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ts" sheetId="1" r:id="rId1"/>
    <sheet name="sets" sheetId="2" r:id="rId2"/>
    <sheet name="wideNames" sheetId="3" r:id="rId3"/>
    <sheet name="languages" sheetId="4" r:id="rId4"/>
    <sheet name="translations" sheetId="5" r:id="rId5"/>
    <sheet name="countries" sheetId="6" r:id="rId6"/>
    <sheet name="zones" sheetId="7" r:id="rId7"/>
    <sheet name="wideName-Dropdowns" sheetId="8" r:id="rId8"/>
    <sheet name="lists" sheetId="9" r:id="rId9"/>
    <sheet name="measures" sheetId="10" r:id="rId10"/>
    <sheet name="measureSets" sheetId="11" r:id="rId11"/>
    <sheet name="samples" sheetId="12" r:id="rId12"/>
    <sheet name="sampleRelationships" sheetId="13" r:id="rId13"/>
    <sheet name="qualityReports" sheetId="14" r:id="rId14"/>
    <sheet name="protocols" sheetId="15" r:id="rId15"/>
    <sheet name="protocolRelationships" sheetId="16" r:id="rId16"/>
    <sheet name="protocolSteps" sheetId="17" r:id="rId17"/>
    <sheet name="contacts" sheetId="18" r:id="rId18"/>
    <sheet name="sites" sheetId="19" r:id="rId19"/>
    <sheet name="addresses" sheetId="20" r:id="rId20"/>
    <sheet name="polygons" sheetId="21" r:id="rId21"/>
    <sheet name="datasets" sheetId="22" r:id="rId22"/>
    <sheet name="organizations" sheetId="23" r:id="rId23"/>
    <sheet name="instruments" sheetId="24" r:id="rId24"/>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<sst xmlns="http://schemas.openxmlformats.org/spreadsheetml/2006/main" count="228344" uniqueCount="30041">
  <si>
    <t>partID</t>
  </si>
  <si>
    <t>label</t>
  </si>
  <si>
    <t>partType</t>
  </si>
  <si>
    <t>partDesc</t>
  </si>
  <si>
    <t>partInstr</t>
  </si>
  <si>
    <t>fKAliasID</t>
  </si>
  <si>
    <t>domain</t>
  </si>
  <si>
    <t>specimenSet</t>
  </si>
  <si>
    <t>compartmentSet</t>
  </si>
  <si>
    <t>group</t>
  </si>
  <si>
    <t>class</t>
  </si>
  <si>
    <t>nomenclature</t>
  </si>
  <si>
    <t>ontologyRef</t>
  </si>
  <si>
    <t>latExp</t>
  </si>
  <si>
    <t>mmaSet</t>
  </si>
  <si>
    <t>unitSet</t>
  </si>
  <si>
    <t>aggregationScale</t>
  </si>
  <si>
    <t>aggregationSet</t>
  </si>
  <si>
    <t>qualityIndSet</t>
  </si>
  <si>
    <t>missingnessSet</t>
  </si>
  <si>
    <t>status</t>
  </si>
  <si>
    <t>firstReleased</t>
  </si>
  <si>
    <t>lastUpdated</t>
  </si>
  <si>
    <t>changes</t>
  </si>
  <si>
    <t>protocolSteps</t>
  </si>
  <si>
    <t>protocolStepsRequired</t>
  </si>
  <si>
    <t>protocolStepsOrder</t>
  </si>
  <si>
    <t>protocolRelationships</t>
  </si>
  <si>
    <t>protocolRelationshipsRequired</t>
  </si>
  <si>
    <t>protocolRelationshipsOrder</t>
  </si>
  <si>
    <t>measures</t>
  </si>
  <si>
    <t>measuresRequired</t>
  </si>
  <si>
    <t>measuresOrder</t>
  </si>
  <si>
    <t>measureSets</t>
  </si>
  <si>
    <t>measureSetsRequired</t>
  </si>
  <si>
    <t>measureSetsOrder</t>
  </si>
  <si>
    <t>datasets</t>
  </si>
  <si>
    <t>datasetsRequired</t>
  </si>
  <si>
    <t>datasetsOrder</t>
  </si>
  <si>
    <t>sites</t>
  </si>
  <si>
    <t>sitesRequired</t>
  </si>
  <si>
    <t>sitesOrder</t>
  </si>
  <si>
    <t>samples</t>
  </si>
  <si>
    <t>samplesRequired</t>
  </si>
  <si>
    <t>samplesOrder</t>
  </si>
  <si>
    <t>addresses</t>
  </si>
  <si>
    <t>addressesRequired</t>
  </si>
  <si>
    <t>addressesOrder</t>
  </si>
  <si>
    <t>contacts</t>
  </si>
  <si>
    <t>contactsRequired</t>
  </si>
  <si>
    <t>contactsOrder</t>
  </si>
  <si>
    <t>organizations</t>
  </si>
  <si>
    <t>organizationsRequired</t>
  </si>
  <si>
    <t>organizationsOrder</t>
  </si>
  <si>
    <t>instruments</t>
  </si>
  <si>
    <t>instrumentsRequired</t>
  </si>
  <si>
    <t>instrumentsOrder</t>
  </si>
  <si>
    <t>polygons</t>
  </si>
  <si>
    <t>polygonsRequired</t>
  </si>
  <si>
    <t>polygonsOrder</t>
  </si>
  <si>
    <t>languages</t>
  </si>
  <si>
    <t>languagesRequired</t>
  </si>
  <si>
    <t>languagesOrder</t>
  </si>
  <si>
    <t>translations</t>
  </si>
  <si>
    <t>translationsRequired</t>
  </si>
  <si>
    <t>translationsOrder</t>
  </si>
  <si>
    <t>parts</t>
  </si>
  <si>
    <t>partsRequired</t>
  </si>
  <si>
    <t>partsOrder</t>
  </si>
  <si>
    <t>sets</t>
  </si>
  <si>
    <t>setsRequired</t>
  </si>
  <si>
    <t>setsOrder</t>
  </si>
  <si>
    <t>qualityReports</t>
  </si>
  <si>
    <t>qualityReportsRequired</t>
  </si>
  <si>
    <t>qualityReportsOrder</t>
  </si>
  <si>
    <t>sampleRelationships</t>
  </si>
  <si>
    <t>sampleRelationshipsRequired</t>
  </si>
  <si>
    <t>sampleRelationshipsOrder</t>
  </si>
  <si>
    <t>protocols</t>
  </si>
  <si>
    <t>protocolsRequired</t>
  </si>
  <si>
    <t>protocolsOrder</t>
  </si>
  <si>
    <t>countries</t>
  </si>
  <si>
    <t>countriesRequired</t>
  </si>
  <si>
    <t>countriesOrder</t>
  </si>
  <si>
    <t>zones</t>
  </si>
  <si>
    <t>zonesRequired</t>
  </si>
  <si>
    <t>zonesOrder</t>
  </si>
  <si>
    <t>wideNames</t>
  </si>
  <si>
    <t>wideNamesRequired</t>
  </si>
  <si>
    <t>wideNamesOrder</t>
  </si>
  <si>
    <t>refLink</t>
  </si>
  <si>
    <t>dataType</t>
  </si>
  <si>
    <t>minValue</t>
  </si>
  <si>
    <t>maxValue</t>
  </si>
  <si>
    <t>minLength</t>
  </si>
  <si>
    <t>maxLength</t>
  </si>
  <si>
    <t>a1306s</t>
  </si>
  <si>
    <t>a1306s delta-variant gene target</t>
  </si>
  <si>
    <t>measurements</t>
  </si>
  <si>
    <t>a1306s delta-variant mutation gene target</t>
  </si>
  <si>
    <t>NA</t>
  </si>
  <si>
    <t>bio</t>
  </si>
  <si>
    <t>saSpecimenSet</t>
  </si>
  <si>
    <t>anyCompartmentSet</t>
  </si>
  <si>
    <t>sarsCov2</t>
  </si>
  <si>
    <t>pcr</t>
  </si>
  <si>
    <t>naNomenclature</t>
  </si>
  <si>
    <t>geneticUnitSet</t>
  </si>
  <si>
    <t>seeUnitAggScale</t>
  </si>
  <si>
    <t>otherAggrSet</t>
  </si>
  <si>
    <t>pcrQualitySet</t>
  </si>
  <si>
    <t>genMissingnessSet</t>
  </si>
  <si>
    <t>active</t>
  </si>
  <si>
    <t>2.0.0</t>
  </si>
  <si>
    <t>added in V2.0.0</t>
  </si>
  <si>
    <t>input</t>
  </si>
  <si>
    <t>seeUnitData</t>
  </si>
  <si>
    <t>seeUnitVal</t>
  </si>
  <si>
    <t>a1918v</t>
  </si>
  <si>
    <t>a1918v delta-variant gene target</t>
  </si>
  <si>
    <t>a1918v delta-variant mutation gene target</t>
  </si>
  <si>
    <t>a2710t</t>
  </si>
  <si>
    <t>a2710t omicron-variant gene target</t>
  </si>
  <si>
    <t>a2710t omicron-variant mutation gene target</t>
  </si>
  <si>
    <t>a63t</t>
  </si>
  <si>
    <t>a63t omicron-variant gene target</t>
  </si>
  <si>
    <t>a63t omicron-variant mutation gene target</t>
  </si>
  <si>
    <t>a67v</t>
  </si>
  <si>
    <t>a67v omicron-variant gene target</t>
  </si>
  <si>
    <t>a67v omicron-variant mutation gene target</t>
  </si>
  <si>
    <t>a67vDel69Del70</t>
  </si>
  <si>
    <t>Omicron Variant a67v del69 and del70 mutations</t>
  </si>
  <si>
    <t>Omicron Variant a67v mutation mutation, and del 69 and del70 mutations co-occuring</t>
  </si>
  <si>
    <t>omicronGrp</t>
  </si>
  <si>
    <t>2.2.0</t>
  </si>
  <si>
    <t>added in V2.2.0</t>
  </si>
  <si>
    <t>aas</t>
  </si>
  <si>
    <t>Atline Analyzer</t>
  </si>
  <si>
    <t>categories</t>
  </si>
  <si>
    <t>Atline analyzer with sampler.</t>
  </si>
  <si>
    <t>An atline analyzer with sampler.</t>
  </si>
  <si>
    <t>naDomain</t>
  </si>
  <si>
    <t>naSpecimenSet</t>
  </si>
  <si>
    <t>naCompartmentSet</t>
  </si>
  <si>
    <t>naGroup</t>
  </si>
  <si>
    <t>naClass</t>
  </si>
  <si>
    <t>naUnitSet</t>
  </si>
  <si>
    <t>naAggrScale</t>
  </si>
  <si>
    <t>naAggrSet</t>
  </si>
  <si>
    <t>1.0.0</t>
  </si>
  <si>
    <t>description wording, structure</t>
  </si>
  <si>
    <t>varchar</t>
  </si>
  <si>
    <t>0</t>
  </si>
  <si>
    <t>30</t>
  </si>
  <si>
    <t>absHum</t>
  </si>
  <si>
    <t>Absolute humidity</t>
  </si>
  <si>
    <t>A measure of the total mass of water vapour present in the air per volume of air.</t>
  </si>
  <si>
    <t>phy</t>
  </si>
  <si>
    <t>siSpecimenSet</t>
  </si>
  <si>
    <t>siteFeat</t>
  </si>
  <si>
    <t>humid</t>
  </si>
  <si>
    <t>absHumidUnitSet</t>
  </si>
  <si>
    <t>genQualitySet</t>
  </si>
  <si>
    <t>Absolute humidity unit set</t>
  </si>
  <si>
    <t>unitSets</t>
  </si>
  <si>
    <t>Unit set for absolute humidity measurements.</t>
  </si>
  <si>
    <t>categorical</t>
  </si>
  <si>
    <t>ac</t>
  </si>
  <si>
    <t>Accessions report table Shorthand</t>
  </si>
  <si>
    <t>shortName</t>
  </si>
  <si>
    <t>The abbreviated short name used to reference the report table for accessions and accessionIDs.</t>
  </si>
  <si>
    <t>table</t>
  </si>
  <si>
    <t>2.2.2</t>
  </si>
  <si>
    <t>added in V2.2.2</t>
  </si>
  <si>
    <t>academ</t>
  </si>
  <si>
    <t>Academic institution</t>
  </si>
  <si>
    <t>The category of organization type used for academic institutions or research groups.</t>
  </si>
  <si>
    <t>Part identifier</t>
  </si>
  <si>
    <t>partSupport</t>
  </si>
  <si>
    <t>The unique identify of any entity within the dictionary.</t>
  </si>
  <si>
    <t>Every entity in the ODM has a partID. The partID must be unique with no duplcates. partIDs are short. partIDs that are constructed by different part attributes can be up 28 characters (check max), but each part attibute should be 1 to 5 characters. partIDs are machine readible, but a knowledgable user can understand what they represent. partID are used, for example, as a header in an Excel input table. Numbers are allowed but there no other special characters other than `_`. `_` is a reserved character that is used to generate a partID using a compoent or table attributes. A partID for a subComponent is automatically generated using attributes of a component. For example, the partID for the compoent `SARS-CoV-2` is `covid`. `Covid` can have many subComponents including different groups (Covid-19-al, Covid-19-va, ovid-pr (allele, variant or protein) or units and aggregatrions (i.e. covid-al-N1-mean-cpl representing ovid allele N1, mean observation of viral copies per litre of effluent). A similar approach to naming subComponent is use for naming parts in a reprotTable.</t>
  </si>
  <si>
    <t>fK</t>
  </si>
  <si>
    <t>mandatory</t>
  </si>
  <si>
    <t>3</t>
  </si>
  <si>
    <t>pK</t>
  </si>
  <si>
    <t>1</t>
  </si>
  <si>
    <t>4</t>
  </si>
  <si>
    <t>wideName</t>
  </si>
  <si>
    <t>Wide Name</t>
  </si>
  <si>
    <t>attributes</t>
  </si>
  <si>
    <t>Unique identifier for wide table only. Use when all measures are performed on a single sample at the same time and same laboratory. Suggestion: siteID_sampleID_LabID_reportDate_ID.</t>
  </si>
  <si>
    <t>partTypes</t>
  </si>
  <si>
    <t>Part types part type</t>
  </si>
  <si>
    <t>Part types describe the purpose or use of the part. Enivornment data has three main part types: measure (i.e. covN1 viral measures, wasteawater flow rate, temperature), method (e.g. how the measure was taken), and attribute (such as a site name). See description of each of the part types within setID = partTypeCatSets.</t>
  </si>
  <si>
    <t>acinetobacter</t>
  </si>
  <si>
    <t>Acinetobacter</t>
  </si>
  <si>
    <t>acinetobacterGrp</t>
  </si>
  <si>
    <t>organism</t>
  </si>
  <si>
    <t>linearAggrSet</t>
  </si>
  <si>
    <t>Acinetobacter Group</t>
  </si>
  <si>
    <t>groups</t>
  </si>
  <si>
    <t>A group of measures/methods related to acinebacter bacteria.</t>
  </si>
  <si>
    <t>Used to describe the organism information for general measures.</t>
  </si>
  <si>
    <t>acti</t>
  </si>
  <si>
    <t>Number of active cases</t>
  </si>
  <si>
    <t>units</t>
  </si>
  <si>
    <t>Number of active cases.</t>
  </si>
  <si>
    <t>poSpecimenSet</t>
  </si>
  <si>
    <t>$cases$</t>
  </si>
  <si>
    <t>quantAggScale</t>
  </si>
  <si>
    <t>now a unit for any group or biologic infection</t>
  </si>
  <si>
    <t>integer</t>
  </si>
  <si>
    <t>actiCaseOn</t>
  </si>
  <si>
    <t>Number of active cases by Onset date</t>
  </si>
  <si>
    <t>Number of active cases by onset date.</t>
  </si>
  <si>
    <t>Episode date is the earliest of onset, test or reported date for a confirmed case.</t>
  </si>
  <si>
    <t>actiEp</t>
  </si>
  <si>
    <t>Number of active cases by episode date</t>
  </si>
  <si>
    <t>Number of active cases by episode date.</t>
  </si>
  <si>
    <t>addressID</t>
  </si>
  <si>
    <t>Address ID</t>
  </si>
  <si>
    <t>A unique identifier for an address.</t>
  </si>
  <si>
    <t>optional</t>
  </si>
  <si>
    <t>8</t>
  </si>
  <si>
    <t>aliasIDDep</t>
  </si>
  <si>
    <t>Alias ID depreciated</t>
  </si>
  <si>
    <t>Alias id</t>
  </si>
  <si>
    <t>ID of an assay that is the same or similar. a comma separated list.</t>
  </si>
  <si>
    <t>depreciated</t>
  </si>
  <si>
    <t>asID</t>
  </si>
  <si>
    <t>Assay ID</t>
  </si>
  <si>
    <t>Links with the AssayMethod used to perform the analysis. Use instrument.ID for measures that are not viral measures.</t>
  </si>
  <si>
    <t>Deprecated as of version 2, please avoid use. Refer to methodID instead.</t>
  </si>
  <si>
    <t>depreciated, now covered by partID = methodID</t>
  </si>
  <si>
    <t>amDefDep</t>
  </si>
  <si>
    <t>Assay method id default depreciated</t>
  </si>
  <si>
    <t>Used as default when a new measurement is created for this lab. See ID in AssayMethod table.</t>
  </si>
  <si>
    <t>Deprecated as of version 2, please avoid use. Specify in type, or contact the PHES-ODM research team to add your specific item via a github issue (https://github.com/Big-Life-Lab/PHES-ODM/issues), or at phesd_odm@ohri.ca</t>
  </si>
  <si>
    <t>actiRep</t>
  </si>
  <si>
    <t>Number of active cases by Report date</t>
  </si>
  <si>
    <t>Number of active cases by report date.</t>
  </si>
  <si>
    <t>actiTest</t>
  </si>
  <si>
    <t>Number of active cases by test date</t>
  </si>
  <si>
    <t>Number of active cases by test date.</t>
  </si>
  <si>
    <t>Active</t>
  </si>
  <si>
    <t>Indicator that a part is in current use.</t>
  </si>
  <si>
    <t>ad</t>
  </si>
  <si>
    <t>Address table Shorthand</t>
  </si>
  <si>
    <t xml:space="preserve">The abbreviated short name used to reference the The table that contains information about addresses. Addresses can recorded for sites, organizations or contacts (indivduals). </t>
  </si>
  <si>
    <t>aDate</t>
  </si>
  <si>
    <t>Analysis date</t>
  </si>
  <si>
    <t>Date the measurement was performed in the lab.</t>
  </si>
  <si>
    <t>2.1.0</t>
  </si>
  <si>
    <t>Github Issue #211</t>
  </si>
  <si>
    <t>datetime</t>
  </si>
  <si>
    <t>aDateEnd</t>
  </si>
  <si>
    <t>Analysis date end</t>
  </si>
  <si>
    <t>Date the measurement or analysis was completed.</t>
  </si>
  <si>
    <t>Depreciated. See issue #211. https://github.com/Big-Life-Lab/PHES-ODM/issues/211</t>
  </si>
  <si>
    <t>header</t>
  </si>
  <si>
    <t>11</t>
  </si>
  <si>
    <t>aDateStart</t>
  </si>
  <si>
    <t>Analysis date start</t>
  </si>
  <si>
    <t>Date the measurement or analysis was started.</t>
  </si>
  <si>
    <t>10</t>
  </si>
  <si>
    <t>addL1</t>
  </si>
  <si>
    <t>Address Line 1</t>
  </si>
  <si>
    <t>Line 1 (the street name, number and direction) for a given address.</t>
  </si>
  <si>
    <t>2</t>
  </si>
  <si>
    <t>Short names</t>
  </si>
  <si>
    <t>Shortened names for tables and other important parts for use in wide names.</t>
  </si>
  <si>
    <t>3.0.0</t>
  </si>
  <si>
    <t>moved to a partType, no longer a column in parts. Managed via the sets table.</t>
  </si>
  <si>
    <t>Part description</t>
  </si>
  <si>
    <t>The description of the part.</t>
  </si>
  <si>
    <t>Provides description of the part, used for tranlsation.</t>
  </si>
  <si>
    <t>5</t>
  </si>
  <si>
    <t>1000</t>
  </si>
  <si>
    <t>Part instruction</t>
  </si>
  <si>
    <t>Additional notes and instructions on how a part is used and/or defined.</t>
  </si>
  <si>
    <t>6</t>
  </si>
  <si>
    <t>200</t>
  </si>
  <si>
    <t>adenovirusF40</t>
  </si>
  <si>
    <t>Adenovirus (F40/41)</t>
  </si>
  <si>
    <t>adenovirusGrp</t>
  </si>
  <si>
    <t>Adenovirus Group</t>
  </si>
  <si>
    <t>A group of measures/methods related to Adenoviruses.</t>
  </si>
  <si>
    <t>admRegLevel</t>
  </si>
  <si>
    <t>Administrative regions</t>
  </si>
  <si>
    <t>Reactivated as organization level and sector categorical inputs, rather than attributes.</t>
  </si>
  <si>
    <t>adv40</t>
  </si>
  <si>
    <t>Adenovirus 40</t>
  </si>
  <si>
    <t>Adenovirus serotype 40.</t>
  </si>
  <si>
    <t>allele</t>
  </si>
  <si>
    <t>added in V2.1.0</t>
  </si>
  <si>
    <t>adv41</t>
  </si>
  <si>
    <t>Adenovirus 41</t>
  </si>
  <si>
    <t>Adenovirus serotype 41.</t>
  </si>
  <si>
    <t>advF41Fibre</t>
  </si>
  <si>
    <t>Adenovirus F41 Fibre Gene Target</t>
  </si>
  <si>
    <t>Human Adenovirus Group F41 Fiber gene target</t>
  </si>
  <si>
    <t>afl30</t>
  </si>
  <si>
    <t>Academic Free License v3.0</t>
  </si>
  <si>
    <t>The licensing for the measure or data set is managed under the Academic Free License v3.0.</t>
  </si>
  <si>
    <t>https://choosealicense.com/licenses/afl-3.0/</t>
  </si>
  <si>
    <t>afu</t>
  </si>
  <si>
    <t>Air filter</t>
  </si>
  <si>
    <t xml:space="preserve">Air filter as part of filtration or circulating unit. </t>
  </si>
  <si>
    <t xml:space="preserve">Typically the unit would have a fan or blower. </t>
  </si>
  <si>
    <t>colGrp</t>
  </si>
  <si>
    <t>Foreign Key Alias ID</t>
  </si>
  <si>
    <t>The primary key that is being referenced by another name in another table as a foreign key.</t>
  </si>
  <si>
    <t>For example, in the relationships tables, like sampleRelationships, "sampleIDObj" takes the value of a sampleID. It is sampleID as a foreign key, but under a different name. This column says what value is actually linked.</t>
  </si>
  <si>
    <t>3.0.1</t>
  </si>
  <si>
    <t>added in V3.0.1</t>
  </si>
  <si>
    <t>mandatoryIf</t>
  </si>
  <si>
    <t>setCompID</t>
  </si>
  <si>
    <t>Composite Set ID</t>
  </si>
  <si>
    <t>A composite ID generated by concatennating the 'setID' and 'partID' of a given row in the sets table. This allows for a unique primary key and robust relational database structure.</t>
  </si>
  <si>
    <t>change to PK from CK.</t>
  </si>
  <si>
    <t>60</t>
  </si>
  <si>
    <t>Aggregation scale</t>
  </si>
  <si>
    <t>A scale used for an aggregation. Only applicable for measures and units.</t>
  </si>
  <si>
    <t>aggregationScales</t>
  </si>
  <si>
    <t>fixed partID typo - aggragation to aggregation.</t>
  </si>
  <si>
    <t>17</t>
  </si>
  <si>
    <t>aggregation</t>
  </si>
  <si>
    <t>Aggregation</t>
  </si>
  <si>
    <t>Statistical measures used to report a measure. Each aggregation has a corresponding value.</t>
  </si>
  <si>
    <t xml:space="preserve">The default aggregation is `single`, which corresponds to a single measurement. </t>
  </si>
  <si>
    <t>aggregations</t>
  </si>
  <si>
    <t>restructured</t>
  </si>
  <si>
    <t>13</t>
  </si>
  <si>
    <t>26</t>
  </si>
  <si>
    <t>Label</t>
  </si>
  <si>
    <t>A human readable label of a part.</t>
  </si>
  <si>
    <t>Typically, a part label has no acrynomns (every word is spelled out). Equivalent to a LOINC common name.</t>
  </si>
  <si>
    <t>charLength</t>
  </si>
  <si>
    <t>character length</t>
  </si>
  <si>
    <t>The number of characters used for the wide names.</t>
  </si>
  <si>
    <t>50</t>
  </si>
  <si>
    <t>Domain</t>
  </si>
  <si>
    <t>Domain is the highest level of describing of a measure.</t>
  </si>
  <si>
    <t>The domain ID that corresponds to a given part. Mostly applicable for measures, methods, units, and aggregations.</t>
  </si>
  <si>
    <t>domains</t>
  </si>
  <si>
    <t>7</t>
  </si>
  <si>
    <t>Aggregations</t>
  </si>
  <si>
    <t xml:space="preserve">Statistical measures used to report a measure. Each measure reported as a number should be reported with an aggregation. The default aggregation is `sin`, which corresponds to a single measurement. </t>
  </si>
  <si>
    <t>agpl30</t>
  </si>
  <si>
    <t>GNU Affero General Public License v3.0</t>
  </si>
  <si>
    <t>The licensing for the measure or data set is managed under the GNU Affero General Public License v3.0.</t>
  </si>
  <si>
    <t>https://choosealicense.com/licenses/agpl-3.0/</t>
  </si>
  <si>
    <t>air</t>
  </si>
  <si>
    <t>Air compartment</t>
  </si>
  <si>
    <t>compartments</t>
  </si>
  <si>
    <t>A measure or observation made from a substance in the air.</t>
  </si>
  <si>
    <t>allDo</t>
  </si>
  <si>
    <t>anySpecimenSet</t>
  </si>
  <si>
    <t>airCompartmentSet</t>
  </si>
  <si>
    <t>added in V2.0, changed to partType = compartment</t>
  </si>
  <si>
    <t>Air compartment set</t>
  </si>
  <si>
    <t>compartmentSets</t>
  </si>
  <si>
    <t>A compartment set for measures and methods in the air compartment.</t>
  </si>
  <si>
    <t>airpln</t>
  </si>
  <si>
    <t>Airplane</t>
  </si>
  <si>
    <t>Airplane sample shed category type</t>
  </si>
  <si>
    <t>airport</t>
  </si>
  <si>
    <t>Airport</t>
  </si>
  <si>
    <t>Airport sample shed category type</t>
  </si>
  <si>
    <t>airportLists</t>
  </si>
  <si>
    <t>Airport lists worksheet</t>
  </si>
  <si>
    <t>dictionarySupport</t>
  </si>
  <si>
    <t>Parts lists used to generate airport and airplane data entry templates.</t>
  </si>
  <si>
    <t>airportSheetSet</t>
  </si>
  <si>
    <t>Airport Sheets Set</t>
  </si>
  <si>
    <t>dictSets</t>
  </si>
  <si>
    <t>Worksheets in the full airport surveillance template (list + template).</t>
  </si>
  <si>
    <t>`ODM_template-planes_{version}.xlxs</t>
  </si>
  <si>
    <t>airportTemplate</t>
  </si>
  <si>
    <t>Airport Surveillance Template</t>
  </si>
  <si>
    <t>The input template for airport and airplane surveillance in the EU.</t>
  </si>
  <si>
    <t>Update</t>
  </si>
  <si>
    <t>airSurfaceCompartmentSet</t>
  </si>
  <si>
    <t>Air and surface compartment set</t>
  </si>
  <si>
    <t>A compartment set for measures and methods in the air or surface compartments.</t>
  </si>
  <si>
    <t>airTemp</t>
  </si>
  <si>
    <t>Environmental temperature</t>
  </si>
  <si>
    <t>Environmental temperature.</t>
  </si>
  <si>
    <t>temperature</t>
  </si>
  <si>
    <t>temperatureUnitSet</t>
  </si>
  <si>
    <t>airWaterCompartmentSet</t>
  </si>
  <si>
    <t>Air and water compartment set</t>
  </si>
  <si>
    <t>A compartment set for measures and methods in the air or water compartments.</t>
  </si>
  <si>
    <t>aliasDep</t>
  </si>
  <si>
    <t>Alias depreciated</t>
  </si>
  <si>
    <t>ID of an assay that is the same or similar. A comma separated list.</t>
  </si>
  <si>
    <t>Deprecated as of version 2, please avoid use. Use notes instead.</t>
  </si>
  <si>
    <t>contactID</t>
  </si>
  <si>
    <t>Contact ID</t>
  </si>
  <si>
    <t>A unique identifier for a given contact person.</t>
  </si>
  <si>
    <t>9</t>
  </si>
  <si>
    <t>34</t>
  </si>
  <si>
    <t>12</t>
  </si>
  <si>
    <t>All domains</t>
  </si>
  <si>
    <t>Domain that specifies that it could apply to al domains; biological, chemical, and physical.</t>
  </si>
  <si>
    <t>Alleles class</t>
  </si>
  <si>
    <t>classes</t>
  </si>
  <si>
    <t>Measures and methods related to alleles.</t>
  </si>
  <si>
    <t>measQualitySet</t>
  </si>
  <si>
    <t>alleleUnitSet</t>
  </si>
  <si>
    <t>Allele unit set</t>
  </si>
  <si>
    <t>Unit set for alleles.</t>
  </si>
  <si>
    <t>allOrgs</t>
  </si>
  <si>
    <t>Access to all org</t>
  </si>
  <si>
    <t>If this is 'no', this data will not be available to any partner organization. If missing, data will be available to the all organizations.</t>
  </si>
  <si>
    <t>boolean</t>
  </si>
  <si>
    <t>alod</t>
  </si>
  <si>
    <t>Assay Limit of Detection (LOD)</t>
  </si>
  <si>
    <t>The minimum level of a target consistently detectable (e.g., with 95% probability) using the assay considering only the amplification and quantification steps of RT-qPCR.</t>
  </si>
  <si>
    <t>procGrp</t>
  </si>
  <si>
    <t>changed quality indicator set from general to measure.</t>
  </si>
  <si>
    <t>aloh3</t>
  </si>
  <si>
    <t>Aloh3 precipitation</t>
  </si>
  <si>
    <t>added in V2.0.0, added from NWSS</t>
  </si>
  <si>
    <t>cphid</t>
  </si>
  <si>
    <t>Cphd ID</t>
  </si>
  <si>
    <t>Unique identifier for the table.</t>
  </si>
  <si>
    <t xml:space="preserve">Depreciated in ODM version 2. The measure identication is now measureReportID. </t>
  </si>
  <si>
    <t>depreciated, measure identication is now found in partID = measureRepID</t>
  </si>
  <si>
    <t>amiconUf</t>
  </si>
  <si>
    <t>Amicon ultrafiltration</t>
  </si>
  <si>
    <t>amiMP96</t>
  </si>
  <si>
    <t>Amicon filter, extract with MP96</t>
  </si>
  <si>
    <t>Nucleaic acid extraction, usually used for the liquid fraction of a wastewater sample, using amicon filtration and using an MP96 for final extraction.</t>
  </si>
  <si>
    <t>amp</t>
  </si>
  <si>
    <t>Amplicon sequencing</t>
  </si>
  <si>
    <t>Specifies the amplicon strategy for genetic sequencing</t>
  </si>
  <si>
    <t>amrGrp</t>
  </si>
  <si>
    <t>Anti-microbial resistance Group</t>
  </si>
  <si>
    <t>The group for measures and methods pertaining to anti-microbial resistant microbes (general).</t>
  </si>
  <si>
    <t>anaplasmaGrp</t>
  </si>
  <si>
    <t>Anaplasma Group</t>
  </si>
  <si>
    <t>A group of measures/methods related to anaplasma bacteria.</t>
  </si>
  <si>
    <t>Aggregation scales</t>
  </si>
  <si>
    <t>The scale of an aggregation set. Aggregation scales include quantitative and qualitative.</t>
  </si>
  <si>
    <t>anneal</t>
  </si>
  <si>
    <t>annealing/extension</t>
  </si>
  <si>
    <t>Describes the annealing and/or extension cycle in a PCR process.</t>
  </si>
  <si>
    <t>Any compartment set</t>
  </si>
  <si>
    <t>A compartment set for measures and methods in any compartment.</t>
  </si>
  <si>
    <t>Any specimen set</t>
  </si>
  <si>
    <t>specimenSets</t>
  </si>
  <si>
    <t>A specimen set that inculdes any specimen.</t>
  </si>
  <si>
    <t>apache20</t>
  </si>
  <si>
    <t>Apache license 2.0</t>
  </si>
  <si>
    <t>The licensing for the measure or data set is managed under the Apache license 2.0.</t>
  </si>
  <si>
    <t>https://choosealicense.com/licenses/apache-2.0/</t>
  </si>
  <si>
    <t>aPhagocytophilum</t>
  </si>
  <si>
    <t>Anaplasma phagocytophilum</t>
  </si>
  <si>
    <t>areaPr</t>
  </si>
  <si>
    <t>Area proportional sample</t>
  </si>
  <si>
    <t>An area proportional sample.</t>
  </si>
  <si>
    <t>Used for surface testing.</t>
  </si>
  <si>
    <t>Aggregation set</t>
  </si>
  <si>
    <t>The aggregation set for a unit.</t>
  </si>
  <si>
    <t>aggregationSets</t>
  </si>
  <si>
    <t>18</t>
  </si>
  <si>
    <t>arTemp</t>
  </si>
  <si>
    <t>Arrival temperature</t>
  </si>
  <si>
    <t>The temperature of a sample upon arrival at the laboratory for analysis.</t>
  </si>
  <si>
    <t>siSaSpecimenSet</t>
  </si>
  <si>
    <t>waterCompartmentSet</t>
  </si>
  <si>
    <t>miscMeas</t>
  </si>
  <si>
    <t>articV3</t>
  </si>
  <si>
    <t>Use of the articV3 primer</t>
  </si>
  <si>
    <t>Initial implementation of an ARTIC bioinformatics platform for nanopore sequencing of nCoV2019 novel coronavirus; Artic Foundation v3 primer.</t>
  </si>
  <si>
    <t>articV4</t>
  </si>
  <si>
    <t>Use of the articV4 primer</t>
  </si>
  <si>
    <t>Artic V4 sequencing primer for VOCs and VOIs.</t>
  </si>
  <si>
    <t>artistic20</t>
  </si>
  <si>
    <t>Artistic license 2.0</t>
  </si>
  <si>
    <t>The licensing for the measure or data set is managed under the Artistic license 2.0.</t>
  </si>
  <si>
    <t>https://choosealicense.com/licenses/artistic-2.0/</t>
  </si>
  <si>
    <t>custodyCont</t>
  </si>
  <si>
    <t>Custody Contact ID</t>
  </si>
  <si>
    <t>A unique identifier for data custodians.</t>
  </si>
  <si>
    <t xml:space="preserve">Use Contact ID to populate this field, and the organizations table to describe contact information and other details for the data custodian. </t>
  </si>
  <si>
    <t>recommended</t>
  </si>
  <si>
    <t>astrovirus</t>
  </si>
  <si>
    <t>Astrovirus</t>
  </si>
  <si>
    <t>astrovirusGrp</t>
  </si>
  <si>
    <t>Astrovirus Group</t>
  </si>
  <si>
    <t>A group of measures/methods related to astroviruses.</t>
  </si>
  <si>
    <t>descr</t>
  </si>
  <si>
    <t>Description</t>
  </si>
  <si>
    <t>A detailed description of a measure, method, or attribute.</t>
  </si>
  <si>
    <t>A description of the part that serves a clear presentation of the part to a wide audience including techinical and not techincal staff. A description should allow any person who generates environment surveillance data to know how to identify how to record their data elements in the ODM. partReference can be used to further describe a part.</t>
  </si>
  <si>
    <t>source</t>
  </si>
  <si>
    <t>Wide name source</t>
  </si>
  <si>
    <t>The database or table sourced for the wide name.</t>
  </si>
  <si>
    <t>Attributes</t>
  </si>
  <si>
    <t>Attributes describe the who, where, when, and why of environmental surveillance. There are attributes for domain, specimen, compartment, or table. Attributes are one of the three main components or ways to report environment surviellence data. The other two components are measures and methods.</t>
  </si>
  <si>
    <t>babesia</t>
  </si>
  <si>
    <t>Babesia</t>
  </si>
  <si>
    <t>babesiaGrp</t>
  </si>
  <si>
    <t>Babesia or Nuttallia Group</t>
  </si>
  <si>
    <t>A group of measures/methods related to babesia parasites.</t>
  </si>
  <si>
    <t>bact16sABIFor</t>
  </si>
  <si>
    <t>Bacteroides 16S forward primer (HF183) (ABI)</t>
  </si>
  <si>
    <t>bacteroidesGrp</t>
  </si>
  <si>
    <t>bact16sABIProbe</t>
  </si>
  <si>
    <t>Bacteroides 16S probe (BacP234) (ABI)</t>
  </si>
  <si>
    <t>bact16sABIRev</t>
  </si>
  <si>
    <t>Bacteroides 16S reverse primer (BacR287) (ABI)</t>
  </si>
  <si>
    <t>bacteriaUnitSet</t>
  </si>
  <si>
    <t>Bacteria unit set</t>
  </si>
  <si>
    <t>Unit set for bacteria-related measurements.</t>
  </si>
  <si>
    <t>Bacteroides Group</t>
  </si>
  <si>
    <t>A group of measures/methods related to bacteroides bacteria.</t>
  </si>
  <si>
    <t>bactFung</t>
  </si>
  <si>
    <t>Bacteria and Fungus Class</t>
  </si>
  <si>
    <t>Measures and methods relating to bacteria.</t>
  </si>
  <si>
    <t>bactMisc</t>
  </si>
  <si>
    <t>Miscellaneous bacteria group</t>
  </si>
  <si>
    <t>A group of measures/methods related to miscellaneous bacteria.</t>
  </si>
  <si>
    <t>The miscallenous bacteria are often have only one measure or method. When a bacteria has many measures, they will be given their own groupID in updated dictionary versions.</t>
  </si>
  <si>
    <t>Re-activated to manage grouping for generic bacterial wet lab methods.</t>
  </si>
  <si>
    <t>bbMP96</t>
  </si>
  <si>
    <t>Bead beating, extract with MP96</t>
  </si>
  <si>
    <t>Nucleaic acid extraction, usually used for solid fraction of a wastewater sample, using bead beating and using an MP96 for final extraction.</t>
  </si>
  <si>
    <t>bBurgdorferi</t>
  </si>
  <si>
    <t>Borrelia burgdorferi</t>
  </si>
  <si>
    <t>borreliaGrp</t>
  </si>
  <si>
    <t>bcov</t>
  </si>
  <si>
    <t>Measure of the amount of bovine coronavirus.</t>
  </si>
  <si>
    <t>betaCoronaGrp</t>
  </si>
  <si>
    <t>bcovCul</t>
  </si>
  <si>
    <t>bcov culture spike target</t>
  </si>
  <si>
    <t>Cultured bovine coronavirus is used as the recovery efficiency control target.</t>
  </si>
  <si>
    <t>bcovGen</t>
  </si>
  <si>
    <t>bcov spike target (unspecified)</t>
  </si>
  <si>
    <t>The bovine coronavirus (unspecified) is used as the recovery efficiency control target.</t>
  </si>
  <si>
    <t>bcovVac</t>
  </si>
  <si>
    <t>bcov vaccine spike target</t>
  </si>
  <si>
    <t>The bovine coronavirus vaccine is used as the recovery efficiency control target.</t>
  </si>
  <si>
    <t>beeExtractFloc</t>
  </si>
  <si>
    <t>Beef extract flocculation</t>
  </si>
  <si>
    <t>Beef extract flocculation.</t>
  </si>
  <si>
    <t>before</t>
  </si>
  <si>
    <t xml:space="preserve">Is Before </t>
  </si>
  <si>
    <t>Specifies that the object step or protocol occurs before the subject step or protocol in the overall protocol container.</t>
  </si>
  <si>
    <t>Use only for protocolRelationships table relationshipID.</t>
  </si>
  <si>
    <t>beLOD</t>
  </si>
  <si>
    <t>Below LOD</t>
  </si>
  <si>
    <t>qualityIndicators</t>
  </si>
  <si>
    <t>Measure is below the limit of detection (LOD) for a specific analyte.</t>
  </si>
  <si>
    <t>beta</t>
  </si>
  <si>
    <t>Beta</t>
  </si>
  <si>
    <t>B.1.351</t>
  </si>
  <si>
    <t>variant</t>
  </si>
  <si>
    <t>who</t>
  </si>
  <si>
    <t>seqQualitySet</t>
  </si>
  <si>
    <t>Beta Coronavirus Group</t>
  </si>
  <si>
    <t>A group of measures/methods related to beta coronaviruses.</t>
  </si>
  <si>
    <t>Biologic</t>
  </si>
  <si>
    <t>A living organism or biological substance.</t>
  </si>
  <si>
    <t>bioRadDdpcr</t>
  </si>
  <si>
    <t>Digital droplet emulsification PCR</t>
  </si>
  <si>
    <t>Describes a PCR analysis done using BioRad's digital droplet emulsification PCR technology.</t>
  </si>
  <si>
    <t>bLacAMRGrp</t>
  </si>
  <si>
    <t>Beta-Lactamase Anti-microbial resistance Group</t>
  </si>
  <si>
    <t>The group for measures and methods pertaining to beta-lactamase-related anti-microbial resistance.</t>
  </si>
  <si>
    <t>blaCMY</t>
  </si>
  <si>
    <t>Cephamycin Beta-Lactamase-Resistance gene target</t>
  </si>
  <si>
    <t>Cephamycin Beta-Lactamase anti-microbial resistance gene target.</t>
  </si>
  <si>
    <t>https://www.mediterranee-infection.com/acces-ressources/base-de-donnees/arg-annot-2/</t>
  </si>
  <si>
    <t>blaCTXM1</t>
  </si>
  <si>
    <t>CTX-M Beta-Lactamase-Resistance gene target</t>
  </si>
  <si>
    <t>CTX-M Beta-Lactamase anti-microbial resistance gene target.</t>
  </si>
  <si>
    <t>blaIMP</t>
  </si>
  <si>
    <t>Impenemase (IMP) Beta-Lactamase-Resistance gene target</t>
  </si>
  <si>
    <t>Impenemase (IMP) Beta-Lactamase anti-microbial resistance gene target.</t>
  </si>
  <si>
    <t>blaKPC</t>
  </si>
  <si>
    <t>Klebsiella pneumoniae Carbapenam (KPC) Beta-Lactamase-Resistance gene target</t>
  </si>
  <si>
    <t>Klebsiella pneumoniae Carbapenam (KPC) Beta-Lactamase anti-microbial resistance gene target.</t>
  </si>
  <si>
    <t>blaNDM</t>
  </si>
  <si>
    <t>New-Delhi Metallo- (NDM) Beta-Lactamase-Resistance gene target</t>
  </si>
  <si>
    <t>New-Delhi Metallo- (NDM) Beta-Lactamase anti-microbial resistance gene target.</t>
  </si>
  <si>
    <t>blaOXA48</t>
  </si>
  <si>
    <t>OXA-type Beta-Lactamase-Resistance gene target</t>
  </si>
  <si>
    <t>OXA-type Beta-Lactamase anti-microbial resistance gene target.</t>
  </si>
  <si>
    <t>blaSHV</t>
  </si>
  <si>
    <t>SHV Beta-Lactamase-Resistance gene target</t>
  </si>
  <si>
    <t>SHV-type Beta-Lactamase anti-microbial resistance gene target.</t>
  </si>
  <si>
    <t>blaTEM</t>
  </si>
  <si>
    <t>TEM Beta-Lactamase-Resistance gene target</t>
  </si>
  <si>
    <t>TEM-type Beta-Lactamase anti-microbial resistance gene target.</t>
  </si>
  <si>
    <t>blaVIM</t>
  </si>
  <si>
    <t>Verone Integron-Encoded Metallo- (VIM) Beta-Lactamase-Resistance-resistance gene target</t>
  </si>
  <si>
    <t>Verone Integron-Encoded Metallo- (VIM) Beta-Lactamase anti-microbial resistance gene target.</t>
  </si>
  <si>
    <t>blob</t>
  </si>
  <si>
    <t>Binary Large Object (BLOB) data type</t>
  </si>
  <si>
    <t>dataTypes</t>
  </si>
  <si>
    <t>The data type for Binary Large Object (BLOB) data.</t>
  </si>
  <si>
    <t>Only used for the dictionary entries of parts.</t>
  </si>
  <si>
    <t>boc</t>
  </si>
  <si>
    <t>Breadth of coverage (&gt;=5x depth)</t>
  </si>
  <si>
    <t xml:space="preserve">The percentage of the reference genome covered by the sequenced data, to a prescribed read depth greater or equal to 5. </t>
  </si>
  <si>
    <t>Report as percentage of positions.</t>
  </si>
  <si>
    <t>$$</t>
  </si>
  <si>
    <t>Issue #120</t>
  </si>
  <si>
    <t>100</t>
  </si>
  <si>
    <t>bod5c</t>
  </si>
  <si>
    <t>5-Day carbonaceous biochemical oxygen demand</t>
  </si>
  <si>
    <t>The quantity of oxygen utilized for the biochemical degradation of organic matter under standard laboratory procedures in five (5) days in the presence of a nitrification inhibitor, expressed in milligrams per litre (mg/l).</t>
  </si>
  <si>
    <t>standardConc</t>
  </si>
  <si>
    <t>stdConcentrationUnitSet</t>
  </si>
  <si>
    <t>1.1.0</t>
  </si>
  <si>
    <t>https://doi.org/10.1002/wer.1541</t>
  </si>
  <si>
    <t>bod5t</t>
  </si>
  <si>
    <t>5-day total biochemical oxygen demand</t>
  </si>
  <si>
    <t>5 day total biochemical oxygen demand.</t>
  </si>
  <si>
    <t>Boolean data type</t>
  </si>
  <si>
    <t>The data type for boolean/binary data.</t>
  </si>
  <si>
    <t>Encoded as 'TRUE' or 'FALSE'</t>
  </si>
  <si>
    <t>Aggregation sets</t>
  </si>
  <si>
    <t>Sets of aggregations. Examples of aggregation sets include logarithm, linear and boolean.</t>
  </si>
  <si>
    <t>booleanSet</t>
  </si>
  <si>
    <t>Boolean value set</t>
  </si>
  <si>
    <t>mmaSets</t>
  </si>
  <si>
    <t>Set that contains the valid possible values for a boolean measure (TRUE or FALSE).</t>
  </si>
  <si>
    <t>booleanAggrSet</t>
  </si>
  <si>
    <t>Borrelia burgdorferi or Lyme Disease Group</t>
  </si>
  <si>
    <t>A group of measures/methods related to Borrelia burgdorferi or Lyme Disease.</t>
  </si>
  <si>
    <t>andBoo</t>
  </si>
  <si>
    <t>AND Boolean aggregation</t>
  </si>
  <si>
    <t>"AND" aggreation.</t>
  </si>
  <si>
    <t xml:space="preserve">If all values in the aggregation is "TRUE" then the AND aggregation is also "TRUE". If all values in the aggregation is "FALSE" then the AND aggregation is also "TRUE". </t>
  </si>
  <si>
    <t>brsv</t>
  </si>
  <si>
    <t>Bovine respiratory syncytial virus group</t>
  </si>
  <si>
    <t>Bovine respiratory syncytial virus.</t>
  </si>
  <si>
    <t>rsvGrp</t>
  </si>
  <si>
    <t>brsvCul</t>
  </si>
  <si>
    <t>brsv culture spike target</t>
  </si>
  <si>
    <t>Cultured bovine respiratory syncytial virus (BRSV) is used as the recovery efficiency control target.</t>
  </si>
  <si>
    <t>brsvN</t>
  </si>
  <si>
    <t>BRSV-N</t>
  </si>
  <si>
    <t>bovine respiratory syncytial virus capsid protein gene region</t>
  </si>
  <si>
    <t>brsvVac</t>
  </si>
  <si>
    <t>brsv vaccine spike target</t>
  </si>
  <si>
    <t>The bovine respiratory syncytial virus (BRSV) vaccine is used as the recovery efficiency control target.</t>
  </si>
  <si>
    <t>brucella</t>
  </si>
  <si>
    <t>Brucella</t>
  </si>
  <si>
    <t>brucellaGrp</t>
  </si>
  <si>
    <t>Brucella Group</t>
  </si>
  <si>
    <t>A group of measures/methods related to brucella bacteria.</t>
  </si>
  <si>
    <t>bsd0</t>
  </si>
  <si>
    <t>BSD Zero-Clause license</t>
  </si>
  <si>
    <t>The licensing for the measure or data set is managed under the BSD Zero-Clause license.</t>
  </si>
  <si>
    <t>https://choosealicense.com/licenses/0bsd/</t>
  </si>
  <si>
    <t>bsd2Clause</t>
  </si>
  <si>
    <t>BSD 2-clause "Simplified" license</t>
  </si>
  <si>
    <t>The licensing for the measure or data set is managed under the BSD 2-clause "Simplified" license.</t>
  </si>
  <si>
    <t>https://choosealicense.com/licenses/bsd-2-clause/</t>
  </si>
  <si>
    <t>bsd3Clause</t>
  </si>
  <si>
    <t>BSD 3-clause "New" or "Revised" license</t>
  </si>
  <si>
    <t>The licensing for the measure or data set is managed under the BSD 3-clause "New" or "Revised" license.</t>
  </si>
  <si>
    <t>https://choosealicense.com/licenses/bsd-3-clause/</t>
  </si>
  <si>
    <t>bsd3ClauseClear</t>
  </si>
  <si>
    <t>BSD 3-clause Clear license</t>
  </si>
  <si>
    <t>The licensing for the measure or data set is managed under the BSD 3-clause Clear license.</t>
  </si>
  <si>
    <t>https://choosealicense.com/licenses/bsd-3-clause-clear/</t>
  </si>
  <si>
    <t>bsd4Clause</t>
  </si>
  <si>
    <t>BSD 4-clause "Original" or "Old" license</t>
  </si>
  <si>
    <t>The licensing for the measure or data set is managed under the BSD 4-clause "Original" or "Old" license.</t>
  </si>
  <si>
    <t>https://choosealicense.com/licenses/bsd-4-clause/</t>
  </si>
  <si>
    <t>bsl10</t>
  </si>
  <si>
    <t>Boost Software License 1.0</t>
  </si>
  <si>
    <t>The licensing for the measure or data set is managed under the Boost Software License 1.0.</t>
  </si>
  <si>
    <t>https://choosealicense.com/licenses/bsl-1.0/</t>
  </si>
  <si>
    <t>bSwrPpl</t>
  </si>
  <si>
    <t>Branch sewer pipleline</t>
  </si>
  <si>
    <t>Specifies a site type that is collection pipe that run lateral to other municpal sewer lines, allowing drainage into the main sewer.</t>
  </si>
  <si>
    <t>buildCO</t>
  </si>
  <si>
    <t>Building cleanout</t>
  </si>
  <si>
    <t>Specifies a site type that is a capped pipe that connects to a building's main sewer line.</t>
  </si>
  <si>
    <t>caff</t>
  </si>
  <si>
    <t>Caffeine</t>
  </si>
  <si>
    <t>Caffeine (usually measured as a human fecal chemical indicator)</t>
  </si>
  <si>
    <t>che</t>
  </si>
  <si>
    <t>custodyID</t>
  </si>
  <si>
    <t>Data custodian ID</t>
  </si>
  <si>
    <t xml:space="preserve">The data custodian of a database. </t>
  </si>
  <si>
    <t xml:space="preserve">Use Organization ID to populate this field, and the organizations table to describe contact information and other details for the data custodian. </t>
  </si>
  <si>
    <t>organizationID</t>
  </si>
  <si>
    <t>added in V2.0; github issue #205</t>
  </si>
  <si>
    <t>datasetID</t>
  </si>
  <si>
    <t>Dataset ID</t>
  </si>
  <si>
    <t>The name of the dataset that stores information for MeasureReport, SampleReport and other reporting tables.</t>
  </si>
  <si>
    <t>Where possible, datasetID name should correspond the orignial data custodian responsible for generating environmental data. (suggestion for a default name convention.)</t>
  </si>
  <si>
    <t>removed as FK from the organizations, instruments tables.</t>
  </si>
  <si>
    <t>Specimen Set Header</t>
  </si>
  <si>
    <t>An idenfication of a set of specimens that can be applied for a measure or method.</t>
  </si>
  <si>
    <t>Compartment Set Header</t>
  </si>
  <si>
    <t>An idenfication of a set of compartments that can be applied for a measure or method.</t>
  </si>
  <si>
    <t>Group</t>
  </si>
  <si>
    <t>Unique identifier for a group of measures. Mostly applicable for measures, methods, units, and aggregations.</t>
  </si>
  <si>
    <t>A collection of related measures. For example, SARS-CoV-2 is a group. Within the SARS-CoV-2 group, there are measure classes tht include RNA alleles (N1, N2, E, etc.), mutations, (E484K0), an entire sequence, viral proteins, etc. Currently groups are used for measures only.</t>
  </si>
  <si>
    <t>21</t>
  </si>
  <si>
    <t>Calprotectin</t>
  </si>
  <si>
    <t xml:space="preserve">Calprotectin </t>
  </si>
  <si>
    <t>Calprotectin is a calcium- and zinc-binding protein of the S-100 protein family which is mainly found within neutrophils and throughout the human body. The presence of calprotectin in faeces is a consequence of neutrophil migration into the gastrointestinal tissue due to an inflammatory process.</t>
  </si>
  <si>
    <t>metaboliteGrp</t>
  </si>
  <si>
    <t>protein</t>
  </si>
  <si>
    <t>officially activate in v 3.0.0</t>
  </si>
  <si>
    <t>camp</t>
  </si>
  <si>
    <t>Campylobacter</t>
  </si>
  <si>
    <t>Campylobacter.</t>
  </si>
  <si>
    <t>campGrp</t>
  </si>
  <si>
    <t>Campylobacter Group</t>
  </si>
  <si>
    <t>A group of measures/methods related to campylobacter bacteria.</t>
  </si>
  <si>
    <t>capacity</t>
  </si>
  <si>
    <t>Capacity class</t>
  </si>
  <si>
    <t>Measures and methods relating to capacity.</t>
  </si>
  <si>
    <t>capacityUnitSet</t>
  </si>
  <si>
    <t>Capacity unit set</t>
  </si>
  <si>
    <t>Unit set for capacity measurements.</t>
  </si>
  <si>
    <t>capitalEndonym</t>
  </si>
  <si>
    <t>Capital city endonym</t>
  </si>
  <si>
    <t>The name locals use for their country’s capital.</t>
  </si>
  <si>
    <t>Preprogrammed into dictionary tables, not editable by users.</t>
  </si>
  <si>
    <t>75</t>
  </si>
  <si>
    <t>capitalExonym</t>
  </si>
  <si>
    <t>Capital city exonym</t>
  </si>
  <si>
    <t>The English name foreigners use for the country’s capital.</t>
  </si>
  <si>
    <t>funderCont</t>
  </si>
  <si>
    <t>Funder contact ID</t>
  </si>
  <si>
    <t>A unique identifier for a funder.</t>
  </si>
  <si>
    <t>caRepDate</t>
  </si>
  <si>
    <t>Case report date</t>
  </si>
  <si>
    <t>Date that the numbers were reported publicly. Typically, reported data and this measure is most commonly reported and used.</t>
  </si>
  <si>
    <t>caseEpDate</t>
  </si>
  <si>
    <t xml:space="preserve">Episode date of confirmed cases </t>
  </si>
  <si>
    <t>qualAggScale</t>
  </si>
  <si>
    <t>caseOnDate</t>
  </si>
  <si>
    <t xml:space="preserve">Onset date of confirmed cases </t>
  </si>
  <si>
    <t>Earliest that symptoms were reported for a confirmed case. This data is often not known and reported. In lieu, episode is used.</t>
  </si>
  <si>
    <t>caseRepDate</t>
  </si>
  <si>
    <t xml:space="preserve">Report date of confirmed cases </t>
  </si>
  <si>
    <t>Date that the numbers were reported publicly for a confirmed case. Typically, reported data and this measure is most commonly reported and used.</t>
  </si>
  <si>
    <t>caseTestDate</t>
  </si>
  <si>
    <t xml:space="preserve">Test date of confirmed cases </t>
  </si>
  <si>
    <t>Date that the covid-19 test was performed for a confirmed case.</t>
  </si>
  <si>
    <t>Categorical data type</t>
  </si>
  <si>
    <t>The data type for categorical data.</t>
  </si>
  <si>
    <t>Categories</t>
  </si>
  <si>
    <t>A discrete list of values that can be reported for a measure, method or attribute. A use-case example of categories would be how they are used to record the site where a measure is taken (partID = geoType). For the geoType attribute there are different type of sites where samples can be taken: a wastwater treatment plant, airplane holding tank, wastwater pumping station, etc. Each of these site types is recorded as a category that can be identified in categorySetID = sTypeCatSets</t>
  </si>
  <si>
    <t>cAuris</t>
  </si>
  <si>
    <t>Candida auris</t>
  </si>
  <si>
    <t>The yeast species Candida auris, or C. auris.</t>
  </si>
  <si>
    <t>cAurisGrp</t>
  </si>
  <si>
    <t>Candida auris Group</t>
  </si>
  <si>
    <t>A group of measures/methods related to Candida auris.</t>
  </si>
  <si>
    <t>cbp</t>
  </si>
  <si>
    <t>Carbapenemase-encoding genes</t>
  </si>
  <si>
    <t>Carbapenemase-encoding genes.</t>
  </si>
  <si>
    <t>cc010</t>
  </si>
  <si>
    <t>Creative Commons Zero v1.0 Universal</t>
  </si>
  <si>
    <t>The licensing for the measure or data set is managed under the Creative Commons Zero v1.0 Universal.</t>
  </si>
  <si>
    <t>https://choosealicense.com/licenses/cc0-1.0/</t>
  </si>
  <si>
    <t>ccby40</t>
  </si>
  <si>
    <t>Creative Commons Attribution 4.0</t>
  </si>
  <si>
    <t>The licensing for the measure or data set is managed under the Creative Commons Attribution 4.0.</t>
  </si>
  <si>
    <t>https://choosealicense.com/licenses/cc-by-4.0/</t>
  </si>
  <si>
    <t>ccbysa40</t>
  </si>
  <si>
    <t>Creative Commons Attribution ShareAlike 4.0</t>
  </si>
  <si>
    <t>The licensing for the measure or data set is managed under the Creative Commons Attribution ShareAlike 4.0.</t>
  </si>
  <si>
    <t>https://choosealicense.com/licenses/cc-by-sa-4.0/</t>
  </si>
  <si>
    <t>ccc</t>
  </si>
  <si>
    <t>Long-term acute care hospital</t>
  </si>
  <si>
    <t xml:space="preserve">Acute care hospitals, or complex contuing care, that provide care for patients with average length of stay longer than 25 days. </t>
  </si>
  <si>
    <t>cdc</t>
  </si>
  <si>
    <t>Child day care</t>
  </si>
  <si>
    <t>Child day care facility.</t>
  </si>
  <si>
    <t>cdcCovEIDTFor</t>
  </si>
  <si>
    <t>Sarbeco_E forward primer (IDT)</t>
  </si>
  <si>
    <t>cdcCovEIDTProbe</t>
  </si>
  <si>
    <t>Sarbeco_E probe (IDT)</t>
  </si>
  <si>
    <t>cdcCovEIDTRev</t>
  </si>
  <si>
    <t>Sarbeco_E reverse primer (IDT)</t>
  </si>
  <si>
    <t>cdcCovN1IDTFor</t>
  </si>
  <si>
    <t>2019-nCoV_N1 forward primer (IDT)</t>
  </si>
  <si>
    <t>cdcCovN1IDTProbe</t>
  </si>
  <si>
    <t>2019-nCoV_N1 probe (IDT)</t>
  </si>
  <si>
    <t>cdcCovN1IDTRev</t>
  </si>
  <si>
    <t>2019-nCoV_N1 reverse primer (IDT)</t>
  </si>
  <si>
    <t>cdcCovN2IDTFor</t>
  </si>
  <si>
    <t>2019-nCoV_N2 forward primer (IDT)</t>
  </si>
  <si>
    <t>cdcCovN2IDTProbe</t>
  </si>
  <si>
    <t>2019-nCoV_N2 probe (IDT)</t>
  </si>
  <si>
    <t>cdcCovN2IDTRev</t>
  </si>
  <si>
    <t>2019-nCoV_N2 reverse primer (IDT)</t>
  </si>
  <si>
    <t>cdcCovN3IDTFor</t>
  </si>
  <si>
    <t>2019-nCoV_N3 forward primer (IDT)</t>
  </si>
  <si>
    <t>cdcCovN3IDTProbe</t>
  </si>
  <si>
    <t>2019-nCoV_N3 probe (IDT)</t>
  </si>
  <si>
    <t>cdcCovN3IDTRev</t>
  </si>
  <si>
    <t>2019-nCoV_N3 reverse primer (IDT)</t>
  </si>
  <si>
    <t>cDiff</t>
  </si>
  <si>
    <t>Clostridium difficile</t>
  </si>
  <si>
    <t>clostridiumGrp</t>
  </si>
  <si>
    <t>cDip</t>
  </si>
  <si>
    <t>Corynebacterium diphtheriae</t>
  </si>
  <si>
    <t>diptheriaGrp</t>
  </si>
  <si>
    <t>cecill21</t>
  </si>
  <si>
    <t>CeCILL Free Software License Agreement v2.1</t>
  </si>
  <si>
    <t>The licensing for the measure or data set is managed under the CeCILL Free Software License Agreement v2.1.</t>
  </si>
  <si>
    <t>https://choosealicense.com/licenses/cecill-2.1/</t>
  </si>
  <si>
    <t>cel</t>
  </si>
  <si>
    <t>Degrees Celcius</t>
  </si>
  <si>
    <t>Degrees Celsius.</t>
  </si>
  <si>
    <t>$^{\circ}C$</t>
  </si>
  <si>
    <t>description wording.</t>
  </si>
  <si>
    <t>float</t>
  </si>
  <si>
    <t>-60</t>
  </si>
  <si>
    <t>cent</t>
  </si>
  <si>
    <t>Centrifugation</t>
  </si>
  <si>
    <t>Describes solid separation from a wastewater sample via centrifugation. Likely connected to other method steps prior to analysis.</t>
  </si>
  <si>
    <t>centriconUf</t>
  </si>
  <si>
    <t>Centricon ultrafiltration</t>
  </si>
  <si>
    <t>Centricon ultrafiltration.</t>
  </si>
  <si>
    <t>centSpeed</t>
  </si>
  <si>
    <t>Centrifugation speed</t>
  </si>
  <si>
    <t>speed</t>
  </si>
  <si>
    <t>speedUnitSet</t>
  </si>
  <si>
    <t>ceres</t>
  </si>
  <si>
    <t>Ceres nanotrap</t>
  </si>
  <si>
    <t>Ceres nanotrap.</t>
  </si>
  <si>
    <t>cfu</t>
  </si>
  <si>
    <t>Colony Forming Units</t>
  </si>
  <si>
    <t>Colony forming units</t>
  </si>
  <si>
    <t>$CFU$</t>
  </si>
  <si>
    <t>added in V3.0.0</t>
  </si>
  <si>
    <t>cfu100</t>
  </si>
  <si>
    <t>CFU per 100 ml</t>
  </si>
  <si>
    <t>Colony forming units per 100 ml of filtered sample.</t>
  </si>
  <si>
    <t>$CFU/{100~ml}$</t>
  </si>
  <si>
    <t>cfugTS</t>
  </si>
  <si>
    <t>Colony forming units per grams total solids</t>
  </si>
  <si>
    <t>colony forming units per grams total solids (CFU/gTS)</t>
  </si>
  <si>
    <t>$CFU/{gTS}$</t>
  </si>
  <si>
    <t>cfumL</t>
  </si>
  <si>
    <t>Colony forming units per milliliter</t>
  </si>
  <si>
    <t>colony forming units per milliliter (CFU/mL)</t>
  </si>
  <si>
    <t>$CFU/{ml}$</t>
  </si>
  <si>
    <t>Class</t>
  </si>
  <si>
    <t xml:space="preserve">A unique identifier for a class, which is akin to a sub-group; it's a way of grouping parts within a given group. A group can have one or more classes to describe different parts of the class. </t>
  </si>
  <si>
    <t>Currently, class is only used for biologics. For example, SARS-CoV-2 is a group of measures with the following classes of allele, variant, mutation, sequence, and protein.</t>
  </si>
  <si>
    <t>22</t>
  </si>
  <si>
    <t>wideMeasure</t>
  </si>
  <si>
    <t>Measure identification (wide table)</t>
  </si>
  <si>
    <t xml:space="preserve">Unique identifier for a measure in a wide table only. </t>
  </si>
  <si>
    <t>Chemical</t>
  </si>
  <si>
    <t>A chemical compound.</t>
  </si>
  <si>
    <t>chemVir</t>
  </si>
  <si>
    <t>Chemagic viral dna/rna 300 kit</t>
  </si>
  <si>
    <t>Nucleic acid extraction performed using the chemagic viral dna/rna 300 kit.</t>
  </si>
  <si>
    <t>chikungunyaGrp</t>
  </si>
  <si>
    <t>Chikungunya Group</t>
  </si>
  <si>
    <t>A group of measures/methods related to chikungunya virus.</t>
  </si>
  <si>
    <t>chikv</t>
  </si>
  <si>
    <t>Chikungunya virus (CHIKV)</t>
  </si>
  <si>
    <t>child</t>
  </si>
  <si>
    <t>Child relationship</t>
  </si>
  <si>
    <t>Indicated that this is a sample generated from (an)other sample(s) either because of pooling or sub-sampling.</t>
  </si>
  <si>
    <t>changed to a relationshipID value.</t>
  </si>
  <si>
    <t>chlamydia</t>
  </si>
  <si>
    <t>Chlamydia</t>
  </si>
  <si>
    <t>chlamydiaGrp</t>
  </si>
  <si>
    <t>Chlamydia Group</t>
  </si>
  <si>
    <t>A group of measures/methods related to chlamydia bacteria.</t>
  </si>
  <si>
    <t>addL2</t>
  </si>
  <si>
    <t>Address Line 2</t>
  </si>
  <si>
    <t>Line 2 (the unit number) for a given address.</t>
  </si>
  <si>
    <t>cJejuni</t>
  </si>
  <si>
    <t>Campylobacter jejuni bacteria</t>
  </si>
  <si>
    <t>Campylobacter jejuni gene target/measurement</t>
  </si>
  <si>
    <t>https://www.sciencedirect.com/science/article/pii/S0882401017303728?via%3Dihub</t>
  </si>
  <si>
    <t>cK</t>
  </si>
  <si>
    <t>Composite Key</t>
  </si>
  <si>
    <t>Composite key for a table.</t>
  </si>
  <si>
    <t xml:space="preserve">All report tables have a primary key - the composite key acts as a primary key, but it prouced as a combination of other fields. Each row in a report table has unique identifier recorded in the primary key/composite key. </t>
  </si>
  <si>
    <t>clari</t>
  </si>
  <si>
    <t>Clarified sample</t>
  </si>
  <si>
    <t>Clarified sample.</t>
  </si>
  <si>
    <t>sampleQualitySet</t>
  </si>
  <si>
    <t>Nomenclature</t>
  </si>
  <si>
    <t>A classification system to report the measure class. Only applicable to variants, mutations, and diseases.</t>
  </si>
  <si>
    <t>Currently only used for class = variant, mutation, or disease. Valid options are currently restricted to 'NextClade', 'Pangolin', 'WHO', or 'ICD'.</t>
  </si>
  <si>
    <t>nomenclatures</t>
  </si>
  <si>
    <t>29</t>
  </si>
  <si>
    <t>Classes</t>
  </si>
  <si>
    <t xml:space="preserve">A class is a collection of one or more related measures or methods within a group. A group can have one more more classes to describe different parts or the class. </t>
  </si>
  <si>
    <t>Clostridium Group</t>
  </si>
  <si>
    <t>A group of measures/methods related to clostridium bacteria.</t>
  </si>
  <si>
    <t>cloudy</t>
  </si>
  <si>
    <t>Cloudy</t>
  </si>
  <si>
    <t>Qualitative category for the weather measure, specifying an overcast day with no rain.</t>
  </si>
  <si>
    <t>added in V2.0; github issue #124 and #204</t>
  </si>
  <si>
    <t>cm</t>
  </si>
  <si>
    <t>Centimetres</t>
  </si>
  <si>
    <t>Unit part for the SI unit of centimetres.</t>
  </si>
  <si>
    <t>$cm$</t>
  </si>
  <si>
    <t>co</t>
  </si>
  <si>
    <t>Contact table Shorthand</t>
  </si>
  <si>
    <t>The abbreviated short name used to reference the The table that contains information about a contact; a person who is the contact of a site or laboratory.</t>
  </si>
  <si>
    <t>co2</t>
  </si>
  <si>
    <t xml:space="preserve">Carbon Dioxide </t>
  </si>
  <si>
    <t>A measure of an amount or concentraion of carbon dioxide.</t>
  </si>
  <si>
    <t>gas</t>
  </si>
  <si>
    <t>dissGasUnitSet</t>
  </si>
  <si>
    <t>added in V2.0; github issue #202</t>
  </si>
  <si>
    <t>cod</t>
  </si>
  <si>
    <t>Chemical Oxygen Demand</t>
  </si>
  <si>
    <t>Chemical oxygen demand.</t>
  </si>
  <si>
    <t>waterQualityGrp</t>
  </si>
  <si>
    <t>col2Frdg</t>
  </si>
  <si>
    <t>Time from collection to storage</t>
  </si>
  <si>
    <t>The amount of time between sample collection and the samples placement in stable storage/refrigeration.</t>
  </si>
  <si>
    <t>timeClass</t>
  </si>
  <si>
    <t>timeUnitSet</t>
  </si>
  <si>
    <t>colAMRGrp</t>
  </si>
  <si>
    <t>Colistin Anti-microbial resistance group</t>
  </si>
  <si>
    <t>The group for measures and methods pertaining to colistin-related anti-microbial resistance.</t>
  </si>
  <si>
    <t>Collection group</t>
  </si>
  <si>
    <t>A group of measurement-like attributes related to sample collection.</t>
  </si>
  <si>
    <t>colis</t>
  </si>
  <si>
    <t>Colistin resistance</t>
  </si>
  <si>
    <t>Colistin-resistant bacteria.</t>
  </si>
  <si>
    <t>collDT</t>
  </si>
  <si>
    <t>Collection date time</t>
  </si>
  <si>
    <t>For grab samples this is the date, time and timezone the sample was taken.</t>
  </si>
  <si>
    <t>Update in line with Github Issue #211</t>
  </si>
  <si>
    <t>15</t>
  </si>
  <si>
    <t>collDTEnd</t>
  </si>
  <si>
    <t>Collection date time end</t>
  </si>
  <si>
    <t>For integrated time average samples this is the date, time and timezone the sample was finished being taken.</t>
  </si>
  <si>
    <t>collDTStart</t>
  </si>
  <si>
    <t>Collection date time start</t>
  </si>
  <si>
    <t>For integrated time averaged samples this is the date, time and timezone the sample was started being taken.</t>
  </si>
  <si>
    <t>16</t>
  </si>
  <si>
    <t>collectSet</t>
  </si>
  <si>
    <t>Sample collection set</t>
  </si>
  <si>
    <t xml:space="preserve">Methods for collection samples. </t>
  </si>
  <si>
    <t>Sample collection methods include water, air, and surface. See the attribute `Compartment set` of the sample collection method.</t>
  </si>
  <si>
    <t>collNum</t>
  </si>
  <si>
    <t>Collection number</t>
  </si>
  <si>
    <t>The number of subsamples that were combined to create the sample. Use NA for continuous, proportional or passive sampling.</t>
  </si>
  <si>
    <t>collNumPer</t>
  </si>
  <si>
    <t xml:space="preserve">Collection period and number </t>
  </si>
  <si>
    <t>Composite collection number.period.</t>
  </si>
  <si>
    <t>This a composite measure that combines `collection period` (collPer) and `collection number` (collNum). Collection number and period can be used to reduce the number of table headings during data collection. In data storage, `collNum` and `collPeriod` should be transformed to `collPer` and `collNum`. For Grab sample, Surface swab, or Area proportional sample just enter 1
In case of Composite, Flow-proportional collection, the number of subsamples followed by a dot, followed by the period of the sampling, in hours.
For example, for 4 composite subsamples covering a 8 hours period, the entry would be 4.2
For time-proportional 24 subsamples collected every hour, the entry would be 24.1
For volume-proportional, the entry for 24 subsamples collected over 24 hours should be 24.24, in this case the period part of the entry should be understood as the total collection time instead of the periodicity of the collection.
For a COSCA ball or Moore swab collecting for 24 hours, the entry would be 1.24</t>
  </si>
  <si>
    <t>Depreciated as it really belongs in the widenames table, not parts.</t>
  </si>
  <si>
    <t>collPer</t>
  </si>
  <si>
    <t>Collection period</t>
  </si>
  <si>
    <t>Collection period. The time period over which the sample was collected, in hours. Alternatively, use collectionStart and collectionEnd.</t>
  </si>
  <si>
    <t>Examples: 1 hour, 6 hours, 24 hours</t>
  </si>
  <si>
    <t>collType</t>
  </si>
  <si>
    <t>Sample collection type</t>
  </si>
  <si>
    <t xml:space="preserve">The type of collection. </t>
  </si>
  <si>
    <t>description wording</t>
  </si>
  <si>
    <t>colocated</t>
  </si>
  <si>
    <t>Co-located relationship</t>
  </si>
  <si>
    <t>Second or multiples samples collected  at or near (one-half to three feet away) from the same selected sample location to determine local variability of a given analyte. Analytical results from co-located samples can be used to assess site variation, but only in the immediate sampling area. Samples at the same location but using different media (i.e. water and air samples, soil and sediment samples) are also classified as co-located samples.</t>
  </si>
  <si>
    <t>added in V2.0; GitHub issue #94</t>
  </si>
  <si>
    <t>columnNameDep</t>
  </si>
  <si>
    <t>Column name depreciiated</t>
  </si>
  <si>
    <t>Name for the column</t>
  </si>
  <si>
    <t>Depreciated in ODM version 2. Look-up tables are now incoprated into parts and sets.</t>
  </si>
  <si>
    <t>commFacOth</t>
  </si>
  <si>
    <t>Commercial facility - not specified</t>
  </si>
  <si>
    <t>Specifies a site type which is a commercial facility/worksite that is not otherwise captured or described in the geotype set.</t>
  </si>
  <si>
    <t>comp</t>
  </si>
  <si>
    <t>Composite sample - archival</t>
  </si>
  <si>
    <t>A composite sample, usually generated by an autosampler.</t>
  </si>
  <si>
    <t>This is intended for use in updating and mapping archival data into the newest version of the ODM. Generally, autosamplers do time or flow-proportional sampling, and so those collection methods should be used instead. This is only for composite/autosampler samples where these additional details have not yet been specified. Use collectionPeriod to describe how many hours the sample was taken, and collectionNum to record the number of samples.</t>
  </si>
  <si>
    <t>comp3</t>
  </si>
  <si>
    <t>Composite grab sample of 3</t>
  </si>
  <si>
    <t>A grab-composite sample composed of 3 separate grab samples.</t>
  </si>
  <si>
    <t>Use grab with collection number (collectNum) = 3</t>
  </si>
  <si>
    <t>comp3dep</t>
  </si>
  <si>
    <t>Composite grab sample of 3 depreciate</t>
  </si>
  <si>
    <t>Deprecated in version 2, please do not use.</t>
  </si>
  <si>
    <t>depreciated, "default" entries are no longer in use.</t>
  </si>
  <si>
    <t>comp3h</t>
  </si>
  <si>
    <t>Composite 3hr grab sample</t>
  </si>
  <si>
    <t>A 3-hour composite with 3 grab samples each taken once per hour, generally manually performed.</t>
  </si>
  <si>
    <t>Use grab with collection period (collectPer) = 3</t>
  </si>
  <si>
    <t>comp3hdep</t>
  </si>
  <si>
    <t>Composite 3hr grab sample depreciate</t>
  </si>
  <si>
    <t>comp8h</t>
  </si>
  <si>
    <t>Composite 8hr grab sample depreciated</t>
  </si>
  <si>
    <t>An 8-hour composite with 8 grab samples each taken once per hour, generally manually performed.</t>
  </si>
  <si>
    <t>comp8hDep</t>
  </si>
  <si>
    <t>Composite 8hr grab sample deprecated</t>
  </si>
  <si>
    <t>A 8-hour composite with 8 grab samples each taken once per hour, generally manually performed.</t>
  </si>
  <si>
    <t>Use grab with collection period (collectPer) = 8</t>
  </si>
  <si>
    <t>compartment</t>
  </si>
  <si>
    <t>Compartment</t>
  </si>
  <si>
    <t>The attribute identifying the substance from which where a sample was taken. For more information, see partID = compartment.</t>
  </si>
  <si>
    <t>wideProtocol</t>
  </si>
  <si>
    <t>Specified protocol (wide table)</t>
  </si>
  <si>
    <t xml:space="preserve">Unique identifier for a protocol in a wide table only. </t>
  </si>
  <si>
    <t>wideAttribute</t>
  </si>
  <si>
    <t>Specified attribute (wide table)</t>
  </si>
  <si>
    <t xml:space="preserve">Unique identifier for an attribute in a wide table only. </t>
  </si>
  <si>
    <t>Compartments</t>
  </si>
  <si>
    <t>The substance from which a sample was taken. For example, wastewater has component of "water". Compartments are attributes of measures, methods, units, and aggregations.</t>
  </si>
  <si>
    <t>Ontology reference</t>
  </si>
  <si>
    <t>Ontology reference for a part.</t>
  </si>
  <si>
    <t xml:space="preserve">This field contains a link to an existing ontology reference for the part. ODM content spans several existing ontologies. ODM does not strive to generate a new ontology, rather ODM seeks to harmonize and extend dictionaries for application in environmental and public health surveillance. </t>
  </si>
  <si>
    <t>Compartment sets</t>
  </si>
  <si>
    <t>Sets of compartments. Compartment sets are used to identify when a measure can be recorded for more than one compartment. For example, SARS-CoV-2 can be measured in people (humans), water, surface, or air.</t>
  </si>
  <si>
    <t>conc</t>
  </si>
  <si>
    <t>Concentration measure</t>
  </si>
  <si>
    <t>Measurement of concentration (generalized) - designed for describing protocols.</t>
  </si>
  <si>
    <t>concurrent</t>
  </si>
  <si>
    <t>Is concurrent to</t>
  </si>
  <si>
    <t>Specifies that the object step or protocol occurs at the same time as the subject step or protocol in the overall protocol container.</t>
  </si>
  <si>
    <t>concVol</t>
  </si>
  <si>
    <t>Sample volume after concentration</t>
  </si>
  <si>
    <t>The total volume of a sample after the concentration step.</t>
  </si>
  <si>
    <t>volumeUnitSet</t>
  </si>
  <si>
    <t>cond</t>
  </si>
  <si>
    <t>Water conductivity</t>
  </si>
  <si>
    <t>Measurement of conductivity of sample or site.</t>
  </si>
  <si>
    <t>conductivity</t>
  </si>
  <si>
    <t>conductivityUnitSet</t>
  </si>
  <si>
    <t>Conductivity class</t>
  </si>
  <si>
    <t>Measures and methods related to conductivity.</t>
  </si>
  <si>
    <t>Conductivity unit set</t>
  </si>
  <si>
    <t>Unit set related to conductivity measurements.</t>
  </si>
  <si>
    <t>conf</t>
  </si>
  <si>
    <t>Number of confirmed cases</t>
  </si>
  <si>
    <t>Number of confirmed cases.</t>
  </si>
  <si>
    <t>confEp</t>
  </si>
  <si>
    <t>Number of confirmed cases by episode date</t>
  </si>
  <si>
    <t>Number of confirmed cases of a given disease, totaled by episode date.</t>
  </si>
  <si>
    <t>confOn</t>
  </si>
  <si>
    <t>Number of confirmed Cases Onset date</t>
  </si>
  <si>
    <t>Number of confirmed cases of a given disease, totaled by onset date.</t>
  </si>
  <si>
    <t>Onset date is the earliest date that symptoms were reported for a confirmed case. This data is often not known and reported. In lieu, episode is used.</t>
  </si>
  <si>
    <t>confRep</t>
  </si>
  <si>
    <t>Number of confirmed cases by report date</t>
  </si>
  <si>
    <t>Number of confirmed cases of a given disease, totaled by report date.</t>
  </si>
  <si>
    <t xml:space="preserve">Report date is the date that the numbers were reported publicly for a confirmed case. </t>
  </si>
  <si>
    <t>confTest</t>
  </si>
  <si>
    <t>Number of confirmed cases test date</t>
  </si>
  <si>
    <t>Number of confirmed cases of a given disease, totaled by test date.</t>
  </si>
  <si>
    <t>Test date is the date that the covid-19 test was performed for a confirmed case.</t>
  </si>
  <si>
    <t>method</t>
  </si>
  <si>
    <t>Method</t>
  </si>
  <si>
    <t>A procedure for collecting a sample or performing a measure.</t>
  </si>
  <si>
    <t>methods</t>
  </si>
  <si>
    <t>contactName</t>
  </si>
  <si>
    <t>Contact name</t>
  </si>
  <si>
    <t>Contact person or group, for the lab.</t>
  </si>
  <si>
    <t>Depreciated in ODM version 2. see 'name'</t>
  </si>
  <si>
    <t>depreciated, now use partID = firstName and partID = lastName instead</t>
  </si>
  <si>
    <t>LaTeX expression</t>
  </si>
  <si>
    <t xml:space="preserve">LaTeX expression used to generate formulas, symbols, etc.  Mainly relevant for units. </t>
  </si>
  <si>
    <t>14</t>
  </si>
  <si>
    <t>Measure, Method, or Attribute Set Header</t>
  </si>
  <si>
    <t>The set for a measure, method, or attribute. Only applicable for categorical fields, and the categories that populate them. The use has meean extended to include 'partType' values as well, to codify instances where a catgeorical variable takes any part of a certain part type.</t>
  </si>
  <si>
    <t>Examples of the part type use case insclude using the 'measurements' partType in this column to illustrate that the part 'measure' takes any part of that part type as a valid entry.</t>
  </si>
  <si>
    <t>Unit set</t>
  </si>
  <si>
    <t>An idenfication of a set of units that can be used for a measure or method.</t>
  </si>
  <si>
    <t>contactTableSet</t>
  </si>
  <si>
    <t>Contact table set</t>
  </si>
  <si>
    <t>Tables are where measures, methods and attributes are recorded. Tables represent the main entities of the environmental surveillance.</t>
  </si>
  <si>
    <t>funderID</t>
  </si>
  <si>
    <t>Funding agency ID</t>
  </si>
  <si>
    <t>The funding agency of the dataset.</t>
  </si>
  <si>
    <t xml:space="preserve">Use Organization ID to populate this field, and the organizations table to describe contact information and other details for the funding agency. </t>
  </si>
  <si>
    <t>corFcil</t>
  </si>
  <si>
    <t>Correctional facility</t>
  </si>
  <si>
    <t>cosca</t>
  </si>
  <si>
    <t>COSCa ball</t>
  </si>
  <si>
    <t>COSCa passive sampling device.</t>
  </si>
  <si>
    <t>Use collectionPeriod to describe how many hours the ball was used to collect the sample</t>
  </si>
  <si>
    <t>https://pubs.rsc.org/en/content/articlelanding/2021/ew/d1ew00207d</t>
  </si>
  <si>
    <t>Boolean aggregation set</t>
  </si>
  <si>
    <t>Aggreagation set for boolean.</t>
  </si>
  <si>
    <t>Quality Indicator Set Header</t>
  </si>
  <si>
    <t>The quality set that corresponds to a given part. Only applicable for samples and measures.</t>
  </si>
  <si>
    <t>qualityIndSets</t>
  </si>
  <si>
    <t>19</t>
  </si>
  <si>
    <t>city</t>
  </si>
  <si>
    <t>City</t>
  </si>
  <si>
    <t>The city where a site or organization is located; part of the address.</t>
  </si>
  <si>
    <t>countryEndonym</t>
  </si>
  <si>
    <t>Country endonym</t>
  </si>
  <si>
    <t>The name locals use for their country.</t>
  </si>
  <si>
    <t>countryExonym</t>
  </si>
  <si>
    <t>Country exonym</t>
  </si>
  <si>
    <t>The English name foreigners use for the country.</t>
  </si>
  <si>
    <t>countryLevel</t>
  </si>
  <si>
    <t>Countries or sovereign states</t>
  </si>
  <si>
    <t>countyLevel</t>
  </si>
  <si>
    <t>Districts, counties, regions</t>
  </si>
  <si>
    <t>cov</t>
  </si>
  <si>
    <t>Covid-19</t>
  </si>
  <si>
    <t>Covid-19 infection.</t>
  </si>
  <si>
    <t>Any form of Covid-19 human infetion - including testing for Covid-19, symptomatic Covid-19, asymptomatic Covid-19, hospitalized Covid-19, long-Covid-19, etc. If needed, define the specific form Covid-19 with units. See populationUnits.</t>
  </si>
  <si>
    <t>humanCompartmentSet</t>
  </si>
  <si>
    <t>disease</t>
  </si>
  <si>
    <t>icd</t>
  </si>
  <si>
    <t>populationUnitSet</t>
  </si>
  <si>
    <t>cov2Me</t>
  </si>
  <si>
    <t>SARS-CoV-2 measure</t>
  </si>
  <si>
    <t>Measure the amount of SARS-CoV-2 virus.</t>
  </si>
  <si>
    <t xml:space="preserve">This measure should only be used if there is no other SARS-CoV-2 measure. See groupID = sarsCov2. Use a note to describe the specific measure used. </t>
  </si>
  <si>
    <t>covB117</t>
  </si>
  <si>
    <t>SARS-CoV-2-B.1.1.7</t>
  </si>
  <si>
    <t>Variant B.1.1.7 of the SARS-CoV-2 virus.</t>
  </si>
  <si>
    <t>pangolin</t>
  </si>
  <si>
    <t>covB135</t>
  </si>
  <si>
    <t>SARS-CoV-2-B.1.351</t>
  </si>
  <si>
    <t>Variant B.1.351 of the SARS-CoV-2 virus.</t>
  </si>
  <si>
    <t>covE</t>
  </si>
  <si>
    <t>SARS-CoV-2-E</t>
  </si>
  <si>
    <t>SARS-CoV-2 E gene.</t>
  </si>
  <si>
    <t>GENEPIO:0100151</t>
  </si>
  <si>
    <t>covN1</t>
  </si>
  <si>
    <t>SARS-CoV-2-N1</t>
  </si>
  <si>
    <t>SARS-CoV-2 nucleocapsid gene, allele 1.</t>
  </si>
  <si>
    <t>covN2</t>
  </si>
  <si>
    <t>SARS-CoV-2-N2</t>
  </si>
  <si>
    <t>SARS-CoV-2 nucleocapsid gene, allele 2.</t>
  </si>
  <si>
    <t>covN200</t>
  </si>
  <si>
    <t>SARS-CoV-2-N200</t>
  </si>
  <si>
    <t>SARS-CoV-2 nucleocapsid gene, amino acids 199-202.</t>
  </si>
  <si>
    <t>covN3</t>
  </si>
  <si>
    <t>SARS-CoV-2-N3</t>
  </si>
  <si>
    <t>SARS-CoV-2 nucleocapsid gene, allele 3.</t>
  </si>
  <si>
    <t>covP1</t>
  </si>
  <si>
    <t>SARS-CoV-2-P.1</t>
  </si>
  <si>
    <t>Variant P.1 of the SARS-CoV-2 virus.</t>
  </si>
  <si>
    <t>covRdrp</t>
  </si>
  <si>
    <t>SARS-CoV-2-RdRp</t>
  </si>
  <si>
    <t>SARS-CoV-2 RdRp gene.</t>
  </si>
  <si>
    <t>GENEPIO:0100168</t>
  </si>
  <si>
    <t>covS</t>
  </si>
  <si>
    <t>SARS-CoV-2 S Gene Target</t>
  </si>
  <si>
    <t>S sars-cov-2 gene target</t>
  </si>
  <si>
    <t>cPerfrigens</t>
  </si>
  <si>
    <t>Clostridium perfringens</t>
  </si>
  <si>
    <t>cphDate</t>
  </si>
  <si>
    <t>Covid-19 population measurement date</t>
  </si>
  <si>
    <t>date of reporting for covid-19 measure.</t>
  </si>
  <si>
    <t xml:space="preserve">Depreciated in ODM version 2. The measure identication is now measureReportID with report dates as for any measure report. </t>
  </si>
  <si>
    <t xml:space="preserve">depreciated, measure identication is now found in partID = measureRepID, with date fields for any measure report. </t>
  </si>
  <si>
    <t>instrumentID</t>
  </si>
  <si>
    <t>Instrument ID</t>
  </si>
  <si>
    <t>A unique identifier for an instrument.</t>
  </si>
  <si>
    <t>cra</t>
  </si>
  <si>
    <t>crAssphage-N</t>
  </si>
  <si>
    <t>crAssphage virus capsid protein gene region</t>
  </si>
  <si>
    <t>phageGrp</t>
  </si>
  <si>
    <t>crea</t>
  </si>
  <si>
    <t>Creatinine</t>
  </si>
  <si>
    <t>Creatinine (usually measured as a human fecal chemical indicator)</t>
  </si>
  <si>
    <t>crosswalkTableSet</t>
  </si>
  <si>
    <t>Crosswalk table set</t>
  </si>
  <si>
    <t>Tables used to translate to and from other environmental dictionaries and models.</t>
  </si>
  <si>
    <t>cryptosporidium</t>
  </si>
  <si>
    <t>Cryptosporidium</t>
  </si>
  <si>
    <t>cryptosporidiumGrp</t>
  </si>
  <si>
    <t>Cryptosporidium Group</t>
  </si>
  <si>
    <t>A group of measures/methods related to cryptosporidium parasites.</t>
  </si>
  <si>
    <t>ct</t>
  </si>
  <si>
    <t>Cycle threshold or quantification cycle (Ct or Cq)</t>
  </si>
  <si>
    <t>Cycle thresholds in a PCR assay.</t>
  </si>
  <si>
    <t>$Ct$</t>
  </si>
  <si>
    <t>cu</t>
  </si>
  <si>
    <t>Countries look-up tables Shorthand</t>
  </si>
  <si>
    <t>The abbreviated short name used to reference the Look up table for the possible country inputs.</t>
  </si>
  <si>
    <t>cuCo</t>
  </si>
  <si>
    <t>Cumulative count</t>
  </si>
  <si>
    <t>The cumulative count of cases of a given disease.</t>
  </si>
  <si>
    <t>Aggregation for a population or disease measure to explain population-level clinical effects.</t>
  </si>
  <si>
    <t>labID</t>
  </si>
  <si>
    <t>Lab ID</t>
  </si>
  <si>
    <t>Unique identifier for a laboratory.</t>
  </si>
  <si>
    <t>labDefDep</t>
  </si>
  <si>
    <t>Lab ID default depricated</t>
  </si>
  <si>
    <t>Used as default when a new sample is created by this reporter. See ID in Lab table.</t>
  </si>
  <si>
    <t>Deprecated as of version 2, no defaults please specify.</t>
  </si>
  <si>
    <t>cVDPV2</t>
  </si>
  <si>
    <t>Circulating vaccine-derived poliovirus type 2</t>
  </si>
  <si>
    <t>polioGrp</t>
  </si>
  <si>
    <t>cyNum</t>
  </si>
  <si>
    <t>Number of cycles</t>
  </si>
  <si>
    <t>The number of cycles of a PCR machine, or any other cycling process.</t>
  </si>
  <si>
    <t>unitlessUnitSet</t>
  </si>
  <si>
    <t>d339h</t>
  </si>
  <si>
    <t>D339H Mutation</t>
  </si>
  <si>
    <t>The FLiRT/SLip variant mutation D339H.</t>
  </si>
  <si>
    <t>flirtSLipGrp</t>
  </si>
  <si>
    <t>d377y</t>
  </si>
  <si>
    <t>d377y delta-variant gene target</t>
  </si>
  <si>
    <t>d377y delta-variant mutation gene target.</t>
  </si>
  <si>
    <t>d3g</t>
  </si>
  <si>
    <t>d3g omicron-variant gene target</t>
  </si>
  <si>
    <t>d3g omicron-variant mutation gene target.</t>
  </si>
  <si>
    <t>d63g</t>
  </si>
  <si>
    <t>d63g delta-variant gene target</t>
  </si>
  <si>
    <t>d63g delta-variant mutation gene target.</t>
  </si>
  <si>
    <t>d796y</t>
  </si>
  <si>
    <t>d796y omicron-variant gene target</t>
  </si>
  <si>
    <t>d796y omicron-variant mutation gene target.</t>
  </si>
  <si>
    <t>d950n</t>
  </si>
  <si>
    <t>d950n delta-variant gene target</t>
  </si>
  <si>
    <t>d950n delta-variant mutation gene target.</t>
  </si>
  <si>
    <t>daiCo</t>
  </si>
  <si>
    <t>Daily count</t>
  </si>
  <si>
    <t>The daily count of cases of a given disease.</t>
  </si>
  <si>
    <t>dataColl</t>
  </si>
  <si>
    <t>Data collection sector or organization</t>
  </si>
  <si>
    <t>Describes organization who collect compile, analyze, and or manage data as their central focus.</t>
  </si>
  <si>
    <t>datasetDate</t>
  </si>
  <si>
    <t>Dataset creation date</t>
  </si>
  <si>
    <t>Specifies the date a given dataset was created.</t>
  </si>
  <si>
    <t>lang</t>
  </si>
  <si>
    <t>Language ID</t>
  </si>
  <si>
    <t>Language code for translation purposes. Specifies the langage for each translation, other than the default English. Uses the ISO-6393 code.</t>
  </si>
  <si>
    <t>Follow the ISO639-3 codes for now.</t>
  </si>
  <si>
    <t>Missingness Set</t>
  </si>
  <si>
    <t xml:space="preserve">Missingness sets for measures, methods or attributes. </t>
  </si>
  <si>
    <t>Inputted data into an ODM field may have missing data. The missingness set lists valid missing categories for the measure, method, or attribute.</t>
  </si>
  <si>
    <t>missingnessSets</t>
  </si>
  <si>
    <t>20</t>
  </si>
  <si>
    <t>Status</t>
  </si>
  <si>
    <t>Whether the part is still active and can be used in the most current ODM version. Values are 'active' or 'inactive'.</t>
  </si>
  <si>
    <t>The status of the part or list. 'active' means the part is used in the dictionary version. 'inactive' means the part has been retired and not longer used in the version.</t>
  </si>
  <si>
    <t>statusSet</t>
  </si>
  <si>
    <t>First released version</t>
  </si>
  <si>
    <t>The version in which a part was first released</t>
  </si>
  <si>
    <t>Data types part type</t>
  </si>
  <si>
    <t>The data type for a part. Data types used in the ODM include: varchar, booleen, float, category, date, time, datetime, url, email. dataType corresponds the the entry or cell within a data table, most commonly within a report table. If the data entry has a unit, then the dataType corresponds to the unit and the dataType refers to 'unit'. If the data entry is a category, then the dataType refers to 'category'. All categories are varchar. Otherwise the dataType is identifed within the part entry. TBA: dataType for dictionary.</t>
  </si>
  <si>
    <t>fixed and the 'dataType' part was added to cover the parts table column so that there weren't key clashes for the two concepts (partType and attribute) in the model.</t>
  </si>
  <si>
    <t>date</t>
  </si>
  <si>
    <t>Date data type</t>
  </si>
  <si>
    <t>The data type for date data (does not include time).</t>
  </si>
  <si>
    <t>dateDep</t>
  </si>
  <si>
    <t>Date</t>
  </si>
  <si>
    <t>date on which the assayMethod was created or updated (for version update).</t>
  </si>
  <si>
    <t>Still depreciated, but partID updated to reflect that while avoiding colisions with the new date data type.</t>
  </si>
  <si>
    <t>Datetime data type</t>
  </si>
  <si>
    <t>The data type for date and time data.</t>
  </si>
  <si>
    <t>days</t>
  </si>
  <si>
    <t>Days</t>
  </si>
  <si>
    <t>A unit for indicating a length of time in days.</t>
  </si>
  <si>
    <t>$days$</t>
  </si>
  <si>
    <t>ddcovE</t>
  </si>
  <si>
    <t>ddcov_e sars-cov-2 gene target</t>
  </si>
  <si>
    <t>ddcov_e sars-cov-2 mutation gene target.</t>
  </si>
  <si>
    <t>ddcovN</t>
  </si>
  <si>
    <t>ddcov_n sars-cov-2 gene target</t>
  </si>
  <si>
    <t>ddcov_n sars-cov-2 mutation gene target.</t>
  </si>
  <si>
    <t>ddpcr</t>
  </si>
  <si>
    <t>Digital Droplet PCR (ddPCR)</t>
  </si>
  <si>
    <t>Describes a PCR analysis done using digital droplet PCR technology (general).</t>
  </si>
  <si>
    <t>death</t>
  </si>
  <si>
    <t>Deaths</t>
  </si>
  <si>
    <t>Units for describing a population measure of patients who have died from a given cause.</t>
  </si>
  <si>
    <t>Unit for a population or disease measure to explain population-level clinical effects.</t>
  </si>
  <si>
    <t>$deaths$</t>
  </si>
  <si>
    <t>del142144</t>
  </si>
  <si>
    <t>Omicron Variant 142-144 Deletion</t>
  </si>
  <si>
    <t xml:space="preserve">Omicron Variant 142-144 Deletion mutation </t>
  </si>
  <si>
    <t>del143</t>
  </si>
  <si>
    <t xml:space="preserve">del143/145 </t>
  </si>
  <si>
    <t>143 or 145 deletion omicron-variant mutation gene target.</t>
  </si>
  <si>
    <t>del156157</t>
  </si>
  <si>
    <t>Delta Variant 156-157 Deletion</t>
  </si>
  <si>
    <t xml:space="preserve">Delta Variant 156-157 Deletion mutation </t>
  </si>
  <si>
    <t>deltaGrp</t>
  </si>
  <si>
    <t>del157</t>
  </si>
  <si>
    <t>del 157/158</t>
  </si>
  <si>
    <t>157 or 158 deletion delta-variant gene target.</t>
  </si>
  <si>
    <t>del2084</t>
  </si>
  <si>
    <t xml:space="preserve">del2084/2084 </t>
  </si>
  <si>
    <t>2084 or 2084 deletion omicron-variant mutation gene target.</t>
  </si>
  <si>
    <t>del212</t>
  </si>
  <si>
    <t xml:space="preserve">del212/212 </t>
  </si>
  <si>
    <t>212 or 212 deletion omicron-variant mutation gene target.</t>
  </si>
  <si>
    <t>del3133</t>
  </si>
  <si>
    <t>Omicron Variant 142-14431-33 Deletion</t>
  </si>
  <si>
    <t>Omicron Variant 142-14431-33 Deletion mutation.</t>
  </si>
  <si>
    <t>del3674</t>
  </si>
  <si>
    <t xml:space="preserve">del3674/3676 </t>
  </si>
  <si>
    <t>3674 or 3676 deletion omicron-variant mutation gene target.</t>
  </si>
  <si>
    <t>del6970</t>
  </si>
  <si>
    <t>del69/70</t>
  </si>
  <si>
    <t>69 or 70 deletion omicron-variant mutation gene target.</t>
  </si>
  <si>
    <t>delta</t>
  </si>
  <si>
    <t>Delta</t>
  </si>
  <si>
    <t>B.1.617.2</t>
  </si>
  <si>
    <t>SARS-CoV-2 Delta Variant Group</t>
  </si>
  <si>
    <t>A group of measures/methods related to the SARS-CoV-2 Delta Variant.</t>
  </si>
  <si>
    <t>NCIT:C169076</t>
  </si>
  <si>
    <t>denat</t>
  </si>
  <si>
    <t>denaturation</t>
  </si>
  <si>
    <t>Describes the denaturation cycle in a PCR process.</t>
  </si>
  <si>
    <t>dengue</t>
  </si>
  <si>
    <t>Dengue</t>
  </si>
  <si>
    <t>Dengue virus, general measurement</t>
  </si>
  <si>
    <t>flavivirusGrp</t>
  </si>
  <si>
    <t>Depreciated</t>
  </si>
  <si>
    <t>Indicator to say that a part is no longer in current use in the model. See partID = status</t>
  </si>
  <si>
    <t>derivedSamp</t>
  </si>
  <si>
    <t>Derived sample</t>
  </si>
  <si>
    <t>A sample that is derived or made from another sample or material.</t>
  </si>
  <si>
    <t>A derived sample is a type of sample created by mixing material obtained from a field sample (e.g., wastewater, soil, or air) with additional additives in a laboratory setting. This process can involve diluting the original field sample with clean water or other solutions, as needed. Derived samples are typically used to adjust the concentration of the target substance or organism, making it more suitable for analysis or to test the efficiency and sensitivity of detection methods. In the example given, a derived sample might be a sub-sample of wastewater that is diluted with clean water to achieve a specific concentration, allowing for more accurate and reliable analysis.</t>
  </si>
  <si>
    <t>partID changed from "derived" to "derivedSamp"</t>
  </si>
  <si>
    <t>name</t>
  </si>
  <si>
    <t>Name</t>
  </si>
  <si>
    <t>Name of a domain, specimen, group, class, attribute, unit, nomeclature or other entity.</t>
  </si>
  <si>
    <t xml:space="preserve">Name of any entity. Use a prefix to distinguish names from different report tables. See fully specified name (FSN) list.  i.e. Si-name = Site name, Po-name = Polygon name, Or-name = Organization name, Me-name = Method-name. </t>
  </si>
  <si>
    <t>descrChange</t>
  </si>
  <si>
    <t>Description of change</t>
  </si>
  <si>
    <t>tableSupport</t>
  </si>
  <si>
    <t>A description of change in a part from the previous version.</t>
  </si>
  <si>
    <t>desk</t>
  </si>
  <si>
    <t>Desk or counter</t>
  </si>
  <si>
    <t>Desk, table, countertop or other flat working surface.</t>
  </si>
  <si>
    <t>deso</t>
  </si>
  <si>
    <t>Dewatered solids</t>
  </si>
  <si>
    <t>Dewatered solids.</t>
  </si>
  <si>
    <t>det</t>
  </si>
  <si>
    <t>Detected</t>
  </si>
  <si>
    <t>Substance detected or not detected.</t>
  </si>
  <si>
    <t>TRUE = detected, FALSE = not detected</t>
  </si>
  <si>
    <t>$detected$</t>
  </si>
  <si>
    <t>detailsDep</t>
  </si>
  <si>
    <t>Access to details deprecated</t>
  </si>
  <si>
    <t>More details on the existing confidentiality requirements of this measurement.</t>
  </si>
  <si>
    <t>depreciated, sharing moved to sharing schema</t>
  </si>
  <si>
    <t>development</t>
  </si>
  <si>
    <t>Development</t>
  </si>
  <si>
    <t>Indicator that a part is under development use. See partID = status</t>
  </si>
  <si>
    <t>dictionaryRefTableSet</t>
  </si>
  <si>
    <t>Dictionary reference table set</t>
  </si>
  <si>
    <t>Reference or look-up tables.</t>
  </si>
  <si>
    <t>For example, the parts table describe all elements of the ODM, including tables, table headers, measures, methods, categories, and units. sets are collections of parts. For example, units can be grouped together in a unitSet. languages and translations support translations.</t>
  </si>
  <si>
    <t>Additional dictionary sheets</t>
  </si>
  <si>
    <t xml:space="preserve">Additional sheets for the Excel version of the ODM dictionary. Sheets or tabs for the ODM Excel dictionary include: all ERD tables (look-up tables and data entry tables) and additional supportig tables. </t>
  </si>
  <si>
    <t>Dictionary set type</t>
  </si>
  <si>
    <t>Sets used to describe and group dictionary tables.</t>
  </si>
  <si>
    <t>dilFact</t>
  </si>
  <si>
    <t>Dilution factor</t>
  </si>
  <si>
    <t>Specifies the extent to which a sample or aliquot was diluted prioir to analysis.</t>
  </si>
  <si>
    <t>Dilution factor is reported as a unitless measure, where a value of 10 indicates a 10:1 dilution.</t>
  </si>
  <si>
    <t>dilution</t>
  </si>
  <si>
    <t>dillute</t>
  </si>
  <si>
    <t>Point dillutions</t>
  </si>
  <si>
    <t>Exact concentration or dillutions for generating a standard curve.</t>
  </si>
  <si>
    <t>Dilution Class</t>
  </si>
  <si>
    <t>Measures and methods relating to dilutions.</t>
  </si>
  <si>
    <t>Diphtheria Group</t>
  </si>
  <si>
    <t>A group of measures/methods related to the diptheria bacteria.</t>
  </si>
  <si>
    <t>Diseases (human) class</t>
  </si>
  <si>
    <t>Measure and methods related to disease or infection in humans.</t>
  </si>
  <si>
    <t>Dissolved gas concentration unit set</t>
  </si>
  <si>
    <t>Unit set for carbon dioxide concentrations measurements in water or air.</t>
  </si>
  <si>
    <t>dna</t>
  </si>
  <si>
    <t>DNA Template</t>
  </si>
  <si>
    <t>Deoxyribonucleic Acid (DNA) template is used for PCR or sequencing work.</t>
  </si>
  <si>
    <t>dnc</t>
  </si>
  <si>
    <t>Data Not Collected</t>
  </si>
  <si>
    <t>missingness</t>
  </si>
  <si>
    <t>A missingness value for when when data was not measured or collected; an analysis not run, etc.</t>
  </si>
  <si>
    <t>Missing value indicator when the value was never collected and should be missing.</t>
  </si>
  <si>
    <t>doc</t>
  </si>
  <si>
    <t>Depth of coverage</t>
  </si>
  <si>
    <t>The average number of reads representing a given nucleotide in the reconstructed sequence, provided as a value as a fold of coverage.</t>
  </si>
  <si>
    <t>Used to interpret the confidence in a presence or amount of a varient.</t>
  </si>
  <si>
    <t>Last updated version</t>
  </si>
  <si>
    <t>The version in which the part was last updated.</t>
  </si>
  <si>
    <t xml:space="preserve">Any change to the part of list will result in a change in the lastUpdated field to the dictionary version where the update occurred. </t>
  </si>
  <si>
    <t>23</t>
  </si>
  <si>
    <t>Domains</t>
  </si>
  <si>
    <t>There are three domain types: biologic (i.e. Covid-19, chemical (i.e. nitrogen), physical measure (temperature).</t>
  </si>
  <si>
    <t>dorm</t>
  </si>
  <si>
    <t>Higher education domitory or residential building</t>
  </si>
  <si>
    <t>dpcr</t>
  </si>
  <si>
    <t>Digital PCR (dPCR)</t>
  </si>
  <si>
    <t>Describes a PCR analysis done using digital PCR technology (general).</t>
  </si>
  <si>
    <t>ds</t>
  </si>
  <si>
    <t>Dataset table Shorthand</t>
  </si>
  <si>
    <t>The abbreviated short name used to reference the report table for capturing details about data's parental data set and data custodians. Supplying attribution for data collectors.</t>
  </si>
  <si>
    <t>duration</t>
  </si>
  <si>
    <t>Duration time of a method</t>
  </si>
  <si>
    <t>The duration of time for a given method as described in protocols.</t>
  </si>
  <si>
    <t>e156g</t>
  </si>
  <si>
    <t>e156g delta-variant gene target</t>
  </si>
  <si>
    <t>e156g delta-variant mutation gene target</t>
  </si>
  <si>
    <t>e484a</t>
  </si>
  <si>
    <t>e484a omicron-variant gene target</t>
  </si>
  <si>
    <t>e484a omicron-variant mutation gene target</t>
  </si>
  <si>
    <t>eaec</t>
  </si>
  <si>
    <t>Enteroaggregative Escherichia coli (EAEC)</t>
  </si>
  <si>
    <t>ecoliGrp</t>
  </si>
  <si>
    <t>ebv</t>
  </si>
  <si>
    <t>Epstein–Barr virus (EBV)</t>
  </si>
  <si>
    <t>Epstein–Barr virus (EBV), formerly known as Human gammaherpesvirus 4</t>
  </si>
  <si>
    <t>herpesGrp</t>
  </si>
  <si>
    <t>ecl20</t>
  </si>
  <si>
    <t>Educational Community License v2.0</t>
  </si>
  <si>
    <t>The licensing for the measure or data set is managed under the Educational Community License v2.0.</t>
  </si>
  <si>
    <t>https://choosealicense.com/licenses/ecl-2.0/</t>
  </si>
  <si>
    <t>ecoli</t>
  </si>
  <si>
    <t>Escherichia coli</t>
  </si>
  <si>
    <t>Concentration of bacteria that are passed through the faecal excrement of humans, livestock and wildlife</t>
  </si>
  <si>
    <t>surfaceWaterCompartmentSet</t>
  </si>
  <si>
    <t>Escherichia coli group</t>
  </si>
  <si>
    <t>A group of measures/methods related to Escherichia coli bacteria.</t>
  </si>
  <si>
    <t>education</t>
  </si>
  <si>
    <t>Education</t>
  </si>
  <si>
    <t>A measure or sample taken for education or training.</t>
  </si>
  <si>
    <t>Use this purpose, for example, when teaching how to use the PHES-ODM.</t>
  </si>
  <si>
    <t>efficient</t>
  </si>
  <si>
    <t>Efficiency</t>
  </si>
  <si>
    <t>The efficiency reported for a standard curve.</t>
  </si>
  <si>
    <t>$\%$</t>
  </si>
  <si>
    <t>ehec</t>
  </si>
  <si>
    <t>Enterohemorrhagic Escherichia coli (EHEC)</t>
  </si>
  <si>
    <t>eiec</t>
  </si>
  <si>
    <t>Enteroinvasive Escherichia coli (EIEC)</t>
  </si>
  <si>
    <t>eluate</t>
  </si>
  <si>
    <t>Eluate/Resuspended filter material retained</t>
  </si>
  <si>
    <t>The eluate fraction, or material resuspended from filtration, is retained after solid separation/centrifugation.</t>
  </si>
  <si>
    <t>elutionBuff</t>
  </si>
  <si>
    <t>Elution buffer</t>
  </si>
  <si>
    <t>Elution buffer is used to resuspend material.</t>
  </si>
  <si>
    <t>wideNameType</t>
  </si>
  <si>
    <t>Wide name type</t>
  </si>
  <si>
    <t>The type of wide name generated. Possible options are measure, protocol or attribute.</t>
  </si>
  <si>
    <t>enaForm</t>
  </si>
  <si>
    <t>ENA Format</t>
  </si>
  <si>
    <t>Dataset was originally recorded and/or stored in ENA format.</t>
  </si>
  <si>
    <t>https://www.ebi.ac.uk/ena/browser/checklists</t>
  </si>
  <si>
    <t>enaMap</t>
  </si>
  <si>
    <t>European Nucleotide Association Mapping Column</t>
  </si>
  <si>
    <t>ENA header</t>
  </si>
  <si>
    <t>enaNotes</t>
  </si>
  <si>
    <t>European Nucleotide Association (ENA) - notes</t>
  </si>
  <si>
    <t>ENA notes</t>
  </si>
  <si>
    <t>enterovirus</t>
  </si>
  <si>
    <t>Enterovirus</t>
  </si>
  <si>
    <t>enterovirusGrp</t>
  </si>
  <si>
    <t>Enterovirus Group</t>
  </si>
  <si>
    <t>A group of measures/methods related to enteroviruses.</t>
  </si>
  <si>
    <t>enumeration</t>
  </si>
  <si>
    <t>Enumeration for set values</t>
  </si>
  <si>
    <t>The numeric value that corresponds to a given value in a set, defined in the sets table.</t>
  </si>
  <si>
    <t>envRnF</t>
  </si>
  <si>
    <t>Rainfall</t>
  </si>
  <si>
    <t>Rainfall, i.e. amount of precipitation in the form of rain.</t>
  </si>
  <si>
    <t>precipitation</t>
  </si>
  <si>
    <t>precipitationUnitSet</t>
  </si>
  <si>
    <t>envSnwD</t>
  </si>
  <si>
    <t>Ground snow depth</t>
  </si>
  <si>
    <t>Total depth of snow on the ground.</t>
  </si>
  <si>
    <t>envSnwF</t>
  </si>
  <si>
    <t>Snowfall</t>
  </si>
  <si>
    <t>Snowfall, i.e. amount of precipitation in the form of snow.</t>
  </si>
  <si>
    <t>epec</t>
  </si>
  <si>
    <t>Enteropathogenic Escherichia coli (EPEC)</t>
  </si>
  <si>
    <t>epiDate</t>
  </si>
  <si>
    <t>Episode date</t>
  </si>
  <si>
    <t>Episode date is the earliest of onset, test or reported date.</t>
  </si>
  <si>
    <t>depreciate</t>
  </si>
  <si>
    <t>epl10</t>
  </si>
  <si>
    <t>Eclipse Public License 1.0</t>
  </si>
  <si>
    <t>The licensing for the measure or data set is managed under the Eclipse Public License 1.0.</t>
  </si>
  <si>
    <t>https://choosealicense.com/licenses/epl-1.0/</t>
  </si>
  <si>
    <t>epl20</t>
  </si>
  <si>
    <t>Eclipse Public License 2.0</t>
  </si>
  <si>
    <t>The licensing for the measure or data set is managed under the Eclipse Public License 2.0.</t>
  </si>
  <si>
    <t>https://choosealicense.com/licenses/epl-2.0/</t>
  </si>
  <si>
    <t>measureRepID</t>
  </si>
  <si>
    <t>Measure Report ID</t>
  </si>
  <si>
    <t>Unique identifier for a measurement.</t>
  </si>
  <si>
    <t>Report IDs cannot be repeated.</t>
  </si>
  <si>
    <t>erdTableSet</t>
  </si>
  <si>
    <t>ERD table set</t>
  </si>
  <si>
    <t xml:space="preserve">All tables listed in the Entity Relationship Diagram. </t>
  </si>
  <si>
    <t>The full ODM model is commonly referred to as "long" tables as it stores data with one measurement per row.</t>
  </si>
  <si>
    <t>eSarbec</t>
  </si>
  <si>
    <t>Sarbecovirus-specific E sars-cov-2 gene target</t>
  </si>
  <si>
    <t>esbl</t>
  </si>
  <si>
    <t>ESBL-encoding genes</t>
  </si>
  <si>
    <t>Extended-spectrum beta-lactamase-encoding genes.</t>
  </si>
  <si>
    <t>esp</t>
  </si>
  <si>
    <t>exclusions based sample preparation (ESP)</t>
  </si>
  <si>
    <t>estFreqReads</t>
  </si>
  <si>
    <t>Estimated frequency of reads</t>
  </si>
  <si>
    <t>Estimated frequency of reads in a sequencing assay</t>
  </si>
  <si>
    <t>sequence</t>
  </si>
  <si>
    <t>estuary</t>
  </si>
  <si>
    <t>Estuary, natural water body</t>
  </si>
  <si>
    <t>etec</t>
  </si>
  <si>
    <t>Enterotoxigenic Escherichia coli (ETEC)</t>
  </si>
  <si>
    <t>eupl11</t>
  </si>
  <si>
    <t>European Union Public License 1.1</t>
  </si>
  <si>
    <t>The licensing for the measure or data set is managed under the European Union Public License 1.1.</t>
  </si>
  <si>
    <t>https://choosealicense.com/licenses/eupl-1.1/</t>
  </si>
  <si>
    <t>eupl12</t>
  </si>
  <si>
    <t>European Union Public License 1.2</t>
  </si>
  <si>
    <t>The licensing for the measure or data set is managed under the European Union Public License 1.2.</t>
  </si>
  <si>
    <t>https://choosealicense.com/licenses/eupl-1.2/</t>
  </si>
  <si>
    <t>exceptions</t>
  </si>
  <si>
    <t>Exceptions Part Type</t>
  </si>
  <si>
    <t>An exception part type for use in creating wide names that do not follow the general structure.</t>
  </si>
  <si>
    <t>expec</t>
  </si>
  <si>
    <t>Extraintestinal pathogenic Escherichia coli (ExPEC)</t>
  </si>
  <si>
    <t>expFail</t>
  </si>
  <si>
    <t>Experiment Failed</t>
  </si>
  <si>
    <t>PCR experiment failed. No value reported.</t>
  </si>
  <si>
    <t>Value should be blank for a measure with this qualityFlag value.</t>
  </si>
  <si>
    <t>extBlank</t>
  </si>
  <si>
    <t>Extraction Blank - Control</t>
  </si>
  <si>
    <t>Binary Y/N indicator for if extraction blank was used as a control for the nucleic acid extraction process.</t>
  </si>
  <si>
    <t>extract4s</t>
  </si>
  <si>
    <t>4s method</t>
  </si>
  <si>
    <t>Nucleic acid extraction performed using the 4s method.</t>
  </si>
  <si>
    <t>https://www.protocols.io/view/v-4-direct-wastewater-rna-capture-and-purification-bpdfmi3n</t>
  </si>
  <si>
    <t>extraction</t>
  </si>
  <si>
    <t>Nucleic acid extraction method</t>
  </si>
  <si>
    <t>Description of the nucleic acid extraction method.</t>
  </si>
  <si>
    <t>Description of the method used to extract the sample</t>
  </si>
  <si>
    <t>extractSet</t>
  </si>
  <si>
    <t>description wording add categories from NWSS</t>
  </si>
  <si>
    <t>Nucleic Acid Extraction set</t>
  </si>
  <si>
    <t>set used for storing all the valid category values for the nucleic acid extraction method.</t>
  </si>
  <si>
    <t>exvol</t>
  </si>
  <si>
    <t>Extraction volume of sample</t>
  </si>
  <si>
    <t>Extraction volume of sample.</t>
  </si>
  <si>
    <t>Size of the sample that is analyzed.</t>
  </si>
  <si>
    <t>physical</t>
  </si>
  <si>
    <t>description wording and unit set</t>
  </si>
  <si>
    <t>f456l</t>
  </si>
  <si>
    <t>F456L Mutation</t>
  </si>
  <si>
    <t>The FLiRT/SLip variant mutation F456L.</t>
  </si>
  <si>
    <t>faeces</t>
  </si>
  <si>
    <t>Fecal matter</t>
  </si>
  <si>
    <t>Fecal matter.</t>
  </si>
  <si>
    <t>fColiphage</t>
  </si>
  <si>
    <t>Male-specific (F+) coliphage - general</t>
  </si>
  <si>
    <t>fDNA</t>
  </si>
  <si>
    <t>F+ DNA coliphage</t>
  </si>
  <si>
    <t>field</t>
  </si>
  <si>
    <t>Field sample</t>
  </si>
  <si>
    <t>Specifies a sample taken from the field; directly collected from an area for testing.</t>
  </si>
  <si>
    <t>fieldReplicate</t>
  </si>
  <si>
    <t>Field sample replicate</t>
  </si>
  <si>
    <t>A sample divided into two or more homogeneous parts.</t>
  </si>
  <si>
    <t>fileLocation</t>
  </si>
  <si>
    <t>File location of polygon</t>
  </si>
  <si>
    <t>The location of the file containing the geometry of the polygon.</t>
  </si>
  <si>
    <t>File path specified, or a URL</t>
  </si>
  <si>
    <t>partID chaned to "fileLoaction" specifying where the file is, not the whole file itself.</t>
  </si>
  <si>
    <t>65535</t>
  </si>
  <si>
    <t>filt</t>
  </si>
  <si>
    <t>Filtration</t>
  </si>
  <si>
    <t>Describes solid separation from a wastewater sample via filtration. Proceeds further concentration or analysis of the liquid filtrate.</t>
  </si>
  <si>
    <t>fiNa</t>
  </si>
  <si>
    <t>First Nation</t>
  </si>
  <si>
    <t>Used to categorize a sampleshed that is a First Nation, or on reserve lands.</t>
  </si>
  <si>
    <t>Likely for internal use only, Indigenous data can and should not be shared without explicit consent of the nation in quesiton.</t>
  </si>
  <si>
    <t>finVol</t>
  </si>
  <si>
    <t>Final volume</t>
  </si>
  <si>
    <t>The final volume of a testing solution or sample.</t>
  </si>
  <si>
    <t>firstName</t>
  </si>
  <si>
    <t>First name of contact</t>
  </si>
  <si>
    <t>Specifies the first name of a given contact.</t>
  </si>
  <si>
    <t>Changes column</t>
  </si>
  <si>
    <t>A column for recording the changes from a previous version.</t>
  </si>
  <si>
    <t>Use this column as a short-hand change log for dictionary development.</t>
  </si>
  <si>
    <t>24</t>
  </si>
  <si>
    <t>Foreign key</t>
  </si>
  <si>
    <t>Foreign key for a table.</t>
  </si>
  <si>
    <t>flagAI</t>
  </si>
  <si>
    <t>AI - Inhibition present but addressed</t>
  </si>
  <si>
    <t>The original sample was inhibited; however, the inhibition has been addressed through dilution. The reported concentration estimate is the updated result after addressing inhibition.</t>
  </si>
  <si>
    <t>flagB</t>
  </si>
  <si>
    <t>B - Trace levels of contamination</t>
  </si>
  <si>
    <t>Analytical result may be subject to “trace” levels of contamination; the target analyte was also detected in negative controls on the same run as the sample.</t>
  </si>
  <si>
    <t>flagFI</t>
  </si>
  <si>
    <t>FI - Inhibition present and unaddressed</t>
  </si>
  <si>
    <t>The original sample was inhibited; however, the inhibition has not been successfully addressed. Therefore, no concentration estimate has been reported.</t>
  </si>
  <si>
    <t>flagJ</t>
  </si>
  <si>
    <t>J - Weak signal extrapolation</t>
  </si>
  <si>
    <t>Analytical result falls below the lowest concentration of the experiment-specific standard curve but above the y-intercept value; the reported value is based on the extrapolation of the standard curve in the non-linear region.</t>
  </si>
  <si>
    <t>flagND</t>
  </si>
  <si>
    <t>ND - Non-detect</t>
  </si>
  <si>
    <t>No amplification occurred in the reaction; non-detect.</t>
  </si>
  <si>
    <t xml:space="preserve">For the value of a non-detected measure, report the actual value even if it is below the limit of detection. The flag here ensures that it's recorded as a non-detect regardless. In instances where the original data doesn't record a value, but only has the flag, please populate the value field with either a 0 if dealing with variant percentages, and a 1 for all other purposes to further indicate a null result. </t>
  </si>
  <si>
    <t>flagUJ</t>
  </si>
  <si>
    <t>UJ - Trace signal extrapolation</t>
  </si>
  <si>
    <t>Observed quantitation cycle is greater than the experiment-specific standard curve intercept value but evidence of clear amplification was present (i.e., “trace” signal observed); the reported value is based on the extrapolation of the standard curve in the non-linear region.</t>
  </si>
  <si>
    <t>flagUQ</t>
  </si>
  <si>
    <t>UQ - Unquantifiable</t>
  </si>
  <si>
    <t>Unquantifiable, Ct value exceeds the maximum value of the standard curve. There was a detect, but we cannot quantify it with certainty.</t>
  </si>
  <si>
    <t>Flavivirus (West Nile, Dengue, Zika) Group</t>
  </si>
  <si>
    <t>A group of measures/methods related to flaviviruses.</t>
  </si>
  <si>
    <t>FLiRT/SLip Variant Group</t>
  </si>
  <si>
    <t>The group for measures and methods pertaining to the FLiRT and SLip variants of SARS-CoV-2.</t>
  </si>
  <si>
    <t>flirtV</t>
  </si>
  <si>
    <t>FLiRT Variants</t>
  </si>
  <si>
    <t>FLiRT is the name given to an entire family of COVID-19 subvariants that are gaining dominance. They've evolved from the JN.1 subvariant.</t>
  </si>
  <si>
    <t>Float data type</t>
  </si>
  <si>
    <t>The data type for float data.</t>
  </si>
  <si>
    <t>floMean</t>
  </si>
  <si>
    <t>Flow-normalized mean</t>
  </si>
  <si>
    <t>Mean measure normalized to wastewater flow.</t>
  </si>
  <si>
    <t>Mostly used for reporting specific alleles (N1, N2, E, etc.)</t>
  </si>
  <si>
    <t>floor</t>
  </si>
  <si>
    <t>Floor</t>
  </si>
  <si>
    <t>Floor of a building or room.</t>
  </si>
  <si>
    <t>floRate</t>
  </si>
  <si>
    <t>Flow rate</t>
  </si>
  <si>
    <t>Wastewater volumetric flow rate at the sample collection location over the 24-hr period during which the sample was collected.</t>
  </si>
  <si>
    <t xml:space="preserve"> If only an instantaneous flow measurement is available, it may be reported in units of million gallons per day. </t>
  </si>
  <si>
    <t>flowClass</t>
  </si>
  <si>
    <t>flowUnitSet</t>
  </si>
  <si>
    <t>flow24hDep</t>
  </si>
  <si>
    <t>Flow proportional 24hr sample depreciated</t>
  </si>
  <si>
    <t>A flow proportional 24-hour composite sample generally collected by an autosampler.</t>
  </si>
  <si>
    <t>Flow class</t>
  </si>
  <si>
    <t>Measures and methods related to flow.</t>
  </si>
  <si>
    <t>partID changed from "flow" to "flowClass"</t>
  </si>
  <si>
    <t>flowPr</t>
  </si>
  <si>
    <t>Flow proportional sample</t>
  </si>
  <si>
    <t>A flow proportional composite sample generally collected by an autosampler.</t>
  </si>
  <si>
    <t>Use collectionPeriod to describe how many hours the sample was taken. The volume of wastewater taken is proportional to the flow rate flowing at each instant of sampling. This is also called constant time, variable volume (CTVV).</t>
  </si>
  <si>
    <t>Removed time period. Use collection period (collectPer) = 24 for 24hr sample</t>
  </si>
  <si>
    <t>Volume flow rate unit set</t>
  </si>
  <si>
    <t>Unit set for volume flow  measurements.</t>
  </si>
  <si>
    <t>flowVol</t>
  </si>
  <si>
    <t>Flow volume</t>
  </si>
  <si>
    <t>Volume of influent.</t>
  </si>
  <si>
    <t>flu</t>
  </si>
  <si>
    <t>Influenza virus measure</t>
  </si>
  <si>
    <t>General influenza virus measure</t>
  </si>
  <si>
    <t xml:space="preserve">This measure should only be used if there is no other influenza virus measure. See groupID = virusMisc. Use a note to describe the specific measure used. </t>
  </si>
  <si>
    <t>fluGrp</t>
  </si>
  <si>
    <t>MONDO:0005812</t>
  </si>
  <si>
    <t>fluA</t>
  </si>
  <si>
    <t>Influenza A virus</t>
  </si>
  <si>
    <t>Influenza A virus.</t>
  </si>
  <si>
    <t>fluAGrp</t>
  </si>
  <si>
    <t>fluA1</t>
  </si>
  <si>
    <t>Influenza virus A1</t>
  </si>
  <si>
    <t>Influenza virus A1 type</t>
  </si>
  <si>
    <t>fluA1A2c</t>
  </si>
  <si>
    <t>Influenza virus A1 and A2 combined</t>
  </si>
  <si>
    <t>Measure of influenza virus A1 and A2 combined, usually due to single fluorescence channel.</t>
  </si>
  <si>
    <t>fluA2</t>
  </si>
  <si>
    <t>influenza virus A2</t>
  </si>
  <si>
    <t>influenza virus A2 type</t>
  </si>
  <si>
    <t>Influenza A Virus Group</t>
  </si>
  <si>
    <t>A group of measures/methods related to Influenza A viruses.</t>
  </si>
  <si>
    <t>fluB</t>
  </si>
  <si>
    <t>Influenza virus B</t>
  </si>
  <si>
    <t>Influenza virus B type</t>
  </si>
  <si>
    <t>fluBGrp</t>
  </si>
  <si>
    <t>Influenza B Virus Group</t>
  </si>
  <si>
    <t>A group of measures/methods related to Influenza B viruses.</t>
  </si>
  <si>
    <t>Influenza Virus General Group</t>
  </si>
  <si>
    <t>A group of measures/methods related to general influenza viruses.</t>
  </si>
  <si>
    <t>fluH5hema</t>
  </si>
  <si>
    <t xml:space="preserve">Influenza A H5 hemagglutinin gene </t>
  </si>
  <si>
    <t>Measure of the H5 hemagglutinin gene from the Highly Pathogenic Avian Influenza Virus (HPAIV), the H5N1 Influenza A Virus (IAV) subtype.</t>
  </si>
  <si>
    <t>fluIAVm</t>
  </si>
  <si>
    <t>Influenza A M gene</t>
  </si>
  <si>
    <t>A measure of the M gene found in Influenza A viruses (IAV). The virus has segmented RNA genome and 7th segment, M gene, encodes 2 proteins. M1 is a matrix protein and M2 is a membrane protein. The M gene may be involved in determining host tropism.</t>
  </si>
  <si>
    <t>https://virologyj.biomedcentral.com/articles/10.1186/1743-422X-6-67#:~:text=The%20M%20gene%20of%20all%20known%20human%20influenza%20A%20viruses,of%20the%201918%20Spanish%20Flu.</t>
  </si>
  <si>
    <t>fluiDpcr</t>
  </si>
  <si>
    <t>Fluidigm digital PCR</t>
  </si>
  <si>
    <t>Describes a PCR analysis done using FluidIGM's digital PCR technology.</t>
  </si>
  <si>
    <t>fluN1neur</t>
  </si>
  <si>
    <t>Influenza A N1 neuraminidase gene</t>
  </si>
  <si>
    <t>Measure of the N1 neuraminidase gene from the Highly Pathogenic Avian Influenza Virus (HPAIV), the H5N1 Influenza A Virus (IAV) subtype.</t>
  </si>
  <si>
    <t>foggy</t>
  </si>
  <si>
    <t>Foggy</t>
  </si>
  <si>
    <t>Qualitative category for the weather measure, specifying a foggy or hazy day.</t>
  </si>
  <si>
    <t>fraction</t>
  </si>
  <si>
    <t>Fraction analyzed</t>
  </si>
  <si>
    <t>Fraction of the sample that is analyzed.</t>
  </si>
  <si>
    <t>fractionSet</t>
  </si>
  <si>
    <t>reportTableName</t>
  </si>
  <si>
    <t>Report table name (wide table)</t>
  </si>
  <si>
    <t>The report table that the wide name calls from.</t>
  </si>
  <si>
    <t>tables</t>
  </si>
  <si>
    <t>reportTableInput</t>
  </si>
  <si>
    <t>Report table input (wide table)</t>
  </si>
  <si>
    <t>The short name for the listed source table.</t>
  </si>
  <si>
    <t>Sample fraction set</t>
  </si>
  <si>
    <t>set for the fraction of the sample (solid, liquid, etc.).</t>
  </si>
  <si>
    <t>freyja</t>
  </si>
  <si>
    <t>Freyja Script</t>
  </si>
  <si>
    <t>Freyja Script for sequencing.</t>
  </si>
  <si>
    <t>https://github.com/andersen-lab/Freyja</t>
  </si>
  <si>
    <t>fRNABact</t>
  </si>
  <si>
    <t>F-Specific RNA bacteriophages</t>
  </si>
  <si>
    <t>A measure for amount of F-Specific RNA bacteriophages.</t>
  </si>
  <si>
    <t>fRNAColi</t>
  </si>
  <si>
    <t>F+ RNA coliphage</t>
  </si>
  <si>
    <t>frnaG2</t>
  </si>
  <si>
    <t>F-Specific RNA bacteriophages, G2</t>
  </si>
  <si>
    <t>A measure for amount of G2 F-Specific RNA bacteriophages.</t>
  </si>
  <si>
    <t>frozen</t>
  </si>
  <si>
    <t>Sample frozen</t>
  </si>
  <si>
    <t>Sample was frozen before analysis or processing</t>
  </si>
  <si>
    <t>fst</t>
  </si>
  <si>
    <t>Field sample temperature</t>
  </si>
  <si>
    <t>Temperature that the sample is stored at while it is being sampled. This field is mainly relevant for composite samples which are either kept at ambient temperature or refrigerated while being sampled.</t>
  </si>
  <si>
    <t>fTularensis</t>
  </si>
  <si>
    <t>Francisella tularensis</t>
  </si>
  <si>
    <t>tularemiaGrp</t>
  </si>
  <si>
    <t>fullDictionarySheetSet</t>
  </si>
  <si>
    <t>Full dictionary sheets set</t>
  </si>
  <si>
    <t>Worksheets in the full Excel dictionary.</t>
  </si>
  <si>
    <t>The full dictionary is `ODM_full-dictionary.xlxs</t>
  </si>
  <si>
    <t>license</t>
  </si>
  <si>
    <t>License</t>
  </si>
  <si>
    <t>The license of a dataset.</t>
  </si>
  <si>
    <t>Specify the dataset's license name or provide a description of the license. Individual measures may possess their own licenses, which take precedence over the overall database license.</t>
  </si>
  <si>
    <t>licSet</t>
  </si>
  <si>
    <t>partTypeName</t>
  </si>
  <si>
    <t>Part type name (wide table)</t>
  </si>
  <si>
    <t>The part type being used in a wide name.</t>
  </si>
  <si>
    <t>g215c</t>
  </si>
  <si>
    <t>g215c delta-variant gene target</t>
  </si>
  <si>
    <t>g215c delta-variant mutation gene target</t>
  </si>
  <si>
    <t>g339d</t>
  </si>
  <si>
    <t>g339d omicron-variant gene target</t>
  </si>
  <si>
    <t>g339d omicron-variant mutation gene target</t>
  </si>
  <si>
    <t>g496s</t>
  </si>
  <si>
    <t>g496s omicron-variant gene target</t>
  </si>
  <si>
    <t>g496s omicron-variant mutation gene target</t>
  </si>
  <si>
    <t>g662s</t>
  </si>
  <si>
    <t>g662s delta-variant gene target</t>
  </si>
  <si>
    <t>g662s delta-variant mutation gene target</t>
  </si>
  <si>
    <t>gam</t>
  </si>
  <si>
    <t>Gamma</t>
  </si>
  <si>
    <t>P.1</t>
  </si>
  <si>
    <t>Gas class</t>
  </si>
  <si>
    <t>Measures and methods relating to gas and gases.</t>
  </si>
  <si>
    <t>gc</t>
  </si>
  <si>
    <t>Gene copies</t>
  </si>
  <si>
    <t>Gene or variant copies</t>
  </si>
  <si>
    <t>$gc$</t>
  </si>
  <si>
    <t>gcCrA</t>
  </si>
  <si>
    <t>Gene copies per copy of crAssphage</t>
  </si>
  <si>
    <t>Gene or variant copies per copy of crAssphage.</t>
  </si>
  <si>
    <t>$gc/{gc_{CrA}$</t>
  </si>
  <si>
    <t>gcDay100k</t>
  </si>
  <si>
    <t>gene copies per day per 100,000 people</t>
  </si>
  <si>
    <t>The unit for measures reflecting the gene copies per day per 100,000 people in the population.</t>
  </si>
  <si>
    <t>$gc/{ml}/{100,000~people}$</t>
  </si>
  <si>
    <t>gCGS</t>
  </si>
  <si>
    <t>Gene copies per gram solids</t>
  </si>
  <si>
    <t>Gene or variant copies per gram solids.</t>
  </si>
  <si>
    <t>$gc/{g_{solids}$</t>
  </si>
  <si>
    <t>gcL</t>
  </si>
  <si>
    <t>Gene copies per L</t>
  </si>
  <si>
    <t>Gene or variant copies per litre.</t>
  </si>
  <si>
    <t>$gc/{l}$</t>
  </si>
  <si>
    <t>gcMl</t>
  </si>
  <si>
    <t>Gene copies per mL</t>
  </si>
  <si>
    <t>Gene or variant copies per millilitre of solution.</t>
  </si>
  <si>
    <t>$gc/{ml}$</t>
  </si>
  <si>
    <t>gcPpmov</t>
  </si>
  <si>
    <t>Gene copies per PMMoV copy</t>
  </si>
  <si>
    <t>Gene or variant copies per copy of PMMoV.</t>
  </si>
  <si>
    <t>$gc/{gc_{PMMoV}$</t>
  </si>
  <si>
    <t>Genetics unit set</t>
  </si>
  <si>
    <t>Unit set for genetic-related measurements.</t>
  </si>
  <si>
    <t>General missingness set</t>
  </si>
  <si>
    <t>The general set for missingness values.</t>
  </si>
  <si>
    <t>Generic quality flag set</t>
  </si>
  <si>
    <t>A quality set to specify any generic quality concerns about a measure or sample.</t>
  </si>
  <si>
    <t>measureSetRepID</t>
  </si>
  <si>
    <t>Measure set report set ID</t>
  </si>
  <si>
    <t>Unique identifier that links together a group of related measures.</t>
  </si>
  <si>
    <t>siteType</t>
  </si>
  <si>
    <t>Site Type</t>
  </si>
  <si>
    <t>Type of site or institution where sample was taken.</t>
  </si>
  <si>
    <t>siteTypeSet</t>
  </si>
  <si>
    <t>sampleShed</t>
  </si>
  <si>
    <t>Sample shed</t>
  </si>
  <si>
    <t>A geographic area, physical space, or structure. A sample is taken from a sampleshed for a representative measurement of a substance(s).</t>
  </si>
  <si>
    <t>Examples: Airplane, Long-term care home, Neighbourhood, University campus, Municipality</t>
  </si>
  <si>
    <t>shedSet</t>
  </si>
  <si>
    <t>geoType</t>
  </si>
  <si>
    <t>Type of geography</t>
  </si>
  <si>
    <t>Type of geography that is represented by the polygon.</t>
  </si>
  <si>
    <t>geoTypeSet</t>
  </si>
  <si>
    <t>Geographic set</t>
  </si>
  <si>
    <t>set for different type of geographic components.</t>
  </si>
  <si>
    <t>geoWKT</t>
  </si>
  <si>
    <t>Well-known text</t>
  </si>
  <si>
    <t>Well-known text of the polygon</t>
  </si>
  <si>
    <t>max length changed to "NA" to accomadate very large sizes.</t>
  </si>
  <si>
    <t>gfdl13</t>
  </si>
  <si>
    <t>GNU Free Documentation License v1.3</t>
  </si>
  <si>
    <t>The licensing for the measure or data set is managed under the GNU Free Documentation License v1.3.</t>
  </si>
  <si>
    <t>https://choosealicense.com/licenses/gfdl-1.3/</t>
  </si>
  <si>
    <t>gm3</t>
  </si>
  <si>
    <t>Gram per cubic metre</t>
  </si>
  <si>
    <t>Density unit.</t>
  </si>
  <si>
    <t>Used for absolute humidity and other measures.</t>
  </si>
  <si>
    <t>$g/m^3$</t>
  </si>
  <si>
    <t>gmn</t>
  </si>
  <si>
    <t>Geometric mean</t>
  </si>
  <si>
    <t>Geometric mean.</t>
  </si>
  <si>
    <t>gonococcusGrp</t>
  </si>
  <si>
    <t>Gonococcus Group</t>
  </si>
  <si>
    <t>A group of measures/methods related to gonococcus bacteria.</t>
  </si>
  <si>
    <t>govt</t>
  </si>
  <si>
    <t>Government agency</t>
  </si>
  <si>
    <t>The category of organization type used for government agencies, programs, or crown-owned bodies.</t>
  </si>
  <si>
    <t>gpl20</t>
  </si>
  <si>
    <t>GNU General Public License v2.0</t>
  </si>
  <si>
    <t>The licensing for the measure or data set is managed under the GNU General Public License v2.0.</t>
  </si>
  <si>
    <t>https://choosealicense.com/licenses/gpl-2.0/</t>
  </si>
  <si>
    <t>gpl30</t>
  </si>
  <si>
    <t>GNU General Public License v3.0</t>
  </si>
  <si>
    <t>The licensing for the measure or data set is managed under the GNU General Public License v3.0.</t>
  </si>
  <si>
    <t>https://choosealicense.com/licenses/gpl-3.0/</t>
  </si>
  <si>
    <t>grams</t>
  </si>
  <si>
    <t>Grams</t>
  </si>
  <si>
    <t>A unit of mass or weight.</t>
  </si>
  <si>
    <t>$g$</t>
  </si>
  <si>
    <t>graSet</t>
  </si>
  <si>
    <t>Gravity settling</t>
  </si>
  <si>
    <t>Describes solid separation from a wastewater sample where the sample material is allowed to settle by gravity, and then separated.</t>
  </si>
  <si>
    <t>grb</t>
  </si>
  <si>
    <t>Grab sample</t>
  </si>
  <si>
    <t>A single large representative grab sample.</t>
  </si>
  <si>
    <t>If the sample was collected over a series of hours or is a composite sammple, please use partID = comp</t>
  </si>
  <si>
    <t>gromstole</t>
  </si>
  <si>
    <t>Gromstole 1.0 Script</t>
  </si>
  <si>
    <t>Gromstole 1.0 Script for sequencing.</t>
  </si>
  <si>
    <t>https://github.com/PoonLab/gromstole</t>
  </si>
  <si>
    <t>Groups</t>
  </si>
  <si>
    <t>A collection of related measures. Used primary to group measurements and methods, this helps pare down the drop down list for a given measurement or methods.</t>
  </si>
  <si>
    <t>h5n1</t>
  </si>
  <si>
    <t xml:space="preserve">H5N1 avian influenza A virus (IAV) </t>
  </si>
  <si>
    <t>General measurement for the Highly Pathogenic Avian Influenza Virus (HPAIV), the H5N1 Influenza A Virus (IAV) subtype.</t>
  </si>
  <si>
    <t>haemophilusGrp</t>
  </si>
  <si>
    <t>Haemophilus Group</t>
  </si>
  <si>
    <t>A group of measures/methods related to haemophilus bacteria.</t>
  </si>
  <si>
    <t>hCo</t>
  </si>
  <si>
    <t xml:space="preserve">See Header for Compartment </t>
  </si>
  <si>
    <t>A indicator for wide-names that the compartment information is stored in a separate column.</t>
  </si>
  <si>
    <t>Not a valid value for compartment in the standard long-format.</t>
  </si>
  <si>
    <t>wideCompartmentSet</t>
  </si>
  <si>
    <t>hDucreyi</t>
  </si>
  <si>
    <t>Haemophilus ducreyi</t>
  </si>
  <si>
    <t>Header</t>
  </si>
  <si>
    <t xml:space="preserve">Header for a table. Also known as a table variable or entiy relationship 'attribute'. </t>
  </si>
  <si>
    <t>Header is the top row or the variable name in a table.</t>
  </si>
  <si>
    <t>healthAdm</t>
  </si>
  <si>
    <t>Health administration or planning agency</t>
  </si>
  <si>
    <t xml:space="preserve">Health adminstrative or planning organization. </t>
  </si>
  <si>
    <t>hAg</t>
  </si>
  <si>
    <t>See Header for Aggregation</t>
  </si>
  <si>
    <t>An indicator to show in a wide-name that aggregation information is located in a different column.</t>
  </si>
  <si>
    <t>Not a valid value for aggregation in the standard long-format.</t>
  </si>
  <si>
    <t>heatInacSARS</t>
  </si>
  <si>
    <t>Heat inactivated sars-cov-2 virus spike target</t>
  </si>
  <si>
    <t>Heat inactivated SARS-CoV-2 virus is used as the recovery efficiency control target.</t>
  </si>
  <si>
    <t>hepA</t>
  </si>
  <si>
    <t>Hepatitis A</t>
  </si>
  <si>
    <t>hepGrp</t>
  </si>
  <si>
    <t>hepB</t>
  </si>
  <si>
    <t>Hepatitis B</t>
  </si>
  <si>
    <t>hepC</t>
  </si>
  <si>
    <t>Hepatitis C</t>
  </si>
  <si>
    <t>hepE</t>
  </si>
  <si>
    <t>Hepatitis E</t>
  </si>
  <si>
    <t>hepGRna</t>
  </si>
  <si>
    <t>hep g armored rna</t>
  </si>
  <si>
    <t>Measure of the amount Hepatitis G Armored RNA.</t>
  </si>
  <si>
    <t>hepGRnaMat</t>
  </si>
  <si>
    <t>hep g armored rna spike target</t>
  </si>
  <si>
    <t>Hepatitis G armored RNA is used as the recovery efficiency control target.</t>
  </si>
  <si>
    <t>Hepatitis Group</t>
  </si>
  <si>
    <t>A group of measures/methods related to hepatitis viruses.</t>
  </si>
  <si>
    <t>Herpes Virus Group</t>
  </si>
  <si>
    <t>A group of measures/methods related to herpes viruses.</t>
  </si>
  <si>
    <t>hf183</t>
  </si>
  <si>
    <t>HF183 Bacteriodes 16S</t>
  </si>
  <si>
    <t xml:space="preserve">Human-Specific HF183 Bacteriodes 16S rRNA </t>
  </si>
  <si>
    <t>hFr</t>
  </si>
  <si>
    <t>See Header for Fraction Analyzed</t>
  </si>
  <si>
    <t>An indicator in wide-names to show that information on the fraction analyzed in found under a separate header.</t>
  </si>
  <si>
    <t>Not a valid value for fraction analyzed in the standard long-format.</t>
  </si>
  <si>
    <t>hiaa5</t>
  </si>
  <si>
    <t xml:space="preserve"> 5-hydroxyindoleacetic acid (5-HIAA)</t>
  </si>
  <si>
    <t>A serotonin metaboliteused for normalizing wastewater surveillance signal. Analysis of 5-HIAA is done in clinical settings to assess the possibility of carcinoid syndorme in patients, and used in wastewater analysis to estimate human population numbers. Studies have shown that 5-HIAA can be quanitified in samples from WWTPs, and that measured quantities of this molecule have a positive correlation with  the population calculated using hydrochemical parameters, and are  also correlated well with the census population measures.</t>
  </si>
  <si>
    <t>high</t>
  </si>
  <si>
    <t>High severity</t>
  </si>
  <si>
    <t>Indicates a very sever quality issue, likely meaning the data should not be reported.</t>
  </si>
  <si>
    <t>hInfluenzae</t>
  </si>
  <si>
    <t>Haemophilus influenzae</t>
  </si>
  <si>
    <t>hiv</t>
  </si>
  <si>
    <t>Human Immunodeficiency Virus (HIV)</t>
  </si>
  <si>
    <t>hivGrp</t>
  </si>
  <si>
    <t>HIV Group</t>
  </si>
  <si>
    <t>A group of measures/methods related to Human Immunodeficiency Virus (HIV).</t>
  </si>
  <si>
    <t>hlthReg</t>
  </si>
  <si>
    <t>Sewer Network Health Region</t>
  </si>
  <si>
    <t>Health region served by the sewer network</t>
  </si>
  <si>
    <t>Name Change (from Polygon Type)</t>
  </si>
  <si>
    <t>hma</t>
  </si>
  <si>
    <t>Hand Measurement</t>
  </si>
  <si>
    <t>Handheld measurement analyzer.</t>
  </si>
  <si>
    <t>A handheld measurement analyzer.</t>
  </si>
  <si>
    <t>hMe</t>
  </si>
  <si>
    <t>See Header for Measure</t>
  </si>
  <si>
    <t>An indicator to show in a wide-name that measure information is located in a different column.</t>
  </si>
  <si>
    <t>Not a valid value for measure in the standard long-format.</t>
  </si>
  <si>
    <t>hmpv</t>
  </si>
  <si>
    <t xml:space="preserve">Human Metapneumovirus (HMPV) </t>
  </si>
  <si>
    <t>mpvGrp</t>
  </si>
  <si>
    <t>hollowFiberUF</t>
  </si>
  <si>
    <t>Hollow fiber dead end ultrafiltration</t>
  </si>
  <si>
    <t>hosa</t>
  </si>
  <si>
    <t>General Hospital Admissions</t>
  </si>
  <si>
    <t>Hospital admissions or patients newly admitted to hospital.</t>
  </si>
  <si>
    <t>$people$</t>
  </si>
  <si>
    <t>hosc</t>
  </si>
  <si>
    <t>Hospital Census</t>
  </si>
  <si>
    <t>Hospital census or the number of people admitted with an ailment.</t>
  </si>
  <si>
    <t>hosptl</t>
  </si>
  <si>
    <t>Hospital</t>
  </si>
  <si>
    <t>hoTaWa</t>
  </si>
  <si>
    <t>Holding tank wastewater depreciated</t>
  </si>
  <si>
    <t>Wastewater from a holding tank, such as from an airplane or ship</t>
  </si>
  <si>
    <t>Deprecated in version 2, please do not use. Duplicate of the sampleMat categories - refer to those.</t>
  </si>
  <si>
    <t>hours</t>
  </si>
  <si>
    <t>Hours</t>
  </si>
  <si>
    <t>A unit for indicating a length of time in hours.</t>
  </si>
  <si>
    <t>$hours$</t>
  </si>
  <si>
    <t>hpiv</t>
  </si>
  <si>
    <t>Human Parainfluenza Virus (HPIV)</t>
  </si>
  <si>
    <t>parafluGrp</t>
  </si>
  <si>
    <t>hpv</t>
  </si>
  <si>
    <t>Human Papiloma Virus (HPV)</t>
  </si>
  <si>
    <t>papilomavirusGrp</t>
  </si>
  <si>
    <t>hrv</t>
  </si>
  <si>
    <t>Human Rhinovirus (HRV)</t>
  </si>
  <si>
    <t>hrvGrp</t>
  </si>
  <si>
    <t>hrvA</t>
  </si>
  <si>
    <t>Human Rhinovirus (HRV) A</t>
  </si>
  <si>
    <t>hrvB</t>
  </si>
  <si>
    <t>Human Rhinovirus (HRV) B</t>
  </si>
  <si>
    <t>hrvC</t>
  </si>
  <si>
    <t>Human Rhinovirus (HRV) C</t>
  </si>
  <si>
    <t>Rhinovirus Group</t>
  </si>
  <si>
    <t>A group of measures/methods related to rhinoviruses.</t>
  </si>
  <si>
    <t>hSp</t>
  </si>
  <si>
    <t>See Header for Specimen</t>
  </si>
  <si>
    <t>specimens</t>
  </si>
  <si>
    <t>An indicator to show in a wide-name that specimen information is located in a different column.</t>
  </si>
  <si>
    <t>Not a valid value for specimen in the standard long-format.</t>
  </si>
  <si>
    <t>hsv</t>
  </si>
  <si>
    <t>Herpes Simplex Virus</t>
  </si>
  <si>
    <t>htSam</t>
  </si>
  <si>
    <t>Holding tank wastewater</t>
  </si>
  <si>
    <t>Wastewater sampled from a holding tank, such as from an airplane or ship</t>
  </si>
  <si>
    <t>htSite</t>
  </si>
  <si>
    <t>Holding tank</t>
  </si>
  <si>
    <t>hum</t>
  </si>
  <si>
    <t>Human compartment</t>
  </si>
  <si>
    <t>A measure or observation made about a human.</t>
  </si>
  <si>
    <t>Human compartment set</t>
  </si>
  <si>
    <t>A compartment set for measures and methods in the human compartment.</t>
  </si>
  <si>
    <t>Humidity class</t>
  </si>
  <si>
    <t>Measures and methods related to humidity.</t>
  </si>
  <si>
    <t>humidUnitSet</t>
  </si>
  <si>
    <t>hUn</t>
  </si>
  <si>
    <t>See Header for Unit</t>
  </si>
  <si>
    <t>An indicator to show in a wide-name that unit information is located in a different column.</t>
  </si>
  <si>
    <t>Not a valid value for unit in the standard long-format.</t>
  </si>
  <si>
    <t>fixed metadata columns to be more structurally correct.</t>
  </si>
  <si>
    <t>i1566v</t>
  </si>
  <si>
    <t>i1566v omicron-variant gene target</t>
  </si>
  <si>
    <t>i1566v omicron-variant mutation gene target</t>
  </si>
  <si>
    <t>i3758v</t>
  </si>
  <si>
    <t>i3758v omicron-variant gene target</t>
  </si>
  <si>
    <t>i3758v omicron-variant mutation gene target</t>
  </si>
  <si>
    <t>i82t</t>
  </si>
  <si>
    <t>i82t delta-variant gene target</t>
  </si>
  <si>
    <t>i82t delta-variant mutation gene target</t>
  </si>
  <si>
    <t>ibu</t>
  </si>
  <si>
    <t>Ibuprofen</t>
  </si>
  <si>
    <t>Ibuprofen (usually measured as a human fecal chemical indicator)</t>
  </si>
  <si>
    <t>International Classification of Diseases</t>
  </si>
  <si>
    <t>Classification system for diseases in humans.</t>
  </si>
  <si>
    <t>icu</t>
  </si>
  <si>
    <t>Intensive care unit patients</t>
  </si>
  <si>
    <t>Units for describing a population measure of patients who are in intensive care due to a given cause.</t>
  </si>
  <si>
    <t>$patients$</t>
  </si>
  <si>
    <t>in</t>
  </si>
  <si>
    <t>Instrument table Shorthand</t>
  </si>
  <si>
    <t>The abbreviated short name used to reference the The table that contains information about instruments.</t>
  </si>
  <si>
    <t>partTypeInput</t>
  </si>
  <si>
    <t>Part type input (wide table)</t>
  </si>
  <si>
    <t>The partID for the part type being used in a wide name.</t>
  </si>
  <si>
    <t>indusIn</t>
  </si>
  <si>
    <t>Industrial input</t>
  </si>
  <si>
    <t>Percentage of total wastewater input coming from industrial sources.</t>
  </si>
  <si>
    <t>influEqui</t>
  </si>
  <si>
    <t>Influent equilibration</t>
  </si>
  <si>
    <t>Binary indicator for whether a site stores influent wastewater prior to treatment to equilibrate flow rates.</t>
  </si>
  <si>
    <t>inhibitionSet</t>
  </si>
  <si>
    <t>Inhibition set</t>
  </si>
  <si>
    <t>Category set for inhibition methods.</t>
  </si>
  <si>
    <t>inhibMe</t>
  </si>
  <si>
    <t>Inhibition measure</t>
  </si>
  <si>
    <t>Parameter to report whether or not inhibition was detected in the sample.</t>
  </si>
  <si>
    <t>Detected = TRUE, not detected = FALSE.</t>
  </si>
  <si>
    <t>structure change</t>
  </si>
  <si>
    <t>inhibMeth</t>
  </si>
  <si>
    <t>Inhibition method</t>
  </si>
  <si>
    <t>Description of the method used to evaluate molecular inhibition.</t>
  </si>
  <si>
    <t>Description of the inhibition parameters.</t>
  </si>
  <si>
    <t>measGrp</t>
  </si>
  <si>
    <t>innovaprepUF</t>
  </si>
  <si>
    <t>Innovaprep ultrafiltration</t>
  </si>
  <si>
    <t>Input</t>
  </si>
  <si>
    <t>Input for a table. Indicates if a part can be used in a table.</t>
  </si>
  <si>
    <t>“Input” is used to indicate if a part can be used as an entry in a table (something with partType = table). For example, covN1 is a specific measure that can be entered in the measureID field of the measures table. Therefore, covN1 is has a value "input" in the measures column in the parts list. ODM users can generate their own custom template by modifying using the value "input" for only the parts that are applicable for their program.</t>
  </si>
  <si>
    <t>ins214epe</t>
  </si>
  <si>
    <t>Omicron Variant ins214epe Insertion</t>
  </si>
  <si>
    <t>Omicron Variant ins214epe Insertion mutation.</t>
  </si>
  <si>
    <t>measure</t>
  </si>
  <si>
    <t>Measure</t>
  </si>
  <si>
    <t>A measurement or observation of any substance including a biological, physical or chemical substance.</t>
  </si>
  <si>
    <t xml:space="preserve">An measurement is recorded from a specimen (i.e. a site, sample, person or population). Measures are organized into groups and classes (sub-groups). </t>
  </si>
  <si>
    <t>Protocol steps table required headers</t>
  </si>
  <si>
    <t>Specifies the columns required in a Protocol Steps table.</t>
  </si>
  <si>
    <t>Protocol steps table column order</t>
  </si>
  <si>
    <t>Specifies the order of the columns in a Protocol Steps table.</t>
  </si>
  <si>
    <t>27</t>
  </si>
  <si>
    <t>Address table</t>
  </si>
  <si>
    <t>The table that contains information about addresses. Addresses can recorded for sites, organizations or contacts (indivduals). The Sites, Organizations, and Contacts tables include a link to the addresses table through Address ID. The short name for the table (partID) can be found in the instructions field.</t>
  </si>
  <si>
    <t>programDescr</t>
  </si>
  <si>
    <t>46</t>
  </si>
  <si>
    <t>instrumentTypeOther</t>
  </si>
  <si>
    <t>Other instrument</t>
  </si>
  <si>
    <t>Type of instrument other than those included in the PHES-ODM.</t>
  </si>
  <si>
    <t xml:space="preserve">An other type of measurement instrument. Add description to  notes. See documentation for how to request new instruments added to the dictionary. </t>
  </si>
  <si>
    <t>description wording, structure, one of the two "other" field that was not depricated in the transition from V1 to V2</t>
  </si>
  <si>
    <t>insType</t>
  </si>
  <si>
    <t>Instrument Type</t>
  </si>
  <si>
    <t>Type of instrument used to perform the measurement.</t>
  </si>
  <si>
    <t>insTypeSet</t>
  </si>
  <si>
    <t>none</t>
  </si>
  <si>
    <t>insTypeOth</t>
  </si>
  <si>
    <t>Describe other instrument type, if applicable</t>
  </si>
  <si>
    <t>Description of the instrument in case it is not listed in instrumentType.</t>
  </si>
  <si>
    <t>none, one of the two "other" field that was not depricated in the transition from V1 to V2</t>
  </si>
  <si>
    <t>Instrument set</t>
  </si>
  <si>
    <t>List of instruments that are used for measures and methods</t>
  </si>
  <si>
    <t>intAMRGrp</t>
  </si>
  <si>
    <t>Integrase Anti-microbial resistance Group</t>
  </si>
  <si>
    <t>The group for measures and methods pertaining to integrase-related anti-microbial resistance.</t>
  </si>
  <si>
    <t>Integer data type</t>
  </si>
  <si>
    <t>The data type for integers.</t>
  </si>
  <si>
    <t>integraseCl1</t>
  </si>
  <si>
    <t>Integrase Class I gene target</t>
  </si>
  <si>
    <t>Integrase anti-microbial resistance gene target.</t>
  </si>
  <si>
    <t>inter</t>
  </si>
  <si>
    <t>Intercept</t>
  </si>
  <si>
    <t>Intercept value of the calibration curve.</t>
  </si>
  <si>
    <t>Used for storing calibration curve information, potentially also applicable for other curve types.</t>
  </si>
  <si>
    <t>ip2ip4</t>
  </si>
  <si>
    <t>Combined ip2 and ip4 sars-cov-2 gene target</t>
  </si>
  <si>
    <t>Combined ip2 and ip4 sars-cov-2 gene target.</t>
  </si>
  <si>
    <t>isc</t>
  </si>
  <si>
    <t>ISC</t>
  </si>
  <si>
    <t>The licensing for the measure or data set is managed under the ISC license.</t>
  </si>
  <si>
    <t>https://choosealicense.com/licenses/isc/</t>
  </si>
  <si>
    <t>iso6391</t>
  </si>
  <si>
    <t>ISO639-1</t>
  </si>
  <si>
    <t>The first part of the ISO 639 series of international standards for language codes. Part 1 covers the registration of two-letter codes. There are 183 two-letter codes registered as of June 2021. The registered codes cover the world's major languages.</t>
  </si>
  <si>
    <t>Part of the metedata for a languageID.</t>
  </si>
  <si>
    <t>reclassed dataType to varchar, as these are populated externally and don’t need to be standardized as they're not referenced anywhere else in the model (ie aren't primary keys)</t>
  </si>
  <si>
    <t>iso6392B</t>
  </si>
  <si>
    <t>ISO639-2B</t>
  </si>
  <si>
    <t>A set of international standards that lists short codes for language names. These ISO639-2 are the three-letter codes defined in part two (ISO 639-2) of the standard, including the corresponding two-letter (ISO 639-1) codes where they exist. The 'B' specifies the bibliographic code (B code).</t>
  </si>
  <si>
    <t>removed from languages table to avoid duplication of identical values across columns.</t>
  </si>
  <si>
    <t>iso6392T</t>
  </si>
  <si>
    <t>ISO639-2T</t>
  </si>
  <si>
    <t>A set of international standards that lists short codes for language names. These ISO639-2 are the three-letter codes defined in part two (ISO 639-2) of the standard, including the corresponding two-letter (ISO 639-1) codes where they exist. The 'T' specifies the terminological code (T code).</t>
  </si>
  <si>
    <t>iso6393</t>
  </si>
  <si>
    <t>ISO639-3</t>
  </si>
  <si>
    <t xml:space="preserve">A set of international standards that lists short codes for language names. ISO 639-3 extends the ISO 639-2 alpha-3 codes with an aim to cover all known natural languages. </t>
  </si>
  <si>
    <t>iso6396</t>
  </si>
  <si>
    <t>ISO639-6</t>
  </si>
  <si>
    <t>A set of international standards that lists short codes for language names. ISO 639-6 builds off ISO639-3 with the use of four-letter codes, and allowing users to differenciate between variants of languages and language families, such as histroical vs. revived versions of languages.</t>
  </si>
  <si>
    <t>isoCode</t>
  </si>
  <si>
    <t>ISO 3166-1 alpha-2 country code</t>
  </si>
  <si>
    <t>The ISO 3166-1 alpha-2 code, a two-letter country code which is also used to create the ISO 3166-2 country subdivision code and the Internet country code top-level domain.</t>
  </si>
  <si>
    <t>removed as a "template" input in addresses, as is a synonym for the "country" field anyway.</t>
  </si>
  <si>
    <t>isoCodeX</t>
  </si>
  <si>
    <t>ISO 3166-1 alpha-3 country code</t>
  </si>
  <si>
    <t>The ISO 3166-1 alpha-3 code, a three-letter country code which may allow a better visual association between the code and the country names than the 3166-1 alpha-2 code.</t>
  </si>
  <si>
    <t>isoZone</t>
  </si>
  <si>
    <t>ISO 3166-2 code for country sub-domain</t>
  </si>
  <si>
    <t>The ISO 3166-2 codes for the names of the principal subdivisions (e.g., provinces, states, departments, regions) of all countries coded in ISO 3166-1.</t>
  </si>
  <si>
    <t>removed as a "template" input in addresses, as is a synonym for the "stateProvReg" field anyway.</t>
  </si>
  <si>
    <t>jn17V</t>
  </si>
  <si>
    <t>JN.1.7 Variant</t>
  </si>
  <si>
    <t>The JN.1.7 variant of SARS-CoV-2, one of the FLiRT variants.</t>
  </si>
  <si>
    <t>jn1V</t>
  </si>
  <si>
    <t>JN.1 Variant</t>
  </si>
  <si>
    <t>The JN.1 variant is a subvariant of Omicron variant BA.2.86, and contains several mutations that are associated with escape from vaccine-mediated immune protection. The source of the FLiRT variants of SARS-CoV-2.</t>
  </si>
  <si>
    <t>k856r</t>
  </si>
  <si>
    <t>k856r omicron-variant gene target</t>
  </si>
  <si>
    <t>k856r omicron-variant mutation gene target</t>
  </si>
  <si>
    <t>kgS</t>
  </si>
  <si>
    <t>Kilogram per second</t>
  </si>
  <si>
    <t>Kilograms per second.</t>
  </si>
  <si>
    <t>$kg/{s}$</t>
  </si>
  <si>
    <t>kl</t>
  </si>
  <si>
    <t>Kilolitres</t>
  </si>
  <si>
    <t>Kilolitres of volume</t>
  </si>
  <si>
    <t>$kl$</t>
  </si>
  <si>
    <t>klebsiellaGrp</t>
  </si>
  <si>
    <t>Klebsiella Group</t>
  </si>
  <si>
    <t>A group of measures/methods related to klbsiella bacteria.</t>
  </si>
  <si>
    <t>klebsiellaPneu</t>
  </si>
  <si>
    <t>Klebsiella pneumoniae</t>
  </si>
  <si>
    <t>kp11V</t>
  </si>
  <si>
    <t>KP.1.1 Variant</t>
  </si>
  <si>
    <t>The KP.1.1 variant of SARS-CoV-2, one of the FLiRT variants.</t>
  </si>
  <si>
    <t>kp1V</t>
  </si>
  <si>
    <t>KP.1 Variant</t>
  </si>
  <si>
    <t>The KP.1 variant of SARS-CoV-2, one of the FLiRT variants.</t>
  </si>
  <si>
    <t>kp2V</t>
  </si>
  <si>
    <t>KP.2 Variant</t>
  </si>
  <si>
    <t>The KP.2 variant of SARS-CoV-2, one of the FLiRT variants.</t>
  </si>
  <si>
    <t>l</t>
  </si>
  <si>
    <t>Litres</t>
  </si>
  <si>
    <t>Litres of volume</t>
  </si>
  <si>
    <t>$l$</t>
  </si>
  <si>
    <t>New variable in category</t>
  </si>
  <si>
    <t>l24s</t>
  </si>
  <si>
    <t>Omicron Variant l24s mutation</t>
  </si>
  <si>
    <t>l452r</t>
  </si>
  <si>
    <t>l452r delta-variant gene target</t>
  </si>
  <si>
    <t>l452r delta-variant mutation gene target</t>
  </si>
  <si>
    <t>l455s</t>
  </si>
  <si>
    <t>L455S Mutation</t>
  </si>
  <si>
    <t>The FLiRT/SLip variant mutation L455S.</t>
  </si>
  <si>
    <t>l981f</t>
  </si>
  <si>
    <t>l981f omicron-variant gene target</t>
  </si>
  <si>
    <t>l981f omicron-variant mutation gene target</t>
  </si>
  <si>
    <t>la</t>
  </si>
  <si>
    <t>Language Look-up table Shorthand</t>
  </si>
  <si>
    <t>The abbreviated short name used to reference the Look up table for all languages, used to give structure to the translation table.</t>
  </si>
  <si>
    <t>lab</t>
  </si>
  <si>
    <t>Laboratory</t>
  </si>
  <si>
    <t>Laboratory for environmental testing.</t>
  </si>
  <si>
    <t>stepProvenanceID</t>
  </si>
  <si>
    <t>Method step parent ID</t>
  </si>
  <si>
    <t>A method step that served as a basis for another method step. This may be due to version changes, or a referencing a method set that was later adapted.</t>
  </si>
  <si>
    <t>stepID</t>
  </si>
  <si>
    <t>labDuplicate</t>
  </si>
  <si>
    <t xml:space="preserve">Laboratory duplicate </t>
  </si>
  <si>
    <t>Second (time or more) processing and analysis of sample. Usually for general chemistry or metals analyses.</t>
  </si>
  <si>
    <t>Protocol Relationship table required headers</t>
  </si>
  <si>
    <t>Specifies the columns required in the Protocol Organization table.</t>
  </si>
  <si>
    <t>Organization ID</t>
  </si>
  <si>
    <t>A unique identifier for the organization to which the reporter is affiliated.</t>
  </si>
  <si>
    <t>changed role as header in other tables.</t>
  </si>
  <si>
    <t>33</t>
  </si>
  <si>
    <t>lagoon</t>
  </si>
  <si>
    <t>Lagoon system</t>
  </si>
  <si>
    <t>Lagoon system for extensive wastewater treatment</t>
  </si>
  <si>
    <t>lake</t>
  </si>
  <si>
    <t>Lake,  natural water body</t>
  </si>
  <si>
    <t>Lake, natural water body</t>
  </si>
  <si>
    <t>lamba</t>
  </si>
  <si>
    <t>Lambda</t>
  </si>
  <si>
    <t>C.37</t>
  </si>
  <si>
    <t>Protocol relationships table column order</t>
  </si>
  <si>
    <t>Specifies the order of the columns in the Protocol Organization table.</t>
  </si>
  <si>
    <t>langFam</t>
  </si>
  <si>
    <t>Language family</t>
  </si>
  <si>
    <t>Specifies the language family of a given language for translation and language tracking purposes.</t>
  </si>
  <si>
    <t>langName</t>
  </si>
  <si>
    <t>Language name</t>
  </si>
  <si>
    <t>Specifies the name of the language in roman alphabet characters for translation and language tracking purposes.</t>
  </si>
  <si>
    <t>langScript</t>
  </si>
  <si>
    <t>National language script</t>
  </si>
  <si>
    <t>The language(s) and script(s) used for the country’s capital endonyms.</t>
  </si>
  <si>
    <t>The scripts are listed in parenthesis, in the order of their appearance. Preprogrammed into dictionary tables, not editable by users.</t>
  </si>
  <si>
    <t>Measures table required headers</t>
  </si>
  <si>
    <t>Specifies the columns required in a Measures table.</t>
  </si>
  <si>
    <t>32</t>
  </si>
  <si>
    <t>Measures table column order</t>
  </si>
  <si>
    <t>Specifies the order of the columns in a Measures table.</t>
  </si>
  <si>
    <t>parDatasetID</t>
  </si>
  <si>
    <t>Parent dataset ID</t>
  </si>
  <si>
    <t xml:space="preserve">The datasetID that is a parent to another datasetID. </t>
  </si>
  <si>
    <t>lastName</t>
  </si>
  <si>
    <t>Last name of contact</t>
  </si>
  <si>
    <t>Specifies the last name of a given contact.</t>
  </si>
  <si>
    <t>Contact table</t>
  </si>
  <si>
    <t>The table that contains information about a contact; a person who is the contact of a site or laboratory. The short name for the table (partID) can be found in the instructions field.</t>
  </si>
  <si>
    <t>49</t>
  </si>
  <si>
    <t>Measure sets table column order</t>
  </si>
  <si>
    <t>Specifies the order of the columns in a Measure Sets table.</t>
  </si>
  <si>
    <t>35</t>
  </si>
  <si>
    <t>lBC</t>
  </si>
  <si>
    <t>Low breadth of coverage</t>
  </si>
  <si>
    <t>The percentage of the genome covered by reads (the breadth) is low.</t>
  </si>
  <si>
    <t>lcsd</t>
  </si>
  <si>
    <t>Laboratory control sample duplicate</t>
  </si>
  <si>
    <t>Known amounts of an analyte or representative compounds are added to a second "clean" matrix (lab water or clean sand) in laboratory. Duplicate of LCS</t>
  </si>
  <si>
    <t>lDC</t>
  </si>
  <si>
    <t>Low depth of coverage</t>
  </si>
  <si>
    <t>Poor coverage, specifically an insufficient number of reads or too many sequencing reads that are mapped incorrectly.</t>
  </si>
  <si>
    <t>leaked</t>
  </si>
  <si>
    <t>Leaked sample</t>
  </si>
  <si>
    <t>Sample leaked, some volume and material was lost.</t>
  </si>
  <si>
    <t>legionella</t>
  </si>
  <si>
    <t>Legionella</t>
  </si>
  <si>
    <t>legionellaGrp</t>
  </si>
  <si>
    <t>Legionella Group</t>
  </si>
  <si>
    <t>A group of measures/methods related to legionella bacteria.</t>
  </si>
  <si>
    <t>lentiGrp</t>
  </si>
  <si>
    <t>Lentivirus Group</t>
  </si>
  <si>
    <t>A group of measures/methods related to lentiviruses, including viral vectors such as the Puro virus vector.</t>
  </si>
  <si>
    <t>lgpl21</t>
  </si>
  <si>
    <t>GNU Lesser General Public License v2.1</t>
  </si>
  <si>
    <t>The licensing for the measure or data set is managed under the GNU Lesser General Public License v2.1.</t>
  </si>
  <si>
    <t>https://choosealicense.com/licenses/lgpl-2.1/</t>
  </si>
  <si>
    <t>lgpl30</t>
  </si>
  <si>
    <t>GNU Lesser General Public License v3.0</t>
  </si>
  <si>
    <t>The licensing for the measure or data set is managed under the GNU Lesser General Public License v3.0.</t>
  </si>
  <si>
    <t>https://choosealicense.com/licenses/lgpl-3.0/</t>
  </si>
  <si>
    <t>li</t>
  </si>
  <si>
    <t>Link</t>
  </si>
  <si>
    <t>Link to an external reference that describes the geometry of the polygon.</t>
  </si>
  <si>
    <t>Deprecated as of version 2, please avoid use. Use referenceLink instead.</t>
  </si>
  <si>
    <t>Depreciated and collapsed into the generic part, partID ="refLink"</t>
  </si>
  <si>
    <t>parent</t>
  </si>
  <si>
    <t>Parent sample ID</t>
  </si>
  <si>
    <t>If this sample has been pooled into one big sample for analysis this indicates the sample of the larger pooled sample.</t>
  </si>
  <si>
    <t>sampleID</t>
  </si>
  <si>
    <t>Replaced in V2 with approach to describe sample relationships that allows greater flexibility than soley parents.</t>
  </si>
  <si>
    <t>Data license set</t>
  </si>
  <si>
    <t>The set to describe valid categorical values for the licensing fields for measures or datasets.</t>
  </si>
  <si>
    <t>Linear scale aggregation set</t>
  </si>
  <si>
    <t>The aggregation set that contains all aggregations that exist on the linear scale.</t>
  </si>
  <si>
    <t>liq</t>
  </si>
  <si>
    <t>Liquid fraction</t>
  </si>
  <si>
    <t>Liquid fraction of a sample.</t>
  </si>
  <si>
    <t>liquid</t>
  </si>
  <si>
    <t>Liquid/Supernatant retained</t>
  </si>
  <si>
    <t>The liquid or supernatant is retained after solid separation/centrifugation.</t>
  </si>
  <si>
    <t>listeria</t>
  </si>
  <si>
    <t>Listeria</t>
  </si>
  <si>
    <t>listeriaGrp</t>
  </si>
  <si>
    <t>Listeria Group</t>
  </si>
  <si>
    <t>A group of measures/methods related to listeria bacteria.</t>
  </si>
  <si>
    <t>lists</t>
  </si>
  <si>
    <t>List worksheet</t>
  </si>
  <si>
    <t>Parts lists for template dropdowns and other documentation.</t>
  </si>
  <si>
    <t xml:space="preserve">Sheets or tabs for the ODM Excel dictionary include: all ERD tables (look-up tables and data entry tables) and additional supportig tables. </t>
  </si>
  <si>
    <t>listSet</t>
  </si>
  <si>
    <t>List set</t>
  </si>
  <si>
    <t>PartTypes that contain categories, sets, or lists.</t>
  </si>
  <si>
    <t>Used to generate documentation.</t>
  </si>
  <si>
    <t>localHA</t>
  </si>
  <si>
    <t>Access to local ha</t>
  </si>
  <si>
    <t>If this is 'no', the, data will not be available to local health authorities. If missing, data will be available to local health authorities.</t>
  </si>
  <si>
    <t>lod</t>
  </si>
  <si>
    <t>Limit of detection (LOD)</t>
  </si>
  <si>
    <t>Limit of detection, ie. the minimum level of a genetic target.</t>
  </si>
  <si>
    <t>lodSewa</t>
  </si>
  <si>
    <t>Limit of detection (LOD) - sewage</t>
  </si>
  <si>
    <t>Limit of detection, ie. the minimum level of a genetic target, for sewage samples.</t>
  </si>
  <si>
    <t>log10cpG</t>
  </si>
  <si>
    <t>log10 gene copies per g</t>
  </si>
  <si>
    <t>Unit for log10 copies per gram</t>
  </si>
  <si>
    <t>$\log10 gc/{g}$</t>
  </si>
  <si>
    <t>logAggrSet</t>
  </si>
  <si>
    <t>log10cpL</t>
  </si>
  <si>
    <t>log10 gene copies per L</t>
  </si>
  <si>
    <t>Unit for log10 copies per litre</t>
  </si>
  <si>
    <t>$\log10 gc/{l}$</t>
  </si>
  <si>
    <t>log10cpml</t>
  </si>
  <si>
    <t>log10 gene copies per mL</t>
  </si>
  <si>
    <t>Unit for log10 copies per mililitre</t>
  </si>
  <si>
    <t>$\log10 gc/{ml}$</t>
  </si>
  <si>
    <t>log10ugG</t>
  </si>
  <si>
    <t>log10 micrograms per g</t>
  </si>
  <si>
    <t>Unit for log10 micrograms per gram</t>
  </si>
  <si>
    <t>$\log10 mu g/{g}$</t>
  </si>
  <si>
    <t>log10ugL</t>
  </si>
  <si>
    <t>log10 micrograms per L</t>
  </si>
  <si>
    <t>Unit for log10 micrograms per litre</t>
  </si>
  <si>
    <t>$\log10 mu g/{l}$</t>
  </si>
  <si>
    <t>Logarithmic scale aggregation set</t>
  </si>
  <si>
    <t>The aggregation set that contains all aggregations that exist on the logarithmic scale (rather than linear or qualitative).</t>
  </si>
  <si>
    <t>lookup</t>
  </si>
  <si>
    <t>Dictionary tables</t>
  </si>
  <si>
    <t xml:space="preserve">Tables to describe and support the ODM dictionary. </t>
  </si>
  <si>
    <t>These tables hold information on sets, all parts, and support multiple languages and translations. The tables are updated by the ODM development team when a new ODM version is created.</t>
  </si>
  <si>
    <t>loq</t>
  </si>
  <si>
    <t>Limit of quantification (LOQ)</t>
  </si>
  <si>
    <t>Sample limit of quantification (LOQ) is defined as “the concentration of a target that can be quantified with an acceptable level of precision when present in a sample” (Ahmed et al., 2021).</t>
  </si>
  <si>
    <t>Limit of quantification (LOQ) for this method if one exists.</t>
  </si>
  <si>
    <t>low</t>
  </si>
  <si>
    <t>Low severity</t>
  </si>
  <si>
    <t>A marker for low severity</t>
  </si>
  <si>
    <t>lowerCI95</t>
  </si>
  <si>
    <t>Lower limit of a 95% confidence interval</t>
  </si>
  <si>
    <t>Specifies the the lower limit of a 95% confidence interval.</t>
  </si>
  <si>
    <t>Should typically be linked to an upper limit, and some indication of data spread (ie. standard deviation), and a mean/median measure.</t>
  </si>
  <si>
    <t>lowVol</t>
  </si>
  <si>
    <t>Low-volume sample</t>
  </si>
  <si>
    <t xml:space="preserve">Sample is low-volume, but was run regardless. </t>
  </si>
  <si>
    <t>lppa24s</t>
  </si>
  <si>
    <t>Omicron Variant LPPA24S mutation</t>
  </si>
  <si>
    <t>lppl13c</t>
  </si>
  <si>
    <t>LaTeX Project Public License v1.3c</t>
  </si>
  <si>
    <t>The licensing for the measure or data set is managed under the LaTeX Project Public License v1.3c.</t>
  </si>
  <si>
    <t>https://choosealicense.com/licenses/lppl-1.3c/</t>
  </si>
  <si>
    <t>ltcf</t>
  </si>
  <si>
    <t>Long-term care facility</t>
  </si>
  <si>
    <t>A residential healthcare facility that provides 24-medical care. These are also called skilled nursing facilities.</t>
  </si>
  <si>
    <t>ltcfAl</t>
  </si>
  <si>
    <t>Long-term care - assisted living or retirement home</t>
  </si>
  <si>
    <t xml:space="preserve">A residential facility that provides assistance with daily care but generally does not provide skilled nursing care. </t>
  </si>
  <si>
    <t>ltcfO</t>
  </si>
  <si>
    <t>Other long-term care</t>
  </si>
  <si>
    <t xml:space="preserve">Other residential facilities that provide daily and/or medical care, but are not defined as nursing home/skilled nursing facilities or assisted living facilities. </t>
  </si>
  <si>
    <t>ltDpcr</t>
  </si>
  <si>
    <t>Life technologies digital PCR</t>
  </si>
  <si>
    <t>Describes a PCR analysis done using Life Technologies' digital PCR technology.</t>
  </si>
  <si>
    <t>luminWWExtract</t>
  </si>
  <si>
    <t>luminultra wastewater extraction kit</t>
  </si>
  <si>
    <t>lysi</t>
  </si>
  <si>
    <t>Lysis buffer</t>
  </si>
  <si>
    <t>Lysis buffer.</t>
  </si>
  <si>
    <t>m3D</t>
  </si>
  <si>
    <t>Cubic metres per day</t>
  </si>
  <si>
    <t>Cubic metres per day.</t>
  </si>
  <si>
    <t>$m^3/{day}$</t>
  </si>
  <si>
    <t>m3H</t>
  </si>
  <si>
    <t>Cubic metres per hour</t>
  </si>
  <si>
    <t>Cubic metres per hour.</t>
  </si>
  <si>
    <t>$m^3/{hour}$</t>
  </si>
  <si>
    <t>m3S</t>
  </si>
  <si>
    <t>Cubic metres per second</t>
  </si>
  <si>
    <t>Cubic metre per second.</t>
  </si>
  <si>
    <t>$m^3/{second}$</t>
  </si>
  <si>
    <t>malariaGrp</t>
  </si>
  <si>
    <t>Plasmodium or Malaria Group</t>
  </si>
  <si>
    <t>A group of measures/methods related to plasmodium parasites or malaria.</t>
  </si>
  <si>
    <t>manComp</t>
  </si>
  <si>
    <t>Manual Composite Sample</t>
  </si>
  <si>
    <t>Specifies a composite sample where the sub-samples were collected manually.</t>
  </si>
  <si>
    <t>manufacturer</t>
  </si>
  <si>
    <t>Manufacturer</t>
  </si>
  <si>
    <t>Manufacturer of an instrument.</t>
  </si>
  <si>
    <t>mateLay</t>
  </si>
  <si>
    <t>Mate pair layout</t>
  </si>
  <si>
    <t>Specifies the mate pair layout for a sequencing method.</t>
  </si>
  <si>
    <t>Measure Set table required headers</t>
  </si>
  <si>
    <t>Specifies the columns required in a Measure Sets table.</t>
  </si>
  <si>
    <t>36</t>
  </si>
  <si>
    <t>maxVal</t>
  </si>
  <si>
    <t>Maximum value</t>
  </si>
  <si>
    <t>Highest value in a range of values for a measure.</t>
  </si>
  <si>
    <t>Countries look-up tables</t>
  </si>
  <si>
    <t>Look up table for the possible country inputs. The short name for the table (partID) can be found in the instructions field.</t>
  </si>
  <si>
    <t>94</t>
  </si>
  <si>
    <t>mcr11</t>
  </si>
  <si>
    <t>MCR-1.1 Colistin-resistence gene target</t>
  </si>
  <si>
    <t>The MCR-1.1 colistin anti-microbial resistance gene target.</t>
  </si>
  <si>
    <t>me</t>
  </si>
  <si>
    <t>Arithmetic mean</t>
  </si>
  <si>
    <t>Arithmetic mean.</t>
  </si>
  <si>
    <t>Measurement group</t>
  </si>
  <si>
    <t>A group of measures that cannot be otherwise categorized.</t>
  </si>
  <si>
    <t>measles</t>
  </si>
  <si>
    <t>Measles</t>
  </si>
  <si>
    <t>measlesGrp</t>
  </si>
  <si>
    <t>Measles Group</t>
  </si>
  <si>
    <t>A group of measures/methods related to the measles virus.</t>
  </si>
  <si>
    <t>measOth</t>
  </si>
  <si>
    <t>Other Measure</t>
  </si>
  <si>
    <t>Other measure, not otherwise specified in measures.</t>
  </si>
  <si>
    <t>Add description to categoryOther.</t>
  </si>
  <si>
    <t>othAgg</t>
  </si>
  <si>
    <t>Depreciated in version 2 with all "other" fields</t>
  </si>
  <si>
    <t>Measures quality set</t>
  </si>
  <si>
    <t>A quality set for any measure, includes all the quality flag options for any measure.</t>
  </si>
  <si>
    <t>Used as an "any quality set" for measures, but excludes the sample quality flags to avoid confusion and data entry errors.</t>
  </si>
  <si>
    <t>parSiteID</t>
  </si>
  <si>
    <t>Parent Site ID</t>
  </si>
  <si>
    <t>The siteID that is a parent to another siteID; usually the sub-site will be contained in the parentSite.</t>
  </si>
  <si>
    <t>An example would be surface testing in a LTC facility. The LTC facility would be the parentSiteID, and the various rooms/surfaces would be the sub-sites, or child-sites.</t>
  </si>
  <si>
    <t>siteID</t>
  </si>
  <si>
    <t>compartmentName</t>
  </si>
  <si>
    <t>Compartment name (wide table)</t>
  </si>
  <si>
    <t>The compartment referenced for the wide name.</t>
  </si>
  <si>
    <t>measureLic</t>
  </si>
  <si>
    <t>Measure license</t>
  </si>
  <si>
    <t>Specifies the access and use licensing for a given single measurement.</t>
  </si>
  <si>
    <t>Populated by partID = licenseID</t>
  </si>
  <si>
    <t>31</t>
  </si>
  <si>
    <t>Measures</t>
  </si>
  <si>
    <t xml:space="preserve">The attribute to describe a part type of measures. All measures have `partType` = "measure". </t>
  </si>
  <si>
    <t>mes</t>
  </si>
  <si>
    <t>compartmentInput</t>
  </si>
  <si>
    <t>Compartment input (wide table)</t>
  </si>
  <si>
    <t>The partID for the compartment being used in a wide name.</t>
  </si>
  <si>
    <t>stateProvReg</t>
  </si>
  <si>
    <t>State, Province, or Region</t>
  </si>
  <si>
    <t>The state, province, or region where a site or organization is located; part of the address.</t>
  </si>
  <si>
    <t>geoRefMissingnessSet</t>
  </si>
  <si>
    <t>missingness set updated to avoid code colisions.</t>
  </si>
  <si>
    <t>Dataset table required headers</t>
  </si>
  <si>
    <t>Specifies the columns required in a Datasets table.</t>
  </si>
  <si>
    <t>38</t>
  </si>
  <si>
    <t>summ</t>
  </si>
  <si>
    <t>Summary</t>
  </si>
  <si>
    <t>Short description of the assay and how it is different from the other assay methods.</t>
  </si>
  <si>
    <t>Datasets table column order</t>
  </si>
  <si>
    <t>Specifies the order of the columns in a Datasets table.</t>
  </si>
  <si>
    <t>39</t>
  </si>
  <si>
    <t>Dataset table</t>
  </si>
  <si>
    <t>A report table for capturing details about data's parental data set and data custodians. Supplying attribution for data collectors. The short name for the table (partID) can be found in the instructions field.</t>
  </si>
  <si>
    <t>37</t>
  </si>
  <si>
    <t>Sites table required headers</t>
  </si>
  <si>
    <t>Specifies the columns required in a Sites table.</t>
  </si>
  <si>
    <t>41</t>
  </si>
  <si>
    <t>Sites table column order</t>
  </si>
  <si>
    <t>Specifies the order of the columns in a Sites table.</t>
  </si>
  <si>
    <t>42</t>
  </si>
  <si>
    <t>Instrument table</t>
  </si>
  <si>
    <t>The table that contains information about instruments. The short name for the table (partID) can be found in the instructions field.</t>
  </si>
  <si>
    <t>61</t>
  </si>
  <si>
    <t>med</t>
  </si>
  <si>
    <t>Median</t>
  </si>
  <si>
    <t>Median.</t>
  </si>
  <si>
    <t>memMgCl3</t>
  </si>
  <si>
    <t>membrane filtration with addition of mgcl3</t>
  </si>
  <si>
    <t>menr</t>
  </si>
  <si>
    <t>Normalized arithmetic mean</t>
  </si>
  <si>
    <t>Arithmetic mean, normalized.</t>
  </si>
  <si>
    <t>meOthDe</t>
  </si>
  <si>
    <t>Other Measure Description</t>
  </si>
  <si>
    <t>Description of other measure (measOtherDesc).</t>
  </si>
  <si>
    <t>Measures Part-type Shorthand</t>
  </si>
  <si>
    <t xml:space="preserve">The abbreviated short name used to reference the The attribute to describe a part type of measures. All measures have `partType` = "measurements". </t>
  </si>
  <si>
    <t>part type</t>
  </si>
  <si>
    <t>met</t>
  </si>
  <si>
    <t>Methods part-type Shorthand</t>
  </si>
  <si>
    <t>The abbreviated short name used to reference the Procedures or steps for collecting samples or performing measures.</t>
  </si>
  <si>
    <t>Metabolite Group</t>
  </si>
  <si>
    <t>A group of measures/methods related to metabolites.</t>
  </si>
  <si>
    <t>Sample table required headers</t>
  </si>
  <si>
    <t>Specifies the columns required in a Samples table.</t>
  </si>
  <si>
    <t>44</t>
  </si>
  <si>
    <t>methodConc</t>
  </si>
  <si>
    <t>Concentration method</t>
  </si>
  <si>
    <t>Description of the method to concentrate a wastewater sample.</t>
  </si>
  <si>
    <t>Description of the method used to concentrate the sample</t>
  </si>
  <si>
    <t>methodConcSet</t>
  </si>
  <si>
    <t>Concentration method set</t>
  </si>
  <si>
    <t>A set a concentration methods.</t>
  </si>
  <si>
    <t>specimenName</t>
  </si>
  <si>
    <t>Specimen name (wide table)</t>
  </si>
  <si>
    <t>The specimen referenced for the wide name.</t>
  </si>
  <si>
    <t>specimenInput</t>
  </si>
  <si>
    <t>Specimen input (wide table)</t>
  </si>
  <si>
    <t>The partID for the specimen being used in a wide name.</t>
  </si>
  <si>
    <t>Methods</t>
  </si>
  <si>
    <t>Procedures or steps for collecting samples or performing measures. For example, `methodExtract` is a method that describes the how a sample was extracted.</t>
  </si>
  <si>
    <t>mfAcidmgcl2</t>
  </si>
  <si>
    <t>Membrane filtration with acidification and mgcl2</t>
  </si>
  <si>
    <t>mfAcidmgcl2SS</t>
  </si>
  <si>
    <t>Membrane filtration with acidification and mgcl2, membrane recombined with separated solids</t>
  </si>
  <si>
    <t>mfMgcl2</t>
  </si>
  <si>
    <t>Membrane filtration with addition of mgcl2</t>
  </si>
  <si>
    <t>mfMgcl2SS</t>
  </si>
  <si>
    <t>Membrane filtration with  mgcl2 and separated solids</t>
  </si>
  <si>
    <t>Membrane filtration with addition of mgcl2, membrane recombined with separated solids</t>
  </si>
  <si>
    <t>mfNoAmend</t>
  </si>
  <si>
    <t>Membrane filtration with no amendment</t>
  </si>
  <si>
    <t>mfNoAmendSS</t>
  </si>
  <si>
    <t>Membrane filtration with no amendment, membrane recombined with separated solids</t>
  </si>
  <si>
    <t>mfSampleAcid</t>
  </si>
  <si>
    <t>Membrane filtration with sample acidification</t>
  </si>
  <si>
    <t>mfSampleAcidSS</t>
  </si>
  <si>
    <t>Membrane filtration with sample acidification, membrane recombined with separated solids</t>
  </si>
  <si>
    <t>mgd</t>
  </si>
  <si>
    <t>Millions of gallons per day (MG/D)</t>
  </si>
  <si>
    <t>A unit for measuring of design capacity for wastewater treatment plants, represented as millions of gallons per day. Also can be used to measure flow.</t>
  </si>
  <si>
    <t>$MG/{day}$</t>
  </si>
  <si>
    <t>added in V2.0; github issue #123</t>
  </si>
  <si>
    <t>mGenitalus</t>
  </si>
  <si>
    <t>Mycoplasma genitalus</t>
  </si>
  <si>
    <t>mycoplasmaGrp</t>
  </si>
  <si>
    <t>mgL</t>
  </si>
  <si>
    <t>Milligrams per litre</t>
  </si>
  <si>
    <t>Milligrams per litre.</t>
  </si>
  <si>
    <t>$mg/{l}$</t>
  </si>
  <si>
    <t>mhv</t>
  </si>
  <si>
    <t>Murine Hepatitis Virus</t>
  </si>
  <si>
    <t>A measure for amount of murine hepatitis viurs.</t>
  </si>
  <si>
    <t>mhvSpike</t>
  </si>
  <si>
    <t>murine hepatitis virus (MHV) spike target</t>
  </si>
  <si>
    <t>Murine hepatitis virus is used as the recovery efficiency control target.</t>
  </si>
  <si>
    <t>mI</t>
  </si>
  <si>
    <t>Multiple issues</t>
  </si>
  <si>
    <t xml:space="preserve">Multiple issues have arisen in the sequencing process. </t>
  </si>
  <si>
    <t>When using the 'multiple issues' quality flag, please specify the issues and details in the notes section.</t>
  </si>
  <si>
    <t>mid</t>
  </si>
  <si>
    <t>Mid-level severity</t>
  </si>
  <si>
    <t>A marker for med-level severity, where there are some concerns.</t>
  </si>
  <si>
    <t>Samples table column order</t>
  </si>
  <si>
    <t>Specifies the order of the columns in a Samples table.</t>
  </si>
  <si>
    <t>45</t>
  </si>
  <si>
    <t>minutes</t>
  </si>
  <si>
    <t>Minutes</t>
  </si>
  <si>
    <t>A unit for indicating a length of time in minutes.</t>
  </si>
  <si>
    <t>$minutes$</t>
  </si>
  <si>
    <t>minVal</t>
  </si>
  <si>
    <t>Minimum value</t>
  </si>
  <si>
    <t>Lowest value in a range of values for a measure.</t>
  </si>
  <si>
    <t>Language Look-up table</t>
  </si>
  <si>
    <t>Look up table for all languages, used to give structure to the translation table. The short name for the table (partID) can be found in the instructions field.</t>
  </si>
  <si>
    <t>73</t>
  </si>
  <si>
    <t>miscAttr</t>
  </si>
  <si>
    <t>Miscellaneous attribute group</t>
  </si>
  <si>
    <t>A group of miscellaneous measurement-like attributes.</t>
  </si>
  <si>
    <t>Examples of these would be longitude and latitude, or EPSG coordinates.</t>
  </si>
  <si>
    <t>Miscellaneous measure group</t>
  </si>
  <si>
    <t>miss</t>
  </si>
  <si>
    <t>Missing data</t>
  </si>
  <si>
    <t>A general missingness value for missing data, used when data is not included for an unknown reason.</t>
  </si>
  <si>
    <t>Missing value indicator when the value is unavailable for an unknown reason.</t>
  </si>
  <si>
    <t>Missingness</t>
  </si>
  <si>
    <t>The part type for missingness values. Only used for the dictionary entries of parts.</t>
  </si>
  <si>
    <t>Address table required headers</t>
  </si>
  <si>
    <t>Specifies the columns required in a Addresses table.</t>
  </si>
  <si>
    <t>47</t>
  </si>
  <si>
    <t>Missingness sets</t>
  </si>
  <si>
    <t>Set of missingness values. Examples of missingness sets may include NR or NA esclusive sets, or general all-purpose sets.</t>
  </si>
  <si>
    <t>mit</t>
  </si>
  <si>
    <t>MIT</t>
  </si>
  <si>
    <t>The licensing for the measure or data set is managed under the MIT license.</t>
  </si>
  <si>
    <t>https://choosealicense.com/licenses/mit/</t>
  </si>
  <si>
    <t>mit0</t>
  </si>
  <si>
    <t>MIT No Attribution</t>
  </si>
  <si>
    <t>The licensing for the measure or data set is managed under the MIT no attribution license.</t>
  </si>
  <si>
    <t>https://choosealicense.com/licenses/mit-0/</t>
  </si>
  <si>
    <t>mix</t>
  </si>
  <si>
    <t>Mixed/homogenized sample</t>
  </si>
  <si>
    <t>Mixed or homogenized sample or fraction analyzed.</t>
  </si>
  <si>
    <t>ml</t>
  </si>
  <si>
    <t>Millilitres</t>
  </si>
  <si>
    <t>Millilitres of volume</t>
  </si>
  <si>
    <t>$ml$</t>
  </si>
  <si>
    <t>mld</t>
  </si>
  <si>
    <t>Megalitres per day (ML/d)</t>
  </si>
  <si>
    <t>Megalitres per day.</t>
  </si>
  <si>
    <t>$Ml/{day}$</t>
  </si>
  <si>
    <t>mlod</t>
  </si>
  <si>
    <t>Method Limit of Detection (LOD)</t>
  </si>
  <si>
    <t>The minimum level of a target necessary for its consistent detection considering all sample processing steps as in the definition of
SLOD), but considering biases attributable to method losses. The MLOD is experimentally determined using a rigorous and iterative testing approach and it is sensitive to the recovery surrogate used and the sample matrix encountered.</t>
  </si>
  <si>
    <t>mm</t>
  </si>
  <si>
    <t>Millimetres</t>
  </si>
  <si>
    <t>Unit part for the SI unit of millimetres.</t>
  </si>
  <si>
    <t>$mm$</t>
  </si>
  <si>
    <t>Addresses table column order</t>
  </si>
  <si>
    <t>Specifies the order of the columns in the Addresses table.</t>
  </si>
  <si>
    <t>48</t>
  </si>
  <si>
    <t>Measure, method, or attribute sets</t>
  </si>
  <si>
    <t>A set of categories. For example, site type has a list of different sites, such as a wastewater treatment plant, a septic tank, or a pumping station. Only used for the dictionary entries of parts.</t>
  </si>
  <si>
    <t>model</t>
  </si>
  <si>
    <t>Model</t>
  </si>
  <si>
    <t>Model number or version of the instrument.</t>
  </si>
  <si>
    <t>monarchRNA</t>
  </si>
  <si>
    <t>monarch total RNA miniprep kit (new england biolabs) + onestep PCR inhibitor removal kit (zymo)</t>
  </si>
  <si>
    <t>months</t>
  </si>
  <si>
    <t>Months</t>
  </si>
  <si>
    <t>A unit for indicating a length of time in months.</t>
  </si>
  <si>
    <t>$months$</t>
  </si>
  <si>
    <t>moorSw</t>
  </si>
  <si>
    <t>Moore swab passive sample</t>
  </si>
  <si>
    <t>Moore swab passive sample.</t>
  </si>
  <si>
    <t>Use collectionPeriod to describe how many hours the Moore swab was used to collect the sample</t>
  </si>
  <si>
    <t>mpl20</t>
  </si>
  <si>
    <t>Mozilla Public License 2.0</t>
  </si>
  <si>
    <t>The licensing for the measure or data set is managed under the Mozilla Public License 2.0.</t>
  </si>
  <si>
    <t>https://choosealicense.com/licenses/mpl-2.0/</t>
  </si>
  <si>
    <t>mpox</t>
  </si>
  <si>
    <t>Mpox</t>
  </si>
  <si>
    <t>The virus known as Mpox, previously also known as Monkey Pox.</t>
  </si>
  <si>
    <t>poSaSpecimenSet</t>
  </si>
  <si>
    <t>mpoxGrp</t>
  </si>
  <si>
    <t>mpoxCldIGrp</t>
  </si>
  <si>
    <t>MPox Clade I Group</t>
  </si>
  <si>
    <t>A group of measures/methods related to Mpox Clade I (formerly "Monkey Pox").</t>
  </si>
  <si>
    <t>mpoxCldIIGrp</t>
  </si>
  <si>
    <t>MPox Clade II Group</t>
  </si>
  <si>
    <t>A group of measures/methods related to Mpox Clade II (formerly "Monkey Pox").</t>
  </si>
  <si>
    <t>MPox Group</t>
  </si>
  <si>
    <t>A group of measures/methods related to Mpox (formerly "Monkey Pox").</t>
  </si>
  <si>
    <t>mps</t>
  </si>
  <si>
    <t>Metres per second</t>
  </si>
  <si>
    <t>metres per second.</t>
  </si>
  <si>
    <t>$m/{s}$</t>
  </si>
  <si>
    <t>Metapneumovirus Group</t>
  </si>
  <si>
    <t>A group of measures/methods related to metapneumoviruses.</t>
  </si>
  <si>
    <t>mpxB6R</t>
  </si>
  <si>
    <t>Mpox B6R Gene Target</t>
  </si>
  <si>
    <t>Human MPox Virus (hMPXV) gene target. Envelope protien gene CDC Assay; selective for MPXV.</t>
  </si>
  <si>
    <t>https://doi.org/10.1016/j.jcv.2006.03.012</t>
  </si>
  <si>
    <t>mpxC3L</t>
  </si>
  <si>
    <t>Clade I Mpox C3L Gene Target</t>
  </si>
  <si>
    <t>Human MPox Virus (hMPXV) Clade I gene target. hMPXV C3L primers and probe detect Clade I viruses.</t>
  </si>
  <si>
    <t xml:space="preserve">https://doi:10.1016/j.jviromet.2010.07.012​ </t>
  </si>
  <si>
    <t>mpxe9lNVAR</t>
  </si>
  <si>
    <t>Mpox &amp; Orthopox E9L-NVAR Gene Target</t>
  </si>
  <si>
    <t>Human MPox Virus (hMPXV) gene target for Orthopoxvirus DNA polymerase. CDC Assay detects all hMPXV​ clades and non-variola Orthopox viruses.</t>
  </si>
  <si>
    <t>mpxe9lOPX3</t>
  </si>
  <si>
    <t>Mpox &amp; Orthopox E9L-OPX3 Gene Target</t>
  </si>
  <si>
    <t>Human MPox Virus (hMPXV) gene target using the generic orthopox virus OPX3. Lower sensitivity for MPox.</t>
  </si>
  <si>
    <t xml:space="preserve">https://doi.org/10.4269/ajtmh.2010.09-0716 </t>
  </si>
  <si>
    <t>mpxG2RG</t>
  </si>
  <si>
    <t>Mpox G2R-G Gene Target</t>
  </si>
  <si>
    <t>Human MPox Virus (hMPXV) gene target using the G2R_G primers and probe which  detects all MPox Virus strains ​.</t>
  </si>
  <si>
    <t>https://doi.org/10.1016/j.jviromet.2010.07.012​</t>
  </si>
  <si>
    <t>mpxG2RWA</t>
  </si>
  <si>
    <t>Clade II Mpox G2R-WA Gene Target</t>
  </si>
  <si>
    <t xml:space="preserve">Human MPox Virus (hMPXV) Clade II gene target, measured with G2R_WA primers and probe to detects Clade II viruses. </t>
  </si>
  <si>
    <t>mpxGTmol</t>
  </si>
  <si>
    <t>Mpox GT Molecular Gene Target</t>
  </si>
  <si>
    <t>Human MPox Virus (hMPXV) gene target - this specific measure and gene target are proprietary to GT Molecular</t>
  </si>
  <si>
    <t>mr</t>
  </si>
  <si>
    <t>Measure report table Shorthand</t>
  </si>
  <si>
    <t>The abbreviated short name used to reference the The table that contains information and details about a given measure</t>
  </si>
  <si>
    <t>mrsa</t>
  </si>
  <si>
    <t>Methicillin-resistant Staphylococcus aureus (MRSA)</t>
  </si>
  <si>
    <t>staphGrp</t>
  </si>
  <si>
    <t>ms</t>
  </si>
  <si>
    <t>Measure set report table Shorthand</t>
  </si>
  <si>
    <t>The abbreviated short name used to reference the The table that identifies sets of measures.</t>
  </si>
  <si>
    <t>ms2Col</t>
  </si>
  <si>
    <t>ms2 coliphage</t>
  </si>
  <si>
    <t>Measure of the amount of ms2 coliphage.</t>
  </si>
  <si>
    <t>ms2ColMat</t>
  </si>
  <si>
    <t>ms2 coliphage spike target</t>
  </si>
  <si>
    <t>ms2 coliphage is used as the recovery efficiency control target.</t>
  </si>
  <si>
    <t>msd</t>
  </si>
  <si>
    <t>Matrix spike duplicate</t>
  </si>
  <si>
    <t>A known amounts of an analyte or representative compounds are added in the laboratory to a second aliquot of the sample used for matrix spike.</t>
  </si>
  <si>
    <t>mspl</t>
  </si>
  <si>
    <t>Microsoft Public License</t>
  </si>
  <si>
    <t>The licensing for the measure or data set is managed under the Microsoft Public License.</t>
  </si>
  <si>
    <t>https://choosealicense.com/licenses/ms-pl/</t>
  </si>
  <si>
    <t>mspsDep</t>
  </si>
  <si>
    <t>Moore swab passive sample depreciated</t>
  </si>
  <si>
    <t>added in V2.0, depreciated after</t>
  </si>
  <si>
    <t>mSwrPpl</t>
  </si>
  <si>
    <t>Major sewer pipeline</t>
  </si>
  <si>
    <t>mTuberculosis</t>
  </si>
  <si>
    <t>Mycobacterium tuberculosis</t>
  </si>
  <si>
    <t>tuberculosisGrp</t>
  </si>
  <si>
    <t>mu</t>
  </si>
  <si>
    <t>Mu</t>
  </si>
  <si>
    <t>B.1.621</t>
  </si>
  <si>
    <t>muCo</t>
  </si>
  <si>
    <t>murine coronavirus</t>
  </si>
  <si>
    <t>Measure of the amount of murine coronavirus.</t>
  </si>
  <si>
    <t>muCoMat</t>
  </si>
  <si>
    <t>murine coronavirus spike target</t>
  </si>
  <si>
    <t>Murine coronavirus is used as the recovery efficiency control target.</t>
  </si>
  <si>
    <t>mul</t>
  </si>
  <si>
    <t>Multiple fraction</t>
  </si>
  <si>
    <t>Multiple fractions were analyzed separately and aggregated together post-analysis.</t>
  </si>
  <si>
    <t>This fractionID is intended for use for archival data and should not be used for newly added new moving forward (2022). Please also specify in the notes section which fractions were used for the multiple fractions (ex. solid and liquid) to avoid loss of information.</t>
  </si>
  <si>
    <t>mulanPSL20</t>
  </si>
  <si>
    <t>Mulan Permissive Software License, Version 2</t>
  </si>
  <si>
    <t>The licensing for the measure or data set is managed under version 2 of the Mulan Permissive Software License.</t>
  </si>
  <si>
    <t>https://choosealicense.com/licenses/mulanpsl-2.0/</t>
  </si>
  <si>
    <t>multiple</t>
  </si>
  <si>
    <t>Multiple Purpose</t>
  </si>
  <si>
    <t>A measure or sample taken for multiple purposes, not easily captured by the other purpose categories.</t>
  </si>
  <si>
    <t>Useful for parent samples where various subsamples will have different purposes/</t>
  </si>
  <si>
    <t>mumps</t>
  </si>
  <si>
    <t>Mumps</t>
  </si>
  <si>
    <t>mumpsGrp</t>
  </si>
  <si>
    <t>Mumps Group</t>
  </si>
  <si>
    <t>A group of measures/methods related to the mumps virus.</t>
  </si>
  <si>
    <t>municipalLevel</t>
  </si>
  <si>
    <t>Municipalities or communes</t>
  </si>
  <si>
    <t>municp</t>
  </si>
  <si>
    <t>Municipality</t>
  </si>
  <si>
    <t>A complete municipality, this specifies an entire metropolitan area, either a city, town, etc.</t>
  </si>
  <si>
    <t>mutation</t>
  </si>
  <si>
    <t>Mutations class</t>
  </si>
  <si>
    <t>Measures and methods related to mutations.</t>
  </si>
  <si>
    <t>2.3.0</t>
  </si>
  <si>
    <t>depreciated in version 2.3.0 - collapsed into pcr or sequencing classes.</t>
  </si>
  <si>
    <t>mutationPanel</t>
  </si>
  <si>
    <t>Mutation panels class</t>
  </si>
  <si>
    <t>Measures and methods related to a panel or list of more than one mutation from the same sequence read.</t>
  </si>
  <si>
    <t>Mycoplasma Group</t>
  </si>
  <si>
    <t>A group of measures/methods related to mycoplasma bacteria.</t>
  </si>
  <si>
    <t>n</t>
  </si>
  <si>
    <t>N sars-cov-2 gene target</t>
  </si>
  <si>
    <t>GENEPIO:0100153</t>
  </si>
  <si>
    <t>n1n2</t>
  </si>
  <si>
    <t>Combined N1 and N2 sars-cov-2 gene target</t>
  </si>
  <si>
    <t>n211i</t>
  </si>
  <si>
    <t>Omicron Variant n211i mutation</t>
  </si>
  <si>
    <t>Omicron Variant n211i mutation &amp; gene target.</t>
  </si>
  <si>
    <t>n679k</t>
  </si>
  <si>
    <t>Omicron Variant n679k mutation</t>
  </si>
  <si>
    <t>Omicron Variant n679k mutation &amp; gene target.</t>
  </si>
  <si>
    <t>n856k</t>
  </si>
  <si>
    <t>Omicron Variant n856k mutation</t>
  </si>
  <si>
    <t>Omicron Variant n856k mutation &amp; gene target.</t>
  </si>
  <si>
    <t>n969k</t>
  </si>
  <si>
    <t>Omicron Variant n969k mutation</t>
  </si>
  <si>
    <t>Omicron Variant n969k mutation &amp; gene target.</t>
  </si>
  <si>
    <t>Not applicable</t>
  </si>
  <si>
    <t>The field for which the expected value is not a property of the described object.</t>
  </si>
  <si>
    <t>Missing value indicator for missing data with no explanation.</t>
  </si>
  <si>
    <t>naAggr</t>
  </si>
  <si>
    <t>Aggregation not applicable</t>
  </si>
  <si>
    <t>Not applicable for aggregations.</t>
  </si>
  <si>
    <t>Used for parts for which an aggregation value is not applicable or appropriate.</t>
  </si>
  <si>
    <t>Aggregation scale not applicable</t>
  </si>
  <si>
    <t>Not application for aggregation sets.</t>
  </si>
  <si>
    <t>Used for parts for which an aggregation scale value is not applicable or appropriate.</t>
  </si>
  <si>
    <t>Aggregation set not applicable</t>
  </si>
  <si>
    <t>Used for parts for which an aggregation set value is not applicable or appropriate.</t>
  </si>
  <si>
    <t>Class not applicable</t>
  </si>
  <si>
    <t>Class is not applicable.</t>
  </si>
  <si>
    <t>Use this for all parts that don't have classes (most non-measure or method parts)</t>
  </si>
  <si>
    <t>naCompartment</t>
  </si>
  <si>
    <t>Compartment not applicable</t>
  </si>
  <si>
    <t>Compartment not applicable.</t>
  </si>
  <si>
    <t>Compartment set not applicable</t>
  </si>
  <si>
    <t>Domain not applicable</t>
  </si>
  <si>
    <t xml:space="preserve">Not applicable. </t>
  </si>
  <si>
    <t>Use 'not applicable' when there is no domain for the part</t>
  </si>
  <si>
    <t>Group not applicable</t>
  </si>
  <si>
    <t>Used when there is no group; ie. group is not applicable.</t>
  </si>
  <si>
    <t>Use 'not applicable' when there is no group for the part</t>
  </si>
  <si>
    <t>nameEngl</t>
  </si>
  <si>
    <t>English name for countries</t>
  </si>
  <si>
    <t>English-language name of a given country.</t>
  </si>
  <si>
    <t>nameOfficial</t>
  </si>
  <si>
    <t>Official state name</t>
  </si>
  <si>
    <t>Official english-language name of a given state.</t>
  </si>
  <si>
    <t>nan</t>
  </si>
  <si>
    <t>Not a number</t>
  </si>
  <si>
    <t>The outcome of a measurement is not a valid number (plus or minus infinity, error, ...)</t>
  </si>
  <si>
    <t>Missing values indicator for when a numeric value is expected but not given.</t>
  </si>
  <si>
    <t>Nomenclature not applicable</t>
  </si>
  <si>
    <t>Use 'not applicable' when there is no nomenclature for the part</t>
  </si>
  <si>
    <t>naSpecimen</t>
  </si>
  <si>
    <t>Specimen not applicable</t>
  </si>
  <si>
    <t>Non applicable specimen.</t>
  </si>
  <si>
    <t>Use 'not applicable' when there is no specimen/set for the part</t>
  </si>
  <si>
    <t>Specimen set not applicable</t>
  </si>
  <si>
    <t>A specimen set for when specimen/specimen set is not applicable.</t>
  </si>
  <si>
    <t>natName</t>
  </si>
  <si>
    <t>Native Name</t>
  </si>
  <si>
    <t>The native name of the language, i.e. what the language is called by its speakers.</t>
  </si>
  <si>
    <t>naUnit</t>
  </si>
  <si>
    <t>Unit not applicable</t>
  </si>
  <si>
    <t>Not appliable for units.</t>
  </si>
  <si>
    <t>Unit set not applicable</t>
  </si>
  <si>
    <t>Not applicable for unit sets.</t>
  </si>
  <si>
    <t>ncbi</t>
  </si>
  <si>
    <t>National Center for Biotechnology Information</t>
  </si>
  <si>
    <t>NCBI header</t>
  </si>
  <si>
    <t>ncbiForm</t>
  </si>
  <si>
    <t>NCBI Format</t>
  </si>
  <si>
    <t>Dataset was originally recorded and/or stored in NCBI format.</t>
  </si>
  <si>
    <t>https://www.ncbi.nlm.nih.gov/biosample/docs/packages/SARS-CoV-2.wwsurv.1.0/</t>
  </si>
  <si>
    <t>ncbiNom</t>
  </si>
  <si>
    <t>Nomenclaturre from the NCBI</t>
  </si>
  <si>
    <t>Nomenclaturre from the National Center for Biotechnology Information</t>
  </si>
  <si>
    <t>ncbiNotes</t>
  </si>
  <si>
    <t>NCBI - notes</t>
  </si>
  <si>
    <t>NCBI notes</t>
  </si>
  <si>
    <t>ncsa</t>
  </si>
  <si>
    <t>University of Illinois/NCSA Open Source License</t>
  </si>
  <si>
    <t>The licensing for the measure or data set is managed under the University of Illinois/NCSA Open Source License.</t>
  </si>
  <si>
    <t>https://choosealicense.com/licenses/ncsa/</t>
  </si>
  <si>
    <t>neigh</t>
  </si>
  <si>
    <t>Neighbourhood</t>
  </si>
  <si>
    <t>A municipal neighbourhood, this specifies a sub-section of a larger municipality.</t>
  </si>
  <si>
    <t>neighborLevel</t>
  </si>
  <si>
    <t>Local administrative units or neighborhoods</t>
  </si>
  <si>
    <t>newVax</t>
  </si>
  <si>
    <t>Population of newly vaccinated persons</t>
  </si>
  <si>
    <t>A unit used for for specifying a population-wide vaccination level measure.</t>
  </si>
  <si>
    <t>nextclade</t>
  </si>
  <si>
    <t>NextClade nomenclature</t>
  </si>
  <si>
    <t>Specifies variant or genetic nomenclature as set out by NextClade.</t>
  </si>
  <si>
    <t>ngmn</t>
  </si>
  <si>
    <t>Normalized geometric mean</t>
  </si>
  <si>
    <t>Geometric mean, normalized.</t>
  </si>
  <si>
    <t>nGonorrhoeae</t>
  </si>
  <si>
    <t>Neisseria gonorrhoeae</t>
  </si>
  <si>
    <t>nH4N</t>
  </si>
  <si>
    <t>Ammonium Nitrogen</t>
  </si>
  <si>
    <t>Ammonium nitrogen concentration, as N.</t>
  </si>
  <si>
    <t>niid19</t>
  </si>
  <si>
    <t>niid_2019-ncov_n sars-cov-2 gene target</t>
  </si>
  <si>
    <t>nM</t>
  </si>
  <si>
    <t>Nano-molar</t>
  </si>
  <si>
    <t>the unit of nanomolar.</t>
  </si>
  <si>
    <t>$nM$</t>
  </si>
  <si>
    <t>noConcern</t>
  </si>
  <si>
    <t>No quality concerns</t>
  </si>
  <si>
    <t>A flag to indicate there is are no quality concern about the measure or sample.</t>
  </si>
  <si>
    <t>noLabel</t>
  </si>
  <si>
    <t>Sample not labelled</t>
  </si>
  <si>
    <t>Sample had no label</t>
  </si>
  <si>
    <t>noliquid</t>
  </si>
  <si>
    <t>No liquid concentration, liquid recombined with separated solids</t>
  </si>
  <si>
    <t>Measure report table</t>
  </si>
  <si>
    <t>The table that contains information and details about a given measure. The short name for the table (partID) can be found in the instructions field.</t>
  </si>
  <si>
    <t>results</t>
  </si>
  <si>
    <t>combined all measures tables into a single table</t>
  </si>
  <si>
    <t>Nomenclatures</t>
  </si>
  <si>
    <t>A classification system to report the measure class. See partID = nomenclatureID.</t>
  </si>
  <si>
    <t>noRain</t>
  </si>
  <si>
    <t>No rain</t>
  </si>
  <si>
    <t>Qualitative category for the weather measure, specifying no rainfall for a given day.</t>
  </si>
  <si>
    <t>norman</t>
  </si>
  <si>
    <t>NORMAN</t>
  </si>
  <si>
    <t>NORMAN header</t>
  </si>
  <si>
    <t>normanForm</t>
  </si>
  <si>
    <t>Norman Format</t>
  </si>
  <si>
    <t>Dataset was originally recorded and/or stored in Norman format.</t>
  </si>
  <si>
    <t>https://www.norman-network.com/nds/sars_cov_2/downloadDCT.php</t>
  </si>
  <si>
    <t>normanNotes</t>
  </si>
  <si>
    <t>NORMAN - notes</t>
  </si>
  <si>
    <t>Norman notes</t>
  </si>
  <si>
    <t>noro</t>
  </si>
  <si>
    <t>Norovirus</t>
  </si>
  <si>
    <t>Norovirus.</t>
  </si>
  <si>
    <t>noroGrp</t>
  </si>
  <si>
    <t>noroG1</t>
  </si>
  <si>
    <t>Norovirus G1</t>
  </si>
  <si>
    <t>Norovirus genogroup 1</t>
  </si>
  <si>
    <t>noroG2</t>
  </si>
  <si>
    <t>Norovirus G2</t>
  </si>
  <si>
    <t>Norovirus genogroup 2</t>
  </si>
  <si>
    <t>noroGIGrp</t>
  </si>
  <si>
    <t>Norovirus GI Group</t>
  </si>
  <si>
    <t>A group of measures/methods related to norovirus GI.</t>
  </si>
  <si>
    <t>noroGIIGrp</t>
  </si>
  <si>
    <t>Norovirus GII Group</t>
  </si>
  <si>
    <t>A group of measures/methods related to norovirus GII.</t>
  </si>
  <si>
    <t>Norovirus Group</t>
  </si>
  <si>
    <t>A group of measures/methods related to noroviruses.</t>
  </si>
  <si>
    <t>noSep</t>
  </si>
  <si>
    <t>No Seperation or Concentration</t>
  </si>
  <si>
    <t>Denoted that a sample did not undergo a solids separation protocol, or did not undergo a sample concentration protocol.</t>
  </si>
  <si>
    <t>stepVer</t>
  </si>
  <si>
    <t>Protocol step version</t>
  </si>
  <si>
    <t>Specifies the version of a given protocol step.</t>
  </si>
  <si>
    <t>Version of the method step. Semantic versioning is recommended.</t>
  </si>
  <si>
    <t>noTime</t>
  </si>
  <si>
    <t>Sample missing time stamp</t>
  </si>
  <si>
    <t>Sample is missing the autosampler time; incomplete metadata on collection.</t>
  </si>
  <si>
    <t>nr</t>
  </si>
  <si>
    <t>Not reported</t>
  </si>
  <si>
    <t>A value could have been recorded, however, it was not.</t>
  </si>
  <si>
    <t>Missing value indicator for data that is absent because it was not reported.</t>
  </si>
  <si>
    <t>nrNAMissingnessSet</t>
  </si>
  <si>
    <t>Not reported, Not applicable missing set</t>
  </si>
  <si>
    <t>Not reported, Not applicable missing set.</t>
  </si>
  <si>
    <t>nSarbec</t>
  </si>
  <si>
    <t>Sarbecovirus-specific N sars-cov-2 gene target</t>
  </si>
  <si>
    <t>ntcAmp</t>
  </si>
  <si>
    <t>NTC Amplification Detected</t>
  </si>
  <si>
    <t>Quality flag for when the non-template control (NTC) still sees amplification - ie. The NTCs in qPCR show a Ct value less than 40, or NTCs in a ddPCR have 3 or more positive droplets.</t>
  </si>
  <si>
    <t>Tidied and officially activated and launched in v 3.0.0</t>
  </si>
  <si>
    <t>ntcFlag</t>
  </si>
  <si>
    <t>Control-plate Flag - NTCs</t>
  </si>
  <si>
    <t>quality indicator for when there is observed amplicifation in the non-template controls (NTCs) of a PCR reaction.</t>
  </si>
  <si>
    <t>Realized there was duplication with partID = ntcAmp and was deactivated.</t>
  </si>
  <si>
    <t>ntu</t>
  </si>
  <si>
    <t>Nephelometric turbidity unit</t>
  </si>
  <si>
    <t>Nephelometric Turbidity Units, a unit used in the measurement of turbidity (see "turbidity" under measureIDs).</t>
  </si>
  <si>
    <t>Nephelometric turbidity units (NTU) are based on white light (400–680nm) and 90° incident angle.</t>
  </si>
  <si>
    <t>$NTU$</t>
  </si>
  <si>
    <t>added in V2.0; github issue #122</t>
  </si>
  <si>
    <t>nucAuto</t>
  </si>
  <si>
    <t>Nuclisens automated magnetic bead extraction kit</t>
  </si>
  <si>
    <t>Nucleic acid extraction performed using the nuclisens automated magnetic bead extraction kit.</t>
  </si>
  <si>
    <t>nucKingfish</t>
  </si>
  <si>
    <t>nucleomag (ref. 744220.4) using kingfisher automated instrument</t>
  </si>
  <si>
    <t>nucManu</t>
  </si>
  <si>
    <t>Nuclisens manual magnetic bead extraction kit</t>
  </si>
  <si>
    <t>Nucleic acid extraction performed using the nuclisens manual magnetic bead extraction kit.</t>
  </si>
  <si>
    <t>NULL</t>
  </si>
  <si>
    <t>Null</t>
  </si>
  <si>
    <t>A logical representation of a statement that is neither TRUE nor FALSE.</t>
  </si>
  <si>
    <t>Missing value indicator when the value is neither TRUE nor FALSE.</t>
  </si>
  <si>
    <t>updated to gave partID be all caps to match general coding language structure.</t>
  </si>
  <si>
    <t>numCode</t>
  </si>
  <si>
    <t>ISO 3166-1 numeric country code</t>
  </si>
  <si>
    <t>The ISO 3166-1 numeric code, a three-digit country code which is identical to that developed and maintained by the United Nations Statistics Division, with the advantage of script (writing system) independence, and hence useful for people or systems using non-Latin scripts.</t>
  </si>
  <si>
    <t>numNTC</t>
  </si>
  <si>
    <t>Number of NTCs per Run</t>
  </si>
  <si>
    <t>The number of no-template controls included in each PCR instrument run.</t>
  </si>
  <si>
    <t>nwss</t>
  </si>
  <si>
    <t>National Wastewater Surveillance System</t>
  </si>
  <si>
    <t>NWSS header</t>
  </si>
  <si>
    <t>nwssForm</t>
  </si>
  <si>
    <t>US-CDC NWSS Format</t>
  </si>
  <si>
    <t>Dataset was originally recorded and/or stored in the US-CDC's NWSS format.</t>
  </si>
  <si>
    <t>https://covid.cdc.gov/covid-data-tracker/#wastewater-surveillance</t>
  </si>
  <si>
    <t>nwssNotes</t>
  </si>
  <si>
    <t>NWSS - notes</t>
  </si>
  <si>
    <t>NWSS notes</t>
  </si>
  <si>
    <t>nwssProcess</t>
  </si>
  <si>
    <t>NWSS - process</t>
  </si>
  <si>
    <t>NWSS process</t>
  </si>
  <si>
    <t>nww</t>
  </si>
  <si>
    <t>Water</t>
  </si>
  <si>
    <t>Non-wastewater, coming from any kind of water body</t>
  </si>
  <si>
    <t>oc43</t>
  </si>
  <si>
    <t>coronavirus OC43</t>
  </si>
  <si>
    <t>Measure of the amount of coronavirus OC43.</t>
  </si>
  <si>
    <t>oc43Mat</t>
  </si>
  <si>
    <t>oc43 spike target</t>
  </si>
  <si>
    <t>Human coronavirus OC43 is used as the recovery efficiency control target.</t>
  </si>
  <si>
    <t>ocean</t>
  </si>
  <si>
    <t>Ocean, natural water body</t>
  </si>
  <si>
    <t>oColDep</t>
  </si>
  <si>
    <t>Other Collection depreciated</t>
  </si>
  <si>
    <t>Other type of collection method. Add description to collectionOther.</t>
  </si>
  <si>
    <t>ofl11</t>
  </si>
  <si>
    <t>SIL Open Font License 1.1</t>
  </si>
  <si>
    <t>The licensing for the measure or data set is managed under the SIL Open Font License 1.1.</t>
  </si>
  <si>
    <t>https://choosealicense.com/licenses/ofl-1.1/</t>
  </si>
  <si>
    <t>ogFormSet</t>
  </si>
  <si>
    <t>Original Data Format Set</t>
  </si>
  <si>
    <t>The category set for recording the possible original data formats to be recorded in the originalFormat field in the datasets table.</t>
  </si>
  <si>
    <t>ola</t>
  </si>
  <si>
    <t>Lab Analysis</t>
  </si>
  <si>
    <t>Offline laboratory analysis.</t>
  </si>
  <si>
    <t>omicr1</t>
  </si>
  <si>
    <t>Omicron BA.1</t>
  </si>
  <si>
    <t>Omicron B.1.1.529</t>
  </si>
  <si>
    <t>omicr2</t>
  </si>
  <si>
    <t>Omicron BA.2</t>
  </si>
  <si>
    <t>omicr275</t>
  </si>
  <si>
    <t>Omicron BA.2.75</t>
  </si>
  <si>
    <t>omicr4</t>
  </si>
  <si>
    <t>Omicron BA.4</t>
  </si>
  <si>
    <t>omicr5</t>
  </si>
  <si>
    <t>Omicron BA.5</t>
  </si>
  <si>
    <t>SARS-CoV-2 Omicron Variant Group</t>
  </si>
  <si>
    <t>A group of measures/methods related to the SARS-CoV-2 Omicron Variant.</t>
  </si>
  <si>
    <t>onsDate</t>
  </si>
  <si>
    <t>Onset date</t>
  </si>
  <si>
    <t>Earliest that symptoms were reported for this case. This data is often not known and reported. In lieu, episode is used.</t>
  </si>
  <si>
    <t>added in V2.0; depreciated</t>
  </si>
  <si>
    <t>onse</t>
  </si>
  <si>
    <t>Online Sensor</t>
  </si>
  <si>
    <t>Online sensor</t>
  </si>
  <si>
    <t>An online sensor</t>
  </si>
  <si>
    <t>Contact table required headers</t>
  </si>
  <si>
    <t>Specifies the columns required in a Contacts table.</t>
  </si>
  <si>
    <t>oor</t>
  </si>
  <si>
    <t>Value out of range</t>
  </si>
  <si>
    <t>Value is outside of the allowable range for quality control.</t>
  </si>
  <si>
    <t>open</t>
  </si>
  <si>
    <t>Open license not otherwise described</t>
  </si>
  <si>
    <t>The licensing for the measure or data set is managed under an open license not otherwise described.</t>
  </si>
  <si>
    <t>ophos</t>
  </si>
  <si>
    <t>Orthophosphates</t>
  </si>
  <si>
    <t>Ortho-phosphate concentration.</t>
  </si>
  <si>
    <t>or</t>
  </si>
  <si>
    <t>Organization table Shorthand</t>
  </si>
  <si>
    <t>The abbreviated short name used to reference the The table that contains information about a laboratory.</t>
  </si>
  <si>
    <t>orb</t>
  </si>
  <si>
    <t>Other residential building</t>
  </si>
  <si>
    <t>Individual residential buildings or institutions not captured in other categories</t>
  </si>
  <si>
    <t>orBoo</t>
  </si>
  <si>
    <t>OR Boolean aggregation</t>
  </si>
  <si>
    <t>"OR" aggreation.</t>
  </si>
  <si>
    <t>If any value in the aggregation is "TRUE" then the OR aggregation is also "TRUE". If all values in the aggregation is "FALSE" then the OR aggregation is also "FALSE".</t>
  </si>
  <si>
    <t>orf1a</t>
  </si>
  <si>
    <t>ORF1a sars-cov-2 gene target</t>
  </si>
  <si>
    <t>GENEPIO:0100156</t>
  </si>
  <si>
    <t>orf1ab</t>
  </si>
  <si>
    <t>ORF1ab sars-cov-2 gene target</t>
  </si>
  <si>
    <t>GENEPIO:0100155</t>
  </si>
  <si>
    <t>orf1b</t>
  </si>
  <si>
    <t>ORF1b sars-cov-2 gene target</t>
  </si>
  <si>
    <t>Organism</t>
  </si>
  <si>
    <t>Organism class</t>
  </si>
  <si>
    <t xml:space="preserve">Identify class = `organism` for when a part identifies an organism and partType = `groups`. Indivdual measures should be recorded with a class for the specific measure type. i.e. allele, variant, mutation, etc. </t>
  </si>
  <si>
    <t>Contacts table column order</t>
  </si>
  <si>
    <t>Specifies the order of the columns in a Contacts table.</t>
  </si>
  <si>
    <t>51</t>
  </si>
  <si>
    <t>Measure set report table</t>
  </si>
  <si>
    <t>The table that identifies sets of measures. Examples of measure sets include a set of replicates, dilutions (used to generate a Ct curve) or varients that are identified in a single sample. The short name for the table (partID) can be found in the instructions field.</t>
  </si>
  <si>
    <t>Organziation table required headers</t>
  </si>
  <si>
    <t>Specifies the columns required in a Organizations table.</t>
  </si>
  <si>
    <t>53</t>
  </si>
  <si>
    <t>orgLevel</t>
  </si>
  <si>
    <t>Organization level</t>
  </si>
  <si>
    <t>The geographic level of an organization.</t>
  </si>
  <si>
    <t xml:space="preserve">There are six levels based on International Standard Classification of Administrative Units (ISCU). </t>
  </si>
  <si>
    <t>orgLevelSet</t>
  </si>
  <si>
    <t>Organization level set</t>
  </si>
  <si>
    <t>Categories of organization levels.</t>
  </si>
  <si>
    <t>orgSector</t>
  </si>
  <si>
    <t>Organization sector</t>
  </si>
  <si>
    <t>The sector of an organization</t>
  </si>
  <si>
    <t>orgSectorSet</t>
  </si>
  <si>
    <t>Organization sector set</t>
  </si>
  <si>
    <t>Cateogries of organization sectors.</t>
  </si>
  <si>
    <t>orgType</t>
  </si>
  <si>
    <t>Organization Type</t>
  </si>
  <si>
    <t xml:space="preserve">Specifies the type or purpose of a given organization. </t>
  </si>
  <si>
    <t>orgTypeSet</t>
  </si>
  <si>
    <t>Organization type set</t>
  </si>
  <si>
    <t>The set for storing organization types.</t>
  </si>
  <si>
    <t>origin</t>
  </si>
  <si>
    <t>Sample origin</t>
  </si>
  <si>
    <t>An attribute of a sample specifying the origin.</t>
  </si>
  <si>
    <t>originSet</t>
  </si>
  <si>
    <t>polygonID</t>
  </si>
  <si>
    <t>Polygon ID</t>
  </si>
  <si>
    <t>Unique identifier for the polygon.</t>
  </si>
  <si>
    <t>A polygon is a geographic are representing the capment area of an environmental sample.</t>
  </si>
  <si>
    <t>Sample Origin set</t>
  </si>
  <si>
    <t>The set for storing the valid categorical values of sample origin.</t>
  </si>
  <si>
    <t>orthoGrp</t>
  </si>
  <si>
    <t>Orthopox Virus Group</t>
  </si>
  <si>
    <t>A group of measures/methods related to orthopox viruses (excluding variolla viruses).</t>
  </si>
  <si>
    <t>osl30</t>
  </si>
  <si>
    <t>Open Software License 3.0</t>
  </si>
  <si>
    <t>The licensing for the measure or data set is managed under the Open Software License 3.0.</t>
  </si>
  <si>
    <t>https://choosealicense.com/licenses/osl-3.0/</t>
  </si>
  <si>
    <t>otco</t>
  </si>
  <si>
    <t>Other aggregation scale</t>
  </si>
  <si>
    <t>Specifies an aggregation scale that can't be described as either "qualitative" or "quantitative".</t>
  </si>
  <si>
    <t>other</t>
  </si>
  <si>
    <t>Other</t>
  </si>
  <si>
    <t>Other category. A categorical response for several variables in version 1. Also accompanied by a free text field. Depreciated in version 2, with common text fields added as new categories in version 2.0.0</t>
  </si>
  <si>
    <t>Other aggregation set</t>
  </si>
  <si>
    <t>Aggregation set used for unitless measures.</t>
  </si>
  <si>
    <t>otherDep</t>
  </si>
  <si>
    <t>Other aggregation depricated</t>
  </si>
  <si>
    <t>Other aggregation method. Add description to aggregationOther</t>
  </si>
  <si>
    <t>otherForm</t>
  </si>
  <si>
    <t>Other (or proprietary) Format</t>
  </si>
  <si>
    <t>Dataset was originally recorded and/or stored in a format not otherwise described.</t>
  </si>
  <si>
    <t>Please name (and optionally describe) the data format in the "notes" section when using this value.</t>
  </si>
  <si>
    <t>otherProvDep</t>
  </si>
  <si>
    <t>Access to other prov depricated</t>
  </si>
  <si>
    <t>If this is 'no', this data will not be available to other data providers not listed before. If missing, data will be available to other data providers not listed before</t>
  </si>
  <si>
    <t>otherReportTableSet</t>
  </si>
  <si>
    <t>Other report table set</t>
  </si>
  <si>
    <t>Additional tables that form the full data model.</t>
  </si>
  <si>
    <t>otherV</t>
  </si>
  <si>
    <t>Variants Other</t>
  </si>
  <si>
    <t>Used for reporting variants detected for which a specific measureID doesn't already exist. The ODM team will periodically migrate collected responses in this category into set measureIDs.</t>
  </si>
  <si>
    <t>Please write in an official name for the new variant that was detected, and specify which nomenclature you're using with the nomenclatureID.</t>
  </si>
  <si>
    <t>otsisaDep</t>
  </si>
  <si>
    <t xml:space="preserve">Other Site - sample depreciated </t>
  </si>
  <si>
    <t>Other type of site. Add description to typeOther.</t>
  </si>
  <si>
    <t>otsisiDep</t>
  </si>
  <si>
    <t>Other Site - Site depreciated</t>
  </si>
  <si>
    <t>Other site type. Add description to typeOther</t>
  </si>
  <si>
    <t>otunDep</t>
  </si>
  <si>
    <t>Other Unit depricated</t>
  </si>
  <si>
    <t>Other measurement of viral copies or wastewater treatment plant parameter. Add description to UnitOther.</t>
  </si>
  <si>
    <t>out</t>
  </si>
  <si>
    <t>Value is an outlier</t>
  </si>
  <si>
    <t>Value is an outlier and may be of questionable quality.</t>
  </si>
  <si>
    <t>outb</t>
  </si>
  <si>
    <t>Outbreak declaration</t>
  </si>
  <si>
    <t>Public health action type used to indicate outbreak status. Given that when outbreaks occur, full data on case counts may not be available or completely accurate, using this measure indicates that case counts may be approximate.</t>
  </si>
  <si>
    <t>The datetime for the measure helps indicate that start and end periods for an outbreak.</t>
  </si>
  <si>
    <t>Adjusted to work within the new phActions table, now a categorical value for phAction Type</t>
  </si>
  <si>
    <t>outbEnd</t>
  </si>
  <si>
    <t>End of Outbreak</t>
  </si>
  <si>
    <t>Indicates an outbreak has ended.</t>
  </si>
  <si>
    <t>Adjusted to work within the new phActions table, now a categorical value for phAction.</t>
  </si>
  <si>
    <t>outbOngoing</t>
  </si>
  <si>
    <t>Outbreak - on-going</t>
  </si>
  <si>
    <t>Indicates an outbreak is on-going.</t>
  </si>
  <si>
    <t>outbreak</t>
  </si>
  <si>
    <t>Outbreak class</t>
  </si>
  <si>
    <t>Measures and methods relating to public health outbreaks.</t>
  </si>
  <si>
    <t>depreciated in v3.0.0 with the migration of outbreak from measures to the phActions table.</t>
  </si>
  <si>
    <t>outbreakSet</t>
  </si>
  <si>
    <t>Outbreak declaration Value Set</t>
  </si>
  <si>
    <t>set for the valid values of the outbreak measure.</t>
  </si>
  <si>
    <t>Adjusted to work within the new phActions table, now a set for the categories for phAction with a "outbreak" phAction type.</t>
  </si>
  <si>
    <t>outbStart</t>
  </si>
  <si>
    <t>Declared outbreak or Outbreak start</t>
  </si>
  <si>
    <t>Indicates an outbreak began.</t>
  </si>
  <si>
    <t>p100l</t>
  </si>
  <si>
    <t>Delta Variant p100l mutation</t>
  </si>
  <si>
    <t>Delta Variant p100l mutation &amp; gene target.</t>
  </si>
  <si>
    <t>p13L</t>
  </si>
  <si>
    <t>Omicron Variant p13l mutation</t>
  </si>
  <si>
    <t>p2046l</t>
  </si>
  <si>
    <t>Delta Variant p2046l mutation</t>
  </si>
  <si>
    <t>Delta Variant p2046l mutation &amp; gene target.</t>
  </si>
  <si>
    <t>p2287s</t>
  </si>
  <si>
    <t>Delta Variant  p2287s mutation</t>
  </si>
  <si>
    <t>Delta Variant  p2287s mutation &amp; gene target.</t>
  </si>
  <si>
    <t>p3395h</t>
  </si>
  <si>
    <t>Omicron Variant p3395h mutation</t>
  </si>
  <si>
    <t>Omicron Variant p3395h mutation &amp; gene target.</t>
  </si>
  <si>
    <t>p681r</t>
  </si>
  <si>
    <t>Delta Variant p681r</t>
  </si>
  <si>
    <t>Delta Variant p681r mutation &amp; gene target.</t>
  </si>
  <si>
    <t>pa</t>
  </si>
  <si>
    <t>Parts Look-up table Shorthand</t>
  </si>
  <si>
    <t>The abbreviated short name used to reference the Look up table containing all parts in of the data model.</t>
  </si>
  <si>
    <t>pAct</t>
  </si>
  <si>
    <t>polymerase activation</t>
  </si>
  <si>
    <t>Describes the polymerase activation cycle in a PCR process.</t>
  </si>
  <si>
    <t>pairLay</t>
  </si>
  <si>
    <t>Paired Layout</t>
  </si>
  <si>
    <t>Specifies the paired layout for a sequencing method</t>
  </si>
  <si>
    <t>Pangolin nomenclature</t>
  </si>
  <si>
    <t>Specifies variant or genetic nomenclature as set out by the Phylogenetic Assignment of Named Global Outbreak Lineages (Pangolin).</t>
  </si>
  <si>
    <t>Papilomavirus Group</t>
  </si>
  <si>
    <t>A group of measures/methods related to papilomaviruses.</t>
  </si>
  <si>
    <t>para</t>
  </si>
  <si>
    <t>Paraxanthine (PARA)</t>
  </si>
  <si>
    <t>A metabolite of the common central nervous system stimulant caffeine, measred levels of paraxanthine have been found to be less affected by the genetic heterogeneity and population structure than caffeine is, and it may serve as a useful population biomarker in wastewater.</t>
  </si>
  <si>
    <t>Parainfluenza Group</t>
  </si>
  <si>
    <t>A group of measures/methods related to parainfluenza viruses.</t>
  </si>
  <si>
    <t>parapoxSpike</t>
  </si>
  <si>
    <t>Parapoxvirus Orf Virus Spike Target</t>
  </si>
  <si>
    <t>parapoxvirus // Orf virus is used as the recovery efficiency control target.</t>
  </si>
  <si>
    <t>email</t>
  </si>
  <si>
    <t>Contact email</t>
  </si>
  <si>
    <t>Contact e-mail address, for the lab.</t>
  </si>
  <si>
    <t>Organizations table column order</t>
  </si>
  <si>
    <t>Specifies the order of the columns in a Organizations table.</t>
  </si>
  <si>
    <t>54</t>
  </si>
  <si>
    <t>repOrg1</t>
  </si>
  <si>
    <t>Primary reporting authority ID</t>
  </si>
  <si>
    <t xml:space="preserve">The primary or most responsible authority for rountine surveillance reports or findings, or where the site is located. </t>
  </si>
  <si>
    <t>Use the `organizations` table to describe attributes such as the name and address of the organziation. Use `orgType`, `orgLevel` and `orgSector` to describe additional attributes. For example,whether the organization is a government agency (`orgType`), local (`orgLevel`), or public health (`orgSector). If the attributes are not specified, the default is version 1.1.0 `publicHealthDepartment` defined as 'The public health department or region where the site is located. See also `healthReg` if there is a separate regional health care delivery authority.`</t>
  </si>
  <si>
    <t>Organization table</t>
  </si>
  <si>
    <t>The table that contains information about a laboratory. The short name for the table (partID) can be found in the instructions field.</t>
  </si>
  <si>
    <t>52</t>
  </si>
  <si>
    <t>Parts Look-up table</t>
  </si>
  <si>
    <t>Look up table containing all parts in of the data model. Contains all parts, including self-referential parts. The short name for the table (partID) can be found in the instructions field.</t>
  </si>
  <si>
    <t>79</t>
  </si>
  <si>
    <t>Part Support</t>
  </si>
  <si>
    <t>Parts designed to support the metadata definition of other parts in the parts table.</t>
  </si>
  <si>
    <t>fractionName</t>
  </si>
  <si>
    <t>Fraction name (wide table)</t>
  </si>
  <si>
    <t>The fraction analyzed referenced for the wide name.</t>
  </si>
  <si>
    <t>fractionInput</t>
  </si>
  <si>
    <t>Fraction input (wide table)</t>
  </si>
  <si>
    <t>The partID for the fraction being used in a wide name.</t>
  </si>
  <si>
    <t>passiveGen</t>
  </si>
  <si>
    <t>Passive Sample - General</t>
  </si>
  <si>
    <t>Used to specify a passive sampling method not otherwise specified was used to collect the sample.</t>
  </si>
  <si>
    <t>pasteur</t>
  </si>
  <si>
    <t>Pasteurized sample</t>
  </si>
  <si>
    <t>Binary indicator for whether a sample was pasteurized as part of its processing.</t>
  </si>
  <si>
    <t>pceDep</t>
  </si>
  <si>
    <t>Primary Clarifier Effluent depreciated</t>
  </si>
  <si>
    <t>Effluent obtained after primary clarifiers.</t>
  </si>
  <si>
    <t>depreciated, site material like this is now captured in the sample table</t>
  </si>
  <si>
    <t>pCode</t>
  </si>
  <si>
    <t>Postal or Zip Code</t>
  </si>
  <si>
    <t>The zip code or postal code for a given address, specifying a specifc geographic area.</t>
  </si>
  <si>
    <t>qPCR Class</t>
  </si>
  <si>
    <t>Measures and methods relating to qPCR.</t>
  </si>
  <si>
    <t>pcrAct</t>
  </si>
  <si>
    <t>PCR Action/Activity</t>
  </si>
  <si>
    <t>Describes a given PCR cycle for delineating more method information.</t>
  </si>
  <si>
    <t>pcrActSet</t>
  </si>
  <si>
    <t>PCR action/activity set</t>
  </si>
  <si>
    <t>The set capturing containing all of the valid methods for the PCR activity cycles.</t>
  </si>
  <si>
    <t>pcrmeth</t>
  </si>
  <si>
    <t>PCR method</t>
  </si>
  <si>
    <t>Description of the PCR method.</t>
  </si>
  <si>
    <t>Description of the PCR method used</t>
  </si>
  <si>
    <t>pcrSet</t>
  </si>
  <si>
    <t>PCR quality set</t>
  </si>
  <si>
    <t>Quality set for PCR measures.</t>
  </si>
  <si>
    <t>pcrSeq</t>
  </si>
  <si>
    <t>PCR Sequencing Selection Method</t>
  </si>
  <si>
    <t>Specifies the PCR selection method for sequencing, ie. that a pre-determined primer was used.</t>
  </si>
  <si>
    <t>Primer should be specified if this is selected.</t>
  </si>
  <si>
    <t>corrected part type to be categories rather than methods</t>
  </si>
  <si>
    <t>PCR Method set</t>
  </si>
  <si>
    <t>The set capturing containing all of the valid methods for the PCR method.</t>
  </si>
  <si>
    <t>pcs</t>
  </si>
  <si>
    <t>Primary Clarifier Sludge depreciated</t>
  </si>
  <si>
    <t>Sludge produced by primary clarifiers.</t>
  </si>
  <si>
    <t>pEfflu</t>
  </si>
  <si>
    <t>Primary clarifier effluent</t>
  </si>
  <si>
    <t>Effluent obtained after primary clarifiers</t>
  </si>
  <si>
    <t>peg</t>
  </si>
  <si>
    <t>Polyethyleneglycol (PEG) precipitation</t>
  </si>
  <si>
    <t>Peg precipitation</t>
  </si>
  <si>
    <t>perc</t>
  </si>
  <si>
    <t>Percent</t>
  </si>
  <si>
    <t>Percentage.</t>
  </si>
  <si>
    <t>$%$</t>
  </si>
  <si>
    <t>percRec</t>
  </si>
  <si>
    <t>Percent recovery</t>
  </si>
  <si>
    <t>Percent of the surrogate recovery for a recovery efficiency control assay (as a unit).</t>
  </si>
  <si>
    <t>Use this for reporting the results of any recovery control assay.</t>
  </si>
  <si>
    <t>ph</t>
  </si>
  <si>
    <t>pH</t>
  </si>
  <si>
    <t>pH measurement</t>
  </si>
  <si>
    <t>pHClass</t>
  </si>
  <si>
    <t>pha4geForm</t>
  </si>
  <si>
    <t>PHA4GE Format</t>
  </si>
  <si>
    <t>Dataset was originally recorded and/or stored in PHA4GE format.</t>
  </si>
  <si>
    <t>https://github.com/pha4ge/Wastewater_Contextual_Data_Specification</t>
  </si>
  <si>
    <t>phac</t>
  </si>
  <si>
    <t>Access to phac</t>
  </si>
  <si>
    <t>If this is 'no', the data will not be available to employees of the Public Health Agency of Canada - PHAC. If missing, data will be available to employees of the Public Health Agency of Canada - PHAC.</t>
  </si>
  <si>
    <t>Instrutment table required headers</t>
  </si>
  <si>
    <t>Specifies the columns required in the Instruments table.</t>
  </si>
  <si>
    <t>62</t>
  </si>
  <si>
    <t>phage</t>
  </si>
  <si>
    <t>PHAGE</t>
  </si>
  <si>
    <t>PHAGE header</t>
  </si>
  <si>
    <t>Bacteriophage Group</t>
  </si>
  <si>
    <t>A group of measures/methods related to bacteriophages.</t>
  </si>
  <si>
    <t>phageNotes</t>
  </si>
  <si>
    <t>PHAGE - notes</t>
  </si>
  <si>
    <t>PHAGE notes</t>
  </si>
  <si>
    <t>pH class</t>
  </si>
  <si>
    <t>Measures and methods relating to pH.</t>
  </si>
  <si>
    <t>phenCl</t>
  </si>
  <si>
    <t>Phenol chloroform</t>
  </si>
  <si>
    <t>Nucleic acid extraction performed using phenol chloroform.</t>
  </si>
  <si>
    <t>phesODMFormV1</t>
  </si>
  <si>
    <t>PHES-ODM Version 1 Format</t>
  </si>
  <si>
    <t>Dataset was originally recorded and/or stored in PHES-ODM version 1 format.</t>
  </si>
  <si>
    <t>https://www.phes-odm.org</t>
  </si>
  <si>
    <t>phesODMFormV2</t>
  </si>
  <si>
    <t>PHES-ODM Version 2 Format</t>
  </si>
  <si>
    <t>Dataset was originally recorded and/or stored in PHES-ODM version 2 format.</t>
  </si>
  <si>
    <t>phesODMFormV3</t>
  </si>
  <si>
    <t>PHES-ODM Version 3 Format</t>
  </si>
  <si>
    <t>Dataset was originally recorded and/or stored in PHES-ODM version 3 format.</t>
  </si>
  <si>
    <t>phi6</t>
  </si>
  <si>
    <t>Pseudomonas virus phi6</t>
  </si>
  <si>
    <t>Measure of the amount of pseudomonas virus phi6.</t>
  </si>
  <si>
    <t>phi6Mat</t>
  </si>
  <si>
    <t>phi6 spike target</t>
  </si>
  <si>
    <t>Pseudomonas virus phi6is used as the recovery efficiency control target.</t>
  </si>
  <si>
    <t>phone</t>
  </si>
  <si>
    <t>Country national phone prefix</t>
  </si>
  <si>
    <t>International dialing code for the country.</t>
  </si>
  <si>
    <t>phos</t>
  </si>
  <si>
    <t>Total phosphorous</t>
  </si>
  <si>
    <t>phostot</t>
  </si>
  <si>
    <t>Total Phosphates</t>
  </si>
  <si>
    <t>Total phosphates</t>
  </si>
  <si>
    <t>phred</t>
  </si>
  <si>
    <t>PHRED quality score</t>
  </si>
  <si>
    <t>PHRED Quality Score For Sequencing</t>
  </si>
  <si>
    <t>Physical property</t>
  </si>
  <si>
    <t xml:space="preserve">A physical property or object not characterized by life or chemistry.	</t>
  </si>
  <si>
    <t>Physical class</t>
  </si>
  <si>
    <t>Measures and methods related to generic physical properties.</t>
  </si>
  <si>
    <t>Primary key</t>
  </si>
  <si>
    <t xml:space="preserve">Primary key for a table. </t>
  </si>
  <si>
    <t xml:space="preserve">All report tables have a primary key. Each row in a report table has unique identifier recorded in the primary key. </t>
  </si>
  <si>
    <t>plasmodium</t>
  </si>
  <si>
    <t>Plasmodium</t>
  </si>
  <si>
    <t>pmFloMean</t>
  </si>
  <si>
    <t>PMMoV- and flow-normalized mean</t>
  </si>
  <si>
    <t>Mean measure normalized to amount of PMMoV and wastewater flow.</t>
  </si>
  <si>
    <t>pmmovGrp</t>
  </si>
  <si>
    <t>PMMoV Group</t>
  </si>
  <si>
    <t>A group of measures/methods related to the Pepper Mild Mottle Virus (PMMoV).</t>
  </si>
  <si>
    <t>pmmovNorm</t>
  </si>
  <si>
    <t>PMMoV-normalized mean</t>
  </si>
  <si>
    <t>Mean measure normalized to amount of PMMoV.</t>
  </si>
  <si>
    <t>pmmvABIFor</t>
  </si>
  <si>
    <t>PMMV forward primer (ABI)</t>
  </si>
  <si>
    <t>pmmvABIProbe</t>
  </si>
  <si>
    <t>PMMV probe (ABI)</t>
  </si>
  <si>
    <t>pmmvABIRev</t>
  </si>
  <si>
    <t>PMMV reverse primer (ABI)</t>
  </si>
  <si>
    <t>po</t>
  </si>
  <si>
    <t>Polygon table Shorthand</t>
  </si>
  <si>
    <t>The abbreviated short name used to reference the The table that contains information about the geometry of a geographic area.</t>
  </si>
  <si>
    <t>pogr</t>
  </si>
  <si>
    <t>Post-Grit depreciated</t>
  </si>
  <si>
    <t>Raw wastewater after a treatment plant's headworks.</t>
  </si>
  <si>
    <t>poLic</t>
  </si>
  <si>
    <t>Polygon License</t>
  </si>
  <si>
    <t>The license for the availability of the polygon shapefile.</t>
  </si>
  <si>
    <t>policy</t>
  </si>
  <si>
    <t>Policy and political sector or organization</t>
  </si>
  <si>
    <t>Describes organizations whose core focus is on policy or political activity.</t>
  </si>
  <si>
    <t>Poliovirus Group</t>
  </si>
  <si>
    <t>A group of measures/methods related to polioviruses.</t>
  </si>
  <si>
    <t>originalFormat</t>
  </si>
  <si>
    <t>Original Data Format</t>
  </si>
  <si>
    <t xml:space="preserve">The original structure or model used to record and store the data. This helps indicate if data have been transformed or mapped into the ODM structure. </t>
  </si>
  <si>
    <t>protocolID</t>
  </si>
  <si>
    <t>Protocol ID</t>
  </si>
  <si>
    <t>A unique identifier for a given protocol.</t>
  </si>
  <si>
    <t>protocolIDContainer</t>
  </si>
  <si>
    <t>Protocol ID container</t>
  </si>
  <si>
    <t>Unique identifier for the protocol and the steps and other protocols that make it up.</t>
  </si>
  <si>
    <t>Protocol ID Container in popuated by a protocolID (partID = protocolID)</t>
  </si>
  <si>
    <t>Instruments table column order</t>
  </si>
  <si>
    <t>Specifies the order of the columns in the Instruments table.</t>
  </si>
  <si>
    <t>63</t>
  </si>
  <si>
    <t>protocolIDObj</t>
  </si>
  <si>
    <t>Protocol ID object</t>
  </si>
  <si>
    <t>The object of the relationship between one protocol and another protocol or step, within a given protocol ID container.</t>
  </si>
  <si>
    <t>Populate this field using Protocol ID (partID = protocolID). Together with `protocolIDSub` or `stepIDSub` and `relationshipID`, the protocol relationship is defined as: [protocolIDSubject or stepIDSubject]  [relationshipID] [protocolIDObject or stepIDObject]. Ex: stepIDSubject  precedes protocolIDObject.</t>
  </si>
  <si>
    <t>tp24s</t>
  </si>
  <si>
    <t>Time Proportional 24hr sample</t>
  </si>
  <si>
    <t>A time proportional 24-hour composite sample generally collected by an autosampler.</t>
  </si>
  <si>
    <t>Polygon table</t>
  </si>
  <si>
    <t>The table that contains information about the geometry of a geographic area. The short name for the table (partID) can be found in the instructions field.</t>
  </si>
  <si>
    <t>67</t>
  </si>
  <si>
    <t>polyPop</t>
  </si>
  <si>
    <t>Polygon Population</t>
  </si>
  <si>
    <t>An attribute of a polygon, which specifies the population of that polygon. A rough estimate of the number of human residents.</t>
  </si>
  <si>
    <t>popClass</t>
  </si>
  <si>
    <t>Updated to a measurement after being removed as a header in the polygons table.</t>
  </si>
  <si>
    <t>pooled</t>
  </si>
  <si>
    <t>Pooled</t>
  </si>
  <si>
    <t>Is this a pooled sample, and therefore composed of multiple child samples obtained at different sites</t>
  </si>
  <si>
    <t>pop</t>
  </si>
  <si>
    <t>Population</t>
  </si>
  <si>
    <t xml:space="preserve">An measure or observation for a geographic area or population. </t>
  </si>
  <si>
    <t>Examples include human compartment measures such as case numbers, hospitalization rates for diseases or surface or air compartment measures such as snow coverage or ambient temperature.</t>
  </si>
  <si>
    <t>Population Class</t>
  </si>
  <si>
    <t>Measures and methods relating to population (ie. Measures of population, location).</t>
  </si>
  <si>
    <t>popDateTypeDep</t>
  </si>
  <si>
    <t>Type of date for case reporting depreciated</t>
  </si>
  <si>
    <t>Type of date used for confirmed cases. Typically, report or episode are reported. Onset and test date is not usually reported within aggregate data.</t>
  </si>
  <si>
    <t>popEq</t>
  </si>
  <si>
    <t>Population equivalents</t>
  </si>
  <si>
    <t>A unit for measuring of design capacity for wastewater treatment plants, represented as the approximate amount of water a signle person would use.</t>
  </si>
  <si>
    <t>$pe$</t>
  </si>
  <si>
    <t>description wording, structure; github issue #123</t>
  </si>
  <si>
    <t>popGrp</t>
  </si>
  <si>
    <t>Population group</t>
  </si>
  <si>
    <t>A group of measures/methods related to population-level factors.</t>
  </si>
  <si>
    <t>Examples might be case numbers, hospitalization rates, etc.</t>
  </si>
  <si>
    <t>popServ</t>
  </si>
  <si>
    <t>Population Served</t>
  </si>
  <si>
    <t xml:space="preserve">An measure of a site, which specifies the population of/population served by a given site. </t>
  </si>
  <si>
    <t>Updated to a measurement after being removed as a header in the sites table.</t>
  </si>
  <si>
    <t>Population unit set</t>
  </si>
  <si>
    <t>Unit set for hospital-related measurements.</t>
  </si>
  <si>
    <t>Population or sample set</t>
  </si>
  <si>
    <t>A specimen set that inculdes population or sample specimen.</t>
  </si>
  <si>
    <t>poSiSpecimenSet</t>
  </si>
  <si>
    <t>Population or site set</t>
  </si>
  <si>
    <t>A specimen set that inculdes population or site specimen.</t>
  </si>
  <si>
    <t>Population specimen set</t>
  </si>
  <si>
    <t>A specimen set that inculdes only a population specimen.</t>
  </si>
  <si>
    <t>postgreSQL</t>
  </si>
  <si>
    <t>PostgreSQL License</t>
  </si>
  <si>
    <t>The licensing for the measure or data set is managed under the PostgreSQL License.</t>
  </si>
  <si>
    <t>https://choosealicense.com/licenses/postgresql/</t>
  </si>
  <si>
    <t>pp</t>
  </si>
  <si>
    <t>Percent positive</t>
  </si>
  <si>
    <t>Percent positive of sample measures.</t>
  </si>
  <si>
    <t>Can use for Moore swabs, etc.</t>
  </si>
  <si>
    <t>$\%_{pos}$</t>
  </si>
  <si>
    <t>ppm</t>
  </si>
  <si>
    <t>parts per million</t>
  </si>
  <si>
    <t>Parts per million.</t>
  </si>
  <si>
    <t>$ppm$</t>
  </si>
  <si>
    <t>ppmv</t>
  </si>
  <si>
    <t>PMMoV-CP</t>
  </si>
  <si>
    <t>Pepper mild mottle virus capsid protein gene region</t>
  </si>
  <si>
    <t>pprt</t>
  </si>
  <si>
    <t>Percent positivity rate</t>
  </si>
  <si>
    <t>Percent positivity rate of tests conducted within a day in a given region.</t>
  </si>
  <si>
    <t>pps</t>
  </si>
  <si>
    <t>Percent primary sludge</t>
  </si>
  <si>
    <t>Percentage of total solids, for primary sludge.</t>
  </si>
  <si>
    <t>$\%_{primary sludge}$</t>
  </si>
  <si>
    <t>pr</t>
  </si>
  <si>
    <t>Protocol relationships table Shorthand</t>
  </si>
  <si>
    <t xml:space="preserve">The abbreviated short name used to reference the The table that contains the organizational information and details (such as order) about a given protocol, recorded as a series of protocol steps (protocolSteps). </t>
  </si>
  <si>
    <t>Precipitation class</t>
  </si>
  <si>
    <t>Measures and methods related to precipitation.</t>
  </si>
  <si>
    <t>Precipitation unit set</t>
  </si>
  <si>
    <t>Unit set for percipitation measurements.</t>
  </si>
  <si>
    <t>preConcTemp</t>
  </si>
  <si>
    <t>Storage temperature prior to concentration</t>
  </si>
  <si>
    <t>The temperature at which a sample was stored between collection and concentration.</t>
  </si>
  <si>
    <t>-100</t>
  </si>
  <si>
    <t>preConcTime</t>
  </si>
  <si>
    <t>Storage time prior to concentration</t>
  </si>
  <si>
    <t>Length of time for which a sample is stored between collection and concentration.</t>
  </si>
  <si>
    <t>preExtractTemp</t>
  </si>
  <si>
    <t>Storage temperature prior to extraction</t>
  </si>
  <si>
    <t>The temperature at which a sample was stored between concentration and extraction.</t>
  </si>
  <si>
    <t>preExtractTime</t>
  </si>
  <si>
    <t>Storage time prior to extraction</t>
  </si>
  <si>
    <t>Length of time for which a sample is stored between concentration and extraction.</t>
  </si>
  <si>
    <t>pretreat</t>
  </si>
  <si>
    <t>Pretreatment</t>
  </si>
  <si>
    <t>Was the sample chemically treated in anyway with the addition of stabilizers or other</t>
  </si>
  <si>
    <t>Pretrement method can be describe using a method. See methodID.</t>
  </si>
  <si>
    <t>primer</t>
  </si>
  <si>
    <t>Genetic primer</t>
  </si>
  <si>
    <t>Method ID used for indicating the primer used for a PCR or sequencing assay.</t>
  </si>
  <si>
    <t>primerSet</t>
  </si>
  <si>
    <t>Genetic primer set</t>
  </si>
  <si>
    <t>The set for genetic primers used in sequencing or PCR assays.</t>
  </si>
  <si>
    <t>priv</t>
  </si>
  <si>
    <t>Private sector</t>
  </si>
  <si>
    <t>The category of organization type used for private sector or non-profit groups that are not otherwise captured by the academic category.</t>
  </si>
  <si>
    <t>private</t>
  </si>
  <si>
    <t>Private data - not for disemination</t>
  </si>
  <si>
    <t>The measure or data set is  private data - not for disemination.</t>
  </si>
  <si>
    <t>pro</t>
  </si>
  <si>
    <t>Protocols table Shorthand</t>
  </si>
  <si>
    <t xml:space="preserve">The abbreviated short name used to reference the the table that contains the summary information and details about a given protocol. </t>
  </si>
  <si>
    <t>Processing group</t>
  </si>
  <si>
    <t>A group of measures/methods related to processing samples for analysis.</t>
  </si>
  <si>
    <t>Program decription tables</t>
  </si>
  <si>
    <t>Tables used to describe surveillance and testing programs.</t>
  </si>
  <si>
    <t>Program description tables record metadata on the organizations, locations, and protocols. Information include the name, location, and other contact information.These tables are usually completed once and they are updated only when contact information changes.</t>
  </si>
  <si>
    <t>promAuto</t>
  </si>
  <si>
    <t>promega automated tna kit</t>
  </si>
  <si>
    <t>Nucleic acid extraction performed using the promega automated tna kit.</t>
  </si>
  <si>
    <t>promegaLVTNA</t>
  </si>
  <si>
    <t>promega wastewater large volume tna capture kit - depreciated</t>
  </si>
  <si>
    <t>promega wastewater large volume tna capture kit</t>
  </si>
  <si>
    <t>3.1.0</t>
  </si>
  <si>
    <t>depreciated in V3.1.0 because it was a duplication of partID = promWW</t>
  </si>
  <si>
    <t>promHt</t>
  </si>
  <si>
    <t>promega ht tna kit</t>
  </si>
  <si>
    <t>Nucleic acid extraction performed using the promega ht tna kit.</t>
  </si>
  <si>
    <t>promManu</t>
  </si>
  <si>
    <t>promega manual tna kit</t>
  </si>
  <si>
    <t>Nucleic acid extraction performed using the promega manual tna kit.</t>
  </si>
  <si>
    <t>promWW</t>
  </si>
  <si>
    <t>Nucleic acid extraction performed using the promega wastewater large volume tna capture kit.</t>
  </si>
  <si>
    <t>prop</t>
  </si>
  <si>
    <t>Proportion of total</t>
  </si>
  <si>
    <t>Proportion as a precent of total.</t>
  </si>
  <si>
    <t>propV</t>
  </si>
  <si>
    <t>Proportion of variant in sample</t>
  </si>
  <si>
    <t>Proportion of a variant as percent of total variants.</t>
  </si>
  <si>
    <t>$\%_{total}$</t>
  </si>
  <si>
    <t>Proteins class</t>
  </si>
  <si>
    <t>Measures and methods related to proteins.</t>
  </si>
  <si>
    <t>summary</t>
  </si>
  <si>
    <t>Summary worksheet</t>
  </si>
  <si>
    <t>Summary sheet of the dictionary.xlxs file.</t>
  </si>
  <si>
    <t>The summary sheet contains versioning and changelog.</t>
  </si>
  <si>
    <t>protocolIDSub</t>
  </si>
  <si>
    <t>Protocol ID subject</t>
  </si>
  <si>
    <t>The subject of the relationship between one protocol and another protocol or step, within a given protocol ID container.</t>
  </si>
  <si>
    <t>Populate this field using Protocol ID (partID = protocolID). Together with `protocolIDObj` or `stepIDObj` and `relationshipID` the row of `protocolRelationships` should say: [protocolIDSubject or stepIDSubject]  [relationshipID] [protocolIDObject or stepIDObject]. Ex: stepIDSubject  precedes protocolIDObject.</t>
  </si>
  <si>
    <t>Protocol Step ID</t>
  </si>
  <si>
    <t>The unique identifier for a specific protocol step.</t>
  </si>
  <si>
    <t>Protocol Steps are the component parts of a larger protocols, the latter being linked to specific measure reports.</t>
  </si>
  <si>
    <t>sourceStep</t>
  </si>
  <si>
    <t>Protocol step source ID</t>
  </si>
  <si>
    <t>Specifies the protocol step which serves as a basis for a given protocol step.</t>
  </si>
  <si>
    <t>Populate with a protocol step ID (stepID).</t>
  </si>
  <si>
    <t>Polygon table required headers</t>
  </si>
  <si>
    <t>Specifies the columns required in a Polygons table.</t>
  </si>
  <si>
    <t>68</t>
  </si>
  <si>
    <t>Polygons table column order</t>
  </si>
  <si>
    <t>Specifies the order of the columns in a Polygons table.</t>
  </si>
  <si>
    <t>69</t>
  </si>
  <si>
    <t>Protocol relationships table</t>
  </si>
  <si>
    <t>The table that contains the organizational information and details (such as order) about a given protocol, recorded as a series of protocol steps (protocolSteps). Protocols are a group of related protocol steps. For example a protocol step can describe a sample concentration, extraction, inhibition or a measurement. Protocols can include both methodID (a proceedure) and measureIDs (a measure). An example of a method is centrifugation; where the centriguation rotation speed is described as a measure. The short name for the table (partID) can be found in the instructions field.</t>
  </si>
  <si>
    <t>28</t>
  </si>
  <si>
    <t>protocolRelSet</t>
  </si>
  <si>
    <t>Protocol Relationships set</t>
  </si>
  <si>
    <t>set for valid values of relationshipID in the protocolRelationships table.</t>
  </si>
  <si>
    <t>Protocols table</t>
  </si>
  <si>
    <t>The table for protocols. The short name for the table (partID) can be found in the instructions field.</t>
  </si>
  <si>
    <t>91</t>
  </si>
  <si>
    <t>Language table required headers</t>
  </si>
  <si>
    <t>Required headers in the Languages  table.</t>
  </si>
  <si>
    <t>74</t>
  </si>
  <si>
    <t>Language table column order</t>
  </si>
  <si>
    <t>Specifies the order of the columns in the Languages table.</t>
  </si>
  <si>
    <t>Protocol steps table</t>
  </si>
  <si>
    <t>The table for collecting metadata on individual steps in a protocol, methodological process, or assay. The short name for the table (partID) can be found in the instructions field.</t>
  </si>
  <si>
    <t>ps</t>
  </si>
  <si>
    <t>updated from assay method into 2 tables, restructured.</t>
  </si>
  <si>
    <t>25</t>
  </si>
  <si>
    <t>protocolTableSet</t>
  </si>
  <si>
    <t>Protocol table set</t>
  </si>
  <si>
    <t>Tables holding information on the methods used for sample collection or measurement.</t>
  </si>
  <si>
    <t>provHA</t>
  </si>
  <si>
    <t>Access to prov ha</t>
  </si>
  <si>
    <t>If this is 'no', this data will not be available to provincial health authorities. If missing, data will be available to provincial health authorities.</t>
  </si>
  <si>
    <t>depreciated, sharing moved to sharing schema.</t>
  </si>
  <si>
    <t>provisional</t>
  </si>
  <si>
    <t>Provisional report</t>
  </si>
  <si>
    <t>A provisional or interm report.</t>
  </si>
  <si>
    <t xml:space="preserve">Use for measurement that are not yet finalized. Typically this purpose is not publicly reported. </t>
  </si>
  <si>
    <t>Protocol steps table Shorthand</t>
  </si>
  <si>
    <t>The abbreviated short name used to reference the The table for collecting metadata on individual steps in a protocol, methodological process, or assay.</t>
  </si>
  <si>
    <t>pseudomonas</t>
  </si>
  <si>
    <t>Pseudomonas</t>
  </si>
  <si>
    <t>pseudomonasGrp</t>
  </si>
  <si>
    <t>Pseudomonas Group</t>
  </si>
  <si>
    <t>A group of measures/methods related to pseudomonas bacteria.</t>
  </si>
  <si>
    <t>pSludge</t>
  </si>
  <si>
    <t>Primary clarifier sludge</t>
  </si>
  <si>
    <t>Sludge produced by primary clarifiers</t>
  </si>
  <si>
    <t>pStat</t>
  </si>
  <si>
    <t>Pumping station</t>
  </si>
  <si>
    <t>Pumping station - these stations transport sewage or various types of water from one place to another, to facilitate its movement toward treatment plants. Sometimes also referred to as "lift stations".</t>
  </si>
  <si>
    <t>pstGrit</t>
  </si>
  <si>
    <t>Post-grit</t>
  </si>
  <si>
    <t>Raw wastewater after a treatment plant's headworks (post grit or removal of large solids at a treatment plant but priort to a primary clarifier)</t>
  </si>
  <si>
    <t>ptDescDep</t>
  </si>
  <si>
    <t>Pretreatment description -  depreciated</t>
  </si>
  <si>
    <t>If preTreatment then describe the treatment that was performed.</t>
  </si>
  <si>
    <t>Deprecated in version 2, please do not use. Use pretreatment methodID and specify further in summary and/or notes, if necessary.</t>
  </si>
  <si>
    <t>depreciated, absorbed into more general "description" part</t>
  </si>
  <si>
    <t>ptot</t>
  </si>
  <si>
    <t>Number of positive tests</t>
  </si>
  <si>
    <t>Number of positive tests conducted within a day in a given region.</t>
  </si>
  <si>
    <t>$tests$</t>
  </si>
  <si>
    <t>pubHealth</t>
  </si>
  <si>
    <t>Public health agency</t>
  </si>
  <si>
    <t>Public health agency.</t>
  </si>
  <si>
    <t>public</t>
  </si>
  <si>
    <t>Access to public</t>
  </si>
  <si>
    <t>If this is 'no', this data will not be available to the public. If missing, data will be available to the public.</t>
  </si>
  <si>
    <t>puro</t>
  </si>
  <si>
    <t>Puro virus</t>
  </si>
  <si>
    <t>Measure of the amount of puro virus.</t>
  </si>
  <si>
    <t>puroMat</t>
  </si>
  <si>
    <t>Puro virus spike target</t>
  </si>
  <si>
    <t>Puro Virus is used as the recovery efficiency control target.</t>
  </si>
  <si>
    <t>purpose</t>
  </si>
  <si>
    <t>Purpose</t>
  </si>
  <si>
    <t>The reason the measure or sample was taken.</t>
  </si>
  <si>
    <t>See allowed categories: report, quality control, validation study, test</t>
  </si>
  <si>
    <t>purposeSet</t>
  </si>
  <si>
    <t>Purpose set</t>
  </si>
  <si>
    <t>Purpose set for a sample or measure.</t>
  </si>
  <si>
    <t>pv2</t>
  </si>
  <si>
    <t>Poliovirus type 2</t>
  </si>
  <si>
    <t>q19e</t>
  </si>
  <si>
    <t>q19e omicron-variant gene target</t>
  </si>
  <si>
    <t>q19e omicron-variant mutation gene target</t>
  </si>
  <si>
    <t>q493r</t>
  </si>
  <si>
    <t>q493r omicron-variant gene target</t>
  </si>
  <si>
    <t>q493r omicron-variant mutation gene target</t>
  </si>
  <si>
    <t>q498r</t>
  </si>
  <si>
    <t>q498r omicron-variant gene target</t>
  </si>
  <si>
    <t>q498r omicron-variant mutation gene target</t>
  </si>
  <si>
    <t>q954h</t>
  </si>
  <si>
    <t>q954h omicron-variant gene target</t>
  </si>
  <si>
    <t>q954h omicron-variant mutation gene target</t>
  </si>
  <si>
    <t>qaqc</t>
  </si>
  <si>
    <t>Quaility assurance method</t>
  </si>
  <si>
    <t>Quality assurance and quality control method.</t>
  </si>
  <si>
    <t>Description of the quality control steps taken</t>
  </si>
  <si>
    <t>seqQCSet</t>
  </si>
  <si>
    <t>description wording, deprecated</t>
  </si>
  <si>
    <t>qf1</t>
  </si>
  <si>
    <t>Quality concerns</t>
  </si>
  <si>
    <t>A flag to indicate there is a quality concern, not otherwise sepcified.</t>
  </si>
  <si>
    <t>qgDNARNA</t>
  </si>
  <si>
    <t>qiagen allprep dna/rna kit</t>
  </si>
  <si>
    <t>Nucleic acid extraction performed using the qiagen allprep dna/rna kit.</t>
  </si>
  <si>
    <t>qgDpcr</t>
  </si>
  <si>
    <t>qiagen digital PCR</t>
  </si>
  <si>
    <t>Describes a PCR analysis done using Qiagen's digital PCR technology.</t>
  </si>
  <si>
    <t>qgEz1</t>
  </si>
  <si>
    <t>qiagen ez1 virus mini kit v2.0</t>
  </si>
  <si>
    <t>Nucleic acid extraction performed using the qiagen ez1 virus mini kit v2.0.</t>
  </si>
  <si>
    <t>qgPwrFecal</t>
  </si>
  <si>
    <t>qiagen allprep powerfecal dna/rna kit</t>
  </si>
  <si>
    <t>Nucleic acid extraction performed using the qiagen allprep powerfecal dna/rna kit.</t>
  </si>
  <si>
    <t>qgPwrViral</t>
  </si>
  <si>
    <t>qiagen allprep powerviral dna/rna kit</t>
  </si>
  <si>
    <t>Nucleic acid extraction performed using the qiagen allprep powerviral dna/rna kit.</t>
  </si>
  <si>
    <t>qgPwrWtr</t>
  </si>
  <si>
    <t>qiagen powerwater kit</t>
  </si>
  <si>
    <t>Nucleic acid extraction performed using the qiagen powerwater kit.</t>
  </si>
  <si>
    <t>qgQiAmp</t>
  </si>
  <si>
    <t>qiagen qiaamp buffers with epoch columns</t>
  </si>
  <si>
    <t>Nucleic acid extraction performed using the qiagen qiaamp buffers with epoch columns.</t>
  </si>
  <si>
    <t>qgRneasy</t>
  </si>
  <si>
    <t>qiagen rneasy kit</t>
  </si>
  <si>
    <t>Nucleic acid extraction performed using the qiagen rneasy kit.</t>
  </si>
  <si>
    <t>qgRneasyPwr</t>
  </si>
  <si>
    <t>qiagen rneasy powermicrobiome kit</t>
  </si>
  <si>
    <t>Nucleic acid extraction performed using the qiagen rneasy powermicrobiome kit.</t>
  </si>
  <si>
    <t>qiAllprep</t>
  </si>
  <si>
    <t>qiagen allprep dna/rna kit depreciated</t>
  </si>
  <si>
    <t>depreciated in V3.1.0 because it was a duplication of partID = qgDNARNA</t>
  </si>
  <si>
    <t>qiampDSP</t>
  </si>
  <si>
    <t>qiagen qiaamp dsp viral rna mini kit</t>
  </si>
  <si>
    <t>qpcr</t>
  </si>
  <si>
    <t>Quantitative Real-Time PCR</t>
  </si>
  <si>
    <t>Real-time PCR, also called 'quantAggScale' PCR</t>
  </si>
  <si>
    <t>qr</t>
  </si>
  <si>
    <t>Quality reports table Shorthand</t>
  </si>
  <si>
    <t>The abbreviated short name used to reference the The table for recording the various quality metrics and indicators for samples and measures.</t>
  </si>
  <si>
    <t>Qualitative</t>
  </si>
  <si>
    <t>The qualitative aggregation scale.</t>
  </si>
  <si>
    <t>qualityControl</t>
  </si>
  <si>
    <t>Quality control</t>
  </si>
  <si>
    <t>A measure or sample taken for the purpose of quality control.</t>
  </si>
  <si>
    <t>Measures with this category are take to assess quality control.</t>
  </si>
  <si>
    <t>qualityFlag</t>
  </si>
  <si>
    <t>Quality flag</t>
  </si>
  <si>
    <t>A field for reporting any quality concerns - of lack thereof - for a sample or measure.</t>
  </si>
  <si>
    <t>Types of quality flag vary on context; please see the qulaityFlagSet to be confirm.</t>
  </si>
  <si>
    <t>Quality indicators</t>
  </si>
  <si>
    <t>A measure of the quality of a reported value or sample. Only used for the dictionary entries of parts.</t>
  </si>
  <si>
    <t>Translation table required headers</t>
  </si>
  <si>
    <t>Required headers in the Translations table.</t>
  </si>
  <si>
    <t>77</t>
  </si>
  <si>
    <t>Quality indicator sets</t>
  </si>
  <si>
    <t>Sets of quality indicators or measures. For example, PCR have a quality measure set.</t>
  </si>
  <si>
    <t>Translation table column order</t>
  </si>
  <si>
    <t>Specifies the order of the columns in the Translation table.</t>
  </si>
  <si>
    <t>78</t>
  </si>
  <si>
    <t>Quality reports table</t>
  </si>
  <si>
    <t>The table for recording the various quality metrics and indicators for samples and measures. The short name for the table (partID) can be found in the instructions field.</t>
  </si>
  <si>
    <t>85</t>
  </si>
  <si>
    <t>Parts table required headers</t>
  </si>
  <si>
    <t>Required headers in the Parts table.</t>
  </si>
  <si>
    <t>80</t>
  </si>
  <si>
    <t>Quantitative</t>
  </si>
  <si>
    <t>The "quantAggScale" aggregation scale.</t>
  </si>
  <si>
    <t>r2</t>
  </si>
  <si>
    <t>R squared</t>
  </si>
  <si>
    <t>R-squared value of the calibration curve.</t>
  </si>
  <si>
    <t>r203m</t>
  </si>
  <si>
    <t>r203m delta-variant gene target</t>
  </si>
  <si>
    <t>r203m delta-variant mutation gene target</t>
  </si>
  <si>
    <t>r346t</t>
  </si>
  <si>
    <t>R346T Mutation</t>
  </si>
  <si>
    <t>The FLiRT/SLip variant mutation R346T.</t>
  </si>
  <si>
    <t>rainDpcr</t>
  </si>
  <si>
    <t>Raindance digital PCR</t>
  </si>
  <si>
    <t>Describes a PCR analysis done using Raindance's digital PCR technology.</t>
  </si>
  <si>
    <t>rainy</t>
  </si>
  <si>
    <t>Rainy</t>
  </si>
  <si>
    <t>Qualitative category for the weather measure, specifying a rainy day.</t>
  </si>
  <si>
    <t>added in V2.0.0, github issue #124 and #204</t>
  </si>
  <si>
    <t>ranSeq</t>
  </si>
  <si>
    <t>Random sequencing selection method</t>
  </si>
  <si>
    <t>Specifies the random selection method for sequencing</t>
  </si>
  <si>
    <t>No primer set should be used if this is selected.</t>
  </si>
  <si>
    <t>ratio</t>
  </si>
  <si>
    <t>Ratio</t>
  </si>
  <si>
    <t>Ratio (unitless)</t>
  </si>
  <si>
    <t>Report as a real number or fration. i.e 10:2 ratio is reported as 5. The specifics of the ratio (the numerator and the demoninator) are described in the measure.</t>
  </si>
  <si>
    <t>raws</t>
  </si>
  <si>
    <t>Raw wastewater</t>
  </si>
  <si>
    <t>Raw wastes water sample</t>
  </si>
  <si>
    <t>rawWW</t>
  </si>
  <si>
    <t>Raw sewage at site</t>
  </si>
  <si>
    <t>Wastewater without any form of treatment</t>
  </si>
  <si>
    <t>rawWWdown</t>
  </si>
  <si>
    <t>Raw sewage downstream from a site</t>
  </si>
  <si>
    <t>Downstream from a site. See partType = rawWWup.</t>
  </si>
  <si>
    <t>rawWWup</t>
  </si>
  <si>
    <t>Raw sewage upstream from a site</t>
  </si>
  <si>
    <t>Upstream from a site. Used when there is not direct access to a site's wastewater inconjuctiion with downstream sample. For example, if the site is a long-term care home, but ther is not access to the building or property cleanout. Use two sameple, one sample upstream and one sample downstream.</t>
  </si>
  <si>
    <t>rdrpIP2</t>
  </si>
  <si>
    <t>IP2 rdrp sars-cov-2 gene target</t>
  </si>
  <si>
    <t>rdrpIP4</t>
  </si>
  <si>
    <t>IP4 rdrp sars-cov-2 gene target</t>
  </si>
  <si>
    <t>recDate</t>
  </si>
  <si>
    <t>Date sample recieved</t>
  </si>
  <si>
    <t>The date the sample was received at the laboratory for analysis.</t>
  </si>
  <si>
    <t>added in V2.0.0, Update in line with Github Issue #211</t>
  </si>
  <si>
    <t>recov</t>
  </si>
  <si>
    <t>Recovered patients</t>
  </si>
  <si>
    <t>Units for describing a population measure of patients who have recovered from a given disease.</t>
  </si>
  <si>
    <t>qualityReportID</t>
  </si>
  <si>
    <t>Quality report ID</t>
  </si>
  <si>
    <t>A unique identifier for a given quality report.</t>
  </si>
  <si>
    <t>regular</t>
  </si>
  <si>
    <t>Regular Pathogen Surveillance</t>
  </si>
  <si>
    <t>A measure or sample taken for surveillance or epidemiology.</t>
  </si>
  <si>
    <t>A 'regular' measure is the default. Missing data will be recoded to this purpose.</t>
  </si>
  <si>
    <t>regularReportTableSet</t>
  </si>
  <si>
    <t>Regular reports table set</t>
  </si>
  <si>
    <t>Tables used for daily reporting of new measurements and information on sample collection.</t>
  </si>
  <si>
    <t>relationshipID</t>
  </si>
  <si>
    <t>Relationship between entities</t>
  </si>
  <si>
    <t>Attribute for specifying the relationship between a sample subject and object.</t>
  </si>
  <si>
    <t>Together with `sampleIDSubject` and `sampleRelID`, a row of the `sampleRelationships` should say: [sampleIDSubject] is a [sampleID] of [sampleIDObject]</t>
  </si>
  <si>
    <t>relSet</t>
  </si>
  <si>
    <t>relHum</t>
  </si>
  <si>
    <t>Relative humidity</t>
  </si>
  <si>
    <t>The unit of relative humidity, or the air-water mixture. The ratio of the partial pressure of water vapor in the mixture to the equilibrium vapor pressure of water over a flat surface. of pure water at a given temperature.</t>
  </si>
  <si>
    <t>relHumidUnitSet</t>
  </si>
  <si>
    <t>Relative humidity unit set</t>
  </si>
  <si>
    <t>Unit set for relative humidity measurements.</t>
  </si>
  <si>
    <t>relNR</t>
  </si>
  <si>
    <t>Relationship Not Reported</t>
  </si>
  <si>
    <t>A relationship ID used in relationship tables across the ODM when two entities are related or connected in some way, but the actual nature of that relationship is not clear or reported.</t>
  </si>
  <si>
    <t>This is mostly used when mapping data from other data formats wherein protocol relationships (for example) do not report clear temporal relationships or order to method steps.</t>
  </si>
  <si>
    <t>General Relationship Set</t>
  </si>
  <si>
    <t>set for valid values of relationshipID across all fields and tables.</t>
  </si>
  <si>
    <t>2.2.3</t>
  </si>
  <si>
    <t>added in V2.2.3</t>
  </si>
  <si>
    <t>repGrab</t>
  </si>
  <si>
    <t>Representative grab sample</t>
  </si>
  <si>
    <t>replicateSet</t>
  </si>
  <si>
    <t>Replicate Type set</t>
  </si>
  <si>
    <t>The set for storing valid categorical values of replicate type.</t>
  </si>
  <si>
    <t>repNum</t>
  </si>
  <si>
    <t>replicate number</t>
  </si>
  <si>
    <t>The replicate number for a Ct or Cq value - used for specifying out a protocol standard curve.</t>
  </si>
  <si>
    <t>Only applies and used for aggregated standard curves, or curves that are used across multiple plates. Otherwise, these details can be captured in a measure report and specified by measure index.</t>
  </si>
  <si>
    <t>standardCurve</t>
  </si>
  <si>
    <t>reporterIDDep</t>
  </si>
  <si>
    <t>Reporter ID depreciated</t>
  </si>
  <si>
    <t>Unique identifier for the person or organization that is reporting the data.</t>
  </si>
  <si>
    <t>changed to contactID</t>
  </si>
  <si>
    <t>healthRegion</t>
  </si>
  <si>
    <t>Health Region for a Site</t>
  </si>
  <si>
    <t>A free-text variable for listing the health region for a given site.</t>
  </si>
  <si>
    <t>reportable</t>
  </si>
  <si>
    <t>Reportable</t>
  </si>
  <si>
    <t>Flag for whether a measure is reportable or not, based on confidence in the measure and methods applied.</t>
  </si>
  <si>
    <t>reportDate</t>
  </si>
  <si>
    <t>Report date</t>
  </si>
  <si>
    <t>The date a measure was reported.</t>
  </si>
  <si>
    <t>This date is the first date the laboratory or enity reported the measure findings to the public health or other enity who ordered the measure or is responsible for action. Use the analyses end date if the measure is part of a research study or other purpose that does not have a reporting entity.</t>
  </si>
  <si>
    <t>reportersDep</t>
  </si>
  <si>
    <t>Reporter table depreciated</t>
  </si>
  <si>
    <t>The table that contains information about a reporter of a sample, method, measure, or attribute. The short name for the table (partID) can be found in the instructions field.</t>
  </si>
  <si>
    <t>NA - depricated</t>
  </si>
  <si>
    <t>measureName</t>
  </si>
  <si>
    <t>Measure name (wide table)</t>
  </si>
  <si>
    <t>The measure referenced for the wide name.</t>
  </si>
  <si>
    <t>measureInput</t>
  </si>
  <si>
    <t>Measure input (wide table)</t>
  </si>
  <si>
    <t>The partID for the measure being used in a wide name.</t>
  </si>
  <si>
    <t>repType</t>
  </si>
  <si>
    <t>Replicate Type</t>
  </si>
  <si>
    <t>Attirbute of a sample, specifying whether the sample is unique, or a replicate. And if it is a replicate, what type of replicate is it?</t>
  </si>
  <si>
    <t>added in V2.0.0, GitHub issue #94</t>
  </si>
  <si>
    <t>resCosca</t>
  </si>
  <si>
    <t>Resuspend COSCa filter collection</t>
  </si>
  <si>
    <t>Nucleic acid extraction via resuspension of a sample collected using the COSCa ball method.</t>
  </si>
  <si>
    <t>See partID = cosca for additional details.</t>
  </si>
  <si>
    <t>research</t>
  </si>
  <si>
    <t>Research sector or organization</t>
  </si>
  <si>
    <t>Describes organizations whose focus is on research generation.</t>
  </si>
  <si>
    <t>restrict</t>
  </si>
  <si>
    <t>Restricted data</t>
  </si>
  <si>
    <t>Missing data is witheld because it is restricted access.</t>
  </si>
  <si>
    <t>Missing value indicator for data that has been classified as resiticted, and not for sharing.</t>
  </si>
  <si>
    <t>Results tables</t>
  </si>
  <si>
    <t>Tables used to record samples, measures and quality reports.</t>
  </si>
  <si>
    <t xml:space="preserve">These tables are updated whenever a new sample is taken or a measure is reported. Quality reports are used to report quality assurance and quality control for samples and measures. </t>
  </si>
  <si>
    <t>resuspension</t>
  </si>
  <si>
    <t>Resuspension method</t>
  </si>
  <si>
    <t>Describes the method used for resuspending material.</t>
  </si>
  <si>
    <t>resusSet</t>
  </si>
  <si>
    <t>Resuspension method set</t>
  </si>
  <si>
    <t>The set to describe valid categorical values for the resuspension method.</t>
  </si>
  <si>
    <t>retainedElement</t>
  </si>
  <si>
    <t>Retained Element</t>
  </si>
  <si>
    <t>The element retained after centrifugation, filtration, solid separation, etc.</t>
  </si>
  <si>
    <t>retElSet</t>
  </si>
  <si>
    <t>Retained Element Set</t>
  </si>
  <si>
    <t>The set for enumerating the valid possible values of the retained element method.</t>
  </si>
  <si>
    <t>retPond</t>
  </si>
  <si>
    <t>Retention pond</t>
  </si>
  <si>
    <t>rickettsia</t>
  </si>
  <si>
    <t>Rickettsia</t>
  </si>
  <si>
    <t>rickettsiaGrp</t>
  </si>
  <si>
    <t>Rickettsia Group</t>
  </si>
  <si>
    <t>A group of measures/methods related to ricketsia parasites.</t>
  </si>
  <si>
    <t>river</t>
  </si>
  <si>
    <t>River, natural water body</t>
  </si>
  <si>
    <t>rna</t>
  </si>
  <si>
    <t>RNA Template</t>
  </si>
  <si>
    <t>Ribonucleic Acid (RNA) template is used for PCR or sequencing work.</t>
  </si>
  <si>
    <t>rnaseP</t>
  </si>
  <si>
    <t>Ribonuclease P (RNase P)</t>
  </si>
  <si>
    <t>Ribonuclease P (RNase P) (usually measured as a human fecal indicator)</t>
  </si>
  <si>
    <t>coPhone</t>
  </si>
  <si>
    <t>Contact phone</t>
  </si>
  <si>
    <t>Contact phone number, for the lab.</t>
  </si>
  <si>
    <t>rotavirus</t>
  </si>
  <si>
    <t>Rotavirus</t>
  </si>
  <si>
    <t>rotavirusGrp</t>
  </si>
  <si>
    <t>Rotavirus Group</t>
  </si>
  <si>
    <t>A group of measures/methods related to rotaviruses.</t>
  </si>
  <si>
    <t>rP100</t>
  </si>
  <si>
    <t>Rate per 100,000</t>
  </si>
  <si>
    <t>Units for describing a population measure of a rate of case incidence per 100,000 people of a given disease.</t>
  </si>
  <si>
    <t>$/{100,000}$</t>
  </si>
  <si>
    <t>rpm</t>
  </si>
  <si>
    <t>Revolutions per minute (RPM)</t>
  </si>
  <si>
    <t>RPM stands for "Revolutions per minute." This is how centrifuge manufacturers generally describe how fast the centrifuge is going. The rotor, regardless of its size, is revolving at that rate.</t>
  </si>
  <si>
    <t>$rpm$</t>
  </si>
  <si>
    <t>rppw</t>
  </si>
  <si>
    <t>Raw post-pasteurized wastewater</t>
  </si>
  <si>
    <t>Raw wastewater sample post-pasteurization</t>
  </si>
  <si>
    <t>Sample ID</t>
  </si>
  <si>
    <t>Unique identifier for a sample.</t>
  </si>
  <si>
    <t>Suggestion:siteID-date-index.</t>
  </si>
  <si>
    <t>rsvAB</t>
  </si>
  <si>
    <t>Respiratory syncytial virus A and B combined</t>
  </si>
  <si>
    <t>Human Respiratory Syncytial Virus Type A (RSV A) and Type B (RSV B).</t>
  </si>
  <si>
    <t>NCIT:C184696</t>
  </si>
  <si>
    <t>2.1.3</t>
  </si>
  <si>
    <t>rsvAMe</t>
  </si>
  <si>
    <t>Respiratory syncytial virus A</t>
  </si>
  <si>
    <t>Human Respiratory Syncytial Virus Type A (RSV A).</t>
  </si>
  <si>
    <t xml:space="preserve">Refer to Group = `rsv` and `rsv` for measure that are apply to either RSV A or RSV B. </t>
  </si>
  <si>
    <t>rsvB</t>
  </si>
  <si>
    <t>Respiratory syncytial virus B</t>
  </si>
  <si>
    <t>Human Respiratory Syncytial Virus Type B (RSV B).</t>
  </si>
  <si>
    <t>NCIT:C184697</t>
  </si>
  <si>
    <t>Respiratory syncytial virus (RSV) Group</t>
  </si>
  <si>
    <t>Human Respiratory Syncytial virus (RSV).</t>
  </si>
  <si>
    <t xml:space="preserve">Refer to Group = `rsvA` and `rsvB` for measure that are specific to RSV A or RSV B, respectively. </t>
  </si>
  <si>
    <t>NCIT:C14267</t>
  </si>
  <si>
    <t>2.1.2</t>
  </si>
  <si>
    <t>rsvMe</t>
  </si>
  <si>
    <t>Respiratory syncytial virus</t>
  </si>
  <si>
    <t>Human Respiratory Syncytial virus (RSV), generic measure.</t>
  </si>
  <si>
    <t>rsvN</t>
  </si>
  <si>
    <t>RSV N-gene</t>
  </si>
  <si>
    <t>Human Respiratory syncytial Virus, N-gene region.</t>
  </si>
  <si>
    <t>added in V2.1.3</t>
  </si>
  <si>
    <t>rt</t>
  </si>
  <si>
    <t>reverse transcription</t>
  </si>
  <si>
    <t>Describes the reverse transcription cycle in a PCR process.</t>
  </si>
  <si>
    <t>rubella</t>
  </si>
  <si>
    <t>Rubella</t>
  </si>
  <si>
    <t>rubellaGrp</t>
  </si>
  <si>
    <t>Rubella Group</t>
  </si>
  <si>
    <t>A group of measures/methods related to the rubella virus.</t>
  </si>
  <si>
    <t>s2083i</t>
  </si>
  <si>
    <t>s2083i omicron-variant gene target</t>
  </si>
  <si>
    <t>s2083i omicron-variant mutation gene target</t>
  </si>
  <si>
    <t>s371l</t>
  </si>
  <si>
    <t>s371l omicron-variant gene target</t>
  </si>
  <si>
    <t>s371l omicron-variant mutation gene target</t>
  </si>
  <si>
    <t>s373p</t>
  </si>
  <si>
    <t>s373p omicron-variant gene target</t>
  </si>
  <si>
    <t>s373p omicron-variant mutation gene target</t>
  </si>
  <si>
    <t>s375f</t>
  </si>
  <si>
    <t>s375f omicron-variant gene target</t>
  </si>
  <si>
    <t>s375f omicron-variant mutation gene target</t>
  </si>
  <si>
    <t>s477n</t>
  </si>
  <si>
    <t>s477n omicron-variant gene target</t>
  </si>
  <si>
    <t>s477n omicron-variant mutation gene target</t>
  </si>
  <si>
    <t>sa</t>
  </si>
  <si>
    <t>Sample</t>
  </si>
  <si>
    <t>A measure made on a compartment or property from a sample of a substance.</t>
  </si>
  <si>
    <t>salmonella</t>
  </si>
  <si>
    <t>Salmonella</t>
  </si>
  <si>
    <t>salmonellaGrp</t>
  </si>
  <si>
    <t>Salmonella Group</t>
  </si>
  <si>
    <t>A group of measures/methods related to salmonella bacteria.</t>
  </si>
  <si>
    <t>saMaterial</t>
  </si>
  <si>
    <t>Sample material</t>
  </si>
  <si>
    <t>Type of sample.</t>
  </si>
  <si>
    <t>sampleMatSet</t>
  </si>
  <si>
    <t>description wording additional categories added (from NWSS)</t>
  </si>
  <si>
    <t>samConc</t>
  </si>
  <si>
    <t>Sample concentrate</t>
  </si>
  <si>
    <t>Sample concentrate.</t>
  </si>
  <si>
    <t>sampleIDObject</t>
  </si>
  <si>
    <t>Sample ID object</t>
  </si>
  <si>
    <t>Populated by `sampleID` - this specifies the object of a sample relationship.</t>
  </si>
  <si>
    <t>Use `sampleID` for this field. Together with `sampleIDSub` and `relationshipID` the row of the `sampleRelationships` should say: [sampleIDSubject] is a[relationshipID] of [sampleIDObject]</t>
  </si>
  <si>
    <t>sampleIDSubject</t>
  </si>
  <si>
    <t>Sample ID subject</t>
  </si>
  <si>
    <t>Populated by `sampleID` - this specifies the subject of a sample relationship.</t>
  </si>
  <si>
    <t>repOrg2</t>
  </si>
  <si>
    <t>Secondary reporting authority ID</t>
  </si>
  <si>
    <t xml:space="preserve">The secondary, additional or alternative authority for rountine surveillance reports or findings, or where the site is located. </t>
  </si>
  <si>
    <t>Use the `organizations` table to describe attributes such as the name and address of the organziation. Use `orgType`, `orgLevel` and `orgSector` to describe additional attributes. For example,whether the organization is a government agency (`orgType`), local (`orgLevel`), or public health (`orgSector). If the attributes are not specified, the default is version 1.1.0 `healthRegion`, The health planning authority where is site is located. defined as 'The public health department or region where the site is located.'</t>
  </si>
  <si>
    <t>Sample material set</t>
  </si>
  <si>
    <t>set for the types of material that can be found in a sample.</t>
  </si>
  <si>
    <t>Sample quality set</t>
  </si>
  <si>
    <t>Quality set for a sample.</t>
  </si>
  <si>
    <t>Parts table column order</t>
  </si>
  <si>
    <t>Order of headers in the Parts table.</t>
  </si>
  <si>
    <t>81</t>
  </si>
  <si>
    <t>setID</t>
  </si>
  <si>
    <t>Set ID</t>
  </si>
  <si>
    <t>The unique identifier of a value set.</t>
  </si>
  <si>
    <t>A set is a group of units, attributes, categories, specimens, or compartments that can be used for a measure, method or attribute.</t>
  </si>
  <si>
    <t>Sample relationships table</t>
  </si>
  <si>
    <t>Table for recording the relationships between samples.Samples can be pooled or split. The sample relationships table holds information on parent-child relationships between samples, and allow for tracking sample lineage for single and pooled samples. The short name for the table (partID) can be found in the instructions field.</t>
  </si>
  <si>
    <t>sar</t>
  </si>
  <si>
    <t>88</t>
  </si>
  <si>
    <t>Sets table required headers</t>
  </si>
  <si>
    <t>Required headers in the Sets table.</t>
  </si>
  <si>
    <t>83</t>
  </si>
  <si>
    <t>sampleRelSet</t>
  </si>
  <si>
    <t>Sample relationships set</t>
  </si>
  <si>
    <t>set for valid values of relationshipID in the sampleRelationships table.</t>
  </si>
  <si>
    <t>Use only for sampleRelationships table relationshipID.</t>
  </si>
  <si>
    <t>Sets table column order</t>
  </si>
  <si>
    <t>Specifies the order of the columns in the Sets table.</t>
  </si>
  <si>
    <t>84</t>
  </si>
  <si>
    <t>geoLat</t>
  </si>
  <si>
    <t>Latitude</t>
  </si>
  <si>
    <t>Geographical location, latitude in decimal coordinates, ie.: (45.424721)</t>
  </si>
  <si>
    <t>-90</t>
  </si>
  <si>
    <t>90</t>
  </si>
  <si>
    <t>Sample report table</t>
  </si>
  <si>
    <t>The table that contains information about a sample. A sample is defined as a representative volume of wastewater (or other forms of water or liquid), air, or surface area taken from a site.Samples can be combined, split, stored and reused. The `Sample relationships` (sampleRelationships) is used to describe the relationships between samples. The short name for the table (partID) can be found in the instructions field.</t>
  </si>
  <si>
    <t>sas</t>
  </si>
  <si>
    <t>Change name, structure</t>
  </si>
  <si>
    <t>43</t>
  </si>
  <si>
    <t>Quality report table required headers</t>
  </si>
  <si>
    <t>Specifies the columns required in the Quality Reports table.</t>
  </si>
  <si>
    <t>86</t>
  </si>
  <si>
    <t>sampleTypeOther</t>
  </si>
  <si>
    <t>Collection other depreciated</t>
  </si>
  <si>
    <t>Description for other type of method not listed in collection. depreciated.</t>
  </si>
  <si>
    <t>samVol</t>
  </si>
  <si>
    <t>Sample volume</t>
  </si>
  <si>
    <t>The volume of a given sample.</t>
  </si>
  <si>
    <t>sapovirus</t>
  </si>
  <si>
    <t>Sapovirus</t>
  </si>
  <si>
    <t>sapovirusGrp</t>
  </si>
  <si>
    <t>Sapovirus Group</t>
  </si>
  <si>
    <t>A group of measures/methods related to sapoviruses.</t>
  </si>
  <si>
    <t>Sample relationships table Shorthand</t>
  </si>
  <si>
    <t>The abbreviated short name used to reference the Table for recording the relationships between samples.</t>
  </si>
  <si>
    <t>SARS-CoV-2</t>
  </si>
  <si>
    <t>A group of measures/methods related to the SARS-CoV-2 virus.</t>
  </si>
  <si>
    <t>SARS-CoV-2 measures have the following classes: proteins, alleles, variants, mutations, diseases.</t>
  </si>
  <si>
    <t>Sample report table Shorthand</t>
  </si>
  <si>
    <t>The abbreviated short name used to reference the The table that contains information about a sample. A sample is defined as a representative volume of wastewater (or other forms of water or liquid), air, or surface area taken from a site.</t>
  </si>
  <si>
    <t>Sample specimen set</t>
  </si>
  <si>
    <t>A specimen set that inculdes only a sample specimen.</t>
  </si>
  <si>
    <t>sC</t>
  </si>
  <si>
    <t>Sparse coverage</t>
  </si>
  <si>
    <t>Sequencing shows sparse coverage, ie. numerical breadth of coverage shows as adequate but coverage plots reveal missing genome pieces.</t>
  </si>
  <si>
    <t>If there are multiple issues to flage, use the multiple issues flag and explain the details in the notes section.</t>
  </si>
  <si>
    <t>sce</t>
  </si>
  <si>
    <t>Secondary clarifier effluent depreciated</t>
  </si>
  <si>
    <t>Effluent obtained after secondary clarifiers.</t>
  </si>
  <si>
    <t>depreciated, used to be in site table.</t>
  </si>
  <si>
    <t>scf</t>
  </si>
  <si>
    <t>Standard curve frequency</t>
  </si>
  <si>
    <t>A measurment for specifying the frequecy over which a standard curve (or 'Master Curve') is used.</t>
  </si>
  <si>
    <t>reclassified as a measurement partType to be used more appropriately.</t>
  </si>
  <si>
    <t>school</t>
  </si>
  <si>
    <t>School</t>
  </si>
  <si>
    <t>A school serving students in the kindergarten to 12th grade range</t>
  </si>
  <si>
    <t>sciencellRNA</t>
  </si>
  <si>
    <t>sciencell viral rna isolation kit</t>
  </si>
  <si>
    <t>scriptSet</t>
  </si>
  <si>
    <t>Sequencing script version set</t>
  </si>
  <si>
    <t xml:space="preserve">The set for script versions </t>
  </si>
  <si>
    <t>scriptVersion</t>
  </si>
  <si>
    <t>Genetic sequencing script version</t>
  </si>
  <si>
    <t>Used to specify the script or script version used to extract summary information (i.e. coverage and mutation frequency statistics, etc.) from the sequencing output.</t>
  </si>
  <si>
    <t>scsDep</t>
  </si>
  <si>
    <t>Secondary clarifier sludge depreciated</t>
  </si>
  <si>
    <t>Sludge produced by secondary clarifiers.</t>
  </si>
  <si>
    <t>depreciated, site material like this now captured in sample table</t>
  </si>
  <si>
    <t>sd</t>
  </si>
  <si>
    <t>Standard deviation</t>
  </si>
  <si>
    <t>Standard deviation.</t>
  </si>
  <si>
    <t>sdn</t>
  </si>
  <si>
    <t>Normalized standard deviation</t>
  </si>
  <si>
    <t>Standard deviation, normalized.</t>
  </si>
  <si>
    <t>se</t>
  </si>
  <si>
    <t>Sets look-up table Shorthand</t>
  </si>
  <si>
    <t>The abbreviated short name used to reference the Look up table for all sets, managing how categorical inputs for various methods and attributes are grouped together.</t>
  </si>
  <si>
    <t>sea</t>
  </si>
  <si>
    <t>Sea, natural water body</t>
  </si>
  <si>
    <t>description wording, structure. Maintained originl sample table entry from v1.</t>
  </si>
  <si>
    <t>seconds</t>
  </si>
  <si>
    <t>Seconds</t>
  </si>
  <si>
    <t>The unit of time, seconds.</t>
  </si>
  <si>
    <t>$s$</t>
  </si>
  <si>
    <t>See unit (aggregation scales)</t>
  </si>
  <si>
    <t xml:space="preserve">A value for aggregation scale to be used when the aggregation scale depends on that specified in the parts list entry for the unit. </t>
  </si>
  <si>
    <t>When you encounter this value, see the unit being used for that entry and follow that aggregation scale entry.</t>
  </si>
  <si>
    <t>See unit (data type)</t>
  </si>
  <si>
    <t>The data type entry when the data type for a given entry is specified by the unit used.</t>
  </si>
  <si>
    <t>Only used for measures, which is where the data type entry is used to validate the entry in the value field. For these cases, however, the data type is more dependant on the unit than the measure , and so this entry directs users to consult the data type of the unit.</t>
  </si>
  <si>
    <t>See unit (value)</t>
  </si>
  <si>
    <t xml:space="preserve">A value for maximum or minimum value in the dictionary, use when the maximum or minimum value is determined by the unit. </t>
  </si>
  <si>
    <t>Used for measures when the constraints on maximum and minimmum value are specified by the unit, not the measure.</t>
  </si>
  <si>
    <t>sEfflu</t>
  </si>
  <si>
    <t>Secondary clarifier effluent</t>
  </si>
  <si>
    <t>Effluent obtained after secondary clarifiers</t>
  </si>
  <si>
    <t>self</t>
  </si>
  <si>
    <t>Access to self</t>
  </si>
  <si>
    <t>If this is 'no', this data will not be shown on the portal when this reporter logs in. If missing, data will be available to this reporter.</t>
  </si>
  <si>
    <t>sentDate</t>
  </si>
  <si>
    <t>Date sample was sent</t>
  </si>
  <si>
    <t>Date that the sample was sent from the collection site to the lab.</t>
  </si>
  <si>
    <t>septage</t>
  </si>
  <si>
    <t>Septic tank wastewater</t>
  </si>
  <si>
    <t>Wastewater from within a septic tank</t>
  </si>
  <si>
    <t>septTnk</t>
  </si>
  <si>
    <t>Septic tank</t>
  </si>
  <si>
    <t>seqLay</t>
  </si>
  <si>
    <t>Sequencing Layout</t>
  </si>
  <si>
    <t>The layout of genetic material used in sequencing.</t>
  </si>
  <si>
    <t>seqLaySet</t>
  </si>
  <si>
    <t>Sequencing Layout set</t>
  </si>
  <si>
    <t>The set for the layout of genetic material used in sequencing</t>
  </si>
  <si>
    <t>Sequencing quality set</t>
  </si>
  <si>
    <t>Quality set for sequencing measures</t>
  </si>
  <si>
    <t>seqSel</t>
  </si>
  <si>
    <t>Sequencing selection method</t>
  </si>
  <si>
    <t>The primer sequence selection method used in sequencing.</t>
  </si>
  <si>
    <t>seqSelSet</t>
  </si>
  <si>
    <t>Sequencing selection method set</t>
  </si>
  <si>
    <t>The set for the selection method used in sequencing</t>
  </si>
  <si>
    <t>seqStrat</t>
  </si>
  <si>
    <t>Sequencing Strategy</t>
  </si>
  <si>
    <t>The sequencing strategy used for an analysis.</t>
  </si>
  <si>
    <t>seqStratSet</t>
  </si>
  <si>
    <t>Sequencing Strategy set</t>
  </si>
  <si>
    <t>The set for the sequencing strategy used for an analysis</t>
  </si>
  <si>
    <t>Genetic sequences class</t>
  </si>
  <si>
    <t>Measures and methods related to genetic sequencing.</t>
  </si>
  <si>
    <t>serDil</t>
  </si>
  <si>
    <t>serial dillution</t>
  </si>
  <si>
    <t>Describes a serial dilution process for standard curve generation for PCR.</t>
  </si>
  <si>
    <t>serialDilution</t>
  </si>
  <si>
    <t>Serial dilution</t>
  </si>
  <si>
    <t>The serial dilution method for assessing inhibition.</t>
  </si>
  <si>
    <t>seseDep</t>
  </si>
  <si>
    <t>Sewer Sediments Depreciated</t>
  </si>
  <si>
    <t>Sediments obtained in sewer.</t>
  </si>
  <si>
    <t>Site ID</t>
  </si>
  <si>
    <t>Unique identifier for the location where a sample was taken.</t>
  </si>
  <si>
    <t>siteDef</t>
  </si>
  <si>
    <t>Site ID default</t>
  </si>
  <si>
    <t>Used as default when a new sample is created by this reporter. See ID in Site table.</t>
  </si>
  <si>
    <t>Deprecated in version 2, please do not use. Just populate standard SiteID.</t>
  </si>
  <si>
    <t>Quality rerpots table column order</t>
  </si>
  <si>
    <t>Specifies the order of the columns in the Quality Reports table.</t>
  </si>
  <si>
    <t>87</t>
  </si>
  <si>
    <t>Sets look-up table</t>
  </si>
  <si>
    <t>Look up table for all sets, managing how categorical inputs for various methods and attributes are grouped together. This table manages many-to-many relationships and category recycling within the ODM. The short name for the table (partID) can be found in the instructions field.</t>
  </si>
  <si>
    <t>reformatted to sets from "look-up"</t>
  </si>
  <si>
    <t>82</t>
  </si>
  <si>
    <t>Sample relationships table required headers</t>
  </si>
  <si>
    <t>Specifies the columns required in a Sample Relationships table.</t>
  </si>
  <si>
    <t>89</t>
  </si>
  <si>
    <t>settsol</t>
  </si>
  <si>
    <t>Settled solids</t>
  </si>
  <si>
    <t>Amount of settled solids from a wastewater sample.</t>
  </si>
  <si>
    <t>May be a volume or a weight, see the unitID for a given measure row for details on a given sample.</t>
  </si>
  <si>
    <t>setType</t>
  </si>
  <si>
    <t>Set type</t>
  </si>
  <si>
    <t>The type of set. i.e. quality set, aggregation set, unit set</t>
  </si>
  <si>
    <t>setTypeSet</t>
  </si>
  <si>
    <t>severity</t>
  </si>
  <si>
    <t>Severity indicator</t>
  </si>
  <si>
    <t>An indicator of the severity or seriousness of a quality flag.</t>
  </si>
  <si>
    <t>sevSet</t>
  </si>
  <si>
    <t>Severity set</t>
  </si>
  <si>
    <t>A set for severity indicators.</t>
  </si>
  <si>
    <t>sewEq</t>
  </si>
  <si>
    <t>Sewage equivalent</t>
  </si>
  <si>
    <t>Equivalent unconcentrated volume of wastewater or mass of sludge in PCR reaction</t>
  </si>
  <si>
    <t>sewerNetworkFileBLOB</t>
  </si>
  <si>
    <t>Sewer network file link depreciated</t>
  </si>
  <si>
    <t>Link to a file that has any detailed information about the sewer network associated with the site (any format).</t>
  </si>
  <si>
    <t>sewTrTi</t>
  </si>
  <si>
    <t>Sewage travel time</t>
  </si>
  <si>
    <t>A measure of sewage travel time, often approximate, from sewage source to the sampling site.</t>
  </si>
  <si>
    <t>shaker</t>
  </si>
  <si>
    <t>Shaker aggitation speed</t>
  </si>
  <si>
    <t>The speed/aggitation level for a shaker plate/shaker platform.</t>
  </si>
  <si>
    <t>Sampleshed set</t>
  </si>
  <si>
    <t>The set for all valid values of sampleshed.</t>
  </si>
  <si>
    <t>shigella</t>
  </si>
  <si>
    <t>Shigella</t>
  </si>
  <si>
    <t>shigellaGrp</t>
  </si>
  <si>
    <t>Shigella Group</t>
  </si>
  <si>
    <t>A group of measures/methods related to shigella bacteria.</t>
  </si>
  <si>
    <t>ship</t>
  </si>
  <si>
    <t>Ship</t>
  </si>
  <si>
    <t>A cruise ship or other ship.</t>
  </si>
  <si>
    <t>shipOnIce</t>
  </si>
  <si>
    <t>Shipped on ice</t>
  </si>
  <si>
    <t>Was the sample kept cool while being shipped to the lab</t>
  </si>
  <si>
    <t>Sample relationships table column order</t>
  </si>
  <si>
    <t>Specifies the order of the columns in a Sample Relationships table.</t>
  </si>
  <si>
    <t>shortSets</t>
  </si>
  <si>
    <t>Shorthand or Short Name Set Type</t>
  </si>
  <si>
    <t>Sets used to group together short names for tables or part types in ODM.</t>
  </si>
  <si>
    <t>shrtNameSet</t>
  </si>
  <si>
    <t>Short Name Set</t>
  </si>
  <si>
    <t>si</t>
  </si>
  <si>
    <t>Sites table Shorthand</t>
  </si>
  <si>
    <t>The abbreviated short name used to reference the The table that contains information about a site; the location where an environmental sample was taken.</t>
  </si>
  <si>
    <t>sin</t>
  </si>
  <si>
    <t>Single</t>
  </si>
  <si>
    <t>A value that is not an aggregate measurement (ie. not a mean, median, max or any other) and can be a replicate value.</t>
  </si>
  <si>
    <t>sinLay</t>
  </si>
  <si>
    <t>Single Layout</t>
  </si>
  <si>
    <t>Specifies the single layout for a sequencing method</t>
  </si>
  <si>
    <t>sinProbeOne</t>
  </si>
  <si>
    <t>Singleplex, probe-based, one-step RT-qPCR</t>
  </si>
  <si>
    <t>Describes a PCR method that is singleplex, probe-based, and one-step RT-qPCR.</t>
  </si>
  <si>
    <t>Site or sample specimen set</t>
  </si>
  <si>
    <t>A specimen set that inculdes site or sample specimen.</t>
  </si>
  <si>
    <t>Site specimen set</t>
  </si>
  <si>
    <t>A specimen set that inculdes only a site specimen.</t>
  </si>
  <si>
    <t>sit</t>
  </si>
  <si>
    <t>Site</t>
  </si>
  <si>
    <t>A measure made on a compartment or property at a site.</t>
  </si>
  <si>
    <t>An example is the wastewater flow rate, taken at a wasteawater treatment plant.</t>
  </si>
  <si>
    <t>siteMeasureID</t>
  </si>
  <si>
    <t>Site measure ID</t>
  </si>
  <si>
    <t>Unique identifier for wide table only. Use when all measures are performed on a single sample.</t>
  </si>
  <si>
    <t xml:space="preserve">Depreciate in version 2. siteMeasures </t>
  </si>
  <si>
    <t>Site features group</t>
  </si>
  <si>
    <t>A group of environmental measures/methods and those pertaining to the features of a site.</t>
  </si>
  <si>
    <t>geoLong</t>
  </si>
  <si>
    <t>Longitude</t>
  </si>
  <si>
    <t>Geographical location, longitude in decimal coordinates, ie.: (-75.695000)</t>
  </si>
  <si>
    <t>-180</t>
  </si>
  <si>
    <t>180</t>
  </si>
  <si>
    <t>sourceProtocol</t>
  </si>
  <si>
    <t>Source Protocol ID</t>
  </si>
  <si>
    <t>A protocol that served as a basis for another protocol. This may be due to version changes, or a referencing a protocol that was later adapted.</t>
  </si>
  <si>
    <t>Populate with protocolID.</t>
  </si>
  <si>
    <t>Sites table</t>
  </si>
  <si>
    <t>The table that contains information about a site; the location where an environmental sample was taken. The site of an eviromental sample. Information in the site table does not regularly change. Consider using the MeasureReport table if the infomation changes often. The short name for the table (partID) can be found in the instructions field.</t>
  </si>
  <si>
    <t>40</t>
  </si>
  <si>
    <t>Protocols table required headers</t>
  </si>
  <si>
    <t>Specifies the columns required in the Protocols table.</t>
  </si>
  <si>
    <t>92</t>
  </si>
  <si>
    <t>Protocols table column order</t>
  </si>
  <si>
    <t>Specifies the order of the columns in the Protocols table.</t>
  </si>
  <si>
    <t>93</t>
  </si>
  <si>
    <t>geoEPSG</t>
  </si>
  <si>
    <t>European Petroleum Survey Group Coordinates</t>
  </si>
  <si>
    <t>The unique EPSG code specifying a given geospatial area.</t>
  </si>
  <si>
    <t>Site set</t>
  </si>
  <si>
    <t>set for the type of sampling site.</t>
  </si>
  <si>
    <t>skimMilkFloc</t>
  </si>
  <si>
    <t>Skimmed milk flocculation</t>
  </si>
  <si>
    <t>slod</t>
  </si>
  <si>
    <t>Sample Limit of Detection (LOD)</t>
  </si>
  <si>
    <t>The minimum level of a target within a sample that would be consistently detectable considering all sample processing steps, from sample concentration leading up to and including amplification and quantification steps of RT-qPCR. In this Protocol, the SLOD is the concentration factor-adjusted ALOD, which provides a theoretical estimate of the minimum concentration in the original sample that would yield consistent detection of the target, assuming no method losses.</t>
  </si>
  <si>
    <t>slope</t>
  </si>
  <si>
    <t>Slope value of the calibration curve.</t>
  </si>
  <si>
    <t>snfl</t>
  </si>
  <si>
    <t>Sewer network file link depreciated 2</t>
  </si>
  <si>
    <t>Depreciate in version 2. This attribute has been changed to referenceLink. Use po_referenceLink to specify polygon link to sewer network file.</t>
  </si>
  <si>
    <t>snowy</t>
  </si>
  <si>
    <t>Snowy</t>
  </si>
  <si>
    <t>Qualitative category for the weather measure, specifying a snowy day.</t>
  </si>
  <si>
    <t>sol</t>
  </si>
  <si>
    <t>Solid fraction (general)</t>
  </si>
  <si>
    <t>Solid fraction of a sample.</t>
  </si>
  <si>
    <t>solid</t>
  </si>
  <si>
    <t>Solids/Pellet retained</t>
  </si>
  <si>
    <t>The solids or pellet is retained after solid separation/centrifugation.</t>
  </si>
  <si>
    <t>solidSep</t>
  </si>
  <si>
    <t>Solid seperation</t>
  </si>
  <si>
    <t xml:space="preserve">Process used to separate solid and liquid phases of the sample. </t>
  </si>
  <si>
    <t>Solid seperation is used either prior to or in the absence of the concentration method specified in 'methodConc'.</t>
  </si>
  <si>
    <t>solidSeparationSet</t>
  </si>
  <si>
    <t>Solid separation set</t>
  </si>
  <si>
    <t>set for the separation of solids.</t>
  </si>
  <si>
    <t>methodName</t>
  </si>
  <si>
    <t>Method name (wide table)</t>
  </si>
  <si>
    <t>The method referenced for the wide name.</t>
  </si>
  <si>
    <t>role</t>
  </si>
  <si>
    <t>Role of contact</t>
  </si>
  <si>
    <t>Specifies the organizational role of a given contact.</t>
  </si>
  <si>
    <t>protocolVersion</t>
  </si>
  <si>
    <t>Protocol version</t>
  </si>
  <si>
    <t>Specifies the version of a method set.</t>
  </si>
  <si>
    <t>Version of the method set. Semantic versioning is recommended.</t>
  </si>
  <si>
    <t>sovereignty</t>
  </si>
  <si>
    <t>Sovereign status of a country</t>
  </si>
  <si>
    <t>Sovereign status of a country, indicating which state has the highest jurisdiction over a given territory.</t>
  </si>
  <si>
    <t>specHum</t>
  </si>
  <si>
    <t>Specific humidity</t>
  </si>
  <si>
    <t>Measure for specific humidity, the unit is the ratio of the mass of water vapour and the mass of total air.</t>
  </si>
  <si>
    <t>specHumidUnitSet</t>
  </si>
  <si>
    <t>Specific humidity unit set</t>
  </si>
  <si>
    <t>Unit set for specific humidity.</t>
  </si>
  <si>
    <t>specifies</t>
  </si>
  <si>
    <t>Specifies</t>
  </si>
  <si>
    <t>Specifies that the object step or protocol occurs specifies details for the subject step or protocol in the overall protocol container.</t>
  </si>
  <si>
    <t>specimen</t>
  </si>
  <si>
    <t>Specimen</t>
  </si>
  <si>
    <t>The substance or thing upon which the observation was made.</t>
  </si>
  <si>
    <t>Specimens include: site, sample, person and population.</t>
  </si>
  <si>
    <t>methodInput</t>
  </si>
  <si>
    <t>Method input (wide table)</t>
  </si>
  <si>
    <t>The partID for the method being used in a wide name.</t>
  </si>
  <si>
    <t>unitName</t>
  </si>
  <si>
    <t>Unit name (wide table)</t>
  </si>
  <si>
    <t>The unit referenced for the wide name.</t>
  </si>
  <si>
    <t>Specimens</t>
  </si>
  <si>
    <t>Measures or observations are taken from three types of substances: populations (humans or geographic areas), samples, sites. See partID = specimentID.</t>
  </si>
  <si>
    <t>Translation look-up table</t>
  </si>
  <si>
    <t>Look up table for translations of the description, label, and instruction for all parts. The default language if a translation is not specified is English. The short name for the table (partID) can be found in the instructions field.</t>
  </si>
  <si>
    <t>tr</t>
  </si>
  <si>
    <t>76</t>
  </si>
  <si>
    <t>Specimen sets</t>
  </si>
  <si>
    <t>Sets of specimens.  Specimen sets are used when a measure or attribute can be recorded for more than one specimen.</t>
  </si>
  <si>
    <t>Speed class</t>
  </si>
  <si>
    <t>Measures and methods relating to speed.</t>
  </si>
  <si>
    <t>windSpeedUnitSet</t>
  </si>
  <si>
    <t>Speed Unit Set</t>
  </si>
  <si>
    <t>Unit set for reporting speeds (centrifugation speed, etc.)</t>
  </si>
  <si>
    <t>spike</t>
  </si>
  <si>
    <t>Spike matrix and recovery</t>
  </si>
  <si>
    <t>The spike matrix and recovery method for assessing inhibition.</t>
  </si>
  <si>
    <t>spikeConc</t>
  </si>
  <si>
    <t>Spike Concentration</t>
  </si>
  <si>
    <t>Concentration of the recovery efficiency target in a spike matrix and recovery assay.</t>
  </si>
  <si>
    <t>spikeMat</t>
  </si>
  <si>
    <t>Spike material</t>
  </si>
  <si>
    <t>Material into which the recovery efficiency control target is spiked.</t>
  </si>
  <si>
    <t>spikeMatSet</t>
  </si>
  <si>
    <t>Spike material set</t>
  </si>
  <si>
    <t>set for spikeMat (aterial into which the recovery efficiency control target is spiked).</t>
  </si>
  <si>
    <t>spikeTarget</t>
  </si>
  <si>
    <t>Recovery efficiency spike target</t>
  </si>
  <si>
    <t>Method specifying the recovery efficiency control target. This matches on to the the spike material method ID.</t>
  </si>
  <si>
    <t>Should typically be indexed as a step proceeding the spikeMaterial methodID step.</t>
  </si>
  <si>
    <t>spikeTargetSet</t>
  </si>
  <si>
    <t>Recovery efficiency spike target set</t>
  </si>
  <si>
    <t>The set capturing containing all of the valid categories for the recovery efficiency control (or spike) target.</t>
  </si>
  <si>
    <t>spill</t>
  </si>
  <si>
    <t>Sample spilled</t>
  </si>
  <si>
    <t>Sample contents spilled from container.</t>
  </si>
  <si>
    <t>sSludge</t>
  </si>
  <si>
    <t>Secondary clarifier sludge</t>
  </si>
  <si>
    <t>Sludge produced by secondary clarifiers</t>
  </si>
  <si>
    <t>sss</t>
  </si>
  <si>
    <t>Social services shelter</t>
  </si>
  <si>
    <t>Other type of social services shelter</t>
  </si>
  <si>
    <t>stabPnd</t>
  </si>
  <si>
    <t>Stabilization pond</t>
  </si>
  <si>
    <t>Specifies a site type which is a pond designed and built for wastewater treatment to reduce the organic content and remove pathogens from wastewater.</t>
  </si>
  <si>
    <t>Standard concentrations class</t>
  </si>
  <si>
    <t>Measures and methods relating to standard conentrations.</t>
  </si>
  <si>
    <t>Standard curve class</t>
  </si>
  <si>
    <t>Measures and methods relating to generating or recording a standard curve.</t>
  </si>
  <si>
    <t>Staphylococcus Group</t>
  </si>
  <si>
    <t>A group of measures/methods related to staphylococcus bacteria.</t>
  </si>
  <si>
    <t>stateProvLevel</t>
  </si>
  <si>
    <t>Departments, states, or provinces</t>
  </si>
  <si>
    <t>country</t>
  </si>
  <si>
    <t>Country</t>
  </si>
  <si>
    <t>The country where a site or organization is located; part of the address.</t>
  </si>
  <si>
    <t>Counries table required headers</t>
  </si>
  <si>
    <t>Required headers in the countries table.</t>
  </si>
  <si>
    <t>95</t>
  </si>
  <si>
    <t>Status set</t>
  </si>
  <si>
    <t>A set for partID = Status to indicate whether a part is in current use or not.</t>
  </si>
  <si>
    <t>Standard concentration unit set</t>
  </si>
  <si>
    <t>Unit set for concentration measurements.</t>
  </si>
  <si>
    <t>stdCurveMet</t>
  </si>
  <si>
    <t>Standard Curve Calculation Method</t>
  </si>
  <si>
    <t>Describes the specific approach used for calculating a standard curve.</t>
  </si>
  <si>
    <t>stdCurveSet</t>
  </si>
  <si>
    <t>Standard Curve Calculation Set</t>
  </si>
  <si>
    <t>The set capturing containing all of the valid methods for the PCR standard curve calculations.</t>
  </si>
  <si>
    <t>stec</t>
  </si>
  <si>
    <t>Shiga-toxin-producing Escheria coli (STEC)</t>
  </si>
  <si>
    <t>Shiga-toxin-producing Escheria coli (STEC).</t>
  </si>
  <si>
    <t>sTemp</t>
  </si>
  <si>
    <t>Storage temp</t>
  </si>
  <si>
    <t>Temperature that the sample is stored at in Celsius.</t>
  </si>
  <si>
    <t>stepIDObj</t>
  </si>
  <si>
    <t>Step ID Object</t>
  </si>
  <si>
    <t>The object of the relationship between one protocol step and another step or protocol, within a given protocol ID container.</t>
  </si>
  <si>
    <t>Populate this field using Protocol Step ID (partID = stepID). Together with `protocolIDSub` or `stepIDSub` and `relationshipID` the row of `protocolRelationships` should say: [protocolIDSubject or stepIDSubject]  [relationshipID] [protocolIDObject or stepIDObject]. Ex: stepIDSubject  precedes protocolIDObject.</t>
  </si>
  <si>
    <t>stepIDSub</t>
  </si>
  <si>
    <t>Step ID Subject</t>
  </si>
  <si>
    <t>The subject of the relationship between one protocol step and another step or protocol, within a given protocol ID container.</t>
  </si>
  <si>
    <t>Populate this field using Protocol ID (partID = stepID). Together with `protocolIDSub` or `stepIDSub` and `relationshipID` the row of `protocolRelationships` should say: [protocolIDSubject or stepIDSubject]  [relationshipID] [protocolIDObject or stepIDObject]. Ex: stepIDSubject  precedes protocolIDObject.</t>
  </si>
  <si>
    <t>protocolRelationshipsID</t>
  </si>
  <si>
    <t>Synthetic ID for the protocolRelationships table</t>
  </si>
  <si>
    <t>A unique, autoincremental ID generated to produce a unique identifier and primary key for each row of the protocolRelationships table.</t>
  </si>
  <si>
    <t>value</t>
  </si>
  <si>
    <t>Value</t>
  </si>
  <si>
    <t>Value of a measure, observation or attribute.</t>
  </si>
  <si>
    <t>mandatoryif</t>
  </si>
  <si>
    <t>stEr</t>
  </si>
  <si>
    <t>Standard Error</t>
  </si>
  <si>
    <t>The standard error of a series of measurements.</t>
  </si>
  <si>
    <t>stercobilin</t>
  </si>
  <si>
    <t>Stercobilin</t>
  </si>
  <si>
    <t>Stercobilin is a tetrapyrrolic bile pigment and is one end-product of heme catabolism. It is the chemical responsible for the brown color of human feces and was originally isolated from feces in 1932.</t>
  </si>
  <si>
    <t>storTempDef</t>
  </si>
  <si>
    <t>Sewer network file blob</t>
  </si>
  <si>
    <t>A file blob that has any detailed information about the sewer network associated with the site (any format).</t>
  </si>
  <si>
    <t>Deprecated in version 2, please do not use. Refer to WKT and EPSG instead.</t>
  </si>
  <si>
    <t>stoTim</t>
  </si>
  <si>
    <t>Storage time</t>
  </si>
  <si>
    <t>Length of time that a sample was in storage.</t>
  </si>
  <si>
    <t>sampleRelationshipsID</t>
  </si>
  <si>
    <t>Synthetic ID for the sampleRelationships table</t>
  </si>
  <si>
    <t>A unique, autoincremental ID generated to produce a unique identifier and primary key for each row of the sampleRelationships table.</t>
  </si>
  <si>
    <t>strepGrp</t>
  </si>
  <si>
    <t>Streptococcus Group</t>
  </si>
  <si>
    <t>A group of measures/methods related to streptococcus bacteria.</t>
  </si>
  <si>
    <t>strepPneu</t>
  </si>
  <si>
    <t>Streptococcus pneumoniae</t>
  </si>
  <si>
    <t>su</t>
  </si>
  <si>
    <t>Summary worksheet Shorthand</t>
  </si>
  <si>
    <t>The abbreviated short name used to reference the Summary sheet of the dictionary.xlxs file.</t>
  </si>
  <si>
    <t>sheet support</t>
  </si>
  <si>
    <t>depreciated in version 3</t>
  </si>
  <si>
    <t>subVar</t>
  </si>
  <si>
    <t>Sub-variant or lineage</t>
  </si>
  <si>
    <t>A unit used to report a specific genetic lineage, or to specify that a reported variant is a sub-variant of another.</t>
  </si>
  <si>
    <t>Combine in a measure report if necessary.</t>
  </si>
  <si>
    <t>added in V2.0.0, github issue #120</t>
  </si>
  <si>
    <t>suc</t>
  </si>
  <si>
    <t>Sucralose</t>
  </si>
  <si>
    <t>Sucralose (usually measured as a human fecal chemical indicator)</t>
  </si>
  <si>
    <t>sum14</t>
  </si>
  <si>
    <t>Rolling sum of previous 14 days</t>
  </si>
  <si>
    <t>The rolling sum of case counts/some kind of count over the previous 14 days.</t>
  </si>
  <si>
    <t>unit</t>
  </si>
  <si>
    <t>Unit</t>
  </si>
  <si>
    <t>The units of a measurement.</t>
  </si>
  <si>
    <t>Different units that are used to describe measurement values. Units are combined into UnitSetIDs. Please requests new units by creating an issue in the ODM repository.</t>
  </si>
  <si>
    <t>sunny</t>
  </si>
  <si>
    <t>Sunny</t>
  </si>
  <si>
    <t>Qualitative category for the weather measure, specifying a clear and sunny day.</t>
  </si>
  <si>
    <t>surf</t>
  </si>
  <si>
    <t>Surface compartment</t>
  </si>
  <si>
    <t>A measure or observation made from a substance on a surface.</t>
  </si>
  <si>
    <t>surfaceCompartmentSet</t>
  </si>
  <si>
    <t>surface</t>
  </si>
  <si>
    <t>Other surface</t>
  </si>
  <si>
    <t>Surface other than floor or desk.</t>
  </si>
  <si>
    <t xml:space="preserve">See also categories for floor and desk. </t>
  </si>
  <si>
    <t>Surface compartment set</t>
  </si>
  <si>
    <t>A compartment set for measures and methods in the surface compartment.</t>
  </si>
  <si>
    <t>Surface and water compartment set</t>
  </si>
  <si>
    <t>A compartment set for measures and methods in the surface or water compartments.</t>
  </si>
  <si>
    <t>surfSw</t>
  </si>
  <si>
    <t>Surface swab</t>
  </si>
  <si>
    <t>Surface swab.</t>
  </si>
  <si>
    <t>swgTrck</t>
  </si>
  <si>
    <t>Sewage truck</t>
  </si>
  <si>
    <t>swrSed</t>
  </si>
  <si>
    <t>Sewer sediment</t>
  </si>
  <si>
    <t>Sediments obtained in sewer</t>
  </si>
  <si>
    <t>swrSet</t>
  </si>
  <si>
    <t>Sewer catchment area</t>
  </si>
  <si>
    <t>Sewer catchment area.</t>
  </si>
  <si>
    <t>synthetic</t>
  </si>
  <si>
    <t>Synthetic sample</t>
  </si>
  <si>
    <t>A synthetic or artificially generated sample.</t>
  </si>
  <si>
    <t>Synthetic samples are artificially created by mixing known quantities of target substances or organisms with clean water, often in a laboratory setting. These samples are used as controls, benchmarks, or calibration standards during the analysis process to ensure accurate and reliable results. For instance, a synthetic sample containing a known concentration of a specific pollutant might be used to calibrate analytical equipment or to test the efficiency of a new detection method.</t>
  </si>
  <si>
    <t>t19r</t>
  </si>
  <si>
    <t>t19r delta-variant gene target</t>
  </si>
  <si>
    <t>t19r delta-variant mutation gene target</t>
  </si>
  <si>
    <t>t3646a</t>
  </si>
  <si>
    <t>t3646a delta-variant gene target</t>
  </si>
  <si>
    <t>t3646a delta-variant mutation gene target</t>
  </si>
  <si>
    <t>t547k</t>
  </si>
  <si>
    <t>t547k omicron-variant gene target</t>
  </si>
  <si>
    <t>t547k omicron-variant mutation gene target</t>
  </si>
  <si>
    <t>t9i</t>
  </si>
  <si>
    <t>t9i omicron-variant gene target</t>
  </si>
  <si>
    <t>t9i omicron-variant mutation gene target</t>
  </si>
  <si>
    <t>Tables</t>
  </si>
  <si>
    <t>Tables are where measures, methods and attributes are recorded. Tables represent the main entities of the environmental surveillance. An example of a  table is `site` a collection of attributes such as site name and address to describe where environment samples are taken. PHES-ODM has report tables, but users can create their own tables as well.</t>
  </si>
  <si>
    <t>tableSet</t>
  </si>
  <si>
    <t>Table column set</t>
  </si>
  <si>
    <t>The set for valid inputs in table columns.</t>
  </si>
  <si>
    <t>These categories are used in the parts list for columns named after tables to indicate the position and function of a given part in the entity relationship diagram of the data model.</t>
  </si>
  <si>
    <t>Table Support</t>
  </si>
  <si>
    <t>Parts designed to support the metadata definition oftables in the parts table.</t>
  </si>
  <si>
    <t>taqpatN</t>
  </si>
  <si>
    <t>TaqPath N sars-cov-2 gene target</t>
  </si>
  <si>
    <t>TaqPath N sars-cov-2 mutation gene target</t>
  </si>
  <si>
    <t>taqpatS</t>
  </si>
  <si>
    <t>TaqPath S sars-cov-2 gene target</t>
  </si>
  <si>
    <t>temp</t>
  </si>
  <si>
    <t>Sample temperature</t>
  </si>
  <si>
    <t>Temperature of the sample measured in degrees Celcius</t>
  </si>
  <si>
    <t>Temperature class</t>
  </si>
  <si>
    <t>Measures and methods related to temperatures.</t>
  </si>
  <si>
    <t>Temperature unit set</t>
  </si>
  <si>
    <t>Unit set for temperature measurements.</t>
  </si>
  <si>
    <t>templateSheetSet</t>
  </si>
  <si>
    <t>Template Sheet Set</t>
  </si>
  <si>
    <t>Worksheets in the full generic ODM surveillance template (all tables).</t>
  </si>
  <si>
    <t>tempSet</t>
  </si>
  <si>
    <t>Template Set</t>
  </si>
  <si>
    <t>The organizing set for templates.</t>
  </si>
  <si>
    <t>tempType</t>
  </si>
  <si>
    <t>Nucelic Acid Template Type</t>
  </si>
  <si>
    <t>Specifies whether a PCR or sequencing used RNA or DNA as the template for the reaction.</t>
  </si>
  <si>
    <t>tempVol</t>
  </si>
  <si>
    <t>Nucleic acid template volume</t>
  </si>
  <si>
    <t xml:space="preserve">The volume of DNA or RNA template used for PCR. </t>
  </si>
  <si>
    <t>terminal</t>
  </si>
  <si>
    <t>Airport terminal</t>
  </si>
  <si>
    <t>Airport terminal sample shed category type</t>
  </si>
  <si>
    <t>tesDate</t>
  </si>
  <si>
    <t>Test date</t>
  </si>
  <si>
    <t>Date that the covid-19 test was performed.</t>
  </si>
  <si>
    <t>test</t>
  </si>
  <si>
    <t>Number of tests performed</t>
  </si>
  <si>
    <t>Number of tests performed.</t>
  </si>
  <si>
    <t>%tests$</t>
  </si>
  <si>
    <t>testing</t>
  </si>
  <si>
    <t>Protocol testing</t>
  </si>
  <si>
    <t>A measure or sample taken to test a new method. These measures are typically used for internal lab uses and not reported to external partners.</t>
  </si>
  <si>
    <t>tetAMRGrp</t>
  </si>
  <si>
    <t>Tetracycline Anti-microbial resistance Group</t>
  </si>
  <si>
    <t>The group for measures and methods pertaining to tetracycline-related anti-microbial resistance.</t>
  </si>
  <si>
    <t>tetW</t>
  </si>
  <si>
    <t>TetW Tetracycline-resistance gene target</t>
  </si>
  <si>
    <t>The tetW tetracycline anti-microbial resistance gene target.</t>
  </si>
  <si>
    <t>thermMag</t>
  </si>
  <si>
    <t>thermo magmax microbiome ultra nucleic acid isolation kit</t>
  </si>
  <si>
    <t>Nucleic acid extraction performed using the thermo magmax microbiome ultra nucleic acid isolation kit.</t>
  </si>
  <si>
    <t>thermMagmax</t>
  </si>
  <si>
    <t>thermo magmax viral/pathogen nucleic acid isolation kit</t>
  </si>
  <si>
    <t>Time class</t>
  </si>
  <si>
    <t>Measures and methods relating to time.</t>
  </si>
  <si>
    <t>partID changed from "time" to "timeClass"</t>
  </si>
  <si>
    <t>timePr</t>
  </si>
  <si>
    <t>Time proportional sample</t>
  </si>
  <si>
    <t>A time proportional composite sample generally collected by an autosampler.</t>
  </si>
  <si>
    <t>Use collectionPeriod to describe how many hours the sample was taken.</t>
  </si>
  <si>
    <t>Time unit set</t>
  </si>
  <si>
    <t>The unit set for measures of time.</t>
  </si>
  <si>
    <t>tkn</t>
  </si>
  <si>
    <t>Total Kjeldahl Nitrogen</t>
  </si>
  <si>
    <t>A measure of Total Kjeldahl Nitrogen; ie. the sum of nitrogen bound in organic substances, nitrogen in ammonia (NH3-N) and in ammonium (NH4+-N) in the chemical analysis of soil, water, or waste water.</t>
  </si>
  <si>
    <t>tld</t>
  </si>
  <si>
    <t>Country code top-level domain</t>
  </si>
  <si>
    <t>The internet top-level domain generally used or reserved for a country, sovereign state, or dependent territory identified with a country code.</t>
  </si>
  <si>
    <t>tn</t>
  </si>
  <si>
    <t>Total Nitrogen</t>
  </si>
  <si>
    <t>Total nitrogen concentration, as N.</t>
  </si>
  <si>
    <t>total</t>
  </si>
  <si>
    <t>Total amount or count - the sum</t>
  </si>
  <si>
    <t>The total number or final count of cases, or other defined metric.</t>
  </si>
  <si>
    <t>Countries table column order</t>
  </si>
  <si>
    <t>Specifies the order of the columns in the countries table.</t>
  </si>
  <si>
    <t>96</t>
  </si>
  <si>
    <t>tPallidum</t>
  </si>
  <si>
    <t>Treponema pallidum</t>
  </si>
  <si>
    <t>treponemaGrp</t>
  </si>
  <si>
    <t>Translation look-up table Shorthand</t>
  </si>
  <si>
    <t>The abbreviated short name used to reference the Look up table for translations of the description, label, and instruction for all parts.</t>
  </si>
  <si>
    <t>translationID</t>
  </si>
  <si>
    <t>Synthetic ID for the translations table</t>
  </si>
  <si>
    <t>A unique, autoincremental ID generated to produce a unique identifier and primary key for each row of the translations table.</t>
  </si>
  <si>
    <t>Wide name table</t>
  </si>
  <si>
    <t>The table for wide names. The short name for the table (partID) can be found in the instructions field.</t>
  </si>
  <si>
    <t>wn</t>
  </si>
  <si>
    <t>Zones table required headers</t>
  </si>
  <si>
    <t>Required headers in the zones table.</t>
  </si>
  <si>
    <t>98</t>
  </si>
  <si>
    <t>Zones table column order</t>
  </si>
  <si>
    <t>Specifies the order of the columns in the zones table.</t>
  </si>
  <si>
    <t>99</t>
  </si>
  <si>
    <t>Treponema Group</t>
  </si>
  <si>
    <t>A group of measures/methods related to treponema bacteria.</t>
  </si>
  <si>
    <t>trichomonasGrp</t>
  </si>
  <si>
    <t>Trichomonas Group</t>
  </si>
  <si>
    <t>A group of measures/methods related to trichomonas bacteria.</t>
  </si>
  <si>
    <t>triturator</t>
  </si>
  <si>
    <t>Wastewater Triturator</t>
  </si>
  <si>
    <t>The location where wastewater transportation vehicles unload wastewater.</t>
  </si>
  <si>
    <t>trizol</t>
  </si>
  <si>
    <t>trizol, zymo mag beads w/ zymo clean and concentrator</t>
  </si>
  <si>
    <t>Nucleic acid extraction performed using the trizol, zymo mag beads w/ zymo clean and concentrator method.</t>
  </si>
  <si>
    <t>trizolEtOH</t>
  </si>
  <si>
    <t>trizol, garnet bead beating, alcohol precipitation</t>
  </si>
  <si>
    <t>trizolRNA</t>
  </si>
  <si>
    <t>trizol and RNA purification kit</t>
  </si>
  <si>
    <t>ts</t>
  </si>
  <si>
    <t>Total solids concentration</t>
  </si>
  <si>
    <t>tss</t>
  </si>
  <si>
    <t>Total suspended solids</t>
  </si>
  <si>
    <t>tssConc</t>
  </si>
  <si>
    <t>Concentration of total suspended solids</t>
  </si>
  <si>
    <t>Total suspended solids concentration of the wastewater.</t>
  </si>
  <si>
    <t>Tuberculosis Group</t>
  </si>
  <si>
    <t>A group of measures/methods related to tuberculosis.</t>
  </si>
  <si>
    <t>Francisella tularensis (tularemia) Group</t>
  </si>
  <si>
    <t>A group of measures/methods related to Francisella tularensis.</t>
  </si>
  <si>
    <t>turb</t>
  </si>
  <si>
    <t>Turbidity</t>
  </si>
  <si>
    <t>A measure for the turbidity of water, or a liquid sample, quanitfying the relative clarity or opcaity of a liquid. Highly indicative of water quality.</t>
  </si>
  <si>
    <t>turbidity</t>
  </si>
  <si>
    <t>turbidityUnitSet</t>
  </si>
  <si>
    <t>github issue #122</t>
  </si>
  <si>
    <t>Turburdity class</t>
  </si>
  <si>
    <t>Measures and methods relating to water and wastewater turbidity.</t>
  </si>
  <si>
    <t>Turbidity unit set</t>
  </si>
  <si>
    <t>Unit set for turbidity measurements.</t>
  </si>
  <si>
    <t>tVaginalis</t>
  </si>
  <si>
    <t>Trichomonas vaginalis</t>
  </si>
  <si>
    <t>tWeighE</t>
  </si>
  <si>
    <t>Tube weight empty</t>
  </si>
  <si>
    <t>The weight of the tube used for analysis while empty.</t>
  </si>
  <si>
    <t>tWeighF</t>
  </si>
  <si>
    <t>Tube weight full</t>
  </si>
  <si>
    <t>The weight of the tube used for analysis while full of analyte.</t>
  </si>
  <si>
    <t>tyOtDep</t>
  </si>
  <si>
    <t>Type other depreciate</t>
  </si>
  <si>
    <t>Description for other type of sample not listed in</t>
  </si>
  <si>
    <t>tyOtDep2</t>
  </si>
  <si>
    <t>Type other depreciate2</t>
  </si>
  <si>
    <t>Description of the site when the site is not listed. See siteType.</t>
  </si>
  <si>
    <t>uCampus</t>
  </si>
  <si>
    <t>University campus</t>
  </si>
  <si>
    <t>Universityor college campus - comprising an entire campus or part of a campus.</t>
  </si>
  <si>
    <t>See also 'Higher Education Domitory".</t>
  </si>
  <si>
    <t>added in V1.1.0</t>
  </si>
  <si>
    <t>ugG</t>
  </si>
  <si>
    <t>Micrograms per gram</t>
  </si>
  <si>
    <t>$\mu g/{g}$</t>
  </si>
  <si>
    <t>ugL</t>
  </si>
  <si>
    <t>Micrograms per litre</t>
  </si>
  <si>
    <t>$\mu g/{l}$</t>
  </si>
  <si>
    <t>ugmg</t>
  </si>
  <si>
    <t>Micrograms per milligram</t>
  </si>
  <si>
    <t>Concentration unit of micrograms per milligram.</t>
  </si>
  <si>
    <t>$\mu g/{mg}$</t>
  </si>
  <si>
    <t>uL</t>
  </si>
  <si>
    <t>Micro-litres</t>
  </si>
  <si>
    <t>The unit of microlitres.</t>
  </si>
  <si>
    <t>$\muL$</t>
  </si>
  <si>
    <t>undisc</t>
  </si>
  <si>
    <t>Undisclosed or Not Provided</t>
  </si>
  <si>
    <t>A value has been recorded, however it was not included in the dataset.</t>
  </si>
  <si>
    <t>Missing value indicator for data that has not been shared or disclosed with outside parties.</t>
  </si>
  <si>
    <t>unique</t>
  </si>
  <si>
    <t>Unique sample</t>
  </si>
  <si>
    <t>A unique sample, not duplicated.</t>
  </si>
  <si>
    <t>lastEdited</t>
  </si>
  <si>
    <t>Last edited</t>
  </si>
  <si>
    <t>The date the entry was last updated.</t>
  </si>
  <si>
    <t>Use lastEdited if an entry is updated. Leave lastEdited blank or 'NA' for the first entry. Updates can include additions or revisions of the entry for any reason. For example, a wastewater measure was repeated later with an improved method. You can revise the entry by updating the value and then adding the date the new measure was performed to 'lastEdited'.  To ensure data provenance, the best practice in this example is to generate a new entry with the same measureID as the original measureID. The original and new measures are kept in the database with a date in the 'lastEdited' field for the new entry but not the original one. Some databases may choose a delete-and-replace approach where the original entry is deleted and replaced by a new entry. In this approach, the 'lastEdited' field indicates the delete and replace occurred.</t>
  </si>
  <si>
    <t>unitInput</t>
  </si>
  <si>
    <t>Unit input (wide table)</t>
  </si>
  <si>
    <t>The partID for the unit being used in a wide name.</t>
  </si>
  <si>
    <t>unitless</t>
  </si>
  <si>
    <t>Unitless measure</t>
  </si>
  <si>
    <t>A unit for unitless measures, like pH.</t>
  </si>
  <si>
    <t>Unitless unit set</t>
  </si>
  <si>
    <t>Unit set for measurements that does not have units.</t>
  </si>
  <si>
    <t>aggregationName</t>
  </si>
  <si>
    <t>Aggregation name (wide table)</t>
  </si>
  <si>
    <t>The aggregation referenced for the wide name.</t>
  </si>
  <si>
    <t>Units</t>
  </si>
  <si>
    <t>The unit of the measurement. Every measurement must have a unit. Meaning, `units` are a mandatory field whenever a measurement is recorded.</t>
  </si>
  <si>
    <t>Zones look-up table</t>
  </si>
  <si>
    <t>Look up table for the possible sub-national region or zone inputs. The short name for the table (partID) can be found in the instructions field.</t>
  </si>
  <si>
    <t>zo</t>
  </si>
  <si>
    <t>97</t>
  </si>
  <si>
    <t>Unit sets</t>
  </si>
  <si>
    <t>Sets of units. Contains units that are associated with part types such as measures. Sets are lists of input values. Each input value within a set is a part (has a partID) that can be reused between sets. For example, a set A could contain the values of 'yes' and 'no'; and set B could contain the values of 'yes', 'no', and 'maybe.' partTypes with sets include aggregations, compartments, missingness, quality flags, specimens, and units. Measures with categories and dataTypes have their own specific sets (catSetID) because their input values are unique and are not reused.</t>
  </si>
  <si>
    <t>unlicense</t>
  </si>
  <si>
    <t>The Unlicense</t>
  </si>
  <si>
    <t>The licensing for the measure or data set is managed under The Unlicense.</t>
  </si>
  <si>
    <t>https://choosealicense.com/licenses/unlicense/</t>
  </si>
  <si>
    <t>untracent</t>
  </si>
  <si>
    <t>Ultracentrifugation</t>
  </si>
  <si>
    <t>Should typically be linked to a lower limit, and some indication of data spread (ie. standard deviation), and a mean/median measure.</t>
  </si>
  <si>
    <t>upperCI95</t>
  </si>
  <si>
    <t>Upper limit of a 95% confidence interval</t>
  </si>
  <si>
    <t>Specifies the the upper limit of a 95% confidence interval.</t>
  </si>
  <si>
    <t>A catch-all category for upstream wastewater sampling sites, including major sewer pipelines and pumping stations.</t>
  </si>
  <si>
    <t>upstream</t>
  </si>
  <si>
    <t>Upstream sites</t>
  </si>
  <si>
    <t>A general site type for upstream wastewater sampling sites.</t>
  </si>
  <si>
    <t>$\mu S / {cm}$</t>
  </si>
  <si>
    <t>ureaplasma</t>
  </si>
  <si>
    <t>Ureaplasma</t>
  </si>
  <si>
    <t>ureaplasmaGrp</t>
  </si>
  <si>
    <t>Ureaplasma Group</t>
  </si>
  <si>
    <t>A group of measures/methods related to ureaplasma bacteria.</t>
  </si>
  <si>
    <t>urobilin</t>
  </si>
  <si>
    <t>Urobilin or urochrome</t>
  </si>
  <si>
    <t>Urobilin or urochrome is the chemical primarily responsible for the yellow color of urine. It is a linear tetrapyrrole compound that, along with the related colorless compound urobilinogen, are degradation products of the cyclic tetrapyrrole heme.</t>
  </si>
  <si>
    <t>uSCm</t>
  </si>
  <si>
    <t>Micro-Siemens per centimetre</t>
  </si>
  <si>
    <t>Micro-siemens per centimetre.</t>
  </si>
  <si>
    <t>$\mu S/{cm}$</t>
  </si>
  <si>
    <t>maintained</t>
  </si>
  <si>
    <t>uSiteMeasureID</t>
  </si>
  <si>
    <t>U site measure ID</t>
  </si>
  <si>
    <t>Unique identifier for each measurement for a site.</t>
  </si>
  <si>
    <t>utc</t>
  </si>
  <si>
    <t>Coordinated universal time (UTC) zone</t>
  </si>
  <si>
    <t>UTC – Time zone.</t>
  </si>
  <si>
    <t>utcDST</t>
  </si>
  <si>
    <t>Coordinated universal time (UTC) zone in daylight savings</t>
  </si>
  <si>
    <t>Time zone during Daylight Saving Time.</t>
  </si>
  <si>
    <t>utilities</t>
  </si>
  <si>
    <t>Utilities sector or organization</t>
  </si>
  <si>
    <t>Describes organization that manage or provide utilities services, whether water, gas, heat, etc.</t>
  </si>
  <si>
    <t>v1104l</t>
  </si>
  <si>
    <t>V1104L Mutation</t>
  </si>
  <si>
    <t>The FLiRT/SLip variant mutation V1104L</t>
  </si>
  <si>
    <t>v2930l</t>
  </si>
  <si>
    <t>v2930l delta-variant gene target</t>
  </si>
  <si>
    <t>v2930l delta-variant mutation gene target</t>
  </si>
  <si>
    <t>validationStudy</t>
  </si>
  <si>
    <t>Validation study</t>
  </si>
  <si>
    <t>A meaure or sample taken for a validation study.</t>
  </si>
  <si>
    <t>notes</t>
  </si>
  <si>
    <t>Notes</t>
  </si>
  <si>
    <t>A note used to describe details that are not captured in other attributes</t>
  </si>
  <si>
    <t>There is no recommended structure of a note. Use notes as needed.</t>
  </si>
  <si>
    <t>vanAA</t>
  </si>
  <si>
    <t>VanA-A Vancomycin-resistance gene target</t>
  </si>
  <si>
    <t>The VanA-A vancomycin anti-microbial resistance gene target.</t>
  </si>
  <si>
    <t>vanAMRGrp</t>
  </si>
  <si>
    <t>Vancomycin Anti-microbial resistance Group</t>
  </si>
  <si>
    <t>The group for measures and methods pertaining to vancomycin-related anti-microbial resistance.</t>
  </si>
  <si>
    <t>vanc</t>
  </si>
  <si>
    <t>Vancomycin resistance</t>
  </si>
  <si>
    <t>Vancomycin resistant bacteria.</t>
  </si>
  <si>
    <t>Variable character data type</t>
  </si>
  <si>
    <t>The data type for variable character data.</t>
  </si>
  <si>
    <t>Measured by sequencing.</t>
  </si>
  <si>
    <t>varFreq</t>
  </si>
  <si>
    <t>Frequency of variants detected</t>
  </si>
  <si>
    <t>A description of the frequency of a variants detected.</t>
  </si>
  <si>
    <t>Variants class</t>
  </si>
  <si>
    <t>Measures and methods relating to variants.</t>
  </si>
  <si>
    <t>added in V2.0.0, github issue #144</t>
  </si>
  <si>
    <t>varicella</t>
  </si>
  <si>
    <t>Varicella</t>
  </si>
  <si>
    <t>varicellaGrp</t>
  </si>
  <si>
    <t>Varicella Group</t>
  </si>
  <si>
    <t>A group of measures/methods related to varicella viruses.</t>
  </si>
  <si>
    <t>vax1</t>
  </si>
  <si>
    <t>Population with 1 dose of vaccine</t>
  </si>
  <si>
    <t>The population with exactly 1 dose of vaccine, with the vaccine specified in the measure field.</t>
  </si>
  <si>
    <t>vax1p</t>
  </si>
  <si>
    <t>Proportion of population with 1+ vaccine dose(s)</t>
  </si>
  <si>
    <t>Specifies the portion of the population with 1 or more doses of vaccine, with the vaccine specified in the measure field.</t>
  </si>
  <si>
    <t>%\%$</t>
  </si>
  <si>
    <t>vax1plus</t>
  </si>
  <si>
    <t>Population with 1+ dose(s) of vaccine</t>
  </si>
  <si>
    <t>The population with 1 or more doses of vaccine, with the vaccine specified in the measure field.</t>
  </si>
  <si>
    <t>vax2</t>
  </si>
  <si>
    <t>Population with 2 or more doses of vaccine</t>
  </si>
  <si>
    <t>The population with exactly 2 dose of vaccine, with the vaccine specified in the measure field.</t>
  </si>
  <si>
    <t>vax2p</t>
  </si>
  <si>
    <t>Proportion of population with 2+ vaccine doses</t>
  </si>
  <si>
    <t>Specifies the portion of the population with 2 or more doses of vaccine, with the vaccine specified in the measure field.</t>
  </si>
  <si>
    <t>vax2plus</t>
  </si>
  <si>
    <t>Population with 2+ or more doses of vaccine</t>
  </si>
  <si>
    <t>The population with 2 or more doses of vaccine, with the vaccine specified in the measure field.</t>
  </si>
  <si>
    <t>vax3</t>
  </si>
  <si>
    <t>Population with 3 or more doses of vaccine</t>
  </si>
  <si>
    <t>The population with exactly 3 dose of vaccine, with the vaccine specified in the measure field.</t>
  </si>
  <si>
    <t>vax3p</t>
  </si>
  <si>
    <t>Proportion of population with 3+ vaccine doses</t>
  </si>
  <si>
    <t>Specifies the portion of the population with 3 or more doses of vaccine, with the vaccine specified in the measure field.</t>
  </si>
  <si>
    <t>vax3plus</t>
  </si>
  <si>
    <t>Population with 3+ or more doses of vaccine</t>
  </si>
  <si>
    <t>The population with 3 or more doses of vaccine, with the vaccine specified in the measure field.</t>
  </si>
  <si>
    <t>vax4</t>
  </si>
  <si>
    <t>Population with 4 or more doses of vaccine</t>
  </si>
  <si>
    <t>The population with exactly 4 dose of vaccine, with the vaccine specified in the measure field.</t>
  </si>
  <si>
    <t>vax4p</t>
  </si>
  <si>
    <t>Proportion of population with 4+ vaccine doses</t>
  </si>
  <si>
    <t>Specifies the portion of the population with 4 or more doses of vaccine, with the vaccine specified in the measure field.</t>
  </si>
  <si>
    <t>vax4plus</t>
  </si>
  <si>
    <t>Population with 4+ or more doses of vaccine</t>
  </si>
  <si>
    <t>The population with 4 or more doses of vaccine, with the vaccine specified in the measure field.</t>
  </si>
  <si>
    <t>version1Category</t>
  </si>
  <si>
    <t>ODM V1 category</t>
  </si>
  <si>
    <t>version1Location</t>
  </si>
  <si>
    <t>ODM V1 location</t>
  </si>
  <si>
    <t>version1Table</t>
  </si>
  <si>
    <t>ODM V1 table</t>
  </si>
  <si>
    <t>version1to2Changes</t>
  </si>
  <si>
    <t>ODM version 1 to 2 changes</t>
  </si>
  <si>
    <t>Changes for part between ODM v1 and V2</t>
  </si>
  <si>
    <t>version1Variable</t>
  </si>
  <si>
    <t>ODM V1 variable</t>
  </si>
  <si>
    <t>mapping row in working document parts list.</t>
  </si>
  <si>
    <t>vibrio</t>
  </si>
  <si>
    <t>Vibrio</t>
  </si>
  <si>
    <t>vibrioGrp</t>
  </si>
  <si>
    <t>Vibrio Group</t>
  </si>
  <si>
    <t>A group of measures/methods related to vibrio bacteria.</t>
  </si>
  <si>
    <t>virusMisc</t>
  </si>
  <si>
    <t>Miscellaneous viruses group</t>
  </si>
  <si>
    <t>A group of measures/methods related to miscellaneous viruses.</t>
  </si>
  <si>
    <t>The miscallenous viruses are often measured for normalization or standardization and have only one measure or method. When a virus has many measures, they will be given their own groupID in updated dictionary versions.</t>
  </si>
  <si>
    <t>Depreciated in V2.0.0</t>
  </si>
  <si>
    <t>vol</t>
  </si>
  <si>
    <t>Size in volume</t>
  </si>
  <si>
    <t>Total volume of water or sludge sampled.</t>
  </si>
  <si>
    <t>Used for water or air testing</t>
  </si>
  <si>
    <t>volPr</t>
  </si>
  <si>
    <t>Volume proportional sample</t>
  </si>
  <si>
    <t>A volume proportional sample generally collected by an autosampler.</t>
  </si>
  <si>
    <t>The sampling takes the same wastewater volume at variable time intervals, after a defined volume of wastewater has passed the sampling point.
This is also called constant volume, variable time (CVVT).</t>
  </si>
  <si>
    <t>Volume unit set</t>
  </si>
  <si>
    <t>Unit set of volume measurements.</t>
  </si>
  <si>
    <t>vss</t>
  </si>
  <si>
    <t>Volatile suspended solids</t>
  </si>
  <si>
    <t>vssIg</t>
  </si>
  <si>
    <t>Volatile suspended solids - ignition</t>
  </si>
  <si>
    <t>A water quality measure, captured by via the loss on ignition of the mass of measured total suspended solids. This ignition generally takes place in an oven at a temperature of 550 °C to 600 °C. It represents the amount of volatile matter present in the solid fraction of the measured solution.</t>
  </si>
  <si>
    <t>vsv</t>
  </si>
  <si>
    <t>Vesicular stomatitis virus (VSV) target</t>
  </si>
  <si>
    <t>Vesicular stomatitis virus is used as the recovery efficiency control target.</t>
  </si>
  <si>
    <t>vsvABIFor</t>
  </si>
  <si>
    <t>VSV forward primer (ABI)</t>
  </si>
  <si>
    <t>vsvGrp</t>
  </si>
  <si>
    <t>vsvABIProbe</t>
  </si>
  <si>
    <t>VSV probe (ABI)</t>
  </si>
  <si>
    <t>vsvABIRev</t>
  </si>
  <si>
    <t>VSV reverse primer (ABI)</t>
  </si>
  <si>
    <t>Vesicular Stomatitis Virus (VSV) Group</t>
  </si>
  <si>
    <t>A group of measures/methods related to Vesicular Stomatitis Virus (VSV).</t>
  </si>
  <si>
    <t>vtec</t>
  </si>
  <si>
    <t>Verotoxin-producing Escherichia coli (VTEC)</t>
  </si>
  <si>
    <t>wat</t>
  </si>
  <si>
    <t>Water compartment</t>
  </si>
  <si>
    <t>A measure or observation made from a substance in the water, including wastewater.</t>
  </si>
  <si>
    <t>Updated</t>
  </si>
  <si>
    <t>watConcBuff</t>
  </si>
  <si>
    <t>water concentrating buffer (R2042-1)</t>
  </si>
  <si>
    <t>water</t>
  </si>
  <si>
    <t>Water depreciated</t>
  </si>
  <si>
    <t>Non-wastewater, coming from any kind of water body.</t>
  </si>
  <si>
    <t>Water compartment set</t>
  </si>
  <si>
    <t>A compartment set for measures and methods in the water compartment.</t>
  </si>
  <si>
    <t>Water Quality Group</t>
  </si>
  <si>
    <t>A group of measures/methods related to water quality.</t>
  </si>
  <si>
    <t>watTemp</t>
  </si>
  <si>
    <t>Wastewater temperature</t>
  </si>
  <si>
    <t>Temperature of the wastewater.</t>
  </si>
  <si>
    <t>weather</t>
  </si>
  <si>
    <t>weath</t>
  </si>
  <si>
    <t>Weather (time of sampling)</t>
  </si>
  <si>
    <t>A measure for weather captured through qualitative categories; part of a larger suite of weather measures that may be useful when collecting samples from outdoor sources.</t>
  </si>
  <si>
    <t>weathSet</t>
  </si>
  <si>
    <t>Weather class</t>
  </si>
  <si>
    <t>Measures and methods relating to weather.</t>
  </si>
  <si>
    <t>Weather set</t>
  </si>
  <si>
    <t>A set of the valid qualitative categories for the qualitative weather measure.</t>
  </si>
  <si>
    <t>westNile</t>
  </si>
  <si>
    <t>West Nile</t>
  </si>
  <si>
    <t>wgs</t>
  </si>
  <si>
    <t>Whole genome sequencing</t>
  </si>
  <si>
    <t>Specifies the whole genome sequencing (WGS) strategy for genetic sequencing</t>
  </si>
  <si>
    <t>WHO nomenclature</t>
  </si>
  <si>
    <t>Specifies variant or genetic nomenclature as set out by the World Health Organization.</t>
  </si>
  <si>
    <t>wI</t>
  </si>
  <si>
    <t>Wide 95% interval</t>
  </si>
  <si>
    <t>The 95% interval is too wide, low confidence in results.</t>
  </si>
  <si>
    <t>aggregationInput</t>
  </si>
  <si>
    <t>Aggregation input (wide table)</t>
  </si>
  <si>
    <t>The partID for the aggregation being used in a wide name.</t>
  </si>
  <si>
    <t>Compartment set for wide names</t>
  </si>
  <si>
    <t>Compartment set for wide names.</t>
  </si>
  <si>
    <t>For wide names.</t>
  </si>
  <si>
    <t>wideFractionSet</t>
  </si>
  <si>
    <t>Fraction set for wide names</t>
  </si>
  <si>
    <t>Fraction set for wide names.</t>
  </si>
  <si>
    <t>index</t>
  </si>
  <si>
    <t>Index</t>
  </si>
  <si>
    <t>Index number in case the measurement was taken multiple times.</t>
  </si>
  <si>
    <t>Wide name table required</t>
  </si>
  <si>
    <t>Column for indicating which fields in the wide names table are mandatory.</t>
  </si>
  <si>
    <t>101</t>
  </si>
  <si>
    <t>Wide name table order</t>
  </si>
  <si>
    <t>Column for indicating the order of the fields in the wide names table.</t>
  </si>
  <si>
    <t>102</t>
  </si>
  <si>
    <t>Reference link</t>
  </si>
  <si>
    <t>Link to the reference material for a part. May link to literature on a method, measure, etc.</t>
  </si>
  <si>
    <t>Link to standard operating procedure for a measure or part. Part reference is a reference to a technical document that describes the part in detail. The reference could be a URL, DOI, or reference to a techincal report.</t>
  </si>
  <si>
    <t>103</t>
  </si>
  <si>
    <t>255</t>
  </si>
  <si>
    <t>attributeName</t>
  </si>
  <si>
    <t>Attribute name (wide table)</t>
  </si>
  <si>
    <t>The attribute referenced for the wide name.</t>
  </si>
  <si>
    <t>attributeInput</t>
  </si>
  <si>
    <t>Attribute input (wide table)</t>
  </si>
  <si>
    <t>The partID for the attribute being used in a wide name.</t>
  </si>
  <si>
    <t>wideSpecimenSet</t>
  </si>
  <si>
    <t>Speciment set for wide names</t>
  </si>
  <si>
    <t>Speciment set for wide names.</t>
  </si>
  <si>
    <t>wind</t>
  </si>
  <si>
    <t>Wind Speed</t>
  </si>
  <si>
    <t>A measure for wind speed; part of a larger suite of weather measures that may be useful when collecting samples from outdoor sources.</t>
  </si>
  <si>
    <t>Wind speed unit set</t>
  </si>
  <si>
    <t>Unit set for wind speed measurements.</t>
  </si>
  <si>
    <t>Wide name table Shorthand</t>
  </si>
  <si>
    <t>The abbreviated short name used to reference the The table for wide names.</t>
  </si>
  <si>
    <t>wrongStorage</t>
  </si>
  <si>
    <t>Sample stored incorrectly</t>
  </si>
  <si>
    <t>Sample was stored inappropriately.</t>
  </si>
  <si>
    <t>wrongTemp</t>
  </si>
  <si>
    <t>Sample stored at wrong temperature</t>
  </si>
  <si>
    <t>Sample was stored at an inappropriate temperature.</t>
  </si>
  <si>
    <t>wSphere</t>
  </si>
  <si>
    <t>World Sphere (W-SPHERE)</t>
  </si>
  <si>
    <t>World Sphere header</t>
  </si>
  <si>
    <t>wSphereForm</t>
  </si>
  <si>
    <t>wSphere Format</t>
  </si>
  <si>
    <t>Dataset was originally recorded and/or stored in wSphere format.</t>
  </si>
  <si>
    <t>https://sphere.waterpathogens.org/about</t>
  </si>
  <si>
    <t>wSphereNotes</t>
  </si>
  <si>
    <t>World Sphere (W-SPHERE) notes</t>
  </si>
  <si>
    <t>W-Shere notes</t>
  </si>
  <si>
    <t>wt214</t>
  </si>
  <si>
    <t>Delta Variant wt214 gene target</t>
  </si>
  <si>
    <t>wtfpl</t>
  </si>
  <si>
    <t>Do What The F*ck You Want To Public License</t>
  </si>
  <si>
    <t>The licensing for the measure or data set is managed under the Do What The F*ck You Want To Public License.</t>
  </si>
  <si>
    <t>https://choosealicense.com/licenses/wtfpl/</t>
  </si>
  <si>
    <t>wwtp</t>
  </si>
  <si>
    <t>Wastewater treatment plant</t>
  </si>
  <si>
    <t>A general site type for wastewater treatment plants.</t>
  </si>
  <si>
    <t>Used as a catch-all category for industrial or municipal wastewater treatment plants that carry combined or sanitary sewage, or lagoons.</t>
  </si>
  <si>
    <t>wwtpBack</t>
  </si>
  <si>
    <t>Back-up wastewater treatment site</t>
  </si>
  <si>
    <t>Indicates a wastewater treatment plant where multiple labs are or were sampling, and where secondary samples are being taken taken.</t>
  </si>
  <si>
    <t>Maps to units of either million gallons per day, or population equivalents.</t>
  </si>
  <si>
    <t>added in V2.0.0, github issue #123</t>
  </si>
  <si>
    <t>wwtpCap</t>
  </si>
  <si>
    <t>Wastewater treatment plant designed capacity</t>
  </si>
  <si>
    <t>A measure for the designed capacity of a wastewater treatment plant, in terms of how much water it was designed to be able to hold and process.</t>
  </si>
  <si>
    <t>wwtpInd</t>
  </si>
  <si>
    <t>Industrial wastewater treatment plant</t>
  </si>
  <si>
    <t>wwtpMuC</t>
  </si>
  <si>
    <t>Municipal wastewater treatment plant for combined sewage</t>
  </si>
  <si>
    <t>wwtpMuS</t>
  </si>
  <si>
    <t>Municipal wastewater treatment plant for sanitary sewage only</t>
  </si>
  <si>
    <t>xg</t>
  </si>
  <si>
    <t>Relative Centrifugal Force (RCF) or x g units</t>
  </si>
  <si>
    <t>RCF (Relative Centrifugal Force) denotes the degree of force exerted on a sample. RCF is quantified in multiples of the gravitational acceleration that is standard at the Earth's surface (x g). Thus, the terms RCF and XG are often used interchangeably in centrifugation protocols.</t>
  </si>
  <si>
    <t>$x_g$</t>
  </si>
  <si>
    <t>y505h</t>
  </si>
  <si>
    <t>y505h omicron-variant gene target</t>
  </si>
  <si>
    <t>y505h omicron-variant mutation gene target</t>
  </si>
  <si>
    <t>years</t>
  </si>
  <si>
    <t>Years</t>
  </si>
  <si>
    <t>A unit for indicating a length of time in years.</t>
  </si>
  <si>
    <t>$years$</t>
  </si>
  <si>
    <t>yEnterocolitica</t>
  </si>
  <si>
    <t>Yersinia enterocolitica</t>
  </si>
  <si>
    <t>yersiniaGrp</t>
  </si>
  <si>
    <t>Yersinia Group</t>
  </si>
  <si>
    <t>A group of measures/methods related to yersinia bacteria.</t>
  </si>
  <si>
    <t>zika</t>
  </si>
  <si>
    <t>Zika</t>
  </si>
  <si>
    <t>zlib</t>
  </si>
  <si>
    <t>zLib License</t>
  </si>
  <si>
    <t>The licensing for the measure or data set is managed under the zLib License.</t>
  </si>
  <si>
    <t>https://choosealicense.com/licenses/zlib/</t>
  </si>
  <si>
    <t>Zones look-up table Shorthand</t>
  </si>
  <si>
    <t>The abbreviated short name used to reference the Look up table for the possible sub-national region or zone inputs.</t>
  </si>
  <si>
    <t>zoneName</t>
  </si>
  <si>
    <t>English name of country sub-domains</t>
  </si>
  <si>
    <t>The english-language name for a given country sub-domain.</t>
  </si>
  <si>
    <t>Data Type column (Reported)</t>
  </si>
  <si>
    <t>The recorded data type for every part in the part table. This is the attribute in the parts table, not to be confused with dataTypes, the part type.</t>
  </si>
  <si>
    <t>104</t>
  </si>
  <si>
    <t>Minimum value part support</t>
  </si>
  <si>
    <t>The minimum value of part.</t>
  </si>
  <si>
    <t>105</t>
  </si>
  <si>
    <t>Maximum value part support</t>
  </si>
  <si>
    <t xml:space="preserve">The maximum value of a part. </t>
  </si>
  <si>
    <t>106</t>
  </si>
  <si>
    <t>zymo1035</t>
  </si>
  <si>
    <t>zymo quick-rna viral kit #r1035</t>
  </si>
  <si>
    <t>zymo1041</t>
  </si>
  <si>
    <t>zymo quick-rna viral 96 kit #r1041</t>
  </si>
  <si>
    <t>zymoEnv</t>
  </si>
  <si>
    <t>zymo environ water rna kit (cat. r2042)</t>
  </si>
  <si>
    <t>Nucleic acid extraction performed using the zymo environ water rna kit (cat. r2042).</t>
  </si>
  <si>
    <t>zymoQuick</t>
  </si>
  <si>
    <t>zymo quick-rna fungal/bacterial miniprep #r2014</t>
  </si>
  <si>
    <t>Nucleic acid extraction performed using the zymo quick-rna fungal/bacterial miniprep #r2014 kit.</t>
  </si>
  <si>
    <t>zymoWatRNA</t>
  </si>
  <si>
    <t>zymo environ water rna kit (cat. r2042) - depreciated</t>
  </si>
  <si>
    <t>depreciated in V3.1.0 because it was a duplication of partID = zymoEnv</t>
  </si>
  <si>
    <t>FALSE</t>
  </si>
  <si>
    <t>Boolean data type = FALSE</t>
  </si>
  <si>
    <t>Use these values and their set for any boolean measure or attribute. Use only "FALSE" (case sensitive)</t>
  </si>
  <si>
    <t>changed part ID from "false" to "FALSE".</t>
  </si>
  <si>
    <t>TRUE</t>
  </si>
  <si>
    <t>Boolean data type = TRUE</t>
  </si>
  <si>
    <t>Use only "TRUE" (case sensitive)</t>
  </si>
  <si>
    <t>changed part ID from "true" to "TRUE".</t>
  </si>
  <si>
    <t>overlap</t>
  </si>
  <si>
    <t>Overlapping relationship</t>
  </si>
  <si>
    <t>Locations/polygon have overlapping portions.</t>
  </si>
  <si>
    <t>neighbour</t>
  </si>
  <si>
    <t>Neighbouring relationship</t>
  </si>
  <si>
    <t>Locations/polygon are neighbouring eachother.</t>
  </si>
  <si>
    <t>Minimum length</t>
  </si>
  <si>
    <t>The maximum value of measure.</t>
  </si>
  <si>
    <t>107</t>
  </si>
  <si>
    <t>cali</t>
  </si>
  <si>
    <t>Calibration purpose</t>
  </si>
  <si>
    <t>Purpose of calibrating a machine, method, or other.</t>
  </si>
  <si>
    <t>Maximum length</t>
  </si>
  <si>
    <t xml:space="preserve">The maximum length of the value of a part or measure. </t>
  </si>
  <si>
    <t>108</t>
  </si>
  <si>
    <t>Part type column (Reported)</t>
  </si>
  <si>
    <t>The recorded part type for every part in the part table. This is the attribute in the parts table, not to be confused with partTypes, the part type.</t>
  </si>
  <si>
    <t>tag</t>
  </si>
  <si>
    <t>Wide name measurement and linkage tag</t>
  </si>
  <si>
    <t>A tag used in wide names to clarify relationship and linkage in the flattened, single table format.</t>
  </si>
  <si>
    <t xml:space="preserve"> If a column doesn’t have tag value at the end, then it means it applies to all groups, while one with a tag only applie to fields with the same tag value. For example, a value under qr_qualityFlag (with no tag) applies to fields in the group with tag == .odm10 and all other groups. If there’s a column called qr_qualityFlag.odm10, however, then the group with that .odm10 tag uses the value from qr_qualityFlag.odm10 instead of from qr_qualityFlag (like wat_sa_nr_hMe_hUn_hAg_NR_value.odm10 and mr_unit.odm10, for example).</t>
  </si>
  <si>
    <t>missed in the V3.0.0 release, added with details in the V3.0.1 release.</t>
  </si>
  <si>
    <t>Geographical Reference Missingness Set</t>
  </si>
  <si>
    <t>A missingness set for field populated by the geographical reference tables (countries, zones)</t>
  </si>
  <si>
    <t>Used for fields populated by geographical reference tables to avoid confusion of NA and nr as missingness indicators, vs. legitimate ISO country codes.</t>
  </si>
  <si>
    <t>General Humidity Unit Set</t>
  </si>
  <si>
    <t>A unit set for all types of humidity measurements.</t>
  </si>
  <si>
    <t>Set Type Set</t>
  </si>
  <si>
    <t>The mmaSet for defining the possible values of setType. Previously undefined but now made explicit in this set.</t>
  </si>
  <si>
    <t>solDry</t>
  </si>
  <si>
    <t>Solid Fraction (Dry)</t>
  </si>
  <si>
    <t>Solid fraction of a sample - dry material is analyzed, by drying, baking, etc. of sludge or other solids.</t>
  </si>
  <si>
    <t>added in V2.3.0 for mapping support</t>
  </si>
  <si>
    <t>solWet</t>
  </si>
  <si>
    <t>Solid fraction (Wet)</t>
  </si>
  <si>
    <t>Solid fraction of a sample - wet material is analyzed, and not dried. Ex. Sludge.</t>
  </si>
  <si>
    <t>ccbyncsa40</t>
  </si>
  <si>
    <t>CC BY-NC-SA 4.0 license</t>
  </si>
  <si>
    <t>The licensing for the measure or data set is managed under the Creative Commons 4.0 by-attribution, non-commercial, and sharealike international license.</t>
  </si>
  <si>
    <t>https://creativecommons.org/licenses/by-nc-sa/4.0/deed.en</t>
  </si>
  <si>
    <t>ccbync40</t>
  </si>
  <si>
    <t>CC BY-NC 4.0 license</t>
  </si>
  <si>
    <t>The licensing for the measure or data set is managed under the Creative Commons 4.0 by-attribution, non-commercial international license.</t>
  </si>
  <si>
    <t>https://creativecommons.org/licenses/by-nc/4.0/deed.en</t>
  </si>
  <si>
    <t>wta</t>
  </si>
  <si>
    <t>Wastewater Treatment Agency</t>
  </si>
  <si>
    <t>An organization type that includes those organizations who manage wastewater treatment programs.</t>
  </si>
  <si>
    <t>wtpo</t>
  </si>
  <si>
    <t>Wastewater Treatment Plant Operator</t>
  </si>
  <si>
    <t>An organization type that includes those organizations who run and operate wastewater treatment facilities.</t>
  </si>
  <si>
    <t>pubAuth</t>
  </si>
  <si>
    <t>Public Authority</t>
  </si>
  <si>
    <t>An organization type describing a public agency with authority over a given domain.</t>
  </si>
  <si>
    <t>pubAdm</t>
  </si>
  <si>
    <t>Public Administration</t>
  </si>
  <si>
    <t>An organisation type that describes governmental organizations that manage or administer programs.</t>
  </si>
  <si>
    <t>derived</t>
  </si>
  <si>
    <t>Derived data</t>
  </si>
  <si>
    <t>Derived data, data that has undergone agregation, standardization, adjustment, or any cleaning prior to reporting.</t>
  </si>
  <si>
    <t>norm</t>
  </si>
  <si>
    <t>Purpose is normalization</t>
  </si>
  <si>
    <t>The purpose of a measure or sample is for normalization.</t>
  </si>
  <si>
    <t>added in V2.3.0</t>
  </si>
  <si>
    <t>articV1</t>
  </si>
  <si>
    <t>Artic V1 Primer Set</t>
  </si>
  <si>
    <t>An amplicon strategy which was developed by the ARTIC consortium for SARS-CoV-2 with the attributes of version 1.0.0.</t>
  </si>
  <si>
    <t>https://github.com/artic-network/primer-schemes/tree/master/nCoV-2019</t>
  </si>
  <si>
    <t>articV2</t>
  </si>
  <si>
    <t>Artic V2 Primer Set</t>
  </si>
  <si>
    <t>An amplicon strategy which was developed by the ARTIC consortium for SARS-CoV-2 with the attributes of version 2.0.0.</t>
  </si>
  <si>
    <t>articV41</t>
  </si>
  <si>
    <t>Artic V4.1 Primer Set</t>
  </si>
  <si>
    <t>An amplicon strategy which was developed by the ARTIC consortium for SARS-CoV-2 with the attributes of version 4.1.0.</t>
  </si>
  <si>
    <t>articV500</t>
  </si>
  <si>
    <t>Artic V5 Primer Set</t>
  </si>
  <si>
    <t>An amplicon strategy which was developed by the ARTIC consortium for SARS-CoV-2 with the attributes of version 5.0.0 which produces amplicons approximately 400bp in length.</t>
  </si>
  <si>
    <t>articV510</t>
  </si>
  <si>
    <t>Artic V5.1 Primer Set</t>
  </si>
  <si>
    <t>An amplicon strategy which was developed by the ARTIC consortium for SARS-CoV-2with the attributes of version 5.1.0 which produces amplicons approximately 400bp in length.</t>
  </si>
  <si>
    <t>articV520bp1200</t>
  </si>
  <si>
    <t>Artic V5.2 Primer Set, 1200bp</t>
  </si>
  <si>
    <t>An amplicon strategy which was developed by the ARTIC consortium for SARS-CoV-2 with the attributes of version 5.2.0 which produces amplicons approximately 1200bp in length.</t>
  </si>
  <si>
    <t>articV520bp400</t>
  </si>
  <si>
    <t>Artic V5.2 Primer Set, 400bp</t>
  </si>
  <si>
    <t>An amplicon strategy which was developed by the ARTIC consortium for SARS-CoV-2 with the attributes of version 5.2.0 which produces amplicons approximately 400bp in length.</t>
  </si>
  <si>
    <t>articV532</t>
  </si>
  <si>
    <t>Artic V5.3.2 Primer Set</t>
  </si>
  <si>
    <t>An amplicon strategy which was developed by the ARTIC consortium for SARS-CoV-2 with the attributes of version 5.3.2 which produces amplicons approximately 400bp in length.</t>
  </si>
  <si>
    <t>edenV1</t>
  </si>
  <si>
    <t>Eden V1 Primer Set</t>
  </si>
  <si>
    <t>An amplicon strategy which was developed by John-Sebastian Eden with primers for SARS-CoV-2 and attributes of version 1.0.0 which produces amplicons approximately 2500bp in length.</t>
  </si>
  <si>
    <t>midnightBCCDCv1</t>
  </si>
  <si>
    <t>Midnight and BC-CDC V1 Primer Set</t>
  </si>
  <si>
    <t>An amplicon strategy which is for SARS-CoV-2 and based on the original Midnight scheme developed by Oxford Nanopore Technologies, and adapted by the BCCDC Public Health Lab with the attributes of version 1.0.0 which produces amplicons approximately 1200bp in length.</t>
  </si>
  <si>
    <t>midnightBCCDCv2</t>
  </si>
  <si>
    <t>Midnight and BC-CDC V2 Primer Set</t>
  </si>
  <si>
    <t>An amplicon strategy which targets SARS-CoV-2 and is based on the original Midnight scheme developed by Oxford Nanopore Technologies, and adapted by the BCCDC Public Health Lab with the attributes of version 2.0.0 which produces amplicons approximately 1200bp in length.</t>
  </si>
  <si>
    <t>midnightBCCDCv3</t>
  </si>
  <si>
    <t>Midnight and BC-CDC V3 Primer Set</t>
  </si>
  <si>
    <t>An amplicon strategy which targets SARS-CoV-2 and is based on the original Midnight scheme developed by Oxford Nanopore Technologies, and adapted by the BCCDC Public Health Lab with the attributes of version 3.0.0 which produces amplicons approximately 1200bp in length.</t>
  </si>
  <si>
    <t>midnightBCCDCv4</t>
  </si>
  <si>
    <t>Midnight and BC-CDC V4 Primer Set</t>
  </si>
  <si>
    <t>An amplicon strategy which targets SARS-CoV-2 and is based on the original Midnight scheme developed by Oxford Nanopore Technologies, and adapted by the BCCDC Public Health Lab with the attributes of version 4.0.0 which produces amplicons approximately 1200bp in length.</t>
  </si>
  <si>
    <t>midnightV3</t>
  </si>
  <si>
    <t>Midnight scheme V3 Primer Set</t>
  </si>
  <si>
    <t>An amplicon strategy which targets SARS-CoV-2 and was developed by Oxford Nanopore Technologies with the attributes of version 2.0.0 which produces amplicons approximately 1200bp in length.</t>
  </si>
  <si>
    <t>midnightV1</t>
  </si>
  <si>
    <t>Midnight scheme V1 Primer Set</t>
  </si>
  <si>
    <t>An amplicon strategy which targets SARS-CoV-2 and was developed by Oxford Nanopore Technologies with the attributes of version 1.0.0 which produces amplicons approximately 1200bp in length.</t>
  </si>
  <si>
    <t>midnightV2</t>
  </si>
  <si>
    <t>Midnight scheme V2 Primer Set</t>
  </si>
  <si>
    <t>nebVarSkipV1aLong</t>
  </si>
  <si>
    <t>New England Biolabs VarSKip V1a Long Primer Set</t>
  </si>
  <si>
    <t>An amplicon strategy which targets SARS-CoV-2 and was developed by New England BioLabs using  PrimalSeq to reduce effects of variants with the attributes of version 1a long.</t>
  </si>
  <si>
    <t>https://github.com/nebiolabs/VarSkip</t>
  </si>
  <si>
    <t>nebVarSkipV1aShort</t>
  </si>
  <si>
    <t>New England Biolabs VarSKip V1a short Primer Set</t>
  </si>
  <si>
    <t>An amplicon strategy which targets SARS-CoV-2 and was developed by New England BioLabs using  PrimalSeq to reduce effects of variants with the attributes of version 1a short.</t>
  </si>
  <si>
    <t>nebVarSkipV2a</t>
  </si>
  <si>
    <t>New England Biolabs VarSKip V2a Primer Set</t>
  </si>
  <si>
    <t>An amplicon strategy which targets SARS-CoV-2 and was developed by New England BioLabs using  PrimalSeq to reduce effects of variants with the attributes of version 2a.</t>
  </si>
  <si>
    <t>nebVarSkipV2b</t>
  </si>
  <si>
    <t>New England Biolabs VarSKip V2b Primer Set</t>
  </si>
  <si>
    <t>An amplicon strategy which targets SARS-CoV-2 and was developed by New England BioLabs using  PrimalSeq to reduce effects of variants with the attributes of version 2b.</t>
  </si>
  <si>
    <t>drain</t>
  </si>
  <si>
    <t>Sewer (drain)</t>
  </si>
  <si>
    <t>A pipe that carries water or sewage away from a place, or an opening in a surface that leads to said pipe.</t>
  </si>
  <si>
    <t>latrine</t>
  </si>
  <si>
    <t>Latrine</t>
  </si>
  <si>
    <t>A toilet or outhouse, especially a communal one in a camp or barracks.</t>
  </si>
  <si>
    <t>cesspit</t>
  </si>
  <si>
    <t>Cesspit</t>
  </si>
  <si>
    <t xml:space="preserve">Cesspit, cesspool and soak pit in some contexts are terms with various meanings: they are used to describe either an underground holding tank (sealed at the bottom) or a soak pit (not sealed at the bottom). A cesspit can be used for the temporary collection and storage of feces, excreta, or fecal sludge as part of an on-site sanitation system and has some similarities with septic tanks or with soak pits. </t>
  </si>
  <si>
    <t>compToi</t>
  </si>
  <si>
    <t>Composting toilet</t>
  </si>
  <si>
    <t>A self-contained toilet system wherein human waste is designed to be composted. Usually with the addition of secondary materials, like sawdust.</t>
  </si>
  <si>
    <t>suburban</t>
  </si>
  <si>
    <t>Suburban</t>
  </si>
  <si>
    <t>Suburban populated area type</t>
  </si>
  <si>
    <t>rural</t>
  </si>
  <si>
    <t>Rural</t>
  </si>
  <si>
    <t>Rural populated area type</t>
  </si>
  <si>
    <t>urban</t>
  </si>
  <si>
    <t>Urban</t>
  </si>
  <si>
    <t>Urban populated area type</t>
  </si>
  <si>
    <t>personPerMile</t>
  </si>
  <si>
    <t>Persons per square mile</t>
  </si>
  <si>
    <t>Persons per square mile.</t>
  </si>
  <si>
    <t>$persons/{mi^2}$</t>
  </si>
  <si>
    <t>personPerKm</t>
  </si>
  <si>
    <t>Persons for square kilometre</t>
  </si>
  <si>
    <t>Persons per square kilometre.</t>
  </si>
  <si>
    <t>$persons/{km^2}$</t>
  </si>
  <si>
    <t>resPerMile</t>
  </si>
  <si>
    <t>Residents per square mile</t>
  </si>
  <si>
    <t>Residents per square mile.</t>
  </si>
  <si>
    <t>$residents/{mi^2}$</t>
  </si>
  <si>
    <t>resPerKm</t>
  </si>
  <si>
    <t>Residents per square kilometre</t>
  </si>
  <si>
    <t>Residents per square kilometre.</t>
  </si>
  <si>
    <t>$residents/{km^2}$</t>
  </si>
  <si>
    <t>census</t>
  </si>
  <si>
    <t>Population census</t>
  </si>
  <si>
    <t>Government or other agency census for determining site/polygon population.</t>
  </si>
  <si>
    <t>count</t>
  </si>
  <si>
    <t>Population count</t>
  </si>
  <si>
    <t>A count of residents for determining site/polygon population.</t>
  </si>
  <si>
    <t>rev</t>
  </si>
  <si>
    <t>Review of records</t>
  </si>
  <si>
    <t>A review of records for determining site/polygon population.</t>
  </si>
  <si>
    <t>lowQualSeq</t>
  </si>
  <si>
    <t>Low-quality Sequence</t>
  </si>
  <si>
    <t>Low-quality sequence.</t>
  </si>
  <si>
    <t>seqContam</t>
  </si>
  <si>
    <t>Sequence Contaminated</t>
  </si>
  <si>
    <t>Sequence is contaminated.</t>
  </si>
  <si>
    <t>lAGC</t>
  </si>
  <si>
    <t>Low Average Genome Coverage</t>
  </si>
  <si>
    <t>Average coverage of the genome is low/poor.</t>
  </si>
  <si>
    <t>lPGC</t>
  </si>
  <si>
    <t>Low Percent of Genome Captured</t>
  </si>
  <si>
    <t xml:space="preserve">Only captured a small/low percentage of the genome. </t>
  </si>
  <si>
    <t>shortRead</t>
  </si>
  <si>
    <t>Read Lengths Shorter Than Expected</t>
  </si>
  <si>
    <t>Read lengths are shorter than expected.</t>
  </si>
  <si>
    <t>ampliArtifact</t>
  </si>
  <si>
    <t>Sequence Amplification Artifacts</t>
  </si>
  <si>
    <t>Sequence amplification artifacts detected.</t>
  </si>
  <si>
    <t>lowSNRatio</t>
  </si>
  <si>
    <t>Low Signal-to-Noise Ratio</t>
  </si>
  <si>
    <t>Low signal-to-noise ratio.</t>
  </si>
  <si>
    <t>lowCovMut</t>
  </si>
  <si>
    <t>Low Coverage of Characteristic Mutations</t>
  </si>
  <si>
    <t>Low coverage of characteristic mutations.</t>
  </si>
  <si>
    <t>popAreaType</t>
  </si>
  <si>
    <t>Populated area type</t>
  </si>
  <si>
    <t>Type of populated area being sample (ie. urban, rural)</t>
  </si>
  <si>
    <t>popAreaSet</t>
  </si>
  <si>
    <t>popAs</t>
  </si>
  <si>
    <t>Population assessment method</t>
  </si>
  <si>
    <t>Method for assessing the population count for a site/polygon.</t>
  </si>
  <si>
    <t>popMetSet</t>
  </si>
  <si>
    <t>popDensity</t>
  </si>
  <si>
    <t>Population density</t>
  </si>
  <si>
    <t>Measure of population density of a site.</t>
  </si>
  <si>
    <t>popDensUnitSet</t>
  </si>
  <si>
    <t>Populated area type set</t>
  </si>
  <si>
    <t>Set of valid values used to describe the type of a populated area.</t>
  </si>
  <si>
    <t>Population assessment method set</t>
  </si>
  <si>
    <t>The set for valid inputs for the population assessment method.</t>
  </si>
  <si>
    <t>Population density unit set</t>
  </si>
  <si>
    <t>Unit set for measures of population density of a site.</t>
  </si>
  <si>
    <t>bus</t>
  </si>
  <si>
    <t>Bus</t>
  </si>
  <si>
    <t>A large motor vehicle carrying passengers by road, typically one serving the public on a fixed route and for a fare.</t>
  </si>
  <si>
    <t>busStat</t>
  </si>
  <si>
    <t>Bus Station</t>
  </si>
  <si>
    <t>A terminal where buses arrive and depart.</t>
  </si>
  <si>
    <t>landTH</t>
  </si>
  <si>
    <t>Land-based Transit Hub</t>
  </si>
  <si>
    <t>A transport hub is a place where passengers and cargo are exchanged between land-based vehicles and/or between land-based transport modes.</t>
  </si>
  <si>
    <t>Used when not greater detail can be provided</t>
  </si>
  <si>
    <t>port</t>
  </si>
  <si>
    <t>Port or Harbour</t>
  </si>
  <si>
    <t>A harbor is any sheltered body of water where boats or ships may moor or anchor. A port is an installation that has been built around a harbor with facilities for loading and unloading such vessels.</t>
  </si>
  <si>
    <t>train</t>
  </si>
  <si>
    <t>Train</t>
  </si>
  <si>
    <t>A series of railroad cars moved as a unit by a locomotive or by integral motors.</t>
  </si>
  <si>
    <t>trStat</t>
  </si>
  <si>
    <t>Train Station</t>
  </si>
  <si>
    <t>A place on a railroad line where trains regularly stop so that passengers can get on or off.</t>
  </si>
  <si>
    <t>waterTH</t>
  </si>
  <si>
    <t>Water-based Transit Hub</t>
  </si>
  <si>
    <t>A transport hub is a place where passengers and cargo are exchanged between water-based vehicles and/or between water-based transport modes.</t>
  </si>
  <si>
    <t>den1</t>
  </si>
  <si>
    <t>Dengue Virus Type 1</t>
  </si>
  <si>
    <t>Dengue virus, Type 1, general measurement</t>
  </si>
  <si>
    <t>den2</t>
  </si>
  <si>
    <t>Dengue Virus Type 2</t>
  </si>
  <si>
    <t>Dengue virus, Type 2, general measurement</t>
  </si>
  <si>
    <t>den3</t>
  </si>
  <si>
    <t>Dengue Virus Type 3</t>
  </si>
  <si>
    <t>Dengue virus, Type 3, general measurement</t>
  </si>
  <si>
    <t>den4</t>
  </si>
  <si>
    <t>Dengue Virus Type 4</t>
  </si>
  <si>
    <t>Dengue virus, Type 4, general measurement</t>
  </si>
  <si>
    <t>dnvE</t>
  </si>
  <si>
    <t>Dengue Virus E Gene</t>
  </si>
  <si>
    <t>Dengue Type 2-specific gene taget.</t>
  </si>
  <si>
    <t>dnvNS5</t>
  </si>
  <si>
    <t>Dengue Virus NS5 Gene</t>
  </si>
  <si>
    <t>Dengue Type 1-specific gene target.</t>
  </si>
  <si>
    <t>dnvprM</t>
  </si>
  <si>
    <t>Dengue Virus prM Gene</t>
  </si>
  <si>
    <t>Dengue Type 3 and 4-specific gene target.</t>
  </si>
  <si>
    <t>mpxClI</t>
  </si>
  <si>
    <t>Mpox Clade I</t>
  </si>
  <si>
    <t>The virus known as Mpox, previously also known as Monkey Pox, Clade I virus type.</t>
  </si>
  <si>
    <t>mpxClII</t>
  </si>
  <si>
    <t>Mpox Clade II</t>
  </si>
  <si>
    <t>The virus known as Mpox, previously also known as Monkey Pox, Clade II virus type.</t>
  </si>
  <si>
    <t>mpxF3L</t>
  </si>
  <si>
    <t>Mpox Clade I F3L Gene Target</t>
  </si>
  <si>
    <t>Human MPox Virus (hMPXV) Clade I gene target, F3L</t>
  </si>
  <si>
    <t>mpxG2RNML</t>
  </si>
  <si>
    <t>Mpox G2R-NML Gene Target</t>
  </si>
  <si>
    <t>Human MPox Virus (hMPXV) gene target using the G2R_NML primers and probe which  detects all MPox Virus strains ​.</t>
  </si>
  <si>
    <t>autoComp</t>
  </si>
  <si>
    <t>Automatic composite sampling</t>
  </si>
  <si>
    <t>A composite sampler which is automated to collect and store multiple wastewater samples across multiple time points.</t>
  </si>
  <si>
    <t>autoSeq</t>
  </si>
  <si>
    <t>Automatic sequential sampling</t>
  </si>
  <si>
    <t>A composite sampler which is automated to collect and combine multiple samples of equal volume taken at a set time interval.</t>
  </si>
  <si>
    <t>cone</t>
  </si>
  <si>
    <t>Cone-shaped sampling</t>
  </si>
  <si>
    <t>Intrument type is a grab sample that has a controlled valve that opens to take a sample from a specific depth, then closes to bring the sample out.</t>
  </si>
  <si>
    <t>core</t>
  </si>
  <si>
    <t xml:space="preserve">Core sampling </t>
  </si>
  <si>
    <t>Intrument type is a grab sampler that captures a vertical section of the substrate matrix of fecal sludge.</t>
  </si>
  <si>
    <t>horGrb</t>
  </si>
  <si>
    <t>Horizontal grab sampling</t>
  </si>
  <si>
    <t>Intrument type is a grab sampler in which the container for the sample is mounted on the end of a rod, which is suitable for collecting discharge from a pipe or truck.</t>
  </si>
  <si>
    <t>trap</t>
  </si>
  <si>
    <t>Passive (trap) sampling</t>
  </si>
  <si>
    <t>A composite sampler that passively collects a sample without use of electricity or a battery.</t>
  </si>
  <si>
    <t>vac</t>
  </si>
  <si>
    <t>Vacuum sludge sampling</t>
  </si>
  <si>
    <t>Intrument type is a grab sampler that takes a sample at a designated depth with minimal disturbance to surrounding layers.</t>
  </si>
  <si>
    <t>vertGrb</t>
  </si>
  <si>
    <t>Vertical grab sampling</t>
  </si>
  <si>
    <t>Intrument type is a grab sampler in which the container for the sample is mounted on the end of a rod, which is suitable for collecting waste from a tank.</t>
  </si>
  <si>
    <t>effluNS</t>
  </si>
  <si>
    <t>Wastewater Effluent - non-specified</t>
  </si>
  <si>
    <t>Sample material is wastewater effluent - whether primary, secondary or other is unspecified.</t>
  </si>
  <si>
    <t>sludgeNS</t>
  </si>
  <si>
    <t>Wastewater Sludge - non-specified</t>
  </si>
  <si>
    <t>Sample material is wastewater sludge - whether primary, secondary or other is unspecified.</t>
  </si>
  <si>
    <t>transp</t>
  </si>
  <si>
    <t>Transportation vehicle - general</t>
  </si>
  <si>
    <t>A vehicle, i.e. a mobile machine, transporting people or cargo, of a type not otherwise specified.</t>
  </si>
  <si>
    <t>tHub</t>
  </si>
  <si>
    <t>Transport hub - General</t>
  </si>
  <si>
    <t>A tansport hub not otherwise specified. i.e. a place where passengers and cargo are exchanged between vehicles or/and between transport modes.</t>
  </si>
  <si>
    <t>belowLOQ</t>
  </si>
  <si>
    <t>Measured levels below LOQ</t>
  </si>
  <si>
    <t>Indicates that a measurement detected the analyte, but at levels below the limit of quantification (LOQ).</t>
  </si>
  <si>
    <t>delayArriv</t>
  </si>
  <si>
    <t>Delayed Arrival or Prolonged Transit</t>
  </si>
  <si>
    <t>A substantial delay (ie. of more than 14 days) between sample collection and the start of analysis.</t>
  </si>
  <si>
    <t>absHumidUnitSet_gm3</t>
  </si>
  <si>
    <t>airCompartmentSet_air</t>
  </si>
  <si>
    <t>airportSheetSet_airportLists</t>
  </si>
  <si>
    <t>airportSheetSet_airportTemplate</t>
  </si>
  <si>
    <t>airSurfaceCompartmentSet_air</t>
  </si>
  <si>
    <t>airSurfaceCompartmentSet_surf</t>
  </si>
  <si>
    <t>airWaterCompartmentSet_air</t>
  </si>
  <si>
    <t>alleleUnitSet_ct</t>
  </si>
  <si>
    <t>alleleUnitSet_doc</t>
  </si>
  <si>
    <t>alleleUnitSet_gcCrA</t>
  </si>
  <si>
    <t>alleleUnitSet_gCGS</t>
  </si>
  <si>
    <t>alleleUnitSet_gcMl</t>
  </si>
  <si>
    <t>alleleUnitSet_gcDay100k</t>
  </si>
  <si>
    <t>updated partID</t>
  </si>
  <si>
    <t>alleleUnitSet_det</t>
  </si>
  <si>
    <t>alleleUnitSet_gcPpmov</t>
  </si>
  <si>
    <t>alleleUnitSet_slope</t>
  </si>
  <si>
    <t>alleleUnitSet_inter</t>
  </si>
  <si>
    <t>alleleUnitSet_efficient</t>
  </si>
  <si>
    <t>alleleUnitSet_r2</t>
  </si>
  <si>
    <t>anyCompartmentSet_air</t>
  </si>
  <si>
    <t>anyCompartmentSet_surf</t>
  </si>
  <si>
    <t>anyCompartmentSet_wat</t>
  </si>
  <si>
    <t>anySpecimenSet_pop</t>
  </si>
  <si>
    <t>anySpecimenSet_sa</t>
  </si>
  <si>
    <t>anySpecimenSet_sit</t>
  </si>
  <si>
    <t>bacteriaUnitSet_cfu</t>
  </si>
  <si>
    <t>bacteriaUnitSet_cfugTS</t>
  </si>
  <si>
    <t>bacteriaUnitSet_cfumL</t>
  </si>
  <si>
    <t>booleanAggrSet_sin</t>
  </si>
  <si>
    <t>booleanAggrSet_orBoo</t>
  </si>
  <si>
    <t>booleanAggrSet_andBoo</t>
  </si>
  <si>
    <t>booleanSet_TRUE</t>
  </si>
  <si>
    <t>booleanSet_FALSE</t>
  </si>
  <si>
    <t>capacityUnitSet_mgd</t>
  </si>
  <si>
    <t>capacityUnitSet_mld</t>
  </si>
  <si>
    <t>capacityUnitSet_popEq</t>
  </si>
  <si>
    <t>collectSet_areaPr</t>
  </si>
  <si>
    <t>collectSet_cosca</t>
  </si>
  <si>
    <t>collectSet_flowPr</t>
  </si>
  <si>
    <t>collectSet_grb</t>
  </si>
  <si>
    <t>collectSet_moorSw</t>
  </si>
  <si>
    <t>collectSet_surfSw</t>
  </si>
  <si>
    <t>collectSet_timePr</t>
  </si>
  <si>
    <t>collectSet_volPr</t>
  </si>
  <si>
    <t>collectSet_comp</t>
  </si>
  <si>
    <t>collectSet_manComp</t>
  </si>
  <si>
    <t>collectSet_passiveGen</t>
  </si>
  <si>
    <t>conductivityUnitSet_uSCm</t>
  </si>
  <si>
    <t>contactTableSet_sites</t>
  </si>
  <si>
    <t>contactTableSet_organizations</t>
  </si>
  <si>
    <t>contactTableSet_contacts</t>
  </si>
  <si>
    <t>contactTableSet_addresses</t>
  </si>
  <si>
    <t>crosswalkTableSet_enaMap</t>
  </si>
  <si>
    <t>crosswalkTableSet_enaNotes</t>
  </si>
  <si>
    <t>crosswalkTableSet_ncbi</t>
  </si>
  <si>
    <t>crosswalkTableSet_ncbiNotes</t>
  </si>
  <si>
    <t>crosswalkTableSet_norman</t>
  </si>
  <si>
    <t>crosswalkTableSet_normanNotes</t>
  </si>
  <si>
    <t>crosswalkTableSet_nwss</t>
  </si>
  <si>
    <t>crosswalkTableSet_nwssNotes</t>
  </si>
  <si>
    <t>crosswalkTableSet_nwssProcess</t>
  </si>
  <si>
    <t>crosswalkTableSet_phage</t>
  </si>
  <si>
    <t>crosswalkTableSet_phageNotes</t>
  </si>
  <si>
    <t>crosswalkTableSet_version1Category</t>
  </si>
  <si>
    <t>crosswalkTableSet_version1Location</t>
  </si>
  <si>
    <t>crosswalkTableSet_version1Table</t>
  </si>
  <si>
    <t>crosswalkTableSet_version1to2Changes</t>
  </si>
  <si>
    <t>crosswalkTableSet_version1Variable</t>
  </si>
  <si>
    <t>crosswalkTableSet_wSphere</t>
  </si>
  <si>
    <t>crosswalkTableSet_wSphereNotes</t>
  </si>
  <si>
    <t>dictionaryRefTableSet_parts</t>
  </si>
  <si>
    <t>dictionaryRefTableSet_sets</t>
  </si>
  <si>
    <t>dictionaryRefTableSet_languages</t>
  </si>
  <si>
    <t>dictionaryRefTableSet_countries</t>
  </si>
  <si>
    <t>dictionaryRefTableSet_zones</t>
  </si>
  <si>
    <t>dictionaryRefTableSet_translations</t>
  </si>
  <si>
    <t>dissGasUnitSet_mgL</t>
  </si>
  <si>
    <t>dissGasUnitSet_ppm</t>
  </si>
  <si>
    <t>erdTableSet_addresses</t>
  </si>
  <si>
    <t>erdTableSet_contacts</t>
  </si>
  <si>
    <t>erdTableSet_datasets</t>
  </si>
  <si>
    <t>erdTableSet_instruments</t>
  </si>
  <si>
    <t>erdTableSet_languages</t>
  </si>
  <si>
    <t>erdTableSet_measures</t>
  </si>
  <si>
    <t>erdTableSet_measureSets</t>
  </si>
  <si>
    <t>erdTableSet_organizations</t>
  </si>
  <si>
    <t>erdTableSet_parts</t>
  </si>
  <si>
    <t>erdTableSet_polygons</t>
  </si>
  <si>
    <t>erdTableSet_protocolRelationships</t>
  </si>
  <si>
    <t>erdTableSet_protocols</t>
  </si>
  <si>
    <t>erdTableSet_protocolSteps</t>
  </si>
  <si>
    <t>erdTableSet_qualityReports</t>
  </si>
  <si>
    <t>erdTableSet_reportersDep</t>
  </si>
  <si>
    <t>erdTableSet_sampleRelationships</t>
  </si>
  <si>
    <t>erdTableSet_samples</t>
  </si>
  <si>
    <t>erdTableSet_sets</t>
  </si>
  <si>
    <t>erdTableSet_countries</t>
  </si>
  <si>
    <t>erdTableSet_zones</t>
  </si>
  <si>
    <t>erdTableSet_sites</t>
  </si>
  <si>
    <t>extractSet_extract4s</t>
  </si>
  <si>
    <t>extractSet_amiMP96</t>
  </si>
  <si>
    <t>extractSet_bbMP96</t>
  </si>
  <si>
    <t>extractSet_chemVir</t>
  </si>
  <si>
    <t>extractSet_nucAuto</t>
  </si>
  <si>
    <t>extractSet_nucManu</t>
  </si>
  <si>
    <t>extractSet_phenCl</t>
  </si>
  <si>
    <t>extractSet_promAuto</t>
  </si>
  <si>
    <t>extractSet_promHt</t>
  </si>
  <si>
    <t>extractSet_promManu</t>
  </si>
  <si>
    <t>extractSet_promWW</t>
  </si>
  <si>
    <t>extractSet_qgDNARNA</t>
  </si>
  <si>
    <t>extractSet_qgEz1</t>
  </si>
  <si>
    <t>extractSet_qgPwrFecal</t>
  </si>
  <si>
    <t>extractSet_qgPwrViral</t>
  </si>
  <si>
    <t>extractSet_qgPwrWtr</t>
  </si>
  <si>
    <t>extractSet_qgQiAmp</t>
  </si>
  <si>
    <t>extractSet_qgRneasy</t>
  </si>
  <si>
    <t>extractSet_qgRneasyPwr</t>
  </si>
  <si>
    <t>extractSet_resCosca</t>
  </si>
  <si>
    <t>extractSet_thermMag</t>
  </si>
  <si>
    <t>extractSet_trizol</t>
  </si>
  <si>
    <t>extractSet_zymoEnv</t>
  </si>
  <si>
    <t>extractSet_zymoQuick</t>
  </si>
  <si>
    <t>extractSet_esp</t>
  </si>
  <si>
    <t>extractSet_luminWWExtract</t>
  </si>
  <si>
    <t>extractSet_monarchRNA</t>
  </si>
  <si>
    <t>extractSet_nucKingfish</t>
  </si>
  <si>
    <t>extractSet_qiampDSP</t>
  </si>
  <si>
    <t>extractSet_sciencellRNA</t>
  </si>
  <si>
    <t>extractSet_thermMagmax</t>
  </si>
  <si>
    <t>extractSet_trizolRNA</t>
  </si>
  <si>
    <t>extractSet_trizolEtOH</t>
  </si>
  <si>
    <t>extractSet_zymo1041</t>
  </si>
  <si>
    <t>extractSet_zymo1035</t>
  </si>
  <si>
    <t>flowUnitSet_kgS</t>
  </si>
  <si>
    <t>flowUnitSet_m3D</t>
  </si>
  <si>
    <t>flowUnitSet_m3H</t>
  </si>
  <si>
    <t>flowUnitSet_m3S</t>
  </si>
  <si>
    <t>flowUnitSet_mgd</t>
  </si>
  <si>
    <t>flowUnitSet_mld</t>
  </si>
  <si>
    <t>fractionSet_liq</t>
  </si>
  <si>
    <t>fractionSet_mix</t>
  </si>
  <si>
    <t>fractionSet_sol</t>
  </si>
  <si>
    <t>fractionSet_NA</t>
  </si>
  <si>
    <t>fractionSet_solWet</t>
  </si>
  <si>
    <t>fractionSet_solDry</t>
  </si>
  <si>
    <t>fullDictionarySheetSet_addresses</t>
  </si>
  <si>
    <t>fullDictionarySheetSet_contacts</t>
  </si>
  <si>
    <t>fullDictionarySheetSet_datasets</t>
  </si>
  <si>
    <t>fullDictionarySheetSet_instruments</t>
  </si>
  <si>
    <t>fullDictionarySheetSet_languages</t>
  </si>
  <si>
    <t>fullDictionarySheetSet_measures</t>
  </si>
  <si>
    <t>fullDictionarySheetSet_measureSets</t>
  </si>
  <si>
    <t>fullDictionarySheetSet_organizations</t>
  </si>
  <si>
    <t>fullDictionarySheetSet_parts</t>
  </si>
  <si>
    <t>fullDictionarySheetSet_polygons</t>
  </si>
  <si>
    <t>fullDictionarySheetSet_protocolRelationships</t>
  </si>
  <si>
    <t>fullDictionarySheetSet_protocols</t>
  </si>
  <si>
    <t>fullDictionarySheetSet_protocolSteps</t>
  </si>
  <si>
    <t>fullDictionarySheetSet_qualityReports</t>
  </si>
  <si>
    <t>fullDictionarySheetSet_sampleRelationships</t>
  </si>
  <si>
    <t>fullDictionarySheetSet_samples</t>
  </si>
  <si>
    <t>fullDictionarySheetSet_sets</t>
  </si>
  <si>
    <t>fullDictionarySheetSet_sites</t>
  </si>
  <si>
    <t>fullDictionarySheetSet_translations</t>
  </si>
  <si>
    <t>fullDictionarySheetSet_summary</t>
  </si>
  <si>
    <t>fullDictionarySheetSet_lists</t>
  </si>
  <si>
    <t>fullDictionarySheetSet_countries</t>
  </si>
  <si>
    <t>fullDictionarySheetSet_zones</t>
  </si>
  <si>
    <t>fullDictionarySheetSet_wideNames</t>
  </si>
  <si>
    <t>geneticUnitSet_boc</t>
  </si>
  <si>
    <t>geneticUnitSet_doc</t>
  </si>
  <si>
    <t>geneticUnitSet_det</t>
  </si>
  <si>
    <t>geneticUnitSet_gcL</t>
  </si>
  <si>
    <t>geneticUnitSet_prop</t>
  </si>
  <si>
    <t>geneticUnitSet_propV</t>
  </si>
  <si>
    <t>geneticUnitSet_gcCrA</t>
  </si>
  <si>
    <t>geneticUnitSet_gcDay100k</t>
  </si>
  <si>
    <t>geneticUnitSet_gCGS</t>
  </si>
  <si>
    <t>geneticUnitSet_gcMl</t>
  </si>
  <si>
    <t>geneticUnitSet_gcPpmov</t>
  </si>
  <si>
    <t>geneticUnitSet_gc</t>
  </si>
  <si>
    <t>geneticUnitSet_ct</t>
  </si>
  <si>
    <t>geneticUnitSet_slope</t>
  </si>
  <si>
    <t>geneticUnitSet_inter</t>
  </si>
  <si>
    <t>geneticUnitSet_efficient</t>
  </si>
  <si>
    <t>geneticUnitSet_r2</t>
  </si>
  <si>
    <t>genMissingnessSet_restrict</t>
  </si>
  <si>
    <t>genMissingnessSet_NULL</t>
  </si>
  <si>
    <t>555</t>
  </si>
  <si>
    <t>genMissingnessSet_undisc</t>
  </si>
  <si>
    <t>666</t>
  </si>
  <si>
    <t>genMissingnessSet_nr</t>
  </si>
  <si>
    <t>777</t>
  </si>
  <si>
    <t>genMissingnessSet_nan</t>
  </si>
  <si>
    <t>888</t>
  </si>
  <si>
    <t>genMissingnessSet_NA</t>
  </si>
  <si>
    <t>999</t>
  </si>
  <si>
    <t>genQualitySet_noConcern</t>
  </si>
  <si>
    <t>genQualitySet_qf1</t>
  </si>
  <si>
    <t>genQualitySet_mI</t>
  </si>
  <si>
    <t>geoTypeSet_hlthReg</t>
  </si>
  <si>
    <t>geoTypeSet_swrSet</t>
  </si>
  <si>
    <t>humanCompartmentSet_hum</t>
  </si>
  <si>
    <t>inhibitionSet_serialDilution</t>
  </si>
  <si>
    <t>inhibitionSet_spike</t>
  </si>
  <si>
    <t>insTypeSet_aas</t>
  </si>
  <si>
    <t>insTypeSet_hma</t>
  </si>
  <si>
    <t>insTypeSet_instrumentTypeOther</t>
  </si>
  <si>
    <t>insTypeSet_ola</t>
  </si>
  <si>
    <t>insTypeSet_onse</t>
  </si>
  <si>
    <t>licSet_afl30</t>
  </si>
  <si>
    <t>licSet_apache20</t>
  </si>
  <si>
    <t>licSet_artistic20</t>
  </si>
  <si>
    <t>licSet_bsl10</t>
  </si>
  <si>
    <t>licSet_bsd2Clause</t>
  </si>
  <si>
    <t>licSet_bsd3Clause</t>
  </si>
  <si>
    <t>licSet_bsd3ClauseClear</t>
  </si>
  <si>
    <t>licSet_bsd4Clause</t>
  </si>
  <si>
    <t>licSet_bsd0</t>
  </si>
  <si>
    <t>licSet_cecill21</t>
  </si>
  <si>
    <t>licSet_cc010</t>
  </si>
  <si>
    <t>licSet_ccby40</t>
  </si>
  <si>
    <t>licSet_ccbysa40</t>
  </si>
  <si>
    <t>licSet_wtfpl</t>
  </si>
  <si>
    <t>licSet_ecl20</t>
  </si>
  <si>
    <t>licSet_epl10</t>
  </si>
  <si>
    <t>licSet_epl20</t>
  </si>
  <si>
    <t>licSet_eupl11</t>
  </si>
  <si>
    <t>licSet_eupl12</t>
  </si>
  <si>
    <t>licSet_agpl30</t>
  </si>
  <si>
    <t>licSet_gfdl13</t>
  </si>
  <si>
    <t>licSet_gpl20</t>
  </si>
  <si>
    <t>licSet_gpl30</t>
  </si>
  <si>
    <t>licSet_mulanPSL20</t>
  </si>
  <si>
    <t>licSet_lgpl21</t>
  </si>
  <si>
    <t>licSet_lgpl30</t>
  </si>
  <si>
    <t>licSet_isc</t>
  </si>
  <si>
    <t>licSet_lppl13c</t>
  </si>
  <si>
    <t>licSet_mspl</t>
  </si>
  <si>
    <t>licSet_mit0</t>
  </si>
  <si>
    <t>licSet_mit</t>
  </si>
  <si>
    <t>licSet_mpl20</t>
  </si>
  <si>
    <t>licSet_osl30</t>
  </si>
  <si>
    <t>licSet_postgreSQL</t>
  </si>
  <si>
    <t>licSet_ofl11</t>
  </si>
  <si>
    <t>licSet_ncsa</t>
  </si>
  <si>
    <t>licSet_unlicense</t>
  </si>
  <si>
    <t>licSet_zlib</t>
  </si>
  <si>
    <t>licSet_open</t>
  </si>
  <si>
    <t>licSet_private</t>
  </si>
  <si>
    <t>licSet_ccbyncsa40</t>
  </si>
  <si>
    <t>licSet_ccbync40</t>
  </si>
  <si>
    <t>linearAggrSet_pmFloMean</t>
  </si>
  <si>
    <t>linearAggrSet_pmmovNorm</t>
  </si>
  <si>
    <t>linearAggrSet_upperCI95</t>
  </si>
  <si>
    <t>linearAggrSet_sdn</t>
  </si>
  <si>
    <t>linearAggrSet_menr</t>
  </si>
  <si>
    <t>linearAggrSet_lowerCI95</t>
  </si>
  <si>
    <t>linearAggrSet_floMean</t>
  </si>
  <si>
    <t>linearAggrSet_maxVal</t>
  </si>
  <si>
    <t>linearAggrSet_me</t>
  </si>
  <si>
    <t>linearAggrSet_med</t>
  </si>
  <si>
    <t>linearAggrSet_minVal</t>
  </si>
  <si>
    <t>linearAggrSet_sd</t>
  </si>
  <si>
    <t>linearAggrSet_sin</t>
  </si>
  <si>
    <t>listSet_dataTypes</t>
  </si>
  <si>
    <t>listSet_aggregationScales</t>
  </si>
  <si>
    <t>listSet_aggregations</t>
  </si>
  <si>
    <t>listSet_attributes</t>
  </si>
  <si>
    <t>listSet_classes</t>
  </si>
  <si>
    <t>listSet_compartments</t>
  </si>
  <si>
    <t>listSet_domains</t>
  </si>
  <si>
    <t>listSet_groups</t>
  </si>
  <si>
    <t>listSet_measurements</t>
  </si>
  <si>
    <t>listSet_methods</t>
  </si>
  <si>
    <t>listSet_missingness</t>
  </si>
  <si>
    <t>listSet_nomenclatures</t>
  </si>
  <si>
    <t>listSet_qualityIndicators</t>
  </si>
  <si>
    <t>listSet_specimens</t>
  </si>
  <si>
    <t>listSet_tables</t>
  </si>
  <si>
    <t>listSet_units</t>
  </si>
  <si>
    <t>logAggrSet_pmFloMean</t>
  </si>
  <si>
    <t>logAggrSet_pmmovNorm</t>
  </si>
  <si>
    <t>logAggrSet_upperCI95</t>
  </si>
  <si>
    <t>logAggrSet_lowerCI95</t>
  </si>
  <si>
    <t>logAggrSet_floMean</t>
  </si>
  <si>
    <t>logAggrSet_ngmn</t>
  </si>
  <si>
    <t>logAggrSet_gmn</t>
  </si>
  <si>
    <t>logAggrSet_maxVal</t>
  </si>
  <si>
    <t>logAggrSet_minVal</t>
  </si>
  <si>
    <t>logAggrSet_sin</t>
  </si>
  <si>
    <t>measQualitySet_noConcern</t>
  </si>
  <si>
    <t>measQualitySet_qf1</t>
  </si>
  <si>
    <t>measQualitySet_mI</t>
  </si>
  <si>
    <t>measQualitySet_flagAI</t>
  </si>
  <si>
    <t>measQualitySet_flagB</t>
  </si>
  <si>
    <t>measQualitySet_expFail</t>
  </si>
  <si>
    <t>measQualitySet_flagFI</t>
  </si>
  <si>
    <t>measQualitySet_flagJ</t>
  </si>
  <si>
    <t>measQualitySet_flagND</t>
  </si>
  <si>
    <t>measQualitySet_flagUJ</t>
  </si>
  <si>
    <t>measQualitySet_flagUQ</t>
  </si>
  <si>
    <t>measQualitySet_lBC</t>
  </si>
  <si>
    <t>measQualitySet_lDC</t>
  </si>
  <si>
    <t>measQualitySet_noTime</t>
  </si>
  <si>
    <t>measQualitySet_sC</t>
  </si>
  <si>
    <t>measQualitySet_wI</t>
  </si>
  <si>
    <t>measQualitySet_oor</t>
  </si>
  <si>
    <t>measQualitySet_out</t>
  </si>
  <si>
    <t>measQualitySet_beLOD</t>
  </si>
  <si>
    <t>measQualitySet_ntcAmp</t>
  </si>
  <si>
    <t>methodConcSet_aloh3</t>
  </si>
  <si>
    <t>methodConcSet_amiconUf</t>
  </si>
  <si>
    <t>methodConcSet_beeExtractFloc</t>
  </si>
  <si>
    <t>methodConcSet_centriconUf</t>
  </si>
  <si>
    <t>methodConcSet_ceres</t>
  </si>
  <si>
    <t>methodConcSet_hollowFiberUF</t>
  </si>
  <si>
    <t>methodConcSet_innovaprepUF</t>
  </si>
  <si>
    <t>methodConcSet_peg</t>
  </si>
  <si>
    <t>methodConcSet_skimMilkFloc</t>
  </si>
  <si>
    <t>methodConcSet_untracent</t>
  </si>
  <si>
    <t>methodConcSet_mfAcidmgcl2</t>
  </si>
  <si>
    <t>methodConcSet_mfAcidmgcl2SS</t>
  </si>
  <si>
    <t>methodConcSet_mfMgcl2</t>
  </si>
  <si>
    <t>methodConcSet_mfMgcl2SS</t>
  </si>
  <si>
    <t>methodConcSet_mfNoAmend</t>
  </si>
  <si>
    <t>methodConcSet_mfNoAmendSS</t>
  </si>
  <si>
    <t>methodConcSet_mfSampleAcid</t>
  </si>
  <si>
    <t>methodConcSet_mfSampleAcidSS</t>
  </si>
  <si>
    <t>methodConcSet_noliquid</t>
  </si>
  <si>
    <t>methodConcSet_noSep</t>
  </si>
  <si>
    <t>methodConcSet_promWW</t>
  </si>
  <si>
    <t>changed partID to correct duplication. As a result setCompID also changed.</t>
  </si>
  <si>
    <t>methodConcSet_zymoEnv</t>
  </si>
  <si>
    <t>methodConcSet_memMgCl3</t>
  </si>
  <si>
    <t>methodConcSet_watConcBuff</t>
  </si>
  <si>
    <t>naAggrSet_naAggr</t>
  </si>
  <si>
    <t>naCompartmentSet_naCompartment</t>
  </si>
  <si>
    <t>naSpecimenSet_naSpecimen</t>
  </si>
  <si>
    <t>naUnitSet_naUnit</t>
  </si>
  <si>
    <t>nrNAMissingnessSet_nr</t>
  </si>
  <si>
    <t>nrNAMissingnessSet_NA</t>
  </si>
  <si>
    <t>ogFormSet_phesODMFormV1</t>
  </si>
  <si>
    <t>ogFormSet_pha4geForm</t>
  </si>
  <si>
    <t>ogFormSet_nwssForm</t>
  </si>
  <si>
    <t>ogFormSet_ncbiForm</t>
  </si>
  <si>
    <t>ogFormSet_enaForm</t>
  </si>
  <si>
    <t>ogFormSet_normanForm</t>
  </si>
  <si>
    <t>ogFormSet_wSphereForm</t>
  </si>
  <si>
    <t>ogFormSet_otherForm</t>
  </si>
  <si>
    <t>ogFormSet_phesODMFormV2</t>
  </si>
  <si>
    <t>ogFormSet_phesODMFormV3</t>
  </si>
  <si>
    <t>orgLevelSet_neighborLevel</t>
  </si>
  <si>
    <t>orgLevelSet_municipalLevel</t>
  </si>
  <si>
    <t>orgLevelSet_stateProvLevel</t>
  </si>
  <si>
    <t>orgLevelSet_admRegLevel</t>
  </si>
  <si>
    <t>orgLevelSet_countryLevel</t>
  </si>
  <si>
    <t>orgLevelSet_countyLevel</t>
  </si>
  <si>
    <t>orgSectorSet_healthAdm</t>
  </si>
  <si>
    <t>orgSectorSet_fiNa</t>
  </si>
  <si>
    <t>orgSectorSet_utilities</t>
  </si>
  <si>
    <t>orgSectorSet_dataColl</t>
  </si>
  <si>
    <t>orgSectorSet_pubHealth</t>
  </si>
  <si>
    <t>orgSectorSet_research</t>
  </si>
  <si>
    <t>orgSectorSet_policy</t>
  </si>
  <si>
    <t>orgSectorSet_wta</t>
  </si>
  <si>
    <t>orgSectorSet_wtpo</t>
  </si>
  <si>
    <t>orgSectorSet_pubAuth</t>
  </si>
  <si>
    <t>orgSectorSet_pubAdm</t>
  </si>
  <si>
    <t>orgTypeSet_academ</t>
  </si>
  <si>
    <t>orgTypeSet_govt</t>
  </si>
  <si>
    <t>orgTypeSet_priv</t>
  </si>
  <si>
    <t>originSet_derived</t>
  </si>
  <si>
    <t>originSet_field</t>
  </si>
  <si>
    <t>originSet_synthetic</t>
  </si>
  <si>
    <t>otherAggrSet_upperCI95</t>
  </si>
  <si>
    <t>otherAggrSet_sdn</t>
  </si>
  <si>
    <t>otherAggrSet_menr</t>
  </si>
  <si>
    <t>otherAggrSet_ngmn</t>
  </si>
  <si>
    <t>otherAggrSet_lowerCI95</t>
  </si>
  <si>
    <t>otherAggrSet_floMean</t>
  </si>
  <si>
    <t>otherAggrSet_gmn</t>
  </si>
  <si>
    <t>otherAggrSet_minVal</t>
  </si>
  <si>
    <t>otherAggrSet_maxVal</t>
  </si>
  <si>
    <t>otherAggrSet_me</t>
  </si>
  <si>
    <t>otherAggrSet_med</t>
  </si>
  <si>
    <t>otherAggrSet_naAggr</t>
  </si>
  <si>
    <t>otherAggrSet_sd</t>
  </si>
  <si>
    <t>otherAggrSet_sin</t>
  </si>
  <si>
    <t>otherReportTableSet_polygons</t>
  </si>
  <si>
    <t>otherReportTableSet_datasets</t>
  </si>
  <si>
    <t>outbreakSet_outbEnd</t>
  </si>
  <si>
    <t>outbreakSet_outbOngoing</t>
  </si>
  <si>
    <t>outbreakSet_outbStart</t>
  </si>
  <si>
    <t>pcrActSet_rt</t>
  </si>
  <si>
    <t>pcrActSet_pAct</t>
  </si>
  <si>
    <t>pcrActSet_denat</t>
  </si>
  <si>
    <t>pcrActSet_anneal</t>
  </si>
  <si>
    <t>pcrQualitySet_flagAI</t>
  </si>
  <si>
    <t>pcrQualitySet_flagB</t>
  </si>
  <si>
    <t>pcrQualitySet_expFail</t>
  </si>
  <si>
    <t>pcrQualitySet_flagFI</t>
  </si>
  <si>
    <t>pcrQualitySet_flagJ</t>
  </si>
  <si>
    <t>pcrQualitySet_flagND</t>
  </si>
  <si>
    <t>pcrQualitySet_noConcern</t>
  </si>
  <si>
    <t>pcrQualitySet_flagUJ</t>
  </si>
  <si>
    <t>pcrQualitySet_flagUQ</t>
  </si>
  <si>
    <t>pcrQualitySet_oor</t>
  </si>
  <si>
    <t>pcrQualitySet_out</t>
  </si>
  <si>
    <t>pcrQualitySet_beLOD</t>
  </si>
  <si>
    <t>pcrQualitySet_ntcAmp</t>
  </si>
  <si>
    <t>pcrSet_bioRadDdpcr</t>
  </si>
  <si>
    <t>pcrSet_fluiDpcr</t>
  </si>
  <si>
    <t>pcrSet_ltDpcr</t>
  </si>
  <si>
    <t>pcrSet_qgDpcr</t>
  </si>
  <si>
    <t>pcrSet_qpcr</t>
  </si>
  <si>
    <t>pcrSet_rainDpcr</t>
  </si>
  <si>
    <t>pcrSet_sinProbeOne</t>
  </si>
  <si>
    <t>pcrSet_dpcr</t>
  </si>
  <si>
    <t>pcrSet_ddpcr</t>
  </si>
  <si>
    <t>popAreaSet_suburban</t>
  </si>
  <si>
    <t>popAreaSet_rural</t>
  </si>
  <si>
    <t>popAreaSet_urban</t>
  </si>
  <si>
    <t>popDensUnitSet_personPerMile</t>
  </si>
  <si>
    <t>popDensUnitSet_personPerKm</t>
  </si>
  <si>
    <t>popDensUnitSet_resPerMile</t>
  </si>
  <si>
    <t>popDensUnitSet_resPerKm</t>
  </si>
  <si>
    <t>popMetSet_census</t>
  </si>
  <si>
    <t>popMetSet_count</t>
  </si>
  <si>
    <t>popMetSet_rev</t>
  </si>
  <si>
    <t>populationUnitSet_acti</t>
  </si>
  <si>
    <t>populationUnitSet_conf</t>
  </si>
  <si>
    <t>populationUnitSet_confEp</t>
  </si>
  <si>
    <t>populationUnitSet_confOn</t>
  </si>
  <si>
    <t>populationUnitSet_confTest</t>
  </si>
  <si>
    <t>populationUnitSet_hosa</t>
  </si>
  <si>
    <t>populationUnitSet_hosc</t>
  </si>
  <si>
    <t>populationUnitSet_icu</t>
  </si>
  <si>
    <t>populationUnitSet_newVax</t>
  </si>
  <si>
    <t>populationUnitSet_pprt</t>
  </si>
  <si>
    <t>populationUnitSet_ptot</t>
  </si>
  <si>
    <t>populationUnitSet_test</t>
  </si>
  <si>
    <t>populationUnitSet_rP100</t>
  </si>
  <si>
    <t>populationUnitSet_recov</t>
  </si>
  <si>
    <t>populationUnitSet_death</t>
  </si>
  <si>
    <t>populationUnitSet_vax1</t>
  </si>
  <si>
    <t>populationUnitSet_vax1p</t>
  </si>
  <si>
    <t>populationUnitSet_vax1plus</t>
  </si>
  <si>
    <t>populationUnitSet_vax2</t>
  </si>
  <si>
    <t>populationUnitSet_vax2p</t>
  </si>
  <si>
    <t>populationUnitSet_vax2plus</t>
  </si>
  <si>
    <t>populationUnitSet_vax3</t>
  </si>
  <si>
    <t>populationUnitSet_vax3p</t>
  </si>
  <si>
    <t>populationUnitSet_vax3plus</t>
  </si>
  <si>
    <t>populationUnitSet_vax4</t>
  </si>
  <si>
    <t>populationUnitSet_vax4p</t>
  </si>
  <si>
    <t>populationUnitSet_vax4plus</t>
  </si>
  <si>
    <t>poSaSpecimenSet_pop</t>
  </si>
  <si>
    <t>poSaSpecimenSet_sa</t>
  </si>
  <si>
    <t>poSiSpecimenSet_pop</t>
  </si>
  <si>
    <t>poSiSpecimenSet_sit</t>
  </si>
  <si>
    <t>poSpecimenSet_pop</t>
  </si>
  <si>
    <t>precipitationUnitSet_cm</t>
  </si>
  <si>
    <t>precipitationUnitSet_mm</t>
  </si>
  <si>
    <t>primerSet_articV3</t>
  </si>
  <si>
    <t>primerSet_articV4</t>
  </si>
  <si>
    <t>primerSet_cdcCovN1IDTFor</t>
  </si>
  <si>
    <t>primerSet_cdcCovN1IDTRev</t>
  </si>
  <si>
    <t>primerSet_cdcCovN2IDTFor</t>
  </si>
  <si>
    <t>primerSet_cdcCovN2IDTRev</t>
  </si>
  <si>
    <t>primerSet_cdcCovN3IDTFor</t>
  </si>
  <si>
    <t>primerSet_cdcCovN3IDTRev</t>
  </si>
  <si>
    <t>primerSet_cdcCovEIDTFor</t>
  </si>
  <si>
    <t>primerSet_cdcCovEIDTRev</t>
  </si>
  <si>
    <t>primerSet_bact16sABIFor</t>
  </si>
  <si>
    <t>primerSet_bact16sABIRev</t>
  </si>
  <si>
    <t>primerSet_pmmvABIFor</t>
  </si>
  <si>
    <t>primerSet_pmmvABIRev</t>
  </si>
  <si>
    <t>primerSet_vsvABIFor</t>
  </si>
  <si>
    <t>primerSet_vsvABIRev</t>
  </si>
  <si>
    <t>primerSet_articV1</t>
  </si>
  <si>
    <t>primerSet_articV2</t>
  </si>
  <si>
    <t>primerSet_articV41</t>
  </si>
  <si>
    <t>primerSet_articV500</t>
  </si>
  <si>
    <t>primerSet_articV510</t>
  </si>
  <si>
    <t>primerSet_articV520bp1200</t>
  </si>
  <si>
    <t>primerSet_articV520bp400</t>
  </si>
  <si>
    <t>primerSet_articV532</t>
  </si>
  <si>
    <t>primerSet_edenV1</t>
  </si>
  <si>
    <t>primerSet_midnightBCCDCv1</t>
  </si>
  <si>
    <t>primerSet_midnightBCCDCv2</t>
  </si>
  <si>
    <t>primerSet_midnightBCCDCv3</t>
  </si>
  <si>
    <t>primerSet_midnightBCCDCv4</t>
  </si>
  <si>
    <t>primerSet_midnightV3</t>
  </si>
  <si>
    <t>primerSet_midnightV1</t>
  </si>
  <si>
    <t>primerSet_midnightV2</t>
  </si>
  <si>
    <t>primerSet_nebVarSkipV1aLong</t>
  </si>
  <si>
    <t>primerSet_nebVarSkipV1aShort</t>
  </si>
  <si>
    <t>primerSet_nebVarSkipV2a</t>
  </si>
  <si>
    <t>primerSet_nebVarSkipV2b</t>
  </si>
  <si>
    <t>protocolRelSet_before</t>
  </si>
  <si>
    <t>protocolRelSet_specifies</t>
  </si>
  <si>
    <t>protocolRelSet_concurrent</t>
  </si>
  <si>
    <t>protocolTableSet_protocols</t>
  </si>
  <si>
    <t>protocolTableSet_protocolRelationships</t>
  </si>
  <si>
    <t>protocolTableSet_protocolSteps</t>
  </si>
  <si>
    <t>protocolTableSet_instruments</t>
  </si>
  <si>
    <t>purposeSet_education</t>
  </si>
  <si>
    <t>purposeSet_multiple</t>
  </si>
  <si>
    <t>purposeSet_provisional</t>
  </si>
  <si>
    <t>purposeSet_qualityControl</t>
  </si>
  <si>
    <t>purposeSet_regular</t>
  </si>
  <si>
    <t>purposeSet_testing</t>
  </si>
  <si>
    <t>purposeSet_validationStudy</t>
  </si>
  <si>
    <t>purposeSet_norm</t>
  </si>
  <si>
    <t>regularReportTableSet_measures</t>
  </si>
  <si>
    <t>regularReportTableSet_samples</t>
  </si>
  <si>
    <t>relHumidUnitSet_perc</t>
  </si>
  <si>
    <t>relSet_before</t>
  </si>
  <si>
    <t>relSet_concurrent</t>
  </si>
  <si>
    <t>relSet_specifies</t>
  </si>
  <si>
    <t>relSet_child</t>
  </si>
  <si>
    <t>relSet_colocated</t>
  </si>
  <si>
    <t>relSet_fieldReplicate</t>
  </si>
  <si>
    <t>relSet_labDuplicate</t>
  </si>
  <si>
    <t>relSet_lcsd</t>
  </si>
  <si>
    <t>relSet_msd</t>
  </si>
  <si>
    <t>relSet_relNR</t>
  </si>
  <si>
    <t>replicateSet_colocated</t>
  </si>
  <si>
    <t>replicateSet_fieldReplicate</t>
  </si>
  <si>
    <t>replicateSet_labDuplicate</t>
  </si>
  <si>
    <t>replicateSet_lcsd</t>
  </si>
  <si>
    <t>replicateSet_msd</t>
  </si>
  <si>
    <t>replicateSet_unique</t>
  </si>
  <si>
    <t>resusSet_elutionBuff</t>
  </si>
  <si>
    <t>retElSet_solid</t>
  </si>
  <si>
    <t>retElSet_liquid</t>
  </si>
  <si>
    <t>retElSet_eluate</t>
  </si>
  <si>
    <t>sampleMatSet_afu</t>
  </si>
  <si>
    <t>sampleMatSet_desk</t>
  </si>
  <si>
    <t>sampleMatSet_faeces</t>
  </si>
  <si>
    <t>sampleMatSet_floor</t>
  </si>
  <si>
    <t>sampleMatSet_htSam</t>
  </si>
  <si>
    <t>sampleMatSet_nww</t>
  </si>
  <si>
    <t>sampleMatSet_pEfflu</t>
  </si>
  <si>
    <t>sampleMatSet_pSludge</t>
  </si>
  <si>
    <t>sampleMatSet_pstGrit</t>
  </si>
  <si>
    <t>sampleMatSet_rawWW</t>
  </si>
  <si>
    <t>sampleMatSet_rawWWdown</t>
  </si>
  <si>
    <t>sampleMatSet_rawWWup</t>
  </si>
  <si>
    <t>sampleMatSet_sEfflu</t>
  </si>
  <si>
    <t>sampleMatSet_septage</t>
  </si>
  <si>
    <t>sampleMatSet_sSludge</t>
  </si>
  <si>
    <t>sampleMatSet_surface</t>
  </si>
  <si>
    <t>sampleMatSet_swrSed</t>
  </si>
  <si>
    <t>sampleQualitySet_frozen</t>
  </si>
  <si>
    <t>sampleQualitySet_leaked</t>
  </si>
  <si>
    <t>sampleQualitySet_lowVol</t>
  </si>
  <si>
    <t>sampleQualitySet_noLabel</t>
  </si>
  <si>
    <t>sampleQualitySet_noTime</t>
  </si>
  <si>
    <t>sampleQualitySet_spill</t>
  </si>
  <si>
    <t>sampleQualitySet_wrongStorage</t>
  </si>
  <si>
    <t>sampleQualitySet_noConcern</t>
  </si>
  <si>
    <t>sampleQualitySet_wrongTemp</t>
  </si>
  <si>
    <t>sampleRelSet_child</t>
  </si>
  <si>
    <t>sampleRelSet_colocated</t>
  </si>
  <si>
    <t>sampleRelSet_fieldReplicate</t>
  </si>
  <si>
    <t>sampleRelSet_msd</t>
  </si>
  <si>
    <t>sampleRelSet_labDuplicate</t>
  </si>
  <si>
    <t>sampleRelSet_lcsd</t>
  </si>
  <si>
    <t>saSpecimenSet_sa</t>
  </si>
  <si>
    <t>scriptSet_gromstole</t>
  </si>
  <si>
    <t>scriptSet_freyja</t>
  </si>
  <si>
    <t>seqLaySet_sinLay</t>
  </si>
  <si>
    <t>seqLaySet_pairLay</t>
  </si>
  <si>
    <t>seqLaySet_mateLay</t>
  </si>
  <si>
    <t>seqQualitySet_expFail</t>
  </si>
  <si>
    <t>seqQualitySet_lBC</t>
  </si>
  <si>
    <t>seqQualitySet_lDC</t>
  </si>
  <si>
    <t>seqQualitySet_noTime</t>
  </si>
  <si>
    <t>seqQualitySet_sC</t>
  </si>
  <si>
    <t>seqQualitySet_noConcern</t>
  </si>
  <si>
    <t>seqQualitySet_wI</t>
  </si>
  <si>
    <t>seqQualitySet_oor</t>
  </si>
  <si>
    <t>seqQualitySet_out</t>
  </si>
  <si>
    <t>seqQualitySet_beLOD</t>
  </si>
  <si>
    <t>seqQualitySet_ntcAmp</t>
  </si>
  <si>
    <t>seqQualitySet_lowQualSeq</t>
  </si>
  <si>
    <t>seqQualitySet_seqContam</t>
  </si>
  <si>
    <t>seqQualitySet_lAGC</t>
  </si>
  <si>
    <t>seqQualitySet_lPGC</t>
  </si>
  <si>
    <t>seqQualitySet_shortRead</t>
  </si>
  <si>
    <t>seqQualitySet_ampliArtifact</t>
  </si>
  <si>
    <t>seqQualitySet_lowSNRatio</t>
  </si>
  <si>
    <t>seqQualitySet_lowCovMut</t>
  </si>
  <si>
    <t>seqSelSet_ranSeq</t>
  </si>
  <si>
    <t>seqSelSet_pcrSeq</t>
  </si>
  <si>
    <t>seqStratSet_amp</t>
  </si>
  <si>
    <t>seqStratSet_wgs</t>
  </si>
  <si>
    <t>sevSet_low</t>
  </si>
  <si>
    <t>sevSet_mid</t>
  </si>
  <si>
    <t>sevSet_high</t>
  </si>
  <si>
    <t>shedSet_airpln</t>
  </si>
  <si>
    <t>shedSet_ccc</t>
  </si>
  <si>
    <t>shedSet_cdc</t>
  </si>
  <si>
    <t>shedSet_corFcil</t>
  </si>
  <si>
    <t>shedSet_dorm</t>
  </si>
  <si>
    <t>shedSet_fiNa</t>
  </si>
  <si>
    <t>shedSet_hosptl</t>
  </si>
  <si>
    <t>shedSet_ltcf</t>
  </si>
  <si>
    <t>shedSet_ltcfAl</t>
  </si>
  <si>
    <t>shedSet_ltcfO</t>
  </si>
  <si>
    <t>shedSet_municp</t>
  </si>
  <si>
    <t>shedSet_neigh</t>
  </si>
  <si>
    <t>shedSet_orb</t>
  </si>
  <si>
    <t>shedSet_school</t>
  </si>
  <si>
    <t>shedSet_ship</t>
  </si>
  <si>
    <t>shedSet_sss</t>
  </si>
  <si>
    <t>shedSet_uCampus</t>
  </si>
  <si>
    <t>shedSet_airport</t>
  </si>
  <si>
    <t>shedSet_terminal</t>
  </si>
  <si>
    <t>shedSet_commFacOth</t>
  </si>
  <si>
    <t>shrtNameSet_co</t>
  </si>
  <si>
    <t>shrtNameSet_cu</t>
  </si>
  <si>
    <t>shrtNameSet_ds</t>
  </si>
  <si>
    <t>shrtNameSet_in</t>
  </si>
  <si>
    <t>shrtNameSet_la</t>
  </si>
  <si>
    <t>shrtNameSet_mes</t>
  </si>
  <si>
    <t>shrtNameSet_met</t>
  </si>
  <si>
    <t>shrtNameSet_mr</t>
  </si>
  <si>
    <t>shrtNameSet_ms</t>
  </si>
  <si>
    <t>shrtNameSet_or</t>
  </si>
  <si>
    <t>shrtNameSet_pa</t>
  </si>
  <si>
    <t>shrtNameSet_po</t>
  </si>
  <si>
    <t>shrtNameSet_pr</t>
  </si>
  <si>
    <t>shrtNameSet_pro</t>
  </si>
  <si>
    <t>shrtNameSet_ps</t>
  </si>
  <si>
    <t>shrtNameSet_qr</t>
  </si>
  <si>
    <t>shrtNameSet_sar</t>
  </si>
  <si>
    <t>shrtNameSet_sas</t>
  </si>
  <si>
    <t>shrtNameSet_se</t>
  </si>
  <si>
    <t>shrtNameSet_si</t>
  </si>
  <si>
    <t>shrtNameSet_tr</t>
  </si>
  <si>
    <t>shrtNameSet_wn</t>
  </si>
  <si>
    <t>shrtNameSet_zo</t>
  </si>
  <si>
    <t>shrtNameSet_ac</t>
  </si>
  <si>
    <t>siSaSpecimenSet_sa</t>
  </si>
  <si>
    <t>siSaSpecimenSet_sit</t>
  </si>
  <si>
    <t>siSpecimenSet_sit</t>
  </si>
  <si>
    <t>siteTypeSet_bSwrPpl</t>
  </si>
  <si>
    <t>siteTypeSet_buildCO</t>
  </si>
  <si>
    <t>siteTypeSet_estuary</t>
  </si>
  <si>
    <t>siteTypeSet_lake</t>
  </si>
  <si>
    <t>siteTypeSet_htSite</t>
  </si>
  <si>
    <t>siteTypeSet_lagoon</t>
  </si>
  <si>
    <t>siteTypeSet_mSwrPpl</t>
  </si>
  <si>
    <t>siteTypeSet_ocean</t>
  </si>
  <si>
    <t>siteTypeSet_pStat</t>
  </si>
  <si>
    <t>siteTypeSet_retPond</t>
  </si>
  <si>
    <t>siteTypeSet_river</t>
  </si>
  <si>
    <t>siteTypeSet_sea</t>
  </si>
  <si>
    <t>siteTypeSet_septTnk</t>
  </si>
  <si>
    <t>siteTypeSet_stabPnd</t>
  </si>
  <si>
    <t>siteTypeSet_swgTrck</t>
  </si>
  <si>
    <t>siteTypeSet_wwtpInd</t>
  </si>
  <si>
    <t>siteTypeSet_wwtpMuC</t>
  </si>
  <si>
    <t>siteTypeSet_wwtpMuS</t>
  </si>
  <si>
    <t>siteTypeSet_wwtp</t>
  </si>
  <si>
    <t>siteTypeSet_upstream</t>
  </si>
  <si>
    <t>siteTypeSet_wwtpBack</t>
  </si>
  <si>
    <t>siteTypeSet_drain</t>
  </si>
  <si>
    <t>siteTypeSet_latrine</t>
  </si>
  <si>
    <t>siteTypeSet_cesspit</t>
  </si>
  <si>
    <t>siteTypeSet_compToi</t>
  </si>
  <si>
    <t>siteTypeSet_triturator</t>
  </si>
  <si>
    <t>solidSeparationSet_cent</t>
  </si>
  <si>
    <t>solidSeparationSet_filt</t>
  </si>
  <si>
    <t>solidSeparationSet_graSet</t>
  </si>
  <si>
    <t>solidSeparationSet_noSep</t>
  </si>
  <si>
    <t>specHumidUnitSet_ratio</t>
  </si>
  <si>
    <t>speedUnitSet_xg</t>
  </si>
  <si>
    <t>speedUnitSet_rpm</t>
  </si>
  <si>
    <t>speedUnitSet_mps</t>
  </si>
  <si>
    <t>part ID changed from "ms" to "mps"</t>
  </si>
  <si>
    <t>spikeMatSet_clari</t>
  </si>
  <si>
    <t>spikeMatSet_samConc</t>
  </si>
  <si>
    <t>partID changed/updated</t>
  </si>
  <si>
    <t>spikeMatSet_deso</t>
  </si>
  <si>
    <t>spikeMatSet_lysi</t>
  </si>
  <si>
    <t>spikeMatSet_raws</t>
  </si>
  <si>
    <t>spikeMatSet_rppw</t>
  </si>
  <si>
    <t>spikeTargetSet_bcovCul</t>
  </si>
  <si>
    <t>spikeTargetSet_bcovVac</t>
  </si>
  <si>
    <t>spikeTargetSet_brsvCul</t>
  </si>
  <si>
    <t>spikeTargetSet_brsvVac</t>
  </si>
  <si>
    <t>spikeTargetSet_heatInacSARS</t>
  </si>
  <si>
    <t>spikeTargetSet_hepGRnaMat</t>
  </si>
  <si>
    <t>spikeTargetSet_ms2ColMat</t>
  </si>
  <si>
    <t>spikeTargetSet_muCoMat</t>
  </si>
  <si>
    <t>spikeTargetSet_oc43Mat</t>
  </si>
  <si>
    <t>spikeTargetSet_phi6Mat</t>
  </si>
  <si>
    <t>spikeTargetSet_puroMat</t>
  </si>
  <si>
    <t>spikeTargetSet_vsv</t>
  </si>
  <si>
    <t>spikeTargetSet_bcovGen</t>
  </si>
  <si>
    <t>spikeTargetSet_mhvSpike</t>
  </si>
  <si>
    <t>spikeTargetSet_parapoxSpike</t>
  </si>
  <si>
    <t>statusSet_active</t>
  </si>
  <si>
    <t>statusSet_development</t>
  </si>
  <si>
    <t>statusSet_depreciated</t>
  </si>
  <si>
    <t>stdConcentrationUnitSet_mgL</t>
  </si>
  <si>
    <t>stdConcentrationUnitSet_ppm</t>
  </si>
  <si>
    <t>stdConcentrationUnitSet_pps</t>
  </si>
  <si>
    <t>stdConcentrationUnitSet_uL</t>
  </si>
  <si>
    <t>stdConcentrationUnitSet_nM</t>
  </si>
  <si>
    <t>stdConcentrationUnitSet_ugmg</t>
  </si>
  <si>
    <t>stdCurveSet_serDil</t>
  </si>
  <si>
    <t>surfaceCompartmentSet_surf</t>
  </si>
  <si>
    <t>surfaceWaterCompartmentSet_surf</t>
  </si>
  <si>
    <t>surfaceWaterCompartmentSet_wat</t>
  </si>
  <si>
    <t>tableSet_fK</t>
  </si>
  <si>
    <t>tableSet_header</t>
  </si>
  <si>
    <t>tableSet_input</t>
  </si>
  <si>
    <t>tableSet_pK</t>
  </si>
  <si>
    <t>temperatureUnitSet_cel</t>
  </si>
  <si>
    <t>templateSheetSet_addresses</t>
  </si>
  <si>
    <t>templateSheetSet_contacts</t>
  </si>
  <si>
    <t>templateSheetSet_datasets</t>
  </si>
  <si>
    <t>templateSheetSet_instruments</t>
  </si>
  <si>
    <t>templateSheetSet_languages</t>
  </si>
  <si>
    <t>templateSheetSet_measures</t>
  </si>
  <si>
    <t>templateSheetSet_measureSets</t>
  </si>
  <si>
    <t>templateSheetSet_organizations</t>
  </si>
  <si>
    <t>templateSheetSet_parts</t>
  </si>
  <si>
    <t>templateSheetSet_polygons</t>
  </si>
  <si>
    <t>templateSheetSet_protocolRelationships</t>
  </si>
  <si>
    <t>templateSheetSet_protocols</t>
  </si>
  <si>
    <t>templateSheetSet_protocolSteps</t>
  </si>
  <si>
    <t>templateSheetSet_qualityReports</t>
  </si>
  <si>
    <t>templateSheetSet_sampleRelationships</t>
  </si>
  <si>
    <t>templateSheetSet_samples</t>
  </si>
  <si>
    <t>templateSheetSet_sets</t>
  </si>
  <si>
    <t>templateSheetSet_sites</t>
  </si>
  <si>
    <t>templateSheetSet_lists</t>
  </si>
  <si>
    <t>tempSet_dna</t>
  </si>
  <si>
    <t>tempSet_rna</t>
  </si>
  <si>
    <t>timeUnitSet_days</t>
  </si>
  <si>
    <t>timeUnitSet_months</t>
  </si>
  <si>
    <t>timeUnitSet_years</t>
  </si>
  <si>
    <t>timeUnitSet_hours</t>
  </si>
  <si>
    <t>timeUnitSet_minutes</t>
  </si>
  <si>
    <t>timeUnitSet_seconds</t>
  </si>
  <si>
    <t>turbidityUnitSet_ntu</t>
  </si>
  <si>
    <t>unitlessUnitSet_unitless</t>
  </si>
  <si>
    <t>volumeUnitSet_kl</t>
  </si>
  <si>
    <t>volumeUnitSet_l</t>
  </si>
  <si>
    <t>volumeUnitSet_ml</t>
  </si>
  <si>
    <t>volumeUnitSet_mm</t>
  </si>
  <si>
    <t>volumeUnitSet_pp</t>
  </si>
  <si>
    <t>volumeUnitSet_subVar</t>
  </si>
  <si>
    <t>volumeUnitSet_grams</t>
  </si>
  <si>
    <t>volumeUnitSet_varFreq</t>
  </si>
  <si>
    <t>volumeUnitSet_uL</t>
  </si>
  <si>
    <t>waterCompartmentSet_wat</t>
  </si>
  <si>
    <t>weathSet_cloudy</t>
  </si>
  <si>
    <t>weathSet_foggy</t>
  </si>
  <si>
    <t>weathSet_rainy</t>
  </si>
  <si>
    <t>weathSet_snowy</t>
  </si>
  <si>
    <t>weathSet_sunny</t>
  </si>
  <si>
    <t>weathSet_noRain</t>
  </si>
  <si>
    <t>wideCompartmentSet_air</t>
  </si>
  <si>
    <t>wideCompartmentSet_surf</t>
  </si>
  <si>
    <t>wideCompartmentSet_wat</t>
  </si>
  <si>
    <t>wideCompartmentSet_hCo</t>
  </si>
  <si>
    <t>wideCompartmentSet_naCompartment</t>
  </si>
  <si>
    <t>wideFractionSet_liq</t>
  </si>
  <si>
    <t>wideFractionSet_mix</t>
  </si>
  <si>
    <t>wideFractionSet_sol</t>
  </si>
  <si>
    <t>wideFractionSet_NA</t>
  </si>
  <si>
    <t>wideFractionSet_hFr</t>
  </si>
  <si>
    <t>wideFractionSet_solWet</t>
  </si>
  <si>
    <t>wideFractionSet_solDry</t>
  </si>
  <si>
    <t>wideSpecimenSet_pop</t>
  </si>
  <si>
    <t>wideSpecimenSet_sa</t>
  </si>
  <si>
    <t>wideSpecimenSet_sit</t>
  </si>
  <si>
    <t>wideSpecimenSet_naSpecimen</t>
  </si>
  <si>
    <t>wideSpecimenSet_hSp</t>
  </si>
  <si>
    <t>windSpeedUnitSet_mps</t>
  </si>
  <si>
    <t>purposeSet_cali</t>
  </si>
  <si>
    <t>geoRefMissingnessSet_NULL</t>
  </si>
  <si>
    <t>humidUnitSet_gm3</t>
  </si>
  <si>
    <t>humidUnitSet_perc</t>
  </si>
  <si>
    <t>humidUnitSet_ratio</t>
  </si>
  <si>
    <t>humidUnitSet_hUn</t>
  </si>
  <si>
    <t>setTypeSet_specimenSets</t>
  </si>
  <si>
    <t>setTypeSet_qualityIndSets</t>
  </si>
  <si>
    <t>setTypeSet_compartmentSets</t>
  </si>
  <si>
    <t>setTypeSet_aggregationSets</t>
  </si>
  <si>
    <t>setTypeSet_mmaSets</t>
  </si>
  <si>
    <t>setTypeSet_unitSets</t>
  </si>
  <si>
    <t>setTypeSet_shortSets</t>
  </si>
  <si>
    <t>setTypeSet_missingnessSets</t>
  </si>
  <si>
    <t>setTypeSet_dictSets</t>
  </si>
  <si>
    <t>collectSet_autoComp</t>
  </si>
  <si>
    <t>collectSet_autoSeq</t>
  </si>
  <si>
    <t>collectSet_cone</t>
  </si>
  <si>
    <t>collectSet_core</t>
  </si>
  <si>
    <t>collectSet_horGrb</t>
  </si>
  <si>
    <t>collectSet_trap</t>
  </si>
  <si>
    <t>collectSet_vac</t>
  </si>
  <si>
    <t>collectSet_vertGrb</t>
  </si>
  <si>
    <t>sampleMatSet_effluNS</t>
  </si>
  <si>
    <t>sampleMatSet_sludgeNS</t>
  </si>
  <si>
    <t>shedSet_tHub</t>
  </si>
  <si>
    <t>shedSet_transp</t>
  </si>
  <si>
    <t>shedSet_bus</t>
  </si>
  <si>
    <t>shedSet_busStat</t>
  </si>
  <si>
    <t>shedSet_landTH</t>
  </si>
  <si>
    <t>shedSet_port</t>
  </si>
  <si>
    <t>shedSet_train</t>
  </si>
  <si>
    <t>shedSet_trStat</t>
  </si>
  <si>
    <t>shedSet_waterTH</t>
  </si>
  <si>
    <t>sas_sampleID</t>
  </si>
  <si>
    <t>SampleID -Wide</t>
  </si>
  <si>
    <t>A field for recording the unique identifier for a sample in a wide, or combined long and wide table.</t>
  </si>
  <si>
    <t>EU Airport template</t>
  </si>
  <si>
    <t>si_parSiteID</t>
  </si>
  <si>
    <t>Airport IATA code</t>
  </si>
  <si>
    <t>Airport IATA code for sampling, used as a parent site ID for organizing sub-sites in the airport.</t>
  </si>
  <si>
    <t>si_sampleShed</t>
  </si>
  <si>
    <t>Sample shed - wide</t>
  </si>
  <si>
    <t>A geographic area, physical space, or structure. A sample is taken from a sampleshed for a representative measurement of a substance(s) in a wide, or combined long and wide table.</t>
  </si>
  <si>
    <t>si_siteID</t>
  </si>
  <si>
    <t>A field for recording the unique identifier for a site in a wide, or combined long and wide table.</t>
  </si>
  <si>
    <t>hum_sit_NA_popServ_peeps_total_NA_value</t>
  </si>
  <si>
    <t>Population served (PE)</t>
  </si>
  <si>
    <t xml:space="preserve">A field for reporting the attribute of a site, which specifies the population of/population served by a given site in a wide or combined long-and-wide table. </t>
  </si>
  <si>
    <t>Number of people</t>
  </si>
  <si>
    <t>peeps</t>
  </si>
  <si>
    <t>sas_collDTStart</t>
  </si>
  <si>
    <t>Collection start date/time - wide</t>
  </si>
  <si>
    <t xml:space="preserve">For integrated time averaged samples this is the date, time and timezone the sample was started being taken in a wide or combined long-and-wide table. </t>
  </si>
  <si>
    <t>sas_collType</t>
  </si>
  <si>
    <t>Collection type - wide</t>
  </si>
  <si>
    <t xml:space="preserve">The type of sample collection in a wide or combined long-and-wide table. </t>
  </si>
  <si>
    <t>sm_2_collPer_collNum</t>
  </si>
  <si>
    <t>Composite collection number.period - wide</t>
  </si>
  <si>
    <t xml:space="preserve">Composite collection number.period in a wide or combined long-and-wide table. </t>
  </si>
  <si>
    <t>sas_pooled</t>
  </si>
  <si>
    <t>Binary indicator for whether a sample is pooled/made by combining multiple distinct samples.</t>
  </si>
  <si>
    <t>mr_aDateStart</t>
  </si>
  <si>
    <t>Analysis date/time start</t>
  </si>
  <si>
    <t>Date, time, and timezone of when the analysis was started.</t>
  </si>
  <si>
    <t>mr_aDateEnd</t>
  </si>
  <si>
    <t>Analysis date/time end</t>
  </si>
  <si>
    <t>Date, time, and timezone of when the analysis was completed.</t>
  </si>
  <si>
    <t>mr_fraction</t>
  </si>
  <si>
    <t>The fraction of the wastewater used for analysis and measurement.</t>
  </si>
  <si>
    <t>sas_saMaterial</t>
  </si>
  <si>
    <t>Sample type</t>
  </si>
  <si>
    <t>The type of sample.</t>
  </si>
  <si>
    <t>ps_met_wat_sa_hFr_OR_2_pcrmeth_seqStrat_value</t>
  </si>
  <si>
    <t>Method used</t>
  </si>
  <si>
    <t xml:space="preserve">The value for either the PCR method used, or the sequencing strategy used to obstain a measure in a wide or combined long-and-wide table. </t>
  </si>
  <si>
    <t>pro_refLink</t>
  </si>
  <si>
    <t>Protocol citation link</t>
  </si>
  <si>
    <t>Reference link for a specific protocol.</t>
  </si>
  <si>
    <t>mr_class</t>
  </si>
  <si>
    <t>Target Type</t>
  </si>
  <si>
    <t xml:space="preserve">The genetic "target type" as defined using ODM classes  in a wide or combined long-and-wide table. </t>
  </si>
  <si>
    <t>mr_measure</t>
  </si>
  <si>
    <t>Target</t>
  </si>
  <si>
    <t xml:space="preserve">The genetic target or measure of an analysis  in a wide or combined long-and-wide table. </t>
  </si>
  <si>
    <t>wat_sa_hFr_OR_3_otherM_otherA_otherV_hUn_hAg_value</t>
  </si>
  <si>
    <t>Target Other Specify</t>
  </si>
  <si>
    <t xml:space="preserve">Value for an unlisted genetic target for either a mutation, an allele, or a variant  in a wide or combined long-and-wide table. </t>
  </si>
  <si>
    <t>wat_sa_hFr_hMe_hUn_hAg_NR_value</t>
  </si>
  <si>
    <t>Value - wide</t>
  </si>
  <si>
    <t>Measure value  in a wide or combined long-and-wide table where most details are recorded in other columns.</t>
  </si>
  <si>
    <t>NR</t>
  </si>
  <si>
    <t>mr_unit</t>
  </si>
  <si>
    <t>Unit - wide</t>
  </si>
  <si>
    <t xml:space="preserve">The unit of a measure in a wide or combined long-and-wide table. </t>
  </si>
  <si>
    <t xml:space="preserve">                              </t>
  </si>
  <si>
    <t>mr_aggregation</t>
  </si>
  <si>
    <t>Aggregation - wide</t>
  </si>
  <si>
    <t xml:space="preserve">The aggregation of a measure in a wide or combined long-and-wide table. </t>
  </si>
  <si>
    <t>mr_refLink</t>
  </si>
  <si>
    <t>Sequence / Sequence URL</t>
  </si>
  <si>
    <t xml:space="preserve">The reference link for a sequencing measure in a wide or combined long-and-wide table. </t>
  </si>
  <si>
    <t>wat_sit_nr_cod_mgL_me_NR_value</t>
  </si>
  <si>
    <t>Chemical Oxygen Demand (mg/l)  - wide</t>
  </si>
  <si>
    <t xml:space="preserve">Chemical oxygen demand in a wide or combined long-and-wide table. </t>
  </si>
  <si>
    <t>wat_sit_nr_bod5t_mgL_me_NR_value</t>
  </si>
  <si>
    <t>Biochemical Oxygen Demand (mg/l) - wide</t>
  </si>
  <si>
    <t xml:space="preserve">Biochemical oxygen demand in a wide or combined long-and-wide table. </t>
  </si>
  <si>
    <t>wat_sit_nr_cond_uSCm_me_NR_value</t>
  </si>
  <si>
    <t>Water conductivity (µS/cm) - wide</t>
  </si>
  <si>
    <t xml:space="preserve">Wastewater or water conductivity  in a wide or combined long-and-wide table. </t>
  </si>
  <si>
    <t>wat_sit_nr_ph_unitless_me_NR_value</t>
  </si>
  <si>
    <t>pH - wide</t>
  </si>
  <si>
    <t xml:space="preserve">pH of a site in a wide or combined long-and-wide table. </t>
  </si>
  <si>
    <t>wat_sit_nr_tn_mgL_me_NR_value</t>
  </si>
  <si>
    <t>Nitrogen concentration (mg/l) - wide</t>
  </si>
  <si>
    <t xml:space="preserve">Notal nitrogen concentration at a site in a wide or combined long-and-wide table. </t>
  </si>
  <si>
    <t>wat_sa_nr_lodSewa_gc_sin_NR_value</t>
  </si>
  <si>
    <t>Limit of Detection (gc) - wide</t>
  </si>
  <si>
    <t xml:space="preserve">Limit of Detection of a wastewater sample in a wide or combined long-and-wide table. </t>
  </si>
  <si>
    <t>wat_sa_nr_loq_gc_sin_NR_value</t>
  </si>
  <si>
    <t>Limit of Quantification (gc) - wide</t>
  </si>
  <si>
    <t xml:space="preserve">Limit of quantification in a wide or combined long-and-wide table. </t>
  </si>
  <si>
    <t>mr_reportDate</t>
  </si>
  <si>
    <t>Report date - wide</t>
  </si>
  <si>
    <t xml:space="preserve">Date that the measurement was reported to authorities in a wide or combined long-and-wide table. </t>
  </si>
  <si>
    <t>co_email</t>
  </si>
  <si>
    <t>Contact person email - wide</t>
  </si>
  <si>
    <t xml:space="preserve">Contact email address in a wide or combined long-and-wide table. </t>
  </si>
  <si>
    <t>mr_notes</t>
  </si>
  <si>
    <t>Notes - wide</t>
  </si>
  <si>
    <t xml:space="preserve">Notes on a measure in a wide or combined long-and-wide table. </t>
  </si>
  <si>
    <t>mr_datasetID</t>
  </si>
  <si>
    <t>Data source</t>
  </si>
  <si>
    <t>The dataset or source dataset for a measure. This might reference difference contributor organizations to a larger dataset.</t>
  </si>
  <si>
    <t>HPAIV H5N1 Template</t>
  </si>
  <si>
    <t>si_repOrg1</t>
  </si>
  <si>
    <t>Site jurisdiction</t>
  </si>
  <si>
    <t>The unique identifier for an organization with jurisdiction over a given site.</t>
  </si>
  <si>
    <t>po_polygonID</t>
  </si>
  <si>
    <t>Sewershed ID</t>
  </si>
  <si>
    <t>The unique identifier for the polygon/sewershed boundaries for collection point.</t>
  </si>
  <si>
    <t>The unique identifier for a sampling site.</t>
  </si>
  <si>
    <t>Sample shed type</t>
  </si>
  <si>
    <t>The social context of the sampling site, specifying the building or location type. For example, an airplane, or a school, or a wastewater treatment plant.</t>
  </si>
  <si>
    <t>si_siteType</t>
  </si>
  <si>
    <t>Sampling location type</t>
  </si>
  <si>
    <t>The type of site for collection in terms of the physical infrastructure. For example, a branch sewer pipeline, or a holding tank.</t>
  </si>
  <si>
    <t>Population served</t>
  </si>
  <si>
    <t>The population served by a site.</t>
  </si>
  <si>
    <t>sar_sampleID</t>
  </si>
  <si>
    <t>SampleID</t>
  </si>
  <si>
    <t>The unique identifier for a sample.</t>
  </si>
  <si>
    <t>sar_collDT</t>
  </si>
  <si>
    <t>Collection date/time</t>
  </si>
  <si>
    <t>The date and time of sample collection.</t>
  </si>
  <si>
    <t>sar_collType</t>
  </si>
  <si>
    <t>Collection type</t>
  </si>
  <si>
    <t>The type of sample collection used to gather the sample (ie. Passive sample, grab sample, etc.)</t>
  </si>
  <si>
    <t>sar_collPer</t>
  </si>
  <si>
    <t>Composite collection period</t>
  </si>
  <si>
    <t>Used for composite samples, this specifies the time period for sample collection.</t>
  </si>
  <si>
    <t>sar_collNum</t>
  </si>
  <si>
    <t>Composite collection number</t>
  </si>
  <si>
    <t>Used for composite samples, this specifies the number of sub-samples taken for build the composite.</t>
  </si>
  <si>
    <t>sar_pooled</t>
  </si>
  <si>
    <t>A binary indicaotr for whether the sample is pooled or not.</t>
  </si>
  <si>
    <t>The date and time that analysis was started.</t>
  </si>
  <si>
    <t>The date and time when analysis was complete.</t>
  </si>
  <si>
    <t>sar_saMaterial</t>
  </si>
  <si>
    <t>The type of material that comprises the sample (ie. Primary effluent, de-watered solids, etc.)</t>
  </si>
  <si>
    <t>ps_met_pcrmeth_value</t>
  </si>
  <si>
    <t>PCR method used</t>
  </si>
  <si>
    <t>The PCR method used for measuring genes of interest.</t>
  </si>
  <si>
    <t>The URL or link to the materials or details on the analysis protocol.</t>
  </si>
  <si>
    <t>mr_group</t>
  </si>
  <si>
    <t xml:space="preserve">The genetic "target type" as defined using ODM groups in a wide or combined long-and-wide table. </t>
  </si>
  <si>
    <t>Chemical Oxygen Demand (mg/l)</t>
  </si>
  <si>
    <t>Biochemical Oxygen Demand (mg/l)</t>
  </si>
  <si>
    <t>Water conductivity (µS/cm)</t>
  </si>
  <si>
    <t>Nitrogen concentration (mg/l)</t>
  </si>
  <si>
    <t>Limit of Detection (gc)</t>
  </si>
  <si>
    <t>Limit of Quantification (gc)</t>
  </si>
  <si>
    <t>Contact person email</t>
  </si>
  <si>
    <t>ad_country</t>
  </si>
  <si>
    <t>address_country</t>
  </si>
  <si>
    <t>Country where a site was.</t>
  </si>
  <si>
    <t>EU4S Data ODM wide Template</t>
  </si>
  <si>
    <t>ad_stateProvReg</t>
  </si>
  <si>
    <t>address_zone</t>
  </si>
  <si>
    <t>State, province, or region where a site was.</t>
  </si>
  <si>
    <t>ad_city</t>
  </si>
  <si>
    <t>address_city</t>
  </si>
  <si>
    <t>City where a site was.</t>
  </si>
  <si>
    <t>sample_id</t>
  </si>
  <si>
    <t>sas_collDT</t>
  </si>
  <si>
    <t>sample_collDT</t>
  </si>
  <si>
    <t>Collection day and time of a sample.</t>
  </si>
  <si>
    <t>sas_collDTEnd</t>
  </si>
  <si>
    <t>sample_collDTend</t>
  </si>
  <si>
    <t>The day and time when sample collection ended.</t>
  </si>
  <si>
    <t>sample_collDTstart</t>
  </si>
  <si>
    <t>The day and time when sample collection started.</t>
  </si>
  <si>
    <t>sas_collPer</t>
  </si>
  <si>
    <t>sample_collPer</t>
  </si>
  <si>
    <t>The period of time in hours in which a composite sample was collected.</t>
  </si>
  <si>
    <t>sample_collType</t>
  </si>
  <si>
    <t>The type of collection done for a sample.</t>
  </si>
  <si>
    <t>mr_valTreat__estimate_</t>
  </si>
  <si>
    <t>measure_estimated</t>
  </si>
  <si>
    <t>A true or false indicator of whether a measure is an estimate or not.</t>
  </si>
  <si>
    <t>measure_hazard</t>
  </si>
  <si>
    <t>The group (or main pathogen group) of a measure.</t>
  </si>
  <si>
    <t>measure_assay</t>
  </si>
  <si>
    <t>The detailed type of measure that's been taken</t>
  </si>
  <si>
    <t>wat_sa_nr_hMe_hUn_hAg_NR_value.odm1</t>
  </si>
  <si>
    <t>measure_value</t>
  </si>
  <si>
    <t>The value of the measure indicated in "mr_measure", if numeric.</t>
  </si>
  <si>
    <t>measure_value_alpha</t>
  </si>
  <si>
    <t>The value of the measure indicated in "mr_measure", if a string.</t>
  </si>
  <si>
    <t>mr_name.odm1</t>
  </si>
  <si>
    <t>measure_name</t>
  </si>
  <si>
    <t>The name of the measure.</t>
  </si>
  <si>
    <t>mr_unit.odm1</t>
  </si>
  <si>
    <t>measure_value_measunit</t>
  </si>
  <si>
    <t>The unit for the measure.</t>
  </si>
  <si>
    <t>cl_2_AND_standard_calcType__standardization_</t>
  </si>
  <si>
    <t>measure_value_normalization_method</t>
  </si>
  <si>
    <t>The standard for use of standardization of the main measure.</t>
  </si>
  <si>
    <t>measure_aggregation</t>
  </si>
  <si>
    <t>The aggregation for the measure.</t>
  </si>
  <si>
    <t>measure_notes</t>
  </si>
  <si>
    <t>Any additional notes for a measure.</t>
  </si>
  <si>
    <t>measure_reportDate</t>
  </si>
  <si>
    <t>mr_measureRepID</t>
  </si>
  <si>
    <t>measure_measureRepID</t>
  </si>
  <si>
    <t>The unique identifier for a measure.</t>
  </si>
  <si>
    <t>pro_name</t>
  </si>
  <si>
    <t>protocol_name</t>
  </si>
  <si>
    <t>The name of the protocol.</t>
  </si>
  <si>
    <t>pro_protocolID</t>
  </si>
  <si>
    <t>protocol_protocol_ID</t>
  </si>
  <si>
    <t>The unique identifier for a protocol.</t>
  </si>
  <si>
    <t>pro_protocolVersion</t>
  </si>
  <si>
    <t>protocol_protocolVersion</t>
  </si>
  <si>
    <t>The version of a protocol.</t>
  </si>
  <si>
    <t>qr_notes</t>
  </si>
  <si>
    <t>qualityReports_notes</t>
  </si>
  <si>
    <t>Any additional notes on a quality issue for a measure.</t>
  </si>
  <si>
    <t>qr_qualityFlag</t>
  </si>
  <si>
    <t>qualityReports_qualityFlag</t>
  </si>
  <si>
    <t>A quality indicator for a measure.</t>
  </si>
  <si>
    <t>in_2_AND_name_insType__flowmeter_</t>
  </si>
  <si>
    <t>instrument_name_flowmeter</t>
  </si>
  <si>
    <t>The name of the flow meter.</t>
  </si>
  <si>
    <t>in_2_AND_name_insType__sampler_</t>
  </si>
  <si>
    <t>instrument_name_sampler</t>
  </si>
  <si>
    <t>The name of the sampler.</t>
  </si>
  <si>
    <t>or_2_AND_name_orgType__lab_</t>
  </si>
  <si>
    <t>organization_name_Lab</t>
  </si>
  <si>
    <t>The name of the testing lab.</t>
  </si>
  <si>
    <t>or_2_AND_name_orgType__wwAgency_</t>
  </si>
  <si>
    <t>organization_name_WWagency</t>
  </si>
  <si>
    <t>The name of the wastewater agency.</t>
  </si>
  <si>
    <t>site_siteID</t>
  </si>
  <si>
    <t>The unique identifier for a collection of sites.</t>
  </si>
  <si>
    <t>si_name</t>
  </si>
  <si>
    <t>site_name</t>
  </si>
  <si>
    <t>The name of the site.</t>
  </si>
  <si>
    <t>site_code</t>
  </si>
  <si>
    <t>The unique identifier for a site.</t>
  </si>
  <si>
    <t>po_geoWKT</t>
  </si>
  <si>
    <t>site_geomWKT</t>
  </si>
  <si>
    <t>The well-known text (WKT) file for a polygon.</t>
  </si>
  <si>
    <t>si_healthRegion</t>
  </si>
  <si>
    <t>site_healthRegion</t>
  </si>
  <si>
    <t>The health region of a site.</t>
  </si>
  <si>
    <t>site_popServ</t>
  </si>
  <si>
    <t>hum_sit_NA_popServ_perc_me_NA_value</t>
  </si>
  <si>
    <t>site_popServPercent</t>
  </si>
  <si>
    <t>The percent of the population served by a site (most applicable to a wastewater treatment plant)</t>
  </si>
  <si>
    <t>wat_sit_nr_popServ_popEq_me_NA_value</t>
  </si>
  <si>
    <t>site_populationEquivalents</t>
  </si>
  <si>
    <t xml:space="preserve">The mean capacity of a wastewater treatment plant in population equivalents. </t>
  </si>
  <si>
    <t>polygon_polygonID</t>
  </si>
  <si>
    <t>The unique identifier for a polygon.</t>
  </si>
  <si>
    <t>po_geoEPSG</t>
  </si>
  <si>
    <t>site_geomEPSG</t>
  </si>
  <si>
    <t xml:space="preserve">The EPSG coordinates for a polygon. </t>
  </si>
  <si>
    <t>ds_name</t>
  </si>
  <si>
    <t>dataset_name</t>
  </si>
  <si>
    <t>The name of the dataset.</t>
  </si>
  <si>
    <t>si_geoLat</t>
  </si>
  <si>
    <t>site_lat</t>
  </si>
  <si>
    <t>The latitude of a site.</t>
  </si>
  <si>
    <t>si_geoLong</t>
  </si>
  <si>
    <t>site_lon</t>
  </si>
  <si>
    <t>The longitude of a site.</t>
  </si>
  <si>
    <t>ds_datasetDate</t>
  </si>
  <si>
    <t>dataset_datasetDate</t>
  </si>
  <si>
    <t>The date of creation of a dataset.</t>
  </si>
  <si>
    <t>eng</t>
  </si>
  <si>
    <t>Indo-European</t>
  </si>
  <si>
    <t>English</t>
  </si>
  <si>
    <t>en</t>
  </si>
  <si>
    <t>fra</t>
  </si>
  <si>
    <t>French</t>
  </si>
  <si>
    <t>Français</t>
  </si>
  <si>
    <t>fr</t>
  </si>
  <si>
    <t>fre</t>
  </si>
  <si>
    <t>spa</t>
  </si>
  <si>
    <t>Spanish</t>
  </si>
  <si>
    <t>Español</t>
  </si>
  <si>
    <t>es</t>
  </si>
  <si>
    <t>enga1306s</t>
  </si>
  <si>
    <t>enga1918v</t>
  </si>
  <si>
    <t>enga2710t</t>
  </si>
  <si>
    <t>enga63t</t>
  </si>
  <si>
    <t>enga67v</t>
  </si>
  <si>
    <t>enga67vDel69Del70</t>
  </si>
  <si>
    <t>engaas</t>
  </si>
  <si>
    <t>engabsHum</t>
  </si>
  <si>
    <t>engabsHumidUnitSet</t>
  </si>
  <si>
    <t>engacadem</t>
  </si>
  <si>
    <t>engacinetobacter</t>
  </si>
  <si>
    <t>engacinetobacterGrp</t>
  </si>
  <si>
    <t>engacti</t>
  </si>
  <si>
    <t>engactiCaseOn</t>
  </si>
  <si>
    <t>engactiEp</t>
  </si>
  <si>
    <t>engactiRep</t>
  </si>
  <si>
    <t>engactiTest</t>
  </si>
  <si>
    <t>engactive</t>
  </si>
  <si>
    <t>engad</t>
  </si>
  <si>
    <t>added in V 2.2.2</t>
  </si>
  <si>
    <t>engaDate</t>
  </si>
  <si>
    <t>engaDateEnd</t>
  </si>
  <si>
    <t>engaDateStart</t>
  </si>
  <si>
    <t>engaddL1</t>
  </si>
  <si>
    <t>engaddL2</t>
  </si>
  <si>
    <t>engaddresses</t>
  </si>
  <si>
    <t xml:space="preserve">The table that contains information about addresses. Addresses can recorded for sites, organizations or contacts (indivduals). </t>
  </si>
  <si>
    <t>The Sites, Organizations, and Contacts tables include a link to the addresses table through Address ID.</t>
  </si>
  <si>
    <t>engaddressesOrder</t>
  </si>
  <si>
    <t>engaddressesRequired</t>
  </si>
  <si>
    <t>engaddressID</t>
  </si>
  <si>
    <t>engadenovirusF40</t>
  </si>
  <si>
    <t>engadenovirusGrp</t>
  </si>
  <si>
    <t>engadmRegLevel</t>
  </si>
  <si>
    <t>engadv40</t>
  </si>
  <si>
    <t>engadv41</t>
  </si>
  <si>
    <t>engadvF41Fibre</t>
  </si>
  <si>
    <t>engafl30</t>
  </si>
  <si>
    <t>engafu</t>
  </si>
  <si>
    <t>engaggregationScale</t>
  </si>
  <si>
    <t>engaggregation</t>
  </si>
  <si>
    <t>engaggregationInput</t>
  </si>
  <si>
    <t>engaggregationName</t>
  </si>
  <si>
    <t>engaggregations</t>
  </si>
  <si>
    <t>Statistical measures used to report a measure. Each measure reported as a number should be reported with an aggregation.</t>
  </si>
  <si>
    <t>engaggregationScales</t>
  </si>
  <si>
    <t>engaggregationSet</t>
  </si>
  <si>
    <t>engaggregationSets</t>
  </si>
  <si>
    <t>Sets of aggregations.</t>
  </si>
  <si>
    <t>Examples of aggregation sets include logarithm, linear and boolean.</t>
  </si>
  <si>
    <t>engagpl30</t>
  </si>
  <si>
    <t>engair</t>
  </si>
  <si>
    <t>engairCompartmentSet</t>
  </si>
  <si>
    <t>engairpln</t>
  </si>
  <si>
    <t>engairport</t>
  </si>
  <si>
    <t>engairportLists</t>
  </si>
  <si>
    <t>engairportSheetSet</t>
  </si>
  <si>
    <t>engairportTemplate</t>
  </si>
  <si>
    <t>engairSurfaceCompartmentSet</t>
  </si>
  <si>
    <t>engairTemp</t>
  </si>
  <si>
    <t>engairWaterCompartmentSet</t>
  </si>
  <si>
    <t>engaliasDep</t>
  </si>
  <si>
    <t>engaliasIDDep</t>
  </si>
  <si>
    <t>engallDo</t>
  </si>
  <si>
    <t>engallele</t>
  </si>
  <si>
    <t>engalleleUnitSet</t>
  </si>
  <si>
    <t>engallOrgs</t>
  </si>
  <si>
    <t>engalod</t>
  </si>
  <si>
    <t>engaloh3</t>
  </si>
  <si>
    <t>engamDefDep</t>
  </si>
  <si>
    <t>engamiconUf</t>
  </si>
  <si>
    <t>engamiMP96</t>
  </si>
  <si>
    <t>engamp</t>
  </si>
  <si>
    <t>engampliArtifact</t>
  </si>
  <si>
    <t>added in v 2.3.0</t>
  </si>
  <si>
    <t>engamrGrp</t>
  </si>
  <si>
    <t>enganaplasmaGrp</t>
  </si>
  <si>
    <t>engandBoo</t>
  </si>
  <si>
    <t>enganneal</t>
  </si>
  <si>
    <t>enganyCompartmentSet</t>
  </si>
  <si>
    <t>enganySpecimenSet</t>
  </si>
  <si>
    <t>engapache20</t>
  </si>
  <si>
    <t>engaPhagocytophilum</t>
  </si>
  <si>
    <t>engareaPr</t>
  </si>
  <si>
    <t>engarTemp</t>
  </si>
  <si>
    <t>engarticV3</t>
  </si>
  <si>
    <t>engarticV4</t>
  </si>
  <si>
    <t>engartistic20</t>
  </si>
  <si>
    <t>engasID</t>
  </si>
  <si>
    <t>engastrovirus</t>
  </si>
  <si>
    <t>engastrovirusGrp</t>
  </si>
  <si>
    <t>engattributeInput</t>
  </si>
  <si>
    <t>engattributeName</t>
  </si>
  <si>
    <t>engattributes</t>
  </si>
  <si>
    <t xml:space="preserve">Attributes describe the who, where, when, and why of environmental surveillance. </t>
  </si>
  <si>
    <t>There are attributes for domain, specimen, compartment, or table. Attributes are one of the three main components or ways to report environment surviellence data. The other two components are measures and methods.</t>
  </si>
  <si>
    <t>engbabesia</t>
  </si>
  <si>
    <t>engbabesiaGrp</t>
  </si>
  <si>
    <t>engbact16sABIFor</t>
  </si>
  <si>
    <t>engbact16sABIProbe</t>
  </si>
  <si>
    <t>engbact16sABIRev</t>
  </si>
  <si>
    <t>engbacteriaUnitSet</t>
  </si>
  <si>
    <t>engbacteroidesGrp</t>
  </si>
  <si>
    <t>engbactFung</t>
  </si>
  <si>
    <t>engbactMisc</t>
  </si>
  <si>
    <t>engbbMP96</t>
  </si>
  <si>
    <t>engbBurgdorferi</t>
  </si>
  <si>
    <t>engbcov</t>
  </si>
  <si>
    <t>engbcovCul</t>
  </si>
  <si>
    <t>engbcovGen</t>
  </si>
  <si>
    <t>engbcovVac</t>
  </si>
  <si>
    <t>engbeeExtractFloc</t>
  </si>
  <si>
    <t>engbefore</t>
  </si>
  <si>
    <t>engbeLOD</t>
  </si>
  <si>
    <t>engbeta</t>
  </si>
  <si>
    <t>engbetaCoronaGrp</t>
  </si>
  <si>
    <t>engbio</t>
  </si>
  <si>
    <t>engbioRadDdpcr</t>
  </si>
  <si>
    <t>engbLacAMRGrp</t>
  </si>
  <si>
    <t>engblaCMY</t>
  </si>
  <si>
    <t>engblaCTXM1</t>
  </si>
  <si>
    <t>engblaIMP</t>
  </si>
  <si>
    <t>engblaKPC</t>
  </si>
  <si>
    <t>engblaNDM</t>
  </si>
  <si>
    <t>engblaOXA48</t>
  </si>
  <si>
    <t>engblaSHV</t>
  </si>
  <si>
    <t>engblaTEM</t>
  </si>
  <si>
    <t>engblaVIM</t>
  </si>
  <si>
    <t>engblob</t>
  </si>
  <si>
    <t>engboc</t>
  </si>
  <si>
    <t>engbod5c</t>
  </si>
  <si>
    <t>engbod5t</t>
  </si>
  <si>
    <t>engboolean</t>
  </si>
  <si>
    <t>engbooleanAggrSet</t>
  </si>
  <si>
    <t>engbooleanSet</t>
  </si>
  <si>
    <t>engborreliaGrp</t>
  </si>
  <si>
    <t>engbrsv</t>
  </si>
  <si>
    <t>engbrsvCul</t>
  </si>
  <si>
    <t>engbrsvN</t>
  </si>
  <si>
    <t>engbrsvVac</t>
  </si>
  <si>
    <t>engbrucella</t>
  </si>
  <si>
    <t>engbrucellaGrp</t>
  </si>
  <si>
    <t>engbsd0</t>
  </si>
  <si>
    <t>engbsd2Clause</t>
  </si>
  <si>
    <t>engbsd3Clause</t>
  </si>
  <si>
    <t>engbsd3ClauseClear</t>
  </si>
  <si>
    <t>engbsd4Clause</t>
  </si>
  <si>
    <t>engbsl10</t>
  </si>
  <si>
    <t>engbSwrPpl</t>
  </si>
  <si>
    <t>engbuildCO</t>
  </si>
  <si>
    <t>engcaff</t>
  </si>
  <si>
    <t>engCalprotectin</t>
  </si>
  <si>
    <t>engcamp</t>
  </si>
  <si>
    <t>engcampGrp</t>
  </si>
  <si>
    <t>engcapacity</t>
  </si>
  <si>
    <t>engcapacityUnitSet</t>
  </si>
  <si>
    <t>engcapitalEndonym</t>
  </si>
  <si>
    <t>engcapitalExonym</t>
  </si>
  <si>
    <t>engcaRepDate</t>
  </si>
  <si>
    <t>engcaseEpDate</t>
  </si>
  <si>
    <t>engcaseOnDate</t>
  </si>
  <si>
    <t>engcaseRepDate</t>
  </si>
  <si>
    <t>engcaseTestDate</t>
  </si>
  <si>
    <t>engcategorical</t>
  </si>
  <si>
    <t>engcategories</t>
  </si>
  <si>
    <t xml:space="preserve">A discrete list of values that can be reported for a measure, method or attribute. </t>
  </si>
  <si>
    <t>A use-case example of categories would be how they are used to record the site where a measure is taken (partID = geoType). For the geoType attribute there are different type of sites where samples can be taken: a wastwater treatment plant, airplane holding tank, wastwater pumping station, etc. Each of these site types is recorded as a category that can be identified in categorySetID = sTypeCatSets</t>
  </si>
  <si>
    <t>engcAuris</t>
  </si>
  <si>
    <t>engcAurisGrp</t>
  </si>
  <si>
    <t>engcbp</t>
  </si>
  <si>
    <t>engcc010</t>
  </si>
  <si>
    <t>engccby40</t>
  </si>
  <si>
    <t>engccbync40</t>
  </si>
  <si>
    <t>added in v 2.2.3</t>
  </si>
  <si>
    <t>engccbyncsa40</t>
  </si>
  <si>
    <t>engccbysa40</t>
  </si>
  <si>
    <t>engccc</t>
  </si>
  <si>
    <t>engcdc</t>
  </si>
  <si>
    <t>engcdcCovEIDTFor</t>
  </si>
  <si>
    <t>engcdcCovEIDTProbe</t>
  </si>
  <si>
    <t>engcdcCovEIDTRev</t>
  </si>
  <si>
    <t>engcdcCovN1IDTFor</t>
  </si>
  <si>
    <t>engcdcCovN1IDTProbe</t>
  </si>
  <si>
    <t>engcdcCovN1IDTRev</t>
  </si>
  <si>
    <t>engcdcCovN2IDTFor</t>
  </si>
  <si>
    <t>engcdcCovN2IDTProbe</t>
  </si>
  <si>
    <t>engcdcCovN2IDTRev</t>
  </si>
  <si>
    <t>engcdcCovN3IDTFor</t>
  </si>
  <si>
    <t>engcdcCovN3IDTProbe</t>
  </si>
  <si>
    <t>engcdcCovN3IDTRev</t>
  </si>
  <si>
    <t>engcDiff</t>
  </si>
  <si>
    <t>engcDip</t>
  </si>
  <si>
    <t>engcecill21</t>
  </si>
  <si>
    <t>engcel</t>
  </si>
  <si>
    <t>engcent</t>
  </si>
  <si>
    <t>engcentriconUf</t>
  </si>
  <si>
    <t>engcentSpeed</t>
  </si>
  <si>
    <t>engceres</t>
  </si>
  <si>
    <t>engcesspit</t>
  </si>
  <si>
    <t>added in v2.2.3</t>
  </si>
  <si>
    <t>engcfu</t>
  </si>
  <si>
    <t>engcfu100</t>
  </si>
  <si>
    <t>engcfugTS</t>
  </si>
  <si>
    <t>engcfumL</t>
  </si>
  <si>
    <t>engchanges</t>
  </si>
  <si>
    <t>engcharLength</t>
  </si>
  <si>
    <t>engche</t>
  </si>
  <si>
    <t>engchemVir</t>
  </si>
  <si>
    <t>engchikungunyaGrp</t>
  </si>
  <si>
    <t>engchikv</t>
  </si>
  <si>
    <t>engchild</t>
  </si>
  <si>
    <t>engchlamydia</t>
  </si>
  <si>
    <t>engchlamydiaGrp</t>
  </si>
  <si>
    <t>engcity</t>
  </si>
  <si>
    <t>engcJejuni</t>
  </si>
  <si>
    <t>engcK</t>
  </si>
  <si>
    <t>engclari</t>
  </si>
  <si>
    <t>engclass</t>
  </si>
  <si>
    <t>engclasses</t>
  </si>
  <si>
    <t>engclostridiumGrp</t>
  </si>
  <si>
    <t>engcloudy</t>
  </si>
  <si>
    <t>engcm</t>
  </si>
  <si>
    <t>engco</t>
  </si>
  <si>
    <t>engco2</t>
  </si>
  <si>
    <t>engcod</t>
  </si>
  <si>
    <t>engcol2Frdg</t>
  </si>
  <si>
    <t>engcolAMRGrp</t>
  </si>
  <si>
    <t>engcolGrp</t>
  </si>
  <si>
    <t>engcolis</t>
  </si>
  <si>
    <t>engcollDT</t>
  </si>
  <si>
    <t>engcollDTEnd</t>
  </si>
  <si>
    <t>engcollDTStart</t>
  </si>
  <si>
    <t>engcollectSet</t>
  </si>
  <si>
    <t>engcollNum</t>
  </si>
  <si>
    <t>engcollNumPer</t>
  </si>
  <si>
    <t>engcollPer</t>
  </si>
  <si>
    <t>engcollType</t>
  </si>
  <si>
    <t>engcolocated</t>
  </si>
  <si>
    <t>engcolumnNameDep</t>
  </si>
  <si>
    <t>engcommFacOth</t>
  </si>
  <si>
    <t>engcomp</t>
  </si>
  <si>
    <t>engcomp3</t>
  </si>
  <si>
    <t>engcomp3dep</t>
  </si>
  <si>
    <t>engcomp3h</t>
  </si>
  <si>
    <t>engcomp3hdep</t>
  </si>
  <si>
    <t>engcomp8h</t>
  </si>
  <si>
    <t>engcomp8hDep</t>
  </si>
  <si>
    <t>engcompartment</t>
  </si>
  <si>
    <t>engcompartmentInput</t>
  </si>
  <si>
    <t>engcompartmentName</t>
  </si>
  <si>
    <t>engcompartments</t>
  </si>
  <si>
    <t>The substance from which a sample was taken.</t>
  </si>
  <si>
    <t>For example, wastewater has component of "water". Compartments are attributes of measures, methods, units, and aggregations.</t>
  </si>
  <si>
    <t>engcompartmentSet</t>
  </si>
  <si>
    <t>added in 2.2.2</t>
  </si>
  <si>
    <t>engcompartmentSets</t>
  </si>
  <si>
    <t xml:space="preserve">Sets of compartments. </t>
  </si>
  <si>
    <t>Compartment sets are used to identify when a measure can be recorded for more than one compartment. For example, SARS-CoV-2 can be measured in people (humans), water, surface, or air.</t>
  </si>
  <si>
    <t>engcompToi</t>
  </si>
  <si>
    <t>engconc</t>
  </si>
  <si>
    <t>engconcurrent</t>
  </si>
  <si>
    <t>engconcVol</t>
  </si>
  <si>
    <t>engcond</t>
  </si>
  <si>
    <t>engconductivity</t>
  </si>
  <si>
    <t>engconductivityUnitSet</t>
  </si>
  <si>
    <t>engconf</t>
  </si>
  <si>
    <t>engconfEp</t>
  </si>
  <si>
    <t>engconfOn</t>
  </si>
  <si>
    <t>engconfRep</t>
  </si>
  <si>
    <t>engconfTest</t>
  </si>
  <si>
    <t>engcontactID</t>
  </si>
  <si>
    <t>engcontactName</t>
  </si>
  <si>
    <t>engcontacts</t>
  </si>
  <si>
    <t>The table that contains information about a contact; a person who is the contact of a site or laboratory.</t>
  </si>
  <si>
    <t>adapt from verson 1 documentation</t>
  </si>
  <si>
    <t>engcontactsOrder</t>
  </si>
  <si>
    <t>engcontactsRequired</t>
  </si>
  <si>
    <t>engcontactTableSet</t>
  </si>
  <si>
    <t>engcoPhone</t>
  </si>
  <si>
    <t>engcorFcil</t>
  </si>
  <si>
    <t>engcosca</t>
  </si>
  <si>
    <t>engcountries</t>
  </si>
  <si>
    <t>Look up table for the possible country inputs.</t>
  </si>
  <si>
    <t>engcountriesOrder</t>
  </si>
  <si>
    <t>engcountriesRequired</t>
  </si>
  <si>
    <t>engcountry</t>
  </si>
  <si>
    <t>engcountryEndonym</t>
  </si>
  <si>
    <t>engcountryExonym</t>
  </si>
  <si>
    <t>engcountryLevel</t>
  </si>
  <si>
    <t>engcountyLevel</t>
  </si>
  <si>
    <t>engcov</t>
  </si>
  <si>
    <t>engcov2Me</t>
  </si>
  <si>
    <t>engcovB117</t>
  </si>
  <si>
    <t>engcovB135</t>
  </si>
  <si>
    <t>engcovE</t>
  </si>
  <si>
    <t>engcovN1</t>
  </si>
  <si>
    <t>engcovN2</t>
  </si>
  <si>
    <t>engcovN200</t>
  </si>
  <si>
    <t>engcovN3</t>
  </si>
  <si>
    <t>engcovP1</t>
  </si>
  <si>
    <t>engcovRdrp</t>
  </si>
  <si>
    <t>engcovS</t>
  </si>
  <si>
    <t>engcPerfrigens</t>
  </si>
  <si>
    <t>engcphDate</t>
  </si>
  <si>
    <t>engcphid</t>
  </si>
  <si>
    <t>engcra</t>
  </si>
  <si>
    <t>engcrea</t>
  </si>
  <si>
    <t>engcrosswalkTableSet</t>
  </si>
  <si>
    <t>engcryptosporidium</t>
  </si>
  <si>
    <t>engcryptosporidiumGrp</t>
  </si>
  <si>
    <t>engct</t>
  </si>
  <si>
    <t>engcu</t>
  </si>
  <si>
    <t>engcuCo</t>
  </si>
  <si>
    <t>engcustodyCont</t>
  </si>
  <si>
    <t>engcustodyID</t>
  </si>
  <si>
    <t>engcVDPV2</t>
  </si>
  <si>
    <t>engcyNum</t>
  </si>
  <si>
    <t>engd339h</t>
  </si>
  <si>
    <t>engd377y</t>
  </si>
  <si>
    <t>engd3g</t>
  </si>
  <si>
    <t>engd63g</t>
  </si>
  <si>
    <t>engd796y</t>
  </si>
  <si>
    <t>engd950n</t>
  </si>
  <si>
    <t>engdaiCo</t>
  </si>
  <si>
    <t>engdataColl</t>
  </si>
  <si>
    <t>engdatasetDate</t>
  </si>
  <si>
    <t>engdatasetID</t>
  </si>
  <si>
    <t>engdatasets</t>
  </si>
  <si>
    <t>A report table for capturing details about data's parental data set and data custodians. Supplying attribution for data collectors.</t>
  </si>
  <si>
    <t>engdatasetsOrder</t>
  </si>
  <si>
    <t>engdatasetsRequired</t>
  </si>
  <si>
    <t>engdataTypes</t>
  </si>
  <si>
    <t>Data types</t>
  </si>
  <si>
    <t>The data type for a part.</t>
  </si>
  <si>
    <t>Data types used in the ODM include: varchar, booleen, float, category, date, time, datetime, url, email. dataType corresponds the the entry or cell within a data table, most commonly within a report table. If the data entry has a unit, then the dataType corresponds to the unit and the dataType refers to 'unit'. If the data entry is a category, then the dataType refers to 'category'. All categories are varchar. Otherwise the dataType is identifed within the part entry. TBA: dataType for dictionary.</t>
  </si>
  <si>
    <t>engdateDep</t>
  </si>
  <si>
    <t>engdatetime</t>
  </si>
  <si>
    <t>engdays</t>
  </si>
  <si>
    <t>engddcovE</t>
  </si>
  <si>
    <t>engddcovN</t>
  </si>
  <si>
    <t>engddpcr</t>
  </si>
  <si>
    <t>engdeath</t>
  </si>
  <si>
    <t>engdel142144</t>
  </si>
  <si>
    <t>engdel143</t>
  </si>
  <si>
    <t>engdel156157</t>
  </si>
  <si>
    <t>engdel157</t>
  </si>
  <si>
    <t>engdel2084</t>
  </si>
  <si>
    <t>engdel212</t>
  </si>
  <si>
    <t>engdel3133</t>
  </si>
  <si>
    <t>engdel3674</t>
  </si>
  <si>
    <t>engdel6970</t>
  </si>
  <si>
    <t>engdelta</t>
  </si>
  <si>
    <t>engdeltaGrp</t>
  </si>
  <si>
    <t>engdenat</t>
  </si>
  <si>
    <t>engdengue</t>
  </si>
  <si>
    <t>engdepreciated</t>
  </si>
  <si>
    <t>engderived</t>
  </si>
  <si>
    <t>engderivedSamp</t>
  </si>
  <si>
    <t>engdescr</t>
  </si>
  <si>
    <t>engdescrChange</t>
  </si>
  <si>
    <t>engdesk</t>
  </si>
  <si>
    <t>engdeso</t>
  </si>
  <si>
    <t>engdet</t>
  </si>
  <si>
    <t>engdetailsDep</t>
  </si>
  <si>
    <t>engdevelopment</t>
  </si>
  <si>
    <t>engdictionaryRefTableSet</t>
  </si>
  <si>
    <t>engdictionarySupport</t>
  </si>
  <si>
    <t>Additional sheets for the Excel version of the ODM dictionary.</t>
  </si>
  <si>
    <t>engdictSets</t>
  </si>
  <si>
    <t>engdilFact</t>
  </si>
  <si>
    <t>engdillute</t>
  </si>
  <si>
    <t>engdilution</t>
  </si>
  <si>
    <t>engdiptheriaGrp</t>
  </si>
  <si>
    <t>engdisease</t>
  </si>
  <si>
    <t>engdissGasUnitSet</t>
  </si>
  <si>
    <t>engdna</t>
  </si>
  <si>
    <t>engdoc</t>
  </si>
  <si>
    <t>engdomain</t>
  </si>
  <si>
    <t>engdomains</t>
  </si>
  <si>
    <t>engdorm</t>
  </si>
  <si>
    <t>engdpcr</t>
  </si>
  <si>
    <t>engdrain</t>
  </si>
  <si>
    <t>engds</t>
  </si>
  <si>
    <t>engduration</t>
  </si>
  <si>
    <t>enge156g</t>
  </si>
  <si>
    <t>enge484a</t>
  </si>
  <si>
    <t>engeaec</t>
  </si>
  <si>
    <t>engebv</t>
  </si>
  <si>
    <t>engecl20</t>
  </si>
  <si>
    <t>engecoli</t>
  </si>
  <si>
    <t>engecoliGrp</t>
  </si>
  <si>
    <t>engeducation</t>
  </si>
  <si>
    <t>engefficient</t>
  </si>
  <si>
    <t>engehec</t>
  </si>
  <si>
    <t>engeiec</t>
  </si>
  <si>
    <t>engeluate</t>
  </si>
  <si>
    <t>engelutionBuff</t>
  </si>
  <si>
    <t>engemail</t>
  </si>
  <si>
    <t>engenaForm</t>
  </si>
  <si>
    <t>engenaMap</t>
  </si>
  <si>
    <t>engenaNotes</t>
  </si>
  <si>
    <t>engenterovirus</t>
  </si>
  <si>
    <t>engenterovirusGrp</t>
  </si>
  <si>
    <t>engenumeration</t>
  </si>
  <si>
    <t>engenvRnF</t>
  </si>
  <si>
    <t>engenvSnwD</t>
  </si>
  <si>
    <t>engenvSnwF</t>
  </si>
  <si>
    <t>engepec</t>
  </si>
  <si>
    <t>engepiDate</t>
  </si>
  <si>
    <t>engepl10</t>
  </si>
  <si>
    <t>engepl20</t>
  </si>
  <si>
    <t>engerdTableSet</t>
  </si>
  <si>
    <t>engeSarbec</t>
  </si>
  <si>
    <t>engesbl</t>
  </si>
  <si>
    <t>engesp</t>
  </si>
  <si>
    <t>engestFreqReads</t>
  </si>
  <si>
    <t>engestuary</t>
  </si>
  <si>
    <t>engetec</t>
  </si>
  <si>
    <t>engeupl11</t>
  </si>
  <si>
    <t>engeupl12</t>
  </si>
  <si>
    <t>engexceptions</t>
  </si>
  <si>
    <t>engexpec</t>
  </si>
  <si>
    <t>engexpFail</t>
  </si>
  <si>
    <t>engextBlank</t>
  </si>
  <si>
    <t>engextract4s</t>
  </si>
  <si>
    <t>engextraction</t>
  </si>
  <si>
    <t>engextractSet</t>
  </si>
  <si>
    <t>engexvol</t>
  </si>
  <si>
    <t>engf456l</t>
  </si>
  <si>
    <t>engfaeces</t>
  </si>
  <si>
    <t>engfColiphage</t>
  </si>
  <si>
    <t>engfDNA</t>
  </si>
  <si>
    <t>engfield</t>
  </si>
  <si>
    <t>engfieldReplicate</t>
  </si>
  <si>
    <t>engfileLocation</t>
  </si>
  <si>
    <t>engfilt</t>
  </si>
  <si>
    <t>engfiNa</t>
  </si>
  <si>
    <t>engfinVol</t>
  </si>
  <si>
    <t>engfirstName</t>
  </si>
  <si>
    <t>engfirstReleased</t>
  </si>
  <si>
    <t>engfK</t>
  </si>
  <si>
    <t>engflagAI</t>
  </si>
  <si>
    <t>engflagB</t>
  </si>
  <si>
    <t>engflagFI</t>
  </si>
  <si>
    <t>engflagJ</t>
  </si>
  <si>
    <t>engflagND</t>
  </si>
  <si>
    <t>engflagUJ</t>
  </si>
  <si>
    <t>engflagUQ</t>
  </si>
  <si>
    <t>engflavivirusGrp</t>
  </si>
  <si>
    <t>engflirtSLipGrp</t>
  </si>
  <si>
    <t>engflirtV</t>
  </si>
  <si>
    <t>engfloat</t>
  </si>
  <si>
    <t>engfloMean</t>
  </si>
  <si>
    <t>engfloor</t>
  </si>
  <si>
    <t>engfloRate</t>
  </si>
  <si>
    <t>engflow24hDep</t>
  </si>
  <si>
    <t>engflowClass</t>
  </si>
  <si>
    <t>engflowPr</t>
  </si>
  <si>
    <t>engflowUnitSet</t>
  </si>
  <si>
    <t>engflowVol</t>
  </si>
  <si>
    <t>engflu</t>
  </si>
  <si>
    <t>engfluA</t>
  </si>
  <si>
    <t>engfluA1</t>
  </si>
  <si>
    <t>engfluA1A2c</t>
  </si>
  <si>
    <t>engfluA2</t>
  </si>
  <si>
    <t>engfluAGrp</t>
  </si>
  <si>
    <t>engfluB</t>
  </si>
  <si>
    <t>engfluBGrp</t>
  </si>
  <si>
    <t>engfluGrp</t>
  </si>
  <si>
    <t>engfluH5hema</t>
  </si>
  <si>
    <t>engfluIAVm</t>
  </si>
  <si>
    <t>engfluiDpcr</t>
  </si>
  <si>
    <t>engfluN1neur</t>
  </si>
  <si>
    <t>engfoggy</t>
  </si>
  <si>
    <t>engfraction</t>
  </si>
  <si>
    <t>engfractionInput</t>
  </si>
  <si>
    <t>engfractionName</t>
  </si>
  <si>
    <t>engfractionSet</t>
  </si>
  <si>
    <t>engfreyja</t>
  </si>
  <si>
    <t>engfRNABact</t>
  </si>
  <si>
    <t>engfRNAColi</t>
  </si>
  <si>
    <t>engfrnaG2</t>
  </si>
  <si>
    <t>engfrozen</t>
  </si>
  <si>
    <t>engfst</t>
  </si>
  <si>
    <t>engfTularensis</t>
  </si>
  <si>
    <t>engfullDictionarySheetSet</t>
  </si>
  <si>
    <t>engfunderCont</t>
  </si>
  <si>
    <t>engfunderID</t>
  </si>
  <si>
    <t>engg215c</t>
  </si>
  <si>
    <t>engg339d</t>
  </si>
  <si>
    <t>engg496s</t>
  </si>
  <si>
    <t>engg662s</t>
  </si>
  <si>
    <t>enggam</t>
  </si>
  <si>
    <t>enggas</t>
  </si>
  <si>
    <t>enggc</t>
  </si>
  <si>
    <t>enggcCrA</t>
  </si>
  <si>
    <t>enggcDay100k</t>
  </si>
  <si>
    <t>enggCGS</t>
  </si>
  <si>
    <t>enggcL</t>
  </si>
  <si>
    <t>enggcMl</t>
  </si>
  <si>
    <t>enggcPpmov</t>
  </si>
  <si>
    <t>enggeneticUnitSet</t>
  </si>
  <si>
    <t>enggenMissingnessSet</t>
  </si>
  <si>
    <t>enggenQualitySet</t>
  </si>
  <si>
    <t>enggeoEPSG</t>
  </si>
  <si>
    <t>enggeoLat</t>
  </si>
  <si>
    <t>enggeoLong</t>
  </si>
  <si>
    <t>enggeoType</t>
  </si>
  <si>
    <t>enggeoTypeSet</t>
  </si>
  <si>
    <t>enggeoWKT</t>
  </si>
  <si>
    <t>enggfdl13</t>
  </si>
  <si>
    <t>enggm3</t>
  </si>
  <si>
    <t>enggmn</t>
  </si>
  <si>
    <t>enggonococcusGrp</t>
  </si>
  <si>
    <t>enggovt</t>
  </si>
  <si>
    <t>enggpl20</t>
  </si>
  <si>
    <t>enggpl30</t>
  </si>
  <si>
    <t>enggrams</t>
  </si>
  <si>
    <t>enggraSet</t>
  </si>
  <si>
    <t>enggrb</t>
  </si>
  <si>
    <t>enggromstole</t>
  </si>
  <si>
    <t>enggroup</t>
  </si>
  <si>
    <t>enggroups</t>
  </si>
  <si>
    <t>A collection of related measures.</t>
  </si>
  <si>
    <t xml:space="preserve">Used primary to group measurements and methods, this helps pare down the drop down list for a given measurement or </t>
  </si>
  <si>
    <t>engh5n1</t>
  </si>
  <si>
    <t>enghaemophilusGrp</t>
  </si>
  <si>
    <t>enghAg</t>
  </si>
  <si>
    <t>enghCo</t>
  </si>
  <si>
    <t>enghDucreyi</t>
  </si>
  <si>
    <t>engheader</t>
  </si>
  <si>
    <t>enghealthAdm</t>
  </si>
  <si>
    <t>enghealthRegion</t>
  </si>
  <si>
    <t>engheatInacSARS</t>
  </si>
  <si>
    <t>enghepA</t>
  </si>
  <si>
    <t>enghepB</t>
  </si>
  <si>
    <t>enghepC</t>
  </si>
  <si>
    <t>enghepE</t>
  </si>
  <si>
    <t>enghepGRna</t>
  </si>
  <si>
    <t>enghepGRnaMat</t>
  </si>
  <si>
    <t>enghepGrp</t>
  </si>
  <si>
    <t>engherpesGrp</t>
  </si>
  <si>
    <t>enghf183</t>
  </si>
  <si>
    <t>enghFr</t>
  </si>
  <si>
    <t>enghiaa5</t>
  </si>
  <si>
    <t>enghigh</t>
  </si>
  <si>
    <t>enghInfluenzae</t>
  </si>
  <si>
    <t>enghiv</t>
  </si>
  <si>
    <t>enghivGrp</t>
  </si>
  <si>
    <t>enghlthReg</t>
  </si>
  <si>
    <t>enghma</t>
  </si>
  <si>
    <t>enghMe</t>
  </si>
  <si>
    <t>enghmpv</t>
  </si>
  <si>
    <t>enghollowFiberUF</t>
  </si>
  <si>
    <t>enghosa</t>
  </si>
  <si>
    <t>enghosc</t>
  </si>
  <si>
    <t>enghosptl</t>
  </si>
  <si>
    <t>enghoTaWa</t>
  </si>
  <si>
    <t>enghours</t>
  </si>
  <si>
    <t>enghpiv</t>
  </si>
  <si>
    <t>enghpv</t>
  </si>
  <si>
    <t>enghrv</t>
  </si>
  <si>
    <t>enghrvA</t>
  </si>
  <si>
    <t>enghrvB</t>
  </si>
  <si>
    <t>enghrvC</t>
  </si>
  <si>
    <t>enghrvGrp</t>
  </si>
  <si>
    <t>enghSp</t>
  </si>
  <si>
    <t>enghsv</t>
  </si>
  <si>
    <t>enghtSam</t>
  </si>
  <si>
    <t>enghtSite</t>
  </si>
  <si>
    <t>enghum</t>
  </si>
  <si>
    <t>enghumanCompartmentSet</t>
  </si>
  <si>
    <t>enghumid</t>
  </si>
  <si>
    <t>enghUn</t>
  </si>
  <si>
    <t>engi1566v</t>
  </si>
  <si>
    <t>engi3758v</t>
  </si>
  <si>
    <t>engi82t</t>
  </si>
  <si>
    <t>engibu</t>
  </si>
  <si>
    <t>engicd</t>
  </si>
  <si>
    <t>engicu</t>
  </si>
  <si>
    <t>engin</t>
  </si>
  <si>
    <t>engindex</t>
  </si>
  <si>
    <t>engindusIn</t>
  </si>
  <si>
    <t>enginfluEqui</t>
  </si>
  <si>
    <t>enginhibitionSet</t>
  </si>
  <si>
    <t>enginhibMe</t>
  </si>
  <si>
    <t>enginhibMeth</t>
  </si>
  <si>
    <t>enginnovaprepUF</t>
  </si>
  <si>
    <t>enginput</t>
  </si>
  <si>
    <t>engins214epe</t>
  </si>
  <si>
    <t>enginstrumentID</t>
  </si>
  <si>
    <t>enginstruments</t>
  </si>
  <si>
    <t>The table that contains information about instruments.</t>
  </si>
  <si>
    <t>enginstrumentsOrder</t>
  </si>
  <si>
    <t>enginstrumentsRequired</t>
  </si>
  <si>
    <t>enginstrumentTypeOther</t>
  </si>
  <si>
    <t>enginsType</t>
  </si>
  <si>
    <t>enginsTypeOth</t>
  </si>
  <si>
    <t>enginsTypeSet</t>
  </si>
  <si>
    <t>engintAMRGrp</t>
  </si>
  <si>
    <t>enginteger</t>
  </si>
  <si>
    <t>engintegraseCl1</t>
  </si>
  <si>
    <t>enginter</t>
  </si>
  <si>
    <t>engip2ip4</t>
  </si>
  <si>
    <t>engisc</t>
  </si>
  <si>
    <t>engiso6391</t>
  </si>
  <si>
    <t>engiso6392B</t>
  </si>
  <si>
    <t>engiso6392T</t>
  </si>
  <si>
    <t>engiso6393</t>
  </si>
  <si>
    <t>engiso6396</t>
  </si>
  <si>
    <t>engisoCode</t>
  </si>
  <si>
    <t>engisoCodeX</t>
  </si>
  <si>
    <t>engisoZone</t>
  </si>
  <si>
    <t>engjn17V</t>
  </si>
  <si>
    <t>engjn1V</t>
  </si>
  <si>
    <t>engk856r</t>
  </si>
  <si>
    <t>engkgS</t>
  </si>
  <si>
    <t>engkl</t>
  </si>
  <si>
    <t>engklebsiellaGrp</t>
  </si>
  <si>
    <t>engklebsiellaPneu</t>
  </si>
  <si>
    <t>engkp11V</t>
  </si>
  <si>
    <t>engkp1V</t>
  </si>
  <si>
    <t>engkp2V</t>
  </si>
  <si>
    <t>engl</t>
  </si>
  <si>
    <t>engl24s</t>
  </si>
  <si>
    <t>engl452r</t>
  </si>
  <si>
    <t>engl455s</t>
  </si>
  <si>
    <t>engl981f</t>
  </si>
  <si>
    <t>engla</t>
  </si>
  <si>
    <t>englab</t>
  </si>
  <si>
    <t>englabDefDep</t>
  </si>
  <si>
    <t>englabDuplicate</t>
  </si>
  <si>
    <t>englabel</t>
  </si>
  <si>
    <t>englabID</t>
  </si>
  <si>
    <t>englAGC</t>
  </si>
  <si>
    <t>englagoon</t>
  </si>
  <si>
    <t>englake</t>
  </si>
  <si>
    <t>englamba</t>
  </si>
  <si>
    <t>englang</t>
  </si>
  <si>
    <t>englangFam</t>
  </si>
  <si>
    <t>englangName</t>
  </si>
  <si>
    <t>englangScript</t>
  </si>
  <si>
    <t>englanguages</t>
  </si>
  <si>
    <t>Look up table for all languages, used to give structure to the translation table.</t>
  </si>
  <si>
    <t>englanguagesOrder</t>
  </si>
  <si>
    <t>englanguagesRequired</t>
  </si>
  <si>
    <t>englastEdited</t>
  </si>
  <si>
    <t>englastName</t>
  </si>
  <si>
    <t>englastUpdated</t>
  </si>
  <si>
    <t>englatExp</t>
  </si>
  <si>
    <t>englatrine</t>
  </si>
  <si>
    <t>englBC</t>
  </si>
  <si>
    <t>englcsd</t>
  </si>
  <si>
    <t>englDC</t>
  </si>
  <si>
    <t>engleaked</t>
  </si>
  <si>
    <t>englegionella</t>
  </si>
  <si>
    <t>englegionellaGrp</t>
  </si>
  <si>
    <t>englentiGrp</t>
  </si>
  <si>
    <t>englgpl21</t>
  </si>
  <si>
    <t>englgpl30</t>
  </si>
  <si>
    <t>engli</t>
  </si>
  <si>
    <t>englicense</t>
  </si>
  <si>
    <t>englicSet</t>
  </si>
  <si>
    <t>englinearAggrSet</t>
  </si>
  <si>
    <t>engliq</t>
  </si>
  <si>
    <t>engliquid</t>
  </si>
  <si>
    <t>englisteria</t>
  </si>
  <si>
    <t>englisteriaGrp</t>
  </si>
  <si>
    <t>englists</t>
  </si>
  <si>
    <t>englistSet</t>
  </si>
  <si>
    <t>englocalHA</t>
  </si>
  <si>
    <t>englod</t>
  </si>
  <si>
    <t>englodSewa</t>
  </si>
  <si>
    <t>englog10cpG</t>
  </si>
  <si>
    <t>englog10cpL</t>
  </si>
  <si>
    <t>englog10cpml</t>
  </si>
  <si>
    <t>englog10ugG</t>
  </si>
  <si>
    <t>englog10ugL</t>
  </si>
  <si>
    <t>englogAggrSet</t>
  </si>
  <si>
    <t>englookup</t>
  </si>
  <si>
    <t>engloq</t>
  </si>
  <si>
    <t>englow</t>
  </si>
  <si>
    <t>englowCovMut</t>
  </si>
  <si>
    <t>englowerCI95</t>
  </si>
  <si>
    <t>englowQualSeq</t>
  </si>
  <si>
    <t>englowSNRatio</t>
  </si>
  <si>
    <t>englowVol</t>
  </si>
  <si>
    <t>englPGC</t>
  </si>
  <si>
    <t>englppa24s</t>
  </si>
  <si>
    <t>englppl13c</t>
  </si>
  <si>
    <t>engltcf</t>
  </si>
  <si>
    <t>engltcfAl</t>
  </si>
  <si>
    <t>engltcfO</t>
  </si>
  <si>
    <t>engltDpcr</t>
  </si>
  <si>
    <t>engluminWWExtract</t>
  </si>
  <si>
    <t>englysi</t>
  </si>
  <si>
    <t>engm3D</t>
  </si>
  <si>
    <t>engm3H</t>
  </si>
  <si>
    <t>engm3S</t>
  </si>
  <si>
    <t>engmalariaGrp</t>
  </si>
  <si>
    <t>engmanComp</t>
  </si>
  <si>
    <t>engmanufacturer</t>
  </si>
  <si>
    <t>engmateLay</t>
  </si>
  <si>
    <t>engmaxLength</t>
  </si>
  <si>
    <t>engmaxVal</t>
  </si>
  <si>
    <t>engmaxValue</t>
  </si>
  <si>
    <t>engmcr11</t>
  </si>
  <si>
    <t>engme</t>
  </si>
  <si>
    <t>engmeasGrp</t>
  </si>
  <si>
    <t>engmeasles</t>
  </si>
  <si>
    <t>engmeaslesGrp</t>
  </si>
  <si>
    <t>engmeasOth</t>
  </si>
  <si>
    <t>engmeasQualitySet</t>
  </si>
  <si>
    <t>engmeasure</t>
  </si>
  <si>
    <t xml:space="preserve"> An measurement is recorded from a specimen (i.e. a site, sample, person or population). Measures are organized into groups and classes (sub-groups). </t>
  </si>
  <si>
    <t>engmeasureInput</t>
  </si>
  <si>
    <t>engmeasureLic</t>
  </si>
  <si>
    <t>engmeasurements</t>
  </si>
  <si>
    <t>engmeasureName</t>
  </si>
  <si>
    <t>engmeasureRepID</t>
  </si>
  <si>
    <t>Report ID</t>
  </si>
  <si>
    <t>engmeasures</t>
  </si>
  <si>
    <t>The table that contains information and details about a given measure</t>
  </si>
  <si>
    <t>engmeasureSetRepID</t>
  </si>
  <si>
    <t>engmeasureSets</t>
  </si>
  <si>
    <t>The table that identifies sets of measures.</t>
  </si>
  <si>
    <t>Examples of measure sets include a set of replicates, dilutions (used to generate a Ct curve) or varients that are identified in a single sample.</t>
  </si>
  <si>
    <t>engmeasureSetsOrder</t>
  </si>
  <si>
    <t>engmeasureSetsRequired</t>
  </si>
  <si>
    <t>engmeasuresOrder</t>
  </si>
  <si>
    <t>engmeasuresRequired</t>
  </si>
  <si>
    <t>engmed</t>
  </si>
  <si>
    <t>engmemMgCl3</t>
  </si>
  <si>
    <t>engmenr</t>
  </si>
  <si>
    <t>engmeOthDe</t>
  </si>
  <si>
    <t>engmes</t>
  </si>
  <si>
    <t>engmet</t>
  </si>
  <si>
    <t>engmetaboliteGrp</t>
  </si>
  <si>
    <t>engmethod</t>
  </si>
  <si>
    <t>engmethodConc</t>
  </si>
  <si>
    <t>engmethodConcSet</t>
  </si>
  <si>
    <t>engmethodInput</t>
  </si>
  <si>
    <t>engmethodName</t>
  </si>
  <si>
    <t>engmethods</t>
  </si>
  <si>
    <t>Procedures or steps for collecting samples or performing measures.</t>
  </si>
  <si>
    <t>For example, `methodExtract` is a method that describes the how a sample was extracted.</t>
  </si>
  <si>
    <t>engmfAcidmgcl2</t>
  </si>
  <si>
    <t>engmfAcidmgcl2SS</t>
  </si>
  <si>
    <t>engmfMgcl2</t>
  </si>
  <si>
    <t>engmfMgcl2SS</t>
  </si>
  <si>
    <t>engmfNoAmend</t>
  </si>
  <si>
    <t>engmfNoAmendSS</t>
  </si>
  <si>
    <t>engmfSampleAcid</t>
  </si>
  <si>
    <t>engmfSampleAcidSS</t>
  </si>
  <si>
    <t>engmgd</t>
  </si>
  <si>
    <t>engmGenitalus</t>
  </si>
  <si>
    <t>engmgL</t>
  </si>
  <si>
    <t>engmhv</t>
  </si>
  <si>
    <t>engmhvSpike</t>
  </si>
  <si>
    <t>engmI</t>
  </si>
  <si>
    <t>engmid</t>
  </si>
  <si>
    <t>engminLength</t>
  </si>
  <si>
    <t>engminutes</t>
  </si>
  <si>
    <t>engminVal</t>
  </si>
  <si>
    <t>engminValue</t>
  </si>
  <si>
    <t>engmiscAttr</t>
  </si>
  <si>
    <t>engmiscMeas</t>
  </si>
  <si>
    <t>engmissingness</t>
  </si>
  <si>
    <t>The part type for missingness values.</t>
  </si>
  <si>
    <t>engmissingnessSet</t>
  </si>
  <si>
    <t>engmissingnessSets</t>
  </si>
  <si>
    <t>Set of missingness values.</t>
  </si>
  <si>
    <t>Examples of missingness sets may include NR or NA esclusive sets, or general all-purpose sets.</t>
  </si>
  <si>
    <t>engmit</t>
  </si>
  <si>
    <t>engmit0</t>
  </si>
  <si>
    <t>engmix</t>
  </si>
  <si>
    <t>engml</t>
  </si>
  <si>
    <t>engmld</t>
  </si>
  <si>
    <t>engmlod</t>
  </si>
  <si>
    <t>engmm</t>
  </si>
  <si>
    <t>engmmaSet</t>
  </si>
  <si>
    <t>The set for a measure, method, or attribute. Only applicable for categorical fields, and the categories that populate them.</t>
  </si>
  <si>
    <t>engmmaSets</t>
  </si>
  <si>
    <t>A set of categories. For example, site type has a list of different sites, such as a wastewater treatment plant, a septic tank, or a pumping station.</t>
  </si>
  <si>
    <t>engmodel</t>
  </si>
  <si>
    <t>engmonarchRNA</t>
  </si>
  <si>
    <t>engmonths</t>
  </si>
  <si>
    <t>engmoorSw</t>
  </si>
  <si>
    <t>engmpl20</t>
  </si>
  <si>
    <t>engmpox</t>
  </si>
  <si>
    <t>engmpoxCldIGrp</t>
  </si>
  <si>
    <t>engmpoxCldIIGrp</t>
  </si>
  <si>
    <t>engmpoxGrp</t>
  </si>
  <si>
    <t>engmps</t>
  </si>
  <si>
    <t>engmpvGrp</t>
  </si>
  <si>
    <t>engmpxB6R</t>
  </si>
  <si>
    <t>engmpxC3L</t>
  </si>
  <si>
    <t>engmpxe9lNVAR</t>
  </si>
  <si>
    <t>engmpxe9lOPX3</t>
  </si>
  <si>
    <t>engmpxG2RG</t>
  </si>
  <si>
    <t>engmpxG2RWA</t>
  </si>
  <si>
    <t>engmpxGTmol</t>
  </si>
  <si>
    <t>engmr</t>
  </si>
  <si>
    <t>engmrsa</t>
  </si>
  <si>
    <t>engms</t>
  </si>
  <si>
    <t>engms2Col</t>
  </si>
  <si>
    <t>engms2ColMat</t>
  </si>
  <si>
    <t>engmsd</t>
  </si>
  <si>
    <t>engmspl</t>
  </si>
  <si>
    <t>engmspsDep</t>
  </si>
  <si>
    <t>engmSwrPpl</t>
  </si>
  <si>
    <t>engmTuberculosis</t>
  </si>
  <si>
    <t>engmu</t>
  </si>
  <si>
    <t>engmuCo</t>
  </si>
  <si>
    <t>engmuCoMat</t>
  </si>
  <si>
    <t>engmul</t>
  </si>
  <si>
    <t>engmulanPSL20</t>
  </si>
  <si>
    <t>engmultiple</t>
  </si>
  <si>
    <t>engmumps</t>
  </si>
  <si>
    <t>engmumpsGrp</t>
  </si>
  <si>
    <t>engmunicipalLevel</t>
  </si>
  <si>
    <t>engmunicp</t>
  </si>
  <si>
    <t>engmutation</t>
  </si>
  <si>
    <t>engmutationPanel</t>
  </si>
  <si>
    <t>engmycoplasmaGrp</t>
  </si>
  <si>
    <t>engn</t>
  </si>
  <si>
    <t>engn1n2</t>
  </si>
  <si>
    <t>engn211i</t>
  </si>
  <si>
    <t>engn679k</t>
  </si>
  <si>
    <t>engn856k</t>
  </si>
  <si>
    <t>engn969k</t>
  </si>
  <si>
    <t>engNA</t>
  </si>
  <si>
    <t>engnaAggr</t>
  </si>
  <si>
    <t>engnaAggrScale</t>
  </si>
  <si>
    <t>engnaAggrSet</t>
  </si>
  <si>
    <t>engnaClass</t>
  </si>
  <si>
    <t>engnaCompartment</t>
  </si>
  <si>
    <t>engnaCompartmentSet</t>
  </si>
  <si>
    <t>engnaDomain</t>
  </si>
  <si>
    <t>engnaGroup</t>
  </si>
  <si>
    <t>engname</t>
  </si>
  <si>
    <t>engnameEngl</t>
  </si>
  <si>
    <t>engnameOfficial</t>
  </si>
  <si>
    <t>engnan</t>
  </si>
  <si>
    <t>engnaNomenclature</t>
  </si>
  <si>
    <t>engnaSpecimen</t>
  </si>
  <si>
    <t>engnaSpecimenSet</t>
  </si>
  <si>
    <t>engnatName</t>
  </si>
  <si>
    <t>engnaUnit</t>
  </si>
  <si>
    <t>engnaUnitSet</t>
  </si>
  <si>
    <t>engncbi</t>
  </si>
  <si>
    <t>engncbiForm</t>
  </si>
  <si>
    <t>engncbiNom</t>
  </si>
  <si>
    <t>engncbiNotes</t>
  </si>
  <si>
    <t>engncsa</t>
  </si>
  <si>
    <t>engneigh</t>
  </si>
  <si>
    <t>engneighborLevel</t>
  </si>
  <si>
    <t>engnewVax</t>
  </si>
  <si>
    <t>engnextclade</t>
  </si>
  <si>
    <t>engngmn</t>
  </si>
  <si>
    <t>engnGonorrhoeae</t>
  </si>
  <si>
    <t>engnH4N</t>
  </si>
  <si>
    <t>engniid19</t>
  </si>
  <si>
    <t>engnM</t>
  </si>
  <si>
    <t>engnoConcern</t>
  </si>
  <si>
    <t>engnoLabel</t>
  </si>
  <si>
    <t>engnoliquid</t>
  </si>
  <si>
    <t>engnomenclature</t>
  </si>
  <si>
    <t>engnomenclatures</t>
  </si>
  <si>
    <t xml:space="preserve">A classification system to report the measure class. </t>
  </si>
  <si>
    <t>See partID = nomenclatureID.</t>
  </si>
  <si>
    <t>engnoRain</t>
  </si>
  <si>
    <t>engnorm</t>
  </si>
  <si>
    <t>engnorman</t>
  </si>
  <si>
    <t>engnormanForm</t>
  </si>
  <si>
    <t>engnormanNotes</t>
  </si>
  <si>
    <t>engnoro</t>
  </si>
  <si>
    <t>engnoroG1</t>
  </si>
  <si>
    <t>engnoroG2</t>
  </si>
  <si>
    <t>engnoroGIGrp</t>
  </si>
  <si>
    <t>engnoroGIIGrp</t>
  </si>
  <si>
    <t>engnoroGrp</t>
  </si>
  <si>
    <t>engnoSep</t>
  </si>
  <si>
    <t>engnotes</t>
  </si>
  <si>
    <t>engnoTime</t>
  </si>
  <si>
    <t>engnr</t>
  </si>
  <si>
    <t>engnrNAMissingnessSet</t>
  </si>
  <si>
    <t>engnSarbec</t>
  </si>
  <si>
    <t>engntcAmp</t>
  </si>
  <si>
    <t>engntcFlag</t>
  </si>
  <si>
    <t>engntu</t>
  </si>
  <si>
    <t>engnucAuto</t>
  </si>
  <si>
    <t>engnucKingfish</t>
  </si>
  <si>
    <t>engnucManu</t>
  </si>
  <si>
    <t>engNULL</t>
  </si>
  <si>
    <t>engnumCode</t>
  </si>
  <si>
    <t>engnumNTC</t>
  </si>
  <si>
    <t>engnwss</t>
  </si>
  <si>
    <t>engnwssForm</t>
  </si>
  <si>
    <t>engnwssNotes</t>
  </si>
  <si>
    <t>engnwssProcess</t>
  </si>
  <si>
    <t>engnww</t>
  </si>
  <si>
    <t>engoc43</t>
  </si>
  <si>
    <t>engoc43Mat</t>
  </si>
  <si>
    <t>engocean</t>
  </si>
  <si>
    <t>engoColDep</t>
  </si>
  <si>
    <t>engofl11</t>
  </si>
  <si>
    <t>engola</t>
  </si>
  <si>
    <t>engomicr1</t>
  </si>
  <si>
    <t>engomicr2</t>
  </si>
  <si>
    <t>engomicr275</t>
  </si>
  <si>
    <t>engomicr4</t>
  </si>
  <si>
    <t>engomicr5</t>
  </si>
  <si>
    <t>engomicronGrp</t>
  </si>
  <si>
    <t>engonsDate</t>
  </si>
  <si>
    <t>engonse</t>
  </si>
  <si>
    <t>engontologyRef</t>
  </si>
  <si>
    <t>engoor</t>
  </si>
  <si>
    <t>engopen</t>
  </si>
  <si>
    <t>engophos</t>
  </si>
  <si>
    <t>engor</t>
  </si>
  <si>
    <t>engorb</t>
  </si>
  <si>
    <t>engorBoo</t>
  </si>
  <si>
    <t>engorf1a</t>
  </si>
  <si>
    <t>engorf1ab</t>
  </si>
  <si>
    <t>engorf1b</t>
  </si>
  <si>
    <t>engorganism</t>
  </si>
  <si>
    <t>engorganizationID</t>
  </si>
  <si>
    <t>engorganizations</t>
  </si>
  <si>
    <t>The table that contains information about a laboratory.</t>
  </si>
  <si>
    <t>engorganizationsOrder</t>
  </si>
  <si>
    <t>engorganizationsRequired</t>
  </si>
  <si>
    <t>engorgLevel</t>
  </si>
  <si>
    <t>engorgLevelSet</t>
  </si>
  <si>
    <t>engorgSector</t>
  </si>
  <si>
    <t>engorgSectorSet</t>
  </si>
  <si>
    <t>engorgType</t>
  </si>
  <si>
    <t>engorgTypeSet</t>
  </si>
  <si>
    <t>engorigin</t>
  </si>
  <si>
    <t>engoriginalFormat</t>
  </si>
  <si>
    <t>engoriginSet</t>
  </si>
  <si>
    <t>engorthoGrp</t>
  </si>
  <si>
    <t>engosl30</t>
  </si>
  <si>
    <t>engotco</t>
  </si>
  <si>
    <t>engothAgg</t>
  </si>
  <si>
    <t>engother</t>
  </si>
  <si>
    <t>engotherAggrSet</t>
  </si>
  <si>
    <t>engotherDep</t>
  </si>
  <si>
    <t>engotherForm</t>
  </si>
  <si>
    <t>engotherProvDep</t>
  </si>
  <si>
    <t>engotherReportTableSet</t>
  </si>
  <si>
    <t>engotherV</t>
  </si>
  <si>
    <t>engotsisaDep</t>
  </si>
  <si>
    <t>engotsisiDep</t>
  </si>
  <si>
    <t>engotunDep</t>
  </si>
  <si>
    <t>engout</t>
  </si>
  <si>
    <t>engoutb</t>
  </si>
  <si>
    <t>engoutbEnd</t>
  </si>
  <si>
    <t>engoutbOngoing</t>
  </si>
  <si>
    <t>engoutbreak</t>
  </si>
  <si>
    <t>engoutbreakSet</t>
  </si>
  <si>
    <t>engoutbStart</t>
  </si>
  <si>
    <t>engp100l</t>
  </si>
  <si>
    <t>engp13L</t>
  </si>
  <si>
    <t>engp2046l</t>
  </si>
  <si>
    <t>engp2287s</t>
  </si>
  <si>
    <t>engp3395h</t>
  </si>
  <si>
    <t>engp681r</t>
  </si>
  <si>
    <t>engpa</t>
  </si>
  <si>
    <t>engpAct</t>
  </si>
  <si>
    <t>engpairLay</t>
  </si>
  <si>
    <t>engpangolin</t>
  </si>
  <si>
    <t>engpapilomavirusGrp</t>
  </si>
  <si>
    <t>engpara</t>
  </si>
  <si>
    <t>engparafluGrp</t>
  </si>
  <si>
    <t>engparapoxSpike</t>
  </si>
  <si>
    <t>engparDatasetID</t>
  </si>
  <si>
    <t>engparent</t>
  </si>
  <si>
    <t>engparSiteID</t>
  </si>
  <si>
    <t>engpartDesc</t>
  </si>
  <si>
    <t>engpartID</t>
  </si>
  <si>
    <t>eng_label</t>
  </si>
  <si>
    <t>eng_descr</t>
  </si>
  <si>
    <t>eng_instr</t>
  </si>
  <si>
    <t>engpartInstr</t>
  </si>
  <si>
    <t>engparts</t>
  </si>
  <si>
    <t>Look up table containing all parts in of the data model.</t>
  </si>
  <si>
    <t>Contains all parts, including self-referential parts.</t>
  </si>
  <si>
    <t>engpartsOrder</t>
  </si>
  <si>
    <t>engpartsRequired</t>
  </si>
  <si>
    <t>engpartSupport</t>
  </si>
  <si>
    <t>engpartType</t>
  </si>
  <si>
    <t>Part types</t>
  </si>
  <si>
    <t xml:space="preserve">Part types describe the purpose or use of the part. </t>
  </si>
  <si>
    <t>Enivornment data has three main part types: measure (i.e. covN1 viral measures, wasteawater flow rate, temperature), method (e.g. how the measure was taken), and attribute (such as a site name). See description of each of the part types within categorySetID = partTypeCatSets.</t>
  </si>
  <si>
    <t>engpartTypeInput</t>
  </si>
  <si>
    <t>engpartTypeName</t>
  </si>
  <si>
    <t>engpassiveGen</t>
  </si>
  <si>
    <t>engpasteur</t>
  </si>
  <si>
    <t>engpceDep</t>
  </si>
  <si>
    <t>engpCode</t>
  </si>
  <si>
    <t>engpcr</t>
  </si>
  <si>
    <t>engpcrAct</t>
  </si>
  <si>
    <t>engpcrActSet</t>
  </si>
  <si>
    <t>engpcrmeth</t>
  </si>
  <si>
    <t>engpcrQualitySet</t>
  </si>
  <si>
    <t>engpcrSeq</t>
  </si>
  <si>
    <t>engpcrSet</t>
  </si>
  <si>
    <t>engpcs</t>
  </si>
  <si>
    <t>engpEfflu</t>
  </si>
  <si>
    <t>engpeg</t>
  </si>
  <si>
    <t>engperc</t>
  </si>
  <si>
    <t>engpercRec</t>
  </si>
  <si>
    <t>engph</t>
  </si>
  <si>
    <t>engpha4geForm</t>
  </si>
  <si>
    <t>engphac</t>
  </si>
  <si>
    <t>engphage</t>
  </si>
  <si>
    <t>engphageGrp</t>
  </si>
  <si>
    <t>engphageNotes</t>
  </si>
  <si>
    <t>engpHClass</t>
  </si>
  <si>
    <t>engphenCl</t>
  </si>
  <si>
    <t>engphesODMFormV1</t>
  </si>
  <si>
    <t>engphesODMFormV2</t>
  </si>
  <si>
    <t>engphesODMFormV3</t>
  </si>
  <si>
    <t>engphi6</t>
  </si>
  <si>
    <t>engphi6Mat</t>
  </si>
  <si>
    <t>engphone</t>
  </si>
  <si>
    <t>engphos</t>
  </si>
  <si>
    <t>engphostot</t>
  </si>
  <si>
    <t>engphred</t>
  </si>
  <si>
    <t>engphy</t>
  </si>
  <si>
    <t>engphysical</t>
  </si>
  <si>
    <t>engpK</t>
  </si>
  <si>
    <t>engplasmodium</t>
  </si>
  <si>
    <t>engpmFloMean</t>
  </si>
  <si>
    <t>engpmmovGrp</t>
  </si>
  <si>
    <t>engpmmovNorm</t>
  </si>
  <si>
    <t>engpmmvABIFor</t>
  </si>
  <si>
    <t>engpmmvABIProbe</t>
  </si>
  <si>
    <t>engpmmvABIRev</t>
  </si>
  <si>
    <t>engpo</t>
  </si>
  <si>
    <t>engpogr</t>
  </si>
  <si>
    <t>engpoLic</t>
  </si>
  <si>
    <t>engpolicy</t>
  </si>
  <si>
    <t>engpolioGrp</t>
  </si>
  <si>
    <t>engpolygonID</t>
  </si>
  <si>
    <t>engpolygons</t>
  </si>
  <si>
    <t>The table that contains information about the geometry of a geographic area.</t>
  </si>
  <si>
    <t>engpolygonsOrder</t>
  </si>
  <si>
    <t>engpolygonsRequired</t>
  </si>
  <si>
    <t>engpolyPop</t>
  </si>
  <si>
    <t>engpooled</t>
  </si>
  <si>
    <t>engpop</t>
  </si>
  <si>
    <t>engpopClass</t>
  </si>
  <si>
    <t>engpopDateTypeDep</t>
  </si>
  <si>
    <t>engpopEq</t>
  </si>
  <si>
    <t>engpopGrp</t>
  </si>
  <si>
    <t>engpopServ</t>
  </si>
  <si>
    <t>engpopulationUnitSet</t>
  </si>
  <si>
    <t>engpoSaSpecimenSet</t>
  </si>
  <si>
    <t>engpoSiSpecimenSet</t>
  </si>
  <si>
    <t>engpoSpecimenSet</t>
  </si>
  <si>
    <t>engpostgreSQL</t>
  </si>
  <si>
    <t>engpp</t>
  </si>
  <si>
    <t>engppm</t>
  </si>
  <si>
    <t>engppmv</t>
  </si>
  <si>
    <t>engpprt</t>
  </si>
  <si>
    <t>engpps</t>
  </si>
  <si>
    <t>engpr</t>
  </si>
  <si>
    <t>engprecipitation</t>
  </si>
  <si>
    <t>engprecipitationUnitSet</t>
  </si>
  <si>
    <t>engpreConcTemp</t>
  </si>
  <si>
    <t>engpreConcTime</t>
  </si>
  <si>
    <t>engpreExtractTemp</t>
  </si>
  <si>
    <t>engpreExtractTime</t>
  </si>
  <si>
    <t>engpretreat</t>
  </si>
  <si>
    <t>engprimer</t>
  </si>
  <si>
    <t>engprimerSet</t>
  </si>
  <si>
    <t>engpriv</t>
  </si>
  <si>
    <t>engprivate</t>
  </si>
  <si>
    <t>engpro</t>
  </si>
  <si>
    <t>engprocGrp</t>
  </si>
  <si>
    <t>engprogramDescr</t>
  </si>
  <si>
    <t>engpromAuto</t>
  </si>
  <si>
    <t>engpromegaLVTNA</t>
  </si>
  <si>
    <t>engpromHt</t>
  </si>
  <si>
    <t>engpromManu</t>
  </si>
  <si>
    <t>engpromWW</t>
  </si>
  <si>
    <t>engprop</t>
  </si>
  <si>
    <t>engpropV</t>
  </si>
  <si>
    <t>engprotein</t>
  </si>
  <si>
    <t>engprotocolID</t>
  </si>
  <si>
    <t>engprotocolIDContainer</t>
  </si>
  <si>
    <t>engprotocolIDObj</t>
  </si>
  <si>
    <t>engprotocolIDSub</t>
  </si>
  <si>
    <t>engprotocolRelationships</t>
  </si>
  <si>
    <t xml:space="preserve">The table that contains the organizational information and details (such as order) about a given protocol, recorded as a series of protocol steps (protocolSteps). </t>
  </si>
  <si>
    <t>Protocols are a group of related protocol steps. For example a protocol step can describe a sample concentration, extraction, inhibition or a measurement. Protocols can include both methodID (a proceedure) and measureIDs (a measure). An example of a method is centrifugation; where the centriguation rotation speed is described as a measure.</t>
  </si>
  <si>
    <t>engprotocolRelationshipsID</t>
  </si>
  <si>
    <t>engprotocolRelationshipsOrder</t>
  </si>
  <si>
    <t>engprotocolRelationshipsRequired</t>
  </si>
  <si>
    <t>engprotocolRelSet</t>
  </si>
  <si>
    <t>engprotocols</t>
  </si>
  <si>
    <t>The table for protocols.</t>
  </si>
  <si>
    <t>engprotocolsOrder</t>
  </si>
  <si>
    <t>engprotocolsRequired</t>
  </si>
  <si>
    <t>engprotocolSteps</t>
  </si>
  <si>
    <t>The table for collecting metadata on individual steps in a protocol, methodological process, or assay.</t>
  </si>
  <si>
    <t>engprotocolStepsOrder</t>
  </si>
  <si>
    <t>engprotocolStepsRequired</t>
  </si>
  <si>
    <t>engprotocolTableSet</t>
  </si>
  <si>
    <t>engprotocolVersion</t>
  </si>
  <si>
    <t>engprovHA</t>
  </si>
  <si>
    <t>engprovisional</t>
  </si>
  <si>
    <t>engps</t>
  </si>
  <si>
    <t>engpseudomonas</t>
  </si>
  <si>
    <t>engpseudomonasGrp</t>
  </si>
  <si>
    <t>engpSludge</t>
  </si>
  <si>
    <t>engpStat</t>
  </si>
  <si>
    <t>engpstGrit</t>
  </si>
  <si>
    <t>engptDescDep</t>
  </si>
  <si>
    <t>engptot</t>
  </si>
  <si>
    <t>engpubHealth</t>
  </si>
  <si>
    <t>engpublic</t>
  </si>
  <si>
    <t>engpuro</t>
  </si>
  <si>
    <t>engpuroMat</t>
  </si>
  <si>
    <t>engpurpose</t>
  </si>
  <si>
    <t>engpurposeSet</t>
  </si>
  <si>
    <t>engpv2</t>
  </si>
  <si>
    <t>engq19e</t>
  </si>
  <si>
    <t>engq493r</t>
  </si>
  <si>
    <t>engq498r</t>
  </si>
  <si>
    <t>engq954h</t>
  </si>
  <si>
    <t>engqaqc</t>
  </si>
  <si>
    <t>engqf1</t>
  </si>
  <si>
    <t>engqgDNARNA</t>
  </si>
  <si>
    <t>engqgDpcr</t>
  </si>
  <si>
    <t>engqgEz1</t>
  </si>
  <si>
    <t>engqgPwrFecal</t>
  </si>
  <si>
    <t>engqgPwrViral</t>
  </si>
  <si>
    <t>engqgPwrWtr</t>
  </si>
  <si>
    <t>engqgQiAmp</t>
  </si>
  <si>
    <t>engqgRneasy</t>
  </si>
  <si>
    <t>engqgRneasyPwr</t>
  </si>
  <si>
    <t>engqiAllprep</t>
  </si>
  <si>
    <t>engqiampDSP</t>
  </si>
  <si>
    <t>engqpcr</t>
  </si>
  <si>
    <t>engqr</t>
  </si>
  <si>
    <t>engqualAggScale</t>
  </si>
  <si>
    <t>engqualityControl</t>
  </si>
  <si>
    <t>engqualityFlag</t>
  </si>
  <si>
    <t>engqualityIndicators</t>
  </si>
  <si>
    <t>A measure of the quality of a reported value or sample.</t>
  </si>
  <si>
    <t>engqualityIndSet</t>
  </si>
  <si>
    <t>engqualityIndSets</t>
  </si>
  <si>
    <t>engqualityReportID</t>
  </si>
  <si>
    <t>engqualityReports</t>
  </si>
  <si>
    <t>The table for recording the various quality metrics and indicators for samples and measures.</t>
  </si>
  <si>
    <t>engqualityReportsOrder</t>
  </si>
  <si>
    <t>engqualityReportsRequired</t>
  </si>
  <si>
    <t>engquantAggScale</t>
  </si>
  <si>
    <t>engr2</t>
  </si>
  <si>
    <t>engr203m</t>
  </si>
  <si>
    <t>engr346t</t>
  </si>
  <si>
    <t>engrainDpcr</t>
  </si>
  <si>
    <t>engrainy</t>
  </si>
  <si>
    <t>engranSeq</t>
  </si>
  <si>
    <t>engratio</t>
  </si>
  <si>
    <t>engraws</t>
  </si>
  <si>
    <t>engrawWW</t>
  </si>
  <si>
    <t>engrawWWdown</t>
  </si>
  <si>
    <t>engrawWWup</t>
  </si>
  <si>
    <t>engrdrpIP2</t>
  </si>
  <si>
    <t>engrdrpIP4</t>
  </si>
  <si>
    <t>engrecDate</t>
  </si>
  <si>
    <t>engrecov</t>
  </si>
  <si>
    <t>engrefLink</t>
  </si>
  <si>
    <t>engregular</t>
  </si>
  <si>
    <t>engregularReportTableSet</t>
  </si>
  <si>
    <t>engrelationshipID</t>
  </si>
  <si>
    <t>engrelHum</t>
  </si>
  <si>
    <t>engrelHumidUnitSet</t>
  </si>
  <si>
    <t>engrelNR</t>
  </si>
  <si>
    <t>engrelSet</t>
  </si>
  <si>
    <t>engrepGrab</t>
  </si>
  <si>
    <t>engreplicateSet</t>
  </si>
  <si>
    <t>engrepNum</t>
  </si>
  <si>
    <t>engrepOrg1</t>
  </si>
  <si>
    <t>engrepOrg2</t>
  </si>
  <si>
    <t>engreportable</t>
  </si>
  <si>
    <t>engreportDate</t>
  </si>
  <si>
    <t>engreporterIDDep</t>
  </si>
  <si>
    <t>engreportersDep</t>
  </si>
  <si>
    <t>The table that contains information about a reporter of a sample, method, measure, or attribute.</t>
  </si>
  <si>
    <t>engreportTableInput</t>
  </si>
  <si>
    <t>engreportTableName</t>
  </si>
  <si>
    <t>engrepType</t>
  </si>
  <si>
    <t>engresCosca</t>
  </si>
  <si>
    <t>engresearch</t>
  </si>
  <si>
    <t>engrestrict</t>
  </si>
  <si>
    <t>engresults</t>
  </si>
  <si>
    <t>engresuspension</t>
  </si>
  <si>
    <t>engresusSet</t>
  </si>
  <si>
    <t>engretainedElement</t>
  </si>
  <si>
    <t>engretElSet</t>
  </si>
  <si>
    <t>engretPond</t>
  </si>
  <si>
    <t>engrickettsia</t>
  </si>
  <si>
    <t>engrickettsiaGrp</t>
  </si>
  <si>
    <t>engriver</t>
  </si>
  <si>
    <t>engrna</t>
  </si>
  <si>
    <t>engrnaseP</t>
  </si>
  <si>
    <t>engrole</t>
  </si>
  <si>
    <t>engrotavirus</t>
  </si>
  <si>
    <t>engrotavirusGrp</t>
  </si>
  <si>
    <t>engrP100</t>
  </si>
  <si>
    <t>engrpm</t>
  </si>
  <si>
    <t>engrppw</t>
  </si>
  <si>
    <t>engrsvAB</t>
  </si>
  <si>
    <t>engrsvAMe</t>
  </si>
  <si>
    <t>engrsvB</t>
  </si>
  <si>
    <t>engrsvGrp</t>
  </si>
  <si>
    <t>engrsvMe</t>
  </si>
  <si>
    <t>engrsvN</t>
  </si>
  <si>
    <t>engrt</t>
  </si>
  <si>
    <t>engrubella</t>
  </si>
  <si>
    <t>engrubellaGrp</t>
  </si>
  <si>
    <t>engs2083i</t>
  </si>
  <si>
    <t>engs371l</t>
  </si>
  <si>
    <t>engs373p</t>
  </si>
  <si>
    <t>engs375f</t>
  </si>
  <si>
    <t>engs477n</t>
  </si>
  <si>
    <t>engsa</t>
  </si>
  <si>
    <t>engsalmonella</t>
  </si>
  <si>
    <t>engsalmonellaGrp</t>
  </si>
  <si>
    <t>engsaMaterial</t>
  </si>
  <si>
    <t>engsamConc</t>
  </si>
  <si>
    <t>engsampleID</t>
  </si>
  <si>
    <t>engsampleIDObject</t>
  </si>
  <si>
    <t>engsampleIDSubject</t>
  </si>
  <si>
    <t>engsampleMatSet</t>
  </si>
  <si>
    <t>engsampleQualitySet</t>
  </si>
  <si>
    <t>engsampleRelationships</t>
  </si>
  <si>
    <t>Table for recording the relationships between samples.</t>
  </si>
  <si>
    <t>Samples can be pooled or split. The sample relationships table holds information on parent-child relationships between samples, and allow for tracking sample lineage for single and pooled samples.</t>
  </si>
  <si>
    <t>engsampleRelationshipsID</t>
  </si>
  <si>
    <t>engsampleRelationshipsOrder</t>
  </si>
  <si>
    <t>engsampleRelationshipsRequired</t>
  </si>
  <si>
    <t>engsampleRelSet</t>
  </si>
  <si>
    <t>engsamples</t>
  </si>
  <si>
    <t>The table that contains information about a sample. A sample is defined as a representative volume of wastewater (or other forms of water or liquid), air, or surface area taken from a site.</t>
  </si>
  <si>
    <t>Samples can be combined, split, stored and reused. The `Sample relationships` (sampleRelationships) is used to describe the relationships between samples.</t>
  </si>
  <si>
    <t>engsampleShed</t>
  </si>
  <si>
    <t>engsamplesOrder</t>
  </si>
  <si>
    <t>engsamplesRequired</t>
  </si>
  <si>
    <t>engsampleTypeOther</t>
  </si>
  <si>
    <t>engsamVol</t>
  </si>
  <si>
    <t>engsapovirus</t>
  </si>
  <si>
    <t>engsapovirusGrp</t>
  </si>
  <si>
    <t>engsar</t>
  </si>
  <si>
    <t>engsarsCov2</t>
  </si>
  <si>
    <t>engsas</t>
  </si>
  <si>
    <t>engsaSpecimenSet</t>
  </si>
  <si>
    <t>engsC</t>
  </si>
  <si>
    <t>engsce</t>
  </si>
  <si>
    <t>engscf</t>
  </si>
  <si>
    <t>A method for specifying the frequecy over which a standard curve (or 'Master Curve') is used.</t>
  </si>
  <si>
    <t>engschool</t>
  </si>
  <si>
    <t>engsciencellRNA</t>
  </si>
  <si>
    <t>engscriptSet</t>
  </si>
  <si>
    <t>engscriptVersion</t>
  </si>
  <si>
    <t>engscsDep</t>
  </si>
  <si>
    <t>engsd</t>
  </si>
  <si>
    <t>engsdn</t>
  </si>
  <si>
    <t>engse</t>
  </si>
  <si>
    <t>engsea</t>
  </si>
  <si>
    <t>engseconds</t>
  </si>
  <si>
    <t>engseeUnitAggScale</t>
  </si>
  <si>
    <t>engseeUnitData</t>
  </si>
  <si>
    <t>engseeUnitVal</t>
  </si>
  <si>
    <t>engsEfflu</t>
  </si>
  <si>
    <t>engself</t>
  </si>
  <si>
    <t>engsentDate</t>
  </si>
  <si>
    <t>engseptage</t>
  </si>
  <si>
    <t>engseptTnk</t>
  </si>
  <si>
    <t>engseqContam</t>
  </si>
  <si>
    <t>engseqLay</t>
  </si>
  <si>
    <t>engseqLaySet</t>
  </si>
  <si>
    <t>engseqQualitySet</t>
  </si>
  <si>
    <t>engseqSel</t>
  </si>
  <si>
    <t>engseqSelSet</t>
  </si>
  <si>
    <t>engseqStrat</t>
  </si>
  <si>
    <t>engseqStratSet</t>
  </si>
  <si>
    <t>engsequence</t>
  </si>
  <si>
    <t>engserDil</t>
  </si>
  <si>
    <t>engserialDilution</t>
  </si>
  <si>
    <t>engseseDep</t>
  </si>
  <si>
    <t>engsetCompID</t>
  </si>
  <si>
    <t>engsetID</t>
  </si>
  <si>
    <t>engsets</t>
  </si>
  <si>
    <t>Look up table for all sets, managing how categorical inputs for various methods and attributes are grouped together.</t>
  </si>
  <si>
    <t>This table manages many-to-many relationships and category recycling within the ODM.</t>
  </si>
  <si>
    <t>engsetsOrder</t>
  </si>
  <si>
    <t>engsetsRequired</t>
  </si>
  <si>
    <t>engsettsol</t>
  </si>
  <si>
    <t>engsetType</t>
  </si>
  <si>
    <t>engseverity</t>
  </si>
  <si>
    <t>engsevSet</t>
  </si>
  <si>
    <t>engsewEq</t>
  </si>
  <si>
    <t>engsewerNetworkFileBLOB</t>
  </si>
  <si>
    <t>engsewTrTi</t>
  </si>
  <si>
    <t>engshaker</t>
  </si>
  <si>
    <t>engshedSet</t>
  </si>
  <si>
    <t>engshigella</t>
  </si>
  <si>
    <t>engshigellaGrp</t>
  </si>
  <si>
    <t>engship</t>
  </si>
  <si>
    <t>engshipOnIce</t>
  </si>
  <si>
    <t>engshortName</t>
  </si>
  <si>
    <t>engshortRead</t>
  </si>
  <si>
    <t>engshortSets</t>
  </si>
  <si>
    <t>engshrtNameSet</t>
  </si>
  <si>
    <t>engsi</t>
  </si>
  <si>
    <t>engsin</t>
  </si>
  <si>
    <t>engsinLay</t>
  </si>
  <si>
    <t>engsinProbeOne</t>
  </si>
  <si>
    <t>engsiSaSpecimenSet</t>
  </si>
  <si>
    <t>engsiSpecimenSet</t>
  </si>
  <si>
    <t>engsit</t>
  </si>
  <si>
    <t>engsiteDef</t>
  </si>
  <si>
    <t>engsiteFeat</t>
  </si>
  <si>
    <t>engsiteID</t>
  </si>
  <si>
    <t>engsiteMeasureID</t>
  </si>
  <si>
    <t>engsites</t>
  </si>
  <si>
    <t>The table that contains information about a site; the location where an environmental sample was taken.</t>
  </si>
  <si>
    <t xml:space="preserve">The site of an eviromental sample. Information in the site table does not regularly change. Consider using the MeasureReport table if the infomation changes often. </t>
  </si>
  <si>
    <t>engsitesOrder</t>
  </si>
  <si>
    <t>engsitesRequired</t>
  </si>
  <si>
    <t>engsiteType</t>
  </si>
  <si>
    <t>engsiteTypeSet</t>
  </si>
  <si>
    <t>engskimMilkFloc</t>
  </si>
  <si>
    <t>engslod</t>
  </si>
  <si>
    <t>engslope</t>
  </si>
  <si>
    <t>engsnfl</t>
  </si>
  <si>
    <t>engsnowy</t>
  </si>
  <si>
    <t>engsol</t>
  </si>
  <si>
    <t>engsolDry</t>
  </si>
  <si>
    <t>added in v2.3.0 for mapping support</t>
  </si>
  <si>
    <t>engsolid</t>
  </si>
  <si>
    <t>engsolidSep</t>
  </si>
  <si>
    <t>engsolidSeparationSet</t>
  </si>
  <si>
    <t>engsolWet</t>
  </si>
  <si>
    <t>engsource</t>
  </si>
  <si>
    <t>engsourceProtocol</t>
  </si>
  <si>
    <t>engsourceStep</t>
  </si>
  <si>
    <t>engsovereignty</t>
  </si>
  <si>
    <t>engspecHum</t>
  </si>
  <si>
    <t>engspecHumidUnitSet</t>
  </si>
  <si>
    <t>engspecifies</t>
  </si>
  <si>
    <t>engspecimen</t>
  </si>
  <si>
    <t>engspecimenInput</t>
  </si>
  <si>
    <t>engspecimenName</t>
  </si>
  <si>
    <t>engspecimens</t>
  </si>
  <si>
    <t>Measures or observations are taken from three types of substances: populations (humans or geographic areas), samples, sites.</t>
  </si>
  <si>
    <t>See partID = specimentID</t>
  </si>
  <si>
    <t>engspecimenSet</t>
  </si>
  <si>
    <t>engspecimenSets</t>
  </si>
  <si>
    <t>Sets of specimens.</t>
  </si>
  <si>
    <t xml:space="preserve"> Specimen sets are used when a measure or attribute can be recorded for more than one specimen.</t>
  </si>
  <si>
    <t>engspeed</t>
  </si>
  <si>
    <t>engspeedUnitSet</t>
  </si>
  <si>
    <t>engspike</t>
  </si>
  <si>
    <t>engspikeConc</t>
  </si>
  <si>
    <t>engspikeMat</t>
  </si>
  <si>
    <t>engspikeMatSet</t>
  </si>
  <si>
    <t>engspikeTarget</t>
  </si>
  <si>
    <t>engspikeTargetSet</t>
  </si>
  <si>
    <t>engspill</t>
  </si>
  <si>
    <t>engsSludge</t>
  </si>
  <si>
    <t>engsss</t>
  </si>
  <si>
    <t>engstabPnd</t>
  </si>
  <si>
    <t>engstandardConc</t>
  </si>
  <si>
    <t>engstandardCurve</t>
  </si>
  <si>
    <t>engstaphGrp</t>
  </si>
  <si>
    <t>engstateProvLevel</t>
  </si>
  <si>
    <t>engstateProvReg</t>
  </si>
  <si>
    <t>engstatus</t>
  </si>
  <si>
    <t>engstatusSet</t>
  </si>
  <si>
    <t>engstdConcentrationUnitSet</t>
  </si>
  <si>
    <t>engstdCurveMet</t>
  </si>
  <si>
    <t>engstdCurveSet</t>
  </si>
  <si>
    <t>engstec</t>
  </si>
  <si>
    <t>engsTemp</t>
  </si>
  <si>
    <t>engstepID</t>
  </si>
  <si>
    <t>engstepIDObj</t>
  </si>
  <si>
    <t>engstepIDSub</t>
  </si>
  <si>
    <t>engstepProvenanceID</t>
  </si>
  <si>
    <t>engstepVer</t>
  </si>
  <si>
    <t>engstEr</t>
  </si>
  <si>
    <t>engstercobilin</t>
  </si>
  <si>
    <t>engstorTempDef</t>
  </si>
  <si>
    <t>engstoTim</t>
  </si>
  <si>
    <t>engstrepGrp</t>
  </si>
  <si>
    <t>engstrepPneu</t>
  </si>
  <si>
    <t>engsu</t>
  </si>
  <si>
    <t>engsubVar</t>
  </si>
  <si>
    <t>engsuc</t>
  </si>
  <si>
    <t>engsum14</t>
  </si>
  <si>
    <t>engsumm</t>
  </si>
  <si>
    <t>engsummary</t>
  </si>
  <si>
    <t>engsunny</t>
  </si>
  <si>
    <t>engsurf</t>
  </si>
  <si>
    <t>engsurface</t>
  </si>
  <si>
    <t>engsurfaceCompartmentSet</t>
  </si>
  <si>
    <t>engsurfaceWaterCompartmentSet</t>
  </si>
  <si>
    <t>engsurfSw</t>
  </si>
  <si>
    <t>engswgTrck</t>
  </si>
  <si>
    <t>engswrSed</t>
  </si>
  <si>
    <t>engswrSet</t>
  </si>
  <si>
    <t>engsynthetic</t>
  </si>
  <si>
    <t>engt19r</t>
  </si>
  <si>
    <t>engt3646a</t>
  </si>
  <si>
    <t>engt547k</t>
  </si>
  <si>
    <t>engt9i</t>
  </si>
  <si>
    <t>engtables</t>
  </si>
  <si>
    <t>Tables are where measures, methods and attributes are recorded. Tables represent the main entities of the environmental surveillance. There</t>
  </si>
  <si>
    <t>An example of a  table is `site` a collection of attributes such as site name and address to describe where environment samples are taken. PHES-ODM has report tables, but users can create their own tables as well.</t>
  </si>
  <si>
    <t>engtableSet</t>
  </si>
  <si>
    <t>engtableSupport</t>
  </si>
  <si>
    <t>engtaqpatN</t>
  </si>
  <si>
    <t>engtaqpatS</t>
  </si>
  <si>
    <t>engtemp</t>
  </si>
  <si>
    <t>engtemperature</t>
  </si>
  <si>
    <t>engtemperatureUnitSet</t>
  </si>
  <si>
    <t>engtemplateSheetSet</t>
  </si>
  <si>
    <t>engtempSet</t>
  </si>
  <si>
    <t>Added in V 2.2.0</t>
  </si>
  <si>
    <t>engtempType</t>
  </si>
  <si>
    <t>engtempVol</t>
  </si>
  <si>
    <t>engterminal</t>
  </si>
  <si>
    <t>engtesDate</t>
  </si>
  <si>
    <t>engtest</t>
  </si>
  <si>
    <t>engtesting</t>
  </si>
  <si>
    <t>engtetAMRGrp</t>
  </si>
  <si>
    <t>engtetW</t>
  </si>
  <si>
    <t>engthermMag</t>
  </si>
  <si>
    <t>engthermMagmax</t>
  </si>
  <si>
    <t>engtimeClass</t>
  </si>
  <si>
    <t>engtimePr</t>
  </si>
  <si>
    <t>engtimeUnitSet</t>
  </si>
  <si>
    <t>engtkn</t>
  </si>
  <si>
    <t>engtld</t>
  </si>
  <si>
    <t>engtn</t>
  </si>
  <si>
    <t>engtotal</t>
  </si>
  <si>
    <t>engtp24s</t>
  </si>
  <si>
    <t>engtPallidum</t>
  </si>
  <si>
    <t>engtr</t>
  </si>
  <si>
    <t>engtranslationID</t>
  </si>
  <si>
    <t>engtranslations</t>
  </si>
  <si>
    <t>Look up table for translations of the description, label, and instruction for all parts.</t>
  </si>
  <si>
    <t>The default language if a translation is not specified is English.</t>
  </si>
  <si>
    <t>engtranslationsOrder</t>
  </si>
  <si>
    <t>engtranslationsRequired</t>
  </si>
  <si>
    <t>engtreponemaGrp</t>
  </si>
  <si>
    <t>engtrichomonasGrp</t>
  </si>
  <si>
    <t>engtriturator</t>
  </si>
  <si>
    <t>engtrizol</t>
  </si>
  <si>
    <t>engtrizolEtOH</t>
  </si>
  <si>
    <t>engtrizolRNA</t>
  </si>
  <si>
    <t>engts</t>
  </si>
  <si>
    <t>engtss</t>
  </si>
  <si>
    <t>engtssConc</t>
  </si>
  <si>
    <t>engtuberculosisGrp</t>
  </si>
  <si>
    <t>engtularemiaGrp</t>
  </si>
  <si>
    <t>engturb</t>
  </si>
  <si>
    <t>engturbidity</t>
  </si>
  <si>
    <t>engturbidityUnitSet</t>
  </si>
  <si>
    <t>engtVaginalis</t>
  </si>
  <si>
    <t>engtWeighE</t>
  </si>
  <si>
    <t>engtWeighF</t>
  </si>
  <si>
    <t>engtyOtDep</t>
  </si>
  <si>
    <t>engtyOtDep2</t>
  </si>
  <si>
    <t>enguCampus</t>
  </si>
  <si>
    <t>added in version 1.1</t>
  </si>
  <si>
    <t>engugG</t>
  </si>
  <si>
    <t>engugL</t>
  </si>
  <si>
    <t>engugmg</t>
  </si>
  <si>
    <t>enguL</t>
  </si>
  <si>
    <t>engundisc</t>
  </si>
  <si>
    <t>engunique</t>
  </si>
  <si>
    <t>engunit</t>
  </si>
  <si>
    <t>engunitInput</t>
  </si>
  <si>
    <t>engunitless</t>
  </si>
  <si>
    <t>engunitlessUnitSet</t>
  </si>
  <si>
    <t>engunitName</t>
  </si>
  <si>
    <t>engunits</t>
  </si>
  <si>
    <t>The unit of the measurement.</t>
  </si>
  <si>
    <t>Every measurement must have a unit. Meaning, `units` are a mandatory field whenever a measurement is recorded.</t>
  </si>
  <si>
    <t>engunitSet</t>
  </si>
  <si>
    <t>engunitSets</t>
  </si>
  <si>
    <t>Sets of units. Contains units that are associated with part types such as measures.</t>
  </si>
  <si>
    <t>Sets are lists of input values. Each input value within a set is a part (has a partID) that can be reused between sets. For example, a set A could contain the values of 'yes' and 'no'; and set B could contain the values of 'yes', 'no', and 'maybe.' partTypes with sets include aggregations, compartments, missingness, quality flags, specimens, and units. Measures with categories and dataTypes have their own specific sets (catSetID) because their input values are unique and are not reused.</t>
  </si>
  <si>
    <t>engunlicense</t>
  </si>
  <si>
    <t>enguntracent</t>
  </si>
  <si>
    <t>engupperCI95</t>
  </si>
  <si>
    <t>engupstream</t>
  </si>
  <si>
    <t>engureaplasma</t>
  </si>
  <si>
    <t>engureaplasmaGrp</t>
  </si>
  <si>
    <t>engurobilin</t>
  </si>
  <si>
    <t>enguSCm</t>
  </si>
  <si>
    <t>enguSiteMeasureID</t>
  </si>
  <si>
    <t>engutc</t>
  </si>
  <si>
    <t>engutcDST</t>
  </si>
  <si>
    <t>engutilities</t>
  </si>
  <si>
    <t>engv1104l</t>
  </si>
  <si>
    <t>engv2930l</t>
  </si>
  <si>
    <t>engvalidationStudy</t>
  </si>
  <si>
    <t>engvalue</t>
  </si>
  <si>
    <t>engvanAA</t>
  </si>
  <si>
    <t>engvanAMRGrp</t>
  </si>
  <si>
    <t>engvanc</t>
  </si>
  <si>
    <t>engvarchar</t>
  </si>
  <si>
    <t>engvarFreq</t>
  </si>
  <si>
    <t>engvariant</t>
  </si>
  <si>
    <t>engvaricella</t>
  </si>
  <si>
    <t>engvaricellaGrp</t>
  </si>
  <si>
    <t>engvax1</t>
  </si>
  <si>
    <t>engvax1p</t>
  </si>
  <si>
    <t>engvax1plus</t>
  </si>
  <si>
    <t>engvax2</t>
  </si>
  <si>
    <t>engvax2p</t>
  </si>
  <si>
    <t>engvax2plus</t>
  </si>
  <si>
    <t>engvax3</t>
  </si>
  <si>
    <t>engvax3p</t>
  </si>
  <si>
    <t>engvax3plus</t>
  </si>
  <si>
    <t>engvax4</t>
  </si>
  <si>
    <t>engvax4p</t>
  </si>
  <si>
    <t>engvax4plus</t>
  </si>
  <si>
    <t>engversion1Category</t>
  </si>
  <si>
    <t>engversion1Location</t>
  </si>
  <si>
    <t>engversion1Table</t>
  </si>
  <si>
    <t>engversion1to2Changes</t>
  </si>
  <si>
    <t>engversion1Variable</t>
  </si>
  <si>
    <t>engvibrio</t>
  </si>
  <si>
    <t>engvibrioGrp</t>
  </si>
  <si>
    <t>engvirusMisc</t>
  </si>
  <si>
    <t>engvol</t>
  </si>
  <si>
    <t>engvolPr</t>
  </si>
  <si>
    <t>engvolumeUnitSet</t>
  </si>
  <si>
    <t>engvss</t>
  </si>
  <si>
    <t>engvssIg</t>
  </si>
  <si>
    <t>engvsv</t>
  </si>
  <si>
    <t>engvsvABIFor</t>
  </si>
  <si>
    <t>engvsvABIProbe</t>
  </si>
  <si>
    <t>engvsvABIRev</t>
  </si>
  <si>
    <t>engvsvGrp</t>
  </si>
  <si>
    <t>engvtec</t>
  </si>
  <si>
    <t>engwat</t>
  </si>
  <si>
    <t>engwatConcBuff</t>
  </si>
  <si>
    <t>engwater</t>
  </si>
  <si>
    <t>engwaterCompartmentSet</t>
  </si>
  <si>
    <t>engwaterQualityGrp</t>
  </si>
  <si>
    <t>engwatTemp</t>
  </si>
  <si>
    <t>engweath</t>
  </si>
  <si>
    <t>engweather</t>
  </si>
  <si>
    <t>engweathSet</t>
  </si>
  <si>
    <t>engwestNile</t>
  </si>
  <si>
    <t>engwgs</t>
  </si>
  <si>
    <t>engwho</t>
  </si>
  <si>
    <t>engwI</t>
  </si>
  <si>
    <t>engwideAttribute</t>
  </si>
  <si>
    <t>engwideCompartmentSet</t>
  </si>
  <si>
    <t>engwideFractionSet</t>
  </si>
  <si>
    <t>engwideMeasure</t>
  </si>
  <si>
    <t>engwideName</t>
  </si>
  <si>
    <t>engwideNames</t>
  </si>
  <si>
    <t>The table for wide names.</t>
  </si>
  <si>
    <t>engwideNamesOrder</t>
  </si>
  <si>
    <t>engwideNamesRequired</t>
  </si>
  <si>
    <t>engwideNameType</t>
  </si>
  <si>
    <t>engwideProtocol</t>
  </si>
  <si>
    <t>engwideSpecimenSet</t>
  </si>
  <si>
    <t>engwind</t>
  </si>
  <si>
    <t>engwindSpeedUnitSet</t>
  </si>
  <si>
    <t>engwn</t>
  </si>
  <si>
    <t>engwrongStorage</t>
  </si>
  <si>
    <t>engwrongTemp</t>
  </si>
  <si>
    <t>engwSphere</t>
  </si>
  <si>
    <t>engwSphereForm</t>
  </si>
  <si>
    <t>engwSphereNotes</t>
  </si>
  <si>
    <t>engwt214</t>
  </si>
  <si>
    <t>engwtfpl</t>
  </si>
  <si>
    <t>engwwtp</t>
  </si>
  <si>
    <t>engwwtpBack</t>
  </si>
  <si>
    <t>engwwtpCap</t>
  </si>
  <si>
    <t>engwwtpInd</t>
  </si>
  <si>
    <t>engwwtpMuC</t>
  </si>
  <si>
    <t>engwwtpMuS</t>
  </si>
  <si>
    <t>engxg</t>
  </si>
  <si>
    <t>engy505h</t>
  </si>
  <si>
    <t>engyears</t>
  </si>
  <si>
    <t>engyEnterocolitica</t>
  </si>
  <si>
    <t>engyersiniaGrp</t>
  </si>
  <si>
    <t>engzika</t>
  </si>
  <si>
    <t>engzlib</t>
  </si>
  <si>
    <t>engzo</t>
  </si>
  <si>
    <t>engzoneName</t>
  </si>
  <si>
    <t>engzones</t>
  </si>
  <si>
    <t>Look up table for the possible sub-national region or zone inputs.</t>
  </si>
  <si>
    <t>engzonesOrder</t>
  </si>
  <si>
    <t>engzonesRequired</t>
  </si>
  <si>
    <t>engzymo1035</t>
  </si>
  <si>
    <t>engzymo1041</t>
  </si>
  <si>
    <t>engzymoEnv</t>
  </si>
  <si>
    <t>zymo environ water rna kit/ zymo environ water rna kit (cat. r2042)</t>
  </si>
  <si>
    <t>Nucleic acid extraction performed using the zymo environ water rna kit/ zymo environ water rna kit (cat. r2042).</t>
  </si>
  <si>
    <t>engzymoQuick</t>
  </si>
  <si>
    <t>engzymoWatRNA</t>
  </si>
  <si>
    <t>engFALSE</t>
  </si>
  <si>
    <t>engTRUE</t>
  </si>
  <si>
    <t>fraa1306s</t>
  </si>
  <si>
    <t>a1306s cible du gène variante delta</t>
  </si>
  <si>
    <t>Gène cible a1306s de la variante delta.</t>
  </si>
  <si>
    <t>fraa1918v</t>
  </si>
  <si>
    <t>a1918v cible du gène variante delta</t>
  </si>
  <si>
    <t>Gène cible a1918v de la variante delta.</t>
  </si>
  <si>
    <t>fraa2710t</t>
  </si>
  <si>
    <t>a2710t cible du gène variante omicron</t>
  </si>
  <si>
    <t>Gène cible a2710t de la variante omicron.</t>
  </si>
  <si>
    <t>fraa63t</t>
  </si>
  <si>
    <t>a63t cible du gène variante omicron</t>
  </si>
  <si>
    <t>Gène cible a63t de la variante omicron.</t>
  </si>
  <si>
    <t>fraa67v</t>
  </si>
  <si>
    <t>a67v cible du gène variante omicron</t>
  </si>
  <si>
    <t>Gène cible a67v de la variante omicron.</t>
  </si>
  <si>
    <t>fraa67vDel69Del70</t>
  </si>
  <si>
    <t>Variante Omicron a67v mutations del69 et del70</t>
  </si>
  <si>
    <t>La mutation a67v de la variante Omicron et les mutations del 69 et del70 cooccurrentes.</t>
  </si>
  <si>
    <t>fraaas</t>
  </si>
  <si>
    <t>Analyseur manuel</t>
  </si>
  <si>
    <t>Mesure à l'aide d'un échantillonneur.</t>
  </si>
  <si>
    <t>fraabsHum</t>
  </si>
  <si>
    <t>Humidité absolue</t>
  </si>
  <si>
    <t>Une mesure de la masse de vapeur d'eau présente dans l'air par volume d'air.</t>
  </si>
  <si>
    <t>fraabsHumidUnitSet</t>
  </si>
  <si>
    <t>Ensemble d'unités d'humidité absolue</t>
  </si>
  <si>
    <t>Ensemble d'unités pour les mesures d'humidité absolue.</t>
  </si>
  <si>
    <t>fraacadem</t>
  </si>
  <si>
    <t>Organisation de type d'institution académique</t>
  </si>
  <si>
    <t>La catégorie de type d'organisation utilisée pour les institutions universitaires ou les groupes de recherche.</t>
  </si>
  <si>
    <t>fraacinetobacter</t>
  </si>
  <si>
    <t>fraacinetobacterGrp</t>
  </si>
  <si>
    <t>Groupe Acinetobacter</t>
  </si>
  <si>
    <t>Un groupe de mesures/méthodes relatives à la bactérie acinebacter.</t>
  </si>
  <si>
    <t>Utilisé pour décrire les informations sur l'organisme pour les mesures générales.</t>
  </si>
  <si>
    <t>fraacti</t>
  </si>
  <si>
    <t>Nombre de cas actifs</t>
  </si>
  <si>
    <t>Nombre de cas actifs.</t>
  </si>
  <si>
    <t>fraactiCaseOn</t>
  </si>
  <si>
    <t>Nombre de cas actifs par date d'apparition</t>
  </si>
  <si>
    <t>Nombre de cas actifs par date d'apparition.</t>
  </si>
  <si>
    <t>La date de l'épisode est la première date d'apparition, de test ou de déclaration d'un cas confirmé.</t>
  </si>
  <si>
    <t>fraactiEp</t>
  </si>
  <si>
    <t>Nombre de cas actifs par date d'épisode</t>
  </si>
  <si>
    <t>Nombre de cas actifs par date d'épisode.</t>
  </si>
  <si>
    <t>fraactiRep</t>
  </si>
  <si>
    <t>Nombre de cas actifs par date de rapport</t>
  </si>
  <si>
    <t>Nombre de cas actifs par date de rapport.</t>
  </si>
  <si>
    <t>fraactiTest</t>
  </si>
  <si>
    <t>Nombre de cas actifs par date de test</t>
  </si>
  <si>
    <t>Nombre de cas actifs par date de test.</t>
  </si>
  <si>
    <t>fraactive</t>
  </si>
  <si>
    <t>actif</t>
  </si>
  <si>
    <t>Indicateur permettant de dire qu'une pièce est en cours d'utilisation dans le modèle. Voir partID = status</t>
  </si>
  <si>
    <t>fraad</t>
  </si>
  <si>
    <t xml:space="preserve">Raccourci du tableau d'adresses </t>
  </si>
  <si>
    <t xml:space="preserve">Nom abrégé utilisé pour référencer la table contenant des informations sur les adresses. Les adresses peuvent être enregistrées pour des sites, des organisations ou des contacts (individus). </t>
  </si>
  <si>
    <t>fraaDate</t>
  </si>
  <si>
    <t>Date d'analyse</t>
  </si>
  <si>
    <t>Date à laquelle la mesure a été effectuée au laboratoire.</t>
  </si>
  <si>
    <t>fraaDateEnd</t>
  </si>
  <si>
    <t>Date de l'analyse</t>
  </si>
  <si>
    <t>Date à laquelle la mesure a été réalisée en laboratoire.</t>
  </si>
  <si>
    <t>fraaDateStart</t>
  </si>
  <si>
    <t>Date-heure</t>
  </si>
  <si>
    <t>Date à laquelle la mesure a été réalisée.</t>
  </si>
  <si>
    <t>fraaddL1</t>
  </si>
  <si>
    <t>Ligne d'adresse 1</t>
  </si>
  <si>
    <t>Ligne 1 (le nom de la rue, le numéro et la direction) pour une adresse donnée.</t>
  </si>
  <si>
    <t>fraaddL2</t>
  </si>
  <si>
    <t>Ligne d'adresse 2</t>
  </si>
  <si>
    <t>Ligne 2 (le numéro de l'unité) pour une adresse donnée.</t>
  </si>
  <si>
    <t>fraaddresses</t>
  </si>
  <si>
    <t>Table d'adresses</t>
  </si>
  <si>
    <t>La table qui contient de l'information sur les adresses.</t>
  </si>
  <si>
    <t>fraaddressesOrder</t>
  </si>
  <si>
    <t>L’ordre des colonnes de la table d'adresses</t>
  </si>
  <si>
    <t>Indique l’ordre des colonnes dans une table d'échantillon.</t>
  </si>
  <si>
    <t>fraaddressesRequired</t>
  </si>
  <si>
    <t>Exigences de la table d'adresses</t>
  </si>
  <si>
    <t>Indique les colonnes requises dans une table d'adresses.</t>
  </si>
  <si>
    <t>fraaddressID</t>
  </si>
  <si>
    <t>ID de l'adresse</t>
  </si>
  <si>
    <t>Un identifiant unique pour une adresse.</t>
  </si>
  <si>
    <t>fraadenovirusF40</t>
  </si>
  <si>
    <t>Adénovirus (F40/41)</t>
  </si>
  <si>
    <t>fraadenovirusGrp</t>
  </si>
  <si>
    <t>Groupe Adénovirus</t>
  </si>
  <si>
    <t>Un groupe de mesures/méthodes relatives aux adénovirus.</t>
  </si>
  <si>
    <t>fraadmRegLevel</t>
  </si>
  <si>
    <t>Régions administratives</t>
  </si>
  <si>
    <t>fraadv40</t>
  </si>
  <si>
    <t>Adénovirus 40</t>
  </si>
  <si>
    <t>Adénovirus de sérotype 40.</t>
  </si>
  <si>
    <t>fraadv41</t>
  </si>
  <si>
    <t>Adénovirus 41</t>
  </si>
  <si>
    <t>Adénovirus de sérotype 41.</t>
  </si>
  <si>
    <t>fraadvF41Fibre</t>
  </si>
  <si>
    <t>Adénovirus F41 Cible du gène de la fibre</t>
  </si>
  <si>
    <t>Cible du gène des fibres de l'adénovirus humain du groupe F41</t>
  </si>
  <si>
    <t>fraafl30</t>
  </si>
  <si>
    <t>Licence libre académique v3.0</t>
  </si>
  <si>
    <t>La licence de la mesure ou de l'ensemble de données est gérée sous la licence libre académique v3.0.</t>
  </si>
  <si>
    <t>fraafu</t>
  </si>
  <si>
    <t>Unité de filtration d'air</t>
  </si>
  <si>
    <t xml:space="preserve">Unité de filtration ou de circulation d'air. </t>
  </si>
  <si>
    <t xml:space="preserve">L'unité est généralement équipée d'un ventilateur ou d'une soufflerie. </t>
  </si>
  <si>
    <t>fraaggregationScale</t>
  </si>
  <si>
    <t>ID d'échelle d'agrégation</t>
  </si>
  <si>
    <t>Une échelle utilisée pour une agrégation. Voir partID = ...</t>
  </si>
  <si>
    <t>fraaggregation</t>
  </si>
  <si>
    <t>ID d'agrégation</t>
  </si>
  <si>
    <t>Mesures statistiques utilisées pour rendre compte d'une mesure. Chaque agrégation a une valeur correspondante.</t>
  </si>
  <si>
    <t>fraaggregationInput</t>
  </si>
  <si>
    <t>Entrée de l'agrégation (table large)</t>
  </si>
  <si>
    <t>Le partID de l'agrégation utilisée dans un nom large.</t>
  </si>
  <si>
    <t>fraaggregationName</t>
  </si>
  <si>
    <t>Nom de l'agrégation (tableau large)</t>
  </si>
  <si>
    <t>L'agrégation référencée pour le nom large.</t>
  </si>
  <si>
    <t>fraaggregations</t>
  </si>
  <si>
    <t>Agrégation</t>
  </si>
  <si>
    <t>Mesures statistiques utilisées pour rendre compte d'une mesure. Chaque dataType qui est un nombre doit être rapporté avec une agrégation.</t>
  </si>
  <si>
    <t>fraaggregationScales</t>
  </si>
  <si>
    <t>Type de partie d'échelle d'agrégation</t>
  </si>
  <si>
    <t>Le type de partie pour les échelles d'agrégation.</t>
  </si>
  <si>
    <t>fraaggregationSet</t>
  </si>
  <si>
    <t>ID de l'ensemble d'agrégation</t>
  </si>
  <si>
    <t>L'ID d'un ensemble d'agrégations. S'applique principalements aux "partType = units".</t>
  </si>
  <si>
    <t>fraaggregationSets</t>
  </si>
  <si>
    <t>Ensembles d'agrégation</t>
  </si>
  <si>
    <t>Ensembles d'agrégations qui peuvent être utilisés pour les mesures. Quelques exemples d'ensembles d'agrégations sont le logarithme, le linéaire et le booléen.</t>
  </si>
  <si>
    <t>Les ensembles sont des listes de valeurs d'entrée. Chaque valeur d'entrée dans un ensemble est une partie (a un partID) qui peut être réutilisée entre les ensembles. Par exemple, un ensemble A peut contenir les valeurs "oui" et "non" ; et un ensemble B peut contenir les valeurs "oui", "non" et "peut-être". Les types de partie avec les ensembles comprennent les agrégations, les compartiments, les manques, les indicateurs de qualité, les spécimens et les unités. Les mesures avec catégories et types de données ont leurs propres ensembles de catégories spécifiques (catSetID) car leurs valeurs d'entrée sont uniques et ne sont pas réutilisées.</t>
  </si>
  <si>
    <t>fraagpl30</t>
  </si>
  <si>
    <t>Licence publique générale GNU Affero v3.0</t>
  </si>
  <si>
    <t>La licence de la mesure ou de l'ensemble de données est gérée sous la licence publique générale GNU Affero v3.0.</t>
  </si>
  <si>
    <t>fraair</t>
  </si>
  <si>
    <t>Air</t>
  </si>
  <si>
    <t>Une mesure ou une observation faite à partir d'une substance dans l’air.</t>
  </si>
  <si>
    <t>fraairCompartmentSet</t>
  </si>
  <si>
    <t>Ensemble de compartiments d’air</t>
  </si>
  <si>
    <t>Un ensemble de compartiments pour les mesures et méthodes dans le compartiment air.</t>
  </si>
  <si>
    <t>fraairpln</t>
  </si>
  <si>
    <t>Avion</t>
  </si>
  <si>
    <t>Avion.</t>
  </si>
  <si>
    <t>fraairport</t>
  </si>
  <si>
    <t>Aéroport</t>
  </si>
  <si>
    <t>Type de catégorie du bassin d'échantillonnage de l'aéroport</t>
  </si>
  <si>
    <t>fraairportLists</t>
  </si>
  <si>
    <t>Feuille de calcul pour les listes d'aéroports</t>
  </si>
  <si>
    <t>Listes des parties utilisées pour générer des modèles de saisie de données sur les aéroports et les avions.</t>
  </si>
  <si>
    <t>fraairportSheetSet</t>
  </si>
  <si>
    <t>Ensemble de fichiers de l'aéroport</t>
  </si>
  <si>
    <t>Ensemble de compartiments pour les noms larges.</t>
  </si>
  <si>
    <t>fraairportTemplate</t>
  </si>
  <si>
    <t>Modèle de surveillance d'aéroport</t>
  </si>
  <si>
    <t>Ensemble de fractions pour les noms larges.</t>
  </si>
  <si>
    <t>fraairSurfaceCompartmentSet</t>
  </si>
  <si>
    <t>Ensemble de compartiments de surface et d'air.</t>
  </si>
  <si>
    <t>Un ensemble de compartiments pour les mesures et les méthodes dans les compartiments de l'air ou de la surface.</t>
  </si>
  <si>
    <t>fraairTemp</t>
  </si>
  <si>
    <t>Température ambiante</t>
  </si>
  <si>
    <t>Température ambiante.</t>
  </si>
  <si>
    <t>fraairWaterCompartmentSet</t>
  </si>
  <si>
    <t>Ensemble de compartiments d’eau et d'air.</t>
  </si>
  <si>
    <t>Un ensemble de compartiments pour les mesures et les méthodes dans les compartiments air ou eau.</t>
  </si>
  <si>
    <t>fraaliasDep</t>
  </si>
  <si>
    <t>Alias</t>
  </si>
  <si>
    <t>Identifiants d'autres instruments présents dans la table qui sont similaires é l'instrument courant. Insérer sous forme de liste séparée par des virgules.</t>
  </si>
  <si>
    <t>fraaliasIDDep</t>
  </si>
  <si>
    <t>Alias ID</t>
  </si>
  <si>
    <t>Identifiants d'autres méthodes d'analyse présentes dans la table qui sont similaires é la méthode courante. Insérer sous forme de liste séparée par des virgules.</t>
  </si>
  <si>
    <t>fraallDo</t>
  </si>
  <si>
    <t>Toutes les domains</t>
  </si>
  <si>
    <t>Domaine qui précise qu'il peut s'appliquer à tous les domaines : biologique, chimique et physique.</t>
  </si>
  <si>
    <t>fraallele</t>
  </si>
  <si>
    <t>Classe d'allèles</t>
  </si>
  <si>
    <t>Spécifie une collection de mesures/méthodes relatives aux allèles.</t>
  </si>
  <si>
    <t>fraalleleUnitSet</t>
  </si>
  <si>
    <t>Ensemble de spécimens de site</t>
  </si>
  <si>
    <t>Un ensemble de spécimens qui ne comprend qu'un spécimen de site.</t>
  </si>
  <si>
    <t>fraallOrgs</t>
  </si>
  <si>
    <t>Accès à Tout</t>
  </si>
  <si>
    <t>Si "Non", la donnée ne sera pas accessible par toute organisation partenaire. Si "Oui" ou laissé vide, la donnée leur sera accessible.</t>
  </si>
  <si>
    <t>fraalod</t>
  </si>
  <si>
    <t>Le niveau minimum d'une cible détectable de manière cohérente (par exemple, avec une probabilité de 95 %) en utilisant l'essai en tenant compte uniquement des étapes d'amplification et de quantification de la RT-qPCR.</t>
  </si>
  <si>
    <t>fraaloh3</t>
  </si>
  <si>
    <t>Précipitation d'Aloh3</t>
  </si>
  <si>
    <t>fraamDefDep</t>
  </si>
  <si>
    <t>ID méthode d'analyse par défaut</t>
  </si>
  <si>
    <t>Identifiant de la méthode d'analyse utilisée par défaut quand une nouvelle mesure est créé par ce laboratoire. Se référer é la colonne "assayMethodID" dans la table "AssayMethod"</t>
  </si>
  <si>
    <t>fraamiconUf</t>
  </si>
  <si>
    <t>Ultrafiltration Amicon</t>
  </si>
  <si>
    <t>fraamiMP96</t>
  </si>
  <si>
    <t>Filtre Amicon, extrait avec MP96</t>
  </si>
  <si>
    <t>Extraction de l'acide nucléique, généralement utilisée pour la fraction liquide d'un échantillon d'eau usée, en utilisant la filtration amicon et en utilisant un MP96 pour l'extraction finale.</t>
  </si>
  <si>
    <t>fraamp</t>
  </si>
  <si>
    <t>Séquençage par amplicon</t>
  </si>
  <si>
    <t>Spécifie la stratégie d'amplicon pour le séquençage génétique</t>
  </si>
  <si>
    <t>fraampliArtifact</t>
  </si>
  <si>
    <t>Artefacts d'amplification de séquence</t>
  </si>
  <si>
    <t>Artefacts d'amplification de séquence détectés.</t>
  </si>
  <si>
    <t>fraamrGrp</t>
  </si>
  <si>
    <t>Résistance aux antimicrobiens</t>
  </si>
  <si>
    <t>Le groupe pour les mesures et méthodes relatives aux microbes résistants aux antimicrobiens.</t>
  </si>
  <si>
    <t>fraanaplasmaGrp</t>
  </si>
  <si>
    <t>Groupe Anaplasma</t>
  </si>
  <si>
    <t>Un groupe de mesures/méthodes relatives à la bactérie anaplasma.</t>
  </si>
  <si>
    <t>fraandBoo</t>
  </si>
  <si>
    <t>ET agrégation boléen</t>
  </si>
  <si>
    <t xml:space="preserve"> "ET" agrégation</t>
  </si>
  <si>
    <t xml:space="preserve">Si toutes les valeurs de l'agrégation sont "VRAIES", l'agrégation ET est également "VRAIE". Si toutes les valeurs de l'agrégation sont "FAUX", l'agrégation ET est également "VRAIE". </t>
  </si>
  <si>
    <t>fraanneal</t>
  </si>
  <si>
    <t>Décrit le cycle de recuit et/ou d'extension dans un processus de PCR.</t>
  </si>
  <si>
    <t>fraanyCompartmentSet</t>
  </si>
  <si>
    <t>Tout ensembles de compartiments</t>
  </si>
  <si>
    <t>Un ensemble de compartiments pour les mesures et les méthodes dans n'importe quel compartiment.</t>
  </si>
  <si>
    <t>fraanySpecimenSet</t>
  </si>
  <si>
    <t>Tout ensembles de spécimens</t>
  </si>
  <si>
    <t>Un ensemble de spécimens qui comprend n'importe quel spécimen.</t>
  </si>
  <si>
    <t>fraapache20</t>
  </si>
  <si>
    <t>Licence Apache 2.0</t>
  </si>
  <si>
    <t>La licence pour la mesure ou l'ensemble de données est gérée sous la licence Apache 2.0.</t>
  </si>
  <si>
    <t>fraaPhagocytophilum</t>
  </si>
  <si>
    <t>fraareaPr</t>
  </si>
  <si>
    <t>Echantillon proportionnel à la surface</t>
  </si>
  <si>
    <t>Un échantillon proportionnel au domaine.</t>
  </si>
  <si>
    <t>Utilisé pour les tests de surface.</t>
  </si>
  <si>
    <t>fraarTemp</t>
  </si>
  <si>
    <t>Température d'arrivée</t>
  </si>
  <si>
    <t>La température d'un échantillon à son arrivée au laboratoire pour analyse.</t>
  </si>
  <si>
    <t>fraarticV3</t>
  </si>
  <si>
    <t>Utilisation de l'amorce articV3</t>
  </si>
  <si>
    <t>Mise en œuvre initiale d'une plateforme bioinformatique ARTIC pour le séquençage nanopore du nouveau coronavirus nCoV2019 ; amorce Artic Foundation v3.</t>
  </si>
  <si>
    <t>fraarticV4</t>
  </si>
  <si>
    <t>Utilisation de l'amorce articV4</t>
  </si>
  <si>
    <t>Amorce de séquençage Artic V4 pour les COV et les VOI.</t>
  </si>
  <si>
    <t>fraartistic20</t>
  </si>
  <si>
    <t>Licence artistique 2.0</t>
  </si>
  <si>
    <t>La licence de la mesure ou de l'ensemble de données est gérée sous la licence Artistic 2.0.</t>
  </si>
  <si>
    <t>fraasID</t>
  </si>
  <si>
    <t>ID de la procédure d'analyse</t>
  </si>
  <si>
    <t>Crée un lien avec la table "AssayMethod" pour décrire la méthode employée pour effectuer la mesure. Utiliser l'identifiant de l'instrument pour des mesures non virales.</t>
  </si>
  <si>
    <t>fraastrovirus</t>
  </si>
  <si>
    <t>fraastrovirusGrp</t>
  </si>
  <si>
    <t>Groupe Astrovirus</t>
  </si>
  <si>
    <t>Un groupe de mesures/méthodes relatives aux astrovirus.</t>
  </si>
  <si>
    <t>fraattributeInput</t>
  </si>
  <si>
    <t>Entrée attribut (table large)</t>
  </si>
  <si>
    <t>Le partID de l'attribut utilisé dans un nom large.</t>
  </si>
  <si>
    <t>fraattributeName</t>
  </si>
  <si>
    <t>Nom de l'attribut (tableau large)</t>
  </si>
  <si>
    <t>L'attribut référencé pour le nom large.</t>
  </si>
  <si>
    <t>fraattributes</t>
  </si>
  <si>
    <t>Attributs de la composante</t>
  </si>
  <si>
    <t xml:space="preserve">Un attribut d'un domaine, d'un spécimen, d'un compartiment ou d'une table de rapport. </t>
  </si>
  <si>
    <t>Les attributs sont l'une des trois principales composantes ou manières de rapporter les données de survie de l'environnement. Les deux autres composantes sont les mesures et les méthodes.</t>
  </si>
  <si>
    <t>frababesia</t>
  </si>
  <si>
    <t>frababesiaGrp</t>
  </si>
  <si>
    <t>Groupe Babesia ou Nuttallia</t>
  </si>
  <si>
    <t>Un groupe de mesures/méthodes relatives aux parasites babesia.</t>
  </si>
  <si>
    <t>frabact16sABIFor</t>
  </si>
  <si>
    <t>Bacteroides 16S amorce directe (HF183) (ABI)</t>
  </si>
  <si>
    <t>frabact16sABIProbe</t>
  </si>
  <si>
    <t>Sonde Bacteroides 16S (BacP234) (ABI)</t>
  </si>
  <si>
    <t>frabact16sABIRev</t>
  </si>
  <si>
    <t>Bacteroides 16S amorce inverse (BacR287) (ABI)</t>
  </si>
  <si>
    <t>frabacteriaUnitSet</t>
  </si>
  <si>
    <t>Ensemble d'unités de bactéries</t>
  </si>
  <si>
    <t>Ensemble d'unités pour les mesures liées aux bactéries.</t>
  </si>
  <si>
    <t>frabacteroidesGrp</t>
  </si>
  <si>
    <t>Groupe Bacteroides</t>
  </si>
  <si>
    <t>Un groupe de mesures/méthodes relatives aux bactéries bacteroides.</t>
  </si>
  <si>
    <t>frabactFung</t>
  </si>
  <si>
    <t>Classe de bactéries</t>
  </si>
  <si>
    <t>frabactMisc</t>
  </si>
  <si>
    <t>Groupe des bactéries diverses</t>
  </si>
  <si>
    <t>Un groupe de mesures/méthodes relatives à diverses bactéries.</t>
  </si>
  <si>
    <t>Les bactéries diverses sont souvent mesurées à des fins de normalisation ou de standardisation et n'ont qu'une seule mesure ou méthode. Lorsqu'une bactérie possède de nombreuses mesures, elle se verra attribuer son propre groupID dans les versions actualisées du dictionnaire.</t>
  </si>
  <si>
    <t>frabbMP96</t>
  </si>
  <si>
    <t>Battement de billes, extrait avec MP96</t>
  </si>
  <si>
    <t>Extraction d'acide nucléique, généralement utilisée pour la fraction solide d'un échantillon d'eaux usées, en utilisant le battage de billes et en utilisant un MP96 pour l'extraction finale.</t>
  </si>
  <si>
    <t>frabBurgdorferi</t>
  </si>
  <si>
    <t>frabcov</t>
  </si>
  <si>
    <t>Mesure de la quantité de coronavirus bovin.</t>
  </si>
  <si>
    <t>frabcovCul</t>
  </si>
  <si>
    <t>Cible de culture de coronavirus bovin</t>
  </si>
  <si>
    <t>Le coronavirus bovin cultivé est utilisé comme cible de contrôle de l'efficacité de la récupération.</t>
  </si>
  <si>
    <t>frabcovGen</t>
  </si>
  <si>
    <t>Cible bcov pour le contrôle de récupération de la matrice (non spécifiée)</t>
  </si>
  <si>
    <t>Le coronavirus bovin (non spécifié) est utilisé comme cible de contrôle de l'efficacité de la récupération/dans les contrôles de récupération de la matrice.</t>
  </si>
  <si>
    <t>frabcovVac</t>
  </si>
  <si>
    <t>Cible du vaccin bcov</t>
  </si>
  <si>
    <t>Le vaccin contre le coronavirus bovin est utilisé comme cible de contrôle de l'efficacité de la récupération.</t>
  </si>
  <si>
    <t>frabeeExtractFloc</t>
  </si>
  <si>
    <t>Floculation d'extrait de bœuf</t>
  </si>
  <si>
    <t>frabefore</t>
  </si>
  <si>
    <t xml:space="preserve">Est avant </t>
  </si>
  <si>
    <t>Indique que l'objet étape ou protocole se déroule avant le sujet étape ou protocole dans le conteneur de protocole globale.</t>
  </si>
  <si>
    <t>À n'utiliser que pour la relation ID de la table protocolRelationships table relationshipID.</t>
  </si>
  <si>
    <t>frabeLOD</t>
  </si>
  <si>
    <t>Inférieur à la limite de détection</t>
  </si>
  <si>
    <t>La mesure est inférieure à la limite de détection (LOD) pour un analyte spécifique.</t>
  </si>
  <si>
    <t>frabeta</t>
  </si>
  <si>
    <t>frabetaCoronaGrp</t>
  </si>
  <si>
    <t>Groupe Beta Coronavirus</t>
  </si>
  <si>
    <t>Un groupe de mesures/méthodes relatives aux coronavirus bêta.</t>
  </si>
  <si>
    <t>frabio</t>
  </si>
  <si>
    <t>Biologique</t>
  </si>
  <si>
    <t>Organisme et substance biologique.</t>
  </si>
  <si>
    <t>frabioRadDdpcr</t>
  </si>
  <si>
    <t>RCP numérique par émulsification de gouttelettes</t>
  </si>
  <si>
    <t>Décrit une analyse RCP effectuée à l'aide de la technologie RCP d'émulsification numérique de gouttelettes de BioRad.</t>
  </si>
  <si>
    <t>frabLacAMRGrp</t>
  </si>
  <si>
    <t>Groupe de résistance antimicrobienne à la bêta-lactamase</t>
  </si>
  <si>
    <t>Groupe des mesures et méthodes relatives à la résistance antimicrobienne liée aux bêta-lactamases.</t>
  </si>
  <si>
    <t>frablaCMY</t>
  </si>
  <si>
    <t>Cible du gène de résistance à la bêta-lactamase de la céphamycine</t>
  </si>
  <si>
    <t>Cible du gène de la résistance antimicrobienne à la bêta-lactamase de la céphamycine.</t>
  </si>
  <si>
    <t>frablaCTXM1</t>
  </si>
  <si>
    <t>CTX-M Cible du gène de résistance à la bêta-lactamase</t>
  </si>
  <si>
    <t>Cible du gène de résistance antimicrobienne de la bêta-lactamase CTX-M.</t>
  </si>
  <si>
    <t>frablaIMP</t>
  </si>
  <si>
    <t>Impénémase (IMP) Cible du gène de résistance à la bêta-lactamase</t>
  </si>
  <si>
    <t>Cible génétique de la résistance aux antimicrobiens Bêta-Lactamase Impenemase (IMP).</t>
  </si>
  <si>
    <t>frablaKPC</t>
  </si>
  <si>
    <t>Klebsiella pneumoniae Carbapenam (KPC) Cible du gène de résistance à la bêta-lactamase</t>
  </si>
  <si>
    <t>Cible génétique de la résistance antimicrobienne à la bêta-lactamase de Klebsiella pneumoniae Carbapenam (KPC).</t>
  </si>
  <si>
    <t>frablaNDM</t>
  </si>
  <si>
    <t>New-Delhi Metallo- (NDM) Gène cible de la résistance à la bêta-lactamase</t>
  </si>
  <si>
    <t>Cible du gène de résistance antimicrobienne à la bêta-lactamase du New-Delhi Metallo (NDM).</t>
  </si>
  <si>
    <t>frablaOXA48</t>
  </si>
  <si>
    <t>Cible du gène de résistance à la bêta-lactamase de type OXA</t>
  </si>
  <si>
    <t>Cible du gène de la bêta-lactamase de type OXA pour la résistance aux antimicrobiens.</t>
  </si>
  <si>
    <t>frablaSHV</t>
  </si>
  <si>
    <t>SHV Cible du gène de la résistance à la bêta-lactamase</t>
  </si>
  <si>
    <t>Cible du gène de la résistance antimicrobienne de la bêta-lactamase de type SHV.</t>
  </si>
  <si>
    <t>frablaTEM</t>
  </si>
  <si>
    <t>TEM Cible du gène de résistance à la bêta-lactamase</t>
  </si>
  <si>
    <t>Cible génétique de la résistance aux microbes de la bêta-lactamase de type TEM.</t>
  </si>
  <si>
    <t>frablaVIM</t>
  </si>
  <si>
    <t>Cible du gène de résistance à la bêta-lactamase VIM (Verone Integron-Encoded Metallo-)</t>
  </si>
  <si>
    <t>Cible génétique de la résistance antimicrobienne de la bêta-lactamase de type VIM (Verone Integron-Encoded Metallo-).</t>
  </si>
  <si>
    <t>frablob</t>
  </si>
  <si>
    <t>Type de données BLOB (Binary Large Object)</t>
  </si>
  <si>
    <t>Le type de données pour les données BLOB (Binary Large Object).</t>
  </si>
  <si>
    <t>Utilisé uniquement pour les entrées du dictionnaire relatives aux parties.</t>
  </si>
  <si>
    <t>fraboc</t>
  </si>
  <si>
    <t>Largeur de la couverture (&gt;=5x la profondeur)</t>
  </si>
  <si>
    <t xml:space="preserve">Positions dont la profondeur de lecture est supérieure ou égale à 5. </t>
  </si>
  <si>
    <t>Rapport en pourcentage des positions.</t>
  </si>
  <si>
    <t>frabod5c</t>
  </si>
  <si>
    <t>Demande biochimique d'oxygène carbonée sur 5 jours</t>
  </si>
  <si>
    <t>La quantité d'oxygène utilisée pour la dégradation biochimique de la matière organique selon des procédures de laboratoire standard en cinq (5) jours en présence d'un inhibiteur de nitrification, exprimée en milligrammes par litre (mg/l).</t>
  </si>
  <si>
    <t>frabod5t</t>
  </si>
  <si>
    <t>Demande biochimique d'oxygène totale de 5 jours</t>
  </si>
  <si>
    <t>Demande biochimique d'oxygène totale sur 5 jours.</t>
  </si>
  <si>
    <t>fraboolean</t>
  </si>
  <si>
    <t>Type de données booléennes</t>
  </si>
  <si>
    <t>Le type de données pour les données booléennes/binaires.</t>
  </si>
  <si>
    <t>frabooleanAggrSet</t>
  </si>
  <si>
    <t>Ensemble d'agrégation boléen</t>
  </si>
  <si>
    <t>Ensemble d'agrégation pour boléen.</t>
  </si>
  <si>
    <t>frabooleanSet</t>
  </si>
  <si>
    <t>Ensemble de valeurs booléen</t>
  </si>
  <si>
    <t>L'ensemble qui contient les valeurs possibles valides pour une mesure booléenne (VRAI ou FAUX).</t>
  </si>
  <si>
    <t>fraborreliaGrp</t>
  </si>
  <si>
    <t>Groupe Borrelia burgdorferi ou maladie de Lyme</t>
  </si>
  <si>
    <t>Un groupe de mesures/méthodes relatives à Borrelia burgdorferi ou à la maladie de Lyme.</t>
  </si>
  <si>
    <t>frabrsv</t>
  </si>
  <si>
    <t>Groupe du virus respiratoire syncytial bovin</t>
  </si>
  <si>
    <t>Indique un groupe de mesures/méthodes liées au virus respiratoire syncytial bovin.</t>
  </si>
  <si>
    <t>frabrsvCul</t>
  </si>
  <si>
    <t>VRSB culture Spike Target</t>
  </si>
  <si>
    <t>Le virus respiratoire syncytial bovin (VRSB) cultivé est utilisé comme cible de contrôle de l'efficacité de la récupération.</t>
  </si>
  <si>
    <t>frabrsvN</t>
  </si>
  <si>
    <t>VRSB-N</t>
  </si>
  <si>
    <t>frabrsvVac</t>
  </si>
  <si>
    <t>Cible du vaccin VRSB</t>
  </si>
  <si>
    <t>Le vaccin contre le virus respiratoire syncytial bovin (VRSB) est utilisé comme cible de contrôle de l'efficacité de la récupération.</t>
  </si>
  <si>
    <t>frabrucella</t>
  </si>
  <si>
    <t>frabrucellaGrp</t>
  </si>
  <si>
    <t>Groupe Brucella</t>
  </si>
  <si>
    <t>Un groupe de mesures/méthodes relatives aux bactéries brucella.</t>
  </si>
  <si>
    <t>frabsd0</t>
  </si>
  <si>
    <t>Licence BSD zéro clause</t>
  </si>
  <si>
    <t>La licence pour la mesure ou l'ensemble de données est gérée sous la licence BSD Zero-Clause.</t>
  </si>
  <si>
    <t>frabsd2Clause</t>
  </si>
  <si>
    <t>Licence BSD "simplifiée" à 2 clauses</t>
  </si>
  <si>
    <t>La licence de la mesure ou de l'ensemble de données est gérée sous la licence BSD "Simplifiée" à 2 clauses.</t>
  </si>
  <si>
    <t>frabsd3Clause</t>
  </si>
  <si>
    <t>Licence "nouvelle" ou "révisée" BSD 3 clauses</t>
  </si>
  <si>
    <t>La licence pour la mesure ou l'ensemble de données est gérée sous la licence BSD "Nouvelle" ou “Révisée" à 3 clauses.</t>
  </si>
  <si>
    <t>frabsd3ClauseClear</t>
  </si>
  <si>
    <t>Licence "Clear" BSD 3 clauses</t>
  </si>
  <si>
    <t>La licence pour la mesure ou l'ensemble de données est gérée sous la licence BSD “Clear" à 3 clauses.</t>
  </si>
  <si>
    <t>frabsd4Clause</t>
  </si>
  <si>
    <t>Licence "originale" ou "ancienne" BSD à 4 clauses</t>
  </si>
  <si>
    <t>La licence pour la mesure ou l'ensemble de données est gérée sous la licence BSD "Original" ou "Old" à 4 clauses.</t>
  </si>
  <si>
    <t>frabsl10</t>
  </si>
  <si>
    <t>Licence Boost Software 1.0</t>
  </si>
  <si>
    <t>La licence de la mesure ou de l'ensemble de données est gérée sous la licence Boost Software License 1.0.</t>
  </si>
  <si>
    <t>frabSwrPpl</t>
  </si>
  <si>
    <t>Canalisation d'égout secondaire</t>
  </si>
  <si>
    <t>Spécifie un type de site qui est un tuyau de collecte qui s'étend latéralement à d'autres lignes d'égout municipales, permettant le drainage dans l'égout principal.</t>
  </si>
  <si>
    <t>frabuildCO</t>
  </si>
  <si>
    <t>Regard de nettoyage d'un bâtiment</t>
  </si>
  <si>
    <t>Spécifie un type de site qui est un tuyau bouché qui se raccorde à la ligne d'égout principale d'un bâtiment.</t>
  </si>
  <si>
    <t>fracaff</t>
  </si>
  <si>
    <t>Caféine</t>
  </si>
  <si>
    <t>Caféine (généralement mesurée en tant qu'indicateur chimique fécal humain)</t>
  </si>
  <si>
    <t>fraCalprotectin</t>
  </si>
  <si>
    <t>Calprotectine</t>
  </si>
  <si>
    <t>La calprotectine est une protéine de la famille des protéines S-100 qui se lie au calcium et au zinc et que l'on trouve principalement dans les neutrophiles et dans tout le corps humain. La présence de calprotectine dans les selles est la conséquence de la migration des neutrophiles dans le tissu gastro-intestinal en raison d'un processus inflammatoire.</t>
  </si>
  <si>
    <t>fracamp</t>
  </si>
  <si>
    <t>fracampGrp</t>
  </si>
  <si>
    <t>Groupe Campylobacter</t>
  </si>
  <si>
    <t>Un groupe de mesures/méthodes relatives aux bactéries campylobacter.</t>
  </si>
  <si>
    <t>fracapacity</t>
  </si>
  <si>
    <t>Classe de capacité</t>
  </si>
  <si>
    <t>fracapacityUnitSet</t>
  </si>
  <si>
    <t>Ensemble d'unités de capacité</t>
  </si>
  <si>
    <t>Ensemble d'unités pour les mesures de capacité.</t>
  </si>
  <si>
    <t>fracapitalEndonym</t>
  </si>
  <si>
    <t>Endonyme de la capitale</t>
  </si>
  <si>
    <t>Le nom que les locaux utilisent pour la capitale de leur pays.</t>
  </si>
  <si>
    <t>Préprogrammés dans les tables du dictionnaire, ils ne sont pas modifiables par les utilisateurs.</t>
  </si>
  <si>
    <t>fracapitalExonym</t>
  </si>
  <si>
    <t>Capitale exonyme</t>
  </si>
  <si>
    <t>Le nom anglais que les étrangers utilisent pour désigner la capitale du pays.</t>
  </si>
  <si>
    <t>fracaRepDate</t>
  </si>
  <si>
    <t>Date du rapport</t>
  </si>
  <si>
    <t>Date à laquelle la donnée a été reportée é la santé publique. Cette mesure est communément utilisée.</t>
  </si>
  <si>
    <t>fracaseEpDate</t>
  </si>
  <si>
    <t>Date de l'épisode des cas confirmés</t>
  </si>
  <si>
    <t>La date de l'épisode est la date la plus proche de l'apparition, du test ou de la déclaration d'un cas confirmé.</t>
  </si>
  <si>
    <t>fracaseOnDate</t>
  </si>
  <si>
    <t>Date d'apparition des cas confirmés</t>
  </si>
  <si>
    <t>Date la plus récente à laquelle des symptômes ont été signalés pour un cas confirmé. Cette donnée est souvent inconnue et non déclarée. En lieu et place, l'épisode est utilisé.</t>
  </si>
  <si>
    <t>fracaseRepDate</t>
  </si>
  <si>
    <t>Date de rapport des cas confirmés</t>
  </si>
  <si>
    <t>Date à laquelle les chiffres ont été communiqués publiquement pour un cas confirmé. En général, les données déclarées et cette mesure sont les mesures les plus couramment déclarées et utilisées.</t>
  </si>
  <si>
    <t>fracaseTestDate</t>
  </si>
  <si>
    <t>Date de test des cas confirmés</t>
  </si>
  <si>
    <t>Date à laquelle le test covid-19 a été effectué pour un cas confirmé.</t>
  </si>
  <si>
    <t>fracategorical</t>
  </si>
  <si>
    <t>Type de données catégorique</t>
  </si>
  <si>
    <t>Le type de données pour les données catégoriques.</t>
  </si>
  <si>
    <t>fracategories</t>
  </si>
  <si>
    <t>CatSetégories</t>
  </si>
  <si>
    <t xml:space="preserve">Une catégorie d'une mesure, d'une méthode ou d'un attribut. </t>
  </si>
  <si>
    <t>Un exemple d'utilisation des catégories serait la façon dont elles sont utilisées pour enregistrer le site où une mesure est prise (partID = geoType). Pour l'attribut geoType, il existe différents types de sites où des échantillons peuvent être prélevés : une station de traitement des eaux usées, un réservoir d'avion, une station de pompage des eaux usées, etc. Chacun de ces types de sites est enregistré comme une catégorie qui peut être identifiée dans categorySetID = geoTypeCatSets.</t>
  </si>
  <si>
    <t>fracAuris</t>
  </si>
  <si>
    <t>L'espèce de levure Candida auris, ou C. auris.</t>
  </si>
  <si>
    <t>fracAurisGrp</t>
  </si>
  <si>
    <t>Groupe Candida auris</t>
  </si>
  <si>
    <t>Un groupe de mesures/méthodes relatives à Candida auris.</t>
  </si>
  <si>
    <t>fracbp</t>
  </si>
  <si>
    <t>Gènes codant pour la carbapénémase</t>
  </si>
  <si>
    <t>Gènes codant pour la carbapénémase.</t>
  </si>
  <si>
    <t>fracc010</t>
  </si>
  <si>
    <t>La licence pour la mesure ou l'ensemble de données est gérée sous la licence Creative Commons Zero v1.0 Universal.</t>
  </si>
  <si>
    <t>fraccby40</t>
  </si>
  <si>
    <t>La licence pour la mesure ou l'ensemble de données est gérée sous Creative Commons Attribution 4.0.</t>
  </si>
  <si>
    <t>fraccbync40</t>
  </si>
  <si>
    <t>Licence CC BY-NC 4.0</t>
  </si>
  <si>
    <t>La licence pour la mesure ou l'ensemble de données est gérée sous la licence internationale Creative Commons 4.0 par attribution, non commerciale.</t>
  </si>
  <si>
    <t>fraccbyncsa40</t>
  </si>
  <si>
    <t>Licence CC BY-NC-SA 4.0</t>
  </si>
  <si>
    <t>La licence pour la mesure ou l'ensemble de données est gérée sous la licence internationale Creative Commons 4.0 par attribution, non commerciale et partage à l'identique.</t>
  </si>
  <si>
    <t>fraccbysa40</t>
  </si>
  <si>
    <t>La licence pour la mesure ou l'ensemble de données est gérée sous Creative Commons Attribution ShareAlike 4.0.</t>
  </si>
  <si>
    <t>fraccc</t>
  </si>
  <si>
    <t>Hôpital de soins aigus de longue durée</t>
  </si>
  <si>
    <t xml:space="preserve">Hôpitaux de soins aigus, ou complexes de soins continus, qui fournissent des soins aux patients dont la durée moyenne de séjour est supérieure à 25 jours. </t>
  </si>
  <si>
    <t>fracdc</t>
  </si>
  <si>
    <t>Garderie d'enfants</t>
  </si>
  <si>
    <t>fracdcCovEIDTFor</t>
  </si>
  <si>
    <t>Sarbeco_E amorce directe (IDT)</t>
  </si>
  <si>
    <t>fracdcCovEIDTProbe</t>
  </si>
  <si>
    <t>Sonde Sarbeco_E (IDT)</t>
  </si>
  <si>
    <t>fracdcCovEIDTRev</t>
  </si>
  <si>
    <t>Sarbeco_E amorce inverse (IDT)</t>
  </si>
  <si>
    <t>fracdcCovN1IDTFor</t>
  </si>
  <si>
    <t>2019-nCoV_N1 amorce avant (IDT)</t>
  </si>
  <si>
    <t>2019-nCoV_N1 amorce directe (IDT)</t>
  </si>
  <si>
    <t>fracdcCovN1IDTProbe</t>
  </si>
  <si>
    <t>2019-nCoV_N1 sonde (IDT)</t>
  </si>
  <si>
    <t>fracdcCovN1IDTRev</t>
  </si>
  <si>
    <t>2019-nCoV_N1 amorce inverse (IDT)</t>
  </si>
  <si>
    <t>fracdcCovN2IDTFor</t>
  </si>
  <si>
    <t>2019-nCoV_N2 amorce directe (IDT)</t>
  </si>
  <si>
    <t>fracdcCovN2IDTProbe</t>
  </si>
  <si>
    <t>2019-nCoV_N2 sonde (IDT)</t>
  </si>
  <si>
    <t>fracdcCovN2IDTRev</t>
  </si>
  <si>
    <t>2019-nCoV_N2 amorce inverse (IDT)</t>
  </si>
  <si>
    <t>fracdcCovN3IDTFor</t>
  </si>
  <si>
    <t>2019-nCoV_N3 amorce en avant (IDT)</t>
  </si>
  <si>
    <t>fracdcCovN3IDTProbe</t>
  </si>
  <si>
    <t>2019-nCoV_N3 sonde (IDT)</t>
  </si>
  <si>
    <t>fracdcCovN3IDTRev</t>
  </si>
  <si>
    <t>2019-nCoV_N3 amorce inverse (IDT)</t>
  </si>
  <si>
    <t>fracDiff</t>
  </si>
  <si>
    <t>fracDip</t>
  </si>
  <si>
    <t>fracecill21</t>
  </si>
  <si>
    <t>Accord de licence de logiciel libre CeCILL v2.1</t>
  </si>
  <si>
    <t>La licence pour la mesure ou l'ensemble de données est gérée sous l'accord de licence de logiciel libre CeCILL v2.1.</t>
  </si>
  <si>
    <t>fracel</t>
  </si>
  <si>
    <t>Degrés Celsius</t>
  </si>
  <si>
    <t>Températures en degrés Celsius.</t>
  </si>
  <si>
    <t>fracent</t>
  </si>
  <si>
    <t>Décrit la séparation solide d'un échantillon d'eau usée par centrifugation. Probablement lié à d'autres étapes de la méthode avant l'analyse.</t>
  </si>
  <si>
    <t>fracentriconUf</t>
  </si>
  <si>
    <t>Ultrafiltration Centricon</t>
  </si>
  <si>
    <t>Ultrafiltration Centricon.</t>
  </si>
  <si>
    <t>fracentSpeed</t>
  </si>
  <si>
    <t>Vitesse de centrifugation</t>
  </si>
  <si>
    <t>fraceres</t>
  </si>
  <si>
    <t>Nanotrap Ceres</t>
  </si>
  <si>
    <t>Nanotrap Ceres.</t>
  </si>
  <si>
    <t>fracesspit</t>
  </si>
  <si>
    <t>Fosse septique</t>
  </si>
  <si>
    <t xml:space="preserve">Dans certains contextes, les termes « fosse septique », « puisard » et « fosse d'infiltration » ont différentes significations : ils sont utilisés pour décrire soit un réservoir souterrain (scellé au fond), soit une fosse d'infiltration (non scellée au fond). Une fosse septique peut être utilisée pour la collecte et le stockage temporaires des matières fécales, des excréments ou des boues fécales dans le cadre d'un système d'assainissement sur site et présente certaines similitudes avec les fosses septiques ou les fosses d'infiltration. </t>
  </si>
  <si>
    <t>fracfu</t>
  </si>
  <si>
    <t>Unités formant colonie</t>
  </si>
  <si>
    <t>fracfu100</t>
  </si>
  <si>
    <t>UFC par 100 ml</t>
  </si>
  <si>
    <t>Unités formatrices de colonies par 100 millilitres.</t>
  </si>
  <si>
    <t>fracfugTS</t>
  </si>
  <si>
    <t>Unités formant colonie par gramme de solides totaux</t>
  </si>
  <si>
    <t>Unités formant colonie par gramme de solides totaux (UFC/gTS)</t>
  </si>
  <si>
    <t>fracfumL</t>
  </si>
  <si>
    <t>Unités formant colonie par millilitre</t>
  </si>
  <si>
    <t>Unités formant colonie par millilitre (UFC/mL)</t>
  </si>
  <si>
    <t>frachanges</t>
  </si>
  <si>
    <t>Colonne des changements</t>
  </si>
  <si>
    <t>Une colonne pour enregistrer les changements de la version 1 de l'ODM à la version 2.</t>
  </si>
  <si>
    <t>fracharLength</t>
  </si>
  <si>
    <t>longueur de caractère</t>
  </si>
  <si>
    <t>Le nombre de caractères utilisés pour les noms larges.</t>
  </si>
  <si>
    <t>frache</t>
  </si>
  <si>
    <t>Chimique</t>
  </si>
  <si>
    <t>Substanche chimique.</t>
  </si>
  <si>
    <t>frachemVir</t>
  </si>
  <si>
    <t>Trousse chemagic d'adn/rna virale 300</t>
  </si>
  <si>
    <t>Extraction d'acides nucléiques réalisée à l'aide de la trousse chemagic viral dna/rna 300.</t>
  </si>
  <si>
    <t>frachikungunyaGrp</t>
  </si>
  <si>
    <t>Groupe Chikungunya</t>
  </si>
  <si>
    <t>Un groupe de mesures/méthodes relatives au virus du chikungunya.</t>
  </si>
  <si>
    <t>frachikv</t>
  </si>
  <si>
    <t>Virus du chikungunya (CHIKV)</t>
  </si>
  <si>
    <t>frachild</t>
  </si>
  <si>
    <t>Article</t>
  </si>
  <si>
    <t>Indique que l'échantillon est liée à des sous-échantillons (soit parce qu'il s'agit d'un échantillon combiné ou parce que des sous-échantillons ont été prélevés dans cet échantillon).</t>
  </si>
  <si>
    <t>frachlamydia</t>
  </si>
  <si>
    <t>frachlamydiaGrp</t>
  </si>
  <si>
    <t>Groupe Chlamydia</t>
  </si>
  <si>
    <t>Un groupe de mesures/méthodes relatives aux bactéries chlamydia.</t>
  </si>
  <si>
    <t>fracity</t>
  </si>
  <si>
    <t>Ville</t>
  </si>
  <si>
    <t>La ville où se trouve un site ou une organisation ; partie de l'adresse.</t>
  </si>
  <si>
    <t>fracJejuni</t>
  </si>
  <si>
    <t>Bactéries Campylobacter jejuni</t>
  </si>
  <si>
    <t>Cible/mesure du gène de Campylobacter jejuni</t>
  </si>
  <si>
    <t>fracK</t>
  </si>
  <si>
    <t>Clé composite</t>
  </si>
  <si>
    <t>Clé composite pour un tableau.</t>
  </si>
  <si>
    <t>Toutes les tables de rapport possèdent une clé primaire - la clé composite agit comme clé primaire, mais elle est produite en tant que combinaison d'autres champs. Chaque ligne dans une table de rapport possède un identifiant unique enregistré dans la clé primaire ou composite.</t>
  </si>
  <si>
    <t>fraclari</t>
  </si>
  <si>
    <t>Échantillon clarifié</t>
  </si>
  <si>
    <t>fraclass</t>
  </si>
  <si>
    <t>Classe</t>
  </si>
  <si>
    <t xml:space="preserve">Un identifiant unique pour une classe, qui s'apparente à un sous-groupe ; c'est une façon de regrouper des parties au sein d'un groupID donné. Un groupe peut avoir une ou plusieurs classes pour décrire les différentes parties de la classe. </t>
  </si>
  <si>
    <t>Actuellement, la classe n'est utilisée que pour les produits biologiques. Par exemple, le SARS-CoV-2 est un groupe de mesures avec les classes suivantes : allèle, variante, mutation, séquence et protéine.</t>
  </si>
  <si>
    <t>fraclasses</t>
  </si>
  <si>
    <t xml:space="preserve">Une classe est une collection d'une ou plusieurs mesures ou méthodes liées au sein d'un groupe. Un groupe peut avoir une ou plusieurs classes pour décrire différentes parties de la classe. </t>
  </si>
  <si>
    <t>Voir partID = classID.</t>
  </si>
  <si>
    <t>fraclostridiumGrp</t>
  </si>
  <si>
    <t>Groupe Clostridium</t>
  </si>
  <si>
    <t>Un groupe de mesures/méthodes relatives aux bactéries clostridium.</t>
  </si>
  <si>
    <t>fracloudy</t>
  </si>
  <si>
    <t>Nuageux</t>
  </si>
  <si>
    <t>CatSetégorie qualitative pour la mesure météorologique, spécifiant un jour couvert sans pluie.</t>
  </si>
  <si>
    <t>fracm</t>
  </si>
  <si>
    <t>Centimètres</t>
  </si>
  <si>
    <t>Partie d'unité pour l'unité SI de centimètres.</t>
  </si>
  <si>
    <t>fraco</t>
  </si>
  <si>
    <t>Raccourcis du tableau de contact</t>
  </si>
  <si>
    <t>Nom abrégé utilisée pour désigner le tableau contenant des informations sur un contact, c'est-à-dire une personne qui est le contact d'un site ou d'un laboratoire.</t>
  </si>
  <si>
    <t>fraco2</t>
  </si>
  <si>
    <t xml:space="preserve">Dioxyde de carbone </t>
  </si>
  <si>
    <t>Une mesure d'une quantité ou d'une concentration de dioxyde de carbone.</t>
  </si>
  <si>
    <t>fracod</t>
  </si>
  <si>
    <t>DCO</t>
  </si>
  <si>
    <t>Demande chimique en oxygéne</t>
  </si>
  <si>
    <t>fracol2Frdg</t>
  </si>
  <si>
    <t>Délai entre la collecte et le stockage</t>
  </si>
  <si>
    <t>Le temps écoulé entre le prélèvement de l'échantillon et son placement dans un lieu de stockage stable/réfrigération.</t>
  </si>
  <si>
    <t>fracolAMRGrp</t>
  </si>
  <si>
    <t>Groupe de résistance antimicrobienne à la colistine</t>
  </si>
  <si>
    <t>Groupe de mesures et de méthodes relatives à la résistance antimicrobienne liée à la colistine.</t>
  </si>
  <si>
    <t>fracolGrp</t>
  </si>
  <si>
    <t>Groupe de collection</t>
  </si>
  <si>
    <t>Un groupe d'attributs de type mesure liés à la collecte d'échantillons.</t>
  </si>
  <si>
    <t>fracolis</t>
  </si>
  <si>
    <t>Résistance à la colistine</t>
  </si>
  <si>
    <t>Bactéries résistantes à la colistine.</t>
  </si>
  <si>
    <t>fracollDT</t>
  </si>
  <si>
    <t>Date, heure et fuseau horaire de collecte d'un échantillon ponctuel.</t>
  </si>
  <si>
    <t>fracollDTEnd</t>
  </si>
  <si>
    <t>Date-heure début</t>
  </si>
  <si>
    <t>Date, heure et fuseau horaire de fin de collecte d'un échantillon composite.</t>
  </si>
  <si>
    <t>fracollDTStart</t>
  </si>
  <si>
    <t>Date-heure fini</t>
  </si>
  <si>
    <t>Date, heure et fuseau horaire de début de collecte d'un échantillon composite.</t>
  </si>
  <si>
    <t>fracollectSet</t>
  </si>
  <si>
    <t>Ensemble de catégories pour le collecte d'échantillons</t>
  </si>
  <si>
    <t>L'ensemble de catégories pour la collecte d'échantillons.</t>
  </si>
  <si>
    <t>fracollNum</t>
  </si>
  <si>
    <t>Numéro de collection</t>
  </si>
  <si>
    <t>Le nombre de sous-échantillons qui ont été combinés pour créer l'échantillon. Utiliser NA pour un échantillonnage continu, proportionnel ou passif.</t>
  </si>
  <si>
    <t>fracollNumPer</t>
  </si>
  <si>
    <t>Numéro et période de la collection</t>
  </si>
  <si>
    <t>Numéro de collection composite.période.</t>
  </si>
  <si>
    <t>Il s'agit d'une mesure composite qui combine la "période de collecte" (collPer) et le "numéro de collecte" (collNum). Le numéro et la période de collecte peuvent être utilisés pour réduire le nombre d'en-têtes de tableaux lors de la collecte des données. Lors du stockage des données, `collNum` et `collPeriod` doivent être transformés en `collPer` et `collNum`. Dans le cas d'un échantillon par prélèvement, d'un écouvillon de surface ou d'un échantillon proportionnel à la surface, il suffit d'entrer 1.</t>
  </si>
  <si>
    <t>fracollPer</t>
  </si>
  <si>
    <t>Période de collecte</t>
  </si>
  <si>
    <t>Période de collecte. Période au cours de laquelle l'échantillon a été collecté, en heures. Vous pouvez également utiliser collectionStart et collectionEnd.</t>
  </si>
  <si>
    <t>Exemples : 1 heure, 6 heures, 24 heures</t>
  </si>
  <si>
    <t>fracollType</t>
  </si>
  <si>
    <t>Méthode de collection</t>
  </si>
  <si>
    <t>Dans le cas d'une collecte composite, proportionnelle au débit, le nombre de sous-échantillons suivi d'un point, puis la période d'échantillonnage, en heures.</t>
  </si>
  <si>
    <t>fracolocated</t>
  </si>
  <si>
    <t>relation de colocalisation</t>
  </si>
  <si>
    <t>Par exemple, pour 4 sous-échantillons composites couvrant une période de 8 heures, l'entrée sera 4.2.</t>
  </si>
  <si>
    <t>fracolumnNameDep</t>
  </si>
  <si>
    <t>Nom de la colonne</t>
  </si>
  <si>
    <t>Pour un échantillonnage proportionnel au temps, 24 sous-échantillons prélevés toutes les heures, l'entrée serait 24.1.</t>
  </si>
  <si>
    <t>Déprécié dans la version 2 de l'ODM. Les tables de recherche sont désormais intégrées dans les parties et les ensembles.</t>
  </si>
  <si>
    <t>fracommFacOth</t>
  </si>
  <si>
    <t>Installation commerciale - non spécifiée</t>
  </si>
  <si>
    <t>Spécifie un type de site qui est une installation commerciale/un site de travail qui n'est pas autrement capturé ou décrit dans le jeu de géotypes.</t>
  </si>
  <si>
    <t>fracomp</t>
  </si>
  <si>
    <t>Échantillon composite - archivage</t>
  </si>
  <si>
    <t>Dans le cas d'un échantillonnage proportionnel au volume, l'entrée pour 24 sous-échantillons collectés sur une période de 24 heures devrait être 24.24. Dans ce cas, la partie "période" de l'entrée devrait être comprise comme la durée totale de la collecte au lieu de la périodicité de la collecte.</t>
  </si>
  <si>
    <t>Elles sont destinées à la mise à jour et à la mise en correspondance des données d'archives avec la version la plus récente de l'ODM. En général, les échantillonneurs automatiques effectuent un échantillonnage proportionnel au temps ou au débit, et ces méthodes de collecte devraient donc être utilisées à la place. Ceci ne concerne que les échantillons composites/échantillonneurs automatiques pour lesquels ces détails supplémentaires n'ont pas encore été spécifiés. Utilisez collectionPeriod pour décrire le nombre d'heures pendant lesquelles l'échantillon a été prélevé et collectionNum pour enregistrer le nombre d'échantillons.</t>
  </si>
  <si>
    <t>fracomp3</t>
  </si>
  <si>
    <t>Échantillon composite de 3</t>
  </si>
  <si>
    <t>Un échantillon composite composé de 3 échantillons distincts.</t>
  </si>
  <si>
    <t>fracomp3dep</t>
  </si>
  <si>
    <t>Échantillon composite instantané de 3</t>
  </si>
  <si>
    <t>Pour une boule COSCA ou un écouvillon Moore collecté pendant 24 heures, la valeur indiquée serait 1,24".</t>
  </si>
  <si>
    <t>Déclassé dans la version 2, veuillez ne pas l'utiliser.</t>
  </si>
  <si>
    <t>fracomp3h</t>
  </si>
  <si>
    <t>Échantillon composite instantané de 3 heures</t>
  </si>
  <si>
    <t>Un échantillon composite prélevé sur 3 heures consitué d'échantillons ponctuels collectés une fois par heure, généralement prélevé manuellement.</t>
  </si>
  <si>
    <t>fracomp3hdep</t>
  </si>
  <si>
    <t>Un composite de 3 heures avec 3 échantillons instantanés prélevés chacun une fois par heure, généralement réalisé manuellement.</t>
  </si>
  <si>
    <t>Déprécié dans la version 2, ne pas utiliser.</t>
  </si>
  <si>
    <t>fracomp8h</t>
  </si>
  <si>
    <t>Échantillon composite de 8 heures</t>
  </si>
  <si>
    <t>Une échantillon composite de 8 heures avec 8 échantillons instantanés prélevés chacun une fois par heure, généralement effectué manuellement.</t>
  </si>
  <si>
    <t>fracomp8hDep</t>
  </si>
  <si>
    <t>Échantillon composite instantané de 8 heures</t>
  </si>
  <si>
    <t>Un échantillon composite prélevé sur 8 heures consitué d'échantillons ponctuels collectés une fois par heure, généralement prélevé manuellement.</t>
  </si>
  <si>
    <t>fracompartment</t>
  </si>
  <si>
    <t>Compartiment</t>
  </si>
  <si>
    <t>L’attribut qui identifie la substance de laquelle l’échantillon a été prélevé.</t>
  </si>
  <si>
    <t>fracompartmentInput</t>
  </si>
  <si>
    <t>Entrée compartiment (tableau large)</t>
  </si>
  <si>
    <t>Le partID du compartiment utilisé dans un nom large.</t>
  </si>
  <si>
    <t>fracompartmentName</t>
  </si>
  <si>
    <t>Nom du compartiment (tableau large)</t>
  </si>
  <si>
    <t>Le compartiment référencé pour le nom large.</t>
  </si>
  <si>
    <t>fracompartments</t>
  </si>
  <si>
    <t>Compartiment catégorie</t>
  </si>
  <si>
    <t>La substance de laquelle l’échantillon a été prélevé. Voir "partType = compartment" pour toutes les possibilités.</t>
  </si>
  <si>
    <t>Par exemple, les eaux usées ont un compartiment d’eau.  S'appliquent surtout aux mesures, méthodes, unités et agrégations.</t>
  </si>
  <si>
    <t>fracompartmentSet</t>
  </si>
  <si>
    <t>En-tête de l'ensemble de compartiments</t>
  </si>
  <si>
    <t>Identification d'un ensemble de compartiments pouvant être utilisés pour une mesure ou une méthode.</t>
  </si>
  <si>
    <t>fracompartmentSets</t>
  </si>
  <si>
    <t>Ensembles de compartiments</t>
  </si>
  <si>
    <t>Ensembles de compartiments. Les ensembles de compartiments sont utilisés pour identifier les cas où une mesure peut être enregistrée pour plus d'un compartiment. Par exemple, le SRAS-CoV-2 peut être mesuré dans les personnes (humains), l'eau, la surface ou l'air.</t>
  </si>
  <si>
    <t>fracompToi</t>
  </si>
  <si>
    <t>Toilettes à compostage</t>
  </si>
  <si>
    <t>Système de toilettes autonome dans lequel les déchets humains sont destinés à être compostés. Généralement avec l'ajout de matériaux secondaires, comme de la sciure de bois.</t>
  </si>
  <si>
    <t>fraconc</t>
  </si>
  <si>
    <t>Mesure de la concentration</t>
  </si>
  <si>
    <t>Mesure de la concentration (généralisée) - conçue pour décrire les protocoles.</t>
  </si>
  <si>
    <t>fraconcurrent</t>
  </si>
  <si>
    <t>Est concomitant à</t>
  </si>
  <si>
    <t>Indique que l'objet étape ou protocol se produit en même temps que le sujet étape ou protocol dans le conteneur de protocole global.</t>
  </si>
  <si>
    <t>fraconcVol</t>
  </si>
  <si>
    <t>Volume de l'échantillon après concentration</t>
  </si>
  <si>
    <t>Le volume total d'un échantillon après l'étape de concentration.</t>
  </si>
  <si>
    <t>fracond</t>
  </si>
  <si>
    <t>Conductivité</t>
  </si>
  <si>
    <t>fraconductivity</t>
  </si>
  <si>
    <t>Classe de conductivité.</t>
  </si>
  <si>
    <t>Spécifie une collection de mesures et méthodes liées à la conductivité.</t>
  </si>
  <si>
    <t>fraconductivityUnitSet</t>
  </si>
  <si>
    <t>Ensemble d'unités de conductivité</t>
  </si>
  <si>
    <t>Ensemble d'unités concernant les mesures de conductivité.</t>
  </si>
  <si>
    <t>fraconf</t>
  </si>
  <si>
    <t>Nombre de cas confirmés</t>
  </si>
  <si>
    <t>Nombre de cas confirmés. La mesure devrait étre accompagnée d'une valeur dans la colonne "dateType"</t>
  </si>
  <si>
    <t>fraconfEp</t>
  </si>
  <si>
    <t>Nombre de cas confirmés par date d'épisode</t>
  </si>
  <si>
    <t>Nombre de cas confirmés d'une maladie donnée, totalisé par date d'épisode.</t>
  </si>
  <si>
    <t>fraconfOn</t>
  </si>
  <si>
    <t>Nombre de cas confirmés par date d'apparition</t>
  </si>
  <si>
    <t>Nombre de cas confirmés d'une maladie donnée, totalisé par la date d'apparition.</t>
  </si>
  <si>
    <t>La date d'apparition est la première date à laquelle les symptômes ont été signalés pour un cas confirmé. Souvent, cette donnée n'est pas connue ni déclarée. En lieu et place, on utilise la notion d'épisode.</t>
  </si>
  <si>
    <t>fraconfRep</t>
  </si>
  <si>
    <t>Nombre de cas confirmés par date de déclaration</t>
  </si>
  <si>
    <t>Nombre de cas confirmés d'une maladie donnée, totalisé par date de déclaration.</t>
  </si>
  <si>
    <t>La date de déclaration est la date à laquelle les chiffres ont été rendus publics pour un cas confirmé.</t>
  </si>
  <si>
    <t>fraconfTest</t>
  </si>
  <si>
    <t>Nombre de cas confirmés date du test</t>
  </si>
  <si>
    <t>Nombre de cas confirmés d'une maladie donnée, totalisé par la date du test.</t>
  </si>
  <si>
    <t>La date du test est la date à laquelle le test covid-19 a été effectué pour un cas confirmé.</t>
  </si>
  <si>
    <t>fracontactID</t>
  </si>
  <si>
    <t>ID du contact</t>
  </si>
  <si>
    <t>Un identifiant unique pour une personne de contact donnée.</t>
  </si>
  <si>
    <t>fracontactName</t>
  </si>
  <si>
    <t>Nom de contact</t>
  </si>
  <si>
    <t>Personne de contact de ce laboratoire.</t>
  </si>
  <si>
    <t>fracontacts</t>
  </si>
  <si>
    <t>Table de contact</t>
  </si>
  <si>
    <t>La table qui contient de l'information sur un contact ; une personne qui est le contact d'un site ou d'un laboratoire.</t>
  </si>
  <si>
    <t>adapter de la documentation de la version 1</t>
  </si>
  <si>
    <t>fracontactsOrder</t>
  </si>
  <si>
    <t>Ordre des colonnes du tableau des contacts</t>
  </si>
  <si>
    <t>Spécifie l'ordre des colonnes dans un tableau Contacts.</t>
  </si>
  <si>
    <t>fracontactsRequired</t>
  </si>
  <si>
    <t>Exigences relatives au tableau des contacts</t>
  </si>
  <si>
    <t>Spécifie les colonnes requises dans un tableau de contacts.</t>
  </si>
  <si>
    <t>fracontactTableSet</t>
  </si>
  <si>
    <t>Ensemble de la table de contact</t>
  </si>
  <si>
    <t>Les tableaux sont l'endroit où les mesures, les méthodes et les attributs sont enregistrés. Les tableaux représentent les principales entités de la surveillance environnementale.</t>
  </si>
  <si>
    <t>fracoPhone</t>
  </si>
  <si>
    <t>Numéro de téléphone de contact</t>
  </si>
  <si>
    <t>Numéro de téléphone de contact.</t>
  </si>
  <si>
    <t>fracorFcil</t>
  </si>
  <si>
    <t>Établissement correctionnel</t>
  </si>
  <si>
    <t>Établissement correctionnel.</t>
  </si>
  <si>
    <t>fracosca</t>
  </si>
  <si>
    <t>ballon COSCa</t>
  </si>
  <si>
    <t>Appareil d'échantillonnage passif COSCa.</t>
  </si>
  <si>
    <t>fracountries</t>
  </si>
  <si>
    <t>Tables de recherche des pays</t>
  </si>
  <si>
    <t>Tableau de consultation des entrées possibles pour le pays.</t>
  </si>
  <si>
    <t>fracountriesOrder</t>
  </si>
  <si>
    <t>L’ordre des colonnes de la table de pays</t>
  </si>
  <si>
    <t>Indique l’ordre des colonnes dans une table des pays.</t>
  </si>
  <si>
    <t>fracountriesRequired</t>
  </si>
  <si>
    <t>En-têtes obligatoires du tableau de pays</t>
  </si>
  <si>
    <t>En-têtes obligatoires dans le table des pays.</t>
  </si>
  <si>
    <t>fracountry</t>
  </si>
  <si>
    <t>Pays</t>
  </si>
  <si>
    <t>Le pays où se trouve un site ou une organisation ; partie de l'adresse.</t>
  </si>
  <si>
    <t>fracountryEndonym</t>
  </si>
  <si>
    <t>Endonyme du pays</t>
  </si>
  <si>
    <t>Le nom que les habitants utilisent pour désigner leur pays.</t>
  </si>
  <si>
    <t>fracountryExonym</t>
  </si>
  <si>
    <t>Pays exonyme</t>
  </si>
  <si>
    <t>Le nom anglais utilisé par les étrangers pour désigner le pays.</t>
  </si>
  <si>
    <t>fracountryLevel</t>
  </si>
  <si>
    <t>Pays ou États souverains</t>
  </si>
  <si>
    <t>fracountyLevel</t>
  </si>
  <si>
    <t>Districts, comtés, régions</t>
  </si>
  <si>
    <t>fracov</t>
  </si>
  <si>
    <t>Infection à Covid-19.</t>
  </si>
  <si>
    <t>Toute forme d'infection humaine de type Covid-19 - y compris le dépistage de Covid-19, Covid-19 symptomatique, Covid-19 asymptomatique, Covid-19 hospitalisé, long-Covid-19, etc. Si nécessaire, définissez la forme spécifique Covid-19 avec des unités. Voir populationUnits.</t>
  </si>
  <si>
    <t>fracov2Me</t>
  </si>
  <si>
    <t>Mesure SRAS-CoV-2</t>
  </si>
  <si>
    <t>Mesure de la quantité de virus SRAS-CoV-2.</t>
  </si>
  <si>
    <t>fracovB117</t>
  </si>
  <si>
    <t>SRAS-CoV-2-B.1.1.7</t>
  </si>
  <si>
    <t>fracovB135</t>
  </si>
  <si>
    <t>SRAS-CoV-2-B.1.351</t>
  </si>
  <si>
    <t>fracovE</t>
  </si>
  <si>
    <t>Région génique E du SRAS-CoV-2</t>
  </si>
  <si>
    <t>fracovN1</t>
  </si>
  <si>
    <t>Gène nucleocapside N1 du SRAS-CoV-2.</t>
  </si>
  <si>
    <t>fracovN2</t>
  </si>
  <si>
    <t>Gène nucleocapside N2 du SRAS-CoV-2.</t>
  </si>
  <si>
    <t>fracovN200</t>
  </si>
  <si>
    <t>Ensemble de spécimens pour les noms larges.</t>
  </si>
  <si>
    <t>fracovN3</t>
  </si>
  <si>
    <t>Gène nucleocapside N3 des virus similaires au SRAS.</t>
  </si>
  <si>
    <t>fracovP1</t>
  </si>
  <si>
    <t>Variant P.1</t>
  </si>
  <si>
    <t>fracovRdrp</t>
  </si>
  <si>
    <t>Région génique RdRp du SRAS-CoV-2.</t>
  </si>
  <si>
    <t>fracovS</t>
  </si>
  <si>
    <t>Gène cible de SRAS-CoV-2 S</t>
  </si>
  <si>
    <t>Gène cible S de SRAS-CoV-2.</t>
  </si>
  <si>
    <t>fracPerfrigens</t>
  </si>
  <si>
    <t>fracphDate</t>
  </si>
  <si>
    <t>Date de mesure de la population ayant Covid-19</t>
  </si>
  <si>
    <t>Date de reportage des données de mesure de la COVID-19.</t>
  </si>
  <si>
    <t>fracphid</t>
  </si>
  <si>
    <t>ID du CPHD</t>
  </si>
  <si>
    <t>Identifiant unique pour l'information de santé publique reportée.</t>
  </si>
  <si>
    <t>fracra</t>
  </si>
  <si>
    <t>crAssphage</t>
  </si>
  <si>
    <t>fracrea</t>
  </si>
  <si>
    <t>Créatinine</t>
  </si>
  <si>
    <t>Créatinine (généralement mesurée en tant qu'indicateur chimique fécal humain)</t>
  </si>
  <si>
    <t>fracrosswalkTableSet</t>
  </si>
  <si>
    <t>Ensemble de table de crosswalk</t>
  </si>
  <si>
    <t>Tables de référence ou de consultation.</t>
  </si>
  <si>
    <t>Par exemple, le tableau des parties décrit tous les éléments de l'ODM, y compris les tableaux, les en-têtes de tableau, les mesures, les méthodes, les catégories et les unités. les ensembles sont des collections de parties. Par exemple, les unités peuvent être regroupées dans un ensemble d'unités. les langues et les traductions prennent en charge les traductions.</t>
  </si>
  <si>
    <t>fracryptosporidium</t>
  </si>
  <si>
    <t>fracryptosporidiumGrp</t>
  </si>
  <si>
    <t>Groupe Cryptosporidium</t>
  </si>
  <si>
    <t>Un groupe de mesures/méthodes relatives aux parasites cryptosporidium.</t>
  </si>
  <si>
    <t>fract</t>
  </si>
  <si>
    <t>Seuil de cycle ou cycle de quantification (Ct ou Cq)</t>
  </si>
  <si>
    <t>Cycles de seuil.</t>
  </si>
  <si>
    <t>fracu</t>
  </si>
  <si>
    <t>Raccourcis du table de recherche des pays</t>
  </si>
  <si>
    <t>Nom abrégé utilisée pour désigner la table de recherche des pays possibles.</t>
  </si>
  <si>
    <t>fracuCo</t>
  </si>
  <si>
    <t>Compte cumulé</t>
  </si>
  <si>
    <t>Unités pour décrire une mesure de population d'un compte cumulatif de cas d'une maladie donnée.</t>
  </si>
  <si>
    <t>Unité pour une mesure de population ou de maladie afin d'expliquer les effets cliniques au niveau de la population.</t>
  </si>
  <si>
    <t>fracustodyCont</t>
  </si>
  <si>
    <t>ID de contact du gardien</t>
  </si>
  <si>
    <t>Un identifiant unique pour les gardiens de données.</t>
  </si>
  <si>
    <t>fracustodyID</t>
  </si>
  <si>
    <t>Responsable des données</t>
  </si>
  <si>
    <t xml:space="preserve">Le gestionnaire des données d'une base de données. </t>
  </si>
  <si>
    <t>Utilisez Organisation pour décrire les coordonnées et autres détails du dépositaire des données.</t>
  </si>
  <si>
    <t>fracVDPV2</t>
  </si>
  <si>
    <t>Circulation du poliovirus de type 2 dérivé du vaccin</t>
  </si>
  <si>
    <t>Poliovirus circulant de type 2 dérivé d'un vaccin</t>
  </si>
  <si>
    <t>fracyNum</t>
  </si>
  <si>
    <t>Nombre de cycles</t>
  </si>
  <si>
    <t>Le nombre de cycles d'une machine PCR ou de tout autre processus de cyclage.</t>
  </si>
  <si>
    <t>frad339h</t>
  </si>
  <si>
    <t>Mutation D339H de FLiRT/SLip</t>
  </si>
  <si>
    <t>La mutation D339H de la variante FLiRT/SLip.</t>
  </si>
  <si>
    <t>frad377y</t>
  </si>
  <si>
    <t>d377y cible du gène variante delta</t>
  </si>
  <si>
    <t>Gène cible d377y de la variante delta.</t>
  </si>
  <si>
    <t>frad3g</t>
  </si>
  <si>
    <t>d3g cible du gène variante omicron</t>
  </si>
  <si>
    <t>Gène cible d3g de la variante omicron.</t>
  </si>
  <si>
    <t>frad63g</t>
  </si>
  <si>
    <t>d63g cible du gène variante delta</t>
  </si>
  <si>
    <t>Gène cible d63g de la variante delta.</t>
  </si>
  <si>
    <t>frad796y</t>
  </si>
  <si>
    <t>d796y cible du gène variante omicron</t>
  </si>
  <si>
    <t>Gène cible d796y de la variante omicron.</t>
  </si>
  <si>
    <t>frad950n</t>
  </si>
  <si>
    <t>d950n cible du gène variante delta</t>
  </si>
  <si>
    <t>Gène cible d950n de la variante delta.</t>
  </si>
  <si>
    <t>fradaiCo</t>
  </si>
  <si>
    <t>Compte quotidien</t>
  </si>
  <si>
    <t>Unités pour décrire une mesure de population d'un compte quotidien de nouveaux cas d'une maladie donnée.</t>
  </si>
  <si>
    <t>fradataColl</t>
  </si>
  <si>
    <t>Secteur ou organisation de la collecte de données</t>
  </si>
  <si>
    <t>Décrit les organisations qui collectent, compilent, analysent ou gèrent des données.</t>
  </si>
  <si>
    <t>fradatasetDate</t>
  </si>
  <si>
    <t>Date de création du fichier de données</t>
  </si>
  <si>
    <t>Spécifie la date de création d'un ensemble de données donné.</t>
  </si>
  <si>
    <t>fradatasetID</t>
  </si>
  <si>
    <t>Nom de l'ensemble de données</t>
  </si>
  <si>
    <t>Le nom de l'ensemble de données qui stocke les informations pour MeasureReport, SampleReport et d'autres tables de rapport.</t>
  </si>
  <si>
    <t>Dans la mesure du possible, le nom de l'identifiant de l'ensemble de données doit correspondre au dépositaire des données d'origine responsable de la production des données environnementales. (suggestion d'une convention de nom par défaut).</t>
  </si>
  <si>
    <t>fradatasets</t>
  </si>
  <si>
    <t>Table de sources de données</t>
  </si>
  <si>
    <t>Une table de rapport pour capturer les détails sur l'ensemble de données parentales et les dépositaires de données. Fournir une attribution pour les collecteurs de données.</t>
  </si>
  <si>
    <t>fradatasetsOrder</t>
  </si>
  <si>
    <t>L’ordre des colonnes de la table d'ensemles de données</t>
  </si>
  <si>
    <t>Indique l’ordre des colonnes dans une table d'ensembles de données.</t>
  </si>
  <si>
    <t>fradatasetsRequired</t>
  </si>
  <si>
    <t>Exigences de la table d'ensembles de données</t>
  </si>
  <si>
    <t>Indique les colonnes requises dans une table d'ensembles de mesure.</t>
  </si>
  <si>
    <t>fradataTypes</t>
  </si>
  <si>
    <t>Type de données</t>
  </si>
  <si>
    <t>Le type de données pour une partie.</t>
  </si>
  <si>
    <t>Les types de données utilisés dans l'ODM comprennent : varchar, booleen, float, category, date, time, datetime, url, email. dataType correspond à l'entrée ou à la cellule dans une table de données, le plus souvent dans une table de rapport. Si l'entrée de données a une unité, alors le type de données correspond à l'unité et le type de données fait référence à 'unité'. Si l'entrée de données est une catégorie, alors le dataType fait référence à 'category'. Toutes les catégories sont de type varchar. Sinon, le type de données est identifié dans l'entrée de la pièce. TBA : type de données pour le dictionnaire.</t>
  </si>
  <si>
    <t>fradateDep</t>
  </si>
  <si>
    <t>Date à laquelle la méthode d'analyse (ou une nouvelle version d'une méthode existante) a été crée.</t>
  </si>
  <si>
    <t>fradatetime</t>
  </si>
  <si>
    <t>Type de données date-heure</t>
  </si>
  <si>
    <t>Le type de données pour les données de date et d'heure.</t>
  </si>
  <si>
    <t>fradays</t>
  </si>
  <si>
    <t>Jours</t>
  </si>
  <si>
    <t>Unité permettant d'indiquer une durée en jours.</t>
  </si>
  <si>
    <t>fraddcovE</t>
  </si>
  <si>
    <t>ddcov_e cible du gène sars-cov-2</t>
  </si>
  <si>
    <t>Gène cible ddcov E de SRAS-CoV-2</t>
  </si>
  <si>
    <t>fraddcovN</t>
  </si>
  <si>
    <t>ddcov_n cible du gène sars-cov-2</t>
  </si>
  <si>
    <t>Gène cible ddcov N  de SRAS-Co.</t>
  </si>
  <si>
    <t>fraddpcr</t>
  </si>
  <si>
    <t>PCR numérique en gouttelettes (ddPCR)</t>
  </si>
  <si>
    <t>Décrit une analyse PCR réalisée à l'aide de la technologie PCR numérique en gouttelettes (général).</t>
  </si>
  <si>
    <t>fradeath</t>
  </si>
  <si>
    <t>Morts</t>
  </si>
  <si>
    <t>Unités pour décrire une mesure de population des patients décédés d'une cause donnée.</t>
  </si>
  <si>
    <t>fradel142144</t>
  </si>
  <si>
    <t>Variante Omicron 142-144 Suppression</t>
  </si>
  <si>
    <t>fradel143</t>
  </si>
  <si>
    <t>143 ou 145 délétion variante omicron cible du gène</t>
  </si>
  <si>
    <t>Gène cible la délétion 143 ou 145 de la variante omicron.</t>
  </si>
  <si>
    <t>fradel156157</t>
  </si>
  <si>
    <t>Variante Delta 156-157 Suppression</t>
  </si>
  <si>
    <t>fradel157</t>
  </si>
  <si>
    <t>157 ou 158 délétion variante delta cible du gène</t>
  </si>
  <si>
    <t>Gène cible la délétion 157 ou 158 de la variante delta.</t>
  </si>
  <si>
    <t>fradel2084</t>
  </si>
  <si>
    <t>2084 ou 2084 délétion cible du gène variante omicron</t>
  </si>
  <si>
    <t>Gène cible la délétion 2084 ou 2084 de la variante omicron.</t>
  </si>
  <si>
    <t>fradel212</t>
  </si>
  <si>
    <t>212 ou 212 délétion variante omicron cible du gène</t>
  </si>
  <si>
    <t>Gène cible la délétion 212 ou 212 de la variante omicron.</t>
  </si>
  <si>
    <t>fradel3133</t>
  </si>
  <si>
    <t>Variante Omicron 142-14431-33 Suppression</t>
  </si>
  <si>
    <t>fradel3674</t>
  </si>
  <si>
    <t>3674 ou 3676 délétion du gène variante omicron cible</t>
  </si>
  <si>
    <t>Gène cible la délétion 3674 ou 3676 de la variante omicron.</t>
  </si>
  <si>
    <t>fradel6970</t>
  </si>
  <si>
    <t>69 ou 70 délétion variante omicron cible du gène</t>
  </si>
  <si>
    <t>Gène cible la délétion 69 ou 70 de la variante omicron.</t>
  </si>
  <si>
    <t>fradelta</t>
  </si>
  <si>
    <t>fradeltaGrp</t>
  </si>
  <si>
    <t>Groupe de la variante Delta du SARS-CoV-2</t>
  </si>
  <si>
    <t>Un groupe de mesures/méthodes relatives à la variante Delta du SARS-CoV-2.</t>
  </si>
  <si>
    <t>fradenat</t>
  </si>
  <si>
    <t>Décrit le cycle de dénaturation dans un processus PCR.</t>
  </si>
  <si>
    <t>fradengue</t>
  </si>
  <si>
    <t>fradepreciated</t>
  </si>
  <si>
    <t>Déprécié</t>
  </si>
  <si>
    <t>Indicateur permettant de dire qu'une pièce n'est plus utilisée actuellement dans le modèle. Voir partID = status</t>
  </si>
  <si>
    <t>fraderived</t>
  </si>
  <si>
    <t>Données dérivées</t>
  </si>
  <si>
    <t>Données dérivées, données ayant subi une agrégation, une standardisation, un ajustement ou tout nettoyage préalable au rapport.</t>
  </si>
  <si>
    <t>fraderivedSamp</t>
  </si>
  <si>
    <t>Échantillon dérivé</t>
  </si>
  <si>
    <t>Spécifie un échantillon qui est dérivé ou fabriqué à partir d'un autre échantillon ou matériau.</t>
  </si>
  <si>
    <t>Un échantillon dérivé est un type d'échantillon créé en mélangeant du matériel obtenu à partir d'un échantillon de terrain (par exemple, des eaux usées, du sol ou de l'air) avec des additifs supplémentaires dans un laboratoire. Ce processus peut impliquer la dilution de l'échantillon de terrain original avec de l'eau propre ou d'autres solutions, selon les besoins. Les échantillons dérivés sont généralement utilisés pour ajuster la concentration de la substance ou de l'organisme cible, ce qui permet de mieux l'analyser ou de tester l'efficacité et la sensibilité des méthodes de détection. Dans l'exemple donné, un échantillon dérivé pourrait être un sous-échantillon d'eau usée dilué avec de l'eau propre pour atteindre une concentration spécifique, permettant une analyse plus précise et plus fiable.</t>
  </si>
  <si>
    <t>fradescr</t>
  </si>
  <si>
    <t>Une description détaillée sous forme d'attirbute pour décrire des résultats ou des éléments de programme.</t>
  </si>
  <si>
    <t>Une description de la partie qui sert à présenter clairement la partie à un large public, y compris le personnel technique et non technique. Une description doit permettre à toute personne qui génère des données de surveillance de l'environnement de savoir comment identifier comment enregistrer ses éléments de données dans l'ODM. partReference peut être utilisé pour décrire plus précisément une partie.</t>
  </si>
  <si>
    <t>fradescrChange</t>
  </si>
  <si>
    <t>Description du changement</t>
  </si>
  <si>
    <t>Une description des changements apportés à une partie par rapport à la version précédente.</t>
  </si>
  <si>
    <t>fradesk</t>
  </si>
  <si>
    <t>Bureau ou comptoir</t>
  </si>
  <si>
    <t>Bureau, table, comptoir ou autre surface de travail plane.</t>
  </si>
  <si>
    <t>fradeso</t>
  </si>
  <si>
    <t>Solides déshydratés</t>
  </si>
  <si>
    <t>Solides déshydratés.</t>
  </si>
  <si>
    <t>fradet</t>
  </si>
  <si>
    <t>Détecté</t>
  </si>
  <si>
    <t>Copies de gène ou de variant détecté dans "sampleGene". 1=Detecté, 0=Non-détecté.</t>
  </si>
  <si>
    <t>fradetailsDep</t>
  </si>
  <si>
    <t>Accès aux Détailles</t>
  </si>
  <si>
    <t>Indique si des informations supplémentaires sur la confidentialité de la mesure sont disponibles.</t>
  </si>
  <si>
    <t>fradevelopment</t>
  </si>
  <si>
    <t>fradictionaryRefTableSet</t>
  </si>
  <si>
    <t>Ensemble de tables de référence pour les dictionnaires</t>
  </si>
  <si>
    <t>Feuilles supplémentaires pour la version Excel du dictionnaire ODM.</t>
  </si>
  <si>
    <t xml:space="preserve">Les feuilles ou onglets pour le dictionnaire Excel du GDO comprennent : toutes les tables ERD (tables de recherche et tables d'entrée de données) et des tables de soutien supplémentaires. </t>
  </si>
  <si>
    <t>fradictionarySupport</t>
  </si>
  <si>
    <t>Fiches dictionnaires supplémentaires</t>
  </si>
  <si>
    <t>fradictSets</t>
  </si>
  <si>
    <t>Type d'ensemble de dictionnaires</t>
  </si>
  <si>
    <t>Ensembles utilisés pour décrire et regrouper les tables du dictionnaire.</t>
  </si>
  <si>
    <t>fradilFact</t>
  </si>
  <si>
    <t>Facteur de dilution</t>
  </si>
  <si>
    <t>Indique dans quelle mesure un échantillon ou une aliquote a été dilué avant l'analyse.</t>
  </si>
  <si>
    <t>Le facteur de dilution est indiqué comme une mesure sans unité, où une valeur de 10 indique une dilution de 10:1.</t>
  </si>
  <si>
    <t>fradillute</t>
  </si>
  <si>
    <t>Dillutions ponctuelles</t>
  </si>
  <si>
    <t>La concentration exacte ou les dillutions pour générer une courbe standard.</t>
  </si>
  <si>
    <t>fradilution</t>
  </si>
  <si>
    <t>Classe de dilution</t>
  </si>
  <si>
    <t>fradiptheriaGrp</t>
  </si>
  <si>
    <t>Groupe Diphtérie</t>
  </si>
  <si>
    <t>Un groupe de mesures/méthodes relatives à la bactérie de la diphtérie.</t>
  </si>
  <si>
    <t>fradisease</t>
  </si>
  <si>
    <t>Maladie (humaine)</t>
  </si>
  <si>
    <t>Une maladie ou une infection chez les humains.</t>
  </si>
  <si>
    <t>fradissGasUnitSet</t>
  </si>
  <si>
    <t>Ensemble d’unités pour la concentration de dioxyde de carbone</t>
  </si>
  <si>
    <t>Ensemble d’unités pour les mesures de la concentration de dioxyde de carbone dans l'eau ou l'atmosphère.</t>
  </si>
  <si>
    <t>fradna</t>
  </si>
  <si>
    <t>Modèle d'ADN</t>
  </si>
  <si>
    <t>La matrice d'acide désoxyribonucléique (ADN) est utilisée pour les travaux de PCR ou de séquençage.</t>
  </si>
  <si>
    <t>fradoc</t>
  </si>
  <si>
    <t>Profondeur de la couverture</t>
  </si>
  <si>
    <t>La profondeur de lecture du séquençage.</t>
  </si>
  <si>
    <t>Utilisé pour interpréter la confiance dans la présence ou la quantité d'une variable.</t>
  </si>
  <si>
    <t>fradomain</t>
  </si>
  <si>
    <t>ID du domaine</t>
  </si>
  <si>
    <t>Le domaine est le niveau le plus élevé de description d'une mesure. Il existe trois types de domaines : biologique ( par exemple, Covid-19), chimique (par exemple, l'azote), mesure physique (température).</t>
  </si>
  <si>
    <t>fradomains</t>
  </si>
  <si>
    <t>Domaine</t>
  </si>
  <si>
    <t>Le domaine est le niveau le plus élevé de description d'une mesure. Il existe trois types de domaines : biologique ( ex. : Covid-19), chimique (ex. : azote), mesure physique (température).</t>
  </si>
  <si>
    <t>fradorm</t>
  </si>
  <si>
    <t xml:space="preserve">Dortoir ou bâtiment résidentiel d’un établissement d'enseignement supérieur </t>
  </si>
  <si>
    <t>Dortoir ou bâtiment résidentiel d’un institut d'enseignement supérieur.</t>
  </si>
  <si>
    <t>fradpcr</t>
  </si>
  <si>
    <t>PCR numérique (dPCR)</t>
  </si>
  <si>
    <t>Décrit une analyse PCR réalisée à l'aide de la technologie PCR numérique (général).</t>
  </si>
  <si>
    <t>fradrain</t>
  </si>
  <si>
    <t>Égout (drain)</t>
  </si>
  <si>
    <t>Tuyau qui évacue l'eau ou les eaux usées d'un endroit, ou ouverture dans une surface qui mène audit tuyau.</t>
  </si>
  <si>
    <t>frads</t>
  </si>
  <si>
    <t>Raccourcis du tableau d'ensemble de données</t>
  </si>
  <si>
    <t>Nom abrégé utilisée pour faire référence au tableau du rapport afin de saisir les détails concernant l'ensemble de données parentales et les dépositaires des données. Fournir l'attribution pour les collecteurs de données.</t>
  </si>
  <si>
    <t>fraduration</t>
  </si>
  <si>
    <t>Durée d'une méthode</t>
  </si>
  <si>
    <t>La durée d'une méthode donnée, telle que décrite dans les protocoles.</t>
  </si>
  <si>
    <t>frae156g</t>
  </si>
  <si>
    <t>e156g gène cible du variante delta</t>
  </si>
  <si>
    <t>Gène cible e156g de la variante delta.</t>
  </si>
  <si>
    <t>frae484a</t>
  </si>
  <si>
    <t xml:space="preserve">e484a gène cible du variante omicron </t>
  </si>
  <si>
    <t>Gène cible e484a de la variante omicron.</t>
  </si>
  <si>
    <t>fraeaec</t>
  </si>
  <si>
    <t>Escherichia coli entéroagrégatif (EAEC)</t>
  </si>
  <si>
    <t>fraebv</t>
  </si>
  <si>
    <t>Virus d'Epstein-Barr (EBV)</t>
  </si>
  <si>
    <t>Virus d'Epstein-Barr (EBV), anciennement connu sous le nom de gammaherpesvirus humain 4</t>
  </si>
  <si>
    <t>fraecl20</t>
  </si>
  <si>
    <t>Licence de la communauté éducative v2.0</t>
  </si>
  <si>
    <t>La licence de la mesure ou de l'ensemble de données est gérée par la licence de la communauté éducative v2.0.</t>
  </si>
  <si>
    <t>fraecoli</t>
  </si>
  <si>
    <t>Coliformes fécaux</t>
  </si>
  <si>
    <t>Concentration de bactéries transmises par les excréments fécaux des humains, du bétail et des animaux sauvages.</t>
  </si>
  <si>
    <t>fraecoliGrp</t>
  </si>
  <si>
    <t>Groupe Escherichia coli</t>
  </si>
  <si>
    <t>Un groupe de mesures/méthodes relatives aux bactéries Escherichia coli.</t>
  </si>
  <si>
    <t>fraeducation</t>
  </si>
  <si>
    <t>Éducation</t>
  </si>
  <si>
    <t>Une mesure ou un échantillon prélevé à des fins d'éducation ou de formation.</t>
  </si>
  <si>
    <t>Utilisez cette objectif, par exemple, lorsque vous enseignez comment utiliser le PHES-ODM.</t>
  </si>
  <si>
    <t>fraefficient</t>
  </si>
  <si>
    <t>Efficacité</t>
  </si>
  <si>
    <t>L'efficacité rapportée pour une courbe standard.</t>
  </si>
  <si>
    <t>fraehec</t>
  </si>
  <si>
    <t>Escherichia coli entérohémorragique (EHEC)</t>
  </si>
  <si>
    <t>fraeiec</t>
  </si>
  <si>
    <t>Escherichia coli entéro-invasif (EIEC)</t>
  </si>
  <si>
    <t>fraeluate</t>
  </si>
  <si>
    <t>Eluat/matériau filtrant remis en suspension retenu</t>
  </si>
  <si>
    <t>La fraction d'éluat, ou le matériel remis en suspension après filtration, est retenu après la séparation solide/centrifugation.</t>
  </si>
  <si>
    <t>fraelutionBuff</t>
  </si>
  <si>
    <t>Tampon d'élution</t>
  </si>
  <si>
    <t>Le tampon d'élution est utilisé pour remettre le matériel en suspension.</t>
  </si>
  <si>
    <t>fraemail</t>
  </si>
  <si>
    <t>Adresse courriel de contact.</t>
  </si>
  <si>
    <t>Adresse courriel de contact pour le laboratoire.</t>
  </si>
  <si>
    <t>fraenaForm</t>
  </si>
  <si>
    <t>Format ENA</t>
  </si>
  <si>
    <t>L'ensemble de données a été initialement enregistré et/ou stocké au format ENA.</t>
  </si>
  <si>
    <t>fraenaMap</t>
  </si>
  <si>
    <t>Association européenne des nucléotides (ENA)</t>
  </si>
  <si>
    <t>En-tête de l'ENA</t>
  </si>
  <si>
    <t>fraenaNotes</t>
  </si>
  <si>
    <t>Notes sur l’ENA (European Nucleotide Association)</t>
  </si>
  <si>
    <t>Notes sur l'ENA</t>
  </si>
  <si>
    <t>fraenterovirus</t>
  </si>
  <si>
    <t>Entérovirus</t>
  </si>
  <si>
    <t>fraenterovirusGrp</t>
  </si>
  <si>
    <t>Groupe Entérovirus</t>
  </si>
  <si>
    <t>Un groupe de mesures/méthodes relatives aux entérovirus.</t>
  </si>
  <si>
    <t>fraenumeration</t>
  </si>
  <si>
    <t>Enumération pour les valeurs de l'ensemble</t>
  </si>
  <si>
    <t>La valeur numérique qui correspond à une valeur donnée dans un ensemble, défini dans le tableau des ensembles.</t>
  </si>
  <si>
    <t>fraenvRnF</t>
  </si>
  <si>
    <t>Chute de pluie</t>
  </si>
  <si>
    <t>Les précipitations, c'est-à-dire la quantité de précipitations sous forme de pluie.</t>
  </si>
  <si>
    <t>fraenvSnwD</t>
  </si>
  <si>
    <t>Site de second plan pour le traitement des eaux usées</t>
  </si>
  <si>
    <t>Indique une station de traitement des eaux usées où plusieurs laboratoires sont ou étaient en train de prélever des échantillons, et où des échantillons secondaires sont prélevés.</t>
  </si>
  <si>
    <t>Les sites de ce type devraient idéalement être jumelés via l'ID du site parent avec les informations générales du site.</t>
  </si>
  <si>
    <t>fraenvSnwF</t>
  </si>
  <si>
    <t>Chute de neige</t>
  </si>
  <si>
    <t>Neige (toute précipitations sous forme solide).</t>
  </si>
  <si>
    <t>fraepec</t>
  </si>
  <si>
    <t>Escherichia coli entéropathogène (EPEC)</t>
  </si>
  <si>
    <t>fraepiDate</t>
  </si>
  <si>
    <t>Date de l'episode</t>
  </si>
  <si>
    <t>Date estimée à laquelle l'épisode de maladie s'est déclaré. Habituellement calculé en se basant sur la date des premiers symptémes, la date de test ou la date de reportage.</t>
  </si>
  <si>
    <t>fraepl10</t>
  </si>
  <si>
    <t>La licence de la mesure ou de l'ensemble de données est gérée dans le cadre de la licence publique Eclipse 1.0.</t>
  </si>
  <si>
    <t>fraepl20</t>
  </si>
  <si>
    <t>La licence de la mesure ou de l'ensemble de données est gérée sous la licence publique Eclipse 2.0.</t>
  </si>
  <si>
    <t>fraerdTableSet</t>
  </si>
  <si>
    <t>Ensemble de tables ERD</t>
  </si>
  <si>
    <t xml:space="preserve">Toutes les tables énumérées dans le diagramme des relations entre entités. </t>
  </si>
  <si>
    <t>Le modèle ODM complet est communément appelé "tables longues" car il stocke les données avec une mesure par ligne.</t>
  </si>
  <si>
    <t>fraeSarbec</t>
  </si>
  <si>
    <t>Gène cible de SRAS-CoV-2 sarbecovirus-spécifique E</t>
  </si>
  <si>
    <t>Gène cible E de SRAS-CoV-2 spécifique du sarbecovirus</t>
  </si>
  <si>
    <t>fraesbl</t>
  </si>
  <si>
    <t>Gènes codant pour les BLSE</t>
  </si>
  <si>
    <t>Gènes codant pour la bêta-lactamase à spectre étendu.</t>
  </si>
  <si>
    <t>fraesp</t>
  </si>
  <si>
    <t>préparation d'échantillons en fonction des exclusions (ESP)</t>
  </si>
  <si>
    <t>Exclusions basées sur la préparation de l'échantillon (ESP)</t>
  </si>
  <si>
    <t>fraestFreqReads</t>
  </si>
  <si>
    <t>Fréquence estimée des lectures</t>
  </si>
  <si>
    <t>Fréquence estimée des lectures dans un essai de séquençage</t>
  </si>
  <si>
    <t>fraestuary</t>
  </si>
  <si>
    <t>Estuaire, étendue d'eau naturelle.</t>
  </si>
  <si>
    <t>Estuaire, plan d'eau naturel.</t>
  </si>
  <si>
    <t>fraetec</t>
  </si>
  <si>
    <t>Escherichia coli entérotoxinogène (ETEC)</t>
  </si>
  <si>
    <t>fraeupl11</t>
  </si>
  <si>
    <t>La licence de la mesure ou de l'ensemble de données est gérée sous la licence publique de l'Union européenne 1.1.</t>
  </si>
  <si>
    <t>fraeupl12</t>
  </si>
  <si>
    <t>La licence de la mesure ou de l'ensemble de données est gérée sous la licence publique de l'Union européenne 1.2.</t>
  </si>
  <si>
    <t>fraexceptions</t>
  </si>
  <si>
    <t>Partie de type d'exceptions</t>
  </si>
  <si>
    <t>Type de partie d'exception utilisé pour créer des noms larges qui ne suivent pas la structure générale.</t>
  </si>
  <si>
    <t>fraexpec</t>
  </si>
  <si>
    <t>Escherichia coli pathogène extra-intestinal (ExPEC)</t>
  </si>
  <si>
    <t>fraexpFail</t>
  </si>
  <si>
    <t>Échec de l'expérience</t>
  </si>
  <si>
    <t>L'expérience PCR a échoué. Aucune valeur rapportée.</t>
  </si>
  <si>
    <t>fraextBlank</t>
  </si>
  <si>
    <t>Blanc d'extraction - Contrôle</t>
  </si>
  <si>
    <t>Indicateur binaire "oui" ou "non" indiquant si un blanc d'extraction a été utilisé comme contrôle pour le processus d'extraction de l'acide nucléique.</t>
  </si>
  <si>
    <t>fraextract4s</t>
  </si>
  <si>
    <t>Méthode 4s</t>
  </si>
  <si>
    <t>Extraction d'acides nucléiques réalisée par la méthode 4s.</t>
  </si>
  <si>
    <t>fraextraction</t>
  </si>
  <si>
    <t>Méthode d'extraction de l'acide nucléique</t>
  </si>
  <si>
    <t>Description de la méthode d'extraction.</t>
  </si>
  <si>
    <t>Description de la méthode utilisée pour extraire l'échantillon</t>
  </si>
  <si>
    <t>fraextractSet</t>
  </si>
  <si>
    <t>Ensemble de catégories d'extraction d'acide nucléique</t>
  </si>
  <si>
    <t>Ensemble de catégories utilisé pour stocker toutes les valeurs de catégories valides pour la méthode d'extraction de l'acide nucléique.</t>
  </si>
  <si>
    <t>fraexvol</t>
  </si>
  <si>
    <t>Volume d'extraction en mL</t>
  </si>
  <si>
    <t>Volume d'extraction de l'échantillon</t>
  </si>
  <si>
    <t>Taille de l'échantillon qui est analysé.</t>
  </si>
  <si>
    <t>fraf456l</t>
  </si>
  <si>
    <t>Mutation F456L de FLiRT/SLip</t>
  </si>
  <si>
    <t>La mutation F456L de la variante FLiRT/SLip.</t>
  </si>
  <si>
    <t>frafaeces</t>
  </si>
  <si>
    <t>Matière fécale</t>
  </si>
  <si>
    <t>Matiére fécale.</t>
  </si>
  <si>
    <t>frafColiphage</t>
  </si>
  <si>
    <t>Coliphage spécifique mâle (F+) - en général</t>
  </si>
  <si>
    <t>frafDNA</t>
  </si>
  <si>
    <t>Coliphage ADN F+</t>
  </si>
  <si>
    <t>frafield</t>
  </si>
  <si>
    <t>Échantillon de champ</t>
  </si>
  <si>
    <t>Spécifie un échantillon prélevé sur le terrain ; directement collecté dans une zone pour être testé.</t>
  </si>
  <si>
    <t>frafieldReplicate</t>
  </si>
  <si>
    <t>Réplique du champ</t>
  </si>
  <si>
    <t>Un échantillon divisé en deux ou plusieurs parties homogènes.</t>
  </si>
  <si>
    <t>frafileLocation</t>
  </si>
  <si>
    <t>fichier</t>
  </si>
  <si>
    <t>Fichier représentant la géométrie du polygone (blob).</t>
  </si>
  <si>
    <t>frafilt</t>
  </si>
  <si>
    <t>Décrit la séparation solide d'un échantillon d'eau usée par filtration. On procède ensuite à la concentration ou à l'analyse du filtrat liquide.</t>
  </si>
  <si>
    <t>frafiNa</t>
  </si>
  <si>
    <t>Première nation</t>
  </si>
  <si>
    <t>Utilisé pour catégoriser un bassin d'échantillonnage qui est une Première nation, ou sur des réserves.</t>
  </si>
  <si>
    <t>Probablement pour un usage interne uniquement, les données indigènes ne peuvent et ne doivent pas être partagées sans le consentement explicite de la nation en question.</t>
  </si>
  <si>
    <t>frafinVol</t>
  </si>
  <si>
    <t>Volume final</t>
  </si>
  <si>
    <t>Le volume final d'une solution d'essai ou d'un échantillon.</t>
  </si>
  <si>
    <t>frafirstName</t>
  </si>
  <si>
    <t>Prénom du contact</t>
  </si>
  <si>
    <t>Spécifie le prénom d'un contact donné.</t>
  </si>
  <si>
    <t>frafirstReleased</t>
  </si>
  <si>
    <t>Première diffusion</t>
  </si>
  <si>
    <t>La version de l'ODM dans laquelle une partie a été publiée pour la première fois.</t>
  </si>
  <si>
    <t>frafK</t>
  </si>
  <si>
    <t>Clé étrangère</t>
  </si>
  <si>
    <t>Clé étrangère pour une table.</t>
  </si>
  <si>
    <t>fraflagAI</t>
  </si>
  <si>
    <t>AI</t>
  </si>
  <si>
    <t>L'échantillon original était inhibé ; cependant, l'inhibition a été traitée par dilution. L'estimation de la concentration rapportée est le résultat actualisé après traitement de l'inhibition.</t>
  </si>
  <si>
    <t>fraflagB</t>
  </si>
  <si>
    <t>Niveaux de contamination à l'état de traces</t>
  </si>
  <si>
    <t>Le résultat analytique peut être sujet à des "traces" de contamination ; l'analyte cible a également été détecté dans les contrôles négatifs lors du même passage que l'échantillon.</t>
  </si>
  <si>
    <t>fraflagFI</t>
  </si>
  <si>
    <t>FI</t>
  </si>
  <si>
    <t>L'échantillon original était inhibé ; cependant, l'inhibition n'a pas été traitée avec succès. Par conséquent, aucune estimation de la concentration n'a été rapportée.</t>
  </si>
  <si>
    <t>fraflagJ</t>
  </si>
  <si>
    <t>J</t>
  </si>
  <si>
    <t>Le résultat de l'analyse est inférieur à la concentration la plus faible de la courbe standard spécifique à l'expérience mais supérieur à la valeur de l'ordonnée ; la valeur rapportée est basée sur l'extrapolation de la courbe standard dans la région non linéaire.</t>
  </si>
  <si>
    <t>fraflagND</t>
  </si>
  <si>
    <t>ND</t>
  </si>
  <si>
    <t>Aucune amplification n'a eu lieu dans la réaction ; non-détection.</t>
  </si>
  <si>
    <t>Pour la valeur d'une mesure non détectée, rapportez la valeur réelle même si elle est inférieure au seuil de détection. L'indicateur permet de s'assurer que la mesure est enregistrée comme non détectée. Dans les cas où les données originales n'enregistrent pas de valeur, mais seulement l'indicateur, veuillez remplir le champ de valeur avec un 1 ou un 0 pour indiquer un résultat nul.</t>
  </si>
  <si>
    <t>fraflagUJ</t>
  </si>
  <si>
    <t>UJ</t>
  </si>
  <si>
    <t>Le cycle de quantification observé est supérieur à la valeur d'interception de la courbe standard spécifique à l'expérience, mais des preuves d'une amplification claire étaient présentes (c'est-à-dire un signal " trace " observé) ; la valeur rapportée est basée sur l'extrapolation de la courbe standard dans la région non linéaire.</t>
  </si>
  <si>
    <t>fraflagUQ</t>
  </si>
  <si>
    <t>UQ</t>
  </si>
  <si>
    <t>Non quantifiable, la valeur Ct dépasse la valeur maximale de la courbe standard. Il y a eu une détection, mais nous ne pouvons pas la quantifier avec certitude</t>
  </si>
  <si>
    <t>fraflavivirusGrp</t>
  </si>
  <si>
    <t>Groupe Flavivirus (West Nile, Dengue, Zika)</t>
  </si>
  <si>
    <t>Un groupe de mesures/méthodes relatives aux flavivirus.</t>
  </si>
  <si>
    <t>fraflirtSLipGrp</t>
  </si>
  <si>
    <t>Groupe de variants FLiRT/SLip</t>
  </si>
  <si>
    <t>Le groupe pour les mesures et les méthodes relatives aux variantes FLiRT et SLip du SRAS-CoV-2.</t>
  </si>
  <si>
    <t>fraflirtV</t>
  </si>
  <si>
    <t>Variantes FLiRT</t>
  </si>
  <si>
    <t>FLiRT est le nom donné à toute une famille de sous- variantes du COVID-19 qui sont en train de gagner du terrain. Ils ont évolué à partir de la sous-variante JN.1.</t>
  </si>
  <si>
    <t>frafloat</t>
  </si>
  <si>
    <t>Type de données Float</t>
  </si>
  <si>
    <t>Le type de données pour les données de type float.</t>
  </si>
  <si>
    <t>frafloMean</t>
  </si>
  <si>
    <t>Moyenne normalisée en fonction du débit</t>
  </si>
  <si>
    <t>Mesure moyenne normalisée au débit d'eaux usées.</t>
  </si>
  <si>
    <t>Principalement utilisé pour la déclaration d'allèles spécifiques (N1, N2, E, etc.)</t>
  </si>
  <si>
    <t>frafloor</t>
  </si>
  <si>
    <t>Plancher</t>
  </si>
  <si>
    <t>Étage d'un bâtiment ou d'une pièce.</t>
  </si>
  <si>
    <t>frafloRate</t>
  </si>
  <si>
    <t>Débit</t>
  </si>
  <si>
    <t>Débit d'eau usée.</t>
  </si>
  <si>
    <t>fraflow24hDep</t>
  </si>
  <si>
    <t>Echantillon de 24 heures à flux proportionnel</t>
  </si>
  <si>
    <t>Un échantillon composite proportionnel au débit prélevé sur 24 heures, généralement prélevé par un auto-échantilonneur.</t>
  </si>
  <si>
    <t>fraflowClass</t>
  </si>
  <si>
    <t>Classe d'écoulement</t>
  </si>
  <si>
    <t>Spécifie une collection de mesures/méthodes liées à l'écoulement.</t>
  </si>
  <si>
    <t>fraflowPr</t>
  </si>
  <si>
    <t>Échantillon proportionnel au flux</t>
  </si>
  <si>
    <t>Un échantillon composite proportionnel au temps prélevé sur 24 heures, généralement prélevé par un auto-échantilonneur.</t>
  </si>
  <si>
    <t>fraflowUnitSet</t>
  </si>
  <si>
    <t>Ensemble d'unités de débit volumique</t>
  </si>
  <si>
    <t>Ensemble d'unités pour les mesures de débit volumique.</t>
  </si>
  <si>
    <t>fraflowVol</t>
  </si>
  <si>
    <t>Volume du débit</t>
  </si>
  <si>
    <t>Volume de l'influent.</t>
  </si>
  <si>
    <t>fraflu</t>
  </si>
  <si>
    <t>Groupe du virus de la grippe</t>
  </si>
  <si>
    <t>Indique un groupe de mesures/méthodes liées aux virus de la grippe.</t>
  </si>
  <si>
    <t>frafluA</t>
  </si>
  <si>
    <t>Virus de la grippe A</t>
  </si>
  <si>
    <t>Virus de la grippe A.</t>
  </si>
  <si>
    <t>frafluA1</t>
  </si>
  <si>
    <t>Virus de l'influenza A1</t>
  </si>
  <si>
    <t>Type de virus de l'influenza A1</t>
  </si>
  <si>
    <t>frafluA1A2c</t>
  </si>
  <si>
    <t>Virus de l'influenza A1 et A2 combinés</t>
  </si>
  <si>
    <t>Mesure des virus de la grippe A1 et A2 combinés, généralement due à un seul canal de fluorescence.</t>
  </si>
  <si>
    <t>frafluA2</t>
  </si>
  <si>
    <t>Virus de l'influenza A2</t>
  </si>
  <si>
    <t>Type de virus de l'influenza A2</t>
  </si>
  <si>
    <t>frafluAGrp</t>
  </si>
  <si>
    <t>Groupe Influenza</t>
  </si>
  <si>
    <t>Un groupe de mesures/méthodes relatives aux virus de la grippe.</t>
  </si>
  <si>
    <t>frafluB</t>
  </si>
  <si>
    <t>Virus de l'influenza B</t>
  </si>
  <si>
    <t>Type de virus de l'influenza B</t>
  </si>
  <si>
    <t>frafluBGrp</t>
  </si>
  <si>
    <t>frafluGrp</t>
  </si>
  <si>
    <t>Groupe général des virus de la grippe</t>
  </si>
  <si>
    <t>Un groupe de mesures/méthodes liées aux virus grippaux généraux.</t>
  </si>
  <si>
    <t>Utilisé pour décrire l'information sur l'organisme pour les mesures générales.</t>
  </si>
  <si>
    <t>frafluH5hema</t>
  </si>
  <si>
    <t xml:space="preserve">Gène de l'hémagglutinine du virus de la grippe A H5 </t>
  </si>
  <si>
    <t>Mesure du gène de l'hémagglutinine H5 du virus de l'influenza aviaire hautement pathogène (HPAIV), sous-type H5N1 du virus de l'influenza A (IAV).</t>
  </si>
  <si>
    <t>frafluIAVm</t>
  </si>
  <si>
    <t>Gène M de l'influenza A</t>
  </si>
  <si>
    <t>Mesure du gène M présent dans les virus de la grippe A (IAV). Le virus possède un génome ARN segmenté et le 7e segment, le gène M, code pour deux protéines. M1 est une protéine matricielle et M2 une protéine membranaire. Le gène M peut être impliqué dans la détermination du tropisme de l'hôte.</t>
  </si>
  <si>
    <t>frafluiDpcr</t>
  </si>
  <si>
    <t>RCP digitale de fluidigm</t>
  </si>
  <si>
    <t>Décrit une analyse de RCP effectuée à l'aide de la technologie de RCP numérique de FluidIGM.</t>
  </si>
  <si>
    <t>frafluN1neur</t>
  </si>
  <si>
    <t>Gène de la neuraminidase du virus de la grippe A N1</t>
  </si>
  <si>
    <t>Mesure du gène de la neuraminidase N1 du virus de l'influenza aviaire hautement pathogène (HPAIV), sous-type H5N1 du virus de l'influenza A (IAV).</t>
  </si>
  <si>
    <t>frafoggy</t>
  </si>
  <si>
    <t>Brouillard</t>
  </si>
  <si>
    <t>CatSetégorie qualitative pour la mesure météorologique, spécifiant un jour de brouillard ou de brume.</t>
  </si>
  <si>
    <t>frafraction</t>
  </si>
  <si>
    <t>Fraction analyzé</t>
  </si>
  <si>
    <t>Fraction de l'échantillon qui est analysée.</t>
  </si>
  <si>
    <t>frafractionInput</t>
  </si>
  <si>
    <t>Entrée de la fraction (tableau large)</t>
  </si>
  <si>
    <t>Le partID de la fraction utilisée dans un nom large.</t>
  </si>
  <si>
    <t>frafractionName</t>
  </si>
  <si>
    <t>Nom de la fraction (tableau large)</t>
  </si>
  <si>
    <t>La fraction analysée référencée pour le nom large.</t>
  </si>
  <si>
    <t>frafractionSet</t>
  </si>
  <si>
    <t>Ensemble de catégories de fraction d'échantillon</t>
  </si>
  <si>
    <t>Ensemble de catégories pour la fraction de l'échantillon (solide, liquide, etc.).</t>
  </si>
  <si>
    <t>frafreyja</t>
  </si>
  <si>
    <t>Script Freyja</t>
  </si>
  <si>
    <t>Script Freyja pour le séquençage.</t>
  </si>
  <si>
    <t>frafRNABact</t>
  </si>
  <si>
    <t>Bactériophages à ARN F-spécifiques</t>
  </si>
  <si>
    <t>Une mesure de la quantité de bactériophages à ARN F-spécifiques.</t>
  </si>
  <si>
    <t>frafRNAColi</t>
  </si>
  <si>
    <t>Coliphage ARN F+</t>
  </si>
  <si>
    <t>frafrnaG2</t>
  </si>
  <si>
    <t>Bactériophages à ARN F-spécifiques, G2</t>
  </si>
  <si>
    <t>Une mesure de la quantité de bactériophages à ARN F-Spécifique G2.</t>
  </si>
  <si>
    <t>frafrozen</t>
  </si>
  <si>
    <t>Échantillon congelé</t>
  </si>
  <si>
    <t>L'échantillon a été congelé avant l'analyse ou le traitement</t>
  </si>
  <si>
    <t>frafst</t>
  </si>
  <si>
    <t>Temprature à laquelle l'échantillon était stocké pendant l'échantillonnage. Ce champ est principalement pertinent pour les échantillons composites, qui peuvent étre stockées é température ambiante ou réfrigérés durant l'échantillonnage.</t>
  </si>
  <si>
    <t>Température à laquelle l'échantillon est stocké pendant qu'il est échantillonné. Ce champ est principalement pertinent pour les échantillons composites qui sont soit conservés à température ambiante, soit réfrigérés pendant l'échantillonnage.</t>
  </si>
  <si>
    <t>frafTularensis</t>
  </si>
  <si>
    <t>frafullDictionarySheetSet</t>
  </si>
  <si>
    <t>Ensemble de draps de dictionnaire complet</t>
  </si>
  <si>
    <t>Feuilles de travail dans le dictionnaire Excel complet.</t>
  </si>
  <si>
    <t>Le dictionnaire complet est `ODM_full-dictionary.xlxs</t>
  </si>
  <si>
    <t>frafunderCont</t>
  </si>
  <si>
    <t>ID du contact du financeur</t>
  </si>
  <si>
    <t>Un identifiant unique pour les financeurs.</t>
  </si>
  <si>
    <t>frafunderID</t>
  </si>
  <si>
    <t>Organisme de financement</t>
  </si>
  <si>
    <t>L'agence de financement de l'ensemble de données.</t>
  </si>
  <si>
    <t xml:space="preserve">Utilisez Organisation pour décrire les coordonnées et autres détails de l'organisme de financement. </t>
  </si>
  <si>
    <t>frag215c</t>
  </si>
  <si>
    <t xml:space="preserve">g215c gène cible de la variante delta </t>
  </si>
  <si>
    <t>Gène cible g215c de la variante delta.</t>
  </si>
  <si>
    <t>frag339d</t>
  </si>
  <si>
    <t xml:space="preserve">g339d gène cible de la variante omicron </t>
  </si>
  <si>
    <t>Gène cible g339d de la variante omicron.</t>
  </si>
  <si>
    <t>frag496s</t>
  </si>
  <si>
    <t>g496s gène cible de la variante omicron</t>
  </si>
  <si>
    <t>Gène cible g496s de la variante omicron.</t>
  </si>
  <si>
    <t>frag662s</t>
  </si>
  <si>
    <t>g662s gène cible de la variante delta</t>
  </si>
  <si>
    <t>Gène cible g662s de la variante delta.</t>
  </si>
  <si>
    <t>fragam</t>
  </si>
  <si>
    <t>fragas</t>
  </si>
  <si>
    <t>Classe de gaz</t>
  </si>
  <si>
    <t>fragc</t>
  </si>
  <si>
    <t>Copies de gènes</t>
  </si>
  <si>
    <t>Copies de gène ou de variant.</t>
  </si>
  <si>
    <t>fragcCrA</t>
  </si>
  <si>
    <t>Copies de gènes par copie de crAssphage</t>
  </si>
  <si>
    <t>Copies de gène ou de variant par copie de CrAssphage.</t>
  </si>
  <si>
    <t>fragcDay100k</t>
  </si>
  <si>
    <t>Copies de gènes par jour pour 100,000</t>
  </si>
  <si>
    <t>L'unité pour les mesures qui représente le nombre de copies de gènes par jour pour 100,000 personnes dans la population.</t>
  </si>
  <si>
    <t>fragCGS</t>
  </si>
  <si>
    <t>Copies de gènes par gramme de solide</t>
  </si>
  <si>
    <t>Copies de gène ou de variant par gramme de solides.</t>
  </si>
  <si>
    <t>fragcL</t>
  </si>
  <si>
    <t>Copies de gènes par L</t>
  </si>
  <si>
    <t>Copies de gène ou de variant par litre.</t>
  </si>
  <si>
    <t>fragcMl</t>
  </si>
  <si>
    <t>Copies de gènes par mL</t>
  </si>
  <si>
    <t>Copies de gène ou de variant par millilitre.</t>
  </si>
  <si>
    <t>fragcPpmov</t>
  </si>
  <si>
    <t>Copies de gènes par copie de PMMoV</t>
  </si>
  <si>
    <t>Copies de gène ou de variant par copie de PMMoV.</t>
  </si>
  <si>
    <t>frageneticUnitSet</t>
  </si>
  <si>
    <t>Ensemble d'unités de génétique</t>
  </si>
  <si>
    <t>Ensemble d'unités pour les mesures liées à la génétique.</t>
  </si>
  <si>
    <t>fragenMissingnessSet</t>
  </si>
  <si>
    <t>Ensemble des valeurs d'absence</t>
  </si>
  <si>
    <t>Un ensemble pour les valeurs manquants.</t>
  </si>
  <si>
    <t>fragenQualitySet</t>
  </si>
  <si>
    <t>Ensemble générique des indices de qualité</t>
  </si>
  <si>
    <t>Un ensemble de qualité pour spécifier toute préoccupation de qualité générique concernant une mesure ou un échantillon.</t>
  </si>
  <si>
    <t>frageoEPSG</t>
  </si>
  <si>
    <t>Coordonnées du Groupe européen d'études pétrolières</t>
  </si>
  <si>
    <t>Le code EPSG unique spécifiant une zone géospatiale donnée.</t>
  </si>
  <si>
    <t>frageoLat</t>
  </si>
  <si>
    <t>Latitude géographique</t>
  </si>
  <si>
    <t>Position géographique du site d'échantillonnage. Latitude exprimée en coordonnées décimales (ex. 45.424721)</t>
  </si>
  <si>
    <t>frageoLong</t>
  </si>
  <si>
    <t>Longitude géographique</t>
  </si>
  <si>
    <t>Position géographique du site d'échantillonnage. Longitude exprimée en coordonnées décimales (ex. -75.695000)</t>
  </si>
  <si>
    <t>frageoType</t>
  </si>
  <si>
    <t>Type de polygone</t>
  </si>
  <si>
    <t>Type de polygone.</t>
  </si>
  <si>
    <t>frageoTypeSet</t>
  </si>
  <si>
    <t>Ensemble de catégories géographiques</t>
  </si>
  <si>
    <t>Ensemble de catégories pour les différents types de composants géographiques.</t>
  </si>
  <si>
    <t>frageoWKT</t>
  </si>
  <si>
    <t>Texte de référence</t>
  </si>
  <si>
    <t>Description formelle du polygone (format Well-Known-Text (wkt))</t>
  </si>
  <si>
    <t>fragfdl13</t>
  </si>
  <si>
    <t>Licence de documentation libre GNU v1.3</t>
  </si>
  <si>
    <t>La licence de la mesure ou de l'ensemble de données est gérée sous la licence de documentation libre GNU v1.3.</t>
  </si>
  <si>
    <t>fragm3</t>
  </si>
  <si>
    <t>Gramme par mètre cube</t>
  </si>
  <si>
    <t>Gramme par mètre cube.</t>
  </si>
  <si>
    <t>fragmn</t>
  </si>
  <si>
    <t>Moyenne géométrique</t>
  </si>
  <si>
    <t>Moyenne géométrique.</t>
  </si>
  <si>
    <t>fragonococcusGrp</t>
  </si>
  <si>
    <t>Groupe Gonocoques</t>
  </si>
  <si>
    <t>Un groupe de mesures/méthodes relatives aux bactéries gonocoques.</t>
  </si>
  <si>
    <t>fragovt</t>
  </si>
  <si>
    <t>Organisation de type d'agence gouvernementale</t>
  </si>
  <si>
    <t>La catégorie de type d'organisation utilisée pour les agences gouvernementales, les programmes ou les organismes d'État.</t>
  </si>
  <si>
    <t>fragpl20</t>
  </si>
  <si>
    <t>Licence publique générale de GNU v2.0</t>
  </si>
  <si>
    <t>La licence de la mesure ou de l'ensemble de données est gérée sous la licence publique générale GNU v2.0.</t>
  </si>
  <si>
    <t>fragpl30</t>
  </si>
  <si>
    <t>Licence publique générale de GNU v3.0</t>
  </si>
  <si>
    <t>La licence de la mesure ou de l'ensemble de données est gérée sous la licence publique générale GNU v3.0.</t>
  </si>
  <si>
    <t>fragrams</t>
  </si>
  <si>
    <t>Grammes</t>
  </si>
  <si>
    <t>Unité de masse ou de poids.</t>
  </si>
  <si>
    <t>fragraSet</t>
  </si>
  <si>
    <t>Décantation par gravité</t>
  </si>
  <si>
    <t>Décrit la séparation solide d'un échantillon d'eau usée, où l'on laisse le matériau de l'échantillon se déposer par gravité, puis on le sépare.</t>
  </si>
  <si>
    <t>fragrb</t>
  </si>
  <si>
    <t>Échantillon instantané</t>
  </si>
  <si>
    <t>Un seul échantillon ponctuel représentatif.</t>
  </si>
  <si>
    <t>fragromstole</t>
  </si>
  <si>
    <t xml:space="preserve">Script Gromstole 1.0 </t>
  </si>
  <si>
    <t>Script Gromstole 1.0 pour le séquençage.</t>
  </si>
  <si>
    <t>fragroup</t>
  </si>
  <si>
    <t>Groupe</t>
  </si>
  <si>
    <t>Identifiant unique pour un groupe de mesures.</t>
  </si>
  <si>
    <t>Un ensemble de mesures liées. Par exemple, SARS-CoV-2 est un groupe. Au sein du groupe SARS-CoV-2, il existe des classes de mesures qui comprennent des allèles d'ARN (N1, N2, E, etc.), des mutations (E484K0), une séquence entière, des protéines virales, etc. Actuellement, les groupes ne sont utilisés que pour les mesures.</t>
  </si>
  <si>
    <t>fragroups</t>
  </si>
  <si>
    <t>Groupe catégorie</t>
  </si>
  <si>
    <t>Une collection de mesures liées.</t>
  </si>
  <si>
    <t xml:space="preserve">Utilisé principalement pour regrouper les mesures et les méthodes, il permet d'alléger la liste déroulante pour une mesure ou une méthode donnée. </t>
  </si>
  <si>
    <t>frah5n1</t>
  </si>
  <si>
    <t xml:space="preserve">Virus de l'influenza A aviaire H5N1 (IAV) </t>
  </si>
  <si>
    <t>Mesure générale du virus de l'influenza aviaire hautement pathogène (HPAIV), sous-type H5N1 du virus de l'influenza A (IAV).</t>
  </si>
  <si>
    <t>frahaemophilusGrp</t>
  </si>
  <si>
    <t>Groupe Haemophilus</t>
  </si>
  <si>
    <t>Un groupe de mesures/méthodes relatives à la bactérie haemophilus.</t>
  </si>
  <si>
    <t>frahAg</t>
  </si>
  <si>
    <t>Voir l'en-tête pour l'agrégation</t>
  </si>
  <si>
    <t>Un indicateur pour montrer dans un nom large que l'information sur l'agrégation se trouve dans une colonne différente.</t>
  </si>
  <si>
    <t>Valeur non valide pour l'agrégation dans le format long standard.</t>
  </si>
  <si>
    <t>frahCo</t>
  </si>
  <si>
    <t>Voir l'en-tête du compartiment</t>
  </si>
  <si>
    <t>Le volume d'un échantillon donné.</t>
  </si>
  <si>
    <t>Il ne s'agit pas d'une donnée d'entrée valable pour le compartiment dans les modèles généraux.</t>
  </si>
  <si>
    <t>frahDucreyi</t>
  </si>
  <si>
    <t>fraheader</t>
  </si>
  <si>
    <t>En-tête</t>
  </si>
  <si>
    <t xml:space="preserve">En-tête d'une table. Également connu sous le nom de variable de table ou "d'attribut" de relation d'entité. </t>
  </si>
  <si>
    <t>L'en-tête est la ligne supérieure ou le nom de la variable dans une table.</t>
  </si>
  <si>
    <t>frahealthAdm</t>
  </si>
  <si>
    <t>Administration de la santé ou agence de planification</t>
  </si>
  <si>
    <t xml:space="preserve">Organisme d'administration ou de planification de la santé. </t>
  </si>
  <si>
    <t>frahealthRegion</t>
  </si>
  <si>
    <t>Région de santé d'un site</t>
  </si>
  <si>
    <t>Variable de texte libre permettant d'énumérer la région de santé d'un site donné.</t>
  </si>
  <si>
    <t>fraheatInacSARS</t>
  </si>
  <si>
    <t>Cible de virus SRAS-CoV-2 inactivé par la chaleur</t>
  </si>
  <si>
    <t>Le virus SARS-CoV-2 inactivé par la chaleur est utilisé comme cible de contrôle de l'efficacité de la récupération.</t>
  </si>
  <si>
    <t>frahepA</t>
  </si>
  <si>
    <t>Hépatite A</t>
  </si>
  <si>
    <t>frahepB</t>
  </si>
  <si>
    <t>Hépatite B</t>
  </si>
  <si>
    <t>frahepC</t>
  </si>
  <si>
    <t>Hépatite C</t>
  </si>
  <si>
    <t>frahepE</t>
  </si>
  <si>
    <t>Hépatite E</t>
  </si>
  <si>
    <t>frahepGRna</t>
  </si>
  <si>
    <t>rna blindé de l'hep g</t>
  </si>
  <si>
    <t>Mesure de la quantité d'ARN blindé de l'hépatite G.</t>
  </si>
  <si>
    <t>frahepGRnaMat</t>
  </si>
  <si>
    <t>Cible de rna blindé hep g</t>
  </si>
  <si>
    <t>L'ARN blindé de l'hépatite G est utilisé comme cible de contrôle de l'efficacité de la récupération.</t>
  </si>
  <si>
    <t>frahepGrp</t>
  </si>
  <si>
    <t>Groupe Hépatite</t>
  </si>
  <si>
    <t>Un groupe de mesures/méthodes relatives aux virus de l'hépatite.</t>
  </si>
  <si>
    <t>fraherpesGrp</t>
  </si>
  <si>
    <t>Groupe des virus de l'herpès</t>
  </si>
  <si>
    <t>Un groupe de mesures/méthodes relatives aux virus de l'herpès.</t>
  </si>
  <si>
    <t>frahf183</t>
  </si>
  <si>
    <t xml:space="preserve">ARNr de HF183 Bactériodes 16S spécifiques à l’homme </t>
  </si>
  <si>
    <t>frahFr</t>
  </si>
  <si>
    <t>Voir l'en-tête pour la fraction analysée</t>
  </si>
  <si>
    <t>Un indicateur dans les noms larges pour montrer que les informations sur la fraction analysée se trouvent dans un en-tête séparé.</t>
  </si>
  <si>
    <t>Valeur non valide pour la fraction analysée dans le format long standard.</t>
  </si>
  <si>
    <t>frahiaa5</t>
  </si>
  <si>
    <t>Acide 5-hydroxyindoleacétique (5-HIAA)</t>
  </si>
  <si>
    <t>Un métabolite de la sérotonine utilisé pour normaliser le signal de surveillance des eaux usées. L'analyse du 5-HIAA est effectuée en milieu clinique pour évaluer la possibilité d'un syndrome carcinoïde chez les patients, et utilisée dans l'analyse des eaux usées pour estimer le nombre d'individus dans une population humaine. Des études ont montré que le 5-HIAA peut être quantifié dans des échantillons provenant de stations d'épuration des eaux usées, et que les quantités mesurées de cette molécule ont une corrélation positive avec la population calculée à l'aide de paramètres hydrochimiques, et sont également bien corrélées avec les mesures de population issues du recensement.</t>
  </si>
  <si>
    <t>frahigh</t>
  </si>
  <si>
    <t>Très grave</t>
  </si>
  <si>
    <t>Indique un problème de qualité très grave, ce qui signifie probablement que les données ne doivent pas être communiquées.</t>
  </si>
  <si>
    <t>frahInfluenzae</t>
  </si>
  <si>
    <t>frahiv</t>
  </si>
  <si>
    <t>Virus de l'immunodéficience humaine (VIH)</t>
  </si>
  <si>
    <t>frahivGrp</t>
  </si>
  <si>
    <t>Groupe VIH</t>
  </si>
  <si>
    <t>Un groupe de mesures/méthodes relatives au virus de l'immunodéficience humaine (VIH).</t>
  </si>
  <si>
    <t>frahlthReg</t>
  </si>
  <si>
    <t xml:space="preserve">Région de santé du réseau d'égout </t>
  </si>
  <si>
    <t>Région de santé desservie par le réseau d'égout.</t>
  </si>
  <si>
    <t>frahma</t>
  </si>
  <si>
    <t>Mesuré à la main</t>
  </si>
  <si>
    <t>Mesure é l'aide d'un capteur manuel.</t>
  </si>
  <si>
    <t>frahMe</t>
  </si>
  <si>
    <t>Voir l'en-tête pour la mesure</t>
  </si>
  <si>
    <t>Un indicateur pour montrer dans un nom large que l'information sur les mesures se trouve dans une colonne différente.</t>
  </si>
  <si>
    <t>Valeur non valide pour la mesure dans le format long standard.</t>
  </si>
  <si>
    <t>frahmpv</t>
  </si>
  <si>
    <t xml:space="preserve">Métapneumovirus humain (HMPV) </t>
  </si>
  <si>
    <t>Métapneumovirus humain (HMPV)</t>
  </si>
  <si>
    <t>frahollowFiberUF</t>
  </si>
  <si>
    <t>Ultrafiltration par fibres creuses</t>
  </si>
  <si>
    <t>Ultrafiltration par fibres creuses en cul-de-sac</t>
  </si>
  <si>
    <t>frahosa</t>
  </si>
  <si>
    <t>Admissions à l'hôpital</t>
  </si>
  <si>
    <t>Nombre d'admissions ou nombre de patients admis à l'hôpital.</t>
  </si>
  <si>
    <t>frahosc</t>
  </si>
  <si>
    <t>Recensement des hôpitaux</t>
  </si>
  <si>
    <t>Rencensement des patients admis à un hôpital avec la COVID-19.</t>
  </si>
  <si>
    <t>frahosptl</t>
  </si>
  <si>
    <t>Hôpital</t>
  </si>
  <si>
    <t>Hépital.</t>
  </si>
  <si>
    <t>frahoTaWa</t>
  </si>
  <si>
    <t>Eaux usées des réservoirs de stockage</t>
  </si>
  <si>
    <t>Eaux usées provenant d'un réservoir de retenue, par exemple d'un avion ou d'un bateau.</t>
  </si>
  <si>
    <t>Déprécié dans la version 2, ne pas utiliser. Duplicate des catégories sampleMat - référez-vous à celles-ci.</t>
  </si>
  <si>
    <t>frahours</t>
  </si>
  <si>
    <t>Heures</t>
  </si>
  <si>
    <t>Unité permettant d'indiquer une durée en heures.</t>
  </si>
  <si>
    <t>frahpiv</t>
  </si>
  <si>
    <t>Virus de la parainfluenza humaine (HPIV)</t>
  </si>
  <si>
    <t>frahpv</t>
  </si>
  <si>
    <t>Papillomavirus humain (HPV)</t>
  </si>
  <si>
    <t>frahrv</t>
  </si>
  <si>
    <t>Rhinovirus humain (HRV)</t>
  </si>
  <si>
    <t>frahrvA</t>
  </si>
  <si>
    <t>Rhinovirus humain (HRV) A</t>
  </si>
  <si>
    <t>Traduit avec www.DeepL.com/Translator (version gratuite)</t>
  </si>
  <si>
    <t>frahrvB</t>
  </si>
  <si>
    <t>Rhinovirus humain (HRV) B</t>
  </si>
  <si>
    <t>frahrvC</t>
  </si>
  <si>
    <t>Rhinovirus humain (HRV) C</t>
  </si>
  <si>
    <t>frahrvGrp</t>
  </si>
  <si>
    <t>Groupe des rhinovirus</t>
  </si>
  <si>
    <t>Un groupe de mesures/méthodes relatives aux rhinovirus.</t>
  </si>
  <si>
    <t>frahSp</t>
  </si>
  <si>
    <t>Voir l'en-tête du spécimen</t>
  </si>
  <si>
    <t>Un indicateur pour montrer dans un nom large que les informations sur les spécimens se trouvent dans une colonne différente.</t>
  </si>
  <si>
    <t>Ce n'est pas une valeur valide pour le spécimen dans les modèles standard de format long.</t>
  </si>
  <si>
    <t>frahsv</t>
  </si>
  <si>
    <t>Virus de l'herpès simplex</t>
  </si>
  <si>
    <t>frahtSam</t>
  </si>
  <si>
    <t>frahtSite</t>
  </si>
  <si>
    <t>Réservoir de stockage</t>
  </si>
  <si>
    <t>Bassin de stockage.</t>
  </si>
  <si>
    <t>frahum</t>
  </si>
  <si>
    <t>Humaine</t>
  </si>
  <si>
    <t>Une mesure ou une observation faite sur un humain.</t>
  </si>
  <si>
    <t>frahumanCompartmentSet</t>
  </si>
  <si>
    <t>Ensemble de compartiments d’humain.</t>
  </si>
  <si>
    <t>Un ensemble de compartiments pour les mesures et les méthodes dans le compartiment humain.</t>
  </si>
  <si>
    <t>frahumid</t>
  </si>
  <si>
    <t>Classe d'humidité</t>
  </si>
  <si>
    <t>Spécifie une collection de mesures/méthodes liées à l'humidité.</t>
  </si>
  <si>
    <t>frahUn</t>
  </si>
  <si>
    <t>Voir l'en-tête pour l'unité</t>
  </si>
  <si>
    <t>Un indicateur pour montrer dans un nom large que l'information sur l'unité se trouve dans une colonne différente.</t>
  </si>
  <si>
    <t>Valeur non valide pour unité dans le format long standard.</t>
  </si>
  <si>
    <t>frai1566v</t>
  </si>
  <si>
    <t>i1566v cible de gène de la variante omicron</t>
  </si>
  <si>
    <t>Gène cible i1566v de la variante omicron.</t>
  </si>
  <si>
    <t>frai3758v</t>
  </si>
  <si>
    <t>i3758v cible de gène de la variante omicron</t>
  </si>
  <si>
    <t>Gène cible i3758v de la variante omicron.</t>
  </si>
  <si>
    <t>frai82t</t>
  </si>
  <si>
    <t>i82t cible de gène de la variante delta</t>
  </si>
  <si>
    <t>Gène cible i82t de la variante delta.</t>
  </si>
  <si>
    <t>fraibu</t>
  </si>
  <si>
    <t>Ibuprofène</t>
  </si>
  <si>
    <t>Ibuprofène (habituellement mesuré en tant qu'indicateur chimique fécal humain)</t>
  </si>
  <si>
    <t>fraicd</t>
  </si>
  <si>
    <t>Classification internationale des maladies</t>
  </si>
  <si>
    <t>Système de classification des maladies chez les humains.</t>
  </si>
  <si>
    <t>fraicu</t>
  </si>
  <si>
    <t>Patients des unités de soins intensifs</t>
  </si>
  <si>
    <t>Unités pour décrire une mesure de population des patients qui sont en soins intensifs pour une cause donnée.</t>
  </si>
  <si>
    <t>frain</t>
  </si>
  <si>
    <t>Raccourcis pour le tableau des instruments</t>
  </si>
  <si>
    <t>Nom abrégé utilisé pour faire référence à la table contenant des informations sur les instruments.</t>
  </si>
  <si>
    <t>fraindex</t>
  </si>
  <si>
    <t>Index de la mesure dans le cas oé la méme mesure a été prise en replicata.</t>
  </si>
  <si>
    <t>fraindusIn</t>
  </si>
  <si>
    <t>Apports industriels</t>
  </si>
  <si>
    <t>Pourcentage de l'apport total d'eaux usées provenant de sources industrielles.</t>
  </si>
  <si>
    <t>frainfluEqui</t>
  </si>
  <si>
    <t>Équilibrage de l'affluent</t>
  </si>
  <si>
    <t>Indicateur binaire indiquant si un site stocke les eaux usées influentes avant leur traitement afin d'équilibrer les débits.</t>
  </si>
  <si>
    <t>frainhibitionSet</t>
  </si>
  <si>
    <t>Ensemble d'inhibition</t>
  </si>
  <si>
    <t>Ensemble de catégories pour les méthodes d'inhibition.</t>
  </si>
  <si>
    <t>frainhibMe</t>
  </si>
  <si>
    <t>Mesure d'inhibition</t>
  </si>
  <si>
    <t>Paramètre permettant de signaler si une inhibition a été détectée ou non dans l'échantillon.</t>
  </si>
  <si>
    <t>Mesure binaire - détecté ou non.</t>
  </si>
  <si>
    <t>frainhibMeth</t>
  </si>
  <si>
    <t>Méthode d'inhibition</t>
  </si>
  <si>
    <t>Description de la méthode utilisée pour évaluer l'inhibition moléculaire.</t>
  </si>
  <si>
    <t>Description des paramètres d'inhibition.</t>
  </si>
  <si>
    <t>frainnovaprepUF</t>
  </si>
  <si>
    <t>Ultrafiltration Innovaprep</t>
  </si>
  <si>
    <t>frainput</t>
  </si>
  <si>
    <t>Entrée</t>
  </si>
  <si>
    <t>Entrée pour une table. Indique si la pièce peut être utilisée dans une table.</t>
  </si>
  <si>
    <t>« Input » est utilisé pour indiquer si une partie peut être utilisée comme entrée dans une table (quelque chose avec partType = table).  Par exemple, covN1 est une mesure qui peut être entré le champ measureID de la table measures. Par conséquent, covN1 a la valeur « input » dans la colonne measures de la liste des pièces. Les utilisateurs d'ODM peuvent générer leur propre modèle personnalisé en modifiant la valeur « input » pour les pièces applicables à leur programme.</t>
  </si>
  <si>
    <t>frains214epe</t>
  </si>
  <si>
    <t>Variante Omicron ins214epe Insertion</t>
  </si>
  <si>
    <t>frainstrumentID</t>
  </si>
  <si>
    <t>ID de l'instrument</t>
  </si>
  <si>
    <t>Identifiant unique pour l'instrument de mesure.</t>
  </si>
  <si>
    <t>frainstruments</t>
  </si>
  <si>
    <t>Table d'instruments</t>
  </si>
  <si>
    <t>La table qui contient de l'information sur les instruments.</t>
  </si>
  <si>
    <t>frainstrumentsOrder</t>
  </si>
  <si>
    <t>Ordre des colonnes du tableau des instruments</t>
  </si>
  <si>
    <t>Spécifie l'ordre des colonnes dans le table d'instruments.</t>
  </si>
  <si>
    <t>frainstrumentsRequired</t>
  </si>
  <si>
    <t>Exigences de la table des instruments</t>
  </si>
  <si>
    <t>Spécifie les colonnes requises dans une table Instruments.</t>
  </si>
  <si>
    <t>frainstrumentTypeOther</t>
  </si>
  <si>
    <t>Autre instrument</t>
  </si>
  <si>
    <t>Autre type de site. Ajouter une description dans "typeOther".</t>
  </si>
  <si>
    <t>frainsType</t>
  </si>
  <si>
    <t>Type d'instrument</t>
  </si>
  <si>
    <t>Type d'instrument utilisé pour effectuer la mesure.</t>
  </si>
  <si>
    <t>frainsTypeOth</t>
  </si>
  <si>
    <t>Autre type d'instrument</t>
  </si>
  <si>
    <t>Description de l'instrument au cas où il ne serait pas répertorié dans instrumentType.</t>
  </si>
  <si>
    <t>frainsTypeSet</t>
  </si>
  <si>
    <t>Ensemble de catégories pour les instruments.</t>
  </si>
  <si>
    <t>Liste des instruments utilisés pour les mesures et les méthodes</t>
  </si>
  <si>
    <t>fraintAMRGrp</t>
  </si>
  <si>
    <t>Groupe de résistance antimicrobienne à l'intégrase</t>
  </si>
  <si>
    <t>Groupe des mesures et méthodes relatives à la résistance antimicrobienne liée à l'intégrase.</t>
  </si>
  <si>
    <t>frainteger</t>
  </si>
  <si>
    <t>Type de données Entier</t>
  </si>
  <si>
    <t>Le type de données pour les entiers.</t>
  </si>
  <si>
    <t>fraintegraseCl1</t>
  </si>
  <si>
    <t>Cible du gène de l'intégrase de classe I</t>
  </si>
  <si>
    <t>Cible du gène de la résistance antimicrobienne Integrase.</t>
  </si>
  <si>
    <t>frainter</t>
  </si>
  <si>
    <t>Interception</t>
  </si>
  <si>
    <t>Valeur d'interception de la courbe d'étalonnage.</t>
  </si>
  <si>
    <t>Utilisé pour stocker des informations sur la courbe d'étalonnage, potentiellement applicable aussi pour d'autres types de courbes.</t>
  </si>
  <si>
    <t>fraip2ip4</t>
  </si>
  <si>
    <t>Cible génétique combinée ip2 et ip4 sars-cov-2</t>
  </si>
  <si>
    <t>Gène cible combiné ip2 et ip4 de SRAS-CoV-2.</t>
  </si>
  <si>
    <t>fraisc</t>
  </si>
  <si>
    <t>La licence de la mesure ou de l'ensemble de données est gérée sous la licence ISC.</t>
  </si>
  <si>
    <t>fraiso6391</t>
  </si>
  <si>
    <t>La première partie de la série de normes internationales ISO 639 pour les codes de langue. La première partie couvre l'enregistrement des codes à deux lettres. En juin 2021, 183 codes à deux lettres étaient enregistrés. Les codes enregistrés couvrent les principales langues du monde.</t>
  </si>
  <si>
    <t>Partie des metedata d'un languageID.</t>
  </si>
  <si>
    <t>fraiso6392B</t>
  </si>
  <si>
    <t>Ensemble de normes internationales qui répertorie les codes courts pour les noms de langues. Ces codes ISO639-2 sont les codes à trois lettres définis dans la deuxième partie (ISO 639-2) de la norme, y compris les codes à deux lettres correspondants (ISO 639-1) lorsqu'ils existent. Le “B" spécifie le code bibliographique (code B).</t>
  </si>
  <si>
    <t>Partie des metedata d’un languageID.</t>
  </si>
  <si>
    <t>fraiso6392T</t>
  </si>
  <si>
    <t>Un ensemble de normes internationales qui répertorie les codes courts pour les noms de langues. Ces ISO639-2 sont les codes à trois lettres définis dans la deuxième partie (ISO 639-2) de la norme, y compris les codes à deux lettres correspondants (ISO 639-1) lorsqu'ils existent. Le "T" indique le code terminologique (code T).</t>
  </si>
  <si>
    <t>fraiso6393</t>
  </si>
  <si>
    <t xml:space="preserve">Un ensemble de normes internationales qui énumère les codes courts pour les noms de langues. L'ISO 639-3 étend les codes alpha-3 de l'ISO 639-2 dans le but de couvrir toutes les langues naturelles connues. </t>
  </si>
  <si>
    <t>fraiso6396</t>
  </si>
  <si>
    <t>Un ensemble de normes internationales qui énumère les codes courts pour les noms de langues. La norme ISO 639-6 s'appuie sur la norme ISO 639-3 en utilisant des codes à quatre lettres et en permettant aux utilisateurs de différencier les variantes des langues et des familles de langues, comme les versions historiques et les versions réactivées des langues.</t>
  </si>
  <si>
    <t>fraisoCode</t>
  </si>
  <si>
    <t>Code de pays de l'ISO 3166-1 alpha-2</t>
  </si>
  <si>
    <t>Le code ISO 3166-1 alpha-2, un code de pays à deux lettres qui est également utilisé pour créer le code de sous-division de pays ISO 3166-2 et le domaine de premier niveau du code de pays Internet.</t>
  </si>
  <si>
    <t>fraisoCodeX</t>
  </si>
  <si>
    <t>Code de pays de l'ISO 3166-1 alpha-3</t>
  </si>
  <si>
    <t>Le code ISO 3166-1 alpha-3, un code de pays à trois lettres qui peut permettre une meilleure association visuelle entre le code et les noms de pays que le code 3166-1 alpha-2.</t>
  </si>
  <si>
    <t>fraisoZone</t>
  </si>
  <si>
    <t>Code ISO 3166-2 pour les sous-domaines d'un pays</t>
  </si>
  <si>
    <t>Les codes de l'ISO 3166-2 pour les noms des principales sous-divisions (par exemple, provinces, états, départements, régions) de tous les pays codés dans l'ISO 3166-1.</t>
  </si>
  <si>
    <t>frajn17V</t>
  </si>
  <si>
    <t>Variante JN.1.7</t>
  </si>
  <si>
    <t>La variante JN.1.7 du SARS-CoV-2, l'une des variantes FLiRT.</t>
  </si>
  <si>
    <t>frajn1V</t>
  </si>
  <si>
    <t>Variante JN.1</t>
  </si>
  <si>
    <t>La variante JN.1 est une sous-variante de la variante Omicron BA.2.86, et contient plusieurs mutations qui sont associées à l'échappement à la protection immunitaire médiée par le vaccin. La source des variantes FLiRT du SARS-CoV-2.</t>
  </si>
  <si>
    <t>frak856r</t>
  </si>
  <si>
    <t>k856r cible de gène de la variante omicron</t>
  </si>
  <si>
    <t>Gène cible k856r de la variante omicron.</t>
  </si>
  <si>
    <t>frakgS</t>
  </si>
  <si>
    <t>Kilogrammes par seconde</t>
  </si>
  <si>
    <t>Kilogrammes par seconde.</t>
  </si>
  <si>
    <t>frakl</t>
  </si>
  <si>
    <t>Kilolitres de volume</t>
  </si>
  <si>
    <t>fraklebsiellaGrp</t>
  </si>
  <si>
    <t>Groupe Klebsiella</t>
  </si>
  <si>
    <t>Un groupe de mesures/méthodes relatives aux bactéries klbsielles.</t>
  </si>
  <si>
    <t>fraklebsiellaPneu</t>
  </si>
  <si>
    <t>frakp11V</t>
  </si>
  <si>
    <t>Variante KP.1.1</t>
  </si>
  <si>
    <t>La variante KP.1.1 du SARS-CoV-2, l'une des variantes FLiRT.</t>
  </si>
  <si>
    <t>frakp1V</t>
  </si>
  <si>
    <t>Variante KP.1</t>
  </si>
  <si>
    <t>La variante KP.1 du SARS-CoV-2, l'une des variantes FLiRT.</t>
  </si>
  <si>
    <t>frakp2V</t>
  </si>
  <si>
    <t>Variante KP.2</t>
  </si>
  <si>
    <t>La variante KP.2 du SARS-CoV-2, l'une des variantes FLiRT.</t>
  </si>
  <si>
    <t>fral</t>
  </si>
  <si>
    <t>Litres de volume</t>
  </si>
  <si>
    <t>fral24s</t>
  </si>
  <si>
    <t>Variante Omicron mutation l24s</t>
  </si>
  <si>
    <t>fral452r</t>
  </si>
  <si>
    <t>l452r cible de gène de la variante delta</t>
  </si>
  <si>
    <t>Gène cible l452r de la variante delta.</t>
  </si>
  <si>
    <t>fral455s</t>
  </si>
  <si>
    <t>Mutation L455S de FLiRT/SLip</t>
  </si>
  <si>
    <t>La mutation L455S de la variante FLiRT/SLip.</t>
  </si>
  <si>
    <t>fral981f</t>
  </si>
  <si>
    <t>l981f cible de gène de la variante omicron</t>
  </si>
  <si>
    <t>Gène cible l981f de la variante omicron.</t>
  </si>
  <si>
    <t>frala</t>
  </si>
  <si>
    <t>Raccourci du tableau de référence des langues</t>
  </si>
  <si>
    <t>Nom abrégé utilisé pour faire référence à la table de référence pour toutes les langues, utilisée pour structurer la table de traduction.</t>
  </si>
  <si>
    <t>fralab</t>
  </si>
  <si>
    <t>Laboratoire</t>
  </si>
  <si>
    <t>Laboratoire d'analyse environnementale.</t>
  </si>
  <si>
    <t>fralabDefDep</t>
  </si>
  <si>
    <t>ID du laboratoire par défaut</t>
  </si>
  <si>
    <t>Identifiant de Lab utilisé par défaut quand un nouvel échantillon est créé par ce reporteur. Se référer é la colonne "labID" dans la table "Lab"</t>
  </si>
  <si>
    <t>fralabDuplicate</t>
  </si>
  <si>
    <t xml:space="preserve">Duplicate de laboratoire </t>
  </si>
  <si>
    <t>Deuxième traitement (ou plus) et analyse de l'échantillon. Généralement pour des analyses de chimie générale ou de métaux.</t>
  </si>
  <si>
    <t>fralabel</t>
  </si>
  <si>
    <t>Étiquette</t>
  </si>
  <si>
    <t xml:space="preserve">Une étiquette lisible par l'homme pour une partie. </t>
  </si>
  <si>
    <t>Typiquement, une étiquette de partie n'a pas d'acrynoms (chaque mot est épelé). Equivalent à un nom commun en LOINC.</t>
  </si>
  <si>
    <t>fralabID</t>
  </si>
  <si>
    <t>ID du laboratoire</t>
  </si>
  <si>
    <t>Identifiant unique pour le laboratoire.</t>
  </si>
  <si>
    <t>fralAGC</t>
  </si>
  <si>
    <t>Couverture génomique moyenne faible</t>
  </si>
  <si>
    <t>La couverture moyenne du génome est faible/mauvaise.</t>
  </si>
  <si>
    <t>fralagoon</t>
  </si>
  <si>
    <t>Système de lagunage</t>
  </si>
  <si>
    <t>Systéme de lagunage pour traitement des eaux usées.</t>
  </si>
  <si>
    <t>fralake</t>
  </si>
  <si>
    <t>Lac, plan d'eau naturel</t>
  </si>
  <si>
    <t>Lac, étendue d'eau naturelle.</t>
  </si>
  <si>
    <t>fralamba</t>
  </si>
  <si>
    <t>fralang</t>
  </si>
  <si>
    <t>ID de la langue</t>
  </si>
  <si>
    <t>Code de langue à des fins de traduction. Spécifie la langue pour chaque traduction, autre que l'anglais par défaut.</t>
  </si>
  <si>
    <t>Suivez les codes ISO639-3 pour le moment.</t>
  </si>
  <si>
    <t>fralangFam</t>
  </si>
  <si>
    <t>Famille linguistique</t>
  </si>
  <si>
    <t>Spécifie la famille linguistique à des fins de traduction et de suivi des langues.</t>
  </si>
  <si>
    <t>Partie des metedata pour un languageID.</t>
  </si>
  <si>
    <t>fralangName</t>
  </si>
  <si>
    <t>Nom de la langue</t>
  </si>
  <si>
    <t>Spécifie le nom de la langue en caractères de l'alphabet romain à des fins de traduction et de suivi linguistique.</t>
  </si>
  <si>
    <t>fralangScript</t>
  </si>
  <si>
    <t>Écriture de la langue nationale</t>
  </si>
  <si>
    <t>Langue(s) et écriture(s) utilisée(s) pour les endonymes de la capitale du pays.</t>
  </si>
  <si>
    <t>Les scripts sont énumérés entre parenthèses, dans l'ordre de leur apparition. Préprogrammés dans les tables du dictionnaire, ils ne sont pas modifiables par les utilisateurs.</t>
  </si>
  <si>
    <t>fralanguages</t>
  </si>
  <si>
    <t>Table de recherche des langues</t>
  </si>
  <si>
    <t>Table de recherche pour toutes les langues, utilisée pour donner une structure à la table de traduction.</t>
  </si>
  <si>
    <t>fralanguagesOrder</t>
  </si>
  <si>
    <t>L’ordre des colonnes de la table de langues</t>
  </si>
  <si>
    <t>Indique l’ordre des colonnes dans une table de langue.</t>
  </si>
  <si>
    <t>fralanguagesRequired</t>
  </si>
  <si>
    <t>En-têtes obligatoires de la table des langues</t>
  </si>
  <si>
    <t>En-têtes obligatoires dans le tableau des langues.</t>
  </si>
  <si>
    <t>fralastEdited</t>
  </si>
  <si>
    <t>Date de mise à jour</t>
  </si>
  <si>
    <t>L'ensemble d'organisation pour les modèles.</t>
  </si>
  <si>
    <t>fralastName</t>
  </si>
  <si>
    <t>Nom de famille du contact</t>
  </si>
  <si>
    <t>Indique le nom de famille d'un contact donné.</t>
  </si>
  <si>
    <t>fralastUpdated</t>
  </si>
  <si>
    <t>Date de la dernière mise à jour</t>
  </si>
  <si>
    <t>La version dans laquelle la partie a été mise à jour pour la dernière fois.</t>
  </si>
  <si>
    <t xml:space="preserve">Toute modification de la liste des parties entraînera une mise à jour du champ lastUpdated à la version du dictionnaire où la mise à jour a eu lieu. </t>
  </si>
  <si>
    <t>fralatExp</t>
  </si>
  <si>
    <t>Colonne d'expression LaTeX</t>
  </si>
  <si>
    <t>Expression LaTeX utilisée pour générer des formules mathématiques, symboles, etc. Principalement pour les unités.</t>
  </si>
  <si>
    <t>fralatrine</t>
  </si>
  <si>
    <t>Toilettes ou latrines, en particulier celles communes dans un camp ou une caserne.</t>
  </si>
  <si>
    <t>fralBC</t>
  </si>
  <si>
    <t>Faible étendue de la couverture</t>
  </si>
  <si>
    <t>Le pourcentage du génome couvert par les lectures (la largeur) est faible.</t>
  </si>
  <si>
    <t>fralcsd</t>
  </si>
  <si>
    <t>Échantillon duplicate du contrôle de qualité</t>
  </si>
  <si>
    <t>Des quantités connues d'un analyte ou de composés représentatifs sont ajoutées à une deuxième matrice "propre" (eau de laboratoire ou sable propre) en laboratoire. Duplicate de LCS.</t>
  </si>
  <si>
    <t>fralDC</t>
  </si>
  <si>
    <t>Faible profondeur de couverture</t>
  </si>
  <si>
    <t>Couverture médiocre, spécifiquement un nombre insuffisant de lectures ou un trop grand nombre de lectures de séquençage ne sont pas cartographiées correctement.</t>
  </si>
  <si>
    <t>fraleaked</t>
  </si>
  <si>
    <t>Fui</t>
  </si>
  <si>
    <t>L'échantillon a fui, un certain volume et du matériel ont été perdus.</t>
  </si>
  <si>
    <t>fralegionella</t>
  </si>
  <si>
    <t>Légionelle</t>
  </si>
  <si>
    <t>fralegionellaGrp</t>
  </si>
  <si>
    <t>Groupe Legionella</t>
  </si>
  <si>
    <t>Un groupe de mesures/méthodes relatives aux bactéries Legionella.</t>
  </si>
  <si>
    <t>fralentiGrp</t>
  </si>
  <si>
    <t>Groupe Lentivirus</t>
  </si>
  <si>
    <t>Un ensemble de mesures/méthodes relatives aux lentivirus, y compris les vecteurs viraux tels que le vecteur du virus Puro.</t>
  </si>
  <si>
    <t>fralgpl21</t>
  </si>
  <si>
    <t>Licence publique générale amoindrie de GNU v2.1</t>
  </si>
  <si>
    <t>La licence de la mesure ou de l'ensemble de données est gérée sous la licence du grand public amoindrie de GNU (GNU Lesser General Public License v2.1).</t>
  </si>
  <si>
    <t>fralgpl30</t>
  </si>
  <si>
    <t>Licence publique générale amoindrie de GNU v3.0</t>
  </si>
  <si>
    <t>La licence de la mesure ou de l'ensemble de données est gérée sous la licence du grand public amoindrie de GNU (GNU Lesser General Public License v3.0).</t>
  </si>
  <si>
    <t>frali</t>
  </si>
  <si>
    <t>Lien</t>
  </si>
  <si>
    <t>Lien vers une référence externe décrivant la géométrie du polygone.</t>
  </si>
  <si>
    <t>fralicense</t>
  </si>
  <si>
    <t>Licence</t>
  </si>
  <si>
    <t>La permis d'un ensemble de données.</t>
  </si>
  <si>
    <t>fralicSet</t>
  </si>
  <si>
    <t>Ensemble de licences de données</t>
  </si>
  <si>
    <t>L'ensemble des valeurs catégorielles valides pour les champs de licence des mesures ou des ensembles de données.</t>
  </si>
  <si>
    <t>fralinearAggrSet</t>
  </si>
  <si>
    <t>Ensemble d'agrégation à l'échelle linéaire</t>
  </si>
  <si>
    <t>L'ensemble d'agrégations qui contient toutes les agrégations qui existent sur l'échelle linéaire (plutôt que logorithmique ou qualitative).</t>
  </si>
  <si>
    <t>fraliq</t>
  </si>
  <si>
    <t>Fraction liquide</t>
  </si>
  <si>
    <t>Fraction liquide.</t>
  </si>
  <si>
    <t>fraliquid</t>
  </si>
  <si>
    <t>Liquide/surnageant retenu</t>
  </si>
  <si>
    <t>Le liquide ou surnageant est retenu après la séparation des solides/centrifugation.</t>
  </si>
  <si>
    <t>fralisteria</t>
  </si>
  <si>
    <t>fralisteriaGrp</t>
  </si>
  <si>
    <t>Groupe Listeria</t>
  </si>
  <si>
    <t>Un groupe de mesures/méthodes relatives aux bactéries listeria.</t>
  </si>
  <si>
    <t>fralists</t>
  </si>
  <si>
    <t>Feuille de calcul de la liste</t>
  </si>
  <si>
    <t>Listes de pièces pour les listes déroulantes des modèles et autres documents.</t>
  </si>
  <si>
    <t xml:space="preserve">Les feuilles ou onglets du dictionnaire Excel de l'ODM comprennent : toutes les tables ERD (tables de recherche et tables d'entrée de données) et les tables de soutien supplémentaires. </t>
  </si>
  <si>
    <t>fralistSet</t>
  </si>
  <si>
    <t>Ensemble de listes</t>
  </si>
  <si>
    <t>Les PartTypes qui contiennent des catégories, des ensembles ou des listes.</t>
  </si>
  <si>
    <t>Utilisés pour générer de la documentation.</t>
  </si>
  <si>
    <t>fralocalHA</t>
  </si>
  <si>
    <t>Accès aux Autorités Sanitaires Locaux</t>
  </si>
  <si>
    <t>Si "Non", la donnée ne sera pas accessible par les autorités de santépublique locales. Si "Oui" ou laissé vide, la donnée leur sera accessible.</t>
  </si>
  <si>
    <t>fralod</t>
  </si>
  <si>
    <t>Limite de détection</t>
  </si>
  <si>
    <t>LOD</t>
  </si>
  <si>
    <t>Limite de détection (LOD) pour cette méthode, si elle existe.</t>
  </si>
  <si>
    <t>fralodSewa</t>
  </si>
  <si>
    <t>Limite de détection - eaux usées</t>
  </si>
  <si>
    <t>Limite de détection pour les échantillons d'eaux usées.</t>
  </si>
  <si>
    <t>fralog10cpG</t>
  </si>
  <si>
    <t>log10 copies de gènes par g</t>
  </si>
  <si>
    <t>Unité pour log10 copies par gramme</t>
  </si>
  <si>
    <t>fralog10cpL</t>
  </si>
  <si>
    <t>log10 copies de gènes par L</t>
  </si>
  <si>
    <t>Unité de log10 copies par litre</t>
  </si>
  <si>
    <t>fralog10cpml</t>
  </si>
  <si>
    <t>log10 copies de gènes par ml</t>
  </si>
  <si>
    <t>Unité de log10 copies par mililitre</t>
  </si>
  <si>
    <t>fralog10ugG</t>
  </si>
  <si>
    <t>log10 microgrammes par g</t>
  </si>
  <si>
    <t>Unité pour log10 microgrammes par gramme</t>
  </si>
  <si>
    <t>fralog10ugL</t>
  </si>
  <si>
    <t>log10 microgrammes par L</t>
  </si>
  <si>
    <t>Unité pour log10 microgrammes par litre</t>
  </si>
  <si>
    <t>fralogAggrSet</t>
  </si>
  <si>
    <t>Ensemble d'agrégation à l'échelle logarithmique</t>
  </si>
  <si>
    <t>Ensemble d'agrégations qui contient toutes les agrégations qui existent sur l'échelle logarithmique (plutôt que linéaire ou qualitative).</t>
  </si>
  <si>
    <t>fralookup</t>
  </si>
  <si>
    <t>Classe des tables de consultation</t>
  </si>
  <si>
    <t>Spécifie une collection pour les tables de consultation.</t>
  </si>
  <si>
    <t>fraloq</t>
  </si>
  <si>
    <t>Température des eaux usées</t>
  </si>
  <si>
    <t>Température de l'eau usée.</t>
  </si>
  <si>
    <t>fralow</t>
  </si>
  <si>
    <t>Sévérité faible</t>
  </si>
  <si>
    <t>Un marqueur pour une sévérité faible</t>
  </si>
  <si>
    <t>fralowCovMut</t>
  </si>
  <si>
    <t>Faible couverture des mutations caractéristiques</t>
  </si>
  <si>
    <t>Faible couverture des mutations caractéristiques.</t>
  </si>
  <si>
    <t>fralowerCI95</t>
  </si>
  <si>
    <t>Limite inférieure de l'intervalle de confiance de 95%</t>
  </si>
  <si>
    <t>Spécifie la limite inférieure d'un intervalle de confiance à 95 %.</t>
  </si>
  <si>
    <t>Doit généralement être lié à une limite supérieure, à une indication de la dispersion des données (par exemple, l'écart type) et à une mesure moyenne/médiane.</t>
  </si>
  <si>
    <t>fralowQualSeq</t>
  </si>
  <si>
    <t>Séquence de mauvaise qualité</t>
  </si>
  <si>
    <t>Séquence de mauvaise qualité.</t>
  </si>
  <si>
    <t>fralowSNRatio</t>
  </si>
  <si>
    <t>Faible rapport signal/bruit</t>
  </si>
  <si>
    <t>Faible rapport signal/bruit.</t>
  </si>
  <si>
    <t>fralowVol</t>
  </si>
  <si>
    <t>Échantillon de faible volume</t>
  </si>
  <si>
    <t xml:space="preserve">L'échantillon est de faible volume, mais a été analysé malgré tout. </t>
  </si>
  <si>
    <t>fralPGC</t>
  </si>
  <si>
    <t>Faible pourcentage du génome capturé</t>
  </si>
  <si>
    <t xml:space="preserve">Seul un faible pourcentage du génome a été capturé. </t>
  </si>
  <si>
    <t>fralppa24s</t>
  </si>
  <si>
    <t>Variante Omicron LPPA24S mutation</t>
  </si>
  <si>
    <t>fralppl13c</t>
  </si>
  <si>
    <t>La licence de la mesure ou de l'ensemble de données est gérée par la LaTeX Project Public License v1.3c.</t>
  </si>
  <si>
    <t>fraltcf</t>
  </si>
  <si>
    <t>Établissement de soins de longue durée</t>
  </si>
  <si>
    <t>établissement de soins de longue durée.</t>
  </si>
  <si>
    <t>fraltcfAl</t>
  </si>
  <si>
    <t>Établissement de soins de longue durée - vie assistée ou maison de retraite</t>
  </si>
  <si>
    <t xml:space="preserve">Un établissement résidentiel qui fournit une assistance pour les soins quotidiens mais qui ne fournit généralement pas de soins infirmiers qualifiés. </t>
  </si>
  <si>
    <t>fraltcfO</t>
  </si>
  <si>
    <t>Autres soins de longue durée</t>
  </si>
  <si>
    <t xml:space="preserve">Autres établissements résidentiels qui fournissent des soins quotidiens et/ou médicaux, mais qui ne sont pas définis comme des maisons de soins infirmiers/établissements de soins qualifiés ou des établissements de vie assistée. </t>
  </si>
  <si>
    <t>fraltDpcr</t>
  </si>
  <si>
    <t>RCP digitale de life technologies</t>
  </si>
  <si>
    <t>Décrit une analyse de RCP effectuée à l'aide de la technologie de RCP numérique de Life Technologies.</t>
  </si>
  <si>
    <t>fraluminWWExtract</t>
  </si>
  <si>
    <t>kit d'extraction des eaux usées luminultra</t>
  </si>
  <si>
    <t>fralysi</t>
  </si>
  <si>
    <t>Tampon de lyse</t>
  </si>
  <si>
    <t>Tampon de lyse.</t>
  </si>
  <si>
    <t>fram3D</t>
  </si>
  <si>
    <t>Mètres cubes par jour</t>
  </si>
  <si>
    <t>Mètres cubes par jour.</t>
  </si>
  <si>
    <t>fram3H</t>
  </si>
  <si>
    <t>Mètres cubes par heure</t>
  </si>
  <si>
    <t>Mètres cubes par heure.</t>
  </si>
  <si>
    <t>fram3S</t>
  </si>
  <si>
    <t>Mètres cubes par seconde</t>
  </si>
  <si>
    <t>Mètres cubes par seconde.</t>
  </si>
  <si>
    <t>framalariaGrp</t>
  </si>
  <si>
    <t>Groupe Plasmodium ou Malaria</t>
  </si>
  <si>
    <t>Un groupe de mesures/méthodes relatives aux parasites plasmodium ou à la malaria.</t>
  </si>
  <si>
    <t>framanComp</t>
  </si>
  <si>
    <t>Échantillon composite manuel</t>
  </si>
  <si>
    <t>Indique un échantillon composite dont les sous-échantillons ont été collectés manuellement.</t>
  </si>
  <si>
    <t>framanufacturer</t>
  </si>
  <si>
    <t>Fabricant</t>
  </si>
  <si>
    <t>Fabricant d'un instrument.</t>
  </si>
  <si>
    <t>framateLay</t>
  </si>
  <si>
    <t>Disposition par couple</t>
  </si>
  <si>
    <t>Spécifie la disposition de la paire de matrices pour une méthode de séquençage.</t>
  </si>
  <si>
    <t>framaxLength</t>
  </si>
  <si>
    <t>Longueur maximale</t>
  </si>
  <si>
    <t xml:space="preserve">La longueur minimale d'une partie. </t>
  </si>
  <si>
    <t>framaxVal</t>
  </si>
  <si>
    <t>Maximum</t>
  </si>
  <si>
    <t>La valeur la plus haute dans un ensemble.</t>
  </si>
  <si>
    <t>framaxValue</t>
  </si>
  <si>
    <t>Valeur maximale dictionnaire</t>
  </si>
  <si>
    <t>La valeur maximale d'une partie.</t>
  </si>
  <si>
    <t>framcr11</t>
  </si>
  <si>
    <t>MCR-1.1 Gène cible de la résistance à la colistine</t>
  </si>
  <si>
    <t>La cible du gène de résistance antimicrobienne MCR-1.1 de la colistine.</t>
  </si>
  <si>
    <t>frame</t>
  </si>
  <si>
    <t>Moyenne arthmétique</t>
  </si>
  <si>
    <t>Moyenne arithmétique.</t>
  </si>
  <si>
    <t>frameasGrp</t>
  </si>
  <si>
    <t>Groupe de mesure</t>
  </si>
  <si>
    <t>Un groupe de mesures qui ne peuvent pas être catégorisées autrement.</t>
  </si>
  <si>
    <t>frameasles</t>
  </si>
  <si>
    <t>Rougeole</t>
  </si>
  <si>
    <t>frameaslesGrp</t>
  </si>
  <si>
    <t>Groupe rougeole</t>
  </si>
  <si>
    <t>Un groupe de mesures/méthodes relatives au virus de la rougeole.</t>
  </si>
  <si>
    <t>frameasOth</t>
  </si>
  <si>
    <t>Autre mesure</t>
  </si>
  <si>
    <t>Autre mesure, non spécifiée autrement dans les mesures.</t>
  </si>
  <si>
    <t>Ajouter une description à la catégorieAutres.</t>
  </si>
  <si>
    <t>frameasQualitySet</t>
  </si>
  <si>
    <t>Ensemble de qualité des mesures</t>
  </si>
  <si>
    <t>Un ensemble d'indicateurs de qualité pour toute mesure, comprend toutes les options d'indicateurs de qualité pour toute mesure.</t>
  </si>
  <si>
    <t>Utilisé comme "n'importe quel ensemble de qualité" pour les mesures, mais exclut les indicateurs de qualité de l'échantillon pour éviter la confusion et les erreurs de saisie de données.</t>
  </si>
  <si>
    <t>frameasure</t>
  </si>
  <si>
    <t>ID de la mesure</t>
  </si>
  <si>
    <t>Une mesure ou une observation de toute substance, y compris une substance biologique, physique ou chimique.</t>
  </si>
  <si>
    <t xml:space="preserve">Les mesures sont organisées en groupes et en classes (sous-groupes). </t>
  </si>
  <si>
    <t>frameasureInput</t>
  </si>
  <si>
    <t>Entrée de la mesure (tableau large)</t>
  </si>
  <si>
    <t>Le partID de la mesure utilisée dans un nom large.</t>
  </si>
  <si>
    <t>frameasureLic</t>
  </si>
  <si>
    <t>Licence de mesure</t>
  </si>
  <si>
    <t>Spécifie les licences d'accès et d'utilisation pour une mesure unique donnée.</t>
  </si>
  <si>
    <t>Rempli par partID = licenseID</t>
  </si>
  <si>
    <t>frameasurements</t>
  </si>
  <si>
    <t>Mesure de la composante</t>
  </si>
  <si>
    <t>Une observation enregistrée à partir d'un spécimen (c'est-à-dire un site, un échantillon, une personne ou une population).</t>
  </si>
  <si>
    <t>frameasureName</t>
  </si>
  <si>
    <t>Nom de la mesure (tableau large)</t>
  </si>
  <si>
    <t>La mesure référencée pour le nom large.</t>
  </si>
  <si>
    <t>frameasureRepID</t>
  </si>
  <si>
    <t>ID du rapport de mesure</t>
  </si>
  <si>
    <t>Identifiant unique pour la mesure pour la table "WWMeasurement"</t>
  </si>
  <si>
    <t>frameasures</t>
  </si>
  <si>
    <t>Table de rapport de mesure</t>
  </si>
  <si>
    <t>La table qui contient de l'information et des détails sur une mesure donnée.</t>
  </si>
  <si>
    <t>frameasureSetRepID</t>
  </si>
  <si>
    <t>ID du rapport de l'ensemble de mesures</t>
  </si>
  <si>
    <t>Identifiant unique permettant de relier un groupe de mesures reliées entre elles.</t>
  </si>
  <si>
    <t>frameasureSets</t>
  </si>
  <si>
    <t>Table de rapport des ensembles de mesures</t>
  </si>
  <si>
    <t>La table qui identifie les ensembles de mesures.</t>
  </si>
  <si>
    <t>frameasureSetsOrder</t>
  </si>
  <si>
    <t>L’ordre des colonnes de la table d'ensemles de mesure</t>
  </si>
  <si>
    <t>Indique l’ordre des colonnes dans une table d'ensembles de mesure.</t>
  </si>
  <si>
    <t>frameasureSetsRequired</t>
  </si>
  <si>
    <t>Exigences de la table d'ensembles de mesure</t>
  </si>
  <si>
    <t>frameasuresOrder</t>
  </si>
  <si>
    <t>L’ordre des colonnes de la table de mesures</t>
  </si>
  <si>
    <t>Indique l’ordre des colonnes dans une table de mesures.</t>
  </si>
  <si>
    <t>frameasuresRequired</t>
  </si>
  <si>
    <t>Exigences de la table de mesures</t>
  </si>
  <si>
    <t>Indique les colonnes requises dans une table de mesures.</t>
  </si>
  <si>
    <t>framed</t>
  </si>
  <si>
    <t>Médiane</t>
  </si>
  <si>
    <t>Médiane.</t>
  </si>
  <si>
    <t>framemMgCl3</t>
  </si>
  <si>
    <t>filtration sur membrane avec ajout de mgcl3</t>
  </si>
  <si>
    <t>framenr</t>
  </si>
  <si>
    <t>Moyenne arthmétique normalisée</t>
  </si>
  <si>
    <t>Moyenne arithmétique normalisée.</t>
  </si>
  <si>
    <t>frameOthDe</t>
  </si>
  <si>
    <t>Déscription d'autre mésure</t>
  </si>
  <si>
    <t>Autre type de site d'échantillonnage. Ajouter une description dans la colonne "typeOther"</t>
  </si>
  <si>
    <t>frames</t>
  </si>
  <si>
    <t>Raccourci pour le type de partie des mesures</t>
  </si>
  <si>
    <t xml:space="preserve">Nom abrégé utilisé pour faire référence à l'attribut décrivant un type de mesure. Toutes les mesures ont `partType` = « measurements ». </t>
  </si>
  <si>
    <t>type de partie</t>
  </si>
  <si>
    <t>framet</t>
  </si>
  <si>
    <t>Raccourci pour le type de partie des méthodes</t>
  </si>
  <si>
    <t>Nom abrégé utilisé pour référencer les procédures ou étapes de collecte d'échantillons ou de réalisation de mesures.</t>
  </si>
  <si>
    <t>frametaboliteGrp</t>
  </si>
  <si>
    <t>Groupe de métabolites</t>
  </si>
  <si>
    <t>Un groupe de mesures/méthodes relatives aux métabolites.</t>
  </si>
  <si>
    <t>framethod</t>
  </si>
  <si>
    <t>ID de la méthode</t>
  </si>
  <si>
    <t>Identifiant unique pour la méthode d'analyse.</t>
  </si>
  <si>
    <t>framethodConc</t>
  </si>
  <si>
    <t>Méthode de concentration</t>
  </si>
  <si>
    <t>Description de la méthode de concentration d'un échantillon d'eaux usées.</t>
  </si>
  <si>
    <t>Description de la méthode utilisée pour concentrer l'échantillon</t>
  </si>
  <si>
    <t>framethodConcSet</t>
  </si>
  <si>
    <t>Ensemble de catégories de méthodes de concentration</t>
  </si>
  <si>
    <t>Ensemble de catégories pour les méthodes de concentration.</t>
  </si>
  <si>
    <t>framethodInput</t>
  </si>
  <si>
    <t>Entrée méthode (tableau large)</t>
  </si>
  <si>
    <t>Le partID de la méthode utilisée dans un nom large.</t>
  </si>
  <si>
    <t>framethodName</t>
  </si>
  <si>
    <t>Nom de la méthode (tableau large)</t>
  </si>
  <si>
    <t>La méthode référencée pour le nom large.</t>
  </si>
  <si>
    <t>framethods</t>
  </si>
  <si>
    <t>Méthodes des composants</t>
  </si>
  <si>
    <t>Une procédure ou une étape qui est exécutée afin d'effectuer une mesure. (par exemple, methodExtract est une méthode qui décrit la manière dont un échantillon a été extrait).</t>
  </si>
  <si>
    <t>framfAcidmgcl2</t>
  </si>
  <si>
    <t>Filtration membranaire avec acidification et mgcl2</t>
  </si>
  <si>
    <t>framfAcidmgcl2SS</t>
  </si>
  <si>
    <t>Filtration membranaire avec acidification et mgcl2, membrane recombinée avec les solides séparés</t>
  </si>
  <si>
    <t>framfMgcl2</t>
  </si>
  <si>
    <t>Filtration membranaire avec ajout de mgcl2</t>
  </si>
  <si>
    <t>framfMgcl2SS</t>
  </si>
  <si>
    <t>Filtration membranaire avec mgcl2 et solides séparés</t>
  </si>
  <si>
    <t>Filtration membranaire avec ajout de mgcl2, membrane recombinée avec les solides séparés.</t>
  </si>
  <si>
    <t>framfNoAmend</t>
  </si>
  <si>
    <t>Filtration membranaire sans amendement</t>
  </si>
  <si>
    <t>framfNoAmendSS</t>
  </si>
  <si>
    <t>Filtration membranaire sans amendement, membrane recombinée avec les solides séparés</t>
  </si>
  <si>
    <t>Filtration membranaire sans amendement, membrane recombinée avec les solides séparés.</t>
  </si>
  <si>
    <t>framfSampleAcid</t>
  </si>
  <si>
    <t>Filtration sur membrane avec acidification de l'échantillon</t>
  </si>
  <si>
    <t>Filtration membranaire avec acidification de l'échantillon</t>
  </si>
  <si>
    <t>framfSampleAcidSS</t>
  </si>
  <si>
    <t>Filtration sur membrane avec acidification de l'échantillon, recombinaison de la membrane avec les solides séparés.</t>
  </si>
  <si>
    <t>Filtration membranaire avec acidification de l'échantillon, recombinaison de la membrane avec les solides séparés.</t>
  </si>
  <si>
    <t>framgd</t>
  </si>
  <si>
    <t>Millions de gallons par jour</t>
  </si>
  <si>
    <t>Unité de mesure de la capacité nominale des stations d'épuration des eaux usées, représentée par des millions de gallons par jour.</t>
  </si>
  <si>
    <t>framGenitalus</t>
  </si>
  <si>
    <t>framgL</t>
  </si>
  <si>
    <t>Miligrammes par litre</t>
  </si>
  <si>
    <t>Milligrammes par litre.</t>
  </si>
  <si>
    <t>framhv</t>
  </si>
  <si>
    <t>Virus de l'hépatite murine</t>
  </si>
  <si>
    <t>Une mesure de la quantité de virus de l'hépatite murine.</t>
  </si>
  <si>
    <t>framhvSpike</t>
  </si>
  <si>
    <t>Cible de l'hépatite murine (MHV) pour le contrôle de récupération de la matrice</t>
  </si>
  <si>
    <t>Le virus de l'hépatite murine est utilisé comme cible de contrôle de l'efficacité de la récupération/dans les contrôles de récupération de la matrice.</t>
  </si>
  <si>
    <t>framI</t>
  </si>
  <si>
    <t>Problèmes multiples</t>
  </si>
  <si>
    <t xml:space="preserve">De multiples problèmes sont apparus dans le processus de séquençage. </t>
  </si>
  <si>
    <t>Lorsque vous utilisez l'indicateur de qualité "problèmes multiples", veuillez préciser les problèmes et les détails dans la section des notes.</t>
  </si>
  <si>
    <t>framid</t>
  </si>
  <si>
    <t>Sévérité moyenne</t>
  </si>
  <si>
    <t>Un marqueur pour une gravité moyenne, où il y a quelques préoccupations.</t>
  </si>
  <si>
    <t>framinLength</t>
  </si>
  <si>
    <t>Longueur minimale</t>
  </si>
  <si>
    <t>framinutes</t>
  </si>
  <si>
    <t>Unité permettant d'indiquer une durée en minutes.</t>
  </si>
  <si>
    <t>framinVal</t>
  </si>
  <si>
    <t>Minimum</t>
  </si>
  <si>
    <t>La valeur la plus basse dans un ensemble.</t>
  </si>
  <si>
    <t>framinValue</t>
  </si>
  <si>
    <t>Valeur minimale dictionnaire</t>
  </si>
  <si>
    <t>La valeur minimale d'une partie.</t>
  </si>
  <si>
    <t>framiscAttr</t>
  </si>
  <si>
    <t>Groupe d'attributs divers</t>
  </si>
  <si>
    <t>Un groupe d'attributs divers de type mesure.</t>
  </si>
  <si>
    <t>Il s'agit par exemple de la longitude et de la latitude, ou des coordonnées EPSG.</t>
  </si>
  <si>
    <t>framiscMeas</t>
  </si>
  <si>
    <t>Groupe de mesures divers</t>
  </si>
  <si>
    <t>Un groupe de mesures qui ne peuvent pas être classées dans une autre catégorie.</t>
  </si>
  <si>
    <t>framissingness</t>
  </si>
  <si>
    <t>Type de partie d'absence</t>
  </si>
  <si>
    <t>Le type de partie pour les valeurs manquantes.</t>
  </si>
  <si>
    <t>framissingnessSet</t>
  </si>
  <si>
    <t>Ensembles de valeurs d'absence.</t>
  </si>
  <si>
    <t>Le type de partie pour les ensembles de manques.</t>
  </si>
  <si>
    <t>Les ensembles sont des listes de valeurs d'entrée. Chaque valeur d'entrée dans un ensemble est une partie (a un partID) qui peut être réutilisée entre les ensembles. Par exemple, un ensemble A peut contenir les valeurs "oui" et "non", et un ensemble B peut contenir les valeurs "oui", "non" et "peut-être". Les types de partie avec des ensembles comprennent les agrégations, les compartiments, les manques, les indicateurs de qualité, les spécimens et les unités. Les mesures avec catégories et types de données ont leurs propres ensembles de catégories spécifiques (catSetID) car leurs valeurs d'entrée sont uniques et ne sont pas réutilisées.</t>
  </si>
  <si>
    <t>framissingnessSets</t>
  </si>
  <si>
    <t>Ensemble de valeurs d'absence.</t>
  </si>
  <si>
    <t>Parmi les exemples d'ensembles de valeurs manquantes, on peut citer les ensembles exclusifs NR ou NA, ou les ensembles généraux polyvalents.</t>
  </si>
  <si>
    <t>framit</t>
  </si>
  <si>
    <t>La licence de la mesure ou de l'ensemble de données est gérée sous la licence MIT.</t>
  </si>
  <si>
    <t>framit0</t>
  </si>
  <si>
    <t>MIT Sans Attribution</t>
  </si>
  <si>
    <t>La licence de la mesure ou de l'ensemble de données est gérée sous la licence MIT sans attribution.</t>
  </si>
  <si>
    <t>framix</t>
  </si>
  <si>
    <t>Échantillon mélangé/homogénéisé</t>
  </si>
  <si>
    <t>échantillon homogénéisé/mélangé.</t>
  </si>
  <si>
    <t>framl</t>
  </si>
  <si>
    <t>Millilitres de volume.</t>
  </si>
  <si>
    <t>framld</t>
  </si>
  <si>
    <t>Mégalitres par jour</t>
  </si>
  <si>
    <t>Mégalitres par jour.</t>
  </si>
  <si>
    <t>framlod</t>
  </si>
  <si>
    <t>Le niveau minimum d'une cible nécessaire pour sa détection cohérente en tenant compte de toutes les étapes de traitement de l'échantillon comme dans la définition de la
MLOD), mais en tenant compte des biais attribuables aux pertes de méthode. Le MLOD est déterminé expérimentalement à l'aide d'une approche de test rigoureuse et itérative et il est sensible au substitut de récupération utilisé et à la matrice d'échantillon rencontrée.</t>
  </si>
  <si>
    <t>framm</t>
  </si>
  <si>
    <t>Millimètres</t>
  </si>
  <si>
    <t>Partie d'unité pour l'unité SI des millimètres.</t>
  </si>
  <si>
    <t>frammaSet</t>
  </si>
  <si>
    <t>ID de l'ensemble des catégories</t>
  </si>
  <si>
    <t>Un ensemble de catégories utilisées pour une méthode ou une mesure.</t>
  </si>
  <si>
    <t>frammaSets</t>
  </si>
  <si>
    <t>Type de partie de l'ensemble de catégories</t>
  </si>
  <si>
    <t>Le type de partie pour les ensembles de catégories.</t>
  </si>
  <si>
    <t>framodel</t>
  </si>
  <si>
    <t>Modèle</t>
  </si>
  <si>
    <t>Numéro de modéle et/ou de version de l'instrument de mesure.</t>
  </si>
  <si>
    <t>framonarchRNA</t>
  </si>
  <si>
    <t>Kit de minipréparation de l'ARN total du monarque (new england biolabs) + Kit d'élimination des inhibiteurs PCR onestep (zymo)</t>
  </si>
  <si>
    <t>framonths</t>
  </si>
  <si>
    <t>Mois</t>
  </si>
  <si>
    <t>Unité permettant d'indiquer une durée en mois.</t>
  </si>
  <si>
    <t>framoorSw</t>
  </si>
  <si>
    <t>Échantillon passif avec écouvillon de Moore</t>
  </si>
  <si>
    <t>Un échantillon passif collecté par la méthode de Moore.</t>
  </si>
  <si>
    <t>frampl20</t>
  </si>
  <si>
    <t>Licence publique Mozilla 2.0</t>
  </si>
  <si>
    <t>La licence de la mesure ou de l'ensemble de données est gérée sous la Mozilla Public License 2.0.</t>
  </si>
  <si>
    <t>frampox</t>
  </si>
  <si>
    <t>Le virus connu sous le nom de Mpox, précédemment connu sous le nom de Monkey Pox.</t>
  </si>
  <si>
    <t>frampoxCldIGrp</t>
  </si>
  <si>
    <t>Groupe MPox Clade I</t>
  </si>
  <si>
    <t>Un groupe de mesures/méthodes relatives au Mpox Clade I (anciennement "Monkey Pox").</t>
  </si>
  <si>
    <t xml:space="preserve"> Utilisé pour décrire les informations sur l'organisme pour les mesures générales.</t>
  </si>
  <si>
    <t>frampoxCldIIGrp</t>
  </si>
  <si>
    <t>Groupe MPox Clade II</t>
  </si>
  <si>
    <t>Un groupe de mesures/méthodes relatives à Mpox Clade II (anciennement "Monkey Pox").</t>
  </si>
  <si>
    <t>frampoxGrp</t>
  </si>
  <si>
    <t>Groupe MPox</t>
  </si>
  <si>
    <t>Un ensemble de mesures/méthodes relatives au Mpox (anciennement "Monkey Pox").</t>
  </si>
  <si>
    <t>framps</t>
  </si>
  <si>
    <t>Mètre pas seconde</t>
  </si>
  <si>
    <t>frampvGrp</t>
  </si>
  <si>
    <t>Groupe métapneumovirus</t>
  </si>
  <si>
    <t>Un groupe de mesures/méthodes relatives aux métapneumovirus.</t>
  </si>
  <si>
    <t>frampxB6R</t>
  </si>
  <si>
    <t>Cible du gène Mpox B6R</t>
  </si>
  <si>
    <t>Cible du gène Human MPox Virus (hMPXV). Essai CDC sur le gène de la protéine de l’enveloppe, sélectif pour le MPXV.</t>
  </si>
  <si>
    <t>frampxC3L</t>
  </si>
  <si>
    <t>Clade I Mpox C3L Gène cible</t>
  </si>
  <si>
    <t>Cible du gène du clade I du virus MPox humain (hMPXV). Les amorces et la sonde C3L du hMPXV détectent les virus du clade I.</t>
  </si>
  <si>
    <t>frampxe9lNVAR</t>
  </si>
  <si>
    <t>Mpox &amp; Orthopox E9L-NVAR Gène cible</t>
  </si>
  <si>
    <t>Cible du gène du virus MPox humain (hMPXV) pour l'ADN polymérase de l'orthopoxvirus. Le test CDC détecte tous les clades du hMPXV et les orthopoxvirus non varioliques.</t>
  </si>
  <si>
    <t>frampxe9lOPX3</t>
  </si>
  <si>
    <t>Mpox &amp; Orthopox E9L-OPX3 Gène cible</t>
  </si>
  <si>
    <t>Cible du gène du virus MPox humain (hMPXV) utilisant le virus orthopox générique OPX3. Sensibilité plus faible pour le MPox.</t>
  </si>
  <si>
    <t>frampxG2RG</t>
  </si>
  <si>
    <t>Mpox G2R-G Gène cible</t>
  </si>
  <si>
    <t>Cible du gène du virus MPox humain (hMPXV) à l'aide des amorces et de la sonde G2R_G qui détectent toutes les souches du virus MPox.</t>
  </si>
  <si>
    <t>frampxG2RWA</t>
  </si>
  <si>
    <t>Clade II Mpox G2R-WA Cible génétique</t>
  </si>
  <si>
    <t xml:space="preserve">Cible du gène du Clade II du virus MPox humain (hMPXV), mesurée avec les amorces et la sonde G2R_WA pour détecter les virus du Clade II. </t>
  </si>
  <si>
    <t>frampxGTmol</t>
  </si>
  <si>
    <t>Cible génique du virus MPox humain (hMPXV) - cette mesure spécifique et cette cible génique sont la propriété de GT Molecular.</t>
  </si>
  <si>
    <t>framr</t>
  </si>
  <si>
    <t>Raccourci du tableau du rapport de mesure</t>
  </si>
  <si>
    <t>Nom abrégé utilisé pour faire référence au Tableau contenant des informations et des détails sur une mesure donnée</t>
  </si>
  <si>
    <t>framrsa</t>
  </si>
  <si>
    <t>Staphylococcus aureus résistant à la méthicilline (SARM)</t>
  </si>
  <si>
    <t>frams</t>
  </si>
  <si>
    <t>Raccourci du tableau du rapport de l'ensemble de mesures</t>
  </si>
  <si>
    <t>Nom abrégé utilisé pour faire référence au Tableau identifiant des ensembles de mesures.</t>
  </si>
  <si>
    <t>frams2Col</t>
  </si>
  <si>
    <t>coliphage ms2</t>
  </si>
  <si>
    <t>Mesure de la quantité de coliphage ms2.</t>
  </si>
  <si>
    <t>frams2ColMat</t>
  </si>
  <si>
    <t>Cible de coliphage ms2</t>
  </si>
  <si>
    <t>Le coliphage ms2 est utilisé comme cible de contrôle de l'efficacité de la récupération.</t>
  </si>
  <si>
    <t>framsd</t>
  </si>
  <si>
    <t>Double de matrice enrichie</t>
  </si>
  <si>
    <t>Des quantités connues d'un analyte ou de composés représentatifs sont ajoutées en laboratoire à une seconde aliquote de l'échantillon utilisé pour le matriçage.</t>
  </si>
  <si>
    <t>framspl</t>
  </si>
  <si>
    <t>Licence publique de Microsoft</t>
  </si>
  <si>
    <t>La licence de la mesure ou de l'ensemble de données est gérée dans le cadre de la licence publique de Microsoft.</t>
  </si>
  <si>
    <t>framspsDep</t>
  </si>
  <si>
    <t>framSwrPpl</t>
  </si>
  <si>
    <t>Principale canalisation d'égout</t>
  </si>
  <si>
    <t>Collecteur d'égouts.</t>
  </si>
  <si>
    <t>framTuberculosis</t>
  </si>
  <si>
    <t>framu</t>
  </si>
  <si>
    <t>framuCo</t>
  </si>
  <si>
    <t>coronavirus murin</t>
  </si>
  <si>
    <t>Mesure de la quantité de coronavirus murin.</t>
  </si>
  <si>
    <t>framuCoMat</t>
  </si>
  <si>
    <t>Cible du coronavirus murin</t>
  </si>
  <si>
    <t>Le coronavirus murin est utilisé comme cible de contrôle de l'efficacité de la récupération.</t>
  </si>
  <si>
    <t>framul</t>
  </si>
  <si>
    <t>Fraction multiple</t>
  </si>
  <si>
    <t>Les fractions multiples ont été analysées séparément et regroupées après analyse.</t>
  </si>
  <si>
    <t>Cet identifiant de fraction est destiné à être utilisé pour les données d'archives et ne doit pas être utilisé pour les nouvelles fractions ajoutées à l'avenir (2022). Veuillez également préciser dans la section des notes quelles fractions ont été utilisées pour les fractions multiples (ex. solide et liquide) afin d'éviter toute perte d'information.</t>
  </si>
  <si>
    <t>framulanPSL20</t>
  </si>
  <si>
    <t>Licence de logiciel permissive Mulan, version 2</t>
  </si>
  <si>
    <t>La licence de la mesure ou de l'ensemble de données est gérée sous la version 2 de la Mulan Permissive Software License.</t>
  </si>
  <si>
    <t>framultiple</t>
  </si>
  <si>
    <t>Objectifs multiples</t>
  </si>
  <si>
    <t>Une mesure ou un échantillon prélevé à des fins multiples, qui n'est pas facile à saisir dans les autres catégories d'objectifs.</t>
  </si>
  <si>
    <t>Utile pour les échantillons parentaux où divers sous-échantillons auront des objectifs différents.</t>
  </si>
  <si>
    <t>framumps</t>
  </si>
  <si>
    <t>Oreillons</t>
  </si>
  <si>
    <t>framumpsGrp</t>
  </si>
  <si>
    <t>Groupe oreillons</t>
  </si>
  <si>
    <t>Un groupe de mesures/méthodes relatives au virus des oreillons.</t>
  </si>
  <si>
    <t>framunicipalLevel</t>
  </si>
  <si>
    <t>Municipalités ou communes</t>
  </si>
  <si>
    <t>framunicp</t>
  </si>
  <si>
    <t>Municipalité</t>
  </si>
  <si>
    <t>Une municipalité complète, c'est-à-dire une zone métropolitaine entière, soit une ville, un village, etc.</t>
  </si>
  <si>
    <t>framutation</t>
  </si>
  <si>
    <t>Classe de mutations</t>
  </si>
  <si>
    <t>Spécifie une collection de mesures/méthodes liées aux mutations.</t>
  </si>
  <si>
    <t>framutationPanel</t>
  </si>
  <si>
    <t>Panneaux de mutation</t>
  </si>
  <si>
    <t>Mesures et méthodes relatives à un panel ou une liste de plus d'une mutation à partir de la même lecture de séquence.</t>
  </si>
  <si>
    <t>framycoplasmaGrp</t>
  </si>
  <si>
    <t>Groupe Mycoplasmes</t>
  </si>
  <si>
    <t>Un groupe de mesures/méthodes relatives aux bactéries mycoplasmes.</t>
  </si>
  <si>
    <t>fran</t>
  </si>
  <si>
    <t>Gène ciblé N de SRAS-CoV-2</t>
  </si>
  <si>
    <t>Gène cible N de SRAS-CoV-2.</t>
  </si>
  <si>
    <t>fran1n2</t>
  </si>
  <si>
    <t>Cible génique combinée N1 et N2 sars-cov-2</t>
  </si>
  <si>
    <t>Gène cible combiné N1 et N2 de SRAS-CoV-2.</t>
  </si>
  <si>
    <t>fran211i</t>
  </si>
  <si>
    <t>Variante Omicron mutation n211i</t>
  </si>
  <si>
    <t>fran679k</t>
  </si>
  <si>
    <t>Variante Omicron mutation n679k</t>
  </si>
  <si>
    <t>fran856k</t>
  </si>
  <si>
    <t>Variante Omicron mutation n856k</t>
  </si>
  <si>
    <t>fran969k</t>
  </si>
  <si>
    <t>Variante Omicron mutation n969k</t>
  </si>
  <si>
    <t>fraNA</t>
  </si>
  <si>
    <t>Non applicable</t>
  </si>
  <si>
    <t>Le champ pour lequel la valeur attendue n'est pas une propriété de l'objet décrit.</t>
  </si>
  <si>
    <t>Indicateur de valeur manquante pour les données manquantes sans explication.</t>
  </si>
  <si>
    <t>franaAggr</t>
  </si>
  <si>
    <t>Agrégations non applicable</t>
  </si>
  <si>
    <t>Non applicable pour les agrégations.</t>
  </si>
  <si>
    <t>Utilisé pour les parties pour lesquelles une valeur d'agrégation n'est pas applicable ou appropriée.</t>
  </si>
  <si>
    <t>franaAggrScale</t>
  </si>
  <si>
    <t>Échelle d’agrégations non applicable</t>
  </si>
  <si>
    <t>Non applicable pour les ensembles d'agrégations.</t>
  </si>
  <si>
    <t>Utilisé pour les parties pour lesquelles une valeur d'échelle d'agrégation n'est pas applicable ou appropriée.</t>
  </si>
  <si>
    <t>franaAggrSet</t>
  </si>
  <si>
    <t>Ensemble d’agrégations non applicable</t>
  </si>
  <si>
    <t>Utilisé pour les parties pour lesquelles un ensemble d'agrégations n'est pas applicable ou approprié.</t>
  </si>
  <si>
    <t>franaClass</t>
  </si>
  <si>
    <t>Classe non applicable</t>
  </si>
  <si>
    <t>Spécifie une classe pour les parties où une classe n'est pas applicable ou appropriée.</t>
  </si>
  <si>
    <t>Utilisez ceci pour toutes les parties qui n'ont pas de classes (la plupart des parties qui ne sont pas des mesures ou des méthodes).</t>
  </si>
  <si>
    <t>franaCompartment</t>
  </si>
  <si>
    <t>Compartiment non applicable</t>
  </si>
  <si>
    <t>Compartiment non applicable.</t>
  </si>
  <si>
    <t>franaCompartmentSet</t>
  </si>
  <si>
    <t>franaDomain</t>
  </si>
  <si>
    <t>Domaine non applicable</t>
  </si>
  <si>
    <t xml:space="preserve">Non applicable. </t>
  </si>
  <si>
    <t>Utilisez "non applicable" lorsqu'il n'y a pas de domaine pour la partie.</t>
  </si>
  <si>
    <t>franaGroup</t>
  </si>
  <si>
    <t>Groupe non applicable</t>
  </si>
  <si>
    <t>Utilisez "non applicable" lorsqu'il n'y a pas de groupe pour la pièce.</t>
  </si>
  <si>
    <t>franame</t>
  </si>
  <si>
    <t>Nom</t>
  </si>
  <si>
    <t>Nom d'un domaine, d'un spécimen, d'un groupe, d'une classe, d'un attribut, d'une unité, d'une nomenclature ou d'une autre entité.</t>
  </si>
  <si>
    <t xml:space="preserve">Nom d'une entité. Utilisez un préfixe pour distinguer les noms des différentes tables de rapport. Voir la liste des noms entièrement spécifiés (FSN). Par exemple : Si-name = nom du site, Po-name = nom du polygone, Or-name = nom de l'organisation, Me-name = nom de la méthode. </t>
  </si>
  <si>
    <t>franameEngl</t>
  </si>
  <si>
    <t>Nom anglais du pays</t>
  </si>
  <si>
    <t>Nom en anglais d'un pays donné.</t>
  </si>
  <si>
    <t>franameOfficial</t>
  </si>
  <si>
    <t>Nom officiel de l'État</t>
  </si>
  <si>
    <t>Nom officiel en anglais d'un État donné.</t>
  </si>
  <si>
    <t>franan</t>
  </si>
  <si>
    <t>Pas un numéro</t>
  </si>
  <si>
    <t>Le résultat d’une mesure n’est pas un numéro valide (plus ou moins l'infini, une erreur, …)</t>
  </si>
  <si>
    <t>Indicateur de valeurs manquantes lorsqu'une valeur numérique est attendue mais n'est pas donnée.</t>
  </si>
  <si>
    <t>franaNomenclature</t>
  </si>
  <si>
    <t>Nomenclature non applicable</t>
  </si>
  <si>
    <t>Utilisez "sans objet" lorsqu'il n'y a pas de nomenclature pour la pièce.</t>
  </si>
  <si>
    <t>franaSpecimen</t>
  </si>
  <si>
    <t>Spécimen non applicable</t>
  </si>
  <si>
    <t>Utilisez "non applicable" lorsqu'il n'y a pas de spécimen pour la partie.</t>
  </si>
  <si>
    <t>franaSpecimenSet</t>
  </si>
  <si>
    <t>Ensemble de spécimen non applicable</t>
  </si>
  <si>
    <t>franatName</t>
  </si>
  <si>
    <t>Nom natif de la langue</t>
  </si>
  <si>
    <t>Le nom natif de la langue, c'est-à-dire le nom donné à la langue par ses locuteurs.</t>
  </si>
  <si>
    <t>franaUnit</t>
  </si>
  <si>
    <t>Unité non applicable</t>
  </si>
  <si>
    <t>Non applicable pour les unité.</t>
  </si>
  <si>
    <t>franaUnitSet</t>
  </si>
  <si>
    <t>Ensemble d’unité non applicable</t>
  </si>
  <si>
    <t>Non applicable pour les ensembles d'unité.</t>
  </si>
  <si>
    <t>francbi</t>
  </si>
  <si>
    <t>Centre national d'information sur la biotechnologie</t>
  </si>
  <si>
    <t>En-tête NCBI</t>
  </si>
  <si>
    <t>francbiForm</t>
  </si>
  <si>
    <t>Format NCBI</t>
  </si>
  <si>
    <t>L'ensemble de données a été initialement enregistré et/ou stocké au format NCBI.</t>
  </si>
  <si>
    <t>francbiNom</t>
  </si>
  <si>
    <t>Nomenclature du NCBI</t>
  </si>
  <si>
    <t>Nomenclature du Centre national d'information sur les biotechnologies (NCBI)</t>
  </si>
  <si>
    <t>francbiNotes</t>
  </si>
  <si>
    <t>Notes sur l'IBCN</t>
  </si>
  <si>
    <t>Notes NCBI</t>
  </si>
  <si>
    <t>francsa</t>
  </si>
  <si>
    <t>Licence Open Source de l'Université de l'Illinois/NCSA</t>
  </si>
  <si>
    <t>La licence de la mesure ou de l'ensemble de données est gérée sous la licence de source ouverte de l'Université de l'Illinois/NCSA.</t>
  </si>
  <si>
    <t>franeigh</t>
  </si>
  <si>
    <t>Quartier général</t>
  </si>
  <si>
    <t>Un quartier municipal, qui spécifie une sous-section d'une municipalité plus grande.</t>
  </si>
  <si>
    <t>franeighborLevel</t>
  </si>
  <si>
    <t>Unités administratives locales ou quartiers</t>
  </si>
  <si>
    <t>franewVax</t>
  </si>
  <si>
    <t>Population des personnes nouvellement vaccinées</t>
  </si>
  <si>
    <t>franextclade</t>
  </si>
  <si>
    <t>Nomenclature NextClade</t>
  </si>
  <si>
    <t>Spécifie la nomenclature variante ou génétique telle que définie par NextClade.</t>
  </si>
  <si>
    <t>frangmn</t>
  </si>
  <si>
    <t>Moyenne géométrique normalisée</t>
  </si>
  <si>
    <t>Moyenne géométrique normalisée.</t>
  </si>
  <si>
    <t>franGonorrhoeae</t>
  </si>
  <si>
    <t>franH4N</t>
  </si>
  <si>
    <t>Azote Ammoniacal</t>
  </si>
  <si>
    <t>Concentrsation d'azote ammoniacal, exprimé en N.</t>
  </si>
  <si>
    <t>franiid19</t>
  </si>
  <si>
    <t>Gène ciblé niid_2019-ncov_n de SRAS-CoV-2</t>
  </si>
  <si>
    <t>Gène cible niid_2019-ncov_n de SRAS-CoV-2.</t>
  </si>
  <si>
    <t>franM</t>
  </si>
  <si>
    <t>Nano-molaire</t>
  </si>
  <si>
    <t>L'unité de nanomolaire.</t>
  </si>
  <si>
    <t>franoConcern</t>
  </si>
  <si>
    <t>Aucun problème de qualité</t>
  </si>
  <si>
    <t>Un indicateur pour signaler qu'il n'y a pas de problème de qualité concernant la mesure ou l'échantillon.</t>
  </si>
  <si>
    <t>franoLabel</t>
  </si>
  <si>
    <t>Échantillon non étiqueté</t>
  </si>
  <si>
    <t>L'échantillon n'avait pas d'étiquette</t>
  </si>
  <si>
    <t>franoliquid</t>
  </si>
  <si>
    <t>Pas de concentration du liquide, le liquide est recombiné avec les solides séparés.</t>
  </si>
  <si>
    <t>franomenclature</t>
  </si>
  <si>
    <t xml:space="preserve">Un système de classification pour rendre compte de la classe de mesures. </t>
  </si>
  <si>
    <t>Actuellement utilisé uniquement pour classe = variante. Pangolin, Nexclade, WHO sont les trois nomeclactures utilisées pour rapporter les variantes.</t>
  </si>
  <si>
    <t>franomenclatures</t>
  </si>
  <si>
    <t>Type de nomenclature</t>
  </si>
  <si>
    <t>Voir partID = nomenclatureID.</t>
  </si>
  <si>
    <t>franoRain</t>
  </si>
  <si>
    <t>Pas de pluie</t>
  </si>
  <si>
    <t>Catégorie qualitative pour la mesure météorologique, spécifiant l'absence de précipitations pour un jour donné.</t>
  </si>
  <si>
    <t>franorm</t>
  </si>
  <si>
    <t>L'objectif est la normalisation</t>
  </si>
  <si>
    <t>L'objectif d'une mesure ou d'un échantillon est la normalisation.</t>
  </si>
  <si>
    <t>franorman</t>
  </si>
  <si>
    <t>En-tête NORMAN</t>
  </si>
  <si>
    <t>franormanForm</t>
  </si>
  <si>
    <t>Format Norman</t>
  </si>
  <si>
    <t>L'ensemble de données a été initialement enregistré et/ou stocké au format Norman.</t>
  </si>
  <si>
    <t>franormanNotes</t>
  </si>
  <si>
    <t>Notes sur NORMAN</t>
  </si>
  <si>
    <t>Notes de Norman</t>
  </si>
  <si>
    <t>franoro</t>
  </si>
  <si>
    <t>le norovirus</t>
  </si>
  <si>
    <t>franoroG1</t>
  </si>
  <si>
    <t>Norovirus génogroupe 1</t>
  </si>
  <si>
    <t>franoroG2</t>
  </si>
  <si>
    <t>Norovirus génogroupe 2</t>
  </si>
  <si>
    <t>franoroGIGrp</t>
  </si>
  <si>
    <t>Groupe Norovirus GI</t>
  </si>
  <si>
    <t>Un ensemble de mesures/méthodes relatives au norovirus GI.</t>
  </si>
  <si>
    <t>franoroGIIGrp</t>
  </si>
  <si>
    <t>Groupe Norovirus GII</t>
  </si>
  <si>
    <t>Un groupe de mesures/méthodes relatives au norovirus GII.</t>
  </si>
  <si>
    <t>Utilisée pour décrire les informations sur l'organisme pour les mesures générales.</t>
  </si>
  <si>
    <t>franoroGrp</t>
  </si>
  <si>
    <t>Groupe Norovirus</t>
  </si>
  <si>
    <t>Un ensemble de mesures/méthodes relatives aux norovirus.</t>
  </si>
  <si>
    <t>franoSep</t>
  </si>
  <si>
    <t>Pas de séparation ou de concentration</t>
  </si>
  <si>
    <t>Indique qu'un échantillon n'a pas fait l'objet d'un protocole de séparation des solides ou n'a pas fait l'objet d'un protocole de concentration de l'échantillon.</t>
  </si>
  <si>
    <t>franotes</t>
  </si>
  <si>
    <t>Une note utilisée pour décrire des détails qui ne sont pas saisis dans d'autres attrbitutes.</t>
  </si>
  <si>
    <t>Il n'y a pas de structure recommandée pour une note. Utilisez les notes selon vos besoins.</t>
  </si>
  <si>
    <t>franoTime</t>
  </si>
  <si>
    <t>Échantillon sans horodatage</t>
  </si>
  <si>
    <t>Il manque l'heure du passeur d'échantillons ; métadonnées incomplètes sur le prélèvement.</t>
  </si>
  <si>
    <t>franr</t>
  </si>
  <si>
    <t>Non rapporte</t>
  </si>
  <si>
    <t>Une valeur aurait pu être enregistrée, cependant elle ne l'a pas été.</t>
  </si>
  <si>
    <t>Indicateur de valeur manquante pour les données qui sont absentes parce qu'elles n'ont pas été déclarées.</t>
  </si>
  <si>
    <t>franrNAMissingnessSet</t>
  </si>
  <si>
    <t>Ensemble manquant : non communiqué, non applicable</t>
  </si>
  <si>
    <t>Non signalé, sans objet, ensemble manquant.</t>
  </si>
  <si>
    <t>franSarbec</t>
  </si>
  <si>
    <t>Gène cible de SRAS-CoV-2 sarbecovirus-spécifique N</t>
  </si>
  <si>
    <t>Gène cible N de SRAS-CoV-2 spécifique du sarbecovirus</t>
  </si>
  <si>
    <t>frantcAmp</t>
  </si>
  <si>
    <t>Amplification détectée dans les contrôles sans matrice</t>
  </si>
  <si>
    <t>Indicateur de qualité lorsque le contrôle sans matrice (NTC) présente encore une amplification - c'est-à-dire que les NTC en qPCR montrent une valeur Ct inférieure à 40, ou que les NTC en ddPCR ont 3 gouttelettes positives ou plus.</t>
  </si>
  <si>
    <t>frantcFlag</t>
  </si>
  <si>
    <t>Indicateur de plaque de contrôle - NTCs</t>
  </si>
  <si>
    <t>TBD</t>
  </si>
  <si>
    <t>frantu</t>
  </si>
  <si>
    <t>Unité de turbidité néphélométrique</t>
  </si>
  <si>
    <t>Unités de turbidité néphélométrique, une unité utilisée dans la mesure de la turbidité (voir "turbidité" sous measureIDs).</t>
  </si>
  <si>
    <t>Les unités de turbidité néphélométriques (NTU) sont basées sur la lumière blanche (400-680nm) et un angle d'incidence de 90°.</t>
  </si>
  <si>
    <t>franucAuto</t>
  </si>
  <si>
    <t>Trousse d'extraction automatique de billes magnétiques nuclisens</t>
  </si>
  <si>
    <t>Extraction d'acides nucléiques réalisée à l'aide de la trousse d'extraction automatique de billes magnétiques nuclisens.</t>
  </si>
  <si>
    <t>franucKingfish</t>
  </si>
  <si>
    <t>nucleomag (réf. 744220.4) en utilisant l'instrument automatisé kingfisher</t>
  </si>
  <si>
    <t>franucManu</t>
  </si>
  <si>
    <t>Trousse d'extraction manuelle de billes magnétiques nuclisens</t>
  </si>
  <si>
    <t>Extraction d'acides nucléiques réalisée à l'aide de la trousse d'extraction manuelle de billes magnétiques nuclisens.</t>
  </si>
  <si>
    <t>fraNULL</t>
  </si>
  <si>
    <t>Nul</t>
  </si>
  <si>
    <t xml:space="preserve"> Représentation logique d'une déclaration qui n'est ni VRAIE ni FAUSSE.</t>
  </si>
  <si>
    <t xml:space="preserve"> Indicateur de valeur manquante lorsque la valeur n'est ni VRAIE ni FAUSSE.</t>
  </si>
  <si>
    <t>franumCode</t>
  </si>
  <si>
    <t>Code numérique de pays de l'ISO 3166-1</t>
  </si>
  <si>
    <t>Le code numérique ISO 3166-1, un code de pays à trois chiffres qui est identique à celui développé et maintenu par la Division des statistiques des Nations Unies, avec l'avantage d'être indépendant du script (système d'écriture), et donc utile pour les personnes ou les systèmes utilisant des scripts non latins.</t>
  </si>
  <si>
    <t>franumNTC</t>
  </si>
  <si>
    <t>Nombre de NTC par série</t>
  </si>
  <si>
    <t>Nombre de contrôles sans modèle inclus dans chaque cycle de l'instrument PCR.</t>
  </si>
  <si>
    <t>franwss</t>
  </si>
  <si>
    <t>Système national de surveillance des eaux usées</t>
  </si>
  <si>
    <t>En-tête NWSS</t>
  </si>
  <si>
    <t>franwssForm</t>
  </si>
  <si>
    <t>Format US-CDC NWSS</t>
  </si>
  <si>
    <t>L'ensemble de données a été initialement enregistré et/ou stocké au format NWSS de l'US-CDC.</t>
  </si>
  <si>
    <t>franwssNotes</t>
  </si>
  <si>
    <t>Notes sur le NWSS</t>
  </si>
  <si>
    <t>Notes du NWSS</t>
  </si>
  <si>
    <t>franwssProcess</t>
  </si>
  <si>
    <t>Processus de NWSS</t>
  </si>
  <si>
    <t>Processus NWSS</t>
  </si>
  <si>
    <t>franww</t>
  </si>
  <si>
    <t>Type d'échantillon d'eau</t>
  </si>
  <si>
    <t>Eau non-usée provenant de toute étendue d'eau.</t>
  </si>
  <si>
    <t>fraoc43</t>
  </si>
  <si>
    <t>Mesure de la quantité de coronavirus OC43.</t>
  </si>
  <si>
    <t>fraoc43Mat</t>
  </si>
  <si>
    <t>Cible de oc43</t>
  </si>
  <si>
    <t>Le coronavirus humain OC43 est utilisé comme cible de contrôle de l'efficacité de la récupération.</t>
  </si>
  <si>
    <t>fraocean</t>
  </si>
  <si>
    <t>Océan, plan d'eau naturelle</t>
  </si>
  <si>
    <t>Océan, étendue d'eau naturelle.</t>
  </si>
  <si>
    <t>fraoColDep</t>
  </si>
  <si>
    <t>Autre collection</t>
  </si>
  <si>
    <t>Autre méthode de collecte. Ajouter une description dans la colonne "descriptionOther"</t>
  </si>
  <si>
    <t>fraofl11</t>
  </si>
  <si>
    <t>La licence de la mesure ou de l'ensemble de données est gérée sous la SIL Open Font License 1.1.</t>
  </si>
  <si>
    <t>fraola</t>
  </si>
  <si>
    <t>Analyse en laboratoire</t>
  </si>
  <si>
    <t>Analyse en laboratoire.</t>
  </si>
  <si>
    <t>fraomicr1</t>
  </si>
  <si>
    <t>Omicron</t>
  </si>
  <si>
    <t>B.1.1.529</t>
  </si>
  <si>
    <t>fraomicr2</t>
  </si>
  <si>
    <t>fraomicr275</t>
  </si>
  <si>
    <t>fraomicr4</t>
  </si>
  <si>
    <t>fraomicr5</t>
  </si>
  <si>
    <t>fraomicronGrp</t>
  </si>
  <si>
    <t>SARS-CoV-2 Groupe de variantes Omicron</t>
  </si>
  <si>
    <t>Groupe de mesures/méthodes relatives à la variante SARS-CoV-2 Omicron.</t>
  </si>
  <si>
    <t>fraonsDate</t>
  </si>
  <si>
    <t>Date de l'apparition</t>
  </si>
  <si>
    <t>Date à laquelle les premiers symptémes apparaissent. Cette donnée est souvent inconnue. La date d'épisode est alors communément utilisée.</t>
  </si>
  <si>
    <t>fraonse</t>
  </si>
  <si>
    <t>Capteur en direct</t>
  </si>
  <si>
    <t>Capteur en ligne.</t>
  </si>
  <si>
    <t>fraontologyRef</t>
  </si>
  <si>
    <t>Référence de l'ontologie</t>
  </si>
  <si>
    <t>Référence ontologique pour une partie.</t>
  </si>
  <si>
    <t xml:space="preserve">Ce champ contient un lien vers une référence ontologique existante pour la partie. Le contenu de l'ODM couvre plusieurs ontologies existantes. L'ODM ne cherche pas à générer une nouvelle ontologie, mais plutôt à harmoniser et à étendre les dictionnaires en vue de leur application dans la surveillance de l'environnement et de la santé publique. </t>
  </si>
  <si>
    <t>fraoor</t>
  </si>
  <si>
    <t>Valeur en dehors de la marge de fluctuation</t>
  </si>
  <si>
    <t>La valeur se situe en dehors de la fourchette autorisée pour le contrôle de la qualité.</t>
  </si>
  <si>
    <t>fraopen</t>
  </si>
  <si>
    <t>Licence ouverte non décrite par ailleurs</t>
  </si>
  <si>
    <t>La licence de la mesure ou de l'ensemble de données est gérée sous une licence ouverte non décrite par ailleurs.</t>
  </si>
  <si>
    <t>fraophos</t>
  </si>
  <si>
    <t>fraor</t>
  </si>
  <si>
    <t>Raccourcis du tableau d'organisation</t>
  </si>
  <si>
    <t>Nom abrégé utilisé pour faire référence au Tableau contenant des informations sur un laboratoire.</t>
  </si>
  <si>
    <t>fraorb</t>
  </si>
  <si>
    <t>Bâtiment résidentiel - autre</t>
  </si>
  <si>
    <t>Bâtiments résidentiels individuels ou institutions non pris en compte dans les autres catégories</t>
  </si>
  <si>
    <t>fraorBoo</t>
  </si>
  <si>
    <t>OU agrégation boléen</t>
  </si>
  <si>
    <t xml:space="preserve"> "OU" agrégation</t>
  </si>
  <si>
    <t xml:space="preserve">Si au moins une des valeurs de l'agrégation est "VRAIE", l'agrégation OU est également "VRAIE". Si toutes les valeurs de l'agrégation sont "FAUX", l'agrégation OU est également "VRAIE". </t>
  </si>
  <si>
    <t>fraorf1a</t>
  </si>
  <si>
    <t>Gène cible ORF1a de SRAS-CoV-2</t>
  </si>
  <si>
    <t>fraorf1ab</t>
  </si>
  <si>
    <t>Gène cible ORF1ab de SRAS-CoV-2</t>
  </si>
  <si>
    <t>fraorf1b</t>
  </si>
  <si>
    <t>Gène cible ORF1b de SRAS-CoV-2</t>
  </si>
  <si>
    <t>fraorganism</t>
  </si>
  <si>
    <t>Organisme</t>
  </si>
  <si>
    <t>Classe d'organismes</t>
  </si>
  <si>
    <t xml:space="preserve">Identifier la classe = `organisme` lorsqu'une partie identifie un organisme et le type de partie = `groupes`. Les mesures individuelles doivent être enregistrées avec une classe correspondant au type de mesure spécifique, c'est-à-dire allèle, variante, mutation, etc. </t>
  </si>
  <si>
    <t>fraorganizationID</t>
  </si>
  <si>
    <t>Organisation</t>
  </si>
  <si>
    <t>L'organisation à laquelle le reporteur est affilié.</t>
  </si>
  <si>
    <t>fraorganizations</t>
  </si>
  <si>
    <t>Table d'organisation</t>
  </si>
  <si>
    <t>La table qui contient de l'information sur un laboratoire.</t>
  </si>
  <si>
    <t>fraorganizationsOrder</t>
  </si>
  <si>
    <t>Ordre des colonnes du tableau des organisations</t>
  </si>
  <si>
    <t>Spécifie l'ordre des colonnes dans une table Organisations.</t>
  </si>
  <si>
    <t>fraorganizationsRequired</t>
  </si>
  <si>
    <t>Exigences relatives à la table des organisations</t>
  </si>
  <si>
    <t>Spécifie les colonnes requises dans une table Organisations.</t>
  </si>
  <si>
    <t>fraorgLevel</t>
  </si>
  <si>
    <t>Niveau de l'organisation</t>
  </si>
  <si>
    <t>Le niveau géographique d'une organisation.</t>
  </si>
  <si>
    <t xml:space="preserve">Il existe six niveaux basés sur la classification internationale type des unités administratives (ISCU). </t>
  </si>
  <si>
    <t>fraorgLevelSet</t>
  </si>
  <si>
    <t>Ensemble de catégories de type d'organisation</t>
  </si>
  <si>
    <t>L'ensemble des catégories pour le stockage des types d'organisation.</t>
  </si>
  <si>
    <t>fraorgSector</t>
  </si>
  <si>
    <t>Secteur de l'organisation</t>
  </si>
  <si>
    <t>Le secteur d'une organisation</t>
  </si>
  <si>
    <t>fraorgSectorSet</t>
  </si>
  <si>
    <t>fraorgType</t>
  </si>
  <si>
    <t>ID du type d'organisation</t>
  </si>
  <si>
    <t xml:space="preserve">Spécifie le type ou l'objectif d'une organisation donnée. </t>
  </si>
  <si>
    <t>fraorgTypeSet</t>
  </si>
  <si>
    <t>fraorigin</t>
  </si>
  <si>
    <t>Origine de l'échantillon</t>
  </si>
  <si>
    <t>Un attribut d'un échantillon spécifiant l'origine.</t>
  </si>
  <si>
    <t>fraoriginalFormat</t>
  </si>
  <si>
    <t>Format des données d'origine</t>
  </si>
  <si>
    <t>La structure ou le modèle original utilisé pour enregistrer et stocker les données. Ceci aide à indiquer si les données ont été transformées ou mappées dans la structure ODM.</t>
  </si>
  <si>
    <t>fraoriginSet</t>
  </si>
  <si>
    <t>CatSetégorie d'origine de l'échantillon</t>
  </si>
  <si>
    <t>L'ensemble de catégories pour l'origine de l'échantillon.</t>
  </si>
  <si>
    <t>fraorthoGrp</t>
  </si>
  <si>
    <t>Groupe de virus Orthopox</t>
  </si>
  <si>
    <t>Groupe de mesures/méthodes relatives aux orthopoxvirus (à l'exclusion des virus varioliques).</t>
  </si>
  <si>
    <t>fraosl30</t>
  </si>
  <si>
    <t>Licence de logiciel libre 3.0</t>
  </si>
  <si>
    <t>La licence de la mesure ou de l'ensemble de données est gérée sous la licence Open Software License 3.0.</t>
  </si>
  <si>
    <t>fraotco</t>
  </si>
  <si>
    <t>fraothAgg</t>
  </si>
  <si>
    <t>Autre échelle d'agrégation</t>
  </si>
  <si>
    <t>Spécifie une échelle d'agrégation qui ne peut pas être décrite comme "qualitative" ou "quantAggScale".</t>
  </si>
  <si>
    <t>fraother</t>
  </si>
  <si>
    <t>Autres</t>
  </si>
  <si>
    <t xml:space="preserve">Autre </t>
  </si>
  <si>
    <t>Autre catégorie. Une réponse catégorielle pour plusieurs variables dans la version 1. Également accompagnée d'un champ de texte libre. Dépréciée dans la version 2, avec des champs de texte communs ajoutés en tant que nouvelles catégories dans la version 2.0.0.</t>
  </si>
  <si>
    <t>fraotherAggrSet</t>
  </si>
  <si>
    <t>Ensemble d'agrégation - autres</t>
  </si>
  <si>
    <t>Ensemble d'agrégations pour les mesures sans unité.</t>
  </si>
  <si>
    <t>fraotherDep</t>
  </si>
  <si>
    <t>Agrégation, autre</t>
  </si>
  <si>
    <t>Autre méthode d'agrégation. Ajouter une description dans "aggregationOther".</t>
  </si>
  <si>
    <t>fraotherForm</t>
  </si>
  <si>
    <t>Autre format (ou format propriétaire)</t>
  </si>
  <si>
    <t>L'ensemble de données a été initialement enregistré et/ou stocké dans un format non décrit ailleurs.</t>
  </si>
  <si>
    <t>Veuillez nommer (et optionnellement décrire) le format de données dans la section « notes » lors de l'utilisation de cette valeur.</t>
  </si>
  <si>
    <t>fraotherProvDep</t>
  </si>
  <si>
    <t>Accès aux Autres Provinces</t>
  </si>
  <si>
    <t>Si "Non", la donnée ne sera pas accessible par les autorités de santépublique provinciales. Si "Oui" ou laissé vide, la donnée leur sera accessible.</t>
  </si>
  <si>
    <t>fraotherReportTableSet</t>
  </si>
  <si>
    <t>Ensemble de tables d'autres rapports</t>
  </si>
  <si>
    <t>Tableaux supplémentaires qui constituent le modèle de données complet.</t>
  </si>
  <si>
    <t>fraotherV</t>
  </si>
  <si>
    <t>Variantes Autre</t>
  </si>
  <si>
    <t>Utilisé pour signaler les variantes détectées pour lesquelles un measureID spécifique n'existe pas encore. L'équipe ODM migrera périodiquement les réponses collectées dans cette catégorie vers des measureIDs définis.</t>
  </si>
  <si>
    <t>Veuillez écrire un nom officiel pour la nouvelle variante qui a été détectée, et spécifier la nomenclature que vous utilisez avec le nomenclatureID.</t>
  </si>
  <si>
    <t>fraotsisaDep</t>
  </si>
  <si>
    <t>Autre site</t>
  </si>
  <si>
    <t>fraotsisiDep</t>
  </si>
  <si>
    <t>Autre catégorie de mesure. Ajouter une description de la catégorie dans la colonne "categoryOther".</t>
  </si>
  <si>
    <t>fraotunDep</t>
  </si>
  <si>
    <t>Autre unité</t>
  </si>
  <si>
    <t>Autre mesure de copies virales ou de qualité des eaux usées. Ajouter une description dans "unitOther".</t>
  </si>
  <si>
    <t>fraout</t>
  </si>
  <si>
    <t>La valeur est aberrante</t>
  </si>
  <si>
    <t>La valeur est aberrante et peut être de qualité douteuse.</t>
  </si>
  <si>
    <t>fraoutb</t>
  </si>
  <si>
    <t>Outbreak</t>
  </si>
  <si>
    <t>Mesure pour indiquer le statut de l'outbreak. Étant donné qu'en cas des outbreak, il se peut que les données complètes sur le nombre de cas ne soient pas disponibles ou complètement exactes, l'utilisation de cette mesure indique que le nombre de cas peut être approximatif.</t>
  </si>
  <si>
    <t>La date de la mesure permet d'indiquer les périodes de début et de fin d'une outbreak.</t>
  </si>
  <si>
    <t>fraoutbEnd</t>
  </si>
  <si>
    <t>Fin du outbreak</t>
  </si>
  <si>
    <t>Indique qu'un outbreak a pris fin.</t>
  </si>
  <si>
    <t>fraoutbOngoing</t>
  </si>
  <si>
    <t>Outbreak en cours</t>
  </si>
  <si>
    <t>Indique qu'un outbreak est en cours.</t>
  </si>
  <si>
    <t>fraoutbreak</t>
  </si>
  <si>
    <t>Classe d'épidémie</t>
  </si>
  <si>
    <t>fraoutbreakSet</t>
  </si>
  <si>
    <t>Ensemble de catégories de outbreak</t>
  </si>
  <si>
    <t>Ensemble de catégories pour les valeurs valides de la mesure d’un outbreak.</t>
  </si>
  <si>
    <t>fraoutbStart</t>
  </si>
  <si>
    <t>Début du outbreak</t>
  </si>
  <si>
    <t>Indique qu'un outbreak a commencé.</t>
  </si>
  <si>
    <t>frap100l</t>
  </si>
  <si>
    <t>Variante Delta mutation p100l</t>
  </si>
  <si>
    <t>frap13L</t>
  </si>
  <si>
    <t>Variante Omicron mutation p13l</t>
  </si>
  <si>
    <t>frap2046l</t>
  </si>
  <si>
    <t>Variante Delta mutation p2046l</t>
  </si>
  <si>
    <t>frap2287s</t>
  </si>
  <si>
    <t>Variante Delta mutation p2287s</t>
  </si>
  <si>
    <t>frap3395h</t>
  </si>
  <si>
    <t>Variante Omicron mutation p3395h</t>
  </si>
  <si>
    <t>frap681r</t>
  </si>
  <si>
    <t>Variante Delta p681r</t>
  </si>
  <si>
    <t>Variante Delta mutation p681r</t>
  </si>
  <si>
    <t>frapa</t>
  </si>
  <si>
    <t>Raccourci du tableau de référence des parties</t>
  </si>
  <si>
    <t>Nom abrégé utilisé pour faire référence au Tableau de référence contenant toutes les parties du modèle de données.</t>
  </si>
  <si>
    <t>frapAct</t>
  </si>
  <si>
    <t>Décrit le cycle d'activation de la polymérase dans un processus PCR.</t>
  </si>
  <si>
    <t>frapairLay</t>
  </si>
  <si>
    <t>Disposition par paires</t>
  </si>
  <si>
    <t>Spécifie la disposition en paires pour une méthode de séquençage</t>
  </si>
  <si>
    <t>frapangolin</t>
  </si>
  <si>
    <t>Nomenclature Pangolin</t>
  </si>
  <si>
    <t>Spécifie la nomenclature variante ou génétique telle qu'elle est définie par l'attribution phylogénétique des lignées d'éclosions mondiales nommées (Pangolin).</t>
  </si>
  <si>
    <t>frapapilomavirusGrp</t>
  </si>
  <si>
    <t>Groupe Papilomavirus</t>
  </si>
  <si>
    <t>Un groupe de mesures/méthodes relatives aux papilomavirus.</t>
  </si>
  <si>
    <t>frapara</t>
  </si>
  <si>
    <t>Métabolite de la caféine, un stimulant courant du système nerveux central, les niveaux mesurés de paraxanthine se sont avérés moins affectés par l'hétérogénéité génétique et la structure de la population que la caféine, et elle pourrait servir de biomarqueur utile dans les eaux usées.</t>
  </si>
  <si>
    <t>fraparafluGrp</t>
  </si>
  <si>
    <t>Groupe Parainfluenza</t>
  </si>
  <si>
    <t>Un groupe de mesures/méthodes relatives aux virus parainfluenza.</t>
  </si>
  <si>
    <t>fraparapoxSpike</t>
  </si>
  <si>
    <t>Cible du parapoxvirus Orf Virus pour le contrôle de récupération de la matrice</t>
  </si>
  <si>
    <t>Le virus Orf parapoxvirus est utilisé comme cible de contrôle de l'efficacité de la récupération/pour les contrôles de récupération de la matrice.</t>
  </si>
  <si>
    <t>fraparDatasetID</t>
  </si>
  <si>
    <t>ID de l'ensemble de données parentale</t>
  </si>
  <si>
    <t>L'ID de l'ensemble de données qui est le parent d'un autre ensemble de données.</t>
  </si>
  <si>
    <t>fraparent</t>
  </si>
  <si>
    <t>ID de l'échantillon parental</t>
  </si>
  <si>
    <t>Si l'échantillon a été combiné à un plus grand échantillon, indiquer l'identifiant du plus grand échantillon.</t>
  </si>
  <si>
    <t>fraparSiteID</t>
  </si>
  <si>
    <t>ID du site parentale</t>
  </si>
  <si>
    <t>L'ID du site qui est le parent d'un autre site ; généralement, le sous-site est contenu dans le site parent.</t>
  </si>
  <si>
    <t>Un exemple serait un test de surface dans un établissement de soins de longue durée. L'établissement de SLD serait le parentSiteID, et les différentes pièces/surfaces seraient les sous-sites ou les sites enfants.</t>
  </si>
  <si>
    <t>frapartDesc</t>
  </si>
  <si>
    <t>Description de la partie</t>
  </si>
  <si>
    <t>Description de la partie.</t>
  </si>
  <si>
    <t>Fournit une description de la partie, utilisée pour la tranlsation.</t>
  </si>
  <si>
    <t>frapartID</t>
  </si>
  <si>
    <t>fra_label</t>
  </si>
  <si>
    <t>fra_descr</t>
  </si>
  <si>
    <t>fra_instr</t>
  </si>
  <si>
    <t>frapartInstr</t>
  </si>
  <si>
    <t>Instruction de partie</t>
  </si>
  <si>
    <t>Notes et instructions supplémentaires sur la façon dont une partie est utilisée et/ou définie.</t>
  </si>
  <si>
    <t>fraparts</t>
  </si>
  <si>
    <t>Table de recherche des parties</t>
  </si>
  <si>
    <t>Table de recherche contenant toutes les parties du modèle de données.</t>
  </si>
  <si>
    <t>Contient toutes les parties, y compris les parties autoréférentielles.</t>
  </si>
  <si>
    <t>frapartsOrder</t>
  </si>
  <si>
    <t>Ordre des colonnes du tableau des pièces</t>
  </si>
  <si>
    <t>Ordre des en-têtes dans le tableau des pièces.</t>
  </si>
  <si>
    <t>frapartsRequired</t>
  </si>
  <si>
    <t>En-têtes obligatoires du tableau des parties</t>
  </si>
  <si>
    <t>En-têtes obligatoires dans le tableau des pièces.</t>
  </si>
  <si>
    <t>frapartSupport</t>
  </si>
  <si>
    <t>Assistance aux parties</t>
  </si>
  <si>
    <t>Parties conçues pour prendre en charge la définition des métadonnées d'autres parties dans la table des parties.</t>
  </si>
  <si>
    <t>frapartType</t>
  </si>
  <si>
    <t>Type de partie</t>
  </si>
  <si>
    <t xml:space="preserve">Les types de parties décrivent leur objectif ou leur utilisation. </t>
  </si>
  <si>
    <t>Les données d'environnement ont trois principaux types de parties : la mesure (c'est-à-dire les mesures virales covN1, le débit des eaux usées, la température), la méthode (par exemple, comment la mesure a été prise) et l'attribut (tel que le nom du site). Voir la description de chacun des types de parties dans categorySetID = partTypeCatSets.</t>
  </si>
  <si>
    <t>frapartTypeInput</t>
  </si>
  <si>
    <t>Entrée du type de pièce (table large)</t>
  </si>
  <si>
    <t>L'identifiant de la partie (partID) du type de partie utilisé dans un nom large.</t>
  </si>
  <si>
    <t>frapartTypeName</t>
  </si>
  <si>
    <t>Nom du type de pièce (tableau large)</t>
  </si>
  <si>
    <t>Le type de pièce utilisé dans un nom large.</t>
  </si>
  <si>
    <t>frapassiveGen</t>
  </si>
  <si>
    <t>Échantillon passif - général</t>
  </si>
  <si>
    <t>Utilisé pour spécifier qu'une méthode d'échantillonnage passif non spécifiée par ailleurs a été utilisée pour collecter l'échantillon.</t>
  </si>
  <si>
    <t>frapasteur</t>
  </si>
  <si>
    <t>Échantillon pasteurisé</t>
  </si>
  <si>
    <t>Indicateur binaire indiquant si un échantillon a été pasteurisé dans le cadre de son traitement.</t>
  </si>
  <si>
    <t>frapceDep</t>
  </si>
  <si>
    <t>Effluent primaire du clarificateur</t>
  </si>
  <si>
    <t>Effluent obtenu aprés un décanteur primaire.</t>
  </si>
  <si>
    <t>frapCode</t>
  </si>
  <si>
    <t>Code postal ou zip</t>
  </si>
  <si>
    <t>Le code postal ou zip code pour une adresse donnée, spécifiant une zone géographique spécifique.</t>
  </si>
  <si>
    <t>frapcr</t>
  </si>
  <si>
    <t>Classe de qPCR</t>
  </si>
  <si>
    <t>frapcrAct</t>
  </si>
  <si>
    <t>Action/activité de la PCR
transcription inverse
activation de la polymérase
dénaturation
recuit/extension
dillution en série
Méthode de calcul de la courbe standard</t>
  </si>
  <si>
    <t>Décrit un cycle PCR donné afin de fournir davantage d'informations sur la méthode.</t>
  </si>
  <si>
    <t>frapcrActSet</t>
  </si>
  <si>
    <t>Ensemble d'actions/activités PCR</t>
  </si>
  <si>
    <t>L'ensemble contenant toutes les méthodes valides pour les cycles d'activité de la PCR.</t>
  </si>
  <si>
    <t>frapcrmeth</t>
  </si>
  <si>
    <t>Uses multiple fields in SARS-CoV-2 Quantification method</t>
  </si>
  <si>
    <t>Description de la méthode RCP.</t>
  </si>
  <si>
    <t>Description de la méthode RCP utilisée</t>
  </si>
  <si>
    <t>frapcrQualitySet</t>
  </si>
  <si>
    <t>Ensemble de Qualité de RCP</t>
  </si>
  <si>
    <t>Ensemble de qualité pour les mesures de RCP.</t>
  </si>
  <si>
    <t>frapcrSeq</t>
  </si>
  <si>
    <t>Méthode de sélection pour le séquençage par PCR</t>
  </si>
  <si>
    <t>Spécifie la méthode de sélection PCR pour le séquençage, c'est-à-dire qu'une amorce prédéterminée a été utilisée.</t>
  </si>
  <si>
    <t>L'amorce doit être spécifiée si cette option est sélectionnée.</t>
  </si>
  <si>
    <t>frapcrSet</t>
  </si>
  <si>
    <t>Ensemble de catégories de méthodes d'RCP</t>
  </si>
  <si>
    <t>L'ensemble de catégories contenant toutes les méthodes valides pour le RCP methodID.</t>
  </si>
  <si>
    <t>frapcs</t>
  </si>
  <si>
    <t>Boues du clarificateur primaire</t>
  </si>
  <si>
    <t>Boue provenant d'un décanteur primaire.</t>
  </si>
  <si>
    <t>frapEfflu</t>
  </si>
  <si>
    <t>Effluent du décanteur primaire</t>
  </si>
  <si>
    <t>frapeg</t>
  </si>
  <si>
    <t xml:space="preserve">Précipitation au polyéthylèneglycol (PEG) </t>
  </si>
  <si>
    <t>fraperc</t>
  </si>
  <si>
    <t>Pour cent</t>
  </si>
  <si>
    <t>Pourcentage.</t>
  </si>
  <si>
    <t>frapercRec</t>
  </si>
  <si>
    <t>Pourcentage de récupération</t>
  </si>
  <si>
    <t>Pourcentage de la récupération de substitution pour un essai de contrôle de l'efficacité de la récupération.</t>
  </si>
  <si>
    <t>Sert à rapporter les résultats de tout essai de contrôle de récupération.</t>
  </si>
  <si>
    <t>fraph</t>
  </si>
  <si>
    <t>frapha4geForm</t>
  </si>
  <si>
    <t>Format PHA4GE</t>
  </si>
  <si>
    <t>L'ensemble de données a été initialement enregistré et/ou stocké au format PHA4GE.</t>
  </si>
  <si>
    <t>fraphac</t>
  </si>
  <si>
    <t>Accès à PHAC</t>
  </si>
  <si>
    <t>Si "Non", la donnée ne sera pas accessible par les employés de l'Agence de Santé Publique du Canada. Si "Oui" ou laissé vide, la donnée leur sera accessible.</t>
  </si>
  <si>
    <t>fraphage</t>
  </si>
  <si>
    <t>En-tête PHAGE</t>
  </si>
  <si>
    <t>fraphageGrp</t>
  </si>
  <si>
    <t>Groupe Bactériophage</t>
  </si>
  <si>
    <t>Un groupe de mesures/méthodes relatives aux bactériophages.</t>
  </si>
  <si>
    <t>fraphageNotes</t>
  </si>
  <si>
    <t>Notes sur PHAGE</t>
  </si>
  <si>
    <t>Notes de PHAGE</t>
  </si>
  <si>
    <t>frapHClass</t>
  </si>
  <si>
    <t>Classe de pH</t>
  </si>
  <si>
    <t>fraphenCl</t>
  </si>
  <si>
    <t>Phénol chloroforme</t>
  </si>
  <si>
    <t>Extraction d'acides nucléiques réalisée avec du chloroforme phénol.</t>
  </si>
  <si>
    <t>fraphesODMFormV1</t>
  </si>
  <si>
    <t>Format PHES-ODM version 1</t>
  </si>
  <si>
    <t>L'ensemble de données a été initialement enregistré et/ou stocké au format PHES-ODM de version 1.</t>
  </si>
  <si>
    <t>fraphesODMFormV2</t>
  </si>
  <si>
    <t>Format PHES-ODM version 2</t>
  </si>
  <si>
    <t>L'ensemble de données a été initialement enregistré et/ou stocké au format PHES-ODM de version 2.</t>
  </si>
  <si>
    <t>fraphesODMFormV3</t>
  </si>
  <si>
    <t>Format PHES-ODM version 3</t>
  </si>
  <si>
    <t>L'ensemble de données a été initialement enregistré et/ou stocké au format PHES-ODM de version 3.</t>
  </si>
  <si>
    <t>fraphi6</t>
  </si>
  <si>
    <t>Virus Pseudomonas phi6</t>
  </si>
  <si>
    <t>Mesure de la quantité de virus pseudomonas phi6.</t>
  </si>
  <si>
    <t>fraphi6Mat</t>
  </si>
  <si>
    <t>Cible de phi6</t>
  </si>
  <si>
    <t>Le virus Pseudomonas phi6 est utilisé comme cible de contrôle de l'efficacité de la récupération.</t>
  </si>
  <si>
    <t>fraphone</t>
  </si>
  <si>
    <t>Préfixe téléphonique national du pays</t>
  </si>
  <si>
    <t>Indicatif téléphonique international du pays.</t>
  </si>
  <si>
    <t>fraphos</t>
  </si>
  <si>
    <t>Phosphore total</t>
  </si>
  <si>
    <t>fraphostot</t>
  </si>
  <si>
    <t>Phosphates totaux</t>
  </si>
  <si>
    <t>Phosphates totaux.</t>
  </si>
  <si>
    <t>fraphred</t>
  </si>
  <si>
    <t>Score de qualité PHRED</t>
  </si>
  <si>
    <t>Score de qualité PHRED pour le séquençage</t>
  </si>
  <si>
    <t>fraphy</t>
  </si>
  <si>
    <t>Propriété Physique</t>
  </si>
  <si>
    <t>Propriété qui n'est pas spécifiée par la composition chimique ou la présence de vie.</t>
  </si>
  <si>
    <t>fraphysical</t>
  </si>
  <si>
    <t>Classe physique</t>
  </si>
  <si>
    <t>Spécifie une collection de mesures/méthodes liées à des propriétés physiques génériques.</t>
  </si>
  <si>
    <t>frapK</t>
  </si>
  <si>
    <t>Clé primaire</t>
  </si>
  <si>
    <t xml:space="preserve">Clé primaire pour une table. </t>
  </si>
  <si>
    <t>fraplasmodium</t>
  </si>
  <si>
    <t>frapmFloMean</t>
  </si>
  <si>
    <t>Moyenne normalisée en fonction du débit et du PMMoV</t>
  </si>
  <si>
    <t>Mesure moyenne normalisée à la quantité de PMMoV et au débit d'eaux usées.</t>
  </si>
  <si>
    <t>Principalement utilisé pour déclarer des allèles spécifiques (N1, N2, E, etc.)</t>
  </si>
  <si>
    <t>frapmmovGrp</t>
  </si>
  <si>
    <t>Groupe PMMoV</t>
  </si>
  <si>
    <t>Un groupe de mesures/méthodes relatives au virus de la marbrure douce du poivre (PMMoV).</t>
  </si>
  <si>
    <t>frapmmovNorm</t>
  </si>
  <si>
    <t>Moyenne normalisée en fonction du PMMoV</t>
  </si>
  <si>
    <t>Mesure moyenne normalisée par rapport à la quantité de PMMoV.</t>
  </si>
  <si>
    <t>Principalement utilisé pour signaler des allèles spécifiques (N1, N2, E, etc.).</t>
  </si>
  <si>
    <t>frapmmvABIFor</t>
  </si>
  <si>
    <t>Amorce directe PMMV (ABI)</t>
  </si>
  <si>
    <t>frapmmvABIProbe</t>
  </si>
  <si>
    <t>Sonde PMMV (ABI)</t>
  </si>
  <si>
    <t>frapmmvABIRev</t>
  </si>
  <si>
    <t>Amorce inverse PMMV (ABI)</t>
  </si>
  <si>
    <t>frapo</t>
  </si>
  <si>
    <t>Raccourci du tableau des polygones</t>
  </si>
  <si>
    <t>Nom abrégé utilisé pour faire référence au tableau contenant des informations sur la géométrie d'une zone géographique.</t>
  </si>
  <si>
    <t>frapogr</t>
  </si>
  <si>
    <t>Post-gravillonnage</t>
  </si>
  <si>
    <t>Eau usée aprés dégrillage et dessablage.</t>
  </si>
  <si>
    <t>frapoLic</t>
  </si>
  <si>
    <t>Licence de la Polygone</t>
  </si>
  <si>
    <t>La licence régissant la disponibilité du fichier de formes du polygone.</t>
  </si>
  <si>
    <t>frapolicy</t>
  </si>
  <si>
    <t>Secteur ou organisation politique</t>
  </si>
  <si>
    <t>Décrit les organisations dont l'activité principale est la politique ou l'activité politique.</t>
  </si>
  <si>
    <t>frapolioGrp</t>
  </si>
  <si>
    <t>Groupe Poliovirus</t>
  </si>
  <si>
    <t>Un groupe de mesures/méthodes relatives aux poliovirus.</t>
  </si>
  <si>
    <t>frapolygonID</t>
  </si>
  <si>
    <t>ID du polygone</t>
  </si>
  <si>
    <t>Identifiant unique du polygone.</t>
  </si>
  <si>
    <t>frapolygons</t>
  </si>
  <si>
    <t>Table des polygones</t>
  </si>
  <si>
    <t>La table qui contient des informations sur la géométrie d'une zone géographique.</t>
  </si>
  <si>
    <t>frapolygonsOrder</t>
  </si>
  <si>
    <t>Ordre des colonnes de la table Polygones</t>
  </si>
  <si>
    <t>Spécifie l'ordre des colonnes dans une table Polygones.</t>
  </si>
  <si>
    <t>frapolygonsRequired</t>
  </si>
  <si>
    <t>Exigences du tableau des polygones</t>
  </si>
  <si>
    <t>Spécifie les colonnes requises dans une table Polygones.</t>
  </si>
  <si>
    <t>frapolyPop</t>
  </si>
  <si>
    <t>Population du polygone</t>
  </si>
  <si>
    <t>Un attribut d'un polygone, qui spécifie la population de ce polygone. Une estimation approximative du nombre de résidents humains.</t>
  </si>
  <si>
    <t>frapooled</t>
  </si>
  <si>
    <t>combiné</t>
  </si>
  <si>
    <t>S'il s'agit d'un échantillon combiné, c'est-à-dire, est-il composé de plusieurs échantillons "enfants"?</t>
  </si>
  <si>
    <t>frapop</t>
  </si>
  <si>
    <t>Mesure aggrégée de santé publique</t>
  </si>
  <si>
    <t>frapopClass</t>
  </si>
  <si>
    <t>Classe de population</t>
  </si>
  <si>
    <t>Mesures et méthodes relatives à la population (c'est-à-dire mesures de population, localisation).</t>
  </si>
  <si>
    <t>frapopDateTypeDep</t>
  </si>
  <si>
    <t>Type de date pour le rapport des cas</t>
  </si>
  <si>
    <t>frapopEq</t>
  </si>
  <si>
    <t>Équivalents de population</t>
  </si>
  <si>
    <t>Unité de mesure de la capacité nominale des stations d'épuration des eaux usées, représentée par la quantité approximative d'eau qu'une personne normale utiliserait.</t>
  </si>
  <si>
    <t>frapopGrp</t>
  </si>
  <si>
    <t>Groupe de population</t>
  </si>
  <si>
    <t>Un groupe de mesures/méthodes liées à des facteurs de niveau de population.</t>
  </si>
  <si>
    <t>Il peut s'agir par exemple du nombre de cas, du taux d'hospitalisation, etc.</t>
  </si>
  <si>
    <t>frapopServ</t>
  </si>
  <si>
    <t>Population desservie</t>
  </si>
  <si>
    <t xml:space="preserve">Un attribut d'un site, qui spécifie la population de/desservie par un site donné. </t>
  </si>
  <si>
    <t>frapopulationUnitSet</t>
  </si>
  <si>
    <t>Ensemble d'unités de population</t>
  </si>
  <si>
    <t>Ensemble d'unités pour les mesures relatives aux hôpitaux.</t>
  </si>
  <si>
    <t>frapoSaSpecimenSet</t>
  </si>
  <si>
    <t>Ensemble de population ou d'échantillons</t>
  </si>
  <si>
    <t>Un ensemble de spécimens qui comprend des spécimens de population ou d'échantillon.</t>
  </si>
  <si>
    <t>frapoSiSpecimenSet</t>
  </si>
  <si>
    <t>Ensemble de population ou de sites</t>
  </si>
  <si>
    <t>Un ensemble de spécimens qui comprend des spécimens de population ou de site.</t>
  </si>
  <si>
    <t>frapoSpecimenSet</t>
  </si>
  <si>
    <t>Ensemble de spécimens de population</t>
  </si>
  <si>
    <t>Un ensemble de spécimens qui comprend uniquement un spécimen de population.</t>
  </si>
  <si>
    <t>frapostgreSQL</t>
  </si>
  <si>
    <t>Licence PostgreSQL</t>
  </si>
  <si>
    <t>La licence de la mesure ou de l'ensemble de données est gérée sous la licence PostgreSQL.</t>
  </si>
  <si>
    <t>frapp</t>
  </si>
  <si>
    <t>Pourcentage positif</t>
  </si>
  <si>
    <t>Pourcentage de positifs.</t>
  </si>
  <si>
    <t>frappm</t>
  </si>
  <si>
    <t>Parties par million</t>
  </si>
  <si>
    <t>Parties par million.</t>
  </si>
  <si>
    <t>frappmv</t>
  </si>
  <si>
    <t xml:space="preserve">Région du gène de la capside du virus de la marbrure légére du piment </t>
  </si>
  <si>
    <t>frapprt</t>
  </si>
  <si>
    <t>Taux de positivité en pourcentage</t>
  </si>
  <si>
    <t>Pourcentage de positivité des tests.</t>
  </si>
  <si>
    <t>frapps</t>
  </si>
  <si>
    <t>Pourcentage de boues primaires</t>
  </si>
  <si>
    <t>Pourcentage de boues primaire (pour solides totaux).</t>
  </si>
  <si>
    <t>frapr</t>
  </si>
  <si>
    <t>Raccourci du tableau des relations de protocole</t>
  </si>
  <si>
    <t>Nom abrégé utilisé pour faire référence au tableau contenant les informations et les détails organisationnels (tels que l'ordre) concernant un protocole donné, enregistrés sous forme d'une série d'étapes du protocole (protocolSteps).</t>
  </si>
  <si>
    <t>fraprecipitation</t>
  </si>
  <si>
    <t>Classe de précipitation</t>
  </si>
  <si>
    <t>Spécifie une collection de mesures/méthodes liées à la précipitation.</t>
  </si>
  <si>
    <t>fraprecipitationUnitSet</t>
  </si>
  <si>
    <t>Unités de précipitation</t>
  </si>
  <si>
    <t>Ensemble d'unités pour les mesures de précipitation.</t>
  </si>
  <si>
    <t>frapreConcTemp</t>
  </si>
  <si>
    <t>Température de stockage avant concentration</t>
  </si>
  <si>
    <t>Température à laquelle un échantillon a été stocké entre le prélèvement et la concentration.</t>
  </si>
  <si>
    <t>frapreConcTime</t>
  </si>
  <si>
    <t>Temps de stockage avant concentration</t>
  </si>
  <si>
    <t>Durée de stockage d'un échantillon entre le prélèvement et la concentration.</t>
  </si>
  <si>
    <t>frapreExtractTemp</t>
  </si>
  <si>
    <t>Température de stockage avant l'extraction</t>
  </si>
  <si>
    <t>Température à laquelle l'échantillon a été stocké entre la concentration et l'extraction.</t>
  </si>
  <si>
    <t>frapreExtractTime</t>
  </si>
  <si>
    <t>Temps de stockage avant l'extraction</t>
  </si>
  <si>
    <t>Durée de conservation de l'échantillon entre la concentration et l'extraction.</t>
  </si>
  <si>
    <t>frapretreat</t>
  </si>
  <si>
    <t>Alteration chimique</t>
  </si>
  <si>
    <t>L'échantillon a-t-il été chimiquement altéré par un ajout de stabilisant ou autre?</t>
  </si>
  <si>
    <t>fraprimer</t>
  </si>
  <si>
    <t>Amorce génétique</t>
  </si>
  <si>
    <t>ID de la méthode utilisé pour indiquer l'amorce utilisée pour un essai de RCP ou de séquençage.</t>
  </si>
  <si>
    <t>fraprimerSet</t>
  </si>
  <si>
    <t>Ensemble de catégories d'amorces génétiques</t>
  </si>
  <si>
    <t>L'ensemble des catégories pour les amorces génétiques utilisées dans les essais de séquençage ou de RCP.</t>
  </si>
  <si>
    <t>frapriv</t>
  </si>
  <si>
    <t>Organisation de type de secteur privé</t>
  </si>
  <si>
    <t>La catégorie de type d'organisation utilisée pour les groupes du secteur privé ou à but non lucratif qui ne sont pas autrement pris en compte par la catégorie académique.</t>
  </si>
  <si>
    <t>fraprivate</t>
  </si>
  <si>
    <t>Données privées - ne pas diffuser</t>
  </si>
  <si>
    <t>La mesure ou l'ensemble de données sont des données privées - non destinées à la diffusion.</t>
  </si>
  <si>
    <t>frapro</t>
  </si>
  <si>
    <t>Raccourci du tableau des protocoles</t>
  </si>
  <si>
    <t xml:space="preserve">Nom abrégé utilisé pour référencer le tableau contenant les informations récapitulatives et les détails concernant un protocole donné. </t>
  </si>
  <si>
    <t>fraprocGrp</t>
  </si>
  <si>
    <t>Groupe de traitement</t>
  </si>
  <si>
    <t>Un groupe de mesures/méthodes liées au traitement des échantillons pour l'analyse.</t>
  </si>
  <si>
    <t>fraprogramDescr</t>
  </si>
  <si>
    <t>Classe de table de description de programme</t>
  </si>
  <si>
    <t>Spécifie une classe pour les tables de rapport pour indiquer qu'ils sont des tables de description de programme.</t>
  </si>
  <si>
    <t>Utilisé uniquement pour mieux spécifier l'objectif des tables de rapport, distinct des autres classes de cette façon.</t>
  </si>
  <si>
    <t>frapromAuto</t>
  </si>
  <si>
    <t>Trousse de tna automatisée de promega</t>
  </si>
  <si>
    <t>Extraction d'acides nucléiques réalisée à l'aide de la trousse promega automated tna.</t>
  </si>
  <si>
    <t>frapromegaLVTNA</t>
  </si>
  <si>
    <t>Kit de capture d'ARN de grand volume pour eaux usées de Promega</t>
  </si>
  <si>
    <t>Kit de capture de l'ARN des eaux usées de grand volume de Promega</t>
  </si>
  <si>
    <t>frapromHt</t>
  </si>
  <si>
    <t>Trousse de ht tna automatisée de promega</t>
  </si>
  <si>
    <t>Extraction d'acides nucléiques réalisée à l'aide de la trousse promega ht tna.</t>
  </si>
  <si>
    <t>frapromManu</t>
  </si>
  <si>
    <t>Trousse de tna manuelle de promega</t>
  </si>
  <si>
    <t>Extraction d'acides nucléiques réalisée à l'aide de la trousse tna manuelle de promega.</t>
  </si>
  <si>
    <t>frapromWW</t>
  </si>
  <si>
    <t>Trousse de capture d'adn à grand volume pour eaux usées de promega</t>
  </si>
  <si>
    <t>Extraction d'acides nucléiques réalisée à l'aide de la trousse de capture d'ADN grand volume de promega wastewater.</t>
  </si>
  <si>
    <t>fraprop</t>
  </si>
  <si>
    <t>Proportion du total</t>
  </si>
  <si>
    <t>Proportion exprimée en pourcentage.</t>
  </si>
  <si>
    <t>frapropV</t>
  </si>
  <si>
    <t>Proportion de la/des variante(s) dans l'échantillon</t>
  </si>
  <si>
    <t>Proportion du variant dans l'échantillon.</t>
  </si>
  <si>
    <t>fraprotein</t>
  </si>
  <si>
    <t>Classe de protéines</t>
  </si>
  <si>
    <t>Spécifie une collection de mesures/méthodes sur les protéines.</t>
  </si>
  <si>
    <t>fraprotocolID</t>
  </si>
  <si>
    <t>ID de protocoles</t>
  </si>
  <si>
    <t>Un identifiant unique pour les protocoles donné.</t>
  </si>
  <si>
    <t>fraprotocolIDContainer</t>
  </si>
  <si>
    <t>ID du rapport de l'ensemble de protocoles</t>
  </si>
  <si>
    <t>La clé composite générée en combinant l'ID de l'ensemble de protocoles et l'index de l'ensemble.</t>
  </si>
  <si>
    <t>fraprotocolIDObj</t>
  </si>
  <si>
    <t>ID d'objet de protocole</t>
  </si>
  <si>
    <t>L'objet de la relation entre un protocole et un autre protocole ou une étape, dans un conteneur d'ID de protocole.</t>
  </si>
  <si>
    <t>Remplissez ce champ en utilisant l'ID du protocole (partID = protocolID). Avec `protocolIDSub` ou `stepIDSub` et `relationshipID`, la relation de protocole est définie comme suit : [protocolIDSubject ou stepIDSubject] [relationshipID] [protocolIDObject ou stepIDObject]. Ex : stepIDSubject précède protocolIDObject.</t>
  </si>
  <si>
    <t>fraprotocolIDSub</t>
  </si>
  <si>
    <t>ID de sujet de protocole</t>
  </si>
  <si>
    <t>Le sujet de la relation entre un protocole et un autre protocole ou une étape, dans un conteneur d'ID de protocole.</t>
  </si>
  <si>
    <t>Remplissez ce champ en utilisant l'ID du protocole (partID = protocolID). Avec `protocolIDObj` ou `stepIDObj` et `relationshipID`, la relation de protocole est définie comme suit : [protocolIDSubject ou stepIDSubject] [relationshipID] [protocolIDObject ou stepIDObject]. Ex : stepIDSubject précède protocolIDObject.</t>
  </si>
  <si>
    <t>fraprotocolRelationships</t>
  </si>
  <si>
    <t>Table des relations de protocoles</t>
  </si>
  <si>
    <t>La table qui contient de l'information et des détails sur une méthode donnée.</t>
  </si>
  <si>
    <t>fraprotocolRelationshipsID</t>
  </si>
  <si>
    <t>ID synthétique pour la table protocolRelationships</t>
  </si>
  <si>
    <t>Un identifiant unique et auto-incrémentiel généré pour produire un identifiant unique et une clé primaire pour chaque ligne de la table protocolRelationships.</t>
  </si>
  <si>
    <t>fraprotocolRelationshipsOrder</t>
  </si>
  <si>
    <t>L’ordre des colonnes de la table d'organisation de protocoles</t>
  </si>
  <si>
    <t>Indique l’ordre des colonnes dans la table d'organisation de protocoles.</t>
  </si>
  <si>
    <t>fraprotocolRelationshipsRequired</t>
  </si>
  <si>
    <t>Exigences de la table d'organisation de protocoles</t>
  </si>
  <si>
    <t>Indique les colonnes requises dans la table d'organisation de protocoles.</t>
  </si>
  <si>
    <t>fraprotocolRelSet</t>
  </si>
  <si>
    <t>Ensemble de relations de protocole</t>
  </si>
  <si>
    <t>Ensemble de catégories pour les valeurs valides de relationshipID dans la table protocolRelationships.</t>
  </si>
  <si>
    <t>fraprotocols</t>
  </si>
  <si>
    <t>Table de protocoles</t>
  </si>
  <si>
    <t>La table qui contient les protocoles.</t>
  </si>
  <si>
    <t>fraprotocolsOrder</t>
  </si>
  <si>
    <t>L’ordre des colonnes de la table de protocoles</t>
  </si>
  <si>
    <t>Indique l’ordre des colonnes dans la table de protocoles.</t>
  </si>
  <si>
    <t>fraprotocolsRequired</t>
  </si>
  <si>
    <t>Exigences de la table de protocoles</t>
  </si>
  <si>
    <t>Indique les colonnes requises dans la table de protocoles.</t>
  </si>
  <si>
    <t>fraprotocolSteps</t>
  </si>
  <si>
    <t>Table des étapes de protocole</t>
  </si>
  <si>
    <t>La table qui contient les échantillons environnementaux.</t>
  </si>
  <si>
    <t>Les méthodes sont toute procédure ou approche permettant d'effectuer un échantillon ou une mesure.</t>
  </si>
  <si>
    <t>fraprotocolStepsOrder</t>
  </si>
  <si>
    <t>L’ordre des colonnes de la table d’étapes de protocoles.</t>
  </si>
  <si>
    <t>Indique l’ordre des colonnes dans la table d’étapes de protocoles.</t>
  </si>
  <si>
    <t>fraprotocolStepsRequired</t>
  </si>
  <si>
    <t>Exigences de la table d'étapes de protocoles</t>
  </si>
  <si>
    <t>Indique les colonnes requises dans la table d'étapes de protocoles.</t>
  </si>
  <si>
    <t>fraprotocolTableSet</t>
  </si>
  <si>
    <t>Ensemble de tableaux du protocole</t>
  </si>
  <si>
    <t>Tables contenant des informations sur les méthodes utilisées pour la collecte ou la mesure des échantillons.</t>
  </si>
  <si>
    <t>fraprotocolVersion</t>
  </si>
  <si>
    <t>Version de l'ensemble de protocoles</t>
  </si>
  <si>
    <t>Spécifie la version d'un ensemble de méthodes.</t>
  </si>
  <si>
    <t>Version de l'ensemble de méthodes. Le versioning sémantique est recommandé.</t>
  </si>
  <si>
    <t>fraprovHA</t>
  </si>
  <si>
    <t>Accès aux Autoritées Sanitaires Provinciales</t>
  </si>
  <si>
    <t>Si "Non", la donnée ne sera pas accessible par les autorités de santépublique provinciales. Si "Oui" ou laissé vide, la donnée sera accessible él'autorité de santé publique de la province oé l'échantillonnage a étéréalisée.</t>
  </si>
  <si>
    <t>fraprovisional</t>
  </si>
  <si>
    <t>Rapport provisoire</t>
  </si>
  <si>
    <t>Un rapport provisoire ou intermittent.</t>
  </si>
  <si>
    <t xml:space="preserve">Utilisation pour des mesures qui ne sont pas encore finalisées. Généralement, cet usage n'est pas rendu public. </t>
  </si>
  <si>
    <t>fraps</t>
  </si>
  <si>
    <t>Raccourci du tableau des étapes du protocole</t>
  </si>
  <si>
    <t>Nom abrégé utilisé pour référencer le Tableau permettant de collecter des métadonnées sur les différentes étapes d'un protocole, d'un processus méthodologique ou d'un test.</t>
  </si>
  <si>
    <t>frapseudomonas</t>
  </si>
  <si>
    <t>frapseudomonasGrp</t>
  </si>
  <si>
    <t>Groupe Pseudomonas</t>
  </si>
  <si>
    <t>Un groupe de mesures/méthodes relatives aux bactéries pseudomonas.</t>
  </si>
  <si>
    <t>frapSludge</t>
  </si>
  <si>
    <t>Boues du décanteur primaire</t>
  </si>
  <si>
    <t>frapStat</t>
  </si>
  <si>
    <t>Station de pompage</t>
  </si>
  <si>
    <t>Station de pompage.</t>
  </si>
  <si>
    <t>frapstGrit</t>
  </si>
  <si>
    <t>Post-Grit</t>
  </si>
  <si>
    <t>fraptDescDep</t>
  </si>
  <si>
    <t>Description du pré-traitement</t>
  </si>
  <si>
    <t>Description du pré-traitement le cas échéant.</t>
  </si>
  <si>
    <t>fraptot</t>
  </si>
  <si>
    <t>Nombre de tests positifs</t>
  </si>
  <si>
    <t>Nombre de tests positifs.</t>
  </si>
  <si>
    <t>frapubHealth</t>
  </si>
  <si>
    <t>Agence de santé publique</t>
  </si>
  <si>
    <t>Agence de santé publique.</t>
  </si>
  <si>
    <t>frapublic</t>
  </si>
  <si>
    <t>Accèes publique</t>
  </si>
  <si>
    <t>Si "Non", la donnée ne sera pas accessible par le public. Si "Oui" ou laissévide, la donnée leur sera accessible.</t>
  </si>
  <si>
    <t>frapuro</t>
  </si>
  <si>
    <t>Virus Puro</t>
  </si>
  <si>
    <t>Mesure de la quantité de virus puro.</t>
  </si>
  <si>
    <t>frapuroMat</t>
  </si>
  <si>
    <t>Cible du virus puro</t>
  </si>
  <si>
    <t>Le virus Puro est utilisé comme cible de contrôle de l'efficacité de la récupération.</t>
  </si>
  <si>
    <t>frapurpose</t>
  </si>
  <si>
    <t>Objectif</t>
  </si>
  <si>
    <t>La raison pour laquelle la mesure ou l'échantillon a été prélevé.</t>
  </si>
  <si>
    <t>Voir les catégories autorisées : rapport, contrôle de qualité, étude de validation, test.</t>
  </si>
  <si>
    <t>frapurposeSet</t>
  </si>
  <si>
    <t>Ensemble de catégories d'objet d'échantillon ou de mesure</t>
  </si>
  <si>
    <t>Ensemble de catégories pour le but de l'échantillon ou de la mesure.</t>
  </si>
  <si>
    <t>frapv2</t>
  </si>
  <si>
    <t>Poliovirus de type 2</t>
  </si>
  <si>
    <t>fraq19e</t>
  </si>
  <si>
    <t>Gène cible de la variante omicron q19e</t>
  </si>
  <si>
    <t>Gène cible q19e de la variante omicron.</t>
  </si>
  <si>
    <t>fraq493r</t>
  </si>
  <si>
    <t xml:space="preserve">Gène cible de la variante omicron q493r </t>
  </si>
  <si>
    <t>Gène cible q493r de la variante omicron.</t>
  </si>
  <si>
    <t>fraq498r</t>
  </si>
  <si>
    <t>Gène cible de la variante omicron q498r</t>
  </si>
  <si>
    <t>Gène cible q498r de la variante omicron.</t>
  </si>
  <si>
    <t>fraq954h</t>
  </si>
  <si>
    <t xml:space="preserve">Gène cible de la variante omicron q954h </t>
  </si>
  <si>
    <t>Gène cible q954h de la variante omicron.</t>
  </si>
  <si>
    <t>fraqaqc</t>
  </si>
  <si>
    <t>Méthode d'assurance-qualité</t>
  </si>
  <si>
    <t>Assurance qualité, contrôle de la qualité.</t>
  </si>
  <si>
    <t>Description des mesures prises pour le contrôle de la qualité</t>
  </si>
  <si>
    <t>fraqf1</t>
  </si>
  <si>
    <t>Problèmes de qualité</t>
  </si>
  <si>
    <t>Un indicateur de l'existence d'un problème de qualité, non spécifié par ailleurs.</t>
  </si>
  <si>
    <t>fraqgDNARNA</t>
  </si>
  <si>
    <t>Trousse allprep d'adn/rna de qiagen</t>
  </si>
  <si>
    <t>Extraction d'acides nucléiques réalisée à l'aide de la trousse qiagen allprep dna/rna.</t>
  </si>
  <si>
    <t>fraqgDpcr</t>
  </si>
  <si>
    <t>RCP numérique qiagen</t>
  </si>
  <si>
    <t>Décrit une analyse de RCP effectuée à l'aide de la technologie de RCP numérique de Qiagen.</t>
  </si>
  <si>
    <t>fraqgEz1</t>
  </si>
  <si>
    <t>Mini-trousse qiagen ez1 virus v2.0</t>
  </si>
  <si>
    <t>Extraction des acides nucléiques réalisée à l'aide de la trousse qiagen ez1 virus mini kit v2.0.</t>
  </si>
  <si>
    <t>fraqgPwrFecal</t>
  </si>
  <si>
    <t>Trousse allprep powerfecal d'adn/rna de qiagen</t>
  </si>
  <si>
    <t>Extraction d'acides nucléiques réalisée à l'aide de la trousse qiagen allprep powerfecal dna/rna kit.</t>
  </si>
  <si>
    <t>fraqgPwrViral</t>
  </si>
  <si>
    <t>Trousse allprep powerviral d'adn/rna de qiagen</t>
  </si>
  <si>
    <t>Extraction des acides nucléiques réalisée à l'aide de la trousse qiagen allprep powerviral dna/rna kit.</t>
  </si>
  <si>
    <t>fraqgPwrWtr</t>
  </si>
  <si>
    <t>Trousse Powerwater de qiagen</t>
  </si>
  <si>
    <t>Extraction d'acides nucléiques réalisée à l'aide de la trousse qiagen powerwater.</t>
  </si>
  <si>
    <t>fraqgQiAmp</t>
  </si>
  <si>
    <t>Tampons qiagen qiaamp avec colonnes epoch</t>
  </si>
  <si>
    <t>Extraction d'acides nucléiques réalisée à l'aide des tampons qiagen qiaamp avec colonnes epoch.</t>
  </si>
  <si>
    <t>fraqgRneasy</t>
  </si>
  <si>
    <t>Trousse rneasy de qiagen</t>
  </si>
  <si>
    <t>Extraction des acides nucléiques réalisée à l'aide de la trousse rneasy de qiagen.</t>
  </si>
  <si>
    <t>fraqgRneasyPwr</t>
  </si>
  <si>
    <t>Trousse rneasy powermicrobiome de qiagen</t>
  </si>
  <si>
    <t>Extraction des acides nucléiques réalisée à l'aide de la trousse rneasy powermicrobiome de qiagen.</t>
  </si>
  <si>
    <t>fraqiAllprep</t>
  </si>
  <si>
    <t>kit qiagen allprep dna/rna</t>
  </si>
  <si>
    <t>fraqiampDSP</t>
  </si>
  <si>
    <t>Kit qiagen qiaamp dsp viral rna mini</t>
  </si>
  <si>
    <t>fraqpcr</t>
  </si>
  <si>
    <t>RCP quantAggScale</t>
  </si>
  <si>
    <t>RCP en temps réel, également appelée RCP "quantAggScale".</t>
  </si>
  <si>
    <t>fraqr</t>
  </si>
  <si>
    <t>Raccourci du tableau des rapports de qualité</t>
  </si>
  <si>
    <t>Nom abrégé utilisé pour référencer le Tableau permettant d'enregistrer les différents indicateurs et mesures de qualité pour les échantillons et les mesures.</t>
  </si>
  <si>
    <t>fraqualAggScale</t>
  </si>
  <si>
    <t>Qualitatif</t>
  </si>
  <si>
    <t>L'échelle d'agrégation "qualitative".</t>
  </si>
  <si>
    <t>fraqualityControl</t>
  </si>
  <si>
    <t>Contrôle de qualité</t>
  </si>
  <si>
    <t>Une mesure ou un échantillon prélevé à des fins de contrôle de la qualité.</t>
  </si>
  <si>
    <t>Les mesures avec cette catégorie sont prises pour évaluer le contrôle de la qualité.</t>
  </si>
  <si>
    <t>fraqualityFlag</t>
  </si>
  <si>
    <t>Indicateur de qualité</t>
  </si>
  <si>
    <t>Un champ pour signaler un problème de qualité - ou son absence - pour un échantillon ou une mesure.</t>
  </si>
  <si>
    <t>Les types d'indicateurs de qualité varient selon le contexte ; veuillez consulter le QulaityFlagSet pour en avoir la confirmation.</t>
  </si>
  <si>
    <t>fraqualityIndicators</t>
  </si>
  <si>
    <t>Type de partie de qualité</t>
  </si>
  <si>
    <t>Le type de partie pour les parties de qualité.</t>
  </si>
  <si>
    <t>fraqualityIndSet</t>
  </si>
  <si>
    <t>Colonne d'ID de l'ensemble de qualité</t>
  </si>
  <si>
    <t>L'ensemble de qualité qui correspond à une partie donnée. Ne s'applique qu'aux échantillons et aux mesures.</t>
  </si>
  <si>
    <t>fraqualityIndSets</t>
  </si>
  <si>
    <t>Ensembles de qualité</t>
  </si>
  <si>
    <t>Ensembles de mesures de qualité. Par exemple, PCR (réaction en chaîne par polymérase) a un ensemble de mesures de qualité.</t>
  </si>
  <si>
    <t>fraqualityReportID</t>
  </si>
  <si>
    <t>ID du rapport de qualité</t>
  </si>
  <si>
    <t>Un identifiant unique pour un rapport de qualité donné.</t>
  </si>
  <si>
    <t>fraqualityReports</t>
  </si>
  <si>
    <t>Table des rapports de qualité</t>
  </si>
  <si>
    <t>Le table pour enregistrer les différents paramètres et indicateurs de qualité pour les échantillons et les mesures.</t>
  </si>
  <si>
    <t>fraqualityReportsOrder</t>
  </si>
  <si>
    <t>Ordre des colonnes la table des rapports de qualité</t>
  </si>
  <si>
    <t>Spécifie l'ordre des colonnes dans la table des rapports de qualité.</t>
  </si>
  <si>
    <t>fraqualityReportsRequired</t>
  </si>
  <si>
    <t>Exigences de la table des rapports de qualité</t>
  </si>
  <si>
    <t>Spécifie les colonnes requises dans table des rapports de qualité.</t>
  </si>
  <si>
    <t>fraquantAggScale</t>
  </si>
  <si>
    <t>Quantitatif</t>
  </si>
  <si>
    <t>L'échelle d'agrégation "quantAggScale".</t>
  </si>
  <si>
    <t>frar2</t>
  </si>
  <si>
    <t>R au carré</t>
  </si>
  <si>
    <t>Valeur R-carré de la courbe d'étalonnage.</t>
  </si>
  <si>
    <t>frar203m</t>
  </si>
  <si>
    <t>Gène cible de la variante delta r203m</t>
  </si>
  <si>
    <t>Gène cible r203m  de la variante delta.</t>
  </si>
  <si>
    <t>frar346t</t>
  </si>
  <si>
    <t>Mutation R346T de FLiRT/SLip</t>
  </si>
  <si>
    <t>La mutation R346T de la variante FLiRT/SLip.</t>
  </si>
  <si>
    <t>frarainDpcr</t>
  </si>
  <si>
    <t>RCP digitale de raindance</t>
  </si>
  <si>
    <t>Décrit une analyse de RCP effectuée à l'aide de la technologie de RCP numérique de Raindance.</t>
  </si>
  <si>
    <t>frarainy</t>
  </si>
  <si>
    <t>Pluvieux</t>
  </si>
  <si>
    <t>CatSetégorie qualitative pour la mesure météorologique, spécifiant un jour de pluie.</t>
  </si>
  <si>
    <t>fraranSeq</t>
  </si>
  <si>
    <t>Méthode de sélection aléatoire pour le séquençage</t>
  </si>
  <si>
    <t>Indique la méthode de sélection aléatoire pour le séquençage</t>
  </si>
  <si>
    <t>Aucun ensemble d'amorces ne doit être utilisé si cette option est sélectionnée.</t>
  </si>
  <si>
    <t>fraratio</t>
  </si>
  <si>
    <t>fraraws</t>
  </si>
  <si>
    <t>Echantillon d'eaux usées brutes</t>
  </si>
  <si>
    <t>frarawWW</t>
  </si>
  <si>
    <t>Eaux usées brutes</t>
  </si>
  <si>
    <t>Eau usée brute</t>
  </si>
  <si>
    <t>frarawWWdown</t>
  </si>
  <si>
    <t>Eaux usées brutes en aval d'un site</t>
  </si>
  <si>
    <t>En aval d'un site. Voir partType = rawWWup.</t>
  </si>
  <si>
    <t>frarawWWup</t>
  </si>
  <si>
    <t>Eaux usées brutes en amont d'un site</t>
  </si>
  <si>
    <t>En amont d'un site. Utilisé lorsqu'il n'y a pas d'accès direct à l'inconjuctiion des eaux usées d'un site avec un échantillon en aval. Par exemple, si le site est une maison de soins de longue durée, mais qu'il n'y a pas d'accès à la sortie de nettoyage du bâtiment ou de la propriété. Utiliser deux échantillons, un en amont et un en aval.</t>
  </si>
  <si>
    <t>frardrpIP2</t>
  </si>
  <si>
    <t>IP2 rdrp cible de gène de SRAS-CoV-2</t>
  </si>
  <si>
    <t>Gène cible IP2 rdrp de SRAS-CoV-2.</t>
  </si>
  <si>
    <t>frardrpIP4</t>
  </si>
  <si>
    <t>IP4 rdrp cible de gène de SRAS-CoV-2</t>
  </si>
  <si>
    <t>Gène cible IP4 rdrp de SRAS-CoV-2.</t>
  </si>
  <si>
    <t>frarecDate</t>
  </si>
  <si>
    <t>Date de réception de l'échantillon</t>
  </si>
  <si>
    <t>La date à laquelle l'échantillon a été reçu au laboratoire pour analyse.</t>
  </si>
  <si>
    <t>frarecov</t>
  </si>
  <si>
    <t>Patients guéris</t>
  </si>
  <si>
    <t>Unités pour décrire une mesure de population de patients qui ont guéri d'une maladie donnée.</t>
  </si>
  <si>
    <t>frarefLink</t>
  </si>
  <si>
    <t>Lien de référence</t>
  </si>
  <si>
    <t>Lien vers le matériel de référence d'une partie. Peut renvoyer à la documentation sur une méthode, une mesure, etc.</t>
  </si>
  <si>
    <t>Lien vers le mode opératoire standard d'une mesure ou d'une partie. La référence de la pièce est une référence à un document technique qui décrit la partie en détail. La référence peut être une URL, un DOI ou une référence à un rapport technique.</t>
  </si>
  <si>
    <t>fraregular</t>
  </si>
  <si>
    <t>Régulier</t>
  </si>
  <si>
    <t>Une mesure ou un échantillon prélevé à des fins de surveillance ou d'épidémiologie.</t>
  </si>
  <si>
    <t>Une mesure "régulière" est la valeur par défaut. Les données manquantes seront recodées dans ce but.</t>
  </si>
  <si>
    <t>fraregularReportTableSet</t>
  </si>
  <si>
    <t>Tables des rapports réguliers</t>
  </si>
  <si>
    <t>Tables utilisées pour la communication quotidienne de nouvelles mesures et d'informations sur la collecte d'échantillons.</t>
  </si>
  <si>
    <t>frarelationshipID</t>
  </si>
  <si>
    <t>Relation entre échantillions</t>
  </si>
  <si>
    <t>Attribut permettant de spécifier la relation entre des échantillons associés.</t>
  </si>
  <si>
    <t>Avec `sampleIDSub` et `relationshipID` une rangée donnée du `sampleRelationships` devrait dire : [sampleIDSubject] est un [relationshipID] de [sampleIDObject].</t>
  </si>
  <si>
    <t>frarelHum</t>
  </si>
  <si>
    <t>Humidité relative</t>
  </si>
  <si>
    <t>Mesure de l'humidité relative, ou de la quantité de vapeur d'eau présente dans l'air par rapport à la saturation ; fait partie d'une série de mesures météorologiques qui peuvent être utiles lors de la collecte d'échantillons provenant de sources extérieures.</t>
  </si>
  <si>
    <t>frarelHumidUnitSet</t>
  </si>
  <si>
    <t>Ensemble d'unités d'humidité relative</t>
  </si>
  <si>
    <t>Ensemble d'unités pour les mesures d'humidité relative.</t>
  </si>
  <si>
    <t>frarelNR</t>
  </si>
  <si>
    <t>Relation non signalée</t>
  </si>
  <si>
    <t>ID de relation utilisé dans les tables de relations de l'ODM lorsque deux entités sont liées ou connectées d'une manière ou d'une autre, mais que la nature réelle de cette relation n'est pas claire ou n'est pas indiquée.</t>
  </si>
  <si>
    <t>Ceci est principalement utilisé lors du mappage de données depuis d'autres formats de données où les relations de protocole (par exemple) ne rapportent pas de relations temporelles claires ou d'ordre aux étapes de méthode.</t>
  </si>
  <si>
    <t>frarelSet</t>
  </si>
  <si>
    <t>Ensemble de relations générales</t>
  </si>
  <si>
    <t>Définir les valeurs valides de relationshipID pour tous les champs et toutes les tables.</t>
  </si>
  <si>
    <t>frarepGrab</t>
  </si>
  <si>
    <t>Échantillon instantané représentatif</t>
  </si>
  <si>
    <t>Un seul grand échantillon instantané représentatif.</t>
  </si>
  <si>
    <t>frareplicateSet</t>
  </si>
  <si>
    <t>Ensemble de catégories de type de réplicat</t>
  </si>
  <si>
    <t>L'ensemble de catégories pour les valeurs du type de réplicat.</t>
  </si>
  <si>
    <t>frarepNum</t>
  </si>
  <si>
    <t>nombre de répliques</t>
  </si>
  <si>
    <t>Le nombre de répétitions pour une valeur Ct ou Cq - utilisé pour spécifier une courbe standard dans un protocole.</t>
  </si>
  <si>
    <t>frarepOrg1</t>
  </si>
  <si>
    <t>Département ou région de santé publique</t>
  </si>
  <si>
    <t>Le département ou la région de santé publique où se trouve le site ou l'institut. Voir également `healthRegion` s'il existe une autorité régionale de prestation de soins de santé distincte.</t>
  </si>
  <si>
    <t>frarepOrg2</t>
  </si>
  <si>
    <t>Région de planification de la santé</t>
  </si>
  <si>
    <t>L'autorité de planification de la santé où se trouve le site ou l'institut. Voir aussi `publicHealthDepartment`.</t>
  </si>
  <si>
    <t>frareportable</t>
  </si>
  <si>
    <t>Indicateur de données à déclarer</t>
  </si>
  <si>
    <t>Indicateur permettant de déterminer si une mesure doit être rapportée ou non, basé sur la confiance dans la mesure et les méthodes qui sont appliquées.</t>
  </si>
  <si>
    <t>frareportDate</t>
  </si>
  <si>
    <t>Date du rapport de mesure</t>
  </si>
  <si>
    <t>La date à laquelle une mesure a été rapportée publiquement ou aux autorités sanitaires/système de surveillance.</t>
  </si>
  <si>
    <t>frareporterIDDep</t>
  </si>
  <si>
    <t>ID du rapporteur</t>
  </si>
  <si>
    <t>Identifiant unique pour la personne ou l'organisation responsable des données rapportées.</t>
  </si>
  <si>
    <t>frareportersDep</t>
  </si>
  <si>
    <t>Table de rapporteur</t>
  </si>
  <si>
    <t>La table qui contient de l'information sur le rapporteur d'un échantillon, d'une méthode, d'une mesure ou d'un attribut.</t>
  </si>
  <si>
    <t>frareportTableInput</t>
  </si>
  <si>
    <t>Entrée de la table de rapport (table large)</t>
  </si>
  <si>
    <t>Le nom court de la table source répertoriée.</t>
  </si>
  <si>
    <t>frareportTableName</t>
  </si>
  <si>
    <t>Nom de la table d'états (table large)</t>
  </si>
  <si>
    <t>La table de rapport à partir de laquelle le nom large est appelé.</t>
  </si>
  <si>
    <t>frarepType</t>
  </si>
  <si>
    <t>Type de réplicat</t>
  </si>
  <si>
    <t>Attribut d'un échantillon, spécifiant si l'échantillon est unique, ou une réplique. Et s'il s'agit d'une réplique, de quel type de réplique s'agit-il ?</t>
  </si>
  <si>
    <t>fraresCosca</t>
  </si>
  <si>
    <t>Resuspendre la collection de filtres COSCa</t>
  </si>
  <si>
    <t>Extraction d'acide nucléique par remise en suspension d'un échantillon prélevé selon la méthode de la balle COSCa.</t>
  </si>
  <si>
    <t>Voir partID = cosca pour plus de détails.</t>
  </si>
  <si>
    <t>fraresearch</t>
  </si>
  <si>
    <t>Secteur ou organisation de la recherche</t>
  </si>
  <si>
    <t>Décrit les organisations qui se concentrent sur la production de recherche.</t>
  </si>
  <si>
    <t>frarestrict</t>
  </si>
  <si>
    <t>Données restreintes</t>
  </si>
  <si>
    <t>Les données manquantes sont supprimées car leur accès est restreint.</t>
  </si>
  <si>
    <t>Indicateur de valeur manquante pour les données qui ont été classées comme restreintes et non destinées au partage.</t>
  </si>
  <si>
    <t>fraresults</t>
  </si>
  <si>
    <t>Classe de tables de résultats</t>
  </si>
  <si>
    <t>Spécifie une classe pour les tables de rapport pour indiquer qu'ils sont des tables de résultats.</t>
  </si>
  <si>
    <t>Utilisé uniquement pour mieux spécifier l'objectif des tables de rapports, distincts des autres classes de cette manière.</t>
  </si>
  <si>
    <t>fraresuspension</t>
  </si>
  <si>
    <t>Méthode de remise en suspension</t>
  </si>
  <si>
    <t>Décrit la méthode utilisée pour remettre le matériel en suspension.</t>
  </si>
  <si>
    <t>fraresusSet</t>
  </si>
  <si>
    <t>Ensemble de méthodes de remise en suspension</t>
  </si>
  <si>
    <t>L'ensemble décrit les valeurs catégorielles valides pour la méthode de remise en suspension.</t>
  </si>
  <si>
    <t>fraretainedElement</t>
  </si>
  <si>
    <t>Élément retenu</t>
  </si>
  <si>
    <t>L'élément retenu après centrifugation, filtration, séparation solide, etc.</t>
  </si>
  <si>
    <t>fraretElSet</t>
  </si>
  <si>
    <t>Ensemble d'éléments retenus</t>
  </si>
  <si>
    <t>L'ensemble permettant d'énumérer les valeurs valides possibles de la méthode de l'élément retenu.</t>
  </si>
  <si>
    <t>fraretPond</t>
  </si>
  <si>
    <t>Étang de rétention</t>
  </si>
  <si>
    <t>Bassin de rétention.</t>
  </si>
  <si>
    <t>frarickettsia</t>
  </si>
  <si>
    <t>frarickettsiaGrp</t>
  </si>
  <si>
    <t>Groupe Rickettsia</t>
  </si>
  <si>
    <t>Un groupe de mesures/méthodes relatives aux parasites ricketsia.</t>
  </si>
  <si>
    <t>frariver</t>
  </si>
  <si>
    <t>Rivière, plan d'eau naturel</t>
  </si>
  <si>
    <t>Riviére, étendue d'eau naturelle.</t>
  </si>
  <si>
    <t>frarna</t>
  </si>
  <si>
    <t>Modèle d'ARN</t>
  </si>
  <si>
    <t>La matrice d'acide ribonucléique (ARN) est utilisée pour les travaux de PCR ou de séquençage.</t>
  </si>
  <si>
    <t>frarnaseP</t>
  </si>
  <si>
    <t>Ribonucléase P (RNase P)</t>
  </si>
  <si>
    <t>Ribonucléase P (RNase P) (généralement mesuré en tant qu'indicateur fécal humain)</t>
  </si>
  <si>
    <t>frarole</t>
  </si>
  <si>
    <t>Rôle du contact</t>
  </si>
  <si>
    <t>Précise le rôle organisationnel d'un contact donné.</t>
  </si>
  <si>
    <t>frarotavirus</t>
  </si>
  <si>
    <t>frarotavirusGrp</t>
  </si>
  <si>
    <t>Groupe Rotavirus</t>
  </si>
  <si>
    <t>Un groupe de mesures/méthodes relatives aux rotavirus.</t>
  </si>
  <si>
    <t>frarP100</t>
  </si>
  <si>
    <t>Taux pour 100,000</t>
  </si>
  <si>
    <t>Unités pour décrire une mesure de population d'un taux d'incidence de cas pour 100 000 personnes d'une maladie donnée.</t>
  </si>
  <si>
    <t>frarpm</t>
  </si>
  <si>
    <t>Tours par minute (RPM)</t>
  </si>
  <si>
    <t>RPM est l'abréviation de "Revolutions par minute". C'est ainsi que les fabricants de centrifugeuses décrivent généralement la vitesse à laquelle la centrifugeuse fonctionne. Le rotor, quelle que soit sa taille, tourne à cette vitesse.</t>
  </si>
  <si>
    <t>frarppw</t>
  </si>
  <si>
    <t>Eaux usées brutes après pasteurisation.</t>
  </si>
  <si>
    <t>frarsvAB</t>
  </si>
  <si>
    <t>Virus respiratoire syncytial A et B combinés</t>
  </si>
  <si>
    <t>Virus respiratoire syncytial humain de type A (VRS A/RSVA) et de type B (VRS B/RSV B).</t>
  </si>
  <si>
    <t>frarsvAMe</t>
  </si>
  <si>
    <t>Virus respiratoire syncytial A</t>
  </si>
  <si>
    <t>Virus respiratoire syncytial (VRS) A.</t>
  </si>
  <si>
    <t>frarsvB</t>
  </si>
  <si>
    <t>Virus respiratoire syncytial B</t>
  </si>
  <si>
    <t>Virus respiratoire syncytial (VRS) B.</t>
  </si>
  <si>
    <t>frarsvGrp</t>
  </si>
  <si>
    <t>Groupe du virus respiratoire syncytial</t>
  </si>
  <si>
    <t>Indique un groupe de mesures/méthodes liées au virus respiratoire syncytial.</t>
  </si>
  <si>
    <t>frarsvMe</t>
  </si>
  <si>
    <t>frarsvN</t>
  </si>
  <si>
    <t>N-gène du VRS</t>
  </si>
  <si>
    <t>Virus respiratoire syncytial humain, région du gène N.</t>
  </si>
  <si>
    <t>frart</t>
  </si>
  <si>
    <t>Décrit le cycle de transcription inverse dans un processus PCR.</t>
  </si>
  <si>
    <t>frarubella</t>
  </si>
  <si>
    <t>Rubéole</t>
  </si>
  <si>
    <t>frarubellaGrp</t>
  </si>
  <si>
    <t>Groupe Rubéole</t>
  </si>
  <si>
    <t>Un groupe de mesures/méthodes relatives au virus de la rubéole.</t>
  </si>
  <si>
    <t>fras2083i</t>
  </si>
  <si>
    <t>Gène cible de la variante omicron s2083i</t>
  </si>
  <si>
    <t>Gène cible s2083i de la variante omicron.</t>
  </si>
  <si>
    <t>fras371l</t>
  </si>
  <si>
    <t>Gène cible de la variante omicron s371l</t>
  </si>
  <si>
    <t>Gène cible s371l de la variante omicron.</t>
  </si>
  <si>
    <t>fras373p</t>
  </si>
  <si>
    <t>Gène cible de la variante omicron s373p</t>
  </si>
  <si>
    <t>Gène cible s373p de la variante omicron.</t>
  </si>
  <si>
    <t>fras375f</t>
  </si>
  <si>
    <t xml:space="preserve">Gène cible de la variante omicron s375f </t>
  </si>
  <si>
    <t>Gène cible s375f de la variante omicron.</t>
  </si>
  <si>
    <t>fras477n</t>
  </si>
  <si>
    <t xml:space="preserve">Gène cible de la variante omicron s477n </t>
  </si>
  <si>
    <t>Gène cible s477n  de la variante omicron.</t>
  </si>
  <si>
    <t>frasa</t>
  </si>
  <si>
    <t>Échantillon</t>
  </si>
  <si>
    <t>Mesure faite dans un échantillon d'eau usée.</t>
  </si>
  <si>
    <t>frasalmonella</t>
  </si>
  <si>
    <t>Salmonelle</t>
  </si>
  <si>
    <t>frasalmonellaGrp</t>
  </si>
  <si>
    <t>Groupe Salmonelle</t>
  </si>
  <si>
    <t>Un groupe de mesures/méthodes relatives aux bactéries salmonelles.</t>
  </si>
  <si>
    <t>frasaMaterial</t>
  </si>
  <si>
    <t>Matériel d'échantillonnage</t>
  </si>
  <si>
    <t>Type d'échantillon.</t>
  </si>
  <si>
    <t>frasamConc</t>
  </si>
  <si>
    <t>Concentré d'échantillon</t>
  </si>
  <si>
    <t>frasampleID</t>
  </si>
  <si>
    <t>ID de l'échantillon</t>
  </si>
  <si>
    <t>Identifiant unique pour l'échantillon. Suggestion:siteID-date-index.</t>
  </si>
  <si>
    <t>frasampleIDObject</t>
  </si>
  <si>
    <t>ID d'objet de l'échantillon</t>
  </si>
  <si>
    <t>Rempli par `sampleID` - ceci spécifie l'objet d'une relation d'échantillon.</t>
  </si>
  <si>
    <t>Utilisez `sampleID` pour ce champ. Avec `sampleIDSub` et `relationshipID` une rangée donnée du `sampleRelationships` devrait dire : [sampleIDSubject] est un [relationshipID] de [sampleIDObject].</t>
  </si>
  <si>
    <t>frasampleIDSubject</t>
  </si>
  <si>
    <t>ID de sujet de l'échantillon</t>
  </si>
  <si>
    <t>Rempli par `sampleID` - ceci spécifie le sujet d'une relation entre échantillons.</t>
  </si>
  <si>
    <t>frasampleMatSet</t>
  </si>
  <si>
    <t>Ensemble de catégories de matériaux d'échantillon</t>
  </si>
  <si>
    <t>Ensemble de catégories pour les types de matières qui peuvent être trouvées dans un échantillon.</t>
  </si>
  <si>
    <t>frasampleQualitySet</t>
  </si>
  <si>
    <t>Ensemble de Qualité des Échantillons</t>
  </si>
  <si>
    <t>Ensemble de qualité pour un échantillon.</t>
  </si>
  <si>
    <t>frasampleRelationships</t>
  </si>
  <si>
    <t>Table des relations d'échantillons</t>
  </si>
  <si>
    <t>Table qui permettant d'enregistrer les relations entre les échantillons.</t>
  </si>
  <si>
    <t>Conçu spécifiquement pour saisir des informations sur les relations parents-enfants entre les échantillons, et permettre de suivre la lignée des échantillons pour les échantillons individuels et groupés.</t>
  </si>
  <si>
    <t>frasampleRelationshipsID</t>
  </si>
  <si>
    <t>ID synthétique pour la table sampleRelationships</t>
  </si>
  <si>
    <t>Un identifiant unique et auto-incrémentiel généré pour produire un identifiant unique et une clé primaire pour chaque ligne de la table sampleRelationships.</t>
  </si>
  <si>
    <t>frasampleRelationshipsOrder</t>
  </si>
  <si>
    <t>L’ordre des colonnes de la table des relations d'échantillons</t>
  </si>
  <si>
    <t>Indique l’ordre des colonnes dans une table des relations d'échantillons.</t>
  </si>
  <si>
    <t>frasampleRelationshipsRequired</t>
  </si>
  <si>
    <t>Exigences de la table des relations d'échantillons</t>
  </si>
  <si>
    <t>Indique les colonnes requises dans une table des relations d'échantillons.</t>
  </si>
  <si>
    <t>frasampleRelSet</t>
  </si>
  <si>
    <t>Ensemble de relations d'échantillons</t>
  </si>
  <si>
    <t>Ensemble de catégories pour les valeurs valides de relationshipID dans la table sampleRelationships.</t>
  </si>
  <si>
    <t>À n'utiliser que pour la relation ID de la table sampleRelationships.</t>
  </si>
  <si>
    <t>frasamples</t>
  </si>
  <si>
    <t>Table de rapport de l'échantillon</t>
  </si>
  <si>
    <t>La table qui contient de l'information sur un échantillon donné</t>
  </si>
  <si>
    <t>frasampleShed</t>
  </si>
  <si>
    <t>Bassin d'échantillonnage</t>
  </si>
  <si>
    <t>Une zone géographique, un espace physique ou une structure. Un échantillon est prélevé dans un bassin d'échantillonnage pour une mesure représentative d'une ou plusieurs substances.</t>
  </si>
  <si>
    <t>Exemples : Avion, maison de soins de longue durée, quartier, campus universitaire, municipalité.</t>
  </si>
  <si>
    <t>frasamplesOrder</t>
  </si>
  <si>
    <t>L’ordre des colonnes de la table d'échantillon</t>
  </si>
  <si>
    <t>frasamplesRequired</t>
  </si>
  <si>
    <t>Exigences de la table d'échantillon</t>
  </si>
  <si>
    <t>Indique les colonnes requises dans une table d'échantillon.</t>
  </si>
  <si>
    <t>frasampleTypeOther</t>
  </si>
  <si>
    <t>Collection autre</t>
  </si>
  <si>
    <t>Description d'un autre type de méthode non répertorié dans la collection.</t>
  </si>
  <si>
    <t>frasamVol</t>
  </si>
  <si>
    <t>Volume de l'échantillon</t>
  </si>
  <si>
    <t>frasapovirus</t>
  </si>
  <si>
    <t>frasapovirusGrp</t>
  </si>
  <si>
    <t>Groupe des sapovirus</t>
  </si>
  <si>
    <t>Un groupe de mesures/méthodes relatives aux sapovirus.</t>
  </si>
  <si>
    <t>frasar</t>
  </si>
  <si>
    <t>Raccourci du tableau des relations entre les échantillons</t>
  </si>
  <si>
    <t>Nom abrégé utilisé pour référencer le Tableau permettant d'enregistrer les relations entre les échantillons.</t>
  </si>
  <si>
    <t>frasarsCov2</t>
  </si>
  <si>
    <t>SRAS-CoV-2</t>
  </si>
  <si>
    <t>Indique un groupe de mesures/méthodes liées au virus SRAS-CoV-2.</t>
  </si>
  <si>
    <t>Les mesures du SRAS-CoV-2 ont les classes suivantes : protéines, allèles, variants, mutations, maladies.</t>
  </si>
  <si>
    <t>frasas</t>
  </si>
  <si>
    <t>Raccourci du tableau des rapports d'échantillons</t>
  </si>
  <si>
    <t>Nom abrégé utilisé pour référencer le Tableau contenant des informations sur un échantillon. Un échantillon est défini comme un volume représentatif d'eaux usées (ou d'autres formes d'eau ou de liquide), d'air ou de surface prélevé sur un site.</t>
  </si>
  <si>
    <t>frasaSpecimenSet</t>
  </si>
  <si>
    <t>Ensemble de spécimens d'échantillon</t>
  </si>
  <si>
    <t>Un ensemble de spécimens qui comprend uniquement un spécimen d'échantillon.</t>
  </si>
  <si>
    <t>frasC</t>
  </si>
  <si>
    <t>Couverture éparse</t>
  </si>
  <si>
    <t>Le séquençage présente une couverture éparse, c'est-à-dire que l'étendue numérique de la couverture est considérée comme adéquate, mais les graphiques de couverture révèlent des parties manquantes du génome.</t>
  </si>
  <si>
    <t>S'il y a plusieurs problèmes à signaler, utilisez l'indicateur de problèmes multiples et expliquez les détails dans la section des notes.</t>
  </si>
  <si>
    <t>frasce</t>
  </si>
  <si>
    <t>Effluent secondaire du clarificateur</t>
  </si>
  <si>
    <t>Effluent obtenu aprés un décanteur secondaire.</t>
  </si>
  <si>
    <t>frascf</t>
  </si>
  <si>
    <t>Fréquence de la courbe standard</t>
  </si>
  <si>
    <t>Méthode permettant de spécifier la fréquence d'utilisation d'une courbe standard (ou "courbe maîtresse").</t>
  </si>
  <si>
    <t>fraschool</t>
  </si>
  <si>
    <t>École</t>
  </si>
  <si>
    <t>École.</t>
  </si>
  <si>
    <t>frasciencellRNA</t>
  </si>
  <si>
    <t>Kit d'isolation de l'ARN viral sciencell</t>
  </si>
  <si>
    <t>frascriptSet</t>
  </si>
  <si>
    <t>Ensemble de catégories de script de séquençage</t>
  </si>
  <si>
    <t xml:space="preserve">L'ensemble des catégories pour les versions de script </t>
  </si>
  <si>
    <t>frascriptVersion</t>
  </si>
  <si>
    <t>Version du script de séquençage génétique</t>
  </si>
  <si>
    <t>Utilisé pour spécifier le script ou la version du script utilisé pour extraire les informations sommaires (c'est-à-dire les statistiques de couverture et de fréquence de mutation, etc.) de la sortie du séquençage.</t>
  </si>
  <si>
    <t>frascsDep</t>
  </si>
  <si>
    <t>Boues du clarificateur secondaire</t>
  </si>
  <si>
    <t>Boue provenant d'un décanteur secondaire.</t>
  </si>
  <si>
    <t>frasd</t>
  </si>
  <si>
    <t>L'écart type</t>
  </si>
  <si>
    <t>L'écart type.</t>
  </si>
  <si>
    <t>frasdn</t>
  </si>
  <si>
    <t>L'écart type normalisé</t>
  </si>
  <si>
    <t>L'écart type normalisé.</t>
  </si>
  <si>
    <t>frase</t>
  </si>
  <si>
    <t>Raccourci du tableau de recherche des ensembles</t>
  </si>
  <si>
    <t>Nom abrégé utilisé pour référencer le Tableau de référence pour tous les ensembles, gérant la manière dont les entrées catégorielles pour diverses méthodes et attributs sont regroupées.</t>
  </si>
  <si>
    <t>frasea</t>
  </si>
  <si>
    <t>Mer, plan d'eau naturel</t>
  </si>
  <si>
    <t>Mer, étendue d'eau naturelle.</t>
  </si>
  <si>
    <t>fraseconds</t>
  </si>
  <si>
    <t>Secondes</t>
  </si>
  <si>
    <t>L'unité de temps, les secondes.</t>
  </si>
  <si>
    <t>fraseeUnitAggScale</t>
  </si>
  <si>
    <t>Voir unité (échelle d'agrégation)</t>
  </si>
  <si>
    <t xml:space="preserve">Une valeur pour l'échelle d'agrégation à utiliser lorsque l'échelle d'agrégation dépend de celle spécifiée dans l'entrée de la liste des parties pour l'unité. </t>
  </si>
  <si>
    <t>Lorsque vous rencontrez cette valeur, voyez l'unité utilisée pour cette entrée et suivez cette entrée d'échelle d'agrégation.</t>
  </si>
  <si>
    <t>fraseeUnitData</t>
  </si>
  <si>
    <t>Voir unité (type de données)</t>
  </si>
  <si>
    <t>Le type de données de l'entrée lorsque le type de données pour une entrée donnée est spécifié par l'unité utilisée.</t>
  </si>
  <si>
    <t>Utilisé uniquement pour les mesures, pour lesquelles l'entrée du type de données est utilisée pour valider la valeur entrée dans le champ de valeur. Dans ces cas, cependant, le type de données dépend davantage de l'unité que de la mesure, et cette entrée invite donc les utilisateurs à consulter le type de données de l'unité.</t>
  </si>
  <si>
    <t>fraseeUnitVal</t>
  </si>
  <si>
    <t xml:space="preserve">Une valeur pour la valeur maximale ou minimale dans le dictionnaire, à utiliser lorsque la valeur maximale ou minimale est déterminée par l'unité. </t>
  </si>
  <si>
    <t>Utilisé pour les mesures lorsque les contraintes sur les valeurs maximales et minimales sont spécifiées par l'unité et non par la mesure.</t>
  </si>
  <si>
    <t>frasEfflu</t>
  </si>
  <si>
    <t>Effluent du décanteur secondaire</t>
  </si>
  <si>
    <t>fraself</t>
  </si>
  <si>
    <t>Accès à soi</t>
  </si>
  <si>
    <t>Si "Non", la donnée ne sera pas accessible par le reporteur lui-méme. Si "Oui" ou laissé vide, la donnée leur sera accessible.</t>
  </si>
  <si>
    <t>frasentDate</t>
  </si>
  <si>
    <t>Date d'envoi de l'échantillon</t>
  </si>
  <si>
    <t>La date à laquelle l'échantillon a été envoyé pour être analysé dans un laboratoire.</t>
  </si>
  <si>
    <t>fraseptage</t>
  </si>
  <si>
    <t xml:space="preserve">Eaux usées de la fosse septique </t>
  </si>
  <si>
    <t>fraseptTnk</t>
  </si>
  <si>
    <t>Fosse septique.</t>
  </si>
  <si>
    <t>fraseqContam</t>
  </si>
  <si>
    <t>Séquence contaminée</t>
  </si>
  <si>
    <t>La séquence est contaminée.</t>
  </si>
  <si>
    <t>fraseqLay</t>
  </si>
  <si>
    <t>Disposition du séquençage</t>
  </si>
  <si>
    <t>La disposition du matériel génétique utilisé dans le séquençage</t>
  </si>
  <si>
    <t>fraseqLaySet</t>
  </si>
  <si>
    <t>Ensemble de catégories pour la disposition du séquençage</t>
  </si>
  <si>
    <t>Ensemble de catégories pour la disposition du matériel génétique utilisé dans le séquençage.</t>
  </si>
  <si>
    <t>fraseqQualitySet</t>
  </si>
  <si>
    <t>Ensemble de qualité de séquençage</t>
  </si>
  <si>
    <t>Ensemble d'indicateurs de qualité pour le séquençage</t>
  </si>
  <si>
    <t>fraseqSel</t>
  </si>
  <si>
    <t>Méthode de sélection du séquençage</t>
  </si>
  <si>
    <t>la méthode de sélection des séquences d'amorces utilisée pour le séquençage</t>
  </si>
  <si>
    <t>fraseqSelSet</t>
  </si>
  <si>
    <t>Ensemble de catégories pour la méthode de sélection du séquençage</t>
  </si>
  <si>
    <t>Ensemble de catégories pour la méthode de sélection utilisée dans le séquençage</t>
  </si>
  <si>
    <t>fraseqStrat</t>
  </si>
  <si>
    <t>Stratégie de séquençage</t>
  </si>
  <si>
    <t>La stratégie de séquençage utilisée pour une analyse</t>
  </si>
  <si>
    <t>fraseqStratSet</t>
  </si>
  <si>
    <t>Ensemble de catégories de stratégie de séquençage</t>
  </si>
  <si>
    <t>Ensemble de catégories pour la stratégie de séquençage utilisée pour une analyse.</t>
  </si>
  <si>
    <t>frasequence</t>
  </si>
  <si>
    <t>Classe de séquençage génétique</t>
  </si>
  <si>
    <t>Spécifie une collection de mesures/méthodes liées au séquençage génétique.</t>
  </si>
  <si>
    <t>fraserDil</t>
  </si>
  <si>
    <t>Décrit un processus de dilution en série pour la génération d'une courbe standard pour la PCR.</t>
  </si>
  <si>
    <t>fraserialDilution</t>
  </si>
  <si>
    <t>Dilution en série</t>
  </si>
  <si>
    <t>La méthode de dilution en série pour évaluer l'inhibition.</t>
  </si>
  <si>
    <t>fraseseDep</t>
  </si>
  <si>
    <t>Sédiments d'égouts</t>
  </si>
  <si>
    <t>Sédiments provenant des égouts.</t>
  </si>
  <si>
    <t>frasetCompID</t>
  </si>
  <si>
    <t>Identifiant de l'ensemble composite</t>
  </si>
  <si>
    <t>ID composite généré en concaténant les « setID » et « partID » d'une ligne donnée dans le tableau des ensembles. Cela permet d'obtenir une clé primaire unique et une structure de base de données relationnelle robuste.</t>
  </si>
  <si>
    <t>frasetID</t>
  </si>
  <si>
    <t>ID de l'ensemble</t>
  </si>
  <si>
    <t>Le nom d'un ensemble de valeurs.</t>
  </si>
  <si>
    <t>Un ensemble est un groupe d'unités, d'attributs, de catégories, de spécimens ou de compartiments qui peuvent être utilisés pour une mesure, une méthode ou un attribut.</t>
  </si>
  <si>
    <t>frasets</t>
  </si>
  <si>
    <t>Table de recherche des ensembles</t>
  </si>
  <si>
    <t>Table de recherche pour tous les ensembles, gérant la manière dont les entrées catégorielles pour les différentes méthodes et attributs sont regroupées.</t>
  </si>
  <si>
    <t>Cette table gère les relations de type "many-to-many" et le recyclage des catégories au sein de l'ODM.</t>
  </si>
  <si>
    <t>frasetsOrder</t>
  </si>
  <si>
    <t>Ordre des colonnes du tableau d'ensembles</t>
  </si>
  <si>
    <t>Spécifie l'ordre des colonnes dans le table d'ensembles.</t>
  </si>
  <si>
    <t>frasetsRequired</t>
  </si>
  <si>
    <t>Définit les en-têtes requis pour le table d'ensembles</t>
  </si>
  <si>
    <t>En-têtes obligatoires dans le tableau des ensembles.</t>
  </si>
  <si>
    <t>frasettsol</t>
  </si>
  <si>
    <t>Solides sédimentés</t>
  </si>
  <si>
    <t>Quantité de solides sédimentés provenant d'un échantillon d'eaux usées.</t>
  </si>
  <si>
    <t>Il peut s'agir d'un volume ou d'un poids, voir l'unitID pour une ligne de mesure donnée pour plus de détails sur un échantillon donné.</t>
  </si>
  <si>
    <t>frasetType</t>
  </si>
  <si>
    <t>Type d'ensemble</t>
  </si>
  <si>
    <t>Le type d'ensemble. Par exemple, ensemble de qualité, ensemble d'agrégation, ensemble d'unités.</t>
  </si>
  <si>
    <t>fraseverity</t>
  </si>
  <si>
    <t>Indicateur de sévérité</t>
  </si>
  <si>
    <t>Un indicateur de la sévérité ou de la gravité d'un indicateur de qualité.</t>
  </si>
  <si>
    <t>frasevSet</t>
  </si>
  <si>
    <t>Ensemble de catégories de sévérité</t>
  </si>
  <si>
    <t>Un ensemble de catégories pour les indicateurs de gravité.</t>
  </si>
  <si>
    <t>frasewEq</t>
  </si>
  <si>
    <t>Équivalent des eaux usées</t>
  </si>
  <si>
    <t>Volume équivalent non concentré d'eaux usées ou masse de boues dans la réaction PCR.</t>
  </si>
  <si>
    <t>frasewerNetworkFileBLOB</t>
  </si>
  <si>
    <t>Lien vers le fichier du réseau d'égouts</t>
  </si>
  <si>
    <t>Un fichier contenant toute information additionnelle au sujet du réseau d'égouts associé é ce site d'échantillonnage (tous les formats sont acceptés).</t>
  </si>
  <si>
    <t>frasewTrTi</t>
  </si>
  <si>
    <t>Temps de parcours des eaux usées</t>
  </si>
  <si>
    <t>Mesure du temps de parcours des eaux usées, souvent approximatif, entre la source des eaux usées et le site d'échantillonnage.</t>
  </si>
  <si>
    <t>frashaker</t>
  </si>
  <si>
    <t>Vitesse d'agitation de l'agitateur</t>
  </si>
  <si>
    <t>La vitesse/le niveau d'agitation d'une plaque d'agitation/plate-forme d'agitation.</t>
  </si>
  <si>
    <t>frashedSet</t>
  </si>
  <si>
    <t>Ensemble de catégories pour le bassin d'échantillonnage</t>
  </si>
  <si>
    <t>L'ensemble de catégories contenant toutes les valeurs valides de sampleshed.</t>
  </si>
  <si>
    <t>frashigella</t>
  </si>
  <si>
    <t>frashigellaGrp</t>
  </si>
  <si>
    <t>Groupe Shigella</t>
  </si>
  <si>
    <t>Un groupe de mesures/méthodes relatives aux bactéries shigella.</t>
  </si>
  <si>
    <t>fraship</t>
  </si>
  <si>
    <t>Navire</t>
  </si>
  <si>
    <t>Un bateau de croisière ou un autre navire.</t>
  </si>
  <si>
    <t>frashipOnIce</t>
  </si>
  <si>
    <t>Transporté sur glace</t>
  </si>
  <si>
    <t>L'échantillon a-t-il été gardé au froid lors du transport vers le laboratoire?</t>
  </si>
  <si>
    <t>frashortName</t>
  </si>
  <si>
    <t>Noms courts</t>
  </si>
  <si>
    <t>Noms raccourcis pour les tables et autres parties importantes à utiliser dans les noms larges.</t>
  </si>
  <si>
    <t>frashortRead</t>
  </si>
  <si>
    <t>Longueurs de lecture plus courtes que prévu</t>
  </si>
  <si>
    <t>Les longueurs de lecture sont plus courtes que prévu.</t>
  </si>
  <si>
    <t>frashortSets</t>
  </si>
  <si>
    <t>Type d'ensemble des raccourcis/noms courts</t>
  </si>
  <si>
    <t>Des ensembles utilisés pour regrouper les noms courts des tables ou des types de parties dans l'ODM.</t>
  </si>
  <si>
    <t>frashrtNameSet</t>
  </si>
  <si>
    <t>Ensemble des raccourcis</t>
  </si>
  <si>
    <t>Nom abrégé utilisé pour référencer la table contenant des informations sur les adresses. Les adresses peuvent être enregistrées pour des sites, des organisations ou des contacts (individus).</t>
  </si>
  <si>
    <t>frasi</t>
  </si>
  <si>
    <t>Raccourci du tableau des sites</t>
  </si>
  <si>
    <t>Nom abrégé utilisé pour référencer la table contenant des informations sur un site, c'est-à-dire l'endroit où un échantillon environnemental a été prélevé.</t>
  </si>
  <si>
    <t>frasin</t>
  </si>
  <si>
    <t>Seul</t>
  </si>
  <si>
    <t>La valeur n'a subi aucune agrégation (donc, la valeur n'est pas une moyenne, un maximum, etc.). La valeur peut étre un réplica.</t>
  </si>
  <si>
    <t>frasinLay</t>
  </si>
  <si>
    <t>Disposition simple</t>
  </si>
  <si>
    <t>Indique la disposition simple pour une méthode de séquençage.</t>
  </si>
  <si>
    <t>frasinProbeOne</t>
  </si>
  <si>
    <t>RT-qPCR en une étape, basée sur des sondes, Singleplex</t>
  </si>
  <si>
    <t>Décrit une méthode PCR simple, basée sur des sondes et une RT-qPCR en une étape.</t>
  </si>
  <si>
    <t>frasiSaSpecimenSet</t>
  </si>
  <si>
    <t>Ensemble de spécimens de site ou d'échantillon</t>
  </si>
  <si>
    <t>Un ensemble de spécimens qui comprend un spécimen de site ou d'échantillon.</t>
  </si>
  <si>
    <t>frasiSpecimenSet</t>
  </si>
  <si>
    <t>Ensemble de spécimens de sites</t>
  </si>
  <si>
    <t>frasit</t>
  </si>
  <si>
    <t>Mesure d'eau usée passant à travers un site</t>
  </si>
  <si>
    <t>frasiteDef</t>
  </si>
  <si>
    <t>ID du site par défaut</t>
  </si>
  <si>
    <t>Identifiant de Site utilisé par défaut quand un nouvel échantillon est créé par ce reporteur. Se référer é la colonne "siteID" dans la table "Site"</t>
  </si>
  <si>
    <t>frasiteFeat</t>
  </si>
  <si>
    <t>Groupe de caractéristiques du site</t>
  </si>
  <si>
    <t>Un groupe de mesures/méthodes environnementales et celles qui se rapportent aux caractéristiques d'un site.</t>
  </si>
  <si>
    <t>frasiteID</t>
  </si>
  <si>
    <t>ID du site</t>
  </si>
  <si>
    <t>frasiteMeasureID</t>
  </si>
  <si>
    <t>ID de la mesure du site</t>
  </si>
  <si>
    <t>Identifiant unique utilisé dans la table horizontale seulement. Utiliser quand toutes les mesures sont effectuées sur le méme échantillon.</t>
  </si>
  <si>
    <t>frasites</t>
  </si>
  <si>
    <t>Table de site</t>
  </si>
  <si>
    <t>La table qui contient de l'information sur un site ; l'endroit où un échantillon environnemental a été prélevé.</t>
  </si>
  <si>
    <t xml:space="preserve">Le site d'un échantillon eviromental. Les informations contenues dans la table site ne changent pas régulièrement. Envisagez d'utiliser la table MeasureReport si les informations changent souvent. </t>
  </si>
  <si>
    <t>frasitesOrder</t>
  </si>
  <si>
    <t>L’ordre des colonnes de la table de sites</t>
  </si>
  <si>
    <t>Indique l’ordre des colonnes dans une table de sites.</t>
  </si>
  <si>
    <t>frasitesRequired</t>
  </si>
  <si>
    <t>Exigences de la table de sites</t>
  </si>
  <si>
    <t>Indique les colonnes requises dans une table de sites.</t>
  </si>
  <si>
    <t>frasiteType</t>
  </si>
  <si>
    <t>Type de site</t>
  </si>
  <si>
    <t>Type de site ou d'institution du site d'échantillonnage.</t>
  </si>
  <si>
    <t>frasiteTypeSet</t>
  </si>
  <si>
    <t>Ensemble de catégories de sites</t>
  </si>
  <si>
    <t>Ensemble de catégories pour le type de site d'échantillonnage.</t>
  </si>
  <si>
    <t>fraskimMilkFloc</t>
  </si>
  <si>
    <t>Floculation du lait écrémé</t>
  </si>
  <si>
    <t>fraslod</t>
  </si>
  <si>
    <t>Le niveau minimum d'une cible dans un échantillon qui serait détectable de façon constante en tenant compte de toutes les étapes de traitement de l'échantillon, depuis la concentration de l'échantillon jusqu'aux étapes d'amplification et de quantification de la RT-qPCR, y compris ces dernières. Dans ce protocole, la SLOD est la ALOD ajustée au facteur de concentration, qui fournit une estimation théorique de la concentration minimale dans l'échantillon original qui permettrait une détection constante de la cible, en supposant qu'il n'y ait pas de perte de méthode.</t>
  </si>
  <si>
    <t>fraslope</t>
  </si>
  <si>
    <t>pente</t>
  </si>
  <si>
    <t>Valeur de la pente de la courbe d'étalonnage.</t>
  </si>
  <si>
    <t>frasnfl</t>
  </si>
  <si>
    <t>Lien vers un fichier contenant toute information additionnelle au sujet du réseau d'égouts associé é ce site d'échantillonnage (tous les formats sont acceptés).</t>
  </si>
  <si>
    <t>frasnowy</t>
  </si>
  <si>
    <t>Neigeux</t>
  </si>
  <si>
    <t>CatSetégorie qualitative pour la mesure météorologique, spécifiant un jour de neige.</t>
  </si>
  <si>
    <t>frasol</t>
  </si>
  <si>
    <t>Fraction solide</t>
  </si>
  <si>
    <t>Fraction solide.</t>
  </si>
  <si>
    <t>frasolDry</t>
  </si>
  <si>
    <t>Fraction solide (sèche)</t>
  </si>
  <si>
    <t>Fraction solide d'un échantillon - le matériau sec est analysé, par séchage, cuisson, etc. des boues ou autres solides.</t>
  </si>
  <si>
    <t>frasolid</t>
  </si>
  <si>
    <t>Solides/Pellets retenus</t>
  </si>
  <si>
    <t>Les solides ou le culot sont retenus après la séparation/centrifugation des solides.</t>
  </si>
  <si>
    <t>frasolidSep</t>
  </si>
  <si>
    <t>Séparation des solides</t>
  </si>
  <si>
    <t>Le procès utilisé pour séparer les phases solides et liquides de l'échantillon, soit avant, soit en l'absence de la méthode de concentration spécifiée dans "methodConc".</t>
  </si>
  <si>
    <t>frasolidSeparationSet</t>
  </si>
  <si>
    <t>Ensemble de catégories de séparation des solides</t>
  </si>
  <si>
    <t>Ensemble de catégories pour la séparation des solides.</t>
  </si>
  <si>
    <t>frasolWet</t>
  </si>
  <si>
    <t>Fraction solide (humide)</t>
  </si>
  <si>
    <t>Fraction solide d'un échantillon - le matériau humide est analysé, et non séché. Ex. Boues.</t>
  </si>
  <si>
    <t>frasource</t>
  </si>
  <si>
    <t>Source du nom large</t>
  </si>
  <si>
    <t>La base de données ou la table à l'origine du nom large.</t>
  </si>
  <si>
    <t>frasourceProtocol</t>
  </si>
  <si>
    <t>Source du protocole</t>
  </si>
  <si>
    <t>Utilisé pour indiquer le protocole qui a servi de référence ou de base pour le protocole actuel.</t>
  </si>
  <si>
    <t>Remplir avec protocolID.</t>
  </si>
  <si>
    <t>frasourceStep</t>
  </si>
  <si>
    <t>Source de l'étape du protocole</t>
  </si>
  <si>
    <t>Spécifie l'étape de protocole qui sert de base à une étape de protocole.</t>
  </si>
  <si>
    <t>Remplir avec un ID d'étape de protocole (stepID)</t>
  </si>
  <si>
    <t>frasovereignty</t>
  </si>
  <si>
    <t>Statut souverain d'un pays</t>
  </si>
  <si>
    <t>Statut de souveraineté d'un pays, indiquant quel État a la plus haute juridiction sur un territoire donné.</t>
  </si>
  <si>
    <t>fraspecHum</t>
  </si>
  <si>
    <t>Humidité specifique</t>
  </si>
  <si>
    <t>Mesure d'humidité spécifique, l'unité est le rapport entre la masse de la vapeur d'eau et la masse de l'air total.</t>
  </si>
  <si>
    <t>fraspecHumidUnitSet</t>
  </si>
  <si>
    <t>Ensemble d'unités d'humidité spécifique</t>
  </si>
  <si>
    <t>Ensemble d'unités pour les mesures d'humidité spécifique.</t>
  </si>
  <si>
    <t>fraspecifies</t>
  </si>
  <si>
    <t>Spécifie</t>
  </si>
  <si>
    <t>Indique que l'objet étape ou protocole spécifie les détails du sujet étape ou protocole dans le conteneur de protocole global.</t>
  </si>
  <si>
    <t>fraspecimen</t>
  </si>
  <si>
    <t>ID du spécimen</t>
  </si>
  <si>
    <t>La substance ou la chose sur laquelle l'observation a été faite.</t>
  </si>
  <si>
    <t>Les spécimens comprennent : site, échantillon, personne et population.</t>
  </si>
  <si>
    <t>fraspecimenInput</t>
  </si>
  <si>
    <t>Entrée spécimen (table large)</t>
  </si>
  <si>
    <t>Le partID du spécimen utilisé dans un nom large.</t>
  </si>
  <si>
    <t>fraspecimenName</t>
  </si>
  <si>
    <t>Nom de l'échantillon (tableau large)</t>
  </si>
  <si>
    <t>Le spécimen référencé pour le nom large.</t>
  </si>
  <si>
    <t>fraspecimens</t>
  </si>
  <si>
    <t>Type de partie du spécimen</t>
  </si>
  <si>
    <t>La substance sur laquelle l'observation a été faite.</t>
  </si>
  <si>
    <t>Voir partID = specimentID</t>
  </si>
  <si>
    <t>fraspecimenSet</t>
  </si>
  <si>
    <t>En-tête de l'ensemble d'échantillons</t>
  </si>
  <si>
    <t>Identification d'un ensemble de spécimens pouvant être utilisés pour une mesure ou une méthode.</t>
  </si>
  <si>
    <t>fraspecimenSets</t>
  </si>
  <si>
    <t>Ensemble de spécimens</t>
  </si>
  <si>
    <t>L'ensemble des spécimens valides qui s'appliquent à une partie donnée.</t>
  </si>
  <si>
    <t>fraspeed</t>
  </si>
  <si>
    <t>Classe de vitesse</t>
  </si>
  <si>
    <t>fraspeedUnitSet</t>
  </si>
  <si>
    <t>Ensemble d'unités de vitesse</t>
  </si>
  <si>
    <t>Unité définie pour la déclaration des vitesses (vitesse de centrifugation, etc.)</t>
  </si>
  <si>
    <t>fraspike</t>
  </si>
  <si>
    <t>Matrice d'ensemencement et récupération</t>
  </si>
  <si>
    <t>Méthode d'évaluation de l'inhibition par matrice d'ensemencement et récupération.</t>
  </si>
  <si>
    <t>fraspikeConc</t>
  </si>
  <si>
    <t>Concentration du pic</t>
  </si>
  <si>
    <t>Concentration de la cible dans les contrôles de récupération de la matrice (le contrôle de processus).</t>
  </si>
  <si>
    <t>fraspikeMat</t>
  </si>
  <si>
    <t>Objectif de contrôle de l'efficacité de la récupération</t>
  </si>
  <si>
    <t>rec_eff_spike_matrix</t>
  </si>
  <si>
    <t>fraspikeMatSet</t>
  </si>
  <si>
    <t>Ensemble de catégories pour matrice enrichie</t>
  </si>
  <si>
    <t>L'ensemble de catégorie pour spikeMat (matrices dans lesquelles la cible de contrôle de l'efficacité de la récupération est injectée).</t>
  </si>
  <si>
    <t>fraspikeTarget</t>
  </si>
  <si>
    <t>Efficacité de la récupération de la matrice enrichie</t>
  </si>
  <si>
    <t>Méthode spécifiant la cible de contrôle de l'efficacité de récupération. Elle correspond à l'ID de la méthode de la matrice enrichie.</t>
  </si>
  <si>
    <t>Devrait typiquement être indexé comme une étape procédant à l'étape spikeMaterial methodID.</t>
  </si>
  <si>
    <t>fraspikeTargetSet</t>
  </si>
  <si>
    <t>Ensemble de catégories pour l'efficacité de la récupération de la matiére enrichie</t>
  </si>
  <si>
    <t>L'ensemble de catégories contenant toutes les catégories valides pour la cible de contrôle de l'efficacité de la récupération (ou de matrice enrichie).</t>
  </si>
  <si>
    <t>fraspill</t>
  </si>
  <si>
    <t>Échantillon renversé</t>
  </si>
  <si>
    <t>Le contenu de l'échantillon s'est déversé du récipient.</t>
  </si>
  <si>
    <t>frasSludge</t>
  </si>
  <si>
    <t>Boues du décanteur secondaire</t>
  </si>
  <si>
    <t>frasss</t>
  </si>
  <si>
    <t>refuge</t>
  </si>
  <si>
    <t>Autre type d'hébergement des services sociaux</t>
  </si>
  <si>
    <t>frastabPnd</t>
  </si>
  <si>
    <t>Étang de stabilisation</t>
  </si>
  <si>
    <t>Spécifie un type de site qui est un bassin conçu et construit pour le traitement des eaux usées afin de réduire le contenu organique et d'éliminer les agents pathogènes des eaux usées.</t>
  </si>
  <si>
    <t>frastandardConc</t>
  </si>
  <si>
    <t>Classe de concentration standard</t>
  </si>
  <si>
    <t>Spécifie une collection de mesures/méthodes liées aux concentrations standard.</t>
  </si>
  <si>
    <t>frastandardCurve</t>
  </si>
  <si>
    <t>Classe de courbe standard</t>
  </si>
  <si>
    <t>Mesures et méthodes relatives à la génération ou à l'enregistrement d'une courbe standard.</t>
  </si>
  <si>
    <t>frastaphGrp</t>
  </si>
  <si>
    <t>Groupe Staphylococcus</t>
  </si>
  <si>
    <t>Un groupe de mesures/méthodes relatives aux bactéries staphylocoques.</t>
  </si>
  <si>
    <t>frastateProvLevel</t>
  </si>
  <si>
    <t>Départements, États ou provinces</t>
  </si>
  <si>
    <t>frastateProvReg</t>
  </si>
  <si>
    <t>État, province ou région</t>
  </si>
  <si>
    <t>L'état, la province ou la région où se trouve un site ou une organisation ; partie de l'adresse.</t>
  </si>
  <si>
    <t>frastatus</t>
  </si>
  <si>
    <t>Statut</t>
  </si>
  <si>
    <t>Indique si la partie est toujours active et peut être utilisée dans la version la plus récente de l'ODM. Les valeurs sont "actif" ou "inactif".</t>
  </si>
  <si>
    <t>frastatusSet</t>
  </si>
  <si>
    <t>Ensemble de catégories de statut</t>
  </si>
  <si>
    <t>Un ensemble de catégories pour partID = status pour indiquer si une partie est en cours d'utilisation ou non.</t>
  </si>
  <si>
    <t>frastdConcentrationUnitSet</t>
  </si>
  <si>
    <t>Ensemble d'unités de concentration standard</t>
  </si>
  <si>
    <t>Ensemble d'unités pour les mesures de concentration.</t>
  </si>
  <si>
    <t>frastdCurveMet</t>
  </si>
  <si>
    <t>Décrit l'approche spécifique utilisée pour le calcul d'une courbe standard.</t>
  </si>
  <si>
    <t>frastdCurveSet</t>
  </si>
  <si>
    <t>Ensemble de calcul de la courbe standard</t>
  </si>
  <si>
    <t>L'ensemble contenant toutes les méthodes valides pour les calculs de la courbe standard de la PCR.</t>
  </si>
  <si>
    <t>frastec</t>
  </si>
  <si>
    <t>Escheria coli producteur de shiga-toxine (STEC)</t>
  </si>
  <si>
    <t>Escheria coli producteur de shiga-toxine (STEC).</t>
  </si>
  <si>
    <t>frasTemp</t>
  </si>
  <si>
    <t>Température de stockage de l'échantillon en degrés Celsius</t>
  </si>
  <si>
    <t>Température à laquelle l'échantillon est stocké en Celsius.</t>
  </si>
  <si>
    <t>frastepID</t>
  </si>
  <si>
    <t>ID de l'étape du protocole</t>
  </si>
  <si>
    <t>L'identifiant unique pour une étape de méthode spécifique.</t>
  </si>
  <si>
    <t>Les étapes de la méthode sont les éléments constitutifs d'un ensemble de méthodes plus vaste, ces dernières étant liées à des rapports de mesure spécifiques.</t>
  </si>
  <si>
    <t>frastepIDObj</t>
  </si>
  <si>
    <t>Index de l'étape de la méthode</t>
  </si>
  <si>
    <t>Spécifie l'index d'une étape de méthode dans un ensemble de méthodes, c'est-à-dire l'ordre des étapes dans un ensemble.</t>
  </si>
  <si>
    <t>Remplissez ce champ en utilisant l'ID d'étape du protocole (partID = stepID). Avec `protocolIDSub` ou `stepIDSub` et `relationshipID`, la relation de protocole est définie comme suit : [protocolIDSubject ou stepIDSubject] [relationshipID] [protocolIDObject ou stepIDObject]. Ex : stepIDSubject précède protocolIDObject.</t>
  </si>
  <si>
    <t>frastepIDSub</t>
  </si>
  <si>
    <t>Le sujet de la relation entre une étape du protocole et une autre étape ou un protocole, dans un conteneur d'ID de protocole.</t>
  </si>
  <si>
    <t>Remplissez ce champ en utilisant l'ID d'étape du protocole (partID = stepID). Avec `protocolIDObj` ou `stepIDObj` et `relationshipID`, la relation de protocole est définie comme suit : [protocolIDSubject ou stepIDSubject] [relationshipID] [protocolIDObject ou stepIDObject]. Ex : stepIDSubject précède protocolIDObject.</t>
  </si>
  <si>
    <t>frastepProvenanceID</t>
  </si>
  <si>
    <t>ID parentale de l'étape de la méthode</t>
  </si>
  <si>
    <t>Une étape de méthode qui a servi de base à une autre étape de méthode. Cela peut être dû à des changements de version, ou à la référence à un ensemble de méthodes qui a été adapté par la suite.</t>
  </si>
  <si>
    <t>frastepVer</t>
  </si>
  <si>
    <t>Version de l’étape du protocole</t>
  </si>
  <si>
    <t>Spécifie la version de l'étape de la méthode.</t>
  </si>
  <si>
    <t>Version de la méthode d'analyse. Un versionnement de type sémantique est recommandé.</t>
  </si>
  <si>
    <t>frastEr</t>
  </si>
  <si>
    <t>Erreur standard</t>
  </si>
  <si>
    <t>L'erreur standard d'une série de mesures.</t>
  </si>
  <si>
    <t>frastercobilin</t>
  </si>
  <si>
    <t>Stercobiline</t>
  </si>
  <si>
    <t>La stercobiline est un pigment biliaire tétrapyrrolique et l'un des produits finaux du catabolisme de l'hème. C'est le composé chimique responsable de la couleur brune des matières fécales humaines. Elle a été isolée pour la première fois à partir de matières fécales en 1932.</t>
  </si>
  <si>
    <t>frastorTempDef</t>
  </si>
  <si>
    <t>température de stockage de l'échantillion</t>
  </si>
  <si>
    <t>Tempéraure de stockage par défaut quand un nouvel échantillon est créé pour ce site. Se référer é la colonne "storageTempC" dans la table "Sample"</t>
  </si>
  <si>
    <t>frastoTim</t>
  </si>
  <si>
    <t>Temps de stockage</t>
  </si>
  <si>
    <t>Durée pendant laquelle un échantillon a été stocké.</t>
  </si>
  <si>
    <t>frastrepGrp</t>
  </si>
  <si>
    <t>Groupe des streptocoques</t>
  </si>
  <si>
    <t>Un groupe de mesures/méthodes relatives aux bactéries streptocoques.</t>
  </si>
  <si>
    <t>frastrepPneu</t>
  </si>
  <si>
    <t>frasu</t>
  </si>
  <si>
    <t>Raccourci du feuillet de synthèse</t>
  </si>
  <si>
    <t>Nom abrégé utilisé pour référencer la feuille de synthèse du fichier dictionary.xlxs.</t>
  </si>
  <si>
    <t xml:space="preserve">feuille d'appuie </t>
  </si>
  <si>
    <t>frasubVar</t>
  </si>
  <si>
    <t>Sous-variante ou lignée</t>
  </si>
  <si>
    <t>Unité utilisée pour signaler une lignée génétique spécifique, ou pour préciser qu'une variante signalée est une sous-variante d'une autre.</t>
  </si>
  <si>
    <t>A utiliser en combinaison avec un ID de mesure de variante pour spécifier la filiation ; ex : measureID = Omicron, valeur = BA.2, unité = subvar</t>
  </si>
  <si>
    <t>frasuc</t>
  </si>
  <si>
    <t>Sucralose (habituellement mesuré en tant qu'indicateur chimique fécal humain)</t>
  </si>
  <si>
    <t>frasum14</t>
  </si>
  <si>
    <t>Somme mobile des 14 derniers jours</t>
  </si>
  <si>
    <t>La somme mobile du nombre de cas ou d'un certain type de comptage au cours des 14 jours précédents.</t>
  </si>
  <si>
    <t>Agrégation pour une mesure de population ou de maladie afin d'expliquer les effets cliniques au niveau de la population.</t>
  </si>
  <si>
    <t>frasumm</t>
  </si>
  <si>
    <t>Résumé</t>
  </si>
  <si>
    <t>Bréve description de la méthode d'analyse et de comment celle-ci différe d'autres méthodes.</t>
  </si>
  <si>
    <t>frasummary</t>
  </si>
  <si>
    <t>Résumé de la feuille de travail</t>
  </si>
  <si>
    <t>Fiche de synthèse du fichier dictionnaire.xlxs.</t>
  </si>
  <si>
    <t>La fiche de synthèse contient le versioning et le changelog.</t>
  </si>
  <si>
    <t>frasunny</t>
  </si>
  <si>
    <t>Ensoleillé</t>
  </si>
  <si>
    <t>CatSetégorie qualitative pour la mesure météorologique, spécifiant une journée claire et ensoleillée.</t>
  </si>
  <si>
    <t>frasurf</t>
  </si>
  <si>
    <t>Surface</t>
  </si>
  <si>
    <t>Une mesure ou une observation faite à partir d'une substance sur une surface.</t>
  </si>
  <si>
    <t>frasurface</t>
  </si>
  <si>
    <t>Autre surface</t>
  </si>
  <si>
    <t>Surface autre que le sol ou le bureau.</t>
  </si>
  <si>
    <t xml:space="preserve">Voir aussi les catégories pour le sol et le bureau. </t>
  </si>
  <si>
    <t>frasurfaceCompartmentSet</t>
  </si>
  <si>
    <t>Ensemble de compartiments de surface</t>
  </si>
  <si>
    <t>Un ensemble de compartiments pour les mesures et les méthodes dans le compartiment de la surface.</t>
  </si>
  <si>
    <t>frasurfaceWaterCompartmentSet</t>
  </si>
  <si>
    <t>Ensemble de compartiments d’eau et de surface.</t>
  </si>
  <si>
    <t>Un ensemble de compartiments pour les mesures et les méthodes dans les compartiments de la surface ou de l'eau.</t>
  </si>
  <si>
    <t>frasurfSw</t>
  </si>
  <si>
    <t>Écouvillon de surface</t>
  </si>
  <si>
    <t>Écouvillon de surface.</t>
  </si>
  <si>
    <t>fraswgTrck</t>
  </si>
  <si>
    <t>Camion à eaux usées</t>
  </si>
  <si>
    <t>Camion de vidange.</t>
  </si>
  <si>
    <t>fraswrSed</t>
  </si>
  <si>
    <t>Sédiment d’égout</t>
  </si>
  <si>
    <t>fraswrSet</t>
  </si>
  <si>
    <t>Zone de captage d'un réseau d'égout</t>
  </si>
  <si>
    <t>frasynthetic</t>
  </si>
  <si>
    <t>Échantillon synthétique</t>
  </si>
  <si>
    <t>Un échantillon synthétique ou généré artificiellement.</t>
  </si>
  <si>
    <t>Les échantillons synthétiques sont créés artificiellement en mélangeant des quantités connues de substances ou d'organismes cibles avec de l'eau propre, souvent en laboratoire. Ces échantillons sont utilisés comme contrôles, points de référence ou normes d'étalonnage au cours du processus d'analyse afin de garantir des résultats précis et fiables. Par exemple, un échantillon synthétique contenant une concentration connue d'un polluant spécifique peut être utilisé pour calibrer l'équipement analytique ou pour tester l'efficacité d'une nouvelle méthode de détection.</t>
  </si>
  <si>
    <t>frat19r</t>
  </si>
  <si>
    <t>Gène cible de la variante delta t19r</t>
  </si>
  <si>
    <t>Gène cible t19r de la variante delta.</t>
  </si>
  <si>
    <t>frat3646a</t>
  </si>
  <si>
    <t>Gène cible de la variante delta t3646a</t>
  </si>
  <si>
    <t>Gène cible t3646a de la variante delta.</t>
  </si>
  <si>
    <t>frat547k</t>
  </si>
  <si>
    <t>Gène cible de la variante omicron t547k</t>
  </si>
  <si>
    <t>Gène cible t547k de la variante omicron.</t>
  </si>
  <si>
    <t>frat9i</t>
  </si>
  <si>
    <t>Gène cible de la variante omicron t9i</t>
  </si>
  <si>
    <t>Gène cible t9i de la variante omicron.</t>
  </si>
  <si>
    <t>fratables</t>
  </si>
  <si>
    <t>Type de partie de tables</t>
  </si>
  <si>
    <t>Le type de partie pour les tables, qui stockent les enregistrements de mesures, de méthodes et d'attributs pour faciliter la création de rapports.</t>
  </si>
  <si>
    <t>Un exemple de table est `site`, une collection d'attributs tels que le nom et l'adresse du site pour décrire l'endroit où les échantillons environnementaux sont prélevés. PHES-ODM dispose de tables de rapport, mais les utilisateurs peuvent également créer leurs propres tables.</t>
  </si>
  <si>
    <t>fratableSet</t>
  </si>
  <si>
    <t>Ensemble de catégories de colonnes de table</t>
  </si>
  <si>
    <t>L'ensemble des catégories pour les entrées valides dans les colonnes des tableaux.</t>
  </si>
  <si>
    <t>Ces catégories sont utilisées dans la liste des parties pour des colonnes portant le nom de tables afin d'indiquer la position et la fonction d'une partie donnée dans le diagramme entité-relation du modèle de données.</t>
  </si>
  <si>
    <t>fratableSupport</t>
  </si>
  <si>
    <t>Assistance aux tables</t>
  </si>
  <si>
    <t>Parties conçues pour prendre en charge la définition des métadonnées des tables dans la table des parties.</t>
  </si>
  <si>
    <t>frataqpatN</t>
  </si>
  <si>
    <t>Gène cible de SRAS-CoV-2 TaqPath N</t>
  </si>
  <si>
    <t>Gène cible TaqPath N de SRAS-CoV-2.</t>
  </si>
  <si>
    <t>frataqpatS</t>
  </si>
  <si>
    <t>Gène cible de SRAS-CoV-2 TaqPath S</t>
  </si>
  <si>
    <t>fratemp</t>
  </si>
  <si>
    <t>Température d'eau</t>
  </si>
  <si>
    <t>la température de l'échantillon au moment oé la mesure est prise, souvent é son arrivée au laboratoire.</t>
  </si>
  <si>
    <t>fratemperature</t>
  </si>
  <si>
    <t>Classe de température.</t>
  </si>
  <si>
    <t>Spécifie un ensemble de mesures/méthodes liées à la température.</t>
  </si>
  <si>
    <t>fratemperatureUnitSet</t>
  </si>
  <si>
    <t>Ensemble d'unités de température</t>
  </si>
  <si>
    <t>Ensemble d'unités pour les mesures de température.</t>
  </si>
  <si>
    <t>fratemplateSheetSet</t>
  </si>
  <si>
    <t>Ensemble de feuilles modèles</t>
  </si>
  <si>
    <t>Feuilles de calcul dans le modèle de surveillance ODM générique complet (tous les tableaux).</t>
  </si>
  <si>
    <t>fratempSet</t>
  </si>
  <si>
    <t>Ensemble de modèles</t>
  </si>
  <si>
    <t>L'ensemble organisateur pour les modèles.</t>
  </si>
  <si>
    <t>fratempType</t>
  </si>
  <si>
    <t>Acide nucléique Type de modèle</t>
  </si>
  <si>
    <t>Indique si une PCR ou un séquençage a utilisé de l'ARN ou de l'ADN comme matrice pour la réaction.</t>
  </si>
  <si>
    <t>fratempVol</t>
  </si>
  <si>
    <t>Volume de la matrice d'acide nucléique</t>
  </si>
  <si>
    <t xml:space="preserve">Le volume de la matrice d'ADN ou d'ARN utilisée pour la PCR. </t>
  </si>
  <si>
    <t>fraterminal</t>
  </si>
  <si>
    <t>Terminal de l'aéroport</t>
  </si>
  <si>
    <t>Type de catégorie du bassin d'échantillonnage du terminal de l'aéroport</t>
  </si>
  <si>
    <t>fratesDate</t>
  </si>
  <si>
    <t>Date du test</t>
  </si>
  <si>
    <t>Date à laquelle le test de COVID-19 a été effectué.</t>
  </si>
  <si>
    <t>fratest</t>
  </si>
  <si>
    <t>Nombre de tests effectués</t>
  </si>
  <si>
    <t>Nombre de tests effectués.</t>
  </si>
  <si>
    <t>fratesting</t>
  </si>
  <si>
    <t>Tests</t>
  </si>
  <si>
    <t>Une mesure ou un échantillon prélevé pour tester une nouvelle méthode. Ces mesures sont généralement utilisées à l'intérieur du laboratoire et ne sont pas communiquées aux partenaires extérieurs.</t>
  </si>
  <si>
    <t>fratetAMRGrp</t>
  </si>
  <si>
    <t>Groupe de résistance antimicrobienne à la tétracycline</t>
  </si>
  <si>
    <t>Groupe de mesures et de méthodes relatives à la résistance antimicrobienne liée à la tétracycline.</t>
  </si>
  <si>
    <t>fratetW</t>
  </si>
  <si>
    <t>TetW Gène cible de la résistance à la tétracycline</t>
  </si>
  <si>
    <t>La cible du gène tetW de résistance antimicrobienne à la tétracycline.</t>
  </si>
  <si>
    <t>frathermMag</t>
  </si>
  <si>
    <t>Trousse d'isolation d'acide nucléique de thermo magmax microbiome ultra</t>
  </si>
  <si>
    <t>Extraction des acides nucléiques réalisée à l'aide de la trousse d'isolation des acides nucléiques thermo magmax microbiome ultra.</t>
  </si>
  <si>
    <t>frathermMagmax</t>
  </si>
  <si>
    <t>kit d'isolation de l'acide nucléique viral/pathogène thermo magmax</t>
  </si>
  <si>
    <t>fratimeClass</t>
  </si>
  <si>
    <t>Classe temporelle</t>
  </si>
  <si>
    <t>fratimePr</t>
  </si>
  <si>
    <t>Echantillon proportionnel au temps</t>
  </si>
  <si>
    <t>fratimeUnitSet</t>
  </si>
  <si>
    <t>Ensemble d'unités temporelles</t>
  </si>
  <si>
    <t>L'ensemble des unités de mesure du temps.</t>
  </si>
  <si>
    <t>fratkn</t>
  </si>
  <si>
    <t>Azote total Kjeldahl</t>
  </si>
  <si>
    <t>Mesure de l'azote total de Kjeldahl, c'est-à-dire la somme de l'azote lié aux substances organiques, de l'azote sous forme d'ammoniac (NH3-N) et d'ammonium (NH4+-N) dans l'analyse chimique du sol, de l'eau ou des eaux usées.</t>
  </si>
  <si>
    <t>fratld</t>
  </si>
  <si>
    <t>Domaine de premier niveau du pays</t>
  </si>
  <si>
    <t>Domaine de premier niveau de l'internet généralement utilisé ou réservé pour un pays, un État souverain ou un territoire dépendant identifié par un code de pays.</t>
  </si>
  <si>
    <t>fratn</t>
  </si>
  <si>
    <t>Azote total</t>
  </si>
  <si>
    <t>Azote total, exprimé en N</t>
  </si>
  <si>
    <t>fratotal</t>
  </si>
  <si>
    <t>Montant total ou décompte - la somme</t>
  </si>
  <si>
    <t>Le nombre total ou le décompte final des cas, ou toute autre mesure définie.</t>
  </si>
  <si>
    <t>Agrégation pour une mesure de la population ou de la maladie afin d'expliquer les effets cliniques au niveau de la population.</t>
  </si>
  <si>
    <t>fratp24s</t>
  </si>
  <si>
    <t>Echantillon 24 heures proportionnel au temps</t>
  </si>
  <si>
    <t>fratPallidum</t>
  </si>
  <si>
    <t>fratr</t>
  </si>
  <si>
    <t>Raccourci du tableau de référence de traduction</t>
  </si>
  <si>
    <t>Nom abrégé utilisé pour faire référence au tableau de référence pour les traductions de la description, de l'étiquette et des instructions pour toutes les parties.</t>
  </si>
  <si>
    <t>fratranslationID</t>
  </si>
  <si>
    <t>ID synthétique pour la table translations</t>
  </si>
  <si>
    <t>Un identifiant unique et auto-incrémentiel généré pour produire un identifiant unique et une clé primaire pour chaque ligne de la table translations.</t>
  </si>
  <si>
    <t>fratranslations</t>
  </si>
  <si>
    <t>Table de recherche de traduction</t>
  </si>
  <si>
    <t>Table de recherche pour la traduction de la description, de l'étiquette et de l'instruction pour toutes les parties.</t>
  </si>
  <si>
    <t>La langue par défaut si une traduction n'est pas spécifiée est l'anglais.</t>
  </si>
  <si>
    <t>fratranslationsOrder</t>
  </si>
  <si>
    <t>L’ordre des colonnes de la table de traduction</t>
  </si>
  <si>
    <t>Indique l’ordre des colonnes dans une table de traduction.</t>
  </si>
  <si>
    <t>fratranslationsRequired</t>
  </si>
  <si>
    <t>En-têtes obligatoires du tableau de traduction</t>
  </si>
  <si>
    <t>En-têtes obligatoires dans le table des traductions.</t>
  </si>
  <si>
    <t>fratreponemaGrp</t>
  </si>
  <si>
    <t>Groupe Tréponème</t>
  </si>
  <si>
    <t>Un groupe de mesures/méthodes relatives aux bactéries tréponèmes.</t>
  </si>
  <si>
    <t>fratrichomonasGrp</t>
  </si>
  <si>
    <t>Groupe Trichomonas</t>
  </si>
  <si>
    <t>Un groupe de mesures/méthodes relatives à la bactérie trichomonas.</t>
  </si>
  <si>
    <t>fratriturator</t>
  </si>
  <si>
    <t>Broyeur pour eaux usées</t>
  </si>
  <si>
    <t>L'endroit où les véhicules de transport des eaux usées déchargent les eaux usées.</t>
  </si>
  <si>
    <t>fratrizol</t>
  </si>
  <si>
    <t>Trizol, billes magnétiques zymo avec nettoyeur et concentrateur zymo</t>
  </si>
  <si>
    <t>Extraction d'acides nucléiques réalisée à l'aide de la méthode trizol, billes zymo mag w/ zymo clean and concentrator.</t>
  </si>
  <si>
    <t>fratrizolEtOH</t>
  </si>
  <si>
    <t>trizol, battage de billes de grenat, précipitation à l'alcool</t>
  </si>
  <si>
    <t>fratrizolRNA</t>
  </si>
  <si>
    <t>trizol et kit de purification de l'ARN</t>
  </si>
  <si>
    <t>frats</t>
  </si>
  <si>
    <t>Solides Totaux</t>
  </si>
  <si>
    <t>Solides totaux</t>
  </si>
  <si>
    <t>fratss</t>
  </si>
  <si>
    <t>Matières en Suspension</t>
  </si>
  <si>
    <t>Matiéres en suspension</t>
  </si>
  <si>
    <t>fratssConc</t>
  </si>
  <si>
    <t>Concentration des matières en suspension</t>
  </si>
  <si>
    <t>fratuberculosisGrp</t>
  </si>
  <si>
    <t>Groupe Tuberculose</t>
  </si>
  <si>
    <t>Un groupe de mesures/méthodes relatives à la tuberculose.</t>
  </si>
  <si>
    <t>fratularemiaGrp</t>
  </si>
  <si>
    <t>Groupe Francisella tularensis (tularémie)</t>
  </si>
  <si>
    <t>Un groupe de mesures/méthodes relatives à Francisella tularensis.</t>
  </si>
  <si>
    <t>fraturb</t>
  </si>
  <si>
    <t>Tubidité</t>
  </si>
  <si>
    <t>Mesure de la turbidité de l'eau ou d'un échantillon liquide, quantifiant la clarté ou l'opacité relative d'un liquide. Très révélateur de la qualité de l'eau.</t>
  </si>
  <si>
    <t>fraturbidity</t>
  </si>
  <si>
    <t>Classe de turbidité</t>
  </si>
  <si>
    <t>fraturbidityUnitSet</t>
  </si>
  <si>
    <t>Ensemble d'unités de turbidité</t>
  </si>
  <si>
    <t>Ensemble d'unités pour les mesures de turbidité.</t>
  </si>
  <si>
    <t>fratVaginalis</t>
  </si>
  <si>
    <t>fratWeighE</t>
  </si>
  <si>
    <t>Poids du tube plein</t>
  </si>
  <si>
    <t>Le poids du tube utilisé pour l'analyse lorsqu'il est vide.</t>
  </si>
  <si>
    <t>fratWeighF</t>
  </si>
  <si>
    <t>Poids du tube vide</t>
  </si>
  <si>
    <t>Le poids du tube utilisé pour l'analyse lorsqu'il est plein d'analyte.</t>
  </si>
  <si>
    <t>fratyOtDep</t>
  </si>
  <si>
    <t>Type autre</t>
  </si>
  <si>
    <t>Description d'un autre type d'échantillon non répertorié.</t>
  </si>
  <si>
    <t>fratyOtDep2</t>
  </si>
  <si>
    <t>Autre type</t>
  </si>
  <si>
    <t>Description du site d'échantillonnage dans le cas oé un type adéquat n'est pas disponible.</t>
  </si>
  <si>
    <t>frauCampus</t>
  </si>
  <si>
    <t>Campus universitaire</t>
  </si>
  <si>
    <t>Campus universitaire.</t>
  </si>
  <si>
    <t>fraugG</t>
  </si>
  <si>
    <t>Microgrammes par gramme</t>
  </si>
  <si>
    <t>fraugL</t>
  </si>
  <si>
    <t>Microgrammes par litre</t>
  </si>
  <si>
    <t>fraugmg</t>
  </si>
  <si>
    <t>Microgrammes par milligramme</t>
  </si>
  <si>
    <t>Unité de concentration de microgrammes par milligramme.</t>
  </si>
  <si>
    <t>frauL</t>
  </si>
  <si>
    <t>L'unité de microlitres.</t>
  </si>
  <si>
    <t>fraundisc</t>
  </si>
  <si>
    <t>Non disséminé</t>
  </si>
  <si>
    <t>Une valeur a été enregistrée, cependant elle n'a pas été incluse dans l'ensemble de données.</t>
  </si>
  <si>
    <t>Indicateur de valeur manquante pour les données qui n'ont pas été partagées ou divulguées à des parties extérieures.</t>
  </si>
  <si>
    <t>fraunique</t>
  </si>
  <si>
    <t>Échantillon unique</t>
  </si>
  <si>
    <t>Un échantillon unique, non dupliqué.</t>
  </si>
  <si>
    <t>fraunit</t>
  </si>
  <si>
    <t>Unité</t>
  </si>
  <si>
    <t>Identifiant unique pour les unités d'une mesure</t>
  </si>
  <si>
    <t>Différentes unités qui sont utilisées pour décrire les valeurs de mesure. Les unités sont combinées en UnitSetIDs. Veuillez demander de nouvelles unités en créant un problème dans le référentiel ODM sur GitHub.</t>
  </si>
  <si>
    <t>fraunitInput</t>
  </si>
  <si>
    <t>Entrée de l'unité (tableau large)</t>
  </si>
  <si>
    <t>Le partID de l'unité utilisée dans un nom large.</t>
  </si>
  <si>
    <t>fraunitless</t>
  </si>
  <si>
    <t>Mesure sans unité</t>
  </si>
  <si>
    <t>Une unité pour les mesures sans unité, comme le pH.</t>
  </si>
  <si>
    <t>fraunitlessUnitSet</t>
  </si>
  <si>
    <t>Ensemble d'unités sans unité</t>
  </si>
  <si>
    <t>Ensemble d'unités pour les mesures qui n'ont pas d'unités.</t>
  </si>
  <si>
    <t>fraunitName</t>
  </si>
  <si>
    <t>Nom de l'unité (tableau large)</t>
  </si>
  <si>
    <t>L'unité référencée pour le nom large.</t>
  </si>
  <si>
    <t>fraunits</t>
  </si>
  <si>
    <t>Unités</t>
  </si>
  <si>
    <t>L'unité de la mesure.</t>
  </si>
  <si>
    <t>Chaque mesure doit avoir une unité. En d'autres termes, les "unités" sont un champ obligatoire chaque fois qu'une mesure est enregistrée.</t>
  </si>
  <si>
    <t>fraunitSet</t>
  </si>
  <si>
    <t>Ensemble d'unités</t>
  </si>
  <si>
    <t>Identification d'un ensemble d'unités pouvant être utilisées pour une mesure ou une méthode.</t>
  </si>
  <si>
    <t>fraunitSets</t>
  </si>
  <si>
    <t>Ensembles d'unités</t>
  </si>
  <si>
    <t xml:space="preserve">Ensembles d'unités. Contiens les unités qui sont associées aux types de parties telles que les mesures.
</t>
  </si>
  <si>
    <t xml:space="preserve"> Les ensembles sont des listes de valeurs d'entrée. Chaque valeur d'entrée dans un ensemble est une partie (a un partID) qui peut être réutilisée entre les ensembles. Par exemple, un ensemble A peut contenir les valeurs "oui" et "non", et un ensemble B peut contenir les valeurs "oui", "non" et "peut-être". Les types de partie avec des ensembles comprennent les agrégations, les compartiments, les manques, les indicateurs de qualité, les spécimens et les unités. Les mesures avec catégories et types de données ont leurs propres ensembles de catégories spécifiques (catSetID) car leurs valeurs d'entrée sont uniques et ne sont pas réutilisées.</t>
  </si>
  <si>
    <t>fraunlicense</t>
  </si>
  <si>
    <t>L'Unlicense</t>
  </si>
  <si>
    <t>La licence pour la mesure ou l'ensemble de données est gérée sous The Unlicense.</t>
  </si>
  <si>
    <t>frauntracent</t>
  </si>
  <si>
    <t>fraupperCI95</t>
  </si>
  <si>
    <t>Limite supérieure d'un intervalle de confiance de 95%</t>
  </si>
  <si>
    <t>Indique la limite supérieure d'un intervalle de confiance de 95 %.</t>
  </si>
  <si>
    <t>Doit généralement être lié à une limite inférieure et à une indication de la dispersion des données (c'est-à-dire l'écart type), ainsi qu'à une mesure moyenne/médiane.</t>
  </si>
  <si>
    <t>fraupstream</t>
  </si>
  <si>
    <t>Sites en amont</t>
  </si>
  <si>
    <t>Type de site général pour les sites d'échantillonnage des eaux usées en amont.</t>
  </si>
  <si>
    <t>CatSetégorie fourre-tout pour les sites d'échantillonnage des eaux usées en amont, y compris les grandes canalisations d'égout et les stations de pompage.</t>
  </si>
  <si>
    <t>fraureaplasma</t>
  </si>
  <si>
    <t>fraureaplasmaGrp</t>
  </si>
  <si>
    <t>Groupe Ureaplasma</t>
  </si>
  <si>
    <t>Un groupe de mesures/méthodes relatives aux bactéries ureaplasma.</t>
  </si>
  <si>
    <t>fraurobilin</t>
  </si>
  <si>
    <t>Urobiline ou urochrome</t>
  </si>
  <si>
    <t>L'urobiline ou l'urochrome est le composé chimique principalement responsable de la couleur jaune de l'urine. Il s'agit d'un composé tétrapyrrole linéaire qui, avec le composé incolore apparenté, l'urobilinogène, est un produit de dégradation de l'hème tétrapyrrole cyclique.</t>
  </si>
  <si>
    <t>frauSCm</t>
  </si>
  <si>
    <t>Micro-Siemens par centimètre</t>
  </si>
  <si>
    <t>Micro-Siemens par centrimètre.</t>
  </si>
  <si>
    <t>frauSiteMeasureID</t>
  </si>
  <si>
    <t>ID de la mesure du site U</t>
  </si>
  <si>
    <t>Identifiant unique pour le site d'échantillonnage.</t>
  </si>
  <si>
    <t>frautc</t>
  </si>
  <si>
    <t>Zone de temps universel coordonné (UTC)</t>
  </si>
  <si>
    <t>UTC - Fuseau horaire.</t>
  </si>
  <si>
    <t>frautcDST</t>
  </si>
  <si>
    <t>Zone de temps universel coordonné (UTC) en heure d'été</t>
  </si>
  <si>
    <t>Fuseau horaire pendant l'heure d'été.</t>
  </si>
  <si>
    <t>frautilities</t>
  </si>
  <si>
    <t>Secteur ou organisation des services publics</t>
  </si>
  <si>
    <t>Décrit les organisations qui gèrent ou fournissent des services d'utilité publique, qu'il s'agisse d'eau, de gaz, de chauffage, etc.</t>
  </si>
  <si>
    <t>frav1104l</t>
  </si>
  <si>
    <t>Mutation V1104L de FLiRT/SLip</t>
  </si>
  <si>
    <t>La mutation V1104L de la variante FLiRT/SLip.</t>
  </si>
  <si>
    <t>frav2930l</t>
  </si>
  <si>
    <t>Gène cible de la variante delta v2930l</t>
  </si>
  <si>
    <t>Gène cible v2930l de la variante delta.</t>
  </si>
  <si>
    <t>fravalidationStudy</t>
  </si>
  <si>
    <t>Étude de validation</t>
  </si>
  <si>
    <t>Une mesure ou un échantillon prélevé pour une étude de validation.</t>
  </si>
  <si>
    <t>fravalue</t>
  </si>
  <si>
    <t>Valeur</t>
  </si>
  <si>
    <t>Valeur d'une mesure, d'une observation ou d'un attribut.</t>
  </si>
  <si>
    <t>fravanAA</t>
  </si>
  <si>
    <t>VanA-A Gène cible de la résistance à la vancomycine</t>
  </si>
  <si>
    <t>La cible du gène VanA-A de résistance antimicrobienne à la vancomycine.</t>
  </si>
  <si>
    <t>fravanAMRGrp</t>
  </si>
  <si>
    <t>Groupe de résistance antimicrobienne à la vancomycine</t>
  </si>
  <si>
    <t>Groupe de mesures et de méthodes relatives à la résistance antimicrobienne liée à la vancomycine.</t>
  </si>
  <si>
    <t>fravanc</t>
  </si>
  <si>
    <t>Résistance à la vancomycine</t>
  </si>
  <si>
    <t>Bactéries résistantes à la vancomycine.</t>
  </si>
  <si>
    <t>fravarchar</t>
  </si>
  <si>
    <t>Type de données de caractères variables</t>
  </si>
  <si>
    <t>Le type de données pour les données de caractères variables.</t>
  </si>
  <si>
    <t>fravarFreq</t>
  </si>
  <si>
    <t>Fréquence des variants détectés</t>
  </si>
  <si>
    <t>Description de la fréquence d'une variante détectée.</t>
  </si>
  <si>
    <t>Mesuré par séquençage.</t>
  </si>
  <si>
    <t>fravariant</t>
  </si>
  <si>
    <t>Classe des variants</t>
  </si>
  <si>
    <t>Spécifie une collection de mesures/méthodes liées aux variantes d'un agent pathogène.</t>
  </si>
  <si>
    <t>fravaricella</t>
  </si>
  <si>
    <t>Varicelle</t>
  </si>
  <si>
    <t>fravaricellaGrp</t>
  </si>
  <si>
    <t>Groupe Varicelle</t>
  </si>
  <si>
    <t>Un groupe de mesures/méthodes relatives aux virus de la varicelle.</t>
  </si>
  <si>
    <t>fravax1</t>
  </si>
  <si>
    <t>Population ayant reçu 1 dose de vaccin</t>
  </si>
  <si>
    <t>La population ayant reçu exactement 1 dose de vaccin, avec le vaccin spécifié dans le champ de mesure.</t>
  </si>
  <si>
    <t>Unité utilisée pour spécifier une mesure du niveau de vaccination à l'échelle de la population.</t>
  </si>
  <si>
    <t>fravax1p</t>
  </si>
  <si>
    <t>Population ayant reçu 1 ou plusieurs doses de vaccin</t>
  </si>
  <si>
    <t>Spécifie la partie de la population ayant reçu 1 dose de vaccin ou plus, le vaccin étant spécifié dans le champ de mesure.</t>
  </si>
  <si>
    <t>fravax1plus</t>
  </si>
  <si>
    <t>Population avec 1 dose de vaccin</t>
  </si>
  <si>
    <t>Une mesure de la population ayant reçu une seule dose de vaccin.</t>
  </si>
  <si>
    <t>fravax2</t>
  </si>
  <si>
    <t>Population ayant reçu 2 doses de vaccin ou plus</t>
  </si>
  <si>
    <t>La population ayant reçu exactement 2 doses de vaccin, avec le vaccin spécifié dans le champ de mesure.</t>
  </si>
  <si>
    <t>fravax2p</t>
  </si>
  <si>
    <t>Spécifie la partie de la population ayant reçu 2 doses de vaccin ou plus, avec le vaccin spécifié dans le champ de mesure.</t>
  </si>
  <si>
    <t>fravax2plus</t>
  </si>
  <si>
    <t>Population ayant reçu 2 doses de vaccin</t>
  </si>
  <si>
    <t>fravax3</t>
  </si>
  <si>
    <t>Population ayant reçu 3 doses de vaccin ou plus</t>
  </si>
  <si>
    <t>La population ayant reçu exactement 3 doses de vaccin, avec le vaccin spécifié dans le champ de mesure.</t>
  </si>
  <si>
    <t>Une unité utilisée pour spécifier une mesure du niveau de vaccination à l'échelle de la population.</t>
  </si>
  <si>
    <t>fravax3p</t>
  </si>
  <si>
    <t>Précise la part de la population ayant reçu 3 doses de vaccin ou plus, le vaccin étant spécifié dans le champ de mesure.</t>
  </si>
  <si>
    <t>fravax3plus</t>
  </si>
  <si>
    <t>Population ayant reçu 3 doses de vaccin</t>
  </si>
  <si>
    <t>fravax4</t>
  </si>
  <si>
    <t>Population ayant reçu 4 doses de vaccin ou plus</t>
  </si>
  <si>
    <t>La population ayant reçu exactement 4 doses de vaccin, avec le vaccin spécifié dans le champ de mesure.</t>
  </si>
  <si>
    <t>fravax4p</t>
  </si>
  <si>
    <t>Spécifie la partie de la population ayant reçu 4 doses de vaccin ou plus, le vaccin étant spécifié dans le champ de mesure.</t>
  </si>
  <si>
    <t>fravax4plus</t>
  </si>
  <si>
    <t>Population avec 4 doses de vaccin</t>
  </si>
  <si>
    <t>fraversion1Category</t>
  </si>
  <si>
    <t>Catégorie de l'ODM V1</t>
  </si>
  <si>
    <t>fraversion1Location</t>
  </si>
  <si>
    <t>Localisation de l'ODM V1</t>
  </si>
  <si>
    <t>fraversion1Table</t>
  </si>
  <si>
    <t>Table de l'ODM V1</t>
  </si>
  <si>
    <t>fraversion1to2Changes</t>
  </si>
  <si>
    <t>Modifications de la version 1 à 2 de l'ODM</t>
  </si>
  <si>
    <t>Changements pour la partie entre ODM v1 et V2</t>
  </si>
  <si>
    <t>fraversion1Variable</t>
  </si>
  <si>
    <t>Variable d'ODM V1</t>
  </si>
  <si>
    <t>Variable de l'ODM V1</t>
  </si>
  <si>
    <t>fravibrio</t>
  </si>
  <si>
    <t>fravibrioGrp</t>
  </si>
  <si>
    <t>Groupe des vibrions</t>
  </si>
  <si>
    <t>Un groupe de mesures/méthodes relatives aux bactéries vibrions.</t>
  </si>
  <si>
    <t>fravirusMisc</t>
  </si>
  <si>
    <t>Groupe des virus divers</t>
  </si>
  <si>
    <t>Un groupe de mesures/méthodes relatives à divers virus.</t>
  </si>
  <si>
    <t>Les virus divers sont souvent mesurés à des fins de normalisation ou de standardisation et n'ont qu'une seule mesure ou méthode. Lorsqu'un virus possède plusieurs mesures, il se verra attribuer son propre groupID dans les versions actualisées du dictionnaire.</t>
  </si>
  <si>
    <t>fravol</t>
  </si>
  <si>
    <t>Volume total d'eau ou de boue prélevée.</t>
  </si>
  <si>
    <t>Volume total d'eau ou de boue échantillonné.</t>
  </si>
  <si>
    <t>fravolPr</t>
  </si>
  <si>
    <t>Échantillon proportionnel au volume</t>
  </si>
  <si>
    <t>Un échantillon proportionnel au volume généralement collecté par un passeur d'échantillons.</t>
  </si>
  <si>
    <t>Utilisé pour l'analyse de l'eau ou de l'air</t>
  </si>
  <si>
    <t>fravolumeUnitSet</t>
  </si>
  <si>
    <t>Ensemble d'unités de volume</t>
  </si>
  <si>
    <t>Ensemble d'unités pour les mesures de volume.</t>
  </si>
  <si>
    <t>fravss</t>
  </si>
  <si>
    <t>Matières volatiles en suspension</t>
  </si>
  <si>
    <t>Matiéres volatiles en suspension</t>
  </si>
  <si>
    <t>fravssIg</t>
  </si>
  <si>
    <t>Matières en suspension volatiles - Allumage</t>
  </si>
  <si>
    <t>Une mesure de la qualité de l'eau, obtenue par la perte au feu de la masse des solides totaux en suspension mesurés. Cette ignition a généralement lieu dans un four à une température de 550 °C à 600 °C. Elle représente la quantité de matières volatiles présentes dans la fraction solide de la solution mesurée.</t>
  </si>
  <si>
    <t>fravsv</t>
  </si>
  <si>
    <t>Cible du virus de la stomatite vésiculaire (VSV)</t>
  </si>
  <si>
    <t>Le virus de la stomatite vésiculaire est utilisé comme cible de contrôle de l'efficacité de la récupération.</t>
  </si>
  <si>
    <t>fravsvABIFor</t>
  </si>
  <si>
    <t>VSV amorce directe (ABI)</t>
  </si>
  <si>
    <t>fravsvABIProbe</t>
  </si>
  <si>
    <t>Sonde VSV (ABI)</t>
  </si>
  <si>
    <t>fravsvABIRev</t>
  </si>
  <si>
    <t>VSV amorce inverse (ABI)</t>
  </si>
  <si>
    <t>fravsvGrp</t>
  </si>
  <si>
    <t>Groupe du virus de la stomatite vésiculaire (VSV)</t>
  </si>
  <si>
    <t>Un groupe de mesures/méthodes relatives au virus de la stomatite vésiculaire (VSV).</t>
  </si>
  <si>
    <t>fravtec</t>
  </si>
  <si>
    <t>Escherichia coli producteur de vérotoxine (ECPV)</t>
  </si>
  <si>
    <t>Escherichia coli producteur de vérotoxine (VTEC)</t>
  </si>
  <si>
    <t>frawat</t>
  </si>
  <si>
    <t>Eau</t>
  </si>
  <si>
    <t>Une mesure ou une observation faite à partir d'une substance présente dans l'eau, y compris les eaux usées.</t>
  </si>
  <si>
    <t>frawatConcBuff</t>
  </si>
  <si>
    <t>tampon de concentration de l'eau (R2042-1)</t>
  </si>
  <si>
    <t>frawater</t>
  </si>
  <si>
    <t>Eau duplication</t>
  </si>
  <si>
    <t>frawaterCompartmentSet</t>
  </si>
  <si>
    <t>Ensemble de compartiments d’eau</t>
  </si>
  <si>
    <t>Un ensemble de compartiments pour les mesures et les méthodes dans le compartiment eau.</t>
  </si>
  <si>
    <t>frawaterQualityGrp</t>
  </si>
  <si>
    <t>Groupe Qualité de l'eau</t>
  </si>
  <si>
    <t>Un groupe de mesures/méthodes relatives à la qualité de l'eau.</t>
  </si>
  <si>
    <t>frawatTemp</t>
  </si>
  <si>
    <t>Une mesure de la météo saisie par des catégories qualitatives ; fait partie d'une série plus large de mesures de la météo qui peuvent être utiles lors de la collecte d'échantillons provenant de sources extérieures.</t>
  </si>
  <si>
    <t>fraweath</t>
  </si>
  <si>
    <t>Limite de quantification</t>
  </si>
  <si>
    <t xml:space="preserve">LOQ </t>
  </si>
  <si>
    <t>fraweather</t>
  </si>
  <si>
    <t>Météo</t>
  </si>
  <si>
    <t>fraweathSet</t>
  </si>
  <si>
    <t>Ensemble de catégories météorologiques</t>
  </si>
  <si>
    <t>Un ensemble de catégories des catégories qualitatives valides pour la mesure qualitative du temps.</t>
  </si>
  <si>
    <t>frawestNile</t>
  </si>
  <si>
    <t>Nil occidental</t>
  </si>
  <si>
    <t>Virus du Nil occidental</t>
  </si>
  <si>
    <t>frawgs</t>
  </si>
  <si>
    <t>Séquençage du génome entier</t>
  </si>
  <si>
    <t>Spécifie la stratégie de séquençage du génome entier (WGS) pour le séquençage génétique.</t>
  </si>
  <si>
    <t>frawho</t>
  </si>
  <si>
    <t>Nomenclature WHO</t>
  </si>
  <si>
    <t>Précise la variante ou la nomenclature génétique telle que définie par l'Organisation mondiale de la santé.</t>
  </si>
  <si>
    <t>frawI</t>
  </si>
  <si>
    <t>Intervalle de 95% large</t>
  </si>
  <si>
    <t>L'intervalle de 95% est trop large, faible confiance dans les résultats.</t>
  </si>
  <si>
    <t>frawideAttribute</t>
  </si>
  <si>
    <t>Attribut spécifié (tableau large)</t>
  </si>
  <si>
    <t xml:space="preserve">Identifiant unique d'un attribut dans une table large uniquement. </t>
  </si>
  <si>
    <t>frawideCompartmentSet</t>
  </si>
  <si>
    <t>Ensemble de compartiments pour noms larges</t>
  </si>
  <si>
    <t>Pour de grands noms.</t>
  </si>
  <si>
    <t>frawideFractionSet</t>
  </si>
  <si>
    <t>Ensemble de fractions pour noms larges</t>
  </si>
  <si>
    <t>Jeu de fractions pour les noms larges.</t>
  </si>
  <si>
    <t>frawideMeasure</t>
  </si>
  <si>
    <t>Identification de la mesure (table large)</t>
  </si>
  <si>
    <t>Identifiat unique utilisé dans la table horizontale seulement. Utiliser quand toutes les mesures effectuées sur un échantillon sont réalisées en méme temps dans le méme laboratoire. Suggestion: siteID_sampleID_LabID_reportDate_ID.</t>
  </si>
  <si>
    <t>frawideName</t>
  </si>
  <si>
    <t>frawideNames</t>
  </si>
  <si>
    <t>Table des noms larges</t>
  </si>
  <si>
    <t>Table de recherche pour les noms larges.</t>
  </si>
  <si>
    <t>frawideNamesOrder</t>
  </si>
  <si>
    <t>Ordre du tableau des noms larges</t>
  </si>
  <si>
    <t>Colonne permettant d'indiquer l'ordre des champs dans la table des noms larges.</t>
  </si>
  <si>
    <t>frawideNamesRequired</t>
  </si>
  <si>
    <t>Table à nom large requise</t>
  </si>
  <si>
    <t>Colonne permettant d'indiquer les champs obligatoires dans la table des noms larges.</t>
  </si>
  <si>
    <t>frawideNameType</t>
  </si>
  <si>
    <t>Type de nom large</t>
  </si>
  <si>
    <t>Le type de nom large généré. Les options possibles sont mesure, protocole ou attribut.</t>
  </si>
  <si>
    <t>frawideProtocol</t>
  </si>
  <si>
    <t>Protocole spécifié (table large)</t>
  </si>
  <si>
    <t xml:space="preserve">Identifiant unique d'un protocole dans une table large uniquement. </t>
  </si>
  <si>
    <t>frawideSpecimenSet</t>
  </si>
  <si>
    <t>Ensemble de spécimens pour les noms larges</t>
  </si>
  <si>
    <t>Pour les grands noms.</t>
  </si>
  <si>
    <t>frawind</t>
  </si>
  <si>
    <t>Pluie</t>
  </si>
  <si>
    <t>Pluie (toute précipitation sous forme liquide).</t>
  </si>
  <si>
    <t>frawindSpeedUnitSet</t>
  </si>
  <si>
    <t>Unité de vitesse du vent</t>
  </si>
  <si>
    <t>Ensemble d'unités pour les mesures de la vitesse du vent.</t>
  </si>
  <si>
    <t>frawn</t>
  </si>
  <si>
    <t>Raccourci du tableau des noms larges</t>
  </si>
  <si>
    <t>Nom abrégé utilisé pour faire référence au tableau des noms larges.</t>
  </si>
  <si>
    <t>frawrongStorage</t>
  </si>
  <si>
    <t>MauvaisStockage</t>
  </si>
  <si>
    <t>L'échantillon a été stocké de manière inappropriée.</t>
  </si>
  <si>
    <t>frawrongTemp</t>
  </si>
  <si>
    <t>mauvaisTemp</t>
  </si>
  <si>
    <t>L'échantillon a été stocké à une température inappropriée.</t>
  </si>
  <si>
    <t>frawSphere</t>
  </si>
  <si>
    <t>World Sphere</t>
  </si>
  <si>
    <t>En-tête de la World Sphere</t>
  </si>
  <si>
    <t>frawSphereForm</t>
  </si>
  <si>
    <t>Format wSphere</t>
  </si>
  <si>
    <t>L'ensemble de données a été initialement enregistré et/ou stocké au format wSphere.</t>
  </si>
  <si>
    <t>frawSphereNotes</t>
  </si>
  <si>
    <t>Notes sur W-SPHERE</t>
  </si>
  <si>
    <t>Notes sur la World Sphere</t>
  </si>
  <si>
    <t>frawt214</t>
  </si>
  <si>
    <t>Variante Delta wt214 cible du gène</t>
  </si>
  <si>
    <t>Cible du gène wt214 de la variante Delta</t>
  </si>
  <si>
    <t>frawtfpl</t>
  </si>
  <si>
    <t>Do What The F*ck You Want To Public License (Faites ce que vous voulez)</t>
  </si>
  <si>
    <t>La licence pour la mesure ou l'ensemble de données est gérée sous la licence publique Do What The F*ck You Want To  (Faites ce que vous voulez).</t>
  </si>
  <si>
    <t>frawwtp</t>
  </si>
  <si>
    <t>Station d'épuration des eaux usées</t>
  </si>
  <si>
    <t>Un type de site général pour les stations de traitement des eaux usées.</t>
  </si>
  <si>
    <t>Utilisé comme catégorie fourre-tout pour les stations d'épuration des eaux usées industrielles ou municipales qui transportent des eaux usées combinées ou sanitaires, ou des lagunes.</t>
  </si>
  <si>
    <t>frawwtpBack</t>
  </si>
  <si>
    <t>Capacité nominale de la station d'épuration des eaux usées</t>
  </si>
  <si>
    <t>Mesure de la capacité nominale d'une station d'épuration des eaux usées, c'est-à-dire de la quantité d'eau qu'elle est censée pouvoir contenir et traiter.</t>
  </si>
  <si>
    <t>Correspond à des unités de millions de gallons par jour ou à des équivalents de population.</t>
  </si>
  <si>
    <t>frawwtpCap</t>
  </si>
  <si>
    <t>Épaisseur de neige au sol</t>
  </si>
  <si>
    <t>Épaisseur de neige au sol.</t>
  </si>
  <si>
    <t>frawwtpInd</t>
  </si>
  <si>
    <t>Station d'épuration des eaux usées industrielles</t>
  </si>
  <si>
    <t>Station de traitement des eaux usées industrielle.</t>
  </si>
  <si>
    <t>frawwtpMuC</t>
  </si>
  <si>
    <t>Station d'épuration municipales pour les eaux usées combinées</t>
  </si>
  <si>
    <t>Station de traitement des eaux usées municipales pour égouts combinés.</t>
  </si>
  <si>
    <t>frawwtpMuS</t>
  </si>
  <si>
    <t>Station d'épuration des eaux usées municipales pour les eaux usées sanitaires uniquement</t>
  </si>
  <si>
    <t>Station de traitement des eaux usées municipales pour égouts sanitaires seulement.</t>
  </si>
  <si>
    <t>fraxg</t>
  </si>
  <si>
    <t>Force centrifuge relative (FCR) ou unités x g</t>
  </si>
  <si>
    <t>La FCR (Force centrifuge relative) indique le degré de force exercée sur un échantillon. La FCR est quantifiée en multiples de l'accélération gravitationnelle standard à la surface de la Terre (x g). C'est pourquoi les termes FCR et XG sont souvent utilisés de manière interchangeable dans les protocoles de centrifugation.</t>
  </si>
  <si>
    <t>fray505h</t>
  </si>
  <si>
    <t>Gène cible de la variante omicron y505h</t>
  </si>
  <si>
    <t>Gène cible y505h de la variante omicron.</t>
  </si>
  <si>
    <t>frayears</t>
  </si>
  <si>
    <t>Années</t>
  </si>
  <si>
    <t>Unité permettant d'indiquer une durée en années.</t>
  </si>
  <si>
    <t>frayEnterocolitica</t>
  </si>
  <si>
    <t>frayersiniaGrp</t>
  </si>
  <si>
    <t>Groupe Yersinia</t>
  </si>
  <si>
    <t>Un groupe de mesures/méthodes relatives aux bactéries yersinia.</t>
  </si>
  <si>
    <t>frazika</t>
  </si>
  <si>
    <t>frazlib</t>
  </si>
  <si>
    <t>Licence zLib</t>
  </si>
  <si>
    <t>La licence de la mesure ou de l'ensemble de données est gérée par la licence zLib.</t>
  </si>
  <si>
    <t>frazo</t>
  </si>
  <si>
    <t>Raccourci du tableau de référence des zones</t>
  </si>
  <si>
    <t>Nom abrégé utilisé pour faire référence au Tableau de référence des entrées possibles pour les régions ou zones infranationales.</t>
  </si>
  <si>
    <t>frazoneName</t>
  </si>
  <si>
    <t>Nom anglais des sous-domaines de pays</t>
  </si>
  <si>
    <t>Le nom en anglais du sous-domaine d'un pays donné.</t>
  </si>
  <si>
    <t>frazones</t>
  </si>
  <si>
    <t>Table de recherche des zones</t>
  </si>
  <si>
    <t>Tableau de consultation des entrées possibles pour les régions ou zones infranationales.</t>
  </si>
  <si>
    <t>frazonesOrder</t>
  </si>
  <si>
    <t>L’ordre des colonnes de la table de zones</t>
  </si>
  <si>
    <t>Indique l’ordre des colonnes dans une table de zones.</t>
  </si>
  <si>
    <t>frazonesRequired</t>
  </si>
  <si>
    <t>En-têtes obligatoires du tableau de zones</t>
  </si>
  <si>
    <t>En-têtes obligatoires dans le table des zones.</t>
  </si>
  <si>
    <t>frazymo1035</t>
  </si>
  <si>
    <t>kit zymo quick-rna viral #r1035</t>
  </si>
  <si>
    <t>frazymo1041</t>
  </si>
  <si>
    <t>kit zymo quick-rna viral 96 #r1041</t>
  </si>
  <si>
    <t>frazymoEnv</t>
  </si>
  <si>
    <t>Trousse d’ARN pour l’eau environnementale/trousse d’ARN pour l’eau environnementale (cat. r2042)</t>
  </si>
  <si>
    <t>Extraction d'acides nucléiques réalisée à l'aide de la trousse zymo environ water rna kit/ zymo environ water rna kit (cat. r2042).</t>
  </si>
  <si>
    <t>frazymoQuick</t>
  </si>
  <si>
    <t>Miniprep fongique/bactérien de zymo quick-ARN #r2014</t>
  </si>
  <si>
    <t>Extraction des acides nucléiques réalisée à l'aide de la trousse zymo quick-rna fungal/bacterial miniprep #r2014.</t>
  </si>
  <si>
    <t>frazymoWatRNA</t>
  </si>
  <si>
    <t>Kit de capture de l'ARN de l'eau zymo environ/ Kit de capture de l'ARN de l'eau zymo environ (cat. r2042)</t>
  </si>
  <si>
    <t>Kit de capture de l'ARN de l'eau zymo environ (cat. r2042)</t>
  </si>
  <si>
    <t>fraFALSE</t>
  </si>
  <si>
    <t>FAUX</t>
  </si>
  <si>
    <t>Type de données booléennes = FAUX.</t>
  </si>
  <si>
    <t>Utilisez ces valeurs et leur ensemble pour toute mesure ou tout attribut booléen. Utilisez uniquement "FALSE" (sensible à la casse).</t>
  </si>
  <si>
    <t>fraTRUE</t>
  </si>
  <si>
    <t>VRAI</t>
  </si>
  <si>
    <t>Type de données booléennes = VRAI.</t>
  </si>
  <si>
    <t>Utilisez uniquement "VRAI" (sensible à la casse)</t>
  </si>
  <si>
    <t>spaa1306s</t>
  </si>
  <si>
    <t>diana del gen de la variante delta a1306s</t>
  </si>
  <si>
    <t>a1306s - diana génica de mutación de variante delta</t>
  </si>
  <si>
    <t>spaa1918v</t>
  </si>
  <si>
    <t>diana del gen de la variante delta a1918v</t>
  </si>
  <si>
    <t>a1918v - diana génica de mutación de variante delta</t>
  </si>
  <si>
    <t>spaa2710t</t>
  </si>
  <si>
    <t>diana del gen de la variante ómicron a2710t</t>
  </si>
  <si>
    <t>a2710t - diana génica de mutación de variante ómicron</t>
  </si>
  <si>
    <t>spaa63t</t>
  </si>
  <si>
    <t>diana del gen de la variante ómicron a63t</t>
  </si>
  <si>
    <t>a63t - diana génica de mutación de variante ómicron</t>
  </si>
  <si>
    <t>spaa67v</t>
  </si>
  <si>
    <t>diana del gen de la variante ómicron a67v</t>
  </si>
  <si>
    <t>a67v - diana génica de mutación de variante ómicron</t>
  </si>
  <si>
    <t>spaa67vDel69Del70</t>
  </si>
  <si>
    <t>Variante Ómicron a67v mutaciones del69 y del70</t>
  </si>
  <si>
    <t>Variante Ómicron - mutación a67v, y mutaciones del 69 y del70 co-ocurriendo</t>
  </si>
  <si>
    <t>spaaas</t>
  </si>
  <si>
    <t>Analizador Atline</t>
  </si>
  <si>
    <t>Analizador Atline con muestreador - Analizador Atline con muestreador.</t>
  </si>
  <si>
    <t>Un analizador en línea con muestreador.</t>
  </si>
  <si>
    <t>spaabsHum</t>
  </si>
  <si>
    <t>Humedad absoluta</t>
  </si>
  <si>
    <t>Humedad absoluta - Una medida de la masa total de vapor de agua presente en el aire por volumen de aire.</t>
  </si>
  <si>
    <t>spaabsHumidUnitSet</t>
  </si>
  <si>
    <t>Conjunto de unidades de humedad absoluta</t>
  </si>
  <si>
    <t>Conjunto de unidades para mediciones de humedad absoluta.</t>
  </si>
  <si>
    <t>spaacadem</t>
  </si>
  <si>
    <t>Institución académica</t>
  </si>
  <si>
    <t>Categoría de organización utilizada para instituciones académicas o grupos de investigación.</t>
  </si>
  <si>
    <t>spaacinetobacter</t>
  </si>
  <si>
    <t>Acinetobacter - Acinetobacter</t>
  </si>
  <si>
    <t>spaacinetobacterGrp</t>
  </si>
  <si>
    <t>Grupo Acinetobacter</t>
  </si>
  <si>
    <t>Grupo de medidas/métodos relacionados con bacterias acinetobacter.</t>
  </si>
  <si>
    <t>Se utiliza para describir la información del organismo para medidas generales.</t>
  </si>
  <si>
    <t>spaacti</t>
  </si>
  <si>
    <t>Número de casos activos</t>
  </si>
  <si>
    <t>Número de casos activos - Número de casos activos.</t>
  </si>
  <si>
    <t>spaactiCaseOn</t>
  </si>
  <si>
    <t>Número de casos activos por fecha de inicio</t>
  </si>
  <si>
    <t>Número de casos activos por fecha de inicio - Número de casos activos por fecha de inicio.</t>
  </si>
  <si>
    <t>La fecha del episodio es la fecha más temprana de inicio, prueba o notificación de un caso confirmado.</t>
  </si>
  <si>
    <t>spaactiEp</t>
  </si>
  <si>
    <t>Número de casos activos por fecha de episodio</t>
  </si>
  <si>
    <t>Número de casos activos por fecha de episodio - Número de casos activos por fecha de episodio.</t>
  </si>
  <si>
    <t>spaactiRep</t>
  </si>
  <si>
    <t>Número de casos activos por fecha de informe</t>
  </si>
  <si>
    <t>Número de casos activos por fecha de reporte - Número de casos activos por fecha de reporte.</t>
  </si>
  <si>
    <t>spaactiTest</t>
  </si>
  <si>
    <t>Número de casos activos por fecha de prueba</t>
  </si>
  <si>
    <t>Número de casos activos por fecha de prueba - Número de casos activos por fecha de prueba.</t>
  </si>
  <si>
    <t>spaactive</t>
  </si>
  <si>
    <t>Activo</t>
  </si>
  <si>
    <t>Indicador de que una parte está en uso actual.</t>
  </si>
  <si>
    <t>spaad</t>
  </si>
  <si>
    <t>Abreviatura de tabla de direcciones</t>
  </si>
  <si>
    <t>Nombre abreviado utilizado para referenciar la tabla que contiene información sobre direcciones. Las direcciones pueden registrarse para sitios, organizaciones o contactos (individuos).</t>
  </si>
  <si>
    <t>tabla</t>
  </si>
  <si>
    <t>spaaDate</t>
  </si>
  <si>
    <t>Fecha de análisis</t>
  </si>
  <si>
    <t>Fecha en que se realizó la medición en el laboratorio.</t>
  </si>
  <si>
    <t>spaaDateEnd</t>
  </si>
  <si>
    <t>Fecha de finalización del análisis</t>
  </si>
  <si>
    <t>Fecha en que se completó la medición o análisis.</t>
  </si>
  <si>
    <t>spaaDateStart</t>
  </si>
  <si>
    <t>Fecha de inicio del análisis</t>
  </si>
  <si>
    <t>Fecha en que se inició la medición o análisis.</t>
  </si>
  <si>
    <t>spaaddL1</t>
  </si>
  <si>
    <t>Línea de dirección 1</t>
  </si>
  <si>
    <t>Línea 1 (el nombre de la calle, número y dirección) para una dirección dada.</t>
  </si>
  <si>
    <t>spaaddL2</t>
  </si>
  <si>
    <t>Línea de dirección 2</t>
  </si>
  <si>
    <t>Línea 2 (el número de unidad) para una dirección dada.</t>
  </si>
  <si>
    <t>spaaddresses</t>
  </si>
  <si>
    <t>Tabla de direcciones</t>
  </si>
  <si>
    <t>Tabla que contiene información sobre direcciones. Las direcciones pueden registrarse para sitios, organizaciones o contactos (individuos).</t>
  </si>
  <si>
    <t>Las tablas Sitios, Organizaciones y Contactos incluyen un enlace a la tabla de direcciones a través del ID de dirección.</t>
  </si>
  <si>
    <t>spaaddressesOrder</t>
  </si>
  <si>
    <t>Orden de columnas de la tabla de direcciones</t>
  </si>
  <si>
    <t>Especifica el orden de las columnas en la tabla de Direcciones.</t>
  </si>
  <si>
    <t>spaaddressesRequired</t>
  </si>
  <si>
    <t>Encabezados requeridos de la tabla de direcciones</t>
  </si>
  <si>
    <t>Especifica las columnas requeridas en una tabla de Direcciones.</t>
  </si>
  <si>
    <t>spaaddressID</t>
  </si>
  <si>
    <t>ID de dirección</t>
  </si>
  <si>
    <t>Identificador único para una dirección.</t>
  </si>
  <si>
    <t>spaadenovirusF40</t>
  </si>
  <si>
    <t>Adenovirus (F40/41) - Adenovirus (F40/41)</t>
  </si>
  <si>
    <t>spaadenovirusGrp</t>
  </si>
  <si>
    <t>Grupo Adenovirus</t>
  </si>
  <si>
    <t>Grupo de medidas/métodos relacionados con Adenovirus.</t>
  </si>
  <si>
    <t>spaadmRegLevel</t>
  </si>
  <si>
    <t>Regiones administrativas</t>
  </si>
  <si>
    <t>Regiones administrativas - Regiones administrativas</t>
  </si>
  <si>
    <t>spaadv40</t>
  </si>
  <si>
    <t>Adenovirus serotipo 40 - Adenovirus serotipo 40.</t>
  </si>
  <si>
    <t>spaadv41</t>
  </si>
  <si>
    <t>Adenovirus serotipo 41 - Adenovirus serotipo 41.</t>
  </si>
  <si>
    <t>spaadvF41Fibre</t>
  </si>
  <si>
    <t>Diana del gen de fibra del Adenovirus F41</t>
  </si>
  <si>
    <t>Diana génica del gen Fiber del Adenovirus Humano Grupo F41</t>
  </si>
  <si>
    <t>spaafl30</t>
  </si>
  <si>
    <t>Licencia Académica Libre v3.0</t>
  </si>
  <si>
    <t>Licenciamiento para la medida o conjunto de datos se gestiona bajo la Licencia Libre Académica v3.0.</t>
  </si>
  <si>
    <t>spaafu</t>
  </si>
  <si>
    <t>Filtro de aire</t>
  </si>
  <si>
    <t>Filtro de aire como parte de unidad de filtración o circulación.</t>
  </si>
  <si>
    <t xml:space="preserve">Normalmente, la unidad tendría un ventilador o un soplador. </t>
  </si>
  <si>
    <t>spaaggregationScale</t>
  </si>
  <si>
    <t>Escala de agregación</t>
  </si>
  <si>
    <t>Escala utilizada para una agregación. Solo aplicable para medidas y unidades.</t>
  </si>
  <si>
    <t>spaaggregation</t>
  </si>
  <si>
    <t>Agregación</t>
  </si>
  <si>
    <t>Medidas estadísticas utilizadas para reportar una medida. Cada agregación tiene un valor correspondiente.</t>
  </si>
  <si>
    <t xml:space="preserve">La agregación predeterminada es «single», que corresponde a una sola medición. </t>
  </si>
  <si>
    <t>spaaggregationInput</t>
  </si>
  <si>
    <t>Entrada de agregación (tabla amplia)</t>
  </si>
  <si>
    <t>ID de parte para la agregación que se utiliza en un nombre amplio.</t>
  </si>
  <si>
    <t>spaaggregationName</t>
  </si>
  <si>
    <t>Nombre de agregación (tabla amplia)</t>
  </si>
  <si>
    <t>Agregación referenciada para el nombre amplio.</t>
  </si>
  <si>
    <t>spaaggregations</t>
  </si>
  <si>
    <t>Agregaciones</t>
  </si>
  <si>
    <t>Medidas estadísticas utilizadas para reportar una medida. Cada medida reportada como número debe reportarse con una agregación.</t>
  </si>
  <si>
    <t>spaaggregationScales</t>
  </si>
  <si>
    <t>Escalas de agregación</t>
  </si>
  <si>
    <t>Escala de un conjunto de agregación. Las escalas de agregación incluyen cuantitativa y cualitativa.</t>
  </si>
  <si>
    <t>spaaggregationSet</t>
  </si>
  <si>
    <t>Conjunto de agregación</t>
  </si>
  <si>
    <t>Conjunto de agregación para una unidad.</t>
  </si>
  <si>
    <t>spaaggregationSets</t>
  </si>
  <si>
    <t>Conjuntos de agregación</t>
  </si>
  <si>
    <t>Conjuntos de agregaciones - Conjuntos de agregaciones.</t>
  </si>
  <si>
    <t>Algunos ejemplos de conjuntos de agregación son logarítmico, lineal y booleano.</t>
  </si>
  <si>
    <t>spaagpl30</t>
  </si>
  <si>
    <t>Licencia Pública General GNU Affero v3.0</t>
  </si>
  <si>
    <t>Licenciamiento para la medida o conjunto de datos se gestiona bajo la Licencia Pública General GNU Affero v3.0.</t>
  </si>
  <si>
    <t>spaair</t>
  </si>
  <si>
    <t>Compartimento de aire</t>
  </si>
  <si>
    <t>Medida u observación hecha de una sustancia en el aire.</t>
  </si>
  <si>
    <t>spaairCompartmentSet</t>
  </si>
  <si>
    <t>Conjunto de compartimentos de aire</t>
  </si>
  <si>
    <t>Conjunto de compartimento para medidas y métodos en el compartimento de aire.</t>
  </si>
  <si>
    <t>spaairpln</t>
  </si>
  <si>
    <t>Avión</t>
  </si>
  <si>
    <t>Tipo de categoría de muestra de avión</t>
  </si>
  <si>
    <t>spaairport</t>
  </si>
  <si>
    <t>Aeropuerto</t>
  </si>
  <si>
    <t>Tipo de categoría de muestra de aeropuerto</t>
  </si>
  <si>
    <t>spaairportLists</t>
  </si>
  <si>
    <t>Hoja de cálculo de listas de aeropuertos</t>
  </si>
  <si>
    <t>Listas de partes utilizadas para generar plantillas de entrada de datos de aeropuerto y avión.</t>
  </si>
  <si>
    <t>spaairportSheetSet</t>
  </si>
  <si>
    <t>Conjunto de hojas de aeropuerto</t>
  </si>
  <si>
    <t>Hojas de trabajo en la plantilla completa de vigilancia de aeropuerto (lista + plantilla).</t>
  </si>
  <si>
    <t>spaairportTemplate</t>
  </si>
  <si>
    <t>Plantilla de vigilancia de aeropuerto</t>
  </si>
  <si>
    <t>Plantilla de entrada para vigilancia de aeropuerto y avión en la UE.</t>
  </si>
  <si>
    <t>spaairSurfaceCompartmentSet</t>
  </si>
  <si>
    <t>Conjunto de compartimentos de aire y superficie</t>
  </si>
  <si>
    <t>Conjunto de compartimento para medidas y métodos en los compartimentos de aire o superficie.</t>
  </si>
  <si>
    <t>spaairTemp</t>
  </si>
  <si>
    <t>Temperatura ambiental</t>
  </si>
  <si>
    <t>Temperatura ambiental - Temperatura ambiental.</t>
  </si>
  <si>
    <t>spaairWaterCompartmentSet</t>
  </si>
  <si>
    <t>Conjunto de compartimentos de aire y agua</t>
  </si>
  <si>
    <t>Conjunto de compartimento para medidas y métodos en los compartimentos de aire o agua.</t>
  </si>
  <si>
    <t>spaaliasDep</t>
  </si>
  <si>
    <t>Alias obsoleto</t>
  </si>
  <si>
    <t>ID de un ensayo que es igual o similar. Una lista separada por comas.</t>
  </si>
  <si>
    <t>Obsoleto a partir de la versión 2, evite su uso. Utilice notas en su lugar.</t>
  </si>
  <si>
    <t>spaaliasIDDep</t>
  </si>
  <si>
    <t>ID de alias obsoleto</t>
  </si>
  <si>
    <t>ID de alias - ID de alias</t>
  </si>
  <si>
    <t>ID de un ensayo que es igual o similar. Lista separada por comas.</t>
  </si>
  <si>
    <t>spaallDo</t>
  </si>
  <si>
    <t>Todos los dominios</t>
  </si>
  <si>
    <t>Dominio que especifica que podría aplicarse a todos los dominios; biológico, químico y físico.</t>
  </si>
  <si>
    <t>spaallele</t>
  </si>
  <si>
    <t>Clase de alelos</t>
  </si>
  <si>
    <t>Medidas y métodos relacionados con alelos.</t>
  </si>
  <si>
    <t>spaalleleUnitSet</t>
  </si>
  <si>
    <t>Conjunto de unidades de alelos</t>
  </si>
  <si>
    <t>Conjunto de unidades para alelos.</t>
  </si>
  <si>
    <t>spaallOrgs</t>
  </si>
  <si>
    <t>Acceso a toda la organización</t>
  </si>
  <si>
    <t>Si esto es 'no', estos datos no estarán disponibles para ninguna organización asociada. Si falta, los datos estarán disponibles para todas las organizaciones.</t>
  </si>
  <si>
    <t>spaalod</t>
  </si>
  <si>
    <t>Límite de detección del ensayo (LOD)</t>
  </si>
  <si>
    <t>Nivel mínimo de un objetivo consistentemente detectable (por ejemplo, con 95% de probabilidad) usando el ensayo considerando solo los pasos de amplificación y cuantificación de RT-qPCR.</t>
  </si>
  <si>
    <t>spaaloh3</t>
  </si>
  <si>
    <t>Precipitación de Aloh3</t>
  </si>
  <si>
    <t>Precipitación Aloh3 - Precipitación Aloh3</t>
  </si>
  <si>
    <t>spaamDefDep</t>
  </si>
  <si>
    <t>ID del método de ensayo por defecto obsoleto</t>
  </si>
  <si>
    <t>Utilizado como predeterminado cuando se crea una nueva medición para este laboratorio. Ver ID en la tabla MétodoEnsayo.</t>
  </si>
  <si>
    <t>Obsoleto a partir de la versión 2, evite su uso. Especifique el tipo o póngase en contacto con el equipo de investigación de PHES-ODM para añadir su elemento específico a través de un problema de GitHub (https://github.com/Big-Life-Lab/PHES-ODM/issues) o en phesd_odm@ohri.ca</t>
  </si>
  <si>
    <t>spaamiconUf</t>
  </si>
  <si>
    <t>Ultrafiltración Amicon</t>
  </si>
  <si>
    <t>Ultrafiltración Amicon - Ultrafiltración Amicon</t>
  </si>
  <si>
    <t>spaamiMP96</t>
  </si>
  <si>
    <t>Filtro Amicon, extraer con MP96</t>
  </si>
  <si>
    <t>Extracción de ácido nucleico, usualmente utilizada para la fracción líquida de una muestra de aguas residuales, usando filtración amicon y usando un MP96 para extracción final.</t>
  </si>
  <si>
    <t>spaamp</t>
  </si>
  <si>
    <t>Secuenciación de amplicones</t>
  </si>
  <si>
    <t>Especifica la estrategia de amplicón para secuenciación genética</t>
  </si>
  <si>
    <t>spaampliArtifact</t>
  </si>
  <si>
    <t>Artefactos de amplificación de secuencias</t>
  </si>
  <si>
    <t>Artefactos de amplificación de secuencia detectados.</t>
  </si>
  <si>
    <t>spaamrGrp</t>
  </si>
  <si>
    <t>Grupo de resistencia antimicrobiana</t>
  </si>
  <si>
    <t>Grupo para medidas y métodos pertenecientes a microbios resistentes a antimicrobianos (general).</t>
  </si>
  <si>
    <t>spaanaplasmaGrp</t>
  </si>
  <si>
    <t>Grupo Anaplasma</t>
  </si>
  <si>
    <t>Grupo de medidas/métodos relacionados con bacterias anaplasma.</t>
  </si>
  <si>
    <t>spaandBoo</t>
  </si>
  <si>
    <t>Agregación booleana AND</t>
  </si>
  <si>
    <t>Agregación "Y" - Agregación "Y".</t>
  </si>
  <si>
    <t xml:space="preserve">Si todos los valores de la agregación son «TRUE», la agregación AND también es «TRUE». Si todos los valores de la agregación son «FALSE», la agregación AND también es «TRUE». </t>
  </si>
  <si>
    <t>spaanneal</t>
  </si>
  <si>
    <t>hibridación/extensión</t>
  </si>
  <si>
    <t>Describe el ciclo de hibridación y/o extensión en un proceso PCR.</t>
  </si>
  <si>
    <t>spaanyCompartmentSet</t>
  </si>
  <si>
    <t>Cualquier conjunto de compartimentos</t>
  </si>
  <si>
    <t>Conjunto de compartimento para medidas y métodos en cualquier compartimento.</t>
  </si>
  <si>
    <t>spaanySpecimenSet</t>
  </si>
  <si>
    <t>Cualquier conjunto de especímenes</t>
  </si>
  <si>
    <t>Conjunto de especímenes que incluye cualquier espécimen.</t>
  </si>
  <si>
    <t>spaapache20</t>
  </si>
  <si>
    <t>Licencia Apache 2.0</t>
  </si>
  <si>
    <t>Licenciamiento para la medida o conjunto de datos se gestiona bajo la licencia Apache 2.0.</t>
  </si>
  <si>
    <t>spaaPhagocytophilum</t>
  </si>
  <si>
    <t>Anaplasma phagocytophilum - Anaplasma phagocytophilum</t>
  </si>
  <si>
    <t>spaareaPr</t>
  </si>
  <si>
    <t>Muestra proporcional al área</t>
  </si>
  <si>
    <t>Muestra proporcional al área.</t>
  </si>
  <si>
    <t>Se utiliza para pruebas superficiales.</t>
  </si>
  <si>
    <t>spaarTemp</t>
  </si>
  <si>
    <t>Temperatura de llegada</t>
  </si>
  <si>
    <t>Temperatura de una muestra al llegar al laboratorio para análisis.</t>
  </si>
  <si>
    <t>spaarticV3</t>
  </si>
  <si>
    <t>Uso del cebador articV3</t>
  </si>
  <si>
    <t>Implementación inicial de una plataforma bioinformática ARTIC para secuenciación nanopore de coronavirus nCoV2019; cebador Artic Foundation v3.</t>
  </si>
  <si>
    <t>spaarticV4</t>
  </si>
  <si>
    <t>Uso del cebador articV4</t>
  </si>
  <si>
    <t>Cebador de secuenciación Artic V4 para VOCs y VOIs.</t>
  </si>
  <si>
    <t>spaartistic20</t>
  </si>
  <si>
    <t>Licencia artística 2.0</t>
  </si>
  <si>
    <t>Licenciamiento para la medida o conjunto de datos se gestiona bajo la licencia Artística 2.0.</t>
  </si>
  <si>
    <t>spaasID</t>
  </si>
  <si>
    <t>ID del ensayo</t>
  </si>
  <si>
    <t>Vincula con el MétodoEnsayo utilizado para realizar el análisis. Usar instrument.ID para medidas que no son medidas virales.</t>
  </si>
  <si>
    <t>Obsoleto a partir de la versión 2, evite su uso. Consulte methodID en su lugar.</t>
  </si>
  <si>
    <t>spaastrovirus</t>
  </si>
  <si>
    <t>Astrovirus - Astrovirus</t>
  </si>
  <si>
    <t>spaastrovirusGrp</t>
  </si>
  <si>
    <t>Grupo Astrovirus</t>
  </si>
  <si>
    <t>Grupo de medidas/métodos relacionados con astrovirus.</t>
  </si>
  <si>
    <t>spaattributeInput</t>
  </si>
  <si>
    <t>Entrada de atributo (tabla amplia)</t>
  </si>
  <si>
    <t>ID de parte para el atributo que se utiliza en un nombre amplio.</t>
  </si>
  <si>
    <t>spaattributeName</t>
  </si>
  <si>
    <t>Nombre de atributo (tabla amplia)</t>
  </si>
  <si>
    <t>Atributo referenciado para el nombre amplio.</t>
  </si>
  <si>
    <t>spaattributes</t>
  </si>
  <si>
    <t>Atributos</t>
  </si>
  <si>
    <t>Atributos describen el quién, dónde, cuándo y por qué de la vigilancia ambiental.</t>
  </si>
  <si>
    <t>Hay atributos para dominio, espécimen, compartimento o tabla. Los atributos son uno de los tres componentes principales o formas de informar los datos de vigilancia ambiental. Los otros dos componentes son medidas y métodos.</t>
  </si>
  <si>
    <t>spababesia</t>
  </si>
  <si>
    <t>Babesia - Babesia</t>
  </si>
  <si>
    <t>spababesiaGrp</t>
  </si>
  <si>
    <t>Grupo Babesia o Nuttallia</t>
  </si>
  <si>
    <t>Grupo de medidas/métodos relacionados con parásitos babesia.</t>
  </si>
  <si>
    <t>spabact16sABIFor</t>
  </si>
  <si>
    <t>Cebador directo Bacteroides 16S (HF183) (ABI)</t>
  </si>
  <si>
    <t>spabact16sABIProbe</t>
  </si>
  <si>
    <t>Sonda Bacteroides 16S (BacP234) (ABI)</t>
  </si>
  <si>
    <t>spabact16sABIRev</t>
  </si>
  <si>
    <t>Cebador reverso Bacteroides 16S (BacR287) (ABI)</t>
  </si>
  <si>
    <t>spabacteriaUnitSet</t>
  </si>
  <si>
    <t>Conjunto de unidades de bacterias</t>
  </si>
  <si>
    <t>Conjunto de unidades para mediciones relacionadas con bacterias.</t>
  </si>
  <si>
    <t>spabacteroidesGrp</t>
  </si>
  <si>
    <t>Grupo Bacteroides</t>
  </si>
  <si>
    <t>Grupo de medidas/métodos relacionados con bacterias bacteroides.</t>
  </si>
  <si>
    <t>spabactFung</t>
  </si>
  <si>
    <t>Clase de bacterias y hongos</t>
  </si>
  <si>
    <t>Medidas y métodos relacionados con bacterias.</t>
  </si>
  <si>
    <t>spabactMisc</t>
  </si>
  <si>
    <t>Grupo de bacterias diversas</t>
  </si>
  <si>
    <t>Grupo de medidas/métodos relacionados con bacterias misceláneas.</t>
  </si>
  <si>
    <t>Las bacterias misceláneas suelen tener solo una medida o método. Cuando una bacteria tiene muchas medidas, se le asignará su propio groupID en las versiones actualizadas del diccionario.</t>
  </si>
  <si>
    <t>spabbMP96</t>
  </si>
  <si>
    <t>Batido con perlas, extraer con MP96</t>
  </si>
  <si>
    <t>Extracción de ácido nucleico, usualmente utilizada para fracción sólida de una muestra de aguas residuales, usando batido de perlas y usando un MP96 para extracción final.</t>
  </si>
  <si>
    <t>spabBurgdorferi</t>
  </si>
  <si>
    <t>Borrelia burgdorferi - Borrelia burgdorferi</t>
  </si>
  <si>
    <t>spabcov</t>
  </si>
  <si>
    <t>Medida de la cantidad de coronavirus bovino.</t>
  </si>
  <si>
    <t>spabcovCul</t>
  </si>
  <si>
    <t>Diana de cultivo bcov</t>
  </si>
  <si>
    <t>Coronavirus bovino cultivado se utiliza como objetivo de control de eficiencia de recuperación.</t>
  </si>
  <si>
    <t>spabcovGen</t>
  </si>
  <si>
    <t>Diana bcov (no especificada)</t>
  </si>
  <si>
    <t>Coronavirus bovino (no especificado) se utiliza como objetivo de control de eficiencia de recuperación.</t>
  </si>
  <si>
    <t>spabcovVac</t>
  </si>
  <si>
    <t>Diana de vacuna bcov</t>
  </si>
  <si>
    <t>Vacuna de coronavirus bovino se utiliza como objetivo de control de eficiencia de recuperación.</t>
  </si>
  <si>
    <t>spabeeExtractFloc</t>
  </si>
  <si>
    <t>Floculación de extracto de carne</t>
  </si>
  <si>
    <t>Floculación de extracto de carne de res.</t>
  </si>
  <si>
    <t>spabefore</t>
  </si>
  <si>
    <t>Es anterior</t>
  </si>
  <si>
    <t>Especifica que el paso u objeto del protocolo ocurre antes que el paso o protocolo sujeto en el contenedor de protocolo general.</t>
  </si>
  <si>
    <t>Utilizar solo para la relación de tabla protocolRelationships relationshipID.</t>
  </si>
  <si>
    <t>spabeLOD</t>
  </si>
  <si>
    <t>Por debajo del LOD</t>
  </si>
  <si>
    <t>Medida está por debajo del límite de detección (LOD) para un analito específico.</t>
  </si>
  <si>
    <t>spabeta</t>
  </si>
  <si>
    <t>B.1.351 - B.1.351</t>
  </si>
  <si>
    <t>spabetaCoronaGrp</t>
  </si>
  <si>
    <t>Grupo Beta Coronavirus</t>
  </si>
  <si>
    <t>Grupo de medidas/métodos relacionados con beta coronavirus.</t>
  </si>
  <si>
    <t>spabio</t>
  </si>
  <si>
    <t>Biológico</t>
  </si>
  <si>
    <t>Organismo vivo o sustancia biológica.</t>
  </si>
  <si>
    <t>spabioRadDdpcr</t>
  </si>
  <si>
    <t>PCR de emulsificación de gotas digitales</t>
  </si>
  <si>
    <t>Describe un análisis PCR realizado usando la tecnología PCR de emulsificación de gotas digitales de BioRad.</t>
  </si>
  <si>
    <t>spabLacAMRGrp</t>
  </si>
  <si>
    <t>Grupo de resistencia antimicrobiana beta-lactamasa</t>
  </si>
  <si>
    <t>Grupo para medidas y métodos pertenecientes a resistencia antimicrobiana relacionada con beta-lactamasa.</t>
  </si>
  <si>
    <t>spablaCMY</t>
  </si>
  <si>
    <t>Diana del gen de resistencia beta-lactamasa cefalomicina</t>
  </si>
  <si>
    <t>Diana génica de resistencia antimicrobiana Beta-Lactamasa Cefamicina.</t>
  </si>
  <si>
    <t>spablaCTXM1</t>
  </si>
  <si>
    <t>Diana del gen de resistencia beta-lactamasa CTX-M</t>
  </si>
  <si>
    <t>Diana génica de resistencia antimicrobiana Beta-Lactamasa CTX-M.</t>
  </si>
  <si>
    <t>spablaIMP</t>
  </si>
  <si>
    <t>Diana del gen de resistencia beta-lactamasa impenemasa (IMP)</t>
  </si>
  <si>
    <t>Diana génica de resistencia antimicrobiana Beta-Lactamasa Impenemasa (IMP).</t>
  </si>
  <si>
    <t>spablaKPC</t>
  </si>
  <si>
    <t>Diana del gen de resistencia beta-lactamasa carbapenem de Klebsiella pneumoniae (KPC)</t>
  </si>
  <si>
    <t>Diana génica de resistencia antimicrobiana Beta-Lactamasa Carbapenam de Klebsiella pneumoniae (KPC).</t>
  </si>
  <si>
    <t>spablaNDM</t>
  </si>
  <si>
    <t>Diana del gen de resistencia beta-lactamasa metalo Nueva Delhi (NDM)</t>
  </si>
  <si>
    <t>Diana génica de resistencia antimicrobiana Beta-Lactamasa Metalo- Nueva-Delhi (NDM).</t>
  </si>
  <si>
    <t>spablaOXA48</t>
  </si>
  <si>
    <t>Diana del gen de resistencia beta-lactamasa tipo OXA</t>
  </si>
  <si>
    <t>Diana génica de resistencia antimicrobiana Beta-Lactamasa tipo OXA.</t>
  </si>
  <si>
    <t>spablaSHV</t>
  </si>
  <si>
    <t>Diana del gen de resistencia beta-lactamasa SHV</t>
  </si>
  <si>
    <t>Diana génica de resistencia antimicrobiana Beta-Lactamasa tipo SHV.</t>
  </si>
  <si>
    <t>spablaTEM</t>
  </si>
  <si>
    <t>Diana del gen de resistencia beta-lactamasa TEM</t>
  </si>
  <si>
    <t>Diana génica de resistencia antimicrobiana Beta-Lactamasa tipo TEM.</t>
  </si>
  <si>
    <t>spablaVIM</t>
  </si>
  <si>
    <t>Diana del gen de resistencia beta-lactamasa metalo codificada por integrón de Verona (VIM)</t>
  </si>
  <si>
    <t>Diana génica de resistencia antimicrobiana Beta-Lactamasa Metalo- Codificada por Integrón Verone (VIM).</t>
  </si>
  <si>
    <t>spablob</t>
  </si>
  <si>
    <t>Tipo de datos objeto binario grande (BLOB)</t>
  </si>
  <si>
    <t>Tipo de datos para datos de Objeto Binario Grande (BLOB).</t>
  </si>
  <si>
    <t>Solo se utiliza para las entradas del diccionario de partes.</t>
  </si>
  <si>
    <t>spaboc</t>
  </si>
  <si>
    <t>Amplitud de cobertura (&gt;=5x profundidad)</t>
  </si>
  <si>
    <t>Porcentaje del genoma de referencia cubierto por los datos secuenciados, a una profundidad de lectura prescrita mayor o igual a 5.</t>
  </si>
  <si>
    <t>Informar como porcentaje de posiciones.</t>
  </si>
  <si>
    <t>spabod5c</t>
  </si>
  <si>
    <t>Demanda bioquímica de oxígeno carbonácea de 5 días</t>
  </si>
  <si>
    <t>Cantidad de oxígeno utilizada para la degradación bioquímica de materia orgánica bajo procedimientos de laboratorio estándar en cinco (5) días en presencia de un inhibidor de nitrificación, expresada en miligramos por litro (mg/l).</t>
  </si>
  <si>
    <t>spabod5t</t>
  </si>
  <si>
    <t>Demanda bioquímica de oxígeno total de 5 días</t>
  </si>
  <si>
    <t>Demanda bioquímica total de oxígeno en 5 días.</t>
  </si>
  <si>
    <t>spaboolean</t>
  </si>
  <si>
    <t>Tipo de datos booleano</t>
  </si>
  <si>
    <t>Tipo de datos para datos booleanos/binarios.</t>
  </si>
  <si>
    <t>Codificado como «TRUE» o «FALSE»</t>
  </si>
  <si>
    <t>spabooleanAggrSet</t>
  </si>
  <si>
    <t>Conjunto de agregación booleana</t>
  </si>
  <si>
    <t>Conjunto de agregación para booleanos.</t>
  </si>
  <si>
    <t>spabooleanSet</t>
  </si>
  <si>
    <t>Conjunto de valores booleanos</t>
  </si>
  <si>
    <t>Conjunto que contiene los valores válidos posibles para una medida booleana (VERDADERO o FALSO).</t>
  </si>
  <si>
    <t>spaborreliaGrp</t>
  </si>
  <si>
    <t>Grupo Borrelia burgdorferi o enfermedad de Lyme</t>
  </si>
  <si>
    <t>Grupo de medidas/métodos relacionados con la Borrelia burgdorferi o la enfermedad de Lyme.</t>
  </si>
  <si>
    <t>spabrsv</t>
  </si>
  <si>
    <t>Grupo del virus respiratorio sincitial bovino</t>
  </si>
  <si>
    <t>Virus respiratorio sincitial bovino.</t>
  </si>
  <si>
    <t>spabrsvCul</t>
  </si>
  <si>
    <t>Diana de cultivo brsv</t>
  </si>
  <si>
    <t>El virus respiratorio sincitial bovino (BRSV) cultivado se utiliza como objetivo de control de la eficiencia de recuperación.</t>
  </si>
  <si>
    <t>spabrsvN</t>
  </si>
  <si>
    <t>Región del gen de la proteína de la cápside del virus respiratorio sincitial bovino</t>
  </si>
  <si>
    <t>spabrsvVac</t>
  </si>
  <si>
    <t>Diana de vacuna brsv</t>
  </si>
  <si>
    <t>La vacuna contra el virus respiratorio sincitial bovino (BRSV) se utiliza como objetivo de control de la eficiencia de recuperación.</t>
  </si>
  <si>
    <t>spabrucella</t>
  </si>
  <si>
    <t>spabrucellaGrp</t>
  </si>
  <si>
    <t>Grupo Brucella</t>
  </si>
  <si>
    <t>Grupo de medidas/métodos relacionados con la bacteria Brucella.</t>
  </si>
  <si>
    <t>spabsd0</t>
  </si>
  <si>
    <t>Licencia BSD de cláusula cero</t>
  </si>
  <si>
    <t>La licencia de la medida o el conjunto de datos se gestiona bajo la licencia BSD Zero-Clause.</t>
  </si>
  <si>
    <t>spabsd2Clause</t>
  </si>
  <si>
    <t>Licencia BSD "simplificada" de 2 cláusulas</t>
  </si>
  <si>
    <t>La licencia de la medida o el conjunto de datos se gestiona bajo la licencia BSD 2-clause «Simplified».</t>
  </si>
  <si>
    <t>spabsd3Clause</t>
  </si>
  <si>
    <t>Licencia BSD "nueva" o "revisada" de 3 cláusulas</t>
  </si>
  <si>
    <t>La licencia de la medida o el conjunto de datos se gestiona bajo la licencia BSD de 3 cláusulas «Nueva» o «Revisada».</t>
  </si>
  <si>
    <t>spabsd3ClauseClear</t>
  </si>
  <si>
    <t>Licencia BSD clara de 3 cláusulas</t>
  </si>
  <si>
    <t>La licencia de la medida o el conjunto de datos se gestiona bajo la licencia BSD de 3 cláusulas «Clarificada».</t>
  </si>
  <si>
    <t>spabsd4Clause</t>
  </si>
  <si>
    <t>Licencia BSD "original" o "antigua" de 4 cláusulas</t>
  </si>
  <si>
    <t>La licencia de la medida o el conjunto de datos se gestiona bajo la licencia BSD de 4 cláusulas «Original» o «Antigua».</t>
  </si>
  <si>
    <t>spabsl10</t>
  </si>
  <si>
    <t>Licencia de software Boost 1.0</t>
  </si>
  <si>
    <t>La licencia de la medida o el conjunto de datos se gestiona bajo la licencia Boost Software License 1.0.</t>
  </si>
  <si>
    <t>spabSwrPpl</t>
  </si>
  <si>
    <t>Tubería de alcantarillado ramificada</t>
  </si>
  <si>
    <t>Especifica un tipo de emplazamiento que es una tubería de recogida que discurre lateralmente a otras líneas de alcantarillado municipales, permitiendo el drenaje hacia la red principal de alcantarillado.</t>
  </si>
  <si>
    <t>spabuildCO</t>
  </si>
  <si>
    <t>Limpieza de edificio</t>
  </si>
  <si>
    <t>Especifica un tipo de emplazamiento que es una tubería tapada que se conecta a la línea principal de alcantarillado de un edificio.</t>
  </si>
  <si>
    <t>spacaff</t>
  </si>
  <si>
    <t>Cafeína</t>
  </si>
  <si>
    <t>Cafeína (normalmente medida como indicador químico fecal humano).</t>
  </si>
  <si>
    <t>spaCalprotectin</t>
  </si>
  <si>
    <t>Calprotectina</t>
  </si>
  <si>
    <t>La calprotectina es una proteína de la familia S-100 que se une al calcio y al zinc y se encuentra principalmente en los neutrófilos y en todo el cuerpo humano. La presencia de calprotectina en las heces es consecuencia de la migración de neutrófilos al tejido gastrointestinal debido a un proceso inflamatorio.</t>
  </si>
  <si>
    <t>spacamp</t>
  </si>
  <si>
    <t>spacampGrp</t>
  </si>
  <si>
    <t>Grupo Campylobacter</t>
  </si>
  <si>
    <t>Grupo de medidas/métodos relacionados con la bacteria Campylobacter.</t>
  </si>
  <si>
    <t>spacapacity</t>
  </si>
  <si>
    <t>Clase de capacidad</t>
  </si>
  <si>
    <t>Medidas y métodos relacionados con la capacidad.</t>
  </si>
  <si>
    <t>spacapacityUnitSet</t>
  </si>
  <si>
    <t>Conjunto de unidades de capacidad</t>
  </si>
  <si>
    <t>Conjunto de unidades para mediciones de capacidad.</t>
  </si>
  <si>
    <t>spacapitalEndonym</t>
  </si>
  <si>
    <t>Endónimo de ciudad capital</t>
  </si>
  <si>
    <t>Nombre que utilizan los lugareños para referirse a la capital de su país.</t>
  </si>
  <si>
    <t>Preprogramado en tablas de diccionario, no editable por los usuarios.</t>
  </si>
  <si>
    <t>spacapitalExonym</t>
  </si>
  <si>
    <t>Exónimo de ciudad capital</t>
  </si>
  <si>
    <t>Nombre en inglés que utilizan los extranjeros para referirse a la capital del país.</t>
  </si>
  <si>
    <t>spacaRepDate</t>
  </si>
  <si>
    <t>Fecha de informe de caso</t>
  </si>
  <si>
    <t>Fecha en la que se hicieron públicos los datos. Por lo general, los datos comunicados y esta medida son los que se comunican y utilizan con mayor frecuencia.</t>
  </si>
  <si>
    <t>spacaseEpDate</t>
  </si>
  <si>
    <t>Fecha de episodio de casos confirmados</t>
  </si>
  <si>
    <t>spacaseOnDate</t>
  </si>
  <si>
    <t>Fecha de inicio de casos confirmados</t>
  </si>
  <si>
    <t>La fecha más temprana en la que se notificaron los síntomas de un caso confirmado. A menudo, estos datos se desconocen y no se notifican. En su lugar, se utiliza el episodio.</t>
  </si>
  <si>
    <t>spacaseRepDate</t>
  </si>
  <si>
    <t>Fecha de informe de casos confirmados</t>
  </si>
  <si>
    <t>Fecha en la que se notificaron públicamente las cifras de un caso confirmado. Por lo general, los datos notificados y esta medida son los que se notifican y utilizan con mayor frecuencia.</t>
  </si>
  <si>
    <t>spacaseTestDate</t>
  </si>
  <si>
    <t>Fecha de prueba de casos confirmados</t>
  </si>
  <si>
    <t>Fecha en la que se realizó la prueba de COVID-19 para un caso confirmado.</t>
  </si>
  <si>
    <t>spacategorical</t>
  </si>
  <si>
    <t>Tipo de datos categórico</t>
  </si>
  <si>
    <t>Tipo de datos para datos categóricos.</t>
  </si>
  <si>
    <t>Solo se utiliza para las entradas del diccionario de piezas.</t>
  </si>
  <si>
    <t>spacategories</t>
  </si>
  <si>
    <t>Categorías</t>
  </si>
  <si>
    <t>Lista discreta de valores que se pueden notificar para una medida, método o atributo.</t>
  </si>
  <si>
    <t>Un ejemplo de uso de las categorías sería cómo se utilizan para registrar el lugar donde se toma una medida (partID = geoType). Para el atributo geoType hay diferentes tipos de sitios donde se pueden tomar muestras: una planta de tratamiento de aguas residuales, un tanque de almacenamiento de aviones, una estación de bombeo de aguas residuales, etc. Cada uno de estos tipos de sitios se registra como una categoría que se puede identificar en categorySetID = sTypeCatSets</t>
  </si>
  <si>
    <t>spacAuris</t>
  </si>
  <si>
    <t>Especie de levadura Candida auris, o C. auris.</t>
  </si>
  <si>
    <t>spacAurisGrp</t>
  </si>
  <si>
    <t>Grupo Candida auris</t>
  </si>
  <si>
    <t>Grupo de medidas/métodos relacionados con Candida auris.</t>
  </si>
  <si>
    <t>spacbp</t>
  </si>
  <si>
    <t>Genes codificadores de carbapenemasas</t>
  </si>
  <si>
    <t>Genes que codifican la carbapenemasa.</t>
  </si>
  <si>
    <t>spacc010</t>
  </si>
  <si>
    <t>La licencia de la medida o el conjunto de datos se gestiona bajo la licencia Creative Commons Zero v1.0 Universal.</t>
  </si>
  <si>
    <t>spaccby40</t>
  </si>
  <si>
    <t>Creative Commons Atribución 4.0</t>
  </si>
  <si>
    <t>La licencia de la medida o el conjunto de datos se gestiona bajo la licencia Creative Commons Attribution 4.0.</t>
  </si>
  <si>
    <t>spaccbync40</t>
  </si>
  <si>
    <t>Licencia CC BY-NC 4.0</t>
  </si>
  <si>
    <t>La licencia de la medida o el conjunto de datos se gestiona bajo la licencia Creative Commons 4.0 por atribución, no comercial internacional.</t>
  </si>
  <si>
    <t>spaccbyncsa40</t>
  </si>
  <si>
    <t>Licencia CC BY-NC-SA 4.0</t>
  </si>
  <si>
    <t>La licencia de la medida o el conjunto de datos se gestiona bajo la licencia Creative Commons 4.0 por atribución, no comercial y compartir igual internacional.</t>
  </si>
  <si>
    <t>spaccbysa40</t>
  </si>
  <si>
    <t>Creative Commons Atribución CompartirIgual 4.0</t>
  </si>
  <si>
    <t>La licencia de la medida o el conjunto de datos se gestiona bajo la licencia Creative Commons Attribution ShareAlike 4.0.</t>
  </si>
  <si>
    <t>spaccc</t>
  </si>
  <si>
    <t>Hospital de atención aguda a largo plazo</t>
  </si>
  <si>
    <t xml:space="preserve">Hospitales de cuidados agudos o cuidados continuos complejos que atienden a pacientes con una estancia media superior a 25 días. </t>
  </si>
  <si>
    <t>spacdc</t>
  </si>
  <si>
    <t>Guardería infantil</t>
  </si>
  <si>
    <t>Guardería infantil.</t>
  </si>
  <si>
    <t>spacdcCovEIDTFor</t>
  </si>
  <si>
    <t>Cebador directo Sarbeco_E (IDT)</t>
  </si>
  <si>
    <t>spacdcCovEIDTProbe</t>
  </si>
  <si>
    <t>Sonda Sarbeco_E (IDT)</t>
  </si>
  <si>
    <t>spacdcCovEIDTRev</t>
  </si>
  <si>
    <t>Cebador reverso Sarbeco_E (IDT)</t>
  </si>
  <si>
    <t>Cebador inverso Sarbeco_E (IDT)</t>
  </si>
  <si>
    <t>spacdcCovN1IDTFor</t>
  </si>
  <si>
    <t>Cebador directo 2019-nCoV_N1 (IDT)</t>
  </si>
  <si>
    <t>2019-nCoV_N1 cebador directo (IDT)</t>
  </si>
  <si>
    <t>spacdcCovN1IDTProbe</t>
  </si>
  <si>
    <t>Sonda 2019-nCoV_N1 (IDT)</t>
  </si>
  <si>
    <t>2019-nCoV_N1 sonda (IDT)</t>
  </si>
  <si>
    <t>spacdcCovN1IDTRev</t>
  </si>
  <si>
    <t>Cebador reverso 2019-nCoV_N1 (IDT)</t>
  </si>
  <si>
    <t>2019-nCoV_N1 cebador inverso (IDT)</t>
  </si>
  <si>
    <t>spacdcCovN2IDTFor</t>
  </si>
  <si>
    <t>Cebador directo 2019-nCoV_N2 (IDT)</t>
  </si>
  <si>
    <t>2019-nCoV_N2 cebador directo (IDT)</t>
  </si>
  <si>
    <t>spacdcCovN2IDTProbe</t>
  </si>
  <si>
    <t>Sonda 2019-nCoV_N2 (IDT)</t>
  </si>
  <si>
    <t>2019-nCoV_N2 sonda (IDT)</t>
  </si>
  <si>
    <t>spacdcCovN2IDTRev</t>
  </si>
  <si>
    <t>Cebador reverso 2019-nCoV_N2 (IDT)</t>
  </si>
  <si>
    <t>2019-nCoV_N2 cebador inverso (IDT)</t>
  </si>
  <si>
    <t>spacdcCovN3IDTFor</t>
  </si>
  <si>
    <t>Cebador directo 2019-nCoV_N3 (IDT)</t>
  </si>
  <si>
    <t>2019-nCoV_N3 cebador directo (IDT)</t>
  </si>
  <si>
    <t>spacdcCovN3IDTProbe</t>
  </si>
  <si>
    <t>Sonda 2019-nCoV_N3 (IDT)</t>
  </si>
  <si>
    <t>2019-nCoV_N3 sonda (IDT)</t>
  </si>
  <si>
    <t>spacdcCovN3IDTRev</t>
  </si>
  <si>
    <t>Cebador reverso 2019-nCoV_N3 (IDT)</t>
  </si>
  <si>
    <t>2019-nCoV_N3 cebador inverso (IDT)</t>
  </si>
  <si>
    <t>spacDiff</t>
  </si>
  <si>
    <t>spacDip</t>
  </si>
  <si>
    <t>spacecill21</t>
  </si>
  <si>
    <t>Acuerdo de licencia de software libre CeCILL v2.1</t>
  </si>
  <si>
    <t>La licencia para la medida o el conjunto de datos se gestiona bajo el Acuerdo de licencia de software libre CeCILL v2.1.</t>
  </si>
  <si>
    <t>spacel</t>
  </si>
  <si>
    <t>Grados Celsius</t>
  </si>
  <si>
    <t>Grados Celsius.</t>
  </si>
  <si>
    <t>spacent</t>
  </si>
  <si>
    <t>Centrifugación</t>
  </si>
  <si>
    <t>Describe la separación de sólidos de una muestra de aguas residuales mediante centrifugación. Probablemente relacionado con otros pasos del método previos al análisis.</t>
  </si>
  <si>
    <t>spacentriconUf</t>
  </si>
  <si>
    <t>Ultrafiltración Centricon</t>
  </si>
  <si>
    <t>Ultrafiltración Centricon.</t>
  </si>
  <si>
    <t>spacentSpeed</t>
  </si>
  <si>
    <t>Velocidad de centrifugación</t>
  </si>
  <si>
    <t>spaceres</t>
  </si>
  <si>
    <t>Nanotrampa Ceres</t>
  </si>
  <si>
    <t>spacesspit</t>
  </si>
  <si>
    <t>Pozo séptico</t>
  </si>
  <si>
    <t xml:space="preserve">En algunos contextos, los términos «pozo negro», «fosa séptica» y «pozo de absorción» tienen varios significados: se utilizan para describir un tanque de almacenamiento subterráneo (sellado en la parte inferior) o un pozo de absorción (sin sellar en la parte inferior). Un pozo negro puede utilizarse para la recogida y el almacenamiento temporal de heces, excrementos o lodos fecales como parte de un sistema de saneamiento in situ y tiene algunas similitudes con las fosas sépticas o los pozos de absorción. </t>
  </si>
  <si>
    <t>spacfu</t>
  </si>
  <si>
    <t>Unidades formadoras de colonias</t>
  </si>
  <si>
    <t>spacfu100</t>
  </si>
  <si>
    <t>UFC por 100 ml</t>
  </si>
  <si>
    <t>Unidades formadoras de colonias por cada 100 ml de muestra filtrada.</t>
  </si>
  <si>
    <t>spacfugTS</t>
  </si>
  <si>
    <t>Unidades formadoras de colonias por gramos de sólidos totales</t>
  </si>
  <si>
    <t>Unidades formadoras de colonias por gramos de sólidos totales (UFC/gST)</t>
  </si>
  <si>
    <t>spacfumL</t>
  </si>
  <si>
    <t>Unidades formadoras de colonias por mililitro</t>
  </si>
  <si>
    <t>Unidades formadoras de colonias por mililitro (UFC/ml)</t>
  </si>
  <si>
    <t>spachanges</t>
  </si>
  <si>
    <t>Columna de cambios</t>
  </si>
  <si>
    <t>Una columna para registrar los cambios con respecto a una versión anterior.</t>
  </si>
  <si>
    <t>Utilice esta columna como registro de cambios abreviado para el desarrollo del diccionario.</t>
  </si>
  <si>
    <t>spacharLength</t>
  </si>
  <si>
    <t>longitud de caracteres</t>
  </si>
  <si>
    <t>El número de caracteres utilizados para los nombres amplios.</t>
  </si>
  <si>
    <t>spache</t>
  </si>
  <si>
    <t>Químico</t>
  </si>
  <si>
    <t>Compuesto químico.</t>
  </si>
  <si>
    <t>spachemVir</t>
  </si>
  <si>
    <t>Kit chemagic viral dna/rna 300</t>
  </si>
  <si>
    <t>Extracción de ácido nucleico realizada con el kit Chemagic Viral DNA/RNA 300.</t>
  </si>
  <si>
    <t>spachikungunyaGrp</t>
  </si>
  <si>
    <t>Grupo Chikungunya</t>
  </si>
  <si>
    <t>Grupo de medidas/métodos relacionados con el virus chikungunya.</t>
  </si>
  <si>
    <t>spachikv</t>
  </si>
  <si>
    <t>Virus del chikungunya (CHIKV)</t>
  </si>
  <si>
    <t>Virus chikungunya (CHIKV)</t>
  </si>
  <si>
    <t>spachild</t>
  </si>
  <si>
    <t>Relación filial</t>
  </si>
  <si>
    <t>Indica que se trata de una muestra generada a partir de otra(s) muestra(s), ya sea por agrupación o por submuestreo.</t>
  </si>
  <si>
    <t>spachlamydia</t>
  </si>
  <si>
    <t>Clamidia</t>
  </si>
  <si>
    <t>spachlamydiaGrp</t>
  </si>
  <si>
    <t>Grupo Clamidia</t>
  </si>
  <si>
    <t>Grupo de medidas/métodos relacionados con la bacteria clamidia.</t>
  </si>
  <si>
    <t>spacity</t>
  </si>
  <si>
    <t>Ciudad</t>
  </si>
  <si>
    <t>Ciudad en la que se encuentra un sitio u organización; parte de la dirección.</t>
  </si>
  <si>
    <t>spacJejuni</t>
  </si>
  <si>
    <t>Bacteria Campylobacter jejuni</t>
  </si>
  <si>
    <t>Gen objetivo/medición de Campylobacter jejuni</t>
  </si>
  <si>
    <t>spacK</t>
  </si>
  <si>
    <t>Clave compuesta</t>
  </si>
  <si>
    <t>Clave compuesta para una tabla.</t>
  </si>
  <si>
    <t xml:space="preserve">Todas las tablas de informes tienen una clave principal: la clave compuesta actúa como clave principal, pero se produce como una combinación de otros campos. Cada fila de una tabla de informes tiene un identificador único registrado en la clave principal/clave compuesta. </t>
  </si>
  <si>
    <t>spaclari</t>
  </si>
  <si>
    <t>Muestra clarificada</t>
  </si>
  <si>
    <t>Muestra clarificada.</t>
  </si>
  <si>
    <t>spaclass</t>
  </si>
  <si>
    <t>Clase</t>
  </si>
  <si>
    <t xml:space="preserve">Un identificador único para una clase, que es similar a un subgrupo; es una forma de agrupar partes dentro de un grupo determinado. Un grupo puede tener una o más clases para describir diferentes partes de la clase. </t>
  </si>
  <si>
    <t>Actualmente, la clase solo se utiliza para biol</t>
  </si>
  <si>
    <t>spaclasses</t>
  </si>
  <si>
    <t>Clases</t>
  </si>
  <si>
    <t xml:space="preserve">Una clase es una colección de una o más medidas o métodos relacionados dentro de un grupo. Un grupo puede tener una o más clases para describir diferentes partes de la clase. </t>
  </si>
  <si>
    <t>spaclostridiumGrp</t>
  </si>
  <si>
    <t>Grupo Clostridium</t>
  </si>
  <si>
    <t>Un grupo de medidas/métodos relacionados con las bacterias clostridium.</t>
  </si>
  <si>
    <t>spacloudy</t>
  </si>
  <si>
    <t>Nublado</t>
  </si>
  <si>
    <t>Categoría cualitativa para la medida meteorológica, que especifica un día nublado sin lluvia.</t>
  </si>
  <si>
    <t>spacm</t>
  </si>
  <si>
    <t>Centímetros</t>
  </si>
  <si>
    <t>Unidad de medida del sistema internacional de unidades (SI) equivalente a un centímetro.</t>
  </si>
  <si>
    <t>spaco</t>
  </si>
  <si>
    <t>Abreviatura de tabla de contactos</t>
  </si>
  <si>
    <t>Abreviatura utilizada para referirse a la tabla que contiene información sobre un contacto, es decir, una persona que es el contacto de un sitio o laboratorio.</t>
  </si>
  <si>
    <t>spaco2</t>
  </si>
  <si>
    <t>Dióxido de carbono</t>
  </si>
  <si>
    <t>Medida de la cantidad o concentración de dióxido de carbono.</t>
  </si>
  <si>
    <t>spacod</t>
  </si>
  <si>
    <t>Demanda química de oxígeno</t>
  </si>
  <si>
    <t>Demanda química de oxígeno.</t>
  </si>
  <si>
    <t>spacol2Frdg</t>
  </si>
  <si>
    <t>Tiempo de recolección a almacenamiento</t>
  </si>
  <si>
    <t>El tiempo transcurrido entre la recogida de muestras y su colocación en un almacenamiento/refrigeración estable.</t>
  </si>
  <si>
    <t>spacolAMRGrp</t>
  </si>
  <si>
    <t>Grupo de resistencia antimicrobiana a colistina</t>
  </si>
  <si>
    <t>El grupo de medidas y métodos relacionados con la resistencia antimicrobiana relacionada con la colistina.</t>
  </si>
  <si>
    <t>spacolGrp</t>
  </si>
  <si>
    <t>Grupo de recolección</t>
  </si>
  <si>
    <t>Un grupo de atributos similares a mediciones relacionados con la recogida de muestras.</t>
  </si>
  <si>
    <t>spacolis</t>
  </si>
  <si>
    <t>Resistencia a colistina</t>
  </si>
  <si>
    <t>Bacterias resistentes a la colistina.</t>
  </si>
  <si>
    <t>spacollDT</t>
  </si>
  <si>
    <t>Fecha y hora de recolección</t>
  </si>
  <si>
    <t>Para las muestras puntuales, se trata de la fecha, la hora y la zona horaria en que se tomó la muestra.</t>
  </si>
  <si>
    <t>spacollDTEnd</t>
  </si>
  <si>
    <t>Fecha y hora de finalización de recolección</t>
  </si>
  <si>
    <t>Para las muestras integradas con promedio temporal, se trata de la fecha, la hora y la zona horaria en que se terminó de tomar la muestra.</t>
  </si>
  <si>
    <t>spacollDTStart</t>
  </si>
  <si>
    <t>Fecha y hora de inicio de recolección</t>
  </si>
  <si>
    <t>Para las muestras integradas con promedio temporal, se trata de la fecha, la hora y la zona horaria en que se comenzó a tomar la muestra.</t>
  </si>
  <si>
    <t>spacollectSet</t>
  </si>
  <si>
    <t>Conjunto de recolección de muestras</t>
  </si>
  <si>
    <t xml:space="preserve">Métodos de recogida de muestras. </t>
  </si>
  <si>
    <t>Los métodos de recolección de muestras incluyen agua, aire y superficie. Véase el atributo «Conjunto de compartimentos» del método de recolección de muestras.</t>
  </si>
  <si>
    <t>spacollNum</t>
  </si>
  <si>
    <t>Número de recolección</t>
  </si>
  <si>
    <t>Número de submuestras que se combinaron para crear la muestra. Utilice NA para el muestreo continuo, proporcional o pasivo.</t>
  </si>
  <si>
    <t>spacollNumPer</t>
  </si>
  <si>
    <t>Período y número de recolección</t>
  </si>
  <si>
    <t>Número de recolección compuesta.período.</t>
  </si>
  <si>
    <t>«Se trata de una medida compuesta que combina el «período de recolección» (collPer) y el «número de recolección» (collNum). El número y el período de recolección pueden utilizarse para reducir el número de encabezados de la tabla durante la recolección de datos. En el almacenamiento de datos, «collNum» y «collPeriod» deben transformarse en «collPer» y «collNum». Para muestras puntuales, muestras de superficie o muestras proporcionales al área, simplemente introduzca 1.   En el caso de muestras compuestas y proporcionales al flujo, introduzca el número de submuestras seguido de un punto y, a continuación, el periodo de muestreo en horas. Por ejemplo, para 4 submuestras compuestas que cubren un periodo de 8 horas, la entrada sería 4,2. Para 24 submuestras proporcionales al tiempo recogidas cada hora, la entrada sería 24,1. Para muestras proporcionales al volumen, la entrada para 24 submuestras recogidas durante 24 horas debería ser 24,24; en este caso, la parte del periodo de la entrada debe entenderse como el tiempo total de recogida en lugar de la periodicidad de la recogida. Para una bola COSCA o un hisopo Moore que recoge durante 24 horas, la entrada sería 1,24".</t>
  </si>
  <si>
    <t>spacollPer</t>
  </si>
  <si>
    <t>Período de recolección</t>
  </si>
  <si>
    <t>Período de recolección. El período de tiempo durante el cual se recolectó la muestra, en horas. Alternativamente, utilice collectionStart y collectionEnd.</t>
  </si>
  <si>
    <t>Ejemplos: 1 hora, 6 horas, 24 horas</t>
  </si>
  <si>
    <t>spacollType</t>
  </si>
  <si>
    <t>Tipo de recolección de muestra</t>
  </si>
  <si>
    <t xml:space="preserve">El tipo de recolección. </t>
  </si>
  <si>
    <t>spacolocated</t>
  </si>
  <si>
    <t>relación de ubicación conjunta</t>
  </si>
  <si>
    <t>Segunda muestra o muestras múltiples recolectadas  en o cerca (entre medio metro y un metro de distancia) de la misma ubicación de muestra seleccionada para determinar la variabilidad local de un analito determinado. Los resultados analíticos de las muestras co-ubicadas pueden utilizarse para evaluar la variación del sitio, pero solo en el área de muestreo inmediata. Las muestras tomadas en la misma ubicación pero utilizando diferentes medios (es decir, muestras de agua y aire, muestras de suelo y sedimentos) también se clasifican como muestras co-ubicadas.</t>
  </si>
  <si>
    <t>spacolumnNameDep</t>
  </si>
  <si>
    <t>Nombre de columna obsoleto</t>
  </si>
  <si>
    <t>Nombre de la columna</t>
  </si>
  <si>
    <t>Depreciado en la versión 2 de ODM. Las tablas de consulta ahora se incorporan en partes y conjuntos.</t>
  </si>
  <si>
    <t>spacommFacOth</t>
  </si>
  <si>
    <t>Instalación comercial - no especificada</t>
  </si>
  <si>
    <t>Especifica un tipo de sitio que es una instalación comercial/lugar de trabajo que no se captura ni se describe de otra manera en el conjunto de geotipos.</t>
  </si>
  <si>
    <t>spacomp</t>
  </si>
  <si>
    <t>Muestra compuesta - archivo</t>
  </si>
  <si>
    <t>Muestra compuesta, normalmente generada por un muestreador automático.</t>
  </si>
  <si>
    <t>Está pensado para actualizar y asignar datos de archivo a la versión más reciente de ODM. Por lo general, los muestreadores automáticos realizan muestreos proporcionales al tiempo o al flujo, por lo que se deben utilizar esos métodos de recolección. Esto es solo para muestras compuestas/muestreadoras automáticas en las que aún no se han especificado estos detalles adicionales. Utilice collectionPeriod para describir cuántas horas se tomó la muestra y collectionNum para registrar el número de muestras.</t>
  </si>
  <si>
    <t>spacomp3</t>
  </si>
  <si>
    <t>Muestra compuesta instantánea de 3</t>
  </si>
  <si>
    <t>Muestra compuesta compuesta por tres muestras puntuales separadas.</t>
  </si>
  <si>
    <t>spacomp3dep</t>
  </si>
  <si>
    <t>Muestra compuesta instantánea de 3 obsoleto</t>
  </si>
  <si>
    <t>Obsoleto en la versión 2, no lo utilice.</t>
  </si>
  <si>
    <t>spacomp3h</t>
  </si>
  <si>
    <t>Muestra compuesta instantánea de 3 horas</t>
  </si>
  <si>
    <t>Muestra compuesta de tres horas con tres muestras puntuales tomadas una vez por hora, generalmente de forma manual.</t>
  </si>
  <si>
    <t>spacomp3hdep</t>
  </si>
  <si>
    <t>Muestra compuesta instantánea de 3 horas obsoleto</t>
  </si>
  <si>
    <t>Una muestra compuesta de 3 horas con 3 muestras puntuales tomadas una vez por hora, generalmente de forma manual.</t>
  </si>
  <si>
    <t>spacomp8h</t>
  </si>
  <si>
    <t>Muestra compuesta de 8 horas obsoleto</t>
  </si>
  <si>
    <t>Una muestra compuesta de 8 horas con 8 muestras puntuales tomadas una vez por hora, generalmente de forma manual.</t>
  </si>
  <si>
    <t>spacomp8hDep</t>
  </si>
  <si>
    <t>Muestra compuesta instantánea de 8 horas obsoleto</t>
  </si>
  <si>
    <t>spacompartment</t>
  </si>
  <si>
    <t>Compartimento</t>
  </si>
  <si>
    <t>El atributo que identifica la sustancia de la que se tomó una muestra. Para obtener más información, consulte partID = compartimento.</t>
  </si>
  <si>
    <t>spacompartmentInput</t>
  </si>
  <si>
    <t>Entrada de compartimento (tabla amplia)</t>
  </si>
  <si>
    <t>El partID del compartimento que se utiliza en un nombre amplio.</t>
  </si>
  <si>
    <t>spacompartmentName</t>
  </si>
  <si>
    <t>Nombre de compartimento (tabla amplia)</t>
  </si>
  <si>
    <t>El compartimento al que se hace referencia para el nombre amplio.</t>
  </si>
  <si>
    <t>spacompartments</t>
  </si>
  <si>
    <t>Compartimentos</t>
  </si>
  <si>
    <t>La sustancia de la que se tomó una muestra.</t>
  </si>
  <si>
    <t>Por ejemplo, las aguas residuales tienen un componente de «agua». Los compartimentos son atributos de medidas, métodos, unidades y agregaciones.</t>
  </si>
  <si>
    <t>spacompartmentSet</t>
  </si>
  <si>
    <t>Encabezado de conjunto de compartimentos</t>
  </si>
  <si>
    <t>Una identificación de un conjunto de compartimentos que se puede aplicar a una medida o método.</t>
  </si>
  <si>
    <t>spacompartmentSets</t>
  </si>
  <si>
    <t>Conjuntos de compartimentos</t>
  </si>
  <si>
    <t>Conjuntos de compartimentos.</t>
  </si>
  <si>
    <t>Los conjuntos de compartimentos se utilizan para identificar cuándo una medida puede registrarse para más de un compartimento. Por ejemplo, el SARS-CoV-2 puede medirse en personas (humanos), agua, superficies o aire.</t>
  </si>
  <si>
    <t>spacompToi</t>
  </si>
  <si>
    <t>Inodoro de compostaje</t>
  </si>
  <si>
    <t>Un sistema de inodoro autónomo en el que los desechos humanos están diseñados para ser compostados. Por lo general, con la adición de materiales secundarios, como serrín.</t>
  </si>
  <si>
    <t>spaconc</t>
  </si>
  <si>
    <t>Medida de concentración</t>
  </si>
  <si>
    <t>Medición de la concentración (generalizada): diseñada para describir protocolos.</t>
  </si>
  <si>
    <t>spaconcurrent</t>
  </si>
  <si>
    <t>Es concurrente con</t>
  </si>
  <si>
    <t>Especifica que el paso o protocolo del objeto se produce al mismo tiempo que el paso o protocolo del sujeto en el contenedor del protocolo general.</t>
  </si>
  <si>
    <t>Utilizar solo para la tabla protocolRelationships relationshipID.</t>
  </si>
  <si>
    <t>spaconcVol</t>
  </si>
  <si>
    <t>Volumen de muestra después de concentración</t>
  </si>
  <si>
    <t>El volumen total de una muestra después del paso de concentración.</t>
  </si>
  <si>
    <t>spacond</t>
  </si>
  <si>
    <t>Conductividad del agua</t>
  </si>
  <si>
    <t>Medición de la conductividad de la muestra o del sitio.</t>
  </si>
  <si>
    <t>spaconductivity</t>
  </si>
  <si>
    <t>Clase de conductividad</t>
  </si>
  <si>
    <t>Medidas y métodos relacionados con la conductividad.</t>
  </si>
  <si>
    <t>spaconductivityUnitSet</t>
  </si>
  <si>
    <t>Conjunto de unidades de conductividad</t>
  </si>
  <si>
    <t>Conjunto de unidades relacionadas con las mediciones de conductividad.</t>
  </si>
  <si>
    <t>spaconf</t>
  </si>
  <si>
    <t>Número de casos confirmados</t>
  </si>
  <si>
    <t>Número de casos confirmados.</t>
  </si>
  <si>
    <t>spaconfEp</t>
  </si>
  <si>
    <t>Número de casos confirmados por fecha de episodio</t>
  </si>
  <si>
    <t>Número de casos confirmados de una enfermedad determinada, sumados por fecha del episodio.</t>
  </si>
  <si>
    <t>spaconfOn</t>
  </si>
  <si>
    <t>Número de casos confirmados por fecha de inicio</t>
  </si>
  <si>
    <t>Número de casos confirmados de una enfermedad determinada, sumados por fecha de inicio.</t>
  </si>
  <si>
    <t>La fecha de inicio es la fecha más temprana en la que se notificaron los síntomas de un caso confirmado. A menudo, estos datos se desconocen y no se notifican. En su lugar, se utiliza el episodio.</t>
  </si>
  <si>
    <t>spaconfRep</t>
  </si>
  <si>
    <t>Número de casos confirmados por fecha de informe</t>
  </si>
  <si>
    <t>Número de casos confirmados de una enfermedad determinada, totalizados por fecha de notificación.</t>
  </si>
  <si>
    <t xml:space="preserve">La fecha de notificación es la fecha en la que se notificaron públicamente las cifras de un caso confirmado. </t>
  </si>
  <si>
    <t>spaconfTest</t>
  </si>
  <si>
    <t>Número de casos confirmados por fecha de prueba</t>
  </si>
  <si>
    <t>Número de casos confirmados de una enfermedad determinada, totalizados por fecha de prueba.</t>
  </si>
  <si>
    <t>La fecha de la prueba es la fecha en la que se realizó la prueba de COVID-19 a un caso confirmado.</t>
  </si>
  <si>
    <t>spacontactID</t>
  </si>
  <si>
    <t>ID de contacto</t>
  </si>
  <si>
    <t>Identificador único de una persona de contacto determinada.</t>
  </si>
  <si>
    <t>spacontactName</t>
  </si>
  <si>
    <t>Nombre de contacto</t>
  </si>
  <si>
    <t>Persona o grupo de contacto para el laboratorio.</t>
  </si>
  <si>
    <t>Depreciado en la versión 2 de ODM. Véase «nombre».</t>
  </si>
  <si>
    <t>spacontacts</t>
  </si>
  <si>
    <t>Tabla de contactos</t>
  </si>
  <si>
    <t>Tabla que contiene información sobre un contacto, es decir, una persona que es el contacto de un sitio o laboratorio.</t>
  </si>
  <si>
    <t>Adaptado de la documentación de la versión 1.</t>
  </si>
  <si>
    <t>spacontactsOrder</t>
  </si>
  <si>
    <t>Orden de columnas de la tabla de contactos</t>
  </si>
  <si>
    <t>Especifica el orden de las columnas en una tabla de contactos.</t>
  </si>
  <si>
    <t>spacontactsRequired</t>
  </si>
  <si>
    <t>Encabezados requeridos de la tabla de contactos</t>
  </si>
  <si>
    <t>Especifica las columnas necesarias en una tabla de contactos.</t>
  </si>
  <si>
    <t>spacontactTableSet</t>
  </si>
  <si>
    <t>Conjunto de tabla de contactos</t>
  </si>
  <si>
    <t>Las tablas son donde se registran las medidas, los métodos y los atributos. Las tablas representan las principales entidades de la vigilancia ambiental.</t>
  </si>
  <si>
    <t>spacoPhone</t>
  </si>
  <si>
    <t>Teléfono de contacto</t>
  </si>
  <si>
    <t>Número de teléfono de contacto del laboratorio.</t>
  </si>
  <si>
    <t>spacorFcil</t>
  </si>
  <si>
    <t>Centro correccional</t>
  </si>
  <si>
    <t>Centro penitenciario</t>
  </si>
  <si>
    <t>spacosca</t>
  </si>
  <si>
    <t>Bola COSCa</t>
  </si>
  <si>
    <t>Dispositivo de muestreo pasivo COSCa.</t>
  </si>
  <si>
    <t>Utilice collectionPeriod para describir cuántas horas se utilizó la bola para recoger la muestra.</t>
  </si>
  <si>
    <t>spacountries</t>
  </si>
  <si>
    <t>Tablas de búsqueda de países</t>
  </si>
  <si>
    <t>Tabla de consulta para las posibles entradas de países.</t>
  </si>
  <si>
    <t>spacountriesOrder</t>
  </si>
  <si>
    <t>Orden de columnas de la tabla de países</t>
  </si>
  <si>
    <t>Especifica el orden de las columnas en la tabla de países.</t>
  </si>
  <si>
    <t>spacountriesRequired</t>
  </si>
  <si>
    <t>Encabezados requeridos de la tabla de países</t>
  </si>
  <si>
    <t>Encabezados obligatorios en la tabla de países.</t>
  </si>
  <si>
    <t>spacountry</t>
  </si>
  <si>
    <t>País</t>
  </si>
  <si>
    <t>País en el que se encuentra un sitio u organización; parte de la dirección.</t>
  </si>
  <si>
    <t>spacountryEndonym</t>
  </si>
  <si>
    <t>Endónimo del país</t>
  </si>
  <si>
    <t>Nombre que los lugareños utilizan para referirse a su país.</t>
  </si>
  <si>
    <t>spacountryExonym</t>
  </si>
  <si>
    <t>Exónimo del país</t>
  </si>
  <si>
    <t>El nombre en inglés que los extranjeros utilizan para referirse al país.</t>
  </si>
  <si>
    <t>spacountryLevel</t>
  </si>
  <si>
    <t>Países o estados soberanos</t>
  </si>
  <si>
    <t>Países o estados soberanos.</t>
  </si>
  <si>
    <t>spacountyLevel</t>
  </si>
  <si>
    <t>Distritos, condados, regiones</t>
  </si>
  <si>
    <t>Distritos, condados, regiones.</t>
  </si>
  <si>
    <t>spacov</t>
  </si>
  <si>
    <t>Infección por COVID-19.</t>
  </si>
  <si>
    <t>Cualquier forma de infección humana por Covid-19, incluyendo pruebas de Covid-19, Covid-19 sintomático, Covid-19 asintomático, Covid-19 hospitalizado, Covid-19 prolongado, etc. Si es necesario, defina la forma específica de Covid-19 con unidades. Véase populationUnits.</t>
  </si>
  <si>
    <t>spacov2Me</t>
  </si>
  <si>
    <t>Medida SARS-CoV-2</t>
  </si>
  <si>
    <t>Medir la cantidad de virus SARS-CoV-2.</t>
  </si>
  <si>
    <t xml:space="preserve">Esta medida solo debe utilizarse si no existe otra medida de SARS-CoV-2. Véase groupID = sarsCov2. Utilice una nota para describir la medida específica utilizada. </t>
  </si>
  <si>
    <t>spacovB117</t>
  </si>
  <si>
    <t>Variante B.1.1.7 del virus SARS-CoV-2.</t>
  </si>
  <si>
    <t>spacovB135</t>
  </si>
  <si>
    <t>Variante B.1.351 del virus SARS-CoV-2.</t>
  </si>
  <si>
    <t>spacovE</t>
  </si>
  <si>
    <t>Gen E del SARS-CoV-2.</t>
  </si>
  <si>
    <t>spacovN1</t>
  </si>
  <si>
    <t>Gen de la nucleocápside del SARS-CoV-2, alelo 1.</t>
  </si>
  <si>
    <t>spacovN2</t>
  </si>
  <si>
    <t>Gen de la nucleocápside del SARS-CoV-2, alelo 2.</t>
  </si>
  <si>
    <t>spacovN200</t>
  </si>
  <si>
    <t>Gen de la nucleocápside del SARS-CoV-2, aminoácidos 199-202.</t>
  </si>
  <si>
    <t>spacovN3</t>
  </si>
  <si>
    <t>Gen de la nucleocápside del SARS-CoV-2, alelo 3.</t>
  </si>
  <si>
    <t>spacovP1</t>
  </si>
  <si>
    <t>Variante P.1 del virus SARS-CoV-2.</t>
  </si>
  <si>
    <t>spacovRdrp</t>
  </si>
  <si>
    <t>Gen RdRp del SARS-CoV-2.</t>
  </si>
  <si>
    <t>spacovS</t>
  </si>
  <si>
    <t>Gen diana SARS-CoV-2 S</t>
  </si>
  <si>
    <t>Gen objetivo del SARS-CoV-2.</t>
  </si>
  <si>
    <t>spacPerfrigens</t>
  </si>
  <si>
    <t>Clostridium perfringens.</t>
  </si>
  <si>
    <t>spacphDate</t>
  </si>
  <si>
    <t>Fecha de medición de la población con Covid-19</t>
  </si>
  <si>
    <t>Fecha de notificación de la medida contra la COVID-19.</t>
  </si>
  <si>
    <t xml:space="preserve">Depreciado en la versión 2 de ODM. La identificación de la medida es ahora measureReportID con fechas de informe como para cualquier informe de medida. </t>
  </si>
  <si>
    <t>spacphid</t>
  </si>
  <si>
    <t>ID del CPHD</t>
  </si>
  <si>
    <t>Identificador único de la tabla.</t>
  </si>
  <si>
    <t xml:space="preserve">Depreciado en la versión 2 de ODM. La identificación de la medida es ahora measureReportID. </t>
  </si>
  <si>
    <t>spacra</t>
  </si>
  <si>
    <t>Región del gen de la proteína de la cápside del virus crAssphage.</t>
  </si>
  <si>
    <t>spacrea</t>
  </si>
  <si>
    <t>Creatinina</t>
  </si>
  <si>
    <t>Creatinina (normalmente medida como indicador químico fecal humano).</t>
  </si>
  <si>
    <t>spacrosswalkTableSet</t>
  </si>
  <si>
    <t>Conjunto de tabla de correspondencia</t>
  </si>
  <si>
    <t>Tablas utilizadas para traducir hacia y desde otros diccionarios y modelos medioambientales.</t>
  </si>
  <si>
    <t>spacryptosporidium</t>
  </si>
  <si>
    <t>spacryptosporidiumGrp</t>
  </si>
  <si>
    <t>Grupo Cryptosporidium</t>
  </si>
  <si>
    <t>Grupo de medidas/métodos relacionados con los parásitos cryptosporidium.</t>
  </si>
  <si>
    <t>spact</t>
  </si>
  <si>
    <t>Umbral de ciclo o ciclo de cuantificación (Ct o Cq)</t>
  </si>
  <si>
    <t>Umbrales de ciclo en un ensayo de PCR.</t>
  </si>
  <si>
    <t>spacu</t>
  </si>
  <si>
    <t>Abreviaturas de tablas de búsqueda de países</t>
  </si>
  <si>
    <t>Nombre abreviado utilizado para hacer referencia a la tabla de consulta de las posibles entradas de países.</t>
  </si>
  <si>
    <t>spacuCo</t>
  </si>
  <si>
    <t>Recuento acumulativo</t>
  </si>
  <si>
    <t>Recuento acumulado de casos de una enfermedad determinada.</t>
  </si>
  <si>
    <t>Agregación para una medida de población o enfermedad para explicar los efectos clínicos a nivel de población.</t>
  </si>
  <si>
    <t>spacustodyCont</t>
  </si>
  <si>
    <t>ID de contacto de custodia</t>
  </si>
  <si>
    <t>Un identificador único para los custodios de datos.</t>
  </si>
  <si>
    <t>spacustodyID</t>
  </si>
  <si>
    <t>ID del custodio de datos</t>
  </si>
  <si>
    <t xml:space="preserve">El custodio de datos de una base de datos. </t>
  </si>
  <si>
    <t xml:space="preserve">Utilice el ID de la organización para rellenar este campo y la tabla de organizaciones para describir la información de contacto y otros detalles del custodio de los datos. </t>
  </si>
  <si>
    <t>spacVDPV2</t>
  </si>
  <si>
    <t>Poliovirus tipo 2 derivado de vacuna circulante</t>
  </si>
  <si>
    <t>Poliovirus circulante derivado de la vacuna tipo 2</t>
  </si>
  <si>
    <t>spacyNum</t>
  </si>
  <si>
    <t>Número de ciclos</t>
  </si>
  <si>
    <t>El número de ciclos de una máquina de PCR o cualquier otro proceso cíclico.</t>
  </si>
  <si>
    <t>spad339h</t>
  </si>
  <si>
    <t>Mutación D339H de FLiRT/SLip</t>
  </si>
  <si>
    <t>La mutación variante FLiRT/SLip D339H.</t>
  </si>
  <si>
    <t>spad377y</t>
  </si>
  <si>
    <t>d377y gen diana de variante delta</t>
  </si>
  <si>
    <t>d377y objetivo del gen de la mutación variante delta.</t>
  </si>
  <si>
    <t>spad3g</t>
  </si>
  <si>
    <t>d3g gen diana de variante ómicron</t>
  </si>
  <si>
    <t>d3g objetivo del gen de la mutación variante ómicron.</t>
  </si>
  <si>
    <t>spad63g</t>
  </si>
  <si>
    <t>d63g gen diana de variante delta</t>
  </si>
  <si>
    <t>d63g objetivo del gen de la mutación variante delta.</t>
  </si>
  <si>
    <t>spad796y</t>
  </si>
  <si>
    <t>d796y gen diana de variante ómicron</t>
  </si>
  <si>
    <t>d796y objetivo del gen de la mutación variante ómicron.</t>
  </si>
  <si>
    <t>spad950n</t>
  </si>
  <si>
    <t>d950n gen diana de variante delta</t>
  </si>
  <si>
    <t>d950n objetivo del gen de la mutación variante delta.</t>
  </si>
  <si>
    <t>spadaiCo</t>
  </si>
  <si>
    <t>Recuento diario</t>
  </si>
  <si>
    <t>Recuento diario de casos de una enfermedad determinada.</t>
  </si>
  <si>
    <t>Agregación para una medida de población o enfermedad con el fin de explicar los efectos clínicos a nivel de población.</t>
  </si>
  <si>
    <t>spadataColl</t>
  </si>
  <si>
    <t>Sector u organización de recolección de datos</t>
  </si>
  <si>
    <t>Describe a las organizaciones que se dedican principalmente a recopilar, compilar, analizar y/o gestionar datos.</t>
  </si>
  <si>
    <t>spadatasetDate</t>
  </si>
  <si>
    <t>Fecha de creación del conjunto de datos</t>
  </si>
  <si>
    <t>Especifica la fecha en la que se creó un conjunto de datos determinado.</t>
  </si>
  <si>
    <t>spadatasetID</t>
  </si>
  <si>
    <t>ID del conjunto de datos</t>
  </si>
  <si>
    <t>El nombre del conjunto de datos que almacena información para MeasureReport, SampleReport y otras tablas de informes.</t>
  </si>
  <si>
    <t>Siempre que sea posible, el nombre del conjunto de datos debe corresponder al custodio de datos original responsable de generar los datos medioambientales. (Sugerencia para una convención de nombres predeterminada).</t>
  </si>
  <si>
    <t>spadatasets</t>
  </si>
  <si>
    <t>Tabla de conjunto de datos</t>
  </si>
  <si>
    <t>Una tabla de informes para capturar detalles sobre el conjunto de datos parentales y los custodios de los datos. Proporciona la atribución de los recopiladores de datos.</t>
  </si>
  <si>
    <t>spadatasetsOrder</t>
  </si>
  <si>
    <t>Orden de columnas de la tabla de conjuntos de datos</t>
  </si>
  <si>
    <t>Especifica el orden de las columnas en una tabla de conjuntos de datos.</t>
  </si>
  <si>
    <t>spadatasetsRequired</t>
  </si>
  <si>
    <t>Encabezados requeridos de la tabla de conjuntos de datos</t>
  </si>
  <si>
    <t>Especifica las columnas necesarias en una tabla de conjuntos de datos.</t>
  </si>
  <si>
    <t>spadataTypes</t>
  </si>
  <si>
    <t>Tipos de datos</t>
  </si>
  <si>
    <t>El tipo de datos para una parte.</t>
  </si>
  <si>
    <t>Los tipos de datos utilizados en el ODM incluyen: varchar, booleano, flotante, categoría, fecha, hora, fecha y hora, URL, correo electrónico. El tipo de datos corresponde a la entrada o celda dentro de una tabla de datos, más comúnmente dentro de una tabla de informe. Si la entrada de datos tiene una unidad, entonces el tipo de datos corresponde a la unidad y el tipo de datos se refiere a «unidad». Si la entrada de datos es una categoría, entonces el tipo de datos se refiere a «categoría». Todas las categorías son varchar. De lo contrario, el tipo de datos se identifica dentro de la entrada de la pieza. TBA: tipo de datos para el diccionario.</t>
  </si>
  <si>
    <t>spadateDep</t>
  </si>
  <si>
    <t>Fecha</t>
  </si>
  <si>
    <t>Fecha en la que se creó o actualizó el método de ensayo (para la actualización de la versión).</t>
  </si>
  <si>
    <t>spadatetime</t>
  </si>
  <si>
    <t>Tipo de datos fecha-hora</t>
  </si>
  <si>
    <t>El tipo de datos para datos de fecha y hora.</t>
  </si>
  <si>
    <t>spadays</t>
  </si>
  <si>
    <t>Días</t>
  </si>
  <si>
    <t>Una unidad para indicar una duración en días.</t>
  </si>
  <si>
    <t>spaddcovE</t>
  </si>
  <si>
    <t>ddcov_e gen diana sars-cov-2</t>
  </si>
  <si>
    <t>ddcov_e objetivo del gen de mutación sars-cov-2.</t>
  </si>
  <si>
    <t>spaddcovN</t>
  </si>
  <si>
    <t>ddcov_n gen diana sars-cov-2</t>
  </si>
  <si>
    <t>ddcov_n objetivo del gen de mutación sars-cov-2.</t>
  </si>
  <si>
    <t>spaddpcr</t>
  </si>
  <si>
    <t>PCR digital en gotas (ddPCR)</t>
  </si>
  <si>
    <t>Describe un análisis de PCR realizado utilizando tecnología de PCR con gotas digitales (general).</t>
  </si>
  <si>
    <t>spadeath</t>
  </si>
  <si>
    <t>Muertes</t>
  </si>
  <si>
    <t>Unidades para describir una medida poblacional de pacientes que han fallecido por una causa determinada.</t>
  </si>
  <si>
    <t>Unidad para una medida de población o enfermedad para explicar los efectos clínicos a nivel de población.</t>
  </si>
  <si>
    <t>spadel142144</t>
  </si>
  <si>
    <t>Deleción 142-144 de variante Ómicron</t>
  </si>
  <si>
    <t>Variante Ómicron 142-144 Mutación por deleción</t>
  </si>
  <si>
    <t>spadel143</t>
  </si>
  <si>
    <t>deleción 143/145 gen diana de variante ómicron</t>
  </si>
  <si>
    <t>143 o 145 deleción variante Ómicron mutación gen objetivo.</t>
  </si>
  <si>
    <t>spadel156157</t>
  </si>
  <si>
    <t>Deleción 156-157 de variante Delta</t>
  </si>
  <si>
    <t xml:space="preserve">Mutación por deleción de la variante delta 156-157 </t>
  </si>
  <si>
    <t>spadel157</t>
  </si>
  <si>
    <t>deleción 157/158 gen diana de variante delta</t>
  </si>
  <si>
    <t>Gen objetivo de la mutación por deleción 157 o 158 de la variante delta.</t>
  </si>
  <si>
    <t>spadel2084</t>
  </si>
  <si>
    <t>deleción 2084/2084 gen diana de variante ómicron</t>
  </si>
  <si>
    <t>Gen objetivo de la mutación por deleción 2084 o 2084 de la variante ómicron.</t>
  </si>
  <si>
    <t>spadel212</t>
  </si>
  <si>
    <t>deleción 212/212 gen diana de variante ómicron</t>
  </si>
  <si>
    <t>Gen objetivo de la mutación por deleción 212 o 212 de la variante ómicron.</t>
  </si>
  <si>
    <t>spadel3133</t>
  </si>
  <si>
    <t>Deleción 142-14431-33 de variante Ómicron</t>
  </si>
  <si>
    <t>Mutación por deleción de la variante ómicron 142-14431-33.</t>
  </si>
  <si>
    <t>spadel3674</t>
  </si>
  <si>
    <t>deleción 3674/3676 gen diana de variante ómicron</t>
  </si>
  <si>
    <t>3674 o 3676 deleción del gen objetivo de la mutación de la variante Ómicron.</t>
  </si>
  <si>
    <t>spadel6970</t>
  </si>
  <si>
    <t>deleción 69/70 gen diana de variante ómicron</t>
  </si>
  <si>
    <t>69 o 70 deleción del gen objetivo de la mutación de la variante Ómicron.</t>
  </si>
  <si>
    <t>spadelta</t>
  </si>
  <si>
    <t>spadeltaGrp</t>
  </si>
  <si>
    <t>Grupo de variante Delta del SARS-CoV-2</t>
  </si>
  <si>
    <t>Un grupo de medidas/métodos relacionados con la variante Delta del SARS-CoV-2.</t>
  </si>
  <si>
    <t>spadenat</t>
  </si>
  <si>
    <t>desnaturalización</t>
  </si>
  <si>
    <t>Describe el ciclo de desnaturalización en un proceso de PCR.</t>
  </si>
  <si>
    <t>spadengue</t>
  </si>
  <si>
    <t>Virus del dengue, medición general</t>
  </si>
  <si>
    <t>spadepreciated</t>
  </si>
  <si>
    <t>Obsoleto</t>
  </si>
  <si>
    <t>Indicador que indica que una parte ya no se utiliza en el modelo. Véase partID = status</t>
  </si>
  <si>
    <t>spaderived</t>
  </si>
  <si>
    <t>Datos derivados</t>
  </si>
  <si>
    <t>Datos derivados, datos que han sido objeto de agregación, estandarización, ajuste o cualquier tipo de limpieza antes de su presentación.</t>
  </si>
  <si>
    <t>spaderivedSamp</t>
  </si>
  <si>
    <t>Muestra derivada</t>
  </si>
  <si>
    <t>Una muestra derivada o elaborada a partir de otra muestra o material.</t>
  </si>
  <si>
    <t>Una muestra derivada es un tipo de muestra creada mezclando material obtenido de una muestra de campo (por ejemplo, aguas residuales, suelo o aire) con aditivos adicionales en un entorno de laboratorio. Este proceso puede implicar la dilución de la muestra de campo original con agua limpia u otras soluciones, según sea necesario. Las muestras derivadas se utilizan normalmente para ajustar la concentración de la sustancia u organismo objetivo, haciéndola más adecuada para el análisis o para comprobar la eficacia y sensibilidad de los métodos de detección. En el ejemplo dado, una muestra derivada podría ser una submuestra de aguas residuales que se diluye con agua limpia para alcanzar una concentración específica, lo que permite un análisis más preciso y fiable.</t>
  </si>
  <si>
    <t>spadescr</t>
  </si>
  <si>
    <t>Descripción</t>
  </si>
  <si>
    <t>Descripción detallada de una medida, método o atributo.</t>
  </si>
  <si>
    <t>Una descripción de la pieza que sirva para presentar claramente la pieza a un público amplio, incluido el personal técnico y no técnico. La descripción debe permitir a cualquier persona que genere datos de vigilancia medioambiental saber cómo identificar y registrar sus elementos de datos en el ODM. Se puede utilizar partReference para describir más detalladamente una pieza.</t>
  </si>
  <si>
    <t>spadescrChange</t>
  </si>
  <si>
    <t>Descripción del cambio</t>
  </si>
  <si>
    <t>Descripción del cambio en una parte con respecto a la versión anterior.</t>
  </si>
  <si>
    <t>spadesk</t>
  </si>
  <si>
    <t>Escritorio o mostrador</t>
  </si>
  <si>
    <t>Escritorio, mesa, encimera u otra superficie de trabajo plana.</t>
  </si>
  <si>
    <t>spadeso</t>
  </si>
  <si>
    <t>Sólidos deshidratados</t>
  </si>
  <si>
    <t>Sólidos deshidratados.</t>
  </si>
  <si>
    <t>spadet</t>
  </si>
  <si>
    <t>Detectado</t>
  </si>
  <si>
    <t>Sustancia detectada o no detectada.</t>
  </si>
  <si>
    <t>TRUE = detectado, FALSE = no detectado</t>
  </si>
  <si>
    <t>spadetailsDep</t>
  </si>
  <si>
    <t>Acceso a detalles obsoleto</t>
  </si>
  <si>
    <t>Más detalles sobre los requisitos de confidencialidad existentes de esta medición.</t>
  </si>
  <si>
    <t>spadevelopment</t>
  </si>
  <si>
    <t>Desarrollo</t>
  </si>
  <si>
    <t>Indicador de que una parte está en fase de desarrollo. Véase partID = status</t>
  </si>
  <si>
    <t>spadictionaryRefTableSet</t>
  </si>
  <si>
    <t>Conjunto de tablas de referencia de diccionario</t>
  </si>
  <si>
    <t>Tablas de referencia o consulta.</t>
  </si>
  <si>
    <t>Por ejemplo, la tabla de partes describe todos los elementos del ODM, incluyendo tablas, encabezados de tablas, medidas, métodos, categorías y unidades. Los conjuntos son colecciones de partes. Por ejemplo, las unidades se pueden agrupar en un unitSet. Los idiomas y las traducciones admiten traducciones.</t>
  </si>
  <si>
    <t>spadictionarySupport</t>
  </si>
  <si>
    <t>Hojas de diccionario adicionales</t>
  </si>
  <si>
    <t>Hojas adicionales para la versión Excel del diccionario ODM.</t>
  </si>
  <si>
    <t xml:space="preserve">Las hojas o pestañas del diccionario ODM Excel incluyen: todas las tablas ERD (tablas de consulta y tablas de entrada de datos) y tablas de apoyo adicionales. </t>
  </si>
  <si>
    <t>spadictSets</t>
  </si>
  <si>
    <t>Tipo de conjunto de diccionario</t>
  </si>
  <si>
    <t>Conjuntos utilizados para describir y agrupar tablas del diccionario.</t>
  </si>
  <si>
    <t>spadilFact</t>
  </si>
  <si>
    <t>Factor de dilución</t>
  </si>
  <si>
    <t>Especifica el grado de dilución de una muestra o alícuota antes del análisis.</t>
  </si>
  <si>
    <t>El factor de dilución se indica como una medida sin unidades, donde un valor de 10 indica una dilución de 10:1.</t>
  </si>
  <si>
    <t>spadillute</t>
  </si>
  <si>
    <t>Diluciones puntuales</t>
  </si>
  <si>
    <t>Concentración exacta o diluciones para generar una curva estándar.</t>
  </si>
  <si>
    <t>spadilution</t>
  </si>
  <si>
    <t>Clase de dilución</t>
  </si>
  <si>
    <t>Medidas y métodos relacionados con las diluciones.</t>
  </si>
  <si>
    <t>spadiptheriaGrp</t>
  </si>
  <si>
    <t>Grupo Difteria</t>
  </si>
  <si>
    <t>Grupo de medidas/métodos relacionados con la bacteria de la difteria.</t>
  </si>
  <si>
    <t>spadisease</t>
  </si>
  <si>
    <t>Clase de enfermedades (humanas)</t>
  </si>
  <si>
    <t>Medidas y métodos relacionados con enfermedades o infecciones en humanos.</t>
  </si>
  <si>
    <t>spadissGasUnitSet</t>
  </si>
  <si>
    <t>Conjunto de unidades de concentración de gas disuelto</t>
  </si>
  <si>
    <t>Conjunto de unidades para medir las concentraciones de dióxido de carbono en el agua o el aire.</t>
  </si>
  <si>
    <t>spadna</t>
  </si>
  <si>
    <t>Plantilla de ADN</t>
  </si>
  <si>
    <t>La plantilla de ácido desoxirribonucleico (ADN) se utiliza para trabajos de PCR o secuenciación.</t>
  </si>
  <si>
    <t>spadoc</t>
  </si>
  <si>
    <t>Profundidad de cobertura</t>
  </si>
  <si>
    <t>El número medio de lecturas que representan un nucleótido determinado en la secuencia reconstruida, expresado como un valor de cobertura.</t>
  </si>
  <si>
    <t>Se utiliza para interpretar la confianza en la presencia o la cantidad de una variante.</t>
  </si>
  <si>
    <t>spadomain</t>
  </si>
  <si>
    <t>Dominio</t>
  </si>
  <si>
    <t>El dominio es el nivel más alto de descripción de una medida.</t>
  </si>
  <si>
    <t>El ID de dominio que corresponde a una parte determinada. Se aplica principalmente a medidas, métodos, unidades y agregaciones.</t>
  </si>
  <si>
    <t>spadomains</t>
  </si>
  <si>
    <t>Dominios</t>
  </si>
  <si>
    <t>Hay tres tipos de dominios: biológico (por ejemplo, Covid-19), químico (por ejemplo, nitrógeno) y físico (temperatura).</t>
  </si>
  <si>
    <t>spadorm</t>
  </si>
  <si>
    <t>Dormitorio o edificio residencial de educación superior</t>
  </si>
  <si>
    <t>Residencia universitaria o edificio residencial.</t>
  </si>
  <si>
    <t>spadpcr</t>
  </si>
  <si>
    <t>PCR digital (dPCR)</t>
  </si>
  <si>
    <t>Describe un análisis de PCR realizado mediante tecnología de PCR digital (general).</t>
  </si>
  <si>
    <t>spadrain</t>
  </si>
  <si>
    <t>Alcantarilla (drenaje)</t>
  </si>
  <si>
    <t>Tubería que transporta agua o aguas residuales desde un lugar, o abertura en una superficie que conduce a dicha tubería.</t>
  </si>
  <si>
    <t>spads</t>
  </si>
  <si>
    <t>Abreviaturas de tabla de conjuntos de datos</t>
  </si>
  <si>
    <t>Nombre abreviado utilizado para hacer referencia a la tabla del informe en la que se recogen los detalles sobre el conjunto de datos parentales y los custodios de los datos. Atribución de los recopiladores de datos.</t>
  </si>
  <si>
    <t>spaduration</t>
  </si>
  <si>
    <t>Tiempo de duración de un método</t>
  </si>
  <si>
    <t>La duración de un método determinado, tal y como se describe en los protocolos.</t>
  </si>
  <si>
    <t>spae156g</t>
  </si>
  <si>
    <t>e156g gen diana de variante delta</t>
  </si>
  <si>
    <t>e156g gen diana de la mutación variante delta.</t>
  </si>
  <si>
    <t>spae484a</t>
  </si>
  <si>
    <t>e484a gen diana de variante ómicron</t>
  </si>
  <si>
    <t>e484a gen diana de la mutación variante ómicron.</t>
  </si>
  <si>
    <t>spaeaec</t>
  </si>
  <si>
    <t>Escherichia coli enteroagregativa (EAEC)</t>
  </si>
  <si>
    <t>Escherichia coli enteroagregativa (EAEC).</t>
  </si>
  <si>
    <t>spaebv</t>
  </si>
  <si>
    <t>Virus de Epstein-Barr (VEB)</t>
  </si>
  <si>
    <t>Virus de Epstein-Barr (VEB), anteriormente conocido como gammaherpesvirus humano 4.</t>
  </si>
  <si>
    <t>spaecl20</t>
  </si>
  <si>
    <t>Licencia de la Comunidad Educativa v2.0</t>
  </si>
  <si>
    <t>La licencia para la medida o el conjunto de datos se gestiona bajo la Licencia Comunitaria Educativa v2.0.</t>
  </si>
  <si>
    <t>spaecoli</t>
  </si>
  <si>
    <t>Concentración de bacterias que se transmiten a través de las heces de los seres humanos, el ganado y la fauna silvestre.</t>
  </si>
  <si>
    <t>spaecoliGrp</t>
  </si>
  <si>
    <t>Grupo Escherichia coli</t>
  </si>
  <si>
    <t>Un grupo de medidas/métodos relacionados con la bacteria Escherichia coli.</t>
  </si>
  <si>
    <t>spaeducation</t>
  </si>
  <si>
    <t>Educación</t>
  </si>
  <si>
    <t>Medida o muestra tomada con fines educativos o formativos.</t>
  </si>
  <si>
    <t>Utilícelo, por ejemplo, cuando enseñe a utilizar el PHES-ODM.</t>
  </si>
  <si>
    <t>spaefficient</t>
  </si>
  <si>
    <t>Eficiencia</t>
  </si>
  <si>
    <t>Eficiencia comunicada para una curva estándar.</t>
  </si>
  <si>
    <t>spaehec</t>
  </si>
  <si>
    <t>Escherichia coli enterohemorrágica (EHEC)</t>
  </si>
  <si>
    <t>Escherichia coli enterohemorrágica (EHEC).</t>
  </si>
  <si>
    <t>spaeiec</t>
  </si>
  <si>
    <t>Escherichia coli enteroinvasiva (EIEC)</t>
  </si>
  <si>
    <t>Escherichia coli enteroinvasiva (EIEC).</t>
  </si>
  <si>
    <t>spaeluate</t>
  </si>
  <si>
    <t>Eluato/Material filtrado resuspendido retenido</t>
  </si>
  <si>
    <t>La fracción de eluido, o material resuspendido de la filtración, se retiene después de la separación sólida/centrifugación.</t>
  </si>
  <si>
    <t>spaelutionBuff</t>
  </si>
  <si>
    <t>Tampón de elución</t>
  </si>
  <si>
    <t>Se utiliza un tampón de elución para resuspender el material.</t>
  </si>
  <si>
    <t>spaemail</t>
  </si>
  <si>
    <t>Correo electrónico de contacto</t>
  </si>
  <si>
    <t>Dirección de correo electrónico de contacto del laboratorio.</t>
  </si>
  <si>
    <t>spaenaForm</t>
  </si>
  <si>
    <t>Formato ENA</t>
  </si>
  <si>
    <t>El conjunto de datos se registró y/o almacenó originalmente en formato ENA.</t>
  </si>
  <si>
    <t>spaenaMap</t>
  </si>
  <si>
    <t>Asociación Europea de Nucleótidos Columna de mapeo</t>
  </si>
  <si>
    <t>Encabezado ENA.</t>
  </si>
  <si>
    <t>spaenaNotes</t>
  </si>
  <si>
    <t>Asociación Europea de Nucleótidos (ENA) - notas</t>
  </si>
  <si>
    <t>Notas ENA.</t>
  </si>
  <si>
    <t>spaenterovirus</t>
  </si>
  <si>
    <t>Enterovirus.</t>
  </si>
  <si>
    <t>spaenterovirusGrp</t>
  </si>
  <si>
    <t>Grupo de enterovirus</t>
  </si>
  <si>
    <t>Grupo de medidas/métodos relacionados con los enterovirus.</t>
  </si>
  <si>
    <t>spaenumeration</t>
  </si>
  <si>
    <t>Enumeración para valores establecidos</t>
  </si>
  <si>
    <t>Valor numérico que corresponde a un valor determinado en un conjunto, definido en la tabla de conjuntos.</t>
  </si>
  <si>
    <t>spaenvRnF</t>
  </si>
  <si>
    <t>Precipitaciones</t>
  </si>
  <si>
    <t>Precipitaciones, es decir, cantidad de precipitaciones en forma de lluvia.</t>
  </si>
  <si>
    <t>spaenvSnwD</t>
  </si>
  <si>
    <t>Profundidad de la nieve en el suelo</t>
  </si>
  <si>
    <t>Profundidad total de la nieve en el suelo.</t>
  </si>
  <si>
    <t>spaenvSnwF</t>
  </si>
  <si>
    <t>Nevadas</t>
  </si>
  <si>
    <t>Nevada, es decir, cantidad de precipitación en forma de nieve.</t>
  </si>
  <si>
    <t>spaepec</t>
  </si>
  <si>
    <t>Escherichia coli enteropatógena (EPEC)</t>
  </si>
  <si>
    <t>spaepiDate</t>
  </si>
  <si>
    <t>Fecha del episodio</t>
  </si>
  <si>
    <t>La fecha del episodio es la más temprana de las fechas de inicio, prueba o notificación.</t>
  </si>
  <si>
    <t>spaepl10</t>
  </si>
  <si>
    <t>Licencia pública Eclipse 1.0</t>
  </si>
  <si>
    <t>La licencia de la medida o el conjunto de datos se gestiona bajo la Licencia Pública Eclipse 1.0.</t>
  </si>
  <si>
    <t>spaepl20</t>
  </si>
  <si>
    <t>Licencia pública Eclipse 2.0</t>
  </si>
  <si>
    <t>La licencia de la medida o el conjunto de datos se gestiona bajo la Licencia Pública Eclipse 2.0.</t>
  </si>
  <si>
    <t>spaerdTableSet</t>
  </si>
  <si>
    <t>Conjunto de tablas ERD</t>
  </si>
  <si>
    <t xml:space="preserve">Todas las tablas que figuran en el diagrama de relaciones entre entidades. </t>
  </si>
  <si>
    <t>El modelo ODM completo se conoce comúnmente como tablas «largas», ya que almacena datos con una medida por fila.</t>
  </si>
  <si>
    <t>spaeSarbec</t>
  </si>
  <si>
    <t>Gen E sars-cov-2 específico del sarbecovirus</t>
  </si>
  <si>
    <t>Gen objetivo específico del sarbecovirus sars-cov-2.</t>
  </si>
  <si>
    <t>spaesbl</t>
  </si>
  <si>
    <t>Genes codificadores de ESBL</t>
  </si>
  <si>
    <t>Genes que codifican beta-lactamasas de espectro ampliado.</t>
  </si>
  <si>
    <t>spaesp</t>
  </si>
  <si>
    <t>Preparación de muestras basada en exclusiones (ESP)</t>
  </si>
  <si>
    <t>Preparación de muestras basada en exclusiones (ESP).</t>
  </si>
  <si>
    <t>spaestFreqReads</t>
  </si>
  <si>
    <t>Frecuencia estimada de lecturas</t>
  </si>
  <si>
    <t>Frecuencia estimada de lecturas en un ensayo de secuenciación.</t>
  </si>
  <si>
    <t>spaestuary</t>
  </si>
  <si>
    <t>Estuario, masa de agua natural</t>
  </si>
  <si>
    <t>Estuario, masa de agua natural.</t>
  </si>
  <si>
    <t>spaetec</t>
  </si>
  <si>
    <t>Escherichia coli enterotoxigénica (ETEC)</t>
  </si>
  <si>
    <t>Escherichia coli enterotoxigénica (ETEC).</t>
  </si>
  <si>
    <t>spaeupl11</t>
  </si>
  <si>
    <t>Licencia pública de la Unión Europea 1.1</t>
  </si>
  <si>
    <t>La licencia de la medida o el conjunto de datos se gestiona bajo la Licencia Pública de la Unión Europea 1.1.</t>
  </si>
  <si>
    <t>spaeupl12</t>
  </si>
  <si>
    <t>Licencia pública de la Unión Europea 1.2</t>
  </si>
  <si>
    <t>La licencia de la medida o el conjunto de datos se gestiona bajo la Licencia Pública de la Unión Europea 1.2.</t>
  </si>
  <si>
    <t>spaexceptions</t>
  </si>
  <si>
    <t>Tipo de parte de excepciones</t>
  </si>
  <si>
    <t>Tipo de parte excepcional para su uso en la creación de nombres amplios que no siguen la estructura general.</t>
  </si>
  <si>
    <t>spaexpec</t>
  </si>
  <si>
    <t>Escherichia coli patógena extraintestinal (ExPEC)</t>
  </si>
  <si>
    <t>Escherichia coli patógena extraintestinal (ExPEC).</t>
  </si>
  <si>
    <t>spaexpFail</t>
  </si>
  <si>
    <t>Experimento fallido</t>
  </si>
  <si>
    <t>El experimento de PCR falló. No se ha comunicado ningún valor.</t>
  </si>
  <si>
    <t>El valor debe estar en blanco para una medida con este valor de qualityFlag.</t>
  </si>
  <si>
    <t>spaextBlank</t>
  </si>
  <si>
    <t>Extracción en blanco - Control</t>
  </si>
  <si>
    <t>Indicador binario S/N para indicar si se utilizó una muestra en blanco como control para el proceso de extracción de ácido nucleico.</t>
  </si>
  <si>
    <t>spaextract4s</t>
  </si>
  <si>
    <t>Método 4s</t>
  </si>
  <si>
    <t>Extracción de ácido nucleico realizada mediante el método 4s.</t>
  </si>
  <si>
    <t>spaextraction</t>
  </si>
  <si>
    <t>Método de extracción de ácido nucleico</t>
  </si>
  <si>
    <t>Descripción del método de extracción de ácido nucleico.</t>
  </si>
  <si>
    <t>Descripción del método utilizado para extraer la muestra</t>
  </si>
  <si>
    <t>spaextractSet</t>
  </si>
  <si>
    <t>Conjunto de extracción de ácido nucleico</t>
  </si>
  <si>
    <t>Conjunto utilizado para almacenar todos los valores válidos de la categoría para el método de extracción de ácido nucleico.</t>
  </si>
  <si>
    <t>spaexvol</t>
  </si>
  <si>
    <t>Volumen de extracción de la muestra</t>
  </si>
  <si>
    <t>Volumen de extracción de la muestra.</t>
  </si>
  <si>
    <t>Tamaño de la muestra analizada.</t>
  </si>
  <si>
    <t>spaf456l</t>
  </si>
  <si>
    <t>Mutación F456L</t>
  </si>
  <si>
    <t>La mutación variante FLiRT/SLip F456L.</t>
  </si>
  <si>
    <t>spafaeces</t>
  </si>
  <si>
    <t>Materia fecal</t>
  </si>
  <si>
    <t>Materia fecal.</t>
  </si>
  <si>
    <t>spafColiphage</t>
  </si>
  <si>
    <t>Colifago específico masculino (F+) - general</t>
  </si>
  <si>
    <t>spafDNA</t>
  </si>
  <si>
    <t>Colifago F+ de ADN</t>
  </si>
  <si>
    <t>Colifago de ADN F</t>
  </si>
  <si>
    <t>spafield</t>
  </si>
  <si>
    <t>Muestra de campo</t>
  </si>
  <si>
    <t>Especifica una muestra tomada del campo; recogida directamente de un área para su análisis.</t>
  </si>
  <si>
    <t>spafieldReplicate</t>
  </si>
  <si>
    <t>Réplica de muestra de campo</t>
  </si>
  <si>
    <t>Una muestra dividida en dos o más partes homogéneas.</t>
  </si>
  <si>
    <t>spafileLocation</t>
  </si>
  <si>
    <t>Ubicación del archivo del polígono</t>
  </si>
  <si>
    <t>Ubicación del archivo que contiene la geometría del polígono.</t>
  </si>
  <si>
    <t>Ruta de archivo especificada o URL</t>
  </si>
  <si>
    <t>spafilt</t>
  </si>
  <si>
    <t>Filtración</t>
  </si>
  <si>
    <t>Describe la separación de sólidos de una muestra de aguas residuales mediante filtración. Continúa con la concentración o el análisis del filtrado líquido.</t>
  </si>
  <si>
    <t>spafiNa</t>
  </si>
  <si>
    <t>Primera Nación</t>
  </si>
  <si>
    <t>Se utiliza para categorizar una zona de muestreo que es una Primera Nación o se encuentra en tierras de reserva.</t>
  </si>
  <si>
    <t>Probablemente solo para uso interno, los datos indígenas no pueden ni deben compartirse sin el consentimiento explícito de la nación en cuestión.</t>
  </si>
  <si>
    <t>spafinVol</t>
  </si>
  <si>
    <t>Volumen final</t>
  </si>
  <si>
    <t>Volumen final de una solución de prueba o muestra.</t>
  </si>
  <si>
    <t>spafirstName</t>
  </si>
  <si>
    <t>Nombre de pila del contacto</t>
  </si>
  <si>
    <t>Especifica el nombre de pila de un contacto determinado.</t>
  </si>
  <si>
    <t>spafirstReleased</t>
  </si>
  <si>
    <t>Primera versión publicada</t>
  </si>
  <si>
    <t>La versión en la que se lanzó por primera vez una pieza.</t>
  </si>
  <si>
    <t>spafK</t>
  </si>
  <si>
    <t>Clave externa</t>
  </si>
  <si>
    <t>Clave externa para una tabla.</t>
  </si>
  <si>
    <t>spaflagAI</t>
  </si>
  <si>
    <t>AI: inhibición presente pero abordada</t>
  </si>
  <si>
    <t>La muestra original estaba inhibida; sin embargo, la inhibición se ha solucionado mediante dilución. La estimación de concentración comunicada es el resultado actualizado tras solucionar la inhibición.</t>
  </si>
  <si>
    <t>spaflagB</t>
  </si>
  <si>
    <t>B: niveles traza de contaminación</t>
  </si>
  <si>
    <t>El resultado analítico puede estar sujeto a niveles «traza» de contaminación; el analito objetivo también se detectó en controles negativos en la misma serie que la muestra.</t>
  </si>
  <si>
    <t>spaflagFI</t>
  </si>
  <si>
    <t>FI: inhibición presente y no abordada</t>
  </si>
  <si>
    <t>La muestra original estaba inhibida; sin embargo, la inhibición no se ha solucionado con éxito. Por lo tanto, no se ha informado de ninguna estimación de concentración.</t>
  </si>
  <si>
    <t>spaflagJ</t>
  </si>
  <si>
    <t>J: extrapolación de señal débil</t>
  </si>
  <si>
    <t>El resultado analítico está por debajo de la concentración más baja de la curva estándar específica del experimento, pero por encima del valor de intersección con el eje Y; el valor informado se basa en la extrapolación de la curva estándar en la región no lineal.</t>
  </si>
  <si>
    <t>spaflagND</t>
  </si>
  <si>
    <t>ND: no detectable</t>
  </si>
  <si>
    <t>No se produjo amplificación en la reacción; no se detectó.</t>
  </si>
  <si>
    <t xml:space="preserve">Para el valor de una medida no detectada, informe el valor real incluso si está por debajo del límite de detección. La marca aquí garantiza que se registre como no detectado independientemente. En los casos en que los datos originales no registran un valor, sino que solo tienen la marca, rellene el campo de valor con un 0 si se trata de porcentajes variantes y con un 1 para todos los demás fines, a fin de indicar además un resultado nulo. </t>
  </si>
  <si>
    <t>spaflagUJ</t>
  </si>
  <si>
    <t>UJ: extrapolación de señal traza</t>
  </si>
  <si>
    <t>El ciclo de cuantificación observado es mayor que el valor de intersección de la curva estándar específica del experimento, pero se observaron indicios claros de amplificación (es decir, se observó una señal «traza»); el valor comunicado se basa en la extrapolación de la curva estándar en la región no lineal.</t>
  </si>
  <si>
    <t>spaflagUQ</t>
  </si>
  <si>
    <t>UQ: no cuantificable</t>
  </si>
  <si>
    <t>No cuantificable, el valor Ct supera el valor máximo de la curva estándar. Se detectó, pero no podemos cuantificarlo con certeza.</t>
  </si>
  <si>
    <t>spaflavivirusGrp</t>
  </si>
  <si>
    <t>Grupo Flavivirus (Nilo Occidental, dengue, zika)</t>
  </si>
  <si>
    <t>Grupo de medidas/métodos relacionados con los flavivirus.</t>
  </si>
  <si>
    <t>spaflirtSLipGrp</t>
  </si>
  <si>
    <t>Grupo de variantes FLiRT/SLip</t>
  </si>
  <si>
    <t>Grupo de medidas y métodos relacionados con las variantes FLiRT y SLip del SARS-CoV-2.</t>
  </si>
  <si>
    <t>spaflirtV</t>
  </si>
  <si>
    <t>FLiRT es el nombre que se le da a toda una familia de subvariantes del COVID-19 que están ganando predominio. Han evolucionado a partir de la subvariante JN.1.</t>
  </si>
  <si>
    <t>spafloat</t>
  </si>
  <si>
    <t>Tipo de datos flotantes</t>
  </si>
  <si>
    <t>Tipo de datos para datos flotantes.</t>
  </si>
  <si>
    <t>spafloMean</t>
  </si>
  <si>
    <t>Media normalizada por flujo</t>
  </si>
  <si>
    <t>Medida media normalizada al caudal de aguas residuales.</t>
  </si>
  <si>
    <t>Se utiliza principalmente para informar de alelos específicos (N1, N2, E, etc.).</t>
  </si>
  <si>
    <t>spafloor</t>
  </si>
  <si>
    <t>Piso</t>
  </si>
  <si>
    <t>Piso de un edificio o habitación.</t>
  </si>
  <si>
    <t>spafloRate</t>
  </si>
  <si>
    <t>Caudal</t>
  </si>
  <si>
    <t>Caudal volumétrico de aguas residuales en el lugar de recogida de la muestra durante el periodo de 24 horas en el que se recogió la muestra.</t>
  </si>
  <si>
    <t xml:space="preserve">Si solo se dispone de una medición de flujo instantáneo, se puede informar en unidades de millones de galones por día. </t>
  </si>
  <si>
    <t>spaflow24hDep</t>
  </si>
  <si>
    <t>Muestra proporcional al flujo depreciada en 24 horas</t>
  </si>
  <si>
    <t>Muestra compuesta proporcional al caudal de 24 horas, generalmente recogida por un muestreador automático.</t>
  </si>
  <si>
    <t>spaflowClass</t>
  </si>
  <si>
    <t>Clase de flujo</t>
  </si>
  <si>
    <t>Medidas y métodos relacionados con el flujo.</t>
  </si>
  <si>
    <t>spaflowPr</t>
  </si>
  <si>
    <t>Muestra proporcional al flujo</t>
  </si>
  <si>
    <t>Muestra compuesta proporcional al flujo, generalmente recogida por un muestreador automático.</t>
  </si>
  <si>
    <t>Utilice collectionPeriod para describir cuántas horas se tomó la muestra. El volumen de aguas residuales tomado es proporcional al caudal que fluye en cada instante de la toma de muestras. Esto también se denomina tiempo constante, volumen variable (CTVV).</t>
  </si>
  <si>
    <t>spaflowUnitSet</t>
  </si>
  <si>
    <t>Conjunto de unidades de caudal volumétrico</t>
  </si>
  <si>
    <t>Conjunto de unidades para mediciones de caudal volumétrico.</t>
  </si>
  <si>
    <t>spaflowVol</t>
  </si>
  <si>
    <t>Caudal volumétrico</t>
  </si>
  <si>
    <t>Volumen de afluente.</t>
  </si>
  <si>
    <t>spaflu</t>
  </si>
  <si>
    <t>Medida del virus de la gripe</t>
  </si>
  <si>
    <t>Medida general del virus de la gripe.</t>
  </si>
  <si>
    <t xml:space="preserve">Esta medida solo debe utilizarse si no hay otra medida del virus de la gripe. Véase groupID = virusMisc. Utilice una nota para describir la medida específica utilizada. </t>
  </si>
  <si>
    <t>spafluA</t>
  </si>
  <si>
    <t>Virus de la gripe A</t>
  </si>
  <si>
    <t>Virus de la gripe A.</t>
  </si>
  <si>
    <t>spafluA1</t>
  </si>
  <si>
    <t>Virus de la gripe A1</t>
  </si>
  <si>
    <t>Virus de la gripe tipo A1.</t>
  </si>
  <si>
    <t>spafluA1A2c</t>
  </si>
  <si>
    <t>Virus de la gripe A1 y A2 combinados</t>
  </si>
  <si>
    <t>Medida combinada de los virus de la gripe A1 y A2, normalmente debido a un único canal de fluorescencia.</t>
  </si>
  <si>
    <t>spafluA2</t>
  </si>
  <si>
    <t>Virus de la gripe A2</t>
  </si>
  <si>
    <t>Virus de la gripe tipo A2.</t>
  </si>
  <si>
    <t>spafluAGrp</t>
  </si>
  <si>
    <t>Grupo del virus de la gripe A</t>
  </si>
  <si>
    <t>Grupo de medidas/métodos relacionados con los virus de la gripe A.</t>
  </si>
  <si>
    <t>spafluB</t>
  </si>
  <si>
    <t>Virus de la gripe B</t>
  </si>
  <si>
    <t>Virus de la gripe tipo B.</t>
  </si>
  <si>
    <t>spafluBGrp</t>
  </si>
  <si>
    <t>Grupo del virus de la gripe B</t>
  </si>
  <si>
    <t>Grupo de medidas/métodos relacionados con los virus de la gripe B.</t>
  </si>
  <si>
    <t>spafluGrp</t>
  </si>
  <si>
    <t>Grupo general del virus de la gripe</t>
  </si>
  <si>
    <t>Un conjunto de medidas/métodos relacionados con los virus de la gripe en general.</t>
  </si>
  <si>
    <t>spafluH5hema</t>
  </si>
  <si>
    <t xml:space="preserve">Gen de la hemaglutinina H5 de la gripe A </t>
  </si>
  <si>
    <t>Medida del gen de la hemaglutinina H5 del virus de la gripe aviar altamente patógeno (HPAIV), subtipo H5N1 del virus de la gripe A (IAV).</t>
  </si>
  <si>
    <t>spafluIAVm</t>
  </si>
  <si>
    <t>Gen M de la gripe A</t>
  </si>
  <si>
    <t>Medida del gen M que se encuentra en los virus de la gripe A (IAV). El virus tiene un genoma de ARN segmentado y el séptimo segmento, el gen M, codifica dos proteínas. M1 es una proteína matriz y M2 es una proteína de membrana. El gen M puede estar implicado en la determinación del tropismo del huésped.</t>
  </si>
  <si>
    <t>spafluiDpcr</t>
  </si>
  <si>
    <t>PCR digital Fluidigm</t>
  </si>
  <si>
    <t>Describe un análisis de PCR realizado utilizando la tecnología de PCR digital de FluidIGM.</t>
  </si>
  <si>
    <t>spafluN1neur</t>
  </si>
  <si>
    <t>Gen de la neuraminidasa N1 de la gripe A</t>
  </si>
  <si>
    <t>Medida del gen de la neuraminidasa N1 del virus de la gripe aviar altamente patógena (HPAIV), el subtipo H5N1 del virus de la gripe A (IAV).</t>
  </si>
  <si>
    <t>spafoggy</t>
  </si>
  <si>
    <t>Categoría cualitativa para la medida meteorológica, que especifica un día con niebla o bruma.</t>
  </si>
  <si>
    <t>spafraction</t>
  </si>
  <si>
    <t>Fracción analizada</t>
  </si>
  <si>
    <t>Fracción de la muestra que se analiza.</t>
  </si>
  <si>
    <t>spafractionInput</t>
  </si>
  <si>
    <t>Entrada de fracción (tabla amplia)</t>
  </si>
  <si>
    <t>El ID de la parte que se utiliza en un nombre amplio.</t>
  </si>
  <si>
    <t>spafractionName</t>
  </si>
  <si>
    <t>Nombre de la fracción (tabla amplia)</t>
  </si>
  <si>
    <t>La fracción analizada a la que se hace referencia para el nombre amplio.</t>
  </si>
  <si>
    <t>spafractionSet</t>
  </si>
  <si>
    <t>Conjunto de fracciones de muestra</t>
  </si>
  <si>
    <t>Conjunto para la fracción de la muestra (sólida, líquida, etc.).</t>
  </si>
  <si>
    <t>spafreyja</t>
  </si>
  <si>
    <t>Script Freyja para secuenciación.</t>
  </si>
  <si>
    <t>spafRNABact</t>
  </si>
  <si>
    <t>Bacteriófagos de ARN específicos F</t>
  </si>
  <si>
    <t>Una medida de la cantidad de bacteriófagos de ARN específicos de F.</t>
  </si>
  <si>
    <t>spafRNAColi</t>
  </si>
  <si>
    <t>Colifago de ARN F+</t>
  </si>
  <si>
    <t>Colifago de ARN F+.</t>
  </si>
  <si>
    <t>spafrnaG2</t>
  </si>
  <si>
    <t>Bacteriófagos de ARN específicos F, G2</t>
  </si>
  <si>
    <t>Una medida de la cantidad de bacteriófagos de ARN específicos de G2 F.</t>
  </si>
  <si>
    <t>spafrozen</t>
  </si>
  <si>
    <t>Muestra congelada</t>
  </si>
  <si>
    <t>La muestra se congeló antes del análisis o procesamiento.</t>
  </si>
  <si>
    <t>spafst</t>
  </si>
  <si>
    <t>Temperatura de la muestra de campo</t>
  </si>
  <si>
    <t>Temperatura a la que se almacena la muestra mientras se toma la muestra. Este campo es principalmente relevante para muestras compuestas que se mantienen a temperatura ambiente o refrigeradas mientras se toman las muestras.</t>
  </si>
  <si>
    <t>spafTularensis</t>
  </si>
  <si>
    <t>Francisella tularensis.</t>
  </si>
  <si>
    <t>spafullDictionarySheetSet</t>
  </si>
  <si>
    <t>Conjunto completo de hojas del diccionario</t>
  </si>
  <si>
    <t>Hojas de cálculo en el diccionario completo de Excel.</t>
  </si>
  <si>
    <t>El diccionario completo es «ODM_full-dictionary.xlxs».</t>
  </si>
  <si>
    <t>spafunderCont</t>
  </si>
  <si>
    <t>ID de contacto del financiador</t>
  </si>
  <si>
    <t>Identificador único de un financiador.</t>
  </si>
  <si>
    <t>spafunderID</t>
  </si>
  <si>
    <t>ID de la agencia de financiación</t>
  </si>
  <si>
    <t>La agencia financiadora del conjunto de datos.</t>
  </si>
  <si>
    <t xml:space="preserve">Utilice el ID de la organización para rellenar este campo y la tabla de organizaciones para describir la información de contacto y otros detalles de la agencia de financiación. </t>
  </si>
  <si>
    <t>spag215c</t>
  </si>
  <si>
    <t>g215c objetivo del gen variante delta</t>
  </si>
  <si>
    <t>g215c objetivo del gen de la mutación de la variante delta</t>
  </si>
  <si>
    <t>spag339d</t>
  </si>
  <si>
    <t>g339d objetivo del gen variante ómicron</t>
  </si>
  <si>
    <t>g339d objetivo del gen de la mutación de la variante ómicron</t>
  </si>
  <si>
    <t>spag496s</t>
  </si>
  <si>
    <t>g496s objetivo del gen variante ómicron</t>
  </si>
  <si>
    <t>g496s objetivo del gen de la mutación de la variante ómicron</t>
  </si>
  <si>
    <t>spag662s</t>
  </si>
  <si>
    <t>g662s objetivo del gen variante delta</t>
  </si>
  <si>
    <t>g662s objetivo del gen de la mutación de la variante delta</t>
  </si>
  <si>
    <t>spagam</t>
  </si>
  <si>
    <t>spagas</t>
  </si>
  <si>
    <t>Clase de gas</t>
  </si>
  <si>
    <t>Medidas y métodos relacionados con el gas y los gases.</t>
  </si>
  <si>
    <t>spagc</t>
  </si>
  <si>
    <t>Copias del gen</t>
  </si>
  <si>
    <t>Copias de genes o variantes</t>
  </si>
  <si>
    <t>spagcCrA</t>
  </si>
  <si>
    <t>Copias del gen por copia del crAssphage</t>
  </si>
  <si>
    <t>Copias de genes o variantes por copia de crAssphage.</t>
  </si>
  <si>
    <t>spagcDay100k</t>
  </si>
  <si>
    <t>Copias del gen por día por cada 100 000 personas</t>
  </si>
  <si>
    <t>Unidad de medida que refleja las copias de genes por día por cada 100 000 personas de la población.</t>
  </si>
  <si>
    <t>spagCGS</t>
  </si>
  <si>
    <t>Copias del gen por gramo de sólidos</t>
  </si>
  <si>
    <t>Copias de genes o variantes por gramo de sólidos.</t>
  </si>
  <si>
    <t>spagcL</t>
  </si>
  <si>
    <t>Copias del gen por litro</t>
  </si>
  <si>
    <t>Copias de genes o variantes por litro.</t>
  </si>
  <si>
    <t>spagcMl</t>
  </si>
  <si>
    <t>Copias del gen por mililitro</t>
  </si>
  <si>
    <t>Copias de genes o variantes por mililitro de solución.</t>
  </si>
  <si>
    <t>spagcPpmov</t>
  </si>
  <si>
    <t>Copias del gen por copia de PMMoV</t>
  </si>
  <si>
    <t>Copias de genes o variantes por copia de PMMoV.</t>
  </si>
  <si>
    <t>spageneticUnitSet</t>
  </si>
  <si>
    <t>Conjunto de unidades genéticas</t>
  </si>
  <si>
    <t>Conjunto de unidades para mediciones relacionadas con la genética.</t>
  </si>
  <si>
    <t>spagenMissingnessSet</t>
  </si>
  <si>
    <t>Conjunto de datos faltantes generales</t>
  </si>
  <si>
    <t>Conjunto general para valores que faltan.</t>
  </si>
  <si>
    <t>spagenQualitySet</t>
  </si>
  <si>
    <t>Conjunto genérico de indicadores de calidad</t>
  </si>
  <si>
    <t>Conjunto de calidad para especificar cualquier problema genérico de calidad relacionado con una medida o muestra.</t>
  </si>
  <si>
    <t>spageoEPSG</t>
  </si>
  <si>
    <t>Coordenadas del Grupo Europeo de Estudios Petroleros</t>
  </si>
  <si>
    <t>Código EPSG único que especifica un área geoespacial determinada.</t>
  </si>
  <si>
    <t>spageoLat</t>
  </si>
  <si>
    <t>Latitud</t>
  </si>
  <si>
    <t>Ubicación geográfica, latitud en coordenadas decimales, por ejemplo: (45.424721)</t>
  </si>
  <si>
    <t>spageoLong</t>
  </si>
  <si>
    <t>Longitud</t>
  </si>
  <si>
    <t>Ubicación geográfica, longitud en coordenadas decimales, por ejemplo: (-75.695000)</t>
  </si>
  <si>
    <t>spageoType</t>
  </si>
  <si>
    <t>Tipo de geografía</t>
  </si>
  <si>
    <t>Tipo de geografía representada por el polígono.</t>
  </si>
  <si>
    <t>spageoTypeSet</t>
  </si>
  <si>
    <t>Conjunto geográfico</t>
  </si>
  <si>
    <t>Conjunto para diferentes tipos de componentes geográficos.</t>
  </si>
  <si>
    <t>spageoWKT</t>
  </si>
  <si>
    <t>Texto conocido</t>
  </si>
  <si>
    <t>Texto conocido del polígono.</t>
  </si>
  <si>
    <t>spagfdl13</t>
  </si>
  <si>
    <t>Licencia de documentación libre GNU v1.3</t>
  </si>
  <si>
    <t>La licencia de la medida o el conjunto de datos se gestiona bajo la Licencia de Documentación Libre GNU v1.3.</t>
  </si>
  <si>
    <t>spagm3</t>
  </si>
  <si>
    <t>Gramos por metro cúbico</t>
  </si>
  <si>
    <t>Unidad de densidad.</t>
  </si>
  <si>
    <t>Se utiliza para la humedad absoluta y otras medidas.</t>
  </si>
  <si>
    <t>spagmn</t>
  </si>
  <si>
    <t>Media geométrica</t>
  </si>
  <si>
    <t>Media geométrica.</t>
  </si>
  <si>
    <t>spagonococcusGrp</t>
  </si>
  <si>
    <t>Grupo Gonococcus</t>
  </si>
  <si>
    <t>Un grupo de medidas/métodos relacionados con la bacteria gonococo.</t>
  </si>
  <si>
    <t>spagovt</t>
  </si>
  <si>
    <t>Agencia gubernamental</t>
  </si>
  <si>
    <t>La categoría de tipo de organización utilizada para agencias gubernamentales, programas u organismos de propiedad de la corona.</t>
  </si>
  <si>
    <t>spagpl20</t>
  </si>
  <si>
    <t>Licencia pública general GNU v2.0</t>
  </si>
  <si>
    <t>La licencia de la medida o el conjunto de datos se gestiona bajo la Licencia Pública General GNU v2.0.</t>
  </si>
  <si>
    <t>spagpl30</t>
  </si>
  <si>
    <t>Licencia pública general GNU v3.0</t>
  </si>
  <si>
    <t>La licencia de la medida o el conjunto de datos se gestiona bajo la Licencia Pública General GNU v3.0.</t>
  </si>
  <si>
    <t>spagrams</t>
  </si>
  <si>
    <t>Gramos</t>
  </si>
  <si>
    <t>Unidad de masa o peso.</t>
  </si>
  <si>
    <t>spagraSet</t>
  </si>
  <si>
    <t>Sedimentación por gravedad</t>
  </si>
  <si>
    <t>Describe la separación sólida de una muestra de aguas residuales en la que se deja que el material de la muestra se asiente por gravedad y luego se separa.</t>
  </si>
  <si>
    <t>spagrb</t>
  </si>
  <si>
    <t>Muestra aleatoria</t>
  </si>
  <si>
    <t>Una sola muestra representativa de gran tamaño.</t>
  </si>
  <si>
    <t>Si la muestra se recogió a lo largo de varias horas o es una muestra compuesta, utilice partID = comp</t>
  </si>
  <si>
    <t>spagromstole</t>
  </si>
  <si>
    <t>Script Gromstole 1.0</t>
  </si>
  <si>
    <t>Gromstole 1.0 Script para secuenciación.</t>
  </si>
  <si>
    <t>spagroup</t>
  </si>
  <si>
    <t>Grupo</t>
  </si>
  <si>
    <t>Identificador único para un grupo de medidas. Se aplica principalmente a medidas, métodos, unidades y agregaciones.</t>
  </si>
  <si>
    <t>Una recopilación de medidas relacionadas. Por ejemplo, el SARS-CoV-2 es un grupo. Dentro del grupo SARS-CoV-2, hay clases de medidas que incluyen alelos de ARN (N1, N2, E, etc.), mutaciones (E484K0), una secuencia completa, proteínas virales, etc. Actualmente, los grupos se utilizan solo para medidas.</t>
  </si>
  <si>
    <t>spagroups</t>
  </si>
  <si>
    <t>Grupos</t>
  </si>
  <si>
    <t>Colección de medidas relacionadas.</t>
  </si>
  <si>
    <t xml:space="preserve">Se utiliza principalmente para agrupar mediciones y métodos, lo que ayuda a reducir la lista desplegable para una medida determinada o </t>
  </si>
  <si>
    <t>spah5n1</t>
  </si>
  <si>
    <t xml:space="preserve">Virus de la gripe aviar A H5N1 (IAV) </t>
  </si>
  <si>
    <t>Medida general para el virus de la gripe aviar altamente patógena (HPAIV), el subtipo H5N1 del virus de la gripe A (IAV).</t>
  </si>
  <si>
    <t>spahaemophilusGrp</t>
  </si>
  <si>
    <t>Grupo Haemophilus</t>
  </si>
  <si>
    <t>Un grupo de medidas/métodos relacionados con la bacteria Haemophilus.</t>
  </si>
  <si>
    <t>spahAg</t>
  </si>
  <si>
    <t>Véase el encabezado para la agregación</t>
  </si>
  <si>
    <t>Un indicador para mostrar en un nombre amplio que la información de agregación se encuentra en una columna diferente.</t>
  </si>
  <si>
    <t>No es un valor válido para la agregación en el formato largo estándar.</t>
  </si>
  <si>
    <t>spahCo</t>
  </si>
  <si>
    <t xml:space="preserve">Véase el encabezado para el compartimento </t>
  </si>
  <si>
    <t>Indicador para nombres generales que muestra que la información del compartimento se almacena en una columna separada.</t>
  </si>
  <si>
    <t>No es un valor válido para el compartimento en el formato largo estándar.</t>
  </si>
  <si>
    <t>spahDucreyi</t>
  </si>
  <si>
    <t>spaheader</t>
  </si>
  <si>
    <t>Encabezado</t>
  </si>
  <si>
    <t xml:space="preserve">Encabezado de una tabla. También conocido como variable de tabla o «atributo» de relación de entidad. </t>
  </si>
  <si>
    <t>El encabezado es la fila superior o el nombre de la variable en una tabla.</t>
  </si>
  <si>
    <t>spahealthAdm</t>
  </si>
  <si>
    <t>Administración sanitaria o agencia de planificación</t>
  </si>
  <si>
    <t xml:space="preserve">Organización administrativa o de planificación sanitaria. </t>
  </si>
  <si>
    <t>spahealthRegion</t>
  </si>
  <si>
    <t>Región sanitaria de un centro</t>
  </si>
  <si>
    <t>Variable de texto libre para enumerar la región sanitaria de un sitio determinado.</t>
  </si>
  <si>
    <t>spaheatInacSARS</t>
  </si>
  <si>
    <t>Brote del virus SARS-CoV-2 inactivado por calor</t>
  </si>
  <si>
    <t>El virus SARS-CoV-2 inactivado por calor se utiliza como objetivo de control de la eficiencia de recuperación.</t>
  </si>
  <si>
    <t>spahepA</t>
  </si>
  <si>
    <t>spahepB</t>
  </si>
  <si>
    <t>spahepC</t>
  </si>
  <si>
    <t>spahepE</t>
  </si>
  <si>
    <t>spahepGRna</t>
  </si>
  <si>
    <t>ARN blindado hep G</t>
  </si>
  <si>
    <t>Medida de la cantidad de ARN blindado de la hepatitis G.</t>
  </si>
  <si>
    <t>spahepGRnaMat</t>
  </si>
  <si>
    <t>Brote objetivo del ARN blindado hep G</t>
  </si>
  <si>
    <t>El ARN blindado de la hepatitis G se utiliza como objetivo de control de la eficiencia de recuperación.</t>
  </si>
  <si>
    <t>spahepGrp</t>
  </si>
  <si>
    <t>Grupo de la hepatitis</t>
  </si>
  <si>
    <t>Grupo de medidas/métodos relacionados con los virus de la hepatitis.</t>
  </si>
  <si>
    <t>spaherpesGrp</t>
  </si>
  <si>
    <t>Grupo del virus del herpes</t>
  </si>
  <si>
    <t>Grupo de medidas/métodos relacionados con los virus del herpes.</t>
  </si>
  <si>
    <t>spahf183</t>
  </si>
  <si>
    <t xml:space="preserve">HF183 específico para humanos Bacteriodes 16S rRNA </t>
  </si>
  <si>
    <t>spahFr</t>
  </si>
  <si>
    <t>Véase el encabezado para la fracción analizada</t>
  </si>
  <si>
    <t>Indicador en nombres amplios para mostrar que la información sobre la fracción analizada se encuentra en un encabezado separado.</t>
  </si>
  <si>
    <t>No es un valor válido para la fracción analizada en el formato largo estándar.</t>
  </si>
  <si>
    <t>spahiaa5</t>
  </si>
  <si>
    <t>Ácido 5-hidroxiindolacético (5-HIAA)</t>
  </si>
  <si>
    <t>Metabolito de la serotonina utilizado para normalizar la señal de vigilancia de las aguas residuales. El análisis del 5-HIAA se realiza en entornos clínicos para evaluar la posibilidad de síndrome carcinoide en pacientes, y se utiliza en el análisis de aguas residuales para estimar el número de población humana. Los estudios han demostrado que el 5-HIAA puede cuantificarse en muestras de EDAR, y que las cantidades medidas de esta molécula tienen una correlación positiva con la población calculada utilizando parámetros hidroquímicos, y también se correlacionan bien con las medidas de población del censo.</t>
  </si>
  <si>
    <t>spahigh</t>
  </si>
  <si>
    <t>Alta gravedad</t>
  </si>
  <si>
    <t>Indica un problema de calidad muy grave, lo que probablemente significa que los datos no deben comunicarse.</t>
  </si>
  <si>
    <t>spahInfluenzae</t>
  </si>
  <si>
    <t>spahiv</t>
  </si>
  <si>
    <t>Virus de la inmunodeficiencia humana (VIH)</t>
  </si>
  <si>
    <t>spahivGrp</t>
  </si>
  <si>
    <t>Grupo VIH</t>
  </si>
  <si>
    <t>Un grupo de medidas/métodos relacionados con el virus de la inmunodeficiencia humana (VIH).</t>
  </si>
  <si>
    <t>spahlthReg</t>
  </si>
  <si>
    <t>Red de alcantarillado Región sanitaria</t>
  </si>
  <si>
    <t>Región sanitaria atendida por la red de alcantarillado</t>
  </si>
  <si>
    <t>spahma</t>
  </si>
  <si>
    <t>Medición manual</t>
  </si>
  <si>
    <t>Analizador de medición portátil.</t>
  </si>
  <si>
    <t>Un analizador de medidas portátil.</t>
  </si>
  <si>
    <t>spahMe</t>
  </si>
  <si>
    <t>Véase el encabezado para la medida</t>
  </si>
  <si>
    <t>Indicador para mostrar en un nombre amplio que la información de la medida se encuentra en una columna diferente.</t>
  </si>
  <si>
    <t>No es un valor válido para la medida en el formato largo estándar.</t>
  </si>
  <si>
    <t>spahmpv</t>
  </si>
  <si>
    <t xml:space="preserve">Metapneumovirus humano (HMPV) </t>
  </si>
  <si>
    <t>spahollowFiberUF</t>
  </si>
  <si>
    <t>Ultrafiltración de fibra hueca sin salida</t>
  </si>
  <si>
    <t>spahosa</t>
  </si>
  <si>
    <t>Ingresos hospitalarios generales</t>
  </si>
  <si>
    <t>Ingresos hospitalarios o pacientes recién ingresados en el hospital.</t>
  </si>
  <si>
    <t>spahosc</t>
  </si>
  <si>
    <t>Censo hospitalario</t>
  </si>
  <si>
    <t>Censo hospitalario o número de personas ingresadas con una dolencia.</t>
  </si>
  <si>
    <t>spahosptl</t>
  </si>
  <si>
    <t>spahoTaWa</t>
  </si>
  <si>
    <t>Depósito de aguas residuales depreciado</t>
  </si>
  <si>
    <t>Aguas residuales de un tanque de almacenamiento, como las de un avión o un barco</t>
  </si>
  <si>
    <t>Obsoleto en la versión 2, no lo utilice. Duplicado de las categorías sampleMat; consulte estas últimas.</t>
  </si>
  <si>
    <t>spahours</t>
  </si>
  <si>
    <t>Horas</t>
  </si>
  <si>
    <t>Unidad para indicar un periodo de tiempo en horas.</t>
  </si>
  <si>
    <t>spahpiv</t>
  </si>
  <si>
    <t>Virus parainfluenza humano (HPIV)</t>
  </si>
  <si>
    <t>Virus parainfluenza humano (HPIV).</t>
  </si>
  <si>
    <t>spahpv</t>
  </si>
  <si>
    <t>Virus del papiloma humano (HPV)</t>
  </si>
  <si>
    <t>Virus del papiloma humano (HPV).</t>
  </si>
  <si>
    <t>spahrv</t>
  </si>
  <si>
    <t>Rinovirus humano (HRV)</t>
  </si>
  <si>
    <t>Rinovirus humano (HRV).</t>
  </si>
  <si>
    <t>spahrvA</t>
  </si>
  <si>
    <t>Rinovirus humano (HRV) A</t>
  </si>
  <si>
    <t>Rinovirus humano (HRV) A.</t>
  </si>
  <si>
    <t>spahrvB</t>
  </si>
  <si>
    <t>Rinovirus humano (HRV) B</t>
  </si>
  <si>
    <t>Rinovirus humano (HRV) B.</t>
  </si>
  <si>
    <t>spahrvC</t>
  </si>
  <si>
    <t>Rinovirus humano (HRV) C</t>
  </si>
  <si>
    <t>Rinovirus humano (HRV) C.</t>
  </si>
  <si>
    <t>spahrvGrp</t>
  </si>
  <si>
    <t>Grupo de rinovirus</t>
  </si>
  <si>
    <t>Un conjunto de medidas/métodos relacionados con los rinovirus.</t>
  </si>
  <si>
    <t>spahSp</t>
  </si>
  <si>
    <t>Véase el encabezado para la muestra</t>
  </si>
  <si>
    <t>Un indicador para mostrar en un nombre amplio que la información de la muestra se encuentra en una columna diferente.</t>
  </si>
  <si>
    <t>No es un valor válido para la muestra en el formato largo estándar.</t>
  </si>
  <si>
    <t>spahsv</t>
  </si>
  <si>
    <t>Virus del herpes simple</t>
  </si>
  <si>
    <t>Virus del herpes simple.</t>
  </si>
  <si>
    <t>spahtSam</t>
  </si>
  <si>
    <t>Tanque de almacenamiento de aguas residuales</t>
  </si>
  <si>
    <t>Aguas residuales muestreadas de un tanque de almacenamiento, como el de un avión o un barco.</t>
  </si>
  <si>
    <t>spahtSite</t>
  </si>
  <si>
    <t>Tanque de almacenamiento</t>
  </si>
  <si>
    <t>Tanque de almacenamiento.</t>
  </si>
  <si>
    <t>spahum</t>
  </si>
  <si>
    <t>Compartimento humano</t>
  </si>
  <si>
    <t>Una medida u observación realizada sobre un ser humano.</t>
  </si>
  <si>
    <t>spahumanCompartmentSet</t>
  </si>
  <si>
    <t>Conjunto de compartimentos humanos</t>
  </si>
  <si>
    <t>Un compartimento establecido para medidas y métodos en el compartimento humano.</t>
  </si>
  <si>
    <t>spahumid</t>
  </si>
  <si>
    <t>Clase de humedad</t>
  </si>
  <si>
    <t>Medidas y métodos relacionados con la humedad.</t>
  </si>
  <si>
    <t>spahUn</t>
  </si>
  <si>
    <t>Véase el encabezado para la unidad</t>
  </si>
  <si>
    <t>Indicador para mostrar en un nombre amplio que la información de la unidad se encuentra en una columna diferente.</t>
  </si>
  <si>
    <t>Valor no válido para la unidad en el formato largo estándar.</t>
  </si>
  <si>
    <t>spai1566v</t>
  </si>
  <si>
    <t>i1566v gen objetivo de la variante ómicron</t>
  </si>
  <si>
    <t>i1566v objetivo del gen de mutación de la variante ómicron</t>
  </si>
  <si>
    <t>spai3758v</t>
  </si>
  <si>
    <t>i3758v gen objetivo de la variante ómicron</t>
  </si>
  <si>
    <t>i3758v objetivo del gen de mutación de la variante ómicron</t>
  </si>
  <si>
    <t>spai82t</t>
  </si>
  <si>
    <t>i82t gen objetivo de la variante delta</t>
  </si>
  <si>
    <t>i82t objetivo del gen de mutación de la variante delta</t>
  </si>
  <si>
    <t>spaibu</t>
  </si>
  <si>
    <t>Ibuprofeno</t>
  </si>
  <si>
    <t>Ibuprofeno (normalmente medido como indicador químico fecal humano)</t>
  </si>
  <si>
    <t>spaicd</t>
  </si>
  <si>
    <t>Clasificación Internacional de Enfermedades</t>
  </si>
  <si>
    <t>Sistema de clasificación de enfermedades en humanos.</t>
  </si>
  <si>
    <t>spaicu</t>
  </si>
  <si>
    <t>Pacientes de la unidad de cuidados intensivos</t>
  </si>
  <si>
    <t>Unidades para describir una medida poblacional de pacientes que se encuentran en cuidados intensivos debido a una causa determinada.</t>
  </si>
  <si>
    <t>Unidad para una medida de población o enfermedad que explica los efectos clínicos a nivel de población.</t>
  </si>
  <si>
    <t>spain</t>
  </si>
  <si>
    <t>Tabla de instrumentos Abreviaturas</t>
  </si>
  <si>
    <t>Abreviatura utilizada para referirse a la tabla que contiene información sobre los instrumentos.</t>
  </si>
  <si>
    <t>spaindex</t>
  </si>
  <si>
    <t>Índice</t>
  </si>
  <si>
    <t>Número índice en caso de que la medición se haya realizado varias veces.</t>
  </si>
  <si>
    <t>spaindusIn</t>
  </si>
  <si>
    <t>Aportación industrial</t>
  </si>
  <si>
    <t>Porcentaje del total de aguas residuales procedentes de fuentes industriales.</t>
  </si>
  <si>
    <t>spainfluEqui</t>
  </si>
  <si>
    <t>Equilibrio de afluentes</t>
  </si>
  <si>
    <t>Indicador binario que indica si un emplazamiento almacena las aguas residuales afluentes antes de su tratamiento para equilibrar los caudales.</t>
  </si>
  <si>
    <t>spainhibitionSet</t>
  </si>
  <si>
    <t>Conjunto de inhibición</t>
  </si>
  <si>
    <t>Categoría establecida para los métodos de inhibición.</t>
  </si>
  <si>
    <t>spainhibMe</t>
  </si>
  <si>
    <t>Medida de inhibición</t>
  </si>
  <si>
    <t>Parámetro para informar de si se ha detectado o no inhibición en la muestra.</t>
  </si>
  <si>
    <t>Detectado = VERDADERO, no detectado = FALSO.</t>
  </si>
  <si>
    <t>spainhibMeth</t>
  </si>
  <si>
    <t>Método de inhibición</t>
  </si>
  <si>
    <t>Descripción del método utilizado para evaluar la inhibición molecular.</t>
  </si>
  <si>
    <t>Descripción de los parámetros de inhibición.</t>
  </si>
  <si>
    <t>spainnovaprepUF</t>
  </si>
  <si>
    <t>Ultrafiltración Innovaprep</t>
  </si>
  <si>
    <t>spainput</t>
  </si>
  <si>
    <t>Entrada</t>
  </si>
  <si>
    <t>Entrada para una tabla. Indica si una parte se puede utilizar en una tabla.</t>
  </si>
  <si>
    <t>«Entrada» se utiliza para indicar si una parte se puede utilizar como entrada en una tabla (algo con partType = tabla). Por ejemplo, covN1 es una medida específica que se puede introducir en el campo measureID de la tabla de medidas. Por lo tanto, covN1 tiene un valor «entrada» en la columna de medidas de la lista de partes. Los usuarios de ODM pueden generar su propia plantilla personalizada modificando el valor «input» solo para las partes que sean aplicables a su programa.</t>
  </si>
  <si>
    <t>spains214epe</t>
  </si>
  <si>
    <t>Variante Ómicron ins214epe Inserción</t>
  </si>
  <si>
    <t>Omicron Variant ins214epe Mutación por inserción.</t>
  </si>
  <si>
    <t>spainstrumentID</t>
  </si>
  <si>
    <t>ID del instrumento</t>
  </si>
  <si>
    <t>Identificador único de un instrumento.</t>
  </si>
  <si>
    <t>spainstruments</t>
  </si>
  <si>
    <t>Tabla de instrumentos</t>
  </si>
  <si>
    <t>Tabla que contiene información sobre los instrumentos.</t>
  </si>
  <si>
    <t>adaptado de la documentación de la versión 1</t>
  </si>
  <si>
    <t>spainstrumentsOrder</t>
  </si>
  <si>
    <t>Orden de las columnas de la tabla de instrumentos</t>
  </si>
  <si>
    <t>Especifica el orden de las columnas en la tabla Instrumentos.</t>
  </si>
  <si>
    <t>spainstrumentsRequired</t>
  </si>
  <si>
    <t>Encabezados obligatorios de la tabla de instrumentos</t>
  </si>
  <si>
    <t>Especifica las columnas necesarias en la tabla Instrumentos.</t>
  </si>
  <si>
    <t>spainstrumentTypeOther</t>
  </si>
  <si>
    <t>Otro instrumento</t>
  </si>
  <si>
    <t>Tipo de instrumento distinto de los incluidos en el PHES-ODM.</t>
  </si>
  <si>
    <t xml:space="preserve">Otro tipo de instrumento de medición. Añadir descripción a las notas. Consulte la documentación para saber cómo solicitar la incorporación de nuevos instrumentos al diccionario. </t>
  </si>
  <si>
    <t>spainsType</t>
  </si>
  <si>
    <t>Tipo de instrumento</t>
  </si>
  <si>
    <t>Tipo de instrumento utilizado para realizar la medición.</t>
  </si>
  <si>
    <t>spainsTypeOth</t>
  </si>
  <si>
    <t>Describir otro tipo de instrumento, si procede</t>
  </si>
  <si>
    <t>Descripción del instrumento en caso de que no figure en instrumentType.</t>
  </si>
  <si>
    <t>spainsTypeSet</t>
  </si>
  <si>
    <t>Conjunto de instrumentos</t>
  </si>
  <si>
    <t>Lista de instrumentos que se utilizan para las medidas y métodos</t>
  </si>
  <si>
    <t>spaintAMRGrp</t>
  </si>
  <si>
    <t>Grupo de resistencia antimicrobiana de la integrasa</t>
  </si>
  <si>
    <t>El grupo de medidas y métodos relacionados con la resistencia antimicrobiana relacionada con la integrasa.</t>
  </si>
  <si>
    <t>spainteger</t>
  </si>
  <si>
    <t>Tipo de datos enteros</t>
  </si>
  <si>
    <t>El tipo de datos para números enteros.</t>
  </si>
  <si>
    <t>spaintegraseCl1</t>
  </si>
  <si>
    <t>Gen diana de la integrasa de clase I</t>
  </si>
  <si>
    <t>Gen diana de la resistencia antimicrobiana de la integrasa.</t>
  </si>
  <si>
    <t>spainter</t>
  </si>
  <si>
    <t>Intercepción</t>
  </si>
  <si>
    <t>Valor de intersección de la curva de calibración.</t>
  </si>
  <si>
    <t>Se utiliza para almacenar información sobre curvas de calibración, aunque también puede ser aplicable a otros tipos de curvas.</t>
  </si>
  <si>
    <t>spaip2ip4</t>
  </si>
  <si>
    <t>Gen diana combinado ip2 e ip4 sars-cov-2</t>
  </si>
  <si>
    <t>Gen diana combinado ip2 e ip4 sars-cov-2.</t>
  </si>
  <si>
    <t>spaisc</t>
  </si>
  <si>
    <t>La licencia de la medida o el conjunto de datos se gestiona bajo la licencia ISC.</t>
  </si>
  <si>
    <t>spaiso6391</t>
  </si>
  <si>
    <t>Primera parte de la serie ISO 639 de normas internacionales para códigos de idiomas. La parte 1 cubre el registro de códigos de dos letras. En junio de 2021 hay 183 códigos de dos letras registrados. Los códigos registrados cubren los principales idiomas del mundo.</t>
  </si>
  <si>
    <t>Parte de los metadatos de un languageID.</t>
  </si>
  <si>
    <t>spaiso6392B</t>
  </si>
  <si>
    <t>Conjunto de normas internacionales que enumeran códigos cortos para los nombres de los idiomas. Estos ISO639-2 son los códigos de tres letras definidos en la segunda parte (ISO 639-2) de la norma, incluidos los códigos de dos letras correspondientes (ISO 639-1) cuando existen. La «B» especifica el código bibliográfico (código B).</t>
  </si>
  <si>
    <t>spaiso6392T</t>
  </si>
  <si>
    <t>Conjunto de normas internacionales que recogen códigos cortos para los nombres de los idiomas. Estos códigos ISO 639-2 son los códigos de tres letras definidos en la segunda parte (ISO 639-2) de la norma, incluidos los códigos de dos letras (ISO 639-1) correspondientes, cuando existen. La «T» especifica el código terminológico (código T).</t>
  </si>
  <si>
    <t>spaiso6393</t>
  </si>
  <si>
    <t xml:space="preserve">Conjunto de normas internacionales que recogen códigos cortos para los nombres de los idiomas. ISO 639-3 amplía los códigos alfa-3 de ISO 639-2 con el objetivo de abarcar todos los idiomas naturales conocidos. </t>
  </si>
  <si>
    <t>spaiso6396</t>
  </si>
  <si>
    <t>Conjunto de normas internacionales que recogen códigos abreviados para los nombres de los idiomas. ISO 639-6 se basa en ISO639-3 con el uso de códigos de cuatro letras, lo que permite a los usuarios diferenciar entre variantes de idiomas y familias lingüísticas, como las versiones históricas y las versiones recuperadas de los idiomas.</t>
  </si>
  <si>
    <t>spaisoCode</t>
  </si>
  <si>
    <t>Código de país ISO 3166-1 alfa-2</t>
  </si>
  <si>
    <t>El código ISO 3166-1 alfa-2, un código de país de dos letras que también se utiliza para crear el código de subdivisión de país ISO 3166-2 y el dominio de nivel superior de país en Internet.</t>
  </si>
  <si>
    <t>spaisoCodeX</t>
  </si>
  <si>
    <t>Código de país ISO 3166-1 alfa-3</t>
  </si>
  <si>
    <t>El código ISO 3166-1 alfa-3, un código de país de tres letras que puede permitir una mejor asociación visual entre el código y los nombres de los países que el código 3166-1 alfa-2.</t>
  </si>
  <si>
    <t>spaisoZone</t>
  </si>
  <si>
    <t>Código ISO 3166-2 para subdominio de país</t>
  </si>
  <si>
    <t>Los códigos ISO 3166-2 para los nombres de las principales subdivisiones (por ejemplo, provincias, estados, departamentos, regiones) de todos los países codificados en ISO 3166-1.</t>
  </si>
  <si>
    <t>spajn17V</t>
  </si>
  <si>
    <t>La variante JN.1.7 del SARS-CoV-2, una de las variantes FLiRT.</t>
  </si>
  <si>
    <t>spajn1V</t>
  </si>
  <si>
    <t>La variante JN.1 es una subvariante de la variante Ómicron BA.2.86 y contiene varias mutaciones asociadas con el escape de la protección inmunitaria mediada por la vacuna. El origen de las variantes FLiRT del SARS-CoV-2.</t>
  </si>
  <si>
    <t>spak856r</t>
  </si>
  <si>
    <t>Gen objetivo de la variante omicron k856r</t>
  </si>
  <si>
    <t>Gen diana de la mutación de la variante Ómicron k856r</t>
  </si>
  <si>
    <t>spakgS</t>
  </si>
  <si>
    <t>Kilogramo por segundo</t>
  </si>
  <si>
    <t>Kilogramos por segundo.</t>
  </si>
  <si>
    <t>spakl</t>
  </si>
  <si>
    <t>Kilolitros</t>
  </si>
  <si>
    <t>Kilolitros de volumen</t>
  </si>
  <si>
    <t>spaklebsiellaGrp</t>
  </si>
  <si>
    <t>Grupo Klebsiella</t>
  </si>
  <si>
    <t>Un grupo de medidas/métodos relacionados con la bacteria Klebsiella.</t>
  </si>
  <si>
    <t>spaklebsiellaPneu</t>
  </si>
  <si>
    <t>spakp11V</t>
  </si>
  <si>
    <t>La variante KP.1.1 del SARS-CoV-2, una de las variantes FLiRT.</t>
  </si>
  <si>
    <t>spakp1V</t>
  </si>
  <si>
    <t>La variante KP.1 del SARS-CoV-2, una de las variantes FLiRT.</t>
  </si>
  <si>
    <t>spakp2V</t>
  </si>
  <si>
    <t>La variante KP.2 del SARS-CoV-2, una de las variantes FLiRT.</t>
  </si>
  <si>
    <t>spal</t>
  </si>
  <si>
    <t>Litros</t>
  </si>
  <si>
    <t>Litros de volumen</t>
  </si>
  <si>
    <t>spal24s</t>
  </si>
  <si>
    <t>Mutación l24s de la variante Ómicron</t>
  </si>
  <si>
    <t>spal452r</t>
  </si>
  <si>
    <t>Gen objetivo de la variante delta l452r</t>
  </si>
  <si>
    <t>Gen objetivo de la mutación l452r de la variante delta</t>
  </si>
  <si>
    <t>spal455s</t>
  </si>
  <si>
    <t>Mutación L455S</t>
  </si>
  <si>
    <t>Mutación L455S de la variante FLiRT/SLip.</t>
  </si>
  <si>
    <t>spal981f</t>
  </si>
  <si>
    <t>Gen objetivo de la variante Ómicron l981f</t>
  </si>
  <si>
    <t>Gen objetivo de la mutación l981f de la variante Ómicron</t>
  </si>
  <si>
    <t>spala</t>
  </si>
  <si>
    <t>Tabla de consulta de idiomas Abreviaturas</t>
  </si>
  <si>
    <t>Nombre abreviado utilizado para hacer referencia a la Tabla de consulta para todos los idiomas, utilizada para dar estructura a la tabla de traducción.</t>
  </si>
  <si>
    <t>spalab</t>
  </si>
  <si>
    <t>Laboratorio</t>
  </si>
  <si>
    <t>Laboratorio de pruebas medioambientales.</t>
  </si>
  <si>
    <t>spalabDefDep</t>
  </si>
  <si>
    <t>ID de laboratorio predeterminado obsoleto</t>
  </si>
  <si>
    <t>Se utiliza como valor predeterminado cuando este reportero crea una nueva muestra. Véase ID en la tabla Lab.</t>
  </si>
  <si>
    <t>Obsoleto a partir de la versión 2, no hay valores predeterminados, por favor especifique.</t>
  </si>
  <si>
    <t>spalabDuplicate</t>
  </si>
  <si>
    <t xml:space="preserve">Duplicado de laboratorio </t>
  </si>
  <si>
    <t>Segundo (o más) procesamiento y análisis de la muestra. Normalmente para análisis químicos generales o de metales.</t>
  </si>
  <si>
    <t>spalabel</t>
  </si>
  <si>
    <t>Etiqueta</t>
  </si>
  <si>
    <t>Etiqueta legible por humanos de una pieza.</t>
  </si>
  <si>
    <t>Normalmente, una etiqueta de parte no tiene acrónimos (todas las palabras se escriben completas). Equivalente a un nombre común LOINC.</t>
  </si>
  <si>
    <t>spalabID</t>
  </si>
  <si>
    <t>ID de laboratorio</t>
  </si>
  <si>
    <t>Identificador único de un laboratorio.</t>
  </si>
  <si>
    <t>spalAGC</t>
  </si>
  <si>
    <t>Cobertura genómica baja media</t>
  </si>
  <si>
    <t>La cobertura media del genoma es baja/deficiente.</t>
  </si>
  <si>
    <t>spalagoon</t>
  </si>
  <si>
    <t>Sistema de laguna</t>
  </si>
  <si>
    <t>Sistema de lagunas para el tratamiento extensivo de aguas residuales.</t>
  </si>
  <si>
    <t>spalake</t>
  </si>
  <si>
    <t>Lago, masa de agua natural</t>
  </si>
  <si>
    <t>Lago, masa de agua natural.</t>
  </si>
  <si>
    <t>spalamba</t>
  </si>
  <si>
    <t>spalang</t>
  </si>
  <si>
    <t>ID de idioma</t>
  </si>
  <si>
    <t>Código de idioma para fines de traducción. Especifica el idioma para cada traducción, distinto del inglés predeterminado. Utiliza el código ISO-6393.</t>
  </si>
  <si>
    <t>Siga los códigos ISO639-3 por ahora.</t>
  </si>
  <si>
    <t>spalangFam</t>
  </si>
  <si>
    <t>Familia lingüística</t>
  </si>
  <si>
    <t>Especifica la familia lingüística de un idioma determinado para fines de traducción y seguimiento del idioma.</t>
  </si>
  <si>
    <t>Parte de los metadatos para un languageID.</t>
  </si>
  <si>
    <t>spalangName</t>
  </si>
  <si>
    <t>Nombre del idioma</t>
  </si>
  <si>
    <t>Especifica el nombre del idioma en caracteres del alfabeto romano para fines de traducción y seguimiento del idioma.</t>
  </si>
  <si>
    <t>spalangScript</t>
  </si>
  <si>
    <t>Escritura del idioma nacional</t>
  </si>
  <si>
    <t>Los idiomas y alfabetos utilizados para los endónimos de la capital del país.</t>
  </si>
  <si>
    <t>Las secuencias de caracteres se enumeran entre paréntesis, en el orden en que aparecen. Preprogramadas en tablas de diccionario, no editables por los usuarios.</t>
  </si>
  <si>
    <t>spalanguages</t>
  </si>
  <si>
    <t>Tabla de consulta de idiomas</t>
  </si>
  <si>
    <t>Tabla de consulta para todos los idiomas, utilizada para dar estructura a la tabla de traducción.</t>
  </si>
  <si>
    <t>spalanguagesOrder</t>
  </si>
  <si>
    <t>Orden de las columnas de la tabla de idiomas</t>
  </si>
  <si>
    <t>Especifica el orden de las columnas en la tabla Idiomas.</t>
  </si>
  <si>
    <t>spalanguagesRequired</t>
  </si>
  <si>
    <t>Encabezados obligatorios de la tabla de idiomas</t>
  </si>
  <si>
    <t>Encabezados obligatorios en la tabla Idiomas.</t>
  </si>
  <si>
    <t>spalastEdited</t>
  </si>
  <si>
    <t>Última edición</t>
  </si>
  <si>
    <t>Fecha en la que se actualizó por última vez la entrada.</t>
  </si>
  <si>
    <t>Utilice lastEdited si se actualiza una entrada. Deje lastEdited en blanco o «NA» para la primera entrada. Las actualizaciones pueden incluir adiciones o revisiones de la entrada por cualquier motivo. Por ejemplo, una medida de aguas residuales se repitió más tarde con un método mejorado. Puede revisar la entrada actualizando el valor y añadiendo la fecha en la que se realizó la nueva medida a «lastEdited».  Para garantizar la procedencia de los datos, la mejor práctica en este ejemplo es generar una nueva entrada con el mismo measureID que el measureID original. Las medidas originales y nuevas se conservan en la base de datos con una fecha en el campo «lastEdited» para la nueva entrada, pero no para la original. Algunas bases de datos pueden optar por un enfoque de eliminación y sustitución, en el que la entrada original se elimina y se sustituye por una nueva entrada. En este enfoque, el campo «lastEdited» indica que se ha producido la eliminación y sustitución.</t>
  </si>
  <si>
    <t>spalastName</t>
  </si>
  <si>
    <t>Apellido de la persona de contacto</t>
  </si>
  <si>
    <t>Especifica el apellido de un contacto determinado.</t>
  </si>
  <si>
    <t>spalastUpdated</t>
  </si>
  <si>
    <t>Última versión actualizada</t>
  </si>
  <si>
    <t>Versión en la que se actualizó por última vez la parte.</t>
  </si>
  <si>
    <t xml:space="preserve">Cualquier cambio en la parte de la lista dará lugar a un cambio en el campo «lastUpdated» de la versión del diccionario en la que se produjo la actualización. </t>
  </si>
  <si>
    <t>spalatExp</t>
  </si>
  <si>
    <t>Expresión LaTeX</t>
  </si>
  <si>
    <t>Expresión LaTeX utilizada para generar fórmulas, símbolos, etc. Principalmente relevante para unidades.</t>
  </si>
  <si>
    <t>spalatrine</t>
  </si>
  <si>
    <t>Letrina</t>
  </si>
  <si>
    <t>Aseo o letrina, especialmente uno comunitario en un campamento o cuartel.</t>
  </si>
  <si>
    <t>spalBC</t>
  </si>
  <si>
    <t>Baja amplitud de cobertura</t>
  </si>
  <si>
    <t>El porcentaje del genoma cubierto por las lecturas (la amplitud) es bajo.</t>
  </si>
  <si>
    <t>spalcsd</t>
  </si>
  <si>
    <t>Duplicado de muestra de control de laboratorio</t>
  </si>
  <si>
    <t>Las cantidades conocidas de un analito o compuestos representativos se añaden a una segunda matriz «limpia» (agua de laboratorio o arena limpia) en el laboratorio. Duplicado de LCS</t>
  </si>
  <si>
    <t>spalDC</t>
  </si>
  <si>
    <t>Baja profundidad de cobertura</t>
  </si>
  <si>
    <t>Cobertura deficiente, concretamente un número insuficiente de lecturas o demasiadas lecturas de secuenciación mapeadas incorrectamente.</t>
  </si>
  <si>
    <t>spaleaked</t>
  </si>
  <si>
    <t>Muestra filtrada</t>
  </si>
  <si>
    <t>Fuga de la muestra, se perdió parte del volumen y del material.</t>
  </si>
  <si>
    <t>spalegionella</t>
  </si>
  <si>
    <t>spalegionellaGrp</t>
  </si>
  <si>
    <t>Grupo Legionella</t>
  </si>
  <si>
    <t>Grupo de medidas/métodos relacionados con la bacteria Legionella.</t>
  </si>
  <si>
    <t>spalentiGrp</t>
  </si>
  <si>
    <t>Grupo Lentivirus</t>
  </si>
  <si>
    <t>Grupo de medidas/métodos relacionados con los lentivirus, incluidos los vectores virales como el vector del virus Puro.</t>
  </si>
  <si>
    <t>spalgpl21</t>
  </si>
  <si>
    <t>Licencia pública general reducida GNU v2.1</t>
  </si>
  <si>
    <t>La licencia de la medida o el conjunto de datos se gestiona bajo la Licencia Pública General Reducida GNU v2.1.</t>
  </si>
  <si>
    <t>spalgpl30</t>
  </si>
  <si>
    <t>Licencia pública general reducida GNU v3.0</t>
  </si>
  <si>
    <t>La licencia de la medida o el conjunto de datos se gestiona bajo la Licencia Pública General Reducida GNU v3.0.</t>
  </si>
  <si>
    <t>spali</t>
  </si>
  <si>
    <t>Enlace</t>
  </si>
  <si>
    <t>Enlace a una referencia externa que describe la geometría del polígono.</t>
  </si>
  <si>
    <t>Obsoleto a partir de la versión 2, evite su uso. Utilice referenceLink en su lugar.</t>
  </si>
  <si>
    <t>spalicense</t>
  </si>
  <si>
    <t>Licencia</t>
  </si>
  <si>
    <t>Licencia de un conjunto de datos.</t>
  </si>
  <si>
    <t>Especifique el nombre de la licencia del conjunto de datos o proporcione una descripción de la licencia. Las medidas individuales pueden tener sus propias licencias, que tienen prioridad sobre la licencia general de la base de datos.</t>
  </si>
  <si>
    <t>spalicSet</t>
  </si>
  <si>
    <t>Conjunto de licencias de datos</t>
  </si>
  <si>
    <t>Conjunto que describe los valores categóricos válidos para los campos de licencia de medidas o conjuntos de datos.</t>
  </si>
  <si>
    <t>spalinearAggrSet</t>
  </si>
  <si>
    <t>Conjunto de agregación de escala lineal</t>
  </si>
  <si>
    <t>Conjunto de agregación que contiene todas las agregaciones que existen en la escala lineal.</t>
  </si>
  <si>
    <t>spaliq</t>
  </si>
  <si>
    <t>Fracción líquida</t>
  </si>
  <si>
    <t>Fracción líquida de una muestra.</t>
  </si>
  <si>
    <t>spaliquid</t>
  </si>
  <si>
    <t>Líquido/sobrenadante retenido</t>
  </si>
  <si>
    <t>El líquido o sobrenadante se retiene después de la separación sólida/centrifugación.</t>
  </si>
  <si>
    <t>spalisteria</t>
  </si>
  <si>
    <t>spalisteriaGrp</t>
  </si>
  <si>
    <t>Grupo Listeria</t>
  </si>
  <si>
    <t>Grupo de medidas/métodos relacionados con la bacteria listeria.</t>
  </si>
  <si>
    <t>spalists</t>
  </si>
  <si>
    <t>Hoja de cálculo de lista</t>
  </si>
  <si>
    <t>Listas de piezas para menús desplegables de plantillas y otra documentación.</t>
  </si>
  <si>
    <t>spalistSet</t>
  </si>
  <si>
    <t>Conjunto de listas</t>
  </si>
  <si>
    <t>PartTypes que contienen categorías, conjuntos o listas.</t>
  </si>
  <si>
    <t>Se utiliza para generar documentación.</t>
  </si>
  <si>
    <t>spalocalHA</t>
  </si>
  <si>
    <t>Acceso a ha local</t>
  </si>
  <si>
    <t>Si es «no», los datos no estarán disponibles para las autoridades sanitarias locales. Si falta, los datos estarán disponibles para las autoridades sanitarias locales.</t>
  </si>
  <si>
    <t>spalod</t>
  </si>
  <si>
    <t>Límite de detección (LOD)</t>
  </si>
  <si>
    <t>Límite de detección, es decir, el nivel mínimo de un objetivo genético.</t>
  </si>
  <si>
    <t>spalodSewa</t>
  </si>
  <si>
    <t>Límite de detección (LOD) - aguas residuales</t>
  </si>
  <si>
    <t>Límite de detección, es decir, el nivel mínimo de un objetivo genético, para muestras de aguas residuales.</t>
  </si>
  <si>
    <t>spalog10cpG</t>
  </si>
  <si>
    <t>log10 copias del gen por g</t>
  </si>
  <si>
    <t>Unidad para log10 copias por gramo</t>
  </si>
  <si>
    <t>spalog10cpL</t>
  </si>
  <si>
    <t>log10 copias del gen por L</t>
  </si>
  <si>
    <t>Unidad para log10 copias por litro</t>
  </si>
  <si>
    <t>spalog10cpml</t>
  </si>
  <si>
    <t>log10 copias del gen por mL</t>
  </si>
  <si>
    <t>Unidad para log10 copias por mililitro</t>
  </si>
  <si>
    <t>spalog10ugG</t>
  </si>
  <si>
    <t>log10 microgramos por g</t>
  </si>
  <si>
    <t>Unidad para log10 microgramos por gramo</t>
  </si>
  <si>
    <t>spalog10ugL</t>
  </si>
  <si>
    <t>log10 microgramos por L</t>
  </si>
  <si>
    <t>Unidad para log10 microgramos por litro.</t>
  </si>
  <si>
    <t>spalogAggrSet</t>
  </si>
  <si>
    <t>Conjunto de agregación de escala logarítmica</t>
  </si>
  <si>
    <t>Conjunto de agregación que contiene todas las agregaciones que existen en la escala logarítmica (en lugar de lineal o cualitativa).</t>
  </si>
  <si>
    <t>spalookup</t>
  </si>
  <si>
    <t>Tablas de diccionario</t>
  </si>
  <si>
    <t xml:space="preserve">Tablas para describir y respaldar el diccionario ODM. </t>
  </si>
  <si>
    <t>Estas tablas contienen información sobre conjuntos, todas las partes y admiten múltiples idiomas y traducciones. Las tablas son actualizadas por el equipo de desarrollo de ODM cuando se crea una nueva versión de ODM.</t>
  </si>
  <si>
    <t>spaloq</t>
  </si>
  <si>
    <t>Límite de cuantificación (LOQ)</t>
  </si>
  <si>
    <t>Loq</t>
  </si>
  <si>
    <t>Límite de cuantificación (LOQ) para este método, si existe.</t>
  </si>
  <si>
    <t>spalow</t>
  </si>
  <si>
    <t>Baja gravedad</t>
  </si>
  <si>
    <t>Marcador de baja gravedad.</t>
  </si>
  <si>
    <t>spalowCovMut</t>
  </si>
  <si>
    <t>Baja cobertura de mutaciones características</t>
  </si>
  <si>
    <t>Baja cobertura de mutaciones características.</t>
  </si>
  <si>
    <t>spalowerCI95</t>
  </si>
  <si>
    <t>Límite inferior de un intervalo de confianza del 95 %</t>
  </si>
  <si>
    <t>Especifica el límite inferior de un intervalo de confianza del 95 %.</t>
  </si>
  <si>
    <t>Normalmente debe estar vinculado a un límite superior y a alguna indicación de la dispersión de los datos (es decir, la desviación estándar) y una medida de la media/mediana.</t>
  </si>
  <si>
    <t>spalowQualSeq</t>
  </si>
  <si>
    <t>Secuencia de baja calidad</t>
  </si>
  <si>
    <t>Secuencia de baja calidad.</t>
  </si>
  <si>
    <t>spalowSNRatio</t>
  </si>
  <si>
    <t>Baja relación señal-ruido</t>
  </si>
  <si>
    <t>Baja relación señal-ruido.</t>
  </si>
  <si>
    <t>spalowVol</t>
  </si>
  <si>
    <t>Muestra de bajo volumen</t>
  </si>
  <si>
    <t xml:space="preserve">La muestra es de bajo volumen, pero se analizó de todos modos. </t>
  </si>
  <si>
    <t>spalPGC</t>
  </si>
  <si>
    <t>Bajo porcentaje de genoma capturado</t>
  </si>
  <si>
    <t xml:space="preserve">Solo capturó un porcentaje pequeño/bajo del genoma. </t>
  </si>
  <si>
    <t>spalppa24s</t>
  </si>
  <si>
    <t>Variante Ómicron Mutación LPPA24S</t>
  </si>
  <si>
    <t>Mutación LPPA24S de la variante Ómicron</t>
  </si>
  <si>
    <t>spalppl13c</t>
  </si>
  <si>
    <t>Licencia pública del proyecto LaTeX v1.3c</t>
  </si>
  <si>
    <t>La licencia de la medida o el conjunto de datos se gestiona bajo la Licencia Pública del Proyecto LaTeX v1.3c.</t>
  </si>
  <si>
    <t>spaltcf</t>
  </si>
  <si>
    <t>Centro de cuidados a largo plazo</t>
  </si>
  <si>
    <t>Centro residencial de atención médica que proporciona atención médica las 24 horas del día. También se denominan centros de enfermería especializada.</t>
  </si>
  <si>
    <t>spaltcfAl</t>
  </si>
  <si>
    <t>Cuidados a largo plazo: residencia asistida o residencia de ancianos</t>
  </si>
  <si>
    <t xml:space="preserve">Centro residencial que proporciona asistencia para el cuidado diario, pero que generalmente no ofrece cuidados de enfermería especializada. </t>
  </si>
  <si>
    <t>spaltcfO</t>
  </si>
  <si>
    <t>Otros cuidados a largo plazo</t>
  </si>
  <si>
    <t xml:space="preserve">Otros centros residenciales que proporcionan cuidados diarios y/o médicos, pero que no se definen como residencias de ancianos/centros de enfermería especializada o centros de vida asistida. </t>
  </si>
  <si>
    <t>spaltDpcr</t>
  </si>
  <si>
    <t>Tecnologías de la vida PCR digital</t>
  </si>
  <si>
    <t>Describe un análisis de PCR realizado con la tecnología de PCR digital de Life Technologies.</t>
  </si>
  <si>
    <t>spaluminWWExtract</t>
  </si>
  <si>
    <t>Kit de extracción de aguas residuales Luminultra</t>
  </si>
  <si>
    <t>spalysi</t>
  </si>
  <si>
    <t>Tampón de lisis</t>
  </si>
  <si>
    <t>Tampón de lisis.</t>
  </si>
  <si>
    <t>spam3D</t>
  </si>
  <si>
    <t>Metros cúbicos por día</t>
  </si>
  <si>
    <t>Metros cúbicos por día.</t>
  </si>
  <si>
    <t>spam3H</t>
  </si>
  <si>
    <t>Metros cúbicos por hora</t>
  </si>
  <si>
    <t>Metros cúbicos por hora.</t>
  </si>
  <si>
    <t>spam3S</t>
  </si>
  <si>
    <t>Metros cúbicos por segundo</t>
  </si>
  <si>
    <t>Metro cúbico por segundo.</t>
  </si>
  <si>
    <t>spamalariaGrp</t>
  </si>
  <si>
    <t>Plasmodium o grupo de la malaria</t>
  </si>
  <si>
    <t>Grupo de medidas/métodos relacionados con los parásitos del plasmodium o la malaria.</t>
  </si>
  <si>
    <t>spamanComp</t>
  </si>
  <si>
    <t>Muestra compuesta manual</t>
  </si>
  <si>
    <t>Especifica una muestra compuesta en la que las submuestras se recogieron manualmente.</t>
  </si>
  <si>
    <t>spamanufacturer</t>
  </si>
  <si>
    <t>Fabricante</t>
  </si>
  <si>
    <t>Fabricante de un instrumento.</t>
  </si>
  <si>
    <t>spamateLay</t>
  </si>
  <si>
    <t>Diseño de pares de mate</t>
  </si>
  <si>
    <t>Especifica la disposición de los pares de mates para un método de secuenciación.</t>
  </si>
  <si>
    <t>spamaxLength</t>
  </si>
  <si>
    <t>Longitud máxima</t>
  </si>
  <si>
    <t xml:space="preserve">Longitud máxima del valor de una parte o medida. </t>
  </si>
  <si>
    <t>spamaxVal</t>
  </si>
  <si>
    <t>Valor máximo</t>
  </si>
  <si>
    <t>Valor más alto en un rango de valores para una medida.</t>
  </si>
  <si>
    <t>spamaxValue</t>
  </si>
  <si>
    <t>Soporte de parte de valor máximo</t>
  </si>
  <si>
    <t xml:space="preserve">Valor máximo de una parte. </t>
  </si>
  <si>
    <t>spamcr11</t>
  </si>
  <si>
    <t>MCR-1.1 Gen diana de resistencia a la colistina</t>
  </si>
  <si>
    <t>El gen diana de resistencia antimicrobiana a la colistina MCR-1.1.</t>
  </si>
  <si>
    <t>spame</t>
  </si>
  <si>
    <t>Media aritmética</t>
  </si>
  <si>
    <t>Media aritmética.</t>
  </si>
  <si>
    <t>spameasGrp</t>
  </si>
  <si>
    <t>Grupo de medición</t>
  </si>
  <si>
    <t>Grupo de medidas que no pueden clasificarse de otra manera.</t>
  </si>
  <si>
    <t>spameasles</t>
  </si>
  <si>
    <t>Sarampión</t>
  </si>
  <si>
    <t>spameaslesGrp</t>
  </si>
  <si>
    <t>Grupo del sarampión</t>
  </si>
  <si>
    <t>Grupo de medidas/métodos relacionados con el virus del sarampión.</t>
  </si>
  <si>
    <t>spameasOth</t>
  </si>
  <si>
    <t>Otra medida</t>
  </si>
  <si>
    <t>Otra medida, no especificada en medidas.</t>
  </si>
  <si>
    <t>Añadir descripción a la categoría «Otros».</t>
  </si>
  <si>
    <t>spameasQualitySet</t>
  </si>
  <si>
    <t>Conjunto de calidad de medidas</t>
  </si>
  <si>
    <t>Conjunto de calidad para cualquier medida, incluye todas las opciones de indicadores de calidad para cualquier medida.</t>
  </si>
  <si>
    <t>Se utiliza como un «conjunto de cualidades cualquiera» para las medidas, pero excluye los indicadores de calidad de la muestra para evitar confusiones y errores en la introducción de datos.</t>
  </si>
  <si>
    <t>spameasure</t>
  </si>
  <si>
    <t>Medida</t>
  </si>
  <si>
    <t>Medición u observación de cualquier sustancia, incluidas sustancias biológicas, físicas o químicas.</t>
  </si>
  <si>
    <t>Una medida se registra a partir de una muestra (es decir, un lugar, una muestra, una persona o una población). Las medidas se organizan en grupos y clases (subgrupos).</t>
  </si>
  <si>
    <t>spameasureInput</t>
  </si>
  <si>
    <t>Entrada de medida (tabla amplia)</t>
  </si>
  <si>
    <t>El ID de la parte para la medida que se utiliza en un nombre amplio.</t>
  </si>
  <si>
    <t>spameasureLic</t>
  </si>
  <si>
    <t>Licencia de medida</t>
  </si>
  <si>
    <t>Especifica la licencia de acceso y uso para una medida única determinada.</t>
  </si>
  <si>
    <t>Rellenado por partID = licenseID</t>
  </si>
  <si>
    <t>spameasurements</t>
  </si>
  <si>
    <t>Medidas</t>
  </si>
  <si>
    <t xml:space="preserve">El atributo para describir un tipo de parte de medidas. Todas las medidas tienen «partType» = «measure». </t>
  </si>
  <si>
    <t>spameasureName</t>
  </si>
  <si>
    <t>Nombre de la medida (tabla amplia)</t>
  </si>
  <si>
    <t>La medida a la que se hace referencia para el nombre amplio.</t>
  </si>
  <si>
    <t>spameasureRepID</t>
  </si>
  <si>
    <t>ID del informe</t>
  </si>
  <si>
    <t>Identificador único para una medida.</t>
  </si>
  <si>
    <t>Los ID de informe no se pueden repetir.</t>
  </si>
  <si>
    <t>spameasures</t>
  </si>
  <si>
    <t>Tabla de informes de medidas</t>
  </si>
  <si>
    <t>La tabla que contiene información y detalles sobre una medida determinada.</t>
  </si>
  <si>
    <t>Adaptado de la documentación de la versión 1</t>
  </si>
  <si>
    <t>spameasureSetRepID</t>
  </si>
  <si>
    <t>ID del conjunto de informes del conjunto de medidas</t>
  </si>
  <si>
    <t>Identificador único que vincula un grupo de medidas relacionadas.</t>
  </si>
  <si>
    <t>spameasureSets</t>
  </si>
  <si>
    <t>Tabla de informes de conjuntos de medidas.</t>
  </si>
  <si>
    <t>La tabla que identifica conjuntos de medidas.</t>
  </si>
  <si>
    <t>Algunos ejemplos de conjuntos de medidas son un conjunto de réplicas, diluciones (utilizadas para generar una curva Ct) o variantes identificadas en una sola muestra.</t>
  </si>
  <si>
    <t>spameasureSetsOrder</t>
  </si>
  <si>
    <t>Orden de las columnas de la tabla de conjuntos de medidas.</t>
  </si>
  <si>
    <t>Especifica el orden de las columnas en una tabla de conjuntos de medidas.</t>
  </si>
  <si>
    <t>spameasureSetsRequired</t>
  </si>
  <si>
    <t>Encabezados obligatorios de la tabla de conjuntos de medidas.</t>
  </si>
  <si>
    <t>Especifica las columnas necesarias en una tabla de conjuntos de medidas.</t>
  </si>
  <si>
    <t>spameasuresOrder</t>
  </si>
  <si>
    <t>Orden de las columnas de la tabla de medidas.</t>
  </si>
  <si>
    <t>Especifica el orden de las columnas en una tabla de medidas.</t>
  </si>
  <si>
    <t>spameasuresRequired</t>
  </si>
  <si>
    <t>Encabezados obligatorios de la tabla de medidas.</t>
  </si>
  <si>
    <t>Especifica las columnas necesarias en una tabla de medidas.</t>
  </si>
  <si>
    <t>spamed</t>
  </si>
  <si>
    <t>Mediana.</t>
  </si>
  <si>
    <t>spamemMgCl3</t>
  </si>
  <si>
    <t>Filtración por membrana con adición de MgCl3.</t>
  </si>
  <si>
    <t>Filtración por membrana con adición de mgcl3</t>
  </si>
  <si>
    <t>spamenr</t>
  </si>
  <si>
    <t>Media aritmética normalizada</t>
  </si>
  <si>
    <t>Media aritmética, normalizada.</t>
  </si>
  <si>
    <t>spameOthDe</t>
  </si>
  <si>
    <t>Otra medida Descripción</t>
  </si>
  <si>
    <t>Descripción de otra medida (measOtherDesc).</t>
  </si>
  <si>
    <t>spames</t>
  </si>
  <si>
    <t>Medidas Tipo de parte Abreviatura</t>
  </si>
  <si>
    <t xml:space="preserve">Nombre abreviado utilizado para hacer referencia al atributo que describe un tipo de medida. Todas las medidas tienen `partType` = «measurements». </t>
  </si>
  <si>
    <t>Tipo de pieza</t>
  </si>
  <si>
    <t>spamet</t>
  </si>
  <si>
    <t>Métodos Tipo de parte Abreviatura</t>
  </si>
  <si>
    <t>Nombre abreviado utilizado para hacer referencia a los procedimientos o pasos para recoger muestras o realizar medidas.</t>
  </si>
  <si>
    <t>spametaboliteGrp</t>
  </si>
  <si>
    <t>Grupo de metabolitos</t>
  </si>
  <si>
    <t>Grupo de medidas/métodos relacionados con los metabolitos.</t>
  </si>
  <si>
    <t>spamethod</t>
  </si>
  <si>
    <t>Método</t>
  </si>
  <si>
    <t>Procedimiento para recoger una muestra o realizar una medida.</t>
  </si>
  <si>
    <t>spamethodConc</t>
  </si>
  <si>
    <t>Método de concentración</t>
  </si>
  <si>
    <t>Descripción del método para concentrar una muestra de aguas residuales.</t>
  </si>
  <si>
    <t>Descripción del método utilizado para concentrar la muestra.</t>
  </si>
  <si>
    <t>spamethodConcSet</t>
  </si>
  <si>
    <t>Conjunto de métodos de concentración</t>
  </si>
  <si>
    <t>Un conjunto de métodos de concentración.</t>
  </si>
  <si>
    <t>spamethodInput</t>
  </si>
  <si>
    <t>Entrada del método (tabla amplia)</t>
  </si>
  <si>
    <t>El partID del método utilizado en un nombre amplio.</t>
  </si>
  <si>
    <t>spamethodName</t>
  </si>
  <si>
    <t>Nombre del método (tabla amplia)</t>
  </si>
  <si>
    <t>El método al que se hace referencia para el nombre amplio.</t>
  </si>
  <si>
    <t>spamethods</t>
  </si>
  <si>
    <t>Métodos</t>
  </si>
  <si>
    <t>Procedimientos o pasos para recoger muestras o realizar mediciones.</t>
  </si>
  <si>
    <t>Por ejemplo, «methodExtract» es un método que describe cómo se extrajo una muestra.</t>
  </si>
  <si>
    <t>spamfAcidmgcl2</t>
  </si>
  <si>
    <t>Filtración por membrana con acidificación y MgCl2</t>
  </si>
  <si>
    <t>Filtración por membrana con acidificación y mgcl2</t>
  </si>
  <si>
    <t>spamfAcidmgcl2SS</t>
  </si>
  <si>
    <t>Filtración por membrana con acidificación y MgCl2, membrana recombinada con sólidos separados</t>
  </si>
  <si>
    <t>Filtración por membrana con acidificación y mgcl2, membrana recombinada con sólidos separados</t>
  </si>
  <si>
    <t>spamfMgcl2</t>
  </si>
  <si>
    <t>Filtración por membrana con adición de MgCl2</t>
  </si>
  <si>
    <t>Filtración por membrana con adición de mgcl2</t>
  </si>
  <si>
    <t>spamfMgcl2SS</t>
  </si>
  <si>
    <t>Filtración por membrana con MgCl2 y sólidos separados</t>
  </si>
  <si>
    <t>Filtración por membrana con adición de MgCl2, membrana recombinada con sólidos separados.</t>
  </si>
  <si>
    <t>spamfNoAmend</t>
  </si>
  <si>
    <t>Filtración por membrana sin modificación</t>
  </si>
  <si>
    <t>Filtración por membrana sin modificación.</t>
  </si>
  <si>
    <t>spamfNoAmendSS</t>
  </si>
  <si>
    <t>Filtración por membrana sin modificación, membrana recombinada con sólidos separados</t>
  </si>
  <si>
    <t>Filtración por membrana sin modificación, membrana recombinada con sólidos separados.</t>
  </si>
  <si>
    <t>spamfSampleAcid</t>
  </si>
  <si>
    <t>Filtración por membrana con acidificación de la muestra</t>
  </si>
  <si>
    <t>Filtración por membrana con acidificación de la muestra.</t>
  </si>
  <si>
    <t>spamfSampleAcidSS</t>
  </si>
  <si>
    <t>Filtración por membrana con acidificación de la muestra, membrana recombinada con sólidos separados</t>
  </si>
  <si>
    <t>Filtración por membrana con acidificación de la muestra, membrana recombinada con sólidos separados.</t>
  </si>
  <si>
    <t>spamgd</t>
  </si>
  <si>
    <t>Millones de galones por día (MG/D)</t>
  </si>
  <si>
    <t>Unidad de medida de la capacidad de diseño de las plantas de tratamiento de aguas residuales, representada en millones de galones por día. También se puede utilizar para medir el caudal.</t>
  </si>
  <si>
    <t>spamGenitalus</t>
  </si>
  <si>
    <t>spamgL</t>
  </si>
  <si>
    <t>Miligramos por litro</t>
  </si>
  <si>
    <t>Miligramos por litro.</t>
  </si>
  <si>
    <t>spamhv</t>
  </si>
  <si>
    <t>Virus de la hepatitis murina</t>
  </si>
  <si>
    <t>Medida de la cantidad de virus de la hepatitis murina.</t>
  </si>
  <si>
    <t>spamhvSpike</t>
  </si>
  <si>
    <t>Objetivo del pico del virus de la hepatitis murina (MHV)</t>
  </si>
  <si>
    <t>El virus de la hepatitis murina se utiliza como objetivo de control de la eficiencia de recuperación.</t>
  </si>
  <si>
    <t>spamI</t>
  </si>
  <si>
    <t>Múltiples problemas</t>
  </si>
  <si>
    <t xml:space="preserve">Han surgido múltiples problemas en el proceso de secuenciación. </t>
  </si>
  <si>
    <t>Cuando utilice el indicador de calidad «múltiples problemas», especifique los problemas y los detalles en la sección de notas.</t>
  </si>
  <si>
    <t>spamid</t>
  </si>
  <si>
    <t>Gravedad media</t>
  </si>
  <si>
    <t>Un marcador para la gravedad de nivel medio, donde existen algunas preocupaciones.</t>
  </si>
  <si>
    <t>spaminLength</t>
  </si>
  <si>
    <t>Longitud mínima</t>
  </si>
  <si>
    <t>El valor máximo de la medida.</t>
  </si>
  <si>
    <t>spaminutes</t>
  </si>
  <si>
    <t>Minutos</t>
  </si>
  <si>
    <t>Una unidad para indicar una duración en minutos.</t>
  </si>
  <si>
    <t>spaminVal</t>
  </si>
  <si>
    <t>Valor mínimo</t>
  </si>
  <si>
    <t>El valor más bajo en un rango de valores para una medida.</t>
  </si>
  <si>
    <t>spaminValue</t>
  </si>
  <si>
    <t>Soporte de valor mínimo</t>
  </si>
  <si>
    <t>El valor mínimo de la parte.</t>
  </si>
  <si>
    <t>spamiscAttr</t>
  </si>
  <si>
    <t>Grupo de atributos varios</t>
  </si>
  <si>
    <t>Un grupo de atributos diversos similares a medidas.</t>
  </si>
  <si>
    <t>Algunos ejemplos serían la longitud y la latitud, o las coordenadas EPSG.</t>
  </si>
  <si>
    <t>spamiscMeas</t>
  </si>
  <si>
    <t>Grupo de medidas varias</t>
  </si>
  <si>
    <t>Grupo de medidas que no se pueden clasificar de otra manera.</t>
  </si>
  <si>
    <t>spamissingness</t>
  </si>
  <si>
    <t>Faltas</t>
  </si>
  <si>
    <t>Tipo de parte para valores faltantes.</t>
  </si>
  <si>
    <t>spamissingnessSet</t>
  </si>
  <si>
    <t>Conjunto de faltas</t>
  </si>
  <si>
    <t xml:space="preserve">Conjuntos de valores faltantes para medidas, métodos o atributos. </t>
  </si>
  <si>
    <t>Los datos introducidos en un campo ODM pueden tener datos faltantes. El conjunto de datos faltantes enumera las categorías válidas de datos faltantes para la medida, el método o el atributo.</t>
  </si>
  <si>
    <t>spamissingnessSets</t>
  </si>
  <si>
    <t>Conjuntos de faltas</t>
  </si>
  <si>
    <t>Conjunto de valores faltantes.</t>
  </si>
  <si>
    <t>Algunos ejemplos de conjuntos de datos faltantes pueden ser conjuntos exclusivos NR o NA, o conjuntos generales para todo uso.</t>
  </si>
  <si>
    <t>spamit</t>
  </si>
  <si>
    <t>La licencia de la medida o el conjunto de datos se gestiona bajo la licencia MIT.</t>
  </si>
  <si>
    <t>spamit0</t>
  </si>
  <si>
    <t>MIT Sin atribución</t>
  </si>
  <si>
    <t>La licencia de la medida o el conjunto de datos se gestiona bajo la licencia MIT sin atribución.</t>
  </si>
  <si>
    <t>spamix</t>
  </si>
  <si>
    <t>Muestra mixta/homogeneizada</t>
  </si>
  <si>
    <t>Muestra o fracción mixta u homogeneizada analizada.</t>
  </si>
  <si>
    <t>spaml</t>
  </si>
  <si>
    <t>Mililitros</t>
  </si>
  <si>
    <t>Mililitros de volumen.</t>
  </si>
  <si>
    <t>spamld</t>
  </si>
  <si>
    <t>Megalitros por día (ML/d)</t>
  </si>
  <si>
    <t>Megalitros por día.</t>
  </si>
  <si>
    <t>spamlod</t>
  </si>
  <si>
    <t>Límite de detección del método (LOD)</t>
  </si>
  <si>
    <t>El nivel mínimo de un objetivo necesario para su detección consistente teniendo en cuenta todos los pasos de procesamiento de la muestra, como en la definición de SLOD, pero considerando los sesgos atribuibles a las pérdidas del método. El MLOD se determina experimentalmente utilizando un enfoque de pruebas riguroso e iterativo y es sensible al sustituto de recuperación utilizado y a la matriz de la muestra encontrada».</t>
  </si>
  <si>
    <t>spamm</t>
  </si>
  <si>
    <t>Milímetros</t>
  </si>
  <si>
    <t>Unidad parte de la unidad SI de milímetros.</t>
  </si>
  <si>
    <t>spammaSet</t>
  </si>
  <si>
    <t>Medida, método o encabezado del conjunto de atributos</t>
  </si>
  <si>
    <t>El conjunto para una medida, método o atributo. Solo aplicable a campos categóricos y a las categorías que los pueblan.</t>
  </si>
  <si>
    <t>spammaSets</t>
  </si>
  <si>
    <t>Medidas, métodos o conjuntos de atributos</t>
  </si>
  <si>
    <t>Conjunto de categorías. Por ejemplo, el tipo de emplazamiento tiene una lista de diferentes emplazamientos, como una planta de tratamiento de aguas residuales, una fosa séptica o una estación de bombeo.</t>
  </si>
  <si>
    <t>spamodel</t>
  </si>
  <si>
    <t>Modelo</t>
  </si>
  <si>
    <t>Número de modelo o versión del instrumento.</t>
  </si>
  <si>
    <t>spamonarchRNA</t>
  </si>
  <si>
    <t>Kit de minipreparación de ARN total Monarch (New England Biolabs) + kit de eliminación de inhibidores de PCR OneStep (Zymo)</t>
  </si>
  <si>
    <t>spamonths</t>
  </si>
  <si>
    <t>Meses</t>
  </si>
  <si>
    <t>Unidad para indicar una duración en meses.</t>
  </si>
  <si>
    <t>spamoorSw</t>
  </si>
  <si>
    <t>Muestra pasiva con hisopo Moore</t>
  </si>
  <si>
    <t>Muestra pasiva con hisopo Moore.</t>
  </si>
  <si>
    <t>Utilice collectionPeriod para describir cuántas horas se utilizó el hisopo Moore para recoger la muestra.</t>
  </si>
  <si>
    <t>spampl20</t>
  </si>
  <si>
    <t>Licencia pública Mozilla 2.0</t>
  </si>
  <si>
    <t>La licencia de la medida o el conjunto de datos se gestiona bajo la Mozilla Public License 2.0.</t>
  </si>
  <si>
    <t>spampox</t>
  </si>
  <si>
    <t>El virus conocido como Mpox, anteriormente también conocido como Monkey Pox.</t>
  </si>
  <si>
    <t>spampoxCldIGrp</t>
  </si>
  <si>
    <t>Grupo MPox Clade I</t>
  </si>
  <si>
    <t>Un grupo de medidas/métodos relacionados con Mpox Clade I (anteriormente «Monkey Pox»).</t>
  </si>
  <si>
    <t>spampoxCldIIGrp</t>
  </si>
  <si>
    <t>Grupo MPox Clade II</t>
  </si>
  <si>
    <t>Un grupo de medidas/métodos relacionados con Mpox Clade II (anteriormente «Monkey Pox»).</t>
  </si>
  <si>
    <t>spampoxGrp</t>
  </si>
  <si>
    <t>Grupo MPox</t>
  </si>
  <si>
    <t>Un grupo de medidas/métodos relacionados con el Mpox (anteriormente «Monkey Pox»).</t>
  </si>
  <si>
    <t>spamps</t>
  </si>
  <si>
    <t>Metros por segundo</t>
  </si>
  <si>
    <t>metros por segundo.</t>
  </si>
  <si>
    <t>spampvGrp</t>
  </si>
  <si>
    <t>Grupo Metapneumovirus</t>
  </si>
  <si>
    <t>Un conjunto de medidas/métodos relacionados con los metapneumovirus.</t>
  </si>
  <si>
    <t>spampxB6R</t>
  </si>
  <si>
    <t>Gen objetivo Mpox B6R</t>
  </si>
  <si>
    <t>Gen objetivo del virus MPox humano (hMPXV). Ensayo CDC del gen de la proteína de la envoltura; selectivo para MPXV.</t>
  </si>
  <si>
    <t>spampxC3L</t>
  </si>
  <si>
    <t>Gen objetivo Clade I Mpox C3L</t>
  </si>
  <si>
    <t>Gen objetivo del virus MPox humano (hMPXV) del clado I. Los cebadores y la sonda hMPXV C3L detectan los virus del clado I.</t>
  </si>
  <si>
    <t>spampxe9lNVAR</t>
  </si>
  <si>
    <t>Gen objetivo E9L-NVAR de Mpox y Orthopox</t>
  </si>
  <si>
    <t>Gen diana del virus MPox humano (hMPXV) para la ADN polimerasa del ortopoxvirus. El ensayo CDC detecta todos los clados hMPXV y los virus ortopox no variólicos.</t>
  </si>
  <si>
    <t>spampxe9lOPX3</t>
  </si>
  <si>
    <t>Gen objetivo E9L-OPX3 de Mpox y Orthopox</t>
  </si>
  <si>
    <t>Gen diana del virus MPox humano (hMPXV) utilizando el ortopoxvirus genérico OPX3. Menor sensibilidad para MPox.</t>
  </si>
  <si>
    <t>spampxG2RG</t>
  </si>
  <si>
    <t>Gen objetivo G2R-G de Mpox</t>
  </si>
  <si>
    <t>Gen diana del virus MPox humano (hMPXV) utilizando los cebadores G2R_G y la sonda que detecta todas las cepas del virus MPox.</t>
  </si>
  <si>
    <t>spampxG2RWA</t>
  </si>
  <si>
    <t>Gen objetivo G2R-WA del clado II de Mpox</t>
  </si>
  <si>
    <t xml:space="preserve">Gen objetivo del virus del monkeypox humano (hMPXV) del clado II, medido con cebadores G2R_WA y sonda para detectar virus del clado II. </t>
  </si>
  <si>
    <t>spampxGTmol</t>
  </si>
  <si>
    <t>Gen objetivo molecular GT de Mpox</t>
  </si>
  <si>
    <t>Gen objetivo del virus MPox humano (hMPXV): esta medida específica y este gen objetivo son propiedad de GT Molecular.</t>
  </si>
  <si>
    <t>spamr</t>
  </si>
  <si>
    <t>Tabla de informe de medidas Abreviatura</t>
  </si>
  <si>
    <t>Nombre abreviado utilizado para hacer referencia a la tabla que contiene información y detalles sobre una medida determinada.</t>
  </si>
  <si>
    <t>spamrsa</t>
  </si>
  <si>
    <t>Staphylococcus aureus resistente a la meticilina (MRSA)</t>
  </si>
  <si>
    <t>Staphylococcus aureus resistente a la meticilina (MRSA).</t>
  </si>
  <si>
    <t>spams</t>
  </si>
  <si>
    <t>Tabla de informe de conjuntos de medidas Abreviatura</t>
  </si>
  <si>
    <t>Nombre abreviado utilizado para hacer referencia a la tabla que identifica conjuntos de medidas.</t>
  </si>
  <si>
    <t>spams2Col</t>
  </si>
  <si>
    <t>Colifago ms2</t>
  </si>
  <si>
    <t>Medida de la cantidad de colifago ms2.</t>
  </si>
  <si>
    <t>spams2ColMat</t>
  </si>
  <si>
    <t>Blanco del pico del colifago ms2</t>
  </si>
  <si>
    <t>El colifago ms2 se utiliza como objetivo de control de la eficiencia de recuperación.</t>
  </si>
  <si>
    <t>spamsd</t>
  </si>
  <si>
    <t>Duplicado del pico de la matriz</t>
  </si>
  <si>
    <t>Se añaden cantidades conocidas de un analito o compuestos representativos en el laboratorio a una segunda alícuota de la muestra utilizada para el enriquecimiento de la matriz.</t>
  </si>
  <si>
    <t>spamspl</t>
  </si>
  <si>
    <t>Licencia pública de Microsoft</t>
  </si>
  <si>
    <t>La licencia de la medida o el conjunto de datos se gestiona bajo la licencia pública de Microsoft.</t>
  </si>
  <si>
    <t>spamspsDep</t>
  </si>
  <si>
    <t>Muestra pasiva con hisopo Moore depreciada</t>
  </si>
  <si>
    <t>spamSwrPpl</t>
  </si>
  <si>
    <t>Tubería principal de alcantarillado</t>
  </si>
  <si>
    <t>Tubería principal de alcantarillado.</t>
  </si>
  <si>
    <t>spamTuberculosis</t>
  </si>
  <si>
    <t>Mycobacterium tuberculosis.</t>
  </si>
  <si>
    <t>spamu</t>
  </si>
  <si>
    <t>spamuCo</t>
  </si>
  <si>
    <t>Coronavirus murino</t>
  </si>
  <si>
    <t>Medida de la cantidad de coronavirus murino.</t>
  </si>
  <si>
    <t>spamuCoMat</t>
  </si>
  <si>
    <t>Objetivo de pico del coronavirus murino</t>
  </si>
  <si>
    <t>El coronavirus murino se utiliza como objetivo de control de la eficiencia de recuperación.</t>
  </si>
  <si>
    <t>spamul</t>
  </si>
  <si>
    <t>Fracción múltiple</t>
  </si>
  <si>
    <t>Se analizaron por separado múltiples fracciones y se agregaron juntas tras el análisis.</t>
  </si>
  <si>
    <t>Este fractionID está destinado a utilizarse para datos de archivo y no debe utilizarse para nuevos datos añadidos en el futuro (2022). Especifique también en la sección de notas qué fracciones se utilizaron para las fracciones múltiples (por ejemplo, sólidas y líquidas) para evitar la pérdida de información.</t>
  </si>
  <si>
    <t>spamulanPSL20</t>
  </si>
  <si>
    <t>Licencia de software permisiva Mulan, versión 2</t>
  </si>
  <si>
    <t>La licencia de la medida o el conjunto de datos se gestiona bajo la versión 2 de la licencia de software permisiva Mulan.</t>
  </si>
  <si>
    <t>spamultiple</t>
  </si>
  <si>
    <t>Múltiples propósitos</t>
  </si>
  <si>
    <t>Una medida o muestra tomada para múltiples propósitos, que no se puede capturar fácilmente con otras categorías de propósitos.</t>
  </si>
  <si>
    <t>Útil para muestras principales en las que varias submuestras tendrán diferentes propósitos/</t>
  </si>
  <si>
    <t>spamumps</t>
  </si>
  <si>
    <t>Paperas</t>
  </si>
  <si>
    <t>spamumpsGrp</t>
  </si>
  <si>
    <t>Grupo de paperas</t>
  </si>
  <si>
    <t>Grupo de medidas/métodos relacionados con el virus de las paperas.</t>
  </si>
  <si>
    <t>spamunicipalLevel</t>
  </si>
  <si>
    <t>Municipios o comunas</t>
  </si>
  <si>
    <t>spamunicp</t>
  </si>
  <si>
    <t>Municipio</t>
  </si>
  <si>
    <t>Municipio completo, que especifica toda un área metropolitana, ya sea una ciudad, un pueblo, etc.</t>
  </si>
  <si>
    <t>spamutation</t>
  </si>
  <si>
    <t>Clase de mutaciones</t>
  </si>
  <si>
    <t>Medidas y métodos relacionados con mutaciones.</t>
  </si>
  <si>
    <t>spamutationPanel</t>
  </si>
  <si>
    <t>Clase de paneles de mutaciones</t>
  </si>
  <si>
    <t>Medidas y métodos relacionados con un panel o lista de más de una mutación de la misma secuencia leída.</t>
  </si>
  <si>
    <t>spamycoplasmaGrp</t>
  </si>
  <si>
    <t>Grupo Mycoplasma</t>
  </si>
  <si>
    <t>Un grupo de medidas/métodos relacionados con la bacteria micoplasma.</t>
  </si>
  <si>
    <t>span</t>
  </si>
  <si>
    <t>Objetivo del gen N sars-cov-2</t>
  </si>
  <si>
    <t>Gen objetivo N sars-cov-2</t>
  </si>
  <si>
    <t>span1n2</t>
  </si>
  <si>
    <t>Gen objetivo combinado N1 y N2 del SARS-CoV-2</t>
  </si>
  <si>
    <t>Gen objetivo combinado N1 y N2 sars-cov-2</t>
  </si>
  <si>
    <t>span211i</t>
  </si>
  <si>
    <t>Mutación n211i de la variante Ómicron</t>
  </si>
  <si>
    <t>Mutación n211i de la variante Ómicron y gen objetivo.</t>
  </si>
  <si>
    <t>span679k</t>
  </si>
  <si>
    <t>Mutación n679k de la variante Ómicron</t>
  </si>
  <si>
    <t>Mutación n679k de la variante Ómicron y gen objetivo.</t>
  </si>
  <si>
    <t>span856k</t>
  </si>
  <si>
    <t>Mutación n856k de la variante Ómicron</t>
  </si>
  <si>
    <t>Mutación n856k de la variante Ómicron y gen objetivo.</t>
  </si>
  <si>
    <t>span969k</t>
  </si>
  <si>
    <t>Mutación n969k de la variante Ómicron</t>
  </si>
  <si>
    <t>Mutación n969k de la variante Ómicron y gen objetivo.</t>
  </si>
  <si>
    <t>spaNA</t>
  </si>
  <si>
    <t>No aplicable</t>
  </si>
  <si>
    <t>Campo cuyo valor esperado no es una propiedad del objeto descrito.</t>
  </si>
  <si>
    <t>Indicador de valor perdido para datos perdidos sin explicación.</t>
  </si>
  <si>
    <t>spanaAggr</t>
  </si>
  <si>
    <t>Agregación no aplicable</t>
  </si>
  <si>
    <t>No aplicable a agregaciones.</t>
  </si>
  <si>
    <t>Se utiliza para las partes para las que no es aplicable o apropiado un valor de agregación.</t>
  </si>
  <si>
    <t>spanaAggrScale</t>
  </si>
  <si>
    <t>Escala de agregación no aplicable</t>
  </si>
  <si>
    <t>No aplicable a conjuntos de agregación.</t>
  </si>
  <si>
    <t>Se utiliza para las partes para las que no es aplicable o apropiado un valor de escala de agregación.</t>
  </si>
  <si>
    <t>spanaAggrSet</t>
  </si>
  <si>
    <t>Conjunto de agregación no aplicable</t>
  </si>
  <si>
    <t>Se utiliza para las partes para las que no es aplicable o apropiado un valor de conjunto de agregación.</t>
  </si>
  <si>
    <t>spanaClass</t>
  </si>
  <si>
    <t>Clase no aplicable</t>
  </si>
  <si>
    <t>Clase no aplicable.</t>
  </si>
  <si>
    <t>Utilícelo para todas las partes que no tienen clases (la mayoría de las partes que no son medidas o métodos).</t>
  </si>
  <si>
    <t>spanaCompartment</t>
  </si>
  <si>
    <t>Compartimento no aplicable</t>
  </si>
  <si>
    <t>Compartimento no aplicable.</t>
  </si>
  <si>
    <t>spanaCompartmentSet</t>
  </si>
  <si>
    <t>Conjunto de compartimentos no aplicable</t>
  </si>
  <si>
    <t>spanaDomain</t>
  </si>
  <si>
    <t>Dominio no aplicable</t>
  </si>
  <si>
    <t xml:space="preserve">No aplicable. </t>
  </si>
  <si>
    <t>Utilice «no aplicable» cuando no haya ningún dominio para la parte.</t>
  </si>
  <si>
    <t>spanaGroup</t>
  </si>
  <si>
    <t>Grupo no aplicable</t>
  </si>
  <si>
    <t>Se utiliza cuando no hay grupo; es decir, el grupo no es aplicable.</t>
  </si>
  <si>
    <t>Utilice «no aplicable» cuando no haya ningún grupo para la parte.</t>
  </si>
  <si>
    <t>spaname</t>
  </si>
  <si>
    <t>Nombre</t>
  </si>
  <si>
    <t>Nombre de un dominio, muestra, grupo, clase, atributo, unidad, nomenclatura u otra entidad.</t>
  </si>
  <si>
    <t>Nombre de cualquier entidad. Utilice un prefijo para distinguir los nombres de las diferentes tablas de informes. Consulte la lista de nombres completamente especificados (FSN). Es decir, Si-name = nombre del sitio, Po-name = nombre del polígono, Or-name = nombre de la organización, Me-name = nombre del método.</t>
  </si>
  <si>
    <t>spanameEngl</t>
  </si>
  <si>
    <t>Nombre en inglés de los países</t>
  </si>
  <si>
    <t>Nombre en inglés de un país determinado.</t>
  </si>
  <si>
    <t>spanameOfficial</t>
  </si>
  <si>
    <t>Nombre oficial del estado</t>
  </si>
  <si>
    <t>Nombre oficial en inglés de un estado determinado.</t>
  </si>
  <si>
    <t>spanan</t>
  </si>
  <si>
    <t>No es un número</t>
  </si>
  <si>
    <t>El resultado de una medición no es un número válido (más o menos infinito, error, ...)</t>
  </si>
  <si>
    <t>Indicador de valores faltantes para cuando se espera un valor numérico pero no se proporciona.</t>
  </si>
  <si>
    <t>spanaNomenclature</t>
  </si>
  <si>
    <t>Nomenclatura no aplicable</t>
  </si>
  <si>
    <t>Utilice «no aplicable» cuando no haya nomenclatura para la parte.</t>
  </si>
  <si>
    <t>spanaSpecimen</t>
  </si>
  <si>
    <t>Muestra no aplicable</t>
  </si>
  <si>
    <t>Especímen no aplicable.</t>
  </si>
  <si>
    <t>Utilice «no aplicable» cuando no haya muestra/conjunto para la parte.</t>
  </si>
  <si>
    <t>spanaSpecimenSet</t>
  </si>
  <si>
    <t>Conjunto de especímenes no aplicable</t>
  </si>
  <si>
    <t>Conjunto de especímenes para cuando la muestra o el conjunto de muestras no son aplicables.</t>
  </si>
  <si>
    <t>Utilice «no aplicable» cuando no haya especímen/conjunto para la parte.</t>
  </si>
  <si>
    <t>spanatName</t>
  </si>
  <si>
    <t>Nombre nativo</t>
  </si>
  <si>
    <t>Nombre nativo del idioma, es decir, cómo lo llaman sus hablantes.</t>
  </si>
  <si>
    <t>spanaUnit</t>
  </si>
  <si>
    <t>Unidad no aplicable</t>
  </si>
  <si>
    <t>No aplicable a unidades.</t>
  </si>
  <si>
    <t>spanaUnitSet</t>
  </si>
  <si>
    <t>Conjunto de unidades no aplicable</t>
  </si>
  <si>
    <t>No aplicable a conjuntos de unidades.</t>
  </si>
  <si>
    <t>spancbi</t>
  </si>
  <si>
    <t>Centro Nacional de Información Biotecnológica</t>
  </si>
  <si>
    <t>Encabezado NCBI</t>
  </si>
  <si>
    <t>spancbiForm</t>
  </si>
  <si>
    <t>Formato NCBI</t>
  </si>
  <si>
    <t>El conjunto de datos se registró y/o almacenó originalmente en formato NCBI.</t>
  </si>
  <si>
    <t>spancbiNom</t>
  </si>
  <si>
    <t>Nomenclatura del NCBI</t>
  </si>
  <si>
    <t>Nomenclatura del Centro Nacional de Información Biotecnológica.</t>
  </si>
  <si>
    <t>spancbiNotes</t>
  </si>
  <si>
    <t>NCBI: notas</t>
  </si>
  <si>
    <t>Notas del NCBI</t>
  </si>
  <si>
    <t>spancsa</t>
  </si>
  <si>
    <t>Licencia de código abierto de la Universidad de Illinois/NCSA</t>
  </si>
  <si>
    <t>La licencia de la medida o el conjunto de datos se gestiona bajo la licencia de código abierto de la Universidad de Illinois/NCSA.</t>
  </si>
  <si>
    <t>spaneigh</t>
  </si>
  <si>
    <t>Barrio</t>
  </si>
  <si>
    <t>Un barrio municipal, que especifica una subsección de un municipio más grande.</t>
  </si>
  <si>
    <t>spaneighborLevel</t>
  </si>
  <si>
    <t>Unidades administrativas locales o barrios</t>
  </si>
  <si>
    <t>spanewVax</t>
  </si>
  <si>
    <t>Población de personas recién vacunadas</t>
  </si>
  <si>
    <t>Una unidad utilizada para especificar una medida del nivel de vacunación de toda la población.</t>
  </si>
  <si>
    <t>spanextclade</t>
  </si>
  <si>
    <t>Nomenclatura NextClade</t>
  </si>
  <si>
    <t>Especifica la variante o la nomenclatura genética según lo establecido por NextClade.</t>
  </si>
  <si>
    <t>spangmn</t>
  </si>
  <si>
    <t>media geométrica normalizada</t>
  </si>
  <si>
    <t>Media geométrica normalizada.</t>
  </si>
  <si>
    <t>spanGonorrhoeae</t>
  </si>
  <si>
    <t>spanH4N</t>
  </si>
  <si>
    <t>nitrógeno amoniacal</t>
  </si>
  <si>
    <t>Concentración de nitrógeno amoniacal, como N.</t>
  </si>
  <si>
    <t>spaniid19</t>
  </si>
  <si>
    <t>diana génica N “niid_2019‑ncov_n” de SARS‑CoV‑2</t>
  </si>
  <si>
    <t>spanM</t>
  </si>
  <si>
    <t>nanomolar</t>
  </si>
  <si>
    <t>La unidad nanomolar.</t>
  </si>
  <si>
    <t>spanoConcern</t>
  </si>
  <si>
    <t>sin problemas de calidad</t>
  </si>
  <si>
    <t>Indicador para señalar que no hay problemas de calidad en la medida o la muestra.</t>
  </si>
  <si>
    <t>spanoLabel</t>
  </si>
  <si>
    <t>muestra sin etiquetar</t>
  </si>
  <si>
    <t>La muestra no tenía etiqueta.</t>
  </si>
  <si>
    <t>spanoliquid</t>
  </si>
  <si>
    <t>sin concentración líquida; líquido recombinado con sólidos separados</t>
  </si>
  <si>
    <t>Sin concentración líquida, líquido recombinado con sólidos separados.</t>
  </si>
  <si>
    <t>spanomenclature</t>
  </si>
  <si>
    <t>nomenclatura</t>
  </si>
  <si>
    <t>Sistema de clasificación para informar de la clase de medida. Solo aplicable a variantes, mutaciones y enfermedades.</t>
  </si>
  <si>
    <t>Actualmente solo se utiliza para clase = variante, mutación o enfermedad. Las opciones válidas están restringidas actualmente a «NextClade», «Pangolin», «WHO» o «ICD».</t>
  </si>
  <si>
    <t>spanomenclatures</t>
  </si>
  <si>
    <t>nomenclaturas</t>
  </si>
  <si>
    <t xml:space="preserve">Sistema de clasificación para informar de la clase de medida. </t>
  </si>
  <si>
    <t>Véase partID = nomenclatureID.</t>
  </si>
  <si>
    <t>spanoRain</t>
  </si>
  <si>
    <t>sin lluvia</t>
  </si>
  <si>
    <t>Categoría cualitativa para la medida meteorológica, que especifica que no llovió en un día determinado.</t>
  </si>
  <si>
    <t>spanorm</t>
  </si>
  <si>
    <t>propósito: normalización</t>
  </si>
  <si>
    <t>El objetivo de una medida o muestra es la normalización.</t>
  </si>
  <si>
    <t>spanorman</t>
  </si>
  <si>
    <t>Encabezado NORMAN</t>
  </si>
  <si>
    <t>spanormanForm</t>
  </si>
  <si>
    <t>formato Norman</t>
  </si>
  <si>
    <t>El conjunto de datos se registró y/o almacenó originalmente en formato Norman.</t>
  </si>
  <si>
    <t>spanormanNotes</t>
  </si>
  <si>
    <t>NORMAN – notas</t>
  </si>
  <si>
    <t>Notas Norman.</t>
  </si>
  <si>
    <t>spanoro</t>
  </si>
  <si>
    <t>norovirus</t>
  </si>
  <si>
    <t>spanoroG1</t>
  </si>
  <si>
    <t>norovirus G1</t>
  </si>
  <si>
    <t>Genogrupo 1 del norovirus.</t>
  </si>
  <si>
    <t>spanoroG2</t>
  </si>
  <si>
    <t>norovirus G2</t>
  </si>
  <si>
    <t>Genogrupo 2 del norovirus.</t>
  </si>
  <si>
    <t>spanoroGIGrp</t>
  </si>
  <si>
    <t>grupo GI de norovirus</t>
  </si>
  <si>
    <t>Grupo de medidas/métodos relacionados con el norovirus GI.</t>
  </si>
  <si>
    <t>spanoroGIIGrp</t>
  </si>
  <si>
    <t>grupo GII de norovirus</t>
  </si>
  <si>
    <t>Grupo de medidas/métodos relacionados con el norovirus GII.</t>
  </si>
  <si>
    <t>spanoroGrp</t>
  </si>
  <si>
    <t>grupo de norovirus</t>
  </si>
  <si>
    <t>Grupo de medidas/métodos relacionados con los norovirus.</t>
  </si>
  <si>
    <t>spanoSep</t>
  </si>
  <si>
    <t>sin separación ni concentración</t>
  </si>
  <si>
    <t>Indica que una muestra no se sometió a un protocolo de separación de sólidos o a un protocolo de concentración de muestras.</t>
  </si>
  <si>
    <t>spanotes</t>
  </si>
  <si>
    <t>notas</t>
  </si>
  <si>
    <t>Nota utilizada para describir detalles que no se recogen en otros atributos.</t>
  </si>
  <si>
    <t>No hay una estructura recomendada para las notas. Utilice las notas según sea necesario.</t>
  </si>
  <si>
    <t>spanoTime</t>
  </si>
  <si>
    <t>muestra sin sello temporal</t>
  </si>
  <si>
    <t>A la muestra le falta el tiempo del muestreador automático; metadatos incompletos sobre la recogida.</t>
  </si>
  <si>
    <t>spanr</t>
  </si>
  <si>
    <t>no reportado</t>
  </si>
  <si>
    <t>Se podría haber registrado un valor, pero no se hizo.</t>
  </si>
  <si>
    <t>Indicador de valor perdido para datos que no se han comunicado.</t>
  </si>
  <si>
    <t>spanrNAMissingnessSet</t>
  </si>
  <si>
    <t>no reportado, no aplicable, conjunto faltante</t>
  </si>
  <si>
    <t>No se ha informado, no aplicable, conjunto faltante.</t>
  </si>
  <si>
    <t>spanSarbec</t>
  </si>
  <si>
    <t>diana génica N específica de sarbecovirus para SARS‑CoV‑2</t>
  </si>
  <si>
    <t>Gen N específico del sarbecovirus sars-cov-2</t>
  </si>
  <si>
    <t>spantcAmp</t>
  </si>
  <si>
    <t>amplificación detectada en NTC</t>
  </si>
  <si>
    <t>Indicador de calidad para cuando el control sin plantilla (NTC) sigue observando amplificación, es decir Los NTC en qPCR muestran un valor Ct inferior a 40, o los NTC en un ddPCR tienen 3 o más gotas positivas.</t>
  </si>
  <si>
    <t>spantcFlag</t>
  </si>
  <si>
    <t>indicador de placa de control – NTC</t>
  </si>
  <si>
    <t>Indicador de calidad para cuando se observa amplificación en los controles sin molde (NTC) de una reacción de PCR.</t>
  </si>
  <si>
    <t>spantu</t>
  </si>
  <si>
    <t>unidad nefelométrica de turbidez (NTU)</t>
  </si>
  <si>
    <t>Unidades de turbidez nefelométrica, una unidad utilizada en la medición de la turbidez (véase «turbidez» en measureIDs).</t>
  </si>
  <si>
    <t>Las unidades de turbidez nefelométrica (NTU) se basan en la luz blanca (400-680 nm) y un ángulo de incidencia de 90°.</t>
  </si>
  <si>
    <t>spanucAuto</t>
  </si>
  <si>
    <t>kit automatizado NucliSens de extracción con perlas magnéticas</t>
  </si>
  <si>
    <t>Extracción de ácido nucleico realizada con el kit de extracción automatizada con perlas magnéticas nuclisens.</t>
  </si>
  <si>
    <t>spanucKingfish</t>
  </si>
  <si>
    <t>nucleomag (ref. 744220.4) con instrumento KingFisher automatizado</t>
  </si>
  <si>
    <t>nucleomag (ref. 744220.4) utilizando el instrumento automatizado kingfisher</t>
  </si>
  <si>
    <t>spanucManu</t>
  </si>
  <si>
    <t>kit manual NucliSens de extracción con perlas magnéticas</t>
  </si>
  <si>
    <t>Extracción de ácido nucleico realizada con el kit de extracción manual con perlas magnéticas nuclisens.</t>
  </si>
  <si>
    <t>spaNULL</t>
  </si>
  <si>
    <t>nulo</t>
  </si>
  <si>
    <t>Representación lógica de una afirmación que no es ni VERDADERA ni FALSA.</t>
  </si>
  <si>
    <t>Indicador de valor perdido cuando el valor no es ni VERDADERO ni FALSO.</t>
  </si>
  <si>
    <t>spanumCode</t>
  </si>
  <si>
    <t>código numérico de país (ISO 3166‑1)</t>
  </si>
  <si>
    <t>Código numérico ISO 3166-1, un código de país de tres dígitos idéntico al desarrollado y mantenido por la División de Estadística de las Naciones Unidas, con la ventaja de ser independiente del sistema de escritura y, por lo tanto, útil para personas o sistemas que utilizan sistemas de escritura no latinos.</t>
  </si>
  <si>
    <t>spanumNTC</t>
  </si>
  <si>
    <t>número de NTC por corrida</t>
  </si>
  <si>
    <t>Número de controles sin plantilla incluidos en cada ciclo del instrumento de PCR.</t>
  </si>
  <si>
    <t>spanwss</t>
  </si>
  <si>
    <t>Sistema Nacional de Vigilancia de Aguas Residuales (NWSS)</t>
  </si>
  <si>
    <t>Encabezado NWSS</t>
  </si>
  <si>
    <t>spanwssForm</t>
  </si>
  <si>
    <t>formato NWSS (CDC de EE. UU.)</t>
  </si>
  <si>
    <t>El conjunto de datos se registró y/o almacenó originalmente en el formato NWSS del CDC de EE. UU.</t>
  </si>
  <si>
    <t>spanwssNotes</t>
  </si>
  <si>
    <t>NWSS – notas</t>
  </si>
  <si>
    <t>Notas NWSS</t>
  </si>
  <si>
    <t>spanwssProcess</t>
  </si>
  <si>
    <t>NWSS – proceso</t>
  </si>
  <si>
    <t>Proceso NWSS</t>
  </si>
  <si>
    <t>spanww</t>
  </si>
  <si>
    <t>agua</t>
  </si>
  <si>
    <t>No procedente de aguas residuales, procedente de cualquier tipo de masa de agua</t>
  </si>
  <si>
    <t>spaoc43</t>
  </si>
  <si>
    <t>Medida de la cantidad de coronavirus OC43.</t>
  </si>
  <si>
    <t>spaoc43Mat</t>
  </si>
  <si>
    <t>diana de proteína S de OC43</t>
  </si>
  <si>
    <t>El coronavirus humano OC43 se utiliza como objetivo de control de la eficiencia de recuperación.</t>
  </si>
  <si>
    <t>spaocean</t>
  </si>
  <si>
    <t>océano (cuerpo de agua natural)</t>
  </si>
  <si>
    <t>Océano, masa de agua natural.</t>
  </si>
  <si>
    <t>spaoColDep</t>
  </si>
  <si>
    <t>otra colección (obsoleta)</t>
  </si>
  <si>
    <t>Otro tipo de método de recogida. Añadir descripción a la recogida «Other».</t>
  </si>
  <si>
    <t>spaofl11</t>
  </si>
  <si>
    <t>licencia de fuente abierta SIL 1.1</t>
  </si>
  <si>
    <t>La licencia de la medida o del conjunto de datos se gestiona bajo la licencia SIL Open Font License 1.1.</t>
  </si>
  <si>
    <t>spaola</t>
  </si>
  <si>
    <t>análisis de laboratorio</t>
  </si>
  <si>
    <t>Análisis de laboratorio fuera de línea.</t>
  </si>
  <si>
    <t>spaomicr1</t>
  </si>
  <si>
    <t>ómicron BA.1</t>
  </si>
  <si>
    <t>Ómicron B.1.1.529</t>
  </si>
  <si>
    <t>spaomicr2</t>
  </si>
  <si>
    <t>ómicron BA.2</t>
  </si>
  <si>
    <t>Ómicron BA.2</t>
  </si>
  <si>
    <t>spaomicr275</t>
  </si>
  <si>
    <t>ómicron BA.2.75</t>
  </si>
  <si>
    <t>Ómicron BA.2.75</t>
  </si>
  <si>
    <t>spaomicr4</t>
  </si>
  <si>
    <t>ómicron BA.4</t>
  </si>
  <si>
    <t>Ómicron BA.4</t>
  </si>
  <si>
    <t>spaomicr5</t>
  </si>
  <si>
    <t>ómicron BA.5</t>
  </si>
  <si>
    <t>Ómicron BA.5</t>
  </si>
  <si>
    <t>spaomicronGrp</t>
  </si>
  <si>
    <t>grupo variante ómicron de SARS‑CoV‑2</t>
  </si>
  <si>
    <t>Grupo de medidas/métodos relacionados con la variante Ómicron del SARS-CoV-2.</t>
  </si>
  <si>
    <t>spaonsDate</t>
  </si>
  <si>
    <t>fecha de inicio de síntomas</t>
  </si>
  <si>
    <t>Fecha más temprana en la que se notificaron los síntomas de este caso. A menudo, estos datos se desconocen y no se notifican. En su lugar, se utiliza el episodio.</t>
  </si>
  <si>
    <t>spaonse</t>
  </si>
  <si>
    <t>sensor en línea</t>
  </si>
  <si>
    <t>Sensor en línea</t>
  </si>
  <si>
    <t>Un sensor en línea</t>
  </si>
  <si>
    <t>spaontologyRef</t>
  </si>
  <si>
    <t>referencia ontológica</t>
  </si>
  <si>
    <t>Referencia ontológica para una pieza.</t>
  </si>
  <si>
    <t xml:space="preserve">Este campo contiene un enlace a una referencia ontológica existente para la pieza. El contenido de ODM abarca varias ontologías existentes. ODM no pretende generar una nueva ontología, sino armonizar y ampliar los diccionarios para su aplicación en la vigilancia medioambiental y de la salud pública. </t>
  </si>
  <si>
    <t>spaoor</t>
  </si>
  <si>
    <t>valor fuera de rango</t>
  </si>
  <si>
    <t>El valor está fuera del rango permitido para el control de calidad.</t>
  </si>
  <si>
    <t>spaopen</t>
  </si>
  <si>
    <t>licencia abierta no especificada</t>
  </si>
  <si>
    <t>La licencia de la medida o el conjunto de datos se gestiona bajo una licencia abierta no descrita de otro modo.</t>
  </si>
  <si>
    <t>spaophos</t>
  </si>
  <si>
    <t>ortofosfatos</t>
  </si>
  <si>
    <t>Concentración de ortofosfato.</t>
  </si>
  <si>
    <t>spaor</t>
  </si>
  <si>
    <t>abreviatura de tabla de organización</t>
  </si>
  <si>
    <t>Nombre abreviado utilizado para hacer referencia a la tabla que contiene información sobre un laboratorio.</t>
  </si>
  <si>
    <t>spaorb</t>
  </si>
  <si>
    <t>otro edificio habitacional</t>
  </si>
  <si>
    <t>Edificios residenciales individuales o instituciones no incluidos en otras categorías.</t>
  </si>
  <si>
    <t>spaorBoo</t>
  </si>
  <si>
    <t>agregación booleana OR</t>
  </si>
  <si>
    <t>Agregación «OR».</t>
  </si>
  <si>
    <t>Si cualquier valor de la agregación es «TRUE», entonces la agregación OR también es «TRUE». Si todos los valores de la agregación son «FALSE», entonces la agregación OR también es «FALSE».</t>
  </si>
  <si>
    <t>spaorf1a</t>
  </si>
  <si>
    <t>diana génica ORF1a de SARS‑CoV‑2</t>
  </si>
  <si>
    <t>ORF1a, gen objetivo del SARS-CoV-2.</t>
  </si>
  <si>
    <t>spaorf1ab</t>
  </si>
  <si>
    <t>diana génica ORF1ab de SARS‑CoV‑2</t>
  </si>
  <si>
    <t>ORF1ab, gen objetivo del SARS-CoV-2.</t>
  </si>
  <si>
    <t>spaorf1b</t>
  </si>
  <si>
    <t>diana génica ORF1b de SARS‑CoV‑2</t>
  </si>
  <si>
    <t>ORF1b, gen objetivo del SARS-CoV-2.</t>
  </si>
  <si>
    <t>spaorganism</t>
  </si>
  <si>
    <t>organismo</t>
  </si>
  <si>
    <t>Clase de organismo.</t>
  </si>
  <si>
    <t xml:space="preserve">Identifique la clase = «organismo» cuando una parte identifique un organismo y el tipo de parte = «grupos». Las medidas individuales deben registrarse con una clase para el tipo de medida específico, es decir, alelo, variante, mutación, etc. </t>
  </si>
  <si>
    <t>spaorganizationID</t>
  </si>
  <si>
    <t>ID de organización</t>
  </si>
  <si>
    <t>Identificador único de la organización a la que pertenece el informante.</t>
  </si>
  <si>
    <t>spaorganizations</t>
  </si>
  <si>
    <t>tabla de organización</t>
  </si>
  <si>
    <t>La tabla que contiene información sobre un laboratorio.</t>
  </si>
  <si>
    <t>spaorganizationsOrder</t>
  </si>
  <si>
    <t>orden de columnas en tabla de organizaciones</t>
  </si>
  <si>
    <t>Especifica el orden de las columnas en una tabla de organizaciones.</t>
  </si>
  <si>
    <t>spaorganizationsRequired</t>
  </si>
  <si>
    <t>encabezados obligatorios de tabla de organización</t>
  </si>
  <si>
    <t>Especifica las columnas necesarias en una tabla de organizaciones.</t>
  </si>
  <si>
    <t>spaorgLevel</t>
  </si>
  <si>
    <t>nivel de organización</t>
  </si>
  <si>
    <t>El nivel geográfico de una organización.</t>
  </si>
  <si>
    <t xml:space="preserve">Hay seis niveles basados en la Clasificación Internacional Normalizada de Unidades Administrativas (ISCU). </t>
  </si>
  <si>
    <t>spaorgLevelSet</t>
  </si>
  <si>
    <t>conjunto de niveles de organización</t>
  </si>
  <si>
    <t>Categorías de niveles de organización.</t>
  </si>
  <si>
    <t>spaorgSector</t>
  </si>
  <si>
    <t>sector de organización</t>
  </si>
  <si>
    <t>El sector de una organización.</t>
  </si>
  <si>
    <t>spaorgSectorSet</t>
  </si>
  <si>
    <t>conjunto de sectores de organización</t>
  </si>
  <si>
    <t>Categorías de sectores de organización.</t>
  </si>
  <si>
    <t>spaorgType</t>
  </si>
  <si>
    <t>tipo de organización</t>
  </si>
  <si>
    <t>Especifica el tipo o la finalidad de una organización determinada.</t>
  </si>
  <si>
    <t>spaorgTypeSet</t>
  </si>
  <si>
    <t>conjunto de tipos de organización</t>
  </si>
  <si>
    <t>Conjunto para almacenar los tipos de organización.</t>
  </si>
  <si>
    <t>spaorigin</t>
  </si>
  <si>
    <t>origen de la muestra</t>
  </si>
  <si>
    <t>Atributo de una muestra que especifica el origen.</t>
  </si>
  <si>
    <t>spaoriginalFormat</t>
  </si>
  <si>
    <t>formato de datos original</t>
  </si>
  <si>
    <t>Estructura o modelo original utilizado para registrar y almacenar los datos. Esto ayuda a indicar si los datos se han transformado o mapeado en la estructura ODM.</t>
  </si>
  <si>
    <t>spaoriginSet</t>
  </si>
  <si>
    <t>conjunto de orígenes de muestra</t>
  </si>
  <si>
    <t>Conjunto para almacenar los valores categóricos válidos del origen de la muestra.</t>
  </si>
  <si>
    <t>spaorthoGrp</t>
  </si>
  <si>
    <t>grupo de ortopoxvirus</t>
  </si>
  <si>
    <t>Grupo de medidas/métodos relacionados con los virus ortopox (excluidos los virus variola).</t>
  </si>
  <si>
    <t>spaosl30</t>
  </si>
  <si>
    <t>Licencia de Software Abierto 3.0</t>
  </si>
  <si>
    <t>La licencia de la medida o el conjunto de datos se gestiona bajo la Open Software License 3.0.</t>
  </si>
  <si>
    <t>spaotco</t>
  </si>
  <si>
    <t>Otro tipo de método de recolección. Añadir descripción a collectionOther.</t>
  </si>
  <si>
    <t>Obsoleto a partir de la versión 2, evite su uso. Especifique en el tipo o póngase en contacto con el equipo de investigación de PHES-ODM para añadir su elemento específico a través de un problema de GitHub (https://github.com/Big-Life-Lab/PHES-ODM/issues) o en phesd_odm@ohri.ca</t>
  </si>
  <si>
    <t>spaothAgg</t>
  </si>
  <si>
    <t>otra escala de agregación</t>
  </si>
  <si>
    <t>Especifica una escala de agregación que no puede describirse como «cualitativa» o «cuantitativa».</t>
  </si>
  <si>
    <t>spaother</t>
  </si>
  <si>
    <t>otro</t>
  </si>
  <si>
    <t>Otros</t>
  </si>
  <si>
    <t>Otra categoría. Una respuesta categórica para varias variables en la versión 1. También va acompañada de un campo de texto libre. Obsoleto en la versión 2, con campos de texto comunes añadidos como nuevas categorías en la versión 2.0.0.</t>
  </si>
  <si>
    <t>spaotherAggrSet</t>
  </si>
  <si>
    <t>conjunto de agregaciones variadas</t>
  </si>
  <si>
    <t>Conjunto de agregación utilizado para medidas sin unidades.</t>
  </si>
  <si>
    <t>spaotherDep</t>
  </si>
  <si>
    <t>otra agregación (obsoleta)</t>
  </si>
  <si>
    <t>Otro método de agregación. Añadir descripción a aggregationOther</t>
  </si>
  <si>
    <t>spaotherForm</t>
  </si>
  <si>
    <t>otro formato (o propietario)</t>
  </si>
  <si>
    <t>El conjunto de datos se registró y/o almacenó originalmente en un formato no descrito de otra manera.</t>
  </si>
  <si>
    <t>Por favor, nombre (y opcionalmente describa) el formato de datos en la sección «notas» cuando utilice este valor.</t>
  </si>
  <si>
    <t>spaotherProvDep</t>
  </si>
  <si>
    <t>acceso a otros proveedores (obsoleto)</t>
  </si>
  <si>
    <t>Si la respuesta es «no», estos datos no estarán disponibles para otros proveedores de datos no incluidos anteriormente. Si falta, los datos estarán disponibles para otros proveedores de datos no incluidos anteriormente</t>
  </si>
  <si>
    <t>spaotherReportTableSet</t>
  </si>
  <si>
    <t>otro conjunto de tablas de informe</t>
  </si>
  <si>
    <t>Tablas adicionales que forman el modelo de datos completo.</t>
  </si>
  <si>
    <t>spaotherV</t>
  </si>
  <si>
    <t>otras variantes</t>
  </si>
  <si>
    <t>Se utiliza para informar de variantes detectadas para las que aún no existe un measureID específico. El equipo de ODM migrará periódicamente las respuestas recopiladas en esta categoría a measureIDs establecidos.</t>
  </si>
  <si>
    <t>Por favor, escriba un nombre oficial para la nueva variante que se ha detectado y especifique qué nomenclatura está utilizando con el nomenclatureID.</t>
  </si>
  <si>
    <t>spaotsisaDep</t>
  </si>
  <si>
    <t>otro sitio – muestra (obsoleta)</t>
  </si>
  <si>
    <t>Otro tipo de sitio. Añadir descripción a typeOther.</t>
  </si>
  <si>
    <t>spaotsisiDep</t>
  </si>
  <si>
    <t>otro sitio (obsoleto)</t>
  </si>
  <si>
    <t>Otro tipo de sitio. Añadir descripción a typeOther</t>
  </si>
  <si>
    <t>spaotunDep</t>
  </si>
  <si>
    <t>otra unidad (obsoleta)</t>
  </si>
  <si>
    <t>Otra medida de copias virales o parámetro de la planta de tratamiento de aguas residuales. Añadir descripción a UnitOther.</t>
  </si>
  <si>
    <t>Obsoleto a partir de la versión 2, evite su uso. Especifique en type o póngase en contacto con el equipo de investigación de PHES-ODM para añadir su elemento específico a través de un problema de GitHub (https://github.com/Big-Life-Lab/PHES-ODM/issues) o en phesd_odm@ohri.ca</t>
  </si>
  <si>
    <t>spaout</t>
  </si>
  <si>
    <t>valor atípico</t>
  </si>
  <si>
    <t>El valor es atípico y puede ser de calidad cuestionable.</t>
  </si>
  <si>
    <t>spaoutb</t>
  </si>
  <si>
    <t>declaración de brote</t>
  </si>
  <si>
    <t>Tipo de acción de salud pública utilizado para indicar el estado del brote. Dado que cuando se producen brotes, es posible que no se disponga de datos completos sobre el número de casos o que estos no sean totalmente precisos, el uso de esta medida indica que el número de casos puede ser aproximado.</t>
  </si>
  <si>
    <t>La fecha y hora de la medida ayudan a indicar los períodos de inicio y fin de un brote.</t>
  </si>
  <si>
    <t>spaoutbEnd</t>
  </si>
  <si>
    <t>fin de brote</t>
  </si>
  <si>
    <t>Indica que un brote ha terminado.</t>
  </si>
  <si>
    <t>spaoutbOngoing</t>
  </si>
  <si>
    <t>brote en curso</t>
  </si>
  <si>
    <t>Indica que un brote está en curso.</t>
  </si>
  <si>
    <t>spaoutbreak</t>
  </si>
  <si>
    <t>clase de brote</t>
  </si>
  <si>
    <t>Medidas y métodos relacionados con brotes de salud pública.</t>
  </si>
  <si>
    <t>spaoutbreakSet</t>
  </si>
  <si>
    <t>conjunto de valores para declaración de brote</t>
  </si>
  <si>
    <t>Establecido para los valores válidos de la medida de brote.</t>
  </si>
  <si>
    <t>spaoutbStart</t>
  </si>
  <si>
    <t>brote declarado o inicio del brote</t>
  </si>
  <si>
    <t>Indica que ha comenzado un brote.</t>
  </si>
  <si>
    <t>spap100l</t>
  </si>
  <si>
    <t>mutación p100L variante Delta</t>
  </si>
  <si>
    <t>Mutación p100l de la variante Delta y gen diana.</t>
  </si>
  <si>
    <t>spap13L</t>
  </si>
  <si>
    <t>mutación p13L variante ómicron</t>
  </si>
  <si>
    <t>Mutación p13l de la variante Ómicron</t>
  </si>
  <si>
    <t>spap2046l</t>
  </si>
  <si>
    <t>mutación p2046L variante Delta</t>
  </si>
  <si>
    <t>Mutación p2046l de la variante Delta y gen diana.</t>
  </si>
  <si>
    <t>spap2287s</t>
  </si>
  <si>
    <t>mutación p2287S variante Delta</t>
  </si>
  <si>
    <t>Mutación p2287s de la variante Delta y gen diana.</t>
  </si>
  <si>
    <t>spap3395h</t>
  </si>
  <si>
    <t>mutación p3395H variante ómicron</t>
  </si>
  <si>
    <t>Mutación p3395h de la variante Ómicron y gen diana.</t>
  </si>
  <si>
    <t>spap681r</t>
  </si>
  <si>
    <t>mutación p681R variante Delta</t>
  </si>
  <si>
    <t>Mutación p681r de la variante Delta y gen diana.</t>
  </si>
  <si>
    <t>spapa</t>
  </si>
  <si>
    <t>abreviatura de tabla de componentes</t>
  </si>
  <si>
    <t>Nombre abreviado utilizado para hacer referencia a la tabla de consulta que contiene todas las partes del modelo de datos.</t>
  </si>
  <si>
    <t>spapAct</t>
  </si>
  <si>
    <t>activación de la polimerasa</t>
  </si>
  <si>
    <t>Describe el ciclo de activación de la polimerasa en un proceso de PCR.</t>
  </si>
  <si>
    <t>spapairLay</t>
  </si>
  <si>
    <t>disposición pareada</t>
  </si>
  <si>
    <t>Especifica el diseño emparejado para un método de secuenciación.</t>
  </si>
  <si>
    <t>spapangolin</t>
  </si>
  <si>
    <t>nomenclatura Pangolin</t>
  </si>
  <si>
    <t>Especifica la nomenclatura variante o genética según lo establecido por la Asignación Filogenética de Linajes de Brotes Globales Nombrados (Pangolin).</t>
  </si>
  <si>
    <t>spapapilomavirusGrp</t>
  </si>
  <si>
    <t>grupo de papilomavirus</t>
  </si>
  <si>
    <t>Grupo de medidas/métodos relacionados con los papilomavirus.</t>
  </si>
  <si>
    <t>spapara</t>
  </si>
  <si>
    <t>paraxantina (PARA)</t>
  </si>
  <si>
    <t>Metabolito de la cafeína, un estimulante común del sistema nervioso central. Se ha descubierto que los niveles medidos de paraxantina se ven menos afectados por la heterogeneidad genética y la estructura de la población que la cafeína, y puede servir como un biomarcador útil de la población en las aguas residuales.</t>
  </si>
  <si>
    <t>spaparafluGrp</t>
  </si>
  <si>
    <t>grupo de parainfluenza</t>
  </si>
  <si>
    <t>Grupo de medidas/métodos relacionados con los virus parainfluenza.</t>
  </si>
  <si>
    <t>spaparapoxSpike</t>
  </si>
  <si>
    <t>diana de proteína S de virus Orf (parapoxvirus)</t>
  </si>
  <si>
    <t>El virus parapoxvirus // Orf se utiliza como objetivo de control de la eficiencia de recuperación.</t>
  </si>
  <si>
    <t>spaparDatasetID</t>
  </si>
  <si>
    <t>ID del conjunto de datos principal</t>
  </si>
  <si>
    <t xml:space="preserve">El datasetID que es padre de otro datasetID. </t>
  </si>
  <si>
    <t>spaparent</t>
  </si>
  <si>
    <t>ID de la muestra principal</t>
  </si>
  <si>
    <t>Si esta muestra se ha agrupado en una muestra grande para su análisis, esto indica la muestra de la muestra agrupada más grande.</t>
  </si>
  <si>
    <t>spaparSiteID</t>
  </si>
  <si>
    <t>ID del sitio principal</t>
  </si>
  <si>
    <t>El siteID que es padre de otro siteID; normalmente, el subsitio estará contenido en el parentSite.</t>
  </si>
  <si>
    <t>Un ejemplo sería la prueba de superficies en un centro de cuidados a largo plazo (LTC). El centro LTC sería el parentSiteID, y las distintas habitaciones/superficies serían los subsitios o sitios secundarios.</t>
  </si>
  <si>
    <t>spapartDesc</t>
  </si>
  <si>
    <t>descripción de la pieza</t>
  </si>
  <si>
    <t>La descripción de la parte.</t>
  </si>
  <si>
    <t>Proporciona una descripción de la pieza, utilizada para la traducción.</t>
  </si>
  <si>
    <t>spapartID</t>
  </si>
  <si>
    <t>spa_label</t>
  </si>
  <si>
    <t>spa_descr</t>
  </si>
  <si>
    <t>spa_instr</t>
  </si>
  <si>
    <t>spapartInstr</t>
  </si>
  <si>
    <t>instrucción para la pieza</t>
  </si>
  <si>
    <t>Notas e instrucciones adicionales sobre cómo se utiliza y/o define una parte.</t>
  </si>
  <si>
    <t>spaparts</t>
  </si>
  <si>
    <t>tabla de componentes</t>
  </si>
  <si>
    <t>Tabla de consulta que contiene todas las partes del modelo de datos.</t>
  </si>
  <si>
    <t>Contiene todas las partes, incluidas las partes autorreferenciales.</t>
  </si>
  <si>
    <t>spapartsOrder</t>
  </si>
  <si>
    <t>orden de columnas en tabla de componentes</t>
  </si>
  <si>
    <t>Orden de los encabezados en la tabla de partes.</t>
  </si>
  <si>
    <t>spapartsRequired</t>
  </si>
  <si>
    <t>encabezados obligatorios de tabla de componentes</t>
  </si>
  <si>
    <t>Encabezados obligatorios en la tabla de partes.</t>
  </si>
  <si>
    <t>spapartSupport</t>
  </si>
  <si>
    <t>soporte de componentes</t>
  </si>
  <si>
    <t>Partes diseñadas para apoyar la definición de metadatos de otras partes en la tabla de partes.</t>
  </si>
  <si>
    <t>spapartType</t>
  </si>
  <si>
    <t>tipos de piezas</t>
  </si>
  <si>
    <t xml:space="preserve">Los tipos de partes describen la finalidad o el uso de la parte. </t>
  </si>
  <si>
    <t>Los datos medioambientales tienen tres tipos de partes principales: medida (es decir, medidas virales covN1, caudal de aguas residuales, temperatura), método (por ejemplo, cómo se tomó la medida) y atributo (como el nombre de un sitio). Véase la descripción de cada uno de los tipos de partes en categorySetID = partTypeCatSets.</t>
  </si>
  <si>
    <t>spapartTypeInput</t>
  </si>
  <si>
    <t>entrada tipo de pieza (tabla ancha)</t>
  </si>
  <si>
    <t>El ID de la parte para el tipo de parte que se utiliza en un nombre amplio.</t>
  </si>
  <si>
    <t>spapartTypeName</t>
  </si>
  <si>
    <t>nombre tipo de pieza (tabla ancha)</t>
  </si>
  <si>
    <t>El tipo de parte que se utiliza en un nombre amplio.</t>
  </si>
  <si>
    <t>spapassiveGen</t>
  </si>
  <si>
    <t>muestra pasiva – general</t>
  </si>
  <si>
    <t>Se utiliza para especificar que se ha utilizado un método de muestreo pasivo no especificado para recoger la muestra.</t>
  </si>
  <si>
    <t>spapasteur</t>
  </si>
  <si>
    <t>muestra pasteurizada</t>
  </si>
  <si>
    <t>Indicador binario que indica si una muestra ha sido pasteurizada como parte de su procesamiento.</t>
  </si>
  <si>
    <t>spapceDep</t>
  </si>
  <si>
    <t>efluente de clarificador primario (obsoleto)</t>
  </si>
  <si>
    <t>Efluente obtenido tras los clarificadores primarios.</t>
  </si>
  <si>
    <t>spapCode</t>
  </si>
  <si>
    <t>código postal</t>
  </si>
  <si>
    <t>El código postal de una dirección determinada, que especifica una zona geográfica concreta.</t>
  </si>
  <si>
    <t>spapcr</t>
  </si>
  <si>
    <t>clase de qPCR</t>
  </si>
  <si>
    <t>Medidas y métodos relacionados con la qPCR.</t>
  </si>
  <si>
    <t>spapcrAct</t>
  </si>
  <si>
    <t>acción/actividad de PCR</t>
  </si>
  <si>
    <t>Describe un ciclo de PCR determinado para delimitar más información sobre el método.</t>
  </si>
  <si>
    <t>spapcrActSet</t>
  </si>
  <si>
    <t>conjunto de acción/actividad de PCR</t>
  </si>
  <si>
    <t>El conjunto de captura que contiene todos los métodos válidos para los ciclos de actividad de la PCR.</t>
  </si>
  <si>
    <t>spapcrmeth</t>
  </si>
  <si>
    <t>método PCR</t>
  </si>
  <si>
    <t>Descripción del método de PCR.</t>
  </si>
  <si>
    <t>Descripción del método PCR utilizado</t>
  </si>
  <si>
    <t>spapcrQualitySet</t>
  </si>
  <si>
    <t>conjunto de calidad para PCR</t>
  </si>
  <si>
    <t>Conjunto de calidad para las medidas de PCR.</t>
  </si>
  <si>
    <t>spapcrSeq</t>
  </si>
  <si>
    <t>método de selección para secuenciación PCR</t>
  </si>
  <si>
    <t>Especifica el método de selección de PCR para la secuenciación, es decir, que se utilizó un cebador predeterminado.</t>
  </si>
  <si>
    <t>Si se selecciona esta opción, se debe especificar el cebador.</t>
  </si>
  <si>
    <t>spapcrSet</t>
  </si>
  <si>
    <t>conjunto de métodos PCR</t>
  </si>
  <si>
    <t>El conjunto que contiene todos los métodos válidos para el método PCR.</t>
  </si>
  <si>
    <t>spapcs</t>
  </si>
  <si>
    <t>lodo de clarificador primario (obsoleto)</t>
  </si>
  <si>
    <t>Lodos producidos por los clarificadores primarios.</t>
  </si>
  <si>
    <t>spapEfflu</t>
  </si>
  <si>
    <t>efluente de clarificador primario</t>
  </si>
  <si>
    <t>Efluente obtenido después de los clarificadores primarios.</t>
  </si>
  <si>
    <t>spapeg</t>
  </si>
  <si>
    <t>precipitación con polietilenglicol (PEG)</t>
  </si>
  <si>
    <t>Precipitación con peg.</t>
  </si>
  <si>
    <t>spaperc</t>
  </si>
  <si>
    <t>porcentaje</t>
  </si>
  <si>
    <t>Porcentaje.</t>
  </si>
  <si>
    <t>spapercRec</t>
  </si>
  <si>
    <t>porcentaje de recuperación</t>
  </si>
  <si>
    <t>Porcentaje de recuperación sustitutiva para un ensayo de control de la eficiencia de recuperación.</t>
  </si>
  <si>
    <t>Utilícelo para informar de los resultados de cualquier ensayo de control de recuperación.</t>
  </si>
  <si>
    <t>spaph</t>
  </si>
  <si>
    <t>Medición del pH</t>
  </si>
  <si>
    <t>spapha4geForm</t>
  </si>
  <si>
    <t>formato PHA4GE</t>
  </si>
  <si>
    <t>El conjunto de datos se registró y/o almacenó originalmente en formato PHA4GE.</t>
  </si>
  <si>
    <t>spaphac</t>
  </si>
  <si>
    <t>acceso a PHAC</t>
  </si>
  <si>
    <t>Si la respuesta es «no», los datos no estarán disponibles para los empleados de la Agencia de Salud Pública de Canadá (PHAC). Si falta, los datos estarán disponibles para los empleados de la Agencia de Salud Pública de Canadá (PHAC).</t>
  </si>
  <si>
    <t>spaphage</t>
  </si>
  <si>
    <t>bacteriófago (PHAGE)</t>
  </si>
  <si>
    <t>Encabezado PHAGE</t>
  </si>
  <si>
    <t>spaphageGrp</t>
  </si>
  <si>
    <t>grupo de bacteriófagos</t>
  </si>
  <si>
    <t>Grupo de medidas/métodos relacionados con los bacteriófagos.</t>
  </si>
  <si>
    <t>spaphageNotes</t>
  </si>
  <si>
    <t>PHAGE – notas</t>
  </si>
  <si>
    <t>Notas PHAGE</t>
  </si>
  <si>
    <t>spapHClass</t>
  </si>
  <si>
    <t>clase de pH</t>
  </si>
  <si>
    <t>Medidas y métodos relacionados con el pH.</t>
  </si>
  <si>
    <t>spaphenCl</t>
  </si>
  <si>
    <t>fenol–cloroformo</t>
  </si>
  <si>
    <t>Extracción de ácido nucleico realizada con fenol cloroformo.</t>
  </si>
  <si>
    <t>spaphesODMFormV1</t>
  </si>
  <si>
    <t>Formato PHES-ODM versión 1</t>
  </si>
  <si>
    <t>El conjunto de datos se registró o almacenó originalmente en el formato PHES-ODM versión 1.</t>
  </si>
  <si>
    <t>spaphesODMFormV2</t>
  </si>
  <si>
    <t>Formato PHES-ODM versión 2</t>
  </si>
  <si>
    <t>El conjunto de datos se registró o almacenó originalmente en el formato PHES-ODM versión 2.</t>
  </si>
  <si>
    <t>spaphesODMFormV3</t>
  </si>
  <si>
    <t>Formato PHES-ODM versión 3</t>
  </si>
  <si>
    <t>El conjunto de datos se registró o almacenó originalmente en el formato PHES-ODM versión 3.</t>
  </si>
  <si>
    <t>spaphi6</t>
  </si>
  <si>
    <t>virus phi6 de Pseudomonas</t>
  </si>
  <si>
    <t>Medida de la cantidad de virus pseudomonas phi6.</t>
  </si>
  <si>
    <t>spaphi6Mat</t>
  </si>
  <si>
    <t>diana de proteína S del phi6</t>
  </si>
  <si>
    <t>El virus Pseudomonas phi6 se utiliza como objetivo de control de la eficiencia de recuperación.</t>
  </si>
  <si>
    <t>spaphone</t>
  </si>
  <si>
    <t>prefijo telefónico nacional</t>
  </si>
  <si>
    <t>Prefijo internacional del país.</t>
  </si>
  <si>
    <t>spaphos</t>
  </si>
  <si>
    <t>fósforo total</t>
  </si>
  <si>
    <t>Fósforo total.</t>
  </si>
  <si>
    <t>spaphostot</t>
  </si>
  <si>
    <t>fosfatos totales</t>
  </si>
  <si>
    <t>Fosfatos totales.</t>
  </si>
  <si>
    <t>spaphred</t>
  </si>
  <si>
    <t>puntuación de calidad PHRED</t>
  </si>
  <si>
    <t>Puntuación de calidad PHRED para secuenciación.</t>
  </si>
  <si>
    <t>spaphy</t>
  </si>
  <si>
    <t>propiedad física</t>
  </si>
  <si>
    <t>«Propiedad física u objeto no caracterizado por la vida o la química».</t>
  </si>
  <si>
    <t>spaphysical</t>
  </si>
  <si>
    <t>clase física</t>
  </si>
  <si>
    <t>Medidas y métodos relacionados con propiedades físicas genéricas.</t>
  </si>
  <si>
    <t>spapK</t>
  </si>
  <si>
    <t>clave primaria</t>
  </si>
  <si>
    <t xml:space="preserve">Clave principal de una tabla. </t>
  </si>
  <si>
    <t xml:space="preserve">Todas las tablas de informes tienen una clave principal. Cada fila de una tabla de informes tiene un identificador único registrado en la clave principal. </t>
  </si>
  <si>
    <t>spaplasmodium</t>
  </si>
  <si>
    <t>spapmFloMean</t>
  </si>
  <si>
    <t>media normalizada por PMMoV y caudal</t>
  </si>
  <si>
    <t>Medida media normalizada según la cantidad de PMMoV y el caudal de aguas residuales.</t>
  </si>
  <si>
    <t>spapmmovGrp</t>
  </si>
  <si>
    <t>grupo PMMoV</t>
  </si>
  <si>
    <t>Conjunto de medidas/métodos relacionados con el virus del moteado suave del pimiento (PMMoV).</t>
  </si>
  <si>
    <t>spapmmovNorm</t>
  </si>
  <si>
    <t>media normalizada por PMMoV</t>
  </si>
  <si>
    <t>Medida media normalizada según la cantidad de PMMoV.</t>
  </si>
  <si>
    <t>Se utiliza principalmente para informar sobre alelos específicos (N1, N2, E, etc.).</t>
  </si>
  <si>
    <t>spapmmvABIFor</t>
  </si>
  <si>
    <t>cebador directo PMMV (ABI)</t>
  </si>
  <si>
    <t>Cebador directo PMMV (ABI)</t>
  </si>
  <si>
    <t>spapmmvABIProbe</t>
  </si>
  <si>
    <t>sonda PMMV (ABI)</t>
  </si>
  <si>
    <t>Sonda PMMV (ABI)</t>
  </si>
  <si>
    <t>spapmmvABIRev</t>
  </si>
  <si>
    <t>cebador inverso PMMV (ABI)</t>
  </si>
  <si>
    <t>Cebador inverso PMMV (ABI)</t>
  </si>
  <si>
    <t>spapo</t>
  </si>
  <si>
    <t>abreviatura de tabla poligonal</t>
  </si>
  <si>
    <t>Nombre abreviado utilizado para hacer referencia a la tabla que contiene información sobre la geometría de un área geográfica.</t>
  </si>
  <si>
    <t>spapogr</t>
  </si>
  <si>
    <t>post‑grit (obsoleto)</t>
  </si>
  <si>
    <t>Aguas residuales sin tratar después de las obras de cabecera de una planta de tratamiento.</t>
  </si>
  <si>
    <t>spapoLic</t>
  </si>
  <si>
    <t>licencia poligonal</t>
  </si>
  <si>
    <t>Licencia para la disponibilidad del archivo de formas poligonales.</t>
  </si>
  <si>
    <t>spapolicy</t>
  </si>
  <si>
    <t>sector político o de políticas / organización político-administrativa</t>
  </si>
  <si>
    <t>Describe las organizaciones cuyo enfoque principal es la actividad política o normativa.</t>
  </si>
  <si>
    <t>spapolioGrp</t>
  </si>
  <si>
    <t>grupo de poliovirus</t>
  </si>
  <si>
    <t>Grupo de medidas/métodos relacionados con los poliovirus.</t>
  </si>
  <si>
    <t>spapolygonID</t>
  </si>
  <si>
    <t>ID del polígono</t>
  </si>
  <si>
    <t>Identificador único para el polígono.</t>
  </si>
  <si>
    <t>Un polígono es un área geográfica que representa el área de campamento de una muestra ambiental.</t>
  </si>
  <si>
    <t>spapolygons</t>
  </si>
  <si>
    <t>tabla de polígonos</t>
  </si>
  <si>
    <t>Tabla que contiene información sobre la geometría de un área geográfica.</t>
  </si>
  <si>
    <t>spapolygonsOrder</t>
  </si>
  <si>
    <t>orden de columnas de la tabla de polígonos</t>
  </si>
  <si>
    <t>Especifica el orden de las columnas en una tabla de polígonos.</t>
  </si>
  <si>
    <t>spapolygonsRequired</t>
  </si>
  <si>
    <t>encabezados obligatorios de la tabla de polígonos</t>
  </si>
  <si>
    <t>Especifica las columnas obligatorias en una tabla de polígonos.</t>
  </si>
  <si>
    <t>spapolyPop</t>
  </si>
  <si>
    <t>población del polígono</t>
  </si>
  <si>
    <t>Atributo de un polígono que especifica la población de ese polígono. Estimación aproximada del número de residentes humanos.</t>
  </si>
  <si>
    <t>spapooled</t>
  </si>
  <si>
    <t>muestreado agrupado</t>
  </si>
  <si>
    <t>¿Se trata de una muestra agrupada y, por lo tanto, compuesta por múltiples muestras secundarias obtenidas en diferentes sitios?</t>
  </si>
  <si>
    <t>spapop</t>
  </si>
  <si>
    <t>población (número de habitantes)</t>
  </si>
  <si>
    <t xml:space="preserve">Medida u observación de un área geográfica o población. </t>
  </si>
  <si>
    <t>Algunos ejemplos son las medidas de compartimentos humanos, como el número de casos, las tasas de hospitalización por enfermedades o las medidas de compartimentos superficiales o atmosféricos, como la cobertura de nieve o la temperatura ambiente.</t>
  </si>
  <si>
    <t>spapopClass</t>
  </si>
  <si>
    <t>clase de población</t>
  </si>
  <si>
    <t>Medidas y métodos relacionados con la población (es decir, medidas de población, ubicación).</t>
  </si>
  <si>
    <t>spapopDateTypeDep</t>
  </si>
  <si>
    <t>(obsoleto) tipo de fecha para reporte de casos</t>
  </si>
  <si>
    <t>Tipo de fecha utilizada para los casos confirmados. Normalmente, se informa del informe o del episodio. La fecha de inicio y de la prueba no suele figurar en los datos agregados.</t>
  </si>
  <si>
    <t>spapopEq</t>
  </si>
  <si>
    <t>equivalentes poblacionales</t>
  </si>
  <si>
    <t>Unidad para medir la capacidad de diseño de las plantas de tratamiento de aguas residuales, representada como la cantidad aproximada de agua que utilizaría una sola persona.</t>
  </si>
  <si>
    <t>spapopGrp</t>
  </si>
  <si>
    <t>grupo poblacional</t>
  </si>
  <si>
    <t>Grupo de medidas/métodos relacionados con factores a nivel de población.</t>
  </si>
  <si>
    <t>Algunos ejemplos podrían ser el número de casos, las tasas de hospitalización, etc.</t>
  </si>
  <si>
    <t>spapopServ</t>
  </si>
  <si>
    <t>población atendida</t>
  </si>
  <si>
    <t xml:space="preserve">Medida de un sitio que especifica la población de un sitio determinado o la población a la que presta servicio. </t>
  </si>
  <si>
    <t>spapopulationUnitSet</t>
  </si>
  <si>
    <t>conjunto de unidades de población</t>
  </si>
  <si>
    <t>Conjunto de unidades para mediciones relacionadas con hospitales.</t>
  </si>
  <si>
    <t>spapoSaSpecimenSet</t>
  </si>
  <si>
    <t>conjunto de especímenes de población o muestras</t>
  </si>
  <si>
    <t>Conjunto de muestras que incluye muestras de población o muestras de muestra.</t>
  </si>
  <si>
    <t>spapoSiSpecimenSet</t>
  </si>
  <si>
    <t>conjunto de especímenes de población o sitio</t>
  </si>
  <si>
    <t>Conjunto de muestras que incluye muestras de población o muestras de sitio.</t>
  </si>
  <si>
    <t>spapoSpecimenSet</t>
  </si>
  <si>
    <t>conjunto de especímenes de población</t>
  </si>
  <si>
    <t>Conjunto de muestras que incluye solo muestras de población.</t>
  </si>
  <si>
    <t>spapostgreSQL</t>
  </si>
  <si>
    <t>licencia PostgreSQL</t>
  </si>
  <si>
    <t>La licencia para la medida o el conjunto de datos se gestiona bajo la licencia PostgreSQL.</t>
  </si>
  <si>
    <t>spapp</t>
  </si>
  <si>
    <t>porcentaje de resultados positivos</t>
  </si>
  <si>
    <t>Porcentaje positivo de las medidas de la muestra.</t>
  </si>
  <si>
    <t>Se puede utilizar para hisopos Moore, etc.</t>
  </si>
  <si>
    <t>spappm</t>
  </si>
  <si>
    <t>partes por millón (ppm)</t>
  </si>
  <si>
    <t>Partes por millón.</t>
  </si>
  <si>
    <t>spappmv</t>
  </si>
  <si>
    <t>Región del gen de la proteína de la cápside del virus del moteado suave del pimiento</t>
  </si>
  <si>
    <t>spapprt</t>
  </si>
  <si>
    <t>tasa de positividad (%)</t>
  </si>
  <si>
    <t>Porcentaje de positividad de las pruebas realizadas en un día en una región determinada.</t>
  </si>
  <si>
    <t>spapps</t>
  </si>
  <si>
    <t>porcentaje de lodo primario</t>
  </si>
  <si>
    <t>Porcentaje de sólidos totales, para lodos primarios.</t>
  </si>
  <si>
    <t>spapr</t>
  </si>
  <si>
    <t>nombre corto de tabla de relaciones de protocolos</t>
  </si>
  <si>
    <t xml:space="preserve">Nombre abreviado utilizado para hacer referencia a la tabla que contiene la información y los detalles organizativos (como el orden) sobre un protocolo determinado, registrados como una serie de pasos del protocolo (protocolSteps). </t>
  </si>
  <si>
    <t>spaprecipitation</t>
  </si>
  <si>
    <t>clase de precipitación</t>
  </si>
  <si>
    <t>Medidas y métodos relacionados con la precipitación.</t>
  </si>
  <si>
    <t>spaprecipitationUnitSet</t>
  </si>
  <si>
    <t>conjunto de unidades de precipitación</t>
  </si>
  <si>
    <t>Conjunto de unidades para mediciones de precipitación.</t>
  </si>
  <si>
    <t>spapreConcTemp</t>
  </si>
  <si>
    <t>temperatura de almacenamiento antes de concentración</t>
  </si>
  <si>
    <t>Temperatura a la que se almacenó una muestra entre su recogida y su concentración.</t>
  </si>
  <si>
    <t>spapreConcTime</t>
  </si>
  <si>
    <t>tiempo de almacenamiento antes de concentración</t>
  </si>
  <si>
    <t>Tiempo durante el que se almacena una muestra entre su recogida y su concentración.</t>
  </si>
  <si>
    <t>spapreExtractTemp</t>
  </si>
  <si>
    <t>temperatura de almacenamiento antes de extracción</t>
  </si>
  <si>
    <t>La temperatura a la que se almacenó una muestra entre la concentración y la extracción.</t>
  </si>
  <si>
    <t>spapreExtractTime</t>
  </si>
  <si>
    <t>tiempo de almacenamiento antes de extracción</t>
  </si>
  <si>
    <t>El tiempo durante el que se almacena una muestra entre la concentración y la extracción.</t>
  </si>
  <si>
    <t>spapretreat</t>
  </si>
  <si>
    <t>pretratamiento</t>
  </si>
  <si>
    <t>¿Se trató químicamente la muestra de alguna manera con la adición de estabilizadores u otros</t>
  </si>
  <si>
    <t>spaprimer</t>
  </si>
  <si>
    <t>cebador genético</t>
  </si>
  <si>
    <t>ID del método utilizado para indicar el cebador utilizado para un ensayo de PCR o secuenciación.</t>
  </si>
  <si>
    <t>spaprimerSet</t>
  </si>
  <si>
    <t>conjunto de cebadores genéticos</t>
  </si>
  <si>
    <t>El conjunto de cebadores genéticos utilizados en ensayos de secuenciación o PCR.</t>
  </si>
  <si>
    <t>spapriv</t>
  </si>
  <si>
    <t>sector privado</t>
  </si>
  <si>
    <t>La categoría de tipo de organización utilizada para el sector privado o los grupos sin ánimo de lucro que no se incluyen en la categoría académica.</t>
  </si>
  <si>
    <t>spaprivate</t>
  </si>
  <si>
    <t>datos privados – no para difusión</t>
  </si>
  <si>
    <t>La medida o el conjunto de datos son datos privados, no destinados a su difusión.</t>
  </si>
  <si>
    <t>spapro</t>
  </si>
  <si>
    <t>nombre corto de tabla de protocolos</t>
  </si>
  <si>
    <t xml:space="preserve">El nombre abreviado utilizado para hacer referencia a la tabla que contiene la información resumida y los detalles sobre un protocolo determinado. </t>
  </si>
  <si>
    <t>spaprocGrp</t>
  </si>
  <si>
    <t>grupo de procesamiento</t>
  </si>
  <si>
    <t>Un grupo de medidas/métodos relacionados con el procesamiento de muestras para su análisis.</t>
  </si>
  <si>
    <t>spaprogramDescr</t>
  </si>
  <si>
    <t>tablas de descripción del programa</t>
  </si>
  <si>
    <t>Tablas utilizadas para describir los programas de vigilancia y pruebas.</t>
  </si>
  <si>
    <t>Las tablas de descripción del programa registran metadatos sobre las organizaciones, ubicaciones y protocolos. La información incluye el nombre, la ubicación y otra información de contacto. Estas tablas suelen completarse una vez y solo se actualizan cuando cambia la información de contacto.</t>
  </si>
  <si>
    <t>spapromAuto</t>
  </si>
  <si>
    <t>kit TNA automatizado Promega</t>
  </si>
  <si>
    <t>Extracción de ácido nucleico realizada con el kit automatizado tna de Promega.</t>
  </si>
  <si>
    <t>spapromegaLVTNA</t>
  </si>
  <si>
    <t>kit de captura TNA de gran volumen para aguas residuales (Promega)</t>
  </si>
  <si>
    <t>Kit de captura tna para grandes volúmenes de aguas residuales de Promega</t>
  </si>
  <si>
    <t>spapromHt</t>
  </si>
  <si>
    <t>kit HT TNA Promega</t>
  </si>
  <si>
    <t>Extracción de ácido nucleico realizada con el kit ht tna de Promega.</t>
  </si>
  <si>
    <t>spapromManu</t>
  </si>
  <si>
    <t>kit TNA manual Promega</t>
  </si>
  <si>
    <t>Extracción de ácido nucleico realizada con el kit manual TNA de Promega.</t>
  </si>
  <si>
    <t>spapromWW</t>
  </si>
  <si>
    <t>Extracción de ácido nucleico realizada con el kit de captura TNA para grandes volúmenes de aguas residuales de Promega.</t>
  </si>
  <si>
    <t>spaprop</t>
  </si>
  <si>
    <t>proporción del total</t>
  </si>
  <si>
    <t>Proporción como porcentaje del total.</t>
  </si>
  <si>
    <t>spapropV</t>
  </si>
  <si>
    <t>proporción de variante en la muestra</t>
  </si>
  <si>
    <t>Proporción de una variante como porcentaje del total de variantes.</t>
  </si>
  <si>
    <t>spaprotein</t>
  </si>
  <si>
    <t>clase de proteínas</t>
  </si>
  <si>
    <t>Medidas y métodos relacionados con las proteínas.</t>
  </si>
  <si>
    <t>spaprotocolID</t>
  </si>
  <si>
    <t>ID de protocolo</t>
  </si>
  <si>
    <t>Identificador único para un protocolo determinado.</t>
  </si>
  <si>
    <t>spaprotocolIDContainer</t>
  </si>
  <si>
    <t>contenedor ID de protocolo</t>
  </si>
  <si>
    <t>Identificador único para el protocolo y los pasos y otros protocolos que lo componen.</t>
  </si>
  <si>
    <t>El contenedor de ID de protocolo se rellena con un ID de protocolo (partID = protocolID)</t>
  </si>
  <si>
    <t>spaprotocolIDObj</t>
  </si>
  <si>
    <t>objeto ID de protocolo</t>
  </si>
  <si>
    <t>El objeto de la relación entre un protocolo y otro protocolo o paso, dentro de un contenedor de ID de protocolo determinado.</t>
  </si>
  <si>
    <t>Rellene este campo utilizando el ID del protocolo (partID = protocolID). Junto con `protocolIDSub` o `stepIDSub` y `relationshipID`, la relación del protocolo se define como: [protocolIDSubject o stepIDSubject]  [relationshipID] [protocolIDObject o stepIDObject]. Ejemplo: stepIDSubject  precede a protocolIDObject.</t>
  </si>
  <si>
    <t>spaprotocolIDSub</t>
  </si>
  <si>
    <t>sujeto ID de protocolo</t>
  </si>
  <si>
    <t>El sujeto de la relación entre un protocolo y otro protocolo o paso, dentro de un contenedor de ID de protocolo determinado.</t>
  </si>
  <si>
    <t>Rellene este campo utilizando el ID del protocolo (partID = protocolID). Junto con `protocolIDObj` o `stepIDObj` y `relationshipID`, la fila de `protocolRelationships` debe indicar: [protocolIDSubject o stepIDSubject]  [relationshipID] [protocolIDObject o stepIDObject]. Ejemplo: stepIDSubject  precede a protocolIDObject.</t>
  </si>
  <si>
    <t>spaprotocolRelationships</t>
  </si>
  <si>
    <t>tabla de relaciones de protocolos</t>
  </si>
  <si>
    <t xml:space="preserve">La tabla que contiene la información organizativa y los detalles (como el orden) sobre un protocolo determinado, registrados como una serie de pasos del protocolo (protocolSteps). </t>
  </si>
  <si>
    <t>Los protocolos son un grupo de pasos de protocolo relacionados. Por ejemplo, un paso de protocolo puede describir una concentración de muestra, una extracción, una inhibición o una medición. Los protocolos pueden incluir tanto methodID (un procedimiento) como measureIDs (una medida). Un ejemplo de método es la centrifugación, donde la velocidad de rotación de la centrifugación se describe como una medida.</t>
  </si>
  <si>
    <t>spaprotocolRelationshipsID</t>
  </si>
  <si>
    <t>ID sintético para tabla protocolRelationships</t>
  </si>
  <si>
    <t>Un ID único y autoincremental generado para producir un identificador único y una clave principal para cada fila de la tabla protocolRelationships.</t>
  </si>
  <si>
    <t>spaprotocolRelationshipsOrder</t>
  </si>
  <si>
    <t>orden de columnas de la tabla de relaciones de protocolos</t>
  </si>
  <si>
    <t>Especifica el orden de las columnas en la tabla Organización del protocolo.</t>
  </si>
  <si>
    <t>spaprotocolRelationshipsRequired</t>
  </si>
  <si>
    <t>encabezados obligatorios de la tabla de relaciones de protocolos</t>
  </si>
  <si>
    <t>Especifica las columnas necesarias en la tabla Organización del protocolo.</t>
  </si>
  <si>
    <t>spaprotocolRelSet</t>
  </si>
  <si>
    <t>conjunto de relaciones de protocolos</t>
  </si>
  <si>
    <t>Conjunto de valores válidos de relationshipID en la tabla protocolRelationships.</t>
  </si>
  <si>
    <t>Utilizar solo para la relación de la tabla protocolRelationships relationshipID.</t>
  </si>
  <si>
    <t>spaprotocols</t>
  </si>
  <si>
    <t>tabla de protocolos</t>
  </si>
  <si>
    <t>La tabla para los protocolos.</t>
  </si>
  <si>
    <t>spaprotocolsOrder</t>
  </si>
  <si>
    <t>orden de columnas de tabla de protocolos</t>
  </si>
  <si>
    <t>Especifica el orden de las columnas en la tabla Protocolos.</t>
  </si>
  <si>
    <t>spaprotocolsRequired</t>
  </si>
  <si>
    <t>encabezados obligatorios de tabla de protocolos</t>
  </si>
  <si>
    <t>Especifica las columnas necesarias en la tabla Protocolos.</t>
  </si>
  <si>
    <t>spaprotocolSteps</t>
  </si>
  <si>
    <t>tabla de pasos de protocolo</t>
  </si>
  <si>
    <t>La tabla para recopilar metadatos sobre pasos individuales en un protocolo, proceso metodológico o ensayo.</t>
  </si>
  <si>
    <t>spaprotocolStepsOrder</t>
  </si>
  <si>
    <t>orden de columnas de pasos de protocolo</t>
  </si>
  <si>
    <t>Especifica el orden de las columnas en una tabla Pasos del protocolo.</t>
  </si>
  <si>
    <t>spaprotocolStepsRequired</t>
  </si>
  <si>
    <t>encabezados obligatorios de pasos de protocolo</t>
  </si>
  <si>
    <t>Especifica las columnas necesarias en una tabla Pasos del protocolo.</t>
  </si>
  <si>
    <t>spaprotocolTableSet</t>
  </si>
  <si>
    <t>conjunto de tabla de protocolos</t>
  </si>
  <si>
    <t>Tablas que contienen información sobre los métodos utilizados para la recogida o medición de muestras.</t>
  </si>
  <si>
    <t>spaprotocolVersion</t>
  </si>
  <si>
    <t>versión de protocolo</t>
  </si>
  <si>
    <t>Especifica la versión de un conjunto de métodos.</t>
  </si>
  <si>
    <t>Versión del conjunto de métodos. Se recomienda el uso de versiones semánticas.</t>
  </si>
  <si>
    <t>spaprovHA</t>
  </si>
  <si>
    <t>acceso a proveedor HA (?), prov ha</t>
  </si>
  <si>
    <t>Si es «no», estos datos no estarán disponibles para las autoridades sanitarias provinciales. Si falta, los datos estarán disponibles para las autoridades sanitarias provinciales.</t>
  </si>
  <si>
    <t>spaprovisional</t>
  </si>
  <si>
    <t>reporte provisional</t>
  </si>
  <si>
    <t>Un informe provisional o intermedio.</t>
  </si>
  <si>
    <t xml:space="preserve">Utilizar para mediciones que aún no se han finalizado. Normalmente, este propósito no se comunica públicamente. </t>
  </si>
  <si>
    <t>spaps</t>
  </si>
  <si>
    <t>nombre corto tabla de pasos de protocolo</t>
  </si>
  <si>
    <t>El nombre abreviado que se utiliza para hacer referencia a la tabla para recopilar metadatos sobre pasos individuales en un protocolo, proceso metodológico o ensayo.</t>
  </si>
  <si>
    <t>spapseudomonas</t>
  </si>
  <si>
    <t>spapseudomonasGrp</t>
  </si>
  <si>
    <t>grupo Pseudomonas</t>
  </si>
  <si>
    <t>Un grupo de medidas/métodos relacionados con la bacteria pseudomonas.</t>
  </si>
  <si>
    <t>spapSludge</t>
  </si>
  <si>
    <t>lodo del clarificador primario</t>
  </si>
  <si>
    <t>Lodos producidos por los clarificadores primarios</t>
  </si>
  <si>
    <t>spapStat</t>
  </si>
  <si>
    <t>estación de bombeo</t>
  </si>
  <si>
    <t>Estación de bombeo</t>
  </si>
  <si>
    <t>spapstGrit</t>
  </si>
  <si>
    <t>post-grit (post-desarenado)</t>
  </si>
  <si>
    <t>Aguas residuales sin tratar después de las obras de cabecera de una planta de tratamiento (después de la eliminación de arena o de sólidos grandes en una planta de tratamiento, pero antes del clarificador primario)</t>
  </si>
  <si>
    <t>spaptDescDep</t>
  </si>
  <si>
    <t>descripción de pretratamiento (obsoleto)</t>
  </si>
  <si>
    <t>Si se trata de un pretratamiento, describa el tratamiento que se realizó.</t>
  </si>
  <si>
    <t>Obsoleto en la versión 2, no utilizar. Utilizar methodID de pretratamiento y especificar más detalles en el resumen y/o las notas, si es necesario.</t>
  </si>
  <si>
    <t>spaptot</t>
  </si>
  <si>
    <t>número de pruebas positivas</t>
  </si>
  <si>
    <t>Número de pruebas positivas realizadas en un día en una región determinada.</t>
  </si>
  <si>
    <t>spapubHealth</t>
  </si>
  <si>
    <t>agencia de salud pública</t>
  </si>
  <si>
    <t>Organismo de salud pública.</t>
  </si>
  <si>
    <t>spapublic</t>
  </si>
  <si>
    <t>acceso público</t>
  </si>
  <si>
    <t>Si la respuesta es «no», estos datos no estarán disponibles para el público. Si falta, los datos estarán disponibles para el público.</t>
  </si>
  <si>
    <t>spapuro</t>
  </si>
  <si>
    <t>virus Puro</t>
  </si>
  <si>
    <t>Medida de la cantidad de virus puro.</t>
  </si>
  <si>
    <t>spapuroMat</t>
  </si>
  <si>
    <t>diana del spike del virus Puro</t>
  </si>
  <si>
    <t>El virus puro se utiliza como objetivo de control de la eficiencia de recuperación.</t>
  </si>
  <si>
    <t>spapurpose</t>
  </si>
  <si>
    <t>propósito</t>
  </si>
  <si>
    <t>Motivo por el que se tomó la medida o la muestra.</t>
  </si>
  <si>
    <t>Véanse las categorías permitidas: informe, control de calidad, estudio de validación, prueba</t>
  </si>
  <si>
    <t>spapurposeSet</t>
  </si>
  <si>
    <t>conjunto de propósitos</t>
  </si>
  <si>
    <t>Finalidad establecida para una muestra o medida.</t>
  </si>
  <si>
    <t>spapv2</t>
  </si>
  <si>
    <t>poliovirus tipo 2</t>
  </si>
  <si>
    <t>Poliovirus tipo 2</t>
  </si>
  <si>
    <t>spaq19e</t>
  </si>
  <si>
    <t>diana génica q19e variante ómicron</t>
  </si>
  <si>
    <t>q19e objetivo del gen de mutación de la variante ómicron</t>
  </si>
  <si>
    <t>spaq493r</t>
  </si>
  <si>
    <t>diana génica q493r variante ómicron</t>
  </si>
  <si>
    <t>q493r objetivo del gen de mutación de la variante ómicron</t>
  </si>
  <si>
    <t>spaq498r</t>
  </si>
  <si>
    <t>diana génica q498r variante ómicron</t>
  </si>
  <si>
    <t>q498r objetivo del gen de mutación de la variante ómicron</t>
  </si>
  <si>
    <t>spaq954h</t>
  </si>
  <si>
    <t>diana génica q954h variante ómicron</t>
  </si>
  <si>
    <t>q954h objetivo del gen de mutación de la variante ómicron</t>
  </si>
  <si>
    <t>spaqaqc</t>
  </si>
  <si>
    <t>método de aseguramiento de calidad (QA)</t>
  </si>
  <si>
    <t>Método de garantía y control de calidad.</t>
  </si>
  <si>
    <t>Descripción de las medidas de control de calidad adoptadas</t>
  </si>
  <si>
    <t>spaqf1</t>
  </si>
  <si>
    <t>preocupaciones de calidad</t>
  </si>
  <si>
    <t>Indicador para señalar que existe un problema de calidad, no especificado de otro modo.</t>
  </si>
  <si>
    <t>spaqgDNARNA</t>
  </si>
  <si>
    <t>kit Qiagen AllPrep DNA/RNA</t>
  </si>
  <si>
    <t>Extracción de ácido nucleico realizada con el kit Qiagen Allprep DNA/RNA.</t>
  </si>
  <si>
    <t>spaqgDpcr</t>
  </si>
  <si>
    <t>PCR digital Qiagen</t>
  </si>
  <si>
    <t>Describe un análisis de PCR realizado con la tecnología de PCR digital de Qiagen.</t>
  </si>
  <si>
    <t>spaqgEz1</t>
  </si>
  <si>
    <t>kit Qiagen EZ1 Virus Mini v2.0</t>
  </si>
  <si>
    <t>Extracción de ácido nucleico realizada con el kit Qiagen EZ1 Virus Mini Kit v2.0.</t>
  </si>
  <si>
    <t>spaqgPwrFecal</t>
  </si>
  <si>
    <t>kit Qiagen AllPrep PowerFecal DNA/RNA</t>
  </si>
  <si>
    <t>Extracción de ácido nucleico realizada con el kit Qiagen Allprep Powerfecal DNA/RNA.</t>
  </si>
  <si>
    <t>spaqgPwrViral</t>
  </si>
  <si>
    <t>kit Qiagen AllPrep PowerViral DNA/RNA</t>
  </si>
  <si>
    <t>Extracción de ácido nucleico realizada con el kit Qiagen Allprep Powerviral DNA/RNA.</t>
  </si>
  <si>
    <t>spaqgPwrWtr</t>
  </si>
  <si>
    <t>kit Qiagen PowerWater</t>
  </si>
  <si>
    <t>Extracción de ácido nucleico realizada con el kit Qiagen Powerwater.</t>
  </si>
  <si>
    <t>spaqgQiAmp</t>
  </si>
  <si>
    <t>tampones QIAamp con columnas Epoch</t>
  </si>
  <si>
    <t>Extracción de ácido nucleico realizada con los tampones Qiagen Qiaamp con columnas Epoch.</t>
  </si>
  <si>
    <t>spaqgRneasy</t>
  </si>
  <si>
    <t>kit Qiagen RNeasy</t>
  </si>
  <si>
    <t>Extracción de ácido nucleico realizada con el kit Qiagen RNEasy.</t>
  </si>
  <si>
    <t>spaqgRneasyPwr</t>
  </si>
  <si>
    <t>kit Qiagen RNeasy PowerMicrobiome</t>
  </si>
  <si>
    <t>Extracción de ácido nucleico realizada con el kit Qiagen RNEasy PowerMicrobiome.</t>
  </si>
  <si>
    <t>spaqiAllprep</t>
  </si>
  <si>
    <t>Kit Qiagen Allprep DNA/RNA.</t>
  </si>
  <si>
    <t>spaqiampDSP</t>
  </si>
  <si>
    <t>kit Qiagen QIAamp DSP Viral RNA Mini</t>
  </si>
  <si>
    <t>Kit Qiagen Qiaamp DSP Viral RNA Mini.</t>
  </si>
  <si>
    <t>spaqpcr</t>
  </si>
  <si>
    <t>PCR cuantitativa en tiempo real</t>
  </si>
  <si>
    <t>PCR en tiempo real.</t>
  </si>
  <si>
    <t>spaqr</t>
  </si>
  <si>
    <t>nombre corto tabla de informes de calidad</t>
  </si>
  <si>
    <t>Abreviatura utilizada para referirse a la tabla en la que se registran las diversas métricas e indicadores de calidad de las muestras y mediciones.</t>
  </si>
  <si>
    <t>spaqualAggScale</t>
  </si>
  <si>
    <t>cualitativo</t>
  </si>
  <si>
    <t>Escala de agregación cualitativa.</t>
  </si>
  <si>
    <t>spaqualityControl</t>
  </si>
  <si>
    <t>control de calidad</t>
  </si>
  <si>
    <t>Medida o muestra tomada con fines de control de calidad.</t>
  </si>
  <si>
    <t>Las medidas de esta categoría se toman para evaluar el control de calidad.</t>
  </si>
  <si>
    <t>spaqualityFlag</t>
  </si>
  <si>
    <t>indicador de calidad</t>
  </si>
  <si>
    <t>Campo para informar de cualquier problema de calidad, o de la ausencia de estos, en una muestra o medida.</t>
  </si>
  <si>
    <t>Los tipos de indicadores de calidad varían según el contexto; consulte el conjunto de indicadores de calidad para confirmarlo.</t>
  </si>
  <si>
    <t>spaqualityIndicators</t>
  </si>
  <si>
    <t>indicadores de calidad</t>
  </si>
  <si>
    <t>Medida de la calidad de un valor o muestra notificados.</t>
  </si>
  <si>
    <t>spaqualityIndSet</t>
  </si>
  <si>
    <t>encabezado de conjunto de indicadores de calidad</t>
  </si>
  <si>
    <t>Conjunto de calidad que corresponde a una parte determinada. Solo aplicable a muestras y medidas.</t>
  </si>
  <si>
    <t>spaqualityIndSets</t>
  </si>
  <si>
    <t>conjuntos de indicadores de calidad</t>
  </si>
  <si>
    <t>Conjuntos de indicadores o medidas de calidad. Por ejemplo, la PCR tiene un conjunto de medidas de calidad.</t>
  </si>
  <si>
    <t>spaqualityReportID</t>
  </si>
  <si>
    <t>ID de informe de calidad</t>
  </si>
  <si>
    <t>Identificador único para un informe de calidad determinado.</t>
  </si>
  <si>
    <t>spaqualityReports</t>
  </si>
  <si>
    <t>tabla de informes de calidad</t>
  </si>
  <si>
    <t>Tabla para registrar las diversas métricas e indicadores de calidad de las muestras y medidas.</t>
  </si>
  <si>
    <t>spaqualityReportsOrder</t>
  </si>
  <si>
    <t>orden de columnas de informes de calidad</t>
  </si>
  <si>
    <t>Especifica el orden de las columnas en la tabla Informes de calidad.</t>
  </si>
  <si>
    <t>spaqualityReportsRequired</t>
  </si>
  <si>
    <t>encabezados obligatorios de tabla de informe de calidad</t>
  </si>
  <si>
    <t>Especifica las columnas necesarias en la tabla Informes de calidad.</t>
  </si>
  <si>
    <t>spaquantAggScale</t>
  </si>
  <si>
    <t>cuantitativo</t>
  </si>
  <si>
    <t>La escala de agregación «quantAggScale».</t>
  </si>
  <si>
    <t>spar2</t>
  </si>
  <si>
    <t>R al cuadrado (R²)</t>
  </si>
  <si>
    <t>Valor R cuadrado de la curva de calibración.</t>
  </si>
  <si>
    <t>Se utiliza para almacenar información sobre la curva de calibración, aunque también puede ser aplicable a otros tipos de curvas.</t>
  </si>
  <si>
    <t>spar203m</t>
  </si>
  <si>
    <t>diana génica r203m variante Delta</t>
  </si>
  <si>
    <t>spar346t</t>
  </si>
  <si>
    <t>mutación R346T</t>
  </si>
  <si>
    <t>La mutación variante FLiRT/SLip R346T.</t>
  </si>
  <si>
    <t>sparainDpcr</t>
  </si>
  <si>
    <t>PCR digital Raindance</t>
  </si>
  <si>
    <t>Describe un análisis de PCR realizado con la tecnología de PCR digital de Raindance.</t>
  </si>
  <si>
    <t>sparainy</t>
  </si>
  <si>
    <t>lluvioso</t>
  </si>
  <si>
    <t>Categoría cualitativa para la medida meteorológica, que especifica un día lluvioso.</t>
  </si>
  <si>
    <t>sparanSeq</t>
  </si>
  <si>
    <t>método de selección de secuenciación aleatoria</t>
  </si>
  <si>
    <t>Especifica el método de selección aleatoria para la secuenciación.</t>
  </si>
  <si>
    <t>No se debe utilizar ningún conjunto de cebadores si se selecciona esta opción.</t>
  </si>
  <si>
    <t>sparatio</t>
  </si>
  <si>
    <t>razón</t>
  </si>
  <si>
    <t>Ratio (sin unidades)</t>
  </si>
  <si>
    <t>Informar como número real o fracción. Es decir, una proporción de 10:2 se informa como 5. Los detalles de la proporción (el numerador y el denominador) se describen en la medida.</t>
  </si>
  <si>
    <t>sparaws</t>
  </si>
  <si>
    <t>aguas residuales crudas</t>
  </si>
  <si>
    <t>Muestra de aguas residuales sin tratar</t>
  </si>
  <si>
    <t>sparawWW</t>
  </si>
  <si>
    <t>aguas residuales en sitio</t>
  </si>
  <si>
    <t>Aguas residuales sin ningún tipo de tratamiento</t>
  </si>
  <si>
    <t>sparawWWdown</t>
  </si>
  <si>
    <t>aguas residuales río abajo del sitio</t>
  </si>
  <si>
    <t>Aguas residuales aguas abajo de un emplazamiento. Véase partType = rawWWup.</t>
  </si>
  <si>
    <t>sparawWWup</t>
  </si>
  <si>
    <t>aguas residuales río arriba del sitio</t>
  </si>
  <si>
    <t>Aguas residuales aguas arriba de un emplazamiento. Se utiliza cuando no hay acceso directo a las aguas residuales de un emplazamiento en conjunción con la muestra aguas abajo. Por ejemplo, si el emplazamiento es una residencia de ancianos, pero no hay acceso al edificio o a la limpieza de la propiedad. Utilice dos muestras, una aguas arriba y otra aguas abajo.</t>
  </si>
  <si>
    <t>spardrpIP2</t>
  </si>
  <si>
    <t>diana génica IP2 RdRp SARS-CoV-2</t>
  </si>
  <si>
    <t>IP2 rdrp sars-cov-2 gen objetivo</t>
  </si>
  <si>
    <t>spardrpIP4</t>
  </si>
  <si>
    <t>diana génica IP4 RdRp SARS-CoV-2</t>
  </si>
  <si>
    <t>IP4 rdrp sars-cov-2 gen objetivo</t>
  </si>
  <si>
    <t>sparecDate</t>
  </si>
  <si>
    <t>fecha de recepción de muestra</t>
  </si>
  <si>
    <t>La fecha en que se recibió la muestra en el laboratorio para su análisis.</t>
  </si>
  <si>
    <t>sparecov</t>
  </si>
  <si>
    <t>pacientes recuperados</t>
  </si>
  <si>
    <t>Unidades para describir una medida poblacional de pacientes que se han recuperado de una enfermedad determinada.</t>
  </si>
  <si>
    <t>Unidad para una medida de población o enfermedad que explique los efectos clínicos a nivel de población.</t>
  </si>
  <si>
    <t>sparefLink</t>
  </si>
  <si>
    <t>enlace de referencia</t>
  </si>
  <si>
    <t>Enlace al material de referencia de una pieza. Puede enlazar con bibliografía sobre un método, una medida, etc.</t>
  </si>
  <si>
    <t>Enlace al procedimiento operativo estándar para una medida o parte. La referencia de la parte es una referencia a un documento técnico que describe la parte en detalle. La referencia puede ser una URL, un DOI o una referencia a un informe técnico.</t>
  </si>
  <si>
    <t>sparegular</t>
  </si>
  <si>
    <t>vigilancia rutinaria de patógenos</t>
  </si>
  <si>
    <t>Medida o muestra tomada para vigilancia o epidemiología.</t>
  </si>
  <si>
    <t>Una medida «regular» es la predeterminada. Los datos que falten se recodificarán con este fin.</t>
  </si>
  <si>
    <t>sparegularReportTableSet</t>
  </si>
  <si>
    <t>conjunto de tablas de informes regulares</t>
  </si>
  <si>
    <t>Tablas utilizadas para informar diariamente de nuevas mediciones e información sobre la recogida de muestras.</t>
  </si>
  <si>
    <t>sparelationshipID</t>
  </si>
  <si>
    <t>relación entre entidades</t>
  </si>
  <si>
    <t>Atributo para especificar la relación entre un sujeto y un objeto de muestra.</t>
  </si>
  <si>
    <t>Junto con «sampleIDSubject» y «sampleRelID», una fila de «sampleRelationships» debe decir: [sampleIDSubject] es una [sampleID] de [sampleIDObject].</t>
  </si>
  <si>
    <t>sparelHum</t>
  </si>
  <si>
    <t>humedad relativa</t>
  </si>
  <si>
    <t>La unidad de humedad relativa, o la mezcla de aire y agua. La relación entre la presión parcial del vapor de agua en la mezcla y la presión de vapor de equilibrio del agua sobre una superficie plana. de agua pura a una temperatura determinada.</t>
  </si>
  <si>
    <t>sparelHumidUnitSet</t>
  </si>
  <si>
    <t>conjunto de unidades de humedad relativa</t>
  </si>
  <si>
    <t>Conjunto de unidades para mediciones de humedad relativa.</t>
  </si>
  <si>
    <t>sparelNR</t>
  </si>
  <si>
    <t>relación no reportada</t>
  </si>
  <si>
    <t>ID de relación utilizada en las tablas de relaciones del ODM cuando dos entidades están relacionadas o conectadas de alguna manera, pero la naturaleza real de esa relación no está clara o no se ha comunicado.</t>
  </si>
  <si>
    <t>Se utiliza principalmente al mapear datos de otros formatos en los que las relaciones de protocolo (por ejemplo) no informan de relaciones temporales claras o del orden de los pasos del método.</t>
  </si>
  <si>
    <t>sparelSet</t>
  </si>
  <si>
    <t>conjunto general de relaciones</t>
  </si>
  <si>
    <t>Conjunto de valores válidos de relationshipID en todos los campos y tablas.</t>
  </si>
  <si>
    <t>sparepGrab</t>
  </si>
  <si>
    <t>muestra representativa puntual</t>
  </si>
  <si>
    <t>Una única muestra representativa de gran tamaño.</t>
  </si>
  <si>
    <t>spareplicateSet</t>
  </si>
  <si>
    <t>conjunto de tipos de réplica</t>
  </si>
  <si>
    <t>Conjunto para almacenar valores categóricos válidos de tipo réplica.</t>
  </si>
  <si>
    <t>sparepNum</t>
  </si>
  <si>
    <t>número de réplica</t>
  </si>
  <si>
    <t>Número de réplica para un valor Ct o Cq, utilizado para especificar una curva estándar del protocolo.</t>
  </si>
  <si>
    <t>Solo se aplica y utiliza para curvas estándar agregadas o curvas que se utilizan en varias placas. De lo contrario, estos detalles se pueden capturar en un informe de medidas y especificarse mediante el índice de medidas.</t>
  </si>
  <si>
    <t>sparepOrg1</t>
  </si>
  <si>
    <t>ID de autoridad de reporte primaria</t>
  </si>
  <si>
    <t xml:space="preserve">La autoridad principal o más responsable de los informes o hallazgos de vigilancia rutinaria, o del lugar donde se encuentra el sitio. </t>
  </si>
  <si>
    <t>Utilice la tabla «organizations» para describir atributos como el nombre y la dirección de la organización. Utilice «orgType», «orgLevel» y «orgSector» para describir atributos adicionales. Por ejemplo, si la organización es una agencia gubernamental («orgType»), local («orgLevel») o de salud pública («orgSector»). Si no se especifican los atributos, el valor predeterminado es la versión 1.1.0 «publicHealthDepartment», definida como «El departamento de salud pública o la región donde se encuentra el sitio. Véase también «healthReg» si existe una autoridad regional independiente encargada de la prestación de asistencia sanitaria».</t>
  </si>
  <si>
    <t>sparepOrg2</t>
  </si>
  <si>
    <t>ID de autoridad de reporte secundaria</t>
  </si>
  <si>
    <t xml:space="preserve">La autoridad secundaria, adicional o alternativa para los informes o hallazgos de vigilancia rutinaria, o del lugar donde se encuentra el sitio. </t>
  </si>
  <si>
    <t>Utilice la tabla «organizations» para describir atributos como el nombre y la dirección de la organización. Utilice «orgType», «orgLevel» y «orgSector» para describir atributos adicionales. Por ejemplo, si la organización es una agencia gubernamental (`orgType`), local (`orgLevel`) o de salud pública (`orgSector`). Si no se especifican los atributos, el valor predeterminado es la versión 1.1.0 `healthRegion`, la autoridad de planificación sanitaria donde se encuentra el sitio. Definido como «El departamento de salud pública o la región donde se encuentra el sitio».</t>
  </si>
  <si>
    <t>spareportable</t>
  </si>
  <si>
    <t>Indicador de si una medida es notificable o no, en función de la confianza en la medida y los métodos aplicados.</t>
  </si>
  <si>
    <t>spareportDate</t>
  </si>
  <si>
    <t>fecha de reporte</t>
  </si>
  <si>
    <t>La fecha en que se notificó una medida.</t>
  </si>
  <si>
    <t>Esta fecha es la primera fecha en la que el laboratorio o la entidad comunicó los resultados de la medida a la salud pública u otra entidad que ordenó la medida o es responsable de la acción. Utilice la fecha de finalización del análisis si la medida forma parte de un estudio de investigación u otro propósito que no tiene una entidad informante.</t>
  </si>
  <si>
    <t>spareporterIDDep</t>
  </si>
  <si>
    <t>ID de reportero (obsoleto)</t>
  </si>
  <si>
    <t>Identificador único de la persona u organización que comunica los datos.</t>
  </si>
  <si>
    <t>spareportersDep</t>
  </si>
  <si>
    <t>tabla de reportero (obsoleta)</t>
  </si>
  <si>
    <t>Tabla que contiene información sobre el comunicante de una muestra, método, medida o atributo.</t>
  </si>
  <si>
    <t>spareportTableInput</t>
  </si>
  <si>
    <t>entrada de tabla de reporte (formato ancho)</t>
  </si>
  <si>
    <t>Nombre abreviado de la tabla de fuentes enumeradas.</t>
  </si>
  <si>
    <t>spareportTableName</t>
  </si>
  <si>
    <t>nombre de tabla de reporte (formato ancho)</t>
  </si>
  <si>
    <t>Tabla de informes a la que hace referencia el nombre completo.</t>
  </si>
  <si>
    <t>sparepType</t>
  </si>
  <si>
    <t>tipo de réplica</t>
  </si>
  <si>
    <t>Atributo de una muestra que especifica si la muestra es única o una réplica. Y si es una réplica, ¿de qué tipo es?</t>
  </si>
  <si>
    <t>sparesCosca</t>
  </si>
  <si>
    <t>re-suspensión de colección con filtro COSCa</t>
  </si>
  <si>
    <t>Extracción de ácido nucleico mediante la resuspensión de una muestra recogida utilizando el método COSCa ball.</t>
  </si>
  <si>
    <t>Consulte partID = cosca para obtener más detalles.</t>
  </si>
  <si>
    <t>sparesearch</t>
  </si>
  <si>
    <t>sector u organización de investigación</t>
  </si>
  <si>
    <t>Describe las organizaciones cuyo objetivo es la generación de investigación.</t>
  </si>
  <si>
    <t>sparestrict</t>
  </si>
  <si>
    <t>datos restringidos</t>
  </si>
  <si>
    <t>Los datos que faltan se ocultan porque su acceso está restringido.</t>
  </si>
  <si>
    <t>Indicador de valor perdido para datos que se han clasificado como restringidos y no aptos para compartir.</t>
  </si>
  <si>
    <t>sparesults</t>
  </si>
  <si>
    <t>tablas de resultados</t>
  </si>
  <si>
    <t>Tablas utilizadas para registrar muestras, medidas e informes de calidad.</t>
  </si>
  <si>
    <t xml:space="preserve">Estas tablas se actualizan cada vez que se toma una nueva muestra o se informa de una medida. Los informes de calidad se utilizan para informar sobre el control y la garantía de calidad de las muestras y las medidas. </t>
  </si>
  <si>
    <t>sparesuspension</t>
  </si>
  <si>
    <t>método de resuspensión</t>
  </si>
  <si>
    <t>Describe el método utilizado para resuspender el material.</t>
  </si>
  <si>
    <t>sparesusSet</t>
  </si>
  <si>
    <t>conjunto de métodos de resuspensión</t>
  </si>
  <si>
    <t>El conjunto que describe los valores categóricos válidos para el método de resuspensión.</t>
  </si>
  <si>
    <t>sparetainedElement</t>
  </si>
  <si>
    <t>elemento retenido</t>
  </si>
  <si>
    <t>El elemento retenido después de la centrifugación, filtración, separación de sólidos, etc.</t>
  </si>
  <si>
    <t>sparetElSet</t>
  </si>
  <si>
    <t>conjunto de elementos retenidos</t>
  </si>
  <si>
    <t>El conjunto para enumerar los valores válidos posibles del método del elemento retenido.</t>
  </si>
  <si>
    <t>sparetPond</t>
  </si>
  <si>
    <t>estanque de retención</t>
  </si>
  <si>
    <t>Estanque de retención</t>
  </si>
  <si>
    <t>sparickettsia</t>
  </si>
  <si>
    <t>sparickettsiaGrp</t>
  </si>
  <si>
    <t>grupo Rickettsia</t>
  </si>
  <si>
    <t>Grupo de medidas/métodos relacionados con los parásitos rickettsia.</t>
  </si>
  <si>
    <t>Se utiliza para describir la información sobre el organismo para medidas generales.</t>
  </si>
  <si>
    <t>spariver</t>
  </si>
  <si>
    <t>río (cuerpo de agua natural)</t>
  </si>
  <si>
    <t>Río, masa de agua natural</t>
  </si>
  <si>
    <t>sparna</t>
  </si>
  <si>
    <t>plantilla de ARN</t>
  </si>
  <si>
    <t>La plantilla de ácido ribonucleico (ARN) se utiliza para trabajos de PCR o secuenciación.</t>
  </si>
  <si>
    <t>sparnaseP</t>
  </si>
  <si>
    <t>Ribonucleasa P (RNasa P)</t>
  </si>
  <si>
    <t>Ribonucleasa P (RNasa P) (normalmente medida como indicador fecal humano)</t>
  </si>
  <si>
    <t>sparole</t>
  </si>
  <si>
    <t>Rol del contacto</t>
  </si>
  <si>
    <t>Especifica la función organizativa de un contacto determinado.</t>
  </si>
  <si>
    <t>sparotavirus</t>
  </si>
  <si>
    <t>sparotavirusGrp</t>
  </si>
  <si>
    <t>Grupo de rotavirus</t>
  </si>
  <si>
    <t>Conjunto de medidas/métodos relacionados con los rotavirus.</t>
  </si>
  <si>
    <t>sparP100</t>
  </si>
  <si>
    <t>Tasa por 100,000</t>
  </si>
  <si>
    <t>Unidades para describir una medida poblacional de la tasa de incidencia de casos por cada 100 000 personas de una enfermedad determinada.</t>
  </si>
  <si>
    <t>sparpm</t>
  </si>
  <si>
    <t>Revoluciones por minuto (RPM)</t>
  </si>
  <si>
    <t>RPM significa «revoluciones por minuto». Así es como los fabricantes de centrifugadoras suelen describir la velocidad a la que funciona la centrifugadora. El rotor, independientemente de su tamaño, gira a esa velocidad.</t>
  </si>
  <si>
    <t>sparppw</t>
  </si>
  <si>
    <t>Aguas residuales crudas post-pasteurizadas</t>
  </si>
  <si>
    <t>Muestra de aguas residuales sin tratar tras la pasteurización.</t>
  </si>
  <si>
    <t>sparsvAB</t>
  </si>
  <si>
    <t>Virus sincitial respiratorio A y B combinados</t>
  </si>
  <si>
    <t>Virus respiratorio sincitial humano tipo A (VRS A) y tipo B (VRS B).</t>
  </si>
  <si>
    <t>sparsvAMe</t>
  </si>
  <si>
    <t>Virus sincitial respiratorio A</t>
  </si>
  <si>
    <t>Virus respiratorio sincitial humano tipo A (VRS A).</t>
  </si>
  <si>
    <t xml:space="preserve">Consulte Grupo = «rsv» y «rsv» para las medidas que se aplican al RSV A o al RSV B. </t>
  </si>
  <si>
    <t>sparsvB</t>
  </si>
  <si>
    <t>Virus sincitial respiratorio B</t>
  </si>
  <si>
    <t>Virus respiratorio sincitial humano tipo B (VRS B).</t>
  </si>
  <si>
    <t>sparsvGrp</t>
  </si>
  <si>
    <t>Grupo de virus sincitial respiratorio (VSR)</t>
  </si>
  <si>
    <t>Virus respiratorio sincitial humano (VRS).</t>
  </si>
  <si>
    <t xml:space="preserve">Consulte Grupo = «rsvA» y «rsvB» para las medidas específicas del RSV A o del RSV B, respectivamente. </t>
  </si>
  <si>
    <t>sparsvMe</t>
  </si>
  <si>
    <t>Virus sincitial respiratorio</t>
  </si>
  <si>
    <t>Virus respiratorio sincitial humano (VRS), medida genérica.</t>
  </si>
  <si>
    <t xml:space="preserve">Consulte Grupo = «rsvA» y «rsvB» para las medidas específicas del RSV A o el RSV B, respectivamente. </t>
  </si>
  <si>
    <t>sparsvN</t>
  </si>
  <si>
    <t>Gen N del VSR</t>
  </si>
  <si>
    <t>Virus respiratorio sincitial humano, región del gen N.</t>
  </si>
  <si>
    <t>spart</t>
  </si>
  <si>
    <t>transcripción inversa</t>
  </si>
  <si>
    <t>Describe el ciclo de transcripción inversa en un proceso de PCR.</t>
  </si>
  <si>
    <t>sparubella</t>
  </si>
  <si>
    <t>Rubéola</t>
  </si>
  <si>
    <t>sparubellaGrp</t>
  </si>
  <si>
    <t>Grupo de rubéola</t>
  </si>
  <si>
    <t>Grupo de medidas/métodos relacionados con el virus de la rubéola.</t>
  </si>
  <si>
    <t>spas2083i</t>
  </si>
  <si>
    <t>Diana génica s2083i (variante ómicron)</t>
  </si>
  <si>
    <t>s2083i objetivo del gen de mutación de la variante ómicron</t>
  </si>
  <si>
    <t>spas371l</t>
  </si>
  <si>
    <t>Diana génica s371l (variante ómicron)</t>
  </si>
  <si>
    <t>s371l objetivo del gen de mutación de la variante ómicron</t>
  </si>
  <si>
    <t>spas373p</t>
  </si>
  <si>
    <t>Diana génica s373p (variante ómicron)</t>
  </si>
  <si>
    <t>s373p objetivo del gen de mutación de la variante ómicron</t>
  </si>
  <si>
    <t>spas375f</t>
  </si>
  <si>
    <t>Diana génica s375f (variante ómicron)</t>
  </si>
  <si>
    <t>s375f objetivo del gen de mutación de la variante ómicron</t>
  </si>
  <si>
    <t>spas477n</t>
  </si>
  <si>
    <t>Diana génica s477n (variante ómicron)</t>
  </si>
  <si>
    <t>s477n objetivo del gen de mutación de la variante ómicron</t>
  </si>
  <si>
    <t>spasa</t>
  </si>
  <si>
    <t>Muestra</t>
  </si>
  <si>
    <t>Medida realizada en un compartimento o propiedad a partir de una muestra de una sustancia.</t>
  </si>
  <si>
    <t>spasalmonella</t>
  </si>
  <si>
    <t>spasalmonellaGrp</t>
  </si>
  <si>
    <t>Grupo Salmonella</t>
  </si>
  <si>
    <t>Grupo de medidas/métodos relacionados con la bacteria salmonella.</t>
  </si>
  <si>
    <t>spasaMaterial</t>
  </si>
  <si>
    <t>Material de muestra</t>
  </si>
  <si>
    <t>Tipo de muestra.</t>
  </si>
  <si>
    <t>spasamConc</t>
  </si>
  <si>
    <t>Concentrado de muestra</t>
  </si>
  <si>
    <t>Concentrado de muestra.</t>
  </si>
  <si>
    <t>spasampleID</t>
  </si>
  <si>
    <t>ID de muestra</t>
  </si>
  <si>
    <t>Identificador único de una muestra.</t>
  </si>
  <si>
    <t>Sugerencia: siteID-date-index.</t>
  </si>
  <si>
    <t>spasampleIDObject</t>
  </si>
  <si>
    <t>Objeto ID de muestra</t>
  </si>
  <si>
    <t>Rellenado por «sampleID»: especifica el objeto de una relación de muestra.</t>
  </si>
  <si>
    <t>Utilice «sampleID» para este campo. Junto con «sampleIDSub» y «relationshipID», la fila de «sampleRelationships» debería decir: [sampleIDSubject] es un [relationshipID] de [sampleIDObject].</t>
  </si>
  <si>
    <t>spasampleIDSubject</t>
  </si>
  <si>
    <t>Sujeto ID de muestra</t>
  </si>
  <si>
    <t>Rellenado por «sampleID»: especifica el sujeto de una relación de muestra.</t>
  </si>
  <si>
    <t>spasampleMatSet</t>
  </si>
  <si>
    <t>Conjunto de materiales de muestra</t>
  </si>
  <si>
    <t>Establecido para los tipos de material que se pueden encontrar en una muestra.</t>
  </si>
  <si>
    <t>spasampleQualitySet</t>
  </si>
  <si>
    <t>Conjunto de calidad de muestra</t>
  </si>
  <si>
    <t>Calidad establecida para una muestra.</t>
  </si>
  <si>
    <t>spasampleRelationships</t>
  </si>
  <si>
    <t>Tabla de relaciones de muestra</t>
  </si>
  <si>
    <t>Tabla para registrar las relaciones entre muestras.</t>
  </si>
  <si>
    <t>Las muestras se pueden agrupar o dividir. La tabla de relaciones de muestras contiene información sobre las relaciones padre-hijo entre las muestras y permite realizar un seguimiento del linaje de las muestras individuales y agrupadas.</t>
  </si>
  <si>
    <t>spasampleRelationshipsID</t>
  </si>
  <si>
    <t>ID sintético para la tabla sampleRelationships</t>
  </si>
  <si>
    <t>Un ID único e incremental automáticamente generado para producir un identificador único y una clave principal para cada fila de la tabla sampleRelationships.</t>
  </si>
  <si>
    <t>spasampleRelationshipsOrder</t>
  </si>
  <si>
    <t>Orden de columnas de la tabla de relaciones de muestra</t>
  </si>
  <si>
    <t>Especifica el orden de las columnas en una tabla de relaciones de muestras.</t>
  </si>
  <si>
    <t>spasampleRelationshipsRequired</t>
  </si>
  <si>
    <t>Encabezados obligatorios de la tabla de relaciones de muestra</t>
  </si>
  <si>
    <t>Especifica las columnas necesarias en una tabla de relaciones de muestras.</t>
  </si>
  <si>
    <t>spasampleRelSet</t>
  </si>
  <si>
    <t>Conjunto de relaciones de muestra</t>
  </si>
  <si>
    <t>Establecido para valores válidos de relationshipID en la tabla sampleRelationships.</t>
  </si>
  <si>
    <t>Utilizar solo para la tabla sampleRelationships relationshipID.</t>
  </si>
  <si>
    <t>spasamples</t>
  </si>
  <si>
    <t>Tabla de informe de muestra</t>
  </si>
  <si>
    <t>La tabla que contiene información sobre una muestra. Una muestra se define como un volumen representativo de aguas residuales (u otras formas de agua o líquido), aire o superficie tomada de un sitio.</t>
  </si>
  <si>
    <t>Las muestras se pueden combinar, dividir, almacenar y reutilizar. Las «relaciones entre muestras» (sampleRelationships) se utilizan para describir las relaciones entre muestras.</t>
  </si>
  <si>
    <t>spasampleShed</t>
  </si>
  <si>
    <t>Descarga de muestra (shed)</t>
  </si>
  <si>
    <t>Área geográfica, espacio físico o estructura. Se toma una muestra de un sampleshed para obtener una medición representativa de una o varias sustancias.</t>
  </si>
  <si>
    <t>Ejemplos: avión, residencia de ancianos, barrio, campus universitario, municipio</t>
  </si>
  <si>
    <t>spasamplesOrder</t>
  </si>
  <si>
    <t>Orden de columnas en tabla de muestras</t>
  </si>
  <si>
    <t>Especifica el orden de las columnas en una tabla Samples.</t>
  </si>
  <si>
    <t>spasamplesRequired</t>
  </si>
  <si>
    <t>Encabezados obligatorios de tabla de muestra</t>
  </si>
  <si>
    <t>Especifica las columnas necesarias en una tabla Samples.</t>
  </si>
  <si>
    <t>spasampleTypeOther</t>
  </si>
  <si>
    <t>Otra colección (obsoleta)</t>
  </si>
  <si>
    <t>Descripción de otro tipo de método no incluido en la colección. Depreciado.</t>
  </si>
  <si>
    <t>spasamVol</t>
  </si>
  <si>
    <t>Volumen de muestra</t>
  </si>
  <si>
    <t>El volumen de una muestra determinada.</t>
  </si>
  <si>
    <t>spasapovirus</t>
  </si>
  <si>
    <t>spasapovirusGrp</t>
  </si>
  <si>
    <t>Grupo Sapovirus</t>
  </si>
  <si>
    <t>Grupo de medidas/métodos relacionados con los sapovirus.</t>
  </si>
  <si>
    <t>spasar</t>
  </si>
  <si>
    <t>Nombre corto de tabla de relaciones de muestra</t>
  </si>
  <si>
    <t>Nombre abreviado utilizado para hacer referencia a la tabla en la que se registran las relaciones entre muestras.</t>
  </si>
  <si>
    <t>spasarsCov2</t>
  </si>
  <si>
    <t>Grupo de medidas/métodos relacionados con el virus SARS-CoV-2.</t>
  </si>
  <si>
    <t>Las medidas del SARS-CoV-2 tienen las siguientes clases: proteínas, alelos, variantes, mutaciones, enfermedades.</t>
  </si>
  <si>
    <t>spasas</t>
  </si>
  <si>
    <t>Nombre corto de tabla de informe de muestra</t>
  </si>
  <si>
    <t>Nombre abreviado utilizado para hacer referencia a la tabla que contiene información sobre una muestra. Una muestra se define como un volumen representativo de aguas residuales (u otras formas de agua o líquido), aire o superficie tomada de un sitio.</t>
  </si>
  <si>
    <t>spasaSpecimenSet</t>
  </si>
  <si>
    <t>Conjunto de especímenes de muestra</t>
  </si>
  <si>
    <t>Conjunto de muestras que incluye solo una muestra.</t>
  </si>
  <si>
    <t>spasC</t>
  </si>
  <si>
    <t>Cobertura escasa</t>
  </si>
  <si>
    <t>La secuenciación muestra una cobertura escasa, es decir, la amplitud numérica de la cobertura parece adecuada, pero los gráficos de cobertura revelan que faltan fragmentos del genoma.</t>
  </si>
  <si>
    <t>Si hay varios problemas que señalar, utilice la marca de problemas múltiples y explique los detalles en la sección de notas.</t>
  </si>
  <si>
    <t>spasce</t>
  </si>
  <si>
    <t>Efluente de clarificador secundario (obsoleto)</t>
  </si>
  <si>
    <t>Efluente obtenido después de los clarificadores secundarios.</t>
  </si>
  <si>
    <t>Obsoleto en la versión 2, no lo utilice. Duplicado de las categorías sampleMat; consulte esas.</t>
  </si>
  <si>
    <t>spascf</t>
  </si>
  <si>
    <t>Frecuencia de curva estándar</t>
  </si>
  <si>
    <t>Método para especificar la frecuencia con la que se utiliza una curva estándar (o «curva maestra»).</t>
  </si>
  <si>
    <t>spaschool</t>
  </si>
  <si>
    <t>Escuela</t>
  </si>
  <si>
    <t>Una escuela que atiende a alumnos desde el jardín de infancia hasta el 12.º grado.</t>
  </si>
  <si>
    <t>spasciencellRNA</t>
  </si>
  <si>
    <t>Kit ScienCell de aislamiento de ARN viral</t>
  </si>
  <si>
    <t>Kit de aislamiento de ARN viral Sciencell.</t>
  </si>
  <si>
    <t>spascriptSet</t>
  </si>
  <si>
    <t>Conjunto de versiones de scripts de secuenciación</t>
  </si>
  <si>
    <t xml:space="preserve">El conjunto para las versiones de script. </t>
  </si>
  <si>
    <t>spascriptVersion</t>
  </si>
  <si>
    <t>Versión del script de secuenciación genética</t>
  </si>
  <si>
    <t>Se utiliza para especificar el script o la versión del script utilizada para extraer información resumida (es decir, estadísticas de cobertura y frecuencia de mutaciones, etc.) de los resultados de la secuenciación.</t>
  </si>
  <si>
    <t>spascsDep</t>
  </si>
  <si>
    <t>Lodo del clarificador secundario (obsoleto)</t>
  </si>
  <si>
    <t>Lodos producidos por los clarificadores secundarios.</t>
  </si>
  <si>
    <t>spasd</t>
  </si>
  <si>
    <t>Desviación estándar</t>
  </si>
  <si>
    <t>Desviación estándar.</t>
  </si>
  <si>
    <t>spasdn</t>
  </si>
  <si>
    <t>Desviación estándar normalizada</t>
  </si>
  <si>
    <t>Desviación estándar normalizada.</t>
  </si>
  <si>
    <t>spase</t>
  </si>
  <si>
    <t>Nombre corto de tabla de búsqueda de conjuntos</t>
  </si>
  <si>
    <t>Abreviatura utilizada para hacer referencia a la tabla de consulta de todos los conjuntos, que gestiona cómo se agrupan las entradas categóricas para diversos métodos y atributos.</t>
  </si>
  <si>
    <t>spasea</t>
  </si>
  <si>
    <t>Mar / cuerpo de agua natural</t>
  </si>
  <si>
    <t>Mar, masa de agua natural</t>
  </si>
  <si>
    <t>spaseconds</t>
  </si>
  <si>
    <t>Segundos</t>
  </si>
  <si>
    <t>Unidad de tiempo, segundos.</t>
  </si>
  <si>
    <t>spaseeUnitAggScale</t>
  </si>
  <si>
    <t>Ver unidad (escalas de agregación)</t>
  </si>
  <si>
    <t xml:space="preserve">Valor de la escala de agregación que se utilizará cuando la escala de agregación dependa de la especificada en la entrada de la lista de piezas de la unidad. </t>
  </si>
  <si>
    <t>Cuando encuentre este valor, consulte la unidad utilizada para esa entrada y siga esa entrada de escala de agregación.</t>
  </si>
  <si>
    <t>spaseeUnitData</t>
  </si>
  <si>
    <t>Ver unidad (tipo de dato)</t>
  </si>
  <si>
    <t>Entrada del tipo de datos cuando el tipo de datos de una entrada determinada viene especificado por la unidad utilizada.</t>
  </si>
  <si>
    <t>Solo se utiliza para medidas, que es donde se utiliza la entrada de tipo de datos para validar la entrada en el campo de valor. Sin embargo, en estos casos, el tipo de datos depende más de la unidad que de la medida, por lo que esta entrada dirige a los usuarios a consultar el tipo de datos de la unidad.</t>
  </si>
  <si>
    <t>spaseeUnitVal</t>
  </si>
  <si>
    <t>Ver unidad (valor)</t>
  </si>
  <si>
    <t xml:space="preserve">Valor máximo o mínimo en el diccionario, que se utiliza cuando el valor máximo o mínimo viene determinado por la unidad. </t>
  </si>
  <si>
    <t>Se utiliza para medidas cuando las restricciones sobre el valor máximo y mínimo están especificadas por la unidad, no por la medida.</t>
  </si>
  <si>
    <t>spasEfflu</t>
  </si>
  <si>
    <t>Efluente del clarificador secundario</t>
  </si>
  <si>
    <t>Efluente obtenido tras los clarificadores secundarios.</t>
  </si>
  <si>
    <t>spaself</t>
  </si>
  <si>
    <t>Acceso propio</t>
  </si>
  <si>
    <t>Si es «no», estos datos no se mostrarán en el portal cuando este informador inicie sesión. Si faltan, los datos estarán disponibles para este informador.</t>
  </si>
  <si>
    <t>spasentDate</t>
  </si>
  <si>
    <t>Fecha de envío de la muestra</t>
  </si>
  <si>
    <t>Fecha en la que la muestra se envió desde el lugar de recogida al laboratorio.</t>
  </si>
  <si>
    <t>spaseptage</t>
  </si>
  <si>
    <t>Aguas residuales de pozo séptico</t>
  </si>
  <si>
    <t>Aguas residuales procedentes de una fosa séptica</t>
  </si>
  <si>
    <t>spaseptTnk</t>
  </si>
  <si>
    <t>Fosa séptica</t>
  </si>
  <si>
    <t>spaseqContam</t>
  </si>
  <si>
    <t>Secuencia contaminada</t>
  </si>
  <si>
    <t>La secuencia está contaminada.</t>
  </si>
  <si>
    <t>spaseqLay</t>
  </si>
  <si>
    <t>Disposición de secuenciación</t>
  </si>
  <si>
    <t>Diseño del material genético utilizado en la secuenciación.</t>
  </si>
  <si>
    <t>spaseqLaySet</t>
  </si>
  <si>
    <t>Conjunto de disposiciones de secuenciación</t>
  </si>
  <si>
    <t>El conjunto para el diseño del material genético utilizado en la secuenciación.</t>
  </si>
  <si>
    <t>spaseqQualitySet</t>
  </si>
  <si>
    <t>Conjunto de calidad de secuenciación</t>
  </si>
  <si>
    <t>Conjunto de calidad para medidas de secuenciación.</t>
  </si>
  <si>
    <t>spaseqSel</t>
  </si>
  <si>
    <t>Método de selección de secuenciación</t>
  </si>
  <si>
    <t>El método de selección de secuencias de cebadores utilizado en la secuenciación.</t>
  </si>
  <si>
    <t>spaseqSelSet</t>
  </si>
  <si>
    <t>Conjunto de métodos de selección de secuenciación</t>
  </si>
  <si>
    <t>El conjunto para el método de selección utilizado en la secuenciación.</t>
  </si>
  <si>
    <t>spaseqStrat</t>
  </si>
  <si>
    <t>Estrategia de secuenciación</t>
  </si>
  <si>
    <t>La estrategia de secuenciación utilizada para un análisis.</t>
  </si>
  <si>
    <t>spaseqStratSet</t>
  </si>
  <si>
    <t>Conjunto de estrategias de secuenciación</t>
  </si>
  <si>
    <t>El conjunto para la estrategia de secuenciación utilizada para un análisis.</t>
  </si>
  <si>
    <t>spasequence</t>
  </si>
  <si>
    <t>Clase de secuencias genéticas</t>
  </si>
  <si>
    <t>Medidas y métodos relacionados con la secuenciación genética.</t>
  </si>
  <si>
    <t>spaserDil</t>
  </si>
  <si>
    <t>dilución seriada</t>
  </si>
  <si>
    <t>Describe un proceso de dilución en serie para la generación de curvas estándar para PCR.</t>
  </si>
  <si>
    <t>spaserialDilution</t>
  </si>
  <si>
    <t>Dilución seriada</t>
  </si>
  <si>
    <t>El método de dilución en serie para evaluar la inhibición.</t>
  </si>
  <si>
    <t>spaseseDep</t>
  </si>
  <si>
    <t>Sedimentos de alcantarillado (obsoleto)</t>
  </si>
  <si>
    <t>Sedimentos obtenidos en alcantarillado.</t>
  </si>
  <si>
    <t>spasetCompID</t>
  </si>
  <si>
    <t>ID de conjunto compuesto</t>
  </si>
  <si>
    <t>Un identificador compuesto generado concatenando el «setID» y el «partID» de una fila determinada en la tabla de conjuntos. Esto permite una clave primaria única y una estructura de base de datos relacional robusta.</t>
  </si>
  <si>
    <t>spasetID</t>
  </si>
  <si>
    <t>ID de conjunto</t>
  </si>
  <si>
    <t>El identificador único de un conjunto de valores.</t>
  </si>
  <si>
    <t>Un conjunto es un grupo de unidades, atributos, categorías, muestras o compartimentos que se pueden utilizar para una medida, método o atributo.</t>
  </si>
  <si>
    <t>spasets</t>
  </si>
  <si>
    <t>Tabla de búsqueda de conjuntos</t>
  </si>
  <si>
    <t>Tabla de consulta para todos los conjuntos, que gestiona cómo se agrupan las entradas categóricas para diversos métodos y atributos.</t>
  </si>
  <si>
    <t>Esta tabla gestiona las relaciones muchos a muchos y el reciclaje de categorías dentro del ODM.</t>
  </si>
  <si>
    <t>spasetsOrder</t>
  </si>
  <si>
    <t>Orden de columnas en tabla de conjuntos</t>
  </si>
  <si>
    <t>Especifica el orden de las columnas en la tabla Conjuntos.</t>
  </si>
  <si>
    <t>spasetsRequired</t>
  </si>
  <si>
    <t>Encabezados obligatorios de tabla de conjuntos</t>
  </si>
  <si>
    <t>Encabezados obligatorios en la tabla Conjuntos.</t>
  </si>
  <si>
    <t>spasettsol</t>
  </si>
  <si>
    <t>Sólidos sedimentados</t>
  </si>
  <si>
    <t>Cantidad de sólidos sedimentados de una muestra de aguas residuales.</t>
  </si>
  <si>
    <t>Puede ser un volumen o un peso; consulte el unitID de una fila de medida determinada para obtener detalles sobre una muestra determinada.</t>
  </si>
  <si>
    <t>spasetType</t>
  </si>
  <si>
    <t>Tipo de conjunto</t>
  </si>
  <si>
    <t>El tipo de conjunto. Es decir, conjunto de calidad, conjunto de agregación, conjunto de unidades.</t>
  </si>
  <si>
    <t>spaseverity</t>
  </si>
  <si>
    <t>Indicador de gravedad</t>
  </si>
  <si>
    <t>Un indicador de la gravedad o seriedad de una bandera de calidad.</t>
  </si>
  <si>
    <t>spasevSet</t>
  </si>
  <si>
    <t>Conjunto de gravedad</t>
  </si>
  <si>
    <t>Un conjunto para indicadores de gravedad.</t>
  </si>
  <si>
    <t>spasewEq</t>
  </si>
  <si>
    <t>Equivalente de aguas residuales</t>
  </si>
  <si>
    <t>Volumen equivalente no concentrado de aguas residuales o masa de lodos en la reacción PCR.</t>
  </si>
  <si>
    <t>spasewerNetworkFileBLOB</t>
  </si>
  <si>
    <t>Enlace de archivo de red de alcantarillado (obsoleto)</t>
  </si>
  <si>
    <t>Enlace a un archivo que contenga información detallada sobre la red de alcantarillado asociada al emplazamiento (cualquier formato).</t>
  </si>
  <si>
    <t>spasewTrTi</t>
  </si>
  <si>
    <t>Tiempo de tránsito de aguas residuales</t>
  </si>
  <si>
    <t>Una medida del tiempo de recorrido de las aguas residuales, a menudo aproximada, desde la fuente de las aguas residuales hasta el lugar de muestreo.</t>
  </si>
  <si>
    <t>spashaker</t>
  </si>
  <si>
    <t>Velocidad de agitación de agitador</t>
  </si>
  <si>
    <t>La velocidad/nivel de agitación de una placa agitadora/plataforma agitadora.</t>
  </si>
  <si>
    <t>spashedSet</t>
  </si>
  <si>
    <t>Conjunto de descarga de muestras</t>
  </si>
  <si>
    <t>El conjunto para todos los valores válidos de sampleshed.</t>
  </si>
  <si>
    <t>spashigella</t>
  </si>
  <si>
    <t>spashigellaGrp</t>
  </si>
  <si>
    <t>Grupo Shigella</t>
  </si>
  <si>
    <t>Un grupo de medidas/métodos relacionados con la bacteria Shigella.</t>
  </si>
  <si>
    <t>spaship</t>
  </si>
  <si>
    <t>Barco</t>
  </si>
  <si>
    <t>Un crucero u otro tipo de barco.</t>
  </si>
  <si>
    <t>spashipOnIce</t>
  </si>
  <si>
    <t>Enviado con hielo</t>
  </si>
  <si>
    <t>¿Se mantuvo la muestra refrigerada durante su transporte al laboratorio?</t>
  </si>
  <si>
    <t>spashortName</t>
  </si>
  <si>
    <t>Nombres cortos</t>
  </si>
  <si>
    <t>Nombres abreviados para tablas y otras partes importantes para su uso en nombres amplios.</t>
  </si>
  <si>
    <t>spashortRead</t>
  </si>
  <si>
    <t>Longitudes de lectura más cortas de lo esperado</t>
  </si>
  <si>
    <t>Las longitudes de lectura son más cortas de lo esperado.</t>
  </si>
  <si>
    <t>spashortSets</t>
  </si>
  <si>
    <t>Tipo de conjunto de nombres cortos o abreviados</t>
  </si>
  <si>
    <t>Conjuntos utilizados para agrupar nombres cortos de tablas o tipos de piezas en ODM.</t>
  </si>
  <si>
    <t>spashrtNameSet</t>
  </si>
  <si>
    <t>Conjunto de nombres cortos</t>
  </si>
  <si>
    <t xml:space="preserve">El nombre corto abreviado utilizado para hacer referencia a la tabla que contiene información sobre direcciones. Las direcciones se pueden registrar para sitios, organizaciones o contactos (individuos). </t>
  </si>
  <si>
    <t>spasi</t>
  </si>
  <si>
    <t>Nombre corto de tabla de sitios</t>
  </si>
  <si>
    <t>El nombre corto abreviado utilizado para hacer referencia a la tabla que contiene información sobre un sitio; la ubicación donde se tomó una muestra ambiental.</t>
  </si>
  <si>
    <t>spasin</t>
  </si>
  <si>
    <t>Único</t>
  </si>
  <si>
    <t>Un valor que no es una medida agregada (es decir, no es una media, mediana, máximo o cualquier otra) y puede ser un valor replicado.</t>
  </si>
  <si>
    <t>spasinLay</t>
  </si>
  <si>
    <t>Disposición única</t>
  </si>
  <si>
    <t>Especifica el diseño único para un método de secuenciación.</t>
  </si>
  <si>
    <t>spasinProbeOne</t>
  </si>
  <si>
    <t>RT-qPCR uniplex con sonda en un solo paso</t>
  </si>
  <si>
    <t>Describe un método de PCR que es simple, basado en sondas y RT-qPCR de un solo paso.</t>
  </si>
  <si>
    <t>spasiSaSpecimenSet</t>
  </si>
  <si>
    <t>Conjunto de especímenes de sitio o muestra</t>
  </si>
  <si>
    <t>Conjunto de muestras que incluye muestras del sitio o muestras de muestra.</t>
  </si>
  <si>
    <t>spasiSpecimenSet</t>
  </si>
  <si>
    <t>Conjunto de especímenes de sitio</t>
  </si>
  <si>
    <t>Conjunto de muestras que incluye solo muestras del sitio.</t>
  </si>
  <si>
    <t>spasit</t>
  </si>
  <si>
    <t>Sitio</t>
  </si>
  <si>
    <t>Medida realizada en un compartimento o propiedad en un sitio.</t>
  </si>
  <si>
    <t>Un ejemplo es el caudal de aguas residuales, tomado en una planta de tratamiento de aguas residuales.</t>
  </si>
  <si>
    <t>spasiteDef</t>
  </si>
  <si>
    <t>ID de sitio predeterminado</t>
  </si>
  <si>
    <t>Se utiliza como valor predeterminado cuando este reportero crea una nueva muestra. Véase ID en la tabla Sitio.</t>
  </si>
  <si>
    <t>Obsoleto en la versión 2, no lo utilice. Simplemente rellene el SiteID estándar.</t>
  </si>
  <si>
    <t>spasiteFeat</t>
  </si>
  <si>
    <t>Grupo de características del sitio</t>
  </si>
  <si>
    <t>Un grupo de medidas/métodos ambientales y aquellos relacionados con las características de un sitio.</t>
  </si>
  <si>
    <t>spasiteID</t>
  </si>
  <si>
    <t>ID de sitio</t>
  </si>
  <si>
    <t>Identificador único de la ubicación donde se tomó una muestra.</t>
  </si>
  <si>
    <t>spasiteMeasureID</t>
  </si>
  <si>
    <t>ID de medida del sitio</t>
  </si>
  <si>
    <t>Identificador único solo para la tabla amplia. Se utiliza cuando todas las medidas se realizan en una sola muestra.</t>
  </si>
  <si>
    <t>Obsoleto en la versión 2. siteMeasures</t>
  </si>
  <si>
    <t>spasites</t>
  </si>
  <si>
    <t>Tabla de sitios</t>
  </si>
  <si>
    <t>La tabla que contiene información sobre un sitio; la ubicación donde se tomó una muestra ambiental.</t>
  </si>
  <si>
    <t xml:space="preserve">El sitio de una muestra medioambiental. La información de la tabla del sitio no cambia con regularidad. Considere la posibilidad de utilizar la tabla MeasureReport si la información cambia con frecuencia. </t>
  </si>
  <si>
    <t>spasitesOrder</t>
  </si>
  <si>
    <t>Orden de columnas de tabla de sitios</t>
  </si>
  <si>
    <t>Especifica el orden de las columnas en una tabla de sitios.</t>
  </si>
  <si>
    <t>spasitesRequired</t>
  </si>
  <si>
    <t>Encabezados obligatorios de tabla de sitios</t>
  </si>
  <si>
    <t>Especifica las columnas necesarias en una tabla de sitios.</t>
  </si>
  <si>
    <t>spasiteType</t>
  </si>
  <si>
    <t>Tipo de sitio</t>
  </si>
  <si>
    <t>Tipo de sitio o institución donde se tomó la muestra.</t>
  </si>
  <si>
    <t>spasiteTypeSet</t>
  </si>
  <si>
    <t>Conjunto de sitios</t>
  </si>
  <si>
    <t>Establecido para el tipo de sitio de muestreo.</t>
  </si>
  <si>
    <t>spaskimMilkFloc</t>
  </si>
  <si>
    <t>Floculación con leche descremada</t>
  </si>
  <si>
    <t>Floculación de leche desnatada</t>
  </si>
  <si>
    <t>spaslod</t>
  </si>
  <si>
    <t>Límite de detección (LOD) de la muestra</t>
  </si>
  <si>
    <t>El nivel mínimo de un objetivo dentro de una muestra que sería detectable de forma consistente teniendo en cuenta todos los pasos de procesamiento de la muestra, desde la concentración de la muestra hasta los pasos de amplificación y cuantificación de RT-qPCR, incluidos estos. En este protocolo, el SLOD es el ALOD ajustado por el factor de concentración, que proporciona una estimación teórica de la concentración mínima en la muestra original que daría lugar a una detección consistente del objetivo, suponiendo que no haya pérdidas en el método.</t>
  </si>
  <si>
    <t>spaslope</t>
  </si>
  <si>
    <t>pendiente</t>
  </si>
  <si>
    <t>Valor de la pendiente de la curva de calibración.</t>
  </si>
  <si>
    <t>Se utiliza para almacenar información sobre la curva de calibración, aunque también puede aplicarse a otros tipos de curvas.</t>
  </si>
  <si>
    <t>spasnfl</t>
  </si>
  <si>
    <t>Enlace de archivo de red de alcantarillado (obsoleto 2)</t>
  </si>
  <si>
    <t>Obsoleto en la versión 2. Este atributo se ha cambiado a referenceLink. Utilice po_referenceLink para especificar el enlace del polígono al archivo de la red de alcantarillado.</t>
  </si>
  <si>
    <t>spasnowy</t>
  </si>
  <si>
    <t>Nevado</t>
  </si>
  <si>
    <t>Categoría cualitativa para la medida meteorológica, que especifica un día nevado.</t>
  </si>
  <si>
    <t>spasol</t>
  </si>
  <si>
    <t>Fracción sólida (general)</t>
  </si>
  <si>
    <t>Fracción sólida de una muestra.</t>
  </si>
  <si>
    <t>spasolDry</t>
  </si>
  <si>
    <t>Fracción sólida (seca)</t>
  </si>
  <si>
    <t>Fracción sólida de una muestra: se analiza el material seco mediante secado, horneado, etc. de lodos u otros sólidos.</t>
  </si>
  <si>
    <t>spasolid</t>
  </si>
  <si>
    <t>Sólidos/pellets retenidos</t>
  </si>
  <si>
    <t>Los sólidos o gránulos se retienen después de la separación de sólidos/centrifugación.</t>
  </si>
  <si>
    <t>spasolidSep</t>
  </si>
  <si>
    <t>Separación de sólidos</t>
  </si>
  <si>
    <t xml:space="preserve">Proceso utilizado para separar las fases sólida y líquida de la muestra. </t>
  </si>
  <si>
    <t>La separación de sólidos se utiliza antes o en ausencia del método de concentración especificado en «methodConc».</t>
  </si>
  <si>
    <t>spasolidSeparationSet</t>
  </si>
  <si>
    <t>Conjunto de separación de sólidos</t>
  </si>
  <si>
    <t>Conjunto para la separación de sólidos.</t>
  </si>
  <si>
    <t>spasolWet</t>
  </si>
  <si>
    <t>Fracción sólida (húmeda)</t>
  </si>
  <si>
    <t>Fracción sólida de una muestra: se analiza el material húmedo, sin secarlo. Ejemplo: lodos.</t>
  </si>
  <si>
    <t>spasource</t>
  </si>
  <si>
    <t>Fuente de nombre amplio</t>
  </si>
  <si>
    <t>Base de datos o tabla de la que se obtiene el nombre amplio.</t>
  </si>
  <si>
    <t>spasourceProtocol</t>
  </si>
  <si>
    <t>ID de protocolo fuente</t>
  </si>
  <si>
    <t>Un protocolo que sirvió de base para otro protocolo. Esto puede deberse a cambios de versión o a una referencia a un protocolo que se adaptó posteriormente.</t>
  </si>
  <si>
    <t>Rellene con protocolID.</t>
  </si>
  <si>
    <t>spasourceStep</t>
  </si>
  <si>
    <t>ID de paso de protocolo fuente</t>
  </si>
  <si>
    <t>Especifica el paso del protocolo que sirve de base para un paso determinado del protocolo.</t>
  </si>
  <si>
    <t>Rellenar con un ID de paso del protocolo (stepID).</t>
  </si>
  <si>
    <t>spasovereignty</t>
  </si>
  <si>
    <t>Estado soberano del país</t>
  </si>
  <si>
    <t>Estatus soberano de un país, que indica qué estado tiene la máxima jurisdicción sobre un territorio determinado.</t>
  </si>
  <si>
    <t>spaspecHum</t>
  </si>
  <si>
    <t>Humedad específica</t>
  </si>
  <si>
    <t>Medida de la humedad específica, cuya unidad es la relación entre la masa de vapor de agua y la masa total de aire.</t>
  </si>
  <si>
    <t>spaspecHumidUnitSet</t>
  </si>
  <si>
    <t>Conjunto de unidades de humedad específica</t>
  </si>
  <si>
    <t>Conjunto de unidades para la humedad específica.</t>
  </si>
  <si>
    <t>spaspecifies</t>
  </si>
  <si>
    <t>Especifica</t>
  </si>
  <si>
    <t>Especifica que el paso o protocolo del objeto se produce y detalla el paso o protocolo del sujeto en el contenedor del protocolo general.</t>
  </si>
  <si>
    <t>spaspecimen</t>
  </si>
  <si>
    <t>Especimen</t>
  </si>
  <si>
    <t>La sustancia o cosa sobre la que se realizó la observación.</t>
  </si>
  <si>
    <t>Las muestras incluyen: sitio, muestra, persona y población.</t>
  </si>
  <si>
    <t>spaspecimenInput</t>
  </si>
  <si>
    <t>Entrada de espécimen (tabla ancha)</t>
  </si>
  <si>
    <t>El ID de la parte del especímene que se utiliza en un nombre amplio.</t>
  </si>
  <si>
    <t>spaspecimenName</t>
  </si>
  <si>
    <t>Nombre del espécimen (tabla ancha)</t>
  </si>
  <si>
    <t>El especímenes a la que se hace referencia para el nombre amplio.</t>
  </si>
  <si>
    <t>spaspecimens</t>
  </si>
  <si>
    <t>Especímenes</t>
  </si>
  <si>
    <t>Las medidas o observaciones se toman de tres tipos de sustancias: poblaciones (humanas o áreas geográficas), muestras y sitios.</t>
  </si>
  <si>
    <t>Véase partID = specimentID</t>
  </si>
  <si>
    <t>spaspecimenSet</t>
  </si>
  <si>
    <t>Encabezado de conjunto de especímenes</t>
  </si>
  <si>
    <t>Identificación de un conjunto de especímenes que se puede aplicar a una medida o método.</t>
  </si>
  <si>
    <t>spaspecimenSets</t>
  </si>
  <si>
    <t>Conjuntos de especímenes</t>
  </si>
  <si>
    <t>Conjuntos de especímenes.</t>
  </si>
  <si>
    <t>Los conjuntos de muestras se utilizan cuando se puede registrar una medida o un atributo para más de una muestra.</t>
  </si>
  <si>
    <t>spaspeed</t>
  </si>
  <si>
    <t>Clase de velocidad</t>
  </si>
  <si>
    <t>Medidas y métodos relacionados con la velocidad.</t>
  </si>
  <si>
    <t>spaspeedUnitSet</t>
  </si>
  <si>
    <t>Conjunto de unidades de velocidad</t>
  </si>
  <si>
    <t>Conjunto de unidades para informar sobre velocidades (velocidad de centrifugación, etc.).</t>
  </si>
  <si>
    <t>spaspike</t>
  </si>
  <si>
    <t>Matriz de pico y recuperación</t>
  </si>
  <si>
    <t>La matriz de adición y el método de recuperación para evaluar la inhibición.</t>
  </si>
  <si>
    <t>spaspikeConc</t>
  </si>
  <si>
    <t>Concentración de pico</t>
  </si>
  <si>
    <t>Concentración del objetivo de eficiencia de recuperación en una matriz de adición y ensayo de recuperación.</t>
  </si>
  <si>
    <t>spaspikeMat</t>
  </si>
  <si>
    <t>Material de pico</t>
  </si>
  <si>
    <t>Material al que se añade el objetivo de control de la eficiencia de recuperación.</t>
  </si>
  <si>
    <t>spaspikeMatSet</t>
  </si>
  <si>
    <t>Conjunto de materiales de pico</t>
  </si>
  <si>
    <t>Conjunto para spikeMat (material al que se añade el objetivo de control de la eficiencia de recuperación).</t>
  </si>
  <si>
    <t>spaspikeTarget</t>
  </si>
  <si>
    <t>Diana de eficiencia de recuperación</t>
  </si>
  <si>
    <t>Método que especifica el objetivo de control de la eficiencia de recuperación. Esto coincide con el ID del método del material de adición.</t>
  </si>
  <si>
    <t>Normalmente debe indexarse como un paso previo al paso spikeMaterial methodID.</t>
  </si>
  <si>
    <t>spaspikeTargetSet</t>
  </si>
  <si>
    <t>Conjunto de dianas de eficiencia de recuperación</t>
  </si>
  <si>
    <t>El conjunto que captura todas las categorías válidas para el objetivo de control de la eficiencia de recuperación (o adición).</t>
  </si>
  <si>
    <t>spaspill</t>
  </si>
  <si>
    <t>Muestra derramada</t>
  </si>
  <si>
    <t>Contenido de la muestra derramado del recipiente.</t>
  </si>
  <si>
    <t>spasSludge</t>
  </si>
  <si>
    <t>Lodo del clarificador secundario</t>
  </si>
  <si>
    <t>Lodos producidos por clarificadores secundarios.</t>
  </si>
  <si>
    <t>spasss</t>
  </si>
  <si>
    <t>Refugio de servicios sociales</t>
  </si>
  <si>
    <t>Otro tipo de refugio de servicios sociales.</t>
  </si>
  <si>
    <t>spastabPnd</t>
  </si>
  <si>
    <t>Estanque de estabilización</t>
  </si>
  <si>
    <t>Especifica un tipo de emplazamiento que es un estanque diseñado y construido para el tratamiento de aguas residuales con el fin de reducir el contenido orgánico y eliminar los patógenos de las aguas residuales.</t>
  </si>
  <si>
    <t>spastandardConc</t>
  </si>
  <si>
    <t>Clase de concentraciones estándar</t>
  </si>
  <si>
    <t>Medidas y métodos relacionados con las concentraciones estándar.</t>
  </si>
  <si>
    <t>spastandardCurve</t>
  </si>
  <si>
    <t>Clase de curva estándar</t>
  </si>
  <si>
    <t>Medidas y métodos relacionados con la generación o el registro de una curva estándar.</t>
  </si>
  <si>
    <t>spastaphGrp</t>
  </si>
  <si>
    <t>Grupo Staphylococcus</t>
  </si>
  <si>
    <t>Grupo de medidas/métodos relacionados con la bacteria estafilococo.</t>
  </si>
  <si>
    <t>spastateProvLevel</t>
  </si>
  <si>
    <t>Departamentos, estados o provincias</t>
  </si>
  <si>
    <t>spastateProvReg</t>
  </si>
  <si>
    <t>Estado, provincia o región</t>
  </si>
  <si>
    <t>El estado, provincia o región donde se encuentra un sitio u organización; parte de la dirección.</t>
  </si>
  <si>
    <t>spastatus</t>
  </si>
  <si>
    <t>Estado</t>
  </si>
  <si>
    <t>Si la pieza sigue activa y se puede utilizar en la versión más reciente de ODM. Los valores son «activo» o «inactivo».</t>
  </si>
  <si>
    <t>El estado de la parte o lista. «Activo» significa que la parte se utiliza en la versión del diccionario. «Inactivo» significa que la parte se ha retirado y ya no se utiliza en la versión.</t>
  </si>
  <si>
    <t>spastatusSet</t>
  </si>
  <si>
    <t>Conjunto de estados</t>
  </si>
  <si>
    <t>Un conjunto para partID = Status para indicar si una pieza está en uso actualmente o no.</t>
  </si>
  <si>
    <t>spastdConcentrationUnitSet</t>
  </si>
  <si>
    <t>Conjunto de unidades de concentración estándar</t>
  </si>
  <si>
    <t>Conjunto de unidades para mediciones de concentración.</t>
  </si>
  <si>
    <t>spastdCurveMet</t>
  </si>
  <si>
    <t>Método de cálculo de curva estándar</t>
  </si>
  <si>
    <t>Describe el enfoque específico utilizado para calcular una curva estándar.</t>
  </si>
  <si>
    <t>spastdCurveSet</t>
  </si>
  <si>
    <t>Conjunto de cálculo de curva estándar</t>
  </si>
  <si>
    <t>El conjunto que contiene todos los métodos válidos para los cálculos de la curva estándar de PCR.</t>
  </si>
  <si>
    <t>spastec</t>
  </si>
  <si>
    <t>Escherichia coli productora de toxina Shiga (STEC)</t>
  </si>
  <si>
    <t>Escherichia coli productora de toxina Shiga (STEC).</t>
  </si>
  <si>
    <t>spasTemp</t>
  </si>
  <si>
    <t>Temperatura de almacenamiento</t>
  </si>
  <si>
    <t>Temperatura a la que se almacena la muestra en grados Celsius.</t>
  </si>
  <si>
    <t>spastepID</t>
  </si>
  <si>
    <t>ID del paso del protocolo</t>
  </si>
  <si>
    <t>El identificador único de un paso específico del protocolo.</t>
  </si>
  <si>
    <t>Los pasos del protocolo son los componentes de protocolos más amplios, que a su vez están vinculados a informes de medidas específicos.</t>
  </si>
  <si>
    <t>spastepIDObj</t>
  </si>
  <si>
    <t>Objeto ID del paso</t>
  </si>
  <si>
    <t>El objeto de la relación entre un paso del protocolo y otro paso o protocolo, dentro de un contenedor de ID de protocolo determinado.</t>
  </si>
  <si>
    <t>Rellene este campo utilizando el ID del paso del protocolo (partID = stepID). Junto con «protocolIDSub» o «stepIDSub» y «relationshipID», la fila de «protocolRelationships» debe decir: [protocolIDSubject o stepIDSubject]  [relationshipID] [protocolIDObject o stepIDObject]. Ejemplo: stepIDSubject  precede a protocolIDObject.</t>
  </si>
  <si>
    <t>spastepIDSub</t>
  </si>
  <si>
    <t>Sujeto ID del paso</t>
  </si>
  <si>
    <t>El sujeto de la relación entre un paso del protocolo y otro paso o protocolo, dentro de un contenedor de ID de protocolo determinado.</t>
  </si>
  <si>
    <t>Rellene este campo utilizando el ID del protocolo (partID = stepID). Junto con «protocolIDSub» o «stepIDSub» y «relationshipID», la fila de «protocolRelationships» debe indicar: [protocolIDSubject o stepIDSubject]  [relationshipID] [protocolIDObject o stepIDObject]. Ejemplo: stepIDSubject  precede a protocolIDObject.</t>
  </si>
  <si>
    <t>spastepProvenanceID</t>
  </si>
  <si>
    <t>ID del paso padre del método</t>
  </si>
  <si>
    <t>Un paso del método que sirvió de base para otro paso del método. Esto puede deberse a cambios de versión o a una referencia a un conjunto de métodos que se adaptó posteriormente.</t>
  </si>
  <si>
    <t>spastepVer</t>
  </si>
  <si>
    <t>Versión del paso del protocolo</t>
  </si>
  <si>
    <t>Especifica la versión de un paso del protocolo determinado.</t>
  </si>
  <si>
    <t>Versión del paso del método. Se recomienda el uso de versiones semánticas.</t>
  </si>
  <si>
    <t>spastEr</t>
  </si>
  <si>
    <t>Error estándar</t>
  </si>
  <si>
    <t>El error estándar de una serie de mediciones.</t>
  </si>
  <si>
    <t>spastercobilin</t>
  </si>
  <si>
    <t>Estercobilina</t>
  </si>
  <si>
    <t>La estercobilina es un pigmento biliar tetrapirrólico y es uno de los productos finales del catabolismo del hemo. Es la sustancia química responsable del color marrón de las heces humanas y se aisló por primera vez de las heces en 1932.</t>
  </si>
  <si>
    <t>spastorTempDef</t>
  </si>
  <si>
    <t>Archivo binario de red de alcantarillado</t>
  </si>
  <si>
    <t>Un blob de archivo que contiene información detallada sobre la red de alcantarillado asociada al sitio (cualquier formato).</t>
  </si>
  <si>
    <t>Obsoleto en la versión 2, no lo utilice. Consulte WKT y EPSG en su lugar.</t>
  </si>
  <si>
    <t>spastoTim</t>
  </si>
  <si>
    <t>Tiempo de almacenamiento</t>
  </si>
  <si>
    <t>Tiempo que una muestra ha permanecido almacenada.</t>
  </si>
  <si>
    <t>spastrepGrp</t>
  </si>
  <si>
    <t>Grupo Streptococcus</t>
  </si>
  <si>
    <t>Un grupo de medidas/métodos relacionados con la bacteria estreptococo.</t>
  </si>
  <si>
    <t>spastrepPneu</t>
  </si>
  <si>
    <t>spasu</t>
  </si>
  <si>
    <t>Nombre corto de hoja de resumen</t>
  </si>
  <si>
    <t>El nombre abreviado que se utiliza para hacer referencia a la hoja de resumen del archivo dictionary.xlxs.</t>
  </si>
  <si>
    <t>Compatibilidad con hojas</t>
  </si>
  <si>
    <t>spasubVar</t>
  </si>
  <si>
    <t>Subvariante o linaje</t>
  </si>
  <si>
    <t>Una unidad utilizada para informar de un linaje genético específico o para especificar que una variante notificada es una subvariante de otra.</t>
  </si>
  <si>
    <t>Combinar en un informe de medidas si es necesario.</t>
  </si>
  <si>
    <t>spasuc</t>
  </si>
  <si>
    <t>Sucralosa</t>
  </si>
  <si>
    <t>Sucralosa (normalmente medida como indicador químico fecal humano)</t>
  </si>
  <si>
    <t>spasum14</t>
  </si>
  <si>
    <t>Suma móvil de los 14 días anteriores</t>
  </si>
  <si>
    <t>La suma acumulada del recuento de casos o algún tipo de recuento durante los 14 días anteriores.</t>
  </si>
  <si>
    <t>spasumm</t>
  </si>
  <si>
    <t>Resumen</t>
  </si>
  <si>
    <t>Breve descripción del ensayo y en qué se diferencia de otros métodos de ensayo.</t>
  </si>
  <si>
    <t>spasummary</t>
  </si>
  <si>
    <t>Hoja de resumen</t>
  </si>
  <si>
    <t>Hoja resumen del archivo dictionary.xlxs.</t>
  </si>
  <si>
    <t>La hoja de resumen contiene el control de versiones y el registro de cambios.</t>
  </si>
  <si>
    <t>spasunny</t>
  </si>
  <si>
    <t>Soleado</t>
  </si>
  <si>
    <t>Categoría cualitativa para la medida meteorológica, que especifica un día claro y soleado.</t>
  </si>
  <si>
    <t>spasurf</t>
  </si>
  <si>
    <t>Compartimiento superficial</t>
  </si>
  <si>
    <t>Medida u observación realizada a partir de una sustancia en una superficie.</t>
  </si>
  <si>
    <t>spasurface</t>
  </si>
  <si>
    <t>Otra superficie</t>
  </si>
  <si>
    <t>Superficie distinta del suelo o el escritorio.</t>
  </si>
  <si>
    <t xml:space="preserve">Véanse también las categorías para suelo y escritorio. </t>
  </si>
  <si>
    <t>spasurfaceCompartmentSet</t>
  </si>
  <si>
    <t>Conjunto de compartimientos superficiales</t>
  </si>
  <si>
    <t>Compartimento establecido para medidas y métodos en el compartimento de superficie.</t>
  </si>
  <si>
    <t>spasurfaceWaterCompartmentSet</t>
  </si>
  <si>
    <t>Conjunto de compartimientos de superficie y agua</t>
  </si>
  <si>
    <t>Compartimento establecido para medidas y métodos en los compartimentos de superficie o agua.</t>
  </si>
  <si>
    <t>spasurfSw</t>
  </si>
  <si>
    <t>Hisopo superficial</t>
  </si>
  <si>
    <t>Hisopo de superficie.</t>
  </si>
  <si>
    <t>spaswgTrck</t>
  </si>
  <si>
    <t>Camión de aguas residuales</t>
  </si>
  <si>
    <t>Camión de alcantarillado</t>
  </si>
  <si>
    <t>spaswrSed</t>
  </si>
  <si>
    <t>Sedimento de alcantarillado</t>
  </si>
  <si>
    <t>Sedimentos obtenidos en el alcantarillado</t>
  </si>
  <si>
    <t>spaswrSet</t>
  </si>
  <si>
    <t>Área de captación del alcantarillado</t>
  </si>
  <si>
    <t>Área de captación del alcantarillado.</t>
  </si>
  <si>
    <t>spasynthetic</t>
  </si>
  <si>
    <t>Muestra sintética</t>
  </si>
  <si>
    <t>Muestra sintética o generada artificialmente.</t>
  </si>
  <si>
    <t>Las muestras sintéticas se crean artificialmente mezclando cantidades conocidas de sustancias u organismos objetivo con agua limpia, a menudo en un entorno de laboratorio. Estas muestras se utilizan como controles, puntos de referencia o estándares de calibración durante el proceso de análisis para garantizar resultados precisos y fiables. Por ejemplo, una muestra sintética que contenga una concentración conocida de un contaminante específico podría utilizarse para calibrar equipos analíticos o para probar la eficacia de un nuevo método de detección.</t>
  </si>
  <si>
    <t>spat19r</t>
  </si>
  <si>
    <t>Diana génica t19r (variante Delta)</t>
  </si>
  <si>
    <t>Gen objetivo de la mutación de la variante delta t19r</t>
  </si>
  <si>
    <t>spat3646a</t>
  </si>
  <si>
    <t>Diana génica t3646a (variante Delta)</t>
  </si>
  <si>
    <t>Gen objetivo de la mutación de la variante delta t3646a</t>
  </si>
  <si>
    <t>spat547k</t>
  </si>
  <si>
    <t>Diana génica t547k (variante Ómicron)</t>
  </si>
  <si>
    <t>Gen objetivo de la mutación de la variante ómicron t547k</t>
  </si>
  <si>
    <t>spat9i</t>
  </si>
  <si>
    <t>Diana génica t9i (variante Ómicron)</t>
  </si>
  <si>
    <t>Gen objetivo de la mutación de la variante ómicron t9i</t>
  </si>
  <si>
    <t>spatables</t>
  </si>
  <si>
    <t>Tablas</t>
  </si>
  <si>
    <t>Las tablas son donde se registran las medidas, los métodos y los atributos. Las tablas representan las principales entidades de la vigilancia ambiental. Allí</t>
  </si>
  <si>
    <t>Un ejemplo de una  tabla es «site», una colección de atributos como el nombre y la dirección del sitio para describir dónde se toman las muestras ambientales. PHES-ODM tiene tablas de informes, pero los usuarios también pueden crear sus propias tablas.</t>
  </si>
  <si>
    <t>spatableSet</t>
  </si>
  <si>
    <t>Conjunto de columnas de tabla</t>
  </si>
  <si>
    <t>El conjunto de entradas válidas en las columnas de la tabla.</t>
  </si>
  <si>
    <t>Estas categorías se utilizan en la lista de piezas para las columnas que llevan el nombre de las tablas, con el fin de indicar la posición y la función de una pieza determinada en el diagrama de relaciones entre entidades del modelo de datos.</t>
  </si>
  <si>
    <t>spatableSupport</t>
  </si>
  <si>
    <t>Soporte de tabla</t>
  </si>
  <si>
    <t>Partes diseñadas para respaldar la definición de metadatos de las tablas en la tabla de partes.</t>
  </si>
  <si>
    <t>spataqpatN</t>
  </si>
  <si>
    <t>Diana génica N de SARS-CoV-2 (TaqPath)</t>
  </si>
  <si>
    <t>TaqPath N sars-cov-2 mutación genética objetivo</t>
  </si>
  <si>
    <t>spataqpatS</t>
  </si>
  <si>
    <t>Diana génica S de SARS-CoV-2 (TaqPath)</t>
  </si>
  <si>
    <t>spatemp</t>
  </si>
  <si>
    <t>Temperatura de muestra</t>
  </si>
  <si>
    <t>Temperatura de la muestra medida en grados Celsius.</t>
  </si>
  <si>
    <t>spatemperature</t>
  </si>
  <si>
    <t>Clase de temperatura</t>
  </si>
  <si>
    <t>Medidas y métodos relacionados con las temperaturas.</t>
  </si>
  <si>
    <t>spatemperatureUnitSet</t>
  </si>
  <si>
    <t>Conjunto de unidades de temperatura</t>
  </si>
  <si>
    <t>Conjunto de unidades para mediciones de temperatura.</t>
  </si>
  <si>
    <t>spatemplateSheetSet</t>
  </si>
  <si>
    <t>Conjunto de hojas plantilla</t>
  </si>
  <si>
    <t>Hojas de cálculo en la plantilla genérica completa de vigilancia ODM (todas las tablas).</t>
  </si>
  <si>
    <t>spatempSet</t>
  </si>
  <si>
    <t>Conjunto de plantillas</t>
  </si>
  <si>
    <t>Conjunto organizativo para plantillas.</t>
  </si>
  <si>
    <t>spatempType</t>
  </si>
  <si>
    <t>Tipo de plantilla de ácido nucleico</t>
  </si>
  <si>
    <t>Especifica si una PCR o secuenciación utilizó ARN o ADN como molde para la reacción.</t>
  </si>
  <si>
    <t>spatempVol</t>
  </si>
  <si>
    <t>Volumen de plantilla de ácido nucleico</t>
  </si>
  <si>
    <t xml:space="preserve">El volumen de molde de ADN o ARN utilizado para la PCR. </t>
  </si>
  <si>
    <t>spaterminal</t>
  </si>
  <si>
    <t>Terminal de aeropuerto</t>
  </si>
  <si>
    <t>Tipo de categoría de muestra de la terminal del aeropuerto</t>
  </si>
  <si>
    <t>spatesDate</t>
  </si>
  <si>
    <t>Fecha de prueba</t>
  </si>
  <si>
    <t>Fecha en la que se realizó la prueba de COVID-19.</t>
  </si>
  <si>
    <t>spatest</t>
  </si>
  <si>
    <t>Número de pruebas realizadas</t>
  </si>
  <si>
    <t>Número de pruebas realizadas.</t>
  </si>
  <si>
    <t>spatesting</t>
  </si>
  <si>
    <t>Prueba de protocolo</t>
  </si>
  <si>
    <t>Medida o muestra tomada para probar un nuevo método. Estas medidas se utilizan normalmente para uso interno del laboratorio y no se comunican a socios externos.</t>
  </si>
  <si>
    <t>spatetAMRGrp</t>
  </si>
  <si>
    <t>Grupo de resistencia a tetraciclina</t>
  </si>
  <si>
    <t>Grupo de medidas y métodos relacionados con la resistencia antimicrobiana relacionada con la tetraciclina.</t>
  </si>
  <si>
    <t>spatetW</t>
  </si>
  <si>
    <t>Diana génica TetW (resistencia a tetraciclina)</t>
  </si>
  <si>
    <t>Gen tetW, objetivo de la resistencia antimicrobiana a la tetraciclina.</t>
  </si>
  <si>
    <t>spathermMag</t>
  </si>
  <si>
    <t>Kit Thermo MagMAX Microbiome Ultra para aislamiento de ácidos nucleicos</t>
  </si>
  <si>
    <t>Extracción de ácido nucleico realizada con el kit de aislamiento de ácido nucleico Thermo Magmax Microbiome Ultra.</t>
  </si>
  <si>
    <t>spathermMagmax</t>
  </si>
  <si>
    <t>Kit Thermo MagMAX Viral/Pathogen para aislamiento de ácidos nucleicos</t>
  </si>
  <si>
    <t>Kit de aislamiento de ácido nucleico viral/patógeno Thermo Magmax.</t>
  </si>
  <si>
    <t>spatimeClass</t>
  </si>
  <si>
    <t>Clase temporal</t>
  </si>
  <si>
    <t>Medidas y métodos relacionados con el tiempo.</t>
  </si>
  <si>
    <t>spatimePr</t>
  </si>
  <si>
    <t>Muestra proporcional al tiempo</t>
  </si>
  <si>
    <t>Muestra compuesta proporcional al tiempo, generalmente recogida por un muestreador automático.</t>
  </si>
  <si>
    <t>Utilice collectionPeriod para describir cuántas horas se tomó la muestra.</t>
  </si>
  <si>
    <t>spatimeUnitSet</t>
  </si>
  <si>
    <t>Conjunto de unidades de tiempo</t>
  </si>
  <si>
    <t>La unidad establecida para las medidas de tiempo.</t>
  </si>
  <si>
    <t>spatkn</t>
  </si>
  <si>
    <t>Nitrógeno total Kjeldahl</t>
  </si>
  <si>
    <t>Una medida del nitrógeno total Kjeldahl; es decir, la suma del nitrógeno ligado a sustancias orgánicas, el nitrógeno en amoníaco (NH3-N) y en amonio (NH4+-N) en el análisis químico del suelo, el agua o las aguas residuales.</t>
  </si>
  <si>
    <t>spatld</t>
  </si>
  <si>
    <t>Dominio de nivel superior del código de país</t>
  </si>
  <si>
    <t>El dominio de nivel superior de Internet generalmente utilizado o reservado para un país, estado soberano o territorio dependiente identificado con un código de país.</t>
  </si>
  <si>
    <t>spatn</t>
  </si>
  <si>
    <t>Nitrógeno total</t>
  </si>
  <si>
    <t>Concentración total de nitrógeno, como N.</t>
  </si>
  <si>
    <t>spatotal</t>
  </si>
  <si>
    <t>Cantidad total o conteo – la suma</t>
  </si>
  <si>
    <t>El número total o recuento final de casos, u otra métrica definida.</t>
  </si>
  <si>
    <t>spatp24s</t>
  </si>
  <si>
    <t>Muestra proporcional al tiempo de 24 horas</t>
  </si>
  <si>
    <t>Una muestra compuesta de 24 horas proporcional al tiempo, generalmente recogida por un muestreador automático.</t>
  </si>
  <si>
    <t>spatPallidum</t>
  </si>
  <si>
    <t>spatr</t>
  </si>
  <si>
    <t>Nombre corto de tabla de búsqueda de traducciones</t>
  </si>
  <si>
    <t>Nombre abreviado utilizado para hacer referencia a la tabla de consulta para las traducciones de la descripción, la etiqueta y las instrucciones de todas las partes.</t>
  </si>
  <si>
    <t>spatranslationID</t>
  </si>
  <si>
    <t>ID sintético para la tabla de traducciones</t>
  </si>
  <si>
    <t>ID único e autoincremental generado para producir un identificador único y una clave principal para cada fila de la tabla de traducciones.</t>
  </si>
  <si>
    <t>spatranslations</t>
  </si>
  <si>
    <t>Tabla de búsqueda de traducciones</t>
  </si>
  <si>
    <t>Tabla de consulta para las traducciones de la descripción, la etiqueta y las instrucciones de todas las piezas.</t>
  </si>
  <si>
    <t>El idioma predeterminado si no se especifica una traducción es el inglés.</t>
  </si>
  <si>
    <t>spatranslationsOrder</t>
  </si>
  <si>
    <t>Orden de columnas en tabla de traducciones</t>
  </si>
  <si>
    <t>Especifica el orden de las columnas en la tabla de traducciones.</t>
  </si>
  <si>
    <t>spatranslationsRequired</t>
  </si>
  <si>
    <t>Encabezados obligatorios de tabla de traducciones</t>
  </si>
  <si>
    <t>Encabezados obligatorios en la tabla de traducciones.</t>
  </si>
  <si>
    <t>spatreponemaGrp</t>
  </si>
  <si>
    <t>Grupo Treponema</t>
  </si>
  <si>
    <t>Un grupo de medidas/métodos relacionados con la bacteria treponema.</t>
  </si>
  <si>
    <t>spatrichomonasGrp</t>
  </si>
  <si>
    <t>Grupo Trichomonas</t>
  </si>
  <si>
    <t>Un grupo de medidas/métodos relacionados con la bacteria trichomonas.</t>
  </si>
  <si>
    <t>spatriturator</t>
  </si>
  <si>
    <t>Triturador de aguas residuales</t>
  </si>
  <si>
    <t>Lugar donde los vehículos de transporte de aguas residuales descargan las aguas residuales.</t>
  </si>
  <si>
    <t>spatrizol</t>
  </si>
  <si>
    <t>Trizol, perlas magnéticas Zymo con purificación y concentración</t>
  </si>
  <si>
    <t>Extracción de ácido nucleico realizada mediante el método trizol, zymo mag beads con zymo clean y concentrador.</t>
  </si>
  <si>
    <t>spatrizolEtOH</t>
  </si>
  <si>
    <t>Trizol, agitación con perlas de granate, precipitación con alcohol</t>
  </si>
  <si>
    <t>trizol, batido con perlas de granate, precipitación con alcohol.</t>
  </si>
  <si>
    <t>spatrizolRNA</t>
  </si>
  <si>
    <t>Trizol y kit de purificación de ARN</t>
  </si>
  <si>
    <t>trizol y kit de purificación de ARN.</t>
  </si>
  <si>
    <t>spats</t>
  </si>
  <si>
    <t>Concentración de sólidos totales</t>
  </si>
  <si>
    <t>Concentración total de sólidos.</t>
  </si>
  <si>
    <t>spatss</t>
  </si>
  <si>
    <t>Sólidos suspendidos totales</t>
  </si>
  <si>
    <t>Sólidos totales en suspensión.</t>
  </si>
  <si>
    <t>spatssConc</t>
  </si>
  <si>
    <t>Concentración de sólidos suspendidos totales</t>
  </si>
  <si>
    <t>Concentración total de sólidos en suspensión de las aguas residuales.</t>
  </si>
  <si>
    <t>spatuberculosisGrp</t>
  </si>
  <si>
    <t>Grupo de tuberculosis</t>
  </si>
  <si>
    <t>Conjunto de medidas/métodos relacionados con la tuberculosis.</t>
  </si>
  <si>
    <t>spatularemiaGrp</t>
  </si>
  <si>
    <t>Grupo Francisella tularensis (tularemia)</t>
  </si>
  <si>
    <t>Conjunto de medidas/métodos relacionados con la Francisella tularensis.</t>
  </si>
  <si>
    <t>spaturb</t>
  </si>
  <si>
    <t>Turbidez</t>
  </si>
  <si>
    <t>Una medida de la turbidez del agua o de una muestra líquida, que cuantifica la claridad o opacidad relativa de un líquido. Muy indicativa de la calidad del agua.</t>
  </si>
  <si>
    <t>spaturbidity</t>
  </si>
  <si>
    <t>Clase de turbidez</t>
  </si>
  <si>
    <t>Medidas y métodos relacionados con la turbidez del agua y las aguas residuales.</t>
  </si>
  <si>
    <t>spaturbidityUnitSet</t>
  </si>
  <si>
    <t>Conjunto de unidades de turbidez</t>
  </si>
  <si>
    <t>Unidad establecida para las mediciones de turbidez.</t>
  </si>
  <si>
    <t>spatVaginalis</t>
  </si>
  <si>
    <t>spatWeighE</t>
  </si>
  <si>
    <t>Peso del tubo vacío</t>
  </si>
  <si>
    <t>El peso del tubo utilizado para el análisis cuando está vacío.</t>
  </si>
  <si>
    <t>spatWeighF</t>
  </si>
  <si>
    <t>Peso del tubo lleno</t>
  </si>
  <si>
    <t>El peso del tubo utilizado para el análisis cuando está lleno de analito.</t>
  </si>
  <si>
    <t>spatyOtDep</t>
  </si>
  <si>
    <t>Otro tipo (obsoleto)</t>
  </si>
  <si>
    <t>Descripción de otro tipo de muestra no incluida en</t>
  </si>
  <si>
    <t>spatyOtDep2</t>
  </si>
  <si>
    <t>Otro tipo (obsoleto 2)</t>
  </si>
  <si>
    <t>Descripción del sitio cuando este no aparece en la lista. Véase siteType.</t>
  </si>
  <si>
    <t>spauCampus</t>
  </si>
  <si>
    <t>Campus universitario</t>
  </si>
  <si>
    <t>Campus universitario o de instituto: comprende todo un campus o parte de un campus.</t>
  </si>
  <si>
    <t>Véase también «Residencia de educación superior».</t>
  </si>
  <si>
    <t>spaugG</t>
  </si>
  <si>
    <t>Microgramos por gramo</t>
  </si>
  <si>
    <t>spaugL</t>
  </si>
  <si>
    <t>Microgramos por litro</t>
  </si>
  <si>
    <t>spaugmg</t>
  </si>
  <si>
    <t>Microgramos por miligramo</t>
  </si>
  <si>
    <t>Unidad de concentración de microgramos por miligramo.</t>
  </si>
  <si>
    <t>spauL</t>
  </si>
  <si>
    <t>Microlitros</t>
  </si>
  <si>
    <t>La unidad de microlitros.</t>
  </si>
  <si>
    <t>spaundisc</t>
  </si>
  <si>
    <t>No revelado</t>
  </si>
  <si>
    <t>Se ha registrado un valor, pero no se ha incluido en el conjunto de datos.</t>
  </si>
  <si>
    <t>Indicador de valor perdido para datos que no se han compartido ni divulgado con terceros.</t>
  </si>
  <si>
    <t>spaunique</t>
  </si>
  <si>
    <t>Muestra única</t>
  </si>
  <si>
    <t>Muestra única, no duplicada.</t>
  </si>
  <si>
    <t>spaunit</t>
  </si>
  <si>
    <t>Unidad</t>
  </si>
  <si>
    <t>Las unidades de una medida.</t>
  </si>
  <si>
    <t>Diferentes unidades que se utilizan para describir los valores de medición. Las unidades se combinan en UnitSetIDs. Solicite nuevas unidades creando una incidencia en el repositorio ODM.</t>
  </si>
  <si>
    <t>spaunitInput</t>
  </si>
  <si>
    <t>Entrada de unidad (tabla ancha)</t>
  </si>
  <si>
    <t>El partID de la unidad que se utiliza en un nombre amplio.</t>
  </si>
  <si>
    <t>spaunitless</t>
  </si>
  <si>
    <t>Medida sin unidad</t>
  </si>
  <si>
    <t>Una unidad para medidas sin unidades, como el pH.</t>
  </si>
  <si>
    <t>spaunitlessUnitSet</t>
  </si>
  <si>
    <t>Conjunto de unidades sin unidad</t>
  </si>
  <si>
    <t>Conjunto de unidades para mediciones que no tienen unidades.</t>
  </si>
  <si>
    <t>spaunitName</t>
  </si>
  <si>
    <t>Nombre de unidad (tabla ancha)</t>
  </si>
  <si>
    <t>La unidad a la que se hace referencia para el nombre amplio.</t>
  </si>
  <si>
    <t>spaunits</t>
  </si>
  <si>
    <t>Unidades</t>
  </si>
  <si>
    <t>La unidad de la medida.</t>
  </si>
  <si>
    <t>Cada medición debe tener una unidad. Esto significa que las «unidades» son un campo obligatorio siempre que se registra una medición.</t>
  </si>
  <si>
    <t>spaunitSet</t>
  </si>
  <si>
    <t>Conjunto de unidades</t>
  </si>
  <si>
    <t>Una identificación de un conjunto de unidades que se pueden utilizar para una medida o método.</t>
  </si>
  <si>
    <t>spaunitSets</t>
  </si>
  <si>
    <t>Conjuntos de unidades</t>
  </si>
  <si>
    <t>Conjuntos de unidades. Contiene unidades asociadas a tipos de partes, como medidas.</t>
  </si>
  <si>
    <t>Los conjuntos son listas de valores de entrada. Cada valor de entrada dentro de un conjunto es una parte (tiene un partID) que se puede reutilizar entre conjuntos. Por ejemplo, un conjunto A podría contener los valores «sí» y «no», y un conjunto B podría contener los valores «sí», «no» y «quizás». Los partTypes con conjuntos incluyen agregaciones, compartimentos, valores perdidos, indicadores de calidad, especímenes y unidades. Las medidas con categorías y tipos de datos tienen sus propios conjuntos específicos (catSetID) porque sus valores de entrada son únicos y no se reutilizan.</t>
  </si>
  <si>
    <t>spaunlicense</t>
  </si>
  <si>
    <t>Licencia pública “The Unlicense”</t>
  </si>
  <si>
    <t>La licencia para la medida o el conjunto de datos se gestiona bajo The Unlicense.</t>
  </si>
  <si>
    <t>spauntracent</t>
  </si>
  <si>
    <t>Ultracentrifugación</t>
  </si>
  <si>
    <t>Normalmente debe estar vinculado a un límite inferior y a alguna indicación de la dispersión de los datos (es decir, la desviación estándar) y a una medida de la media/mediana.</t>
  </si>
  <si>
    <t>spaupperCI95</t>
  </si>
  <si>
    <t>Límite superior del intervalo de confianza del 95%</t>
  </si>
  <si>
    <t>Especifica el límite superior de un intervalo de confianza del 95 %.</t>
  </si>
  <si>
    <t>Una categoría general para los puntos de muestreo de aguas residuales aguas arriba, incluidas las principales tuberías de alcantarillado y estaciones de bombeo.</t>
  </si>
  <si>
    <t>spaupstream</t>
  </si>
  <si>
    <t>Sitios río arriba</t>
  </si>
  <si>
    <t>Un tipo de sitio general para sitios de muestreo de aguas residuales aguas arriba.</t>
  </si>
  <si>
    <t>spaureaplasma</t>
  </si>
  <si>
    <t>spaureaplasmaGrp</t>
  </si>
  <si>
    <t>Grupo Ureaplasma</t>
  </si>
  <si>
    <t>Un grupo de medidas/métodos relacionados con la bacteria ureaplasma.</t>
  </si>
  <si>
    <t>Se utiliza para describir la información sobre organismos para medidas generales.</t>
  </si>
  <si>
    <t>spaurobilin</t>
  </si>
  <si>
    <t>Urobilina o urocronina</t>
  </si>
  <si>
    <t>La urobilina o urocromo es la sustancia química principal responsable del color amarillo de la orina. Es un compuesto tetrapirrol lineal que, junto con el compuesto incoloro relacionado urobilinógeno, son productos de degradación del hemo tetrapirrol cíclico.</t>
  </si>
  <si>
    <t>spauSCm</t>
  </si>
  <si>
    <t>Microsiemens por centímetro</t>
  </si>
  <si>
    <t>Microsiemens por centímetro.</t>
  </si>
  <si>
    <t>spauSiteMeasureID</t>
  </si>
  <si>
    <t>ID de medida de sitio tipo U</t>
  </si>
  <si>
    <t>Identificador único para cada medición de un sitio.</t>
  </si>
  <si>
    <t>spautc</t>
  </si>
  <si>
    <t>Zona horaria UTC (tiempo universal coordinado)</t>
  </si>
  <si>
    <t>UTC: zona horaria.</t>
  </si>
  <si>
    <t>spautcDST</t>
  </si>
  <si>
    <t>Zona UTC en horario de verano</t>
  </si>
  <si>
    <t>Zona horaria durante el horario de verano.</t>
  </si>
  <si>
    <t>spautilities</t>
  </si>
  <si>
    <t>Sector u organización de servicios públicos</t>
  </si>
  <si>
    <t>Describe la organización que gestiona o proporciona servicios públicos, ya sea agua, gas, calefacción, etc.</t>
  </si>
  <si>
    <t>spav1104l</t>
  </si>
  <si>
    <t>Mutación V1104L</t>
  </si>
  <si>
    <t>La mutación variante FLiRT/SLip V1104L</t>
  </si>
  <si>
    <t>spav2930l</t>
  </si>
  <si>
    <t>Diana génica v2930l (variante Delta)</t>
  </si>
  <si>
    <t>spavalidationStudy</t>
  </si>
  <si>
    <t>Estudio de validación</t>
  </si>
  <si>
    <t>Una medida o muestra tomada para un estudio de validación.</t>
  </si>
  <si>
    <t>spavalue</t>
  </si>
  <si>
    <t>Valor</t>
  </si>
  <si>
    <t>Valor de una medida, observación o atributo.</t>
  </si>
  <si>
    <t>spavanAA</t>
  </si>
  <si>
    <t>Diana génica VanA-A (resistencia a vancomicina)</t>
  </si>
  <si>
    <t>El gen objetivo de resistencia antimicrobiana a la vancomicina VanA-A.</t>
  </si>
  <si>
    <t>spavanAMRGrp</t>
  </si>
  <si>
    <t>Grupo de resistencia a vancomicina</t>
  </si>
  <si>
    <t>El grupo de medidas y métodos relacionados con la resistencia antimicrobiana relacionada con la vancomicina.</t>
  </si>
  <si>
    <t>spavanc</t>
  </si>
  <si>
    <t>Resistencia a la vancomicina</t>
  </si>
  <si>
    <t>Bacterias resistentes a la vancomicina.</t>
  </si>
  <si>
    <t>spavarchar</t>
  </si>
  <si>
    <t>Tipo de dato de caracteres variables</t>
  </si>
  <si>
    <t>El tipo de datos para datos de caracteres variables.</t>
  </si>
  <si>
    <t>Medido por secuenciación.</t>
  </si>
  <si>
    <t>spavarFreq</t>
  </si>
  <si>
    <t>Frecuencia de variantes detectadas</t>
  </si>
  <si>
    <t>Una descripción de la frecuencia de las variantes detectadas.</t>
  </si>
  <si>
    <t>spavariant</t>
  </si>
  <si>
    <t>Clase de variantes</t>
  </si>
  <si>
    <t>Medidas y métodos relacionados con las variantes.</t>
  </si>
  <si>
    <t>spavaricella</t>
  </si>
  <si>
    <t>Varicela</t>
  </si>
  <si>
    <t>spavaricellaGrp</t>
  </si>
  <si>
    <t>Grupo de varicela</t>
  </si>
  <si>
    <t>Un grupo de medidas/métodos relacionados con los virus de la varicela.</t>
  </si>
  <si>
    <t>spavax1</t>
  </si>
  <si>
    <t>Población con 1 dosis de vacuna</t>
  </si>
  <si>
    <t>La población con exactamente una dosis de vacuna, con la vacuna especificada en el campo de medida.</t>
  </si>
  <si>
    <t>spavax1p</t>
  </si>
  <si>
    <t>Proporción de la población con ≥1 dosis de vacuna</t>
  </si>
  <si>
    <t>Especifica la parte de la población con una o más dosis de vacuna, con la vacuna especificada en el campo de medida.</t>
  </si>
  <si>
    <t>spavax1plus</t>
  </si>
  <si>
    <t>Población con ≥1 dosis de vacuna</t>
  </si>
  <si>
    <t>La población con una o más dosis de vacuna, con la vacuna especificada en el campo de medida.</t>
  </si>
  <si>
    <t>spavax2</t>
  </si>
  <si>
    <t>Población con 2 o más dosis de vacuna</t>
  </si>
  <si>
    <t>La población con exactamente dos dosis de vacuna, con la vacuna especificada en el campo de medida.</t>
  </si>
  <si>
    <t>spavax2p</t>
  </si>
  <si>
    <t>Proporción de la población con ≥2 dosis de vacuna</t>
  </si>
  <si>
    <t>Especifica la parte de la población que ha recibido 2 o más dosis de la vacuna, con la vacuna especificada en el campo de medida.</t>
  </si>
  <si>
    <t>spavax2plus</t>
  </si>
  <si>
    <t>Población con ≥2 dosis de vacuna</t>
  </si>
  <si>
    <t>La población que ha recibido 2 o más dosis de la vacuna, con la vacuna especificada en el campo de medida.</t>
  </si>
  <si>
    <t>Unidad utilizada para especificar una medida del nivel de vacunación de toda la población.</t>
  </si>
  <si>
    <t>spavax3</t>
  </si>
  <si>
    <t>Población con 3 o más dosis de vacuna</t>
  </si>
  <si>
    <t>La población que ha recibido exactamente 3 dosis de la vacuna, con la vacuna especificada en el campo de medida.</t>
  </si>
  <si>
    <t>spavax3p</t>
  </si>
  <si>
    <t>Proporción de la población con ≥3 dosis de vacuna</t>
  </si>
  <si>
    <t>Especifica la parte de la población que ha recibido 3 o más dosis de la vacuna, con la vacuna especificada en el campo de medida.</t>
  </si>
  <si>
    <t>spavax3plus</t>
  </si>
  <si>
    <t>Población con ≥3 dosis de vacuna</t>
  </si>
  <si>
    <t>La población con 3 o más dosis de vacuna, con la vacuna especificada en el campo de medida.</t>
  </si>
  <si>
    <t>spavax4</t>
  </si>
  <si>
    <t>Población con 4 o más dosis de vacuna</t>
  </si>
  <si>
    <t>La población con exactamente 4 dosis de vacuna, con la vacuna especificada en el campo de medida.</t>
  </si>
  <si>
    <t>spavax4p</t>
  </si>
  <si>
    <t>Proporción de la población con ≥4 dosis de vacuna</t>
  </si>
  <si>
    <t>Especifica la parte de la población con 4 o más dosis de vacuna, con la vacuna especificada en el campo de medida.</t>
  </si>
  <si>
    <t>spavax4plus</t>
  </si>
  <si>
    <t>Población con ≥4 dosis de vacuna</t>
  </si>
  <si>
    <t>La población con 4 o más dosis de vacuna, con la vacuna especificada en el campo de medida.</t>
  </si>
  <si>
    <t>spaversion1Category</t>
  </si>
  <si>
    <t>Categoría ODM V1</t>
  </si>
  <si>
    <t>spaversion1Location</t>
  </si>
  <si>
    <t>Ubicación ODM V1</t>
  </si>
  <si>
    <t>spaversion1Table</t>
  </si>
  <si>
    <t>Tabla ODM V1</t>
  </si>
  <si>
    <t>spaversion1to2Changes</t>
  </si>
  <si>
    <t>Cambios de ODM versión 1 a 2</t>
  </si>
  <si>
    <t>Cambios en la parte entre ODM v1 y V2</t>
  </si>
  <si>
    <t>spaversion1Variable</t>
  </si>
  <si>
    <t>Variable ODM V1</t>
  </si>
  <si>
    <t>spavibrio</t>
  </si>
  <si>
    <t>spavibrioGrp</t>
  </si>
  <si>
    <t>Grupo Vibrio</t>
  </si>
  <si>
    <t>Un grupo de medidas/métodos relacionados con la bacteria vibrio.</t>
  </si>
  <si>
    <t>spavirusMisc</t>
  </si>
  <si>
    <t>Grupo de virus diversos</t>
  </si>
  <si>
    <t>Grupo de medidas/métodos relacionados con virus diversos.</t>
  </si>
  <si>
    <t>Los virus diversos se miden a menudo para su normalización o estandarización y solo tienen una medida o método. Cuando un virus tiene muchas medidas, se le asignará su propio ID de grupo en las versiones actualizadas del diccionario.</t>
  </si>
  <si>
    <t>spavol</t>
  </si>
  <si>
    <t>Tamaño en volumen</t>
  </si>
  <si>
    <t>Volumen total de agua o lodos muestreados.</t>
  </si>
  <si>
    <t>Se utiliza para análisis de agua o aire.</t>
  </si>
  <si>
    <t>spavolPr</t>
  </si>
  <si>
    <t>Muestra proporcional al volumen</t>
  </si>
  <si>
    <t>Muestra proporcional al volumen, generalmente recogida por un muestreador automático.</t>
  </si>
  <si>
    <t>«El muestreo toma el mismo volumen de aguas residuales a intervalos de tiempo variables, después de que un volumen definido de aguas residuales haya pasado por el punto de muestreo. Esto también se denomina volumen constante, tiempo variable (CVVT)».</t>
  </si>
  <si>
    <t>spavolumeUnitSet</t>
  </si>
  <si>
    <t>Conjunto de unidades de volumen</t>
  </si>
  <si>
    <t>Conjunto unitario de medidas de volumen.</t>
  </si>
  <si>
    <t>spavss</t>
  </si>
  <si>
    <t>Sólidos suspendidos volátiles</t>
  </si>
  <si>
    <t>spavssIg</t>
  </si>
  <si>
    <t>Sólidos suspendidos volátiles – ignición</t>
  </si>
  <si>
    <t>Medida de la calidad del agua, capturada mediante la pérdida por ignición de la masa de sólidos suspendidos totales medidos. Esta ignición se produce generalmente en un horno a una temperatura de 550 °C a 600 °C. Representa la cantidad de materia volátil presente en la fracción sólida de la solución medida.</t>
  </si>
  <si>
    <t>spavsv</t>
  </si>
  <si>
    <t>Diana del virus de la estomatitis vesicular (VSV)</t>
  </si>
  <si>
    <t>El virus de la estomatitis vesicular se utiliza como objetivo de control de la eficiencia de recuperación.</t>
  </si>
  <si>
    <t>spavsvABIFor</t>
  </si>
  <si>
    <t>Cebador directo de VSV (ABI)</t>
  </si>
  <si>
    <t>Cebador directo VSV (ABI)</t>
  </si>
  <si>
    <t>spavsvABIProbe</t>
  </si>
  <si>
    <t>Sonda VSV (ABI)</t>
  </si>
  <si>
    <t>spavsvABIRev</t>
  </si>
  <si>
    <t>Cebador inverso de VSV (ABI)</t>
  </si>
  <si>
    <t>Cebador inverso VSV (ABI)</t>
  </si>
  <si>
    <t>spavsvGrp</t>
  </si>
  <si>
    <t>Grupo del virus de la estomatitis vesicular (VSV)</t>
  </si>
  <si>
    <t>Grupo de medidas/métodos relacionados con el virus de la estomatitis vesicular (VSV).</t>
  </si>
  <si>
    <t>spavtec</t>
  </si>
  <si>
    <t>Escherichia coli productora de verotoxina (VTEC)</t>
  </si>
  <si>
    <t>Escherichia coli productora de verotoxinas (VTEC)</t>
  </si>
  <si>
    <t>spawat</t>
  </si>
  <si>
    <t>Compartimiento de agua</t>
  </si>
  <si>
    <t>Medida u observación realizada a partir de una sustancia presente en el agua, incluidas las aguas residuales.</t>
  </si>
  <si>
    <t>spawatConcBuff</t>
  </si>
  <si>
    <t>Tampón concentrador de agua (R2042-1)</t>
  </si>
  <si>
    <t>spawater</t>
  </si>
  <si>
    <t>Agua (obsoleto)</t>
  </si>
  <si>
    <t>Agua no residual, procedente de cualquier tipo de masa de agua.</t>
  </si>
  <si>
    <t>spawaterCompartmentSet</t>
  </si>
  <si>
    <t>Conjunto de compartimientos de agua</t>
  </si>
  <si>
    <t>Compartimento establecido para medidas y métodos en el compartimento del agua.</t>
  </si>
  <si>
    <t>spawaterQualityGrp</t>
  </si>
  <si>
    <t>Grupo de calidad del agua</t>
  </si>
  <si>
    <t>Conjunto de medidas/métodos relacionados con la calidad del agua.</t>
  </si>
  <si>
    <t>spawatTemp</t>
  </si>
  <si>
    <t>Temperatura de aguas residuales</t>
  </si>
  <si>
    <t>Temperatura de las aguas residuales.</t>
  </si>
  <si>
    <t>spaweath</t>
  </si>
  <si>
    <t>Clima (al momento del muestreo)</t>
  </si>
  <si>
    <t>Una medida del tiempo capturada a través de categorías cualitativas; parte de un conjunto más amplio de medidas meteorológicas que pueden ser útiles a la hora de recoger muestras de fuentes exteriores.</t>
  </si>
  <si>
    <t>spaweather</t>
  </si>
  <si>
    <t>Clase de clima</t>
  </si>
  <si>
    <t>spaweathSet</t>
  </si>
  <si>
    <t>Conjunto de condiciones climáticas</t>
  </si>
  <si>
    <t>Un conjunto de categorías cualitativas válidas para la medida cualitativa del tiempo.</t>
  </si>
  <si>
    <t>spawestNile</t>
  </si>
  <si>
    <t>Virus del Nilo Occidental</t>
  </si>
  <si>
    <t>Nilo Occidental</t>
  </si>
  <si>
    <t>spawgs</t>
  </si>
  <si>
    <t>Secuenciación del genoma completo</t>
  </si>
  <si>
    <t>Especifica la estrategia de secuenciación del genoma completo (WGS) para la secuenciación genética.</t>
  </si>
  <si>
    <t>spawho</t>
  </si>
  <si>
    <t>Nomenclatura de la OMS</t>
  </si>
  <si>
    <t>Especifica la nomenclatura variante o genética establecida por la Organización Mundial de la Salud.</t>
  </si>
  <si>
    <t>spawI</t>
  </si>
  <si>
    <t>Intervalo amplio del 95%</t>
  </si>
  <si>
    <t>El intervalo del 95 % es demasiado amplio, lo que reduce la fiabilidad de los resultados.</t>
  </si>
  <si>
    <t>spawideAttribute</t>
  </si>
  <si>
    <t>Atributo especificado (tabla ancha)</t>
  </si>
  <si>
    <t xml:space="preserve">Identificador único para un atributo solo en una tabla amplia. </t>
  </si>
  <si>
    <t>spawideCompartmentSet</t>
  </si>
  <si>
    <t>Conjunto de compartimientos para nombres amplios</t>
  </si>
  <si>
    <t>Conjunto de compartimentos para nombres amplios.</t>
  </si>
  <si>
    <t>Para nombres amplios.</t>
  </si>
  <si>
    <t>spawideFractionSet</t>
  </si>
  <si>
    <t>Conjunto de fracciones para nombres amplios</t>
  </si>
  <si>
    <t>Conjunto de fracciones para nombres amplios.</t>
  </si>
  <si>
    <t>spawideMeasure</t>
  </si>
  <si>
    <t>dentificación de medida (tabla ancha)</t>
  </si>
  <si>
    <t xml:space="preserve">Identificador único para una medida solo en una tabla amplia. </t>
  </si>
  <si>
    <t>spawideName</t>
  </si>
  <si>
    <t>Nombre amplio</t>
  </si>
  <si>
    <t>Identificador único solo para tablas amplias. Se utiliza cuando todas las medidas se realizan en una sola muestra al mismo tiempo y en el mismo laboratorio. Sugerencia: siteID_sampleID_LabID_reportDate_ID.</t>
  </si>
  <si>
    <t>spawideNames</t>
  </si>
  <si>
    <t>Tabla de nombres amplios</t>
  </si>
  <si>
    <t>La tabla para nombres amplios.</t>
  </si>
  <si>
    <t>spawideNamesOrder</t>
  </si>
  <si>
    <t>Orden de tabla de nombres amplios</t>
  </si>
  <si>
    <t>Columna para indicar el orden de los campos en la tabla de nombres amplios.</t>
  </si>
  <si>
    <t>spawideNamesRequired</t>
  </si>
  <si>
    <t>Requisitos de tabla de nombres amplios</t>
  </si>
  <si>
    <t>Columna para indicar qué campos de la tabla de nombres amplios son obligatorios.</t>
  </si>
  <si>
    <t>spawideNameType</t>
  </si>
  <si>
    <t>Tipo de nombre amplio</t>
  </si>
  <si>
    <t>El tipo de nombre amplio generado. Las opciones posibles son medida, protocolo o atributo.</t>
  </si>
  <si>
    <t>spawideProtocol</t>
  </si>
  <si>
    <t>Protocolo especificado (tabla ancha)</t>
  </si>
  <si>
    <t xml:space="preserve">Identificador único para un protocolo solo en una tabla amplia. </t>
  </si>
  <si>
    <t>spawideSpecimenSet</t>
  </si>
  <si>
    <t>Conjunto de especímenes para nombres amplios</t>
  </si>
  <si>
    <t>Conjunto de especímenes para nombres amplios.</t>
  </si>
  <si>
    <t>spawind</t>
  </si>
  <si>
    <t>Velocidad del viento</t>
  </si>
  <si>
    <t>Una medida de la velocidad del viento; parte de un conjunto más amplio de medidas meteorológicas que pueden ser útiles al recoger muestras de fuentes exteriores.</t>
  </si>
  <si>
    <t>spawindSpeedUnitSet</t>
  </si>
  <si>
    <t>Conjunto de unidades de velocidad del viento</t>
  </si>
  <si>
    <t>Conjunto de unidades para mediciones de la velocidad del viento.</t>
  </si>
  <si>
    <t>spawn</t>
  </si>
  <si>
    <t>Nombre corto de tabla de nombres amplios</t>
  </si>
  <si>
    <t>El nombre abreviado utilizado para hacer referencia a la tabla de nombres completos.</t>
  </si>
  <si>
    <t>spawrongStorage</t>
  </si>
  <si>
    <t>Muestra almacenada incorrectamente</t>
  </si>
  <si>
    <t>La muestra se almacenó de forma inadecuada.</t>
  </si>
  <si>
    <t>spawrongTemp</t>
  </si>
  <si>
    <t>Muestra almacenada a temperatura incorrecta</t>
  </si>
  <si>
    <t>La muestra se almacenó a una temperatura inadecuada.</t>
  </si>
  <si>
    <t>spawSphere</t>
  </si>
  <si>
    <t>Esfera Mundial (W‑SPHERE)</t>
  </si>
  <si>
    <t>Encabezado World Sphere</t>
  </si>
  <si>
    <t>spawSphereForm</t>
  </si>
  <si>
    <t>Formato W‑SPHERE</t>
  </si>
  <si>
    <t>El conjunto de datos se registró y/o almacenó originalmente en formato wSphere.</t>
  </si>
  <si>
    <t>spawSphereNotes</t>
  </si>
  <si>
    <t>Notas sobre W‑SPHERE (Esfera Mundial)</t>
  </si>
  <si>
    <t>Notas de W-Shere</t>
  </si>
  <si>
    <t>spawt214</t>
  </si>
  <si>
    <t>Diana génica wt214 (variante Delta)</t>
  </si>
  <si>
    <t>Variante Delta wt214 gen objetivo</t>
  </si>
  <si>
    <t>spawtfpl</t>
  </si>
  <si>
    <t>Licencia pública “Haz lo que te dé la p*ta gana”</t>
  </si>
  <si>
    <t>La licencia de la medida o el conjunto de datos se gestiona bajo la licencia pública Do What The F*ck You Want To.</t>
  </si>
  <si>
    <t>spawwtp</t>
  </si>
  <si>
    <t>Planta de tratamiento de aguas residuales</t>
  </si>
  <si>
    <t>Tipo de emplazamiento general para plantas de tratamiento de aguas residuales.</t>
  </si>
  <si>
    <t>Se utiliza como categoría general para las plantas de tratamiento de aguas residuales industriales o municipales que transportan aguas residuales combinadas o sanitarias, o lagunas.</t>
  </si>
  <si>
    <t>spawwtpBack</t>
  </si>
  <si>
    <t>Sitio de respaldo para tratamiento de aguas residuales</t>
  </si>
  <si>
    <t>Indica una planta de tratamiento de aguas residuales en la que varios laboratorios están o han estado realizando muestreos, y en la que se están tomando muestras secundarias.</t>
  </si>
  <si>
    <t>Se asigna a unidades de millones de galones por día o equivalentes de población.</t>
  </si>
  <si>
    <t>spawwtpCap</t>
  </si>
  <si>
    <t>Capacidad de diseño de la planta de tratamiento de aguas residuales</t>
  </si>
  <si>
    <t>Medida de la capacidad diseñada de una planta de tratamiento de aguas residuales, en términos de la cantidad de agua que se diseñó para poder contener y procesar.</t>
  </si>
  <si>
    <t>spawwtpInd</t>
  </si>
  <si>
    <t>Planta de tratamiento de aguas residuales industriales</t>
  </si>
  <si>
    <t>Planta de tratamiento de aguas residuales industriales.</t>
  </si>
  <si>
    <t>spawwtpMuC</t>
  </si>
  <si>
    <t>Planta de tratamiento municipal para aguas residuales combinadas</t>
  </si>
  <si>
    <t>Planta de tratamiento de aguas residuales municipales para aguas residuales combinadas.</t>
  </si>
  <si>
    <t>spawwtpMuS</t>
  </si>
  <si>
    <t>Planta de tratamiento municipal para aguas sanitarias únicamente</t>
  </si>
  <si>
    <t>Planta de tratamiento de aguas residuales municipales solo para aguas residuales sanitarias.</t>
  </si>
  <si>
    <t>spaxg</t>
  </si>
  <si>
    <t>Fuerza centrífuga relativa (RCF) o unidades de x g</t>
  </si>
  <si>
    <t>La RCF (fuerza centrífuga relativa) denota el grado de fuerza ejercida sobre una muestra. La RCF se cuantifica en múltiplos de la aceleración gravitatoria estándar en la superficie terrestre (x g). Por lo tanto, los términos RCF y XG se utilizan a menudo de forma intercambiable en los protocolos de centrifugación.</t>
  </si>
  <si>
    <t>spay505h</t>
  </si>
  <si>
    <t>Diana génica y505h (variante ómicron)</t>
  </si>
  <si>
    <t>y505h objetivo del gen de mutación de la variante Ómicron</t>
  </si>
  <si>
    <t>spayears</t>
  </si>
  <si>
    <t>Años</t>
  </si>
  <si>
    <t>Unidad para indicar una duración en años.</t>
  </si>
  <si>
    <t>spayEnterocolitica</t>
  </si>
  <si>
    <t>spayersiniaGrp</t>
  </si>
  <si>
    <t>Grupo Yersinia</t>
  </si>
  <si>
    <t>Grupo de medidas/métodos relacionados con la bacteria Yersinia.</t>
  </si>
  <si>
    <t>spazika</t>
  </si>
  <si>
    <t>spazlib</t>
  </si>
  <si>
    <t>Licencia zLib</t>
  </si>
  <si>
    <t>La licencia de la medida o el conjunto de datos se gestiona bajo la licencia zLib.</t>
  </si>
  <si>
    <t>spazo</t>
  </si>
  <si>
    <t>Nombre corto de tabla de zonas</t>
  </si>
  <si>
    <t>Nombre abreviado utilizado para hacer referencia a la tabla de consulta de las posibles entradas de regiones o zonas subnacionales.</t>
  </si>
  <si>
    <t>spazoneName</t>
  </si>
  <si>
    <t>Nombre en inglés de subdivisiones de país</t>
  </si>
  <si>
    <t>Nombre en inglés de un subdominio de un país determinado.</t>
  </si>
  <si>
    <t>spazones</t>
  </si>
  <si>
    <t>Tabla de búsqueda de zonas</t>
  </si>
  <si>
    <t>Tabla de consulta de las posibles entradas de regiones o zonas subnacionales.</t>
  </si>
  <si>
    <t>spazonesOrder</t>
  </si>
  <si>
    <t>Orden de columnas en tabla de zonas</t>
  </si>
  <si>
    <t>Especifica el orden de las columnas en la tabla de zonas.</t>
  </si>
  <si>
    <t>spazonesRequired</t>
  </si>
  <si>
    <t>Encabezados requeridos en tabla de zonas</t>
  </si>
  <si>
    <t>Encabezados obligatorios en la tabla de zonas.</t>
  </si>
  <si>
    <t>spazymo1035</t>
  </si>
  <si>
    <t>Kit Zymo Quick-RNA Viral #R1035</t>
  </si>
  <si>
    <t>Kit zymo quick-rna viral #r1035.</t>
  </si>
  <si>
    <t>spazymo1041</t>
  </si>
  <si>
    <t>Kit Zymo Quick-RNA Viral 96 #R1041</t>
  </si>
  <si>
    <t>Kit zymo quick-rna viral 96 #r1041.</t>
  </si>
  <si>
    <t>spazymoEnv</t>
  </si>
  <si>
    <t>Kit Zymo Environ Water RNA / Zymo Environ Water RNA (cat. R2042)</t>
  </si>
  <si>
    <t>Extracción de ácido nucleico realizada con el kit zymo environ water rna kit/ zymo environ water rna kit (cat. r2042).</t>
  </si>
  <si>
    <t>spazymoQuick</t>
  </si>
  <si>
    <t>Kit Zymo Quick-RNA Fungal/Bacterial Miniprep #R2014</t>
  </si>
  <si>
    <t>Extracción de ácido nucleico realizada con el kit Zymo Quick-RNA Fungal/Bacterial Miniprep #R2014.</t>
  </si>
  <si>
    <t>spazymoWatRNA</t>
  </si>
  <si>
    <t>Kit Zymo Environ Water RNA (cat. R2042)</t>
  </si>
  <si>
    <t>spaFALSE</t>
  </si>
  <si>
    <t>FALSO</t>
  </si>
  <si>
    <t>Tipo de datos booleanos = FALSO</t>
  </si>
  <si>
    <t>Utilice estos valores y su conjunto para cualquier medida o atributo booleano. Utilice solo «FALSE» (distingue entre mayúsculas y minúsculas)</t>
  </si>
  <si>
    <t>spaTRUE</t>
  </si>
  <si>
    <t>VERDADERO</t>
  </si>
  <si>
    <t>Tipo de datos booleanos = VERDADERO</t>
  </si>
  <si>
    <t>Utilice solo «TRUE» (distingue entre mayúsculas y minúsculas)</t>
  </si>
  <si>
    <t>engoverlap</t>
  </si>
  <si>
    <t>engneighbour</t>
  </si>
  <si>
    <t>fraoverlap</t>
  </si>
  <si>
    <t>Relation de chevauchement</t>
  </si>
  <si>
    <t>Les emplacements/polygones présentent des portions qui se chevauchent.</t>
  </si>
  <si>
    <t>franeighbour</t>
  </si>
  <si>
    <t>Relation de voisinage</t>
  </si>
  <si>
    <t>Les emplacements/polygones sont voisins.</t>
  </si>
  <si>
    <t>spaoverlap</t>
  </si>
  <si>
    <t>Relación superpuesta</t>
  </si>
  <si>
    <t>Las ubicaciones/polígonos tienen partes superpuestas.</t>
  </si>
  <si>
    <t>spaneighbour</t>
  </si>
  <si>
    <t>Relación vecinal</t>
  </si>
  <si>
    <t>Las ubicaciones/polígonos son adyacentes.</t>
  </si>
  <si>
    <t>engcali</t>
  </si>
  <si>
    <t>engdataType</t>
  </si>
  <si>
    <t>engfKAliasID</t>
  </si>
  <si>
    <t>enggeoRefMissingnessSet</t>
  </si>
  <si>
    <t>A missingness set for fields populated by the geographical reference tables (`countries`, `zones`).</t>
  </si>
  <si>
    <t>engpartTypes</t>
  </si>
  <si>
    <t>engtag</t>
  </si>
  <si>
    <t>If a column doesn't have tag value at the end, then it means it applies to all groups, while one with a tag only applie to fields with the same tag value. For example, a value under qr_qualityFlag (with no tag) applies to fields in the group with tag == .odm10 and all other groups. If there's a column called qr_qualityFlag.odm10, however, then the group with that .odm10 tag uses the value from qr_qualityFlag.odm10 instead of from qr_qualityFlag (like wat_sa_nr_hMe_hUn_hAg_NR_value.odm10 and mr_unit.odm10, for example).</t>
  </si>
  <si>
    <t>fracali</t>
  </si>
  <si>
    <t>Objectif de l'étalonnage</t>
  </si>
  <si>
    <t>Objectif de l'étalonnage d'une machine, d'une méthode ou autre.</t>
  </si>
  <si>
    <t>fradataType</t>
  </si>
  <si>
    <t>Colonne de type de données (déclarée)</t>
  </si>
  <si>
    <t>Le type de données enregistré pour chaque partie dans la table des parties. Il s'agit de l'attribut dans la table des parties, à ne pas confondre avec dataTypes, le type de partie.</t>
  </si>
  <si>
    <t>frafKAliasID</t>
  </si>
  <si>
    <t>Alias de ID de clé étrangère</t>
  </si>
  <si>
    <t>La clé primaire qui est référencée sous un autre nom dans une autre table en tant que clé étrangère.</t>
  </si>
  <si>
    <t>Par exemple, dans les tables de relations, comme sampleRelationships, « sampleIDObj » prend la valeur d'un sampleID. Il s'agit du sampleID en tant que clé étrangère, mais sous un nom différent. Cette colonne indique quelle valeur est réellement liée.</t>
  </si>
  <si>
    <t>frageoRefMissingnessSet</t>
  </si>
  <si>
    <t>Ensemble de valeurs manquantes pour les références géographiques</t>
  </si>
  <si>
    <t>Un ensemble de valeurs manquantes pour les champs peuplés par les tables de référence géographique (countries, zones).</t>
  </si>
  <si>
    <t>Utilisé pour les champs peuplés par les tables de référence géographique afin d'éviter la confusion entre NA et nr comme indicateurs de valeur manquante, et les codes de pays ISO légitimes.</t>
  </si>
  <si>
    <t>frapartTypes</t>
  </si>
  <si>
    <t>Type(s) de partie(s)</t>
  </si>
  <si>
    <t>Les types de parties décrivent l'objet ou l'usage de la partie. Les données environnementales comportent trois grands types de parties : mesure (par ex. les mesures virales de CoV-N1, le débit des eaux usées, la température), méthode (par ex. la façon dont la mesure a été prise) et attribut (comme le nom d'un site). Voir la description de chaque type de partie dans setID = partTypeCatSets.</t>
  </si>
  <si>
    <t>fratag</t>
  </si>
  <si>
    <t>Balise de liaison pour les noms larges et noms larges des mesures</t>
  </si>
  <si>
    <t>Une balise utilisée dans les noms larges (wide names) pour clarifier la relation et le lien dans le format à table unique aplati.</t>
  </si>
  <si>
    <t>Si une colonne n'a pas de valeur de balise à la fin, cela signifie qu'elle s'applique à tous les groupes, tandis qu'une colonne portant une balise ne s'applique qu'aux champs ayant la même valeur de balise. Par exemple, une valeur sous qr_qualityFlag (sans balise) s'applique aux champs du groupe portant la balise .odm10 ainsi qu'à tous les autres groupes. S'il existe cependant une colonne appelée qr_qualityFlag.odm10, alors le groupe portant cette balise .odm10 utilise la valeur de qr_qualityFlag.odm10 plutôt que celle de qr_qualityFlag (comme wat_sa_nr_hMe_hUn_hAg_NR_value.odm10 et mr_unit.odm10, par exemple).</t>
  </si>
  <si>
    <t>spacali</t>
  </si>
  <si>
    <t>Propósito de la calibración</t>
  </si>
  <si>
    <t>Propósito de la calibración de una máquina, un método u otro.</t>
  </si>
  <si>
    <t>spadataType</t>
  </si>
  <si>
    <t>Tipo de datos de la columna (reportado)</t>
  </si>
  <si>
    <t>El tipo de dato registrado para cada parte en la tabla de partes. Este es el atributo en la tabla de partes, que no debe confundirse con dataTypes, el tipo de parte.</t>
  </si>
  <si>
    <t>spafKAliasID</t>
  </si>
  <si>
    <t>ID alias de clave externa</t>
  </si>
  <si>
    <t>La clave primaria que está siendo referenciada bajo otro nombre en otra tabla como clave foránea.</t>
  </si>
  <si>
    <t>Por ejemplo, en las tablas de relaciones, como sampleRelationships, «sampleIDObj» toma el valor de un sampleID. Es el sampleID como clave foránea, pero bajo un nombre diferente. Esta columna indica qué valor está realmente vinculado.</t>
  </si>
  <si>
    <t>spageoRefMissingnessSet</t>
  </si>
  <si>
    <t>Conjunto de valores faltantes de referencia geográfica</t>
  </si>
  <si>
    <t>Un conjunto de valores faltantes para campos poblados por las tablas de referencia geográfica (countries, zones).</t>
  </si>
  <si>
    <t>Se utiliza para campos poblados por las tablas de referencia geográfica para evitar la confusión entre NA y nr como indicadores de valor faltante, frente a códigos de país ISO legítimos.</t>
  </si>
  <si>
    <t>spapartTypes</t>
  </si>
  <si>
    <t>Tipo(s) de parte(s)</t>
  </si>
  <si>
    <t>Los tipos de partes describen el propósito o el uso de la parte. Los datos ambientales tienen tres tipos de partes principales: medida (p. ej., las medidas virales de CoV-N1, el caudal de aguas residuales, la temperatura), método (p. ej., cómo se tomó la medida) y atributo (como el nombre de un sitio). Consulte la descripción de cada tipo de parte en setID = partTypeCatSets.</t>
  </si>
  <si>
    <t>spatag</t>
  </si>
  <si>
    <t>Etiqueta de vinculación para las medidas y nombres anchos</t>
  </si>
  <si>
    <t>Una etiqueta utilizada en los nombres anchos (wide names) para aclarar la relación y el enlace en el formato de tabla única aplanada.</t>
  </si>
  <si>
    <t>Si una columna no tiene un valor de etiqueta al final, significa que se aplica a todos los grupos, mientras que una con etiqueta solo se aplica a los campos con el mismo valor de etiqueta. Por ejemplo, un valor bajo qr_qualityFlag (sin etiqueta) se aplica a los campos del grupo con la etiqueta .odm10 y a todos los demás grupos. Sin embargo, si existe una columna llamada qr_qualityFlag.odm10, el grupo con esa etiqueta .odm10 usa el valor de qr_qualityFlag.odm10 en lugar de qr_qualityFlag (como wat_sa_nr_hMe_hUn_hAg_NR_value.odm10 y mr_unit.odm10, por ejemplo).</t>
  </si>
  <si>
    <t>engac</t>
  </si>
  <si>
    <t>fraac</t>
  </si>
  <si>
    <t>Raccourci du tableau des accessions</t>
  </si>
  <si>
    <t>Nom abrégé utilisé pour faire référence au tableau de rapport pour les accessions et les accessionID.</t>
  </si>
  <si>
    <t>spaac</t>
  </si>
  <si>
    <t>Abreviatura de tabla de informes de accesiones</t>
  </si>
  <si>
    <t>Nombre abreviado utilizado para referenciar la tabla de reporte para accesiones e IDs de accesión.</t>
  </si>
  <si>
    <t>engarticV1</t>
  </si>
  <si>
    <t>fraarticV1</t>
  </si>
  <si>
    <t>Ensemble d'amorces Artic V1</t>
  </si>
  <si>
    <t>Stratégie d'amplicon développée par le consortium ARTIC pour le SARS-CoV-2 avec les attributs de la version 1.0.0.</t>
  </si>
  <si>
    <t>spaarticV1</t>
  </si>
  <si>
    <t>Conjunto de cebadores Artic V1</t>
  </si>
  <si>
    <t>Estrategia de amplicón que fue desarrollada por el consorcio ARTIC para SARS-CoV-2 con los atributos de la versión 1.0.0.</t>
  </si>
  <si>
    <t>engarticV2</t>
  </si>
  <si>
    <t>fraarticV2</t>
  </si>
  <si>
    <t>Ensemble d'amorces Artic V2</t>
  </si>
  <si>
    <t>Stratégie d'amplicon développée par le consortium ARTIC pour le SARS-CoV-2 avec les attributs de la version 2.0.0.</t>
  </si>
  <si>
    <t>spaarticV2</t>
  </si>
  <si>
    <t>Conjunto de cebadores Artic V2</t>
  </si>
  <si>
    <t>Estrategia de amplicón que fue desarrollada por el consorcio ARTIC para SARS-CoV-2 con los atributos de la versión 2.0.0.</t>
  </si>
  <si>
    <t>engarticV41</t>
  </si>
  <si>
    <t>fraarticV41</t>
  </si>
  <si>
    <t>Ensemble d'amorces Artic V4.1</t>
  </si>
  <si>
    <t>Stratégie d'amplicon développée par le consortium ARTIC pour le SARS-CoV-2 avec les attributs de la version 4.1.0.</t>
  </si>
  <si>
    <t>spaarticV41</t>
  </si>
  <si>
    <t>Conjunto de cebadores Artic V4.1</t>
  </si>
  <si>
    <t>Estrategia de amplicón que fue desarrollada por el consorcio ARTIC para SARS-CoV-2 con los atributos de la versión 4.1.0.</t>
  </si>
  <si>
    <t>engarticV500</t>
  </si>
  <si>
    <t>fraarticV500</t>
  </si>
  <si>
    <t>Ensemble d'amorces Artic V5</t>
  </si>
  <si>
    <t>Stratégie d'amplicon développée par le consortium ARTIC pour le SARS-CoV-2 avec les attributs de la version 5.0.0, qui produit des amplicons d'une longueur d'environ 400 pb.</t>
  </si>
  <si>
    <t>spaarticV500</t>
  </si>
  <si>
    <t>Conjunto de cebadores Artic V5</t>
  </si>
  <si>
    <t>Estrategia de amplicón que fue desarrollada por el consorcio ARTIC para SARS-CoV-2 con los atributos de la versión 5.0.0 que produce amplicones de aproximadamente 400pb de longitud.</t>
  </si>
  <si>
    <t>engarticV510</t>
  </si>
  <si>
    <t>fraarticV510</t>
  </si>
  <si>
    <t>Ensemble d'amorces Artic V5.1</t>
  </si>
  <si>
    <t>Stratégie d'amplicon développée par le consortium ARTIC pour le SARS-CoV-2 avec les attributs de la version 5.1.0, qui produit des amplicons d'une longueur d'environ 400 pb.</t>
  </si>
  <si>
    <t>spaarticV510</t>
  </si>
  <si>
    <t>Conjunto de cebadores Artic V5.1</t>
  </si>
  <si>
    <t>Estrategia de amplicón que fue desarrollada por el consorcio ARTIC para SARS-CoV-2 con los atributos de la versión 5.1.0 que produce amplicones de aproximadamente 400pb de longitud.</t>
  </si>
  <si>
    <t>engarticV520bp1200</t>
  </si>
  <si>
    <t>fraarticV520bp1200</t>
  </si>
  <si>
    <t>Ensemble d'amorces Artic V5.2, 1200 pb</t>
  </si>
  <si>
    <t>Une stratégie d'amplicons développée par le consortium ARTIC pour le SARS-CoV-2 avec les attributs de la version 5.2.0 qui produit des amplicons d'une longueur d'environ 1200 pb.</t>
  </si>
  <si>
    <t>spaarticV520bp1200</t>
  </si>
  <si>
    <t>Conjunto de cebadores Artic V5.2, 1200 pb</t>
  </si>
  <si>
    <t>Estrategia de amplicón que fue desarrollada por el consorcio ARTIC para SARS-CoV-2 con los atributos de la versión 5.2.0 que produce amplicones de aproximadamente 1200pb de longitud.</t>
  </si>
  <si>
    <t>engarticV520bp400</t>
  </si>
  <si>
    <t>fraarticV520bp400</t>
  </si>
  <si>
    <t>Ensemble d'amorces Artic V5.2, 400 pb</t>
  </si>
  <si>
    <t>Une stratégie d'amplicons développée par le consortium ARTIC pour le SARS-CoV-2 avec les attributs de la version 5.2.0 qui produit des amplicons d'une longueur d'environ 400 pb.</t>
  </si>
  <si>
    <t>spaarticV520bp400</t>
  </si>
  <si>
    <t>Conjunto de cebadores Artic V5.2, 400 pb</t>
  </si>
  <si>
    <t>Estrategia de amplicón que fue desarrollada por el consorcio ARTIC para SARS-CoV-2 con los atributos de la versión 5.2.0 que produce amplicones de aproximadamente 400pb de longitud.</t>
  </si>
  <si>
    <t>engarticV532</t>
  </si>
  <si>
    <t>fraarticV532</t>
  </si>
  <si>
    <t>Ensemble d'amorces Artic V5.3.2</t>
  </si>
  <si>
    <t>Une stratégie d'amplicons développée par le consortium ARTIC pour le SARS-CoV-2 avec les attributs de la version 5.3.2 qui produit des amplicons d'une longueur d'environ 400 pb.</t>
  </si>
  <si>
    <t>spaarticV532</t>
  </si>
  <si>
    <t>Conjunto de cebadores Artic V5.3.2</t>
  </si>
  <si>
    <t>Estrategia de amplicón que fue desarrollada por el consorcio ARTIC para SARS-CoV-2 con los atributos de la versión 5.3.2 que produce amplicones de aproximadamente 400pb de longitud.</t>
  </si>
  <si>
    <t>engcensus</t>
  </si>
  <si>
    <t>fracensus</t>
  </si>
  <si>
    <t>Recensement de la population</t>
  </si>
  <si>
    <t>Recensement effectué par le gouvernement ou une autre agence pour déterminer la population d'un site/polygone.</t>
  </si>
  <si>
    <t>spacensus</t>
  </si>
  <si>
    <t>Censo de población</t>
  </si>
  <si>
    <t>Censo del gobierno u otra agencia para determinar la población del sitio/polígono.</t>
  </si>
  <si>
    <t>engcount</t>
  </si>
  <si>
    <t>fracount</t>
  </si>
  <si>
    <t>Comptage de la population</t>
  </si>
  <si>
    <t>Recensement des résidents pour déterminer la population d'un site/polygone.</t>
  </si>
  <si>
    <t>spacount</t>
  </si>
  <si>
    <t>Recuento de población</t>
  </si>
  <si>
    <t>Recuento de residentes para determinar la población del sitio/polígono.</t>
  </si>
  <si>
    <t>engdate</t>
  </si>
  <si>
    <t>fradate</t>
  </si>
  <si>
    <t>Type de données de date</t>
  </si>
  <si>
    <t>Le type de données pour les données de date (n'inclut pas l'heure).</t>
  </si>
  <si>
    <t>Utilisé uniquement pour les entrées de dictionnaire des parties.</t>
  </si>
  <si>
    <t>spadate</t>
  </si>
  <si>
    <t>Tipo de datos de fecha</t>
  </si>
  <si>
    <t>El tipo de datos para datos de fecha (no incluye la hora).</t>
  </si>
  <si>
    <t>engdnc</t>
  </si>
  <si>
    <t>fradnc</t>
  </si>
  <si>
    <t>Données non collectées</t>
  </si>
  <si>
    <t>Une valeur manquante pour les cas où les données n'ont pas été mesurées ou collectées, où une analyse n'a pas été effectuée, etc.</t>
  </si>
  <si>
    <t>Indicateur de valeur manquante lorsque la valeur n'a jamais été collectée et devrait être manquante.</t>
  </si>
  <si>
    <t>spadnc</t>
  </si>
  <si>
    <t>Datos no recopilados</t>
  </si>
  <si>
    <t>Valor de datos faltantes cuando no se midieron o recopilaron datos; no se realizó un análisis, etc.</t>
  </si>
  <si>
    <t>Indicador de valor faltante cuando el valor nunca se recopiló y debería faltar.</t>
  </si>
  <si>
    <t>engedenV1</t>
  </si>
  <si>
    <t>fraedenV1</t>
  </si>
  <si>
    <t>Enemble d'amorces Eden V1</t>
  </si>
  <si>
    <t>Stratégie d'amplicon développée par John-Sebastian Eden avec des amorces pour le SARS-CoV-2 et les attributs de la version 1.0.0 qui produit des amplicons d'une longueur d'environ 2500 pb.</t>
  </si>
  <si>
    <t>spaedenV1</t>
  </si>
  <si>
    <t>Conjunto de cebadores Eden V1</t>
  </si>
  <si>
    <t>Estrategia de amplicones desarrollada por John-Sebastian Eden con cebadores para el SARS-CoV-2 y atributos de la versión 1.0.0, que produce amplicones de aproximadamente 2500 pb de longitud.</t>
  </si>
  <si>
    <t>engmidnightBCCDCv1</t>
  </si>
  <si>
    <t>framidnightBCCDCv1</t>
  </si>
  <si>
    <t>Ensemble d'amorces Midnight et BC-CDC V1</t>
  </si>
  <si>
    <t>Stratégie d'amplification destinée au SARS-CoV-2 et basée sur le schéma Midnight original développé par Oxford Nanopore Technologies, puis adapté par le laboratoire de santé publique du BCCDC avec les attributs de la version 1.0.0 qui produit des amplicons d'une longueur d'environ 1 200 pb.</t>
  </si>
  <si>
    <t>spamidnightBCCDCv1</t>
  </si>
  <si>
    <t>Conjunto de cebadores Midnight y BC-CDC V1</t>
  </si>
  <si>
    <t>Una estrategia de amplicones para el SARS-CoV-2 basada en el esquema Midnight original desarrollado por Oxford Nanopore Technologies y adaptado por el Laboratorio de Salud Pública del BCCDC con las características de la versión 1.0.0, que produce amplicones de aproximadamente 1200 pb de longitud.</t>
  </si>
  <si>
    <t>engmidnightBCCDCv2</t>
  </si>
  <si>
    <t>framidnightBCCDCv2</t>
  </si>
  <si>
    <t>Ensemble d'amorces Midnight et BC-CDC V2</t>
  </si>
  <si>
    <t>Une stratégie d'amplicons qui cible le SARS-CoV-2 et qui est basée sur le schéma Midnight original développé par Oxford Nanopore Technologies, et adaptée par le laboratoire de santé publique du BCCDC avec les attributs de la version 2.0.0 qui produit des amplicons d'environ 1200 pb de longueur.</t>
  </si>
  <si>
    <t>spamidnightBCCDCv2</t>
  </si>
  <si>
    <t>Conjunto de cebadores Midnight y BC-CDC V2</t>
  </si>
  <si>
    <t>Una estrategia de amplicones dirigida al SARS-CoV-2 y basada en el esquema Midnight original desarrollado por Oxford Nanopore Technologies, y adaptada por el Laboratorio de Salud Pública del BCCDC con los atributos de la versión 2.0.0, que produce amplicones de aproximadamente 1200 pb de longitud.</t>
  </si>
  <si>
    <t>engmidnightBCCDCv3</t>
  </si>
  <si>
    <t>framidnightBCCDCv3</t>
  </si>
  <si>
    <t>Ensemble d'amorces Midnight et BC-CDC V3</t>
  </si>
  <si>
    <t>Une stratégie d'amplicons qui cible le SARS-CoV-2 et qui est basée sur le schéma Midnight original développé par Oxford Nanopore Technologies, et adaptée par le laboratoire de santé publique du BCCDC avec les attributs de la version 3.0.0 qui produit des amplicons d'une longueur d'environ 1200 pb.</t>
  </si>
  <si>
    <t>spamidnightBCCDCv3</t>
  </si>
  <si>
    <t>Conjunto de cebadores Midnight y BC-CDC V3</t>
  </si>
  <si>
    <t>Una estrategia de amplicones dirigida al SARS-CoV-2 y basada en el esquema Midnight original desarrollado por Oxford Nanopore Technologies, y adaptada por el Laboratorio de Salud Pública del BCCDC con las características de la versión 3.0.0, que produce amplicones de aproximadamente 1200 pb de longitud.</t>
  </si>
  <si>
    <t>engmidnightBCCDCv4</t>
  </si>
  <si>
    <t>framidnightBCCDCv4</t>
  </si>
  <si>
    <t>Ensemble d'amorces Midnight et BC-CDC V4</t>
  </si>
  <si>
    <t>Une stratégie d'amplicons qui cible le SARS-CoV-2 et qui est basée sur le schéma Midnight original développé par Oxford Nanopore Technologies, et adaptée par le laboratoire de santé publique du BCCDC avec les attributs de la version 4.0.0 qui produit des amplicons d'une longueur d'environ 1200 pb.</t>
  </si>
  <si>
    <t>spamidnightBCCDCv4</t>
  </si>
  <si>
    <t>Conjunto de cebadores Midnight y BC-CDC V4</t>
  </si>
  <si>
    <t>Una estrategia de amplicones dirigida al SARS-CoV-2 y basada en el esquema Midnight original desarrollado por Oxford Nanopore Technologies, y adaptada por el Laboratorio de Salud Pública del BCCDC con las características de la versión 4.0.0, que produce amplicones de aproximadamente 1200 pb de longitud.</t>
  </si>
  <si>
    <t>engmidnightV1</t>
  </si>
  <si>
    <t>framidnightV1</t>
  </si>
  <si>
    <t>Ensemble d'amorces Midnight scheme V1</t>
  </si>
  <si>
    <t>Une stratégie d'amplicons qui cible le SARS-CoV-2 et a été développée par Oxford Nanopore Technologies avec les attributs de la version 1.0.0, qui produit des amplicons d'une longueur d'environ 1 200 pb.</t>
  </si>
  <si>
    <t>spamidnightV1</t>
  </si>
  <si>
    <t>Conjunto de cebadores Midnight scheme V1</t>
  </si>
  <si>
    <t>Una estrategia de amplicones dirigida al SARS-CoV-2 y desarrollada por Oxford Nanopore Technologies con las características de la versión 1.0.0, que produce amplicones de aproximadamente 1200 pb de longitud.</t>
  </si>
  <si>
    <t>engmidnightV2</t>
  </si>
  <si>
    <t>framidnightV2</t>
  </si>
  <si>
    <t>Ensemble d'amorces Midnight scheme V2</t>
  </si>
  <si>
    <t>Une stratégie d'amplicons qui cible le SARS-CoV-2 et a été développée par Oxford Nanopore Technologies avec les attributs de la version 2.0.0, qui produit des amplicons d'une longueur d'environ 1 200 pb.</t>
  </si>
  <si>
    <t>spamidnightV2</t>
  </si>
  <si>
    <t>Conjunto de cebadores Midnight scheme V2</t>
  </si>
  <si>
    <t>Una estrategia de amplicones dirigida al SARS-CoV-2 y desarrollada por Oxford Nanopore Technologies con las características de la versión 2.0.0, que produce amplicones de aproximadamente 1200 pb de longitud.</t>
  </si>
  <si>
    <t>engmidnightV3</t>
  </si>
  <si>
    <t>framidnightV3</t>
  </si>
  <si>
    <t>Ensemble d'amorces Midnight scheme V3</t>
  </si>
  <si>
    <t>Stratégie d'amplicons ciblant le SARS-CoV-2, développée par Oxford Nanopore Technologies avec les attributs de la version 2.0.0, qui produit des amplicons d'une longueur d'environ 1 200 pb.</t>
  </si>
  <si>
    <t>spamidnightV3</t>
  </si>
  <si>
    <t>Conjunto de cebadores Midnight scheme V3</t>
  </si>
  <si>
    <t>Estrategia de amplicones dirigida al SARS-CoV-2 y desarrollada por Oxford Nanopore Technologies con las características de la versión 2.0.0, que produce amplicones de aproximadamente 1200 pb de longitud.</t>
  </si>
  <si>
    <t>engmiss</t>
  </si>
  <si>
    <t>framiss</t>
  </si>
  <si>
    <t>Données manquantes</t>
  </si>
  <si>
    <t>Une valeur manquante générale pour les données manquantes, utilisée lorsque les données ne sont pas incluses pour une raison inconnue.</t>
  </si>
  <si>
    <t>Indicateur de valeur manquante lorsque la valeur n'est pas disponible pour une raison inconnue.</t>
  </si>
  <si>
    <t>spamiss</t>
  </si>
  <si>
    <t>Datos faltantes</t>
  </si>
  <si>
    <t>Valor general de datos faltantes, utilizado cuando los datos no se incluyen por una razón desconocida.</t>
  </si>
  <si>
    <t>Indicador de valor faltante cuando el valor no está disponible por una razón desconocida.</t>
  </si>
  <si>
    <t>engnebVarSkipV1aLong</t>
  </si>
  <si>
    <t>franebVarSkipV1aLong</t>
  </si>
  <si>
    <t>New England Biolabs VarSKip V1a Long Primer Set (Jeu d'amorces longues VarSKip V1a de New England Biolabs)</t>
  </si>
  <si>
    <t>Une stratégie d'amplicon qui cible le SARS-CoV-2 et qui a été développée par New England BioLabs à l'aide de  PrimalSeq afin de réduire les effets des variants présentant les attributs de la version 1a longue.</t>
  </si>
  <si>
    <t>spanebVarSkipV1aLong</t>
  </si>
  <si>
    <t>Conjunto de cebadores largos VarSKip V1a de New England Biolabs</t>
  </si>
  <si>
    <t>Estrategia de amplicones dirigida al SARS-CoV-2 y desarrollada por New England BioLabs utilizando  PrimalSeq para reducir los efectos de las variantes con los atributos de la versión 1a larga.</t>
  </si>
  <si>
    <t>engnebVarSkipV1aShort</t>
  </si>
  <si>
    <t>franebVarSkipV1aShort</t>
  </si>
  <si>
    <t>New England Biolabs VarSKip V1a short Primer Set (Jeu d'amorces courtes VarSKip V1a de New England Biolabs)</t>
  </si>
  <si>
    <t>Stratégie d'amplicon ciblant le SARS-CoV-2 et qui a été développée par New England BioLabs à l'aide de  PrimalSeq afin de réduire les effets des variants présentant les attributs de la version 1a courte.</t>
  </si>
  <si>
    <t>spanebVarSkipV1aShort</t>
  </si>
  <si>
    <t>Estrategia de amplicones dirigida al SARS-CoV-2 y desarrollada por New England BioLabs utilizando  PrimalSeq para reducir los efectos de las variantes con los atributos de la versión 1a corta.</t>
  </si>
  <si>
    <t>engnebVarSkipV2a</t>
  </si>
  <si>
    <t>franebVarSkipV2a</t>
  </si>
  <si>
    <t>New England Biolabs VarSKip V2a Primer Set (Jeu d'amorces VarSKip V2a de New England Biolabs)</t>
  </si>
  <si>
    <t>Stratégie d'amplicon ciblant le SARS-CoV-2 et qui a été développée par New England BioLabs à l'aide de  PrimalSeq afin de réduire les effets des variants présentant les attributs de la version 2a.</t>
  </si>
  <si>
    <t>spanebVarSkipV2a</t>
  </si>
  <si>
    <t>Estrategia de amplicones dirigida al SARS-CoV-2 y desarrollada por New England BioLabs utilizando  PrimalSeq para reducir los efectos de las variantes con los atributos de la versión 2a.</t>
  </si>
  <si>
    <t>engnebVarSkipV2b</t>
  </si>
  <si>
    <t>franebVarSkipV2b</t>
  </si>
  <si>
    <t>New England Biolabs VarSKip V2b Primer Set (Jeu d'amorces VarSKip V2b de New England Biolabs)</t>
  </si>
  <si>
    <t>Une stratégie d'amplicon qui cible le SARS-CoV-2 et qui a été développée par New England BioLabs à l'aide de  PrimalSeq afin de réduire les effets des variants présentant les attributs de la version 2b.</t>
  </si>
  <si>
    <t>spanebVarSkipV2b</t>
  </si>
  <si>
    <t>Una estrategia de amplicones dirigida al SARS-CoV-2 y desarrollada por New England BioLabs utilizando  PrimalSeq para reducir los efectos de las variantes con los atributos de la versión 2b.</t>
  </si>
  <si>
    <t>engogFormSet</t>
  </si>
  <si>
    <t>fraogFormSet</t>
  </si>
  <si>
    <t>Catégorie définie pour enregistrer les formats de données d'origine possibles à enregistrer dans le champ originalFormat de la table des ensembles de données.</t>
  </si>
  <si>
    <t>spaogFormSet</t>
  </si>
  <si>
    <t>conjunto de formatos de datos originales</t>
  </si>
  <si>
    <t>Categoría establecida para registrar los posibles formatos de datos originales que se registrarán en el campo «originalFormat» de la tabla de conjuntos de datos.</t>
  </si>
  <si>
    <t>engpersonPerKm</t>
  </si>
  <si>
    <t>frapersonPerKm</t>
  </si>
  <si>
    <t>Personnes par kilomètre carré</t>
  </si>
  <si>
    <t>Personnes par kilomètre carré.</t>
  </si>
  <si>
    <t>spapersonPerKm</t>
  </si>
  <si>
    <t>personas por kilómetro cuadrado</t>
  </si>
  <si>
    <t>Personas por kilómetro cuadrado.</t>
  </si>
  <si>
    <t>engpersonPerMile</t>
  </si>
  <si>
    <t>frapersonPerMile</t>
  </si>
  <si>
    <t>Personnes par mile carré</t>
  </si>
  <si>
    <t>Personnes par mile carré.</t>
  </si>
  <si>
    <t>spapersonPerMile</t>
  </si>
  <si>
    <t>personas por milla cuadrada</t>
  </si>
  <si>
    <t>Personas por milla cuadrada.</t>
  </si>
  <si>
    <t>engpopAreaSet</t>
  </si>
  <si>
    <t>frapopAreaSet</t>
  </si>
  <si>
    <t>Ensemble de types de zones peuplées</t>
  </si>
  <si>
    <t>Ensemble de valeurs valides utilisées pour décrire le type d'une zone peuplée.</t>
  </si>
  <si>
    <t>spapopAreaSet</t>
  </si>
  <si>
    <t>conjunto de tipos de área poblada</t>
  </si>
  <si>
    <t>Conjunto de valores válidos utilizados para describir el tipo de área poblada.</t>
  </si>
  <si>
    <t>engpopAreaType</t>
  </si>
  <si>
    <t>frapopAreaType</t>
  </si>
  <si>
    <t>Type de zone peuplée</t>
  </si>
  <si>
    <t>Type de zone peuplée faisant l'objet de l'échantillonnage (c'est-à-dire urbaine, rurale).</t>
  </si>
  <si>
    <t>spapopAreaType</t>
  </si>
  <si>
    <t>tipo de área poblada</t>
  </si>
  <si>
    <t>Tipo de área poblada que se está muestreando (es decir, urbana, rural).</t>
  </si>
  <si>
    <t>engpopAs</t>
  </si>
  <si>
    <t>frapopAs</t>
  </si>
  <si>
    <t>Méthode de recensement de la population</t>
  </si>
  <si>
    <t>Méthode d'évaluation du nombre d'habitants d'un site/polygone.</t>
  </si>
  <si>
    <t>spapopAs</t>
  </si>
  <si>
    <t>método de evaluación de población</t>
  </si>
  <si>
    <t>Método para evaluar el recuento de población de un sitio/polígono.</t>
  </si>
  <si>
    <t>engpopDensUnitSet</t>
  </si>
  <si>
    <t>frapopDensUnitSet</t>
  </si>
  <si>
    <t>Ensemble d'unités de densité de population</t>
  </si>
  <si>
    <t>Unité définie pour mesurer la densité de population d'un site.</t>
  </si>
  <si>
    <t>spapopDensUnitSet</t>
  </si>
  <si>
    <t>conjunto de unidades de densidad poblacional</t>
  </si>
  <si>
    <t>Conjunto de unidades para medir la densidad de población de un sitio.</t>
  </si>
  <si>
    <t>engpopDensity</t>
  </si>
  <si>
    <t>frapopDensity</t>
  </si>
  <si>
    <t>Densité de population</t>
  </si>
  <si>
    <t>Mesure de la densité de population d'un site.</t>
  </si>
  <si>
    <t>spapopDensity</t>
  </si>
  <si>
    <t>densidad de población</t>
  </si>
  <si>
    <t>Medida de la densidad de población de un sitio.</t>
  </si>
  <si>
    <t>engpopMetSet</t>
  </si>
  <si>
    <t>frapopMetSet</t>
  </si>
  <si>
    <t>Ensemble de méthodes de recensement de la population</t>
  </si>
  <si>
    <t>Ensemble des entrées valides pour la méthode d'évaluation de la population.</t>
  </si>
  <si>
    <t>spapopMetSet</t>
  </si>
  <si>
    <t>conjunto de métodos de evaluación de población</t>
  </si>
  <si>
    <t>Conjunto de entradas válidas para el método de evaluación de la población.</t>
  </si>
  <si>
    <t>engpubAdm</t>
  </si>
  <si>
    <t>frapubAdm</t>
  </si>
  <si>
    <t>Administration publique</t>
  </si>
  <si>
    <t>Type d'organisation qui décrit les organisations gouvernementales qui gèrent ou administrent des programmes.</t>
  </si>
  <si>
    <t>spapubAdm</t>
  </si>
  <si>
    <t>administración pública</t>
  </si>
  <si>
    <t>Tipo de organización que describe las organizaciones gubernamentales que gestionan o administran programas.</t>
  </si>
  <si>
    <t>engpubAuth</t>
  </si>
  <si>
    <t>frapubAuth</t>
  </si>
  <si>
    <t>Autorité publique</t>
  </si>
  <si>
    <t>Type d'organisation décrivant un organisme public ayant autorité sur un domaine donné.</t>
  </si>
  <si>
    <t>spapubAuth</t>
  </si>
  <si>
    <t>autoridad pública</t>
  </si>
  <si>
    <t>Tipo de organización que describe un organismo público con autoridad sobre un ámbito determinado.</t>
  </si>
  <si>
    <t>engresPerKm</t>
  </si>
  <si>
    <t>fraresPerKm</t>
  </si>
  <si>
    <t>Nombre d'habitants par kilomètre carré</t>
  </si>
  <si>
    <t>Nombre d'habitants par kilomètre carré.</t>
  </si>
  <si>
    <t>sparesPerKm</t>
  </si>
  <si>
    <t>residentes por kilómetro cuadrado</t>
  </si>
  <si>
    <t>Residentes por kilómetro cuadrado.</t>
  </si>
  <si>
    <t>engresPerMile</t>
  </si>
  <si>
    <t>fraresPerMile</t>
  </si>
  <si>
    <t>Nombre d'habitants par mile carré</t>
  </si>
  <si>
    <t>Nombre d'habitants par mile carré.</t>
  </si>
  <si>
    <t>sparesPerMile</t>
  </si>
  <si>
    <t>residentes por milla cuadrada</t>
  </si>
  <si>
    <t>Residentes por milla cuadrada.</t>
  </si>
  <si>
    <t>engrev</t>
  </si>
  <si>
    <t>frarev</t>
  </si>
  <si>
    <t>Revue des enregistrements</t>
  </si>
  <si>
    <t>Examen des registres pour déterminer la population d'un site/polygone.</t>
  </si>
  <si>
    <t>sparev</t>
  </si>
  <si>
    <t>revisión de registros</t>
  </si>
  <si>
    <t>Revisión de los registros para determinar la población del sitio/polígono.</t>
  </si>
  <si>
    <t>engrural</t>
  </si>
  <si>
    <t>frarural</t>
  </si>
  <si>
    <t>Type de zone rurale peuplée</t>
  </si>
  <si>
    <t>sparural</t>
  </si>
  <si>
    <t>Tipo de zona rural poblada</t>
  </si>
  <si>
    <t>engsuburban</t>
  </si>
  <si>
    <t>frasuburban</t>
  </si>
  <si>
    <t>Suburbain</t>
  </si>
  <si>
    <t>Type de zone suburbaine peuplée</t>
  </si>
  <si>
    <t>spasuburban</t>
  </si>
  <si>
    <t>Suburbano</t>
  </si>
  <si>
    <t>Tipo de zona suburbana poblada</t>
  </si>
  <si>
    <t>engurban</t>
  </si>
  <si>
    <t>fraurban</t>
  </si>
  <si>
    <t>Urbain</t>
  </si>
  <si>
    <t>Type de zone urbaine peuplée</t>
  </si>
  <si>
    <t>spaurban</t>
  </si>
  <si>
    <t>Urbano</t>
  </si>
  <si>
    <t>Tipo de área urbana poblada</t>
  </si>
  <si>
    <t>engwta</t>
  </si>
  <si>
    <t>frawta</t>
  </si>
  <si>
    <t>Agence de traitement des eaux usées</t>
  </si>
  <si>
    <t>Type d'organisation qui comprend les organisations qui gèrent les programmes de traitement des eaux usées.</t>
  </si>
  <si>
    <t>spawta</t>
  </si>
  <si>
    <t>Agencia de tratamiento de aguas residuales</t>
  </si>
  <si>
    <t>Tipo de organización que incluye aquellas organizaciones que gestionan programas de tratamiento de aguas residuales.</t>
  </si>
  <si>
    <t>engwtpo</t>
  </si>
  <si>
    <t>frawtpo</t>
  </si>
  <si>
    <t>Opérateur d'usine de traitement des eaux usées</t>
  </si>
  <si>
    <t>Type d'organisation qui comprend les organisations qui gèrent et exploitent des installations de traitement des eaux usées.</t>
  </si>
  <si>
    <t>spawtpo</t>
  </si>
  <si>
    <t>Operador de planta de tratamiento de aguas residuales</t>
  </si>
  <si>
    <t>Tipo de organización que incluye aquellas organizaciones que gestionan y operan instalaciones de tratamiento de aguas residuales.</t>
  </si>
  <si>
    <t>enghumidUnitSet</t>
  </si>
  <si>
    <t>frahumidUnitSet</t>
  </si>
  <si>
    <t>Ensemble d'unités d'humidité générales</t>
  </si>
  <si>
    <t>Un ensemble d'unités pour tous les types de mesures d'humidité.</t>
  </si>
  <si>
    <t>spahumidUnitSet</t>
  </si>
  <si>
    <t>Conjunto de unidades de humedad general</t>
  </si>
  <si>
    <t>Un conjunto de unidades para todos los tipos de medidas de humedad.</t>
  </si>
  <si>
    <t>engsetTypeSet</t>
  </si>
  <si>
    <t>frasetTypeSet</t>
  </si>
  <si>
    <t>Ensemble des types d'ensembles</t>
  </si>
  <si>
    <t>L'ensemble mmaSet définissant les valeurs possibles de setType. Auparavant non défini, mais maintenant rendu explicite dans cet ensemble.</t>
  </si>
  <si>
    <t>spasetTypeSet</t>
  </si>
  <si>
    <t>Conjunto de tipos de conjunto</t>
  </si>
  <si>
    <t>El mmaSet que define los valores posibles de setType. Anteriormente no definido, pero ahora explicitado en este conjunto.</t>
  </si>
  <si>
    <t>engbus</t>
  </si>
  <si>
    <t>frabus</t>
  </si>
  <si>
    <t>Grand véhicule motorisé transportant des passagers par la route, généralement au service du public sur un itinéraire fixe et moyennant un tarif.</t>
  </si>
  <si>
    <t>spabus</t>
  </si>
  <si>
    <t>Autobús</t>
  </si>
  <si>
    <t>Vehículo motorizado de gran tamaño que transporta pasajeros por carretera, normalmente uno que presta servicio al público en una ruta fija y a cambio de una tarifa.</t>
  </si>
  <si>
    <t>engbusStat</t>
  </si>
  <si>
    <t>frabusStat</t>
  </si>
  <si>
    <t>Gare routière</t>
  </si>
  <si>
    <t>Terminal où les bus arrivent et partent.</t>
  </si>
  <si>
    <t>spabusStat</t>
  </si>
  <si>
    <t>Estación de autobuses</t>
  </si>
  <si>
    <t>Terminal donde llegan y salen los autobuses.</t>
  </si>
  <si>
    <t>englandTH</t>
  </si>
  <si>
    <t>fralandTH</t>
  </si>
  <si>
    <t>Pôle de transport terrestre</t>
  </si>
  <si>
    <t>Un centre de transport est un lieu où les passagers et les marchandises sont transférés entre des véhicules terrestres et/ou entre différents modes de transport terrestres.</t>
  </si>
  <si>
    <t>Utilisé lorsqu'aucun détail supplémentaire ne peut être fourni.</t>
  </si>
  <si>
    <t>spalandTH</t>
  </si>
  <si>
    <t>Centro de tránsito terrestre</t>
  </si>
  <si>
    <t>Un centro de transporte es un lugar donde se intercambian pasajeros y carga entre vehículos terrestres y/o entre medios de transporte terrestres.</t>
  </si>
  <si>
    <t>Se utiliza cuando no se pueden proporcionar más detalles.</t>
  </si>
  <si>
    <t>engport</t>
  </si>
  <si>
    <t>fraport</t>
  </si>
  <si>
    <t>Port ou havre</t>
  </si>
  <si>
    <t>Un havre est toute étendue d'eau abritée où les bateaux ou les navires peuvent mouiller ou jeter l'ancre. Un port est une installation construite autour d'un havre et dotée d'équipements permettant le chargement et le déchargement de ces navires.</t>
  </si>
  <si>
    <t>spaport</t>
  </si>
  <si>
    <t>puerto o puerto marítimo</t>
  </si>
  <si>
    <t>Un puerto es cualquier masa de agua protegida donde pueden atracar o fondear barcos o buques. Un puerto es una instalación construida alrededor de un puerto con instalaciones para la carga y descarga de dichos buques.</t>
  </si>
  <si>
    <t>engtrain</t>
  </si>
  <si>
    <t>fratrain</t>
  </si>
  <si>
    <t>Série de wagons déplacés comme un tout par une locomotive ou par des moteurs intégrés.</t>
  </si>
  <si>
    <t>spatrain</t>
  </si>
  <si>
    <t>Tren</t>
  </si>
  <si>
    <t>Serie de vagones de ferrocarril movidos como una unidad por una locomotora o por motores integrales.</t>
  </si>
  <si>
    <t>engtrStat</t>
  </si>
  <si>
    <t>fratrStat</t>
  </si>
  <si>
    <t>Gare ferroviaire</t>
  </si>
  <si>
    <t>Endroit sur une ligne de chemin de fer où les trains s'arrêtent régulièrement pour permettre aux passagers de monter ou de descendre.</t>
  </si>
  <si>
    <t>spatrStat</t>
  </si>
  <si>
    <t>Estación de tren</t>
  </si>
  <si>
    <t>Lugar de una línea ferroviaria donde los trenes se detienen regularmente para que los pasajeros puedan subir o bajar.</t>
  </si>
  <si>
    <t>engwaterTH</t>
  </si>
  <si>
    <t>frawaterTH</t>
  </si>
  <si>
    <t>Pôle de transport maritime</t>
  </si>
  <si>
    <t>Un nœud de transport est un lieu où les passagers et les marchandises sont transférés entre des véhicules terrestres et/ou entre différents modes de transport terrestres.</t>
  </si>
  <si>
    <t>spawaterTH</t>
  </si>
  <si>
    <t>Centro de tránsito basado en agua</t>
  </si>
  <si>
    <t>Un centro de transporte es un lugar donde se intercambian pasajeros y carga entre vehículos acuáticos y/o entre medios de transporte acuáticos.</t>
  </si>
  <si>
    <t>engden1</t>
  </si>
  <si>
    <t>fraden1</t>
  </si>
  <si>
    <t>Virus de la dengue de type 1</t>
  </si>
  <si>
    <t>Virus de la dengue, type 1, mesure générale</t>
  </si>
  <si>
    <t>spaden1</t>
  </si>
  <si>
    <t>Virus del dengue tipo 1</t>
  </si>
  <si>
    <t>Virus del dengue, tipo 1, medición general.</t>
  </si>
  <si>
    <t>engden2</t>
  </si>
  <si>
    <t>fraden2</t>
  </si>
  <si>
    <t>Virus de la dengue de type 2</t>
  </si>
  <si>
    <t>Virus de la dengue, type 2, mesure générale</t>
  </si>
  <si>
    <t>spaden2</t>
  </si>
  <si>
    <t>Virus del dengue tipo 2</t>
  </si>
  <si>
    <t>Virus del dengue, tipo 2, medición general.</t>
  </si>
  <si>
    <t>engden3</t>
  </si>
  <si>
    <t>fraden3</t>
  </si>
  <si>
    <t>Virus de la dengue de type 3</t>
  </si>
  <si>
    <t>Virus de la dengue, type 3, mesure générale</t>
  </si>
  <si>
    <t>spaden3</t>
  </si>
  <si>
    <t>Virus del dengue tipo 3</t>
  </si>
  <si>
    <t>Virus del dengue, tipo 3, medición general.</t>
  </si>
  <si>
    <t>engden4</t>
  </si>
  <si>
    <t>fraden4</t>
  </si>
  <si>
    <t>Virus de la dengue de type 4</t>
  </si>
  <si>
    <t>Virus de la dengue, type 4, mesure générale</t>
  </si>
  <si>
    <t>spaden4</t>
  </si>
  <si>
    <t>Virus del dengue tipo 4</t>
  </si>
  <si>
    <t>Virus del dengue, tipo 4, medición general.</t>
  </si>
  <si>
    <t>engdnvE</t>
  </si>
  <si>
    <t>fradnvE</t>
  </si>
  <si>
    <t>Gène E du virus de la dengue</t>
  </si>
  <si>
    <t>Cible génétique spécifique au virus de la dengue de type 2.</t>
  </si>
  <si>
    <t>spadnvE</t>
  </si>
  <si>
    <t>Gen E del virus del dengue</t>
  </si>
  <si>
    <t>Gen específico del dengue tipo 2.</t>
  </si>
  <si>
    <t>engdnvNS5</t>
  </si>
  <si>
    <t>fradnvNS5</t>
  </si>
  <si>
    <t>Gène NS5 du virus de la dengue</t>
  </si>
  <si>
    <t>Cible génétique spécifique au virus de la dengue de type 1.</t>
  </si>
  <si>
    <t>spadnvNS5</t>
  </si>
  <si>
    <t>Gen NS5 del virus del dengue</t>
  </si>
  <si>
    <t>Gen específico del dengue tipo 1.</t>
  </si>
  <si>
    <t>engdnvprM</t>
  </si>
  <si>
    <t>fradnvprM</t>
  </si>
  <si>
    <t>Gène prM du virus de la dengue</t>
  </si>
  <si>
    <t>Cible génétique spécifique aux virus de la dengue de types 3 et 4.</t>
  </si>
  <si>
    <t>spadnvprM</t>
  </si>
  <si>
    <t>Gen prM del virus del dengue</t>
  </si>
  <si>
    <t>Gen específico del dengue tipo 3 y 4.</t>
  </si>
  <si>
    <t>engmpxClI</t>
  </si>
  <si>
    <t>frampxClI</t>
  </si>
  <si>
    <t>Clade I du Mpox</t>
  </si>
  <si>
    <t>Le virus connu sous le nom de Mpox, anciennement appelé Monkey Pox or variole du singe, virus de type clade I.</t>
  </si>
  <si>
    <t>spampxClI</t>
  </si>
  <si>
    <t>El virus conocido como Mpox, anteriormente también conocido como Monkey Pox, tipo de virus del clado I.</t>
  </si>
  <si>
    <t>engmpxClII</t>
  </si>
  <si>
    <t>frampxClII</t>
  </si>
  <si>
    <t>Clade II du Mpox</t>
  </si>
  <si>
    <t>Le virus connu sous le nom de Mpox, anciennement appelé Monkey Pox ou varole du singe, virus de type clade II.</t>
  </si>
  <si>
    <t>spampxClII</t>
  </si>
  <si>
    <t>El virus conocido como Mpox, anteriormente también conocido como Monkey Pox, tipo de virus del clado II.</t>
  </si>
  <si>
    <t>engmpxF3L</t>
  </si>
  <si>
    <t>frampxF3L</t>
  </si>
  <si>
    <t>Cible du gène F3L du clade I du Mpox</t>
  </si>
  <si>
    <t>Cible génétique du virus MPox humain (hMPXV) clade I, F3L</t>
  </si>
  <si>
    <t>spampxF3L</t>
  </si>
  <si>
    <t>Gen objetivo F3L del clado I de Mpox</t>
  </si>
  <si>
    <t>Gen diana del virus MPox humano (hMPXV) del clado I, F3L</t>
  </si>
  <si>
    <t>engmpxG2RNML</t>
  </si>
  <si>
    <t>frampxG2RNML</t>
  </si>
  <si>
    <t>Cible du gène G2R-NML du Mpox</t>
  </si>
  <si>
    <t>Cible génétique du virus MPox humain (hMPXV) utilisant les amorces G2R_NML et la sonde qui détecte toutes les souches du virus MPox.</t>
  </si>
  <si>
    <t>spampxG2RNML</t>
  </si>
  <si>
    <t>Gen objetivo G2R-NML de Mpox</t>
  </si>
  <si>
    <t>Gen objetivo del virus del monkeypox humano (hMPXV) utilizando los cebadores G2R_NML y la sonda que detecta todas las cepas del virus del monkeypox.</t>
  </si>
  <si>
    <t>engautoComp</t>
  </si>
  <si>
    <t>fraautoComp</t>
  </si>
  <si>
    <t>Échantillonnage composite automatique</t>
  </si>
  <si>
    <t>Échantillonneur composite automatisé pour prélever et stocker plusieurs échantillons d'eaux usées à différents moments.</t>
  </si>
  <si>
    <t>spaautoComp</t>
  </si>
  <si>
    <t>Muestreo compuesto automático</t>
  </si>
  <si>
    <t>Muestreador compuesto que está automatizado para recolectar y almacenar múltiples muestras de aguas residuales a través de múltiples puntos de tiempo.</t>
  </si>
  <si>
    <t>engautoSeq</t>
  </si>
  <si>
    <t>fraautoSeq</t>
  </si>
  <si>
    <t>Échantillonnage séquentiel automatique</t>
  </si>
  <si>
    <t>Échantillonneur composite automatisé pour prélever et combiner plusieurs échantillons de volume égal à intervalles réguliers.</t>
  </si>
  <si>
    <t>spaautoSeq</t>
  </si>
  <si>
    <t>Muestreo secuencial automático</t>
  </si>
  <si>
    <t>Muestreador compuesto que está automatizado para recolectar y combinar múltiples muestras de volumen igual tomadas en un intervalo de tiempo establecido.</t>
  </si>
  <si>
    <t>engcone</t>
  </si>
  <si>
    <t>fracone</t>
  </si>
  <si>
    <t>Échantillonnage conique</t>
  </si>
  <si>
    <t>Le type d'instrument est un échantillonneur à prélevage doté d'une vanne contrôlée qui s'ouvre pour prélever un échantillon à une profondeur spécifique, puis se referme pour extraire l'échantillon.</t>
  </si>
  <si>
    <t>spacone</t>
  </si>
  <si>
    <t>Muestreo en forma de cono</t>
  </si>
  <si>
    <t>El tipo de instrumento es una muestra instantánea que tiene una válvula controlada que se abre para tomar una muestra a una profundidad específica y luego se cierra para extraer la muestra.</t>
  </si>
  <si>
    <t>engcore</t>
  </si>
  <si>
    <t>fracore</t>
  </si>
  <si>
    <t xml:space="preserve">Échantillonnage par carottage </t>
  </si>
  <si>
    <t>Le type d'instrument est un échantillonneur à prélevage qui capture une section verticale de la matrice du substrat des boues fécales.</t>
  </si>
  <si>
    <t>spacore</t>
  </si>
  <si>
    <t>Muestreo de núcleo</t>
  </si>
  <si>
    <t>El tipo de instrumento es un muestreador de agarre que captura una sección vertical de la matriz del sustrato de lodos fecales.</t>
  </si>
  <si>
    <t>enghorGrb</t>
  </si>
  <si>
    <t>frahorGrb</t>
  </si>
  <si>
    <t>Échantillonnage horizontal à la benne</t>
  </si>
  <si>
    <t>Le type d'instrument est un échantillonneur à prélevage dans lequel le récipient destiné à l'échantillon est monté à l'extrémité d'une tige, ce qui convient pour collecter les rejets d'un tuyau ou d'un camion.</t>
  </si>
  <si>
    <t>spahorGrb</t>
  </si>
  <si>
    <t>Muestreo horizontal por agarre</t>
  </si>
  <si>
    <t>El tipo de instrumento es un muestreador de agarre en el que el recipiente para la muestra está montado en el extremo de una varilla, lo que es adecuado para recoger descargas de una tubería o un camión.</t>
  </si>
  <si>
    <t>engtrap</t>
  </si>
  <si>
    <t>fratrap</t>
  </si>
  <si>
    <t>Échantillonnage passif (piège)</t>
  </si>
  <si>
    <t>Un échantillonneur composite qui collecte passivement un échantillon sans utiliser d'électricité ni de batterie.</t>
  </si>
  <si>
    <t>spatrap</t>
  </si>
  <si>
    <t>Muestreo pasivo (trampa)</t>
  </si>
  <si>
    <t>Muestreador compuesto que recoge pasivamente una muestra sin utilizar electricidad ni batería.</t>
  </si>
  <si>
    <t>engvac</t>
  </si>
  <si>
    <t>fravac</t>
  </si>
  <si>
    <t>Échantillonnage des boues sous vide</t>
  </si>
  <si>
    <t>Le type d'instrument est un échantillonneur à prélevage qui prélève un échantillon à une profondeur déterminée en perturbant le moins possible les couches environnantes.</t>
  </si>
  <si>
    <t>spavac</t>
  </si>
  <si>
    <t>Muestreo de lodo por vacío</t>
  </si>
  <si>
    <t>El tipo de instrumento es un muestreador que toma una muestra a una profundidad determinada con una alteración mínima de las capas circundantes.</t>
  </si>
  <si>
    <t>engvertGrb</t>
  </si>
  <si>
    <t>fravertGrb</t>
  </si>
  <si>
    <t>Échantillonnage vertical à la benne</t>
  </si>
  <si>
    <t>Le type d'instrument est un échantillonneur à prélevage dans lequel le récipient destiné à l'échantillon est monté à l'extrémité d'une tige, ce qui convient pour collecter les déchets d'un réservoir.</t>
  </si>
  <si>
    <t>spavertGrb</t>
  </si>
  <si>
    <t>Muestreo vertical puntual</t>
  </si>
  <si>
    <t>El tipo de instrumento es un muestreador de agarre en el que el recipiente para la muestra se monta en el extremo de una varilla, lo que es adecuado para recoger residuos de un tanque.</t>
  </si>
  <si>
    <t>engeffluNS</t>
  </si>
  <si>
    <t>fraeffluNS</t>
  </si>
  <si>
    <t>Effluents d'eaux usées - non spécifiés</t>
  </si>
  <si>
    <t>Le matériau échantillonné est constitué d'effluents d'eaux usées, sans précision quant à leur nature (primaire, secondaire ou autre).</t>
  </si>
  <si>
    <t>spaeffluNS</t>
  </si>
  <si>
    <t>Efluente de aguas residuales - no especificado</t>
  </si>
  <si>
    <t>El material de la muestra es efluente de aguas residuales, sin especificar si es primario, secundario u otro.</t>
  </si>
  <si>
    <t>engsludgeNS</t>
  </si>
  <si>
    <t>frasludgeNS</t>
  </si>
  <si>
    <t>Boues d'eaux usées - non spécifiées</t>
  </si>
  <si>
    <t>Le matériel échantillonné est constitué de boues d'épuration - qu'elles soient primaires, secondaires ou autres, cela n'est pas précisé.</t>
  </si>
  <si>
    <t>spasludgeNS</t>
  </si>
  <si>
    <t>Lodos de aguas residuales – no especificado</t>
  </si>
  <si>
    <t>El material de la muestra es lodo de aguas residuales, sin especificar si es primario, secundario u otro.</t>
  </si>
  <si>
    <t>engtransp</t>
  </si>
  <si>
    <t>fratransp</t>
  </si>
  <si>
    <t>Véhicule de transport - général</t>
  </si>
  <si>
    <t>Un véhicule, c'est-à-dire une machine mobile, transportant des personnes ou des marchandises, d'un type non spécifié.</t>
  </si>
  <si>
    <t>spatransp</t>
  </si>
  <si>
    <t>Vehículo de transporte – general</t>
  </si>
  <si>
    <t>Vehículo, es decir, máquina móvil, que transporta personas o mercancías, de un tipo no especificado.</t>
  </si>
  <si>
    <t>engtHub</t>
  </si>
  <si>
    <t>fratHub</t>
  </si>
  <si>
    <t>Centre de transport - Général</t>
  </si>
  <si>
    <t>Pôle de transport non spécifié autrement, c'est-à-dire un lieu où les passagers et les marchandises sont transférés d'un véhicule à un autre et/ou d'un mode de transport à un autre.</t>
  </si>
  <si>
    <t>spatHub</t>
  </si>
  <si>
    <t>Centro de transporte – general</t>
  </si>
  <si>
    <t>Centro de transporte no especificado. Es decir, un lugar donde se intercambian pasajeros y carga entre vehículos o entre medios de transporte.</t>
  </si>
  <si>
    <t>engbelowLOQ</t>
  </si>
  <si>
    <t>frabelowLOQ</t>
  </si>
  <si>
    <t>Niveaux mesurés inférieurs à la limite de quantification (LOQ)</t>
  </si>
  <si>
    <t>Indique qu'une mesure a détecté l'analyte, mais à des niveaux inférieurs à la limite de quantification (LOQ).</t>
  </si>
  <si>
    <t>spabelowLOQ</t>
  </si>
  <si>
    <t>Niveles medidos por debajo del LOQ</t>
  </si>
  <si>
    <t>Indica que una medición detectó el analito, pero a niveles por debajo del límite de cuantificación (LOQ).</t>
  </si>
  <si>
    <t>engdelayArriv</t>
  </si>
  <si>
    <t>fradelayArriv</t>
  </si>
  <si>
    <t>Arrivée retardée ou transit prolongé</t>
  </si>
  <si>
    <t>Un délai important (c'est-à-dire supérieur à 14 jours) entre le prélèvement de l'échantillon et le début de l'analyse.</t>
  </si>
  <si>
    <t>spadelayArriv</t>
  </si>
  <si>
    <t>Llegada retrasada o tránsito prolongado</t>
  </si>
  <si>
    <t>Un retraso considerable (es decir, de más de 14 días) entre la recogida de la muestra y el inicio del análisis.</t>
  </si>
  <si>
    <t>AF</t>
  </si>
  <si>
    <t>AFG</t>
  </si>
  <si>
    <t>004</t>
  </si>
  <si>
    <t>.af</t>
  </si>
  <si>
    <t>Afghanistan</t>
  </si>
  <si>
    <t>The Islamic Republic of Afghanistan</t>
  </si>
  <si>
    <t>UN member state</t>
  </si>
  <si>
    <t>Kabul</t>
  </si>
  <si>
    <t>Afġānistān, افغانستان</t>
  </si>
  <si>
    <t>Kabul, كابل</t>
  </si>
  <si>
    <t>Pashto/Dari, (Arabic script)</t>
  </si>
  <si>
    <t>+04:30</t>
  </si>
  <si>
    <t>AX</t>
  </si>
  <si>
    <t>ALA</t>
  </si>
  <si>
    <t>248</t>
  </si>
  <si>
    <t>.ax</t>
  </si>
  <si>
    <t>Åland Islands</t>
  </si>
  <si>
    <t>Åland</t>
  </si>
  <si>
    <t>Finland</t>
  </si>
  <si>
    <t>Mariehamn</t>
  </si>
  <si>
    <t>Åland, Ahvenanmaa</t>
  </si>
  <si>
    <t>Mariehamn, Maarianhamina</t>
  </si>
  <si>
    <t>Swedish, Finnish</t>
  </si>
  <si>
    <t>+358 (18)</t>
  </si>
  <si>
    <t>+02:00</t>
  </si>
  <si>
    <t>+03:00</t>
  </si>
  <si>
    <t>AL</t>
  </si>
  <si>
    <t>ALB</t>
  </si>
  <si>
    <t>008</t>
  </si>
  <si>
    <t>.al</t>
  </si>
  <si>
    <t>Albania</t>
  </si>
  <si>
    <t>The Republic of Albania</t>
  </si>
  <si>
    <t>Tirana</t>
  </si>
  <si>
    <t>Shqipëria</t>
  </si>
  <si>
    <t>Albanian</t>
  </si>
  <si>
    <t>355</t>
  </si>
  <si>
    <t>+01:00</t>
  </si>
  <si>
    <t>DZ</t>
  </si>
  <si>
    <t>DZA</t>
  </si>
  <si>
    <t>012</t>
  </si>
  <si>
    <t>.dz</t>
  </si>
  <si>
    <t>Algeria</t>
  </si>
  <si>
    <t>The People's Democratic Republic of Algeria</t>
  </si>
  <si>
    <t>Algiers</t>
  </si>
  <si>
    <t>Dzayer, ⴷⵣⴰⵢⴻⵔ, Al-Jazā'ir, الجزائر</t>
  </si>
  <si>
    <t>Berber language, Arabic, (Tifinagh script), (Arabic script)</t>
  </si>
  <si>
    <t>213</t>
  </si>
  <si>
    <t>AS</t>
  </si>
  <si>
    <t>ASM</t>
  </si>
  <si>
    <t>016</t>
  </si>
  <si>
    <t>.as</t>
  </si>
  <si>
    <t>American Samoa</t>
  </si>
  <si>
    <t>The Territory of American Samoa</t>
  </si>
  <si>
    <t>United States</t>
  </si>
  <si>
    <t>Pago Pago</t>
  </si>
  <si>
    <t>Amerika Sāmoa, American Samoa</t>
  </si>
  <si>
    <t>Samoan, English</t>
  </si>
  <si>
    <t>+1 (684)</t>
  </si>
  <si>
    <t>−11:00</t>
  </si>
  <si>
    <t>AD</t>
  </si>
  <si>
    <t>AND</t>
  </si>
  <si>
    <t>020</t>
  </si>
  <si>
    <t>.ad</t>
  </si>
  <si>
    <t>Andorra</t>
  </si>
  <si>
    <t>The Principality of Andorra</t>
  </si>
  <si>
    <t>Andorra la Vella</t>
  </si>
  <si>
    <t>Catalan</t>
  </si>
  <si>
    <t>376</t>
  </si>
  <si>
    <t>AO</t>
  </si>
  <si>
    <t>AGO</t>
  </si>
  <si>
    <t>024</t>
  </si>
  <si>
    <t>.ao</t>
  </si>
  <si>
    <t>Angola</t>
  </si>
  <si>
    <t>The Republic of Angola</t>
  </si>
  <si>
    <t>Luanda</t>
  </si>
  <si>
    <t>Luanda, Lwanda</t>
  </si>
  <si>
    <t>Portuguese, Kongo</t>
  </si>
  <si>
    <t>244</t>
  </si>
  <si>
    <t>AIA</t>
  </si>
  <si>
    <t>660</t>
  </si>
  <si>
    <t>.ai</t>
  </si>
  <si>
    <t>Anguilla</t>
  </si>
  <si>
    <t>United Kingdom</t>
  </si>
  <si>
    <t>The Valley</t>
  </si>
  <si>
    <t>+1 (264)</t>
  </si>
  <si>
    <t>−04:00</t>
  </si>
  <si>
    <t>AQ</t>
  </si>
  <si>
    <t>ATA</t>
  </si>
  <si>
    <t>010</t>
  </si>
  <si>
    <t>.aq</t>
  </si>
  <si>
    <t>Antarctica</t>
  </si>
  <si>
    <t>All land and ice shelves south of the 60th parallel south</t>
  </si>
  <si>
    <t>Antarctic Treaty</t>
  </si>
  <si>
    <t>AG</t>
  </si>
  <si>
    <t>ATG</t>
  </si>
  <si>
    <t>028</t>
  </si>
  <si>
    <t>.ag</t>
  </si>
  <si>
    <t>Antigua and Barbuda</t>
  </si>
  <si>
    <t>Saint John's</t>
  </si>
  <si>
    <t>St. John's</t>
  </si>
  <si>
    <t>+1 (268)</t>
  </si>
  <si>
    <t>AR</t>
  </si>
  <si>
    <t>ARG</t>
  </si>
  <si>
    <t>032</t>
  </si>
  <si>
    <t>.ar</t>
  </si>
  <si>
    <t>Argentina</t>
  </si>
  <si>
    <t>The Argentine Republic</t>
  </si>
  <si>
    <t>Buenos Aires</t>
  </si>
  <si>
    <t>−03:00</t>
  </si>
  <si>
    <t>AM</t>
  </si>
  <si>
    <t>ARM</t>
  </si>
  <si>
    <t>051</t>
  </si>
  <si>
    <t>.am</t>
  </si>
  <si>
    <t>Armenia</t>
  </si>
  <si>
    <t>The Republic of Armenia</t>
  </si>
  <si>
    <t>Yerevan</t>
  </si>
  <si>
    <t>Hayastán, Հայաստան</t>
  </si>
  <si>
    <t>Yerevan, Երևան</t>
  </si>
  <si>
    <t>Armenian, (Armenian alphabet)</t>
  </si>
  <si>
    <t>374</t>
  </si>
  <si>
    <t>+04:00</t>
  </si>
  <si>
    <t>AW</t>
  </si>
  <si>
    <t>ABW</t>
  </si>
  <si>
    <t>533</t>
  </si>
  <si>
    <t>.aw</t>
  </si>
  <si>
    <t>Aruba</t>
  </si>
  <si>
    <t>Netherlands</t>
  </si>
  <si>
    <t>Oranjestad</t>
  </si>
  <si>
    <t>Dutch, Papiamento</t>
  </si>
  <si>
    <t>297</t>
  </si>
  <si>
    <t>AU</t>
  </si>
  <si>
    <t>AUS</t>
  </si>
  <si>
    <t>036</t>
  </si>
  <si>
    <t>.au</t>
  </si>
  <si>
    <t>Australia</t>
  </si>
  <si>
    <t>The Commonwealth of Australia</t>
  </si>
  <si>
    <t>Canberra</t>
  </si>
  <si>
    <t>English/Aboriginal languages</t>
  </si>
  <si>
    <t>+08:00 to 10:30</t>
  </si>
  <si>
    <t>+08:00 to 11:00</t>
  </si>
  <si>
    <t>AT</t>
  </si>
  <si>
    <t>AUT</t>
  </si>
  <si>
    <t>040</t>
  </si>
  <si>
    <t>.at</t>
  </si>
  <si>
    <t>Austria</t>
  </si>
  <si>
    <t>The Republic of Austria</t>
  </si>
  <si>
    <t>Vienna</t>
  </si>
  <si>
    <t>Österreich</t>
  </si>
  <si>
    <t>Wien</t>
  </si>
  <si>
    <t>German</t>
  </si>
  <si>
    <t>AZ</t>
  </si>
  <si>
    <t>AZE</t>
  </si>
  <si>
    <t>031</t>
  </si>
  <si>
    <t>.az</t>
  </si>
  <si>
    <t>Azerbaijan</t>
  </si>
  <si>
    <t>The Republic of Azerbaijan</t>
  </si>
  <si>
    <t>Baku</t>
  </si>
  <si>
    <t>Azərbaycan</t>
  </si>
  <si>
    <t>Bakı</t>
  </si>
  <si>
    <t>Azerbaijani</t>
  </si>
  <si>
    <t>994</t>
  </si>
  <si>
    <t>BS</t>
  </si>
  <si>
    <t>BHS</t>
  </si>
  <si>
    <t>044</t>
  </si>
  <si>
    <t>.bs</t>
  </si>
  <si>
    <t>Bahamas</t>
  </si>
  <si>
    <t>The Commonwealth of The Bahamas</t>
  </si>
  <si>
    <t>The Bahamas</t>
  </si>
  <si>
    <t>Nassau</t>
  </si>
  <si>
    <t>+1 (242)</t>
  </si>
  <si>
    <t>−05:00</t>
  </si>
  <si>
    <t>BH</t>
  </si>
  <si>
    <t>BHR</t>
  </si>
  <si>
    <t>048</t>
  </si>
  <si>
    <t>.bh</t>
  </si>
  <si>
    <t>Bahrain</t>
  </si>
  <si>
    <t>The Kingdom of Bahrain</t>
  </si>
  <si>
    <t>Manama</t>
  </si>
  <si>
    <t>Al-Baḥrayn, البحرين</t>
  </si>
  <si>
    <t>Al-Manāmah, المنامة</t>
  </si>
  <si>
    <t>Arabic, (Arabic script)</t>
  </si>
  <si>
    <t>973</t>
  </si>
  <si>
    <t>BD</t>
  </si>
  <si>
    <t>BGD</t>
  </si>
  <si>
    <t>050</t>
  </si>
  <si>
    <t>.bd</t>
  </si>
  <si>
    <t>Bangladesh</t>
  </si>
  <si>
    <t>The People's Republic of Bangladesh</t>
  </si>
  <si>
    <t>Dhaka</t>
  </si>
  <si>
    <t>Bānglādesh, বাংলাদেশ</t>
  </si>
  <si>
    <t>Dhākā, ঢাকা</t>
  </si>
  <si>
    <t>Bengali, (Bengali script)</t>
  </si>
  <si>
    <t>880</t>
  </si>
  <si>
    <t>+06:00</t>
  </si>
  <si>
    <t>BB</t>
  </si>
  <si>
    <t>BRB</t>
  </si>
  <si>
    <t>052</t>
  </si>
  <si>
    <t>.bb</t>
  </si>
  <si>
    <t>Barbados</t>
  </si>
  <si>
    <t>Bridgetown</t>
  </si>
  <si>
    <t>+1 (246)</t>
  </si>
  <si>
    <t>BY</t>
  </si>
  <si>
    <t>BLR</t>
  </si>
  <si>
    <t>112</t>
  </si>
  <si>
    <t>.by</t>
  </si>
  <si>
    <t>Belarus</t>
  </si>
  <si>
    <t>The Republic of Belarus</t>
  </si>
  <si>
    <t>Minsk</t>
  </si>
  <si>
    <t>Bielaruś, Беларусь, Belarus</t>
  </si>
  <si>
    <t>Minsk, Мінск, Минск</t>
  </si>
  <si>
    <t>Belarusian, Russian, (Cyrillic script)</t>
  </si>
  <si>
    <t>375</t>
  </si>
  <si>
    <t>BE</t>
  </si>
  <si>
    <t>BEL</t>
  </si>
  <si>
    <t>056</t>
  </si>
  <si>
    <t>.be</t>
  </si>
  <si>
    <t>Belgium</t>
  </si>
  <si>
    <t>The Kingdom of Belgium</t>
  </si>
  <si>
    <t>Brussels</t>
  </si>
  <si>
    <t>België, Belgique, Belgien</t>
  </si>
  <si>
    <t>Brussel, Bruxelles, Brüssel</t>
  </si>
  <si>
    <t>Dutch, French, German</t>
  </si>
  <si>
    <t>BZ</t>
  </si>
  <si>
    <t>BLZ</t>
  </si>
  <si>
    <t>084</t>
  </si>
  <si>
    <t>.bz</t>
  </si>
  <si>
    <t>Belize</t>
  </si>
  <si>
    <t>Belmopan</t>
  </si>
  <si>
    <t>501</t>
  </si>
  <si>
    <t>−06:00</t>
  </si>
  <si>
    <t>BJ</t>
  </si>
  <si>
    <t>BEN</t>
  </si>
  <si>
    <t>204</t>
  </si>
  <si>
    <t>.bj</t>
  </si>
  <si>
    <t>Benin</t>
  </si>
  <si>
    <t>The Republic of Benin</t>
  </si>
  <si>
    <t>Porto-Novo</t>
  </si>
  <si>
    <t>Bénin</t>
  </si>
  <si>
    <t>229</t>
  </si>
  <si>
    <t>BM</t>
  </si>
  <si>
    <t>BMU</t>
  </si>
  <si>
    <t>060</t>
  </si>
  <si>
    <t>.bm</t>
  </si>
  <si>
    <t>Bermuda</t>
  </si>
  <si>
    <t>Hamilton</t>
  </si>
  <si>
    <t>+1 (441)</t>
  </si>
  <si>
    <t>BT</t>
  </si>
  <si>
    <t>BTN</t>
  </si>
  <si>
    <t>064</t>
  </si>
  <si>
    <t>.bt</t>
  </si>
  <si>
    <t>Bhutan</t>
  </si>
  <si>
    <t>The Kingdom of Bhutan</t>
  </si>
  <si>
    <t>Thimphu</t>
  </si>
  <si>
    <t>Druk Yul, འབྲུག་ཡུལ</t>
  </si>
  <si>
    <t>Thimphu, ཐིམ་ཕུ</t>
  </si>
  <si>
    <t>Dzongkha, (Tibetan alphabet)</t>
  </si>
  <si>
    <t>975</t>
  </si>
  <si>
    <t>BO</t>
  </si>
  <si>
    <t>BOL</t>
  </si>
  <si>
    <t>068</t>
  </si>
  <si>
    <t>.bo</t>
  </si>
  <si>
    <t>Bolivia</t>
  </si>
  <si>
    <t>The Plurinational State of Bolivia</t>
  </si>
  <si>
    <t>La Paz</t>
  </si>
  <si>
    <t>Bolivia, Buliwya, Wuliwya, Volívia</t>
  </si>
  <si>
    <t>La Paz, Chuqiyapu</t>
  </si>
  <si>
    <t>Spanish, Quechua, Aymara, Guaraní</t>
  </si>
  <si>
    <t>591</t>
  </si>
  <si>
    <t>BQ</t>
  </si>
  <si>
    <t>BES</t>
  </si>
  <si>
    <t>535</t>
  </si>
  <si>
    <t>.bq</t>
  </si>
  <si>
    <t>Bonaire, Sint Eustatius and Saba (Caribbean Netherlands)</t>
  </si>
  <si>
    <t>Bonaire, Sint Eustatius and Saba</t>
  </si>
  <si>
    <t>Bonaire</t>
  </si>
  <si>
    <t>Kralendijk</t>
  </si>
  <si>
    <t>Boneiru</t>
  </si>
  <si>
    <t>Dutch</t>
  </si>
  <si>
    <t>+599 (7)</t>
  </si>
  <si>
    <t>BA</t>
  </si>
  <si>
    <t>BIH</t>
  </si>
  <si>
    <t>070</t>
  </si>
  <si>
    <t>.ba</t>
  </si>
  <si>
    <t>Bosnia and Herzegovina</t>
  </si>
  <si>
    <t>Sarajevo</t>
  </si>
  <si>
    <t>Bosna i Hercegovina, Босна и Херцеговина</t>
  </si>
  <si>
    <t>Sarajevo, Сарајево</t>
  </si>
  <si>
    <t>Bosnian, Croatian, (Cyrillic script)</t>
  </si>
  <si>
    <t>387</t>
  </si>
  <si>
    <t>BW</t>
  </si>
  <si>
    <t>BWA</t>
  </si>
  <si>
    <t>072</t>
  </si>
  <si>
    <t>.bw</t>
  </si>
  <si>
    <t>Botswana</t>
  </si>
  <si>
    <t>The Republic of Botswana</t>
  </si>
  <si>
    <t>Gaborone</t>
  </si>
  <si>
    <t>English, Tswana</t>
  </si>
  <si>
    <t>267</t>
  </si>
  <si>
    <t>BV</t>
  </si>
  <si>
    <t>BVT</t>
  </si>
  <si>
    <t>074</t>
  </si>
  <si>
    <t>.no</t>
  </si>
  <si>
    <t>Bouvet Island</t>
  </si>
  <si>
    <t>Norway</t>
  </si>
  <si>
    <t>BR</t>
  </si>
  <si>
    <t>BRA</t>
  </si>
  <si>
    <t>076</t>
  </si>
  <si>
    <t>.br</t>
  </si>
  <si>
    <t>Brazil</t>
  </si>
  <si>
    <t>The Federative Republic of Brazil</t>
  </si>
  <si>
    <t>Brasília</t>
  </si>
  <si>
    <t>Brasil</t>
  </si>
  <si>
    <t>Portuguese</t>
  </si>
  <si>
    <t>55</t>
  </si>
  <si>
    <t>−05:00 to –02:00</t>
  </si>
  <si>
    <t>IO</t>
  </si>
  <si>
    <t>IOT</t>
  </si>
  <si>
    <t>086</t>
  </si>
  <si>
    <t>.io</t>
  </si>
  <si>
    <t>British Indian Ocean Territory</t>
  </si>
  <si>
    <t>The British Indian Ocean Territory</t>
  </si>
  <si>
    <t>Camp Thunder Cove</t>
  </si>
  <si>
    <t>246</t>
  </si>
  <si>
    <t>BN</t>
  </si>
  <si>
    <t>BRN</t>
  </si>
  <si>
    <t>096</t>
  </si>
  <si>
    <t>.bn</t>
  </si>
  <si>
    <t>Brunei Darussalam</t>
  </si>
  <si>
    <t>The Nation of Brunei, the Abode of Peace</t>
  </si>
  <si>
    <t>Brunei</t>
  </si>
  <si>
    <t>Bandar Seri Begawan</t>
  </si>
  <si>
    <t>Brunei, بروني</t>
  </si>
  <si>
    <t>Bandar Seri Begawan or Bandar, باندر سري بڬاون</t>
  </si>
  <si>
    <t>Malay, (Jawi script)</t>
  </si>
  <si>
    <t>673</t>
  </si>
  <si>
    <t>+08:00</t>
  </si>
  <si>
    <t>BG</t>
  </si>
  <si>
    <t>BGR</t>
  </si>
  <si>
    <t>.bg</t>
  </si>
  <si>
    <t>Bulgaria</t>
  </si>
  <si>
    <t>The Republic of Bulgaria</t>
  </si>
  <si>
    <t>Sofia</t>
  </si>
  <si>
    <t>Bălgariya or Bălgarija, България</t>
  </si>
  <si>
    <t>Sofiya or Sofija, София</t>
  </si>
  <si>
    <t>Bulgarian, (Cyrillic script)</t>
  </si>
  <si>
    <t>359</t>
  </si>
  <si>
    <t>BF</t>
  </si>
  <si>
    <t>BFA</t>
  </si>
  <si>
    <t>854</t>
  </si>
  <si>
    <t>.bf</t>
  </si>
  <si>
    <t>Burkina Faso</t>
  </si>
  <si>
    <t>Ouagadougou</t>
  </si>
  <si>
    <t>226</t>
  </si>
  <si>
    <t>+00:00</t>
  </si>
  <si>
    <t>BI</t>
  </si>
  <si>
    <t>BDI</t>
  </si>
  <si>
    <t>.bi</t>
  </si>
  <si>
    <t>Burundi</t>
  </si>
  <si>
    <t>The Republic of Burundi</t>
  </si>
  <si>
    <t>Gitega</t>
  </si>
  <si>
    <t>Uburundi</t>
  </si>
  <si>
    <t>Kirundi, French</t>
  </si>
  <si>
    <t>257</t>
  </si>
  <si>
    <t>CV</t>
  </si>
  <si>
    <t>CPV</t>
  </si>
  <si>
    <t>132</t>
  </si>
  <si>
    <t>.cv</t>
  </si>
  <si>
    <t>Cabo Verde (Cape Verde)</t>
  </si>
  <si>
    <t>The Republic of Cabo Verde</t>
  </si>
  <si>
    <t>Cape Verde</t>
  </si>
  <si>
    <t>Praia</t>
  </si>
  <si>
    <t>Cabo Verde</t>
  </si>
  <si>
    <t>238</t>
  </si>
  <si>
    <t>−01:00</t>
  </si>
  <si>
    <t>KH</t>
  </si>
  <si>
    <t>KHM</t>
  </si>
  <si>
    <t>116</t>
  </si>
  <si>
    <t>.kh</t>
  </si>
  <si>
    <t>Cambodia</t>
  </si>
  <si>
    <t>The Kingdom of Cambodia</t>
  </si>
  <si>
    <t>Phnom Penh</t>
  </si>
  <si>
    <t>Kămpŭchéa, កម្ពុជា</t>
  </si>
  <si>
    <t>Phnum Pénh, ភ្នំពេញ</t>
  </si>
  <si>
    <t>Khmer, (Khmer script)</t>
  </si>
  <si>
    <t>855</t>
  </si>
  <si>
    <t>+07:00</t>
  </si>
  <si>
    <t>CM</t>
  </si>
  <si>
    <t>CMR</t>
  </si>
  <si>
    <t>120</t>
  </si>
  <si>
    <t>.cm</t>
  </si>
  <si>
    <t>Cameroon</t>
  </si>
  <si>
    <t>The Republic of Cameroon</t>
  </si>
  <si>
    <t>Yaoundé</t>
  </si>
  <si>
    <t>Cameroun, Cameroon</t>
  </si>
  <si>
    <t>French, English</t>
  </si>
  <si>
    <t>237</t>
  </si>
  <si>
    <t>CA</t>
  </si>
  <si>
    <t>CAN</t>
  </si>
  <si>
    <t>124</t>
  </si>
  <si>
    <t>.ca</t>
  </si>
  <si>
    <t>Canada</t>
  </si>
  <si>
    <t>Ottawa</t>
  </si>
  <si>
    <t>English, French</t>
  </si>
  <si>
    <t>−08:00 to –03:30</t>
  </si>
  <si>
    <t>−07:00 to –02:30</t>
  </si>
  <si>
    <t>KY</t>
  </si>
  <si>
    <t>CYM</t>
  </si>
  <si>
    <t>136</t>
  </si>
  <si>
    <t>.ky</t>
  </si>
  <si>
    <t>Cayman Islands</t>
  </si>
  <si>
    <t>The Cayman Islands</t>
  </si>
  <si>
    <t>George Town</t>
  </si>
  <si>
    <t>+1 (345)</t>
  </si>
  <si>
    <t>CF</t>
  </si>
  <si>
    <t>CAF</t>
  </si>
  <si>
    <t>140</t>
  </si>
  <si>
    <t>.cf</t>
  </si>
  <si>
    <t>Central African Republic</t>
  </si>
  <si>
    <t>The Central African Republic</t>
  </si>
  <si>
    <t>Bangui</t>
  </si>
  <si>
    <t>Centrafrique, Bêafrîka</t>
  </si>
  <si>
    <t>Bangui, Bangî</t>
  </si>
  <si>
    <t>French, Sango</t>
  </si>
  <si>
    <t>236</t>
  </si>
  <si>
    <t>TD</t>
  </si>
  <si>
    <t>TCD</t>
  </si>
  <si>
    <t>148</t>
  </si>
  <si>
    <t>.td</t>
  </si>
  <si>
    <t>Chad</t>
  </si>
  <si>
    <t>The Republic of Chad</t>
  </si>
  <si>
    <t>N'Djamena</t>
  </si>
  <si>
    <t>Tchad, Tšād, تشاد</t>
  </si>
  <si>
    <t>Ndjamena, Nijāmīnā, نجامينا</t>
  </si>
  <si>
    <t>French, Arabic, (Arabic script)</t>
  </si>
  <si>
    <t>235</t>
  </si>
  <si>
    <t>CL</t>
  </si>
  <si>
    <t>CHL</t>
  </si>
  <si>
    <t>152</t>
  </si>
  <si>
    <t>.cl</t>
  </si>
  <si>
    <t>Chile</t>
  </si>
  <si>
    <t>The Republic of Chile</t>
  </si>
  <si>
    <t>Santiago</t>
  </si>
  <si>
    <t>56</t>
  </si>
  <si>
    <t>−06:00 to –04:00</t>
  </si>
  <si>
    <t>−05:00 to –03:00</t>
  </si>
  <si>
    <t>CN</t>
  </si>
  <si>
    <t>CHN</t>
  </si>
  <si>
    <t>156</t>
  </si>
  <si>
    <t>.cn</t>
  </si>
  <si>
    <t>China</t>
  </si>
  <si>
    <t>The People's Republic of China</t>
  </si>
  <si>
    <t>China (People's Republic of)</t>
  </si>
  <si>
    <t>Beijing</t>
  </si>
  <si>
    <t>Zhōngguó (Zhōnghuá Rénmín Gònghéguó), 中国 (中华人民共和国)</t>
  </si>
  <si>
    <t>Běijīng, 北京</t>
  </si>
  <si>
    <t>Mandarin Chinese, (Chinese characters)</t>
  </si>
  <si>
    <t>CX</t>
  </si>
  <si>
    <t>CXR</t>
  </si>
  <si>
    <t>162</t>
  </si>
  <si>
    <t>.cx</t>
  </si>
  <si>
    <t>Christmas Island</t>
  </si>
  <si>
    <t>The Territory of Christmas Island</t>
  </si>
  <si>
    <t>Flying Fish Cove</t>
  </si>
  <si>
    <t>+61 (89164)</t>
  </si>
  <si>
    <t>CC</t>
  </si>
  <si>
    <t>CCK</t>
  </si>
  <si>
    <t>166</t>
  </si>
  <si>
    <t>.cc</t>
  </si>
  <si>
    <t>Cocos (Keeling) Islands</t>
  </si>
  <si>
    <t>The Territory of Cocos (Keeling) Islands</t>
  </si>
  <si>
    <t>Cocos Islands</t>
  </si>
  <si>
    <t>West Island</t>
  </si>
  <si>
    <t>+61 (89162)</t>
  </si>
  <si>
    <t>+06:30</t>
  </si>
  <si>
    <t>CO</t>
  </si>
  <si>
    <t>COL</t>
  </si>
  <si>
    <t>170</t>
  </si>
  <si>
    <t>.co</t>
  </si>
  <si>
    <t>Colombia</t>
  </si>
  <si>
    <t>The Republic of Colombia</t>
  </si>
  <si>
    <t>Bogotá</t>
  </si>
  <si>
    <t>57</t>
  </si>
  <si>
    <t>KM</t>
  </si>
  <si>
    <t>COM</t>
  </si>
  <si>
    <t>174</t>
  </si>
  <si>
    <t>.km</t>
  </si>
  <si>
    <t>Comoros</t>
  </si>
  <si>
    <t>The Union of the Comoros</t>
  </si>
  <si>
    <t>Moroni</t>
  </si>
  <si>
    <t>Komori, Juzur al-Qamar, جزر القمر, Comores</t>
  </si>
  <si>
    <t>Moroni, موروني</t>
  </si>
  <si>
    <t>Shikomor, Arabic, French, (Arabic script)</t>
  </si>
  <si>
    <t>269</t>
  </si>
  <si>
    <t>CD</t>
  </si>
  <si>
    <t>COD</t>
  </si>
  <si>
    <t>.cd</t>
  </si>
  <si>
    <t>Congo</t>
  </si>
  <si>
    <t>The Democratic Republic of the Congo</t>
  </si>
  <si>
    <t>Democratic Republic of the Congo</t>
  </si>
  <si>
    <t>Kinshasa</t>
  </si>
  <si>
    <t>République démocratique du Congo, Republíki ya Kongó Demokratíki, Repubilika ya Kôngo ya Dimokalasi, Jamhuri ya Kidemokrasia ya Kongo</t>
  </si>
  <si>
    <t>Kinshasa, Kinsasa, Kinsásá</t>
  </si>
  <si>
    <t>FrenchKongo, Lingala, Swahili</t>
  </si>
  <si>
    <t>242</t>
  </si>
  <si>
    <t>CG</t>
  </si>
  <si>
    <t>COG</t>
  </si>
  <si>
    <t>178</t>
  </si>
  <si>
    <t>.cg</t>
  </si>
  <si>
    <t>The Republic of the Congo</t>
  </si>
  <si>
    <t>Republic of the Congo</t>
  </si>
  <si>
    <t>Brazzaville</t>
  </si>
  <si>
    <t>République du Congo, Repubilika ya Kôngo, Republíki ya Kongó</t>
  </si>
  <si>
    <t>Brazzaville, Balazavile</t>
  </si>
  <si>
    <t>French, Kongo, Lingala</t>
  </si>
  <si>
    <t>CK</t>
  </si>
  <si>
    <t>COK</t>
  </si>
  <si>
    <t>184</t>
  </si>
  <si>
    <t>.ck</t>
  </si>
  <si>
    <t>Cook Islands</t>
  </si>
  <si>
    <t>The Cook Islands</t>
  </si>
  <si>
    <t>New Zealand</t>
  </si>
  <si>
    <t>Avarua</t>
  </si>
  <si>
    <t>Cook Islands, Kūki 'Āirani</t>
  </si>
  <si>
    <t>English, Cook Islands Māori</t>
  </si>
  <si>
    <t>682</t>
  </si>
  <si>
    <t>−10:00</t>
  </si>
  <si>
    <t>CR</t>
  </si>
  <si>
    <t>CRI</t>
  </si>
  <si>
    <t>188</t>
  </si>
  <si>
    <t>.cr</t>
  </si>
  <si>
    <t>Costa Rica</t>
  </si>
  <si>
    <t>The Republic of Costa Rica</t>
  </si>
  <si>
    <t>San José</t>
  </si>
  <si>
    <t>506</t>
  </si>
  <si>
    <t>CI</t>
  </si>
  <si>
    <t>CIV</t>
  </si>
  <si>
    <t>384</t>
  </si>
  <si>
    <t>.ci</t>
  </si>
  <si>
    <t>Côte d'Ivoire (Ivory Coast)</t>
  </si>
  <si>
    <t>The Republic of Côte d'Ivoire</t>
  </si>
  <si>
    <t>Côte d'Ivoire (formerly Ivory Coast)</t>
  </si>
  <si>
    <t>Yamoussoukro</t>
  </si>
  <si>
    <t>Côte d'Ivoire</t>
  </si>
  <si>
    <t>225</t>
  </si>
  <si>
    <t>HR</t>
  </si>
  <si>
    <t>HRV</t>
  </si>
  <si>
    <t>191</t>
  </si>
  <si>
    <t>.hr</t>
  </si>
  <si>
    <t>Croatia</t>
  </si>
  <si>
    <t>The Republic of Croatia</t>
  </si>
  <si>
    <t>Zagreb</t>
  </si>
  <si>
    <t>Hrvatska</t>
  </si>
  <si>
    <t>Croatian</t>
  </si>
  <si>
    <t>385</t>
  </si>
  <si>
    <t>CU</t>
  </si>
  <si>
    <t>CUB</t>
  </si>
  <si>
    <t>192</t>
  </si>
  <si>
    <t>.cu</t>
  </si>
  <si>
    <t>Cuba</t>
  </si>
  <si>
    <t>The Republic of Cuba</t>
  </si>
  <si>
    <t>Havana</t>
  </si>
  <si>
    <t>La Habana</t>
  </si>
  <si>
    <t>CW</t>
  </si>
  <si>
    <t>CUW</t>
  </si>
  <si>
    <t>531</t>
  </si>
  <si>
    <t>.cw</t>
  </si>
  <si>
    <t>Curaçao</t>
  </si>
  <si>
    <t>The Country of Curaçao</t>
  </si>
  <si>
    <t>Willemstad</t>
  </si>
  <si>
    <t>Curaçao, Kòrsou</t>
  </si>
  <si>
    <t>Dutch, Papiamento, English</t>
  </si>
  <si>
    <t>+599 (9)</t>
  </si>
  <si>
    <t>CY</t>
  </si>
  <si>
    <t>CYP</t>
  </si>
  <si>
    <t>196</t>
  </si>
  <si>
    <t>.cy</t>
  </si>
  <si>
    <t>Cyprus</t>
  </si>
  <si>
    <t>The Republic of Cyprus</t>
  </si>
  <si>
    <t>Nicosia</t>
  </si>
  <si>
    <t>Kypros, Κύπρος, Kıbrıs</t>
  </si>
  <si>
    <t>Lefkosia, Λευκωσία, Lefkoşa</t>
  </si>
  <si>
    <t>Greek, Turkish, (Greek alphabet)</t>
  </si>
  <si>
    <t>357</t>
  </si>
  <si>
    <t>CZ</t>
  </si>
  <si>
    <t>CZE</t>
  </si>
  <si>
    <t>203</t>
  </si>
  <si>
    <t>.cz</t>
  </si>
  <si>
    <t>Czechia</t>
  </si>
  <si>
    <t>The Czech Republic</t>
  </si>
  <si>
    <t>Czech Republic</t>
  </si>
  <si>
    <t>Prague</t>
  </si>
  <si>
    <t>Česká republika, Česko</t>
  </si>
  <si>
    <t>Praha</t>
  </si>
  <si>
    <t>Czech</t>
  </si>
  <si>
    <t>420</t>
  </si>
  <si>
    <t>DK</t>
  </si>
  <si>
    <t>DNK</t>
  </si>
  <si>
    <t>208</t>
  </si>
  <si>
    <t>.dk</t>
  </si>
  <si>
    <t>Denmark</t>
  </si>
  <si>
    <t>The Kingdom of Denmark</t>
  </si>
  <si>
    <t>Copenhagen</t>
  </si>
  <si>
    <t>Danmark</t>
  </si>
  <si>
    <t>København</t>
  </si>
  <si>
    <t>Danish</t>
  </si>
  <si>
    <t>DJ</t>
  </si>
  <si>
    <t>DJI</t>
  </si>
  <si>
    <t>262</t>
  </si>
  <si>
    <t>.dj</t>
  </si>
  <si>
    <t>Djibouti</t>
  </si>
  <si>
    <t>The Republic of Djibouti</t>
  </si>
  <si>
    <t>Jībūtī, جيبوتي, Djibouti, Jabuuti, Gabuuti</t>
  </si>
  <si>
    <t>Arabic, French, Somali, Afar, (Arabic script)</t>
  </si>
  <si>
    <t>253</t>
  </si>
  <si>
    <t>DM</t>
  </si>
  <si>
    <t>DMA</t>
  </si>
  <si>
    <t>212</t>
  </si>
  <si>
    <t>.dm</t>
  </si>
  <si>
    <t>Dominica</t>
  </si>
  <si>
    <t>The Commonwealth of Dominica</t>
  </si>
  <si>
    <t>Roseau</t>
  </si>
  <si>
    <t>+1 (767)</t>
  </si>
  <si>
    <t>DO</t>
  </si>
  <si>
    <t>DOM</t>
  </si>
  <si>
    <t>214</t>
  </si>
  <si>
    <t>.do</t>
  </si>
  <si>
    <t>Dominican Republic</t>
  </si>
  <si>
    <t>The Dominican Republic</t>
  </si>
  <si>
    <t>Santo Domingo</t>
  </si>
  <si>
    <t>República Dominicana</t>
  </si>
  <si>
    <t>+1 (809, 829, 849)</t>
  </si>
  <si>
    <t>EC</t>
  </si>
  <si>
    <t>ECU</t>
  </si>
  <si>
    <t>218</t>
  </si>
  <si>
    <t>.ec</t>
  </si>
  <si>
    <t>Ecuador</t>
  </si>
  <si>
    <t>The Republic of Ecuador</t>
  </si>
  <si>
    <t>Quito</t>
  </si>
  <si>
    <t>593</t>
  </si>
  <si>
    <t>−06:00 to –05:00</t>
  </si>
  <si>
    <t>EG</t>
  </si>
  <si>
    <t>EGY</t>
  </si>
  <si>
    <t>818</t>
  </si>
  <si>
    <t>.eg</t>
  </si>
  <si>
    <t>Egypt</t>
  </si>
  <si>
    <t>The Arab Republic of Egypt</t>
  </si>
  <si>
    <t>Cairo</t>
  </si>
  <si>
    <t>Misr or Masr, مصر</t>
  </si>
  <si>
    <t>Al-Qāhirah, القاهرة</t>
  </si>
  <si>
    <t>SV</t>
  </si>
  <si>
    <t>SLV</t>
  </si>
  <si>
    <t>222</t>
  </si>
  <si>
    <t>.sv</t>
  </si>
  <si>
    <t>El Salvador</t>
  </si>
  <si>
    <t>The Republic of El Salvador</t>
  </si>
  <si>
    <t>San Salvador</t>
  </si>
  <si>
    <t>503</t>
  </si>
  <si>
    <t>GQ</t>
  </si>
  <si>
    <t>GNQ</t>
  </si>
  <si>
    <t>.gq</t>
  </si>
  <si>
    <t>Equatorial Guinea</t>
  </si>
  <si>
    <t>The Republic of Equatorial Guinea</t>
  </si>
  <si>
    <t>Malabo</t>
  </si>
  <si>
    <t>Guinea Ecuatorial, Guinée équatoriale, Guiné Equatorial</t>
  </si>
  <si>
    <t>Spanish, French, Portuguese</t>
  </si>
  <si>
    <t>240</t>
  </si>
  <si>
    <t>ER</t>
  </si>
  <si>
    <t>ERI</t>
  </si>
  <si>
    <t>232</t>
  </si>
  <si>
    <t>.er</t>
  </si>
  <si>
    <t>Eritrea</t>
  </si>
  <si>
    <t>The State of Eritrea</t>
  </si>
  <si>
    <t>Asmara</t>
  </si>
  <si>
    <t>Iritriya, إرتريا, Ertra, ኤርትራ</t>
  </si>
  <si>
    <t>Asmaraa, أسمرا, Asmära, አሥመራ</t>
  </si>
  <si>
    <t>Arabic, Tigrinya, (Arabic script), (Ge'ez script)</t>
  </si>
  <si>
    <t>291</t>
  </si>
  <si>
    <t>EE</t>
  </si>
  <si>
    <t>EST</t>
  </si>
  <si>
    <t>233</t>
  </si>
  <si>
    <t>.ee</t>
  </si>
  <si>
    <t>Estonia</t>
  </si>
  <si>
    <t>The Republic of Estonia</t>
  </si>
  <si>
    <t>Tallinn</t>
  </si>
  <si>
    <t>Eesti</t>
  </si>
  <si>
    <t>Estonian</t>
  </si>
  <si>
    <t>372</t>
  </si>
  <si>
    <t>SZ</t>
  </si>
  <si>
    <t>SWZ</t>
  </si>
  <si>
    <t>748</t>
  </si>
  <si>
    <t>.sz</t>
  </si>
  <si>
    <t>Eswatini</t>
  </si>
  <si>
    <t>The Kingdom of Eswatini</t>
  </si>
  <si>
    <t>Eswatini (formerly Swaziland)</t>
  </si>
  <si>
    <t>Mbabane</t>
  </si>
  <si>
    <t>English, Swazi</t>
  </si>
  <si>
    <t>268</t>
  </si>
  <si>
    <t>ET</t>
  </si>
  <si>
    <t>ETH</t>
  </si>
  <si>
    <t>231</t>
  </si>
  <si>
    <t>.et</t>
  </si>
  <si>
    <t>Ethiopia</t>
  </si>
  <si>
    <t>The Federal Democratic Republic of Ethiopia</t>
  </si>
  <si>
    <t>Addis Ababa</t>
  </si>
  <si>
    <t>Ityop'ia, ኢትዮጵያ</t>
  </si>
  <si>
    <t>Addis Abäba, አዲስ አበ</t>
  </si>
  <si>
    <t>Amharic, (Ge'ez script)</t>
  </si>
  <si>
    <t>251</t>
  </si>
  <si>
    <t>FK</t>
  </si>
  <si>
    <t>FLK</t>
  </si>
  <si>
    <t>.fk</t>
  </si>
  <si>
    <t>Falkland Islands</t>
  </si>
  <si>
    <t>The Falkland Islands</t>
  </si>
  <si>
    <t>Stanley</t>
  </si>
  <si>
    <t>500</t>
  </si>
  <si>
    <t>FO</t>
  </si>
  <si>
    <t>FRO</t>
  </si>
  <si>
    <t>234</t>
  </si>
  <si>
    <t>.fo</t>
  </si>
  <si>
    <t>Faroe Islands</t>
  </si>
  <si>
    <t>The Faroe Islands</t>
  </si>
  <si>
    <t>Tórshavn</t>
  </si>
  <si>
    <t>Føroyar, Færøerne</t>
  </si>
  <si>
    <t>Tórshavn, Thorshavn</t>
  </si>
  <si>
    <t>Faroese, Danish</t>
  </si>
  <si>
    <t>298</t>
  </si>
  <si>
    <t>FJ</t>
  </si>
  <si>
    <t>FJI</t>
  </si>
  <si>
    <t>.fj</t>
  </si>
  <si>
    <t>Fiji</t>
  </si>
  <si>
    <t>The Republic of Fiji</t>
  </si>
  <si>
    <t>Suva</t>
  </si>
  <si>
    <t>Fiji, Viti, फ़िजी</t>
  </si>
  <si>
    <t>English, Fijian, Fiji Hindi</t>
  </si>
  <si>
    <t>679</t>
  </si>
  <si>
    <t>+12:00</t>
  </si>
  <si>
    <t>+13:00</t>
  </si>
  <si>
    <t>FIN</t>
  </si>
  <si>
    <t>.fi</t>
  </si>
  <si>
    <t>The Republic of Finland</t>
  </si>
  <si>
    <t>Helsinki</t>
  </si>
  <si>
    <t>Suomi, Finland</t>
  </si>
  <si>
    <t>Helsinki, Helsingfors</t>
  </si>
  <si>
    <t>Finnish, Swedish</t>
  </si>
  <si>
    <t>358</t>
  </si>
  <si>
    <t>FR</t>
  </si>
  <si>
    <t>FRA</t>
  </si>
  <si>
    <t>250</t>
  </si>
  <si>
    <t>.fr</t>
  </si>
  <si>
    <t>France</t>
  </si>
  <si>
    <t>The French Republic</t>
  </si>
  <si>
    <t>Paris</t>
  </si>
  <si>
    <t>GF</t>
  </si>
  <si>
    <t>GUF</t>
  </si>
  <si>
    <t>254</t>
  </si>
  <si>
    <t>.gf</t>
  </si>
  <si>
    <t>French Guiana</t>
  </si>
  <si>
    <t>Guyane</t>
  </si>
  <si>
    <t>Cayenne</t>
  </si>
  <si>
    <t>594</t>
  </si>
  <si>
    <t>PF</t>
  </si>
  <si>
    <t>PYF</t>
  </si>
  <si>
    <t>258</t>
  </si>
  <si>
    <t>.pf</t>
  </si>
  <si>
    <t>French Polynesia</t>
  </si>
  <si>
    <t>Papeete</t>
  </si>
  <si>
    <t>Polynésie française</t>
  </si>
  <si>
    <t>689</t>
  </si>
  <si>
    <t>−10:00 to –09:00</t>
  </si>
  <si>
    <t>TF</t>
  </si>
  <si>
    <t>ATF</t>
  </si>
  <si>
    <t>260</t>
  </si>
  <si>
    <t>.tf</t>
  </si>
  <si>
    <t>French Southern Territories</t>
  </si>
  <si>
    <t>The French Southern and Antarctic Lands</t>
  </si>
  <si>
    <t>GA</t>
  </si>
  <si>
    <t>GAB</t>
  </si>
  <si>
    <t>266</t>
  </si>
  <si>
    <t>.ga</t>
  </si>
  <si>
    <t>Gabon</t>
  </si>
  <si>
    <t>The Gabonese Republic</t>
  </si>
  <si>
    <t>Libreville</t>
  </si>
  <si>
    <t>République gabonaise</t>
  </si>
  <si>
    <t>241</t>
  </si>
  <si>
    <t>GM</t>
  </si>
  <si>
    <t>GMB</t>
  </si>
  <si>
    <t>270</t>
  </si>
  <si>
    <t>.gm</t>
  </si>
  <si>
    <t>Gambia</t>
  </si>
  <si>
    <t>The Republic of The Gambia</t>
  </si>
  <si>
    <t>The Gambia</t>
  </si>
  <si>
    <t>Banjul</t>
  </si>
  <si>
    <t>220</t>
  </si>
  <si>
    <t>GE</t>
  </si>
  <si>
    <t>GEO</t>
  </si>
  <si>
    <t>.ge</t>
  </si>
  <si>
    <t>Georgia</t>
  </si>
  <si>
    <t>Tbilisi</t>
  </si>
  <si>
    <t>Sak'art'velo, საქართველო</t>
  </si>
  <si>
    <t>Tbilisi, თბილისი</t>
  </si>
  <si>
    <t>Georgian, (Georgian alphabet)</t>
  </si>
  <si>
    <t>995</t>
  </si>
  <si>
    <t>DE</t>
  </si>
  <si>
    <t>DEU</t>
  </si>
  <si>
    <t>276</t>
  </si>
  <si>
    <t>.de</t>
  </si>
  <si>
    <t>Germany</t>
  </si>
  <si>
    <t>The Federal Republic of Germany</t>
  </si>
  <si>
    <t>Berlin</t>
  </si>
  <si>
    <t>Deutschland</t>
  </si>
  <si>
    <t>GH</t>
  </si>
  <si>
    <t>GHA</t>
  </si>
  <si>
    <t>288</t>
  </si>
  <si>
    <t>.gh</t>
  </si>
  <si>
    <t>Ghana</t>
  </si>
  <si>
    <t>The Republic of Ghana</t>
  </si>
  <si>
    <t>Accra</t>
  </si>
  <si>
    <t>Ghana, Gaana, Gana</t>
  </si>
  <si>
    <t>Accra, Nkran</t>
  </si>
  <si>
    <t>English, Akan, Twi, Ewe</t>
  </si>
  <si>
    <t>GI</t>
  </si>
  <si>
    <t>GIB</t>
  </si>
  <si>
    <t>292</t>
  </si>
  <si>
    <t>.gi</t>
  </si>
  <si>
    <t>Gibraltar</t>
  </si>
  <si>
    <t>350</t>
  </si>
  <si>
    <t>GR</t>
  </si>
  <si>
    <t>GRC</t>
  </si>
  <si>
    <t>300</t>
  </si>
  <si>
    <t>.gr</t>
  </si>
  <si>
    <t>Greece</t>
  </si>
  <si>
    <t>The Hellenic Republic</t>
  </si>
  <si>
    <t>Athens</t>
  </si>
  <si>
    <t>Hellas, Ελλάς or Ellada, Ελλάδα</t>
  </si>
  <si>
    <t>Athinai, Αθήναι or Athina</t>
  </si>
  <si>
    <t>Greek, (Greek alphabet)</t>
  </si>
  <si>
    <t>GL</t>
  </si>
  <si>
    <t>GRL</t>
  </si>
  <si>
    <t>304</t>
  </si>
  <si>
    <t>.gl</t>
  </si>
  <si>
    <t>Greenland</t>
  </si>
  <si>
    <t>Kalaallit Nunaat</t>
  </si>
  <si>
    <t>Nuuk</t>
  </si>
  <si>
    <t>Kalaallit Nunaat, Grønland</t>
  </si>
  <si>
    <t>Nuuk, Godthåb</t>
  </si>
  <si>
    <t>Greenlandic, Danish</t>
  </si>
  <si>
    <t>299</t>
  </si>
  <si>
    <t>−04:00 to 01:00</t>
  </si>
  <si>
    <t>−03:00 to 00:00</t>
  </si>
  <si>
    <t>GD</t>
  </si>
  <si>
    <t>GRD</t>
  </si>
  <si>
    <t>308</t>
  </si>
  <si>
    <t>.gd</t>
  </si>
  <si>
    <t>Grenada</t>
  </si>
  <si>
    <t>St. George's</t>
  </si>
  <si>
    <t>+1 (473)</t>
  </si>
  <si>
    <t>GP</t>
  </si>
  <si>
    <t>GLP</t>
  </si>
  <si>
    <t>312</t>
  </si>
  <si>
    <t>.gp</t>
  </si>
  <si>
    <t>Guadeloupe</t>
  </si>
  <si>
    <t>Basse-Terre</t>
  </si>
  <si>
    <t>590</t>
  </si>
  <si>
    <t>GU</t>
  </si>
  <si>
    <t>GUM</t>
  </si>
  <si>
    <t>316</t>
  </si>
  <si>
    <t>.gu</t>
  </si>
  <si>
    <t>Guam</t>
  </si>
  <si>
    <t>The Territory of Guam</t>
  </si>
  <si>
    <t>formerly Agaña</t>
  </si>
  <si>
    <t>Guam, Guåhån</t>
  </si>
  <si>
    <t>Hagåtña</t>
  </si>
  <si>
    <t>English, Chamorro</t>
  </si>
  <si>
    <t>+1 (671)</t>
  </si>
  <si>
    <t>+10:00</t>
  </si>
  <si>
    <t>GT</t>
  </si>
  <si>
    <t>GTM</t>
  </si>
  <si>
    <t>320</t>
  </si>
  <si>
    <t>.gt</t>
  </si>
  <si>
    <t>Guatemala</t>
  </si>
  <si>
    <t>The Republic of Guatemala</t>
  </si>
  <si>
    <t>Guatemala City</t>
  </si>
  <si>
    <t>Ciudad de Guatemala</t>
  </si>
  <si>
    <t>502</t>
  </si>
  <si>
    <t>GG</t>
  </si>
  <si>
    <t>GGY</t>
  </si>
  <si>
    <t>831</t>
  </si>
  <si>
    <t>.gg</t>
  </si>
  <si>
    <t>Guernsey</t>
  </si>
  <si>
    <t>The Bailiwick of Guernsey</t>
  </si>
  <si>
    <t>British Crown</t>
  </si>
  <si>
    <t>Saint Peter Port</t>
  </si>
  <si>
    <t>+44 (1481, 7781, 7839, 7911)</t>
  </si>
  <si>
    <t>GN</t>
  </si>
  <si>
    <t>GIN</t>
  </si>
  <si>
    <t>324</t>
  </si>
  <si>
    <t>.gn</t>
  </si>
  <si>
    <t>Guinea</t>
  </si>
  <si>
    <t>The Republic of Guinea</t>
  </si>
  <si>
    <t>Conakry</t>
  </si>
  <si>
    <t>Guinée, Gine</t>
  </si>
  <si>
    <t>Conakry, Kɔnakiri, Konakiri</t>
  </si>
  <si>
    <t>French, Maninka, Susu, Pular</t>
  </si>
  <si>
    <t>224</t>
  </si>
  <si>
    <t>GW</t>
  </si>
  <si>
    <t>GNB</t>
  </si>
  <si>
    <t>624</t>
  </si>
  <si>
    <t>.gw</t>
  </si>
  <si>
    <t>Guinea-Bissau</t>
  </si>
  <si>
    <t>The Republic of Guinea-Bissau</t>
  </si>
  <si>
    <t>Bissau</t>
  </si>
  <si>
    <t>Guiné-Bissau</t>
  </si>
  <si>
    <t>245</t>
  </si>
  <si>
    <t>GY</t>
  </si>
  <si>
    <t>GUY</t>
  </si>
  <si>
    <t>328</t>
  </si>
  <si>
    <t>.gy</t>
  </si>
  <si>
    <t>Guyana</t>
  </si>
  <si>
    <t>The Co-operative Republic of Guyana</t>
  </si>
  <si>
    <t>Georgetown</t>
  </si>
  <si>
    <t>592</t>
  </si>
  <si>
    <t>HT</t>
  </si>
  <si>
    <t>HTI</t>
  </si>
  <si>
    <t>332</t>
  </si>
  <si>
    <t>.ht</t>
  </si>
  <si>
    <t>Haiti</t>
  </si>
  <si>
    <t>The Republic of Haiti</t>
  </si>
  <si>
    <t>Port-au-Prince</t>
  </si>
  <si>
    <t>Haïti, Ayiti</t>
  </si>
  <si>
    <t>Port-au-Prince, Pòtoprens</t>
  </si>
  <si>
    <t>French, Haitian Creole</t>
  </si>
  <si>
    <t>509</t>
  </si>
  <si>
    <t>HM</t>
  </si>
  <si>
    <t>HMD</t>
  </si>
  <si>
    <t>334</t>
  </si>
  <si>
    <t>.hm</t>
  </si>
  <si>
    <t>Heard Island and McDonald Islands</t>
  </si>
  <si>
    <t>The Territory of Heard Island and McDonald Islands</t>
  </si>
  <si>
    <t>VA</t>
  </si>
  <si>
    <t>VAT</t>
  </si>
  <si>
    <t>336</t>
  </si>
  <si>
    <t>.va</t>
  </si>
  <si>
    <t>Holy See (Vatican City)</t>
  </si>
  <si>
    <t>The Holy See</t>
  </si>
  <si>
    <t>UN observer state</t>
  </si>
  <si>
    <t>Vatican City</t>
  </si>
  <si>
    <t>Civitas Vaticana, Città del Vaticano</t>
  </si>
  <si>
    <t>Latin, Italian</t>
  </si>
  <si>
    <t>+39 (06698), assigned 379</t>
  </si>
  <si>
    <t>HN</t>
  </si>
  <si>
    <t>HND</t>
  </si>
  <si>
    <t>340</t>
  </si>
  <si>
    <t>.hn</t>
  </si>
  <si>
    <t>Honduras</t>
  </si>
  <si>
    <t>The Republic of Honduras</t>
  </si>
  <si>
    <t>Tegucigalpa</t>
  </si>
  <si>
    <t>504</t>
  </si>
  <si>
    <t>HK</t>
  </si>
  <si>
    <t>HKG</t>
  </si>
  <si>
    <t>344</t>
  </si>
  <si>
    <t>.hk</t>
  </si>
  <si>
    <t>Hong Kong</t>
  </si>
  <si>
    <t>The Hong Kong Special Administrative Region of China</t>
  </si>
  <si>
    <t>Hong Kong, Heung Gong, 香港</t>
  </si>
  <si>
    <t>English, Cantonese, (Traditional Chinese characters)</t>
  </si>
  <si>
    <t>852</t>
  </si>
  <si>
    <t>HU</t>
  </si>
  <si>
    <t>HUN</t>
  </si>
  <si>
    <t>348</t>
  </si>
  <si>
    <t>.hu</t>
  </si>
  <si>
    <t>Hungary</t>
  </si>
  <si>
    <t>Budapest</t>
  </si>
  <si>
    <t>Magyarország</t>
  </si>
  <si>
    <t>Hungarian</t>
  </si>
  <si>
    <t>IS</t>
  </si>
  <si>
    <t>ISL</t>
  </si>
  <si>
    <t>352</t>
  </si>
  <si>
    <t>.is</t>
  </si>
  <si>
    <t>Iceland</t>
  </si>
  <si>
    <t>Reykjavík</t>
  </si>
  <si>
    <t>Ísland</t>
  </si>
  <si>
    <t>Icelandic</t>
  </si>
  <si>
    <t>354</t>
  </si>
  <si>
    <t>IN</t>
  </si>
  <si>
    <t>IND</t>
  </si>
  <si>
    <t>356</t>
  </si>
  <si>
    <t>.in</t>
  </si>
  <si>
    <t>India</t>
  </si>
  <si>
    <t>The Republic of India</t>
  </si>
  <si>
    <t>New Delhi</t>
  </si>
  <si>
    <t>Bhārôt, ভাৰত, ভারত, India, Bhārat, ભારત, भारत, Bhārata, ಭಾರತ, Bhāratam, ഭാരതം, ଭାରତ, ਭਾਰਤ, भारतम्, Bāratam, பாரதம், Bhāratadēśam, భారతదేశం</t>
  </si>
  <si>
    <t>Nôtun Dillī, নতুন দিল্লী, New Delhi, Navī Dilhī, નવી દિલ્હી, Naī Dillī, नई दिल्ली, Navadehalī, ನವದೆಹಲಿ, Navī Dillī, नवी दिल्ली, Nyūḍalhi, ന്യൂഡല്ഹി, Nayã Dillī, नयाँ दिल्ली, Nūā Dillī, ନୂଆ ଦିଲ୍ଲୀ, Navĩ Dillī, ਨਵੀਂ ਦਿੱਲੀ, नवदेहली, Pududilli, புது தில்லி, Krottaḍhillī, క్రొత్తఢిల్లీ</t>
  </si>
  <si>
    <t>Assamese, Bengali, English, Gujarati, Hindi, Kannada, Konkani, Malayalam, Marathi, Nepali, Odia, Punjabi, Sanskrit, Tamil, Telugu, (Bengali script), (Gujarati script), (Devanagari script), (Kannada script), (Malayalam script), (Odia script), (Gurmukhi script), (Tamil script), (Assamese script), (Telugu script)</t>
  </si>
  <si>
    <t>+05:30</t>
  </si>
  <si>
    <t>ID</t>
  </si>
  <si>
    <t>IDN</t>
  </si>
  <si>
    <t>360</t>
  </si>
  <si>
    <t>.id</t>
  </si>
  <si>
    <t>Indonesia</t>
  </si>
  <si>
    <t>The Republic of Indonesia</t>
  </si>
  <si>
    <t>Jakarta</t>
  </si>
  <si>
    <t>Indonesian</t>
  </si>
  <si>
    <t>+07:00 to 09:00</t>
  </si>
  <si>
    <t>IR</t>
  </si>
  <si>
    <t>IRN</t>
  </si>
  <si>
    <t>364</t>
  </si>
  <si>
    <t>.ir</t>
  </si>
  <si>
    <t>Iran</t>
  </si>
  <si>
    <t>The Islamic Republic of Iran</t>
  </si>
  <si>
    <t>Tehran</t>
  </si>
  <si>
    <t>Īrān, ایران</t>
  </si>
  <si>
    <t>Tehrān, تهران</t>
  </si>
  <si>
    <t>Persian, (Persian script)</t>
  </si>
  <si>
    <t>+03:30</t>
  </si>
  <si>
    <t>IQ</t>
  </si>
  <si>
    <t>IRQ</t>
  </si>
  <si>
    <t>368</t>
  </si>
  <si>
    <t>.iq</t>
  </si>
  <si>
    <t>Iraq</t>
  </si>
  <si>
    <t>The Republic of Iraq</t>
  </si>
  <si>
    <t>Baghdad</t>
  </si>
  <si>
    <t>Al-'Iraq, العراق, Êraq, عێراق</t>
  </si>
  <si>
    <t>Baghdad, بغداد, Bexda, بەغدا</t>
  </si>
  <si>
    <t>Arabic, Kurdish, (Arabic script)</t>
  </si>
  <si>
    <t>964</t>
  </si>
  <si>
    <t>IE</t>
  </si>
  <si>
    <t>IRL</t>
  </si>
  <si>
    <t>.ie</t>
  </si>
  <si>
    <t>Ireland</t>
  </si>
  <si>
    <t>Dublin</t>
  </si>
  <si>
    <t>Éire, Ireland</t>
  </si>
  <si>
    <t>Baile Átha Cliath, Dublin</t>
  </si>
  <si>
    <t>Irish, English</t>
  </si>
  <si>
    <t>353</t>
  </si>
  <si>
    <t>IM</t>
  </si>
  <si>
    <t>IMN</t>
  </si>
  <si>
    <t>833</t>
  </si>
  <si>
    <t>.im</t>
  </si>
  <si>
    <t>Isle of Man</t>
  </si>
  <si>
    <t>The Isle of Man</t>
  </si>
  <si>
    <t>Douglas</t>
  </si>
  <si>
    <t>Isle of Man, Ellan Vannin</t>
  </si>
  <si>
    <t>Douglas, Doolish</t>
  </si>
  <si>
    <t>English, Manx</t>
  </si>
  <si>
    <t>+44 (1624, 7524, 7624, 7924)</t>
  </si>
  <si>
    <t>IL</t>
  </si>
  <si>
    <t>ISR</t>
  </si>
  <si>
    <t>.il</t>
  </si>
  <si>
    <t>Israel</t>
  </si>
  <si>
    <t>The State of Israel</t>
  </si>
  <si>
    <t>Jerusalem (declared)</t>
  </si>
  <si>
    <t>Yisra'el, ישראל, Isra'iyl, إسرائيل</t>
  </si>
  <si>
    <t>Yerushalayim, ירושלים, Al-Quds, القُدس</t>
  </si>
  <si>
    <t>Hebrew, Arabic, (Hebrew script), (Arabic script)</t>
  </si>
  <si>
    <t>972</t>
  </si>
  <si>
    <t>IT</t>
  </si>
  <si>
    <t>ITA</t>
  </si>
  <si>
    <t>380</t>
  </si>
  <si>
    <t>.it</t>
  </si>
  <si>
    <t>Italy</t>
  </si>
  <si>
    <t>The Italian Republic</t>
  </si>
  <si>
    <t>Rome</t>
  </si>
  <si>
    <t>Italia</t>
  </si>
  <si>
    <t>Roma</t>
  </si>
  <si>
    <t>Italian</t>
  </si>
  <si>
    <t>JM</t>
  </si>
  <si>
    <t>JAM</t>
  </si>
  <si>
    <t>388</t>
  </si>
  <si>
    <t>.jm</t>
  </si>
  <si>
    <t>Jamaica</t>
  </si>
  <si>
    <t>Kingston</t>
  </si>
  <si>
    <t>+1 (658, 876)</t>
  </si>
  <si>
    <t>JP</t>
  </si>
  <si>
    <t>JPN</t>
  </si>
  <si>
    <t>392</t>
  </si>
  <si>
    <t>.jp</t>
  </si>
  <si>
    <t>Japan</t>
  </si>
  <si>
    <t>Tokyo</t>
  </si>
  <si>
    <t>Nihon, Nippon, 日本</t>
  </si>
  <si>
    <t>Tōkyō, 東京</t>
  </si>
  <si>
    <t>Japanese, (Japanese characters)</t>
  </si>
  <si>
    <t>+09:00</t>
  </si>
  <si>
    <t>JE</t>
  </si>
  <si>
    <t>JEY</t>
  </si>
  <si>
    <t>832</t>
  </si>
  <si>
    <t>.je</t>
  </si>
  <si>
    <t>Jersey</t>
  </si>
  <si>
    <t>The Bailiwick of Jersey</t>
  </si>
  <si>
    <t>St. Helier</t>
  </si>
  <si>
    <t>Jersey, Jèrri</t>
  </si>
  <si>
    <t>St. Helier, Saint Hélier, Saint Hélyi</t>
  </si>
  <si>
    <t>English, French, Jèrriais</t>
  </si>
  <si>
    <t>+44 (1534)</t>
  </si>
  <si>
    <t>JO</t>
  </si>
  <si>
    <t>JOR</t>
  </si>
  <si>
    <t>400</t>
  </si>
  <si>
    <t>.jo</t>
  </si>
  <si>
    <t>Jordan</t>
  </si>
  <si>
    <t>The Hashemite Kingdom of Jordan</t>
  </si>
  <si>
    <t>Amman</t>
  </si>
  <si>
    <t>Al-’Urdun, الأردن</t>
  </si>
  <si>
    <t>‘Ammān, عمان</t>
  </si>
  <si>
    <t>962</t>
  </si>
  <si>
    <t>KZ</t>
  </si>
  <si>
    <t>KAZ</t>
  </si>
  <si>
    <t>398</t>
  </si>
  <si>
    <t>.kz</t>
  </si>
  <si>
    <t>Kazakhstan</t>
  </si>
  <si>
    <t>The Republic of Kazakhstan</t>
  </si>
  <si>
    <t>Astana</t>
  </si>
  <si>
    <t>Qazaqstan, Қазақстан, Kazakhstán, Казахстан</t>
  </si>
  <si>
    <t>Astana, Астана</t>
  </si>
  <si>
    <t>Kazakh, Russian, (Cyrillic script)</t>
  </si>
  <si>
    <t>+997(also 7 until 2025)</t>
  </si>
  <si>
    <t>+05:00 to 06:00</t>
  </si>
  <si>
    <t>KE</t>
  </si>
  <si>
    <t>KEN</t>
  </si>
  <si>
    <t>404</t>
  </si>
  <si>
    <t>.ke</t>
  </si>
  <si>
    <t>Kenya</t>
  </si>
  <si>
    <t>The Republic of Kenya</t>
  </si>
  <si>
    <t>Nairobi</t>
  </si>
  <si>
    <t>English, Swahili</t>
  </si>
  <si>
    <t>KI</t>
  </si>
  <si>
    <t>KIR</t>
  </si>
  <si>
    <t>296</t>
  </si>
  <si>
    <t>.ki</t>
  </si>
  <si>
    <t>Kiribati</t>
  </si>
  <si>
    <t>The Republic of Kiribati</t>
  </si>
  <si>
    <t>Tarawa</t>
  </si>
  <si>
    <t>English, Gilbertese</t>
  </si>
  <si>
    <t>686</t>
  </si>
  <si>
    <t>+12:00 to 14:00</t>
  </si>
  <si>
    <t>XK</t>
  </si>
  <si>
    <t>.xk</t>
  </si>
  <si>
    <t>Kosovo</t>
  </si>
  <si>
    <t>The Republic of Kosovo</t>
  </si>
  <si>
    <t>Disputed</t>
  </si>
  <si>
    <t>Pristina</t>
  </si>
  <si>
    <t>Kosova, Kosovo, Косово</t>
  </si>
  <si>
    <t>Prishtinë, Priština, Приштина</t>
  </si>
  <si>
    <t>Albanian, Serbian (Latin), Serbian (Cyrillic)</t>
  </si>
  <si>
    <t>383</t>
  </si>
  <si>
    <t>KW</t>
  </si>
  <si>
    <t>KWT</t>
  </si>
  <si>
    <t>414</t>
  </si>
  <si>
    <t>.kw</t>
  </si>
  <si>
    <t>Kuwait</t>
  </si>
  <si>
    <t>The State of Kuwait</t>
  </si>
  <si>
    <t>Kuwait City</t>
  </si>
  <si>
    <t>Dawlat ul-Kuwayt, دولة الكويت, il-ikwet</t>
  </si>
  <si>
    <t>Madiinat ul-Kuwayt, مدينة الكويت, id-diira, الديرة</t>
  </si>
  <si>
    <t>Arabic (Official), Kuwaiti Gulf Arabic (native), (Arabic script)</t>
  </si>
  <si>
    <t>965</t>
  </si>
  <si>
    <t>KG</t>
  </si>
  <si>
    <t>KGZ</t>
  </si>
  <si>
    <t>417</t>
  </si>
  <si>
    <t>.kg</t>
  </si>
  <si>
    <t>Kyrgyzstan</t>
  </si>
  <si>
    <t>The Kyrgyz Republic</t>
  </si>
  <si>
    <t>Bishkek</t>
  </si>
  <si>
    <t>Kyrgyzstan, Кыргызстан</t>
  </si>
  <si>
    <t>Bishkek, Бишкек</t>
  </si>
  <si>
    <t>Kyrgyz, Russian, (Cyrillic script)</t>
  </si>
  <si>
    <t>996</t>
  </si>
  <si>
    <t>LA</t>
  </si>
  <si>
    <t>LAO</t>
  </si>
  <si>
    <t>418</t>
  </si>
  <si>
    <t>.la</t>
  </si>
  <si>
    <t>Lao People's Democratic Republic</t>
  </si>
  <si>
    <t>The Lao People's Democratic Republic</t>
  </si>
  <si>
    <t>Laos</t>
  </si>
  <si>
    <t>Vientiane</t>
  </si>
  <si>
    <t>Lao, ປະເທດລາວ</t>
  </si>
  <si>
    <t>Vientiane, Vieng Chan, or Wīang Chan, ວຽງຈັນ</t>
  </si>
  <si>
    <t>Lao, Lao alphabet</t>
  </si>
  <si>
    <t>856</t>
  </si>
  <si>
    <t>LV</t>
  </si>
  <si>
    <t>LVA</t>
  </si>
  <si>
    <t>428</t>
  </si>
  <si>
    <t>.lv</t>
  </si>
  <si>
    <t>Latvia</t>
  </si>
  <si>
    <t>The Republic of Latvia</t>
  </si>
  <si>
    <t>Riga</t>
  </si>
  <si>
    <t>Latvija</t>
  </si>
  <si>
    <t>Rīga</t>
  </si>
  <si>
    <t>Latvian</t>
  </si>
  <si>
    <t>371</t>
  </si>
  <si>
    <t>LB</t>
  </si>
  <si>
    <t>LBN</t>
  </si>
  <si>
    <t>422</t>
  </si>
  <si>
    <t>.lb</t>
  </si>
  <si>
    <t>Lebanon</t>
  </si>
  <si>
    <t>The Lebanese Republic</t>
  </si>
  <si>
    <t>Beirut</t>
  </si>
  <si>
    <t>Lubnān, لبنان, Liban</t>
  </si>
  <si>
    <t>Bayrūt, بيروت, Beyrouth</t>
  </si>
  <si>
    <t>Arabic, French, (Arabic script)</t>
  </si>
  <si>
    <t>961</t>
  </si>
  <si>
    <t>LS</t>
  </si>
  <si>
    <t>LSO</t>
  </si>
  <si>
    <t>426</t>
  </si>
  <si>
    <t>.ls</t>
  </si>
  <si>
    <t>Lesotho</t>
  </si>
  <si>
    <t>The Kingdom of Lesotho</t>
  </si>
  <si>
    <t>Maseru</t>
  </si>
  <si>
    <t>Sesotho, English</t>
  </si>
  <si>
    <t>LR</t>
  </si>
  <si>
    <t>LBR</t>
  </si>
  <si>
    <t>430</t>
  </si>
  <si>
    <t>.lr</t>
  </si>
  <si>
    <t>Liberia</t>
  </si>
  <si>
    <t>The Republic of Liberia</t>
  </si>
  <si>
    <t>Monrovia</t>
  </si>
  <si>
    <t>LY</t>
  </si>
  <si>
    <t>LBY</t>
  </si>
  <si>
    <t>434</t>
  </si>
  <si>
    <t>.ly</t>
  </si>
  <si>
    <t>Libya</t>
  </si>
  <si>
    <t>The State of Libya</t>
  </si>
  <si>
    <t>Tripoli</t>
  </si>
  <si>
    <t>Libya, ⵍⵉⴱⵢⴰ, Lībiyā, ليبيا</t>
  </si>
  <si>
    <t>Ṭrables, ⵟⵔⴰⴱⵍⴻⵙ, Tarabulus, طرابلس</t>
  </si>
  <si>
    <t>LI</t>
  </si>
  <si>
    <t>LIE</t>
  </si>
  <si>
    <t>438</t>
  </si>
  <si>
    <t>.li</t>
  </si>
  <si>
    <t>Liechtenstein</t>
  </si>
  <si>
    <t>The Principality of Liechtenstein</t>
  </si>
  <si>
    <t>Vaduz</t>
  </si>
  <si>
    <t>423</t>
  </si>
  <si>
    <t>LT</t>
  </si>
  <si>
    <t>LTU</t>
  </si>
  <si>
    <t>440</t>
  </si>
  <si>
    <t>.lt</t>
  </si>
  <si>
    <t>Lithuania</t>
  </si>
  <si>
    <t>The Republic of Lithuania</t>
  </si>
  <si>
    <t>Vilnius</t>
  </si>
  <si>
    <t>Lietuva</t>
  </si>
  <si>
    <t>Lithuanian</t>
  </si>
  <si>
    <t>370</t>
  </si>
  <si>
    <t>LU</t>
  </si>
  <si>
    <t>LUX</t>
  </si>
  <si>
    <t>442</t>
  </si>
  <si>
    <t>.lu</t>
  </si>
  <si>
    <t>Luxembourg</t>
  </si>
  <si>
    <t>The Grand Duchy of Luxembourg</t>
  </si>
  <si>
    <t>Lëtzebuerg, Luxemburg, Luxembourg</t>
  </si>
  <si>
    <t>Luxembourgish, German, French</t>
  </si>
  <si>
    <t>MO</t>
  </si>
  <si>
    <t>MAC</t>
  </si>
  <si>
    <t>446</t>
  </si>
  <si>
    <t>.mo</t>
  </si>
  <si>
    <t>Macao</t>
  </si>
  <si>
    <t>The Macao Special Administrative Region of China</t>
  </si>
  <si>
    <t>Macau</t>
  </si>
  <si>
    <t>Oumún, 澳門, Macau</t>
  </si>
  <si>
    <t>Cantonese, Portuguese, (Traditional Chinese characters)</t>
  </si>
  <si>
    <t>853</t>
  </si>
  <si>
    <t>MG</t>
  </si>
  <si>
    <t>MDG</t>
  </si>
  <si>
    <t>450</t>
  </si>
  <si>
    <t>.mg</t>
  </si>
  <si>
    <t>Madagascar</t>
  </si>
  <si>
    <t>The Republic of Madagascar</t>
  </si>
  <si>
    <t>Antananarivo</t>
  </si>
  <si>
    <t>Madagasikara, Madagascar</t>
  </si>
  <si>
    <t>Antananarivo, Antananarivo/Tananarive</t>
  </si>
  <si>
    <t>Malagasy, French</t>
  </si>
  <si>
    <t>261</t>
  </si>
  <si>
    <t>MW</t>
  </si>
  <si>
    <t>MWI</t>
  </si>
  <si>
    <t>454</t>
  </si>
  <si>
    <t>.mw</t>
  </si>
  <si>
    <t>Malawi</t>
  </si>
  <si>
    <t>The Republic of Malawi</t>
  </si>
  <si>
    <t>Lilongwe</t>
  </si>
  <si>
    <t>Malawi, Malaŵi</t>
  </si>
  <si>
    <t>English, Chichewa</t>
  </si>
  <si>
    <t>265</t>
  </si>
  <si>
    <t>MY</t>
  </si>
  <si>
    <t>MYS</t>
  </si>
  <si>
    <t>458</t>
  </si>
  <si>
    <t>.my</t>
  </si>
  <si>
    <t>Malaysia</t>
  </si>
  <si>
    <t>Kuala Lumpur</t>
  </si>
  <si>
    <t>Malay</t>
  </si>
  <si>
    <t>MV</t>
  </si>
  <si>
    <t>MDV</t>
  </si>
  <si>
    <t>462</t>
  </si>
  <si>
    <t>.mv</t>
  </si>
  <si>
    <t>Maldives</t>
  </si>
  <si>
    <t>The Republic of Maldives</t>
  </si>
  <si>
    <t>Malé</t>
  </si>
  <si>
    <t>Dhivehi Raajje, ދިވެހިރާއްޖެ</t>
  </si>
  <si>
    <t>Malé, މާލެ</t>
  </si>
  <si>
    <t>Dhivehi, (Thaana script)</t>
  </si>
  <si>
    <t>960</t>
  </si>
  <si>
    <t>+05:00</t>
  </si>
  <si>
    <t>ML</t>
  </si>
  <si>
    <t>MLI</t>
  </si>
  <si>
    <t>466</t>
  </si>
  <si>
    <t>.ml</t>
  </si>
  <si>
    <t>Mali</t>
  </si>
  <si>
    <t>The Republic of Mali</t>
  </si>
  <si>
    <t>Bamako</t>
  </si>
  <si>
    <t>Bamako, Bamakɔ</t>
  </si>
  <si>
    <t>French, Bambara</t>
  </si>
  <si>
    <t>223</t>
  </si>
  <si>
    <t>MT</t>
  </si>
  <si>
    <t>MLT</t>
  </si>
  <si>
    <t>470</t>
  </si>
  <si>
    <t>.mt</t>
  </si>
  <si>
    <t>Malta</t>
  </si>
  <si>
    <t>The Republic of Malta</t>
  </si>
  <si>
    <t>Valletta</t>
  </si>
  <si>
    <t>Valletta or Il-Belt Valletta</t>
  </si>
  <si>
    <t>Maltese, English</t>
  </si>
  <si>
    <t>MH</t>
  </si>
  <si>
    <t>MHL</t>
  </si>
  <si>
    <t>584</t>
  </si>
  <si>
    <t>.mh</t>
  </si>
  <si>
    <t>Marshall Islands</t>
  </si>
  <si>
    <t>The Republic of the Marshall Islands</t>
  </si>
  <si>
    <t>Majuro</t>
  </si>
  <si>
    <t>Marshall Islands, Aorōkin Ṃajeḷ</t>
  </si>
  <si>
    <t>Majuro, Mājro</t>
  </si>
  <si>
    <t>English, Marshallese</t>
  </si>
  <si>
    <t>692</t>
  </si>
  <si>
    <t>MQ</t>
  </si>
  <si>
    <t>MTQ</t>
  </si>
  <si>
    <t>474</t>
  </si>
  <si>
    <t>.mq</t>
  </si>
  <si>
    <t>Martinique</t>
  </si>
  <si>
    <t>Fort-de-France</t>
  </si>
  <si>
    <t>596</t>
  </si>
  <si>
    <t>MR</t>
  </si>
  <si>
    <t>MRT</t>
  </si>
  <si>
    <t>478</t>
  </si>
  <si>
    <t>.mr</t>
  </si>
  <si>
    <t>Mauritania</t>
  </si>
  <si>
    <t>The Islamic Republic of Mauritania</t>
  </si>
  <si>
    <t>Nouakchott</t>
  </si>
  <si>
    <t>Muritan / Agawec, ⵎⵓⵔⵉⵜⴰⵏ / ⴰⴳⴰⵡⵛ, Mūrītānyā, موريتانيا</t>
  </si>
  <si>
    <t>Nwakcuṭ / anu ukcuḍ, ⵏⵡⴰⴽⵛⵓⵟ / ⴰⵏⵓ ⵓⴽⵛⵓⴹ, nwakšūṭ, نواكشوط / أنو ؤكشوض</t>
  </si>
  <si>
    <t>MU</t>
  </si>
  <si>
    <t>MUS</t>
  </si>
  <si>
    <t>480</t>
  </si>
  <si>
    <t>.mu</t>
  </si>
  <si>
    <t>Mauritius</t>
  </si>
  <si>
    <t>The Republic of Mauritius</t>
  </si>
  <si>
    <t>Port Louis</t>
  </si>
  <si>
    <t>Mauritius, Maurice, Moris</t>
  </si>
  <si>
    <t>Port Louis, Port-Louis, Porlwi</t>
  </si>
  <si>
    <t>English, French, Mauritian Creole</t>
  </si>
  <si>
    <t>230</t>
  </si>
  <si>
    <t>YT</t>
  </si>
  <si>
    <t>MYT</t>
  </si>
  <si>
    <t>175</t>
  </si>
  <si>
    <t>.yt</t>
  </si>
  <si>
    <t>Mayotte</t>
  </si>
  <si>
    <t>The Department of Mayotte</t>
  </si>
  <si>
    <t>Mamoudzou</t>
  </si>
  <si>
    <t>Mayotte, Maore</t>
  </si>
  <si>
    <t>Mamoudzou, Momoju</t>
  </si>
  <si>
    <t>French, Shimaore</t>
  </si>
  <si>
    <t>+262 (269, 639)</t>
  </si>
  <si>
    <t>MX</t>
  </si>
  <si>
    <t>MEX</t>
  </si>
  <si>
    <t>484</t>
  </si>
  <si>
    <t>.mx</t>
  </si>
  <si>
    <t>Mexico</t>
  </si>
  <si>
    <t>The United Mexican States</t>
  </si>
  <si>
    <t>Mexico City</t>
  </si>
  <si>
    <t>México, Mēxihco</t>
  </si>
  <si>
    <t>Ciudad de México, Āltepētl Mēxihco</t>
  </si>
  <si>
    <t>Spanish, Nahuatl</t>
  </si>
  <si>
    <t>−08:00 to –05:00</t>
  </si>
  <si>
    <t>−07:00 to –05:00</t>
  </si>
  <si>
    <t>FM</t>
  </si>
  <si>
    <t>FSM</t>
  </si>
  <si>
    <t>583</t>
  </si>
  <si>
    <t>.fm</t>
  </si>
  <si>
    <t>Micronesia</t>
  </si>
  <si>
    <t>The Federated States of Micronesia</t>
  </si>
  <si>
    <t>Federated States of Micronesia</t>
  </si>
  <si>
    <t>Palikir</t>
  </si>
  <si>
    <t>691</t>
  </si>
  <si>
    <t>+10:00 to 11:00</t>
  </si>
  <si>
    <t>MD</t>
  </si>
  <si>
    <t>MDA</t>
  </si>
  <si>
    <t>498</t>
  </si>
  <si>
    <t>.md</t>
  </si>
  <si>
    <t>Moldova</t>
  </si>
  <si>
    <t>The Republic of Moldova</t>
  </si>
  <si>
    <t>Chișinău</t>
  </si>
  <si>
    <t>Romanian</t>
  </si>
  <si>
    <t>373</t>
  </si>
  <si>
    <t>MC</t>
  </si>
  <si>
    <t>MCO</t>
  </si>
  <si>
    <t>492</t>
  </si>
  <si>
    <t>.mc</t>
  </si>
  <si>
    <t>Monaco</t>
  </si>
  <si>
    <t>The Principality of Monaco</t>
  </si>
  <si>
    <t>Monaco, Múnegu</t>
  </si>
  <si>
    <t>French, Monégasque</t>
  </si>
  <si>
    <t>377</t>
  </si>
  <si>
    <t>MN</t>
  </si>
  <si>
    <t>MNG</t>
  </si>
  <si>
    <t>496</t>
  </si>
  <si>
    <t>.mn</t>
  </si>
  <si>
    <t>Mongolia</t>
  </si>
  <si>
    <t>Ulaanbaatar</t>
  </si>
  <si>
    <t>Mongol Uls, Монгол Улс, ᠮᠤᠩᠭᠤᠯ, ᠤᠯᠤᠰ</t>
  </si>
  <si>
    <t>Ulaanbaatar, Улаанбаатар, ᠤᠯᠠᠭᠠᠨᠪᠠᠭᠠᠲᠤᠷ</t>
  </si>
  <si>
    <t>Mongolian, (Cyrillic script), (Mongol script)</t>
  </si>
  <si>
    <t>976</t>
  </si>
  <si>
    <t>+07:00 to 08:00</t>
  </si>
  <si>
    <t>ME</t>
  </si>
  <si>
    <t>MNE</t>
  </si>
  <si>
    <t>499</t>
  </si>
  <si>
    <t>.me</t>
  </si>
  <si>
    <t>Montenegro</t>
  </si>
  <si>
    <t>Podgorica</t>
  </si>
  <si>
    <t>Crna Gora, Црна Гора</t>
  </si>
  <si>
    <t>Podgorica, Подгорица</t>
  </si>
  <si>
    <t>Montenegrin</t>
  </si>
  <si>
    <t>382</t>
  </si>
  <si>
    <t>MS</t>
  </si>
  <si>
    <t>MSR</t>
  </si>
  <si>
    <t>.ms</t>
  </si>
  <si>
    <t>Montserrat</t>
  </si>
  <si>
    <t>Brades Estate</t>
  </si>
  <si>
    <t>+1 (664)</t>
  </si>
  <si>
    <t>MA</t>
  </si>
  <si>
    <t>MAR</t>
  </si>
  <si>
    <t>.ma</t>
  </si>
  <si>
    <t>Morocco</t>
  </si>
  <si>
    <t>The Kingdom of Morocco</t>
  </si>
  <si>
    <t>Rabat</t>
  </si>
  <si>
    <t>Amerruk / Elmeɣrib, ⴰⵎⵔⵔⵓⴽ / ⵍⵎⵖⵔⵉⴱ, Al-maɣréb, المغرب</t>
  </si>
  <si>
    <t>Errbaṭ, ⵔⵔⴱⴰⵟ, Ar-ribaaṭ, الرباط</t>
  </si>
  <si>
    <t>MZ</t>
  </si>
  <si>
    <t>MOZ</t>
  </si>
  <si>
    <t>508</t>
  </si>
  <si>
    <t>.mz</t>
  </si>
  <si>
    <t>Mozambique</t>
  </si>
  <si>
    <t>The Republic of Mozambique</t>
  </si>
  <si>
    <t>Maputo</t>
  </si>
  <si>
    <t>Moçambique</t>
  </si>
  <si>
    <t>MM</t>
  </si>
  <si>
    <t>MMR</t>
  </si>
  <si>
    <t>.mm</t>
  </si>
  <si>
    <t>Myanmar (Burma)</t>
  </si>
  <si>
    <t>The Republic of the Union of Myanmar</t>
  </si>
  <si>
    <t>Myanmar(or Burma)</t>
  </si>
  <si>
    <t>Naypyidaw</t>
  </si>
  <si>
    <t>Myanma, မြန်မာ</t>
  </si>
  <si>
    <t>Nay Pyi Taw, နေပြည်တော်</t>
  </si>
  <si>
    <t>Burmese, (Burmese alphabet)</t>
  </si>
  <si>
    <t>NAM</t>
  </si>
  <si>
    <t>516</t>
  </si>
  <si>
    <t>.na</t>
  </si>
  <si>
    <t>Namibia</t>
  </si>
  <si>
    <t>The Republic of Namibia</t>
  </si>
  <si>
    <t>Windhoek</t>
  </si>
  <si>
    <t>Namibia, Namibië</t>
  </si>
  <si>
    <t>Windhoek, Windhuk, /Ae-//Gams, Otjomuise</t>
  </si>
  <si>
    <t>English, German, Afrikaans, Damara/Nama, Herero</t>
  </si>
  <si>
    <t>264</t>
  </si>
  <si>
    <t>NRU</t>
  </si>
  <si>
    <t>520</t>
  </si>
  <si>
    <t>.nr</t>
  </si>
  <si>
    <t>Nauru</t>
  </si>
  <si>
    <t>The Republic of Nauru</t>
  </si>
  <si>
    <t>Yaren (de facto)</t>
  </si>
  <si>
    <t>Nauru, Naoero</t>
  </si>
  <si>
    <t>Yaren</t>
  </si>
  <si>
    <t>English, Nauruan</t>
  </si>
  <si>
    <t>674</t>
  </si>
  <si>
    <t>NP</t>
  </si>
  <si>
    <t>NPL</t>
  </si>
  <si>
    <t>524</t>
  </si>
  <si>
    <t>.np</t>
  </si>
  <si>
    <t>Nepal</t>
  </si>
  <si>
    <t>The Federal Democratic Republic of Nepal</t>
  </si>
  <si>
    <t>Kathmandu</t>
  </si>
  <si>
    <t>Nepāl, नेपाल</t>
  </si>
  <si>
    <t>Kāṭhamāṇḍaũ, काठमाण्डौं</t>
  </si>
  <si>
    <t>Nepali, (Devanagari script)</t>
  </si>
  <si>
    <t>977</t>
  </si>
  <si>
    <t>+05:45</t>
  </si>
  <si>
    <t>NL</t>
  </si>
  <si>
    <t>NLD</t>
  </si>
  <si>
    <t>528</t>
  </si>
  <si>
    <t>.nl</t>
  </si>
  <si>
    <t>The Kingdom of the Netherlands</t>
  </si>
  <si>
    <t>Amsterdam</t>
  </si>
  <si>
    <t>Nederland, Nederlân</t>
  </si>
  <si>
    <t>Dutch, West Frisian</t>
  </si>
  <si>
    <t>NC</t>
  </si>
  <si>
    <t>NCL</t>
  </si>
  <si>
    <t>540</t>
  </si>
  <si>
    <t>.nc</t>
  </si>
  <si>
    <t>New Caledonia</t>
  </si>
  <si>
    <t>Nouméa</t>
  </si>
  <si>
    <t>Nouvelle-Calédonie</t>
  </si>
  <si>
    <t>687</t>
  </si>
  <si>
    <t>+11:00</t>
  </si>
  <si>
    <t>NZ</t>
  </si>
  <si>
    <t>NZL</t>
  </si>
  <si>
    <t>554</t>
  </si>
  <si>
    <t>.nz</t>
  </si>
  <si>
    <t>Wellington</t>
  </si>
  <si>
    <t>New Zealand, Aotearoa</t>
  </si>
  <si>
    <t>Wellington, Poneke/Te Whanganui-a-Tara</t>
  </si>
  <si>
    <t>English, Māori</t>
  </si>
  <si>
    <t>64</t>
  </si>
  <si>
    <t>NI</t>
  </si>
  <si>
    <t>NIC</t>
  </si>
  <si>
    <t>558</t>
  </si>
  <si>
    <t>.ni</t>
  </si>
  <si>
    <t>Nicaragua</t>
  </si>
  <si>
    <t>The Republic of Nicaragua</t>
  </si>
  <si>
    <t>Managua</t>
  </si>
  <si>
    <t>505</t>
  </si>
  <si>
    <t>NE</t>
  </si>
  <si>
    <t>NER</t>
  </si>
  <si>
    <t>562</t>
  </si>
  <si>
    <t>.ne</t>
  </si>
  <si>
    <t>Niger</t>
  </si>
  <si>
    <t>The Republic of the Niger</t>
  </si>
  <si>
    <t>Niamey</t>
  </si>
  <si>
    <t>227</t>
  </si>
  <si>
    <t>NG</t>
  </si>
  <si>
    <t>NGA</t>
  </si>
  <si>
    <t>566</t>
  </si>
  <si>
    <t>.ng</t>
  </si>
  <si>
    <t>Nigeria</t>
  </si>
  <si>
    <t>The Federal Republic of Nigeria</t>
  </si>
  <si>
    <t>Abuja</t>
  </si>
  <si>
    <t>Nigeria, Nijeriya, Naìjíríyà, Nàìjíríà</t>
  </si>
  <si>
    <t>Abuja, Àbújá</t>
  </si>
  <si>
    <t>English, Hausa, Igbo, Yoruba</t>
  </si>
  <si>
    <t>NU</t>
  </si>
  <si>
    <t>NIU</t>
  </si>
  <si>
    <t>570</t>
  </si>
  <si>
    <t>.nu</t>
  </si>
  <si>
    <t>Niue</t>
  </si>
  <si>
    <t>Alofi</t>
  </si>
  <si>
    <t>Niuē, Niue</t>
  </si>
  <si>
    <t>Niuean, English</t>
  </si>
  <si>
    <t>683</t>
  </si>
  <si>
    <t>NF</t>
  </si>
  <si>
    <t>NFK</t>
  </si>
  <si>
    <t>574</t>
  </si>
  <si>
    <t>.nf</t>
  </si>
  <si>
    <t>Norfolk Island</t>
  </si>
  <si>
    <t>The Territory of Norfolk Island</t>
  </si>
  <si>
    <t>Norfolk Island, Norf'k Ailen</t>
  </si>
  <si>
    <t>English, Norfuk</t>
  </si>
  <si>
    <t>+672 (3)</t>
  </si>
  <si>
    <t>KP</t>
  </si>
  <si>
    <t>PRK</t>
  </si>
  <si>
    <t>408</t>
  </si>
  <si>
    <t>.kp</t>
  </si>
  <si>
    <t>North Korea</t>
  </si>
  <si>
    <t>The Democratic People's Republic of Korea</t>
  </si>
  <si>
    <t>Pyongyang</t>
  </si>
  <si>
    <t>Chosŏn as called in NK, 조선 / 朝鮮, Bukchosŏn, 북조선</t>
  </si>
  <si>
    <t>P'yŏngyang, 평양 / 平壌</t>
  </si>
  <si>
    <t>Korean, (Hangul/Hanja)</t>
  </si>
  <si>
    <t>850</t>
  </si>
  <si>
    <t>MK</t>
  </si>
  <si>
    <t>MKD</t>
  </si>
  <si>
    <t>807</t>
  </si>
  <si>
    <t>.mk</t>
  </si>
  <si>
    <t>North Macedonia</t>
  </si>
  <si>
    <t>The Republic of North Macedonia</t>
  </si>
  <si>
    <t>Skopje</t>
  </si>
  <si>
    <t>Severna Makedonija, Северна Македонија, Maqedonia e Veriut</t>
  </si>
  <si>
    <t>Skopje, Скопје, Shkup</t>
  </si>
  <si>
    <t>Macedonian, Albanian, (Cyrillic script)</t>
  </si>
  <si>
    <t>389</t>
  </si>
  <si>
    <t>MP</t>
  </si>
  <si>
    <t>MNP</t>
  </si>
  <si>
    <t>580</t>
  </si>
  <si>
    <t>.mp</t>
  </si>
  <si>
    <t>Northern Mariana Islands</t>
  </si>
  <si>
    <t>The Commonwealth of the Northern Mariana Islands</t>
  </si>
  <si>
    <t>Saipan</t>
  </si>
  <si>
    <t>Northern Mariana Islands, Notte Mariånas</t>
  </si>
  <si>
    <t>+1 (670)</t>
  </si>
  <si>
    <t>NO</t>
  </si>
  <si>
    <t>NOR</t>
  </si>
  <si>
    <t>578</t>
  </si>
  <si>
    <t>The Kingdom of Norway</t>
  </si>
  <si>
    <t>Oslo</t>
  </si>
  <si>
    <t>Norge, Noreg, Norga, Vuodna, Nöörje</t>
  </si>
  <si>
    <t>Norwegian Bokmål, Norwegian Nynorsk, Northern Sámi, Lule Sámi, Southern Sámi</t>
  </si>
  <si>
    <t>OM</t>
  </si>
  <si>
    <t>OMN</t>
  </si>
  <si>
    <t>512</t>
  </si>
  <si>
    <t>.om</t>
  </si>
  <si>
    <t>Oman</t>
  </si>
  <si>
    <t>The Sultanate of Oman</t>
  </si>
  <si>
    <t>Muscat</t>
  </si>
  <si>
    <t>‘Umān, عُمان</t>
  </si>
  <si>
    <t>Masqaṭ, مسقط</t>
  </si>
  <si>
    <t>968</t>
  </si>
  <si>
    <t>PK</t>
  </si>
  <si>
    <t>PAK</t>
  </si>
  <si>
    <t>586</t>
  </si>
  <si>
    <t>.pk</t>
  </si>
  <si>
    <t>Pakistan</t>
  </si>
  <si>
    <t>The Islamic Republic of Pakistan</t>
  </si>
  <si>
    <t>Islamabad</t>
  </si>
  <si>
    <t>Pakistan, Pākistān, پاکستان</t>
  </si>
  <si>
    <t>Islamabad, Islāmabād, اسلام‌اباد</t>
  </si>
  <si>
    <t>English, Urdu, (Arabic script)</t>
  </si>
  <si>
    <t>PW</t>
  </si>
  <si>
    <t>PLW</t>
  </si>
  <si>
    <t>585</t>
  </si>
  <si>
    <t>.pw</t>
  </si>
  <si>
    <t>Palau</t>
  </si>
  <si>
    <t>The Republic of Palau</t>
  </si>
  <si>
    <t>Ngerulmud</t>
  </si>
  <si>
    <t>Belau, Palau</t>
  </si>
  <si>
    <t>English, Palauan</t>
  </si>
  <si>
    <t>680</t>
  </si>
  <si>
    <t>PS</t>
  </si>
  <si>
    <t>PSE</t>
  </si>
  <si>
    <t>275</t>
  </si>
  <si>
    <t>.ps</t>
  </si>
  <si>
    <t>Palestine</t>
  </si>
  <si>
    <t>The State of Palestine</t>
  </si>
  <si>
    <t>Ramallah (administrative capital)</t>
  </si>
  <si>
    <t>Filasṭīn, فلسطين</t>
  </si>
  <si>
    <t>Al-Quds Al-Sharqit, القدس الشرقية, Rāmallāh, رام الله</t>
  </si>
  <si>
    <t>970</t>
  </si>
  <si>
    <t>PA</t>
  </si>
  <si>
    <t>PAN</t>
  </si>
  <si>
    <t>.pa</t>
  </si>
  <si>
    <t>Panama</t>
  </si>
  <si>
    <t>The Republic of Panamá</t>
  </si>
  <si>
    <t>Panama City</t>
  </si>
  <si>
    <t>Panamá</t>
  </si>
  <si>
    <t>Ciudad de Panamá</t>
  </si>
  <si>
    <t>507</t>
  </si>
  <si>
    <t>PG</t>
  </si>
  <si>
    <t>PNG</t>
  </si>
  <si>
    <t>598</t>
  </si>
  <si>
    <t>.pg</t>
  </si>
  <si>
    <t>Papua New Guinea</t>
  </si>
  <si>
    <t>The Independent State of Papua New Guinea</t>
  </si>
  <si>
    <t>Port Moresby</t>
  </si>
  <si>
    <t>Papua New Guinea, Papua Niugini, Papua Niu Gini</t>
  </si>
  <si>
    <t>Port Moresby, Pot Mosbi</t>
  </si>
  <si>
    <t>English, Tok Pisin, Hiri Motu</t>
  </si>
  <si>
    <t>675</t>
  </si>
  <si>
    <t>PY</t>
  </si>
  <si>
    <t>PRY</t>
  </si>
  <si>
    <t>600</t>
  </si>
  <si>
    <t>.py</t>
  </si>
  <si>
    <t>Paraguay</t>
  </si>
  <si>
    <t>The Republic of Paraguay</t>
  </si>
  <si>
    <t>Asunción</t>
  </si>
  <si>
    <t>Paraguay, Paraguái</t>
  </si>
  <si>
    <t>Asunción, Paraguay</t>
  </si>
  <si>
    <t>Spanish, Guaraní</t>
  </si>
  <si>
    <t>595</t>
  </si>
  <si>
    <t>PE</t>
  </si>
  <si>
    <t>PER</t>
  </si>
  <si>
    <t>604</t>
  </si>
  <si>
    <t>.pe</t>
  </si>
  <si>
    <t>Peru</t>
  </si>
  <si>
    <t>The Republic of Perú</t>
  </si>
  <si>
    <t>Lima</t>
  </si>
  <si>
    <t>Perú, Piruw</t>
  </si>
  <si>
    <t>Spanish, Quechua/Aymara</t>
  </si>
  <si>
    <t>PH</t>
  </si>
  <si>
    <t>PHL</t>
  </si>
  <si>
    <t>608</t>
  </si>
  <si>
    <t>.ph</t>
  </si>
  <si>
    <t>Philippines</t>
  </si>
  <si>
    <t>The Republic of the Philippines</t>
  </si>
  <si>
    <t>Manila</t>
  </si>
  <si>
    <t>Pilipinas, Philippines</t>
  </si>
  <si>
    <t>Maynila, Manila</t>
  </si>
  <si>
    <t>Filipino, English</t>
  </si>
  <si>
    <t>PN</t>
  </si>
  <si>
    <t>PCN</t>
  </si>
  <si>
    <t>612</t>
  </si>
  <si>
    <t>.pn</t>
  </si>
  <si>
    <t>Pitcairn</t>
  </si>
  <si>
    <t>The Pitcairn, Henderson, Ducie and Oeno Islands</t>
  </si>
  <si>
    <t>Pitcairn Islands</t>
  </si>
  <si>
    <t>Adamstown</t>
  </si>
  <si>
    <t>Pitcairn Islands, Pitkern Ailen</t>
  </si>
  <si>
    <t>English, Pitcairnese</t>
  </si>
  <si>
    <t>−08:00</t>
  </si>
  <si>
    <t>PL</t>
  </si>
  <si>
    <t>POL</t>
  </si>
  <si>
    <t>616</t>
  </si>
  <si>
    <t>.pl</t>
  </si>
  <si>
    <t>Poland</t>
  </si>
  <si>
    <t>The Republic of Poland</t>
  </si>
  <si>
    <t>Warsaw</t>
  </si>
  <si>
    <t>Polska</t>
  </si>
  <si>
    <t>Warszawa</t>
  </si>
  <si>
    <t>Polish</t>
  </si>
  <si>
    <t>PT</t>
  </si>
  <si>
    <t>PRT</t>
  </si>
  <si>
    <t>620</t>
  </si>
  <si>
    <t>.pt</t>
  </si>
  <si>
    <t>Portugal</t>
  </si>
  <si>
    <t>The Portuguese Republic</t>
  </si>
  <si>
    <t>Lisbon</t>
  </si>
  <si>
    <t>Lisboa</t>
  </si>
  <si>
    <t>351</t>
  </si>
  <si>
    <t>PR</t>
  </si>
  <si>
    <t>PRI</t>
  </si>
  <si>
    <t>630</t>
  </si>
  <si>
    <t>.pr</t>
  </si>
  <si>
    <t>Puerto Rico</t>
  </si>
  <si>
    <t>The Commonwealth of Puerto Rico</t>
  </si>
  <si>
    <t>San Juan</t>
  </si>
  <si>
    <t>English, Spanish</t>
  </si>
  <si>
    <t>+1 (787, 930)</t>
  </si>
  <si>
    <t>QA</t>
  </si>
  <si>
    <t>QAT</t>
  </si>
  <si>
    <t>634</t>
  </si>
  <si>
    <t>.qa</t>
  </si>
  <si>
    <t>Qatar</t>
  </si>
  <si>
    <t>The State of Qatar</t>
  </si>
  <si>
    <t>Doha</t>
  </si>
  <si>
    <t>Qaṭar, قطر</t>
  </si>
  <si>
    <t>Ad-Dawḥah, الدوحة</t>
  </si>
  <si>
    <t>974</t>
  </si>
  <si>
    <t>RE</t>
  </si>
  <si>
    <t>REU</t>
  </si>
  <si>
    <t>638</t>
  </si>
  <si>
    <t>.re</t>
  </si>
  <si>
    <t>Réunion</t>
  </si>
  <si>
    <t>Saint-Denis</t>
  </si>
  <si>
    <t>La Réunion</t>
  </si>
  <si>
    <t>RO</t>
  </si>
  <si>
    <t>ROU</t>
  </si>
  <si>
    <t>642</t>
  </si>
  <si>
    <t>.ro</t>
  </si>
  <si>
    <t>Romania</t>
  </si>
  <si>
    <t>Bucharest</t>
  </si>
  <si>
    <t>România</t>
  </si>
  <si>
    <t>București</t>
  </si>
  <si>
    <t>RU</t>
  </si>
  <si>
    <t>RUS</t>
  </si>
  <si>
    <t>643</t>
  </si>
  <si>
    <t>.ru</t>
  </si>
  <si>
    <t>Russian Federation (Russia)</t>
  </si>
  <si>
    <t>The Russian Federation</t>
  </si>
  <si>
    <t>Russia</t>
  </si>
  <si>
    <t>Moscow</t>
  </si>
  <si>
    <t>Rossiya or Rossiâ, Россия</t>
  </si>
  <si>
    <t>Moskva, Москва</t>
  </si>
  <si>
    <t>Russian, (Cyrillic script)</t>
  </si>
  <si>
    <t>+02:00 to 12:00</t>
  </si>
  <si>
    <t>RW</t>
  </si>
  <si>
    <t>RWA</t>
  </si>
  <si>
    <t>646</t>
  </si>
  <si>
    <t>.rw</t>
  </si>
  <si>
    <t>Rwanda</t>
  </si>
  <si>
    <t>The Republic of Rwanda</t>
  </si>
  <si>
    <t>Kigali</t>
  </si>
  <si>
    <t>French, Kinyarwanda, Swahili, English</t>
  </si>
  <si>
    <t>BL</t>
  </si>
  <si>
    <t>BLM</t>
  </si>
  <si>
    <t>652</t>
  </si>
  <si>
    <t>.bl</t>
  </si>
  <si>
    <t>Saint Barthélemy</t>
  </si>
  <si>
    <t>The Collectivity of Saint-Barthélemy</t>
  </si>
  <si>
    <t>Gustavia</t>
  </si>
  <si>
    <t>Saint-Barthélemy</t>
  </si>
  <si>
    <t>SH</t>
  </si>
  <si>
    <t>SHN</t>
  </si>
  <si>
    <t>654</t>
  </si>
  <si>
    <t>.sh</t>
  </si>
  <si>
    <t>Saint Helena, Ascension and Tristan da Cunha</t>
  </si>
  <si>
    <t>Jamestown</t>
  </si>
  <si>
    <t>+290, 247, 290</t>
  </si>
  <si>
    <t>KN</t>
  </si>
  <si>
    <t>KNA</t>
  </si>
  <si>
    <t>659</t>
  </si>
  <si>
    <t>.kn</t>
  </si>
  <si>
    <t>Saint Kitts and Nevis</t>
  </si>
  <si>
    <t>Basseterre</t>
  </si>
  <si>
    <t>+1 (869)</t>
  </si>
  <si>
    <t>LC</t>
  </si>
  <si>
    <t>LCA</t>
  </si>
  <si>
    <t>662</t>
  </si>
  <si>
    <t>.lc</t>
  </si>
  <si>
    <t>Saint Lucia</t>
  </si>
  <si>
    <t>Castries</t>
  </si>
  <si>
    <t>+1 (758)</t>
  </si>
  <si>
    <t>MF</t>
  </si>
  <si>
    <t>MAF</t>
  </si>
  <si>
    <t>663</t>
  </si>
  <si>
    <t>.mf</t>
  </si>
  <si>
    <t>Saint Martin (French part)</t>
  </si>
  <si>
    <t>The Collectivity of Saint-Martin</t>
  </si>
  <si>
    <t>Saint Martin</t>
  </si>
  <si>
    <t>Marigot</t>
  </si>
  <si>
    <t>Saint-Martin</t>
  </si>
  <si>
    <t>PM</t>
  </si>
  <si>
    <t>SPM</t>
  </si>
  <si>
    <t>.pm</t>
  </si>
  <si>
    <t>Saint Pierre and Miquelon</t>
  </si>
  <si>
    <t>The Overseas Collectivity of Saint-Pierre and Miquelon</t>
  </si>
  <si>
    <t>Saint-Pierre</t>
  </si>
  <si>
    <t>Saint-Pierre et Miquelon</t>
  </si>
  <si>
    <t>−02:00</t>
  </si>
  <si>
    <t>VC</t>
  </si>
  <si>
    <t>VCT</t>
  </si>
  <si>
    <t>670</t>
  </si>
  <si>
    <t>.vc</t>
  </si>
  <si>
    <t>Saint Vincent and the Grenadines</t>
  </si>
  <si>
    <t>Kingstown</t>
  </si>
  <si>
    <t>+1 (784)</t>
  </si>
  <si>
    <t>WS</t>
  </si>
  <si>
    <t>WSM</t>
  </si>
  <si>
    <t>882</t>
  </si>
  <si>
    <t>.ws</t>
  </si>
  <si>
    <t>Samoa</t>
  </si>
  <si>
    <t>The Independent State of Samoa</t>
  </si>
  <si>
    <t>Apia</t>
  </si>
  <si>
    <t>Samoa, Sāmoa</t>
  </si>
  <si>
    <t>English, Samoan</t>
  </si>
  <si>
    <t>685</t>
  </si>
  <si>
    <t>+14:00</t>
  </si>
  <si>
    <t>SM</t>
  </si>
  <si>
    <t>SMR</t>
  </si>
  <si>
    <t>.sm</t>
  </si>
  <si>
    <t>San Marino</t>
  </si>
  <si>
    <t>The Republic of San Marino</t>
  </si>
  <si>
    <t>378</t>
  </si>
  <si>
    <t>ST</t>
  </si>
  <si>
    <t>STP</t>
  </si>
  <si>
    <t>678</t>
  </si>
  <si>
    <t>.st</t>
  </si>
  <si>
    <t>Sao Tome and Principe</t>
  </si>
  <si>
    <t>The Democratic Republic of São Tomé and Príncipe</t>
  </si>
  <si>
    <t>São Tomé and Príncipe</t>
  </si>
  <si>
    <t>São Tomé</t>
  </si>
  <si>
    <t>São Tomé e Príncipe</t>
  </si>
  <si>
    <t>239</t>
  </si>
  <si>
    <t>SA</t>
  </si>
  <si>
    <t>SAU</t>
  </si>
  <si>
    <t>.sa</t>
  </si>
  <si>
    <t>Saudi Arabia</t>
  </si>
  <si>
    <t>The Kingdom of Saudi Arabia</t>
  </si>
  <si>
    <t>Riyadh</t>
  </si>
  <si>
    <t>Al-Mamlaka Al-‘Arabiyyah as Sa‘ūdiyyah, المملكة العربية السعودية</t>
  </si>
  <si>
    <t>Ar-Riyāḍ, الرياض</t>
  </si>
  <si>
    <t>966</t>
  </si>
  <si>
    <t>SN</t>
  </si>
  <si>
    <t>SEN</t>
  </si>
  <si>
    <t>.sn</t>
  </si>
  <si>
    <t>Senegal</t>
  </si>
  <si>
    <t>The Republic of Senegal</t>
  </si>
  <si>
    <t>Dakar</t>
  </si>
  <si>
    <t>Sénégal, Senegaal</t>
  </si>
  <si>
    <t>Dakar, Ndakaaru</t>
  </si>
  <si>
    <t>French, Wolof</t>
  </si>
  <si>
    <t>221</t>
  </si>
  <si>
    <t>RS</t>
  </si>
  <si>
    <t>SRB</t>
  </si>
  <si>
    <t>688</t>
  </si>
  <si>
    <t>.rs</t>
  </si>
  <si>
    <t>Serbia</t>
  </si>
  <si>
    <t>The Republic of Serbia</t>
  </si>
  <si>
    <t>Belgrade</t>
  </si>
  <si>
    <t>Srbija, Србија</t>
  </si>
  <si>
    <t>Beograd, Београд</t>
  </si>
  <si>
    <t>Serbian, (Cyrillic script)</t>
  </si>
  <si>
    <t>381</t>
  </si>
  <si>
    <t>SC</t>
  </si>
  <si>
    <t>SYC</t>
  </si>
  <si>
    <t>690</t>
  </si>
  <si>
    <t>.sc</t>
  </si>
  <si>
    <t>Seychelles</t>
  </si>
  <si>
    <t>The Republic of Seychelles</t>
  </si>
  <si>
    <t>Victoria</t>
  </si>
  <si>
    <t>Sesel, Seychelles</t>
  </si>
  <si>
    <t>Victoria or Port Victoria</t>
  </si>
  <si>
    <t>Seychellois Creole, French, English</t>
  </si>
  <si>
    <t>SL</t>
  </si>
  <si>
    <t>SLE</t>
  </si>
  <si>
    <t>694</t>
  </si>
  <si>
    <t>.sl</t>
  </si>
  <si>
    <t>Sierra Leone</t>
  </si>
  <si>
    <t>The Republic of Sierra Leone</t>
  </si>
  <si>
    <t>Freetown</t>
  </si>
  <si>
    <t>SG</t>
  </si>
  <si>
    <t>SGP</t>
  </si>
  <si>
    <t>702</t>
  </si>
  <si>
    <t>.sg</t>
  </si>
  <si>
    <t>Singapore</t>
  </si>
  <si>
    <t>The Republic of Singapore</t>
  </si>
  <si>
    <t>Singapura, Singapore, Xīnjiāpō, 新加坡, சிங்கப்பூர்</t>
  </si>
  <si>
    <t>Malay, English, Mandarin Chinese, Tamil, (Simplified Chinese characters), (Tamil script)</t>
  </si>
  <si>
    <t>65</t>
  </si>
  <si>
    <t>SX</t>
  </si>
  <si>
    <t>SXM</t>
  </si>
  <si>
    <t>534</t>
  </si>
  <si>
    <t>.sx</t>
  </si>
  <si>
    <t>Sint Maarten (Dutch part)</t>
  </si>
  <si>
    <t>Sint Maarten</t>
  </si>
  <si>
    <t>Philipsburg</t>
  </si>
  <si>
    <t>Dutch, English</t>
  </si>
  <si>
    <t>+1 (721)</t>
  </si>
  <si>
    <t>SK</t>
  </si>
  <si>
    <t>SVK</t>
  </si>
  <si>
    <t>703</t>
  </si>
  <si>
    <t>.sk</t>
  </si>
  <si>
    <t>Slovakia</t>
  </si>
  <si>
    <t>The Slovak Republic</t>
  </si>
  <si>
    <t>Bratislava</t>
  </si>
  <si>
    <t>Slovensko</t>
  </si>
  <si>
    <t>Slovak</t>
  </si>
  <si>
    <t>421</t>
  </si>
  <si>
    <t>SI</t>
  </si>
  <si>
    <t>SVN</t>
  </si>
  <si>
    <t>705</t>
  </si>
  <si>
    <t>.si</t>
  </si>
  <si>
    <t>Slovenia</t>
  </si>
  <si>
    <t>The Republic of Slovenia</t>
  </si>
  <si>
    <t>Ljubljana</t>
  </si>
  <si>
    <t>Slovenija</t>
  </si>
  <si>
    <t>Slovene</t>
  </si>
  <si>
    <t>386</t>
  </si>
  <si>
    <t>SB</t>
  </si>
  <si>
    <t>SLB</t>
  </si>
  <si>
    <t>090</t>
  </si>
  <si>
    <t>.sb</t>
  </si>
  <si>
    <t>Solomon Islands</t>
  </si>
  <si>
    <t>The Solomon Islands</t>
  </si>
  <si>
    <t>Honiara</t>
  </si>
  <si>
    <t>Solomon Islands, Solomon Aelan</t>
  </si>
  <si>
    <t>Honiara, Honiala</t>
  </si>
  <si>
    <t>English, Neo-Solomonic</t>
  </si>
  <si>
    <t>677</t>
  </si>
  <si>
    <t>SO</t>
  </si>
  <si>
    <t>SOM</t>
  </si>
  <si>
    <t>706</t>
  </si>
  <si>
    <t>.so</t>
  </si>
  <si>
    <t>Somalia</t>
  </si>
  <si>
    <t>The Federal Republic of Somalia</t>
  </si>
  <si>
    <t>Mogadishu</t>
  </si>
  <si>
    <t>Soomaaliya, aş-Şūmāl, الصومال</t>
  </si>
  <si>
    <t>Muqdisho, Maqadīshū, مقديشو</t>
  </si>
  <si>
    <t>Somali, Arabic, (Arabic script)</t>
  </si>
  <si>
    <t>252</t>
  </si>
  <si>
    <t>ZA</t>
  </si>
  <si>
    <t>ZAF</t>
  </si>
  <si>
    <t>710</t>
  </si>
  <si>
    <t>.za</t>
  </si>
  <si>
    <t>South Africa</t>
  </si>
  <si>
    <t>The Republic of South Africa</t>
  </si>
  <si>
    <t>Pretoria (administrative capital), Cape Town (legislative capital), Bloemfontein, (judicial capital)</t>
  </si>
  <si>
    <t>South Africa, Suid-Afrika, iNingizimu Afrika, uMzantsi Afrika, Afrika-Borwa, Afrika Borwa, Aforika Borwa, Afurika Tshipembe, Afrika Dzonga, iSewula Afrika</t>
  </si>
  <si>
    <t>Pretoria, Cape Town, Pretoria, Kaapstad, iPitoli, iKapa, Pitori, iPitori</t>
  </si>
  <si>
    <t>English, Afrikaans, isiZulu, isiXhosa, Pedi, Sotho, Tswana, Venda, Tsonga, Swazi, Ndebele</t>
  </si>
  <si>
    <t>GS</t>
  </si>
  <si>
    <t>SGS</t>
  </si>
  <si>
    <t>.gs</t>
  </si>
  <si>
    <t>South Georgia and the South Sandwich Islands</t>
  </si>
  <si>
    <t>King Edward Point</t>
  </si>
  <si>
    <t>KR</t>
  </si>
  <si>
    <t>KOR</t>
  </si>
  <si>
    <t>410</t>
  </si>
  <si>
    <t>.kr</t>
  </si>
  <si>
    <t>South Korea</t>
  </si>
  <si>
    <t>The Republic of Korea</t>
  </si>
  <si>
    <t>Seoul</t>
  </si>
  <si>
    <t>Hanguk as called in SK, 한국 / 韓國, Namhan, 남한</t>
  </si>
  <si>
    <t>Seoul, 서울</t>
  </si>
  <si>
    <t>SS</t>
  </si>
  <si>
    <t>SSD</t>
  </si>
  <si>
    <t>728</t>
  </si>
  <si>
    <t>.ss</t>
  </si>
  <si>
    <t>South Sudan</t>
  </si>
  <si>
    <t>The Republic of South Sudan</t>
  </si>
  <si>
    <t>Juba</t>
  </si>
  <si>
    <t>South Sudan, Sudan Kusini, Paguot Thudän</t>
  </si>
  <si>
    <t>English, Swahili, Dinka</t>
  </si>
  <si>
    <t>211</t>
  </si>
  <si>
    <t>ES</t>
  </si>
  <si>
    <t>ESP</t>
  </si>
  <si>
    <t>724</t>
  </si>
  <si>
    <t>.es</t>
  </si>
  <si>
    <t>Spain</t>
  </si>
  <si>
    <t>The Kingdom of Spain</t>
  </si>
  <si>
    <t>Madrid</t>
  </si>
  <si>
    <t>España, Espanya, Espainia, Espanha</t>
  </si>
  <si>
    <t>Madrid, Madril</t>
  </si>
  <si>
    <t>Spanish, Galician, Catalan, Basque, Aranese, Galician</t>
  </si>
  <si>
    <t>LK</t>
  </si>
  <si>
    <t>LKA</t>
  </si>
  <si>
    <t>144</t>
  </si>
  <si>
    <t>.lk</t>
  </si>
  <si>
    <t>Sri Lanka</t>
  </si>
  <si>
    <t>The Democratic Socialist Republic of Sri Lanka</t>
  </si>
  <si>
    <t>Sri Jayawardenapura Kotte</t>
  </si>
  <si>
    <t>Sri Lankā, ශ්‍රී ලංකාව, இலங்கை</t>
  </si>
  <si>
    <t>Sri Jayawardenapura Kotte, ශ්‍රී ජයවර්ධනපුර කෝට්ටේ, ஶ்ரீ ஜெயவர்த்தனபுரம் கோட்டை</t>
  </si>
  <si>
    <t>Sinhala, Tamil</t>
  </si>
  <si>
    <t>SD</t>
  </si>
  <si>
    <t>SDN</t>
  </si>
  <si>
    <t>729</t>
  </si>
  <si>
    <t>.sd</t>
  </si>
  <si>
    <t>Sudan</t>
  </si>
  <si>
    <t>The Republic of the Sudan</t>
  </si>
  <si>
    <t>Khartoum</t>
  </si>
  <si>
    <t>As-Sudan, السودان</t>
  </si>
  <si>
    <t>Al-Khartûm, الخرطوم</t>
  </si>
  <si>
    <t>249</t>
  </si>
  <si>
    <t>SR</t>
  </si>
  <si>
    <t>SUR</t>
  </si>
  <si>
    <t>740</t>
  </si>
  <si>
    <t>.sr</t>
  </si>
  <si>
    <t>Suriname</t>
  </si>
  <si>
    <t>The Republic of Suriname</t>
  </si>
  <si>
    <t>Paramaribo</t>
  </si>
  <si>
    <t>597</t>
  </si>
  <si>
    <t>SJ</t>
  </si>
  <si>
    <t>SJM</t>
  </si>
  <si>
    <t>744</t>
  </si>
  <si>
    <t>Svalbard and Jan Mayen</t>
  </si>
  <si>
    <t>Svalbard</t>
  </si>
  <si>
    <t>Longyearbyen</t>
  </si>
  <si>
    <t>Norwegian</t>
  </si>
  <si>
    <t>+47 (79)</t>
  </si>
  <si>
    <t>SE</t>
  </si>
  <si>
    <t>SWE</t>
  </si>
  <si>
    <t>752</t>
  </si>
  <si>
    <t>.se</t>
  </si>
  <si>
    <t>Sweden</t>
  </si>
  <si>
    <t>The Kingdom of Sweden</t>
  </si>
  <si>
    <t>Stockholm</t>
  </si>
  <si>
    <t>Sverige</t>
  </si>
  <si>
    <t>Swedish</t>
  </si>
  <si>
    <t>CH</t>
  </si>
  <si>
    <t>CHE</t>
  </si>
  <si>
    <t>756</t>
  </si>
  <si>
    <t>.ch</t>
  </si>
  <si>
    <t>Switzerland</t>
  </si>
  <si>
    <t>The Swiss Confederation</t>
  </si>
  <si>
    <t>Bern (de facto)</t>
  </si>
  <si>
    <t>Schweiz, Suisse, Svizzera, Svizra</t>
  </si>
  <si>
    <t>Bern, Berne, Berna</t>
  </si>
  <si>
    <t>German, French, Italian, Romansh</t>
  </si>
  <si>
    <t>SY</t>
  </si>
  <si>
    <t>SYR</t>
  </si>
  <si>
    <t>760</t>
  </si>
  <si>
    <t>.sy</t>
  </si>
  <si>
    <t>Syrian Arab Republic</t>
  </si>
  <si>
    <t>The Syrian Arab Republic</t>
  </si>
  <si>
    <t>Syria</t>
  </si>
  <si>
    <t>Damascus</t>
  </si>
  <si>
    <t>Suriyah, سورية</t>
  </si>
  <si>
    <t>Dimashq / Ash-Sham, الشام / دمشق</t>
  </si>
  <si>
    <t>963</t>
  </si>
  <si>
    <t>TW</t>
  </si>
  <si>
    <t>TWN</t>
  </si>
  <si>
    <t>158</t>
  </si>
  <si>
    <t>.tw</t>
  </si>
  <si>
    <t>Taiwan</t>
  </si>
  <si>
    <t>The Republic of China</t>
  </si>
  <si>
    <t>Taiwan(Republic of China)</t>
  </si>
  <si>
    <t>Taipei</t>
  </si>
  <si>
    <t>Zhōnghuá Mínguó or Táiwān, 中華民國 or 臺灣/台灣</t>
  </si>
  <si>
    <t>Táiběi, 臺北/台北</t>
  </si>
  <si>
    <t>Chinese, (Traditional Chinese characters)</t>
  </si>
  <si>
    <t>886</t>
  </si>
  <si>
    <t>TJ</t>
  </si>
  <si>
    <t>TJK</t>
  </si>
  <si>
    <t>762</t>
  </si>
  <si>
    <t>.tj</t>
  </si>
  <si>
    <t>Tajikistan</t>
  </si>
  <si>
    <t>The Republic of Tajikistan</t>
  </si>
  <si>
    <t>Dushanbe</t>
  </si>
  <si>
    <t>Tojikistan, Тоҷикистон</t>
  </si>
  <si>
    <t>Dushanbe, Душанбе</t>
  </si>
  <si>
    <t>Tajiki-Persian, (Cyrillic)</t>
  </si>
  <si>
    <t>992</t>
  </si>
  <si>
    <t>TZ</t>
  </si>
  <si>
    <t>TZA</t>
  </si>
  <si>
    <t>834</t>
  </si>
  <si>
    <t>.tz</t>
  </si>
  <si>
    <t>Tanzania</t>
  </si>
  <si>
    <t>The United Republic of Tanzania</t>
  </si>
  <si>
    <t>Dodoma</t>
  </si>
  <si>
    <t>TH</t>
  </si>
  <si>
    <t>THA</t>
  </si>
  <si>
    <t>764</t>
  </si>
  <si>
    <t>.th</t>
  </si>
  <si>
    <t>Thailand</t>
  </si>
  <si>
    <t>The Kingdom of Thailand</t>
  </si>
  <si>
    <t>Bangkok</t>
  </si>
  <si>
    <t>Thai, Prathet Thai, Ratcha-anachak Thai, ไทย, ประเทศไทย, ราชอาณาจักรไทย</t>
  </si>
  <si>
    <t>Krung Thep, Krung Thep Maha Nakhon, กรุงเทพฯ, กรุงเทพมหานคร</t>
  </si>
  <si>
    <t>Thai, (Thai script)</t>
  </si>
  <si>
    <t>66</t>
  </si>
  <si>
    <t>TL</t>
  </si>
  <si>
    <t>TLS</t>
  </si>
  <si>
    <t>626</t>
  </si>
  <si>
    <t>.tl</t>
  </si>
  <si>
    <t>Timor-Leste (East Timor)</t>
  </si>
  <si>
    <t>The Democratic Republic of Timor-Leste</t>
  </si>
  <si>
    <t>East Timor</t>
  </si>
  <si>
    <t>Díli</t>
  </si>
  <si>
    <t>Timor Lorosa'e, Timor-Leste</t>
  </si>
  <si>
    <t>Tetum, Portuguese</t>
  </si>
  <si>
    <t>TG</t>
  </si>
  <si>
    <t>TGO</t>
  </si>
  <si>
    <t>768</t>
  </si>
  <si>
    <t>.tg</t>
  </si>
  <si>
    <t>Togo</t>
  </si>
  <si>
    <t>The Togolese Republic</t>
  </si>
  <si>
    <t>Lomé</t>
  </si>
  <si>
    <t>Lomé, Lome, Loma</t>
  </si>
  <si>
    <t>French, Ewe, Kabiye</t>
  </si>
  <si>
    <t>228</t>
  </si>
  <si>
    <t>TK</t>
  </si>
  <si>
    <t>TKL</t>
  </si>
  <si>
    <t>772</t>
  </si>
  <si>
    <t>.tk</t>
  </si>
  <si>
    <t>Tokelau</t>
  </si>
  <si>
    <t>Loma</t>
  </si>
  <si>
    <t>English, Tokelauan</t>
  </si>
  <si>
    <t>TO</t>
  </si>
  <si>
    <t>TON</t>
  </si>
  <si>
    <t>776</t>
  </si>
  <si>
    <t>.to</t>
  </si>
  <si>
    <t>Tonga</t>
  </si>
  <si>
    <t>The Kingdom of Tonga</t>
  </si>
  <si>
    <t>Nukuʻalofa</t>
  </si>
  <si>
    <t>Tongan, English</t>
  </si>
  <si>
    <t>676</t>
  </si>
  <si>
    <t>TT</t>
  </si>
  <si>
    <t>TTO</t>
  </si>
  <si>
    <t>780</t>
  </si>
  <si>
    <t>.tt</t>
  </si>
  <si>
    <t>Trinidad and Tobago</t>
  </si>
  <si>
    <t>The Republic of Trinidad and Tobago</t>
  </si>
  <si>
    <t>Port of Spain</t>
  </si>
  <si>
    <t>+1 (868)</t>
  </si>
  <si>
    <t>TN</t>
  </si>
  <si>
    <t>TUN</t>
  </si>
  <si>
    <t>788</t>
  </si>
  <si>
    <t>.tn</t>
  </si>
  <si>
    <t>Tunisia</t>
  </si>
  <si>
    <t>The Republic of Tunisia</t>
  </si>
  <si>
    <t>Tunis</t>
  </si>
  <si>
    <t>Tunes, ⵜⵓⵏⵙ, Tūns, تونس</t>
  </si>
  <si>
    <t>216</t>
  </si>
  <si>
    <t>TR</t>
  </si>
  <si>
    <t>TUR</t>
  </si>
  <si>
    <t>792</t>
  </si>
  <si>
    <t>.tr</t>
  </si>
  <si>
    <t>Türkiye</t>
  </si>
  <si>
    <t>The Republic of Türkiye</t>
  </si>
  <si>
    <t>Turkey</t>
  </si>
  <si>
    <t>Ankara</t>
  </si>
  <si>
    <t>Turkish</t>
  </si>
  <si>
    <t>TM</t>
  </si>
  <si>
    <t>TKM</t>
  </si>
  <si>
    <t>795</t>
  </si>
  <si>
    <t>.tm</t>
  </si>
  <si>
    <t>Turkmenistan</t>
  </si>
  <si>
    <t>Ashgabat</t>
  </si>
  <si>
    <t>Türkmenistan</t>
  </si>
  <si>
    <t>Aşgabat</t>
  </si>
  <si>
    <t>Turkmen</t>
  </si>
  <si>
    <t>993</t>
  </si>
  <si>
    <t>TC</t>
  </si>
  <si>
    <t>TCA</t>
  </si>
  <si>
    <t>796</t>
  </si>
  <si>
    <t>.tc</t>
  </si>
  <si>
    <t>Turks and Caicos Islands</t>
  </si>
  <si>
    <t>The Turks and Caicos Islands</t>
  </si>
  <si>
    <t>Cockburn Town</t>
  </si>
  <si>
    <t>+1 (649)</t>
  </si>
  <si>
    <t>TV</t>
  </si>
  <si>
    <t>TUV</t>
  </si>
  <si>
    <t>798</t>
  </si>
  <si>
    <t>.tv</t>
  </si>
  <si>
    <t>Tuvalu</t>
  </si>
  <si>
    <t>Fongafale (in Funafuti)</t>
  </si>
  <si>
    <t>Fongafale</t>
  </si>
  <si>
    <t>English, Tuvaluan</t>
  </si>
  <si>
    <t>UG</t>
  </si>
  <si>
    <t>UGA</t>
  </si>
  <si>
    <t>800</t>
  </si>
  <si>
    <t>.ug</t>
  </si>
  <si>
    <t>Uganda</t>
  </si>
  <si>
    <t>The Republic of Uganda</t>
  </si>
  <si>
    <t>Kampala</t>
  </si>
  <si>
    <t>256</t>
  </si>
  <si>
    <t>UA</t>
  </si>
  <si>
    <t>UKR</t>
  </si>
  <si>
    <t>804</t>
  </si>
  <si>
    <t>.ua</t>
  </si>
  <si>
    <t>Ukraine</t>
  </si>
  <si>
    <t>Kyiv</t>
  </si>
  <si>
    <t>Ukrajina, Україна</t>
  </si>
  <si>
    <t>Kyjiv, Київ</t>
  </si>
  <si>
    <t>Ukrainian, (Cyrillic script)</t>
  </si>
  <si>
    <t>AE</t>
  </si>
  <si>
    <t>ARE</t>
  </si>
  <si>
    <t>784</t>
  </si>
  <si>
    <t>.ae</t>
  </si>
  <si>
    <t>United Arab Emirates (UAE)</t>
  </si>
  <si>
    <t>The United Arab Emirates</t>
  </si>
  <si>
    <t>United Arab Emirates</t>
  </si>
  <si>
    <t>Abu Dhabi</t>
  </si>
  <si>
    <t>Al-’Imārat Al-‘Arabiyyah Al-Muttaḥidah, الإمارات العربيّة المتّحدة</t>
  </si>
  <si>
    <t>‘Abū ẓabī, أبوظبي</t>
  </si>
  <si>
    <t>971</t>
  </si>
  <si>
    <t>GB</t>
  </si>
  <si>
    <t>GBR</t>
  </si>
  <si>
    <t>826</t>
  </si>
  <si>
    <t>.gb .uk</t>
  </si>
  <si>
    <t>United Kingdom of Great Britain and Northern Ireland (Great Britain, UK)</t>
  </si>
  <si>
    <t>The United Kingdom of Great Britain and Northern Ireland</t>
  </si>
  <si>
    <t>London</t>
  </si>
  <si>
    <t>United Kingdom or Britain, Y Deyrnas Unedig, Unitit Kinrick, Rìoghachd Aonaichte, Ríocht Aontaithe, An Rywvaneth Unys</t>
  </si>
  <si>
    <t>London, Llundain, Lunnon, Lunnainn, Londain, Loundres</t>
  </si>
  <si>
    <t>English, Welsh, Scots, Scots Gaelic, Irish, Cornish</t>
  </si>
  <si>
    <t>UM</t>
  </si>
  <si>
    <t>UMI</t>
  </si>
  <si>
    <t>581</t>
  </si>
  <si>
    <t>.us</t>
  </si>
  <si>
    <t>United States Minor Outlying Islands</t>
  </si>
  <si>
    <t>Baker Island, Howland Island, Jarvis Island, Johnston Atoll, Kingman Reef, Midway Atoll, Navassa Island, Palmyra Atoll, and Wake Island</t>
  </si>
  <si>
    <t>US</t>
  </si>
  <si>
    <t>USA</t>
  </si>
  <si>
    <t>840</t>
  </si>
  <si>
    <t>United States of America (USA)</t>
  </si>
  <si>
    <t>The United States of America</t>
  </si>
  <si>
    <t>Washington, D.C.</t>
  </si>
  <si>
    <t>United States or America, Estados Unidos, États-Unis, ‘Amelika Hui Pū ‘ia</t>
  </si>
  <si>
    <t>Washington, D.C., Washington, or D.C., Washington D.C., Wakinekona/Wasinetona</t>
  </si>
  <si>
    <t>English, Spanish, Cajun French, Hawaiian</t>
  </si>
  <si>
    <t>−10:00 to –05:00</t>
  </si>
  <si>
    <t>−10:00 to –04:00</t>
  </si>
  <si>
    <t>UY</t>
  </si>
  <si>
    <t>URY</t>
  </si>
  <si>
    <t>858</t>
  </si>
  <si>
    <t>.uy</t>
  </si>
  <si>
    <t>Uruguay</t>
  </si>
  <si>
    <t>The Oriental Republic of Uruguay</t>
  </si>
  <si>
    <t>Montevideo</t>
  </si>
  <si>
    <t>UZ</t>
  </si>
  <si>
    <t>UZB</t>
  </si>
  <si>
    <t>860</t>
  </si>
  <si>
    <t>.uz</t>
  </si>
  <si>
    <t>Uzbekistan</t>
  </si>
  <si>
    <t>The Republic of Uzbekistan</t>
  </si>
  <si>
    <t>Tashkent</t>
  </si>
  <si>
    <t>O‘zbekiston, Ўзбекистон</t>
  </si>
  <si>
    <t>Toshkent, Тошкент</t>
  </si>
  <si>
    <t>Uzbek, (Cyrillic script)</t>
  </si>
  <si>
    <t>998</t>
  </si>
  <si>
    <t>VU</t>
  </si>
  <si>
    <t>VUT</t>
  </si>
  <si>
    <t>548</t>
  </si>
  <si>
    <t>.vu</t>
  </si>
  <si>
    <t>Vanuatu</t>
  </si>
  <si>
    <t>The Republic of Vanuatu</t>
  </si>
  <si>
    <t>Port Vila</t>
  </si>
  <si>
    <t>Port-Vila</t>
  </si>
  <si>
    <t>VE</t>
  </si>
  <si>
    <t>VEN</t>
  </si>
  <si>
    <t>862</t>
  </si>
  <si>
    <t>.ve</t>
  </si>
  <si>
    <t>Venezuela</t>
  </si>
  <si>
    <t>The Bolivarian Republic of Venezuela</t>
  </si>
  <si>
    <t>Caracas</t>
  </si>
  <si>
    <t>58</t>
  </si>
  <si>
    <t>VN</t>
  </si>
  <si>
    <t>VNM</t>
  </si>
  <si>
    <t>704</t>
  </si>
  <si>
    <t>.vn</t>
  </si>
  <si>
    <t>Viet Nam</t>
  </si>
  <si>
    <t>The Socialist Republic of Viet Nam</t>
  </si>
  <si>
    <t>Vietnam</t>
  </si>
  <si>
    <t>Hanoi</t>
  </si>
  <si>
    <t>Việt Nam</t>
  </si>
  <si>
    <t>Hà Nội</t>
  </si>
  <si>
    <t>Vietnamese</t>
  </si>
  <si>
    <t>VG</t>
  </si>
  <si>
    <t>VGB</t>
  </si>
  <si>
    <t>092</t>
  </si>
  <si>
    <t>.vg</t>
  </si>
  <si>
    <t>Virgin Islands (British Virgin Islands)</t>
  </si>
  <si>
    <t>The Virgin Islands</t>
  </si>
  <si>
    <t>British Virgin Islands</t>
  </si>
  <si>
    <t>Road Town</t>
  </si>
  <si>
    <t>+1 (284)</t>
  </si>
  <si>
    <t>VI</t>
  </si>
  <si>
    <t>VIR</t>
  </si>
  <si>
    <t>.vi</t>
  </si>
  <si>
    <t>Virgin Islands (U.S.)</t>
  </si>
  <si>
    <t>The Virgin Islands of the United States</t>
  </si>
  <si>
    <t>United States Virgin Islands</t>
  </si>
  <si>
    <t>Charlotte Amalie</t>
  </si>
  <si>
    <t>+1 (340)</t>
  </si>
  <si>
    <t>WF</t>
  </si>
  <si>
    <t>WLF</t>
  </si>
  <si>
    <t>876</t>
  </si>
  <si>
    <t>.wf</t>
  </si>
  <si>
    <t>Wallis and Futuna</t>
  </si>
  <si>
    <t>The Territory of the Wallis and Futuna Islands</t>
  </si>
  <si>
    <t>Mata Utu</t>
  </si>
  <si>
    <t>Wallis-et-Futuna, ʻUvea mo Futuna</t>
  </si>
  <si>
    <t>Mata Utu, Matāʻutu</t>
  </si>
  <si>
    <t>French, Wallisian, Futunan</t>
  </si>
  <si>
    <t>681</t>
  </si>
  <si>
    <t>EH</t>
  </si>
  <si>
    <t>ESH</t>
  </si>
  <si>
    <t>732</t>
  </si>
  <si>
    <t>.eh</t>
  </si>
  <si>
    <t>Western Sahara (Sahrawi Arab Democratic Republic)</t>
  </si>
  <si>
    <t>The Sahrawi Arab Democratic Republic</t>
  </si>
  <si>
    <t>Sahrawi Arab Democratic Republic</t>
  </si>
  <si>
    <t>Laayoune</t>
  </si>
  <si>
    <t>Al-Jumhūrīyah al-‘Arabīyah aṣ-Ṣaḥrāwīyah ad-Dīmuqrāṭīyah</t>
  </si>
  <si>
    <t>Al-ʿAyyūn</t>
  </si>
  <si>
    <t>Arabic</t>
  </si>
  <si>
    <t>YE</t>
  </si>
  <si>
    <t>YEM</t>
  </si>
  <si>
    <t>887</t>
  </si>
  <si>
    <t>.ye</t>
  </si>
  <si>
    <t>Yemen</t>
  </si>
  <si>
    <t>The Republic of Yemen</t>
  </si>
  <si>
    <t>Sana'a</t>
  </si>
  <si>
    <t>Al-Yaman, اليمن</t>
  </si>
  <si>
    <t>Ṣan‘ā’, ﺻﻨﻌﺎﺀ</t>
  </si>
  <si>
    <t>967</t>
  </si>
  <si>
    <t>ZM</t>
  </si>
  <si>
    <t>ZMB</t>
  </si>
  <si>
    <t>894</t>
  </si>
  <si>
    <t>.zm</t>
  </si>
  <si>
    <t>Zambia</t>
  </si>
  <si>
    <t>The Republic of Zambia</t>
  </si>
  <si>
    <t>Lusaka</t>
  </si>
  <si>
    <t>English, Bemba, Chewa</t>
  </si>
  <si>
    <t>ZW</t>
  </si>
  <si>
    <t>ZWE</t>
  </si>
  <si>
    <t>716</t>
  </si>
  <si>
    <t>.zw</t>
  </si>
  <si>
    <t>Zimbabwe</t>
  </si>
  <si>
    <t>The Republic of Zimbabwe</t>
  </si>
  <si>
    <t>Harare</t>
  </si>
  <si>
    <t>English, Shona</t>
  </si>
  <si>
    <t>263</t>
  </si>
  <si>
    <t>SP</t>
  </si>
  <si>
    <t>SPR</t>
  </si>
  <si>
    <t>Spratly Islands</t>
  </si>
  <si>
    <t>The Spratly Islands</t>
  </si>
  <si>
    <t>南沙群岛, Quần đảo Trường Sa, Kepulauan Spratly,Gugusan Semarang, Peninjau, Kapuluan ng Kalayaan</t>
  </si>
  <si>
    <t>Chinese, Vietnamese, Malay, Tagalog</t>
  </si>
  <si>
    <t>AD-02</t>
  </si>
  <si>
    <t>Canillo</t>
  </si>
  <si>
    <t>AD-03</t>
  </si>
  <si>
    <t>Encamp</t>
  </si>
  <si>
    <t>AD-04</t>
  </si>
  <si>
    <t>La Massana</t>
  </si>
  <si>
    <t>AD-05</t>
  </si>
  <si>
    <t>Ordino</t>
  </si>
  <si>
    <t>AD-06</t>
  </si>
  <si>
    <t>Sant Julià de Lòria</t>
  </si>
  <si>
    <t>AD-07</t>
  </si>
  <si>
    <t>AD-08</t>
  </si>
  <si>
    <t>Escaldes-Engordany</t>
  </si>
  <si>
    <t>AE-AJ</t>
  </si>
  <si>
    <t>‘Ajmān</t>
  </si>
  <si>
    <t>AE-AZ</t>
  </si>
  <si>
    <t>Abū Z̧aby</t>
  </si>
  <si>
    <t>AE-DU</t>
  </si>
  <si>
    <t>Dubayy</t>
  </si>
  <si>
    <t>AE-FU</t>
  </si>
  <si>
    <t>Al Fujayrah</t>
  </si>
  <si>
    <t>AE-RK</t>
  </si>
  <si>
    <t>Ra’s al Khaymah</t>
  </si>
  <si>
    <t>AE-SH</t>
  </si>
  <si>
    <t>Ash Shāriqah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</si>
  <si>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</si>
  <si>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</si>
  <si>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</si>
  <si>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</si>
  <si>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</si>
  <si>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</si>
  <si>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</si>
  <si>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</si>
  <si>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</si>
  <si>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</si>
  <si>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</si>
  <si>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</si>
  <si>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</si>
  <si>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</si>
  <si>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</si>
  <si>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</si>
  <si>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</si>
  <si>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</si>
  <si>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</si>
  <si>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</si>
  <si>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</si>
  <si>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</si>
  <si>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</si>
  <si>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</si>
  <si>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</si>
  <si>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</si>
  <si>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</si>
  <si>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</si>
  <si>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</si>
  <si>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</si>
  <si>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</si>
  <si>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</si>
  <si>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</si>
  <si>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</si>
  <si>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</si>
  <si>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</si>
  <si>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</si>
  <si>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</si>
  <si>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</si>
  <si>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</si>
  <si>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</si>
  <si>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</si>
  <si>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</si>
  <si>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</si>
  <si>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</si>
  <si>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</si>
  <si>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</si>
  <si>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</si>
  <si>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</si>
  <si>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</si>
  <si>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</si>
  <si>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</si>
  <si>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</si>
  <si>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</si>
  <si>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</si>
  <si>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</si>
  <si>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</si>
  <si>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</si>
  <si>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</si>
  <si>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</si>
  <si>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</si>
  <si>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</si>
  <si>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</si>
  <si>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</si>
  <si>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</si>
  <si>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</si>
  <si>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</si>
  <si>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</si>
  <si>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</si>
  <si>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</si>
  <si>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AG-03</t>
  </si>
  <si>
    <t>Saint George</t>
  </si>
  <si>
    <t>AG-04</t>
  </si>
  <si>
    <t>Saint John</t>
  </si>
  <si>
    <t>AG-05</t>
  </si>
  <si>
    <t>Saint Mary</t>
  </si>
  <si>
    <t>AG-06</t>
  </si>
  <si>
    <t>Saint Paul</t>
  </si>
  <si>
    <t>AG-07</t>
  </si>
  <si>
    <t>Saint Peter</t>
  </si>
  <si>
    <t>AG-08</t>
  </si>
  <si>
    <t>Saint Philip</t>
  </si>
  <si>
    <t>AG-10</t>
  </si>
  <si>
    <t>Barbuda</t>
  </si>
  <si>
    <t>AG-11</t>
  </si>
  <si>
    <t>Redonda</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</si>
  <si>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</si>
  <si>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</si>
  <si>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</si>
  <si>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</si>
  <si>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</si>
  <si>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</si>
  <si>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</si>
  <si>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</si>
  <si>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</si>
  <si>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</si>
  <si>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</si>
  <si>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</si>
  <si>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</si>
  <si>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</si>
  <si>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</si>
  <si>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</si>
  <si>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</si>
  <si>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</si>
  <si>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</si>
  <si>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</si>
  <si>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</si>
  <si>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</si>
  <si>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</si>
  <si>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</si>
  <si>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</si>
  <si>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</si>
  <si>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</si>
  <si>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</si>
  <si>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</si>
  <si>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</si>
  <si>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AM-ER</t>
  </si>
  <si>
    <t>Erevan</t>
  </si>
  <si>
    <t>AM-GR</t>
  </si>
  <si>
    <t>Geġark'unik'</t>
  </si>
  <si>
    <t>AM-KT</t>
  </si>
  <si>
    <t>Kotayk'</t>
  </si>
  <si>
    <t>AM-LO</t>
  </si>
  <si>
    <t>Loṙi</t>
  </si>
  <si>
    <t>AM-SH</t>
  </si>
  <si>
    <t>Širak</t>
  </si>
  <si>
    <t>AM-SU</t>
  </si>
  <si>
    <t>Syunik'</t>
  </si>
  <si>
    <t>AM-TV</t>
  </si>
  <si>
    <t>Tavuš</t>
  </si>
  <si>
    <t>AM-VD</t>
  </si>
  <si>
    <t>Vayoć Jor</t>
  </si>
  <si>
    <t>AO-BGO</t>
  </si>
  <si>
    <t>Bengo</t>
  </si>
  <si>
    <t>AO-BGU</t>
  </si>
  <si>
    <t>Benguela</t>
  </si>
  <si>
    <t>AO-BIE</t>
  </si>
  <si>
    <t>Bié</t>
  </si>
  <si>
    <t>AO-CAB</t>
  </si>
  <si>
    <t>Cabinda</t>
  </si>
  <si>
    <t>AO-CCU</t>
  </si>
  <si>
    <t>Cuando Cubango</t>
  </si>
  <si>
    <t>AO-CNN</t>
  </si>
  <si>
    <t>Cunene</t>
  </si>
  <si>
    <t>AO-CNO</t>
  </si>
  <si>
    <t>Cuanza-Norte</t>
  </si>
  <si>
    <t>AO-CUS</t>
  </si>
  <si>
    <t>Cuanza-Sul</t>
  </si>
  <si>
    <t>AO-HUA</t>
  </si>
  <si>
    <t>Huambo</t>
  </si>
  <si>
    <t>AO-HUI</t>
  </si>
  <si>
    <t>Huíla</t>
  </si>
  <si>
    <t>AO-LNO</t>
  </si>
  <si>
    <t>Lunda-Norte</t>
  </si>
  <si>
    <t>AO-LSU</t>
  </si>
  <si>
    <t>Lunda-Sul</t>
  </si>
  <si>
    <t>AO-LUA</t>
  </si>
  <si>
    <t>AO-MAL</t>
  </si>
  <si>
    <t>Malange</t>
  </si>
  <si>
    <t>AO-MOX</t>
  </si>
  <si>
    <t>Moxico</t>
  </si>
  <si>
    <t>AO-NAM</t>
  </si>
  <si>
    <t>Namibe</t>
  </si>
  <si>
    <t>AO-UIG</t>
  </si>
  <si>
    <t>Uíge</t>
  </si>
  <si>
    <t>AO-ZAI</t>
  </si>
  <si>
    <t>Zaire</t>
  </si>
  <si>
    <t>AR-A</t>
  </si>
  <si>
    <t>Salta</t>
  </si>
  <si>
    <t>AR-B</t>
  </si>
  <si>
    <t>AR-C</t>
  </si>
  <si>
    <t>Ciudad Autónoma de Buenos Aires</t>
  </si>
  <si>
    <t>AR-D</t>
  </si>
  <si>
    <t>San Luis</t>
  </si>
  <si>
    <t>AR-E</t>
  </si>
  <si>
    <t>Entre Ríos</t>
  </si>
  <si>
    <t>AR-F</t>
  </si>
  <si>
    <t>La Rioja</t>
  </si>
  <si>
    <t>AR-G</t>
  </si>
  <si>
    <t>Santiago del Estero</t>
  </si>
  <si>
    <t>AR-H</t>
  </si>
  <si>
    <t>Chaco</t>
  </si>
  <si>
    <t>AR-J</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</si>
  <si>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</si>
  <si>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</si>
  <si>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</si>
  <si>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</si>
  <si>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</si>
  <si>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</si>
  <si>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</si>
  <si>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</si>
  <si>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</si>
  <si>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</si>
  <si>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</si>
  <si>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</si>
  <si>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</si>
  <si>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</si>
  <si>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</si>
  <si>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</si>
  <si>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</si>
  <si>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</si>
  <si>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</si>
  <si>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</si>
  <si>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</si>
  <si>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</si>
  <si>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</si>
  <si>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</si>
  <si>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</si>
  <si>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</si>
  <si>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</si>
  <si>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</si>
  <si>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</si>
  <si>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</si>
  <si>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AT-1</t>
  </si>
  <si>
    <t>Burgenland</t>
  </si>
  <si>
    <t>AT-2</t>
  </si>
  <si>
    <t>Kärnten</t>
  </si>
  <si>
    <t>AT-3</t>
  </si>
  <si>
    <t>Niederösterreich</t>
  </si>
  <si>
    <t>AT-4</t>
  </si>
  <si>
    <t>Oberösterreich</t>
  </si>
  <si>
    <t>AT-5</t>
  </si>
  <si>
    <t>Salzburg</t>
  </si>
  <si>
    <t>AT-6</t>
  </si>
  <si>
    <t>Steiermark</t>
  </si>
  <si>
    <t>AT-7</t>
  </si>
  <si>
    <t>Tirol</t>
  </si>
  <si>
    <t>AT-8</t>
  </si>
  <si>
    <t>Vorarlberg</t>
  </si>
  <si>
    <t>AT-9</t>
  </si>
  <si>
    <t>AU-ACT</t>
  </si>
  <si>
    <t>Australian Capital Territory</t>
  </si>
  <si>
    <t>AU-NSW</t>
  </si>
  <si>
    <t>New South Wales</t>
  </si>
  <si>
    <t>AU-NT</t>
  </si>
  <si>
    <t>Northern Territory</t>
  </si>
  <si>
    <t>AU-QLD</t>
  </si>
  <si>
    <t>Queensland</t>
  </si>
  <si>
    <t>AU-SA</t>
  </si>
  <si>
    <t>South Australia</t>
  </si>
  <si>
    <t>AU-TAS</t>
  </si>
  <si>
    <t>Tasmania</t>
  </si>
  <si>
    <t>AU-VIC</t>
  </si>
  <si>
    <t>AU-WA</t>
  </si>
  <si>
    <t>Western Australia</t>
  </si>
  <si>
    <t>AZ-ABS</t>
  </si>
  <si>
    <t>Abşeron</t>
  </si>
  <si>
    <t>AZ-AGA</t>
  </si>
  <si>
    <t>Ağstafa</t>
  </si>
  <si>
    <t>AZ-AGC</t>
  </si>
  <si>
    <t>Ağcabədi</t>
  </si>
  <si>
    <t>AZ-AGM</t>
  </si>
  <si>
    <t>Ağdam</t>
  </si>
  <si>
    <t>AZ-AGS</t>
  </si>
  <si>
    <t>Ağdaş</t>
  </si>
  <si>
    <t>AZ-AGU</t>
  </si>
  <si>
    <t>Ağsu</t>
  </si>
  <si>
    <t>AZ-AST</t>
  </si>
  <si>
    <t>Astara</t>
  </si>
  <si>
    <t>AZ-BA</t>
  </si>
  <si>
    <t>AZ-BAB</t>
  </si>
  <si>
    <t>Babək</t>
  </si>
  <si>
    <t>AZ-BAL</t>
  </si>
  <si>
    <t>Balakən</t>
  </si>
  <si>
    <t>AZ-BAR</t>
  </si>
  <si>
    <t>Bərdə</t>
  </si>
  <si>
    <t>AZ-BEY</t>
  </si>
  <si>
    <t>Beyləqan</t>
  </si>
  <si>
    <t>AZ-BIL</t>
  </si>
  <si>
    <t>Biləsuvar</t>
  </si>
  <si>
    <t>AZ-CAB</t>
  </si>
  <si>
    <t>Cəbrayıl</t>
  </si>
  <si>
    <t>AZ-CAL</t>
  </si>
  <si>
    <t>Cəlilabad</t>
  </si>
  <si>
    <t>AZ-CUL</t>
  </si>
  <si>
    <t>Culfa</t>
  </si>
  <si>
    <t>AZ-DAS</t>
  </si>
  <si>
    <t>Daşkəsən</t>
  </si>
  <si>
    <t>AZ-FUZ</t>
  </si>
  <si>
    <t>Füzuli</t>
  </si>
  <si>
    <t>AZ-GA</t>
  </si>
  <si>
    <t>Gəncə</t>
  </si>
  <si>
    <t>AZ-GAD</t>
  </si>
  <si>
    <t>Gədəbəy</t>
  </si>
  <si>
    <t>AZ-GOR</t>
  </si>
  <si>
    <t>Goranboy</t>
  </si>
  <si>
    <t>AZ-GOY</t>
  </si>
  <si>
    <t>Göyçay</t>
  </si>
  <si>
    <t>AZ-GYG</t>
  </si>
  <si>
    <t>Göygöl</t>
  </si>
  <si>
    <t>AZ-HAC</t>
  </si>
  <si>
    <t>Hacıqabul</t>
  </si>
  <si>
    <t>AZ-IMI</t>
  </si>
  <si>
    <t>İmişli</t>
  </si>
  <si>
    <t>AZ-ISM</t>
  </si>
  <si>
    <t>İsmayıllı</t>
  </si>
  <si>
    <t>AZ-KAL</t>
  </si>
  <si>
    <t>Kəlbəcər</t>
  </si>
  <si>
    <t>AZ-KAN</t>
  </si>
  <si>
    <t>Kǝngǝrli</t>
  </si>
  <si>
    <t>AZ-KUR</t>
  </si>
  <si>
    <t>Kürdəmir</t>
  </si>
  <si>
    <t>AZ-LA</t>
  </si>
  <si>
    <t>Lənkəran</t>
  </si>
  <si>
    <t>AZ-LAC</t>
  </si>
  <si>
    <t>Laçın</t>
  </si>
  <si>
    <t>AZ-LAN</t>
  </si>
  <si>
    <t>AZ-LER</t>
  </si>
  <si>
    <t>Lerik</t>
  </si>
  <si>
    <t>AZ-MAS</t>
  </si>
  <si>
    <t>Masallı</t>
  </si>
  <si>
    <t>AZ-MI</t>
  </si>
  <si>
    <t>Mingəçevir</t>
  </si>
  <si>
    <t>AZ-NA</t>
  </si>
  <si>
    <t>Naftalan</t>
  </si>
  <si>
    <t>AZ-NEF</t>
  </si>
  <si>
    <t>Neftçala</t>
  </si>
  <si>
    <t>AZ-NV</t>
  </si>
  <si>
    <t>Naxçıvan</t>
  </si>
  <si>
    <t>AZ-NX</t>
  </si>
  <si>
    <t>AZ-OGU</t>
  </si>
  <si>
    <t>Oğuz</t>
  </si>
  <si>
    <t>AZ-ORD</t>
  </si>
  <si>
    <t>Ordubad</t>
  </si>
  <si>
    <t>AZ-QAB</t>
  </si>
  <si>
    <t>Qəbələ</t>
  </si>
  <si>
    <t>AZ-QAX</t>
  </si>
  <si>
    <t>Qax</t>
  </si>
  <si>
    <t>AZ-QAZ</t>
  </si>
  <si>
    <t>Qazax</t>
  </si>
  <si>
    <t>AZ-QBA</t>
  </si>
  <si>
    <t>Quba</t>
  </si>
  <si>
    <t>AZ-QBI</t>
  </si>
  <si>
    <t>Qubadlı</t>
  </si>
  <si>
    <t>AZ-QOB</t>
  </si>
  <si>
    <t>Qobustan</t>
  </si>
  <si>
    <t>AZ-QUS</t>
  </si>
  <si>
    <t>Qusar</t>
  </si>
  <si>
    <t>AZ-SA</t>
  </si>
  <si>
    <t>Şəki</t>
  </si>
  <si>
    <t>AZ-SAB</t>
  </si>
  <si>
    <t>Sabirabad</t>
  </si>
  <si>
    <t>AZ-SAD</t>
  </si>
  <si>
    <t>Sədərək</t>
  </si>
  <si>
    <t>AZ-SAH</t>
  </si>
  <si>
    <t>Şahbuz</t>
  </si>
  <si>
    <t>AZ-SAK</t>
  </si>
  <si>
    <t>AZ-SAL</t>
  </si>
  <si>
    <t>Salyan</t>
  </si>
  <si>
    <t>AZ-SAR</t>
  </si>
  <si>
    <t>Şərur</t>
  </si>
  <si>
    <t>AZ-SAT</t>
  </si>
  <si>
    <t>Saatlı</t>
  </si>
  <si>
    <t>AZ-SBN</t>
  </si>
  <si>
    <t>Şabran</t>
  </si>
  <si>
    <t>AZ-SIY</t>
  </si>
  <si>
    <t>Siyəzən</t>
  </si>
  <si>
    <t>AZ-SKR</t>
  </si>
  <si>
    <t>Şəmkir</t>
  </si>
  <si>
    <t>AZ-SM</t>
  </si>
  <si>
    <t>Sumqayıt</t>
  </si>
  <si>
    <t>AZ-SMI</t>
  </si>
  <si>
    <t>Şamaxı</t>
  </si>
  <si>
    <t>AZ-SMX</t>
  </si>
  <si>
    <t>Samux</t>
  </si>
  <si>
    <t>AZ-SR</t>
  </si>
  <si>
    <t>Şirvan</t>
  </si>
  <si>
    <t>AZ-SUS</t>
  </si>
  <si>
    <t>Şuşa</t>
  </si>
  <si>
    <t>AZ-TAR</t>
  </si>
  <si>
    <t>Tərtər</t>
  </si>
  <si>
    <t>AZ-TOV</t>
  </si>
  <si>
    <t>Tovuz</t>
  </si>
  <si>
    <t>AZ-UCA</t>
  </si>
  <si>
    <t>Ucar</t>
  </si>
  <si>
    <t>AZ-XA</t>
  </si>
  <si>
    <t>Xankəndi</t>
  </si>
  <si>
    <t>AZ-XAC</t>
  </si>
  <si>
    <t>Xaçmaz</t>
  </si>
  <si>
    <t>AZ-XCI</t>
  </si>
  <si>
    <t>Xocalı</t>
  </si>
  <si>
    <t>AZ-XIZ</t>
  </si>
  <si>
    <t>Xızı</t>
  </si>
  <si>
    <t>AZ-XVD</t>
  </si>
  <si>
    <t>Xocavənd</t>
  </si>
  <si>
    <t>AZ-YAR</t>
  </si>
  <si>
    <t>Yardımlı</t>
  </si>
  <si>
    <t>AZ-YE</t>
  </si>
  <si>
    <t>Yevlax</t>
  </si>
  <si>
    <t>AZ-YEV</t>
  </si>
  <si>
    <t>AZ-ZAN</t>
  </si>
  <si>
    <t>Zəngilan</t>
  </si>
  <si>
    <t>AZ-ZAQ</t>
  </si>
  <si>
    <t>Zaqatala</t>
  </si>
  <si>
    <t>AZ-ZAR</t>
  </si>
  <si>
    <t>Zərdab</t>
  </si>
  <si>
    <t>BA-BIH</t>
  </si>
  <si>
    <t>Federacija Bosne i Hercegovine</t>
  </si>
  <si>
    <t>BA-BRC</t>
  </si>
  <si>
    <t>Brčko distrikt</t>
  </si>
  <si>
    <t>BA-SRP</t>
  </si>
  <si>
    <t>Republika Srpska</t>
  </si>
  <si>
    <t>BB-01</t>
  </si>
  <si>
    <t>Christ Church</t>
  </si>
  <si>
    <t>BB-02</t>
  </si>
  <si>
    <t>Saint Andrew</t>
  </si>
  <si>
    <t>BB-03</t>
  </si>
  <si>
    <t>BB-04</t>
  </si>
  <si>
    <t>Saint James</t>
  </si>
  <si>
    <t>BB-05</t>
  </si>
  <si>
    <t>BB-06</t>
  </si>
  <si>
    <t>Saint Joseph</t>
  </si>
  <si>
    <t>BB-07</t>
  </si>
  <si>
    <t>Saint Lucy</t>
  </si>
  <si>
    <t>BB-08</t>
  </si>
  <si>
    <t>Saint Michael</t>
  </si>
  <si>
    <t>BB-09</t>
  </si>
  <si>
    <t>BB-10</t>
  </si>
  <si>
    <t>BB-11</t>
  </si>
  <si>
    <t>Saint Thomas</t>
  </si>
  <si>
    <t>BD-01</t>
  </si>
  <si>
    <t>Bandarban</t>
  </si>
  <si>
    <t>BD-02</t>
  </si>
  <si>
    <t>Barguna</t>
  </si>
  <si>
    <t>BD-03</t>
  </si>
  <si>
    <t>Bogura</t>
  </si>
  <si>
    <t>BD-04</t>
  </si>
  <si>
    <t>Brahmanbaria</t>
  </si>
  <si>
    <t>BD-05</t>
  </si>
  <si>
    <t>Bagerhat</t>
  </si>
  <si>
    <t>BD-06</t>
  </si>
  <si>
    <t>Barishal</t>
  </si>
  <si>
    <t>BD-07</t>
  </si>
  <si>
    <t>Bhola</t>
  </si>
  <si>
    <t>BD-08</t>
  </si>
  <si>
    <t>Cumilla</t>
  </si>
  <si>
    <t>BD-09</t>
  </si>
  <si>
    <t>Chandpur</t>
  </si>
  <si>
    <t>BD-10</t>
  </si>
  <si>
    <t>Chattogram</t>
  </si>
  <si>
    <t>BD-11</t>
  </si>
  <si>
    <t>Cox's Bazar</t>
  </si>
  <si>
    <t>BD-12</t>
  </si>
  <si>
    <t>Chuadanga</t>
  </si>
  <si>
    <t>BD-13</t>
  </si>
  <si>
    <t>BD-14</t>
  </si>
  <si>
    <t>Dinajpur</t>
  </si>
  <si>
    <t>BD-15</t>
  </si>
  <si>
    <t>Faridpur</t>
  </si>
  <si>
    <t>BD-16</t>
  </si>
  <si>
    <t>Feni</t>
  </si>
  <si>
    <t>BD-17</t>
  </si>
  <si>
    <t>Gopalganj</t>
  </si>
  <si>
    <t>BD-18</t>
  </si>
  <si>
    <t>Gazipur</t>
  </si>
  <si>
    <t>BD-19</t>
  </si>
  <si>
    <t>Gaibandha</t>
  </si>
  <si>
    <t>BD-20</t>
  </si>
  <si>
    <t>Habiganj</t>
  </si>
  <si>
    <t>BD-21</t>
  </si>
  <si>
    <t>Jamalpur</t>
  </si>
  <si>
    <t>BD-22</t>
  </si>
  <si>
    <t>Jashore</t>
  </si>
  <si>
    <t>BD-23</t>
  </si>
  <si>
    <t>Jhenaidah</t>
  </si>
  <si>
    <t>BD-24</t>
  </si>
  <si>
    <t>Joypurhat</t>
  </si>
  <si>
    <t>BD-25</t>
  </si>
  <si>
    <t>Jhalakathi</t>
  </si>
  <si>
    <t>BD-26</t>
  </si>
  <si>
    <t>Kishoreganj</t>
  </si>
  <si>
    <t>BD-27</t>
  </si>
  <si>
    <t>Khulna</t>
  </si>
  <si>
    <t>BD-28</t>
  </si>
  <si>
    <t>Kurigram</t>
  </si>
  <si>
    <t>BD-29</t>
  </si>
  <si>
    <t>Khagrachhari</t>
  </si>
  <si>
    <t>BD-30</t>
  </si>
  <si>
    <t>Kushtia</t>
  </si>
  <si>
    <t>BD-31</t>
  </si>
  <si>
    <t>Lakshmipur</t>
  </si>
  <si>
    <t>BD-32</t>
  </si>
  <si>
    <t>Lalmonirhat</t>
  </si>
  <si>
    <t>BD-33</t>
  </si>
  <si>
    <t>Manikganj</t>
  </si>
  <si>
    <t>BD-34</t>
  </si>
  <si>
    <t>Mymensingh</t>
  </si>
  <si>
    <t>BD-35</t>
  </si>
  <si>
    <t>Munshiganj</t>
  </si>
  <si>
    <t>BD-36</t>
  </si>
  <si>
    <t>Madaripur</t>
  </si>
  <si>
    <t>BD-37</t>
  </si>
  <si>
    <t>Magura</t>
  </si>
  <si>
    <t>BD-38</t>
  </si>
  <si>
    <t>Moulvibazar</t>
  </si>
  <si>
    <t>BD-39</t>
  </si>
  <si>
    <t>Meherpur</t>
  </si>
  <si>
    <t>BD-40</t>
  </si>
  <si>
    <t>Narayanganj</t>
  </si>
  <si>
    <t>BD-41</t>
  </si>
  <si>
    <t>Netrakona</t>
  </si>
  <si>
    <t>BD-42</t>
  </si>
  <si>
    <t>Narsingdi</t>
  </si>
  <si>
    <t>BD-43</t>
  </si>
  <si>
    <t>Narail</t>
  </si>
  <si>
    <t>BD-44</t>
  </si>
  <si>
    <t>Natore</t>
  </si>
  <si>
    <t>BD-45</t>
  </si>
  <si>
    <t>Chapai Nawabganj</t>
  </si>
  <si>
    <t>BD-46</t>
  </si>
  <si>
    <t>Nilphamari</t>
  </si>
  <si>
    <t>BD-47</t>
  </si>
  <si>
    <t>Noakhali</t>
  </si>
  <si>
    <t>BD-48</t>
  </si>
  <si>
    <t>Naogaon</t>
  </si>
  <si>
    <t>BD-49</t>
  </si>
  <si>
    <t>Pabna</t>
  </si>
  <si>
    <t>BD-50</t>
  </si>
  <si>
    <t>Pirojpur</t>
  </si>
  <si>
    <t>BD-51</t>
  </si>
  <si>
    <t>Patuakhali</t>
  </si>
  <si>
    <t>BD-52</t>
  </si>
  <si>
    <t>Panchagarh</t>
  </si>
  <si>
    <t>BD-53</t>
  </si>
  <si>
    <t>Rajbari</t>
  </si>
  <si>
    <t>BD-54</t>
  </si>
  <si>
    <t>Rajshahi</t>
  </si>
  <si>
    <t>BD-55</t>
  </si>
  <si>
    <t>Rangpur</t>
  </si>
  <si>
    <t>BD-56</t>
  </si>
  <si>
    <t>Rangamati</t>
  </si>
  <si>
    <t>BD-57</t>
  </si>
  <si>
    <t>Sherpur</t>
  </si>
  <si>
    <t>BD-58</t>
  </si>
  <si>
    <t>Satkhira</t>
  </si>
  <si>
    <t>BD-59</t>
  </si>
  <si>
    <t>Sirajganj</t>
  </si>
  <si>
    <t>BD-60</t>
  </si>
  <si>
    <t>Sylhet</t>
  </si>
  <si>
    <t>BD-61</t>
  </si>
  <si>
    <t>Sunamganj</t>
  </si>
  <si>
    <t>BD-62</t>
  </si>
  <si>
    <t>Shariatpur</t>
  </si>
  <si>
    <t>BD-63</t>
  </si>
  <si>
    <t>Tangail</t>
  </si>
  <si>
    <t>BD-64</t>
  </si>
  <si>
    <t>Thakurgaon</t>
  </si>
  <si>
    <t>BD-A</t>
  </si>
  <si>
    <t>BD-B</t>
  </si>
  <si>
    <t>BD-C</t>
  </si>
  <si>
    <t>BD-D</t>
  </si>
  <si>
    <t>BD-E</t>
  </si>
  <si>
    <t>BD-F</t>
  </si>
  <si>
    <t>BD-G</t>
  </si>
  <si>
    <t>BD-H</t>
  </si>
  <si>
    <t>BE-BRU</t>
  </si>
  <si>
    <t>Brussels Hoofdstedelijk Gewest</t>
  </si>
  <si>
    <t>BE-VAN</t>
  </si>
  <si>
    <t>Antwerpen</t>
  </si>
  <si>
    <t>BE-VBR</t>
  </si>
  <si>
    <t>Vlaams-Brabant</t>
  </si>
  <si>
    <t>BE-VLG</t>
  </si>
  <si>
    <t>Vlaams Gewest</t>
  </si>
  <si>
    <t>BE-VLI</t>
  </si>
  <si>
    <t>Limburg</t>
  </si>
  <si>
    <t>BE-VOV</t>
  </si>
  <si>
    <t>Oost-Vlaanderen</t>
  </si>
  <si>
    <t>BE-VWV</t>
  </si>
  <si>
    <t>West-Vlaanderen</t>
  </si>
  <si>
    <t>BE-WAL</t>
  </si>
  <si>
    <t>Waals Gewest</t>
  </si>
  <si>
    <t>BE-WBR</t>
  </si>
  <si>
    <t>Brabant wallon</t>
  </si>
  <si>
    <t>BE-WHT</t>
  </si>
  <si>
    <t>Hainaut</t>
  </si>
  <si>
    <t>BE-WLG</t>
  </si>
  <si>
    <t>Liège</t>
  </si>
  <si>
    <t>BE-WLX</t>
  </si>
  <si>
    <t>BE-WNA</t>
  </si>
  <si>
    <t>Namur</t>
  </si>
  <si>
    <t>BF-01</t>
  </si>
  <si>
    <t>Boucle du Mouhoun</t>
  </si>
  <si>
    <t>BF-02</t>
  </si>
  <si>
    <t>Cascades</t>
  </si>
  <si>
    <t>BF-03</t>
  </si>
  <si>
    <t>Centre</t>
  </si>
  <si>
    <t>BF-04</t>
  </si>
  <si>
    <t>Centre-Est</t>
  </si>
  <si>
    <t>BF-05</t>
  </si>
  <si>
    <t>Centre-Nord</t>
  </si>
  <si>
    <t>BF-06</t>
  </si>
  <si>
    <t>Centre-Ouest</t>
  </si>
  <si>
    <t>BF-07</t>
  </si>
  <si>
    <t>Centre-Sud</t>
  </si>
  <si>
    <t>BF-08</t>
  </si>
  <si>
    <t>Est</t>
  </si>
  <si>
    <t>BF-09</t>
  </si>
  <si>
    <t>Hauts-Bassins</t>
  </si>
  <si>
    <t>BF-10</t>
  </si>
  <si>
    <t>Nord</t>
  </si>
  <si>
    <t>BF-11</t>
  </si>
  <si>
    <t>Plateau-Central</t>
  </si>
  <si>
    <t>BF-12</t>
  </si>
  <si>
    <t>Sahel</t>
  </si>
  <si>
    <t>BF-13</t>
  </si>
  <si>
    <t>Sud-Ouest</t>
  </si>
  <si>
    <t>BF-BAL</t>
  </si>
  <si>
    <t>Balé</t>
  </si>
  <si>
    <t>BF-BAM</t>
  </si>
  <si>
    <t>Bam</t>
  </si>
  <si>
    <t>BF-BAN</t>
  </si>
  <si>
    <t>Banwa</t>
  </si>
  <si>
    <t>BF-BAZ</t>
  </si>
  <si>
    <t>Bazèga</t>
  </si>
  <si>
    <t>BF-BGR</t>
  </si>
  <si>
    <t>Bougouriba</t>
  </si>
  <si>
    <t>BF-BLG</t>
  </si>
  <si>
    <t>Boulgou</t>
  </si>
  <si>
    <t>BF-BLK</t>
  </si>
  <si>
    <t>Boulkiemdé</t>
  </si>
  <si>
    <t>BF-COM</t>
  </si>
  <si>
    <t>Comoé</t>
  </si>
  <si>
    <t>BF-GAN</t>
  </si>
  <si>
    <t>Ganzourgou</t>
  </si>
  <si>
    <t>BF-GNA</t>
  </si>
  <si>
    <t>Gnagna</t>
  </si>
  <si>
    <t>BF-GOU</t>
  </si>
  <si>
    <t>Gourma</t>
  </si>
  <si>
    <t>BF-HOU</t>
  </si>
  <si>
    <t>Houet</t>
  </si>
  <si>
    <t>BF-IOB</t>
  </si>
  <si>
    <t>Ioba</t>
  </si>
  <si>
    <t>BF-KAD</t>
  </si>
  <si>
    <t>Kadiogo</t>
  </si>
  <si>
    <t>BF-KEN</t>
  </si>
  <si>
    <t>Kénédougou</t>
  </si>
  <si>
    <t>BF-KMD</t>
  </si>
  <si>
    <t>Komondjari</t>
  </si>
  <si>
    <t>BF-KMP</t>
  </si>
  <si>
    <t>Kompienga</t>
  </si>
  <si>
    <t>BF-KOP</t>
  </si>
  <si>
    <t>Koulpélogo</t>
  </si>
  <si>
    <t>BF-KOS</t>
  </si>
  <si>
    <t>Kossi</t>
  </si>
  <si>
    <t>BF-KOT</t>
  </si>
  <si>
    <t>Kouritenga</t>
  </si>
  <si>
    <t>BF-KOW</t>
  </si>
  <si>
    <t>Kourwéogo</t>
  </si>
  <si>
    <t>BF-LER</t>
  </si>
  <si>
    <t>Léraba</t>
  </si>
  <si>
    <t>BF-LOR</t>
  </si>
  <si>
    <t>Loroum</t>
  </si>
  <si>
    <t>BF-MOU</t>
  </si>
  <si>
    <t>Mouhoun</t>
  </si>
  <si>
    <t>BF-NAM</t>
  </si>
  <si>
    <t>Namentenga</t>
  </si>
  <si>
    <t>BF-NAO</t>
  </si>
  <si>
    <t>Nahouri</t>
  </si>
  <si>
    <t>BF-NAY</t>
  </si>
  <si>
    <t>Nayala</t>
  </si>
  <si>
    <t>BF-NOU</t>
  </si>
  <si>
    <t>Noumbiel</t>
  </si>
  <si>
    <t>BF-OUB</t>
  </si>
  <si>
    <t>Oubritenga</t>
  </si>
  <si>
    <t>BF-OUD</t>
  </si>
  <si>
    <t>Oudalan</t>
  </si>
  <si>
    <t>BF-PAS</t>
  </si>
  <si>
    <t>Passoré</t>
  </si>
  <si>
    <t>BF-PON</t>
  </si>
  <si>
    <t>Poni</t>
  </si>
  <si>
    <t>BF-SEN</t>
  </si>
  <si>
    <t>Séno</t>
  </si>
  <si>
    <t>BF-SIS</t>
  </si>
  <si>
    <t>Sissili</t>
  </si>
  <si>
    <t>BF-SMT</t>
  </si>
  <si>
    <t>Sanmatenga</t>
  </si>
  <si>
    <t>BF-SNG</t>
  </si>
  <si>
    <t>Sanguié</t>
  </si>
  <si>
    <t>BF-SOM</t>
  </si>
  <si>
    <t>Soum</t>
  </si>
  <si>
    <t>BF-SOR</t>
  </si>
  <si>
    <t>Sourou</t>
  </si>
  <si>
    <t>BF-TAP</t>
  </si>
  <si>
    <t>Tapoa</t>
  </si>
  <si>
    <t>BF-TUI</t>
  </si>
  <si>
    <t>Tuy</t>
  </si>
  <si>
    <t>BF-YAG</t>
  </si>
  <si>
    <t>Yagha</t>
  </si>
  <si>
    <t>BF-YAT</t>
  </si>
  <si>
    <t>Yatenga</t>
  </si>
  <si>
    <t>BF-ZIR</t>
  </si>
  <si>
    <t>Ziro</t>
  </si>
  <si>
    <t>BF-ZON</t>
  </si>
  <si>
    <t>Zondoma</t>
  </si>
  <si>
    <t>BF-ZOU</t>
  </si>
  <si>
    <t>Zoundwéogo</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</si>
  <si>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</si>
  <si>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</si>
  <si>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</si>
  <si>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</si>
  <si>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</si>
  <si>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</si>
  <si>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</si>
  <si>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</si>
  <si>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</si>
  <si>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</si>
  <si>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</si>
  <si>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</si>
  <si>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</si>
  <si>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</si>
  <si>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</si>
  <si>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</si>
  <si>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</si>
  <si>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</si>
  <si>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</si>
  <si>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</si>
  <si>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</si>
  <si>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</si>
  <si>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</si>
  <si>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</si>
  <si>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</si>
  <si>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</si>
  <si>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</si>
  <si>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</si>
  <si>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</si>
  <si>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</si>
  <si>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</si>
  <si>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</si>
  <si>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</si>
  <si>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</si>
  <si>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</si>
  <si>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</si>
  <si>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</si>
  <si>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</si>
  <si>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</si>
  <si>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</si>
  <si>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</si>
  <si>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</si>
  <si>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</si>
  <si>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</si>
  <si>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</si>
  <si>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</si>
  <si>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</si>
  <si>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</si>
  <si>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</si>
  <si>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</si>
  <si>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</si>
  <si>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</si>
  <si>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</si>
  <si>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</si>
  <si>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</si>
  <si>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</si>
  <si>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</si>
  <si>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</si>
  <si>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</si>
  <si>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</si>
  <si>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</si>
  <si>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</si>
  <si>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</si>
  <si>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</si>
  <si>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</si>
  <si>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</si>
  <si>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</si>
  <si>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</si>
  <si>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</si>
  <si>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</si>
  <si>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</si>
  <si>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</si>
  <si>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</si>
  <si>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</si>
  <si>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</si>
  <si>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</si>
  <si>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</si>
  <si>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</si>
  <si>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</si>
  <si>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</si>
  <si>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</si>
  <si>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</si>
  <si>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</si>
  <si>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</si>
  <si>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</si>
  <si>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</si>
  <si>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</si>
  <si>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</si>
  <si>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</si>
  <si>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</si>
  <si>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</si>
  <si>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</si>
  <si>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</si>
  <si>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</si>
  <si>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</si>
  <si>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</si>
  <si>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</si>
  <si>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</si>
  <si>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</si>
  <si>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</si>
  <si>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</si>
  <si>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</si>
  <si>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</si>
  <si>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</si>
  <si>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</si>
  <si>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</si>
  <si>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</si>
  <si>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</si>
  <si>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</si>
  <si>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</si>
  <si>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</si>
  <si>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</si>
  <si>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</si>
  <si>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</si>
  <si>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</si>
  <si>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</si>
  <si>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</si>
  <si>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</si>
  <si>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</si>
  <si>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</si>
  <si>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</si>
  <si>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</si>
  <si>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</si>
  <si>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</si>
  <si>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</si>
  <si>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</si>
  <si>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BN-TE</t>
  </si>
  <si>
    <t>Temburong</t>
  </si>
  <si>
    <t>BN-TU</t>
  </si>
  <si>
    <t>Tutong</t>
  </si>
  <si>
    <t>BO-B</t>
  </si>
  <si>
    <t>El Beni</t>
  </si>
  <si>
    <t>BO-C</t>
  </si>
  <si>
    <t>Cochabamba</t>
  </si>
  <si>
    <t>BO-H</t>
  </si>
  <si>
    <t>Chuquisaca</t>
  </si>
  <si>
    <t>BO-L</t>
  </si>
  <si>
    <t>BO-N</t>
  </si>
  <si>
    <t>Pando</t>
  </si>
  <si>
    <t>BO-O</t>
  </si>
  <si>
    <t>Oruro</t>
  </si>
  <si>
    <t>BO-P</t>
  </si>
  <si>
    <t>Potosí</t>
  </si>
  <si>
    <t>BO-S</t>
  </si>
  <si>
    <t>BO-T</t>
  </si>
  <si>
    <t>Tarija</t>
  </si>
  <si>
    <t>BQ-BO</t>
  </si>
  <si>
    <t>BQ-SA</t>
  </si>
  <si>
    <t>Saba</t>
  </si>
  <si>
    <t>BQ-SE</t>
  </si>
  <si>
    <t>Sint Eustatius</t>
  </si>
  <si>
    <t>BR-AC</t>
  </si>
  <si>
    <t>Acre</t>
  </si>
  <si>
    <t>BR-AL</t>
  </si>
  <si>
    <t>Alagoas</t>
  </si>
  <si>
    <t>BR-AM</t>
  </si>
  <si>
    <t>Amazonas</t>
  </si>
  <si>
    <t>BR-AP</t>
  </si>
  <si>
    <t>Amapá</t>
  </si>
  <si>
    <t>BR-BA</t>
  </si>
  <si>
    <t>Bahia</t>
  </si>
  <si>
    <t>BR-CE</t>
  </si>
  <si>
    <t>Ceará</t>
  </si>
  <si>
    <t>BR-DF</t>
  </si>
  <si>
    <t>Distrito Federal</t>
  </si>
  <si>
    <t>BR-ES</t>
  </si>
  <si>
    <t>Espírito Santo</t>
  </si>
  <si>
    <t>BR-GO</t>
  </si>
  <si>
    <t>Goiás</t>
  </si>
  <si>
    <t>BR-MA</t>
  </si>
  <si>
    <t>Maranhão</t>
  </si>
  <si>
    <t>BR-MG</t>
  </si>
  <si>
    <t>Minas Gerais</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</si>
  <si>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</si>
  <si>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</si>
  <si>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</si>
  <si>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</si>
  <si>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</si>
  <si>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</si>
  <si>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</si>
  <si>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</si>
  <si>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</si>
  <si>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</si>
  <si>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</si>
  <si>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</si>
  <si>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</si>
  <si>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</si>
  <si>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</si>
  <si>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</si>
  <si>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</si>
  <si>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</si>
  <si>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</si>
  <si>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Rondônia</t>
  </si>
  <si>
    <t>BR-RR</t>
  </si>
  <si>
    <t>Roraima</t>
  </si>
  <si>
    <t>BR-RS</t>
  </si>
  <si>
    <t>Rio Grande do Sul</t>
  </si>
  <si>
    <t>BR-SC</t>
  </si>
  <si>
    <t>Santa Catarina</t>
  </si>
  <si>
    <t>BR-SE</t>
  </si>
  <si>
    <t>Sergipe</t>
  </si>
  <si>
    <t>BR-SP</t>
  </si>
  <si>
    <t>São Paulo</t>
  </si>
  <si>
    <t>BR-TO</t>
  </si>
  <si>
    <t>Tocantins</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</si>
  <si>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</si>
  <si>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</si>
  <si>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</si>
  <si>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</si>
  <si>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</si>
  <si>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</si>
  <si>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</si>
  <si>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</si>
  <si>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</si>
  <si>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</si>
  <si>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</si>
  <si>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</si>
  <si>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</si>
  <si>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</si>
  <si>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</si>
  <si>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</si>
  <si>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</si>
  <si>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</si>
  <si>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</si>
  <si>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</si>
  <si>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</si>
  <si>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</si>
  <si>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</si>
  <si>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</si>
  <si>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</si>
  <si>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</si>
  <si>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</si>
  <si>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</si>
  <si>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</si>
  <si>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</si>
  <si>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</si>
  <si>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</si>
  <si>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</si>
  <si>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</si>
  <si>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</si>
  <si>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</si>
  <si>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</si>
  <si>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</si>
  <si>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</si>
  <si>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</si>
  <si>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</si>
  <si>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</si>
  <si>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</si>
  <si>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</si>
  <si>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BS-NP</t>
  </si>
  <si>
    <t>New Providence</t>
  </si>
  <si>
    <t>BS-NS</t>
  </si>
  <si>
    <t>North Andros</t>
  </si>
  <si>
    <t>BS-RC</t>
  </si>
  <si>
    <t>Rum Cay</t>
  </si>
  <si>
    <t>BS-RI</t>
  </si>
  <si>
    <t>Ragged Island</t>
  </si>
  <si>
    <t>BS-SA</t>
  </si>
  <si>
    <t>South Andros</t>
  </si>
  <si>
    <t>BS-SE</t>
  </si>
  <si>
    <t>South Eleuthera</t>
  </si>
  <si>
    <t>BS-SO</t>
  </si>
  <si>
    <t>South Abaco</t>
  </si>
  <si>
    <t>BS-SS</t>
  </si>
  <si>
    <t>BS-SW</t>
  </si>
  <si>
    <t>Spanish Wells</t>
  </si>
  <si>
    <t>BS-WG</t>
  </si>
  <si>
    <t>West Grand Bahama</t>
  </si>
  <si>
    <t>BT-11</t>
  </si>
  <si>
    <t>Paro</t>
  </si>
  <si>
    <t>BT-12</t>
  </si>
  <si>
    <t>Chhukha</t>
  </si>
  <si>
    <t>BT-13</t>
  </si>
  <si>
    <t>Haa</t>
  </si>
  <si>
    <t>BT-14</t>
  </si>
  <si>
    <t>Samtse</t>
  </si>
  <si>
    <t>BT-15</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</si>
  <si>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</si>
  <si>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</si>
  <si>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</si>
  <si>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</si>
  <si>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</si>
  <si>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</si>
  <si>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</si>
  <si>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</si>
  <si>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</si>
  <si>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</si>
  <si>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</si>
  <si>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</si>
  <si>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</si>
  <si>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</si>
  <si>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</si>
  <si>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</si>
  <si>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</si>
  <si>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</si>
  <si>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</si>
  <si>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</si>
  <si>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</si>
  <si>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Pema Gatshel</t>
  </si>
  <si>
    <t>BT-44</t>
  </si>
  <si>
    <t>Lhuentse</t>
  </si>
  <si>
    <t>BT-45</t>
  </si>
  <si>
    <t>Samdrup Jongkhar</t>
  </si>
  <si>
    <t>BT-GA</t>
  </si>
  <si>
    <t>Gasa</t>
  </si>
  <si>
    <t>BT-TY</t>
  </si>
  <si>
    <t>Trashi Yangtse</t>
  </si>
  <si>
    <t>BW-CE</t>
  </si>
  <si>
    <t>Central</t>
  </si>
  <si>
    <t>BW-CH</t>
  </si>
  <si>
    <t>Chobe</t>
  </si>
  <si>
    <t>BW-FR</t>
  </si>
  <si>
    <t>Francistown</t>
  </si>
  <si>
    <t>BW-GA</t>
  </si>
  <si>
    <t>BW-GH</t>
  </si>
  <si>
    <t>Ghanzi</t>
  </si>
  <si>
    <t>BW-JW</t>
  </si>
  <si>
    <t>Jwaneng</t>
  </si>
  <si>
    <t>BW-KG</t>
  </si>
  <si>
    <t>Kgalagadi</t>
  </si>
  <si>
    <t>BW-KL</t>
  </si>
  <si>
    <t>Kgatleng</t>
  </si>
  <si>
    <t>BW-KW</t>
  </si>
  <si>
    <t>Kweneng</t>
  </si>
  <si>
    <t>BW-LO</t>
  </si>
  <si>
    <t>Lobatse</t>
  </si>
  <si>
    <t>BW-NE</t>
  </si>
  <si>
    <t>North East</t>
  </si>
  <si>
    <t>BW-NW</t>
  </si>
  <si>
    <t>North West</t>
  </si>
  <si>
    <t>BW-SE</t>
  </si>
  <si>
    <t>South East</t>
  </si>
  <si>
    <t>BW-SO</t>
  </si>
  <si>
    <t>Southern</t>
  </si>
  <si>
    <t>BW-SP</t>
  </si>
  <si>
    <t>Selibe Phikwe</t>
  </si>
  <si>
    <t>BW-ST</t>
  </si>
  <si>
    <t>Sowa Town</t>
  </si>
  <si>
    <t>BY-BR</t>
  </si>
  <si>
    <t>Brestskaya voblasts'</t>
  </si>
  <si>
    <t>BY-HM</t>
  </si>
  <si>
    <t>Horad Minsk</t>
  </si>
  <si>
    <t>BY-HO</t>
  </si>
  <si>
    <t>Homyel'skaya voblasts'</t>
  </si>
  <si>
    <t>BY-HR</t>
  </si>
  <si>
    <t>Hrodzyenskaya voblasts'</t>
  </si>
  <si>
    <t>BY-MA</t>
  </si>
  <si>
    <t>Mahilyowskaya voblasts'</t>
  </si>
  <si>
    <t>BY-MI</t>
  </si>
  <si>
    <t>Minskaya voblasts'</t>
  </si>
  <si>
    <t>BY-VI</t>
  </si>
  <si>
    <t>Vitsyebskaya voblasts'</t>
  </si>
  <si>
    <t>BZ-BZ</t>
  </si>
  <si>
    <t>BZ-CY</t>
  </si>
  <si>
    <t>Cayo</t>
  </si>
  <si>
    <t>BZ-CZL</t>
  </si>
  <si>
    <t>Corozal</t>
  </si>
  <si>
    <t>BZ-OW</t>
  </si>
  <si>
    <t>Orange Walk</t>
  </si>
  <si>
    <t>BZ-SC</t>
  </si>
  <si>
    <t>Stann Creek</t>
  </si>
  <si>
    <t>BZ-TOL</t>
  </si>
  <si>
    <t>Toledo</t>
  </si>
  <si>
    <t>CA-AB</t>
  </si>
  <si>
    <t>Alberta</t>
  </si>
  <si>
    <t>CA-BC</t>
  </si>
  <si>
    <t>British Columbia</t>
  </si>
  <si>
    <t>CA-MB</t>
  </si>
  <si>
    <t>Manitoba</t>
  </si>
  <si>
    <t>CA-NB</t>
  </si>
  <si>
    <t>New Brunswick</t>
  </si>
  <si>
    <t>CA-NL</t>
  </si>
  <si>
    <t>Newfoundland and Labrador</t>
  </si>
  <si>
    <t>CA-NS</t>
  </si>
  <si>
    <t>Nova Scotia</t>
  </si>
  <si>
    <t>CA-NT</t>
  </si>
  <si>
    <t>Northwest Territories</t>
  </si>
  <si>
    <t>CA-NU</t>
  </si>
  <si>
    <t>Nunavut</t>
  </si>
  <si>
    <t>CA-ON</t>
  </si>
  <si>
    <t>Ontario</t>
  </si>
  <si>
    <t>CA-PE</t>
  </si>
  <si>
    <t>Prince Edward Island</t>
  </si>
  <si>
    <t>CA-QC</t>
  </si>
  <si>
    <t>Quebec</t>
  </si>
  <si>
    <t>CA-SK</t>
  </si>
  <si>
    <t>Saskatchewan</t>
  </si>
  <si>
    <t>CA-YT</t>
  </si>
  <si>
    <t>Yukon</t>
  </si>
  <si>
    <t>CD-BC</t>
  </si>
  <si>
    <t>Kongo Central</t>
  </si>
  <si>
    <t>CD-BU</t>
  </si>
  <si>
    <t>Bas-Uélé</t>
  </si>
  <si>
    <t>CD-EQ</t>
  </si>
  <si>
    <t>Équateur</t>
  </si>
  <si>
    <t>CD-HK</t>
  </si>
  <si>
    <t>Haut-Katanga</t>
  </si>
  <si>
    <t>CD-HL</t>
  </si>
  <si>
    <t>Haut-Lomami</t>
  </si>
  <si>
    <t>CD-HU</t>
  </si>
  <si>
    <t>Haut-Uélé</t>
  </si>
  <si>
    <t>CD-IT</t>
  </si>
  <si>
    <t>Ituri</t>
  </si>
  <si>
    <t>CD-KC</t>
  </si>
  <si>
    <t>Kasaï Central</t>
  </si>
  <si>
    <t>CD-KE</t>
  </si>
  <si>
    <t>Kasaï Oriental</t>
  </si>
  <si>
    <t>CD-KG</t>
  </si>
  <si>
    <t>Kwango</t>
  </si>
  <si>
    <t>CD-KL</t>
  </si>
  <si>
    <t>Kwilu</t>
  </si>
  <si>
    <t>CD-KN</t>
  </si>
  <si>
    <t>CD-KS</t>
  </si>
  <si>
    <t>Kasaï</t>
  </si>
  <si>
    <t>CD-LO</t>
  </si>
  <si>
    <t>Lomami</t>
  </si>
  <si>
    <t>CD-LU</t>
  </si>
  <si>
    <t>Lualaba</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</si>
  <si>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</si>
  <si>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</si>
  <si>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</si>
  <si>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</si>
  <si>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</si>
  <si>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</si>
  <si>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</si>
  <si>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</si>
  <si>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</si>
  <si>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</si>
  <si>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</si>
  <si>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</si>
  <si>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</si>
  <si>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</si>
  <si>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</si>
  <si>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</si>
  <si>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</si>
  <si>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</si>
  <si>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</si>
  <si>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</si>
  <si>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</si>
  <si>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</si>
  <si>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CF-AC</t>
  </si>
  <si>
    <t>Ouham</t>
  </si>
  <si>
    <t>CF-BB</t>
  </si>
  <si>
    <t>Bamingui-Bangoran</t>
  </si>
  <si>
    <t>CF-BGF</t>
  </si>
  <si>
    <t>CF-BK</t>
  </si>
  <si>
    <t>Basse-Kotto</t>
  </si>
  <si>
    <t>CF-HK</t>
  </si>
  <si>
    <t>Haute-Kotto</t>
  </si>
  <si>
    <t>CF-HM</t>
  </si>
  <si>
    <t>Haut-Mbomou</t>
  </si>
  <si>
    <t>CF-HS</t>
  </si>
  <si>
    <t>Haute-Sangha / Mambéré-Kadéï</t>
  </si>
  <si>
    <t>CF-KB</t>
  </si>
  <si>
    <t>Gribingui</t>
  </si>
  <si>
    <t>CF-KG</t>
  </si>
  <si>
    <t>Kémo-Gribingui</t>
  </si>
  <si>
    <t>CF-LB</t>
  </si>
  <si>
    <t>Lobaye</t>
  </si>
  <si>
    <t>CF-MB</t>
  </si>
  <si>
    <t>Mbomou</t>
  </si>
  <si>
    <t>CF-MP</t>
  </si>
  <si>
    <t>Ombella-Mpoko</t>
  </si>
  <si>
    <t>CF-NM</t>
  </si>
  <si>
    <t>Nana-Mambéré</t>
  </si>
  <si>
    <t>CF-OP</t>
  </si>
  <si>
    <t>Ouham-Pendé</t>
  </si>
  <si>
    <t>CF-SE</t>
  </si>
  <si>
    <t>Sangha</t>
  </si>
  <si>
    <t>CF-UK</t>
  </si>
  <si>
    <t>Ouaka</t>
  </si>
  <si>
    <t>CF-VK</t>
  </si>
  <si>
    <t>Vakaga</t>
  </si>
  <si>
    <t>CG-11</t>
  </si>
  <si>
    <t>Bouenza</t>
  </si>
  <si>
    <t>CG-12</t>
  </si>
  <si>
    <t>Pool</t>
  </si>
  <si>
    <t>CG-13</t>
  </si>
  <si>
    <t>CG-14</t>
  </si>
  <si>
    <t>Plateaux</t>
  </si>
  <si>
    <t>CG-15</t>
  </si>
  <si>
    <t>Cuvette-Ouest</t>
  </si>
  <si>
    <t>CG-16</t>
  </si>
  <si>
    <t>Pointe-Noire</t>
  </si>
  <si>
    <t>CG-2</t>
  </si>
  <si>
    <t>Lékoumou</t>
  </si>
  <si>
    <t>CG-5</t>
  </si>
  <si>
    <t>Kouilou</t>
  </si>
  <si>
    <t>CG-7</t>
  </si>
  <si>
    <t>Likouala</t>
  </si>
  <si>
    <t>CG-8</t>
  </si>
  <si>
    <t>Cuvette</t>
  </si>
  <si>
    <t>CG-9</t>
  </si>
  <si>
    <t>Niari</t>
  </si>
  <si>
    <t>CG-BZV</t>
  </si>
  <si>
    <t>CH-AG</t>
  </si>
  <si>
    <t>Aargau</t>
  </si>
  <si>
    <t>CH-AI</t>
  </si>
  <si>
    <t>Appenzell Innerrhoden</t>
  </si>
  <si>
    <t>CH-AR</t>
  </si>
  <si>
    <t>Appenzell Ausserrhoden</t>
  </si>
  <si>
    <t>CH-BE</t>
  </si>
  <si>
    <t>Bern</t>
  </si>
  <si>
    <t>CH-BL</t>
  </si>
  <si>
    <t>Basel-Landschaft</t>
  </si>
  <si>
    <t>CH-BS</t>
  </si>
  <si>
    <t>Basel-Stadt</t>
  </si>
  <si>
    <t>CH-FR</t>
  </si>
  <si>
    <t>Fribourg</t>
  </si>
  <si>
    <t>CH-GE</t>
  </si>
  <si>
    <t>Genève</t>
  </si>
  <si>
    <t>CH-GL</t>
  </si>
  <si>
    <t>Glarus</t>
  </si>
  <si>
    <t>CH-GR</t>
  </si>
  <si>
    <t>Graubünden</t>
  </si>
  <si>
    <t>CH-JU</t>
  </si>
  <si>
    <t>Jura</t>
  </si>
  <si>
    <t>CH-LU</t>
  </si>
  <si>
    <t>Luzern</t>
  </si>
  <si>
    <t>CH-NE</t>
  </si>
  <si>
    <t>Neuchâtel</t>
  </si>
  <si>
    <t>CH-NW</t>
  </si>
  <si>
    <t>Nidwalden</t>
  </si>
  <si>
    <t>CH-OW</t>
  </si>
  <si>
    <t>Obwalden</t>
  </si>
  <si>
    <t>CH-SG</t>
  </si>
  <si>
    <t>Sankt Gallen</t>
  </si>
  <si>
    <t>CH-SH</t>
  </si>
  <si>
    <t>Schaffhausen</t>
  </si>
  <si>
    <t>CH-SO</t>
  </si>
  <si>
    <t>Solothurn</t>
  </si>
  <si>
    <t>CH-SZ</t>
  </si>
  <si>
    <t>Schwyz</t>
  </si>
  <si>
    <t>CH-TG</t>
  </si>
  <si>
    <t>Thurgau</t>
  </si>
  <si>
    <t>CH-TI</t>
  </si>
  <si>
    <t>Ticino</t>
  </si>
  <si>
    <t>CH-UR</t>
  </si>
  <si>
    <t>Uri</t>
  </si>
  <si>
    <t>CH-VD</t>
  </si>
  <si>
    <t>Vaud</t>
  </si>
  <si>
    <t>CH-VS</t>
  </si>
  <si>
    <t>Valais</t>
  </si>
  <si>
    <t>CH-ZG</t>
  </si>
  <si>
    <t>Zug</t>
  </si>
  <si>
    <t>CH-ZH</t>
  </si>
  <si>
    <t>Zürich</t>
  </si>
  <si>
    <t>CI-AB</t>
  </si>
  <si>
    <t>Abidjan</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</si>
  <si>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</si>
  <si>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</si>
  <si>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</si>
  <si>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</si>
  <si>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</si>
  <si>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</si>
  <si>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</si>
  <si>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</si>
  <si>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</si>
  <si>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</si>
  <si>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</si>
  <si>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</si>
  <si>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</si>
  <si>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</si>
  <si>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</si>
  <si>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</si>
  <si>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</si>
  <si>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</si>
  <si>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</si>
  <si>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</si>
  <si>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</si>
  <si>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CI-YM</t>
  </si>
  <si>
    <t>CI-ZZ</t>
  </si>
  <si>
    <t>Zanzan</t>
  </si>
  <si>
    <t>CL-AI</t>
  </si>
  <si>
    <t>Aisén del General Carlos Ibañez del Campo</t>
  </si>
  <si>
    <t>CL-AN</t>
  </si>
  <si>
    <t>Antofagasta</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</si>
  <si>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</si>
  <si>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</si>
  <si>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</si>
  <si>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</si>
  <si>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</si>
  <si>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</si>
  <si>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</si>
  <si>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</si>
  <si>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</si>
  <si>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</si>
  <si>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</si>
  <si>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</si>
  <si>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</si>
  <si>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</si>
  <si>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</si>
  <si>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</si>
  <si>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</si>
  <si>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</si>
  <si>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</si>
  <si>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</si>
  <si>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</si>
  <si>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</si>
  <si>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</si>
  <si>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</si>
  <si>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</si>
  <si>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</si>
  <si>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</si>
  <si>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</si>
  <si>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</si>
  <si>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</si>
  <si>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CM-CE</t>
  </si>
  <si>
    <t>CM-EN</t>
  </si>
  <si>
    <t>Far North</t>
  </si>
  <si>
    <t>CM-ES</t>
  </si>
  <si>
    <t>East</t>
  </si>
  <si>
    <t>CM-LT</t>
  </si>
  <si>
    <t>CM-NO</t>
  </si>
  <si>
    <t>North</t>
  </si>
  <si>
    <t>CM-NW</t>
  </si>
  <si>
    <t>North-West</t>
  </si>
  <si>
    <t>CM-OU</t>
  </si>
  <si>
    <t>West</t>
  </si>
  <si>
    <t>CM-SU</t>
  </si>
  <si>
    <t>South</t>
  </si>
  <si>
    <t>CM-SW</t>
  </si>
  <si>
    <t>South-West</t>
  </si>
  <si>
    <t>CN-AH</t>
  </si>
  <si>
    <t>Anhui Sheng</t>
  </si>
  <si>
    <t>CN-BJ</t>
  </si>
  <si>
    <t>Beijing Shi</t>
  </si>
  <si>
    <t>CN-CQ</t>
  </si>
  <si>
    <t>Chongqing Shi</t>
  </si>
  <si>
    <t>CN-FJ</t>
  </si>
  <si>
    <t>Fujian Sheng</t>
  </si>
  <si>
    <t>CN-GD</t>
  </si>
  <si>
    <t>Guangdong Sheng</t>
  </si>
  <si>
    <t>CN-GS</t>
  </si>
  <si>
    <t>Gansu Sheng</t>
  </si>
  <si>
    <t>CN-GX</t>
  </si>
  <si>
    <t>Guangxi Zhuangzu Zizhiqu</t>
  </si>
  <si>
    <t>CN-GZ</t>
  </si>
  <si>
    <t>Guizhou Sheng</t>
  </si>
  <si>
    <t>CN-HA</t>
  </si>
  <si>
    <t>Henan Sheng</t>
  </si>
  <si>
    <t>CN-HB</t>
  </si>
  <si>
    <t>Hubei Sheng</t>
  </si>
  <si>
    <t>CN-HE</t>
  </si>
  <si>
    <t>Hebei Sheng</t>
  </si>
  <si>
    <t>CN-HI</t>
  </si>
  <si>
    <t>Hainan Sheng</t>
  </si>
  <si>
    <t>CN-HK</t>
  </si>
  <si>
    <t>Hong Kong SAR</t>
  </si>
  <si>
    <t>CN-HL</t>
  </si>
  <si>
    <t>Heilongjiang Sheng</t>
  </si>
  <si>
    <t>CN-HN</t>
  </si>
  <si>
    <t>Hunan Sheng</t>
  </si>
  <si>
    <t>CN-JL</t>
  </si>
  <si>
    <t>Jilin Sheng</t>
  </si>
  <si>
    <t>CN-JS</t>
  </si>
  <si>
    <t>Jiangsu Sheng</t>
  </si>
  <si>
    <t>CN-JX</t>
  </si>
  <si>
    <t>Jiangxi Sheng</t>
  </si>
  <si>
    <t>CN-LN</t>
  </si>
  <si>
    <t>Liaoning Sheng</t>
  </si>
  <si>
    <t>CN-MO</t>
  </si>
  <si>
    <t>Macao SAR</t>
  </si>
  <si>
    <t>CN-NM</t>
  </si>
  <si>
    <t>Nei Mongol Zizhiqu</t>
  </si>
  <si>
    <t>CN-NX</t>
  </si>
  <si>
    <t>Ningxia Huizu Zizhiqu</t>
  </si>
  <si>
    <t>CN-QH</t>
  </si>
  <si>
    <t>Qinghai Sheng</t>
  </si>
  <si>
    <t>CN-SC</t>
  </si>
  <si>
    <t>Sichuan Sheng</t>
  </si>
  <si>
    <t>CN-SD</t>
  </si>
  <si>
    <t>Shandong Sheng</t>
  </si>
  <si>
    <t>CN-SH</t>
  </si>
  <si>
    <t>Shanghai Shi</t>
  </si>
  <si>
    <t>CN-SN</t>
  </si>
  <si>
    <t>Shaanxi Sheng</t>
  </si>
  <si>
    <t>CN-SX</t>
  </si>
  <si>
    <t>Shanxi Sheng</t>
  </si>
  <si>
    <t>CN-TJ</t>
  </si>
  <si>
    <t>Tianjin Shi</t>
  </si>
  <si>
    <t>CN-TW</t>
  </si>
  <si>
    <t>Taiwan Sheng</t>
  </si>
  <si>
    <t>CN-XJ</t>
  </si>
  <si>
    <t>Xinjiang Uygur Zizhiqu</t>
  </si>
  <si>
    <t>CN-XZ</t>
  </si>
  <si>
    <t>Xizang Zizhiqu</t>
  </si>
  <si>
    <t>CN-YN</t>
  </si>
  <si>
    <t>Yunnan Sheng</t>
  </si>
  <si>
    <t>CN-ZJ</t>
  </si>
  <si>
    <t>Zhejiang Sheng</t>
  </si>
  <si>
    <t>CO-AMA</t>
  </si>
  <si>
    <t>CO-ANT</t>
  </si>
  <si>
    <t>Antioquia</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</si>
  <si>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</si>
  <si>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</si>
  <si>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</si>
  <si>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</si>
  <si>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</si>
  <si>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</si>
  <si>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</si>
  <si>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</si>
  <si>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</si>
  <si>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</si>
  <si>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</si>
  <si>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</si>
  <si>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</si>
  <si>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</si>
  <si>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</si>
  <si>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</si>
  <si>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</si>
  <si>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</si>
  <si>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</si>
  <si>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</si>
  <si>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CO-COR</t>
  </si>
  <si>
    <t>CO-CUN</t>
  </si>
  <si>
    <t>Cundinamarca</t>
  </si>
  <si>
    <t>CO-DC</t>
  </si>
  <si>
    <t>Distrito Capital de Bogotá</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</si>
  <si>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</si>
  <si>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</si>
  <si>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</si>
  <si>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</si>
  <si>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</si>
  <si>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</si>
  <si>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</si>
  <si>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</si>
  <si>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</si>
  <si>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</si>
  <si>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</si>
  <si>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</si>
  <si>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</si>
  <si>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</si>
  <si>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</si>
  <si>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</si>
  <si>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</si>
  <si>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</si>
  <si>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</si>
  <si>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</si>
  <si>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</si>
  <si>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</si>
  <si>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</si>
  <si>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</si>
  <si>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</si>
  <si>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</si>
  <si>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</si>
  <si>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</si>
  <si>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</si>
  <si>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</si>
  <si>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</si>
  <si>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</si>
  <si>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</si>
  <si>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</si>
  <si>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</si>
  <si>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</si>
  <si>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CR-A</t>
  </si>
  <si>
    <t>Alajuela</t>
  </si>
  <si>
    <t>CR-C</t>
  </si>
  <si>
    <t>Cartago</t>
  </si>
  <si>
    <t>CR-G</t>
  </si>
  <si>
    <t>Guanacaste</t>
  </si>
  <si>
    <t>CR-H</t>
  </si>
  <si>
    <t>Heredia</t>
  </si>
  <si>
    <t>CR-L</t>
  </si>
  <si>
    <t>Limón</t>
  </si>
  <si>
    <t>CR-P</t>
  </si>
  <si>
    <t>Puntarenas</t>
  </si>
  <si>
    <t>CR-SJ</t>
  </si>
  <si>
    <t>CU-01</t>
  </si>
  <si>
    <t>Pinar del Río</t>
  </si>
  <si>
    <t>CU-03</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</si>
  <si>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</si>
  <si>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</si>
  <si>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</si>
  <si>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</si>
  <si>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</si>
  <si>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</si>
  <si>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</si>
  <si>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</si>
  <si>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</si>
  <si>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</si>
  <si>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</si>
  <si>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</si>
  <si>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</si>
  <si>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</si>
  <si>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</si>
  <si>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</si>
  <si>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</si>
  <si>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</si>
  <si>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</si>
  <si>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</si>
  <si>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</si>
  <si>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</si>
  <si>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</si>
  <si>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</si>
  <si>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</si>
  <si>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</si>
  <si>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</si>
  <si>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</si>
  <si>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</si>
  <si>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</si>
  <si>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CV-BR</t>
  </si>
  <si>
    <t>Brava</t>
  </si>
  <si>
    <t>CV-BV</t>
  </si>
  <si>
    <t>Boa Vista</t>
  </si>
  <si>
    <t>CV-CA</t>
  </si>
  <si>
    <t>CV-CF</t>
  </si>
  <si>
    <t>Santa Catarina do Fogo</t>
  </si>
  <si>
    <t>CV-CR</t>
  </si>
  <si>
    <t>CV-MA</t>
  </si>
  <si>
    <t>Maio</t>
  </si>
  <si>
    <t>CV-MO</t>
  </si>
  <si>
    <t>Mosteiros</t>
  </si>
  <si>
    <t>CV-PA</t>
  </si>
  <si>
    <t>Paul</t>
  </si>
  <si>
    <t>CV-PN</t>
  </si>
  <si>
    <t>Porto Novo</t>
  </si>
  <si>
    <t>CV-PR</t>
  </si>
  <si>
    <t>CV-RB</t>
  </si>
  <si>
    <t>Ribeira Brava</t>
  </si>
  <si>
    <t>CV-RG</t>
  </si>
  <si>
    <t>Ribeira Grande</t>
  </si>
  <si>
    <t>CV-RS</t>
  </si>
  <si>
    <t>Ribeira Grande de Santiago</t>
  </si>
  <si>
    <t>CV-S</t>
  </si>
  <si>
    <t>Ilhas de Sotavento</t>
  </si>
  <si>
    <t>CV-SD</t>
  </si>
  <si>
    <t>São Domingos</t>
  </si>
  <si>
    <t>CV-SF</t>
  </si>
  <si>
    <t>São Filipe</t>
  </si>
  <si>
    <t>CV-SL</t>
  </si>
  <si>
    <t>Sal</t>
  </si>
  <si>
    <t>CV-SM</t>
  </si>
  <si>
    <t>São Miguel</t>
  </si>
  <si>
    <t>CV-SO</t>
  </si>
  <si>
    <t>São Lourenço dos Órgãos</t>
  </si>
  <si>
    <t>CV-SS</t>
  </si>
  <si>
    <t>São Salvador do Mundo</t>
  </si>
  <si>
    <t>CV-SV</t>
  </si>
  <si>
    <t>São Vicente</t>
  </si>
  <si>
    <t>CV-TA</t>
  </si>
  <si>
    <t>Tarrafal</t>
  </si>
  <si>
    <t>CV-TS</t>
  </si>
  <si>
    <t>Tarrafal de São Nicolau</t>
  </si>
  <si>
    <t>CY-01</t>
  </si>
  <si>
    <t>Lefkosia</t>
  </si>
  <si>
    <t>CY-02</t>
  </si>
  <si>
    <t>Lemesos</t>
  </si>
  <si>
    <t>CY-03</t>
  </si>
  <si>
    <t>Larnaka</t>
  </si>
  <si>
    <t>CY-04</t>
  </si>
  <si>
    <t>Ammochostos</t>
  </si>
  <si>
    <t>CY-05</t>
  </si>
  <si>
    <t>Pafos</t>
  </si>
  <si>
    <t>CY-06</t>
  </si>
  <si>
    <t>Keryneia</t>
  </si>
  <si>
    <t>CZ-10</t>
  </si>
  <si>
    <t>Praha, Hlavní město</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</si>
  <si>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</si>
  <si>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</si>
  <si>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</si>
  <si>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</si>
  <si>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</si>
  <si>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</si>
  <si>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</si>
  <si>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</si>
  <si>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</si>
  <si>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</si>
  <si>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</si>
  <si>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</si>
  <si>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</si>
  <si>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</si>
  <si>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</si>
  <si>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</si>
  <si>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</si>
  <si>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</si>
  <si>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</si>
  <si>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</si>
  <si>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</si>
  <si>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Praha-západ</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</si>
  <si>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</si>
  <si>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</si>
  <si>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</si>
  <si>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</si>
  <si>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</si>
  <si>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</si>
  <si>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</si>
  <si>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</si>
  <si>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</si>
  <si>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</si>
  <si>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</si>
  <si>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</si>
  <si>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</si>
  <si>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</si>
  <si>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</si>
  <si>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</si>
  <si>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</si>
  <si>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</si>
  <si>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</si>
  <si>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</si>
  <si>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</si>
  <si>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</si>
  <si>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</si>
  <si>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</si>
  <si>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</si>
  <si>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</si>
  <si>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</si>
  <si>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</si>
  <si>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</si>
  <si>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</si>
  <si>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</si>
  <si>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</si>
  <si>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</si>
  <si>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</si>
  <si>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</si>
  <si>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</si>
  <si>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</si>
  <si>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</si>
  <si>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</si>
  <si>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</si>
  <si>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</si>
  <si>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</si>
  <si>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</si>
  <si>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</si>
  <si>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</si>
  <si>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</si>
  <si>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</si>
  <si>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</si>
  <si>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</si>
  <si>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</si>
  <si>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</si>
  <si>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</si>
  <si>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</si>
  <si>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</si>
  <si>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</si>
  <si>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</si>
  <si>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</si>
  <si>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</si>
  <si>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</si>
  <si>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</si>
  <si>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</si>
  <si>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</si>
  <si>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</si>
  <si>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</si>
  <si>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</si>
  <si>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</si>
  <si>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</si>
  <si>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</si>
  <si>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</si>
  <si>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</si>
  <si>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</si>
  <si>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</si>
  <si>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</si>
  <si>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</si>
  <si>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</si>
  <si>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</si>
  <si>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</si>
  <si>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</si>
  <si>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</si>
  <si>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</si>
  <si>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</si>
  <si>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</si>
  <si>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</si>
  <si>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</si>
  <si>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</si>
  <si>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</si>
  <si>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</si>
  <si>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</si>
  <si>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</si>
  <si>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</si>
  <si>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</si>
  <si>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</si>
  <si>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</si>
  <si>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</si>
  <si>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</si>
  <si>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</si>
  <si>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</si>
  <si>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</si>
  <si>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</si>
  <si>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</si>
  <si>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</si>
  <si>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</si>
  <si>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</si>
  <si>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</si>
  <si>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</si>
  <si>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</si>
  <si>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</si>
  <si>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</si>
  <si>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</si>
  <si>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</si>
  <si>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</si>
  <si>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</si>
  <si>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</si>
  <si>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</si>
  <si>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</si>
  <si>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</si>
  <si>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</si>
  <si>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</si>
  <si>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</si>
  <si>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</si>
  <si>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</si>
  <si>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</si>
  <si>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</si>
  <si>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</si>
  <si>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</si>
  <si>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</si>
  <si>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</si>
  <si>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</si>
  <si>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</si>
  <si>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</si>
  <si>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</si>
  <si>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</si>
  <si>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</si>
  <si>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</si>
  <si>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</si>
  <si>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</si>
  <si>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</si>
  <si>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</si>
  <si>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</si>
  <si>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</si>
  <si>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</si>
  <si>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</si>
  <si>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</si>
  <si>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</si>
  <si>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</si>
  <si>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</si>
  <si>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</si>
  <si>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</si>
  <si>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</si>
  <si>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</si>
  <si>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</si>
  <si>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</si>
  <si>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</si>
  <si>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</si>
  <si>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</si>
  <si>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</si>
  <si>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DE-BB</t>
  </si>
  <si>
    <t>Brandenburg</t>
  </si>
  <si>
    <t>DE-BE</t>
  </si>
  <si>
    <t>DE-BW</t>
  </si>
  <si>
    <t>Baden-Württemberg</t>
  </si>
  <si>
    <t>DE-BY</t>
  </si>
  <si>
    <t>Bayern</t>
  </si>
  <si>
    <t>DE-HB</t>
  </si>
  <si>
    <t>Bremen</t>
  </si>
  <si>
    <t>DE-HE</t>
  </si>
  <si>
    <t>Hessen</t>
  </si>
  <si>
    <t>DE-HH</t>
  </si>
  <si>
    <t>Hamburg</t>
  </si>
  <si>
    <t>DE-MV</t>
  </si>
  <si>
    <t>Mecklenburg-Vorpommern</t>
  </si>
  <si>
    <t>DE-NI</t>
  </si>
  <si>
    <t>Niedersachsen</t>
  </si>
  <si>
    <t>DE-NW</t>
  </si>
  <si>
    <t>Nordrhein-Westfalen</t>
  </si>
  <si>
    <t>DE-RP</t>
  </si>
  <si>
    <t>Rheinland-Pfalz</t>
  </si>
  <si>
    <t>DE-SH</t>
  </si>
  <si>
    <t>Schleswig-Holstein</t>
  </si>
  <si>
    <t>DE-SL</t>
  </si>
  <si>
    <t>Saarland</t>
  </si>
  <si>
    <t>DE-SN</t>
  </si>
  <si>
    <t>Sachsen</t>
  </si>
  <si>
    <t>DE-ST</t>
  </si>
  <si>
    <t>Sachsen-Anhalt</t>
  </si>
  <si>
    <t>DE-TH</t>
  </si>
  <si>
    <t>Thüringen</t>
  </si>
  <si>
    <t>DJ-AR</t>
  </si>
  <si>
    <t>Arta</t>
  </si>
  <si>
    <t>DJ-AS</t>
  </si>
  <si>
    <t>Ali Sabieh</t>
  </si>
  <si>
    <t>DJ-DI</t>
  </si>
  <si>
    <t>Dikhil</t>
  </si>
  <si>
    <t>DJ-DJ</t>
  </si>
  <si>
    <t>DJ-OB</t>
  </si>
  <si>
    <t>Obock</t>
  </si>
  <si>
    <t>DJ-TA</t>
  </si>
  <si>
    <t>Tadjourah</t>
  </si>
  <si>
    <t>DK-015</t>
  </si>
  <si>
    <t>DK-020</t>
  </si>
  <si>
    <t>Frederiksborg</t>
  </si>
  <si>
    <t>DK-025</t>
  </si>
  <si>
    <t>Roskilde</t>
  </si>
  <si>
    <t>DK-030</t>
  </si>
  <si>
    <t>Vestsjælland</t>
  </si>
  <si>
    <t>DK-035</t>
  </si>
  <si>
    <t>Storstrøm</t>
  </si>
  <si>
    <t>DK-040</t>
  </si>
  <si>
    <t>Bornholm</t>
  </si>
  <si>
    <t>DK-042</t>
  </si>
  <si>
    <t>Fyn</t>
  </si>
  <si>
    <t>DK-050</t>
  </si>
  <si>
    <t>Sønderjylland</t>
  </si>
  <si>
    <t>DK-055</t>
  </si>
  <si>
    <t>Ribe</t>
  </si>
  <si>
    <t>DK-060</t>
  </si>
  <si>
    <t>Vejle</t>
  </si>
  <si>
    <t>DK-065</t>
  </si>
  <si>
    <t>Ringkøbing</t>
  </si>
  <si>
    <t>DK-070</t>
  </si>
  <si>
    <t>Århus</t>
  </si>
  <si>
    <t>DK-076</t>
  </si>
  <si>
    <t>Viborg</t>
  </si>
  <si>
    <t>DK-080</t>
  </si>
  <si>
    <t>Nordjylland</t>
  </si>
  <si>
    <t>DK-101</t>
  </si>
  <si>
    <t>DK-147</t>
  </si>
  <si>
    <t>Frederiksberg</t>
  </si>
  <si>
    <t>DK-81</t>
  </si>
  <si>
    <t>Region Nordjylland</t>
  </si>
  <si>
    <t>DK-82</t>
  </si>
  <si>
    <t>Region Midjylland</t>
  </si>
  <si>
    <t>DK-83</t>
  </si>
  <si>
    <t>Region Syddanmark</t>
  </si>
  <si>
    <t>DK-84</t>
  </si>
  <si>
    <t>Region Hovedstaden</t>
  </si>
  <si>
    <t>DK-85</t>
  </si>
  <si>
    <t>Region Sjælland</t>
  </si>
  <si>
    <t>DM-02</t>
  </si>
  <si>
    <t>DM-03</t>
  </si>
  <si>
    <t>Saint David</t>
  </si>
  <si>
    <t>DM-04</t>
  </si>
  <si>
    <t>DM-05</t>
  </si>
  <si>
    <t>DM-06</t>
  </si>
  <si>
    <t>DM-07</t>
  </si>
  <si>
    <t>Saint Luke</t>
  </si>
  <si>
    <t>DM-08</t>
  </si>
  <si>
    <t>Saint Mark</t>
  </si>
  <si>
    <t>DM-09</t>
  </si>
  <si>
    <t>Saint Patrick</t>
  </si>
  <si>
    <t>DM-10</t>
  </si>
  <si>
    <t>DM-11</t>
  </si>
  <si>
    <t>DO-01</t>
  </si>
  <si>
    <t>Distrito Nacional (Santo Domingo)</t>
  </si>
  <si>
    <t>DO-02</t>
  </si>
  <si>
    <t>Azua</t>
  </si>
  <si>
    <t>DO-03</t>
  </si>
  <si>
    <t>Baoruco</t>
  </si>
  <si>
    <t>DO-04</t>
  </si>
  <si>
    <t>Barahona</t>
  </si>
  <si>
    <t>DO-05</t>
  </si>
  <si>
    <t>Dajabón</t>
  </si>
  <si>
    <t>DO-06</t>
  </si>
  <si>
    <t>Duarte</t>
  </si>
  <si>
    <t>DO-07</t>
  </si>
  <si>
    <t>Elías Piña</t>
  </si>
  <si>
    <t>DO-08</t>
  </si>
  <si>
    <t>El Seibo</t>
  </si>
  <si>
    <t>DO-09</t>
  </si>
  <si>
    <t>Espaillat</t>
  </si>
  <si>
    <t>DO-10</t>
  </si>
  <si>
    <t>Independencia</t>
  </si>
  <si>
    <t>DO-11</t>
  </si>
  <si>
    <t>La Altagracia</t>
  </si>
  <si>
    <t>DO-12</t>
  </si>
  <si>
    <t>La Romana</t>
  </si>
  <si>
    <t>DO-13</t>
  </si>
  <si>
    <t>La Vega</t>
  </si>
  <si>
    <t>DO-14</t>
  </si>
  <si>
    <t>María Trinidad Sánchez</t>
  </si>
  <si>
    <t>DO-15</t>
  </si>
  <si>
    <t>Monte Cristi</t>
  </si>
  <si>
    <t>DO-16</t>
  </si>
  <si>
    <t>Pedernales</t>
  </si>
  <si>
    <t>DO-17</t>
  </si>
  <si>
    <t>Peravia</t>
  </si>
  <si>
    <t>DO-18</t>
  </si>
  <si>
    <t>Puerto Plata</t>
  </si>
  <si>
    <t>DO-19</t>
  </si>
  <si>
    <t>Hermanas Mirabal</t>
  </si>
  <si>
    <t>DO-20</t>
  </si>
  <si>
    <t>Samaná</t>
  </si>
  <si>
    <t>DO-21</t>
  </si>
  <si>
    <t>San Cristóbal</t>
  </si>
  <si>
    <t>DO-22</t>
  </si>
  <si>
    <t>DO-23</t>
  </si>
  <si>
    <t>San Pedro de Macorís</t>
  </si>
  <si>
    <t>DO-24</t>
  </si>
  <si>
    <t>Sánchez Ramírez</t>
  </si>
  <si>
    <t>DO-25</t>
  </si>
  <si>
    <t>DO-26</t>
  </si>
  <si>
    <t>Santiago Rodríguez</t>
  </si>
  <si>
    <t>DO-27</t>
  </si>
  <si>
    <t>Valverde</t>
  </si>
  <si>
    <t>DO-28</t>
  </si>
  <si>
    <t>Monseñor Nouel</t>
  </si>
  <si>
    <t>DO-29</t>
  </si>
  <si>
    <t>Monte Plata</t>
  </si>
  <si>
    <t>DO-30</t>
  </si>
  <si>
    <t>Hato Mayor</t>
  </si>
  <si>
    <t>DO-31</t>
  </si>
  <si>
    <t>San José de Ocoa</t>
  </si>
  <si>
    <t>DO-32</t>
  </si>
  <si>
    <t>DO-33</t>
  </si>
  <si>
    <t>Cibao Nordeste</t>
  </si>
  <si>
    <t>DO-34</t>
  </si>
  <si>
    <t>Cibao Noroeste</t>
  </si>
  <si>
    <t>DO-35</t>
  </si>
  <si>
    <t>Cibao Norte</t>
  </si>
  <si>
    <t>DO-36</t>
  </si>
  <si>
    <t>Cibao Sur</t>
  </si>
  <si>
    <t>DO-37</t>
  </si>
  <si>
    <t>El Valle</t>
  </si>
  <si>
    <t>DO-38</t>
  </si>
  <si>
    <t>Enriquillo</t>
  </si>
  <si>
    <t>DO-39</t>
  </si>
  <si>
    <t>Higuamo</t>
  </si>
  <si>
    <t>DO-40</t>
  </si>
  <si>
    <t>Ozama</t>
  </si>
  <si>
    <t>DO-41</t>
  </si>
  <si>
    <t>Valdesia</t>
  </si>
  <si>
    <t>DO-42</t>
  </si>
  <si>
    <t>Yuma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</si>
  <si>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</si>
  <si>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</si>
  <si>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</si>
  <si>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</si>
  <si>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</si>
  <si>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</si>
  <si>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</si>
  <si>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</si>
  <si>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</si>
  <si>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</si>
  <si>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</si>
  <si>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</si>
  <si>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</si>
  <si>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</si>
  <si>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</si>
  <si>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</si>
  <si>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</si>
  <si>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</si>
  <si>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</si>
  <si>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</si>
  <si>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</si>
  <si>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</si>
  <si>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</si>
  <si>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</si>
  <si>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</si>
  <si>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</si>
  <si>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</si>
  <si>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</si>
  <si>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</si>
  <si>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</si>
  <si>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</si>
  <si>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</si>
  <si>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</si>
  <si>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</si>
  <si>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</si>
  <si>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</si>
  <si>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</si>
  <si>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</si>
  <si>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</si>
  <si>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</si>
  <si>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</si>
  <si>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</si>
  <si>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</si>
  <si>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</si>
  <si>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</si>
  <si>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</si>
  <si>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</si>
  <si>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</si>
  <si>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</si>
  <si>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</si>
  <si>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</si>
  <si>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</si>
  <si>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</si>
  <si>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</si>
  <si>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</si>
  <si>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</si>
  <si>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</si>
  <si>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</si>
  <si>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</si>
  <si>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</si>
  <si>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</si>
  <si>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</si>
  <si>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</si>
  <si>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</si>
  <si>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</si>
  <si>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</si>
  <si>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</si>
  <si>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</si>
  <si>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</si>
  <si>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</si>
  <si>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</si>
  <si>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</si>
  <si>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</si>
  <si>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</si>
  <si>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</si>
  <si>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</si>
  <si>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</si>
  <si>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</si>
  <si>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</si>
  <si>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</si>
  <si>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</si>
  <si>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</si>
  <si>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</si>
  <si>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</si>
  <si>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</si>
  <si>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</si>
  <si>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</si>
  <si>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</si>
  <si>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</si>
  <si>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</si>
  <si>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</si>
  <si>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</si>
  <si>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</si>
  <si>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</si>
  <si>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</si>
  <si>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</si>
  <si>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DZ-49</t>
  </si>
  <si>
    <t>Timimoun</t>
  </si>
  <si>
    <t>DZ-50</t>
  </si>
  <si>
    <t>Bordj Badji Mokhtar</t>
  </si>
  <si>
    <t>DZ-51</t>
  </si>
  <si>
    <t>Ouled Djellal</t>
  </si>
  <si>
    <t>DZ-52</t>
  </si>
  <si>
    <t>Béni Abbès</t>
  </si>
  <si>
    <t>DZ-53</t>
  </si>
  <si>
    <t>In Salah</t>
  </si>
  <si>
    <t>DZ-54</t>
  </si>
  <si>
    <t>In Guezzam</t>
  </si>
  <si>
    <t>DZ-55</t>
  </si>
  <si>
    <t>Touggourt</t>
  </si>
  <si>
    <t>DZ-56</t>
  </si>
  <si>
    <t>Djanet</t>
  </si>
  <si>
    <t>DZ-57</t>
  </si>
  <si>
    <t>El Meghaier</t>
  </si>
  <si>
    <t>DZ-58</t>
  </si>
  <si>
    <t>El Meniaa</t>
  </si>
  <si>
    <t>EC-A</t>
  </si>
  <si>
    <t>Azuay</t>
  </si>
  <si>
    <t>EC-B</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</si>
  <si>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</si>
  <si>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</si>
  <si>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</si>
  <si>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</si>
  <si>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</si>
  <si>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</si>
  <si>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</si>
  <si>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</si>
  <si>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</si>
  <si>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</si>
  <si>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</si>
  <si>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</si>
  <si>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</si>
  <si>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</si>
  <si>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</si>
  <si>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</si>
  <si>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</si>
  <si>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</si>
  <si>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</si>
  <si>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</si>
  <si>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</si>
  <si>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</si>
  <si>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</si>
  <si>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</si>
  <si>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EC-R</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</si>
  <si>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</si>
  <si>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</si>
  <si>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</si>
  <si>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</si>
  <si>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</si>
  <si>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</si>
  <si>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</si>
  <si>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</si>
  <si>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</si>
  <si>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</si>
  <si>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</si>
  <si>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</si>
  <si>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</si>
  <si>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</si>
  <si>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</si>
  <si>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</si>
  <si>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</si>
  <si>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</si>
  <si>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EE-130</t>
  </si>
  <si>
    <t>Alutaguse</t>
  </si>
  <si>
    <t>EE-141</t>
  </si>
  <si>
    <t>Anija</t>
  </si>
  <si>
    <t>EE-142</t>
  </si>
  <si>
    <t>Antsla</t>
  </si>
  <si>
    <t>EE-171</t>
  </si>
  <si>
    <t>Elva</t>
  </si>
  <si>
    <t>EE-184</t>
  </si>
  <si>
    <t>Haapsalu</t>
  </si>
  <si>
    <t>EE-191</t>
  </si>
  <si>
    <t>Haljala</t>
  </si>
  <si>
    <t>EE-198</t>
  </si>
  <si>
    <t>Harku</t>
  </si>
  <si>
    <t>EE-205</t>
  </si>
  <si>
    <t>Hiiumaa</t>
  </si>
  <si>
    <t>EE-214</t>
  </si>
  <si>
    <t>Häädemeeste</t>
  </si>
  <si>
    <t>EE-245</t>
  </si>
  <si>
    <t>Jõelähtme</t>
  </si>
  <si>
    <t>EE-247</t>
  </si>
  <si>
    <t>Jõgeva</t>
  </si>
  <si>
    <t>EE-251</t>
  </si>
  <si>
    <t>Jõhvi</t>
  </si>
  <si>
    <t>EE-255</t>
  </si>
  <si>
    <t>Järva</t>
  </si>
  <si>
    <t>EE-272</t>
  </si>
  <si>
    <t>Kadrina</t>
  </si>
  <si>
    <t>EE-283</t>
  </si>
  <si>
    <t>Kambja</t>
  </si>
  <si>
    <t>EE-284</t>
  </si>
  <si>
    <t>Kanepi</t>
  </si>
  <si>
    <t>EE-291</t>
  </si>
  <si>
    <t>Kastre</t>
  </si>
  <si>
    <t>EE-293</t>
  </si>
  <si>
    <t>Kehtna</t>
  </si>
  <si>
    <t>EE-296</t>
  </si>
  <si>
    <t>Keila</t>
  </si>
  <si>
    <t>EE-303</t>
  </si>
  <si>
    <t>Kihnu</t>
  </si>
  <si>
    <t>EE-305</t>
  </si>
  <si>
    <t>Kiili</t>
  </si>
  <si>
    <t>EE-317</t>
  </si>
  <si>
    <t>Kohila</t>
  </si>
  <si>
    <t>EE-321</t>
  </si>
  <si>
    <t>Kohtla-Järve</t>
  </si>
  <si>
    <t>EE-338</t>
  </si>
  <si>
    <t>Kose</t>
  </si>
  <si>
    <t>EE-353</t>
  </si>
  <si>
    <t>Kuusalu</t>
  </si>
  <si>
    <t>EE-37</t>
  </si>
  <si>
    <t>Harjumaa</t>
  </si>
  <si>
    <t>EE-39</t>
  </si>
  <si>
    <t>EE-424</t>
  </si>
  <si>
    <t>Loksa</t>
  </si>
  <si>
    <t>EE-430</t>
  </si>
  <si>
    <t>Lääneranna</t>
  </si>
  <si>
    <t>EE-431</t>
  </si>
  <si>
    <t>Lääne-Harju</t>
  </si>
  <si>
    <t>EE-432</t>
  </si>
  <si>
    <t>Luunja</t>
  </si>
  <si>
    <t>EE-441</t>
  </si>
  <si>
    <t>Lääne-Nigula</t>
  </si>
  <si>
    <t>EE-442</t>
  </si>
  <si>
    <t>Lüganuse</t>
  </si>
  <si>
    <t>EE-446</t>
  </si>
  <si>
    <t>Maardu</t>
  </si>
  <si>
    <t>EE-45</t>
  </si>
  <si>
    <t>Ida-Virumaa</t>
  </si>
  <si>
    <t>EE-478</t>
  </si>
  <si>
    <t>Muhu</t>
  </si>
  <si>
    <t>EE-480</t>
  </si>
  <si>
    <t>Mulgi</t>
  </si>
  <si>
    <t>EE-486</t>
  </si>
  <si>
    <t>Mustvee</t>
  </si>
  <si>
    <t>EE-50</t>
  </si>
  <si>
    <t>Jõgevamaa</t>
  </si>
  <si>
    <t>EE-503</t>
  </si>
  <si>
    <t>Märjamaa</t>
  </si>
  <si>
    <t>EE-511</t>
  </si>
  <si>
    <t>Narva</t>
  </si>
  <si>
    <t>EE-514</t>
  </si>
  <si>
    <t>Narva-Jõesuu</t>
  </si>
  <si>
    <t>EE-52</t>
  </si>
  <si>
    <t>Järvamaa</t>
  </si>
  <si>
    <t>EE-528</t>
  </si>
  <si>
    <t>Nõo</t>
  </si>
  <si>
    <t>EE-557</t>
  </si>
  <si>
    <t>Otepää</t>
  </si>
  <si>
    <t>EE-56</t>
  </si>
  <si>
    <t>Läänemaa</t>
  </si>
  <si>
    <t>EE-567</t>
  </si>
  <si>
    <t>Paide</t>
  </si>
  <si>
    <t>EE-586</t>
  </si>
  <si>
    <t>Peipsiääre</t>
  </si>
  <si>
    <t>EE-60</t>
  </si>
  <si>
    <t>Lääne-Virumaa</t>
  </si>
  <si>
    <t>EE-615</t>
  </si>
  <si>
    <t>Põhja-Sakala</t>
  </si>
  <si>
    <t>EE-618</t>
  </si>
  <si>
    <t>Põltsamaa</t>
  </si>
  <si>
    <t>EE-622</t>
  </si>
  <si>
    <t>Põlva</t>
  </si>
  <si>
    <t>EE-624</t>
  </si>
  <si>
    <t>Pärnu</t>
  </si>
  <si>
    <t>EE-638</t>
  </si>
  <si>
    <t>Põhja-Pärnumaa</t>
  </si>
  <si>
    <t>EE-64</t>
  </si>
  <si>
    <t>Põlvamaa</t>
  </si>
  <si>
    <t>EE-651</t>
  </si>
  <si>
    <t>Raasiku</t>
  </si>
  <si>
    <t>EE-653</t>
  </si>
  <si>
    <t>Rae</t>
  </si>
  <si>
    <t>EE-661</t>
  </si>
  <si>
    <t>Rakvere</t>
  </si>
  <si>
    <t>EE-663</t>
  </si>
  <si>
    <t>EE-668</t>
  </si>
  <si>
    <t>Rapla</t>
  </si>
  <si>
    <t>EE-68</t>
  </si>
  <si>
    <t>Pärnumaa</t>
  </si>
  <si>
    <t>EE-689</t>
  </si>
  <si>
    <t>Ruhnu</t>
  </si>
  <si>
    <t>EE-698</t>
  </si>
  <si>
    <t>Rõuge</t>
  </si>
  <si>
    <t>EE-708</t>
  </si>
  <si>
    <t>Räpina</t>
  </si>
  <si>
    <t>EE-71</t>
  </si>
  <si>
    <t>Raplamaa</t>
  </si>
  <si>
    <t>EE-712</t>
  </si>
  <si>
    <t>Saarde</t>
  </si>
  <si>
    <t>EE-714</t>
  </si>
  <si>
    <t>Saaremaa</t>
  </si>
  <si>
    <t>EE-719</t>
  </si>
  <si>
    <t>Saku</t>
  </si>
  <si>
    <t>EE-726</t>
  </si>
  <si>
    <t>Saue</t>
  </si>
  <si>
    <t>EE-732</t>
  </si>
  <si>
    <t>Setomaa</t>
  </si>
  <si>
    <t>EE-735</t>
  </si>
  <si>
    <t>Sillamäe</t>
  </si>
  <si>
    <t>EE-74</t>
  </si>
  <si>
    <t>EE-784</t>
  </si>
  <si>
    <t>EE-79</t>
  </si>
  <si>
    <t>Tartumaa</t>
  </si>
  <si>
    <t>EE-792</t>
  </si>
  <si>
    <t>Tapa</t>
  </si>
  <si>
    <t>EE-793</t>
  </si>
  <si>
    <t>Tartu</t>
  </si>
  <si>
    <t>EE-796</t>
  </si>
  <si>
    <t>EE-803</t>
  </si>
  <si>
    <t>Toila</t>
  </si>
  <si>
    <t>EE-809</t>
  </si>
  <si>
    <t>Tori</t>
  </si>
  <si>
    <t>EE-81</t>
  </si>
  <si>
    <t>Valgamaa</t>
  </si>
  <si>
    <t>EE-824</t>
  </si>
  <si>
    <t>Tõrva</t>
  </si>
  <si>
    <t>EE-834</t>
  </si>
  <si>
    <t>Türi</t>
  </si>
  <si>
    <t>EE-84</t>
  </si>
  <si>
    <t>Viljandimaa</t>
  </si>
  <si>
    <t>EE-855</t>
  </si>
  <si>
    <t>Valga</t>
  </si>
  <si>
    <t>EE-87</t>
  </si>
  <si>
    <t>Võrumaa</t>
  </si>
  <si>
    <t>EE-890</t>
  </si>
  <si>
    <t>Viimsi</t>
  </si>
  <si>
    <t>EE-897</t>
  </si>
  <si>
    <t>Viljandi</t>
  </si>
  <si>
    <t>EE-899</t>
  </si>
  <si>
    <t>EE-901</t>
  </si>
  <si>
    <t>Vinni</t>
  </si>
  <si>
    <t>EE-903</t>
  </si>
  <si>
    <t>Viru-Nigula</t>
  </si>
  <si>
    <t>EE-907</t>
  </si>
  <si>
    <t>Vormsi</t>
  </si>
  <si>
    <t>EE-917</t>
  </si>
  <si>
    <t>Võru</t>
  </si>
  <si>
    <t>EE-919</t>
  </si>
  <si>
    <t>EE-928</t>
  </si>
  <si>
    <t>Väike-Maarja</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</si>
  <si>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</si>
  <si>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</si>
  <si>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</si>
  <si>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</si>
  <si>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</si>
  <si>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</si>
  <si>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</si>
  <si>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</si>
  <si>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</si>
  <si>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</si>
  <si>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</si>
  <si>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</si>
  <si>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</si>
  <si>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</si>
  <si>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</si>
  <si>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</si>
  <si>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</si>
  <si>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</si>
  <si>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</si>
  <si>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</si>
  <si>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</si>
  <si>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</si>
  <si>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</si>
  <si>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</si>
  <si>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</si>
  <si>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</si>
  <si>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</si>
  <si>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</si>
  <si>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</si>
  <si>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</si>
  <si>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</si>
  <si>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</si>
  <si>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</si>
  <si>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</si>
  <si>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</si>
  <si>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</si>
  <si>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</si>
  <si>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</si>
  <si>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</si>
  <si>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</si>
  <si>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</si>
  <si>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</si>
  <si>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</si>
  <si>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</si>
  <si>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</si>
  <si>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</si>
  <si>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</si>
  <si>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</si>
  <si>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</si>
  <si>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</si>
  <si>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</si>
  <si>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</si>
  <si>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</si>
  <si>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</si>
  <si>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</si>
  <si>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</si>
  <si>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ER-DK</t>
  </si>
  <si>
    <t>Janūbī al Baḩrī al Aḩmar</t>
  </si>
  <si>
    <t>ER-DU</t>
  </si>
  <si>
    <t>Al Janūbī</t>
  </si>
  <si>
    <t>ER-GB</t>
  </si>
  <si>
    <t>Qāsh-Barkah</t>
  </si>
  <si>
    <t>ER-MA</t>
  </si>
  <si>
    <t>Al Awsaţ</t>
  </si>
  <si>
    <t>ER-SK</t>
  </si>
  <si>
    <t>Shimālī al Baḩrī al Aḩmar</t>
  </si>
  <si>
    <t>ES-A</t>
  </si>
  <si>
    <t>Alicante</t>
  </si>
  <si>
    <t>ES-AB</t>
  </si>
  <si>
    <t>Albacete</t>
  </si>
  <si>
    <t>ES-AL</t>
  </si>
  <si>
    <t>Almería</t>
  </si>
  <si>
    <t>ES-AN</t>
  </si>
  <si>
    <t>Andalucía</t>
  </si>
  <si>
    <t>ES-AR</t>
  </si>
  <si>
    <t>Aragón</t>
  </si>
  <si>
    <t>ES-AS</t>
  </si>
  <si>
    <t>Asturias, Principado de</t>
  </si>
  <si>
    <t>ES-AV</t>
  </si>
  <si>
    <t>Ávila</t>
  </si>
  <si>
    <t>ES-B</t>
  </si>
  <si>
    <t>Barcelona</t>
  </si>
  <si>
    <t>ES-BA</t>
  </si>
  <si>
    <t>Badajoz</t>
  </si>
  <si>
    <t>ES-BI</t>
  </si>
  <si>
    <t>Bizkaia</t>
  </si>
  <si>
    <t>ES-BU</t>
  </si>
  <si>
    <t>Burgos</t>
  </si>
  <si>
    <t>ES-C</t>
  </si>
  <si>
    <t>A Coruña</t>
  </si>
  <si>
    <t>ES-CA</t>
  </si>
  <si>
    <t>Cádiz</t>
  </si>
  <si>
    <t>ES-CB</t>
  </si>
  <si>
    <t>Cantabria</t>
  </si>
  <si>
    <t>ES-CC</t>
  </si>
  <si>
    <t>Cáceres</t>
  </si>
  <si>
    <t>ES-CE</t>
  </si>
  <si>
    <t>Ceuta</t>
  </si>
  <si>
    <t>ES-CL</t>
  </si>
  <si>
    <t>Castilla y León</t>
  </si>
  <si>
    <t>ES-CM</t>
  </si>
  <si>
    <t>Castilla-La Mancha</t>
  </si>
  <si>
    <t>ES-CN</t>
  </si>
  <si>
    <t>Canarias</t>
  </si>
  <si>
    <t>ES-CO</t>
  </si>
  <si>
    <t>ES-CR</t>
  </si>
  <si>
    <t>Ciudad Real</t>
  </si>
  <si>
    <t>ES-CS</t>
  </si>
  <si>
    <t>Castellón</t>
  </si>
  <si>
    <t>ES-CT</t>
  </si>
  <si>
    <t>Catalunya</t>
  </si>
  <si>
    <t>ES-CU</t>
  </si>
  <si>
    <t>Cuenca</t>
  </si>
  <si>
    <t>ES-EX</t>
  </si>
  <si>
    <t>Extremadura</t>
  </si>
  <si>
    <t>ES-GA</t>
  </si>
  <si>
    <t>Galicia</t>
  </si>
  <si>
    <t>ES-GC</t>
  </si>
  <si>
    <t>Las Palmas</t>
  </si>
  <si>
    <t>ES-GI</t>
  </si>
  <si>
    <t>Girona</t>
  </si>
  <si>
    <t>ES-GR</t>
  </si>
  <si>
    <t>Granada</t>
  </si>
  <si>
    <t>ES-GU</t>
  </si>
  <si>
    <t>Guadalajara</t>
  </si>
  <si>
    <t>ES-H</t>
  </si>
  <si>
    <t>Huelva</t>
  </si>
  <si>
    <t>ES-HU</t>
  </si>
  <si>
    <t>Huesca</t>
  </si>
  <si>
    <t>ES-IB</t>
  </si>
  <si>
    <t>Illes Balears</t>
  </si>
  <si>
    <t>ES-J</t>
  </si>
  <si>
    <t>Jaén</t>
  </si>
  <si>
    <t>ES-L</t>
  </si>
  <si>
    <t>Lleida</t>
  </si>
  <si>
    <t>ES-LE</t>
  </si>
  <si>
    <t>León</t>
  </si>
  <si>
    <t>ES-LO</t>
  </si>
  <si>
    <t>ES-LU</t>
  </si>
  <si>
    <t>Lugo</t>
  </si>
  <si>
    <t>ES-M</t>
  </si>
  <si>
    <t>ES-MA</t>
  </si>
  <si>
    <t>Málaga</t>
  </si>
  <si>
    <t>ES-MC</t>
  </si>
  <si>
    <t>Murcia, Región de</t>
  </si>
  <si>
    <t>ES-MD</t>
  </si>
  <si>
    <t>Madrid, Comunidad de</t>
  </si>
  <si>
    <t>ES-ML</t>
  </si>
  <si>
    <t>Melilla</t>
  </si>
  <si>
    <t>ES-MU</t>
  </si>
  <si>
    <t>Murcia</t>
  </si>
  <si>
    <t>ES-NA</t>
  </si>
  <si>
    <t>Navarra</t>
  </si>
  <si>
    <t>ES-NC</t>
  </si>
  <si>
    <t>Navarra, Comunidad Foral de</t>
  </si>
  <si>
    <t>ES-O</t>
  </si>
  <si>
    <t>Asturias</t>
  </si>
  <si>
    <t>ES-OR</t>
  </si>
  <si>
    <t>Ourense</t>
  </si>
  <si>
    <t>ES-P</t>
  </si>
  <si>
    <t>Palencia</t>
  </si>
  <si>
    <t>ES-PM</t>
  </si>
  <si>
    <t>ES-PO</t>
  </si>
  <si>
    <t>Pontevedra</t>
  </si>
  <si>
    <t>ES-PV</t>
  </si>
  <si>
    <t>País Vasco</t>
  </si>
  <si>
    <t>ES-RI</t>
  </si>
  <si>
    <t>ES-S</t>
  </si>
  <si>
    <t>ES-SA</t>
  </si>
  <si>
    <t>Salamanca</t>
  </si>
  <si>
    <t>ES-SE</t>
  </si>
  <si>
    <t>Sevilla</t>
  </si>
  <si>
    <t>ES-SG</t>
  </si>
  <si>
    <t>Segovia</t>
  </si>
  <si>
    <t>ES-SO</t>
  </si>
  <si>
    <t>Soria</t>
  </si>
  <si>
    <t>ES-SS</t>
  </si>
  <si>
    <t>Gipuzkoa</t>
  </si>
  <si>
    <t>ES-T</t>
  </si>
  <si>
    <t>Tarragona</t>
  </si>
  <si>
    <t>ES-TE</t>
  </si>
  <si>
    <t>Teruel</t>
  </si>
  <si>
    <t>ES-TF</t>
  </si>
  <si>
    <t>Santa Cruz de Tenerife</t>
  </si>
  <si>
    <t>ES-TO</t>
  </si>
  <si>
    <t>ES-V</t>
  </si>
  <si>
    <t>Valencia</t>
  </si>
  <si>
    <t>ES-VA</t>
  </si>
  <si>
    <t>Valladolid</t>
  </si>
  <si>
    <t>ES-VC</t>
  </si>
  <si>
    <t>Valenciana, Comunidad</t>
  </si>
  <si>
    <t>ES-VI</t>
  </si>
  <si>
    <t>Álava</t>
  </si>
  <si>
    <t>ES-Z</t>
  </si>
  <si>
    <t>Zaragoza</t>
  </si>
  <si>
    <t>ES-ZA</t>
  </si>
  <si>
    <t>Zamora</t>
  </si>
  <si>
    <t>ET-AA</t>
  </si>
  <si>
    <t>Ādīs Ābeba</t>
  </si>
  <si>
    <t>ET-AF</t>
  </si>
  <si>
    <t>Āfar</t>
  </si>
  <si>
    <t>ET-AM</t>
  </si>
  <si>
    <t>Āmara</t>
  </si>
  <si>
    <t>ET-BE</t>
  </si>
  <si>
    <t>Bīnshangul Gumuz</t>
  </si>
  <si>
    <t>ET-DD</t>
  </si>
  <si>
    <t>Dirē Dawa</t>
  </si>
  <si>
    <t>ET-GA</t>
  </si>
  <si>
    <t>Gambēla Hizboch</t>
  </si>
  <si>
    <t>ET-HA</t>
  </si>
  <si>
    <t>Hārerī Hizb</t>
  </si>
  <si>
    <t>ET-OR</t>
  </si>
  <si>
    <t>Oromīya</t>
  </si>
  <si>
    <t>ET-SI</t>
  </si>
  <si>
    <t>Sīdama</t>
  </si>
  <si>
    <t>ET-SN</t>
  </si>
  <si>
    <t>YeDebub Bihēroch Bihēreseboch na Hizboch</t>
  </si>
  <si>
    <t>ET-SO</t>
  </si>
  <si>
    <t>Sumalē</t>
  </si>
  <si>
    <t>ET-SW</t>
  </si>
  <si>
    <t>YeDebub M‘irab Ītyop’iya Hizboch</t>
  </si>
  <si>
    <t>ET-TI</t>
  </si>
  <si>
    <t>Tigray</t>
  </si>
  <si>
    <t>FI-01</t>
  </si>
  <si>
    <t>Ahvenanmaan maakunta</t>
  </si>
  <si>
    <t>FI-02</t>
  </si>
  <si>
    <t>Etelä-Karjala</t>
  </si>
  <si>
    <t>FI-03</t>
  </si>
  <si>
    <t>Etelä-Pohjanmaa</t>
  </si>
  <si>
    <t>FI-04</t>
  </si>
  <si>
    <t>Etelä-Savo</t>
  </si>
  <si>
    <t>FI-05</t>
  </si>
  <si>
    <t>Kainuu</t>
  </si>
  <si>
    <t>FI-06</t>
  </si>
  <si>
    <t>Kanta-Häme</t>
  </si>
  <si>
    <t>FI-07</t>
  </si>
  <si>
    <t>Keski-Pohjanmaa</t>
  </si>
  <si>
    <t>FI-08</t>
  </si>
  <si>
    <t>Keski-Suomi</t>
  </si>
  <si>
    <t>FI-09</t>
  </si>
  <si>
    <t>Kymenlaakso</t>
  </si>
  <si>
    <t>FI-10</t>
  </si>
  <si>
    <t>Lappi</t>
  </si>
  <si>
    <t>FI-11</t>
  </si>
  <si>
    <t>Pirkanmaa</t>
  </si>
  <si>
    <t>FI-12</t>
  </si>
  <si>
    <t>Pohjanmaa</t>
  </si>
  <si>
    <t>FI-13</t>
  </si>
  <si>
    <t>Pohjois-Karjala</t>
  </si>
  <si>
    <t>FI-14</t>
  </si>
  <si>
    <t>Pohjois-Pohjanmaa</t>
  </si>
  <si>
    <t>FI-15</t>
  </si>
  <si>
    <t>Pohjois-Savo</t>
  </si>
  <si>
    <t>FI-16</t>
  </si>
  <si>
    <t>Päijät-Häme</t>
  </si>
  <si>
    <t>FI-17</t>
  </si>
  <si>
    <t>Satakunta</t>
  </si>
  <si>
    <t>FI-18</t>
  </si>
  <si>
    <t>Uusimaa</t>
  </si>
  <si>
    <t>FI-19</t>
  </si>
  <si>
    <t>Varsinais-Suomi</t>
  </si>
  <si>
    <t>FJ-01</t>
  </si>
  <si>
    <t>Ba</t>
  </si>
  <si>
    <t>FJ-02</t>
  </si>
  <si>
    <t>Bua</t>
  </si>
  <si>
    <t>FJ-03</t>
  </si>
  <si>
    <t>Cakaudrove</t>
  </si>
  <si>
    <t>FJ-04</t>
  </si>
  <si>
    <t>Kadavu</t>
  </si>
  <si>
    <t>FJ-05</t>
  </si>
  <si>
    <t>Lau</t>
  </si>
  <si>
    <t>FJ-06</t>
  </si>
  <si>
    <t>Lomaiviti</t>
  </si>
  <si>
    <t>FJ-07</t>
  </si>
  <si>
    <t>Macuata</t>
  </si>
  <si>
    <t>FJ-08</t>
  </si>
  <si>
    <t>Nadroga and Navosa</t>
  </si>
  <si>
    <t>FJ-09</t>
  </si>
  <si>
    <t>Naitasiri</t>
  </si>
  <si>
    <t>FJ-10</t>
  </si>
  <si>
    <t>Namosi</t>
  </si>
  <si>
    <t>FJ-11</t>
  </si>
  <si>
    <t>Ra</t>
  </si>
  <si>
    <t>FJ-12</t>
  </si>
  <si>
    <t>Rewa</t>
  </si>
  <si>
    <t>FJ-13</t>
  </si>
  <si>
    <t>Serua</t>
  </si>
  <si>
    <t>FJ-14</t>
  </si>
  <si>
    <t>Tailevu</t>
  </si>
  <si>
    <t>FJ-C</t>
  </si>
  <si>
    <t>FJ-E</t>
  </si>
  <si>
    <t>Eastern</t>
  </si>
  <si>
    <t>FJ-N</t>
  </si>
  <si>
    <t>Northern</t>
  </si>
  <si>
    <t>FJ-R</t>
  </si>
  <si>
    <t>Rotuma</t>
  </si>
  <si>
    <t>FJ-W</t>
  </si>
  <si>
    <t>Western</t>
  </si>
  <si>
    <t>FM-KSA</t>
  </si>
  <si>
    <t>Kosrae</t>
  </si>
  <si>
    <t>FM-PNI</t>
  </si>
  <si>
    <t>Pohnpei</t>
  </si>
  <si>
    <t>FM-TRK</t>
  </si>
  <si>
    <t>Chuuk</t>
  </si>
  <si>
    <t>FM-YAP</t>
  </si>
  <si>
    <t>Yap</t>
  </si>
  <si>
    <t>FR-01</t>
  </si>
  <si>
    <t>Ain</t>
  </si>
  <si>
    <t>FR-02</t>
  </si>
  <si>
    <t>Aisne</t>
  </si>
  <si>
    <t>FR-03</t>
  </si>
  <si>
    <t>Allier</t>
  </si>
  <si>
    <t>FR-04</t>
  </si>
  <si>
    <t>Alpes-de-Haute-Provence</t>
  </si>
  <si>
    <t>FR-05</t>
  </si>
  <si>
    <t>Hautes-Alpes</t>
  </si>
  <si>
    <t>FR-06</t>
  </si>
  <si>
    <t>Alpes-Maritimes</t>
  </si>
  <si>
    <t>FR-07</t>
  </si>
  <si>
    <t>Ardèche</t>
  </si>
  <si>
    <t>FR-08</t>
  </si>
  <si>
    <t>Ardennes</t>
  </si>
  <si>
    <t>FR-09</t>
  </si>
  <si>
    <t>Ariège</t>
  </si>
  <si>
    <t>FR-10</t>
  </si>
  <si>
    <t>Aube</t>
  </si>
  <si>
    <t>FR-11</t>
  </si>
  <si>
    <t>Aude</t>
  </si>
  <si>
    <t>FR-12</t>
  </si>
  <si>
    <t>Aveyron</t>
  </si>
  <si>
    <t>FR-13</t>
  </si>
  <si>
    <t>Bouches-du-Rhône</t>
  </si>
  <si>
    <t>FR-14</t>
  </si>
  <si>
    <t>Calvados</t>
  </si>
  <si>
    <t>FR-15</t>
  </si>
  <si>
    <t>Cantal</t>
  </si>
  <si>
    <t>FR-16</t>
  </si>
  <si>
    <t>Charente</t>
  </si>
  <si>
    <t>FR-17</t>
  </si>
  <si>
    <t>Charente-Maritime</t>
  </si>
  <si>
    <t>FR-18</t>
  </si>
  <si>
    <t>Cher</t>
  </si>
  <si>
    <t>FR-19</t>
  </si>
  <si>
    <t>Corrèze</t>
  </si>
  <si>
    <t>FR-20R</t>
  </si>
  <si>
    <t>Corse</t>
  </si>
  <si>
    <t>FR-21</t>
  </si>
  <si>
    <t>Côte-d'Or</t>
  </si>
  <si>
    <t>FR-22</t>
  </si>
  <si>
    <t>Côtes-d'Armor</t>
  </si>
  <si>
    <t>FR-23</t>
  </si>
  <si>
    <t>Creuse</t>
  </si>
  <si>
    <t>FR-24</t>
  </si>
  <si>
    <t>Dordogne</t>
  </si>
  <si>
    <t>FR-25</t>
  </si>
  <si>
    <t>Doubs</t>
  </si>
  <si>
    <t>FR-26</t>
  </si>
  <si>
    <t>Drôme</t>
  </si>
  <si>
    <t>FR-27</t>
  </si>
  <si>
    <t>Eure</t>
  </si>
  <si>
    <t>FR-28</t>
  </si>
  <si>
    <t>Eure-et-Loir</t>
  </si>
  <si>
    <t>FR-29</t>
  </si>
  <si>
    <t>Finistère</t>
  </si>
  <si>
    <t>FR-2A</t>
  </si>
  <si>
    <t>Corse-du-Sud</t>
  </si>
  <si>
    <t>FR-2B</t>
  </si>
  <si>
    <t>Haute-Corse</t>
  </si>
  <si>
    <t>FR-30</t>
  </si>
  <si>
    <t>Gard</t>
  </si>
  <si>
    <t>FR-31</t>
  </si>
  <si>
    <t>Haute-Garonne</t>
  </si>
  <si>
    <t>FR-32</t>
  </si>
  <si>
    <t>Gers</t>
  </si>
  <si>
    <t>FR-33</t>
  </si>
  <si>
    <t>Gironde</t>
  </si>
  <si>
    <t>FR-34</t>
  </si>
  <si>
    <t>Hérault</t>
  </si>
  <si>
    <t>FR-35</t>
  </si>
  <si>
    <t>Ille-et-Vilaine</t>
  </si>
  <si>
    <t>FR-36</t>
  </si>
  <si>
    <t>Indre</t>
  </si>
  <si>
    <t>FR-37</t>
  </si>
  <si>
    <t>Indre-et-Loire</t>
  </si>
  <si>
    <t>FR-38</t>
  </si>
  <si>
    <t>Isère</t>
  </si>
  <si>
    <t>FR-39</t>
  </si>
  <si>
    <t>FR-40</t>
  </si>
  <si>
    <t>Landes</t>
  </si>
  <si>
    <t>FR-41</t>
  </si>
  <si>
    <t>Loir-et-Cher</t>
  </si>
  <si>
    <t>FR-42</t>
  </si>
  <si>
    <t>Loire</t>
  </si>
  <si>
    <t>FR-43</t>
  </si>
  <si>
    <t>Haute-Loire</t>
  </si>
  <si>
    <t>FR-44</t>
  </si>
  <si>
    <t>Loire-Atlantique</t>
  </si>
  <si>
    <t>FR-45</t>
  </si>
  <si>
    <t>Loiret</t>
  </si>
  <si>
    <t>FR-46</t>
  </si>
  <si>
    <t>Lot</t>
  </si>
  <si>
    <t>FR-47</t>
  </si>
  <si>
    <t>Lot-et-Garonne</t>
  </si>
  <si>
    <t>FR-48</t>
  </si>
  <si>
    <t>Lozère</t>
  </si>
  <si>
    <t>FR-49</t>
  </si>
  <si>
    <t>Maine-et-Loire</t>
  </si>
  <si>
    <t>FR-50</t>
  </si>
  <si>
    <t>Manche</t>
  </si>
  <si>
    <t>FR-51</t>
  </si>
  <si>
    <t>Marne</t>
  </si>
  <si>
    <t>FR-52</t>
  </si>
  <si>
    <t>Haute-Marne</t>
  </si>
  <si>
    <t>FR-53</t>
  </si>
  <si>
    <t>Mayenne</t>
  </si>
  <si>
    <t>FR-54</t>
  </si>
  <si>
    <t>Meurthe-et-Moselle</t>
  </si>
  <si>
    <t>FR-55</t>
  </si>
  <si>
    <t>Meuse</t>
  </si>
  <si>
    <t>FR-56</t>
  </si>
  <si>
    <t>Morbihan</t>
  </si>
  <si>
    <t>FR-57</t>
  </si>
  <si>
    <t>Moselle</t>
  </si>
  <si>
    <t>FR-58</t>
  </si>
  <si>
    <t>Nièvre</t>
  </si>
  <si>
    <t>FR-59</t>
  </si>
  <si>
    <t>FR-60</t>
  </si>
  <si>
    <t>Oise</t>
  </si>
  <si>
    <t>FR-61</t>
  </si>
  <si>
    <t>Orne</t>
  </si>
  <si>
    <t>FR-62</t>
  </si>
  <si>
    <t>Pas-de-Calais</t>
  </si>
  <si>
    <t>FR-63</t>
  </si>
  <si>
    <t>Puy-de-Dôme</t>
  </si>
  <si>
    <t>FR-64</t>
  </si>
  <si>
    <t>Pyrénées-Atlantiques</t>
  </si>
  <si>
    <t>FR-65</t>
  </si>
  <si>
    <t>Hautes-Pyrénées</t>
  </si>
  <si>
    <t>FR-66</t>
  </si>
  <si>
    <t>Pyrénées-Orientales</t>
  </si>
  <si>
    <t>FR-67</t>
  </si>
  <si>
    <t>Bas-Rhin</t>
  </si>
  <si>
    <t>FR-68</t>
  </si>
  <si>
    <t>Haut-Rhin</t>
  </si>
  <si>
    <t>FR-69</t>
  </si>
  <si>
    <t>Rhône</t>
  </si>
  <si>
    <t>FR-69M</t>
  </si>
  <si>
    <t>Métropole de Lyon</t>
  </si>
  <si>
    <t>FR-6AE</t>
  </si>
  <si>
    <t>Alsace</t>
  </si>
  <si>
    <t>FR-70</t>
  </si>
  <si>
    <t>Haute-Saône</t>
  </si>
  <si>
    <t>FR-71</t>
  </si>
  <si>
    <t>Saône-et-Loire</t>
  </si>
  <si>
    <t>FR-72</t>
  </si>
  <si>
    <t>Sarthe</t>
  </si>
  <si>
    <t>FR-73</t>
  </si>
  <si>
    <t>Savoie</t>
  </si>
  <si>
    <t>FR-74</t>
  </si>
  <si>
    <t>Haute-Savoie</t>
  </si>
  <si>
    <t>FR-75C</t>
  </si>
  <si>
    <t>FR-76</t>
  </si>
  <si>
    <t>Seine-Maritime</t>
  </si>
  <si>
    <t>FR-77</t>
  </si>
  <si>
    <t>Seine-et-Marne</t>
  </si>
  <si>
    <t>FR-78</t>
  </si>
  <si>
    <t>Yvelines</t>
  </si>
  <si>
    <t>FR-79</t>
  </si>
  <si>
    <t>Deux-Sèvres</t>
  </si>
  <si>
    <t>FR-80</t>
  </si>
  <si>
    <t>Somme</t>
  </si>
  <si>
    <t>FR-81</t>
  </si>
  <si>
    <t>Tarn</t>
  </si>
  <si>
    <t>FR-82</t>
  </si>
  <si>
    <t>Tarn-et-Garonne</t>
  </si>
  <si>
    <t>FR-83</t>
  </si>
  <si>
    <t>Var</t>
  </si>
  <si>
    <t>FR-84</t>
  </si>
  <si>
    <t>Vaucluse</t>
  </si>
  <si>
    <t>FR-85</t>
  </si>
  <si>
    <t>Vendée</t>
  </si>
  <si>
    <t>FR-86</t>
  </si>
  <si>
    <t>Vienne</t>
  </si>
  <si>
    <t>FR-87</t>
  </si>
  <si>
    <t>Haute-Vienne</t>
  </si>
  <si>
    <t>FR-88</t>
  </si>
  <si>
    <t>Vosges</t>
  </si>
  <si>
    <t>FR-89</t>
  </si>
  <si>
    <t>Yonne</t>
  </si>
  <si>
    <t>FR-90</t>
  </si>
  <si>
    <t>Territoire de Belfort</t>
  </si>
  <si>
    <t>FR-91</t>
  </si>
  <si>
    <t>Essonne</t>
  </si>
  <si>
    <t>FR-92</t>
  </si>
  <si>
    <t>Hauts-de-Seine</t>
  </si>
  <si>
    <t>FR-93</t>
  </si>
  <si>
    <t>Seine-Saint-Denis</t>
  </si>
  <si>
    <t>FR-94</t>
  </si>
  <si>
    <t>Val-de-Marne</t>
  </si>
  <si>
    <t>FR-95</t>
  </si>
  <si>
    <t>Val-d'Oise</t>
  </si>
  <si>
    <t>FR-971</t>
  </si>
  <si>
    <t>FR-972</t>
  </si>
  <si>
    <t>FR-973</t>
  </si>
  <si>
    <t>Guyane (française)</t>
  </si>
  <si>
    <t>FR-974</t>
  </si>
  <si>
    <t>FR-976</t>
  </si>
  <si>
    <t>FR-ARA</t>
  </si>
  <si>
    <t>Auvergne-Rhône-Alpes</t>
  </si>
  <si>
    <t>FR-BFC</t>
  </si>
  <si>
    <t>Bourgogne-Franche-Comté</t>
  </si>
  <si>
    <t>FR-BL</t>
  </si>
  <si>
    <t>FR-BRE</t>
  </si>
  <si>
    <t>Bretagne</t>
  </si>
  <si>
    <t>FR-CP</t>
  </si>
  <si>
    <t>Clipperton</t>
  </si>
  <si>
    <t>FR-CVL</t>
  </si>
  <si>
    <t>Centre-Val de Loire</t>
  </si>
  <si>
    <t>FR-GES</t>
  </si>
  <si>
    <t>Grand-Est</t>
  </si>
  <si>
    <t>FR-HDF</t>
  </si>
  <si>
    <t>Hauts-de-France</t>
  </si>
  <si>
    <t>FR-IDF</t>
  </si>
  <si>
    <t>Île-de-France</t>
  </si>
  <si>
    <t>FR-MF</t>
  </si>
  <si>
    <t>FR-NAQ</t>
  </si>
  <si>
    <t>Nouvelle-Aquitaine</t>
  </si>
  <si>
    <t>FR-NC</t>
  </si>
  <si>
    <t>FR-NOR</t>
  </si>
  <si>
    <t>Normandie</t>
  </si>
  <si>
    <t>FR-OCC</t>
  </si>
  <si>
    <t>Occitanie</t>
  </si>
  <si>
    <t>FR-PAC</t>
  </si>
  <si>
    <t>Provence-Alpes-Côte-d’Azur</t>
  </si>
  <si>
    <t>FR-PDL</t>
  </si>
  <si>
    <t>Pays-de-la-Loire</t>
  </si>
  <si>
    <t>FR-PF</t>
  </si>
  <si>
    <t>FR-PM</t>
  </si>
  <si>
    <t>Saint-Pierre-et-Miquelon</t>
  </si>
  <si>
    <t>FR-TF</t>
  </si>
  <si>
    <t>Terres australes françaises</t>
  </si>
  <si>
    <t>FR-WF</t>
  </si>
  <si>
    <t>Wallis-et-Futuna</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</si>
  <si>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</si>
  <si>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</si>
  <si>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</si>
  <si>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</si>
  <si>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</si>
  <si>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</si>
  <si>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</si>
  <si>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</si>
  <si>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</si>
  <si>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</si>
  <si>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</si>
  <si>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</si>
  <si>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</si>
  <si>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</si>
  <si>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</si>
  <si>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</si>
  <si>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</si>
  <si>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</si>
  <si>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GB-ABC</t>
  </si>
  <si>
    <t>Armagh City, Banbridge and Craigavon</t>
  </si>
  <si>
    <t>GB-ABD</t>
  </si>
  <si>
    <t>Aberdeenshire</t>
  </si>
  <si>
    <t>GB-ABE</t>
  </si>
  <si>
    <t>Aberdeen City</t>
  </si>
  <si>
    <t>GB-AGB</t>
  </si>
  <si>
    <t>Argyll and Bute</t>
  </si>
  <si>
    <t>GB-AGY</t>
  </si>
  <si>
    <t>Isle of Anglesey</t>
  </si>
  <si>
    <t>GB-AND</t>
  </si>
  <si>
    <t>Ards and North Down</t>
  </si>
  <si>
    <t>GB-ANN</t>
  </si>
  <si>
    <t>Antrim and Newtownabbey</t>
  </si>
  <si>
    <t>GB-ANS</t>
  </si>
  <si>
    <t>Angus</t>
  </si>
  <si>
    <t>GB-BAS</t>
  </si>
  <si>
    <t>Bath and North East Somerset</t>
  </si>
  <si>
    <t>GB-BBD</t>
  </si>
  <si>
    <t>Blackburn with Darwen</t>
  </si>
  <si>
    <t>GB-BCP</t>
  </si>
  <si>
    <t>Bournemouth, Christchurch and Poole</t>
  </si>
  <si>
    <t>GB-BDF</t>
  </si>
  <si>
    <t>Bedford</t>
  </si>
  <si>
    <t>GB-BDG</t>
  </si>
  <si>
    <t>Barking and Dagenham</t>
  </si>
  <si>
    <t>GB-BEN</t>
  </si>
  <si>
    <t>Brent</t>
  </si>
  <si>
    <t>GB-BEX</t>
  </si>
  <si>
    <t>Bexley</t>
  </si>
  <si>
    <t>GB-BFS</t>
  </si>
  <si>
    <t>Belfast City</t>
  </si>
  <si>
    <t>GB-BGE</t>
  </si>
  <si>
    <t>Bridgend</t>
  </si>
  <si>
    <t>GB-BGW</t>
  </si>
  <si>
    <t>Blaenau Gwent</t>
  </si>
  <si>
    <t>GB-BIR</t>
  </si>
  <si>
    <t>Birmingham</t>
  </si>
  <si>
    <t>GB-BKM</t>
  </si>
  <si>
    <t>Buckinghamshire</t>
  </si>
  <si>
    <t>GB-BNE</t>
  </si>
  <si>
    <t>Barnet</t>
  </si>
  <si>
    <t>GB-BNH</t>
  </si>
  <si>
    <t>Brighton and Hove</t>
  </si>
  <si>
    <t>GB-BNS</t>
  </si>
  <si>
    <t>Barnsley</t>
  </si>
  <si>
    <t>GB-BOL</t>
  </si>
  <si>
    <t>Bolton</t>
  </si>
  <si>
    <t>GB-BPL</t>
  </si>
  <si>
    <t>Blackpool</t>
  </si>
  <si>
    <t>GB-BRC</t>
  </si>
  <si>
    <t>Bracknell Forest</t>
  </si>
  <si>
    <t>GB-BRD</t>
  </si>
  <si>
    <t>Bradford</t>
  </si>
  <si>
    <t>GB-BRY</t>
  </si>
  <si>
    <t>Bromley</t>
  </si>
  <si>
    <t>GB-BST</t>
  </si>
  <si>
    <t>Bristol, City of</t>
  </si>
  <si>
    <t>GB-BUR</t>
  </si>
  <si>
    <t>Bury</t>
  </si>
  <si>
    <t>GB-CAM</t>
  </si>
  <si>
    <t>Cambridgeshire</t>
  </si>
  <si>
    <t>GB-CAY</t>
  </si>
  <si>
    <t>Caerphilly</t>
  </si>
  <si>
    <t>GB-CBF</t>
  </si>
  <si>
    <t>Central Bedfordshire</t>
  </si>
  <si>
    <t>GB-CCG</t>
  </si>
  <si>
    <t>Causeway Coast and Glens</t>
  </si>
  <si>
    <t>GB-CGN</t>
  </si>
  <si>
    <t>Ceredigion</t>
  </si>
  <si>
    <t>GB-CHE</t>
  </si>
  <si>
    <t>Cheshire East</t>
  </si>
  <si>
    <t>GB-CHW</t>
  </si>
  <si>
    <t>Cheshire West and Chester</t>
  </si>
  <si>
    <t>GB-CLD</t>
  </si>
  <si>
    <t>Calderdale</t>
  </si>
  <si>
    <t>GB-CLK</t>
  </si>
  <si>
    <t>Clackmannanshire</t>
  </si>
  <si>
    <t>GB-CMA</t>
  </si>
  <si>
    <t>Cumbria</t>
  </si>
  <si>
    <t>GB-CMD</t>
  </si>
  <si>
    <t>Camden</t>
  </si>
  <si>
    <t>GB-CMN</t>
  </si>
  <si>
    <t>Carmarthenshire</t>
  </si>
  <si>
    <t>GB-CON</t>
  </si>
  <si>
    <t>Cornwall</t>
  </si>
  <si>
    <t>GB-COV</t>
  </si>
  <si>
    <t>Coventry</t>
  </si>
  <si>
    <t>GB-CRF</t>
  </si>
  <si>
    <t>Cardiff</t>
  </si>
  <si>
    <t>GB-CRY</t>
  </si>
  <si>
    <t>Croydon</t>
  </si>
  <si>
    <t>GB-CWY</t>
  </si>
  <si>
    <t>Conwy</t>
  </si>
  <si>
    <t>GB-DAL</t>
  </si>
  <si>
    <t>Darlington</t>
  </si>
  <si>
    <t>GB-DBY</t>
  </si>
  <si>
    <t>Derbyshire</t>
  </si>
  <si>
    <t>GB-DEN</t>
  </si>
  <si>
    <t>Denbighshire</t>
  </si>
  <si>
    <t>GB-DER</t>
  </si>
  <si>
    <t>Derby</t>
  </si>
  <si>
    <t>GB-DEV</t>
  </si>
  <si>
    <t>Devon</t>
  </si>
  <si>
    <t>GB-DGY</t>
  </si>
  <si>
    <t>Dumfries and Galloway</t>
  </si>
  <si>
    <t>GB-DNC</t>
  </si>
  <si>
    <t>Doncaster</t>
  </si>
  <si>
    <t>GB-DND</t>
  </si>
  <si>
    <t>Dundee City</t>
  </si>
  <si>
    <t>GB-DOR</t>
  </si>
  <si>
    <t>Dorset</t>
  </si>
  <si>
    <t>GB-DRS</t>
  </si>
  <si>
    <t>Derry and Strabane</t>
  </si>
  <si>
    <t>GB-DUD</t>
  </si>
  <si>
    <t>Dudley</t>
  </si>
  <si>
    <t>GB-DUR</t>
  </si>
  <si>
    <t>Durham, County</t>
  </si>
  <si>
    <t>GB-EAL</t>
  </si>
  <si>
    <t>Ealing</t>
  </si>
  <si>
    <t>GB-EAW</t>
  </si>
  <si>
    <t>England and Wales</t>
  </si>
  <si>
    <t>GB-EAY</t>
  </si>
  <si>
    <t>East Ayrshire</t>
  </si>
  <si>
    <t>GB-EDH</t>
  </si>
  <si>
    <t>Edinburgh, City of</t>
  </si>
  <si>
    <t>GB-EDU</t>
  </si>
  <si>
    <t>East Dunbartonshire</t>
  </si>
  <si>
    <t>GB-ELN</t>
  </si>
  <si>
    <t>East Lothian</t>
  </si>
  <si>
    <t>GB-ELS</t>
  </si>
  <si>
    <t>Eilean Siar</t>
  </si>
  <si>
    <t>GB-ENF</t>
  </si>
  <si>
    <t>Enfield</t>
  </si>
  <si>
    <t>GB-ENG</t>
  </si>
  <si>
    <t>England</t>
  </si>
  <si>
    <t>GB-ERW</t>
  </si>
  <si>
    <t>East Renfrewshire</t>
  </si>
  <si>
    <t>GB-ERY</t>
  </si>
  <si>
    <t>East Riding of Yorkshire</t>
  </si>
  <si>
    <t>GB-ESS</t>
  </si>
  <si>
    <t>Essex</t>
  </si>
  <si>
    <t>GB-ESX</t>
  </si>
  <si>
    <t>East Sussex</t>
  </si>
  <si>
    <t>GB-FAL</t>
  </si>
  <si>
    <t>Falkirk</t>
  </si>
  <si>
    <t>GB-FIF</t>
  </si>
  <si>
    <t>Fife</t>
  </si>
  <si>
    <t>GB-FLN</t>
  </si>
  <si>
    <t>Flintshire</t>
  </si>
  <si>
    <t>GB-FMO</t>
  </si>
  <si>
    <t>Fermanagh and Omagh</t>
  </si>
  <si>
    <t>GB-GAT</t>
  </si>
  <si>
    <t>Gateshead</t>
  </si>
  <si>
    <t>GB-GBN</t>
  </si>
  <si>
    <t>Great Britain</t>
  </si>
  <si>
    <t>GB-GLG</t>
  </si>
  <si>
    <t>Glasgow City</t>
  </si>
  <si>
    <t>GB-GLS</t>
  </si>
  <si>
    <t>Gloucestershire</t>
  </si>
  <si>
    <t>GB-GRE</t>
  </si>
  <si>
    <t>Greenwich</t>
  </si>
  <si>
    <t>GB-GWN</t>
  </si>
  <si>
    <t>Gwynedd</t>
  </si>
  <si>
    <t>GB-HAL</t>
  </si>
  <si>
    <t>Halton</t>
  </si>
  <si>
    <t>GB-HAM</t>
  </si>
  <si>
    <t>Hampshire</t>
  </si>
  <si>
    <t>GB-HAV</t>
  </si>
  <si>
    <t>Havering</t>
  </si>
  <si>
    <t>GB-HCK</t>
  </si>
  <si>
    <t>Hackney</t>
  </si>
  <si>
    <t>GB-HEF</t>
  </si>
  <si>
    <t>Herefordshire</t>
  </si>
  <si>
    <t>GB-HIL</t>
  </si>
  <si>
    <t>Hillingdon</t>
  </si>
  <si>
    <t>GB-HLD</t>
  </si>
  <si>
    <t>Highland</t>
  </si>
  <si>
    <t>GB-HMF</t>
  </si>
  <si>
    <t>Hammersmith and Fulham</t>
  </si>
  <si>
    <t>GB-HNS</t>
  </si>
  <si>
    <t>Hounslow</t>
  </si>
  <si>
    <t>GB-HPL</t>
  </si>
  <si>
    <t>Hartlepool</t>
  </si>
  <si>
    <t>GB-HRT</t>
  </si>
  <si>
    <t>Hertfordshire</t>
  </si>
  <si>
    <t>GB-HRW</t>
  </si>
  <si>
    <t>Harrow</t>
  </si>
  <si>
    <t>GB-HRY</t>
  </si>
  <si>
    <t>Haringey</t>
  </si>
  <si>
    <t>GB-IOS</t>
  </si>
  <si>
    <t>Isles of Scilly</t>
  </si>
  <si>
    <t>GB-IOW</t>
  </si>
  <si>
    <t>Isle of Wight</t>
  </si>
  <si>
    <t>GB-ISL</t>
  </si>
  <si>
    <t>Islington</t>
  </si>
  <si>
    <t>GB-IVC</t>
  </si>
  <si>
    <t>Inverclyde</t>
  </si>
  <si>
    <t>GB-KEC</t>
  </si>
  <si>
    <t>Kensington and Chelsea</t>
  </si>
  <si>
    <t>GB-KEN</t>
  </si>
  <si>
    <t>Kent</t>
  </si>
  <si>
    <t>GB-KHL</t>
  </si>
  <si>
    <t>Kingston upon Hull</t>
  </si>
  <si>
    <t>GB-KIR</t>
  </si>
  <si>
    <t>Kirklees</t>
  </si>
  <si>
    <t>GB-KTT</t>
  </si>
  <si>
    <t>Kingston upon Thames</t>
  </si>
  <si>
    <t>GB-KWL</t>
  </si>
  <si>
    <t>Knowsley</t>
  </si>
  <si>
    <t>GB-LAN</t>
  </si>
  <si>
    <t>Lancashire</t>
  </si>
  <si>
    <t>GB-LBC</t>
  </si>
  <si>
    <t>Lisburn and Castlereagh</t>
  </si>
  <si>
    <t>GB-LBH</t>
  </si>
  <si>
    <t>Lambeth</t>
  </si>
  <si>
    <t>GB-LCE</t>
  </si>
  <si>
    <t>Leicester</t>
  </si>
  <si>
    <t>GB-LDS</t>
  </si>
  <si>
    <t>Leeds</t>
  </si>
  <si>
    <t>GB-LEC</t>
  </si>
  <si>
    <t>Leicestershire</t>
  </si>
  <si>
    <t>GB-LEW</t>
  </si>
  <si>
    <t>Lewisham</t>
  </si>
  <si>
    <t>GB-LIN</t>
  </si>
  <si>
    <t>Lincolnshire</t>
  </si>
  <si>
    <t>GB-LIV</t>
  </si>
  <si>
    <t>Liverpool</t>
  </si>
  <si>
    <t>GB-LND</t>
  </si>
  <si>
    <t>London, City of</t>
  </si>
  <si>
    <t>GB-LUT</t>
  </si>
  <si>
    <t>Luton</t>
  </si>
  <si>
    <t>GB-MAN</t>
  </si>
  <si>
    <t>Manchester</t>
  </si>
  <si>
    <t>GB-MDB</t>
  </si>
  <si>
    <t>Middlesbrough</t>
  </si>
  <si>
    <t>GB-MDW</t>
  </si>
  <si>
    <t>Medway</t>
  </si>
  <si>
    <t>GB-MEA</t>
  </si>
  <si>
    <t>Mid and East Antrim</t>
  </si>
  <si>
    <t>GB-MIK</t>
  </si>
  <si>
    <t>Milton Keynes</t>
  </si>
  <si>
    <t>GB-MLN</t>
  </si>
  <si>
    <t>Midlothian</t>
  </si>
  <si>
    <t>GB-MON</t>
  </si>
  <si>
    <t>Monmouthshire</t>
  </si>
  <si>
    <t>GB-MRT</t>
  </si>
  <si>
    <t>Merton</t>
  </si>
  <si>
    <t>GB-MRY</t>
  </si>
  <si>
    <t>Moray</t>
  </si>
  <si>
    <t>GB-MTY</t>
  </si>
  <si>
    <t>Merthyr Tydfil</t>
  </si>
  <si>
    <t>GB-MUL</t>
  </si>
  <si>
    <t>Mid-Ulster</t>
  </si>
  <si>
    <t>GB-NAY</t>
  </si>
  <si>
    <t>North Ayrshire</t>
  </si>
  <si>
    <t>GB-NBL</t>
  </si>
  <si>
    <t>Northumberland</t>
  </si>
  <si>
    <t>GB-NEL</t>
  </si>
  <si>
    <t>North East Lincolnshire</t>
  </si>
  <si>
    <t>GB-NET</t>
  </si>
  <si>
    <t>Newcastle upon Tyne</t>
  </si>
  <si>
    <t>GB-NFK</t>
  </si>
  <si>
    <t>Norfolk</t>
  </si>
  <si>
    <t>GB-NGM</t>
  </si>
  <si>
    <t>Nottingham</t>
  </si>
  <si>
    <t>GB-NIR</t>
  </si>
  <si>
    <t>Northern Ireland</t>
  </si>
  <si>
    <t>GB-NLK</t>
  </si>
  <si>
    <t>North Lanarkshire</t>
  </si>
  <si>
    <t>GB-NLN</t>
  </si>
  <si>
    <t>North Lincolnshire</t>
  </si>
  <si>
    <t>GB-NMD</t>
  </si>
  <si>
    <t>Newry, Mourne and Down</t>
  </si>
  <si>
    <t>GB-NNH</t>
  </si>
  <si>
    <t>North Northamptonshire</t>
  </si>
  <si>
    <t>GB-NSM</t>
  </si>
  <si>
    <t>North Somerset</t>
  </si>
  <si>
    <t>GB-NTL</t>
  </si>
  <si>
    <t>Neath Port Talbot</t>
  </si>
  <si>
    <t>GB-NTT</t>
  </si>
  <si>
    <t>Nottinghamshire</t>
  </si>
  <si>
    <t>GB-NTY</t>
  </si>
  <si>
    <t>North Tyneside</t>
  </si>
  <si>
    <t>GB-NWM</t>
  </si>
  <si>
    <t>Newham</t>
  </si>
  <si>
    <t>GB-NWP</t>
  </si>
  <si>
    <t>Newport</t>
  </si>
  <si>
    <t>GB-NYK</t>
  </si>
  <si>
    <t>North Yorkshire</t>
  </si>
  <si>
    <t>GB-OLD</t>
  </si>
  <si>
    <t>Oldham</t>
  </si>
  <si>
    <t>GB-ORK</t>
  </si>
  <si>
    <t>Orkney Islands</t>
  </si>
  <si>
    <t>GB-OXF</t>
  </si>
  <si>
    <t>Oxfordshire</t>
  </si>
  <si>
    <t>GB-PEM</t>
  </si>
  <si>
    <t>Pembrokeshire</t>
  </si>
  <si>
    <t>GB-PKN</t>
  </si>
  <si>
    <t>Perth and Kinross</t>
  </si>
  <si>
    <t>GB-PLY</t>
  </si>
  <si>
    <t>Plymouth</t>
  </si>
  <si>
    <t>GB-POR</t>
  </si>
  <si>
    <t>Portsmouth</t>
  </si>
  <si>
    <t>GB-POW</t>
  </si>
  <si>
    <t>Powys</t>
  </si>
  <si>
    <t>GB-PTE</t>
  </si>
  <si>
    <t>Peterborough</t>
  </si>
  <si>
    <t>GB-RCC</t>
  </si>
  <si>
    <t>Redcar and Cleveland</t>
  </si>
  <si>
    <t>GB-RCH</t>
  </si>
  <si>
    <t>Rochdale</t>
  </si>
  <si>
    <t>GB-RCT</t>
  </si>
  <si>
    <t>Rhondda Cynon Taff</t>
  </si>
  <si>
    <t>GB-RDB</t>
  </si>
  <si>
    <t>Redbridge</t>
  </si>
  <si>
    <t>GB-RDG</t>
  </si>
  <si>
    <t>Reading</t>
  </si>
  <si>
    <t>GB-RFW</t>
  </si>
  <si>
    <t>Renfrewshire</t>
  </si>
  <si>
    <t>GB-RIC</t>
  </si>
  <si>
    <t>Richmond upon Thames</t>
  </si>
  <si>
    <t>GB-ROT</t>
  </si>
  <si>
    <t>Rotherham</t>
  </si>
  <si>
    <t>GB-RUT</t>
  </si>
  <si>
    <t>Rutland</t>
  </si>
  <si>
    <t>GB-SAW</t>
  </si>
  <si>
    <t>Sandwell</t>
  </si>
  <si>
    <t>GB-SAY</t>
  </si>
  <si>
    <t>South Ayrshire</t>
  </si>
  <si>
    <t>GB-SCB</t>
  </si>
  <si>
    <t>Scottish Borders</t>
  </si>
  <si>
    <t>GB-SCT</t>
  </si>
  <si>
    <t>Scotland</t>
  </si>
  <si>
    <t>GB-SFK</t>
  </si>
  <si>
    <t>Suffolk</t>
  </si>
  <si>
    <t>GB-SFT</t>
  </si>
  <si>
    <t>Sefton</t>
  </si>
  <si>
    <t>GB-SGC</t>
  </si>
  <si>
    <t>South Gloucestershire</t>
  </si>
  <si>
    <t>GB-SHF</t>
  </si>
  <si>
    <t>Sheffield</t>
  </si>
  <si>
    <t>GB-SHN</t>
  </si>
  <si>
    <t>St. Helens</t>
  </si>
  <si>
    <t>GB-SHR</t>
  </si>
  <si>
    <t>Shropshire</t>
  </si>
  <si>
    <t>GB-SKP</t>
  </si>
  <si>
    <t>Stockport</t>
  </si>
  <si>
    <t>GB-SLF</t>
  </si>
  <si>
    <t>Salford</t>
  </si>
  <si>
    <t>GB-SLG</t>
  </si>
  <si>
    <t>Slough</t>
  </si>
  <si>
    <t>GB-SLK</t>
  </si>
  <si>
    <t>South Lanarkshire</t>
  </si>
  <si>
    <t>GB-SND</t>
  </si>
  <si>
    <t>Sunderland</t>
  </si>
  <si>
    <t>GB-SOL</t>
  </si>
  <si>
    <t>Solihull</t>
  </si>
  <si>
    <t>GB-SOM</t>
  </si>
  <si>
    <t>Somerset</t>
  </si>
  <si>
    <t>GB-SOS</t>
  </si>
  <si>
    <t>Southend-on-Sea</t>
  </si>
  <si>
    <t>GB-SRY</t>
  </si>
  <si>
    <t>Surrey</t>
  </si>
  <si>
    <t>GB-STE</t>
  </si>
  <si>
    <t>Stoke-on-Trent</t>
  </si>
  <si>
    <t>GB-STG</t>
  </si>
  <si>
    <t>Stirling</t>
  </si>
  <si>
    <t>GB-STH</t>
  </si>
  <si>
    <t>Southampton</t>
  </si>
  <si>
    <t>GB-STN</t>
  </si>
  <si>
    <t>Sutton</t>
  </si>
  <si>
    <t>GB-STS</t>
  </si>
  <si>
    <t>Staffordshire</t>
  </si>
  <si>
    <t>GB-STT</t>
  </si>
  <si>
    <t>Stockton-on-Tees</t>
  </si>
  <si>
    <t>GB-STY</t>
  </si>
  <si>
    <t>South Tyneside</t>
  </si>
  <si>
    <t>GB-SWA</t>
  </si>
  <si>
    <t>Swansea</t>
  </si>
  <si>
    <t>GB-SWD</t>
  </si>
  <si>
    <t>Swindon</t>
  </si>
  <si>
    <t>GB-SWK</t>
  </si>
  <si>
    <t>Southwark</t>
  </si>
  <si>
    <t>GB-TAM</t>
  </si>
  <si>
    <t>Tameside</t>
  </si>
  <si>
    <t>GB-TFW</t>
  </si>
  <si>
    <t>Telford and Wrekin</t>
  </si>
  <si>
    <t>GB-THR</t>
  </si>
  <si>
    <t>Thurrock</t>
  </si>
  <si>
    <t>GB-TOB</t>
  </si>
  <si>
    <t>Torbay</t>
  </si>
  <si>
    <t>GB-TOF</t>
  </si>
  <si>
    <t>Torfaen</t>
  </si>
  <si>
    <t>GB-TRF</t>
  </si>
  <si>
    <t>Trafford</t>
  </si>
  <si>
    <t>GB-TWH</t>
  </si>
  <si>
    <t>Tower Hamlets</t>
  </si>
  <si>
    <t>GB-UKM</t>
  </si>
  <si>
    <t>GB-VGL</t>
  </si>
  <si>
    <t>Vale of Glamorgan, The</t>
  </si>
  <si>
    <t>GB-WAR</t>
  </si>
  <si>
    <t>Warwickshire</t>
  </si>
  <si>
    <t>GB-WBK</t>
  </si>
  <si>
    <t>West Berkshire</t>
  </si>
  <si>
    <t>GB-WDU</t>
  </si>
  <si>
    <t>West Dunbartonshire</t>
  </si>
  <si>
    <t>GB-WFT</t>
  </si>
  <si>
    <t>Waltham Forest</t>
  </si>
  <si>
    <t>GB-WGN</t>
  </si>
  <si>
    <t>Wigan</t>
  </si>
  <si>
    <t>GB-WIL</t>
  </si>
  <si>
    <t>Wiltshire</t>
  </si>
  <si>
    <t>GB-WKF</t>
  </si>
  <si>
    <t>Wakefield</t>
  </si>
  <si>
    <t>GB-WLL</t>
  </si>
  <si>
    <t>Walsall</t>
  </si>
  <si>
    <t>GB-WLN</t>
  </si>
  <si>
    <t>West Lothian</t>
  </si>
  <si>
    <t>GB-WLS</t>
  </si>
  <si>
    <t>Wales</t>
  </si>
  <si>
    <t>GB-WLV</t>
  </si>
  <si>
    <t>Wolverhampton</t>
  </si>
  <si>
    <t>GB-WND</t>
  </si>
  <si>
    <t>Wandsworth</t>
  </si>
  <si>
    <t>GB-WNH</t>
  </si>
  <si>
    <t>West Northamptonshire</t>
  </si>
  <si>
    <t>GB-WNM</t>
  </si>
  <si>
    <t>Windsor and Maidenhead</t>
  </si>
  <si>
    <t>GB-WOK</t>
  </si>
  <si>
    <t>Wokingham</t>
  </si>
  <si>
    <t>GB-WOR</t>
  </si>
  <si>
    <t>Worcestershire</t>
  </si>
  <si>
    <t>GB-WRL</t>
  </si>
  <si>
    <t>Wirral</t>
  </si>
  <si>
    <t>GB-WRT</t>
  </si>
  <si>
    <t>Warrington</t>
  </si>
  <si>
    <t>GB-WRX</t>
  </si>
  <si>
    <t>Wrexham</t>
  </si>
  <si>
    <t>GB-WSM</t>
  </si>
  <si>
    <t>Westminster</t>
  </si>
  <si>
    <t>GB-WSX</t>
  </si>
  <si>
    <t>West Sussex</t>
  </si>
  <si>
    <t>GB-YOR</t>
  </si>
  <si>
    <t>York</t>
  </si>
  <si>
    <t>GB-ZET</t>
  </si>
  <si>
    <t>Shetland Islands</t>
  </si>
  <si>
    <t>GD-01</t>
  </si>
  <si>
    <t>GD-02</t>
  </si>
  <si>
    <t>GD-03</t>
  </si>
  <si>
    <t>GD-04</t>
  </si>
  <si>
    <t>GD-05</t>
  </si>
  <si>
    <t>GD-06</t>
  </si>
  <si>
    <t>GD-10</t>
  </si>
  <si>
    <t>Southern Grenadine Islands</t>
  </si>
  <si>
    <t>GE-AB</t>
  </si>
  <si>
    <t>Abkhazia</t>
  </si>
  <si>
    <t>GE-AJ</t>
  </si>
  <si>
    <t>Ajaria</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</si>
  <si>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</si>
  <si>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</si>
  <si>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</si>
  <si>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</si>
  <si>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</si>
  <si>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</si>
  <si>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</si>
  <si>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</si>
  <si>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</si>
  <si>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</si>
  <si>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</si>
  <si>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</si>
  <si>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</si>
  <si>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</si>
  <si>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</si>
  <si>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</si>
  <si>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</si>
  <si>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</si>
  <si>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GE-TB</t>
  </si>
  <si>
    <t>GH-AA</t>
  </si>
  <si>
    <t>Greater Accra</t>
  </si>
  <si>
    <t>GH-AF</t>
  </si>
  <si>
    <t>Ahafo</t>
  </si>
  <si>
    <t>GH-AH</t>
  </si>
  <si>
    <t>Ashanti</t>
  </si>
  <si>
    <t>GH-BA</t>
  </si>
  <si>
    <t>Brong-Ahafo</t>
  </si>
  <si>
    <t>GH-BE</t>
  </si>
  <si>
    <t>Bono East</t>
  </si>
  <si>
    <t>GH-BO</t>
  </si>
  <si>
    <t>Bono</t>
  </si>
  <si>
    <t>GH-CP</t>
  </si>
  <si>
    <t>GH-EP</t>
  </si>
  <si>
    <t>GH-NE</t>
  </si>
  <si>
    <t>GH-NP</t>
  </si>
  <si>
    <t>GH-OT</t>
  </si>
  <si>
    <t>Oti</t>
  </si>
  <si>
    <t>GH-SV</t>
  </si>
  <si>
    <t>Savannah</t>
  </si>
  <si>
    <t>GH-TV</t>
  </si>
  <si>
    <t>Volta</t>
  </si>
  <si>
    <t>GH-UE</t>
  </si>
  <si>
    <t>Upper East</t>
  </si>
  <si>
    <t>GH-UW</t>
  </si>
  <si>
    <t>Upper West</t>
  </si>
  <si>
    <t>GH-WN</t>
  </si>
  <si>
    <t>Western North</t>
  </si>
  <si>
    <t>GH-WP</t>
  </si>
  <si>
    <t>GL-AV</t>
  </si>
  <si>
    <t>Avannaata Kommunia</t>
  </si>
  <si>
    <t>GL-KU</t>
  </si>
  <si>
    <t>Kommune Kujalleq</t>
  </si>
  <si>
    <t>GL-QE</t>
  </si>
  <si>
    <t>Qeqqata Kommunia</t>
  </si>
  <si>
    <t>GL-QT</t>
  </si>
  <si>
    <t>Kommune Qeqertalik</t>
  </si>
  <si>
    <t>GL-SM</t>
  </si>
  <si>
    <t>Kommuneqarfik Sermersooq</t>
  </si>
  <si>
    <t>GM-B</t>
  </si>
  <si>
    <t>GM-L</t>
  </si>
  <si>
    <t>Lower River</t>
  </si>
  <si>
    <t>GM-M</t>
  </si>
  <si>
    <t>Central River</t>
  </si>
  <si>
    <t>GM-N</t>
  </si>
  <si>
    <t>North Bank</t>
  </si>
  <si>
    <t>GM-U</t>
  </si>
  <si>
    <t>Upper River</t>
  </si>
  <si>
    <t>GM-W</t>
  </si>
  <si>
    <t>GN-B</t>
  </si>
  <si>
    <t>Boké</t>
  </si>
  <si>
    <t>GN-BE</t>
  </si>
  <si>
    <t>Beyla</t>
  </si>
  <si>
    <t>GN-BF</t>
  </si>
  <si>
    <t>Boffa</t>
  </si>
  <si>
    <t>GN-BK</t>
  </si>
  <si>
    <t>GN-C</t>
  </si>
  <si>
    <t>GN-CO</t>
  </si>
  <si>
    <t>Coyah</t>
  </si>
  <si>
    <t>GN-D</t>
  </si>
  <si>
    <t>Kindia</t>
  </si>
  <si>
    <t>GN-DB</t>
  </si>
  <si>
    <t>Dabola</t>
  </si>
  <si>
    <t>GN-DI</t>
  </si>
  <si>
    <t>Dinguiraye</t>
  </si>
  <si>
    <t>GN-DL</t>
  </si>
  <si>
    <t>Dalaba</t>
  </si>
  <si>
    <t>GN-DU</t>
  </si>
  <si>
    <t>Dubréka</t>
  </si>
  <si>
    <t>GN-F</t>
  </si>
  <si>
    <t>Faranah</t>
  </si>
  <si>
    <t>GN-FA</t>
  </si>
  <si>
    <t>GN-FO</t>
  </si>
  <si>
    <t>Forécariah</t>
  </si>
  <si>
    <t>GN-FR</t>
  </si>
  <si>
    <t>Fria</t>
  </si>
  <si>
    <t>GN-GA</t>
  </si>
  <si>
    <t>Gaoual</t>
  </si>
  <si>
    <t>GN-GU</t>
  </si>
  <si>
    <t>Guékédou</t>
  </si>
  <si>
    <t>GN-K</t>
  </si>
  <si>
    <t>Kankan</t>
  </si>
  <si>
    <t>GN-KA</t>
  </si>
  <si>
    <t>GN-KB</t>
  </si>
  <si>
    <t>Koubia</t>
  </si>
  <si>
    <t>GN-KD</t>
  </si>
  <si>
    <t>GN-KE</t>
  </si>
  <si>
    <t>Kérouané</t>
  </si>
  <si>
    <t>GN-KN</t>
  </si>
  <si>
    <t>Koundara</t>
  </si>
  <si>
    <t>GN-KO</t>
  </si>
  <si>
    <t>Kouroussa</t>
  </si>
  <si>
    <t>GN-KS</t>
  </si>
  <si>
    <t>Kissidougou</t>
  </si>
  <si>
    <t>GN-L</t>
  </si>
  <si>
    <t>Labé</t>
  </si>
  <si>
    <t>GN-LA</t>
  </si>
  <si>
    <t>GN-LE</t>
  </si>
  <si>
    <t>Lélouma</t>
  </si>
  <si>
    <t>GN-LO</t>
  </si>
  <si>
    <t>Lola</t>
  </si>
  <si>
    <t>GN-M</t>
  </si>
  <si>
    <t>Mamou</t>
  </si>
  <si>
    <t>GN-MC</t>
  </si>
  <si>
    <t>Macenta</t>
  </si>
  <si>
    <t>GN-MD</t>
  </si>
  <si>
    <t>Mandiana</t>
  </si>
  <si>
    <t>GN-ML</t>
  </si>
  <si>
    <t>GN-MM</t>
  </si>
  <si>
    <t>GN-N</t>
  </si>
  <si>
    <t>Nzérékoré</t>
  </si>
  <si>
    <t>GN-NZ</t>
  </si>
  <si>
    <t>GN-PI</t>
  </si>
  <si>
    <t>Pita</t>
  </si>
  <si>
    <t>GN-SI</t>
  </si>
  <si>
    <t>Siguiri</t>
  </si>
  <si>
    <t>GN-TE</t>
  </si>
  <si>
    <t>Télimélé</t>
  </si>
  <si>
    <t>GN-TO</t>
  </si>
  <si>
    <t>Tougué</t>
  </si>
  <si>
    <t>GN-YO</t>
  </si>
  <si>
    <t>Yomou</t>
  </si>
  <si>
    <t>GQ-AN</t>
  </si>
  <si>
    <t>Annobón</t>
  </si>
  <si>
    <t>GQ-BN</t>
  </si>
  <si>
    <t>Bioko Norte</t>
  </si>
  <si>
    <t>GQ-BS</t>
  </si>
  <si>
    <t>Bioko Sur</t>
  </si>
  <si>
    <t>GQ-C</t>
  </si>
  <si>
    <t>Región Continental</t>
  </si>
  <si>
    <t>GQ-CS</t>
  </si>
  <si>
    <t>Centro Sur</t>
  </si>
  <si>
    <t>GQ-DJ</t>
  </si>
  <si>
    <t>Djibloho</t>
  </si>
  <si>
    <t>GQ-I</t>
  </si>
  <si>
    <t>Región Insular</t>
  </si>
  <si>
    <t>GQ-KN</t>
  </si>
  <si>
    <t>Kié-Ntem</t>
  </si>
  <si>
    <t>GQ-LI</t>
  </si>
  <si>
    <t>Litoral</t>
  </si>
  <si>
    <t>GQ-WN</t>
  </si>
  <si>
    <t>Wele-Nzas</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</si>
  <si>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</si>
  <si>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</si>
  <si>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</si>
  <si>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</si>
  <si>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</si>
  <si>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</si>
  <si>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</si>
  <si>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</si>
  <si>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</si>
  <si>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</si>
  <si>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</si>
  <si>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</si>
  <si>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</si>
  <si>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</si>
  <si>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</si>
  <si>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</si>
  <si>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</si>
  <si>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</si>
  <si>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</si>
  <si>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</si>
  <si>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</si>
  <si>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</si>
  <si>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</si>
  <si>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</si>
  <si>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</si>
  <si>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</si>
  <si>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</si>
  <si>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</si>
  <si>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GT-01</t>
  </si>
  <si>
    <t>GT-02</t>
  </si>
  <si>
    <t>El Progreso</t>
  </si>
  <si>
    <t>GT-03</t>
  </si>
  <si>
    <t>Sacatepéquez</t>
  </si>
  <si>
    <t>GT-04</t>
  </si>
  <si>
    <t>Chimaltenango</t>
  </si>
  <si>
    <t>GT-05</t>
  </si>
  <si>
    <t>Escuintla</t>
  </si>
  <si>
    <t>GT-06</t>
  </si>
  <si>
    <t>Santa Rosa</t>
  </si>
  <si>
    <t>GT-07</t>
  </si>
  <si>
    <t>Sololá</t>
  </si>
  <si>
    <t>GT-08</t>
  </si>
  <si>
    <t>Totonicapán</t>
  </si>
  <si>
    <t>GT-09</t>
  </si>
  <si>
    <t>Quetzaltenango</t>
  </si>
  <si>
    <t>GT-10</t>
  </si>
  <si>
    <t>Suchitepéquez</t>
  </si>
  <si>
    <t>GT-11</t>
  </si>
  <si>
    <t>Retalhuleu</t>
  </si>
  <si>
    <t>GT-12</t>
  </si>
  <si>
    <t>San Marcos</t>
  </si>
  <si>
    <t>GT-13</t>
  </si>
  <si>
    <t>Huehuetenango</t>
  </si>
  <si>
    <t>GT-14</t>
  </si>
  <si>
    <t>Quiché</t>
  </si>
  <si>
    <t>GT-15</t>
  </si>
  <si>
    <t>Baja Verapaz</t>
  </si>
  <si>
    <t>GT-16</t>
  </si>
  <si>
    <t>Alta Verapaz</t>
  </si>
  <si>
    <t>GT-17</t>
  </si>
  <si>
    <t>Petén</t>
  </si>
  <si>
    <t>GT-18</t>
  </si>
  <si>
    <t>Izabal</t>
  </si>
  <si>
    <t>GT-19</t>
  </si>
  <si>
    <t>Zacapa</t>
  </si>
  <si>
    <t>GT-20</t>
  </si>
  <si>
    <t>Chiquimula</t>
  </si>
  <si>
    <t>GT-21</t>
  </si>
  <si>
    <t>Jalapa</t>
  </si>
  <si>
    <t>GT-22</t>
  </si>
  <si>
    <t>Jutiapa</t>
  </si>
  <si>
    <t>GW-BA</t>
  </si>
  <si>
    <t>Bafatá</t>
  </si>
  <si>
    <t>GW-BL</t>
  </si>
  <si>
    <t>Bolama / Bijagós</t>
  </si>
  <si>
    <t>GW-BM</t>
  </si>
  <si>
    <t>Biombo</t>
  </si>
  <si>
    <t>GW-BS</t>
  </si>
  <si>
    <t>GW-CA</t>
  </si>
  <si>
    <t>Cacheu</t>
  </si>
  <si>
    <t>GW-GA</t>
  </si>
  <si>
    <t>Gabú</t>
  </si>
  <si>
    <t>GW-L</t>
  </si>
  <si>
    <t>Leste</t>
  </si>
  <si>
    <t>GW-N</t>
  </si>
  <si>
    <t>Norte</t>
  </si>
  <si>
    <t>GW-OI</t>
  </si>
  <si>
    <t>Oio</t>
  </si>
  <si>
    <t>GW-QU</t>
  </si>
  <si>
    <t>Quinara</t>
  </si>
  <si>
    <t>GW-S</t>
  </si>
  <si>
    <t>Sul</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</si>
  <si>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</si>
  <si>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</si>
  <si>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</si>
  <si>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</si>
  <si>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</si>
  <si>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</si>
  <si>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</si>
  <si>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</si>
  <si>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</si>
  <si>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</si>
  <si>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</si>
  <si>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</si>
  <si>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</si>
  <si>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</si>
  <si>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</si>
  <si>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</si>
  <si>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</si>
  <si>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</si>
  <si>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</si>
  <si>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</si>
  <si>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</si>
  <si>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</si>
  <si>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</si>
  <si>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</si>
  <si>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</si>
  <si>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</si>
  <si>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</si>
  <si>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</si>
  <si>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</si>
  <si>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</si>
  <si>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</si>
  <si>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</si>
  <si>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</si>
  <si>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</si>
  <si>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</si>
  <si>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</si>
  <si>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</si>
  <si>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</si>
  <si>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</si>
  <si>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</si>
  <si>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</si>
  <si>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</si>
  <si>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</si>
  <si>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</si>
  <si>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</si>
  <si>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</si>
  <si>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HN-LP</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</si>
  <si>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</si>
  <si>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</si>
  <si>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</si>
  <si>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</si>
  <si>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</si>
  <si>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</si>
  <si>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</si>
  <si>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</si>
  <si>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</si>
  <si>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</si>
  <si>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</si>
  <si>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</si>
  <si>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</si>
  <si>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</si>
  <si>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</si>
  <si>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</si>
  <si>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</si>
  <si>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</si>
  <si>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</si>
  <si>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</si>
  <si>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</si>
  <si>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</si>
  <si>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</si>
  <si>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</si>
  <si>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</si>
  <si>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</si>
  <si>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</si>
  <si>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</si>
  <si>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</si>
  <si>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</si>
  <si>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</si>
  <si>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</si>
  <si>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</si>
  <si>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</si>
  <si>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</si>
  <si>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</si>
  <si>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</si>
  <si>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</si>
  <si>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</si>
  <si>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</si>
  <si>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</si>
  <si>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</si>
  <si>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</si>
  <si>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</si>
  <si>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</si>
  <si>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</si>
  <si>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</si>
  <si>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</si>
  <si>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</si>
  <si>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</si>
  <si>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</si>
  <si>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</si>
  <si>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</si>
  <si>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</si>
  <si>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HT-CE</t>
  </si>
  <si>
    <t>HT-GA</t>
  </si>
  <si>
    <t>Grande’Anse</t>
  </si>
  <si>
    <t>HT-ND</t>
  </si>
  <si>
    <t>HT-NE</t>
  </si>
  <si>
    <t>Nord-Est</t>
  </si>
  <si>
    <t>HT-NI</t>
  </si>
  <si>
    <t>Nippes</t>
  </si>
  <si>
    <t>HT-NO</t>
  </si>
  <si>
    <t>Nord-Ouest</t>
  </si>
  <si>
    <t>HT-OU</t>
  </si>
  <si>
    <t>Ouest</t>
  </si>
  <si>
    <t>HT-SD</t>
  </si>
  <si>
    <t>Sud</t>
  </si>
  <si>
    <t>HT-SE</t>
  </si>
  <si>
    <t>Sud-Est</t>
  </si>
  <si>
    <t>HU-BA</t>
  </si>
  <si>
    <t>Baranya</t>
  </si>
  <si>
    <t>HU-BC</t>
  </si>
  <si>
    <t>Békéscsaba</t>
  </si>
  <si>
    <t>HU-BE</t>
  </si>
  <si>
    <t>Békés</t>
  </si>
  <si>
    <t>HU-BK</t>
  </si>
  <si>
    <t>Bács-Kiskun</t>
  </si>
  <si>
    <t>HU-BU</t>
  </si>
  <si>
    <t>HU-BZ</t>
  </si>
  <si>
    <t>Borsod-Abaúj-Zemplén</t>
  </si>
  <si>
    <t>HU-CS</t>
  </si>
  <si>
    <t>Csongrád-Csanád</t>
  </si>
  <si>
    <t>HU-DE</t>
  </si>
  <si>
    <t>Debrecen</t>
  </si>
  <si>
    <t>HU-DU</t>
  </si>
  <si>
    <t>Dunaújváros</t>
  </si>
  <si>
    <t>HU-EG</t>
  </si>
  <si>
    <t>Eger</t>
  </si>
  <si>
    <t>HU-ER</t>
  </si>
  <si>
    <t>Érd</t>
  </si>
  <si>
    <t>HU-FE</t>
  </si>
  <si>
    <t>Fejér</t>
  </si>
  <si>
    <t>HU-GS</t>
  </si>
  <si>
    <t>Győr-Moson-Sopron</t>
  </si>
  <si>
    <t>HU-GY</t>
  </si>
  <si>
    <t>Győr</t>
  </si>
  <si>
    <t>HU-HB</t>
  </si>
  <si>
    <t>Hajdú-Bihar</t>
  </si>
  <si>
    <t>HU-HE</t>
  </si>
  <si>
    <t>Heves</t>
  </si>
  <si>
    <t>HU-HV</t>
  </si>
  <si>
    <t>Hódmezővásárhely</t>
  </si>
  <si>
    <t>HU-JN</t>
  </si>
  <si>
    <t>Jász-Nagykun-Szolnok</t>
  </si>
  <si>
    <t>HU-KE</t>
  </si>
  <si>
    <t>Komárom-Esztergom</t>
  </si>
  <si>
    <t>HU-KM</t>
  </si>
  <si>
    <t>Kecskemét</t>
  </si>
  <si>
    <t>HU-KV</t>
  </si>
  <si>
    <t>Kaposvár</t>
  </si>
  <si>
    <t>HU-MI</t>
  </si>
  <si>
    <t>Miskolc</t>
  </si>
  <si>
    <t>HU-NK</t>
  </si>
  <si>
    <t>Nagykanizsa</t>
  </si>
  <si>
    <t>HU-NO</t>
  </si>
  <si>
    <t>Nógrád</t>
  </si>
  <si>
    <t>HU-NY</t>
  </si>
  <si>
    <t>Nyíregyháza</t>
  </si>
  <si>
    <t>HU-PE</t>
  </si>
  <si>
    <t>Pest</t>
  </si>
  <si>
    <t>HU-PS</t>
  </si>
  <si>
    <t>Pécs</t>
  </si>
  <si>
    <t>HU-SD</t>
  </si>
  <si>
    <t>Szeged</t>
  </si>
  <si>
    <t>HU-SF</t>
  </si>
  <si>
    <t>Székesfehérvár</t>
  </si>
  <si>
    <t>HU-SH</t>
  </si>
  <si>
    <t>Szombathely</t>
  </si>
  <si>
    <t>HU-SK</t>
  </si>
  <si>
    <t>Szolnok</t>
  </si>
  <si>
    <t>HU-SN</t>
  </si>
  <si>
    <t>Sopron</t>
  </si>
  <si>
    <t>HU-SO</t>
  </si>
  <si>
    <t>Somogy</t>
  </si>
  <si>
    <t>HU-SS</t>
  </si>
  <si>
    <t>Szekszárd</t>
  </si>
  <si>
    <t>HU-ST</t>
  </si>
  <si>
    <t>Salgótarján</t>
  </si>
  <si>
    <t>HU-SZ</t>
  </si>
  <si>
    <t>Szabolcs-Szatmár-Bereg</t>
  </si>
  <si>
    <t>HU-TB</t>
  </si>
  <si>
    <t>Tatabánya</t>
  </si>
  <si>
    <t>HU-TO</t>
  </si>
  <si>
    <t>Tolna</t>
  </si>
  <si>
    <t>HU-VA</t>
  </si>
  <si>
    <t>Vas</t>
  </si>
  <si>
    <t>HU-VE</t>
  </si>
  <si>
    <t>Veszprém</t>
  </si>
  <si>
    <t>HU-VM</t>
  </si>
  <si>
    <t>HU-ZA</t>
  </si>
  <si>
    <t>Zala</t>
  </si>
  <si>
    <t>HU-ZE</t>
  </si>
  <si>
    <t>Zalaegerszeg</t>
  </si>
  <si>
    <t>ID-AC</t>
  </si>
  <si>
    <t>Aceh</t>
  </si>
  <si>
    <t>ID-BA</t>
  </si>
  <si>
    <t>Bali</t>
  </si>
  <si>
    <t>ID-BB</t>
  </si>
  <si>
    <t>Kepulauan Bangka Belitung</t>
  </si>
  <si>
    <t>ID-BE</t>
  </si>
  <si>
    <t>Bengkulu</t>
  </si>
  <si>
    <t>ID-BT</t>
  </si>
  <si>
    <t>Banten</t>
  </si>
  <si>
    <t>ID-GO</t>
  </si>
  <si>
    <t>Gorontalo</t>
  </si>
  <si>
    <t>ID-JA</t>
  </si>
  <si>
    <t>Jambi</t>
  </si>
  <si>
    <t>ID-JB</t>
  </si>
  <si>
    <t>Jawa Barat</t>
  </si>
  <si>
    <t>ID-JI</t>
  </si>
  <si>
    <t>Jawa Timur</t>
  </si>
  <si>
    <t>ID-JK</t>
  </si>
  <si>
    <t>Jakarta Raya</t>
  </si>
  <si>
    <t>ID-JT</t>
  </si>
  <si>
    <t>Jawa Tengah</t>
  </si>
  <si>
    <t>ID-JW</t>
  </si>
  <si>
    <t>Jawa</t>
  </si>
  <si>
    <t>ID-KA</t>
  </si>
  <si>
    <t>Kalimantan</t>
  </si>
  <si>
    <t>ID-KB</t>
  </si>
  <si>
    <t>Kalimantan Barat</t>
  </si>
  <si>
    <t>ID-KI</t>
  </si>
  <si>
    <t>Kalimantan Timur</t>
  </si>
  <si>
    <t>ID-KR</t>
  </si>
  <si>
    <t>Kepulauan Riau</t>
  </si>
  <si>
    <t>ID-KS</t>
  </si>
  <si>
    <t>Kalimantan Selatan</t>
  </si>
  <si>
    <t>ID-KT</t>
  </si>
  <si>
    <t>Kalimantan Tengah</t>
  </si>
  <si>
    <t>ID-KU</t>
  </si>
  <si>
    <t>Kalimantan Utara</t>
  </si>
  <si>
    <t>ID-LA</t>
  </si>
  <si>
    <t>Lampung</t>
  </si>
  <si>
    <t>ID-MA</t>
  </si>
  <si>
    <t>Maluku</t>
  </si>
  <si>
    <t>ID-ML</t>
  </si>
  <si>
    <t>ID-MU</t>
  </si>
  <si>
    <t>Maluku Utara</t>
  </si>
  <si>
    <t>ID-NB</t>
  </si>
  <si>
    <t>Nusa Tenggara Barat</t>
  </si>
  <si>
    <t>ID-NT</t>
  </si>
  <si>
    <t>Nusa Tenggara Timur</t>
  </si>
  <si>
    <t>ID-NU</t>
  </si>
  <si>
    <t>Nusa Tenggara</t>
  </si>
  <si>
    <t>ID-PA</t>
  </si>
  <si>
    <t>Papua</t>
  </si>
  <si>
    <t>ID-PB</t>
  </si>
  <si>
    <t>Papua Barat</t>
  </si>
  <si>
    <t>ID-PE</t>
  </si>
  <si>
    <t>Papua Pengunungan</t>
  </si>
  <si>
    <t>ID-PP</t>
  </si>
  <si>
    <t>ID-PS</t>
  </si>
  <si>
    <t>Papua Selatan</t>
  </si>
  <si>
    <t>ID-PT</t>
  </si>
  <si>
    <t>Papua Tengah</t>
  </si>
  <si>
    <t>ID-RI</t>
  </si>
  <si>
    <t>Riau</t>
  </si>
  <si>
    <t>ID-SA</t>
  </si>
  <si>
    <t>Sulawesi Utara</t>
  </si>
  <si>
    <t>ID-SB</t>
  </si>
  <si>
    <t>Sumatera Barat</t>
  </si>
  <si>
    <t>ID-SG</t>
  </si>
  <si>
    <t>Sulawesi Tenggara</t>
  </si>
  <si>
    <t>ID-SL</t>
  </si>
  <si>
    <t>Sulawesi</t>
  </si>
  <si>
    <t>ID-SM</t>
  </si>
  <si>
    <t>Sumatera</t>
  </si>
  <si>
    <t>ID-SN</t>
  </si>
  <si>
    <t>Sulawesi Selatan</t>
  </si>
  <si>
    <t>ID-SR</t>
  </si>
  <si>
    <t>Sulawesi Barat</t>
  </si>
  <si>
    <t>ID-SS</t>
  </si>
  <si>
    <t>Sumatera Selatan</t>
  </si>
  <si>
    <t>ID-ST</t>
  </si>
  <si>
    <t>Sulawesi Tengah</t>
  </si>
  <si>
    <t>ID-SU</t>
  </si>
  <si>
    <t>Sumatera Utara</t>
  </si>
  <si>
    <t>ID-YO</t>
  </si>
  <si>
    <t>Yogyakarta</t>
  </si>
  <si>
    <t>IE-C</t>
  </si>
  <si>
    <t>Connaught</t>
  </si>
  <si>
    <t>IE-CE</t>
  </si>
  <si>
    <t>Clare</t>
  </si>
  <si>
    <t>IE-CN</t>
  </si>
  <si>
    <t>Cavan</t>
  </si>
  <si>
    <t>IE-CO</t>
  </si>
  <si>
    <t>Cork</t>
  </si>
  <si>
    <t>IE-CW</t>
  </si>
  <si>
    <t>Carlow</t>
  </si>
  <si>
    <t>IE-D</t>
  </si>
  <si>
    <t>IE-DL</t>
  </si>
  <si>
    <t>Donegal</t>
  </si>
  <si>
    <t>IE-G</t>
  </si>
  <si>
    <t>Galway</t>
  </si>
  <si>
    <t>IE-KE</t>
  </si>
  <si>
    <t>Kildare</t>
  </si>
  <si>
    <t>IE-KK</t>
  </si>
  <si>
    <t>Kilkenny</t>
  </si>
  <si>
    <t>IE-KY</t>
  </si>
  <si>
    <t>Kerry</t>
  </si>
  <si>
    <t>IE-L</t>
  </si>
  <si>
    <t>Leinster</t>
  </si>
  <si>
    <t>IE-LD</t>
  </si>
  <si>
    <t>Longford</t>
  </si>
  <si>
    <t>IE-LH</t>
  </si>
  <si>
    <t>Louth</t>
  </si>
  <si>
    <t>IE-LK</t>
  </si>
  <si>
    <t>Limerick</t>
  </si>
  <si>
    <t>IE-LM</t>
  </si>
  <si>
    <t>Leitrim</t>
  </si>
  <si>
    <t>IE-LS</t>
  </si>
  <si>
    <t>Laois</t>
  </si>
  <si>
    <t>IE-M</t>
  </si>
  <si>
    <t>Munster</t>
  </si>
  <si>
    <t>IE-MH</t>
  </si>
  <si>
    <t>Meath</t>
  </si>
  <si>
    <t>IE-MN</t>
  </si>
  <si>
    <t>Monaghan</t>
  </si>
  <si>
    <t>IE-MO</t>
  </si>
  <si>
    <t>Mayo</t>
  </si>
  <si>
    <t>IE-OY</t>
  </si>
  <si>
    <t>Offaly</t>
  </si>
  <si>
    <t>IE-RN</t>
  </si>
  <si>
    <t>Roscommon</t>
  </si>
  <si>
    <t>IE-SO</t>
  </si>
  <si>
    <t>Sligo</t>
  </si>
  <si>
    <t>IE-TA</t>
  </si>
  <si>
    <t>Tipperary</t>
  </si>
  <si>
    <t>IE-U</t>
  </si>
  <si>
    <t>Ulster</t>
  </si>
  <si>
    <t>IE-WD</t>
  </si>
  <si>
    <t>Waterford</t>
  </si>
  <si>
    <t>IE-WH</t>
  </si>
  <si>
    <t>Westmeath</t>
  </si>
  <si>
    <t>IE-WW</t>
  </si>
  <si>
    <t>Wicklow</t>
  </si>
  <si>
    <t>IE-WX</t>
  </si>
  <si>
    <t>Wexford</t>
  </si>
  <si>
    <t>IL-D</t>
  </si>
  <si>
    <t>HaDarom</t>
  </si>
  <si>
    <t>IL-HA</t>
  </si>
  <si>
    <t>H̱efa</t>
  </si>
  <si>
    <t>IL-JM</t>
  </si>
  <si>
    <t>Yerushalayim</t>
  </si>
  <si>
    <t>IL-M</t>
  </si>
  <si>
    <t>HaMerkaz</t>
  </si>
  <si>
    <t>IL-TA</t>
  </si>
  <si>
    <t>Tel Aviv</t>
  </si>
  <si>
    <t>IL-Z</t>
  </si>
  <si>
    <t>HaTsafon</t>
  </si>
  <si>
    <t>IN-AN</t>
  </si>
  <si>
    <t>Andaman and Nicobar Islands</t>
  </si>
  <si>
    <t>IN-AP</t>
  </si>
  <si>
    <t>Andhra Pradesh</t>
  </si>
  <si>
    <t>IN-AR</t>
  </si>
  <si>
    <t>Arunāchal Pradesh</t>
  </si>
  <si>
    <t>IN-AS</t>
  </si>
  <si>
    <t>Assam</t>
  </si>
  <si>
    <t>IN-BR</t>
  </si>
  <si>
    <t>Bihār</t>
  </si>
  <si>
    <t>IN-CH</t>
  </si>
  <si>
    <t>Chandīgarh</t>
  </si>
  <si>
    <t>IN-CT</t>
  </si>
  <si>
    <t>Chhattīsgarh</t>
  </si>
  <si>
    <t>IN-DH</t>
  </si>
  <si>
    <t>Dādra and Nagar Haveli and Damān and Diu</t>
  </si>
  <si>
    <t>IN-DL</t>
  </si>
  <si>
    <t>Delhi</t>
  </si>
  <si>
    <t>IN-GA</t>
  </si>
  <si>
    <t>Goa</t>
  </si>
  <si>
    <t>IN-GJ</t>
  </si>
  <si>
    <t>Gujarāt</t>
  </si>
  <si>
    <t>IN-HP</t>
  </si>
  <si>
    <t>Himāchal Pradesh</t>
  </si>
  <si>
    <t>IN-HR</t>
  </si>
  <si>
    <t>Haryāna</t>
  </si>
  <si>
    <t>IN-JH</t>
  </si>
  <si>
    <t>Jhārkhand</t>
  </si>
  <si>
    <t>IN-JK</t>
  </si>
  <si>
    <t>Jammu and Kashmīr</t>
  </si>
  <si>
    <t>IN-KA</t>
  </si>
  <si>
    <t>Karnātaka</t>
  </si>
  <si>
    <t>IN-KL</t>
  </si>
  <si>
    <t>Kerala</t>
  </si>
  <si>
    <t>IN-LA</t>
  </si>
  <si>
    <t>Ladākh</t>
  </si>
  <si>
    <t>IN-LD</t>
  </si>
  <si>
    <t>Lakshadweep</t>
  </si>
  <si>
    <t>IN-MH</t>
  </si>
  <si>
    <t>Mahārāshtra</t>
  </si>
  <si>
    <t>IN-ML</t>
  </si>
  <si>
    <t>Meghālaya</t>
  </si>
  <si>
    <t>IN-MN</t>
  </si>
  <si>
    <t>Manipur</t>
  </si>
  <si>
    <t>IN-MP</t>
  </si>
  <si>
    <t>Madhya Pradesh</t>
  </si>
  <si>
    <t>IN-MZ</t>
  </si>
  <si>
    <t>Mizoram</t>
  </si>
  <si>
    <t>IN-NL</t>
  </si>
  <si>
    <t>Nāgāland</t>
  </si>
  <si>
    <t>IN-OR</t>
  </si>
  <si>
    <t>Odisha</t>
  </si>
  <si>
    <t>IN-PB</t>
  </si>
  <si>
    <t>Punjab</t>
  </si>
  <si>
    <t>IN-PY</t>
  </si>
  <si>
    <t>Puducherry</t>
  </si>
  <si>
    <t>IN-RJ</t>
  </si>
  <si>
    <t>Rājasthān</t>
  </si>
  <si>
    <t>IN-SK</t>
  </si>
  <si>
    <t>Sikkim</t>
  </si>
  <si>
    <t>IN-TG</t>
  </si>
  <si>
    <t>Telangāna</t>
  </si>
  <si>
    <t>IN-TN</t>
  </si>
  <si>
    <t>Tamil Nādu</t>
  </si>
  <si>
    <t>IN-TR</t>
  </si>
  <si>
    <t>Tripura</t>
  </si>
  <si>
    <t>IN-UP</t>
  </si>
  <si>
    <t>Uttar Pradesh</t>
  </si>
  <si>
    <t>IN-UT</t>
  </si>
  <si>
    <t>Uttarākhand</t>
  </si>
  <si>
    <t>IN-WB</t>
  </si>
  <si>
    <t>West Bengal</t>
  </si>
  <si>
    <t>IQ-AN</t>
  </si>
  <si>
    <t>Al Anbār</t>
  </si>
  <si>
    <t>IQ-AR</t>
  </si>
  <si>
    <t>Arbīl</t>
  </si>
  <si>
    <t>IQ-BA</t>
  </si>
  <si>
    <t>Al Başrah</t>
  </si>
  <si>
    <t>IQ-BB</t>
  </si>
  <si>
    <t>Bābil</t>
  </si>
  <si>
    <t>IQ-BG</t>
  </si>
  <si>
    <t>Baghdād</t>
  </si>
  <si>
    <t>IQ-DA</t>
  </si>
  <si>
    <t>Dahūk</t>
  </si>
  <si>
    <t>IQ-DI</t>
  </si>
  <si>
    <t>Diyālá</t>
  </si>
  <si>
    <t>IQ-DQ</t>
  </si>
  <si>
    <t>Dhī Qār</t>
  </si>
  <si>
    <t>IQ-KA</t>
  </si>
  <si>
    <t>Karbalā’</t>
  </si>
  <si>
    <t>IQ-KI</t>
  </si>
  <si>
    <t>Kirkūk</t>
  </si>
  <si>
    <t>IQ-KR</t>
  </si>
  <si>
    <t>Iqlīm Kūrdistān</t>
  </si>
  <si>
    <t>IQ-MA</t>
  </si>
  <si>
    <t>Maysān</t>
  </si>
  <si>
    <t>IQ-MU</t>
  </si>
  <si>
    <t>Al Muthanná</t>
  </si>
  <si>
    <t>IQ-NA</t>
  </si>
  <si>
    <t>An Najaf</t>
  </si>
  <si>
    <t>IQ-NI</t>
  </si>
  <si>
    <t>Nīnawá</t>
  </si>
  <si>
    <t>IQ-QA</t>
  </si>
  <si>
    <t>Al Qādisīyah</t>
  </si>
  <si>
    <t>IQ-SD</t>
  </si>
  <si>
    <t>Şalāḩ ad Dīn</t>
  </si>
  <si>
    <t>IQ-SU</t>
  </si>
  <si>
    <t>As Sulaymānīyah</t>
  </si>
  <si>
    <t>IQ-WA</t>
  </si>
  <si>
    <t>Wāsiţ</t>
  </si>
  <si>
    <t>IR-00</t>
  </si>
  <si>
    <t>Markazī</t>
  </si>
  <si>
    <t>IR-01</t>
  </si>
  <si>
    <t>Gīlān</t>
  </si>
  <si>
    <t>IR-02</t>
  </si>
  <si>
    <t>Māzandarān</t>
  </si>
  <si>
    <t>IR-03</t>
  </si>
  <si>
    <t>Āz̄ārbāyjān-e Shārqī</t>
  </si>
  <si>
    <t>IR-04</t>
  </si>
  <si>
    <t>Āz̄ārbāyjān-e Ghārbī</t>
  </si>
  <si>
    <t>IR-05</t>
  </si>
  <si>
    <t>Kermānshāh</t>
  </si>
  <si>
    <t>IR-06</t>
  </si>
  <si>
    <t>Khūzestān</t>
  </si>
  <si>
    <t>IR-07</t>
  </si>
  <si>
    <t>Fārs</t>
  </si>
  <si>
    <t>IR-08</t>
  </si>
  <si>
    <t>Kermān</t>
  </si>
  <si>
    <t>IR-09</t>
  </si>
  <si>
    <t>Khorāsān-e Raẕavī</t>
  </si>
  <si>
    <t>IR-10</t>
  </si>
  <si>
    <t>Eşfahān</t>
  </si>
  <si>
    <t>IR-11</t>
  </si>
  <si>
    <t>Sīstān va Balūchestān</t>
  </si>
  <si>
    <t>IR-12</t>
  </si>
  <si>
    <t>Kordestān</t>
  </si>
  <si>
    <t>IR-13</t>
  </si>
  <si>
    <t>Hamadān</t>
  </si>
  <si>
    <t>IR-14</t>
  </si>
  <si>
    <t>Chahār Maḩāl va Bakhtīārī</t>
  </si>
  <si>
    <t>IR-15</t>
  </si>
  <si>
    <t>Lorestān</t>
  </si>
  <si>
    <t>IR-16</t>
  </si>
  <si>
    <t>Īlām</t>
  </si>
  <si>
    <t>IR-17</t>
  </si>
  <si>
    <t>Kohgīlūyeh va Bowyer Aḩmad</t>
  </si>
  <si>
    <t>IR-18</t>
  </si>
  <si>
    <t>Būshehr</t>
  </si>
  <si>
    <t>IR-19</t>
  </si>
  <si>
    <t>Zanjān</t>
  </si>
  <si>
    <t>IR-20</t>
  </si>
  <si>
    <t>Semnān</t>
  </si>
  <si>
    <t>IR-21</t>
  </si>
  <si>
    <t>Yazd</t>
  </si>
  <si>
    <t>IR-22</t>
  </si>
  <si>
    <t>Hormozgān</t>
  </si>
  <si>
    <t>IR-23</t>
  </si>
  <si>
    <t>Tehrān</t>
  </si>
  <si>
    <t>IR-24</t>
  </si>
  <si>
    <t>Ardabīl</t>
  </si>
  <si>
    <t>IR-25</t>
  </si>
  <si>
    <t>Qom</t>
  </si>
  <si>
    <t>IR-26</t>
  </si>
  <si>
    <t>Qazvīn</t>
  </si>
  <si>
    <t>IR-27</t>
  </si>
  <si>
    <t>Golestān</t>
  </si>
  <si>
    <t>IR-28</t>
  </si>
  <si>
    <t>Khorāsān-e Shomālī</t>
  </si>
  <si>
    <t>IR-29</t>
  </si>
  <si>
    <t>Khorāsān-e Jonūbī</t>
  </si>
  <si>
    <t>IR-30</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</si>
  <si>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</si>
  <si>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</si>
  <si>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</si>
  <si>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</si>
  <si>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</si>
  <si>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</si>
  <si>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</si>
  <si>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</si>
  <si>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</si>
  <si>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</si>
  <si>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</si>
  <si>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</si>
  <si>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</si>
  <si>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</si>
  <si>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</si>
  <si>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</si>
  <si>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</si>
  <si>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IS-AKN</t>
  </si>
  <si>
    <t>Akraneskaupstaður</t>
  </si>
  <si>
    <t>IS-AKU</t>
  </si>
  <si>
    <t>Akureyrarbær</t>
  </si>
  <si>
    <t>IS-ARN</t>
  </si>
  <si>
    <t>Árneshreppur</t>
  </si>
  <si>
    <t>IS-ASA</t>
  </si>
  <si>
    <t>Ásahreppur</t>
  </si>
  <si>
    <t>IS-BLA</t>
  </si>
  <si>
    <t>Bláskógabyggð</t>
  </si>
  <si>
    <t>IS-BOG</t>
  </si>
  <si>
    <t>Borgarbyggð</t>
  </si>
  <si>
    <t>IS-BOL</t>
  </si>
  <si>
    <t>Bolungarvíkurkaupstaður</t>
  </si>
  <si>
    <t>IS-DAB</t>
  </si>
  <si>
    <t>Dalabyggð</t>
  </si>
  <si>
    <t>IS-DAV</t>
  </si>
  <si>
    <t>Dalvíkurbyggð</t>
  </si>
  <si>
    <t>IS-EOM</t>
  </si>
  <si>
    <t>Eyja- og Miklaholtshreppur</t>
  </si>
  <si>
    <t>IS-EYF</t>
  </si>
  <si>
    <t>Eyjafjarðarsveit</t>
  </si>
  <si>
    <t>IS-FJD</t>
  </si>
  <si>
    <t>Fjarðabyggð</t>
  </si>
  <si>
    <t>IS-FJL</t>
  </si>
  <si>
    <t>Fjallabyggð</t>
  </si>
  <si>
    <t>IS-FLA</t>
  </si>
  <si>
    <t>Flóahreppur</t>
  </si>
  <si>
    <t>IS-FLR</t>
  </si>
  <si>
    <t>Fljótsdalshreppur</t>
  </si>
  <si>
    <t>IS-GAR</t>
  </si>
  <si>
    <t>Garðabær</t>
  </si>
  <si>
    <t>IS-GOG</t>
  </si>
  <si>
    <t>Grímsnes- og Grafningshreppur</t>
  </si>
  <si>
    <t>IS-GRN</t>
  </si>
  <si>
    <t>Grindavíkurbær</t>
  </si>
  <si>
    <t>IS-GRU</t>
  </si>
  <si>
    <t>Grundarfjarðarbær</t>
  </si>
  <si>
    <t>IS-GRY</t>
  </si>
  <si>
    <t>Grýtubakkahreppur</t>
  </si>
  <si>
    <t>IS-HAF</t>
  </si>
  <si>
    <t>Hafnarfjarðarkaupstaður</t>
  </si>
  <si>
    <t>IS-HRG</t>
  </si>
  <si>
    <t>Hörgársveit</t>
  </si>
  <si>
    <t>IS-HRU</t>
  </si>
  <si>
    <t>Hrunamannahreppur</t>
  </si>
  <si>
    <t>IS-HUG</t>
  </si>
  <si>
    <t>Húnabyggð</t>
  </si>
  <si>
    <t>IS-HUV</t>
  </si>
  <si>
    <t>Húnaþing vestra</t>
  </si>
  <si>
    <t>IS-HVA</t>
  </si>
  <si>
    <t>Hvalfjarðarsveit</t>
  </si>
  <si>
    <t>IS-HVE</t>
  </si>
  <si>
    <t>Hveragerðisbær</t>
  </si>
  <si>
    <t>IS-ISA</t>
  </si>
  <si>
    <t>Ísafjarðarbær</t>
  </si>
  <si>
    <t>IS-KAL</t>
  </si>
  <si>
    <t>Kaldrananeshreppur</t>
  </si>
  <si>
    <t>IS-KJO</t>
  </si>
  <si>
    <t>Kjósarhreppur</t>
  </si>
  <si>
    <t>IS-KOP</t>
  </si>
  <si>
    <t>Kópavogsbær</t>
  </si>
  <si>
    <t>IS-LAN</t>
  </si>
  <si>
    <t>Langanesbyggð</t>
  </si>
  <si>
    <t>IS-MOS</t>
  </si>
  <si>
    <t>Mosfellsbær</t>
  </si>
  <si>
    <t>IS-MUL</t>
  </si>
  <si>
    <t>Múlaþing</t>
  </si>
  <si>
    <t>IS-MYR</t>
  </si>
  <si>
    <t>Mýrdalshreppur</t>
  </si>
  <si>
    <t>IS-NOR</t>
  </si>
  <si>
    <t>Norðurþing</t>
  </si>
  <si>
    <t>IS-RGE</t>
  </si>
  <si>
    <t>Rangárþing eystra</t>
  </si>
  <si>
    <t>IS-RGY</t>
  </si>
  <si>
    <t>Rangárþing ytra</t>
  </si>
  <si>
    <t>IS-RHH</t>
  </si>
  <si>
    <t>Reykhólahreppur</t>
  </si>
  <si>
    <t>IS-RKN</t>
  </si>
  <si>
    <t>Reykjanesbær</t>
  </si>
  <si>
    <t>IS-RKV</t>
  </si>
  <si>
    <t>Reykjavíkurborg</t>
  </si>
  <si>
    <t>IS-SBT</t>
  </si>
  <si>
    <t>Svalbarðsstrandarhreppur</t>
  </si>
  <si>
    <t>IS-SDN</t>
  </si>
  <si>
    <t>Suðurnesjabær</t>
  </si>
  <si>
    <t>IS-SDV</t>
  </si>
  <si>
    <t>Súðavíkurhreppur</t>
  </si>
  <si>
    <t>IS-SEL</t>
  </si>
  <si>
    <t>Seltjarnarnesbær</t>
  </si>
  <si>
    <t>IS-SFA</t>
  </si>
  <si>
    <t>Sveitarfélagið Árborg</t>
  </si>
  <si>
    <t>IS-SHF</t>
  </si>
  <si>
    <t>Sveitarfélagið Hornafjörður</t>
  </si>
  <si>
    <t>IS-SKF</t>
  </si>
  <si>
    <t>Skaftárhreppur</t>
  </si>
  <si>
    <t>IS-SKG</t>
  </si>
  <si>
    <t>Skagabyggð</t>
  </si>
  <si>
    <t>IS-SKO</t>
  </si>
  <si>
    <t>Skorradalshreppur</t>
  </si>
  <si>
    <t>IS-SKR</t>
  </si>
  <si>
    <t>Skagafjörður</t>
  </si>
  <si>
    <t>IS-SNF</t>
  </si>
  <si>
    <t>Snæfellsbær</t>
  </si>
  <si>
    <t>IS-SOG</t>
  </si>
  <si>
    <t>Skeiða- og Gnúpverjahreppur</t>
  </si>
  <si>
    <t>IS-SOL</t>
  </si>
  <si>
    <t>Sveitarfélagið Ölfus</t>
  </si>
  <si>
    <t>IS-SSS</t>
  </si>
  <si>
    <t>Sveitarfélagið Skagaströnd</t>
  </si>
  <si>
    <t>IS-STR</t>
  </si>
  <si>
    <t>Strandabyggð</t>
  </si>
  <si>
    <t>IS-STY</t>
  </si>
  <si>
    <t>Stykkishólmsbær</t>
  </si>
  <si>
    <t>IS-SVG</t>
  </si>
  <si>
    <t>Sveitarfélagið Vogar</t>
  </si>
  <si>
    <t>IS-TAL</t>
  </si>
  <si>
    <t>Tálknafjarðarhreppur</t>
  </si>
  <si>
    <t>IS-THG</t>
  </si>
  <si>
    <t>Þingeyjarsveit</t>
  </si>
  <si>
    <t>IS-TJO</t>
  </si>
  <si>
    <t>Tjörneshreppur</t>
  </si>
  <si>
    <t>IS-VEM</t>
  </si>
  <si>
    <t>Vestmannaeyjabær</t>
  </si>
  <si>
    <t>IS-VER</t>
  </si>
  <si>
    <t>Vesturbyggð</t>
  </si>
  <si>
    <t>IS-VOP</t>
  </si>
  <si>
    <t>Vopnafjarðarhreppur</t>
  </si>
  <si>
    <t>IT-21</t>
  </si>
  <si>
    <t>Piemonte</t>
  </si>
  <si>
    <t>IT-23</t>
  </si>
  <si>
    <t>Valle d'Aosta, Val d'Aoste</t>
  </si>
  <si>
    <t>IT-25</t>
  </si>
  <si>
    <t>Lombardia</t>
  </si>
  <si>
    <t>IT-32</t>
  </si>
  <si>
    <t>Trentino-Alto Adige, Trentino-Südtirol</t>
  </si>
  <si>
    <t>IT-34</t>
  </si>
  <si>
    <t>Veneto</t>
  </si>
  <si>
    <t>IT-36</t>
  </si>
  <si>
    <t>Friuli Venezia Giulia</t>
  </si>
  <si>
    <t>IT-42</t>
  </si>
  <si>
    <t>Liguria</t>
  </si>
  <si>
    <t>IT-45</t>
  </si>
  <si>
    <t>Emilia-Romagna</t>
  </si>
  <si>
    <t>IT-52</t>
  </si>
  <si>
    <t>Toscana</t>
  </si>
  <si>
    <t>IT-55</t>
  </si>
  <si>
    <t>Umbria</t>
  </si>
  <si>
    <t>IT-57</t>
  </si>
  <si>
    <t>Marche</t>
  </si>
  <si>
    <t>IT-62</t>
  </si>
  <si>
    <t>Lazio</t>
  </si>
  <si>
    <t>IT-65</t>
  </si>
  <si>
    <t>Abruzzo</t>
  </si>
  <si>
    <t>IT-67</t>
  </si>
  <si>
    <t>Molise</t>
  </si>
  <si>
    <t>IT-72</t>
  </si>
  <si>
    <t>Campania</t>
  </si>
  <si>
    <t>IT-75</t>
  </si>
  <si>
    <t>Puglia</t>
  </si>
  <si>
    <t>IT-77</t>
  </si>
  <si>
    <t>Basilicata</t>
  </si>
  <si>
    <t>IT-78</t>
  </si>
  <si>
    <t>Calabria</t>
  </si>
  <si>
    <t>IT-82</t>
  </si>
  <si>
    <t>Sicilia</t>
  </si>
  <si>
    <t>IT-88</t>
  </si>
  <si>
    <t>Sardegna</t>
  </si>
  <si>
    <t>IT-AG</t>
  </si>
  <si>
    <t>Agrigento</t>
  </si>
  <si>
    <t>IT-AL</t>
  </si>
  <si>
    <t>Alessandria</t>
  </si>
  <si>
    <t>IT-AN</t>
  </si>
  <si>
    <t>Ancona</t>
  </si>
  <si>
    <t>IT-AP</t>
  </si>
  <si>
    <t>Ascoli Piceno</t>
  </si>
  <si>
    <t>IT-AQ</t>
  </si>
  <si>
    <t>L'Aquila</t>
  </si>
  <si>
    <t>IT-AR</t>
  </si>
  <si>
    <t>Arezzo</t>
  </si>
  <si>
    <t>IT-AT</t>
  </si>
  <si>
    <t>Asti</t>
  </si>
  <si>
    <t>IT-AV</t>
  </si>
  <si>
    <t>Avellino</t>
  </si>
  <si>
    <t>IT-BA</t>
  </si>
  <si>
    <t>Bari</t>
  </si>
  <si>
    <t>IT-BG</t>
  </si>
  <si>
    <t>Bergamo</t>
  </si>
  <si>
    <t>IT-BI</t>
  </si>
  <si>
    <t>Biella</t>
  </si>
  <si>
    <t>IT-BL</t>
  </si>
  <si>
    <t>Belluno</t>
  </si>
  <si>
    <t>IT-BN</t>
  </si>
  <si>
    <t>Benevento</t>
  </si>
  <si>
    <t>IT-BO</t>
  </si>
  <si>
    <t>Bologna</t>
  </si>
  <si>
    <t>IT-BR</t>
  </si>
  <si>
    <t>Brindisi</t>
  </si>
  <si>
    <t>IT-BS</t>
  </si>
  <si>
    <t>Brescia</t>
  </si>
  <si>
    <t>IT-BT</t>
  </si>
  <si>
    <t>Barletta-Andria-Trani</t>
  </si>
  <si>
    <t>IT-BZ</t>
  </si>
  <si>
    <t>Bolzano, Bozen</t>
  </si>
  <si>
    <t>IT-CA</t>
  </si>
  <si>
    <t>Cagliari</t>
  </si>
  <si>
    <t>IT-CB</t>
  </si>
  <si>
    <t>Campobasso</t>
  </si>
  <si>
    <t>IT-CE</t>
  </si>
  <si>
    <t>Caserta</t>
  </si>
  <si>
    <t>IT-CH</t>
  </si>
  <si>
    <t>Chieti</t>
  </si>
  <si>
    <t>IT-CL</t>
  </si>
  <si>
    <t>Caltanissetta</t>
  </si>
  <si>
    <t>IT-CN</t>
  </si>
  <si>
    <t>Cuneo</t>
  </si>
  <si>
    <t>IT-CO</t>
  </si>
  <si>
    <t>Como</t>
  </si>
  <si>
    <t>IT-CR</t>
  </si>
  <si>
    <t>Cremona</t>
  </si>
  <si>
    <t>IT-CS</t>
  </si>
  <si>
    <t>Cosenza</t>
  </si>
  <si>
    <t>IT-CT</t>
  </si>
  <si>
    <t>Catania</t>
  </si>
  <si>
    <t>IT-CZ</t>
  </si>
  <si>
    <t>Catanzaro</t>
  </si>
  <si>
    <t>IT-EN</t>
  </si>
  <si>
    <t>Enna</t>
  </si>
  <si>
    <t>IT-FC</t>
  </si>
  <si>
    <t>Forlì-Cesena</t>
  </si>
  <si>
    <t>IT-FE</t>
  </si>
  <si>
    <t>Ferrara</t>
  </si>
  <si>
    <t>IT-FG</t>
  </si>
  <si>
    <t>Foggia</t>
  </si>
  <si>
    <t>IT-FI</t>
  </si>
  <si>
    <t>Firenze</t>
  </si>
  <si>
    <t>IT-FM</t>
  </si>
  <si>
    <t>Fermo</t>
  </si>
  <si>
    <t>IT-FR</t>
  </si>
  <si>
    <t>Frosinone</t>
  </si>
  <si>
    <t>IT-GE</t>
  </si>
  <si>
    <t>Genova</t>
  </si>
  <si>
    <t>IT-GO</t>
  </si>
  <si>
    <t>Gorizia</t>
  </si>
  <si>
    <t>IT-GR</t>
  </si>
  <si>
    <t>Grosseto</t>
  </si>
  <si>
    <t>IT-IM</t>
  </si>
  <si>
    <t>Imperia</t>
  </si>
  <si>
    <t>IT-IS</t>
  </si>
  <si>
    <t>Isernia</t>
  </si>
  <si>
    <t>IT-KR</t>
  </si>
  <si>
    <t>Crotone</t>
  </si>
  <si>
    <t>IT-LC</t>
  </si>
  <si>
    <t>Lecco</t>
  </si>
  <si>
    <t>IT-LE</t>
  </si>
  <si>
    <t>Lecce</t>
  </si>
  <si>
    <t>IT-LI</t>
  </si>
  <si>
    <t>Livorno</t>
  </si>
  <si>
    <t>IT-LO</t>
  </si>
  <si>
    <t>Lodi</t>
  </si>
  <si>
    <t>IT-LT</t>
  </si>
  <si>
    <t>Latina</t>
  </si>
  <si>
    <t>IT-LU</t>
  </si>
  <si>
    <t>Lucca</t>
  </si>
  <si>
    <t>IT-MB</t>
  </si>
  <si>
    <t>Monza e Brianza</t>
  </si>
  <si>
    <t>IT-MC</t>
  </si>
  <si>
    <t>Macerata</t>
  </si>
  <si>
    <t>IT-ME</t>
  </si>
  <si>
    <t>Messina</t>
  </si>
  <si>
    <t>IT-MI</t>
  </si>
  <si>
    <t>Milano</t>
  </si>
  <si>
    <t>IT-MN</t>
  </si>
  <si>
    <t>Mantova</t>
  </si>
  <si>
    <t>IT-MO</t>
  </si>
  <si>
    <t>Modena</t>
  </si>
  <si>
    <t>IT-MS</t>
  </si>
  <si>
    <t>Massa-Carrara</t>
  </si>
  <si>
    <t>IT-MT</t>
  </si>
  <si>
    <t>Matera</t>
  </si>
  <si>
    <t>IT-NA</t>
  </si>
  <si>
    <t>Napoli</t>
  </si>
  <si>
    <t>IT-NO</t>
  </si>
  <si>
    <t>Novara</t>
  </si>
  <si>
    <t>IT-NU</t>
  </si>
  <si>
    <t>Nuoro</t>
  </si>
  <si>
    <t>IT-OR</t>
  </si>
  <si>
    <t>Oristano</t>
  </si>
  <si>
    <t>IT-PA</t>
  </si>
  <si>
    <t>Palermo</t>
  </si>
  <si>
    <t>IT-PC</t>
  </si>
  <si>
    <t>Piacenza</t>
  </si>
  <si>
    <t>IT-PD</t>
  </si>
  <si>
    <t>Padova</t>
  </si>
  <si>
    <t>IT-PE</t>
  </si>
  <si>
    <t>Pescara</t>
  </si>
  <si>
    <t>IT-PG</t>
  </si>
  <si>
    <t>Perugia</t>
  </si>
  <si>
    <t>IT-PI</t>
  </si>
  <si>
    <t>Pisa</t>
  </si>
  <si>
    <t>IT-PN</t>
  </si>
  <si>
    <t>Pordenone</t>
  </si>
  <si>
    <t>IT-PO</t>
  </si>
  <si>
    <t>Prato</t>
  </si>
  <si>
    <t>IT-PR</t>
  </si>
  <si>
    <t>Parma</t>
  </si>
  <si>
    <t>IT-PT</t>
  </si>
  <si>
    <t>Pistoia</t>
  </si>
  <si>
    <t>IT-PU</t>
  </si>
  <si>
    <t>Pesaro e Urbino</t>
  </si>
  <si>
    <t>IT-PV</t>
  </si>
  <si>
    <t>Pavia</t>
  </si>
  <si>
    <t>IT-PZ</t>
  </si>
  <si>
    <t>Potenza</t>
  </si>
  <si>
    <t>IT-RA</t>
  </si>
  <si>
    <t>Ravenna</t>
  </si>
  <si>
    <t>IT-RC</t>
  </si>
  <si>
    <t>Reggio Calabria</t>
  </si>
  <si>
    <t>IT-RE</t>
  </si>
  <si>
    <t>Reggio Emilia</t>
  </si>
  <si>
    <t>IT-RG</t>
  </si>
  <si>
    <t>Ragusa</t>
  </si>
  <si>
    <t>IT-RI</t>
  </si>
  <si>
    <t>Rieti</t>
  </si>
  <si>
    <t>IT-RM</t>
  </si>
  <si>
    <t>IT-RN</t>
  </si>
  <si>
    <t>Rimini</t>
  </si>
  <si>
    <t>IT-RO</t>
  </si>
  <si>
    <t>Rovigo</t>
  </si>
  <si>
    <t>IT-SA</t>
  </si>
  <si>
    <t>Salerno</t>
  </si>
  <si>
    <t>IT-SI</t>
  </si>
  <si>
    <t>Siena</t>
  </si>
  <si>
    <t>IT-SO</t>
  </si>
  <si>
    <t>Sondrio</t>
  </si>
  <si>
    <t>IT-SP</t>
  </si>
  <si>
    <t>La Spezia</t>
  </si>
  <si>
    <t>IT-SR</t>
  </si>
  <si>
    <t>Siracusa</t>
  </si>
  <si>
    <t>IT-SS</t>
  </si>
  <si>
    <t>Sassari</t>
  </si>
  <si>
    <t>IT-SU</t>
  </si>
  <si>
    <t>Sud Sardegna</t>
  </si>
  <si>
    <t>IT-SV</t>
  </si>
  <si>
    <t>Savona</t>
  </si>
  <si>
    <t>IT-TA</t>
  </si>
  <si>
    <t>Taranto</t>
  </si>
  <si>
    <t>IT-TE</t>
  </si>
  <si>
    <t>Teramo</t>
  </si>
  <si>
    <t>IT-TN</t>
  </si>
  <si>
    <t>Trento</t>
  </si>
  <si>
    <t>IT-TO</t>
  </si>
  <si>
    <t>Torino</t>
  </si>
  <si>
    <t>IT-TP</t>
  </si>
  <si>
    <t>Trapani</t>
  </si>
  <si>
    <t>IT-TR</t>
  </si>
  <si>
    <t>Terni</t>
  </si>
  <si>
    <t>IT-TS</t>
  </si>
  <si>
    <t>Trieste</t>
  </si>
  <si>
    <t>IT-TV</t>
  </si>
  <si>
    <t>Treviso</t>
  </si>
  <si>
    <t>IT-UD</t>
  </si>
  <si>
    <t>Udine</t>
  </si>
  <si>
    <t>IT-VA</t>
  </si>
  <si>
    <t>Varese</t>
  </si>
  <si>
    <t>IT-VB</t>
  </si>
  <si>
    <t>Verbano-Cusio-Ossola</t>
  </si>
  <si>
    <t>IT-VC</t>
  </si>
  <si>
    <t>Vercelli</t>
  </si>
  <si>
    <t>IT-VE</t>
  </si>
  <si>
    <t>Venezia</t>
  </si>
  <si>
    <t>IT-VI</t>
  </si>
  <si>
    <t>Vicenza</t>
  </si>
  <si>
    <t>IT-VR</t>
  </si>
  <si>
    <t>Verona</t>
  </si>
  <si>
    <t>IT-VT</t>
  </si>
  <si>
    <t>Viterbo</t>
  </si>
  <si>
    <t>IT-VV</t>
  </si>
  <si>
    <t>Vibo Valentia</t>
  </si>
  <si>
    <t>JM-01</t>
  </si>
  <si>
    <t>JM-02</t>
  </si>
  <si>
    <t>JM-03</t>
  </si>
  <si>
    <t>JM-04</t>
  </si>
  <si>
    <t>Portland</t>
  </si>
  <si>
    <t>JM-05</t>
  </si>
  <si>
    <t>JM-06</t>
  </si>
  <si>
    <t>Saint Ann</t>
  </si>
  <si>
    <t>JM-07</t>
  </si>
  <si>
    <t>Trelawny</t>
  </si>
  <si>
    <t>JM-08</t>
  </si>
  <si>
    <t>JM-09</t>
  </si>
  <si>
    <t>Hanover</t>
  </si>
  <si>
    <t>JM-10</t>
  </si>
  <si>
    <t>Westmoreland</t>
  </si>
  <si>
    <t>JM-11</t>
  </si>
  <si>
    <t>Saint Elizabeth</t>
  </si>
  <si>
    <t>JM-12</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</si>
  <si>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</si>
  <si>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</si>
  <si>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</si>
  <si>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</si>
  <si>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</si>
  <si>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</si>
  <si>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</si>
  <si>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</si>
  <si>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</si>
  <si>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</si>
  <si>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</si>
  <si>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</si>
  <si>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</si>
  <si>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</si>
  <si>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</si>
  <si>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</si>
  <si>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</si>
  <si>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</si>
  <si>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</si>
  <si>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</si>
  <si>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</si>
  <si>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</si>
  <si>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</si>
  <si>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</si>
  <si>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</si>
  <si>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</si>
  <si>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</si>
  <si>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</si>
  <si>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</si>
  <si>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Hokkaidô</t>
  </si>
  <si>
    <t>JP-02</t>
  </si>
  <si>
    <t>Aomori</t>
  </si>
  <si>
    <t>JP-03</t>
  </si>
  <si>
    <t>Iwate</t>
  </si>
  <si>
    <t>JP-04</t>
  </si>
  <si>
    <t>Miyagi</t>
  </si>
  <si>
    <t>JP-05</t>
  </si>
  <si>
    <t>Akita</t>
  </si>
  <si>
    <t>JP-06</t>
  </si>
  <si>
    <t>Yamagata</t>
  </si>
  <si>
    <t>JP-07</t>
  </si>
  <si>
    <t>Hukusima</t>
  </si>
  <si>
    <t>JP-08</t>
  </si>
  <si>
    <t>Ibaraki</t>
  </si>
  <si>
    <t>JP-09</t>
  </si>
  <si>
    <t>Totigi</t>
  </si>
  <si>
    <t>JP-10</t>
  </si>
  <si>
    <t>Gunma</t>
  </si>
  <si>
    <t>JP-11</t>
  </si>
  <si>
    <t>Saitama</t>
  </si>
  <si>
    <t>JP-12</t>
  </si>
  <si>
    <t>Tiba</t>
  </si>
  <si>
    <t>JP-13</t>
  </si>
  <si>
    <t>Tôkyô</t>
  </si>
  <si>
    <t>JP-14</t>
  </si>
  <si>
    <t>Kanagawa</t>
  </si>
  <si>
    <t>JP-15</t>
  </si>
  <si>
    <t>Niigata</t>
  </si>
  <si>
    <t>JP-16</t>
  </si>
  <si>
    <t>Toyama</t>
  </si>
  <si>
    <t>JP-17</t>
  </si>
  <si>
    <t>Isikawa</t>
  </si>
  <si>
    <t>JP-18</t>
  </si>
  <si>
    <t>Hukui</t>
  </si>
  <si>
    <t>JP-19</t>
  </si>
  <si>
    <t>Yamanasi</t>
  </si>
  <si>
    <t>JP-20</t>
  </si>
  <si>
    <t>Nagano</t>
  </si>
  <si>
    <t>JP-21</t>
  </si>
  <si>
    <t>Gihu</t>
  </si>
  <si>
    <t>JP-22</t>
  </si>
  <si>
    <t>Sizuoka</t>
  </si>
  <si>
    <t>JP-23</t>
  </si>
  <si>
    <t>Aiti</t>
  </si>
  <si>
    <t>JP-24</t>
  </si>
  <si>
    <t>Mie</t>
  </si>
  <si>
    <t>JP-25</t>
  </si>
  <si>
    <t>Siga</t>
  </si>
  <si>
    <t>JP-26</t>
  </si>
  <si>
    <t>Kyôto</t>
  </si>
  <si>
    <t>JP-27</t>
  </si>
  <si>
    <t>Ôsaka</t>
  </si>
  <si>
    <t>JP-28</t>
  </si>
  <si>
    <t>Hyôgo</t>
  </si>
  <si>
    <t>JP-29</t>
  </si>
  <si>
    <t>Nara</t>
  </si>
  <si>
    <t>JP-30</t>
  </si>
  <si>
    <t>Wakayama</t>
  </si>
  <si>
    <t>JP-31</t>
  </si>
  <si>
    <t>Tottori</t>
  </si>
  <si>
    <t>JP-32</t>
  </si>
  <si>
    <t>Simane</t>
  </si>
  <si>
    <t>JP-33</t>
  </si>
  <si>
    <t>Okayama</t>
  </si>
  <si>
    <t>JP-34</t>
  </si>
  <si>
    <t>Hirosima</t>
  </si>
  <si>
    <t>JP-35</t>
  </si>
  <si>
    <t>Yamaguti</t>
  </si>
  <si>
    <t>JP-36</t>
  </si>
  <si>
    <t>Tokusima</t>
  </si>
  <si>
    <t>JP-37</t>
  </si>
  <si>
    <t>Kagawa</t>
  </si>
  <si>
    <t>JP-38</t>
  </si>
  <si>
    <t>Ehime</t>
  </si>
  <si>
    <t>JP-39</t>
  </si>
  <si>
    <t>Kôti</t>
  </si>
  <si>
    <t>JP-40</t>
  </si>
  <si>
    <t>Hukuoka</t>
  </si>
  <si>
    <t>JP-41</t>
  </si>
  <si>
    <t>Saga</t>
  </si>
  <si>
    <t>JP-42</t>
  </si>
  <si>
    <t>Nagasaki</t>
  </si>
  <si>
    <t>JP-43</t>
  </si>
  <si>
    <t>Kumamoto</t>
  </si>
  <si>
    <t>JP-44</t>
  </si>
  <si>
    <t>Ôita</t>
  </si>
  <si>
    <t>JP-45</t>
  </si>
  <si>
    <t>Miyazaki</t>
  </si>
  <si>
    <t>JP-46</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</si>
  <si>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</si>
  <si>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</si>
  <si>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</si>
  <si>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</si>
  <si>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</si>
  <si>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</si>
  <si>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</si>
  <si>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</si>
  <si>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</si>
  <si>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</si>
  <si>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</si>
  <si>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</si>
  <si>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</si>
  <si>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</si>
  <si>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</si>
  <si>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</si>
  <si>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</si>
  <si>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</si>
  <si>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</si>
  <si>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</si>
  <si>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</si>
  <si>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</si>
  <si>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</si>
  <si>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</si>
  <si>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</si>
  <si>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</si>
  <si>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</si>
  <si>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</si>
  <si>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</si>
  <si>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</si>
  <si>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</si>
  <si>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</si>
  <si>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</si>
  <si>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</si>
  <si>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</si>
  <si>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</si>
  <si>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</si>
  <si>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</si>
  <si>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</si>
  <si>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</si>
  <si>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</si>
  <si>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</si>
  <si>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</si>
  <si>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</si>
  <si>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</si>
  <si>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</si>
  <si>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</si>
  <si>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</si>
  <si>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</si>
  <si>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</si>
  <si>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</si>
  <si>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</si>
  <si>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</si>
  <si>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</si>
  <si>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</si>
  <si>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</si>
  <si>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</si>
  <si>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</si>
  <si>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</si>
  <si>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</si>
  <si>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</si>
  <si>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</si>
  <si>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</si>
  <si>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</si>
  <si>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</si>
  <si>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</si>
  <si>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</si>
  <si>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</si>
  <si>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</si>
  <si>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</si>
  <si>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</si>
  <si>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</si>
  <si>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</si>
  <si>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</si>
  <si>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</si>
  <si>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</si>
  <si>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</si>
  <si>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</si>
  <si>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</si>
  <si>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</si>
  <si>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</si>
  <si>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</si>
  <si>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</si>
  <si>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</si>
  <si>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</si>
  <si>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</si>
  <si>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</si>
  <si>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</si>
  <si>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</si>
  <si>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</si>
  <si>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</si>
  <si>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</si>
  <si>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</si>
  <si>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</si>
  <si>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</si>
  <si>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</si>
  <si>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</si>
  <si>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KG-B</t>
  </si>
  <si>
    <t>Batken</t>
  </si>
  <si>
    <t>KG-C</t>
  </si>
  <si>
    <t>Chüy</t>
  </si>
  <si>
    <t>KG-GB</t>
  </si>
  <si>
    <t>Bishkek Shaary</t>
  </si>
  <si>
    <t>KG-GO</t>
  </si>
  <si>
    <t>Osh Shaary</t>
  </si>
  <si>
    <t>KG-J</t>
  </si>
  <si>
    <t>Jalal-Abad</t>
  </si>
  <si>
    <t>KG-N</t>
  </si>
  <si>
    <t>Naryn</t>
  </si>
  <si>
    <t>KG-O</t>
  </si>
  <si>
    <t>Osh</t>
  </si>
  <si>
    <t>KG-T</t>
  </si>
  <si>
    <t>Talas</t>
  </si>
  <si>
    <t>KG-Y</t>
  </si>
  <si>
    <t>Ysyk-Köl</t>
  </si>
  <si>
    <t>KH-1</t>
  </si>
  <si>
    <t>Banteay Mean Choăy</t>
  </si>
  <si>
    <t>KH-10</t>
  </si>
  <si>
    <t>Kracheh</t>
  </si>
  <si>
    <t>KH-11</t>
  </si>
  <si>
    <t>Mondol Kiri</t>
  </si>
  <si>
    <t>KH-12</t>
  </si>
  <si>
    <t>KH-13</t>
  </si>
  <si>
    <t>Preah Vihear</t>
  </si>
  <si>
    <t>KH-14</t>
  </si>
  <si>
    <t>Prey Veaeng</t>
  </si>
  <si>
    <t>KH-15</t>
  </si>
  <si>
    <t>Pousaat</t>
  </si>
  <si>
    <t>KH-16</t>
  </si>
  <si>
    <t>Rotanak Kiri</t>
  </si>
  <si>
    <t>KH-17</t>
  </si>
  <si>
    <t>Siem Reab</t>
  </si>
  <si>
    <t>KH-18</t>
  </si>
  <si>
    <t>Preah Sihanouk</t>
  </si>
  <si>
    <t>KH-19</t>
  </si>
  <si>
    <t>Stueng Traeng</t>
  </si>
  <si>
    <t>KH-2</t>
  </si>
  <si>
    <t>Baat Dambang</t>
  </si>
  <si>
    <t>KH-20</t>
  </si>
  <si>
    <t>Svaay Rieng</t>
  </si>
  <si>
    <t>KH-21</t>
  </si>
  <si>
    <t>Taakaev</t>
  </si>
  <si>
    <t>KH-22</t>
  </si>
  <si>
    <t>Otdar Mean Chey</t>
  </si>
  <si>
    <t>KH-23</t>
  </si>
  <si>
    <t>Kaeb</t>
  </si>
  <si>
    <t>KH-24</t>
  </si>
  <si>
    <t>Pailin</t>
  </si>
  <si>
    <t>KH-25</t>
  </si>
  <si>
    <t>Tbong Khmum</t>
  </si>
  <si>
    <t>KH-3</t>
  </si>
  <si>
    <t>Kampong Chaam</t>
  </si>
  <si>
    <t>KH-4</t>
  </si>
  <si>
    <t>Kampong Chhnang</t>
  </si>
  <si>
    <t>KH-5</t>
  </si>
  <si>
    <t>Kampong Spueu</t>
  </si>
  <si>
    <t>KH-6</t>
  </si>
  <si>
    <t>Kampong Thum</t>
  </si>
  <si>
    <t>KH-7</t>
  </si>
  <si>
    <t>Kampot</t>
  </si>
  <si>
    <t>KH-8</t>
  </si>
  <si>
    <t>Kandaal</t>
  </si>
  <si>
    <t>KH-9</t>
  </si>
  <si>
    <t>Kaoh Kong</t>
  </si>
  <si>
    <t>KI-G</t>
  </si>
  <si>
    <t>Gilbert Islands</t>
  </si>
  <si>
    <t>KI-L</t>
  </si>
  <si>
    <t>Line Islands</t>
  </si>
  <si>
    <t>KI-P</t>
  </si>
  <si>
    <t>Phoenix Islands</t>
  </si>
  <si>
    <t>KM-A</t>
  </si>
  <si>
    <t>Anjouan</t>
  </si>
  <si>
    <t>KM-G</t>
  </si>
  <si>
    <t>Grande Comore</t>
  </si>
  <si>
    <t>KM-M</t>
  </si>
  <si>
    <t>Mohéli</t>
  </si>
  <si>
    <t>KN-01</t>
  </si>
  <si>
    <t>Christ Church Nichola Town</t>
  </si>
  <si>
    <t>KN-02</t>
  </si>
  <si>
    <t>Saint Anne Sandy Point</t>
  </si>
  <si>
    <t>KN-03</t>
  </si>
  <si>
    <t>Saint George Basseterre</t>
  </si>
  <si>
    <t>KN-04</t>
  </si>
  <si>
    <t>Saint George Gingerland</t>
  </si>
  <si>
    <t>KN-05</t>
  </si>
  <si>
    <t>Saint James Windward</t>
  </si>
  <si>
    <t>KN-06</t>
  </si>
  <si>
    <t>Saint John Capisterre</t>
  </si>
  <si>
    <t>KN-07</t>
  </si>
  <si>
    <t>Saint John Figtree</t>
  </si>
  <si>
    <t>KN-08</t>
  </si>
  <si>
    <t>Saint Mary Cayon</t>
  </si>
  <si>
    <t>KN-09</t>
  </si>
  <si>
    <t>Saint Paul Capisterre</t>
  </si>
  <si>
    <t>KN-10</t>
  </si>
  <si>
    <t>Saint Paul Charlestown</t>
  </si>
  <si>
    <t>KN-11</t>
  </si>
  <si>
    <t>Saint Peter Basseterre</t>
  </si>
  <si>
    <t>KN-12</t>
  </si>
  <si>
    <t>Saint Thomas Lowland</t>
  </si>
  <si>
    <t>KN-13</t>
  </si>
  <si>
    <t>Saint Thomas Middle Island</t>
  </si>
  <si>
    <t>KN-15</t>
  </si>
  <si>
    <t>Trinity Palmetto Point</t>
  </si>
  <si>
    <t>KN-K</t>
  </si>
  <si>
    <t>Saint Kitts</t>
  </si>
  <si>
    <t>KN-N</t>
  </si>
  <si>
    <t>Nevis</t>
  </si>
  <si>
    <t>KP-01</t>
  </si>
  <si>
    <t>KP-02</t>
  </si>
  <si>
    <t>South Pyongan</t>
  </si>
  <si>
    <t>KP-03</t>
  </si>
  <si>
    <t>North Pyongan</t>
  </si>
  <si>
    <t>KP-04</t>
  </si>
  <si>
    <t>Chagang</t>
  </si>
  <si>
    <t>KP-05</t>
  </si>
  <si>
    <t>South Hwanghae</t>
  </si>
  <si>
    <t>KP-06</t>
  </si>
  <si>
    <t>North Hwanghae</t>
  </si>
  <si>
    <t>KP-07</t>
  </si>
  <si>
    <t>Kangwon</t>
  </si>
  <si>
    <t>KP-08</t>
  </si>
  <si>
    <t>South Hamgyong</t>
  </si>
  <si>
    <t>KP-09</t>
  </si>
  <si>
    <t>North Hamgyong</t>
  </si>
  <si>
    <t>KP-10</t>
  </si>
  <si>
    <t>Ryanggang</t>
  </si>
  <si>
    <t>KP-13</t>
  </si>
  <si>
    <t>Rason</t>
  </si>
  <si>
    <t>KP-14</t>
  </si>
  <si>
    <t>Nampo</t>
  </si>
  <si>
    <t>KP-15</t>
  </si>
  <si>
    <t>Kaesong</t>
  </si>
  <si>
    <t>KR-11</t>
  </si>
  <si>
    <t>KR-26</t>
  </si>
  <si>
    <t>Busan</t>
  </si>
  <si>
    <t>KR-27</t>
  </si>
  <si>
    <t>Daegu</t>
  </si>
  <si>
    <t>KR-28</t>
  </si>
  <si>
    <t>Incheon</t>
  </si>
  <si>
    <t>KR-29</t>
  </si>
  <si>
    <t>Gwangju</t>
  </si>
  <si>
    <t>KR-30</t>
  </si>
  <si>
    <t>Daejeon</t>
  </si>
  <si>
    <t>KR-31</t>
  </si>
  <si>
    <t>Ulsan</t>
  </si>
  <si>
    <t>KR-41</t>
  </si>
  <si>
    <t>Gyeonggi</t>
  </si>
  <si>
    <t>KR-42</t>
  </si>
  <si>
    <t>Gangwon</t>
  </si>
  <si>
    <t>KR-43</t>
  </si>
  <si>
    <t>North Chungcheong</t>
  </si>
  <si>
    <t>KR-44</t>
  </si>
  <si>
    <t>South Chungcheong</t>
  </si>
  <si>
    <t>KR-45</t>
  </si>
  <si>
    <t>North Jeolla</t>
  </si>
  <si>
    <t>KR-46</t>
  </si>
  <si>
    <t>South Jeolla</t>
  </si>
  <si>
    <t>KR-47</t>
  </si>
  <si>
    <t>North Gyeongsang</t>
  </si>
  <si>
    <t>KR-48</t>
  </si>
  <si>
    <t>South Gyeongsang</t>
  </si>
  <si>
    <t>KR-49</t>
  </si>
  <si>
    <t>Jeju</t>
  </si>
  <si>
    <t>KR-50</t>
  </si>
  <si>
    <t>Sejong</t>
  </si>
  <si>
    <t>KW-AH</t>
  </si>
  <si>
    <t>Al Aḩmadī</t>
  </si>
  <si>
    <t>KW-FA</t>
  </si>
  <si>
    <t>Al Farwānīyah</t>
  </si>
  <si>
    <t>KW-HA</t>
  </si>
  <si>
    <t>Ḩawallī</t>
  </si>
  <si>
    <t>KW-JA</t>
  </si>
  <si>
    <t>Al Jahrā’</t>
  </si>
  <si>
    <t>KW-KU</t>
  </si>
  <si>
    <t>KW-MU</t>
  </si>
  <si>
    <t>Mubārak al Kabīr</t>
  </si>
  <si>
    <t>KZ-10</t>
  </si>
  <si>
    <t>Abay oblysy</t>
  </si>
  <si>
    <t>KZ-11</t>
  </si>
  <si>
    <t>Aqmola oblysy</t>
  </si>
  <si>
    <t>KZ-15</t>
  </si>
  <si>
    <t>Aqtöbe oblysy</t>
  </si>
  <si>
    <t>KZ-19</t>
  </si>
  <si>
    <t>Almaty oblysy</t>
  </si>
  <si>
    <t>KZ-23</t>
  </si>
  <si>
    <t>Atyraū oblysy</t>
  </si>
  <si>
    <t>KZ-27</t>
  </si>
  <si>
    <t>Batys Qazaqstan oblysy</t>
  </si>
  <si>
    <t>KZ-31</t>
  </si>
  <si>
    <t>Zhambyl oblysy</t>
  </si>
  <si>
    <t>KZ-33</t>
  </si>
  <si>
    <t>Zhetisū oblysy</t>
  </si>
  <si>
    <t>KZ-35</t>
  </si>
  <si>
    <t>Qaraghandy oblysy</t>
  </si>
  <si>
    <t>KZ-39</t>
  </si>
  <si>
    <t>Qostanay oblysy</t>
  </si>
  <si>
    <t>KZ-43</t>
  </si>
  <si>
    <t>Qyzylorda oblysy</t>
  </si>
  <si>
    <t>KZ-47</t>
  </si>
  <si>
    <t>Mangghystaū oblysy</t>
  </si>
  <si>
    <t>KZ-55</t>
  </si>
  <si>
    <t>Pavlodar oblysy</t>
  </si>
  <si>
    <t>KZ-59</t>
  </si>
  <si>
    <t>Soltüstik Qazaqstan oblysy</t>
  </si>
  <si>
    <t>KZ-61</t>
  </si>
  <si>
    <t>Türkistan oblysy</t>
  </si>
  <si>
    <t>KZ-62</t>
  </si>
  <si>
    <t>Ulytaū oblysy</t>
  </si>
  <si>
    <t>KZ-63</t>
  </si>
  <si>
    <t>Shyghys Qazaqstan oblysy</t>
  </si>
  <si>
    <t>KZ-71</t>
  </si>
  <si>
    <t>KZ-75</t>
  </si>
  <si>
    <t>Almaty</t>
  </si>
  <si>
    <t>KZ-79</t>
  </si>
  <si>
    <t>Shymkent</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</si>
  <si>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</si>
  <si>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</si>
  <si>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</si>
  <si>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</si>
  <si>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</si>
  <si>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</si>
  <si>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</si>
  <si>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</si>
  <si>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</si>
  <si>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</si>
  <si>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</si>
  <si>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</si>
  <si>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</si>
  <si>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</si>
  <si>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</si>
  <si>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</si>
  <si>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</si>
  <si>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</si>
  <si>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</si>
  <si>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</si>
  <si>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</si>
  <si>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</si>
  <si>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</si>
  <si>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</si>
  <si>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LA-VI</t>
  </si>
  <si>
    <t>Viangchan</t>
  </si>
  <si>
    <t>LA-VT</t>
  </si>
  <si>
    <t>LA-XA</t>
  </si>
  <si>
    <t>Xaignabouli</t>
  </si>
  <si>
    <t>LA-XE</t>
  </si>
  <si>
    <t>Xékong</t>
  </si>
  <si>
    <t>LA-XI</t>
  </si>
  <si>
    <t>Xiangkhouang</t>
  </si>
  <si>
    <t>LA-XS</t>
  </si>
  <si>
    <t>Xaisômboun</t>
  </si>
  <si>
    <t>LB-AK</t>
  </si>
  <si>
    <t>Aakkâr</t>
  </si>
  <si>
    <t>LB-AS</t>
  </si>
  <si>
    <t>Liban-Nord</t>
  </si>
  <si>
    <t>LB-BA</t>
  </si>
  <si>
    <t>Beyrouth</t>
  </si>
  <si>
    <t>LB-BH</t>
  </si>
  <si>
    <t>Baalbek-Hermel</t>
  </si>
  <si>
    <t>LB-BI</t>
  </si>
  <si>
    <t>Béqaa</t>
  </si>
  <si>
    <t>LB-JA</t>
  </si>
  <si>
    <t>Liban-Sud</t>
  </si>
  <si>
    <t>LB-JL</t>
  </si>
  <si>
    <t>Mont-Liban</t>
  </si>
  <si>
    <t>LB-NA</t>
  </si>
  <si>
    <t>Nabatîyé</t>
  </si>
  <si>
    <t>LC-01</t>
  </si>
  <si>
    <t>Anse la Raye</t>
  </si>
  <si>
    <t>LC-02</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</si>
  <si>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</si>
  <si>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</si>
  <si>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</si>
  <si>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</si>
  <si>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</si>
  <si>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</si>
  <si>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</si>
  <si>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</si>
  <si>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</si>
  <si>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</si>
  <si>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</si>
  <si>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</si>
  <si>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</si>
  <si>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</si>
  <si>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</si>
  <si>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</si>
  <si>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</si>
  <si>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</si>
  <si>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</si>
  <si>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</si>
  <si>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</si>
  <si>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</si>
  <si>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</si>
  <si>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</si>
  <si>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</si>
  <si>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</si>
  <si>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</si>
  <si>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</si>
  <si>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</si>
  <si>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</si>
  <si>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</si>
  <si>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</si>
  <si>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</si>
  <si>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</si>
  <si>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</si>
  <si>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</si>
  <si>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</si>
  <si>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LK-1</t>
  </si>
  <si>
    <t>Western Province</t>
  </si>
  <si>
    <t>LK-11</t>
  </si>
  <si>
    <t>Colombo</t>
  </si>
  <si>
    <t>LK-12</t>
  </si>
  <si>
    <t>Gampaha</t>
  </si>
  <si>
    <t>LK-13</t>
  </si>
  <si>
    <t>Kalutara</t>
  </si>
  <si>
    <t>LK-2</t>
  </si>
  <si>
    <t>Central Province</t>
  </si>
  <si>
    <t>LK-21</t>
  </si>
  <si>
    <t>Kandy</t>
  </si>
  <si>
    <t>LK-22</t>
  </si>
  <si>
    <t>Matale</t>
  </si>
  <si>
    <t>LK-23</t>
  </si>
  <si>
    <t>Nuwara Eliya</t>
  </si>
  <si>
    <t>LK-3</t>
  </si>
  <si>
    <t>Southern Province</t>
  </si>
  <si>
    <t>LK-31</t>
  </si>
  <si>
    <t>Galle</t>
  </si>
  <si>
    <t>LK-32</t>
  </si>
  <si>
    <t>Matara</t>
  </si>
  <si>
    <t>LK-33</t>
  </si>
  <si>
    <t>Hambantota</t>
  </si>
  <si>
    <t>LK-4</t>
  </si>
  <si>
    <t>Northern Province</t>
  </si>
  <si>
    <t>LK-41</t>
  </si>
  <si>
    <t>Jaffna</t>
  </si>
  <si>
    <t>LK-42</t>
  </si>
  <si>
    <t>Kilinochchi</t>
  </si>
  <si>
    <t>LK-43</t>
  </si>
  <si>
    <t>Mannar</t>
  </si>
  <si>
    <t>LK-44</t>
  </si>
  <si>
    <t>Vavuniya</t>
  </si>
  <si>
    <t>LK-45</t>
  </si>
  <si>
    <t>Mullaittivu</t>
  </si>
  <si>
    <t>LK-5</t>
  </si>
  <si>
    <t>Eastern Province</t>
  </si>
  <si>
    <t>LK-51</t>
  </si>
  <si>
    <t>Batticaloa</t>
  </si>
  <si>
    <t>LK-52</t>
  </si>
  <si>
    <t>Ampara</t>
  </si>
  <si>
    <t>LK-53</t>
  </si>
  <si>
    <t>Trincomalee</t>
  </si>
  <si>
    <t>LK-6</t>
  </si>
  <si>
    <t>North Western Province</t>
  </si>
  <si>
    <t>LK-61</t>
  </si>
  <si>
    <t>Kurunegala</t>
  </si>
  <si>
    <t>LK-62</t>
  </si>
  <si>
    <t>Puttalam</t>
  </si>
  <si>
    <t>LK-7</t>
  </si>
  <si>
    <t>North Central Province</t>
  </si>
  <si>
    <t>LK-71</t>
  </si>
  <si>
    <t>Anuradhapura</t>
  </si>
  <si>
    <t>LK-72</t>
  </si>
  <si>
    <t>Polonnaruwa</t>
  </si>
  <si>
    <t>LK-8</t>
  </si>
  <si>
    <t>Uva Province</t>
  </si>
  <si>
    <t>LK-81</t>
  </si>
  <si>
    <t>Badulla</t>
  </si>
  <si>
    <t>LK-82</t>
  </si>
  <si>
    <t>Monaragala</t>
  </si>
  <si>
    <t>LK-9</t>
  </si>
  <si>
    <t>Sabaragamuwa Province</t>
  </si>
  <si>
    <t>LK-91</t>
  </si>
  <si>
    <t>Ratnapura</t>
  </si>
  <si>
    <t>LK-92</t>
  </si>
  <si>
    <t>Kegalla</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</si>
  <si>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</si>
  <si>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</si>
  <si>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</si>
  <si>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</si>
  <si>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</si>
  <si>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</si>
  <si>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</si>
  <si>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</si>
  <si>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</si>
  <si>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</si>
  <si>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</si>
  <si>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</si>
  <si>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</si>
  <si>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</si>
  <si>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</si>
  <si>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</si>
  <si>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</si>
  <si>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</si>
  <si>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</si>
  <si>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</si>
  <si>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</si>
  <si>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</si>
  <si>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</si>
  <si>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</si>
  <si>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</si>
  <si>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</si>
  <si>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</si>
  <si>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</si>
  <si>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</si>
  <si>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</si>
  <si>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</si>
  <si>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LS-B</t>
  </si>
  <si>
    <t>Botha-Bothe</t>
  </si>
  <si>
    <t>LS-C</t>
  </si>
  <si>
    <t>Leribe</t>
  </si>
  <si>
    <t>LS-D</t>
  </si>
  <si>
    <t>Berea</t>
  </si>
  <si>
    <t>LS-E</t>
  </si>
  <si>
    <t>Mafeteng</t>
  </si>
  <si>
    <t>LS-F</t>
  </si>
  <si>
    <t>Mohale's Hoek</t>
  </si>
  <si>
    <t>LS-G</t>
  </si>
  <si>
    <t>Quthing</t>
  </si>
  <si>
    <t>LS-H</t>
  </si>
  <si>
    <t>Qacha's Nek</t>
  </si>
  <si>
    <t>LS-J</t>
  </si>
  <si>
    <t>Mokhotlong</t>
  </si>
  <si>
    <t>LS-K</t>
  </si>
  <si>
    <t>Thaba-Tseka</t>
  </si>
  <si>
    <t>LT-01</t>
  </si>
  <si>
    <t>Akmenė</t>
  </si>
  <si>
    <t>LT-02</t>
  </si>
  <si>
    <t>Alytaus miestas</t>
  </si>
  <si>
    <t>LT-03</t>
  </si>
  <si>
    <t>Alytus</t>
  </si>
  <si>
    <t>LT-04</t>
  </si>
  <si>
    <t>Anykščiai</t>
  </si>
  <si>
    <t>LT-05</t>
  </si>
  <si>
    <t>Birštonas</t>
  </si>
  <si>
    <t>LT-06</t>
  </si>
  <si>
    <t>Biržai</t>
  </si>
  <si>
    <t>LT-07</t>
  </si>
  <si>
    <t>Druskininkai</t>
  </si>
  <si>
    <t>LT-08</t>
  </si>
  <si>
    <t>Elektrėnai</t>
  </si>
  <si>
    <t>LT-09</t>
  </si>
  <si>
    <t>Ignalina</t>
  </si>
  <si>
    <t>LT-10</t>
  </si>
  <si>
    <t>Jonava</t>
  </si>
  <si>
    <t>LT-11</t>
  </si>
  <si>
    <t>Joniškis</t>
  </si>
  <si>
    <t>LT-12</t>
  </si>
  <si>
    <t>Jurbarkas</t>
  </si>
  <si>
    <t>LT-13</t>
  </si>
  <si>
    <t>Kaišiadorys</t>
  </si>
  <si>
    <t>LT-14</t>
  </si>
  <si>
    <t>Kalvarija</t>
  </si>
  <si>
    <t>LT-15</t>
  </si>
  <si>
    <t>Kauno miestas</t>
  </si>
  <si>
    <t>LT-16</t>
  </si>
  <si>
    <t>Kaunas</t>
  </si>
  <si>
    <t>LT-17</t>
  </si>
  <si>
    <t>Kazlų Rūdos</t>
  </si>
  <si>
    <t>LT-18</t>
  </si>
  <si>
    <t>Kėdainiai</t>
  </si>
  <si>
    <t>LT-19</t>
  </si>
  <si>
    <t>Kelmė</t>
  </si>
  <si>
    <t>LT-20</t>
  </si>
  <si>
    <t>Klaipėdos miestas</t>
  </si>
  <si>
    <t>LT-21</t>
  </si>
  <si>
    <t>Klaipėda</t>
  </si>
  <si>
    <t>LT-22</t>
  </si>
  <si>
    <t>Kretinga</t>
  </si>
  <si>
    <t>LT-23</t>
  </si>
  <si>
    <t>Kupiškis</t>
  </si>
  <si>
    <t>LT-24</t>
  </si>
  <si>
    <t>Lazdijai</t>
  </si>
  <si>
    <t>LT-25</t>
  </si>
  <si>
    <t>Marijampolė</t>
  </si>
  <si>
    <t>LT-26</t>
  </si>
  <si>
    <t>Mažeikiai</t>
  </si>
  <si>
    <t>LT-27</t>
  </si>
  <si>
    <t>Molėtai</t>
  </si>
  <si>
    <t>LT-28</t>
  </si>
  <si>
    <t>Neringa</t>
  </si>
  <si>
    <t>LT-29</t>
  </si>
  <si>
    <t>Pagėgiai</t>
  </si>
  <si>
    <t>LT-30</t>
  </si>
  <si>
    <t>Pakruojis</t>
  </si>
  <si>
    <t>LT-31</t>
  </si>
  <si>
    <t>Palangos miestas</t>
  </si>
  <si>
    <t>LT-32</t>
  </si>
  <si>
    <t>Panevėžio miestas</t>
  </si>
  <si>
    <t>LT-33</t>
  </si>
  <si>
    <t>Panevėžys</t>
  </si>
  <si>
    <t>LT-34</t>
  </si>
  <si>
    <t>Pasvalys</t>
  </si>
  <si>
    <t>LT-35</t>
  </si>
  <si>
    <t>Plungė</t>
  </si>
  <si>
    <t>LT-36</t>
  </si>
  <si>
    <t>Prienai</t>
  </si>
  <si>
    <t>LT-37</t>
  </si>
  <si>
    <t>Radviliškis</t>
  </si>
  <si>
    <t>LT-38</t>
  </si>
  <si>
    <t>Raseiniai</t>
  </si>
  <si>
    <t>LT-39</t>
  </si>
  <si>
    <t>Rietavas</t>
  </si>
  <si>
    <t>LT-40</t>
  </si>
  <si>
    <t>Rokiškis</t>
  </si>
  <si>
    <t>LT-41</t>
  </si>
  <si>
    <t>Šakiai</t>
  </si>
  <si>
    <t>LT-42</t>
  </si>
  <si>
    <t>Šalčininkai</t>
  </si>
  <si>
    <t>LT-43</t>
  </si>
  <si>
    <t>Šiaulių miestas</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</si>
  <si>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</si>
  <si>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</si>
  <si>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</si>
  <si>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</si>
  <si>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</si>
  <si>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</si>
  <si>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</si>
  <si>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</si>
  <si>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</si>
  <si>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</si>
  <si>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</si>
  <si>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</si>
  <si>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</si>
  <si>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</si>
  <si>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</si>
  <si>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</si>
  <si>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</si>
  <si>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</si>
  <si>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</si>
  <si>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</si>
  <si>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</si>
  <si>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</si>
  <si>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</si>
  <si>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</si>
  <si>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</si>
  <si>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</si>
  <si>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LT-57</t>
  </si>
  <si>
    <t>Vilniaus miestas</t>
  </si>
  <si>
    <t>LT-58</t>
  </si>
  <si>
    <t>LT-59</t>
  </si>
  <si>
    <t>Visaginas</t>
  </si>
  <si>
    <t>LT-60</t>
  </si>
  <si>
    <t>Zarasai</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</si>
  <si>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</si>
  <si>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</si>
  <si>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</si>
  <si>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</si>
  <si>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</si>
  <si>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</si>
  <si>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</si>
  <si>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</si>
  <si>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</si>
  <si>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</si>
  <si>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</si>
  <si>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</si>
  <si>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</si>
  <si>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</si>
  <si>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</si>
  <si>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</si>
  <si>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</si>
  <si>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</si>
  <si>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</si>
  <si>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</si>
  <si>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LU-CA</t>
  </si>
  <si>
    <t>Capellen</t>
  </si>
  <si>
    <t>LU-CL</t>
  </si>
  <si>
    <t>Clerf</t>
  </si>
  <si>
    <t>LU-D</t>
  </si>
  <si>
    <t>Diekirch (de, lb)</t>
  </si>
  <si>
    <t>LU-DI</t>
  </si>
  <si>
    <t>Diekirch</t>
  </si>
  <si>
    <t>LU-EC</t>
  </si>
  <si>
    <t>Echternach</t>
  </si>
  <si>
    <t>LU-ES</t>
  </si>
  <si>
    <t>Esch an der Alzette</t>
  </si>
  <si>
    <t>LU-G</t>
  </si>
  <si>
    <t>Grevenmacher (de, lb)</t>
  </si>
  <si>
    <t>LU-GR</t>
  </si>
  <si>
    <t>Grevenmacher</t>
  </si>
  <si>
    <t>LU-L</t>
  </si>
  <si>
    <t>LU-LU</t>
  </si>
  <si>
    <t>Luxemburg</t>
  </si>
  <si>
    <t>LU-ME</t>
  </si>
  <si>
    <t>Mersch</t>
  </si>
  <si>
    <t>LU-RD</t>
  </si>
  <si>
    <t>Redingen</t>
  </si>
  <si>
    <t>LU-RM</t>
  </si>
  <si>
    <t>Remich</t>
  </si>
  <si>
    <t>LU-VD</t>
  </si>
  <si>
    <t>Vianden</t>
  </si>
  <si>
    <t>LU-WI</t>
  </si>
  <si>
    <t>Wiltz</t>
  </si>
  <si>
    <t>LV-002</t>
  </si>
  <si>
    <t>Aizkraukles novads</t>
  </si>
  <si>
    <t>LV-007</t>
  </si>
  <si>
    <t>Alūksnes novads</t>
  </si>
  <si>
    <t>LV-011</t>
  </si>
  <si>
    <t>Ādažu novads</t>
  </si>
  <si>
    <t>LV-015</t>
  </si>
  <si>
    <t>Balvu novads</t>
  </si>
  <si>
    <t>LV-016</t>
  </si>
  <si>
    <t>Bauskas novads</t>
  </si>
  <si>
    <t>LV-022</t>
  </si>
  <si>
    <t>Cēsu novads</t>
  </si>
  <si>
    <t>LV-026</t>
  </si>
  <si>
    <t>Dobeles novads</t>
  </si>
  <si>
    <t>LV-033</t>
  </si>
  <si>
    <t>Gulbenes novads</t>
  </si>
  <si>
    <t>LV-041</t>
  </si>
  <si>
    <t>Jelgavas novads</t>
  </si>
  <si>
    <t>LV-042</t>
  </si>
  <si>
    <t>Jēkabpils novads</t>
  </si>
  <si>
    <t>LV-047</t>
  </si>
  <si>
    <t>Krāslavas novads</t>
  </si>
  <si>
    <t>LV-050</t>
  </si>
  <si>
    <t>Kuldīgas novads</t>
  </si>
  <si>
    <t>LV-052</t>
  </si>
  <si>
    <t>Ķekavas novads</t>
  </si>
  <si>
    <t>LV-054</t>
  </si>
  <si>
    <t>Limbažu novads</t>
  </si>
  <si>
    <t>LV-056</t>
  </si>
  <si>
    <t>Līvānu novads</t>
  </si>
  <si>
    <t>LV-058</t>
  </si>
  <si>
    <t>Ludzas novads</t>
  </si>
  <si>
    <t>LV-059</t>
  </si>
  <si>
    <t>Madonas novads</t>
  </si>
  <si>
    <t>LV-062</t>
  </si>
  <si>
    <t>Mārupes novads</t>
  </si>
  <si>
    <t>LV-067</t>
  </si>
  <si>
    <t>Ogres novads</t>
  </si>
  <si>
    <t>LV-068</t>
  </si>
  <si>
    <t>Olaines novads</t>
  </si>
  <si>
    <t>LV-073</t>
  </si>
  <si>
    <t>Preiļu novads</t>
  </si>
  <si>
    <t>LV-077</t>
  </si>
  <si>
    <t>Rēzeknes novads</t>
  </si>
  <si>
    <t>LV-080</t>
  </si>
  <si>
    <t>Ropažu novads</t>
  </si>
  <si>
    <t>LV-087</t>
  </si>
  <si>
    <t>Salaspils novads</t>
  </si>
  <si>
    <t>LV-088</t>
  </si>
  <si>
    <t>Saldus novads</t>
  </si>
  <si>
    <t>LV-089</t>
  </si>
  <si>
    <t>Saulkrastu novads</t>
  </si>
  <si>
    <t>LV-091</t>
  </si>
  <si>
    <t>Siguldas novads</t>
  </si>
  <si>
    <t>LV-094</t>
  </si>
  <si>
    <t>Smiltenes novads</t>
  </si>
  <si>
    <t>LV-097</t>
  </si>
  <si>
    <t>Talsu novads</t>
  </si>
  <si>
    <t>LV-099</t>
  </si>
  <si>
    <t>Tukuma novads</t>
  </si>
  <si>
    <t>LV-101</t>
  </si>
  <si>
    <t>Valkas novads</t>
  </si>
  <si>
    <t>LV-102</t>
  </si>
  <si>
    <t>Varakļānu novads</t>
  </si>
  <si>
    <t>LV-106</t>
  </si>
  <si>
    <t>Ventspils novads</t>
  </si>
  <si>
    <t>LV-111</t>
  </si>
  <si>
    <t>Augšdaugavas novads</t>
  </si>
  <si>
    <t>LV-112</t>
  </si>
  <si>
    <t>Dienvidkurzemes Novads</t>
  </si>
  <si>
    <t>LV-113</t>
  </si>
  <si>
    <t>Valmieras Novads</t>
  </si>
  <si>
    <t>LV-DGV</t>
  </si>
  <si>
    <t>Daugavpils</t>
  </si>
  <si>
    <t>LV-JEL</t>
  </si>
  <si>
    <t>Jelgava</t>
  </si>
  <si>
    <t>LV-JUR</t>
  </si>
  <si>
    <t>Jūrmala</t>
  </si>
  <si>
    <t>LV-LPX</t>
  </si>
  <si>
    <t>Liepāja</t>
  </si>
  <si>
    <t>LV-REZ</t>
  </si>
  <si>
    <t>Rēzekne</t>
  </si>
  <si>
    <t>LV-RIX</t>
  </si>
  <si>
    <t>LV-VEN</t>
  </si>
  <si>
    <t>Ventspils</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</si>
  <si>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</si>
  <si>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</si>
  <si>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</si>
  <si>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</si>
  <si>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</si>
  <si>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</si>
  <si>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</si>
  <si>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</si>
  <si>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</si>
  <si>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</si>
  <si>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</si>
  <si>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</si>
  <si>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</si>
  <si>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</si>
  <si>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</si>
  <si>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</si>
  <si>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</si>
  <si>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</si>
  <si>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</si>
  <si>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</si>
  <si>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</si>
  <si>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</si>
  <si>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</si>
  <si>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</si>
  <si>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</si>
  <si>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</si>
  <si>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</si>
  <si>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</si>
  <si>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</si>
  <si>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</si>
  <si>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</si>
  <si>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</si>
  <si>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</si>
  <si>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</si>
  <si>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</si>
  <si>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</si>
  <si>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</si>
  <si>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</si>
  <si>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</si>
  <si>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</si>
  <si>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</si>
  <si>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</si>
  <si>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</si>
  <si>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</si>
  <si>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</si>
  <si>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</si>
  <si>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MA-02</t>
  </si>
  <si>
    <t>L'Oriental</t>
  </si>
  <si>
    <t>MA-03</t>
  </si>
  <si>
    <t>Fès-Meknès</t>
  </si>
  <si>
    <t>MA-04</t>
  </si>
  <si>
    <t>Rabat-Salé-Kénitra</t>
  </si>
  <si>
    <t>MA-05</t>
  </si>
  <si>
    <t>Béni Mellal-Khénifra</t>
  </si>
  <si>
    <t>MA-06</t>
  </si>
  <si>
    <t>Casablanca-Settat</t>
  </si>
  <si>
    <t>MA-07</t>
  </si>
  <si>
    <t>Marrakech-Safi</t>
  </si>
  <si>
    <t>MA-08</t>
  </si>
  <si>
    <t>Drâa-Tafilalet</t>
  </si>
  <si>
    <t>MA-09</t>
  </si>
  <si>
    <t>Souss-Massa</t>
  </si>
  <si>
    <t>MA-10</t>
  </si>
  <si>
    <t>Guelmim-Oued Noun (EH-partial)</t>
  </si>
  <si>
    <t>MA-11</t>
  </si>
  <si>
    <t>Laâyoune-Sakia El Hamra (EH-partial)</t>
  </si>
  <si>
    <t>MA-12</t>
  </si>
  <si>
    <t>Dakhla-Oued Ed-Dahab (EH)</t>
  </si>
  <si>
    <t>MA-AGD</t>
  </si>
  <si>
    <t>Agadir-Ida-Ou-Tanane</t>
  </si>
  <si>
    <t>MA-AOU</t>
  </si>
  <si>
    <t>Aousserd (EH)</t>
  </si>
  <si>
    <t>MA-ASZ</t>
  </si>
  <si>
    <t>Assa-Zag (EH-partial)</t>
  </si>
  <si>
    <t>MA-AZI</t>
  </si>
  <si>
    <t>Azilal</t>
  </si>
  <si>
    <t>MA-BEM</t>
  </si>
  <si>
    <t>Béni Mellal</t>
  </si>
  <si>
    <t>MA-BER</t>
  </si>
  <si>
    <t>Berkane</t>
  </si>
  <si>
    <t>MA-BES</t>
  </si>
  <si>
    <t>Benslimane</t>
  </si>
  <si>
    <t>MA-BOD</t>
  </si>
  <si>
    <t>Boujdour (EH)</t>
  </si>
  <si>
    <t>MA-BOM</t>
  </si>
  <si>
    <t>Boulemane</t>
  </si>
  <si>
    <t>MA-BRR</t>
  </si>
  <si>
    <t>Berrechid</t>
  </si>
  <si>
    <t>MA-CAS</t>
  </si>
  <si>
    <t>Casablanca</t>
  </si>
  <si>
    <t>MA-CHE</t>
  </si>
  <si>
    <t>Chefchaouen</t>
  </si>
  <si>
    <t>MA-CHI</t>
  </si>
  <si>
    <t>Chichaoua</t>
  </si>
  <si>
    <t>MA-CHT</t>
  </si>
  <si>
    <t>Chtouka-Ait Baha</t>
  </si>
  <si>
    <t>MA-DRI</t>
  </si>
  <si>
    <t>Driouch</t>
  </si>
  <si>
    <t>MA-ERR</t>
  </si>
  <si>
    <t>Errachidia</t>
  </si>
  <si>
    <t>MA-ESI</t>
  </si>
  <si>
    <t>Essaouira</t>
  </si>
  <si>
    <t>MA-ESM</t>
  </si>
  <si>
    <t>Es-Semara (EH-partial)</t>
  </si>
  <si>
    <t>MA-FAH</t>
  </si>
  <si>
    <t>Fahs-Anjra</t>
  </si>
  <si>
    <t>MA-FES</t>
  </si>
  <si>
    <t>Fès</t>
  </si>
  <si>
    <t>MA-FIG</t>
  </si>
  <si>
    <t>Figuig</t>
  </si>
  <si>
    <t>MA-FQH</t>
  </si>
  <si>
    <t>Fquih Ben Salah</t>
  </si>
  <si>
    <t>MA-GUE</t>
  </si>
  <si>
    <t>Guelmim</t>
  </si>
  <si>
    <t>MA-GUF</t>
  </si>
  <si>
    <t>Guercif</t>
  </si>
  <si>
    <t>MA-HAJ</t>
  </si>
  <si>
    <t>El Hajeb</t>
  </si>
  <si>
    <t>MA-HAO</t>
  </si>
  <si>
    <t>Al Haouz</t>
  </si>
  <si>
    <t>MA-HOC</t>
  </si>
  <si>
    <t>Al Hoceïma</t>
  </si>
  <si>
    <t>MA-IFR</t>
  </si>
  <si>
    <t>Ifrane</t>
  </si>
  <si>
    <t>MA-INE</t>
  </si>
  <si>
    <t>Inezgane-Ait Melloul</t>
  </si>
  <si>
    <t>MA-JDI</t>
  </si>
  <si>
    <t>El Jadida</t>
  </si>
  <si>
    <t>MA-JRA</t>
  </si>
  <si>
    <t>Jerada</t>
  </si>
  <si>
    <t>MA-KEN</t>
  </si>
  <si>
    <t>Kénitra</t>
  </si>
  <si>
    <t>MA-KES</t>
  </si>
  <si>
    <t>El Kelâa des Sraghna</t>
  </si>
  <si>
    <t>MA-KHE</t>
  </si>
  <si>
    <t>Khémisset</t>
  </si>
  <si>
    <t>MA-KHN</t>
  </si>
  <si>
    <t>Khénifra</t>
  </si>
  <si>
    <t>MA-KHO</t>
  </si>
  <si>
    <t>Khouribga</t>
  </si>
  <si>
    <t>MA-LAA</t>
  </si>
  <si>
    <t>Laâyoune (EH)</t>
  </si>
  <si>
    <t>MA-LAR</t>
  </si>
  <si>
    <t>Larache</t>
  </si>
  <si>
    <t>MA-MAR</t>
  </si>
  <si>
    <t>Marrakech</t>
  </si>
  <si>
    <t>MA-MDF</t>
  </si>
  <si>
    <t>M’diq-Fnideq</t>
  </si>
  <si>
    <t>MA-MED</t>
  </si>
  <si>
    <t>Médiouna</t>
  </si>
  <si>
    <t>MA-MEK</t>
  </si>
  <si>
    <t>Meknès</t>
  </si>
  <si>
    <t>MA-MID</t>
  </si>
  <si>
    <t>Midelt</t>
  </si>
  <si>
    <t>MA-MOH</t>
  </si>
  <si>
    <t>Mohammadia</t>
  </si>
  <si>
    <t>MA-MOU</t>
  </si>
  <si>
    <t>Moulay Yacoub</t>
  </si>
  <si>
    <t>MA-NAD</t>
  </si>
  <si>
    <t>Nador</t>
  </si>
  <si>
    <t>MA-NOU</t>
  </si>
  <si>
    <t>Nouaceur</t>
  </si>
  <si>
    <t>MA-OUA</t>
  </si>
  <si>
    <t>Ouarzazate</t>
  </si>
  <si>
    <t>MA-OUD</t>
  </si>
  <si>
    <t>Oued Ed-Dahab (EH)</t>
  </si>
  <si>
    <t>MA-OUJ</t>
  </si>
  <si>
    <t>Oujda-Angad</t>
  </si>
  <si>
    <t>MA-OUZ</t>
  </si>
  <si>
    <t>Ouezzane</t>
  </si>
  <si>
    <t>MA-RAB</t>
  </si>
  <si>
    <t>MA-REH</t>
  </si>
  <si>
    <t>Rehamna</t>
  </si>
  <si>
    <t>MA-SAF</t>
  </si>
  <si>
    <t>Safi</t>
  </si>
  <si>
    <t>MA-SAL</t>
  </si>
  <si>
    <t>Salé</t>
  </si>
  <si>
    <t>MA-SEF</t>
  </si>
  <si>
    <t>Sefrou</t>
  </si>
  <si>
    <t>MA-SET</t>
  </si>
  <si>
    <t>Settat</t>
  </si>
  <si>
    <t>MA-SIB</t>
  </si>
  <si>
    <t>Sidi Bennour</t>
  </si>
  <si>
    <t>MA-SIF</t>
  </si>
  <si>
    <t>Sidi Ifni</t>
  </si>
  <si>
    <t>MA-SIK</t>
  </si>
  <si>
    <t>Sidi Kacem</t>
  </si>
  <si>
    <t>MA-SIL</t>
  </si>
  <si>
    <t>Sidi Slimane</t>
  </si>
  <si>
    <t>MA-SKH</t>
  </si>
  <si>
    <t>Skhirate-Témara</t>
  </si>
  <si>
    <t>MA-TAF</t>
  </si>
  <si>
    <t>Tarfaya (EH-partial)</t>
  </si>
  <si>
    <t>MA-TAI</t>
  </si>
  <si>
    <t>Taourirt</t>
  </si>
  <si>
    <t>MA-TAO</t>
  </si>
  <si>
    <t>Taounate</t>
  </si>
  <si>
    <t>MA-TAR</t>
  </si>
  <si>
    <t>Taroudannt</t>
  </si>
  <si>
    <t>MA-TAT</t>
  </si>
  <si>
    <t>Tata</t>
  </si>
  <si>
    <t>MA-TAZ</t>
  </si>
  <si>
    <t>Taza</t>
  </si>
  <si>
    <t>MA-TET</t>
  </si>
  <si>
    <t>Tétouan</t>
  </si>
  <si>
    <t>MA-TIN</t>
  </si>
  <si>
    <t>Tinghir</t>
  </si>
  <si>
    <t>MA-TIZ</t>
  </si>
  <si>
    <t>Tiznit</t>
  </si>
  <si>
    <t>MA-TNG</t>
  </si>
  <si>
    <t>Tanger-Assilah</t>
  </si>
  <si>
    <t>MA-TNT</t>
  </si>
  <si>
    <t>Tan-Tan (EH-partial)</t>
  </si>
  <si>
    <t>MA-YUS</t>
  </si>
  <si>
    <t>Youssoufia</t>
  </si>
  <si>
    <t>MA-ZAG</t>
  </si>
  <si>
    <t>Zagora</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</si>
  <si>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</si>
  <si>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</si>
  <si>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</si>
  <si>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</si>
  <si>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</si>
  <si>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</si>
  <si>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</si>
  <si>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</si>
  <si>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</si>
  <si>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</si>
  <si>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</si>
  <si>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</si>
  <si>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</si>
  <si>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</si>
  <si>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</si>
  <si>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</si>
  <si>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</si>
  <si>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</si>
  <si>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</si>
  <si>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</si>
  <si>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</si>
  <si>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</si>
  <si>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</si>
  <si>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</si>
  <si>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</si>
  <si>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</si>
  <si>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</si>
  <si>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</si>
  <si>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</si>
  <si>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</si>
  <si>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</si>
  <si>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</si>
  <si>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</si>
  <si>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</si>
  <si>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</si>
  <si>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</si>
  <si>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MD-BA</t>
  </si>
  <si>
    <t>Bălți</t>
  </si>
  <si>
    <t>MD-BD</t>
  </si>
  <si>
    <t>Bender</t>
  </si>
  <si>
    <t>MD-BR</t>
  </si>
  <si>
    <t>Briceni</t>
  </si>
  <si>
    <t>MD-BS</t>
  </si>
  <si>
    <t>Basarabeasca</t>
  </si>
  <si>
    <t>MD-CA</t>
  </si>
  <si>
    <t>Cahul</t>
  </si>
  <si>
    <t>MD-CL</t>
  </si>
  <si>
    <t>Călărași</t>
  </si>
  <si>
    <t>MD-CM</t>
  </si>
  <si>
    <t>Cimișlia</t>
  </si>
  <si>
    <t>MD-CR</t>
  </si>
  <si>
    <t>Criuleni</t>
  </si>
  <si>
    <t>MD-CS</t>
  </si>
  <si>
    <t>Căușeni</t>
  </si>
  <si>
    <t>MD-CT</t>
  </si>
  <si>
    <t>Cantemir</t>
  </si>
  <si>
    <t>MD-CU</t>
  </si>
  <si>
    <t>MD-DO</t>
  </si>
  <si>
    <t>Dondușeni</t>
  </si>
  <si>
    <t>MD-DR</t>
  </si>
  <si>
    <t>Drochia</t>
  </si>
  <si>
    <t>MD-DU</t>
  </si>
  <si>
    <t>Dubăsari</t>
  </si>
  <si>
    <t>MD-ED</t>
  </si>
  <si>
    <t>Edineț</t>
  </si>
  <si>
    <t>MD-FA</t>
  </si>
  <si>
    <t>Fălești</t>
  </si>
  <si>
    <t>MD-FL</t>
  </si>
  <si>
    <t>Florești</t>
  </si>
  <si>
    <t>MD-GA</t>
  </si>
  <si>
    <t>Găgăuzia, Unitatea teritorială autonomă (UTAG)</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</si>
  <si>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</si>
  <si>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</si>
  <si>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</si>
  <si>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</si>
  <si>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</si>
  <si>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</si>
  <si>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</si>
  <si>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</si>
  <si>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</si>
  <si>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</si>
  <si>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</si>
  <si>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</si>
  <si>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</si>
  <si>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</si>
  <si>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</si>
  <si>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</si>
  <si>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</si>
  <si>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</si>
  <si>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</si>
  <si>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</si>
  <si>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</si>
  <si>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</si>
  <si>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MD-SN</t>
  </si>
  <si>
    <t>Stînga Nistrului, unitatea teritorială din</t>
  </si>
  <si>
    <t>MD-SO</t>
  </si>
  <si>
    <t>Soroca</t>
  </si>
  <si>
    <t>MD-ST</t>
  </si>
  <si>
    <t>Strășeni</t>
  </si>
  <si>
    <t>MD-SV</t>
  </si>
  <si>
    <t>Ștefan Vodă</t>
  </si>
  <si>
    <t>MD-TA</t>
  </si>
  <si>
    <t>Taraclia</t>
  </si>
  <si>
    <t>MD-TE</t>
  </si>
  <si>
    <t>Telenești</t>
  </si>
  <si>
    <t>MD-UN</t>
  </si>
  <si>
    <t>Ungheni</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</si>
  <si>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</si>
  <si>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</si>
  <si>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</si>
  <si>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</si>
  <si>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</si>
  <si>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</si>
  <si>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</si>
  <si>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</si>
  <si>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</si>
  <si>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</si>
  <si>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</si>
  <si>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</si>
  <si>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</si>
  <si>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</si>
  <si>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</si>
  <si>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</si>
  <si>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</si>
  <si>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</si>
  <si>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</si>
  <si>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</si>
  <si>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</si>
  <si>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</si>
  <si>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</si>
  <si>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</si>
  <si>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</si>
  <si>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</si>
  <si>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</si>
  <si>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</si>
  <si>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</si>
  <si>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</si>
  <si>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</si>
  <si>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ME-17</t>
  </si>
  <si>
    <t>Rožaje</t>
  </si>
  <si>
    <t>ME-18</t>
  </si>
  <si>
    <t>Šavnik</t>
  </si>
  <si>
    <t>ME-19</t>
  </si>
  <si>
    <t>Tivat</t>
  </si>
  <si>
    <t>ME-20</t>
  </si>
  <si>
    <t>Ulcinj</t>
  </si>
  <si>
    <t>ME-21</t>
  </si>
  <si>
    <t>Žabljak</t>
  </si>
  <si>
    <t>ME-22</t>
  </si>
  <si>
    <t>Gusinje</t>
  </si>
  <si>
    <t>ME-23</t>
  </si>
  <si>
    <t>Petnjica</t>
  </si>
  <si>
    <t>ME-24</t>
  </si>
  <si>
    <t>Tuzi</t>
  </si>
  <si>
    <t>MG-A</t>
  </si>
  <si>
    <t>Toamasina</t>
  </si>
  <si>
    <t>MG-D</t>
  </si>
  <si>
    <t>Antsiranana</t>
  </si>
  <si>
    <t>MG-F</t>
  </si>
  <si>
    <t>Fianarantsoa</t>
  </si>
  <si>
    <t>MG-M</t>
  </si>
  <si>
    <t>Mahajanga</t>
  </si>
  <si>
    <t>MG-T</t>
  </si>
  <si>
    <t>MG-U</t>
  </si>
  <si>
    <t>Toliara</t>
  </si>
  <si>
    <t>MH-ALK</t>
  </si>
  <si>
    <t>Ailuk</t>
  </si>
  <si>
    <t>MH-ALL</t>
  </si>
  <si>
    <t>Ailinglaplap</t>
  </si>
  <si>
    <t>MH-ARN</t>
  </si>
  <si>
    <t>Arno</t>
  </si>
  <si>
    <t>MH-AUR</t>
  </si>
  <si>
    <t>Aur</t>
  </si>
  <si>
    <t>MH-EBO</t>
  </si>
  <si>
    <t>Ebon</t>
  </si>
  <si>
    <t>MH-ENI</t>
  </si>
  <si>
    <t>Enewetak &amp; Ujelang</t>
  </si>
  <si>
    <t>MH-JAB</t>
  </si>
  <si>
    <t>Jabat</t>
  </si>
  <si>
    <t>MH-JAL</t>
  </si>
  <si>
    <t>Jaluit</t>
  </si>
  <si>
    <t>MH-KIL</t>
  </si>
  <si>
    <t>Bikini &amp; Kili</t>
  </si>
  <si>
    <t>MH-KWA</t>
  </si>
  <si>
    <t>Kwajalein</t>
  </si>
  <si>
    <t>MH-L</t>
  </si>
  <si>
    <t>Ralik chain</t>
  </si>
  <si>
    <t>MH-LAE</t>
  </si>
  <si>
    <t>Lae</t>
  </si>
  <si>
    <t>MH-LIB</t>
  </si>
  <si>
    <t>Lib</t>
  </si>
  <si>
    <t>MH-LIK</t>
  </si>
  <si>
    <t>Likiep</t>
  </si>
  <si>
    <t>MH-MAJ</t>
  </si>
  <si>
    <t>MH-MAL</t>
  </si>
  <si>
    <t>Maloelap</t>
  </si>
  <si>
    <t>MH-MEJ</t>
  </si>
  <si>
    <t>Mejit</t>
  </si>
  <si>
    <t>MH-MIL</t>
  </si>
  <si>
    <t>Mili</t>
  </si>
  <si>
    <t>MH-NMK</t>
  </si>
  <si>
    <t>Namdrik</t>
  </si>
  <si>
    <t>MH-NMU</t>
  </si>
  <si>
    <t>Namu</t>
  </si>
  <si>
    <t>MH-RON</t>
  </si>
  <si>
    <t>Rongelap</t>
  </si>
  <si>
    <t>MH-T</t>
  </si>
  <si>
    <t>Ratak chain</t>
  </si>
  <si>
    <t>MH-UJA</t>
  </si>
  <si>
    <t>Ujae</t>
  </si>
  <si>
    <t>MH-UTI</t>
  </si>
  <si>
    <t>Utrik</t>
  </si>
  <si>
    <t>MH-WTH</t>
  </si>
  <si>
    <t>Wotho</t>
  </si>
  <si>
    <t>MH-WTJ</t>
  </si>
  <si>
    <t>Wotje</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</si>
  <si>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</si>
  <si>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</si>
  <si>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</si>
  <si>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</si>
  <si>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</si>
  <si>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</si>
  <si>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</si>
  <si>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</si>
  <si>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</si>
  <si>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</si>
  <si>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</si>
  <si>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</si>
  <si>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</si>
  <si>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</si>
  <si>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</si>
  <si>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</si>
  <si>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</si>
  <si>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</si>
  <si>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</si>
  <si>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</si>
  <si>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</si>
  <si>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</si>
  <si>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</si>
  <si>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</si>
  <si>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</si>
  <si>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</si>
  <si>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</si>
  <si>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</si>
  <si>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</si>
  <si>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</si>
  <si>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</si>
  <si>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</si>
  <si>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</si>
  <si>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</si>
  <si>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</si>
  <si>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</si>
  <si>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</si>
  <si>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</si>
  <si>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</si>
  <si>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</si>
  <si>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</si>
  <si>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</si>
  <si>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</si>
  <si>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</si>
  <si>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</si>
  <si>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</si>
  <si>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</si>
  <si>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</si>
  <si>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</si>
  <si>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</si>
  <si>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</si>
  <si>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</si>
  <si>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</si>
  <si>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</si>
  <si>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</si>
  <si>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</si>
  <si>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</si>
  <si>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</si>
  <si>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</si>
  <si>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</si>
  <si>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</si>
  <si>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</si>
  <si>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</si>
  <si>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</si>
  <si>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</si>
  <si>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</si>
  <si>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</si>
  <si>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</si>
  <si>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</si>
  <si>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</si>
  <si>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</si>
  <si>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</si>
  <si>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</si>
  <si>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</si>
  <si>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</si>
  <si>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</si>
  <si>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</si>
  <si>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</si>
  <si>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</si>
  <si>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</si>
  <si>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</si>
  <si>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</si>
  <si>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</si>
  <si>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</si>
  <si>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</si>
  <si>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</si>
  <si>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</si>
  <si>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</si>
  <si>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</si>
  <si>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</si>
  <si>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</si>
  <si>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</si>
  <si>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</si>
  <si>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</si>
  <si>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</si>
  <si>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</si>
  <si>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</si>
  <si>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</si>
  <si>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</si>
  <si>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</si>
  <si>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</si>
  <si>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</si>
  <si>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</si>
  <si>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</si>
  <si>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</si>
  <si>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</si>
  <si>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</si>
  <si>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</si>
  <si>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</si>
  <si>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</si>
  <si>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</si>
  <si>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</si>
  <si>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</si>
  <si>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</si>
  <si>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</si>
  <si>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</si>
  <si>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</si>
  <si>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</si>
  <si>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</si>
  <si>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</si>
  <si>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</si>
  <si>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</si>
  <si>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</si>
  <si>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</si>
  <si>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</si>
  <si>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</si>
  <si>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</si>
  <si>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t>
  </si>
  <si>
    <t>MK-802</t>
  </si>
  <si>
    <t>Aračinovo</t>
  </si>
  <si>
    <t>MK-803</t>
  </si>
  <si>
    <t>Butel</t>
  </si>
  <si>
    <t>MK-804</t>
  </si>
  <si>
    <t>Gazi Baba</t>
  </si>
  <si>
    <t>MK-805</t>
  </si>
  <si>
    <t>Gjorče Petrov</t>
  </si>
  <si>
    <t>MK-806</t>
  </si>
  <si>
    <t>Zelenikovo</t>
  </si>
  <si>
    <t>MK-807</t>
  </si>
  <si>
    <t>Ilinden</t>
  </si>
  <si>
    <t>MK-808</t>
  </si>
  <si>
    <t>Karpoš</t>
  </si>
  <si>
    <t>MK-809</t>
  </si>
  <si>
    <t>Kisela Voda</t>
  </si>
  <si>
    <t>MK-810</t>
  </si>
  <si>
    <t>Petrovec</t>
  </si>
  <si>
    <t>MK-811</t>
  </si>
  <si>
    <t>Saraj</t>
  </si>
  <si>
    <t>MK-812</t>
  </si>
  <si>
    <t>Sopište</t>
  </si>
  <si>
    <t>MK-813</t>
  </si>
  <si>
    <t>Studeničani</t>
  </si>
  <si>
    <t>MK-814</t>
  </si>
  <si>
    <t>Centar</t>
  </si>
  <si>
    <t>MK-815</t>
  </si>
  <si>
    <t>Čair</t>
  </si>
  <si>
    <t>MK-816</t>
  </si>
  <si>
    <t>Čučer-Sandevo</t>
  </si>
  <si>
    <t>MK-817</t>
  </si>
  <si>
    <t>Šuto Orizari</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</si>
  <si>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</si>
  <si>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</si>
  <si>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</si>
  <si>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</si>
  <si>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</si>
  <si>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</si>
  <si>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</si>
  <si>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</si>
  <si>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</si>
  <si>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</si>
  <si>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</si>
  <si>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</si>
  <si>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</si>
  <si>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</si>
  <si>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</si>
  <si>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</si>
  <si>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</si>
  <si>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</si>
  <si>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</si>
  <si>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</si>
  <si>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</si>
  <si>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MM-01</t>
  </si>
  <si>
    <t>Sagaing</t>
  </si>
  <si>
    <t>MM-02</t>
  </si>
  <si>
    <t>Bago</t>
  </si>
  <si>
    <t>MM-03</t>
  </si>
  <si>
    <t>Magway</t>
  </si>
  <si>
    <t>MM-04</t>
  </si>
  <si>
    <t>Mandalay</t>
  </si>
  <si>
    <t>MM-05</t>
  </si>
  <si>
    <t>Tanintharyi</t>
  </si>
  <si>
    <t>MM-06</t>
  </si>
  <si>
    <t>Yangon</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</si>
  <si>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</si>
  <si>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</si>
  <si>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</si>
  <si>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</si>
  <si>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</si>
  <si>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</si>
  <si>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</si>
  <si>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</si>
  <si>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</si>
  <si>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</si>
  <si>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</si>
  <si>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</si>
  <si>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</si>
  <si>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</si>
  <si>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</si>
  <si>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</si>
  <si>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</si>
  <si>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</si>
  <si>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</si>
  <si>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</si>
  <si>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</si>
  <si>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</si>
  <si>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</si>
  <si>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</si>
  <si>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</si>
  <si>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</si>
  <si>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</si>
  <si>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</si>
  <si>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</si>
  <si>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</si>
  <si>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</si>
  <si>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</si>
  <si>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</si>
  <si>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</si>
  <si>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</si>
  <si>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</si>
  <si>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</si>
  <si>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</si>
  <si>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</si>
  <si>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</si>
  <si>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</si>
  <si>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</si>
  <si>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</si>
  <si>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</si>
  <si>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</si>
  <si>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</si>
  <si>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</si>
  <si>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</si>
  <si>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</si>
  <si>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</si>
  <si>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</si>
  <si>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</si>
  <si>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</si>
  <si>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</si>
  <si>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</si>
  <si>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</si>
  <si>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</si>
  <si>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</si>
  <si>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</si>
  <si>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</si>
  <si>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</si>
  <si>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MR-01</t>
  </si>
  <si>
    <t>Hodh ech Chargui</t>
  </si>
  <si>
    <t>MR-02</t>
  </si>
  <si>
    <t>Hodh el Gharbi</t>
  </si>
  <si>
    <t>MR-03</t>
  </si>
  <si>
    <t>Assaba</t>
  </si>
  <si>
    <t>MR-04</t>
  </si>
  <si>
    <t>Gorgol</t>
  </si>
  <si>
    <t>MR-05</t>
  </si>
  <si>
    <t>Brakna</t>
  </si>
  <si>
    <t>MR-06</t>
  </si>
  <si>
    <t>Trarza</t>
  </si>
  <si>
    <t>MR-07</t>
  </si>
  <si>
    <t>MR-08</t>
  </si>
  <si>
    <t>Dakhlet Nouâdhibou</t>
  </si>
  <si>
    <t>MR-09</t>
  </si>
  <si>
    <t>Tagant</t>
  </si>
  <si>
    <t>MR-10</t>
  </si>
  <si>
    <t>Guidimaka</t>
  </si>
  <si>
    <t>MR-11</t>
  </si>
  <si>
    <t>Tiris Zemmour</t>
  </si>
  <si>
    <t>MR-12</t>
  </si>
  <si>
    <t>Inchiri</t>
  </si>
  <si>
    <t>MR-13</t>
  </si>
  <si>
    <t>Nuwākshūţ al Gharbīyah</t>
  </si>
  <si>
    <t>MR-14</t>
  </si>
  <si>
    <t>Nuwākshūţ ash Shamālīyah</t>
  </si>
  <si>
    <t>MR-15</t>
  </si>
  <si>
    <t>Nuwākshūţ al Janūbīyah</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</si>
  <si>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</si>
  <si>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</si>
  <si>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</si>
  <si>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</si>
  <si>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</si>
  <si>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</si>
  <si>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</si>
  <si>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</si>
  <si>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</si>
  <si>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</si>
  <si>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</si>
  <si>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</si>
  <si>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</si>
  <si>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</si>
  <si>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</si>
  <si>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</si>
  <si>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</si>
  <si>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</si>
  <si>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</si>
  <si>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</si>
  <si>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</si>
  <si>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</si>
  <si>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</si>
  <si>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</si>
  <si>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</si>
  <si>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</si>
  <si>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</si>
  <si>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</si>
  <si>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</si>
  <si>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</si>
  <si>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</si>
  <si>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</si>
  <si>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</si>
  <si>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</si>
  <si>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</si>
  <si>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</si>
  <si>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</si>
  <si>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</si>
  <si>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</si>
  <si>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</si>
  <si>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</si>
  <si>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</si>
  <si>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</si>
  <si>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</si>
  <si>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</si>
  <si>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</si>
  <si>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</si>
  <si>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</si>
  <si>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</si>
  <si>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</si>
  <si>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</si>
  <si>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</si>
  <si>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</si>
  <si>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</si>
  <si>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</si>
  <si>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</si>
  <si>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</si>
  <si>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</si>
  <si>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</si>
  <si>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</si>
  <si>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</si>
  <si>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</si>
  <si>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</si>
  <si>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</si>
  <si>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</si>
  <si>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</si>
  <si>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</si>
  <si>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</si>
  <si>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</si>
  <si>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</si>
  <si>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</si>
  <si>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</si>
  <si>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</si>
  <si>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</si>
  <si>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</si>
  <si>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</si>
  <si>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</si>
  <si>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</si>
  <si>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</si>
  <si>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</si>
  <si>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</si>
  <si>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</si>
  <si>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</si>
  <si>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</si>
  <si>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</si>
  <si>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</si>
  <si>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</si>
  <si>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</si>
  <si>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</si>
  <si>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</si>
  <si>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MT-46</t>
  </si>
  <si>
    <t>Rabat Malta</t>
  </si>
  <si>
    <t>MT-47</t>
  </si>
  <si>
    <t>MT-48</t>
  </si>
  <si>
    <t>Saint Julian's</t>
  </si>
  <si>
    <t>MT-49</t>
  </si>
  <si>
    <t>MT-50</t>
  </si>
  <si>
    <t>Saint Lawrence</t>
  </si>
  <si>
    <t>MT-51</t>
  </si>
  <si>
    <t>Saint Paul's Bay</t>
  </si>
  <si>
    <t>MT-52</t>
  </si>
  <si>
    <t>Sannat</t>
  </si>
  <si>
    <t>MT-53</t>
  </si>
  <si>
    <t>Saint Lucia's</t>
  </si>
  <si>
    <t>MT-54</t>
  </si>
  <si>
    <t>Santa Venera</t>
  </si>
  <si>
    <t>MT-55</t>
  </si>
  <si>
    <t>Siġġiewi</t>
  </si>
  <si>
    <t>MT-56</t>
  </si>
  <si>
    <t>Sliema</t>
  </si>
  <si>
    <t>MT-57</t>
  </si>
  <si>
    <t>Swieqi</t>
  </si>
  <si>
    <t>MT-58</t>
  </si>
  <si>
    <t>Ta' Xbiex</t>
  </si>
  <si>
    <t>MT-59</t>
  </si>
  <si>
    <t>Tarxien</t>
  </si>
  <si>
    <t>MT-60</t>
  </si>
  <si>
    <t>MT-61</t>
  </si>
  <si>
    <t>Xagħra</t>
  </si>
  <si>
    <t>MT-62</t>
  </si>
  <si>
    <t>Xewkija</t>
  </si>
  <si>
    <t>MT-63</t>
  </si>
  <si>
    <t>Xgħajra</t>
  </si>
  <si>
    <t>MT-64</t>
  </si>
  <si>
    <t>Żabbar</t>
  </si>
  <si>
    <t>MT-65</t>
  </si>
  <si>
    <t>Żebbuġ Gozo</t>
  </si>
  <si>
    <t>MT-66</t>
  </si>
  <si>
    <t>Żebbuġ Malta</t>
  </si>
  <si>
    <t>MT-67</t>
  </si>
  <si>
    <t>Żejtun</t>
  </si>
  <si>
    <t>MT-68</t>
  </si>
  <si>
    <t>Żurrieq</t>
  </si>
  <si>
    <t>MU-AG</t>
  </si>
  <si>
    <t>Agalega Islands</t>
  </si>
  <si>
    <t>MU-BL</t>
  </si>
  <si>
    <t>Black River</t>
  </si>
  <si>
    <t>MU-CC</t>
  </si>
  <si>
    <t>Cargados Carajos Shoals</t>
  </si>
  <si>
    <t>MU-FL</t>
  </si>
  <si>
    <t>Flacq</t>
  </si>
  <si>
    <t>MU-GP</t>
  </si>
  <si>
    <t>Grand Port</t>
  </si>
  <si>
    <t>MU-MO</t>
  </si>
  <si>
    <t>Moka</t>
  </si>
  <si>
    <t>MU-PA</t>
  </si>
  <si>
    <t>Pamplemousses</t>
  </si>
  <si>
    <t>MU-PL</t>
  </si>
  <si>
    <t>MU-PW</t>
  </si>
  <si>
    <t>Plaines Wilhems</t>
  </si>
  <si>
    <t>MU-RO</t>
  </si>
  <si>
    <t>Rodrigues Island</t>
  </si>
  <si>
    <t>MU-RR</t>
  </si>
  <si>
    <t>Rivière du Rempart</t>
  </si>
  <si>
    <t>MU-SA</t>
  </si>
  <si>
    <t>Savanne</t>
  </si>
  <si>
    <t>MV-00</t>
  </si>
  <si>
    <t>South Ari Atoll</t>
  </si>
  <si>
    <t>MV-01</t>
  </si>
  <si>
    <t>Addu City</t>
  </si>
  <si>
    <t>MV-02</t>
  </si>
  <si>
    <t>North Ari Atoll</t>
  </si>
  <si>
    <t>MV-03</t>
  </si>
  <si>
    <t>Faadhippolhu</t>
  </si>
  <si>
    <t>MV-04</t>
  </si>
  <si>
    <t>Felidhu Atoll</t>
  </si>
  <si>
    <t>MV-05</t>
  </si>
  <si>
    <t>Hahdhunmathi</t>
  </si>
  <si>
    <t>MV-07</t>
  </si>
  <si>
    <t>North Thiladhunmathi</t>
  </si>
  <si>
    <t>MV-08</t>
  </si>
  <si>
    <t>Kolhumadulu</t>
  </si>
  <si>
    <t>MV-12</t>
  </si>
  <si>
    <t>Mulaku Atoll</t>
  </si>
  <si>
    <t>MV-13</t>
  </si>
  <si>
    <t>North Maalhosmadulu</t>
  </si>
  <si>
    <t>MV-14</t>
  </si>
  <si>
    <t>North Nilandhe Atoll</t>
  </si>
  <si>
    <t>MV-17</t>
  </si>
  <si>
    <t>South Nilandhe Atoll</t>
  </si>
  <si>
    <t>MV-20</t>
  </si>
  <si>
    <t>South Maalhosmadulu</t>
  </si>
  <si>
    <t>MV-23</t>
  </si>
  <si>
    <t>South Thiladhunmathi</t>
  </si>
  <si>
    <t>MV-24</t>
  </si>
  <si>
    <t>North Miladhunmadulu</t>
  </si>
  <si>
    <t>MV-25</t>
  </si>
  <si>
    <t>South Miladhunmadulu</t>
  </si>
  <si>
    <t>MV-26</t>
  </si>
  <si>
    <t>Male Atoll</t>
  </si>
  <si>
    <t>MV-27</t>
  </si>
  <si>
    <t>North Huvadhu Atoll</t>
  </si>
  <si>
    <t>MV-28</t>
  </si>
  <si>
    <t>South Huvadhu Atoll</t>
  </si>
  <si>
    <t>MV-29</t>
  </si>
  <si>
    <t>Fuvammulah</t>
  </si>
  <si>
    <t>MV-MLE</t>
  </si>
  <si>
    <t>Male</t>
  </si>
  <si>
    <t>MW-BA</t>
  </si>
  <si>
    <t>Balaka</t>
  </si>
  <si>
    <t>MW-BL</t>
  </si>
  <si>
    <t>Blantyre</t>
  </si>
  <si>
    <t>MW-C</t>
  </si>
  <si>
    <t>Central Region</t>
  </si>
  <si>
    <t>MW-CK</t>
  </si>
  <si>
    <t>Chikwawa</t>
  </si>
  <si>
    <t>MW-CR</t>
  </si>
  <si>
    <t>Chiradzulu</t>
  </si>
  <si>
    <t>MW-CT</t>
  </si>
  <si>
    <t>Chitipa</t>
  </si>
  <si>
    <t>MW-DE</t>
  </si>
  <si>
    <t>Dedza</t>
  </si>
  <si>
    <t>MW-DO</t>
  </si>
  <si>
    <t>Dowa</t>
  </si>
  <si>
    <t>MW-KR</t>
  </si>
  <si>
    <t>Karonga</t>
  </si>
  <si>
    <t>MW-KS</t>
  </si>
  <si>
    <t>Kasungu</t>
  </si>
  <si>
    <t>MW-LI</t>
  </si>
  <si>
    <t>MW-LK</t>
  </si>
  <si>
    <t>Likoma</t>
  </si>
  <si>
    <t>MW-MC</t>
  </si>
  <si>
    <t>Mchinji</t>
  </si>
  <si>
    <t>MW-MG</t>
  </si>
  <si>
    <t>Mangochi</t>
  </si>
  <si>
    <t>MW-MH</t>
  </si>
  <si>
    <t>Machinga</t>
  </si>
  <si>
    <t>MW-MU</t>
  </si>
  <si>
    <t>Mulanje</t>
  </si>
  <si>
    <t>MW-MW</t>
  </si>
  <si>
    <t>Mwanza</t>
  </si>
  <si>
    <t>MW-MZ</t>
  </si>
  <si>
    <t>Mzimba</t>
  </si>
  <si>
    <t>MW-N</t>
  </si>
  <si>
    <t>Northern Region</t>
  </si>
  <si>
    <t>MW-NB</t>
  </si>
  <si>
    <t>Nkhata Bay</t>
  </si>
  <si>
    <t>MW-NE</t>
  </si>
  <si>
    <t>Neno</t>
  </si>
  <si>
    <t>MW-NI</t>
  </si>
  <si>
    <t>Ntchisi</t>
  </si>
  <si>
    <t>MW-NK</t>
  </si>
  <si>
    <t>Nkhotakota</t>
  </si>
  <si>
    <t>MW-NS</t>
  </si>
  <si>
    <t>Nsanje</t>
  </si>
  <si>
    <t>MW-NU</t>
  </si>
  <si>
    <t>Ntcheu</t>
  </si>
  <si>
    <t>MW-PH</t>
  </si>
  <si>
    <t>Phalombe</t>
  </si>
  <si>
    <t>MW-RU</t>
  </si>
  <si>
    <t>Rumphi</t>
  </si>
  <si>
    <t>MW-S</t>
  </si>
  <si>
    <t>Southern Region</t>
  </si>
  <si>
    <t>MW-SA</t>
  </si>
  <si>
    <t>Salima</t>
  </si>
  <si>
    <t>MW-TH</t>
  </si>
  <si>
    <t>Thyolo</t>
  </si>
  <si>
    <t>MW-ZO</t>
  </si>
  <si>
    <t>Zomba</t>
  </si>
  <si>
    <t>MX-AGU</t>
  </si>
  <si>
    <t>Aguascalientes</t>
  </si>
  <si>
    <t>MX-BCN</t>
  </si>
  <si>
    <t>Baja California</t>
  </si>
  <si>
    <t>MX-BCS</t>
  </si>
  <si>
    <t>Baja California Sur</t>
  </si>
  <si>
    <t>MX-CAM</t>
  </si>
  <si>
    <t>Campeche</t>
  </si>
  <si>
    <t>MX-CHH</t>
  </si>
  <si>
    <t>Chihuahua</t>
  </si>
  <si>
    <t>MX-CHP</t>
  </si>
  <si>
    <t>Chiapas</t>
  </si>
  <si>
    <t>MX-CMX</t>
  </si>
  <si>
    <t>Ciudad de México</t>
  </si>
  <si>
    <t>MX-COA</t>
  </si>
  <si>
    <t>Coahuila de Zaragoza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</si>
  <si>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</si>
  <si>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</si>
  <si>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</si>
  <si>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</si>
  <si>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</si>
  <si>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</si>
  <si>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</si>
  <si>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</si>
  <si>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</si>
  <si>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</si>
  <si>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</si>
  <si>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</si>
  <si>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</si>
  <si>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</si>
  <si>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</si>
  <si>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</si>
  <si>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</si>
  <si>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</si>
  <si>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</si>
  <si>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</si>
  <si>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</si>
  <si>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</si>
  <si>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</si>
  <si>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</si>
  <si>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</si>
  <si>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</si>
  <si>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</si>
  <si>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</si>
  <si>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</si>
  <si>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</si>
  <si>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</si>
  <si>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</si>
  <si>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</si>
  <si>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</si>
  <si>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</si>
  <si>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</si>
  <si>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</si>
  <si>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</si>
  <si>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</si>
  <si>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</si>
  <si>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</si>
  <si>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</si>
  <si>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</si>
  <si>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 de Ignacio de la Llave</t>
  </si>
  <si>
    <t>MX-YUC</t>
  </si>
  <si>
    <t>Yucatán</t>
  </si>
  <si>
    <t>MX-ZAC</t>
  </si>
  <si>
    <t>Zacatecas</t>
  </si>
  <si>
    <t>MY-01</t>
  </si>
  <si>
    <t>Johor</t>
  </si>
  <si>
    <t>MY-02</t>
  </si>
  <si>
    <t>Kedah</t>
  </si>
  <si>
    <t>MY-03</t>
  </si>
  <si>
    <t>Kelantan</t>
  </si>
  <si>
    <t>MY-04</t>
  </si>
  <si>
    <t>Melaka</t>
  </si>
  <si>
    <t>MY-05</t>
  </si>
  <si>
    <t>Negeri Sembilan</t>
  </si>
  <si>
    <t>MY-06</t>
  </si>
  <si>
    <t>Pahang</t>
  </si>
  <si>
    <t>MY-07</t>
  </si>
  <si>
    <t>Pulau Pinang</t>
  </si>
  <si>
    <t>MY-08</t>
  </si>
  <si>
    <t>Perak</t>
  </si>
  <si>
    <t>MY-09</t>
  </si>
  <si>
    <t>Perlis</t>
  </si>
  <si>
    <t>MY-10</t>
  </si>
  <si>
    <t>Selangor</t>
  </si>
  <si>
    <t>MY-11</t>
  </si>
  <si>
    <t>Terengganu</t>
  </si>
  <si>
    <t>MY-12</t>
  </si>
  <si>
    <t>Sabah</t>
  </si>
  <si>
    <t>MY-13</t>
  </si>
  <si>
    <t>Sarawak</t>
  </si>
  <si>
    <t>MY-14</t>
  </si>
  <si>
    <t>Wilayah Persekutuan Kuala Lumpur</t>
  </si>
  <si>
    <t>MY-15</t>
  </si>
  <si>
    <t>Wilayah Persekutuan Labuan</t>
  </si>
  <si>
    <t>MY-16</t>
  </si>
  <si>
    <t>Wilayah Persekutuan Putrajaya</t>
  </si>
  <si>
    <t>MZ-A</t>
  </si>
  <si>
    <t>Niassa</t>
  </si>
  <si>
    <t>MZ-B</t>
  </si>
  <si>
    <t>Manica</t>
  </si>
  <si>
    <t>MZ-G</t>
  </si>
  <si>
    <t>Gaza</t>
  </si>
  <si>
    <t>MZ-I</t>
  </si>
  <si>
    <t>Inhambane</t>
  </si>
  <si>
    <t>MZ-L</t>
  </si>
  <si>
    <t>MZ-MPM</t>
  </si>
  <si>
    <t>MZ-N</t>
  </si>
  <si>
    <t>Nampula</t>
  </si>
  <si>
    <t>MZ-P</t>
  </si>
  <si>
    <t>Cabo Delgado</t>
  </si>
  <si>
    <t>MZ-Q</t>
  </si>
  <si>
    <t>Zambézia</t>
  </si>
  <si>
    <t>MZ-S</t>
  </si>
  <si>
    <t>Sofala</t>
  </si>
  <si>
    <t>MZ-T</t>
  </si>
  <si>
    <t>Tete</t>
  </si>
  <si>
    <t>NA-CA</t>
  </si>
  <si>
    <t>Zambezi</t>
  </si>
  <si>
    <t>NA-ER</t>
  </si>
  <si>
    <t>Erongo</t>
  </si>
  <si>
    <t>NA-HA</t>
  </si>
  <si>
    <t>Hardap</t>
  </si>
  <si>
    <t>NA-KA</t>
  </si>
  <si>
    <t>//Karas</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</si>
  <si>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</si>
  <si>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</si>
  <si>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</si>
  <si>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</si>
  <si>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</si>
  <si>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</si>
  <si>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</si>
  <si>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</si>
  <si>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</si>
  <si>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</si>
  <si>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</si>
  <si>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</si>
  <si>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</si>
  <si>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</si>
  <si>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</si>
  <si>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</si>
  <si>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</si>
  <si>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</si>
  <si>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</si>
  <si>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</si>
  <si>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NE-1</t>
  </si>
  <si>
    <t>Agadez</t>
  </si>
  <si>
    <t>NE-2</t>
  </si>
  <si>
    <t>Diffa</t>
  </si>
  <si>
    <t>NE-3</t>
  </si>
  <si>
    <t>Dosso</t>
  </si>
  <si>
    <t>NE-4</t>
  </si>
  <si>
    <t>Maradi</t>
  </si>
  <si>
    <t>NE-5</t>
  </si>
  <si>
    <t>Tahoua</t>
  </si>
  <si>
    <t>NE-6</t>
  </si>
  <si>
    <t>Tillabéri</t>
  </si>
  <si>
    <t>NE-7</t>
  </si>
  <si>
    <t>Zinder</t>
  </si>
  <si>
    <t>NE-8</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</si>
  <si>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</si>
  <si>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</si>
  <si>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</si>
  <si>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</si>
  <si>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</si>
  <si>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</si>
  <si>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</si>
  <si>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</si>
  <si>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</si>
  <si>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</si>
  <si>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</si>
  <si>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</si>
  <si>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</si>
  <si>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</si>
  <si>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</si>
  <si>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</si>
  <si>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</si>
  <si>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</si>
  <si>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</si>
  <si>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NG-EB</t>
  </si>
  <si>
    <t>Ebonyi</t>
  </si>
  <si>
    <t>NG-ED</t>
  </si>
  <si>
    <t>Edo</t>
  </si>
  <si>
    <t>NG-EK</t>
  </si>
  <si>
    <t>Ekiti</t>
  </si>
  <si>
    <t>NG-EN</t>
  </si>
  <si>
    <t>Enugu</t>
  </si>
  <si>
    <t>NG-FC</t>
  </si>
  <si>
    <t>Abuja Federal Capital Territory</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</si>
  <si>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</si>
  <si>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</si>
  <si>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</si>
  <si>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</si>
  <si>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</si>
  <si>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</si>
  <si>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</si>
  <si>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</si>
  <si>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</si>
  <si>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</si>
  <si>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</si>
  <si>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</si>
  <si>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</si>
  <si>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</si>
  <si>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</si>
  <si>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</si>
  <si>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</si>
  <si>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</si>
  <si>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</si>
  <si>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</si>
  <si>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</si>
  <si>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</si>
  <si>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</si>
  <si>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NG-OG</t>
  </si>
  <si>
    <t>Ogun</t>
  </si>
  <si>
    <t>NG-ON</t>
  </si>
  <si>
    <t>Ondo</t>
  </si>
  <si>
    <t>NG-OS</t>
  </si>
  <si>
    <t>Osun</t>
  </si>
  <si>
    <t>NG-OY</t>
  </si>
  <si>
    <t>Oyo</t>
  </si>
  <si>
    <t>NG-PL</t>
  </si>
  <si>
    <t>NG-RI</t>
  </si>
  <si>
    <t>Rivers</t>
  </si>
  <si>
    <t>NG-SO</t>
  </si>
  <si>
    <t>Sokoto</t>
  </si>
  <si>
    <t>NG-TA</t>
  </si>
  <si>
    <t>Taraba</t>
  </si>
  <si>
    <t>NG-YO</t>
  </si>
  <si>
    <t>Yobe</t>
  </si>
  <si>
    <t>NG-ZA</t>
  </si>
  <si>
    <t>Zamfara</t>
  </si>
  <si>
    <t>NI-AN</t>
  </si>
  <si>
    <t>Costa Caribe Norte</t>
  </si>
  <si>
    <t>NI-AS</t>
  </si>
  <si>
    <t>Costa Caribe Sur</t>
  </si>
  <si>
    <t>NI-BO</t>
  </si>
  <si>
    <t>Boaco</t>
  </si>
  <si>
    <t>NI-CA</t>
  </si>
  <si>
    <t>Carazo</t>
  </si>
  <si>
    <t>NI-CI</t>
  </si>
  <si>
    <t>Chinandega</t>
  </si>
  <si>
    <t>NI-CO</t>
  </si>
  <si>
    <t>Chontales</t>
  </si>
  <si>
    <t>NI-ES</t>
  </si>
  <si>
    <t>Estelí</t>
  </si>
  <si>
    <t>NI-GR</t>
  </si>
  <si>
    <t>NI-JI</t>
  </si>
  <si>
    <t>Jinotega</t>
  </si>
  <si>
    <t>NI-LE</t>
  </si>
  <si>
    <t>NI-MD</t>
  </si>
  <si>
    <t>Madriz</t>
  </si>
  <si>
    <t>NI-MN</t>
  </si>
  <si>
    <t>NI-MS</t>
  </si>
  <si>
    <t>Masaya</t>
  </si>
  <si>
    <t>NI-MT</t>
  </si>
  <si>
    <t>Matagalpa</t>
  </si>
  <si>
    <t>NI-NS</t>
  </si>
  <si>
    <t>Nueva Segovia</t>
  </si>
  <si>
    <t>NI-RI</t>
  </si>
  <si>
    <t>Rivas</t>
  </si>
  <si>
    <t>NI-SJ</t>
  </si>
  <si>
    <t>Río San Juan</t>
  </si>
  <si>
    <t>NL-AW</t>
  </si>
  <si>
    <t>NL-BQ1</t>
  </si>
  <si>
    <t>NL-BQ2</t>
  </si>
  <si>
    <t>NL-BQ3</t>
  </si>
  <si>
    <t>NL-CW</t>
  </si>
  <si>
    <t>NL-DR</t>
  </si>
  <si>
    <t>Drenthe</t>
  </si>
  <si>
    <t>NL-FL</t>
  </si>
  <si>
    <t>Flevoland</t>
  </si>
  <si>
    <t>NL-FR</t>
  </si>
  <si>
    <t>Fryslân</t>
  </si>
  <si>
    <t>NL-GE</t>
  </si>
  <si>
    <t>Gelderland</t>
  </si>
  <si>
    <t>NL-GR</t>
  </si>
  <si>
    <t>Groningen</t>
  </si>
  <si>
    <t>NL-LI</t>
  </si>
  <si>
    <t>NL-NB</t>
  </si>
  <si>
    <t>Noord-Brabant</t>
  </si>
  <si>
    <t>NL-NH</t>
  </si>
  <si>
    <t>Noord-Holland</t>
  </si>
  <si>
    <t>NL-OV</t>
  </si>
  <si>
    <t>Overijssel</t>
  </si>
  <si>
    <t>NL-SX</t>
  </si>
  <si>
    <t>NL-UT</t>
  </si>
  <si>
    <t>Utrecht</t>
  </si>
  <si>
    <t>NL-ZE</t>
  </si>
  <si>
    <t>Zeeland</t>
  </si>
  <si>
    <t>NL-ZH</t>
  </si>
  <si>
    <t>Zuid-Holland</t>
  </si>
  <si>
    <t>NO-03</t>
  </si>
  <si>
    <t>NO-11</t>
  </si>
  <si>
    <t>Rogaland</t>
  </si>
  <si>
    <t>NO-15</t>
  </si>
  <si>
    <t>Møre og Romsdal</t>
  </si>
  <si>
    <t>NO-18</t>
  </si>
  <si>
    <t>Nordland</t>
  </si>
  <si>
    <t>NO-21</t>
  </si>
  <si>
    <t>NO-22</t>
  </si>
  <si>
    <t>Jan Mayen</t>
  </si>
  <si>
    <t>NO-30</t>
  </si>
  <si>
    <t>Viken</t>
  </si>
  <si>
    <t>NO-34</t>
  </si>
  <si>
    <t>Innlandet</t>
  </si>
  <si>
    <t>NO-38</t>
  </si>
  <si>
    <t>Vestfold og Telemark</t>
  </si>
  <si>
    <t>NO-42</t>
  </si>
  <si>
    <t>Agder</t>
  </si>
  <si>
    <t>NO-46</t>
  </si>
  <si>
    <t>Vestland</t>
  </si>
  <si>
    <t>NO-50</t>
  </si>
  <si>
    <t>Trøndelag / Trööndelage (-)</t>
  </si>
  <si>
    <t>NO-54</t>
  </si>
  <si>
    <t>Troms og Finnmark / Romsa ja Finnmárku</t>
  </si>
  <si>
    <t>NP-P1</t>
  </si>
  <si>
    <t>Pradesh 1</t>
  </si>
  <si>
    <t>NP-P2</t>
  </si>
  <si>
    <t>Madhesh</t>
  </si>
  <si>
    <t>NP-P3</t>
  </si>
  <si>
    <t>Bāgmatī</t>
  </si>
  <si>
    <t>NP-P4</t>
  </si>
  <si>
    <t>Gaṇḍakī</t>
  </si>
  <si>
    <t>NP-P5</t>
  </si>
  <si>
    <t>Lumbinī</t>
  </si>
  <si>
    <t>NP-P6</t>
  </si>
  <si>
    <t>Karṇālī</t>
  </si>
  <si>
    <t>NP-P7</t>
  </si>
  <si>
    <t>Sudūrpashchim</t>
  </si>
  <si>
    <t>NR-01</t>
  </si>
  <si>
    <t>Aiwo</t>
  </si>
  <si>
    <t>NR-02</t>
  </si>
  <si>
    <t>Anabar</t>
  </si>
  <si>
    <t>NR-03</t>
  </si>
  <si>
    <t>Anetan</t>
  </si>
  <si>
    <t>NR-04</t>
  </si>
  <si>
    <t>Anibare</t>
  </si>
  <si>
    <t>NR-05</t>
  </si>
  <si>
    <t>Baitsi (local variant is Baiti)</t>
  </si>
  <si>
    <t>NR-06</t>
  </si>
  <si>
    <t>Boe</t>
  </si>
  <si>
    <t>NR-07</t>
  </si>
  <si>
    <t>Buada</t>
  </si>
  <si>
    <t>NR-08</t>
  </si>
  <si>
    <t>Denigomodu</t>
  </si>
  <si>
    <t>NR-09</t>
  </si>
  <si>
    <t>Ewa</t>
  </si>
  <si>
    <t>NR-10</t>
  </si>
  <si>
    <t>Ijuw</t>
  </si>
  <si>
    <t>NR-11</t>
  </si>
  <si>
    <t>Meneng</t>
  </si>
  <si>
    <t>NR-12</t>
  </si>
  <si>
    <t>Nibok</t>
  </si>
  <si>
    <t>NR-13</t>
  </si>
  <si>
    <t>Uaboe</t>
  </si>
  <si>
    <t>NR-14</t>
  </si>
  <si>
    <t>NZ-AUK</t>
  </si>
  <si>
    <t>Auckland</t>
  </si>
  <si>
    <t>NZ-BOP</t>
  </si>
  <si>
    <t>Bay of Plenty</t>
  </si>
  <si>
    <t>NZ-CAN</t>
  </si>
  <si>
    <t>Canterbury</t>
  </si>
  <si>
    <t>NZ-CIT</t>
  </si>
  <si>
    <t>Chatham Islands Territory</t>
  </si>
  <si>
    <t>NZ-GIS</t>
  </si>
  <si>
    <t>Gisborne</t>
  </si>
  <si>
    <t>NZ-HKB</t>
  </si>
  <si>
    <t>Hawke's Bay</t>
  </si>
  <si>
    <t>NZ-MBH</t>
  </si>
  <si>
    <t>Marlborough</t>
  </si>
  <si>
    <t>NZ-MWT</t>
  </si>
  <si>
    <t>Manawatū-Whanganui</t>
  </si>
  <si>
    <t>NZ-NSN</t>
  </si>
  <si>
    <t>Nelson</t>
  </si>
  <si>
    <t>NZ-NTL</t>
  </si>
  <si>
    <t>Northland</t>
  </si>
  <si>
    <t>NZ-OTA</t>
  </si>
  <si>
    <t>Otago</t>
  </si>
  <si>
    <t>NZ-STL</t>
  </si>
  <si>
    <t>Southland</t>
  </si>
  <si>
    <t>NZ-TAS</t>
  </si>
  <si>
    <t>Tasman</t>
  </si>
  <si>
    <t>NZ-TKI</t>
  </si>
  <si>
    <t>Taranaki</t>
  </si>
  <si>
    <t>NZ-WGN</t>
  </si>
  <si>
    <t>Greater Wellington</t>
  </si>
  <si>
    <t>NZ-WKO</t>
  </si>
  <si>
    <t>Waikato</t>
  </si>
  <si>
    <t>NZ-WTC</t>
  </si>
  <si>
    <t>West Coast</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</si>
  <si>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</si>
  <si>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</si>
  <si>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</si>
  <si>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</si>
  <si>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</si>
  <si>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</si>
  <si>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</si>
  <si>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</si>
  <si>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</si>
  <si>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</si>
  <si>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</si>
  <si>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</si>
  <si>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</si>
  <si>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</si>
  <si>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</si>
  <si>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</si>
  <si>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</si>
  <si>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</si>
  <si>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</si>
  <si>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</si>
  <si>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</si>
  <si>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</si>
  <si>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PA-1</t>
  </si>
  <si>
    <t>Bocas del Toro</t>
  </si>
  <si>
    <t>PA-10</t>
  </si>
  <si>
    <t>Panamá Oeste</t>
  </si>
  <si>
    <t>PA-2</t>
  </si>
  <si>
    <t>Coclé</t>
  </si>
  <si>
    <t>PA-3</t>
  </si>
  <si>
    <t>PA-4</t>
  </si>
  <si>
    <t>Chiriquí</t>
  </si>
  <si>
    <t>PA-5</t>
  </si>
  <si>
    <t>Darién</t>
  </si>
  <si>
    <t>PA-6</t>
  </si>
  <si>
    <t>Herrera</t>
  </si>
  <si>
    <t>PA-7</t>
  </si>
  <si>
    <t>Los Santos</t>
  </si>
  <si>
    <t>PA-8</t>
  </si>
  <si>
    <t>PA-9</t>
  </si>
  <si>
    <t>Veraguas</t>
  </si>
  <si>
    <t>PA-EM</t>
  </si>
  <si>
    <t>Emberá</t>
  </si>
  <si>
    <t>PA-KY</t>
  </si>
  <si>
    <t>Guna Yala</t>
  </si>
  <si>
    <t>PA-NB</t>
  </si>
  <si>
    <t>Ngäbe-Buglé</t>
  </si>
  <si>
    <t>PA-NT</t>
  </si>
  <si>
    <t>Naso Tjër Di</t>
  </si>
  <si>
    <t>PE-AMA</t>
  </si>
  <si>
    <t>PE-ANC</t>
  </si>
  <si>
    <t>Ancash</t>
  </si>
  <si>
    <t>PE-APU</t>
  </si>
  <si>
    <t>Apurímac</t>
  </si>
  <si>
    <t>PE-ARE</t>
  </si>
  <si>
    <t>Arequipa</t>
  </si>
  <si>
    <t>PE-AYA</t>
  </si>
  <si>
    <t>Ayacucho</t>
  </si>
  <si>
    <t>PE-CAJ</t>
  </si>
  <si>
    <t>Cajamarca</t>
  </si>
  <si>
    <t>PE-CAL</t>
  </si>
  <si>
    <t>El Callao</t>
  </si>
  <si>
    <t>PE-CUS</t>
  </si>
  <si>
    <t>Cusco</t>
  </si>
  <si>
    <t>PE-HUC</t>
  </si>
  <si>
    <t>Huánuco</t>
  </si>
  <si>
    <t>PE-HUV</t>
  </si>
  <si>
    <t>Huancavelica</t>
  </si>
  <si>
    <t>PE-ICA</t>
  </si>
  <si>
    <t>Ica</t>
  </si>
  <si>
    <t>PE-JUN</t>
  </si>
  <si>
    <t>Junín</t>
  </si>
  <si>
    <t>PE-LAL</t>
  </si>
  <si>
    <t>La Libertad</t>
  </si>
  <si>
    <t>PE-LAM</t>
  </si>
  <si>
    <t>Lambayeque</t>
  </si>
  <si>
    <t>PE-LIM</t>
  </si>
  <si>
    <t>PE-LMA</t>
  </si>
  <si>
    <t>Municipalidad Metropolitana de Lima</t>
  </si>
  <si>
    <t>PE-LOR</t>
  </si>
  <si>
    <t>Loreto</t>
  </si>
  <si>
    <t>PE-MDD</t>
  </si>
  <si>
    <t>Madre de Dios</t>
  </si>
  <si>
    <t>PE-MOQ</t>
  </si>
  <si>
    <t>Moquegua</t>
  </si>
  <si>
    <t>PE-PAS</t>
  </si>
  <si>
    <t>Pasco</t>
  </si>
  <si>
    <t>PE-PIU</t>
  </si>
  <si>
    <t>Piura</t>
  </si>
  <si>
    <t>PE-PUN</t>
  </si>
  <si>
    <t>Puno</t>
  </si>
  <si>
    <t>PE-SAM</t>
  </si>
  <si>
    <t>San Martín</t>
  </si>
  <si>
    <t>PE-TAC</t>
  </si>
  <si>
    <t>Tacna</t>
  </si>
  <si>
    <t>PE-TUM</t>
  </si>
  <si>
    <t>Tumbes</t>
  </si>
  <si>
    <t>PE-UCA</t>
  </si>
  <si>
    <t>Ucayali</t>
  </si>
  <si>
    <t>PG-CPK</t>
  </si>
  <si>
    <t>Chimbu</t>
  </si>
  <si>
    <t>PG-CPM</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</si>
  <si>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</si>
  <si>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</si>
  <si>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</si>
  <si>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</si>
  <si>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</si>
  <si>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</si>
  <si>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</si>
  <si>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</si>
  <si>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</si>
  <si>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</si>
  <si>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</si>
  <si>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</si>
  <si>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</si>
  <si>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</si>
  <si>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</si>
  <si>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</si>
  <si>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</si>
  <si>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</si>
  <si>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</si>
  <si>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</si>
  <si>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</si>
  <si>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</si>
  <si>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PG-NCD</t>
  </si>
  <si>
    <t>National Capital District (Port Moresby)</t>
  </si>
  <si>
    <t>PG-NIK</t>
  </si>
  <si>
    <t>New Ireland</t>
  </si>
  <si>
    <t>PG-NPP</t>
  </si>
  <si>
    <t>PG-NSB</t>
  </si>
  <si>
    <t>Bougainville</t>
  </si>
  <si>
    <t>PG-SAN</t>
  </si>
  <si>
    <t>West Sepik</t>
  </si>
  <si>
    <t>PG-SHM</t>
  </si>
  <si>
    <t>Southern Highlands</t>
  </si>
  <si>
    <t>PG-WBK</t>
  </si>
  <si>
    <t>West New Britain</t>
  </si>
  <si>
    <t>PG-WHM</t>
  </si>
  <si>
    <t>Western Highlands</t>
  </si>
  <si>
    <t>PG-WPD</t>
  </si>
  <si>
    <t>PH-00</t>
  </si>
  <si>
    <t>National Capital Region</t>
  </si>
  <si>
    <t>PH-01</t>
  </si>
  <si>
    <t>Ilocos</t>
  </si>
  <si>
    <t>PH-02</t>
  </si>
  <si>
    <t>Cagayan Valley</t>
  </si>
  <si>
    <t>PH-03</t>
  </si>
  <si>
    <t>Central Luzon</t>
  </si>
  <si>
    <t>PH-05</t>
  </si>
  <si>
    <t>Bicol</t>
  </si>
  <si>
    <t>PH-06</t>
  </si>
  <si>
    <t>Western Visayas</t>
  </si>
  <si>
    <t>PH-07</t>
  </si>
  <si>
    <t>Central Visayas</t>
  </si>
  <si>
    <t>PH-08</t>
  </si>
  <si>
    <t>Eastern Visayas</t>
  </si>
  <si>
    <t>PH-09</t>
  </si>
  <si>
    <t>Zamboanga Peninsula</t>
  </si>
  <si>
    <t>PH-10</t>
  </si>
  <si>
    <t>Northern Mindanao</t>
  </si>
  <si>
    <t>PH-11</t>
  </si>
  <si>
    <t>Davao</t>
  </si>
  <si>
    <t>PH-12</t>
  </si>
  <si>
    <t>Soccsksargen</t>
  </si>
  <si>
    <t>PH-13</t>
  </si>
  <si>
    <t>Caraga</t>
  </si>
  <si>
    <t>PH-14</t>
  </si>
  <si>
    <t>Autonomous Region in Muslim Mindanao</t>
  </si>
  <si>
    <t>PH-15</t>
  </si>
  <si>
    <t>Cordillera Administrative Region</t>
  </si>
  <si>
    <t>PH-40</t>
  </si>
  <si>
    <t>Calabarzon</t>
  </si>
  <si>
    <t>PH-41</t>
  </si>
  <si>
    <t>Mimaropa</t>
  </si>
  <si>
    <t>PH-ABR</t>
  </si>
  <si>
    <t>Abra</t>
  </si>
  <si>
    <t>PH-AGN</t>
  </si>
  <si>
    <t>Agusan del Norte</t>
  </si>
  <si>
    <t>PH-AGS</t>
  </si>
  <si>
    <t>Agusan del Sur</t>
  </si>
  <si>
    <t>PH-AKL</t>
  </si>
  <si>
    <t>Aklan</t>
  </si>
  <si>
    <t>PH-ALB</t>
  </si>
  <si>
    <t>Albay</t>
  </si>
  <si>
    <t>PH-ANT</t>
  </si>
  <si>
    <t>Antique</t>
  </si>
  <si>
    <t>PH-APA</t>
  </si>
  <si>
    <t>Apayao</t>
  </si>
  <si>
    <t>PH-AUR</t>
  </si>
  <si>
    <t>Aurora</t>
  </si>
  <si>
    <t>PH-BAN</t>
  </si>
  <si>
    <t>Bataan</t>
  </si>
  <si>
    <t>PH-BAS</t>
  </si>
  <si>
    <t>Basilan</t>
  </si>
  <si>
    <t>PH-BEN</t>
  </si>
  <si>
    <t>Benguet</t>
  </si>
  <si>
    <t>PH-BIL</t>
  </si>
  <si>
    <t>Biliran</t>
  </si>
  <si>
    <t>PH-BOH</t>
  </si>
  <si>
    <t>Bohol</t>
  </si>
  <si>
    <t>PH-BTG</t>
  </si>
  <si>
    <t>Batangas</t>
  </si>
  <si>
    <t>PH-BTN</t>
  </si>
  <si>
    <t>Batanes</t>
  </si>
  <si>
    <t>PH-BUK</t>
  </si>
  <si>
    <t>Bukidnon</t>
  </si>
  <si>
    <t>PH-BUL</t>
  </si>
  <si>
    <t>Bulacan</t>
  </si>
  <si>
    <t>PH-CAG</t>
  </si>
  <si>
    <t>Cagayan</t>
  </si>
  <si>
    <t>PH-CAM</t>
  </si>
  <si>
    <t>Camiguin</t>
  </si>
  <si>
    <t>PH-CAN</t>
  </si>
  <si>
    <t>Camarines Norte</t>
  </si>
  <si>
    <t>PH-CAP</t>
  </si>
  <si>
    <t>Capiz</t>
  </si>
  <si>
    <t>PH-CAS</t>
  </si>
  <si>
    <t>Camarines Sur</t>
  </si>
  <si>
    <t>PH-CAT</t>
  </si>
  <si>
    <t>Catanduanes</t>
  </si>
  <si>
    <t>PH-CAV</t>
  </si>
  <si>
    <t>Cavite</t>
  </si>
  <si>
    <t>PH-CEB</t>
  </si>
  <si>
    <t>Cebu</t>
  </si>
  <si>
    <t>PH-COM</t>
  </si>
  <si>
    <t>Davao de Oro</t>
  </si>
  <si>
    <t>PH-DAO</t>
  </si>
  <si>
    <t>Davao Oriental</t>
  </si>
  <si>
    <t>PH-DAS</t>
  </si>
  <si>
    <t>Davao del Sur</t>
  </si>
  <si>
    <t>PH-DAV</t>
  </si>
  <si>
    <t>Davao del Norte</t>
  </si>
  <si>
    <t>PH-DIN</t>
  </si>
  <si>
    <t>Dinagat Islands</t>
  </si>
  <si>
    <t>PH-DVO</t>
  </si>
  <si>
    <t>Davao Occidental</t>
  </si>
  <si>
    <t>PH-EAS</t>
  </si>
  <si>
    <t>Eastern Samar</t>
  </si>
  <si>
    <t>PH-GUI</t>
  </si>
  <si>
    <t>Guimaras</t>
  </si>
  <si>
    <t>PH-IFU</t>
  </si>
  <si>
    <t>Ifugao</t>
  </si>
  <si>
    <t>PH-ILI</t>
  </si>
  <si>
    <t>Iloilo</t>
  </si>
  <si>
    <t>PH-ILN</t>
  </si>
  <si>
    <t>Ilocos Norte</t>
  </si>
  <si>
    <t>PH-ILS</t>
  </si>
  <si>
    <t>Ilocos Sur</t>
  </si>
  <si>
    <t>PH-ISA</t>
  </si>
  <si>
    <t>Isabela</t>
  </si>
  <si>
    <t>PH-KAL</t>
  </si>
  <si>
    <t>Kalinga</t>
  </si>
  <si>
    <t>PH-LAG</t>
  </si>
  <si>
    <t>Laguna</t>
  </si>
  <si>
    <t>PH-LAN</t>
  </si>
  <si>
    <t>Lanao del Norte</t>
  </si>
  <si>
    <t>PH-LAS</t>
  </si>
  <si>
    <t>Lanao del Sur</t>
  </si>
  <si>
    <t>PH-LEY</t>
  </si>
  <si>
    <t>Leyte</t>
  </si>
  <si>
    <t>PH-LUN</t>
  </si>
  <si>
    <t>La Union</t>
  </si>
  <si>
    <t>PH-MAD</t>
  </si>
  <si>
    <t>Marinduque</t>
  </si>
  <si>
    <t>PH-MAG</t>
  </si>
  <si>
    <t>Maguindanao</t>
  </si>
  <si>
    <t>PH-MAS</t>
  </si>
  <si>
    <t>Masbate</t>
  </si>
  <si>
    <t>PH-MDC</t>
  </si>
  <si>
    <t>Mindoro Occidental</t>
  </si>
  <si>
    <t>PH-MDR</t>
  </si>
  <si>
    <t>Mindoro Oriental</t>
  </si>
  <si>
    <t>PH-MOU</t>
  </si>
  <si>
    <t>Mountain Province</t>
  </si>
  <si>
    <t>PH-MSC</t>
  </si>
  <si>
    <t>Misamis Occidental</t>
  </si>
  <si>
    <t>PH-MSR</t>
  </si>
  <si>
    <t>Misamis Oriental</t>
  </si>
  <si>
    <t>PH-NCO</t>
  </si>
  <si>
    <t>Cotabato</t>
  </si>
  <si>
    <t>PH-NEC</t>
  </si>
  <si>
    <t>Negros Occidental</t>
  </si>
  <si>
    <t>PH-NER</t>
  </si>
  <si>
    <t>Negros Oriental</t>
  </si>
  <si>
    <t>PH-NSA</t>
  </si>
  <si>
    <t>Northern Samar</t>
  </si>
  <si>
    <t>PH-NUE</t>
  </si>
  <si>
    <t>Nueva Ecija</t>
  </si>
  <si>
    <t>PH-NUV</t>
  </si>
  <si>
    <t>Nueva Vizcaya</t>
  </si>
  <si>
    <t>PH-PAM</t>
  </si>
  <si>
    <t>Pampanga</t>
  </si>
  <si>
    <t>PH-PAN</t>
  </si>
  <si>
    <t>Pangasinan</t>
  </si>
  <si>
    <t>PH-PLW</t>
  </si>
  <si>
    <t>Palawan</t>
  </si>
  <si>
    <t>PH-QUE</t>
  </si>
  <si>
    <t>Quezon</t>
  </si>
  <si>
    <t>PH-QUI</t>
  </si>
  <si>
    <t>Quirino</t>
  </si>
  <si>
    <t>PH-RIZ</t>
  </si>
  <si>
    <t>Rizal</t>
  </si>
  <si>
    <t>PH-ROM</t>
  </si>
  <si>
    <t>Romblon</t>
  </si>
  <si>
    <t>PH-SAR</t>
  </si>
  <si>
    <t>Sarangani</t>
  </si>
  <si>
    <t>PH-SCO</t>
  </si>
  <si>
    <t>South Cotabato</t>
  </si>
  <si>
    <t>PH-SIG</t>
  </si>
  <si>
    <t>Siquijor</t>
  </si>
  <si>
    <t>PH-SLE</t>
  </si>
  <si>
    <t>Southern Leyte</t>
  </si>
  <si>
    <t>PH-SLU</t>
  </si>
  <si>
    <t>Sulu</t>
  </si>
  <si>
    <t>PH-SOR</t>
  </si>
  <si>
    <t>Sorsogon</t>
  </si>
  <si>
    <t>PH-SUK</t>
  </si>
  <si>
    <t>Sultan Kudarat</t>
  </si>
  <si>
    <t>PH-SUN</t>
  </si>
  <si>
    <t>Surigao del Norte</t>
  </si>
  <si>
    <t>PH-SUR</t>
  </si>
  <si>
    <t>Surigao del Sur</t>
  </si>
  <si>
    <t>PH-TAR</t>
  </si>
  <si>
    <t>Tarlac</t>
  </si>
  <si>
    <t>PH-TAW</t>
  </si>
  <si>
    <t>Tawi-Tawi</t>
  </si>
  <si>
    <t>PH-WSA</t>
  </si>
  <si>
    <t>Samar (local variant: Western Samar)</t>
  </si>
  <si>
    <t>PH-ZAN</t>
  </si>
  <si>
    <t>Zamboanga del Norte</t>
  </si>
  <si>
    <t>PH-ZAS</t>
  </si>
  <si>
    <t>Zamboanga del Sur</t>
  </si>
  <si>
    <t>PH-ZMB</t>
  </si>
  <si>
    <t>Zambales</t>
  </si>
  <si>
    <t>PH-ZSI</t>
  </si>
  <si>
    <t>Zamboanga Sibugay</t>
  </si>
  <si>
    <t>PK-BA</t>
  </si>
  <si>
    <t>Balochistan</t>
  </si>
  <si>
    <t>PK-GB</t>
  </si>
  <si>
    <t>Gilgit-Baltistan</t>
  </si>
  <si>
    <t>PK-IS</t>
  </si>
  <si>
    <t>PK-JK</t>
  </si>
  <si>
    <t>Azad Jammu and Kashmir</t>
  </si>
  <si>
    <t>PK-KP</t>
  </si>
  <si>
    <t>Khyber Pakhtunkhwa</t>
  </si>
  <si>
    <t>PK-PB</t>
  </si>
  <si>
    <t>PK-SD</t>
  </si>
  <si>
    <t>Sindh</t>
  </si>
  <si>
    <t>PK-TA</t>
  </si>
  <si>
    <t>Federally Administered Tribal Areas</t>
  </si>
  <si>
    <t>PL-02</t>
  </si>
  <si>
    <t>Dolnośląskie</t>
  </si>
  <si>
    <t>PL-04</t>
  </si>
  <si>
    <t>Kujawsko-pomorskie</t>
  </si>
  <si>
    <t>PL-06</t>
  </si>
  <si>
    <t>Lubelskie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</si>
  <si>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</si>
  <si>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</si>
  <si>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</si>
  <si>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</si>
  <si>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</si>
  <si>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</si>
  <si>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</si>
  <si>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</si>
  <si>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</si>
  <si>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</si>
  <si>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</si>
  <si>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</si>
  <si>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</si>
  <si>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</si>
  <si>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</si>
  <si>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</si>
  <si>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</si>
  <si>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</si>
  <si>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</si>
  <si>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</si>
  <si>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</si>
  <si>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</si>
  <si>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</si>
  <si>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</si>
  <si>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</si>
  <si>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</si>
  <si>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PS-BTH</t>
  </si>
  <si>
    <t>Bethlehem</t>
  </si>
  <si>
    <t>PS-DEB</t>
  </si>
  <si>
    <t>Deir El Balah</t>
  </si>
  <si>
    <t>PS-GZA</t>
  </si>
  <si>
    <t>PS-HBN</t>
  </si>
  <si>
    <t>Hebron</t>
  </si>
  <si>
    <t>PS-JEM</t>
  </si>
  <si>
    <t>Jerusalem</t>
  </si>
  <si>
    <t>PS-JEN</t>
  </si>
  <si>
    <t>Jenin</t>
  </si>
  <si>
    <t>PS-JRH</t>
  </si>
  <si>
    <t>Jericho and Al Aghwar</t>
  </si>
  <si>
    <t>PS-KYS</t>
  </si>
  <si>
    <t>Khan Yunis</t>
  </si>
  <si>
    <t>PS-NBS</t>
  </si>
  <si>
    <t>Nablus</t>
  </si>
  <si>
    <t>PS-NGZ</t>
  </si>
  <si>
    <t>North Gaza</t>
  </si>
  <si>
    <t>PS-QQA</t>
  </si>
  <si>
    <t>Qalqilya</t>
  </si>
  <si>
    <t>PS-RBH</t>
  </si>
  <si>
    <t>Ramallah</t>
  </si>
  <si>
    <t>PS-RFH</t>
  </si>
  <si>
    <t>Rafah</t>
  </si>
  <si>
    <t>PS-SLT</t>
  </si>
  <si>
    <t>Salfit</t>
  </si>
  <si>
    <t>PS-TBS</t>
  </si>
  <si>
    <t>Tubas</t>
  </si>
  <si>
    <t>PS-TKM</t>
  </si>
  <si>
    <t>Tulkarm</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</si>
  <si>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</si>
  <si>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</si>
  <si>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</si>
  <si>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</si>
  <si>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</si>
  <si>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</si>
  <si>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</si>
  <si>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</si>
  <si>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</si>
  <si>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</si>
  <si>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</si>
  <si>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</si>
  <si>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</si>
  <si>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</si>
  <si>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</si>
  <si>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</si>
  <si>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</si>
  <si>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</si>
  <si>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</si>
  <si>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</si>
  <si>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</si>
  <si>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PT-12</t>
  </si>
  <si>
    <t>Portalegre</t>
  </si>
  <si>
    <t>PT-13</t>
  </si>
  <si>
    <t>Porto</t>
  </si>
  <si>
    <t>PT-14</t>
  </si>
  <si>
    <t>Santarém</t>
  </si>
  <si>
    <t>PT-15</t>
  </si>
  <si>
    <t>Setúbal</t>
  </si>
  <si>
    <t>PT-16</t>
  </si>
  <si>
    <t>Viana do Castelo</t>
  </si>
  <si>
    <t>PT-17</t>
  </si>
  <si>
    <t>Vila Real</t>
  </si>
  <si>
    <t>PT-18</t>
  </si>
  <si>
    <t>Viseu</t>
  </si>
  <si>
    <t>PT-20</t>
  </si>
  <si>
    <t>Região Autónoma dos Açores</t>
  </si>
  <si>
    <t>PT-30</t>
  </si>
  <si>
    <t>Região Autónoma da Madeira</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</si>
  <si>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</si>
  <si>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</si>
  <si>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</si>
  <si>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</si>
  <si>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</si>
  <si>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</si>
  <si>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</si>
  <si>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</si>
  <si>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</si>
  <si>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</si>
  <si>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</si>
  <si>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</si>
  <si>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</si>
  <si>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</si>
  <si>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</si>
  <si>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</si>
  <si>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</si>
  <si>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</si>
  <si>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</si>
  <si>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</si>
  <si>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</si>
  <si>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</si>
  <si>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</si>
  <si>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</si>
  <si>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</si>
  <si>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</si>
  <si>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</si>
  <si>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</si>
  <si>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</si>
  <si>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</si>
  <si>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</si>
  <si>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</si>
  <si>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</si>
  <si>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</si>
  <si>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</si>
  <si>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</si>
  <si>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PY-11</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</si>
  <si>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</si>
  <si>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</si>
  <si>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</si>
  <si>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</si>
  <si>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</si>
  <si>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</si>
  <si>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</si>
  <si>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</si>
  <si>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</si>
  <si>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</si>
  <si>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</si>
  <si>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</si>
  <si>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</si>
  <si>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</si>
  <si>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</si>
  <si>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</si>
  <si>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</si>
  <si>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</si>
  <si>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</si>
  <si>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</si>
  <si>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</si>
  <si>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</si>
  <si>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</si>
  <si>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</si>
  <si>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PY-8</t>
  </si>
  <si>
    <t>PY-9</t>
  </si>
  <si>
    <t>Paraguarí</t>
  </si>
  <si>
    <t>PY-ASU</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</si>
  <si>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</si>
  <si>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</si>
  <si>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</si>
  <si>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</si>
  <si>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</si>
  <si>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</si>
  <si>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</si>
  <si>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</si>
  <si>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</si>
  <si>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</si>
  <si>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</si>
  <si>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</si>
  <si>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</si>
  <si>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</si>
  <si>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</si>
  <si>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</si>
  <si>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</si>
  <si>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</si>
  <si>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</si>
  <si>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</si>
  <si>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</si>
  <si>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</si>
  <si>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t>
  </si>
  <si>
    <t>RO-BC</t>
  </si>
  <si>
    <t>Bacău</t>
  </si>
  <si>
    <t>RO-BH</t>
  </si>
  <si>
    <t>Bihor</t>
  </si>
  <si>
    <t>RO-BN</t>
  </si>
  <si>
    <t>Bistrița-Năsăud</t>
  </si>
  <si>
    <t>RO-BR</t>
  </si>
  <si>
    <t>Brăila</t>
  </si>
  <si>
    <t>RO-BT</t>
  </si>
  <si>
    <t>Botoșani</t>
  </si>
  <si>
    <t>RO-BV</t>
  </si>
  <si>
    <t>Brașov</t>
  </si>
  <si>
    <t>RO-BZ</t>
  </si>
  <si>
    <t>Buzău</t>
  </si>
  <si>
    <t>RO-CJ</t>
  </si>
  <si>
    <t>Cluj</t>
  </si>
  <si>
    <t>RO-CL</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</si>
  <si>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</si>
  <si>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</si>
  <si>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</si>
  <si>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</si>
  <si>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</si>
  <si>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</si>
  <si>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</si>
  <si>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</si>
  <si>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</si>
  <si>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</si>
  <si>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</si>
  <si>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</si>
  <si>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</si>
  <si>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</si>
  <si>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</si>
  <si>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</si>
  <si>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</si>
  <si>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</si>
  <si>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</si>
  <si>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</si>
  <si>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</si>
  <si>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</si>
  <si>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</si>
  <si>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</si>
  <si>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</si>
  <si>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</si>
  <si>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</si>
  <si>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</si>
  <si>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</si>
  <si>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</si>
  <si>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</si>
  <si>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</si>
  <si>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</si>
  <si>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</si>
  <si>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</si>
  <si>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</si>
  <si>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</si>
  <si>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</si>
  <si>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</si>
  <si>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</si>
  <si>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</si>
  <si>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</si>
  <si>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</si>
  <si>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</si>
  <si>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</si>
  <si>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</si>
  <si>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</si>
  <si>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</si>
  <si>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</si>
  <si>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</si>
  <si>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</si>
  <si>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</si>
  <si>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</si>
  <si>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</si>
  <si>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</si>
  <si>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</si>
  <si>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</si>
  <si>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</si>
  <si>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RS-00</t>
  </si>
  <si>
    <t>Beograd</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</si>
  <si>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</si>
  <si>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</si>
  <si>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</si>
  <si>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</si>
  <si>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</si>
  <si>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</si>
  <si>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</si>
  <si>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</si>
  <si>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</si>
  <si>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</si>
  <si>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</si>
  <si>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</si>
  <si>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</si>
  <si>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</si>
  <si>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</si>
  <si>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</si>
  <si>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</si>
  <si>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</si>
  <si>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</si>
  <si>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</si>
  <si>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</si>
  <si>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</si>
  <si>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</si>
  <si>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</si>
  <si>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</si>
  <si>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</si>
  <si>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</si>
  <si>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</si>
  <si>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</si>
  <si>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</si>
  <si>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</si>
  <si>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</si>
  <si>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</si>
  <si>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</si>
  <si>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</si>
  <si>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</si>
  <si>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</si>
  <si>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</si>
  <si>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</si>
  <si>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</si>
  <si>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</si>
  <si>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</si>
  <si>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</si>
  <si>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</si>
  <si>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</si>
  <si>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</si>
  <si>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</si>
  <si>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</si>
  <si>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RS-25</t>
  </si>
  <si>
    <t>Kosovski okrug</t>
  </si>
  <si>
    <t>RS-26</t>
  </si>
  <si>
    <t>Pećki okrug</t>
  </si>
  <si>
    <t>RS-27</t>
  </si>
  <si>
    <t>Prizrenski okrug</t>
  </si>
  <si>
    <t>RS-28</t>
  </si>
  <si>
    <t>Kosovsko-Mitrovački okrug</t>
  </si>
  <si>
    <t>RS-29</t>
  </si>
  <si>
    <t>Kosovsko-Pomoravski okrug</t>
  </si>
  <si>
    <t>RS-KM</t>
  </si>
  <si>
    <t>Kosovo-Metohija</t>
  </si>
  <si>
    <t>RS-VO</t>
  </si>
  <si>
    <t>Vojvodina</t>
  </si>
  <si>
    <t>RU-AD</t>
  </si>
  <si>
    <t>Adygeya, Respublika</t>
  </si>
  <si>
    <t>RU-AL</t>
  </si>
  <si>
    <t>Altay, Respublika</t>
  </si>
  <si>
    <t>RU-ALT</t>
  </si>
  <si>
    <t>Altayskiy kray</t>
  </si>
  <si>
    <t>RU-AMU</t>
  </si>
  <si>
    <t>Amurskaya oblast'</t>
  </si>
  <si>
    <t>RU-ARK</t>
  </si>
  <si>
    <t>Arkhangel'skaya oblast'</t>
  </si>
  <si>
    <t>RU-AST</t>
  </si>
  <si>
    <t>Astrakhanskaya oblast'</t>
  </si>
  <si>
    <t>RU-BA</t>
  </si>
  <si>
    <t>Bashkortostan, Respublika</t>
  </si>
  <si>
    <t>RU-BEL</t>
  </si>
  <si>
    <t>Belgorodskaya oblast'</t>
  </si>
  <si>
    <t>RU-BRY</t>
  </si>
  <si>
    <t>Bryanskaya oblast'</t>
  </si>
  <si>
    <t>RU-BU</t>
  </si>
  <si>
    <t>Buryatiya, Respublika</t>
  </si>
  <si>
    <t>RU-CE</t>
  </si>
  <si>
    <t>Chechenskaya Respublika</t>
  </si>
  <si>
    <t>RU-CHE</t>
  </si>
  <si>
    <t>Chelyabinskaya oblast'</t>
  </si>
  <si>
    <t>RU-CHU</t>
  </si>
  <si>
    <t>Chukotskiy avtonomnyy okrug</t>
  </si>
  <si>
    <t>RU-CU</t>
  </si>
  <si>
    <t>Chuvashskaya Respublika</t>
  </si>
  <si>
    <t>RU-DA</t>
  </si>
  <si>
    <t>Dagestan, Respublika</t>
  </si>
  <si>
    <t>RU-IN</t>
  </si>
  <si>
    <t>Ingushetiya, Respublika</t>
  </si>
  <si>
    <t>RU-IRK</t>
  </si>
  <si>
    <t>Irkutskaya oblast'</t>
  </si>
  <si>
    <t>RU-IVA</t>
  </si>
  <si>
    <t>Ivanovskaya oblast'</t>
  </si>
  <si>
    <t>RU-KAM</t>
  </si>
  <si>
    <t>Kamchatskiy kray</t>
  </si>
  <si>
    <t>RU-KB</t>
  </si>
  <si>
    <t>Kabardino-Balkarskaya Respublika</t>
  </si>
  <si>
    <t>RU-KC</t>
  </si>
  <si>
    <t>Karachayevo-Cherkesskaya Respublika</t>
  </si>
  <si>
    <t>RU-KDA</t>
  </si>
  <si>
    <t>Krasnodarskiy kray</t>
  </si>
  <si>
    <t>RU-KEM</t>
  </si>
  <si>
    <t>Kemerovskaya oblast'</t>
  </si>
  <si>
    <t>RU-KGD</t>
  </si>
  <si>
    <t>Kaliningradskaya oblast'</t>
  </si>
  <si>
    <t>RU-KGN</t>
  </si>
  <si>
    <t>Kurganskaya oblast'</t>
  </si>
  <si>
    <t>RU-KHA</t>
  </si>
  <si>
    <t>Khabarovskiy kray</t>
  </si>
  <si>
    <t>RU-KHM</t>
  </si>
  <si>
    <t>Khanty-Mansiyskiy avtonomnyy okrug</t>
  </si>
  <si>
    <t>RU-KIR</t>
  </si>
  <si>
    <t>Kirovskaya oblast'</t>
  </si>
  <si>
    <t>RU-KK</t>
  </si>
  <si>
    <t>Khakasiya, Respublika</t>
  </si>
  <si>
    <t>RU-KL</t>
  </si>
  <si>
    <t>Kalmykiya, Respublika</t>
  </si>
  <si>
    <t>RU-KLU</t>
  </si>
  <si>
    <t>Kaluzhskaya oblast'</t>
  </si>
  <si>
    <t>RU-KO</t>
  </si>
  <si>
    <t>Komi, Respublika</t>
  </si>
  <si>
    <t>RU-KOS</t>
  </si>
  <si>
    <t>Kostromskaya oblast'</t>
  </si>
  <si>
    <t>RU-KR</t>
  </si>
  <si>
    <t>Kareliya, Respublika</t>
  </si>
  <si>
    <t>RU-KRS</t>
  </si>
  <si>
    <t>Kurskaya oblast'</t>
  </si>
  <si>
    <t>RU-KYA</t>
  </si>
  <si>
    <t>Krasnoyarskiy kray</t>
  </si>
  <si>
    <t>RU-LEN</t>
  </si>
  <si>
    <t>Leningradskaya oblast'</t>
  </si>
  <si>
    <t>RU-LIP</t>
  </si>
  <si>
    <t>Lipetskaya oblast'</t>
  </si>
  <si>
    <t>RU-MAG</t>
  </si>
  <si>
    <t>Magadanskaya oblast'</t>
  </si>
  <si>
    <t>RU-ME</t>
  </si>
  <si>
    <t>Mariy El, Respublika</t>
  </si>
  <si>
    <t>RU-MO</t>
  </si>
  <si>
    <t>Mordoviya, Respublika</t>
  </si>
  <si>
    <t>RU-MOS</t>
  </si>
  <si>
    <t>Moskovskaya oblast'</t>
  </si>
  <si>
    <t>RU-MOW</t>
  </si>
  <si>
    <t>Moskva</t>
  </si>
  <si>
    <t>RU-MUR</t>
  </si>
  <si>
    <t>Murmanskaya oblast'</t>
  </si>
  <si>
    <t>RU-NEN</t>
  </si>
  <si>
    <t>Nenetskiy avtonomnyy okrug</t>
  </si>
  <si>
    <t>RU-NGR</t>
  </si>
  <si>
    <t>Novgorodskaya oblast'</t>
  </si>
  <si>
    <t>RU-NIZ</t>
  </si>
  <si>
    <t>Nizhegorodskaya oblast'</t>
  </si>
  <si>
    <t>RU-NVS</t>
  </si>
  <si>
    <t>Novosibirskaya oblast'</t>
  </si>
  <si>
    <t>RU-OMS</t>
  </si>
  <si>
    <t>Omskaya oblast'</t>
  </si>
  <si>
    <t>RU-ORE</t>
  </si>
  <si>
    <t>Orenburgskaya oblast'</t>
  </si>
  <si>
    <t>RU-ORL</t>
  </si>
  <si>
    <t>Orlovskaya oblast'</t>
  </si>
  <si>
    <t>RU-PER</t>
  </si>
  <si>
    <t>Permskiy kray</t>
  </si>
  <si>
    <t>RU-PNZ</t>
  </si>
  <si>
    <t>Penzenskaya oblast'</t>
  </si>
  <si>
    <t>RU-PRI</t>
  </si>
  <si>
    <t>Primorskiy kray</t>
  </si>
  <si>
    <t>RU-PSK</t>
  </si>
  <si>
    <t>Pskovskaya oblast'</t>
  </si>
  <si>
    <t>RU-ROS</t>
  </si>
  <si>
    <t>Rostovskaya oblast'</t>
  </si>
  <si>
    <t>RU-RYA</t>
  </si>
  <si>
    <t>Ryazanskaya oblast'</t>
  </si>
  <si>
    <t>RU-SA</t>
  </si>
  <si>
    <t>Saha, Respublika</t>
  </si>
  <si>
    <t>RU-SAK</t>
  </si>
  <si>
    <t>Sakhalinskaya oblast'</t>
  </si>
  <si>
    <t>RU-SAM</t>
  </si>
  <si>
    <t>Samarskaya oblast'</t>
  </si>
  <si>
    <t>RU-SAR</t>
  </si>
  <si>
    <t>Saratovskaya oblast'</t>
  </si>
  <si>
    <t>RU-SE</t>
  </si>
  <si>
    <t>Severnaya Osetiya, Respublika</t>
  </si>
  <si>
    <t>RU-SMO</t>
  </si>
  <si>
    <t>Smolenskaya oblast'</t>
  </si>
  <si>
    <t>RU-SPE</t>
  </si>
  <si>
    <t>Sankt-Peterburg</t>
  </si>
  <si>
    <t>RU-STA</t>
  </si>
  <si>
    <t>Stavropol'skiy kray</t>
  </si>
  <si>
    <t>RU-SVE</t>
  </si>
  <si>
    <t>Sverdlovskaya oblast'</t>
  </si>
  <si>
    <t>RU-TA</t>
  </si>
  <si>
    <t>Tatarstan, Respublika</t>
  </si>
  <si>
    <t>RU-TAM</t>
  </si>
  <si>
    <t>Tambovskaya oblast'</t>
  </si>
  <si>
    <t>RU-TOM</t>
  </si>
  <si>
    <t>Tomskaya oblast'</t>
  </si>
  <si>
    <t>RU-TUL</t>
  </si>
  <si>
    <t>Tul'skaya oblast'</t>
  </si>
  <si>
    <t>RU-TVE</t>
  </si>
  <si>
    <t>Tverskaya oblast'</t>
  </si>
  <si>
    <t>RU-TY</t>
  </si>
  <si>
    <t>Tyva, Respublika</t>
  </si>
  <si>
    <t>RU-TYU</t>
  </si>
  <si>
    <t>Tyumenskaya oblast'</t>
  </si>
  <si>
    <t>RU-UD</t>
  </si>
  <si>
    <t>Udmurtskaya Respublika</t>
  </si>
  <si>
    <t>RU-ULY</t>
  </si>
  <si>
    <t>Ul'yanovskaya oblast'</t>
  </si>
  <si>
    <t>RU-VGG</t>
  </si>
  <si>
    <t>Volgogradskaya oblast'</t>
  </si>
  <si>
    <t>RU-VLA</t>
  </si>
  <si>
    <t>Vladimirskaya oblast'</t>
  </si>
  <si>
    <t>RU-VLG</t>
  </si>
  <si>
    <t>Vologodskaya oblast'</t>
  </si>
  <si>
    <t>RU-VOR</t>
  </si>
  <si>
    <t>Voronezhskaya oblast'</t>
  </si>
  <si>
    <t>RU-YAN</t>
  </si>
  <si>
    <t>Yamalo-Nenetskiy avtonomnyy okrug</t>
  </si>
  <si>
    <t>RU-YAR</t>
  </si>
  <si>
    <t>Yaroslavskaya oblast'</t>
  </si>
  <si>
    <t>RU-YEV</t>
  </si>
  <si>
    <t>Yevreyskaya avtonomnaya oblast'</t>
  </si>
  <si>
    <t>RU-ZAB</t>
  </si>
  <si>
    <t>Zabaykal'skiy kray</t>
  </si>
  <si>
    <t>RW-01</t>
  </si>
  <si>
    <t>City of Kigali</t>
  </si>
  <si>
    <t>RW-02</t>
  </si>
  <si>
    <t>RW-03</t>
  </si>
  <si>
    <t>RW-04</t>
  </si>
  <si>
    <t>RW-05</t>
  </si>
  <si>
    <t>SA-01</t>
  </si>
  <si>
    <t>Ar Riyāḑ</t>
  </si>
  <si>
    <t>SA-02</t>
  </si>
  <si>
    <t>Makkah al Mukarramah</t>
  </si>
  <si>
    <t>SA-03</t>
  </si>
  <si>
    <t>Al Madīnah al Munawwarah</t>
  </si>
  <si>
    <t>SA-04</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</si>
  <si>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</si>
  <si>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</si>
  <si>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</si>
  <si>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</si>
  <si>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</si>
  <si>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</si>
  <si>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</si>
  <si>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</si>
  <si>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</si>
  <si>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</si>
  <si>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</si>
  <si>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</si>
  <si>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</si>
  <si>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</si>
  <si>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</si>
  <si>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</si>
  <si>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</si>
  <si>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</si>
  <si>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SB-CE</t>
  </si>
  <si>
    <t>SB-CH</t>
  </si>
  <si>
    <t>SB-CT</t>
  </si>
  <si>
    <t>Capital Territory (Honiara)</t>
  </si>
  <si>
    <t>SB-GU</t>
  </si>
  <si>
    <t>Guadalcanal</t>
  </si>
  <si>
    <t>SB-IS</t>
  </si>
  <si>
    <t>Isabel</t>
  </si>
  <si>
    <t>SB-MK</t>
  </si>
  <si>
    <t>Makira-Ulawa</t>
  </si>
  <si>
    <t>SB-ML</t>
  </si>
  <si>
    <t>Malaita</t>
  </si>
  <si>
    <t>SB-RB</t>
  </si>
  <si>
    <t>Rennell and Bellona</t>
  </si>
  <si>
    <t>SB-TE</t>
  </si>
  <si>
    <t>Temotu</t>
  </si>
  <si>
    <t>SB-WE</t>
  </si>
  <si>
    <t>SC-01</t>
  </si>
  <si>
    <t>Anse aux Pins</t>
  </si>
  <si>
    <t>SC-02</t>
  </si>
  <si>
    <t>Anse Boileau</t>
  </si>
  <si>
    <t>SC-03</t>
  </si>
  <si>
    <t>Anse Etoile</t>
  </si>
  <si>
    <t>SC-04</t>
  </si>
  <si>
    <t>Au Cap</t>
  </si>
  <si>
    <t>SC-05</t>
  </si>
  <si>
    <t>Anse Royale</t>
  </si>
  <si>
    <t>SC-06</t>
  </si>
  <si>
    <t>Baie Lazare</t>
  </si>
  <si>
    <t>SC-07</t>
  </si>
  <si>
    <t>Baie Sainte Anne</t>
  </si>
  <si>
    <t>SC-08</t>
  </si>
  <si>
    <t>Beau Vallon</t>
  </si>
  <si>
    <t>SC-09</t>
  </si>
  <si>
    <t>Bel Air</t>
  </si>
  <si>
    <t>SC-10</t>
  </si>
  <si>
    <t>Bel Ombre</t>
  </si>
  <si>
    <t>SC-11</t>
  </si>
  <si>
    <t>Cascade</t>
  </si>
  <si>
    <t>SC-12</t>
  </si>
  <si>
    <t>Glacis</t>
  </si>
  <si>
    <t>SC-13</t>
  </si>
  <si>
    <t>Grand Anse Mahe</t>
  </si>
  <si>
    <t>SC-14</t>
  </si>
  <si>
    <t>Grand Anse Praslin</t>
  </si>
  <si>
    <t>SC-15</t>
  </si>
  <si>
    <t>La Digue</t>
  </si>
  <si>
    <t>SC-16</t>
  </si>
  <si>
    <t>English River</t>
  </si>
  <si>
    <t>SC-17</t>
  </si>
  <si>
    <t>Mont Buxton</t>
  </si>
  <si>
    <t>SC-18</t>
  </si>
  <si>
    <t>Mont Fleuri</t>
  </si>
  <si>
    <t>SC-19</t>
  </si>
  <si>
    <t>Plaisance</t>
  </si>
  <si>
    <t>SC-20</t>
  </si>
  <si>
    <t>Pointe Larue</t>
  </si>
  <si>
    <t>SC-21</t>
  </si>
  <si>
    <t>Port Glaud</t>
  </si>
  <si>
    <t>SC-22</t>
  </si>
  <si>
    <t>Saint Louis</t>
  </si>
  <si>
    <t>SC-23</t>
  </si>
  <si>
    <t>Takamaka</t>
  </si>
  <si>
    <t>SC-24</t>
  </si>
  <si>
    <t>Les Mamelles</t>
  </si>
  <si>
    <t>SC-25</t>
  </si>
  <si>
    <t>Roche Caiman</t>
  </si>
  <si>
    <t>SC-26</t>
  </si>
  <si>
    <t>Ile Perseverance I</t>
  </si>
  <si>
    <t>SC-27</t>
  </si>
  <si>
    <t>Ile Perseverance II</t>
  </si>
  <si>
    <t>SD-DC</t>
  </si>
  <si>
    <t>Wasaţ Dārfūr</t>
  </si>
  <si>
    <t>SD-DE</t>
  </si>
  <si>
    <t>Sharq Dārfūr</t>
  </si>
  <si>
    <t>SD-DN</t>
  </si>
  <si>
    <t>Shamāl Dārfūr</t>
  </si>
  <si>
    <t>SD-DS</t>
  </si>
  <si>
    <t>Janūb Dārfūr</t>
  </si>
  <si>
    <t>SD-DW</t>
  </si>
  <si>
    <t>Gharb Dārfūr</t>
  </si>
  <si>
    <t>SD-GD</t>
  </si>
  <si>
    <t>Al Qaḑārif</t>
  </si>
  <si>
    <t>SD-GK</t>
  </si>
  <si>
    <t>Gharb Kurdufān</t>
  </si>
  <si>
    <t>SD-GZ</t>
  </si>
  <si>
    <t>Al Jazīrah</t>
  </si>
  <si>
    <t>SD-KA</t>
  </si>
  <si>
    <t>Kassalā</t>
  </si>
  <si>
    <t>SD-KH</t>
  </si>
  <si>
    <t>Al Kharţūm</t>
  </si>
  <si>
    <t>SD-KN</t>
  </si>
  <si>
    <t>Shamāl Kurdufān</t>
  </si>
  <si>
    <t>SD-KS</t>
  </si>
  <si>
    <t>Janūb Kurdufān</t>
  </si>
  <si>
    <t>SD-NB</t>
  </si>
  <si>
    <t>An Nīl al Azraq</t>
  </si>
  <si>
    <t>SD-NO</t>
  </si>
  <si>
    <t>SD-NR</t>
  </si>
  <si>
    <t>Nahr an Nīl</t>
  </si>
  <si>
    <t>SD-NW</t>
  </si>
  <si>
    <t>An Nīl al Abyaḑ</t>
  </si>
  <si>
    <t>SD-RS</t>
  </si>
  <si>
    <t>SD-SI</t>
  </si>
  <si>
    <t>Sinnār</t>
  </si>
  <si>
    <t>SE-AB</t>
  </si>
  <si>
    <t>Stockholms län</t>
  </si>
  <si>
    <t>SE-AC</t>
  </si>
  <si>
    <t>Västerbottens län</t>
  </si>
  <si>
    <t>SE-BD</t>
  </si>
  <si>
    <t>Norrbottens län</t>
  </si>
  <si>
    <t>SE-C</t>
  </si>
  <si>
    <t>Uppsala län</t>
  </si>
  <si>
    <t>SE-D</t>
  </si>
  <si>
    <t>Södermanlands län</t>
  </si>
  <si>
    <t>SE-E</t>
  </si>
  <si>
    <t>Östergötlands län</t>
  </si>
  <si>
    <t>SE-F</t>
  </si>
  <si>
    <t>Jönköpings län</t>
  </si>
  <si>
    <t>SE-G</t>
  </si>
  <si>
    <t>Kronobergs län</t>
  </si>
  <si>
    <t>SE-H</t>
  </si>
  <si>
    <t>Kalmar län</t>
  </si>
  <si>
    <t>SE-I</t>
  </si>
  <si>
    <t>Gotlands län</t>
  </si>
  <si>
    <t>SE-K</t>
  </si>
  <si>
    <t>Blekinge län</t>
  </si>
  <si>
    <t>SE-M</t>
  </si>
  <si>
    <t>Skåne län</t>
  </si>
  <si>
    <t>SE-N</t>
  </si>
  <si>
    <t>Hallands län</t>
  </si>
  <si>
    <t>SE-O</t>
  </si>
  <si>
    <t>Västra Götalands län</t>
  </si>
  <si>
    <t>SE-S</t>
  </si>
  <si>
    <t>Värmlands län</t>
  </si>
  <si>
    <t>SE-T</t>
  </si>
  <si>
    <t>Örebro län</t>
  </si>
  <si>
    <t>SE-U</t>
  </si>
  <si>
    <t>Västmanlands län</t>
  </si>
  <si>
    <t>SE-W</t>
  </si>
  <si>
    <t>Dalarnas län</t>
  </si>
  <si>
    <t>SE-X</t>
  </si>
  <si>
    <t>Gävleborgs län</t>
  </si>
  <si>
    <t>SE-Y</t>
  </si>
  <si>
    <t>Västernorrlands län</t>
  </si>
  <si>
    <t>SE-Z</t>
  </si>
  <si>
    <t>Jämtlands län</t>
  </si>
  <si>
    <t>SG-01</t>
  </si>
  <si>
    <t>Central Singapore</t>
  </si>
  <si>
    <t>SG-02</t>
  </si>
  <si>
    <t>SG-03</t>
  </si>
  <si>
    <t>SG-04</t>
  </si>
  <si>
    <t>SG-05</t>
  </si>
  <si>
    <t>South West</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</si>
  <si>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</si>
  <si>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</si>
  <si>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</si>
  <si>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</si>
  <si>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</si>
  <si>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</si>
  <si>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</si>
  <si>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</si>
  <si>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</si>
  <si>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</si>
  <si>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</si>
  <si>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</si>
  <si>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</si>
  <si>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</si>
  <si>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</si>
  <si>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</si>
  <si>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</si>
  <si>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</si>
  <si>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</si>
  <si>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</si>
  <si>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</si>
  <si>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</si>
  <si>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</si>
  <si>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</si>
  <si>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</si>
  <si>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</si>
  <si>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</si>
  <si>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</si>
  <si>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</si>
  <si>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</si>
  <si>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</si>
  <si>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</si>
  <si>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</si>
  <si>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</si>
  <si>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</si>
  <si>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</si>
  <si>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</si>
  <si>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</si>
  <si>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</si>
  <si>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</si>
  <si>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</si>
  <si>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</si>
  <si>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</si>
  <si>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</si>
  <si>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</si>
  <si>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</si>
  <si>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</si>
  <si>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</si>
  <si>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</si>
  <si>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</si>
  <si>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</si>
  <si>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</si>
  <si>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</si>
  <si>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</si>
  <si>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</si>
  <si>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</si>
  <si>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</si>
  <si>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</si>
  <si>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</si>
  <si>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</si>
  <si>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</si>
  <si>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</si>
  <si>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</si>
  <si>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</si>
  <si>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</si>
  <si>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</si>
  <si>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</si>
  <si>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</si>
  <si>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</si>
  <si>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</si>
  <si>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</si>
  <si>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</si>
  <si>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</si>
  <si>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</si>
  <si>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</si>
  <si>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</si>
  <si>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</si>
  <si>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</si>
  <si>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</si>
  <si>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</si>
  <si>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</si>
  <si>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</si>
  <si>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</si>
  <si>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</si>
  <si>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</si>
  <si>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</si>
  <si>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</si>
  <si>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</si>
  <si>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</si>
  <si>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</si>
  <si>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</si>
  <si>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</si>
  <si>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</si>
  <si>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 ob Soči</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</si>
  <si>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</si>
  <si>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</si>
  <si>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</si>
  <si>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</si>
  <si>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</si>
  <si>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</si>
  <si>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</si>
  <si>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</si>
  <si>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</si>
  <si>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</si>
  <si>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</si>
  <si>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</si>
  <si>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</si>
  <si>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</si>
  <si>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</si>
  <si>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</si>
  <si>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</si>
  <si>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</si>
  <si>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</si>
  <si>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</si>
  <si>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</si>
  <si>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</si>
  <si>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</si>
  <si>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</si>
  <si>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</si>
  <si>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</si>
  <si>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</si>
  <si>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</si>
  <si>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</si>
  <si>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</si>
  <si>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</si>
  <si>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</si>
  <si>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</si>
  <si>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SI-062</t>
  </si>
  <si>
    <t>Ljubno</t>
  </si>
  <si>
    <t>SI-063</t>
  </si>
  <si>
    <t>Ljutomer</t>
  </si>
  <si>
    <t>SI-064</t>
  </si>
  <si>
    <t>Logatec</t>
  </si>
  <si>
    <t>SI-065</t>
  </si>
  <si>
    <t>Loška dolina</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</si>
  <si>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</si>
  <si>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</si>
  <si>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</si>
  <si>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</si>
  <si>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</si>
  <si>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</si>
  <si>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</si>
  <si>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</si>
  <si>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</si>
  <si>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</si>
  <si>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</si>
  <si>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</si>
  <si>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</si>
  <si>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</si>
  <si>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</si>
  <si>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</si>
  <si>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</si>
  <si>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</si>
  <si>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</si>
  <si>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</si>
  <si>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</si>
  <si>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</si>
  <si>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</si>
  <si>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</si>
  <si>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</si>
  <si>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</si>
  <si>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</si>
  <si>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</si>
  <si>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</si>
  <si>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</si>
  <si>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</si>
  <si>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</si>
  <si>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</si>
  <si>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</si>
  <si>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</si>
  <si>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</si>
  <si>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</si>
  <si>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</si>
  <si>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</si>
  <si>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</si>
  <si>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</si>
  <si>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</si>
  <si>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</si>
  <si>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</si>
  <si>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</si>
  <si>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</si>
  <si>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</si>
  <si>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</si>
  <si>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</si>
  <si>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</si>
  <si>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</si>
  <si>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</si>
  <si>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</si>
  <si>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</si>
  <si>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</si>
  <si>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</si>
  <si>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</si>
  <si>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</si>
  <si>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</si>
  <si>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</si>
  <si>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</si>
  <si>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</si>
  <si>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</si>
  <si>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</si>
  <si>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</si>
  <si>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</si>
  <si>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</si>
  <si>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</si>
  <si>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</si>
  <si>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</si>
  <si>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</si>
  <si>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</si>
  <si>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</si>
  <si>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</si>
  <si>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</si>
  <si>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</si>
  <si>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</si>
  <si>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</si>
  <si>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</si>
  <si>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</si>
  <si>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</si>
  <si>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</si>
  <si>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</si>
  <si>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</si>
  <si>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</si>
  <si>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</si>
  <si>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</si>
  <si>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</si>
  <si>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</si>
  <si>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</si>
  <si>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</si>
  <si>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</si>
  <si>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</si>
  <si>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</si>
  <si>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</si>
  <si>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</si>
  <si>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</si>
  <si>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</si>
  <si>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</si>
  <si>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</si>
  <si>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</si>
  <si>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Sveti Jurij ob Ščavnici</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</si>
  <si>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</si>
  <si>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</si>
  <si>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</si>
  <si>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</si>
  <si>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</si>
  <si>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</si>
  <si>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</si>
  <si>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</si>
  <si>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</si>
  <si>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</si>
  <si>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</si>
  <si>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</si>
  <si>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</si>
  <si>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</si>
  <si>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</si>
  <si>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</si>
  <si>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</si>
  <si>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</si>
  <si>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</si>
  <si>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</si>
  <si>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</si>
  <si>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</si>
  <si>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</si>
  <si>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</si>
  <si>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</si>
  <si>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</si>
  <si>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</si>
  <si>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</si>
  <si>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</si>
  <si>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</si>
  <si>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</si>
  <si>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</si>
  <si>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</si>
  <si>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</si>
  <si>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</si>
  <si>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</si>
  <si>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</si>
  <si>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</si>
  <si>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</si>
  <si>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</si>
  <si>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</si>
  <si>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</si>
  <si>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</si>
  <si>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</si>
  <si>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</si>
  <si>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</si>
  <si>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</si>
  <si>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</si>
  <si>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</si>
  <si>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</si>
  <si>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</si>
  <si>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</si>
  <si>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</si>
  <si>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</si>
  <si>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</si>
  <si>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</si>
  <si>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</si>
  <si>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</si>
  <si>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</si>
  <si>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</si>
  <si>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</si>
  <si>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</si>
  <si>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</si>
  <si>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</si>
  <si>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</si>
  <si>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</si>
  <si>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</si>
  <si>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</si>
  <si>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</si>
  <si>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</si>
  <si>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</si>
  <si>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</si>
  <si>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</si>
  <si>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</si>
  <si>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</si>
  <si>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</si>
  <si>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</si>
  <si>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</si>
  <si>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</si>
  <si>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</si>
  <si>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</si>
  <si>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</si>
  <si>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</si>
  <si>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</si>
  <si>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</si>
  <si>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</si>
  <si>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</si>
  <si>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</si>
  <si>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</si>
  <si>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</si>
  <si>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</si>
  <si>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</si>
  <si>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</si>
  <si>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</si>
  <si>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</si>
  <si>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</si>
  <si>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</si>
  <si>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</si>
  <si>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</si>
  <si>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</si>
  <si>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</si>
  <si>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</si>
  <si>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</si>
  <si>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Miklavž na Dravskem polju</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</si>
  <si>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</si>
  <si>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</si>
  <si>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</si>
  <si>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</si>
  <si>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</si>
  <si>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</si>
  <si>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</si>
  <si>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</si>
  <si>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</si>
  <si>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</si>
  <si>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</si>
  <si>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</si>
  <si>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</si>
  <si>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</si>
  <si>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</si>
  <si>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</si>
  <si>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</si>
  <si>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</si>
  <si>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</si>
  <si>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</si>
  <si>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</si>
  <si>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</si>
  <si>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</si>
  <si>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</si>
  <si>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</si>
  <si>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Sveti Andraž v Slovenskih goricah</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</si>
  <si>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</si>
  <si>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</si>
  <si>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</si>
  <si>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</si>
  <si>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</si>
  <si>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</si>
  <si>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</si>
  <si>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</si>
  <si>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</si>
  <si>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</si>
  <si>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</si>
  <si>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</si>
  <si>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</si>
  <si>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</si>
  <si>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</si>
  <si>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</si>
  <si>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</si>
  <si>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</si>
  <si>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</si>
  <si>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</si>
  <si>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</si>
  <si>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</si>
  <si>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</si>
  <si>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</si>
  <si>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</si>
  <si>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</si>
  <si>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</si>
  <si>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</si>
  <si>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</si>
  <si>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Kostanjevica na Krki</t>
  </si>
  <si>
    <t>SI-198</t>
  </si>
  <si>
    <t>Makole</t>
  </si>
  <si>
    <t>SI-199</t>
  </si>
  <si>
    <t>Mokronog-Trebelno</t>
  </si>
  <si>
    <t>SI-200</t>
  </si>
  <si>
    <t>Poljčane</t>
  </si>
  <si>
    <t>SI-201</t>
  </si>
  <si>
    <t>Renče-Vogrsko</t>
  </si>
  <si>
    <t>SI-202</t>
  </si>
  <si>
    <t>Središče ob Dravi</t>
  </si>
  <si>
    <t>SI-203</t>
  </si>
  <si>
    <t>Straža</t>
  </si>
  <si>
    <t>SI-204</t>
  </si>
  <si>
    <t>Sveta Trojica v Slovenskih goricah</t>
  </si>
  <si>
    <t>SI-205</t>
  </si>
  <si>
    <t>Sveti Tomaž</t>
  </si>
  <si>
    <t>SI-206</t>
  </si>
  <si>
    <t>Šmarješke Toplice</t>
  </si>
  <si>
    <t>SI-207</t>
  </si>
  <si>
    <t>Gorje</t>
  </si>
  <si>
    <t>SI-208</t>
  </si>
  <si>
    <t>Log-Dragomer</t>
  </si>
  <si>
    <t>SI-209</t>
  </si>
  <si>
    <t>Rečica ob Savinji</t>
  </si>
  <si>
    <t>SI-210</t>
  </si>
  <si>
    <t>Sveti Jurij v Slovenskih goricah</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</si>
  <si>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</si>
  <si>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</si>
  <si>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</si>
  <si>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</si>
  <si>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</si>
  <si>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</si>
  <si>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</si>
  <si>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</si>
  <si>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</si>
  <si>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</si>
  <si>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</si>
  <si>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</si>
  <si>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</si>
  <si>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</si>
  <si>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</si>
  <si>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</si>
  <si>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</si>
  <si>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</si>
  <si>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</si>
  <si>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</si>
  <si>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</si>
  <si>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</si>
  <si>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SL-E</t>
  </si>
  <si>
    <t>SL-N</t>
  </si>
  <si>
    <t>SL-NW</t>
  </si>
  <si>
    <t>North Western</t>
  </si>
  <si>
    <t>SL-S</t>
  </si>
  <si>
    <t>SL-W</t>
  </si>
  <si>
    <t>Western Area (Freetown)</t>
  </si>
  <si>
    <t>SM-01</t>
  </si>
  <si>
    <t>Acquaviva</t>
  </si>
  <si>
    <t>SM-02</t>
  </si>
  <si>
    <t>Chiesanuova</t>
  </si>
  <si>
    <t>SM-03</t>
  </si>
  <si>
    <t>Domagnano</t>
  </si>
  <si>
    <t>SM-04</t>
  </si>
  <si>
    <t>Faetano</t>
  </si>
  <si>
    <t>SM-05</t>
  </si>
  <si>
    <t>Fiorentino</t>
  </si>
  <si>
    <t>SM-06</t>
  </si>
  <si>
    <t>Borgo Maggiore</t>
  </si>
  <si>
    <t>SM-07</t>
  </si>
  <si>
    <t>Città di San Marino</t>
  </si>
  <si>
    <t>SM-08</t>
  </si>
  <si>
    <t>Montegiardino</t>
  </si>
  <si>
    <t>SM-09</t>
  </si>
  <si>
    <t>Serravalle</t>
  </si>
  <si>
    <t>SN-DB</t>
  </si>
  <si>
    <t>Diourbel</t>
  </si>
  <si>
    <t>SN-DK</t>
  </si>
  <si>
    <t>SN-FK</t>
  </si>
  <si>
    <t>Fatick</t>
  </si>
  <si>
    <t>SN-KA</t>
  </si>
  <si>
    <t>Kaffrine</t>
  </si>
  <si>
    <t>SN-KD</t>
  </si>
  <si>
    <t>Kolda</t>
  </si>
  <si>
    <t>SN-KE</t>
  </si>
  <si>
    <t>Kédougou</t>
  </si>
  <si>
    <t>SN-KL</t>
  </si>
  <si>
    <t>Kaolack</t>
  </si>
  <si>
    <t>SN-LG</t>
  </si>
  <si>
    <t>Louga</t>
  </si>
  <si>
    <t>SN-MT</t>
  </si>
  <si>
    <t>Matam</t>
  </si>
  <si>
    <t>SN-SE</t>
  </si>
  <si>
    <t>Sédhiou</t>
  </si>
  <si>
    <t>SN-SL</t>
  </si>
  <si>
    <t>Saint-Louis</t>
  </si>
  <si>
    <t>SN-TC</t>
  </si>
  <si>
    <t>Tambacounda</t>
  </si>
  <si>
    <t>SN-TH</t>
  </si>
  <si>
    <t>Thiès</t>
  </si>
  <si>
    <t>SN-ZG</t>
  </si>
  <si>
    <t>Ziguinchor</t>
  </si>
  <si>
    <t>SO-AW</t>
  </si>
  <si>
    <t>Awdal</t>
  </si>
  <si>
    <t>SO-BK</t>
  </si>
  <si>
    <t>Bakool</t>
  </si>
  <si>
    <t>SO-BN</t>
  </si>
  <si>
    <t>Banaadir</t>
  </si>
  <si>
    <t>SO-BR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</si>
  <si>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</si>
  <si>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</si>
  <si>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</si>
  <si>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</si>
  <si>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</si>
  <si>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</si>
  <si>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</si>
  <si>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</si>
  <si>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</si>
  <si>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</si>
  <si>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</si>
  <si>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</si>
  <si>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</si>
  <si>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</si>
  <si>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</si>
  <si>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</si>
  <si>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</si>
  <si>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</si>
  <si>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</si>
  <si>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</si>
  <si>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</si>
  <si>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</si>
  <si>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</si>
  <si>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</si>
  <si>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</si>
  <si>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</si>
  <si>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</si>
  <si>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</si>
  <si>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</si>
  <si>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</si>
  <si>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</si>
  <si>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</si>
  <si>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</si>
  <si>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</si>
  <si>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</si>
  <si>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</si>
  <si>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</si>
  <si>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</si>
  <si>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</si>
  <si>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</si>
  <si>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</si>
  <si>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</si>
  <si>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</si>
  <si>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</si>
  <si>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</si>
  <si>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</si>
  <si>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</si>
  <si>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</si>
  <si>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</si>
  <si>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</si>
  <si>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</si>
  <si>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</si>
  <si>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</si>
  <si>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</si>
  <si>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</si>
  <si>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</si>
  <si>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</si>
  <si>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</si>
  <si>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</si>
  <si>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</si>
  <si>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</si>
  <si>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</si>
  <si>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</si>
  <si>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</si>
  <si>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</si>
  <si>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</si>
  <si>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</si>
  <si>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ST-01</t>
  </si>
  <si>
    <t>Água Grande</t>
  </si>
  <si>
    <t>ST-02</t>
  </si>
  <si>
    <t>Cantagalo</t>
  </si>
  <si>
    <t>ST-03</t>
  </si>
  <si>
    <t>Caué</t>
  </si>
  <si>
    <t>ST-04</t>
  </si>
  <si>
    <t>Lembá</t>
  </si>
  <si>
    <t>ST-05</t>
  </si>
  <si>
    <t>Lobata</t>
  </si>
  <si>
    <t>ST-06</t>
  </si>
  <si>
    <t>Mé-Zóchi</t>
  </si>
  <si>
    <t>ST-P</t>
  </si>
  <si>
    <t>Príncipe</t>
  </si>
  <si>
    <t>SV-AH</t>
  </si>
  <si>
    <t>Ahuachapán</t>
  </si>
  <si>
    <t>SV-CA</t>
  </si>
  <si>
    <t>Cabañas</t>
  </si>
  <si>
    <t>SV-CH</t>
  </si>
  <si>
    <t>Chalatenango</t>
  </si>
  <si>
    <t>SV-CU</t>
  </si>
  <si>
    <t>Cuscatlán</t>
  </si>
  <si>
    <t>SV-LI</t>
  </si>
  <si>
    <t>SV-MO</t>
  </si>
  <si>
    <t>Morazán</t>
  </si>
  <si>
    <t>SV-PA</t>
  </si>
  <si>
    <t>SV-SA</t>
  </si>
  <si>
    <t>Santa Ana</t>
  </si>
  <si>
    <t>SV-SM</t>
  </si>
  <si>
    <t>San Miguel</t>
  </si>
  <si>
    <t>SV-SO</t>
  </si>
  <si>
    <t>Sonsonate</t>
  </si>
  <si>
    <t>SV-SS</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</si>
  <si>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</si>
  <si>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</si>
  <si>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</si>
  <si>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</si>
  <si>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</si>
  <si>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</si>
  <si>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</si>
  <si>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</si>
  <si>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</si>
  <si>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</si>
  <si>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</si>
  <si>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</si>
  <si>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</si>
  <si>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</si>
  <si>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</si>
  <si>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</si>
  <si>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</si>
  <si>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</si>
  <si>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</si>
  <si>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</si>
  <si>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</si>
  <si>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</si>
  <si>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</si>
  <si>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</si>
  <si>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</si>
  <si>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</si>
  <si>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</si>
  <si>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</si>
  <si>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</si>
  <si>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</si>
  <si>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</si>
  <si>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</si>
  <si>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</si>
  <si>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</si>
  <si>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</si>
  <si>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</si>
  <si>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</si>
  <si>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</si>
  <si>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</si>
  <si>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</si>
  <si>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</si>
  <si>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</si>
  <si>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</si>
  <si>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Al Baţḩā’</t>
  </si>
  <si>
    <t>TD-BG</t>
  </si>
  <si>
    <t>Baḩr al Ghazāl</t>
  </si>
  <si>
    <t>TD-BO</t>
  </si>
  <si>
    <t>Būrkū</t>
  </si>
  <si>
    <t>TD-CB</t>
  </si>
  <si>
    <t>Shārī Bāqirmī</t>
  </si>
  <si>
    <t>TD-EE</t>
  </si>
  <si>
    <t>Inīdī ash Sharqī</t>
  </si>
  <si>
    <t>TD-EO</t>
  </si>
  <si>
    <t>Inīdī al Gharbī</t>
  </si>
  <si>
    <t>TD-GR</t>
  </si>
  <si>
    <t>Qīrā</t>
  </si>
  <si>
    <t>TD-HL</t>
  </si>
  <si>
    <t>Ḩajjar Lamīs</t>
  </si>
  <si>
    <t>TD-KA</t>
  </si>
  <si>
    <t>Kānim</t>
  </si>
  <si>
    <t>TD-LC</t>
  </si>
  <si>
    <t>TD-LO</t>
  </si>
  <si>
    <t>Lūghūn al Gharbī</t>
  </si>
  <si>
    <t>TD-LR</t>
  </si>
  <si>
    <t>Lūghūn ash Sharqī</t>
  </si>
  <si>
    <t>TD-MA</t>
  </si>
  <si>
    <t>Māndūl</t>
  </si>
  <si>
    <t>TD-MC</t>
  </si>
  <si>
    <t>Shārī al Awsaţ</t>
  </si>
  <si>
    <t>TD-ME</t>
  </si>
  <si>
    <t>Māyū Kībbī ash Sharqī</t>
  </si>
  <si>
    <t>TD-MO</t>
  </si>
  <si>
    <t>Māyū Kībbī al Gharbī</t>
  </si>
  <si>
    <t>TD-ND</t>
  </si>
  <si>
    <t>Madīnat Injamīnā</t>
  </si>
  <si>
    <t>TD-OD</t>
  </si>
  <si>
    <t>Waddāy</t>
  </si>
  <si>
    <t>TD-SA</t>
  </si>
  <si>
    <t>Salāmāt</t>
  </si>
  <si>
    <t>TD-SI</t>
  </si>
  <si>
    <t>Sīlā</t>
  </si>
  <si>
    <t>TD-TA</t>
  </si>
  <si>
    <t>Tānjīlī</t>
  </si>
  <si>
    <t>TD-TI</t>
  </si>
  <si>
    <t>Tibastī</t>
  </si>
  <si>
    <t>TD-WF</t>
  </si>
  <si>
    <t>Wādī Fīrā’</t>
  </si>
  <si>
    <t>TG-C</t>
  </si>
  <si>
    <t>Centrale</t>
  </si>
  <si>
    <t>TG-K</t>
  </si>
  <si>
    <t>Kara</t>
  </si>
  <si>
    <t>TG-M</t>
  </si>
  <si>
    <t>Maritime (Région)</t>
  </si>
  <si>
    <t>TG-P</t>
  </si>
  <si>
    <t>TG-S</t>
  </si>
  <si>
    <t>TH-10</t>
  </si>
  <si>
    <t>Krung Thep Maha Nakhon</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</si>
  <si>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</si>
  <si>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</si>
  <si>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</si>
  <si>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</si>
  <si>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</si>
  <si>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</si>
  <si>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</si>
  <si>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</si>
  <si>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</si>
  <si>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</si>
  <si>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</si>
  <si>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</si>
  <si>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</si>
  <si>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</si>
  <si>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</si>
  <si>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</si>
  <si>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</si>
  <si>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</si>
  <si>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</si>
  <si>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Chon Buri</t>
  </si>
  <si>
    <t>TH-21</t>
  </si>
  <si>
    <t>Rayong</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</si>
  <si>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</si>
  <si>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</si>
  <si>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</si>
  <si>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</si>
  <si>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</si>
  <si>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</si>
  <si>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</si>
  <si>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</si>
  <si>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</si>
  <si>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</si>
  <si>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</si>
  <si>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</si>
  <si>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</si>
  <si>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</si>
  <si>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</si>
  <si>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</si>
  <si>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</si>
  <si>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</si>
  <si>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</si>
  <si>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</si>
  <si>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</si>
  <si>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</si>
  <si>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</si>
  <si>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</si>
  <si>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</si>
  <si>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</si>
  <si>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</si>
  <si>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</si>
  <si>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</si>
  <si>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</si>
  <si>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</si>
  <si>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</si>
  <si>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</si>
  <si>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</si>
  <si>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</si>
  <si>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</si>
  <si>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</si>
  <si>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</si>
  <si>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</si>
  <si>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</si>
  <si>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</si>
  <si>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</si>
  <si>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</si>
  <si>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</si>
  <si>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</si>
  <si>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</si>
  <si>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</si>
  <si>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</si>
  <si>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</si>
  <si>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</si>
  <si>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</si>
  <si>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</si>
  <si>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</si>
  <si>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</si>
  <si>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</si>
  <si>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</si>
  <si>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</si>
  <si>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</si>
  <si>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</si>
  <si>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</si>
  <si>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</si>
  <si>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</si>
  <si>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</si>
  <si>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</si>
  <si>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</si>
  <si>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</si>
  <si>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</si>
  <si>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</si>
  <si>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</si>
  <si>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</si>
  <si>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</si>
  <si>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</si>
  <si>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</si>
  <si>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</si>
  <si>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</si>
  <si>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</si>
  <si>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</si>
  <si>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</si>
  <si>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</si>
  <si>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</si>
  <si>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</si>
  <si>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</si>
  <si>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</si>
  <si>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</si>
  <si>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</si>
  <si>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</si>
  <si>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</si>
  <si>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</si>
  <si>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</si>
  <si>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</si>
  <si>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</si>
  <si>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</si>
  <si>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</si>
  <si>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</si>
  <si>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</si>
  <si>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</si>
  <si>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</si>
  <si>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</si>
  <si>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</si>
  <si>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</si>
  <si>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</si>
  <si>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</si>
  <si>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</si>
  <si>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</si>
  <si>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</si>
  <si>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</si>
  <si>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</si>
  <si>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</si>
  <si>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</si>
  <si>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Phuket</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</si>
  <si>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</si>
  <si>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</si>
  <si>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</si>
  <si>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</si>
  <si>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</si>
  <si>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</si>
  <si>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</si>
  <si>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</si>
  <si>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</si>
  <si>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</si>
  <si>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</si>
  <si>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</si>
  <si>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</si>
  <si>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</si>
  <si>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</si>
  <si>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</si>
  <si>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</si>
  <si>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</si>
  <si>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</si>
  <si>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</si>
  <si>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</si>
  <si>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</si>
  <si>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TJ-DU</t>
  </si>
  <si>
    <t>TJ-GB</t>
  </si>
  <si>
    <t>Kŭhistoni Badakhshon</t>
  </si>
  <si>
    <t>TJ-KT</t>
  </si>
  <si>
    <t>Khatlon</t>
  </si>
  <si>
    <t>TJ-RA</t>
  </si>
  <si>
    <t>nohiyahoi tobei jumhurí</t>
  </si>
  <si>
    <t>TJ-SU</t>
  </si>
  <si>
    <t>Sughd</t>
  </si>
  <si>
    <t>TL-AL</t>
  </si>
  <si>
    <t>Aileu</t>
  </si>
  <si>
    <t>TL-AN</t>
  </si>
  <si>
    <t>Ainaro</t>
  </si>
  <si>
    <t>TL-BA</t>
  </si>
  <si>
    <t>Baucau</t>
  </si>
  <si>
    <t>TL-BO</t>
  </si>
  <si>
    <t>Bobonaro</t>
  </si>
  <si>
    <t>TL-CO</t>
  </si>
  <si>
    <t>Cova Lima</t>
  </si>
  <si>
    <t>TL-DI</t>
  </si>
  <si>
    <t>TL-ER</t>
  </si>
  <si>
    <t>Ermera</t>
  </si>
  <si>
    <t>TL-LA</t>
  </si>
  <si>
    <t>Lautém</t>
  </si>
  <si>
    <t>TL-LI</t>
  </si>
  <si>
    <t>Liquiça</t>
  </si>
  <si>
    <t>TL-MF</t>
  </si>
  <si>
    <t>Manufahi</t>
  </si>
  <si>
    <t>TL-MT</t>
  </si>
  <si>
    <t>Manatuto</t>
  </si>
  <si>
    <t>TL-OE</t>
  </si>
  <si>
    <t>Oé-Cusse Ambeno</t>
  </si>
  <si>
    <t>TL-VI</t>
  </si>
  <si>
    <t>Viqueque</t>
  </si>
  <si>
    <t>TM-A</t>
  </si>
  <si>
    <t>Ahal</t>
  </si>
  <si>
    <t>TM-B</t>
  </si>
  <si>
    <t>Balkan</t>
  </si>
  <si>
    <t>TM-D</t>
  </si>
  <si>
    <t>Daşoguz</t>
  </si>
  <si>
    <t>TM-L</t>
  </si>
  <si>
    <t>Lebap</t>
  </si>
  <si>
    <t>TM-M</t>
  </si>
  <si>
    <t>Mary</t>
  </si>
  <si>
    <t>TM-S</t>
  </si>
  <si>
    <t>TN-11</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</si>
  <si>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</si>
  <si>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</si>
  <si>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</si>
  <si>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</si>
  <si>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</si>
  <si>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</si>
  <si>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</si>
  <si>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</si>
  <si>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</si>
  <si>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</si>
  <si>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</si>
  <si>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</si>
  <si>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</si>
  <si>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</si>
  <si>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</si>
  <si>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</si>
  <si>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</si>
  <si>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</si>
  <si>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</si>
  <si>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</si>
  <si>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</si>
  <si>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</si>
  <si>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</si>
  <si>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</si>
  <si>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</si>
  <si>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</si>
  <si>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</si>
  <si>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</si>
  <si>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</si>
  <si>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</si>
  <si>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</si>
  <si>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</si>
  <si>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</si>
  <si>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</si>
  <si>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</si>
  <si>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</si>
  <si>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</si>
  <si>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</si>
  <si>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</si>
  <si>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</si>
  <si>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</si>
  <si>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</si>
  <si>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</si>
  <si>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</si>
  <si>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</si>
  <si>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</si>
  <si>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</si>
  <si>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</si>
  <si>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</si>
  <si>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</si>
  <si>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</si>
  <si>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</si>
  <si>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</si>
  <si>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</si>
  <si>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</si>
  <si>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</si>
  <si>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</si>
  <si>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</si>
  <si>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</si>
  <si>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</si>
  <si>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</si>
  <si>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</si>
  <si>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</si>
  <si>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</si>
  <si>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</si>
  <si>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</si>
  <si>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</si>
  <si>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</si>
  <si>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</si>
  <si>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</si>
  <si>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</si>
  <si>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</si>
  <si>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</si>
  <si>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</si>
  <si>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</si>
  <si>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</si>
  <si>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</si>
  <si>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</si>
  <si>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</si>
  <si>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</si>
  <si>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</si>
  <si>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</si>
  <si>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</si>
  <si>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</si>
  <si>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</si>
  <si>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</si>
  <si>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</si>
  <si>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</si>
  <si>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</si>
  <si>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</si>
  <si>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</si>
  <si>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</si>
  <si>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</si>
  <si>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</si>
  <si>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</si>
  <si>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</si>
  <si>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</si>
  <si>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</si>
  <si>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</si>
  <si>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</si>
  <si>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</si>
  <si>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</si>
  <si>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</si>
  <si>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</si>
  <si>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</si>
  <si>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</si>
  <si>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</si>
  <si>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</si>
  <si>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</si>
  <si>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</si>
  <si>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</si>
  <si>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</si>
  <si>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</si>
  <si>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</si>
  <si>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</si>
  <si>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</si>
  <si>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</si>
  <si>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</si>
  <si>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</si>
  <si>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</si>
  <si>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</si>
  <si>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</si>
  <si>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İstanbul</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</si>
  <si>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</si>
  <si>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</si>
  <si>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</si>
  <si>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</si>
  <si>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</si>
  <si>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</si>
  <si>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</si>
  <si>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</si>
  <si>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</si>
  <si>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</si>
  <si>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</si>
  <si>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</si>
  <si>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</si>
  <si>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</si>
  <si>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</si>
  <si>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</si>
  <si>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</si>
  <si>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</si>
  <si>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</si>
  <si>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</si>
  <si>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</si>
  <si>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</si>
  <si>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</si>
  <si>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</si>
  <si>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</si>
  <si>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</si>
  <si>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</si>
  <si>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</si>
  <si>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</si>
  <si>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</si>
  <si>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</si>
  <si>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</si>
  <si>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</si>
  <si>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</si>
  <si>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</si>
  <si>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</si>
  <si>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</si>
  <si>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</si>
  <si>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</si>
  <si>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</si>
  <si>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</si>
  <si>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</si>
  <si>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</si>
  <si>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</si>
  <si>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</si>
  <si>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</si>
  <si>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</si>
  <si>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</si>
  <si>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</si>
  <si>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</si>
  <si>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</si>
  <si>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</si>
  <si>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</si>
  <si>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</si>
  <si>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</si>
  <si>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</si>
  <si>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</si>
  <si>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</si>
  <si>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</si>
  <si>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</si>
  <si>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</si>
  <si>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</si>
  <si>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</si>
  <si>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</si>
  <si>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</si>
  <si>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</si>
  <si>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</si>
  <si>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</si>
  <si>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</si>
  <si>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</si>
  <si>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</si>
  <si>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</si>
  <si>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</si>
  <si>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</si>
  <si>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</si>
  <si>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</si>
  <si>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</si>
  <si>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</si>
  <si>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</si>
  <si>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</si>
  <si>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</si>
  <si>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</si>
  <si>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</si>
  <si>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</si>
  <si>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</si>
  <si>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</si>
  <si>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</si>
  <si>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</si>
  <si>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</si>
  <si>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</si>
  <si>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</si>
  <si>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</si>
  <si>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</si>
  <si>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</si>
  <si>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</si>
  <si>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</si>
  <si>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</si>
  <si>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</si>
  <si>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TT-CTT</t>
  </si>
  <si>
    <t>Couva-Tabaquite-Talparo</t>
  </si>
  <si>
    <t>TT-DMN</t>
  </si>
  <si>
    <t>Diego Martin</t>
  </si>
  <si>
    <t>TT-MRC</t>
  </si>
  <si>
    <t>Mayaro-Rio Claro</t>
  </si>
  <si>
    <t>TT-PED</t>
  </si>
  <si>
    <t>Penal-Debe</t>
  </si>
  <si>
    <t>TT-POS</t>
  </si>
  <si>
    <t>TT-PRT</t>
  </si>
  <si>
    <t>Princes Town</t>
  </si>
  <si>
    <t>TT-PTF</t>
  </si>
  <si>
    <t>Point Fortin</t>
  </si>
  <si>
    <t>TT-SFO</t>
  </si>
  <si>
    <t>San Fernando</t>
  </si>
  <si>
    <t>TT-SGE</t>
  </si>
  <si>
    <t>Sangre Grande</t>
  </si>
  <si>
    <t>TT-SIP</t>
  </si>
  <si>
    <t>Siparia</t>
  </si>
  <si>
    <t>TT-SJL</t>
  </si>
  <si>
    <t>San Juan-Laventille</t>
  </si>
  <si>
    <t>TT-TOB</t>
  </si>
  <si>
    <t>Tobago</t>
  </si>
  <si>
    <t>TT-TUP</t>
  </si>
  <si>
    <t>Tunapuna-Piarco</t>
  </si>
  <si>
    <t>TV-FUN</t>
  </si>
  <si>
    <t>Funafuti</t>
  </si>
  <si>
    <t>TV-NIT</t>
  </si>
  <si>
    <t>Niutao</t>
  </si>
  <si>
    <t>TV-NKF</t>
  </si>
  <si>
    <t>Nukufetau</t>
  </si>
  <si>
    <t>TV-NKL</t>
  </si>
  <si>
    <t>Nukulaelae</t>
  </si>
  <si>
    <t>TV-NMA</t>
  </si>
  <si>
    <t>Nanumea</t>
  </si>
  <si>
    <t>TV-NMG</t>
  </si>
  <si>
    <t>Nanumaga</t>
  </si>
  <si>
    <t>TV-NUI</t>
  </si>
  <si>
    <t>Nui</t>
  </si>
  <si>
    <t>TV-VAI</t>
  </si>
  <si>
    <t>Vaitupu</t>
  </si>
  <si>
    <t>TW-CHA</t>
  </si>
  <si>
    <t>Changhua</t>
  </si>
  <si>
    <t>TW-CYI</t>
  </si>
  <si>
    <t>Chiayi</t>
  </si>
  <si>
    <t>TW-CYQ</t>
  </si>
  <si>
    <t>TW-HSQ</t>
  </si>
  <si>
    <t>Hsinchu</t>
  </si>
  <si>
    <t>TW-HSZ</t>
  </si>
  <si>
    <t>TW-HUA</t>
  </si>
  <si>
    <t>Hualien</t>
  </si>
  <si>
    <t>TW-ILA</t>
  </si>
  <si>
    <t>Yilan</t>
  </si>
  <si>
    <t>TW-KEE</t>
  </si>
  <si>
    <t>Keelung</t>
  </si>
  <si>
    <t>TW-KHH</t>
  </si>
  <si>
    <t>Kaohsiung</t>
  </si>
  <si>
    <t>TW-KIN</t>
  </si>
  <si>
    <t>Kinmen</t>
  </si>
  <si>
    <t>TW-LIE</t>
  </si>
  <si>
    <t>Lienchiang</t>
  </si>
  <si>
    <t>TW-MIA</t>
  </si>
  <si>
    <t>Miaoli</t>
  </si>
  <si>
    <t>TW-NAN</t>
  </si>
  <si>
    <t>Nantou</t>
  </si>
  <si>
    <t>TW-NWT</t>
  </si>
  <si>
    <t>New Taipei</t>
  </si>
  <si>
    <t>TW-PEN</t>
  </si>
  <si>
    <t>Penghu</t>
  </si>
  <si>
    <t>TW-PIF</t>
  </si>
  <si>
    <t>Pingtung</t>
  </si>
  <si>
    <t>TW-TAO</t>
  </si>
  <si>
    <t>Taoyuan</t>
  </si>
  <si>
    <t>TW-TNN</t>
  </si>
  <si>
    <t>Tainan</t>
  </si>
  <si>
    <t>TW-TPE</t>
  </si>
  <si>
    <t>TW-TTT</t>
  </si>
  <si>
    <t>Taitung</t>
  </si>
  <si>
    <t>TW-TXG</t>
  </si>
  <si>
    <t>Taichung</t>
  </si>
  <si>
    <t>TW-YUN</t>
  </si>
  <si>
    <t>Yunlin</t>
  </si>
  <si>
    <t>TZ-01</t>
  </si>
  <si>
    <t>Arusha</t>
  </si>
  <si>
    <t>TZ-02</t>
  </si>
  <si>
    <t>Dar es Salaam</t>
  </si>
  <si>
    <t>TZ-03</t>
  </si>
  <si>
    <t>TZ-04</t>
  </si>
  <si>
    <t>Iringa</t>
  </si>
  <si>
    <t>TZ-05</t>
  </si>
  <si>
    <t>Kagera</t>
  </si>
  <si>
    <t>TZ-06</t>
  </si>
  <si>
    <t>Kaskazini Pemba</t>
  </si>
  <si>
    <t>TZ-07</t>
  </si>
  <si>
    <t>Kaskazini Unguja</t>
  </si>
  <si>
    <t>TZ-08</t>
  </si>
  <si>
    <t>Kigoma</t>
  </si>
  <si>
    <t>TZ-09</t>
  </si>
  <si>
    <t>Kilimanjaro</t>
  </si>
  <si>
    <t>TZ-10</t>
  </si>
  <si>
    <t>Kusini Pemba</t>
  </si>
  <si>
    <t>TZ-11</t>
  </si>
  <si>
    <t>Kusini Unguja</t>
  </si>
  <si>
    <t>TZ-12</t>
  </si>
  <si>
    <t>Lindi</t>
  </si>
  <si>
    <t>TZ-13</t>
  </si>
  <si>
    <t>Mara</t>
  </si>
  <si>
    <t>TZ-14</t>
  </si>
  <si>
    <t>Mbeya</t>
  </si>
  <si>
    <t>TZ-15</t>
  </si>
  <si>
    <t>Mjini Magharibi</t>
  </si>
  <si>
    <t>TZ-16</t>
  </si>
  <si>
    <t>Morogoro</t>
  </si>
  <si>
    <t>TZ-17</t>
  </si>
  <si>
    <t>Mtwara</t>
  </si>
  <si>
    <t>TZ-18</t>
  </si>
  <si>
    <t>TZ-19</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</si>
  <si>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</si>
  <si>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</si>
  <si>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</si>
  <si>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</si>
  <si>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</si>
  <si>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</si>
  <si>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</si>
  <si>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</si>
  <si>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</si>
  <si>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</si>
  <si>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</si>
  <si>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</si>
  <si>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</si>
  <si>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</si>
  <si>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</si>
  <si>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</si>
  <si>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</si>
  <si>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</si>
  <si>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</si>
  <si>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</si>
  <si>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</si>
  <si>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</si>
  <si>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</si>
  <si>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</si>
  <si>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</si>
  <si>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</si>
  <si>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</si>
  <si>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</si>
  <si>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</si>
  <si>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</si>
  <si>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</si>
  <si>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</si>
  <si>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</si>
  <si>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</si>
  <si>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</si>
  <si>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</si>
  <si>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</si>
  <si>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</si>
  <si>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</si>
  <si>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</si>
  <si>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</si>
  <si>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</si>
  <si>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</si>
  <si>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UA-30</t>
  </si>
  <si>
    <t>UA-32</t>
  </si>
  <si>
    <t>Kyivska oblast</t>
  </si>
  <si>
    <t>UA-35</t>
  </si>
  <si>
    <t>Kirovohradska oblast</t>
  </si>
  <si>
    <t>UA-40</t>
  </si>
  <si>
    <t>Sevastopol</t>
  </si>
  <si>
    <t>UA-43</t>
  </si>
  <si>
    <t>Avtonomna Respublika Krym</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</si>
  <si>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</si>
  <si>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</si>
  <si>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</si>
  <si>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</si>
  <si>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</si>
  <si>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</si>
  <si>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</si>
  <si>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</si>
  <si>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</si>
  <si>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</si>
  <si>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</si>
  <si>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</si>
  <si>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</si>
  <si>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</si>
  <si>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</si>
  <si>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</si>
  <si>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</si>
  <si>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</si>
  <si>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</si>
  <si>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</si>
  <si>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</si>
  <si>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</si>
  <si>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</si>
  <si>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</si>
  <si>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</si>
  <si>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</si>
  <si>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UG-101</t>
  </si>
  <si>
    <t>Kalangala</t>
  </si>
  <si>
    <t>UG-102</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</si>
  <si>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</si>
  <si>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</si>
  <si>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</si>
  <si>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</si>
  <si>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</si>
  <si>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</si>
  <si>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</si>
  <si>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</si>
  <si>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</si>
  <si>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</si>
  <si>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</si>
  <si>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</si>
  <si>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</si>
  <si>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</si>
  <si>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</si>
  <si>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</si>
  <si>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</si>
  <si>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</si>
  <si>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</si>
  <si>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</si>
  <si>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</si>
  <si>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Wakiso</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</si>
  <si>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</si>
  <si>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</si>
  <si>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</si>
  <si>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</si>
  <si>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</si>
  <si>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</si>
  <si>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</si>
  <si>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</si>
  <si>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</si>
  <si>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</si>
  <si>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</si>
  <si>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</si>
  <si>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</si>
  <si>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</si>
  <si>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</si>
  <si>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</si>
  <si>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</si>
  <si>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</si>
  <si>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</si>
  <si>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</si>
  <si>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</si>
  <si>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</si>
  <si>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</si>
  <si>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</si>
  <si>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</si>
  <si>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</si>
  <si>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UG-201</t>
  </si>
  <si>
    <t>Bugiri</t>
  </si>
  <si>
    <t>UG-202</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</si>
  <si>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</si>
  <si>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</si>
  <si>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</si>
  <si>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</si>
  <si>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</si>
  <si>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</si>
  <si>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</si>
  <si>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</si>
  <si>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</si>
  <si>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</si>
  <si>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</si>
  <si>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</si>
  <si>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</si>
  <si>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</si>
  <si>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</si>
  <si>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</si>
  <si>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</si>
  <si>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</si>
  <si>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</si>
  <si>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</si>
  <si>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</si>
  <si>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</si>
  <si>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</si>
  <si>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</si>
  <si>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</si>
  <si>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</si>
  <si>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</si>
  <si>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</si>
  <si>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</si>
  <si>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</si>
  <si>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</si>
  <si>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</si>
  <si>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</si>
  <si>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</si>
  <si>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</si>
  <si>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Bukwo</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</si>
  <si>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</si>
  <si>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</si>
  <si>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</si>
  <si>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</si>
  <si>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</si>
  <si>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</si>
  <si>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</si>
  <si>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</si>
  <si>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</si>
  <si>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</si>
  <si>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</si>
  <si>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</si>
  <si>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</si>
  <si>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</si>
  <si>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</si>
  <si>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</si>
  <si>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</si>
  <si>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</si>
  <si>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</si>
  <si>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</si>
  <si>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</si>
  <si>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</si>
  <si>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</si>
  <si>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</si>
  <si>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</si>
  <si>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</si>
  <si>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</si>
  <si>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</si>
  <si>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</si>
  <si>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</si>
  <si>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</si>
  <si>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</si>
  <si>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UG-237</t>
  </si>
  <si>
    <t>Kalaki</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</si>
  <si>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</si>
  <si>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</si>
  <si>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</si>
  <si>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</si>
  <si>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</si>
  <si>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</si>
  <si>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</si>
  <si>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</si>
  <si>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</si>
  <si>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</si>
  <si>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</si>
  <si>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</si>
  <si>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</si>
  <si>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</si>
  <si>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</si>
  <si>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</si>
  <si>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</si>
  <si>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</si>
  <si>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</si>
  <si>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</si>
  <si>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</si>
  <si>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</si>
  <si>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</si>
  <si>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</si>
  <si>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</si>
  <si>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</si>
  <si>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</si>
  <si>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</si>
  <si>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</si>
  <si>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</si>
  <si>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</si>
  <si>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</si>
  <si>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</si>
  <si>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</si>
  <si>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</si>
  <si>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</si>
  <si>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</si>
  <si>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</si>
  <si>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</si>
  <si>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</si>
  <si>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</si>
  <si>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</si>
  <si>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</si>
  <si>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</si>
  <si>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</si>
  <si>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</si>
  <si>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</si>
  <si>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</si>
  <si>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</si>
  <si>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</si>
  <si>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</si>
  <si>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</si>
  <si>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</si>
  <si>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</si>
  <si>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</si>
  <si>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</si>
  <si>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</si>
  <si>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</si>
  <si>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</si>
  <si>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</si>
  <si>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</si>
  <si>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</si>
  <si>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</si>
  <si>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</si>
  <si>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</si>
  <si>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</si>
  <si>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</si>
  <si>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</si>
  <si>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UG-335</t>
  </si>
  <si>
    <t>Karenga</t>
  </si>
  <si>
    <t>UG-336</t>
  </si>
  <si>
    <t>Madi-Okollo</t>
  </si>
  <si>
    <t>UG-337</t>
  </si>
  <si>
    <t>Obongi</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</si>
  <si>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</si>
  <si>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</si>
  <si>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</si>
  <si>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</si>
  <si>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</si>
  <si>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</si>
  <si>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</si>
  <si>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</si>
  <si>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</si>
  <si>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</si>
  <si>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</si>
  <si>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</si>
  <si>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</si>
  <si>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</si>
  <si>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</si>
  <si>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</si>
  <si>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</si>
  <si>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</si>
  <si>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</si>
  <si>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</si>
  <si>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</si>
  <si>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</si>
  <si>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</si>
  <si>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</si>
  <si>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</si>
  <si>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</si>
  <si>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</si>
  <si>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</si>
  <si>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</si>
  <si>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</si>
  <si>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</si>
  <si>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</si>
  <si>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</si>
  <si>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</si>
  <si>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</si>
  <si>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</si>
  <si>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</si>
  <si>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</si>
  <si>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</si>
  <si>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</si>
  <si>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</si>
  <si>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</si>
  <si>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</si>
  <si>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</si>
  <si>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</si>
  <si>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</si>
  <si>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</si>
  <si>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</si>
  <si>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</si>
  <si>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</si>
  <si>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</si>
  <si>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</si>
  <si>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</si>
  <si>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</si>
  <si>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</si>
  <si>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</si>
  <si>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</si>
  <si>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</si>
  <si>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</si>
  <si>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</si>
  <si>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</si>
  <si>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</si>
  <si>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</si>
  <si>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</si>
  <si>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UG-433</t>
  </si>
  <si>
    <t>Kazo</t>
  </si>
  <si>
    <t>UG-434</t>
  </si>
  <si>
    <t>Kitagwenda</t>
  </si>
  <si>
    <t>UG-435</t>
  </si>
  <si>
    <t>Rwampara</t>
  </si>
  <si>
    <t>UG-C</t>
  </si>
  <si>
    <t>UG-E</t>
  </si>
  <si>
    <t>UG-N</t>
  </si>
  <si>
    <t>UG-W</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</si>
  <si>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</si>
  <si>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</si>
  <si>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</si>
  <si>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</si>
  <si>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</si>
  <si>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</si>
  <si>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</si>
  <si>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</si>
  <si>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</si>
  <si>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</si>
  <si>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</si>
  <si>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</si>
  <si>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</si>
  <si>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</si>
  <si>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</si>
  <si>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</si>
  <si>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</si>
  <si>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</si>
  <si>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US-AK</t>
  </si>
  <si>
    <t>Alaska</t>
  </si>
  <si>
    <t>US-AL</t>
  </si>
  <si>
    <t>Alabama</t>
  </si>
  <si>
    <t>US-AR</t>
  </si>
  <si>
    <t>Arkansas</t>
  </si>
  <si>
    <t>US-AS</t>
  </si>
  <si>
    <t>US-AZ</t>
  </si>
  <si>
    <t>Arizona</t>
  </si>
  <si>
    <t>US-CA</t>
  </si>
  <si>
    <t>California</t>
  </si>
  <si>
    <t>US-CO</t>
  </si>
  <si>
    <t>Colorado</t>
  </si>
  <si>
    <t>US-CT</t>
  </si>
  <si>
    <t>Connecticut</t>
  </si>
  <si>
    <t>US-DC</t>
  </si>
  <si>
    <t>District of Columbia</t>
  </si>
  <si>
    <t>US-DE</t>
  </si>
  <si>
    <t>Delaware</t>
  </si>
  <si>
    <t>US-FL</t>
  </si>
  <si>
    <t>Florida</t>
  </si>
  <si>
    <t>US-GA</t>
  </si>
  <si>
    <t>US-GU</t>
  </si>
  <si>
    <t>US-HI</t>
  </si>
  <si>
    <t>Hawaii</t>
  </si>
  <si>
    <t>US-IA</t>
  </si>
  <si>
    <t>Iowa</t>
  </si>
  <si>
    <t>US-ID</t>
  </si>
  <si>
    <t>Idaho</t>
  </si>
  <si>
    <t>US-IL</t>
  </si>
  <si>
    <t>Illinois</t>
  </si>
  <si>
    <t>US-IN</t>
  </si>
  <si>
    <t>Indiana</t>
  </si>
  <si>
    <t>US-KS</t>
  </si>
  <si>
    <t>Kansas</t>
  </si>
  <si>
    <t>US-KY</t>
  </si>
  <si>
    <t>Kentucky</t>
  </si>
  <si>
    <t>US-LA</t>
  </si>
  <si>
    <t>Louisiana</t>
  </si>
  <si>
    <t>US-MA</t>
  </si>
  <si>
    <t>Massachusetts</t>
  </si>
  <si>
    <t>US-MD</t>
  </si>
  <si>
    <t>US-ME</t>
  </si>
  <si>
    <t>Maine</t>
  </si>
  <si>
    <t>US-MI</t>
  </si>
  <si>
    <t>Michigan</t>
  </si>
  <si>
    <t>US-MN</t>
  </si>
  <si>
    <t>Minnesota</t>
  </si>
  <si>
    <t>US-MO</t>
  </si>
  <si>
    <t>Missouri</t>
  </si>
  <si>
    <t>US-MP</t>
  </si>
  <si>
    <t>US-MS</t>
  </si>
  <si>
    <t>Mississippi</t>
  </si>
  <si>
    <t>US-MT</t>
  </si>
  <si>
    <t>US-NC</t>
  </si>
  <si>
    <t>North Carolina</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</si>
  <si>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</si>
  <si>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</si>
  <si>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</si>
  <si>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</si>
  <si>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</si>
  <si>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</si>
  <si>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</si>
  <si>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</si>
  <si>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</si>
  <si>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</si>
  <si>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</si>
  <si>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</si>
  <si>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</si>
  <si>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</si>
  <si>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</si>
  <si>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</si>
  <si>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</si>
  <si>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</si>
  <si>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</si>
  <si>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</si>
  <si>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</si>
  <si>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</si>
  <si>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US-PR</t>
  </si>
  <si>
    <t>US-RI</t>
  </si>
  <si>
    <t>Rhode Island</t>
  </si>
  <si>
    <t>US-SC</t>
  </si>
  <si>
    <t>South Carolina</t>
  </si>
  <si>
    <t>US-SD</t>
  </si>
  <si>
    <t>South Dakota</t>
  </si>
  <si>
    <t>US-TN</t>
  </si>
  <si>
    <t>Tennessee</t>
  </si>
  <si>
    <t>US-TX</t>
  </si>
  <si>
    <t>Texas</t>
  </si>
  <si>
    <t>US-UM</t>
  </si>
  <si>
    <t>US-UT</t>
  </si>
  <si>
    <t>Utah</t>
  </si>
  <si>
    <t>US-VA</t>
  </si>
  <si>
    <t>Virginia</t>
  </si>
  <si>
    <t>US-VI</t>
  </si>
  <si>
    <t>Virgin Islands, U.S.</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</si>
  <si>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</si>
  <si>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</si>
  <si>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</si>
  <si>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</si>
  <si>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</si>
  <si>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</si>
  <si>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</si>
  <si>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</si>
  <si>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</si>
  <si>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</si>
  <si>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</si>
  <si>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</si>
  <si>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</si>
  <si>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</si>
  <si>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</si>
  <si>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</si>
  <si>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</si>
  <si>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</si>
  <si>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</si>
  <si>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</si>
  <si>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UY-FD</t>
  </si>
  <si>
    <t>UY-FS</t>
  </si>
  <si>
    <t>Flores</t>
  </si>
  <si>
    <t>UY-LA</t>
  </si>
  <si>
    <t>Lavalleja</t>
  </si>
  <si>
    <t>UY-MA</t>
  </si>
  <si>
    <t>Maldonado</t>
  </si>
  <si>
    <t>UY-MO</t>
  </si>
  <si>
    <t>UY-PA</t>
  </si>
  <si>
    <t>Paysandú</t>
  </si>
  <si>
    <t>UY-RN</t>
  </si>
  <si>
    <t>UY-RO</t>
  </si>
  <si>
    <t>Rocha</t>
  </si>
  <si>
    <t>UY-RV</t>
  </si>
  <si>
    <t>Rivera</t>
  </si>
  <si>
    <t>UY-SA</t>
  </si>
  <si>
    <t>Salto</t>
  </si>
  <si>
    <t>UY-SJ</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</si>
  <si>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</si>
  <si>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</si>
  <si>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</si>
  <si>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</si>
  <si>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</si>
  <si>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</si>
  <si>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</si>
  <si>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</si>
  <si>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</si>
  <si>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</si>
  <si>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</si>
  <si>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</si>
  <si>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</si>
  <si>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</si>
  <si>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</si>
  <si>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</si>
  <si>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</si>
  <si>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</si>
  <si>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</si>
  <si>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</si>
  <si>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UZ-QR</t>
  </si>
  <si>
    <t>Qoraqalpog‘iston Respublikasi</t>
  </si>
  <si>
    <t>UZ-SA</t>
  </si>
  <si>
    <t>Samarqand</t>
  </si>
  <si>
    <t>UZ-SI</t>
  </si>
  <si>
    <t>Sirdaryo</t>
  </si>
  <si>
    <t>UZ-SU</t>
  </si>
  <si>
    <t>Surxondaryo</t>
  </si>
  <si>
    <t>UZ-TK</t>
  </si>
  <si>
    <t>Toshkent</t>
  </si>
  <si>
    <t>UZ-TO</t>
  </si>
  <si>
    <t>UZ-XO</t>
  </si>
  <si>
    <t>Xorazm</t>
  </si>
  <si>
    <t>VC-01</t>
  </si>
  <si>
    <t>Charlotte</t>
  </si>
  <si>
    <t>VC-02</t>
  </si>
  <si>
    <t>VC-03</t>
  </si>
  <si>
    <t>VC-04</t>
  </si>
  <si>
    <t>VC-05</t>
  </si>
  <si>
    <t>VC-06</t>
  </si>
  <si>
    <t>Grenadines</t>
  </si>
  <si>
    <t>VE-A</t>
  </si>
  <si>
    <t>Distrito Capital</t>
  </si>
  <si>
    <t>VE-B</t>
  </si>
  <si>
    <t>Anzoátegui</t>
  </si>
  <si>
    <t>VE-C</t>
  </si>
  <si>
    <t>Apure</t>
  </si>
  <si>
    <t>VE-D</t>
  </si>
  <si>
    <t>Aragua</t>
  </si>
  <si>
    <t>VE-E</t>
  </si>
  <si>
    <t>Barinas</t>
  </si>
  <si>
    <t>VE-F</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</si>
  <si>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</si>
  <si>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</si>
  <si>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</si>
  <si>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</si>
  <si>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</si>
  <si>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</si>
  <si>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</si>
  <si>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</si>
  <si>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</si>
  <si>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</si>
  <si>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</si>
  <si>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</si>
  <si>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</si>
  <si>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</si>
  <si>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</si>
  <si>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</si>
  <si>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</si>
  <si>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</si>
  <si>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</si>
  <si>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</si>
  <si>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VE-R</t>
  </si>
  <si>
    <t>VE-S</t>
  </si>
  <si>
    <t>Táchira</t>
  </si>
  <si>
    <t>VE-T</t>
  </si>
  <si>
    <t>Trujillo</t>
  </si>
  <si>
    <t>VE-U</t>
  </si>
  <si>
    <t>Yaracuy</t>
  </si>
  <si>
    <t>VE-V</t>
  </si>
  <si>
    <t>Zulia</t>
  </si>
  <si>
    <t>VE-W</t>
  </si>
  <si>
    <t>Dependencias Federales</t>
  </si>
  <si>
    <t>VE-X</t>
  </si>
  <si>
    <t>La Guaira</t>
  </si>
  <si>
    <t>VE-Y</t>
  </si>
  <si>
    <t>Delta Amacuro</t>
  </si>
  <si>
    <t>VE-Z</t>
  </si>
  <si>
    <t>VN-01</t>
  </si>
  <si>
    <t>Lai Châu</t>
  </si>
  <si>
    <t>VN-02</t>
  </si>
  <si>
    <t>Lào Cai</t>
  </si>
  <si>
    <t>VN-03</t>
  </si>
  <si>
    <t>Hà Giang</t>
  </si>
  <si>
    <t>VN-04</t>
  </si>
  <si>
    <t>Cao Bằng</t>
  </si>
  <si>
    <t>VN-05</t>
  </si>
  <si>
    <t>Sơn La</t>
  </si>
  <si>
    <t>VN-06</t>
  </si>
  <si>
    <t>Yên Bái</t>
  </si>
  <si>
    <t>VN-07</t>
  </si>
  <si>
    <t>Tuyên Quang</t>
  </si>
  <si>
    <t>VN-09</t>
  </si>
  <si>
    <t>Lạng Sơn</t>
  </si>
  <si>
    <t>VN-13</t>
  </si>
  <si>
    <t>Quảng Ninh</t>
  </si>
  <si>
    <t>VN-14</t>
  </si>
  <si>
    <t>Hòa Bình</t>
  </si>
  <si>
    <t>VN-18</t>
  </si>
  <si>
    <t>Ninh Bình</t>
  </si>
  <si>
    <t>VN-20</t>
  </si>
  <si>
    <t>Thái Bình</t>
  </si>
  <si>
    <t>VN-21</t>
  </si>
  <si>
    <t>Thanh Hóa</t>
  </si>
  <si>
    <t>VN-22</t>
  </si>
  <si>
    <t>Nghệ An</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</si>
  <si>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</si>
  <si>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</si>
  <si>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</si>
  <si>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</si>
  <si>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</si>
  <si>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</si>
  <si>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</si>
  <si>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</si>
  <si>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</si>
  <si>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</si>
  <si>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</si>
  <si>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</si>
  <si>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</si>
  <si>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</si>
  <si>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</si>
  <si>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</si>
  <si>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</si>
  <si>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</si>
  <si>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</si>
  <si>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</si>
  <si>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</si>
  <si>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</si>
  <si>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</si>
  <si>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</si>
  <si>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</si>
  <si>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</si>
  <si>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</si>
  <si>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</si>
  <si>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</si>
  <si>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</si>
  <si>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</si>
  <si>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</si>
  <si>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</si>
  <si>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</si>
  <si>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</si>
  <si>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</si>
  <si>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</si>
  <si>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</si>
  <si>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</si>
  <si>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</si>
  <si>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</si>
  <si>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</si>
  <si>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</si>
  <si>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</si>
  <si>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</si>
  <si>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</si>
  <si>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</si>
  <si>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</si>
  <si>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</si>
  <si>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</si>
  <si>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</si>
  <si>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</si>
  <si>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</si>
  <si>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</si>
  <si>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</si>
  <si>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</si>
  <si>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</si>
  <si>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</si>
  <si>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</si>
  <si>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</si>
  <si>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</si>
  <si>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</si>
  <si>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</si>
  <si>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</si>
  <si>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</si>
  <si>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</si>
  <si>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</si>
  <si>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</si>
  <si>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</si>
  <si>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</si>
  <si>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</si>
  <si>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</si>
  <si>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</si>
  <si>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</si>
  <si>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</si>
  <si>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</si>
  <si>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</si>
  <si>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</si>
  <si>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</si>
  <si>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Thái Nguyên</t>
  </si>
  <si>
    <t>VN-70</t>
  </si>
  <si>
    <t>Vĩnh Phúc</t>
  </si>
  <si>
    <t>VN-71</t>
  </si>
  <si>
    <t>Điện Biên</t>
  </si>
  <si>
    <t>VN-72</t>
  </si>
  <si>
    <t>Đắk Nông</t>
  </si>
  <si>
    <t>VN-73</t>
  </si>
  <si>
    <t>Hậu Giang</t>
  </si>
  <si>
    <t>VN-CT</t>
  </si>
  <si>
    <t>Cần Thơ</t>
  </si>
  <si>
    <t>VN-DN</t>
  </si>
  <si>
    <t>Đà Nẵng</t>
  </si>
  <si>
    <t>VN-HN</t>
  </si>
  <si>
    <t>VN-HP</t>
  </si>
  <si>
    <t>Hải Phòng</t>
  </si>
  <si>
    <t>VN-SG</t>
  </si>
  <si>
    <t>Hồ Chí Minh</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</si>
  <si>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</si>
  <si>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</si>
  <si>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</si>
  <si>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</si>
  <si>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</si>
  <si>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</si>
  <si>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</si>
  <si>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</si>
  <si>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</si>
  <si>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</si>
  <si>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</si>
  <si>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</si>
  <si>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</si>
  <si>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</si>
  <si>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</si>
  <si>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</si>
  <si>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</si>
  <si>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</si>
  <si>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</si>
  <si>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</si>
  <si>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</si>
  <si>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</si>
  <si>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</si>
  <si>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</si>
  <si>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</si>
  <si>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</si>
  <si>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</si>
  <si>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</si>
  <si>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</si>
  <si>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</si>
  <si>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</si>
  <si>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</si>
  <si>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</si>
  <si>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</si>
  <si>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</si>
  <si>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</si>
  <si>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</si>
  <si>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</si>
  <si>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</si>
  <si>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</si>
  <si>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</si>
  <si>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</si>
  <si>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</si>
  <si>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</si>
  <si>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</si>
  <si>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</si>
  <si>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</si>
  <si>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</si>
  <si>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</si>
  <si>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</si>
  <si>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</si>
  <si>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</si>
  <si>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</si>
  <si>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</si>
  <si>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</si>
  <si>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</si>
  <si>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</si>
  <si>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</si>
  <si>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</si>
  <si>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</si>
  <si>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YE-JA</t>
  </si>
  <si>
    <t>YE-LA</t>
  </si>
  <si>
    <t>Laḩij</t>
  </si>
  <si>
    <t>YE-MA</t>
  </si>
  <si>
    <t>Ma’rib</t>
  </si>
  <si>
    <t>YE-MR</t>
  </si>
  <si>
    <t>Al Mahrah</t>
  </si>
  <si>
    <t>YE-MW</t>
  </si>
  <si>
    <t>Al Maḩwīt</t>
  </si>
  <si>
    <t>YE-RA</t>
  </si>
  <si>
    <t>Raymah</t>
  </si>
  <si>
    <t>YE-SA</t>
  </si>
  <si>
    <t>Amānat al ‘Āşimah</t>
  </si>
  <si>
    <t>YE-SD</t>
  </si>
  <si>
    <t>Şāʻdah</t>
  </si>
  <si>
    <t>YE-SH</t>
  </si>
  <si>
    <t>Shabwah</t>
  </si>
  <si>
    <t>YE-SN</t>
  </si>
  <si>
    <t>Şanʻā’</t>
  </si>
  <si>
    <t>YE-SU</t>
  </si>
  <si>
    <t>Arkhabīl Suquţrá</t>
  </si>
  <si>
    <t>YE-TA</t>
  </si>
  <si>
    <t>Tāʻizz</t>
  </si>
  <si>
    <t>ZA-EC</t>
  </si>
  <si>
    <t>Kapa-Vuxa</t>
  </si>
  <si>
    <t>ZA-FS</t>
  </si>
  <si>
    <t>Free State</t>
  </si>
  <si>
    <t>ZA-GP</t>
  </si>
  <si>
    <t>Gauteng</t>
  </si>
  <si>
    <t>ZA-KZN</t>
  </si>
  <si>
    <t>Kwazulu-Natal</t>
  </si>
  <si>
    <t>ZA-LP</t>
  </si>
  <si>
    <t>Limpopo</t>
  </si>
  <si>
    <t>ZA-MP</t>
  </si>
  <si>
    <t>Mpumalanga</t>
  </si>
  <si>
    <t>ZA-NC</t>
  </si>
  <si>
    <t>Kapa-N'walungu</t>
  </si>
  <si>
    <t>ZA-NW</t>
  </si>
  <si>
    <t>N'walungu-Vupeladyambu</t>
  </si>
  <si>
    <t>ZA-WC</t>
  </si>
  <si>
    <t>Kapa-Vupeladyambu</t>
  </si>
  <si>
    <t>ZM-01</t>
  </si>
  <si>
    <t>ZM-02</t>
  </si>
  <si>
    <t>ZM-03</t>
  </si>
  <si>
    <t>ZM-04</t>
  </si>
  <si>
    <t>Luapula</t>
  </si>
  <si>
    <t>ZM-05</t>
  </si>
  <si>
    <t>ZM-06</t>
  </si>
  <si>
    <t>North-Western</t>
  </si>
  <si>
    <t>ZM-07</t>
  </si>
  <si>
    <t>ZM-08</t>
  </si>
  <si>
    <t>Copperbelt</t>
  </si>
  <si>
    <t>ZM-09</t>
  </si>
  <si>
    <t>ZM-10</t>
  </si>
  <si>
    <t>Muchinga</t>
  </si>
  <si>
    <t>ZW-BU</t>
  </si>
  <si>
    <t>Bulawayo</t>
  </si>
  <si>
    <t>ZW-HA</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</si>
  <si>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</si>
  <si>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</si>
  <si>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</si>
  <si>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</si>
  <si>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</si>
  <si>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</si>
  <si>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</si>
  <si>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</si>
  <si>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</si>
  <si>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</si>
  <si>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</si>
  <si>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</si>
  <si>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</si>
  <si>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</si>
  <si>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</si>
  <si>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</si>
  <si>
    <t>AU-AC</t>
  </si>
  <si>
    <t>Ashmore and Cartier Islands</t>
  </si>
  <si>
    <t>FR-BI</t>
  </si>
  <si>
    <t>Bassas da India</t>
  </si>
  <si>
    <t>AU-CS</t>
  </si>
  <si>
    <t>Coral Sea Islands</t>
  </si>
  <si>
    <t>FR-EU</t>
  </si>
  <si>
    <t>Europa Island</t>
  </si>
  <si>
    <t>FR-GL</t>
  </si>
  <si>
    <t>Glorioso Islands</t>
  </si>
  <si>
    <t>FR-JN</t>
  </si>
  <si>
    <t>Juan de Nova Island</t>
  </si>
  <si>
    <t>FR-KA</t>
  </si>
  <si>
    <t>Kerguelen Archipelago</t>
  </si>
  <si>
    <t>CN-PA</t>
  </si>
  <si>
    <t>Paracel Islands</t>
  </si>
  <si>
    <t>AQ-RS</t>
  </si>
  <si>
    <t>Ross Sea</t>
  </si>
  <si>
    <t>FR-TR</t>
  </si>
  <si>
    <t>Tromelin Island</t>
  </si>
  <si>
    <t>PS-WE</t>
  </si>
  <si>
    <t>West Bank</t>
  </si>
  <si>
    <t>purposeLabel</t>
  </si>
  <si>
    <t>purposePartID</t>
  </si>
  <si>
    <t>compartmentLabel</t>
  </si>
  <si>
    <t>compartmentPartID</t>
  </si>
  <si>
    <t>specimenLabel</t>
  </si>
  <si>
    <t>specimenPartID</t>
  </si>
  <si>
    <t>fractionLabel</t>
  </si>
  <si>
    <t>fractionPartID</t>
  </si>
  <si>
    <t>groupLabel</t>
  </si>
  <si>
    <t>groupPartID</t>
  </si>
  <si>
    <t>classLabel</t>
  </si>
  <si>
    <t>classPartID</t>
  </si>
  <si>
    <t>measureLabel</t>
  </si>
  <si>
    <t>measurePartID</t>
  </si>
  <si>
    <t>unitLabel</t>
  </si>
  <si>
    <t>unitPartID</t>
  </si>
  <si>
    <t>aggregationLabel</t>
  </si>
  <si>
    <t>aggregationPartID</t>
  </si>
  <si>
    <t>valTreatLabel</t>
  </si>
  <si>
    <t>valTreatPartID</t>
  </si>
  <si>
    <t>nomenclatureLabel</t>
  </si>
  <si>
    <t>nomenclaturePartID</t>
  </si>
  <si>
    <t>reportableLabel</t>
  </si>
  <si>
    <t>reportablePartID</t>
  </si>
  <si>
    <t>measureLicLabel</t>
  </si>
  <si>
    <t>measureLicPartID</t>
  </si>
  <si>
    <t>repTypeLabel</t>
  </si>
  <si>
    <t>repTypePartID</t>
  </si>
  <si>
    <t>originLabel</t>
  </si>
  <si>
    <t>originPartID</t>
  </si>
  <si>
    <t>collTypeLabel</t>
  </si>
  <si>
    <t>collTypePartID</t>
  </si>
  <si>
    <t>saMaterialLabel</t>
  </si>
  <si>
    <t>saMaterialPartID</t>
  </si>
  <si>
    <t>siteTypeLabel</t>
  </si>
  <si>
    <t>siteTypePartID</t>
  </si>
  <si>
    <t>sampleShedLabel</t>
  </si>
  <si>
    <t>sampleShedPartID</t>
  </si>
  <si>
    <t>siteLevelLabel</t>
  </si>
  <si>
    <t>siteLevelPartID</t>
  </si>
  <si>
    <t>methodLabel</t>
  </si>
  <si>
    <t>methodPartID</t>
  </si>
  <si>
    <t>geoTypeLabel</t>
  </si>
  <si>
    <t>geoTypePartID</t>
  </si>
  <si>
    <t>orgTypeLabel</t>
  </si>
  <si>
    <t>orgTypePartID</t>
  </si>
  <si>
    <t>orgLevelLabel</t>
  </si>
  <si>
    <t>orgLevelPartID</t>
  </si>
  <si>
    <t>orgSectorLabel</t>
  </si>
  <si>
    <t>orgSectorPartID</t>
  </si>
  <si>
    <t>insTypeLabel</t>
  </si>
  <si>
    <t>insTypePartID</t>
  </si>
  <si>
    <t>qualityFlagLabel</t>
  </si>
  <si>
    <t>qualityFlagPartID</t>
  </si>
  <si>
    <t>severityLabel</t>
  </si>
  <si>
    <t>severityPartID</t>
  </si>
  <si>
    <t>relationshipID__sampleRelationshipsLabel</t>
  </si>
  <si>
    <t>relationshipID__sampleRelationshipsPartID</t>
  </si>
  <si>
    <t>relationshipID__protocolRelationshipsLabel</t>
  </si>
  <si>
    <t>relationshipID__protocolRelationshipsPartID</t>
  </si>
  <si>
    <t>relationshipID__polygonRelationshipsLabel</t>
  </si>
  <si>
    <t>relationshipID__polygonRelationshipsPartID</t>
  </si>
  <si>
    <t>actionTypeLabel</t>
  </si>
  <si>
    <t>actionTypePartID</t>
  </si>
  <si>
    <t>actionLabel</t>
  </si>
  <si>
    <t>actionPartID</t>
  </si>
  <si>
    <t>calcTypeLabel</t>
  </si>
  <si>
    <t>calcTypePartID</t>
  </si>
  <si>
    <t>standardLabel</t>
  </si>
  <si>
    <t>standardPartID</t>
  </si>
  <si>
    <t>dataHostLabel</t>
  </si>
  <si>
    <t>dataHostPartID</t>
  </si>
  <si>
    <t>originalFormatLabel</t>
  </si>
  <si>
    <t>originalFormatPartID</t>
  </si>
  <si>
    <t>Part IDs -&gt;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</si>
</sst>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 Id="rId2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R1617"/>
  <sheetViews>
    <sheetView tabSelected="1" workbookViewId="0"/>
  </sheetViews>
  <sheetFormatPr defaultRowHeight="15"/>
  <sheetData>
    <row r="1" spans="1:9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row>
    <row r="2" spans="1:96">
      <c r="A2" t="s">
        <v>96</v>
      </c>
      <c r="B2" t="s">
        <v>97</v>
      </c>
      <c r="C2" t="s">
        <v>98</v>
      </c>
      <c r="D2" t="s">
        <v>99</v>
      </c>
      <c r="E2" t="s">
        <v>100</v>
      </c>
      <c r="F2" t="s">
        <v>100</v>
      </c>
      <c r="G2" t="s">
        <v>101</v>
      </c>
      <c r="H2" t="s">
        <v>102</v>
      </c>
      <c r="I2" t="s">
        <v>103</v>
      </c>
      <c r="J2" t="s">
        <v>104</v>
      </c>
      <c r="K2" t="s">
        <v>105</v>
      </c>
      <c r="L2" t="s">
        <v>106</v>
      </c>
      <c r="M2" t="s">
        <v>100</v>
      </c>
      <c r="N2" t="s">
        <v>100</v>
      </c>
      <c r="O2" t="s">
        <v>100</v>
      </c>
      <c r="P2" t="s">
        <v>107</v>
      </c>
      <c r="Q2" t="s">
        <v>108</v>
      </c>
      <c r="R2" t="s">
        <v>109</v>
      </c>
      <c r="S2" t="s">
        <v>110</v>
      </c>
      <c r="T2" t="s">
        <v>111</v>
      </c>
      <c r="U2" t="s">
        <v>112</v>
      </c>
      <c r="V2" t="s">
        <v>113</v>
      </c>
      <c r="W2" t="s">
        <v>113</v>
      </c>
      <c r="X2" t="s">
        <v>114</v>
      </c>
      <c r="Y2" t="s">
        <v>115</v>
      </c>
      <c r="Z2" t="s">
        <v>100</v>
      </c>
      <c r="AA2" t="s">
        <v>100</v>
      </c>
      <c r="AB2" t="s">
        <v>100</v>
      </c>
      <c r="AC2" t="s">
        <v>100</v>
      </c>
      <c r="AD2" t="s">
        <v>100</v>
      </c>
      <c r="AE2" t="s">
        <v>115</v>
      </c>
      <c r="AF2" t="s">
        <v>100</v>
      </c>
      <c r="AG2" t="s">
        <v>100</v>
      </c>
      <c r="AH2" t="s">
        <v>100</v>
      </c>
      <c r="AI2" t="s">
        <v>100</v>
      </c>
      <c r="AJ2" t="s">
        <v>100</v>
      </c>
      <c r="AK2" t="s">
        <v>100</v>
      </c>
      <c r="AL2" t="s">
        <v>100</v>
      </c>
      <c r="AM2" t="s">
        <v>100</v>
      </c>
      <c r="AN2" t="s">
        <v>100</v>
      </c>
      <c r="AO2" t="s">
        <v>100</v>
      </c>
      <c r="AP2" t="s">
        <v>100</v>
      </c>
      <c r="AQ2" t="s">
        <v>100</v>
      </c>
      <c r="AR2" t="s">
        <v>100</v>
      </c>
      <c r="AS2" t="s">
        <v>100</v>
      </c>
      <c r="AT2" t="s">
        <v>100</v>
      </c>
      <c r="AU2" t="s">
        <v>100</v>
      </c>
      <c r="AV2" t="s">
        <v>100</v>
      </c>
      <c r="AW2" t="s">
        <v>100</v>
      </c>
      <c r="AX2" t="s">
        <v>100</v>
      </c>
      <c r="AY2" t="s">
        <v>100</v>
      </c>
      <c r="AZ2" t="s">
        <v>100</v>
      </c>
      <c r="BA2" t="s">
        <v>100</v>
      </c>
      <c r="BB2" t="s">
        <v>100</v>
      </c>
      <c r="BC2" t="s">
        <v>100</v>
      </c>
      <c r="BD2" t="s">
        <v>100</v>
      </c>
      <c r="BE2" t="s">
        <v>100</v>
      </c>
      <c r="BF2" t="s">
        <v>100</v>
      </c>
      <c r="BG2" t="s">
        <v>100</v>
      </c>
      <c r="BH2" t="s">
        <v>100</v>
      </c>
      <c r="BI2" t="s">
        <v>100</v>
      </c>
      <c r="BJ2" t="s">
        <v>100</v>
      </c>
      <c r="BK2" t="s">
        <v>100</v>
      </c>
      <c r="BL2" t="s">
        <v>100</v>
      </c>
      <c r="BM2" t="s">
        <v>100</v>
      </c>
      <c r="BN2" t="s">
        <v>100</v>
      </c>
      <c r="BO2" t="s">
        <v>100</v>
      </c>
      <c r="BP2" t="s">
        <v>100</v>
      </c>
      <c r="BQ2" t="s">
        <v>100</v>
      </c>
      <c r="BR2" t="s">
        <v>100</v>
      </c>
      <c r="BS2" t="s">
        <v>100</v>
      </c>
      <c r="BT2" t="s">
        <v>100</v>
      </c>
      <c r="BU2" t="s">
        <v>100</v>
      </c>
      <c r="BV2" t="s">
        <v>100</v>
      </c>
      <c r="BW2" t="s">
        <v>100</v>
      </c>
      <c r="BX2" t="s">
        <v>100</v>
      </c>
      <c r="BY2" t="s">
        <v>100</v>
      </c>
      <c r="BZ2" t="s">
        <v>100</v>
      </c>
      <c r="CA2" t="s">
        <v>100</v>
      </c>
      <c r="CB2" t="s">
        <v>100</v>
      </c>
      <c r="CC2" t="s">
        <v>100</v>
      </c>
      <c r="CD2" t="s">
        <v>100</v>
      </c>
      <c r="CE2" t="s">
        <v>100</v>
      </c>
      <c r="CF2" t="s">
        <v>100</v>
      </c>
      <c r="CG2" t="s">
        <v>100</v>
      </c>
      <c r="CH2" t="s">
        <v>100</v>
      </c>
      <c r="CI2" t="s">
        <v>100</v>
      </c>
      <c r="CJ2" t="s">
        <v>115</v>
      </c>
      <c r="CK2" t="s">
        <v>100</v>
      </c>
      <c r="CL2" t="s">
        <v>100</v>
      </c>
      <c r="CM2" t="s">
        <v>100</v>
      </c>
      <c r="CN2" t="s">
        <v>116</v>
      </c>
      <c r="CO2" t="s">
        <v>117</v>
      </c>
      <c r="CP2" t="s">
        <v>117</v>
      </c>
      <c r="CQ2" t="s">
        <v>100</v>
      </c>
      <c r="CR2" t="s">
        <v>100</v>
      </c>
    </row>
    <row r="3" spans="1:96">
      <c r="A3" t="s">
        <v>118</v>
      </c>
      <c r="B3" t="s">
        <v>119</v>
      </c>
      <c r="C3" t="s">
        <v>98</v>
      </c>
      <c r="D3" t="s">
        <v>120</v>
      </c>
      <c r="E3" t="s">
        <v>100</v>
      </c>
      <c r="F3" t="s">
        <v>100</v>
      </c>
      <c r="G3" t="s">
        <v>101</v>
      </c>
      <c r="H3" t="s">
        <v>102</v>
      </c>
      <c r="I3" t="s">
        <v>103</v>
      </c>
      <c r="J3" t="s">
        <v>104</v>
      </c>
      <c r="K3" t="s">
        <v>105</v>
      </c>
      <c r="L3" t="s">
        <v>106</v>
      </c>
      <c r="M3" t="s">
        <v>100</v>
      </c>
      <c r="N3" t="s">
        <v>100</v>
      </c>
      <c r="O3" t="s">
        <v>100</v>
      </c>
      <c r="P3" t="s">
        <v>107</v>
      </c>
      <c r="Q3" t="s">
        <v>108</v>
      </c>
      <c r="R3" t="s">
        <v>109</v>
      </c>
      <c r="S3" t="s">
        <v>110</v>
      </c>
      <c r="T3" t="s">
        <v>111</v>
      </c>
      <c r="U3" t="s">
        <v>112</v>
      </c>
      <c r="V3" t="s">
        <v>113</v>
      </c>
      <c r="W3" t="s">
        <v>113</v>
      </c>
      <c r="X3" t="s">
        <v>114</v>
      </c>
      <c r="Y3" t="s">
        <v>115</v>
      </c>
      <c r="Z3" t="s">
        <v>100</v>
      </c>
      <c r="AA3" t="s">
        <v>100</v>
      </c>
      <c r="AB3" t="s">
        <v>100</v>
      </c>
      <c r="AC3" t="s">
        <v>100</v>
      </c>
      <c r="AD3" t="s">
        <v>100</v>
      </c>
      <c r="AE3" t="s">
        <v>115</v>
      </c>
      <c r="AF3" t="s">
        <v>100</v>
      </c>
      <c r="AG3" t="s">
        <v>100</v>
      </c>
      <c r="AH3" t="s">
        <v>100</v>
      </c>
      <c r="AI3" t="s">
        <v>100</v>
      </c>
      <c r="AJ3" t="s">
        <v>100</v>
      </c>
      <c r="AK3" t="s">
        <v>100</v>
      </c>
      <c r="AL3" t="s">
        <v>100</v>
      </c>
      <c r="AM3" t="s">
        <v>100</v>
      </c>
      <c r="AN3" t="s">
        <v>100</v>
      </c>
      <c r="AO3" t="s">
        <v>100</v>
      </c>
      <c r="AP3" t="s">
        <v>100</v>
      </c>
      <c r="AQ3" t="s">
        <v>100</v>
      </c>
      <c r="AR3" t="s">
        <v>100</v>
      </c>
      <c r="AS3" t="s">
        <v>100</v>
      </c>
      <c r="AT3" t="s">
        <v>100</v>
      </c>
      <c r="AU3" t="s">
        <v>100</v>
      </c>
      <c r="AV3" t="s">
        <v>100</v>
      </c>
      <c r="AW3" t="s">
        <v>100</v>
      </c>
      <c r="AX3" t="s">
        <v>100</v>
      </c>
      <c r="AY3" t="s">
        <v>100</v>
      </c>
      <c r="AZ3" t="s">
        <v>100</v>
      </c>
      <c r="BA3" t="s">
        <v>100</v>
      </c>
      <c r="BB3" t="s">
        <v>100</v>
      </c>
      <c r="BC3" t="s">
        <v>100</v>
      </c>
      <c r="BD3" t="s">
        <v>100</v>
      </c>
      <c r="BE3" t="s">
        <v>100</v>
      </c>
      <c r="BF3" t="s">
        <v>100</v>
      </c>
      <c r="BG3" t="s">
        <v>100</v>
      </c>
      <c r="BH3" t="s">
        <v>100</v>
      </c>
      <c r="BI3" t="s">
        <v>100</v>
      </c>
      <c r="BJ3" t="s">
        <v>100</v>
      </c>
      <c r="BK3" t="s">
        <v>100</v>
      </c>
      <c r="BL3" t="s">
        <v>100</v>
      </c>
      <c r="BM3" t="s">
        <v>100</v>
      </c>
      <c r="BN3" t="s">
        <v>100</v>
      </c>
      <c r="BO3" t="s">
        <v>100</v>
      </c>
      <c r="BP3" t="s">
        <v>100</v>
      </c>
      <c r="BQ3" t="s">
        <v>100</v>
      </c>
      <c r="BR3" t="s">
        <v>100</v>
      </c>
      <c r="BS3" t="s">
        <v>100</v>
      </c>
      <c r="BT3" t="s">
        <v>100</v>
      </c>
      <c r="BU3" t="s">
        <v>100</v>
      </c>
      <c r="BV3" t="s">
        <v>100</v>
      </c>
      <c r="BW3" t="s">
        <v>100</v>
      </c>
      <c r="BX3" t="s">
        <v>100</v>
      </c>
      <c r="BY3" t="s">
        <v>100</v>
      </c>
      <c r="BZ3" t="s">
        <v>100</v>
      </c>
      <c r="CA3" t="s">
        <v>100</v>
      </c>
      <c r="CB3" t="s">
        <v>100</v>
      </c>
      <c r="CC3" t="s">
        <v>100</v>
      </c>
      <c r="CD3" t="s">
        <v>100</v>
      </c>
      <c r="CE3" t="s">
        <v>100</v>
      </c>
      <c r="CF3" t="s">
        <v>100</v>
      </c>
      <c r="CG3" t="s">
        <v>100</v>
      </c>
      <c r="CH3" t="s">
        <v>100</v>
      </c>
      <c r="CI3" t="s">
        <v>100</v>
      </c>
      <c r="CJ3" t="s">
        <v>115</v>
      </c>
      <c r="CK3" t="s">
        <v>100</v>
      </c>
      <c r="CL3" t="s">
        <v>100</v>
      </c>
      <c r="CM3" t="s">
        <v>100</v>
      </c>
      <c r="CN3" t="s">
        <v>116</v>
      </c>
      <c r="CO3" t="s">
        <v>117</v>
      </c>
      <c r="CP3" t="s">
        <v>117</v>
      </c>
      <c r="CQ3" t="s">
        <v>100</v>
      </c>
      <c r="CR3" t="s">
        <v>100</v>
      </c>
    </row>
    <row r="4" spans="1:96">
      <c r="A4" t="s">
        <v>121</v>
      </c>
      <c r="B4" t="s">
        <v>122</v>
      </c>
      <c r="C4" t="s">
        <v>98</v>
      </c>
      <c r="D4" t="s">
        <v>123</v>
      </c>
      <c r="E4" t="s">
        <v>100</v>
      </c>
      <c r="F4" t="s">
        <v>100</v>
      </c>
      <c r="G4" t="s">
        <v>101</v>
      </c>
      <c r="H4" t="s">
        <v>102</v>
      </c>
      <c r="I4" t="s">
        <v>103</v>
      </c>
      <c r="J4" t="s">
        <v>104</v>
      </c>
      <c r="K4" t="s">
        <v>105</v>
      </c>
      <c r="L4" t="s">
        <v>106</v>
      </c>
      <c r="M4" t="s">
        <v>100</v>
      </c>
      <c r="N4" t="s">
        <v>100</v>
      </c>
      <c r="O4" t="s">
        <v>100</v>
      </c>
      <c r="P4" t="s">
        <v>107</v>
      </c>
      <c r="Q4" t="s">
        <v>108</v>
      </c>
      <c r="R4" t="s">
        <v>109</v>
      </c>
      <c r="S4" t="s">
        <v>110</v>
      </c>
      <c r="T4" t="s">
        <v>111</v>
      </c>
      <c r="U4" t="s">
        <v>112</v>
      </c>
      <c r="V4" t="s">
        <v>113</v>
      </c>
      <c r="W4" t="s">
        <v>113</v>
      </c>
      <c r="X4" t="s">
        <v>114</v>
      </c>
      <c r="Y4" t="s">
        <v>115</v>
      </c>
      <c r="Z4" t="s">
        <v>100</v>
      </c>
      <c r="AA4" t="s">
        <v>100</v>
      </c>
      <c r="AB4" t="s">
        <v>100</v>
      </c>
      <c r="AC4" t="s">
        <v>100</v>
      </c>
      <c r="AD4" t="s">
        <v>100</v>
      </c>
      <c r="AE4" t="s">
        <v>115</v>
      </c>
      <c r="AF4" t="s">
        <v>100</v>
      </c>
      <c r="AG4" t="s">
        <v>100</v>
      </c>
      <c r="AH4" t="s">
        <v>100</v>
      </c>
      <c r="AI4" t="s">
        <v>100</v>
      </c>
      <c r="AJ4" t="s">
        <v>100</v>
      </c>
      <c r="AK4" t="s">
        <v>100</v>
      </c>
      <c r="AL4" t="s">
        <v>100</v>
      </c>
      <c r="AM4" t="s">
        <v>100</v>
      </c>
      <c r="AN4" t="s">
        <v>100</v>
      </c>
      <c r="AO4" t="s">
        <v>100</v>
      </c>
      <c r="AP4" t="s">
        <v>100</v>
      </c>
      <c r="AQ4" t="s">
        <v>100</v>
      </c>
      <c r="AR4" t="s">
        <v>100</v>
      </c>
      <c r="AS4" t="s">
        <v>100</v>
      </c>
      <c r="AT4" t="s">
        <v>100</v>
      </c>
      <c r="AU4" t="s">
        <v>100</v>
      </c>
      <c r="AV4" t="s">
        <v>100</v>
      </c>
      <c r="AW4" t="s">
        <v>100</v>
      </c>
      <c r="AX4" t="s">
        <v>100</v>
      </c>
      <c r="AY4" t="s">
        <v>100</v>
      </c>
      <c r="AZ4" t="s">
        <v>100</v>
      </c>
      <c r="BA4" t="s">
        <v>100</v>
      </c>
      <c r="BB4" t="s">
        <v>100</v>
      </c>
      <c r="BC4" t="s">
        <v>100</v>
      </c>
      <c r="BD4" t="s">
        <v>100</v>
      </c>
      <c r="BE4" t="s">
        <v>100</v>
      </c>
      <c r="BF4" t="s">
        <v>100</v>
      </c>
      <c r="BG4" t="s">
        <v>100</v>
      </c>
      <c r="BH4" t="s">
        <v>100</v>
      </c>
      <c r="BI4" t="s">
        <v>100</v>
      </c>
      <c r="BJ4" t="s">
        <v>100</v>
      </c>
      <c r="BK4" t="s">
        <v>100</v>
      </c>
      <c r="BL4" t="s">
        <v>100</v>
      </c>
      <c r="BM4" t="s">
        <v>100</v>
      </c>
      <c r="BN4" t="s">
        <v>100</v>
      </c>
      <c r="BO4" t="s">
        <v>100</v>
      </c>
      <c r="BP4" t="s">
        <v>100</v>
      </c>
      <c r="BQ4" t="s">
        <v>100</v>
      </c>
      <c r="BR4" t="s">
        <v>100</v>
      </c>
      <c r="BS4" t="s">
        <v>100</v>
      </c>
      <c r="BT4" t="s">
        <v>100</v>
      </c>
      <c r="BU4" t="s">
        <v>100</v>
      </c>
      <c r="BV4" t="s">
        <v>100</v>
      </c>
      <c r="BW4" t="s">
        <v>100</v>
      </c>
      <c r="BX4" t="s">
        <v>100</v>
      </c>
      <c r="BY4" t="s">
        <v>100</v>
      </c>
      <c r="BZ4" t="s">
        <v>100</v>
      </c>
      <c r="CA4" t="s">
        <v>100</v>
      </c>
      <c r="CB4" t="s">
        <v>100</v>
      </c>
      <c r="CC4" t="s">
        <v>100</v>
      </c>
      <c r="CD4" t="s">
        <v>100</v>
      </c>
      <c r="CE4" t="s">
        <v>100</v>
      </c>
      <c r="CF4" t="s">
        <v>100</v>
      </c>
      <c r="CG4" t="s">
        <v>100</v>
      </c>
      <c r="CH4" t="s">
        <v>100</v>
      </c>
      <c r="CI4" t="s">
        <v>100</v>
      </c>
      <c r="CJ4" t="s">
        <v>115</v>
      </c>
      <c r="CK4" t="s">
        <v>100</v>
      </c>
      <c r="CL4" t="s">
        <v>100</v>
      </c>
      <c r="CM4" t="s">
        <v>100</v>
      </c>
      <c r="CN4" t="s">
        <v>116</v>
      </c>
      <c r="CO4" t="s">
        <v>117</v>
      </c>
      <c r="CP4" t="s">
        <v>117</v>
      </c>
      <c r="CQ4" t="s">
        <v>100</v>
      </c>
      <c r="CR4" t="s">
        <v>100</v>
      </c>
    </row>
    <row r="5" spans="1:96">
      <c r="A5" t="s">
        <v>124</v>
      </c>
      <c r="B5" t="s">
        <v>125</v>
      </c>
      <c r="C5" t="s">
        <v>98</v>
      </c>
      <c r="D5" t="s">
        <v>126</v>
      </c>
      <c r="E5" t="s">
        <v>100</v>
      </c>
      <c r="F5" t="s">
        <v>100</v>
      </c>
      <c r="G5" t="s">
        <v>101</v>
      </c>
      <c r="H5" t="s">
        <v>102</v>
      </c>
      <c r="I5" t="s">
        <v>103</v>
      </c>
      <c r="J5" t="s">
        <v>104</v>
      </c>
      <c r="K5" t="s">
        <v>105</v>
      </c>
      <c r="L5" t="s">
        <v>106</v>
      </c>
      <c r="M5" t="s">
        <v>100</v>
      </c>
      <c r="N5" t="s">
        <v>100</v>
      </c>
      <c r="O5" t="s">
        <v>100</v>
      </c>
      <c r="P5" t="s">
        <v>107</v>
      </c>
      <c r="Q5" t="s">
        <v>108</v>
      </c>
      <c r="R5" t="s">
        <v>109</v>
      </c>
      <c r="S5" t="s">
        <v>110</v>
      </c>
      <c r="T5" t="s">
        <v>111</v>
      </c>
      <c r="U5" t="s">
        <v>112</v>
      </c>
      <c r="V5" t="s">
        <v>113</v>
      </c>
      <c r="W5" t="s">
        <v>113</v>
      </c>
      <c r="X5" t="s">
        <v>114</v>
      </c>
      <c r="Y5" t="s">
        <v>115</v>
      </c>
      <c r="Z5" t="s">
        <v>100</v>
      </c>
      <c r="AA5" t="s">
        <v>100</v>
      </c>
      <c r="AB5" t="s">
        <v>100</v>
      </c>
      <c r="AC5" t="s">
        <v>100</v>
      </c>
      <c r="AD5" t="s">
        <v>100</v>
      </c>
      <c r="AE5" t="s">
        <v>115</v>
      </c>
      <c r="AF5" t="s">
        <v>100</v>
      </c>
      <c r="AG5" t="s">
        <v>100</v>
      </c>
      <c r="AH5" t="s">
        <v>100</v>
      </c>
      <c r="AI5" t="s">
        <v>100</v>
      </c>
      <c r="AJ5" t="s">
        <v>100</v>
      </c>
      <c r="AK5" t="s">
        <v>100</v>
      </c>
      <c r="AL5" t="s">
        <v>100</v>
      </c>
      <c r="AM5" t="s">
        <v>100</v>
      </c>
      <c r="AN5" t="s">
        <v>100</v>
      </c>
      <c r="AO5" t="s">
        <v>100</v>
      </c>
      <c r="AP5" t="s">
        <v>100</v>
      </c>
      <c r="AQ5" t="s">
        <v>100</v>
      </c>
      <c r="AR5" t="s">
        <v>100</v>
      </c>
      <c r="AS5" t="s">
        <v>100</v>
      </c>
      <c r="AT5" t="s">
        <v>100</v>
      </c>
      <c r="AU5" t="s">
        <v>100</v>
      </c>
      <c r="AV5" t="s">
        <v>100</v>
      </c>
      <c r="AW5" t="s">
        <v>100</v>
      </c>
      <c r="AX5" t="s">
        <v>100</v>
      </c>
      <c r="AY5" t="s">
        <v>100</v>
      </c>
      <c r="AZ5" t="s">
        <v>100</v>
      </c>
      <c r="BA5" t="s">
        <v>100</v>
      </c>
      <c r="BB5" t="s">
        <v>100</v>
      </c>
      <c r="BC5" t="s">
        <v>100</v>
      </c>
      <c r="BD5" t="s">
        <v>100</v>
      </c>
      <c r="BE5" t="s">
        <v>100</v>
      </c>
      <c r="BF5" t="s">
        <v>100</v>
      </c>
      <c r="BG5" t="s">
        <v>100</v>
      </c>
      <c r="BH5" t="s">
        <v>100</v>
      </c>
      <c r="BI5" t="s">
        <v>100</v>
      </c>
      <c r="BJ5" t="s">
        <v>100</v>
      </c>
      <c r="BK5" t="s">
        <v>100</v>
      </c>
      <c r="BL5" t="s">
        <v>100</v>
      </c>
      <c r="BM5" t="s">
        <v>100</v>
      </c>
      <c r="BN5" t="s">
        <v>100</v>
      </c>
      <c r="BO5" t="s">
        <v>100</v>
      </c>
      <c r="BP5" t="s">
        <v>100</v>
      </c>
      <c r="BQ5" t="s">
        <v>100</v>
      </c>
      <c r="BR5" t="s">
        <v>100</v>
      </c>
      <c r="BS5" t="s">
        <v>100</v>
      </c>
      <c r="BT5" t="s">
        <v>100</v>
      </c>
      <c r="BU5" t="s">
        <v>100</v>
      </c>
      <c r="BV5" t="s">
        <v>100</v>
      </c>
      <c r="BW5" t="s">
        <v>100</v>
      </c>
      <c r="BX5" t="s">
        <v>100</v>
      </c>
      <c r="BY5" t="s">
        <v>100</v>
      </c>
      <c r="BZ5" t="s">
        <v>100</v>
      </c>
      <c r="CA5" t="s">
        <v>100</v>
      </c>
      <c r="CB5" t="s">
        <v>100</v>
      </c>
      <c r="CC5" t="s">
        <v>100</v>
      </c>
      <c r="CD5" t="s">
        <v>100</v>
      </c>
      <c r="CE5" t="s">
        <v>100</v>
      </c>
      <c r="CF5" t="s">
        <v>100</v>
      </c>
      <c r="CG5" t="s">
        <v>100</v>
      </c>
      <c r="CH5" t="s">
        <v>100</v>
      </c>
      <c r="CI5" t="s">
        <v>100</v>
      </c>
      <c r="CJ5" t="s">
        <v>115</v>
      </c>
      <c r="CK5" t="s">
        <v>100</v>
      </c>
      <c r="CL5" t="s">
        <v>100</v>
      </c>
      <c r="CM5" t="s">
        <v>100</v>
      </c>
      <c r="CN5" t="s">
        <v>116</v>
      </c>
      <c r="CO5" t="s">
        <v>117</v>
      </c>
      <c r="CP5" t="s">
        <v>117</v>
      </c>
      <c r="CQ5" t="s">
        <v>100</v>
      </c>
      <c r="CR5" t="s">
        <v>100</v>
      </c>
    </row>
    <row r="6" spans="1:96">
      <c r="A6" t="s">
        <v>127</v>
      </c>
      <c r="B6" t="s">
        <v>128</v>
      </c>
      <c r="C6" t="s">
        <v>98</v>
      </c>
      <c r="D6" t="s">
        <v>129</v>
      </c>
      <c r="E6" t="s">
        <v>100</v>
      </c>
      <c r="F6" t="s">
        <v>100</v>
      </c>
      <c r="G6" t="s">
        <v>101</v>
      </c>
      <c r="H6" t="s">
        <v>102</v>
      </c>
      <c r="I6" t="s">
        <v>103</v>
      </c>
      <c r="J6" t="s">
        <v>104</v>
      </c>
      <c r="K6" t="s">
        <v>105</v>
      </c>
      <c r="L6" t="s">
        <v>106</v>
      </c>
      <c r="M6" t="s">
        <v>100</v>
      </c>
      <c r="N6" t="s">
        <v>100</v>
      </c>
      <c r="O6" t="s">
        <v>100</v>
      </c>
      <c r="P6" t="s">
        <v>107</v>
      </c>
      <c r="Q6" t="s">
        <v>108</v>
      </c>
      <c r="R6" t="s">
        <v>109</v>
      </c>
      <c r="S6" t="s">
        <v>110</v>
      </c>
      <c r="T6" t="s">
        <v>111</v>
      </c>
      <c r="U6" t="s">
        <v>112</v>
      </c>
      <c r="V6" t="s">
        <v>113</v>
      </c>
      <c r="W6" t="s">
        <v>113</v>
      </c>
      <c r="X6" t="s">
        <v>114</v>
      </c>
      <c r="Y6" t="s">
        <v>115</v>
      </c>
      <c r="Z6" t="s">
        <v>100</v>
      </c>
      <c r="AA6" t="s">
        <v>100</v>
      </c>
      <c r="AB6" t="s">
        <v>100</v>
      </c>
      <c r="AC6" t="s">
        <v>100</v>
      </c>
      <c r="AD6" t="s">
        <v>100</v>
      </c>
      <c r="AE6" t="s">
        <v>115</v>
      </c>
      <c r="AF6" t="s">
        <v>100</v>
      </c>
      <c r="AG6" t="s">
        <v>100</v>
      </c>
      <c r="AH6" t="s">
        <v>100</v>
      </c>
      <c r="AI6" t="s">
        <v>100</v>
      </c>
      <c r="AJ6" t="s">
        <v>100</v>
      </c>
      <c r="AK6" t="s">
        <v>100</v>
      </c>
      <c r="AL6" t="s">
        <v>100</v>
      </c>
      <c r="AM6" t="s">
        <v>100</v>
      </c>
      <c r="AN6" t="s">
        <v>100</v>
      </c>
      <c r="AO6" t="s">
        <v>100</v>
      </c>
      <c r="AP6" t="s">
        <v>100</v>
      </c>
      <c r="AQ6" t="s">
        <v>100</v>
      </c>
      <c r="AR6" t="s">
        <v>100</v>
      </c>
      <c r="AS6" t="s">
        <v>100</v>
      </c>
      <c r="AT6" t="s">
        <v>100</v>
      </c>
      <c r="AU6" t="s">
        <v>100</v>
      </c>
      <c r="AV6" t="s">
        <v>100</v>
      </c>
      <c r="AW6" t="s">
        <v>100</v>
      </c>
      <c r="AX6" t="s">
        <v>100</v>
      </c>
      <c r="AY6" t="s">
        <v>100</v>
      </c>
      <c r="AZ6" t="s">
        <v>100</v>
      </c>
      <c r="BA6" t="s">
        <v>100</v>
      </c>
      <c r="BB6" t="s">
        <v>100</v>
      </c>
      <c r="BC6" t="s">
        <v>100</v>
      </c>
      <c r="BD6" t="s">
        <v>100</v>
      </c>
      <c r="BE6" t="s">
        <v>100</v>
      </c>
      <c r="BF6" t="s">
        <v>100</v>
      </c>
      <c r="BG6" t="s">
        <v>100</v>
      </c>
      <c r="BH6" t="s">
        <v>100</v>
      </c>
      <c r="BI6" t="s">
        <v>100</v>
      </c>
      <c r="BJ6" t="s">
        <v>100</v>
      </c>
      <c r="BK6" t="s">
        <v>100</v>
      </c>
      <c r="BL6" t="s">
        <v>100</v>
      </c>
      <c r="BM6" t="s">
        <v>100</v>
      </c>
      <c r="BN6" t="s">
        <v>100</v>
      </c>
      <c r="BO6" t="s">
        <v>100</v>
      </c>
      <c r="BP6" t="s">
        <v>100</v>
      </c>
      <c r="BQ6" t="s">
        <v>100</v>
      </c>
      <c r="BR6" t="s">
        <v>100</v>
      </c>
      <c r="BS6" t="s">
        <v>100</v>
      </c>
      <c r="BT6" t="s">
        <v>100</v>
      </c>
      <c r="BU6" t="s">
        <v>100</v>
      </c>
      <c r="BV6" t="s">
        <v>100</v>
      </c>
      <c r="BW6" t="s">
        <v>100</v>
      </c>
      <c r="BX6" t="s">
        <v>100</v>
      </c>
      <c r="BY6" t="s">
        <v>100</v>
      </c>
      <c r="BZ6" t="s">
        <v>100</v>
      </c>
      <c r="CA6" t="s">
        <v>100</v>
      </c>
      <c r="CB6" t="s">
        <v>100</v>
      </c>
      <c r="CC6" t="s">
        <v>100</v>
      </c>
      <c r="CD6" t="s">
        <v>100</v>
      </c>
      <c r="CE6" t="s">
        <v>100</v>
      </c>
      <c r="CF6" t="s">
        <v>100</v>
      </c>
      <c r="CG6" t="s">
        <v>100</v>
      </c>
      <c r="CH6" t="s">
        <v>100</v>
      </c>
      <c r="CI6" t="s">
        <v>100</v>
      </c>
      <c r="CJ6" t="s">
        <v>115</v>
      </c>
      <c r="CK6" t="s">
        <v>100</v>
      </c>
      <c r="CL6" t="s">
        <v>100</v>
      </c>
      <c r="CM6" t="s">
        <v>100</v>
      </c>
      <c r="CN6" t="s">
        <v>116</v>
      </c>
      <c r="CO6" t="s">
        <v>117</v>
      </c>
      <c r="CP6" t="s">
        <v>117</v>
      </c>
      <c r="CQ6" t="s">
        <v>100</v>
      </c>
      <c r="CR6" t="s">
        <v>100</v>
      </c>
    </row>
    <row r="7" spans="1:96">
      <c r="A7" t="s">
        <v>130</v>
      </c>
      <c r="B7" t="s">
        <v>131</v>
      </c>
      <c r="C7" t="s">
        <v>98</v>
      </c>
      <c r="D7" t="s">
        <v>132</v>
      </c>
      <c r="E7" t="s">
        <v>100</v>
      </c>
      <c r="F7" t="s">
        <v>100</v>
      </c>
      <c r="G7" t="s">
        <v>101</v>
      </c>
      <c r="H7" t="s">
        <v>102</v>
      </c>
      <c r="I7" t="s">
        <v>103</v>
      </c>
      <c r="J7" t="s">
        <v>133</v>
      </c>
      <c r="K7" t="s">
        <v>105</v>
      </c>
      <c r="L7" t="s">
        <v>106</v>
      </c>
      <c r="M7" t="s">
        <v>100</v>
      </c>
      <c r="N7" t="s">
        <v>100</v>
      </c>
      <c r="O7" t="s">
        <v>100</v>
      </c>
      <c r="P7" t="s">
        <v>107</v>
      </c>
      <c r="Q7" t="s">
        <v>108</v>
      </c>
      <c r="R7" t="s">
        <v>109</v>
      </c>
      <c r="S7" t="s">
        <v>110</v>
      </c>
      <c r="T7" t="s">
        <v>111</v>
      </c>
      <c r="U7" t="s">
        <v>112</v>
      </c>
      <c r="V7" t="s">
        <v>134</v>
      </c>
      <c r="W7" t="s">
        <v>134</v>
      </c>
      <c r="X7" t="s">
        <v>135</v>
      </c>
      <c r="Y7" t="s">
        <v>115</v>
      </c>
      <c r="Z7" t="s">
        <v>100</v>
      </c>
      <c r="AA7" t="s">
        <v>100</v>
      </c>
      <c r="AB7" t="s">
        <v>100</v>
      </c>
      <c r="AC7" t="s">
        <v>100</v>
      </c>
      <c r="AD7" t="s">
        <v>100</v>
      </c>
      <c r="AE7" t="s">
        <v>115</v>
      </c>
      <c r="AF7" t="s">
        <v>100</v>
      </c>
      <c r="AG7" t="s">
        <v>100</v>
      </c>
      <c r="AH7" t="s">
        <v>100</v>
      </c>
      <c r="AI7" t="s">
        <v>100</v>
      </c>
      <c r="AJ7" t="s">
        <v>100</v>
      </c>
      <c r="AK7" t="s">
        <v>100</v>
      </c>
      <c r="AL7" t="s">
        <v>100</v>
      </c>
      <c r="AM7" t="s">
        <v>100</v>
      </c>
      <c r="AN7" t="s">
        <v>100</v>
      </c>
      <c r="AO7" t="s">
        <v>100</v>
      </c>
      <c r="AP7" t="s">
        <v>100</v>
      </c>
      <c r="AQ7" t="s">
        <v>100</v>
      </c>
      <c r="AR7" t="s">
        <v>100</v>
      </c>
      <c r="AS7" t="s">
        <v>100</v>
      </c>
      <c r="AT7" t="s">
        <v>100</v>
      </c>
      <c r="AU7" t="s">
        <v>100</v>
      </c>
      <c r="AV7" t="s">
        <v>100</v>
      </c>
      <c r="AW7" t="s">
        <v>100</v>
      </c>
      <c r="AX7" t="s">
        <v>100</v>
      </c>
      <c r="AY7" t="s">
        <v>100</v>
      </c>
      <c r="AZ7" t="s">
        <v>100</v>
      </c>
      <c r="BA7" t="s">
        <v>100</v>
      </c>
      <c r="BB7" t="s">
        <v>100</v>
      </c>
      <c r="BC7" t="s">
        <v>100</v>
      </c>
      <c r="BD7" t="s">
        <v>100</v>
      </c>
      <c r="BE7" t="s">
        <v>100</v>
      </c>
      <c r="BF7" t="s">
        <v>100</v>
      </c>
      <c r="BG7" t="s">
        <v>100</v>
      </c>
      <c r="BH7" t="s">
        <v>100</v>
      </c>
      <c r="BI7" t="s">
        <v>100</v>
      </c>
      <c r="BJ7" t="s">
        <v>100</v>
      </c>
      <c r="BK7" t="s">
        <v>100</v>
      </c>
      <c r="BL7" t="s">
        <v>100</v>
      </c>
      <c r="BM7" t="s">
        <v>100</v>
      </c>
      <c r="BN7" t="s">
        <v>100</v>
      </c>
      <c r="BO7" t="s">
        <v>100</v>
      </c>
      <c r="BP7" t="s">
        <v>100</v>
      </c>
      <c r="BQ7" t="s">
        <v>100</v>
      </c>
      <c r="BR7" t="s">
        <v>100</v>
      </c>
      <c r="BS7" t="s">
        <v>100</v>
      </c>
      <c r="BT7" t="s">
        <v>100</v>
      </c>
      <c r="BU7" t="s">
        <v>100</v>
      </c>
      <c r="BV7" t="s">
        <v>100</v>
      </c>
      <c r="BW7" t="s">
        <v>100</v>
      </c>
      <c r="BX7" t="s">
        <v>100</v>
      </c>
      <c r="BY7" t="s">
        <v>100</v>
      </c>
      <c r="BZ7" t="s">
        <v>100</v>
      </c>
      <c r="CA7" t="s">
        <v>100</v>
      </c>
      <c r="CB7" t="s">
        <v>100</v>
      </c>
      <c r="CC7" t="s">
        <v>100</v>
      </c>
      <c r="CD7" t="s">
        <v>100</v>
      </c>
      <c r="CE7" t="s">
        <v>100</v>
      </c>
      <c r="CF7" t="s">
        <v>100</v>
      </c>
      <c r="CG7" t="s">
        <v>100</v>
      </c>
      <c r="CH7" t="s">
        <v>100</v>
      </c>
      <c r="CI7" t="s">
        <v>100</v>
      </c>
      <c r="CJ7" t="s">
        <v>115</v>
      </c>
      <c r="CK7" t="s">
        <v>100</v>
      </c>
      <c r="CL7" t="s">
        <v>100</v>
      </c>
      <c r="CM7" t="s">
        <v>100</v>
      </c>
      <c r="CN7" t="s">
        <v>116</v>
      </c>
      <c r="CO7" t="s">
        <v>117</v>
      </c>
      <c r="CP7" t="s">
        <v>117</v>
      </c>
      <c r="CQ7" t="s">
        <v>100</v>
      </c>
      <c r="CR7" t="s">
        <v>100</v>
      </c>
    </row>
    <row r="8" spans="1:96">
      <c r="A8" t="s">
        <v>136</v>
      </c>
      <c r="B8" t="s">
        <v>137</v>
      </c>
      <c r="C8" t="s">
        <v>138</v>
      </c>
      <c r="D8" t="s">
        <v>139</v>
      </c>
      <c r="E8" t="s">
        <v>140</v>
      </c>
      <c r="F8" t="s">
        <v>100</v>
      </c>
      <c r="G8" t="s">
        <v>141</v>
      </c>
      <c r="H8" t="s">
        <v>142</v>
      </c>
      <c r="I8" t="s">
        <v>143</v>
      </c>
      <c r="J8" t="s">
        <v>144</v>
      </c>
      <c r="K8" t="s">
        <v>145</v>
      </c>
      <c r="L8" t="s">
        <v>106</v>
      </c>
      <c r="M8" t="s">
        <v>100</v>
      </c>
      <c r="N8" t="s">
        <v>100</v>
      </c>
      <c r="O8" t="s">
        <v>100</v>
      </c>
      <c r="P8" t="s">
        <v>146</v>
      </c>
      <c r="Q8" t="s">
        <v>147</v>
      </c>
      <c r="R8" t="s">
        <v>148</v>
      </c>
      <c r="S8" t="s">
        <v>100</v>
      </c>
      <c r="T8" t="s">
        <v>100</v>
      </c>
      <c r="U8" t="s">
        <v>112</v>
      </c>
      <c r="V8" t="s">
        <v>149</v>
      </c>
      <c r="W8" t="s">
        <v>113</v>
      </c>
      <c r="X8" t="s">
        <v>150</v>
      </c>
      <c r="Y8" t="s">
        <v>100</v>
      </c>
      <c r="Z8" t="s">
        <v>100</v>
      </c>
      <c r="AA8" t="s">
        <v>100</v>
      </c>
      <c r="AB8" t="s">
        <v>100</v>
      </c>
      <c r="AC8" t="s">
        <v>100</v>
      </c>
      <c r="AD8" t="s">
        <v>100</v>
      </c>
      <c r="AE8" t="s">
        <v>100</v>
      </c>
      <c r="AF8" t="s">
        <v>100</v>
      </c>
      <c r="AG8" t="s">
        <v>100</v>
      </c>
      <c r="AH8" t="s">
        <v>100</v>
      </c>
      <c r="AI8" t="s">
        <v>100</v>
      </c>
      <c r="AJ8" t="s">
        <v>100</v>
      </c>
      <c r="AK8" t="s">
        <v>100</v>
      </c>
      <c r="AL8" t="s">
        <v>100</v>
      </c>
      <c r="AM8" t="s">
        <v>100</v>
      </c>
      <c r="AN8" t="s">
        <v>100</v>
      </c>
      <c r="AO8" t="s">
        <v>100</v>
      </c>
      <c r="AP8" t="s">
        <v>100</v>
      </c>
      <c r="AQ8" t="s">
        <v>100</v>
      </c>
      <c r="AR8" t="s">
        <v>100</v>
      </c>
      <c r="AS8" t="s">
        <v>100</v>
      </c>
      <c r="AT8" t="s">
        <v>100</v>
      </c>
      <c r="AU8" t="s">
        <v>100</v>
      </c>
      <c r="AV8" t="s">
        <v>100</v>
      </c>
      <c r="AW8" t="s">
        <v>100</v>
      </c>
      <c r="AX8" t="s">
        <v>100</v>
      </c>
      <c r="AY8" t="s">
        <v>100</v>
      </c>
      <c r="AZ8" t="s">
        <v>100</v>
      </c>
      <c r="BA8" t="s">
        <v>100</v>
      </c>
      <c r="BB8" t="s">
        <v>100</v>
      </c>
      <c r="BC8" t="s">
        <v>115</v>
      </c>
      <c r="BD8" t="s">
        <v>100</v>
      </c>
      <c r="BE8" t="s">
        <v>100</v>
      </c>
      <c r="BF8" t="s">
        <v>100</v>
      </c>
      <c r="BG8" t="s">
        <v>100</v>
      </c>
      <c r="BH8" t="s">
        <v>100</v>
      </c>
      <c r="BI8" t="s">
        <v>100</v>
      </c>
      <c r="BJ8" t="s">
        <v>100</v>
      </c>
      <c r="BK8" t="s">
        <v>100</v>
      </c>
      <c r="BL8" t="s">
        <v>100</v>
      </c>
      <c r="BM8" t="s">
        <v>100</v>
      </c>
      <c r="BN8" t="s">
        <v>100</v>
      </c>
      <c r="BO8" t="s">
        <v>100</v>
      </c>
      <c r="BP8" t="s">
        <v>100</v>
      </c>
      <c r="BQ8" t="s">
        <v>100</v>
      </c>
      <c r="BR8" t="s">
        <v>100</v>
      </c>
      <c r="BS8" t="s">
        <v>100</v>
      </c>
      <c r="BT8" t="s">
        <v>100</v>
      </c>
      <c r="BU8" t="s">
        <v>100</v>
      </c>
      <c r="BV8" t="s">
        <v>100</v>
      </c>
      <c r="BW8" t="s">
        <v>100</v>
      </c>
      <c r="BX8" t="s">
        <v>100</v>
      </c>
      <c r="BY8" t="s">
        <v>100</v>
      </c>
      <c r="BZ8" t="s">
        <v>100</v>
      </c>
      <c r="CA8" t="s">
        <v>100</v>
      </c>
      <c r="CB8" t="s">
        <v>100</v>
      </c>
      <c r="CC8" t="s">
        <v>100</v>
      </c>
      <c r="CD8" t="s">
        <v>100</v>
      </c>
      <c r="CE8" t="s">
        <v>100</v>
      </c>
      <c r="CF8" t="s">
        <v>100</v>
      </c>
      <c r="CG8" t="s">
        <v>100</v>
      </c>
      <c r="CH8" t="s">
        <v>100</v>
      </c>
      <c r="CI8" t="s">
        <v>100</v>
      </c>
      <c r="CJ8" t="s">
        <v>100</v>
      </c>
      <c r="CK8" t="s">
        <v>100</v>
      </c>
      <c r="CL8" t="s">
        <v>100</v>
      </c>
      <c r="CM8" t="s">
        <v>100</v>
      </c>
      <c r="CN8" t="s">
        <v>151</v>
      </c>
      <c r="CO8" t="s">
        <v>100</v>
      </c>
      <c r="CP8" t="s">
        <v>100</v>
      </c>
      <c r="CQ8" t="s">
        <v>152</v>
      </c>
      <c r="CR8" t="s">
        <v>153</v>
      </c>
    </row>
    <row r="9" spans="1:96">
      <c r="A9" t="s">
        <v>154</v>
      </c>
      <c r="B9" t="s">
        <v>155</v>
      </c>
      <c r="C9" t="s">
        <v>98</v>
      </c>
      <c r="D9" t="s">
        <v>156</v>
      </c>
      <c r="E9" t="s">
        <v>100</v>
      </c>
      <c r="F9" t="s">
        <v>100</v>
      </c>
      <c r="G9" t="s">
        <v>157</v>
      </c>
      <c r="H9" t="s">
        <v>158</v>
      </c>
      <c r="I9" t="s">
        <v>103</v>
      </c>
      <c r="J9" t="s">
        <v>159</v>
      </c>
      <c r="K9" t="s">
        <v>160</v>
      </c>
      <c r="L9" t="s">
        <v>106</v>
      </c>
      <c r="M9" t="s">
        <v>100</v>
      </c>
      <c r="N9" t="s">
        <v>100</v>
      </c>
      <c r="O9" t="s">
        <v>100</v>
      </c>
      <c r="P9" t="s">
        <v>161</v>
      </c>
      <c r="Q9" t="s">
        <v>108</v>
      </c>
      <c r="R9" t="s">
        <v>109</v>
      </c>
      <c r="S9" t="s">
        <v>162</v>
      </c>
      <c r="T9" t="s">
        <v>111</v>
      </c>
      <c r="U9" t="s">
        <v>112</v>
      </c>
      <c r="V9" t="s">
        <v>113</v>
      </c>
      <c r="W9" t="s">
        <v>113</v>
      </c>
      <c r="X9" t="s">
        <v>114</v>
      </c>
      <c r="Y9" t="s">
        <v>115</v>
      </c>
      <c r="Z9" t="s">
        <v>100</v>
      </c>
      <c r="AA9" t="s">
        <v>100</v>
      </c>
      <c r="AB9" t="s">
        <v>100</v>
      </c>
      <c r="AC9" t="s">
        <v>100</v>
      </c>
      <c r="AD9" t="s">
        <v>100</v>
      </c>
      <c r="AE9" t="s">
        <v>115</v>
      </c>
      <c r="AF9" t="s">
        <v>100</v>
      </c>
      <c r="AG9" t="s">
        <v>100</v>
      </c>
      <c r="AH9" t="s">
        <v>100</v>
      </c>
      <c r="AI9" t="s">
        <v>100</v>
      </c>
      <c r="AJ9" t="s">
        <v>100</v>
      </c>
      <c r="AK9" t="s">
        <v>100</v>
      </c>
      <c r="AL9" t="s">
        <v>100</v>
      </c>
      <c r="AM9" t="s">
        <v>100</v>
      </c>
      <c r="AN9" t="s">
        <v>100</v>
      </c>
      <c r="AO9" t="s">
        <v>100</v>
      </c>
      <c r="AP9" t="s">
        <v>100</v>
      </c>
      <c r="AQ9" t="s">
        <v>100</v>
      </c>
      <c r="AR9" t="s">
        <v>100</v>
      </c>
      <c r="AS9" t="s">
        <v>100</v>
      </c>
      <c r="AT9" t="s">
        <v>100</v>
      </c>
      <c r="AU9" t="s">
        <v>100</v>
      </c>
      <c r="AV9" t="s">
        <v>100</v>
      </c>
      <c r="AW9" t="s">
        <v>100</v>
      </c>
      <c r="AX9" t="s">
        <v>100</v>
      </c>
      <c r="AY9" t="s">
        <v>100</v>
      </c>
      <c r="AZ9" t="s">
        <v>100</v>
      </c>
      <c r="BA9" t="s">
        <v>100</v>
      </c>
      <c r="BB9" t="s">
        <v>100</v>
      </c>
      <c r="BC9" t="s">
        <v>100</v>
      </c>
      <c r="BD9" t="s">
        <v>100</v>
      </c>
      <c r="BE9" t="s">
        <v>100</v>
      </c>
      <c r="BF9" t="s">
        <v>100</v>
      </c>
      <c r="BG9" t="s">
        <v>100</v>
      </c>
      <c r="BH9" t="s">
        <v>100</v>
      </c>
      <c r="BI9" t="s">
        <v>100</v>
      </c>
      <c r="BJ9" t="s">
        <v>100</v>
      </c>
      <c r="BK9" t="s">
        <v>100</v>
      </c>
      <c r="BL9" t="s">
        <v>100</v>
      </c>
      <c r="BM9" t="s">
        <v>100</v>
      </c>
      <c r="BN9" t="s">
        <v>100</v>
      </c>
      <c r="BO9" t="s">
        <v>100</v>
      </c>
      <c r="BP9" t="s">
        <v>100</v>
      </c>
      <c r="BQ9" t="s">
        <v>100</v>
      </c>
      <c r="BR9" t="s">
        <v>100</v>
      </c>
      <c r="BS9" t="s">
        <v>100</v>
      </c>
      <c r="BT9" t="s">
        <v>100</v>
      </c>
      <c r="BU9" t="s">
        <v>100</v>
      </c>
      <c r="BV9" t="s">
        <v>100</v>
      </c>
      <c r="BW9" t="s">
        <v>100</v>
      </c>
      <c r="BX9" t="s">
        <v>100</v>
      </c>
      <c r="BY9" t="s">
        <v>100</v>
      </c>
      <c r="BZ9" t="s">
        <v>100</v>
      </c>
      <c r="CA9" t="s">
        <v>100</v>
      </c>
      <c r="CB9" t="s">
        <v>100</v>
      </c>
      <c r="CC9" t="s">
        <v>100</v>
      </c>
      <c r="CD9" t="s">
        <v>100</v>
      </c>
      <c r="CE9" t="s">
        <v>100</v>
      </c>
      <c r="CF9" t="s">
        <v>100</v>
      </c>
      <c r="CG9" t="s">
        <v>100</v>
      </c>
      <c r="CH9" t="s">
        <v>100</v>
      </c>
      <c r="CI9" t="s">
        <v>100</v>
      </c>
      <c r="CJ9" t="s">
        <v>115</v>
      </c>
      <c r="CK9" t="s">
        <v>100</v>
      </c>
      <c r="CL9" t="s">
        <v>100</v>
      </c>
      <c r="CM9" t="s">
        <v>100</v>
      </c>
      <c r="CN9" t="s">
        <v>116</v>
      </c>
      <c r="CO9" t="s">
        <v>117</v>
      </c>
      <c r="CP9" t="s">
        <v>117</v>
      </c>
      <c r="CQ9" t="s">
        <v>100</v>
      </c>
      <c r="CR9" t="s">
        <v>100</v>
      </c>
    </row>
    <row r="10" spans="1:96">
      <c r="A10" t="s">
        <v>161</v>
      </c>
      <c r="B10" t="s">
        <v>163</v>
      </c>
      <c r="C10" t="s">
        <v>164</v>
      </c>
      <c r="D10" t="s">
        <v>165</v>
      </c>
      <c r="E10" t="s">
        <v>100</v>
      </c>
      <c r="F10" t="s">
        <v>100</v>
      </c>
      <c r="G10" t="s">
        <v>141</v>
      </c>
      <c r="H10" t="s">
        <v>142</v>
      </c>
      <c r="I10" t="s">
        <v>103</v>
      </c>
      <c r="J10" t="s">
        <v>144</v>
      </c>
      <c r="K10" t="s">
        <v>145</v>
      </c>
      <c r="L10" t="s">
        <v>106</v>
      </c>
      <c r="M10" t="s">
        <v>100</v>
      </c>
      <c r="N10" t="s">
        <v>100</v>
      </c>
      <c r="O10" t="s">
        <v>100</v>
      </c>
      <c r="P10" t="s">
        <v>161</v>
      </c>
      <c r="Q10" t="s">
        <v>108</v>
      </c>
      <c r="R10" t="s">
        <v>148</v>
      </c>
      <c r="S10" t="s">
        <v>100</v>
      </c>
      <c r="T10" t="s">
        <v>100</v>
      </c>
      <c r="U10" t="s">
        <v>112</v>
      </c>
      <c r="V10" t="s">
        <v>113</v>
      </c>
      <c r="W10" t="s">
        <v>113</v>
      </c>
      <c r="X10" t="s">
        <v>114</v>
      </c>
      <c r="Y10" t="s">
        <v>100</v>
      </c>
      <c r="Z10" t="s">
        <v>100</v>
      </c>
      <c r="AA10" t="s">
        <v>100</v>
      </c>
      <c r="AB10" t="s">
        <v>100</v>
      </c>
      <c r="AC10" t="s">
        <v>100</v>
      </c>
      <c r="AD10" t="s">
        <v>100</v>
      </c>
      <c r="AE10" t="s">
        <v>100</v>
      </c>
      <c r="AF10" t="s">
        <v>100</v>
      </c>
      <c r="AG10" t="s">
        <v>100</v>
      </c>
      <c r="AH10" t="s">
        <v>100</v>
      </c>
      <c r="AI10" t="s">
        <v>100</v>
      </c>
      <c r="AJ10" t="s">
        <v>100</v>
      </c>
      <c r="AK10" t="s">
        <v>100</v>
      </c>
      <c r="AL10" t="s">
        <v>100</v>
      </c>
      <c r="AM10" t="s">
        <v>100</v>
      </c>
      <c r="AN10" t="s">
        <v>100</v>
      </c>
      <c r="AO10" t="s">
        <v>100</v>
      </c>
      <c r="AP10" t="s">
        <v>100</v>
      </c>
      <c r="AQ10" t="s">
        <v>100</v>
      </c>
      <c r="AR10" t="s">
        <v>100</v>
      </c>
      <c r="AS10" t="s">
        <v>100</v>
      </c>
      <c r="AT10" t="s">
        <v>100</v>
      </c>
      <c r="AU10" t="s">
        <v>100</v>
      </c>
      <c r="AV10" t="s">
        <v>100</v>
      </c>
      <c r="AW10" t="s">
        <v>100</v>
      </c>
      <c r="AX10" t="s">
        <v>100</v>
      </c>
      <c r="AY10" t="s">
        <v>100</v>
      </c>
      <c r="AZ10" t="s">
        <v>100</v>
      </c>
      <c r="BA10" t="s">
        <v>100</v>
      </c>
      <c r="BB10" t="s">
        <v>100</v>
      </c>
      <c r="BC10" t="s">
        <v>100</v>
      </c>
      <c r="BD10" t="s">
        <v>100</v>
      </c>
      <c r="BE10" t="s">
        <v>100</v>
      </c>
      <c r="BF10" t="s">
        <v>100</v>
      </c>
      <c r="BG10" t="s">
        <v>100</v>
      </c>
      <c r="BH10" t="s">
        <v>100</v>
      </c>
      <c r="BI10" t="s">
        <v>100</v>
      </c>
      <c r="BJ10" t="s">
        <v>100</v>
      </c>
      <c r="BK10" t="s">
        <v>100</v>
      </c>
      <c r="BL10" t="s">
        <v>100</v>
      </c>
      <c r="BM10" t="s">
        <v>100</v>
      </c>
      <c r="BN10" t="s">
        <v>100</v>
      </c>
      <c r="BO10" t="s">
        <v>115</v>
      </c>
      <c r="BP10" t="s">
        <v>100</v>
      </c>
      <c r="BQ10" t="s">
        <v>100</v>
      </c>
      <c r="BR10" t="s">
        <v>100</v>
      </c>
      <c r="BS10" t="s">
        <v>100</v>
      </c>
      <c r="BT10" t="s">
        <v>100</v>
      </c>
      <c r="BU10" t="s">
        <v>100</v>
      </c>
      <c r="BV10" t="s">
        <v>100</v>
      </c>
      <c r="BW10" t="s">
        <v>100</v>
      </c>
      <c r="BX10" t="s">
        <v>100</v>
      </c>
      <c r="BY10" t="s">
        <v>100</v>
      </c>
      <c r="BZ10" t="s">
        <v>100</v>
      </c>
      <c r="CA10" t="s">
        <v>100</v>
      </c>
      <c r="CB10" t="s">
        <v>100</v>
      </c>
      <c r="CC10" t="s">
        <v>100</v>
      </c>
      <c r="CD10" t="s">
        <v>100</v>
      </c>
      <c r="CE10" t="s">
        <v>100</v>
      </c>
      <c r="CF10" t="s">
        <v>100</v>
      </c>
      <c r="CG10" t="s">
        <v>100</v>
      </c>
      <c r="CH10" t="s">
        <v>100</v>
      </c>
      <c r="CI10" t="s">
        <v>100</v>
      </c>
      <c r="CJ10" t="s">
        <v>100</v>
      </c>
      <c r="CK10" t="s">
        <v>100</v>
      </c>
      <c r="CL10" t="s">
        <v>100</v>
      </c>
      <c r="CM10" t="s">
        <v>100</v>
      </c>
      <c r="CN10" t="s">
        <v>166</v>
      </c>
      <c r="CO10" t="s">
        <v>100</v>
      </c>
      <c r="CP10" t="s">
        <v>100</v>
      </c>
      <c r="CQ10" t="s">
        <v>152</v>
      </c>
      <c r="CR10" t="s">
        <v>153</v>
      </c>
    </row>
    <row r="11" spans="1:96">
      <c r="A11" t="s">
        <v>167</v>
      </c>
      <c r="B11" t="s">
        <v>168</v>
      </c>
      <c r="C11" t="s">
        <v>169</v>
      </c>
      <c r="D11" t="s">
        <v>170</v>
      </c>
      <c r="E11" t="s">
        <v>171</v>
      </c>
      <c r="F11" t="s">
        <v>100</v>
      </c>
      <c r="G11" t="s">
        <v>141</v>
      </c>
      <c r="H11" t="s">
        <v>142</v>
      </c>
      <c r="I11" t="s">
        <v>143</v>
      </c>
      <c r="J11" t="s">
        <v>144</v>
      </c>
      <c r="K11" t="s">
        <v>145</v>
      </c>
      <c r="L11" t="s">
        <v>106</v>
      </c>
      <c r="M11" t="s">
        <v>100</v>
      </c>
      <c r="N11" t="s">
        <v>100</v>
      </c>
      <c r="O11" t="s">
        <v>100</v>
      </c>
      <c r="P11" t="s">
        <v>146</v>
      </c>
      <c r="Q11" t="s">
        <v>147</v>
      </c>
      <c r="R11" t="s">
        <v>148</v>
      </c>
      <c r="S11" t="s">
        <v>100</v>
      </c>
      <c r="T11" t="s">
        <v>100</v>
      </c>
      <c r="U11" t="s">
        <v>112</v>
      </c>
      <c r="V11" t="s">
        <v>172</v>
      </c>
      <c r="W11" t="s">
        <v>172</v>
      </c>
      <c r="X11" t="s">
        <v>173</v>
      </c>
      <c r="Y11" t="s">
        <v>100</v>
      </c>
      <c r="Z11" t="s">
        <v>100</v>
      </c>
      <c r="AA11" t="s">
        <v>100</v>
      </c>
      <c r="AB11" t="s">
        <v>100</v>
      </c>
      <c r="AC11" t="s">
        <v>100</v>
      </c>
      <c r="AD11" t="s">
        <v>100</v>
      </c>
      <c r="AE11" t="s">
        <v>100</v>
      </c>
      <c r="AF11" t="s">
        <v>100</v>
      </c>
      <c r="AG11" t="s">
        <v>100</v>
      </c>
      <c r="AH11" t="s">
        <v>100</v>
      </c>
      <c r="AI11" t="s">
        <v>100</v>
      </c>
      <c r="AJ11" t="s">
        <v>100</v>
      </c>
      <c r="AK11" t="s">
        <v>100</v>
      </c>
      <c r="AL11" t="s">
        <v>100</v>
      </c>
      <c r="AM11" t="s">
        <v>100</v>
      </c>
      <c r="AN11" t="s">
        <v>100</v>
      </c>
      <c r="AO11" t="s">
        <v>100</v>
      </c>
      <c r="AP11" t="s">
        <v>100</v>
      </c>
      <c r="AQ11" t="s">
        <v>100</v>
      </c>
      <c r="AR11" t="s">
        <v>100</v>
      </c>
      <c r="AS11" t="s">
        <v>100</v>
      </c>
      <c r="AT11" t="s">
        <v>100</v>
      </c>
      <c r="AU11" t="s">
        <v>100</v>
      </c>
      <c r="AV11" t="s">
        <v>100</v>
      </c>
      <c r="AW11" t="s">
        <v>100</v>
      </c>
      <c r="AX11" t="s">
        <v>100</v>
      </c>
      <c r="AY11" t="s">
        <v>100</v>
      </c>
      <c r="AZ11" t="s">
        <v>100</v>
      </c>
      <c r="BA11" t="s">
        <v>100</v>
      </c>
      <c r="BB11" t="s">
        <v>100</v>
      </c>
      <c r="BC11" t="s">
        <v>100</v>
      </c>
      <c r="BD11" t="s">
        <v>100</v>
      </c>
      <c r="BE11" t="s">
        <v>100</v>
      </c>
      <c r="BF11" t="s">
        <v>100</v>
      </c>
      <c r="BG11" t="s">
        <v>100</v>
      </c>
      <c r="BH11" t="s">
        <v>100</v>
      </c>
      <c r="BI11" t="s">
        <v>100</v>
      </c>
      <c r="BJ11" t="s">
        <v>100</v>
      </c>
      <c r="BK11" t="s">
        <v>100</v>
      </c>
      <c r="BL11" t="s">
        <v>100</v>
      </c>
      <c r="BM11" t="s">
        <v>100</v>
      </c>
      <c r="BN11" t="s">
        <v>100</v>
      </c>
      <c r="BO11" t="s">
        <v>100</v>
      </c>
      <c r="BP11" t="s">
        <v>100</v>
      </c>
      <c r="BQ11" t="s">
        <v>100</v>
      </c>
      <c r="BR11" t="s">
        <v>100</v>
      </c>
      <c r="BS11" t="s">
        <v>100</v>
      </c>
      <c r="BT11" t="s">
        <v>100</v>
      </c>
      <c r="BU11" t="s">
        <v>100</v>
      </c>
      <c r="BV11" t="s">
        <v>100</v>
      </c>
      <c r="BW11" t="s">
        <v>100</v>
      </c>
      <c r="BX11" t="s">
        <v>100</v>
      </c>
      <c r="BY11" t="s">
        <v>100</v>
      </c>
      <c r="BZ11" t="s">
        <v>100</v>
      </c>
      <c r="CA11" t="s">
        <v>100</v>
      </c>
      <c r="CB11" t="s">
        <v>100</v>
      </c>
      <c r="CC11" t="s">
        <v>100</v>
      </c>
      <c r="CD11" t="s">
        <v>100</v>
      </c>
      <c r="CE11" t="s">
        <v>100</v>
      </c>
      <c r="CF11" t="s">
        <v>100</v>
      </c>
      <c r="CG11" t="s">
        <v>100</v>
      </c>
      <c r="CH11" t="s">
        <v>100</v>
      </c>
      <c r="CI11" t="s">
        <v>100</v>
      </c>
      <c r="CJ11" t="s">
        <v>115</v>
      </c>
      <c r="CK11" t="s">
        <v>100</v>
      </c>
      <c r="CL11" t="s">
        <v>100</v>
      </c>
      <c r="CM11" t="s">
        <v>100</v>
      </c>
      <c r="CN11" t="s">
        <v>151</v>
      </c>
      <c r="CO11" t="s">
        <v>100</v>
      </c>
      <c r="CP11" t="s">
        <v>100</v>
      </c>
      <c r="CQ11" t="s">
        <v>152</v>
      </c>
      <c r="CR11" t="s">
        <v>153</v>
      </c>
    </row>
    <row r="12" spans="1:96">
      <c r="A12" t="s">
        <v>174</v>
      </c>
      <c r="B12" t="s">
        <v>175</v>
      </c>
      <c r="C12" t="s">
        <v>138</v>
      </c>
      <c r="D12" t="s">
        <v>176</v>
      </c>
      <c r="E12" t="s">
        <v>100</v>
      </c>
      <c r="F12" t="s">
        <v>100</v>
      </c>
      <c r="G12" t="s">
        <v>141</v>
      </c>
      <c r="H12" t="s">
        <v>142</v>
      </c>
      <c r="I12" t="s">
        <v>143</v>
      </c>
      <c r="J12" t="s">
        <v>144</v>
      </c>
      <c r="K12" t="s">
        <v>145</v>
      </c>
      <c r="L12" t="s">
        <v>106</v>
      </c>
      <c r="M12" t="s">
        <v>100</v>
      </c>
      <c r="N12" t="s">
        <v>100</v>
      </c>
      <c r="O12" t="s">
        <v>100</v>
      </c>
      <c r="P12" t="s">
        <v>146</v>
      </c>
      <c r="Q12" t="s">
        <v>147</v>
      </c>
      <c r="R12" t="s">
        <v>148</v>
      </c>
      <c r="S12" t="s">
        <v>100</v>
      </c>
      <c r="T12" t="s">
        <v>100</v>
      </c>
      <c r="U12" t="s">
        <v>112</v>
      </c>
      <c r="V12" t="s">
        <v>113</v>
      </c>
      <c r="W12" t="s">
        <v>113</v>
      </c>
      <c r="X12" t="s">
        <v>114</v>
      </c>
      <c r="Y12" t="s">
        <v>100</v>
      </c>
      <c r="Z12" t="s">
        <v>100</v>
      </c>
      <c r="AA12" t="s">
        <v>100</v>
      </c>
      <c r="AB12" t="s">
        <v>100</v>
      </c>
      <c r="AC12" t="s">
        <v>100</v>
      </c>
      <c r="AD12" t="s">
        <v>100</v>
      </c>
      <c r="AE12" t="s">
        <v>100</v>
      </c>
      <c r="AF12" t="s">
        <v>100</v>
      </c>
      <c r="AG12" t="s">
        <v>100</v>
      </c>
      <c r="AH12" t="s">
        <v>100</v>
      </c>
      <c r="AI12" t="s">
        <v>100</v>
      </c>
      <c r="AJ12" t="s">
        <v>100</v>
      </c>
      <c r="AK12" t="s">
        <v>100</v>
      </c>
      <c r="AL12" t="s">
        <v>100</v>
      </c>
      <c r="AM12" t="s">
        <v>100</v>
      </c>
      <c r="AN12" t="s">
        <v>100</v>
      </c>
      <c r="AO12" t="s">
        <v>100</v>
      </c>
      <c r="AP12" t="s">
        <v>100</v>
      </c>
      <c r="AQ12" t="s">
        <v>100</v>
      </c>
      <c r="AR12" t="s">
        <v>100</v>
      </c>
      <c r="AS12" t="s">
        <v>100</v>
      </c>
      <c r="AT12" t="s">
        <v>100</v>
      </c>
      <c r="AU12" t="s">
        <v>100</v>
      </c>
      <c r="AV12" t="s">
        <v>100</v>
      </c>
      <c r="AW12" t="s">
        <v>100</v>
      </c>
      <c r="AX12" t="s">
        <v>100</v>
      </c>
      <c r="AY12" t="s">
        <v>100</v>
      </c>
      <c r="AZ12" t="s">
        <v>115</v>
      </c>
      <c r="BA12" t="s">
        <v>100</v>
      </c>
      <c r="BB12" t="s">
        <v>100</v>
      </c>
      <c r="BC12" t="s">
        <v>100</v>
      </c>
      <c r="BD12" t="s">
        <v>100</v>
      </c>
      <c r="BE12" t="s">
        <v>100</v>
      </c>
      <c r="BF12" t="s">
        <v>100</v>
      </c>
      <c r="BG12" t="s">
        <v>100</v>
      </c>
      <c r="BH12" t="s">
        <v>100</v>
      </c>
      <c r="BI12" t="s">
        <v>100</v>
      </c>
      <c r="BJ12" t="s">
        <v>100</v>
      </c>
      <c r="BK12" t="s">
        <v>100</v>
      </c>
      <c r="BL12" t="s">
        <v>100</v>
      </c>
      <c r="BM12" t="s">
        <v>100</v>
      </c>
      <c r="BN12" t="s">
        <v>100</v>
      </c>
      <c r="BO12" t="s">
        <v>100</v>
      </c>
      <c r="BP12" t="s">
        <v>100</v>
      </c>
      <c r="BQ12" t="s">
        <v>100</v>
      </c>
      <c r="BR12" t="s">
        <v>100</v>
      </c>
      <c r="BS12" t="s">
        <v>100</v>
      </c>
      <c r="BT12" t="s">
        <v>100</v>
      </c>
      <c r="BU12" t="s">
        <v>100</v>
      </c>
      <c r="BV12" t="s">
        <v>100</v>
      </c>
      <c r="BW12" t="s">
        <v>100</v>
      </c>
      <c r="BX12" t="s">
        <v>100</v>
      </c>
      <c r="BY12" t="s">
        <v>100</v>
      </c>
      <c r="BZ12" t="s">
        <v>100</v>
      </c>
      <c r="CA12" t="s">
        <v>100</v>
      </c>
      <c r="CB12" t="s">
        <v>100</v>
      </c>
      <c r="CC12" t="s">
        <v>100</v>
      </c>
      <c r="CD12" t="s">
        <v>100</v>
      </c>
      <c r="CE12" t="s">
        <v>100</v>
      </c>
      <c r="CF12" t="s">
        <v>100</v>
      </c>
      <c r="CG12" t="s">
        <v>100</v>
      </c>
      <c r="CH12" t="s">
        <v>100</v>
      </c>
      <c r="CI12" t="s">
        <v>100</v>
      </c>
      <c r="CJ12" t="s">
        <v>115</v>
      </c>
      <c r="CK12" t="s">
        <v>100</v>
      </c>
      <c r="CL12" t="s">
        <v>100</v>
      </c>
      <c r="CM12" t="s">
        <v>100</v>
      </c>
      <c r="CN12" t="s">
        <v>151</v>
      </c>
      <c r="CO12" t="s">
        <v>100</v>
      </c>
      <c r="CP12" t="s">
        <v>100</v>
      </c>
      <c r="CQ12" t="s">
        <v>152</v>
      </c>
      <c r="CR12" t="s">
        <v>153</v>
      </c>
    </row>
    <row r="13" spans="1:96">
      <c r="A13" t="s">
        <v>0</v>
      </c>
      <c r="B13" t="s">
        <v>177</v>
      </c>
      <c r="C13" t="s">
        <v>178</v>
      </c>
      <c r="D13" t="s">
        <v>179</v>
      </c>
      <c r="E13" t="s">
        <v>180</v>
      </c>
      <c r="F13" t="s">
        <v>100</v>
      </c>
      <c r="G13" t="s">
        <v>141</v>
      </c>
      <c r="H13" t="s">
        <v>142</v>
      </c>
      <c r="I13" t="s">
        <v>143</v>
      </c>
      <c r="J13" t="s">
        <v>144</v>
      </c>
      <c r="K13" t="s">
        <v>145</v>
      </c>
      <c r="L13" t="s">
        <v>106</v>
      </c>
      <c r="M13" t="s">
        <v>100</v>
      </c>
      <c r="N13" t="s">
        <v>100</v>
      </c>
      <c r="O13" t="s">
        <v>100</v>
      </c>
      <c r="P13" t="s">
        <v>146</v>
      </c>
      <c r="Q13" t="s">
        <v>147</v>
      </c>
      <c r="R13" t="s">
        <v>148</v>
      </c>
      <c r="S13" t="s">
        <v>100</v>
      </c>
      <c r="T13" t="s">
        <v>100</v>
      </c>
      <c r="U13" t="s">
        <v>112</v>
      </c>
      <c r="V13" t="s">
        <v>149</v>
      </c>
      <c r="W13" t="s">
        <v>113</v>
      </c>
      <c r="X13" t="s">
        <v>100</v>
      </c>
      <c r="Y13" t="s">
        <v>100</v>
      </c>
      <c r="Z13" t="s">
        <v>100</v>
      </c>
      <c r="AA13" t="s">
        <v>100</v>
      </c>
      <c r="AB13" t="s">
        <v>100</v>
      </c>
      <c r="AC13" t="s">
        <v>100</v>
      </c>
      <c r="AD13" t="s">
        <v>100</v>
      </c>
      <c r="AE13" t="s">
        <v>100</v>
      </c>
      <c r="AF13" t="s">
        <v>100</v>
      </c>
      <c r="AG13" t="s">
        <v>100</v>
      </c>
      <c r="AH13" t="s">
        <v>100</v>
      </c>
      <c r="AI13" t="s">
        <v>100</v>
      </c>
      <c r="AJ13" t="s">
        <v>100</v>
      </c>
      <c r="AK13" t="s">
        <v>100</v>
      </c>
      <c r="AL13" t="s">
        <v>100</v>
      </c>
      <c r="AM13" t="s">
        <v>100</v>
      </c>
      <c r="AN13" t="s">
        <v>100</v>
      </c>
      <c r="AO13" t="s">
        <v>100</v>
      </c>
      <c r="AP13" t="s">
        <v>100</v>
      </c>
      <c r="AQ13" t="s">
        <v>100</v>
      </c>
      <c r="AR13" t="s">
        <v>100</v>
      </c>
      <c r="AS13" t="s">
        <v>100</v>
      </c>
      <c r="AT13" t="s">
        <v>100</v>
      </c>
      <c r="AU13" t="s">
        <v>100</v>
      </c>
      <c r="AV13" t="s">
        <v>100</v>
      </c>
      <c r="AW13" t="s">
        <v>100</v>
      </c>
      <c r="AX13" t="s">
        <v>100</v>
      </c>
      <c r="AY13" t="s">
        <v>100</v>
      </c>
      <c r="AZ13" t="s">
        <v>100</v>
      </c>
      <c r="BA13" t="s">
        <v>100</v>
      </c>
      <c r="BB13" t="s">
        <v>100</v>
      </c>
      <c r="BC13" t="s">
        <v>100</v>
      </c>
      <c r="BD13" t="s">
        <v>100</v>
      </c>
      <c r="BE13" t="s">
        <v>100</v>
      </c>
      <c r="BF13" t="s">
        <v>100</v>
      </c>
      <c r="BG13" t="s">
        <v>100</v>
      </c>
      <c r="BH13" t="s">
        <v>100</v>
      </c>
      <c r="BI13" t="s">
        <v>100</v>
      </c>
      <c r="BJ13" t="s">
        <v>100</v>
      </c>
      <c r="BK13" t="s">
        <v>100</v>
      </c>
      <c r="BL13" t="s">
        <v>181</v>
      </c>
      <c r="BM13" t="s">
        <v>182</v>
      </c>
      <c r="BN13" t="s">
        <v>183</v>
      </c>
      <c r="BO13" t="s">
        <v>184</v>
      </c>
      <c r="BP13" t="s">
        <v>182</v>
      </c>
      <c r="BQ13" t="s">
        <v>185</v>
      </c>
      <c r="BR13" t="s">
        <v>181</v>
      </c>
      <c r="BS13" t="s">
        <v>182</v>
      </c>
      <c r="BT13" t="s">
        <v>186</v>
      </c>
      <c r="BU13" t="s">
        <v>100</v>
      </c>
      <c r="BV13" t="s">
        <v>100</v>
      </c>
      <c r="BW13" t="s">
        <v>100</v>
      </c>
      <c r="BX13" t="s">
        <v>100</v>
      </c>
      <c r="BY13" t="s">
        <v>100</v>
      </c>
      <c r="BZ13" t="s">
        <v>100</v>
      </c>
      <c r="CA13" t="s">
        <v>100</v>
      </c>
      <c r="CB13" t="s">
        <v>100</v>
      </c>
      <c r="CC13" t="s">
        <v>100</v>
      </c>
      <c r="CD13" t="s">
        <v>100</v>
      </c>
      <c r="CE13" t="s">
        <v>100</v>
      </c>
      <c r="CF13" t="s">
        <v>100</v>
      </c>
      <c r="CG13" t="s">
        <v>100</v>
      </c>
      <c r="CH13" t="s">
        <v>100</v>
      </c>
      <c r="CI13" t="s">
        <v>100</v>
      </c>
      <c r="CJ13" t="s">
        <v>100</v>
      </c>
      <c r="CK13" t="s">
        <v>100</v>
      </c>
      <c r="CL13" t="s">
        <v>100</v>
      </c>
      <c r="CM13" t="s">
        <v>100</v>
      </c>
      <c r="CN13" t="s">
        <v>151</v>
      </c>
      <c r="CO13" t="s">
        <v>100</v>
      </c>
      <c r="CP13" t="s">
        <v>100</v>
      </c>
      <c r="CQ13" t="s">
        <v>152</v>
      </c>
      <c r="CR13" t="s">
        <v>153</v>
      </c>
    </row>
    <row r="14" spans="1:96">
      <c r="A14" t="s">
        <v>187</v>
      </c>
      <c r="B14" t="s">
        <v>188</v>
      </c>
      <c r="C14" t="s">
        <v>189</v>
      </c>
      <c r="D14" t="s">
        <v>190</v>
      </c>
      <c r="E14" t="s">
        <v>100</v>
      </c>
      <c r="F14" t="s">
        <v>100</v>
      </c>
      <c r="G14" t="s">
        <v>141</v>
      </c>
      <c r="H14" t="s">
        <v>142</v>
      </c>
      <c r="I14" t="s">
        <v>143</v>
      </c>
      <c r="J14" t="s">
        <v>144</v>
      </c>
      <c r="K14" t="s">
        <v>145</v>
      </c>
      <c r="L14" t="s">
        <v>106</v>
      </c>
      <c r="M14" t="s">
        <v>100</v>
      </c>
      <c r="N14" t="s">
        <v>100</v>
      </c>
      <c r="O14" t="s">
        <v>100</v>
      </c>
      <c r="P14" t="s">
        <v>146</v>
      </c>
      <c r="Q14" t="s">
        <v>147</v>
      </c>
      <c r="R14" t="s">
        <v>148</v>
      </c>
      <c r="S14" t="s">
        <v>100</v>
      </c>
      <c r="T14" t="s">
        <v>111</v>
      </c>
      <c r="U14" t="s">
        <v>112</v>
      </c>
      <c r="V14" t="s">
        <v>113</v>
      </c>
      <c r="W14" t="s">
        <v>113</v>
      </c>
      <c r="X14" t="s">
        <v>114</v>
      </c>
      <c r="Y14" t="s">
        <v>100</v>
      </c>
      <c r="Z14" t="s">
        <v>100</v>
      </c>
      <c r="AA14" t="s">
        <v>100</v>
      </c>
      <c r="AB14" t="s">
        <v>100</v>
      </c>
      <c r="AC14" t="s">
        <v>100</v>
      </c>
      <c r="AD14" t="s">
        <v>100</v>
      </c>
      <c r="AE14" t="s">
        <v>115</v>
      </c>
      <c r="AF14" t="s">
        <v>100</v>
      </c>
      <c r="AG14" t="s">
        <v>100</v>
      </c>
      <c r="AH14" t="s">
        <v>100</v>
      </c>
      <c r="AI14" t="s">
        <v>100</v>
      </c>
      <c r="AJ14" t="s">
        <v>100</v>
      </c>
      <c r="AK14" t="s">
        <v>100</v>
      </c>
      <c r="AL14" t="s">
        <v>100</v>
      </c>
      <c r="AM14" t="s">
        <v>100</v>
      </c>
      <c r="AN14" t="s">
        <v>100</v>
      </c>
      <c r="AO14" t="s">
        <v>100</v>
      </c>
      <c r="AP14" t="s">
        <v>100</v>
      </c>
      <c r="AQ14" t="s">
        <v>115</v>
      </c>
      <c r="AR14" t="s">
        <v>100</v>
      </c>
      <c r="AS14" t="s">
        <v>100</v>
      </c>
      <c r="AT14" t="s">
        <v>100</v>
      </c>
      <c r="AU14" t="s">
        <v>100</v>
      </c>
      <c r="AV14" t="s">
        <v>100</v>
      </c>
      <c r="AW14" t="s">
        <v>100</v>
      </c>
      <c r="AX14" t="s">
        <v>100</v>
      </c>
      <c r="AY14" t="s">
        <v>100</v>
      </c>
      <c r="AZ14" t="s">
        <v>100</v>
      </c>
      <c r="BA14" t="s">
        <v>100</v>
      </c>
      <c r="BB14" t="s">
        <v>100</v>
      </c>
      <c r="BC14" t="s">
        <v>100</v>
      </c>
      <c r="BD14" t="s">
        <v>100</v>
      </c>
      <c r="BE14" t="s">
        <v>100</v>
      </c>
      <c r="BF14" t="s">
        <v>100</v>
      </c>
      <c r="BG14" t="s">
        <v>100</v>
      </c>
      <c r="BH14" t="s">
        <v>100</v>
      </c>
      <c r="BI14" t="s">
        <v>100</v>
      </c>
      <c r="BJ14" t="s">
        <v>100</v>
      </c>
      <c r="BK14" t="s">
        <v>100</v>
      </c>
      <c r="BL14" t="s">
        <v>100</v>
      </c>
      <c r="BM14" t="s">
        <v>100</v>
      </c>
      <c r="BN14" t="s">
        <v>100</v>
      </c>
      <c r="BO14" t="s">
        <v>100</v>
      </c>
      <c r="BP14" t="s">
        <v>100</v>
      </c>
      <c r="BQ14" t="s">
        <v>100</v>
      </c>
      <c r="BR14" t="s">
        <v>100</v>
      </c>
      <c r="BS14" t="s">
        <v>100</v>
      </c>
      <c r="BT14" t="s">
        <v>100</v>
      </c>
      <c r="BU14" t="s">
        <v>115</v>
      </c>
      <c r="BV14" t="s">
        <v>100</v>
      </c>
      <c r="BW14" t="s">
        <v>100</v>
      </c>
      <c r="BX14" t="s">
        <v>100</v>
      </c>
      <c r="BY14" t="s">
        <v>100</v>
      </c>
      <c r="BZ14" t="s">
        <v>100</v>
      </c>
      <c r="CA14" t="s">
        <v>100</v>
      </c>
      <c r="CB14" t="s">
        <v>100</v>
      </c>
      <c r="CC14" t="s">
        <v>100</v>
      </c>
      <c r="CD14" t="s">
        <v>100</v>
      </c>
      <c r="CE14" t="s">
        <v>100</v>
      </c>
      <c r="CF14" t="s">
        <v>100</v>
      </c>
      <c r="CG14" t="s">
        <v>100</v>
      </c>
      <c r="CH14" t="s">
        <v>100</v>
      </c>
      <c r="CI14" t="s">
        <v>100</v>
      </c>
      <c r="CJ14" t="s">
        <v>184</v>
      </c>
      <c r="CK14" t="s">
        <v>182</v>
      </c>
      <c r="CL14" t="s">
        <v>185</v>
      </c>
      <c r="CM14" t="s">
        <v>100</v>
      </c>
      <c r="CN14" t="s">
        <v>151</v>
      </c>
      <c r="CO14" t="s">
        <v>100</v>
      </c>
      <c r="CP14" t="s">
        <v>100</v>
      </c>
      <c r="CQ14" t="s">
        <v>152</v>
      </c>
      <c r="CR14" t="s">
        <v>153</v>
      </c>
    </row>
    <row r="15" spans="1:96">
      <c r="A15" t="s">
        <v>191</v>
      </c>
      <c r="B15" t="s">
        <v>192</v>
      </c>
      <c r="C15" t="s">
        <v>191</v>
      </c>
      <c r="D15" t="s">
        <v>193</v>
      </c>
      <c r="E15" t="s">
        <v>100</v>
      </c>
      <c r="F15" t="s">
        <v>100</v>
      </c>
      <c r="G15" t="s">
        <v>141</v>
      </c>
      <c r="H15" t="s">
        <v>142</v>
      </c>
      <c r="I15" t="s">
        <v>143</v>
      </c>
      <c r="J15" t="s">
        <v>144</v>
      </c>
      <c r="K15" t="s">
        <v>145</v>
      </c>
      <c r="L15" t="s">
        <v>106</v>
      </c>
      <c r="M15" t="s">
        <v>100</v>
      </c>
      <c r="N15" t="s">
        <v>100</v>
      </c>
      <c r="O15" t="s">
        <v>100</v>
      </c>
      <c r="P15" t="s">
        <v>146</v>
      </c>
      <c r="Q15" t="s">
        <v>147</v>
      </c>
      <c r="R15" t="s">
        <v>148</v>
      </c>
      <c r="S15" t="s">
        <v>100</v>
      </c>
      <c r="T15" t="s">
        <v>100</v>
      </c>
      <c r="U15" t="s">
        <v>112</v>
      </c>
      <c r="V15" t="s">
        <v>113</v>
      </c>
      <c r="W15" t="s">
        <v>113</v>
      </c>
      <c r="X15" t="s">
        <v>114</v>
      </c>
      <c r="Y15" t="s">
        <v>100</v>
      </c>
      <c r="Z15" t="s">
        <v>100</v>
      </c>
      <c r="AA15" t="s">
        <v>100</v>
      </c>
      <c r="AB15" t="s">
        <v>100</v>
      </c>
      <c r="AC15" t="s">
        <v>100</v>
      </c>
      <c r="AD15" t="s">
        <v>100</v>
      </c>
      <c r="AE15" t="s">
        <v>100</v>
      </c>
      <c r="AF15" t="s">
        <v>100</v>
      </c>
      <c r="AG15" t="s">
        <v>100</v>
      </c>
      <c r="AH15" t="s">
        <v>100</v>
      </c>
      <c r="AI15" t="s">
        <v>100</v>
      </c>
      <c r="AJ15" t="s">
        <v>100</v>
      </c>
      <c r="AK15" t="s">
        <v>100</v>
      </c>
      <c r="AL15" t="s">
        <v>100</v>
      </c>
      <c r="AM15" t="s">
        <v>100</v>
      </c>
      <c r="AN15" t="s">
        <v>100</v>
      </c>
      <c r="AO15" t="s">
        <v>100</v>
      </c>
      <c r="AP15" t="s">
        <v>100</v>
      </c>
      <c r="AQ15" t="s">
        <v>100</v>
      </c>
      <c r="AR15" t="s">
        <v>100</v>
      </c>
      <c r="AS15" t="s">
        <v>100</v>
      </c>
      <c r="AT15" t="s">
        <v>100</v>
      </c>
      <c r="AU15" t="s">
        <v>100</v>
      </c>
      <c r="AV15" t="s">
        <v>100</v>
      </c>
      <c r="AW15" t="s">
        <v>100</v>
      </c>
      <c r="AX15" t="s">
        <v>100</v>
      </c>
      <c r="AY15" t="s">
        <v>100</v>
      </c>
      <c r="AZ15" t="s">
        <v>100</v>
      </c>
      <c r="BA15" t="s">
        <v>100</v>
      </c>
      <c r="BB15" t="s">
        <v>100</v>
      </c>
      <c r="BC15" t="s">
        <v>100</v>
      </c>
      <c r="BD15" t="s">
        <v>100</v>
      </c>
      <c r="BE15" t="s">
        <v>100</v>
      </c>
      <c r="BF15" t="s">
        <v>100</v>
      </c>
      <c r="BG15" t="s">
        <v>100</v>
      </c>
      <c r="BH15" t="s">
        <v>100</v>
      </c>
      <c r="BI15" t="s">
        <v>100</v>
      </c>
      <c r="BJ15" t="s">
        <v>100</v>
      </c>
      <c r="BK15" t="s">
        <v>100</v>
      </c>
      <c r="BL15" t="s">
        <v>100</v>
      </c>
      <c r="BM15" t="s">
        <v>100</v>
      </c>
      <c r="BN15" t="s">
        <v>100</v>
      </c>
      <c r="BO15" t="s">
        <v>115</v>
      </c>
      <c r="BP15" t="s">
        <v>100</v>
      </c>
      <c r="BQ15" t="s">
        <v>100</v>
      </c>
      <c r="BR15" t="s">
        <v>100</v>
      </c>
      <c r="BS15" t="s">
        <v>100</v>
      </c>
      <c r="BT15" t="s">
        <v>100</v>
      </c>
      <c r="BU15" t="s">
        <v>100</v>
      </c>
      <c r="BV15" t="s">
        <v>100</v>
      </c>
      <c r="BW15" t="s">
        <v>100</v>
      </c>
      <c r="BX15" t="s">
        <v>100</v>
      </c>
      <c r="BY15" t="s">
        <v>100</v>
      </c>
      <c r="BZ15" t="s">
        <v>100</v>
      </c>
      <c r="CA15" t="s">
        <v>100</v>
      </c>
      <c r="CB15" t="s">
        <v>100</v>
      </c>
      <c r="CC15" t="s">
        <v>100</v>
      </c>
      <c r="CD15" t="s">
        <v>100</v>
      </c>
      <c r="CE15" t="s">
        <v>100</v>
      </c>
      <c r="CF15" t="s">
        <v>100</v>
      </c>
      <c r="CG15" t="s">
        <v>100</v>
      </c>
      <c r="CH15" t="s">
        <v>100</v>
      </c>
      <c r="CI15" t="s">
        <v>100</v>
      </c>
      <c r="CJ15" t="s">
        <v>115</v>
      </c>
      <c r="CK15" t="s">
        <v>100</v>
      </c>
      <c r="CL15" t="s">
        <v>100</v>
      </c>
      <c r="CM15" t="s">
        <v>100</v>
      </c>
      <c r="CN15" t="s">
        <v>166</v>
      </c>
      <c r="CO15" t="s">
        <v>100</v>
      </c>
      <c r="CP15" t="s">
        <v>100</v>
      </c>
      <c r="CQ15" t="s">
        <v>152</v>
      </c>
      <c r="CR15" t="s">
        <v>153</v>
      </c>
    </row>
    <row r="16" spans="1:96">
      <c r="A16" t="s">
        <v>194</v>
      </c>
      <c r="B16" t="s">
        <v>195</v>
      </c>
      <c r="C16" t="s">
        <v>98</v>
      </c>
      <c r="D16" t="s">
        <v>195</v>
      </c>
      <c r="E16" t="s">
        <v>100</v>
      </c>
      <c r="F16" t="s">
        <v>100</v>
      </c>
      <c r="G16" t="s">
        <v>101</v>
      </c>
      <c r="H16" t="s">
        <v>102</v>
      </c>
      <c r="I16" t="s">
        <v>103</v>
      </c>
      <c r="J16" t="s">
        <v>196</v>
      </c>
      <c r="K16" t="s">
        <v>197</v>
      </c>
      <c r="L16" t="s">
        <v>106</v>
      </c>
      <c r="M16" t="s">
        <v>100</v>
      </c>
      <c r="N16" t="s">
        <v>100</v>
      </c>
      <c r="O16" t="s">
        <v>100</v>
      </c>
      <c r="P16" t="s">
        <v>107</v>
      </c>
      <c r="Q16" t="s">
        <v>108</v>
      </c>
      <c r="R16" t="s">
        <v>198</v>
      </c>
      <c r="S16" t="s">
        <v>110</v>
      </c>
      <c r="T16" t="s">
        <v>111</v>
      </c>
      <c r="U16" t="s">
        <v>112</v>
      </c>
      <c r="V16" t="s">
        <v>134</v>
      </c>
      <c r="W16" t="s">
        <v>134</v>
      </c>
      <c r="X16" t="s">
        <v>135</v>
      </c>
      <c r="Y16" t="s">
        <v>115</v>
      </c>
      <c r="Z16" t="s">
        <v>100</v>
      </c>
      <c r="AA16" t="s">
        <v>100</v>
      </c>
      <c r="AB16" t="s">
        <v>100</v>
      </c>
      <c r="AC16" t="s">
        <v>100</v>
      </c>
      <c r="AD16" t="s">
        <v>100</v>
      </c>
      <c r="AE16" t="s">
        <v>115</v>
      </c>
      <c r="AF16" t="s">
        <v>100</v>
      </c>
      <c r="AG16" t="s">
        <v>100</v>
      </c>
      <c r="AH16" t="s">
        <v>100</v>
      </c>
      <c r="AI16" t="s">
        <v>100</v>
      </c>
      <c r="AJ16" t="s">
        <v>100</v>
      </c>
      <c r="AK16" t="s">
        <v>100</v>
      </c>
      <c r="AL16" t="s">
        <v>100</v>
      </c>
      <c r="AM16" t="s">
        <v>100</v>
      </c>
      <c r="AN16" t="s">
        <v>100</v>
      </c>
      <c r="AO16" t="s">
        <v>100</v>
      </c>
      <c r="AP16" t="s">
        <v>100</v>
      </c>
      <c r="AQ16" t="s">
        <v>100</v>
      </c>
      <c r="AR16" t="s">
        <v>100</v>
      </c>
      <c r="AS16" t="s">
        <v>100</v>
      </c>
      <c r="AT16" t="s">
        <v>100</v>
      </c>
      <c r="AU16" t="s">
        <v>100</v>
      </c>
      <c r="AV16" t="s">
        <v>100</v>
      </c>
      <c r="AW16" t="s">
        <v>100</v>
      </c>
      <c r="AX16" t="s">
        <v>100</v>
      </c>
      <c r="AY16" t="s">
        <v>100</v>
      </c>
      <c r="AZ16" t="s">
        <v>100</v>
      </c>
      <c r="BA16" t="s">
        <v>100</v>
      </c>
      <c r="BB16" t="s">
        <v>100</v>
      </c>
      <c r="BC16" t="s">
        <v>100</v>
      </c>
      <c r="BD16" t="s">
        <v>100</v>
      </c>
      <c r="BE16" t="s">
        <v>100</v>
      </c>
      <c r="BF16" t="s">
        <v>100</v>
      </c>
      <c r="BG16" t="s">
        <v>100</v>
      </c>
      <c r="BH16" t="s">
        <v>100</v>
      </c>
      <c r="BI16" t="s">
        <v>100</v>
      </c>
      <c r="BJ16" t="s">
        <v>100</v>
      </c>
      <c r="BK16" t="s">
        <v>100</v>
      </c>
      <c r="BL16" t="s">
        <v>100</v>
      </c>
      <c r="BM16" t="s">
        <v>100</v>
      </c>
      <c r="BN16" t="s">
        <v>100</v>
      </c>
      <c r="BO16" t="s">
        <v>100</v>
      </c>
      <c r="BP16" t="s">
        <v>100</v>
      </c>
      <c r="BQ16" t="s">
        <v>100</v>
      </c>
      <c r="BR16" t="s">
        <v>100</v>
      </c>
      <c r="BS16" t="s">
        <v>100</v>
      </c>
      <c r="BT16" t="s">
        <v>100</v>
      </c>
      <c r="BU16" t="s">
        <v>100</v>
      </c>
      <c r="BV16" t="s">
        <v>100</v>
      </c>
      <c r="BW16" t="s">
        <v>100</v>
      </c>
      <c r="BX16" t="s">
        <v>100</v>
      </c>
      <c r="BY16" t="s">
        <v>100</v>
      </c>
      <c r="BZ16" t="s">
        <v>100</v>
      </c>
      <c r="CA16" t="s">
        <v>100</v>
      </c>
      <c r="CB16" t="s">
        <v>100</v>
      </c>
      <c r="CC16" t="s">
        <v>100</v>
      </c>
      <c r="CD16" t="s">
        <v>100</v>
      </c>
      <c r="CE16" t="s">
        <v>100</v>
      </c>
      <c r="CF16" t="s">
        <v>100</v>
      </c>
      <c r="CG16" t="s">
        <v>100</v>
      </c>
      <c r="CH16" t="s">
        <v>100</v>
      </c>
      <c r="CI16" t="s">
        <v>100</v>
      </c>
      <c r="CJ16" t="s">
        <v>115</v>
      </c>
      <c r="CK16" t="s">
        <v>100</v>
      </c>
      <c r="CL16" t="s">
        <v>100</v>
      </c>
      <c r="CM16" t="s">
        <v>100</v>
      </c>
      <c r="CN16" t="s">
        <v>116</v>
      </c>
      <c r="CO16" t="s">
        <v>117</v>
      </c>
      <c r="CP16" t="s">
        <v>117</v>
      </c>
      <c r="CQ16" t="s">
        <v>100</v>
      </c>
      <c r="CR16" t="s">
        <v>100</v>
      </c>
    </row>
    <row r="17" spans="1:96">
      <c r="A17" t="s">
        <v>196</v>
      </c>
      <c r="B17" t="s">
        <v>199</v>
      </c>
      <c r="C17" t="s">
        <v>200</v>
      </c>
      <c r="D17" t="s">
        <v>201</v>
      </c>
      <c r="E17" t="s">
        <v>202</v>
      </c>
      <c r="F17" t="s">
        <v>100</v>
      </c>
      <c r="G17" t="s">
        <v>101</v>
      </c>
      <c r="H17" t="s">
        <v>102</v>
      </c>
      <c r="I17" t="s">
        <v>103</v>
      </c>
      <c r="J17" t="s">
        <v>196</v>
      </c>
      <c r="K17" t="s">
        <v>197</v>
      </c>
      <c r="L17" t="s">
        <v>106</v>
      </c>
      <c r="M17" t="s">
        <v>100</v>
      </c>
      <c r="N17" t="s">
        <v>100</v>
      </c>
      <c r="O17" t="s">
        <v>100</v>
      </c>
      <c r="P17" t="s">
        <v>146</v>
      </c>
      <c r="Q17" t="s">
        <v>108</v>
      </c>
      <c r="R17" t="s">
        <v>148</v>
      </c>
      <c r="S17" t="s">
        <v>100</v>
      </c>
      <c r="T17" t="s">
        <v>100</v>
      </c>
      <c r="U17" t="s">
        <v>112</v>
      </c>
      <c r="V17" t="s">
        <v>134</v>
      </c>
      <c r="W17" t="s">
        <v>134</v>
      </c>
      <c r="X17" t="s">
        <v>135</v>
      </c>
      <c r="Y17" t="s">
        <v>100</v>
      </c>
      <c r="Z17" t="s">
        <v>100</v>
      </c>
      <c r="AA17" t="s">
        <v>100</v>
      </c>
      <c r="AB17" t="s">
        <v>100</v>
      </c>
      <c r="AC17" t="s">
        <v>100</v>
      </c>
      <c r="AD17" t="s">
        <v>100</v>
      </c>
      <c r="AE17" t="s">
        <v>115</v>
      </c>
      <c r="AF17" t="s">
        <v>100</v>
      </c>
      <c r="AG17" t="s">
        <v>100</v>
      </c>
      <c r="AH17" t="s">
        <v>100</v>
      </c>
      <c r="AI17" t="s">
        <v>100</v>
      </c>
      <c r="AJ17" t="s">
        <v>100</v>
      </c>
      <c r="AK17" t="s">
        <v>100</v>
      </c>
      <c r="AL17" t="s">
        <v>100</v>
      </c>
      <c r="AM17" t="s">
        <v>100</v>
      </c>
      <c r="AN17" t="s">
        <v>100</v>
      </c>
      <c r="AO17" t="s">
        <v>100</v>
      </c>
      <c r="AP17" t="s">
        <v>100</v>
      </c>
      <c r="AQ17" t="s">
        <v>100</v>
      </c>
      <c r="AR17" t="s">
        <v>100</v>
      </c>
      <c r="AS17" t="s">
        <v>100</v>
      </c>
      <c r="AT17" t="s">
        <v>100</v>
      </c>
      <c r="AU17" t="s">
        <v>100</v>
      </c>
      <c r="AV17" t="s">
        <v>100</v>
      </c>
      <c r="AW17" t="s">
        <v>100</v>
      </c>
      <c r="AX17" t="s">
        <v>100</v>
      </c>
      <c r="AY17" t="s">
        <v>100</v>
      </c>
      <c r="AZ17" t="s">
        <v>100</v>
      </c>
      <c r="BA17" t="s">
        <v>100</v>
      </c>
      <c r="BB17" t="s">
        <v>100</v>
      </c>
      <c r="BC17" t="s">
        <v>100</v>
      </c>
      <c r="BD17" t="s">
        <v>100</v>
      </c>
      <c r="BE17" t="s">
        <v>100</v>
      </c>
      <c r="BF17" t="s">
        <v>100</v>
      </c>
      <c r="BG17" t="s">
        <v>100</v>
      </c>
      <c r="BH17" t="s">
        <v>100</v>
      </c>
      <c r="BI17" t="s">
        <v>100</v>
      </c>
      <c r="BJ17" t="s">
        <v>100</v>
      </c>
      <c r="BK17" t="s">
        <v>100</v>
      </c>
      <c r="BL17" t="s">
        <v>100</v>
      </c>
      <c r="BM17" t="s">
        <v>100</v>
      </c>
      <c r="BN17" t="s">
        <v>100</v>
      </c>
      <c r="BO17" t="s">
        <v>115</v>
      </c>
      <c r="BP17" t="s">
        <v>100</v>
      </c>
      <c r="BQ17" t="s">
        <v>100</v>
      </c>
      <c r="BR17" t="s">
        <v>100</v>
      </c>
      <c r="BS17" t="s">
        <v>100</v>
      </c>
      <c r="BT17" t="s">
        <v>100</v>
      </c>
      <c r="BU17" t="s">
        <v>100</v>
      </c>
      <c r="BV17" t="s">
        <v>100</v>
      </c>
      <c r="BW17" t="s">
        <v>100</v>
      </c>
      <c r="BX17" t="s">
        <v>100</v>
      </c>
      <c r="BY17" t="s">
        <v>100</v>
      </c>
      <c r="BZ17" t="s">
        <v>100</v>
      </c>
      <c r="CA17" t="s">
        <v>100</v>
      </c>
      <c r="CB17" t="s">
        <v>100</v>
      </c>
      <c r="CC17" t="s">
        <v>100</v>
      </c>
      <c r="CD17" t="s">
        <v>100</v>
      </c>
      <c r="CE17" t="s">
        <v>100</v>
      </c>
      <c r="CF17" t="s">
        <v>100</v>
      </c>
      <c r="CG17" t="s">
        <v>100</v>
      </c>
      <c r="CH17" t="s">
        <v>100</v>
      </c>
      <c r="CI17" t="s">
        <v>100</v>
      </c>
      <c r="CJ17" t="s">
        <v>100</v>
      </c>
      <c r="CK17" t="s">
        <v>100</v>
      </c>
      <c r="CL17" t="s">
        <v>100</v>
      </c>
      <c r="CM17" t="s">
        <v>100</v>
      </c>
      <c r="CN17" t="s">
        <v>151</v>
      </c>
      <c r="CO17" t="s">
        <v>100</v>
      </c>
      <c r="CP17" t="s">
        <v>100</v>
      </c>
      <c r="CQ17" t="s">
        <v>152</v>
      </c>
      <c r="CR17" t="s">
        <v>153</v>
      </c>
    </row>
    <row r="18" spans="1:96">
      <c r="A18" t="s">
        <v>203</v>
      </c>
      <c r="B18" t="s">
        <v>204</v>
      </c>
      <c r="C18" t="s">
        <v>205</v>
      </c>
      <c r="D18" t="s">
        <v>206</v>
      </c>
      <c r="E18" t="s">
        <v>100</v>
      </c>
      <c r="F18" t="s">
        <v>100</v>
      </c>
      <c r="G18" t="s">
        <v>101</v>
      </c>
      <c r="H18" t="s">
        <v>207</v>
      </c>
      <c r="I18" t="s">
        <v>143</v>
      </c>
      <c r="J18" t="s">
        <v>144</v>
      </c>
      <c r="K18" t="s">
        <v>145</v>
      </c>
      <c r="L18" t="s">
        <v>106</v>
      </c>
      <c r="M18" t="s">
        <v>100</v>
      </c>
      <c r="N18" t="s">
        <v>208</v>
      </c>
      <c r="O18" t="s">
        <v>100</v>
      </c>
      <c r="P18" t="s">
        <v>146</v>
      </c>
      <c r="Q18" t="s">
        <v>209</v>
      </c>
      <c r="R18" t="s">
        <v>198</v>
      </c>
      <c r="S18" t="s">
        <v>100</v>
      </c>
      <c r="T18" t="s">
        <v>100</v>
      </c>
      <c r="U18" t="s">
        <v>112</v>
      </c>
      <c r="V18" t="s">
        <v>149</v>
      </c>
      <c r="W18" t="s">
        <v>113</v>
      </c>
      <c r="X18" t="s">
        <v>210</v>
      </c>
      <c r="Y18" t="s">
        <v>115</v>
      </c>
      <c r="Z18" t="s">
        <v>100</v>
      </c>
      <c r="AA18" t="s">
        <v>100</v>
      </c>
      <c r="AB18" t="s">
        <v>100</v>
      </c>
      <c r="AC18" t="s">
        <v>100</v>
      </c>
      <c r="AD18" t="s">
        <v>100</v>
      </c>
      <c r="AE18" t="s">
        <v>115</v>
      </c>
      <c r="AF18" t="s">
        <v>100</v>
      </c>
      <c r="AG18" t="s">
        <v>100</v>
      </c>
      <c r="AH18" t="s">
        <v>100</v>
      </c>
      <c r="AI18" t="s">
        <v>100</v>
      </c>
      <c r="AJ18" t="s">
        <v>100</v>
      </c>
      <c r="AK18" t="s">
        <v>100</v>
      </c>
      <c r="AL18" t="s">
        <v>100</v>
      </c>
      <c r="AM18" t="s">
        <v>100</v>
      </c>
      <c r="AN18" t="s">
        <v>100</v>
      </c>
      <c r="AO18" t="s">
        <v>100</v>
      </c>
      <c r="AP18" t="s">
        <v>100</v>
      </c>
      <c r="AQ18" t="s">
        <v>100</v>
      </c>
      <c r="AR18" t="s">
        <v>100</v>
      </c>
      <c r="AS18" t="s">
        <v>100</v>
      </c>
      <c r="AT18" t="s">
        <v>100</v>
      </c>
      <c r="AU18" t="s">
        <v>100</v>
      </c>
      <c r="AV18" t="s">
        <v>100</v>
      </c>
      <c r="AW18" t="s">
        <v>100</v>
      </c>
      <c r="AX18" t="s">
        <v>100</v>
      </c>
      <c r="AY18" t="s">
        <v>100</v>
      </c>
      <c r="AZ18" t="s">
        <v>100</v>
      </c>
      <c r="BA18" t="s">
        <v>100</v>
      </c>
      <c r="BB18" t="s">
        <v>100</v>
      </c>
      <c r="BC18" t="s">
        <v>100</v>
      </c>
      <c r="BD18" t="s">
        <v>100</v>
      </c>
      <c r="BE18" t="s">
        <v>100</v>
      </c>
      <c r="BF18" t="s">
        <v>100</v>
      </c>
      <c r="BG18" t="s">
        <v>100</v>
      </c>
      <c r="BH18" t="s">
        <v>100</v>
      </c>
      <c r="BI18" t="s">
        <v>100</v>
      </c>
      <c r="BJ18" t="s">
        <v>100</v>
      </c>
      <c r="BK18" t="s">
        <v>100</v>
      </c>
      <c r="BL18" t="s">
        <v>100</v>
      </c>
      <c r="BM18" t="s">
        <v>100</v>
      </c>
      <c r="BN18" t="s">
        <v>100</v>
      </c>
      <c r="BO18" t="s">
        <v>100</v>
      </c>
      <c r="BP18" t="s">
        <v>100</v>
      </c>
      <c r="BQ18" t="s">
        <v>100</v>
      </c>
      <c r="BR18" t="s">
        <v>100</v>
      </c>
      <c r="BS18" t="s">
        <v>100</v>
      </c>
      <c r="BT18" t="s">
        <v>100</v>
      </c>
      <c r="BU18" t="s">
        <v>100</v>
      </c>
      <c r="BV18" t="s">
        <v>100</v>
      </c>
      <c r="BW18" t="s">
        <v>100</v>
      </c>
      <c r="BX18" t="s">
        <v>100</v>
      </c>
      <c r="BY18" t="s">
        <v>100</v>
      </c>
      <c r="BZ18" t="s">
        <v>100</v>
      </c>
      <c r="CA18" t="s">
        <v>100</v>
      </c>
      <c r="CB18" t="s">
        <v>100</v>
      </c>
      <c r="CC18" t="s">
        <v>100</v>
      </c>
      <c r="CD18" t="s">
        <v>100</v>
      </c>
      <c r="CE18" t="s">
        <v>100</v>
      </c>
      <c r="CF18" t="s">
        <v>100</v>
      </c>
      <c r="CG18" t="s">
        <v>100</v>
      </c>
      <c r="CH18" t="s">
        <v>100</v>
      </c>
      <c r="CI18" t="s">
        <v>100</v>
      </c>
      <c r="CJ18" t="s">
        <v>115</v>
      </c>
      <c r="CK18" t="s">
        <v>100</v>
      </c>
      <c r="CL18" t="s">
        <v>100</v>
      </c>
      <c r="CM18" t="s">
        <v>100</v>
      </c>
      <c r="CN18" t="s">
        <v>211</v>
      </c>
      <c r="CO18" t="s">
        <v>152</v>
      </c>
      <c r="CP18" t="s">
        <v>100</v>
      </c>
      <c r="CQ18" t="s">
        <v>100</v>
      </c>
      <c r="CR18" t="s">
        <v>100</v>
      </c>
    </row>
    <row r="19" spans="1:96">
      <c r="A19" t="s">
        <v>212</v>
      </c>
      <c r="B19" t="s">
        <v>213</v>
      </c>
      <c r="C19" t="s">
        <v>205</v>
      </c>
      <c r="D19" t="s">
        <v>214</v>
      </c>
      <c r="E19" t="s">
        <v>215</v>
      </c>
      <c r="F19" t="s">
        <v>100</v>
      </c>
      <c r="G19" t="s">
        <v>101</v>
      </c>
      <c r="H19" t="s">
        <v>207</v>
      </c>
      <c r="I19" t="s">
        <v>143</v>
      </c>
      <c r="J19" t="s">
        <v>144</v>
      </c>
      <c r="K19" t="s">
        <v>145</v>
      </c>
      <c r="L19" t="s">
        <v>106</v>
      </c>
      <c r="M19" t="s">
        <v>100</v>
      </c>
      <c r="N19" t="s">
        <v>208</v>
      </c>
      <c r="O19" t="s">
        <v>100</v>
      </c>
      <c r="P19" t="s">
        <v>146</v>
      </c>
      <c r="Q19" t="s">
        <v>209</v>
      </c>
      <c r="R19" t="s">
        <v>198</v>
      </c>
      <c r="S19" t="s">
        <v>100</v>
      </c>
      <c r="T19" t="s">
        <v>100</v>
      </c>
      <c r="U19" t="s">
        <v>112</v>
      </c>
      <c r="V19" t="s">
        <v>134</v>
      </c>
      <c r="W19" t="s">
        <v>134</v>
      </c>
      <c r="X19" t="s">
        <v>135</v>
      </c>
      <c r="Y19" t="s">
        <v>115</v>
      </c>
      <c r="Z19" t="s">
        <v>100</v>
      </c>
      <c r="AA19" t="s">
        <v>100</v>
      </c>
      <c r="AB19" t="s">
        <v>100</v>
      </c>
      <c r="AC19" t="s">
        <v>100</v>
      </c>
      <c r="AD19" t="s">
        <v>100</v>
      </c>
      <c r="AE19" t="s">
        <v>115</v>
      </c>
      <c r="AF19" t="s">
        <v>100</v>
      </c>
      <c r="AG19" t="s">
        <v>100</v>
      </c>
      <c r="AH19" t="s">
        <v>100</v>
      </c>
      <c r="AI19" t="s">
        <v>100</v>
      </c>
      <c r="AJ19" t="s">
        <v>100</v>
      </c>
      <c r="AK19" t="s">
        <v>100</v>
      </c>
      <c r="AL19" t="s">
        <v>100</v>
      </c>
      <c r="AM19" t="s">
        <v>100</v>
      </c>
      <c r="AN19" t="s">
        <v>100</v>
      </c>
      <c r="AO19" t="s">
        <v>100</v>
      </c>
      <c r="AP19" t="s">
        <v>100</v>
      </c>
      <c r="AQ19" t="s">
        <v>100</v>
      </c>
      <c r="AR19" t="s">
        <v>100</v>
      </c>
      <c r="AS19" t="s">
        <v>100</v>
      </c>
      <c r="AT19" t="s">
        <v>100</v>
      </c>
      <c r="AU19" t="s">
        <v>100</v>
      </c>
      <c r="AV19" t="s">
        <v>100</v>
      </c>
      <c r="AW19" t="s">
        <v>100</v>
      </c>
      <c r="AX19" t="s">
        <v>100</v>
      </c>
      <c r="AY19" t="s">
        <v>100</v>
      </c>
      <c r="AZ19" t="s">
        <v>100</v>
      </c>
      <c r="BA19" t="s">
        <v>100</v>
      </c>
      <c r="BB19" t="s">
        <v>100</v>
      </c>
      <c r="BC19" t="s">
        <v>100</v>
      </c>
      <c r="BD19" t="s">
        <v>100</v>
      </c>
      <c r="BE19" t="s">
        <v>100</v>
      </c>
      <c r="BF19" t="s">
        <v>100</v>
      </c>
      <c r="BG19" t="s">
        <v>100</v>
      </c>
      <c r="BH19" t="s">
        <v>100</v>
      </c>
      <c r="BI19" t="s">
        <v>100</v>
      </c>
      <c r="BJ19" t="s">
        <v>100</v>
      </c>
      <c r="BK19" t="s">
        <v>100</v>
      </c>
      <c r="BL19" t="s">
        <v>100</v>
      </c>
      <c r="BM19" t="s">
        <v>100</v>
      </c>
      <c r="BN19" t="s">
        <v>100</v>
      </c>
      <c r="BO19" t="s">
        <v>100</v>
      </c>
      <c r="BP19" t="s">
        <v>100</v>
      </c>
      <c r="BQ19" t="s">
        <v>100</v>
      </c>
      <c r="BR19" t="s">
        <v>100</v>
      </c>
      <c r="BS19" t="s">
        <v>100</v>
      </c>
      <c r="BT19" t="s">
        <v>100</v>
      </c>
      <c r="BU19" t="s">
        <v>100</v>
      </c>
      <c r="BV19" t="s">
        <v>100</v>
      </c>
      <c r="BW19" t="s">
        <v>100</v>
      </c>
      <c r="BX19" t="s">
        <v>100</v>
      </c>
      <c r="BY19" t="s">
        <v>100</v>
      </c>
      <c r="BZ19" t="s">
        <v>100</v>
      </c>
      <c r="CA19" t="s">
        <v>100</v>
      </c>
      <c r="CB19" t="s">
        <v>100</v>
      </c>
      <c r="CC19" t="s">
        <v>100</v>
      </c>
      <c r="CD19" t="s">
        <v>100</v>
      </c>
      <c r="CE19" t="s">
        <v>100</v>
      </c>
      <c r="CF19" t="s">
        <v>100</v>
      </c>
      <c r="CG19" t="s">
        <v>100</v>
      </c>
      <c r="CH19" t="s">
        <v>100</v>
      </c>
      <c r="CI19" t="s">
        <v>100</v>
      </c>
      <c r="CJ19" t="s">
        <v>115</v>
      </c>
      <c r="CK19" t="s">
        <v>100</v>
      </c>
      <c r="CL19" t="s">
        <v>100</v>
      </c>
      <c r="CM19" t="s">
        <v>100</v>
      </c>
      <c r="CN19" t="s">
        <v>211</v>
      </c>
      <c r="CO19" t="s">
        <v>152</v>
      </c>
      <c r="CP19" t="s">
        <v>100</v>
      </c>
      <c r="CQ19" t="s">
        <v>100</v>
      </c>
      <c r="CR19" t="s">
        <v>100</v>
      </c>
    </row>
    <row r="20" spans="1:96">
      <c r="A20" t="s">
        <v>216</v>
      </c>
      <c r="B20" t="s">
        <v>217</v>
      </c>
      <c r="C20" t="s">
        <v>205</v>
      </c>
      <c r="D20" t="s">
        <v>218</v>
      </c>
      <c r="E20" t="s">
        <v>215</v>
      </c>
      <c r="F20" t="s">
        <v>100</v>
      </c>
      <c r="G20" t="s">
        <v>101</v>
      </c>
      <c r="H20" t="s">
        <v>207</v>
      </c>
      <c r="I20" t="s">
        <v>143</v>
      </c>
      <c r="J20" t="s">
        <v>144</v>
      </c>
      <c r="K20" t="s">
        <v>145</v>
      </c>
      <c r="L20" t="s">
        <v>106</v>
      </c>
      <c r="M20" t="s">
        <v>100</v>
      </c>
      <c r="N20" t="s">
        <v>208</v>
      </c>
      <c r="O20" t="s">
        <v>100</v>
      </c>
      <c r="P20" t="s">
        <v>146</v>
      </c>
      <c r="Q20" t="s">
        <v>209</v>
      </c>
      <c r="R20" t="s">
        <v>198</v>
      </c>
      <c r="S20" t="s">
        <v>100</v>
      </c>
      <c r="T20" t="s">
        <v>100</v>
      </c>
      <c r="U20" t="s">
        <v>112</v>
      </c>
      <c r="V20" t="s">
        <v>134</v>
      </c>
      <c r="W20" t="s">
        <v>134</v>
      </c>
      <c r="X20" t="s">
        <v>135</v>
      </c>
      <c r="Y20" t="s">
        <v>115</v>
      </c>
      <c r="Z20" t="s">
        <v>100</v>
      </c>
      <c r="AA20" t="s">
        <v>100</v>
      </c>
      <c r="AB20" t="s">
        <v>100</v>
      </c>
      <c r="AC20" t="s">
        <v>100</v>
      </c>
      <c r="AD20" t="s">
        <v>100</v>
      </c>
      <c r="AE20" t="s">
        <v>115</v>
      </c>
      <c r="AF20" t="s">
        <v>100</v>
      </c>
      <c r="AG20" t="s">
        <v>100</v>
      </c>
      <c r="AH20" t="s">
        <v>100</v>
      </c>
      <c r="AI20" t="s">
        <v>100</v>
      </c>
      <c r="AJ20" t="s">
        <v>100</v>
      </c>
      <c r="AK20" t="s">
        <v>100</v>
      </c>
      <c r="AL20" t="s">
        <v>100</v>
      </c>
      <c r="AM20" t="s">
        <v>100</v>
      </c>
      <c r="AN20" t="s">
        <v>100</v>
      </c>
      <c r="AO20" t="s">
        <v>100</v>
      </c>
      <c r="AP20" t="s">
        <v>100</v>
      </c>
      <c r="AQ20" t="s">
        <v>100</v>
      </c>
      <c r="AR20" t="s">
        <v>100</v>
      </c>
      <c r="AS20" t="s">
        <v>100</v>
      </c>
      <c r="AT20" t="s">
        <v>100</v>
      </c>
      <c r="AU20" t="s">
        <v>100</v>
      </c>
      <c r="AV20" t="s">
        <v>100</v>
      </c>
      <c r="AW20" t="s">
        <v>100</v>
      </c>
      <c r="AX20" t="s">
        <v>100</v>
      </c>
      <c r="AY20" t="s">
        <v>100</v>
      </c>
      <c r="AZ20" t="s">
        <v>100</v>
      </c>
      <c r="BA20" t="s">
        <v>100</v>
      </c>
      <c r="BB20" t="s">
        <v>100</v>
      </c>
      <c r="BC20" t="s">
        <v>100</v>
      </c>
      <c r="BD20" t="s">
        <v>100</v>
      </c>
      <c r="BE20" t="s">
        <v>100</v>
      </c>
      <c r="BF20" t="s">
        <v>100</v>
      </c>
      <c r="BG20" t="s">
        <v>100</v>
      </c>
      <c r="BH20" t="s">
        <v>100</v>
      </c>
      <c r="BI20" t="s">
        <v>100</v>
      </c>
      <c r="BJ20" t="s">
        <v>100</v>
      </c>
      <c r="BK20" t="s">
        <v>100</v>
      </c>
      <c r="BL20" t="s">
        <v>100</v>
      </c>
      <c r="BM20" t="s">
        <v>100</v>
      </c>
      <c r="BN20" t="s">
        <v>100</v>
      </c>
      <c r="BO20" t="s">
        <v>100</v>
      </c>
      <c r="BP20" t="s">
        <v>100</v>
      </c>
      <c r="BQ20" t="s">
        <v>100</v>
      </c>
      <c r="BR20" t="s">
        <v>100</v>
      </c>
      <c r="BS20" t="s">
        <v>100</v>
      </c>
      <c r="BT20" t="s">
        <v>100</v>
      </c>
      <c r="BU20" t="s">
        <v>100</v>
      </c>
      <c r="BV20" t="s">
        <v>100</v>
      </c>
      <c r="BW20" t="s">
        <v>100</v>
      </c>
      <c r="BX20" t="s">
        <v>100</v>
      </c>
      <c r="BY20" t="s">
        <v>100</v>
      </c>
      <c r="BZ20" t="s">
        <v>100</v>
      </c>
      <c r="CA20" t="s">
        <v>100</v>
      </c>
      <c r="CB20" t="s">
        <v>100</v>
      </c>
      <c r="CC20" t="s">
        <v>100</v>
      </c>
      <c r="CD20" t="s">
        <v>100</v>
      </c>
      <c r="CE20" t="s">
        <v>100</v>
      </c>
      <c r="CF20" t="s">
        <v>100</v>
      </c>
      <c r="CG20" t="s">
        <v>100</v>
      </c>
      <c r="CH20" t="s">
        <v>100</v>
      </c>
      <c r="CI20" t="s">
        <v>100</v>
      </c>
      <c r="CJ20" t="s">
        <v>115</v>
      </c>
      <c r="CK20" t="s">
        <v>100</v>
      </c>
      <c r="CL20" t="s">
        <v>100</v>
      </c>
      <c r="CM20" t="s">
        <v>100</v>
      </c>
      <c r="CN20" t="s">
        <v>211</v>
      </c>
      <c r="CO20" t="s">
        <v>152</v>
      </c>
      <c r="CP20" t="s">
        <v>100</v>
      </c>
      <c r="CQ20" t="s">
        <v>100</v>
      </c>
      <c r="CR20" t="s">
        <v>100</v>
      </c>
    </row>
    <row r="21" spans="1:96">
      <c r="A21" t="s">
        <v>219</v>
      </c>
      <c r="B21" t="s">
        <v>220</v>
      </c>
      <c r="C21" t="s">
        <v>189</v>
      </c>
      <c r="D21" t="s">
        <v>221</v>
      </c>
      <c r="E21" t="s">
        <v>100</v>
      </c>
      <c r="F21" t="s">
        <v>100</v>
      </c>
      <c r="G21" t="s">
        <v>141</v>
      </c>
      <c r="H21" t="s">
        <v>142</v>
      </c>
      <c r="I21" t="s">
        <v>143</v>
      </c>
      <c r="J21" t="s">
        <v>144</v>
      </c>
      <c r="K21" t="s">
        <v>145</v>
      </c>
      <c r="L21" t="s">
        <v>106</v>
      </c>
      <c r="M21" t="s">
        <v>100</v>
      </c>
      <c r="N21" t="s">
        <v>100</v>
      </c>
      <c r="O21" t="s">
        <v>100</v>
      </c>
      <c r="P21" t="s">
        <v>146</v>
      </c>
      <c r="Q21" t="s">
        <v>147</v>
      </c>
      <c r="R21" t="s">
        <v>148</v>
      </c>
      <c r="S21" t="s">
        <v>100</v>
      </c>
      <c r="T21" t="s">
        <v>111</v>
      </c>
      <c r="U21" t="s">
        <v>112</v>
      </c>
      <c r="V21" t="s">
        <v>113</v>
      </c>
      <c r="W21" t="s">
        <v>113</v>
      </c>
      <c r="X21" t="s">
        <v>114</v>
      </c>
      <c r="Y21" t="s">
        <v>100</v>
      </c>
      <c r="Z21" t="s">
        <v>100</v>
      </c>
      <c r="AA21" t="s">
        <v>100</v>
      </c>
      <c r="AB21" t="s">
        <v>100</v>
      </c>
      <c r="AC21" t="s">
        <v>100</v>
      </c>
      <c r="AD21" t="s">
        <v>100</v>
      </c>
      <c r="AE21" t="s">
        <v>100</v>
      </c>
      <c r="AF21" t="s">
        <v>100</v>
      </c>
      <c r="AG21" t="s">
        <v>100</v>
      </c>
      <c r="AH21" t="s">
        <v>100</v>
      </c>
      <c r="AI21" t="s">
        <v>100</v>
      </c>
      <c r="AJ21" t="s">
        <v>100</v>
      </c>
      <c r="AK21" t="s">
        <v>100</v>
      </c>
      <c r="AL21" t="s">
        <v>100</v>
      </c>
      <c r="AM21" t="s">
        <v>100</v>
      </c>
      <c r="AN21" t="s">
        <v>181</v>
      </c>
      <c r="AO21" t="s">
        <v>222</v>
      </c>
      <c r="AP21" t="s">
        <v>223</v>
      </c>
      <c r="AQ21" t="s">
        <v>100</v>
      </c>
      <c r="AR21" t="s">
        <v>100</v>
      </c>
      <c r="AS21" t="s">
        <v>100</v>
      </c>
      <c r="AT21" t="s">
        <v>184</v>
      </c>
      <c r="AU21" t="s">
        <v>182</v>
      </c>
      <c r="AV21" t="s">
        <v>185</v>
      </c>
      <c r="AW21" t="s">
        <v>100</v>
      </c>
      <c r="AX21" t="s">
        <v>100</v>
      </c>
      <c r="AY21" t="s">
        <v>100</v>
      </c>
      <c r="AZ21" t="s">
        <v>181</v>
      </c>
      <c r="BA21" t="s">
        <v>182</v>
      </c>
      <c r="BB21" t="s">
        <v>186</v>
      </c>
      <c r="BC21" t="s">
        <v>100</v>
      </c>
      <c r="BD21" t="s">
        <v>100</v>
      </c>
      <c r="BE21" t="s">
        <v>100</v>
      </c>
      <c r="BF21" t="s">
        <v>100</v>
      </c>
      <c r="BG21" t="s">
        <v>100</v>
      </c>
      <c r="BH21" t="s">
        <v>100</v>
      </c>
      <c r="BI21" t="s">
        <v>100</v>
      </c>
      <c r="BJ21" t="s">
        <v>100</v>
      </c>
      <c r="BK21" t="s">
        <v>100</v>
      </c>
      <c r="BL21" t="s">
        <v>100</v>
      </c>
      <c r="BM21" t="s">
        <v>100</v>
      </c>
      <c r="BN21" t="s">
        <v>100</v>
      </c>
      <c r="BO21" t="s">
        <v>100</v>
      </c>
      <c r="BP21" t="s">
        <v>100</v>
      </c>
      <c r="BQ21" t="s">
        <v>100</v>
      </c>
      <c r="BR21" t="s">
        <v>100</v>
      </c>
      <c r="BS21" t="s">
        <v>100</v>
      </c>
      <c r="BT21" t="s">
        <v>100</v>
      </c>
      <c r="BU21" t="s">
        <v>100</v>
      </c>
      <c r="BV21" t="s">
        <v>100</v>
      </c>
      <c r="BW21" t="s">
        <v>100</v>
      </c>
      <c r="BX21" t="s">
        <v>100</v>
      </c>
      <c r="BY21" t="s">
        <v>100</v>
      </c>
      <c r="BZ21" t="s">
        <v>100</v>
      </c>
      <c r="CA21" t="s">
        <v>100</v>
      </c>
      <c r="CB21" t="s">
        <v>100</v>
      </c>
      <c r="CC21" t="s">
        <v>100</v>
      </c>
      <c r="CD21" t="s">
        <v>100</v>
      </c>
      <c r="CE21" t="s">
        <v>100</v>
      </c>
      <c r="CF21" t="s">
        <v>100</v>
      </c>
      <c r="CG21" t="s">
        <v>100</v>
      </c>
      <c r="CH21" t="s">
        <v>100</v>
      </c>
      <c r="CI21" t="s">
        <v>100</v>
      </c>
      <c r="CJ21" t="s">
        <v>100</v>
      </c>
      <c r="CK21" t="s">
        <v>100</v>
      </c>
      <c r="CL21" t="s">
        <v>100</v>
      </c>
      <c r="CM21" t="s">
        <v>100</v>
      </c>
      <c r="CN21" t="s">
        <v>151</v>
      </c>
      <c r="CO21" t="s">
        <v>100</v>
      </c>
      <c r="CP21" t="s">
        <v>100</v>
      </c>
      <c r="CQ21" t="s">
        <v>152</v>
      </c>
      <c r="CR21" t="s">
        <v>153</v>
      </c>
    </row>
    <row r="22" spans="1:96">
      <c r="A22" t="s">
        <v>224</v>
      </c>
      <c r="B22" t="s">
        <v>225</v>
      </c>
      <c r="C22" t="s">
        <v>189</v>
      </c>
      <c r="D22" t="s">
        <v>226</v>
      </c>
      <c r="E22" t="s">
        <v>227</v>
      </c>
      <c r="F22" t="s">
        <v>100</v>
      </c>
      <c r="G22" t="s">
        <v>141</v>
      </c>
      <c r="H22" t="s">
        <v>142</v>
      </c>
      <c r="I22" t="s">
        <v>143</v>
      </c>
      <c r="J22" t="s">
        <v>144</v>
      </c>
      <c r="K22" t="s">
        <v>145</v>
      </c>
      <c r="L22" t="s">
        <v>106</v>
      </c>
      <c r="M22" t="s">
        <v>100</v>
      </c>
      <c r="N22" t="s">
        <v>100</v>
      </c>
      <c r="O22" t="s">
        <v>100</v>
      </c>
      <c r="P22" t="s">
        <v>146</v>
      </c>
      <c r="Q22" t="s">
        <v>147</v>
      </c>
      <c r="R22" t="s">
        <v>148</v>
      </c>
      <c r="S22" t="s">
        <v>100</v>
      </c>
      <c r="T22" t="s">
        <v>111</v>
      </c>
      <c r="U22" t="s">
        <v>228</v>
      </c>
      <c r="V22" t="s">
        <v>149</v>
      </c>
      <c r="W22" t="s">
        <v>113</v>
      </c>
      <c r="X22" t="s">
        <v>228</v>
      </c>
      <c r="Y22" t="s">
        <v>100</v>
      </c>
      <c r="Z22" t="s">
        <v>100</v>
      </c>
      <c r="AA22" t="s">
        <v>100</v>
      </c>
      <c r="AB22" t="s">
        <v>100</v>
      </c>
      <c r="AC22" t="s">
        <v>100</v>
      </c>
      <c r="AD22" t="s">
        <v>100</v>
      </c>
      <c r="AE22" t="s">
        <v>100</v>
      </c>
      <c r="AF22" t="s">
        <v>100</v>
      </c>
      <c r="AG22" t="s">
        <v>100</v>
      </c>
      <c r="AH22" t="s">
        <v>100</v>
      </c>
      <c r="AI22" t="s">
        <v>100</v>
      </c>
      <c r="AJ22" t="s">
        <v>100</v>
      </c>
      <c r="AK22" t="s">
        <v>100</v>
      </c>
      <c r="AL22" t="s">
        <v>100</v>
      </c>
      <c r="AM22" t="s">
        <v>100</v>
      </c>
      <c r="AN22" t="s">
        <v>100</v>
      </c>
      <c r="AO22" t="s">
        <v>100</v>
      </c>
      <c r="AP22" t="s">
        <v>100</v>
      </c>
      <c r="AQ22" t="s">
        <v>100</v>
      </c>
      <c r="AR22" t="s">
        <v>100</v>
      </c>
      <c r="AS22" t="s">
        <v>100</v>
      </c>
      <c r="AT22" t="s">
        <v>100</v>
      </c>
      <c r="AU22" t="s">
        <v>100</v>
      </c>
      <c r="AV22" t="s">
        <v>100</v>
      </c>
      <c r="AW22" t="s">
        <v>100</v>
      </c>
      <c r="AX22" t="s">
        <v>100</v>
      </c>
      <c r="AY22" t="s">
        <v>100</v>
      </c>
      <c r="AZ22" t="s">
        <v>100</v>
      </c>
      <c r="BA22" t="s">
        <v>100</v>
      </c>
      <c r="BB22" t="s">
        <v>100</v>
      </c>
      <c r="BC22" t="s">
        <v>100</v>
      </c>
      <c r="BD22" t="s">
        <v>100</v>
      </c>
      <c r="BE22" t="s">
        <v>100</v>
      </c>
      <c r="BF22" t="s">
        <v>100</v>
      </c>
      <c r="BG22" t="s">
        <v>100</v>
      </c>
      <c r="BH22" t="s">
        <v>100</v>
      </c>
      <c r="BI22" t="s">
        <v>100</v>
      </c>
      <c r="BJ22" t="s">
        <v>100</v>
      </c>
      <c r="BK22" t="s">
        <v>100</v>
      </c>
      <c r="BL22" t="s">
        <v>100</v>
      </c>
      <c r="BM22" t="s">
        <v>100</v>
      </c>
      <c r="BN22" t="s">
        <v>100</v>
      </c>
      <c r="BO22" t="s">
        <v>100</v>
      </c>
      <c r="BP22" t="s">
        <v>100</v>
      </c>
      <c r="BQ22" t="s">
        <v>100</v>
      </c>
      <c r="BR22" t="s">
        <v>100</v>
      </c>
      <c r="BS22" t="s">
        <v>100</v>
      </c>
      <c r="BT22" t="s">
        <v>100</v>
      </c>
      <c r="BU22" t="s">
        <v>100</v>
      </c>
      <c r="BV22" t="s">
        <v>100</v>
      </c>
      <c r="BW22" t="s">
        <v>100</v>
      </c>
      <c r="BX22" t="s">
        <v>100</v>
      </c>
      <c r="BY22" t="s">
        <v>100</v>
      </c>
      <c r="BZ22" t="s">
        <v>100</v>
      </c>
      <c r="CA22" t="s">
        <v>100</v>
      </c>
      <c r="CB22" t="s">
        <v>100</v>
      </c>
      <c r="CC22" t="s">
        <v>100</v>
      </c>
      <c r="CD22" t="s">
        <v>100</v>
      </c>
      <c r="CE22" t="s">
        <v>100</v>
      </c>
      <c r="CF22" t="s">
        <v>100</v>
      </c>
      <c r="CG22" t="s">
        <v>100</v>
      </c>
      <c r="CH22" t="s">
        <v>100</v>
      </c>
      <c r="CI22" t="s">
        <v>100</v>
      </c>
      <c r="CJ22" t="s">
        <v>100</v>
      </c>
      <c r="CK22" t="s">
        <v>100</v>
      </c>
      <c r="CL22" t="s">
        <v>100</v>
      </c>
      <c r="CM22" t="s">
        <v>100</v>
      </c>
      <c r="CN22" t="s">
        <v>151</v>
      </c>
      <c r="CO22" t="s">
        <v>100</v>
      </c>
      <c r="CP22" t="s">
        <v>100</v>
      </c>
      <c r="CQ22" t="s">
        <v>152</v>
      </c>
      <c r="CR22" t="s">
        <v>153</v>
      </c>
    </row>
    <row r="23" spans="1:96">
      <c r="A23" t="s">
        <v>229</v>
      </c>
      <c r="B23" t="s">
        <v>230</v>
      </c>
      <c r="C23" t="s">
        <v>189</v>
      </c>
      <c r="D23" t="s">
        <v>231</v>
      </c>
      <c r="E23" t="s">
        <v>232</v>
      </c>
      <c r="F23" t="s">
        <v>100</v>
      </c>
      <c r="G23" t="s">
        <v>141</v>
      </c>
      <c r="H23" t="s">
        <v>142</v>
      </c>
      <c r="I23" t="s">
        <v>143</v>
      </c>
      <c r="J23" t="s">
        <v>144</v>
      </c>
      <c r="K23" t="s">
        <v>145</v>
      </c>
      <c r="L23" t="s">
        <v>106</v>
      </c>
      <c r="M23" t="s">
        <v>100</v>
      </c>
      <c r="N23" t="s">
        <v>100</v>
      </c>
      <c r="O23" t="s">
        <v>100</v>
      </c>
      <c r="P23" t="s">
        <v>146</v>
      </c>
      <c r="Q23" t="s">
        <v>147</v>
      </c>
      <c r="R23" t="s">
        <v>148</v>
      </c>
      <c r="S23" t="s">
        <v>100</v>
      </c>
      <c r="T23" t="s">
        <v>111</v>
      </c>
      <c r="U23" t="s">
        <v>228</v>
      </c>
      <c r="V23" t="s">
        <v>149</v>
      </c>
      <c r="W23" t="s">
        <v>113</v>
      </c>
      <c r="X23" t="s">
        <v>233</v>
      </c>
      <c r="Y23" t="s">
        <v>100</v>
      </c>
      <c r="Z23" t="s">
        <v>100</v>
      </c>
      <c r="AA23" t="s">
        <v>100</v>
      </c>
      <c r="AB23" t="s">
        <v>100</v>
      </c>
      <c r="AC23" t="s">
        <v>100</v>
      </c>
      <c r="AD23" t="s">
        <v>100</v>
      </c>
      <c r="AE23" t="s">
        <v>100</v>
      </c>
      <c r="AF23" t="s">
        <v>100</v>
      </c>
      <c r="AG23" t="s">
        <v>100</v>
      </c>
      <c r="AH23" t="s">
        <v>100</v>
      </c>
      <c r="AI23" t="s">
        <v>100</v>
      </c>
      <c r="AJ23" t="s">
        <v>100</v>
      </c>
      <c r="AK23" t="s">
        <v>100</v>
      </c>
      <c r="AL23" t="s">
        <v>100</v>
      </c>
      <c r="AM23" t="s">
        <v>100</v>
      </c>
      <c r="AN23" t="s">
        <v>100</v>
      </c>
      <c r="AO23" t="s">
        <v>100</v>
      </c>
      <c r="AP23" t="s">
        <v>100</v>
      </c>
      <c r="AQ23" t="s">
        <v>100</v>
      </c>
      <c r="AR23" t="s">
        <v>100</v>
      </c>
      <c r="AS23" t="s">
        <v>100</v>
      </c>
      <c r="AT23" t="s">
        <v>100</v>
      </c>
      <c r="AU23" t="s">
        <v>100</v>
      </c>
      <c r="AV23" t="s">
        <v>100</v>
      </c>
      <c r="AW23" t="s">
        <v>100</v>
      </c>
      <c r="AX23" t="s">
        <v>100</v>
      </c>
      <c r="AY23" t="s">
        <v>100</v>
      </c>
      <c r="AZ23" t="s">
        <v>100</v>
      </c>
      <c r="BA23" t="s">
        <v>100</v>
      </c>
      <c r="BB23" t="s">
        <v>100</v>
      </c>
      <c r="BC23" t="s">
        <v>100</v>
      </c>
      <c r="BD23" t="s">
        <v>100</v>
      </c>
      <c r="BE23" t="s">
        <v>100</v>
      </c>
      <c r="BF23" t="s">
        <v>100</v>
      </c>
      <c r="BG23" t="s">
        <v>100</v>
      </c>
      <c r="BH23" t="s">
        <v>100</v>
      </c>
      <c r="BI23" t="s">
        <v>100</v>
      </c>
      <c r="BJ23" t="s">
        <v>100</v>
      </c>
      <c r="BK23" t="s">
        <v>100</v>
      </c>
      <c r="BL23" t="s">
        <v>100</v>
      </c>
      <c r="BM23" t="s">
        <v>100</v>
      </c>
      <c r="BN23" t="s">
        <v>100</v>
      </c>
      <c r="BO23" t="s">
        <v>100</v>
      </c>
      <c r="BP23" t="s">
        <v>100</v>
      </c>
      <c r="BQ23" t="s">
        <v>100</v>
      </c>
      <c r="BR23" t="s">
        <v>100</v>
      </c>
      <c r="BS23" t="s">
        <v>100</v>
      </c>
      <c r="BT23" t="s">
        <v>100</v>
      </c>
      <c r="BU23" t="s">
        <v>100</v>
      </c>
      <c r="BV23" t="s">
        <v>100</v>
      </c>
      <c r="BW23" t="s">
        <v>100</v>
      </c>
      <c r="BX23" t="s">
        <v>100</v>
      </c>
      <c r="BY23" t="s">
        <v>100</v>
      </c>
      <c r="BZ23" t="s">
        <v>100</v>
      </c>
      <c r="CA23" t="s">
        <v>100</v>
      </c>
      <c r="CB23" t="s">
        <v>100</v>
      </c>
      <c r="CC23" t="s">
        <v>100</v>
      </c>
      <c r="CD23" t="s">
        <v>100</v>
      </c>
      <c r="CE23" t="s">
        <v>100</v>
      </c>
      <c r="CF23" t="s">
        <v>100</v>
      </c>
      <c r="CG23" t="s">
        <v>100</v>
      </c>
      <c r="CH23" t="s">
        <v>100</v>
      </c>
      <c r="CI23" t="s">
        <v>100</v>
      </c>
      <c r="CJ23" t="s">
        <v>100</v>
      </c>
      <c r="CK23" t="s">
        <v>100</v>
      </c>
      <c r="CL23" t="s">
        <v>100</v>
      </c>
      <c r="CM23" t="s">
        <v>100</v>
      </c>
      <c r="CN23" t="s">
        <v>151</v>
      </c>
      <c r="CO23" t="s">
        <v>100</v>
      </c>
      <c r="CP23" t="s">
        <v>100</v>
      </c>
      <c r="CQ23" t="s">
        <v>152</v>
      </c>
      <c r="CR23" t="s">
        <v>153</v>
      </c>
    </row>
    <row r="24" spans="1:96">
      <c r="A24" t="s">
        <v>234</v>
      </c>
      <c r="B24" t="s">
        <v>235</v>
      </c>
      <c r="C24" t="s">
        <v>189</v>
      </c>
      <c r="D24" t="s">
        <v>236</v>
      </c>
      <c r="E24" t="s">
        <v>237</v>
      </c>
      <c r="F24" t="s">
        <v>100</v>
      </c>
      <c r="G24" t="s">
        <v>141</v>
      </c>
      <c r="H24" t="s">
        <v>142</v>
      </c>
      <c r="I24" t="s">
        <v>143</v>
      </c>
      <c r="J24" t="s">
        <v>144</v>
      </c>
      <c r="K24" t="s">
        <v>145</v>
      </c>
      <c r="L24" t="s">
        <v>106</v>
      </c>
      <c r="M24" t="s">
        <v>100</v>
      </c>
      <c r="N24" t="s">
        <v>100</v>
      </c>
      <c r="O24" t="s">
        <v>100</v>
      </c>
      <c r="P24" t="s">
        <v>146</v>
      </c>
      <c r="Q24" t="s">
        <v>147</v>
      </c>
      <c r="R24" t="s">
        <v>148</v>
      </c>
      <c r="S24" t="s">
        <v>100</v>
      </c>
      <c r="T24" t="s">
        <v>111</v>
      </c>
      <c r="U24" t="s">
        <v>228</v>
      </c>
      <c r="V24" t="s">
        <v>149</v>
      </c>
      <c r="W24" t="s">
        <v>113</v>
      </c>
      <c r="X24" t="s">
        <v>228</v>
      </c>
      <c r="Y24" t="s">
        <v>100</v>
      </c>
      <c r="Z24" t="s">
        <v>100</v>
      </c>
      <c r="AA24" t="s">
        <v>100</v>
      </c>
      <c r="AB24" t="s">
        <v>100</v>
      </c>
      <c r="AC24" t="s">
        <v>100</v>
      </c>
      <c r="AD24" t="s">
        <v>100</v>
      </c>
      <c r="AE24" t="s">
        <v>100</v>
      </c>
      <c r="AF24" t="s">
        <v>100</v>
      </c>
      <c r="AG24" t="s">
        <v>100</v>
      </c>
      <c r="AH24" t="s">
        <v>100</v>
      </c>
      <c r="AI24" t="s">
        <v>100</v>
      </c>
      <c r="AJ24" t="s">
        <v>100</v>
      </c>
      <c r="AK24" t="s">
        <v>100</v>
      </c>
      <c r="AL24" t="s">
        <v>100</v>
      </c>
      <c r="AM24" t="s">
        <v>100</v>
      </c>
      <c r="AN24" t="s">
        <v>100</v>
      </c>
      <c r="AO24" t="s">
        <v>100</v>
      </c>
      <c r="AP24" t="s">
        <v>100</v>
      </c>
      <c r="AQ24" t="s">
        <v>100</v>
      </c>
      <c r="AR24" t="s">
        <v>100</v>
      </c>
      <c r="AS24" t="s">
        <v>100</v>
      </c>
      <c r="AT24" t="s">
        <v>100</v>
      </c>
      <c r="AU24" t="s">
        <v>100</v>
      </c>
      <c r="AV24" t="s">
        <v>100</v>
      </c>
      <c r="AW24" t="s">
        <v>100</v>
      </c>
      <c r="AX24" t="s">
        <v>100</v>
      </c>
      <c r="AY24" t="s">
        <v>100</v>
      </c>
      <c r="AZ24" t="s">
        <v>100</v>
      </c>
      <c r="BA24" t="s">
        <v>100</v>
      </c>
      <c r="BB24" t="s">
        <v>100</v>
      </c>
      <c r="BC24" t="s">
        <v>100</v>
      </c>
      <c r="BD24" t="s">
        <v>100</v>
      </c>
      <c r="BE24" t="s">
        <v>100</v>
      </c>
      <c r="BF24" t="s">
        <v>100</v>
      </c>
      <c r="BG24" t="s">
        <v>100</v>
      </c>
      <c r="BH24" t="s">
        <v>100</v>
      </c>
      <c r="BI24" t="s">
        <v>100</v>
      </c>
      <c r="BJ24" t="s">
        <v>100</v>
      </c>
      <c r="BK24" t="s">
        <v>100</v>
      </c>
      <c r="BL24" t="s">
        <v>100</v>
      </c>
      <c r="BM24" t="s">
        <v>100</v>
      </c>
      <c r="BN24" t="s">
        <v>100</v>
      </c>
      <c r="BO24" t="s">
        <v>100</v>
      </c>
      <c r="BP24" t="s">
        <v>100</v>
      </c>
      <c r="BQ24" t="s">
        <v>100</v>
      </c>
      <c r="BR24" t="s">
        <v>100</v>
      </c>
      <c r="BS24" t="s">
        <v>100</v>
      </c>
      <c r="BT24" t="s">
        <v>100</v>
      </c>
      <c r="BU24" t="s">
        <v>100</v>
      </c>
      <c r="BV24" t="s">
        <v>100</v>
      </c>
      <c r="BW24" t="s">
        <v>100</v>
      </c>
      <c r="BX24" t="s">
        <v>100</v>
      </c>
      <c r="BY24" t="s">
        <v>100</v>
      </c>
      <c r="BZ24" t="s">
        <v>100</v>
      </c>
      <c r="CA24" t="s">
        <v>100</v>
      </c>
      <c r="CB24" t="s">
        <v>100</v>
      </c>
      <c r="CC24" t="s">
        <v>100</v>
      </c>
      <c r="CD24" t="s">
        <v>100</v>
      </c>
      <c r="CE24" t="s">
        <v>100</v>
      </c>
      <c r="CF24" t="s">
        <v>100</v>
      </c>
      <c r="CG24" t="s">
        <v>100</v>
      </c>
      <c r="CH24" t="s">
        <v>100</v>
      </c>
      <c r="CI24" t="s">
        <v>100</v>
      </c>
      <c r="CJ24" t="s">
        <v>100</v>
      </c>
      <c r="CK24" t="s">
        <v>100</v>
      </c>
      <c r="CL24" t="s">
        <v>100</v>
      </c>
      <c r="CM24" t="s">
        <v>100</v>
      </c>
      <c r="CN24" t="s">
        <v>151</v>
      </c>
      <c r="CO24" t="s">
        <v>100</v>
      </c>
      <c r="CP24" t="s">
        <v>100</v>
      </c>
      <c r="CQ24" t="s">
        <v>152</v>
      </c>
      <c r="CR24" t="s">
        <v>153</v>
      </c>
    </row>
    <row r="25" spans="1:96">
      <c r="A25" t="s">
        <v>238</v>
      </c>
      <c r="B25" t="s">
        <v>239</v>
      </c>
      <c r="C25" t="s">
        <v>205</v>
      </c>
      <c r="D25" t="s">
        <v>240</v>
      </c>
      <c r="E25" t="s">
        <v>215</v>
      </c>
      <c r="F25" t="s">
        <v>100</v>
      </c>
      <c r="G25" t="s">
        <v>101</v>
      </c>
      <c r="H25" t="s">
        <v>207</v>
      </c>
      <c r="I25" t="s">
        <v>143</v>
      </c>
      <c r="J25" t="s">
        <v>144</v>
      </c>
      <c r="K25" t="s">
        <v>145</v>
      </c>
      <c r="L25" t="s">
        <v>106</v>
      </c>
      <c r="M25" t="s">
        <v>100</v>
      </c>
      <c r="N25" t="s">
        <v>208</v>
      </c>
      <c r="O25" t="s">
        <v>100</v>
      </c>
      <c r="P25" t="s">
        <v>146</v>
      </c>
      <c r="Q25" t="s">
        <v>209</v>
      </c>
      <c r="R25" t="s">
        <v>198</v>
      </c>
      <c r="S25" t="s">
        <v>100</v>
      </c>
      <c r="T25" t="s">
        <v>100</v>
      </c>
      <c r="U25" t="s">
        <v>112</v>
      </c>
      <c r="V25" t="s">
        <v>134</v>
      </c>
      <c r="W25" t="s">
        <v>134</v>
      </c>
      <c r="X25" t="s">
        <v>135</v>
      </c>
      <c r="Y25" t="s">
        <v>115</v>
      </c>
      <c r="Z25" t="s">
        <v>100</v>
      </c>
      <c r="AA25" t="s">
        <v>100</v>
      </c>
      <c r="AB25" t="s">
        <v>100</v>
      </c>
      <c r="AC25" t="s">
        <v>100</v>
      </c>
      <c r="AD25" t="s">
        <v>100</v>
      </c>
      <c r="AE25" t="s">
        <v>115</v>
      </c>
      <c r="AF25" t="s">
        <v>100</v>
      </c>
      <c r="AG25" t="s">
        <v>100</v>
      </c>
      <c r="AH25" t="s">
        <v>100</v>
      </c>
      <c r="AI25" t="s">
        <v>100</v>
      </c>
      <c r="AJ25" t="s">
        <v>100</v>
      </c>
      <c r="AK25" t="s">
        <v>100</v>
      </c>
      <c r="AL25" t="s">
        <v>100</v>
      </c>
      <c r="AM25" t="s">
        <v>100</v>
      </c>
      <c r="AN25" t="s">
        <v>100</v>
      </c>
      <c r="AO25" t="s">
        <v>100</v>
      </c>
      <c r="AP25" t="s">
        <v>100</v>
      </c>
      <c r="AQ25" t="s">
        <v>100</v>
      </c>
      <c r="AR25" t="s">
        <v>100</v>
      </c>
      <c r="AS25" t="s">
        <v>100</v>
      </c>
      <c r="AT25" t="s">
        <v>100</v>
      </c>
      <c r="AU25" t="s">
        <v>100</v>
      </c>
      <c r="AV25" t="s">
        <v>100</v>
      </c>
      <c r="AW25" t="s">
        <v>100</v>
      </c>
      <c r="AX25" t="s">
        <v>100</v>
      </c>
      <c r="AY25" t="s">
        <v>100</v>
      </c>
      <c r="AZ25" t="s">
        <v>100</v>
      </c>
      <c r="BA25" t="s">
        <v>100</v>
      </c>
      <c r="BB25" t="s">
        <v>100</v>
      </c>
      <c r="BC25" t="s">
        <v>100</v>
      </c>
      <c r="BD25" t="s">
        <v>100</v>
      </c>
      <c r="BE25" t="s">
        <v>100</v>
      </c>
      <c r="BF25" t="s">
        <v>100</v>
      </c>
      <c r="BG25" t="s">
        <v>100</v>
      </c>
      <c r="BH25" t="s">
        <v>100</v>
      </c>
      <c r="BI25" t="s">
        <v>100</v>
      </c>
      <c r="BJ25" t="s">
        <v>100</v>
      </c>
      <c r="BK25" t="s">
        <v>100</v>
      </c>
      <c r="BL25" t="s">
        <v>100</v>
      </c>
      <c r="BM25" t="s">
        <v>100</v>
      </c>
      <c r="BN25" t="s">
        <v>100</v>
      </c>
      <c r="BO25" t="s">
        <v>100</v>
      </c>
      <c r="BP25" t="s">
        <v>100</v>
      </c>
      <c r="BQ25" t="s">
        <v>100</v>
      </c>
      <c r="BR25" t="s">
        <v>100</v>
      </c>
      <c r="BS25" t="s">
        <v>100</v>
      </c>
      <c r="BT25" t="s">
        <v>100</v>
      </c>
      <c r="BU25" t="s">
        <v>100</v>
      </c>
      <c r="BV25" t="s">
        <v>100</v>
      </c>
      <c r="BW25" t="s">
        <v>100</v>
      </c>
      <c r="BX25" t="s">
        <v>100</v>
      </c>
      <c r="BY25" t="s">
        <v>100</v>
      </c>
      <c r="BZ25" t="s">
        <v>100</v>
      </c>
      <c r="CA25" t="s">
        <v>100</v>
      </c>
      <c r="CB25" t="s">
        <v>100</v>
      </c>
      <c r="CC25" t="s">
        <v>100</v>
      </c>
      <c r="CD25" t="s">
        <v>100</v>
      </c>
      <c r="CE25" t="s">
        <v>100</v>
      </c>
      <c r="CF25" t="s">
        <v>100</v>
      </c>
      <c r="CG25" t="s">
        <v>100</v>
      </c>
      <c r="CH25" t="s">
        <v>100</v>
      </c>
      <c r="CI25" t="s">
        <v>100</v>
      </c>
      <c r="CJ25" t="s">
        <v>115</v>
      </c>
      <c r="CK25" t="s">
        <v>100</v>
      </c>
      <c r="CL25" t="s">
        <v>100</v>
      </c>
      <c r="CM25" t="s">
        <v>100</v>
      </c>
      <c r="CN25" t="s">
        <v>211</v>
      </c>
      <c r="CO25" t="s">
        <v>152</v>
      </c>
      <c r="CP25" t="s">
        <v>100</v>
      </c>
      <c r="CQ25" t="s">
        <v>100</v>
      </c>
      <c r="CR25" t="s">
        <v>100</v>
      </c>
    </row>
    <row r="26" spans="1:96">
      <c r="A26" t="s">
        <v>241</v>
      </c>
      <c r="B26" t="s">
        <v>242</v>
      </c>
      <c r="C26" t="s">
        <v>205</v>
      </c>
      <c r="D26" t="s">
        <v>243</v>
      </c>
      <c r="E26" t="s">
        <v>215</v>
      </c>
      <c r="F26" t="s">
        <v>100</v>
      </c>
      <c r="G26" t="s">
        <v>101</v>
      </c>
      <c r="H26" t="s">
        <v>207</v>
      </c>
      <c r="I26" t="s">
        <v>143</v>
      </c>
      <c r="J26" t="s">
        <v>144</v>
      </c>
      <c r="K26" t="s">
        <v>145</v>
      </c>
      <c r="L26" t="s">
        <v>106</v>
      </c>
      <c r="M26" t="s">
        <v>100</v>
      </c>
      <c r="N26" t="s">
        <v>208</v>
      </c>
      <c r="O26" t="s">
        <v>100</v>
      </c>
      <c r="P26" t="s">
        <v>146</v>
      </c>
      <c r="Q26" t="s">
        <v>209</v>
      </c>
      <c r="R26" t="s">
        <v>198</v>
      </c>
      <c r="S26" t="s">
        <v>100</v>
      </c>
      <c r="T26" t="s">
        <v>100</v>
      </c>
      <c r="U26" t="s">
        <v>112</v>
      </c>
      <c r="V26" t="s">
        <v>134</v>
      </c>
      <c r="W26" t="s">
        <v>134</v>
      </c>
      <c r="X26" t="s">
        <v>135</v>
      </c>
      <c r="Y26" t="s">
        <v>115</v>
      </c>
      <c r="Z26" t="s">
        <v>100</v>
      </c>
      <c r="AA26" t="s">
        <v>100</v>
      </c>
      <c r="AB26" t="s">
        <v>100</v>
      </c>
      <c r="AC26" t="s">
        <v>100</v>
      </c>
      <c r="AD26" t="s">
        <v>100</v>
      </c>
      <c r="AE26" t="s">
        <v>115</v>
      </c>
      <c r="AF26" t="s">
        <v>100</v>
      </c>
      <c r="AG26" t="s">
        <v>100</v>
      </c>
      <c r="AH26" t="s">
        <v>100</v>
      </c>
      <c r="AI26" t="s">
        <v>100</v>
      </c>
      <c r="AJ26" t="s">
        <v>100</v>
      </c>
      <c r="AK26" t="s">
        <v>100</v>
      </c>
      <c r="AL26" t="s">
        <v>100</v>
      </c>
      <c r="AM26" t="s">
        <v>100</v>
      </c>
      <c r="AN26" t="s">
        <v>100</v>
      </c>
      <c r="AO26" t="s">
        <v>100</v>
      </c>
      <c r="AP26" t="s">
        <v>100</v>
      </c>
      <c r="AQ26" t="s">
        <v>100</v>
      </c>
      <c r="AR26" t="s">
        <v>100</v>
      </c>
      <c r="AS26" t="s">
        <v>100</v>
      </c>
      <c r="AT26" t="s">
        <v>100</v>
      </c>
      <c r="AU26" t="s">
        <v>100</v>
      </c>
      <c r="AV26" t="s">
        <v>100</v>
      </c>
      <c r="AW26" t="s">
        <v>100</v>
      </c>
      <c r="AX26" t="s">
        <v>100</v>
      </c>
      <c r="AY26" t="s">
        <v>100</v>
      </c>
      <c r="AZ26" t="s">
        <v>100</v>
      </c>
      <c r="BA26" t="s">
        <v>100</v>
      </c>
      <c r="BB26" t="s">
        <v>100</v>
      </c>
      <c r="BC26" t="s">
        <v>100</v>
      </c>
      <c r="BD26" t="s">
        <v>100</v>
      </c>
      <c r="BE26" t="s">
        <v>100</v>
      </c>
      <c r="BF26" t="s">
        <v>100</v>
      </c>
      <c r="BG26" t="s">
        <v>100</v>
      </c>
      <c r="BH26" t="s">
        <v>100</v>
      </c>
      <c r="BI26" t="s">
        <v>100</v>
      </c>
      <c r="BJ26" t="s">
        <v>100</v>
      </c>
      <c r="BK26" t="s">
        <v>100</v>
      </c>
      <c r="BL26" t="s">
        <v>100</v>
      </c>
      <c r="BM26" t="s">
        <v>100</v>
      </c>
      <c r="BN26" t="s">
        <v>100</v>
      </c>
      <c r="BO26" t="s">
        <v>100</v>
      </c>
      <c r="BP26" t="s">
        <v>100</v>
      </c>
      <c r="BQ26" t="s">
        <v>100</v>
      </c>
      <c r="BR26" t="s">
        <v>100</v>
      </c>
      <c r="BS26" t="s">
        <v>100</v>
      </c>
      <c r="BT26" t="s">
        <v>100</v>
      </c>
      <c r="BU26" t="s">
        <v>100</v>
      </c>
      <c r="BV26" t="s">
        <v>100</v>
      </c>
      <c r="BW26" t="s">
        <v>100</v>
      </c>
      <c r="BX26" t="s">
        <v>100</v>
      </c>
      <c r="BY26" t="s">
        <v>100</v>
      </c>
      <c r="BZ26" t="s">
        <v>100</v>
      </c>
      <c r="CA26" t="s">
        <v>100</v>
      </c>
      <c r="CB26" t="s">
        <v>100</v>
      </c>
      <c r="CC26" t="s">
        <v>100</v>
      </c>
      <c r="CD26" t="s">
        <v>100</v>
      </c>
      <c r="CE26" t="s">
        <v>100</v>
      </c>
      <c r="CF26" t="s">
        <v>100</v>
      </c>
      <c r="CG26" t="s">
        <v>100</v>
      </c>
      <c r="CH26" t="s">
        <v>100</v>
      </c>
      <c r="CI26" t="s">
        <v>100</v>
      </c>
      <c r="CJ26" t="s">
        <v>115</v>
      </c>
      <c r="CK26" t="s">
        <v>100</v>
      </c>
      <c r="CL26" t="s">
        <v>100</v>
      </c>
      <c r="CM26" t="s">
        <v>100</v>
      </c>
      <c r="CN26" t="s">
        <v>211</v>
      </c>
      <c r="CO26" t="s">
        <v>152</v>
      </c>
      <c r="CP26" t="s">
        <v>100</v>
      </c>
      <c r="CQ26" t="s">
        <v>100</v>
      </c>
      <c r="CR26" t="s">
        <v>100</v>
      </c>
    </row>
    <row r="27" spans="1:96">
      <c r="A27" t="s">
        <v>112</v>
      </c>
      <c r="B27" t="s">
        <v>244</v>
      </c>
      <c r="C27" t="s">
        <v>138</v>
      </c>
      <c r="D27" t="s">
        <v>245</v>
      </c>
      <c r="E27" t="s">
        <v>100</v>
      </c>
      <c r="F27" t="s">
        <v>100</v>
      </c>
      <c r="G27" t="s">
        <v>141</v>
      </c>
      <c r="H27" t="s">
        <v>142</v>
      </c>
      <c r="I27" t="s">
        <v>143</v>
      </c>
      <c r="J27" t="s">
        <v>144</v>
      </c>
      <c r="K27" t="s">
        <v>145</v>
      </c>
      <c r="L27" t="s">
        <v>106</v>
      </c>
      <c r="M27" t="s">
        <v>100</v>
      </c>
      <c r="N27" t="s">
        <v>100</v>
      </c>
      <c r="O27" t="s">
        <v>100</v>
      </c>
      <c r="P27" t="s">
        <v>146</v>
      </c>
      <c r="Q27" t="s">
        <v>147</v>
      </c>
      <c r="R27" t="s">
        <v>148</v>
      </c>
      <c r="S27" t="s">
        <v>100</v>
      </c>
      <c r="T27" t="s">
        <v>100</v>
      </c>
      <c r="U27" t="s">
        <v>112</v>
      </c>
      <c r="V27" t="s">
        <v>113</v>
      </c>
      <c r="W27" t="s">
        <v>113</v>
      </c>
      <c r="X27" t="s">
        <v>114</v>
      </c>
      <c r="Y27" t="s">
        <v>100</v>
      </c>
      <c r="Z27" t="s">
        <v>100</v>
      </c>
      <c r="AA27" t="s">
        <v>100</v>
      </c>
      <c r="AB27" t="s">
        <v>100</v>
      </c>
      <c r="AC27" t="s">
        <v>100</v>
      </c>
      <c r="AD27" t="s">
        <v>100</v>
      </c>
      <c r="AE27" t="s">
        <v>100</v>
      </c>
      <c r="AF27" t="s">
        <v>100</v>
      </c>
      <c r="AG27" t="s">
        <v>100</v>
      </c>
      <c r="AH27" t="s">
        <v>100</v>
      </c>
      <c r="AI27" t="s">
        <v>100</v>
      </c>
      <c r="AJ27" t="s">
        <v>100</v>
      </c>
      <c r="AK27" t="s">
        <v>100</v>
      </c>
      <c r="AL27" t="s">
        <v>100</v>
      </c>
      <c r="AM27" t="s">
        <v>100</v>
      </c>
      <c r="AN27" t="s">
        <v>100</v>
      </c>
      <c r="AO27" t="s">
        <v>100</v>
      </c>
      <c r="AP27" t="s">
        <v>100</v>
      </c>
      <c r="AQ27" t="s">
        <v>100</v>
      </c>
      <c r="AR27" t="s">
        <v>100</v>
      </c>
      <c r="AS27" t="s">
        <v>100</v>
      </c>
      <c r="AT27" t="s">
        <v>100</v>
      </c>
      <c r="AU27" t="s">
        <v>100</v>
      </c>
      <c r="AV27" t="s">
        <v>100</v>
      </c>
      <c r="AW27" t="s">
        <v>100</v>
      </c>
      <c r="AX27" t="s">
        <v>100</v>
      </c>
      <c r="AY27" t="s">
        <v>100</v>
      </c>
      <c r="AZ27" t="s">
        <v>100</v>
      </c>
      <c r="BA27" t="s">
        <v>100</v>
      </c>
      <c r="BB27" t="s">
        <v>100</v>
      </c>
      <c r="BC27" t="s">
        <v>100</v>
      </c>
      <c r="BD27" t="s">
        <v>100</v>
      </c>
      <c r="BE27" t="s">
        <v>100</v>
      </c>
      <c r="BF27" t="s">
        <v>100</v>
      </c>
      <c r="BG27" t="s">
        <v>100</v>
      </c>
      <c r="BH27" t="s">
        <v>100</v>
      </c>
      <c r="BI27" t="s">
        <v>100</v>
      </c>
      <c r="BJ27" t="s">
        <v>100</v>
      </c>
      <c r="BK27" t="s">
        <v>100</v>
      </c>
      <c r="BL27" t="s">
        <v>100</v>
      </c>
      <c r="BM27" t="s">
        <v>100</v>
      </c>
      <c r="BN27" t="s">
        <v>100</v>
      </c>
      <c r="BO27" t="s">
        <v>115</v>
      </c>
      <c r="BP27" t="s">
        <v>100</v>
      </c>
      <c r="BQ27" t="s">
        <v>100</v>
      </c>
      <c r="BR27" t="s">
        <v>100</v>
      </c>
      <c r="BS27" t="s">
        <v>100</v>
      </c>
      <c r="BT27" t="s">
        <v>100</v>
      </c>
      <c r="BU27" t="s">
        <v>100</v>
      </c>
      <c r="BV27" t="s">
        <v>100</v>
      </c>
      <c r="BW27" t="s">
        <v>100</v>
      </c>
      <c r="BX27" t="s">
        <v>100</v>
      </c>
      <c r="BY27" t="s">
        <v>100</v>
      </c>
      <c r="BZ27" t="s">
        <v>100</v>
      </c>
      <c r="CA27" t="s">
        <v>100</v>
      </c>
      <c r="CB27" t="s">
        <v>100</v>
      </c>
      <c r="CC27" t="s">
        <v>100</v>
      </c>
      <c r="CD27" t="s">
        <v>100</v>
      </c>
      <c r="CE27" t="s">
        <v>100</v>
      </c>
      <c r="CF27" t="s">
        <v>100</v>
      </c>
      <c r="CG27" t="s">
        <v>100</v>
      </c>
      <c r="CH27" t="s">
        <v>100</v>
      </c>
      <c r="CI27" t="s">
        <v>100</v>
      </c>
      <c r="CJ27" t="s">
        <v>115</v>
      </c>
      <c r="CK27" t="s">
        <v>100</v>
      </c>
      <c r="CL27" t="s">
        <v>100</v>
      </c>
      <c r="CM27" t="s">
        <v>100</v>
      </c>
      <c r="CN27" t="s">
        <v>151</v>
      </c>
      <c r="CO27" t="s">
        <v>100</v>
      </c>
      <c r="CP27" t="s">
        <v>100</v>
      </c>
      <c r="CQ27" t="s">
        <v>152</v>
      </c>
      <c r="CR27" t="s">
        <v>153</v>
      </c>
    </row>
    <row r="28" spans="1:96">
      <c r="A28" t="s">
        <v>246</v>
      </c>
      <c r="B28" t="s">
        <v>247</v>
      </c>
      <c r="C28" t="s">
        <v>169</v>
      </c>
      <c r="D28" t="s">
        <v>248</v>
      </c>
      <c r="E28" t="s">
        <v>171</v>
      </c>
      <c r="F28" t="s">
        <v>100</v>
      </c>
      <c r="G28" t="s">
        <v>141</v>
      </c>
      <c r="H28" t="s">
        <v>142</v>
      </c>
      <c r="I28" t="s">
        <v>143</v>
      </c>
      <c r="J28" t="s">
        <v>144</v>
      </c>
      <c r="K28" t="s">
        <v>145</v>
      </c>
      <c r="L28" t="s">
        <v>106</v>
      </c>
      <c r="M28" t="s">
        <v>100</v>
      </c>
      <c r="N28" t="s">
        <v>100</v>
      </c>
      <c r="O28" t="s">
        <v>100</v>
      </c>
      <c r="P28" t="s">
        <v>146</v>
      </c>
      <c r="Q28" t="s">
        <v>147</v>
      </c>
      <c r="R28" t="s">
        <v>148</v>
      </c>
      <c r="S28" t="s">
        <v>100</v>
      </c>
      <c r="T28" t="s">
        <v>100</v>
      </c>
      <c r="U28" t="s">
        <v>112</v>
      </c>
      <c r="V28" t="s">
        <v>172</v>
      </c>
      <c r="W28" t="s">
        <v>172</v>
      </c>
      <c r="X28" t="s">
        <v>173</v>
      </c>
      <c r="Y28" t="s">
        <v>100</v>
      </c>
      <c r="Z28" t="s">
        <v>100</v>
      </c>
      <c r="AA28" t="s">
        <v>100</v>
      </c>
      <c r="AB28" t="s">
        <v>100</v>
      </c>
      <c r="AC28" t="s">
        <v>100</v>
      </c>
      <c r="AD28" t="s">
        <v>100</v>
      </c>
      <c r="AE28" t="s">
        <v>100</v>
      </c>
      <c r="AF28" t="s">
        <v>100</v>
      </c>
      <c r="AG28" t="s">
        <v>100</v>
      </c>
      <c r="AH28" t="s">
        <v>100</v>
      </c>
      <c r="AI28" t="s">
        <v>100</v>
      </c>
      <c r="AJ28" t="s">
        <v>100</v>
      </c>
      <c r="AK28" t="s">
        <v>100</v>
      </c>
      <c r="AL28" t="s">
        <v>100</v>
      </c>
      <c r="AM28" t="s">
        <v>100</v>
      </c>
      <c r="AN28" t="s">
        <v>100</v>
      </c>
      <c r="AO28" t="s">
        <v>100</v>
      </c>
      <c r="AP28" t="s">
        <v>100</v>
      </c>
      <c r="AQ28" t="s">
        <v>100</v>
      </c>
      <c r="AR28" t="s">
        <v>100</v>
      </c>
      <c r="AS28" t="s">
        <v>100</v>
      </c>
      <c r="AT28" t="s">
        <v>100</v>
      </c>
      <c r="AU28" t="s">
        <v>100</v>
      </c>
      <c r="AV28" t="s">
        <v>100</v>
      </c>
      <c r="AW28" t="s">
        <v>100</v>
      </c>
      <c r="AX28" t="s">
        <v>100</v>
      </c>
      <c r="AY28" t="s">
        <v>100</v>
      </c>
      <c r="AZ28" t="s">
        <v>100</v>
      </c>
      <c r="BA28" t="s">
        <v>100</v>
      </c>
      <c r="BB28" t="s">
        <v>100</v>
      </c>
      <c r="BC28" t="s">
        <v>100</v>
      </c>
      <c r="BD28" t="s">
        <v>100</v>
      </c>
      <c r="BE28" t="s">
        <v>100</v>
      </c>
      <c r="BF28" t="s">
        <v>100</v>
      </c>
      <c r="BG28" t="s">
        <v>100</v>
      </c>
      <c r="BH28" t="s">
        <v>100</v>
      </c>
      <c r="BI28" t="s">
        <v>100</v>
      </c>
      <c r="BJ28" t="s">
        <v>100</v>
      </c>
      <c r="BK28" t="s">
        <v>100</v>
      </c>
      <c r="BL28" t="s">
        <v>100</v>
      </c>
      <c r="BM28" t="s">
        <v>100</v>
      </c>
      <c r="BN28" t="s">
        <v>100</v>
      </c>
      <c r="BO28" t="s">
        <v>100</v>
      </c>
      <c r="BP28" t="s">
        <v>100</v>
      </c>
      <c r="BQ28" t="s">
        <v>100</v>
      </c>
      <c r="BR28" t="s">
        <v>100</v>
      </c>
      <c r="BS28" t="s">
        <v>100</v>
      </c>
      <c r="BT28" t="s">
        <v>100</v>
      </c>
      <c r="BU28" t="s">
        <v>100</v>
      </c>
      <c r="BV28" t="s">
        <v>100</v>
      </c>
      <c r="BW28" t="s">
        <v>100</v>
      </c>
      <c r="BX28" t="s">
        <v>100</v>
      </c>
      <c r="BY28" t="s">
        <v>100</v>
      </c>
      <c r="BZ28" t="s">
        <v>100</v>
      </c>
      <c r="CA28" t="s">
        <v>100</v>
      </c>
      <c r="CB28" t="s">
        <v>100</v>
      </c>
      <c r="CC28" t="s">
        <v>100</v>
      </c>
      <c r="CD28" t="s">
        <v>100</v>
      </c>
      <c r="CE28" t="s">
        <v>100</v>
      </c>
      <c r="CF28" t="s">
        <v>100</v>
      </c>
      <c r="CG28" t="s">
        <v>100</v>
      </c>
      <c r="CH28" t="s">
        <v>100</v>
      </c>
      <c r="CI28" t="s">
        <v>100</v>
      </c>
      <c r="CJ28" t="s">
        <v>115</v>
      </c>
      <c r="CK28" t="s">
        <v>100</v>
      </c>
      <c r="CL28" t="s">
        <v>100</v>
      </c>
      <c r="CM28" t="s">
        <v>100</v>
      </c>
      <c r="CN28" t="s">
        <v>151</v>
      </c>
      <c r="CO28" t="s">
        <v>100</v>
      </c>
      <c r="CP28" t="s">
        <v>100</v>
      </c>
      <c r="CQ28" t="s">
        <v>152</v>
      </c>
      <c r="CR28" t="s">
        <v>153</v>
      </c>
    </row>
    <row r="29" spans="1:96">
      <c r="A29" t="s">
        <v>249</v>
      </c>
      <c r="B29" t="s">
        <v>250</v>
      </c>
      <c r="C29" t="s">
        <v>189</v>
      </c>
      <c r="D29" t="s">
        <v>251</v>
      </c>
      <c r="E29" t="s">
        <v>100</v>
      </c>
      <c r="F29" t="s">
        <v>100</v>
      </c>
      <c r="G29" t="s">
        <v>141</v>
      </c>
      <c r="H29" t="s">
        <v>142</v>
      </c>
      <c r="I29" t="s">
        <v>143</v>
      </c>
      <c r="J29" t="s">
        <v>144</v>
      </c>
      <c r="K29" t="s">
        <v>145</v>
      </c>
      <c r="L29" t="s">
        <v>106</v>
      </c>
      <c r="M29" t="s">
        <v>100</v>
      </c>
      <c r="N29" t="s">
        <v>100</v>
      </c>
      <c r="O29" t="s">
        <v>100</v>
      </c>
      <c r="P29" t="s">
        <v>146</v>
      </c>
      <c r="Q29" t="s">
        <v>147</v>
      </c>
      <c r="R29" t="s">
        <v>148</v>
      </c>
      <c r="S29" t="s">
        <v>100</v>
      </c>
      <c r="T29" t="s">
        <v>111</v>
      </c>
      <c r="U29" t="s">
        <v>228</v>
      </c>
      <c r="V29" t="s">
        <v>149</v>
      </c>
      <c r="W29" t="s">
        <v>252</v>
      </c>
      <c r="X29" t="s">
        <v>253</v>
      </c>
      <c r="Y29" t="s">
        <v>100</v>
      </c>
      <c r="Z29" t="s">
        <v>100</v>
      </c>
      <c r="AA29" t="s">
        <v>100</v>
      </c>
      <c r="AB29" t="s">
        <v>100</v>
      </c>
      <c r="AC29" t="s">
        <v>100</v>
      </c>
      <c r="AD29" t="s">
        <v>100</v>
      </c>
      <c r="AE29" t="s">
        <v>100</v>
      </c>
      <c r="AF29" t="s">
        <v>100</v>
      </c>
      <c r="AG29" t="s">
        <v>100</v>
      </c>
      <c r="AH29" t="s">
        <v>100</v>
      </c>
      <c r="AI29" t="s">
        <v>100</v>
      </c>
      <c r="AJ29" t="s">
        <v>100</v>
      </c>
      <c r="AK29" t="s">
        <v>100</v>
      </c>
      <c r="AL29" t="s">
        <v>100</v>
      </c>
      <c r="AM29" t="s">
        <v>100</v>
      </c>
      <c r="AN29" t="s">
        <v>100</v>
      </c>
      <c r="AO29" t="s">
        <v>100</v>
      </c>
      <c r="AP29" t="s">
        <v>100</v>
      </c>
      <c r="AQ29" t="s">
        <v>100</v>
      </c>
      <c r="AR29" t="s">
        <v>100</v>
      </c>
      <c r="AS29" t="s">
        <v>100</v>
      </c>
      <c r="AT29" t="s">
        <v>100</v>
      </c>
      <c r="AU29" t="s">
        <v>100</v>
      </c>
      <c r="AV29" t="s">
        <v>100</v>
      </c>
      <c r="AW29" t="s">
        <v>100</v>
      </c>
      <c r="AX29" t="s">
        <v>100</v>
      </c>
      <c r="AY29" t="s">
        <v>100</v>
      </c>
      <c r="AZ29" t="s">
        <v>100</v>
      </c>
      <c r="BA29" t="s">
        <v>100</v>
      </c>
      <c r="BB29" t="s">
        <v>100</v>
      </c>
      <c r="BC29" t="s">
        <v>100</v>
      </c>
      <c r="BD29" t="s">
        <v>100</v>
      </c>
      <c r="BE29" t="s">
        <v>100</v>
      </c>
      <c r="BF29" t="s">
        <v>100</v>
      </c>
      <c r="BG29" t="s">
        <v>100</v>
      </c>
      <c r="BH29" t="s">
        <v>100</v>
      </c>
      <c r="BI29" t="s">
        <v>100</v>
      </c>
      <c r="BJ29" t="s">
        <v>100</v>
      </c>
      <c r="BK29" t="s">
        <v>100</v>
      </c>
      <c r="BL29" t="s">
        <v>100</v>
      </c>
      <c r="BM29" t="s">
        <v>100</v>
      </c>
      <c r="BN29" t="s">
        <v>100</v>
      </c>
      <c r="BO29" t="s">
        <v>100</v>
      </c>
      <c r="BP29" t="s">
        <v>100</v>
      </c>
      <c r="BQ29" t="s">
        <v>100</v>
      </c>
      <c r="BR29" t="s">
        <v>100</v>
      </c>
      <c r="BS29" t="s">
        <v>100</v>
      </c>
      <c r="BT29" t="s">
        <v>100</v>
      </c>
      <c r="BU29" t="s">
        <v>100</v>
      </c>
      <c r="BV29" t="s">
        <v>100</v>
      </c>
      <c r="BW29" t="s">
        <v>100</v>
      </c>
      <c r="BX29" t="s">
        <v>100</v>
      </c>
      <c r="BY29" t="s">
        <v>100</v>
      </c>
      <c r="BZ29" t="s">
        <v>100</v>
      </c>
      <c r="CA29" t="s">
        <v>100</v>
      </c>
      <c r="CB29" t="s">
        <v>100</v>
      </c>
      <c r="CC29" t="s">
        <v>100</v>
      </c>
      <c r="CD29" t="s">
        <v>100</v>
      </c>
      <c r="CE29" t="s">
        <v>100</v>
      </c>
      <c r="CF29" t="s">
        <v>100</v>
      </c>
      <c r="CG29" t="s">
        <v>100</v>
      </c>
      <c r="CH29" t="s">
        <v>100</v>
      </c>
      <c r="CI29" t="s">
        <v>100</v>
      </c>
      <c r="CJ29" t="s">
        <v>100</v>
      </c>
      <c r="CK29" t="s">
        <v>100</v>
      </c>
      <c r="CL29" t="s">
        <v>100</v>
      </c>
      <c r="CM29" t="s">
        <v>100</v>
      </c>
      <c r="CN29" t="s">
        <v>254</v>
      </c>
      <c r="CO29" t="s">
        <v>100</v>
      </c>
      <c r="CP29" t="s">
        <v>100</v>
      </c>
      <c r="CQ29" t="s">
        <v>152</v>
      </c>
      <c r="CR29" t="s">
        <v>153</v>
      </c>
    </row>
    <row r="30" spans="1:96">
      <c r="A30" t="s">
        <v>255</v>
      </c>
      <c r="B30" t="s">
        <v>256</v>
      </c>
      <c r="C30" t="s">
        <v>189</v>
      </c>
      <c r="D30" t="s">
        <v>257</v>
      </c>
      <c r="E30" t="s">
        <v>100</v>
      </c>
      <c r="F30" t="s">
        <v>100</v>
      </c>
      <c r="G30" t="s">
        <v>141</v>
      </c>
      <c r="H30" t="s">
        <v>142</v>
      </c>
      <c r="I30" t="s">
        <v>143</v>
      </c>
      <c r="J30" t="s">
        <v>144</v>
      </c>
      <c r="K30" t="s">
        <v>145</v>
      </c>
      <c r="L30" t="s">
        <v>106</v>
      </c>
      <c r="M30" t="s">
        <v>100</v>
      </c>
      <c r="N30" t="s">
        <v>100</v>
      </c>
      <c r="O30" t="s">
        <v>100</v>
      </c>
      <c r="P30" t="s">
        <v>146</v>
      </c>
      <c r="Q30" t="s">
        <v>147</v>
      </c>
      <c r="R30" t="s">
        <v>148</v>
      </c>
      <c r="S30" t="s">
        <v>100</v>
      </c>
      <c r="T30" t="s">
        <v>111</v>
      </c>
      <c r="U30" t="s">
        <v>112</v>
      </c>
      <c r="V30" t="s">
        <v>149</v>
      </c>
      <c r="W30" t="s">
        <v>113</v>
      </c>
      <c r="X30" t="s">
        <v>258</v>
      </c>
      <c r="Y30" t="s">
        <v>100</v>
      </c>
      <c r="Z30" t="s">
        <v>100</v>
      </c>
      <c r="AA30" t="s">
        <v>100</v>
      </c>
      <c r="AB30" t="s">
        <v>100</v>
      </c>
      <c r="AC30" t="s">
        <v>100</v>
      </c>
      <c r="AD30" t="s">
        <v>100</v>
      </c>
      <c r="AE30" t="s">
        <v>259</v>
      </c>
      <c r="AF30" t="s">
        <v>182</v>
      </c>
      <c r="AG30" t="s">
        <v>260</v>
      </c>
      <c r="AH30" t="s">
        <v>100</v>
      </c>
      <c r="AI30" t="s">
        <v>100</v>
      </c>
      <c r="AJ30" t="s">
        <v>100</v>
      </c>
      <c r="AK30" t="s">
        <v>100</v>
      </c>
      <c r="AL30" t="s">
        <v>100</v>
      </c>
      <c r="AM30" t="s">
        <v>100</v>
      </c>
      <c r="AN30" t="s">
        <v>100</v>
      </c>
      <c r="AO30" t="s">
        <v>100</v>
      </c>
      <c r="AP30" t="s">
        <v>100</v>
      </c>
      <c r="AQ30" t="s">
        <v>100</v>
      </c>
      <c r="AR30" t="s">
        <v>100</v>
      </c>
      <c r="AS30" t="s">
        <v>100</v>
      </c>
      <c r="AT30" t="s">
        <v>100</v>
      </c>
      <c r="AU30" t="s">
        <v>100</v>
      </c>
      <c r="AV30" t="s">
        <v>100</v>
      </c>
      <c r="AW30" t="s">
        <v>100</v>
      </c>
      <c r="AX30" t="s">
        <v>100</v>
      </c>
      <c r="AY30" t="s">
        <v>100</v>
      </c>
      <c r="AZ30" t="s">
        <v>100</v>
      </c>
      <c r="BA30" t="s">
        <v>100</v>
      </c>
      <c r="BB30" t="s">
        <v>100</v>
      </c>
      <c r="BC30" t="s">
        <v>100</v>
      </c>
      <c r="BD30" t="s">
        <v>100</v>
      </c>
      <c r="BE30" t="s">
        <v>100</v>
      </c>
      <c r="BF30" t="s">
        <v>100</v>
      </c>
      <c r="BG30" t="s">
        <v>100</v>
      </c>
      <c r="BH30" t="s">
        <v>100</v>
      </c>
      <c r="BI30" t="s">
        <v>100</v>
      </c>
      <c r="BJ30" t="s">
        <v>100</v>
      </c>
      <c r="BK30" t="s">
        <v>100</v>
      </c>
      <c r="BL30" t="s">
        <v>100</v>
      </c>
      <c r="BM30" t="s">
        <v>100</v>
      </c>
      <c r="BN30" t="s">
        <v>100</v>
      </c>
      <c r="BO30" t="s">
        <v>100</v>
      </c>
      <c r="BP30" t="s">
        <v>100</v>
      </c>
      <c r="BQ30" t="s">
        <v>100</v>
      </c>
      <c r="BR30" t="s">
        <v>100</v>
      </c>
      <c r="BS30" t="s">
        <v>100</v>
      </c>
      <c r="BT30" t="s">
        <v>100</v>
      </c>
      <c r="BU30" t="s">
        <v>100</v>
      </c>
      <c r="BV30" t="s">
        <v>100</v>
      </c>
      <c r="BW30" t="s">
        <v>100</v>
      </c>
      <c r="BX30" t="s">
        <v>100</v>
      </c>
      <c r="BY30" t="s">
        <v>100</v>
      </c>
      <c r="BZ30" t="s">
        <v>100</v>
      </c>
      <c r="CA30" t="s">
        <v>100</v>
      </c>
      <c r="CB30" t="s">
        <v>100</v>
      </c>
      <c r="CC30" t="s">
        <v>100</v>
      </c>
      <c r="CD30" t="s">
        <v>100</v>
      </c>
      <c r="CE30" t="s">
        <v>100</v>
      </c>
      <c r="CF30" t="s">
        <v>100</v>
      </c>
      <c r="CG30" t="s">
        <v>100</v>
      </c>
      <c r="CH30" t="s">
        <v>100</v>
      </c>
      <c r="CI30" t="s">
        <v>100</v>
      </c>
      <c r="CJ30" t="s">
        <v>100</v>
      </c>
      <c r="CK30" t="s">
        <v>100</v>
      </c>
      <c r="CL30" t="s">
        <v>100</v>
      </c>
      <c r="CM30" t="s">
        <v>100</v>
      </c>
      <c r="CN30" t="s">
        <v>254</v>
      </c>
      <c r="CO30" t="s">
        <v>100</v>
      </c>
      <c r="CP30" t="s">
        <v>100</v>
      </c>
      <c r="CQ30" t="s">
        <v>152</v>
      </c>
      <c r="CR30" t="s">
        <v>153</v>
      </c>
    </row>
    <row r="31" spans="1:96">
      <c r="A31" t="s">
        <v>261</v>
      </c>
      <c r="B31" t="s">
        <v>262</v>
      </c>
      <c r="C31" t="s">
        <v>189</v>
      </c>
      <c r="D31" t="s">
        <v>263</v>
      </c>
      <c r="E31" t="s">
        <v>100</v>
      </c>
      <c r="F31" t="s">
        <v>100</v>
      </c>
      <c r="G31" t="s">
        <v>141</v>
      </c>
      <c r="H31" t="s">
        <v>142</v>
      </c>
      <c r="I31" t="s">
        <v>143</v>
      </c>
      <c r="J31" t="s">
        <v>144</v>
      </c>
      <c r="K31" t="s">
        <v>145</v>
      </c>
      <c r="L31" t="s">
        <v>106</v>
      </c>
      <c r="M31" t="s">
        <v>100</v>
      </c>
      <c r="N31" t="s">
        <v>100</v>
      </c>
      <c r="O31" t="s">
        <v>100</v>
      </c>
      <c r="P31" t="s">
        <v>146</v>
      </c>
      <c r="Q31" t="s">
        <v>147</v>
      </c>
      <c r="R31" t="s">
        <v>148</v>
      </c>
      <c r="S31" t="s">
        <v>100</v>
      </c>
      <c r="T31" t="s">
        <v>111</v>
      </c>
      <c r="U31" t="s">
        <v>112</v>
      </c>
      <c r="V31" t="s">
        <v>149</v>
      </c>
      <c r="W31" t="s">
        <v>113</v>
      </c>
      <c r="X31" t="s">
        <v>100</v>
      </c>
      <c r="Y31" t="s">
        <v>100</v>
      </c>
      <c r="Z31" t="s">
        <v>100</v>
      </c>
      <c r="AA31" t="s">
        <v>100</v>
      </c>
      <c r="AB31" t="s">
        <v>100</v>
      </c>
      <c r="AC31" t="s">
        <v>100</v>
      </c>
      <c r="AD31" t="s">
        <v>100</v>
      </c>
      <c r="AE31" t="s">
        <v>259</v>
      </c>
      <c r="AF31" t="s">
        <v>222</v>
      </c>
      <c r="AG31" t="s">
        <v>264</v>
      </c>
      <c r="AH31" t="s">
        <v>100</v>
      </c>
      <c r="AI31" t="s">
        <v>100</v>
      </c>
      <c r="AJ31" t="s">
        <v>100</v>
      </c>
      <c r="AK31" t="s">
        <v>100</v>
      </c>
      <c r="AL31" t="s">
        <v>100</v>
      </c>
      <c r="AM31" t="s">
        <v>100</v>
      </c>
      <c r="AN31" t="s">
        <v>100</v>
      </c>
      <c r="AO31" t="s">
        <v>100</v>
      </c>
      <c r="AP31" t="s">
        <v>100</v>
      </c>
      <c r="AQ31" t="s">
        <v>100</v>
      </c>
      <c r="AR31" t="s">
        <v>100</v>
      </c>
      <c r="AS31" t="s">
        <v>100</v>
      </c>
      <c r="AT31" t="s">
        <v>100</v>
      </c>
      <c r="AU31" t="s">
        <v>100</v>
      </c>
      <c r="AV31" t="s">
        <v>100</v>
      </c>
      <c r="AW31" t="s">
        <v>100</v>
      </c>
      <c r="AX31" t="s">
        <v>100</v>
      </c>
      <c r="AY31" t="s">
        <v>100</v>
      </c>
      <c r="AZ31" t="s">
        <v>100</v>
      </c>
      <c r="BA31" t="s">
        <v>100</v>
      </c>
      <c r="BB31" t="s">
        <v>100</v>
      </c>
      <c r="BC31" t="s">
        <v>100</v>
      </c>
      <c r="BD31" t="s">
        <v>100</v>
      </c>
      <c r="BE31" t="s">
        <v>100</v>
      </c>
      <c r="BF31" t="s">
        <v>100</v>
      </c>
      <c r="BG31" t="s">
        <v>100</v>
      </c>
      <c r="BH31" t="s">
        <v>100</v>
      </c>
      <c r="BI31" t="s">
        <v>100</v>
      </c>
      <c r="BJ31" t="s">
        <v>100</v>
      </c>
      <c r="BK31" t="s">
        <v>100</v>
      </c>
      <c r="BL31" t="s">
        <v>100</v>
      </c>
      <c r="BM31" t="s">
        <v>100</v>
      </c>
      <c r="BN31" t="s">
        <v>100</v>
      </c>
      <c r="BO31" t="s">
        <v>100</v>
      </c>
      <c r="BP31" t="s">
        <v>100</v>
      </c>
      <c r="BQ31" t="s">
        <v>100</v>
      </c>
      <c r="BR31" t="s">
        <v>100</v>
      </c>
      <c r="BS31" t="s">
        <v>100</v>
      </c>
      <c r="BT31" t="s">
        <v>100</v>
      </c>
      <c r="BU31" t="s">
        <v>100</v>
      </c>
      <c r="BV31" t="s">
        <v>100</v>
      </c>
      <c r="BW31" t="s">
        <v>100</v>
      </c>
      <c r="BX31" t="s">
        <v>100</v>
      </c>
      <c r="BY31" t="s">
        <v>100</v>
      </c>
      <c r="BZ31" t="s">
        <v>100</v>
      </c>
      <c r="CA31" t="s">
        <v>100</v>
      </c>
      <c r="CB31" t="s">
        <v>100</v>
      </c>
      <c r="CC31" t="s">
        <v>100</v>
      </c>
      <c r="CD31" t="s">
        <v>100</v>
      </c>
      <c r="CE31" t="s">
        <v>100</v>
      </c>
      <c r="CF31" t="s">
        <v>100</v>
      </c>
      <c r="CG31" t="s">
        <v>100</v>
      </c>
      <c r="CH31" t="s">
        <v>100</v>
      </c>
      <c r="CI31" t="s">
        <v>100</v>
      </c>
      <c r="CJ31" t="s">
        <v>100</v>
      </c>
      <c r="CK31" t="s">
        <v>100</v>
      </c>
      <c r="CL31" t="s">
        <v>100</v>
      </c>
      <c r="CM31" t="s">
        <v>100</v>
      </c>
      <c r="CN31" t="s">
        <v>254</v>
      </c>
      <c r="CO31" t="s">
        <v>100</v>
      </c>
      <c r="CP31" t="s">
        <v>100</v>
      </c>
      <c r="CQ31" t="s">
        <v>152</v>
      </c>
      <c r="CR31" t="s">
        <v>153</v>
      </c>
    </row>
    <row r="32" spans="1:96">
      <c r="A32" t="s">
        <v>265</v>
      </c>
      <c r="B32" t="s">
        <v>266</v>
      </c>
      <c r="C32" t="s">
        <v>189</v>
      </c>
      <c r="D32" t="s">
        <v>267</v>
      </c>
      <c r="E32" t="s">
        <v>100</v>
      </c>
      <c r="F32" t="s">
        <v>100</v>
      </c>
      <c r="G32" t="s">
        <v>141</v>
      </c>
      <c r="H32" t="s">
        <v>142</v>
      </c>
      <c r="I32" t="s">
        <v>143</v>
      </c>
      <c r="J32" t="s">
        <v>144</v>
      </c>
      <c r="K32" t="s">
        <v>145</v>
      </c>
      <c r="L32" t="s">
        <v>106</v>
      </c>
      <c r="M32" t="s">
        <v>100</v>
      </c>
      <c r="N32" t="s">
        <v>100</v>
      </c>
      <c r="O32" t="s">
        <v>100</v>
      </c>
      <c r="P32" t="s">
        <v>146</v>
      </c>
      <c r="Q32" t="s">
        <v>147</v>
      </c>
      <c r="R32" t="s">
        <v>148</v>
      </c>
      <c r="S32" t="s">
        <v>100</v>
      </c>
      <c r="T32" t="s">
        <v>111</v>
      </c>
      <c r="U32" t="s">
        <v>112</v>
      </c>
      <c r="V32" t="s">
        <v>113</v>
      </c>
      <c r="W32" t="s">
        <v>113</v>
      </c>
      <c r="X32" t="s">
        <v>114</v>
      </c>
      <c r="Y32" t="s">
        <v>100</v>
      </c>
      <c r="Z32" t="s">
        <v>100</v>
      </c>
      <c r="AA32" t="s">
        <v>100</v>
      </c>
      <c r="AB32" t="s">
        <v>100</v>
      </c>
      <c r="AC32" t="s">
        <v>100</v>
      </c>
      <c r="AD32" t="s">
        <v>100</v>
      </c>
      <c r="AE32" t="s">
        <v>100</v>
      </c>
      <c r="AF32" t="s">
        <v>100</v>
      </c>
      <c r="AG32" t="s">
        <v>100</v>
      </c>
      <c r="AH32" t="s">
        <v>100</v>
      </c>
      <c r="AI32" t="s">
        <v>100</v>
      </c>
      <c r="AJ32" t="s">
        <v>100</v>
      </c>
      <c r="AK32" t="s">
        <v>100</v>
      </c>
      <c r="AL32" t="s">
        <v>100</v>
      </c>
      <c r="AM32" t="s">
        <v>100</v>
      </c>
      <c r="AN32" t="s">
        <v>100</v>
      </c>
      <c r="AO32" t="s">
        <v>100</v>
      </c>
      <c r="AP32" t="s">
        <v>100</v>
      </c>
      <c r="AQ32" t="s">
        <v>100</v>
      </c>
      <c r="AR32" t="s">
        <v>100</v>
      </c>
      <c r="AS32" t="s">
        <v>100</v>
      </c>
      <c r="AT32" t="s">
        <v>259</v>
      </c>
      <c r="AU32" t="s">
        <v>182</v>
      </c>
      <c r="AV32" t="s">
        <v>268</v>
      </c>
      <c r="AW32" t="s">
        <v>100</v>
      </c>
      <c r="AX32" t="s">
        <v>100</v>
      </c>
      <c r="AY32" t="s">
        <v>100</v>
      </c>
      <c r="AZ32" t="s">
        <v>100</v>
      </c>
      <c r="BA32" t="s">
        <v>100</v>
      </c>
      <c r="BB32" t="s">
        <v>100</v>
      </c>
      <c r="BC32" t="s">
        <v>100</v>
      </c>
      <c r="BD32" t="s">
        <v>100</v>
      </c>
      <c r="BE32" t="s">
        <v>100</v>
      </c>
      <c r="BF32" t="s">
        <v>100</v>
      </c>
      <c r="BG32" t="s">
        <v>100</v>
      </c>
      <c r="BH32" t="s">
        <v>100</v>
      </c>
      <c r="BI32" t="s">
        <v>100</v>
      </c>
      <c r="BJ32" t="s">
        <v>100</v>
      </c>
      <c r="BK32" t="s">
        <v>100</v>
      </c>
      <c r="BL32" t="s">
        <v>100</v>
      </c>
      <c r="BM32" t="s">
        <v>100</v>
      </c>
      <c r="BN32" t="s">
        <v>100</v>
      </c>
      <c r="BO32" t="s">
        <v>100</v>
      </c>
      <c r="BP32" t="s">
        <v>100</v>
      </c>
      <c r="BQ32" t="s">
        <v>100</v>
      </c>
      <c r="BR32" t="s">
        <v>100</v>
      </c>
      <c r="BS32" t="s">
        <v>100</v>
      </c>
      <c r="BT32" t="s">
        <v>100</v>
      </c>
      <c r="BU32" t="s">
        <v>100</v>
      </c>
      <c r="BV32" t="s">
        <v>100</v>
      </c>
      <c r="BW32" t="s">
        <v>100</v>
      </c>
      <c r="BX32" t="s">
        <v>100</v>
      </c>
      <c r="BY32" t="s">
        <v>100</v>
      </c>
      <c r="BZ32" t="s">
        <v>100</v>
      </c>
      <c r="CA32" t="s">
        <v>100</v>
      </c>
      <c r="CB32" t="s">
        <v>100</v>
      </c>
      <c r="CC32" t="s">
        <v>100</v>
      </c>
      <c r="CD32" t="s">
        <v>100</v>
      </c>
      <c r="CE32" t="s">
        <v>100</v>
      </c>
      <c r="CF32" t="s">
        <v>100</v>
      </c>
      <c r="CG32" t="s">
        <v>100</v>
      </c>
      <c r="CH32" t="s">
        <v>100</v>
      </c>
      <c r="CI32" t="s">
        <v>100</v>
      </c>
      <c r="CJ32" t="s">
        <v>100</v>
      </c>
      <c r="CK32" t="s">
        <v>100</v>
      </c>
      <c r="CL32" t="s">
        <v>100</v>
      </c>
      <c r="CM32" t="s">
        <v>100</v>
      </c>
      <c r="CN32" t="s">
        <v>151</v>
      </c>
      <c r="CO32" t="s">
        <v>100</v>
      </c>
      <c r="CP32" t="s">
        <v>100</v>
      </c>
      <c r="CQ32" t="s">
        <v>152</v>
      </c>
      <c r="CR32" t="s">
        <v>153</v>
      </c>
    </row>
    <row r="33" spans="1:96">
      <c r="A33" t="s">
        <v>169</v>
      </c>
      <c r="B33" t="s">
        <v>269</v>
      </c>
      <c r="C33" t="s">
        <v>191</v>
      </c>
      <c r="D33" t="s">
        <v>270</v>
      </c>
      <c r="E33" t="s">
        <v>100</v>
      </c>
      <c r="F33" t="s">
        <v>100</v>
      </c>
      <c r="G33" t="s">
        <v>141</v>
      </c>
      <c r="H33" t="s">
        <v>142</v>
      </c>
      <c r="I33" t="s">
        <v>143</v>
      </c>
      <c r="J33" t="s">
        <v>144</v>
      </c>
      <c r="K33" t="s">
        <v>145</v>
      </c>
      <c r="L33" t="s">
        <v>106</v>
      </c>
      <c r="M33" t="s">
        <v>100</v>
      </c>
      <c r="N33" t="s">
        <v>100</v>
      </c>
      <c r="O33" t="s">
        <v>100</v>
      </c>
      <c r="P33" t="s">
        <v>146</v>
      </c>
      <c r="Q33" t="s">
        <v>147</v>
      </c>
      <c r="R33" t="s">
        <v>148</v>
      </c>
      <c r="S33" t="s">
        <v>100</v>
      </c>
      <c r="T33" t="s">
        <v>100</v>
      </c>
      <c r="U33" t="s">
        <v>112</v>
      </c>
      <c r="V33" t="s">
        <v>113</v>
      </c>
      <c r="W33" t="s">
        <v>271</v>
      </c>
      <c r="X33" t="s">
        <v>272</v>
      </c>
      <c r="Y33" t="s">
        <v>100</v>
      </c>
      <c r="Z33" t="s">
        <v>100</v>
      </c>
      <c r="AA33" t="s">
        <v>100</v>
      </c>
      <c r="AB33" t="s">
        <v>100</v>
      </c>
      <c r="AC33" t="s">
        <v>100</v>
      </c>
      <c r="AD33" t="s">
        <v>100</v>
      </c>
      <c r="AE33" t="s">
        <v>100</v>
      </c>
      <c r="AF33" t="s">
        <v>100</v>
      </c>
      <c r="AG33" t="s">
        <v>100</v>
      </c>
      <c r="AH33" t="s">
        <v>100</v>
      </c>
      <c r="AI33" t="s">
        <v>100</v>
      </c>
      <c r="AJ33" t="s">
        <v>100</v>
      </c>
      <c r="AK33" t="s">
        <v>100</v>
      </c>
      <c r="AL33" t="s">
        <v>100</v>
      </c>
      <c r="AM33" t="s">
        <v>100</v>
      </c>
      <c r="AN33" t="s">
        <v>100</v>
      </c>
      <c r="AO33" t="s">
        <v>100</v>
      </c>
      <c r="AP33" t="s">
        <v>100</v>
      </c>
      <c r="AQ33" t="s">
        <v>100</v>
      </c>
      <c r="AR33" t="s">
        <v>100</v>
      </c>
      <c r="AS33" t="s">
        <v>100</v>
      </c>
      <c r="AT33" t="s">
        <v>100</v>
      </c>
      <c r="AU33" t="s">
        <v>100</v>
      </c>
      <c r="AV33" t="s">
        <v>100</v>
      </c>
      <c r="AW33" t="s">
        <v>100</v>
      </c>
      <c r="AX33" t="s">
        <v>100</v>
      </c>
      <c r="AY33" t="s">
        <v>100</v>
      </c>
      <c r="AZ33" t="s">
        <v>100</v>
      </c>
      <c r="BA33" t="s">
        <v>100</v>
      </c>
      <c r="BB33" t="s">
        <v>100</v>
      </c>
      <c r="BC33" t="s">
        <v>100</v>
      </c>
      <c r="BD33" t="s">
        <v>100</v>
      </c>
      <c r="BE33" t="s">
        <v>100</v>
      </c>
      <c r="BF33" t="s">
        <v>100</v>
      </c>
      <c r="BG33" t="s">
        <v>100</v>
      </c>
      <c r="BH33" t="s">
        <v>100</v>
      </c>
      <c r="BI33" t="s">
        <v>100</v>
      </c>
      <c r="BJ33" t="s">
        <v>100</v>
      </c>
      <c r="BK33" t="s">
        <v>100</v>
      </c>
      <c r="BL33" t="s">
        <v>100</v>
      </c>
      <c r="BM33" t="s">
        <v>100</v>
      </c>
      <c r="BN33" t="s">
        <v>100</v>
      </c>
      <c r="BO33" t="s">
        <v>100</v>
      </c>
      <c r="BP33" t="s">
        <v>100</v>
      </c>
      <c r="BQ33" t="s">
        <v>100</v>
      </c>
      <c r="BR33" t="s">
        <v>100</v>
      </c>
      <c r="BS33" t="s">
        <v>100</v>
      </c>
      <c r="BT33" t="s">
        <v>100</v>
      </c>
      <c r="BU33" t="s">
        <v>100</v>
      </c>
      <c r="BV33" t="s">
        <v>100</v>
      </c>
      <c r="BW33" t="s">
        <v>100</v>
      </c>
      <c r="BX33" t="s">
        <v>100</v>
      </c>
      <c r="BY33" t="s">
        <v>100</v>
      </c>
      <c r="BZ33" t="s">
        <v>100</v>
      </c>
      <c r="CA33" t="s">
        <v>100</v>
      </c>
      <c r="CB33" t="s">
        <v>100</v>
      </c>
      <c r="CC33" t="s">
        <v>100</v>
      </c>
      <c r="CD33" t="s">
        <v>100</v>
      </c>
      <c r="CE33" t="s">
        <v>100</v>
      </c>
      <c r="CF33" t="s">
        <v>100</v>
      </c>
      <c r="CG33" t="s">
        <v>100</v>
      </c>
      <c r="CH33" t="s">
        <v>100</v>
      </c>
      <c r="CI33" t="s">
        <v>100</v>
      </c>
      <c r="CJ33" t="s">
        <v>115</v>
      </c>
      <c r="CK33" t="s">
        <v>100</v>
      </c>
      <c r="CL33" t="s">
        <v>100</v>
      </c>
      <c r="CM33" t="s">
        <v>100</v>
      </c>
      <c r="CN33" t="s">
        <v>151</v>
      </c>
      <c r="CO33" t="s">
        <v>100</v>
      </c>
      <c r="CP33" t="s">
        <v>100</v>
      </c>
      <c r="CQ33" t="s">
        <v>152</v>
      </c>
      <c r="CR33" t="s">
        <v>153</v>
      </c>
    </row>
    <row r="34" spans="1:96">
      <c r="A34" t="s">
        <v>3</v>
      </c>
      <c r="B34" t="s">
        <v>273</v>
      </c>
      <c r="C34" t="s">
        <v>178</v>
      </c>
      <c r="D34" t="s">
        <v>274</v>
      </c>
      <c r="E34" t="s">
        <v>275</v>
      </c>
      <c r="F34" t="s">
        <v>100</v>
      </c>
      <c r="G34" t="s">
        <v>141</v>
      </c>
      <c r="H34" t="s">
        <v>142</v>
      </c>
      <c r="I34" t="s">
        <v>143</v>
      </c>
      <c r="J34" t="s">
        <v>144</v>
      </c>
      <c r="K34" t="s">
        <v>145</v>
      </c>
      <c r="L34" t="s">
        <v>106</v>
      </c>
      <c r="M34" t="s">
        <v>100</v>
      </c>
      <c r="N34" t="s">
        <v>100</v>
      </c>
      <c r="O34" t="s">
        <v>100</v>
      </c>
      <c r="P34" t="s">
        <v>146</v>
      </c>
      <c r="Q34" t="s">
        <v>147</v>
      </c>
      <c r="R34" t="s">
        <v>148</v>
      </c>
      <c r="S34" t="s">
        <v>100</v>
      </c>
      <c r="T34" t="s">
        <v>100</v>
      </c>
      <c r="U34" t="s">
        <v>112</v>
      </c>
      <c r="V34" t="s">
        <v>113</v>
      </c>
      <c r="W34" t="s">
        <v>113</v>
      </c>
      <c r="X34" t="s">
        <v>114</v>
      </c>
      <c r="Y34" t="s">
        <v>100</v>
      </c>
      <c r="Z34" t="s">
        <v>100</v>
      </c>
      <c r="AA34" t="s">
        <v>100</v>
      </c>
      <c r="AB34" t="s">
        <v>100</v>
      </c>
      <c r="AC34" t="s">
        <v>100</v>
      </c>
      <c r="AD34" t="s">
        <v>100</v>
      </c>
      <c r="AE34" t="s">
        <v>100</v>
      </c>
      <c r="AF34" t="s">
        <v>100</v>
      </c>
      <c r="AG34" t="s">
        <v>100</v>
      </c>
      <c r="AH34" t="s">
        <v>100</v>
      </c>
      <c r="AI34" t="s">
        <v>100</v>
      </c>
      <c r="AJ34" t="s">
        <v>100</v>
      </c>
      <c r="AK34" t="s">
        <v>100</v>
      </c>
      <c r="AL34" t="s">
        <v>100</v>
      </c>
      <c r="AM34" t="s">
        <v>100</v>
      </c>
      <c r="AN34" t="s">
        <v>100</v>
      </c>
      <c r="AO34" t="s">
        <v>100</v>
      </c>
      <c r="AP34" t="s">
        <v>100</v>
      </c>
      <c r="AQ34" t="s">
        <v>100</v>
      </c>
      <c r="AR34" t="s">
        <v>100</v>
      </c>
      <c r="AS34" t="s">
        <v>100</v>
      </c>
      <c r="AT34" t="s">
        <v>100</v>
      </c>
      <c r="AU34" t="s">
        <v>100</v>
      </c>
      <c r="AV34" t="s">
        <v>100</v>
      </c>
      <c r="AW34" t="s">
        <v>100</v>
      </c>
      <c r="AX34" t="s">
        <v>100</v>
      </c>
      <c r="AY34" t="s">
        <v>100</v>
      </c>
      <c r="AZ34" t="s">
        <v>100</v>
      </c>
      <c r="BA34" t="s">
        <v>100</v>
      </c>
      <c r="BB34" t="s">
        <v>100</v>
      </c>
      <c r="BC34" t="s">
        <v>100</v>
      </c>
      <c r="BD34" t="s">
        <v>100</v>
      </c>
      <c r="BE34" t="s">
        <v>100</v>
      </c>
      <c r="BF34" t="s">
        <v>100</v>
      </c>
      <c r="BG34" t="s">
        <v>100</v>
      </c>
      <c r="BH34" t="s">
        <v>100</v>
      </c>
      <c r="BI34" t="s">
        <v>100</v>
      </c>
      <c r="BJ34" t="s">
        <v>100</v>
      </c>
      <c r="BK34" t="s">
        <v>100</v>
      </c>
      <c r="BL34" t="s">
        <v>259</v>
      </c>
      <c r="BM34" t="s">
        <v>182</v>
      </c>
      <c r="BN34" t="s">
        <v>276</v>
      </c>
      <c r="BO34" t="s">
        <v>259</v>
      </c>
      <c r="BP34" t="s">
        <v>182</v>
      </c>
      <c r="BQ34" t="s">
        <v>186</v>
      </c>
      <c r="BR34" t="s">
        <v>100</v>
      </c>
      <c r="BS34" t="s">
        <v>100</v>
      </c>
      <c r="BT34" t="s">
        <v>100</v>
      </c>
      <c r="BU34" t="s">
        <v>100</v>
      </c>
      <c r="BV34" t="s">
        <v>100</v>
      </c>
      <c r="BW34" t="s">
        <v>100</v>
      </c>
      <c r="BX34" t="s">
        <v>100</v>
      </c>
      <c r="BY34" t="s">
        <v>100</v>
      </c>
      <c r="BZ34" t="s">
        <v>100</v>
      </c>
      <c r="CA34" t="s">
        <v>100</v>
      </c>
      <c r="CB34" t="s">
        <v>100</v>
      </c>
      <c r="CC34" t="s">
        <v>100</v>
      </c>
      <c r="CD34" t="s">
        <v>100</v>
      </c>
      <c r="CE34" t="s">
        <v>100</v>
      </c>
      <c r="CF34" t="s">
        <v>100</v>
      </c>
      <c r="CG34" t="s">
        <v>100</v>
      </c>
      <c r="CH34" t="s">
        <v>100</v>
      </c>
      <c r="CI34" t="s">
        <v>100</v>
      </c>
      <c r="CJ34" t="s">
        <v>100</v>
      </c>
      <c r="CK34" t="s">
        <v>100</v>
      </c>
      <c r="CL34" t="s">
        <v>100</v>
      </c>
      <c r="CM34" t="s">
        <v>100</v>
      </c>
      <c r="CN34" t="s">
        <v>151</v>
      </c>
      <c r="CO34" t="s">
        <v>100</v>
      </c>
      <c r="CP34" t="s">
        <v>100</v>
      </c>
      <c r="CQ34" t="s">
        <v>152</v>
      </c>
      <c r="CR34" t="s">
        <v>277</v>
      </c>
    </row>
    <row r="35" spans="1:96">
      <c r="A35" t="s">
        <v>4</v>
      </c>
      <c r="B35" t="s">
        <v>278</v>
      </c>
      <c r="C35" t="s">
        <v>178</v>
      </c>
      <c r="D35" t="s">
        <v>279</v>
      </c>
      <c r="E35" t="s">
        <v>100</v>
      </c>
      <c r="F35" t="s">
        <v>100</v>
      </c>
      <c r="G35" t="s">
        <v>141</v>
      </c>
      <c r="H35" t="s">
        <v>142</v>
      </c>
      <c r="I35" t="s">
        <v>143</v>
      </c>
      <c r="J35" t="s">
        <v>144</v>
      </c>
      <c r="K35" t="s">
        <v>145</v>
      </c>
      <c r="L35" t="s">
        <v>106</v>
      </c>
      <c r="M35" t="s">
        <v>100</v>
      </c>
      <c r="N35" t="s">
        <v>100</v>
      </c>
      <c r="O35" t="s">
        <v>100</v>
      </c>
      <c r="P35" t="s">
        <v>146</v>
      </c>
      <c r="Q35" t="s">
        <v>147</v>
      </c>
      <c r="R35" t="s">
        <v>148</v>
      </c>
      <c r="S35" t="s">
        <v>100</v>
      </c>
      <c r="T35" t="s">
        <v>100</v>
      </c>
      <c r="U35" t="s">
        <v>112</v>
      </c>
      <c r="V35" t="s">
        <v>113</v>
      </c>
      <c r="W35" t="s">
        <v>113</v>
      </c>
      <c r="X35" t="s">
        <v>114</v>
      </c>
      <c r="Y35" t="s">
        <v>100</v>
      </c>
      <c r="Z35" t="s">
        <v>100</v>
      </c>
      <c r="AA35" t="s">
        <v>100</v>
      </c>
      <c r="AB35" t="s">
        <v>100</v>
      </c>
      <c r="AC35" t="s">
        <v>100</v>
      </c>
      <c r="AD35" t="s">
        <v>100</v>
      </c>
      <c r="AE35" t="s">
        <v>100</v>
      </c>
      <c r="AF35" t="s">
        <v>100</v>
      </c>
      <c r="AG35" t="s">
        <v>100</v>
      </c>
      <c r="AH35" t="s">
        <v>100</v>
      </c>
      <c r="AI35" t="s">
        <v>100</v>
      </c>
      <c r="AJ35" t="s">
        <v>100</v>
      </c>
      <c r="AK35" t="s">
        <v>100</v>
      </c>
      <c r="AL35" t="s">
        <v>100</v>
      </c>
      <c r="AM35" t="s">
        <v>100</v>
      </c>
      <c r="AN35" t="s">
        <v>100</v>
      </c>
      <c r="AO35" t="s">
        <v>100</v>
      </c>
      <c r="AP35" t="s">
        <v>100</v>
      </c>
      <c r="AQ35" t="s">
        <v>100</v>
      </c>
      <c r="AR35" t="s">
        <v>100</v>
      </c>
      <c r="AS35" t="s">
        <v>100</v>
      </c>
      <c r="AT35" t="s">
        <v>100</v>
      </c>
      <c r="AU35" t="s">
        <v>100</v>
      </c>
      <c r="AV35" t="s">
        <v>100</v>
      </c>
      <c r="AW35" t="s">
        <v>100</v>
      </c>
      <c r="AX35" t="s">
        <v>100</v>
      </c>
      <c r="AY35" t="s">
        <v>100</v>
      </c>
      <c r="AZ35" t="s">
        <v>100</v>
      </c>
      <c r="BA35" t="s">
        <v>100</v>
      </c>
      <c r="BB35" t="s">
        <v>100</v>
      </c>
      <c r="BC35" t="s">
        <v>100</v>
      </c>
      <c r="BD35" t="s">
        <v>100</v>
      </c>
      <c r="BE35" t="s">
        <v>100</v>
      </c>
      <c r="BF35" t="s">
        <v>100</v>
      </c>
      <c r="BG35" t="s">
        <v>100</v>
      </c>
      <c r="BH35" t="s">
        <v>100</v>
      </c>
      <c r="BI35" t="s">
        <v>100</v>
      </c>
      <c r="BJ35" t="s">
        <v>100</v>
      </c>
      <c r="BK35" t="s">
        <v>100</v>
      </c>
      <c r="BL35" t="s">
        <v>259</v>
      </c>
      <c r="BM35" t="s">
        <v>222</v>
      </c>
      <c r="BN35" t="s">
        <v>280</v>
      </c>
      <c r="BO35" t="s">
        <v>259</v>
      </c>
      <c r="BP35" t="s">
        <v>222</v>
      </c>
      <c r="BQ35" t="s">
        <v>276</v>
      </c>
      <c r="BR35" t="s">
        <v>100</v>
      </c>
      <c r="BS35" t="s">
        <v>100</v>
      </c>
      <c r="BT35" t="s">
        <v>100</v>
      </c>
      <c r="BU35" t="s">
        <v>100</v>
      </c>
      <c r="BV35" t="s">
        <v>100</v>
      </c>
      <c r="BW35" t="s">
        <v>100</v>
      </c>
      <c r="BX35" t="s">
        <v>100</v>
      </c>
      <c r="BY35" t="s">
        <v>100</v>
      </c>
      <c r="BZ35" t="s">
        <v>100</v>
      </c>
      <c r="CA35" t="s">
        <v>100</v>
      </c>
      <c r="CB35" t="s">
        <v>100</v>
      </c>
      <c r="CC35" t="s">
        <v>100</v>
      </c>
      <c r="CD35" t="s">
        <v>100</v>
      </c>
      <c r="CE35" t="s">
        <v>100</v>
      </c>
      <c r="CF35" t="s">
        <v>100</v>
      </c>
      <c r="CG35" t="s">
        <v>100</v>
      </c>
      <c r="CH35" t="s">
        <v>100</v>
      </c>
      <c r="CI35" t="s">
        <v>100</v>
      </c>
      <c r="CJ35" t="s">
        <v>100</v>
      </c>
      <c r="CK35" t="s">
        <v>100</v>
      </c>
      <c r="CL35" t="s">
        <v>100</v>
      </c>
      <c r="CM35" t="s">
        <v>100</v>
      </c>
      <c r="CN35" t="s">
        <v>151</v>
      </c>
      <c r="CO35" t="s">
        <v>100</v>
      </c>
      <c r="CP35" t="s">
        <v>100</v>
      </c>
      <c r="CQ35" t="s">
        <v>152</v>
      </c>
      <c r="CR35" t="s">
        <v>281</v>
      </c>
    </row>
    <row r="36" spans="1:96">
      <c r="A36" t="s">
        <v>282</v>
      </c>
      <c r="B36" t="s">
        <v>283</v>
      </c>
      <c r="C36" t="s">
        <v>98</v>
      </c>
      <c r="D36" t="s">
        <v>283</v>
      </c>
      <c r="E36" t="s">
        <v>100</v>
      </c>
      <c r="F36" t="s">
        <v>100</v>
      </c>
      <c r="G36" t="s">
        <v>101</v>
      </c>
      <c r="H36" t="s">
        <v>102</v>
      </c>
      <c r="I36" t="s">
        <v>103</v>
      </c>
      <c r="J36" t="s">
        <v>284</v>
      </c>
      <c r="K36" t="s">
        <v>197</v>
      </c>
      <c r="L36" t="s">
        <v>106</v>
      </c>
      <c r="M36" t="s">
        <v>100</v>
      </c>
      <c r="N36" t="s">
        <v>100</v>
      </c>
      <c r="O36" t="s">
        <v>100</v>
      </c>
      <c r="P36" t="s">
        <v>107</v>
      </c>
      <c r="Q36" t="s">
        <v>108</v>
      </c>
      <c r="R36" t="s">
        <v>198</v>
      </c>
      <c r="S36" t="s">
        <v>110</v>
      </c>
      <c r="T36" t="s">
        <v>111</v>
      </c>
      <c r="U36" t="s">
        <v>112</v>
      </c>
      <c r="V36" t="s">
        <v>134</v>
      </c>
      <c r="W36" t="s">
        <v>134</v>
      </c>
      <c r="X36" t="s">
        <v>135</v>
      </c>
      <c r="Y36" t="s">
        <v>115</v>
      </c>
      <c r="Z36" t="s">
        <v>100</v>
      </c>
      <c r="AA36" t="s">
        <v>100</v>
      </c>
      <c r="AB36" t="s">
        <v>100</v>
      </c>
      <c r="AC36" t="s">
        <v>100</v>
      </c>
      <c r="AD36" t="s">
        <v>100</v>
      </c>
      <c r="AE36" t="s">
        <v>115</v>
      </c>
      <c r="AF36" t="s">
        <v>100</v>
      </c>
      <c r="AG36" t="s">
        <v>100</v>
      </c>
      <c r="AH36" t="s">
        <v>100</v>
      </c>
      <c r="AI36" t="s">
        <v>100</v>
      </c>
      <c r="AJ36" t="s">
        <v>100</v>
      </c>
      <c r="AK36" t="s">
        <v>100</v>
      </c>
      <c r="AL36" t="s">
        <v>100</v>
      </c>
      <c r="AM36" t="s">
        <v>100</v>
      </c>
      <c r="AN36" t="s">
        <v>100</v>
      </c>
      <c r="AO36" t="s">
        <v>100</v>
      </c>
      <c r="AP36" t="s">
        <v>100</v>
      </c>
      <c r="AQ36" t="s">
        <v>100</v>
      </c>
      <c r="AR36" t="s">
        <v>100</v>
      </c>
      <c r="AS36" t="s">
        <v>100</v>
      </c>
      <c r="AT36" t="s">
        <v>100</v>
      </c>
      <c r="AU36" t="s">
        <v>100</v>
      </c>
      <c r="AV36" t="s">
        <v>100</v>
      </c>
      <c r="AW36" t="s">
        <v>100</v>
      </c>
      <c r="AX36" t="s">
        <v>100</v>
      </c>
      <c r="AY36" t="s">
        <v>100</v>
      </c>
      <c r="AZ36" t="s">
        <v>100</v>
      </c>
      <c r="BA36" t="s">
        <v>100</v>
      </c>
      <c r="BB36" t="s">
        <v>100</v>
      </c>
      <c r="BC36" t="s">
        <v>100</v>
      </c>
      <c r="BD36" t="s">
        <v>100</v>
      </c>
      <c r="BE36" t="s">
        <v>100</v>
      </c>
      <c r="BF36" t="s">
        <v>100</v>
      </c>
      <c r="BG36" t="s">
        <v>100</v>
      </c>
      <c r="BH36" t="s">
        <v>100</v>
      </c>
      <c r="BI36" t="s">
        <v>100</v>
      </c>
      <c r="BJ36" t="s">
        <v>100</v>
      </c>
      <c r="BK36" t="s">
        <v>100</v>
      </c>
      <c r="BL36" t="s">
        <v>100</v>
      </c>
      <c r="BM36" t="s">
        <v>100</v>
      </c>
      <c r="BN36" t="s">
        <v>100</v>
      </c>
      <c r="BO36" t="s">
        <v>100</v>
      </c>
      <c r="BP36" t="s">
        <v>100</v>
      </c>
      <c r="BQ36" t="s">
        <v>100</v>
      </c>
      <c r="BR36" t="s">
        <v>100</v>
      </c>
      <c r="BS36" t="s">
        <v>100</v>
      </c>
      <c r="BT36" t="s">
        <v>100</v>
      </c>
      <c r="BU36" t="s">
        <v>100</v>
      </c>
      <c r="BV36" t="s">
        <v>100</v>
      </c>
      <c r="BW36" t="s">
        <v>100</v>
      </c>
      <c r="BX36" t="s">
        <v>100</v>
      </c>
      <c r="BY36" t="s">
        <v>100</v>
      </c>
      <c r="BZ36" t="s">
        <v>100</v>
      </c>
      <c r="CA36" t="s">
        <v>100</v>
      </c>
      <c r="CB36" t="s">
        <v>100</v>
      </c>
      <c r="CC36" t="s">
        <v>100</v>
      </c>
      <c r="CD36" t="s">
        <v>100</v>
      </c>
      <c r="CE36" t="s">
        <v>100</v>
      </c>
      <c r="CF36" t="s">
        <v>100</v>
      </c>
      <c r="CG36" t="s">
        <v>100</v>
      </c>
      <c r="CH36" t="s">
        <v>100</v>
      </c>
      <c r="CI36" t="s">
        <v>100</v>
      </c>
      <c r="CJ36" t="s">
        <v>115</v>
      </c>
      <c r="CK36" t="s">
        <v>100</v>
      </c>
      <c r="CL36" t="s">
        <v>100</v>
      </c>
      <c r="CM36" t="s">
        <v>100</v>
      </c>
      <c r="CN36" t="s">
        <v>116</v>
      </c>
      <c r="CO36" t="s">
        <v>117</v>
      </c>
      <c r="CP36" t="s">
        <v>117</v>
      </c>
      <c r="CQ36" t="s">
        <v>100</v>
      </c>
      <c r="CR36" t="s">
        <v>100</v>
      </c>
    </row>
    <row r="37" spans="1:96">
      <c r="A37" t="s">
        <v>284</v>
      </c>
      <c r="B37" t="s">
        <v>285</v>
      </c>
      <c r="C37" t="s">
        <v>200</v>
      </c>
      <c r="D37" t="s">
        <v>286</v>
      </c>
      <c r="E37" t="s">
        <v>202</v>
      </c>
      <c r="F37" t="s">
        <v>100</v>
      </c>
      <c r="G37" t="s">
        <v>101</v>
      </c>
      <c r="H37" t="s">
        <v>102</v>
      </c>
      <c r="I37" t="s">
        <v>103</v>
      </c>
      <c r="J37" t="s">
        <v>284</v>
      </c>
      <c r="K37" t="s">
        <v>197</v>
      </c>
      <c r="L37" t="s">
        <v>106</v>
      </c>
      <c r="M37" t="s">
        <v>100</v>
      </c>
      <c r="N37" t="s">
        <v>100</v>
      </c>
      <c r="O37" t="s">
        <v>100</v>
      </c>
      <c r="P37" t="s">
        <v>146</v>
      </c>
      <c r="Q37" t="s">
        <v>108</v>
      </c>
      <c r="R37" t="s">
        <v>148</v>
      </c>
      <c r="S37" t="s">
        <v>100</v>
      </c>
      <c r="T37" t="s">
        <v>100</v>
      </c>
      <c r="U37" t="s">
        <v>112</v>
      </c>
      <c r="V37" t="s">
        <v>134</v>
      </c>
      <c r="W37" t="s">
        <v>134</v>
      </c>
      <c r="X37" t="s">
        <v>135</v>
      </c>
      <c r="Y37" t="s">
        <v>100</v>
      </c>
      <c r="Z37" t="s">
        <v>100</v>
      </c>
      <c r="AA37" t="s">
        <v>100</v>
      </c>
      <c r="AB37" t="s">
        <v>100</v>
      </c>
      <c r="AC37" t="s">
        <v>100</v>
      </c>
      <c r="AD37" t="s">
        <v>100</v>
      </c>
      <c r="AE37" t="s">
        <v>115</v>
      </c>
      <c r="AF37" t="s">
        <v>100</v>
      </c>
      <c r="AG37" t="s">
        <v>100</v>
      </c>
      <c r="AH37" t="s">
        <v>100</v>
      </c>
      <c r="AI37" t="s">
        <v>100</v>
      </c>
      <c r="AJ37" t="s">
        <v>100</v>
      </c>
      <c r="AK37" t="s">
        <v>100</v>
      </c>
      <c r="AL37" t="s">
        <v>100</v>
      </c>
      <c r="AM37" t="s">
        <v>100</v>
      </c>
      <c r="AN37" t="s">
        <v>100</v>
      </c>
      <c r="AO37" t="s">
        <v>100</v>
      </c>
      <c r="AP37" t="s">
        <v>100</v>
      </c>
      <c r="AQ37" t="s">
        <v>100</v>
      </c>
      <c r="AR37" t="s">
        <v>100</v>
      </c>
      <c r="AS37" t="s">
        <v>100</v>
      </c>
      <c r="AT37" t="s">
        <v>100</v>
      </c>
      <c r="AU37" t="s">
        <v>100</v>
      </c>
      <c r="AV37" t="s">
        <v>100</v>
      </c>
      <c r="AW37" t="s">
        <v>100</v>
      </c>
      <c r="AX37" t="s">
        <v>100</v>
      </c>
      <c r="AY37" t="s">
        <v>100</v>
      </c>
      <c r="AZ37" t="s">
        <v>100</v>
      </c>
      <c r="BA37" t="s">
        <v>100</v>
      </c>
      <c r="BB37" t="s">
        <v>100</v>
      </c>
      <c r="BC37" t="s">
        <v>100</v>
      </c>
      <c r="BD37" t="s">
        <v>100</v>
      </c>
      <c r="BE37" t="s">
        <v>100</v>
      </c>
      <c r="BF37" t="s">
        <v>100</v>
      </c>
      <c r="BG37" t="s">
        <v>100</v>
      </c>
      <c r="BH37" t="s">
        <v>100</v>
      </c>
      <c r="BI37" t="s">
        <v>100</v>
      </c>
      <c r="BJ37" t="s">
        <v>100</v>
      </c>
      <c r="BK37" t="s">
        <v>100</v>
      </c>
      <c r="BL37" t="s">
        <v>100</v>
      </c>
      <c r="BM37" t="s">
        <v>100</v>
      </c>
      <c r="BN37" t="s">
        <v>100</v>
      </c>
      <c r="BO37" t="s">
        <v>115</v>
      </c>
      <c r="BP37" t="s">
        <v>100</v>
      </c>
      <c r="BQ37" t="s">
        <v>100</v>
      </c>
      <c r="BR37" t="s">
        <v>100</v>
      </c>
      <c r="BS37" t="s">
        <v>100</v>
      </c>
      <c r="BT37" t="s">
        <v>100</v>
      </c>
      <c r="BU37" t="s">
        <v>100</v>
      </c>
      <c r="BV37" t="s">
        <v>100</v>
      </c>
      <c r="BW37" t="s">
        <v>100</v>
      </c>
      <c r="BX37" t="s">
        <v>100</v>
      </c>
      <c r="BY37" t="s">
        <v>100</v>
      </c>
      <c r="BZ37" t="s">
        <v>100</v>
      </c>
      <c r="CA37" t="s">
        <v>100</v>
      </c>
      <c r="CB37" t="s">
        <v>100</v>
      </c>
      <c r="CC37" t="s">
        <v>100</v>
      </c>
      <c r="CD37" t="s">
        <v>100</v>
      </c>
      <c r="CE37" t="s">
        <v>100</v>
      </c>
      <c r="CF37" t="s">
        <v>100</v>
      </c>
      <c r="CG37" t="s">
        <v>100</v>
      </c>
      <c r="CH37" t="s">
        <v>100</v>
      </c>
      <c r="CI37" t="s">
        <v>100</v>
      </c>
      <c r="CJ37" t="s">
        <v>100</v>
      </c>
      <c r="CK37" t="s">
        <v>100</v>
      </c>
      <c r="CL37" t="s">
        <v>100</v>
      </c>
      <c r="CM37" t="s">
        <v>100</v>
      </c>
      <c r="CN37" t="s">
        <v>151</v>
      </c>
      <c r="CO37" t="s">
        <v>100</v>
      </c>
      <c r="CP37" t="s">
        <v>100</v>
      </c>
      <c r="CQ37" t="s">
        <v>152</v>
      </c>
      <c r="CR37" t="s">
        <v>153</v>
      </c>
    </row>
    <row r="38" spans="1:96">
      <c r="A38" t="s">
        <v>287</v>
      </c>
      <c r="B38" t="s">
        <v>288</v>
      </c>
      <c r="C38" t="s">
        <v>138</v>
      </c>
      <c r="D38" t="s">
        <v>288</v>
      </c>
      <c r="E38" t="s">
        <v>100</v>
      </c>
      <c r="F38" t="s">
        <v>100</v>
      </c>
      <c r="G38" t="s">
        <v>141</v>
      </c>
      <c r="H38" t="s">
        <v>142</v>
      </c>
      <c r="I38" t="s">
        <v>143</v>
      </c>
      <c r="J38" t="s">
        <v>144</v>
      </c>
      <c r="K38" t="s">
        <v>145</v>
      </c>
      <c r="L38" t="s">
        <v>106</v>
      </c>
      <c r="M38" t="s">
        <v>100</v>
      </c>
      <c r="N38" t="s">
        <v>100</v>
      </c>
      <c r="O38" t="s">
        <v>100</v>
      </c>
      <c r="P38" t="s">
        <v>146</v>
      </c>
      <c r="Q38" t="s">
        <v>147</v>
      </c>
      <c r="R38" t="s">
        <v>148</v>
      </c>
      <c r="S38" t="s">
        <v>100</v>
      </c>
      <c r="T38" t="s">
        <v>100</v>
      </c>
      <c r="U38" t="s">
        <v>112</v>
      </c>
      <c r="V38" t="s">
        <v>113</v>
      </c>
      <c r="W38" t="s">
        <v>271</v>
      </c>
      <c r="X38" t="s">
        <v>289</v>
      </c>
      <c r="Y38" t="s">
        <v>100</v>
      </c>
      <c r="Z38" t="s">
        <v>100</v>
      </c>
      <c r="AA38" t="s">
        <v>100</v>
      </c>
      <c r="AB38" t="s">
        <v>100</v>
      </c>
      <c r="AC38" t="s">
        <v>100</v>
      </c>
      <c r="AD38" t="s">
        <v>100</v>
      </c>
      <c r="AE38" t="s">
        <v>100</v>
      </c>
      <c r="AF38" t="s">
        <v>100</v>
      </c>
      <c r="AG38" t="s">
        <v>100</v>
      </c>
      <c r="AH38" t="s">
        <v>100</v>
      </c>
      <c r="AI38" t="s">
        <v>100</v>
      </c>
      <c r="AJ38" t="s">
        <v>100</v>
      </c>
      <c r="AK38" t="s">
        <v>100</v>
      </c>
      <c r="AL38" t="s">
        <v>100</v>
      </c>
      <c r="AM38" t="s">
        <v>100</v>
      </c>
      <c r="AN38" t="s">
        <v>100</v>
      </c>
      <c r="AO38" t="s">
        <v>100</v>
      </c>
      <c r="AP38" t="s">
        <v>100</v>
      </c>
      <c r="AQ38" t="s">
        <v>100</v>
      </c>
      <c r="AR38" t="s">
        <v>100</v>
      </c>
      <c r="AS38" t="s">
        <v>100</v>
      </c>
      <c r="AT38" t="s">
        <v>100</v>
      </c>
      <c r="AU38" t="s">
        <v>100</v>
      </c>
      <c r="AV38" t="s">
        <v>100</v>
      </c>
      <c r="AW38" t="s">
        <v>100</v>
      </c>
      <c r="AX38" t="s">
        <v>100</v>
      </c>
      <c r="AY38" t="s">
        <v>100</v>
      </c>
      <c r="AZ38" t="s">
        <v>115</v>
      </c>
      <c r="BA38" t="s">
        <v>100</v>
      </c>
      <c r="BB38" t="s">
        <v>100</v>
      </c>
      <c r="BC38" t="s">
        <v>100</v>
      </c>
      <c r="BD38" t="s">
        <v>100</v>
      </c>
      <c r="BE38" t="s">
        <v>100</v>
      </c>
      <c r="BF38" t="s">
        <v>100</v>
      </c>
      <c r="BG38" t="s">
        <v>100</v>
      </c>
      <c r="BH38" t="s">
        <v>100</v>
      </c>
      <c r="BI38" t="s">
        <v>100</v>
      </c>
      <c r="BJ38" t="s">
        <v>100</v>
      </c>
      <c r="BK38" t="s">
        <v>100</v>
      </c>
      <c r="BL38" t="s">
        <v>100</v>
      </c>
      <c r="BM38" t="s">
        <v>100</v>
      </c>
      <c r="BN38" t="s">
        <v>100</v>
      </c>
      <c r="BO38" t="s">
        <v>100</v>
      </c>
      <c r="BP38" t="s">
        <v>100</v>
      </c>
      <c r="BQ38" t="s">
        <v>100</v>
      </c>
      <c r="BR38" t="s">
        <v>100</v>
      </c>
      <c r="BS38" t="s">
        <v>100</v>
      </c>
      <c r="BT38" t="s">
        <v>100</v>
      </c>
      <c r="BU38" t="s">
        <v>100</v>
      </c>
      <c r="BV38" t="s">
        <v>100</v>
      </c>
      <c r="BW38" t="s">
        <v>100</v>
      </c>
      <c r="BX38" t="s">
        <v>100</v>
      </c>
      <c r="BY38" t="s">
        <v>100</v>
      </c>
      <c r="BZ38" t="s">
        <v>100</v>
      </c>
      <c r="CA38" t="s">
        <v>100</v>
      </c>
      <c r="CB38" t="s">
        <v>100</v>
      </c>
      <c r="CC38" t="s">
        <v>100</v>
      </c>
      <c r="CD38" t="s">
        <v>100</v>
      </c>
      <c r="CE38" t="s">
        <v>100</v>
      </c>
      <c r="CF38" t="s">
        <v>100</v>
      </c>
      <c r="CG38" t="s">
        <v>100</v>
      </c>
      <c r="CH38" t="s">
        <v>100</v>
      </c>
      <c r="CI38" t="s">
        <v>100</v>
      </c>
      <c r="CJ38" t="s">
        <v>100</v>
      </c>
      <c r="CK38" t="s">
        <v>100</v>
      </c>
      <c r="CL38" t="s">
        <v>100</v>
      </c>
      <c r="CM38" t="s">
        <v>100</v>
      </c>
      <c r="CN38" t="s">
        <v>151</v>
      </c>
      <c r="CO38" t="s">
        <v>100</v>
      </c>
      <c r="CP38" t="s">
        <v>100</v>
      </c>
      <c r="CQ38" t="s">
        <v>152</v>
      </c>
      <c r="CR38" t="s">
        <v>153</v>
      </c>
    </row>
    <row r="39" spans="1:96">
      <c r="A39" t="s">
        <v>290</v>
      </c>
      <c r="B39" t="s">
        <v>291</v>
      </c>
      <c r="C39" t="s">
        <v>98</v>
      </c>
      <c r="D39" t="s">
        <v>292</v>
      </c>
      <c r="E39" t="s">
        <v>100</v>
      </c>
      <c r="F39" t="s">
        <v>100</v>
      </c>
      <c r="G39" t="s">
        <v>101</v>
      </c>
      <c r="H39" t="s">
        <v>102</v>
      </c>
      <c r="I39" t="s">
        <v>103</v>
      </c>
      <c r="J39" t="s">
        <v>284</v>
      </c>
      <c r="K39" t="s">
        <v>293</v>
      </c>
      <c r="L39" t="s">
        <v>106</v>
      </c>
      <c r="M39" t="s">
        <v>100</v>
      </c>
      <c r="N39" t="s">
        <v>100</v>
      </c>
      <c r="O39" t="s">
        <v>100</v>
      </c>
      <c r="P39" t="s">
        <v>107</v>
      </c>
      <c r="Q39" t="s">
        <v>108</v>
      </c>
      <c r="R39" t="s">
        <v>109</v>
      </c>
      <c r="S39" t="s">
        <v>110</v>
      </c>
      <c r="T39" t="s">
        <v>111</v>
      </c>
      <c r="U39" t="s">
        <v>112</v>
      </c>
      <c r="V39" t="s">
        <v>252</v>
      </c>
      <c r="W39" t="s">
        <v>252</v>
      </c>
      <c r="X39" t="s">
        <v>294</v>
      </c>
      <c r="Y39" t="s">
        <v>115</v>
      </c>
      <c r="Z39" t="s">
        <v>100</v>
      </c>
      <c r="AA39" t="s">
        <v>100</v>
      </c>
      <c r="AB39" t="s">
        <v>100</v>
      </c>
      <c r="AC39" t="s">
        <v>100</v>
      </c>
      <c r="AD39" t="s">
        <v>100</v>
      </c>
      <c r="AE39" t="s">
        <v>115</v>
      </c>
      <c r="AF39" t="s">
        <v>100</v>
      </c>
      <c r="AG39" t="s">
        <v>100</v>
      </c>
      <c r="AH39" t="s">
        <v>100</v>
      </c>
      <c r="AI39" t="s">
        <v>100</v>
      </c>
      <c r="AJ39" t="s">
        <v>100</v>
      </c>
      <c r="AK39" t="s">
        <v>100</v>
      </c>
      <c r="AL39" t="s">
        <v>100</v>
      </c>
      <c r="AM39" t="s">
        <v>100</v>
      </c>
      <c r="AN39" t="s">
        <v>100</v>
      </c>
      <c r="AO39" t="s">
        <v>100</v>
      </c>
      <c r="AP39" t="s">
        <v>100</v>
      </c>
      <c r="AQ39" t="s">
        <v>100</v>
      </c>
      <c r="AR39" t="s">
        <v>100</v>
      </c>
      <c r="AS39" t="s">
        <v>100</v>
      </c>
      <c r="AT39" t="s">
        <v>100</v>
      </c>
      <c r="AU39" t="s">
        <v>100</v>
      </c>
      <c r="AV39" t="s">
        <v>100</v>
      </c>
      <c r="AW39" t="s">
        <v>100</v>
      </c>
      <c r="AX39" t="s">
        <v>100</v>
      </c>
      <c r="AY39" t="s">
        <v>100</v>
      </c>
      <c r="AZ39" t="s">
        <v>100</v>
      </c>
      <c r="BA39" t="s">
        <v>100</v>
      </c>
      <c r="BB39" t="s">
        <v>100</v>
      </c>
      <c r="BC39" t="s">
        <v>100</v>
      </c>
      <c r="BD39" t="s">
        <v>100</v>
      </c>
      <c r="BE39" t="s">
        <v>100</v>
      </c>
      <c r="BF39" t="s">
        <v>100</v>
      </c>
      <c r="BG39" t="s">
        <v>100</v>
      </c>
      <c r="BH39" t="s">
        <v>100</v>
      </c>
      <c r="BI39" t="s">
        <v>100</v>
      </c>
      <c r="BJ39" t="s">
        <v>100</v>
      </c>
      <c r="BK39" t="s">
        <v>100</v>
      </c>
      <c r="BL39" t="s">
        <v>100</v>
      </c>
      <c r="BM39" t="s">
        <v>100</v>
      </c>
      <c r="BN39" t="s">
        <v>100</v>
      </c>
      <c r="BO39" t="s">
        <v>100</v>
      </c>
      <c r="BP39" t="s">
        <v>100</v>
      </c>
      <c r="BQ39" t="s">
        <v>100</v>
      </c>
      <c r="BR39" t="s">
        <v>100</v>
      </c>
      <c r="BS39" t="s">
        <v>100</v>
      </c>
      <c r="BT39" t="s">
        <v>100</v>
      </c>
      <c r="BU39" t="s">
        <v>100</v>
      </c>
      <c r="BV39" t="s">
        <v>100</v>
      </c>
      <c r="BW39" t="s">
        <v>100</v>
      </c>
      <c r="BX39" t="s">
        <v>100</v>
      </c>
      <c r="BY39" t="s">
        <v>100</v>
      </c>
      <c r="BZ39" t="s">
        <v>100</v>
      </c>
      <c r="CA39" t="s">
        <v>100</v>
      </c>
      <c r="CB39" t="s">
        <v>100</v>
      </c>
      <c r="CC39" t="s">
        <v>100</v>
      </c>
      <c r="CD39" t="s">
        <v>100</v>
      </c>
      <c r="CE39" t="s">
        <v>100</v>
      </c>
      <c r="CF39" t="s">
        <v>100</v>
      </c>
      <c r="CG39" t="s">
        <v>100</v>
      </c>
      <c r="CH39" t="s">
        <v>100</v>
      </c>
      <c r="CI39" t="s">
        <v>100</v>
      </c>
      <c r="CJ39" t="s">
        <v>115</v>
      </c>
      <c r="CK39" t="s">
        <v>100</v>
      </c>
      <c r="CL39" t="s">
        <v>100</v>
      </c>
      <c r="CM39" t="s">
        <v>100</v>
      </c>
      <c r="CN39" t="s">
        <v>116</v>
      </c>
      <c r="CO39" t="s">
        <v>117</v>
      </c>
      <c r="CP39" t="s">
        <v>117</v>
      </c>
      <c r="CQ39" t="s">
        <v>100</v>
      </c>
      <c r="CR39" t="s">
        <v>100</v>
      </c>
    </row>
    <row r="40" spans="1:96">
      <c r="A40" t="s">
        <v>295</v>
      </c>
      <c r="B40" t="s">
        <v>296</v>
      </c>
      <c r="C40" t="s">
        <v>98</v>
      </c>
      <c r="D40" t="s">
        <v>297</v>
      </c>
      <c r="E40" t="s">
        <v>100</v>
      </c>
      <c r="F40" t="s">
        <v>100</v>
      </c>
      <c r="G40" t="s">
        <v>101</v>
      </c>
      <c r="H40" t="s">
        <v>102</v>
      </c>
      <c r="I40" t="s">
        <v>103</v>
      </c>
      <c r="J40" t="s">
        <v>284</v>
      </c>
      <c r="K40" t="s">
        <v>293</v>
      </c>
      <c r="L40" t="s">
        <v>106</v>
      </c>
      <c r="M40" t="s">
        <v>100</v>
      </c>
      <c r="N40" t="s">
        <v>100</v>
      </c>
      <c r="O40" t="s">
        <v>100</v>
      </c>
      <c r="P40" t="s">
        <v>107</v>
      </c>
      <c r="Q40" t="s">
        <v>108</v>
      </c>
      <c r="R40" t="s">
        <v>109</v>
      </c>
      <c r="S40" t="s">
        <v>110</v>
      </c>
      <c r="T40" t="s">
        <v>111</v>
      </c>
      <c r="U40" t="s">
        <v>112</v>
      </c>
      <c r="V40" t="s">
        <v>252</v>
      </c>
      <c r="W40" t="s">
        <v>252</v>
      </c>
      <c r="X40" t="s">
        <v>294</v>
      </c>
      <c r="Y40" t="s">
        <v>115</v>
      </c>
      <c r="Z40" t="s">
        <v>100</v>
      </c>
      <c r="AA40" t="s">
        <v>100</v>
      </c>
      <c r="AB40" t="s">
        <v>100</v>
      </c>
      <c r="AC40" t="s">
        <v>100</v>
      </c>
      <c r="AD40" t="s">
        <v>100</v>
      </c>
      <c r="AE40" t="s">
        <v>115</v>
      </c>
      <c r="AF40" t="s">
        <v>100</v>
      </c>
      <c r="AG40" t="s">
        <v>100</v>
      </c>
      <c r="AH40" t="s">
        <v>100</v>
      </c>
      <c r="AI40" t="s">
        <v>100</v>
      </c>
      <c r="AJ40" t="s">
        <v>100</v>
      </c>
      <c r="AK40" t="s">
        <v>100</v>
      </c>
      <c r="AL40" t="s">
        <v>100</v>
      </c>
      <c r="AM40" t="s">
        <v>100</v>
      </c>
      <c r="AN40" t="s">
        <v>100</v>
      </c>
      <c r="AO40" t="s">
        <v>100</v>
      </c>
      <c r="AP40" t="s">
        <v>100</v>
      </c>
      <c r="AQ40" t="s">
        <v>100</v>
      </c>
      <c r="AR40" t="s">
        <v>100</v>
      </c>
      <c r="AS40" t="s">
        <v>100</v>
      </c>
      <c r="AT40" t="s">
        <v>100</v>
      </c>
      <c r="AU40" t="s">
        <v>100</v>
      </c>
      <c r="AV40" t="s">
        <v>100</v>
      </c>
      <c r="AW40" t="s">
        <v>100</v>
      </c>
      <c r="AX40" t="s">
        <v>100</v>
      </c>
      <c r="AY40" t="s">
        <v>100</v>
      </c>
      <c r="AZ40" t="s">
        <v>100</v>
      </c>
      <c r="BA40" t="s">
        <v>100</v>
      </c>
      <c r="BB40" t="s">
        <v>100</v>
      </c>
      <c r="BC40" t="s">
        <v>100</v>
      </c>
      <c r="BD40" t="s">
        <v>100</v>
      </c>
      <c r="BE40" t="s">
        <v>100</v>
      </c>
      <c r="BF40" t="s">
        <v>100</v>
      </c>
      <c r="BG40" t="s">
        <v>100</v>
      </c>
      <c r="BH40" t="s">
        <v>100</v>
      </c>
      <c r="BI40" t="s">
        <v>100</v>
      </c>
      <c r="BJ40" t="s">
        <v>100</v>
      </c>
      <c r="BK40" t="s">
        <v>100</v>
      </c>
      <c r="BL40" t="s">
        <v>100</v>
      </c>
      <c r="BM40" t="s">
        <v>100</v>
      </c>
      <c r="BN40" t="s">
        <v>100</v>
      </c>
      <c r="BO40" t="s">
        <v>100</v>
      </c>
      <c r="BP40" t="s">
        <v>100</v>
      </c>
      <c r="BQ40" t="s">
        <v>100</v>
      </c>
      <c r="BR40" t="s">
        <v>100</v>
      </c>
      <c r="BS40" t="s">
        <v>100</v>
      </c>
      <c r="BT40" t="s">
        <v>100</v>
      </c>
      <c r="BU40" t="s">
        <v>100</v>
      </c>
      <c r="BV40" t="s">
        <v>100</v>
      </c>
      <c r="BW40" t="s">
        <v>100</v>
      </c>
      <c r="BX40" t="s">
        <v>100</v>
      </c>
      <c r="BY40" t="s">
        <v>100</v>
      </c>
      <c r="BZ40" t="s">
        <v>100</v>
      </c>
      <c r="CA40" t="s">
        <v>100</v>
      </c>
      <c r="CB40" t="s">
        <v>100</v>
      </c>
      <c r="CC40" t="s">
        <v>100</v>
      </c>
      <c r="CD40" t="s">
        <v>100</v>
      </c>
      <c r="CE40" t="s">
        <v>100</v>
      </c>
      <c r="CF40" t="s">
        <v>100</v>
      </c>
      <c r="CG40" t="s">
        <v>100</v>
      </c>
      <c r="CH40" t="s">
        <v>100</v>
      </c>
      <c r="CI40" t="s">
        <v>100</v>
      </c>
      <c r="CJ40" t="s">
        <v>115</v>
      </c>
      <c r="CK40" t="s">
        <v>100</v>
      </c>
      <c r="CL40" t="s">
        <v>100</v>
      </c>
      <c r="CM40" t="s">
        <v>100</v>
      </c>
      <c r="CN40" t="s">
        <v>116</v>
      </c>
      <c r="CO40" t="s">
        <v>117</v>
      </c>
      <c r="CP40" t="s">
        <v>117</v>
      </c>
      <c r="CQ40" t="s">
        <v>100</v>
      </c>
      <c r="CR40" t="s">
        <v>100</v>
      </c>
    </row>
    <row r="41" spans="1:96">
      <c r="A41" t="s">
        <v>298</v>
      </c>
      <c r="B41" t="s">
        <v>299</v>
      </c>
      <c r="C41" t="s">
        <v>98</v>
      </c>
      <c r="D41" t="s">
        <v>300</v>
      </c>
      <c r="E41" t="s">
        <v>100</v>
      </c>
      <c r="F41" t="s">
        <v>100</v>
      </c>
      <c r="G41" t="s">
        <v>101</v>
      </c>
      <c r="H41" t="s">
        <v>102</v>
      </c>
      <c r="I41" t="s">
        <v>103</v>
      </c>
      <c r="J41" t="s">
        <v>284</v>
      </c>
      <c r="K41" t="s">
        <v>293</v>
      </c>
      <c r="L41" t="s">
        <v>106</v>
      </c>
      <c r="M41" t="s">
        <v>100</v>
      </c>
      <c r="N41" t="s">
        <v>100</v>
      </c>
      <c r="O41" t="s">
        <v>100</v>
      </c>
      <c r="P41" t="s">
        <v>107</v>
      </c>
      <c r="Q41" t="s">
        <v>108</v>
      </c>
      <c r="R41" t="s">
        <v>109</v>
      </c>
      <c r="S41" t="s">
        <v>110</v>
      </c>
      <c r="T41" t="s">
        <v>111</v>
      </c>
      <c r="U41" t="s">
        <v>112</v>
      </c>
      <c r="V41" t="s">
        <v>252</v>
      </c>
      <c r="W41" t="s">
        <v>252</v>
      </c>
      <c r="X41" t="s">
        <v>294</v>
      </c>
      <c r="Y41" t="s">
        <v>115</v>
      </c>
      <c r="Z41" t="s">
        <v>100</v>
      </c>
      <c r="AA41" t="s">
        <v>100</v>
      </c>
      <c r="AB41" t="s">
        <v>100</v>
      </c>
      <c r="AC41" t="s">
        <v>100</v>
      </c>
      <c r="AD41" t="s">
        <v>100</v>
      </c>
      <c r="AE41" t="s">
        <v>115</v>
      </c>
      <c r="AF41" t="s">
        <v>100</v>
      </c>
      <c r="AG41" t="s">
        <v>100</v>
      </c>
      <c r="AH41" t="s">
        <v>100</v>
      </c>
      <c r="AI41" t="s">
        <v>100</v>
      </c>
      <c r="AJ41" t="s">
        <v>100</v>
      </c>
      <c r="AK41" t="s">
        <v>100</v>
      </c>
      <c r="AL41" t="s">
        <v>100</v>
      </c>
      <c r="AM41" t="s">
        <v>100</v>
      </c>
      <c r="AN41" t="s">
        <v>100</v>
      </c>
      <c r="AO41" t="s">
        <v>100</v>
      </c>
      <c r="AP41" t="s">
        <v>100</v>
      </c>
      <c r="AQ41" t="s">
        <v>100</v>
      </c>
      <c r="AR41" t="s">
        <v>100</v>
      </c>
      <c r="AS41" t="s">
        <v>100</v>
      </c>
      <c r="AT41" t="s">
        <v>100</v>
      </c>
      <c r="AU41" t="s">
        <v>100</v>
      </c>
      <c r="AV41" t="s">
        <v>100</v>
      </c>
      <c r="AW41" t="s">
        <v>100</v>
      </c>
      <c r="AX41" t="s">
        <v>100</v>
      </c>
      <c r="AY41" t="s">
        <v>100</v>
      </c>
      <c r="AZ41" t="s">
        <v>100</v>
      </c>
      <c r="BA41" t="s">
        <v>100</v>
      </c>
      <c r="BB41" t="s">
        <v>100</v>
      </c>
      <c r="BC41" t="s">
        <v>100</v>
      </c>
      <c r="BD41" t="s">
        <v>100</v>
      </c>
      <c r="BE41" t="s">
        <v>100</v>
      </c>
      <c r="BF41" t="s">
        <v>100</v>
      </c>
      <c r="BG41" t="s">
        <v>100</v>
      </c>
      <c r="BH41" t="s">
        <v>100</v>
      </c>
      <c r="BI41" t="s">
        <v>100</v>
      </c>
      <c r="BJ41" t="s">
        <v>100</v>
      </c>
      <c r="BK41" t="s">
        <v>100</v>
      </c>
      <c r="BL41" t="s">
        <v>100</v>
      </c>
      <c r="BM41" t="s">
        <v>100</v>
      </c>
      <c r="BN41" t="s">
        <v>100</v>
      </c>
      <c r="BO41" t="s">
        <v>100</v>
      </c>
      <c r="BP41" t="s">
        <v>100</v>
      </c>
      <c r="BQ41" t="s">
        <v>100</v>
      </c>
      <c r="BR41" t="s">
        <v>100</v>
      </c>
      <c r="BS41" t="s">
        <v>100</v>
      </c>
      <c r="BT41" t="s">
        <v>100</v>
      </c>
      <c r="BU41" t="s">
        <v>100</v>
      </c>
      <c r="BV41" t="s">
        <v>100</v>
      </c>
      <c r="BW41" t="s">
        <v>100</v>
      </c>
      <c r="BX41" t="s">
        <v>100</v>
      </c>
      <c r="BY41" t="s">
        <v>100</v>
      </c>
      <c r="BZ41" t="s">
        <v>100</v>
      </c>
      <c r="CA41" t="s">
        <v>100</v>
      </c>
      <c r="CB41" t="s">
        <v>100</v>
      </c>
      <c r="CC41" t="s">
        <v>100</v>
      </c>
      <c r="CD41" t="s">
        <v>100</v>
      </c>
      <c r="CE41" t="s">
        <v>100</v>
      </c>
      <c r="CF41" t="s">
        <v>100</v>
      </c>
      <c r="CG41" t="s">
        <v>100</v>
      </c>
      <c r="CH41" t="s">
        <v>100</v>
      </c>
      <c r="CI41" t="s">
        <v>100</v>
      </c>
      <c r="CJ41" t="s">
        <v>115</v>
      </c>
      <c r="CK41" t="s">
        <v>100</v>
      </c>
      <c r="CL41" t="s">
        <v>100</v>
      </c>
      <c r="CM41" t="s">
        <v>100</v>
      </c>
      <c r="CN41" t="s">
        <v>116</v>
      </c>
      <c r="CO41" t="s">
        <v>117</v>
      </c>
      <c r="CP41" t="s">
        <v>117</v>
      </c>
      <c r="CQ41" t="s">
        <v>100</v>
      </c>
      <c r="CR41" t="s">
        <v>100</v>
      </c>
    </row>
    <row r="42" spans="1:96">
      <c r="A42" t="s">
        <v>301</v>
      </c>
      <c r="B42" t="s">
        <v>302</v>
      </c>
      <c r="C42" t="s">
        <v>138</v>
      </c>
      <c r="D42" t="s">
        <v>303</v>
      </c>
      <c r="E42" t="s">
        <v>100</v>
      </c>
      <c r="F42" t="s">
        <v>100</v>
      </c>
      <c r="G42" t="s">
        <v>141</v>
      </c>
      <c r="H42" t="s">
        <v>142</v>
      </c>
      <c r="I42" t="s">
        <v>143</v>
      </c>
      <c r="J42" t="s">
        <v>144</v>
      </c>
      <c r="K42" t="s">
        <v>145</v>
      </c>
      <c r="L42" t="s">
        <v>106</v>
      </c>
      <c r="M42" t="s">
        <v>100</v>
      </c>
      <c r="N42" t="s">
        <v>100</v>
      </c>
      <c r="O42" t="s">
        <v>100</v>
      </c>
      <c r="P42" t="s">
        <v>146</v>
      </c>
      <c r="Q42" t="s">
        <v>147</v>
      </c>
      <c r="R42" t="s">
        <v>148</v>
      </c>
      <c r="S42" t="s">
        <v>100</v>
      </c>
      <c r="T42" t="s">
        <v>100</v>
      </c>
      <c r="U42" t="s">
        <v>112</v>
      </c>
      <c r="V42" t="s">
        <v>134</v>
      </c>
      <c r="W42" t="s">
        <v>134</v>
      </c>
      <c r="X42" t="s">
        <v>135</v>
      </c>
      <c r="Y42" t="s">
        <v>100</v>
      </c>
      <c r="Z42" t="s">
        <v>100</v>
      </c>
      <c r="AA42" t="s">
        <v>100</v>
      </c>
      <c r="AB42" t="s">
        <v>100</v>
      </c>
      <c r="AC42" t="s">
        <v>100</v>
      </c>
      <c r="AD42" t="s">
        <v>100</v>
      </c>
      <c r="AE42" t="s">
        <v>115</v>
      </c>
      <c r="AF42" t="s">
        <v>100</v>
      </c>
      <c r="AG42" t="s">
        <v>100</v>
      </c>
      <c r="AH42" t="s">
        <v>100</v>
      </c>
      <c r="AI42" t="s">
        <v>100</v>
      </c>
      <c r="AJ42" t="s">
        <v>100</v>
      </c>
      <c r="AK42" t="s">
        <v>115</v>
      </c>
      <c r="AL42" t="s">
        <v>100</v>
      </c>
      <c r="AM42" t="s">
        <v>100</v>
      </c>
      <c r="AN42" t="s">
        <v>100</v>
      </c>
      <c r="AO42" t="s">
        <v>100</v>
      </c>
      <c r="AP42" t="s">
        <v>100</v>
      </c>
      <c r="AQ42" t="s">
        <v>100</v>
      </c>
      <c r="AR42" t="s">
        <v>100</v>
      </c>
      <c r="AS42" t="s">
        <v>100</v>
      </c>
      <c r="AT42" t="s">
        <v>100</v>
      </c>
      <c r="AU42" t="s">
        <v>100</v>
      </c>
      <c r="AV42" t="s">
        <v>100</v>
      </c>
      <c r="AW42" t="s">
        <v>100</v>
      </c>
      <c r="AX42" t="s">
        <v>100</v>
      </c>
      <c r="AY42" t="s">
        <v>100</v>
      </c>
      <c r="AZ42" t="s">
        <v>100</v>
      </c>
      <c r="BA42" t="s">
        <v>100</v>
      </c>
      <c r="BB42" t="s">
        <v>100</v>
      </c>
      <c r="BC42" t="s">
        <v>100</v>
      </c>
      <c r="BD42" t="s">
        <v>100</v>
      </c>
      <c r="BE42" t="s">
        <v>100</v>
      </c>
      <c r="BF42" t="s">
        <v>100</v>
      </c>
      <c r="BG42" t="s">
        <v>100</v>
      </c>
      <c r="BH42" t="s">
        <v>100</v>
      </c>
      <c r="BI42" t="s">
        <v>100</v>
      </c>
      <c r="BJ42" t="s">
        <v>100</v>
      </c>
      <c r="BK42" t="s">
        <v>100</v>
      </c>
      <c r="BL42" t="s">
        <v>100</v>
      </c>
      <c r="BM42" t="s">
        <v>100</v>
      </c>
      <c r="BN42" t="s">
        <v>100</v>
      </c>
      <c r="BO42" t="s">
        <v>100</v>
      </c>
      <c r="BP42" t="s">
        <v>100</v>
      </c>
      <c r="BQ42" t="s">
        <v>100</v>
      </c>
      <c r="BR42" t="s">
        <v>100</v>
      </c>
      <c r="BS42" t="s">
        <v>100</v>
      </c>
      <c r="BT42" t="s">
        <v>100</v>
      </c>
      <c r="BU42" t="s">
        <v>100</v>
      </c>
      <c r="BV42" t="s">
        <v>100</v>
      </c>
      <c r="BW42" t="s">
        <v>100</v>
      </c>
      <c r="BX42" t="s">
        <v>100</v>
      </c>
      <c r="BY42" t="s">
        <v>100</v>
      </c>
      <c r="BZ42" t="s">
        <v>100</v>
      </c>
      <c r="CA42" t="s">
        <v>100</v>
      </c>
      <c r="CB42" t="s">
        <v>100</v>
      </c>
      <c r="CC42" t="s">
        <v>100</v>
      </c>
      <c r="CD42" t="s">
        <v>100</v>
      </c>
      <c r="CE42" t="s">
        <v>100</v>
      </c>
      <c r="CF42" t="s">
        <v>100</v>
      </c>
      <c r="CG42" t="s">
        <v>100</v>
      </c>
      <c r="CH42" t="s">
        <v>100</v>
      </c>
      <c r="CI42" t="s">
        <v>100</v>
      </c>
      <c r="CJ42" t="s">
        <v>100</v>
      </c>
      <c r="CK42" t="s">
        <v>100</v>
      </c>
      <c r="CL42" t="s">
        <v>100</v>
      </c>
      <c r="CM42" t="s">
        <v>304</v>
      </c>
      <c r="CN42" t="s">
        <v>151</v>
      </c>
      <c r="CO42" t="s">
        <v>100</v>
      </c>
      <c r="CP42" t="s">
        <v>100</v>
      </c>
      <c r="CQ42" t="s">
        <v>152</v>
      </c>
      <c r="CR42" t="s">
        <v>153</v>
      </c>
    </row>
    <row r="43" spans="1:96">
      <c r="A43" t="s">
        <v>305</v>
      </c>
      <c r="B43" t="s">
        <v>306</v>
      </c>
      <c r="C43" t="s">
        <v>138</v>
      </c>
      <c r="D43" t="s">
        <v>307</v>
      </c>
      <c r="E43" t="s">
        <v>308</v>
      </c>
      <c r="F43" t="s">
        <v>100</v>
      </c>
      <c r="G43" t="s">
        <v>141</v>
      </c>
      <c r="H43" t="s">
        <v>142</v>
      </c>
      <c r="I43" t="s">
        <v>143</v>
      </c>
      <c r="J43" t="s">
        <v>309</v>
      </c>
      <c r="K43" t="s">
        <v>145</v>
      </c>
      <c r="L43" t="s">
        <v>106</v>
      </c>
      <c r="M43" t="s">
        <v>100</v>
      </c>
      <c r="N43" t="s">
        <v>100</v>
      </c>
      <c r="O43" t="s">
        <v>100</v>
      </c>
      <c r="P43" t="s">
        <v>146</v>
      </c>
      <c r="Q43" t="s">
        <v>147</v>
      </c>
      <c r="R43" t="s">
        <v>148</v>
      </c>
      <c r="S43" t="s">
        <v>162</v>
      </c>
      <c r="T43" t="s">
        <v>100</v>
      </c>
      <c r="U43" t="s">
        <v>112</v>
      </c>
      <c r="V43" t="s">
        <v>113</v>
      </c>
      <c r="W43" t="s">
        <v>113</v>
      </c>
      <c r="X43" t="s">
        <v>114</v>
      </c>
      <c r="Y43" t="s">
        <v>100</v>
      </c>
      <c r="Z43" t="s">
        <v>100</v>
      </c>
      <c r="AA43" t="s">
        <v>100</v>
      </c>
      <c r="AB43" t="s">
        <v>100</v>
      </c>
      <c r="AC43" t="s">
        <v>100</v>
      </c>
      <c r="AD43" t="s">
        <v>100</v>
      </c>
      <c r="AE43" t="s">
        <v>115</v>
      </c>
      <c r="AF43" t="s">
        <v>100</v>
      </c>
      <c r="AG43" t="s">
        <v>100</v>
      </c>
      <c r="AH43" t="s">
        <v>100</v>
      </c>
      <c r="AI43" t="s">
        <v>100</v>
      </c>
      <c r="AJ43" t="s">
        <v>100</v>
      </c>
      <c r="AK43" t="s">
        <v>100</v>
      </c>
      <c r="AL43" t="s">
        <v>100</v>
      </c>
      <c r="AM43" t="s">
        <v>100</v>
      </c>
      <c r="AN43" t="s">
        <v>100</v>
      </c>
      <c r="AO43" t="s">
        <v>100</v>
      </c>
      <c r="AP43" t="s">
        <v>100</v>
      </c>
      <c r="AQ43" t="s">
        <v>115</v>
      </c>
      <c r="AR43" t="s">
        <v>100</v>
      </c>
      <c r="AS43" t="s">
        <v>100</v>
      </c>
      <c r="AT43" t="s">
        <v>100</v>
      </c>
      <c r="AU43" t="s">
        <v>100</v>
      </c>
      <c r="AV43" t="s">
        <v>100</v>
      </c>
      <c r="AW43" t="s">
        <v>100</v>
      </c>
      <c r="AX43" t="s">
        <v>100</v>
      </c>
      <c r="AY43" t="s">
        <v>100</v>
      </c>
      <c r="AZ43" t="s">
        <v>100</v>
      </c>
      <c r="BA43" t="s">
        <v>100</v>
      </c>
      <c r="BB43" t="s">
        <v>100</v>
      </c>
      <c r="BC43" t="s">
        <v>100</v>
      </c>
      <c r="BD43" t="s">
        <v>100</v>
      </c>
      <c r="BE43" t="s">
        <v>100</v>
      </c>
      <c r="BF43" t="s">
        <v>100</v>
      </c>
      <c r="BG43" t="s">
        <v>100</v>
      </c>
      <c r="BH43" t="s">
        <v>100</v>
      </c>
      <c r="BI43" t="s">
        <v>100</v>
      </c>
      <c r="BJ43" t="s">
        <v>100</v>
      </c>
      <c r="BK43" t="s">
        <v>100</v>
      </c>
      <c r="BL43" t="s">
        <v>100</v>
      </c>
      <c r="BM43" t="s">
        <v>100</v>
      </c>
      <c r="BN43" t="s">
        <v>100</v>
      </c>
      <c r="BO43" t="s">
        <v>100</v>
      </c>
      <c r="BP43" t="s">
        <v>100</v>
      </c>
      <c r="BQ43" t="s">
        <v>100</v>
      </c>
      <c r="BR43" t="s">
        <v>100</v>
      </c>
      <c r="BS43" t="s">
        <v>100</v>
      </c>
      <c r="BT43" t="s">
        <v>100</v>
      </c>
      <c r="BU43" t="s">
        <v>100</v>
      </c>
      <c r="BV43" t="s">
        <v>100</v>
      </c>
      <c r="BW43" t="s">
        <v>100</v>
      </c>
      <c r="BX43" t="s">
        <v>100</v>
      </c>
      <c r="BY43" t="s">
        <v>100</v>
      </c>
      <c r="BZ43" t="s">
        <v>100</v>
      </c>
      <c r="CA43" t="s">
        <v>100</v>
      </c>
      <c r="CB43" t="s">
        <v>100</v>
      </c>
      <c r="CC43" t="s">
        <v>100</v>
      </c>
      <c r="CD43" t="s">
        <v>100</v>
      </c>
      <c r="CE43" t="s">
        <v>100</v>
      </c>
      <c r="CF43" t="s">
        <v>100</v>
      </c>
      <c r="CG43" t="s">
        <v>100</v>
      </c>
      <c r="CH43" t="s">
        <v>100</v>
      </c>
      <c r="CI43" t="s">
        <v>100</v>
      </c>
      <c r="CJ43" t="s">
        <v>115</v>
      </c>
      <c r="CK43" t="s">
        <v>100</v>
      </c>
      <c r="CL43" t="s">
        <v>100</v>
      </c>
      <c r="CM43" t="s">
        <v>100</v>
      </c>
      <c r="CN43" t="s">
        <v>151</v>
      </c>
      <c r="CO43" t="s">
        <v>100</v>
      </c>
      <c r="CP43" t="s">
        <v>100</v>
      </c>
      <c r="CQ43" t="s">
        <v>152</v>
      </c>
      <c r="CR43" t="s">
        <v>153</v>
      </c>
    </row>
    <row r="44" spans="1:96">
      <c r="A44" t="s">
        <v>5</v>
      </c>
      <c r="B44" t="s">
        <v>310</v>
      </c>
      <c r="C44" t="s">
        <v>189</v>
      </c>
      <c r="D44" t="s">
        <v>311</v>
      </c>
      <c r="E44" t="s">
        <v>312</v>
      </c>
      <c r="F44" t="s">
        <v>100</v>
      </c>
      <c r="G44" t="s">
        <v>141</v>
      </c>
      <c r="H44" t="s">
        <v>142</v>
      </c>
      <c r="I44" t="s">
        <v>143</v>
      </c>
      <c r="J44" t="s">
        <v>144</v>
      </c>
      <c r="K44" t="s">
        <v>145</v>
      </c>
      <c r="L44" t="s">
        <v>106</v>
      </c>
      <c r="M44" t="s">
        <v>100</v>
      </c>
      <c r="N44" t="s">
        <v>100</v>
      </c>
      <c r="O44" t="s">
        <v>100</v>
      </c>
      <c r="P44" t="s">
        <v>146</v>
      </c>
      <c r="Q44" t="s">
        <v>147</v>
      </c>
      <c r="R44" t="s">
        <v>148</v>
      </c>
      <c r="S44" t="s">
        <v>100</v>
      </c>
      <c r="T44" t="s">
        <v>111</v>
      </c>
      <c r="U44" t="s">
        <v>112</v>
      </c>
      <c r="V44" t="s">
        <v>313</v>
      </c>
      <c r="W44" t="s">
        <v>313</v>
      </c>
      <c r="X44" t="s">
        <v>314</v>
      </c>
      <c r="Y44" t="s">
        <v>100</v>
      </c>
      <c r="Z44" t="s">
        <v>100</v>
      </c>
      <c r="AA44" t="s">
        <v>100</v>
      </c>
      <c r="AB44" t="s">
        <v>100</v>
      </c>
      <c r="AC44" t="s">
        <v>100</v>
      </c>
      <c r="AD44" t="s">
        <v>100</v>
      </c>
      <c r="AE44" t="s">
        <v>100</v>
      </c>
      <c r="AF44" t="s">
        <v>100</v>
      </c>
      <c r="AG44" t="s">
        <v>100</v>
      </c>
      <c r="AH44" t="s">
        <v>100</v>
      </c>
      <c r="AI44" t="s">
        <v>100</v>
      </c>
      <c r="AJ44" t="s">
        <v>100</v>
      </c>
      <c r="AK44" t="s">
        <v>100</v>
      </c>
      <c r="AL44" t="s">
        <v>100</v>
      </c>
      <c r="AM44" t="s">
        <v>100</v>
      </c>
      <c r="AN44" t="s">
        <v>100</v>
      </c>
      <c r="AO44" t="s">
        <v>100</v>
      </c>
      <c r="AP44" t="s">
        <v>100</v>
      </c>
      <c r="AQ44" t="s">
        <v>100</v>
      </c>
      <c r="AR44" t="s">
        <v>100</v>
      </c>
      <c r="AS44" t="s">
        <v>100</v>
      </c>
      <c r="AT44" t="s">
        <v>100</v>
      </c>
      <c r="AU44" t="s">
        <v>100</v>
      </c>
      <c r="AV44" t="s">
        <v>100</v>
      </c>
      <c r="AW44" t="s">
        <v>100</v>
      </c>
      <c r="AX44" t="s">
        <v>100</v>
      </c>
      <c r="AY44" t="s">
        <v>100</v>
      </c>
      <c r="AZ44" t="s">
        <v>100</v>
      </c>
      <c r="BA44" t="s">
        <v>100</v>
      </c>
      <c r="BB44" t="s">
        <v>100</v>
      </c>
      <c r="BC44" t="s">
        <v>100</v>
      </c>
      <c r="BD44" t="s">
        <v>100</v>
      </c>
      <c r="BE44" t="s">
        <v>100</v>
      </c>
      <c r="BF44" t="s">
        <v>100</v>
      </c>
      <c r="BG44" t="s">
        <v>100</v>
      </c>
      <c r="BH44" t="s">
        <v>100</v>
      </c>
      <c r="BI44" t="s">
        <v>100</v>
      </c>
      <c r="BJ44" t="s">
        <v>100</v>
      </c>
      <c r="BK44" t="s">
        <v>100</v>
      </c>
      <c r="BL44" t="s">
        <v>100</v>
      </c>
      <c r="BM44" t="s">
        <v>100</v>
      </c>
      <c r="BN44" t="s">
        <v>100</v>
      </c>
      <c r="BO44" t="s">
        <v>259</v>
      </c>
      <c r="BP44" t="s">
        <v>315</v>
      </c>
      <c r="BQ44" t="s">
        <v>280</v>
      </c>
      <c r="BR44" t="s">
        <v>100</v>
      </c>
      <c r="BS44" t="s">
        <v>100</v>
      </c>
      <c r="BT44" t="s">
        <v>100</v>
      </c>
      <c r="BU44" t="s">
        <v>100</v>
      </c>
      <c r="BV44" t="s">
        <v>100</v>
      </c>
      <c r="BW44" t="s">
        <v>100</v>
      </c>
      <c r="BX44" t="s">
        <v>100</v>
      </c>
      <c r="BY44" t="s">
        <v>100</v>
      </c>
      <c r="BZ44" t="s">
        <v>100</v>
      </c>
      <c r="CA44" t="s">
        <v>100</v>
      </c>
      <c r="CB44" t="s">
        <v>100</v>
      </c>
      <c r="CC44" t="s">
        <v>100</v>
      </c>
      <c r="CD44" t="s">
        <v>100</v>
      </c>
      <c r="CE44" t="s">
        <v>100</v>
      </c>
      <c r="CF44" t="s">
        <v>100</v>
      </c>
      <c r="CG44" t="s">
        <v>100</v>
      </c>
      <c r="CH44" t="s">
        <v>100</v>
      </c>
      <c r="CI44" t="s">
        <v>100</v>
      </c>
      <c r="CJ44" t="s">
        <v>100</v>
      </c>
      <c r="CK44" t="s">
        <v>100</v>
      </c>
      <c r="CL44" t="s">
        <v>100</v>
      </c>
      <c r="CM44" t="s">
        <v>100</v>
      </c>
      <c r="CN44" t="s">
        <v>151</v>
      </c>
      <c r="CO44" t="s">
        <v>100</v>
      </c>
      <c r="CP44" t="s">
        <v>100</v>
      </c>
      <c r="CQ44" t="s">
        <v>152</v>
      </c>
      <c r="CR44" t="s">
        <v>153</v>
      </c>
    </row>
    <row r="45" spans="1:96">
      <c r="A45" t="s">
        <v>316</v>
      </c>
      <c r="B45" t="s">
        <v>317</v>
      </c>
      <c r="C45" t="s">
        <v>189</v>
      </c>
      <c r="D45" t="s">
        <v>318</v>
      </c>
      <c r="E45" t="s">
        <v>100</v>
      </c>
      <c r="F45" t="s">
        <v>100</v>
      </c>
      <c r="G45" t="s">
        <v>141</v>
      </c>
      <c r="H45" t="s">
        <v>142</v>
      </c>
      <c r="I45" t="s">
        <v>143</v>
      </c>
      <c r="J45" t="s">
        <v>144</v>
      </c>
      <c r="K45" t="s">
        <v>145</v>
      </c>
      <c r="L45" t="s">
        <v>106</v>
      </c>
      <c r="M45" t="s">
        <v>100</v>
      </c>
      <c r="N45" t="s">
        <v>100</v>
      </c>
      <c r="O45" t="s">
        <v>100</v>
      </c>
      <c r="P45" t="s">
        <v>146</v>
      </c>
      <c r="Q45" t="s">
        <v>147</v>
      </c>
      <c r="R45" t="s">
        <v>148</v>
      </c>
      <c r="S45" t="s">
        <v>100</v>
      </c>
      <c r="T45" t="s">
        <v>111</v>
      </c>
      <c r="U45" t="s">
        <v>112</v>
      </c>
      <c r="V45" t="s">
        <v>172</v>
      </c>
      <c r="W45" t="s">
        <v>313</v>
      </c>
      <c r="X45" t="s">
        <v>319</v>
      </c>
      <c r="Y45" t="s">
        <v>100</v>
      </c>
      <c r="Z45" t="s">
        <v>100</v>
      </c>
      <c r="AA45" t="s">
        <v>100</v>
      </c>
      <c r="AB45" t="s">
        <v>100</v>
      </c>
      <c r="AC45" t="s">
        <v>100</v>
      </c>
      <c r="AD45" t="s">
        <v>100</v>
      </c>
      <c r="AE45" t="s">
        <v>100</v>
      </c>
      <c r="AF45" t="s">
        <v>100</v>
      </c>
      <c r="AG45" t="s">
        <v>100</v>
      </c>
      <c r="AH45" t="s">
        <v>100</v>
      </c>
      <c r="AI45" t="s">
        <v>100</v>
      </c>
      <c r="AJ45" t="s">
        <v>100</v>
      </c>
      <c r="AK45" t="s">
        <v>100</v>
      </c>
      <c r="AL45" t="s">
        <v>100</v>
      </c>
      <c r="AM45" t="s">
        <v>100</v>
      </c>
      <c r="AN45" t="s">
        <v>100</v>
      </c>
      <c r="AO45" t="s">
        <v>100</v>
      </c>
      <c r="AP45" t="s">
        <v>100</v>
      </c>
      <c r="AQ45" t="s">
        <v>100</v>
      </c>
      <c r="AR45" t="s">
        <v>100</v>
      </c>
      <c r="AS45" t="s">
        <v>100</v>
      </c>
      <c r="AT45" t="s">
        <v>100</v>
      </c>
      <c r="AU45" t="s">
        <v>100</v>
      </c>
      <c r="AV45" t="s">
        <v>100</v>
      </c>
      <c r="AW45" t="s">
        <v>100</v>
      </c>
      <c r="AX45" t="s">
        <v>100</v>
      </c>
      <c r="AY45" t="s">
        <v>100</v>
      </c>
      <c r="AZ45" t="s">
        <v>100</v>
      </c>
      <c r="BA45" t="s">
        <v>100</v>
      </c>
      <c r="BB45" t="s">
        <v>100</v>
      </c>
      <c r="BC45" t="s">
        <v>100</v>
      </c>
      <c r="BD45" t="s">
        <v>100</v>
      </c>
      <c r="BE45" t="s">
        <v>100</v>
      </c>
      <c r="BF45" t="s">
        <v>100</v>
      </c>
      <c r="BG45" t="s">
        <v>100</v>
      </c>
      <c r="BH45" t="s">
        <v>100</v>
      </c>
      <c r="BI45" t="s">
        <v>100</v>
      </c>
      <c r="BJ45" t="s">
        <v>100</v>
      </c>
      <c r="BK45" t="s">
        <v>100</v>
      </c>
      <c r="BL45" t="s">
        <v>100</v>
      </c>
      <c r="BM45" t="s">
        <v>100</v>
      </c>
      <c r="BN45" t="s">
        <v>100</v>
      </c>
      <c r="BO45" t="s">
        <v>100</v>
      </c>
      <c r="BP45" t="s">
        <v>100</v>
      </c>
      <c r="BQ45" t="s">
        <v>100</v>
      </c>
      <c r="BR45" t="s">
        <v>184</v>
      </c>
      <c r="BS45" t="s">
        <v>182</v>
      </c>
      <c r="BT45" t="s">
        <v>185</v>
      </c>
      <c r="BU45" t="s">
        <v>100</v>
      </c>
      <c r="BV45" t="s">
        <v>100</v>
      </c>
      <c r="BW45" t="s">
        <v>100</v>
      </c>
      <c r="BX45" t="s">
        <v>100</v>
      </c>
      <c r="BY45" t="s">
        <v>100</v>
      </c>
      <c r="BZ45" t="s">
        <v>100</v>
      </c>
      <c r="CA45" t="s">
        <v>100</v>
      </c>
      <c r="CB45" t="s">
        <v>100</v>
      </c>
      <c r="CC45" t="s">
        <v>100</v>
      </c>
      <c r="CD45" t="s">
        <v>100</v>
      </c>
      <c r="CE45" t="s">
        <v>100</v>
      </c>
      <c r="CF45" t="s">
        <v>100</v>
      </c>
      <c r="CG45" t="s">
        <v>100</v>
      </c>
      <c r="CH45" t="s">
        <v>100</v>
      </c>
      <c r="CI45" t="s">
        <v>100</v>
      </c>
      <c r="CJ45" t="s">
        <v>100</v>
      </c>
      <c r="CK45" t="s">
        <v>100</v>
      </c>
      <c r="CL45" t="s">
        <v>100</v>
      </c>
      <c r="CM45" t="s">
        <v>100</v>
      </c>
      <c r="CN45" t="s">
        <v>151</v>
      </c>
      <c r="CO45" t="s">
        <v>100</v>
      </c>
      <c r="CP45" t="s">
        <v>100</v>
      </c>
      <c r="CQ45" t="s">
        <v>152</v>
      </c>
      <c r="CR45" t="s">
        <v>320</v>
      </c>
    </row>
    <row r="46" spans="1:96">
      <c r="A46" t="s">
        <v>16</v>
      </c>
      <c r="B46" t="s">
        <v>321</v>
      </c>
      <c r="C46" t="s">
        <v>189</v>
      </c>
      <c r="D46" t="s">
        <v>322</v>
      </c>
      <c r="E46" t="s">
        <v>100</v>
      </c>
      <c r="F46" t="s">
        <v>100</v>
      </c>
      <c r="G46" t="s">
        <v>141</v>
      </c>
      <c r="H46" t="s">
        <v>142</v>
      </c>
      <c r="I46" t="s">
        <v>143</v>
      </c>
      <c r="J46" t="s">
        <v>144</v>
      </c>
      <c r="K46" t="s">
        <v>145</v>
      </c>
      <c r="L46" t="s">
        <v>106</v>
      </c>
      <c r="M46" t="s">
        <v>100</v>
      </c>
      <c r="N46" t="s">
        <v>100</v>
      </c>
      <c r="O46" t="s">
        <v>323</v>
      </c>
      <c r="P46" t="s">
        <v>146</v>
      </c>
      <c r="Q46" t="s">
        <v>147</v>
      </c>
      <c r="R46" t="s">
        <v>148</v>
      </c>
      <c r="S46" t="s">
        <v>100</v>
      </c>
      <c r="T46" t="s">
        <v>111</v>
      </c>
      <c r="U46" t="s">
        <v>112</v>
      </c>
      <c r="V46" t="s">
        <v>113</v>
      </c>
      <c r="W46" t="s">
        <v>313</v>
      </c>
      <c r="X46" t="s">
        <v>324</v>
      </c>
      <c r="Y46" t="s">
        <v>100</v>
      </c>
      <c r="Z46" t="s">
        <v>100</v>
      </c>
      <c r="AA46" t="s">
        <v>100</v>
      </c>
      <c r="AB46" t="s">
        <v>100</v>
      </c>
      <c r="AC46" t="s">
        <v>100</v>
      </c>
      <c r="AD46" t="s">
        <v>100</v>
      </c>
      <c r="AE46" t="s">
        <v>100</v>
      </c>
      <c r="AF46" t="s">
        <v>100</v>
      </c>
      <c r="AG46" t="s">
        <v>100</v>
      </c>
      <c r="AH46" t="s">
        <v>100</v>
      </c>
      <c r="AI46" t="s">
        <v>100</v>
      </c>
      <c r="AJ46" t="s">
        <v>100</v>
      </c>
      <c r="AK46" t="s">
        <v>100</v>
      </c>
      <c r="AL46" t="s">
        <v>100</v>
      </c>
      <c r="AM46" t="s">
        <v>100</v>
      </c>
      <c r="AN46" t="s">
        <v>100</v>
      </c>
      <c r="AO46" t="s">
        <v>100</v>
      </c>
      <c r="AP46" t="s">
        <v>100</v>
      </c>
      <c r="AQ46" t="s">
        <v>100</v>
      </c>
      <c r="AR46" t="s">
        <v>100</v>
      </c>
      <c r="AS46" t="s">
        <v>100</v>
      </c>
      <c r="AT46" t="s">
        <v>100</v>
      </c>
      <c r="AU46" t="s">
        <v>100</v>
      </c>
      <c r="AV46" t="s">
        <v>100</v>
      </c>
      <c r="AW46" t="s">
        <v>100</v>
      </c>
      <c r="AX46" t="s">
        <v>100</v>
      </c>
      <c r="AY46" t="s">
        <v>100</v>
      </c>
      <c r="AZ46" t="s">
        <v>100</v>
      </c>
      <c r="BA46" t="s">
        <v>100</v>
      </c>
      <c r="BB46" t="s">
        <v>100</v>
      </c>
      <c r="BC46" t="s">
        <v>100</v>
      </c>
      <c r="BD46" t="s">
        <v>100</v>
      </c>
      <c r="BE46" t="s">
        <v>100</v>
      </c>
      <c r="BF46" t="s">
        <v>100</v>
      </c>
      <c r="BG46" t="s">
        <v>100</v>
      </c>
      <c r="BH46" t="s">
        <v>100</v>
      </c>
      <c r="BI46" t="s">
        <v>100</v>
      </c>
      <c r="BJ46" t="s">
        <v>100</v>
      </c>
      <c r="BK46" t="s">
        <v>100</v>
      </c>
      <c r="BL46" t="s">
        <v>100</v>
      </c>
      <c r="BM46" t="s">
        <v>100</v>
      </c>
      <c r="BN46" t="s">
        <v>100</v>
      </c>
      <c r="BO46" t="s">
        <v>259</v>
      </c>
      <c r="BP46" t="s">
        <v>222</v>
      </c>
      <c r="BQ46" t="s">
        <v>325</v>
      </c>
      <c r="BR46" t="s">
        <v>100</v>
      </c>
      <c r="BS46" t="s">
        <v>100</v>
      </c>
      <c r="BT46" t="s">
        <v>100</v>
      </c>
      <c r="BU46" t="s">
        <v>100</v>
      </c>
      <c r="BV46" t="s">
        <v>100</v>
      </c>
      <c r="BW46" t="s">
        <v>100</v>
      </c>
      <c r="BX46" t="s">
        <v>100</v>
      </c>
      <c r="BY46" t="s">
        <v>100</v>
      </c>
      <c r="BZ46" t="s">
        <v>100</v>
      </c>
      <c r="CA46" t="s">
        <v>100</v>
      </c>
      <c r="CB46" t="s">
        <v>100</v>
      </c>
      <c r="CC46" t="s">
        <v>100</v>
      </c>
      <c r="CD46" t="s">
        <v>100</v>
      </c>
      <c r="CE46" t="s">
        <v>100</v>
      </c>
      <c r="CF46" t="s">
        <v>100</v>
      </c>
      <c r="CG46" t="s">
        <v>100</v>
      </c>
      <c r="CH46" t="s">
        <v>100</v>
      </c>
      <c r="CI46" t="s">
        <v>100</v>
      </c>
      <c r="CJ46" t="s">
        <v>100</v>
      </c>
      <c r="CK46" t="s">
        <v>100</v>
      </c>
      <c r="CL46" t="s">
        <v>100</v>
      </c>
      <c r="CM46" t="s">
        <v>100</v>
      </c>
      <c r="CN46" t="s">
        <v>166</v>
      </c>
      <c r="CO46" t="s">
        <v>100</v>
      </c>
      <c r="CP46" t="s">
        <v>100</v>
      </c>
      <c r="CQ46" t="s">
        <v>152</v>
      </c>
      <c r="CR46" t="s">
        <v>153</v>
      </c>
    </row>
    <row r="47" spans="1:96">
      <c r="A47" t="s">
        <v>326</v>
      </c>
      <c r="B47" t="s">
        <v>327</v>
      </c>
      <c r="C47" t="s">
        <v>189</v>
      </c>
      <c r="D47" t="s">
        <v>328</v>
      </c>
      <c r="E47" t="s">
        <v>329</v>
      </c>
      <c r="F47" t="s">
        <v>100</v>
      </c>
      <c r="G47" t="s">
        <v>141</v>
      </c>
      <c r="H47" t="s">
        <v>142</v>
      </c>
      <c r="I47" t="s">
        <v>143</v>
      </c>
      <c r="J47" t="s">
        <v>144</v>
      </c>
      <c r="K47" t="s">
        <v>145</v>
      </c>
      <c r="L47" t="s">
        <v>106</v>
      </c>
      <c r="M47" t="s">
        <v>100</v>
      </c>
      <c r="N47" t="s">
        <v>100</v>
      </c>
      <c r="O47" t="s">
        <v>330</v>
      </c>
      <c r="P47" t="s">
        <v>146</v>
      </c>
      <c r="Q47" t="s">
        <v>147</v>
      </c>
      <c r="R47" t="s">
        <v>148</v>
      </c>
      <c r="S47" t="s">
        <v>100</v>
      </c>
      <c r="T47" t="s">
        <v>111</v>
      </c>
      <c r="U47" t="s">
        <v>112</v>
      </c>
      <c r="V47" t="s">
        <v>149</v>
      </c>
      <c r="W47" t="s">
        <v>113</v>
      </c>
      <c r="X47" t="s">
        <v>331</v>
      </c>
      <c r="Y47" t="s">
        <v>181</v>
      </c>
      <c r="Z47" t="s">
        <v>315</v>
      </c>
      <c r="AA47" t="s">
        <v>332</v>
      </c>
      <c r="AB47" t="s">
        <v>100</v>
      </c>
      <c r="AC47" t="s">
        <v>100</v>
      </c>
      <c r="AD47" t="s">
        <v>100</v>
      </c>
      <c r="AE47" t="s">
        <v>181</v>
      </c>
      <c r="AF47" t="s">
        <v>182</v>
      </c>
      <c r="AG47" t="s">
        <v>333</v>
      </c>
      <c r="AH47" t="s">
        <v>100</v>
      </c>
      <c r="AI47" t="s">
        <v>100</v>
      </c>
      <c r="AJ47" t="s">
        <v>100</v>
      </c>
      <c r="AK47" t="s">
        <v>100</v>
      </c>
      <c r="AL47" t="s">
        <v>100</v>
      </c>
      <c r="AM47" t="s">
        <v>100</v>
      </c>
      <c r="AN47" t="s">
        <v>100</v>
      </c>
      <c r="AO47" t="s">
        <v>100</v>
      </c>
      <c r="AP47" t="s">
        <v>100</v>
      </c>
      <c r="AQ47" t="s">
        <v>100</v>
      </c>
      <c r="AR47" t="s">
        <v>100</v>
      </c>
      <c r="AS47" t="s">
        <v>100</v>
      </c>
      <c r="AT47" t="s">
        <v>100</v>
      </c>
      <c r="AU47" t="s">
        <v>100</v>
      </c>
      <c r="AV47" t="s">
        <v>100</v>
      </c>
      <c r="AW47" t="s">
        <v>100</v>
      </c>
      <c r="AX47" t="s">
        <v>100</v>
      </c>
      <c r="AY47" t="s">
        <v>100</v>
      </c>
      <c r="AZ47" t="s">
        <v>100</v>
      </c>
      <c r="BA47" t="s">
        <v>100</v>
      </c>
      <c r="BB47" t="s">
        <v>100</v>
      </c>
      <c r="BC47" t="s">
        <v>100</v>
      </c>
      <c r="BD47" t="s">
        <v>100</v>
      </c>
      <c r="BE47" t="s">
        <v>100</v>
      </c>
      <c r="BF47" t="s">
        <v>100</v>
      </c>
      <c r="BG47" t="s">
        <v>100</v>
      </c>
      <c r="BH47" t="s">
        <v>100</v>
      </c>
      <c r="BI47" t="s">
        <v>100</v>
      </c>
      <c r="BJ47" t="s">
        <v>100</v>
      </c>
      <c r="BK47" t="s">
        <v>100</v>
      </c>
      <c r="BL47" t="s">
        <v>100</v>
      </c>
      <c r="BM47" t="s">
        <v>100</v>
      </c>
      <c r="BN47" t="s">
        <v>100</v>
      </c>
      <c r="BO47" t="s">
        <v>100</v>
      </c>
      <c r="BP47" t="s">
        <v>100</v>
      </c>
      <c r="BQ47" t="s">
        <v>100</v>
      </c>
      <c r="BR47" t="s">
        <v>100</v>
      </c>
      <c r="BS47" t="s">
        <v>100</v>
      </c>
      <c r="BT47" t="s">
        <v>100</v>
      </c>
      <c r="BU47" t="s">
        <v>100</v>
      </c>
      <c r="BV47" t="s">
        <v>100</v>
      </c>
      <c r="BW47" t="s">
        <v>100</v>
      </c>
      <c r="BX47" t="s">
        <v>100</v>
      </c>
      <c r="BY47" t="s">
        <v>100</v>
      </c>
      <c r="BZ47" t="s">
        <v>100</v>
      </c>
      <c r="CA47" t="s">
        <v>100</v>
      </c>
      <c r="CB47" t="s">
        <v>100</v>
      </c>
      <c r="CC47" t="s">
        <v>100</v>
      </c>
      <c r="CD47" t="s">
        <v>100</v>
      </c>
      <c r="CE47" t="s">
        <v>100</v>
      </c>
      <c r="CF47" t="s">
        <v>100</v>
      </c>
      <c r="CG47" t="s">
        <v>100</v>
      </c>
      <c r="CH47" t="s">
        <v>100</v>
      </c>
      <c r="CI47" t="s">
        <v>100</v>
      </c>
      <c r="CJ47" t="s">
        <v>100</v>
      </c>
      <c r="CK47" t="s">
        <v>100</v>
      </c>
      <c r="CL47" t="s">
        <v>100</v>
      </c>
      <c r="CM47" t="s">
        <v>100</v>
      </c>
      <c r="CN47" t="s">
        <v>166</v>
      </c>
      <c r="CO47" t="s">
        <v>100</v>
      </c>
      <c r="CP47" t="s">
        <v>100</v>
      </c>
      <c r="CQ47" t="s">
        <v>152</v>
      </c>
      <c r="CR47" t="s">
        <v>153</v>
      </c>
    </row>
    <row r="48" spans="1:96">
      <c r="A48" t="s">
        <v>1</v>
      </c>
      <c r="B48" t="s">
        <v>334</v>
      </c>
      <c r="C48" t="s">
        <v>178</v>
      </c>
      <c r="D48" t="s">
        <v>335</v>
      </c>
      <c r="E48" t="s">
        <v>336</v>
      </c>
      <c r="F48" t="s">
        <v>100</v>
      </c>
      <c r="G48" t="s">
        <v>141</v>
      </c>
      <c r="H48" t="s">
        <v>142</v>
      </c>
      <c r="I48" t="s">
        <v>143</v>
      </c>
      <c r="J48" t="s">
        <v>144</v>
      </c>
      <c r="K48" t="s">
        <v>145</v>
      </c>
      <c r="L48" t="s">
        <v>106</v>
      </c>
      <c r="M48" t="s">
        <v>100</v>
      </c>
      <c r="N48" t="s">
        <v>100</v>
      </c>
      <c r="O48" t="s">
        <v>100</v>
      </c>
      <c r="P48" t="s">
        <v>146</v>
      </c>
      <c r="Q48" t="s">
        <v>147</v>
      </c>
      <c r="R48" t="s">
        <v>148</v>
      </c>
      <c r="S48" t="s">
        <v>100</v>
      </c>
      <c r="T48" t="s">
        <v>100</v>
      </c>
      <c r="U48" t="s">
        <v>112</v>
      </c>
      <c r="V48" t="s">
        <v>113</v>
      </c>
      <c r="W48" t="s">
        <v>113</v>
      </c>
      <c r="X48" t="s">
        <v>114</v>
      </c>
      <c r="Y48" t="s">
        <v>100</v>
      </c>
      <c r="Z48" t="s">
        <v>100</v>
      </c>
      <c r="AA48" t="s">
        <v>100</v>
      </c>
      <c r="AB48" t="s">
        <v>100</v>
      </c>
      <c r="AC48" t="s">
        <v>100</v>
      </c>
      <c r="AD48" t="s">
        <v>100</v>
      </c>
      <c r="AE48" t="s">
        <v>100</v>
      </c>
      <c r="AF48" t="s">
        <v>100</v>
      </c>
      <c r="AG48" t="s">
        <v>100</v>
      </c>
      <c r="AH48" t="s">
        <v>100</v>
      </c>
      <c r="AI48" t="s">
        <v>100</v>
      </c>
      <c r="AJ48" t="s">
        <v>100</v>
      </c>
      <c r="AK48" t="s">
        <v>100</v>
      </c>
      <c r="AL48" t="s">
        <v>100</v>
      </c>
      <c r="AM48" t="s">
        <v>100</v>
      </c>
      <c r="AN48" t="s">
        <v>100</v>
      </c>
      <c r="AO48" t="s">
        <v>100</v>
      </c>
      <c r="AP48" t="s">
        <v>100</v>
      </c>
      <c r="AQ48" t="s">
        <v>100</v>
      </c>
      <c r="AR48" t="s">
        <v>100</v>
      </c>
      <c r="AS48" t="s">
        <v>100</v>
      </c>
      <c r="AT48" t="s">
        <v>100</v>
      </c>
      <c r="AU48" t="s">
        <v>100</v>
      </c>
      <c r="AV48" t="s">
        <v>100</v>
      </c>
      <c r="AW48" t="s">
        <v>100</v>
      </c>
      <c r="AX48" t="s">
        <v>100</v>
      </c>
      <c r="AY48" t="s">
        <v>100</v>
      </c>
      <c r="AZ48" t="s">
        <v>100</v>
      </c>
      <c r="BA48" t="s">
        <v>100</v>
      </c>
      <c r="BB48" t="s">
        <v>100</v>
      </c>
      <c r="BC48" t="s">
        <v>100</v>
      </c>
      <c r="BD48" t="s">
        <v>100</v>
      </c>
      <c r="BE48" t="s">
        <v>100</v>
      </c>
      <c r="BF48" t="s">
        <v>100</v>
      </c>
      <c r="BG48" t="s">
        <v>100</v>
      </c>
      <c r="BH48" t="s">
        <v>100</v>
      </c>
      <c r="BI48" t="s">
        <v>100</v>
      </c>
      <c r="BJ48" t="s">
        <v>100</v>
      </c>
      <c r="BK48" t="s">
        <v>100</v>
      </c>
      <c r="BL48" t="s">
        <v>259</v>
      </c>
      <c r="BM48" t="s">
        <v>182</v>
      </c>
      <c r="BN48" t="s">
        <v>186</v>
      </c>
      <c r="BO48" t="s">
        <v>259</v>
      </c>
      <c r="BP48" t="s">
        <v>182</v>
      </c>
      <c r="BQ48" t="s">
        <v>268</v>
      </c>
      <c r="BR48" t="s">
        <v>259</v>
      </c>
      <c r="BS48" t="s">
        <v>182</v>
      </c>
      <c r="BT48" t="s">
        <v>276</v>
      </c>
      <c r="BU48" t="s">
        <v>100</v>
      </c>
      <c r="BV48" t="s">
        <v>100</v>
      </c>
      <c r="BW48" t="s">
        <v>100</v>
      </c>
      <c r="BX48" t="s">
        <v>100</v>
      </c>
      <c r="BY48" t="s">
        <v>100</v>
      </c>
      <c r="BZ48" t="s">
        <v>100</v>
      </c>
      <c r="CA48" t="s">
        <v>100</v>
      </c>
      <c r="CB48" t="s">
        <v>100</v>
      </c>
      <c r="CC48" t="s">
        <v>100</v>
      </c>
      <c r="CD48" t="s">
        <v>100</v>
      </c>
      <c r="CE48" t="s">
        <v>100</v>
      </c>
      <c r="CF48" t="s">
        <v>100</v>
      </c>
      <c r="CG48" t="s">
        <v>100</v>
      </c>
      <c r="CH48" t="s">
        <v>100</v>
      </c>
      <c r="CI48" t="s">
        <v>100</v>
      </c>
      <c r="CJ48" t="s">
        <v>259</v>
      </c>
      <c r="CK48" t="s">
        <v>182</v>
      </c>
      <c r="CL48" t="s">
        <v>268</v>
      </c>
      <c r="CM48" t="s">
        <v>100</v>
      </c>
      <c r="CN48" t="s">
        <v>151</v>
      </c>
      <c r="CO48" t="s">
        <v>100</v>
      </c>
      <c r="CP48" t="s">
        <v>100</v>
      </c>
      <c r="CQ48" t="s">
        <v>152</v>
      </c>
      <c r="CR48" t="s">
        <v>153</v>
      </c>
    </row>
    <row r="49" spans="1:96">
      <c r="A49" t="s">
        <v>337</v>
      </c>
      <c r="B49" t="s">
        <v>338</v>
      </c>
      <c r="C49" t="s">
        <v>189</v>
      </c>
      <c r="D49" t="s">
        <v>339</v>
      </c>
      <c r="E49" t="s">
        <v>100</v>
      </c>
      <c r="F49" t="s">
        <v>100</v>
      </c>
      <c r="G49" t="s">
        <v>141</v>
      </c>
      <c r="H49" t="s">
        <v>142</v>
      </c>
      <c r="I49" t="s">
        <v>143</v>
      </c>
      <c r="J49" t="s">
        <v>144</v>
      </c>
      <c r="K49" t="s">
        <v>145</v>
      </c>
      <c r="L49" t="s">
        <v>106</v>
      </c>
      <c r="M49" t="s">
        <v>100</v>
      </c>
      <c r="N49" t="s">
        <v>100</v>
      </c>
      <c r="O49" t="s">
        <v>100</v>
      </c>
      <c r="P49" t="s">
        <v>146</v>
      </c>
      <c r="Q49" t="s">
        <v>147</v>
      </c>
      <c r="R49" t="s">
        <v>148</v>
      </c>
      <c r="S49" t="s">
        <v>100</v>
      </c>
      <c r="T49" t="s">
        <v>111</v>
      </c>
      <c r="U49" t="s">
        <v>112</v>
      </c>
      <c r="V49" t="s">
        <v>134</v>
      </c>
      <c r="W49" t="s">
        <v>134</v>
      </c>
      <c r="X49" t="s">
        <v>135</v>
      </c>
      <c r="Y49" t="s">
        <v>100</v>
      </c>
      <c r="Z49" t="s">
        <v>100</v>
      </c>
      <c r="AA49" t="s">
        <v>100</v>
      </c>
      <c r="AB49" t="s">
        <v>100</v>
      </c>
      <c r="AC49" t="s">
        <v>100</v>
      </c>
      <c r="AD49" t="s">
        <v>100</v>
      </c>
      <c r="AE49" t="s">
        <v>100</v>
      </c>
      <c r="AF49" t="s">
        <v>100</v>
      </c>
      <c r="AG49" t="s">
        <v>100</v>
      </c>
      <c r="AH49" t="s">
        <v>100</v>
      </c>
      <c r="AI49" t="s">
        <v>100</v>
      </c>
      <c r="AJ49" t="s">
        <v>100</v>
      </c>
      <c r="AK49" t="s">
        <v>100</v>
      </c>
      <c r="AL49" t="s">
        <v>100</v>
      </c>
      <c r="AM49" t="s">
        <v>100</v>
      </c>
      <c r="AN49" t="s">
        <v>100</v>
      </c>
      <c r="AO49" t="s">
        <v>100</v>
      </c>
      <c r="AP49" t="s">
        <v>100</v>
      </c>
      <c r="AQ49" t="s">
        <v>100</v>
      </c>
      <c r="AR49" t="s">
        <v>100</v>
      </c>
      <c r="AS49" t="s">
        <v>100</v>
      </c>
      <c r="AT49" t="s">
        <v>100</v>
      </c>
      <c r="AU49" t="s">
        <v>100</v>
      </c>
      <c r="AV49" t="s">
        <v>100</v>
      </c>
      <c r="AW49" t="s">
        <v>100</v>
      </c>
      <c r="AX49" t="s">
        <v>100</v>
      </c>
      <c r="AY49" t="s">
        <v>100</v>
      </c>
      <c r="AZ49" t="s">
        <v>100</v>
      </c>
      <c r="BA49" t="s">
        <v>100</v>
      </c>
      <c r="BB49" t="s">
        <v>100</v>
      </c>
      <c r="BC49" t="s">
        <v>100</v>
      </c>
      <c r="BD49" t="s">
        <v>100</v>
      </c>
      <c r="BE49" t="s">
        <v>100</v>
      </c>
      <c r="BF49" t="s">
        <v>100</v>
      </c>
      <c r="BG49" t="s">
        <v>100</v>
      </c>
      <c r="BH49" t="s">
        <v>100</v>
      </c>
      <c r="BI49" t="s">
        <v>100</v>
      </c>
      <c r="BJ49" t="s">
        <v>100</v>
      </c>
      <c r="BK49" t="s">
        <v>100</v>
      </c>
      <c r="BL49" t="s">
        <v>100</v>
      </c>
      <c r="BM49" t="s">
        <v>100</v>
      </c>
      <c r="BN49" t="s">
        <v>100</v>
      </c>
      <c r="BO49" t="s">
        <v>100</v>
      </c>
      <c r="BP49" t="s">
        <v>100</v>
      </c>
      <c r="BQ49" t="s">
        <v>100</v>
      </c>
      <c r="BR49" t="s">
        <v>100</v>
      </c>
      <c r="BS49" t="s">
        <v>100</v>
      </c>
      <c r="BT49" t="s">
        <v>100</v>
      </c>
      <c r="BU49" t="s">
        <v>100</v>
      </c>
      <c r="BV49" t="s">
        <v>100</v>
      </c>
      <c r="BW49" t="s">
        <v>100</v>
      </c>
      <c r="BX49" t="s">
        <v>100</v>
      </c>
      <c r="BY49" t="s">
        <v>100</v>
      </c>
      <c r="BZ49" t="s">
        <v>100</v>
      </c>
      <c r="CA49" t="s">
        <v>100</v>
      </c>
      <c r="CB49" t="s">
        <v>100</v>
      </c>
      <c r="CC49" t="s">
        <v>100</v>
      </c>
      <c r="CD49" t="s">
        <v>100</v>
      </c>
      <c r="CE49" t="s">
        <v>100</v>
      </c>
      <c r="CF49" t="s">
        <v>100</v>
      </c>
      <c r="CG49" t="s">
        <v>100</v>
      </c>
      <c r="CH49" t="s">
        <v>100</v>
      </c>
      <c r="CI49" t="s">
        <v>100</v>
      </c>
      <c r="CJ49" t="s">
        <v>259</v>
      </c>
      <c r="CK49" t="s">
        <v>222</v>
      </c>
      <c r="CL49" t="s">
        <v>183</v>
      </c>
      <c r="CM49" t="s">
        <v>100</v>
      </c>
      <c r="CN49" t="s">
        <v>211</v>
      </c>
      <c r="CO49" t="s">
        <v>152</v>
      </c>
      <c r="CP49" t="s">
        <v>340</v>
      </c>
      <c r="CQ49" t="s">
        <v>100</v>
      </c>
      <c r="CR49" t="s">
        <v>100</v>
      </c>
    </row>
    <row r="50" spans="1:96">
      <c r="A50" t="s">
        <v>6</v>
      </c>
      <c r="B50" t="s">
        <v>341</v>
      </c>
      <c r="C50" t="s">
        <v>189</v>
      </c>
      <c r="D50" t="s">
        <v>342</v>
      </c>
      <c r="E50" t="s">
        <v>343</v>
      </c>
      <c r="F50" t="s">
        <v>100</v>
      </c>
      <c r="G50" t="s">
        <v>141</v>
      </c>
      <c r="H50" t="s">
        <v>142</v>
      </c>
      <c r="I50" t="s">
        <v>143</v>
      </c>
      <c r="J50" t="s">
        <v>144</v>
      </c>
      <c r="K50" t="s">
        <v>145</v>
      </c>
      <c r="L50" t="s">
        <v>106</v>
      </c>
      <c r="M50" t="s">
        <v>100</v>
      </c>
      <c r="N50" t="s">
        <v>100</v>
      </c>
      <c r="O50" t="s">
        <v>344</v>
      </c>
      <c r="P50" t="s">
        <v>146</v>
      </c>
      <c r="Q50" t="s">
        <v>147</v>
      </c>
      <c r="R50" t="s">
        <v>148</v>
      </c>
      <c r="S50" t="s">
        <v>100</v>
      </c>
      <c r="T50" t="s">
        <v>111</v>
      </c>
      <c r="U50" t="s">
        <v>112</v>
      </c>
      <c r="V50" t="s">
        <v>113</v>
      </c>
      <c r="W50" t="s">
        <v>113</v>
      </c>
      <c r="X50" t="s">
        <v>114</v>
      </c>
      <c r="Y50" t="s">
        <v>100</v>
      </c>
      <c r="Z50" t="s">
        <v>100</v>
      </c>
      <c r="AA50" t="s">
        <v>100</v>
      </c>
      <c r="AB50" t="s">
        <v>100</v>
      </c>
      <c r="AC50" t="s">
        <v>100</v>
      </c>
      <c r="AD50" t="s">
        <v>100</v>
      </c>
      <c r="AE50" t="s">
        <v>100</v>
      </c>
      <c r="AF50" t="s">
        <v>100</v>
      </c>
      <c r="AG50" t="s">
        <v>100</v>
      </c>
      <c r="AH50" t="s">
        <v>100</v>
      </c>
      <c r="AI50" t="s">
        <v>100</v>
      </c>
      <c r="AJ50" t="s">
        <v>100</v>
      </c>
      <c r="AK50" t="s">
        <v>100</v>
      </c>
      <c r="AL50" t="s">
        <v>100</v>
      </c>
      <c r="AM50" t="s">
        <v>100</v>
      </c>
      <c r="AN50" t="s">
        <v>100</v>
      </c>
      <c r="AO50" t="s">
        <v>100</v>
      </c>
      <c r="AP50" t="s">
        <v>100</v>
      </c>
      <c r="AQ50" t="s">
        <v>100</v>
      </c>
      <c r="AR50" t="s">
        <v>100</v>
      </c>
      <c r="AS50" t="s">
        <v>100</v>
      </c>
      <c r="AT50" t="s">
        <v>100</v>
      </c>
      <c r="AU50" t="s">
        <v>100</v>
      </c>
      <c r="AV50" t="s">
        <v>100</v>
      </c>
      <c r="AW50" t="s">
        <v>100</v>
      </c>
      <c r="AX50" t="s">
        <v>100</v>
      </c>
      <c r="AY50" t="s">
        <v>100</v>
      </c>
      <c r="AZ50" t="s">
        <v>100</v>
      </c>
      <c r="BA50" t="s">
        <v>100</v>
      </c>
      <c r="BB50" t="s">
        <v>100</v>
      </c>
      <c r="BC50" t="s">
        <v>100</v>
      </c>
      <c r="BD50" t="s">
        <v>100</v>
      </c>
      <c r="BE50" t="s">
        <v>100</v>
      </c>
      <c r="BF50" t="s">
        <v>100</v>
      </c>
      <c r="BG50" t="s">
        <v>100</v>
      </c>
      <c r="BH50" t="s">
        <v>100</v>
      </c>
      <c r="BI50" t="s">
        <v>100</v>
      </c>
      <c r="BJ50" t="s">
        <v>100</v>
      </c>
      <c r="BK50" t="s">
        <v>100</v>
      </c>
      <c r="BL50" t="s">
        <v>100</v>
      </c>
      <c r="BM50" t="s">
        <v>100</v>
      </c>
      <c r="BN50" t="s">
        <v>100</v>
      </c>
      <c r="BO50" t="s">
        <v>259</v>
      </c>
      <c r="BP50" t="s">
        <v>182</v>
      </c>
      <c r="BQ50" t="s">
        <v>345</v>
      </c>
      <c r="BR50" t="s">
        <v>100</v>
      </c>
      <c r="BS50" t="s">
        <v>100</v>
      </c>
      <c r="BT50" t="s">
        <v>100</v>
      </c>
      <c r="BU50" t="s">
        <v>100</v>
      </c>
      <c r="BV50" t="s">
        <v>100</v>
      </c>
      <c r="BW50" t="s">
        <v>100</v>
      </c>
      <c r="BX50" t="s">
        <v>100</v>
      </c>
      <c r="BY50" t="s">
        <v>100</v>
      </c>
      <c r="BZ50" t="s">
        <v>100</v>
      </c>
      <c r="CA50" t="s">
        <v>100</v>
      </c>
      <c r="CB50" t="s">
        <v>100</v>
      </c>
      <c r="CC50" t="s">
        <v>100</v>
      </c>
      <c r="CD50" t="s">
        <v>100</v>
      </c>
      <c r="CE50" t="s">
        <v>100</v>
      </c>
      <c r="CF50" t="s">
        <v>100</v>
      </c>
      <c r="CG50" t="s">
        <v>100</v>
      </c>
      <c r="CH50" t="s">
        <v>100</v>
      </c>
      <c r="CI50" t="s">
        <v>100</v>
      </c>
      <c r="CJ50" t="s">
        <v>100</v>
      </c>
      <c r="CK50" t="s">
        <v>100</v>
      </c>
      <c r="CL50" t="s">
        <v>100</v>
      </c>
      <c r="CM50" t="s">
        <v>100</v>
      </c>
      <c r="CN50" t="s">
        <v>166</v>
      </c>
      <c r="CO50" t="s">
        <v>100</v>
      </c>
      <c r="CP50" t="s">
        <v>100</v>
      </c>
      <c r="CQ50" t="s">
        <v>152</v>
      </c>
      <c r="CR50" t="s">
        <v>153</v>
      </c>
    </row>
    <row r="51" spans="1:96">
      <c r="A51" t="s">
        <v>330</v>
      </c>
      <c r="B51" t="s">
        <v>346</v>
      </c>
      <c r="C51" t="s">
        <v>191</v>
      </c>
      <c r="D51" t="s">
        <v>347</v>
      </c>
      <c r="E51" t="s">
        <v>100</v>
      </c>
      <c r="F51" t="s">
        <v>100</v>
      </c>
      <c r="G51" t="s">
        <v>141</v>
      </c>
      <c r="H51" t="s">
        <v>142</v>
      </c>
      <c r="I51" t="s">
        <v>143</v>
      </c>
      <c r="J51" t="s">
        <v>144</v>
      </c>
      <c r="K51" t="s">
        <v>145</v>
      </c>
      <c r="L51" t="s">
        <v>106</v>
      </c>
      <c r="M51" t="s">
        <v>100</v>
      </c>
      <c r="N51" t="s">
        <v>100</v>
      </c>
      <c r="O51" t="s">
        <v>100</v>
      </c>
      <c r="P51" t="s">
        <v>146</v>
      </c>
      <c r="Q51" t="s">
        <v>147</v>
      </c>
      <c r="R51" t="s">
        <v>148</v>
      </c>
      <c r="S51" t="s">
        <v>100</v>
      </c>
      <c r="T51" t="s">
        <v>100</v>
      </c>
      <c r="U51" t="s">
        <v>112</v>
      </c>
      <c r="V51" t="s">
        <v>113</v>
      </c>
      <c r="W51" t="s">
        <v>113</v>
      </c>
      <c r="X51" t="s">
        <v>114</v>
      </c>
      <c r="Y51" t="s">
        <v>100</v>
      </c>
      <c r="Z51" t="s">
        <v>100</v>
      </c>
      <c r="AA51" t="s">
        <v>100</v>
      </c>
      <c r="AB51" t="s">
        <v>100</v>
      </c>
      <c r="AC51" t="s">
        <v>100</v>
      </c>
      <c r="AD51" t="s">
        <v>100</v>
      </c>
      <c r="AE51" t="s">
        <v>100</v>
      </c>
      <c r="AF51" t="s">
        <v>100</v>
      </c>
      <c r="AG51" t="s">
        <v>100</v>
      </c>
      <c r="AH51" t="s">
        <v>100</v>
      </c>
      <c r="AI51" t="s">
        <v>100</v>
      </c>
      <c r="AJ51" t="s">
        <v>100</v>
      </c>
      <c r="AK51" t="s">
        <v>100</v>
      </c>
      <c r="AL51" t="s">
        <v>100</v>
      </c>
      <c r="AM51" t="s">
        <v>100</v>
      </c>
      <c r="AN51" t="s">
        <v>100</v>
      </c>
      <c r="AO51" t="s">
        <v>100</v>
      </c>
      <c r="AP51" t="s">
        <v>100</v>
      </c>
      <c r="AQ51" t="s">
        <v>100</v>
      </c>
      <c r="AR51" t="s">
        <v>100</v>
      </c>
      <c r="AS51" t="s">
        <v>100</v>
      </c>
      <c r="AT51" t="s">
        <v>100</v>
      </c>
      <c r="AU51" t="s">
        <v>100</v>
      </c>
      <c r="AV51" t="s">
        <v>100</v>
      </c>
      <c r="AW51" t="s">
        <v>100</v>
      </c>
      <c r="AX51" t="s">
        <v>100</v>
      </c>
      <c r="AY51" t="s">
        <v>100</v>
      </c>
      <c r="AZ51" t="s">
        <v>100</v>
      </c>
      <c r="BA51" t="s">
        <v>100</v>
      </c>
      <c r="BB51" t="s">
        <v>100</v>
      </c>
      <c r="BC51" t="s">
        <v>100</v>
      </c>
      <c r="BD51" t="s">
        <v>100</v>
      </c>
      <c r="BE51" t="s">
        <v>100</v>
      </c>
      <c r="BF51" t="s">
        <v>100</v>
      </c>
      <c r="BG51" t="s">
        <v>100</v>
      </c>
      <c r="BH51" t="s">
        <v>100</v>
      </c>
      <c r="BI51" t="s">
        <v>100</v>
      </c>
      <c r="BJ51" t="s">
        <v>100</v>
      </c>
      <c r="BK51" t="s">
        <v>100</v>
      </c>
      <c r="BL51" t="s">
        <v>100</v>
      </c>
      <c r="BM51" t="s">
        <v>100</v>
      </c>
      <c r="BN51" t="s">
        <v>100</v>
      </c>
      <c r="BO51" t="s">
        <v>115</v>
      </c>
      <c r="BP51" t="s">
        <v>100</v>
      </c>
      <c r="BQ51" t="s">
        <v>100</v>
      </c>
      <c r="BR51" t="s">
        <v>100</v>
      </c>
      <c r="BS51" t="s">
        <v>100</v>
      </c>
      <c r="BT51" t="s">
        <v>100</v>
      </c>
      <c r="BU51" t="s">
        <v>100</v>
      </c>
      <c r="BV51" t="s">
        <v>100</v>
      </c>
      <c r="BW51" t="s">
        <v>100</v>
      </c>
      <c r="BX51" t="s">
        <v>100</v>
      </c>
      <c r="BY51" t="s">
        <v>100</v>
      </c>
      <c r="BZ51" t="s">
        <v>100</v>
      </c>
      <c r="CA51" t="s">
        <v>100</v>
      </c>
      <c r="CB51" t="s">
        <v>100</v>
      </c>
      <c r="CC51" t="s">
        <v>100</v>
      </c>
      <c r="CD51" t="s">
        <v>100</v>
      </c>
      <c r="CE51" t="s">
        <v>100</v>
      </c>
      <c r="CF51" t="s">
        <v>100</v>
      </c>
      <c r="CG51" t="s">
        <v>100</v>
      </c>
      <c r="CH51" t="s">
        <v>100</v>
      </c>
      <c r="CI51" t="s">
        <v>100</v>
      </c>
      <c r="CJ51" t="s">
        <v>115</v>
      </c>
      <c r="CK51" t="s">
        <v>100</v>
      </c>
      <c r="CL51" t="s">
        <v>100</v>
      </c>
      <c r="CM51" t="s">
        <v>100</v>
      </c>
      <c r="CN51" t="s">
        <v>166</v>
      </c>
      <c r="CO51" t="s">
        <v>100</v>
      </c>
      <c r="CP51" t="s">
        <v>100</v>
      </c>
      <c r="CQ51" t="s">
        <v>152</v>
      </c>
      <c r="CR51" t="s">
        <v>153</v>
      </c>
    </row>
    <row r="52" spans="1:96">
      <c r="A52" t="s">
        <v>348</v>
      </c>
      <c r="B52" t="s">
        <v>349</v>
      </c>
      <c r="C52" t="s">
        <v>138</v>
      </c>
      <c r="D52" t="s">
        <v>350</v>
      </c>
      <c r="E52" t="s">
        <v>100</v>
      </c>
      <c r="F52" t="s">
        <v>100</v>
      </c>
      <c r="G52" t="s">
        <v>141</v>
      </c>
      <c r="H52" t="s">
        <v>142</v>
      </c>
      <c r="I52" t="s">
        <v>143</v>
      </c>
      <c r="J52" t="s">
        <v>144</v>
      </c>
      <c r="K52" t="s">
        <v>145</v>
      </c>
      <c r="L52" t="s">
        <v>106</v>
      </c>
      <c r="M52" t="s">
        <v>100</v>
      </c>
      <c r="N52" t="s">
        <v>100</v>
      </c>
      <c r="O52" t="s">
        <v>100</v>
      </c>
      <c r="P52" t="s">
        <v>146</v>
      </c>
      <c r="Q52" t="s">
        <v>147</v>
      </c>
      <c r="R52" t="s">
        <v>148</v>
      </c>
      <c r="S52" t="s">
        <v>100</v>
      </c>
      <c r="T52" t="s">
        <v>100</v>
      </c>
      <c r="U52" t="s">
        <v>112</v>
      </c>
      <c r="V52" t="s">
        <v>134</v>
      </c>
      <c r="W52" t="s">
        <v>134</v>
      </c>
      <c r="X52" t="s">
        <v>135</v>
      </c>
      <c r="Y52" t="s">
        <v>100</v>
      </c>
      <c r="Z52" t="s">
        <v>100</v>
      </c>
      <c r="AA52" t="s">
        <v>100</v>
      </c>
      <c r="AB52" t="s">
        <v>100</v>
      </c>
      <c r="AC52" t="s">
        <v>100</v>
      </c>
      <c r="AD52" t="s">
        <v>100</v>
      </c>
      <c r="AE52" t="s">
        <v>115</v>
      </c>
      <c r="AF52" t="s">
        <v>100</v>
      </c>
      <c r="AG52" t="s">
        <v>100</v>
      </c>
      <c r="AH52" t="s">
        <v>100</v>
      </c>
      <c r="AI52" t="s">
        <v>100</v>
      </c>
      <c r="AJ52" t="s">
        <v>100</v>
      </c>
      <c r="AK52" t="s">
        <v>115</v>
      </c>
      <c r="AL52" t="s">
        <v>100</v>
      </c>
      <c r="AM52" t="s">
        <v>100</v>
      </c>
      <c r="AN52" t="s">
        <v>100</v>
      </c>
      <c r="AO52" t="s">
        <v>100</v>
      </c>
      <c r="AP52" t="s">
        <v>100</v>
      </c>
      <c r="AQ52" t="s">
        <v>100</v>
      </c>
      <c r="AR52" t="s">
        <v>100</v>
      </c>
      <c r="AS52" t="s">
        <v>100</v>
      </c>
      <c r="AT52" t="s">
        <v>100</v>
      </c>
      <c r="AU52" t="s">
        <v>100</v>
      </c>
      <c r="AV52" t="s">
        <v>100</v>
      </c>
      <c r="AW52" t="s">
        <v>100</v>
      </c>
      <c r="AX52" t="s">
        <v>100</v>
      </c>
      <c r="AY52" t="s">
        <v>100</v>
      </c>
      <c r="AZ52" t="s">
        <v>100</v>
      </c>
      <c r="BA52" t="s">
        <v>100</v>
      </c>
      <c r="BB52" t="s">
        <v>100</v>
      </c>
      <c r="BC52" t="s">
        <v>100</v>
      </c>
      <c r="BD52" t="s">
        <v>100</v>
      </c>
      <c r="BE52" t="s">
        <v>100</v>
      </c>
      <c r="BF52" t="s">
        <v>100</v>
      </c>
      <c r="BG52" t="s">
        <v>100</v>
      </c>
      <c r="BH52" t="s">
        <v>100</v>
      </c>
      <c r="BI52" t="s">
        <v>100</v>
      </c>
      <c r="BJ52" t="s">
        <v>100</v>
      </c>
      <c r="BK52" t="s">
        <v>100</v>
      </c>
      <c r="BL52" t="s">
        <v>100</v>
      </c>
      <c r="BM52" t="s">
        <v>100</v>
      </c>
      <c r="BN52" t="s">
        <v>100</v>
      </c>
      <c r="BO52" t="s">
        <v>100</v>
      </c>
      <c r="BP52" t="s">
        <v>100</v>
      </c>
      <c r="BQ52" t="s">
        <v>100</v>
      </c>
      <c r="BR52" t="s">
        <v>100</v>
      </c>
      <c r="BS52" t="s">
        <v>100</v>
      </c>
      <c r="BT52" t="s">
        <v>100</v>
      </c>
      <c r="BU52" t="s">
        <v>100</v>
      </c>
      <c r="BV52" t="s">
        <v>100</v>
      </c>
      <c r="BW52" t="s">
        <v>100</v>
      </c>
      <c r="BX52" t="s">
        <v>100</v>
      </c>
      <c r="BY52" t="s">
        <v>100</v>
      </c>
      <c r="BZ52" t="s">
        <v>100</v>
      </c>
      <c r="CA52" t="s">
        <v>100</v>
      </c>
      <c r="CB52" t="s">
        <v>100</v>
      </c>
      <c r="CC52" t="s">
        <v>100</v>
      </c>
      <c r="CD52" t="s">
        <v>100</v>
      </c>
      <c r="CE52" t="s">
        <v>100</v>
      </c>
      <c r="CF52" t="s">
        <v>100</v>
      </c>
      <c r="CG52" t="s">
        <v>100</v>
      </c>
      <c r="CH52" t="s">
        <v>100</v>
      </c>
      <c r="CI52" t="s">
        <v>100</v>
      </c>
      <c r="CJ52" t="s">
        <v>100</v>
      </c>
      <c r="CK52" t="s">
        <v>100</v>
      </c>
      <c r="CL52" t="s">
        <v>100</v>
      </c>
      <c r="CM52" t="s">
        <v>351</v>
      </c>
      <c r="CN52" t="s">
        <v>151</v>
      </c>
      <c r="CO52" t="s">
        <v>100</v>
      </c>
      <c r="CP52" t="s">
        <v>100</v>
      </c>
      <c r="CQ52" t="s">
        <v>152</v>
      </c>
      <c r="CR52" t="s">
        <v>153</v>
      </c>
    </row>
    <row r="53" spans="1:96">
      <c r="A53" t="s">
        <v>352</v>
      </c>
      <c r="B53" t="s">
        <v>353</v>
      </c>
      <c r="C53" t="s">
        <v>354</v>
      </c>
      <c r="D53" t="s">
        <v>355</v>
      </c>
      <c r="E53" t="s">
        <v>100</v>
      </c>
      <c r="F53" t="s">
        <v>100</v>
      </c>
      <c r="G53" t="s">
        <v>356</v>
      </c>
      <c r="H53" t="s">
        <v>357</v>
      </c>
      <c r="I53" t="s">
        <v>358</v>
      </c>
      <c r="J53" t="s">
        <v>144</v>
      </c>
      <c r="K53" t="s">
        <v>145</v>
      </c>
      <c r="L53" t="s">
        <v>106</v>
      </c>
      <c r="M53" t="s">
        <v>100</v>
      </c>
      <c r="N53" t="s">
        <v>100</v>
      </c>
      <c r="O53" t="s">
        <v>100</v>
      </c>
      <c r="P53" t="s">
        <v>146</v>
      </c>
      <c r="Q53" t="s">
        <v>147</v>
      </c>
      <c r="R53" t="s">
        <v>148</v>
      </c>
      <c r="S53" t="s">
        <v>100</v>
      </c>
      <c r="T53" t="s">
        <v>100</v>
      </c>
      <c r="U53" t="s">
        <v>112</v>
      </c>
      <c r="V53" t="s">
        <v>113</v>
      </c>
      <c r="W53" t="s">
        <v>113</v>
      </c>
      <c r="X53" t="s">
        <v>359</v>
      </c>
      <c r="Y53" t="s">
        <v>100</v>
      </c>
      <c r="Z53" t="s">
        <v>100</v>
      </c>
      <c r="AA53" t="s">
        <v>100</v>
      </c>
      <c r="AB53" t="s">
        <v>100</v>
      </c>
      <c r="AC53" t="s">
        <v>100</v>
      </c>
      <c r="AD53" t="s">
        <v>100</v>
      </c>
      <c r="AE53" t="s">
        <v>100</v>
      </c>
      <c r="AF53" t="s">
        <v>100</v>
      </c>
      <c r="AG53" t="s">
        <v>100</v>
      </c>
      <c r="AH53" t="s">
        <v>100</v>
      </c>
      <c r="AI53" t="s">
        <v>100</v>
      </c>
      <c r="AJ53" t="s">
        <v>100</v>
      </c>
      <c r="AK53" t="s">
        <v>100</v>
      </c>
      <c r="AL53" t="s">
        <v>100</v>
      </c>
      <c r="AM53" t="s">
        <v>100</v>
      </c>
      <c r="AN53" t="s">
        <v>100</v>
      </c>
      <c r="AO53" t="s">
        <v>100</v>
      </c>
      <c r="AP53" t="s">
        <v>100</v>
      </c>
      <c r="AQ53" t="s">
        <v>100</v>
      </c>
      <c r="AR53" t="s">
        <v>100</v>
      </c>
      <c r="AS53" t="s">
        <v>100</v>
      </c>
      <c r="AT53" t="s">
        <v>100</v>
      </c>
      <c r="AU53" t="s">
        <v>100</v>
      </c>
      <c r="AV53" t="s">
        <v>100</v>
      </c>
      <c r="AW53" t="s">
        <v>100</v>
      </c>
      <c r="AX53" t="s">
        <v>100</v>
      </c>
      <c r="AY53" t="s">
        <v>100</v>
      </c>
      <c r="AZ53" t="s">
        <v>100</v>
      </c>
      <c r="BA53" t="s">
        <v>100</v>
      </c>
      <c r="BB53" t="s">
        <v>100</v>
      </c>
      <c r="BC53" t="s">
        <v>100</v>
      </c>
      <c r="BD53" t="s">
        <v>100</v>
      </c>
      <c r="BE53" t="s">
        <v>100</v>
      </c>
      <c r="BF53" t="s">
        <v>100</v>
      </c>
      <c r="BG53" t="s">
        <v>100</v>
      </c>
      <c r="BH53" t="s">
        <v>100</v>
      </c>
      <c r="BI53" t="s">
        <v>100</v>
      </c>
      <c r="BJ53" t="s">
        <v>100</v>
      </c>
      <c r="BK53" t="s">
        <v>100</v>
      </c>
      <c r="BL53" t="s">
        <v>100</v>
      </c>
      <c r="BM53" t="s">
        <v>100</v>
      </c>
      <c r="BN53" t="s">
        <v>100</v>
      </c>
      <c r="BO53" t="s">
        <v>100</v>
      </c>
      <c r="BP53" t="s">
        <v>100</v>
      </c>
      <c r="BQ53" t="s">
        <v>100</v>
      </c>
      <c r="BR53" t="s">
        <v>100</v>
      </c>
      <c r="BS53" t="s">
        <v>100</v>
      </c>
      <c r="BT53" t="s">
        <v>100</v>
      </c>
      <c r="BU53" t="s">
        <v>100</v>
      </c>
      <c r="BV53" t="s">
        <v>100</v>
      </c>
      <c r="BW53" t="s">
        <v>100</v>
      </c>
      <c r="BX53" t="s">
        <v>100</v>
      </c>
      <c r="BY53" t="s">
        <v>100</v>
      </c>
      <c r="BZ53" t="s">
        <v>100</v>
      </c>
      <c r="CA53" t="s">
        <v>100</v>
      </c>
      <c r="CB53" t="s">
        <v>100</v>
      </c>
      <c r="CC53" t="s">
        <v>100</v>
      </c>
      <c r="CD53" t="s">
        <v>100</v>
      </c>
      <c r="CE53" t="s">
        <v>100</v>
      </c>
      <c r="CF53" t="s">
        <v>100</v>
      </c>
      <c r="CG53" t="s">
        <v>100</v>
      </c>
      <c r="CH53" t="s">
        <v>100</v>
      </c>
      <c r="CI53" t="s">
        <v>100</v>
      </c>
      <c r="CJ53" t="s">
        <v>100</v>
      </c>
      <c r="CK53" t="s">
        <v>100</v>
      </c>
      <c r="CL53" t="s">
        <v>100</v>
      </c>
      <c r="CM53" t="s">
        <v>100</v>
      </c>
      <c r="CN53" t="s">
        <v>151</v>
      </c>
      <c r="CO53" t="s">
        <v>100</v>
      </c>
      <c r="CP53" t="s">
        <v>100</v>
      </c>
      <c r="CQ53" t="s">
        <v>152</v>
      </c>
      <c r="CR53" t="s">
        <v>153</v>
      </c>
    </row>
    <row r="54" spans="1:96">
      <c r="A54" t="s">
        <v>358</v>
      </c>
      <c r="B54" t="s">
        <v>360</v>
      </c>
      <c r="C54" t="s">
        <v>361</v>
      </c>
      <c r="D54" t="s">
        <v>362</v>
      </c>
      <c r="E54" t="s">
        <v>100</v>
      </c>
      <c r="F54" t="s">
        <v>100</v>
      </c>
      <c r="G54" t="s">
        <v>356</v>
      </c>
      <c r="H54" t="s">
        <v>357</v>
      </c>
      <c r="I54" t="s">
        <v>358</v>
      </c>
      <c r="J54" t="s">
        <v>144</v>
      </c>
      <c r="K54" t="s">
        <v>145</v>
      </c>
      <c r="L54" t="s">
        <v>106</v>
      </c>
      <c r="M54" t="s">
        <v>100</v>
      </c>
      <c r="N54" t="s">
        <v>100</v>
      </c>
      <c r="O54" t="s">
        <v>100</v>
      </c>
      <c r="P54" t="s">
        <v>146</v>
      </c>
      <c r="Q54" t="s">
        <v>147</v>
      </c>
      <c r="R54" t="s">
        <v>148</v>
      </c>
      <c r="S54" t="s">
        <v>100</v>
      </c>
      <c r="T54" t="s">
        <v>100</v>
      </c>
      <c r="U54" t="s">
        <v>112</v>
      </c>
      <c r="V54" t="s">
        <v>113</v>
      </c>
      <c r="W54" t="s">
        <v>113</v>
      </c>
      <c r="X54" t="s">
        <v>114</v>
      </c>
      <c r="Y54" t="s">
        <v>100</v>
      </c>
      <c r="Z54" t="s">
        <v>100</v>
      </c>
      <c r="AA54" t="s">
        <v>100</v>
      </c>
      <c r="AB54" t="s">
        <v>100</v>
      </c>
      <c r="AC54" t="s">
        <v>100</v>
      </c>
      <c r="AD54" t="s">
        <v>100</v>
      </c>
      <c r="AE54" t="s">
        <v>100</v>
      </c>
      <c r="AF54" t="s">
        <v>100</v>
      </c>
      <c r="AG54" t="s">
        <v>100</v>
      </c>
      <c r="AH54" t="s">
        <v>100</v>
      </c>
      <c r="AI54" t="s">
        <v>100</v>
      </c>
      <c r="AJ54" t="s">
        <v>100</v>
      </c>
      <c r="AK54" t="s">
        <v>100</v>
      </c>
      <c r="AL54" t="s">
        <v>100</v>
      </c>
      <c r="AM54" t="s">
        <v>100</v>
      </c>
      <c r="AN54" t="s">
        <v>100</v>
      </c>
      <c r="AO54" t="s">
        <v>100</v>
      </c>
      <c r="AP54" t="s">
        <v>100</v>
      </c>
      <c r="AQ54" t="s">
        <v>100</v>
      </c>
      <c r="AR54" t="s">
        <v>100</v>
      </c>
      <c r="AS54" t="s">
        <v>100</v>
      </c>
      <c r="AT54" t="s">
        <v>100</v>
      </c>
      <c r="AU54" t="s">
        <v>100</v>
      </c>
      <c r="AV54" t="s">
        <v>100</v>
      </c>
      <c r="AW54" t="s">
        <v>100</v>
      </c>
      <c r="AX54" t="s">
        <v>100</v>
      </c>
      <c r="AY54" t="s">
        <v>100</v>
      </c>
      <c r="AZ54" t="s">
        <v>100</v>
      </c>
      <c r="BA54" t="s">
        <v>100</v>
      </c>
      <c r="BB54" t="s">
        <v>100</v>
      </c>
      <c r="BC54" t="s">
        <v>100</v>
      </c>
      <c r="BD54" t="s">
        <v>100</v>
      </c>
      <c r="BE54" t="s">
        <v>100</v>
      </c>
      <c r="BF54" t="s">
        <v>100</v>
      </c>
      <c r="BG54" t="s">
        <v>100</v>
      </c>
      <c r="BH54" t="s">
        <v>100</v>
      </c>
      <c r="BI54" t="s">
        <v>100</v>
      </c>
      <c r="BJ54" t="s">
        <v>100</v>
      </c>
      <c r="BK54" t="s">
        <v>100</v>
      </c>
      <c r="BL54" t="s">
        <v>100</v>
      </c>
      <c r="BM54" t="s">
        <v>100</v>
      </c>
      <c r="BN54" t="s">
        <v>100</v>
      </c>
      <c r="BO54" t="s">
        <v>115</v>
      </c>
      <c r="BP54" t="s">
        <v>100</v>
      </c>
      <c r="BQ54" t="s">
        <v>100</v>
      </c>
      <c r="BR54" t="s">
        <v>100</v>
      </c>
      <c r="BS54" t="s">
        <v>100</v>
      </c>
      <c r="BT54" t="s">
        <v>100</v>
      </c>
      <c r="BU54" t="s">
        <v>100</v>
      </c>
      <c r="BV54" t="s">
        <v>100</v>
      </c>
      <c r="BW54" t="s">
        <v>100</v>
      </c>
      <c r="BX54" t="s">
        <v>100</v>
      </c>
      <c r="BY54" t="s">
        <v>100</v>
      </c>
      <c r="BZ54" t="s">
        <v>100</v>
      </c>
      <c r="CA54" t="s">
        <v>100</v>
      </c>
      <c r="CB54" t="s">
        <v>100</v>
      </c>
      <c r="CC54" t="s">
        <v>100</v>
      </c>
      <c r="CD54" t="s">
        <v>100</v>
      </c>
      <c r="CE54" t="s">
        <v>100</v>
      </c>
      <c r="CF54" t="s">
        <v>100</v>
      </c>
      <c r="CG54" t="s">
        <v>100</v>
      </c>
      <c r="CH54" t="s">
        <v>100</v>
      </c>
      <c r="CI54" t="s">
        <v>100</v>
      </c>
      <c r="CJ54" t="s">
        <v>100</v>
      </c>
      <c r="CK54" t="s">
        <v>100</v>
      </c>
      <c r="CL54" t="s">
        <v>100</v>
      </c>
      <c r="CM54" t="s">
        <v>100</v>
      </c>
      <c r="CN54" t="s">
        <v>151</v>
      </c>
      <c r="CO54" t="s">
        <v>100</v>
      </c>
      <c r="CP54" t="s">
        <v>100</v>
      </c>
      <c r="CQ54" t="s">
        <v>152</v>
      </c>
      <c r="CR54" t="s">
        <v>153</v>
      </c>
    </row>
    <row r="55" spans="1:96">
      <c r="A55" t="s">
        <v>363</v>
      </c>
      <c r="B55" t="s">
        <v>364</v>
      </c>
      <c r="C55" t="s">
        <v>138</v>
      </c>
      <c r="D55" t="s">
        <v>365</v>
      </c>
      <c r="E55" t="s">
        <v>100</v>
      </c>
      <c r="F55" t="s">
        <v>100</v>
      </c>
      <c r="G55" t="s">
        <v>141</v>
      </c>
      <c r="H55" t="s">
        <v>142</v>
      </c>
      <c r="I55" t="s">
        <v>143</v>
      </c>
      <c r="J55" t="s">
        <v>309</v>
      </c>
      <c r="K55" t="s">
        <v>145</v>
      </c>
      <c r="L55" t="s">
        <v>106</v>
      </c>
      <c r="M55" t="s">
        <v>100</v>
      </c>
      <c r="N55" t="s">
        <v>100</v>
      </c>
      <c r="O55" t="s">
        <v>100</v>
      </c>
      <c r="P55" t="s">
        <v>146</v>
      </c>
      <c r="Q55" t="s">
        <v>147</v>
      </c>
      <c r="R55" t="s">
        <v>148</v>
      </c>
      <c r="S55" t="s">
        <v>100</v>
      </c>
      <c r="T55" t="s">
        <v>100</v>
      </c>
      <c r="U55" t="s">
        <v>112</v>
      </c>
      <c r="V55" t="s">
        <v>149</v>
      </c>
      <c r="W55" t="s">
        <v>113</v>
      </c>
      <c r="X55" t="s">
        <v>150</v>
      </c>
      <c r="Y55" t="s">
        <v>100</v>
      </c>
      <c r="Z55" t="s">
        <v>100</v>
      </c>
      <c r="AA55" t="s">
        <v>100</v>
      </c>
      <c r="AB55" t="s">
        <v>100</v>
      </c>
      <c r="AC55" t="s">
        <v>100</v>
      </c>
      <c r="AD55" t="s">
        <v>100</v>
      </c>
      <c r="AE55" t="s">
        <v>115</v>
      </c>
      <c r="AF55" t="s">
        <v>100</v>
      </c>
      <c r="AG55" t="s">
        <v>100</v>
      </c>
      <c r="AH55" t="s">
        <v>100</v>
      </c>
      <c r="AI55" t="s">
        <v>100</v>
      </c>
      <c r="AJ55" t="s">
        <v>100</v>
      </c>
      <c r="AK55" t="s">
        <v>100</v>
      </c>
      <c r="AL55" t="s">
        <v>100</v>
      </c>
      <c r="AM55" t="s">
        <v>100</v>
      </c>
      <c r="AN55" t="s">
        <v>115</v>
      </c>
      <c r="AO55" t="s">
        <v>100</v>
      </c>
      <c r="AP55" t="s">
        <v>100</v>
      </c>
      <c r="AQ55" t="s">
        <v>100</v>
      </c>
      <c r="AR55" t="s">
        <v>100</v>
      </c>
      <c r="AS55" t="s">
        <v>100</v>
      </c>
      <c r="AT55" t="s">
        <v>100</v>
      </c>
      <c r="AU55" t="s">
        <v>100</v>
      </c>
      <c r="AV55" t="s">
        <v>100</v>
      </c>
      <c r="AW55" t="s">
        <v>100</v>
      </c>
      <c r="AX55" t="s">
        <v>100</v>
      </c>
      <c r="AY55" t="s">
        <v>100</v>
      </c>
      <c r="AZ55" t="s">
        <v>100</v>
      </c>
      <c r="BA55" t="s">
        <v>100</v>
      </c>
      <c r="BB55" t="s">
        <v>100</v>
      </c>
      <c r="BC55" t="s">
        <v>100</v>
      </c>
      <c r="BD55" t="s">
        <v>100</v>
      </c>
      <c r="BE55" t="s">
        <v>100</v>
      </c>
      <c r="BF55" t="s">
        <v>100</v>
      </c>
      <c r="BG55" t="s">
        <v>100</v>
      </c>
      <c r="BH55" t="s">
        <v>100</v>
      </c>
      <c r="BI55" t="s">
        <v>100</v>
      </c>
      <c r="BJ55" t="s">
        <v>100</v>
      </c>
      <c r="BK55" t="s">
        <v>100</v>
      </c>
      <c r="BL55" t="s">
        <v>100</v>
      </c>
      <c r="BM55" t="s">
        <v>100</v>
      </c>
      <c r="BN55" t="s">
        <v>100</v>
      </c>
      <c r="BO55" t="s">
        <v>100</v>
      </c>
      <c r="BP55" t="s">
        <v>100</v>
      </c>
      <c r="BQ55" t="s">
        <v>100</v>
      </c>
      <c r="BR55" t="s">
        <v>100</v>
      </c>
      <c r="BS55" t="s">
        <v>100</v>
      </c>
      <c r="BT55" t="s">
        <v>100</v>
      </c>
      <c r="BU55" t="s">
        <v>100</v>
      </c>
      <c r="BV55" t="s">
        <v>100</v>
      </c>
      <c r="BW55" t="s">
        <v>100</v>
      </c>
      <c r="BX55" t="s">
        <v>100</v>
      </c>
      <c r="BY55" t="s">
        <v>100</v>
      </c>
      <c r="BZ55" t="s">
        <v>100</v>
      </c>
      <c r="CA55" t="s">
        <v>100</v>
      </c>
      <c r="CB55" t="s">
        <v>100</v>
      </c>
      <c r="CC55" t="s">
        <v>100</v>
      </c>
      <c r="CD55" t="s">
        <v>100</v>
      </c>
      <c r="CE55" t="s">
        <v>100</v>
      </c>
      <c r="CF55" t="s">
        <v>100</v>
      </c>
      <c r="CG55" t="s">
        <v>100</v>
      </c>
      <c r="CH55" t="s">
        <v>100</v>
      </c>
      <c r="CI55" t="s">
        <v>100</v>
      </c>
      <c r="CJ55" t="s">
        <v>115</v>
      </c>
      <c r="CK55" t="s">
        <v>100</v>
      </c>
      <c r="CL55" t="s">
        <v>100</v>
      </c>
      <c r="CM55" t="s">
        <v>100</v>
      </c>
      <c r="CN55" t="s">
        <v>151</v>
      </c>
      <c r="CO55" t="s">
        <v>100</v>
      </c>
      <c r="CP55" t="s">
        <v>100</v>
      </c>
      <c r="CQ55" t="s">
        <v>152</v>
      </c>
      <c r="CR55" t="s">
        <v>153</v>
      </c>
    </row>
    <row r="56" spans="1:96">
      <c r="A56" t="s">
        <v>366</v>
      </c>
      <c r="B56" t="s">
        <v>367</v>
      </c>
      <c r="C56" t="s">
        <v>138</v>
      </c>
      <c r="D56" t="s">
        <v>368</v>
      </c>
      <c r="E56" t="s">
        <v>100</v>
      </c>
      <c r="F56" t="s">
        <v>100</v>
      </c>
      <c r="G56" t="s">
        <v>141</v>
      </c>
      <c r="H56" t="s">
        <v>142</v>
      </c>
      <c r="I56" t="s">
        <v>143</v>
      </c>
      <c r="J56" t="s">
        <v>144</v>
      </c>
      <c r="K56" t="s">
        <v>145</v>
      </c>
      <c r="L56" t="s">
        <v>106</v>
      </c>
      <c r="M56" t="s">
        <v>100</v>
      </c>
      <c r="N56" t="s">
        <v>100</v>
      </c>
      <c r="O56" t="s">
        <v>100</v>
      </c>
      <c r="P56" t="s">
        <v>146</v>
      </c>
      <c r="Q56" t="s">
        <v>147</v>
      </c>
      <c r="R56" t="s">
        <v>148</v>
      </c>
      <c r="S56" t="s">
        <v>100</v>
      </c>
      <c r="T56" t="s">
        <v>100</v>
      </c>
      <c r="U56" t="s">
        <v>112</v>
      </c>
      <c r="V56" t="s">
        <v>113</v>
      </c>
      <c r="W56" t="s">
        <v>113</v>
      </c>
      <c r="X56" t="s">
        <v>114</v>
      </c>
      <c r="Y56" t="s">
        <v>100</v>
      </c>
      <c r="Z56" t="s">
        <v>100</v>
      </c>
      <c r="AA56" t="s">
        <v>100</v>
      </c>
      <c r="AB56" t="s">
        <v>100</v>
      </c>
      <c r="AC56" t="s">
        <v>100</v>
      </c>
      <c r="AD56" t="s">
        <v>100</v>
      </c>
      <c r="AE56" t="s">
        <v>100</v>
      </c>
      <c r="AF56" t="s">
        <v>100</v>
      </c>
      <c r="AG56" t="s">
        <v>100</v>
      </c>
      <c r="AH56" t="s">
        <v>100</v>
      </c>
      <c r="AI56" t="s">
        <v>100</v>
      </c>
      <c r="AJ56" t="s">
        <v>100</v>
      </c>
      <c r="AK56" t="s">
        <v>100</v>
      </c>
      <c r="AL56" t="s">
        <v>100</v>
      </c>
      <c r="AM56" t="s">
        <v>100</v>
      </c>
      <c r="AN56" t="s">
        <v>115</v>
      </c>
      <c r="AO56" t="s">
        <v>100</v>
      </c>
      <c r="AP56" t="s">
        <v>100</v>
      </c>
      <c r="AQ56" t="s">
        <v>100</v>
      </c>
      <c r="AR56" t="s">
        <v>100</v>
      </c>
      <c r="AS56" t="s">
        <v>100</v>
      </c>
      <c r="AT56" t="s">
        <v>100</v>
      </c>
      <c r="AU56" t="s">
        <v>100</v>
      </c>
      <c r="AV56" t="s">
        <v>100</v>
      </c>
      <c r="AW56" t="s">
        <v>100</v>
      </c>
      <c r="AX56" t="s">
        <v>100</v>
      </c>
      <c r="AY56" t="s">
        <v>100</v>
      </c>
      <c r="AZ56" t="s">
        <v>115</v>
      </c>
      <c r="BA56" t="s">
        <v>100</v>
      </c>
      <c r="BB56" t="s">
        <v>100</v>
      </c>
      <c r="BC56" t="s">
        <v>100</v>
      </c>
      <c r="BD56" t="s">
        <v>100</v>
      </c>
      <c r="BE56" t="s">
        <v>100</v>
      </c>
      <c r="BF56" t="s">
        <v>100</v>
      </c>
      <c r="BG56" t="s">
        <v>100</v>
      </c>
      <c r="BH56" t="s">
        <v>100</v>
      </c>
      <c r="BI56" t="s">
        <v>100</v>
      </c>
      <c r="BJ56" t="s">
        <v>100</v>
      </c>
      <c r="BK56" t="s">
        <v>100</v>
      </c>
      <c r="BL56" t="s">
        <v>100</v>
      </c>
      <c r="BM56" t="s">
        <v>100</v>
      </c>
      <c r="BN56" t="s">
        <v>100</v>
      </c>
      <c r="BO56" t="s">
        <v>100</v>
      </c>
      <c r="BP56" t="s">
        <v>100</v>
      </c>
      <c r="BQ56" t="s">
        <v>100</v>
      </c>
      <c r="BR56" t="s">
        <v>100</v>
      </c>
      <c r="BS56" t="s">
        <v>100</v>
      </c>
      <c r="BT56" t="s">
        <v>100</v>
      </c>
      <c r="BU56" t="s">
        <v>100</v>
      </c>
      <c r="BV56" t="s">
        <v>100</v>
      </c>
      <c r="BW56" t="s">
        <v>100</v>
      </c>
      <c r="BX56" t="s">
        <v>100</v>
      </c>
      <c r="BY56" t="s">
        <v>100</v>
      </c>
      <c r="BZ56" t="s">
        <v>100</v>
      </c>
      <c r="CA56" t="s">
        <v>100</v>
      </c>
      <c r="CB56" t="s">
        <v>100</v>
      </c>
      <c r="CC56" t="s">
        <v>100</v>
      </c>
      <c r="CD56" t="s">
        <v>100</v>
      </c>
      <c r="CE56" t="s">
        <v>100</v>
      </c>
      <c r="CF56" t="s">
        <v>100</v>
      </c>
      <c r="CG56" t="s">
        <v>100</v>
      </c>
      <c r="CH56" t="s">
        <v>100</v>
      </c>
      <c r="CI56" t="s">
        <v>100</v>
      </c>
      <c r="CJ56" t="s">
        <v>115</v>
      </c>
      <c r="CK56" t="s">
        <v>100</v>
      </c>
      <c r="CL56" t="s">
        <v>100</v>
      </c>
      <c r="CM56" t="s">
        <v>100</v>
      </c>
      <c r="CN56" t="s">
        <v>151</v>
      </c>
      <c r="CO56" t="s">
        <v>100</v>
      </c>
      <c r="CP56" t="s">
        <v>100</v>
      </c>
      <c r="CQ56" t="s">
        <v>152</v>
      </c>
      <c r="CR56" t="s">
        <v>153</v>
      </c>
    </row>
    <row r="57" spans="1:96">
      <c r="A57" t="s">
        <v>369</v>
      </c>
      <c r="B57" t="s">
        <v>370</v>
      </c>
      <c r="C57" t="s">
        <v>371</v>
      </c>
      <c r="D57" t="s">
        <v>372</v>
      </c>
      <c r="E57" t="s">
        <v>100</v>
      </c>
      <c r="F57" t="s">
        <v>100</v>
      </c>
      <c r="G57" t="s">
        <v>141</v>
      </c>
      <c r="H57" t="s">
        <v>102</v>
      </c>
      <c r="I57" t="s">
        <v>143</v>
      </c>
      <c r="J57" t="s">
        <v>144</v>
      </c>
      <c r="K57" t="s">
        <v>145</v>
      </c>
      <c r="L57" t="s">
        <v>106</v>
      </c>
      <c r="M57" t="s">
        <v>100</v>
      </c>
      <c r="N57" t="s">
        <v>100</v>
      </c>
      <c r="O57" t="s">
        <v>100</v>
      </c>
      <c r="P57" t="s">
        <v>146</v>
      </c>
      <c r="Q57" t="s">
        <v>147</v>
      </c>
      <c r="R57" t="s">
        <v>148</v>
      </c>
      <c r="S57" t="s">
        <v>100</v>
      </c>
      <c r="T57" t="s">
        <v>100</v>
      </c>
      <c r="U57" t="s">
        <v>112</v>
      </c>
      <c r="V57" t="s">
        <v>113</v>
      </c>
      <c r="W57" t="s">
        <v>113</v>
      </c>
      <c r="X57" t="s">
        <v>114</v>
      </c>
      <c r="Y57" t="s">
        <v>100</v>
      </c>
      <c r="Z57" t="s">
        <v>100</v>
      </c>
      <c r="AA57" t="s">
        <v>100</v>
      </c>
      <c r="AB57" t="s">
        <v>100</v>
      </c>
      <c r="AC57" t="s">
        <v>100</v>
      </c>
      <c r="AD57" t="s">
        <v>100</v>
      </c>
      <c r="AE57" t="s">
        <v>100</v>
      </c>
      <c r="AF57" t="s">
        <v>100</v>
      </c>
      <c r="AG57" t="s">
        <v>100</v>
      </c>
      <c r="AH57" t="s">
        <v>100</v>
      </c>
      <c r="AI57" t="s">
        <v>100</v>
      </c>
      <c r="AJ57" t="s">
        <v>100</v>
      </c>
      <c r="AK57" t="s">
        <v>100</v>
      </c>
      <c r="AL57" t="s">
        <v>100</v>
      </c>
      <c r="AM57" t="s">
        <v>100</v>
      </c>
      <c r="AN57" t="s">
        <v>100</v>
      </c>
      <c r="AO57" t="s">
        <v>100</v>
      </c>
      <c r="AP57" t="s">
        <v>100</v>
      </c>
      <c r="AQ57" t="s">
        <v>100</v>
      </c>
      <c r="AR57" t="s">
        <v>100</v>
      </c>
      <c r="AS57" t="s">
        <v>100</v>
      </c>
      <c r="AT57" t="s">
        <v>100</v>
      </c>
      <c r="AU57" t="s">
        <v>100</v>
      </c>
      <c r="AV57" t="s">
        <v>100</v>
      </c>
      <c r="AW57" t="s">
        <v>100</v>
      </c>
      <c r="AX57" t="s">
        <v>100</v>
      </c>
      <c r="AY57" t="s">
        <v>100</v>
      </c>
      <c r="AZ57" t="s">
        <v>100</v>
      </c>
      <c r="BA57" t="s">
        <v>100</v>
      </c>
      <c r="BB57" t="s">
        <v>100</v>
      </c>
      <c r="BC57" t="s">
        <v>100</v>
      </c>
      <c r="BD57" t="s">
        <v>100</v>
      </c>
      <c r="BE57" t="s">
        <v>100</v>
      </c>
      <c r="BF57" t="s">
        <v>100</v>
      </c>
      <c r="BG57" t="s">
        <v>100</v>
      </c>
      <c r="BH57" t="s">
        <v>100</v>
      </c>
      <c r="BI57" t="s">
        <v>100</v>
      </c>
      <c r="BJ57" t="s">
        <v>100</v>
      </c>
      <c r="BK57" t="s">
        <v>100</v>
      </c>
      <c r="BL57" t="s">
        <v>100</v>
      </c>
      <c r="BM57" t="s">
        <v>100</v>
      </c>
      <c r="BN57" t="s">
        <v>100</v>
      </c>
      <c r="BO57" t="s">
        <v>100</v>
      </c>
      <c r="BP57" t="s">
        <v>100</v>
      </c>
      <c r="BQ57" t="s">
        <v>100</v>
      </c>
      <c r="BR57" t="s">
        <v>100</v>
      </c>
      <c r="BS57" t="s">
        <v>100</v>
      </c>
      <c r="BT57" t="s">
        <v>100</v>
      </c>
      <c r="BU57" t="s">
        <v>100</v>
      </c>
      <c r="BV57" t="s">
        <v>100</v>
      </c>
      <c r="BW57" t="s">
        <v>100</v>
      </c>
      <c r="BX57" t="s">
        <v>100</v>
      </c>
      <c r="BY57" t="s">
        <v>100</v>
      </c>
      <c r="BZ57" t="s">
        <v>100</v>
      </c>
      <c r="CA57" t="s">
        <v>100</v>
      </c>
      <c r="CB57" t="s">
        <v>100</v>
      </c>
      <c r="CC57" t="s">
        <v>100</v>
      </c>
      <c r="CD57" t="s">
        <v>100</v>
      </c>
      <c r="CE57" t="s">
        <v>100</v>
      </c>
      <c r="CF57" t="s">
        <v>100</v>
      </c>
      <c r="CG57" t="s">
        <v>100</v>
      </c>
      <c r="CH57" t="s">
        <v>100</v>
      </c>
      <c r="CI57" t="s">
        <v>100</v>
      </c>
      <c r="CJ57" t="s">
        <v>100</v>
      </c>
      <c r="CK57" t="s">
        <v>100</v>
      </c>
      <c r="CL57" t="s">
        <v>100</v>
      </c>
      <c r="CM57" t="s">
        <v>100</v>
      </c>
      <c r="CN57" t="s">
        <v>151</v>
      </c>
      <c r="CO57" t="s">
        <v>100</v>
      </c>
      <c r="CP57" t="s">
        <v>100</v>
      </c>
      <c r="CQ57" t="s">
        <v>100</v>
      </c>
      <c r="CR57" t="s">
        <v>100</v>
      </c>
    </row>
    <row r="58" spans="1:96">
      <c r="A58" t="s">
        <v>373</v>
      </c>
      <c r="B58" t="s">
        <v>374</v>
      </c>
      <c r="C58" t="s">
        <v>375</v>
      </c>
      <c r="D58" t="s">
        <v>376</v>
      </c>
      <c r="E58" t="s">
        <v>377</v>
      </c>
      <c r="F58" t="s">
        <v>100</v>
      </c>
      <c r="G58" t="s">
        <v>141</v>
      </c>
      <c r="H58" t="s">
        <v>102</v>
      </c>
      <c r="I58" t="s">
        <v>143</v>
      </c>
      <c r="J58" t="s">
        <v>144</v>
      </c>
      <c r="K58" t="s">
        <v>145</v>
      </c>
      <c r="L58" t="s">
        <v>106</v>
      </c>
      <c r="M58" t="s">
        <v>100</v>
      </c>
      <c r="N58" t="s">
        <v>100</v>
      </c>
      <c r="O58" t="s">
        <v>100</v>
      </c>
      <c r="P58" t="s">
        <v>146</v>
      </c>
      <c r="Q58" t="s">
        <v>147</v>
      </c>
      <c r="R58" t="s">
        <v>148</v>
      </c>
      <c r="S58" t="s">
        <v>100</v>
      </c>
      <c r="T58" t="s">
        <v>100</v>
      </c>
      <c r="U58" t="s">
        <v>112</v>
      </c>
      <c r="V58" t="s">
        <v>113</v>
      </c>
      <c r="W58" t="s">
        <v>113</v>
      </c>
      <c r="X58" t="s">
        <v>114</v>
      </c>
      <c r="Y58" t="s">
        <v>100</v>
      </c>
      <c r="Z58" t="s">
        <v>100</v>
      </c>
      <c r="AA58" t="s">
        <v>100</v>
      </c>
      <c r="AB58" t="s">
        <v>100</v>
      </c>
      <c r="AC58" t="s">
        <v>100</v>
      </c>
      <c r="AD58" t="s">
        <v>100</v>
      </c>
      <c r="AE58" t="s">
        <v>100</v>
      </c>
      <c r="AF58" t="s">
        <v>100</v>
      </c>
      <c r="AG58" t="s">
        <v>100</v>
      </c>
      <c r="AH58" t="s">
        <v>100</v>
      </c>
      <c r="AI58" t="s">
        <v>100</v>
      </c>
      <c r="AJ58" t="s">
        <v>100</v>
      </c>
      <c r="AK58" t="s">
        <v>100</v>
      </c>
      <c r="AL58" t="s">
        <v>100</v>
      </c>
      <c r="AM58" t="s">
        <v>100</v>
      </c>
      <c r="AN58" t="s">
        <v>100</v>
      </c>
      <c r="AO58" t="s">
        <v>100</v>
      </c>
      <c r="AP58" t="s">
        <v>100</v>
      </c>
      <c r="AQ58" t="s">
        <v>100</v>
      </c>
      <c r="AR58" t="s">
        <v>100</v>
      </c>
      <c r="AS58" t="s">
        <v>100</v>
      </c>
      <c r="AT58" t="s">
        <v>100</v>
      </c>
      <c r="AU58" t="s">
        <v>100</v>
      </c>
      <c r="AV58" t="s">
        <v>100</v>
      </c>
      <c r="AW58" t="s">
        <v>100</v>
      </c>
      <c r="AX58" t="s">
        <v>100</v>
      </c>
      <c r="AY58" t="s">
        <v>100</v>
      </c>
      <c r="AZ58" t="s">
        <v>100</v>
      </c>
      <c r="BA58" t="s">
        <v>100</v>
      </c>
      <c r="BB58" t="s">
        <v>100</v>
      </c>
      <c r="BC58" t="s">
        <v>100</v>
      </c>
      <c r="BD58" t="s">
        <v>100</v>
      </c>
      <c r="BE58" t="s">
        <v>100</v>
      </c>
      <c r="BF58" t="s">
        <v>100</v>
      </c>
      <c r="BG58" t="s">
        <v>100</v>
      </c>
      <c r="BH58" t="s">
        <v>100</v>
      </c>
      <c r="BI58" t="s">
        <v>100</v>
      </c>
      <c r="BJ58" t="s">
        <v>100</v>
      </c>
      <c r="BK58" t="s">
        <v>100</v>
      </c>
      <c r="BL58" t="s">
        <v>100</v>
      </c>
      <c r="BM58" t="s">
        <v>100</v>
      </c>
      <c r="BN58" t="s">
        <v>100</v>
      </c>
      <c r="BO58" t="s">
        <v>100</v>
      </c>
      <c r="BP58" t="s">
        <v>100</v>
      </c>
      <c r="BQ58" t="s">
        <v>100</v>
      </c>
      <c r="BR58" t="s">
        <v>100</v>
      </c>
      <c r="BS58" t="s">
        <v>100</v>
      </c>
      <c r="BT58" t="s">
        <v>100</v>
      </c>
      <c r="BU58" t="s">
        <v>100</v>
      </c>
      <c r="BV58" t="s">
        <v>100</v>
      </c>
      <c r="BW58" t="s">
        <v>100</v>
      </c>
      <c r="BX58" t="s">
        <v>100</v>
      </c>
      <c r="BY58" t="s">
        <v>100</v>
      </c>
      <c r="BZ58" t="s">
        <v>100</v>
      </c>
      <c r="CA58" t="s">
        <v>100</v>
      </c>
      <c r="CB58" t="s">
        <v>100</v>
      </c>
      <c r="CC58" t="s">
        <v>100</v>
      </c>
      <c r="CD58" t="s">
        <v>100</v>
      </c>
      <c r="CE58" t="s">
        <v>100</v>
      </c>
      <c r="CF58" t="s">
        <v>100</v>
      </c>
      <c r="CG58" t="s">
        <v>100</v>
      </c>
      <c r="CH58" t="s">
        <v>100</v>
      </c>
      <c r="CI58" t="s">
        <v>100</v>
      </c>
      <c r="CJ58" t="s">
        <v>100</v>
      </c>
      <c r="CK58" t="s">
        <v>100</v>
      </c>
      <c r="CL58" t="s">
        <v>100</v>
      </c>
      <c r="CM58" t="s">
        <v>100</v>
      </c>
      <c r="CN58" t="s">
        <v>151</v>
      </c>
      <c r="CO58" t="s">
        <v>100</v>
      </c>
      <c r="CP58" t="s">
        <v>100</v>
      </c>
      <c r="CQ58" t="s">
        <v>100</v>
      </c>
      <c r="CR58" t="s">
        <v>100</v>
      </c>
    </row>
    <row r="59" spans="1:96">
      <c r="A59" t="s">
        <v>378</v>
      </c>
      <c r="B59" t="s">
        <v>379</v>
      </c>
      <c r="C59" t="s">
        <v>371</v>
      </c>
      <c r="D59" t="s">
        <v>380</v>
      </c>
      <c r="E59" t="s">
        <v>100</v>
      </c>
      <c r="F59" t="s">
        <v>100</v>
      </c>
      <c r="G59" t="s">
        <v>141</v>
      </c>
      <c r="H59" t="s">
        <v>102</v>
      </c>
      <c r="I59" t="s">
        <v>143</v>
      </c>
      <c r="J59" t="s">
        <v>144</v>
      </c>
      <c r="K59" t="s">
        <v>145</v>
      </c>
      <c r="L59" t="s">
        <v>106</v>
      </c>
      <c r="M59" t="s">
        <v>100</v>
      </c>
      <c r="N59" t="s">
        <v>100</v>
      </c>
      <c r="O59" t="s">
        <v>100</v>
      </c>
      <c r="P59" t="s">
        <v>146</v>
      </c>
      <c r="Q59" t="s">
        <v>147</v>
      </c>
      <c r="R59" t="s">
        <v>148</v>
      </c>
      <c r="S59" t="s">
        <v>100</v>
      </c>
      <c r="T59" t="s">
        <v>100</v>
      </c>
      <c r="U59" t="s">
        <v>112</v>
      </c>
      <c r="V59" t="s">
        <v>113</v>
      </c>
      <c r="W59" t="s">
        <v>252</v>
      </c>
      <c r="X59" t="s">
        <v>381</v>
      </c>
      <c r="Y59" t="s">
        <v>100</v>
      </c>
      <c r="Z59" t="s">
        <v>100</v>
      </c>
      <c r="AA59" t="s">
        <v>100</v>
      </c>
      <c r="AB59" t="s">
        <v>100</v>
      </c>
      <c r="AC59" t="s">
        <v>100</v>
      </c>
      <c r="AD59" t="s">
        <v>100</v>
      </c>
      <c r="AE59" t="s">
        <v>100</v>
      </c>
      <c r="AF59" t="s">
        <v>100</v>
      </c>
      <c r="AG59" t="s">
        <v>100</v>
      </c>
      <c r="AH59" t="s">
        <v>100</v>
      </c>
      <c r="AI59" t="s">
        <v>100</v>
      </c>
      <c r="AJ59" t="s">
        <v>100</v>
      </c>
      <c r="AK59" t="s">
        <v>100</v>
      </c>
      <c r="AL59" t="s">
        <v>100</v>
      </c>
      <c r="AM59" t="s">
        <v>100</v>
      </c>
      <c r="AN59" t="s">
        <v>100</v>
      </c>
      <c r="AO59" t="s">
        <v>100</v>
      </c>
      <c r="AP59" t="s">
        <v>100</v>
      </c>
      <c r="AQ59" t="s">
        <v>100</v>
      </c>
      <c r="AR59" t="s">
        <v>100</v>
      </c>
      <c r="AS59" t="s">
        <v>100</v>
      </c>
      <c r="AT59" t="s">
        <v>100</v>
      </c>
      <c r="AU59" t="s">
        <v>100</v>
      </c>
      <c r="AV59" t="s">
        <v>100</v>
      </c>
      <c r="AW59" t="s">
        <v>100</v>
      </c>
      <c r="AX59" t="s">
        <v>100</v>
      </c>
      <c r="AY59" t="s">
        <v>100</v>
      </c>
      <c r="AZ59" t="s">
        <v>100</v>
      </c>
      <c r="BA59" t="s">
        <v>100</v>
      </c>
      <c r="BB59" t="s">
        <v>100</v>
      </c>
      <c r="BC59" t="s">
        <v>100</v>
      </c>
      <c r="BD59" t="s">
        <v>100</v>
      </c>
      <c r="BE59" t="s">
        <v>100</v>
      </c>
      <c r="BF59" t="s">
        <v>100</v>
      </c>
      <c r="BG59" t="s">
        <v>100</v>
      </c>
      <c r="BH59" t="s">
        <v>100</v>
      </c>
      <c r="BI59" t="s">
        <v>100</v>
      </c>
      <c r="BJ59" t="s">
        <v>100</v>
      </c>
      <c r="BK59" t="s">
        <v>100</v>
      </c>
      <c r="BL59" t="s">
        <v>100</v>
      </c>
      <c r="BM59" t="s">
        <v>100</v>
      </c>
      <c r="BN59" t="s">
        <v>100</v>
      </c>
      <c r="BO59" t="s">
        <v>100</v>
      </c>
      <c r="BP59" t="s">
        <v>100</v>
      </c>
      <c r="BQ59" t="s">
        <v>100</v>
      </c>
      <c r="BR59" t="s">
        <v>100</v>
      </c>
      <c r="BS59" t="s">
        <v>100</v>
      </c>
      <c r="BT59" t="s">
        <v>100</v>
      </c>
      <c r="BU59" t="s">
        <v>100</v>
      </c>
      <c r="BV59" t="s">
        <v>100</v>
      </c>
      <c r="BW59" t="s">
        <v>100</v>
      </c>
      <c r="BX59" t="s">
        <v>100</v>
      </c>
      <c r="BY59" t="s">
        <v>100</v>
      </c>
      <c r="BZ59" t="s">
        <v>100</v>
      </c>
      <c r="CA59" t="s">
        <v>100</v>
      </c>
      <c r="CB59" t="s">
        <v>100</v>
      </c>
      <c r="CC59" t="s">
        <v>100</v>
      </c>
      <c r="CD59" t="s">
        <v>100</v>
      </c>
      <c r="CE59" t="s">
        <v>100</v>
      </c>
      <c r="CF59" t="s">
        <v>100</v>
      </c>
      <c r="CG59" t="s">
        <v>100</v>
      </c>
      <c r="CH59" t="s">
        <v>100</v>
      </c>
      <c r="CI59" t="s">
        <v>100</v>
      </c>
      <c r="CJ59" t="s">
        <v>100</v>
      </c>
      <c r="CK59" t="s">
        <v>100</v>
      </c>
      <c r="CL59" t="s">
        <v>100</v>
      </c>
      <c r="CM59" t="s">
        <v>100</v>
      </c>
      <c r="CN59" t="s">
        <v>151</v>
      </c>
      <c r="CO59" t="s">
        <v>100</v>
      </c>
      <c r="CP59" t="s">
        <v>100</v>
      </c>
      <c r="CQ59" t="s">
        <v>100</v>
      </c>
      <c r="CR59" t="s">
        <v>100</v>
      </c>
    </row>
    <row r="60" spans="1:96">
      <c r="A60" t="s">
        <v>382</v>
      </c>
      <c r="B60" t="s">
        <v>383</v>
      </c>
      <c r="C60" t="s">
        <v>361</v>
      </c>
      <c r="D60" t="s">
        <v>384</v>
      </c>
      <c r="E60" t="s">
        <v>100</v>
      </c>
      <c r="F60" t="s">
        <v>100</v>
      </c>
      <c r="G60" t="s">
        <v>356</v>
      </c>
      <c r="H60" t="s">
        <v>357</v>
      </c>
      <c r="I60" t="s">
        <v>382</v>
      </c>
      <c r="J60" t="s">
        <v>144</v>
      </c>
      <c r="K60" t="s">
        <v>145</v>
      </c>
      <c r="L60" t="s">
        <v>106</v>
      </c>
      <c r="M60" t="s">
        <v>100</v>
      </c>
      <c r="N60" t="s">
        <v>100</v>
      </c>
      <c r="O60" t="s">
        <v>100</v>
      </c>
      <c r="P60" t="s">
        <v>146</v>
      </c>
      <c r="Q60" t="s">
        <v>147</v>
      </c>
      <c r="R60" t="s">
        <v>148</v>
      </c>
      <c r="S60" t="s">
        <v>100</v>
      </c>
      <c r="T60" t="s">
        <v>100</v>
      </c>
      <c r="U60" t="s">
        <v>112</v>
      </c>
      <c r="V60" t="s">
        <v>113</v>
      </c>
      <c r="W60" t="s">
        <v>113</v>
      </c>
      <c r="X60" t="s">
        <v>114</v>
      </c>
      <c r="Y60" t="s">
        <v>100</v>
      </c>
      <c r="Z60" t="s">
        <v>100</v>
      </c>
      <c r="AA60" t="s">
        <v>100</v>
      </c>
      <c r="AB60" t="s">
        <v>100</v>
      </c>
      <c r="AC60" t="s">
        <v>100</v>
      </c>
      <c r="AD60" t="s">
        <v>100</v>
      </c>
      <c r="AE60" t="s">
        <v>100</v>
      </c>
      <c r="AF60" t="s">
        <v>100</v>
      </c>
      <c r="AG60" t="s">
        <v>100</v>
      </c>
      <c r="AH60" t="s">
        <v>100</v>
      </c>
      <c r="AI60" t="s">
        <v>100</v>
      </c>
      <c r="AJ60" t="s">
        <v>100</v>
      </c>
      <c r="AK60" t="s">
        <v>100</v>
      </c>
      <c r="AL60" t="s">
        <v>100</v>
      </c>
      <c r="AM60" t="s">
        <v>100</v>
      </c>
      <c r="AN60" t="s">
        <v>100</v>
      </c>
      <c r="AO60" t="s">
        <v>100</v>
      </c>
      <c r="AP60" t="s">
        <v>100</v>
      </c>
      <c r="AQ60" t="s">
        <v>100</v>
      </c>
      <c r="AR60" t="s">
        <v>100</v>
      </c>
      <c r="AS60" t="s">
        <v>100</v>
      </c>
      <c r="AT60" t="s">
        <v>100</v>
      </c>
      <c r="AU60" t="s">
        <v>100</v>
      </c>
      <c r="AV60" t="s">
        <v>100</v>
      </c>
      <c r="AW60" t="s">
        <v>100</v>
      </c>
      <c r="AX60" t="s">
        <v>100</v>
      </c>
      <c r="AY60" t="s">
        <v>100</v>
      </c>
      <c r="AZ60" t="s">
        <v>100</v>
      </c>
      <c r="BA60" t="s">
        <v>100</v>
      </c>
      <c r="BB60" t="s">
        <v>100</v>
      </c>
      <c r="BC60" t="s">
        <v>100</v>
      </c>
      <c r="BD60" t="s">
        <v>100</v>
      </c>
      <c r="BE60" t="s">
        <v>100</v>
      </c>
      <c r="BF60" t="s">
        <v>100</v>
      </c>
      <c r="BG60" t="s">
        <v>100</v>
      </c>
      <c r="BH60" t="s">
        <v>100</v>
      </c>
      <c r="BI60" t="s">
        <v>100</v>
      </c>
      <c r="BJ60" t="s">
        <v>100</v>
      </c>
      <c r="BK60" t="s">
        <v>100</v>
      </c>
      <c r="BL60" t="s">
        <v>100</v>
      </c>
      <c r="BM60" t="s">
        <v>100</v>
      </c>
      <c r="BN60" t="s">
        <v>100</v>
      </c>
      <c r="BO60" t="s">
        <v>115</v>
      </c>
      <c r="BP60" t="s">
        <v>100</v>
      </c>
      <c r="BQ60" t="s">
        <v>100</v>
      </c>
      <c r="BR60" t="s">
        <v>100</v>
      </c>
      <c r="BS60" t="s">
        <v>100</v>
      </c>
      <c r="BT60" t="s">
        <v>100</v>
      </c>
      <c r="BU60" t="s">
        <v>100</v>
      </c>
      <c r="BV60" t="s">
        <v>100</v>
      </c>
      <c r="BW60" t="s">
        <v>100</v>
      </c>
      <c r="BX60" t="s">
        <v>100</v>
      </c>
      <c r="BY60" t="s">
        <v>100</v>
      </c>
      <c r="BZ60" t="s">
        <v>100</v>
      </c>
      <c r="CA60" t="s">
        <v>100</v>
      </c>
      <c r="CB60" t="s">
        <v>100</v>
      </c>
      <c r="CC60" t="s">
        <v>100</v>
      </c>
      <c r="CD60" t="s">
        <v>100</v>
      </c>
      <c r="CE60" t="s">
        <v>100</v>
      </c>
      <c r="CF60" t="s">
        <v>100</v>
      </c>
      <c r="CG60" t="s">
        <v>100</v>
      </c>
      <c r="CH60" t="s">
        <v>100</v>
      </c>
      <c r="CI60" t="s">
        <v>100</v>
      </c>
      <c r="CJ60" t="s">
        <v>100</v>
      </c>
      <c r="CK60" t="s">
        <v>100</v>
      </c>
      <c r="CL60" t="s">
        <v>100</v>
      </c>
      <c r="CM60" t="s">
        <v>100</v>
      </c>
      <c r="CN60" t="s">
        <v>151</v>
      </c>
      <c r="CO60" t="s">
        <v>100</v>
      </c>
      <c r="CP60" t="s">
        <v>100</v>
      </c>
      <c r="CQ60" t="s">
        <v>152</v>
      </c>
      <c r="CR60" t="s">
        <v>153</v>
      </c>
    </row>
    <row r="61" spans="1:96">
      <c r="A61" t="s">
        <v>385</v>
      </c>
      <c r="B61" t="s">
        <v>386</v>
      </c>
      <c r="C61" t="s">
        <v>98</v>
      </c>
      <c r="D61" t="s">
        <v>387</v>
      </c>
      <c r="E61" t="s">
        <v>100</v>
      </c>
      <c r="F61" t="s">
        <v>100</v>
      </c>
      <c r="G61" t="s">
        <v>157</v>
      </c>
      <c r="H61" t="s">
        <v>158</v>
      </c>
      <c r="I61" t="s">
        <v>103</v>
      </c>
      <c r="J61" t="s">
        <v>159</v>
      </c>
      <c r="K61" t="s">
        <v>388</v>
      </c>
      <c r="L61" t="s">
        <v>106</v>
      </c>
      <c r="M61" t="s">
        <v>100</v>
      </c>
      <c r="N61" t="s">
        <v>100</v>
      </c>
      <c r="O61" t="s">
        <v>100</v>
      </c>
      <c r="P61" t="s">
        <v>389</v>
      </c>
      <c r="Q61" t="s">
        <v>108</v>
      </c>
      <c r="R61" t="s">
        <v>109</v>
      </c>
      <c r="S61" t="s">
        <v>162</v>
      </c>
      <c r="T61" t="s">
        <v>111</v>
      </c>
      <c r="U61" t="s">
        <v>112</v>
      </c>
      <c r="V61" t="s">
        <v>149</v>
      </c>
      <c r="W61" t="s">
        <v>113</v>
      </c>
      <c r="X61" t="s">
        <v>150</v>
      </c>
      <c r="Y61" t="s">
        <v>115</v>
      </c>
      <c r="Z61" t="s">
        <v>100</v>
      </c>
      <c r="AA61" t="s">
        <v>100</v>
      </c>
      <c r="AB61" t="s">
        <v>100</v>
      </c>
      <c r="AC61" t="s">
        <v>100</v>
      </c>
      <c r="AD61" t="s">
        <v>100</v>
      </c>
      <c r="AE61" t="s">
        <v>115</v>
      </c>
      <c r="AF61" t="s">
        <v>100</v>
      </c>
      <c r="AG61" t="s">
        <v>100</v>
      </c>
      <c r="AH61" t="s">
        <v>100</v>
      </c>
      <c r="AI61" t="s">
        <v>100</v>
      </c>
      <c r="AJ61" t="s">
        <v>100</v>
      </c>
      <c r="AK61" t="s">
        <v>100</v>
      </c>
      <c r="AL61" t="s">
        <v>100</v>
      </c>
      <c r="AM61" t="s">
        <v>100</v>
      </c>
      <c r="AN61" t="s">
        <v>100</v>
      </c>
      <c r="AO61" t="s">
        <v>100</v>
      </c>
      <c r="AP61" t="s">
        <v>100</v>
      </c>
      <c r="AQ61" t="s">
        <v>100</v>
      </c>
      <c r="AR61" t="s">
        <v>100</v>
      </c>
      <c r="AS61" t="s">
        <v>100</v>
      </c>
      <c r="AT61" t="s">
        <v>100</v>
      </c>
      <c r="AU61" t="s">
        <v>100</v>
      </c>
      <c r="AV61" t="s">
        <v>100</v>
      </c>
      <c r="AW61" t="s">
        <v>100</v>
      </c>
      <c r="AX61" t="s">
        <v>100</v>
      </c>
      <c r="AY61" t="s">
        <v>100</v>
      </c>
      <c r="AZ61" t="s">
        <v>100</v>
      </c>
      <c r="BA61" t="s">
        <v>100</v>
      </c>
      <c r="BB61" t="s">
        <v>100</v>
      </c>
      <c r="BC61" t="s">
        <v>100</v>
      </c>
      <c r="BD61" t="s">
        <v>100</v>
      </c>
      <c r="BE61" t="s">
        <v>100</v>
      </c>
      <c r="BF61" t="s">
        <v>100</v>
      </c>
      <c r="BG61" t="s">
        <v>100</v>
      </c>
      <c r="BH61" t="s">
        <v>100</v>
      </c>
      <c r="BI61" t="s">
        <v>100</v>
      </c>
      <c r="BJ61" t="s">
        <v>100</v>
      </c>
      <c r="BK61" t="s">
        <v>100</v>
      </c>
      <c r="BL61" t="s">
        <v>100</v>
      </c>
      <c r="BM61" t="s">
        <v>100</v>
      </c>
      <c r="BN61" t="s">
        <v>100</v>
      </c>
      <c r="BO61" t="s">
        <v>100</v>
      </c>
      <c r="BP61" t="s">
        <v>100</v>
      </c>
      <c r="BQ61" t="s">
        <v>100</v>
      </c>
      <c r="BR61" t="s">
        <v>100</v>
      </c>
      <c r="BS61" t="s">
        <v>100</v>
      </c>
      <c r="BT61" t="s">
        <v>100</v>
      </c>
      <c r="BU61" t="s">
        <v>100</v>
      </c>
      <c r="BV61" t="s">
        <v>100</v>
      </c>
      <c r="BW61" t="s">
        <v>100</v>
      </c>
      <c r="BX61" t="s">
        <v>100</v>
      </c>
      <c r="BY61" t="s">
        <v>100</v>
      </c>
      <c r="BZ61" t="s">
        <v>100</v>
      </c>
      <c r="CA61" t="s">
        <v>100</v>
      </c>
      <c r="CB61" t="s">
        <v>100</v>
      </c>
      <c r="CC61" t="s">
        <v>100</v>
      </c>
      <c r="CD61" t="s">
        <v>100</v>
      </c>
      <c r="CE61" t="s">
        <v>100</v>
      </c>
      <c r="CF61" t="s">
        <v>100</v>
      </c>
      <c r="CG61" t="s">
        <v>100</v>
      </c>
      <c r="CH61" t="s">
        <v>100</v>
      </c>
      <c r="CI61" t="s">
        <v>100</v>
      </c>
      <c r="CJ61" t="s">
        <v>115</v>
      </c>
      <c r="CK61" t="s">
        <v>100</v>
      </c>
      <c r="CL61" t="s">
        <v>100</v>
      </c>
      <c r="CM61" t="s">
        <v>100</v>
      </c>
      <c r="CN61" t="s">
        <v>211</v>
      </c>
      <c r="CO61" t="s">
        <v>117</v>
      </c>
      <c r="CP61" t="s">
        <v>117</v>
      </c>
      <c r="CQ61" t="s">
        <v>100</v>
      </c>
      <c r="CR61" t="s">
        <v>100</v>
      </c>
    </row>
    <row r="62" spans="1:96">
      <c r="A62" t="s">
        <v>390</v>
      </c>
      <c r="B62" t="s">
        <v>391</v>
      </c>
      <c r="C62" t="s">
        <v>361</v>
      </c>
      <c r="D62" t="s">
        <v>392</v>
      </c>
      <c r="E62" t="s">
        <v>100</v>
      </c>
      <c r="F62" t="s">
        <v>100</v>
      </c>
      <c r="G62" t="s">
        <v>356</v>
      </c>
      <c r="H62" t="s">
        <v>357</v>
      </c>
      <c r="I62" t="s">
        <v>390</v>
      </c>
      <c r="J62" t="s">
        <v>144</v>
      </c>
      <c r="K62" t="s">
        <v>145</v>
      </c>
      <c r="L62" t="s">
        <v>106</v>
      </c>
      <c r="M62" t="s">
        <v>100</v>
      </c>
      <c r="N62" t="s">
        <v>100</v>
      </c>
      <c r="O62" t="s">
        <v>100</v>
      </c>
      <c r="P62" t="s">
        <v>146</v>
      </c>
      <c r="Q62" t="s">
        <v>147</v>
      </c>
      <c r="R62" t="s">
        <v>148</v>
      </c>
      <c r="S62" t="s">
        <v>100</v>
      </c>
      <c r="T62" t="s">
        <v>100</v>
      </c>
      <c r="U62" t="s">
        <v>112</v>
      </c>
      <c r="V62" t="s">
        <v>113</v>
      </c>
      <c r="W62" t="s">
        <v>113</v>
      </c>
      <c r="X62" t="s">
        <v>114</v>
      </c>
      <c r="Y62" t="s">
        <v>100</v>
      </c>
      <c r="Z62" t="s">
        <v>100</v>
      </c>
      <c r="AA62" t="s">
        <v>100</v>
      </c>
      <c r="AB62" t="s">
        <v>100</v>
      </c>
      <c r="AC62" t="s">
        <v>100</v>
      </c>
      <c r="AD62" t="s">
        <v>100</v>
      </c>
      <c r="AE62" t="s">
        <v>100</v>
      </c>
      <c r="AF62" t="s">
        <v>100</v>
      </c>
      <c r="AG62" t="s">
        <v>100</v>
      </c>
      <c r="AH62" t="s">
        <v>100</v>
      </c>
      <c r="AI62" t="s">
        <v>100</v>
      </c>
      <c r="AJ62" t="s">
        <v>100</v>
      </c>
      <c r="AK62" t="s">
        <v>100</v>
      </c>
      <c r="AL62" t="s">
        <v>100</v>
      </c>
      <c r="AM62" t="s">
        <v>100</v>
      </c>
      <c r="AN62" t="s">
        <v>100</v>
      </c>
      <c r="AO62" t="s">
        <v>100</v>
      </c>
      <c r="AP62" t="s">
        <v>100</v>
      </c>
      <c r="AQ62" t="s">
        <v>100</v>
      </c>
      <c r="AR62" t="s">
        <v>100</v>
      </c>
      <c r="AS62" t="s">
        <v>100</v>
      </c>
      <c r="AT62" t="s">
        <v>100</v>
      </c>
      <c r="AU62" t="s">
        <v>100</v>
      </c>
      <c r="AV62" t="s">
        <v>100</v>
      </c>
      <c r="AW62" t="s">
        <v>100</v>
      </c>
      <c r="AX62" t="s">
        <v>100</v>
      </c>
      <c r="AY62" t="s">
        <v>100</v>
      </c>
      <c r="AZ62" t="s">
        <v>100</v>
      </c>
      <c r="BA62" t="s">
        <v>100</v>
      </c>
      <c r="BB62" t="s">
        <v>100</v>
      </c>
      <c r="BC62" t="s">
        <v>100</v>
      </c>
      <c r="BD62" t="s">
        <v>100</v>
      </c>
      <c r="BE62" t="s">
        <v>100</v>
      </c>
      <c r="BF62" t="s">
        <v>100</v>
      </c>
      <c r="BG62" t="s">
        <v>100</v>
      </c>
      <c r="BH62" t="s">
        <v>100</v>
      </c>
      <c r="BI62" t="s">
        <v>100</v>
      </c>
      <c r="BJ62" t="s">
        <v>100</v>
      </c>
      <c r="BK62" t="s">
        <v>100</v>
      </c>
      <c r="BL62" t="s">
        <v>100</v>
      </c>
      <c r="BM62" t="s">
        <v>100</v>
      </c>
      <c r="BN62" t="s">
        <v>100</v>
      </c>
      <c r="BO62" t="s">
        <v>115</v>
      </c>
      <c r="BP62" t="s">
        <v>100</v>
      </c>
      <c r="BQ62" t="s">
        <v>100</v>
      </c>
      <c r="BR62" t="s">
        <v>100</v>
      </c>
      <c r="BS62" t="s">
        <v>100</v>
      </c>
      <c r="BT62" t="s">
        <v>100</v>
      </c>
      <c r="BU62" t="s">
        <v>100</v>
      </c>
      <c r="BV62" t="s">
        <v>100</v>
      </c>
      <c r="BW62" t="s">
        <v>100</v>
      </c>
      <c r="BX62" t="s">
        <v>100</v>
      </c>
      <c r="BY62" t="s">
        <v>100</v>
      </c>
      <c r="BZ62" t="s">
        <v>100</v>
      </c>
      <c r="CA62" t="s">
        <v>100</v>
      </c>
      <c r="CB62" t="s">
        <v>100</v>
      </c>
      <c r="CC62" t="s">
        <v>100</v>
      </c>
      <c r="CD62" t="s">
        <v>100</v>
      </c>
      <c r="CE62" t="s">
        <v>100</v>
      </c>
      <c r="CF62" t="s">
        <v>100</v>
      </c>
      <c r="CG62" t="s">
        <v>100</v>
      </c>
      <c r="CH62" t="s">
        <v>100</v>
      </c>
      <c r="CI62" t="s">
        <v>100</v>
      </c>
      <c r="CJ62" t="s">
        <v>100</v>
      </c>
      <c r="CK62" t="s">
        <v>100</v>
      </c>
      <c r="CL62" t="s">
        <v>100</v>
      </c>
      <c r="CM62" t="s">
        <v>100</v>
      </c>
      <c r="CN62" t="s">
        <v>151</v>
      </c>
      <c r="CO62" t="s">
        <v>100</v>
      </c>
      <c r="CP62" t="s">
        <v>100</v>
      </c>
      <c r="CQ62" t="s">
        <v>152</v>
      </c>
      <c r="CR62" t="s">
        <v>153</v>
      </c>
    </row>
    <row r="63" spans="1:96">
      <c r="A63" t="s">
        <v>393</v>
      </c>
      <c r="B63" t="s">
        <v>394</v>
      </c>
      <c r="C63" t="s">
        <v>189</v>
      </c>
      <c r="D63" t="s">
        <v>395</v>
      </c>
      <c r="E63" t="s">
        <v>396</v>
      </c>
      <c r="F63" t="s">
        <v>100</v>
      </c>
      <c r="G63" t="s">
        <v>141</v>
      </c>
      <c r="H63" t="s">
        <v>142</v>
      </c>
      <c r="I63" t="s">
        <v>143</v>
      </c>
      <c r="J63" t="s">
        <v>144</v>
      </c>
      <c r="K63" t="s">
        <v>145</v>
      </c>
      <c r="L63" t="s">
        <v>106</v>
      </c>
      <c r="M63" t="s">
        <v>100</v>
      </c>
      <c r="N63" t="s">
        <v>100</v>
      </c>
      <c r="O63" t="s">
        <v>100</v>
      </c>
      <c r="P63" t="s">
        <v>146</v>
      </c>
      <c r="Q63" t="s">
        <v>147</v>
      </c>
      <c r="R63" t="s">
        <v>148</v>
      </c>
      <c r="S63" t="s">
        <v>100</v>
      </c>
      <c r="T63" t="s">
        <v>111</v>
      </c>
      <c r="U63" t="s">
        <v>228</v>
      </c>
      <c r="V63" t="s">
        <v>149</v>
      </c>
      <c r="W63" t="s">
        <v>113</v>
      </c>
      <c r="X63" t="s">
        <v>228</v>
      </c>
      <c r="Y63" t="s">
        <v>100</v>
      </c>
      <c r="Z63" t="s">
        <v>100</v>
      </c>
      <c r="AA63" t="s">
        <v>100</v>
      </c>
      <c r="AB63" t="s">
        <v>100</v>
      </c>
      <c r="AC63" t="s">
        <v>100</v>
      </c>
      <c r="AD63" t="s">
        <v>100</v>
      </c>
      <c r="AE63" t="s">
        <v>100</v>
      </c>
      <c r="AF63" t="s">
        <v>100</v>
      </c>
      <c r="AG63" t="s">
        <v>100</v>
      </c>
      <c r="AH63" t="s">
        <v>100</v>
      </c>
      <c r="AI63" t="s">
        <v>100</v>
      </c>
      <c r="AJ63" t="s">
        <v>100</v>
      </c>
      <c r="AK63" t="s">
        <v>100</v>
      </c>
      <c r="AL63" t="s">
        <v>100</v>
      </c>
      <c r="AM63" t="s">
        <v>100</v>
      </c>
      <c r="AN63" t="s">
        <v>100</v>
      </c>
      <c r="AO63" t="s">
        <v>100</v>
      </c>
      <c r="AP63" t="s">
        <v>100</v>
      </c>
      <c r="AQ63" t="s">
        <v>100</v>
      </c>
      <c r="AR63" t="s">
        <v>100</v>
      </c>
      <c r="AS63" t="s">
        <v>100</v>
      </c>
      <c r="AT63" t="s">
        <v>100</v>
      </c>
      <c r="AU63" t="s">
        <v>100</v>
      </c>
      <c r="AV63" t="s">
        <v>100</v>
      </c>
      <c r="AW63" t="s">
        <v>100</v>
      </c>
      <c r="AX63" t="s">
        <v>100</v>
      </c>
      <c r="AY63" t="s">
        <v>100</v>
      </c>
      <c r="AZ63" t="s">
        <v>100</v>
      </c>
      <c r="BA63" t="s">
        <v>100</v>
      </c>
      <c r="BB63" t="s">
        <v>100</v>
      </c>
      <c r="BC63" t="s">
        <v>100</v>
      </c>
      <c r="BD63" t="s">
        <v>100</v>
      </c>
      <c r="BE63" t="s">
        <v>100</v>
      </c>
      <c r="BF63" t="s">
        <v>100</v>
      </c>
      <c r="BG63" t="s">
        <v>100</v>
      </c>
      <c r="BH63" t="s">
        <v>100</v>
      </c>
      <c r="BI63" t="s">
        <v>100</v>
      </c>
      <c r="BJ63" t="s">
        <v>100</v>
      </c>
      <c r="BK63" t="s">
        <v>100</v>
      </c>
      <c r="BL63" t="s">
        <v>100</v>
      </c>
      <c r="BM63" t="s">
        <v>100</v>
      </c>
      <c r="BN63" t="s">
        <v>100</v>
      </c>
      <c r="BO63" t="s">
        <v>100</v>
      </c>
      <c r="BP63" t="s">
        <v>100</v>
      </c>
      <c r="BQ63" t="s">
        <v>100</v>
      </c>
      <c r="BR63" t="s">
        <v>100</v>
      </c>
      <c r="BS63" t="s">
        <v>100</v>
      </c>
      <c r="BT63" t="s">
        <v>100</v>
      </c>
      <c r="BU63" t="s">
        <v>100</v>
      </c>
      <c r="BV63" t="s">
        <v>100</v>
      </c>
      <c r="BW63" t="s">
        <v>100</v>
      </c>
      <c r="BX63" t="s">
        <v>100</v>
      </c>
      <c r="BY63" t="s">
        <v>100</v>
      </c>
      <c r="BZ63" t="s">
        <v>100</v>
      </c>
      <c r="CA63" t="s">
        <v>100</v>
      </c>
      <c r="CB63" t="s">
        <v>100</v>
      </c>
      <c r="CC63" t="s">
        <v>100</v>
      </c>
      <c r="CD63" t="s">
        <v>100</v>
      </c>
      <c r="CE63" t="s">
        <v>100</v>
      </c>
      <c r="CF63" t="s">
        <v>100</v>
      </c>
      <c r="CG63" t="s">
        <v>100</v>
      </c>
      <c r="CH63" t="s">
        <v>100</v>
      </c>
      <c r="CI63" t="s">
        <v>100</v>
      </c>
      <c r="CJ63" t="s">
        <v>100</v>
      </c>
      <c r="CK63" t="s">
        <v>100</v>
      </c>
      <c r="CL63" t="s">
        <v>100</v>
      </c>
      <c r="CM63" t="s">
        <v>100</v>
      </c>
      <c r="CN63" t="s">
        <v>151</v>
      </c>
      <c r="CO63" t="s">
        <v>100</v>
      </c>
      <c r="CP63" t="s">
        <v>100</v>
      </c>
      <c r="CQ63" t="s">
        <v>152</v>
      </c>
      <c r="CR63" t="s">
        <v>153</v>
      </c>
    </row>
    <row r="64" spans="1:96">
      <c r="A64" t="s">
        <v>397</v>
      </c>
      <c r="B64" t="s">
        <v>398</v>
      </c>
      <c r="C64" t="s">
        <v>189</v>
      </c>
      <c r="D64" t="s">
        <v>399</v>
      </c>
      <c r="E64" t="s">
        <v>100</v>
      </c>
      <c r="F64" t="s">
        <v>100</v>
      </c>
      <c r="G64" t="s">
        <v>141</v>
      </c>
      <c r="H64" t="s">
        <v>142</v>
      </c>
      <c r="I64" t="s">
        <v>143</v>
      </c>
      <c r="J64" t="s">
        <v>144</v>
      </c>
      <c r="K64" t="s">
        <v>145</v>
      </c>
      <c r="L64" t="s">
        <v>106</v>
      </c>
      <c r="M64" t="s">
        <v>100</v>
      </c>
      <c r="N64" t="s">
        <v>100</v>
      </c>
      <c r="O64" t="s">
        <v>100</v>
      </c>
      <c r="P64" t="s">
        <v>146</v>
      </c>
      <c r="Q64" t="s">
        <v>147</v>
      </c>
      <c r="R64" t="s">
        <v>148</v>
      </c>
      <c r="S64" t="s">
        <v>100</v>
      </c>
      <c r="T64" t="s">
        <v>111</v>
      </c>
      <c r="U64" t="s">
        <v>112</v>
      </c>
      <c r="V64" t="s">
        <v>113</v>
      </c>
      <c r="W64" t="s">
        <v>113</v>
      </c>
      <c r="X64" t="s">
        <v>114</v>
      </c>
      <c r="Y64" t="s">
        <v>181</v>
      </c>
      <c r="Z64" t="s">
        <v>222</v>
      </c>
      <c r="AA64" t="s">
        <v>400</v>
      </c>
      <c r="AB64" t="s">
        <v>100</v>
      </c>
      <c r="AC64" t="s">
        <v>100</v>
      </c>
      <c r="AD64" t="s">
        <v>100</v>
      </c>
      <c r="AE64" t="s">
        <v>181</v>
      </c>
      <c r="AF64" t="s">
        <v>222</v>
      </c>
      <c r="AG64" t="s">
        <v>401</v>
      </c>
      <c r="AH64" t="s">
        <v>181</v>
      </c>
      <c r="AI64" t="s">
        <v>222</v>
      </c>
      <c r="AJ64" t="s">
        <v>276</v>
      </c>
      <c r="AK64" t="s">
        <v>100</v>
      </c>
      <c r="AL64" t="s">
        <v>100</v>
      </c>
      <c r="AM64" t="s">
        <v>100</v>
      </c>
      <c r="AN64" t="s">
        <v>181</v>
      </c>
      <c r="AO64" t="s">
        <v>182</v>
      </c>
      <c r="AP64" t="s">
        <v>264</v>
      </c>
      <c r="AQ64" t="s">
        <v>181</v>
      </c>
      <c r="AR64" t="s">
        <v>222</v>
      </c>
      <c r="AS64" t="s">
        <v>186</v>
      </c>
      <c r="AT64" t="s">
        <v>100</v>
      </c>
      <c r="AU64" t="s">
        <v>100</v>
      </c>
      <c r="AV64" t="s">
        <v>100</v>
      </c>
      <c r="AW64" t="s">
        <v>184</v>
      </c>
      <c r="AX64" t="s">
        <v>182</v>
      </c>
      <c r="AY64" t="s">
        <v>185</v>
      </c>
      <c r="AZ64" t="s">
        <v>100</v>
      </c>
      <c r="BA64" t="s">
        <v>100</v>
      </c>
      <c r="BB64" t="s">
        <v>100</v>
      </c>
      <c r="BC64" t="s">
        <v>100</v>
      </c>
      <c r="BD64" t="s">
        <v>100</v>
      </c>
      <c r="BE64" t="s">
        <v>100</v>
      </c>
      <c r="BF64" t="s">
        <v>181</v>
      </c>
      <c r="BG64" t="s">
        <v>222</v>
      </c>
      <c r="BH64" t="s">
        <v>402</v>
      </c>
      <c r="BI64" t="s">
        <v>100</v>
      </c>
      <c r="BJ64" t="s">
        <v>100</v>
      </c>
      <c r="BK64" t="s">
        <v>100</v>
      </c>
      <c r="BL64" t="s">
        <v>100</v>
      </c>
      <c r="BM64" t="s">
        <v>100</v>
      </c>
      <c r="BN64" t="s">
        <v>100</v>
      </c>
      <c r="BO64" t="s">
        <v>100</v>
      </c>
      <c r="BP64" t="s">
        <v>100</v>
      </c>
      <c r="BQ64" t="s">
        <v>100</v>
      </c>
      <c r="BR64" t="s">
        <v>100</v>
      </c>
      <c r="BS64" t="s">
        <v>100</v>
      </c>
      <c r="BT64" t="s">
        <v>100</v>
      </c>
      <c r="BU64" t="s">
        <v>100</v>
      </c>
      <c r="BV64" t="s">
        <v>100</v>
      </c>
      <c r="BW64" t="s">
        <v>100</v>
      </c>
      <c r="BX64" t="s">
        <v>100</v>
      </c>
      <c r="BY64" t="s">
        <v>100</v>
      </c>
      <c r="BZ64" t="s">
        <v>100</v>
      </c>
      <c r="CA64" t="s">
        <v>181</v>
      </c>
      <c r="CB64" t="s">
        <v>222</v>
      </c>
      <c r="CC64" t="s">
        <v>345</v>
      </c>
      <c r="CD64" t="s">
        <v>100</v>
      </c>
      <c r="CE64" t="s">
        <v>100</v>
      </c>
      <c r="CF64" t="s">
        <v>100</v>
      </c>
      <c r="CG64" t="s">
        <v>100</v>
      </c>
      <c r="CH64" t="s">
        <v>100</v>
      </c>
      <c r="CI64" t="s">
        <v>100</v>
      </c>
      <c r="CJ64" t="s">
        <v>100</v>
      </c>
      <c r="CK64" t="s">
        <v>100</v>
      </c>
      <c r="CL64" t="s">
        <v>100</v>
      </c>
      <c r="CM64" t="s">
        <v>100</v>
      </c>
      <c r="CN64" t="s">
        <v>151</v>
      </c>
      <c r="CO64" t="s">
        <v>100</v>
      </c>
      <c r="CP64" t="s">
        <v>100</v>
      </c>
      <c r="CQ64" t="s">
        <v>152</v>
      </c>
      <c r="CR64" t="s">
        <v>153</v>
      </c>
    </row>
    <row r="65" spans="1:96">
      <c r="A65" t="s">
        <v>356</v>
      </c>
      <c r="B65" t="s">
        <v>403</v>
      </c>
      <c r="C65" t="s">
        <v>344</v>
      </c>
      <c r="D65" t="s">
        <v>404</v>
      </c>
      <c r="E65" t="s">
        <v>100</v>
      </c>
      <c r="F65" t="s">
        <v>100</v>
      </c>
      <c r="G65" t="s">
        <v>356</v>
      </c>
      <c r="H65" t="s">
        <v>357</v>
      </c>
      <c r="I65" t="s">
        <v>103</v>
      </c>
      <c r="J65" t="s">
        <v>144</v>
      </c>
      <c r="K65" t="s">
        <v>145</v>
      </c>
      <c r="L65" t="s">
        <v>106</v>
      </c>
      <c r="M65" t="s">
        <v>100</v>
      </c>
      <c r="N65" t="s">
        <v>100</v>
      </c>
      <c r="O65" t="s">
        <v>100</v>
      </c>
      <c r="P65" t="s">
        <v>146</v>
      </c>
      <c r="Q65" t="s">
        <v>147</v>
      </c>
      <c r="R65" t="s">
        <v>148</v>
      </c>
      <c r="S65" t="s">
        <v>100</v>
      </c>
      <c r="T65" t="s">
        <v>100</v>
      </c>
      <c r="U65" t="s">
        <v>112</v>
      </c>
      <c r="V65" t="s">
        <v>113</v>
      </c>
      <c r="W65" t="s">
        <v>113</v>
      </c>
      <c r="X65" t="s">
        <v>114</v>
      </c>
      <c r="Y65" t="s">
        <v>100</v>
      </c>
      <c r="Z65" t="s">
        <v>100</v>
      </c>
      <c r="AA65" t="s">
        <v>100</v>
      </c>
      <c r="AB65" t="s">
        <v>100</v>
      </c>
      <c r="AC65" t="s">
        <v>100</v>
      </c>
      <c r="AD65" t="s">
        <v>100</v>
      </c>
      <c r="AE65" t="s">
        <v>100</v>
      </c>
      <c r="AF65" t="s">
        <v>100</v>
      </c>
      <c r="AG65" t="s">
        <v>100</v>
      </c>
      <c r="AH65" t="s">
        <v>100</v>
      </c>
      <c r="AI65" t="s">
        <v>100</v>
      </c>
      <c r="AJ65" t="s">
        <v>100</v>
      </c>
      <c r="AK65" t="s">
        <v>100</v>
      </c>
      <c r="AL65" t="s">
        <v>100</v>
      </c>
      <c r="AM65" t="s">
        <v>100</v>
      </c>
      <c r="AN65" t="s">
        <v>100</v>
      </c>
      <c r="AO65" t="s">
        <v>100</v>
      </c>
      <c r="AP65" t="s">
        <v>100</v>
      </c>
      <c r="AQ65" t="s">
        <v>100</v>
      </c>
      <c r="AR65" t="s">
        <v>100</v>
      </c>
      <c r="AS65" t="s">
        <v>100</v>
      </c>
      <c r="AT65" t="s">
        <v>100</v>
      </c>
      <c r="AU65" t="s">
        <v>100</v>
      </c>
      <c r="AV65" t="s">
        <v>100</v>
      </c>
      <c r="AW65" t="s">
        <v>100</v>
      </c>
      <c r="AX65" t="s">
        <v>100</v>
      </c>
      <c r="AY65" t="s">
        <v>100</v>
      </c>
      <c r="AZ65" t="s">
        <v>100</v>
      </c>
      <c r="BA65" t="s">
        <v>100</v>
      </c>
      <c r="BB65" t="s">
        <v>100</v>
      </c>
      <c r="BC65" t="s">
        <v>100</v>
      </c>
      <c r="BD65" t="s">
        <v>100</v>
      </c>
      <c r="BE65" t="s">
        <v>100</v>
      </c>
      <c r="BF65" t="s">
        <v>100</v>
      </c>
      <c r="BG65" t="s">
        <v>100</v>
      </c>
      <c r="BH65" t="s">
        <v>100</v>
      </c>
      <c r="BI65" t="s">
        <v>100</v>
      </c>
      <c r="BJ65" t="s">
        <v>100</v>
      </c>
      <c r="BK65" t="s">
        <v>100</v>
      </c>
      <c r="BL65" t="s">
        <v>100</v>
      </c>
      <c r="BM65" t="s">
        <v>100</v>
      </c>
      <c r="BN65" t="s">
        <v>100</v>
      </c>
      <c r="BO65" t="s">
        <v>115</v>
      </c>
      <c r="BP65" t="s">
        <v>100</v>
      </c>
      <c r="BQ65" t="s">
        <v>100</v>
      </c>
      <c r="BR65" t="s">
        <v>100</v>
      </c>
      <c r="BS65" t="s">
        <v>100</v>
      </c>
      <c r="BT65" t="s">
        <v>100</v>
      </c>
      <c r="BU65" t="s">
        <v>100</v>
      </c>
      <c r="BV65" t="s">
        <v>100</v>
      </c>
      <c r="BW65" t="s">
        <v>100</v>
      </c>
      <c r="BX65" t="s">
        <v>100</v>
      </c>
      <c r="BY65" t="s">
        <v>100</v>
      </c>
      <c r="BZ65" t="s">
        <v>100</v>
      </c>
      <c r="CA65" t="s">
        <v>100</v>
      </c>
      <c r="CB65" t="s">
        <v>100</v>
      </c>
      <c r="CC65" t="s">
        <v>100</v>
      </c>
      <c r="CD65" t="s">
        <v>100</v>
      </c>
      <c r="CE65" t="s">
        <v>100</v>
      </c>
      <c r="CF65" t="s">
        <v>100</v>
      </c>
      <c r="CG65" t="s">
        <v>100</v>
      </c>
      <c r="CH65" t="s">
        <v>100</v>
      </c>
      <c r="CI65" t="s">
        <v>100</v>
      </c>
      <c r="CJ65" t="s">
        <v>100</v>
      </c>
      <c r="CK65" t="s">
        <v>100</v>
      </c>
      <c r="CL65" t="s">
        <v>100</v>
      </c>
      <c r="CM65" t="s">
        <v>100</v>
      </c>
      <c r="CN65" t="s">
        <v>151</v>
      </c>
      <c r="CO65" t="s">
        <v>100</v>
      </c>
      <c r="CP65" t="s">
        <v>100</v>
      </c>
      <c r="CQ65" t="s">
        <v>152</v>
      </c>
      <c r="CR65" t="s">
        <v>153</v>
      </c>
    </row>
    <row r="66" spans="1:96">
      <c r="A66" t="s">
        <v>293</v>
      </c>
      <c r="B66" t="s">
        <v>405</v>
      </c>
      <c r="C66" t="s">
        <v>406</v>
      </c>
      <c r="D66" t="s">
        <v>407</v>
      </c>
      <c r="E66" t="s">
        <v>100</v>
      </c>
      <c r="F66" t="s">
        <v>100</v>
      </c>
      <c r="G66" t="s">
        <v>101</v>
      </c>
      <c r="H66" t="s">
        <v>102</v>
      </c>
      <c r="I66" t="s">
        <v>103</v>
      </c>
      <c r="J66" t="s">
        <v>144</v>
      </c>
      <c r="K66" t="s">
        <v>293</v>
      </c>
      <c r="L66" t="s">
        <v>106</v>
      </c>
      <c r="M66" t="s">
        <v>100</v>
      </c>
      <c r="N66" t="s">
        <v>100</v>
      </c>
      <c r="O66" t="s">
        <v>100</v>
      </c>
      <c r="P66" t="s">
        <v>107</v>
      </c>
      <c r="Q66" t="s">
        <v>108</v>
      </c>
      <c r="R66" t="s">
        <v>148</v>
      </c>
      <c r="S66" t="s">
        <v>408</v>
      </c>
      <c r="T66" t="s">
        <v>100</v>
      </c>
      <c r="U66" t="s">
        <v>112</v>
      </c>
      <c r="V66" t="s">
        <v>113</v>
      </c>
      <c r="W66" t="s">
        <v>113</v>
      </c>
      <c r="X66" t="s">
        <v>114</v>
      </c>
      <c r="Y66" t="s">
        <v>100</v>
      </c>
      <c r="Z66" t="s">
        <v>100</v>
      </c>
      <c r="AA66" t="s">
        <v>100</v>
      </c>
      <c r="AB66" t="s">
        <v>100</v>
      </c>
      <c r="AC66" t="s">
        <v>100</v>
      </c>
      <c r="AD66" t="s">
        <v>100</v>
      </c>
      <c r="AE66" t="s">
        <v>115</v>
      </c>
      <c r="AF66" t="s">
        <v>100</v>
      </c>
      <c r="AG66" t="s">
        <v>100</v>
      </c>
      <c r="AH66" t="s">
        <v>100</v>
      </c>
      <c r="AI66" t="s">
        <v>100</v>
      </c>
      <c r="AJ66" t="s">
        <v>100</v>
      </c>
      <c r="AK66" t="s">
        <v>100</v>
      </c>
      <c r="AL66" t="s">
        <v>100</v>
      </c>
      <c r="AM66" t="s">
        <v>100</v>
      </c>
      <c r="AN66" t="s">
        <v>100</v>
      </c>
      <c r="AO66" t="s">
        <v>100</v>
      </c>
      <c r="AP66" t="s">
        <v>100</v>
      </c>
      <c r="AQ66" t="s">
        <v>100</v>
      </c>
      <c r="AR66" t="s">
        <v>100</v>
      </c>
      <c r="AS66" t="s">
        <v>100</v>
      </c>
      <c r="AT66" t="s">
        <v>100</v>
      </c>
      <c r="AU66" t="s">
        <v>100</v>
      </c>
      <c r="AV66" t="s">
        <v>100</v>
      </c>
      <c r="AW66" t="s">
        <v>100</v>
      </c>
      <c r="AX66" t="s">
        <v>100</v>
      </c>
      <c r="AY66" t="s">
        <v>100</v>
      </c>
      <c r="AZ66" t="s">
        <v>100</v>
      </c>
      <c r="BA66" t="s">
        <v>100</v>
      </c>
      <c r="BB66" t="s">
        <v>100</v>
      </c>
      <c r="BC66" t="s">
        <v>100</v>
      </c>
      <c r="BD66" t="s">
        <v>100</v>
      </c>
      <c r="BE66" t="s">
        <v>100</v>
      </c>
      <c r="BF66" t="s">
        <v>100</v>
      </c>
      <c r="BG66" t="s">
        <v>100</v>
      </c>
      <c r="BH66" t="s">
        <v>100</v>
      </c>
      <c r="BI66" t="s">
        <v>100</v>
      </c>
      <c r="BJ66" t="s">
        <v>100</v>
      </c>
      <c r="BK66" t="s">
        <v>100</v>
      </c>
      <c r="BL66" t="s">
        <v>100</v>
      </c>
      <c r="BM66" t="s">
        <v>100</v>
      </c>
      <c r="BN66" t="s">
        <v>100</v>
      </c>
      <c r="BO66" t="s">
        <v>115</v>
      </c>
      <c r="BP66" t="s">
        <v>100</v>
      </c>
      <c r="BQ66" t="s">
        <v>100</v>
      </c>
      <c r="BR66" t="s">
        <v>100</v>
      </c>
      <c r="BS66" t="s">
        <v>100</v>
      </c>
      <c r="BT66" t="s">
        <v>100</v>
      </c>
      <c r="BU66" t="s">
        <v>100</v>
      </c>
      <c r="BV66" t="s">
        <v>100</v>
      </c>
      <c r="BW66" t="s">
        <v>100</v>
      </c>
      <c r="BX66" t="s">
        <v>100</v>
      </c>
      <c r="BY66" t="s">
        <v>100</v>
      </c>
      <c r="BZ66" t="s">
        <v>100</v>
      </c>
      <c r="CA66" t="s">
        <v>100</v>
      </c>
      <c r="CB66" t="s">
        <v>100</v>
      </c>
      <c r="CC66" t="s">
        <v>100</v>
      </c>
      <c r="CD66" t="s">
        <v>100</v>
      </c>
      <c r="CE66" t="s">
        <v>100</v>
      </c>
      <c r="CF66" t="s">
        <v>100</v>
      </c>
      <c r="CG66" t="s">
        <v>100</v>
      </c>
      <c r="CH66" t="s">
        <v>100</v>
      </c>
      <c r="CI66" t="s">
        <v>100</v>
      </c>
      <c r="CJ66" t="s">
        <v>100</v>
      </c>
      <c r="CK66" t="s">
        <v>100</v>
      </c>
      <c r="CL66" t="s">
        <v>100</v>
      </c>
      <c r="CM66" t="s">
        <v>100</v>
      </c>
      <c r="CN66" t="s">
        <v>151</v>
      </c>
      <c r="CO66" t="s">
        <v>100</v>
      </c>
      <c r="CP66" t="s">
        <v>100</v>
      </c>
      <c r="CQ66" t="s">
        <v>152</v>
      </c>
      <c r="CR66" t="s">
        <v>153</v>
      </c>
    </row>
    <row r="67" spans="1:96">
      <c r="A67" t="s">
        <v>409</v>
      </c>
      <c r="B67" t="s">
        <v>410</v>
      </c>
      <c r="C67" t="s">
        <v>164</v>
      </c>
      <c r="D67" t="s">
        <v>411</v>
      </c>
      <c r="E67" t="s">
        <v>100</v>
      </c>
      <c r="F67" t="s">
        <v>100</v>
      </c>
      <c r="G67" t="s">
        <v>141</v>
      </c>
      <c r="H67" t="s">
        <v>142</v>
      </c>
      <c r="I67" t="s">
        <v>103</v>
      </c>
      <c r="J67" t="s">
        <v>144</v>
      </c>
      <c r="K67" t="s">
        <v>145</v>
      </c>
      <c r="L67" t="s">
        <v>106</v>
      </c>
      <c r="M67" t="s">
        <v>100</v>
      </c>
      <c r="N67" t="s">
        <v>100</v>
      </c>
      <c r="O67" t="s">
        <v>100</v>
      </c>
      <c r="P67" t="s">
        <v>409</v>
      </c>
      <c r="Q67" t="s">
        <v>108</v>
      </c>
      <c r="R67" t="s">
        <v>148</v>
      </c>
      <c r="S67" t="s">
        <v>100</v>
      </c>
      <c r="T67" t="s">
        <v>100</v>
      </c>
      <c r="U67" t="s">
        <v>112</v>
      </c>
      <c r="V67" t="s">
        <v>113</v>
      </c>
      <c r="W67" t="s">
        <v>113</v>
      </c>
      <c r="X67" t="s">
        <v>114</v>
      </c>
      <c r="Y67" t="s">
        <v>100</v>
      </c>
      <c r="Z67" t="s">
        <v>100</v>
      </c>
      <c r="AA67" t="s">
        <v>100</v>
      </c>
      <c r="AB67" t="s">
        <v>100</v>
      </c>
      <c r="AC67" t="s">
        <v>100</v>
      </c>
      <c r="AD67" t="s">
        <v>100</v>
      </c>
      <c r="AE67" t="s">
        <v>100</v>
      </c>
      <c r="AF67" t="s">
        <v>100</v>
      </c>
      <c r="AG67" t="s">
        <v>100</v>
      </c>
      <c r="AH67" t="s">
        <v>100</v>
      </c>
      <c r="AI67" t="s">
        <v>100</v>
      </c>
      <c r="AJ67" t="s">
        <v>100</v>
      </c>
      <c r="AK67" t="s">
        <v>100</v>
      </c>
      <c r="AL67" t="s">
        <v>100</v>
      </c>
      <c r="AM67" t="s">
        <v>100</v>
      </c>
      <c r="AN67" t="s">
        <v>100</v>
      </c>
      <c r="AO67" t="s">
        <v>100</v>
      </c>
      <c r="AP67" t="s">
        <v>100</v>
      </c>
      <c r="AQ67" t="s">
        <v>100</v>
      </c>
      <c r="AR67" t="s">
        <v>100</v>
      </c>
      <c r="AS67" t="s">
        <v>100</v>
      </c>
      <c r="AT67" t="s">
        <v>100</v>
      </c>
      <c r="AU67" t="s">
        <v>100</v>
      </c>
      <c r="AV67" t="s">
        <v>100</v>
      </c>
      <c r="AW67" t="s">
        <v>100</v>
      </c>
      <c r="AX67" t="s">
        <v>100</v>
      </c>
      <c r="AY67" t="s">
        <v>100</v>
      </c>
      <c r="AZ67" t="s">
        <v>100</v>
      </c>
      <c r="BA67" t="s">
        <v>100</v>
      </c>
      <c r="BB67" t="s">
        <v>100</v>
      </c>
      <c r="BC67" t="s">
        <v>100</v>
      </c>
      <c r="BD67" t="s">
        <v>100</v>
      </c>
      <c r="BE67" t="s">
        <v>100</v>
      </c>
      <c r="BF67" t="s">
        <v>100</v>
      </c>
      <c r="BG67" t="s">
        <v>100</v>
      </c>
      <c r="BH67" t="s">
        <v>100</v>
      </c>
      <c r="BI67" t="s">
        <v>100</v>
      </c>
      <c r="BJ67" t="s">
        <v>100</v>
      </c>
      <c r="BK67" t="s">
        <v>100</v>
      </c>
      <c r="BL67" t="s">
        <v>100</v>
      </c>
      <c r="BM67" t="s">
        <v>100</v>
      </c>
      <c r="BN67" t="s">
        <v>100</v>
      </c>
      <c r="BO67" t="s">
        <v>115</v>
      </c>
      <c r="BP67" t="s">
        <v>100</v>
      </c>
      <c r="BQ67" t="s">
        <v>100</v>
      </c>
      <c r="BR67" t="s">
        <v>100</v>
      </c>
      <c r="BS67" t="s">
        <v>100</v>
      </c>
      <c r="BT67" t="s">
        <v>100</v>
      </c>
      <c r="BU67" t="s">
        <v>100</v>
      </c>
      <c r="BV67" t="s">
        <v>100</v>
      </c>
      <c r="BW67" t="s">
        <v>100</v>
      </c>
      <c r="BX67" t="s">
        <v>100</v>
      </c>
      <c r="BY67" t="s">
        <v>100</v>
      </c>
      <c r="BZ67" t="s">
        <v>100</v>
      </c>
      <c r="CA67" t="s">
        <v>100</v>
      </c>
      <c r="CB67" t="s">
        <v>100</v>
      </c>
      <c r="CC67" t="s">
        <v>100</v>
      </c>
      <c r="CD67" t="s">
        <v>100</v>
      </c>
      <c r="CE67" t="s">
        <v>100</v>
      </c>
      <c r="CF67" t="s">
        <v>100</v>
      </c>
      <c r="CG67" t="s">
        <v>100</v>
      </c>
      <c r="CH67" t="s">
        <v>100</v>
      </c>
      <c r="CI67" t="s">
        <v>100</v>
      </c>
      <c r="CJ67" t="s">
        <v>100</v>
      </c>
      <c r="CK67" t="s">
        <v>100</v>
      </c>
      <c r="CL67" t="s">
        <v>100</v>
      </c>
      <c r="CM67" t="s">
        <v>100</v>
      </c>
      <c r="CN67" t="s">
        <v>166</v>
      </c>
      <c r="CO67" t="s">
        <v>100</v>
      </c>
      <c r="CP67" t="s">
        <v>100</v>
      </c>
      <c r="CQ67" t="s">
        <v>152</v>
      </c>
      <c r="CR67" t="s">
        <v>153</v>
      </c>
    </row>
    <row r="68" spans="1:96">
      <c r="A68" t="s">
        <v>412</v>
      </c>
      <c r="B68" t="s">
        <v>413</v>
      </c>
      <c r="C68" t="s">
        <v>189</v>
      </c>
      <c r="D68" t="s">
        <v>414</v>
      </c>
      <c r="E68" t="s">
        <v>100</v>
      </c>
      <c r="F68" t="s">
        <v>100</v>
      </c>
      <c r="G68" t="s">
        <v>141</v>
      </c>
      <c r="H68" t="s">
        <v>142</v>
      </c>
      <c r="I68" t="s">
        <v>143</v>
      </c>
      <c r="J68" t="s">
        <v>144</v>
      </c>
      <c r="K68" t="s">
        <v>145</v>
      </c>
      <c r="L68" t="s">
        <v>106</v>
      </c>
      <c r="M68" t="s">
        <v>100</v>
      </c>
      <c r="N68" t="s">
        <v>100</v>
      </c>
      <c r="O68" t="s">
        <v>100</v>
      </c>
      <c r="P68" t="s">
        <v>146</v>
      </c>
      <c r="Q68" t="s">
        <v>147</v>
      </c>
      <c r="R68" t="s">
        <v>148</v>
      </c>
      <c r="S68" t="s">
        <v>100</v>
      </c>
      <c r="T68" t="s">
        <v>111</v>
      </c>
      <c r="U68" t="s">
        <v>228</v>
      </c>
      <c r="V68" t="s">
        <v>149</v>
      </c>
      <c r="W68" t="s">
        <v>113</v>
      </c>
      <c r="X68" t="s">
        <v>228</v>
      </c>
      <c r="Y68" t="s">
        <v>100</v>
      </c>
      <c r="Z68" t="s">
        <v>100</v>
      </c>
      <c r="AA68" t="s">
        <v>100</v>
      </c>
      <c r="AB68" t="s">
        <v>100</v>
      </c>
      <c r="AC68" t="s">
        <v>100</v>
      </c>
      <c r="AD68" t="s">
        <v>100</v>
      </c>
      <c r="AE68" t="s">
        <v>100</v>
      </c>
      <c r="AF68" t="s">
        <v>100</v>
      </c>
      <c r="AG68" t="s">
        <v>100</v>
      </c>
      <c r="AH68" t="s">
        <v>100</v>
      </c>
      <c r="AI68" t="s">
        <v>100</v>
      </c>
      <c r="AJ68" t="s">
        <v>100</v>
      </c>
      <c r="AK68" t="s">
        <v>100</v>
      </c>
      <c r="AL68" t="s">
        <v>100</v>
      </c>
      <c r="AM68" t="s">
        <v>100</v>
      </c>
      <c r="AN68" t="s">
        <v>100</v>
      </c>
      <c r="AO68" t="s">
        <v>100</v>
      </c>
      <c r="AP68" t="s">
        <v>100</v>
      </c>
      <c r="AQ68" t="s">
        <v>100</v>
      </c>
      <c r="AR68" t="s">
        <v>100</v>
      </c>
      <c r="AS68" t="s">
        <v>100</v>
      </c>
      <c r="AT68" t="s">
        <v>100</v>
      </c>
      <c r="AU68" t="s">
        <v>100</v>
      </c>
      <c r="AV68" t="s">
        <v>100</v>
      </c>
      <c r="AW68" t="s">
        <v>100</v>
      </c>
      <c r="AX68" t="s">
        <v>100</v>
      </c>
      <c r="AY68" t="s">
        <v>100</v>
      </c>
      <c r="AZ68" t="s">
        <v>100</v>
      </c>
      <c r="BA68" t="s">
        <v>100</v>
      </c>
      <c r="BB68" t="s">
        <v>100</v>
      </c>
      <c r="BC68" t="s">
        <v>100</v>
      </c>
      <c r="BD68" t="s">
        <v>100</v>
      </c>
      <c r="BE68" t="s">
        <v>100</v>
      </c>
      <c r="BF68" t="s">
        <v>100</v>
      </c>
      <c r="BG68" t="s">
        <v>100</v>
      </c>
      <c r="BH68" t="s">
        <v>100</v>
      </c>
      <c r="BI68" t="s">
        <v>100</v>
      </c>
      <c r="BJ68" t="s">
        <v>100</v>
      </c>
      <c r="BK68" t="s">
        <v>100</v>
      </c>
      <c r="BL68" t="s">
        <v>100</v>
      </c>
      <c r="BM68" t="s">
        <v>100</v>
      </c>
      <c r="BN68" t="s">
        <v>100</v>
      </c>
      <c r="BO68" t="s">
        <v>100</v>
      </c>
      <c r="BP68" t="s">
        <v>100</v>
      </c>
      <c r="BQ68" t="s">
        <v>100</v>
      </c>
      <c r="BR68" t="s">
        <v>100</v>
      </c>
      <c r="BS68" t="s">
        <v>100</v>
      </c>
      <c r="BT68" t="s">
        <v>100</v>
      </c>
      <c r="BU68" t="s">
        <v>100</v>
      </c>
      <c r="BV68" t="s">
        <v>100</v>
      </c>
      <c r="BW68" t="s">
        <v>100</v>
      </c>
      <c r="BX68" t="s">
        <v>100</v>
      </c>
      <c r="BY68" t="s">
        <v>100</v>
      </c>
      <c r="BZ68" t="s">
        <v>100</v>
      </c>
      <c r="CA68" t="s">
        <v>100</v>
      </c>
      <c r="CB68" t="s">
        <v>100</v>
      </c>
      <c r="CC68" t="s">
        <v>100</v>
      </c>
      <c r="CD68" t="s">
        <v>100</v>
      </c>
      <c r="CE68" t="s">
        <v>100</v>
      </c>
      <c r="CF68" t="s">
        <v>100</v>
      </c>
      <c r="CG68" t="s">
        <v>100</v>
      </c>
      <c r="CH68" t="s">
        <v>100</v>
      </c>
      <c r="CI68" t="s">
        <v>100</v>
      </c>
      <c r="CJ68" t="s">
        <v>100</v>
      </c>
      <c r="CK68" t="s">
        <v>100</v>
      </c>
      <c r="CL68" t="s">
        <v>100</v>
      </c>
      <c r="CM68" t="s">
        <v>100</v>
      </c>
      <c r="CN68" t="s">
        <v>415</v>
      </c>
      <c r="CO68" t="s">
        <v>100</v>
      </c>
      <c r="CP68" t="s">
        <v>100</v>
      </c>
      <c r="CQ68" t="s">
        <v>152</v>
      </c>
      <c r="CR68" t="s">
        <v>153</v>
      </c>
    </row>
    <row r="69" spans="1:96">
      <c r="A69" t="s">
        <v>416</v>
      </c>
      <c r="B69" t="s">
        <v>417</v>
      </c>
      <c r="C69" t="s">
        <v>98</v>
      </c>
      <c r="D69" t="s">
        <v>418</v>
      </c>
      <c r="E69" t="s">
        <v>100</v>
      </c>
      <c r="F69" t="s">
        <v>100</v>
      </c>
      <c r="G69" t="s">
        <v>101</v>
      </c>
      <c r="H69" t="s">
        <v>102</v>
      </c>
      <c r="I69" t="s">
        <v>103</v>
      </c>
      <c r="J69" t="s">
        <v>419</v>
      </c>
      <c r="K69" t="s">
        <v>105</v>
      </c>
      <c r="L69" t="s">
        <v>106</v>
      </c>
      <c r="M69" t="s">
        <v>100</v>
      </c>
      <c r="N69" t="s">
        <v>100</v>
      </c>
      <c r="O69" t="s">
        <v>100</v>
      </c>
      <c r="P69" t="s">
        <v>107</v>
      </c>
      <c r="Q69" t="s">
        <v>108</v>
      </c>
      <c r="R69" t="s">
        <v>109</v>
      </c>
      <c r="S69" t="s">
        <v>408</v>
      </c>
      <c r="T69" t="s">
        <v>111</v>
      </c>
      <c r="U69" t="s">
        <v>112</v>
      </c>
      <c r="V69" t="s">
        <v>134</v>
      </c>
      <c r="W69" t="s">
        <v>271</v>
      </c>
      <c r="X69" t="s">
        <v>420</v>
      </c>
      <c r="Y69" t="s">
        <v>115</v>
      </c>
      <c r="Z69" t="s">
        <v>100</v>
      </c>
      <c r="AA69" t="s">
        <v>100</v>
      </c>
      <c r="AB69" t="s">
        <v>100</v>
      </c>
      <c r="AC69" t="s">
        <v>100</v>
      </c>
      <c r="AD69" t="s">
        <v>100</v>
      </c>
      <c r="AE69" t="s">
        <v>115</v>
      </c>
      <c r="AF69" t="s">
        <v>100</v>
      </c>
      <c r="AG69" t="s">
        <v>100</v>
      </c>
      <c r="AH69" t="s">
        <v>100</v>
      </c>
      <c r="AI69" t="s">
        <v>100</v>
      </c>
      <c r="AJ69" t="s">
        <v>100</v>
      </c>
      <c r="AK69" t="s">
        <v>100</v>
      </c>
      <c r="AL69" t="s">
        <v>100</v>
      </c>
      <c r="AM69" t="s">
        <v>100</v>
      </c>
      <c r="AN69" t="s">
        <v>100</v>
      </c>
      <c r="AO69" t="s">
        <v>100</v>
      </c>
      <c r="AP69" t="s">
        <v>100</v>
      </c>
      <c r="AQ69" t="s">
        <v>100</v>
      </c>
      <c r="AR69" t="s">
        <v>100</v>
      </c>
      <c r="AS69" t="s">
        <v>100</v>
      </c>
      <c r="AT69" t="s">
        <v>100</v>
      </c>
      <c r="AU69" t="s">
        <v>100</v>
      </c>
      <c r="AV69" t="s">
        <v>100</v>
      </c>
      <c r="AW69" t="s">
        <v>100</v>
      </c>
      <c r="AX69" t="s">
        <v>100</v>
      </c>
      <c r="AY69" t="s">
        <v>100</v>
      </c>
      <c r="AZ69" t="s">
        <v>100</v>
      </c>
      <c r="BA69" t="s">
        <v>100</v>
      </c>
      <c r="BB69" t="s">
        <v>100</v>
      </c>
      <c r="BC69" t="s">
        <v>100</v>
      </c>
      <c r="BD69" t="s">
        <v>100</v>
      </c>
      <c r="BE69" t="s">
        <v>100</v>
      </c>
      <c r="BF69" t="s">
        <v>100</v>
      </c>
      <c r="BG69" t="s">
        <v>100</v>
      </c>
      <c r="BH69" t="s">
        <v>100</v>
      </c>
      <c r="BI69" t="s">
        <v>100</v>
      </c>
      <c r="BJ69" t="s">
        <v>100</v>
      </c>
      <c r="BK69" t="s">
        <v>100</v>
      </c>
      <c r="BL69" t="s">
        <v>100</v>
      </c>
      <c r="BM69" t="s">
        <v>100</v>
      </c>
      <c r="BN69" t="s">
        <v>100</v>
      </c>
      <c r="BO69" t="s">
        <v>100</v>
      </c>
      <c r="BP69" t="s">
        <v>100</v>
      </c>
      <c r="BQ69" t="s">
        <v>100</v>
      </c>
      <c r="BR69" t="s">
        <v>100</v>
      </c>
      <c r="BS69" t="s">
        <v>100</v>
      </c>
      <c r="BT69" t="s">
        <v>100</v>
      </c>
      <c r="BU69" t="s">
        <v>100</v>
      </c>
      <c r="BV69" t="s">
        <v>100</v>
      </c>
      <c r="BW69" t="s">
        <v>100</v>
      </c>
      <c r="BX69" t="s">
        <v>100</v>
      </c>
      <c r="BY69" t="s">
        <v>100</v>
      </c>
      <c r="BZ69" t="s">
        <v>100</v>
      </c>
      <c r="CA69" t="s">
        <v>100</v>
      </c>
      <c r="CB69" t="s">
        <v>100</v>
      </c>
      <c r="CC69" t="s">
        <v>100</v>
      </c>
      <c r="CD69" t="s">
        <v>100</v>
      </c>
      <c r="CE69" t="s">
        <v>100</v>
      </c>
      <c r="CF69" t="s">
        <v>100</v>
      </c>
      <c r="CG69" t="s">
        <v>100</v>
      </c>
      <c r="CH69" t="s">
        <v>100</v>
      </c>
      <c r="CI69" t="s">
        <v>100</v>
      </c>
      <c r="CJ69" t="s">
        <v>115</v>
      </c>
      <c r="CK69" t="s">
        <v>100</v>
      </c>
      <c r="CL69" t="s">
        <v>100</v>
      </c>
      <c r="CM69" t="s">
        <v>100</v>
      </c>
      <c r="CN69" t="s">
        <v>116</v>
      </c>
      <c r="CO69" t="s">
        <v>117</v>
      </c>
      <c r="CP69" t="s">
        <v>117</v>
      </c>
      <c r="CQ69" t="s">
        <v>100</v>
      </c>
      <c r="CR69" t="s">
        <v>100</v>
      </c>
    </row>
    <row r="70" spans="1:96">
      <c r="A70" t="s">
        <v>421</v>
      </c>
      <c r="B70" t="s">
        <v>422</v>
      </c>
      <c r="C70" t="s">
        <v>138</v>
      </c>
      <c r="D70" t="s">
        <v>422</v>
      </c>
      <c r="E70" t="s">
        <v>100</v>
      </c>
      <c r="F70" t="s">
        <v>100</v>
      </c>
      <c r="G70" t="s">
        <v>141</v>
      </c>
      <c r="H70" t="s">
        <v>142</v>
      </c>
      <c r="I70" t="s">
        <v>143</v>
      </c>
      <c r="J70" t="s">
        <v>419</v>
      </c>
      <c r="K70" t="s">
        <v>145</v>
      </c>
      <c r="L70" t="s">
        <v>106</v>
      </c>
      <c r="M70" t="s">
        <v>100</v>
      </c>
      <c r="N70" t="s">
        <v>100</v>
      </c>
      <c r="O70" t="s">
        <v>100</v>
      </c>
      <c r="P70" t="s">
        <v>146</v>
      </c>
      <c r="Q70" t="s">
        <v>147</v>
      </c>
      <c r="R70" t="s">
        <v>148</v>
      </c>
      <c r="S70" t="s">
        <v>162</v>
      </c>
      <c r="T70" t="s">
        <v>100</v>
      </c>
      <c r="U70" t="s">
        <v>112</v>
      </c>
      <c r="V70" t="s">
        <v>113</v>
      </c>
      <c r="W70" t="s">
        <v>113</v>
      </c>
      <c r="X70" t="s">
        <v>423</v>
      </c>
      <c r="Y70" t="s">
        <v>100</v>
      </c>
      <c r="Z70" t="s">
        <v>100</v>
      </c>
      <c r="AA70" t="s">
        <v>100</v>
      </c>
      <c r="AB70" t="s">
        <v>100</v>
      </c>
      <c r="AC70" t="s">
        <v>100</v>
      </c>
      <c r="AD70" t="s">
        <v>100</v>
      </c>
      <c r="AE70" t="s">
        <v>115</v>
      </c>
      <c r="AF70" t="s">
        <v>100</v>
      </c>
      <c r="AG70" t="s">
        <v>100</v>
      </c>
      <c r="AH70" t="s">
        <v>100</v>
      </c>
      <c r="AI70" t="s">
        <v>100</v>
      </c>
      <c r="AJ70" t="s">
        <v>100</v>
      </c>
      <c r="AK70" t="s">
        <v>100</v>
      </c>
      <c r="AL70" t="s">
        <v>100</v>
      </c>
      <c r="AM70" t="s">
        <v>100</v>
      </c>
      <c r="AN70" t="s">
        <v>100</v>
      </c>
      <c r="AO70" t="s">
        <v>100</v>
      </c>
      <c r="AP70" t="s">
        <v>100</v>
      </c>
      <c r="AQ70" t="s">
        <v>100</v>
      </c>
      <c r="AR70" t="s">
        <v>100</v>
      </c>
      <c r="AS70" t="s">
        <v>100</v>
      </c>
      <c r="AT70" t="s">
        <v>100</v>
      </c>
      <c r="AU70" t="s">
        <v>100</v>
      </c>
      <c r="AV70" t="s">
        <v>100</v>
      </c>
      <c r="AW70" t="s">
        <v>100</v>
      </c>
      <c r="AX70" t="s">
        <v>100</v>
      </c>
      <c r="AY70" t="s">
        <v>100</v>
      </c>
      <c r="AZ70" t="s">
        <v>100</v>
      </c>
      <c r="BA70" t="s">
        <v>100</v>
      </c>
      <c r="BB70" t="s">
        <v>100</v>
      </c>
      <c r="BC70" t="s">
        <v>100</v>
      </c>
      <c r="BD70" t="s">
        <v>100</v>
      </c>
      <c r="BE70" t="s">
        <v>100</v>
      </c>
      <c r="BF70" t="s">
        <v>100</v>
      </c>
      <c r="BG70" t="s">
        <v>100</v>
      </c>
      <c r="BH70" t="s">
        <v>100</v>
      </c>
      <c r="BI70" t="s">
        <v>100</v>
      </c>
      <c r="BJ70" t="s">
        <v>100</v>
      </c>
      <c r="BK70" t="s">
        <v>100</v>
      </c>
      <c r="BL70" t="s">
        <v>100</v>
      </c>
      <c r="BM70" t="s">
        <v>100</v>
      </c>
      <c r="BN70" t="s">
        <v>100</v>
      </c>
      <c r="BO70" t="s">
        <v>100</v>
      </c>
      <c r="BP70" t="s">
        <v>100</v>
      </c>
      <c r="BQ70" t="s">
        <v>100</v>
      </c>
      <c r="BR70" t="s">
        <v>100</v>
      </c>
      <c r="BS70" t="s">
        <v>100</v>
      </c>
      <c r="BT70" t="s">
        <v>100</v>
      </c>
      <c r="BU70" t="s">
        <v>100</v>
      </c>
      <c r="BV70" t="s">
        <v>100</v>
      </c>
      <c r="BW70" t="s">
        <v>100</v>
      </c>
      <c r="BX70" t="s">
        <v>100</v>
      </c>
      <c r="BY70" t="s">
        <v>100</v>
      </c>
      <c r="BZ70" t="s">
        <v>100</v>
      </c>
      <c r="CA70" t="s">
        <v>100</v>
      </c>
      <c r="CB70" t="s">
        <v>100</v>
      </c>
      <c r="CC70" t="s">
        <v>100</v>
      </c>
      <c r="CD70" t="s">
        <v>100</v>
      </c>
      <c r="CE70" t="s">
        <v>100</v>
      </c>
      <c r="CF70" t="s">
        <v>100</v>
      </c>
      <c r="CG70" t="s">
        <v>100</v>
      </c>
      <c r="CH70" t="s">
        <v>100</v>
      </c>
      <c r="CI70" t="s">
        <v>100</v>
      </c>
      <c r="CJ70" t="s">
        <v>115</v>
      </c>
      <c r="CK70" t="s">
        <v>100</v>
      </c>
      <c r="CL70" t="s">
        <v>100</v>
      </c>
      <c r="CM70" t="s">
        <v>100</v>
      </c>
      <c r="CN70" t="s">
        <v>151</v>
      </c>
      <c r="CO70" t="s">
        <v>100</v>
      </c>
      <c r="CP70" t="s">
        <v>100</v>
      </c>
      <c r="CQ70" t="s">
        <v>152</v>
      </c>
      <c r="CR70" t="s">
        <v>153</v>
      </c>
    </row>
    <row r="71" spans="1:96">
      <c r="A71" t="s">
        <v>424</v>
      </c>
      <c r="B71" t="s">
        <v>425</v>
      </c>
      <c r="C71" t="s">
        <v>189</v>
      </c>
      <c r="D71" t="s">
        <v>426</v>
      </c>
      <c r="E71" t="s">
        <v>427</v>
      </c>
      <c r="F71" t="s">
        <v>100</v>
      </c>
      <c r="G71" t="s">
        <v>141</v>
      </c>
      <c r="H71" t="s">
        <v>142</v>
      </c>
      <c r="I71" t="s">
        <v>143</v>
      </c>
      <c r="J71" t="s">
        <v>144</v>
      </c>
      <c r="K71" t="s">
        <v>145</v>
      </c>
      <c r="L71" t="s">
        <v>106</v>
      </c>
      <c r="M71" t="s">
        <v>100</v>
      </c>
      <c r="N71" t="s">
        <v>100</v>
      </c>
      <c r="O71" t="s">
        <v>100</v>
      </c>
      <c r="P71" t="s">
        <v>146</v>
      </c>
      <c r="Q71" t="s">
        <v>147</v>
      </c>
      <c r="R71" t="s">
        <v>148</v>
      </c>
      <c r="S71" t="s">
        <v>100</v>
      </c>
      <c r="T71" t="s">
        <v>111</v>
      </c>
      <c r="U71" t="s">
        <v>228</v>
      </c>
      <c r="V71" t="s">
        <v>149</v>
      </c>
      <c r="W71" t="s">
        <v>113</v>
      </c>
      <c r="X71" t="s">
        <v>428</v>
      </c>
      <c r="Y71" t="s">
        <v>100</v>
      </c>
      <c r="Z71" t="s">
        <v>100</v>
      </c>
      <c r="AA71" t="s">
        <v>100</v>
      </c>
      <c r="AB71" t="s">
        <v>100</v>
      </c>
      <c r="AC71" t="s">
        <v>100</v>
      </c>
      <c r="AD71" t="s">
        <v>100</v>
      </c>
      <c r="AE71" t="s">
        <v>100</v>
      </c>
      <c r="AF71" t="s">
        <v>100</v>
      </c>
      <c r="AG71" t="s">
        <v>100</v>
      </c>
      <c r="AH71" t="s">
        <v>100</v>
      </c>
      <c r="AI71" t="s">
        <v>100</v>
      </c>
      <c r="AJ71" t="s">
        <v>100</v>
      </c>
      <c r="AK71" t="s">
        <v>100</v>
      </c>
      <c r="AL71" t="s">
        <v>100</v>
      </c>
      <c r="AM71" t="s">
        <v>100</v>
      </c>
      <c r="AN71" t="s">
        <v>100</v>
      </c>
      <c r="AO71" t="s">
        <v>100</v>
      </c>
      <c r="AP71" t="s">
        <v>100</v>
      </c>
      <c r="AQ71" t="s">
        <v>100</v>
      </c>
      <c r="AR71" t="s">
        <v>100</v>
      </c>
      <c r="AS71" t="s">
        <v>100</v>
      </c>
      <c r="AT71" t="s">
        <v>100</v>
      </c>
      <c r="AU71" t="s">
        <v>100</v>
      </c>
      <c r="AV71" t="s">
        <v>100</v>
      </c>
      <c r="AW71" t="s">
        <v>100</v>
      </c>
      <c r="AX71" t="s">
        <v>100</v>
      </c>
      <c r="AY71" t="s">
        <v>100</v>
      </c>
      <c r="AZ71" t="s">
        <v>100</v>
      </c>
      <c r="BA71" t="s">
        <v>100</v>
      </c>
      <c r="BB71" t="s">
        <v>100</v>
      </c>
      <c r="BC71" t="s">
        <v>100</v>
      </c>
      <c r="BD71" t="s">
        <v>100</v>
      </c>
      <c r="BE71" t="s">
        <v>100</v>
      </c>
      <c r="BF71" t="s">
        <v>100</v>
      </c>
      <c r="BG71" t="s">
        <v>100</v>
      </c>
      <c r="BH71" t="s">
        <v>100</v>
      </c>
      <c r="BI71" t="s">
        <v>100</v>
      </c>
      <c r="BJ71" t="s">
        <v>100</v>
      </c>
      <c r="BK71" t="s">
        <v>100</v>
      </c>
      <c r="BL71" t="s">
        <v>100</v>
      </c>
      <c r="BM71" t="s">
        <v>100</v>
      </c>
      <c r="BN71" t="s">
        <v>100</v>
      </c>
      <c r="BO71" t="s">
        <v>100</v>
      </c>
      <c r="BP71" t="s">
        <v>100</v>
      </c>
      <c r="BQ71" t="s">
        <v>100</v>
      </c>
      <c r="BR71" t="s">
        <v>100</v>
      </c>
      <c r="BS71" t="s">
        <v>100</v>
      </c>
      <c r="BT71" t="s">
        <v>100</v>
      </c>
      <c r="BU71" t="s">
        <v>100</v>
      </c>
      <c r="BV71" t="s">
        <v>100</v>
      </c>
      <c r="BW71" t="s">
        <v>100</v>
      </c>
      <c r="BX71" t="s">
        <v>100</v>
      </c>
      <c r="BY71" t="s">
        <v>100</v>
      </c>
      <c r="BZ71" t="s">
        <v>100</v>
      </c>
      <c r="CA71" t="s">
        <v>100</v>
      </c>
      <c r="CB71" t="s">
        <v>100</v>
      </c>
      <c r="CC71" t="s">
        <v>100</v>
      </c>
      <c r="CD71" t="s">
        <v>100</v>
      </c>
      <c r="CE71" t="s">
        <v>100</v>
      </c>
      <c r="CF71" t="s">
        <v>100</v>
      </c>
      <c r="CG71" t="s">
        <v>100</v>
      </c>
      <c r="CH71" t="s">
        <v>100</v>
      </c>
      <c r="CI71" t="s">
        <v>100</v>
      </c>
      <c r="CJ71" t="s">
        <v>100</v>
      </c>
      <c r="CK71" t="s">
        <v>100</v>
      </c>
      <c r="CL71" t="s">
        <v>100</v>
      </c>
      <c r="CM71" t="s">
        <v>100</v>
      </c>
      <c r="CN71" t="s">
        <v>151</v>
      </c>
      <c r="CO71" t="s">
        <v>100</v>
      </c>
      <c r="CP71" t="s">
        <v>100</v>
      </c>
      <c r="CQ71" t="s">
        <v>152</v>
      </c>
      <c r="CR71" t="s">
        <v>153</v>
      </c>
    </row>
    <row r="72" spans="1:96">
      <c r="A72" t="s">
        <v>429</v>
      </c>
      <c r="B72" t="s">
        <v>430</v>
      </c>
      <c r="C72" t="s">
        <v>138</v>
      </c>
      <c r="D72" t="s">
        <v>430</v>
      </c>
      <c r="E72" t="s">
        <v>100</v>
      </c>
      <c r="F72" t="s">
        <v>100</v>
      </c>
      <c r="G72" t="s">
        <v>141</v>
      </c>
      <c r="H72" t="s">
        <v>142</v>
      </c>
      <c r="I72" t="s">
        <v>143</v>
      </c>
      <c r="J72" t="s">
        <v>419</v>
      </c>
      <c r="K72" t="s">
        <v>145</v>
      </c>
      <c r="L72" t="s">
        <v>106</v>
      </c>
      <c r="M72" t="s">
        <v>100</v>
      </c>
      <c r="N72" t="s">
        <v>100</v>
      </c>
      <c r="O72" t="s">
        <v>100</v>
      </c>
      <c r="P72" t="s">
        <v>146</v>
      </c>
      <c r="Q72" t="s">
        <v>147</v>
      </c>
      <c r="R72" t="s">
        <v>148</v>
      </c>
      <c r="S72" t="s">
        <v>162</v>
      </c>
      <c r="T72" t="s">
        <v>100</v>
      </c>
      <c r="U72" t="s">
        <v>112</v>
      </c>
      <c r="V72" t="s">
        <v>113</v>
      </c>
      <c r="W72" t="s">
        <v>113</v>
      </c>
      <c r="X72" t="s">
        <v>423</v>
      </c>
      <c r="Y72" t="s">
        <v>100</v>
      </c>
      <c r="Z72" t="s">
        <v>100</v>
      </c>
      <c r="AA72" t="s">
        <v>100</v>
      </c>
      <c r="AB72" t="s">
        <v>100</v>
      </c>
      <c r="AC72" t="s">
        <v>100</v>
      </c>
      <c r="AD72" t="s">
        <v>100</v>
      </c>
      <c r="AE72" t="s">
        <v>115</v>
      </c>
      <c r="AF72" t="s">
        <v>100</v>
      </c>
      <c r="AG72" t="s">
        <v>100</v>
      </c>
      <c r="AH72" t="s">
        <v>100</v>
      </c>
      <c r="AI72" t="s">
        <v>100</v>
      </c>
      <c r="AJ72" t="s">
        <v>100</v>
      </c>
      <c r="AK72" t="s">
        <v>100</v>
      </c>
      <c r="AL72" t="s">
        <v>100</v>
      </c>
      <c r="AM72" t="s">
        <v>100</v>
      </c>
      <c r="AN72" t="s">
        <v>100</v>
      </c>
      <c r="AO72" t="s">
        <v>100</v>
      </c>
      <c r="AP72" t="s">
        <v>100</v>
      </c>
      <c r="AQ72" t="s">
        <v>100</v>
      </c>
      <c r="AR72" t="s">
        <v>100</v>
      </c>
      <c r="AS72" t="s">
        <v>100</v>
      </c>
      <c r="AT72" t="s">
        <v>100</v>
      </c>
      <c r="AU72" t="s">
        <v>100</v>
      </c>
      <c r="AV72" t="s">
        <v>100</v>
      </c>
      <c r="AW72" t="s">
        <v>100</v>
      </c>
      <c r="AX72" t="s">
        <v>100</v>
      </c>
      <c r="AY72" t="s">
        <v>100</v>
      </c>
      <c r="AZ72" t="s">
        <v>100</v>
      </c>
      <c r="BA72" t="s">
        <v>100</v>
      </c>
      <c r="BB72" t="s">
        <v>100</v>
      </c>
      <c r="BC72" t="s">
        <v>100</v>
      </c>
      <c r="BD72" t="s">
        <v>100</v>
      </c>
      <c r="BE72" t="s">
        <v>100</v>
      </c>
      <c r="BF72" t="s">
        <v>100</v>
      </c>
      <c r="BG72" t="s">
        <v>100</v>
      </c>
      <c r="BH72" t="s">
        <v>100</v>
      </c>
      <c r="BI72" t="s">
        <v>100</v>
      </c>
      <c r="BJ72" t="s">
        <v>100</v>
      </c>
      <c r="BK72" t="s">
        <v>100</v>
      </c>
      <c r="BL72" t="s">
        <v>100</v>
      </c>
      <c r="BM72" t="s">
        <v>100</v>
      </c>
      <c r="BN72" t="s">
        <v>100</v>
      </c>
      <c r="BO72" t="s">
        <v>100</v>
      </c>
      <c r="BP72" t="s">
        <v>100</v>
      </c>
      <c r="BQ72" t="s">
        <v>100</v>
      </c>
      <c r="BR72" t="s">
        <v>100</v>
      </c>
      <c r="BS72" t="s">
        <v>100</v>
      </c>
      <c r="BT72" t="s">
        <v>100</v>
      </c>
      <c r="BU72" t="s">
        <v>100</v>
      </c>
      <c r="BV72" t="s">
        <v>100</v>
      </c>
      <c r="BW72" t="s">
        <v>100</v>
      </c>
      <c r="BX72" t="s">
        <v>100</v>
      </c>
      <c r="BY72" t="s">
        <v>100</v>
      </c>
      <c r="BZ72" t="s">
        <v>100</v>
      </c>
      <c r="CA72" t="s">
        <v>100</v>
      </c>
      <c r="CB72" t="s">
        <v>100</v>
      </c>
      <c r="CC72" t="s">
        <v>100</v>
      </c>
      <c r="CD72" t="s">
        <v>100</v>
      </c>
      <c r="CE72" t="s">
        <v>100</v>
      </c>
      <c r="CF72" t="s">
        <v>100</v>
      </c>
      <c r="CG72" t="s">
        <v>100</v>
      </c>
      <c r="CH72" t="s">
        <v>100</v>
      </c>
      <c r="CI72" t="s">
        <v>100</v>
      </c>
      <c r="CJ72" t="s">
        <v>115</v>
      </c>
      <c r="CK72" t="s">
        <v>100</v>
      </c>
      <c r="CL72" t="s">
        <v>100</v>
      </c>
      <c r="CM72" t="s">
        <v>100</v>
      </c>
      <c r="CN72" t="s">
        <v>151</v>
      </c>
      <c r="CO72" t="s">
        <v>100</v>
      </c>
      <c r="CP72" t="s">
        <v>100</v>
      </c>
      <c r="CQ72" t="s">
        <v>152</v>
      </c>
      <c r="CR72" t="s">
        <v>153</v>
      </c>
    </row>
    <row r="73" spans="1:96">
      <c r="A73" t="s">
        <v>431</v>
      </c>
      <c r="B73" t="s">
        <v>432</v>
      </c>
      <c r="C73" t="s">
        <v>138</v>
      </c>
      <c r="D73" t="s">
        <v>433</v>
      </c>
      <c r="E73" t="s">
        <v>100</v>
      </c>
      <c r="F73" t="s">
        <v>100</v>
      </c>
      <c r="G73" t="s">
        <v>141</v>
      </c>
      <c r="H73" t="s">
        <v>142</v>
      </c>
      <c r="I73" t="s">
        <v>143</v>
      </c>
      <c r="J73" t="s">
        <v>419</v>
      </c>
      <c r="K73" t="s">
        <v>145</v>
      </c>
      <c r="L73" t="s">
        <v>106</v>
      </c>
      <c r="M73" t="s">
        <v>100</v>
      </c>
      <c r="N73" t="s">
        <v>100</v>
      </c>
      <c r="O73" t="s">
        <v>100</v>
      </c>
      <c r="P73" t="s">
        <v>146</v>
      </c>
      <c r="Q73" t="s">
        <v>147</v>
      </c>
      <c r="R73" t="s">
        <v>148</v>
      </c>
      <c r="S73" t="s">
        <v>162</v>
      </c>
      <c r="T73" t="s">
        <v>100</v>
      </c>
      <c r="U73" t="s">
        <v>112</v>
      </c>
      <c r="V73" t="s">
        <v>113</v>
      </c>
      <c r="W73" t="s">
        <v>113</v>
      </c>
      <c r="X73" t="s">
        <v>114</v>
      </c>
      <c r="Y73" t="s">
        <v>115</v>
      </c>
      <c r="Z73" t="s">
        <v>100</v>
      </c>
      <c r="AA73" t="s">
        <v>100</v>
      </c>
      <c r="AB73" t="s">
        <v>100</v>
      </c>
      <c r="AC73" t="s">
        <v>100</v>
      </c>
      <c r="AD73" t="s">
        <v>100</v>
      </c>
      <c r="AE73" t="s">
        <v>100</v>
      </c>
      <c r="AF73" t="s">
        <v>100</v>
      </c>
      <c r="AG73" t="s">
        <v>100</v>
      </c>
      <c r="AH73" t="s">
        <v>100</v>
      </c>
      <c r="AI73" t="s">
        <v>100</v>
      </c>
      <c r="AJ73" t="s">
        <v>100</v>
      </c>
      <c r="AK73" t="s">
        <v>100</v>
      </c>
      <c r="AL73" t="s">
        <v>100</v>
      </c>
      <c r="AM73" t="s">
        <v>100</v>
      </c>
      <c r="AN73" t="s">
        <v>100</v>
      </c>
      <c r="AO73" t="s">
        <v>100</v>
      </c>
      <c r="AP73" t="s">
        <v>100</v>
      </c>
      <c r="AQ73" t="s">
        <v>100</v>
      </c>
      <c r="AR73" t="s">
        <v>100</v>
      </c>
      <c r="AS73" t="s">
        <v>100</v>
      </c>
      <c r="AT73" t="s">
        <v>100</v>
      </c>
      <c r="AU73" t="s">
        <v>100</v>
      </c>
      <c r="AV73" t="s">
        <v>100</v>
      </c>
      <c r="AW73" t="s">
        <v>100</v>
      </c>
      <c r="AX73" t="s">
        <v>100</v>
      </c>
      <c r="AY73" t="s">
        <v>100</v>
      </c>
      <c r="AZ73" t="s">
        <v>100</v>
      </c>
      <c r="BA73" t="s">
        <v>100</v>
      </c>
      <c r="BB73" t="s">
        <v>100</v>
      </c>
      <c r="BC73" t="s">
        <v>100</v>
      </c>
      <c r="BD73" t="s">
        <v>100</v>
      </c>
      <c r="BE73" t="s">
        <v>100</v>
      </c>
      <c r="BF73" t="s">
        <v>100</v>
      </c>
      <c r="BG73" t="s">
        <v>100</v>
      </c>
      <c r="BH73" t="s">
        <v>100</v>
      </c>
      <c r="BI73" t="s">
        <v>100</v>
      </c>
      <c r="BJ73" t="s">
        <v>100</v>
      </c>
      <c r="BK73" t="s">
        <v>100</v>
      </c>
      <c r="BL73" t="s">
        <v>100</v>
      </c>
      <c r="BM73" t="s">
        <v>100</v>
      </c>
      <c r="BN73" t="s">
        <v>100</v>
      </c>
      <c r="BO73" t="s">
        <v>100</v>
      </c>
      <c r="BP73" t="s">
        <v>100</v>
      </c>
      <c r="BQ73" t="s">
        <v>100</v>
      </c>
      <c r="BR73" t="s">
        <v>100</v>
      </c>
      <c r="BS73" t="s">
        <v>100</v>
      </c>
      <c r="BT73" t="s">
        <v>100</v>
      </c>
      <c r="BU73" t="s">
        <v>100</v>
      </c>
      <c r="BV73" t="s">
        <v>100</v>
      </c>
      <c r="BW73" t="s">
        <v>100</v>
      </c>
      <c r="BX73" t="s">
        <v>100</v>
      </c>
      <c r="BY73" t="s">
        <v>100</v>
      </c>
      <c r="BZ73" t="s">
        <v>100</v>
      </c>
      <c r="CA73" t="s">
        <v>100</v>
      </c>
      <c r="CB73" t="s">
        <v>100</v>
      </c>
      <c r="CC73" t="s">
        <v>100</v>
      </c>
      <c r="CD73" t="s">
        <v>100</v>
      </c>
      <c r="CE73" t="s">
        <v>100</v>
      </c>
      <c r="CF73" t="s">
        <v>100</v>
      </c>
      <c r="CG73" t="s">
        <v>100</v>
      </c>
      <c r="CH73" t="s">
        <v>100</v>
      </c>
      <c r="CI73" t="s">
        <v>100</v>
      </c>
      <c r="CJ73" t="s">
        <v>115</v>
      </c>
      <c r="CK73" t="s">
        <v>100</v>
      </c>
      <c r="CL73" t="s">
        <v>100</v>
      </c>
      <c r="CM73" t="s">
        <v>100</v>
      </c>
      <c r="CN73" t="s">
        <v>151</v>
      </c>
      <c r="CO73" t="s">
        <v>100</v>
      </c>
      <c r="CP73" t="s">
        <v>100</v>
      </c>
      <c r="CQ73" t="s">
        <v>152</v>
      </c>
      <c r="CR73" t="s">
        <v>153</v>
      </c>
    </row>
    <row r="74" spans="1:96">
      <c r="A74" t="s">
        <v>434</v>
      </c>
      <c r="B74" t="s">
        <v>435</v>
      </c>
      <c r="C74" t="s">
        <v>138</v>
      </c>
      <c r="D74" t="s">
        <v>436</v>
      </c>
      <c r="E74" t="s">
        <v>100</v>
      </c>
      <c r="F74" t="s">
        <v>100</v>
      </c>
      <c r="G74" t="s">
        <v>141</v>
      </c>
      <c r="H74" t="s">
        <v>142</v>
      </c>
      <c r="I74" t="s">
        <v>143</v>
      </c>
      <c r="J74" t="s">
        <v>144</v>
      </c>
      <c r="K74" t="s">
        <v>145</v>
      </c>
      <c r="L74" t="s">
        <v>106</v>
      </c>
      <c r="M74" t="s">
        <v>100</v>
      </c>
      <c r="N74" t="s">
        <v>100</v>
      </c>
      <c r="O74" t="s">
        <v>100</v>
      </c>
      <c r="P74" t="s">
        <v>146</v>
      </c>
      <c r="Q74" t="s">
        <v>147</v>
      </c>
      <c r="R74" t="s">
        <v>148</v>
      </c>
      <c r="S74" t="s">
        <v>100</v>
      </c>
      <c r="T74" t="s">
        <v>100</v>
      </c>
      <c r="U74" t="s">
        <v>112</v>
      </c>
      <c r="V74" t="s">
        <v>113</v>
      </c>
      <c r="W74" t="s">
        <v>113</v>
      </c>
      <c r="X74" t="s">
        <v>114</v>
      </c>
      <c r="Y74" t="s">
        <v>115</v>
      </c>
      <c r="Z74" t="s">
        <v>100</v>
      </c>
      <c r="AA74" t="s">
        <v>100</v>
      </c>
      <c r="AB74" t="s">
        <v>100</v>
      </c>
      <c r="AC74" t="s">
        <v>100</v>
      </c>
      <c r="AD74" t="s">
        <v>100</v>
      </c>
      <c r="AE74" t="s">
        <v>115</v>
      </c>
      <c r="AF74" t="s">
        <v>100</v>
      </c>
      <c r="AG74" t="s">
        <v>100</v>
      </c>
      <c r="AH74" t="s">
        <v>100</v>
      </c>
      <c r="AI74" t="s">
        <v>100</v>
      </c>
      <c r="AJ74" t="s">
        <v>100</v>
      </c>
      <c r="AK74" t="s">
        <v>100</v>
      </c>
      <c r="AL74" t="s">
        <v>100</v>
      </c>
      <c r="AM74" t="s">
        <v>100</v>
      </c>
      <c r="AN74" t="s">
        <v>100</v>
      </c>
      <c r="AO74" t="s">
        <v>100</v>
      </c>
      <c r="AP74" t="s">
        <v>100</v>
      </c>
      <c r="AQ74" t="s">
        <v>100</v>
      </c>
      <c r="AR74" t="s">
        <v>100</v>
      </c>
      <c r="AS74" t="s">
        <v>100</v>
      </c>
      <c r="AT74" t="s">
        <v>100</v>
      </c>
      <c r="AU74" t="s">
        <v>100</v>
      </c>
      <c r="AV74" t="s">
        <v>100</v>
      </c>
      <c r="AW74" t="s">
        <v>100</v>
      </c>
      <c r="AX74" t="s">
        <v>100</v>
      </c>
      <c r="AY74" t="s">
        <v>100</v>
      </c>
      <c r="AZ74" t="s">
        <v>100</v>
      </c>
      <c r="BA74" t="s">
        <v>100</v>
      </c>
      <c r="BB74" t="s">
        <v>100</v>
      </c>
      <c r="BC74" t="s">
        <v>100</v>
      </c>
      <c r="BD74" t="s">
        <v>100</v>
      </c>
      <c r="BE74" t="s">
        <v>100</v>
      </c>
      <c r="BF74" t="s">
        <v>100</v>
      </c>
      <c r="BG74" t="s">
        <v>100</v>
      </c>
      <c r="BH74" t="s">
        <v>100</v>
      </c>
      <c r="BI74" t="s">
        <v>100</v>
      </c>
      <c r="BJ74" t="s">
        <v>100</v>
      </c>
      <c r="BK74" t="s">
        <v>100</v>
      </c>
      <c r="BL74" t="s">
        <v>100</v>
      </c>
      <c r="BM74" t="s">
        <v>100</v>
      </c>
      <c r="BN74" t="s">
        <v>100</v>
      </c>
      <c r="BO74" t="s">
        <v>100</v>
      </c>
      <c r="BP74" t="s">
        <v>100</v>
      </c>
      <c r="BQ74" t="s">
        <v>100</v>
      </c>
      <c r="BR74" t="s">
        <v>100</v>
      </c>
      <c r="BS74" t="s">
        <v>100</v>
      </c>
      <c r="BT74" t="s">
        <v>100</v>
      </c>
      <c r="BU74" t="s">
        <v>100</v>
      </c>
      <c r="BV74" t="s">
        <v>100</v>
      </c>
      <c r="BW74" t="s">
        <v>100</v>
      </c>
      <c r="BX74" t="s">
        <v>100</v>
      </c>
      <c r="BY74" t="s">
        <v>100</v>
      </c>
      <c r="BZ74" t="s">
        <v>100</v>
      </c>
      <c r="CA74" t="s">
        <v>100</v>
      </c>
      <c r="CB74" t="s">
        <v>100</v>
      </c>
      <c r="CC74" t="s">
        <v>100</v>
      </c>
      <c r="CD74" t="s">
        <v>100</v>
      </c>
      <c r="CE74" t="s">
        <v>100</v>
      </c>
      <c r="CF74" t="s">
        <v>100</v>
      </c>
      <c r="CG74" t="s">
        <v>100</v>
      </c>
      <c r="CH74" t="s">
        <v>100</v>
      </c>
      <c r="CI74" t="s">
        <v>100</v>
      </c>
      <c r="CJ74" t="s">
        <v>115</v>
      </c>
      <c r="CK74" t="s">
        <v>100</v>
      </c>
      <c r="CL74" t="s">
        <v>100</v>
      </c>
      <c r="CM74" t="s">
        <v>100</v>
      </c>
      <c r="CN74" t="s">
        <v>151</v>
      </c>
      <c r="CO74" t="s">
        <v>100</v>
      </c>
      <c r="CP74" t="s">
        <v>100</v>
      </c>
      <c r="CQ74" t="s">
        <v>152</v>
      </c>
      <c r="CR74" t="s">
        <v>153</v>
      </c>
    </row>
    <row r="75" spans="1:96">
      <c r="A75" t="s">
        <v>437</v>
      </c>
      <c r="B75" t="s">
        <v>438</v>
      </c>
      <c r="C75" t="s">
        <v>200</v>
      </c>
      <c r="D75" t="s">
        <v>439</v>
      </c>
      <c r="E75" t="s">
        <v>100</v>
      </c>
      <c r="F75" t="s">
        <v>100</v>
      </c>
      <c r="G75" t="s">
        <v>101</v>
      </c>
      <c r="H75" t="s">
        <v>102</v>
      </c>
      <c r="I75" t="s">
        <v>103</v>
      </c>
      <c r="J75" t="s">
        <v>437</v>
      </c>
      <c r="K75" t="s">
        <v>145</v>
      </c>
      <c r="L75" t="s">
        <v>106</v>
      </c>
      <c r="M75" t="s">
        <v>100</v>
      </c>
      <c r="N75" t="s">
        <v>100</v>
      </c>
      <c r="O75" t="s">
        <v>100</v>
      </c>
      <c r="P75" t="s">
        <v>146</v>
      </c>
      <c r="Q75" t="s">
        <v>108</v>
      </c>
      <c r="R75" t="s">
        <v>148</v>
      </c>
      <c r="S75" t="s">
        <v>100</v>
      </c>
      <c r="T75" t="s">
        <v>100</v>
      </c>
      <c r="U75" t="s">
        <v>112</v>
      </c>
      <c r="V75" t="s">
        <v>252</v>
      </c>
      <c r="W75" t="s">
        <v>252</v>
      </c>
      <c r="X75" t="s">
        <v>294</v>
      </c>
      <c r="Y75" t="s">
        <v>100</v>
      </c>
      <c r="Z75" t="s">
        <v>100</v>
      </c>
      <c r="AA75" t="s">
        <v>100</v>
      </c>
      <c r="AB75" t="s">
        <v>100</v>
      </c>
      <c r="AC75" t="s">
        <v>100</v>
      </c>
      <c r="AD75" t="s">
        <v>100</v>
      </c>
      <c r="AE75" t="s">
        <v>115</v>
      </c>
      <c r="AF75" t="s">
        <v>100</v>
      </c>
      <c r="AG75" t="s">
        <v>100</v>
      </c>
      <c r="AH75" t="s">
        <v>100</v>
      </c>
      <c r="AI75" t="s">
        <v>100</v>
      </c>
      <c r="AJ75" t="s">
        <v>100</v>
      </c>
      <c r="AK75" t="s">
        <v>100</v>
      </c>
      <c r="AL75" t="s">
        <v>100</v>
      </c>
      <c r="AM75" t="s">
        <v>100</v>
      </c>
      <c r="AN75" t="s">
        <v>100</v>
      </c>
      <c r="AO75" t="s">
        <v>100</v>
      </c>
      <c r="AP75" t="s">
        <v>100</v>
      </c>
      <c r="AQ75" t="s">
        <v>100</v>
      </c>
      <c r="AR75" t="s">
        <v>100</v>
      </c>
      <c r="AS75" t="s">
        <v>100</v>
      </c>
      <c r="AT75" t="s">
        <v>100</v>
      </c>
      <c r="AU75" t="s">
        <v>100</v>
      </c>
      <c r="AV75" t="s">
        <v>100</v>
      </c>
      <c r="AW75" t="s">
        <v>100</v>
      </c>
      <c r="AX75" t="s">
        <v>100</v>
      </c>
      <c r="AY75" t="s">
        <v>100</v>
      </c>
      <c r="AZ75" t="s">
        <v>100</v>
      </c>
      <c r="BA75" t="s">
        <v>100</v>
      </c>
      <c r="BB75" t="s">
        <v>100</v>
      </c>
      <c r="BC75" t="s">
        <v>100</v>
      </c>
      <c r="BD75" t="s">
        <v>100</v>
      </c>
      <c r="BE75" t="s">
        <v>100</v>
      </c>
      <c r="BF75" t="s">
        <v>100</v>
      </c>
      <c r="BG75" t="s">
        <v>100</v>
      </c>
      <c r="BH75" t="s">
        <v>100</v>
      </c>
      <c r="BI75" t="s">
        <v>100</v>
      </c>
      <c r="BJ75" t="s">
        <v>100</v>
      </c>
      <c r="BK75" t="s">
        <v>100</v>
      </c>
      <c r="BL75" t="s">
        <v>100</v>
      </c>
      <c r="BM75" t="s">
        <v>100</v>
      </c>
      <c r="BN75" t="s">
        <v>100</v>
      </c>
      <c r="BO75" t="s">
        <v>115</v>
      </c>
      <c r="BP75" t="s">
        <v>100</v>
      </c>
      <c r="BQ75" t="s">
        <v>100</v>
      </c>
      <c r="BR75" t="s">
        <v>100</v>
      </c>
      <c r="BS75" t="s">
        <v>100</v>
      </c>
      <c r="BT75" t="s">
        <v>100</v>
      </c>
      <c r="BU75" t="s">
        <v>100</v>
      </c>
      <c r="BV75" t="s">
        <v>100</v>
      </c>
      <c r="BW75" t="s">
        <v>100</v>
      </c>
      <c r="BX75" t="s">
        <v>100</v>
      </c>
      <c r="BY75" t="s">
        <v>100</v>
      </c>
      <c r="BZ75" t="s">
        <v>100</v>
      </c>
      <c r="CA75" t="s">
        <v>100</v>
      </c>
      <c r="CB75" t="s">
        <v>100</v>
      </c>
      <c r="CC75" t="s">
        <v>100</v>
      </c>
      <c r="CD75" t="s">
        <v>100</v>
      </c>
      <c r="CE75" t="s">
        <v>100</v>
      </c>
      <c r="CF75" t="s">
        <v>100</v>
      </c>
      <c r="CG75" t="s">
        <v>100</v>
      </c>
      <c r="CH75" t="s">
        <v>100</v>
      </c>
      <c r="CI75" t="s">
        <v>100</v>
      </c>
      <c r="CJ75" t="s">
        <v>100</v>
      </c>
      <c r="CK75" t="s">
        <v>100</v>
      </c>
      <c r="CL75" t="s">
        <v>100</v>
      </c>
      <c r="CM75" t="s">
        <v>100</v>
      </c>
      <c r="CN75" t="s">
        <v>151</v>
      </c>
      <c r="CO75" t="s">
        <v>100</v>
      </c>
      <c r="CP75" t="s">
        <v>100</v>
      </c>
      <c r="CQ75" t="s">
        <v>152</v>
      </c>
      <c r="CR75" t="s">
        <v>340</v>
      </c>
    </row>
    <row r="76" spans="1:96">
      <c r="A76" t="s">
        <v>440</v>
      </c>
      <c r="B76" t="s">
        <v>441</v>
      </c>
      <c r="C76" t="s">
        <v>200</v>
      </c>
      <c r="D76" t="s">
        <v>442</v>
      </c>
      <c r="E76" t="s">
        <v>202</v>
      </c>
      <c r="F76" t="s">
        <v>100</v>
      </c>
      <c r="G76" t="s">
        <v>101</v>
      </c>
      <c r="H76" t="s">
        <v>102</v>
      </c>
      <c r="I76" t="s">
        <v>103</v>
      </c>
      <c r="J76" t="s">
        <v>440</v>
      </c>
      <c r="K76" t="s">
        <v>197</v>
      </c>
      <c r="L76" t="s">
        <v>106</v>
      </c>
      <c r="M76" t="s">
        <v>100</v>
      </c>
      <c r="N76" t="s">
        <v>100</v>
      </c>
      <c r="O76" t="s">
        <v>100</v>
      </c>
      <c r="P76" t="s">
        <v>146</v>
      </c>
      <c r="Q76" t="s">
        <v>108</v>
      </c>
      <c r="R76" t="s">
        <v>148</v>
      </c>
      <c r="S76" t="s">
        <v>100</v>
      </c>
      <c r="T76" t="s">
        <v>100</v>
      </c>
      <c r="U76" t="s">
        <v>112</v>
      </c>
      <c r="V76" t="s">
        <v>134</v>
      </c>
      <c r="W76" t="s">
        <v>134</v>
      </c>
      <c r="X76" t="s">
        <v>135</v>
      </c>
      <c r="Y76" t="s">
        <v>100</v>
      </c>
      <c r="Z76" t="s">
        <v>100</v>
      </c>
      <c r="AA76" t="s">
        <v>100</v>
      </c>
      <c r="AB76" t="s">
        <v>100</v>
      </c>
      <c r="AC76" t="s">
        <v>100</v>
      </c>
      <c r="AD76" t="s">
        <v>100</v>
      </c>
      <c r="AE76" t="s">
        <v>115</v>
      </c>
      <c r="AF76" t="s">
        <v>100</v>
      </c>
      <c r="AG76" t="s">
        <v>100</v>
      </c>
      <c r="AH76" t="s">
        <v>100</v>
      </c>
      <c r="AI76" t="s">
        <v>100</v>
      </c>
      <c r="AJ76" t="s">
        <v>100</v>
      </c>
      <c r="AK76" t="s">
        <v>100</v>
      </c>
      <c r="AL76" t="s">
        <v>100</v>
      </c>
      <c r="AM76" t="s">
        <v>100</v>
      </c>
      <c r="AN76" t="s">
        <v>100</v>
      </c>
      <c r="AO76" t="s">
        <v>100</v>
      </c>
      <c r="AP76" t="s">
        <v>100</v>
      </c>
      <c r="AQ76" t="s">
        <v>100</v>
      </c>
      <c r="AR76" t="s">
        <v>100</v>
      </c>
      <c r="AS76" t="s">
        <v>100</v>
      </c>
      <c r="AT76" t="s">
        <v>100</v>
      </c>
      <c r="AU76" t="s">
        <v>100</v>
      </c>
      <c r="AV76" t="s">
        <v>100</v>
      </c>
      <c r="AW76" t="s">
        <v>100</v>
      </c>
      <c r="AX76" t="s">
        <v>100</v>
      </c>
      <c r="AY76" t="s">
        <v>100</v>
      </c>
      <c r="AZ76" t="s">
        <v>100</v>
      </c>
      <c r="BA76" t="s">
        <v>100</v>
      </c>
      <c r="BB76" t="s">
        <v>100</v>
      </c>
      <c r="BC76" t="s">
        <v>100</v>
      </c>
      <c r="BD76" t="s">
        <v>100</v>
      </c>
      <c r="BE76" t="s">
        <v>100</v>
      </c>
      <c r="BF76" t="s">
        <v>100</v>
      </c>
      <c r="BG76" t="s">
        <v>100</v>
      </c>
      <c r="BH76" t="s">
        <v>100</v>
      </c>
      <c r="BI76" t="s">
        <v>100</v>
      </c>
      <c r="BJ76" t="s">
        <v>100</v>
      </c>
      <c r="BK76" t="s">
        <v>100</v>
      </c>
      <c r="BL76" t="s">
        <v>100</v>
      </c>
      <c r="BM76" t="s">
        <v>100</v>
      </c>
      <c r="BN76" t="s">
        <v>100</v>
      </c>
      <c r="BO76" t="s">
        <v>115</v>
      </c>
      <c r="BP76" t="s">
        <v>100</v>
      </c>
      <c r="BQ76" t="s">
        <v>100</v>
      </c>
      <c r="BR76" t="s">
        <v>100</v>
      </c>
      <c r="BS76" t="s">
        <v>100</v>
      </c>
      <c r="BT76" t="s">
        <v>100</v>
      </c>
      <c r="BU76" t="s">
        <v>100</v>
      </c>
      <c r="BV76" t="s">
        <v>100</v>
      </c>
      <c r="BW76" t="s">
        <v>100</v>
      </c>
      <c r="BX76" t="s">
        <v>100</v>
      </c>
      <c r="BY76" t="s">
        <v>100</v>
      </c>
      <c r="BZ76" t="s">
        <v>100</v>
      </c>
      <c r="CA76" t="s">
        <v>100</v>
      </c>
      <c r="CB76" t="s">
        <v>100</v>
      </c>
      <c r="CC76" t="s">
        <v>100</v>
      </c>
      <c r="CD76" t="s">
        <v>100</v>
      </c>
      <c r="CE76" t="s">
        <v>100</v>
      </c>
      <c r="CF76" t="s">
        <v>100</v>
      </c>
      <c r="CG76" t="s">
        <v>100</v>
      </c>
      <c r="CH76" t="s">
        <v>100</v>
      </c>
      <c r="CI76" t="s">
        <v>100</v>
      </c>
      <c r="CJ76" t="s">
        <v>100</v>
      </c>
      <c r="CK76" t="s">
        <v>100</v>
      </c>
      <c r="CL76" t="s">
        <v>100</v>
      </c>
      <c r="CM76" t="s">
        <v>100</v>
      </c>
      <c r="CN76" t="s">
        <v>151</v>
      </c>
      <c r="CO76" t="s">
        <v>100</v>
      </c>
      <c r="CP76" t="s">
        <v>100</v>
      </c>
      <c r="CQ76" t="s">
        <v>152</v>
      </c>
      <c r="CR76" t="s">
        <v>153</v>
      </c>
    </row>
    <row r="77" spans="1:96">
      <c r="A77" t="s">
        <v>323</v>
      </c>
      <c r="B77" t="s">
        <v>443</v>
      </c>
      <c r="C77" t="s">
        <v>191</v>
      </c>
      <c r="D77" t="s">
        <v>444</v>
      </c>
      <c r="E77" t="s">
        <v>100</v>
      </c>
      <c r="F77" t="s">
        <v>100</v>
      </c>
      <c r="G77" t="s">
        <v>141</v>
      </c>
      <c r="H77" t="s">
        <v>142</v>
      </c>
      <c r="I77" t="s">
        <v>143</v>
      </c>
      <c r="J77" t="s">
        <v>144</v>
      </c>
      <c r="K77" t="s">
        <v>145</v>
      </c>
      <c r="L77" t="s">
        <v>106</v>
      </c>
      <c r="M77" t="s">
        <v>100</v>
      </c>
      <c r="N77" t="s">
        <v>100</v>
      </c>
      <c r="O77" t="s">
        <v>100</v>
      </c>
      <c r="P77" t="s">
        <v>146</v>
      </c>
      <c r="Q77" t="s">
        <v>147</v>
      </c>
      <c r="R77" t="s">
        <v>148</v>
      </c>
      <c r="S77" t="s">
        <v>100</v>
      </c>
      <c r="T77" t="s">
        <v>100</v>
      </c>
      <c r="U77" t="s">
        <v>112</v>
      </c>
      <c r="V77" t="s">
        <v>113</v>
      </c>
      <c r="W77" t="s">
        <v>113</v>
      </c>
      <c r="X77" t="s">
        <v>114</v>
      </c>
      <c r="Y77" t="s">
        <v>100</v>
      </c>
      <c r="Z77" t="s">
        <v>100</v>
      </c>
      <c r="AA77" t="s">
        <v>100</v>
      </c>
      <c r="AB77" t="s">
        <v>100</v>
      </c>
      <c r="AC77" t="s">
        <v>100</v>
      </c>
      <c r="AD77" t="s">
        <v>100</v>
      </c>
      <c r="AE77" t="s">
        <v>100</v>
      </c>
      <c r="AF77" t="s">
        <v>100</v>
      </c>
      <c r="AG77" t="s">
        <v>100</v>
      </c>
      <c r="AH77" t="s">
        <v>100</v>
      </c>
      <c r="AI77" t="s">
        <v>100</v>
      </c>
      <c r="AJ77" t="s">
        <v>100</v>
      </c>
      <c r="AK77" t="s">
        <v>100</v>
      </c>
      <c r="AL77" t="s">
        <v>100</v>
      </c>
      <c r="AM77" t="s">
        <v>100</v>
      </c>
      <c r="AN77" t="s">
        <v>100</v>
      </c>
      <c r="AO77" t="s">
        <v>100</v>
      </c>
      <c r="AP77" t="s">
        <v>100</v>
      </c>
      <c r="AQ77" t="s">
        <v>100</v>
      </c>
      <c r="AR77" t="s">
        <v>100</v>
      </c>
      <c r="AS77" t="s">
        <v>100</v>
      </c>
      <c r="AT77" t="s">
        <v>100</v>
      </c>
      <c r="AU77" t="s">
        <v>100</v>
      </c>
      <c r="AV77" t="s">
        <v>100</v>
      </c>
      <c r="AW77" t="s">
        <v>100</v>
      </c>
      <c r="AX77" t="s">
        <v>100</v>
      </c>
      <c r="AY77" t="s">
        <v>100</v>
      </c>
      <c r="AZ77" t="s">
        <v>100</v>
      </c>
      <c r="BA77" t="s">
        <v>100</v>
      </c>
      <c r="BB77" t="s">
        <v>100</v>
      </c>
      <c r="BC77" t="s">
        <v>100</v>
      </c>
      <c r="BD77" t="s">
        <v>100</v>
      </c>
      <c r="BE77" t="s">
        <v>100</v>
      </c>
      <c r="BF77" t="s">
        <v>100</v>
      </c>
      <c r="BG77" t="s">
        <v>100</v>
      </c>
      <c r="BH77" t="s">
        <v>100</v>
      </c>
      <c r="BI77" t="s">
        <v>100</v>
      </c>
      <c r="BJ77" t="s">
        <v>100</v>
      </c>
      <c r="BK77" t="s">
        <v>100</v>
      </c>
      <c r="BL77" t="s">
        <v>100</v>
      </c>
      <c r="BM77" t="s">
        <v>100</v>
      </c>
      <c r="BN77" t="s">
        <v>100</v>
      </c>
      <c r="BO77" t="s">
        <v>100</v>
      </c>
      <c r="BP77" t="s">
        <v>100</v>
      </c>
      <c r="BQ77" t="s">
        <v>100</v>
      </c>
      <c r="BR77" t="s">
        <v>100</v>
      </c>
      <c r="BS77" t="s">
        <v>100</v>
      </c>
      <c r="BT77" t="s">
        <v>100</v>
      </c>
      <c r="BU77" t="s">
        <v>100</v>
      </c>
      <c r="BV77" t="s">
        <v>100</v>
      </c>
      <c r="BW77" t="s">
        <v>100</v>
      </c>
      <c r="BX77" t="s">
        <v>100</v>
      </c>
      <c r="BY77" t="s">
        <v>100</v>
      </c>
      <c r="BZ77" t="s">
        <v>100</v>
      </c>
      <c r="CA77" t="s">
        <v>100</v>
      </c>
      <c r="CB77" t="s">
        <v>100</v>
      </c>
      <c r="CC77" t="s">
        <v>100</v>
      </c>
      <c r="CD77" t="s">
        <v>100</v>
      </c>
      <c r="CE77" t="s">
        <v>100</v>
      </c>
      <c r="CF77" t="s">
        <v>100</v>
      </c>
      <c r="CG77" t="s">
        <v>100</v>
      </c>
      <c r="CH77" t="s">
        <v>100</v>
      </c>
      <c r="CI77" t="s">
        <v>100</v>
      </c>
      <c r="CJ77" t="s">
        <v>115</v>
      </c>
      <c r="CK77" t="s">
        <v>100</v>
      </c>
      <c r="CL77" t="s">
        <v>100</v>
      </c>
      <c r="CM77" t="s">
        <v>100</v>
      </c>
      <c r="CN77" t="s">
        <v>166</v>
      </c>
      <c r="CO77" t="s">
        <v>100</v>
      </c>
      <c r="CP77" t="s">
        <v>100</v>
      </c>
      <c r="CQ77" t="s">
        <v>152</v>
      </c>
      <c r="CR77" t="s">
        <v>153</v>
      </c>
    </row>
    <row r="78" spans="1:96">
      <c r="A78" t="s">
        <v>445</v>
      </c>
      <c r="B78" t="s">
        <v>446</v>
      </c>
      <c r="C78" t="s">
        <v>138</v>
      </c>
      <c r="D78" t="s">
        <v>447</v>
      </c>
      <c r="E78" t="s">
        <v>100</v>
      </c>
      <c r="F78" t="s">
        <v>100</v>
      </c>
      <c r="G78" t="s">
        <v>141</v>
      </c>
      <c r="H78" t="s">
        <v>142</v>
      </c>
      <c r="I78" t="s">
        <v>143</v>
      </c>
      <c r="J78" t="s">
        <v>144</v>
      </c>
      <c r="K78" t="s">
        <v>145</v>
      </c>
      <c r="L78" t="s">
        <v>106</v>
      </c>
      <c r="M78" t="s">
        <v>100</v>
      </c>
      <c r="N78" t="s">
        <v>100</v>
      </c>
      <c r="O78" t="s">
        <v>100</v>
      </c>
      <c r="P78" t="s">
        <v>146</v>
      </c>
      <c r="Q78" t="s">
        <v>147</v>
      </c>
      <c r="R78" t="s">
        <v>148</v>
      </c>
      <c r="S78" t="s">
        <v>110</v>
      </c>
      <c r="T78" t="s">
        <v>100</v>
      </c>
      <c r="U78" t="s">
        <v>112</v>
      </c>
      <c r="V78" t="s">
        <v>134</v>
      </c>
      <c r="W78" t="s">
        <v>134</v>
      </c>
      <c r="X78" t="s">
        <v>135</v>
      </c>
      <c r="Y78" t="s">
        <v>115</v>
      </c>
      <c r="Z78" t="s">
        <v>100</v>
      </c>
      <c r="AA78" t="s">
        <v>100</v>
      </c>
      <c r="AB78" t="s">
        <v>100</v>
      </c>
      <c r="AC78" t="s">
        <v>100</v>
      </c>
      <c r="AD78" t="s">
        <v>100</v>
      </c>
      <c r="AE78" t="s">
        <v>115</v>
      </c>
      <c r="AF78" t="s">
        <v>100</v>
      </c>
      <c r="AG78" t="s">
        <v>100</v>
      </c>
      <c r="AH78" t="s">
        <v>100</v>
      </c>
      <c r="AI78" t="s">
        <v>100</v>
      </c>
      <c r="AJ78" t="s">
        <v>100</v>
      </c>
      <c r="AK78" t="s">
        <v>100</v>
      </c>
      <c r="AL78" t="s">
        <v>100</v>
      </c>
      <c r="AM78" t="s">
        <v>100</v>
      </c>
      <c r="AN78" t="s">
        <v>100</v>
      </c>
      <c r="AO78" t="s">
        <v>100</v>
      </c>
      <c r="AP78" t="s">
        <v>100</v>
      </c>
      <c r="AQ78" t="s">
        <v>100</v>
      </c>
      <c r="AR78" t="s">
        <v>100</v>
      </c>
      <c r="AS78" t="s">
        <v>100</v>
      </c>
      <c r="AT78" t="s">
        <v>100</v>
      </c>
      <c r="AU78" t="s">
        <v>100</v>
      </c>
      <c r="AV78" t="s">
        <v>100</v>
      </c>
      <c r="AW78" t="s">
        <v>100</v>
      </c>
      <c r="AX78" t="s">
        <v>100</v>
      </c>
      <c r="AY78" t="s">
        <v>100</v>
      </c>
      <c r="AZ78" t="s">
        <v>100</v>
      </c>
      <c r="BA78" t="s">
        <v>100</v>
      </c>
      <c r="BB78" t="s">
        <v>100</v>
      </c>
      <c r="BC78" t="s">
        <v>100</v>
      </c>
      <c r="BD78" t="s">
        <v>100</v>
      </c>
      <c r="BE78" t="s">
        <v>100</v>
      </c>
      <c r="BF78" t="s">
        <v>100</v>
      </c>
      <c r="BG78" t="s">
        <v>100</v>
      </c>
      <c r="BH78" t="s">
        <v>100</v>
      </c>
      <c r="BI78" t="s">
        <v>100</v>
      </c>
      <c r="BJ78" t="s">
        <v>100</v>
      </c>
      <c r="BK78" t="s">
        <v>100</v>
      </c>
      <c r="BL78" t="s">
        <v>100</v>
      </c>
      <c r="BM78" t="s">
        <v>100</v>
      </c>
      <c r="BN78" t="s">
        <v>100</v>
      </c>
      <c r="BO78" t="s">
        <v>100</v>
      </c>
      <c r="BP78" t="s">
        <v>100</v>
      </c>
      <c r="BQ78" t="s">
        <v>100</v>
      </c>
      <c r="BR78" t="s">
        <v>100</v>
      </c>
      <c r="BS78" t="s">
        <v>100</v>
      </c>
      <c r="BT78" t="s">
        <v>100</v>
      </c>
      <c r="BU78" t="s">
        <v>100</v>
      </c>
      <c r="BV78" t="s">
        <v>100</v>
      </c>
      <c r="BW78" t="s">
        <v>100</v>
      </c>
      <c r="BX78" t="s">
        <v>100</v>
      </c>
      <c r="BY78" t="s">
        <v>100</v>
      </c>
      <c r="BZ78" t="s">
        <v>100</v>
      </c>
      <c r="CA78" t="s">
        <v>100</v>
      </c>
      <c r="CB78" t="s">
        <v>100</v>
      </c>
      <c r="CC78" t="s">
        <v>100</v>
      </c>
      <c r="CD78" t="s">
        <v>100</v>
      </c>
      <c r="CE78" t="s">
        <v>100</v>
      </c>
      <c r="CF78" t="s">
        <v>100</v>
      </c>
      <c r="CG78" t="s">
        <v>100</v>
      </c>
      <c r="CH78" t="s">
        <v>100</v>
      </c>
      <c r="CI78" t="s">
        <v>100</v>
      </c>
      <c r="CJ78" t="s">
        <v>115</v>
      </c>
      <c r="CK78" t="s">
        <v>100</v>
      </c>
      <c r="CL78" t="s">
        <v>100</v>
      </c>
      <c r="CM78" t="s">
        <v>100</v>
      </c>
      <c r="CN78" t="s">
        <v>151</v>
      </c>
      <c r="CO78" t="s">
        <v>100</v>
      </c>
      <c r="CP78" t="s">
        <v>100</v>
      </c>
      <c r="CQ78" t="s">
        <v>152</v>
      </c>
      <c r="CR78" t="s">
        <v>153</v>
      </c>
    </row>
    <row r="79" spans="1:96">
      <c r="A79" t="s">
        <v>103</v>
      </c>
      <c r="B79" t="s">
        <v>448</v>
      </c>
      <c r="C79" t="s">
        <v>361</v>
      </c>
      <c r="D79" t="s">
        <v>449</v>
      </c>
      <c r="E79" t="s">
        <v>100</v>
      </c>
      <c r="F79" t="s">
        <v>100</v>
      </c>
      <c r="G79" t="s">
        <v>356</v>
      </c>
      <c r="H79" t="s">
        <v>357</v>
      </c>
      <c r="I79" t="s">
        <v>103</v>
      </c>
      <c r="J79" t="s">
        <v>144</v>
      </c>
      <c r="K79" t="s">
        <v>145</v>
      </c>
      <c r="L79" t="s">
        <v>106</v>
      </c>
      <c r="M79" t="s">
        <v>100</v>
      </c>
      <c r="N79" t="s">
        <v>100</v>
      </c>
      <c r="O79" t="s">
        <v>100</v>
      </c>
      <c r="P79" t="s">
        <v>146</v>
      </c>
      <c r="Q79" t="s">
        <v>147</v>
      </c>
      <c r="R79" t="s">
        <v>148</v>
      </c>
      <c r="S79" t="s">
        <v>100</v>
      </c>
      <c r="T79" t="s">
        <v>100</v>
      </c>
      <c r="U79" t="s">
        <v>112</v>
      </c>
      <c r="V79" t="s">
        <v>113</v>
      </c>
      <c r="W79" t="s">
        <v>113</v>
      </c>
      <c r="X79" t="s">
        <v>114</v>
      </c>
      <c r="Y79" t="s">
        <v>100</v>
      </c>
      <c r="Z79" t="s">
        <v>100</v>
      </c>
      <c r="AA79" t="s">
        <v>100</v>
      </c>
      <c r="AB79" t="s">
        <v>100</v>
      </c>
      <c r="AC79" t="s">
        <v>100</v>
      </c>
      <c r="AD79" t="s">
        <v>100</v>
      </c>
      <c r="AE79" t="s">
        <v>100</v>
      </c>
      <c r="AF79" t="s">
        <v>100</v>
      </c>
      <c r="AG79" t="s">
        <v>100</v>
      </c>
      <c r="AH79" t="s">
        <v>100</v>
      </c>
      <c r="AI79" t="s">
        <v>100</v>
      </c>
      <c r="AJ79" t="s">
        <v>100</v>
      </c>
      <c r="AK79" t="s">
        <v>100</v>
      </c>
      <c r="AL79" t="s">
        <v>100</v>
      </c>
      <c r="AM79" t="s">
        <v>100</v>
      </c>
      <c r="AN79" t="s">
        <v>100</v>
      </c>
      <c r="AO79" t="s">
        <v>100</v>
      </c>
      <c r="AP79" t="s">
        <v>100</v>
      </c>
      <c r="AQ79" t="s">
        <v>100</v>
      </c>
      <c r="AR79" t="s">
        <v>100</v>
      </c>
      <c r="AS79" t="s">
        <v>100</v>
      </c>
      <c r="AT79" t="s">
        <v>100</v>
      </c>
      <c r="AU79" t="s">
        <v>100</v>
      </c>
      <c r="AV79" t="s">
        <v>100</v>
      </c>
      <c r="AW79" t="s">
        <v>100</v>
      </c>
      <c r="AX79" t="s">
        <v>100</v>
      </c>
      <c r="AY79" t="s">
        <v>100</v>
      </c>
      <c r="AZ79" t="s">
        <v>100</v>
      </c>
      <c r="BA79" t="s">
        <v>100</v>
      </c>
      <c r="BB79" t="s">
        <v>100</v>
      </c>
      <c r="BC79" t="s">
        <v>100</v>
      </c>
      <c r="BD79" t="s">
        <v>100</v>
      </c>
      <c r="BE79" t="s">
        <v>100</v>
      </c>
      <c r="BF79" t="s">
        <v>100</v>
      </c>
      <c r="BG79" t="s">
        <v>100</v>
      </c>
      <c r="BH79" t="s">
        <v>100</v>
      </c>
      <c r="BI79" t="s">
        <v>100</v>
      </c>
      <c r="BJ79" t="s">
        <v>100</v>
      </c>
      <c r="BK79" t="s">
        <v>100</v>
      </c>
      <c r="BL79" t="s">
        <v>100</v>
      </c>
      <c r="BM79" t="s">
        <v>100</v>
      </c>
      <c r="BN79" t="s">
        <v>100</v>
      </c>
      <c r="BO79" t="s">
        <v>115</v>
      </c>
      <c r="BP79" t="s">
        <v>100</v>
      </c>
      <c r="BQ79" t="s">
        <v>100</v>
      </c>
      <c r="BR79" t="s">
        <v>100</v>
      </c>
      <c r="BS79" t="s">
        <v>100</v>
      </c>
      <c r="BT79" t="s">
        <v>100</v>
      </c>
      <c r="BU79" t="s">
        <v>100</v>
      </c>
      <c r="BV79" t="s">
        <v>100</v>
      </c>
      <c r="BW79" t="s">
        <v>100</v>
      </c>
      <c r="BX79" t="s">
        <v>100</v>
      </c>
      <c r="BY79" t="s">
        <v>100</v>
      </c>
      <c r="BZ79" t="s">
        <v>100</v>
      </c>
      <c r="CA79" t="s">
        <v>100</v>
      </c>
      <c r="CB79" t="s">
        <v>100</v>
      </c>
      <c r="CC79" t="s">
        <v>100</v>
      </c>
      <c r="CD79" t="s">
        <v>100</v>
      </c>
      <c r="CE79" t="s">
        <v>100</v>
      </c>
      <c r="CF79" t="s">
        <v>100</v>
      </c>
      <c r="CG79" t="s">
        <v>100</v>
      </c>
      <c r="CH79" t="s">
        <v>100</v>
      </c>
      <c r="CI79" t="s">
        <v>100</v>
      </c>
      <c r="CJ79" t="s">
        <v>100</v>
      </c>
      <c r="CK79" t="s">
        <v>100</v>
      </c>
      <c r="CL79" t="s">
        <v>100</v>
      </c>
      <c r="CM79" t="s">
        <v>100</v>
      </c>
      <c r="CN79" t="s">
        <v>151</v>
      </c>
      <c r="CO79" t="s">
        <v>100</v>
      </c>
      <c r="CP79" t="s">
        <v>100</v>
      </c>
      <c r="CQ79" t="s">
        <v>152</v>
      </c>
      <c r="CR79" t="s">
        <v>153</v>
      </c>
    </row>
    <row r="80" spans="1:96">
      <c r="A80" t="s">
        <v>357</v>
      </c>
      <c r="B80" t="s">
        <v>450</v>
      </c>
      <c r="C80" t="s">
        <v>451</v>
      </c>
      <c r="D80" t="s">
        <v>452</v>
      </c>
      <c r="E80" t="s">
        <v>100</v>
      </c>
      <c r="F80" t="s">
        <v>100</v>
      </c>
      <c r="G80" t="s">
        <v>141</v>
      </c>
      <c r="H80" t="s">
        <v>357</v>
      </c>
      <c r="I80" t="s">
        <v>143</v>
      </c>
      <c r="J80" t="s">
        <v>144</v>
      </c>
      <c r="K80" t="s">
        <v>145</v>
      </c>
      <c r="L80" t="s">
        <v>106</v>
      </c>
      <c r="M80" t="s">
        <v>100</v>
      </c>
      <c r="N80" t="s">
        <v>100</v>
      </c>
      <c r="O80" t="s">
        <v>100</v>
      </c>
      <c r="P80" t="s">
        <v>146</v>
      </c>
      <c r="Q80" t="s">
        <v>147</v>
      </c>
      <c r="R80" t="s">
        <v>148</v>
      </c>
      <c r="S80" t="s">
        <v>100</v>
      </c>
      <c r="T80" t="s">
        <v>100</v>
      </c>
      <c r="U80" t="s">
        <v>112</v>
      </c>
      <c r="V80" t="s">
        <v>113</v>
      </c>
      <c r="W80" t="s">
        <v>113</v>
      </c>
      <c r="X80" t="s">
        <v>114</v>
      </c>
      <c r="Y80" t="s">
        <v>100</v>
      </c>
      <c r="Z80" t="s">
        <v>100</v>
      </c>
      <c r="AA80" t="s">
        <v>100</v>
      </c>
      <c r="AB80" t="s">
        <v>100</v>
      </c>
      <c r="AC80" t="s">
        <v>100</v>
      </c>
      <c r="AD80" t="s">
        <v>100</v>
      </c>
      <c r="AE80" t="s">
        <v>100</v>
      </c>
      <c r="AF80" t="s">
        <v>100</v>
      </c>
      <c r="AG80" t="s">
        <v>100</v>
      </c>
      <c r="AH80" t="s">
        <v>100</v>
      </c>
      <c r="AI80" t="s">
        <v>100</v>
      </c>
      <c r="AJ80" t="s">
        <v>100</v>
      </c>
      <c r="AK80" t="s">
        <v>100</v>
      </c>
      <c r="AL80" t="s">
        <v>100</v>
      </c>
      <c r="AM80" t="s">
        <v>100</v>
      </c>
      <c r="AN80" t="s">
        <v>100</v>
      </c>
      <c r="AO80" t="s">
        <v>100</v>
      </c>
      <c r="AP80" t="s">
        <v>100</v>
      </c>
      <c r="AQ80" t="s">
        <v>100</v>
      </c>
      <c r="AR80" t="s">
        <v>100</v>
      </c>
      <c r="AS80" t="s">
        <v>100</v>
      </c>
      <c r="AT80" t="s">
        <v>100</v>
      </c>
      <c r="AU80" t="s">
        <v>100</v>
      </c>
      <c r="AV80" t="s">
        <v>100</v>
      </c>
      <c r="AW80" t="s">
        <v>100</v>
      </c>
      <c r="AX80" t="s">
        <v>100</v>
      </c>
      <c r="AY80" t="s">
        <v>100</v>
      </c>
      <c r="AZ80" t="s">
        <v>100</v>
      </c>
      <c r="BA80" t="s">
        <v>100</v>
      </c>
      <c r="BB80" t="s">
        <v>100</v>
      </c>
      <c r="BC80" t="s">
        <v>100</v>
      </c>
      <c r="BD80" t="s">
        <v>100</v>
      </c>
      <c r="BE80" t="s">
        <v>100</v>
      </c>
      <c r="BF80" t="s">
        <v>100</v>
      </c>
      <c r="BG80" t="s">
        <v>100</v>
      </c>
      <c r="BH80" t="s">
        <v>100</v>
      </c>
      <c r="BI80" t="s">
        <v>100</v>
      </c>
      <c r="BJ80" t="s">
        <v>100</v>
      </c>
      <c r="BK80" t="s">
        <v>100</v>
      </c>
      <c r="BL80" t="s">
        <v>100</v>
      </c>
      <c r="BM80" t="s">
        <v>100</v>
      </c>
      <c r="BN80" t="s">
        <v>100</v>
      </c>
      <c r="BO80" t="s">
        <v>115</v>
      </c>
      <c r="BP80" t="s">
        <v>100</v>
      </c>
      <c r="BQ80" t="s">
        <v>100</v>
      </c>
      <c r="BR80" t="s">
        <v>100</v>
      </c>
      <c r="BS80" t="s">
        <v>100</v>
      </c>
      <c r="BT80" t="s">
        <v>100</v>
      </c>
      <c r="BU80" t="s">
        <v>100</v>
      </c>
      <c r="BV80" t="s">
        <v>100</v>
      </c>
      <c r="BW80" t="s">
        <v>100</v>
      </c>
      <c r="BX80" t="s">
        <v>100</v>
      </c>
      <c r="BY80" t="s">
        <v>100</v>
      </c>
      <c r="BZ80" t="s">
        <v>100</v>
      </c>
      <c r="CA80" t="s">
        <v>100</v>
      </c>
      <c r="CB80" t="s">
        <v>100</v>
      </c>
      <c r="CC80" t="s">
        <v>100</v>
      </c>
      <c r="CD80" t="s">
        <v>100</v>
      </c>
      <c r="CE80" t="s">
        <v>100</v>
      </c>
      <c r="CF80" t="s">
        <v>100</v>
      </c>
      <c r="CG80" t="s">
        <v>100</v>
      </c>
      <c r="CH80" t="s">
        <v>100</v>
      </c>
      <c r="CI80" t="s">
        <v>100</v>
      </c>
      <c r="CJ80" t="s">
        <v>100</v>
      </c>
      <c r="CK80" t="s">
        <v>100</v>
      </c>
      <c r="CL80" t="s">
        <v>100</v>
      </c>
      <c r="CM80" t="s">
        <v>100</v>
      </c>
      <c r="CN80" t="s">
        <v>166</v>
      </c>
      <c r="CO80" t="s">
        <v>100</v>
      </c>
      <c r="CP80" t="s">
        <v>100</v>
      </c>
      <c r="CQ80" t="s">
        <v>152</v>
      </c>
      <c r="CR80" t="s">
        <v>340</v>
      </c>
    </row>
    <row r="81" spans="1:96">
      <c r="A81" t="s">
        <v>453</v>
      </c>
      <c r="B81" t="s">
        <v>454</v>
      </c>
      <c r="C81" t="s">
        <v>138</v>
      </c>
      <c r="D81" t="s">
        <v>455</v>
      </c>
      <c r="E81" t="s">
        <v>100</v>
      </c>
      <c r="F81" t="s">
        <v>100</v>
      </c>
      <c r="G81" t="s">
        <v>141</v>
      </c>
      <c r="H81" t="s">
        <v>142</v>
      </c>
      <c r="I81" t="s">
        <v>143</v>
      </c>
      <c r="J81" t="s">
        <v>144</v>
      </c>
      <c r="K81" t="s">
        <v>145</v>
      </c>
      <c r="L81" t="s">
        <v>106</v>
      </c>
      <c r="M81" t="s">
        <v>100</v>
      </c>
      <c r="N81" t="s">
        <v>100</v>
      </c>
      <c r="O81" t="s">
        <v>100</v>
      </c>
      <c r="P81" t="s">
        <v>146</v>
      </c>
      <c r="Q81" t="s">
        <v>147</v>
      </c>
      <c r="R81" t="s">
        <v>148</v>
      </c>
      <c r="S81" t="s">
        <v>100</v>
      </c>
      <c r="T81" t="s">
        <v>100</v>
      </c>
      <c r="U81" t="s">
        <v>112</v>
      </c>
      <c r="V81" t="s">
        <v>134</v>
      </c>
      <c r="W81" t="s">
        <v>134</v>
      </c>
      <c r="X81" t="s">
        <v>135</v>
      </c>
      <c r="Y81" t="s">
        <v>100</v>
      </c>
      <c r="Z81" t="s">
        <v>100</v>
      </c>
      <c r="AA81" t="s">
        <v>100</v>
      </c>
      <c r="AB81" t="s">
        <v>100</v>
      </c>
      <c r="AC81" t="s">
        <v>100</v>
      </c>
      <c r="AD81" t="s">
        <v>100</v>
      </c>
      <c r="AE81" t="s">
        <v>115</v>
      </c>
      <c r="AF81" t="s">
        <v>100</v>
      </c>
      <c r="AG81" t="s">
        <v>100</v>
      </c>
      <c r="AH81" t="s">
        <v>100</v>
      </c>
      <c r="AI81" t="s">
        <v>100</v>
      </c>
      <c r="AJ81" t="s">
        <v>100</v>
      </c>
      <c r="AK81" t="s">
        <v>115</v>
      </c>
      <c r="AL81" t="s">
        <v>100</v>
      </c>
      <c r="AM81" t="s">
        <v>100</v>
      </c>
      <c r="AN81" t="s">
        <v>100</v>
      </c>
      <c r="AO81" t="s">
        <v>100</v>
      </c>
      <c r="AP81" t="s">
        <v>100</v>
      </c>
      <c r="AQ81" t="s">
        <v>100</v>
      </c>
      <c r="AR81" t="s">
        <v>100</v>
      </c>
      <c r="AS81" t="s">
        <v>100</v>
      </c>
      <c r="AT81" t="s">
        <v>100</v>
      </c>
      <c r="AU81" t="s">
        <v>100</v>
      </c>
      <c r="AV81" t="s">
        <v>100</v>
      </c>
      <c r="AW81" t="s">
        <v>100</v>
      </c>
      <c r="AX81" t="s">
        <v>100</v>
      </c>
      <c r="AY81" t="s">
        <v>100</v>
      </c>
      <c r="AZ81" t="s">
        <v>100</v>
      </c>
      <c r="BA81" t="s">
        <v>100</v>
      </c>
      <c r="BB81" t="s">
        <v>100</v>
      </c>
      <c r="BC81" t="s">
        <v>100</v>
      </c>
      <c r="BD81" t="s">
        <v>100</v>
      </c>
      <c r="BE81" t="s">
        <v>100</v>
      </c>
      <c r="BF81" t="s">
        <v>100</v>
      </c>
      <c r="BG81" t="s">
        <v>100</v>
      </c>
      <c r="BH81" t="s">
        <v>100</v>
      </c>
      <c r="BI81" t="s">
        <v>100</v>
      </c>
      <c r="BJ81" t="s">
        <v>100</v>
      </c>
      <c r="BK81" t="s">
        <v>100</v>
      </c>
      <c r="BL81" t="s">
        <v>100</v>
      </c>
      <c r="BM81" t="s">
        <v>100</v>
      </c>
      <c r="BN81" t="s">
        <v>100</v>
      </c>
      <c r="BO81" t="s">
        <v>100</v>
      </c>
      <c r="BP81" t="s">
        <v>100</v>
      </c>
      <c r="BQ81" t="s">
        <v>100</v>
      </c>
      <c r="BR81" t="s">
        <v>100</v>
      </c>
      <c r="BS81" t="s">
        <v>100</v>
      </c>
      <c r="BT81" t="s">
        <v>100</v>
      </c>
      <c r="BU81" t="s">
        <v>100</v>
      </c>
      <c r="BV81" t="s">
        <v>100</v>
      </c>
      <c r="BW81" t="s">
        <v>100</v>
      </c>
      <c r="BX81" t="s">
        <v>100</v>
      </c>
      <c r="BY81" t="s">
        <v>100</v>
      </c>
      <c r="BZ81" t="s">
        <v>100</v>
      </c>
      <c r="CA81" t="s">
        <v>100</v>
      </c>
      <c r="CB81" t="s">
        <v>100</v>
      </c>
      <c r="CC81" t="s">
        <v>100</v>
      </c>
      <c r="CD81" t="s">
        <v>100</v>
      </c>
      <c r="CE81" t="s">
        <v>100</v>
      </c>
      <c r="CF81" t="s">
        <v>100</v>
      </c>
      <c r="CG81" t="s">
        <v>100</v>
      </c>
      <c r="CH81" t="s">
        <v>100</v>
      </c>
      <c r="CI81" t="s">
        <v>100</v>
      </c>
      <c r="CJ81" t="s">
        <v>100</v>
      </c>
      <c r="CK81" t="s">
        <v>100</v>
      </c>
      <c r="CL81" t="s">
        <v>100</v>
      </c>
      <c r="CM81" t="s">
        <v>456</v>
      </c>
      <c r="CN81" t="s">
        <v>151</v>
      </c>
      <c r="CO81" t="s">
        <v>100</v>
      </c>
      <c r="CP81" t="s">
        <v>100</v>
      </c>
      <c r="CQ81" t="s">
        <v>152</v>
      </c>
      <c r="CR81" t="s">
        <v>153</v>
      </c>
    </row>
    <row r="82" spans="1:96">
      <c r="A82" t="s">
        <v>457</v>
      </c>
      <c r="B82" t="s">
        <v>458</v>
      </c>
      <c r="C82" t="s">
        <v>98</v>
      </c>
      <c r="D82" t="s">
        <v>458</v>
      </c>
      <c r="E82" t="s">
        <v>100</v>
      </c>
      <c r="F82" t="s">
        <v>100</v>
      </c>
      <c r="G82" t="s">
        <v>101</v>
      </c>
      <c r="H82" t="s">
        <v>102</v>
      </c>
      <c r="I82" t="s">
        <v>103</v>
      </c>
      <c r="J82" t="s">
        <v>440</v>
      </c>
      <c r="K82" t="s">
        <v>197</v>
      </c>
      <c r="L82" t="s">
        <v>106</v>
      </c>
      <c r="M82" t="s">
        <v>100</v>
      </c>
      <c r="N82" t="s">
        <v>100</v>
      </c>
      <c r="O82" t="s">
        <v>100</v>
      </c>
      <c r="P82" t="s">
        <v>107</v>
      </c>
      <c r="Q82" t="s">
        <v>108</v>
      </c>
      <c r="R82" t="s">
        <v>198</v>
      </c>
      <c r="S82" t="s">
        <v>110</v>
      </c>
      <c r="T82" t="s">
        <v>111</v>
      </c>
      <c r="U82" t="s">
        <v>112</v>
      </c>
      <c r="V82" t="s">
        <v>134</v>
      </c>
      <c r="W82" t="s">
        <v>134</v>
      </c>
      <c r="X82" t="s">
        <v>135</v>
      </c>
      <c r="Y82" t="s">
        <v>115</v>
      </c>
      <c r="Z82" t="s">
        <v>100</v>
      </c>
      <c r="AA82" t="s">
        <v>100</v>
      </c>
      <c r="AB82" t="s">
        <v>100</v>
      </c>
      <c r="AC82" t="s">
        <v>100</v>
      </c>
      <c r="AD82" t="s">
        <v>100</v>
      </c>
      <c r="AE82" t="s">
        <v>115</v>
      </c>
      <c r="AF82" t="s">
        <v>100</v>
      </c>
      <c r="AG82" t="s">
        <v>100</v>
      </c>
      <c r="AH82" t="s">
        <v>100</v>
      </c>
      <c r="AI82" t="s">
        <v>100</v>
      </c>
      <c r="AJ82" t="s">
        <v>100</v>
      </c>
      <c r="AK82" t="s">
        <v>100</v>
      </c>
      <c r="AL82" t="s">
        <v>100</v>
      </c>
      <c r="AM82" t="s">
        <v>100</v>
      </c>
      <c r="AN82" t="s">
        <v>100</v>
      </c>
      <c r="AO82" t="s">
        <v>100</v>
      </c>
      <c r="AP82" t="s">
        <v>100</v>
      </c>
      <c r="AQ82" t="s">
        <v>100</v>
      </c>
      <c r="AR82" t="s">
        <v>100</v>
      </c>
      <c r="AS82" t="s">
        <v>100</v>
      </c>
      <c r="AT82" t="s">
        <v>100</v>
      </c>
      <c r="AU82" t="s">
        <v>100</v>
      </c>
      <c r="AV82" t="s">
        <v>100</v>
      </c>
      <c r="AW82" t="s">
        <v>100</v>
      </c>
      <c r="AX82" t="s">
        <v>100</v>
      </c>
      <c r="AY82" t="s">
        <v>100</v>
      </c>
      <c r="AZ82" t="s">
        <v>100</v>
      </c>
      <c r="BA82" t="s">
        <v>100</v>
      </c>
      <c r="BB82" t="s">
        <v>100</v>
      </c>
      <c r="BC82" t="s">
        <v>100</v>
      </c>
      <c r="BD82" t="s">
        <v>100</v>
      </c>
      <c r="BE82" t="s">
        <v>100</v>
      </c>
      <c r="BF82" t="s">
        <v>100</v>
      </c>
      <c r="BG82" t="s">
        <v>100</v>
      </c>
      <c r="BH82" t="s">
        <v>100</v>
      </c>
      <c r="BI82" t="s">
        <v>100</v>
      </c>
      <c r="BJ82" t="s">
        <v>100</v>
      </c>
      <c r="BK82" t="s">
        <v>100</v>
      </c>
      <c r="BL82" t="s">
        <v>100</v>
      </c>
      <c r="BM82" t="s">
        <v>100</v>
      </c>
      <c r="BN82" t="s">
        <v>100</v>
      </c>
      <c r="BO82" t="s">
        <v>100</v>
      </c>
      <c r="BP82" t="s">
        <v>100</v>
      </c>
      <c r="BQ82" t="s">
        <v>100</v>
      </c>
      <c r="BR82" t="s">
        <v>100</v>
      </c>
      <c r="BS82" t="s">
        <v>100</v>
      </c>
      <c r="BT82" t="s">
        <v>100</v>
      </c>
      <c r="BU82" t="s">
        <v>100</v>
      </c>
      <c r="BV82" t="s">
        <v>100</v>
      </c>
      <c r="BW82" t="s">
        <v>100</v>
      </c>
      <c r="BX82" t="s">
        <v>100</v>
      </c>
      <c r="BY82" t="s">
        <v>100</v>
      </c>
      <c r="BZ82" t="s">
        <v>100</v>
      </c>
      <c r="CA82" t="s">
        <v>100</v>
      </c>
      <c r="CB82" t="s">
        <v>100</v>
      </c>
      <c r="CC82" t="s">
        <v>100</v>
      </c>
      <c r="CD82" t="s">
        <v>100</v>
      </c>
      <c r="CE82" t="s">
        <v>100</v>
      </c>
      <c r="CF82" t="s">
        <v>100</v>
      </c>
      <c r="CG82" t="s">
        <v>100</v>
      </c>
      <c r="CH82" t="s">
        <v>100</v>
      </c>
      <c r="CI82" t="s">
        <v>100</v>
      </c>
      <c r="CJ82" t="s">
        <v>115</v>
      </c>
      <c r="CK82" t="s">
        <v>100</v>
      </c>
      <c r="CL82" t="s">
        <v>100</v>
      </c>
      <c r="CM82" t="s">
        <v>100</v>
      </c>
      <c r="CN82" t="s">
        <v>116</v>
      </c>
      <c r="CO82" t="s">
        <v>117</v>
      </c>
      <c r="CP82" t="s">
        <v>117</v>
      </c>
      <c r="CQ82" t="s">
        <v>100</v>
      </c>
      <c r="CR82" t="s">
        <v>100</v>
      </c>
    </row>
    <row r="83" spans="1:96">
      <c r="A83" t="s">
        <v>459</v>
      </c>
      <c r="B83" t="s">
        <v>460</v>
      </c>
      <c r="C83" t="s">
        <v>138</v>
      </c>
      <c r="D83" t="s">
        <v>461</v>
      </c>
      <c r="E83" t="s">
        <v>462</v>
      </c>
      <c r="F83" t="s">
        <v>100</v>
      </c>
      <c r="G83" t="s">
        <v>141</v>
      </c>
      <c r="H83" t="s">
        <v>142</v>
      </c>
      <c r="I83" t="s">
        <v>143</v>
      </c>
      <c r="J83" t="s">
        <v>309</v>
      </c>
      <c r="K83" t="s">
        <v>145</v>
      </c>
      <c r="L83" t="s">
        <v>106</v>
      </c>
      <c r="M83" t="s">
        <v>100</v>
      </c>
      <c r="N83" t="s">
        <v>100</v>
      </c>
      <c r="O83" t="s">
        <v>100</v>
      </c>
      <c r="P83" t="s">
        <v>146</v>
      </c>
      <c r="Q83" t="s">
        <v>147</v>
      </c>
      <c r="R83" t="s">
        <v>148</v>
      </c>
      <c r="S83" t="s">
        <v>100</v>
      </c>
      <c r="T83" t="s">
        <v>100</v>
      </c>
      <c r="U83" t="s">
        <v>112</v>
      </c>
      <c r="V83" t="s">
        <v>113</v>
      </c>
      <c r="W83" t="s">
        <v>113</v>
      </c>
      <c r="X83" t="s">
        <v>114</v>
      </c>
      <c r="Y83" t="s">
        <v>100</v>
      </c>
      <c r="Z83" t="s">
        <v>100</v>
      </c>
      <c r="AA83" t="s">
        <v>100</v>
      </c>
      <c r="AB83" t="s">
        <v>100</v>
      </c>
      <c r="AC83" t="s">
        <v>100</v>
      </c>
      <c r="AD83" t="s">
        <v>100</v>
      </c>
      <c r="AE83" t="s">
        <v>115</v>
      </c>
      <c r="AF83" t="s">
        <v>100</v>
      </c>
      <c r="AG83" t="s">
        <v>100</v>
      </c>
      <c r="AH83" t="s">
        <v>100</v>
      </c>
      <c r="AI83" t="s">
        <v>100</v>
      </c>
      <c r="AJ83" t="s">
        <v>100</v>
      </c>
      <c r="AK83" t="s">
        <v>100</v>
      </c>
      <c r="AL83" t="s">
        <v>100</v>
      </c>
      <c r="AM83" t="s">
        <v>100</v>
      </c>
      <c r="AN83" t="s">
        <v>100</v>
      </c>
      <c r="AO83" t="s">
        <v>100</v>
      </c>
      <c r="AP83" t="s">
        <v>100</v>
      </c>
      <c r="AQ83" t="s">
        <v>115</v>
      </c>
      <c r="AR83" t="s">
        <v>100</v>
      </c>
      <c r="AS83" t="s">
        <v>100</v>
      </c>
      <c r="AT83" t="s">
        <v>100</v>
      </c>
      <c r="AU83" t="s">
        <v>100</v>
      </c>
      <c r="AV83" t="s">
        <v>100</v>
      </c>
      <c r="AW83" t="s">
        <v>100</v>
      </c>
      <c r="AX83" t="s">
        <v>100</v>
      </c>
      <c r="AY83" t="s">
        <v>100</v>
      </c>
      <c r="AZ83" t="s">
        <v>100</v>
      </c>
      <c r="BA83" t="s">
        <v>100</v>
      </c>
      <c r="BB83" t="s">
        <v>100</v>
      </c>
      <c r="BC83" t="s">
        <v>100</v>
      </c>
      <c r="BD83" t="s">
        <v>100</v>
      </c>
      <c r="BE83" t="s">
        <v>100</v>
      </c>
      <c r="BF83" t="s">
        <v>100</v>
      </c>
      <c r="BG83" t="s">
        <v>100</v>
      </c>
      <c r="BH83" t="s">
        <v>100</v>
      </c>
      <c r="BI83" t="s">
        <v>100</v>
      </c>
      <c r="BJ83" t="s">
        <v>100</v>
      </c>
      <c r="BK83" t="s">
        <v>100</v>
      </c>
      <c r="BL83" t="s">
        <v>100</v>
      </c>
      <c r="BM83" t="s">
        <v>100</v>
      </c>
      <c r="BN83" t="s">
        <v>100</v>
      </c>
      <c r="BO83" t="s">
        <v>100</v>
      </c>
      <c r="BP83" t="s">
        <v>100</v>
      </c>
      <c r="BQ83" t="s">
        <v>100</v>
      </c>
      <c r="BR83" t="s">
        <v>100</v>
      </c>
      <c r="BS83" t="s">
        <v>100</v>
      </c>
      <c r="BT83" t="s">
        <v>100</v>
      </c>
      <c r="BU83" t="s">
        <v>100</v>
      </c>
      <c r="BV83" t="s">
        <v>100</v>
      </c>
      <c r="BW83" t="s">
        <v>100</v>
      </c>
      <c r="BX83" t="s">
        <v>100</v>
      </c>
      <c r="BY83" t="s">
        <v>100</v>
      </c>
      <c r="BZ83" t="s">
        <v>100</v>
      </c>
      <c r="CA83" t="s">
        <v>100</v>
      </c>
      <c r="CB83" t="s">
        <v>100</v>
      </c>
      <c r="CC83" t="s">
        <v>100</v>
      </c>
      <c r="CD83" t="s">
        <v>100</v>
      </c>
      <c r="CE83" t="s">
        <v>100</v>
      </c>
      <c r="CF83" t="s">
        <v>100</v>
      </c>
      <c r="CG83" t="s">
        <v>100</v>
      </c>
      <c r="CH83" t="s">
        <v>100</v>
      </c>
      <c r="CI83" t="s">
        <v>100</v>
      </c>
      <c r="CJ83" t="s">
        <v>115</v>
      </c>
      <c r="CK83" t="s">
        <v>100</v>
      </c>
      <c r="CL83" t="s">
        <v>100</v>
      </c>
      <c r="CM83" t="s">
        <v>100</v>
      </c>
      <c r="CN83" t="s">
        <v>151</v>
      </c>
      <c r="CO83" t="s">
        <v>100</v>
      </c>
      <c r="CP83" t="s">
        <v>100</v>
      </c>
      <c r="CQ83" t="s">
        <v>152</v>
      </c>
      <c r="CR83" t="s">
        <v>153</v>
      </c>
    </row>
    <row r="84" spans="1:96">
      <c r="A84" t="s">
        <v>17</v>
      </c>
      <c r="B84" t="s">
        <v>463</v>
      </c>
      <c r="C84" t="s">
        <v>189</v>
      </c>
      <c r="D84" t="s">
        <v>464</v>
      </c>
      <c r="E84" t="s">
        <v>100</v>
      </c>
      <c r="F84" t="s">
        <v>100</v>
      </c>
      <c r="G84" t="s">
        <v>141</v>
      </c>
      <c r="H84" t="s">
        <v>142</v>
      </c>
      <c r="I84" t="s">
        <v>143</v>
      </c>
      <c r="J84" t="s">
        <v>144</v>
      </c>
      <c r="K84" t="s">
        <v>145</v>
      </c>
      <c r="L84" t="s">
        <v>106</v>
      </c>
      <c r="M84" t="s">
        <v>100</v>
      </c>
      <c r="N84" t="s">
        <v>100</v>
      </c>
      <c r="O84" t="s">
        <v>465</v>
      </c>
      <c r="P84" t="s">
        <v>146</v>
      </c>
      <c r="Q84" t="s">
        <v>147</v>
      </c>
      <c r="R84" t="s">
        <v>148</v>
      </c>
      <c r="S84" t="s">
        <v>100</v>
      </c>
      <c r="T84" t="s">
        <v>111</v>
      </c>
      <c r="U84" t="s">
        <v>112</v>
      </c>
      <c r="V84" t="s">
        <v>113</v>
      </c>
      <c r="W84" t="s">
        <v>113</v>
      </c>
      <c r="X84" t="s">
        <v>114</v>
      </c>
      <c r="Y84" t="s">
        <v>100</v>
      </c>
      <c r="Z84" t="s">
        <v>100</v>
      </c>
      <c r="AA84" t="s">
        <v>100</v>
      </c>
      <c r="AB84" t="s">
        <v>100</v>
      </c>
      <c r="AC84" t="s">
        <v>100</v>
      </c>
      <c r="AD84" t="s">
        <v>100</v>
      </c>
      <c r="AE84" t="s">
        <v>100</v>
      </c>
      <c r="AF84" t="s">
        <v>100</v>
      </c>
      <c r="AG84" t="s">
        <v>100</v>
      </c>
      <c r="AH84" t="s">
        <v>100</v>
      </c>
      <c r="AI84" t="s">
        <v>100</v>
      </c>
      <c r="AJ84" t="s">
        <v>100</v>
      </c>
      <c r="AK84" t="s">
        <v>100</v>
      </c>
      <c r="AL84" t="s">
        <v>100</v>
      </c>
      <c r="AM84" t="s">
        <v>100</v>
      </c>
      <c r="AN84" t="s">
        <v>100</v>
      </c>
      <c r="AO84" t="s">
        <v>100</v>
      </c>
      <c r="AP84" t="s">
        <v>100</v>
      </c>
      <c r="AQ84" t="s">
        <v>100</v>
      </c>
      <c r="AR84" t="s">
        <v>100</v>
      </c>
      <c r="AS84" t="s">
        <v>100</v>
      </c>
      <c r="AT84" t="s">
        <v>100</v>
      </c>
      <c r="AU84" t="s">
        <v>100</v>
      </c>
      <c r="AV84" t="s">
        <v>100</v>
      </c>
      <c r="AW84" t="s">
        <v>100</v>
      </c>
      <c r="AX84" t="s">
        <v>100</v>
      </c>
      <c r="AY84" t="s">
        <v>100</v>
      </c>
      <c r="AZ84" t="s">
        <v>100</v>
      </c>
      <c r="BA84" t="s">
        <v>100</v>
      </c>
      <c r="BB84" t="s">
        <v>100</v>
      </c>
      <c r="BC84" t="s">
        <v>100</v>
      </c>
      <c r="BD84" t="s">
        <v>100</v>
      </c>
      <c r="BE84" t="s">
        <v>100</v>
      </c>
      <c r="BF84" t="s">
        <v>100</v>
      </c>
      <c r="BG84" t="s">
        <v>100</v>
      </c>
      <c r="BH84" t="s">
        <v>100</v>
      </c>
      <c r="BI84" t="s">
        <v>100</v>
      </c>
      <c r="BJ84" t="s">
        <v>100</v>
      </c>
      <c r="BK84" t="s">
        <v>100</v>
      </c>
      <c r="BL84" t="s">
        <v>100</v>
      </c>
      <c r="BM84" t="s">
        <v>100</v>
      </c>
      <c r="BN84" t="s">
        <v>100</v>
      </c>
      <c r="BO84" t="s">
        <v>181</v>
      </c>
      <c r="BP84" t="s">
        <v>182</v>
      </c>
      <c r="BQ84" t="s">
        <v>466</v>
      </c>
      <c r="BR84" t="s">
        <v>100</v>
      </c>
      <c r="BS84" t="s">
        <v>100</v>
      </c>
      <c r="BT84" t="s">
        <v>100</v>
      </c>
      <c r="BU84" t="s">
        <v>100</v>
      </c>
      <c r="BV84" t="s">
        <v>100</v>
      </c>
      <c r="BW84" t="s">
        <v>100</v>
      </c>
      <c r="BX84" t="s">
        <v>100</v>
      </c>
      <c r="BY84" t="s">
        <v>100</v>
      </c>
      <c r="BZ84" t="s">
        <v>100</v>
      </c>
      <c r="CA84" t="s">
        <v>100</v>
      </c>
      <c r="CB84" t="s">
        <v>100</v>
      </c>
      <c r="CC84" t="s">
        <v>100</v>
      </c>
      <c r="CD84" t="s">
        <v>100</v>
      </c>
      <c r="CE84" t="s">
        <v>100</v>
      </c>
      <c r="CF84" t="s">
        <v>100</v>
      </c>
      <c r="CG84" t="s">
        <v>100</v>
      </c>
      <c r="CH84" t="s">
        <v>100</v>
      </c>
      <c r="CI84" t="s">
        <v>100</v>
      </c>
      <c r="CJ84" t="s">
        <v>100</v>
      </c>
      <c r="CK84" t="s">
        <v>100</v>
      </c>
      <c r="CL84" t="s">
        <v>100</v>
      </c>
      <c r="CM84" t="s">
        <v>100</v>
      </c>
      <c r="CN84" t="s">
        <v>166</v>
      </c>
      <c r="CO84" t="s">
        <v>100</v>
      </c>
      <c r="CP84" t="s">
        <v>100</v>
      </c>
      <c r="CQ84" t="s">
        <v>152</v>
      </c>
      <c r="CR84" t="s">
        <v>153</v>
      </c>
    </row>
    <row r="85" spans="1:96">
      <c r="A85" t="s">
        <v>467</v>
      </c>
      <c r="B85" t="s">
        <v>468</v>
      </c>
      <c r="C85" t="s">
        <v>98</v>
      </c>
      <c r="D85" t="s">
        <v>469</v>
      </c>
      <c r="E85" t="s">
        <v>100</v>
      </c>
      <c r="F85" t="s">
        <v>100</v>
      </c>
      <c r="G85" t="s">
        <v>157</v>
      </c>
      <c r="H85" t="s">
        <v>470</v>
      </c>
      <c r="I85" t="s">
        <v>471</v>
      </c>
      <c r="J85" t="s">
        <v>472</v>
      </c>
      <c r="K85" t="s">
        <v>388</v>
      </c>
      <c r="L85" t="s">
        <v>106</v>
      </c>
      <c r="M85" t="s">
        <v>100</v>
      </c>
      <c r="N85" t="s">
        <v>100</v>
      </c>
      <c r="O85" t="s">
        <v>100</v>
      </c>
      <c r="P85" t="s">
        <v>389</v>
      </c>
      <c r="Q85" t="s">
        <v>108</v>
      </c>
      <c r="R85" t="s">
        <v>109</v>
      </c>
      <c r="S85" t="s">
        <v>162</v>
      </c>
      <c r="T85" t="s">
        <v>111</v>
      </c>
      <c r="U85" t="s">
        <v>112</v>
      </c>
      <c r="V85" t="s">
        <v>149</v>
      </c>
      <c r="W85" t="s">
        <v>113</v>
      </c>
      <c r="X85" t="s">
        <v>114</v>
      </c>
      <c r="Y85" t="s">
        <v>115</v>
      </c>
      <c r="Z85" t="s">
        <v>100</v>
      </c>
      <c r="AA85" t="s">
        <v>100</v>
      </c>
      <c r="AB85" t="s">
        <v>100</v>
      </c>
      <c r="AC85" t="s">
        <v>100</v>
      </c>
      <c r="AD85" t="s">
        <v>100</v>
      </c>
      <c r="AE85" t="s">
        <v>115</v>
      </c>
      <c r="AF85" t="s">
        <v>100</v>
      </c>
      <c r="AG85" t="s">
        <v>100</v>
      </c>
      <c r="AH85" t="s">
        <v>100</v>
      </c>
      <c r="AI85" t="s">
        <v>100</v>
      </c>
      <c r="AJ85" t="s">
        <v>100</v>
      </c>
      <c r="AK85" t="s">
        <v>100</v>
      </c>
      <c r="AL85" t="s">
        <v>100</v>
      </c>
      <c r="AM85" t="s">
        <v>100</v>
      </c>
      <c r="AN85" t="s">
        <v>100</v>
      </c>
      <c r="AO85" t="s">
        <v>100</v>
      </c>
      <c r="AP85" t="s">
        <v>100</v>
      </c>
      <c r="AQ85" t="s">
        <v>100</v>
      </c>
      <c r="AR85" t="s">
        <v>100</v>
      </c>
      <c r="AS85" t="s">
        <v>100</v>
      </c>
      <c r="AT85" t="s">
        <v>100</v>
      </c>
      <c r="AU85" t="s">
        <v>100</v>
      </c>
      <c r="AV85" t="s">
        <v>100</v>
      </c>
      <c r="AW85" t="s">
        <v>100</v>
      </c>
      <c r="AX85" t="s">
        <v>100</v>
      </c>
      <c r="AY85" t="s">
        <v>100</v>
      </c>
      <c r="AZ85" t="s">
        <v>100</v>
      </c>
      <c r="BA85" t="s">
        <v>100</v>
      </c>
      <c r="BB85" t="s">
        <v>100</v>
      </c>
      <c r="BC85" t="s">
        <v>100</v>
      </c>
      <c r="BD85" t="s">
        <v>100</v>
      </c>
      <c r="BE85" t="s">
        <v>100</v>
      </c>
      <c r="BF85" t="s">
        <v>100</v>
      </c>
      <c r="BG85" t="s">
        <v>100</v>
      </c>
      <c r="BH85" t="s">
        <v>100</v>
      </c>
      <c r="BI85" t="s">
        <v>100</v>
      </c>
      <c r="BJ85" t="s">
        <v>100</v>
      </c>
      <c r="BK85" t="s">
        <v>100</v>
      </c>
      <c r="BL85" t="s">
        <v>100</v>
      </c>
      <c r="BM85" t="s">
        <v>100</v>
      </c>
      <c r="BN85" t="s">
        <v>100</v>
      </c>
      <c r="BO85" t="s">
        <v>100</v>
      </c>
      <c r="BP85" t="s">
        <v>100</v>
      </c>
      <c r="BQ85" t="s">
        <v>100</v>
      </c>
      <c r="BR85" t="s">
        <v>100</v>
      </c>
      <c r="BS85" t="s">
        <v>100</v>
      </c>
      <c r="BT85" t="s">
        <v>100</v>
      </c>
      <c r="BU85" t="s">
        <v>100</v>
      </c>
      <c r="BV85" t="s">
        <v>100</v>
      </c>
      <c r="BW85" t="s">
        <v>100</v>
      </c>
      <c r="BX85" t="s">
        <v>100</v>
      </c>
      <c r="BY85" t="s">
        <v>100</v>
      </c>
      <c r="BZ85" t="s">
        <v>100</v>
      </c>
      <c r="CA85" t="s">
        <v>100</v>
      </c>
      <c r="CB85" t="s">
        <v>100</v>
      </c>
      <c r="CC85" t="s">
        <v>100</v>
      </c>
      <c r="CD85" t="s">
        <v>100</v>
      </c>
      <c r="CE85" t="s">
        <v>100</v>
      </c>
      <c r="CF85" t="s">
        <v>100</v>
      </c>
      <c r="CG85" t="s">
        <v>100</v>
      </c>
      <c r="CH85" t="s">
        <v>100</v>
      </c>
      <c r="CI85" t="s">
        <v>100</v>
      </c>
      <c r="CJ85" t="s">
        <v>115</v>
      </c>
      <c r="CK85" t="s">
        <v>100</v>
      </c>
      <c r="CL85" t="s">
        <v>100</v>
      </c>
      <c r="CM85" t="s">
        <v>100</v>
      </c>
      <c r="CN85" t="s">
        <v>116</v>
      </c>
      <c r="CO85" t="s">
        <v>117</v>
      </c>
      <c r="CP85" t="s">
        <v>117</v>
      </c>
      <c r="CQ85" t="s">
        <v>100</v>
      </c>
      <c r="CR85" t="s">
        <v>100</v>
      </c>
    </row>
    <row r="86" spans="1:96">
      <c r="A86" t="s">
        <v>473</v>
      </c>
      <c r="B86" t="s">
        <v>474</v>
      </c>
      <c r="C86" t="s">
        <v>138</v>
      </c>
      <c r="D86" t="s">
        <v>475</v>
      </c>
      <c r="E86" t="s">
        <v>100</v>
      </c>
      <c r="F86" t="s">
        <v>100</v>
      </c>
      <c r="G86" t="s">
        <v>141</v>
      </c>
      <c r="H86" t="s">
        <v>142</v>
      </c>
      <c r="I86" t="s">
        <v>143</v>
      </c>
      <c r="J86" t="s">
        <v>419</v>
      </c>
      <c r="K86" t="s">
        <v>145</v>
      </c>
      <c r="L86" t="s">
        <v>106</v>
      </c>
      <c r="M86" t="s">
        <v>100</v>
      </c>
      <c r="N86" t="s">
        <v>100</v>
      </c>
      <c r="O86" t="s">
        <v>100</v>
      </c>
      <c r="P86" t="s">
        <v>146</v>
      </c>
      <c r="Q86" t="s">
        <v>147</v>
      </c>
      <c r="R86" t="s">
        <v>148</v>
      </c>
      <c r="S86" t="s">
        <v>100</v>
      </c>
      <c r="T86" t="s">
        <v>100</v>
      </c>
      <c r="U86" t="s">
        <v>112</v>
      </c>
      <c r="V86" t="s">
        <v>113</v>
      </c>
      <c r="W86" t="s">
        <v>113</v>
      </c>
      <c r="X86" t="s">
        <v>114</v>
      </c>
      <c r="Y86" t="s">
        <v>115</v>
      </c>
      <c r="Z86" t="s">
        <v>100</v>
      </c>
      <c r="AA86" t="s">
        <v>100</v>
      </c>
      <c r="AB86" t="s">
        <v>100</v>
      </c>
      <c r="AC86" t="s">
        <v>100</v>
      </c>
      <c r="AD86" t="s">
        <v>100</v>
      </c>
      <c r="AE86" t="s">
        <v>100</v>
      </c>
      <c r="AF86" t="s">
        <v>100</v>
      </c>
      <c r="AG86" t="s">
        <v>100</v>
      </c>
      <c r="AH86" t="s">
        <v>100</v>
      </c>
      <c r="AI86" t="s">
        <v>100</v>
      </c>
      <c r="AJ86" t="s">
        <v>100</v>
      </c>
      <c r="AK86" t="s">
        <v>100</v>
      </c>
      <c r="AL86" t="s">
        <v>100</v>
      </c>
      <c r="AM86" t="s">
        <v>100</v>
      </c>
      <c r="AN86" t="s">
        <v>100</v>
      </c>
      <c r="AO86" t="s">
        <v>100</v>
      </c>
      <c r="AP86" t="s">
        <v>100</v>
      </c>
      <c r="AQ86" t="s">
        <v>100</v>
      </c>
      <c r="AR86" t="s">
        <v>100</v>
      </c>
      <c r="AS86" t="s">
        <v>100</v>
      </c>
      <c r="AT86" t="s">
        <v>100</v>
      </c>
      <c r="AU86" t="s">
        <v>100</v>
      </c>
      <c r="AV86" t="s">
        <v>100</v>
      </c>
      <c r="AW86" t="s">
        <v>100</v>
      </c>
      <c r="AX86" t="s">
        <v>100</v>
      </c>
      <c r="AY86" t="s">
        <v>100</v>
      </c>
      <c r="AZ86" t="s">
        <v>100</v>
      </c>
      <c r="BA86" t="s">
        <v>100</v>
      </c>
      <c r="BB86" t="s">
        <v>100</v>
      </c>
      <c r="BC86" t="s">
        <v>100</v>
      </c>
      <c r="BD86" t="s">
        <v>100</v>
      </c>
      <c r="BE86" t="s">
        <v>100</v>
      </c>
      <c r="BF86" t="s">
        <v>100</v>
      </c>
      <c r="BG86" t="s">
        <v>100</v>
      </c>
      <c r="BH86" t="s">
        <v>100</v>
      </c>
      <c r="BI86" t="s">
        <v>100</v>
      </c>
      <c r="BJ86" t="s">
        <v>100</v>
      </c>
      <c r="BK86" t="s">
        <v>100</v>
      </c>
      <c r="BL86" t="s">
        <v>100</v>
      </c>
      <c r="BM86" t="s">
        <v>100</v>
      </c>
      <c r="BN86" t="s">
        <v>100</v>
      </c>
      <c r="BO86" t="s">
        <v>100</v>
      </c>
      <c r="BP86" t="s">
        <v>100</v>
      </c>
      <c r="BQ86" t="s">
        <v>100</v>
      </c>
      <c r="BR86" t="s">
        <v>100</v>
      </c>
      <c r="BS86" t="s">
        <v>100</v>
      </c>
      <c r="BT86" t="s">
        <v>100</v>
      </c>
      <c r="BU86" t="s">
        <v>100</v>
      </c>
      <c r="BV86" t="s">
        <v>100</v>
      </c>
      <c r="BW86" t="s">
        <v>100</v>
      </c>
      <c r="BX86" t="s">
        <v>100</v>
      </c>
      <c r="BY86" t="s">
        <v>100</v>
      </c>
      <c r="BZ86" t="s">
        <v>100</v>
      </c>
      <c r="CA86" t="s">
        <v>100</v>
      </c>
      <c r="CB86" t="s">
        <v>100</v>
      </c>
      <c r="CC86" t="s">
        <v>100</v>
      </c>
      <c r="CD86" t="s">
        <v>100</v>
      </c>
      <c r="CE86" t="s">
        <v>100</v>
      </c>
      <c r="CF86" t="s">
        <v>100</v>
      </c>
      <c r="CG86" t="s">
        <v>100</v>
      </c>
      <c r="CH86" t="s">
        <v>100</v>
      </c>
      <c r="CI86" t="s">
        <v>100</v>
      </c>
      <c r="CJ86" t="s">
        <v>115</v>
      </c>
      <c r="CK86" t="s">
        <v>100</v>
      </c>
      <c r="CL86" t="s">
        <v>100</v>
      </c>
      <c r="CM86" t="s">
        <v>100</v>
      </c>
      <c r="CN86" t="s">
        <v>151</v>
      </c>
      <c r="CO86" t="s">
        <v>100</v>
      </c>
      <c r="CP86" t="s">
        <v>100</v>
      </c>
      <c r="CQ86" t="s">
        <v>152</v>
      </c>
      <c r="CR86" t="s">
        <v>153</v>
      </c>
    </row>
    <row r="87" spans="1:96">
      <c r="A87" t="s">
        <v>476</v>
      </c>
      <c r="B87" t="s">
        <v>477</v>
      </c>
      <c r="C87" t="s">
        <v>138</v>
      </c>
      <c r="D87" t="s">
        <v>478</v>
      </c>
      <c r="E87" t="s">
        <v>100</v>
      </c>
      <c r="F87" t="s">
        <v>100</v>
      </c>
      <c r="G87" t="s">
        <v>141</v>
      </c>
      <c r="H87" t="s">
        <v>142</v>
      </c>
      <c r="I87" t="s">
        <v>143</v>
      </c>
      <c r="J87" t="s">
        <v>419</v>
      </c>
      <c r="K87" t="s">
        <v>145</v>
      </c>
      <c r="L87" t="s">
        <v>106</v>
      </c>
      <c r="M87" t="s">
        <v>100</v>
      </c>
      <c r="N87" t="s">
        <v>100</v>
      </c>
      <c r="O87" t="s">
        <v>100</v>
      </c>
      <c r="P87" t="s">
        <v>146</v>
      </c>
      <c r="Q87" t="s">
        <v>147</v>
      </c>
      <c r="R87" t="s">
        <v>148</v>
      </c>
      <c r="S87" t="s">
        <v>100</v>
      </c>
      <c r="T87" t="s">
        <v>100</v>
      </c>
      <c r="U87" t="s">
        <v>112</v>
      </c>
      <c r="V87" t="s">
        <v>113</v>
      </c>
      <c r="W87" t="s">
        <v>113</v>
      </c>
      <c r="X87" t="s">
        <v>114</v>
      </c>
      <c r="Y87" t="s">
        <v>115</v>
      </c>
      <c r="Z87" t="s">
        <v>100</v>
      </c>
      <c r="AA87" t="s">
        <v>100</v>
      </c>
      <c r="AB87" t="s">
        <v>100</v>
      </c>
      <c r="AC87" t="s">
        <v>100</v>
      </c>
      <c r="AD87" t="s">
        <v>100</v>
      </c>
      <c r="AE87" t="s">
        <v>100</v>
      </c>
      <c r="AF87" t="s">
        <v>100</v>
      </c>
      <c r="AG87" t="s">
        <v>100</v>
      </c>
      <c r="AH87" t="s">
        <v>100</v>
      </c>
      <c r="AI87" t="s">
        <v>100</v>
      </c>
      <c r="AJ87" t="s">
        <v>100</v>
      </c>
      <c r="AK87" t="s">
        <v>100</v>
      </c>
      <c r="AL87" t="s">
        <v>100</v>
      </c>
      <c r="AM87" t="s">
        <v>100</v>
      </c>
      <c r="AN87" t="s">
        <v>100</v>
      </c>
      <c r="AO87" t="s">
        <v>100</v>
      </c>
      <c r="AP87" t="s">
        <v>100</v>
      </c>
      <c r="AQ87" t="s">
        <v>100</v>
      </c>
      <c r="AR87" t="s">
        <v>100</v>
      </c>
      <c r="AS87" t="s">
        <v>100</v>
      </c>
      <c r="AT87" t="s">
        <v>100</v>
      </c>
      <c r="AU87" t="s">
        <v>100</v>
      </c>
      <c r="AV87" t="s">
        <v>100</v>
      </c>
      <c r="AW87" t="s">
        <v>100</v>
      </c>
      <c r="AX87" t="s">
        <v>100</v>
      </c>
      <c r="AY87" t="s">
        <v>100</v>
      </c>
      <c r="AZ87" t="s">
        <v>100</v>
      </c>
      <c r="BA87" t="s">
        <v>100</v>
      </c>
      <c r="BB87" t="s">
        <v>100</v>
      </c>
      <c r="BC87" t="s">
        <v>100</v>
      </c>
      <c r="BD87" t="s">
        <v>100</v>
      </c>
      <c r="BE87" t="s">
        <v>100</v>
      </c>
      <c r="BF87" t="s">
        <v>100</v>
      </c>
      <c r="BG87" t="s">
        <v>100</v>
      </c>
      <c r="BH87" t="s">
        <v>100</v>
      </c>
      <c r="BI87" t="s">
        <v>100</v>
      </c>
      <c r="BJ87" t="s">
        <v>100</v>
      </c>
      <c r="BK87" t="s">
        <v>100</v>
      </c>
      <c r="BL87" t="s">
        <v>100</v>
      </c>
      <c r="BM87" t="s">
        <v>100</v>
      </c>
      <c r="BN87" t="s">
        <v>100</v>
      </c>
      <c r="BO87" t="s">
        <v>100</v>
      </c>
      <c r="BP87" t="s">
        <v>100</v>
      </c>
      <c r="BQ87" t="s">
        <v>100</v>
      </c>
      <c r="BR87" t="s">
        <v>100</v>
      </c>
      <c r="BS87" t="s">
        <v>100</v>
      </c>
      <c r="BT87" t="s">
        <v>100</v>
      </c>
      <c r="BU87" t="s">
        <v>100</v>
      </c>
      <c r="BV87" t="s">
        <v>100</v>
      </c>
      <c r="BW87" t="s">
        <v>100</v>
      </c>
      <c r="BX87" t="s">
        <v>100</v>
      </c>
      <c r="BY87" t="s">
        <v>100</v>
      </c>
      <c r="BZ87" t="s">
        <v>100</v>
      </c>
      <c r="CA87" t="s">
        <v>100</v>
      </c>
      <c r="CB87" t="s">
        <v>100</v>
      </c>
      <c r="CC87" t="s">
        <v>100</v>
      </c>
      <c r="CD87" t="s">
        <v>100</v>
      </c>
      <c r="CE87" t="s">
        <v>100</v>
      </c>
      <c r="CF87" t="s">
        <v>100</v>
      </c>
      <c r="CG87" t="s">
        <v>100</v>
      </c>
      <c r="CH87" t="s">
        <v>100</v>
      </c>
      <c r="CI87" t="s">
        <v>100</v>
      </c>
      <c r="CJ87" t="s">
        <v>115</v>
      </c>
      <c r="CK87" t="s">
        <v>100</v>
      </c>
      <c r="CL87" t="s">
        <v>100</v>
      </c>
      <c r="CM87" t="s">
        <v>100</v>
      </c>
      <c r="CN87" t="s">
        <v>151</v>
      </c>
      <c r="CO87" t="s">
        <v>100</v>
      </c>
      <c r="CP87" t="s">
        <v>100</v>
      </c>
      <c r="CQ87" t="s">
        <v>152</v>
      </c>
      <c r="CR87" t="s">
        <v>153</v>
      </c>
    </row>
    <row r="88" spans="1:96">
      <c r="A88" t="s">
        <v>479</v>
      </c>
      <c r="B88" t="s">
        <v>480</v>
      </c>
      <c r="C88" t="s">
        <v>138</v>
      </c>
      <c r="D88" t="s">
        <v>481</v>
      </c>
      <c r="E88" t="s">
        <v>100</v>
      </c>
      <c r="F88" t="s">
        <v>100</v>
      </c>
      <c r="G88" t="s">
        <v>141</v>
      </c>
      <c r="H88" t="s">
        <v>142</v>
      </c>
      <c r="I88" t="s">
        <v>143</v>
      </c>
      <c r="J88" t="s">
        <v>144</v>
      </c>
      <c r="K88" t="s">
        <v>145</v>
      </c>
      <c r="L88" t="s">
        <v>106</v>
      </c>
      <c r="M88" t="s">
        <v>100</v>
      </c>
      <c r="N88" t="s">
        <v>100</v>
      </c>
      <c r="O88" t="s">
        <v>100</v>
      </c>
      <c r="P88" t="s">
        <v>146</v>
      </c>
      <c r="Q88" t="s">
        <v>147</v>
      </c>
      <c r="R88" t="s">
        <v>148</v>
      </c>
      <c r="S88" t="s">
        <v>100</v>
      </c>
      <c r="T88" t="s">
        <v>100</v>
      </c>
      <c r="U88" t="s">
        <v>112</v>
      </c>
      <c r="V88" t="s">
        <v>134</v>
      </c>
      <c r="W88" t="s">
        <v>134</v>
      </c>
      <c r="X88" t="s">
        <v>135</v>
      </c>
      <c r="Y88" t="s">
        <v>100</v>
      </c>
      <c r="Z88" t="s">
        <v>100</v>
      </c>
      <c r="AA88" t="s">
        <v>100</v>
      </c>
      <c r="AB88" t="s">
        <v>100</v>
      </c>
      <c r="AC88" t="s">
        <v>100</v>
      </c>
      <c r="AD88" t="s">
        <v>100</v>
      </c>
      <c r="AE88" t="s">
        <v>115</v>
      </c>
      <c r="AF88" t="s">
        <v>100</v>
      </c>
      <c r="AG88" t="s">
        <v>100</v>
      </c>
      <c r="AH88" t="s">
        <v>100</v>
      </c>
      <c r="AI88" t="s">
        <v>100</v>
      </c>
      <c r="AJ88" t="s">
        <v>100</v>
      </c>
      <c r="AK88" t="s">
        <v>115</v>
      </c>
      <c r="AL88" t="s">
        <v>100</v>
      </c>
      <c r="AM88" t="s">
        <v>100</v>
      </c>
      <c r="AN88" t="s">
        <v>100</v>
      </c>
      <c r="AO88" t="s">
        <v>100</v>
      </c>
      <c r="AP88" t="s">
        <v>100</v>
      </c>
      <c r="AQ88" t="s">
        <v>100</v>
      </c>
      <c r="AR88" t="s">
        <v>100</v>
      </c>
      <c r="AS88" t="s">
        <v>100</v>
      </c>
      <c r="AT88" t="s">
        <v>100</v>
      </c>
      <c r="AU88" t="s">
        <v>100</v>
      </c>
      <c r="AV88" t="s">
        <v>100</v>
      </c>
      <c r="AW88" t="s">
        <v>100</v>
      </c>
      <c r="AX88" t="s">
        <v>100</v>
      </c>
      <c r="AY88" t="s">
        <v>100</v>
      </c>
      <c r="AZ88" t="s">
        <v>100</v>
      </c>
      <c r="BA88" t="s">
        <v>100</v>
      </c>
      <c r="BB88" t="s">
        <v>100</v>
      </c>
      <c r="BC88" t="s">
        <v>100</v>
      </c>
      <c r="BD88" t="s">
        <v>100</v>
      </c>
      <c r="BE88" t="s">
        <v>100</v>
      </c>
      <c r="BF88" t="s">
        <v>100</v>
      </c>
      <c r="BG88" t="s">
        <v>100</v>
      </c>
      <c r="BH88" t="s">
        <v>100</v>
      </c>
      <c r="BI88" t="s">
        <v>100</v>
      </c>
      <c r="BJ88" t="s">
        <v>100</v>
      </c>
      <c r="BK88" t="s">
        <v>100</v>
      </c>
      <c r="BL88" t="s">
        <v>100</v>
      </c>
      <c r="BM88" t="s">
        <v>100</v>
      </c>
      <c r="BN88" t="s">
        <v>100</v>
      </c>
      <c r="BO88" t="s">
        <v>100</v>
      </c>
      <c r="BP88" t="s">
        <v>100</v>
      </c>
      <c r="BQ88" t="s">
        <v>100</v>
      </c>
      <c r="BR88" t="s">
        <v>100</v>
      </c>
      <c r="BS88" t="s">
        <v>100</v>
      </c>
      <c r="BT88" t="s">
        <v>100</v>
      </c>
      <c r="BU88" t="s">
        <v>100</v>
      </c>
      <c r="BV88" t="s">
        <v>100</v>
      </c>
      <c r="BW88" t="s">
        <v>100</v>
      </c>
      <c r="BX88" t="s">
        <v>100</v>
      </c>
      <c r="BY88" t="s">
        <v>100</v>
      </c>
      <c r="BZ88" t="s">
        <v>100</v>
      </c>
      <c r="CA88" t="s">
        <v>100</v>
      </c>
      <c r="CB88" t="s">
        <v>100</v>
      </c>
      <c r="CC88" t="s">
        <v>100</v>
      </c>
      <c r="CD88" t="s">
        <v>100</v>
      </c>
      <c r="CE88" t="s">
        <v>100</v>
      </c>
      <c r="CF88" t="s">
        <v>100</v>
      </c>
      <c r="CG88" t="s">
        <v>100</v>
      </c>
      <c r="CH88" t="s">
        <v>100</v>
      </c>
      <c r="CI88" t="s">
        <v>100</v>
      </c>
      <c r="CJ88" t="s">
        <v>100</v>
      </c>
      <c r="CK88" t="s">
        <v>100</v>
      </c>
      <c r="CL88" t="s">
        <v>100</v>
      </c>
      <c r="CM88" t="s">
        <v>482</v>
      </c>
      <c r="CN88" t="s">
        <v>151</v>
      </c>
      <c r="CO88" t="s">
        <v>100</v>
      </c>
      <c r="CP88" t="s">
        <v>100</v>
      </c>
      <c r="CQ88" t="s">
        <v>152</v>
      </c>
      <c r="CR88" t="s">
        <v>153</v>
      </c>
    </row>
    <row r="89" spans="1:96">
      <c r="A89" t="s">
        <v>483</v>
      </c>
      <c r="B89" t="s">
        <v>484</v>
      </c>
      <c r="C89" t="s">
        <v>189</v>
      </c>
      <c r="D89" t="s">
        <v>485</v>
      </c>
      <c r="E89" t="s">
        <v>486</v>
      </c>
      <c r="F89" t="s">
        <v>397</v>
      </c>
      <c r="G89" t="s">
        <v>141</v>
      </c>
      <c r="H89" t="s">
        <v>142</v>
      </c>
      <c r="I89" t="s">
        <v>143</v>
      </c>
      <c r="J89" t="s">
        <v>144</v>
      </c>
      <c r="K89" t="s">
        <v>145</v>
      </c>
      <c r="L89" t="s">
        <v>106</v>
      </c>
      <c r="M89" t="s">
        <v>100</v>
      </c>
      <c r="N89" t="s">
        <v>100</v>
      </c>
      <c r="O89" t="s">
        <v>100</v>
      </c>
      <c r="P89" t="s">
        <v>146</v>
      </c>
      <c r="Q89" t="s">
        <v>147</v>
      </c>
      <c r="R89" t="s">
        <v>148</v>
      </c>
      <c r="S89" t="s">
        <v>100</v>
      </c>
      <c r="T89" t="s">
        <v>111</v>
      </c>
      <c r="U89" t="s">
        <v>112</v>
      </c>
      <c r="V89" t="s">
        <v>113</v>
      </c>
      <c r="W89" t="s">
        <v>113</v>
      </c>
      <c r="X89" t="s">
        <v>114</v>
      </c>
      <c r="Y89" t="s">
        <v>100</v>
      </c>
      <c r="Z89" t="s">
        <v>100</v>
      </c>
      <c r="AA89" t="s">
        <v>100</v>
      </c>
      <c r="AB89" t="s">
        <v>100</v>
      </c>
      <c r="AC89" t="s">
        <v>100</v>
      </c>
      <c r="AD89" t="s">
        <v>100</v>
      </c>
      <c r="AE89" t="s">
        <v>100</v>
      </c>
      <c r="AF89" t="s">
        <v>100</v>
      </c>
      <c r="AG89" t="s">
        <v>100</v>
      </c>
      <c r="AH89" t="s">
        <v>100</v>
      </c>
      <c r="AI89" t="s">
        <v>100</v>
      </c>
      <c r="AJ89" t="s">
        <v>100</v>
      </c>
      <c r="AK89" t="s">
        <v>181</v>
      </c>
      <c r="AL89" t="s">
        <v>487</v>
      </c>
      <c r="AM89" t="s">
        <v>264</v>
      </c>
      <c r="AN89" t="s">
        <v>100</v>
      </c>
      <c r="AO89" t="s">
        <v>100</v>
      </c>
      <c r="AP89" t="s">
        <v>100</v>
      </c>
      <c r="AQ89" t="s">
        <v>100</v>
      </c>
      <c r="AR89" t="s">
        <v>100</v>
      </c>
      <c r="AS89" t="s">
        <v>100</v>
      </c>
      <c r="AT89" t="s">
        <v>100</v>
      </c>
      <c r="AU89" t="s">
        <v>100</v>
      </c>
      <c r="AV89" t="s">
        <v>100</v>
      </c>
      <c r="AW89" t="s">
        <v>100</v>
      </c>
      <c r="AX89" t="s">
        <v>100</v>
      </c>
      <c r="AY89" t="s">
        <v>100</v>
      </c>
      <c r="AZ89" t="s">
        <v>100</v>
      </c>
      <c r="BA89" t="s">
        <v>100</v>
      </c>
      <c r="BB89" t="s">
        <v>100</v>
      </c>
      <c r="BC89" t="s">
        <v>100</v>
      </c>
      <c r="BD89" t="s">
        <v>100</v>
      </c>
      <c r="BE89" t="s">
        <v>100</v>
      </c>
      <c r="BF89" t="s">
        <v>100</v>
      </c>
      <c r="BG89" t="s">
        <v>100</v>
      </c>
      <c r="BH89" t="s">
        <v>100</v>
      </c>
      <c r="BI89" t="s">
        <v>100</v>
      </c>
      <c r="BJ89" t="s">
        <v>100</v>
      </c>
      <c r="BK89" t="s">
        <v>100</v>
      </c>
      <c r="BL89" t="s">
        <v>100</v>
      </c>
      <c r="BM89" t="s">
        <v>100</v>
      </c>
      <c r="BN89" t="s">
        <v>100</v>
      </c>
      <c r="BO89" t="s">
        <v>100</v>
      </c>
      <c r="BP89" t="s">
        <v>100</v>
      </c>
      <c r="BQ89" t="s">
        <v>100</v>
      </c>
      <c r="BR89" t="s">
        <v>100</v>
      </c>
      <c r="BS89" t="s">
        <v>100</v>
      </c>
      <c r="BT89" t="s">
        <v>100</v>
      </c>
      <c r="BU89" t="s">
        <v>100</v>
      </c>
      <c r="BV89" t="s">
        <v>100</v>
      </c>
      <c r="BW89" t="s">
        <v>100</v>
      </c>
      <c r="BX89" t="s">
        <v>100</v>
      </c>
      <c r="BY89" t="s">
        <v>100</v>
      </c>
      <c r="BZ89" t="s">
        <v>100</v>
      </c>
      <c r="CA89" t="s">
        <v>100</v>
      </c>
      <c r="CB89" t="s">
        <v>100</v>
      </c>
      <c r="CC89" t="s">
        <v>100</v>
      </c>
      <c r="CD89" t="s">
        <v>100</v>
      </c>
      <c r="CE89" t="s">
        <v>100</v>
      </c>
      <c r="CF89" t="s">
        <v>100</v>
      </c>
      <c r="CG89" t="s">
        <v>100</v>
      </c>
      <c r="CH89" t="s">
        <v>100</v>
      </c>
      <c r="CI89" t="s">
        <v>100</v>
      </c>
      <c r="CJ89" t="s">
        <v>100</v>
      </c>
      <c r="CK89" t="s">
        <v>100</v>
      </c>
      <c r="CL89" t="s">
        <v>100</v>
      </c>
      <c r="CM89" t="s">
        <v>100</v>
      </c>
      <c r="CN89" t="s">
        <v>151</v>
      </c>
      <c r="CO89" t="s">
        <v>100</v>
      </c>
      <c r="CP89" t="s">
        <v>100</v>
      </c>
      <c r="CQ89" t="s">
        <v>152</v>
      </c>
      <c r="CR89" t="s">
        <v>153</v>
      </c>
    </row>
    <row r="90" spans="1:96">
      <c r="A90" t="s">
        <v>488</v>
      </c>
      <c r="B90" t="s">
        <v>489</v>
      </c>
      <c r="C90" t="s">
        <v>98</v>
      </c>
      <c r="D90" t="s">
        <v>489</v>
      </c>
      <c r="E90" t="s">
        <v>100</v>
      </c>
      <c r="F90" t="s">
        <v>100</v>
      </c>
      <c r="G90" t="s">
        <v>101</v>
      </c>
      <c r="H90" t="s">
        <v>102</v>
      </c>
      <c r="I90" t="s">
        <v>103</v>
      </c>
      <c r="J90" t="s">
        <v>490</v>
      </c>
      <c r="K90" t="s">
        <v>197</v>
      </c>
      <c r="L90" t="s">
        <v>106</v>
      </c>
      <c r="M90" t="s">
        <v>100</v>
      </c>
      <c r="N90" t="s">
        <v>100</v>
      </c>
      <c r="O90" t="s">
        <v>100</v>
      </c>
      <c r="P90" t="s">
        <v>107</v>
      </c>
      <c r="Q90" t="s">
        <v>108</v>
      </c>
      <c r="R90" t="s">
        <v>198</v>
      </c>
      <c r="S90" t="s">
        <v>110</v>
      </c>
      <c r="T90" t="s">
        <v>111</v>
      </c>
      <c r="U90" t="s">
        <v>112</v>
      </c>
      <c r="V90" t="s">
        <v>134</v>
      </c>
      <c r="W90" t="s">
        <v>134</v>
      </c>
      <c r="X90" t="s">
        <v>135</v>
      </c>
      <c r="Y90" t="s">
        <v>115</v>
      </c>
      <c r="Z90" t="s">
        <v>100</v>
      </c>
      <c r="AA90" t="s">
        <v>100</v>
      </c>
      <c r="AB90" t="s">
        <v>100</v>
      </c>
      <c r="AC90" t="s">
        <v>100</v>
      </c>
      <c r="AD90" t="s">
        <v>100</v>
      </c>
      <c r="AE90" t="s">
        <v>115</v>
      </c>
      <c r="AF90" t="s">
        <v>100</v>
      </c>
      <c r="AG90" t="s">
        <v>100</v>
      </c>
      <c r="AH90" t="s">
        <v>100</v>
      </c>
      <c r="AI90" t="s">
        <v>100</v>
      </c>
      <c r="AJ90" t="s">
        <v>100</v>
      </c>
      <c r="AK90" t="s">
        <v>100</v>
      </c>
      <c r="AL90" t="s">
        <v>100</v>
      </c>
      <c r="AM90" t="s">
        <v>100</v>
      </c>
      <c r="AN90" t="s">
        <v>100</v>
      </c>
      <c r="AO90" t="s">
        <v>100</v>
      </c>
      <c r="AP90" t="s">
        <v>100</v>
      </c>
      <c r="AQ90" t="s">
        <v>100</v>
      </c>
      <c r="AR90" t="s">
        <v>100</v>
      </c>
      <c r="AS90" t="s">
        <v>100</v>
      </c>
      <c r="AT90" t="s">
        <v>100</v>
      </c>
      <c r="AU90" t="s">
        <v>100</v>
      </c>
      <c r="AV90" t="s">
        <v>100</v>
      </c>
      <c r="AW90" t="s">
        <v>100</v>
      </c>
      <c r="AX90" t="s">
        <v>100</v>
      </c>
      <c r="AY90" t="s">
        <v>100</v>
      </c>
      <c r="AZ90" t="s">
        <v>100</v>
      </c>
      <c r="BA90" t="s">
        <v>100</v>
      </c>
      <c r="BB90" t="s">
        <v>100</v>
      </c>
      <c r="BC90" t="s">
        <v>100</v>
      </c>
      <c r="BD90" t="s">
        <v>100</v>
      </c>
      <c r="BE90" t="s">
        <v>100</v>
      </c>
      <c r="BF90" t="s">
        <v>100</v>
      </c>
      <c r="BG90" t="s">
        <v>100</v>
      </c>
      <c r="BH90" t="s">
        <v>100</v>
      </c>
      <c r="BI90" t="s">
        <v>100</v>
      </c>
      <c r="BJ90" t="s">
        <v>100</v>
      </c>
      <c r="BK90" t="s">
        <v>100</v>
      </c>
      <c r="BL90" t="s">
        <v>100</v>
      </c>
      <c r="BM90" t="s">
        <v>100</v>
      </c>
      <c r="BN90" t="s">
        <v>100</v>
      </c>
      <c r="BO90" t="s">
        <v>100</v>
      </c>
      <c r="BP90" t="s">
        <v>100</v>
      </c>
      <c r="BQ90" t="s">
        <v>100</v>
      </c>
      <c r="BR90" t="s">
        <v>100</v>
      </c>
      <c r="BS90" t="s">
        <v>100</v>
      </c>
      <c r="BT90" t="s">
        <v>100</v>
      </c>
      <c r="BU90" t="s">
        <v>100</v>
      </c>
      <c r="BV90" t="s">
        <v>100</v>
      </c>
      <c r="BW90" t="s">
        <v>100</v>
      </c>
      <c r="BX90" t="s">
        <v>100</v>
      </c>
      <c r="BY90" t="s">
        <v>100</v>
      </c>
      <c r="BZ90" t="s">
        <v>100</v>
      </c>
      <c r="CA90" t="s">
        <v>100</v>
      </c>
      <c r="CB90" t="s">
        <v>100</v>
      </c>
      <c r="CC90" t="s">
        <v>100</v>
      </c>
      <c r="CD90" t="s">
        <v>100</v>
      </c>
      <c r="CE90" t="s">
        <v>100</v>
      </c>
      <c r="CF90" t="s">
        <v>100</v>
      </c>
      <c r="CG90" t="s">
        <v>100</v>
      </c>
      <c r="CH90" t="s">
        <v>100</v>
      </c>
      <c r="CI90" t="s">
        <v>100</v>
      </c>
      <c r="CJ90" t="s">
        <v>115</v>
      </c>
      <c r="CK90" t="s">
        <v>100</v>
      </c>
      <c r="CL90" t="s">
        <v>100</v>
      </c>
      <c r="CM90" t="s">
        <v>100</v>
      </c>
      <c r="CN90" t="s">
        <v>116</v>
      </c>
      <c r="CO90" t="s">
        <v>117</v>
      </c>
      <c r="CP90" t="s">
        <v>117</v>
      </c>
      <c r="CQ90" t="s">
        <v>100</v>
      </c>
      <c r="CR90" t="s">
        <v>100</v>
      </c>
    </row>
    <row r="91" spans="1:96">
      <c r="A91" t="s">
        <v>490</v>
      </c>
      <c r="B91" t="s">
        <v>491</v>
      </c>
      <c r="C91" t="s">
        <v>200</v>
      </c>
      <c r="D91" t="s">
        <v>492</v>
      </c>
      <c r="E91" t="s">
        <v>202</v>
      </c>
      <c r="F91" t="s">
        <v>100</v>
      </c>
      <c r="G91" t="s">
        <v>101</v>
      </c>
      <c r="H91" t="s">
        <v>102</v>
      </c>
      <c r="I91" t="s">
        <v>103</v>
      </c>
      <c r="J91" t="s">
        <v>490</v>
      </c>
      <c r="K91" t="s">
        <v>197</v>
      </c>
      <c r="L91" t="s">
        <v>106</v>
      </c>
      <c r="M91" t="s">
        <v>100</v>
      </c>
      <c r="N91" t="s">
        <v>100</v>
      </c>
      <c r="O91" t="s">
        <v>100</v>
      </c>
      <c r="P91" t="s">
        <v>146</v>
      </c>
      <c r="Q91" t="s">
        <v>108</v>
      </c>
      <c r="R91" t="s">
        <v>148</v>
      </c>
      <c r="S91" t="s">
        <v>100</v>
      </c>
      <c r="T91" t="s">
        <v>100</v>
      </c>
      <c r="U91" t="s">
        <v>112</v>
      </c>
      <c r="V91" t="s">
        <v>134</v>
      </c>
      <c r="W91" t="s">
        <v>134</v>
      </c>
      <c r="X91" t="s">
        <v>135</v>
      </c>
      <c r="Y91" t="s">
        <v>100</v>
      </c>
      <c r="Z91" t="s">
        <v>100</v>
      </c>
      <c r="AA91" t="s">
        <v>100</v>
      </c>
      <c r="AB91" t="s">
        <v>100</v>
      </c>
      <c r="AC91" t="s">
        <v>100</v>
      </c>
      <c r="AD91" t="s">
        <v>100</v>
      </c>
      <c r="AE91" t="s">
        <v>115</v>
      </c>
      <c r="AF91" t="s">
        <v>100</v>
      </c>
      <c r="AG91" t="s">
        <v>100</v>
      </c>
      <c r="AH91" t="s">
        <v>100</v>
      </c>
      <c r="AI91" t="s">
        <v>100</v>
      </c>
      <c r="AJ91" t="s">
        <v>100</v>
      </c>
      <c r="AK91" t="s">
        <v>100</v>
      </c>
      <c r="AL91" t="s">
        <v>100</v>
      </c>
      <c r="AM91" t="s">
        <v>100</v>
      </c>
      <c r="AN91" t="s">
        <v>100</v>
      </c>
      <c r="AO91" t="s">
        <v>100</v>
      </c>
      <c r="AP91" t="s">
        <v>100</v>
      </c>
      <c r="AQ91" t="s">
        <v>100</v>
      </c>
      <c r="AR91" t="s">
        <v>100</v>
      </c>
      <c r="AS91" t="s">
        <v>100</v>
      </c>
      <c r="AT91" t="s">
        <v>100</v>
      </c>
      <c r="AU91" t="s">
        <v>100</v>
      </c>
      <c r="AV91" t="s">
        <v>100</v>
      </c>
      <c r="AW91" t="s">
        <v>100</v>
      </c>
      <c r="AX91" t="s">
        <v>100</v>
      </c>
      <c r="AY91" t="s">
        <v>100</v>
      </c>
      <c r="AZ91" t="s">
        <v>100</v>
      </c>
      <c r="BA91" t="s">
        <v>100</v>
      </c>
      <c r="BB91" t="s">
        <v>100</v>
      </c>
      <c r="BC91" t="s">
        <v>100</v>
      </c>
      <c r="BD91" t="s">
        <v>100</v>
      </c>
      <c r="BE91" t="s">
        <v>100</v>
      </c>
      <c r="BF91" t="s">
        <v>100</v>
      </c>
      <c r="BG91" t="s">
        <v>100</v>
      </c>
      <c r="BH91" t="s">
        <v>100</v>
      </c>
      <c r="BI91" t="s">
        <v>100</v>
      </c>
      <c r="BJ91" t="s">
        <v>100</v>
      </c>
      <c r="BK91" t="s">
        <v>100</v>
      </c>
      <c r="BL91" t="s">
        <v>100</v>
      </c>
      <c r="BM91" t="s">
        <v>100</v>
      </c>
      <c r="BN91" t="s">
        <v>100</v>
      </c>
      <c r="BO91" t="s">
        <v>115</v>
      </c>
      <c r="BP91" t="s">
        <v>100</v>
      </c>
      <c r="BQ91" t="s">
        <v>100</v>
      </c>
      <c r="BR91" t="s">
        <v>100</v>
      </c>
      <c r="BS91" t="s">
        <v>100</v>
      </c>
      <c r="BT91" t="s">
        <v>100</v>
      </c>
      <c r="BU91" t="s">
        <v>100</v>
      </c>
      <c r="BV91" t="s">
        <v>100</v>
      </c>
      <c r="BW91" t="s">
        <v>100</v>
      </c>
      <c r="BX91" t="s">
        <v>100</v>
      </c>
      <c r="BY91" t="s">
        <v>100</v>
      </c>
      <c r="BZ91" t="s">
        <v>100</v>
      </c>
      <c r="CA91" t="s">
        <v>100</v>
      </c>
      <c r="CB91" t="s">
        <v>100</v>
      </c>
      <c r="CC91" t="s">
        <v>100</v>
      </c>
      <c r="CD91" t="s">
        <v>100</v>
      </c>
      <c r="CE91" t="s">
        <v>100</v>
      </c>
      <c r="CF91" t="s">
        <v>100</v>
      </c>
      <c r="CG91" t="s">
        <v>100</v>
      </c>
      <c r="CH91" t="s">
        <v>100</v>
      </c>
      <c r="CI91" t="s">
        <v>100</v>
      </c>
      <c r="CJ91" t="s">
        <v>100</v>
      </c>
      <c r="CK91" t="s">
        <v>100</v>
      </c>
      <c r="CL91" t="s">
        <v>100</v>
      </c>
      <c r="CM91" t="s">
        <v>100</v>
      </c>
      <c r="CN91" t="s">
        <v>151</v>
      </c>
      <c r="CO91" t="s">
        <v>100</v>
      </c>
      <c r="CP91" t="s">
        <v>100</v>
      </c>
      <c r="CQ91" t="s">
        <v>152</v>
      </c>
      <c r="CR91" t="s">
        <v>153</v>
      </c>
    </row>
    <row r="92" spans="1:96">
      <c r="A92" t="s">
        <v>493</v>
      </c>
      <c r="B92" t="s">
        <v>494</v>
      </c>
      <c r="C92" t="s">
        <v>189</v>
      </c>
      <c r="D92" t="s">
        <v>495</v>
      </c>
      <c r="E92" t="s">
        <v>496</v>
      </c>
      <c r="F92" t="s">
        <v>100</v>
      </c>
      <c r="G92" t="s">
        <v>141</v>
      </c>
      <c r="H92" t="s">
        <v>142</v>
      </c>
      <c r="I92" t="s">
        <v>143</v>
      </c>
      <c r="J92" t="s">
        <v>144</v>
      </c>
      <c r="K92" t="s">
        <v>145</v>
      </c>
      <c r="L92" t="s">
        <v>106</v>
      </c>
      <c r="M92" t="s">
        <v>100</v>
      </c>
      <c r="N92" t="s">
        <v>100</v>
      </c>
      <c r="O92" t="s">
        <v>100</v>
      </c>
      <c r="P92" t="s">
        <v>146</v>
      </c>
      <c r="Q92" t="s">
        <v>147</v>
      </c>
      <c r="R92" t="s">
        <v>148</v>
      </c>
      <c r="S92" t="s">
        <v>100</v>
      </c>
      <c r="T92" t="s">
        <v>111</v>
      </c>
      <c r="U92" t="s">
        <v>112</v>
      </c>
      <c r="V92" t="s">
        <v>113</v>
      </c>
      <c r="W92" t="s">
        <v>113</v>
      </c>
      <c r="X92" t="s">
        <v>114</v>
      </c>
      <c r="Y92" t="s">
        <v>100</v>
      </c>
      <c r="Z92" t="s">
        <v>100</v>
      </c>
      <c r="AA92" t="s">
        <v>100</v>
      </c>
      <c r="AB92" t="s">
        <v>100</v>
      </c>
      <c r="AC92" t="s">
        <v>100</v>
      </c>
      <c r="AD92" t="s">
        <v>100</v>
      </c>
      <c r="AE92" t="s">
        <v>100</v>
      </c>
      <c r="AF92" t="s">
        <v>100</v>
      </c>
      <c r="AG92" t="s">
        <v>100</v>
      </c>
      <c r="AH92" t="s">
        <v>100</v>
      </c>
      <c r="AI92" t="s">
        <v>100</v>
      </c>
      <c r="AJ92" t="s">
        <v>100</v>
      </c>
      <c r="AK92" t="s">
        <v>259</v>
      </c>
      <c r="AL92" t="s">
        <v>222</v>
      </c>
      <c r="AM92" t="s">
        <v>280</v>
      </c>
      <c r="AN92" t="s">
        <v>259</v>
      </c>
      <c r="AO92" t="s">
        <v>222</v>
      </c>
      <c r="AP92" t="s">
        <v>402</v>
      </c>
      <c r="AQ92" t="s">
        <v>100</v>
      </c>
      <c r="AR92" t="s">
        <v>100</v>
      </c>
      <c r="AS92" t="s">
        <v>100</v>
      </c>
      <c r="AT92" t="s">
        <v>100</v>
      </c>
      <c r="AU92" t="s">
        <v>100</v>
      </c>
      <c r="AV92" t="s">
        <v>100</v>
      </c>
      <c r="AW92" t="s">
        <v>100</v>
      </c>
      <c r="AX92" t="s">
        <v>100</v>
      </c>
      <c r="AY92" t="s">
        <v>100</v>
      </c>
      <c r="AZ92" t="s">
        <v>259</v>
      </c>
      <c r="BA92" t="s">
        <v>222</v>
      </c>
      <c r="BB92" t="s">
        <v>183</v>
      </c>
      <c r="BC92" t="s">
        <v>259</v>
      </c>
      <c r="BD92" t="s">
        <v>222</v>
      </c>
      <c r="BE92" t="s">
        <v>276</v>
      </c>
      <c r="BF92" t="s">
        <v>259</v>
      </c>
      <c r="BG92" t="s">
        <v>222</v>
      </c>
      <c r="BH92" t="s">
        <v>186</v>
      </c>
      <c r="BI92" t="s">
        <v>100</v>
      </c>
      <c r="BJ92" t="s">
        <v>100</v>
      </c>
      <c r="BK92" t="s">
        <v>100</v>
      </c>
      <c r="BL92" t="s">
        <v>100</v>
      </c>
      <c r="BM92" t="s">
        <v>100</v>
      </c>
      <c r="BN92" t="s">
        <v>100</v>
      </c>
      <c r="BO92" t="s">
        <v>100</v>
      </c>
      <c r="BP92" t="s">
        <v>100</v>
      </c>
      <c r="BQ92" t="s">
        <v>100</v>
      </c>
      <c r="BR92" t="s">
        <v>100</v>
      </c>
      <c r="BS92" t="s">
        <v>100</v>
      </c>
      <c r="BT92" t="s">
        <v>100</v>
      </c>
      <c r="BU92" t="s">
        <v>100</v>
      </c>
      <c r="BV92" t="s">
        <v>100</v>
      </c>
      <c r="BW92" t="s">
        <v>100</v>
      </c>
      <c r="BX92" t="s">
        <v>100</v>
      </c>
      <c r="BY92" t="s">
        <v>100</v>
      </c>
      <c r="BZ92" t="s">
        <v>100</v>
      </c>
      <c r="CA92" t="s">
        <v>100</v>
      </c>
      <c r="CB92" t="s">
        <v>100</v>
      </c>
      <c r="CC92" t="s">
        <v>100</v>
      </c>
      <c r="CD92" t="s">
        <v>100</v>
      </c>
      <c r="CE92" t="s">
        <v>100</v>
      </c>
      <c r="CF92" t="s">
        <v>100</v>
      </c>
      <c r="CG92" t="s">
        <v>100</v>
      </c>
      <c r="CH92" t="s">
        <v>100</v>
      </c>
      <c r="CI92" t="s">
        <v>100</v>
      </c>
      <c r="CJ92" t="s">
        <v>259</v>
      </c>
      <c r="CK92" t="s">
        <v>182</v>
      </c>
      <c r="CL92" t="s">
        <v>186</v>
      </c>
      <c r="CM92" t="s">
        <v>100</v>
      </c>
      <c r="CN92" t="s">
        <v>151</v>
      </c>
      <c r="CO92" t="s">
        <v>100</v>
      </c>
      <c r="CP92" t="s">
        <v>100</v>
      </c>
      <c r="CQ92" t="s">
        <v>152</v>
      </c>
      <c r="CR92" t="s">
        <v>277</v>
      </c>
    </row>
    <row r="93" spans="1:96">
      <c r="A93" t="s">
        <v>497</v>
      </c>
      <c r="B93" t="s">
        <v>498</v>
      </c>
      <c r="C93" t="s">
        <v>189</v>
      </c>
      <c r="D93" t="s">
        <v>499</v>
      </c>
      <c r="E93" t="s">
        <v>100</v>
      </c>
      <c r="F93" t="s">
        <v>100</v>
      </c>
      <c r="G93" t="s">
        <v>141</v>
      </c>
      <c r="H93" t="s">
        <v>142</v>
      </c>
      <c r="I93" t="s">
        <v>143</v>
      </c>
      <c r="J93" t="s">
        <v>144</v>
      </c>
      <c r="K93" t="s">
        <v>145</v>
      </c>
      <c r="L93" t="s">
        <v>106</v>
      </c>
      <c r="M93" t="s">
        <v>100</v>
      </c>
      <c r="N93" t="s">
        <v>100</v>
      </c>
      <c r="O93" t="s">
        <v>100</v>
      </c>
      <c r="P93" t="s">
        <v>146</v>
      </c>
      <c r="Q93" t="s">
        <v>147</v>
      </c>
      <c r="R93" t="s">
        <v>148</v>
      </c>
      <c r="S93" t="s">
        <v>100</v>
      </c>
      <c r="T93" t="s">
        <v>111</v>
      </c>
      <c r="U93" t="s">
        <v>112</v>
      </c>
      <c r="V93" t="s">
        <v>134</v>
      </c>
      <c r="W93" t="s">
        <v>134</v>
      </c>
      <c r="X93" t="s">
        <v>135</v>
      </c>
      <c r="Y93" t="s">
        <v>100</v>
      </c>
      <c r="Z93" t="s">
        <v>100</v>
      </c>
      <c r="AA93" t="s">
        <v>100</v>
      </c>
      <c r="AB93" t="s">
        <v>100</v>
      </c>
      <c r="AC93" t="s">
        <v>100</v>
      </c>
      <c r="AD93" t="s">
        <v>100</v>
      </c>
      <c r="AE93" t="s">
        <v>100</v>
      </c>
      <c r="AF93" t="s">
        <v>100</v>
      </c>
      <c r="AG93" t="s">
        <v>100</v>
      </c>
      <c r="AH93" t="s">
        <v>100</v>
      </c>
      <c r="AI93" t="s">
        <v>100</v>
      </c>
      <c r="AJ93" t="s">
        <v>100</v>
      </c>
      <c r="AK93" t="s">
        <v>100</v>
      </c>
      <c r="AL93" t="s">
        <v>100</v>
      </c>
      <c r="AM93" t="s">
        <v>100</v>
      </c>
      <c r="AN93" t="s">
        <v>100</v>
      </c>
      <c r="AO93" t="s">
        <v>100</v>
      </c>
      <c r="AP93" t="s">
        <v>100</v>
      </c>
      <c r="AQ93" t="s">
        <v>100</v>
      </c>
      <c r="AR93" t="s">
        <v>100</v>
      </c>
      <c r="AS93" t="s">
        <v>100</v>
      </c>
      <c r="AT93" t="s">
        <v>100</v>
      </c>
      <c r="AU93" t="s">
        <v>100</v>
      </c>
      <c r="AV93" t="s">
        <v>100</v>
      </c>
      <c r="AW93" t="s">
        <v>100</v>
      </c>
      <c r="AX93" t="s">
        <v>100</v>
      </c>
      <c r="AY93" t="s">
        <v>100</v>
      </c>
      <c r="AZ93" t="s">
        <v>100</v>
      </c>
      <c r="BA93" t="s">
        <v>100</v>
      </c>
      <c r="BB93" t="s">
        <v>100</v>
      </c>
      <c r="BC93" t="s">
        <v>100</v>
      </c>
      <c r="BD93" t="s">
        <v>100</v>
      </c>
      <c r="BE93" t="s">
        <v>100</v>
      </c>
      <c r="BF93" t="s">
        <v>100</v>
      </c>
      <c r="BG93" t="s">
        <v>100</v>
      </c>
      <c r="BH93" t="s">
        <v>100</v>
      </c>
      <c r="BI93" t="s">
        <v>100</v>
      </c>
      <c r="BJ93" t="s">
        <v>100</v>
      </c>
      <c r="BK93" t="s">
        <v>100</v>
      </c>
      <c r="BL93" t="s">
        <v>100</v>
      </c>
      <c r="BM93" t="s">
        <v>100</v>
      </c>
      <c r="BN93" t="s">
        <v>100</v>
      </c>
      <c r="BO93" t="s">
        <v>100</v>
      </c>
      <c r="BP93" t="s">
        <v>100</v>
      </c>
      <c r="BQ93" t="s">
        <v>100</v>
      </c>
      <c r="BR93" t="s">
        <v>100</v>
      </c>
      <c r="BS93" t="s">
        <v>100</v>
      </c>
      <c r="BT93" t="s">
        <v>100</v>
      </c>
      <c r="BU93" t="s">
        <v>100</v>
      </c>
      <c r="BV93" t="s">
        <v>100</v>
      </c>
      <c r="BW93" t="s">
        <v>100</v>
      </c>
      <c r="BX93" t="s">
        <v>100</v>
      </c>
      <c r="BY93" t="s">
        <v>100</v>
      </c>
      <c r="BZ93" t="s">
        <v>100</v>
      </c>
      <c r="CA93" t="s">
        <v>100</v>
      </c>
      <c r="CB93" t="s">
        <v>100</v>
      </c>
      <c r="CC93" t="s">
        <v>100</v>
      </c>
      <c r="CD93" t="s">
        <v>100</v>
      </c>
      <c r="CE93" t="s">
        <v>100</v>
      </c>
      <c r="CF93" t="s">
        <v>100</v>
      </c>
      <c r="CG93" t="s">
        <v>100</v>
      </c>
      <c r="CH93" t="s">
        <v>100</v>
      </c>
      <c r="CI93" t="s">
        <v>100</v>
      </c>
      <c r="CJ93" t="s">
        <v>259</v>
      </c>
      <c r="CK93" t="s">
        <v>182</v>
      </c>
      <c r="CL93" t="s">
        <v>276</v>
      </c>
      <c r="CM93" t="s">
        <v>100</v>
      </c>
      <c r="CN93" t="s">
        <v>151</v>
      </c>
      <c r="CO93" t="s">
        <v>100</v>
      </c>
      <c r="CP93" t="s">
        <v>100</v>
      </c>
      <c r="CQ93" t="s">
        <v>152</v>
      </c>
      <c r="CR93" t="s">
        <v>153</v>
      </c>
    </row>
    <row r="94" spans="1:96">
      <c r="A94" t="s">
        <v>189</v>
      </c>
      <c r="B94" t="s">
        <v>500</v>
      </c>
      <c r="C94" t="s">
        <v>191</v>
      </c>
      <c r="D94" t="s">
        <v>501</v>
      </c>
      <c r="E94" t="s">
        <v>100</v>
      </c>
      <c r="F94" t="s">
        <v>100</v>
      </c>
      <c r="G94" t="s">
        <v>141</v>
      </c>
      <c r="H94" t="s">
        <v>142</v>
      </c>
      <c r="I94" t="s">
        <v>143</v>
      </c>
      <c r="J94" t="s">
        <v>144</v>
      </c>
      <c r="K94" t="s">
        <v>145</v>
      </c>
      <c r="L94" t="s">
        <v>106</v>
      </c>
      <c r="M94" t="s">
        <v>100</v>
      </c>
      <c r="N94" t="s">
        <v>100</v>
      </c>
      <c r="O94" t="s">
        <v>100</v>
      </c>
      <c r="P94" t="s">
        <v>146</v>
      </c>
      <c r="Q94" t="s">
        <v>147</v>
      </c>
      <c r="R94" t="s">
        <v>148</v>
      </c>
      <c r="S94" t="s">
        <v>100</v>
      </c>
      <c r="T94" t="s">
        <v>100</v>
      </c>
      <c r="U94" t="s">
        <v>112</v>
      </c>
      <c r="V94" t="s">
        <v>113</v>
      </c>
      <c r="W94" t="s">
        <v>113</v>
      </c>
      <c r="X94" t="s">
        <v>114</v>
      </c>
      <c r="Y94" t="s">
        <v>100</v>
      </c>
      <c r="Z94" t="s">
        <v>100</v>
      </c>
      <c r="AA94" t="s">
        <v>100</v>
      </c>
      <c r="AB94" t="s">
        <v>100</v>
      </c>
      <c r="AC94" t="s">
        <v>100</v>
      </c>
      <c r="AD94" t="s">
        <v>100</v>
      </c>
      <c r="AE94" t="s">
        <v>100</v>
      </c>
      <c r="AF94" t="s">
        <v>100</v>
      </c>
      <c r="AG94" t="s">
        <v>100</v>
      </c>
      <c r="AH94" t="s">
        <v>100</v>
      </c>
      <c r="AI94" t="s">
        <v>100</v>
      </c>
      <c r="AJ94" t="s">
        <v>100</v>
      </c>
      <c r="AK94" t="s">
        <v>100</v>
      </c>
      <c r="AL94" t="s">
        <v>100</v>
      </c>
      <c r="AM94" t="s">
        <v>100</v>
      </c>
      <c r="AN94" t="s">
        <v>100</v>
      </c>
      <c r="AO94" t="s">
        <v>100</v>
      </c>
      <c r="AP94" t="s">
        <v>100</v>
      </c>
      <c r="AQ94" t="s">
        <v>100</v>
      </c>
      <c r="AR94" t="s">
        <v>100</v>
      </c>
      <c r="AS94" t="s">
        <v>100</v>
      </c>
      <c r="AT94" t="s">
        <v>100</v>
      </c>
      <c r="AU94" t="s">
        <v>100</v>
      </c>
      <c r="AV94" t="s">
        <v>100</v>
      </c>
      <c r="AW94" t="s">
        <v>100</v>
      </c>
      <c r="AX94" t="s">
        <v>100</v>
      </c>
      <c r="AY94" t="s">
        <v>100</v>
      </c>
      <c r="AZ94" t="s">
        <v>100</v>
      </c>
      <c r="BA94" t="s">
        <v>100</v>
      </c>
      <c r="BB94" t="s">
        <v>100</v>
      </c>
      <c r="BC94" t="s">
        <v>100</v>
      </c>
      <c r="BD94" t="s">
        <v>100</v>
      </c>
      <c r="BE94" t="s">
        <v>100</v>
      </c>
      <c r="BF94" t="s">
        <v>100</v>
      </c>
      <c r="BG94" t="s">
        <v>100</v>
      </c>
      <c r="BH94" t="s">
        <v>100</v>
      </c>
      <c r="BI94" t="s">
        <v>100</v>
      </c>
      <c r="BJ94" t="s">
        <v>100</v>
      </c>
      <c r="BK94" t="s">
        <v>100</v>
      </c>
      <c r="BL94" t="s">
        <v>100</v>
      </c>
      <c r="BM94" t="s">
        <v>100</v>
      </c>
      <c r="BN94" t="s">
        <v>100</v>
      </c>
      <c r="BO94" t="s">
        <v>115</v>
      </c>
      <c r="BP94" t="s">
        <v>100</v>
      </c>
      <c r="BQ94" t="s">
        <v>100</v>
      </c>
      <c r="BR94" t="s">
        <v>100</v>
      </c>
      <c r="BS94" t="s">
        <v>100</v>
      </c>
      <c r="BT94" t="s">
        <v>100</v>
      </c>
      <c r="BU94" t="s">
        <v>100</v>
      </c>
      <c r="BV94" t="s">
        <v>100</v>
      </c>
      <c r="BW94" t="s">
        <v>100</v>
      </c>
      <c r="BX94" t="s">
        <v>100</v>
      </c>
      <c r="BY94" t="s">
        <v>100</v>
      </c>
      <c r="BZ94" t="s">
        <v>100</v>
      </c>
      <c r="CA94" t="s">
        <v>100</v>
      </c>
      <c r="CB94" t="s">
        <v>100</v>
      </c>
      <c r="CC94" t="s">
        <v>100</v>
      </c>
      <c r="CD94" t="s">
        <v>100</v>
      </c>
      <c r="CE94" t="s">
        <v>100</v>
      </c>
      <c r="CF94" t="s">
        <v>100</v>
      </c>
      <c r="CG94" t="s">
        <v>100</v>
      </c>
      <c r="CH94" t="s">
        <v>100</v>
      </c>
      <c r="CI94" t="s">
        <v>100</v>
      </c>
      <c r="CJ94" t="s">
        <v>115</v>
      </c>
      <c r="CK94" t="s">
        <v>100</v>
      </c>
      <c r="CL94" t="s">
        <v>100</v>
      </c>
      <c r="CM94" t="s">
        <v>100</v>
      </c>
      <c r="CN94" t="s">
        <v>166</v>
      </c>
      <c r="CO94" t="s">
        <v>100</v>
      </c>
      <c r="CP94" t="s">
        <v>100</v>
      </c>
      <c r="CQ94" t="s">
        <v>152</v>
      </c>
      <c r="CR94" t="s">
        <v>153</v>
      </c>
    </row>
    <row r="95" spans="1:96">
      <c r="A95" t="s">
        <v>502</v>
      </c>
      <c r="B95" t="s">
        <v>503</v>
      </c>
      <c r="C95" t="s">
        <v>98</v>
      </c>
      <c r="D95" t="s">
        <v>503</v>
      </c>
      <c r="E95" t="s">
        <v>100</v>
      </c>
      <c r="F95" t="s">
        <v>100</v>
      </c>
      <c r="G95" t="s">
        <v>101</v>
      </c>
      <c r="H95" t="s">
        <v>102</v>
      </c>
      <c r="I95" t="s">
        <v>103</v>
      </c>
      <c r="J95" t="s">
        <v>504</v>
      </c>
      <c r="K95" t="s">
        <v>197</v>
      </c>
      <c r="L95" t="s">
        <v>106</v>
      </c>
      <c r="M95" t="s">
        <v>100</v>
      </c>
      <c r="N95" t="s">
        <v>100</v>
      </c>
      <c r="O95" t="s">
        <v>100</v>
      </c>
      <c r="P95" t="s">
        <v>107</v>
      </c>
      <c r="Q95" t="s">
        <v>108</v>
      </c>
      <c r="R95" t="s">
        <v>198</v>
      </c>
      <c r="S95" t="s">
        <v>110</v>
      </c>
      <c r="T95" t="s">
        <v>111</v>
      </c>
      <c r="U95" t="s">
        <v>112</v>
      </c>
      <c r="V95" t="s">
        <v>134</v>
      </c>
      <c r="W95" t="s">
        <v>134</v>
      </c>
      <c r="X95" t="s">
        <v>135</v>
      </c>
      <c r="Y95" t="s">
        <v>115</v>
      </c>
      <c r="Z95" t="s">
        <v>100</v>
      </c>
      <c r="AA95" t="s">
        <v>100</v>
      </c>
      <c r="AB95" t="s">
        <v>100</v>
      </c>
      <c r="AC95" t="s">
        <v>100</v>
      </c>
      <c r="AD95" t="s">
        <v>100</v>
      </c>
      <c r="AE95" t="s">
        <v>115</v>
      </c>
      <c r="AF95" t="s">
        <v>100</v>
      </c>
      <c r="AG95" t="s">
        <v>100</v>
      </c>
      <c r="AH95" t="s">
        <v>100</v>
      </c>
      <c r="AI95" t="s">
        <v>100</v>
      </c>
      <c r="AJ95" t="s">
        <v>100</v>
      </c>
      <c r="AK95" t="s">
        <v>100</v>
      </c>
      <c r="AL95" t="s">
        <v>100</v>
      </c>
      <c r="AM95" t="s">
        <v>100</v>
      </c>
      <c r="AN95" t="s">
        <v>100</v>
      </c>
      <c r="AO95" t="s">
        <v>100</v>
      </c>
      <c r="AP95" t="s">
        <v>100</v>
      </c>
      <c r="AQ95" t="s">
        <v>100</v>
      </c>
      <c r="AR95" t="s">
        <v>100</v>
      </c>
      <c r="AS95" t="s">
        <v>100</v>
      </c>
      <c r="AT95" t="s">
        <v>100</v>
      </c>
      <c r="AU95" t="s">
        <v>100</v>
      </c>
      <c r="AV95" t="s">
        <v>100</v>
      </c>
      <c r="AW95" t="s">
        <v>100</v>
      </c>
      <c r="AX95" t="s">
        <v>100</v>
      </c>
      <c r="AY95" t="s">
        <v>100</v>
      </c>
      <c r="AZ95" t="s">
        <v>100</v>
      </c>
      <c r="BA95" t="s">
        <v>100</v>
      </c>
      <c r="BB95" t="s">
        <v>100</v>
      </c>
      <c r="BC95" t="s">
        <v>100</v>
      </c>
      <c r="BD95" t="s">
        <v>100</v>
      </c>
      <c r="BE95" t="s">
        <v>100</v>
      </c>
      <c r="BF95" t="s">
        <v>100</v>
      </c>
      <c r="BG95" t="s">
        <v>100</v>
      </c>
      <c r="BH95" t="s">
        <v>100</v>
      </c>
      <c r="BI95" t="s">
        <v>100</v>
      </c>
      <c r="BJ95" t="s">
        <v>100</v>
      </c>
      <c r="BK95" t="s">
        <v>100</v>
      </c>
      <c r="BL95" t="s">
        <v>100</v>
      </c>
      <c r="BM95" t="s">
        <v>100</v>
      </c>
      <c r="BN95" t="s">
        <v>100</v>
      </c>
      <c r="BO95" t="s">
        <v>100</v>
      </c>
      <c r="BP95" t="s">
        <v>100</v>
      </c>
      <c r="BQ95" t="s">
        <v>100</v>
      </c>
      <c r="BR95" t="s">
        <v>100</v>
      </c>
      <c r="BS95" t="s">
        <v>100</v>
      </c>
      <c r="BT95" t="s">
        <v>100</v>
      </c>
      <c r="BU95" t="s">
        <v>100</v>
      </c>
      <c r="BV95" t="s">
        <v>100</v>
      </c>
      <c r="BW95" t="s">
        <v>100</v>
      </c>
      <c r="BX95" t="s">
        <v>100</v>
      </c>
      <c r="BY95" t="s">
        <v>100</v>
      </c>
      <c r="BZ95" t="s">
        <v>100</v>
      </c>
      <c r="CA95" t="s">
        <v>100</v>
      </c>
      <c r="CB95" t="s">
        <v>100</v>
      </c>
      <c r="CC95" t="s">
        <v>100</v>
      </c>
      <c r="CD95" t="s">
        <v>100</v>
      </c>
      <c r="CE95" t="s">
        <v>100</v>
      </c>
      <c r="CF95" t="s">
        <v>100</v>
      </c>
      <c r="CG95" t="s">
        <v>100</v>
      </c>
      <c r="CH95" t="s">
        <v>100</v>
      </c>
      <c r="CI95" t="s">
        <v>100</v>
      </c>
      <c r="CJ95" t="s">
        <v>115</v>
      </c>
      <c r="CK95" t="s">
        <v>100</v>
      </c>
      <c r="CL95" t="s">
        <v>100</v>
      </c>
      <c r="CM95" t="s">
        <v>100</v>
      </c>
      <c r="CN95" t="s">
        <v>116</v>
      </c>
      <c r="CO95" t="s">
        <v>117</v>
      </c>
      <c r="CP95" t="s">
        <v>117</v>
      </c>
      <c r="CQ95" t="s">
        <v>100</v>
      </c>
      <c r="CR95" t="s">
        <v>100</v>
      </c>
    </row>
    <row r="96" spans="1:96">
      <c r="A96" t="s">
        <v>504</v>
      </c>
      <c r="B96" t="s">
        <v>505</v>
      </c>
      <c r="C96" t="s">
        <v>200</v>
      </c>
      <c r="D96" t="s">
        <v>506</v>
      </c>
      <c r="E96" t="s">
        <v>202</v>
      </c>
      <c r="F96" t="s">
        <v>100</v>
      </c>
      <c r="G96" t="s">
        <v>101</v>
      </c>
      <c r="H96" t="s">
        <v>102</v>
      </c>
      <c r="I96" t="s">
        <v>103</v>
      </c>
      <c r="J96" t="s">
        <v>504</v>
      </c>
      <c r="K96" t="s">
        <v>197</v>
      </c>
      <c r="L96" t="s">
        <v>106</v>
      </c>
      <c r="M96" t="s">
        <v>100</v>
      </c>
      <c r="N96" t="s">
        <v>100</v>
      </c>
      <c r="O96" t="s">
        <v>100</v>
      </c>
      <c r="P96" t="s">
        <v>146</v>
      </c>
      <c r="Q96" t="s">
        <v>108</v>
      </c>
      <c r="R96" t="s">
        <v>148</v>
      </c>
      <c r="S96" t="s">
        <v>100</v>
      </c>
      <c r="T96" t="s">
        <v>100</v>
      </c>
      <c r="U96" t="s">
        <v>112</v>
      </c>
      <c r="V96" t="s">
        <v>134</v>
      </c>
      <c r="W96" t="s">
        <v>134</v>
      </c>
      <c r="X96" t="s">
        <v>135</v>
      </c>
      <c r="Y96" t="s">
        <v>100</v>
      </c>
      <c r="Z96" t="s">
        <v>100</v>
      </c>
      <c r="AA96" t="s">
        <v>100</v>
      </c>
      <c r="AB96" t="s">
        <v>100</v>
      </c>
      <c r="AC96" t="s">
        <v>100</v>
      </c>
      <c r="AD96" t="s">
        <v>100</v>
      </c>
      <c r="AE96" t="s">
        <v>115</v>
      </c>
      <c r="AF96" t="s">
        <v>100</v>
      </c>
      <c r="AG96" t="s">
        <v>100</v>
      </c>
      <c r="AH96" t="s">
        <v>100</v>
      </c>
      <c r="AI96" t="s">
        <v>100</v>
      </c>
      <c r="AJ96" t="s">
        <v>100</v>
      </c>
      <c r="AK96" t="s">
        <v>100</v>
      </c>
      <c r="AL96" t="s">
        <v>100</v>
      </c>
      <c r="AM96" t="s">
        <v>100</v>
      </c>
      <c r="AN96" t="s">
        <v>100</v>
      </c>
      <c r="AO96" t="s">
        <v>100</v>
      </c>
      <c r="AP96" t="s">
        <v>100</v>
      </c>
      <c r="AQ96" t="s">
        <v>100</v>
      </c>
      <c r="AR96" t="s">
        <v>100</v>
      </c>
      <c r="AS96" t="s">
        <v>100</v>
      </c>
      <c r="AT96" t="s">
        <v>100</v>
      </c>
      <c r="AU96" t="s">
        <v>100</v>
      </c>
      <c r="AV96" t="s">
        <v>100</v>
      </c>
      <c r="AW96" t="s">
        <v>100</v>
      </c>
      <c r="AX96" t="s">
        <v>100</v>
      </c>
      <c r="AY96" t="s">
        <v>100</v>
      </c>
      <c r="AZ96" t="s">
        <v>100</v>
      </c>
      <c r="BA96" t="s">
        <v>100</v>
      </c>
      <c r="BB96" t="s">
        <v>100</v>
      </c>
      <c r="BC96" t="s">
        <v>100</v>
      </c>
      <c r="BD96" t="s">
        <v>100</v>
      </c>
      <c r="BE96" t="s">
        <v>100</v>
      </c>
      <c r="BF96" t="s">
        <v>100</v>
      </c>
      <c r="BG96" t="s">
        <v>100</v>
      </c>
      <c r="BH96" t="s">
        <v>100</v>
      </c>
      <c r="BI96" t="s">
        <v>100</v>
      </c>
      <c r="BJ96" t="s">
        <v>100</v>
      </c>
      <c r="BK96" t="s">
        <v>100</v>
      </c>
      <c r="BL96" t="s">
        <v>100</v>
      </c>
      <c r="BM96" t="s">
        <v>100</v>
      </c>
      <c r="BN96" t="s">
        <v>100</v>
      </c>
      <c r="BO96" t="s">
        <v>115</v>
      </c>
      <c r="BP96" t="s">
        <v>100</v>
      </c>
      <c r="BQ96" t="s">
        <v>100</v>
      </c>
      <c r="BR96" t="s">
        <v>100</v>
      </c>
      <c r="BS96" t="s">
        <v>100</v>
      </c>
      <c r="BT96" t="s">
        <v>100</v>
      </c>
      <c r="BU96" t="s">
        <v>100</v>
      </c>
      <c r="BV96" t="s">
        <v>100</v>
      </c>
      <c r="BW96" t="s">
        <v>100</v>
      </c>
      <c r="BX96" t="s">
        <v>100</v>
      </c>
      <c r="BY96" t="s">
        <v>100</v>
      </c>
      <c r="BZ96" t="s">
        <v>100</v>
      </c>
      <c r="CA96" t="s">
        <v>100</v>
      </c>
      <c r="CB96" t="s">
        <v>100</v>
      </c>
      <c r="CC96" t="s">
        <v>100</v>
      </c>
      <c r="CD96" t="s">
        <v>100</v>
      </c>
      <c r="CE96" t="s">
        <v>100</v>
      </c>
      <c r="CF96" t="s">
        <v>100</v>
      </c>
      <c r="CG96" t="s">
        <v>100</v>
      </c>
      <c r="CH96" t="s">
        <v>100</v>
      </c>
      <c r="CI96" t="s">
        <v>100</v>
      </c>
      <c r="CJ96" t="s">
        <v>100</v>
      </c>
      <c r="CK96" t="s">
        <v>100</v>
      </c>
      <c r="CL96" t="s">
        <v>100</v>
      </c>
      <c r="CM96" t="s">
        <v>100</v>
      </c>
      <c r="CN96" t="s">
        <v>151</v>
      </c>
      <c r="CO96" t="s">
        <v>100</v>
      </c>
      <c r="CP96" t="s">
        <v>100</v>
      </c>
      <c r="CQ96" t="s">
        <v>152</v>
      </c>
      <c r="CR96" t="s">
        <v>153</v>
      </c>
    </row>
    <row r="97" spans="1:96">
      <c r="A97" t="s">
        <v>507</v>
      </c>
      <c r="B97" t="s">
        <v>508</v>
      </c>
      <c r="C97" t="s">
        <v>138</v>
      </c>
      <c r="D97" t="s">
        <v>508</v>
      </c>
      <c r="E97" t="s">
        <v>100</v>
      </c>
      <c r="F97" t="s">
        <v>100</v>
      </c>
      <c r="G97" t="s">
        <v>141</v>
      </c>
      <c r="H97" t="s">
        <v>142</v>
      </c>
      <c r="I97" t="s">
        <v>143</v>
      </c>
      <c r="J97" t="s">
        <v>509</v>
      </c>
      <c r="K97" t="s">
        <v>105</v>
      </c>
      <c r="L97" t="s">
        <v>106</v>
      </c>
      <c r="M97" t="s">
        <v>100</v>
      </c>
      <c r="N97" t="s">
        <v>100</v>
      </c>
      <c r="O97" t="s">
        <v>100</v>
      </c>
      <c r="P97" t="s">
        <v>146</v>
      </c>
      <c r="Q97" t="s">
        <v>147</v>
      </c>
      <c r="R97" t="s">
        <v>148</v>
      </c>
      <c r="S97" t="s">
        <v>110</v>
      </c>
      <c r="T97" t="s">
        <v>111</v>
      </c>
      <c r="U97" t="s">
        <v>112</v>
      </c>
      <c r="V97" t="s">
        <v>134</v>
      </c>
      <c r="W97" t="s">
        <v>134</v>
      </c>
      <c r="X97" t="s">
        <v>135</v>
      </c>
      <c r="Y97" t="s">
        <v>115</v>
      </c>
      <c r="Z97" t="s">
        <v>100</v>
      </c>
      <c r="AA97" t="s">
        <v>100</v>
      </c>
      <c r="AB97" t="s">
        <v>100</v>
      </c>
      <c r="AC97" t="s">
        <v>100</v>
      </c>
      <c r="AD97" t="s">
        <v>100</v>
      </c>
      <c r="AE97" t="s">
        <v>100</v>
      </c>
      <c r="AF97" t="s">
        <v>100</v>
      </c>
      <c r="AG97" t="s">
        <v>100</v>
      </c>
      <c r="AH97" t="s">
        <v>100</v>
      </c>
      <c r="AI97" t="s">
        <v>100</v>
      </c>
      <c r="AJ97" t="s">
        <v>100</v>
      </c>
      <c r="AK97" t="s">
        <v>100</v>
      </c>
      <c r="AL97" t="s">
        <v>100</v>
      </c>
      <c r="AM97" t="s">
        <v>100</v>
      </c>
      <c r="AN97" t="s">
        <v>100</v>
      </c>
      <c r="AO97" t="s">
        <v>100</v>
      </c>
      <c r="AP97" t="s">
        <v>100</v>
      </c>
      <c r="AQ97" t="s">
        <v>100</v>
      </c>
      <c r="AR97" t="s">
        <v>100</v>
      </c>
      <c r="AS97" t="s">
        <v>100</v>
      </c>
      <c r="AT97" t="s">
        <v>100</v>
      </c>
      <c r="AU97" t="s">
        <v>100</v>
      </c>
      <c r="AV97" t="s">
        <v>100</v>
      </c>
      <c r="AW97" t="s">
        <v>100</v>
      </c>
      <c r="AX97" t="s">
        <v>100</v>
      </c>
      <c r="AY97" t="s">
        <v>100</v>
      </c>
      <c r="AZ97" t="s">
        <v>100</v>
      </c>
      <c r="BA97" t="s">
        <v>100</v>
      </c>
      <c r="BB97" t="s">
        <v>100</v>
      </c>
      <c r="BC97" t="s">
        <v>100</v>
      </c>
      <c r="BD97" t="s">
        <v>100</v>
      </c>
      <c r="BE97" t="s">
        <v>100</v>
      </c>
      <c r="BF97" t="s">
        <v>100</v>
      </c>
      <c r="BG97" t="s">
        <v>100</v>
      </c>
      <c r="BH97" t="s">
        <v>100</v>
      </c>
      <c r="BI97" t="s">
        <v>100</v>
      </c>
      <c r="BJ97" t="s">
        <v>100</v>
      </c>
      <c r="BK97" t="s">
        <v>100</v>
      </c>
      <c r="BL97" t="s">
        <v>100</v>
      </c>
      <c r="BM97" t="s">
        <v>100</v>
      </c>
      <c r="BN97" t="s">
        <v>100</v>
      </c>
      <c r="BO97" t="s">
        <v>115</v>
      </c>
      <c r="BP97" t="s">
        <v>100</v>
      </c>
      <c r="BQ97" t="s">
        <v>100</v>
      </c>
      <c r="BR97" t="s">
        <v>100</v>
      </c>
      <c r="BS97" t="s">
        <v>100</v>
      </c>
      <c r="BT97" t="s">
        <v>100</v>
      </c>
      <c r="BU97" t="s">
        <v>100</v>
      </c>
      <c r="BV97" t="s">
        <v>100</v>
      </c>
      <c r="BW97" t="s">
        <v>100</v>
      </c>
      <c r="BX97" t="s">
        <v>100</v>
      </c>
      <c r="BY97" t="s">
        <v>100</v>
      </c>
      <c r="BZ97" t="s">
        <v>100</v>
      </c>
      <c r="CA97" t="s">
        <v>100</v>
      </c>
      <c r="CB97" t="s">
        <v>100</v>
      </c>
      <c r="CC97" t="s">
        <v>100</v>
      </c>
      <c r="CD97" t="s">
        <v>100</v>
      </c>
      <c r="CE97" t="s">
        <v>100</v>
      </c>
      <c r="CF97" t="s">
        <v>100</v>
      </c>
      <c r="CG97" t="s">
        <v>100</v>
      </c>
      <c r="CH97" t="s">
        <v>100</v>
      </c>
      <c r="CI97" t="s">
        <v>100</v>
      </c>
      <c r="CJ97" t="s">
        <v>115</v>
      </c>
      <c r="CK97" t="s">
        <v>100</v>
      </c>
      <c r="CL97" t="s">
        <v>100</v>
      </c>
      <c r="CM97" t="s">
        <v>100</v>
      </c>
      <c r="CN97" t="s">
        <v>151</v>
      </c>
      <c r="CO97" t="s">
        <v>100</v>
      </c>
      <c r="CP97" t="s">
        <v>100</v>
      </c>
      <c r="CQ97" t="s">
        <v>152</v>
      </c>
      <c r="CR97" t="s">
        <v>153</v>
      </c>
    </row>
    <row r="98" spans="1:96">
      <c r="A98" t="s">
        <v>510</v>
      </c>
      <c r="B98" t="s">
        <v>511</v>
      </c>
      <c r="C98" t="s">
        <v>138</v>
      </c>
      <c r="D98" t="s">
        <v>511</v>
      </c>
      <c r="E98" t="s">
        <v>100</v>
      </c>
      <c r="F98" t="s">
        <v>100</v>
      </c>
      <c r="G98" t="s">
        <v>141</v>
      </c>
      <c r="H98" t="s">
        <v>142</v>
      </c>
      <c r="I98" t="s">
        <v>143</v>
      </c>
      <c r="J98" t="s">
        <v>509</v>
      </c>
      <c r="K98" t="s">
        <v>105</v>
      </c>
      <c r="L98" t="s">
        <v>106</v>
      </c>
      <c r="M98" t="s">
        <v>100</v>
      </c>
      <c r="N98" t="s">
        <v>100</v>
      </c>
      <c r="O98" t="s">
        <v>100</v>
      </c>
      <c r="P98" t="s">
        <v>146</v>
      </c>
      <c r="Q98" t="s">
        <v>147</v>
      </c>
      <c r="R98" t="s">
        <v>148</v>
      </c>
      <c r="S98" t="s">
        <v>110</v>
      </c>
      <c r="T98" t="s">
        <v>111</v>
      </c>
      <c r="U98" t="s">
        <v>112</v>
      </c>
      <c r="V98" t="s">
        <v>134</v>
      </c>
      <c r="W98" t="s">
        <v>134</v>
      </c>
      <c r="X98" t="s">
        <v>135</v>
      </c>
      <c r="Y98" t="s">
        <v>115</v>
      </c>
      <c r="Z98" t="s">
        <v>100</v>
      </c>
      <c r="AA98" t="s">
        <v>100</v>
      </c>
      <c r="AB98" t="s">
        <v>100</v>
      </c>
      <c r="AC98" t="s">
        <v>100</v>
      </c>
      <c r="AD98" t="s">
        <v>100</v>
      </c>
      <c r="AE98" t="s">
        <v>100</v>
      </c>
      <c r="AF98" t="s">
        <v>100</v>
      </c>
      <c r="AG98" t="s">
        <v>100</v>
      </c>
      <c r="AH98" t="s">
        <v>100</v>
      </c>
      <c r="AI98" t="s">
        <v>100</v>
      </c>
      <c r="AJ98" t="s">
        <v>100</v>
      </c>
      <c r="AK98" t="s">
        <v>100</v>
      </c>
      <c r="AL98" t="s">
        <v>100</v>
      </c>
      <c r="AM98" t="s">
        <v>100</v>
      </c>
      <c r="AN98" t="s">
        <v>100</v>
      </c>
      <c r="AO98" t="s">
        <v>100</v>
      </c>
      <c r="AP98" t="s">
        <v>100</v>
      </c>
      <c r="AQ98" t="s">
        <v>100</v>
      </c>
      <c r="AR98" t="s">
        <v>100</v>
      </c>
      <c r="AS98" t="s">
        <v>100</v>
      </c>
      <c r="AT98" t="s">
        <v>100</v>
      </c>
      <c r="AU98" t="s">
        <v>100</v>
      </c>
      <c r="AV98" t="s">
        <v>100</v>
      </c>
      <c r="AW98" t="s">
        <v>100</v>
      </c>
      <c r="AX98" t="s">
        <v>100</v>
      </c>
      <c r="AY98" t="s">
        <v>100</v>
      </c>
      <c r="AZ98" t="s">
        <v>100</v>
      </c>
      <c r="BA98" t="s">
        <v>100</v>
      </c>
      <c r="BB98" t="s">
        <v>100</v>
      </c>
      <c r="BC98" t="s">
        <v>100</v>
      </c>
      <c r="BD98" t="s">
        <v>100</v>
      </c>
      <c r="BE98" t="s">
        <v>100</v>
      </c>
      <c r="BF98" t="s">
        <v>100</v>
      </c>
      <c r="BG98" t="s">
        <v>100</v>
      </c>
      <c r="BH98" t="s">
        <v>100</v>
      </c>
      <c r="BI98" t="s">
        <v>100</v>
      </c>
      <c r="BJ98" t="s">
        <v>100</v>
      </c>
      <c r="BK98" t="s">
        <v>100</v>
      </c>
      <c r="BL98" t="s">
        <v>100</v>
      </c>
      <c r="BM98" t="s">
        <v>100</v>
      </c>
      <c r="BN98" t="s">
        <v>100</v>
      </c>
      <c r="BO98" t="s">
        <v>115</v>
      </c>
      <c r="BP98" t="s">
        <v>100</v>
      </c>
      <c r="BQ98" t="s">
        <v>100</v>
      </c>
      <c r="BR98" t="s">
        <v>100</v>
      </c>
      <c r="BS98" t="s">
        <v>100</v>
      </c>
      <c r="BT98" t="s">
        <v>100</v>
      </c>
      <c r="BU98" t="s">
        <v>100</v>
      </c>
      <c r="BV98" t="s">
        <v>100</v>
      </c>
      <c r="BW98" t="s">
        <v>100</v>
      </c>
      <c r="BX98" t="s">
        <v>100</v>
      </c>
      <c r="BY98" t="s">
        <v>100</v>
      </c>
      <c r="BZ98" t="s">
        <v>100</v>
      </c>
      <c r="CA98" t="s">
        <v>100</v>
      </c>
      <c r="CB98" t="s">
        <v>100</v>
      </c>
      <c r="CC98" t="s">
        <v>100</v>
      </c>
      <c r="CD98" t="s">
        <v>100</v>
      </c>
      <c r="CE98" t="s">
        <v>100</v>
      </c>
      <c r="CF98" t="s">
        <v>100</v>
      </c>
      <c r="CG98" t="s">
        <v>100</v>
      </c>
      <c r="CH98" t="s">
        <v>100</v>
      </c>
      <c r="CI98" t="s">
        <v>100</v>
      </c>
      <c r="CJ98" t="s">
        <v>115</v>
      </c>
      <c r="CK98" t="s">
        <v>100</v>
      </c>
      <c r="CL98" t="s">
        <v>100</v>
      </c>
      <c r="CM98" t="s">
        <v>100</v>
      </c>
      <c r="CN98" t="s">
        <v>151</v>
      </c>
      <c r="CO98" t="s">
        <v>100</v>
      </c>
      <c r="CP98" t="s">
        <v>100</v>
      </c>
      <c r="CQ98" t="s">
        <v>152</v>
      </c>
      <c r="CR98" t="s">
        <v>153</v>
      </c>
    </row>
    <row r="99" spans="1:96">
      <c r="A99" t="s">
        <v>512</v>
      </c>
      <c r="B99" t="s">
        <v>513</v>
      </c>
      <c r="C99" t="s">
        <v>138</v>
      </c>
      <c r="D99" t="s">
        <v>513</v>
      </c>
      <c r="E99" t="s">
        <v>100</v>
      </c>
      <c r="F99" t="s">
        <v>100</v>
      </c>
      <c r="G99" t="s">
        <v>141</v>
      </c>
      <c r="H99" t="s">
        <v>142</v>
      </c>
      <c r="I99" t="s">
        <v>143</v>
      </c>
      <c r="J99" t="s">
        <v>509</v>
      </c>
      <c r="K99" t="s">
        <v>105</v>
      </c>
      <c r="L99" t="s">
        <v>106</v>
      </c>
      <c r="M99" t="s">
        <v>100</v>
      </c>
      <c r="N99" t="s">
        <v>100</v>
      </c>
      <c r="O99" t="s">
        <v>100</v>
      </c>
      <c r="P99" t="s">
        <v>146</v>
      </c>
      <c r="Q99" t="s">
        <v>147</v>
      </c>
      <c r="R99" t="s">
        <v>148</v>
      </c>
      <c r="S99" t="s">
        <v>110</v>
      </c>
      <c r="T99" t="s">
        <v>111</v>
      </c>
      <c r="U99" t="s">
        <v>112</v>
      </c>
      <c r="V99" t="s">
        <v>134</v>
      </c>
      <c r="W99" t="s">
        <v>134</v>
      </c>
      <c r="X99" t="s">
        <v>135</v>
      </c>
      <c r="Y99" t="s">
        <v>115</v>
      </c>
      <c r="Z99" t="s">
        <v>100</v>
      </c>
      <c r="AA99" t="s">
        <v>100</v>
      </c>
      <c r="AB99" t="s">
        <v>100</v>
      </c>
      <c r="AC99" t="s">
        <v>100</v>
      </c>
      <c r="AD99" t="s">
        <v>100</v>
      </c>
      <c r="AE99" t="s">
        <v>100</v>
      </c>
      <c r="AF99" t="s">
        <v>100</v>
      </c>
      <c r="AG99" t="s">
        <v>100</v>
      </c>
      <c r="AH99" t="s">
        <v>100</v>
      </c>
      <c r="AI99" t="s">
        <v>100</v>
      </c>
      <c r="AJ99" t="s">
        <v>100</v>
      </c>
      <c r="AK99" t="s">
        <v>100</v>
      </c>
      <c r="AL99" t="s">
        <v>100</v>
      </c>
      <c r="AM99" t="s">
        <v>100</v>
      </c>
      <c r="AN99" t="s">
        <v>100</v>
      </c>
      <c r="AO99" t="s">
        <v>100</v>
      </c>
      <c r="AP99" t="s">
        <v>100</v>
      </c>
      <c r="AQ99" t="s">
        <v>100</v>
      </c>
      <c r="AR99" t="s">
        <v>100</v>
      </c>
      <c r="AS99" t="s">
        <v>100</v>
      </c>
      <c r="AT99" t="s">
        <v>100</v>
      </c>
      <c r="AU99" t="s">
        <v>100</v>
      </c>
      <c r="AV99" t="s">
        <v>100</v>
      </c>
      <c r="AW99" t="s">
        <v>100</v>
      </c>
      <c r="AX99" t="s">
        <v>100</v>
      </c>
      <c r="AY99" t="s">
        <v>100</v>
      </c>
      <c r="AZ99" t="s">
        <v>100</v>
      </c>
      <c r="BA99" t="s">
        <v>100</v>
      </c>
      <c r="BB99" t="s">
        <v>100</v>
      </c>
      <c r="BC99" t="s">
        <v>100</v>
      </c>
      <c r="BD99" t="s">
        <v>100</v>
      </c>
      <c r="BE99" t="s">
        <v>100</v>
      </c>
      <c r="BF99" t="s">
        <v>100</v>
      </c>
      <c r="BG99" t="s">
        <v>100</v>
      </c>
      <c r="BH99" t="s">
        <v>100</v>
      </c>
      <c r="BI99" t="s">
        <v>100</v>
      </c>
      <c r="BJ99" t="s">
        <v>100</v>
      </c>
      <c r="BK99" t="s">
        <v>100</v>
      </c>
      <c r="BL99" t="s">
        <v>100</v>
      </c>
      <c r="BM99" t="s">
        <v>100</v>
      </c>
      <c r="BN99" t="s">
        <v>100</v>
      </c>
      <c r="BO99" t="s">
        <v>115</v>
      </c>
      <c r="BP99" t="s">
        <v>100</v>
      </c>
      <c r="BQ99" t="s">
        <v>100</v>
      </c>
      <c r="BR99" t="s">
        <v>100</v>
      </c>
      <c r="BS99" t="s">
        <v>100</v>
      </c>
      <c r="BT99" t="s">
        <v>100</v>
      </c>
      <c r="BU99" t="s">
        <v>100</v>
      </c>
      <c r="BV99" t="s">
        <v>100</v>
      </c>
      <c r="BW99" t="s">
        <v>100</v>
      </c>
      <c r="BX99" t="s">
        <v>100</v>
      </c>
      <c r="BY99" t="s">
        <v>100</v>
      </c>
      <c r="BZ99" t="s">
        <v>100</v>
      </c>
      <c r="CA99" t="s">
        <v>100</v>
      </c>
      <c r="CB99" t="s">
        <v>100</v>
      </c>
      <c r="CC99" t="s">
        <v>100</v>
      </c>
      <c r="CD99" t="s">
        <v>100</v>
      </c>
      <c r="CE99" t="s">
        <v>100</v>
      </c>
      <c r="CF99" t="s">
        <v>100</v>
      </c>
      <c r="CG99" t="s">
        <v>100</v>
      </c>
      <c r="CH99" t="s">
        <v>100</v>
      </c>
      <c r="CI99" t="s">
        <v>100</v>
      </c>
      <c r="CJ99" t="s">
        <v>115</v>
      </c>
      <c r="CK99" t="s">
        <v>100</v>
      </c>
      <c r="CL99" t="s">
        <v>100</v>
      </c>
      <c r="CM99" t="s">
        <v>100</v>
      </c>
      <c r="CN99" t="s">
        <v>151</v>
      </c>
      <c r="CO99" t="s">
        <v>100</v>
      </c>
      <c r="CP99" t="s">
        <v>100</v>
      </c>
      <c r="CQ99" t="s">
        <v>152</v>
      </c>
      <c r="CR99" t="s">
        <v>153</v>
      </c>
    </row>
    <row r="100" spans="1:96">
      <c r="A100" t="s">
        <v>514</v>
      </c>
      <c r="B100" t="s">
        <v>515</v>
      </c>
      <c r="C100" t="s">
        <v>164</v>
      </c>
      <c r="D100" t="s">
        <v>516</v>
      </c>
      <c r="E100" t="s">
        <v>100</v>
      </c>
      <c r="F100" t="s">
        <v>100</v>
      </c>
      <c r="G100" t="s">
        <v>141</v>
      </c>
      <c r="H100" t="s">
        <v>142</v>
      </c>
      <c r="I100" t="s">
        <v>103</v>
      </c>
      <c r="J100" t="s">
        <v>144</v>
      </c>
      <c r="K100" t="s">
        <v>145</v>
      </c>
      <c r="L100" t="s">
        <v>106</v>
      </c>
      <c r="M100" t="s">
        <v>100</v>
      </c>
      <c r="N100" t="s">
        <v>100</v>
      </c>
      <c r="O100" t="s">
        <v>100</v>
      </c>
      <c r="P100" t="s">
        <v>514</v>
      </c>
      <c r="Q100" t="s">
        <v>108</v>
      </c>
      <c r="R100" t="s">
        <v>148</v>
      </c>
      <c r="S100" t="s">
        <v>100</v>
      </c>
      <c r="T100" t="s">
        <v>100</v>
      </c>
      <c r="U100" t="s">
        <v>112</v>
      </c>
      <c r="V100" t="s">
        <v>113</v>
      </c>
      <c r="W100" t="s">
        <v>113</v>
      </c>
      <c r="X100" t="s">
        <v>114</v>
      </c>
      <c r="Y100" t="s">
        <v>100</v>
      </c>
      <c r="Z100" t="s">
        <v>100</v>
      </c>
      <c r="AA100" t="s">
        <v>100</v>
      </c>
      <c r="AB100" t="s">
        <v>100</v>
      </c>
      <c r="AC100" t="s">
        <v>100</v>
      </c>
      <c r="AD100" t="s">
        <v>100</v>
      </c>
      <c r="AE100" t="s">
        <v>100</v>
      </c>
      <c r="AF100" t="s">
        <v>100</v>
      </c>
      <c r="AG100" t="s">
        <v>100</v>
      </c>
      <c r="AH100" t="s">
        <v>100</v>
      </c>
      <c r="AI100" t="s">
        <v>100</v>
      </c>
      <c r="AJ100" t="s">
        <v>100</v>
      </c>
      <c r="AK100" t="s">
        <v>100</v>
      </c>
      <c r="AL100" t="s">
        <v>100</v>
      </c>
      <c r="AM100" t="s">
        <v>100</v>
      </c>
      <c r="AN100" t="s">
        <v>100</v>
      </c>
      <c r="AO100" t="s">
        <v>100</v>
      </c>
      <c r="AP100" t="s">
        <v>100</v>
      </c>
      <c r="AQ100" t="s">
        <v>100</v>
      </c>
      <c r="AR100" t="s">
        <v>100</v>
      </c>
      <c r="AS100" t="s">
        <v>100</v>
      </c>
      <c r="AT100" t="s">
        <v>100</v>
      </c>
      <c r="AU100" t="s">
        <v>100</v>
      </c>
      <c r="AV100" t="s">
        <v>100</v>
      </c>
      <c r="AW100" t="s">
        <v>100</v>
      </c>
      <c r="AX100" t="s">
        <v>100</v>
      </c>
      <c r="AY100" t="s">
        <v>100</v>
      </c>
      <c r="AZ100" t="s">
        <v>100</v>
      </c>
      <c r="BA100" t="s">
        <v>100</v>
      </c>
      <c r="BB100" t="s">
        <v>100</v>
      </c>
      <c r="BC100" t="s">
        <v>100</v>
      </c>
      <c r="BD100" t="s">
        <v>100</v>
      </c>
      <c r="BE100" t="s">
        <v>100</v>
      </c>
      <c r="BF100" t="s">
        <v>100</v>
      </c>
      <c r="BG100" t="s">
        <v>100</v>
      </c>
      <c r="BH100" t="s">
        <v>100</v>
      </c>
      <c r="BI100" t="s">
        <v>100</v>
      </c>
      <c r="BJ100" t="s">
        <v>100</v>
      </c>
      <c r="BK100" t="s">
        <v>100</v>
      </c>
      <c r="BL100" t="s">
        <v>100</v>
      </c>
      <c r="BM100" t="s">
        <v>100</v>
      </c>
      <c r="BN100" t="s">
        <v>100</v>
      </c>
      <c r="BO100" t="s">
        <v>115</v>
      </c>
      <c r="BP100" t="s">
        <v>100</v>
      </c>
      <c r="BQ100" t="s">
        <v>100</v>
      </c>
      <c r="BR100" t="s">
        <v>100</v>
      </c>
      <c r="BS100" t="s">
        <v>100</v>
      </c>
      <c r="BT100" t="s">
        <v>100</v>
      </c>
      <c r="BU100" t="s">
        <v>100</v>
      </c>
      <c r="BV100" t="s">
        <v>100</v>
      </c>
      <c r="BW100" t="s">
        <v>100</v>
      </c>
      <c r="BX100" t="s">
        <v>100</v>
      </c>
      <c r="BY100" t="s">
        <v>100</v>
      </c>
      <c r="BZ100" t="s">
        <v>100</v>
      </c>
      <c r="CA100" t="s">
        <v>100</v>
      </c>
      <c r="CB100" t="s">
        <v>100</v>
      </c>
      <c r="CC100" t="s">
        <v>100</v>
      </c>
      <c r="CD100" t="s">
        <v>100</v>
      </c>
      <c r="CE100" t="s">
        <v>100</v>
      </c>
      <c r="CF100" t="s">
        <v>100</v>
      </c>
      <c r="CG100" t="s">
        <v>100</v>
      </c>
      <c r="CH100" t="s">
        <v>100</v>
      </c>
      <c r="CI100" t="s">
        <v>100</v>
      </c>
      <c r="CJ100" t="s">
        <v>100</v>
      </c>
      <c r="CK100" t="s">
        <v>100</v>
      </c>
      <c r="CL100" t="s">
        <v>100</v>
      </c>
      <c r="CM100" t="s">
        <v>100</v>
      </c>
      <c r="CN100" t="s">
        <v>166</v>
      </c>
      <c r="CO100" t="s">
        <v>100</v>
      </c>
      <c r="CP100" t="s">
        <v>100</v>
      </c>
      <c r="CQ100" t="s">
        <v>152</v>
      </c>
      <c r="CR100" t="s">
        <v>153</v>
      </c>
    </row>
    <row r="101" spans="1:96">
      <c r="A101" t="s">
        <v>509</v>
      </c>
      <c r="B101" t="s">
        <v>517</v>
      </c>
      <c r="C101" t="s">
        <v>200</v>
      </c>
      <c r="D101" t="s">
        <v>518</v>
      </c>
      <c r="E101" t="s">
        <v>202</v>
      </c>
      <c r="F101" t="s">
        <v>100</v>
      </c>
      <c r="G101" t="s">
        <v>101</v>
      </c>
      <c r="H101" t="s">
        <v>102</v>
      </c>
      <c r="I101" t="s">
        <v>103</v>
      </c>
      <c r="J101" t="s">
        <v>509</v>
      </c>
      <c r="K101" t="s">
        <v>197</v>
      </c>
      <c r="L101" t="s">
        <v>106</v>
      </c>
      <c r="M101" t="s">
        <v>100</v>
      </c>
      <c r="N101" t="s">
        <v>100</v>
      </c>
      <c r="O101" t="s">
        <v>100</v>
      </c>
      <c r="P101" t="s">
        <v>146</v>
      </c>
      <c r="Q101" t="s">
        <v>108</v>
      </c>
      <c r="R101" t="s">
        <v>148</v>
      </c>
      <c r="S101" t="s">
        <v>100</v>
      </c>
      <c r="T101" t="s">
        <v>100</v>
      </c>
      <c r="U101" t="s">
        <v>112</v>
      </c>
      <c r="V101" t="s">
        <v>134</v>
      </c>
      <c r="W101" t="s">
        <v>134</v>
      </c>
      <c r="X101" t="s">
        <v>135</v>
      </c>
      <c r="Y101" t="s">
        <v>100</v>
      </c>
      <c r="Z101" t="s">
        <v>100</v>
      </c>
      <c r="AA101" t="s">
        <v>100</v>
      </c>
      <c r="AB101" t="s">
        <v>100</v>
      </c>
      <c r="AC101" t="s">
        <v>100</v>
      </c>
      <c r="AD101" t="s">
        <v>100</v>
      </c>
      <c r="AE101" t="s">
        <v>115</v>
      </c>
      <c r="AF101" t="s">
        <v>100</v>
      </c>
      <c r="AG101" t="s">
        <v>100</v>
      </c>
      <c r="AH101" t="s">
        <v>100</v>
      </c>
      <c r="AI101" t="s">
        <v>100</v>
      </c>
      <c r="AJ101" t="s">
        <v>100</v>
      </c>
      <c r="AK101" t="s">
        <v>100</v>
      </c>
      <c r="AL101" t="s">
        <v>100</v>
      </c>
      <c r="AM101" t="s">
        <v>100</v>
      </c>
      <c r="AN101" t="s">
        <v>100</v>
      </c>
      <c r="AO101" t="s">
        <v>100</v>
      </c>
      <c r="AP101" t="s">
        <v>100</v>
      </c>
      <c r="AQ101" t="s">
        <v>100</v>
      </c>
      <c r="AR101" t="s">
        <v>100</v>
      </c>
      <c r="AS101" t="s">
        <v>100</v>
      </c>
      <c r="AT101" t="s">
        <v>100</v>
      </c>
      <c r="AU101" t="s">
        <v>100</v>
      </c>
      <c r="AV101" t="s">
        <v>100</v>
      </c>
      <c r="AW101" t="s">
        <v>100</v>
      </c>
      <c r="AX101" t="s">
        <v>100</v>
      </c>
      <c r="AY101" t="s">
        <v>100</v>
      </c>
      <c r="AZ101" t="s">
        <v>100</v>
      </c>
      <c r="BA101" t="s">
        <v>100</v>
      </c>
      <c r="BB101" t="s">
        <v>100</v>
      </c>
      <c r="BC101" t="s">
        <v>100</v>
      </c>
      <c r="BD101" t="s">
        <v>100</v>
      </c>
      <c r="BE101" t="s">
        <v>100</v>
      </c>
      <c r="BF101" t="s">
        <v>100</v>
      </c>
      <c r="BG101" t="s">
        <v>100</v>
      </c>
      <c r="BH101" t="s">
        <v>100</v>
      </c>
      <c r="BI101" t="s">
        <v>100</v>
      </c>
      <c r="BJ101" t="s">
        <v>100</v>
      </c>
      <c r="BK101" t="s">
        <v>100</v>
      </c>
      <c r="BL101" t="s">
        <v>100</v>
      </c>
      <c r="BM101" t="s">
        <v>100</v>
      </c>
      <c r="BN101" t="s">
        <v>100</v>
      </c>
      <c r="BO101" t="s">
        <v>115</v>
      </c>
      <c r="BP101" t="s">
        <v>100</v>
      </c>
      <c r="BQ101" t="s">
        <v>100</v>
      </c>
      <c r="BR101" t="s">
        <v>100</v>
      </c>
      <c r="BS101" t="s">
        <v>100</v>
      </c>
      <c r="BT101" t="s">
        <v>100</v>
      </c>
      <c r="BU101" t="s">
        <v>100</v>
      </c>
      <c r="BV101" t="s">
        <v>100</v>
      </c>
      <c r="BW101" t="s">
        <v>100</v>
      </c>
      <c r="BX101" t="s">
        <v>100</v>
      </c>
      <c r="BY101" t="s">
        <v>100</v>
      </c>
      <c r="BZ101" t="s">
        <v>100</v>
      </c>
      <c r="CA101" t="s">
        <v>100</v>
      </c>
      <c r="CB101" t="s">
        <v>100</v>
      </c>
      <c r="CC101" t="s">
        <v>100</v>
      </c>
      <c r="CD101" t="s">
        <v>100</v>
      </c>
      <c r="CE101" t="s">
        <v>100</v>
      </c>
      <c r="CF101" t="s">
        <v>100</v>
      </c>
      <c r="CG101" t="s">
        <v>100</v>
      </c>
      <c r="CH101" t="s">
        <v>100</v>
      </c>
      <c r="CI101" t="s">
        <v>100</v>
      </c>
      <c r="CJ101" t="s">
        <v>100</v>
      </c>
      <c r="CK101" t="s">
        <v>100</v>
      </c>
      <c r="CL101" t="s">
        <v>100</v>
      </c>
      <c r="CM101" t="s">
        <v>100</v>
      </c>
      <c r="CN101" t="s">
        <v>151</v>
      </c>
      <c r="CO101" t="s">
        <v>100</v>
      </c>
      <c r="CP101" t="s">
        <v>100</v>
      </c>
      <c r="CQ101" t="s">
        <v>152</v>
      </c>
      <c r="CR101" t="s">
        <v>153</v>
      </c>
    </row>
    <row r="102" spans="1:96">
      <c r="A102" t="s">
        <v>519</v>
      </c>
      <c r="B102" t="s">
        <v>520</v>
      </c>
      <c r="C102" t="s">
        <v>406</v>
      </c>
      <c r="D102" t="s">
        <v>521</v>
      </c>
      <c r="E102" t="s">
        <v>100</v>
      </c>
      <c r="F102" t="s">
        <v>100</v>
      </c>
      <c r="G102" t="s">
        <v>101</v>
      </c>
      <c r="H102" t="s">
        <v>357</v>
      </c>
      <c r="I102" t="s">
        <v>103</v>
      </c>
      <c r="J102" t="s">
        <v>144</v>
      </c>
      <c r="K102" t="s">
        <v>519</v>
      </c>
      <c r="L102" t="s">
        <v>106</v>
      </c>
      <c r="M102" t="s">
        <v>100</v>
      </c>
      <c r="N102" t="s">
        <v>100</v>
      </c>
      <c r="O102" t="s">
        <v>100</v>
      </c>
      <c r="P102" t="s">
        <v>514</v>
      </c>
      <c r="Q102" t="s">
        <v>108</v>
      </c>
      <c r="R102" t="s">
        <v>148</v>
      </c>
      <c r="S102" t="s">
        <v>162</v>
      </c>
      <c r="T102" t="s">
        <v>100</v>
      </c>
      <c r="U102" t="s">
        <v>112</v>
      </c>
      <c r="V102" t="s">
        <v>113</v>
      </c>
      <c r="W102" t="s">
        <v>113</v>
      </c>
      <c r="X102" t="s">
        <v>114</v>
      </c>
      <c r="Y102" t="s">
        <v>100</v>
      </c>
      <c r="Z102" t="s">
        <v>100</v>
      </c>
      <c r="AA102" t="s">
        <v>100</v>
      </c>
      <c r="AB102" t="s">
        <v>100</v>
      </c>
      <c r="AC102" t="s">
        <v>100</v>
      </c>
      <c r="AD102" t="s">
        <v>100</v>
      </c>
      <c r="AE102" t="s">
        <v>115</v>
      </c>
      <c r="AF102" t="s">
        <v>100</v>
      </c>
      <c r="AG102" t="s">
        <v>100</v>
      </c>
      <c r="AH102" t="s">
        <v>100</v>
      </c>
      <c r="AI102" t="s">
        <v>100</v>
      </c>
      <c r="AJ102" t="s">
        <v>100</v>
      </c>
      <c r="AK102" t="s">
        <v>100</v>
      </c>
      <c r="AL102" t="s">
        <v>100</v>
      </c>
      <c r="AM102" t="s">
        <v>100</v>
      </c>
      <c r="AN102" t="s">
        <v>100</v>
      </c>
      <c r="AO102" t="s">
        <v>100</v>
      </c>
      <c r="AP102" t="s">
        <v>100</v>
      </c>
      <c r="AQ102" t="s">
        <v>100</v>
      </c>
      <c r="AR102" t="s">
        <v>100</v>
      </c>
      <c r="AS102" t="s">
        <v>100</v>
      </c>
      <c r="AT102" t="s">
        <v>100</v>
      </c>
      <c r="AU102" t="s">
        <v>100</v>
      </c>
      <c r="AV102" t="s">
        <v>100</v>
      </c>
      <c r="AW102" t="s">
        <v>100</v>
      </c>
      <c r="AX102" t="s">
        <v>100</v>
      </c>
      <c r="AY102" t="s">
        <v>100</v>
      </c>
      <c r="AZ102" t="s">
        <v>100</v>
      </c>
      <c r="BA102" t="s">
        <v>100</v>
      </c>
      <c r="BB102" t="s">
        <v>100</v>
      </c>
      <c r="BC102" t="s">
        <v>100</v>
      </c>
      <c r="BD102" t="s">
        <v>100</v>
      </c>
      <c r="BE102" t="s">
        <v>100</v>
      </c>
      <c r="BF102" t="s">
        <v>100</v>
      </c>
      <c r="BG102" t="s">
        <v>100</v>
      </c>
      <c r="BH102" t="s">
        <v>100</v>
      </c>
      <c r="BI102" t="s">
        <v>100</v>
      </c>
      <c r="BJ102" t="s">
        <v>100</v>
      </c>
      <c r="BK102" t="s">
        <v>100</v>
      </c>
      <c r="BL102" t="s">
        <v>100</v>
      </c>
      <c r="BM102" t="s">
        <v>100</v>
      </c>
      <c r="BN102" t="s">
        <v>100</v>
      </c>
      <c r="BO102" t="s">
        <v>115</v>
      </c>
      <c r="BP102" t="s">
        <v>100</v>
      </c>
      <c r="BQ102" t="s">
        <v>100</v>
      </c>
      <c r="BR102" t="s">
        <v>100</v>
      </c>
      <c r="BS102" t="s">
        <v>100</v>
      </c>
      <c r="BT102" t="s">
        <v>100</v>
      </c>
      <c r="BU102" t="s">
        <v>100</v>
      </c>
      <c r="BV102" t="s">
        <v>100</v>
      </c>
      <c r="BW102" t="s">
        <v>100</v>
      </c>
      <c r="BX102" t="s">
        <v>100</v>
      </c>
      <c r="BY102" t="s">
        <v>100</v>
      </c>
      <c r="BZ102" t="s">
        <v>100</v>
      </c>
      <c r="CA102" t="s">
        <v>100</v>
      </c>
      <c r="CB102" t="s">
        <v>100</v>
      </c>
      <c r="CC102" t="s">
        <v>100</v>
      </c>
      <c r="CD102" t="s">
        <v>100</v>
      </c>
      <c r="CE102" t="s">
        <v>100</v>
      </c>
      <c r="CF102" t="s">
        <v>100</v>
      </c>
      <c r="CG102" t="s">
        <v>100</v>
      </c>
      <c r="CH102" t="s">
        <v>100</v>
      </c>
      <c r="CI102" t="s">
        <v>100</v>
      </c>
      <c r="CJ102" t="s">
        <v>100</v>
      </c>
      <c r="CK102" t="s">
        <v>100</v>
      </c>
      <c r="CL102" t="s">
        <v>100</v>
      </c>
      <c r="CM102" t="s">
        <v>100</v>
      </c>
      <c r="CN102" t="s">
        <v>151</v>
      </c>
      <c r="CO102" t="s">
        <v>100</v>
      </c>
      <c r="CP102" t="s">
        <v>100</v>
      </c>
      <c r="CQ102" t="s">
        <v>152</v>
      </c>
      <c r="CR102" t="s">
        <v>153</v>
      </c>
    </row>
    <row r="103" spans="1:96">
      <c r="A103" t="s">
        <v>522</v>
      </c>
      <c r="B103" t="s">
        <v>523</v>
      </c>
      <c r="C103" t="s">
        <v>200</v>
      </c>
      <c r="D103" t="s">
        <v>524</v>
      </c>
      <c r="E103" t="s">
        <v>525</v>
      </c>
      <c r="F103" t="s">
        <v>100</v>
      </c>
      <c r="G103" t="s">
        <v>101</v>
      </c>
      <c r="H103" t="s">
        <v>102</v>
      </c>
      <c r="I103" t="s">
        <v>103</v>
      </c>
      <c r="J103" t="s">
        <v>522</v>
      </c>
      <c r="K103" t="s">
        <v>145</v>
      </c>
      <c r="L103" t="s">
        <v>106</v>
      </c>
      <c r="M103" t="s">
        <v>100</v>
      </c>
      <c r="N103" t="s">
        <v>100</v>
      </c>
      <c r="O103" t="s">
        <v>100</v>
      </c>
      <c r="P103" t="s">
        <v>146</v>
      </c>
      <c r="Q103" t="s">
        <v>108</v>
      </c>
      <c r="R103" t="s">
        <v>148</v>
      </c>
      <c r="S103" t="s">
        <v>100</v>
      </c>
      <c r="T103" t="s">
        <v>100</v>
      </c>
      <c r="U103" t="s">
        <v>112</v>
      </c>
      <c r="V103" t="s">
        <v>113</v>
      </c>
      <c r="W103" t="s">
        <v>271</v>
      </c>
      <c r="X103" t="s">
        <v>526</v>
      </c>
      <c r="Y103" t="s">
        <v>100</v>
      </c>
      <c r="Z103" t="s">
        <v>100</v>
      </c>
      <c r="AA103" t="s">
        <v>100</v>
      </c>
      <c r="AB103" t="s">
        <v>100</v>
      </c>
      <c r="AC103" t="s">
        <v>100</v>
      </c>
      <c r="AD103" t="s">
        <v>100</v>
      </c>
      <c r="AE103" t="s">
        <v>115</v>
      </c>
      <c r="AF103" t="s">
        <v>100</v>
      </c>
      <c r="AG103" t="s">
        <v>100</v>
      </c>
      <c r="AH103" t="s">
        <v>100</v>
      </c>
      <c r="AI103" t="s">
        <v>100</v>
      </c>
      <c r="AJ103" t="s">
        <v>100</v>
      </c>
      <c r="AK103" t="s">
        <v>100</v>
      </c>
      <c r="AL103" t="s">
        <v>100</v>
      </c>
      <c r="AM103" t="s">
        <v>100</v>
      </c>
      <c r="AN103" t="s">
        <v>100</v>
      </c>
      <c r="AO103" t="s">
        <v>100</v>
      </c>
      <c r="AP103" t="s">
        <v>100</v>
      </c>
      <c r="AQ103" t="s">
        <v>100</v>
      </c>
      <c r="AR103" t="s">
        <v>100</v>
      </c>
      <c r="AS103" t="s">
        <v>100</v>
      </c>
      <c r="AT103" t="s">
        <v>100</v>
      </c>
      <c r="AU103" t="s">
        <v>100</v>
      </c>
      <c r="AV103" t="s">
        <v>100</v>
      </c>
      <c r="AW103" t="s">
        <v>100</v>
      </c>
      <c r="AX103" t="s">
        <v>100</v>
      </c>
      <c r="AY103" t="s">
        <v>100</v>
      </c>
      <c r="AZ103" t="s">
        <v>100</v>
      </c>
      <c r="BA103" t="s">
        <v>100</v>
      </c>
      <c r="BB103" t="s">
        <v>100</v>
      </c>
      <c r="BC103" t="s">
        <v>100</v>
      </c>
      <c r="BD103" t="s">
        <v>100</v>
      </c>
      <c r="BE103" t="s">
        <v>100</v>
      </c>
      <c r="BF103" t="s">
        <v>100</v>
      </c>
      <c r="BG103" t="s">
        <v>100</v>
      </c>
      <c r="BH103" t="s">
        <v>100</v>
      </c>
      <c r="BI103" t="s">
        <v>100</v>
      </c>
      <c r="BJ103" t="s">
        <v>100</v>
      </c>
      <c r="BK103" t="s">
        <v>100</v>
      </c>
      <c r="BL103" t="s">
        <v>100</v>
      </c>
      <c r="BM103" t="s">
        <v>100</v>
      </c>
      <c r="BN103" t="s">
        <v>100</v>
      </c>
      <c r="BO103" t="s">
        <v>115</v>
      </c>
      <c r="BP103" t="s">
        <v>100</v>
      </c>
      <c r="BQ103" t="s">
        <v>100</v>
      </c>
      <c r="BR103" t="s">
        <v>100</v>
      </c>
      <c r="BS103" t="s">
        <v>100</v>
      </c>
      <c r="BT103" t="s">
        <v>100</v>
      </c>
      <c r="BU103" t="s">
        <v>100</v>
      </c>
      <c r="BV103" t="s">
        <v>100</v>
      </c>
      <c r="BW103" t="s">
        <v>100</v>
      </c>
      <c r="BX103" t="s">
        <v>100</v>
      </c>
      <c r="BY103" t="s">
        <v>100</v>
      </c>
      <c r="BZ103" t="s">
        <v>100</v>
      </c>
      <c r="CA103" t="s">
        <v>100</v>
      </c>
      <c r="CB103" t="s">
        <v>100</v>
      </c>
      <c r="CC103" t="s">
        <v>100</v>
      </c>
      <c r="CD103" t="s">
        <v>100</v>
      </c>
      <c r="CE103" t="s">
        <v>100</v>
      </c>
      <c r="CF103" t="s">
        <v>100</v>
      </c>
      <c r="CG103" t="s">
        <v>100</v>
      </c>
      <c r="CH103" t="s">
        <v>100</v>
      </c>
      <c r="CI103" t="s">
        <v>100</v>
      </c>
      <c r="CJ103" t="s">
        <v>100</v>
      </c>
      <c r="CK103" t="s">
        <v>100</v>
      </c>
      <c r="CL103" t="s">
        <v>100</v>
      </c>
      <c r="CM103" t="s">
        <v>100</v>
      </c>
      <c r="CN103" t="s">
        <v>151</v>
      </c>
      <c r="CO103" t="s">
        <v>100</v>
      </c>
      <c r="CP103" t="s">
        <v>100</v>
      </c>
      <c r="CQ103" t="s">
        <v>152</v>
      </c>
      <c r="CR103" t="s">
        <v>153</v>
      </c>
    </row>
    <row r="104" spans="1:96">
      <c r="A104" t="s">
        <v>527</v>
      </c>
      <c r="B104" t="s">
        <v>528</v>
      </c>
      <c r="C104" t="s">
        <v>138</v>
      </c>
      <c r="D104" t="s">
        <v>529</v>
      </c>
      <c r="E104" t="s">
        <v>100</v>
      </c>
      <c r="F104" t="s">
        <v>100</v>
      </c>
      <c r="G104" t="s">
        <v>141</v>
      </c>
      <c r="H104" t="s">
        <v>142</v>
      </c>
      <c r="I104" t="s">
        <v>143</v>
      </c>
      <c r="J104" t="s">
        <v>419</v>
      </c>
      <c r="K104" t="s">
        <v>145</v>
      </c>
      <c r="L104" t="s">
        <v>106</v>
      </c>
      <c r="M104" t="s">
        <v>100</v>
      </c>
      <c r="N104" t="s">
        <v>100</v>
      </c>
      <c r="O104" t="s">
        <v>100</v>
      </c>
      <c r="P104" t="s">
        <v>146</v>
      </c>
      <c r="Q104" t="s">
        <v>147</v>
      </c>
      <c r="R104" t="s">
        <v>148</v>
      </c>
      <c r="S104" t="s">
        <v>162</v>
      </c>
      <c r="T104" t="s">
        <v>100</v>
      </c>
      <c r="U104" t="s">
        <v>112</v>
      </c>
      <c r="V104" t="s">
        <v>113</v>
      </c>
      <c r="W104" t="s">
        <v>113</v>
      </c>
      <c r="X104" t="s">
        <v>114</v>
      </c>
      <c r="Y104" t="s">
        <v>115</v>
      </c>
      <c r="Z104" t="s">
        <v>100</v>
      </c>
      <c r="AA104" t="s">
        <v>100</v>
      </c>
      <c r="AB104" t="s">
        <v>100</v>
      </c>
      <c r="AC104" t="s">
        <v>100</v>
      </c>
      <c r="AD104" t="s">
        <v>100</v>
      </c>
      <c r="AE104" t="s">
        <v>100</v>
      </c>
      <c r="AF104" t="s">
        <v>100</v>
      </c>
      <c r="AG104" t="s">
        <v>100</v>
      </c>
      <c r="AH104" t="s">
        <v>100</v>
      </c>
      <c r="AI104" t="s">
        <v>100</v>
      </c>
      <c r="AJ104" t="s">
        <v>100</v>
      </c>
      <c r="AK104" t="s">
        <v>100</v>
      </c>
      <c r="AL104" t="s">
        <v>100</v>
      </c>
      <c r="AM104" t="s">
        <v>100</v>
      </c>
      <c r="AN104" t="s">
        <v>100</v>
      </c>
      <c r="AO104" t="s">
        <v>100</v>
      </c>
      <c r="AP104" t="s">
        <v>100</v>
      </c>
      <c r="AQ104" t="s">
        <v>100</v>
      </c>
      <c r="AR104" t="s">
        <v>100</v>
      </c>
      <c r="AS104" t="s">
        <v>100</v>
      </c>
      <c r="AT104" t="s">
        <v>100</v>
      </c>
      <c r="AU104" t="s">
        <v>100</v>
      </c>
      <c r="AV104" t="s">
        <v>100</v>
      </c>
      <c r="AW104" t="s">
        <v>100</v>
      </c>
      <c r="AX104" t="s">
        <v>100</v>
      </c>
      <c r="AY104" t="s">
        <v>100</v>
      </c>
      <c r="AZ104" t="s">
        <v>100</v>
      </c>
      <c r="BA104" t="s">
        <v>100</v>
      </c>
      <c r="BB104" t="s">
        <v>100</v>
      </c>
      <c r="BC104" t="s">
        <v>100</v>
      </c>
      <c r="BD104" t="s">
        <v>100</v>
      </c>
      <c r="BE104" t="s">
        <v>100</v>
      </c>
      <c r="BF104" t="s">
        <v>100</v>
      </c>
      <c r="BG104" t="s">
        <v>100</v>
      </c>
      <c r="BH104" t="s">
        <v>100</v>
      </c>
      <c r="BI104" t="s">
        <v>100</v>
      </c>
      <c r="BJ104" t="s">
        <v>100</v>
      </c>
      <c r="BK104" t="s">
        <v>100</v>
      </c>
      <c r="BL104" t="s">
        <v>100</v>
      </c>
      <c r="BM104" t="s">
        <v>100</v>
      </c>
      <c r="BN104" t="s">
        <v>100</v>
      </c>
      <c r="BO104" t="s">
        <v>100</v>
      </c>
      <c r="BP104" t="s">
        <v>100</v>
      </c>
      <c r="BQ104" t="s">
        <v>100</v>
      </c>
      <c r="BR104" t="s">
        <v>100</v>
      </c>
      <c r="BS104" t="s">
        <v>100</v>
      </c>
      <c r="BT104" t="s">
        <v>100</v>
      </c>
      <c r="BU104" t="s">
        <v>100</v>
      </c>
      <c r="BV104" t="s">
        <v>100</v>
      </c>
      <c r="BW104" t="s">
        <v>100</v>
      </c>
      <c r="BX104" t="s">
        <v>100</v>
      </c>
      <c r="BY104" t="s">
        <v>100</v>
      </c>
      <c r="BZ104" t="s">
        <v>100</v>
      </c>
      <c r="CA104" t="s">
        <v>100</v>
      </c>
      <c r="CB104" t="s">
        <v>100</v>
      </c>
      <c r="CC104" t="s">
        <v>100</v>
      </c>
      <c r="CD104" t="s">
        <v>100</v>
      </c>
      <c r="CE104" t="s">
        <v>100</v>
      </c>
      <c r="CF104" t="s">
        <v>100</v>
      </c>
      <c r="CG104" t="s">
        <v>100</v>
      </c>
      <c r="CH104" t="s">
        <v>100</v>
      </c>
      <c r="CI104" t="s">
        <v>100</v>
      </c>
      <c r="CJ104" t="s">
        <v>115</v>
      </c>
      <c r="CK104" t="s">
        <v>100</v>
      </c>
      <c r="CL104" t="s">
        <v>100</v>
      </c>
      <c r="CM104" t="s">
        <v>100</v>
      </c>
      <c r="CN104" t="s">
        <v>151</v>
      </c>
      <c r="CO104" t="s">
        <v>100</v>
      </c>
      <c r="CP104" t="s">
        <v>100</v>
      </c>
      <c r="CQ104" t="s">
        <v>152</v>
      </c>
      <c r="CR104" t="s">
        <v>153</v>
      </c>
    </row>
    <row r="105" spans="1:96">
      <c r="A105" t="s">
        <v>530</v>
      </c>
      <c r="B105" t="s">
        <v>531</v>
      </c>
      <c r="C105" t="s">
        <v>98</v>
      </c>
      <c r="D105" t="s">
        <v>531</v>
      </c>
      <c r="E105" t="s">
        <v>100</v>
      </c>
      <c r="F105" t="s">
        <v>100</v>
      </c>
      <c r="G105" t="s">
        <v>101</v>
      </c>
      <c r="H105" t="s">
        <v>102</v>
      </c>
      <c r="I105" t="s">
        <v>103</v>
      </c>
      <c r="J105" t="s">
        <v>532</v>
      </c>
      <c r="K105" t="s">
        <v>197</v>
      </c>
      <c r="L105" t="s">
        <v>106</v>
      </c>
      <c r="M105" t="s">
        <v>100</v>
      </c>
      <c r="N105" t="s">
        <v>100</v>
      </c>
      <c r="O105" t="s">
        <v>100</v>
      </c>
      <c r="P105" t="s">
        <v>107</v>
      </c>
      <c r="Q105" t="s">
        <v>108</v>
      </c>
      <c r="R105" t="s">
        <v>198</v>
      </c>
      <c r="S105" t="s">
        <v>110</v>
      </c>
      <c r="T105" t="s">
        <v>111</v>
      </c>
      <c r="U105" t="s">
        <v>112</v>
      </c>
      <c r="V105" t="s">
        <v>134</v>
      </c>
      <c r="W105" t="s">
        <v>134</v>
      </c>
      <c r="X105" t="s">
        <v>135</v>
      </c>
      <c r="Y105" t="s">
        <v>115</v>
      </c>
      <c r="Z105" t="s">
        <v>100</v>
      </c>
      <c r="AA105" t="s">
        <v>100</v>
      </c>
      <c r="AB105" t="s">
        <v>100</v>
      </c>
      <c r="AC105" t="s">
        <v>100</v>
      </c>
      <c r="AD105" t="s">
        <v>100</v>
      </c>
      <c r="AE105" t="s">
        <v>115</v>
      </c>
      <c r="AF105" t="s">
        <v>100</v>
      </c>
      <c r="AG105" t="s">
        <v>100</v>
      </c>
      <c r="AH105" t="s">
        <v>100</v>
      </c>
      <c r="AI105" t="s">
        <v>100</v>
      </c>
      <c r="AJ105" t="s">
        <v>100</v>
      </c>
      <c r="AK105" t="s">
        <v>100</v>
      </c>
      <c r="AL105" t="s">
        <v>100</v>
      </c>
      <c r="AM105" t="s">
        <v>100</v>
      </c>
      <c r="AN105" t="s">
        <v>100</v>
      </c>
      <c r="AO105" t="s">
        <v>100</v>
      </c>
      <c r="AP105" t="s">
        <v>100</v>
      </c>
      <c r="AQ105" t="s">
        <v>100</v>
      </c>
      <c r="AR105" t="s">
        <v>100</v>
      </c>
      <c r="AS105" t="s">
        <v>100</v>
      </c>
      <c r="AT105" t="s">
        <v>100</v>
      </c>
      <c r="AU105" t="s">
        <v>100</v>
      </c>
      <c r="AV105" t="s">
        <v>100</v>
      </c>
      <c r="AW105" t="s">
        <v>100</v>
      </c>
      <c r="AX105" t="s">
        <v>100</v>
      </c>
      <c r="AY105" t="s">
        <v>100</v>
      </c>
      <c r="AZ105" t="s">
        <v>100</v>
      </c>
      <c r="BA105" t="s">
        <v>100</v>
      </c>
      <c r="BB105" t="s">
        <v>100</v>
      </c>
      <c r="BC105" t="s">
        <v>100</v>
      </c>
      <c r="BD105" t="s">
        <v>100</v>
      </c>
      <c r="BE105" t="s">
        <v>100</v>
      </c>
      <c r="BF105" t="s">
        <v>100</v>
      </c>
      <c r="BG105" t="s">
        <v>100</v>
      </c>
      <c r="BH105" t="s">
        <v>100</v>
      </c>
      <c r="BI105" t="s">
        <v>100</v>
      </c>
      <c r="BJ105" t="s">
        <v>100</v>
      </c>
      <c r="BK105" t="s">
        <v>100</v>
      </c>
      <c r="BL105" t="s">
        <v>100</v>
      </c>
      <c r="BM105" t="s">
        <v>100</v>
      </c>
      <c r="BN105" t="s">
        <v>100</v>
      </c>
      <c r="BO105" t="s">
        <v>100</v>
      </c>
      <c r="BP105" t="s">
        <v>100</v>
      </c>
      <c r="BQ105" t="s">
        <v>100</v>
      </c>
      <c r="BR105" t="s">
        <v>100</v>
      </c>
      <c r="BS105" t="s">
        <v>100</v>
      </c>
      <c r="BT105" t="s">
        <v>100</v>
      </c>
      <c r="BU105" t="s">
        <v>100</v>
      </c>
      <c r="BV105" t="s">
        <v>100</v>
      </c>
      <c r="BW105" t="s">
        <v>100</v>
      </c>
      <c r="BX105" t="s">
        <v>100</v>
      </c>
      <c r="BY105" t="s">
        <v>100</v>
      </c>
      <c r="BZ105" t="s">
        <v>100</v>
      </c>
      <c r="CA105" t="s">
        <v>100</v>
      </c>
      <c r="CB105" t="s">
        <v>100</v>
      </c>
      <c r="CC105" t="s">
        <v>100</v>
      </c>
      <c r="CD105" t="s">
        <v>100</v>
      </c>
      <c r="CE105" t="s">
        <v>100</v>
      </c>
      <c r="CF105" t="s">
        <v>100</v>
      </c>
      <c r="CG105" t="s">
        <v>100</v>
      </c>
      <c r="CH105" t="s">
        <v>100</v>
      </c>
      <c r="CI105" t="s">
        <v>100</v>
      </c>
      <c r="CJ105" t="s">
        <v>115</v>
      </c>
      <c r="CK105" t="s">
        <v>100</v>
      </c>
      <c r="CL105" t="s">
        <v>100</v>
      </c>
      <c r="CM105" t="s">
        <v>100</v>
      </c>
      <c r="CN105" t="s">
        <v>116</v>
      </c>
      <c r="CO105" t="s">
        <v>117</v>
      </c>
      <c r="CP105" t="s">
        <v>117</v>
      </c>
      <c r="CQ105" t="s">
        <v>100</v>
      </c>
      <c r="CR105" t="s">
        <v>100</v>
      </c>
    </row>
    <row r="106" spans="1:96">
      <c r="A106" t="s">
        <v>533</v>
      </c>
      <c r="B106" t="s">
        <v>533</v>
      </c>
      <c r="C106" t="s">
        <v>98</v>
      </c>
      <c r="D106" t="s">
        <v>534</v>
      </c>
      <c r="E106" t="s">
        <v>100</v>
      </c>
      <c r="F106" t="s">
        <v>100</v>
      </c>
      <c r="G106" t="s">
        <v>101</v>
      </c>
      <c r="H106" t="s">
        <v>102</v>
      </c>
      <c r="I106" t="s">
        <v>103</v>
      </c>
      <c r="J106" t="s">
        <v>535</v>
      </c>
      <c r="K106" t="s">
        <v>293</v>
      </c>
      <c r="L106" t="s">
        <v>106</v>
      </c>
      <c r="M106" t="s">
        <v>100</v>
      </c>
      <c r="N106" t="s">
        <v>100</v>
      </c>
      <c r="O106" t="s">
        <v>100</v>
      </c>
      <c r="P106" t="s">
        <v>107</v>
      </c>
      <c r="Q106" t="s">
        <v>108</v>
      </c>
      <c r="R106" t="s">
        <v>109</v>
      </c>
      <c r="S106" t="s">
        <v>110</v>
      </c>
      <c r="T106" t="s">
        <v>111</v>
      </c>
      <c r="U106" t="s">
        <v>112</v>
      </c>
      <c r="V106" t="s">
        <v>113</v>
      </c>
      <c r="W106" t="s">
        <v>113</v>
      </c>
      <c r="X106" t="s">
        <v>114</v>
      </c>
      <c r="Y106" t="s">
        <v>115</v>
      </c>
      <c r="Z106" t="s">
        <v>100</v>
      </c>
      <c r="AA106" t="s">
        <v>100</v>
      </c>
      <c r="AB106" t="s">
        <v>100</v>
      </c>
      <c r="AC106" t="s">
        <v>100</v>
      </c>
      <c r="AD106" t="s">
        <v>100</v>
      </c>
      <c r="AE106" t="s">
        <v>115</v>
      </c>
      <c r="AF106" t="s">
        <v>100</v>
      </c>
      <c r="AG106" t="s">
        <v>100</v>
      </c>
      <c r="AH106" t="s">
        <v>100</v>
      </c>
      <c r="AI106" t="s">
        <v>100</v>
      </c>
      <c r="AJ106" t="s">
        <v>100</v>
      </c>
      <c r="AK106" t="s">
        <v>100</v>
      </c>
      <c r="AL106" t="s">
        <v>100</v>
      </c>
      <c r="AM106" t="s">
        <v>100</v>
      </c>
      <c r="AN106" t="s">
        <v>100</v>
      </c>
      <c r="AO106" t="s">
        <v>100</v>
      </c>
      <c r="AP106" t="s">
        <v>100</v>
      </c>
      <c r="AQ106" t="s">
        <v>100</v>
      </c>
      <c r="AR106" t="s">
        <v>100</v>
      </c>
      <c r="AS106" t="s">
        <v>100</v>
      </c>
      <c r="AT106" t="s">
        <v>100</v>
      </c>
      <c r="AU106" t="s">
        <v>100</v>
      </c>
      <c r="AV106" t="s">
        <v>100</v>
      </c>
      <c r="AW106" t="s">
        <v>100</v>
      </c>
      <c r="AX106" t="s">
        <v>100</v>
      </c>
      <c r="AY106" t="s">
        <v>100</v>
      </c>
      <c r="AZ106" t="s">
        <v>100</v>
      </c>
      <c r="BA106" t="s">
        <v>100</v>
      </c>
      <c r="BB106" t="s">
        <v>100</v>
      </c>
      <c r="BC106" t="s">
        <v>100</v>
      </c>
      <c r="BD106" t="s">
        <v>100</v>
      </c>
      <c r="BE106" t="s">
        <v>100</v>
      </c>
      <c r="BF106" t="s">
        <v>100</v>
      </c>
      <c r="BG106" t="s">
        <v>100</v>
      </c>
      <c r="BH106" t="s">
        <v>100</v>
      </c>
      <c r="BI106" t="s">
        <v>100</v>
      </c>
      <c r="BJ106" t="s">
        <v>100</v>
      </c>
      <c r="BK106" t="s">
        <v>100</v>
      </c>
      <c r="BL106" t="s">
        <v>100</v>
      </c>
      <c r="BM106" t="s">
        <v>100</v>
      </c>
      <c r="BN106" t="s">
        <v>100</v>
      </c>
      <c r="BO106" t="s">
        <v>100</v>
      </c>
      <c r="BP106" t="s">
        <v>100</v>
      </c>
      <c r="BQ106" t="s">
        <v>100</v>
      </c>
      <c r="BR106" t="s">
        <v>100</v>
      </c>
      <c r="BS106" t="s">
        <v>100</v>
      </c>
      <c r="BT106" t="s">
        <v>100</v>
      </c>
      <c r="BU106" t="s">
        <v>100</v>
      </c>
      <c r="BV106" t="s">
        <v>100</v>
      </c>
      <c r="BW106" t="s">
        <v>100</v>
      </c>
      <c r="BX106" t="s">
        <v>100</v>
      </c>
      <c r="BY106" t="s">
        <v>100</v>
      </c>
      <c r="BZ106" t="s">
        <v>100</v>
      </c>
      <c r="CA106" t="s">
        <v>100</v>
      </c>
      <c r="CB106" t="s">
        <v>100</v>
      </c>
      <c r="CC106" t="s">
        <v>100</v>
      </c>
      <c r="CD106" t="s">
        <v>100</v>
      </c>
      <c r="CE106" t="s">
        <v>100</v>
      </c>
      <c r="CF106" t="s">
        <v>100</v>
      </c>
      <c r="CG106" t="s">
        <v>100</v>
      </c>
      <c r="CH106" t="s">
        <v>100</v>
      </c>
      <c r="CI106" t="s">
        <v>100</v>
      </c>
      <c r="CJ106" t="s">
        <v>115</v>
      </c>
      <c r="CK106" t="s">
        <v>100</v>
      </c>
      <c r="CL106" t="s">
        <v>100</v>
      </c>
      <c r="CM106" t="s">
        <v>100</v>
      </c>
      <c r="CN106" t="s">
        <v>116</v>
      </c>
      <c r="CO106" t="s">
        <v>117</v>
      </c>
      <c r="CP106" t="s">
        <v>117</v>
      </c>
      <c r="CQ106" t="s">
        <v>100</v>
      </c>
      <c r="CR106" t="s">
        <v>100</v>
      </c>
    </row>
    <row r="107" spans="1:96">
      <c r="A107" t="s">
        <v>536</v>
      </c>
      <c r="B107" t="s">
        <v>537</v>
      </c>
      <c r="C107" t="s">
        <v>138</v>
      </c>
      <c r="D107" t="s">
        <v>538</v>
      </c>
      <c r="E107" t="s">
        <v>100</v>
      </c>
      <c r="F107" t="s">
        <v>100</v>
      </c>
      <c r="G107" t="s">
        <v>141</v>
      </c>
      <c r="H107" t="s">
        <v>142</v>
      </c>
      <c r="I107" t="s">
        <v>143</v>
      </c>
      <c r="J107" t="s">
        <v>419</v>
      </c>
      <c r="K107" t="s">
        <v>145</v>
      </c>
      <c r="L107" t="s">
        <v>106</v>
      </c>
      <c r="M107" t="s">
        <v>100</v>
      </c>
      <c r="N107" t="s">
        <v>100</v>
      </c>
      <c r="O107" t="s">
        <v>100</v>
      </c>
      <c r="P107" t="s">
        <v>146</v>
      </c>
      <c r="Q107" t="s">
        <v>147</v>
      </c>
      <c r="R107" t="s">
        <v>148</v>
      </c>
      <c r="S107" t="s">
        <v>100</v>
      </c>
      <c r="T107" t="s">
        <v>100</v>
      </c>
      <c r="U107" t="s">
        <v>112</v>
      </c>
      <c r="V107" t="s">
        <v>113</v>
      </c>
      <c r="W107" t="s">
        <v>113</v>
      </c>
      <c r="X107" t="s">
        <v>114</v>
      </c>
      <c r="Y107" t="s">
        <v>100</v>
      </c>
      <c r="Z107" t="s">
        <v>100</v>
      </c>
      <c r="AA107" t="s">
        <v>100</v>
      </c>
      <c r="AB107" t="s">
        <v>100</v>
      </c>
      <c r="AC107" t="s">
        <v>100</v>
      </c>
      <c r="AD107" t="s">
        <v>100</v>
      </c>
      <c r="AE107" t="s">
        <v>115</v>
      </c>
      <c r="AF107" t="s">
        <v>100</v>
      </c>
      <c r="AG107" t="s">
        <v>100</v>
      </c>
      <c r="AH107" t="s">
        <v>100</v>
      </c>
      <c r="AI107" t="s">
        <v>100</v>
      </c>
      <c r="AJ107" t="s">
        <v>100</v>
      </c>
      <c r="AK107" t="s">
        <v>100</v>
      </c>
      <c r="AL107" t="s">
        <v>100</v>
      </c>
      <c r="AM107" t="s">
        <v>100</v>
      </c>
      <c r="AN107" t="s">
        <v>100</v>
      </c>
      <c r="AO107" t="s">
        <v>100</v>
      </c>
      <c r="AP107" t="s">
        <v>100</v>
      </c>
      <c r="AQ107" t="s">
        <v>100</v>
      </c>
      <c r="AR107" t="s">
        <v>100</v>
      </c>
      <c r="AS107" t="s">
        <v>100</v>
      </c>
      <c r="AT107" t="s">
        <v>100</v>
      </c>
      <c r="AU107" t="s">
        <v>100</v>
      </c>
      <c r="AV107" t="s">
        <v>100</v>
      </c>
      <c r="AW107" t="s">
        <v>100</v>
      </c>
      <c r="AX107" t="s">
        <v>100</v>
      </c>
      <c r="AY107" t="s">
        <v>100</v>
      </c>
      <c r="AZ107" t="s">
        <v>100</v>
      </c>
      <c r="BA107" t="s">
        <v>100</v>
      </c>
      <c r="BB107" t="s">
        <v>100</v>
      </c>
      <c r="BC107" t="s">
        <v>100</v>
      </c>
      <c r="BD107" t="s">
        <v>100</v>
      </c>
      <c r="BE107" t="s">
        <v>100</v>
      </c>
      <c r="BF107" t="s">
        <v>100</v>
      </c>
      <c r="BG107" t="s">
        <v>100</v>
      </c>
      <c r="BH107" t="s">
        <v>100</v>
      </c>
      <c r="BI107" t="s">
        <v>100</v>
      </c>
      <c r="BJ107" t="s">
        <v>100</v>
      </c>
      <c r="BK107" t="s">
        <v>100</v>
      </c>
      <c r="BL107" t="s">
        <v>100</v>
      </c>
      <c r="BM107" t="s">
        <v>100</v>
      </c>
      <c r="BN107" t="s">
        <v>100</v>
      </c>
      <c r="BO107" t="s">
        <v>100</v>
      </c>
      <c r="BP107" t="s">
        <v>100</v>
      </c>
      <c r="BQ107" t="s">
        <v>100</v>
      </c>
      <c r="BR107" t="s">
        <v>100</v>
      </c>
      <c r="BS107" t="s">
        <v>100</v>
      </c>
      <c r="BT107" t="s">
        <v>100</v>
      </c>
      <c r="BU107" t="s">
        <v>100</v>
      </c>
      <c r="BV107" t="s">
        <v>100</v>
      </c>
      <c r="BW107" t="s">
        <v>100</v>
      </c>
      <c r="BX107" t="s">
        <v>100</v>
      </c>
      <c r="BY107" t="s">
        <v>100</v>
      </c>
      <c r="BZ107" t="s">
        <v>100</v>
      </c>
      <c r="CA107" t="s">
        <v>100</v>
      </c>
      <c r="CB107" t="s">
        <v>100</v>
      </c>
      <c r="CC107" t="s">
        <v>100</v>
      </c>
      <c r="CD107" t="s">
        <v>100</v>
      </c>
      <c r="CE107" t="s">
        <v>100</v>
      </c>
      <c r="CF107" t="s">
        <v>100</v>
      </c>
      <c r="CG107" t="s">
        <v>100</v>
      </c>
      <c r="CH107" t="s">
        <v>100</v>
      </c>
      <c r="CI107" t="s">
        <v>100</v>
      </c>
      <c r="CJ107" t="s">
        <v>115</v>
      </c>
      <c r="CK107" t="s">
        <v>100</v>
      </c>
      <c r="CL107" t="s">
        <v>100</v>
      </c>
      <c r="CM107" t="s">
        <v>100</v>
      </c>
      <c r="CN107" t="s">
        <v>151</v>
      </c>
      <c r="CO107" t="s">
        <v>100</v>
      </c>
      <c r="CP107" t="s">
        <v>100</v>
      </c>
      <c r="CQ107" t="s">
        <v>152</v>
      </c>
      <c r="CR107" t="s">
        <v>153</v>
      </c>
    </row>
    <row r="108" spans="1:96">
      <c r="A108" t="s">
        <v>539</v>
      </c>
      <c r="B108" t="s">
        <v>540</v>
      </c>
      <c r="C108" t="s">
        <v>138</v>
      </c>
      <c r="D108" t="s">
        <v>541</v>
      </c>
      <c r="E108" t="s">
        <v>100</v>
      </c>
      <c r="F108" t="s">
        <v>100</v>
      </c>
      <c r="G108" t="s">
        <v>141</v>
      </c>
      <c r="H108" t="s">
        <v>142</v>
      </c>
      <c r="I108" t="s">
        <v>143</v>
      </c>
      <c r="J108" t="s">
        <v>419</v>
      </c>
      <c r="K108" t="s">
        <v>145</v>
      </c>
      <c r="L108" t="s">
        <v>106</v>
      </c>
      <c r="M108" t="s">
        <v>100</v>
      </c>
      <c r="N108" t="s">
        <v>100</v>
      </c>
      <c r="O108" t="s">
        <v>100</v>
      </c>
      <c r="P108" t="s">
        <v>146</v>
      </c>
      <c r="Q108" t="s">
        <v>147</v>
      </c>
      <c r="R108" t="s">
        <v>148</v>
      </c>
      <c r="S108" t="s">
        <v>100</v>
      </c>
      <c r="T108" t="s">
        <v>100</v>
      </c>
      <c r="U108" t="s">
        <v>112</v>
      </c>
      <c r="V108" t="s">
        <v>134</v>
      </c>
      <c r="W108" t="s">
        <v>134</v>
      </c>
      <c r="X108" t="s">
        <v>135</v>
      </c>
      <c r="Y108" t="s">
        <v>100</v>
      </c>
      <c r="Z108" t="s">
        <v>100</v>
      </c>
      <c r="AA108" t="s">
        <v>100</v>
      </c>
      <c r="AB108" t="s">
        <v>100</v>
      </c>
      <c r="AC108" t="s">
        <v>100</v>
      </c>
      <c r="AD108" t="s">
        <v>100</v>
      </c>
      <c r="AE108" t="s">
        <v>115</v>
      </c>
      <c r="AF108" t="s">
        <v>100</v>
      </c>
      <c r="AG108" t="s">
        <v>100</v>
      </c>
      <c r="AH108" t="s">
        <v>100</v>
      </c>
      <c r="AI108" t="s">
        <v>100</v>
      </c>
      <c r="AJ108" t="s">
        <v>100</v>
      </c>
      <c r="AK108" t="s">
        <v>100</v>
      </c>
      <c r="AL108" t="s">
        <v>100</v>
      </c>
      <c r="AM108" t="s">
        <v>100</v>
      </c>
      <c r="AN108" t="s">
        <v>100</v>
      </c>
      <c r="AO108" t="s">
        <v>100</v>
      </c>
      <c r="AP108" t="s">
        <v>100</v>
      </c>
      <c r="AQ108" t="s">
        <v>100</v>
      </c>
      <c r="AR108" t="s">
        <v>100</v>
      </c>
      <c r="AS108" t="s">
        <v>100</v>
      </c>
      <c r="AT108" t="s">
        <v>100</v>
      </c>
      <c r="AU108" t="s">
        <v>100</v>
      </c>
      <c r="AV108" t="s">
        <v>100</v>
      </c>
      <c r="AW108" t="s">
        <v>100</v>
      </c>
      <c r="AX108" t="s">
        <v>100</v>
      </c>
      <c r="AY108" t="s">
        <v>100</v>
      </c>
      <c r="AZ108" t="s">
        <v>100</v>
      </c>
      <c r="BA108" t="s">
        <v>100</v>
      </c>
      <c r="BB108" t="s">
        <v>100</v>
      </c>
      <c r="BC108" t="s">
        <v>100</v>
      </c>
      <c r="BD108" t="s">
        <v>100</v>
      </c>
      <c r="BE108" t="s">
        <v>100</v>
      </c>
      <c r="BF108" t="s">
        <v>100</v>
      </c>
      <c r="BG108" t="s">
        <v>100</v>
      </c>
      <c r="BH108" t="s">
        <v>100</v>
      </c>
      <c r="BI108" t="s">
        <v>100</v>
      </c>
      <c r="BJ108" t="s">
        <v>100</v>
      </c>
      <c r="BK108" t="s">
        <v>100</v>
      </c>
      <c r="BL108" t="s">
        <v>100</v>
      </c>
      <c r="BM108" t="s">
        <v>100</v>
      </c>
      <c r="BN108" t="s">
        <v>100</v>
      </c>
      <c r="BO108" t="s">
        <v>100</v>
      </c>
      <c r="BP108" t="s">
        <v>100</v>
      </c>
      <c r="BQ108" t="s">
        <v>100</v>
      </c>
      <c r="BR108" t="s">
        <v>100</v>
      </c>
      <c r="BS108" t="s">
        <v>100</v>
      </c>
      <c r="BT108" t="s">
        <v>100</v>
      </c>
      <c r="BU108" t="s">
        <v>100</v>
      </c>
      <c r="BV108" t="s">
        <v>100</v>
      </c>
      <c r="BW108" t="s">
        <v>100</v>
      </c>
      <c r="BX108" t="s">
        <v>100</v>
      </c>
      <c r="BY108" t="s">
        <v>100</v>
      </c>
      <c r="BZ108" t="s">
        <v>100</v>
      </c>
      <c r="CA108" t="s">
        <v>100</v>
      </c>
      <c r="CB108" t="s">
        <v>100</v>
      </c>
      <c r="CC108" t="s">
        <v>100</v>
      </c>
      <c r="CD108" t="s">
        <v>100</v>
      </c>
      <c r="CE108" t="s">
        <v>100</v>
      </c>
      <c r="CF108" t="s">
        <v>100</v>
      </c>
      <c r="CG108" t="s">
        <v>100</v>
      </c>
      <c r="CH108" t="s">
        <v>100</v>
      </c>
      <c r="CI108" t="s">
        <v>100</v>
      </c>
      <c r="CJ108" t="s">
        <v>115</v>
      </c>
      <c r="CK108" t="s">
        <v>100</v>
      </c>
      <c r="CL108" t="s">
        <v>100</v>
      </c>
      <c r="CM108" t="s">
        <v>100</v>
      </c>
      <c r="CN108" t="s">
        <v>151</v>
      </c>
      <c r="CO108" t="s">
        <v>100</v>
      </c>
      <c r="CP108" t="s">
        <v>100</v>
      </c>
      <c r="CQ108" t="s">
        <v>152</v>
      </c>
      <c r="CR108" t="s">
        <v>153</v>
      </c>
    </row>
    <row r="109" spans="1:96">
      <c r="A109" t="s">
        <v>542</v>
      </c>
      <c r="B109" t="s">
        <v>543</v>
      </c>
      <c r="C109" t="s">
        <v>138</v>
      </c>
      <c r="D109" t="s">
        <v>544</v>
      </c>
      <c r="E109" t="s">
        <v>100</v>
      </c>
      <c r="F109" t="s">
        <v>100</v>
      </c>
      <c r="G109" t="s">
        <v>141</v>
      </c>
      <c r="H109" t="s">
        <v>142</v>
      </c>
      <c r="I109" t="s">
        <v>143</v>
      </c>
      <c r="J109" t="s">
        <v>419</v>
      </c>
      <c r="K109" t="s">
        <v>145</v>
      </c>
      <c r="L109" t="s">
        <v>106</v>
      </c>
      <c r="M109" t="s">
        <v>100</v>
      </c>
      <c r="N109" t="s">
        <v>100</v>
      </c>
      <c r="O109" t="s">
        <v>100</v>
      </c>
      <c r="P109" t="s">
        <v>146</v>
      </c>
      <c r="Q109" t="s">
        <v>147</v>
      </c>
      <c r="R109" t="s">
        <v>148</v>
      </c>
      <c r="S109" t="s">
        <v>100</v>
      </c>
      <c r="T109" t="s">
        <v>100</v>
      </c>
      <c r="U109" t="s">
        <v>112</v>
      </c>
      <c r="V109" t="s">
        <v>113</v>
      </c>
      <c r="W109" t="s">
        <v>113</v>
      </c>
      <c r="X109" t="s">
        <v>114</v>
      </c>
      <c r="Y109" t="s">
        <v>100</v>
      </c>
      <c r="Z109" t="s">
        <v>100</v>
      </c>
      <c r="AA109" t="s">
        <v>100</v>
      </c>
      <c r="AB109" t="s">
        <v>100</v>
      </c>
      <c r="AC109" t="s">
        <v>100</v>
      </c>
      <c r="AD109" t="s">
        <v>100</v>
      </c>
      <c r="AE109" t="s">
        <v>115</v>
      </c>
      <c r="AF109" t="s">
        <v>100</v>
      </c>
      <c r="AG109" t="s">
        <v>100</v>
      </c>
      <c r="AH109" t="s">
        <v>100</v>
      </c>
      <c r="AI109" t="s">
        <v>100</v>
      </c>
      <c r="AJ109" t="s">
        <v>100</v>
      </c>
      <c r="AK109" t="s">
        <v>100</v>
      </c>
      <c r="AL109" t="s">
        <v>100</v>
      </c>
      <c r="AM109" t="s">
        <v>100</v>
      </c>
      <c r="AN109" t="s">
        <v>100</v>
      </c>
      <c r="AO109" t="s">
        <v>100</v>
      </c>
      <c r="AP109" t="s">
        <v>100</v>
      </c>
      <c r="AQ109" t="s">
        <v>100</v>
      </c>
      <c r="AR109" t="s">
        <v>100</v>
      </c>
      <c r="AS109" t="s">
        <v>100</v>
      </c>
      <c r="AT109" t="s">
        <v>100</v>
      </c>
      <c r="AU109" t="s">
        <v>100</v>
      </c>
      <c r="AV109" t="s">
        <v>100</v>
      </c>
      <c r="AW109" t="s">
        <v>100</v>
      </c>
      <c r="AX109" t="s">
        <v>100</v>
      </c>
      <c r="AY109" t="s">
        <v>100</v>
      </c>
      <c r="AZ109" t="s">
        <v>100</v>
      </c>
      <c r="BA109" t="s">
        <v>100</v>
      </c>
      <c r="BB109" t="s">
        <v>100</v>
      </c>
      <c r="BC109" t="s">
        <v>100</v>
      </c>
      <c r="BD109" t="s">
        <v>100</v>
      </c>
      <c r="BE109" t="s">
        <v>100</v>
      </c>
      <c r="BF109" t="s">
        <v>100</v>
      </c>
      <c r="BG109" t="s">
        <v>100</v>
      </c>
      <c r="BH109" t="s">
        <v>100</v>
      </c>
      <c r="BI109" t="s">
        <v>100</v>
      </c>
      <c r="BJ109" t="s">
        <v>100</v>
      </c>
      <c r="BK109" t="s">
        <v>100</v>
      </c>
      <c r="BL109" t="s">
        <v>100</v>
      </c>
      <c r="BM109" t="s">
        <v>100</v>
      </c>
      <c r="BN109" t="s">
        <v>100</v>
      </c>
      <c r="BO109" t="s">
        <v>100</v>
      </c>
      <c r="BP109" t="s">
        <v>100</v>
      </c>
      <c r="BQ109" t="s">
        <v>100</v>
      </c>
      <c r="BR109" t="s">
        <v>100</v>
      </c>
      <c r="BS109" t="s">
        <v>100</v>
      </c>
      <c r="BT109" t="s">
        <v>100</v>
      </c>
      <c r="BU109" t="s">
        <v>100</v>
      </c>
      <c r="BV109" t="s">
        <v>100</v>
      </c>
      <c r="BW109" t="s">
        <v>100</v>
      </c>
      <c r="BX109" t="s">
        <v>100</v>
      </c>
      <c r="BY109" t="s">
        <v>100</v>
      </c>
      <c r="BZ109" t="s">
        <v>100</v>
      </c>
      <c r="CA109" t="s">
        <v>100</v>
      </c>
      <c r="CB109" t="s">
        <v>100</v>
      </c>
      <c r="CC109" t="s">
        <v>100</v>
      </c>
      <c r="CD109" t="s">
        <v>100</v>
      </c>
      <c r="CE109" t="s">
        <v>100</v>
      </c>
      <c r="CF109" t="s">
        <v>100</v>
      </c>
      <c r="CG109" t="s">
        <v>100</v>
      </c>
      <c r="CH109" t="s">
        <v>100</v>
      </c>
      <c r="CI109" t="s">
        <v>100</v>
      </c>
      <c r="CJ109" t="s">
        <v>115</v>
      </c>
      <c r="CK109" t="s">
        <v>100</v>
      </c>
      <c r="CL109" t="s">
        <v>100</v>
      </c>
      <c r="CM109" t="s">
        <v>100</v>
      </c>
      <c r="CN109" t="s">
        <v>151</v>
      </c>
      <c r="CO109" t="s">
        <v>100</v>
      </c>
      <c r="CP109" t="s">
        <v>100</v>
      </c>
      <c r="CQ109" t="s">
        <v>152</v>
      </c>
      <c r="CR109" t="s">
        <v>153</v>
      </c>
    </row>
    <row r="110" spans="1:96">
      <c r="A110" t="s">
        <v>545</v>
      </c>
      <c r="B110" t="s">
        <v>546</v>
      </c>
      <c r="C110" t="s">
        <v>138</v>
      </c>
      <c r="D110" t="s">
        <v>547</v>
      </c>
      <c r="E110" t="s">
        <v>100</v>
      </c>
      <c r="F110" t="s">
        <v>100</v>
      </c>
      <c r="G110" t="s">
        <v>141</v>
      </c>
      <c r="H110" t="s">
        <v>142</v>
      </c>
      <c r="I110" t="s">
        <v>143</v>
      </c>
      <c r="J110" t="s">
        <v>419</v>
      </c>
      <c r="K110" t="s">
        <v>145</v>
      </c>
      <c r="L110" t="s">
        <v>106</v>
      </c>
      <c r="M110" t="s">
        <v>100</v>
      </c>
      <c r="N110" t="s">
        <v>100</v>
      </c>
      <c r="O110" t="s">
        <v>100</v>
      </c>
      <c r="P110" t="s">
        <v>146</v>
      </c>
      <c r="Q110" t="s">
        <v>147</v>
      </c>
      <c r="R110" t="s">
        <v>148</v>
      </c>
      <c r="S110" t="s">
        <v>162</v>
      </c>
      <c r="T110" t="s">
        <v>100</v>
      </c>
      <c r="U110" t="s">
        <v>112</v>
      </c>
      <c r="V110" t="s">
        <v>113</v>
      </c>
      <c r="W110" t="s">
        <v>113</v>
      </c>
      <c r="X110" t="s">
        <v>114</v>
      </c>
      <c r="Y110" t="s">
        <v>100</v>
      </c>
      <c r="Z110" t="s">
        <v>100</v>
      </c>
      <c r="AA110" t="s">
        <v>100</v>
      </c>
      <c r="AB110" t="s">
        <v>100</v>
      </c>
      <c r="AC110" t="s">
        <v>100</v>
      </c>
      <c r="AD110" t="s">
        <v>100</v>
      </c>
      <c r="AE110" t="s">
        <v>115</v>
      </c>
      <c r="AF110" t="s">
        <v>100</v>
      </c>
      <c r="AG110" t="s">
        <v>100</v>
      </c>
      <c r="AH110" t="s">
        <v>100</v>
      </c>
      <c r="AI110" t="s">
        <v>100</v>
      </c>
      <c r="AJ110" t="s">
        <v>100</v>
      </c>
      <c r="AK110" t="s">
        <v>100</v>
      </c>
      <c r="AL110" t="s">
        <v>100</v>
      </c>
      <c r="AM110" t="s">
        <v>100</v>
      </c>
      <c r="AN110" t="s">
        <v>100</v>
      </c>
      <c r="AO110" t="s">
        <v>100</v>
      </c>
      <c r="AP110" t="s">
        <v>100</v>
      </c>
      <c r="AQ110" t="s">
        <v>100</v>
      </c>
      <c r="AR110" t="s">
        <v>100</v>
      </c>
      <c r="AS110" t="s">
        <v>100</v>
      </c>
      <c r="AT110" t="s">
        <v>100</v>
      </c>
      <c r="AU110" t="s">
        <v>100</v>
      </c>
      <c r="AV110" t="s">
        <v>100</v>
      </c>
      <c r="AW110" t="s">
        <v>100</v>
      </c>
      <c r="AX110" t="s">
        <v>100</v>
      </c>
      <c r="AY110" t="s">
        <v>100</v>
      </c>
      <c r="AZ110" t="s">
        <v>100</v>
      </c>
      <c r="BA110" t="s">
        <v>100</v>
      </c>
      <c r="BB110" t="s">
        <v>100</v>
      </c>
      <c r="BC110" t="s">
        <v>100</v>
      </c>
      <c r="BD110" t="s">
        <v>100</v>
      </c>
      <c r="BE110" t="s">
        <v>100</v>
      </c>
      <c r="BF110" t="s">
        <v>100</v>
      </c>
      <c r="BG110" t="s">
        <v>100</v>
      </c>
      <c r="BH110" t="s">
        <v>100</v>
      </c>
      <c r="BI110" t="s">
        <v>100</v>
      </c>
      <c r="BJ110" t="s">
        <v>100</v>
      </c>
      <c r="BK110" t="s">
        <v>100</v>
      </c>
      <c r="BL110" t="s">
        <v>100</v>
      </c>
      <c r="BM110" t="s">
        <v>100</v>
      </c>
      <c r="BN110" t="s">
        <v>100</v>
      </c>
      <c r="BO110" t="s">
        <v>100</v>
      </c>
      <c r="BP110" t="s">
        <v>100</v>
      </c>
      <c r="BQ110" t="s">
        <v>100</v>
      </c>
      <c r="BR110" t="s">
        <v>100</v>
      </c>
      <c r="BS110" t="s">
        <v>100</v>
      </c>
      <c r="BT110" t="s">
        <v>100</v>
      </c>
      <c r="BU110" t="s">
        <v>100</v>
      </c>
      <c r="BV110" t="s">
        <v>100</v>
      </c>
      <c r="BW110" t="s">
        <v>100</v>
      </c>
      <c r="BX110" t="s">
        <v>100</v>
      </c>
      <c r="BY110" t="s">
        <v>100</v>
      </c>
      <c r="BZ110" t="s">
        <v>100</v>
      </c>
      <c r="CA110" t="s">
        <v>100</v>
      </c>
      <c r="CB110" t="s">
        <v>100</v>
      </c>
      <c r="CC110" t="s">
        <v>100</v>
      </c>
      <c r="CD110" t="s">
        <v>100</v>
      </c>
      <c r="CE110" t="s">
        <v>100</v>
      </c>
      <c r="CF110" t="s">
        <v>100</v>
      </c>
      <c r="CG110" t="s">
        <v>100</v>
      </c>
      <c r="CH110" t="s">
        <v>100</v>
      </c>
      <c r="CI110" t="s">
        <v>100</v>
      </c>
      <c r="CJ110" t="s">
        <v>115</v>
      </c>
      <c r="CK110" t="s">
        <v>100</v>
      </c>
      <c r="CL110" t="s">
        <v>100</v>
      </c>
      <c r="CM110" t="s">
        <v>100</v>
      </c>
      <c r="CN110" t="s">
        <v>151</v>
      </c>
      <c r="CO110" t="s">
        <v>100</v>
      </c>
      <c r="CP110" t="s">
        <v>100</v>
      </c>
      <c r="CQ110" t="s">
        <v>152</v>
      </c>
      <c r="CR110" t="s">
        <v>153</v>
      </c>
    </row>
    <row r="111" spans="1:96">
      <c r="A111" t="s">
        <v>548</v>
      </c>
      <c r="B111" t="s">
        <v>549</v>
      </c>
      <c r="C111" t="s">
        <v>138</v>
      </c>
      <c r="D111" t="s">
        <v>550</v>
      </c>
      <c r="E111" t="s">
        <v>551</v>
      </c>
      <c r="F111" t="s">
        <v>100</v>
      </c>
      <c r="G111" t="s">
        <v>141</v>
      </c>
      <c r="H111" t="s">
        <v>142</v>
      </c>
      <c r="I111" t="s">
        <v>143</v>
      </c>
      <c r="J111" t="s">
        <v>144</v>
      </c>
      <c r="K111" t="s">
        <v>145</v>
      </c>
      <c r="L111" t="s">
        <v>106</v>
      </c>
      <c r="M111" t="s">
        <v>100</v>
      </c>
      <c r="N111" t="s">
        <v>100</v>
      </c>
      <c r="O111" t="s">
        <v>100</v>
      </c>
      <c r="P111" t="s">
        <v>146</v>
      </c>
      <c r="Q111" t="s">
        <v>147</v>
      </c>
      <c r="R111" t="s">
        <v>148</v>
      </c>
      <c r="S111" t="s">
        <v>100</v>
      </c>
      <c r="T111" t="s">
        <v>100</v>
      </c>
      <c r="U111" t="s">
        <v>112</v>
      </c>
      <c r="V111" t="s">
        <v>113</v>
      </c>
      <c r="W111" t="s">
        <v>113</v>
      </c>
      <c r="X111" t="s">
        <v>114</v>
      </c>
      <c r="Y111" t="s">
        <v>100</v>
      </c>
      <c r="Z111" t="s">
        <v>100</v>
      </c>
      <c r="AA111" t="s">
        <v>100</v>
      </c>
      <c r="AB111" t="s">
        <v>115</v>
      </c>
      <c r="AC111" t="s">
        <v>100</v>
      </c>
      <c r="AD111" t="s">
        <v>100</v>
      </c>
      <c r="AE111" t="s">
        <v>100</v>
      </c>
      <c r="AF111" t="s">
        <v>100</v>
      </c>
      <c r="AG111" t="s">
        <v>100</v>
      </c>
      <c r="AH111" t="s">
        <v>100</v>
      </c>
      <c r="AI111" t="s">
        <v>100</v>
      </c>
      <c r="AJ111" t="s">
        <v>100</v>
      </c>
      <c r="AK111" t="s">
        <v>100</v>
      </c>
      <c r="AL111" t="s">
        <v>100</v>
      </c>
      <c r="AM111" t="s">
        <v>100</v>
      </c>
      <c r="AN111" t="s">
        <v>100</v>
      </c>
      <c r="AO111" t="s">
        <v>100</v>
      </c>
      <c r="AP111" t="s">
        <v>100</v>
      </c>
      <c r="AQ111" t="s">
        <v>100</v>
      </c>
      <c r="AR111" t="s">
        <v>100</v>
      </c>
      <c r="AS111" t="s">
        <v>100</v>
      </c>
      <c r="AT111" t="s">
        <v>100</v>
      </c>
      <c r="AU111" t="s">
        <v>100</v>
      </c>
      <c r="AV111" t="s">
        <v>100</v>
      </c>
      <c r="AW111" t="s">
        <v>100</v>
      </c>
      <c r="AX111" t="s">
        <v>100</v>
      </c>
      <c r="AY111" t="s">
        <v>100</v>
      </c>
      <c r="AZ111" t="s">
        <v>100</v>
      </c>
      <c r="BA111" t="s">
        <v>100</v>
      </c>
      <c r="BB111" t="s">
        <v>100</v>
      </c>
      <c r="BC111" t="s">
        <v>100</v>
      </c>
      <c r="BD111" t="s">
        <v>100</v>
      </c>
      <c r="BE111" t="s">
        <v>100</v>
      </c>
      <c r="BF111" t="s">
        <v>100</v>
      </c>
      <c r="BG111" t="s">
        <v>100</v>
      </c>
      <c r="BH111" t="s">
        <v>100</v>
      </c>
      <c r="BI111" t="s">
        <v>100</v>
      </c>
      <c r="BJ111" t="s">
        <v>100</v>
      </c>
      <c r="BK111" t="s">
        <v>100</v>
      </c>
      <c r="BL111" t="s">
        <v>100</v>
      </c>
      <c r="BM111" t="s">
        <v>100</v>
      </c>
      <c r="BN111" t="s">
        <v>100</v>
      </c>
      <c r="BO111" t="s">
        <v>100</v>
      </c>
      <c r="BP111" t="s">
        <v>100</v>
      </c>
      <c r="BQ111" t="s">
        <v>100</v>
      </c>
      <c r="BR111" t="s">
        <v>100</v>
      </c>
      <c r="BS111" t="s">
        <v>100</v>
      </c>
      <c r="BT111" t="s">
        <v>100</v>
      </c>
      <c r="BU111" t="s">
        <v>100</v>
      </c>
      <c r="BV111" t="s">
        <v>100</v>
      </c>
      <c r="BW111" t="s">
        <v>100</v>
      </c>
      <c r="BX111" t="s">
        <v>100</v>
      </c>
      <c r="BY111" t="s">
        <v>100</v>
      </c>
      <c r="BZ111" t="s">
        <v>100</v>
      </c>
      <c r="CA111" t="s">
        <v>100</v>
      </c>
      <c r="CB111" t="s">
        <v>100</v>
      </c>
      <c r="CC111" t="s">
        <v>100</v>
      </c>
      <c r="CD111" t="s">
        <v>100</v>
      </c>
      <c r="CE111" t="s">
        <v>100</v>
      </c>
      <c r="CF111" t="s">
        <v>100</v>
      </c>
      <c r="CG111" t="s">
        <v>100</v>
      </c>
      <c r="CH111" t="s">
        <v>100</v>
      </c>
      <c r="CI111" t="s">
        <v>100</v>
      </c>
      <c r="CJ111" t="s">
        <v>115</v>
      </c>
      <c r="CK111" t="s">
        <v>100</v>
      </c>
      <c r="CL111" t="s">
        <v>100</v>
      </c>
      <c r="CM111" t="s">
        <v>100</v>
      </c>
      <c r="CN111" t="s">
        <v>151</v>
      </c>
      <c r="CO111" t="s">
        <v>100</v>
      </c>
      <c r="CP111" t="s">
        <v>100</v>
      </c>
      <c r="CQ111" t="s">
        <v>152</v>
      </c>
      <c r="CR111" t="s">
        <v>153</v>
      </c>
    </row>
    <row r="112" spans="1:96">
      <c r="A112" t="s">
        <v>552</v>
      </c>
      <c r="B112" t="s">
        <v>553</v>
      </c>
      <c r="C112" t="s">
        <v>554</v>
      </c>
      <c r="D112" t="s">
        <v>555</v>
      </c>
      <c r="E112" t="s">
        <v>100</v>
      </c>
      <c r="F112" t="s">
        <v>100</v>
      </c>
      <c r="G112" t="s">
        <v>141</v>
      </c>
      <c r="H112" t="s">
        <v>142</v>
      </c>
      <c r="I112" t="s">
        <v>143</v>
      </c>
      <c r="J112" t="s">
        <v>144</v>
      </c>
      <c r="K112" t="s">
        <v>145</v>
      </c>
      <c r="L112" t="s">
        <v>106</v>
      </c>
      <c r="M112" t="s">
        <v>100</v>
      </c>
      <c r="N112" t="s">
        <v>100</v>
      </c>
      <c r="O112" t="s">
        <v>100</v>
      </c>
      <c r="P112" t="s">
        <v>146</v>
      </c>
      <c r="Q112" t="s">
        <v>147</v>
      </c>
      <c r="R112" t="s">
        <v>148</v>
      </c>
      <c r="S112" t="s">
        <v>100</v>
      </c>
      <c r="T112" t="s">
        <v>100</v>
      </c>
      <c r="U112" t="s">
        <v>112</v>
      </c>
      <c r="V112" t="s">
        <v>113</v>
      </c>
      <c r="W112" t="s">
        <v>113</v>
      </c>
      <c r="X112" t="s">
        <v>114</v>
      </c>
      <c r="Y112" t="s">
        <v>100</v>
      </c>
      <c r="Z112" t="s">
        <v>100</v>
      </c>
      <c r="AA112" t="s">
        <v>100</v>
      </c>
      <c r="AB112" t="s">
        <v>100</v>
      </c>
      <c r="AC112" t="s">
        <v>100</v>
      </c>
      <c r="AD112" t="s">
        <v>100</v>
      </c>
      <c r="AE112" t="s">
        <v>100</v>
      </c>
      <c r="AF112" t="s">
        <v>100</v>
      </c>
      <c r="AG112" t="s">
        <v>100</v>
      </c>
      <c r="AH112" t="s">
        <v>100</v>
      </c>
      <c r="AI112" t="s">
        <v>100</v>
      </c>
      <c r="AJ112" t="s">
        <v>100</v>
      </c>
      <c r="AK112" t="s">
        <v>100</v>
      </c>
      <c r="AL112" t="s">
        <v>100</v>
      </c>
      <c r="AM112" t="s">
        <v>100</v>
      </c>
      <c r="AN112" t="s">
        <v>100</v>
      </c>
      <c r="AO112" t="s">
        <v>100</v>
      </c>
      <c r="AP112" t="s">
        <v>100</v>
      </c>
      <c r="AQ112" t="s">
        <v>100</v>
      </c>
      <c r="AR112" t="s">
        <v>100</v>
      </c>
      <c r="AS112" t="s">
        <v>100</v>
      </c>
      <c r="AT112" t="s">
        <v>100</v>
      </c>
      <c r="AU112" t="s">
        <v>100</v>
      </c>
      <c r="AV112" t="s">
        <v>100</v>
      </c>
      <c r="AW112" t="s">
        <v>100</v>
      </c>
      <c r="AX112" t="s">
        <v>100</v>
      </c>
      <c r="AY112" t="s">
        <v>100</v>
      </c>
      <c r="AZ112" t="s">
        <v>100</v>
      </c>
      <c r="BA112" t="s">
        <v>100</v>
      </c>
      <c r="BB112" t="s">
        <v>100</v>
      </c>
      <c r="BC112" t="s">
        <v>100</v>
      </c>
      <c r="BD112" t="s">
        <v>100</v>
      </c>
      <c r="BE112" t="s">
        <v>100</v>
      </c>
      <c r="BF112" t="s">
        <v>100</v>
      </c>
      <c r="BG112" t="s">
        <v>100</v>
      </c>
      <c r="BH112" t="s">
        <v>100</v>
      </c>
      <c r="BI112" t="s">
        <v>100</v>
      </c>
      <c r="BJ112" t="s">
        <v>100</v>
      </c>
      <c r="BK112" t="s">
        <v>100</v>
      </c>
      <c r="BL112" t="s">
        <v>100</v>
      </c>
      <c r="BM112" t="s">
        <v>100</v>
      </c>
      <c r="BN112" t="s">
        <v>100</v>
      </c>
      <c r="BO112" t="s">
        <v>100</v>
      </c>
      <c r="BP112" t="s">
        <v>100</v>
      </c>
      <c r="BQ112" t="s">
        <v>100</v>
      </c>
      <c r="BR112" t="s">
        <v>100</v>
      </c>
      <c r="BS112" t="s">
        <v>100</v>
      </c>
      <c r="BT112" t="s">
        <v>100</v>
      </c>
      <c r="BU112" t="s">
        <v>115</v>
      </c>
      <c r="BV112" t="s">
        <v>100</v>
      </c>
      <c r="BW112" t="s">
        <v>100</v>
      </c>
      <c r="BX112" t="s">
        <v>100</v>
      </c>
      <c r="BY112" t="s">
        <v>100</v>
      </c>
      <c r="BZ112" t="s">
        <v>100</v>
      </c>
      <c r="CA112" t="s">
        <v>100</v>
      </c>
      <c r="CB112" t="s">
        <v>100</v>
      </c>
      <c r="CC112" t="s">
        <v>100</v>
      </c>
      <c r="CD112" t="s">
        <v>100</v>
      </c>
      <c r="CE112" t="s">
        <v>100</v>
      </c>
      <c r="CF112" t="s">
        <v>100</v>
      </c>
      <c r="CG112" t="s">
        <v>100</v>
      </c>
      <c r="CH112" t="s">
        <v>100</v>
      </c>
      <c r="CI112" t="s">
        <v>100</v>
      </c>
      <c r="CJ112" t="s">
        <v>100</v>
      </c>
      <c r="CK112" t="s">
        <v>100</v>
      </c>
      <c r="CL112" t="s">
        <v>100</v>
      </c>
      <c r="CM112" t="s">
        <v>100</v>
      </c>
      <c r="CN112" t="s">
        <v>151</v>
      </c>
      <c r="CO112" t="s">
        <v>100</v>
      </c>
      <c r="CP112" t="s">
        <v>100</v>
      </c>
      <c r="CQ112" t="s">
        <v>152</v>
      </c>
      <c r="CR112" t="s">
        <v>153</v>
      </c>
    </row>
    <row r="113" spans="1:96">
      <c r="A113" t="s">
        <v>556</v>
      </c>
      <c r="B113" t="s">
        <v>557</v>
      </c>
      <c r="C113" t="s">
        <v>98</v>
      </c>
      <c r="D113" t="s">
        <v>558</v>
      </c>
      <c r="E113" t="s">
        <v>100</v>
      </c>
      <c r="F113" t="s">
        <v>100</v>
      </c>
      <c r="G113" t="s">
        <v>101</v>
      </c>
      <c r="H113" t="s">
        <v>102</v>
      </c>
      <c r="I113" t="s">
        <v>103</v>
      </c>
      <c r="J113" t="s">
        <v>104</v>
      </c>
      <c r="K113" t="s">
        <v>559</v>
      </c>
      <c r="L113" t="s">
        <v>560</v>
      </c>
      <c r="M113" t="s">
        <v>100</v>
      </c>
      <c r="N113" t="s">
        <v>100</v>
      </c>
      <c r="O113" t="s">
        <v>100</v>
      </c>
      <c r="P113" t="s">
        <v>107</v>
      </c>
      <c r="Q113" t="s">
        <v>108</v>
      </c>
      <c r="R113" t="s">
        <v>109</v>
      </c>
      <c r="S113" t="s">
        <v>561</v>
      </c>
      <c r="T113" t="s">
        <v>111</v>
      </c>
      <c r="U113" t="s">
        <v>112</v>
      </c>
      <c r="V113" t="s">
        <v>113</v>
      </c>
      <c r="W113" t="s">
        <v>113</v>
      </c>
      <c r="X113" t="s">
        <v>114</v>
      </c>
      <c r="Y113" t="s">
        <v>115</v>
      </c>
      <c r="Z113" t="s">
        <v>100</v>
      </c>
      <c r="AA113" t="s">
        <v>100</v>
      </c>
      <c r="AB113" t="s">
        <v>100</v>
      </c>
      <c r="AC113" t="s">
        <v>100</v>
      </c>
      <c r="AD113" t="s">
        <v>100</v>
      </c>
      <c r="AE113" t="s">
        <v>115</v>
      </c>
      <c r="AF113" t="s">
        <v>100</v>
      </c>
      <c r="AG113" t="s">
        <v>100</v>
      </c>
      <c r="AH113" t="s">
        <v>100</v>
      </c>
      <c r="AI113" t="s">
        <v>100</v>
      </c>
      <c r="AJ113" t="s">
        <v>100</v>
      </c>
      <c r="AK113" t="s">
        <v>100</v>
      </c>
      <c r="AL113" t="s">
        <v>100</v>
      </c>
      <c r="AM113" t="s">
        <v>100</v>
      </c>
      <c r="AN113" t="s">
        <v>100</v>
      </c>
      <c r="AO113" t="s">
        <v>100</v>
      </c>
      <c r="AP113" t="s">
        <v>100</v>
      </c>
      <c r="AQ113" t="s">
        <v>100</v>
      </c>
      <c r="AR113" t="s">
        <v>100</v>
      </c>
      <c r="AS113" t="s">
        <v>100</v>
      </c>
      <c r="AT113" t="s">
        <v>100</v>
      </c>
      <c r="AU113" t="s">
        <v>100</v>
      </c>
      <c r="AV113" t="s">
        <v>100</v>
      </c>
      <c r="AW113" t="s">
        <v>100</v>
      </c>
      <c r="AX113" t="s">
        <v>100</v>
      </c>
      <c r="AY113" t="s">
        <v>100</v>
      </c>
      <c r="AZ113" t="s">
        <v>100</v>
      </c>
      <c r="BA113" t="s">
        <v>100</v>
      </c>
      <c r="BB113" t="s">
        <v>100</v>
      </c>
      <c r="BC113" t="s">
        <v>100</v>
      </c>
      <c r="BD113" t="s">
        <v>100</v>
      </c>
      <c r="BE113" t="s">
        <v>100</v>
      </c>
      <c r="BF113" t="s">
        <v>100</v>
      </c>
      <c r="BG113" t="s">
        <v>100</v>
      </c>
      <c r="BH113" t="s">
        <v>100</v>
      </c>
      <c r="BI113" t="s">
        <v>100</v>
      </c>
      <c r="BJ113" t="s">
        <v>100</v>
      </c>
      <c r="BK113" t="s">
        <v>100</v>
      </c>
      <c r="BL113" t="s">
        <v>100</v>
      </c>
      <c r="BM113" t="s">
        <v>100</v>
      </c>
      <c r="BN113" t="s">
        <v>100</v>
      </c>
      <c r="BO113" t="s">
        <v>100</v>
      </c>
      <c r="BP113" t="s">
        <v>100</v>
      </c>
      <c r="BQ113" t="s">
        <v>100</v>
      </c>
      <c r="BR113" t="s">
        <v>100</v>
      </c>
      <c r="BS113" t="s">
        <v>100</v>
      </c>
      <c r="BT113" t="s">
        <v>100</v>
      </c>
      <c r="BU113" t="s">
        <v>100</v>
      </c>
      <c r="BV113" t="s">
        <v>100</v>
      </c>
      <c r="BW113" t="s">
        <v>100</v>
      </c>
      <c r="BX113" t="s">
        <v>100</v>
      </c>
      <c r="BY113" t="s">
        <v>100</v>
      </c>
      <c r="BZ113" t="s">
        <v>100</v>
      </c>
      <c r="CA113" t="s">
        <v>100</v>
      </c>
      <c r="CB113" t="s">
        <v>100</v>
      </c>
      <c r="CC113" t="s">
        <v>100</v>
      </c>
      <c r="CD113" t="s">
        <v>100</v>
      </c>
      <c r="CE113" t="s">
        <v>100</v>
      </c>
      <c r="CF113" t="s">
        <v>100</v>
      </c>
      <c r="CG113" t="s">
        <v>100</v>
      </c>
      <c r="CH113" t="s">
        <v>100</v>
      </c>
      <c r="CI113" t="s">
        <v>100</v>
      </c>
      <c r="CJ113" t="s">
        <v>115</v>
      </c>
      <c r="CK113" t="s">
        <v>100</v>
      </c>
      <c r="CL113" t="s">
        <v>100</v>
      </c>
      <c r="CM113" t="s">
        <v>100</v>
      </c>
      <c r="CN113" t="s">
        <v>116</v>
      </c>
      <c r="CO113" t="s">
        <v>117</v>
      </c>
      <c r="CP113" t="s">
        <v>117</v>
      </c>
      <c r="CQ113" t="s">
        <v>100</v>
      </c>
      <c r="CR113" t="s">
        <v>100</v>
      </c>
    </row>
    <row r="114" spans="1:96">
      <c r="A114" t="s">
        <v>535</v>
      </c>
      <c r="B114" t="s">
        <v>562</v>
      </c>
      <c r="C114" t="s">
        <v>200</v>
      </c>
      <c r="D114" t="s">
        <v>563</v>
      </c>
      <c r="E114" t="s">
        <v>202</v>
      </c>
      <c r="F114" t="s">
        <v>100</v>
      </c>
      <c r="G114" t="s">
        <v>101</v>
      </c>
      <c r="H114" t="s">
        <v>102</v>
      </c>
      <c r="I114" t="s">
        <v>103</v>
      </c>
      <c r="J114" t="s">
        <v>535</v>
      </c>
      <c r="K114" t="s">
        <v>197</v>
      </c>
      <c r="L114" t="s">
        <v>106</v>
      </c>
      <c r="M114" t="s">
        <v>100</v>
      </c>
      <c r="N114" t="s">
        <v>100</v>
      </c>
      <c r="O114" t="s">
        <v>100</v>
      </c>
      <c r="P114" t="s">
        <v>146</v>
      </c>
      <c r="Q114" t="s">
        <v>108</v>
      </c>
      <c r="R114" t="s">
        <v>148</v>
      </c>
      <c r="S114" t="s">
        <v>100</v>
      </c>
      <c r="T114" t="s">
        <v>100</v>
      </c>
      <c r="U114" t="s">
        <v>112</v>
      </c>
      <c r="V114" t="s">
        <v>134</v>
      </c>
      <c r="W114" t="s">
        <v>134</v>
      </c>
      <c r="X114" t="s">
        <v>135</v>
      </c>
      <c r="Y114" t="s">
        <v>100</v>
      </c>
      <c r="Z114" t="s">
        <v>100</v>
      </c>
      <c r="AA114" t="s">
        <v>100</v>
      </c>
      <c r="AB114" t="s">
        <v>100</v>
      </c>
      <c r="AC114" t="s">
        <v>100</v>
      </c>
      <c r="AD114" t="s">
        <v>100</v>
      </c>
      <c r="AE114" t="s">
        <v>115</v>
      </c>
      <c r="AF114" t="s">
        <v>100</v>
      </c>
      <c r="AG114" t="s">
        <v>100</v>
      </c>
      <c r="AH114" t="s">
        <v>100</v>
      </c>
      <c r="AI114" t="s">
        <v>100</v>
      </c>
      <c r="AJ114" t="s">
        <v>100</v>
      </c>
      <c r="AK114" t="s">
        <v>100</v>
      </c>
      <c r="AL114" t="s">
        <v>100</v>
      </c>
      <c r="AM114" t="s">
        <v>100</v>
      </c>
      <c r="AN114" t="s">
        <v>100</v>
      </c>
      <c r="AO114" t="s">
        <v>100</v>
      </c>
      <c r="AP114" t="s">
        <v>100</v>
      </c>
      <c r="AQ114" t="s">
        <v>100</v>
      </c>
      <c r="AR114" t="s">
        <v>100</v>
      </c>
      <c r="AS114" t="s">
        <v>100</v>
      </c>
      <c r="AT114" t="s">
        <v>100</v>
      </c>
      <c r="AU114" t="s">
        <v>100</v>
      </c>
      <c r="AV114" t="s">
        <v>100</v>
      </c>
      <c r="AW114" t="s">
        <v>100</v>
      </c>
      <c r="AX114" t="s">
        <v>100</v>
      </c>
      <c r="AY114" t="s">
        <v>100</v>
      </c>
      <c r="AZ114" t="s">
        <v>100</v>
      </c>
      <c r="BA114" t="s">
        <v>100</v>
      </c>
      <c r="BB114" t="s">
        <v>100</v>
      </c>
      <c r="BC114" t="s">
        <v>100</v>
      </c>
      <c r="BD114" t="s">
        <v>100</v>
      </c>
      <c r="BE114" t="s">
        <v>100</v>
      </c>
      <c r="BF114" t="s">
        <v>100</v>
      </c>
      <c r="BG114" t="s">
        <v>100</v>
      </c>
      <c r="BH114" t="s">
        <v>100</v>
      </c>
      <c r="BI114" t="s">
        <v>100</v>
      </c>
      <c r="BJ114" t="s">
        <v>100</v>
      </c>
      <c r="BK114" t="s">
        <v>100</v>
      </c>
      <c r="BL114" t="s">
        <v>100</v>
      </c>
      <c r="BM114" t="s">
        <v>100</v>
      </c>
      <c r="BN114" t="s">
        <v>100</v>
      </c>
      <c r="BO114" t="s">
        <v>115</v>
      </c>
      <c r="BP114" t="s">
        <v>100</v>
      </c>
      <c r="BQ114" t="s">
        <v>100</v>
      </c>
      <c r="BR114" t="s">
        <v>100</v>
      </c>
      <c r="BS114" t="s">
        <v>100</v>
      </c>
      <c r="BT114" t="s">
        <v>100</v>
      </c>
      <c r="BU114" t="s">
        <v>100</v>
      </c>
      <c r="BV114" t="s">
        <v>100</v>
      </c>
      <c r="BW114" t="s">
        <v>100</v>
      </c>
      <c r="BX114" t="s">
        <v>100</v>
      </c>
      <c r="BY114" t="s">
        <v>100</v>
      </c>
      <c r="BZ114" t="s">
        <v>100</v>
      </c>
      <c r="CA114" t="s">
        <v>100</v>
      </c>
      <c r="CB114" t="s">
        <v>100</v>
      </c>
      <c r="CC114" t="s">
        <v>100</v>
      </c>
      <c r="CD114" t="s">
        <v>100</v>
      </c>
      <c r="CE114" t="s">
        <v>100</v>
      </c>
      <c r="CF114" t="s">
        <v>100</v>
      </c>
      <c r="CG114" t="s">
        <v>100</v>
      </c>
      <c r="CH114" t="s">
        <v>100</v>
      </c>
      <c r="CI114" t="s">
        <v>100</v>
      </c>
      <c r="CJ114" t="s">
        <v>100</v>
      </c>
      <c r="CK114" t="s">
        <v>100</v>
      </c>
      <c r="CL114" t="s">
        <v>100</v>
      </c>
      <c r="CM114" t="s">
        <v>100</v>
      </c>
      <c r="CN114" t="s">
        <v>151</v>
      </c>
      <c r="CO114" t="s">
        <v>100</v>
      </c>
      <c r="CP114" t="s">
        <v>100</v>
      </c>
      <c r="CQ114" t="s">
        <v>152</v>
      </c>
      <c r="CR114" t="s">
        <v>153</v>
      </c>
    </row>
    <row r="115" spans="1:96">
      <c r="A115" t="s">
        <v>101</v>
      </c>
      <c r="B115" t="s">
        <v>564</v>
      </c>
      <c r="C115" t="s">
        <v>344</v>
      </c>
      <c r="D115" t="s">
        <v>565</v>
      </c>
      <c r="E115" t="s">
        <v>100</v>
      </c>
      <c r="F115" t="s">
        <v>100</v>
      </c>
      <c r="G115" t="s">
        <v>101</v>
      </c>
      <c r="H115" t="s">
        <v>142</v>
      </c>
      <c r="I115" t="s">
        <v>143</v>
      </c>
      <c r="J115" t="s">
        <v>144</v>
      </c>
      <c r="K115" t="s">
        <v>145</v>
      </c>
      <c r="L115" t="s">
        <v>106</v>
      </c>
      <c r="M115" t="s">
        <v>100</v>
      </c>
      <c r="N115" t="s">
        <v>100</v>
      </c>
      <c r="O115" t="s">
        <v>100</v>
      </c>
      <c r="P115" t="s">
        <v>146</v>
      </c>
      <c r="Q115" t="s">
        <v>147</v>
      </c>
      <c r="R115" t="s">
        <v>148</v>
      </c>
      <c r="S115" t="s">
        <v>100</v>
      </c>
      <c r="T115" t="s">
        <v>100</v>
      </c>
      <c r="U115" t="s">
        <v>112</v>
      </c>
      <c r="V115" t="s">
        <v>113</v>
      </c>
      <c r="W115" t="s">
        <v>113</v>
      </c>
      <c r="X115" t="s">
        <v>114</v>
      </c>
      <c r="Y115" t="s">
        <v>100</v>
      </c>
      <c r="Z115" t="s">
        <v>100</v>
      </c>
      <c r="AA115" t="s">
        <v>100</v>
      </c>
      <c r="AB115" t="s">
        <v>100</v>
      </c>
      <c r="AC115" t="s">
        <v>100</v>
      </c>
      <c r="AD115" t="s">
        <v>100</v>
      </c>
      <c r="AE115" t="s">
        <v>100</v>
      </c>
      <c r="AF115" t="s">
        <v>100</v>
      </c>
      <c r="AG115" t="s">
        <v>100</v>
      </c>
      <c r="AH115" t="s">
        <v>100</v>
      </c>
      <c r="AI115" t="s">
        <v>100</v>
      </c>
      <c r="AJ115" t="s">
        <v>100</v>
      </c>
      <c r="AK115" t="s">
        <v>100</v>
      </c>
      <c r="AL115" t="s">
        <v>100</v>
      </c>
      <c r="AM115" t="s">
        <v>100</v>
      </c>
      <c r="AN115" t="s">
        <v>100</v>
      </c>
      <c r="AO115" t="s">
        <v>100</v>
      </c>
      <c r="AP115" t="s">
        <v>100</v>
      </c>
      <c r="AQ115" t="s">
        <v>100</v>
      </c>
      <c r="AR115" t="s">
        <v>100</v>
      </c>
      <c r="AS115" t="s">
        <v>100</v>
      </c>
      <c r="AT115" t="s">
        <v>100</v>
      </c>
      <c r="AU115" t="s">
        <v>100</v>
      </c>
      <c r="AV115" t="s">
        <v>100</v>
      </c>
      <c r="AW115" t="s">
        <v>100</v>
      </c>
      <c r="AX115" t="s">
        <v>100</v>
      </c>
      <c r="AY115" t="s">
        <v>100</v>
      </c>
      <c r="AZ115" t="s">
        <v>100</v>
      </c>
      <c r="BA115" t="s">
        <v>100</v>
      </c>
      <c r="BB115" t="s">
        <v>100</v>
      </c>
      <c r="BC115" t="s">
        <v>100</v>
      </c>
      <c r="BD115" t="s">
        <v>100</v>
      </c>
      <c r="BE115" t="s">
        <v>100</v>
      </c>
      <c r="BF115" t="s">
        <v>100</v>
      </c>
      <c r="BG115" t="s">
        <v>100</v>
      </c>
      <c r="BH115" t="s">
        <v>100</v>
      </c>
      <c r="BI115" t="s">
        <v>100</v>
      </c>
      <c r="BJ115" t="s">
        <v>100</v>
      </c>
      <c r="BK115" t="s">
        <v>100</v>
      </c>
      <c r="BL115" t="s">
        <v>100</v>
      </c>
      <c r="BM115" t="s">
        <v>100</v>
      </c>
      <c r="BN115" t="s">
        <v>100</v>
      </c>
      <c r="BO115" t="s">
        <v>115</v>
      </c>
      <c r="BP115" t="s">
        <v>100</v>
      </c>
      <c r="BQ115" t="s">
        <v>100</v>
      </c>
      <c r="BR115" t="s">
        <v>100</v>
      </c>
      <c r="BS115" t="s">
        <v>100</v>
      </c>
      <c r="BT115" t="s">
        <v>100</v>
      </c>
      <c r="BU115" t="s">
        <v>100</v>
      </c>
      <c r="BV115" t="s">
        <v>100</v>
      </c>
      <c r="BW115" t="s">
        <v>100</v>
      </c>
      <c r="BX115" t="s">
        <v>100</v>
      </c>
      <c r="BY115" t="s">
        <v>100</v>
      </c>
      <c r="BZ115" t="s">
        <v>100</v>
      </c>
      <c r="CA115" t="s">
        <v>100</v>
      </c>
      <c r="CB115" t="s">
        <v>100</v>
      </c>
      <c r="CC115" t="s">
        <v>100</v>
      </c>
      <c r="CD115" t="s">
        <v>100</v>
      </c>
      <c r="CE115" t="s">
        <v>100</v>
      </c>
      <c r="CF115" t="s">
        <v>100</v>
      </c>
      <c r="CG115" t="s">
        <v>100</v>
      </c>
      <c r="CH115" t="s">
        <v>100</v>
      </c>
      <c r="CI115" t="s">
        <v>100</v>
      </c>
      <c r="CJ115" t="s">
        <v>100</v>
      </c>
      <c r="CK115" t="s">
        <v>100</v>
      </c>
      <c r="CL115" t="s">
        <v>100</v>
      </c>
      <c r="CM115" t="s">
        <v>100</v>
      </c>
      <c r="CN115" t="s">
        <v>151</v>
      </c>
      <c r="CO115" t="s">
        <v>100</v>
      </c>
      <c r="CP115" t="s">
        <v>100</v>
      </c>
      <c r="CQ115" t="s">
        <v>152</v>
      </c>
      <c r="CR115" t="s">
        <v>153</v>
      </c>
    </row>
    <row r="116" spans="1:96">
      <c r="A116" t="s">
        <v>566</v>
      </c>
      <c r="B116" t="s">
        <v>567</v>
      </c>
      <c r="C116" t="s">
        <v>138</v>
      </c>
      <c r="D116" t="s">
        <v>568</v>
      </c>
      <c r="E116" t="s">
        <v>100</v>
      </c>
      <c r="F116" t="s">
        <v>100</v>
      </c>
      <c r="G116" t="s">
        <v>141</v>
      </c>
      <c r="H116" t="s">
        <v>142</v>
      </c>
      <c r="I116" t="s">
        <v>143</v>
      </c>
      <c r="J116" t="s">
        <v>144</v>
      </c>
      <c r="K116" t="s">
        <v>145</v>
      </c>
      <c r="L116" t="s">
        <v>106</v>
      </c>
      <c r="M116" t="s">
        <v>100</v>
      </c>
      <c r="N116" t="s">
        <v>100</v>
      </c>
      <c r="O116" t="s">
        <v>100</v>
      </c>
      <c r="P116" t="s">
        <v>146</v>
      </c>
      <c r="Q116" t="s">
        <v>147</v>
      </c>
      <c r="R116" t="s">
        <v>148</v>
      </c>
      <c r="S116" t="s">
        <v>110</v>
      </c>
      <c r="T116" t="s">
        <v>100</v>
      </c>
      <c r="U116" t="s">
        <v>112</v>
      </c>
      <c r="V116" t="s">
        <v>113</v>
      </c>
      <c r="W116" t="s">
        <v>113</v>
      </c>
      <c r="X116" t="s">
        <v>114</v>
      </c>
      <c r="Y116" t="s">
        <v>115</v>
      </c>
      <c r="Z116" t="s">
        <v>100</v>
      </c>
      <c r="AA116" t="s">
        <v>100</v>
      </c>
      <c r="AB116" t="s">
        <v>100</v>
      </c>
      <c r="AC116" t="s">
        <v>100</v>
      </c>
      <c r="AD116" t="s">
        <v>100</v>
      </c>
      <c r="AE116" t="s">
        <v>115</v>
      </c>
      <c r="AF116" t="s">
        <v>100</v>
      </c>
      <c r="AG116" t="s">
        <v>100</v>
      </c>
      <c r="AH116" t="s">
        <v>100</v>
      </c>
      <c r="AI116" t="s">
        <v>100</v>
      </c>
      <c r="AJ116" t="s">
        <v>100</v>
      </c>
      <c r="AK116" t="s">
        <v>100</v>
      </c>
      <c r="AL116" t="s">
        <v>100</v>
      </c>
      <c r="AM116" t="s">
        <v>100</v>
      </c>
      <c r="AN116" t="s">
        <v>100</v>
      </c>
      <c r="AO116" t="s">
        <v>100</v>
      </c>
      <c r="AP116" t="s">
        <v>100</v>
      </c>
      <c r="AQ116" t="s">
        <v>100</v>
      </c>
      <c r="AR116" t="s">
        <v>100</v>
      </c>
      <c r="AS116" t="s">
        <v>100</v>
      </c>
      <c r="AT116" t="s">
        <v>100</v>
      </c>
      <c r="AU116" t="s">
        <v>100</v>
      </c>
      <c r="AV116" t="s">
        <v>100</v>
      </c>
      <c r="AW116" t="s">
        <v>100</v>
      </c>
      <c r="AX116" t="s">
        <v>100</v>
      </c>
      <c r="AY116" t="s">
        <v>100</v>
      </c>
      <c r="AZ116" t="s">
        <v>100</v>
      </c>
      <c r="BA116" t="s">
        <v>100</v>
      </c>
      <c r="BB116" t="s">
        <v>100</v>
      </c>
      <c r="BC116" t="s">
        <v>100</v>
      </c>
      <c r="BD116" t="s">
        <v>100</v>
      </c>
      <c r="BE116" t="s">
        <v>100</v>
      </c>
      <c r="BF116" t="s">
        <v>100</v>
      </c>
      <c r="BG116" t="s">
        <v>100</v>
      </c>
      <c r="BH116" t="s">
        <v>100</v>
      </c>
      <c r="BI116" t="s">
        <v>100</v>
      </c>
      <c r="BJ116" t="s">
        <v>100</v>
      </c>
      <c r="BK116" t="s">
        <v>100</v>
      </c>
      <c r="BL116" t="s">
        <v>100</v>
      </c>
      <c r="BM116" t="s">
        <v>100</v>
      </c>
      <c r="BN116" t="s">
        <v>100</v>
      </c>
      <c r="BO116" t="s">
        <v>100</v>
      </c>
      <c r="BP116" t="s">
        <v>100</v>
      </c>
      <c r="BQ116" t="s">
        <v>100</v>
      </c>
      <c r="BR116" t="s">
        <v>100</v>
      </c>
      <c r="BS116" t="s">
        <v>100</v>
      </c>
      <c r="BT116" t="s">
        <v>100</v>
      </c>
      <c r="BU116" t="s">
        <v>100</v>
      </c>
      <c r="BV116" t="s">
        <v>100</v>
      </c>
      <c r="BW116" t="s">
        <v>100</v>
      </c>
      <c r="BX116" t="s">
        <v>100</v>
      </c>
      <c r="BY116" t="s">
        <v>100</v>
      </c>
      <c r="BZ116" t="s">
        <v>100</v>
      </c>
      <c r="CA116" t="s">
        <v>100</v>
      </c>
      <c r="CB116" t="s">
        <v>100</v>
      </c>
      <c r="CC116" t="s">
        <v>100</v>
      </c>
      <c r="CD116" t="s">
        <v>100</v>
      </c>
      <c r="CE116" t="s">
        <v>100</v>
      </c>
      <c r="CF116" t="s">
        <v>100</v>
      </c>
      <c r="CG116" t="s">
        <v>100</v>
      </c>
      <c r="CH116" t="s">
        <v>100</v>
      </c>
      <c r="CI116" t="s">
        <v>100</v>
      </c>
      <c r="CJ116" t="s">
        <v>115</v>
      </c>
      <c r="CK116" t="s">
        <v>100</v>
      </c>
      <c r="CL116" t="s">
        <v>100</v>
      </c>
      <c r="CM116" t="s">
        <v>100</v>
      </c>
      <c r="CN116" t="s">
        <v>151</v>
      </c>
      <c r="CO116" t="s">
        <v>100</v>
      </c>
      <c r="CP116" t="s">
        <v>100</v>
      </c>
      <c r="CQ116" t="s">
        <v>152</v>
      </c>
      <c r="CR116" t="s">
        <v>153</v>
      </c>
    </row>
    <row r="117" spans="1:96">
      <c r="A117" t="s">
        <v>569</v>
      </c>
      <c r="B117" t="s">
        <v>570</v>
      </c>
      <c r="C117" t="s">
        <v>200</v>
      </c>
      <c r="D117" t="s">
        <v>571</v>
      </c>
      <c r="E117" t="s">
        <v>100</v>
      </c>
      <c r="F117" t="s">
        <v>100</v>
      </c>
      <c r="G117" t="s">
        <v>101</v>
      </c>
      <c r="H117" t="s">
        <v>102</v>
      </c>
      <c r="I117" t="s">
        <v>103</v>
      </c>
      <c r="J117" t="s">
        <v>569</v>
      </c>
      <c r="K117" t="s">
        <v>145</v>
      </c>
      <c r="L117" t="s">
        <v>106</v>
      </c>
      <c r="M117" t="s">
        <v>100</v>
      </c>
      <c r="N117" t="s">
        <v>100</v>
      </c>
      <c r="O117" t="s">
        <v>100</v>
      </c>
      <c r="P117" t="s">
        <v>146</v>
      </c>
      <c r="Q117" t="s">
        <v>108</v>
      </c>
      <c r="R117" t="s">
        <v>148</v>
      </c>
      <c r="S117" t="s">
        <v>100</v>
      </c>
      <c r="T117" t="s">
        <v>100</v>
      </c>
      <c r="U117" t="s">
        <v>112</v>
      </c>
      <c r="V117" t="s">
        <v>252</v>
      </c>
      <c r="W117" t="s">
        <v>252</v>
      </c>
      <c r="X117" t="s">
        <v>294</v>
      </c>
      <c r="Y117" t="s">
        <v>100</v>
      </c>
      <c r="Z117" t="s">
        <v>100</v>
      </c>
      <c r="AA117" t="s">
        <v>100</v>
      </c>
      <c r="AB117" t="s">
        <v>100</v>
      </c>
      <c r="AC117" t="s">
        <v>100</v>
      </c>
      <c r="AD117" t="s">
        <v>100</v>
      </c>
      <c r="AE117" t="s">
        <v>115</v>
      </c>
      <c r="AF117" t="s">
        <v>100</v>
      </c>
      <c r="AG117" t="s">
        <v>100</v>
      </c>
      <c r="AH117" t="s">
        <v>100</v>
      </c>
      <c r="AI117" t="s">
        <v>100</v>
      </c>
      <c r="AJ117" t="s">
        <v>100</v>
      </c>
      <c r="AK117" t="s">
        <v>100</v>
      </c>
      <c r="AL117" t="s">
        <v>100</v>
      </c>
      <c r="AM117" t="s">
        <v>100</v>
      </c>
      <c r="AN117" t="s">
        <v>100</v>
      </c>
      <c r="AO117" t="s">
        <v>100</v>
      </c>
      <c r="AP117" t="s">
        <v>100</v>
      </c>
      <c r="AQ117" t="s">
        <v>100</v>
      </c>
      <c r="AR117" t="s">
        <v>100</v>
      </c>
      <c r="AS117" t="s">
        <v>100</v>
      </c>
      <c r="AT117" t="s">
        <v>100</v>
      </c>
      <c r="AU117" t="s">
        <v>100</v>
      </c>
      <c r="AV117" t="s">
        <v>100</v>
      </c>
      <c r="AW117" t="s">
        <v>100</v>
      </c>
      <c r="AX117" t="s">
        <v>100</v>
      </c>
      <c r="AY117" t="s">
        <v>100</v>
      </c>
      <c r="AZ117" t="s">
        <v>100</v>
      </c>
      <c r="BA117" t="s">
        <v>100</v>
      </c>
      <c r="BB117" t="s">
        <v>100</v>
      </c>
      <c r="BC117" t="s">
        <v>100</v>
      </c>
      <c r="BD117" t="s">
        <v>100</v>
      </c>
      <c r="BE117" t="s">
        <v>100</v>
      </c>
      <c r="BF117" t="s">
        <v>100</v>
      </c>
      <c r="BG117" t="s">
        <v>100</v>
      </c>
      <c r="BH117" t="s">
        <v>100</v>
      </c>
      <c r="BI117" t="s">
        <v>100</v>
      </c>
      <c r="BJ117" t="s">
        <v>100</v>
      </c>
      <c r="BK117" t="s">
        <v>100</v>
      </c>
      <c r="BL117" t="s">
        <v>100</v>
      </c>
      <c r="BM117" t="s">
        <v>100</v>
      </c>
      <c r="BN117" t="s">
        <v>100</v>
      </c>
      <c r="BO117" t="s">
        <v>115</v>
      </c>
      <c r="BP117" t="s">
        <v>100</v>
      </c>
      <c r="BQ117" t="s">
        <v>100</v>
      </c>
      <c r="BR117" t="s">
        <v>100</v>
      </c>
      <c r="BS117" t="s">
        <v>100</v>
      </c>
      <c r="BT117" t="s">
        <v>100</v>
      </c>
      <c r="BU117" t="s">
        <v>100</v>
      </c>
      <c r="BV117" t="s">
        <v>100</v>
      </c>
      <c r="BW117" t="s">
        <v>100</v>
      </c>
      <c r="BX117" t="s">
        <v>100</v>
      </c>
      <c r="BY117" t="s">
        <v>100</v>
      </c>
      <c r="BZ117" t="s">
        <v>100</v>
      </c>
      <c r="CA117" t="s">
        <v>100</v>
      </c>
      <c r="CB117" t="s">
        <v>100</v>
      </c>
      <c r="CC117" t="s">
        <v>100</v>
      </c>
      <c r="CD117" t="s">
        <v>100</v>
      </c>
      <c r="CE117" t="s">
        <v>100</v>
      </c>
      <c r="CF117" t="s">
        <v>100</v>
      </c>
      <c r="CG117" t="s">
        <v>100</v>
      </c>
      <c r="CH117" t="s">
        <v>100</v>
      </c>
      <c r="CI117" t="s">
        <v>100</v>
      </c>
      <c r="CJ117" t="s">
        <v>100</v>
      </c>
      <c r="CK117" t="s">
        <v>100</v>
      </c>
      <c r="CL117" t="s">
        <v>100</v>
      </c>
      <c r="CM117" t="s">
        <v>100</v>
      </c>
      <c r="CN117" t="s">
        <v>151</v>
      </c>
      <c r="CO117" t="s">
        <v>100</v>
      </c>
      <c r="CP117" t="s">
        <v>100</v>
      </c>
      <c r="CQ117" t="s">
        <v>152</v>
      </c>
      <c r="CR117" t="s">
        <v>340</v>
      </c>
    </row>
    <row r="118" spans="1:96">
      <c r="A118" t="s">
        <v>572</v>
      </c>
      <c r="B118" t="s">
        <v>573</v>
      </c>
      <c r="C118" t="s">
        <v>98</v>
      </c>
      <c r="D118" t="s">
        <v>574</v>
      </c>
      <c r="E118" t="s">
        <v>100</v>
      </c>
      <c r="F118" t="s">
        <v>100</v>
      </c>
      <c r="G118" t="s">
        <v>101</v>
      </c>
      <c r="H118" t="s">
        <v>102</v>
      </c>
      <c r="I118" t="s">
        <v>103</v>
      </c>
      <c r="J118" t="s">
        <v>569</v>
      </c>
      <c r="K118" t="s">
        <v>293</v>
      </c>
      <c r="L118" t="s">
        <v>106</v>
      </c>
      <c r="M118" t="s">
        <v>100</v>
      </c>
      <c r="N118" t="s">
        <v>100</v>
      </c>
      <c r="O118" t="s">
        <v>100</v>
      </c>
      <c r="P118" t="s">
        <v>107</v>
      </c>
      <c r="Q118" t="s">
        <v>108</v>
      </c>
      <c r="R118" t="s">
        <v>109</v>
      </c>
      <c r="S118" t="s">
        <v>110</v>
      </c>
      <c r="T118" t="s">
        <v>111</v>
      </c>
      <c r="U118" t="s">
        <v>112</v>
      </c>
      <c r="V118" t="s">
        <v>134</v>
      </c>
      <c r="W118" t="s">
        <v>134</v>
      </c>
      <c r="X118" t="s">
        <v>135</v>
      </c>
      <c r="Y118" t="s">
        <v>115</v>
      </c>
      <c r="Z118" t="s">
        <v>100</v>
      </c>
      <c r="AA118" t="s">
        <v>100</v>
      </c>
      <c r="AB118" t="s">
        <v>100</v>
      </c>
      <c r="AC118" t="s">
        <v>100</v>
      </c>
      <c r="AD118" t="s">
        <v>100</v>
      </c>
      <c r="AE118" t="s">
        <v>115</v>
      </c>
      <c r="AF118" t="s">
        <v>100</v>
      </c>
      <c r="AG118" t="s">
        <v>100</v>
      </c>
      <c r="AH118" t="s">
        <v>100</v>
      </c>
      <c r="AI118" t="s">
        <v>100</v>
      </c>
      <c r="AJ118" t="s">
        <v>100</v>
      </c>
      <c r="AK118" t="s">
        <v>100</v>
      </c>
      <c r="AL118" t="s">
        <v>100</v>
      </c>
      <c r="AM118" t="s">
        <v>100</v>
      </c>
      <c r="AN118" t="s">
        <v>100</v>
      </c>
      <c r="AO118" t="s">
        <v>100</v>
      </c>
      <c r="AP118" t="s">
        <v>100</v>
      </c>
      <c r="AQ118" t="s">
        <v>100</v>
      </c>
      <c r="AR118" t="s">
        <v>100</v>
      </c>
      <c r="AS118" t="s">
        <v>100</v>
      </c>
      <c r="AT118" t="s">
        <v>100</v>
      </c>
      <c r="AU118" t="s">
        <v>100</v>
      </c>
      <c r="AV118" t="s">
        <v>100</v>
      </c>
      <c r="AW118" t="s">
        <v>100</v>
      </c>
      <c r="AX118" t="s">
        <v>100</v>
      </c>
      <c r="AY118" t="s">
        <v>100</v>
      </c>
      <c r="AZ118" t="s">
        <v>100</v>
      </c>
      <c r="BA118" t="s">
        <v>100</v>
      </c>
      <c r="BB118" t="s">
        <v>100</v>
      </c>
      <c r="BC118" t="s">
        <v>100</v>
      </c>
      <c r="BD118" t="s">
        <v>100</v>
      </c>
      <c r="BE118" t="s">
        <v>100</v>
      </c>
      <c r="BF118" t="s">
        <v>100</v>
      </c>
      <c r="BG118" t="s">
        <v>100</v>
      </c>
      <c r="BH118" t="s">
        <v>100</v>
      </c>
      <c r="BI118" t="s">
        <v>100</v>
      </c>
      <c r="BJ118" t="s">
        <v>100</v>
      </c>
      <c r="BK118" t="s">
        <v>100</v>
      </c>
      <c r="BL118" t="s">
        <v>100</v>
      </c>
      <c r="BM118" t="s">
        <v>100</v>
      </c>
      <c r="BN118" t="s">
        <v>100</v>
      </c>
      <c r="BO118" t="s">
        <v>100</v>
      </c>
      <c r="BP118" t="s">
        <v>100</v>
      </c>
      <c r="BQ118" t="s">
        <v>100</v>
      </c>
      <c r="BR118" t="s">
        <v>100</v>
      </c>
      <c r="BS118" t="s">
        <v>100</v>
      </c>
      <c r="BT118" t="s">
        <v>100</v>
      </c>
      <c r="BU118" t="s">
        <v>100</v>
      </c>
      <c r="BV118" t="s">
        <v>100</v>
      </c>
      <c r="BW118" t="s">
        <v>100</v>
      </c>
      <c r="BX118" t="s">
        <v>100</v>
      </c>
      <c r="BY118" t="s">
        <v>100</v>
      </c>
      <c r="BZ118" t="s">
        <v>100</v>
      </c>
      <c r="CA118" t="s">
        <v>100</v>
      </c>
      <c r="CB118" t="s">
        <v>100</v>
      </c>
      <c r="CC118" t="s">
        <v>100</v>
      </c>
      <c r="CD118" t="s">
        <v>100</v>
      </c>
      <c r="CE118" t="s">
        <v>100</v>
      </c>
      <c r="CF118" t="s">
        <v>100</v>
      </c>
      <c r="CG118" t="s">
        <v>100</v>
      </c>
      <c r="CH118" t="s">
        <v>100</v>
      </c>
      <c r="CI118" t="s">
        <v>100</v>
      </c>
      <c r="CJ118" t="s">
        <v>115</v>
      </c>
      <c r="CK118" t="s">
        <v>100</v>
      </c>
      <c r="CL118" t="s">
        <v>100</v>
      </c>
      <c r="CM118" t="s">
        <v>575</v>
      </c>
      <c r="CN118" t="s">
        <v>116</v>
      </c>
      <c r="CO118" t="s">
        <v>117</v>
      </c>
      <c r="CP118" t="s">
        <v>117</v>
      </c>
      <c r="CQ118" t="s">
        <v>100</v>
      </c>
      <c r="CR118" t="s">
        <v>100</v>
      </c>
    </row>
    <row r="119" spans="1:96">
      <c r="A119" t="s">
        <v>576</v>
      </c>
      <c r="B119" t="s">
        <v>577</v>
      </c>
      <c r="C119" t="s">
        <v>98</v>
      </c>
      <c r="D119" t="s">
        <v>578</v>
      </c>
      <c r="E119" t="s">
        <v>100</v>
      </c>
      <c r="F119" t="s">
        <v>100</v>
      </c>
      <c r="G119" t="s">
        <v>101</v>
      </c>
      <c r="H119" t="s">
        <v>102</v>
      </c>
      <c r="I119" t="s">
        <v>103</v>
      </c>
      <c r="J119" t="s">
        <v>569</v>
      </c>
      <c r="K119" t="s">
        <v>293</v>
      </c>
      <c r="L119" t="s">
        <v>106</v>
      </c>
      <c r="M119" t="s">
        <v>100</v>
      </c>
      <c r="N119" t="s">
        <v>100</v>
      </c>
      <c r="O119" t="s">
        <v>100</v>
      </c>
      <c r="P119" t="s">
        <v>107</v>
      </c>
      <c r="Q119" t="s">
        <v>108</v>
      </c>
      <c r="R119" t="s">
        <v>109</v>
      </c>
      <c r="S119" t="s">
        <v>110</v>
      </c>
      <c r="T119" t="s">
        <v>111</v>
      </c>
      <c r="U119" t="s">
        <v>112</v>
      </c>
      <c r="V119" t="s">
        <v>134</v>
      </c>
      <c r="W119" t="s">
        <v>134</v>
      </c>
      <c r="X119" t="s">
        <v>135</v>
      </c>
      <c r="Y119" t="s">
        <v>115</v>
      </c>
      <c r="Z119" t="s">
        <v>100</v>
      </c>
      <c r="AA119" t="s">
        <v>100</v>
      </c>
      <c r="AB119" t="s">
        <v>100</v>
      </c>
      <c r="AC119" t="s">
        <v>100</v>
      </c>
      <c r="AD119" t="s">
        <v>100</v>
      </c>
      <c r="AE119" t="s">
        <v>115</v>
      </c>
      <c r="AF119" t="s">
        <v>100</v>
      </c>
      <c r="AG119" t="s">
        <v>100</v>
      </c>
      <c r="AH119" t="s">
        <v>100</v>
      </c>
      <c r="AI119" t="s">
        <v>100</v>
      </c>
      <c r="AJ119" t="s">
        <v>100</v>
      </c>
      <c r="AK119" t="s">
        <v>100</v>
      </c>
      <c r="AL119" t="s">
        <v>100</v>
      </c>
      <c r="AM119" t="s">
        <v>100</v>
      </c>
      <c r="AN119" t="s">
        <v>100</v>
      </c>
      <c r="AO119" t="s">
        <v>100</v>
      </c>
      <c r="AP119" t="s">
        <v>100</v>
      </c>
      <c r="AQ119" t="s">
        <v>100</v>
      </c>
      <c r="AR119" t="s">
        <v>100</v>
      </c>
      <c r="AS119" t="s">
        <v>100</v>
      </c>
      <c r="AT119" t="s">
        <v>100</v>
      </c>
      <c r="AU119" t="s">
        <v>100</v>
      </c>
      <c r="AV119" t="s">
        <v>100</v>
      </c>
      <c r="AW119" t="s">
        <v>100</v>
      </c>
      <c r="AX119" t="s">
        <v>100</v>
      </c>
      <c r="AY119" t="s">
        <v>100</v>
      </c>
      <c r="AZ119" t="s">
        <v>100</v>
      </c>
      <c r="BA119" t="s">
        <v>100</v>
      </c>
      <c r="BB119" t="s">
        <v>100</v>
      </c>
      <c r="BC119" t="s">
        <v>100</v>
      </c>
      <c r="BD119" t="s">
        <v>100</v>
      </c>
      <c r="BE119" t="s">
        <v>100</v>
      </c>
      <c r="BF119" t="s">
        <v>100</v>
      </c>
      <c r="BG119" t="s">
        <v>100</v>
      </c>
      <c r="BH119" t="s">
        <v>100</v>
      </c>
      <c r="BI119" t="s">
        <v>100</v>
      </c>
      <c r="BJ119" t="s">
        <v>100</v>
      </c>
      <c r="BK119" t="s">
        <v>100</v>
      </c>
      <c r="BL119" t="s">
        <v>100</v>
      </c>
      <c r="BM119" t="s">
        <v>100</v>
      </c>
      <c r="BN119" t="s">
        <v>100</v>
      </c>
      <c r="BO119" t="s">
        <v>100</v>
      </c>
      <c r="BP119" t="s">
        <v>100</v>
      </c>
      <c r="BQ119" t="s">
        <v>100</v>
      </c>
      <c r="BR119" t="s">
        <v>100</v>
      </c>
      <c r="BS119" t="s">
        <v>100</v>
      </c>
      <c r="BT119" t="s">
        <v>100</v>
      </c>
      <c r="BU119" t="s">
        <v>100</v>
      </c>
      <c r="BV119" t="s">
        <v>100</v>
      </c>
      <c r="BW119" t="s">
        <v>100</v>
      </c>
      <c r="BX119" t="s">
        <v>100</v>
      </c>
      <c r="BY119" t="s">
        <v>100</v>
      </c>
      <c r="BZ119" t="s">
        <v>100</v>
      </c>
      <c r="CA119" t="s">
        <v>100</v>
      </c>
      <c r="CB119" t="s">
        <v>100</v>
      </c>
      <c r="CC119" t="s">
        <v>100</v>
      </c>
      <c r="CD119" t="s">
        <v>100</v>
      </c>
      <c r="CE119" t="s">
        <v>100</v>
      </c>
      <c r="CF119" t="s">
        <v>100</v>
      </c>
      <c r="CG119" t="s">
        <v>100</v>
      </c>
      <c r="CH119" t="s">
        <v>100</v>
      </c>
      <c r="CI119" t="s">
        <v>100</v>
      </c>
      <c r="CJ119" t="s">
        <v>115</v>
      </c>
      <c r="CK119" t="s">
        <v>100</v>
      </c>
      <c r="CL119" t="s">
        <v>100</v>
      </c>
      <c r="CM119" t="s">
        <v>575</v>
      </c>
      <c r="CN119" t="s">
        <v>116</v>
      </c>
      <c r="CO119" t="s">
        <v>117</v>
      </c>
      <c r="CP119" t="s">
        <v>117</v>
      </c>
      <c r="CQ119" t="s">
        <v>100</v>
      </c>
      <c r="CR119" t="s">
        <v>100</v>
      </c>
    </row>
    <row r="120" spans="1:96">
      <c r="A120" t="s">
        <v>579</v>
      </c>
      <c r="B120" t="s">
        <v>580</v>
      </c>
      <c r="C120" t="s">
        <v>98</v>
      </c>
      <c r="D120" t="s">
        <v>581</v>
      </c>
      <c r="E120" t="s">
        <v>100</v>
      </c>
      <c r="F120" t="s">
        <v>100</v>
      </c>
      <c r="G120" t="s">
        <v>101</v>
      </c>
      <c r="H120" t="s">
        <v>102</v>
      </c>
      <c r="I120" t="s">
        <v>103</v>
      </c>
      <c r="J120" t="s">
        <v>569</v>
      </c>
      <c r="K120" t="s">
        <v>293</v>
      </c>
      <c r="L120" t="s">
        <v>106</v>
      </c>
      <c r="M120" t="s">
        <v>100</v>
      </c>
      <c r="N120" t="s">
        <v>100</v>
      </c>
      <c r="O120" t="s">
        <v>100</v>
      </c>
      <c r="P120" t="s">
        <v>107</v>
      </c>
      <c r="Q120" t="s">
        <v>108</v>
      </c>
      <c r="R120" t="s">
        <v>109</v>
      </c>
      <c r="S120" t="s">
        <v>110</v>
      </c>
      <c r="T120" t="s">
        <v>111</v>
      </c>
      <c r="U120" t="s">
        <v>112</v>
      </c>
      <c r="V120" t="s">
        <v>134</v>
      </c>
      <c r="W120" t="s">
        <v>134</v>
      </c>
      <c r="X120" t="s">
        <v>135</v>
      </c>
      <c r="Y120" t="s">
        <v>115</v>
      </c>
      <c r="Z120" t="s">
        <v>100</v>
      </c>
      <c r="AA120" t="s">
        <v>100</v>
      </c>
      <c r="AB120" t="s">
        <v>100</v>
      </c>
      <c r="AC120" t="s">
        <v>100</v>
      </c>
      <c r="AD120" t="s">
        <v>100</v>
      </c>
      <c r="AE120" t="s">
        <v>115</v>
      </c>
      <c r="AF120" t="s">
        <v>100</v>
      </c>
      <c r="AG120" t="s">
        <v>100</v>
      </c>
      <c r="AH120" t="s">
        <v>100</v>
      </c>
      <c r="AI120" t="s">
        <v>100</v>
      </c>
      <c r="AJ120" t="s">
        <v>100</v>
      </c>
      <c r="AK120" t="s">
        <v>100</v>
      </c>
      <c r="AL120" t="s">
        <v>100</v>
      </c>
      <c r="AM120" t="s">
        <v>100</v>
      </c>
      <c r="AN120" t="s">
        <v>100</v>
      </c>
      <c r="AO120" t="s">
        <v>100</v>
      </c>
      <c r="AP120" t="s">
        <v>100</v>
      </c>
      <c r="AQ120" t="s">
        <v>100</v>
      </c>
      <c r="AR120" t="s">
        <v>100</v>
      </c>
      <c r="AS120" t="s">
        <v>100</v>
      </c>
      <c r="AT120" t="s">
        <v>100</v>
      </c>
      <c r="AU120" t="s">
        <v>100</v>
      </c>
      <c r="AV120" t="s">
        <v>100</v>
      </c>
      <c r="AW120" t="s">
        <v>100</v>
      </c>
      <c r="AX120" t="s">
        <v>100</v>
      </c>
      <c r="AY120" t="s">
        <v>100</v>
      </c>
      <c r="AZ120" t="s">
        <v>100</v>
      </c>
      <c r="BA120" t="s">
        <v>100</v>
      </c>
      <c r="BB120" t="s">
        <v>100</v>
      </c>
      <c r="BC120" t="s">
        <v>100</v>
      </c>
      <c r="BD120" t="s">
        <v>100</v>
      </c>
      <c r="BE120" t="s">
        <v>100</v>
      </c>
      <c r="BF120" t="s">
        <v>100</v>
      </c>
      <c r="BG120" t="s">
        <v>100</v>
      </c>
      <c r="BH120" t="s">
        <v>100</v>
      </c>
      <c r="BI120" t="s">
        <v>100</v>
      </c>
      <c r="BJ120" t="s">
        <v>100</v>
      </c>
      <c r="BK120" t="s">
        <v>100</v>
      </c>
      <c r="BL120" t="s">
        <v>100</v>
      </c>
      <c r="BM120" t="s">
        <v>100</v>
      </c>
      <c r="BN120" t="s">
        <v>100</v>
      </c>
      <c r="BO120" t="s">
        <v>100</v>
      </c>
      <c r="BP120" t="s">
        <v>100</v>
      </c>
      <c r="BQ120" t="s">
        <v>100</v>
      </c>
      <c r="BR120" t="s">
        <v>100</v>
      </c>
      <c r="BS120" t="s">
        <v>100</v>
      </c>
      <c r="BT120" t="s">
        <v>100</v>
      </c>
      <c r="BU120" t="s">
        <v>100</v>
      </c>
      <c r="BV120" t="s">
        <v>100</v>
      </c>
      <c r="BW120" t="s">
        <v>100</v>
      </c>
      <c r="BX120" t="s">
        <v>100</v>
      </c>
      <c r="BY120" t="s">
        <v>100</v>
      </c>
      <c r="BZ120" t="s">
        <v>100</v>
      </c>
      <c r="CA120" t="s">
        <v>100</v>
      </c>
      <c r="CB120" t="s">
        <v>100</v>
      </c>
      <c r="CC120" t="s">
        <v>100</v>
      </c>
      <c r="CD120" t="s">
        <v>100</v>
      </c>
      <c r="CE120" t="s">
        <v>100</v>
      </c>
      <c r="CF120" t="s">
        <v>100</v>
      </c>
      <c r="CG120" t="s">
        <v>100</v>
      </c>
      <c r="CH120" t="s">
        <v>100</v>
      </c>
      <c r="CI120" t="s">
        <v>100</v>
      </c>
      <c r="CJ120" t="s">
        <v>115</v>
      </c>
      <c r="CK120" t="s">
        <v>100</v>
      </c>
      <c r="CL120" t="s">
        <v>100</v>
      </c>
      <c r="CM120" t="s">
        <v>575</v>
      </c>
      <c r="CN120" t="s">
        <v>116</v>
      </c>
      <c r="CO120" t="s">
        <v>117</v>
      </c>
      <c r="CP120" t="s">
        <v>117</v>
      </c>
      <c r="CQ120" t="s">
        <v>100</v>
      </c>
      <c r="CR120" t="s">
        <v>100</v>
      </c>
    </row>
    <row r="121" spans="1:96">
      <c r="A121" t="s">
        <v>582</v>
      </c>
      <c r="B121" t="s">
        <v>583</v>
      </c>
      <c r="C121" t="s">
        <v>98</v>
      </c>
      <c r="D121" t="s">
        <v>584</v>
      </c>
      <c r="E121" t="s">
        <v>100</v>
      </c>
      <c r="F121" t="s">
        <v>100</v>
      </c>
      <c r="G121" t="s">
        <v>101</v>
      </c>
      <c r="H121" t="s">
        <v>102</v>
      </c>
      <c r="I121" t="s">
        <v>103</v>
      </c>
      <c r="J121" t="s">
        <v>569</v>
      </c>
      <c r="K121" t="s">
        <v>293</v>
      </c>
      <c r="L121" t="s">
        <v>106</v>
      </c>
      <c r="M121" t="s">
        <v>100</v>
      </c>
      <c r="N121" t="s">
        <v>100</v>
      </c>
      <c r="O121" t="s">
        <v>100</v>
      </c>
      <c r="P121" t="s">
        <v>107</v>
      </c>
      <c r="Q121" t="s">
        <v>108</v>
      </c>
      <c r="R121" t="s">
        <v>109</v>
      </c>
      <c r="S121" t="s">
        <v>110</v>
      </c>
      <c r="T121" t="s">
        <v>111</v>
      </c>
      <c r="U121" t="s">
        <v>112</v>
      </c>
      <c r="V121" t="s">
        <v>134</v>
      </c>
      <c r="W121" t="s">
        <v>134</v>
      </c>
      <c r="X121" t="s">
        <v>135</v>
      </c>
      <c r="Y121" t="s">
        <v>115</v>
      </c>
      <c r="Z121" t="s">
        <v>100</v>
      </c>
      <c r="AA121" t="s">
        <v>100</v>
      </c>
      <c r="AB121" t="s">
        <v>100</v>
      </c>
      <c r="AC121" t="s">
        <v>100</v>
      </c>
      <c r="AD121" t="s">
        <v>100</v>
      </c>
      <c r="AE121" t="s">
        <v>115</v>
      </c>
      <c r="AF121" t="s">
        <v>100</v>
      </c>
      <c r="AG121" t="s">
        <v>100</v>
      </c>
      <c r="AH121" t="s">
        <v>100</v>
      </c>
      <c r="AI121" t="s">
        <v>100</v>
      </c>
      <c r="AJ121" t="s">
        <v>100</v>
      </c>
      <c r="AK121" t="s">
        <v>100</v>
      </c>
      <c r="AL121" t="s">
        <v>100</v>
      </c>
      <c r="AM121" t="s">
        <v>100</v>
      </c>
      <c r="AN121" t="s">
        <v>100</v>
      </c>
      <c r="AO121" t="s">
        <v>100</v>
      </c>
      <c r="AP121" t="s">
        <v>100</v>
      </c>
      <c r="AQ121" t="s">
        <v>100</v>
      </c>
      <c r="AR121" t="s">
        <v>100</v>
      </c>
      <c r="AS121" t="s">
        <v>100</v>
      </c>
      <c r="AT121" t="s">
        <v>100</v>
      </c>
      <c r="AU121" t="s">
        <v>100</v>
      </c>
      <c r="AV121" t="s">
        <v>100</v>
      </c>
      <c r="AW121" t="s">
        <v>100</v>
      </c>
      <c r="AX121" t="s">
        <v>100</v>
      </c>
      <c r="AY121" t="s">
        <v>100</v>
      </c>
      <c r="AZ121" t="s">
        <v>100</v>
      </c>
      <c r="BA121" t="s">
        <v>100</v>
      </c>
      <c r="BB121" t="s">
        <v>100</v>
      </c>
      <c r="BC121" t="s">
        <v>100</v>
      </c>
      <c r="BD121" t="s">
        <v>100</v>
      </c>
      <c r="BE121" t="s">
        <v>100</v>
      </c>
      <c r="BF121" t="s">
        <v>100</v>
      </c>
      <c r="BG121" t="s">
        <v>100</v>
      </c>
      <c r="BH121" t="s">
        <v>100</v>
      </c>
      <c r="BI121" t="s">
        <v>100</v>
      </c>
      <c r="BJ121" t="s">
        <v>100</v>
      </c>
      <c r="BK121" t="s">
        <v>100</v>
      </c>
      <c r="BL121" t="s">
        <v>100</v>
      </c>
      <c r="BM121" t="s">
        <v>100</v>
      </c>
      <c r="BN121" t="s">
        <v>100</v>
      </c>
      <c r="BO121" t="s">
        <v>100</v>
      </c>
      <c r="BP121" t="s">
        <v>100</v>
      </c>
      <c r="BQ121" t="s">
        <v>100</v>
      </c>
      <c r="BR121" t="s">
        <v>100</v>
      </c>
      <c r="BS121" t="s">
        <v>100</v>
      </c>
      <c r="BT121" t="s">
        <v>100</v>
      </c>
      <c r="BU121" t="s">
        <v>100</v>
      </c>
      <c r="BV121" t="s">
        <v>100</v>
      </c>
      <c r="BW121" t="s">
        <v>100</v>
      </c>
      <c r="BX121" t="s">
        <v>100</v>
      </c>
      <c r="BY121" t="s">
        <v>100</v>
      </c>
      <c r="BZ121" t="s">
        <v>100</v>
      </c>
      <c r="CA121" t="s">
        <v>100</v>
      </c>
      <c r="CB121" t="s">
        <v>100</v>
      </c>
      <c r="CC121" t="s">
        <v>100</v>
      </c>
      <c r="CD121" t="s">
        <v>100</v>
      </c>
      <c r="CE121" t="s">
        <v>100</v>
      </c>
      <c r="CF121" t="s">
        <v>100</v>
      </c>
      <c r="CG121" t="s">
        <v>100</v>
      </c>
      <c r="CH121" t="s">
        <v>100</v>
      </c>
      <c r="CI121" t="s">
        <v>100</v>
      </c>
      <c r="CJ121" t="s">
        <v>115</v>
      </c>
      <c r="CK121" t="s">
        <v>100</v>
      </c>
      <c r="CL121" t="s">
        <v>100</v>
      </c>
      <c r="CM121" t="s">
        <v>575</v>
      </c>
      <c r="CN121" t="s">
        <v>116</v>
      </c>
      <c r="CO121" t="s">
        <v>117</v>
      </c>
      <c r="CP121" t="s">
        <v>117</v>
      </c>
      <c r="CQ121" t="s">
        <v>100</v>
      </c>
      <c r="CR121" t="s">
        <v>100</v>
      </c>
    </row>
    <row r="122" spans="1:96">
      <c r="A122" t="s">
        <v>585</v>
      </c>
      <c r="B122" t="s">
        <v>586</v>
      </c>
      <c r="C122" t="s">
        <v>98</v>
      </c>
      <c r="D122" t="s">
        <v>587</v>
      </c>
      <c r="E122" t="s">
        <v>100</v>
      </c>
      <c r="F122" t="s">
        <v>100</v>
      </c>
      <c r="G122" t="s">
        <v>101</v>
      </c>
      <c r="H122" t="s">
        <v>102</v>
      </c>
      <c r="I122" t="s">
        <v>103</v>
      </c>
      <c r="J122" t="s">
        <v>569</v>
      </c>
      <c r="K122" t="s">
        <v>293</v>
      </c>
      <c r="L122" t="s">
        <v>106</v>
      </c>
      <c r="M122" t="s">
        <v>100</v>
      </c>
      <c r="N122" t="s">
        <v>100</v>
      </c>
      <c r="O122" t="s">
        <v>100</v>
      </c>
      <c r="P122" t="s">
        <v>107</v>
      </c>
      <c r="Q122" t="s">
        <v>108</v>
      </c>
      <c r="R122" t="s">
        <v>109</v>
      </c>
      <c r="S122" t="s">
        <v>110</v>
      </c>
      <c r="T122" t="s">
        <v>111</v>
      </c>
      <c r="U122" t="s">
        <v>112</v>
      </c>
      <c r="V122" t="s">
        <v>134</v>
      </c>
      <c r="W122" t="s">
        <v>134</v>
      </c>
      <c r="X122" t="s">
        <v>135</v>
      </c>
      <c r="Y122" t="s">
        <v>115</v>
      </c>
      <c r="Z122" t="s">
        <v>100</v>
      </c>
      <c r="AA122" t="s">
        <v>100</v>
      </c>
      <c r="AB122" t="s">
        <v>100</v>
      </c>
      <c r="AC122" t="s">
        <v>100</v>
      </c>
      <c r="AD122" t="s">
        <v>100</v>
      </c>
      <c r="AE122" t="s">
        <v>115</v>
      </c>
      <c r="AF122" t="s">
        <v>100</v>
      </c>
      <c r="AG122" t="s">
        <v>100</v>
      </c>
      <c r="AH122" t="s">
        <v>100</v>
      </c>
      <c r="AI122" t="s">
        <v>100</v>
      </c>
      <c r="AJ122" t="s">
        <v>100</v>
      </c>
      <c r="AK122" t="s">
        <v>100</v>
      </c>
      <c r="AL122" t="s">
        <v>100</v>
      </c>
      <c r="AM122" t="s">
        <v>100</v>
      </c>
      <c r="AN122" t="s">
        <v>100</v>
      </c>
      <c r="AO122" t="s">
        <v>100</v>
      </c>
      <c r="AP122" t="s">
        <v>100</v>
      </c>
      <c r="AQ122" t="s">
        <v>100</v>
      </c>
      <c r="AR122" t="s">
        <v>100</v>
      </c>
      <c r="AS122" t="s">
        <v>100</v>
      </c>
      <c r="AT122" t="s">
        <v>100</v>
      </c>
      <c r="AU122" t="s">
        <v>100</v>
      </c>
      <c r="AV122" t="s">
        <v>100</v>
      </c>
      <c r="AW122" t="s">
        <v>100</v>
      </c>
      <c r="AX122" t="s">
        <v>100</v>
      </c>
      <c r="AY122" t="s">
        <v>100</v>
      </c>
      <c r="AZ122" t="s">
        <v>100</v>
      </c>
      <c r="BA122" t="s">
        <v>100</v>
      </c>
      <c r="BB122" t="s">
        <v>100</v>
      </c>
      <c r="BC122" t="s">
        <v>100</v>
      </c>
      <c r="BD122" t="s">
        <v>100</v>
      </c>
      <c r="BE122" t="s">
        <v>100</v>
      </c>
      <c r="BF122" t="s">
        <v>100</v>
      </c>
      <c r="BG122" t="s">
        <v>100</v>
      </c>
      <c r="BH122" t="s">
        <v>100</v>
      </c>
      <c r="BI122" t="s">
        <v>100</v>
      </c>
      <c r="BJ122" t="s">
        <v>100</v>
      </c>
      <c r="BK122" t="s">
        <v>100</v>
      </c>
      <c r="BL122" t="s">
        <v>100</v>
      </c>
      <c r="BM122" t="s">
        <v>100</v>
      </c>
      <c r="BN122" t="s">
        <v>100</v>
      </c>
      <c r="BO122" t="s">
        <v>100</v>
      </c>
      <c r="BP122" t="s">
        <v>100</v>
      </c>
      <c r="BQ122" t="s">
        <v>100</v>
      </c>
      <c r="BR122" t="s">
        <v>100</v>
      </c>
      <c r="BS122" t="s">
        <v>100</v>
      </c>
      <c r="BT122" t="s">
        <v>100</v>
      </c>
      <c r="BU122" t="s">
        <v>100</v>
      </c>
      <c r="BV122" t="s">
        <v>100</v>
      </c>
      <c r="BW122" t="s">
        <v>100</v>
      </c>
      <c r="BX122" t="s">
        <v>100</v>
      </c>
      <c r="BY122" t="s">
        <v>100</v>
      </c>
      <c r="BZ122" t="s">
        <v>100</v>
      </c>
      <c r="CA122" t="s">
        <v>100</v>
      </c>
      <c r="CB122" t="s">
        <v>100</v>
      </c>
      <c r="CC122" t="s">
        <v>100</v>
      </c>
      <c r="CD122" t="s">
        <v>100</v>
      </c>
      <c r="CE122" t="s">
        <v>100</v>
      </c>
      <c r="CF122" t="s">
        <v>100</v>
      </c>
      <c r="CG122" t="s">
        <v>100</v>
      </c>
      <c r="CH122" t="s">
        <v>100</v>
      </c>
      <c r="CI122" t="s">
        <v>100</v>
      </c>
      <c r="CJ122" t="s">
        <v>115</v>
      </c>
      <c r="CK122" t="s">
        <v>100</v>
      </c>
      <c r="CL122" t="s">
        <v>100</v>
      </c>
      <c r="CM122" t="s">
        <v>575</v>
      </c>
      <c r="CN122" t="s">
        <v>116</v>
      </c>
      <c r="CO122" t="s">
        <v>117</v>
      </c>
      <c r="CP122" t="s">
        <v>117</v>
      </c>
      <c r="CQ122" t="s">
        <v>100</v>
      </c>
      <c r="CR122" t="s">
        <v>100</v>
      </c>
    </row>
    <row r="123" spans="1:96">
      <c r="A123" t="s">
        <v>588</v>
      </c>
      <c r="B123" t="s">
        <v>589</v>
      </c>
      <c r="C123" t="s">
        <v>98</v>
      </c>
      <c r="D123" t="s">
        <v>590</v>
      </c>
      <c r="E123" t="s">
        <v>100</v>
      </c>
      <c r="F123" t="s">
        <v>100</v>
      </c>
      <c r="G123" t="s">
        <v>101</v>
      </c>
      <c r="H123" t="s">
        <v>102</v>
      </c>
      <c r="I123" t="s">
        <v>103</v>
      </c>
      <c r="J123" t="s">
        <v>569</v>
      </c>
      <c r="K123" t="s">
        <v>293</v>
      </c>
      <c r="L123" t="s">
        <v>106</v>
      </c>
      <c r="M123" t="s">
        <v>100</v>
      </c>
      <c r="N123" t="s">
        <v>100</v>
      </c>
      <c r="O123" t="s">
        <v>100</v>
      </c>
      <c r="P123" t="s">
        <v>107</v>
      </c>
      <c r="Q123" t="s">
        <v>108</v>
      </c>
      <c r="R123" t="s">
        <v>109</v>
      </c>
      <c r="S123" t="s">
        <v>110</v>
      </c>
      <c r="T123" t="s">
        <v>111</v>
      </c>
      <c r="U123" t="s">
        <v>112</v>
      </c>
      <c r="V123" t="s">
        <v>134</v>
      </c>
      <c r="W123" t="s">
        <v>134</v>
      </c>
      <c r="X123" t="s">
        <v>135</v>
      </c>
      <c r="Y123" t="s">
        <v>115</v>
      </c>
      <c r="Z123" t="s">
        <v>100</v>
      </c>
      <c r="AA123" t="s">
        <v>100</v>
      </c>
      <c r="AB123" t="s">
        <v>100</v>
      </c>
      <c r="AC123" t="s">
        <v>100</v>
      </c>
      <c r="AD123" t="s">
        <v>100</v>
      </c>
      <c r="AE123" t="s">
        <v>115</v>
      </c>
      <c r="AF123" t="s">
        <v>100</v>
      </c>
      <c r="AG123" t="s">
        <v>100</v>
      </c>
      <c r="AH123" t="s">
        <v>100</v>
      </c>
      <c r="AI123" t="s">
        <v>100</v>
      </c>
      <c r="AJ123" t="s">
        <v>100</v>
      </c>
      <c r="AK123" t="s">
        <v>100</v>
      </c>
      <c r="AL123" t="s">
        <v>100</v>
      </c>
      <c r="AM123" t="s">
        <v>100</v>
      </c>
      <c r="AN123" t="s">
        <v>100</v>
      </c>
      <c r="AO123" t="s">
        <v>100</v>
      </c>
      <c r="AP123" t="s">
        <v>100</v>
      </c>
      <c r="AQ123" t="s">
        <v>100</v>
      </c>
      <c r="AR123" t="s">
        <v>100</v>
      </c>
      <c r="AS123" t="s">
        <v>100</v>
      </c>
      <c r="AT123" t="s">
        <v>100</v>
      </c>
      <c r="AU123" t="s">
        <v>100</v>
      </c>
      <c r="AV123" t="s">
        <v>100</v>
      </c>
      <c r="AW123" t="s">
        <v>100</v>
      </c>
      <c r="AX123" t="s">
        <v>100</v>
      </c>
      <c r="AY123" t="s">
        <v>100</v>
      </c>
      <c r="AZ123" t="s">
        <v>100</v>
      </c>
      <c r="BA123" t="s">
        <v>100</v>
      </c>
      <c r="BB123" t="s">
        <v>100</v>
      </c>
      <c r="BC123" t="s">
        <v>100</v>
      </c>
      <c r="BD123" t="s">
        <v>100</v>
      </c>
      <c r="BE123" t="s">
        <v>100</v>
      </c>
      <c r="BF123" t="s">
        <v>100</v>
      </c>
      <c r="BG123" t="s">
        <v>100</v>
      </c>
      <c r="BH123" t="s">
        <v>100</v>
      </c>
      <c r="BI123" t="s">
        <v>100</v>
      </c>
      <c r="BJ123" t="s">
        <v>100</v>
      </c>
      <c r="BK123" t="s">
        <v>100</v>
      </c>
      <c r="BL123" t="s">
        <v>100</v>
      </c>
      <c r="BM123" t="s">
        <v>100</v>
      </c>
      <c r="BN123" t="s">
        <v>100</v>
      </c>
      <c r="BO123" t="s">
        <v>100</v>
      </c>
      <c r="BP123" t="s">
        <v>100</v>
      </c>
      <c r="BQ123" t="s">
        <v>100</v>
      </c>
      <c r="BR123" t="s">
        <v>100</v>
      </c>
      <c r="BS123" t="s">
        <v>100</v>
      </c>
      <c r="BT123" t="s">
        <v>100</v>
      </c>
      <c r="BU123" t="s">
        <v>100</v>
      </c>
      <c r="BV123" t="s">
        <v>100</v>
      </c>
      <c r="BW123" t="s">
        <v>100</v>
      </c>
      <c r="BX123" t="s">
        <v>100</v>
      </c>
      <c r="BY123" t="s">
        <v>100</v>
      </c>
      <c r="BZ123" t="s">
        <v>100</v>
      </c>
      <c r="CA123" t="s">
        <v>100</v>
      </c>
      <c r="CB123" t="s">
        <v>100</v>
      </c>
      <c r="CC123" t="s">
        <v>100</v>
      </c>
      <c r="CD123" t="s">
        <v>100</v>
      </c>
      <c r="CE123" t="s">
        <v>100</v>
      </c>
      <c r="CF123" t="s">
        <v>100</v>
      </c>
      <c r="CG123" t="s">
        <v>100</v>
      </c>
      <c r="CH123" t="s">
        <v>100</v>
      </c>
      <c r="CI123" t="s">
        <v>100</v>
      </c>
      <c r="CJ123" t="s">
        <v>115</v>
      </c>
      <c r="CK123" t="s">
        <v>100</v>
      </c>
      <c r="CL123" t="s">
        <v>100</v>
      </c>
      <c r="CM123" t="s">
        <v>575</v>
      </c>
      <c r="CN123" t="s">
        <v>116</v>
      </c>
      <c r="CO123" t="s">
        <v>117</v>
      </c>
      <c r="CP123" t="s">
        <v>117</v>
      </c>
      <c r="CQ123" t="s">
        <v>100</v>
      </c>
      <c r="CR123" t="s">
        <v>100</v>
      </c>
    </row>
    <row r="124" spans="1:96">
      <c r="A124" t="s">
        <v>591</v>
      </c>
      <c r="B124" t="s">
        <v>592</v>
      </c>
      <c r="C124" t="s">
        <v>98</v>
      </c>
      <c r="D124" t="s">
        <v>593</v>
      </c>
      <c r="E124" t="s">
        <v>100</v>
      </c>
      <c r="F124" t="s">
        <v>100</v>
      </c>
      <c r="G124" t="s">
        <v>101</v>
      </c>
      <c r="H124" t="s">
        <v>102</v>
      </c>
      <c r="I124" t="s">
        <v>103</v>
      </c>
      <c r="J124" t="s">
        <v>569</v>
      </c>
      <c r="K124" t="s">
        <v>293</v>
      </c>
      <c r="L124" t="s">
        <v>106</v>
      </c>
      <c r="M124" t="s">
        <v>100</v>
      </c>
      <c r="N124" t="s">
        <v>100</v>
      </c>
      <c r="O124" t="s">
        <v>100</v>
      </c>
      <c r="P124" t="s">
        <v>107</v>
      </c>
      <c r="Q124" t="s">
        <v>108</v>
      </c>
      <c r="R124" t="s">
        <v>109</v>
      </c>
      <c r="S124" t="s">
        <v>110</v>
      </c>
      <c r="T124" t="s">
        <v>111</v>
      </c>
      <c r="U124" t="s">
        <v>112</v>
      </c>
      <c r="V124" t="s">
        <v>134</v>
      </c>
      <c r="W124" t="s">
        <v>134</v>
      </c>
      <c r="X124" t="s">
        <v>135</v>
      </c>
      <c r="Y124" t="s">
        <v>115</v>
      </c>
      <c r="Z124" t="s">
        <v>100</v>
      </c>
      <c r="AA124" t="s">
        <v>100</v>
      </c>
      <c r="AB124" t="s">
        <v>100</v>
      </c>
      <c r="AC124" t="s">
        <v>100</v>
      </c>
      <c r="AD124" t="s">
        <v>100</v>
      </c>
      <c r="AE124" t="s">
        <v>115</v>
      </c>
      <c r="AF124" t="s">
        <v>100</v>
      </c>
      <c r="AG124" t="s">
        <v>100</v>
      </c>
      <c r="AH124" t="s">
        <v>100</v>
      </c>
      <c r="AI124" t="s">
        <v>100</v>
      </c>
      <c r="AJ124" t="s">
        <v>100</v>
      </c>
      <c r="AK124" t="s">
        <v>100</v>
      </c>
      <c r="AL124" t="s">
        <v>100</v>
      </c>
      <c r="AM124" t="s">
        <v>100</v>
      </c>
      <c r="AN124" t="s">
        <v>100</v>
      </c>
      <c r="AO124" t="s">
        <v>100</v>
      </c>
      <c r="AP124" t="s">
        <v>100</v>
      </c>
      <c r="AQ124" t="s">
        <v>100</v>
      </c>
      <c r="AR124" t="s">
        <v>100</v>
      </c>
      <c r="AS124" t="s">
        <v>100</v>
      </c>
      <c r="AT124" t="s">
        <v>100</v>
      </c>
      <c r="AU124" t="s">
        <v>100</v>
      </c>
      <c r="AV124" t="s">
        <v>100</v>
      </c>
      <c r="AW124" t="s">
        <v>100</v>
      </c>
      <c r="AX124" t="s">
        <v>100</v>
      </c>
      <c r="AY124" t="s">
        <v>100</v>
      </c>
      <c r="AZ124" t="s">
        <v>100</v>
      </c>
      <c r="BA124" t="s">
        <v>100</v>
      </c>
      <c r="BB124" t="s">
        <v>100</v>
      </c>
      <c r="BC124" t="s">
        <v>100</v>
      </c>
      <c r="BD124" t="s">
        <v>100</v>
      </c>
      <c r="BE124" t="s">
        <v>100</v>
      </c>
      <c r="BF124" t="s">
        <v>100</v>
      </c>
      <c r="BG124" t="s">
        <v>100</v>
      </c>
      <c r="BH124" t="s">
        <v>100</v>
      </c>
      <c r="BI124" t="s">
        <v>100</v>
      </c>
      <c r="BJ124" t="s">
        <v>100</v>
      </c>
      <c r="BK124" t="s">
        <v>100</v>
      </c>
      <c r="BL124" t="s">
        <v>100</v>
      </c>
      <c r="BM124" t="s">
        <v>100</v>
      </c>
      <c r="BN124" t="s">
        <v>100</v>
      </c>
      <c r="BO124" t="s">
        <v>100</v>
      </c>
      <c r="BP124" t="s">
        <v>100</v>
      </c>
      <c r="BQ124" t="s">
        <v>100</v>
      </c>
      <c r="BR124" t="s">
        <v>100</v>
      </c>
      <c r="BS124" t="s">
        <v>100</v>
      </c>
      <c r="BT124" t="s">
        <v>100</v>
      </c>
      <c r="BU124" t="s">
        <v>100</v>
      </c>
      <c r="BV124" t="s">
        <v>100</v>
      </c>
      <c r="BW124" t="s">
        <v>100</v>
      </c>
      <c r="BX124" t="s">
        <v>100</v>
      </c>
      <c r="BY124" t="s">
        <v>100</v>
      </c>
      <c r="BZ124" t="s">
        <v>100</v>
      </c>
      <c r="CA124" t="s">
        <v>100</v>
      </c>
      <c r="CB124" t="s">
        <v>100</v>
      </c>
      <c r="CC124" t="s">
        <v>100</v>
      </c>
      <c r="CD124" t="s">
        <v>100</v>
      </c>
      <c r="CE124" t="s">
        <v>100</v>
      </c>
      <c r="CF124" t="s">
        <v>100</v>
      </c>
      <c r="CG124" t="s">
        <v>100</v>
      </c>
      <c r="CH124" t="s">
        <v>100</v>
      </c>
      <c r="CI124" t="s">
        <v>100</v>
      </c>
      <c r="CJ124" t="s">
        <v>115</v>
      </c>
      <c r="CK124" t="s">
        <v>100</v>
      </c>
      <c r="CL124" t="s">
        <v>100</v>
      </c>
      <c r="CM124" t="s">
        <v>575</v>
      </c>
      <c r="CN124" t="s">
        <v>116</v>
      </c>
      <c r="CO124" t="s">
        <v>117</v>
      </c>
      <c r="CP124" t="s">
        <v>117</v>
      </c>
      <c r="CQ124" t="s">
        <v>100</v>
      </c>
      <c r="CR124" t="s">
        <v>100</v>
      </c>
    </row>
    <row r="125" spans="1:96">
      <c r="A125" t="s">
        <v>594</v>
      </c>
      <c r="B125" t="s">
        <v>595</v>
      </c>
      <c r="C125" t="s">
        <v>98</v>
      </c>
      <c r="D125" t="s">
        <v>596</v>
      </c>
      <c r="E125" t="s">
        <v>100</v>
      </c>
      <c r="F125" t="s">
        <v>100</v>
      </c>
      <c r="G125" t="s">
        <v>101</v>
      </c>
      <c r="H125" t="s">
        <v>102</v>
      </c>
      <c r="I125" t="s">
        <v>103</v>
      </c>
      <c r="J125" t="s">
        <v>569</v>
      </c>
      <c r="K125" t="s">
        <v>293</v>
      </c>
      <c r="L125" t="s">
        <v>106</v>
      </c>
      <c r="M125" t="s">
        <v>100</v>
      </c>
      <c r="N125" t="s">
        <v>100</v>
      </c>
      <c r="O125" t="s">
        <v>100</v>
      </c>
      <c r="P125" t="s">
        <v>107</v>
      </c>
      <c r="Q125" t="s">
        <v>108</v>
      </c>
      <c r="R125" t="s">
        <v>109</v>
      </c>
      <c r="S125" t="s">
        <v>110</v>
      </c>
      <c r="T125" t="s">
        <v>111</v>
      </c>
      <c r="U125" t="s">
        <v>112</v>
      </c>
      <c r="V125" t="s">
        <v>134</v>
      </c>
      <c r="W125" t="s">
        <v>134</v>
      </c>
      <c r="X125" t="s">
        <v>135</v>
      </c>
      <c r="Y125" t="s">
        <v>115</v>
      </c>
      <c r="Z125" t="s">
        <v>100</v>
      </c>
      <c r="AA125" t="s">
        <v>100</v>
      </c>
      <c r="AB125" t="s">
        <v>100</v>
      </c>
      <c r="AC125" t="s">
        <v>100</v>
      </c>
      <c r="AD125" t="s">
        <v>100</v>
      </c>
      <c r="AE125" t="s">
        <v>115</v>
      </c>
      <c r="AF125" t="s">
        <v>100</v>
      </c>
      <c r="AG125" t="s">
        <v>100</v>
      </c>
      <c r="AH125" t="s">
        <v>100</v>
      </c>
      <c r="AI125" t="s">
        <v>100</v>
      </c>
      <c r="AJ125" t="s">
        <v>100</v>
      </c>
      <c r="AK125" t="s">
        <v>100</v>
      </c>
      <c r="AL125" t="s">
        <v>100</v>
      </c>
      <c r="AM125" t="s">
        <v>100</v>
      </c>
      <c r="AN125" t="s">
        <v>100</v>
      </c>
      <c r="AO125" t="s">
        <v>100</v>
      </c>
      <c r="AP125" t="s">
        <v>100</v>
      </c>
      <c r="AQ125" t="s">
        <v>100</v>
      </c>
      <c r="AR125" t="s">
        <v>100</v>
      </c>
      <c r="AS125" t="s">
        <v>100</v>
      </c>
      <c r="AT125" t="s">
        <v>100</v>
      </c>
      <c r="AU125" t="s">
        <v>100</v>
      </c>
      <c r="AV125" t="s">
        <v>100</v>
      </c>
      <c r="AW125" t="s">
        <v>100</v>
      </c>
      <c r="AX125" t="s">
        <v>100</v>
      </c>
      <c r="AY125" t="s">
        <v>100</v>
      </c>
      <c r="AZ125" t="s">
        <v>100</v>
      </c>
      <c r="BA125" t="s">
        <v>100</v>
      </c>
      <c r="BB125" t="s">
        <v>100</v>
      </c>
      <c r="BC125" t="s">
        <v>100</v>
      </c>
      <c r="BD125" t="s">
        <v>100</v>
      </c>
      <c r="BE125" t="s">
        <v>100</v>
      </c>
      <c r="BF125" t="s">
        <v>100</v>
      </c>
      <c r="BG125" t="s">
        <v>100</v>
      </c>
      <c r="BH125" t="s">
        <v>100</v>
      </c>
      <c r="BI125" t="s">
        <v>100</v>
      </c>
      <c r="BJ125" t="s">
        <v>100</v>
      </c>
      <c r="BK125" t="s">
        <v>100</v>
      </c>
      <c r="BL125" t="s">
        <v>100</v>
      </c>
      <c r="BM125" t="s">
        <v>100</v>
      </c>
      <c r="BN125" t="s">
        <v>100</v>
      </c>
      <c r="BO125" t="s">
        <v>100</v>
      </c>
      <c r="BP125" t="s">
        <v>100</v>
      </c>
      <c r="BQ125" t="s">
        <v>100</v>
      </c>
      <c r="BR125" t="s">
        <v>100</v>
      </c>
      <c r="BS125" t="s">
        <v>100</v>
      </c>
      <c r="BT125" t="s">
        <v>100</v>
      </c>
      <c r="BU125" t="s">
        <v>100</v>
      </c>
      <c r="BV125" t="s">
        <v>100</v>
      </c>
      <c r="BW125" t="s">
        <v>100</v>
      </c>
      <c r="BX125" t="s">
        <v>100</v>
      </c>
      <c r="BY125" t="s">
        <v>100</v>
      </c>
      <c r="BZ125" t="s">
        <v>100</v>
      </c>
      <c r="CA125" t="s">
        <v>100</v>
      </c>
      <c r="CB125" t="s">
        <v>100</v>
      </c>
      <c r="CC125" t="s">
        <v>100</v>
      </c>
      <c r="CD125" t="s">
        <v>100</v>
      </c>
      <c r="CE125" t="s">
        <v>100</v>
      </c>
      <c r="CF125" t="s">
        <v>100</v>
      </c>
      <c r="CG125" t="s">
        <v>100</v>
      </c>
      <c r="CH125" t="s">
        <v>100</v>
      </c>
      <c r="CI125" t="s">
        <v>100</v>
      </c>
      <c r="CJ125" t="s">
        <v>115</v>
      </c>
      <c r="CK125" t="s">
        <v>100</v>
      </c>
      <c r="CL125" t="s">
        <v>100</v>
      </c>
      <c r="CM125" t="s">
        <v>575</v>
      </c>
      <c r="CN125" t="s">
        <v>116</v>
      </c>
      <c r="CO125" t="s">
        <v>117</v>
      </c>
      <c r="CP125" t="s">
        <v>117</v>
      </c>
      <c r="CQ125" t="s">
        <v>100</v>
      </c>
      <c r="CR125" t="s">
        <v>100</v>
      </c>
    </row>
    <row r="126" spans="1:96">
      <c r="A126" t="s">
        <v>597</v>
      </c>
      <c r="B126" t="s">
        <v>598</v>
      </c>
      <c r="C126" t="s">
        <v>98</v>
      </c>
      <c r="D126" t="s">
        <v>599</v>
      </c>
      <c r="E126" t="s">
        <v>100</v>
      </c>
      <c r="F126" t="s">
        <v>100</v>
      </c>
      <c r="G126" t="s">
        <v>101</v>
      </c>
      <c r="H126" t="s">
        <v>102</v>
      </c>
      <c r="I126" t="s">
        <v>103</v>
      </c>
      <c r="J126" t="s">
        <v>569</v>
      </c>
      <c r="K126" t="s">
        <v>293</v>
      </c>
      <c r="L126" t="s">
        <v>106</v>
      </c>
      <c r="M126" t="s">
        <v>100</v>
      </c>
      <c r="N126" t="s">
        <v>100</v>
      </c>
      <c r="O126" t="s">
        <v>100</v>
      </c>
      <c r="P126" t="s">
        <v>107</v>
      </c>
      <c r="Q126" t="s">
        <v>108</v>
      </c>
      <c r="R126" t="s">
        <v>109</v>
      </c>
      <c r="S126" t="s">
        <v>110</v>
      </c>
      <c r="T126" t="s">
        <v>111</v>
      </c>
      <c r="U126" t="s">
        <v>112</v>
      </c>
      <c r="V126" t="s">
        <v>134</v>
      </c>
      <c r="W126" t="s">
        <v>134</v>
      </c>
      <c r="X126" t="s">
        <v>135</v>
      </c>
      <c r="Y126" t="s">
        <v>115</v>
      </c>
      <c r="Z126" t="s">
        <v>100</v>
      </c>
      <c r="AA126" t="s">
        <v>100</v>
      </c>
      <c r="AB126" t="s">
        <v>100</v>
      </c>
      <c r="AC126" t="s">
        <v>100</v>
      </c>
      <c r="AD126" t="s">
        <v>100</v>
      </c>
      <c r="AE126" t="s">
        <v>115</v>
      </c>
      <c r="AF126" t="s">
        <v>100</v>
      </c>
      <c r="AG126" t="s">
        <v>100</v>
      </c>
      <c r="AH126" t="s">
        <v>100</v>
      </c>
      <c r="AI126" t="s">
        <v>100</v>
      </c>
      <c r="AJ126" t="s">
        <v>100</v>
      </c>
      <c r="AK126" t="s">
        <v>100</v>
      </c>
      <c r="AL126" t="s">
        <v>100</v>
      </c>
      <c r="AM126" t="s">
        <v>100</v>
      </c>
      <c r="AN126" t="s">
        <v>100</v>
      </c>
      <c r="AO126" t="s">
        <v>100</v>
      </c>
      <c r="AP126" t="s">
        <v>100</v>
      </c>
      <c r="AQ126" t="s">
        <v>100</v>
      </c>
      <c r="AR126" t="s">
        <v>100</v>
      </c>
      <c r="AS126" t="s">
        <v>100</v>
      </c>
      <c r="AT126" t="s">
        <v>100</v>
      </c>
      <c r="AU126" t="s">
        <v>100</v>
      </c>
      <c r="AV126" t="s">
        <v>100</v>
      </c>
      <c r="AW126" t="s">
        <v>100</v>
      </c>
      <c r="AX126" t="s">
        <v>100</v>
      </c>
      <c r="AY126" t="s">
        <v>100</v>
      </c>
      <c r="AZ126" t="s">
        <v>100</v>
      </c>
      <c r="BA126" t="s">
        <v>100</v>
      </c>
      <c r="BB126" t="s">
        <v>100</v>
      </c>
      <c r="BC126" t="s">
        <v>100</v>
      </c>
      <c r="BD126" t="s">
        <v>100</v>
      </c>
      <c r="BE126" t="s">
        <v>100</v>
      </c>
      <c r="BF126" t="s">
        <v>100</v>
      </c>
      <c r="BG126" t="s">
        <v>100</v>
      </c>
      <c r="BH126" t="s">
        <v>100</v>
      </c>
      <c r="BI126" t="s">
        <v>100</v>
      </c>
      <c r="BJ126" t="s">
        <v>100</v>
      </c>
      <c r="BK126" t="s">
        <v>100</v>
      </c>
      <c r="BL126" t="s">
        <v>100</v>
      </c>
      <c r="BM126" t="s">
        <v>100</v>
      </c>
      <c r="BN126" t="s">
        <v>100</v>
      </c>
      <c r="BO126" t="s">
        <v>100</v>
      </c>
      <c r="BP126" t="s">
        <v>100</v>
      </c>
      <c r="BQ126" t="s">
        <v>100</v>
      </c>
      <c r="BR126" t="s">
        <v>100</v>
      </c>
      <c r="BS126" t="s">
        <v>100</v>
      </c>
      <c r="BT126" t="s">
        <v>100</v>
      </c>
      <c r="BU126" t="s">
        <v>100</v>
      </c>
      <c r="BV126" t="s">
        <v>100</v>
      </c>
      <c r="BW126" t="s">
        <v>100</v>
      </c>
      <c r="BX126" t="s">
        <v>100</v>
      </c>
      <c r="BY126" t="s">
        <v>100</v>
      </c>
      <c r="BZ126" t="s">
        <v>100</v>
      </c>
      <c r="CA126" t="s">
        <v>100</v>
      </c>
      <c r="CB126" t="s">
        <v>100</v>
      </c>
      <c r="CC126" t="s">
        <v>100</v>
      </c>
      <c r="CD126" t="s">
        <v>100</v>
      </c>
      <c r="CE126" t="s">
        <v>100</v>
      </c>
      <c r="CF126" t="s">
        <v>100</v>
      </c>
      <c r="CG126" t="s">
        <v>100</v>
      </c>
      <c r="CH126" t="s">
        <v>100</v>
      </c>
      <c r="CI126" t="s">
        <v>100</v>
      </c>
      <c r="CJ126" t="s">
        <v>115</v>
      </c>
      <c r="CK126" t="s">
        <v>100</v>
      </c>
      <c r="CL126" t="s">
        <v>100</v>
      </c>
      <c r="CM126" t="s">
        <v>575</v>
      </c>
      <c r="CN126" t="s">
        <v>116</v>
      </c>
      <c r="CO126" t="s">
        <v>117</v>
      </c>
      <c r="CP126" t="s">
        <v>117</v>
      </c>
      <c r="CQ126" t="s">
        <v>100</v>
      </c>
      <c r="CR126" t="s">
        <v>100</v>
      </c>
    </row>
    <row r="127" spans="1:96">
      <c r="A127" t="s">
        <v>600</v>
      </c>
      <c r="B127" t="s">
        <v>601</v>
      </c>
      <c r="C127" t="s">
        <v>602</v>
      </c>
      <c r="D127" t="s">
        <v>603</v>
      </c>
      <c r="E127" t="s">
        <v>604</v>
      </c>
      <c r="F127" t="s">
        <v>100</v>
      </c>
      <c r="G127" t="s">
        <v>141</v>
      </c>
      <c r="H127" t="s">
        <v>142</v>
      </c>
      <c r="I127" t="s">
        <v>103</v>
      </c>
      <c r="J127" t="s">
        <v>144</v>
      </c>
      <c r="K127" t="s">
        <v>145</v>
      </c>
      <c r="L127" t="s">
        <v>106</v>
      </c>
      <c r="M127" t="s">
        <v>100</v>
      </c>
      <c r="N127" t="s">
        <v>100</v>
      </c>
      <c r="O127" t="s">
        <v>100</v>
      </c>
      <c r="P127" t="s">
        <v>146</v>
      </c>
      <c r="Q127" t="s">
        <v>147</v>
      </c>
      <c r="R127" t="s">
        <v>148</v>
      </c>
      <c r="S127" t="s">
        <v>100</v>
      </c>
      <c r="T127" t="s">
        <v>100</v>
      </c>
      <c r="U127" t="s">
        <v>112</v>
      </c>
      <c r="V127" t="s">
        <v>113</v>
      </c>
      <c r="W127" t="s">
        <v>113</v>
      </c>
      <c r="X127" t="s">
        <v>114</v>
      </c>
      <c r="Y127" t="s">
        <v>100</v>
      </c>
      <c r="Z127" t="s">
        <v>100</v>
      </c>
      <c r="AA127" t="s">
        <v>100</v>
      </c>
      <c r="AB127" t="s">
        <v>100</v>
      </c>
      <c r="AC127" t="s">
        <v>100</v>
      </c>
      <c r="AD127" t="s">
        <v>100</v>
      </c>
      <c r="AE127" t="s">
        <v>100</v>
      </c>
      <c r="AF127" t="s">
        <v>100</v>
      </c>
      <c r="AG127" t="s">
        <v>100</v>
      </c>
      <c r="AH127" t="s">
        <v>100</v>
      </c>
      <c r="AI127" t="s">
        <v>100</v>
      </c>
      <c r="AJ127" t="s">
        <v>100</v>
      </c>
      <c r="AK127" t="s">
        <v>100</v>
      </c>
      <c r="AL127" t="s">
        <v>100</v>
      </c>
      <c r="AM127" t="s">
        <v>100</v>
      </c>
      <c r="AN127" t="s">
        <v>100</v>
      </c>
      <c r="AO127" t="s">
        <v>100</v>
      </c>
      <c r="AP127" t="s">
        <v>100</v>
      </c>
      <c r="AQ127" t="s">
        <v>100</v>
      </c>
      <c r="AR127" t="s">
        <v>100</v>
      </c>
      <c r="AS127" t="s">
        <v>100</v>
      </c>
      <c r="AT127" t="s">
        <v>100</v>
      </c>
      <c r="AU127" t="s">
        <v>100</v>
      </c>
      <c r="AV127" t="s">
        <v>100</v>
      </c>
      <c r="AW127" t="s">
        <v>100</v>
      </c>
      <c r="AX127" t="s">
        <v>100</v>
      </c>
      <c r="AY127" t="s">
        <v>100</v>
      </c>
      <c r="AZ127" t="s">
        <v>100</v>
      </c>
      <c r="BA127" t="s">
        <v>100</v>
      </c>
      <c r="BB127" t="s">
        <v>100</v>
      </c>
      <c r="BC127" t="s">
        <v>100</v>
      </c>
      <c r="BD127" t="s">
        <v>100</v>
      </c>
      <c r="BE127" t="s">
        <v>100</v>
      </c>
      <c r="BF127" t="s">
        <v>100</v>
      </c>
      <c r="BG127" t="s">
        <v>100</v>
      </c>
      <c r="BH127" t="s">
        <v>100</v>
      </c>
      <c r="BI127" t="s">
        <v>100</v>
      </c>
      <c r="BJ127" t="s">
        <v>100</v>
      </c>
      <c r="BK127" t="s">
        <v>100</v>
      </c>
      <c r="BL127" t="s">
        <v>100</v>
      </c>
      <c r="BM127" t="s">
        <v>100</v>
      </c>
      <c r="BN127" t="s">
        <v>100</v>
      </c>
      <c r="BO127" t="s">
        <v>115</v>
      </c>
      <c r="BP127" t="s">
        <v>100</v>
      </c>
      <c r="BQ127" t="s">
        <v>100</v>
      </c>
      <c r="BR127" t="s">
        <v>100</v>
      </c>
      <c r="BS127" t="s">
        <v>100</v>
      </c>
      <c r="BT127" t="s">
        <v>100</v>
      </c>
      <c r="BU127" t="s">
        <v>100</v>
      </c>
      <c r="BV127" t="s">
        <v>100</v>
      </c>
      <c r="BW127" t="s">
        <v>100</v>
      </c>
      <c r="BX127" t="s">
        <v>100</v>
      </c>
      <c r="BY127" t="s">
        <v>100</v>
      </c>
      <c r="BZ127" t="s">
        <v>100</v>
      </c>
      <c r="CA127" t="s">
        <v>100</v>
      </c>
      <c r="CB127" t="s">
        <v>100</v>
      </c>
      <c r="CC127" t="s">
        <v>100</v>
      </c>
      <c r="CD127" t="s">
        <v>100</v>
      </c>
      <c r="CE127" t="s">
        <v>100</v>
      </c>
      <c r="CF127" t="s">
        <v>100</v>
      </c>
      <c r="CG127" t="s">
        <v>100</v>
      </c>
      <c r="CH127" t="s">
        <v>100</v>
      </c>
      <c r="CI127" t="s">
        <v>100</v>
      </c>
      <c r="CJ127" t="s">
        <v>100</v>
      </c>
      <c r="CK127" t="s">
        <v>100</v>
      </c>
      <c r="CL127" t="s">
        <v>100</v>
      </c>
      <c r="CM127" t="s">
        <v>100</v>
      </c>
      <c r="CN127" t="s">
        <v>151</v>
      </c>
      <c r="CO127" t="s">
        <v>100</v>
      </c>
      <c r="CP127" t="s">
        <v>100</v>
      </c>
      <c r="CQ127" t="s">
        <v>152</v>
      </c>
      <c r="CR127" t="s">
        <v>153</v>
      </c>
    </row>
    <row r="128" spans="1:96">
      <c r="A128" t="s">
        <v>605</v>
      </c>
      <c r="B128" t="s">
        <v>606</v>
      </c>
      <c r="C128" t="s">
        <v>205</v>
      </c>
      <c r="D128" t="s">
        <v>607</v>
      </c>
      <c r="E128" t="s">
        <v>608</v>
      </c>
      <c r="F128" t="s">
        <v>100</v>
      </c>
      <c r="G128" t="s">
        <v>101</v>
      </c>
      <c r="H128" t="s">
        <v>102</v>
      </c>
      <c r="I128" t="s">
        <v>143</v>
      </c>
      <c r="J128" t="s">
        <v>144</v>
      </c>
      <c r="K128" t="s">
        <v>145</v>
      </c>
      <c r="L128" t="s">
        <v>106</v>
      </c>
      <c r="M128" t="s">
        <v>100</v>
      </c>
      <c r="N128" t="s">
        <v>609</v>
      </c>
      <c r="O128" t="s">
        <v>100</v>
      </c>
      <c r="P128" t="s">
        <v>146</v>
      </c>
      <c r="Q128" t="s">
        <v>209</v>
      </c>
      <c r="R128" t="s">
        <v>198</v>
      </c>
      <c r="S128" t="s">
        <v>100</v>
      </c>
      <c r="T128" t="s">
        <v>100</v>
      </c>
      <c r="U128" t="s">
        <v>112</v>
      </c>
      <c r="V128" t="s">
        <v>113</v>
      </c>
      <c r="W128" t="s">
        <v>113</v>
      </c>
      <c r="X128" t="s">
        <v>610</v>
      </c>
      <c r="Y128" t="s">
        <v>115</v>
      </c>
      <c r="Z128" t="s">
        <v>100</v>
      </c>
      <c r="AA128" t="s">
        <v>100</v>
      </c>
      <c r="AB128" t="s">
        <v>100</v>
      </c>
      <c r="AC128" t="s">
        <v>100</v>
      </c>
      <c r="AD128" t="s">
        <v>100</v>
      </c>
      <c r="AE128" t="s">
        <v>115</v>
      </c>
      <c r="AF128" t="s">
        <v>100</v>
      </c>
      <c r="AG128" t="s">
        <v>100</v>
      </c>
      <c r="AH128" t="s">
        <v>100</v>
      </c>
      <c r="AI128" t="s">
        <v>100</v>
      </c>
      <c r="AJ128" t="s">
        <v>100</v>
      </c>
      <c r="AK128" t="s">
        <v>100</v>
      </c>
      <c r="AL128" t="s">
        <v>100</v>
      </c>
      <c r="AM128" t="s">
        <v>100</v>
      </c>
      <c r="AN128" t="s">
        <v>100</v>
      </c>
      <c r="AO128" t="s">
        <v>100</v>
      </c>
      <c r="AP128" t="s">
        <v>100</v>
      </c>
      <c r="AQ128" t="s">
        <v>100</v>
      </c>
      <c r="AR128" t="s">
        <v>100</v>
      </c>
      <c r="AS128" t="s">
        <v>100</v>
      </c>
      <c r="AT128" t="s">
        <v>100</v>
      </c>
      <c r="AU128" t="s">
        <v>100</v>
      </c>
      <c r="AV128" t="s">
        <v>100</v>
      </c>
      <c r="AW128" t="s">
        <v>100</v>
      </c>
      <c r="AX128" t="s">
        <v>100</v>
      </c>
      <c r="AY128" t="s">
        <v>100</v>
      </c>
      <c r="AZ128" t="s">
        <v>100</v>
      </c>
      <c r="BA128" t="s">
        <v>100</v>
      </c>
      <c r="BB128" t="s">
        <v>100</v>
      </c>
      <c r="BC128" t="s">
        <v>100</v>
      </c>
      <c r="BD128" t="s">
        <v>100</v>
      </c>
      <c r="BE128" t="s">
        <v>100</v>
      </c>
      <c r="BF128" t="s">
        <v>100</v>
      </c>
      <c r="BG128" t="s">
        <v>100</v>
      </c>
      <c r="BH128" t="s">
        <v>100</v>
      </c>
      <c r="BI128" t="s">
        <v>100</v>
      </c>
      <c r="BJ128" t="s">
        <v>100</v>
      </c>
      <c r="BK128" t="s">
        <v>100</v>
      </c>
      <c r="BL128" t="s">
        <v>100</v>
      </c>
      <c r="BM128" t="s">
        <v>100</v>
      </c>
      <c r="BN128" t="s">
        <v>100</v>
      </c>
      <c r="BO128" t="s">
        <v>100</v>
      </c>
      <c r="BP128" t="s">
        <v>100</v>
      </c>
      <c r="BQ128" t="s">
        <v>100</v>
      </c>
      <c r="BR128" t="s">
        <v>100</v>
      </c>
      <c r="BS128" t="s">
        <v>100</v>
      </c>
      <c r="BT128" t="s">
        <v>100</v>
      </c>
      <c r="BU128" t="s">
        <v>100</v>
      </c>
      <c r="BV128" t="s">
        <v>100</v>
      </c>
      <c r="BW128" t="s">
        <v>100</v>
      </c>
      <c r="BX128" t="s">
        <v>100</v>
      </c>
      <c r="BY128" t="s">
        <v>100</v>
      </c>
      <c r="BZ128" t="s">
        <v>100</v>
      </c>
      <c r="CA128" t="s">
        <v>100</v>
      </c>
      <c r="CB128" t="s">
        <v>100</v>
      </c>
      <c r="CC128" t="s">
        <v>100</v>
      </c>
      <c r="CD128" t="s">
        <v>100</v>
      </c>
      <c r="CE128" t="s">
        <v>100</v>
      </c>
      <c r="CF128" t="s">
        <v>100</v>
      </c>
      <c r="CG128" t="s">
        <v>100</v>
      </c>
      <c r="CH128" t="s">
        <v>100</v>
      </c>
      <c r="CI128" t="s">
        <v>100</v>
      </c>
      <c r="CJ128" t="s">
        <v>115</v>
      </c>
      <c r="CK128" t="s">
        <v>100</v>
      </c>
      <c r="CL128" t="s">
        <v>100</v>
      </c>
      <c r="CM128" t="s">
        <v>100</v>
      </c>
      <c r="CN128" t="s">
        <v>211</v>
      </c>
      <c r="CO128" t="s">
        <v>152</v>
      </c>
      <c r="CP128" t="s">
        <v>611</v>
      </c>
      <c r="CQ128" t="s">
        <v>100</v>
      </c>
      <c r="CR128" t="s">
        <v>100</v>
      </c>
    </row>
    <row r="129" spans="1:96">
      <c r="A129" t="s">
        <v>612</v>
      </c>
      <c r="B129" t="s">
        <v>613</v>
      </c>
      <c r="C129" t="s">
        <v>98</v>
      </c>
      <c r="D129" t="s">
        <v>614</v>
      </c>
      <c r="E129" t="s">
        <v>100</v>
      </c>
      <c r="F129" t="s">
        <v>100</v>
      </c>
      <c r="G129" t="s">
        <v>101</v>
      </c>
      <c r="H129" t="s">
        <v>158</v>
      </c>
      <c r="I129" t="s">
        <v>471</v>
      </c>
      <c r="J129" t="s">
        <v>472</v>
      </c>
      <c r="K129" t="s">
        <v>615</v>
      </c>
      <c r="L129" t="s">
        <v>106</v>
      </c>
      <c r="M129" t="s">
        <v>100</v>
      </c>
      <c r="N129" t="s">
        <v>100</v>
      </c>
      <c r="O129" t="s">
        <v>100</v>
      </c>
      <c r="P129" t="s">
        <v>616</v>
      </c>
      <c r="Q129" t="s">
        <v>108</v>
      </c>
      <c r="R129" t="s">
        <v>109</v>
      </c>
      <c r="S129" t="s">
        <v>162</v>
      </c>
      <c r="T129" t="s">
        <v>111</v>
      </c>
      <c r="U129" t="s">
        <v>112</v>
      </c>
      <c r="V129" t="s">
        <v>617</v>
      </c>
      <c r="W129" t="s">
        <v>113</v>
      </c>
      <c r="X129" t="s">
        <v>150</v>
      </c>
      <c r="Y129" t="s">
        <v>115</v>
      </c>
      <c r="Z129" t="s">
        <v>100</v>
      </c>
      <c r="AA129" t="s">
        <v>100</v>
      </c>
      <c r="AB129" t="s">
        <v>100</v>
      </c>
      <c r="AC129" t="s">
        <v>100</v>
      </c>
      <c r="AD129" t="s">
        <v>100</v>
      </c>
      <c r="AE129" t="s">
        <v>115</v>
      </c>
      <c r="AF129" t="s">
        <v>100</v>
      </c>
      <c r="AG129" t="s">
        <v>100</v>
      </c>
      <c r="AH129" t="s">
        <v>100</v>
      </c>
      <c r="AI129" t="s">
        <v>100</v>
      </c>
      <c r="AJ129" t="s">
        <v>100</v>
      </c>
      <c r="AK129" t="s">
        <v>100</v>
      </c>
      <c r="AL129" t="s">
        <v>100</v>
      </c>
      <c r="AM129" t="s">
        <v>100</v>
      </c>
      <c r="AN129" t="s">
        <v>100</v>
      </c>
      <c r="AO129" t="s">
        <v>100</v>
      </c>
      <c r="AP129" t="s">
        <v>100</v>
      </c>
      <c r="AQ129" t="s">
        <v>100</v>
      </c>
      <c r="AR129" t="s">
        <v>100</v>
      </c>
      <c r="AS129" t="s">
        <v>100</v>
      </c>
      <c r="AT129" t="s">
        <v>100</v>
      </c>
      <c r="AU129" t="s">
        <v>100</v>
      </c>
      <c r="AV129" t="s">
        <v>100</v>
      </c>
      <c r="AW129" t="s">
        <v>100</v>
      </c>
      <c r="AX129" t="s">
        <v>100</v>
      </c>
      <c r="AY129" t="s">
        <v>100</v>
      </c>
      <c r="AZ129" t="s">
        <v>100</v>
      </c>
      <c r="BA129" t="s">
        <v>100</v>
      </c>
      <c r="BB129" t="s">
        <v>100</v>
      </c>
      <c r="BC129" t="s">
        <v>100</v>
      </c>
      <c r="BD129" t="s">
        <v>100</v>
      </c>
      <c r="BE129" t="s">
        <v>100</v>
      </c>
      <c r="BF129" t="s">
        <v>100</v>
      </c>
      <c r="BG129" t="s">
        <v>100</v>
      </c>
      <c r="BH129" t="s">
        <v>100</v>
      </c>
      <c r="BI129" t="s">
        <v>100</v>
      </c>
      <c r="BJ129" t="s">
        <v>100</v>
      </c>
      <c r="BK129" t="s">
        <v>100</v>
      </c>
      <c r="BL129" t="s">
        <v>100</v>
      </c>
      <c r="BM129" t="s">
        <v>100</v>
      </c>
      <c r="BN129" t="s">
        <v>100</v>
      </c>
      <c r="BO129" t="s">
        <v>100</v>
      </c>
      <c r="BP129" t="s">
        <v>100</v>
      </c>
      <c r="BQ129" t="s">
        <v>100</v>
      </c>
      <c r="BR129" t="s">
        <v>100</v>
      </c>
      <c r="BS129" t="s">
        <v>100</v>
      </c>
      <c r="BT129" t="s">
        <v>100</v>
      </c>
      <c r="BU129" t="s">
        <v>100</v>
      </c>
      <c r="BV129" t="s">
        <v>100</v>
      </c>
      <c r="BW129" t="s">
        <v>100</v>
      </c>
      <c r="BX129" t="s">
        <v>100</v>
      </c>
      <c r="BY129" t="s">
        <v>100</v>
      </c>
      <c r="BZ129" t="s">
        <v>100</v>
      </c>
      <c r="CA129" t="s">
        <v>100</v>
      </c>
      <c r="CB129" t="s">
        <v>100</v>
      </c>
      <c r="CC129" t="s">
        <v>100</v>
      </c>
      <c r="CD129" t="s">
        <v>100</v>
      </c>
      <c r="CE129" t="s">
        <v>100</v>
      </c>
      <c r="CF129" t="s">
        <v>100</v>
      </c>
      <c r="CG129" t="s">
        <v>100</v>
      </c>
      <c r="CH129" t="s">
        <v>100</v>
      </c>
      <c r="CI129" t="s">
        <v>100</v>
      </c>
      <c r="CJ129" t="s">
        <v>115</v>
      </c>
      <c r="CK129" t="s">
        <v>100</v>
      </c>
      <c r="CL129" t="s">
        <v>100</v>
      </c>
      <c r="CM129" t="s">
        <v>618</v>
      </c>
      <c r="CN129" t="s">
        <v>116</v>
      </c>
      <c r="CO129" t="s">
        <v>117</v>
      </c>
      <c r="CP129" t="s">
        <v>117</v>
      </c>
      <c r="CQ129" t="s">
        <v>100</v>
      </c>
      <c r="CR129" t="s">
        <v>100</v>
      </c>
    </row>
    <row r="130" spans="1:96">
      <c r="A130" t="s">
        <v>619</v>
      </c>
      <c r="B130" t="s">
        <v>620</v>
      </c>
      <c r="C130" t="s">
        <v>98</v>
      </c>
      <c r="D130" t="s">
        <v>621</v>
      </c>
      <c r="E130" t="s">
        <v>100</v>
      </c>
      <c r="F130" t="s">
        <v>100</v>
      </c>
      <c r="G130" t="s">
        <v>101</v>
      </c>
      <c r="H130" t="s">
        <v>158</v>
      </c>
      <c r="I130" t="s">
        <v>471</v>
      </c>
      <c r="J130" t="s">
        <v>472</v>
      </c>
      <c r="K130" t="s">
        <v>615</v>
      </c>
      <c r="L130" t="s">
        <v>106</v>
      </c>
      <c r="M130" t="s">
        <v>100</v>
      </c>
      <c r="N130" t="s">
        <v>100</v>
      </c>
      <c r="O130" t="s">
        <v>100</v>
      </c>
      <c r="P130" t="s">
        <v>616</v>
      </c>
      <c r="Q130" t="s">
        <v>108</v>
      </c>
      <c r="R130" t="s">
        <v>109</v>
      </c>
      <c r="S130" t="s">
        <v>162</v>
      </c>
      <c r="T130" t="s">
        <v>111</v>
      </c>
      <c r="U130" t="s">
        <v>112</v>
      </c>
      <c r="V130" t="s">
        <v>617</v>
      </c>
      <c r="W130" t="s">
        <v>113</v>
      </c>
      <c r="X130" t="s">
        <v>150</v>
      </c>
      <c r="Y130" t="s">
        <v>115</v>
      </c>
      <c r="Z130" t="s">
        <v>100</v>
      </c>
      <c r="AA130" t="s">
        <v>100</v>
      </c>
      <c r="AB130" t="s">
        <v>100</v>
      </c>
      <c r="AC130" t="s">
        <v>100</v>
      </c>
      <c r="AD130" t="s">
        <v>100</v>
      </c>
      <c r="AE130" t="s">
        <v>115</v>
      </c>
      <c r="AF130" t="s">
        <v>100</v>
      </c>
      <c r="AG130" t="s">
        <v>100</v>
      </c>
      <c r="AH130" t="s">
        <v>100</v>
      </c>
      <c r="AI130" t="s">
        <v>100</v>
      </c>
      <c r="AJ130" t="s">
        <v>100</v>
      </c>
      <c r="AK130" t="s">
        <v>100</v>
      </c>
      <c r="AL130" t="s">
        <v>100</v>
      </c>
      <c r="AM130" t="s">
        <v>100</v>
      </c>
      <c r="AN130" t="s">
        <v>100</v>
      </c>
      <c r="AO130" t="s">
        <v>100</v>
      </c>
      <c r="AP130" t="s">
        <v>100</v>
      </c>
      <c r="AQ130" t="s">
        <v>100</v>
      </c>
      <c r="AR130" t="s">
        <v>100</v>
      </c>
      <c r="AS130" t="s">
        <v>100</v>
      </c>
      <c r="AT130" t="s">
        <v>100</v>
      </c>
      <c r="AU130" t="s">
        <v>100</v>
      </c>
      <c r="AV130" t="s">
        <v>100</v>
      </c>
      <c r="AW130" t="s">
        <v>100</v>
      </c>
      <c r="AX130" t="s">
        <v>100</v>
      </c>
      <c r="AY130" t="s">
        <v>100</v>
      </c>
      <c r="AZ130" t="s">
        <v>100</v>
      </c>
      <c r="BA130" t="s">
        <v>100</v>
      </c>
      <c r="BB130" t="s">
        <v>100</v>
      </c>
      <c r="BC130" t="s">
        <v>100</v>
      </c>
      <c r="BD130" t="s">
        <v>100</v>
      </c>
      <c r="BE130" t="s">
        <v>100</v>
      </c>
      <c r="BF130" t="s">
        <v>100</v>
      </c>
      <c r="BG130" t="s">
        <v>100</v>
      </c>
      <c r="BH130" t="s">
        <v>100</v>
      </c>
      <c r="BI130" t="s">
        <v>100</v>
      </c>
      <c r="BJ130" t="s">
        <v>100</v>
      </c>
      <c r="BK130" t="s">
        <v>100</v>
      </c>
      <c r="BL130" t="s">
        <v>100</v>
      </c>
      <c r="BM130" t="s">
        <v>100</v>
      </c>
      <c r="BN130" t="s">
        <v>100</v>
      </c>
      <c r="BO130" t="s">
        <v>100</v>
      </c>
      <c r="BP130" t="s">
        <v>100</v>
      </c>
      <c r="BQ130" t="s">
        <v>100</v>
      </c>
      <c r="BR130" t="s">
        <v>100</v>
      </c>
      <c r="BS130" t="s">
        <v>100</v>
      </c>
      <c r="BT130" t="s">
        <v>100</v>
      </c>
      <c r="BU130" t="s">
        <v>100</v>
      </c>
      <c r="BV130" t="s">
        <v>100</v>
      </c>
      <c r="BW130" t="s">
        <v>100</v>
      </c>
      <c r="BX130" t="s">
        <v>100</v>
      </c>
      <c r="BY130" t="s">
        <v>100</v>
      </c>
      <c r="BZ130" t="s">
        <v>100</v>
      </c>
      <c r="CA130" t="s">
        <v>100</v>
      </c>
      <c r="CB130" t="s">
        <v>100</v>
      </c>
      <c r="CC130" t="s">
        <v>100</v>
      </c>
      <c r="CD130" t="s">
        <v>100</v>
      </c>
      <c r="CE130" t="s">
        <v>100</v>
      </c>
      <c r="CF130" t="s">
        <v>100</v>
      </c>
      <c r="CG130" t="s">
        <v>100</v>
      </c>
      <c r="CH130" t="s">
        <v>100</v>
      </c>
      <c r="CI130" t="s">
        <v>100</v>
      </c>
      <c r="CJ130" t="s">
        <v>115</v>
      </c>
      <c r="CK130" t="s">
        <v>100</v>
      </c>
      <c r="CL130" t="s">
        <v>100</v>
      </c>
      <c r="CM130" t="s">
        <v>618</v>
      </c>
      <c r="CN130" t="s">
        <v>116</v>
      </c>
      <c r="CO130" t="s">
        <v>117</v>
      </c>
      <c r="CP130" t="s">
        <v>117</v>
      </c>
      <c r="CQ130" t="s">
        <v>100</v>
      </c>
      <c r="CR130" t="s">
        <v>100</v>
      </c>
    </row>
    <row r="131" spans="1:96">
      <c r="A131" t="s">
        <v>415</v>
      </c>
      <c r="B131" t="s">
        <v>622</v>
      </c>
      <c r="C131" t="s">
        <v>602</v>
      </c>
      <c r="D131" t="s">
        <v>623</v>
      </c>
      <c r="E131" t="s">
        <v>624</v>
      </c>
      <c r="F131" t="s">
        <v>100</v>
      </c>
      <c r="G131" t="s">
        <v>141</v>
      </c>
      <c r="H131" t="s">
        <v>142</v>
      </c>
      <c r="I131" t="s">
        <v>143</v>
      </c>
      <c r="J131" t="s">
        <v>144</v>
      </c>
      <c r="K131" t="s">
        <v>145</v>
      </c>
      <c r="L131" t="s">
        <v>106</v>
      </c>
      <c r="M131" t="s">
        <v>100</v>
      </c>
      <c r="N131" t="s">
        <v>100</v>
      </c>
      <c r="O131" t="s">
        <v>100</v>
      </c>
      <c r="P131" t="s">
        <v>146</v>
      </c>
      <c r="Q131" t="s">
        <v>147</v>
      </c>
      <c r="R131" t="s">
        <v>148</v>
      </c>
      <c r="S131" t="s">
        <v>100</v>
      </c>
      <c r="T131" t="s">
        <v>100</v>
      </c>
      <c r="U131" t="s">
        <v>112</v>
      </c>
      <c r="V131" t="s">
        <v>113</v>
      </c>
      <c r="W131" t="s">
        <v>113</v>
      </c>
      <c r="X131" t="s">
        <v>114</v>
      </c>
      <c r="Y131" t="s">
        <v>100</v>
      </c>
      <c r="Z131" t="s">
        <v>100</v>
      </c>
      <c r="AA131" t="s">
        <v>100</v>
      </c>
      <c r="AB131" t="s">
        <v>100</v>
      </c>
      <c r="AC131" t="s">
        <v>100</v>
      </c>
      <c r="AD131" t="s">
        <v>100</v>
      </c>
      <c r="AE131" t="s">
        <v>100</v>
      </c>
      <c r="AF131" t="s">
        <v>100</v>
      </c>
      <c r="AG131" t="s">
        <v>100</v>
      </c>
      <c r="AH131" t="s">
        <v>100</v>
      </c>
      <c r="AI131" t="s">
        <v>100</v>
      </c>
      <c r="AJ131" t="s">
        <v>100</v>
      </c>
      <c r="AK131" t="s">
        <v>100</v>
      </c>
      <c r="AL131" t="s">
        <v>100</v>
      </c>
      <c r="AM131" t="s">
        <v>100</v>
      </c>
      <c r="AN131" t="s">
        <v>100</v>
      </c>
      <c r="AO131" t="s">
        <v>100</v>
      </c>
      <c r="AP131" t="s">
        <v>100</v>
      </c>
      <c r="AQ131" t="s">
        <v>100</v>
      </c>
      <c r="AR131" t="s">
        <v>100</v>
      </c>
      <c r="AS131" t="s">
        <v>100</v>
      </c>
      <c r="AT131" t="s">
        <v>100</v>
      </c>
      <c r="AU131" t="s">
        <v>100</v>
      </c>
      <c r="AV131" t="s">
        <v>100</v>
      </c>
      <c r="AW131" t="s">
        <v>100</v>
      </c>
      <c r="AX131" t="s">
        <v>100</v>
      </c>
      <c r="AY131" t="s">
        <v>100</v>
      </c>
      <c r="AZ131" t="s">
        <v>100</v>
      </c>
      <c r="BA131" t="s">
        <v>100</v>
      </c>
      <c r="BB131" t="s">
        <v>100</v>
      </c>
      <c r="BC131" t="s">
        <v>100</v>
      </c>
      <c r="BD131" t="s">
        <v>100</v>
      </c>
      <c r="BE131" t="s">
        <v>100</v>
      </c>
      <c r="BF131" t="s">
        <v>100</v>
      </c>
      <c r="BG131" t="s">
        <v>100</v>
      </c>
      <c r="BH131" t="s">
        <v>100</v>
      </c>
      <c r="BI131" t="s">
        <v>100</v>
      </c>
      <c r="BJ131" t="s">
        <v>100</v>
      </c>
      <c r="BK131" t="s">
        <v>100</v>
      </c>
      <c r="BL131" t="s">
        <v>100</v>
      </c>
      <c r="BM131" t="s">
        <v>100</v>
      </c>
      <c r="BN131" t="s">
        <v>100</v>
      </c>
      <c r="BO131" t="s">
        <v>115</v>
      </c>
      <c r="BP131" t="s">
        <v>100</v>
      </c>
      <c r="BQ131" t="s">
        <v>100</v>
      </c>
      <c r="BR131" t="s">
        <v>100</v>
      </c>
      <c r="BS131" t="s">
        <v>100</v>
      </c>
      <c r="BT131" t="s">
        <v>100</v>
      </c>
      <c r="BU131" t="s">
        <v>100</v>
      </c>
      <c r="BV131" t="s">
        <v>100</v>
      </c>
      <c r="BW131" t="s">
        <v>100</v>
      </c>
      <c r="BX131" t="s">
        <v>100</v>
      </c>
      <c r="BY131" t="s">
        <v>100</v>
      </c>
      <c r="BZ131" t="s">
        <v>100</v>
      </c>
      <c r="CA131" t="s">
        <v>100</v>
      </c>
      <c r="CB131" t="s">
        <v>100</v>
      </c>
      <c r="CC131" t="s">
        <v>100</v>
      </c>
      <c r="CD131" t="s">
        <v>100</v>
      </c>
      <c r="CE131" t="s">
        <v>100</v>
      </c>
      <c r="CF131" t="s">
        <v>100</v>
      </c>
      <c r="CG131" t="s">
        <v>100</v>
      </c>
      <c r="CH131" t="s">
        <v>100</v>
      </c>
      <c r="CI131" t="s">
        <v>100</v>
      </c>
      <c r="CJ131" t="s">
        <v>100</v>
      </c>
      <c r="CK131" t="s">
        <v>100</v>
      </c>
      <c r="CL131" t="s">
        <v>100</v>
      </c>
      <c r="CM131" t="s">
        <v>100</v>
      </c>
      <c r="CN131" t="s">
        <v>151</v>
      </c>
      <c r="CO131" t="s">
        <v>100</v>
      </c>
      <c r="CP131" t="s">
        <v>100</v>
      </c>
      <c r="CQ131" t="s">
        <v>152</v>
      </c>
      <c r="CR131" t="s">
        <v>153</v>
      </c>
    </row>
    <row r="132" spans="1:96">
      <c r="A132" t="s">
        <v>465</v>
      </c>
      <c r="B132" t="s">
        <v>625</v>
      </c>
      <c r="C132" t="s">
        <v>191</v>
      </c>
      <c r="D132" t="s">
        <v>626</v>
      </c>
      <c r="E132" t="s">
        <v>100</v>
      </c>
      <c r="F132" t="s">
        <v>100</v>
      </c>
      <c r="G132" t="s">
        <v>141</v>
      </c>
      <c r="H132" t="s">
        <v>142</v>
      </c>
      <c r="I132" t="s">
        <v>143</v>
      </c>
      <c r="J132" t="s">
        <v>144</v>
      </c>
      <c r="K132" t="s">
        <v>145</v>
      </c>
      <c r="L132" t="s">
        <v>106</v>
      </c>
      <c r="M132" t="s">
        <v>100</v>
      </c>
      <c r="N132" t="s">
        <v>100</v>
      </c>
      <c r="O132" t="s">
        <v>100</v>
      </c>
      <c r="P132" t="s">
        <v>146</v>
      </c>
      <c r="Q132" t="s">
        <v>147</v>
      </c>
      <c r="R132" t="s">
        <v>148</v>
      </c>
      <c r="S132" t="s">
        <v>100</v>
      </c>
      <c r="T132" t="s">
        <v>111</v>
      </c>
      <c r="U132" t="s">
        <v>112</v>
      </c>
      <c r="V132" t="s">
        <v>113</v>
      </c>
      <c r="W132" t="s">
        <v>113</v>
      </c>
      <c r="X132" t="s">
        <v>114</v>
      </c>
      <c r="Y132" t="s">
        <v>100</v>
      </c>
      <c r="Z132" t="s">
        <v>100</v>
      </c>
      <c r="AA132" t="s">
        <v>100</v>
      </c>
      <c r="AB132" t="s">
        <v>100</v>
      </c>
      <c r="AC132" t="s">
        <v>100</v>
      </c>
      <c r="AD132" t="s">
        <v>100</v>
      </c>
      <c r="AE132" t="s">
        <v>100</v>
      </c>
      <c r="AF132" t="s">
        <v>100</v>
      </c>
      <c r="AG132" t="s">
        <v>100</v>
      </c>
      <c r="AH132" t="s">
        <v>100</v>
      </c>
      <c r="AI132" t="s">
        <v>100</v>
      </c>
      <c r="AJ132" t="s">
        <v>100</v>
      </c>
      <c r="AK132" t="s">
        <v>100</v>
      </c>
      <c r="AL132" t="s">
        <v>100</v>
      </c>
      <c r="AM132" t="s">
        <v>100</v>
      </c>
      <c r="AN132" t="s">
        <v>100</v>
      </c>
      <c r="AO132" t="s">
        <v>100</v>
      </c>
      <c r="AP132" t="s">
        <v>100</v>
      </c>
      <c r="AQ132" t="s">
        <v>100</v>
      </c>
      <c r="AR132" t="s">
        <v>100</v>
      </c>
      <c r="AS132" t="s">
        <v>100</v>
      </c>
      <c r="AT132" t="s">
        <v>100</v>
      </c>
      <c r="AU132" t="s">
        <v>100</v>
      </c>
      <c r="AV132" t="s">
        <v>100</v>
      </c>
      <c r="AW132" t="s">
        <v>100</v>
      </c>
      <c r="AX132" t="s">
        <v>100</v>
      </c>
      <c r="AY132" t="s">
        <v>100</v>
      </c>
      <c r="AZ132" t="s">
        <v>100</v>
      </c>
      <c r="BA132" t="s">
        <v>100</v>
      </c>
      <c r="BB132" t="s">
        <v>100</v>
      </c>
      <c r="BC132" t="s">
        <v>100</v>
      </c>
      <c r="BD132" t="s">
        <v>100</v>
      </c>
      <c r="BE132" t="s">
        <v>100</v>
      </c>
      <c r="BF132" t="s">
        <v>100</v>
      </c>
      <c r="BG132" t="s">
        <v>100</v>
      </c>
      <c r="BH132" t="s">
        <v>100</v>
      </c>
      <c r="BI132" t="s">
        <v>100</v>
      </c>
      <c r="BJ132" t="s">
        <v>100</v>
      </c>
      <c r="BK132" t="s">
        <v>100</v>
      </c>
      <c r="BL132" t="s">
        <v>100</v>
      </c>
      <c r="BM132" t="s">
        <v>100</v>
      </c>
      <c r="BN132" t="s">
        <v>100</v>
      </c>
      <c r="BO132" t="s">
        <v>115</v>
      </c>
      <c r="BP132" t="s">
        <v>100</v>
      </c>
      <c r="BQ132" t="s">
        <v>100</v>
      </c>
      <c r="BR132" t="s">
        <v>115</v>
      </c>
      <c r="BS132" t="s">
        <v>100</v>
      </c>
      <c r="BT132" t="s">
        <v>100</v>
      </c>
      <c r="BU132" t="s">
        <v>100</v>
      </c>
      <c r="BV132" t="s">
        <v>100</v>
      </c>
      <c r="BW132" t="s">
        <v>100</v>
      </c>
      <c r="BX132" t="s">
        <v>100</v>
      </c>
      <c r="BY132" t="s">
        <v>100</v>
      </c>
      <c r="BZ132" t="s">
        <v>100</v>
      </c>
      <c r="CA132" t="s">
        <v>100</v>
      </c>
      <c r="CB132" t="s">
        <v>100</v>
      </c>
      <c r="CC132" t="s">
        <v>100</v>
      </c>
      <c r="CD132" t="s">
        <v>100</v>
      </c>
      <c r="CE132" t="s">
        <v>100</v>
      </c>
      <c r="CF132" t="s">
        <v>100</v>
      </c>
      <c r="CG132" t="s">
        <v>100</v>
      </c>
      <c r="CH132" t="s">
        <v>100</v>
      </c>
      <c r="CI132" t="s">
        <v>100</v>
      </c>
      <c r="CJ132" t="s">
        <v>115</v>
      </c>
      <c r="CK132" t="s">
        <v>100</v>
      </c>
      <c r="CL132" t="s">
        <v>100</v>
      </c>
      <c r="CM132" t="s">
        <v>100</v>
      </c>
      <c r="CN132" t="s">
        <v>166</v>
      </c>
      <c r="CO132" t="s">
        <v>100</v>
      </c>
      <c r="CP132" t="s">
        <v>100</v>
      </c>
      <c r="CQ132" t="s">
        <v>152</v>
      </c>
      <c r="CR132" t="s">
        <v>153</v>
      </c>
    </row>
    <row r="133" spans="1:96">
      <c r="A133" t="s">
        <v>627</v>
      </c>
      <c r="B133" t="s">
        <v>628</v>
      </c>
      <c r="C133" t="s">
        <v>629</v>
      </c>
      <c r="D133" t="s">
        <v>630</v>
      </c>
      <c r="E133" t="s">
        <v>100</v>
      </c>
      <c r="F133" t="s">
        <v>100</v>
      </c>
      <c r="G133" t="s">
        <v>356</v>
      </c>
      <c r="H133" t="s">
        <v>142</v>
      </c>
      <c r="I133" t="s">
        <v>103</v>
      </c>
      <c r="J133" t="s">
        <v>144</v>
      </c>
      <c r="K133" t="s">
        <v>145</v>
      </c>
      <c r="L133" t="s">
        <v>106</v>
      </c>
      <c r="M133" t="s">
        <v>100</v>
      </c>
      <c r="N133" t="s">
        <v>100</v>
      </c>
      <c r="O133" t="s">
        <v>627</v>
      </c>
      <c r="P133" t="s">
        <v>146</v>
      </c>
      <c r="Q133" t="s">
        <v>147</v>
      </c>
      <c r="R133" t="s">
        <v>631</v>
      </c>
      <c r="S133" t="s">
        <v>100</v>
      </c>
      <c r="T133" t="s">
        <v>100</v>
      </c>
      <c r="U133" t="s">
        <v>112</v>
      </c>
      <c r="V133" t="s">
        <v>113</v>
      </c>
      <c r="W133" t="s">
        <v>113</v>
      </c>
      <c r="X133" t="s">
        <v>114</v>
      </c>
      <c r="Y133" t="s">
        <v>100</v>
      </c>
      <c r="Z133" t="s">
        <v>100</v>
      </c>
      <c r="AA133" t="s">
        <v>100</v>
      </c>
      <c r="AB133" t="s">
        <v>100</v>
      </c>
      <c r="AC133" t="s">
        <v>100</v>
      </c>
      <c r="AD133" t="s">
        <v>100</v>
      </c>
      <c r="AE133" t="s">
        <v>100</v>
      </c>
      <c r="AF133" t="s">
        <v>100</v>
      </c>
      <c r="AG133" t="s">
        <v>100</v>
      </c>
      <c r="AH133" t="s">
        <v>100</v>
      </c>
      <c r="AI133" t="s">
        <v>100</v>
      </c>
      <c r="AJ133" t="s">
        <v>100</v>
      </c>
      <c r="AK133" t="s">
        <v>100</v>
      </c>
      <c r="AL133" t="s">
        <v>100</v>
      </c>
      <c r="AM133" t="s">
        <v>100</v>
      </c>
      <c r="AN133" t="s">
        <v>100</v>
      </c>
      <c r="AO133" t="s">
        <v>100</v>
      </c>
      <c r="AP133" t="s">
        <v>100</v>
      </c>
      <c r="AQ133" t="s">
        <v>100</v>
      </c>
      <c r="AR133" t="s">
        <v>100</v>
      </c>
      <c r="AS133" t="s">
        <v>100</v>
      </c>
      <c r="AT133" t="s">
        <v>100</v>
      </c>
      <c r="AU133" t="s">
        <v>100</v>
      </c>
      <c r="AV133" t="s">
        <v>100</v>
      </c>
      <c r="AW133" t="s">
        <v>100</v>
      </c>
      <c r="AX133" t="s">
        <v>100</v>
      </c>
      <c r="AY133" t="s">
        <v>100</v>
      </c>
      <c r="AZ133" t="s">
        <v>100</v>
      </c>
      <c r="BA133" t="s">
        <v>100</v>
      </c>
      <c r="BB133" t="s">
        <v>100</v>
      </c>
      <c r="BC133" t="s">
        <v>100</v>
      </c>
      <c r="BD133" t="s">
        <v>100</v>
      </c>
      <c r="BE133" t="s">
        <v>100</v>
      </c>
      <c r="BF133" t="s">
        <v>100</v>
      </c>
      <c r="BG133" t="s">
        <v>100</v>
      </c>
      <c r="BH133" t="s">
        <v>100</v>
      </c>
      <c r="BI133" t="s">
        <v>100</v>
      </c>
      <c r="BJ133" t="s">
        <v>100</v>
      </c>
      <c r="BK133" t="s">
        <v>100</v>
      </c>
      <c r="BL133" t="s">
        <v>100</v>
      </c>
      <c r="BM133" t="s">
        <v>100</v>
      </c>
      <c r="BN133" t="s">
        <v>100</v>
      </c>
      <c r="BO133" t="s">
        <v>115</v>
      </c>
      <c r="BP133" t="s">
        <v>100</v>
      </c>
      <c r="BQ133" t="s">
        <v>100</v>
      </c>
      <c r="BR133" t="s">
        <v>100</v>
      </c>
      <c r="BS133" t="s">
        <v>100</v>
      </c>
      <c r="BT133" t="s">
        <v>100</v>
      </c>
      <c r="BU133" t="s">
        <v>100</v>
      </c>
      <c r="BV133" t="s">
        <v>100</v>
      </c>
      <c r="BW133" t="s">
        <v>100</v>
      </c>
      <c r="BX133" t="s">
        <v>100</v>
      </c>
      <c r="BY133" t="s">
        <v>100</v>
      </c>
      <c r="BZ133" t="s">
        <v>100</v>
      </c>
      <c r="CA133" t="s">
        <v>100</v>
      </c>
      <c r="CB133" t="s">
        <v>100</v>
      </c>
      <c r="CC133" t="s">
        <v>100</v>
      </c>
      <c r="CD133" t="s">
        <v>100</v>
      </c>
      <c r="CE133" t="s">
        <v>100</v>
      </c>
      <c r="CF133" t="s">
        <v>100</v>
      </c>
      <c r="CG133" t="s">
        <v>100</v>
      </c>
      <c r="CH133" t="s">
        <v>100</v>
      </c>
      <c r="CI133" t="s">
        <v>100</v>
      </c>
      <c r="CJ133" t="s">
        <v>100</v>
      </c>
      <c r="CK133" t="s">
        <v>100</v>
      </c>
      <c r="CL133" t="s">
        <v>100</v>
      </c>
      <c r="CM133" t="s">
        <v>100</v>
      </c>
      <c r="CN133" t="s">
        <v>166</v>
      </c>
      <c r="CO133" t="s">
        <v>100</v>
      </c>
      <c r="CP133" t="s">
        <v>100</v>
      </c>
      <c r="CQ133" t="s">
        <v>152</v>
      </c>
      <c r="CR133" t="s">
        <v>153</v>
      </c>
    </row>
    <row r="134" spans="1:96">
      <c r="A134" t="s">
        <v>532</v>
      </c>
      <c r="B134" t="s">
        <v>632</v>
      </c>
      <c r="C134" t="s">
        <v>200</v>
      </c>
      <c r="D134" t="s">
        <v>633</v>
      </c>
      <c r="E134" t="s">
        <v>202</v>
      </c>
      <c r="F134" t="s">
        <v>100</v>
      </c>
      <c r="G134" t="s">
        <v>101</v>
      </c>
      <c r="H134" t="s">
        <v>102</v>
      </c>
      <c r="I134" t="s">
        <v>103</v>
      </c>
      <c r="J134" t="s">
        <v>532</v>
      </c>
      <c r="K134" t="s">
        <v>197</v>
      </c>
      <c r="L134" t="s">
        <v>106</v>
      </c>
      <c r="M134" t="s">
        <v>100</v>
      </c>
      <c r="N134" t="s">
        <v>100</v>
      </c>
      <c r="O134" t="s">
        <v>100</v>
      </c>
      <c r="P134" t="s">
        <v>146</v>
      </c>
      <c r="Q134" t="s">
        <v>108</v>
      </c>
      <c r="R134" t="s">
        <v>148</v>
      </c>
      <c r="S134" t="s">
        <v>100</v>
      </c>
      <c r="T134" t="s">
        <v>100</v>
      </c>
      <c r="U134" t="s">
        <v>112</v>
      </c>
      <c r="V134" t="s">
        <v>134</v>
      </c>
      <c r="W134" t="s">
        <v>134</v>
      </c>
      <c r="X134" t="s">
        <v>135</v>
      </c>
      <c r="Y134" t="s">
        <v>100</v>
      </c>
      <c r="Z134" t="s">
        <v>100</v>
      </c>
      <c r="AA134" t="s">
        <v>100</v>
      </c>
      <c r="AB134" t="s">
        <v>100</v>
      </c>
      <c r="AC134" t="s">
        <v>100</v>
      </c>
      <c r="AD134" t="s">
        <v>100</v>
      </c>
      <c r="AE134" t="s">
        <v>115</v>
      </c>
      <c r="AF134" t="s">
        <v>100</v>
      </c>
      <c r="AG134" t="s">
        <v>100</v>
      </c>
      <c r="AH134" t="s">
        <v>100</v>
      </c>
      <c r="AI134" t="s">
        <v>100</v>
      </c>
      <c r="AJ134" t="s">
        <v>100</v>
      </c>
      <c r="AK134" t="s">
        <v>100</v>
      </c>
      <c r="AL134" t="s">
        <v>100</v>
      </c>
      <c r="AM134" t="s">
        <v>100</v>
      </c>
      <c r="AN134" t="s">
        <v>100</v>
      </c>
      <c r="AO134" t="s">
        <v>100</v>
      </c>
      <c r="AP134" t="s">
        <v>100</v>
      </c>
      <c r="AQ134" t="s">
        <v>100</v>
      </c>
      <c r="AR134" t="s">
        <v>100</v>
      </c>
      <c r="AS134" t="s">
        <v>100</v>
      </c>
      <c r="AT134" t="s">
        <v>100</v>
      </c>
      <c r="AU134" t="s">
        <v>100</v>
      </c>
      <c r="AV134" t="s">
        <v>100</v>
      </c>
      <c r="AW134" t="s">
        <v>100</v>
      </c>
      <c r="AX134" t="s">
        <v>100</v>
      </c>
      <c r="AY134" t="s">
        <v>100</v>
      </c>
      <c r="AZ134" t="s">
        <v>100</v>
      </c>
      <c r="BA134" t="s">
        <v>100</v>
      </c>
      <c r="BB134" t="s">
        <v>100</v>
      </c>
      <c r="BC134" t="s">
        <v>100</v>
      </c>
      <c r="BD134" t="s">
        <v>100</v>
      </c>
      <c r="BE134" t="s">
        <v>100</v>
      </c>
      <c r="BF134" t="s">
        <v>100</v>
      </c>
      <c r="BG134" t="s">
        <v>100</v>
      </c>
      <c r="BH134" t="s">
        <v>100</v>
      </c>
      <c r="BI134" t="s">
        <v>100</v>
      </c>
      <c r="BJ134" t="s">
        <v>100</v>
      </c>
      <c r="BK134" t="s">
        <v>100</v>
      </c>
      <c r="BL134" t="s">
        <v>100</v>
      </c>
      <c r="BM134" t="s">
        <v>100</v>
      </c>
      <c r="BN134" t="s">
        <v>100</v>
      </c>
      <c r="BO134" t="s">
        <v>115</v>
      </c>
      <c r="BP134" t="s">
        <v>100</v>
      </c>
      <c r="BQ134" t="s">
        <v>100</v>
      </c>
      <c r="BR134" t="s">
        <v>100</v>
      </c>
      <c r="BS134" t="s">
        <v>100</v>
      </c>
      <c r="BT134" t="s">
        <v>100</v>
      </c>
      <c r="BU134" t="s">
        <v>100</v>
      </c>
      <c r="BV134" t="s">
        <v>100</v>
      </c>
      <c r="BW134" t="s">
        <v>100</v>
      </c>
      <c r="BX134" t="s">
        <v>100</v>
      </c>
      <c r="BY134" t="s">
        <v>100</v>
      </c>
      <c r="BZ134" t="s">
        <v>100</v>
      </c>
      <c r="CA134" t="s">
        <v>100</v>
      </c>
      <c r="CB134" t="s">
        <v>100</v>
      </c>
      <c r="CC134" t="s">
        <v>100</v>
      </c>
      <c r="CD134" t="s">
        <v>100</v>
      </c>
      <c r="CE134" t="s">
        <v>100</v>
      </c>
      <c r="CF134" t="s">
        <v>100</v>
      </c>
      <c r="CG134" t="s">
        <v>100</v>
      </c>
      <c r="CH134" t="s">
        <v>100</v>
      </c>
      <c r="CI134" t="s">
        <v>100</v>
      </c>
      <c r="CJ134" t="s">
        <v>100</v>
      </c>
      <c r="CK134" t="s">
        <v>100</v>
      </c>
      <c r="CL134" t="s">
        <v>100</v>
      </c>
      <c r="CM134" t="s">
        <v>100</v>
      </c>
      <c r="CN134" t="s">
        <v>151</v>
      </c>
      <c r="CO134" t="s">
        <v>100</v>
      </c>
      <c r="CP134" t="s">
        <v>100</v>
      </c>
      <c r="CQ134" t="s">
        <v>152</v>
      </c>
      <c r="CR134" t="s">
        <v>153</v>
      </c>
    </row>
    <row r="135" spans="1:96">
      <c r="A135" t="s">
        <v>634</v>
      </c>
      <c r="B135" t="s">
        <v>635</v>
      </c>
      <c r="C135" t="s">
        <v>330</v>
      </c>
      <c r="D135" t="s">
        <v>636</v>
      </c>
      <c r="E135" t="s">
        <v>637</v>
      </c>
      <c r="F135" t="s">
        <v>100</v>
      </c>
      <c r="G135" t="s">
        <v>141</v>
      </c>
      <c r="H135" t="s">
        <v>142</v>
      </c>
      <c r="I135" t="s">
        <v>143</v>
      </c>
      <c r="J135" t="s">
        <v>144</v>
      </c>
      <c r="K135" t="s">
        <v>145</v>
      </c>
      <c r="L135" t="s">
        <v>106</v>
      </c>
      <c r="M135" t="s">
        <v>100</v>
      </c>
      <c r="N135" t="s">
        <v>100</v>
      </c>
      <c r="O135" t="s">
        <v>100</v>
      </c>
      <c r="P135" t="s">
        <v>146</v>
      </c>
      <c r="Q135" t="s">
        <v>147</v>
      </c>
      <c r="R135" t="s">
        <v>148</v>
      </c>
      <c r="S135" t="s">
        <v>100</v>
      </c>
      <c r="T135" t="s">
        <v>100</v>
      </c>
      <c r="U135" t="s">
        <v>112</v>
      </c>
      <c r="V135" t="s">
        <v>113</v>
      </c>
      <c r="W135" t="s">
        <v>113</v>
      </c>
      <c r="X135" t="s">
        <v>114</v>
      </c>
      <c r="Y135" t="s">
        <v>115</v>
      </c>
      <c r="Z135" t="s">
        <v>100</v>
      </c>
      <c r="AA135" t="s">
        <v>100</v>
      </c>
      <c r="AB135" t="s">
        <v>100</v>
      </c>
      <c r="AC135" t="s">
        <v>100</v>
      </c>
      <c r="AD135" t="s">
        <v>100</v>
      </c>
      <c r="AE135" t="s">
        <v>100</v>
      </c>
      <c r="AF135" t="s">
        <v>100</v>
      </c>
      <c r="AG135" t="s">
        <v>100</v>
      </c>
      <c r="AH135" t="s">
        <v>100</v>
      </c>
      <c r="AI135" t="s">
        <v>100</v>
      </c>
      <c r="AJ135" t="s">
        <v>100</v>
      </c>
      <c r="AK135" t="s">
        <v>100</v>
      </c>
      <c r="AL135" t="s">
        <v>100</v>
      </c>
      <c r="AM135" t="s">
        <v>100</v>
      </c>
      <c r="AN135" t="s">
        <v>100</v>
      </c>
      <c r="AO135" t="s">
        <v>100</v>
      </c>
      <c r="AP135" t="s">
        <v>100</v>
      </c>
      <c r="AQ135" t="s">
        <v>100</v>
      </c>
      <c r="AR135" t="s">
        <v>100</v>
      </c>
      <c r="AS135" t="s">
        <v>100</v>
      </c>
      <c r="AT135" t="s">
        <v>100</v>
      </c>
      <c r="AU135" t="s">
        <v>100</v>
      </c>
      <c r="AV135" t="s">
        <v>100</v>
      </c>
      <c r="AW135" t="s">
        <v>100</v>
      </c>
      <c r="AX135" t="s">
        <v>100</v>
      </c>
      <c r="AY135" t="s">
        <v>100</v>
      </c>
      <c r="AZ135" t="s">
        <v>100</v>
      </c>
      <c r="BA135" t="s">
        <v>100</v>
      </c>
      <c r="BB135" t="s">
        <v>100</v>
      </c>
      <c r="BC135" t="s">
        <v>100</v>
      </c>
      <c r="BD135" t="s">
        <v>100</v>
      </c>
      <c r="BE135" t="s">
        <v>100</v>
      </c>
      <c r="BF135" t="s">
        <v>100</v>
      </c>
      <c r="BG135" t="s">
        <v>100</v>
      </c>
      <c r="BH135" t="s">
        <v>100</v>
      </c>
      <c r="BI135" t="s">
        <v>100</v>
      </c>
      <c r="BJ135" t="s">
        <v>100</v>
      </c>
      <c r="BK135" t="s">
        <v>100</v>
      </c>
      <c r="BL135" t="s">
        <v>100</v>
      </c>
      <c r="BM135" t="s">
        <v>100</v>
      </c>
      <c r="BN135" t="s">
        <v>100</v>
      </c>
      <c r="BO135" t="s">
        <v>100</v>
      </c>
      <c r="BP135" t="s">
        <v>100</v>
      </c>
      <c r="BQ135" t="s">
        <v>100</v>
      </c>
      <c r="BR135" t="s">
        <v>100</v>
      </c>
      <c r="BS135" t="s">
        <v>100</v>
      </c>
      <c r="BT135" t="s">
        <v>100</v>
      </c>
      <c r="BU135" t="s">
        <v>100</v>
      </c>
      <c r="BV135" t="s">
        <v>100</v>
      </c>
      <c r="BW135" t="s">
        <v>100</v>
      </c>
      <c r="BX135" t="s">
        <v>100</v>
      </c>
      <c r="BY135" t="s">
        <v>100</v>
      </c>
      <c r="BZ135" t="s">
        <v>100</v>
      </c>
      <c r="CA135" t="s">
        <v>100</v>
      </c>
      <c r="CB135" t="s">
        <v>100</v>
      </c>
      <c r="CC135" t="s">
        <v>100</v>
      </c>
      <c r="CD135" t="s">
        <v>100</v>
      </c>
      <c r="CE135" t="s">
        <v>100</v>
      </c>
      <c r="CF135" t="s">
        <v>100</v>
      </c>
      <c r="CG135" t="s">
        <v>100</v>
      </c>
      <c r="CH135" t="s">
        <v>100</v>
      </c>
      <c r="CI135" t="s">
        <v>100</v>
      </c>
      <c r="CJ135" t="s">
        <v>115</v>
      </c>
      <c r="CK135" t="s">
        <v>100</v>
      </c>
      <c r="CL135" t="s">
        <v>100</v>
      </c>
      <c r="CM135" t="s">
        <v>100</v>
      </c>
      <c r="CN135" t="s">
        <v>116</v>
      </c>
      <c r="CO135" t="s">
        <v>117</v>
      </c>
      <c r="CP135" t="s">
        <v>117</v>
      </c>
      <c r="CQ135" t="s">
        <v>100</v>
      </c>
      <c r="CR135" t="s">
        <v>100</v>
      </c>
    </row>
    <row r="136" spans="1:96">
      <c r="A136" t="s">
        <v>638</v>
      </c>
      <c r="B136" t="s">
        <v>639</v>
      </c>
      <c r="C136" t="s">
        <v>98</v>
      </c>
      <c r="D136" t="s">
        <v>640</v>
      </c>
      <c r="E136" t="s">
        <v>100</v>
      </c>
      <c r="F136" t="s">
        <v>100</v>
      </c>
      <c r="G136" t="s">
        <v>101</v>
      </c>
      <c r="H136" t="s">
        <v>102</v>
      </c>
      <c r="I136" t="s">
        <v>103</v>
      </c>
      <c r="J136" t="s">
        <v>641</v>
      </c>
      <c r="K136" t="s">
        <v>293</v>
      </c>
      <c r="L136" t="s">
        <v>106</v>
      </c>
      <c r="M136" t="s">
        <v>100</v>
      </c>
      <c r="N136" t="s">
        <v>100</v>
      </c>
      <c r="O136" t="s">
        <v>100</v>
      </c>
      <c r="P136" t="s">
        <v>107</v>
      </c>
      <c r="Q136" t="s">
        <v>108</v>
      </c>
      <c r="R136" t="s">
        <v>109</v>
      </c>
      <c r="S136" t="s">
        <v>110</v>
      </c>
      <c r="T136" t="s">
        <v>111</v>
      </c>
      <c r="U136" t="s">
        <v>112</v>
      </c>
      <c r="V136" t="s">
        <v>113</v>
      </c>
      <c r="W136" t="s">
        <v>113</v>
      </c>
      <c r="X136" t="s">
        <v>114</v>
      </c>
      <c r="Y136" t="s">
        <v>115</v>
      </c>
      <c r="Z136" t="s">
        <v>100</v>
      </c>
      <c r="AA136" t="s">
        <v>100</v>
      </c>
      <c r="AB136" t="s">
        <v>100</v>
      </c>
      <c r="AC136" t="s">
        <v>100</v>
      </c>
      <c r="AD136" t="s">
        <v>100</v>
      </c>
      <c r="AE136" t="s">
        <v>115</v>
      </c>
      <c r="AF136" t="s">
        <v>100</v>
      </c>
      <c r="AG136" t="s">
        <v>100</v>
      </c>
      <c r="AH136" t="s">
        <v>100</v>
      </c>
      <c r="AI136" t="s">
        <v>100</v>
      </c>
      <c r="AJ136" t="s">
        <v>100</v>
      </c>
      <c r="AK136" t="s">
        <v>100</v>
      </c>
      <c r="AL136" t="s">
        <v>100</v>
      </c>
      <c r="AM136" t="s">
        <v>100</v>
      </c>
      <c r="AN136" t="s">
        <v>100</v>
      </c>
      <c r="AO136" t="s">
        <v>100</v>
      </c>
      <c r="AP136" t="s">
        <v>100</v>
      </c>
      <c r="AQ136" t="s">
        <v>100</v>
      </c>
      <c r="AR136" t="s">
        <v>100</v>
      </c>
      <c r="AS136" t="s">
        <v>100</v>
      </c>
      <c r="AT136" t="s">
        <v>100</v>
      </c>
      <c r="AU136" t="s">
        <v>100</v>
      </c>
      <c r="AV136" t="s">
        <v>100</v>
      </c>
      <c r="AW136" t="s">
        <v>100</v>
      </c>
      <c r="AX136" t="s">
        <v>100</v>
      </c>
      <c r="AY136" t="s">
        <v>100</v>
      </c>
      <c r="AZ136" t="s">
        <v>100</v>
      </c>
      <c r="BA136" t="s">
        <v>100</v>
      </c>
      <c r="BB136" t="s">
        <v>100</v>
      </c>
      <c r="BC136" t="s">
        <v>100</v>
      </c>
      <c r="BD136" t="s">
        <v>100</v>
      </c>
      <c r="BE136" t="s">
        <v>100</v>
      </c>
      <c r="BF136" t="s">
        <v>100</v>
      </c>
      <c r="BG136" t="s">
        <v>100</v>
      </c>
      <c r="BH136" t="s">
        <v>100</v>
      </c>
      <c r="BI136" t="s">
        <v>100</v>
      </c>
      <c r="BJ136" t="s">
        <v>100</v>
      </c>
      <c r="BK136" t="s">
        <v>100</v>
      </c>
      <c r="BL136" t="s">
        <v>100</v>
      </c>
      <c r="BM136" t="s">
        <v>100</v>
      </c>
      <c r="BN136" t="s">
        <v>100</v>
      </c>
      <c r="BO136" t="s">
        <v>100</v>
      </c>
      <c r="BP136" t="s">
        <v>100</v>
      </c>
      <c r="BQ136" t="s">
        <v>100</v>
      </c>
      <c r="BR136" t="s">
        <v>100</v>
      </c>
      <c r="BS136" t="s">
        <v>100</v>
      </c>
      <c r="BT136" t="s">
        <v>100</v>
      </c>
      <c r="BU136" t="s">
        <v>100</v>
      </c>
      <c r="BV136" t="s">
        <v>100</v>
      </c>
      <c r="BW136" t="s">
        <v>100</v>
      </c>
      <c r="BX136" t="s">
        <v>100</v>
      </c>
      <c r="BY136" t="s">
        <v>100</v>
      </c>
      <c r="BZ136" t="s">
        <v>100</v>
      </c>
      <c r="CA136" t="s">
        <v>100</v>
      </c>
      <c r="CB136" t="s">
        <v>100</v>
      </c>
      <c r="CC136" t="s">
        <v>100</v>
      </c>
      <c r="CD136" t="s">
        <v>100</v>
      </c>
      <c r="CE136" t="s">
        <v>100</v>
      </c>
      <c r="CF136" t="s">
        <v>100</v>
      </c>
      <c r="CG136" t="s">
        <v>100</v>
      </c>
      <c r="CH136" t="s">
        <v>100</v>
      </c>
      <c r="CI136" t="s">
        <v>100</v>
      </c>
      <c r="CJ136" t="s">
        <v>115</v>
      </c>
      <c r="CK136" t="s">
        <v>100</v>
      </c>
      <c r="CL136" t="s">
        <v>100</v>
      </c>
      <c r="CM136" t="s">
        <v>100</v>
      </c>
      <c r="CN136" t="s">
        <v>116</v>
      </c>
      <c r="CO136" t="s">
        <v>117</v>
      </c>
      <c r="CP136" t="s">
        <v>117</v>
      </c>
      <c r="CQ136" t="s">
        <v>100</v>
      </c>
      <c r="CR136" t="s">
        <v>100</v>
      </c>
    </row>
    <row r="137" spans="1:96">
      <c r="A137" t="s">
        <v>642</v>
      </c>
      <c r="B137" t="s">
        <v>643</v>
      </c>
      <c r="C137" t="s">
        <v>138</v>
      </c>
      <c r="D137" t="s">
        <v>644</v>
      </c>
      <c r="E137" t="s">
        <v>100</v>
      </c>
      <c r="F137" t="s">
        <v>100</v>
      </c>
      <c r="G137" t="s">
        <v>141</v>
      </c>
      <c r="H137" t="s">
        <v>142</v>
      </c>
      <c r="I137" t="s">
        <v>143</v>
      </c>
      <c r="J137" t="s">
        <v>419</v>
      </c>
      <c r="K137" t="s">
        <v>145</v>
      </c>
      <c r="L137" t="s">
        <v>106</v>
      </c>
      <c r="M137" t="s">
        <v>100</v>
      </c>
      <c r="N137" t="s">
        <v>100</v>
      </c>
      <c r="O137" t="s">
        <v>100</v>
      </c>
      <c r="P137" t="s">
        <v>146</v>
      </c>
      <c r="Q137" t="s">
        <v>147</v>
      </c>
      <c r="R137" t="s">
        <v>148</v>
      </c>
      <c r="S137" t="s">
        <v>100</v>
      </c>
      <c r="T137" t="s">
        <v>100</v>
      </c>
      <c r="U137" t="s">
        <v>112</v>
      </c>
      <c r="V137" t="s">
        <v>113</v>
      </c>
      <c r="W137" t="s">
        <v>113</v>
      </c>
      <c r="X137" t="s">
        <v>114</v>
      </c>
      <c r="Y137" t="s">
        <v>100</v>
      </c>
      <c r="Z137" t="s">
        <v>100</v>
      </c>
      <c r="AA137" t="s">
        <v>100</v>
      </c>
      <c r="AB137" t="s">
        <v>100</v>
      </c>
      <c r="AC137" t="s">
        <v>100</v>
      </c>
      <c r="AD137" t="s">
        <v>100</v>
      </c>
      <c r="AE137" t="s">
        <v>115</v>
      </c>
      <c r="AF137" t="s">
        <v>100</v>
      </c>
      <c r="AG137" t="s">
        <v>100</v>
      </c>
      <c r="AH137" t="s">
        <v>100</v>
      </c>
      <c r="AI137" t="s">
        <v>100</v>
      </c>
      <c r="AJ137" t="s">
        <v>100</v>
      </c>
      <c r="AK137" t="s">
        <v>100</v>
      </c>
      <c r="AL137" t="s">
        <v>100</v>
      </c>
      <c r="AM137" t="s">
        <v>100</v>
      </c>
      <c r="AN137" t="s">
        <v>100</v>
      </c>
      <c r="AO137" t="s">
        <v>100</v>
      </c>
      <c r="AP137" t="s">
        <v>100</v>
      </c>
      <c r="AQ137" t="s">
        <v>100</v>
      </c>
      <c r="AR137" t="s">
        <v>100</v>
      </c>
      <c r="AS137" t="s">
        <v>100</v>
      </c>
      <c r="AT137" t="s">
        <v>100</v>
      </c>
      <c r="AU137" t="s">
        <v>100</v>
      </c>
      <c r="AV137" t="s">
        <v>100</v>
      </c>
      <c r="AW137" t="s">
        <v>100</v>
      </c>
      <c r="AX137" t="s">
        <v>100</v>
      </c>
      <c r="AY137" t="s">
        <v>100</v>
      </c>
      <c r="AZ137" t="s">
        <v>100</v>
      </c>
      <c r="BA137" t="s">
        <v>100</v>
      </c>
      <c r="BB137" t="s">
        <v>100</v>
      </c>
      <c r="BC137" t="s">
        <v>100</v>
      </c>
      <c r="BD137" t="s">
        <v>100</v>
      </c>
      <c r="BE137" t="s">
        <v>100</v>
      </c>
      <c r="BF137" t="s">
        <v>100</v>
      </c>
      <c r="BG137" t="s">
        <v>100</v>
      </c>
      <c r="BH137" t="s">
        <v>100</v>
      </c>
      <c r="BI137" t="s">
        <v>100</v>
      </c>
      <c r="BJ137" t="s">
        <v>100</v>
      </c>
      <c r="BK137" t="s">
        <v>100</v>
      </c>
      <c r="BL137" t="s">
        <v>100</v>
      </c>
      <c r="BM137" t="s">
        <v>100</v>
      </c>
      <c r="BN137" t="s">
        <v>100</v>
      </c>
      <c r="BO137" t="s">
        <v>100</v>
      </c>
      <c r="BP137" t="s">
        <v>100</v>
      </c>
      <c r="BQ137" t="s">
        <v>100</v>
      </c>
      <c r="BR137" t="s">
        <v>100</v>
      </c>
      <c r="BS137" t="s">
        <v>100</v>
      </c>
      <c r="BT137" t="s">
        <v>100</v>
      </c>
      <c r="BU137" t="s">
        <v>100</v>
      </c>
      <c r="BV137" t="s">
        <v>100</v>
      </c>
      <c r="BW137" t="s">
        <v>100</v>
      </c>
      <c r="BX137" t="s">
        <v>100</v>
      </c>
      <c r="BY137" t="s">
        <v>100</v>
      </c>
      <c r="BZ137" t="s">
        <v>100</v>
      </c>
      <c r="CA137" t="s">
        <v>100</v>
      </c>
      <c r="CB137" t="s">
        <v>100</v>
      </c>
      <c r="CC137" t="s">
        <v>100</v>
      </c>
      <c r="CD137" t="s">
        <v>100</v>
      </c>
      <c r="CE137" t="s">
        <v>100</v>
      </c>
      <c r="CF137" t="s">
        <v>100</v>
      </c>
      <c r="CG137" t="s">
        <v>100</v>
      </c>
      <c r="CH137" t="s">
        <v>100</v>
      </c>
      <c r="CI137" t="s">
        <v>100</v>
      </c>
      <c r="CJ137" t="s">
        <v>115</v>
      </c>
      <c r="CK137" t="s">
        <v>100</v>
      </c>
      <c r="CL137" t="s">
        <v>100</v>
      </c>
      <c r="CM137" t="s">
        <v>100</v>
      </c>
      <c r="CN137" t="s">
        <v>151</v>
      </c>
      <c r="CO137" t="s">
        <v>100</v>
      </c>
      <c r="CP137" t="s">
        <v>100</v>
      </c>
      <c r="CQ137" t="s">
        <v>152</v>
      </c>
      <c r="CR137" t="s">
        <v>153</v>
      </c>
    </row>
    <row r="138" spans="1:96">
      <c r="A138" t="s">
        <v>645</v>
      </c>
      <c r="B138" t="s">
        <v>646</v>
      </c>
      <c r="C138" t="s">
        <v>98</v>
      </c>
      <c r="D138" t="s">
        <v>647</v>
      </c>
      <c r="E138" t="s">
        <v>100</v>
      </c>
      <c r="F138" t="s">
        <v>100</v>
      </c>
      <c r="G138" t="s">
        <v>101</v>
      </c>
      <c r="H138" t="s">
        <v>102</v>
      </c>
      <c r="I138" t="s">
        <v>103</v>
      </c>
      <c r="J138" t="s">
        <v>641</v>
      </c>
      <c r="K138" t="s">
        <v>293</v>
      </c>
      <c r="L138" t="s">
        <v>106</v>
      </c>
      <c r="M138" t="s">
        <v>100</v>
      </c>
      <c r="N138" t="s">
        <v>100</v>
      </c>
      <c r="O138" t="s">
        <v>100</v>
      </c>
      <c r="P138" t="s">
        <v>107</v>
      </c>
      <c r="Q138" t="s">
        <v>108</v>
      </c>
      <c r="R138" t="s">
        <v>109</v>
      </c>
      <c r="S138" t="s">
        <v>110</v>
      </c>
      <c r="T138" t="s">
        <v>111</v>
      </c>
      <c r="U138" t="s">
        <v>112</v>
      </c>
      <c r="V138" t="s">
        <v>149</v>
      </c>
      <c r="W138" t="s">
        <v>113</v>
      </c>
      <c r="X138" t="s">
        <v>114</v>
      </c>
      <c r="Y138" t="s">
        <v>115</v>
      </c>
      <c r="Z138" t="s">
        <v>100</v>
      </c>
      <c r="AA138" t="s">
        <v>100</v>
      </c>
      <c r="AB138" t="s">
        <v>100</v>
      </c>
      <c r="AC138" t="s">
        <v>100</v>
      </c>
      <c r="AD138" t="s">
        <v>100</v>
      </c>
      <c r="AE138" t="s">
        <v>115</v>
      </c>
      <c r="AF138" t="s">
        <v>100</v>
      </c>
      <c r="AG138" t="s">
        <v>100</v>
      </c>
      <c r="AH138" t="s">
        <v>100</v>
      </c>
      <c r="AI138" t="s">
        <v>100</v>
      </c>
      <c r="AJ138" t="s">
        <v>100</v>
      </c>
      <c r="AK138" t="s">
        <v>100</v>
      </c>
      <c r="AL138" t="s">
        <v>100</v>
      </c>
      <c r="AM138" t="s">
        <v>100</v>
      </c>
      <c r="AN138" t="s">
        <v>100</v>
      </c>
      <c r="AO138" t="s">
        <v>100</v>
      </c>
      <c r="AP138" t="s">
        <v>100</v>
      </c>
      <c r="AQ138" t="s">
        <v>100</v>
      </c>
      <c r="AR138" t="s">
        <v>100</v>
      </c>
      <c r="AS138" t="s">
        <v>100</v>
      </c>
      <c r="AT138" t="s">
        <v>100</v>
      </c>
      <c r="AU138" t="s">
        <v>100</v>
      </c>
      <c r="AV138" t="s">
        <v>100</v>
      </c>
      <c r="AW138" t="s">
        <v>100</v>
      </c>
      <c r="AX138" t="s">
        <v>100</v>
      </c>
      <c r="AY138" t="s">
        <v>100</v>
      </c>
      <c r="AZ138" t="s">
        <v>100</v>
      </c>
      <c r="BA138" t="s">
        <v>100</v>
      </c>
      <c r="BB138" t="s">
        <v>100</v>
      </c>
      <c r="BC138" t="s">
        <v>100</v>
      </c>
      <c r="BD138" t="s">
        <v>100</v>
      </c>
      <c r="BE138" t="s">
        <v>100</v>
      </c>
      <c r="BF138" t="s">
        <v>100</v>
      </c>
      <c r="BG138" t="s">
        <v>100</v>
      </c>
      <c r="BH138" t="s">
        <v>100</v>
      </c>
      <c r="BI138" t="s">
        <v>100</v>
      </c>
      <c r="BJ138" t="s">
        <v>100</v>
      </c>
      <c r="BK138" t="s">
        <v>100</v>
      </c>
      <c r="BL138" t="s">
        <v>100</v>
      </c>
      <c r="BM138" t="s">
        <v>100</v>
      </c>
      <c r="BN138" t="s">
        <v>100</v>
      </c>
      <c r="BO138" t="s">
        <v>100</v>
      </c>
      <c r="BP138" t="s">
        <v>100</v>
      </c>
      <c r="BQ138" t="s">
        <v>100</v>
      </c>
      <c r="BR138" t="s">
        <v>100</v>
      </c>
      <c r="BS138" t="s">
        <v>100</v>
      </c>
      <c r="BT138" t="s">
        <v>100</v>
      </c>
      <c r="BU138" t="s">
        <v>100</v>
      </c>
      <c r="BV138" t="s">
        <v>100</v>
      </c>
      <c r="BW138" t="s">
        <v>100</v>
      </c>
      <c r="BX138" t="s">
        <v>100</v>
      </c>
      <c r="BY138" t="s">
        <v>100</v>
      </c>
      <c r="BZ138" t="s">
        <v>100</v>
      </c>
      <c r="CA138" t="s">
        <v>100</v>
      </c>
      <c r="CB138" t="s">
        <v>100</v>
      </c>
      <c r="CC138" t="s">
        <v>100</v>
      </c>
      <c r="CD138" t="s">
        <v>100</v>
      </c>
      <c r="CE138" t="s">
        <v>100</v>
      </c>
      <c r="CF138" t="s">
        <v>100</v>
      </c>
      <c r="CG138" t="s">
        <v>100</v>
      </c>
      <c r="CH138" t="s">
        <v>100</v>
      </c>
      <c r="CI138" t="s">
        <v>100</v>
      </c>
      <c r="CJ138" t="s">
        <v>115</v>
      </c>
      <c r="CK138" t="s">
        <v>100</v>
      </c>
      <c r="CL138" t="s">
        <v>100</v>
      </c>
      <c r="CM138" t="s">
        <v>100</v>
      </c>
      <c r="CN138" t="s">
        <v>116</v>
      </c>
      <c r="CO138" t="s">
        <v>117</v>
      </c>
      <c r="CP138" t="s">
        <v>117</v>
      </c>
      <c r="CQ138" t="s">
        <v>100</v>
      </c>
      <c r="CR138" t="s">
        <v>100</v>
      </c>
    </row>
    <row r="139" spans="1:96">
      <c r="A139" t="s">
        <v>648</v>
      </c>
      <c r="B139" t="s">
        <v>649</v>
      </c>
      <c r="C139" t="s">
        <v>138</v>
      </c>
      <c r="D139" t="s">
        <v>650</v>
      </c>
      <c r="E139" t="s">
        <v>100</v>
      </c>
      <c r="F139" t="s">
        <v>100</v>
      </c>
      <c r="G139" t="s">
        <v>141</v>
      </c>
      <c r="H139" t="s">
        <v>142</v>
      </c>
      <c r="I139" t="s">
        <v>143</v>
      </c>
      <c r="J139" t="s">
        <v>419</v>
      </c>
      <c r="K139" t="s">
        <v>145</v>
      </c>
      <c r="L139" t="s">
        <v>106</v>
      </c>
      <c r="M139" t="s">
        <v>100</v>
      </c>
      <c r="N139" t="s">
        <v>100</v>
      </c>
      <c r="O139" t="s">
        <v>100</v>
      </c>
      <c r="P139" t="s">
        <v>146</v>
      </c>
      <c r="Q139" t="s">
        <v>147</v>
      </c>
      <c r="R139" t="s">
        <v>148</v>
      </c>
      <c r="S139" t="s">
        <v>100</v>
      </c>
      <c r="T139" t="s">
        <v>100</v>
      </c>
      <c r="U139" t="s">
        <v>112</v>
      </c>
      <c r="V139" t="s">
        <v>113</v>
      </c>
      <c r="W139" t="s">
        <v>113</v>
      </c>
      <c r="X139" t="s">
        <v>114</v>
      </c>
      <c r="Y139" t="s">
        <v>100</v>
      </c>
      <c r="Z139" t="s">
        <v>100</v>
      </c>
      <c r="AA139" t="s">
        <v>100</v>
      </c>
      <c r="AB139" t="s">
        <v>100</v>
      </c>
      <c r="AC139" t="s">
        <v>100</v>
      </c>
      <c r="AD139" t="s">
        <v>100</v>
      </c>
      <c r="AE139" t="s">
        <v>115</v>
      </c>
      <c r="AF139" t="s">
        <v>100</v>
      </c>
      <c r="AG139" t="s">
        <v>100</v>
      </c>
      <c r="AH139" t="s">
        <v>100</v>
      </c>
      <c r="AI139" t="s">
        <v>100</v>
      </c>
      <c r="AJ139" t="s">
        <v>100</v>
      </c>
      <c r="AK139" t="s">
        <v>100</v>
      </c>
      <c r="AL139" t="s">
        <v>100</v>
      </c>
      <c r="AM139" t="s">
        <v>100</v>
      </c>
      <c r="AN139" t="s">
        <v>100</v>
      </c>
      <c r="AO139" t="s">
        <v>100</v>
      </c>
      <c r="AP139" t="s">
        <v>100</v>
      </c>
      <c r="AQ139" t="s">
        <v>100</v>
      </c>
      <c r="AR139" t="s">
        <v>100</v>
      </c>
      <c r="AS139" t="s">
        <v>100</v>
      </c>
      <c r="AT139" t="s">
        <v>100</v>
      </c>
      <c r="AU139" t="s">
        <v>100</v>
      </c>
      <c r="AV139" t="s">
        <v>100</v>
      </c>
      <c r="AW139" t="s">
        <v>100</v>
      </c>
      <c r="AX139" t="s">
        <v>100</v>
      </c>
      <c r="AY139" t="s">
        <v>100</v>
      </c>
      <c r="AZ139" t="s">
        <v>100</v>
      </c>
      <c r="BA139" t="s">
        <v>100</v>
      </c>
      <c r="BB139" t="s">
        <v>100</v>
      </c>
      <c r="BC139" t="s">
        <v>100</v>
      </c>
      <c r="BD139" t="s">
        <v>100</v>
      </c>
      <c r="BE139" t="s">
        <v>100</v>
      </c>
      <c r="BF139" t="s">
        <v>100</v>
      </c>
      <c r="BG139" t="s">
        <v>100</v>
      </c>
      <c r="BH139" t="s">
        <v>100</v>
      </c>
      <c r="BI139" t="s">
        <v>100</v>
      </c>
      <c r="BJ139" t="s">
        <v>100</v>
      </c>
      <c r="BK139" t="s">
        <v>100</v>
      </c>
      <c r="BL139" t="s">
        <v>100</v>
      </c>
      <c r="BM139" t="s">
        <v>100</v>
      </c>
      <c r="BN139" t="s">
        <v>100</v>
      </c>
      <c r="BO139" t="s">
        <v>100</v>
      </c>
      <c r="BP139" t="s">
        <v>100</v>
      </c>
      <c r="BQ139" t="s">
        <v>100</v>
      </c>
      <c r="BR139" t="s">
        <v>100</v>
      </c>
      <c r="BS139" t="s">
        <v>100</v>
      </c>
      <c r="BT139" t="s">
        <v>100</v>
      </c>
      <c r="BU139" t="s">
        <v>100</v>
      </c>
      <c r="BV139" t="s">
        <v>100</v>
      </c>
      <c r="BW139" t="s">
        <v>100</v>
      </c>
      <c r="BX139" t="s">
        <v>100</v>
      </c>
      <c r="BY139" t="s">
        <v>100</v>
      </c>
      <c r="BZ139" t="s">
        <v>100</v>
      </c>
      <c r="CA139" t="s">
        <v>100</v>
      </c>
      <c r="CB139" t="s">
        <v>100</v>
      </c>
      <c r="CC139" t="s">
        <v>100</v>
      </c>
      <c r="CD139" t="s">
        <v>100</v>
      </c>
      <c r="CE139" t="s">
        <v>100</v>
      </c>
      <c r="CF139" t="s">
        <v>100</v>
      </c>
      <c r="CG139" t="s">
        <v>100</v>
      </c>
      <c r="CH139" t="s">
        <v>100</v>
      </c>
      <c r="CI139" t="s">
        <v>100</v>
      </c>
      <c r="CJ139" t="s">
        <v>115</v>
      </c>
      <c r="CK139" t="s">
        <v>100</v>
      </c>
      <c r="CL139" t="s">
        <v>100</v>
      </c>
      <c r="CM139" t="s">
        <v>100</v>
      </c>
      <c r="CN139" t="s">
        <v>151</v>
      </c>
      <c r="CO139" t="s">
        <v>100</v>
      </c>
      <c r="CP139" t="s">
        <v>100</v>
      </c>
      <c r="CQ139" t="s">
        <v>152</v>
      </c>
      <c r="CR139" t="s">
        <v>153</v>
      </c>
    </row>
    <row r="140" spans="1:96">
      <c r="A140" t="s">
        <v>651</v>
      </c>
      <c r="B140" t="s">
        <v>652</v>
      </c>
      <c r="C140" t="s">
        <v>98</v>
      </c>
      <c r="D140" t="s">
        <v>652</v>
      </c>
      <c r="E140" t="s">
        <v>100</v>
      </c>
      <c r="F140" t="s">
        <v>100</v>
      </c>
      <c r="G140" t="s">
        <v>101</v>
      </c>
      <c r="H140" t="s">
        <v>102</v>
      </c>
      <c r="I140" t="s">
        <v>103</v>
      </c>
      <c r="J140" t="s">
        <v>653</v>
      </c>
      <c r="K140" t="s">
        <v>197</v>
      </c>
      <c r="L140" t="s">
        <v>106</v>
      </c>
      <c r="M140" t="s">
        <v>100</v>
      </c>
      <c r="N140" t="s">
        <v>100</v>
      </c>
      <c r="O140" t="s">
        <v>100</v>
      </c>
      <c r="P140" t="s">
        <v>107</v>
      </c>
      <c r="Q140" t="s">
        <v>108</v>
      </c>
      <c r="R140" t="s">
        <v>198</v>
      </c>
      <c r="S140" t="s">
        <v>110</v>
      </c>
      <c r="T140" t="s">
        <v>111</v>
      </c>
      <c r="U140" t="s">
        <v>112</v>
      </c>
      <c r="V140" t="s">
        <v>134</v>
      </c>
      <c r="W140" t="s">
        <v>134</v>
      </c>
      <c r="X140" t="s">
        <v>135</v>
      </c>
      <c r="Y140" t="s">
        <v>115</v>
      </c>
      <c r="Z140" t="s">
        <v>100</v>
      </c>
      <c r="AA140" t="s">
        <v>100</v>
      </c>
      <c r="AB140" t="s">
        <v>100</v>
      </c>
      <c r="AC140" t="s">
        <v>100</v>
      </c>
      <c r="AD140" t="s">
        <v>100</v>
      </c>
      <c r="AE140" t="s">
        <v>115</v>
      </c>
      <c r="AF140" t="s">
        <v>100</v>
      </c>
      <c r="AG140" t="s">
        <v>100</v>
      </c>
      <c r="AH140" t="s">
        <v>100</v>
      </c>
      <c r="AI140" t="s">
        <v>100</v>
      </c>
      <c r="AJ140" t="s">
        <v>100</v>
      </c>
      <c r="AK140" t="s">
        <v>100</v>
      </c>
      <c r="AL140" t="s">
        <v>100</v>
      </c>
      <c r="AM140" t="s">
        <v>100</v>
      </c>
      <c r="AN140" t="s">
        <v>100</v>
      </c>
      <c r="AO140" t="s">
        <v>100</v>
      </c>
      <c r="AP140" t="s">
        <v>100</v>
      </c>
      <c r="AQ140" t="s">
        <v>100</v>
      </c>
      <c r="AR140" t="s">
        <v>100</v>
      </c>
      <c r="AS140" t="s">
        <v>100</v>
      </c>
      <c r="AT140" t="s">
        <v>100</v>
      </c>
      <c r="AU140" t="s">
        <v>100</v>
      </c>
      <c r="AV140" t="s">
        <v>100</v>
      </c>
      <c r="AW140" t="s">
        <v>100</v>
      </c>
      <c r="AX140" t="s">
        <v>100</v>
      </c>
      <c r="AY140" t="s">
        <v>100</v>
      </c>
      <c r="AZ140" t="s">
        <v>100</v>
      </c>
      <c r="BA140" t="s">
        <v>100</v>
      </c>
      <c r="BB140" t="s">
        <v>100</v>
      </c>
      <c r="BC140" t="s">
        <v>100</v>
      </c>
      <c r="BD140" t="s">
        <v>100</v>
      </c>
      <c r="BE140" t="s">
        <v>100</v>
      </c>
      <c r="BF140" t="s">
        <v>100</v>
      </c>
      <c r="BG140" t="s">
        <v>100</v>
      </c>
      <c r="BH140" t="s">
        <v>100</v>
      </c>
      <c r="BI140" t="s">
        <v>100</v>
      </c>
      <c r="BJ140" t="s">
        <v>100</v>
      </c>
      <c r="BK140" t="s">
        <v>100</v>
      </c>
      <c r="BL140" t="s">
        <v>100</v>
      </c>
      <c r="BM140" t="s">
        <v>100</v>
      </c>
      <c r="BN140" t="s">
        <v>100</v>
      </c>
      <c r="BO140" t="s">
        <v>100</v>
      </c>
      <c r="BP140" t="s">
        <v>100</v>
      </c>
      <c r="BQ140" t="s">
        <v>100</v>
      </c>
      <c r="BR140" t="s">
        <v>100</v>
      </c>
      <c r="BS140" t="s">
        <v>100</v>
      </c>
      <c r="BT140" t="s">
        <v>100</v>
      </c>
      <c r="BU140" t="s">
        <v>100</v>
      </c>
      <c r="BV140" t="s">
        <v>100</v>
      </c>
      <c r="BW140" t="s">
        <v>100</v>
      </c>
      <c r="BX140" t="s">
        <v>100</v>
      </c>
      <c r="BY140" t="s">
        <v>100</v>
      </c>
      <c r="BZ140" t="s">
        <v>100</v>
      </c>
      <c r="CA140" t="s">
        <v>100</v>
      </c>
      <c r="CB140" t="s">
        <v>100</v>
      </c>
      <c r="CC140" t="s">
        <v>100</v>
      </c>
      <c r="CD140" t="s">
        <v>100</v>
      </c>
      <c r="CE140" t="s">
        <v>100</v>
      </c>
      <c r="CF140" t="s">
        <v>100</v>
      </c>
      <c r="CG140" t="s">
        <v>100</v>
      </c>
      <c r="CH140" t="s">
        <v>100</v>
      </c>
      <c r="CI140" t="s">
        <v>100</v>
      </c>
      <c r="CJ140" t="s">
        <v>115</v>
      </c>
      <c r="CK140" t="s">
        <v>100</v>
      </c>
      <c r="CL140" t="s">
        <v>100</v>
      </c>
      <c r="CM140" t="s">
        <v>100</v>
      </c>
      <c r="CN140" t="s">
        <v>116</v>
      </c>
      <c r="CO140" t="s">
        <v>117</v>
      </c>
      <c r="CP140" t="s">
        <v>117</v>
      </c>
      <c r="CQ140" t="s">
        <v>100</v>
      </c>
      <c r="CR140" t="s">
        <v>100</v>
      </c>
    </row>
    <row r="141" spans="1:96">
      <c r="A141" t="s">
        <v>653</v>
      </c>
      <c r="B141" t="s">
        <v>654</v>
      </c>
      <c r="C141" t="s">
        <v>200</v>
      </c>
      <c r="D141" t="s">
        <v>655</v>
      </c>
      <c r="E141" t="s">
        <v>202</v>
      </c>
      <c r="F141" t="s">
        <v>100</v>
      </c>
      <c r="G141" t="s">
        <v>101</v>
      </c>
      <c r="H141" t="s">
        <v>102</v>
      </c>
      <c r="I141" t="s">
        <v>103</v>
      </c>
      <c r="J141" t="s">
        <v>653</v>
      </c>
      <c r="K141" t="s">
        <v>197</v>
      </c>
      <c r="L141" t="s">
        <v>106</v>
      </c>
      <c r="M141" t="s">
        <v>100</v>
      </c>
      <c r="N141" t="s">
        <v>100</v>
      </c>
      <c r="O141" t="s">
        <v>100</v>
      </c>
      <c r="P141" t="s">
        <v>146</v>
      </c>
      <c r="Q141" t="s">
        <v>108</v>
      </c>
      <c r="R141" t="s">
        <v>148</v>
      </c>
      <c r="S141" t="s">
        <v>100</v>
      </c>
      <c r="T141" t="s">
        <v>100</v>
      </c>
      <c r="U141" t="s">
        <v>112</v>
      </c>
      <c r="V141" t="s">
        <v>134</v>
      </c>
      <c r="W141" t="s">
        <v>134</v>
      </c>
      <c r="X141" t="s">
        <v>135</v>
      </c>
      <c r="Y141" t="s">
        <v>100</v>
      </c>
      <c r="Z141" t="s">
        <v>100</v>
      </c>
      <c r="AA141" t="s">
        <v>100</v>
      </c>
      <c r="AB141" t="s">
        <v>100</v>
      </c>
      <c r="AC141" t="s">
        <v>100</v>
      </c>
      <c r="AD141" t="s">
        <v>100</v>
      </c>
      <c r="AE141" t="s">
        <v>115</v>
      </c>
      <c r="AF141" t="s">
        <v>100</v>
      </c>
      <c r="AG141" t="s">
        <v>100</v>
      </c>
      <c r="AH141" t="s">
        <v>100</v>
      </c>
      <c r="AI141" t="s">
        <v>100</v>
      </c>
      <c r="AJ141" t="s">
        <v>100</v>
      </c>
      <c r="AK141" t="s">
        <v>100</v>
      </c>
      <c r="AL141" t="s">
        <v>100</v>
      </c>
      <c r="AM141" t="s">
        <v>100</v>
      </c>
      <c r="AN141" t="s">
        <v>100</v>
      </c>
      <c r="AO141" t="s">
        <v>100</v>
      </c>
      <c r="AP141" t="s">
        <v>100</v>
      </c>
      <c r="AQ141" t="s">
        <v>100</v>
      </c>
      <c r="AR141" t="s">
        <v>100</v>
      </c>
      <c r="AS141" t="s">
        <v>100</v>
      </c>
      <c r="AT141" t="s">
        <v>100</v>
      </c>
      <c r="AU141" t="s">
        <v>100</v>
      </c>
      <c r="AV141" t="s">
        <v>100</v>
      </c>
      <c r="AW141" t="s">
        <v>100</v>
      </c>
      <c r="AX141" t="s">
        <v>100</v>
      </c>
      <c r="AY141" t="s">
        <v>100</v>
      </c>
      <c r="AZ141" t="s">
        <v>100</v>
      </c>
      <c r="BA141" t="s">
        <v>100</v>
      </c>
      <c r="BB141" t="s">
        <v>100</v>
      </c>
      <c r="BC141" t="s">
        <v>100</v>
      </c>
      <c r="BD141" t="s">
        <v>100</v>
      </c>
      <c r="BE141" t="s">
        <v>100</v>
      </c>
      <c r="BF141" t="s">
        <v>100</v>
      </c>
      <c r="BG141" t="s">
        <v>100</v>
      </c>
      <c r="BH141" t="s">
        <v>100</v>
      </c>
      <c r="BI141" t="s">
        <v>100</v>
      </c>
      <c r="BJ141" t="s">
        <v>100</v>
      </c>
      <c r="BK141" t="s">
        <v>100</v>
      </c>
      <c r="BL141" t="s">
        <v>100</v>
      </c>
      <c r="BM141" t="s">
        <v>100</v>
      </c>
      <c r="BN141" t="s">
        <v>100</v>
      </c>
      <c r="BO141" t="s">
        <v>115</v>
      </c>
      <c r="BP141" t="s">
        <v>100</v>
      </c>
      <c r="BQ141" t="s">
        <v>100</v>
      </c>
      <c r="BR141" t="s">
        <v>100</v>
      </c>
      <c r="BS141" t="s">
        <v>100</v>
      </c>
      <c r="BT141" t="s">
        <v>100</v>
      </c>
      <c r="BU141" t="s">
        <v>100</v>
      </c>
      <c r="BV141" t="s">
        <v>100</v>
      </c>
      <c r="BW141" t="s">
        <v>100</v>
      </c>
      <c r="BX141" t="s">
        <v>100</v>
      </c>
      <c r="BY141" t="s">
        <v>100</v>
      </c>
      <c r="BZ141" t="s">
        <v>100</v>
      </c>
      <c r="CA141" t="s">
        <v>100</v>
      </c>
      <c r="CB141" t="s">
        <v>100</v>
      </c>
      <c r="CC141" t="s">
        <v>100</v>
      </c>
      <c r="CD141" t="s">
        <v>100</v>
      </c>
      <c r="CE141" t="s">
        <v>100</v>
      </c>
      <c r="CF141" t="s">
        <v>100</v>
      </c>
      <c r="CG141" t="s">
        <v>100</v>
      </c>
      <c r="CH141" t="s">
        <v>100</v>
      </c>
      <c r="CI141" t="s">
        <v>100</v>
      </c>
      <c r="CJ141" t="s">
        <v>100</v>
      </c>
      <c r="CK141" t="s">
        <v>100</v>
      </c>
      <c r="CL141" t="s">
        <v>100</v>
      </c>
      <c r="CM141" t="s">
        <v>100</v>
      </c>
      <c r="CN141" t="s">
        <v>151</v>
      </c>
      <c r="CO141" t="s">
        <v>100</v>
      </c>
      <c r="CP141" t="s">
        <v>100</v>
      </c>
      <c r="CQ141" t="s">
        <v>152</v>
      </c>
      <c r="CR141" t="s">
        <v>153</v>
      </c>
    </row>
    <row r="142" spans="1:96">
      <c r="A142" t="s">
        <v>656</v>
      </c>
      <c r="B142" t="s">
        <v>657</v>
      </c>
      <c r="C142" t="s">
        <v>138</v>
      </c>
      <c r="D142" t="s">
        <v>658</v>
      </c>
      <c r="E142" t="s">
        <v>100</v>
      </c>
      <c r="F142" t="s">
        <v>100</v>
      </c>
      <c r="G142" t="s">
        <v>141</v>
      </c>
      <c r="H142" t="s">
        <v>142</v>
      </c>
      <c r="I142" t="s">
        <v>143</v>
      </c>
      <c r="J142" t="s">
        <v>144</v>
      </c>
      <c r="K142" t="s">
        <v>145</v>
      </c>
      <c r="L142" t="s">
        <v>106</v>
      </c>
      <c r="M142" t="s">
        <v>100</v>
      </c>
      <c r="N142" t="s">
        <v>100</v>
      </c>
      <c r="O142" t="s">
        <v>100</v>
      </c>
      <c r="P142" t="s">
        <v>146</v>
      </c>
      <c r="Q142" t="s">
        <v>147</v>
      </c>
      <c r="R142" t="s">
        <v>148</v>
      </c>
      <c r="S142" t="s">
        <v>100</v>
      </c>
      <c r="T142" t="s">
        <v>100</v>
      </c>
      <c r="U142" t="s">
        <v>112</v>
      </c>
      <c r="V142" t="s">
        <v>134</v>
      </c>
      <c r="W142" t="s">
        <v>134</v>
      </c>
      <c r="X142" t="s">
        <v>135</v>
      </c>
      <c r="Y142" t="s">
        <v>100</v>
      </c>
      <c r="Z142" t="s">
        <v>100</v>
      </c>
      <c r="AA142" t="s">
        <v>100</v>
      </c>
      <c r="AB142" t="s">
        <v>100</v>
      </c>
      <c r="AC142" t="s">
        <v>100</v>
      </c>
      <c r="AD142" t="s">
        <v>100</v>
      </c>
      <c r="AE142" t="s">
        <v>115</v>
      </c>
      <c r="AF142" t="s">
        <v>100</v>
      </c>
      <c r="AG142" t="s">
        <v>100</v>
      </c>
      <c r="AH142" t="s">
        <v>100</v>
      </c>
      <c r="AI142" t="s">
        <v>100</v>
      </c>
      <c r="AJ142" t="s">
        <v>100</v>
      </c>
      <c r="AK142" t="s">
        <v>115</v>
      </c>
      <c r="AL142" t="s">
        <v>100</v>
      </c>
      <c r="AM142" t="s">
        <v>100</v>
      </c>
      <c r="AN142" t="s">
        <v>100</v>
      </c>
      <c r="AO142" t="s">
        <v>100</v>
      </c>
      <c r="AP142" t="s">
        <v>100</v>
      </c>
      <c r="AQ142" t="s">
        <v>100</v>
      </c>
      <c r="AR142" t="s">
        <v>100</v>
      </c>
      <c r="AS142" t="s">
        <v>100</v>
      </c>
      <c r="AT142" t="s">
        <v>100</v>
      </c>
      <c r="AU142" t="s">
        <v>100</v>
      </c>
      <c r="AV142" t="s">
        <v>100</v>
      </c>
      <c r="AW142" t="s">
        <v>100</v>
      </c>
      <c r="AX142" t="s">
        <v>100</v>
      </c>
      <c r="AY142" t="s">
        <v>100</v>
      </c>
      <c r="AZ142" t="s">
        <v>100</v>
      </c>
      <c r="BA142" t="s">
        <v>100</v>
      </c>
      <c r="BB142" t="s">
        <v>100</v>
      </c>
      <c r="BC142" t="s">
        <v>100</v>
      </c>
      <c r="BD142" t="s">
        <v>100</v>
      </c>
      <c r="BE142" t="s">
        <v>100</v>
      </c>
      <c r="BF142" t="s">
        <v>100</v>
      </c>
      <c r="BG142" t="s">
        <v>100</v>
      </c>
      <c r="BH142" t="s">
        <v>100</v>
      </c>
      <c r="BI142" t="s">
        <v>100</v>
      </c>
      <c r="BJ142" t="s">
        <v>100</v>
      </c>
      <c r="BK142" t="s">
        <v>100</v>
      </c>
      <c r="BL142" t="s">
        <v>100</v>
      </c>
      <c r="BM142" t="s">
        <v>100</v>
      </c>
      <c r="BN142" t="s">
        <v>100</v>
      </c>
      <c r="BO142" t="s">
        <v>100</v>
      </c>
      <c r="BP142" t="s">
        <v>100</v>
      </c>
      <c r="BQ142" t="s">
        <v>100</v>
      </c>
      <c r="BR142" t="s">
        <v>100</v>
      </c>
      <c r="BS142" t="s">
        <v>100</v>
      </c>
      <c r="BT142" t="s">
        <v>100</v>
      </c>
      <c r="BU142" t="s">
        <v>100</v>
      </c>
      <c r="BV142" t="s">
        <v>100</v>
      </c>
      <c r="BW142" t="s">
        <v>100</v>
      </c>
      <c r="BX142" t="s">
        <v>100</v>
      </c>
      <c r="BY142" t="s">
        <v>100</v>
      </c>
      <c r="BZ142" t="s">
        <v>100</v>
      </c>
      <c r="CA142" t="s">
        <v>100</v>
      </c>
      <c r="CB142" t="s">
        <v>100</v>
      </c>
      <c r="CC142" t="s">
        <v>100</v>
      </c>
      <c r="CD142" t="s">
        <v>100</v>
      </c>
      <c r="CE142" t="s">
        <v>100</v>
      </c>
      <c r="CF142" t="s">
        <v>100</v>
      </c>
      <c r="CG142" t="s">
        <v>100</v>
      </c>
      <c r="CH142" t="s">
        <v>100</v>
      </c>
      <c r="CI142" t="s">
        <v>100</v>
      </c>
      <c r="CJ142" t="s">
        <v>100</v>
      </c>
      <c r="CK142" t="s">
        <v>100</v>
      </c>
      <c r="CL142" t="s">
        <v>100</v>
      </c>
      <c r="CM142" t="s">
        <v>659</v>
      </c>
      <c r="CN142" t="s">
        <v>151</v>
      </c>
      <c r="CO142" t="s">
        <v>100</v>
      </c>
      <c r="CP142" t="s">
        <v>100</v>
      </c>
      <c r="CQ142" t="s">
        <v>152</v>
      </c>
      <c r="CR142" t="s">
        <v>153</v>
      </c>
    </row>
    <row r="143" spans="1:96">
      <c r="A143" t="s">
        <v>660</v>
      </c>
      <c r="B143" t="s">
        <v>661</v>
      </c>
      <c r="C143" t="s">
        <v>138</v>
      </c>
      <c r="D143" t="s">
        <v>662</v>
      </c>
      <c r="E143" t="s">
        <v>100</v>
      </c>
      <c r="F143" t="s">
        <v>100</v>
      </c>
      <c r="G143" t="s">
        <v>141</v>
      </c>
      <c r="H143" t="s">
        <v>142</v>
      </c>
      <c r="I143" t="s">
        <v>143</v>
      </c>
      <c r="J143" t="s">
        <v>144</v>
      </c>
      <c r="K143" t="s">
        <v>145</v>
      </c>
      <c r="L143" t="s">
        <v>106</v>
      </c>
      <c r="M143" t="s">
        <v>100</v>
      </c>
      <c r="N143" t="s">
        <v>100</v>
      </c>
      <c r="O143" t="s">
        <v>100</v>
      </c>
      <c r="P143" t="s">
        <v>146</v>
      </c>
      <c r="Q143" t="s">
        <v>147</v>
      </c>
      <c r="R143" t="s">
        <v>148</v>
      </c>
      <c r="S143" t="s">
        <v>100</v>
      </c>
      <c r="T143" t="s">
        <v>100</v>
      </c>
      <c r="U143" t="s">
        <v>112</v>
      </c>
      <c r="V143" t="s">
        <v>134</v>
      </c>
      <c r="W143" t="s">
        <v>134</v>
      </c>
      <c r="X143" t="s">
        <v>135</v>
      </c>
      <c r="Y143" t="s">
        <v>100</v>
      </c>
      <c r="Z143" t="s">
        <v>100</v>
      </c>
      <c r="AA143" t="s">
        <v>100</v>
      </c>
      <c r="AB143" t="s">
        <v>100</v>
      </c>
      <c r="AC143" t="s">
        <v>100</v>
      </c>
      <c r="AD143" t="s">
        <v>100</v>
      </c>
      <c r="AE143" t="s">
        <v>115</v>
      </c>
      <c r="AF143" t="s">
        <v>100</v>
      </c>
      <c r="AG143" t="s">
        <v>100</v>
      </c>
      <c r="AH143" t="s">
        <v>100</v>
      </c>
      <c r="AI143" t="s">
        <v>100</v>
      </c>
      <c r="AJ143" t="s">
        <v>100</v>
      </c>
      <c r="AK143" t="s">
        <v>115</v>
      </c>
      <c r="AL143" t="s">
        <v>100</v>
      </c>
      <c r="AM143" t="s">
        <v>100</v>
      </c>
      <c r="AN143" t="s">
        <v>100</v>
      </c>
      <c r="AO143" t="s">
        <v>100</v>
      </c>
      <c r="AP143" t="s">
        <v>100</v>
      </c>
      <c r="AQ143" t="s">
        <v>100</v>
      </c>
      <c r="AR143" t="s">
        <v>100</v>
      </c>
      <c r="AS143" t="s">
        <v>100</v>
      </c>
      <c r="AT143" t="s">
        <v>100</v>
      </c>
      <c r="AU143" t="s">
        <v>100</v>
      </c>
      <c r="AV143" t="s">
        <v>100</v>
      </c>
      <c r="AW143" t="s">
        <v>100</v>
      </c>
      <c r="AX143" t="s">
        <v>100</v>
      </c>
      <c r="AY143" t="s">
        <v>100</v>
      </c>
      <c r="AZ143" t="s">
        <v>100</v>
      </c>
      <c r="BA143" t="s">
        <v>100</v>
      </c>
      <c r="BB143" t="s">
        <v>100</v>
      </c>
      <c r="BC143" t="s">
        <v>100</v>
      </c>
      <c r="BD143" t="s">
        <v>100</v>
      </c>
      <c r="BE143" t="s">
        <v>100</v>
      </c>
      <c r="BF143" t="s">
        <v>100</v>
      </c>
      <c r="BG143" t="s">
        <v>100</v>
      </c>
      <c r="BH143" t="s">
        <v>100</v>
      </c>
      <c r="BI143" t="s">
        <v>100</v>
      </c>
      <c r="BJ143" t="s">
        <v>100</v>
      </c>
      <c r="BK143" t="s">
        <v>100</v>
      </c>
      <c r="BL143" t="s">
        <v>100</v>
      </c>
      <c r="BM143" t="s">
        <v>100</v>
      </c>
      <c r="BN143" t="s">
        <v>100</v>
      </c>
      <c r="BO143" t="s">
        <v>100</v>
      </c>
      <c r="BP143" t="s">
        <v>100</v>
      </c>
      <c r="BQ143" t="s">
        <v>100</v>
      </c>
      <c r="BR143" t="s">
        <v>100</v>
      </c>
      <c r="BS143" t="s">
        <v>100</v>
      </c>
      <c r="BT143" t="s">
        <v>100</v>
      </c>
      <c r="BU143" t="s">
        <v>100</v>
      </c>
      <c r="BV143" t="s">
        <v>100</v>
      </c>
      <c r="BW143" t="s">
        <v>100</v>
      </c>
      <c r="BX143" t="s">
        <v>100</v>
      </c>
      <c r="BY143" t="s">
        <v>100</v>
      </c>
      <c r="BZ143" t="s">
        <v>100</v>
      </c>
      <c r="CA143" t="s">
        <v>100</v>
      </c>
      <c r="CB143" t="s">
        <v>100</v>
      </c>
      <c r="CC143" t="s">
        <v>100</v>
      </c>
      <c r="CD143" t="s">
        <v>100</v>
      </c>
      <c r="CE143" t="s">
        <v>100</v>
      </c>
      <c r="CF143" t="s">
        <v>100</v>
      </c>
      <c r="CG143" t="s">
        <v>100</v>
      </c>
      <c r="CH143" t="s">
        <v>100</v>
      </c>
      <c r="CI143" t="s">
        <v>100</v>
      </c>
      <c r="CJ143" t="s">
        <v>100</v>
      </c>
      <c r="CK143" t="s">
        <v>100</v>
      </c>
      <c r="CL143" t="s">
        <v>100</v>
      </c>
      <c r="CM143" t="s">
        <v>663</v>
      </c>
      <c r="CN143" t="s">
        <v>151</v>
      </c>
      <c r="CO143" t="s">
        <v>100</v>
      </c>
      <c r="CP143" t="s">
        <v>100</v>
      </c>
      <c r="CQ143" t="s">
        <v>152</v>
      </c>
      <c r="CR143" t="s">
        <v>153</v>
      </c>
    </row>
    <row r="144" spans="1:96">
      <c r="A144" t="s">
        <v>664</v>
      </c>
      <c r="B144" t="s">
        <v>665</v>
      </c>
      <c r="C144" t="s">
        <v>138</v>
      </c>
      <c r="D144" t="s">
        <v>666</v>
      </c>
      <c r="E144" t="s">
        <v>100</v>
      </c>
      <c r="F144" t="s">
        <v>100</v>
      </c>
      <c r="G144" t="s">
        <v>141</v>
      </c>
      <c r="H144" t="s">
        <v>142</v>
      </c>
      <c r="I144" t="s">
        <v>143</v>
      </c>
      <c r="J144" t="s">
        <v>144</v>
      </c>
      <c r="K144" t="s">
        <v>145</v>
      </c>
      <c r="L144" t="s">
        <v>106</v>
      </c>
      <c r="M144" t="s">
        <v>100</v>
      </c>
      <c r="N144" t="s">
        <v>100</v>
      </c>
      <c r="O144" t="s">
        <v>100</v>
      </c>
      <c r="P144" t="s">
        <v>146</v>
      </c>
      <c r="Q144" t="s">
        <v>147</v>
      </c>
      <c r="R144" t="s">
        <v>148</v>
      </c>
      <c r="S144" t="s">
        <v>100</v>
      </c>
      <c r="T144" t="s">
        <v>100</v>
      </c>
      <c r="U144" t="s">
        <v>112</v>
      </c>
      <c r="V144" t="s">
        <v>134</v>
      </c>
      <c r="W144" t="s">
        <v>134</v>
      </c>
      <c r="X144" t="s">
        <v>135</v>
      </c>
      <c r="Y144" t="s">
        <v>100</v>
      </c>
      <c r="Z144" t="s">
        <v>100</v>
      </c>
      <c r="AA144" t="s">
        <v>100</v>
      </c>
      <c r="AB144" t="s">
        <v>100</v>
      </c>
      <c r="AC144" t="s">
        <v>100</v>
      </c>
      <c r="AD144" t="s">
        <v>100</v>
      </c>
      <c r="AE144" t="s">
        <v>115</v>
      </c>
      <c r="AF144" t="s">
        <v>100</v>
      </c>
      <c r="AG144" t="s">
        <v>100</v>
      </c>
      <c r="AH144" t="s">
        <v>100</v>
      </c>
      <c r="AI144" t="s">
        <v>100</v>
      </c>
      <c r="AJ144" t="s">
        <v>100</v>
      </c>
      <c r="AK144" t="s">
        <v>115</v>
      </c>
      <c r="AL144" t="s">
        <v>100</v>
      </c>
      <c r="AM144" t="s">
        <v>100</v>
      </c>
      <c r="AN144" t="s">
        <v>100</v>
      </c>
      <c r="AO144" t="s">
        <v>100</v>
      </c>
      <c r="AP144" t="s">
        <v>100</v>
      </c>
      <c r="AQ144" t="s">
        <v>100</v>
      </c>
      <c r="AR144" t="s">
        <v>100</v>
      </c>
      <c r="AS144" t="s">
        <v>100</v>
      </c>
      <c r="AT144" t="s">
        <v>100</v>
      </c>
      <c r="AU144" t="s">
        <v>100</v>
      </c>
      <c r="AV144" t="s">
        <v>100</v>
      </c>
      <c r="AW144" t="s">
        <v>100</v>
      </c>
      <c r="AX144" t="s">
        <v>100</v>
      </c>
      <c r="AY144" t="s">
        <v>100</v>
      </c>
      <c r="AZ144" t="s">
        <v>100</v>
      </c>
      <c r="BA144" t="s">
        <v>100</v>
      </c>
      <c r="BB144" t="s">
        <v>100</v>
      </c>
      <c r="BC144" t="s">
        <v>100</v>
      </c>
      <c r="BD144" t="s">
        <v>100</v>
      </c>
      <c r="BE144" t="s">
        <v>100</v>
      </c>
      <c r="BF144" t="s">
        <v>100</v>
      </c>
      <c r="BG144" t="s">
        <v>100</v>
      </c>
      <c r="BH144" t="s">
        <v>100</v>
      </c>
      <c r="BI144" t="s">
        <v>100</v>
      </c>
      <c r="BJ144" t="s">
        <v>100</v>
      </c>
      <c r="BK144" t="s">
        <v>100</v>
      </c>
      <c r="BL144" t="s">
        <v>100</v>
      </c>
      <c r="BM144" t="s">
        <v>100</v>
      </c>
      <c r="BN144" t="s">
        <v>100</v>
      </c>
      <c r="BO144" t="s">
        <v>100</v>
      </c>
      <c r="BP144" t="s">
        <v>100</v>
      </c>
      <c r="BQ144" t="s">
        <v>100</v>
      </c>
      <c r="BR144" t="s">
        <v>100</v>
      </c>
      <c r="BS144" t="s">
        <v>100</v>
      </c>
      <c r="BT144" t="s">
        <v>100</v>
      </c>
      <c r="BU144" t="s">
        <v>100</v>
      </c>
      <c r="BV144" t="s">
        <v>100</v>
      </c>
      <c r="BW144" t="s">
        <v>100</v>
      </c>
      <c r="BX144" t="s">
        <v>100</v>
      </c>
      <c r="BY144" t="s">
        <v>100</v>
      </c>
      <c r="BZ144" t="s">
        <v>100</v>
      </c>
      <c r="CA144" t="s">
        <v>100</v>
      </c>
      <c r="CB144" t="s">
        <v>100</v>
      </c>
      <c r="CC144" t="s">
        <v>100</v>
      </c>
      <c r="CD144" t="s">
        <v>100</v>
      </c>
      <c r="CE144" t="s">
        <v>100</v>
      </c>
      <c r="CF144" t="s">
        <v>100</v>
      </c>
      <c r="CG144" t="s">
        <v>100</v>
      </c>
      <c r="CH144" t="s">
        <v>100</v>
      </c>
      <c r="CI144" t="s">
        <v>100</v>
      </c>
      <c r="CJ144" t="s">
        <v>100</v>
      </c>
      <c r="CK144" t="s">
        <v>100</v>
      </c>
      <c r="CL144" t="s">
        <v>100</v>
      </c>
      <c r="CM144" t="s">
        <v>667</v>
      </c>
      <c r="CN144" t="s">
        <v>151</v>
      </c>
      <c r="CO144" t="s">
        <v>100</v>
      </c>
      <c r="CP144" t="s">
        <v>100</v>
      </c>
      <c r="CQ144" t="s">
        <v>152</v>
      </c>
      <c r="CR144" t="s">
        <v>153</v>
      </c>
    </row>
    <row r="145" spans="1:96">
      <c r="A145" t="s">
        <v>668</v>
      </c>
      <c r="B145" t="s">
        <v>669</v>
      </c>
      <c r="C145" t="s">
        <v>138</v>
      </c>
      <c r="D145" t="s">
        <v>670</v>
      </c>
      <c r="E145" t="s">
        <v>100</v>
      </c>
      <c r="F145" t="s">
        <v>100</v>
      </c>
      <c r="G145" t="s">
        <v>141</v>
      </c>
      <c r="H145" t="s">
        <v>142</v>
      </c>
      <c r="I145" t="s">
        <v>143</v>
      </c>
      <c r="J145" t="s">
        <v>144</v>
      </c>
      <c r="K145" t="s">
        <v>145</v>
      </c>
      <c r="L145" t="s">
        <v>106</v>
      </c>
      <c r="M145" t="s">
        <v>100</v>
      </c>
      <c r="N145" t="s">
        <v>100</v>
      </c>
      <c r="O145" t="s">
        <v>100</v>
      </c>
      <c r="P145" t="s">
        <v>146</v>
      </c>
      <c r="Q145" t="s">
        <v>147</v>
      </c>
      <c r="R145" t="s">
        <v>148</v>
      </c>
      <c r="S145" t="s">
        <v>100</v>
      </c>
      <c r="T145" t="s">
        <v>100</v>
      </c>
      <c r="U145" t="s">
        <v>112</v>
      </c>
      <c r="V145" t="s">
        <v>134</v>
      </c>
      <c r="W145" t="s">
        <v>134</v>
      </c>
      <c r="X145" t="s">
        <v>135</v>
      </c>
      <c r="Y145" t="s">
        <v>100</v>
      </c>
      <c r="Z145" t="s">
        <v>100</v>
      </c>
      <c r="AA145" t="s">
        <v>100</v>
      </c>
      <c r="AB145" t="s">
        <v>100</v>
      </c>
      <c r="AC145" t="s">
        <v>100</v>
      </c>
      <c r="AD145" t="s">
        <v>100</v>
      </c>
      <c r="AE145" t="s">
        <v>115</v>
      </c>
      <c r="AF145" t="s">
        <v>100</v>
      </c>
      <c r="AG145" t="s">
        <v>100</v>
      </c>
      <c r="AH145" t="s">
        <v>100</v>
      </c>
      <c r="AI145" t="s">
        <v>100</v>
      </c>
      <c r="AJ145" t="s">
        <v>100</v>
      </c>
      <c r="AK145" t="s">
        <v>115</v>
      </c>
      <c r="AL145" t="s">
        <v>100</v>
      </c>
      <c r="AM145" t="s">
        <v>100</v>
      </c>
      <c r="AN145" t="s">
        <v>100</v>
      </c>
      <c r="AO145" t="s">
        <v>100</v>
      </c>
      <c r="AP145" t="s">
        <v>100</v>
      </c>
      <c r="AQ145" t="s">
        <v>100</v>
      </c>
      <c r="AR145" t="s">
        <v>100</v>
      </c>
      <c r="AS145" t="s">
        <v>100</v>
      </c>
      <c r="AT145" t="s">
        <v>100</v>
      </c>
      <c r="AU145" t="s">
        <v>100</v>
      </c>
      <c r="AV145" t="s">
        <v>100</v>
      </c>
      <c r="AW145" t="s">
        <v>100</v>
      </c>
      <c r="AX145" t="s">
        <v>100</v>
      </c>
      <c r="AY145" t="s">
        <v>100</v>
      </c>
      <c r="AZ145" t="s">
        <v>100</v>
      </c>
      <c r="BA145" t="s">
        <v>100</v>
      </c>
      <c r="BB145" t="s">
        <v>100</v>
      </c>
      <c r="BC145" t="s">
        <v>100</v>
      </c>
      <c r="BD145" t="s">
        <v>100</v>
      </c>
      <c r="BE145" t="s">
        <v>100</v>
      </c>
      <c r="BF145" t="s">
        <v>100</v>
      </c>
      <c r="BG145" t="s">
        <v>100</v>
      </c>
      <c r="BH145" t="s">
        <v>100</v>
      </c>
      <c r="BI145" t="s">
        <v>100</v>
      </c>
      <c r="BJ145" t="s">
        <v>100</v>
      </c>
      <c r="BK145" t="s">
        <v>100</v>
      </c>
      <c r="BL145" t="s">
        <v>100</v>
      </c>
      <c r="BM145" t="s">
        <v>100</v>
      </c>
      <c r="BN145" t="s">
        <v>100</v>
      </c>
      <c r="BO145" t="s">
        <v>100</v>
      </c>
      <c r="BP145" t="s">
        <v>100</v>
      </c>
      <c r="BQ145" t="s">
        <v>100</v>
      </c>
      <c r="BR145" t="s">
        <v>100</v>
      </c>
      <c r="BS145" t="s">
        <v>100</v>
      </c>
      <c r="BT145" t="s">
        <v>100</v>
      </c>
      <c r="BU145" t="s">
        <v>100</v>
      </c>
      <c r="BV145" t="s">
        <v>100</v>
      </c>
      <c r="BW145" t="s">
        <v>100</v>
      </c>
      <c r="BX145" t="s">
        <v>100</v>
      </c>
      <c r="BY145" t="s">
        <v>100</v>
      </c>
      <c r="BZ145" t="s">
        <v>100</v>
      </c>
      <c r="CA145" t="s">
        <v>100</v>
      </c>
      <c r="CB145" t="s">
        <v>100</v>
      </c>
      <c r="CC145" t="s">
        <v>100</v>
      </c>
      <c r="CD145" t="s">
        <v>100</v>
      </c>
      <c r="CE145" t="s">
        <v>100</v>
      </c>
      <c r="CF145" t="s">
        <v>100</v>
      </c>
      <c r="CG145" t="s">
        <v>100</v>
      </c>
      <c r="CH145" t="s">
        <v>100</v>
      </c>
      <c r="CI145" t="s">
        <v>100</v>
      </c>
      <c r="CJ145" t="s">
        <v>100</v>
      </c>
      <c r="CK145" t="s">
        <v>100</v>
      </c>
      <c r="CL145" t="s">
        <v>100</v>
      </c>
      <c r="CM145" t="s">
        <v>671</v>
      </c>
      <c r="CN145" t="s">
        <v>151</v>
      </c>
      <c r="CO145" t="s">
        <v>100</v>
      </c>
      <c r="CP145" t="s">
        <v>100</v>
      </c>
      <c r="CQ145" t="s">
        <v>152</v>
      </c>
      <c r="CR145" t="s">
        <v>153</v>
      </c>
    </row>
    <row r="146" spans="1:96">
      <c r="A146" t="s">
        <v>672</v>
      </c>
      <c r="B146" t="s">
        <v>673</v>
      </c>
      <c r="C146" t="s">
        <v>138</v>
      </c>
      <c r="D146" t="s">
        <v>674</v>
      </c>
      <c r="E146" t="s">
        <v>100</v>
      </c>
      <c r="F146" t="s">
        <v>100</v>
      </c>
      <c r="G146" t="s">
        <v>141</v>
      </c>
      <c r="H146" t="s">
        <v>142</v>
      </c>
      <c r="I146" t="s">
        <v>143</v>
      </c>
      <c r="J146" t="s">
        <v>144</v>
      </c>
      <c r="K146" t="s">
        <v>145</v>
      </c>
      <c r="L146" t="s">
        <v>106</v>
      </c>
      <c r="M146" t="s">
        <v>100</v>
      </c>
      <c r="N146" t="s">
        <v>100</v>
      </c>
      <c r="O146" t="s">
        <v>100</v>
      </c>
      <c r="P146" t="s">
        <v>146</v>
      </c>
      <c r="Q146" t="s">
        <v>147</v>
      </c>
      <c r="R146" t="s">
        <v>148</v>
      </c>
      <c r="S146" t="s">
        <v>100</v>
      </c>
      <c r="T146" t="s">
        <v>100</v>
      </c>
      <c r="U146" t="s">
        <v>112</v>
      </c>
      <c r="V146" t="s">
        <v>134</v>
      </c>
      <c r="W146" t="s">
        <v>134</v>
      </c>
      <c r="X146" t="s">
        <v>135</v>
      </c>
      <c r="Y146" t="s">
        <v>100</v>
      </c>
      <c r="Z146" t="s">
        <v>100</v>
      </c>
      <c r="AA146" t="s">
        <v>100</v>
      </c>
      <c r="AB146" t="s">
        <v>100</v>
      </c>
      <c r="AC146" t="s">
        <v>100</v>
      </c>
      <c r="AD146" t="s">
        <v>100</v>
      </c>
      <c r="AE146" t="s">
        <v>115</v>
      </c>
      <c r="AF146" t="s">
        <v>100</v>
      </c>
      <c r="AG146" t="s">
        <v>100</v>
      </c>
      <c r="AH146" t="s">
        <v>100</v>
      </c>
      <c r="AI146" t="s">
        <v>100</v>
      </c>
      <c r="AJ146" t="s">
        <v>100</v>
      </c>
      <c r="AK146" t="s">
        <v>115</v>
      </c>
      <c r="AL146" t="s">
        <v>100</v>
      </c>
      <c r="AM146" t="s">
        <v>100</v>
      </c>
      <c r="AN146" t="s">
        <v>100</v>
      </c>
      <c r="AO146" t="s">
        <v>100</v>
      </c>
      <c r="AP146" t="s">
        <v>100</v>
      </c>
      <c r="AQ146" t="s">
        <v>100</v>
      </c>
      <c r="AR146" t="s">
        <v>100</v>
      </c>
      <c r="AS146" t="s">
        <v>100</v>
      </c>
      <c r="AT146" t="s">
        <v>100</v>
      </c>
      <c r="AU146" t="s">
        <v>100</v>
      </c>
      <c r="AV146" t="s">
        <v>100</v>
      </c>
      <c r="AW146" t="s">
        <v>100</v>
      </c>
      <c r="AX146" t="s">
        <v>100</v>
      </c>
      <c r="AY146" t="s">
        <v>100</v>
      </c>
      <c r="AZ146" t="s">
        <v>100</v>
      </c>
      <c r="BA146" t="s">
        <v>100</v>
      </c>
      <c r="BB146" t="s">
        <v>100</v>
      </c>
      <c r="BC146" t="s">
        <v>100</v>
      </c>
      <c r="BD146" t="s">
        <v>100</v>
      </c>
      <c r="BE146" t="s">
        <v>100</v>
      </c>
      <c r="BF146" t="s">
        <v>100</v>
      </c>
      <c r="BG146" t="s">
        <v>100</v>
      </c>
      <c r="BH146" t="s">
        <v>100</v>
      </c>
      <c r="BI146" t="s">
        <v>100</v>
      </c>
      <c r="BJ146" t="s">
        <v>100</v>
      </c>
      <c r="BK146" t="s">
        <v>100</v>
      </c>
      <c r="BL146" t="s">
        <v>100</v>
      </c>
      <c r="BM146" t="s">
        <v>100</v>
      </c>
      <c r="BN146" t="s">
        <v>100</v>
      </c>
      <c r="BO146" t="s">
        <v>100</v>
      </c>
      <c r="BP146" t="s">
        <v>100</v>
      </c>
      <c r="BQ146" t="s">
        <v>100</v>
      </c>
      <c r="BR146" t="s">
        <v>100</v>
      </c>
      <c r="BS146" t="s">
        <v>100</v>
      </c>
      <c r="BT146" t="s">
        <v>100</v>
      </c>
      <c r="BU146" t="s">
        <v>100</v>
      </c>
      <c r="BV146" t="s">
        <v>100</v>
      </c>
      <c r="BW146" t="s">
        <v>100</v>
      </c>
      <c r="BX146" t="s">
        <v>100</v>
      </c>
      <c r="BY146" t="s">
        <v>100</v>
      </c>
      <c r="BZ146" t="s">
        <v>100</v>
      </c>
      <c r="CA146" t="s">
        <v>100</v>
      </c>
      <c r="CB146" t="s">
        <v>100</v>
      </c>
      <c r="CC146" t="s">
        <v>100</v>
      </c>
      <c r="CD146" t="s">
        <v>100</v>
      </c>
      <c r="CE146" t="s">
        <v>100</v>
      </c>
      <c r="CF146" t="s">
        <v>100</v>
      </c>
      <c r="CG146" t="s">
        <v>100</v>
      </c>
      <c r="CH146" t="s">
        <v>100</v>
      </c>
      <c r="CI146" t="s">
        <v>100</v>
      </c>
      <c r="CJ146" t="s">
        <v>100</v>
      </c>
      <c r="CK146" t="s">
        <v>100</v>
      </c>
      <c r="CL146" t="s">
        <v>100</v>
      </c>
      <c r="CM146" t="s">
        <v>675</v>
      </c>
      <c r="CN146" t="s">
        <v>151</v>
      </c>
      <c r="CO146" t="s">
        <v>100</v>
      </c>
      <c r="CP146" t="s">
        <v>100</v>
      </c>
      <c r="CQ146" t="s">
        <v>152</v>
      </c>
      <c r="CR146" t="s">
        <v>153</v>
      </c>
    </row>
    <row r="147" spans="1:96">
      <c r="A147" t="s">
        <v>676</v>
      </c>
      <c r="B147" t="s">
        <v>677</v>
      </c>
      <c r="C147" t="s">
        <v>138</v>
      </c>
      <c r="D147" t="s">
        <v>678</v>
      </c>
      <c r="E147" t="s">
        <v>100</v>
      </c>
      <c r="F147" t="s">
        <v>100</v>
      </c>
      <c r="G147" t="s">
        <v>141</v>
      </c>
      <c r="H147" t="s">
        <v>142</v>
      </c>
      <c r="I147" t="s">
        <v>143</v>
      </c>
      <c r="J147" t="s">
        <v>144</v>
      </c>
      <c r="K147" t="s">
        <v>145</v>
      </c>
      <c r="L147" t="s">
        <v>106</v>
      </c>
      <c r="M147" t="s">
        <v>100</v>
      </c>
      <c r="N147" t="s">
        <v>100</v>
      </c>
      <c r="O147" t="s">
        <v>100</v>
      </c>
      <c r="P147" t="s">
        <v>146</v>
      </c>
      <c r="Q147" t="s">
        <v>147</v>
      </c>
      <c r="R147" t="s">
        <v>148</v>
      </c>
      <c r="S147" t="s">
        <v>100</v>
      </c>
      <c r="T147" t="s">
        <v>100</v>
      </c>
      <c r="U147" t="s">
        <v>112</v>
      </c>
      <c r="V147" t="s">
        <v>134</v>
      </c>
      <c r="W147" t="s">
        <v>134</v>
      </c>
      <c r="X147" t="s">
        <v>135</v>
      </c>
      <c r="Y147" t="s">
        <v>100</v>
      </c>
      <c r="Z147" t="s">
        <v>100</v>
      </c>
      <c r="AA147" t="s">
        <v>100</v>
      </c>
      <c r="AB147" t="s">
        <v>100</v>
      </c>
      <c r="AC147" t="s">
        <v>100</v>
      </c>
      <c r="AD147" t="s">
        <v>100</v>
      </c>
      <c r="AE147" t="s">
        <v>115</v>
      </c>
      <c r="AF147" t="s">
        <v>100</v>
      </c>
      <c r="AG147" t="s">
        <v>100</v>
      </c>
      <c r="AH147" t="s">
        <v>100</v>
      </c>
      <c r="AI147" t="s">
        <v>100</v>
      </c>
      <c r="AJ147" t="s">
        <v>100</v>
      </c>
      <c r="AK147" t="s">
        <v>115</v>
      </c>
      <c r="AL147" t="s">
        <v>100</v>
      </c>
      <c r="AM147" t="s">
        <v>100</v>
      </c>
      <c r="AN147" t="s">
        <v>100</v>
      </c>
      <c r="AO147" t="s">
        <v>100</v>
      </c>
      <c r="AP147" t="s">
        <v>100</v>
      </c>
      <c r="AQ147" t="s">
        <v>100</v>
      </c>
      <c r="AR147" t="s">
        <v>100</v>
      </c>
      <c r="AS147" t="s">
        <v>100</v>
      </c>
      <c r="AT147" t="s">
        <v>100</v>
      </c>
      <c r="AU147" t="s">
        <v>100</v>
      </c>
      <c r="AV147" t="s">
        <v>100</v>
      </c>
      <c r="AW147" t="s">
        <v>100</v>
      </c>
      <c r="AX147" t="s">
        <v>100</v>
      </c>
      <c r="AY147" t="s">
        <v>100</v>
      </c>
      <c r="AZ147" t="s">
        <v>100</v>
      </c>
      <c r="BA147" t="s">
        <v>100</v>
      </c>
      <c r="BB147" t="s">
        <v>100</v>
      </c>
      <c r="BC147" t="s">
        <v>100</v>
      </c>
      <c r="BD147" t="s">
        <v>100</v>
      </c>
      <c r="BE147" t="s">
        <v>100</v>
      </c>
      <c r="BF147" t="s">
        <v>100</v>
      </c>
      <c r="BG147" t="s">
        <v>100</v>
      </c>
      <c r="BH147" t="s">
        <v>100</v>
      </c>
      <c r="BI147" t="s">
        <v>100</v>
      </c>
      <c r="BJ147" t="s">
        <v>100</v>
      </c>
      <c r="BK147" t="s">
        <v>100</v>
      </c>
      <c r="BL147" t="s">
        <v>100</v>
      </c>
      <c r="BM147" t="s">
        <v>100</v>
      </c>
      <c r="BN147" t="s">
        <v>100</v>
      </c>
      <c r="BO147" t="s">
        <v>100</v>
      </c>
      <c r="BP147" t="s">
        <v>100</v>
      </c>
      <c r="BQ147" t="s">
        <v>100</v>
      </c>
      <c r="BR147" t="s">
        <v>100</v>
      </c>
      <c r="BS147" t="s">
        <v>100</v>
      </c>
      <c r="BT147" t="s">
        <v>100</v>
      </c>
      <c r="BU147" t="s">
        <v>100</v>
      </c>
      <c r="BV147" t="s">
        <v>100</v>
      </c>
      <c r="BW147" t="s">
        <v>100</v>
      </c>
      <c r="BX147" t="s">
        <v>100</v>
      </c>
      <c r="BY147" t="s">
        <v>100</v>
      </c>
      <c r="BZ147" t="s">
        <v>100</v>
      </c>
      <c r="CA147" t="s">
        <v>100</v>
      </c>
      <c r="CB147" t="s">
        <v>100</v>
      </c>
      <c r="CC147" t="s">
        <v>100</v>
      </c>
      <c r="CD147" t="s">
        <v>100</v>
      </c>
      <c r="CE147" t="s">
        <v>100</v>
      </c>
      <c r="CF147" t="s">
        <v>100</v>
      </c>
      <c r="CG147" t="s">
        <v>100</v>
      </c>
      <c r="CH147" t="s">
        <v>100</v>
      </c>
      <c r="CI147" t="s">
        <v>100</v>
      </c>
      <c r="CJ147" t="s">
        <v>100</v>
      </c>
      <c r="CK147" t="s">
        <v>100</v>
      </c>
      <c r="CL147" t="s">
        <v>100</v>
      </c>
      <c r="CM147" t="s">
        <v>679</v>
      </c>
      <c r="CN147" t="s">
        <v>151</v>
      </c>
      <c r="CO147" t="s">
        <v>100</v>
      </c>
      <c r="CP147" t="s">
        <v>100</v>
      </c>
      <c r="CQ147" t="s">
        <v>152</v>
      </c>
      <c r="CR147" t="s">
        <v>153</v>
      </c>
    </row>
    <row r="148" spans="1:96">
      <c r="A148" t="s">
        <v>680</v>
      </c>
      <c r="B148" t="s">
        <v>681</v>
      </c>
      <c r="C148" t="s">
        <v>138</v>
      </c>
      <c r="D148" t="s">
        <v>682</v>
      </c>
      <c r="E148" t="s">
        <v>100</v>
      </c>
      <c r="F148" t="s">
        <v>100</v>
      </c>
      <c r="G148" t="s">
        <v>141</v>
      </c>
      <c r="H148" t="s">
        <v>142</v>
      </c>
      <c r="I148" t="s">
        <v>143</v>
      </c>
      <c r="J148" t="s">
        <v>309</v>
      </c>
      <c r="K148" t="s">
        <v>145</v>
      </c>
      <c r="L148" t="s">
        <v>106</v>
      </c>
      <c r="M148" t="s">
        <v>100</v>
      </c>
      <c r="N148" t="s">
        <v>100</v>
      </c>
      <c r="O148" t="s">
        <v>100</v>
      </c>
      <c r="P148" t="s">
        <v>146</v>
      </c>
      <c r="Q148" t="s">
        <v>147</v>
      </c>
      <c r="R148" t="s">
        <v>148</v>
      </c>
      <c r="S148" t="s">
        <v>100</v>
      </c>
      <c r="T148" t="s">
        <v>100</v>
      </c>
      <c r="U148" t="s">
        <v>112</v>
      </c>
      <c r="V148" t="s">
        <v>149</v>
      </c>
      <c r="W148" t="s">
        <v>113</v>
      </c>
      <c r="X148" t="s">
        <v>150</v>
      </c>
      <c r="Y148" t="s">
        <v>100</v>
      </c>
      <c r="Z148" t="s">
        <v>100</v>
      </c>
      <c r="AA148" t="s">
        <v>100</v>
      </c>
      <c r="AB148" t="s">
        <v>100</v>
      </c>
      <c r="AC148" t="s">
        <v>100</v>
      </c>
      <c r="AD148" t="s">
        <v>100</v>
      </c>
      <c r="AE148" t="s">
        <v>115</v>
      </c>
      <c r="AF148" t="s">
        <v>100</v>
      </c>
      <c r="AG148" t="s">
        <v>100</v>
      </c>
      <c r="AH148" t="s">
        <v>100</v>
      </c>
      <c r="AI148" t="s">
        <v>100</v>
      </c>
      <c r="AJ148" t="s">
        <v>100</v>
      </c>
      <c r="AK148" t="s">
        <v>100</v>
      </c>
      <c r="AL148" t="s">
        <v>100</v>
      </c>
      <c r="AM148" t="s">
        <v>100</v>
      </c>
      <c r="AN148" t="s">
        <v>115</v>
      </c>
      <c r="AO148" t="s">
        <v>100</v>
      </c>
      <c r="AP148" t="s">
        <v>100</v>
      </c>
      <c r="AQ148" t="s">
        <v>100</v>
      </c>
      <c r="AR148" t="s">
        <v>100</v>
      </c>
      <c r="AS148" t="s">
        <v>100</v>
      </c>
      <c r="AT148" t="s">
        <v>100</v>
      </c>
      <c r="AU148" t="s">
        <v>100</v>
      </c>
      <c r="AV148" t="s">
        <v>100</v>
      </c>
      <c r="AW148" t="s">
        <v>100</v>
      </c>
      <c r="AX148" t="s">
        <v>100</v>
      </c>
      <c r="AY148" t="s">
        <v>100</v>
      </c>
      <c r="AZ148" t="s">
        <v>100</v>
      </c>
      <c r="BA148" t="s">
        <v>100</v>
      </c>
      <c r="BB148" t="s">
        <v>100</v>
      </c>
      <c r="BC148" t="s">
        <v>100</v>
      </c>
      <c r="BD148" t="s">
        <v>100</v>
      </c>
      <c r="BE148" t="s">
        <v>100</v>
      </c>
      <c r="BF148" t="s">
        <v>100</v>
      </c>
      <c r="BG148" t="s">
        <v>100</v>
      </c>
      <c r="BH148" t="s">
        <v>100</v>
      </c>
      <c r="BI148" t="s">
        <v>100</v>
      </c>
      <c r="BJ148" t="s">
        <v>100</v>
      </c>
      <c r="BK148" t="s">
        <v>100</v>
      </c>
      <c r="BL148" t="s">
        <v>100</v>
      </c>
      <c r="BM148" t="s">
        <v>100</v>
      </c>
      <c r="BN148" t="s">
        <v>100</v>
      </c>
      <c r="BO148" t="s">
        <v>100</v>
      </c>
      <c r="BP148" t="s">
        <v>100</v>
      </c>
      <c r="BQ148" t="s">
        <v>100</v>
      </c>
      <c r="BR148" t="s">
        <v>100</v>
      </c>
      <c r="BS148" t="s">
        <v>100</v>
      </c>
      <c r="BT148" t="s">
        <v>100</v>
      </c>
      <c r="BU148" t="s">
        <v>100</v>
      </c>
      <c r="BV148" t="s">
        <v>100</v>
      </c>
      <c r="BW148" t="s">
        <v>100</v>
      </c>
      <c r="BX148" t="s">
        <v>100</v>
      </c>
      <c r="BY148" t="s">
        <v>100</v>
      </c>
      <c r="BZ148" t="s">
        <v>100</v>
      </c>
      <c r="CA148" t="s">
        <v>100</v>
      </c>
      <c r="CB148" t="s">
        <v>100</v>
      </c>
      <c r="CC148" t="s">
        <v>100</v>
      </c>
      <c r="CD148" t="s">
        <v>100</v>
      </c>
      <c r="CE148" t="s">
        <v>100</v>
      </c>
      <c r="CF148" t="s">
        <v>100</v>
      </c>
      <c r="CG148" t="s">
        <v>100</v>
      </c>
      <c r="CH148" t="s">
        <v>100</v>
      </c>
      <c r="CI148" t="s">
        <v>100</v>
      </c>
      <c r="CJ148" t="s">
        <v>115</v>
      </c>
      <c r="CK148" t="s">
        <v>100</v>
      </c>
      <c r="CL148" t="s">
        <v>100</v>
      </c>
      <c r="CM148" t="s">
        <v>100</v>
      </c>
      <c r="CN148" t="s">
        <v>151</v>
      </c>
      <c r="CO148" t="s">
        <v>100</v>
      </c>
      <c r="CP148" t="s">
        <v>100</v>
      </c>
      <c r="CQ148" t="s">
        <v>152</v>
      </c>
      <c r="CR148" t="s">
        <v>153</v>
      </c>
    </row>
    <row r="149" spans="1:96">
      <c r="A149" t="s">
        <v>683</v>
      </c>
      <c r="B149" t="s">
        <v>684</v>
      </c>
      <c r="C149" t="s">
        <v>138</v>
      </c>
      <c r="D149" t="s">
        <v>685</v>
      </c>
      <c r="E149" t="s">
        <v>100</v>
      </c>
      <c r="F149" t="s">
        <v>100</v>
      </c>
      <c r="G149" t="s">
        <v>141</v>
      </c>
      <c r="H149" t="s">
        <v>142</v>
      </c>
      <c r="I149" t="s">
        <v>143</v>
      </c>
      <c r="J149" t="s">
        <v>309</v>
      </c>
      <c r="K149" t="s">
        <v>145</v>
      </c>
      <c r="L149" t="s">
        <v>106</v>
      </c>
      <c r="M149" t="s">
        <v>100</v>
      </c>
      <c r="N149" t="s">
        <v>100</v>
      </c>
      <c r="O149" t="s">
        <v>100</v>
      </c>
      <c r="P149" t="s">
        <v>146</v>
      </c>
      <c r="Q149" t="s">
        <v>147</v>
      </c>
      <c r="R149" t="s">
        <v>148</v>
      </c>
      <c r="S149" t="s">
        <v>100</v>
      </c>
      <c r="T149" t="s">
        <v>100</v>
      </c>
      <c r="U149" t="s">
        <v>112</v>
      </c>
      <c r="V149" t="s">
        <v>149</v>
      </c>
      <c r="W149" t="s">
        <v>113</v>
      </c>
      <c r="X149" t="s">
        <v>150</v>
      </c>
      <c r="Y149" t="s">
        <v>100</v>
      </c>
      <c r="Z149" t="s">
        <v>100</v>
      </c>
      <c r="AA149" t="s">
        <v>100</v>
      </c>
      <c r="AB149" t="s">
        <v>100</v>
      </c>
      <c r="AC149" t="s">
        <v>100</v>
      </c>
      <c r="AD149" t="s">
        <v>100</v>
      </c>
      <c r="AE149" t="s">
        <v>115</v>
      </c>
      <c r="AF149" t="s">
        <v>100</v>
      </c>
      <c r="AG149" t="s">
        <v>100</v>
      </c>
      <c r="AH149" t="s">
        <v>100</v>
      </c>
      <c r="AI149" t="s">
        <v>100</v>
      </c>
      <c r="AJ149" t="s">
        <v>100</v>
      </c>
      <c r="AK149" t="s">
        <v>100</v>
      </c>
      <c r="AL149" t="s">
        <v>100</v>
      </c>
      <c r="AM149" t="s">
        <v>100</v>
      </c>
      <c r="AN149" t="s">
        <v>115</v>
      </c>
      <c r="AO149" t="s">
        <v>100</v>
      </c>
      <c r="AP149" t="s">
        <v>100</v>
      </c>
      <c r="AQ149" t="s">
        <v>100</v>
      </c>
      <c r="AR149" t="s">
        <v>100</v>
      </c>
      <c r="AS149" t="s">
        <v>100</v>
      </c>
      <c r="AT149" t="s">
        <v>100</v>
      </c>
      <c r="AU149" t="s">
        <v>100</v>
      </c>
      <c r="AV149" t="s">
        <v>100</v>
      </c>
      <c r="AW149" t="s">
        <v>100</v>
      </c>
      <c r="AX149" t="s">
        <v>100</v>
      </c>
      <c r="AY149" t="s">
        <v>100</v>
      </c>
      <c r="AZ149" t="s">
        <v>100</v>
      </c>
      <c r="BA149" t="s">
        <v>100</v>
      </c>
      <c r="BB149" t="s">
        <v>100</v>
      </c>
      <c r="BC149" t="s">
        <v>100</v>
      </c>
      <c r="BD149" t="s">
        <v>100</v>
      </c>
      <c r="BE149" t="s">
        <v>100</v>
      </c>
      <c r="BF149" t="s">
        <v>100</v>
      </c>
      <c r="BG149" t="s">
        <v>100</v>
      </c>
      <c r="BH149" t="s">
        <v>100</v>
      </c>
      <c r="BI149" t="s">
        <v>100</v>
      </c>
      <c r="BJ149" t="s">
        <v>100</v>
      </c>
      <c r="BK149" t="s">
        <v>100</v>
      </c>
      <c r="BL149" t="s">
        <v>100</v>
      </c>
      <c r="BM149" t="s">
        <v>100</v>
      </c>
      <c r="BN149" t="s">
        <v>100</v>
      </c>
      <c r="BO149" t="s">
        <v>100</v>
      </c>
      <c r="BP149" t="s">
        <v>100</v>
      </c>
      <c r="BQ149" t="s">
        <v>100</v>
      </c>
      <c r="BR149" t="s">
        <v>100</v>
      </c>
      <c r="BS149" t="s">
        <v>100</v>
      </c>
      <c r="BT149" t="s">
        <v>100</v>
      </c>
      <c r="BU149" t="s">
        <v>100</v>
      </c>
      <c r="BV149" t="s">
        <v>100</v>
      </c>
      <c r="BW149" t="s">
        <v>100</v>
      </c>
      <c r="BX149" t="s">
        <v>100</v>
      </c>
      <c r="BY149" t="s">
        <v>100</v>
      </c>
      <c r="BZ149" t="s">
        <v>100</v>
      </c>
      <c r="CA149" t="s">
        <v>100</v>
      </c>
      <c r="CB149" t="s">
        <v>100</v>
      </c>
      <c r="CC149" t="s">
        <v>100</v>
      </c>
      <c r="CD149" t="s">
        <v>100</v>
      </c>
      <c r="CE149" t="s">
        <v>100</v>
      </c>
      <c r="CF149" t="s">
        <v>100</v>
      </c>
      <c r="CG149" t="s">
        <v>100</v>
      </c>
      <c r="CH149" t="s">
        <v>100</v>
      </c>
      <c r="CI149" t="s">
        <v>100</v>
      </c>
      <c r="CJ149" t="s">
        <v>115</v>
      </c>
      <c r="CK149" t="s">
        <v>100</v>
      </c>
      <c r="CL149" t="s">
        <v>100</v>
      </c>
      <c r="CM149" t="s">
        <v>100</v>
      </c>
      <c r="CN149" t="s">
        <v>151</v>
      </c>
      <c r="CO149" t="s">
        <v>100</v>
      </c>
      <c r="CP149" t="s">
        <v>100</v>
      </c>
      <c r="CQ149" t="s">
        <v>152</v>
      </c>
      <c r="CR149" t="s">
        <v>153</v>
      </c>
    </row>
    <row r="150" spans="1:96">
      <c r="A150" t="s">
        <v>686</v>
      </c>
      <c r="B150" t="s">
        <v>687</v>
      </c>
      <c r="C150" t="s">
        <v>98</v>
      </c>
      <c r="D150" t="s">
        <v>688</v>
      </c>
      <c r="E150" t="s">
        <v>100</v>
      </c>
      <c r="F150" t="s">
        <v>100</v>
      </c>
      <c r="G150" t="s">
        <v>689</v>
      </c>
      <c r="H150" t="s">
        <v>470</v>
      </c>
      <c r="I150" t="s">
        <v>471</v>
      </c>
      <c r="J150" t="s">
        <v>419</v>
      </c>
      <c r="K150" t="s">
        <v>615</v>
      </c>
      <c r="L150" t="s">
        <v>106</v>
      </c>
      <c r="M150" t="s">
        <v>100</v>
      </c>
      <c r="N150" t="s">
        <v>100</v>
      </c>
      <c r="O150" t="s">
        <v>100</v>
      </c>
      <c r="P150" t="s">
        <v>616</v>
      </c>
      <c r="Q150" t="s">
        <v>209</v>
      </c>
      <c r="R150" t="s">
        <v>198</v>
      </c>
      <c r="S150" t="s">
        <v>162</v>
      </c>
      <c r="T150" t="s">
        <v>111</v>
      </c>
      <c r="U150" t="s">
        <v>112</v>
      </c>
      <c r="V150" t="s">
        <v>134</v>
      </c>
      <c r="W150" t="s">
        <v>134</v>
      </c>
      <c r="X150" t="s">
        <v>135</v>
      </c>
      <c r="Y150" t="s">
        <v>115</v>
      </c>
      <c r="Z150" t="s">
        <v>100</v>
      </c>
      <c r="AA150" t="s">
        <v>100</v>
      </c>
      <c r="AB150" t="s">
        <v>100</v>
      </c>
      <c r="AC150" t="s">
        <v>100</v>
      </c>
      <c r="AD150" t="s">
        <v>100</v>
      </c>
      <c r="AE150" t="s">
        <v>115</v>
      </c>
      <c r="AF150" t="s">
        <v>100</v>
      </c>
      <c r="AG150" t="s">
        <v>100</v>
      </c>
      <c r="AH150" t="s">
        <v>100</v>
      </c>
      <c r="AI150" t="s">
        <v>100</v>
      </c>
      <c r="AJ150" t="s">
        <v>100</v>
      </c>
      <c r="AK150" t="s">
        <v>100</v>
      </c>
      <c r="AL150" t="s">
        <v>100</v>
      </c>
      <c r="AM150" t="s">
        <v>100</v>
      </c>
      <c r="AN150" t="s">
        <v>100</v>
      </c>
      <c r="AO150" t="s">
        <v>100</v>
      </c>
      <c r="AP150" t="s">
        <v>100</v>
      </c>
      <c r="AQ150" t="s">
        <v>100</v>
      </c>
      <c r="AR150" t="s">
        <v>100</v>
      </c>
      <c r="AS150" t="s">
        <v>100</v>
      </c>
      <c r="AT150" t="s">
        <v>100</v>
      </c>
      <c r="AU150" t="s">
        <v>100</v>
      </c>
      <c r="AV150" t="s">
        <v>100</v>
      </c>
      <c r="AW150" t="s">
        <v>100</v>
      </c>
      <c r="AX150" t="s">
        <v>100</v>
      </c>
      <c r="AY150" t="s">
        <v>100</v>
      </c>
      <c r="AZ150" t="s">
        <v>100</v>
      </c>
      <c r="BA150" t="s">
        <v>100</v>
      </c>
      <c r="BB150" t="s">
        <v>100</v>
      </c>
      <c r="BC150" t="s">
        <v>100</v>
      </c>
      <c r="BD150" t="s">
        <v>100</v>
      </c>
      <c r="BE150" t="s">
        <v>100</v>
      </c>
      <c r="BF150" t="s">
        <v>100</v>
      </c>
      <c r="BG150" t="s">
        <v>100</v>
      </c>
      <c r="BH150" t="s">
        <v>100</v>
      </c>
      <c r="BI150" t="s">
        <v>100</v>
      </c>
      <c r="BJ150" t="s">
        <v>100</v>
      </c>
      <c r="BK150" t="s">
        <v>100</v>
      </c>
      <c r="BL150" t="s">
        <v>100</v>
      </c>
      <c r="BM150" t="s">
        <v>100</v>
      </c>
      <c r="BN150" t="s">
        <v>100</v>
      </c>
      <c r="BO150" t="s">
        <v>100</v>
      </c>
      <c r="BP150" t="s">
        <v>100</v>
      </c>
      <c r="BQ150" t="s">
        <v>100</v>
      </c>
      <c r="BR150" t="s">
        <v>100</v>
      </c>
      <c r="BS150" t="s">
        <v>100</v>
      </c>
      <c r="BT150" t="s">
        <v>100</v>
      </c>
      <c r="BU150" t="s">
        <v>100</v>
      </c>
      <c r="BV150" t="s">
        <v>100</v>
      </c>
      <c r="BW150" t="s">
        <v>100</v>
      </c>
      <c r="BX150" t="s">
        <v>100</v>
      </c>
      <c r="BY150" t="s">
        <v>100</v>
      </c>
      <c r="BZ150" t="s">
        <v>100</v>
      </c>
      <c r="CA150" t="s">
        <v>100</v>
      </c>
      <c r="CB150" t="s">
        <v>100</v>
      </c>
      <c r="CC150" t="s">
        <v>100</v>
      </c>
      <c r="CD150" t="s">
        <v>100</v>
      </c>
      <c r="CE150" t="s">
        <v>100</v>
      </c>
      <c r="CF150" t="s">
        <v>100</v>
      </c>
      <c r="CG150" t="s">
        <v>100</v>
      </c>
      <c r="CH150" t="s">
        <v>100</v>
      </c>
      <c r="CI150" t="s">
        <v>100</v>
      </c>
      <c r="CJ150" t="s">
        <v>115</v>
      </c>
      <c r="CK150" t="s">
        <v>100</v>
      </c>
      <c r="CL150" t="s">
        <v>100</v>
      </c>
      <c r="CM150" t="s">
        <v>100</v>
      </c>
      <c r="CN150" t="s">
        <v>116</v>
      </c>
      <c r="CO150" t="s">
        <v>117</v>
      </c>
      <c r="CP150" t="s">
        <v>117</v>
      </c>
      <c r="CQ150" t="s">
        <v>100</v>
      </c>
      <c r="CR150" t="s">
        <v>100</v>
      </c>
    </row>
    <row r="151" spans="1:96">
      <c r="A151" t="s">
        <v>690</v>
      </c>
      <c r="B151" t="s">
        <v>691</v>
      </c>
      <c r="C151" t="s">
        <v>189</v>
      </c>
      <c r="D151" t="s">
        <v>692</v>
      </c>
      <c r="E151" t="s">
        <v>693</v>
      </c>
      <c r="F151" t="s">
        <v>694</v>
      </c>
      <c r="G151" t="s">
        <v>141</v>
      </c>
      <c r="H151" t="s">
        <v>142</v>
      </c>
      <c r="I151" t="s">
        <v>143</v>
      </c>
      <c r="J151" t="s">
        <v>144</v>
      </c>
      <c r="K151" t="s">
        <v>145</v>
      </c>
      <c r="L151" t="s">
        <v>106</v>
      </c>
      <c r="M151" t="s">
        <v>100</v>
      </c>
      <c r="N151" t="s">
        <v>100</v>
      </c>
      <c r="O151" t="s">
        <v>100</v>
      </c>
      <c r="P151" t="s">
        <v>146</v>
      </c>
      <c r="Q151" t="s">
        <v>147</v>
      </c>
      <c r="R151" t="s">
        <v>148</v>
      </c>
      <c r="S151" t="s">
        <v>100</v>
      </c>
      <c r="T151" t="s">
        <v>111</v>
      </c>
      <c r="U151" t="s">
        <v>112</v>
      </c>
      <c r="V151" t="s">
        <v>113</v>
      </c>
      <c r="W151" t="s">
        <v>113</v>
      </c>
      <c r="X151" t="s">
        <v>695</v>
      </c>
      <c r="Y151" t="s">
        <v>100</v>
      </c>
      <c r="Z151" t="s">
        <v>100</v>
      </c>
      <c r="AA151" t="s">
        <v>100</v>
      </c>
      <c r="AB151" t="s">
        <v>100</v>
      </c>
      <c r="AC151" t="s">
        <v>100</v>
      </c>
      <c r="AD151" t="s">
        <v>100</v>
      </c>
      <c r="AE151" t="s">
        <v>100</v>
      </c>
      <c r="AF151" t="s">
        <v>100</v>
      </c>
      <c r="AG151" t="s">
        <v>100</v>
      </c>
      <c r="AH151" t="s">
        <v>100</v>
      </c>
      <c r="AI151" t="s">
        <v>100</v>
      </c>
      <c r="AJ151" t="s">
        <v>100</v>
      </c>
      <c r="AK151" t="s">
        <v>181</v>
      </c>
      <c r="AL151" t="s">
        <v>182</v>
      </c>
      <c r="AM151" t="s">
        <v>402</v>
      </c>
      <c r="AN151" t="s">
        <v>100</v>
      </c>
      <c r="AO151" t="s">
        <v>100</v>
      </c>
      <c r="AP151" t="s">
        <v>100</v>
      </c>
      <c r="AQ151" t="s">
        <v>100</v>
      </c>
      <c r="AR151" t="s">
        <v>100</v>
      </c>
      <c r="AS151" t="s">
        <v>100</v>
      </c>
      <c r="AT151" t="s">
        <v>100</v>
      </c>
      <c r="AU151" t="s">
        <v>100</v>
      </c>
      <c r="AV151" t="s">
        <v>100</v>
      </c>
      <c r="AW151" t="s">
        <v>100</v>
      </c>
      <c r="AX151" t="s">
        <v>100</v>
      </c>
      <c r="AY151" t="s">
        <v>100</v>
      </c>
      <c r="AZ151" t="s">
        <v>100</v>
      </c>
      <c r="BA151" t="s">
        <v>100</v>
      </c>
      <c r="BB151" t="s">
        <v>100</v>
      </c>
      <c r="BC151" t="s">
        <v>100</v>
      </c>
      <c r="BD151" t="s">
        <v>100</v>
      </c>
      <c r="BE151" t="s">
        <v>100</v>
      </c>
      <c r="BF151" t="s">
        <v>100</v>
      </c>
      <c r="BG151" t="s">
        <v>100</v>
      </c>
      <c r="BH151" t="s">
        <v>100</v>
      </c>
      <c r="BI151" t="s">
        <v>100</v>
      </c>
      <c r="BJ151" t="s">
        <v>100</v>
      </c>
      <c r="BK151" t="s">
        <v>100</v>
      </c>
      <c r="BL151" t="s">
        <v>100</v>
      </c>
      <c r="BM151" t="s">
        <v>100</v>
      </c>
      <c r="BN151" t="s">
        <v>100</v>
      </c>
      <c r="BO151" t="s">
        <v>100</v>
      </c>
      <c r="BP151" t="s">
        <v>100</v>
      </c>
      <c r="BQ151" t="s">
        <v>100</v>
      </c>
      <c r="BR151" t="s">
        <v>100</v>
      </c>
      <c r="BS151" t="s">
        <v>100</v>
      </c>
      <c r="BT151" t="s">
        <v>100</v>
      </c>
      <c r="BU151" t="s">
        <v>100</v>
      </c>
      <c r="BV151" t="s">
        <v>100</v>
      </c>
      <c r="BW151" t="s">
        <v>100</v>
      </c>
      <c r="BX151" t="s">
        <v>100</v>
      </c>
      <c r="BY151" t="s">
        <v>100</v>
      </c>
      <c r="BZ151" t="s">
        <v>100</v>
      </c>
      <c r="CA151" t="s">
        <v>100</v>
      </c>
      <c r="CB151" t="s">
        <v>100</v>
      </c>
      <c r="CC151" t="s">
        <v>100</v>
      </c>
      <c r="CD151" t="s">
        <v>100</v>
      </c>
      <c r="CE151" t="s">
        <v>100</v>
      </c>
      <c r="CF151" t="s">
        <v>100</v>
      </c>
      <c r="CG151" t="s">
        <v>100</v>
      </c>
      <c r="CH151" t="s">
        <v>100</v>
      </c>
      <c r="CI151" t="s">
        <v>100</v>
      </c>
      <c r="CJ151" t="s">
        <v>100</v>
      </c>
      <c r="CK151" t="s">
        <v>100</v>
      </c>
      <c r="CL151" t="s">
        <v>100</v>
      </c>
      <c r="CM151" t="s">
        <v>100</v>
      </c>
      <c r="CN151" t="s">
        <v>151</v>
      </c>
      <c r="CO151" t="s">
        <v>100</v>
      </c>
      <c r="CP151" t="s">
        <v>100</v>
      </c>
      <c r="CQ151" t="s">
        <v>152</v>
      </c>
      <c r="CR151" t="s">
        <v>153</v>
      </c>
    </row>
    <row r="152" spans="1:96">
      <c r="A152" t="s">
        <v>696</v>
      </c>
      <c r="B152" t="s">
        <v>697</v>
      </c>
      <c r="C152" t="s">
        <v>189</v>
      </c>
      <c r="D152" t="s">
        <v>698</v>
      </c>
      <c r="E152" t="s">
        <v>699</v>
      </c>
      <c r="F152" t="s">
        <v>100</v>
      </c>
      <c r="G152" t="s">
        <v>141</v>
      </c>
      <c r="H152" t="s">
        <v>142</v>
      </c>
      <c r="I152" t="s">
        <v>143</v>
      </c>
      <c r="J152" t="s">
        <v>144</v>
      </c>
      <c r="K152" t="s">
        <v>145</v>
      </c>
      <c r="L152" t="s">
        <v>106</v>
      </c>
      <c r="M152" t="s">
        <v>100</v>
      </c>
      <c r="N152" t="s">
        <v>100</v>
      </c>
      <c r="O152" t="s">
        <v>100</v>
      </c>
      <c r="P152" t="s">
        <v>146</v>
      </c>
      <c r="Q152" t="s">
        <v>147</v>
      </c>
      <c r="R152" t="s">
        <v>148</v>
      </c>
      <c r="S152" t="s">
        <v>100</v>
      </c>
      <c r="T152" t="s">
        <v>111</v>
      </c>
      <c r="U152" t="s">
        <v>112</v>
      </c>
      <c r="V152" t="s">
        <v>113</v>
      </c>
      <c r="W152" t="s">
        <v>271</v>
      </c>
      <c r="X152" t="s">
        <v>700</v>
      </c>
      <c r="Y152" t="s">
        <v>100</v>
      </c>
      <c r="Z152" t="s">
        <v>100</v>
      </c>
      <c r="AA152" t="s">
        <v>100</v>
      </c>
      <c r="AB152" t="s">
        <v>100</v>
      </c>
      <c r="AC152" t="s">
        <v>100</v>
      </c>
      <c r="AD152" t="s">
        <v>100</v>
      </c>
      <c r="AE152" t="s">
        <v>181</v>
      </c>
      <c r="AF152" t="s">
        <v>222</v>
      </c>
      <c r="AG152" t="s">
        <v>345</v>
      </c>
      <c r="AH152" t="s">
        <v>100</v>
      </c>
      <c r="AI152" t="s">
        <v>100</v>
      </c>
      <c r="AJ152" t="s">
        <v>100</v>
      </c>
      <c r="AK152" t="s">
        <v>184</v>
      </c>
      <c r="AL152" t="s">
        <v>182</v>
      </c>
      <c r="AM152" t="s">
        <v>268</v>
      </c>
      <c r="AN152" t="s">
        <v>181</v>
      </c>
      <c r="AO152" t="s">
        <v>222</v>
      </c>
      <c r="AP152" t="s">
        <v>183</v>
      </c>
      <c r="AQ152" t="s">
        <v>181</v>
      </c>
      <c r="AR152" t="s">
        <v>222</v>
      </c>
      <c r="AS152" t="s">
        <v>223</v>
      </c>
      <c r="AT152" t="s">
        <v>100</v>
      </c>
      <c r="AU152" t="s">
        <v>100</v>
      </c>
      <c r="AV152" t="s">
        <v>100</v>
      </c>
      <c r="AW152" t="s">
        <v>100</v>
      </c>
      <c r="AX152" t="s">
        <v>100</v>
      </c>
      <c r="AY152" t="s">
        <v>100</v>
      </c>
      <c r="AZ152" t="s">
        <v>100</v>
      </c>
      <c r="BA152" t="s">
        <v>100</v>
      </c>
      <c r="BB152" t="s">
        <v>100</v>
      </c>
      <c r="BC152" t="s">
        <v>100</v>
      </c>
      <c r="BD152" t="s">
        <v>100</v>
      </c>
      <c r="BE152" t="s">
        <v>100</v>
      </c>
      <c r="BF152" t="s">
        <v>181</v>
      </c>
      <c r="BG152" t="s">
        <v>222</v>
      </c>
      <c r="BH152" t="s">
        <v>268</v>
      </c>
      <c r="BI152" t="s">
        <v>100</v>
      </c>
      <c r="BJ152" t="s">
        <v>100</v>
      </c>
      <c r="BK152" t="s">
        <v>100</v>
      </c>
      <c r="BL152" t="s">
        <v>100</v>
      </c>
      <c r="BM152" t="s">
        <v>100</v>
      </c>
      <c r="BN152" t="s">
        <v>100</v>
      </c>
      <c r="BO152" t="s">
        <v>100</v>
      </c>
      <c r="BP152" t="s">
        <v>100</v>
      </c>
      <c r="BQ152" t="s">
        <v>100</v>
      </c>
      <c r="BR152" t="s">
        <v>100</v>
      </c>
      <c r="BS152" t="s">
        <v>100</v>
      </c>
      <c r="BT152" t="s">
        <v>100</v>
      </c>
      <c r="BU152" t="s">
        <v>100</v>
      </c>
      <c r="BV152" t="s">
        <v>100</v>
      </c>
      <c r="BW152" t="s">
        <v>100</v>
      </c>
      <c r="BX152" t="s">
        <v>100</v>
      </c>
      <c r="BY152" t="s">
        <v>100</v>
      </c>
      <c r="BZ152" t="s">
        <v>100</v>
      </c>
      <c r="CA152" t="s">
        <v>100</v>
      </c>
      <c r="CB152" t="s">
        <v>100</v>
      </c>
      <c r="CC152" t="s">
        <v>100</v>
      </c>
      <c r="CD152" t="s">
        <v>100</v>
      </c>
      <c r="CE152" t="s">
        <v>100</v>
      </c>
      <c r="CF152" t="s">
        <v>100</v>
      </c>
      <c r="CG152" t="s">
        <v>100</v>
      </c>
      <c r="CH152" t="s">
        <v>100</v>
      </c>
      <c r="CI152" t="s">
        <v>100</v>
      </c>
      <c r="CJ152" t="s">
        <v>100</v>
      </c>
      <c r="CK152" t="s">
        <v>100</v>
      </c>
      <c r="CL152" t="s">
        <v>100</v>
      </c>
      <c r="CM152" t="s">
        <v>100</v>
      </c>
      <c r="CN152" t="s">
        <v>151</v>
      </c>
      <c r="CO152" t="s">
        <v>100</v>
      </c>
      <c r="CP152" t="s">
        <v>100</v>
      </c>
      <c r="CQ152" t="s">
        <v>152</v>
      </c>
      <c r="CR152" t="s">
        <v>153</v>
      </c>
    </row>
    <row r="153" spans="1:96">
      <c r="A153" t="s">
        <v>7</v>
      </c>
      <c r="B153" t="s">
        <v>701</v>
      </c>
      <c r="C153" t="s">
        <v>189</v>
      </c>
      <c r="D153" t="s">
        <v>702</v>
      </c>
      <c r="E153" t="s">
        <v>100</v>
      </c>
      <c r="F153" t="s">
        <v>100</v>
      </c>
      <c r="G153" t="s">
        <v>141</v>
      </c>
      <c r="H153" t="s">
        <v>142</v>
      </c>
      <c r="I153" t="s">
        <v>143</v>
      </c>
      <c r="J153" t="s">
        <v>144</v>
      </c>
      <c r="K153" t="s">
        <v>145</v>
      </c>
      <c r="L153" t="s">
        <v>106</v>
      </c>
      <c r="M153" t="s">
        <v>100</v>
      </c>
      <c r="N153" t="s">
        <v>100</v>
      </c>
      <c r="O153" t="s">
        <v>451</v>
      </c>
      <c r="P153" t="s">
        <v>146</v>
      </c>
      <c r="Q153" t="s">
        <v>147</v>
      </c>
      <c r="R153" t="s">
        <v>148</v>
      </c>
      <c r="S153" t="s">
        <v>100</v>
      </c>
      <c r="T153" t="s">
        <v>111</v>
      </c>
      <c r="U153" t="s">
        <v>112</v>
      </c>
      <c r="V153" t="s">
        <v>172</v>
      </c>
      <c r="W153" t="s">
        <v>172</v>
      </c>
      <c r="X153" t="s">
        <v>173</v>
      </c>
      <c r="Y153" t="s">
        <v>100</v>
      </c>
      <c r="Z153" t="s">
        <v>100</v>
      </c>
      <c r="AA153" t="s">
        <v>100</v>
      </c>
      <c r="AB153" t="s">
        <v>100</v>
      </c>
      <c r="AC153" t="s">
        <v>100</v>
      </c>
      <c r="AD153" t="s">
        <v>100</v>
      </c>
      <c r="AE153" t="s">
        <v>115</v>
      </c>
      <c r="AF153" t="s">
        <v>100</v>
      </c>
      <c r="AG153" t="s">
        <v>100</v>
      </c>
      <c r="AH153" t="s">
        <v>100</v>
      </c>
      <c r="AI153" t="s">
        <v>100</v>
      </c>
      <c r="AJ153" t="s">
        <v>100</v>
      </c>
      <c r="AK153" t="s">
        <v>100</v>
      </c>
      <c r="AL153" t="s">
        <v>100</v>
      </c>
      <c r="AM153" t="s">
        <v>100</v>
      </c>
      <c r="AN153" t="s">
        <v>100</v>
      </c>
      <c r="AO153" t="s">
        <v>100</v>
      </c>
      <c r="AP153" t="s">
        <v>100</v>
      </c>
      <c r="AQ153" t="s">
        <v>100</v>
      </c>
      <c r="AR153" t="s">
        <v>100</v>
      </c>
      <c r="AS153" t="s">
        <v>100</v>
      </c>
      <c r="AT153" t="s">
        <v>100</v>
      </c>
      <c r="AU153" t="s">
        <v>100</v>
      </c>
      <c r="AV153" t="s">
        <v>100</v>
      </c>
      <c r="AW153" t="s">
        <v>100</v>
      </c>
      <c r="AX153" t="s">
        <v>100</v>
      </c>
      <c r="AY153" t="s">
        <v>100</v>
      </c>
      <c r="AZ153" t="s">
        <v>100</v>
      </c>
      <c r="BA153" t="s">
        <v>100</v>
      </c>
      <c r="BB153" t="s">
        <v>100</v>
      </c>
      <c r="BC153" t="s">
        <v>100</v>
      </c>
      <c r="BD153" t="s">
        <v>100</v>
      </c>
      <c r="BE153" t="s">
        <v>100</v>
      </c>
      <c r="BF153" t="s">
        <v>100</v>
      </c>
      <c r="BG153" t="s">
        <v>100</v>
      </c>
      <c r="BH153" t="s">
        <v>100</v>
      </c>
      <c r="BI153" t="s">
        <v>100</v>
      </c>
      <c r="BJ153" t="s">
        <v>100</v>
      </c>
      <c r="BK153" t="s">
        <v>100</v>
      </c>
      <c r="BL153" t="s">
        <v>100</v>
      </c>
      <c r="BM153" t="s">
        <v>100</v>
      </c>
      <c r="BN153" t="s">
        <v>100</v>
      </c>
      <c r="BO153" t="s">
        <v>181</v>
      </c>
      <c r="BP153" t="s">
        <v>182</v>
      </c>
      <c r="BQ153" t="s">
        <v>223</v>
      </c>
      <c r="BR153" t="s">
        <v>100</v>
      </c>
      <c r="BS153" t="s">
        <v>100</v>
      </c>
      <c r="BT153" t="s">
        <v>100</v>
      </c>
      <c r="BU153" t="s">
        <v>100</v>
      </c>
      <c r="BV153" t="s">
        <v>100</v>
      </c>
      <c r="BW153" t="s">
        <v>100</v>
      </c>
      <c r="BX153" t="s">
        <v>100</v>
      </c>
      <c r="BY153" t="s">
        <v>100</v>
      </c>
      <c r="BZ153" t="s">
        <v>100</v>
      </c>
      <c r="CA153" t="s">
        <v>100</v>
      </c>
      <c r="CB153" t="s">
        <v>100</v>
      </c>
      <c r="CC153" t="s">
        <v>100</v>
      </c>
      <c r="CD153" t="s">
        <v>100</v>
      </c>
      <c r="CE153" t="s">
        <v>100</v>
      </c>
      <c r="CF153" t="s">
        <v>100</v>
      </c>
      <c r="CG153" t="s">
        <v>100</v>
      </c>
      <c r="CH153" t="s">
        <v>100</v>
      </c>
      <c r="CI153" t="s">
        <v>100</v>
      </c>
      <c r="CJ153" t="s">
        <v>100</v>
      </c>
      <c r="CK153" t="s">
        <v>100</v>
      </c>
      <c r="CL153" t="s">
        <v>100</v>
      </c>
      <c r="CM153" t="s">
        <v>100</v>
      </c>
      <c r="CN153" t="s">
        <v>166</v>
      </c>
      <c r="CO153" t="s">
        <v>100</v>
      </c>
      <c r="CP153" t="s">
        <v>100</v>
      </c>
      <c r="CQ153" t="s">
        <v>152</v>
      </c>
      <c r="CR153" t="s">
        <v>153</v>
      </c>
    </row>
    <row r="154" spans="1:96">
      <c r="A154" t="s">
        <v>8</v>
      </c>
      <c r="B154" t="s">
        <v>703</v>
      </c>
      <c r="C154" t="s">
        <v>189</v>
      </c>
      <c r="D154" t="s">
        <v>704</v>
      </c>
      <c r="E154" t="s">
        <v>100</v>
      </c>
      <c r="F154" t="s">
        <v>100</v>
      </c>
      <c r="G154" t="s">
        <v>141</v>
      </c>
      <c r="H154" t="s">
        <v>142</v>
      </c>
      <c r="I154" t="s">
        <v>143</v>
      </c>
      <c r="J154" t="s">
        <v>144</v>
      </c>
      <c r="K154" t="s">
        <v>145</v>
      </c>
      <c r="L154" t="s">
        <v>106</v>
      </c>
      <c r="M154" t="s">
        <v>100</v>
      </c>
      <c r="N154" t="s">
        <v>100</v>
      </c>
      <c r="O154" t="s">
        <v>361</v>
      </c>
      <c r="P154" t="s">
        <v>146</v>
      </c>
      <c r="Q154" t="s">
        <v>147</v>
      </c>
      <c r="R154" t="s">
        <v>148</v>
      </c>
      <c r="S154" t="s">
        <v>100</v>
      </c>
      <c r="T154" t="s">
        <v>111</v>
      </c>
      <c r="U154" t="s">
        <v>112</v>
      </c>
      <c r="V154" t="s">
        <v>172</v>
      </c>
      <c r="W154" t="s">
        <v>172</v>
      </c>
      <c r="X154" t="s">
        <v>173</v>
      </c>
      <c r="Y154" t="s">
        <v>100</v>
      </c>
      <c r="Z154" t="s">
        <v>100</v>
      </c>
      <c r="AA154" t="s">
        <v>100</v>
      </c>
      <c r="AB154" t="s">
        <v>100</v>
      </c>
      <c r="AC154" t="s">
        <v>100</v>
      </c>
      <c r="AD154" t="s">
        <v>100</v>
      </c>
      <c r="AE154" t="s">
        <v>115</v>
      </c>
      <c r="AF154" t="s">
        <v>100</v>
      </c>
      <c r="AG154" t="s">
        <v>100</v>
      </c>
      <c r="AH154" t="s">
        <v>100</v>
      </c>
      <c r="AI154" t="s">
        <v>100</v>
      </c>
      <c r="AJ154" t="s">
        <v>100</v>
      </c>
      <c r="AK154" t="s">
        <v>100</v>
      </c>
      <c r="AL154" t="s">
        <v>100</v>
      </c>
      <c r="AM154" t="s">
        <v>100</v>
      </c>
      <c r="AN154" t="s">
        <v>100</v>
      </c>
      <c r="AO154" t="s">
        <v>100</v>
      </c>
      <c r="AP154" t="s">
        <v>100</v>
      </c>
      <c r="AQ154" t="s">
        <v>100</v>
      </c>
      <c r="AR154" t="s">
        <v>100</v>
      </c>
      <c r="AS154" t="s">
        <v>100</v>
      </c>
      <c r="AT154" t="s">
        <v>100</v>
      </c>
      <c r="AU154" t="s">
        <v>100</v>
      </c>
      <c r="AV154" t="s">
        <v>100</v>
      </c>
      <c r="AW154" t="s">
        <v>100</v>
      </c>
      <c r="AX154" t="s">
        <v>100</v>
      </c>
      <c r="AY154" t="s">
        <v>100</v>
      </c>
      <c r="AZ154" t="s">
        <v>100</v>
      </c>
      <c r="BA154" t="s">
        <v>100</v>
      </c>
      <c r="BB154" t="s">
        <v>100</v>
      </c>
      <c r="BC154" t="s">
        <v>100</v>
      </c>
      <c r="BD154" t="s">
        <v>100</v>
      </c>
      <c r="BE154" t="s">
        <v>100</v>
      </c>
      <c r="BF154" t="s">
        <v>100</v>
      </c>
      <c r="BG154" t="s">
        <v>100</v>
      </c>
      <c r="BH154" t="s">
        <v>100</v>
      </c>
      <c r="BI154" t="s">
        <v>100</v>
      </c>
      <c r="BJ154" t="s">
        <v>100</v>
      </c>
      <c r="BK154" t="s">
        <v>100</v>
      </c>
      <c r="BL154" t="s">
        <v>100</v>
      </c>
      <c r="BM154" t="s">
        <v>100</v>
      </c>
      <c r="BN154" t="s">
        <v>100</v>
      </c>
      <c r="BO154" t="s">
        <v>181</v>
      </c>
      <c r="BP154" t="s">
        <v>182</v>
      </c>
      <c r="BQ154" t="s">
        <v>400</v>
      </c>
      <c r="BR154" t="s">
        <v>100</v>
      </c>
      <c r="BS154" t="s">
        <v>100</v>
      </c>
      <c r="BT154" t="s">
        <v>100</v>
      </c>
      <c r="BU154" t="s">
        <v>100</v>
      </c>
      <c r="BV154" t="s">
        <v>100</v>
      </c>
      <c r="BW154" t="s">
        <v>100</v>
      </c>
      <c r="BX154" t="s">
        <v>100</v>
      </c>
      <c r="BY154" t="s">
        <v>100</v>
      </c>
      <c r="BZ154" t="s">
        <v>100</v>
      </c>
      <c r="CA154" t="s">
        <v>100</v>
      </c>
      <c r="CB154" t="s">
        <v>100</v>
      </c>
      <c r="CC154" t="s">
        <v>100</v>
      </c>
      <c r="CD154" t="s">
        <v>100</v>
      </c>
      <c r="CE154" t="s">
        <v>100</v>
      </c>
      <c r="CF154" t="s">
        <v>100</v>
      </c>
      <c r="CG154" t="s">
        <v>100</v>
      </c>
      <c r="CH154" t="s">
        <v>100</v>
      </c>
      <c r="CI154" t="s">
        <v>100</v>
      </c>
      <c r="CJ154" t="s">
        <v>100</v>
      </c>
      <c r="CK154" t="s">
        <v>100</v>
      </c>
      <c r="CL154" t="s">
        <v>100</v>
      </c>
      <c r="CM154" t="s">
        <v>100</v>
      </c>
      <c r="CN154" t="s">
        <v>166</v>
      </c>
      <c r="CO154" t="s">
        <v>100</v>
      </c>
      <c r="CP154" t="s">
        <v>100</v>
      </c>
      <c r="CQ154" t="s">
        <v>152</v>
      </c>
      <c r="CR154" t="s">
        <v>153</v>
      </c>
    </row>
    <row r="155" spans="1:96">
      <c r="A155" t="s">
        <v>9</v>
      </c>
      <c r="B155" t="s">
        <v>705</v>
      </c>
      <c r="C155" t="s">
        <v>189</v>
      </c>
      <c r="D155" t="s">
        <v>706</v>
      </c>
      <c r="E155" t="s">
        <v>707</v>
      </c>
      <c r="F155" t="s">
        <v>100</v>
      </c>
      <c r="G155" t="s">
        <v>141</v>
      </c>
      <c r="H155" t="s">
        <v>142</v>
      </c>
      <c r="I155" t="s">
        <v>143</v>
      </c>
      <c r="J155" t="s">
        <v>144</v>
      </c>
      <c r="K155" t="s">
        <v>145</v>
      </c>
      <c r="L155" t="s">
        <v>106</v>
      </c>
      <c r="M155" t="s">
        <v>100</v>
      </c>
      <c r="N155" t="s">
        <v>100</v>
      </c>
      <c r="O155" t="s">
        <v>200</v>
      </c>
      <c r="P155" t="s">
        <v>146</v>
      </c>
      <c r="Q155" t="s">
        <v>147</v>
      </c>
      <c r="R155" t="s">
        <v>148</v>
      </c>
      <c r="S155" t="s">
        <v>100</v>
      </c>
      <c r="T155" t="s">
        <v>111</v>
      </c>
      <c r="U155" t="s">
        <v>112</v>
      </c>
      <c r="V155" t="s">
        <v>113</v>
      </c>
      <c r="W155" t="s">
        <v>113</v>
      </c>
      <c r="X155" t="s">
        <v>114</v>
      </c>
      <c r="Y155" t="s">
        <v>100</v>
      </c>
      <c r="Z155" t="s">
        <v>100</v>
      </c>
      <c r="AA155" t="s">
        <v>100</v>
      </c>
      <c r="AB155" t="s">
        <v>100</v>
      </c>
      <c r="AC155" t="s">
        <v>100</v>
      </c>
      <c r="AD155" t="s">
        <v>100</v>
      </c>
      <c r="AE155" t="s">
        <v>181</v>
      </c>
      <c r="AF155" t="s">
        <v>222</v>
      </c>
      <c r="AG155" t="s">
        <v>708</v>
      </c>
      <c r="AH155" t="s">
        <v>100</v>
      </c>
      <c r="AI155" t="s">
        <v>100</v>
      </c>
      <c r="AJ155" t="s">
        <v>100</v>
      </c>
      <c r="AK155" t="s">
        <v>100</v>
      </c>
      <c r="AL155" t="s">
        <v>100</v>
      </c>
      <c r="AM155" t="s">
        <v>100</v>
      </c>
      <c r="AN155" t="s">
        <v>100</v>
      </c>
      <c r="AO155" t="s">
        <v>100</v>
      </c>
      <c r="AP155" t="s">
        <v>100</v>
      </c>
      <c r="AQ155" t="s">
        <v>100</v>
      </c>
      <c r="AR155" t="s">
        <v>100</v>
      </c>
      <c r="AS155" t="s">
        <v>100</v>
      </c>
      <c r="AT155" t="s">
        <v>100</v>
      </c>
      <c r="AU155" t="s">
        <v>100</v>
      </c>
      <c r="AV155" t="s">
        <v>100</v>
      </c>
      <c r="AW155" t="s">
        <v>100</v>
      </c>
      <c r="AX155" t="s">
        <v>100</v>
      </c>
      <c r="AY155" t="s">
        <v>100</v>
      </c>
      <c r="AZ155" t="s">
        <v>100</v>
      </c>
      <c r="BA155" t="s">
        <v>100</v>
      </c>
      <c r="BB155" t="s">
        <v>100</v>
      </c>
      <c r="BC155" t="s">
        <v>100</v>
      </c>
      <c r="BD155" t="s">
        <v>100</v>
      </c>
      <c r="BE155" t="s">
        <v>100</v>
      </c>
      <c r="BF155" t="s">
        <v>100</v>
      </c>
      <c r="BG155" t="s">
        <v>100</v>
      </c>
      <c r="BH155" t="s">
        <v>100</v>
      </c>
      <c r="BI155" t="s">
        <v>100</v>
      </c>
      <c r="BJ155" t="s">
        <v>100</v>
      </c>
      <c r="BK155" t="s">
        <v>100</v>
      </c>
      <c r="BL155" t="s">
        <v>100</v>
      </c>
      <c r="BM155" t="s">
        <v>100</v>
      </c>
      <c r="BN155" t="s">
        <v>100</v>
      </c>
      <c r="BO155" t="s">
        <v>259</v>
      </c>
      <c r="BP155" t="s">
        <v>182</v>
      </c>
      <c r="BQ155" t="s">
        <v>264</v>
      </c>
      <c r="BR155" t="s">
        <v>100</v>
      </c>
      <c r="BS155" t="s">
        <v>100</v>
      </c>
      <c r="BT155" t="s">
        <v>100</v>
      </c>
      <c r="BU155" t="s">
        <v>100</v>
      </c>
      <c r="BV155" t="s">
        <v>100</v>
      </c>
      <c r="BW155" t="s">
        <v>100</v>
      </c>
      <c r="BX155" t="s">
        <v>100</v>
      </c>
      <c r="BY155" t="s">
        <v>100</v>
      </c>
      <c r="BZ155" t="s">
        <v>100</v>
      </c>
      <c r="CA155" t="s">
        <v>100</v>
      </c>
      <c r="CB155" t="s">
        <v>100</v>
      </c>
      <c r="CC155" t="s">
        <v>100</v>
      </c>
      <c r="CD155" t="s">
        <v>100</v>
      </c>
      <c r="CE155" t="s">
        <v>100</v>
      </c>
      <c r="CF155" t="s">
        <v>100</v>
      </c>
      <c r="CG155" t="s">
        <v>100</v>
      </c>
      <c r="CH155" t="s">
        <v>100</v>
      </c>
      <c r="CI155" t="s">
        <v>100</v>
      </c>
      <c r="CJ155" t="s">
        <v>115</v>
      </c>
      <c r="CK155" t="s">
        <v>100</v>
      </c>
      <c r="CL155" t="s">
        <v>100</v>
      </c>
      <c r="CM155" t="s">
        <v>100</v>
      </c>
      <c r="CN155" t="s">
        <v>166</v>
      </c>
      <c r="CO155" t="s">
        <v>100</v>
      </c>
      <c r="CP155" t="s">
        <v>100</v>
      </c>
      <c r="CQ155" t="s">
        <v>152</v>
      </c>
      <c r="CR155" t="s">
        <v>153</v>
      </c>
    </row>
    <row r="156" spans="1:96">
      <c r="A156" t="s">
        <v>709</v>
      </c>
      <c r="B156" t="s">
        <v>710</v>
      </c>
      <c r="C156" t="s">
        <v>98</v>
      </c>
      <c r="D156" t="s">
        <v>711</v>
      </c>
      <c r="E156" t="s">
        <v>100</v>
      </c>
      <c r="F156" t="s">
        <v>100</v>
      </c>
      <c r="G156" t="s">
        <v>101</v>
      </c>
      <c r="H156" t="s">
        <v>102</v>
      </c>
      <c r="I156" t="s">
        <v>471</v>
      </c>
      <c r="J156" t="s">
        <v>712</v>
      </c>
      <c r="K156" t="s">
        <v>713</v>
      </c>
      <c r="L156" t="s">
        <v>106</v>
      </c>
      <c r="M156" t="s">
        <v>100</v>
      </c>
      <c r="N156" t="s">
        <v>100</v>
      </c>
      <c r="O156" t="s">
        <v>100</v>
      </c>
      <c r="P156" t="s">
        <v>616</v>
      </c>
      <c r="Q156" t="s">
        <v>108</v>
      </c>
      <c r="R156" t="s">
        <v>198</v>
      </c>
      <c r="S156" t="s">
        <v>162</v>
      </c>
      <c r="T156" t="s">
        <v>111</v>
      </c>
      <c r="U156" t="s">
        <v>112</v>
      </c>
      <c r="V156" t="s">
        <v>134</v>
      </c>
      <c r="W156" t="s">
        <v>271</v>
      </c>
      <c r="X156" t="s">
        <v>714</v>
      </c>
      <c r="Y156" t="s">
        <v>115</v>
      </c>
      <c r="Z156" t="s">
        <v>100</v>
      </c>
      <c r="AA156" t="s">
        <v>100</v>
      </c>
      <c r="AB156" t="s">
        <v>100</v>
      </c>
      <c r="AC156" t="s">
        <v>100</v>
      </c>
      <c r="AD156" t="s">
        <v>100</v>
      </c>
      <c r="AE156" t="s">
        <v>115</v>
      </c>
      <c r="AF156" t="s">
        <v>100</v>
      </c>
      <c r="AG156" t="s">
        <v>100</v>
      </c>
      <c r="AH156" t="s">
        <v>100</v>
      </c>
      <c r="AI156" t="s">
        <v>100</v>
      </c>
      <c r="AJ156" t="s">
        <v>100</v>
      </c>
      <c r="AK156" t="s">
        <v>100</v>
      </c>
      <c r="AL156" t="s">
        <v>100</v>
      </c>
      <c r="AM156" t="s">
        <v>100</v>
      </c>
      <c r="AN156" t="s">
        <v>100</v>
      </c>
      <c r="AO156" t="s">
        <v>100</v>
      </c>
      <c r="AP156" t="s">
        <v>100</v>
      </c>
      <c r="AQ156" t="s">
        <v>100</v>
      </c>
      <c r="AR156" t="s">
        <v>100</v>
      </c>
      <c r="AS156" t="s">
        <v>100</v>
      </c>
      <c r="AT156" t="s">
        <v>100</v>
      </c>
      <c r="AU156" t="s">
        <v>100</v>
      </c>
      <c r="AV156" t="s">
        <v>100</v>
      </c>
      <c r="AW156" t="s">
        <v>100</v>
      </c>
      <c r="AX156" t="s">
        <v>100</v>
      </c>
      <c r="AY156" t="s">
        <v>100</v>
      </c>
      <c r="AZ156" t="s">
        <v>100</v>
      </c>
      <c r="BA156" t="s">
        <v>100</v>
      </c>
      <c r="BB156" t="s">
        <v>100</v>
      </c>
      <c r="BC156" t="s">
        <v>100</v>
      </c>
      <c r="BD156" t="s">
        <v>100</v>
      </c>
      <c r="BE156" t="s">
        <v>100</v>
      </c>
      <c r="BF156" t="s">
        <v>100</v>
      </c>
      <c r="BG156" t="s">
        <v>100</v>
      </c>
      <c r="BH156" t="s">
        <v>100</v>
      </c>
      <c r="BI156" t="s">
        <v>100</v>
      </c>
      <c r="BJ156" t="s">
        <v>100</v>
      </c>
      <c r="BK156" t="s">
        <v>100</v>
      </c>
      <c r="BL156" t="s">
        <v>100</v>
      </c>
      <c r="BM156" t="s">
        <v>100</v>
      </c>
      <c r="BN156" t="s">
        <v>100</v>
      </c>
      <c r="BO156" t="s">
        <v>100</v>
      </c>
      <c r="BP156" t="s">
        <v>100</v>
      </c>
      <c r="BQ156" t="s">
        <v>100</v>
      </c>
      <c r="BR156" t="s">
        <v>100</v>
      </c>
      <c r="BS156" t="s">
        <v>100</v>
      </c>
      <c r="BT156" t="s">
        <v>100</v>
      </c>
      <c r="BU156" t="s">
        <v>100</v>
      </c>
      <c r="BV156" t="s">
        <v>100</v>
      </c>
      <c r="BW156" t="s">
        <v>100</v>
      </c>
      <c r="BX156" t="s">
        <v>100</v>
      </c>
      <c r="BY156" t="s">
        <v>100</v>
      </c>
      <c r="BZ156" t="s">
        <v>100</v>
      </c>
      <c r="CA156" t="s">
        <v>100</v>
      </c>
      <c r="CB156" t="s">
        <v>100</v>
      </c>
      <c r="CC156" t="s">
        <v>100</v>
      </c>
      <c r="CD156" t="s">
        <v>100</v>
      </c>
      <c r="CE156" t="s">
        <v>100</v>
      </c>
      <c r="CF156" t="s">
        <v>100</v>
      </c>
      <c r="CG156" t="s">
        <v>100</v>
      </c>
      <c r="CH156" t="s">
        <v>100</v>
      </c>
      <c r="CI156" t="s">
        <v>100</v>
      </c>
      <c r="CJ156" t="s">
        <v>115</v>
      </c>
      <c r="CK156" t="s">
        <v>100</v>
      </c>
      <c r="CL156" t="s">
        <v>100</v>
      </c>
      <c r="CM156" t="s">
        <v>100</v>
      </c>
      <c r="CN156" t="s">
        <v>116</v>
      </c>
      <c r="CO156" t="s">
        <v>117</v>
      </c>
      <c r="CP156" t="s">
        <v>117</v>
      </c>
      <c r="CQ156" t="s">
        <v>100</v>
      </c>
      <c r="CR156" t="s">
        <v>100</v>
      </c>
    </row>
    <row r="157" spans="1:96">
      <c r="A157" t="s">
        <v>715</v>
      </c>
      <c r="B157" t="s">
        <v>716</v>
      </c>
      <c r="C157" t="s">
        <v>98</v>
      </c>
      <c r="D157" t="s">
        <v>717</v>
      </c>
      <c r="E157" t="s">
        <v>100</v>
      </c>
      <c r="F157" t="s">
        <v>100</v>
      </c>
      <c r="G157" t="s">
        <v>101</v>
      </c>
      <c r="H157" t="s">
        <v>102</v>
      </c>
      <c r="I157" t="s">
        <v>103</v>
      </c>
      <c r="J157" t="s">
        <v>718</v>
      </c>
      <c r="K157" t="s">
        <v>197</v>
      </c>
      <c r="L157" t="s">
        <v>106</v>
      </c>
      <c r="M157" t="s">
        <v>100</v>
      </c>
      <c r="N157" t="s">
        <v>100</v>
      </c>
      <c r="O157" t="s">
        <v>100</v>
      </c>
      <c r="P157" t="s">
        <v>514</v>
      </c>
      <c r="Q157" t="s">
        <v>108</v>
      </c>
      <c r="R157" t="s">
        <v>109</v>
      </c>
      <c r="S157" t="s">
        <v>162</v>
      </c>
      <c r="T157" t="s">
        <v>111</v>
      </c>
      <c r="U157" t="s">
        <v>112</v>
      </c>
      <c r="V157" t="s">
        <v>252</v>
      </c>
      <c r="W157" t="s">
        <v>252</v>
      </c>
      <c r="X157" t="s">
        <v>294</v>
      </c>
      <c r="Y157" t="s">
        <v>115</v>
      </c>
      <c r="Z157" t="s">
        <v>100</v>
      </c>
      <c r="AA157" t="s">
        <v>100</v>
      </c>
      <c r="AB157" t="s">
        <v>100</v>
      </c>
      <c r="AC157" t="s">
        <v>100</v>
      </c>
      <c r="AD157" t="s">
        <v>100</v>
      </c>
      <c r="AE157" t="s">
        <v>115</v>
      </c>
      <c r="AF157" t="s">
        <v>100</v>
      </c>
      <c r="AG157" t="s">
        <v>100</v>
      </c>
      <c r="AH157" t="s">
        <v>100</v>
      </c>
      <c r="AI157" t="s">
        <v>100</v>
      </c>
      <c r="AJ157" t="s">
        <v>100</v>
      </c>
      <c r="AK157" t="s">
        <v>100</v>
      </c>
      <c r="AL157" t="s">
        <v>100</v>
      </c>
      <c r="AM157" t="s">
        <v>100</v>
      </c>
      <c r="AN157" t="s">
        <v>100</v>
      </c>
      <c r="AO157" t="s">
        <v>100</v>
      </c>
      <c r="AP157" t="s">
        <v>100</v>
      </c>
      <c r="AQ157" t="s">
        <v>100</v>
      </c>
      <c r="AR157" t="s">
        <v>100</v>
      </c>
      <c r="AS157" t="s">
        <v>100</v>
      </c>
      <c r="AT157" t="s">
        <v>100</v>
      </c>
      <c r="AU157" t="s">
        <v>100</v>
      </c>
      <c r="AV157" t="s">
        <v>100</v>
      </c>
      <c r="AW157" t="s">
        <v>100</v>
      </c>
      <c r="AX157" t="s">
        <v>100</v>
      </c>
      <c r="AY157" t="s">
        <v>100</v>
      </c>
      <c r="AZ157" t="s">
        <v>100</v>
      </c>
      <c r="BA157" t="s">
        <v>100</v>
      </c>
      <c r="BB157" t="s">
        <v>100</v>
      </c>
      <c r="BC157" t="s">
        <v>100</v>
      </c>
      <c r="BD157" t="s">
        <v>100</v>
      </c>
      <c r="BE157" t="s">
        <v>100</v>
      </c>
      <c r="BF157" t="s">
        <v>100</v>
      </c>
      <c r="BG157" t="s">
        <v>100</v>
      </c>
      <c r="BH157" t="s">
        <v>100</v>
      </c>
      <c r="BI157" t="s">
        <v>100</v>
      </c>
      <c r="BJ157" t="s">
        <v>100</v>
      </c>
      <c r="BK157" t="s">
        <v>100</v>
      </c>
      <c r="BL157" t="s">
        <v>100</v>
      </c>
      <c r="BM157" t="s">
        <v>100</v>
      </c>
      <c r="BN157" t="s">
        <v>100</v>
      </c>
      <c r="BO157" t="s">
        <v>100</v>
      </c>
      <c r="BP157" t="s">
        <v>100</v>
      </c>
      <c r="BQ157" t="s">
        <v>100</v>
      </c>
      <c r="BR157" t="s">
        <v>100</v>
      </c>
      <c r="BS157" t="s">
        <v>100</v>
      </c>
      <c r="BT157" t="s">
        <v>100</v>
      </c>
      <c r="BU157" t="s">
        <v>100</v>
      </c>
      <c r="BV157" t="s">
        <v>100</v>
      </c>
      <c r="BW157" t="s">
        <v>100</v>
      </c>
      <c r="BX157" t="s">
        <v>100</v>
      </c>
      <c r="BY157" t="s">
        <v>100</v>
      </c>
      <c r="BZ157" t="s">
        <v>100</v>
      </c>
      <c r="CA157" t="s">
        <v>100</v>
      </c>
      <c r="CB157" t="s">
        <v>100</v>
      </c>
      <c r="CC157" t="s">
        <v>100</v>
      </c>
      <c r="CD157" t="s">
        <v>100</v>
      </c>
      <c r="CE157" t="s">
        <v>100</v>
      </c>
      <c r="CF157" t="s">
        <v>100</v>
      </c>
      <c r="CG157" t="s">
        <v>100</v>
      </c>
      <c r="CH157" t="s">
        <v>100</v>
      </c>
      <c r="CI157" t="s">
        <v>100</v>
      </c>
      <c r="CJ157" t="s">
        <v>115</v>
      </c>
      <c r="CK157" t="s">
        <v>100</v>
      </c>
      <c r="CL157" t="s">
        <v>100</v>
      </c>
      <c r="CM157" t="s">
        <v>100</v>
      </c>
      <c r="CN157" t="s">
        <v>116</v>
      </c>
      <c r="CO157" t="s">
        <v>117</v>
      </c>
      <c r="CP157" t="s">
        <v>117</v>
      </c>
      <c r="CQ157" t="s">
        <v>100</v>
      </c>
      <c r="CR157" t="s">
        <v>100</v>
      </c>
    </row>
    <row r="158" spans="1:96">
      <c r="A158" t="s">
        <v>718</v>
      </c>
      <c r="B158" t="s">
        <v>719</v>
      </c>
      <c r="C158" t="s">
        <v>200</v>
      </c>
      <c r="D158" t="s">
        <v>720</v>
      </c>
      <c r="E158" t="s">
        <v>202</v>
      </c>
      <c r="F158" t="s">
        <v>100</v>
      </c>
      <c r="G158" t="s">
        <v>101</v>
      </c>
      <c r="H158" t="s">
        <v>102</v>
      </c>
      <c r="I158" t="s">
        <v>103</v>
      </c>
      <c r="J158" t="s">
        <v>718</v>
      </c>
      <c r="K158" t="s">
        <v>197</v>
      </c>
      <c r="L158" t="s">
        <v>106</v>
      </c>
      <c r="M158" t="s">
        <v>100</v>
      </c>
      <c r="N158" t="s">
        <v>100</v>
      </c>
      <c r="O158" t="s">
        <v>100</v>
      </c>
      <c r="P158" t="s">
        <v>146</v>
      </c>
      <c r="Q158" t="s">
        <v>108</v>
      </c>
      <c r="R158" t="s">
        <v>148</v>
      </c>
      <c r="S158" t="s">
        <v>100</v>
      </c>
      <c r="T158" t="s">
        <v>100</v>
      </c>
      <c r="U158" t="s">
        <v>112</v>
      </c>
      <c r="V158" t="s">
        <v>134</v>
      </c>
      <c r="W158" t="s">
        <v>134</v>
      </c>
      <c r="X158" t="s">
        <v>135</v>
      </c>
      <c r="Y158" t="s">
        <v>100</v>
      </c>
      <c r="Z158" t="s">
        <v>100</v>
      </c>
      <c r="AA158" t="s">
        <v>100</v>
      </c>
      <c r="AB158" t="s">
        <v>100</v>
      </c>
      <c r="AC158" t="s">
        <v>100</v>
      </c>
      <c r="AD158" t="s">
        <v>100</v>
      </c>
      <c r="AE158" t="s">
        <v>115</v>
      </c>
      <c r="AF158" t="s">
        <v>100</v>
      </c>
      <c r="AG158" t="s">
        <v>100</v>
      </c>
      <c r="AH158" t="s">
        <v>100</v>
      </c>
      <c r="AI158" t="s">
        <v>100</v>
      </c>
      <c r="AJ158" t="s">
        <v>100</v>
      </c>
      <c r="AK158" t="s">
        <v>100</v>
      </c>
      <c r="AL158" t="s">
        <v>100</v>
      </c>
      <c r="AM158" t="s">
        <v>100</v>
      </c>
      <c r="AN158" t="s">
        <v>100</v>
      </c>
      <c r="AO158" t="s">
        <v>100</v>
      </c>
      <c r="AP158" t="s">
        <v>100</v>
      </c>
      <c r="AQ158" t="s">
        <v>100</v>
      </c>
      <c r="AR158" t="s">
        <v>100</v>
      </c>
      <c r="AS158" t="s">
        <v>100</v>
      </c>
      <c r="AT158" t="s">
        <v>100</v>
      </c>
      <c r="AU158" t="s">
        <v>100</v>
      </c>
      <c r="AV158" t="s">
        <v>100</v>
      </c>
      <c r="AW158" t="s">
        <v>100</v>
      </c>
      <c r="AX158" t="s">
        <v>100</v>
      </c>
      <c r="AY158" t="s">
        <v>100</v>
      </c>
      <c r="AZ158" t="s">
        <v>100</v>
      </c>
      <c r="BA158" t="s">
        <v>100</v>
      </c>
      <c r="BB158" t="s">
        <v>100</v>
      </c>
      <c r="BC158" t="s">
        <v>100</v>
      </c>
      <c r="BD158" t="s">
        <v>100</v>
      </c>
      <c r="BE158" t="s">
        <v>100</v>
      </c>
      <c r="BF158" t="s">
        <v>100</v>
      </c>
      <c r="BG158" t="s">
        <v>100</v>
      </c>
      <c r="BH158" t="s">
        <v>100</v>
      </c>
      <c r="BI158" t="s">
        <v>100</v>
      </c>
      <c r="BJ158" t="s">
        <v>100</v>
      </c>
      <c r="BK158" t="s">
        <v>100</v>
      </c>
      <c r="BL158" t="s">
        <v>100</v>
      </c>
      <c r="BM158" t="s">
        <v>100</v>
      </c>
      <c r="BN158" t="s">
        <v>100</v>
      </c>
      <c r="BO158" t="s">
        <v>115</v>
      </c>
      <c r="BP158" t="s">
        <v>100</v>
      </c>
      <c r="BQ158" t="s">
        <v>100</v>
      </c>
      <c r="BR158" t="s">
        <v>100</v>
      </c>
      <c r="BS158" t="s">
        <v>100</v>
      </c>
      <c r="BT158" t="s">
        <v>100</v>
      </c>
      <c r="BU158" t="s">
        <v>100</v>
      </c>
      <c r="BV158" t="s">
        <v>100</v>
      </c>
      <c r="BW158" t="s">
        <v>100</v>
      </c>
      <c r="BX158" t="s">
        <v>100</v>
      </c>
      <c r="BY158" t="s">
        <v>100</v>
      </c>
      <c r="BZ158" t="s">
        <v>100</v>
      </c>
      <c r="CA158" t="s">
        <v>100</v>
      </c>
      <c r="CB158" t="s">
        <v>100</v>
      </c>
      <c r="CC158" t="s">
        <v>100</v>
      </c>
      <c r="CD158" t="s">
        <v>100</v>
      </c>
      <c r="CE158" t="s">
        <v>100</v>
      </c>
      <c r="CF158" t="s">
        <v>100</v>
      </c>
      <c r="CG158" t="s">
        <v>100</v>
      </c>
      <c r="CH158" t="s">
        <v>100</v>
      </c>
      <c r="CI158" t="s">
        <v>100</v>
      </c>
      <c r="CJ158" t="s">
        <v>100</v>
      </c>
      <c r="CK158" t="s">
        <v>100</v>
      </c>
      <c r="CL158" t="s">
        <v>100</v>
      </c>
      <c r="CM158" t="s">
        <v>100</v>
      </c>
      <c r="CN158" t="s">
        <v>151</v>
      </c>
      <c r="CO158" t="s">
        <v>100</v>
      </c>
      <c r="CP158" t="s">
        <v>100</v>
      </c>
      <c r="CQ158" t="s">
        <v>152</v>
      </c>
      <c r="CR158" t="s">
        <v>153</v>
      </c>
    </row>
    <row r="159" spans="1:96">
      <c r="A159" t="s">
        <v>721</v>
      </c>
      <c r="B159" t="s">
        <v>722</v>
      </c>
      <c r="C159" t="s">
        <v>406</v>
      </c>
      <c r="D159" t="s">
        <v>723</v>
      </c>
      <c r="E159" t="s">
        <v>100</v>
      </c>
      <c r="F159" t="s">
        <v>100</v>
      </c>
      <c r="G159" t="s">
        <v>157</v>
      </c>
      <c r="H159" t="s">
        <v>158</v>
      </c>
      <c r="I159" t="s">
        <v>103</v>
      </c>
      <c r="J159" t="s">
        <v>144</v>
      </c>
      <c r="K159" t="s">
        <v>721</v>
      </c>
      <c r="L159" t="s">
        <v>106</v>
      </c>
      <c r="M159" t="s">
        <v>100</v>
      </c>
      <c r="N159" t="s">
        <v>100</v>
      </c>
      <c r="O159" t="s">
        <v>100</v>
      </c>
      <c r="P159" t="s">
        <v>724</v>
      </c>
      <c r="Q159" t="s">
        <v>108</v>
      </c>
      <c r="R159" t="s">
        <v>148</v>
      </c>
      <c r="S159" t="s">
        <v>162</v>
      </c>
      <c r="T159" t="s">
        <v>100</v>
      </c>
      <c r="U159" t="s">
        <v>112</v>
      </c>
      <c r="V159" t="s">
        <v>113</v>
      </c>
      <c r="W159" t="s">
        <v>113</v>
      </c>
      <c r="X159" t="s">
        <v>114</v>
      </c>
      <c r="Y159" t="s">
        <v>100</v>
      </c>
      <c r="Z159" t="s">
        <v>100</v>
      </c>
      <c r="AA159" t="s">
        <v>100</v>
      </c>
      <c r="AB159" t="s">
        <v>100</v>
      </c>
      <c r="AC159" t="s">
        <v>100</v>
      </c>
      <c r="AD159" t="s">
        <v>100</v>
      </c>
      <c r="AE159" t="s">
        <v>115</v>
      </c>
      <c r="AF159" t="s">
        <v>100</v>
      </c>
      <c r="AG159" t="s">
        <v>100</v>
      </c>
      <c r="AH159" t="s">
        <v>100</v>
      </c>
      <c r="AI159" t="s">
        <v>100</v>
      </c>
      <c r="AJ159" t="s">
        <v>100</v>
      </c>
      <c r="AK159" t="s">
        <v>100</v>
      </c>
      <c r="AL159" t="s">
        <v>100</v>
      </c>
      <c r="AM159" t="s">
        <v>100</v>
      </c>
      <c r="AN159" t="s">
        <v>100</v>
      </c>
      <c r="AO159" t="s">
        <v>100</v>
      </c>
      <c r="AP159" t="s">
        <v>100</v>
      </c>
      <c r="AQ159" t="s">
        <v>100</v>
      </c>
      <c r="AR159" t="s">
        <v>100</v>
      </c>
      <c r="AS159" t="s">
        <v>100</v>
      </c>
      <c r="AT159" t="s">
        <v>100</v>
      </c>
      <c r="AU159" t="s">
        <v>100</v>
      </c>
      <c r="AV159" t="s">
        <v>100</v>
      </c>
      <c r="AW159" t="s">
        <v>100</v>
      </c>
      <c r="AX159" t="s">
        <v>100</v>
      </c>
      <c r="AY159" t="s">
        <v>100</v>
      </c>
      <c r="AZ159" t="s">
        <v>100</v>
      </c>
      <c r="BA159" t="s">
        <v>100</v>
      </c>
      <c r="BB159" t="s">
        <v>100</v>
      </c>
      <c r="BC159" t="s">
        <v>100</v>
      </c>
      <c r="BD159" t="s">
        <v>100</v>
      </c>
      <c r="BE159" t="s">
        <v>100</v>
      </c>
      <c r="BF159" t="s">
        <v>100</v>
      </c>
      <c r="BG159" t="s">
        <v>100</v>
      </c>
      <c r="BH159" t="s">
        <v>100</v>
      </c>
      <c r="BI159" t="s">
        <v>100</v>
      </c>
      <c r="BJ159" t="s">
        <v>100</v>
      </c>
      <c r="BK159" t="s">
        <v>100</v>
      </c>
      <c r="BL159" t="s">
        <v>100</v>
      </c>
      <c r="BM159" t="s">
        <v>100</v>
      </c>
      <c r="BN159" t="s">
        <v>100</v>
      </c>
      <c r="BO159" t="s">
        <v>115</v>
      </c>
      <c r="BP159" t="s">
        <v>100</v>
      </c>
      <c r="BQ159" t="s">
        <v>100</v>
      </c>
      <c r="BR159" t="s">
        <v>100</v>
      </c>
      <c r="BS159" t="s">
        <v>100</v>
      </c>
      <c r="BT159" t="s">
        <v>100</v>
      </c>
      <c r="BU159" t="s">
        <v>100</v>
      </c>
      <c r="BV159" t="s">
        <v>100</v>
      </c>
      <c r="BW159" t="s">
        <v>100</v>
      </c>
      <c r="BX159" t="s">
        <v>100</v>
      </c>
      <c r="BY159" t="s">
        <v>100</v>
      </c>
      <c r="BZ159" t="s">
        <v>100</v>
      </c>
      <c r="CA159" t="s">
        <v>100</v>
      </c>
      <c r="CB159" t="s">
        <v>100</v>
      </c>
      <c r="CC159" t="s">
        <v>100</v>
      </c>
      <c r="CD159" t="s">
        <v>100</v>
      </c>
      <c r="CE159" t="s">
        <v>100</v>
      </c>
      <c r="CF159" t="s">
        <v>100</v>
      </c>
      <c r="CG159" t="s">
        <v>100</v>
      </c>
      <c r="CH159" t="s">
        <v>100</v>
      </c>
      <c r="CI159" t="s">
        <v>100</v>
      </c>
      <c r="CJ159" t="s">
        <v>100</v>
      </c>
      <c r="CK159" t="s">
        <v>100</v>
      </c>
      <c r="CL159" t="s">
        <v>100</v>
      </c>
      <c r="CM159" t="s">
        <v>100</v>
      </c>
      <c r="CN159" t="s">
        <v>151</v>
      </c>
      <c r="CO159" t="s">
        <v>100</v>
      </c>
      <c r="CP159" t="s">
        <v>100</v>
      </c>
      <c r="CQ159" t="s">
        <v>152</v>
      </c>
      <c r="CR159" t="s">
        <v>153</v>
      </c>
    </row>
    <row r="160" spans="1:96">
      <c r="A160" t="s">
        <v>724</v>
      </c>
      <c r="B160" t="s">
        <v>725</v>
      </c>
      <c r="C160" t="s">
        <v>164</v>
      </c>
      <c r="D160" t="s">
        <v>726</v>
      </c>
      <c r="E160" t="s">
        <v>100</v>
      </c>
      <c r="F160" t="s">
        <v>100</v>
      </c>
      <c r="G160" t="s">
        <v>141</v>
      </c>
      <c r="H160" t="s">
        <v>142</v>
      </c>
      <c r="I160" t="s">
        <v>103</v>
      </c>
      <c r="J160" t="s">
        <v>144</v>
      </c>
      <c r="K160" t="s">
        <v>145</v>
      </c>
      <c r="L160" t="s">
        <v>106</v>
      </c>
      <c r="M160" t="s">
        <v>100</v>
      </c>
      <c r="N160" t="s">
        <v>100</v>
      </c>
      <c r="O160" t="s">
        <v>100</v>
      </c>
      <c r="P160" t="s">
        <v>724</v>
      </c>
      <c r="Q160" t="s">
        <v>108</v>
      </c>
      <c r="R160" t="s">
        <v>148</v>
      </c>
      <c r="S160" t="s">
        <v>100</v>
      </c>
      <c r="T160" t="s">
        <v>100</v>
      </c>
      <c r="U160" t="s">
        <v>112</v>
      </c>
      <c r="V160" t="s">
        <v>113</v>
      </c>
      <c r="W160" t="s">
        <v>113</v>
      </c>
      <c r="X160" t="s">
        <v>114</v>
      </c>
      <c r="Y160" t="s">
        <v>100</v>
      </c>
      <c r="Z160" t="s">
        <v>100</v>
      </c>
      <c r="AA160" t="s">
        <v>100</v>
      </c>
      <c r="AB160" t="s">
        <v>100</v>
      </c>
      <c r="AC160" t="s">
        <v>100</v>
      </c>
      <c r="AD160" t="s">
        <v>100</v>
      </c>
      <c r="AE160" t="s">
        <v>100</v>
      </c>
      <c r="AF160" t="s">
        <v>100</v>
      </c>
      <c r="AG160" t="s">
        <v>100</v>
      </c>
      <c r="AH160" t="s">
        <v>100</v>
      </c>
      <c r="AI160" t="s">
        <v>100</v>
      </c>
      <c r="AJ160" t="s">
        <v>100</v>
      </c>
      <c r="AK160" t="s">
        <v>100</v>
      </c>
      <c r="AL160" t="s">
        <v>100</v>
      </c>
      <c r="AM160" t="s">
        <v>100</v>
      </c>
      <c r="AN160" t="s">
        <v>100</v>
      </c>
      <c r="AO160" t="s">
        <v>100</v>
      </c>
      <c r="AP160" t="s">
        <v>100</v>
      </c>
      <c r="AQ160" t="s">
        <v>100</v>
      </c>
      <c r="AR160" t="s">
        <v>100</v>
      </c>
      <c r="AS160" t="s">
        <v>100</v>
      </c>
      <c r="AT160" t="s">
        <v>100</v>
      </c>
      <c r="AU160" t="s">
        <v>100</v>
      </c>
      <c r="AV160" t="s">
        <v>100</v>
      </c>
      <c r="AW160" t="s">
        <v>100</v>
      </c>
      <c r="AX160" t="s">
        <v>100</v>
      </c>
      <c r="AY160" t="s">
        <v>100</v>
      </c>
      <c r="AZ160" t="s">
        <v>100</v>
      </c>
      <c r="BA160" t="s">
        <v>100</v>
      </c>
      <c r="BB160" t="s">
        <v>100</v>
      </c>
      <c r="BC160" t="s">
        <v>100</v>
      </c>
      <c r="BD160" t="s">
        <v>100</v>
      </c>
      <c r="BE160" t="s">
        <v>100</v>
      </c>
      <c r="BF160" t="s">
        <v>100</v>
      </c>
      <c r="BG160" t="s">
        <v>100</v>
      </c>
      <c r="BH160" t="s">
        <v>100</v>
      </c>
      <c r="BI160" t="s">
        <v>100</v>
      </c>
      <c r="BJ160" t="s">
        <v>100</v>
      </c>
      <c r="BK160" t="s">
        <v>100</v>
      </c>
      <c r="BL160" t="s">
        <v>100</v>
      </c>
      <c r="BM160" t="s">
        <v>100</v>
      </c>
      <c r="BN160" t="s">
        <v>100</v>
      </c>
      <c r="BO160" t="s">
        <v>115</v>
      </c>
      <c r="BP160" t="s">
        <v>100</v>
      </c>
      <c r="BQ160" t="s">
        <v>100</v>
      </c>
      <c r="BR160" t="s">
        <v>100</v>
      </c>
      <c r="BS160" t="s">
        <v>100</v>
      </c>
      <c r="BT160" t="s">
        <v>100</v>
      </c>
      <c r="BU160" t="s">
        <v>100</v>
      </c>
      <c r="BV160" t="s">
        <v>100</v>
      </c>
      <c r="BW160" t="s">
        <v>100</v>
      </c>
      <c r="BX160" t="s">
        <v>100</v>
      </c>
      <c r="BY160" t="s">
        <v>100</v>
      </c>
      <c r="BZ160" t="s">
        <v>100</v>
      </c>
      <c r="CA160" t="s">
        <v>100</v>
      </c>
      <c r="CB160" t="s">
        <v>100</v>
      </c>
      <c r="CC160" t="s">
        <v>100</v>
      </c>
      <c r="CD160" t="s">
        <v>100</v>
      </c>
      <c r="CE160" t="s">
        <v>100</v>
      </c>
      <c r="CF160" t="s">
        <v>100</v>
      </c>
      <c r="CG160" t="s">
        <v>100</v>
      </c>
      <c r="CH160" t="s">
        <v>100</v>
      </c>
      <c r="CI160" t="s">
        <v>100</v>
      </c>
      <c r="CJ160" t="s">
        <v>100</v>
      </c>
      <c r="CK160" t="s">
        <v>100</v>
      </c>
      <c r="CL160" t="s">
        <v>100</v>
      </c>
      <c r="CM160" t="s">
        <v>100</v>
      </c>
      <c r="CN160" t="s">
        <v>166</v>
      </c>
      <c r="CO160" t="s">
        <v>100</v>
      </c>
      <c r="CP160" t="s">
        <v>100</v>
      </c>
      <c r="CQ160" t="s">
        <v>152</v>
      </c>
      <c r="CR160" t="s">
        <v>153</v>
      </c>
    </row>
    <row r="161" spans="1:96">
      <c r="A161" t="s">
        <v>727</v>
      </c>
      <c r="B161" t="s">
        <v>728</v>
      </c>
      <c r="C161" t="s">
        <v>189</v>
      </c>
      <c r="D161" t="s">
        <v>729</v>
      </c>
      <c r="E161" t="s">
        <v>730</v>
      </c>
      <c r="F161" t="s">
        <v>100</v>
      </c>
      <c r="G161" t="s">
        <v>141</v>
      </c>
      <c r="H161" t="s">
        <v>142</v>
      </c>
      <c r="I161" t="s">
        <v>143</v>
      </c>
      <c r="J161" t="s">
        <v>144</v>
      </c>
      <c r="K161" t="s">
        <v>145</v>
      </c>
      <c r="L161" t="s">
        <v>106</v>
      </c>
      <c r="M161" t="s">
        <v>100</v>
      </c>
      <c r="N161" t="s">
        <v>100</v>
      </c>
      <c r="O161" t="s">
        <v>100</v>
      </c>
      <c r="P161" t="s">
        <v>146</v>
      </c>
      <c r="Q161" t="s">
        <v>147</v>
      </c>
      <c r="R161" t="s">
        <v>148</v>
      </c>
      <c r="S161" t="s">
        <v>100</v>
      </c>
      <c r="T161" t="s">
        <v>111</v>
      </c>
      <c r="U161" t="s">
        <v>112</v>
      </c>
      <c r="V161" t="s">
        <v>252</v>
      </c>
      <c r="W161" t="s">
        <v>252</v>
      </c>
      <c r="X161" t="s">
        <v>294</v>
      </c>
      <c r="Y161" t="s">
        <v>100</v>
      </c>
      <c r="Z161" t="s">
        <v>100</v>
      </c>
      <c r="AA161" t="s">
        <v>100</v>
      </c>
      <c r="AB161" t="s">
        <v>100</v>
      </c>
      <c r="AC161" t="s">
        <v>100</v>
      </c>
      <c r="AD161" t="s">
        <v>100</v>
      </c>
      <c r="AE161" t="s">
        <v>100</v>
      </c>
      <c r="AF161" t="s">
        <v>100</v>
      </c>
      <c r="AG161" t="s">
        <v>100</v>
      </c>
      <c r="AH161" t="s">
        <v>100</v>
      </c>
      <c r="AI161" t="s">
        <v>100</v>
      </c>
      <c r="AJ161" t="s">
        <v>100</v>
      </c>
      <c r="AK161" t="s">
        <v>100</v>
      </c>
      <c r="AL161" t="s">
        <v>100</v>
      </c>
      <c r="AM161" t="s">
        <v>100</v>
      </c>
      <c r="AN161" t="s">
        <v>100</v>
      </c>
      <c r="AO161" t="s">
        <v>100</v>
      </c>
      <c r="AP161" t="s">
        <v>100</v>
      </c>
      <c r="AQ161" t="s">
        <v>100</v>
      </c>
      <c r="AR161" t="s">
        <v>100</v>
      </c>
      <c r="AS161" t="s">
        <v>100</v>
      </c>
      <c r="AT161" t="s">
        <v>100</v>
      </c>
      <c r="AU161" t="s">
        <v>100</v>
      </c>
      <c r="AV161" t="s">
        <v>100</v>
      </c>
      <c r="AW161" t="s">
        <v>100</v>
      </c>
      <c r="AX161" t="s">
        <v>100</v>
      </c>
      <c r="AY161" t="s">
        <v>100</v>
      </c>
      <c r="AZ161" t="s">
        <v>100</v>
      </c>
      <c r="BA161" t="s">
        <v>100</v>
      </c>
      <c r="BB161" t="s">
        <v>100</v>
      </c>
      <c r="BC161" t="s">
        <v>100</v>
      </c>
      <c r="BD161" t="s">
        <v>100</v>
      </c>
      <c r="BE161" t="s">
        <v>100</v>
      </c>
      <c r="BF161" t="s">
        <v>100</v>
      </c>
      <c r="BG161" t="s">
        <v>100</v>
      </c>
      <c r="BH161" t="s">
        <v>100</v>
      </c>
      <c r="BI161" t="s">
        <v>100</v>
      </c>
      <c r="BJ161" t="s">
        <v>100</v>
      </c>
      <c r="BK161" t="s">
        <v>100</v>
      </c>
      <c r="BL161" t="s">
        <v>100</v>
      </c>
      <c r="BM161" t="s">
        <v>100</v>
      </c>
      <c r="BN161" t="s">
        <v>100</v>
      </c>
      <c r="BO161" t="s">
        <v>100</v>
      </c>
      <c r="BP161" t="s">
        <v>100</v>
      </c>
      <c r="BQ161" t="s">
        <v>100</v>
      </c>
      <c r="BR161" t="s">
        <v>100</v>
      </c>
      <c r="BS161" t="s">
        <v>100</v>
      </c>
      <c r="BT161" t="s">
        <v>100</v>
      </c>
      <c r="BU161" t="s">
        <v>100</v>
      </c>
      <c r="BV161" t="s">
        <v>100</v>
      </c>
      <c r="BW161" t="s">
        <v>100</v>
      </c>
      <c r="BX161" t="s">
        <v>100</v>
      </c>
      <c r="BY161" t="s">
        <v>100</v>
      </c>
      <c r="BZ161" t="s">
        <v>100</v>
      </c>
      <c r="CA161" t="s">
        <v>100</v>
      </c>
      <c r="CB161" t="s">
        <v>100</v>
      </c>
      <c r="CC161" t="s">
        <v>100</v>
      </c>
      <c r="CD161" t="s">
        <v>259</v>
      </c>
      <c r="CE161" t="s">
        <v>182</v>
      </c>
      <c r="CF161" t="s">
        <v>260</v>
      </c>
      <c r="CG161" t="s">
        <v>100</v>
      </c>
      <c r="CH161" t="s">
        <v>100</v>
      </c>
      <c r="CI161" t="s">
        <v>100</v>
      </c>
      <c r="CJ161" t="s">
        <v>100</v>
      </c>
      <c r="CK161" t="s">
        <v>100</v>
      </c>
      <c r="CL161" t="s">
        <v>100</v>
      </c>
      <c r="CM161" t="s">
        <v>100</v>
      </c>
      <c r="CN161" t="s">
        <v>151</v>
      </c>
      <c r="CO161" t="s">
        <v>100</v>
      </c>
      <c r="CP161" t="s">
        <v>100</v>
      </c>
      <c r="CQ161" t="s">
        <v>152</v>
      </c>
      <c r="CR161" t="s">
        <v>731</v>
      </c>
    </row>
    <row r="162" spans="1:96">
      <c r="A162" t="s">
        <v>732</v>
      </c>
      <c r="B162" t="s">
        <v>733</v>
      </c>
      <c r="C162" t="s">
        <v>189</v>
      </c>
      <c r="D162" t="s">
        <v>734</v>
      </c>
      <c r="E162" t="s">
        <v>730</v>
      </c>
      <c r="F162" t="s">
        <v>100</v>
      </c>
      <c r="G162" t="s">
        <v>141</v>
      </c>
      <c r="H162" t="s">
        <v>142</v>
      </c>
      <c r="I162" t="s">
        <v>143</v>
      </c>
      <c r="J162" t="s">
        <v>144</v>
      </c>
      <c r="K162" t="s">
        <v>145</v>
      </c>
      <c r="L162" t="s">
        <v>106</v>
      </c>
      <c r="M162" t="s">
        <v>100</v>
      </c>
      <c r="N162" t="s">
        <v>100</v>
      </c>
      <c r="O162" t="s">
        <v>100</v>
      </c>
      <c r="P162" t="s">
        <v>146</v>
      </c>
      <c r="Q162" t="s">
        <v>147</v>
      </c>
      <c r="R162" t="s">
        <v>148</v>
      </c>
      <c r="S162" t="s">
        <v>100</v>
      </c>
      <c r="T162" t="s">
        <v>111</v>
      </c>
      <c r="U162" t="s">
        <v>112</v>
      </c>
      <c r="V162" t="s">
        <v>252</v>
      </c>
      <c r="W162" t="s">
        <v>252</v>
      </c>
      <c r="X162" t="s">
        <v>294</v>
      </c>
      <c r="Y162" t="s">
        <v>100</v>
      </c>
      <c r="Z162" t="s">
        <v>100</v>
      </c>
      <c r="AA162" t="s">
        <v>100</v>
      </c>
      <c r="AB162" t="s">
        <v>100</v>
      </c>
      <c r="AC162" t="s">
        <v>100</v>
      </c>
      <c r="AD162" t="s">
        <v>100</v>
      </c>
      <c r="AE162" t="s">
        <v>100</v>
      </c>
      <c r="AF162" t="s">
        <v>100</v>
      </c>
      <c r="AG162" t="s">
        <v>100</v>
      </c>
      <c r="AH162" t="s">
        <v>100</v>
      </c>
      <c r="AI162" t="s">
        <v>100</v>
      </c>
      <c r="AJ162" t="s">
        <v>100</v>
      </c>
      <c r="AK162" t="s">
        <v>100</v>
      </c>
      <c r="AL162" t="s">
        <v>100</v>
      </c>
      <c r="AM162" t="s">
        <v>100</v>
      </c>
      <c r="AN162" t="s">
        <v>100</v>
      </c>
      <c r="AO162" t="s">
        <v>100</v>
      </c>
      <c r="AP162" t="s">
        <v>100</v>
      </c>
      <c r="AQ162" t="s">
        <v>100</v>
      </c>
      <c r="AR162" t="s">
        <v>100</v>
      </c>
      <c r="AS162" t="s">
        <v>100</v>
      </c>
      <c r="AT162" t="s">
        <v>100</v>
      </c>
      <c r="AU162" t="s">
        <v>100</v>
      </c>
      <c r="AV162" t="s">
        <v>100</v>
      </c>
      <c r="AW162" t="s">
        <v>100</v>
      </c>
      <c r="AX162" t="s">
        <v>100</v>
      </c>
      <c r="AY162" t="s">
        <v>100</v>
      </c>
      <c r="AZ162" t="s">
        <v>100</v>
      </c>
      <c r="BA162" t="s">
        <v>100</v>
      </c>
      <c r="BB162" t="s">
        <v>100</v>
      </c>
      <c r="BC162" t="s">
        <v>100</v>
      </c>
      <c r="BD162" t="s">
        <v>100</v>
      </c>
      <c r="BE162" t="s">
        <v>100</v>
      </c>
      <c r="BF162" t="s">
        <v>100</v>
      </c>
      <c r="BG162" t="s">
        <v>100</v>
      </c>
      <c r="BH162" t="s">
        <v>100</v>
      </c>
      <c r="BI162" t="s">
        <v>100</v>
      </c>
      <c r="BJ162" t="s">
        <v>100</v>
      </c>
      <c r="BK162" t="s">
        <v>100</v>
      </c>
      <c r="BL162" t="s">
        <v>100</v>
      </c>
      <c r="BM162" t="s">
        <v>100</v>
      </c>
      <c r="BN162" t="s">
        <v>100</v>
      </c>
      <c r="BO162" t="s">
        <v>100</v>
      </c>
      <c r="BP162" t="s">
        <v>100</v>
      </c>
      <c r="BQ162" t="s">
        <v>100</v>
      </c>
      <c r="BR162" t="s">
        <v>100</v>
      </c>
      <c r="BS162" t="s">
        <v>100</v>
      </c>
      <c r="BT162" t="s">
        <v>100</v>
      </c>
      <c r="BU162" t="s">
        <v>100</v>
      </c>
      <c r="BV162" t="s">
        <v>100</v>
      </c>
      <c r="BW162" t="s">
        <v>100</v>
      </c>
      <c r="BX162" t="s">
        <v>100</v>
      </c>
      <c r="BY162" t="s">
        <v>100</v>
      </c>
      <c r="BZ162" t="s">
        <v>100</v>
      </c>
      <c r="CA162" t="s">
        <v>100</v>
      </c>
      <c r="CB162" t="s">
        <v>100</v>
      </c>
      <c r="CC162" t="s">
        <v>100</v>
      </c>
      <c r="CD162" t="s">
        <v>259</v>
      </c>
      <c r="CE162" t="s">
        <v>182</v>
      </c>
      <c r="CF162" t="s">
        <v>400</v>
      </c>
      <c r="CG162" t="s">
        <v>100</v>
      </c>
      <c r="CH162" t="s">
        <v>100</v>
      </c>
      <c r="CI162" t="s">
        <v>100</v>
      </c>
      <c r="CJ162" t="s">
        <v>100</v>
      </c>
      <c r="CK162" t="s">
        <v>100</v>
      </c>
      <c r="CL162" t="s">
        <v>100</v>
      </c>
      <c r="CM162" t="s">
        <v>100</v>
      </c>
      <c r="CN162" t="s">
        <v>151</v>
      </c>
      <c r="CO162" t="s">
        <v>100</v>
      </c>
      <c r="CP162" t="s">
        <v>100</v>
      </c>
      <c r="CQ162" t="s">
        <v>152</v>
      </c>
      <c r="CR162" t="s">
        <v>731</v>
      </c>
    </row>
    <row r="163" spans="1:96">
      <c r="A163" t="s">
        <v>735</v>
      </c>
      <c r="B163" t="s">
        <v>736</v>
      </c>
      <c r="C163" t="s">
        <v>189</v>
      </c>
      <c r="D163" t="s">
        <v>737</v>
      </c>
      <c r="E163" t="s">
        <v>486</v>
      </c>
      <c r="F163" t="s">
        <v>397</v>
      </c>
      <c r="G163" t="s">
        <v>141</v>
      </c>
      <c r="H163" t="s">
        <v>142</v>
      </c>
      <c r="I163" t="s">
        <v>143</v>
      </c>
      <c r="J163" t="s">
        <v>144</v>
      </c>
      <c r="K163" t="s">
        <v>145</v>
      </c>
      <c r="L163" t="s">
        <v>106</v>
      </c>
      <c r="M163" t="s">
        <v>100</v>
      </c>
      <c r="N163" t="s">
        <v>100</v>
      </c>
      <c r="O163" t="s">
        <v>100</v>
      </c>
      <c r="P163" t="s">
        <v>146</v>
      </c>
      <c r="Q163" t="s">
        <v>147</v>
      </c>
      <c r="R163" t="s">
        <v>148</v>
      </c>
      <c r="S163" t="s">
        <v>100</v>
      </c>
      <c r="T163" t="s">
        <v>111</v>
      </c>
      <c r="U163" t="s">
        <v>112</v>
      </c>
      <c r="V163" t="s">
        <v>113</v>
      </c>
      <c r="W163" t="s">
        <v>113</v>
      </c>
      <c r="X163" t="s">
        <v>114</v>
      </c>
      <c r="Y163" t="s">
        <v>100</v>
      </c>
      <c r="Z163" t="s">
        <v>100</v>
      </c>
      <c r="AA163" t="s">
        <v>100</v>
      </c>
      <c r="AB163" t="s">
        <v>100</v>
      </c>
      <c r="AC163" t="s">
        <v>100</v>
      </c>
      <c r="AD163" t="s">
        <v>100</v>
      </c>
      <c r="AE163" t="s">
        <v>100</v>
      </c>
      <c r="AF163" t="s">
        <v>100</v>
      </c>
      <c r="AG163" t="s">
        <v>100</v>
      </c>
      <c r="AH163" t="s">
        <v>100</v>
      </c>
      <c r="AI163" t="s">
        <v>100</v>
      </c>
      <c r="AJ163" t="s">
        <v>100</v>
      </c>
      <c r="AK163" t="s">
        <v>181</v>
      </c>
      <c r="AL163" t="s">
        <v>487</v>
      </c>
      <c r="AM163" t="s">
        <v>400</v>
      </c>
      <c r="AN163" t="s">
        <v>100</v>
      </c>
      <c r="AO163" t="s">
        <v>100</v>
      </c>
      <c r="AP163" t="s">
        <v>100</v>
      </c>
      <c r="AQ163" t="s">
        <v>100</v>
      </c>
      <c r="AR163" t="s">
        <v>100</v>
      </c>
      <c r="AS163" t="s">
        <v>100</v>
      </c>
      <c r="AT163" t="s">
        <v>100</v>
      </c>
      <c r="AU163" t="s">
        <v>100</v>
      </c>
      <c r="AV163" t="s">
        <v>100</v>
      </c>
      <c r="AW163" t="s">
        <v>100</v>
      </c>
      <c r="AX163" t="s">
        <v>100</v>
      </c>
      <c r="AY163" t="s">
        <v>100</v>
      </c>
      <c r="AZ163" t="s">
        <v>100</v>
      </c>
      <c r="BA163" t="s">
        <v>100</v>
      </c>
      <c r="BB163" t="s">
        <v>100</v>
      </c>
      <c r="BC163" t="s">
        <v>100</v>
      </c>
      <c r="BD163" t="s">
        <v>100</v>
      </c>
      <c r="BE163" t="s">
        <v>100</v>
      </c>
      <c r="BF163" t="s">
        <v>100</v>
      </c>
      <c r="BG163" t="s">
        <v>100</v>
      </c>
      <c r="BH163" t="s">
        <v>100</v>
      </c>
      <c r="BI163" t="s">
        <v>100</v>
      </c>
      <c r="BJ163" t="s">
        <v>100</v>
      </c>
      <c r="BK163" t="s">
        <v>100</v>
      </c>
      <c r="BL163" t="s">
        <v>100</v>
      </c>
      <c r="BM163" t="s">
        <v>100</v>
      </c>
      <c r="BN163" t="s">
        <v>100</v>
      </c>
      <c r="BO163" t="s">
        <v>100</v>
      </c>
      <c r="BP163" t="s">
        <v>100</v>
      </c>
      <c r="BQ163" t="s">
        <v>100</v>
      </c>
      <c r="BR163" t="s">
        <v>100</v>
      </c>
      <c r="BS163" t="s">
        <v>100</v>
      </c>
      <c r="BT163" t="s">
        <v>100</v>
      </c>
      <c r="BU163" t="s">
        <v>100</v>
      </c>
      <c r="BV163" t="s">
        <v>100</v>
      </c>
      <c r="BW163" t="s">
        <v>100</v>
      </c>
      <c r="BX163" t="s">
        <v>100</v>
      </c>
      <c r="BY163" t="s">
        <v>100</v>
      </c>
      <c r="BZ163" t="s">
        <v>100</v>
      </c>
      <c r="CA163" t="s">
        <v>100</v>
      </c>
      <c r="CB163" t="s">
        <v>100</v>
      </c>
      <c r="CC163" t="s">
        <v>100</v>
      </c>
      <c r="CD163" t="s">
        <v>100</v>
      </c>
      <c r="CE163" t="s">
        <v>100</v>
      </c>
      <c r="CF163" t="s">
        <v>100</v>
      </c>
      <c r="CG163" t="s">
        <v>100</v>
      </c>
      <c r="CH163" t="s">
        <v>100</v>
      </c>
      <c r="CI163" t="s">
        <v>100</v>
      </c>
      <c r="CJ163" t="s">
        <v>100</v>
      </c>
      <c r="CK163" t="s">
        <v>100</v>
      </c>
      <c r="CL163" t="s">
        <v>100</v>
      </c>
      <c r="CM163" t="s">
        <v>100</v>
      </c>
      <c r="CN163" t="s">
        <v>151</v>
      </c>
      <c r="CO163" t="s">
        <v>100</v>
      </c>
      <c r="CP163" t="s">
        <v>100</v>
      </c>
      <c r="CQ163" t="s">
        <v>152</v>
      </c>
      <c r="CR163" t="s">
        <v>153</v>
      </c>
    </row>
    <row r="164" spans="1:96">
      <c r="A164" t="s">
        <v>738</v>
      </c>
      <c r="B164" t="s">
        <v>739</v>
      </c>
      <c r="C164" t="s">
        <v>138</v>
      </c>
      <c r="D164" t="s">
        <v>740</v>
      </c>
      <c r="E164" t="s">
        <v>100</v>
      </c>
      <c r="F164" t="s">
        <v>100</v>
      </c>
      <c r="G164" t="s">
        <v>141</v>
      </c>
      <c r="H164" t="s">
        <v>142</v>
      </c>
      <c r="I164" t="s">
        <v>143</v>
      </c>
      <c r="J164" t="s">
        <v>144</v>
      </c>
      <c r="K164" t="s">
        <v>145</v>
      </c>
      <c r="L164" t="s">
        <v>106</v>
      </c>
      <c r="M164" t="s">
        <v>100</v>
      </c>
      <c r="N164" t="s">
        <v>100</v>
      </c>
      <c r="O164" t="s">
        <v>100</v>
      </c>
      <c r="P164" t="s">
        <v>146</v>
      </c>
      <c r="Q164" t="s">
        <v>147</v>
      </c>
      <c r="R164" t="s">
        <v>148</v>
      </c>
      <c r="S164" t="s">
        <v>100</v>
      </c>
      <c r="T164" t="s">
        <v>100</v>
      </c>
      <c r="U164" t="s">
        <v>228</v>
      </c>
      <c r="V164" t="s">
        <v>149</v>
      </c>
      <c r="W164" t="s">
        <v>113</v>
      </c>
      <c r="X164" t="s">
        <v>228</v>
      </c>
      <c r="Y164" t="s">
        <v>100</v>
      </c>
      <c r="Z164" t="s">
        <v>100</v>
      </c>
      <c r="AA164" t="s">
        <v>100</v>
      </c>
      <c r="AB164" t="s">
        <v>100</v>
      </c>
      <c r="AC164" t="s">
        <v>100</v>
      </c>
      <c r="AD164" t="s">
        <v>100</v>
      </c>
      <c r="AE164" t="s">
        <v>100</v>
      </c>
      <c r="AF164" t="s">
        <v>100</v>
      </c>
      <c r="AG164" t="s">
        <v>100</v>
      </c>
      <c r="AH164" t="s">
        <v>100</v>
      </c>
      <c r="AI164" t="s">
        <v>100</v>
      </c>
      <c r="AJ164" t="s">
        <v>100</v>
      </c>
      <c r="AK164" t="s">
        <v>100</v>
      </c>
      <c r="AL164" t="s">
        <v>100</v>
      </c>
      <c r="AM164" t="s">
        <v>100</v>
      </c>
      <c r="AN164" t="s">
        <v>100</v>
      </c>
      <c r="AO164" t="s">
        <v>100</v>
      </c>
      <c r="AP164" t="s">
        <v>100</v>
      </c>
      <c r="AQ164" t="s">
        <v>100</v>
      </c>
      <c r="AR164" t="s">
        <v>100</v>
      </c>
      <c r="AS164" t="s">
        <v>100</v>
      </c>
      <c r="AT164" t="s">
        <v>100</v>
      </c>
      <c r="AU164" t="s">
        <v>100</v>
      </c>
      <c r="AV164" t="s">
        <v>100</v>
      </c>
      <c r="AW164" t="s">
        <v>100</v>
      </c>
      <c r="AX164" t="s">
        <v>100</v>
      </c>
      <c r="AY164" t="s">
        <v>100</v>
      </c>
      <c r="AZ164" t="s">
        <v>100</v>
      </c>
      <c r="BA164" t="s">
        <v>100</v>
      </c>
      <c r="BB164" t="s">
        <v>100</v>
      </c>
      <c r="BC164" t="s">
        <v>100</v>
      </c>
      <c r="BD164" t="s">
        <v>100</v>
      </c>
      <c r="BE164" t="s">
        <v>100</v>
      </c>
      <c r="BF164" t="s">
        <v>100</v>
      </c>
      <c r="BG164" t="s">
        <v>100</v>
      </c>
      <c r="BH164" t="s">
        <v>100</v>
      </c>
      <c r="BI164" t="s">
        <v>100</v>
      </c>
      <c r="BJ164" t="s">
        <v>100</v>
      </c>
      <c r="BK164" t="s">
        <v>100</v>
      </c>
      <c r="BL164" t="s">
        <v>100</v>
      </c>
      <c r="BM164" t="s">
        <v>100</v>
      </c>
      <c r="BN164" t="s">
        <v>100</v>
      </c>
      <c r="BO164" t="s">
        <v>100</v>
      </c>
      <c r="BP164" t="s">
        <v>100</v>
      </c>
      <c r="BQ164" t="s">
        <v>100</v>
      </c>
      <c r="BR164" t="s">
        <v>100</v>
      </c>
      <c r="BS164" t="s">
        <v>100</v>
      </c>
      <c r="BT164" t="s">
        <v>100</v>
      </c>
      <c r="BU164" t="s">
        <v>100</v>
      </c>
      <c r="BV164" t="s">
        <v>100</v>
      </c>
      <c r="BW164" t="s">
        <v>100</v>
      </c>
      <c r="BX164" t="s">
        <v>100</v>
      </c>
      <c r="BY164" t="s">
        <v>100</v>
      </c>
      <c r="BZ164" t="s">
        <v>100</v>
      </c>
      <c r="CA164" t="s">
        <v>100</v>
      </c>
      <c r="CB164" t="s">
        <v>100</v>
      </c>
      <c r="CC164" t="s">
        <v>100</v>
      </c>
      <c r="CD164" t="s">
        <v>100</v>
      </c>
      <c r="CE164" t="s">
        <v>100</v>
      </c>
      <c r="CF164" t="s">
        <v>100</v>
      </c>
      <c r="CG164" t="s">
        <v>100</v>
      </c>
      <c r="CH164" t="s">
        <v>100</v>
      </c>
      <c r="CI164" t="s">
        <v>100</v>
      </c>
      <c r="CJ164" t="s">
        <v>115</v>
      </c>
      <c r="CK164" t="s">
        <v>100</v>
      </c>
      <c r="CL164" t="s">
        <v>100</v>
      </c>
      <c r="CM164" t="s">
        <v>100</v>
      </c>
      <c r="CN164" t="s">
        <v>151</v>
      </c>
      <c r="CO164" t="s">
        <v>100</v>
      </c>
      <c r="CP164" t="s">
        <v>100</v>
      </c>
      <c r="CQ164" t="s">
        <v>152</v>
      </c>
      <c r="CR164" t="s">
        <v>153</v>
      </c>
    </row>
    <row r="165" spans="1:96">
      <c r="A165" t="s">
        <v>741</v>
      </c>
      <c r="B165" t="s">
        <v>742</v>
      </c>
      <c r="C165" t="s">
        <v>205</v>
      </c>
      <c r="D165" t="s">
        <v>215</v>
      </c>
      <c r="E165" t="s">
        <v>100</v>
      </c>
      <c r="F165" t="s">
        <v>100</v>
      </c>
      <c r="G165" t="s">
        <v>101</v>
      </c>
      <c r="H165" t="s">
        <v>207</v>
      </c>
      <c r="I165" t="s">
        <v>143</v>
      </c>
      <c r="J165" t="s">
        <v>144</v>
      </c>
      <c r="K165" t="s">
        <v>145</v>
      </c>
      <c r="L165" t="s">
        <v>106</v>
      </c>
      <c r="M165" t="s">
        <v>100</v>
      </c>
      <c r="N165" t="s">
        <v>609</v>
      </c>
      <c r="O165" t="s">
        <v>100</v>
      </c>
      <c r="P165" t="s">
        <v>146</v>
      </c>
      <c r="Q165" t="s">
        <v>743</v>
      </c>
      <c r="R165" t="s">
        <v>198</v>
      </c>
      <c r="S165" t="s">
        <v>100</v>
      </c>
      <c r="T165" t="s">
        <v>100</v>
      </c>
      <c r="U165" t="s">
        <v>112</v>
      </c>
      <c r="V165" t="s">
        <v>149</v>
      </c>
      <c r="W165" t="s">
        <v>113</v>
      </c>
      <c r="X165" t="s">
        <v>210</v>
      </c>
      <c r="Y165" t="s">
        <v>115</v>
      </c>
      <c r="Z165" t="s">
        <v>100</v>
      </c>
      <c r="AA165" t="s">
        <v>100</v>
      </c>
      <c r="AB165" t="s">
        <v>100</v>
      </c>
      <c r="AC165" t="s">
        <v>100</v>
      </c>
      <c r="AD165" t="s">
        <v>100</v>
      </c>
      <c r="AE165" t="s">
        <v>115</v>
      </c>
      <c r="AF165" t="s">
        <v>100</v>
      </c>
      <c r="AG165" t="s">
        <v>100</v>
      </c>
      <c r="AH165" t="s">
        <v>100</v>
      </c>
      <c r="AI165" t="s">
        <v>100</v>
      </c>
      <c r="AJ165" t="s">
        <v>100</v>
      </c>
      <c r="AK165" t="s">
        <v>100</v>
      </c>
      <c r="AL165" t="s">
        <v>100</v>
      </c>
      <c r="AM165" t="s">
        <v>100</v>
      </c>
      <c r="AN165" t="s">
        <v>100</v>
      </c>
      <c r="AO165" t="s">
        <v>100</v>
      </c>
      <c r="AP165" t="s">
        <v>100</v>
      </c>
      <c r="AQ165" t="s">
        <v>100</v>
      </c>
      <c r="AR165" t="s">
        <v>100</v>
      </c>
      <c r="AS165" t="s">
        <v>100</v>
      </c>
      <c r="AT165" t="s">
        <v>100</v>
      </c>
      <c r="AU165" t="s">
        <v>100</v>
      </c>
      <c r="AV165" t="s">
        <v>100</v>
      </c>
      <c r="AW165" t="s">
        <v>100</v>
      </c>
      <c r="AX165" t="s">
        <v>100</v>
      </c>
      <c r="AY165" t="s">
        <v>100</v>
      </c>
      <c r="AZ165" t="s">
        <v>100</v>
      </c>
      <c r="BA165" t="s">
        <v>100</v>
      </c>
      <c r="BB165" t="s">
        <v>100</v>
      </c>
      <c r="BC165" t="s">
        <v>100</v>
      </c>
      <c r="BD165" t="s">
        <v>100</v>
      </c>
      <c r="BE165" t="s">
        <v>100</v>
      </c>
      <c r="BF165" t="s">
        <v>100</v>
      </c>
      <c r="BG165" t="s">
        <v>100</v>
      </c>
      <c r="BH165" t="s">
        <v>100</v>
      </c>
      <c r="BI165" t="s">
        <v>100</v>
      </c>
      <c r="BJ165" t="s">
        <v>100</v>
      </c>
      <c r="BK165" t="s">
        <v>100</v>
      </c>
      <c r="BL165" t="s">
        <v>100</v>
      </c>
      <c r="BM165" t="s">
        <v>100</v>
      </c>
      <c r="BN165" t="s">
        <v>100</v>
      </c>
      <c r="BO165" t="s">
        <v>100</v>
      </c>
      <c r="BP165" t="s">
        <v>100</v>
      </c>
      <c r="BQ165" t="s">
        <v>100</v>
      </c>
      <c r="BR165" t="s">
        <v>100</v>
      </c>
      <c r="BS165" t="s">
        <v>100</v>
      </c>
      <c r="BT165" t="s">
        <v>100</v>
      </c>
      <c r="BU165" t="s">
        <v>100</v>
      </c>
      <c r="BV165" t="s">
        <v>100</v>
      </c>
      <c r="BW165" t="s">
        <v>100</v>
      </c>
      <c r="BX165" t="s">
        <v>100</v>
      </c>
      <c r="BY165" t="s">
        <v>100</v>
      </c>
      <c r="BZ165" t="s">
        <v>100</v>
      </c>
      <c r="CA165" t="s">
        <v>100</v>
      </c>
      <c r="CB165" t="s">
        <v>100</v>
      </c>
      <c r="CC165" t="s">
        <v>100</v>
      </c>
      <c r="CD165" t="s">
        <v>100</v>
      </c>
      <c r="CE165" t="s">
        <v>100</v>
      </c>
      <c r="CF165" t="s">
        <v>100</v>
      </c>
      <c r="CG165" t="s">
        <v>100</v>
      </c>
      <c r="CH165" t="s">
        <v>100</v>
      </c>
      <c r="CI165" t="s">
        <v>100</v>
      </c>
      <c r="CJ165" t="s">
        <v>115</v>
      </c>
      <c r="CK165" t="s">
        <v>100</v>
      </c>
      <c r="CL165" t="s">
        <v>100</v>
      </c>
      <c r="CM165" t="s">
        <v>100</v>
      </c>
      <c r="CN165" t="s">
        <v>254</v>
      </c>
      <c r="CO165" t="s">
        <v>100</v>
      </c>
      <c r="CP165" t="s">
        <v>100</v>
      </c>
      <c r="CQ165" t="s">
        <v>152</v>
      </c>
      <c r="CR165" t="s">
        <v>153</v>
      </c>
    </row>
    <row r="166" spans="1:96">
      <c r="A166" t="s">
        <v>744</v>
      </c>
      <c r="B166" t="s">
        <v>745</v>
      </c>
      <c r="C166" t="s">
        <v>205</v>
      </c>
      <c r="D166" t="s">
        <v>746</v>
      </c>
      <c r="E166" t="s">
        <v>100</v>
      </c>
      <c r="F166" t="s">
        <v>100</v>
      </c>
      <c r="G166" t="s">
        <v>101</v>
      </c>
      <c r="H166" t="s">
        <v>207</v>
      </c>
      <c r="I166" t="s">
        <v>143</v>
      </c>
      <c r="J166" t="s">
        <v>144</v>
      </c>
      <c r="K166" t="s">
        <v>145</v>
      </c>
      <c r="L166" t="s">
        <v>106</v>
      </c>
      <c r="M166" t="s">
        <v>100</v>
      </c>
      <c r="N166" t="s">
        <v>609</v>
      </c>
      <c r="O166" t="s">
        <v>100</v>
      </c>
      <c r="P166" t="s">
        <v>146</v>
      </c>
      <c r="Q166" t="s">
        <v>743</v>
      </c>
      <c r="R166" t="s">
        <v>198</v>
      </c>
      <c r="S166" t="s">
        <v>100</v>
      </c>
      <c r="T166" t="s">
        <v>100</v>
      </c>
      <c r="U166" t="s">
        <v>112</v>
      </c>
      <c r="V166" t="s">
        <v>149</v>
      </c>
      <c r="W166" t="s">
        <v>113</v>
      </c>
      <c r="X166" t="s">
        <v>210</v>
      </c>
      <c r="Y166" t="s">
        <v>115</v>
      </c>
      <c r="Z166" t="s">
        <v>100</v>
      </c>
      <c r="AA166" t="s">
        <v>100</v>
      </c>
      <c r="AB166" t="s">
        <v>100</v>
      </c>
      <c r="AC166" t="s">
        <v>100</v>
      </c>
      <c r="AD166" t="s">
        <v>100</v>
      </c>
      <c r="AE166" t="s">
        <v>115</v>
      </c>
      <c r="AF166" t="s">
        <v>100</v>
      </c>
      <c r="AG166" t="s">
        <v>100</v>
      </c>
      <c r="AH166" t="s">
        <v>100</v>
      </c>
      <c r="AI166" t="s">
        <v>100</v>
      </c>
      <c r="AJ166" t="s">
        <v>100</v>
      </c>
      <c r="AK166" t="s">
        <v>100</v>
      </c>
      <c r="AL166" t="s">
        <v>100</v>
      </c>
      <c r="AM166" t="s">
        <v>100</v>
      </c>
      <c r="AN166" t="s">
        <v>100</v>
      </c>
      <c r="AO166" t="s">
        <v>100</v>
      </c>
      <c r="AP166" t="s">
        <v>100</v>
      </c>
      <c r="AQ166" t="s">
        <v>100</v>
      </c>
      <c r="AR166" t="s">
        <v>100</v>
      </c>
      <c r="AS166" t="s">
        <v>100</v>
      </c>
      <c r="AT166" t="s">
        <v>100</v>
      </c>
      <c r="AU166" t="s">
        <v>100</v>
      </c>
      <c r="AV166" t="s">
        <v>100</v>
      </c>
      <c r="AW166" t="s">
        <v>100</v>
      </c>
      <c r="AX166" t="s">
        <v>100</v>
      </c>
      <c r="AY166" t="s">
        <v>100</v>
      </c>
      <c r="AZ166" t="s">
        <v>100</v>
      </c>
      <c r="BA166" t="s">
        <v>100</v>
      </c>
      <c r="BB166" t="s">
        <v>100</v>
      </c>
      <c r="BC166" t="s">
        <v>100</v>
      </c>
      <c r="BD166" t="s">
        <v>100</v>
      </c>
      <c r="BE166" t="s">
        <v>100</v>
      </c>
      <c r="BF166" t="s">
        <v>100</v>
      </c>
      <c r="BG166" t="s">
        <v>100</v>
      </c>
      <c r="BH166" t="s">
        <v>100</v>
      </c>
      <c r="BI166" t="s">
        <v>100</v>
      </c>
      <c r="BJ166" t="s">
        <v>100</v>
      </c>
      <c r="BK166" t="s">
        <v>100</v>
      </c>
      <c r="BL166" t="s">
        <v>100</v>
      </c>
      <c r="BM166" t="s">
        <v>100</v>
      </c>
      <c r="BN166" t="s">
        <v>100</v>
      </c>
      <c r="BO166" t="s">
        <v>100</v>
      </c>
      <c r="BP166" t="s">
        <v>100</v>
      </c>
      <c r="BQ166" t="s">
        <v>100</v>
      </c>
      <c r="BR166" t="s">
        <v>100</v>
      </c>
      <c r="BS166" t="s">
        <v>100</v>
      </c>
      <c r="BT166" t="s">
        <v>100</v>
      </c>
      <c r="BU166" t="s">
        <v>100</v>
      </c>
      <c r="BV166" t="s">
        <v>100</v>
      </c>
      <c r="BW166" t="s">
        <v>100</v>
      </c>
      <c r="BX166" t="s">
        <v>100</v>
      </c>
      <c r="BY166" t="s">
        <v>100</v>
      </c>
      <c r="BZ166" t="s">
        <v>100</v>
      </c>
      <c r="CA166" t="s">
        <v>100</v>
      </c>
      <c r="CB166" t="s">
        <v>100</v>
      </c>
      <c r="CC166" t="s">
        <v>100</v>
      </c>
      <c r="CD166" t="s">
        <v>100</v>
      </c>
      <c r="CE166" t="s">
        <v>100</v>
      </c>
      <c r="CF166" t="s">
        <v>100</v>
      </c>
      <c r="CG166" t="s">
        <v>100</v>
      </c>
      <c r="CH166" t="s">
        <v>100</v>
      </c>
      <c r="CI166" t="s">
        <v>100</v>
      </c>
      <c r="CJ166" t="s">
        <v>115</v>
      </c>
      <c r="CK166" t="s">
        <v>100</v>
      </c>
      <c r="CL166" t="s">
        <v>100</v>
      </c>
      <c r="CM166" t="s">
        <v>100</v>
      </c>
      <c r="CN166" t="s">
        <v>254</v>
      </c>
      <c r="CO166" t="s">
        <v>100</v>
      </c>
      <c r="CP166" t="s">
        <v>100</v>
      </c>
      <c r="CQ166" t="s">
        <v>152</v>
      </c>
      <c r="CR166" t="s">
        <v>153</v>
      </c>
    </row>
    <row r="167" spans="1:96">
      <c r="A167" t="s">
        <v>747</v>
      </c>
      <c r="B167" t="s">
        <v>748</v>
      </c>
      <c r="C167" t="s">
        <v>205</v>
      </c>
      <c r="D167" t="s">
        <v>749</v>
      </c>
      <c r="E167" t="s">
        <v>100</v>
      </c>
      <c r="F167" t="s">
        <v>100</v>
      </c>
      <c r="G167" t="s">
        <v>101</v>
      </c>
      <c r="H167" t="s">
        <v>207</v>
      </c>
      <c r="I167" t="s">
        <v>143</v>
      </c>
      <c r="J167" t="s">
        <v>144</v>
      </c>
      <c r="K167" t="s">
        <v>145</v>
      </c>
      <c r="L167" t="s">
        <v>106</v>
      </c>
      <c r="M167" t="s">
        <v>100</v>
      </c>
      <c r="N167" t="s">
        <v>609</v>
      </c>
      <c r="O167" t="s">
        <v>100</v>
      </c>
      <c r="P167" t="s">
        <v>146</v>
      </c>
      <c r="Q167" t="s">
        <v>743</v>
      </c>
      <c r="R167" t="s">
        <v>198</v>
      </c>
      <c r="S167" t="s">
        <v>100</v>
      </c>
      <c r="T167" t="s">
        <v>100</v>
      </c>
      <c r="U167" t="s">
        <v>112</v>
      </c>
      <c r="V167" t="s">
        <v>149</v>
      </c>
      <c r="W167" t="s">
        <v>113</v>
      </c>
      <c r="X167" t="s">
        <v>210</v>
      </c>
      <c r="Y167" t="s">
        <v>115</v>
      </c>
      <c r="Z167" t="s">
        <v>100</v>
      </c>
      <c r="AA167" t="s">
        <v>100</v>
      </c>
      <c r="AB167" t="s">
        <v>100</v>
      </c>
      <c r="AC167" t="s">
        <v>100</v>
      </c>
      <c r="AD167" t="s">
        <v>100</v>
      </c>
      <c r="AE167" t="s">
        <v>115</v>
      </c>
      <c r="AF167" t="s">
        <v>100</v>
      </c>
      <c r="AG167" t="s">
        <v>100</v>
      </c>
      <c r="AH167" t="s">
        <v>100</v>
      </c>
      <c r="AI167" t="s">
        <v>100</v>
      </c>
      <c r="AJ167" t="s">
        <v>100</v>
      </c>
      <c r="AK167" t="s">
        <v>100</v>
      </c>
      <c r="AL167" t="s">
        <v>100</v>
      </c>
      <c r="AM167" t="s">
        <v>100</v>
      </c>
      <c r="AN167" t="s">
        <v>100</v>
      </c>
      <c r="AO167" t="s">
        <v>100</v>
      </c>
      <c r="AP167" t="s">
        <v>100</v>
      </c>
      <c r="AQ167" t="s">
        <v>100</v>
      </c>
      <c r="AR167" t="s">
        <v>100</v>
      </c>
      <c r="AS167" t="s">
        <v>100</v>
      </c>
      <c r="AT167" t="s">
        <v>100</v>
      </c>
      <c r="AU167" t="s">
        <v>100</v>
      </c>
      <c r="AV167" t="s">
        <v>100</v>
      </c>
      <c r="AW167" t="s">
        <v>100</v>
      </c>
      <c r="AX167" t="s">
        <v>100</v>
      </c>
      <c r="AY167" t="s">
        <v>100</v>
      </c>
      <c r="AZ167" t="s">
        <v>100</v>
      </c>
      <c r="BA167" t="s">
        <v>100</v>
      </c>
      <c r="BB167" t="s">
        <v>100</v>
      </c>
      <c r="BC167" t="s">
        <v>100</v>
      </c>
      <c r="BD167" t="s">
        <v>100</v>
      </c>
      <c r="BE167" t="s">
        <v>100</v>
      </c>
      <c r="BF167" t="s">
        <v>100</v>
      </c>
      <c r="BG167" t="s">
        <v>100</v>
      </c>
      <c r="BH167" t="s">
        <v>100</v>
      </c>
      <c r="BI167" t="s">
        <v>100</v>
      </c>
      <c r="BJ167" t="s">
        <v>100</v>
      </c>
      <c r="BK167" t="s">
        <v>100</v>
      </c>
      <c r="BL167" t="s">
        <v>100</v>
      </c>
      <c r="BM167" t="s">
        <v>100</v>
      </c>
      <c r="BN167" t="s">
        <v>100</v>
      </c>
      <c r="BO167" t="s">
        <v>100</v>
      </c>
      <c r="BP167" t="s">
        <v>100</v>
      </c>
      <c r="BQ167" t="s">
        <v>100</v>
      </c>
      <c r="BR167" t="s">
        <v>100</v>
      </c>
      <c r="BS167" t="s">
        <v>100</v>
      </c>
      <c r="BT167" t="s">
        <v>100</v>
      </c>
      <c r="BU167" t="s">
        <v>100</v>
      </c>
      <c r="BV167" t="s">
        <v>100</v>
      </c>
      <c r="BW167" t="s">
        <v>100</v>
      </c>
      <c r="BX167" t="s">
        <v>100</v>
      </c>
      <c r="BY167" t="s">
        <v>100</v>
      </c>
      <c r="BZ167" t="s">
        <v>100</v>
      </c>
      <c r="CA167" t="s">
        <v>100</v>
      </c>
      <c r="CB167" t="s">
        <v>100</v>
      </c>
      <c r="CC167" t="s">
        <v>100</v>
      </c>
      <c r="CD167" t="s">
        <v>100</v>
      </c>
      <c r="CE167" t="s">
        <v>100</v>
      </c>
      <c r="CF167" t="s">
        <v>100</v>
      </c>
      <c r="CG167" t="s">
        <v>100</v>
      </c>
      <c r="CH167" t="s">
        <v>100</v>
      </c>
      <c r="CI167" t="s">
        <v>100</v>
      </c>
      <c r="CJ167" t="s">
        <v>115</v>
      </c>
      <c r="CK167" t="s">
        <v>100</v>
      </c>
      <c r="CL167" t="s">
        <v>100</v>
      </c>
      <c r="CM167" t="s">
        <v>100</v>
      </c>
      <c r="CN167" t="s">
        <v>254</v>
      </c>
      <c r="CO167" t="s">
        <v>100</v>
      </c>
      <c r="CP167" t="s">
        <v>100</v>
      </c>
      <c r="CQ167" t="s">
        <v>152</v>
      </c>
      <c r="CR167" t="s">
        <v>153</v>
      </c>
    </row>
    <row r="168" spans="1:96">
      <c r="A168" t="s">
        <v>750</v>
      </c>
      <c r="B168" t="s">
        <v>751</v>
      </c>
      <c r="C168" t="s">
        <v>205</v>
      </c>
      <c r="D168" t="s">
        <v>752</v>
      </c>
      <c r="E168" t="s">
        <v>100</v>
      </c>
      <c r="F168" t="s">
        <v>100</v>
      </c>
      <c r="G168" t="s">
        <v>101</v>
      </c>
      <c r="H168" t="s">
        <v>207</v>
      </c>
      <c r="I168" t="s">
        <v>143</v>
      </c>
      <c r="J168" t="s">
        <v>144</v>
      </c>
      <c r="K168" t="s">
        <v>145</v>
      </c>
      <c r="L168" t="s">
        <v>106</v>
      </c>
      <c r="M168" t="s">
        <v>100</v>
      </c>
      <c r="N168" t="s">
        <v>609</v>
      </c>
      <c r="O168" t="s">
        <v>100</v>
      </c>
      <c r="P168" t="s">
        <v>146</v>
      </c>
      <c r="Q168" t="s">
        <v>743</v>
      </c>
      <c r="R168" t="s">
        <v>198</v>
      </c>
      <c r="S168" t="s">
        <v>100</v>
      </c>
      <c r="T168" t="s">
        <v>100</v>
      </c>
      <c r="U168" t="s">
        <v>112</v>
      </c>
      <c r="V168" t="s">
        <v>149</v>
      </c>
      <c r="W168" t="s">
        <v>113</v>
      </c>
      <c r="X168" t="s">
        <v>210</v>
      </c>
      <c r="Y168" t="s">
        <v>115</v>
      </c>
      <c r="Z168" t="s">
        <v>100</v>
      </c>
      <c r="AA168" t="s">
        <v>100</v>
      </c>
      <c r="AB168" t="s">
        <v>100</v>
      </c>
      <c r="AC168" t="s">
        <v>100</v>
      </c>
      <c r="AD168" t="s">
        <v>100</v>
      </c>
      <c r="AE168" t="s">
        <v>115</v>
      </c>
      <c r="AF168" t="s">
        <v>100</v>
      </c>
      <c r="AG168" t="s">
        <v>100</v>
      </c>
      <c r="AH168" t="s">
        <v>100</v>
      </c>
      <c r="AI168" t="s">
        <v>100</v>
      </c>
      <c r="AJ168" t="s">
        <v>100</v>
      </c>
      <c r="AK168" t="s">
        <v>100</v>
      </c>
      <c r="AL168" t="s">
        <v>100</v>
      </c>
      <c r="AM168" t="s">
        <v>100</v>
      </c>
      <c r="AN168" t="s">
        <v>100</v>
      </c>
      <c r="AO168" t="s">
        <v>100</v>
      </c>
      <c r="AP168" t="s">
        <v>100</v>
      </c>
      <c r="AQ168" t="s">
        <v>100</v>
      </c>
      <c r="AR168" t="s">
        <v>100</v>
      </c>
      <c r="AS168" t="s">
        <v>100</v>
      </c>
      <c r="AT168" t="s">
        <v>100</v>
      </c>
      <c r="AU168" t="s">
        <v>100</v>
      </c>
      <c r="AV168" t="s">
        <v>100</v>
      </c>
      <c r="AW168" t="s">
        <v>100</v>
      </c>
      <c r="AX168" t="s">
        <v>100</v>
      </c>
      <c r="AY168" t="s">
        <v>100</v>
      </c>
      <c r="AZ168" t="s">
        <v>100</v>
      </c>
      <c r="BA168" t="s">
        <v>100</v>
      </c>
      <c r="BB168" t="s">
        <v>100</v>
      </c>
      <c r="BC168" t="s">
        <v>100</v>
      </c>
      <c r="BD168" t="s">
        <v>100</v>
      </c>
      <c r="BE168" t="s">
        <v>100</v>
      </c>
      <c r="BF168" t="s">
        <v>100</v>
      </c>
      <c r="BG168" t="s">
        <v>100</v>
      </c>
      <c r="BH168" t="s">
        <v>100</v>
      </c>
      <c r="BI168" t="s">
        <v>100</v>
      </c>
      <c r="BJ168" t="s">
        <v>100</v>
      </c>
      <c r="BK168" t="s">
        <v>100</v>
      </c>
      <c r="BL168" t="s">
        <v>100</v>
      </c>
      <c r="BM168" t="s">
        <v>100</v>
      </c>
      <c r="BN168" t="s">
        <v>100</v>
      </c>
      <c r="BO168" t="s">
        <v>100</v>
      </c>
      <c r="BP168" t="s">
        <v>100</v>
      </c>
      <c r="BQ168" t="s">
        <v>100</v>
      </c>
      <c r="BR168" t="s">
        <v>100</v>
      </c>
      <c r="BS168" t="s">
        <v>100</v>
      </c>
      <c r="BT168" t="s">
        <v>100</v>
      </c>
      <c r="BU168" t="s">
        <v>100</v>
      </c>
      <c r="BV168" t="s">
        <v>100</v>
      </c>
      <c r="BW168" t="s">
        <v>100</v>
      </c>
      <c r="BX168" t="s">
        <v>100</v>
      </c>
      <c r="BY168" t="s">
        <v>100</v>
      </c>
      <c r="BZ168" t="s">
        <v>100</v>
      </c>
      <c r="CA168" t="s">
        <v>100</v>
      </c>
      <c r="CB168" t="s">
        <v>100</v>
      </c>
      <c r="CC168" t="s">
        <v>100</v>
      </c>
      <c r="CD168" t="s">
        <v>100</v>
      </c>
      <c r="CE168" t="s">
        <v>100</v>
      </c>
      <c r="CF168" t="s">
        <v>100</v>
      </c>
      <c r="CG168" t="s">
        <v>100</v>
      </c>
      <c r="CH168" t="s">
        <v>100</v>
      </c>
      <c r="CI168" t="s">
        <v>100</v>
      </c>
      <c r="CJ168" t="s">
        <v>115</v>
      </c>
      <c r="CK168" t="s">
        <v>100</v>
      </c>
      <c r="CL168" t="s">
        <v>100</v>
      </c>
      <c r="CM168" t="s">
        <v>100</v>
      </c>
      <c r="CN168" t="s">
        <v>254</v>
      </c>
      <c r="CO168" t="s">
        <v>100</v>
      </c>
      <c r="CP168" t="s">
        <v>100</v>
      </c>
      <c r="CQ168" t="s">
        <v>152</v>
      </c>
      <c r="CR168" t="s">
        <v>153</v>
      </c>
    </row>
    <row r="169" spans="1:96">
      <c r="A169" t="s">
        <v>166</v>
      </c>
      <c r="B169" t="s">
        <v>753</v>
      </c>
      <c r="C169" t="s">
        <v>602</v>
      </c>
      <c r="D169" t="s">
        <v>754</v>
      </c>
      <c r="E169" t="s">
        <v>604</v>
      </c>
      <c r="F169" t="s">
        <v>100</v>
      </c>
      <c r="G169" t="s">
        <v>141</v>
      </c>
      <c r="H169" t="s">
        <v>142</v>
      </c>
      <c r="I169" t="s">
        <v>103</v>
      </c>
      <c r="J169" t="s">
        <v>144</v>
      </c>
      <c r="K169" t="s">
        <v>145</v>
      </c>
      <c r="L169" t="s">
        <v>106</v>
      </c>
      <c r="M169" t="s">
        <v>100</v>
      </c>
      <c r="N169" t="s">
        <v>100</v>
      </c>
      <c r="O169" t="s">
        <v>100</v>
      </c>
      <c r="P169" t="s">
        <v>146</v>
      </c>
      <c r="Q169" t="s">
        <v>147</v>
      </c>
      <c r="R169" t="s">
        <v>148</v>
      </c>
      <c r="S169" t="s">
        <v>100</v>
      </c>
      <c r="T169" t="s">
        <v>100</v>
      </c>
      <c r="U169" t="s">
        <v>112</v>
      </c>
      <c r="V169" t="s">
        <v>113</v>
      </c>
      <c r="W169" t="s">
        <v>113</v>
      </c>
      <c r="X169" t="s">
        <v>114</v>
      </c>
      <c r="Y169" t="s">
        <v>100</v>
      </c>
      <c r="Z169" t="s">
        <v>100</v>
      </c>
      <c r="AA169" t="s">
        <v>100</v>
      </c>
      <c r="AB169" t="s">
        <v>100</v>
      </c>
      <c r="AC169" t="s">
        <v>100</v>
      </c>
      <c r="AD169" t="s">
        <v>100</v>
      </c>
      <c r="AE169" t="s">
        <v>100</v>
      </c>
      <c r="AF169" t="s">
        <v>100</v>
      </c>
      <c r="AG169" t="s">
        <v>100</v>
      </c>
      <c r="AH169" t="s">
        <v>100</v>
      </c>
      <c r="AI169" t="s">
        <v>100</v>
      </c>
      <c r="AJ169" t="s">
        <v>100</v>
      </c>
      <c r="AK169" t="s">
        <v>100</v>
      </c>
      <c r="AL169" t="s">
        <v>100</v>
      </c>
      <c r="AM169" t="s">
        <v>100</v>
      </c>
      <c r="AN169" t="s">
        <v>100</v>
      </c>
      <c r="AO169" t="s">
        <v>100</v>
      </c>
      <c r="AP169" t="s">
        <v>100</v>
      </c>
      <c r="AQ169" t="s">
        <v>100</v>
      </c>
      <c r="AR169" t="s">
        <v>100</v>
      </c>
      <c r="AS169" t="s">
        <v>100</v>
      </c>
      <c r="AT169" t="s">
        <v>100</v>
      </c>
      <c r="AU169" t="s">
        <v>100</v>
      </c>
      <c r="AV169" t="s">
        <v>100</v>
      </c>
      <c r="AW169" t="s">
        <v>100</v>
      </c>
      <c r="AX169" t="s">
        <v>100</v>
      </c>
      <c r="AY169" t="s">
        <v>100</v>
      </c>
      <c r="AZ169" t="s">
        <v>100</v>
      </c>
      <c r="BA169" t="s">
        <v>100</v>
      </c>
      <c r="BB169" t="s">
        <v>100</v>
      </c>
      <c r="BC169" t="s">
        <v>100</v>
      </c>
      <c r="BD169" t="s">
        <v>100</v>
      </c>
      <c r="BE169" t="s">
        <v>100</v>
      </c>
      <c r="BF169" t="s">
        <v>100</v>
      </c>
      <c r="BG169" t="s">
        <v>100</v>
      </c>
      <c r="BH169" t="s">
        <v>100</v>
      </c>
      <c r="BI169" t="s">
        <v>100</v>
      </c>
      <c r="BJ169" t="s">
        <v>100</v>
      </c>
      <c r="BK169" t="s">
        <v>100</v>
      </c>
      <c r="BL169" t="s">
        <v>100</v>
      </c>
      <c r="BM169" t="s">
        <v>100</v>
      </c>
      <c r="BN169" t="s">
        <v>100</v>
      </c>
      <c r="BO169" t="s">
        <v>115</v>
      </c>
      <c r="BP169" t="s">
        <v>100</v>
      </c>
      <c r="BQ169" t="s">
        <v>100</v>
      </c>
      <c r="BR169" t="s">
        <v>100</v>
      </c>
      <c r="BS169" t="s">
        <v>100</v>
      </c>
      <c r="BT169" t="s">
        <v>100</v>
      </c>
      <c r="BU169" t="s">
        <v>100</v>
      </c>
      <c r="BV169" t="s">
        <v>100</v>
      </c>
      <c r="BW169" t="s">
        <v>100</v>
      </c>
      <c r="BX169" t="s">
        <v>100</v>
      </c>
      <c r="BY169" t="s">
        <v>100</v>
      </c>
      <c r="BZ169" t="s">
        <v>100</v>
      </c>
      <c r="CA169" t="s">
        <v>100</v>
      </c>
      <c r="CB169" t="s">
        <v>100</v>
      </c>
      <c r="CC169" t="s">
        <v>100</v>
      </c>
      <c r="CD169" t="s">
        <v>100</v>
      </c>
      <c r="CE169" t="s">
        <v>100</v>
      </c>
      <c r="CF169" t="s">
        <v>100</v>
      </c>
      <c r="CG169" t="s">
        <v>100</v>
      </c>
      <c r="CH169" t="s">
        <v>100</v>
      </c>
      <c r="CI169" t="s">
        <v>100</v>
      </c>
      <c r="CJ169" t="s">
        <v>100</v>
      </c>
      <c r="CK169" t="s">
        <v>100</v>
      </c>
      <c r="CL169" t="s">
        <v>100</v>
      </c>
      <c r="CM169" t="s">
        <v>100</v>
      </c>
      <c r="CN169" t="s">
        <v>151</v>
      </c>
      <c r="CO169" t="s">
        <v>100</v>
      </c>
      <c r="CP169" t="s">
        <v>100</v>
      </c>
      <c r="CQ169" t="s">
        <v>152</v>
      </c>
      <c r="CR169" t="s">
        <v>153</v>
      </c>
    </row>
    <row r="170" spans="1:96">
      <c r="A170" t="s">
        <v>138</v>
      </c>
      <c r="B170" t="s">
        <v>755</v>
      </c>
      <c r="C170" t="s">
        <v>191</v>
      </c>
      <c r="D170" t="s">
        <v>756</v>
      </c>
      <c r="E170" t="s">
        <v>100</v>
      </c>
      <c r="F170" t="s">
        <v>100</v>
      </c>
      <c r="G170" t="s">
        <v>141</v>
      </c>
      <c r="H170" t="s">
        <v>142</v>
      </c>
      <c r="I170" t="s">
        <v>143</v>
      </c>
      <c r="J170" t="s">
        <v>144</v>
      </c>
      <c r="K170" t="s">
        <v>145</v>
      </c>
      <c r="L170" t="s">
        <v>106</v>
      </c>
      <c r="M170" t="s">
        <v>100</v>
      </c>
      <c r="N170" t="s">
        <v>100</v>
      </c>
      <c r="O170" t="s">
        <v>100</v>
      </c>
      <c r="P170" t="s">
        <v>146</v>
      </c>
      <c r="Q170" t="s">
        <v>147</v>
      </c>
      <c r="R170" t="s">
        <v>148</v>
      </c>
      <c r="S170" t="s">
        <v>100</v>
      </c>
      <c r="T170" t="s">
        <v>100</v>
      </c>
      <c r="U170" t="s">
        <v>112</v>
      </c>
      <c r="V170" t="s">
        <v>113</v>
      </c>
      <c r="W170" t="s">
        <v>113</v>
      </c>
      <c r="X170" t="s">
        <v>114</v>
      </c>
      <c r="Y170" t="s">
        <v>100</v>
      </c>
      <c r="Z170" t="s">
        <v>100</v>
      </c>
      <c r="AA170" t="s">
        <v>100</v>
      </c>
      <c r="AB170" t="s">
        <v>100</v>
      </c>
      <c r="AC170" t="s">
        <v>100</v>
      </c>
      <c r="AD170" t="s">
        <v>100</v>
      </c>
      <c r="AE170" t="s">
        <v>115</v>
      </c>
      <c r="AF170" t="s">
        <v>100</v>
      </c>
      <c r="AG170" t="s">
        <v>100</v>
      </c>
      <c r="AH170" t="s">
        <v>100</v>
      </c>
      <c r="AI170" t="s">
        <v>100</v>
      </c>
      <c r="AJ170" t="s">
        <v>100</v>
      </c>
      <c r="AK170" t="s">
        <v>100</v>
      </c>
      <c r="AL170" t="s">
        <v>100</v>
      </c>
      <c r="AM170" t="s">
        <v>100</v>
      </c>
      <c r="AN170" t="s">
        <v>100</v>
      </c>
      <c r="AO170" t="s">
        <v>100</v>
      </c>
      <c r="AP170" t="s">
        <v>100</v>
      </c>
      <c r="AQ170" t="s">
        <v>100</v>
      </c>
      <c r="AR170" t="s">
        <v>100</v>
      </c>
      <c r="AS170" t="s">
        <v>100</v>
      </c>
      <c r="AT170" t="s">
        <v>100</v>
      </c>
      <c r="AU170" t="s">
        <v>100</v>
      </c>
      <c r="AV170" t="s">
        <v>100</v>
      </c>
      <c r="AW170" t="s">
        <v>100</v>
      </c>
      <c r="AX170" t="s">
        <v>100</v>
      </c>
      <c r="AY170" t="s">
        <v>100</v>
      </c>
      <c r="AZ170" t="s">
        <v>100</v>
      </c>
      <c r="BA170" t="s">
        <v>100</v>
      </c>
      <c r="BB170" t="s">
        <v>100</v>
      </c>
      <c r="BC170" t="s">
        <v>100</v>
      </c>
      <c r="BD170" t="s">
        <v>100</v>
      </c>
      <c r="BE170" t="s">
        <v>100</v>
      </c>
      <c r="BF170" t="s">
        <v>100</v>
      </c>
      <c r="BG170" t="s">
        <v>100</v>
      </c>
      <c r="BH170" t="s">
        <v>100</v>
      </c>
      <c r="BI170" t="s">
        <v>100</v>
      </c>
      <c r="BJ170" t="s">
        <v>100</v>
      </c>
      <c r="BK170" t="s">
        <v>100</v>
      </c>
      <c r="BL170" t="s">
        <v>100</v>
      </c>
      <c r="BM170" t="s">
        <v>100</v>
      </c>
      <c r="BN170" t="s">
        <v>100</v>
      </c>
      <c r="BO170" t="s">
        <v>115</v>
      </c>
      <c r="BP170" t="s">
        <v>100</v>
      </c>
      <c r="BQ170" t="s">
        <v>100</v>
      </c>
      <c r="BR170" t="s">
        <v>100</v>
      </c>
      <c r="BS170" t="s">
        <v>100</v>
      </c>
      <c r="BT170" t="s">
        <v>100</v>
      </c>
      <c r="BU170" t="s">
        <v>100</v>
      </c>
      <c r="BV170" t="s">
        <v>100</v>
      </c>
      <c r="BW170" t="s">
        <v>100</v>
      </c>
      <c r="BX170" t="s">
        <v>100</v>
      </c>
      <c r="BY170" t="s">
        <v>100</v>
      </c>
      <c r="BZ170" t="s">
        <v>100</v>
      </c>
      <c r="CA170" t="s">
        <v>100</v>
      </c>
      <c r="CB170" t="s">
        <v>100</v>
      </c>
      <c r="CC170" t="s">
        <v>100</v>
      </c>
      <c r="CD170" t="s">
        <v>100</v>
      </c>
      <c r="CE170" t="s">
        <v>100</v>
      </c>
      <c r="CF170" t="s">
        <v>100</v>
      </c>
      <c r="CG170" t="s">
        <v>100</v>
      </c>
      <c r="CH170" t="s">
        <v>100</v>
      </c>
      <c r="CI170" t="s">
        <v>100</v>
      </c>
      <c r="CJ170" t="s">
        <v>115</v>
      </c>
      <c r="CK170" t="s">
        <v>100</v>
      </c>
      <c r="CL170" t="s">
        <v>100</v>
      </c>
      <c r="CM170" t="s">
        <v>100</v>
      </c>
      <c r="CN170" t="s">
        <v>166</v>
      </c>
      <c r="CO170" t="s">
        <v>100</v>
      </c>
      <c r="CP170" t="s">
        <v>100</v>
      </c>
      <c r="CQ170" t="s">
        <v>152</v>
      </c>
      <c r="CR170" t="s">
        <v>153</v>
      </c>
    </row>
    <row r="171" spans="1:96">
      <c r="A171" t="s">
        <v>757</v>
      </c>
      <c r="B171" t="s">
        <v>758</v>
      </c>
      <c r="C171" t="s">
        <v>98</v>
      </c>
      <c r="D171" t="s">
        <v>759</v>
      </c>
      <c r="E171" t="s">
        <v>100</v>
      </c>
      <c r="F171" t="s">
        <v>100</v>
      </c>
      <c r="G171" t="s">
        <v>101</v>
      </c>
      <c r="H171" t="s">
        <v>102</v>
      </c>
      <c r="I171" t="s">
        <v>103</v>
      </c>
      <c r="J171" t="s">
        <v>760</v>
      </c>
      <c r="K171" t="s">
        <v>519</v>
      </c>
      <c r="L171" t="s">
        <v>106</v>
      </c>
      <c r="M171" t="s">
        <v>100</v>
      </c>
      <c r="N171" t="s">
        <v>100</v>
      </c>
      <c r="O171" t="s">
        <v>100</v>
      </c>
      <c r="P171" t="s">
        <v>514</v>
      </c>
      <c r="Q171" t="s">
        <v>108</v>
      </c>
      <c r="R171" t="s">
        <v>109</v>
      </c>
      <c r="S171" t="s">
        <v>110</v>
      </c>
      <c r="T171" t="s">
        <v>111</v>
      </c>
      <c r="U171" t="s">
        <v>112</v>
      </c>
      <c r="V171" t="s">
        <v>252</v>
      </c>
      <c r="W171" t="s">
        <v>252</v>
      </c>
      <c r="X171" t="s">
        <v>294</v>
      </c>
      <c r="Y171" t="s">
        <v>115</v>
      </c>
      <c r="Z171" t="s">
        <v>100</v>
      </c>
      <c r="AA171" t="s">
        <v>100</v>
      </c>
      <c r="AB171" t="s">
        <v>100</v>
      </c>
      <c r="AC171" t="s">
        <v>100</v>
      </c>
      <c r="AD171" t="s">
        <v>100</v>
      </c>
      <c r="AE171" t="s">
        <v>115</v>
      </c>
      <c r="AF171" t="s">
        <v>100</v>
      </c>
      <c r="AG171" t="s">
        <v>100</v>
      </c>
      <c r="AH171" t="s">
        <v>100</v>
      </c>
      <c r="AI171" t="s">
        <v>100</v>
      </c>
      <c r="AJ171" t="s">
        <v>100</v>
      </c>
      <c r="AK171" t="s">
        <v>100</v>
      </c>
      <c r="AL171" t="s">
        <v>100</v>
      </c>
      <c r="AM171" t="s">
        <v>100</v>
      </c>
      <c r="AN171" t="s">
        <v>100</v>
      </c>
      <c r="AO171" t="s">
        <v>100</v>
      </c>
      <c r="AP171" t="s">
        <v>100</v>
      </c>
      <c r="AQ171" t="s">
        <v>100</v>
      </c>
      <c r="AR171" t="s">
        <v>100</v>
      </c>
      <c r="AS171" t="s">
        <v>100</v>
      </c>
      <c r="AT171" t="s">
        <v>100</v>
      </c>
      <c r="AU171" t="s">
        <v>100</v>
      </c>
      <c r="AV171" t="s">
        <v>100</v>
      </c>
      <c r="AW171" t="s">
        <v>100</v>
      </c>
      <c r="AX171" t="s">
        <v>100</v>
      </c>
      <c r="AY171" t="s">
        <v>100</v>
      </c>
      <c r="AZ171" t="s">
        <v>100</v>
      </c>
      <c r="BA171" t="s">
        <v>100</v>
      </c>
      <c r="BB171" t="s">
        <v>100</v>
      </c>
      <c r="BC171" t="s">
        <v>100</v>
      </c>
      <c r="BD171" t="s">
        <v>100</v>
      </c>
      <c r="BE171" t="s">
        <v>100</v>
      </c>
      <c r="BF171" t="s">
        <v>100</v>
      </c>
      <c r="BG171" t="s">
        <v>100</v>
      </c>
      <c r="BH171" t="s">
        <v>100</v>
      </c>
      <c r="BI171" t="s">
        <v>100</v>
      </c>
      <c r="BJ171" t="s">
        <v>100</v>
      </c>
      <c r="BK171" t="s">
        <v>100</v>
      </c>
      <c r="BL171" t="s">
        <v>100</v>
      </c>
      <c r="BM171" t="s">
        <v>100</v>
      </c>
      <c r="BN171" t="s">
        <v>100</v>
      </c>
      <c r="BO171" t="s">
        <v>100</v>
      </c>
      <c r="BP171" t="s">
        <v>100</v>
      </c>
      <c r="BQ171" t="s">
        <v>100</v>
      </c>
      <c r="BR171" t="s">
        <v>100</v>
      </c>
      <c r="BS171" t="s">
        <v>100</v>
      </c>
      <c r="BT171" t="s">
        <v>100</v>
      </c>
      <c r="BU171" t="s">
        <v>100</v>
      </c>
      <c r="BV171" t="s">
        <v>100</v>
      </c>
      <c r="BW171" t="s">
        <v>100</v>
      </c>
      <c r="BX171" t="s">
        <v>100</v>
      </c>
      <c r="BY171" t="s">
        <v>100</v>
      </c>
      <c r="BZ171" t="s">
        <v>100</v>
      </c>
      <c r="CA171" t="s">
        <v>100</v>
      </c>
      <c r="CB171" t="s">
        <v>100</v>
      </c>
      <c r="CC171" t="s">
        <v>100</v>
      </c>
      <c r="CD171" t="s">
        <v>100</v>
      </c>
      <c r="CE171" t="s">
        <v>100</v>
      </c>
      <c r="CF171" t="s">
        <v>100</v>
      </c>
      <c r="CG171" t="s">
        <v>100</v>
      </c>
      <c r="CH171" t="s">
        <v>100</v>
      </c>
      <c r="CI171" t="s">
        <v>100</v>
      </c>
      <c r="CJ171" t="s">
        <v>115</v>
      </c>
      <c r="CK171" t="s">
        <v>100</v>
      </c>
      <c r="CL171" t="s">
        <v>100</v>
      </c>
      <c r="CM171" t="s">
        <v>100</v>
      </c>
      <c r="CN171" t="s">
        <v>116</v>
      </c>
      <c r="CO171" t="s">
        <v>117</v>
      </c>
      <c r="CP171" t="s">
        <v>117</v>
      </c>
      <c r="CQ171" t="s">
        <v>100</v>
      </c>
      <c r="CR171" t="s">
        <v>100</v>
      </c>
    </row>
    <row r="172" spans="1:96">
      <c r="A172" t="s">
        <v>760</v>
      </c>
      <c r="B172" t="s">
        <v>761</v>
      </c>
      <c r="C172" t="s">
        <v>200</v>
      </c>
      <c r="D172" t="s">
        <v>762</v>
      </c>
      <c r="E172" t="s">
        <v>202</v>
      </c>
      <c r="F172" t="s">
        <v>100</v>
      </c>
      <c r="G172" t="s">
        <v>101</v>
      </c>
      <c r="H172" t="s">
        <v>102</v>
      </c>
      <c r="I172" t="s">
        <v>103</v>
      </c>
      <c r="J172" t="s">
        <v>760</v>
      </c>
      <c r="K172" t="s">
        <v>197</v>
      </c>
      <c r="L172" t="s">
        <v>106</v>
      </c>
      <c r="M172" t="s">
        <v>100</v>
      </c>
      <c r="N172" t="s">
        <v>100</v>
      </c>
      <c r="O172" t="s">
        <v>100</v>
      </c>
      <c r="P172" t="s">
        <v>146</v>
      </c>
      <c r="Q172" t="s">
        <v>108</v>
      </c>
      <c r="R172" t="s">
        <v>148</v>
      </c>
      <c r="S172" t="s">
        <v>100</v>
      </c>
      <c r="T172" t="s">
        <v>100</v>
      </c>
      <c r="U172" t="s">
        <v>112</v>
      </c>
      <c r="V172" t="s">
        <v>134</v>
      </c>
      <c r="W172" t="s">
        <v>134</v>
      </c>
      <c r="X172" t="s">
        <v>135</v>
      </c>
      <c r="Y172" t="s">
        <v>100</v>
      </c>
      <c r="Z172" t="s">
        <v>100</v>
      </c>
      <c r="AA172" t="s">
        <v>100</v>
      </c>
      <c r="AB172" t="s">
        <v>100</v>
      </c>
      <c r="AC172" t="s">
        <v>100</v>
      </c>
      <c r="AD172" t="s">
        <v>100</v>
      </c>
      <c r="AE172" t="s">
        <v>115</v>
      </c>
      <c r="AF172" t="s">
        <v>100</v>
      </c>
      <c r="AG172" t="s">
        <v>100</v>
      </c>
      <c r="AH172" t="s">
        <v>100</v>
      </c>
      <c r="AI172" t="s">
        <v>100</v>
      </c>
      <c r="AJ172" t="s">
        <v>100</v>
      </c>
      <c r="AK172" t="s">
        <v>100</v>
      </c>
      <c r="AL172" t="s">
        <v>100</v>
      </c>
      <c r="AM172" t="s">
        <v>100</v>
      </c>
      <c r="AN172" t="s">
        <v>100</v>
      </c>
      <c r="AO172" t="s">
        <v>100</v>
      </c>
      <c r="AP172" t="s">
        <v>100</v>
      </c>
      <c r="AQ172" t="s">
        <v>100</v>
      </c>
      <c r="AR172" t="s">
        <v>100</v>
      </c>
      <c r="AS172" t="s">
        <v>100</v>
      </c>
      <c r="AT172" t="s">
        <v>100</v>
      </c>
      <c r="AU172" t="s">
        <v>100</v>
      </c>
      <c r="AV172" t="s">
        <v>100</v>
      </c>
      <c r="AW172" t="s">
        <v>100</v>
      </c>
      <c r="AX172" t="s">
        <v>100</v>
      </c>
      <c r="AY172" t="s">
        <v>100</v>
      </c>
      <c r="AZ172" t="s">
        <v>100</v>
      </c>
      <c r="BA172" t="s">
        <v>100</v>
      </c>
      <c r="BB172" t="s">
        <v>100</v>
      </c>
      <c r="BC172" t="s">
        <v>100</v>
      </c>
      <c r="BD172" t="s">
        <v>100</v>
      </c>
      <c r="BE172" t="s">
        <v>100</v>
      </c>
      <c r="BF172" t="s">
        <v>100</v>
      </c>
      <c r="BG172" t="s">
        <v>100</v>
      </c>
      <c r="BH172" t="s">
        <v>100</v>
      </c>
      <c r="BI172" t="s">
        <v>100</v>
      </c>
      <c r="BJ172" t="s">
        <v>100</v>
      </c>
      <c r="BK172" t="s">
        <v>100</v>
      </c>
      <c r="BL172" t="s">
        <v>100</v>
      </c>
      <c r="BM172" t="s">
        <v>100</v>
      </c>
      <c r="BN172" t="s">
        <v>100</v>
      </c>
      <c r="BO172" t="s">
        <v>115</v>
      </c>
      <c r="BP172" t="s">
        <v>100</v>
      </c>
      <c r="BQ172" t="s">
        <v>100</v>
      </c>
      <c r="BR172" t="s">
        <v>100</v>
      </c>
      <c r="BS172" t="s">
        <v>100</v>
      </c>
      <c r="BT172" t="s">
        <v>100</v>
      </c>
      <c r="BU172" t="s">
        <v>100</v>
      </c>
      <c r="BV172" t="s">
        <v>100</v>
      </c>
      <c r="BW172" t="s">
        <v>100</v>
      </c>
      <c r="BX172" t="s">
        <v>100</v>
      </c>
      <c r="BY172" t="s">
        <v>100</v>
      </c>
      <c r="BZ172" t="s">
        <v>100</v>
      </c>
      <c r="CA172" t="s">
        <v>100</v>
      </c>
      <c r="CB172" t="s">
        <v>100</v>
      </c>
      <c r="CC172" t="s">
        <v>100</v>
      </c>
      <c r="CD172" t="s">
        <v>100</v>
      </c>
      <c r="CE172" t="s">
        <v>100</v>
      </c>
      <c r="CF172" t="s">
        <v>100</v>
      </c>
      <c r="CG172" t="s">
        <v>100</v>
      </c>
      <c r="CH172" t="s">
        <v>100</v>
      </c>
      <c r="CI172" t="s">
        <v>100</v>
      </c>
      <c r="CJ172" t="s">
        <v>100</v>
      </c>
      <c r="CK172" t="s">
        <v>100</v>
      </c>
      <c r="CL172" t="s">
        <v>100</v>
      </c>
      <c r="CM172" t="s">
        <v>100</v>
      </c>
      <c r="CN172" t="s">
        <v>151</v>
      </c>
      <c r="CO172" t="s">
        <v>100</v>
      </c>
      <c r="CP172" t="s">
        <v>100</v>
      </c>
      <c r="CQ172" t="s">
        <v>152</v>
      </c>
      <c r="CR172" t="s">
        <v>153</v>
      </c>
    </row>
    <row r="173" spans="1:96">
      <c r="A173" t="s">
        <v>763</v>
      </c>
      <c r="B173" t="s">
        <v>764</v>
      </c>
      <c r="C173" t="s">
        <v>98</v>
      </c>
      <c r="D173" t="s">
        <v>765</v>
      </c>
      <c r="E173" t="s">
        <v>100</v>
      </c>
      <c r="F173" t="s">
        <v>100</v>
      </c>
      <c r="G173" t="s">
        <v>101</v>
      </c>
      <c r="H173" t="s">
        <v>102</v>
      </c>
      <c r="I173" t="s">
        <v>103</v>
      </c>
      <c r="J173" t="s">
        <v>437</v>
      </c>
      <c r="K173" t="s">
        <v>105</v>
      </c>
      <c r="L173" t="s">
        <v>106</v>
      </c>
      <c r="M173" t="s">
        <v>100</v>
      </c>
      <c r="N173" t="s">
        <v>100</v>
      </c>
      <c r="O173" t="s">
        <v>100</v>
      </c>
      <c r="P173" t="s">
        <v>107</v>
      </c>
      <c r="Q173" t="s">
        <v>108</v>
      </c>
      <c r="R173" t="s">
        <v>109</v>
      </c>
      <c r="S173" t="s">
        <v>110</v>
      </c>
      <c r="T173" t="s">
        <v>111</v>
      </c>
      <c r="U173" t="s">
        <v>112</v>
      </c>
      <c r="V173" t="s">
        <v>252</v>
      </c>
      <c r="W173" t="s">
        <v>252</v>
      </c>
      <c r="X173" t="s">
        <v>294</v>
      </c>
      <c r="Y173" t="s">
        <v>115</v>
      </c>
      <c r="Z173" t="s">
        <v>100</v>
      </c>
      <c r="AA173" t="s">
        <v>100</v>
      </c>
      <c r="AB173" t="s">
        <v>100</v>
      </c>
      <c r="AC173" t="s">
        <v>100</v>
      </c>
      <c r="AD173" t="s">
        <v>100</v>
      </c>
      <c r="AE173" t="s">
        <v>115</v>
      </c>
      <c r="AF173" t="s">
        <v>100</v>
      </c>
      <c r="AG173" t="s">
        <v>100</v>
      </c>
      <c r="AH173" t="s">
        <v>100</v>
      </c>
      <c r="AI173" t="s">
        <v>100</v>
      </c>
      <c r="AJ173" t="s">
        <v>100</v>
      </c>
      <c r="AK173" t="s">
        <v>100</v>
      </c>
      <c r="AL173" t="s">
        <v>100</v>
      </c>
      <c r="AM173" t="s">
        <v>100</v>
      </c>
      <c r="AN173" t="s">
        <v>100</v>
      </c>
      <c r="AO173" t="s">
        <v>100</v>
      </c>
      <c r="AP173" t="s">
        <v>100</v>
      </c>
      <c r="AQ173" t="s">
        <v>100</v>
      </c>
      <c r="AR173" t="s">
        <v>100</v>
      </c>
      <c r="AS173" t="s">
        <v>100</v>
      </c>
      <c r="AT173" t="s">
        <v>100</v>
      </c>
      <c r="AU173" t="s">
        <v>100</v>
      </c>
      <c r="AV173" t="s">
        <v>100</v>
      </c>
      <c r="AW173" t="s">
        <v>100</v>
      </c>
      <c r="AX173" t="s">
        <v>100</v>
      </c>
      <c r="AY173" t="s">
        <v>100</v>
      </c>
      <c r="AZ173" t="s">
        <v>100</v>
      </c>
      <c r="BA173" t="s">
        <v>100</v>
      </c>
      <c r="BB173" t="s">
        <v>100</v>
      </c>
      <c r="BC173" t="s">
        <v>100</v>
      </c>
      <c r="BD173" t="s">
        <v>100</v>
      </c>
      <c r="BE173" t="s">
        <v>100</v>
      </c>
      <c r="BF173" t="s">
        <v>100</v>
      </c>
      <c r="BG173" t="s">
        <v>100</v>
      </c>
      <c r="BH173" t="s">
        <v>100</v>
      </c>
      <c r="BI173" t="s">
        <v>100</v>
      </c>
      <c r="BJ173" t="s">
        <v>100</v>
      </c>
      <c r="BK173" t="s">
        <v>100</v>
      </c>
      <c r="BL173" t="s">
        <v>100</v>
      </c>
      <c r="BM173" t="s">
        <v>100</v>
      </c>
      <c r="BN173" t="s">
        <v>100</v>
      </c>
      <c r="BO173" t="s">
        <v>100</v>
      </c>
      <c r="BP173" t="s">
        <v>100</v>
      </c>
      <c r="BQ173" t="s">
        <v>100</v>
      </c>
      <c r="BR173" t="s">
        <v>100</v>
      </c>
      <c r="BS173" t="s">
        <v>100</v>
      </c>
      <c r="BT173" t="s">
        <v>100</v>
      </c>
      <c r="BU173" t="s">
        <v>100</v>
      </c>
      <c r="BV173" t="s">
        <v>100</v>
      </c>
      <c r="BW173" t="s">
        <v>100</v>
      </c>
      <c r="BX173" t="s">
        <v>100</v>
      </c>
      <c r="BY173" t="s">
        <v>100</v>
      </c>
      <c r="BZ173" t="s">
        <v>100</v>
      </c>
      <c r="CA173" t="s">
        <v>100</v>
      </c>
      <c r="CB173" t="s">
        <v>100</v>
      </c>
      <c r="CC173" t="s">
        <v>100</v>
      </c>
      <c r="CD173" t="s">
        <v>100</v>
      </c>
      <c r="CE173" t="s">
        <v>100</v>
      </c>
      <c r="CF173" t="s">
        <v>100</v>
      </c>
      <c r="CG173" t="s">
        <v>100</v>
      </c>
      <c r="CH173" t="s">
        <v>100</v>
      </c>
      <c r="CI173" t="s">
        <v>100</v>
      </c>
      <c r="CJ173" t="s">
        <v>115</v>
      </c>
      <c r="CK173" t="s">
        <v>100</v>
      </c>
      <c r="CL173" t="s">
        <v>100</v>
      </c>
      <c r="CM173" t="s">
        <v>100</v>
      </c>
      <c r="CN173" t="s">
        <v>116</v>
      </c>
      <c r="CO173" t="s">
        <v>117</v>
      </c>
      <c r="CP173" t="s">
        <v>117</v>
      </c>
      <c r="CQ173" t="s">
        <v>100</v>
      </c>
      <c r="CR173" t="s">
        <v>100</v>
      </c>
    </row>
    <row r="174" spans="1:96">
      <c r="A174" t="s">
        <v>766</v>
      </c>
      <c r="B174" t="s">
        <v>767</v>
      </c>
      <c r="C174" t="s">
        <v>138</v>
      </c>
      <c r="D174" t="s">
        <v>768</v>
      </c>
      <c r="E174" t="s">
        <v>100</v>
      </c>
      <c r="F174" t="s">
        <v>100</v>
      </c>
      <c r="G174" t="s">
        <v>141</v>
      </c>
      <c r="H174" t="s">
        <v>142</v>
      </c>
      <c r="I174" t="s">
        <v>143</v>
      </c>
      <c r="J174" t="s">
        <v>144</v>
      </c>
      <c r="K174" t="s">
        <v>145</v>
      </c>
      <c r="L174" t="s">
        <v>106</v>
      </c>
      <c r="M174" t="s">
        <v>100</v>
      </c>
      <c r="N174" t="s">
        <v>100</v>
      </c>
      <c r="O174" t="s">
        <v>100</v>
      </c>
      <c r="P174" t="s">
        <v>146</v>
      </c>
      <c r="Q174" t="s">
        <v>147</v>
      </c>
      <c r="R174" t="s">
        <v>148</v>
      </c>
      <c r="S174" t="s">
        <v>100</v>
      </c>
      <c r="T174" t="s">
        <v>100</v>
      </c>
      <c r="U174" t="s">
        <v>112</v>
      </c>
      <c r="V174" t="s">
        <v>134</v>
      </c>
      <c r="W174" t="s">
        <v>134</v>
      </c>
      <c r="X174" t="s">
        <v>135</v>
      </c>
      <c r="Y174" t="s">
        <v>100</v>
      </c>
      <c r="Z174" t="s">
        <v>100</v>
      </c>
      <c r="AA174" t="s">
        <v>100</v>
      </c>
      <c r="AB174" t="s">
        <v>100</v>
      </c>
      <c r="AC174" t="s">
        <v>100</v>
      </c>
      <c r="AD174" t="s">
        <v>100</v>
      </c>
      <c r="AE174" t="s">
        <v>115</v>
      </c>
      <c r="AF174" t="s">
        <v>100</v>
      </c>
      <c r="AG174" t="s">
        <v>100</v>
      </c>
      <c r="AH174" t="s">
        <v>100</v>
      </c>
      <c r="AI174" t="s">
        <v>100</v>
      </c>
      <c r="AJ174" t="s">
        <v>100</v>
      </c>
      <c r="AK174" t="s">
        <v>115</v>
      </c>
      <c r="AL174" t="s">
        <v>100</v>
      </c>
      <c r="AM174" t="s">
        <v>100</v>
      </c>
      <c r="AN174" t="s">
        <v>100</v>
      </c>
      <c r="AO174" t="s">
        <v>100</v>
      </c>
      <c r="AP174" t="s">
        <v>100</v>
      </c>
      <c r="AQ174" t="s">
        <v>100</v>
      </c>
      <c r="AR174" t="s">
        <v>100</v>
      </c>
      <c r="AS174" t="s">
        <v>100</v>
      </c>
      <c r="AT174" t="s">
        <v>100</v>
      </c>
      <c r="AU174" t="s">
        <v>100</v>
      </c>
      <c r="AV174" t="s">
        <v>100</v>
      </c>
      <c r="AW174" t="s">
        <v>100</v>
      </c>
      <c r="AX174" t="s">
        <v>100</v>
      </c>
      <c r="AY174" t="s">
        <v>100</v>
      </c>
      <c r="AZ174" t="s">
        <v>100</v>
      </c>
      <c r="BA174" t="s">
        <v>100</v>
      </c>
      <c r="BB174" t="s">
        <v>100</v>
      </c>
      <c r="BC174" t="s">
        <v>100</v>
      </c>
      <c r="BD174" t="s">
        <v>100</v>
      </c>
      <c r="BE174" t="s">
        <v>100</v>
      </c>
      <c r="BF174" t="s">
        <v>100</v>
      </c>
      <c r="BG174" t="s">
        <v>100</v>
      </c>
      <c r="BH174" t="s">
        <v>100</v>
      </c>
      <c r="BI174" t="s">
        <v>100</v>
      </c>
      <c r="BJ174" t="s">
        <v>100</v>
      </c>
      <c r="BK174" t="s">
        <v>100</v>
      </c>
      <c r="BL174" t="s">
        <v>100</v>
      </c>
      <c r="BM174" t="s">
        <v>100</v>
      </c>
      <c r="BN174" t="s">
        <v>100</v>
      </c>
      <c r="BO174" t="s">
        <v>100</v>
      </c>
      <c r="BP174" t="s">
        <v>100</v>
      </c>
      <c r="BQ174" t="s">
        <v>100</v>
      </c>
      <c r="BR174" t="s">
        <v>100</v>
      </c>
      <c r="BS174" t="s">
        <v>100</v>
      </c>
      <c r="BT174" t="s">
        <v>100</v>
      </c>
      <c r="BU174" t="s">
        <v>100</v>
      </c>
      <c r="BV174" t="s">
        <v>100</v>
      </c>
      <c r="BW174" t="s">
        <v>100</v>
      </c>
      <c r="BX174" t="s">
        <v>100</v>
      </c>
      <c r="BY174" t="s">
        <v>100</v>
      </c>
      <c r="BZ174" t="s">
        <v>100</v>
      </c>
      <c r="CA174" t="s">
        <v>100</v>
      </c>
      <c r="CB174" t="s">
        <v>100</v>
      </c>
      <c r="CC174" t="s">
        <v>100</v>
      </c>
      <c r="CD174" t="s">
        <v>100</v>
      </c>
      <c r="CE174" t="s">
        <v>100</v>
      </c>
      <c r="CF174" t="s">
        <v>100</v>
      </c>
      <c r="CG174" t="s">
        <v>100</v>
      </c>
      <c r="CH174" t="s">
        <v>100</v>
      </c>
      <c r="CI174" t="s">
        <v>100</v>
      </c>
      <c r="CJ174" t="s">
        <v>100</v>
      </c>
      <c r="CK174" t="s">
        <v>100</v>
      </c>
      <c r="CL174" t="s">
        <v>100</v>
      </c>
      <c r="CM174" t="s">
        <v>769</v>
      </c>
      <c r="CN174" t="s">
        <v>151</v>
      </c>
      <c r="CO174" t="s">
        <v>100</v>
      </c>
      <c r="CP174" t="s">
        <v>100</v>
      </c>
      <c r="CQ174" t="s">
        <v>152</v>
      </c>
      <c r="CR174" t="s">
        <v>153</v>
      </c>
    </row>
    <row r="175" spans="1:96">
      <c r="A175" t="s">
        <v>770</v>
      </c>
      <c r="B175" t="s">
        <v>771</v>
      </c>
      <c r="C175" t="s">
        <v>138</v>
      </c>
      <c r="D175" t="s">
        <v>772</v>
      </c>
      <c r="E175" t="s">
        <v>100</v>
      </c>
      <c r="F175" t="s">
        <v>100</v>
      </c>
      <c r="G175" t="s">
        <v>141</v>
      </c>
      <c r="H175" t="s">
        <v>142</v>
      </c>
      <c r="I175" t="s">
        <v>143</v>
      </c>
      <c r="J175" t="s">
        <v>144</v>
      </c>
      <c r="K175" t="s">
        <v>145</v>
      </c>
      <c r="L175" t="s">
        <v>106</v>
      </c>
      <c r="M175" t="s">
        <v>100</v>
      </c>
      <c r="N175" t="s">
        <v>100</v>
      </c>
      <c r="O175" t="s">
        <v>100</v>
      </c>
      <c r="P175" t="s">
        <v>146</v>
      </c>
      <c r="Q175" t="s">
        <v>147</v>
      </c>
      <c r="R175" t="s">
        <v>148</v>
      </c>
      <c r="S175" t="s">
        <v>100</v>
      </c>
      <c r="T175" t="s">
        <v>100</v>
      </c>
      <c r="U175" t="s">
        <v>112</v>
      </c>
      <c r="V175" t="s">
        <v>134</v>
      </c>
      <c r="W175" t="s">
        <v>134</v>
      </c>
      <c r="X175" t="s">
        <v>135</v>
      </c>
      <c r="Y175" t="s">
        <v>100</v>
      </c>
      <c r="Z175" t="s">
        <v>100</v>
      </c>
      <c r="AA175" t="s">
        <v>100</v>
      </c>
      <c r="AB175" t="s">
        <v>100</v>
      </c>
      <c r="AC175" t="s">
        <v>100</v>
      </c>
      <c r="AD175" t="s">
        <v>100</v>
      </c>
      <c r="AE175" t="s">
        <v>115</v>
      </c>
      <c r="AF175" t="s">
        <v>100</v>
      </c>
      <c r="AG175" t="s">
        <v>100</v>
      </c>
      <c r="AH175" t="s">
        <v>100</v>
      </c>
      <c r="AI175" t="s">
        <v>100</v>
      </c>
      <c r="AJ175" t="s">
        <v>100</v>
      </c>
      <c r="AK175" t="s">
        <v>115</v>
      </c>
      <c r="AL175" t="s">
        <v>100</v>
      </c>
      <c r="AM175" t="s">
        <v>100</v>
      </c>
      <c r="AN175" t="s">
        <v>100</v>
      </c>
      <c r="AO175" t="s">
        <v>100</v>
      </c>
      <c r="AP175" t="s">
        <v>100</v>
      </c>
      <c r="AQ175" t="s">
        <v>100</v>
      </c>
      <c r="AR175" t="s">
        <v>100</v>
      </c>
      <c r="AS175" t="s">
        <v>100</v>
      </c>
      <c r="AT175" t="s">
        <v>100</v>
      </c>
      <c r="AU175" t="s">
        <v>100</v>
      </c>
      <c r="AV175" t="s">
        <v>100</v>
      </c>
      <c r="AW175" t="s">
        <v>100</v>
      </c>
      <c r="AX175" t="s">
        <v>100</v>
      </c>
      <c r="AY175" t="s">
        <v>100</v>
      </c>
      <c r="AZ175" t="s">
        <v>100</v>
      </c>
      <c r="BA175" t="s">
        <v>100</v>
      </c>
      <c r="BB175" t="s">
        <v>100</v>
      </c>
      <c r="BC175" t="s">
        <v>100</v>
      </c>
      <c r="BD175" t="s">
        <v>100</v>
      </c>
      <c r="BE175" t="s">
        <v>100</v>
      </c>
      <c r="BF175" t="s">
        <v>100</v>
      </c>
      <c r="BG175" t="s">
        <v>100</v>
      </c>
      <c r="BH175" t="s">
        <v>100</v>
      </c>
      <c r="BI175" t="s">
        <v>100</v>
      </c>
      <c r="BJ175" t="s">
        <v>100</v>
      </c>
      <c r="BK175" t="s">
        <v>100</v>
      </c>
      <c r="BL175" t="s">
        <v>100</v>
      </c>
      <c r="BM175" t="s">
        <v>100</v>
      </c>
      <c r="BN175" t="s">
        <v>100</v>
      </c>
      <c r="BO175" t="s">
        <v>100</v>
      </c>
      <c r="BP175" t="s">
        <v>100</v>
      </c>
      <c r="BQ175" t="s">
        <v>100</v>
      </c>
      <c r="BR175" t="s">
        <v>100</v>
      </c>
      <c r="BS175" t="s">
        <v>100</v>
      </c>
      <c r="BT175" t="s">
        <v>100</v>
      </c>
      <c r="BU175" t="s">
        <v>100</v>
      </c>
      <c r="BV175" t="s">
        <v>100</v>
      </c>
      <c r="BW175" t="s">
        <v>100</v>
      </c>
      <c r="BX175" t="s">
        <v>100</v>
      </c>
      <c r="BY175" t="s">
        <v>100</v>
      </c>
      <c r="BZ175" t="s">
        <v>100</v>
      </c>
      <c r="CA175" t="s">
        <v>100</v>
      </c>
      <c r="CB175" t="s">
        <v>100</v>
      </c>
      <c r="CC175" t="s">
        <v>100</v>
      </c>
      <c r="CD175" t="s">
        <v>100</v>
      </c>
      <c r="CE175" t="s">
        <v>100</v>
      </c>
      <c r="CF175" t="s">
        <v>100</v>
      </c>
      <c r="CG175" t="s">
        <v>100</v>
      </c>
      <c r="CH175" t="s">
        <v>100</v>
      </c>
      <c r="CI175" t="s">
        <v>100</v>
      </c>
      <c r="CJ175" t="s">
        <v>100</v>
      </c>
      <c r="CK175" t="s">
        <v>100</v>
      </c>
      <c r="CL175" t="s">
        <v>100</v>
      </c>
      <c r="CM175" t="s">
        <v>773</v>
      </c>
      <c r="CN175" t="s">
        <v>151</v>
      </c>
      <c r="CO175" t="s">
        <v>100</v>
      </c>
      <c r="CP175" t="s">
        <v>100</v>
      </c>
      <c r="CQ175" t="s">
        <v>152</v>
      </c>
      <c r="CR175" t="s">
        <v>153</v>
      </c>
    </row>
    <row r="176" spans="1:96">
      <c r="A176" t="s">
        <v>774</v>
      </c>
      <c r="B176" t="s">
        <v>775</v>
      </c>
      <c r="C176" t="s">
        <v>138</v>
      </c>
      <c r="D176" t="s">
        <v>776</v>
      </c>
      <c r="E176" t="s">
        <v>100</v>
      </c>
      <c r="F176" t="s">
        <v>100</v>
      </c>
      <c r="G176" t="s">
        <v>141</v>
      </c>
      <c r="H176" t="s">
        <v>142</v>
      </c>
      <c r="I176" t="s">
        <v>143</v>
      </c>
      <c r="J176" t="s">
        <v>144</v>
      </c>
      <c r="K176" t="s">
        <v>145</v>
      </c>
      <c r="L176" t="s">
        <v>106</v>
      </c>
      <c r="M176" t="s">
        <v>100</v>
      </c>
      <c r="N176" t="s">
        <v>100</v>
      </c>
      <c r="O176" t="s">
        <v>100</v>
      </c>
      <c r="P176" t="s">
        <v>146</v>
      </c>
      <c r="Q176" t="s">
        <v>147</v>
      </c>
      <c r="R176" t="s">
        <v>148</v>
      </c>
      <c r="S176" t="s">
        <v>100</v>
      </c>
      <c r="T176" t="s">
        <v>100</v>
      </c>
      <c r="U176" t="s">
        <v>112</v>
      </c>
      <c r="V176" t="s">
        <v>134</v>
      </c>
      <c r="W176" t="s">
        <v>134</v>
      </c>
      <c r="X176" t="s">
        <v>135</v>
      </c>
      <c r="Y176" t="s">
        <v>100</v>
      </c>
      <c r="Z176" t="s">
        <v>100</v>
      </c>
      <c r="AA176" t="s">
        <v>100</v>
      </c>
      <c r="AB176" t="s">
        <v>100</v>
      </c>
      <c r="AC176" t="s">
        <v>100</v>
      </c>
      <c r="AD176" t="s">
        <v>100</v>
      </c>
      <c r="AE176" t="s">
        <v>115</v>
      </c>
      <c r="AF176" t="s">
        <v>100</v>
      </c>
      <c r="AG176" t="s">
        <v>100</v>
      </c>
      <c r="AH176" t="s">
        <v>100</v>
      </c>
      <c r="AI176" t="s">
        <v>100</v>
      </c>
      <c r="AJ176" t="s">
        <v>100</v>
      </c>
      <c r="AK176" t="s">
        <v>115</v>
      </c>
      <c r="AL176" t="s">
        <v>100</v>
      </c>
      <c r="AM176" t="s">
        <v>100</v>
      </c>
      <c r="AN176" t="s">
        <v>100</v>
      </c>
      <c r="AO176" t="s">
        <v>100</v>
      </c>
      <c r="AP176" t="s">
        <v>100</v>
      </c>
      <c r="AQ176" t="s">
        <v>100</v>
      </c>
      <c r="AR176" t="s">
        <v>100</v>
      </c>
      <c r="AS176" t="s">
        <v>100</v>
      </c>
      <c r="AT176" t="s">
        <v>100</v>
      </c>
      <c r="AU176" t="s">
        <v>100</v>
      </c>
      <c r="AV176" t="s">
        <v>100</v>
      </c>
      <c r="AW176" t="s">
        <v>100</v>
      </c>
      <c r="AX176" t="s">
        <v>100</v>
      </c>
      <c r="AY176" t="s">
        <v>100</v>
      </c>
      <c r="AZ176" t="s">
        <v>100</v>
      </c>
      <c r="BA176" t="s">
        <v>100</v>
      </c>
      <c r="BB176" t="s">
        <v>100</v>
      </c>
      <c r="BC176" t="s">
        <v>100</v>
      </c>
      <c r="BD176" t="s">
        <v>100</v>
      </c>
      <c r="BE176" t="s">
        <v>100</v>
      </c>
      <c r="BF176" t="s">
        <v>100</v>
      </c>
      <c r="BG176" t="s">
        <v>100</v>
      </c>
      <c r="BH176" t="s">
        <v>100</v>
      </c>
      <c r="BI176" t="s">
        <v>100</v>
      </c>
      <c r="BJ176" t="s">
        <v>100</v>
      </c>
      <c r="BK176" t="s">
        <v>100</v>
      </c>
      <c r="BL176" t="s">
        <v>100</v>
      </c>
      <c r="BM176" t="s">
        <v>100</v>
      </c>
      <c r="BN176" t="s">
        <v>100</v>
      </c>
      <c r="BO176" t="s">
        <v>100</v>
      </c>
      <c r="BP176" t="s">
        <v>100</v>
      </c>
      <c r="BQ176" t="s">
        <v>100</v>
      </c>
      <c r="BR176" t="s">
        <v>100</v>
      </c>
      <c r="BS176" t="s">
        <v>100</v>
      </c>
      <c r="BT176" t="s">
        <v>100</v>
      </c>
      <c r="BU176" t="s">
        <v>100</v>
      </c>
      <c r="BV176" t="s">
        <v>100</v>
      </c>
      <c r="BW176" t="s">
        <v>100</v>
      </c>
      <c r="BX176" t="s">
        <v>100</v>
      </c>
      <c r="BY176" t="s">
        <v>100</v>
      </c>
      <c r="BZ176" t="s">
        <v>100</v>
      </c>
      <c r="CA176" t="s">
        <v>100</v>
      </c>
      <c r="CB176" t="s">
        <v>100</v>
      </c>
      <c r="CC176" t="s">
        <v>100</v>
      </c>
      <c r="CD176" t="s">
        <v>100</v>
      </c>
      <c r="CE176" t="s">
        <v>100</v>
      </c>
      <c r="CF176" t="s">
        <v>100</v>
      </c>
      <c r="CG176" t="s">
        <v>100</v>
      </c>
      <c r="CH176" t="s">
        <v>100</v>
      </c>
      <c r="CI176" t="s">
        <v>100</v>
      </c>
      <c r="CJ176" t="s">
        <v>100</v>
      </c>
      <c r="CK176" t="s">
        <v>100</v>
      </c>
      <c r="CL176" t="s">
        <v>100</v>
      </c>
      <c r="CM176" t="s">
        <v>777</v>
      </c>
      <c r="CN176" t="s">
        <v>151</v>
      </c>
      <c r="CO176" t="s">
        <v>100</v>
      </c>
      <c r="CP176" t="s">
        <v>100</v>
      </c>
      <c r="CQ176" t="s">
        <v>152</v>
      </c>
      <c r="CR176" t="s">
        <v>153</v>
      </c>
    </row>
    <row r="177" spans="1:96">
      <c r="A177" t="s">
        <v>778</v>
      </c>
      <c r="B177" t="s">
        <v>779</v>
      </c>
      <c r="C177" t="s">
        <v>138</v>
      </c>
      <c r="D177" t="s">
        <v>780</v>
      </c>
      <c r="E177" t="s">
        <v>100</v>
      </c>
      <c r="F177" t="s">
        <v>100</v>
      </c>
      <c r="G177" t="s">
        <v>141</v>
      </c>
      <c r="H177" t="s">
        <v>142</v>
      </c>
      <c r="I177" t="s">
        <v>143</v>
      </c>
      <c r="J177" t="s">
        <v>144</v>
      </c>
      <c r="K177" t="s">
        <v>145</v>
      </c>
      <c r="L177" t="s">
        <v>106</v>
      </c>
      <c r="M177" t="s">
        <v>100</v>
      </c>
      <c r="N177" t="s">
        <v>100</v>
      </c>
      <c r="O177" t="s">
        <v>100</v>
      </c>
      <c r="P177" t="s">
        <v>146</v>
      </c>
      <c r="Q177" t="s">
        <v>147</v>
      </c>
      <c r="R177" t="s">
        <v>148</v>
      </c>
      <c r="S177" t="s">
        <v>100</v>
      </c>
      <c r="T177" t="s">
        <v>100</v>
      </c>
      <c r="U177" t="s">
        <v>112</v>
      </c>
      <c r="V177" t="s">
        <v>113</v>
      </c>
      <c r="W177" t="s">
        <v>113</v>
      </c>
      <c r="X177" t="s">
        <v>114</v>
      </c>
      <c r="Y177" t="s">
        <v>100</v>
      </c>
      <c r="Z177" t="s">
        <v>100</v>
      </c>
      <c r="AA177" t="s">
        <v>100</v>
      </c>
      <c r="AB177" t="s">
        <v>100</v>
      </c>
      <c r="AC177" t="s">
        <v>100</v>
      </c>
      <c r="AD177" t="s">
        <v>100</v>
      </c>
      <c r="AE177" t="s">
        <v>115</v>
      </c>
      <c r="AF177" t="s">
        <v>100</v>
      </c>
      <c r="AG177" t="s">
        <v>100</v>
      </c>
      <c r="AH177" t="s">
        <v>100</v>
      </c>
      <c r="AI177" t="s">
        <v>100</v>
      </c>
      <c r="AJ177" t="s">
        <v>100</v>
      </c>
      <c r="AK177" t="s">
        <v>100</v>
      </c>
      <c r="AL177" t="s">
        <v>100</v>
      </c>
      <c r="AM177" t="s">
        <v>100</v>
      </c>
      <c r="AN177" t="s">
        <v>115</v>
      </c>
      <c r="AO177" t="s">
        <v>100</v>
      </c>
      <c r="AP177" t="s">
        <v>100</v>
      </c>
      <c r="AQ177" t="s">
        <v>100</v>
      </c>
      <c r="AR177" t="s">
        <v>100</v>
      </c>
      <c r="AS177" t="s">
        <v>100</v>
      </c>
      <c r="AT177" t="s">
        <v>100</v>
      </c>
      <c r="AU177" t="s">
        <v>100</v>
      </c>
      <c r="AV177" t="s">
        <v>100</v>
      </c>
      <c r="AW177" t="s">
        <v>100</v>
      </c>
      <c r="AX177" t="s">
        <v>100</v>
      </c>
      <c r="AY177" t="s">
        <v>100</v>
      </c>
      <c r="AZ177" t="s">
        <v>115</v>
      </c>
      <c r="BA177" t="s">
        <v>100</v>
      </c>
      <c r="BB177" t="s">
        <v>100</v>
      </c>
      <c r="BC177" t="s">
        <v>100</v>
      </c>
      <c r="BD177" t="s">
        <v>100</v>
      </c>
      <c r="BE177" t="s">
        <v>100</v>
      </c>
      <c r="BF177" t="s">
        <v>100</v>
      </c>
      <c r="BG177" t="s">
        <v>100</v>
      </c>
      <c r="BH177" t="s">
        <v>100</v>
      </c>
      <c r="BI177" t="s">
        <v>100</v>
      </c>
      <c r="BJ177" t="s">
        <v>100</v>
      </c>
      <c r="BK177" t="s">
        <v>100</v>
      </c>
      <c r="BL177" t="s">
        <v>100</v>
      </c>
      <c r="BM177" t="s">
        <v>100</v>
      </c>
      <c r="BN177" t="s">
        <v>100</v>
      </c>
      <c r="BO177" t="s">
        <v>100</v>
      </c>
      <c r="BP177" t="s">
        <v>100</v>
      </c>
      <c r="BQ177" t="s">
        <v>100</v>
      </c>
      <c r="BR177" t="s">
        <v>100</v>
      </c>
      <c r="BS177" t="s">
        <v>100</v>
      </c>
      <c r="BT177" t="s">
        <v>100</v>
      </c>
      <c r="BU177" t="s">
        <v>100</v>
      </c>
      <c r="BV177" t="s">
        <v>100</v>
      </c>
      <c r="BW177" t="s">
        <v>100</v>
      </c>
      <c r="BX177" t="s">
        <v>100</v>
      </c>
      <c r="BY177" t="s">
        <v>100</v>
      </c>
      <c r="BZ177" t="s">
        <v>100</v>
      </c>
      <c r="CA177" t="s">
        <v>100</v>
      </c>
      <c r="CB177" t="s">
        <v>100</v>
      </c>
      <c r="CC177" t="s">
        <v>100</v>
      </c>
      <c r="CD177" t="s">
        <v>100</v>
      </c>
      <c r="CE177" t="s">
        <v>100</v>
      </c>
      <c r="CF177" t="s">
        <v>100</v>
      </c>
      <c r="CG177" t="s">
        <v>100</v>
      </c>
      <c r="CH177" t="s">
        <v>100</v>
      </c>
      <c r="CI177" t="s">
        <v>100</v>
      </c>
      <c r="CJ177" t="s">
        <v>115</v>
      </c>
      <c r="CK177" t="s">
        <v>100</v>
      </c>
      <c r="CL177" t="s">
        <v>100</v>
      </c>
      <c r="CM177" t="s">
        <v>100</v>
      </c>
      <c r="CN177" t="s">
        <v>151</v>
      </c>
      <c r="CO177" t="s">
        <v>100</v>
      </c>
      <c r="CP177" t="s">
        <v>100</v>
      </c>
      <c r="CQ177" t="s">
        <v>152</v>
      </c>
      <c r="CR177" t="s">
        <v>153</v>
      </c>
    </row>
    <row r="178" spans="1:96">
      <c r="A178" t="s">
        <v>781</v>
      </c>
      <c r="B178" t="s">
        <v>782</v>
      </c>
      <c r="C178" t="s">
        <v>138</v>
      </c>
      <c r="D178" t="s">
        <v>783</v>
      </c>
      <c r="E178" t="s">
        <v>100</v>
      </c>
      <c r="F178" t="s">
        <v>100</v>
      </c>
      <c r="G178" t="s">
        <v>141</v>
      </c>
      <c r="H178" t="s">
        <v>142</v>
      </c>
      <c r="I178" t="s">
        <v>143</v>
      </c>
      <c r="J178" t="s">
        <v>309</v>
      </c>
      <c r="K178" t="s">
        <v>145</v>
      </c>
      <c r="L178" t="s">
        <v>106</v>
      </c>
      <c r="M178" t="s">
        <v>100</v>
      </c>
      <c r="N178" t="s">
        <v>100</v>
      </c>
      <c r="O178" t="s">
        <v>100</v>
      </c>
      <c r="P178" t="s">
        <v>146</v>
      </c>
      <c r="Q178" t="s">
        <v>147</v>
      </c>
      <c r="R178" t="s">
        <v>148</v>
      </c>
      <c r="S178" t="s">
        <v>100</v>
      </c>
      <c r="T178" t="s">
        <v>100</v>
      </c>
      <c r="U178" t="s">
        <v>112</v>
      </c>
      <c r="V178" t="s">
        <v>113</v>
      </c>
      <c r="W178" t="s">
        <v>113</v>
      </c>
      <c r="X178" t="s">
        <v>114</v>
      </c>
      <c r="Y178" t="s">
        <v>100</v>
      </c>
      <c r="Z178" t="s">
        <v>100</v>
      </c>
      <c r="AA178" t="s">
        <v>100</v>
      </c>
      <c r="AB178" t="s">
        <v>100</v>
      </c>
      <c r="AC178" t="s">
        <v>100</v>
      </c>
      <c r="AD178" t="s">
        <v>100</v>
      </c>
      <c r="AE178" t="s">
        <v>115</v>
      </c>
      <c r="AF178" t="s">
        <v>100</v>
      </c>
      <c r="AG178" t="s">
        <v>100</v>
      </c>
      <c r="AH178" t="s">
        <v>100</v>
      </c>
      <c r="AI178" t="s">
        <v>100</v>
      </c>
      <c r="AJ178" t="s">
        <v>100</v>
      </c>
      <c r="AK178" t="s">
        <v>100</v>
      </c>
      <c r="AL178" t="s">
        <v>100</v>
      </c>
      <c r="AM178" t="s">
        <v>100</v>
      </c>
      <c r="AN178" t="s">
        <v>115</v>
      </c>
      <c r="AO178" t="s">
        <v>100</v>
      </c>
      <c r="AP178" t="s">
        <v>100</v>
      </c>
      <c r="AQ178" t="s">
        <v>100</v>
      </c>
      <c r="AR178" t="s">
        <v>100</v>
      </c>
      <c r="AS178" t="s">
        <v>100</v>
      </c>
      <c r="AT178" t="s">
        <v>100</v>
      </c>
      <c r="AU178" t="s">
        <v>100</v>
      </c>
      <c r="AV178" t="s">
        <v>100</v>
      </c>
      <c r="AW178" t="s">
        <v>100</v>
      </c>
      <c r="AX178" t="s">
        <v>100</v>
      </c>
      <c r="AY178" t="s">
        <v>100</v>
      </c>
      <c r="AZ178" t="s">
        <v>100</v>
      </c>
      <c r="BA178" t="s">
        <v>100</v>
      </c>
      <c r="BB178" t="s">
        <v>100</v>
      </c>
      <c r="BC178" t="s">
        <v>100</v>
      </c>
      <c r="BD178" t="s">
        <v>100</v>
      </c>
      <c r="BE178" t="s">
        <v>100</v>
      </c>
      <c r="BF178" t="s">
        <v>100</v>
      </c>
      <c r="BG178" t="s">
        <v>100</v>
      </c>
      <c r="BH178" t="s">
        <v>100</v>
      </c>
      <c r="BI178" t="s">
        <v>100</v>
      </c>
      <c r="BJ178" t="s">
        <v>100</v>
      </c>
      <c r="BK178" t="s">
        <v>100</v>
      </c>
      <c r="BL178" t="s">
        <v>100</v>
      </c>
      <c r="BM178" t="s">
        <v>100</v>
      </c>
      <c r="BN178" t="s">
        <v>100</v>
      </c>
      <c r="BO178" t="s">
        <v>100</v>
      </c>
      <c r="BP178" t="s">
        <v>100</v>
      </c>
      <c r="BQ178" t="s">
        <v>100</v>
      </c>
      <c r="BR178" t="s">
        <v>100</v>
      </c>
      <c r="BS178" t="s">
        <v>100</v>
      </c>
      <c r="BT178" t="s">
        <v>100</v>
      </c>
      <c r="BU178" t="s">
        <v>100</v>
      </c>
      <c r="BV178" t="s">
        <v>100</v>
      </c>
      <c r="BW178" t="s">
        <v>100</v>
      </c>
      <c r="BX178" t="s">
        <v>100</v>
      </c>
      <c r="BY178" t="s">
        <v>100</v>
      </c>
      <c r="BZ178" t="s">
        <v>100</v>
      </c>
      <c r="CA178" t="s">
        <v>100</v>
      </c>
      <c r="CB178" t="s">
        <v>100</v>
      </c>
      <c r="CC178" t="s">
        <v>100</v>
      </c>
      <c r="CD178" t="s">
        <v>100</v>
      </c>
      <c r="CE178" t="s">
        <v>100</v>
      </c>
      <c r="CF178" t="s">
        <v>100</v>
      </c>
      <c r="CG178" t="s">
        <v>100</v>
      </c>
      <c r="CH178" t="s">
        <v>100</v>
      </c>
      <c r="CI178" t="s">
        <v>100</v>
      </c>
      <c r="CJ178" t="s">
        <v>115</v>
      </c>
      <c r="CK178" t="s">
        <v>100</v>
      </c>
      <c r="CL178" t="s">
        <v>100</v>
      </c>
      <c r="CM178" t="s">
        <v>100</v>
      </c>
      <c r="CN178" t="s">
        <v>151</v>
      </c>
      <c r="CO178" t="s">
        <v>100</v>
      </c>
      <c r="CP178" t="s">
        <v>100</v>
      </c>
      <c r="CQ178" t="s">
        <v>152</v>
      </c>
      <c r="CR178" t="s">
        <v>153</v>
      </c>
    </row>
    <row r="179" spans="1:96">
      <c r="A179" t="s">
        <v>784</v>
      </c>
      <c r="B179" t="s">
        <v>785</v>
      </c>
      <c r="C179" t="s">
        <v>138</v>
      </c>
      <c r="D179" t="s">
        <v>785</v>
      </c>
      <c r="E179" t="s">
        <v>100</v>
      </c>
      <c r="F179" t="s">
        <v>100</v>
      </c>
      <c r="G179" t="s">
        <v>141</v>
      </c>
      <c r="H179" t="s">
        <v>142</v>
      </c>
      <c r="I179" t="s">
        <v>143</v>
      </c>
      <c r="J179" t="s">
        <v>104</v>
      </c>
      <c r="K179" t="s">
        <v>105</v>
      </c>
      <c r="L179" t="s">
        <v>106</v>
      </c>
      <c r="M179" t="s">
        <v>100</v>
      </c>
      <c r="N179" t="s">
        <v>100</v>
      </c>
      <c r="O179" t="s">
        <v>100</v>
      </c>
      <c r="P179" t="s">
        <v>146</v>
      </c>
      <c r="Q179" t="s">
        <v>147</v>
      </c>
      <c r="R179" t="s">
        <v>148</v>
      </c>
      <c r="S179" t="s">
        <v>110</v>
      </c>
      <c r="T179" t="s">
        <v>111</v>
      </c>
      <c r="U179" t="s">
        <v>112</v>
      </c>
      <c r="V179" t="s">
        <v>134</v>
      </c>
      <c r="W179" t="s">
        <v>134</v>
      </c>
      <c r="X179" t="s">
        <v>135</v>
      </c>
      <c r="Y179" t="s">
        <v>115</v>
      </c>
      <c r="Z179" t="s">
        <v>100</v>
      </c>
      <c r="AA179" t="s">
        <v>100</v>
      </c>
      <c r="AB179" t="s">
        <v>100</v>
      </c>
      <c r="AC179" t="s">
        <v>100</v>
      </c>
      <c r="AD179" t="s">
        <v>100</v>
      </c>
      <c r="AE179" t="s">
        <v>100</v>
      </c>
      <c r="AF179" t="s">
        <v>100</v>
      </c>
      <c r="AG179" t="s">
        <v>100</v>
      </c>
      <c r="AH179" t="s">
        <v>100</v>
      </c>
      <c r="AI179" t="s">
        <v>100</v>
      </c>
      <c r="AJ179" t="s">
        <v>100</v>
      </c>
      <c r="AK179" t="s">
        <v>100</v>
      </c>
      <c r="AL179" t="s">
        <v>100</v>
      </c>
      <c r="AM179" t="s">
        <v>100</v>
      </c>
      <c r="AN179" t="s">
        <v>100</v>
      </c>
      <c r="AO179" t="s">
        <v>100</v>
      </c>
      <c r="AP179" t="s">
        <v>100</v>
      </c>
      <c r="AQ179" t="s">
        <v>100</v>
      </c>
      <c r="AR179" t="s">
        <v>100</v>
      </c>
      <c r="AS179" t="s">
        <v>100</v>
      </c>
      <c r="AT179" t="s">
        <v>100</v>
      </c>
      <c r="AU179" t="s">
        <v>100</v>
      </c>
      <c r="AV179" t="s">
        <v>100</v>
      </c>
      <c r="AW179" t="s">
        <v>100</v>
      </c>
      <c r="AX179" t="s">
        <v>100</v>
      </c>
      <c r="AY179" t="s">
        <v>100</v>
      </c>
      <c r="AZ179" t="s">
        <v>100</v>
      </c>
      <c r="BA179" t="s">
        <v>100</v>
      </c>
      <c r="BB179" t="s">
        <v>100</v>
      </c>
      <c r="BC179" t="s">
        <v>100</v>
      </c>
      <c r="BD179" t="s">
        <v>100</v>
      </c>
      <c r="BE179" t="s">
        <v>100</v>
      </c>
      <c r="BF179" t="s">
        <v>100</v>
      </c>
      <c r="BG179" t="s">
        <v>100</v>
      </c>
      <c r="BH179" t="s">
        <v>100</v>
      </c>
      <c r="BI179" t="s">
        <v>100</v>
      </c>
      <c r="BJ179" t="s">
        <v>100</v>
      </c>
      <c r="BK179" t="s">
        <v>100</v>
      </c>
      <c r="BL179" t="s">
        <v>100</v>
      </c>
      <c r="BM179" t="s">
        <v>100</v>
      </c>
      <c r="BN179" t="s">
        <v>100</v>
      </c>
      <c r="BO179" t="s">
        <v>115</v>
      </c>
      <c r="BP179" t="s">
        <v>100</v>
      </c>
      <c r="BQ179" t="s">
        <v>100</v>
      </c>
      <c r="BR179" t="s">
        <v>100</v>
      </c>
      <c r="BS179" t="s">
        <v>100</v>
      </c>
      <c r="BT179" t="s">
        <v>100</v>
      </c>
      <c r="BU179" t="s">
        <v>100</v>
      </c>
      <c r="BV179" t="s">
        <v>100</v>
      </c>
      <c r="BW179" t="s">
        <v>100</v>
      </c>
      <c r="BX179" t="s">
        <v>100</v>
      </c>
      <c r="BY179" t="s">
        <v>100</v>
      </c>
      <c r="BZ179" t="s">
        <v>100</v>
      </c>
      <c r="CA179" t="s">
        <v>100</v>
      </c>
      <c r="CB179" t="s">
        <v>100</v>
      </c>
      <c r="CC179" t="s">
        <v>100</v>
      </c>
      <c r="CD179" t="s">
        <v>100</v>
      </c>
      <c r="CE179" t="s">
        <v>100</v>
      </c>
      <c r="CF179" t="s">
        <v>100</v>
      </c>
      <c r="CG179" t="s">
        <v>100</v>
      </c>
      <c r="CH179" t="s">
        <v>100</v>
      </c>
      <c r="CI179" t="s">
        <v>100</v>
      </c>
      <c r="CJ179" t="s">
        <v>115</v>
      </c>
      <c r="CK179" t="s">
        <v>100</v>
      </c>
      <c r="CL179" t="s">
        <v>100</v>
      </c>
      <c r="CM179" t="s">
        <v>100</v>
      </c>
      <c r="CN179" t="s">
        <v>151</v>
      </c>
      <c r="CO179" t="s">
        <v>100</v>
      </c>
      <c r="CP179" t="s">
        <v>100</v>
      </c>
      <c r="CQ179" t="s">
        <v>152</v>
      </c>
      <c r="CR179" t="s">
        <v>153</v>
      </c>
    </row>
    <row r="180" spans="1:96">
      <c r="A180" t="s">
        <v>786</v>
      </c>
      <c r="B180" t="s">
        <v>787</v>
      </c>
      <c r="C180" t="s">
        <v>138</v>
      </c>
      <c r="D180" t="s">
        <v>787</v>
      </c>
      <c r="E180" t="s">
        <v>100</v>
      </c>
      <c r="F180" t="s">
        <v>100</v>
      </c>
      <c r="G180" t="s">
        <v>141</v>
      </c>
      <c r="H180" t="s">
        <v>142</v>
      </c>
      <c r="I180" t="s">
        <v>143</v>
      </c>
      <c r="J180" t="s">
        <v>104</v>
      </c>
      <c r="K180" t="s">
        <v>105</v>
      </c>
      <c r="L180" t="s">
        <v>106</v>
      </c>
      <c r="M180" t="s">
        <v>100</v>
      </c>
      <c r="N180" t="s">
        <v>100</v>
      </c>
      <c r="O180" t="s">
        <v>100</v>
      </c>
      <c r="P180" t="s">
        <v>146</v>
      </c>
      <c r="Q180" t="s">
        <v>147</v>
      </c>
      <c r="R180" t="s">
        <v>148</v>
      </c>
      <c r="S180" t="s">
        <v>110</v>
      </c>
      <c r="T180" t="s">
        <v>111</v>
      </c>
      <c r="U180" t="s">
        <v>112</v>
      </c>
      <c r="V180" t="s">
        <v>134</v>
      </c>
      <c r="W180" t="s">
        <v>134</v>
      </c>
      <c r="X180" t="s">
        <v>135</v>
      </c>
      <c r="Y180" t="s">
        <v>115</v>
      </c>
      <c r="Z180" t="s">
        <v>100</v>
      </c>
      <c r="AA180" t="s">
        <v>100</v>
      </c>
      <c r="AB180" t="s">
        <v>100</v>
      </c>
      <c r="AC180" t="s">
        <v>100</v>
      </c>
      <c r="AD180" t="s">
        <v>100</v>
      </c>
      <c r="AE180" t="s">
        <v>100</v>
      </c>
      <c r="AF180" t="s">
        <v>100</v>
      </c>
      <c r="AG180" t="s">
        <v>100</v>
      </c>
      <c r="AH180" t="s">
        <v>100</v>
      </c>
      <c r="AI180" t="s">
        <v>100</v>
      </c>
      <c r="AJ180" t="s">
        <v>100</v>
      </c>
      <c r="AK180" t="s">
        <v>100</v>
      </c>
      <c r="AL180" t="s">
        <v>100</v>
      </c>
      <c r="AM180" t="s">
        <v>100</v>
      </c>
      <c r="AN180" t="s">
        <v>100</v>
      </c>
      <c r="AO180" t="s">
        <v>100</v>
      </c>
      <c r="AP180" t="s">
        <v>100</v>
      </c>
      <c r="AQ180" t="s">
        <v>100</v>
      </c>
      <c r="AR180" t="s">
        <v>100</v>
      </c>
      <c r="AS180" t="s">
        <v>100</v>
      </c>
      <c r="AT180" t="s">
        <v>100</v>
      </c>
      <c r="AU180" t="s">
        <v>100</v>
      </c>
      <c r="AV180" t="s">
        <v>100</v>
      </c>
      <c r="AW180" t="s">
        <v>100</v>
      </c>
      <c r="AX180" t="s">
        <v>100</v>
      </c>
      <c r="AY180" t="s">
        <v>100</v>
      </c>
      <c r="AZ180" t="s">
        <v>100</v>
      </c>
      <c r="BA180" t="s">
        <v>100</v>
      </c>
      <c r="BB180" t="s">
        <v>100</v>
      </c>
      <c r="BC180" t="s">
        <v>100</v>
      </c>
      <c r="BD180" t="s">
        <v>100</v>
      </c>
      <c r="BE180" t="s">
        <v>100</v>
      </c>
      <c r="BF180" t="s">
        <v>100</v>
      </c>
      <c r="BG180" t="s">
        <v>100</v>
      </c>
      <c r="BH180" t="s">
        <v>100</v>
      </c>
      <c r="BI180" t="s">
        <v>100</v>
      </c>
      <c r="BJ180" t="s">
        <v>100</v>
      </c>
      <c r="BK180" t="s">
        <v>100</v>
      </c>
      <c r="BL180" t="s">
        <v>100</v>
      </c>
      <c r="BM180" t="s">
        <v>100</v>
      </c>
      <c r="BN180" t="s">
        <v>100</v>
      </c>
      <c r="BO180" t="s">
        <v>115</v>
      </c>
      <c r="BP180" t="s">
        <v>100</v>
      </c>
      <c r="BQ180" t="s">
        <v>100</v>
      </c>
      <c r="BR180" t="s">
        <v>100</v>
      </c>
      <c r="BS180" t="s">
        <v>100</v>
      </c>
      <c r="BT180" t="s">
        <v>100</v>
      </c>
      <c r="BU180" t="s">
        <v>100</v>
      </c>
      <c r="BV180" t="s">
        <v>100</v>
      </c>
      <c r="BW180" t="s">
        <v>100</v>
      </c>
      <c r="BX180" t="s">
        <v>100</v>
      </c>
      <c r="BY180" t="s">
        <v>100</v>
      </c>
      <c r="BZ180" t="s">
        <v>100</v>
      </c>
      <c r="CA180" t="s">
        <v>100</v>
      </c>
      <c r="CB180" t="s">
        <v>100</v>
      </c>
      <c r="CC180" t="s">
        <v>100</v>
      </c>
      <c r="CD180" t="s">
        <v>100</v>
      </c>
      <c r="CE180" t="s">
        <v>100</v>
      </c>
      <c r="CF180" t="s">
        <v>100</v>
      </c>
      <c r="CG180" t="s">
        <v>100</v>
      </c>
      <c r="CH180" t="s">
        <v>100</v>
      </c>
      <c r="CI180" t="s">
        <v>100</v>
      </c>
      <c r="CJ180" t="s">
        <v>115</v>
      </c>
      <c r="CK180" t="s">
        <v>100</v>
      </c>
      <c r="CL180" t="s">
        <v>100</v>
      </c>
      <c r="CM180" t="s">
        <v>100</v>
      </c>
      <c r="CN180" t="s">
        <v>151</v>
      </c>
      <c r="CO180" t="s">
        <v>100</v>
      </c>
      <c r="CP180" t="s">
        <v>100</v>
      </c>
      <c r="CQ180" t="s">
        <v>152</v>
      </c>
      <c r="CR180" t="s">
        <v>153</v>
      </c>
    </row>
    <row r="181" spans="1:96">
      <c r="A181" t="s">
        <v>788</v>
      </c>
      <c r="B181" t="s">
        <v>789</v>
      </c>
      <c r="C181" t="s">
        <v>138</v>
      </c>
      <c r="D181" t="s">
        <v>789</v>
      </c>
      <c r="E181" t="s">
        <v>100</v>
      </c>
      <c r="F181" t="s">
        <v>100</v>
      </c>
      <c r="G181" t="s">
        <v>141</v>
      </c>
      <c r="H181" t="s">
        <v>142</v>
      </c>
      <c r="I181" t="s">
        <v>143</v>
      </c>
      <c r="J181" t="s">
        <v>104</v>
      </c>
      <c r="K181" t="s">
        <v>105</v>
      </c>
      <c r="L181" t="s">
        <v>106</v>
      </c>
      <c r="M181" t="s">
        <v>100</v>
      </c>
      <c r="N181" t="s">
        <v>100</v>
      </c>
      <c r="O181" t="s">
        <v>100</v>
      </c>
      <c r="P181" t="s">
        <v>146</v>
      </c>
      <c r="Q181" t="s">
        <v>147</v>
      </c>
      <c r="R181" t="s">
        <v>148</v>
      </c>
      <c r="S181" t="s">
        <v>110</v>
      </c>
      <c r="T181" t="s">
        <v>111</v>
      </c>
      <c r="U181" t="s">
        <v>112</v>
      </c>
      <c r="V181" t="s">
        <v>134</v>
      </c>
      <c r="W181" t="s">
        <v>134</v>
      </c>
      <c r="X181" t="s">
        <v>135</v>
      </c>
      <c r="Y181" t="s">
        <v>115</v>
      </c>
      <c r="Z181" t="s">
        <v>100</v>
      </c>
      <c r="AA181" t="s">
        <v>100</v>
      </c>
      <c r="AB181" t="s">
        <v>100</v>
      </c>
      <c r="AC181" t="s">
        <v>100</v>
      </c>
      <c r="AD181" t="s">
        <v>100</v>
      </c>
      <c r="AE181" t="s">
        <v>100</v>
      </c>
      <c r="AF181" t="s">
        <v>100</v>
      </c>
      <c r="AG181" t="s">
        <v>100</v>
      </c>
      <c r="AH181" t="s">
        <v>100</v>
      </c>
      <c r="AI181" t="s">
        <v>100</v>
      </c>
      <c r="AJ181" t="s">
        <v>100</v>
      </c>
      <c r="AK181" t="s">
        <v>100</v>
      </c>
      <c r="AL181" t="s">
        <v>100</v>
      </c>
      <c r="AM181" t="s">
        <v>100</v>
      </c>
      <c r="AN181" t="s">
        <v>100</v>
      </c>
      <c r="AO181" t="s">
        <v>100</v>
      </c>
      <c r="AP181" t="s">
        <v>100</v>
      </c>
      <c r="AQ181" t="s">
        <v>100</v>
      </c>
      <c r="AR181" t="s">
        <v>100</v>
      </c>
      <c r="AS181" t="s">
        <v>100</v>
      </c>
      <c r="AT181" t="s">
        <v>100</v>
      </c>
      <c r="AU181" t="s">
        <v>100</v>
      </c>
      <c r="AV181" t="s">
        <v>100</v>
      </c>
      <c r="AW181" t="s">
        <v>100</v>
      </c>
      <c r="AX181" t="s">
        <v>100</v>
      </c>
      <c r="AY181" t="s">
        <v>100</v>
      </c>
      <c r="AZ181" t="s">
        <v>100</v>
      </c>
      <c r="BA181" t="s">
        <v>100</v>
      </c>
      <c r="BB181" t="s">
        <v>100</v>
      </c>
      <c r="BC181" t="s">
        <v>100</v>
      </c>
      <c r="BD181" t="s">
        <v>100</v>
      </c>
      <c r="BE181" t="s">
        <v>100</v>
      </c>
      <c r="BF181" t="s">
        <v>100</v>
      </c>
      <c r="BG181" t="s">
        <v>100</v>
      </c>
      <c r="BH181" t="s">
        <v>100</v>
      </c>
      <c r="BI181" t="s">
        <v>100</v>
      </c>
      <c r="BJ181" t="s">
        <v>100</v>
      </c>
      <c r="BK181" t="s">
        <v>100</v>
      </c>
      <c r="BL181" t="s">
        <v>100</v>
      </c>
      <c r="BM181" t="s">
        <v>100</v>
      </c>
      <c r="BN181" t="s">
        <v>100</v>
      </c>
      <c r="BO181" t="s">
        <v>115</v>
      </c>
      <c r="BP181" t="s">
        <v>100</v>
      </c>
      <c r="BQ181" t="s">
        <v>100</v>
      </c>
      <c r="BR181" t="s">
        <v>100</v>
      </c>
      <c r="BS181" t="s">
        <v>100</v>
      </c>
      <c r="BT181" t="s">
        <v>100</v>
      </c>
      <c r="BU181" t="s">
        <v>100</v>
      </c>
      <c r="BV181" t="s">
        <v>100</v>
      </c>
      <c r="BW181" t="s">
        <v>100</v>
      </c>
      <c r="BX181" t="s">
        <v>100</v>
      </c>
      <c r="BY181" t="s">
        <v>100</v>
      </c>
      <c r="BZ181" t="s">
        <v>100</v>
      </c>
      <c r="CA181" t="s">
        <v>100</v>
      </c>
      <c r="CB181" t="s">
        <v>100</v>
      </c>
      <c r="CC181" t="s">
        <v>100</v>
      </c>
      <c r="CD181" t="s">
        <v>100</v>
      </c>
      <c r="CE181" t="s">
        <v>100</v>
      </c>
      <c r="CF181" t="s">
        <v>100</v>
      </c>
      <c r="CG181" t="s">
        <v>100</v>
      </c>
      <c r="CH181" t="s">
        <v>100</v>
      </c>
      <c r="CI181" t="s">
        <v>100</v>
      </c>
      <c r="CJ181" t="s">
        <v>115</v>
      </c>
      <c r="CK181" t="s">
        <v>100</v>
      </c>
      <c r="CL181" t="s">
        <v>100</v>
      </c>
      <c r="CM181" t="s">
        <v>100</v>
      </c>
      <c r="CN181" t="s">
        <v>151</v>
      </c>
      <c r="CO181" t="s">
        <v>100</v>
      </c>
      <c r="CP181" t="s">
        <v>100</v>
      </c>
      <c r="CQ181" t="s">
        <v>152</v>
      </c>
      <c r="CR181" t="s">
        <v>153</v>
      </c>
    </row>
    <row r="182" spans="1:96">
      <c r="A182" t="s">
        <v>790</v>
      </c>
      <c r="B182" t="s">
        <v>791</v>
      </c>
      <c r="C182" t="s">
        <v>138</v>
      </c>
      <c r="D182" t="s">
        <v>791</v>
      </c>
      <c r="E182" t="s">
        <v>100</v>
      </c>
      <c r="F182" t="s">
        <v>100</v>
      </c>
      <c r="G182" t="s">
        <v>141</v>
      </c>
      <c r="H182" t="s">
        <v>142</v>
      </c>
      <c r="I182" t="s">
        <v>143</v>
      </c>
      <c r="J182" t="s">
        <v>104</v>
      </c>
      <c r="K182" t="s">
        <v>105</v>
      </c>
      <c r="L182" t="s">
        <v>106</v>
      </c>
      <c r="M182" t="s">
        <v>100</v>
      </c>
      <c r="N182" t="s">
        <v>100</v>
      </c>
      <c r="O182" t="s">
        <v>100</v>
      </c>
      <c r="P182" t="s">
        <v>146</v>
      </c>
      <c r="Q182" t="s">
        <v>147</v>
      </c>
      <c r="R182" t="s">
        <v>148</v>
      </c>
      <c r="S182" t="s">
        <v>110</v>
      </c>
      <c r="T182" t="s">
        <v>111</v>
      </c>
      <c r="U182" t="s">
        <v>112</v>
      </c>
      <c r="V182" t="s">
        <v>134</v>
      </c>
      <c r="W182" t="s">
        <v>134</v>
      </c>
      <c r="X182" t="s">
        <v>135</v>
      </c>
      <c r="Y182" t="s">
        <v>115</v>
      </c>
      <c r="Z182" t="s">
        <v>100</v>
      </c>
      <c r="AA182" t="s">
        <v>100</v>
      </c>
      <c r="AB182" t="s">
        <v>100</v>
      </c>
      <c r="AC182" t="s">
        <v>100</v>
      </c>
      <c r="AD182" t="s">
        <v>100</v>
      </c>
      <c r="AE182" t="s">
        <v>100</v>
      </c>
      <c r="AF182" t="s">
        <v>100</v>
      </c>
      <c r="AG182" t="s">
        <v>100</v>
      </c>
      <c r="AH182" t="s">
        <v>100</v>
      </c>
      <c r="AI182" t="s">
        <v>100</v>
      </c>
      <c r="AJ182" t="s">
        <v>100</v>
      </c>
      <c r="AK182" t="s">
        <v>100</v>
      </c>
      <c r="AL182" t="s">
        <v>100</v>
      </c>
      <c r="AM182" t="s">
        <v>100</v>
      </c>
      <c r="AN182" t="s">
        <v>100</v>
      </c>
      <c r="AO182" t="s">
        <v>100</v>
      </c>
      <c r="AP182" t="s">
        <v>100</v>
      </c>
      <c r="AQ182" t="s">
        <v>100</v>
      </c>
      <c r="AR182" t="s">
        <v>100</v>
      </c>
      <c r="AS182" t="s">
        <v>100</v>
      </c>
      <c r="AT182" t="s">
        <v>100</v>
      </c>
      <c r="AU182" t="s">
        <v>100</v>
      </c>
      <c r="AV182" t="s">
        <v>100</v>
      </c>
      <c r="AW182" t="s">
        <v>100</v>
      </c>
      <c r="AX182" t="s">
        <v>100</v>
      </c>
      <c r="AY182" t="s">
        <v>100</v>
      </c>
      <c r="AZ182" t="s">
        <v>100</v>
      </c>
      <c r="BA182" t="s">
        <v>100</v>
      </c>
      <c r="BB182" t="s">
        <v>100</v>
      </c>
      <c r="BC182" t="s">
        <v>100</v>
      </c>
      <c r="BD182" t="s">
        <v>100</v>
      </c>
      <c r="BE182" t="s">
        <v>100</v>
      </c>
      <c r="BF182" t="s">
        <v>100</v>
      </c>
      <c r="BG182" t="s">
        <v>100</v>
      </c>
      <c r="BH182" t="s">
        <v>100</v>
      </c>
      <c r="BI182" t="s">
        <v>100</v>
      </c>
      <c r="BJ182" t="s">
        <v>100</v>
      </c>
      <c r="BK182" t="s">
        <v>100</v>
      </c>
      <c r="BL182" t="s">
        <v>100</v>
      </c>
      <c r="BM182" t="s">
        <v>100</v>
      </c>
      <c r="BN182" t="s">
        <v>100</v>
      </c>
      <c r="BO182" t="s">
        <v>115</v>
      </c>
      <c r="BP182" t="s">
        <v>100</v>
      </c>
      <c r="BQ182" t="s">
        <v>100</v>
      </c>
      <c r="BR182" t="s">
        <v>100</v>
      </c>
      <c r="BS182" t="s">
        <v>100</v>
      </c>
      <c r="BT182" t="s">
        <v>100</v>
      </c>
      <c r="BU182" t="s">
        <v>100</v>
      </c>
      <c r="BV182" t="s">
        <v>100</v>
      </c>
      <c r="BW182" t="s">
        <v>100</v>
      </c>
      <c r="BX182" t="s">
        <v>100</v>
      </c>
      <c r="BY182" t="s">
        <v>100</v>
      </c>
      <c r="BZ182" t="s">
        <v>100</v>
      </c>
      <c r="CA182" t="s">
        <v>100</v>
      </c>
      <c r="CB182" t="s">
        <v>100</v>
      </c>
      <c r="CC182" t="s">
        <v>100</v>
      </c>
      <c r="CD182" t="s">
        <v>100</v>
      </c>
      <c r="CE182" t="s">
        <v>100</v>
      </c>
      <c r="CF182" t="s">
        <v>100</v>
      </c>
      <c r="CG182" t="s">
        <v>100</v>
      </c>
      <c r="CH182" t="s">
        <v>100</v>
      </c>
      <c r="CI182" t="s">
        <v>100</v>
      </c>
      <c r="CJ182" t="s">
        <v>115</v>
      </c>
      <c r="CK182" t="s">
        <v>100</v>
      </c>
      <c r="CL182" t="s">
        <v>100</v>
      </c>
      <c r="CM182" t="s">
        <v>100</v>
      </c>
      <c r="CN182" t="s">
        <v>151</v>
      </c>
      <c r="CO182" t="s">
        <v>100</v>
      </c>
      <c r="CP182" t="s">
        <v>100</v>
      </c>
      <c r="CQ182" t="s">
        <v>152</v>
      </c>
      <c r="CR182" t="s">
        <v>153</v>
      </c>
    </row>
    <row r="183" spans="1:96">
      <c r="A183" t="s">
        <v>792</v>
      </c>
      <c r="B183" t="s">
        <v>793</v>
      </c>
      <c r="C183" t="s">
        <v>138</v>
      </c>
      <c r="D183" t="s">
        <v>793</v>
      </c>
      <c r="E183" t="s">
        <v>100</v>
      </c>
      <c r="F183" t="s">
        <v>100</v>
      </c>
      <c r="G183" t="s">
        <v>141</v>
      </c>
      <c r="H183" t="s">
        <v>142</v>
      </c>
      <c r="I183" t="s">
        <v>143</v>
      </c>
      <c r="J183" t="s">
        <v>104</v>
      </c>
      <c r="K183" t="s">
        <v>105</v>
      </c>
      <c r="L183" t="s">
        <v>106</v>
      </c>
      <c r="M183" t="s">
        <v>100</v>
      </c>
      <c r="N183" t="s">
        <v>100</v>
      </c>
      <c r="O183" t="s">
        <v>100</v>
      </c>
      <c r="P183" t="s">
        <v>146</v>
      </c>
      <c r="Q183" t="s">
        <v>147</v>
      </c>
      <c r="R183" t="s">
        <v>148</v>
      </c>
      <c r="S183" t="s">
        <v>110</v>
      </c>
      <c r="T183" t="s">
        <v>111</v>
      </c>
      <c r="U183" t="s">
        <v>112</v>
      </c>
      <c r="V183" t="s">
        <v>134</v>
      </c>
      <c r="W183" t="s">
        <v>134</v>
      </c>
      <c r="X183" t="s">
        <v>135</v>
      </c>
      <c r="Y183" t="s">
        <v>115</v>
      </c>
      <c r="Z183" t="s">
        <v>100</v>
      </c>
      <c r="AA183" t="s">
        <v>100</v>
      </c>
      <c r="AB183" t="s">
        <v>100</v>
      </c>
      <c r="AC183" t="s">
        <v>100</v>
      </c>
      <c r="AD183" t="s">
        <v>100</v>
      </c>
      <c r="AE183" t="s">
        <v>100</v>
      </c>
      <c r="AF183" t="s">
        <v>100</v>
      </c>
      <c r="AG183" t="s">
        <v>100</v>
      </c>
      <c r="AH183" t="s">
        <v>100</v>
      </c>
      <c r="AI183" t="s">
        <v>100</v>
      </c>
      <c r="AJ183" t="s">
        <v>100</v>
      </c>
      <c r="AK183" t="s">
        <v>100</v>
      </c>
      <c r="AL183" t="s">
        <v>100</v>
      </c>
      <c r="AM183" t="s">
        <v>100</v>
      </c>
      <c r="AN183" t="s">
        <v>100</v>
      </c>
      <c r="AO183" t="s">
        <v>100</v>
      </c>
      <c r="AP183" t="s">
        <v>100</v>
      </c>
      <c r="AQ183" t="s">
        <v>100</v>
      </c>
      <c r="AR183" t="s">
        <v>100</v>
      </c>
      <c r="AS183" t="s">
        <v>100</v>
      </c>
      <c r="AT183" t="s">
        <v>100</v>
      </c>
      <c r="AU183" t="s">
        <v>100</v>
      </c>
      <c r="AV183" t="s">
        <v>100</v>
      </c>
      <c r="AW183" t="s">
        <v>100</v>
      </c>
      <c r="AX183" t="s">
        <v>100</v>
      </c>
      <c r="AY183" t="s">
        <v>100</v>
      </c>
      <c r="AZ183" t="s">
        <v>100</v>
      </c>
      <c r="BA183" t="s">
        <v>100</v>
      </c>
      <c r="BB183" t="s">
        <v>100</v>
      </c>
      <c r="BC183" t="s">
        <v>100</v>
      </c>
      <c r="BD183" t="s">
        <v>100</v>
      </c>
      <c r="BE183" t="s">
        <v>100</v>
      </c>
      <c r="BF183" t="s">
        <v>100</v>
      </c>
      <c r="BG183" t="s">
        <v>100</v>
      </c>
      <c r="BH183" t="s">
        <v>100</v>
      </c>
      <c r="BI183" t="s">
        <v>100</v>
      </c>
      <c r="BJ183" t="s">
        <v>100</v>
      </c>
      <c r="BK183" t="s">
        <v>100</v>
      </c>
      <c r="BL183" t="s">
        <v>100</v>
      </c>
      <c r="BM183" t="s">
        <v>100</v>
      </c>
      <c r="BN183" t="s">
        <v>100</v>
      </c>
      <c r="BO183" t="s">
        <v>115</v>
      </c>
      <c r="BP183" t="s">
        <v>100</v>
      </c>
      <c r="BQ183" t="s">
        <v>100</v>
      </c>
      <c r="BR183" t="s">
        <v>100</v>
      </c>
      <c r="BS183" t="s">
        <v>100</v>
      </c>
      <c r="BT183" t="s">
        <v>100</v>
      </c>
      <c r="BU183" t="s">
        <v>100</v>
      </c>
      <c r="BV183" t="s">
        <v>100</v>
      </c>
      <c r="BW183" t="s">
        <v>100</v>
      </c>
      <c r="BX183" t="s">
        <v>100</v>
      </c>
      <c r="BY183" t="s">
        <v>100</v>
      </c>
      <c r="BZ183" t="s">
        <v>100</v>
      </c>
      <c r="CA183" t="s">
        <v>100</v>
      </c>
      <c r="CB183" t="s">
        <v>100</v>
      </c>
      <c r="CC183" t="s">
        <v>100</v>
      </c>
      <c r="CD183" t="s">
        <v>100</v>
      </c>
      <c r="CE183" t="s">
        <v>100</v>
      </c>
      <c r="CF183" t="s">
        <v>100</v>
      </c>
      <c r="CG183" t="s">
        <v>100</v>
      </c>
      <c r="CH183" t="s">
        <v>100</v>
      </c>
      <c r="CI183" t="s">
        <v>100</v>
      </c>
      <c r="CJ183" t="s">
        <v>115</v>
      </c>
      <c r="CK183" t="s">
        <v>100</v>
      </c>
      <c r="CL183" t="s">
        <v>100</v>
      </c>
      <c r="CM183" t="s">
        <v>100</v>
      </c>
      <c r="CN183" t="s">
        <v>151</v>
      </c>
      <c r="CO183" t="s">
        <v>100</v>
      </c>
      <c r="CP183" t="s">
        <v>100</v>
      </c>
      <c r="CQ183" t="s">
        <v>152</v>
      </c>
      <c r="CR183" t="s">
        <v>153</v>
      </c>
    </row>
    <row r="184" spans="1:96">
      <c r="A184" t="s">
        <v>794</v>
      </c>
      <c r="B184" t="s">
        <v>795</v>
      </c>
      <c r="C184" t="s">
        <v>138</v>
      </c>
      <c r="D184" t="s">
        <v>795</v>
      </c>
      <c r="E184" t="s">
        <v>100</v>
      </c>
      <c r="F184" t="s">
        <v>100</v>
      </c>
      <c r="G184" t="s">
        <v>141</v>
      </c>
      <c r="H184" t="s">
        <v>142</v>
      </c>
      <c r="I184" t="s">
        <v>143</v>
      </c>
      <c r="J184" t="s">
        <v>104</v>
      </c>
      <c r="K184" t="s">
        <v>105</v>
      </c>
      <c r="L184" t="s">
        <v>106</v>
      </c>
      <c r="M184" t="s">
        <v>100</v>
      </c>
      <c r="N184" t="s">
        <v>100</v>
      </c>
      <c r="O184" t="s">
        <v>100</v>
      </c>
      <c r="P184" t="s">
        <v>146</v>
      </c>
      <c r="Q184" t="s">
        <v>147</v>
      </c>
      <c r="R184" t="s">
        <v>148</v>
      </c>
      <c r="S184" t="s">
        <v>110</v>
      </c>
      <c r="T184" t="s">
        <v>111</v>
      </c>
      <c r="U184" t="s">
        <v>112</v>
      </c>
      <c r="V184" t="s">
        <v>134</v>
      </c>
      <c r="W184" t="s">
        <v>134</v>
      </c>
      <c r="X184" t="s">
        <v>135</v>
      </c>
      <c r="Y184" t="s">
        <v>115</v>
      </c>
      <c r="Z184" t="s">
        <v>100</v>
      </c>
      <c r="AA184" t="s">
        <v>100</v>
      </c>
      <c r="AB184" t="s">
        <v>100</v>
      </c>
      <c r="AC184" t="s">
        <v>100</v>
      </c>
      <c r="AD184" t="s">
        <v>100</v>
      </c>
      <c r="AE184" t="s">
        <v>100</v>
      </c>
      <c r="AF184" t="s">
        <v>100</v>
      </c>
      <c r="AG184" t="s">
        <v>100</v>
      </c>
      <c r="AH184" t="s">
        <v>100</v>
      </c>
      <c r="AI184" t="s">
        <v>100</v>
      </c>
      <c r="AJ184" t="s">
        <v>100</v>
      </c>
      <c r="AK184" t="s">
        <v>100</v>
      </c>
      <c r="AL184" t="s">
        <v>100</v>
      </c>
      <c r="AM184" t="s">
        <v>100</v>
      </c>
      <c r="AN184" t="s">
        <v>100</v>
      </c>
      <c r="AO184" t="s">
        <v>100</v>
      </c>
      <c r="AP184" t="s">
        <v>100</v>
      </c>
      <c r="AQ184" t="s">
        <v>100</v>
      </c>
      <c r="AR184" t="s">
        <v>100</v>
      </c>
      <c r="AS184" t="s">
        <v>100</v>
      </c>
      <c r="AT184" t="s">
        <v>100</v>
      </c>
      <c r="AU184" t="s">
        <v>100</v>
      </c>
      <c r="AV184" t="s">
        <v>100</v>
      </c>
      <c r="AW184" t="s">
        <v>100</v>
      </c>
      <c r="AX184" t="s">
        <v>100</v>
      </c>
      <c r="AY184" t="s">
        <v>100</v>
      </c>
      <c r="AZ184" t="s">
        <v>100</v>
      </c>
      <c r="BA184" t="s">
        <v>100</v>
      </c>
      <c r="BB184" t="s">
        <v>100</v>
      </c>
      <c r="BC184" t="s">
        <v>100</v>
      </c>
      <c r="BD184" t="s">
        <v>100</v>
      </c>
      <c r="BE184" t="s">
        <v>100</v>
      </c>
      <c r="BF184" t="s">
        <v>100</v>
      </c>
      <c r="BG184" t="s">
        <v>100</v>
      </c>
      <c r="BH184" t="s">
        <v>100</v>
      </c>
      <c r="BI184" t="s">
        <v>100</v>
      </c>
      <c r="BJ184" t="s">
        <v>100</v>
      </c>
      <c r="BK184" t="s">
        <v>100</v>
      </c>
      <c r="BL184" t="s">
        <v>100</v>
      </c>
      <c r="BM184" t="s">
        <v>100</v>
      </c>
      <c r="BN184" t="s">
        <v>100</v>
      </c>
      <c r="BO184" t="s">
        <v>115</v>
      </c>
      <c r="BP184" t="s">
        <v>100</v>
      </c>
      <c r="BQ184" t="s">
        <v>100</v>
      </c>
      <c r="BR184" t="s">
        <v>100</v>
      </c>
      <c r="BS184" t="s">
        <v>100</v>
      </c>
      <c r="BT184" t="s">
        <v>100</v>
      </c>
      <c r="BU184" t="s">
        <v>100</v>
      </c>
      <c r="BV184" t="s">
        <v>100</v>
      </c>
      <c r="BW184" t="s">
        <v>100</v>
      </c>
      <c r="BX184" t="s">
        <v>100</v>
      </c>
      <c r="BY184" t="s">
        <v>100</v>
      </c>
      <c r="BZ184" t="s">
        <v>100</v>
      </c>
      <c r="CA184" t="s">
        <v>100</v>
      </c>
      <c r="CB184" t="s">
        <v>100</v>
      </c>
      <c r="CC184" t="s">
        <v>100</v>
      </c>
      <c r="CD184" t="s">
        <v>100</v>
      </c>
      <c r="CE184" t="s">
        <v>100</v>
      </c>
      <c r="CF184" t="s">
        <v>100</v>
      </c>
      <c r="CG184" t="s">
        <v>100</v>
      </c>
      <c r="CH184" t="s">
        <v>100</v>
      </c>
      <c r="CI184" t="s">
        <v>100</v>
      </c>
      <c r="CJ184" t="s">
        <v>115</v>
      </c>
      <c r="CK184" t="s">
        <v>100</v>
      </c>
      <c r="CL184" t="s">
        <v>100</v>
      </c>
      <c r="CM184" t="s">
        <v>100</v>
      </c>
      <c r="CN184" t="s">
        <v>151</v>
      </c>
      <c r="CO184" t="s">
        <v>100</v>
      </c>
      <c r="CP184" t="s">
        <v>100</v>
      </c>
      <c r="CQ184" t="s">
        <v>152</v>
      </c>
      <c r="CR184" t="s">
        <v>153</v>
      </c>
    </row>
    <row r="185" spans="1:96">
      <c r="A185" t="s">
        <v>796</v>
      </c>
      <c r="B185" t="s">
        <v>797</v>
      </c>
      <c r="C185" t="s">
        <v>138</v>
      </c>
      <c r="D185" t="s">
        <v>797</v>
      </c>
      <c r="E185" t="s">
        <v>100</v>
      </c>
      <c r="F185" t="s">
        <v>100</v>
      </c>
      <c r="G185" t="s">
        <v>141</v>
      </c>
      <c r="H185" t="s">
        <v>142</v>
      </c>
      <c r="I185" t="s">
        <v>143</v>
      </c>
      <c r="J185" t="s">
        <v>104</v>
      </c>
      <c r="K185" t="s">
        <v>105</v>
      </c>
      <c r="L185" t="s">
        <v>106</v>
      </c>
      <c r="M185" t="s">
        <v>100</v>
      </c>
      <c r="N185" t="s">
        <v>100</v>
      </c>
      <c r="O185" t="s">
        <v>100</v>
      </c>
      <c r="P185" t="s">
        <v>146</v>
      </c>
      <c r="Q185" t="s">
        <v>147</v>
      </c>
      <c r="R185" t="s">
        <v>148</v>
      </c>
      <c r="S185" t="s">
        <v>110</v>
      </c>
      <c r="T185" t="s">
        <v>111</v>
      </c>
      <c r="U185" t="s">
        <v>112</v>
      </c>
      <c r="V185" t="s">
        <v>134</v>
      </c>
      <c r="W185" t="s">
        <v>134</v>
      </c>
      <c r="X185" t="s">
        <v>135</v>
      </c>
      <c r="Y185" t="s">
        <v>115</v>
      </c>
      <c r="Z185" t="s">
        <v>100</v>
      </c>
      <c r="AA185" t="s">
        <v>100</v>
      </c>
      <c r="AB185" t="s">
        <v>100</v>
      </c>
      <c r="AC185" t="s">
        <v>100</v>
      </c>
      <c r="AD185" t="s">
        <v>100</v>
      </c>
      <c r="AE185" t="s">
        <v>100</v>
      </c>
      <c r="AF185" t="s">
        <v>100</v>
      </c>
      <c r="AG185" t="s">
        <v>100</v>
      </c>
      <c r="AH185" t="s">
        <v>100</v>
      </c>
      <c r="AI185" t="s">
        <v>100</v>
      </c>
      <c r="AJ185" t="s">
        <v>100</v>
      </c>
      <c r="AK185" t="s">
        <v>100</v>
      </c>
      <c r="AL185" t="s">
        <v>100</v>
      </c>
      <c r="AM185" t="s">
        <v>100</v>
      </c>
      <c r="AN185" t="s">
        <v>100</v>
      </c>
      <c r="AO185" t="s">
        <v>100</v>
      </c>
      <c r="AP185" t="s">
        <v>100</v>
      </c>
      <c r="AQ185" t="s">
        <v>100</v>
      </c>
      <c r="AR185" t="s">
        <v>100</v>
      </c>
      <c r="AS185" t="s">
        <v>100</v>
      </c>
      <c r="AT185" t="s">
        <v>100</v>
      </c>
      <c r="AU185" t="s">
        <v>100</v>
      </c>
      <c r="AV185" t="s">
        <v>100</v>
      </c>
      <c r="AW185" t="s">
        <v>100</v>
      </c>
      <c r="AX185" t="s">
        <v>100</v>
      </c>
      <c r="AY185" t="s">
        <v>100</v>
      </c>
      <c r="AZ185" t="s">
        <v>100</v>
      </c>
      <c r="BA185" t="s">
        <v>100</v>
      </c>
      <c r="BB185" t="s">
        <v>100</v>
      </c>
      <c r="BC185" t="s">
        <v>100</v>
      </c>
      <c r="BD185" t="s">
        <v>100</v>
      </c>
      <c r="BE185" t="s">
        <v>100</v>
      </c>
      <c r="BF185" t="s">
        <v>100</v>
      </c>
      <c r="BG185" t="s">
        <v>100</v>
      </c>
      <c r="BH185" t="s">
        <v>100</v>
      </c>
      <c r="BI185" t="s">
        <v>100</v>
      </c>
      <c r="BJ185" t="s">
        <v>100</v>
      </c>
      <c r="BK185" t="s">
        <v>100</v>
      </c>
      <c r="BL185" t="s">
        <v>100</v>
      </c>
      <c r="BM185" t="s">
        <v>100</v>
      </c>
      <c r="BN185" t="s">
        <v>100</v>
      </c>
      <c r="BO185" t="s">
        <v>115</v>
      </c>
      <c r="BP185" t="s">
        <v>100</v>
      </c>
      <c r="BQ185" t="s">
        <v>100</v>
      </c>
      <c r="BR185" t="s">
        <v>100</v>
      </c>
      <c r="BS185" t="s">
        <v>100</v>
      </c>
      <c r="BT185" t="s">
        <v>100</v>
      </c>
      <c r="BU185" t="s">
        <v>100</v>
      </c>
      <c r="BV185" t="s">
        <v>100</v>
      </c>
      <c r="BW185" t="s">
        <v>100</v>
      </c>
      <c r="BX185" t="s">
        <v>100</v>
      </c>
      <c r="BY185" t="s">
        <v>100</v>
      </c>
      <c r="BZ185" t="s">
        <v>100</v>
      </c>
      <c r="CA185" t="s">
        <v>100</v>
      </c>
      <c r="CB185" t="s">
        <v>100</v>
      </c>
      <c r="CC185" t="s">
        <v>100</v>
      </c>
      <c r="CD185" t="s">
        <v>100</v>
      </c>
      <c r="CE185" t="s">
        <v>100</v>
      </c>
      <c r="CF185" t="s">
        <v>100</v>
      </c>
      <c r="CG185" t="s">
        <v>100</v>
      </c>
      <c r="CH185" t="s">
        <v>100</v>
      </c>
      <c r="CI185" t="s">
        <v>100</v>
      </c>
      <c r="CJ185" t="s">
        <v>115</v>
      </c>
      <c r="CK185" t="s">
        <v>100</v>
      </c>
      <c r="CL185" t="s">
        <v>100</v>
      </c>
      <c r="CM185" t="s">
        <v>100</v>
      </c>
      <c r="CN185" t="s">
        <v>151</v>
      </c>
      <c r="CO185" t="s">
        <v>100</v>
      </c>
      <c r="CP185" t="s">
        <v>100</v>
      </c>
      <c r="CQ185" t="s">
        <v>152</v>
      </c>
      <c r="CR185" t="s">
        <v>153</v>
      </c>
    </row>
    <row r="186" spans="1:96">
      <c r="A186" t="s">
        <v>798</v>
      </c>
      <c r="B186" t="s">
        <v>799</v>
      </c>
      <c r="C186" t="s">
        <v>138</v>
      </c>
      <c r="D186" t="s">
        <v>799</v>
      </c>
      <c r="E186" t="s">
        <v>100</v>
      </c>
      <c r="F186" t="s">
        <v>100</v>
      </c>
      <c r="G186" t="s">
        <v>141</v>
      </c>
      <c r="H186" t="s">
        <v>142</v>
      </c>
      <c r="I186" t="s">
        <v>143</v>
      </c>
      <c r="J186" t="s">
        <v>104</v>
      </c>
      <c r="K186" t="s">
        <v>105</v>
      </c>
      <c r="L186" t="s">
        <v>106</v>
      </c>
      <c r="M186" t="s">
        <v>100</v>
      </c>
      <c r="N186" t="s">
        <v>100</v>
      </c>
      <c r="O186" t="s">
        <v>100</v>
      </c>
      <c r="P186" t="s">
        <v>146</v>
      </c>
      <c r="Q186" t="s">
        <v>147</v>
      </c>
      <c r="R186" t="s">
        <v>148</v>
      </c>
      <c r="S186" t="s">
        <v>110</v>
      </c>
      <c r="T186" t="s">
        <v>111</v>
      </c>
      <c r="U186" t="s">
        <v>112</v>
      </c>
      <c r="V186" t="s">
        <v>134</v>
      </c>
      <c r="W186" t="s">
        <v>134</v>
      </c>
      <c r="X186" t="s">
        <v>135</v>
      </c>
      <c r="Y186" t="s">
        <v>115</v>
      </c>
      <c r="Z186" t="s">
        <v>100</v>
      </c>
      <c r="AA186" t="s">
        <v>100</v>
      </c>
      <c r="AB186" t="s">
        <v>100</v>
      </c>
      <c r="AC186" t="s">
        <v>100</v>
      </c>
      <c r="AD186" t="s">
        <v>100</v>
      </c>
      <c r="AE186" t="s">
        <v>100</v>
      </c>
      <c r="AF186" t="s">
        <v>100</v>
      </c>
      <c r="AG186" t="s">
        <v>100</v>
      </c>
      <c r="AH186" t="s">
        <v>100</v>
      </c>
      <c r="AI186" t="s">
        <v>100</v>
      </c>
      <c r="AJ186" t="s">
        <v>100</v>
      </c>
      <c r="AK186" t="s">
        <v>100</v>
      </c>
      <c r="AL186" t="s">
        <v>100</v>
      </c>
      <c r="AM186" t="s">
        <v>100</v>
      </c>
      <c r="AN186" t="s">
        <v>100</v>
      </c>
      <c r="AO186" t="s">
        <v>100</v>
      </c>
      <c r="AP186" t="s">
        <v>100</v>
      </c>
      <c r="AQ186" t="s">
        <v>100</v>
      </c>
      <c r="AR186" t="s">
        <v>100</v>
      </c>
      <c r="AS186" t="s">
        <v>100</v>
      </c>
      <c r="AT186" t="s">
        <v>100</v>
      </c>
      <c r="AU186" t="s">
        <v>100</v>
      </c>
      <c r="AV186" t="s">
        <v>100</v>
      </c>
      <c r="AW186" t="s">
        <v>100</v>
      </c>
      <c r="AX186" t="s">
        <v>100</v>
      </c>
      <c r="AY186" t="s">
        <v>100</v>
      </c>
      <c r="AZ186" t="s">
        <v>100</v>
      </c>
      <c r="BA186" t="s">
        <v>100</v>
      </c>
      <c r="BB186" t="s">
        <v>100</v>
      </c>
      <c r="BC186" t="s">
        <v>100</v>
      </c>
      <c r="BD186" t="s">
        <v>100</v>
      </c>
      <c r="BE186" t="s">
        <v>100</v>
      </c>
      <c r="BF186" t="s">
        <v>100</v>
      </c>
      <c r="BG186" t="s">
        <v>100</v>
      </c>
      <c r="BH186" t="s">
        <v>100</v>
      </c>
      <c r="BI186" t="s">
        <v>100</v>
      </c>
      <c r="BJ186" t="s">
        <v>100</v>
      </c>
      <c r="BK186" t="s">
        <v>100</v>
      </c>
      <c r="BL186" t="s">
        <v>100</v>
      </c>
      <c r="BM186" t="s">
        <v>100</v>
      </c>
      <c r="BN186" t="s">
        <v>100</v>
      </c>
      <c r="BO186" t="s">
        <v>115</v>
      </c>
      <c r="BP186" t="s">
        <v>100</v>
      </c>
      <c r="BQ186" t="s">
        <v>100</v>
      </c>
      <c r="BR186" t="s">
        <v>100</v>
      </c>
      <c r="BS186" t="s">
        <v>100</v>
      </c>
      <c r="BT186" t="s">
        <v>100</v>
      </c>
      <c r="BU186" t="s">
        <v>100</v>
      </c>
      <c r="BV186" t="s">
        <v>100</v>
      </c>
      <c r="BW186" t="s">
        <v>100</v>
      </c>
      <c r="BX186" t="s">
        <v>100</v>
      </c>
      <c r="BY186" t="s">
        <v>100</v>
      </c>
      <c r="BZ186" t="s">
        <v>100</v>
      </c>
      <c r="CA186" t="s">
        <v>100</v>
      </c>
      <c r="CB186" t="s">
        <v>100</v>
      </c>
      <c r="CC186" t="s">
        <v>100</v>
      </c>
      <c r="CD186" t="s">
        <v>100</v>
      </c>
      <c r="CE186" t="s">
        <v>100</v>
      </c>
      <c r="CF186" t="s">
        <v>100</v>
      </c>
      <c r="CG186" t="s">
        <v>100</v>
      </c>
      <c r="CH186" t="s">
        <v>100</v>
      </c>
      <c r="CI186" t="s">
        <v>100</v>
      </c>
      <c r="CJ186" t="s">
        <v>115</v>
      </c>
      <c r="CK186" t="s">
        <v>100</v>
      </c>
      <c r="CL186" t="s">
        <v>100</v>
      </c>
      <c r="CM186" t="s">
        <v>100</v>
      </c>
      <c r="CN186" t="s">
        <v>151</v>
      </c>
      <c r="CO186" t="s">
        <v>100</v>
      </c>
      <c r="CP186" t="s">
        <v>100</v>
      </c>
      <c r="CQ186" t="s">
        <v>152</v>
      </c>
      <c r="CR186" t="s">
        <v>153</v>
      </c>
    </row>
    <row r="187" spans="1:96">
      <c r="A187" t="s">
        <v>800</v>
      </c>
      <c r="B187" t="s">
        <v>801</v>
      </c>
      <c r="C187" t="s">
        <v>138</v>
      </c>
      <c r="D187" t="s">
        <v>801</v>
      </c>
      <c r="E187" t="s">
        <v>100</v>
      </c>
      <c r="F187" t="s">
        <v>100</v>
      </c>
      <c r="G187" t="s">
        <v>141</v>
      </c>
      <c r="H187" t="s">
        <v>142</v>
      </c>
      <c r="I187" t="s">
        <v>143</v>
      </c>
      <c r="J187" t="s">
        <v>104</v>
      </c>
      <c r="K187" t="s">
        <v>105</v>
      </c>
      <c r="L187" t="s">
        <v>106</v>
      </c>
      <c r="M187" t="s">
        <v>100</v>
      </c>
      <c r="N187" t="s">
        <v>100</v>
      </c>
      <c r="O187" t="s">
        <v>100</v>
      </c>
      <c r="P187" t="s">
        <v>146</v>
      </c>
      <c r="Q187" t="s">
        <v>147</v>
      </c>
      <c r="R187" t="s">
        <v>148</v>
      </c>
      <c r="S187" t="s">
        <v>110</v>
      </c>
      <c r="T187" t="s">
        <v>111</v>
      </c>
      <c r="U187" t="s">
        <v>112</v>
      </c>
      <c r="V187" t="s">
        <v>134</v>
      </c>
      <c r="W187" t="s">
        <v>134</v>
      </c>
      <c r="X187" t="s">
        <v>135</v>
      </c>
      <c r="Y187" t="s">
        <v>115</v>
      </c>
      <c r="Z187" t="s">
        <v>100</v>
      </c>
      <c r="AA187" t="s">
        <v>100</v>
      </c>
      <c r="AB187" t="s">
        <v>100</v>
      </c>
      <c r="AC187" t="s">
        <v>100</v>
      </c>
      <c r="AD187" t="s">
        <v>100</v>
      </c>
      <c r="AE187" t="s">
        <v>100</v>
      </c>
      <c r="AF187" t="s">
        <v>100</v>
      </c>
      <c r="AG187" t="s">
        <v>100</v>
      </c>
      <c r="AH187" t="s">
        <v>100</v>
      </c>
      <c r="AI187" t="s">
        <v>100</v>
      </c>
      <c r="AJ187" t="s">
        <v>100</v>
      </c>
      <c r="AK187" t="s">
        <v>100</v>
      </c>
      <c r="AL187" t="s">
        <v>100</v>
      </c>
      <c r="AM187" t="s">
        <v>100</v>
      </c>
      <c r="AN187" t="s">
        <v>100</v>
      </c>
      <c r="AO187" t="s">
        <v>100</v>
      </c>
      <c r="AP187" t="s">
        <v>100</v>
      </c>
      <c r="AQ187" t="s">
        <v>100</v>
      </c>
      <c r="AR187" t="s">
        <v>100</v>
      </c>
      <c r="AS187" t="s">
        <v>100</v>
      </c>
      <c r="AT187" t="s">
        <v>100</v>
      </c>
      <c r="AU187" t="s">
        <v>100</v>
      </c>
      <c r="AV187" t="s">
        <v>100</v>
      </c>
      <c r="AW187" t="s">
        <v>100</v>
      </c>
      <c r="AX187" t="s">
        <v>100</v>
      </c>
      <c r="AY187" t="s">
        <v>100</v>
      </c>
      <c r="AZ187" t="s">
        <v>100</v>
      </c>
      <c r="BA187" t="s">
        <v>100</v>
      </c>
      <c r="BB187" t="s">
        <v>100</v>
      </c>
      <c r="BC187" t="s">
        <v>100</v>
      </c>
      <c r="BD187" t="s">
        <v>100</v>
      </c>
      <c r="BE187" t="s">
        <v>100</v>
      </c>
      <c r="BF187" t="s">
        <v>100</v>
      </c>
      <c r="BG187" t="s">
        <v>100</v>
      </c>
      <c r="BH187" t="s">
        <v>100</v>
      </c>
      <c r="BI187" t="s">
        <v>100</v>
      </c>
      <c r="BJ187" t="s">
        <v>100</v>
      </c>
      <c r="BK187" t="s">
        <v>100</v>
      </c>
      <c r="BL187" t="s">
        <v>100</v>
      </c>
      <c r="BM187" t="s">
        <v>100</v>
      </c>
      <c r="BN187" t="s">
        <v>100</v>
      </c>
      <c r="BO187" t="s">
        <v>115</v>
      </c>
      <c r="BP187" t="s">
        <v>100</v>
      </c>
      <c r="BQ187" t="s">
        <v>100</v>
      </c>
      <c r="BR187" t="s">
        <v>100</v>
      </c>
      <c r="BS187" t="s">
        <v>100</v>
      </c>
      <c r="BT187" t="s">
        <v>100</v>
      </c>
      <c r="BU187" t="s">
        <v>100</v>
      </c>
      <c r="BV187" t="s">
        <v>100</v>
      </c>
      <c r="BW187" t="s">
        <v>100</v>
      </c>
      <c r="BX187" t="s">
        <v>100</v>
      </c>
      <c r="BY187" t="s">
        <v>100</v>
      </c>
      <c r="BZ187" t="s">
        <v>100</v>
      </c>
      <c r="CA187" t="s">
        <v>100</v>
      </c>
      <c r="CB187" t="s">
        <v>100</v>
      </c>
      <c r="CC187" t="s">
        <v>100</v>
      </c>
      <c r="CD187" t="s">
        <v>100</v>
      </c>
      <c r="CE187" t="s">
        <v>100</v>
      </c>
      <c r="CF187" t="s">
        <v>100</v>
      </c>
      <c r="CG187" t="s">
        <v>100</v>
      </c>
      <c r="CH187" t="s">
        <v>100</v>
      </c>
      <c r="CI187" t="s">
        <v>100</v>
      </c>
      <c r="CJ187" t="s">
        <v>115</v>
      </c>
      <c r="CK187" t="s">
        <v>100</v>
      </c>
      <c r="CL187" t="s">
        <v>100</v>
      </c>
      <c r="CM187" t="s">
        <v>100</v>
      </c>
      <c r="CN187" t="s">
        <v>151</v>
      </c>
      <c r="CO187" t="s">
        <v>100</v>
      </c>
      <c r="CP187" t="s">
        <v>100</v>
      </c>
      <c r="CQ187" t="s">
        <v>152</v>
      </c>
      <c r="CR187" t="s">
        <v>153</v>
      </c>
    </row>
    <row r="188" spans="1:96">
      <c r="A188" t="s">
        <v>802</v>
      </c>
      <c r="B188" t="s">
        <v>803</v>
      </c>
      <c r="C188" t="s">
        <v>138</v>
      </c>
      <c r="D188" t="s">
        <v>803</v>
      </c>
      <c r="E188" t="s">
        <v>100</v>
      </c>
      <c r="F188" t="s">
        <v>100</v>
      </c>
      <c r="G188" t="s">
        <v>141</v>
      </c>
      <c r="H188" t="s">
        <v>142</v>
      </c>
      <c r="I188" t="s">
        <v>143</v>
      </c>
      <c r="J188" t="s">
        <v>104</v>
      </c>
      <c r="K188" t="s">
        <v>105</v>
      </c>
      <c r="L188" t="s">
        <v>106</v>
      </c>
      <c r="M188" t="s">
        <v>100</v>
      </c>
      <c r="N188" t="s">
        <v>100</v>
      </c>
      <c r="O188" t="s">
        <v>100</v>
      </c>
      <c r="P188" t="s">
        <v>146</v>
      </c>
      <c r="Q188" t="s">
        <v>147</v>
      </c>
      <c r="R188" t="s">
        <v>148</v>
      </c>
      <c r="S188" t="s">
        <v>110</v>
      </c>
      <c r="T188" t="s">
        <v>111</v>
      </c>
      <c r="U188" t="s">
        <v>112</v>
      </c>
      <c r="V188" t="s">
        <v>134</v>
      </c>
      <c r="W188" t="s">
        <v>134</v>
      </c>
      <c r="X188" t="s">
        <v>135</v>
      </c>
      <c r="Y188" t="s">
        <v>115</v>
      </c>
      <c r="Z188" t="s">
        <v>100</v>
      </c>
      <c r="AA188" t="s">
        <v>100</v>
      </c>
      <c r="AB188" t="s">
        <v>100</v>
      </c>
      <c r="AC188" t="s">
        <v>100</v>
      </c>
      <c r="AD188" t="s">
        <v>100</v>
      </c>
      <c r="AE188" t="s">
        <v>100</v>
      </c>
      <c r="AF188" t="s">
        <v>100</v>
      </c>
      <c r="AG188" t="s">
        <v>100</v>
      </c>
      <c r="AH188" t="s">
        <v>100</v>
      </c>
      <c r="AI188" t="s">
        <v>100</v>
      </c>
      <c r="AJ188" t="s">
        <v>100</v>
      </c>
      <c r="AK188" t="s">
        <v>100</v>
      </c>
      <c r="AL188" t="s">
        <v>100</v>
      </c>
      <c r="AM188" t="s">
        <v>100</v>
      </c>
      <c r="AN188" t="s">
        <v>100</v>
      </c>
      <c r="AO188" t="s">
        <v>100</v>
      </c>
      <c r="AP188" t="s">
        <v>100</v>
      </c>
      <c r="AQ188" t="s">
        <v>100</v>
      </c>
      <c r="AR188" t="s">
        <v>100</v>
      </c>
      <c r="AS188" t="s">
        <v>100</v>
      </c>
      <c r="AT188" t="s">
        <v>100</v>
      </c>
      <c r="AU188" t="s">
        <v>100</v>
      </c>
      <c r="AV188" t="s">
        <v>100</v>
      </c>
      <c r="AW188" t="s">
        <v>100</v>
      </c>
      <c r="AX188" t="s">
        <v>100</v>
      </c>
      <c r="AY188" t="s">
        <v>100</v>
      </c>
      <c r="AZ188" t="s">
        <v>100</v>
      </c>
      <c r="BA188" t="s">
        <v>100</v>
      </c>
      <c r="BB188" t="s">
        <v>100</v>
      </c>
      <c r="BC188" t="s">
        <v>100</v>
      </c>
      <c r="BD188" t="s">
        <v>100</v>
      </c>
      <c r="BE188" t="s">
        <v>100</v>
      </c>
      <c r="BF188" t="s">
        <v>100</v>
      </c>
      <c r="BG188" t="s">
        <v>100</v>
      </c>
      <c r="BH188" t="s">
        <v>100</v>
      </c>
      <c r="BI188" t="s">
        <v>100</v>
      </c>
      <c r="BJ188" t="s">
        <v>100</v>
      </c>
      <c r="BK188" t="s">
        <v>100</v>
      </c>
      <c r="BL188" t="s">
        <v>100</v>
      </c>
      <c r="BM188" t="s">
        <v>100</v>
      </c>
      <c r="BN188" t="s">
        <v>100</v>
      </c>
      <c r="BO188" t="s">
        <v>115</v>
      </c>
      <c r="BP188" t="s">
        <v>100</v>
      </c>
      <c r="BQ188" t="s">
        <v>100</v>
      </c>
      <c r="BR188" t="s">
        <v>100</v>
      </c>
      <c r="BS188" t="s">
        <v>100</v>
      </c>
      <c r="BT188" t="s">
        <v>100</v>
      </c>
      <c r="BU188" t="s">
        <v>100</v>
      </c>
      <c r="BV188" t="s">
        <v>100</v>
      </c>
      <c r="BW188" t="s">
        <v>100</v>
      </c>
      <c r="BX188" t="s">
        <v>100</v>
      </c>
      <c r="BY188" t="s">
        <v>100</v>
      </c>
      <c r="BZ188" t="s">
        <v>100</v>
      </c>
      <c r="CA188" t="s">
        <v>100</v>
      </c>
      <c r="CB188" t="s">
        <v>100</v>
      </c>
      <c r="CC188" t="s">
        <v>100</v>
      </c>
      <c r="CD188" t="s">
        <v>100</v>
      </c>
      <c r="CE188" t="s">
        <v>100</v>
      </c>
      <c r="CF188" t="s">
        <v>100</v>
      </c>
      <c r="CG188" t="s">
        <v>100</v>
      </c>
      <c r="CH188" t="s">
        <v>100</v>
      </c>
      <c r="CI188" t="s">
        <v>100</v>
      </c>
      <c r="CJ188" t="s">
        <v>115</v>
      </c>
      <c r="CK188" t="s">
        <v>100</v>
      </c>
      <c r="CL188" t="s">
        <v>100</v>
      </c>
      <c r="CM188" t="s">
        <v>100</v>
      </c>
      <c r="CN188" t="s">
        <v>151</v>
      </c>
      <c r="CO188" t="s">
        <v>100</v>
      </c>
      <c r="CP188" t="s">
        <v>100</v>
      </c>
      <c r="CQ188" t="s">
        <v>152</v>
      </c>
      <c r="CR188" t="s">
        <v>153</v>
      </c>
    </row>
    <row r="189" spans="1:96">
      <c r="A189" t="s">
        <v>804</v>
      </c>
      <c r="B189" t="s">
        <v>805</v>
      </c>
      <c r="C189" t="s">
        <v>138</v>
      </c>
      <c r="D189" t="s">
        <v>805</v>
      </c>
      <c r="E189" t="s">
        <v>100</v>
      </c>
      <c r="F189" t="s">
        <v>100</v>
      </c>
      <c r="G189" t="s">
        <v>141</v>
      </c>
      <c r="H189" t="s">
        <v>142</v>
      </c>
      <c r="I189" t="s">
        <v>143</v>
      </c>
      <c r="J189" t="s">
        <v>104</v>
      </c>
      <c r="K189" t="s">
        <v>105</v>
      </c>
      <c r="L189" t="s">
        <v>106</v>
      </c>
      <c r="M189" t="s">
        <v>100</v>
      </c>
      <c r="N189" t="s">
        <v>100</v>
      </c>
      <c r="O189" t="s">
        <v>100</v>
      </c>
      <c r="P189" t="s">
        <v>146</v>
      </c>
      <c r="Q189" t="s">
        <v>147</v>
      </c>
      <c r="R189" t="s">
        <v>148</v>
      </c>
      <c r="S189" t="s">
        <v>110</v>
      </c>
      <c r="T189" t="s">
        <v>111</v>
      </c>
      <c r="U189" t="s">
        <v>112</v>
      </c>
      <c r="V189" t="s">
        <v>134</v>
      </c>
      <c r="W189" t="s">
        <v>134</v>
      </c>
      <c r="X189" t="s">
        <v>135</v>
      </c>
      <c r="Y189" t="s">
        <v>115</v>
      </c>
      <c r="Z189" t="s">
        <v>100</v>
      </c>
      <c r="AA189" t="s">
        <v>100</v>
      </c>
      <c r="AB189" t="s">
        <v>100</v>
      </c>
      <c r="AC189" t="s">
        <v>100</v>
      </c>
      <c r="AD189" t="s">
        <v>100</v>
      </c>
      <c r="AE189" t="s">
        <v>100</v>
      </c>
      <c r="AF189" t="s">
        <v>100</v>
      </c>
      <c r="AG189" t="s">
        <v>100</v>
      </c>
      <c r="AH189" t="s">
        <v>100</v>
      </c>
      <c r="AI189" t="s">
        <v>100</v>
      </c>
      <c r="AJ189" t="s">
        <v>100</v>
      </c>
      <c r="AK189" t="s">
        <v>100</v>
      </c>
      <c r="AL189" t="s">
        <v>100</v>
      </c>
      <c r="AM189" t="s">
        <v>100</v>
      </c>
      <c r="AN189" t="s">
        <v>100</v>
      </c>
      <c r="AO189" t="s">
        <v>100</v>
      </c>
      <c r="AP189" t="s">
        <v>100</v>
      </c>
      <c r="AQ189" t="s">
        <v>100</v>
      </c>
      <c r="AR189" t="s">
        <v>100</v>
      </c>
      <c r="AS189" t="s">
        <v>100</v>
      </c>
      <c r="AT189" t="s">
        <v>100</v>
      </c>
      <c r="AU189" t="s">
        <v>100</v>
      </c>
      <c r="AV189" t="s">
        <v>100</v>
      </c>
      <c r="AW189" t="s">
        <v>100</v>
      </c>
      <c r="AX189" t="s">
        <v>100</v>
      </c>
      <c r="AY189" t="s">
        <v>100</v>
      </c>
      <c r="AZ189" t="s">
        <v>100</v>
      </c>
      <c r="BA189" t="s">
        <v>100</v>
      </c>
      <c r="BB189" t="s">
        <v>100</v>
      </c>
      <c r="BC189" t="s">
        <v>100</v>
      </c>
      <c r="BD189" t="s">
        <v>100</v>
      </c>
      <c r="BE189" t="s">
        <v>100</v>
      </c>
      <c r="BF189" t="s">
        <v>100</v>
      </c>
      <c r="BG189" t="s">
        <v>100</v>
      </c>
      <c r="BH189" t="s">
        <v>100</v>
      </c>
      <c r="BI189" t="s">
        <v>100</v>
      </c>
      <c r="BJ189" t="s">
        <v>100</v>
      </c>
      <c r="BK189" t="s">
        <v>100</v>
      </c>
      <c r="BL189" t="s">
        <v>100</v>
      </c>
      <c r="BM189" t="s">
        <v>100</v>
      </c>
      <c r="BN189" t="s">
        <v>100</v>
      </c>
      <c r="BO189" t="s">
        <v>115</v>
      </c>
      <c r="BP189" t="s">
        <v>100</v>
      </c>
      <c r="BQ189" t="s">
        <v>100</v>
      </c>
      <c r="BR189" t="s">
        <v>100</v>
      </c>
      <c r="BS189" t="s">
        <v>100</v>
      </c>
      <c r="BT189" t="s">
        <v>100</v>
      </c>
      <c r="BU189" t="s">
        <v>100</v>
      </c>
      <c r="BV189" t="s">
        <v>100</v>
      </c>
      <c r="BW189" t="s">
        <v>100</v>
      </c>
      <c r="BX189" t="s">
        <v>100</v>
      </c>
      <c r="BY189" t="s">
        <v>100</v>
      </c>
      <c r="BZ189" t="s">
        <v>100</v>
      </c>
      <c r="CA189" t="s">
        <v>100</v>
      </c>
      <c r="CB189" t="s">
        <v>100</v>
      </c>
      <c r="CC189" t="s">
        <v>100</v>
      </c>
      <c r="CD189" t="s">
        <v>100</v>
      </c>
      <c r="CE189" t="s">
        <v>100</v>
      </c>
      <c r="CF189" t="s">
        <v>100</v>
      </c>
      <c r="CG189" t="s">
        <v>100</v>
      </c>
      <c r="CH189" t="s">
        <v>100</v>
      </c>
      <c r="CI189" t="s">
        <v>100</v>
      </c>
      <c r="CJ189" t="s">
        <v>115</v>
      </c>
      <c r="CK189" t="s">
        <v>100</v>
      </c>
      <c r="CL189" t="s">
        <v>100</v>
      </c>
      <c r="CM189" t="s">
        <v>100</v>
      </c>
      <c r="CN189" t="s">
        <v>151</v>
      </c>
      <c r="CO189" t="s">
        <v>100</v>
      </c>
      <c r="CP189" t="s">
        <v>100</v>
      </c>
      <c r="CQ189" t="s">
        <v>152</v>
      </c>
      <c r="CR189" t="s">
        <v>153</v>
      </c>
    </row>
    <row r="190" spans="1:96">
      <c r="A190" t="s">
        <v>806</v>
      </c>
      <c r="B190" t="s">
        <v>807</v>
      </c>
      <c r="C190" t="s">
        <v>138</v>
      </c>
      <c r="D190" t="s">
        <v>807</v>
      </c>
      <c r="E190" t="s">
        <v>100</v>
      </c>
      <c r="F190" t="s">
        <v>100</v>
      </c>
      <c r="G190" t="s">
        <v>141</v>
      </c>
      <c r="H190" t="s">
        <v>142</v>
      </c>
      <c r="I190" t="s">
        <v>143</v>
      </c>
      <c r="J190" t="s">
        <v>104</v>
      </c>
      <c r="K190" t="s">
        <v>105</v>
      </c>
      <c r="L190" t="s">
        <v>106</v>
      </c>
      <c r="M190" t="s">
        <v>100</v>
      </c>
      <c r="N190" t="s">
        <v>100</v>
      </c>
      <c r="O190" t="s">
        <v>100</v>
      </c>
      <c r="P190" t="s">
        <v>146</v>
      </c>
      <c r="Q190" t="s">
        <v>147</v>
      </c>
      <c r="R190" t="s">
        <v>148</v>
      </c>
      <c r="S190" t="s">
        <v>110</v>
      </c>
      <c r="T190" t="s">
        <v>111</v>
      </c>
      <c r="U190" t="s">
        <v>112</v>
      </c>
      <c r="V190" t="s">
        <v>134</v>
      </c>
      <c r="W190" t="s">
        <v>134</v>
      </c>
      <c r="X190" t="s">
        <v>135</v>
      </c>
      <c r="Y190" t="s">
        <v>115</v>
      </c>
      <c r="Z190" t="s">
        <v>100</v>
      </c>
      <c r="AA190" t="s">
        <v>100</v>
      </c>
      <c r="AB190" t="s">
        <v>100</v>
      </c>
      <c r="AC190" t="s">
        <v>100</v>
      </c>
      <c r="AD190" t="s">
        <v>100</v>
      </c>
      <c r="AE190" t="s">
        <v>100</v>
      </c>
      <c r="AF190" t="s">
        <v>100</v>
      </c>
      <c r="AG190" t="s">
        <v>100</v>
      </c>
      <c r="AH190" t="s">
        <v>100</v>
      </c>
      <c r="AI190" t="s">
        <v>100</v>
      </c>
      <c r="AJ190" t="s">
        <v>100</v>
      </c>
      <c r="AK190" t="s">
        <v>100</v>
      </c>
      <c r="AL190" t="s">
        <v>100</v>
      </c>
      <c r="AM190" t="s">
        <v>100</v>
      </c>
      <c r="AN190" t="s">
        <v>100</v>
      </c>
      <c r="AO190" t="s">
        <v>100</v>
      </c>
      <c r="AP190" t="s">
        <v>100</v>
      </c>
      <c r="AQ190" t="s">
        <v>100</v>
      </c>
      <c r="AR190" t="s">
        <v>100</v>
      </c>
      <c r="AS190" t="s">
        <v>100</v>
      </c>
      <c r="AT190" t="s">
        <v>100</v>
      </c>
      <c r="AU190" t="s">
        <v>100</v>
      </c>
      <c r="AV190" t="s">
        <v>100</v>
      </c>
      <c r="AW190" t="s">
        <v>100</v>
      </c>
      <c r="AX190" t="s">
        <v>100</v>
      </c>
      <c r="AY190" t="s">
        <v>100</v>
      </c>
      <c r="AZ190" t="s">
        <v>100</v>
      </c>
      <c r="BA190" t="s">
        <v>100</v>
      </c>
      <c r="BB190" t="s">
        <v>100</v>
      </c>
      <c r="BC190" t="s">
        <v>100</v>
      </c>
      <c r="BD190" t="s">
        <v>100</v>
      </c>
      <c r="BE190" t="s">
        <v>100</v>
      </c>
      <c r="BF190" t="s">
        <v>100</v>
      </c>
      <c r="BG190" t="s">
        <v>100</v>
      </c>
      <c r="BH190" t="s">
        <v>100</v>
      </c>
      <c r="BI190" t="s">
        <v>100</v>
      </c>
      <c r="BJ190" t="s">
        <v>100</v>
      </c>
      <c r="BK190" t="s">
        <v>100</v>
      </c>
      <c r="BL190" t="s">
        <v>100</v>
      </c>
      <c r="BM190" t="s">
        <v>100</v>
      </c>
      <c r="BN190" t="s">
        <v>100</v>
      </c>
      <c r="BO190" t="s">
        <v>115</v>
      </c>
      <c r="BP190" t="s">
        <v>100</v>
      </c>
      <c r="BQ190" t="s">
        <v>100</v>
      </c>
      <c r="BR190" t="s">
        <v>100</v>
      </c>
      <c r="BS190" t="s">
        <v>100</v>
      </c>
      <c r="BT190" t="s">
        <v>100</v>
      </c>
      <c r="BU190" t="s">
        <v>100</v>
      </c>
      <c r="BV190" t="s">
        <v>100</v>
      </c>
      <c r="BW190" t="s">
        <v>100</v>
      </c>
      <c r="BX190" t="s">
        <v>100</v>
      </c>
      <c r="BY190" t="s">
        <v>100</v>
      </c>
      <c r="BZ190" t="s">
        <v>100</v>
      </c>
      <c r="CA190" t="s">
        <v>100</v>
      </c>
      <c r="CB190" t="s">
        <v>100</v>
      </c>
      <c r="CC190" t="s">
        <v>100</v>
      </c>
      <c r="CD190" t="s">
        <v>100</v>
      </c>
      <c r="CE190" t="s">
        <v>100</v>
      </c>
      <c r="CF190" t="s">
        <v>100</v>
      </c>
      <c r="CG190" t="s">
        <v>100</v>
      </c>
      <c r="CH190" t="s">
        <v>100</v>
      </c>
      <c r="CI190" t="s">
        <v>100</v>
      </c>
      <c r="CJ190" t="s">
        <v>115</v>
      </c>
      <c r="CK190" t="s">
        <v>100</v>
      </c>
      <c r="CL190" t="s">
        <v>100</v>
      </c>
      <c r="CM190" t="s">
        <v>100</v>
      </c>
      <c r="CN190" t="s">
        <v>151</v>
      </c>
      <c r="CO190" t="s">
        <v>100</v>
      </c>
      <c r="CP190" t="s">
        <v>100</v>
      </c>
      <c r="CQ190" t="s">
        <v>152</v>
      </c>
      <c r="CR190" t="s">
        <v>153</v>
      </c>
    </row>
    <row r="191" spans="1:96">
      <c r="A191" t="s">
        <v>808</v>
      </c>
      <c r="B191" t="s">
        <v>809</v>
      </c>
      <c r="C191" t="s">
        <v>98</v>
      </c>
      <c r="D191" t="s">
        <v>809</v>
      </c>
      <c r="E191" t="s">
        <v>100</v>
      </c>
      <c r="F191" t="s">
        <v>100</v>
      </c>
      <c r="G191" t="s">
        <v>101</v>
      </c>
      <c r="H191" t="s">
        <v>102</v>
      </c>
      <c r="I191" t="s">
        <v>103</v>
      </c>
      <c r="J191" t="s">
        <v>810</v>
      </c>
      <c r="K191" t="s">
        <v>197</v>
      </c>
      <c r="L191" t="s">
        <v>106</v>
      </c>
      <c r="M191" t="s">
        <v>100</v>
      </c>
      <c r="N191" t="s">
        <v>100</v>
      </c>
      <c r="O191" t="s">
        <v>100</v>
      </c>
      <c r="P191" t="s">
        <v>107</v>
      </c>
      <c r="Q191" t="s">
        <v>108</v>
      </c>
      <c r="R191" t="s">
        <v>198</v>
      </c>
      <c r="S191" t="s">
        <v>110</v>
      </c>
      <c r="T191" t="s">
        <v>111</v>
      </c>
      <c r="U191" t="s">
        <v>112</v>
      </c>
      <c r="V191" t="s">
        <v>134</v>
      </c>
      <c r="W191" t="s">
        <v>134</v>
      </c>
      <c r="X191" t="s">
        <v>135</v>
      </c>
      <c r="Y191" t="s">
        <v>115</v>
      </c>
      <c r="Z191" t="s">
        <v>100</v>
      </c>
      <c r="AA191" t="s">
        <v>100</v>
      </c>
      <c r="AB191" t="s">
        <v>100</v>
      </c>
      <c r="AC191" t="s">
        <v>100</v>
      </c>
      <c r="AD191" t="s">
        <v>100</v>
      </c>
      <c r="AE191" t="s">
        <v>115</v>
      </c>
      <c r="AF191" t="s">
        <v>100</v>
      </c>
      <c r="AG191" t="s">
        <v>100</v>
      </c>
      <c r="AH191" t="s">
        <v>100</v>
      </c>
      <c r="AI191" t="s">
        <v>100</v>
      </c>
      <c r="AJ191" t="s">
        <v>100</v>
      </c>
      <c r="AK191" t="s">
        <v>100</v>
      </c>
      <c r="AL191" t="s">
        <v>100</v>
      </c>
      <c r="AM191" t="s">
        <v>100</v>
      </c>
      <c r="AN191" t="s">
        <v>100</v>
      </c>
      <c r="AO191" t="s">
        <v>100</v>
      </c>
      <c r="AP191" t="s">
        <v>100</v>
      </c>
      <c r="AQ191" t="s">
        <v>100</v>
      </c>
      <c r="AR191" t="s">
        <v>100</v>
      </c>
      <c r="AS191" t="s">
        <v>100</v>
      </c>
      <c r="AT191" t="s">
        <v>100</v>
      </c>
      <c r="AU191" t="s">
        <v>100</v>
      </c>
      <c r="AV191" t="s">
        <v>100</v>
      </c>
      <c r="AW191" t="s">
        <v>100</v>
      </c>
      <c r="AX191" t="s">
        <v>100</v>
      </c>
      <c r="AY191" t="s">
        <v>100</v>
      </c>
      <c r="AZ191" t="s">
        <v>100</v>
      </c>
      <c r="BA191" t="s">
        <v>100</v>
      </c>
      <c r="BB191" t="s">
        <v>100</v>
      </c>
      <c r="BC191" t="s">
        <v>100</v>
      </c>
      <c r="BD191" t="s">
        <v>100</v>
      </c>
      <c r="BE191" t="s">
        <v>100</v>
      </c>
      <c r="BF191" t="s">
        <v>100</v>
      </c>
      <c r="BG191" t="s">
        <v>100</v>
      </c>
      <c r="BH191" t="s">
        <v>100</v>
      </c>
      <c r="BI191" t="s">
        <v>100</v>
      </c>
      <c r="BJ191" t="s">
        <v>100</v>
      </c>
      <c r="BK191" t="s">
        <v>100</v>
      </c>
      <c r="BL191" t="s">
        <v>100</v>
      </c>
      <c r="BM191" t="s">
        <v>100</v>
      </c>
      <c r="BN191" t="s">
        <v>100</v>
      </c>
      <c r="BO191" t="s">
        <v>100</v>
      </c>
      <c r="BP191" t="s">
        <v>100</v>
      </c>
      <c r="BQ191" t="s">
        <v>100</v>
      </c>
      <c r="BR191" t="s">
        <v>100</v>
      </c>
      <c r="BS191" t="s">
        <v>100</v>
      </c>
      <c r="BT191" t="s">
        <v>100</v>
      </c>
      <c r="BU191" t="s">
        <v>100</v>
      </c>
      <c r="BV191" t="s">
        <v>100</v>
      </c>
      <c r="BW191" t="s">
        <v>100</v>
      </c>
      <c r="BX191" t="s">
        <v>100</v>
      </c>
      <c r="BY191" t="s">
        <v>100</v>
      </c>
      <c r="BZ191" t="s">
        <v>100</v>
      </c>
      <c r="CA191" t="s">
        <v>100</v>
      </c>
      <c r="CB191" t="s">
        <v>100</v>
      </c>
      <c r="CC191" t="s">
        <v>100</v>
      </c>
      <c r="CD191" t="s">
        <v>100</v>
      </c>
      <c r="CE191" t="s">
        <v>100</v>
      </c>
      <c r="CF191" t="s">
        <v>100</v>
      </c>
      <c r="CG191" t="s">
        <v>100</v>
      </c>
      <c r="CH191" t="s">
        <v>100</v>
      </c>
      <c r="CI191" t="s">
        <v>100</v>
      </c>
      <c r="CJ191" t="s">
        <v>115</v>
      </c>
      <c r="CK191" t="s">
        <v>100</v>
      </c>
      <c r="CL191" t="s">
        <v>100</v>
      </c>
      <c r="CM191" t="s">
        <v>100</v>
      </c>
      <c r="CN191" t="s">
        <v>116</v>
      </c>
      <c r="CO191" t="s">
        <v>117</v>
      </c>
      <c r="CP191" t="s">
        <v>117</v>
      </c>
      <c r="CQ191" t="s">
        <v>100</v>
      </c>
      <c r="CR191" t="s">
        <v>100</v>
      </c>
    </row>
    <row r="192" spans="1:96">
      <c r="A192" t="s">
        <v>811</v>
      </c>
      <c r="B192" t="s">
        <v>812</v>
      </c>
      <c r="C192" t="s">
        <v>98</v>
      </c>
      <c r="D192" t="s">
        <v>812</v>
      </c>
      <c r="E192" t="s">
        <v>100</v>
      </c>
      <c r="F192" t="s">
        <v>100</v>
      </c>
      <c r="G192" t="s">
        <v>101</v>
      </c>
      <c r="H192" t="s">
        <v>102</v>
      </c>
      <c r="I192" t="s">
        <v>103</v>
      </c>
      <c r="J192" t="s">
        <v>813</v>
      </c>
      <c r="K192" t="s">
        <v>197</v>
      </c>
      <c r="L192" t="s">
        <v>106</v>
      </c>
      <c r="M192" t="s">
        <v>100</v>
      </c>
      <c r="N192" t="s">
        <v>100</v>
      </c>
      <c r="O192" t="s">
        <v>100</v>
      </c>
      <c r="P192" t="s">
        <v>107</v>
      </c>
      <c r="Q192" t="s">
        <v>108</v>
      </c>
      <c r="R192" t="s">
        <v>198</v>
      </c>
      <c r="S192" t="s">
        <v>110</v>
      </c>
      <c r="T192" t="s">
        <v>111</v>
      </c>
      <c r="U192" t="s">
        <v>112</v>
      </c>
      <c r="V192" t="s">
        <v>134</v>
      </c>
      <c r="W192" t="s">
        <v>134</v>
      </c>
      <c r="X192" t="s">
        <v>135</v>
      </c>
      <c r="Y192" t="s">
        <v>115</v>
      </c>
      <c r="Z192" t="s">
        <v>100</v>
      </c>
      <c r="AA192" t="s">
        <v>100</v>
      </c>
      <c r="AB192" t="s">
        <v>100</v>
      </c>
      <c r="AC192" t="s">
        <v>100</v>
      </c>
      <c r="AD192" t="s">
        <v>100</v>
      </c>
      <c r="AE192" t="s">
        <v>115</v>
      </c>
      <c r="AF192" t="s">
        <v>100</v>
      </c>
      <c r="AG192" t="s">
        <v>100</v>
      </c>
      <c r="AH192" t="s">
        <v>100</v>
      </c>
      <c r="AI192" t="s">
        <v>100</v>
      </c>
      <c r="AJ192" t="s">
        <v>100</v>
      </c>
      <c r="AK192" t="s">
        <v>100</v>
      </c>
      <c r="AL192" t="s">
        <v>100</v>
      </c>
      <c r="AM192" t="s">
        <v>100</v>
      </c>
      <c r="AN192" t="s">
        <v>100</v>
      </c>
      <c r="AO192" t="s">
        <v>100</v>
      </c>
      <c r="AP192" t="s">
        <v>100</v>
      </c>
      <c r="AQ192" t="s">
        <v>100</v>
      </c>
      <c r="AR192" t="s">
        <v>100</v>
      </c>
      <c r="AS192" t="s">
        <v>100</v>
      </c>
      <c r="AT192" t="s">
        <v>100</v>
      </c>
      <c r="AU192" t="s">
        <v>100</v>
      </c>
      <c r="AV192" t="s">
        <v>100</v>
      </c>
      <c r="AW192" t="s">
        <v>100</v>
      </c>
      <c r="AX192" t="s">
        <v>100</v>
      </c>
      <c r="AY192" t="s">
        <v>100</v>
      </c>
      <c r="AZ192" t="s">
        <v>100</v>
      </c>
      <c r="BA192" t="s">
        <v>100</v>
      </c>
      <c r="BB192" t="s">
        <v>100</v>
      </c>
      <c r="BC192" t="s">
        <v>100</v>
      </c>
      <c r="BD192" t="s">
        <v>100</v>
      </c>
      <c r="BE192" t="s">
        <v>100</v>
      </c>
      <c r="BF192" t="s">
        <v>100</v>
      </c>
      <c r="BG192" t="s">
        <v>100</v>
      </c>
      <c r="BH192" t="s">
        <v>100</v>
      </c>
      <c r="BI192" t="s">
        <v>100</v>
      </c>
      <c r="BJ192" t="s">
        <v>100</v>
      </c>
      <c r="BK192" t="s">
        <v>100</v>
      </c>
      <c r="BL192" t="s">
        <v>100</v>
      </c>
      <c r="BM192" t="s">
        <v>100</v>
      </c>
      <c r="BN192" t="s">
        <v>100</v>
      </c>
      <c r="BO192" t="s">
        <v>100</v>
      </c>
      <c r="BP192" t="s">
        <v>100</v>
      </c>
      <c r="BQ192" t="s">
        <v>100</v>
      </c>
      <c r="BR192" t="s">
        <v>100</v>
      </c>
      <c r="BS192" t="s">
        <v>100</v>
      </c>
      <c r="BT192" t="s">
        <v>100</v>
      </c>
      <c r="BU192" t="s">
        <v>100</v>
      </c>
      <c r="BV192" t="s">
        <v>100</v>
      </c>
      <c r="BW192" t="s">
        <v>100</v>
      </c>
      <c r="BX192" t="s">
        <v>100</v>
      </c>
      <c r="BY192" t="s">
        <v>100</v>
      </c>
      <c r="BZ192" t="s">
        <v>100</v>
      </c>
      <c r="CA192" t="s">
        <v>100</v>
      </c>
      <c r="CB192" t="s">
        <v>100</v>
      </c>
      <c r="CC192" t="s">
        <v>100</v>
      </c>
      <c r="CD192" t="s">
        <v>100</v>
      </c>
      <c r="CE192" t="s">
        <v>100</v>
      </c>
      <c r="CF192" t="s">
        <v>100</v>
      </c>
      <c r="CG192" t="s">
        <v>100</v>
      </c>
      <c r="CH192" t="s">
        <v>100</v>
      </c>
      <c r="CI192" t="s">
        <v>100</v>
      </c>
      <c r="CJ192" t="s">
        <v>115</v>
      </c>
      <c r="CK192" t="s">
        <v>100</v>
      </c>
      <c r="CL192" t="s">
        <v>100</v>
      </c>
      <c r="CM192" t="s">
        <v>100</v>
      </c>
      <c r="CN192" t="s">
        <v>116</v>
      </c>
      <c r="CO192" t="s">
        <v>117</v>
      </c>
      <c r="CP192" t="s">
        <v>117</v>
      </c>
      <c r="CQ192" t="s">
        <v>100</v>
      </c>
      <c r="CR192" t="s">
        <v>100</v>
      </c>
    </row>
    <row r="193" spans="1:96">
      <c r="A193" t="s">
        <v>814</v>
      </c>
      <c r="B193" t="s">
        <v>815</v>
      </c>
      <c r="C193" t="s">
        <v>138</v>
      </c>
      <c r="D193" t="s">
        <v>816</v>
      </c>
      <c r="E193" t="s">
        <v>100</v>
      </c>
      <c r="F193" t="s">
        <v>100</v>
      </c>
      <c r="G193" t="s">
        <v>141</v>
      </c>
      <c r="H193" t="s">
        <v>142</v>
      </c>
      <c r="I193" t="s">
        <v>143</v>
      </c>
      <c r="J193" t="s">
        <v>144</v>
      </c>
      <c r="K193" t="s">
        <v>145</v>
      </c>
      <c r="L193" t="s">
        <v>106</v>
      </c>
      <c r="M193" t="s">
        <v>100</v>
      </c>
      <c r="N193" t="s">
        <v>100</v>
      </c>
      <c r="O193" t="s">
        <v>100</v>
      </c>
      <c r="P193" t="s">
        <v>146</v>
      </c>
      <c r="Q193" t="s">
        <v>147</v>
      </c>
      <c r="R193" t="s">
        <v>148</v>
      </c>
      <c r="S193" t="s">
        <v>100</v>
      </c>
      <c r="T193" t="s">
        <v>100</v>
      </c>
      <c r="U193" t="s">
        <v>112</v>
      </c>
      <c r="V193" t="s">
        <v>134</v>
      </c>
      <c r="W193" t="s">
        <v>134</v>
      </c>
      <c r="X193" t="s">
        <v>135</v>
      </c>
      <c r="Y193" t="s">
        <v>100</v>
      </c>
      <c r="Z193" t="s">
        <v>100</v>
      </c>
      <c r="AA193" t="s">
        <v>100</v>
      </c>
      <c r="AB193" t="s">
        <v>100</v>
      </c>
      <c r="AC193" t="s">
        <v>100</v>
      </c>
      <c r="AD193" t="s">
        <v>100</v>
      </c>
      <c r="AE193" t="s">
        <v>115</v>
      </c>
      <c r="AF193" t="s">
        <v>100</v>
      </c>
      <c r="AG193" t="s">
        <v>100</v>
      </c>
      <c r="AH193" t="s">
        <v>100</v>
      </c>
      <c r="AI193" t="s">
        <v>100</v>
      </c>
      <c r="AJ193" t="s">
        <v>100</v>
      </c>
      <c r="AK193" t="s">
        <v>115</v>
      </c>
      <c r="AL193" t="s">
        <v>100</v>
      </c>
      <c r="AM193" t="s">
        <v>100</v>
      </c>
      <c r="AN193" t="s">
        <v>100</v>
      </c>
      <c r="AO193" t="s">
        <v>100</v>
      </c>
      <c r="AP193" t="s">
        <v>100</v>
      </c>
      <c r="AQ193" t="s">
        <v>100</v>
      </c>
      <c r="AR193" t="s">
        <v>100</v>
      </c>
      <c r="AS193" t="s">
        <v>100</v>
      </c>
      <c r="AT193" t="s">
        <v>100</v>
      </c>
      <c r="AU193" t="s">
        <v>100</v>
      </c>
      <c r="AV193" t="s">
        <v>100</v>
      </c>
      <c r="AW193" t="s">
        <v>100</v>
      </c>
      <c r="AX193" t="s">
        <v>100</v>
      </c>
      <c r="AY193" t="s">
        <v>100</v>
      </c>
      <c r="AZ193" t="s">
        <v>100</v>
      </c>
      <c r="BA193" t="s">
        <v>100</v>
      </c>
      <c r="BB193" t="s">
        <v>100</v>
      </c>
      <c r="BC193" t="s">
        <v>100</v>
      </c>
      <c r="BD193" t="s">
        <v>100</v>
      </c>
      <c r="BE193" t="s">
        <v>100</v>
      </c>
      <c r="BF193" t="s">
        <v>100</v>
      </c>
      <c r="BG193" t="s">
        <v>100</v>
      </c>
      <c r="BH193" t="s">
        <v>100</v>
      </c>
      <c r="BI193" t="s">
        <v>100</v>
      </c>
      <c r="BJ193" t="s">
        <v>100</v>
      </c>
      <c r="BK193" t="s">
        <v>100</v>
      </c>
      <c r="BL193" t="s">
        <v>100</v>
      </c>
      <c r="BM193" t="s">
        <v>100</v>
      </c>
      <c r="BN193" t="s">
        <v>100</v>
      </c>
      <c r="BO193" t="s">
        <v>100</v>
      </c>
      <c r="BP193" t="s">
        <v>100</v>
      </c>
      <c r="BQ193" t="s">
        <v>100</v>
      </c>
      <c r="BR193" t="s">
        <v>100</v>
      </c>
      <c r="BS193" t="s">
        <v>100</v>
      </c>
      <c r="BT193" t="s">
        <v>100</v>
      </c>
      <c r="BU193" t="s">
        <v>100</v>
      </c>
      <c r="BV193" t="s">
        <v>100</v>
      </c>
      <c r="BW193" t="s">
        <v>100</v>
      </c>
      <c r="BX193" t="s">
        <v>100</v>
      </c>
      <c r="BY193" t="s">
        <v>100</v>
      </c>
      <c r="BZ193" t="s">
        <v>100</v>
      </c>
      <c r="CA193" t="s">
        <v>100</v>
      </c>
      <c r="CB193" t="s">
        <v>100</v>
      </c>
      <c r="CC193" t="s">
        <v>100</v>
      </c>
      <c r="CD193" t="s">
        <v>100</v>
      </c>
      <c r="CE193" t="s">
        <v>100</v>
      </c>
      <c r="CF193" t="s">
        <v>100</v>
      </c>
      <c r="CG193" t="s">
        <v>100</v>
      </c>
      <c r="CH193" t="s">
        <v>100</v>
      </c>
      <c r="CI193" t="s">
        <v>100</v>
      </c>
      <c r="CJ193" t="s">
        <v>100</v>
      </c>
      <c r="CK193" t="s">
        <v>100</v>
      </c>
      <c r="CL193" t="s">
        <v>100</v>
      </c>
      <c r="CM193" t="s">
        <v>817</v>
      </c>
      <c r="CN193" t="s">
        <v>151</v>
      </c>
      <c r="CO193" t="s">
        <v>100</v>
      </c>
      <c r="CP193" t="s">
        <v>100</v>
      </c>
      <c r="CQ193" t="s">
        <v>152</v>
      </c>
      <c r="CR193" t="s">
        <v>153</v>
      </c>
    </row>
    <row r="194" spans="1:96">
      <c r="A194" t="s">
        <v>818</v>
      </c>
      <c r="B194" t="s">
        <v>819</v>
      </c>
      <c r="C194" t="s">
        <v>205</v>
      </c>
      <c r="D194" t="s">
        <v>820</v>
      </c>
      <c r="E194" t="s">
        <v>100</v>
      </c>
      <c r="F194" t="s">
        <v>100</v>
      </c>
      <c r="G194" t="s">
        <v>157</v>
      </c>
      <c r="H194" t="s">
        <v>470</v>
      </c>
      <c r="I194" t="s">
        <v>143</v>
      </c>
      <c r="J194" t="s">
        <v>144</v>
      </c>
      <c r="K194" t="s">
        <v>145</v>
      </c>
      <c r="L194" t="s">
        <v>106</v>
      </c>
      <c r="M194" t="s">
        <v>100</v>
      </c>
      <c r="N194" t="s">
        <v>821</v>
      </c>
      <c r="O194" t="s">
        <v>100</v>
      </c>
      <c r="P194" t="s">
        <v>146</v>
      </c>
      <c r="Q194" t="s">
        <v>209</v>
      </c>
      <c r="R194" t="s">
        <v>198</v>
      </c>
      <c r="S194" t="s">
        <v>100</v>
      </c>
      <c r="T194" t="s">
        <v>100</v>
      </c>
      <c r="U194" t="s">
        <v>112</v>
      </c>
      <c r="V194" t="s">
        <v>617</v>
      </c>
      <c r="W194" t="s">
        <v>113</v>
      </c>
      <c r="X194" t="s">
        <v>822</v>
      </c>
      <c r="Y194" t="s">
        <v>115</v>
      </c>
      <c r="Z194" t="s">
        <v>100</v>
      </c>
      <c r="AA194" t="s">
        <v>100</v>
      </c>
      <c r="AB194" t="s">
        <v>100</v>
      </c>
      <c r="AC194" t="s">
        <v>100</v>
      </c>
      <c r="AD194" t="s">
        <v>100</v>
      </c>
      <c r="AE194" t="s">
        <v>115</v>
      </c>
      <c r="AF194" t="s">
        <v>100</v>
      </c>
      <c r="AG194" t="s">
        <v>100</v>
      </c>
      <c r="AH194" t="s">
        <v>100</v>
      </c>
      <c r="AI194" t="s">
        <v>100</v>
      </c>
      <c r="AJ194" t="s">
        <v>100</v>
      </c>
      <c r="AK194" t="s">
        <v>100</v>
      </c>
      <c r="AL194" t="s">
        <v>100</v>
      </c>
      <c r="AM194" t="s">
        <v>100</v>
      </c>
      <c r="AN194" t="s">
        <v>100</v>
      </c>
      <c r="AO194" t="s">
        <v>100</v>
      </c>
      <c r="AP194" t="s">
        <v>100</v>
      </c>
      <c r="AQ194" t="s">
        <v>100</v>
      </c>
      <c r="AR194" t="s">
        <v>100</v>
      </c>
      <c r="AS194" t="s">
        <v>100</v>
      </c>
      <c r="AT194" t="s">
        <v>100</v>
      </c>
      <c r="AU194" t="s">
        <v>100</v>
      </c>
      <c r="AV194" t="s">
        <v>100</v>
      </c>
      <c r="AW194" t="s">
        <v>100</v>
      </c>
      <c r="AX194" t="s">
        <v>100</v>
      </c>
      <c r="AY194" t="s">
        <v>100</v>
      </c>
      <c r="AZ194" t="s">
        <v>100</v>
      </c>
      <c r="BA194" t="s">
        <v>100</v>
      </c>
      <c r="BB194" t="s">
        <v>100</v>
      </c>
      <c r="BC194" t="s">
        <v>100</v>
      </c>
      <c r="BD194" t="s">
        <v>100</v>
      </c>
      <c r="BE194" t="s">
        <v>100</v>
      </c>
      <c r="BF194" t="s">
        <v>100</v>
      </c>
      <c r="BG194" t="s">
        <v>100</v>
      </c>
      <c r="BH194" t="s">
        <v>100</v>
      </c>
      <c r="BI194" t="s">
        <v>100</v>
      </c>
      <c r="BJ194" t="s">
        <v>100</v>
      </c>
      <c r="BK194" t="s">
        <v>100</v>
      </c>
      <c r="BL194" t="s">
        <v>100</v>
      </c>
      <c r="BM194" t="s">
        <v>100</v>
      </c>
      <c r="BN194" t="s">
        <v>100</v>
      </c>
      <c r="BO194" t="s">
        <v>100</v>
      </c>
      <c r="BP194" t="s">
        <v>100</v>
      </c>
      <c r="BQ194" t="s">
        <v>100</v>
      </c>
      <c r="BR194" t="s">
        <v>100</v>
      </c>
      <c r="BS194" t="s">
        <v>100</v>
      </c>
      <c r="BT194" t="s">
        <v>100</v>
      </c>
      <c r="BU194" t="s">
        <v>100</v>
      </c>
      <c r="BV194" t="s">
        <v>100</v>
      </c>
      <c r="BW194" t="s">
        <v>100</v>
      </c>
      <c r="BX194" t="s">
        <v>100</v>
      </c>
      <c r="BY194" t="s">
        <v>100</v>
      </c>
      <c r="BZ194" t="s">
        <v>100</v>
      </c>
      <c r="CA194" t="s">
        <v>100</v>
      </c>
      <c r="CB194" t="s">
        <v>100</v>
      </c>
      <c r="CC194" t="s">
        <v>100</v>
      </c>
      <c r="CD194" t="s">
        <v>100</v>
      </c>
      <c r="CE194" t="s">
        <v>100</v>
      </c>
      <c r="CF194" t="s">
        <v>100</v>
      </c>
      <c r="CG194" t="s">
        <v>100</v>
      </c>
      <c r="CH194" t="s">
        <v>100</v>
      </c>
      <c r="CI194" t="s">
        <v>100</v>
      </c>
      <c r="CJ194" t="s">
        <v>115</v>
      </c>
      <c r="CK194" t="s">
        <v>100</v>
      </c>
      <c r="CL194" t="s">
        <v>100</v>
      </c>
      <c r="CM194" t="s">
        <v>100</v>
      </c>
      <c r="CN194" t="s">
        <v>823</v>
      </c>
      <c r="CO194" t="s">
        <v>824</v>
      </c>
      <c r="CP194" t="s">
        <v>611</v>
      </c>
      <c r="CQ194" t="s">
        <v>100</v>
      </c>
      <c r="CR194" t="s">
        <v>100</v>
      </c>
    </row>
    <row r="195" spans="1:96">
      <c r="A195" t="s">
        <v>825</v>
      </c>
      <c r="B195" t="s">
        <v>826</v>
      </c>
      <c r="C195" t="s">
        <v>138</v>
      </c>
      <c r="D195" t="s">
        <v>827</v>
      </c>
      <c r="E195" t="s">
        <v>100</v>
      </c>
      <c r="F195" t="s">
        <v>100</v>
      </c>
      <c r="G195" t="s">
        <v>141</v>
      </c>
      <c r="H195" t="s">
        <v>142</v>
      </c>
      <c r="I195" t="s">
        <v>143</v>
      </c>
      <c r="J195" t="s">
        <v>419</v>
      </c>
      <c r="K195" t="s">
        <v>145</v>
      </c>
      <c r="L195" t="s">
        <v>106</v>
      </c>
      <c r="M195" t="s">
        <v>100</v>
      </c>
      <c r="N195" t="s">
        <v>100</v>
      </c>
      <c r="O195" t="s">
        <v>100</v>
      </c>
      <c r="P195" t="s">
        <v>146</v>
      </c>
      <c r="Q195" t="s">
        <v>147</v>
      </c>
      <c r="R195" t="s">
        <v>148</v>
      </c>
      <c r="S195" t="s">
        <v>100</v>
      </c>
      <c r="T195" t="s">
        <v>100</v>
      </c>
      <c r="U195" t="s">
        <v>112</v>
      </c>
      <c r="V195" t="s">
        <v>113</v>
      </c>
      <c r="W195" t="s">
        <v>113</v>
      </c>
      <c r="X195" t="s">
        <v>114</v>
      </c>
      <c r="Y195" t="s">
        <v>100</v>
      </c>
      <c r="Z195" t="s">
        <v>100</v>
      </c>
      <c r="AA195" t="s">
        <v>100</v>
      </c>
      <c r="AB195" t="s">
        <v>100</v>
      </c>
      <c r="AC195" t="s">
        <v>100</v>
      </c>
      <c r="AD195" t="s">
        <v>100</v>
      </c>
      <c r="AE195" t="s">
        <v>115</v>
      </c>
      <c r="AF195" t="s">
        <v>100</v>
      </c>
      <c r="AG195" t="s">
        <v>100</v>
      </c>
      <c r="AH195" t="s">
        <v>100</v>
      </c>
      <c r="AI195" t="s">
        <v>100</v>
      </c>
      <c r="AJ195" t="s">
        <v>100</v>
      </c>
      <c r="AK195" t="s">
        <v>100</v>
      </c>
      <c r="AL195" t="s">
        <v>100</v>
      </c>
      <c r="AM195" t="s">
        <v>100</v>
      </c>
      <c r="AN195" t="s">
        <v>100</v>
      </c>
      <c r="AO195" t="s">
        <v>100</v>
      </c>
      <c r="AP195" t="s">
        <v>100</v>
      </c>
      <c r="AQ195" t="s">
        <v>100</v>
      </c>
      <c r="AR195" t="s">
        <v>100</v>
      </c>
      <c r="AS195" t="s">
        <v>100</v>
      </c>
      <c r="AT195" t="s">
        <v>100</v>
      </c>
      <c r="AU195" t="s">
        <v>100</v>
      </c>
      <c r="AV195" t="s">
        <v>100</v>
      </c>
      <c r="AW195" t="s">
        <v>100</v>
      </c>
      <c r="AX195" t="s">
        <v>100</v>
      </c>
      <c r="AY195" t="s">
        <v>100</v>
      </c>
      <c r="AZ195" t="s">
        <v>100</v>
      </c>
      <c r="BA195" t="s">
        <v>100</v>
      </c>
      <c r="BB195" t="s">
        <v>100</v>
      </c>
      <c r="BC195" t="s">
        <v>100</v>
      </c>
      <c r="BD195" t="s">
        <v>100</v>
      </c>
      <c r="BE195" t="s">
        <v>100</v>
      </c>
      <c r="BF195" t="s">
        <v>100</v>
      </c>
      <c r="BG195" t="s">
        <v>100</v>
      </c>
      <c r="BH195" t="s">
        <v>100</v>
      </c>
      <c r="BI195" t="s">
        <v>100</v>
      </c>
      <c r="BJ195" t="s">
        <v>100</v>
      </c>
      <c r="BK195" t="s">
        <v>100</v>
      </c>
      <c r="BL195" t="s">
        <v>100</v>
      </c>
      <c r="BM195" t="s">
        <v>100</v>
      </c>
      <c r="BN195" t="s">
        <v>100</v>
      </c>
      <c r="BO195" t="s">
        <v>100</v>
      </c>
      <c r="BP195" t="s">
        <v>100</v>
      </c>
      <c r="BQ195" t="s">
        <v>100</v>
      </c>
      <c r="BR195" t="s">
        <v>100</v>
      </c>
      <c r="BS195" t="s">
        <v>100</v>
      </c>
      <c r="BT195" t="s">
        <v>100</v>
      </c>
      <c r="BU195" t="s">
        <v>100</v>
      </c>
      <c r="BV195" t="s">
        <v>100</v>
      </c>
      <c r="BW195" t="s">
        <v>100</v>
      </c>
      <c r="BX195" t="s">
        <v>100</v>
      </c>
      <c r="BY195" t="s">
        <v>100</v>
      </c>
      <c r="BZ195" t="s">
        <v>100</v>
      </c>
      <c r="CA195" t="s">
        <v>100</v>
      </c>
      <c r="CB195" t="s">
        <v>100</v>
      </c>
      <c r="CC195" t="s">
        <v>100</v>
      </c>
      <c r="CD195" t="s">
        <v>100</v>
      </c>
      <c r="CE195" t="s">
        <v>100</v>
      </c>
      <c r="CF195" t="s">
        <v>100</v>
      </c>
      <c r="CG195" t="s">
        <v>100</v>
      </c>
      <c r="CH195" t="s">
        <v>100</v>
      </c>
      <c r="CI195" t="s">
        <v>100</v>
      </c>
      <c r="CJ195" t="s">
        <v>115</v>
      </c>
      <c r="CK195" t="s">
        <v>100</v>
      </c>
      <c r="CL195" t="s">
        <v>100</v>
      </c>
      <c r="CM195" t="s">
        <v>100</v>
      </c>
      <c r="CN195" t="s">
        <v>151</v>
      </c>
      <c r="CO195" t="s">
        <v>100</v>
      </c>
      <c r="CP195" t="s">
        <v>100</v>
      </c>
      <c r="CQ195" t="s">
        <v>152</v>
      </c>
      <c r="CR195" t="s">
        <v>153</v>
      </c>
    </row>
    <row r="196" spans="1:96">
      <c r="A196" t="s">
        <v>828</v>
      </c>
      <c r="B196" t="s">
        <v>829</v>
      </c>
      <c r="C196" t="s">
        <v>138</v>
      </c>
      <c r="D196" t="s">
        <v>830</v>
      </c>
      <c r="E196" t="s">
        <v>100</v>
      </c>
      <c r="F196" t="s">
        <v>100</v>
      </c>
      <c r="G196" t="s">
        <v>141</v>
      </c>
      <c r="H196" t="s">
        <v>142</v>
      </c>
      <c r="I196" t="s">
        <v>143</v>
      </c>
      <c r="J196" t="s">
        <v>419</v>
      </c>
      <c r="K196" t="s">
        <v>145</v>
      </c>
      <c r="L196" t="s">
        <v>106</v>
      </c>
      <c r="M196" t="s">
        <v>100</v>
      </c>
      <c r="N196" t="s">
        <v>100</v>
      </c>
      <c r="O196" t="s">
        <v>100</v>
      </c>
      <c r="P196" t="s">
        <v>146</v>
      </c>
      <c r="Q196" t="s">
        <v>147</v>
      </c>
      <c r="R196" t="s">
        <v>148</v>
      </c>
      <c r="S196" t="s">
        <v>162</v>
      </c>
      <c r="T196" t="s">
        <v>100</v>
      </c>
      <c r="U196" t="s">
        <v>112</v>
      </c>
      <c r="V196" t="s">
        <v>113</v>
      </c>
      <c r="W196" t="s">
        <v>113</v>
      </c>
      <c r="X196" t="s">
        <v>423</v>
      </c>
      <c r="Y196" t="s">
        <v>100</v>
      </c>
      <c r="Z196" t="s">
        <v>100</v>
      </c>
      <c r="AA196" t="s">
        <v>100</v>
      </c>
      <c r="AB196" t="s">
        <v>100</v>
      </c>
      <c r="AC196" t="s">
        <v>100</v>
      </c>
      <c r="AD196" t="s">
        <v>100</v>
      </c>
      <c r="AE196" t="s">
        <v>115</v>
      </c>
      <c r="AF196" t="s">
        <v>100</v>
      </c>
      <c r="AG196" t="s">
        <v>100</v>
      </c>
      <c r="AH196" t="s">
        <v>100</v>
      </c>
      <c r="AI196" t="s">
        <v>100</v>
      </c>
      <c r="AJ196" t="s">
        <v>100</v>
      </c>
      <c r="AK196" t="s">
        <v>100</v>
      </c>
      <c r="AL196" t="s">
        <v>100</v>
      </c>
      <c r="AM196" t="s">
        <v>100</v>
      </c>
      <c r="AN196" t="s">
        <v>100</v>
      </c>
      <c r="AO196" t="s">
        <v>100</v>
      </c>
      <c r="AP196" t="s">
        <v>100</v>
      </c>
      <c r="AQ196" t="s">
        <v>100</v>
      </c>
      <c r="AR196" t="s">
        <v>100</v>
      </c>
      <c r="AS196" t="s">
        <v>100</v>
      </c>
      <c r="AT196" t="s">
        <v>100</v>
      </c>
      <c r="AU196" t="s">
        <v>100</v>
      </c>
      <c r="AV196" t="s">
        <v>100</v>
      </c>
      <c r="AW196" t="s">
        <v>100</v>
      </c>
      <c r="AX196" t="s">
        <v>100</v>
      </c>
      <c r="AY196" t="s">
        <v>100</v>
      </c>
      <c r="AZ196" t="s">
        <v>100</v>
      </c>
      <c r="BA196" t="s">
        <v>100</v>
      </c>
      <c r="BB196" t="s">
        <v>100</v>
      </c>
      <c r="BC196" t="s">
        <v>100</v>
      </c>
      <c r="BD196" t="s">
        <v>100</v>
      </c>
      <c r="BE196" t="s">
        <v>100</v>
      </c>
      <c r="BF196" t="s">
        <v>100</v>
      </c>
      <c r="BG196" t="s">
        <v>100</v>
      </c>
      <c r="BH196" t="s">
        <v>100</v>
      </c>
      <c r="BI196" t="s">
        <v>100</v>
      </c>
      <c r="BJ196" t="s">
        <v>100</v>
      </c>
      <c r="BK196" t="s">
        <v>100</v>
      </c>
      <c r="BL196" t="s">
        <v>100</v>
      </c>
      <c r="BM196" t="s">
        <v>100</v>
      </c>
      <c r="BN196" t="s">
        <v>100</v>
      </c>
      <c r="BO196" t="s">
        <v>100</v>
      </c>
      <c r="BP196" t="s">
        <v>100</v>
      </c>
      <c r="BQ196" t="s">
        <v>100</v>
      </c>
      <c r="BR196" t="s">
        <v>100</v>
      </c>
      <c r="BS196" t="s">
        <v>100</v>
      </c>
      <c r="BT196" t="s">
        <v>100</v>
      </c>
      <c r="BU196" t="s">
        <v>100</v>
      </c>
      <c r="BV196" t="s">
        <v>100</v>
      </c>
      <c r="BW196" t="s">
        <v>100</v>
      </c>
      <c r="BX196" t="s">
        <v>100</v>
      </c>
      <c r="BY196" t="s">
        <v>100</v>
      </c>
      <c r="BZ196" t="s">
        <v>100</v>
      </c>
      <c r="CA196" t="s">
        <v>100</v>
      </c>
      <c r="CB196" t="s">
        <v>100</v>
      </c>
      <c r="CC196" t="s">
        <v>100</v>
      </c>
      <c r="CD196" t="s">
        <v>100</v>
      </c>
      <c r="CE196" t="s">
        <v>100</v>
      </c>
      <c r="CF196" t="s">
        <v>100</v>
      </c>
      <c r="CG196" t="s">
        <v>100</v>
      </c>
      <c r="CH196" t="s">
        <v>100</v>
      </c>
      <c r="CI196" t="s">
        <v>100</v>
      </c>
      <c r="CJ196" t="s">
        <v>115</v>
      </c>
      <c r="CK196" t="s">
        <v>100</v>
      </c>
      <c r="CL196" t="s">
        <v>100</v>
      </c>
      <c r="CM196" t="s">
        <v>100</v>
      </c>
      <c r="CN196" t="s">
        <v>151</v>
      </c>
      <c r="CO196" t="s">
        <v>100</v>
      </c>
      <c r="CP196" t="s">
        <v>100</v>
      </c>
      <c r="CQ196" t="s">
        <v>152</v>
      </c>
      <c r="CR196" t="s">
        <v>153</v>
      </c>
    </row>
    <row r="197" spans="1:96">
      <c r="A197" t="s">
        <v>831</v>
      </c>
      <c r="B197" t="s">
        <v>832</v>
      </c>
      <c r="C197" t="s">
        <v>98</v>
      </c>
      <c r="D197" t="s">
        <v>832</v>
      </c>
      <c r="E197" t="s">
        <v>100</v>
      </c>
      <c r="F197" t="s">
        <v>100</v>
      </c>
      <c r="G197" t="s">
        <v>157</v>
      </c>
      <c r="H197" t="s">
        <v>102</v>
      </c>
      <c r="I197" t="s">
        <v>103</v>
      </c>
      <c r="J197" t="s">
        <v>419</v>
      </c>
      <c r="K197" t="s">
        <v>833</v>
      </c>
      <c r="L197" t="s">
        <v>106</v>
      </c>
      <c r="M197" t="s">
        <v>100</v>
      </c>
      <c r="N197" t="s">
        <v>100</v>
      </c>
      <c r="O197" t="s">
        <v>100</v>
      </c>
      <c r="P197" t="s">
        <v>834</v>
      </c>
      <c r="Q197" t="s">
        <v>209</v>
      </c>
      <c r="R197" t="s">
        <v>198</v>
      </c>
      <c r="S197" t="s">
        <v>162</v>
      </c>
      <c r="T197" t="s">
        <v>111</v>
      </c>
      <c r="U197" t="s">
        <v>112</v>
      </c>
      <c r="V197" t="s">
        <v>134</v>
      </c>
      <c r="W197" t="s">
        <v>134</v>
      </c>
      <c r="X197" t="s">
        <v>135</v>
      </c>
      <c r="Y197" t="s">
        <v>115</v>
      </c>
      <c r="Z197" t="s">
        <v>100</v>
      </c>
      <c r="AA197" t="s">
        <v>100</v>
      </c>
      <c r="AB197" t="s">
        <v>100</v>
      </c>
      <c r="AC197" t="s">
        <v>100</v>
      </c>
      <c r="AD197" t="s">
        <v>100</v>
      </c>
      <c r="AE197" t="s">
        <v>115</v>
      </c>
      <c r="AF197" t="s">
        <v>100</v>
      </c>
      <c r="AG197" t="s">
        <v>100</v>
      </c>
      <c r="AH197" t="s">
        <v>100</v>
      </c>
      <c r="AI197" t="s">
        <v>100</v>
      </c>
      <c r="AJ197" t="s">
        <v>100</v>
      </c>
      <c r="AK197" t="s">
        <v>100</v>
      </c>
      <c r="AL197" t="s">
        <v>100</v>
      </c>
      <c r="AM197" t="s">
        <v>100</v>
      </c>
      <c r="AN197" t="s">
        <v>100</v>
      </c>
      <c r="AO197" t="s">
        <v>100</v>
      </c>
      <c r="AP197" t="s">
        <v>100</v>
      </c>
      <c r="AQ197" t="s">
        <v>100</v>
      </c>
      <c r="AR197" t="s">
        <v>100</v>
      </c>
      <c r="AS197" t="s">
        <v>100</v>
      </c>
      <c r="AT197" t="s">
        <v>100</v>
      </c>
      <c r="AU197" t="s">
        <v>100</v>
      </c>
      <c r="AV197" t="s">
        <v>100</v>
      </c>
      <c r="AW197" t="s">
        <v>100</v>
      </c>
      <c r="AX197" t="s">
        <v>100</v>
      </c>
      <c r="AY197" t="s">
        <v>100</v>
      </c>
      <c r="AZ197" t="s">
        <v>100</v>
      </c>
      <c r="BA197" t="s">
        <v>100</v>
      </c>
      <c r="BB197" t="s">
        <v>100</v>
      </c>
      <c r="BC197" t="s">
        <v>100</v>
      </c>
      <c r="BD197" t="s">
        <v>100</v>
      </c>
      <c r="BE197" t="s">
        <v>100</v>
      </c>
      <c r="BF197" t="s">
        <v>100</v>
      </c>
      <c r="BG197" t="s">
        <v>100</v>
      </c>
      <c r="BH197" t="s">
        <v>100</v>
      </c>
      <c r="BI197" t="s">
        <v>100</v>
      </c>
      <c r="BJ197" t="s">
        <v>100</v>
      </c>
      <c r="BK197" t="s">
        <v>100</v>
      </c>
      <c r="BL197" t="s">
        <v>100</v>
      </c>
      <c r="BM197" t="s">
        <v>100</v>
      </c>
      <c r="BN197" t="s">
        <v>100</v>
      </c>
      <c r="BO197" t="s">
        <v>100</v>
      </c>
      <c r="BP197" t="s">
        <v>100</v>
      </c>
      <c r="BQ197" t="s">
        <v>100</v>
      </c>
      <c r="BR197" t="s">
        <v>100</v>
      </c>
      <c r="BS197" t="s">
        <v>100</v>
      </c>
      <c r="BT197" t="s">
        <v>100</v>
      </c>
      <c r="BU197" t="s">
        <v>100</v>
      </c>
      <c r="BV197" t="s">
        <v>100</v>
      </c>
      <c r="BW197" t="s">
        <v>100</v>
      </c>
      <c r="BX197" t="s">
        <v>100</v>
      </c>
      <c r="BY197" t="s">
        <v>100</v>
      </c>
      <c r="BZ197" t="s">
        <v>100</v>
      </c>
      <c r="CA197" t="s">
        <v>100</v>
      </c>
      <c r="CB197" t="s">
        <v>100</v>
      </c>
      <c r="CC197" t="s">
        <v>100</v>
      </c>
      <c r="CD197" t="s">
        <v>100</v>
      </c>
      <c r="CE197" t="s">
        <v>100</v>
      </c>
      <c r="CF197" t="s">
        <v>100</v>
      </c>
      <c r="CG197" t="s">
        <v>100</v>
      </c>
      <c r="CH197" t="s">
        <v>100</v>
      </c>
      <c r="CI197" t="s">
        <v>100</v>
      </c>
      <c r="CJ197" t="s">
        <v>115</v>
      </c>
      <c r="CK197" t="s">
        <v>100</v>
      </c>
      <c r="CL197" t="s">
        <v>100</v>
      </c>
      <c r="CM197" t="s">
        <v>100</v>
      </c>
      <c r="CN197" t="s">
        <v>211</v>
      </c>
      <c r="CO197" t="s">
        <v>100</v>
      </c>
      <c r="CP197" t="s">
        <v>100</v>
      </c>
      <c r="CQ197" t="s">
        <v>152</v>
      </c>
      <c r="CR197" t="s">
        <v>153</v>
      </c>
    </row>
    <row r="198" spans="1:96">
      <c r="A198" t="s">
        <v>835</v>
      </c>
      <c r="B198" t="s">
        <v>836</v>
      </c>
      <c r="C198" t="s">
        <v>138</v>
      </c>
      <c r="D198" t="s">
        <v>837</v>
      </c>
      <c r="E198" t="s">
        <v>100</v>
      </c>
      <c r="F198" t="s">
        <v>100</v>
      </c>
      <c r="G198" t="s">
        <v>141</v>
      </c>
      <c r="H198" t="s">
        <v>142</v>
      </c>
      <c r="I198" t="s">
        <v>143</v>
      </c>
      <c r="J198" t="s">
        <v>419</v>
      </c>
      <c r="K198" t="s">
        <v>145</v>
      </c>
      <c r="L198" t="s">
        <v>106</v>
      </c>
      <c r="M198" t="s">
        <v>100</v>
      </c>
      <c r="N198" t="s">
        <v>100</v>
      </c>
      <c r="O198" t="s">
        <v>100</v>
      </c>
      <c r="P198" t="s">
        <v>146</v>
      </c>
      <c r="Q198" t="s">
        <v>147</v>
      </c>
      <c r="R198" t="s">
        <v>148</v>
      </c>
      <c r="S198" t="s">
        <v>162</v>
      </c>
      <c r="T198" t="s">
        <v>100</v>
      </c>
      <c r="U198" t="s">
        <v>112</v>
      </c>
      <c r="V198" t="s">
        <v>113</v>
      </c>
      <c r="W198" t="s">
        <v>113</v>
      </c>
      <c r="X198" t="s">
        <v>423</v>
      </c>
      <c r="Y198" t="s">
        <v>100</v>
      </c>
      <c r="Z198" t="s">
        <v>100</v>
      </c>
      <c r="AA198" t="s">
        <v>100</v>
      </c>
      <c r="AB198" t="s">
        <v>100</v>
      </c>
      <c r="AC198" t="s">
        <v>100</v>
      </c>
      <c r="AD198" t="s">
        <v>100</v>
      </c>
      <c r="AE198" t="s">
        <v>115</v>
      </c>
      <c r="AF198" t="s">
        <v>100</v>
      </c>
      <c r="AG198" t="s">
        <v>100</v>
      </c>
      <c r="AH198" t="s">
        <v>100</v>
      </c>
      <c r="AI198" t="s">
        <v>100</v>
      </c>
      <c r="AJ198" t="s">
        <v>100</v>
      </c>
      <c r="AK198" t="s">
        <v>100</v>
      </c>
      <c r="AL198" t="s">
        <v>100</v>
      </c>
      <c r="AM198" t="s">
        <v>100</v>
      </c>
      <c r="AN198" t="s">
        <v>100</v>
      </c>
      <c r="AO198" t="s">
        <v>100</v>
      </c>
      <c r="AP198" t="s">
        <v>100</v>
      </c>
      <c r="AQ198" t="s">
        <v>100</v>
      </c>
      <c r="AR198" t="s">
        <v>100</v>
      </c>
      <c r="AS198" t="s">
        <v>100</v>
      </c>
      <c r="AT198" t="s">
        <v>100</v>
      </c>
      <c r="AU198" t="s">
        <v>100</v>
      </c>
      <c r="AV198" t="s">
        <v>100</v>
      </c>
      <c r="AW198" t="s">
        <v>100</v>
      </c>
      <c r="AX198" t="s">
        <v>100</v>
      </c>
      <c r="AY198" t="s">
        <v>100</v>
      </c>
      <c r="AZ198" t="s">
        <v>100</v>
      </c>
      <c r="BA198" t="s">
        <v>100</v>
      </c>
      <c r="BB198" t="s">
        <v>100</v>
      </c>
      <c r="BC198" t="s">
        <v>100</v>
      </c>
      <c r="BD198" t="s">
        <v>100</v>
      </c>
      <c r="BE198" t="s">
        <v>100</v>
      </c>
      <c r="BF198" t="s">
        <v>100</v>
      </c>
      <c r="BG198" t="s">
        <v>100</v>
      </c>
      <c r="BH198" t="s">
        <v>100</v>
      </c>
      <c r="BI198" t="s">
        <v>100</v>
      </c>
      <c r="BJ198" t="s">
        <v>100</v>
      </c>
      <c r="BK198" t="s">
        <v>100</v>
      </c>
      <c r="BL198" t="s">
        <v>100</v>
      </c>
      <c r="BM198" t="s">
        <v>100</v>
      </c>
      <c r="BN198" t="s">
        <v>100</v>
      </c>
      <c r="BO198" t="s">
        <v>100</v>
      </c>
      <c r="BP198" t="s">
        <v>100</v>
      </c>
      <c r="BQ198" t="s">
        <v>100</v>
      </c>
      <c r="BR198" t="s">
        <v>100</v>
      </c>
      <c r="BS198" t="s">
        <v>100</v>
      </c>
      <c r="BT198" t="s">
        <v>100</v>
      </c>
      <c r="BU198" t="s">
        <v>100</v>
      </c>
      <c r="BV198" t="s">
        <v>100</v>
      </c>
      <c r="BW198" t="s">
        <v>100</v>
      </c>
      <c r="BX198" t="s">
        <v>100</v>
      </c>
      <c r="BY198" t="s">
        <v>100</v>
      </c>
      <c r="BZ198" t="s">
        <v>100</v>
      </c>
      <c r="CA198" t="s">
        <v>100</v>
      </c>
      <c r="CB198" t="s">
        <v>100</v>
      </c>
      <c r="CC198" t="s">
        <v>100</v>
      </c>
      <c r="CD198" t="s">
        <v>100</v>
      </c>
      <c r="CE198" t="s">
        <v>100</v>
      </c>
      <c r="CF198" t="s">
        <v>100</v>
      </c>
      <c r="CG198" t="s">
        <v>100</v>
      </c>
      <c r="CH198" t="s">
        <v>100</v>
      </c>
      <c r="CI198" t="s">
        <v>100</v>
      </c>
      <c r="CJ198" t="s">
        <v>115</v>
      </c>
      <c r="CK198" t="s">
        <v>100</v>
      </c>
      <c r="CL198" t="s">
        <v>100</v>
      </c>
      <c r="CM198" t="s">
        <v>100</v>
      </c>
      <c r="CN198" t="s">
        <v>151</v>
      </c>
      <c r="CO198" t="s">
        <v>100</v>
      </c>
      <c r="CP198" t="s">
        <v>100</v>
      </c>
      <c r="CQ198" t="s">
        <v>152</v>
      </c>
      <c r="CR198" t="s">
        <v>153</v>
      </c>
    </row>
    <row r="199" spans="1:96">
      <c r="A199" t="s">
        <v>838</v>
      </c>
      <c r="B199" t="s">
        <v>839</v>
      </c>
      <c r="C199" t="s">
        <v>205</v>
      </c>
      <c r="D199" t="s">
        <v>840</v>
      </c>
      <c r="E199" t="s">
        <v>100</v>
      </c>
      <c r="F199" t="s">
        <v>100</v>
      </c>
      <c r="G199" t="s">
        <v>101</v>
      </c>
      <c r="H199" t="s">
        <v>102</v>
      </c>
      <c r="I199" t="s">
        <v>143</v>
      </c>
      <c r="J199" t="s">
        <v>144</v>
      </c>
      <c r="K199" t="s">
        <v>145</v>
      </c>
      <c r="L199" t="s">
        <v>106</v>
      </c>
      <c r="M199" t="s">
        <v>100</v>
      </c>
      <c r="N199" t="s">
        <v>841</v>
      </c>
      <c r="O199" t="s">
        <v>100</v>
      </c>
      <c r="P199" t="s">
        <v>146</v>
      </c>
      <c r="Q199" t="s">
        <v>209</v>
      </c>
      <c r="R199" t="s">
        <v>198</v>
      </c>
      <c r="S199" t="s">
        <v>100</v>
      </c>
      <c r="T199" t="s">
        <v>100</v>
      </c>
      <c r="U199" t="s">
        <v>112</v>
      </c>
      <c r="V199" t="s">
        <v>271</v>
      </c>
      <c r="W199" t="s">
        <v>271</v>
      </c>
      <c r="X199" t="s">
        <v>842</v>
      </c>
      <c r="Y199" t="s">
        <v>115</v>
      </c>
      <c r="Z199" t="s">
        <v>100</v>
      </c>
      <c r="AA199" t="s">
        <v>100</v>
      </c>
      <c r="AB199" t="s">
        <v>100</v>
      </c>
      <c r="AC199" t="s">
        <v>100</v>
      </c>
      <c r="AD199" t="s">
        <v>100</v>
      </c>
      <c r="AE199" t="s">
        <v>115</v>
      </c>
      <c r="AF199" t="s">
        <v>100</v>
      </c>
      <c r="AG199" t="s">
        <v>100</v>
      </c>
      <c r="AH199" t="s">
        <v>100</v>
      </c>
      <c r="AI199" t="s">
        <v>100</v>
      </c>
      <c r="AJ199" t="s">
        <v>100</v>
      </c>
      <c r="AK199" t="s">
        <v>100</v>
      </c>
      <c r="AL199" t="s">
        <v>100</v>
      </c>
      <c r="AM199" t="s">
        <v>100</v>
      </c>
      <c r="AN199" t="s">
        <v>100</v>
      </c>
      <c r="AO199" t="s">
        <v>100</v>
      </c>
      <c r="AP199" t="s">
        <v>100</v>
      </c>
      <c r="AQ199" t="s">
        <v>100</v>
      </c>
      <c r="AR199" t="s">
        <v>100</v>
      </c>
      <c r="AS199" t="s">
        <v>100</v>
      </c>
      <c r="AT199" t="s">
        <v>100</v>
      </c>
      <c r="AU199" t="s">
        <v>100</v>
      </c>
      <c r="AV199" t="s">
        <v>100</v>
      </c>
      <c r="AW199" t="s">
        <v>100</v>
      </c>
      <c r="AX199" t="s">
        <v>100</v>
      </c>
      <c r="AY199" t="s">
        <v>100</v>
      </c>
      <c r="AZ199" t="s">
        <v>100</v>
      </c>
      <c r="BA199" t="s">
        <v>100</v>
      </c>
      <c r="BB199" t="s">
        <v>100</v>
      </c>
      <c r="BC199" t="s">
        <v>100</v>
      </c>
      <c r="BD199" t="s">
        <v>100</v>
      </c>
      <c r="BE199" t="s">
        <v>100</v>
      </c>
      <c r="BF199" t="s">
        <v>100</v>
      </c>
      <c r="BG199" t="s">
        <v>100</v>
      </c>
      <c r="BH199" t="s">
        <v>100</v>
      </c>
      <c r="BI199" t="s">
        <v>100</v>
      </c>
      <c r="BJ199" t="s">
        <v>100</v>
      </c>
      <c r="BK199" t="s">
        <v>100</v>
      </c>
      <c r="BL199" t="s">
        <v>100</v>
      </c>
      <c r="BM199" t="s">
        <v>100</v>
      </c>
      <c r="BN199" t="s">
        <v>100</v>
      </c>
      <c r="BO199" t="s">
        <v>100</v>
      </c>
      <c r="BP199" t="s">
        <v>100</v>
      </c>
      <c r="BQ199" t="s">
        <v>100</v>
      </c>
      <c r="BR199" t="s">
        <v>100</v>
      </c>
      <c r="BS199" t="s">
        <v>100</v>
      </c>
      <c r="BT199" t="s">
        <v>100</v>
      </c>
      <c r="BU199" t="s">
        <v>100</v>
      </c>
      <c r="BV199" t="s">
        <v>100</v>
      </c>
      <c r="BW199" t="s">
        <v>100</v>
      </c>
      <c r="BX199" t="s">
        <v>100</v>
      </c>
      <c r="BY199" t="s">
        <v>100</v>
      </c>
      <c r="BZ199" t="s">
        <v>100</v>
      </c>
      <c r="CA199" t="s">
        <v>100</v>
      </c>
      <c r="CB199" t="s">
        <v>100</v>
      </c>
      <c r="CC199" t="s">
        <v>100</v>
      </c>
      <c r="CD199" t="s">
        <v>100</v>
      </c>
      <c r="CE199" t="s">
        <v>100</v>
      </c>
      <c r="CF199" t="s">
        <v>100</v>
      </c>
      <c r="CG199" t="s">
        <v>100</v>
      </c>
      <c r="CH199" t="s">
        <v>100</v>
      </c>
      <c r="CI199" t="s">
        <v>100</v>
      </c>
      <c r="CJ199" t="s">
        <v>115</v>
      </c>
      <c r="CK199" t="s">
        <v>100</v>
      </c>
      <c r="CL199" t="s">
        <v>100</v>
      </c>
      <c r="CM199" t="s">
        <v>100</v>
      </c>
      <c r="CN199" t="s">
        <v>211</v>
      </c>
      <c r="CO199" t="s">
        <v>152</v>
      </c>
      <c r="CP199" t="s">
        <v>100</v>
      </c>
      <c r="CQ199" t="s">
        <v>100</v>
      </c>
      <c r="CR199" t="s">
        <v>100</v>
      </c>
    </row>
    <row r="200" spans="1:96">
      <c r="A200" t="s">
        <v>843</v>
      </c>
      <c r="B200" t="s">
        <v>844</v>
      </c>
      <c r="C200" t="s">
        <v>205</v>
      </c>
      <c r="D200" t="s">
        <v>845</v>
      </c>
      <c r="E200" t="s">
        <v>100</v>
      </c>
      <c r="F200" t="s">
        <v>100</v>
      </c>
      <c r="G200" t="s">
        <v>101</v>
      </c>
      <c r="H200" t="s">
        <v>102</v>
      </c>
      <c r="I200" t="s">
        <v>143</v>
      </c>
      <c r="J200" t="s">
        <v>144</v>
      </c>
      <c r="K200" t="s">
        <v>145</v>
      </c>
      <c r="L200" t="s">
        <v>106</v>
      </c>
      <c r="M200" t="s">
        <v>100</v>
      </c>
      <c r="N200" t="s">
        <v>846</v>
      </c>
      <c r="O200" t="s">
        <v>100</v>
      </c>
      <c r="P200" t="s">
        <v>146</v>
      </c>
      <c r="Q200" t="s">
        <v>209</v>
      </c>
      <c r="R200" t="s">
        <v>198</v>
      </c>
      <c r="S200" t="s">
        <v>100</v>
      </c>
      <c r="T200" t="s">
        <v>100</v>
      </c>
      <c r="U200" t="s">
        <v>112</v>
      </c>
      <c r="V200" t="s">
        <v>617</v>
      </c>
      <c r="W200" t="s">
        <v>113</v>
      </c>
      <c r="X200" t="s">
        <v>822</v>
      </c>
      <c r="Y200" t="s">
        <v>115</v>
      </c>
      <c r="Z200" t="s">
        <v>100</v>
      </c>
      <c r="AA200" t="s">
        <v>100</v>
      </c>
      <c r="AB200" t="s">
        <v>100</v>
      </c>
      <c r="AC200" t="s">
        <v>100</v>
      </c>
      <c r="AD200" t="s">
        <v>100</v>
      </c>
      <c r="AE200" t="s">
        <v>115</v>
      </c>
      <c r="AF200" t="s">
        <v>100</v>
      </c>
      <c r="AG200" t="s">
        <v>100</v>
      </c>
      <c r="AH200" t="s">
        <v>100</v>
      </c>
      <c r="AI200" t="s">
        <v>100</v>
      </c>
      <c r="AJ200" t="s">
        <v>100</v>
      </c>
      <c r="AK200" t="s">
        <v>100</v>
      </c>
      <c r="AL200" t="s">
        <v>100</v>
      </c>
      <c r="AM200" t="s">
        <v>100</v>
      </c>
      <c r="AN200" t="s">
        <v>100</v>
      </c>
      <c r="AO200" t="s">
        <v>100</v>
      </c>
      <c r="AP200" t="s">
        <v>100</v>
      </c>
      <c r="AQ200" t="s">
        <v>100</v>
      </c>
      <c r="AR200" t="s">
        <v>100</v>
      </c>
      <c r="AS200" t="s">
        <v>100</v>
      </c>
      <c r="AT200" t="s">
        <v>100</v>
      </c>
      <c r="AU200" t="s">
        <v>100</v>
      </c>
      <c r="AV200" t="s">
        <v>100</v>
      </c>
      <c r="AW200" t="s">
        <v>100</v>
      </c>
      <c r="AX200" t="s">
        <v>100</v>
      </c>
      <c r="AY200" t="s">
        <v>100</v>
      </c>
      <c r="AZ200" t="s">
        <v>100</v>
      </c>
      <c r="BA200" t="s">
        <v>100</v>
      </c>
      <c r="BB200" t="s">
        <v>100</v>
      </c>
      <c r="BC200" t="s">
        <v>100</v>
      </c>
      <c r="BD200" t="s">
        <v>100</v>
      </c>
      <c r="BE200" t="s">
        <v>100</v>
      </c>
      <c r="BF200" t="s">
        <v>100</v>
      </c>
      <c r="BG200" t="s">
        <v>100</v>
      </c>
      <c r="BH200" t="s">
        <v>100</v>
      </c>
      <c r="BI200" t="s">
        <v>100</v>
      </c>
      <c r="BJ200" t="s">
        <v>100</v>
      </c>
      <c r="BK200" t="s">
        <v>100</v>
      </c>
      <c r="BL200" t="s">
        <v>100</v>
      </c>
      <c r="BM200" t="s">
        <v>100</v>
      </c>
      <c r="BN200" t="s">
        <v>100</v>
      </c>
      <c r="BO200" t="s">
        <v>100</v>
      </c>
      <c r="BP200" t="s">
        <v>100</v>
      </c>
      <c r="BQ200" t="s">
        <v>100</v>
      </c>
      <c r="BR200" t="s">
        <v>100</v>
      </c>
      <c r="BS200" t="s">
        <v>100</v>
      </c>
      <c r="BT200" t="s">
        <v>100</v>
      </c>
      <c r="BU200" t="s">
        <v>100</v>
      </c>
      <c r="BV200" t="s">
        <v>100</v>
      </c>
      <c r="BW200" t="s">
        <v>100</v>
      </c>
      <c r="BX200" t="s">
        <v>100</v>
      </c>
      <c r="BY200" t="s">
        <v>100</v>
      </c>
      <c r="BZ200" t="s">
        <v>100</v>
      </c>
      <c r="CA200" t="s">
        <v>100</v>
      </c>
      <c r="CB200" t="s">
        <v>100</v>
      </c>
      <c r="CC200" t="s">
        <v>100</v>
      </c>
      <c r="CD200" t="s">
        <v>100</v>
      </c>
      <c r="CE200" t="s">
        <v>100</v>
      </c>
      <c r="CF200" t="s">
        <v>100</v>
      </c>
      <c r="CG200" t="s">
        <v>100</v>
      </c>
      <c r="CH200" t="s">
        <v>100</v>
      </c>
      <c r="CI200" t="s">
        <v>100</v>
      </c>
      <c r="CJ200" t="s">
        <v>115</v>
      </c>
      <c r="CK200" t="s">
        <v>100</v>
      </c>
      <c r="CL200" t="s">
        <v>100</v>
      </c>
      <c r="CM200" t="s">
        <v>100</v>
      </c>
      <c r="CN200" t="s">
        <v>823</v>
      </c>
      <c r="CO200" t="s">
        <v>152</v>
      </c>
      <c r="CP200" t="s">
        <v>100</v>
      </c>
      <c r="CQ200" t="s">
        <v>100</v>
      </c>
      <c r="CR200" t="s">
        <v>100</v>
      </c>
    </row>
    <row r="201" spans="1:96">
      <c r="A201" t="s">
        <v>847</v>
      </c>
      <c r="B201" t="s">
        <v>848</v>
      </c>
      <c r="C201" t="s">
        <v>205</v>
      </c>
      <c r="D201" t="s">
        <v>849</v>
      </c>
      <c r="E201" t="s">
        <v>100</v>
      </c>
      <c r="F201" t="s">
        <v>100</v>
      </c>
      <c r="G201" t="s">
        <v>101</v>
      </c>
      <c r="H201" t="s">
        <v>102</v>
      </c>
      <c r="I201" t="s">
        <v>143</v>
      </c>
      <c r="J201" t="s">
        <v>144</v>
      </c>
      <c r="K201" t="s">
        <v>145</v>
      </c>
      <c r="L201" t="s">
        <v>106</v>
      </c>
      <c r="M201" t="s">
        <v>100</v>
      </c>
      <c r="N201" t="s">
        <v>850</v>
      </c>
      <c r="O201" t="s">
        <v>100</v>
      </c>
      <c r="P201" t="s">
        <v>146</v>
      </c>
      <c r="Q201" t="s">
        <v>209</v>
      </c>
      <c r="R201" t="s">
        <v>198</v>
      </c>
      <c r="S201" t="s">
        <v>100</v>
      </c>
      <c r="T201" t="s">
        <v>100</v>
      </c>
      <c r="U201" t="s">
        <v>112</v>
      </c>
      <c r="V201" t="s">
        <v>271</v>
      </c>
      <c r="W201" t="s">
        <v>271</v>
      </c>
      <c r="X201" t="s">
        <v>842</v>
      </c>
      <c r="Y201" t="s">
        <v>115</v>
      </c>
      <c r="Z201" t="s">
        <v>100</v>
      </c>
      <c r="AA201" t="s">
        <v>100</v>
      </c>
      <c r="AB201" t="s">
        <v>100</v>
      </c>
      <c r="AC201" t="s">
        <v>100</v>
      </c>
      <c r="AD201" t="s">
        <v>100</v>
      </c>
      <c r="AE201" t="s">
        <v>115</v>
      </c>
      <c r="AF201" t="s">
        <v>100</v>
      </c>
      <c r="AG201" t="s">
        <v>100</v>
      </c>
      <c r="AH201" t="s">
        <v>100</v>
      </c>
      <c r="AI201" t="s">
        <v>100</v>
      </c>
      <c r="AJ201" t="s">
        <v>100</v>
      </c>
      <c r="AK201" t="s">
        <v>100</v>
      </c>
      <c r="AL201" t="s">
        <v>100</v>
      </c>
      <c r="AM201" t="s">
        <v>100</v>
      </c>
      <c r="AN201" t="s">
        <v>100</v>
      </c>
      <c r="AO201" t="s">
        <v>100</v>
      </c>
      <c r="AP201" t="s">
        <v>100</v>
      </c>
      <c r="AQ201" t="s">
        <v>100</v>
      </c>
      <c r="AR201" t="s">
        <v>100</v>
      </c>
      <c r="AS201" t="s">
        <v>100</v>
      </c>
      <c r="AT201" t="s">
        <v>100</v>
      </c>
      <c r="AU201" t="s">
        <v>100</v>
      </c>
      <c r="AV201" t="s">
        <v>100</v>
      </c>
      <c r="AW201" t="s">
        <v>100</v>
      </c>
      <c r="AX201" t="s">
        <v>100</v>
      </c>
      <c r="AY201" t="s">
        <v>100</v>
      </c>
      <c r="AZ201" t="s">
        <v>100</v>
      </c>
      <c r="BA201" t="s">
        <v>100</v>
      </c>
      <c r="BB201" t="s">
        <v>100</v>
      </c>
      <c r="BC201" t="s">
        <v>100</v>
      </c>
      <c r="BD201" t="s">
        <v>100</v>
      </c>
      <c r="BE201" t="s">
        <v>100</v>
      </c>
      <c r="BF201" t="s">
        <v>100</v>
      </c>
      <c r="BG201" t="s">
        <v>100</v>
      </c>
      <c r="BH201" t="s">
        <v>100</v>
      </c>
      <c r="BI201" t="s">
        <v>100</v>
      </c>
      <c r="BJ201" t="s">
        <v>100</v>
      </c>
      <c r="BK201" t="s">
        <v>100</v>
      </c>
      <c r="BL201" t="s">
        <v>100</v>
      </c>
      <c r="BM201" t="s">
        <v>100</v>
      </c>
      <c r="BN201" t="s">
        <v>100</v>
      </c>
      <c r="BO201" t="s">
        <v>100</v>
      </c>
      <c r="BP201" t="s">
        <v>100</v>
      </c>
      <c r="BQ201" t="s">
        <v>100</v>
      </c>
      <c r="BR201" t="s">
        <v>100</v>
      </c>
      <c r="BS201" t="s">
        <v>100</v>
      </c>
      <c r="BT201" t="s">
        <v>100</v>
      </c>
      <c r="BU201" t="s">
        <v>100</v>
      </c>
      <c r="BV201" t="s">
        <v>100</v>
      </c>
      <c r="BW201" t="s">
        <v>100</v>
      </c>
      <c r="BX201" t="s">
        <v>100</v>
      </c>
      <c r="BY201" t="s">
        <v>100</v>
      </c>
      <c r="BZ201" t="s">
        <v>100</v>
      </c>
      <c r="CA201" t="s">
        <v>100</v>
      </c>
      <c r="CB201" t="s">
        <v>100</v>
      </c>
      <c r="CC201" t="s">
        <v>100</v>
      </c>
      <c r="CD201" t="s">
        <v>100</v>
      </c>
      <c r="CE201" t="s">
        <v>100</v>
      </c>
      <c r="CF201" t="s">
        <v>100</v>
      </c>
      <c r="CG201" t="s">
        <v>100</v>
      </c>
      <c r="CH201" t="s">
        <v>100</v>
      </c>
      <c r="CI201" t="s">
        <v>100</v>
      </c>
      <c r="CJ201" t="s">
        <v>115</v>
      </c>
      <c r="CK201" t="s">
        <v>100</v>
      </c>
      <c r="CL201" t="s">
        <v>100</v>
      </c>
      <c r="CM201" t="s">
        <v>100</v>
      </c>
      <c r="CN201" t="s">
        <v>211</v>
      </c>
      <c r="CO201" t="s">
        <v>152</v>
      </c>
      <c r="CP201" t="s">
        <v>100</v>
      </c>
      <c r="CQ201" t="s">
        <v>100</v>
      </c>
      <c r="CR201" t="s">
        <v>100</v>
      </c>
    </row>
    <row r="202" spans="1:96">
      <c r="A202" t="s">
        <v>851</v>
      </c>
      <c r="B202" t="s">
        <v>852</v>
      </c>
      <c r="C202" t="s">
        <v>205</v>
      </c>
      <c r="D202" t="s">
        <v>853</v>
      </c>
      <c r="E202" t="s">
        <v>100</v>
      </c>
      <c r="F202" t="s">
        <v>100</v>
      </c>
      <c r="G202" t="s">
        <v>101</v>
      </c>
      <c r="H202" t="s">
        <v>102</v>
      </c>
      <c r="I202" t="s">
        <v>143</v>
      </c>
      <c r="J202" t="s">
        <v>144</v>
      </c>
      <c r="K202" t="s">
        <v>145</v>
      </c>
      <c r="L202" t="s">
        <v>106</v>
      </c>
      <c r="M202" t="s">
        <v>100</v>
      </c>
      <c r="N202" t="s">
        <v>854</v>
      </c>
      <c r="O202" t="s">
        <v>100</v>
      </c>
      <c r="P202" t="s">
        <v>146</v>
      </c>
      <c r="Q202" t="s">
        <v>209</v>
      </c>
      <c r="R202" t="s">
        <v>198</v>
      </c>
      <c r="S202" t="s">
        <v>100</v>
      </c>
      <c r="T202" t="s">
        <v>100</v>
      </c>
      <c r="U202" t="s">
        <v>112</v>
      </c>
      <c r="V202" t="s">
        <v>271</v>
      </c>
      <c r="W202" t="s">
        <v>271</v>
      </c>
      <c r="X202" t="s">
        <v>842</v>
      </c>
      <c r="Y202" t="s">
        <v>115</v>
      </c>
      <c r="Z202" t="s">
        <v>100</v>
      </c>
      <c r="AA202" t="s">
        <v>100</v>
      </c>
      <c r="AB202" t="s">
        <v>100</v>
      </c>
      <c r="AC202" t="s">
        <v>100</v>
      </c>
      <c r="AD202" t="s">
        <v>100</v>
      </c>
      <c r="AE202" t="s">
        <v>115</v>
      </c>
      <c r="AF202" t="s">
        <v>100</v>
      </c>
      <c r="AG202" t="s">
        <v>100</v>
      </c>
      <c r="AH202" t="s">
        <v>100</v>
      </c>
      <c r="AI202" t="s">
        <v>100</v>
      </c>
      <c r="AJ202" t="s">
        <v>100</v>
      </c>
      <c r="AK202" t="s">
        <v>100</v>
      </c>
      <c r="AL202" t="s">
        <v>100</v>
      </c>
      <c r="AM202" t="s">
        <v>100</v>
      </c>
      <c r="AN202" t="s">
        <v>100</v>
      </c>
      <c r="AO202" t="s">
        <v>100</v>
      </c>
      <c r="AP202" t="s">
        <v>100</v>
      </c>
      <c r="AQ202" t="s">
        <v>100</v>
      </c>
      <c r="AR202" t="s">
        <v>100</v>
      </c>
      <c r="AS202" t="s">
        <v>100</v>
      </c>
      <c r="AT202" t="s">
        <v>100</v>
      </c>
      <c r="AU202" t="s">
        <v>100</v>
      </c>
      <c r="AV202" t="s">
        <v>100</v>
      </c>
      <c r="AW202" t="s">
        <v>100</v>
      </c>
      <c r="AX202" t="s">
        <v>100</v>
      </c>
      <c r="AY202" t="s">
        <v>100</v>
      </c>
      <c r="AZ202" t="s">
        <v>100</v>
      </c>
      <c r="BA202" t="s">
        <v>100</v>
      </c>
      <c r="BB202" t="s">
        <v>100</v>
      </c>
      <c r="BC202" t="s">
        <v>100</v>
      </c>
      <c r="BD202" t="s">
        <v>100</v>
      </c>
      <c r="BE202" t="s">
        <v>100</v>
      </c>
      <c r="BF202" t="s">
        <v>100</v>
      </c>
      <c r="BG202" t="s">
        <v>100</v>
      </c>
      <c r="BH202" t="s">
        <v>100</v>
      </c>
      <c r="BI202" t="s">
        <v>100</v>
      </c>
      <c r="BJ202" t="s">
        <v>100</v>
      </c>
      <c r="BK202" t="s">
        <v>100</v>
      </c>
      <c r="BL202" t="s">
        <v>100</v>
      </c>
      <c r="BM202" t="s">
        <v>100</v>
      </c>
      <c r="BN202" t="s">
        <v>100</v>
      </c>
      <c r="BO202" t="s">
        <v>100</v>
      </c>
      <c r="BP202" t="s">
        <v>100</v>
      </c>
      <c r="BQ202" t="s">
        <v>100</v>
      </c>
      <c r="BR202" t="s">
        <v>100</v>
      </c>
      <c r="BS202" t="s">
        <v>100</v>
      </c>
      <c r="BT202" t="s">
        <v>100</v>
      </c>
      <c r="BU202" t="s">
        <v>100</v>
      </c>
      <c r="BV202" t="s">
        <v>100</v>
      </c>
      <c r="BW202" t="s">
        <v>100</v>
      </c>
      <c r="BX202" t="s">
        <v>100</v>
      </c>
      <c r="BY202" t="s">
        <v>100</v>
      </c>
      <c r="BZ202" t="s">
        <v>100</v>
      </c>
      <c r="CA202" t="s">
        <v>100</v>
      </c>
      <c r="CB202" t="s">
        <v>100</v>
      </c>
      <c r="CC202" t="s">
        <v>100</v>
      </c>
      <c r="CD202" t="s">
        <v>100</v>
      </c>
      <c r="CE202" t="s">
        <v>100</v>
      </c>
      <c r="CF202" t="s">
        <v>100</v>
      </c>
      <c r="CG202" t="s">
        <v>100</v>
      </c>
      <c r="CH202" t="s">
        <v>100</v>
      </c>
      <c r="CI202" t="s">
        <v>100</v>
      </c>
      <c r="CJ202" t="s">
        <v>115</v>
      </c>
      <c r="CK202" t="s">
        <v>100</v>
      </c>
      <c r="CL202" t="s">
        <v>100</v>
      </c>
      <c r="CM202" t="s">
        <v>100</v>
      </c>
      <c r="CN202" t="s">
        <v>211</v>
      </c>
      <c r="CO202" t="s">
        <v>152</v>
      </c>
      <c r="CP202" t="s">
        <v>100</v>
      </c>
      <c r="CQ202" t="s">
        <v>100</v>
      </c>
      <c r="CR202" t="s">
        <v>100</v>
      </c>
    </row>
    <row r="203" spans="1:96">
      <c r="A203" t="s">
        <v>10</v>
      </c>
      <c r="B203" t="s">
        <v>855</v>
      </c>
      <c r="C203" t="s">
        <v>189</v>
      </c>
      <c r="D203" t="s">
        <v>856</v>
      </c>
      <c r="E203" t="s">
        <v>857</v>
      </c>
      <c r="F203" t="s">
        <v>100</v>
      </c>
      <c r="G203" t="s">
        <v>141</v>
      </c>
      <c r="H203" t="s">
        <v>142</v>
      </c>
      <c r="I203" t="s">
        <v>143</v>
      </c>
      <c r="J203" t="s">
        <v>144</v>
      </c>
      <c r="K203" t="s">
        <v>145</v>
      </c>
      <c r="L203" t="s">
        <v>106</v>
      </c>
      <c r="M203" t="s">
        <v>100</v>
      </c>
      <c r="N203" t="s">
        <v>100</v>
      </c>
      <c r="O203" t="s">
        <v>406</v>
      </c>
      <c r="P203" t="s">
        <v>146</v>
      </c>
      <c r="Q203" t="s">
        <v>147</v>
      </c>
      <c r="R203" t="s">
        <v>148</v>
      </c>
      <c r="S203" t="s">
        <v>100</v>
      </c>
      <c r="T203" t="s">
        <v>111</v>
      </c>
      <c r="U203" t="s">
        <v>112</v>
      </c>
      <c r="V203" t="s">
        <v>113</v>
      </c>
      <c r="W203" t="s">
        <v>113</v>
      </c>
      <c r="X203" t="s">
        <v>114</v>
      </c>
      <c r="Y203" t="s">
        <v>100</v>
      </c>
      <c r="Z203" t="s">
        <v>100</v>
      </c>
      <c r="AA203" t="s">
        <v>100</v>
      </c>
      <c r="AB203" t="s">
        <v>100</v>
      </c>
      <c r="AC203" t="s">
        <v>100</v>
      </c>
      <c r="AD203" t="s">
        <v>100</v>
      </c>
      <c r="AE203" t="s">
        <v>181</v>
      </c>
      <c r="AF203" t="s">
        <v>222</v>
      </c>
      <c r="AG203" t="s">
        <v>858</v>
      </c>
      <c r="AH203" t="s">
        <v>100</v>
      </c>
      <c r="AI203" t="s">
        <v>100</v>
      </c>
      <c r="AJ203" t="s">
        <v>100</v>
      </c>
      <c r="AK203" t="s">
        <v>100</v>
      </c>
      <c r="AL203" t="s">
        <v>100</v>
      </c>
      <c r="AM203" t="s">
        <v>100</v>
      </c>
      <c r="AN203" t="s">
        <v>100</v>
      </c>
      <c r="AO203" t="s">
        <v>100</v>
      </c>
      <c r="AP203" t="s">
        <v>100</v>
      </c>
      <c r="AQ203" t="s">
        <v>100</v>
      </c>
      <c r="AR203" t="s">
        <v>100</v>
      </c>
      <c r="AS203" t="s">
        <v>100</v>
      </c>
      <c r="AT203" t="s">
        <v>100</v>
      </c>
      <c r="AU203" t="s">
        <v>100</v>
      </c>
      <c r="AV203" t="s">
        <v>100</v>
      </c>
      <c r="AW203" t="s">
        <v>100</v>
      </c>
      <c r="AX203" t="s">
        <v>100</v>
      </c>
      <c r="AY203" t="s">
        <v>100</v>
      </c>
      <c r="AZ203" t="s">
        <v>100</v>
      </c>
      <c r="BA203" t="s">
        <v>100</v>
      </c>
      <c r="BB203" t="s">
        <v>100</v>
      </c>
      <c r="BC203" t="s">
        <v>100</v>
      </c>
      <c r="BD203" t="s">
        <v>100</v>
      </c>
      <c r="BE203" t="s">
        <v>100</v>
      </c>
      <c r="BF203" t="s">
        <v>100</v>
      </c>
      <c r="BG203" t="s">
        <v>100</v>
      </c>
      <c r="BH203" t="s">
        <v>100</v>
      </c>
      <c r="BI203" t="s">
        <v>100</v>
      </c>
      <c r="BJ203" t="s">
        <v>100</v>
      </c>
      <c r="BK203" t="s">
        <v>100</v>
      </c>
      <c r="BL203" t="s">
        <v>100</v>
      </c>
      <c r="BM203" t="s">
        <v>100</v>
      </c>
      <c r="BN203" t="s">
        <v>100</v>
      </c>
      <c r="BO203" t="s">
        <v>259</v>
      </c>
      <c r="BP203" t="s">
        <v>182</v>
      </c>
      <c r="BQ203" t="s">
        <v>260</v>
      </c>
      <c r="BR203" t="s">
        <v>100</v>
      </c>
      <c r="BS203" t="s">
        <v>100</v>
      </c>
      <c r="BT203" t="s">
        <v>100</v>
      </c>
      <c r="BU203" t="s">
        <v>100</v>
      </c>
      <c r="BV203" t="s">
        <v>100</v>
      </c>
      <c r="BW203" t="s">
        <v>100</v>
      </c>
      <c r="BX203" t="s">
        <v>100</v>
      </c>
      <c r="BY203" t="s">
        <v>100</v>
      </c>
      <c r="BZ203" t="s">
        <v>100</v>
      </c>
      <c r="CA203" t="s">
        <v>100</v>
      </c>
      <c r="CB203" t="s">
        <v>100</v>
      </c>
      <c r="CC203" t="s">
        <v>100</v>
      </c>
      <c r="CD203" t="s">
        <v>100</v>
      </c>
      <c r="CE203" t="s">
        <v>100</v>
      </c>
      <c r="CF203" t="s">
        <v>100</v>
      </c>
      <c r="CG203" t="s">
        <v>100</v>
      </c>
      <c r="CH203" t="s">
        <v>100</v>
      </c>
      <c r="CI203" t="s">
        <v>100</v>
      </c>
      <c r="CJ203" t="s">
        <v>100</v>
      </c>
      <c r="CK203" t="s">
        <v>100</v>
      </c>
      <c r="CL203" t="s">
        <v>100</v>
      </c>
      <c r="CM203" t="s">
        <v>100</v>
      </c>
      <c r="CN203" t="s">
        <v>166</v>
      </c>
      <c r="CO203" t="s">
        <v>100</v>
      </c>
      <c r="CP203" t="s">
        <v>100</v>
      </c>
      <c r="CQ203" t="s">
        <v>152</v>
      </c>
      <c r="CR203" t="s">
        <v>153</v>
      </c>
    </row>
    <row r="204" spans="1:96">
      <c r="A204" t="s">
        <v>859</v>
      </c>
      <c r="B204" t="s">
        <v>860</v>
      </c>
      <c r="C204" t="s">
        <v>189</v>
      </c>
      <c r="D204" t="s">
        <v>861</v>
      </c>
      <c r="E204" t="s">
        <v>100</v>
      </c>
      <c r="F204" t="s">
        <v>100</v>
      </c>
      <c r="G204" t="s">
        <v>141</v>
      </c>
      <c r="H204" t="s">
        <v>142</v>
      </c>
      <c r="I204" t="s">
        <v>143</v>
      </c>
      <c r="J204" t="s">
        <v>144</v>
      </c>
      <c r="K204" t="s">
        <v>145</v>
      </c>
      <c r="L204" t="s">
        <v>106</v>
      </c>
      <c r="M204" t="s">
        <v>100</v>
      </c>
      <c r="N204" t="s">
        <v>100</v>
      </c>
      <c r="O204" t="s">
        <v>100</v>
      </c>
      <c r="P204" t="s">
        <v>146</v>
      </c>
      <c r="Q204" t="s">
        <v>147</v>
      </c>
      <c r="R204" t="s">
        <v>148</v>
      </c>
      <c r="S204" t="s">
        <v>100</v>
      </c>
      <c r="T204" t="s">
        <v>111</v>
      </c>
      <c r="U204" t="s">
        <v>112</v>
      </c>
      <c r="V204" t="s">
        <v>113</v>
      </c>
      <c r="W204" t="s">
        <v>113</v>
      </c>
      <c r="X204" t="s">
        <v>114</v>
      </c>
      <c r="Y204" t="s">
        <v>100</v>
      </c>
      <c r="Z204" t="s">
        <v>100</v>
      </c>
      <c r="AA204" t="s">
        <v>100</v>
      </c>
      <c r="AB204" t="s">
        <v>100</v>
      </c>
      <c r="AC204" t="s">
        <v>100</v>
      </c>
      <c r="AD204" t="s">
        <v>100</v>
      </c>
      <c r="AE204" t="s">
        <v>115</v>
      </c>
      <c r="AF204" t="s">
        <v>100</v>
      </c>
      <c r="AG204" t="s">
        <v>100</v>
      </c>
      <c r="AH204" t="s">
        <v>100</v>
      </c>
      <c r="AI204" t="s">
        <v>100</v>
      </c>
      <c r="AJ204" t="s">
        <v>100</v>
      </c>
      <c r="AK204" t="s">
        <v>100</v>
      </c>
      <c r="AL204" t="s">
        <v>100</v>
      </c>
      <c r="AM204" t="s">
        <v>100</v>
      </c>
      <c r="AN204" t="s">
        <v>100</v>
      </c>
      <c r="AO204" t="s">
        <v>100</v>
      </c>
      <c r="AP204" t="s">
        <v>100</v>
      </c>
      <c r="AQ204" t="s">
        <v>115</v>
      </c>
      <c r="AR204" t="s">
        <v>100</v>
      </c>
      <c r="AS204" t="s">
        <v>100</v>
      </c>
      <c r="AT204" t="s">
        <v>100</v>
      </c>
      <c r="AU204" t="s">
        <v>100</v>
      </c>
      <c r="AV204" t="s">
        <v>100</v>
      </c>
      <c r="AW204" t="s">
        <v>100</v>
      </c>
      <c r="AX204" t="s">
        <v>100</v>
      </c>
      <c r="AY204" t="s">
        <v>100</v>
      </c>
      <c r="AZ204" t="s">
        <v>100</v>
      </c>
      <c r="BA204" t="s">
        <v>100</v>
      </c>
      <c r="BB204" t="s">
        <v>100</v>
      </c>
      <c r="BC204" t="s">
        <v>100</v>
      </c>
      <c r="BD204" t="s">
        <v>100</v>
      </c>
      <c r="BE204" t="s">
        <v>100</v>
      </c>
      <c r="BF204" t="s">
        <v>100</v>
      </c>
      <c r="BG204" t="s">
        <v>100</v>
      </c>
      <c r="BH204" t="s">
        <v>100</v>
      </c>
      <c r="BI204" t="s">
        <v>100</v>
      </c>
      <c r="BJ204" t="s">
        <v>100</v>
      </c>
      <c r="BK204" t="s">
        <v>100</v>
      </c>
      <c r="BL204" t="s">
        <v>100</v>
      </c>
      <c r="BM204" t="s">
        <v>100</v>
      </c>
      <c r="BN204" t="s">
        <v>100</v>
      </c>
      <c r="BO204" t="s">
        <v>100</v>
      </c>
      <c r="BP204" t="s">
        <v>100</v>
      </c>
      <c r="BQ204" t="s">
        <v>100</v>
      </c>
      <c r="BR204" t="s">
        <v>100</v>
      </c>
      <c r="BS204" t="s">
        <v>100</v>
      </c>
      <c r="BT204" t="s">
        <v>100</v>
      </c>
      <c r="BU204" t="s">
        <v>115</v>
      </c>
      <c r="BV204" t="s">
        <v>100</v>
      </c>
      <c r="BW204" t="s">
        <v>100</v>
      </c>
      <c r="BX204" t="s">
        <v>100</v>
      </c>
      <c r="BY204" t="s">
        <v>100</v>
      </c>
      <c r="BZ204" t="s">
        <v>100</v>
      </c>
      <c r="CA204" t="s">
        <v>100</v>
      </c>
      <c r="CB204" t="s">
        <v>100</v>
      </c>
      <c r="CC204" t="s">
        <v>100</v>
      </c>
      <c r="CD204" t="s">
        <v>100</v>
      </c>
      <c r="CE204" t="s">
        <v>100</v>
      </c>
      <c r="CF204" t="s">
        <v>100</v>
      </c>
      <c r="CG204" t="s">
        <v>100</v>
      </c>
      <c r="CH204" t="s">
        <v>100</v>
      </c>
      <c r="CI204" t="s">
        <v>100</v>
      </c>
      <c r="CJ204" t="s">
        <v>259</v>
      </c>
      <c r="CK204" t="s">
        <v>315</v>
      </c>
      <c r="CL204" t="s">
        <v>280</v>
      </c>
      <c r="CM204" t="s">
        <v>100</v>
      </c>
      <c r="CN204" t="s">
        <v>151</v>
      </c>
      <c r="CO204" t="s">
        <v>100</v>
      </c>
      <c r="CP204" t="s">
        <v>100</v>
      </c>
      <c r="CQ204" t="s">
        <v>152</v>
      </c>
      <c r="CR204" t="s">
        <v>320</v>
      </c>
    </row>
    <row r="205" spans="1:96">
      <c r="A205" t="s">
        <v>689</v>
      </c>
      <c r="B205" t="s">
        <v>862</v>
      </c>
      <c r="C205" t="s">
        <v>344</v>
      </c>
      <c r="D205" t="s">
        <v>863</v>
      </c>
      <c r="E205" t="s">
        <v>100</v>
      </c>
      <c r="F205" t="s">
        <v>100</v>
      </c>
      <c r="G205" t="s">
        <v>689</v>
      </c>
      <c r="H205" t="s">
        <v>357</v>
      </c>
      <c r="I205" t="s">
        <v>143</v>
      </c>
      <c r="J205" t="s">
        <v>144</v>
      </c>
      <c r="K205" t="s">
        <v>145</v>
      </c>
      <c r="L205" t="s">
        <v>106</v>
      </c>
      <c r="M205" t="s">
        <v>100</v>
      </c>
      <c r="N205" t="s">
        <v>100</v>
      </c>
      <c r="O205" t="s">
        <v>100</v>
      </c>
      <c r="P205" t="s">
        <v>146</v>
      </c>
      <c r="Q205" t="s">
        <v>147</v>
      </c>
      <c r="R205" t="s">
        <v>148</v>
      </c>
      <c r="S205" t="s">
        <v>100</v>
      </c>
      <c r="T205" t="s">
        <v>100</v>
      </c>
      <c r="U205" t="s">
        <v>112</v>
      </c>
      <c r="V205" t="s">
        <v>113</v>
      </c>
      <c r="W205" t="s">
        <v>113</v>
      </c>
      <c r="X205" t="s">
        <v>114</v>
      </c>
      <c r="Y205" t="s">
        <v>100</v>
      </c>
      <c r="Z205" t="s">
        <v>100</v>
      </c>
      <c r="AA205" t="s">
        <v>100</v>
      </c>
      <c r="AB205" t="s">
        <v>100</v>
      </c>
      <c r="AC205" t="s">
        <v>100</v>
      </c>
      <c r="AD205" t="s">
        <v>100</v>
      </c>
      <c r="AE205" t="s">
        <v>100</v>
      </c>
      <c r="AF205" t="s">
        <v>100</v>
      </c>
      <c r="AG205" t="s">
        <v>100</v>
      </c>
      <c r="AH205" t="s">
        <v>100</v>
      </c>
      <c r="AI205" t="s">
        <v>100</v>
      </c>
      <c r="AJ205" t="s">
        <v>100</v>
      </c>
      <c r="AK205" t="s">
        <v>100</v>
      </c>
      <c r="AL205" t="s">
        <v>100</v>
      </c>
      <c r="AM205" t="s">
        <v>100</v>
      </c>
      <c r="AN205" t="s">
        <v>100</v>
      </c>
      <c r="AO205" t="s">
        <v>100</v>
      </c>
      <c r="AP205" t="s">
        <v>100</v>
      </c>
      <c r="AQ205" t="s">
        <v>100</v>
      </c>
      <c r="AR205" t="s">
        <v>100</v>
      </c>
      <c r="AS205" t="s">
        <v>100</v>
      </c>
      <c r="AT205" t="s">
        <v>100</v>
      </c>
      <c r="AU205" t="s">
        <v>100</v>
      </c>
      <c r="AV205" t="s">
        <v>100</v>
      </c>
      <c r="AW205" t="s">
        <v>100</v>
      </c>
      <c r="AX205" t="s">
        <v>100</v>
      </c>
      <c r="AY205" t="s">
        <v>100</v>
      </c>
      <c r="AZ205" t="s">
        <v>100</v>
      </c>
      <c r="BA205" t="s">
        <v>100</v>
      </c>
      <c r="BB205" t="s">
        <v>100</v>
      </c>
      <c r="BC205" t="s">
        <v>100</v>
      </c>
      <c r="BD205" t="s">
        <v>100</v>
      </c>
      <c r="BE205" t="s">
        <v>100</v>
      </c>
      <c r="BF205" t="s">
        <v>100</v>
      </c>
      <c r="BG205" t="s">
        <v>100</v>
      </c>
      <c r="BH205" t="s">
        <v>100</v>
      </c>
      <c r="BI205" t="s">
        <v>100</v>
      </c>
      <c r="BJ205" t="s">
        <v>100</v>
      </c>
      <c r="BK205" t="s">
        <v>100</v>
      </c>
      <c r="BL205" t="s">
        <v>100</v>
      </c>
      <c r="BM205" t="s">
        <v>100</v>
      </c>
      <c r="BN205" t="s">
        <v>100</v>
      </c>
      <c r="BO205" t="s">
        <v>115</v>
      </c>
      <c r="BP205" t="s">
        <v>100</v>
      </c>
      <c r="BQ205" t="s">
        <v>100</v>
      </c>
      <c r="BR205" t="s">
        <v>100</v>
      </c>
      <c r="BS205" t="s">
        <v>100</v>
      </c>
      <c r="BT205" t="s">
        <v>100</v>
      </c>
      <c r="BU205" t="s">
        <v>100</v>
      </c>
      <c r="BV205" t="s">
        <v>100</v>
      </c>
      <c r="BW205" t="s">
        <v>100</v>
      </c>
      <c r="BX205" t="s">
        <v>100</v>
      </c>
      <c r="BY205" t="s">
        <v>100</v>
      </c>
      <c r="BZ205" t="s">
        <v>100</v>
      </c>
      <c r="CA205" t="s">
        <v>100</v>
      </c>
      <c r="CB205" t="s">
        <v>100</v>
      </c>
      <c r="CC205" t="s">
        <v>100</v>
      </c>
      <c r="CD205" t="s">
        <v>100</v>
      </c>
      <c r="CE205" t="s">
        <v>100</v>
      </c>
      <c r="CF205" t="s">
        <v>100</v>
      </c>
      <c r="CG205" t="s">
        <v>100</v>
      </c>
      <c r="CH205" t="s">
        <v>100</v>
      </c>
      <c r="CI205" t="s">
        <v>100</v>
      </c>
      <c r="CJ205" t="s">
        <v>100</v>
      </c>
      <c r="CK205" t="s">
        <v>100</v>
      </c>
      <c r="CL205" t="s">
        <v>100</v>
      </c>
      <c r="CM205" t="s">
        <v>100</v>
      </c>
      <c r="CN205" t="s">
        <v>151</v>
      </c>
      <c r="CO205" t="s">
        <v>100</v>
      </c>
      <c r="CP205" t="s">
        <v>100</v>
      </c>
      <c r="CQ205" t="s">
        <v>152</v>
      </c>
      <c r="CR205" t="s">
        <v>153</v>
      </c>
    </row>
    <row r="206" spans="1:96">
      <c r="A206" t="s">
        <v>864</v>
      </c>
      <c r="B206" t="s">
        <v>865</v>
      </c>
      <c r="C206" t="s">
        <v>138</v>
      </c>
      <c r="D206" t="s">
        <v>866</v>
      </c>
      <c r="E206" t="s">
        <v>100</v>
      </c>
      <c r="F206" t="s">
        <v>100</v>
      </c>
      <c r="G206" t="s">
        <v>141</v>
      </c>
      <c r="H206" t="s">
        <v>142</v>
      </c>
      <c r="I206" t="s">
        <v>143</v>
      </c>
      <c r="J206" t="s">
        <v>419</v>
      </c>
      <c r="K206" t="s">
        <v>145</v>
      </c>
      <c r="L206" t="s">
        <v>106</v>
      </c>
      <c r="M206" t="s">
        <v>100</v>
      </c>
      <c r="N206" t="s">
        <v>100</v>
      </c>
      <c r="O206" t="s">
        <v>100</v>
      </c>
      <c r="P206" t="s">
        <v>146</v>
      </c>
      <c r="Q206" t="s">
        <v>147</v>
      </c>
      <c r="R206" t="s">
        <v>148</v>
      </c>
      <c r="S206" t="s">
        <v>100</v>
      </c>
      <c r="T206" t="s">
        <v>100</v>
      </c>
      <c r="U206" t="s">
        <v>112</v>
      </c>
      <c r="V206" t="s">
        <v>113</v>
      </c>
      <c r="W206" t="s">
        <v>113</v>
      </c>
      <c r="X206" t="s">
        <v>423</v>
      </c>
      <c r="Y206" t="s">
        <v>100</v>
      </c>
      <c r="Z206" t="s">
        <v>100</v>
      </c>
      <c r="AA206" t="s">
        <v>100</v>
      </c>
      <c r="AB206" t="s">
        <v>100</v>
      </c>
      <c r="AC206" t="s">
        <v>100</v>
      </c>
      <c r="AD206" t="s">
        <v>100</v>
      </c>
      <c r="AE206" t="s">
        <v>115</v>
      </c>
      <c r="AF206" t="s">
        <v>100</v>
      </c>
      <c r="AG206" t="s">
        <v>100</v>
      </c>
      <c r="AH206" t="s">
        <v>100</v>
      </c>
      <c r="AI206" t="s">
        <v>100</v>
      </c>
      <c r="AJ206" t="s">
        <v>100</v>
      </c>
      <c r="AK206" t="s">
        <v>100</v>
      </c>
      <c r="AL206" t="s">
        <v>100</v>
      </c>
      <c r="AM206" t="s">
        <v>100</v>
      </c>
      <c r="AN206" t="s">
        <v>100</v>
      </c>
      <c r="AO206" t="s">
        <v>100</v>
      </c>
      <c r="AP206" t="s">
        <v>100</v>
      </c>
      <c r="AQ206" t="s">
        <v>100</v>
      </c>
      <c r="AR206" t="s">
        <v>100</v>
      </c>
      <c r="AS206" t="s">
        <v>100</v>
      </c>
      <c r="AT206" t="s">
        <v>100</v>
      </c>
      <c r="AU206" t="s">
        <v>100</v>
      </c>
      <c r="AV206" t="s">
        <v>100</v>
      </c>
      <c r="AW206" t="s">
        <v>100</v>
      </c>
      <c r="AX206" t="s">
        <v>100</v>
      </c>
      <c r="AY206" t="s">
        <v>100</v>
      </c>
      <c r="AZ206" t="s">
        <v>100</v>
      </c>
      <c r="BA206" t="s">
        <v>100</v>
      </c>
      <c r="BB206" t="s">
        <v>100</v>
      </c>
      <c r="BC206" t="s">
        <v>100</v>
      </c>
      <c r="BD206" t="s">
        <v>100</v>
      </c>
      <c r="BE206" t="s">
        <v>100</v>
      </c>
      <c r="BF206" t="s">
        <v>100</v>
      </c>
      <c r="BG206" t="s">
        <v>100</v>
      </c>
      <c r="BH206" t="s">
        <v>100</v>
      </c>
      <c r="BI206" t="s">
        <v>100</v>
      </c>
      <c r="BJ206" t="s">
        <v>100</v>
      </c>
      <c r="BK206" t="s">
        <v>100</v>
      </c>
      <c r="BL206" t="s">
        <v>100</v>
      </c>
      <c r="BM206" t="s">
        <v>100</v>
      </c>
      <c r="BN206" t="s">
        <v>100</v>
      </c>
      <c r="BO206" t="s">
        <v>100</v>
      </c>
      <c r="BP206" t="s">
        <v>100</v>
      </c>
      <c r="BQ206" t="s">
        <v>100</v>
      </c>
      <c r="BR206" t="s">
        <v>100</v>
      </c>
      <c r="BS206" t="s">
        <v>100</v>
      </c>
      <c r="BT206" t="s">
        <v>100</v>
      </c>
      <c r="BU206" t="s">
        <v>100</v>
      </c>
      <c r="BV206" t="s">
        <v>100</v>
      </c>
      <c r="BW206" t="s">
        <v>100</v>
      </c>
      <c r="BX206" t="s">
        <v>100</v>
      </c>
      <c r="BY206" t="s">
        <v>100</v>
      </c>
      <c r="BZ206" t="s">
        <v>100</v>
      </c>
      <c r="CA206" t="s">
        <v>100</v>
      </c>
      <c r="CB206" t="s">
        <v>100</v>
      </c>
      <c r="CC206" t="s">
        <v>100</v>
      </c>
      <c r="CD206" t="s">
        <v>100</v>
      </c>
      <c r="CE206" t="s">
        <v>100</v>
      </c>
      <c r="CF206" t="s">
        <v>100</v>
      </c>
      <c r="CG206" t="s">
        <v>100</v>
      </c>
      <c r="CH206" t="s">
        <v>100</v>
      </c>
      <c r="CI206" t="s">
        <v>100</v>
      </c>
      <c r="CJ206" t="s">
        <v>115</v>
      </c>
      <c r="CK206" t="s">
        <v>100</v>
      </c>
      <c r="CL206" t="s">
        <v>100</v>
      </c>
      <c r="CM206" t="s">
        <v>100</v>
      </c>
      <c r="CN206" t="s">
        <v>151</v>
      </c>
      <c r="CO206" t="s">
        <v>100</v>
      </c>
      <c r="CP206" t="s">
        <v>100</v>
      </c>
      <c r="CQ206" t="s">
        <v>152</v>
      </c>
      <c r="CR206" t="s">
        <v>153</v>
      </c>
    </row>
    <row r="207" spans="1:96">
      <c r="A207" t="s">
        <v>867</v>
      </c>
      <c r="B207" t="s">
        <v>868</v>
      </c>
      <c r="C207" t="s">
        <v>200</v>
      </c>
      <c r="D207" t="s">
        <v>869</v>
      </c>
      <c r="E207" t="s">
        <v>202</v>
      </c>
      <c r="F207" t="s">
        <v>100</v>
      </c>
      <c r="G207" t="s">
        <v>101</v>
      </c>
      <c r="H207" t="s">
        <v>102</v>
      </c>
      <c r="I207" t="s">
        <v>103</v>
      </c>
      <c r="J207" t="s">
        <v>867</v>
      </c>
      <c r="K207" t="s">
        <v>197</v>
      </c>
      <c r="L207" t="s">
        <v>106</v>
      </c>
      <c r="M207" t="s">
        <v>100</v>
      </c>
      <c r="N207" t="s">
        <v>100</v>
      </c>
      <c r="O207" t="s">
        <v>100</v>
      </c>
      <c r="P207" t="s">
        <v>146</v>
      </c>
      <c r="Q207" t="s">
        <v>108</v>
      </c>
      <c r="R207" t="s">
        <v>148</v>
      </c>
      <c r="S207" t="s">
        <v>100</v>
      </c>
      <c r="T207" t="s">
        <v>100</v>
      </c>
      <c r="U207" t="s">
        <v>112</v>
      </c>
      <c r="V207" t="s">
        <v>134</v>
      </c>
      <c r="W207" t="s">
        <v>134</v>
      </c>
      <c r="X207" t="s">
        <v>135</v>
      </c>
      <c r="Y207" t="s">
        <v>100</v>
      </c>
      <c r="Z207" t="s">
        <v>100</v>
      </c>
      <c r="AA207" t="s">
        <v>100</v>
      </c>
      <c r="AB207" t="s">
        <v>100</v>
      </c>
      <c r="AC207" t="s">
        <v>100</v>
      </c>
      <c r="AD207" t="s">
        <v>100</v>
      </c>
      <c r="AE207" t="s">
        <v>115</v>
      </c>
      <c r="AF207" t="s">
        <v>100</v>
      </c>
      <c r="AG207" t="s">
        <v>100</v>
      </c>
      <c r="AH207" t="s">
        <v>100</v>
      </c>
      <c r="AI207" t="s">
        <v>100</v>
      </c>
      <c r="AJ207" t="s">
        <v>100</v>
      </c>
      <c r="AK207" t="s">
        <v>100</v>
      </c>
      <c r="AL207" t="s">
        <v>100</v>
      </c>
      <c r="AM207" t="s">
        <v>100</v>
      </c>
      <c r="AN207" t="s">
        <v>100</v>
      </c>
      <c r="AO207" t="s">
        <v>100</v>
      </c>
      <c r="AP207" t="s">
        <v>100</v>
      </c>
      <c r="AQ207" t="s">
        <v>100</v>
      </c>
      <c r="AR207" t="s">
        <v>100</v>
      </c>
      <c r="AS207" t="s">
        <v>100</v>
      </c>
      <c r="AT207" t="s">
        <v>100</v>
      </c>
      <c r="AU207" t="s">
        <v>100</v>
      </c>
      <c r="AV207" t="s">
        <v>100</v>
      </c>
      <c r="AW207" t="s">
        <v>100</v>
      </c>
      <c r="AX207" t="s">
        <v>100</v>
      </c>
      <c r="AY207" t="s">
        <v>100</v>
      </c>
      <c r="AZ207" t="s">
        <v>100</v>
      </c>
      <c r="BA207" t="s">
        <v>100</v>
      </c>
      <c r="BB207" t="s">
        <v>100</v>
      </c>
      <c r="BC207" t="s">
        <v>100</v>
      </c>
      <c r="BD207" t="s">
        <v>100</v>
      </c>
      <c r="BE207" t="s">
        <v>100</v>
      </c>
      <c r="BF207" t="s">
        <v>100</v>
      </c>
      <c r="BG207" t="s">
        <v>100</v>
      </c>
      <c r="BH207" t="s">
        <v>100</v>
      </c>
      <c r="BI207" t="s">
        <v>100</v>
      </c>
      <c r="BJ207" t="s">
        <v>100</v>
      </c>
      <c r="BK207" t="s">
        <v>100</v>
      </c>
      <c r="BL207" t="s">
        <v>100</v>
      </c>
      <c r="BM207" t="s">
        <v>100</v>
      </c>
      <c r="BN207" t="s">
        <v>100</v>
      </c>
      <c r="BO207" t="s">
        <v>115</v>
      </c>
      <c r="BP207" t="s">
        <v>100</v>
      </c>
      <c r="BQ207" t="s">
        <v>100</v>
      </c>
      <c r="BR207" t="s">
        <v>100</v>
      </c>
      <c r="BS207" t="s">
        <v>100</v>
      </c>
      <c r="BT207" t="s">
        <v>100</v>
      </c>
      <c r="BU207" t="s">
        <v>100</v>
      </c>
      <c r="BV207" t="s">
        <v>100</v>
      </c>
      <c r="BW207" t="s">
        <v>100</v>
      </c>
      <c r="BX207" t="s">
        <v>100</v>
      </c>
      <c r="BY207" t="s">
        <v>100</v>
      </c>
      <c r="BZ207" t="s">
        <v>100</v>
      </c>
      <c r="CA207" t="s">
        <v>100</v>
      </c>
      <c r="CB207" t="s">
        <v>100</v>
      </c>
      <c r="CC207" t="s">
        <v>100</v>
      </c>
      <c r="CD207" t="s">
        <v>100</v>
      </c>
      <c r="CE207" t="s">
        <v>100</v>
      </c>
      <c r="CF207" t="s">
        <v>100</v>
      </c>
      <c r="CG207" t="s">
        <v>100</v>
      </c>
      <c r="CH207" t="s">
        <v>100</v>
      </c>
      <c r="CI207" t="s">
        <v>100</v>
      </c>
      <c r="CJ207" t="s">
        <v>100</v>
      </c>
      <c r="CK207" t="s">
        <v>100</v>
      </c>
      <c r="CL207" t="s">
        <v>100</v>
      </c>
      <c r="CM207" t="s">
        <v>100</v>
      </c>
      <c r="CN207" t="s">
        <v>151</v>
      </c>
      <c r="CO207" t="s">
        <v>100</v>
      </c>
      <c r="CP207" t="s">
        <v>100</v>
      </c>
      <c r="CQ207" t="s">
        <v>152</v>
      </c>
      <c r="CR207" t="s">
        <v>153</v>
      </c>
    </row>
    <row r="208" spans="1:96">
      <c r="A208" t="s">
        <v>870</v>
      </c>
      <c r="B208" t="s">
        <v>871</v>
      </c>
      <c r="C208" t="s">
        <v>98</v>
      </c>
      <c r="D208" t="s">
        <v>871</v>
      </c>
      <c r="E208" t="s">
        <v>100</v>
      </c>
      <c r="F208" t="s">
        <v>100</v>
      </c>
      <c r="G208" t="s">
        <v>101</v>
      </c>
      <c r="H208" t="s">
        <v>102</v>
      </c>
      <c r="I208" t="s">
        <v>103</v>
      </c>
      <c r="J208" t="s">
        <v>867</v>
      </c>
      <c r="K208" t="s">
        <v>197</v>
      </c>
      <c r="L208" t="s">
        <v>106</v>
      </c>
      <c r="M208" t="s">
        <v>100</v>
      </c>
      <c r="N208" t="s">
        <v>100</v>
      </c>
      <c r="O208" t="s">
        <v>100</v>
      </c>
      <c r="P208" t="s">
        <v>107</v>
      </c>
      <c r="Q208" t="s">
        <v>108</v>
      </c>
      <c r="R208" t="s">
        <v>198</v>
      </c>
      <c r="S208" t="s">
        <v>110</v>
      </c>
      <c r="T208" t="s">
        <v>111</v>
      </c>
      <c r="U208" t="s">
        <v>112</v>
      </c>
      <c r="V208" t="s">
        <v>134</v>
      </c>
      <c r="W208" t="s">
        <v>134</v>
      </c>
      <c r="X208" t="s">
        <v>135</v>
      </c>
      <c r="Y208" t="s">
        <v>115</v>
      </c>
      <c r="Z208" t="s">
        <v>100</v>
      </c>
      <c r="AA208" t="s">
        <v>100</v>
      </c>
      <c r="AB208" t="s">
        <v>100</v>
      </c>
      <c r="AC208" t="s">
        <v>100</v>
      </c>
      <c r="AD208" t="s">
        <v>100</v>
      </c>
      <c r="AE208" t="s">
        <v>115</v>
      </c>
      <c r="AF208" t="s">
        <v>100</v>
      </c>
      <c r="AG208" t="s">
        <v>100</v>
      </c>
      <c r="AH208" t="s">
        <v>100</v>
      </c>
      <c r="AI208" t="s">
        <v>100</v>
      </c>
      <c r="AJ208" t="s">
        <v>100</v>
      </c>
      <c r="AK208" t="s">
        <v>100</v>
      </c>
      <c r="AL208" t="s">
        <v>100</v>
      </c>
      <c r="AM208" t="s">
        <v>100</v>
      </c>
      <c r="AN208" t="s">
        <v>100</v>
      </c>
      <c r="AO208" t="s">
        <v>100</v>
      </c>
      <c r="AP208" t="s">
        <v>100</v>
      </c>
      <c r="AQ208" t="s">
        <v>100</v>
      </c>
      <c r="AR208" t="s">
        <v>100</v>
      </c>
      <c r="AS208" t="s">
        <v>100</v>
      </c>
      <c r="AT208" t="s">
        <v>100</v>
      </c>
      <c r="AU208" t="s">
        <v>100</v>
      </c>
      <c r="AV208" t="s">
        <v>100</v>
      </c>
      <c r="AW208" t="s">
        <v>100</v>
      </c>
      <c r="AX208" t="s">
        <v>100</v>
      </c>
      <c r="AY208" t="s">
        <v>100</v>
      </c>
      <c r="AZ208" t="s">
        <v>100</v>
      </c>
      <c r="BA208" t="s">
        <v>100</v>
      </c>
      <c r="BB208" t="s">
        <v>100</v>
      </c>
      <c r="BC208" t="s">
        <v>100</v>
      </c>
      <c r="BD208" t="s">
        <v>100</v>
      </c>
      <c r="BE208" t="s">
        <v>100</v>
      </c>
      <c r="BF208" t="s">
        <v>100</v>
      </c>
      <c r="BG208" t="s">
        <v>100</v>
      </c>
      <c r="BH208" t="s">
        <v>100</v>
      </c>
      <c r="BI208" t="s">
        <v>100</v>
      </c>
      <c r="BJ208" t="s">
        <v>100</v>
      </c>
      <c r="BK208" t="s">
        <v>100</v>
      </c>
      <c r="BL208" t="s">
        <v>100</v>
      </c>
      <c r="BM208" t="s">
        <v>100</v>
      </c>
      <c r="BN208" t="s">
        <v>100</v>
      </c>
      <c r="BO208" t="s">
        <v>100</v>
      </c>
      <c r="BP208" t="s">
        <v>100</v>
      </c>
      <c r="BQ208" t="s">
        <v>100</v>
      </c>
      <c r="BR208" t="s">
        <v>100</v>
      </c>
      <c r="BS208" t="s">
        <v>100</v>
      </c>
      <c r="BT208" t="s">
        <v>100</v>
      </c>
      <c r="BU208" t="s">
        <v>100</v>
      </c>
      <c r="BV208" t="s">
        <v>100</v>
      </c>
      <c r="BW208" t="s">
        <v>100</v>
      </c>
      <c r="BX208" t="s">
        <v>100</v>
      </c>
      <c r="BY208" t="s">
        <v>100</v>
      </c>
      <c r="BZ208" t="s">
        <v>100</v>
      </c>
      <c r="CA208" t="s">
        <v>100</v>
      </c>
      <c r="CB208" t="s">
        <v>100</v>
      </c>
      <c r="CC208" t="s">
        <v>100</v>
      </c>
      <c r="CD208" t="s">
        <v>100</v>
      </c>
      <c r="CE208" t="s">
        <v>100</v>
      </c>
      <c r="CF208" t="s">
        <v>100</v>
      </c>
      <c r="CG208" t="s">
        <v>100</v>
      </c>
      <c r="CH208" t="s">
        <v>100</v>
      </c>
      <c r="CI208" t="s">
        <v>100</v>
      </c>
      <c r="CJ208" t="s">
        <v>115</v>
      </c>
      <c r="CK208" t="s">
        <v>100</v>
      </c>
      <c r="CL208" t="s">
        <v>100</v>
      </c>
      <c r="CM208" t="s">
        <v>100</v>
      </c>
      <c r="CN208" t="s">
        <v>116</v>
      </c>
      <c r="CO208" t="s">
        <v>117</v>
      </c>
      <c r="CP208" t="s">
        <v>117</v>
      </c>
      <c r="CQ208" t="s">
        <v>100</v>
      </c>
      <c r="CR208" t="s">
        <v>100</v>
      </c>
    </row>
    <row r="209" spans="1:96">
      <c r="A209" t="s">
        <v>872</v>
      </c>
      <c r="B209" t="s">
        <v>873</v>
      </c>
      <c r="C209" t="s">
        <v>138</v>
      </c>
      <c r="D209" t="s">
        <v>874</v>
      </c>
      <c r="E209" t="s">
        <v>100</v>
      </c>
      <c r="F209" t="s">
        <v>100</v>
      </c>
      <c r="G209" t="s">
        <v>141</v>
      </c>
      <c r="H209" t="s">
        <v>142</v>
      </c>
      <c r="I209" t="s">
        <v>143</v>
      </c>
      <c r="J209" t="s">
        <v>144</v>
      </c>
      <c r="K209" t="s">
        <v>145</v>
      </c>
      <c r="L209" t="s">
        <v>106</v>
      </c>
      <c r="M209" t="s">
        <v>100</v>
      </c>
      <c r="N209" t="s">
        <v>100</v>
      </c>
      <c r="O209" t="s">
        <v>100</v>
      </c>
      <c r="P209" t="s">
        <v>146</v>
      </c>
      <c r="Q209" t="s">
        <v>147</v>
      </c>
      <c r="R209" t="s">
        <v>148</v>
      </c>
      <c r="S209" t="s">
        <v>100</v>
      </c>
      <c r="T209" t="s">
        <v>100</v>
      </c>
      <c r="U209" t="s">
        <v>112</v>
      </c>
      <c r="V209" t="s">
        <v>149</v>
      </c>
      <c r="W209" t="s">
        <v>113</v>
      </c>
      <c r="X209" t="s">
        <v>875</v>
      </c>
      <c r="Y209" t="s">
        <v>100</v>
      </c>
      <c r="Z209" t="s">
        <v>100</v>
      </c>
      <c r="AA209" t="s">
        <v>100</v>
      </c>
      <c r="AB209" t="s">
        <v>100</v>
      </c>
      <c r="AC209" t="s">
        <v>100</v>
      </c>
      <c r="AD209" t="s">
        <v>100</v>
      </c>
      <c r="AE209" t="s">
        <v>100</v>
      </c>
      <c r="AF209" t="s">
        <v>100</v>
      </c>
      <c r="AG209" t="s">
        <v>100</v>
      </c>
      <c r="AH209" t="s">
        <v>100</v>
      </c>
      <c r="AI209" t="s">
        <v>100</v>
      </c>
      <c r="AJ209" t="s">
        <v>100</v>
      </c>
      <c r="AK209" t="s">
        <v>100</v>
      </c>
      <c r="AL209" t="s">
        <v>100</v>
      </c>
      <c r="AM209" t="s">
        <v>100</v>
      </c>
      <c r="AN209" t="s">
        <v>100</v>
      </c>
      <c r="AO209" t="s">
        <v>100</v>
      </c>
      <c r="AP209" t="s">
        <v>100</v>
      </c>
      <c r="AQ209" t="s">
        <v>100</v>
      </c>
      <c r="AR209" t="s">
        <v>100</v>
      </c>
      <c r="AS209" t="s">
        <v>100</v>
      </c>
      <c r="AT209" t="s">
        <v>100</v>
      </c>
      <c r="AU209" t="s">
        <v>100</v>
      </c>
      <c r="AV209" t="s">
        <v>100</v>
      </c>
      <c r="AW209" t="s">
        <v>100</v>
      </c>
      <c r="AX209" t="s">
        <v>100</v>
      </c>
      <c r="AY209" t="s">
        <v>100</v>
      </c>
      <c r="AZ209" t="s">
        <v>100</v>
      </c>
      <c r="BA209" t="s">
        <v>100</v>
      </c>
      <c r="BB209" t="s">
        <v>100</v>
      </c>
      <c r="BC209" t="s">
        <v>100</v>
      </c>
      <c r="BD209" t="s">
        <v>100</v>
      </c>
      <c r="BE209" t="s">
        <v>100</v>
      </c>
      <c r="BF209" t="s">
        <v>100</v>
      </c>
      <c r="BG209" t="s">
        <v>100</v>
      </c>
      <c r="BH209" t="s">
        <v>100</v>
      </c>
      <c r="BI209" t="s">
        <v>100</v>
      </c>
      <c r="BJ209" t="s">
        <v>100</v>
      </c>
      <c r="BK209" t="s">
        <v>100</v>
      </c>
      <c r="BL209" t="s">
        <v>100</v>
      </c>
      <c r="BM209" t="s">
        <v>100</v>
      </c>
      <c r="BN209" t="s">
        <v>100</v>
      </c>
      <c r="BO209" t="s">
        <v>100</v>
      </c>
      <c r="BP209" t="s">
        <v>100</v>
      </c>
      <c r="BQ209" t="s">
        <v>100</v>
      </c>
      <c r="BR209" t="s">
        <v>100</v>
      </c>
      <c r="BS209" t="s">
        <v>100</v>
      </c>
      <c r="BT209" t="s">
        <v>100</v>
      </c>
      <c r="BU209" t="s">
        <v>100</v>
      </c>
      <c r="BV209" t="s">
        <v>100</v>
      </c>
      <c r="BW209" t="s">
        <v>100</v>
      </c>
      <c r="BX209" t="s">
        <v>115</v>
      </c>
      <c r="BY209" t="s">
        <v>100</v>
      </c>
      <c r="BZ209" t="s">
        <v>100</v>
      </c>
      <c r="CA209" t="s">
        <v>100</v>
      </c>
      <c r="CB209" t="s">
        <v>100</v>
      </c>
      <c r="CC209" t="s">
        <v>100</v>
      </c>
      <c r="CD209" t="s">
        <v>100</v>
      </c>
      <c r="CE209" t="s">
        <v>100</v>
      </c>
      <c r="CF209" t="s">
        <v>100</v>
      </c>
      <c r="CG209" t="s">
        <v>100</v>
      </c>
      <c r="CH209" t="s">
        <v>100</v>
      </c>
      <c r="CI209" t="s">
        <v>100</v>
      </c>
      <c r="CJ209" t="s">
        <v>115</v>
      </c>
      <c r="CK209" t="s">
        <v>100</v>
      </c>
      <c r="CL209" t="s">
        <v>100</v>
      </c>
      <c r="CM209" t="s">
        <v>100</v>
      </c>
      <c r="CN209" t="s">
        <v>151</v>
      </c>
      <c r="CO209" t="s">
        <v>100</v>
      </c>
      <c r="CP209" t="s">
        <v>100</v>
      </c>
      <c r="CQ209" t="s">
        <v>152</v>
      </c>
      <c r="CR209" t="s">
        <v>153</v>
      </c>
    </row>
    <row r="210" spans="1:96">
      <c r="A210" t="s">
        <v>876</v>
      </c>
      <c r="B210" t="s">
        <v>877</v>
      </c>
      <c r="C210" t="s">
        <v>98</v>
      </c>
      <c r="D210" t="s">
        <v>877</v>
      </c>
      <c r="E210" t="s">
        <v>100</v>
      </c>
      <c r="F210" t="s">
        <v>100</v>
      </c>
      <c r="G210" t="s">
        <v>101</v>
      </c>
      <c r="H210" t="s">
        <v>102</v>
      </c>
      <c r="I210" t="s">
        <v>103</v>
      </c>
      <c r="J210" t="s">
        <v>878</v>
      </c>
      <c r="K210" t="s">
        <v>197</v>
      </c>
      <c r="L210" t="s">
        <v>106</v>
      </c>
      <c r="M210" t="s">
        <v>100</v>
      </c>
      <c r="N210" t="s">
        <v>100</v>
      </c>
      <c r="O210" t="s">
        <v>100</v>
      </c>
      <c r="P210" t="s">
        <v>107</v>
      </c>
      <c r="Q210" t="s">
        <v>108</v>
      </c>
      <c r="R210" t="s">
        <v>198</v>
      </c>
      <c r="S210" t="s">
        <v>110</v>
      </c>
      <c r="T210" t="s">
        <v>111</v>
      </c>
      <c r="U210" t="s">
        <v>112</v>
      </c>
      <c r="V210" t="s">
        <v>134</v>
      </c>
      <c r="W210" t="s">
        <v>134</v>
      </c>
      <c r="X210" t="s">
        <v>135</v>
      </c>
      <c r="Y210" t="s">
        <v>115</v>
      </c>
      <c r="Z210" t="s">
        <v>100</v>
      </c>
      <c r="AA210" t="s">
        <v>100</v>
      </c>
      <c r="AB210" t="s">
        <v>100</v>
      </c>
      <c r="AC210" t="s">
        <v>100</v>
      </c>
      <c r="AD210" t="s">
        <v>100</v>
      </c>
      <c r="AE210" t="s">
        <v>115</v>
      </c>
      <c r="AF210" t="s">
        <v>100</v>
      </c>
      <c r="AG210" t="s">
        <v>100</v>
      </c>
      <c r="AH210" t="s">
        <v>100</v>
      </c>
      <c r="AI210" t="s">
        <v>100</v>
      </c>
      <c r="AJ210" t="s">
        <v>100</v>
      </c>
      <c r="AK210" t="s">
        <v>100</v>
      </c>
      <c r="AL210" t="s">
        <v>100</v>
      </c>
      <c r="AM210" t="s">
        <v>100</v>
      </c>
      <c r="AN210" t="s">
        <v>100</v>
      </c>
      <c r="AO210" t="s">
        <v>100</v>
      </c>
      <c r="AP210" t="s">
        <v>100</v>
      </c>
      <c r="AQ210" t="s">
        <v>100</v>
      </c>
      <c r="AR210" t="s">
        <v>100</v>
      </c>
      <c r="AS210" t="s">
        <v>100</v>
      </c>
      <c r="AT210" t="s">
        <v>100</v>
      </c>
      <c r="AU210" t="s">
        <v>100</v>
      </c>
      <c r="AV210" t="s">
        <v>100</v>
      </c>
      <c r="AW210" t="s">
        <v>100</v>
      </c>
      <c r="AX210" t="s">
        <v>100</v>
      </c>
      <c r="AY210" t="s">
        <v>100</v>
      </c>
      <c r="AZ210" t="s">
        <v>100</v>
      </c>
      <c r="BA210" t="s">
        <v>100</v>
      </c>
      <c r="BB210" t="s">
        <v>100</v>
      </c>
      <c r="BC210" t="s">
        <v>100</v>
      </c>
      <c r="BD210" t="s">
        <v>100</v>
      </c>
      <c r="BE210" t="s">
        <v>100</v>
      </c>
      <c r="BF210" t="s">
        <v>100</v>
      </c>
      <c r="BG210" t="s">
        <v>100</v>
      </c>
      <c r="BH210" t="s">
        <v>100</v>
      </c>
      <c r="BI210" t="s">
        <v>100</v>
      </c>
      <c r="BJ210" t="s">
        <v>100</v>
      </c>
      <c r="BK210" t="s">
        <v>100</v>
      </c>
      <c r="BL210" t="s">
        <v>100</v>
      </c>
      <c r="BM210" t="s">
        <v>100</v>
      </c>
      <c r="BN210" t="s">
        <v>100</v>
      </c>
      <c r="BO210" t="s">
        <v>100</v>
      </c>
      <c r="BP210" t="s">
        <v>100</v>
      </c>
      <c r="BQ210" t="s">
        <v>100</v>
      </c>
      <c r="BR210" t="s">
        <v>100</v>
      </c>
      <c r="BS210" t="s">
        <v>100</v>
      </c>
      <c r="BT210" t="s">
        <v>100</v>
      </c>
      <c r="BU210" t="s">
        <v>100</v>
      </c>
      <c r="BV210" t="s">
        <v>100</v>
      </c>
      <c r="BW210" t="s">
        <v>100</v>
      </c>
      <c r="BX210" t="s">
        <v>100</v>
      </c>
      <c r="BY210" t="s">
        <v>100</v>
      </c>
      <c r="BZ210" t="s">
        <v>100</v>
      </c>
      <c r="CA210" t="s">
        <v>100</v>
      </c>
      <c r="CB210" t="s">
        <v>100</v>
      </c>
      <c r="CC210" t="s">
        <v>100</v>
      </c>
      <c r="CD210" t="s">
        <v>100</v>
      </c>
      <c r="CE210" t="s">
        <v>100</v>
      </c>
      <c r="CF210" t="s">
        <v>100</v>
      </c>
      <c r="CG210" t="s">
        <v>100</v>
      </c>
      <c r="CH210" t="s">
        <v>100</v>
      </c>
      <c r="CI210" t="s">
        <v>100</v>
      </c>
      <c r="CJ210" t="s">
        <v>115</v>
      </c>
      <c r="CK210" t="s">
        <v>100</v>
      </c>
      <c r="CL210" t="s">
        <v>100</v>
      </c>
      <c r="CM210" t="s">
        <v>100</v>
      </c>
      <c r="CN210" t="s">
        <v>116</v>
      </c>
      <c r="CO210" t="s">
        <v>117</v>
      </c>
      <c r="CP210" t="s">
        <v>117</v>
      </c>
      <c r="CQ210" t="s">
        <v>100</v>
      </c>
      <c r="CR210" t="s">
        <v>100</v>
      </c>
    </row>
    <row r="211" spans="1:96">
      <c r="A211" t="s">
        <v>878</v>
      </c>
      <c r="B211" t="s">
        <v>879</v>
      </c>
      <c r="C211" t="s">
        <v>200</v>
      </c>
      <c r="D211" t="s">
        <v>880</v>
      </c>
      <c r="E211" t="s">
        <v>202</v>
      </c>
      <c r="F211" t="s">
        <v>100</v>
      </c>
      <c r="G211" t="s">
        <v>101</v>
      </c>
      <c r="H211" t="s">
        <v>102</v>
      </c>
      <c r="I211" t="s">
        <v>103</v>
      </c>
      <c r="J211" t="s">
        <v>878</v>
      </c>
      <c r="K211" t="s">
        <v>197</v>
      </c>
      <c r="L211" t="s">
        <v>106</v>
      </c>
      <c r="M211" t="s">
        <v>100</v>
      </c>
      <c r="N211" t="s">
        <v>100</v>
      </c>
      <c r="O211" t="s">
        <v>100</v>
      </c>
      <c r="P211" t="s">
        <v>146</v>
      </c>
      <c r="Q211" t="s">
        <v>108</v>
      </c>
      <c r="R211" t="s">
        <v>148</v>
      </c>
      <c r="S211" t="s">
        <v>100</v>
      </c>
      <c r="T211" t="s">
        <v>100</v>
      </c>
      <c r="U211" t="s">
        <v>112</v>
      </c>
      <c r="V211" t="s">
        <v>134</v>
      </c>
      <c r="W211" t="s">
        <v>134</v>
      </c>
      <c r="X211" t="s">
        <v>135</v>
      </c>
      <c r="Y211" t="s">
        <v>100</v>
      </c>
      <c r="Z211" t="s">
        <v>100</v>
      </c>
      <c r="AA211" t="s">
        <v>100</v>
      </c>
      <c r="AB211" t="s">
        <v>100</v>
      </c>
      <c r="AC211" t="s">
        <v>100</v>
      </c>
      <c r="AD211" t="s">
        <v>100</v>
      </c>
      <c r="AE211" t="s">
        <v>115</v>
      </c>
      <c r="AF211" t="s">
        <v>100</v>
      </c>
      <c r="AG211" t="s">
        <v>100</v>
      </c>
      <c r="AH211" t="s">
        <v>100</v>
      </c>
      <c r="AI211" t="s">
        <v>100</v>
      </c>
      <c r="AJ211" t="s">
        <v>100</v>
      </c>
      <c r="AK211" t="s">
        <v>100</v>
      </c>
      <c r="AL211" t="s">
        <v>100</v>
      </c>
      <c r="AM211" t="s">
        <v>100</v>
      </c>
      <c r="AN211" t="s">
        <v>100</v>
      </c>
      <c r="AO211" t="s">
        <v>100</v>
      </c>
      <c r="AP211" t="s">
        <v>100</v>
      </c>
      <c r="AQ211" t="s">
        <v>100</v>
      </c>
      <c r="AR211" t="s">
        <v>100</v>
      </c>
      <c r="AS211" t="s">
        <v>100</v>
      </c>
      <c r="AT211" t="s">
        <v>100</v>
      </c>
      <c r="AU211" t="s">
        <v>100</v>
      </c>
      <c r="AV211" t="s">
        <v>100</v>
      </c>
      <c r="AW211" t="s">
        <v>100</v>
      </c>
      <c r="AX211" t="s">
        <v>100</v>
      </c>
      <c r="AY211" t="s">
        <v>100</v>
      </c>
      <c r="AZ211" t="s">
        <v>100</v>
      </c>
      <c r="BA211" t="s">
        <v>100</v>
      </c>
      <c r="BB211" t="s">
        <v>100</v>
      </c>
      <c r="BC211" t="s">
        <v>100</v>
      </c>
      <c r="BD211" t="s">
        <v>100</v>
      </c>
      <c r="BE211" t="s">
        <v>100</v>
      </c>
      <c r="BF211" t="s">
        <v>100</v>
      </c>
      <c r="BG211" t="s">
        <v>100</v>
      </c>
      <c r="BH211" t="s">
        <v>100</v>
      </c>
      <c r="BI211" t="s">
        <v>100</v>
      </c>
      <c r="BJ211" t="s">
        <v>100</v>
      </c>
      <c r="BK211" t="s">
        <v>100</v>
      </c>
      <c r="BL211" t="s">
        <v>100</v>
      </c>
      <c r="BM211" t="s">
        <v>100</v>
      </c>
      <c r="BN211" t="s">
        <v>100</v>
      </c>
      <c r="BO211" t="s">
        <v>115</v>
      </c>
      <c r="BP211" t="s">
        <v>100</v>
      </c>
      <c r="BQ211" t="s">
        <v>100</v>
      </c>
      <c r="BR211" t="s">
        <v>100</v>
      </c>
      <c r="BS211" t="s">
        <v>100</v>
      </c>
      <c r="BT211" t="s">
        <v>100</v>
      </c>
      <c r="BU211" t="s">
        <v>100</v>
      </c>
      <c r="BV211" t="s">
        <v>100</v>
      </c>
      <c r="BW211" t="s">
        <v>100</v>
      </c>
      <c r="BX211" t="s">
        <v>100</v>
      </c>
      <c r="BY211" t="s">
        <v>100</v>
      </c>
      <c r="BZ211" t="s">
        <v>100</v>
      </c>
      <c r="CA211" t="s">
        <v>100</v>
      </c>
      <c r="CB211" t="s">
        <v>100</v>
      </c>
      <c r="CC211" t="s">
        <v>100</v>
      </c>
      <c r="CD211" t="s">
        <v>100</v>
      </c>
      <c r="CE211" t="s">
        <v>100</v>
      </c>
      <c r="CF211" t="s">
        <v>100</v>
      </c>
      <c r="CG211" t="s">
        <v>100</v>
      </c>
      <c r="CH211" t="s">
        <v>100</v>
      </c>
      <c r="CI211" t="s">
        <v>100</v>
      </c>
      <c r="CJ211" t="s">
        <v>100</v>
      </c>
      <c r="CK211" t="s">
        <v>100</v>
      </c>
      <c r="CL211" t="s">
        <v>100</v>
      </c>
      <c r="CM211" t="s">
        <v>100</v>
      </c>
      <c r="CN211" t="s">
        <v>151</v>
      </c>
      <c r="CO211" t="s">
        <v>100</v>
      </c>
      <c r="CP211" t="s">
        <v>100</v>
      </c>
      <c r="CQ211" t="s">
        <v>152</v>
      </c>
      <c r="CR211" t="s">
        <v>153</v>
      </c>
    </row>
    <row r="212" spans="1:96">
      <c r="A212" t="s">
        <v>881</v>
      </c>
      <c r="B212" t="s">
        <v>882</v>
      </c>
      <c r="C212" t="s">
        <v>189</v>
      </c>
      <c r="D212" t="s">
        <v>883</v>
      </c>
      <c r="E212" t="s">
        <v>100</v>
      </c>
      <c r="F212" t="s">
        <v>100</v>
      </c>
      <c r="G212" t="s">
        <v>141</v>
      </c>
      <c r="H212" t="s">
        <v>142</v>
      </c>
      <c r="I212" t="s">
        <v>143</v>
      </c>
      <c r="J212" t="s">
        <v>144</v>
      </c>
      <c r="K212" t="s">
        <v>145</v>
      </c>
      <c r="L212" t="s">
        <v>106</v>
      </c>
      <c r="M212" t="s">
        <v>100</v>
      </c>
      <c r="N212" t="s">
        <v>100</v>
      </c>
      <c r="O212" t="s">
        <v>100</v>
      </c>
      <c r="P212" t="s">
        <v>146</v>
      </c>
      <c r="Q212" t="s">
        <v>147</v>
      </c>
      <c r="R212" t="s">
        <v>148</v>
      </c>
      <c r="S212" t="s">
        <v>100</v>
      </c>
      <c r="T212" t="s">
        <v>111</v>
      </c>
      <c r="U212" t="s">
        <v>112</v>
      </c>
      <c r="V212" t="s">
        <v>113</v>
      </c>
      <c r="W212" t="s">
        <v>113</v>
      </c>
      <c r="X212" t="s">
        <v>114</v>
      </c>
      <c r="Y212" t="s">
        <v>100</v>
      </c>
      <c r="Z212" t="s">
        <v>100</v>
      </c>
      <c r="AA212" t="s">
        <v>100</v>
      </c>
      <c r="AB212" t="s">
        <v>100</v>
      </c>
      <c r="AC212" t="s">
        <v>100</v>
      </c>
      <c r="AD212" t="s">
        <v>100</v>
      </c>
      <c r="AE212" t="s">
        <v>100</v>
      </c>
      <c r="AF212" t="s">
        <v>100</v>
      </c>
      <c r="AG212" t="s">
        <v>100</v>
      </c>
      <c r="AH212" t="s">
        <v>100</v>
      </c>
      <c r="AI212" t="s">
        <v>100</v>
      </c>
      <c r="AJ212" t="s">
        <v>100</v>
      </c>
      <c r="AK212" t="s">
        <v>100</v>
      </c>
      <c r="AL212" t="s">
        <v>100</v>
      </c>
      <c r="AM212" t="s">
        <v>100</v>
      </c>
      <c r="AN212" t="s">
        <v>100</v>
      </c>
      <c r="AO212" t="s">
        <v>100</v>
      </c>
      <c r="AP212" t="s">
        <v>100</v>
      </c>
      <c r="AQ212" t="s">
        <v>100</v>
      </c>
      <c r="AR212" t="s">
        <v>100</v>
      </c>
      <c r="AS212" t="s">
        <v>100</v>
      </c>
      <c r="AT212" t="s">
        <v>259</v>
      </c>
      <c r="AU212" t="s">
        <v>222</v>
      </c>
      <c r="AV212" t="s">
        <v>183</v>
      </c>
      <c r="AW212" t="s">
        <v>100</v>
      </c>
      <c r="AX212" t="s">
        <v>100</v>
      </c>
      <c r="AY212" t="s">
        <v>100</v>
      </c>
      <c r="AZ212" t="s">
        <v>100</v>
      </c>
      <c r="BA212" t="s">
        <v>100</v>
      </c>
      <c r="BB212" t="s">
        <v>100</v>
      </c>
      <c r="BC212" t="s">
        <v>100</v>
      </c>
      <c r="BD212" t="s">
        <v>100</v>
      </c>
      <c r="BE212" t="s">
        <v>100</v>
      </c>
      <c r="BF212" t="s">
        <v>100</v>
      </c>
      <c r="BG212" t="s">
        <v>100</v>
      </c>
      <c r="BH212" t="s">
        <v>100</v>
      </c>
      <c r="BI212" t="s">
        <v>100</v>
      </c>
      <c r="BJ212" t="s">
        <v>100</v>
      </c>
      <c r="BK212" t="s">
        <v>100</v>
      </c>
      <c r="BL212" t="s">
        <v>100</v>
      </c>
      <c r="BM212" t="s">
        <v>100</v>
      </c>
      <c r="BN212" t="s">
        <v>100</v>
      </c>
      <c r="BO212" t="s">
        <v>100</v>
      </c>
      <c r="BP212" t="s">
        <v>100</v>
      </c>
      <c r="BQ212" t="s">
        <v>100</v>
      </c>
      <c r="BR212" t="s">
        <v>100</v>
      </c>
      <c r="BS212" t="s">
        <v>100</v>
      </c>
      <c r="BT212" t="s">
        <v>100</v>
      </c>
      <c r="BU212" t="s">
        <v>100</v>
      </c>
      <c r="BV212" t="s">
        <v>100</v>
      </c>
      <c r="BW212" t="s">
        <v>100</v>
      </c>
      <c r="BX212" t="s">
        <v>100</v>
      </c>
      <c r="BY212" t="s">
        <v>100</v>
      </c>
      <c r="BZ212" t="s">
        <v>100</v>
      </c>
      <c r="CA212" t="s">
        <v>100</v>
      </c>
      <c r="CB212" t="s">
        <v>100</v>
      </c>
      <c r="CC212" t="s">
        <v>100</v>
      </c>
      <c r="CD212" t="s">
        <v>100</v>
      </c>
      <c r="CE212" t="s">
        <v>100</v>
      </c>
      <c r="CF212" t="s">
        <v>100</v>
      </c>
      <c r="CG212" t="s">
        <v>100</v>
      </c>
      <c r="CH212" t="s">
        <v>100</v>
      </c>
      <c r="CI212" t="s">
        <v>100</v>
      </c>
      <c r="CJ212" t="s">
        <v>100</v>
      </c>
      <c r="CK212" t="s">
        <v>100</v>
      </c>
      <c r="CL212" t="s">
        <v>100</v>
      </c>
      <c r="CM212" t="s">
        <v>100</v>
      </c>
      <c r="CN212" t="s">
        <v>151</v>
      </c>
      <c r="CO212" t="s">
        <v>100</v>
      </c>
      <c r="CP212" t="s">
        <v>100</v>
      </c>
      <c r="CQ212" t="s">
        <v>152</v>
      </c>
      <c r="CR212" t="s">
        <v>153</v>
      </c>
    </row>
    <row r="213" spans="1:96">
      <c r="A213" t="s">
        <v>884</v>
      </c>
      <c r="B213" t="s">
        <v>885</v>
      </c>
      <c r="C213" t="s">
        <v>98</v>
      </c>
      <c r="D213" t="s">
        <v>886</v>
      </c>
      <c r="E213" t="s">
        <v>100</v>
      </c>
      <c r="F213" t="s">
        <v>100</v>
      </c>
      <c r="G213" t="s">
        <v>101</v>
      </c>
      <c r="H213" t="s">
        <v>102</v>
      </c>
      <c r="I213" t="s">
        <v>103</v>
      </c>
      <c r="J213" t="s">
        <v>718</v>
      </c>
      <c r="K213" t="s">
        <v>197</v>
      </c>
      <c r="L213" t="s">
        <v>106</v>
      </c>
      <c r="M213" t="s">
        <v>100</v>
      </c>
      <c r="N213" t="s">
        <v>100</v>
      </c>
      <c r="O213" t="s">
        <v>100</v>
      </c>
      <c r="P213" t="s">
        <v>514</v>
      </c>
      <c r="Q213" t="s">
        <v>108</v>
      </c>
      <c r="R213" t="s">
        <v>109</v>
      </c>
      <c r="S213" t="s">
        <v>162</v>
      </c>
      <c r="T213" t="s">
        <v>111</v>
      </c>
      <c r="U213" t="s">
        <v>112</v>
      </c>
      <c r="V213" t="s">
        <v>252</v>
      </c>
      <c r="W213" t="s">
        <v>252</v>
      </c>
      <c r="X213" t="s">
        <v>294</v>
      </c>
      <c r="Y213" t="s">
        <v>115</v>
      </c>
      <c r="Z213" t="s">
        <v>100</v>
      </c>
      <c r="AA213" t="s">
        <v>100</v>
      </c>
      <c r="AB213" t="s">
        <v>100</v>
      </c>
      <c r="AC213" t="s">
        <v>100</v>
      </c>
      <c r="AD213" t="s">
        <v>100</v>
      </c>
      <c r="AE213" t="s">
        <v>115</v>
      </c>
      <c r="AF213" t="s">
        <v>100</v>
      </c>
      <c r="AG213" t="s">
        <v>100</v>
      </c>
      <c r="AH213" t="s">
        <v>100</v>
      </c>
      <c r="AI213" t="s">
        <v>100</v>
      </c>
      <c r="AJ213" t="s">
        <v>100</v>
      </c>
      <c r="AK213" t="s">
        <v>100</v>
      </c>
      <c r="AL213" t="s">
        <v>100</v>
      </c>
      <c r="AM213" t="s">
        <v>100</v>
      </c>
      <c r="AN213" t="s">
        <v>100</v>
      </c>
      <c r="AO213" t="s">
        <v>100</v>
      </c>
      <c r="AP213" t="s">
        <v>100</v>
      </c>
      <c r="AQ213" t="s">
        <v>100</v>
      </c>
      <c r="AR213" t="s">
        <v>100</v>
      </c>
      <c r="AS213" t="s">
        <v>100</v>
      </c>
      <c r="AT213" t="s">
        <v>100</v>
      </c>
      <c r="AU213" t="s">
        <v>100</v>
      </c>
      <c r="AV213" t="s">
        <v>100</v>
      </c>
      <c r="AW213" t="s">
        <v>100</v>
      </c>
      <c r="AX213" t="s">
        <v>100</v>
      </c>
      <c r="AY213" t="s">
        <v>100</v>
      </c>
      <c r="AZ213" t="s">
        <v>100</v>
      </c>
      <c r="BA213" t="s">
        <v>100</v>
      </c>
      <c r="BB213" t="s">
        <v>100</v>
      </c>
      <c r="BC213" t="s">
        <v>100</v>
      </c>
      <c r="BD213" t="s">
        <v>100</v>
      </c>
      <c r="BE213" t="s">
        <v>100</v>
      </c>
      <c r="BF213" t="s">
        <v>100</v>
      </c>
      <c r="BG213" t="s">
        <v>100</v>
      </c>
      <c r="BH213" t="s">
        <v>100</v>
      </c>
      <c r="BI213" t="s">
        <v>100</v>
      </c>
      <c r="BJ213" t="s">
        <v>100</v>
      </c>
      <c r="BK213" t="s">
        <v>100</v>
      </c>
      <c r="BL213" t="s">
        <v>100</v>
      </c>
      <c r="BM213" t="s">
        <v>100</v>
      </c>
      <c r="BN213" t="s">
        <v>100</v>
      </c>
      <c r="BO213" t="s">
        <v>100</v>
      </c>
      <c r="BP213" t="s">
        <v>100</v>
      </c>
      <c r="BQ213" t="s">
        <v>100</v>
      </c>
      <c r="BR213" t="s">
        <v>100</v>
      </c>
      <c r="BS213" t="s">
        <v>100</v>
      </c>
      <c r="BT213" t="s">
        <v>100</v>
      </c>
      <c r="BU213" t="s">
        <v>100</v>
      </c>
      <c r="BV213" t="s">
        <v>100</v>
      </c>
      <c r="BW213" t="s">
        <v>100</v>
      </c>
      <c r="BX213" t="s">
        <v>100</v>
      </c>
      <c r="BY213" t="s">
        <v>100</v>
      </c>
      <c r="BZ213" t="s">
        <v>100</v>
      </c>
      <c r="CA213" t="s">
        <v>100</v>
      </c>
      <c r="CB213" t="s">
        <v>100</v>
      </c>
      <c r="CC213" t="s">
        <v>100</v>
      </c>
      <c r="CD213" t="s">
        <v>100</v>
      </c>
      <c r="CE213" t="s">
        <v>100</v>
      </c>
      <c r="CF213" t="s">
        <v>100</v>
      </c>
      <c r="CG213" t="s">
        <v>100</v>
      </c>
      <c r="CH213" t="s">
        <v>100</v>
      </c>
      <c r="CI213" t="s">
        <v>100</v>
      </c>
      <c r="CJ213" t="s">
        <v>115</v>
      </c>
      <c r="CK213" t="s">
        <v>100</v>
      </c>
      <c r="CL213" t="s">
        <v>100</v>
      </c>
      <c r="CM213" t="s">
        <v>887</v>
      </c>
      <c r="CN213" t="s">
        <v>116</v>
      </c>
      <c r="CO213" t="s">
        <v>117</v>
      </c>
      <c r="CP213" t="s">
        <v>117</v>
      </c>
      <c r="CQ213" t="s">
        <v>100</v>
      </c>
      <c r="CR213" t="s">
        <v>100</v>
      </c>
    </row>
    <row r="214" spans="1:96">
      <c r="A214" t="s">
        <v>888</v>
      </c>
      <c r="B214" t="s">
        <v>889</v>
      </c>
      <c r="C214" t="s">
        <v>138</v>
      </c>
      <c r="D214" t="s">
        <v>890</v>
      </c>
      <c r="E214" t="s">
        <v>891</v>
      </c>
      <c r="F214" t="s">
        <v>100</v>
      </c>
      <c r="G214" t="s">
        <v>141</v>
      </c>
      <c r="H214" t="s">
        <v>142</v>
      </c>
      <c r="I214" t="s">
        <v>143</v>
      </c>
      <c r="J214" t="s">
        <v>144</v>
      </c>
      <c r="K214" t="s">
        <v>145</v>
      </c>
      <c r="L214" t="s">
        <v>106</v>
      </c>
      <c r="M214" t="s">
        <v>100</v>
      </c>
      <c r="N214" t="s">
        <v>100</v>
      </c>
      <c r="O214" t="s">
        <v>100</v>
      </c>
      <c r="P214" t="s">
        <v>146</v>
      </c>
      <c r="Q214" t="s">
        <v>147</v>
      </c>
      <c r="R214" t="s">
        <v>148</v>
      </c>
      <c r="S214" t="s">
        <v>100</v>
      </c>
      <c r="T214" t="s">
        <v>100</v>
      </c>
      <c r="U214" t="s">
        <v>112</v>
      </c>
      <c r="V214" t="s">
        <v>172</v>
      </c>
      <c r="W214" t="s">
        <v>172</v>
      </c>
      <c r="X214" t="s">
        <v>173</v>
      </c>
      <c r="Y214" t="s">
        <v>100</v>
      </c>
      <c r="Z214" t="s">
        <v>100</v>
      </c>
      <c r="AA214" t="s">
        <v>100</v>
      </c>
      <c r="AB214" t="s">
        <v>100</v>
      </c>
      <c r="AC214" t="s">
        <v>100</v>
      </c>
      <c r="AD214" t="s">
        <v>100</v>
      </c>
      <c r="AE214" t="s">
        <v>100</v>
      </c>
      <c r="AF214" t="s">
        <v>100</v>
      </c>
      <c r="AG214" t="s">
        <v>100</v>
      </c>
      <c r="AH214" t="s">
        <v>100</v>
      </c>
      <c r="AI214" t="s">
        <v>100</v>
      </c>
      <c r="AJ214" t="s">
        <v>100</v>
      </c>
      <c r="AK214" t="s">
        <v>100</v>
      </c>
      <c r="AL214" t="s">
        <v>100</v>
      </c>
      <c r="AM214" t="s">
        <v>100</v>
      </c>
      <c r="AN214" t="s">
        <v>100</v>
      </c>
      <c r="AO214" t="s">
        <v>100</v>
      </c>
      <c r="AP214" t="s">
        <v>100</v>
      </c>
      <c r="AQ214" t="s">
        <v>100</v>
      </c>
      <c r="AR214" t="s">
        <v>100</v>
      </c>
      <c r="AS214" t="s">
        <v>100</v>
      </c>
      <c r="AT214" t="s">
        <v>100</v>
      </c>
      <c r="AU214" t="s">
        <v>100</v>
      </c>
      <c r="AV214" t="s">
        <v>100</v>
      </c>
      <c r="AW214" t="s">
        <v>100</v>
      </c>
      <c r="AX214" t="s">
        <v>100</v>
      </c>
      <c r="AY214" t="s">
        <v>100</v>
      </c>
      <c r="AZ214" t="s">
        <v>100</v>
      </c>
      <c r="BA214" t="s">
        <v>100</v>
      </c>
      <c r="BB214" t="s">
        <v>100</v>
      </c>
      <c r="BC214" t="s">
        <v>100</v>
      </c>
      <c r="BD214" t="s">
        <v>100</v>
      </c>
      <c r="BE214" t="s">
        <v>100</v>
      </c>
      <c r="BF214" t="s">
        <v>100</v>
      </c>
      <c r="BG214" t="s">
        <v>100</v>
      </c>
      <c r="BH214" t="s">
        <v>100</v>
      </c>
      <c r="BI214" t="s">
        <v>100</v>
      </c>
      <c r="BJ214" t="s">
        <v>100</v>
      </c>
      <c r="BK214" t="s">
        <v>100</v>
      </c>
      <c r="BL214" t="s">
        <v>100</v>
      </c>
      <c r="BM214" t="s">
        <v>100</v>
      </c>
      <c r="BN214" t="s">
        <v>100</v>
      </c>
      <c r="BO214" t="s">
        <v>100</v>
      </c>
      <c r="BP214" t="s">
        <v>100</v>
      </c>
      <c r="BQ214" t="s">
        <v>100</v>
      </c>
      <c r="BR214" t="s">
        <v>100</v>
      </c>
      <c r="BS214" t="s">
        <v>100</v>
      </c>
      <c r="BT214" t="s">
        <v>100</v>
      </c>
      <c r="BU214" t="s">
        <v>100</v>
      </c>
      <c r="BV214" t="s">
        <v>100</v>
      </c>
      <c r="BW214" t="s">
        <v>100</v>
      </c>
      <c r="BX214" t="s">
        <v>100</v>
      </c>
      <c r="BY214" t="s">
        <v>100</v>
      </c>
      <c r="BZ214" t="s">
        <v>100</v>
      </c>
      <c r="CA214" t="s">
        <v>100</v>
      </c>
      <c r="CB214" t="s">
        <v>100</v>
      </c>
      <c r="CC214" t="s">
        <v>100</v>
      </c>
      <c r="CD214" t="s">
        <v>100</v>
      </c>
      <c r="CE214" t="s">
        <v>100</v>
      </c>
      <c r="CF214" t="s">
        <v>100</v>
      </c>
      <c r="CG214" t="s">
        <v>100</v>
      </c>
      <c r="CH214" t="s">
        <v>100</v>
      </c>
      <c r="CI214" t="s">
        <v>100</v>
      </c>
      <c r="CJ214" t="s">
        <v>115</v>
      </c>
      <c r="CK214" t="s">
        <v>100</v>
      </c>
      <c r="CL214" t="s">
        <v>100</v>
      </c>
      <c r="CM214" t="s">
        <v>100</v>
      </c>
      <c r="CN214" t="s">
        <v>151</v>
      </c>
      <c r="CO214" t="s">
        <v>100</v>
      </c>
      <c r="CP214" t="s">
        <v>100</v>
      </c>
      <c r="CQ214" t="s">
        <v>152</v>
      </c>
      <c r="CR214" t="s">
        <v>153</v>
      </c>
    </row>
    <row r="215" spans="1:96">
      <c r="A215" t="s">
        <v>892</v>
      </c>
      <c r="B215" t="s">
        <v>893</v>
      </c>
      <c r="C215" t="s">
        <v>138</v>
      </c>
      <c r="D215" t="s">
        <v>894</v>
      </c>
      <c r="E215" t="s">
        <v>100</v>
      </c>
      <c r="F215" t="s">
        <v>100</v>
      </c>
      <c r="G215" t="s">
        <v>141</v>
      </c>
      <c r="H215" t="s">
        <v>142</v>
      </c>
      <c r="I215" t="s">
        <v>143</v>
      </c>
      <c r="J215" t="s">
        <v>419</v>
      </c>
      <c r="K215" t="s">
        <v>145</v>
      </c>
      <c r="L215" t="s">
        <v>106</v>
      </c>
      <c r="M215" t="s">
        <v>100</v>
      </c>
      <c r="N215" t="s">
        <v>100</v>
      </c>
      <c r="O215" t="s">
        <v>100</v>
      </c>
      <c r="P215" t="s">
        <v>146</v>
      </c>
      <c r="Q215" t="s">
        <v>147</v>
      </c>
      <c r="R215" t="s">
        <v>148</v>
      </c>
      <c r="S215" t="s">
        <v>895</v>
      </c>
      <c r="T215" t="s">
        <v>100</v>
      </c>
      <c r="U215" t="s">
        <v>112</v>
      </c>
      <c r="V215" t="s">
        <v>149</v>
      </c>
      <c r="W215" t="s">
        <v>113</v>
      </c>
      <c r="X215" t="s">
        <v>100</v>
      </c>
      <c r="Y215" t="s">
        <v>100</v>
      </c>
      <c r="Z215" t="s">
        <v>100</v>
      </c>
      <c r="AA215" t="s">
        <v>100</v>
      </c>
      <c r="AB215" t="s">
        <v>100</v>
      </c>
      <c r="AC215" t="s">
        <v>100</v>
      </c>
      <c r="AD215" t="s">
        <v>100</v>
      </c>
      <c r="AE215" t="s">
        <v>115</v>
      </c>
      <c r="AF215" t="s">
        <v>100</v>
      </c>
      <c r="AG215" t="s">
        <v>100</v>
      </c>
      <c r="AH215" t="s">
        <v>100</v>
      </c>
      <c r="AI215" t="s">
        <v>100</v>
      </c>
      <c r="AJ215" t="s">
        <v>100</v>
      </c>
      <c r="AK215" t="s">
        <v>100</v>
      </c>
      <c r="AL215" t="s">
        <v>100</v>
      </c>
      <c r="AM215" t="s">
        <v>100</v>
      </c>
      <c r="AN215" t="s">
        <v>100</v>
      </c>
      <c r="AO215" t="s">
        <v>100</v>
      </c>
      <c r="AP215" t="s">
        <v>100</v>
      </c>
      <c r="AQ215" t="s">
        <v>100</v>
      </c>
      <c r="AR215" t="s">
        <v>100</v>
      </c>
      <c r="AS215" t="s">
        <v>100</v>
      </c>
      <c r="AT215" t="s">
        <v>100</v>
      </c>
      <c r="AU215" t="s">
        <v>100</v>
      </c>
      <c r="AV215" t="s">
        <v>100</v>
      </c>
      <c r="AW215" t="s">
        <v>100</v>
      </c>
      <c r="AX215" t="s">
        <v>100</v>
      </c>
      <c r="AY215" t="s">
        <v>100</v>
      </c>
      <c r="AZ215" t="s">
        <v>100</v>
      </c>
      <c r="BA215" t="s">
        <v>100</v>
      </c>
      <c r="BB215" t="s">
        <v>100</v>
      </c>
      <c r="BC215" t="s">
        <v>100</v>
      </c>
      <c r="BD215" t="s">
        <v>100</v>
      </c>
      <c r="BE215" t="s">
        <v>100</v>
      </c>
      <c r="BF215" t="s">
        <v>100</v>
      </c>
      <c r="BG215" t="s">
        <v>100</v>
      </c>
      <c r="BH215" t="s">
        <v>100</v>
      </c>
      <c r="BI215" t="s">
        <v>100</v>
      </c>
      <c r="BJ215" t="s">
        <v>100</v>
      </c>
      <c r="BK215" t="s">
        <v>100</v>
      </c>
      <c r="BL215" t="s">
        <v>100</v>
      </c>
      <c r="BM215" t="s">
        <v>100</v>
      </c>
      <c r="BN215" t="s">
        <v>100</v>
      </c>
      <c r="BO215" t="s">
        <v>100</v>
      </c>
      <c r="BP215" t="s">
        <v>100</v>
      </c>
      <c r="BQ215" t="s">
        <v>100</v>
      </c>
      <c r="BR215" t="s">
        <v>100</v>
      </c>
      <c r="BS215" t="s">
        <v>100</v>
      </c>
      <c r="BT215" t="s">
        <v>100</v>
      </c>
      <c r="BU215" t="s">
        <v>100</v>
      </c>
      <c r="BV215" t="s">
        <v>100</v>
      </c>
      <c r="BW215" t="s">
        <v>100</v>
      </c>
      <c r="BX215" t="s">
        <v>100</v>
      </c>
      <c r="BY215" t="s">
        <v>100</v>
      </c>
      <c r="BZ215" t="s">
        <v>100</v>
      </c>
      <c r="CA215" t="s">
        <v>100</v>
      </c>
      <c r="CB215" t="s">
        <v>100</v>
      </c>
      <c r="CC215" t="s">
        <v>100</v>
      </c>
      <c r="CD215" t="s">
        <v>100</v>
      </c>
      <c r="CE215" t="s">
        <v>100</v>
      </c>
      <c r="CF215" t="s">
        <v>100</v>
      </c>
      <c r="CG215" t="s">
        <v>100</v>
      </c>
      <c r="CH215" t="s">
        <v>100</v>
      </c>
      <c r="CI215" t="s">
        <v>100</v>
      </c>
      <c r="CJ215" t="s">
        <v>115</v>
      </c>
      <c r="CK215" t="s">
        <v>100</v>
      </c>
      <c r="CL215" t="s">
        <v>100</v>
      </c>
      <c r="CM215" t="s">
        <v>100</v>
      </c>
      <c r="CN215" t="s">
        <v>151</v>
      </c>
      <c r="CO215" t="s">
        <v>100</v>
      </c>
      <c r="CP215" t="s">
        <v>100</v>
      </c>
      <c r="CQ215" t="s">
        <v>152</v>
      </c>
      <c r="CR215" t="s">
        <v>153</v>
      </c>
    </row>
    <row r="216" spans="1:96">
      <c r="A216" t="s">
        <v>11</v>
      </c>
      <c r="B216" t="s">
        <v>896</v>
      </c>
      <c r="C216" t="s">
        <v>189</v>
      </c>
      <c r="D216" t="s">
        <v>897</v>
      </c>
      <c r="E216" t="s">
        <v>898</v>
      </c>
      <c r="F216" t="s">
        <v>100</v>
      </c>
      <c r="G216" t="s">
        <v>141</v>
      </c>
      <c r="H216" t="s">
        <v>142</v>
      </c>
      <c r="I216" t="s">
        <v>143</v>
      </c>
      <c r="J216" t="s">
        <v>144</v>
      </c>
      <c r="K216" t="s">
        <v>145</v>
      </c>
      <c r="L216" t="s">
        <v>106</v>
      </c>
      <c r="M216" t="s">
        <v>100</v>
      </c>
      <c r="N216" t="s">
        <v>100</v>
      </c>
      <c r="O216" t="s">
        <v>899</v>
      </c>
      <c r="P216" t="s">
        <v>146</v>
      </c>
      <c r="Q216" t="s">
        <v>147</v>
      </c>
      <c r="R216" t="s">
        <v>148</v>
      </c>
      <c r="S216" t="s">
        <v>100</v>
      </c>
      <c r="T216" t="s">
        <v>111</v>
      </c>
      <c r="U216" t="s">
        <v>112</v>
      </c>
      <c r="V216" t="s">
        <v>113</v>
      </c>
      <c r="W216" t="s">
        <v>113</v>
      </c>
      <c r="X216" t="s">
        <v>114</v>
      </c>
      <c r="Y216" t="s">
        <v>100</v>
      </c>
      <c r="Z216" t="s">
        <v>100</v>
      </c>
      <c r="AA216" t="s">
        <v>100</v>
      </c>
      <c r="AB216" t="s">
        <v>100</v>
      </c>
      <c r="AC216" t="s">
        <v>100</v>
      </c>
      <c r="AD216" t="s">
        <v>100</v>
      </c>
      <c r="AE216" t="s">
        <v>181</v>
      </c>
      <c r="AF216" t="s">
        <v>222</v>
      </c>
      <c r="AG216" t="s">
        <v>900</v>
      </c>
      <c r="AH216" t="s">
        <v>100</v>
      </c>
      <c r="AI216" t="s">
        <v>100</v>
      </c>
      <c r="AJ216" t="s">
        <v>100</v>
      </c>
      <c r="AK216" t="s">
        <v>100</v>
      </c>
      <c r="AL216" t="s">
        <v>100</v>
      </c>
      <c r="AM216" t="s">
        <v>100</v>
      </c>
      <c r="AN216" t="s">
        <v>100</v>
      </c>
      <c r="AO216" t="s">
        <v>100</v>
      </c>
      <c r="AP216" t="s">
        <v>100</v>
      </c>
      <c r="AQ216" t="s">
        <v>100</v>
      </c>
      <c r="AR216" t="s">
        <v>100</v>
      </c>
      <c r="AS216" t="s">
        <v>100</v>
      </c>
      <c r="AT216" t="s">
        <v>100</v>
      </c>
      <c r="AU216" t="s">
        <v>100</v>
      </c>
      <c r="AV216" t="s">
        <v>100</v>
      </c>
      <c r="AW216" t="s">
        <v>100</v>
      </c>
      <c r="AX216" t="s">
        <v>100</v>
      </c>
      <c r="AY216" t="s">
        <v>100</v>
      </c>
      <c r="AZ216" t="s">
        <v>100</v>
      </c>
      <c r="BA216" t="s">
        <v>100</v>
      </c>
      <c r="BB216" t="s">
        <v>100</v>
      </c>
      <c r="BC216" t="s">
        <v>100</v>
      </c>
      <c r="BD216" t="s">
        <v>100</v>
      </c>
      <c r="BE216" t="s">
        <v>100</v>
      </c>
      <c r="BF216" t="s">
        <v>100</v>
      </c>
      <c r="BG216" t="s">
        <v>100</v>
      </c>
      <c r="BH216" t="s">
        <v>100</v>
      </c>
      <c r="BI216" t="s">
        <v>100</v>
      </c>
      <c r="BJ216" t="s">
        <v>100</v>
      </c>
      <c r="BK216" t="s">
        <v>100</v>
      </c>
      <c r="BL216" t="s">
        <v>100</v>
      </c>
      <c r="BM216" t="s">
        <v>100</v>
      </c>
      <c r="BN216" t="s">
        <v>100</v>
      </c>
      <c r="BO216" t="s">
        <v>259</v>
      </c>
      <c r="BP216" t="s">
        <v>222</v>
      </c>
      <c r="BQ216" t="s">
        <v>402</v>
      </c>
      <c r="BR216" t="s">
        <v>100</v>
      </c>
      <c r="BS216" t="s">
        <v>100</v>
      </c>
      <c r="BT216" t="s">
        <v>100</v>
      </c>
      <c r="BU216" t="s">
        <v>100</v>
      </c>
      <c r="BV216" t="s">
        <v>100</v>
      </c>
      <c r="BW216" t="s">
        <v>100</v>
      </c>
      <c r="BX216" t="s">
        <v>100</v>
      </c>
      <c r="BY216" t="s">
        <v>100</v>
      </c>
      <c r="BZ216" t="s">
        <v>100</v>
      </c>
      <c r="CA216" t="s">
        <v>100</v>
      </c>
      <c r="CB216" t="s">
        <v>100</v>
      </c>
      <c r="CC216" t="s">
        <v>100</v>
      </c>
      <c r="CD216" t="s">
        <v>100</v>
      </c>
      <c r="CE216" t="s">
        <v>100</v>
      </c>
      <c r="CF216" t="s">
        <v>100</v>
      </c>
      <c r="CG216" t="s">
        <v>100</v>
      </c>
      <c r="CH216" t="s">
        <v>100</v>
      </c>
      <c r="CI216" t="s">
        <v>100</v>
      </c>
      <c r="CJ216" t="s">
        <v>100</v>
      </c>
      <c r="CK216" t="s">
        <v>100</v>
      </c>
      <c r="CL216" t="s">
        <v>100</v>
      </c>
      <c r="CM216" t="s">
        <v>100</v>
      </c>
      <c r="CN216" t="s">
        <v>166</v>
      </c>
      <c r="CO216" t="s">
        <v>100</v>
      </c>
      <c r="CP216" t="s">
        <v>100</v>
      </c>
      <c r="CQ216" t="s">
        <v>152</v>
      </c>
      <c r="CR216" t="s">
        <v>153</v>
      </c>
    </row>
    <row r="217" spans="1:96">
      <c r="A217" t="s">
        <v>406</v>
      </c>
      <c r="B217" t="s">
        <v>901</v>
      </c>
      <c r="C217" t="s">
        <v>191</v>
      </c>
      <c r="D217" t="s">
        <v>902</v>
      </c>
      <c r="E217" t="s">
        <v>100</v>
      </c>
      <c r="F217" t="s">
        <v>100</v>
      </c>
      <c r="G217" t="s">
        <v>141</v>
      </c>
      <c r="H217" t="s">
        <v>142</v>
      </c>
      <c r="I217" t="s">
        <v>143</v>
      </c>
      <c r="J217" t="s">
        <v>144</v>
      </c>
      <c r="K217" t="s">
        <v>145</v>
      </c>
      <c r="L217" t="s">
        <v>106</v>
      </c>
      <c r="M217" t="s">
        <v>100</v>
      </c>
      <c r="N217" t="s">
        <v>100</v>
      </c>
      <c r="O217" t="s">
        <v>100</v>
      </c>
      <c r="P217" t="s">
        <v>146</v>
      </c>
      <c r="Q217" t="s">
        <v>147</v>
      </c>
      <c r="R217" t="s">
        <v>148</v>
      </c>
      <c r="S217" t="s">
        <v>100</v>
      </c>
      <c r="T217" t="s">
        <v>100</v>
      </c>
      <c r="U217" t="s">
        <v>112</v>
      </c>
      <c r="V217" t="s">
        <v>113</v>
      </c>
      <c r="W217" t="s">
        <v>113</v>
      </c>
      <c r="X217" t="s">
        <v>114</v>
      </c>
      <c r="Y217" t="s">
        <v>100</v>
      </c>
      <c r="Z217" t="s">
        <v>100</v>
      </c>
      <c r="AA217" t="s">
        <v>100</v>
      </c>
      <c r="AB217" t="s">
        <v>100</v>
      </c>
      <c r="AC217" t="s">
        <v>100</v>
      </c>
      <c r="AD217" t="s">
        <v>100</v>
      </c>
      <c r="AE217" t="s">
        <v>100</v>
      </c>
      <c r="AF217" t="s">
        <v>100</v>
      </c>
      <c r="AG217" t="s">
        <v>100</v>
      </c>
      <c r="AH217" t="s">
        <v>100</v>
      </c>
      <c r="AI217" t="s">
        <v>100</v>
      </c>
      <c r="AJ217" t="s">
        <v>100</v>
      </c>
      <c r="AK217" t="s">
        <v>100</v>
      </c>
      <c r="AL217" t="s">
        <v>100</v>
      </c>
      <c r="AM217" t="s">
        <v>100</v>
      </c>
      <c r="AN217" t="s">
        <v>100</v>
      </c>
      <c r="AO217" t="s">
        <v>100</v>
      </c>
      <c r="AP217" t="s">
        <v>100</v>
      </c>
      <c r="AQ217" t="s">
        <v>100</v>
      </c>
      <c r="AR217" t="s">
        <v>100</v>
      </c>
      <c r="AS217" t="s">
        <v>100</v>
      </c>
      <c r="AT217" t="s">
        <v>100</v>
      </c>
      <c r="AU217" t="s">
        <v>100</v>
      </c>
      <c r="AV217" t="s">
        <v>100</v>
      </c>
      <c r="AW217" t="s">
        <v>100</v>
      </c>
      <c r="AX217" t="s">
        <v>100</v>
      </c>
      <c r="AY217" t="s">
        <v>100</v>
      </c>
      <c r="AZ217" t="s">
        <v>100</v>
      </c>
      <c r="BA217" t="s">
        <v>100</v>
      </c>
      <c r="BB217" t="s">
        <v>100</v>
      </c>
      <c r="BC217" t="s">
        <v>100</v>
      </c>
      <c r="BD217" t="s">
        <v>100</v>
      </c>
      <c r="BE217" t="s">
        <v>100</v>
      </c>
      <c r="BF217" t="s">
        <v>100</v>
      </c>
      <c r="BG217" t="s">
        <v>100</v>
      </c>
      <c r="BH217" t="s">
        <v>100</v>
      </c>
      <c r="BI217" t="s">
        <v>100</v>
      </c>
      <c r="BJ217" t="s">
        <v>100</v>
      </c>
      <c r="BK217" t="s">
        <v>100</v>
      </c>
      <c r="BL217" t="s">
        <v>100</v>
      </c>
      <c r="BM217" t="s">
        <v>100</v>
      </c>
      <c r="BN217" t="s">
        <v>100</v>
      </c>
      <c r="BO217" t="s">
        <v>115</v>
      </c>
      <c r="BP217" t="s">
        <v>100</v>
      </c>
      <c r="BQ217" t="s">
        <v>100</v>
      </c>
      <c r="BR217" t="s">
        <v>100</v>
      </c>
      <c r="BS217" t="s">
        <v>100</v>
      </c>
      <c r="BT217" t="s">
        <v>100</v>
      </c>
      <c r="BU217" t="s">
        <v>100</v>
      </c>
      <c r="BV217" t="s">
        <v>100</v>
      </c>
      <c r="BW217" t="s">
        <v>100</v>
      </c>
      <c r="BX217" t="s">
        <v>100</v>
      </c>
      <c r="BY217" t="s">
        <v>100</v>
      </c>
      <c r="BZ217" t="s">
        <v>100</v>
      </c>
      <c r="CA217" t="s">
        <v>100</v>
      </c>
      <c r="CB217" t="s">
        <v>100</v>
      </c>
      <c r="CC217" t="s">
        <v>100</v>
      </c>
      <c r="CD217" t="s">
        <v>100</v>
      </c>
      <c r="CE217" t="s">
        <v>100</v>
      </c>
      <c r="CF217" t="s">
        <v>100</v>
      </c>
      <c r="CG217" t="s">
        <v>100</v>
      </c>
      <c r="CH217" t="s">
        <v>100</v>
      </c>
      <c r="CI217" t="s">
        <v>100</v>
      </c>
      <c r="CJ217" t="s">
        <v>115</v>
      </c>
      <c r="CK217" t="s">
        <v>100</v>
      </c>
      <c r="CL217" t="s">
        <v>100</v>
      </c>
      <c r="CM217" t="s">
        <v>100</v>
      </c>
      <c r="CN217" t="s">
        <v>166</v>
      </c>
      <c r="CO217" t="s">
        <v>100</v>
      </c>
      <c r="CP217" t="s">
        <v>100</v>
      </c>
      <c r="CQ217" t="s">
        <v>152</v>
      </c>
      <c r="CR217" t="s">
        <v>153</v>
      </c>
    </row>
    <row r="218" spans="1:96">
      <c r="A218" t="s">
        <v>810</v>
      </c>
      <c r="B218" t="s">
        <v>903</v>
      </c>
      <c r="C218" t="s">
        <v>200</v>
      </c>
      <c r="D218" t="s">
        <v>904</v>
      </c>
      <c r="E218" t="s">
        <v>202</v>
      </c>
      <c r="F218" t="s">
        <v>100</v>
      </c>
      <c r="G218" t="s">
        <v>101</v>
      </c>
      <c r="H218" t="s">
        <v>102</v>
      </c>
      <c r="I218" t="s">
        <v>103</v>
      </c>
      <c r="J218" t="s">
        <v>810</v>
      </c>
      <c r="K218" t="s">
        <v>197</v>
      </c>
      <c r="L218" t="s">
        <v>106</v>
      </c>
      <c r="M218" t="s">
        <v>100</v>
      </c>
      <c r="N218" t="s">
        <v>100</v>
      </c>
      <c r="O218" t="s">
        <v>100</v>
      </c>
      <c r="P218" t="s">
        <v>146</v>
      </c>
      <c r="Q218" t="s">
        <v>108</v>
      </c>
      <c r="R218" t="s">
        <v>148</v>
      </c>
      <c r="S218" t="s">
        <v>100</v>
      </c>
      <c r="T218" t="s">
        <v>100</v>
      </c>
      <c r="U218" t="s">
        <v>112</v>
      </c>
      <c r="V218" t="s">
        <v>134</v>
      </c>
      <c r="W218" t="s">
        <v>134</v>
      </c>
      <c r="X218" t="s">
        <v>135</v>
      </c>
      <c r="Y218" t="s">
        <v>100</v>
      </c>
      <c r="Z218" t="s">
        <v>100</v>
      </c>
      <c r="AA218" t="s">
        <v>100</v>
      </c>
      <c r="AB218" t="s">
        <v>100</v>
      </c>
      <c r="AC218" t="s">
        <v>100</v>
      </c>
      <c r="AD218" t="s">
        <v>100</v>
      </c>
      <c r="AE218" t="s">
        <v>115</v>
      </c>
      <c r="AF218" t="s">
        <v>100</v>
      </c>
      <c r="AG218" t="s">
        <v>100</v>
      </c>
      <c r="AH218" t="s">
        <v>100</v>
      </c>
      <c r="AI218" t="s">
        <v>100</v>
      </c>
      <c r="AJ218" t="s">
        <v>100</v>
      </c>
      <c r="AK218" t="s">
        <v>100</v>
      </c>
      <c r="AL218" t="s">
        <v>100</v>
      </c>
      <c r="AM218" t="s">
        <v>100</v>
      </c>
      <c r="AN218" t="s">
        <v>100</v>
      </c>
      <c r="AO218" t="s">
        <v>100</v>
      </c>
      <c r="AP218" t="s">
        <v>100</v>
      </c>
      <c r="AQ218" t="s">
        <v>100</v>
      </c>
      <c r="AR218" t="s">
        <v>100</v>
      </c>
      <c r="AS218" t="s">
        <v>100</v>
      </c>
      <c r="AT218" t="s">
        <v>100</v>
      </c>
      <c r="AU218" t="s">
        <v>100</v>
      </c>
      <c r="AV218" t="s">
        <v>100</v>
      </c>
      <c r="AW218" t="s">
        <v>100</v>
      </c>
      <c r="AX218" t="s">
        <v>100</v>
      </c>
      <c r="AY218" t="s">
        <v>100</v>
      </c>
      <c r="AZ218" t="s">
        <v>100</v>
      </c>
      <c r="BA218" t="s">
        <v>100</v>
      </c>
      <c r="BB218" t="s">
        <v>100</v>
      </c>
      <c r="BC218" t="s">
        <v>100</v>
      </c>
      <c r="BD218" t="s">
        <v>100</v>
      </c>
      <c r="BE218" t="s">
        <v>100</v>
      </c>
      <c r="BF218" t="s">
        <v>100</v>
      </c>
      <c r="BG218" t="s">
        <v>100</v>
      </c>
      <c r="BH218" t="s">
        <v>100</v>
      </c>
      <c r="BI218" t="s">
        <v>100</v>
      </c>
      <c r="BJ218" t="s">
        <v>100</v>
      </c>
      <c r="BK218" t="s">
        <v>100</v>
      </c>
      <c r="BL218" t="s">
        <v>100</v>
      </c>
      <c r="BM218" t="s">
        <v>100</v>
      </c>
      <c r="BN218" t="s">
        <v>100</v>
      </c>
      <c r="BO218" t="s">
        <v>115</v>
      </c>
      <c r="BP218" t="s">
        <v>100</v>
      </c>
      <c r="BQ218" t="s">
        <v>100</v>
      </c>
      <c r="BR218" t="s">
        <v>100</v>
      </c>
      <c r="BS218" t="s">
        <v>100</v>
      </c>
      <c r="BT218" t="s">
        <v>100</v>
      </c>
      <c r="BU218" t="s">
        <v>100</v>
      </c>
      <c r="BV218" t="s">
        <v>100</v>
      </c>
      <c r="BW218" t="s">
        <v>100</v>
      </c>
      <c r="BX218" t="s">
        <v>100</v>
      </c>
      <c r="BY218" t="s">
        <v>100</v>
      </c>
      <c r="BZ218" t="s">
        <v>100</v>
      </c>
      <c r="CA218" t="s">
        <v>100</v>
      </c>
      <c r="CB218" t="s">
        <v>100</v>
      </c>
      <c r="CC218" t="s">
        <v>100</v>
      </c>
      <c r="CD218" t="s">
        <v>100</v>
      </c>
      <c r="CE218" t="s">
        <v>100</v>
      </c>
      <c r="CF218" t="s">
        <v>100</v>
      </c>
      <c r="CG218" t="s">
        <v>100</v>
      </c>
      <c r="CH218" t="s">
        <v>100</v>
      </c>
      <c r="CI218" t="s">
        <v>100</v>
      </c>
      <c r="CJ218" t="s">
        <v>100</v>
      </c>
      <c r="CK218" t="s">
        <v>100</v>
      </c>
      <c r="CL218" t="s">
        <v>100</v>
      </c>
      <c r="CM218" t="s">
        <v>100</v>
      </c>
      <c r="CN218" t="s">
        <v>151</v>
      </c>
      <c r="CO218" t="s">
        <v>100</v>
      </c>
      <c r="CP218" t="s">
        <v>100</v>
      </c>
      <c r="CQ218" t="s">
        <v>152</v>
      </c>
      <c r="CR218" t="s">
        <v>153</v>
      </c>
    </row>
    <row r="219" spans="1:96">
      <c r="A219" t="s">
        <v>905</v>
      </c>
      <c r="B219" t="s">
        <v>906</v>
      </c>
      <c r="C219" t="s">
        <v>138</v>
      </c>
      <c r="D219" t="s">
        <v>907</v>
      </c>
      <c r="E219" t="s">
        <v>100</v>
      </c>
      <c r="F219" t="s">
        <v>100</v>
      </c>
      <c r="G219" t="s">
        <v>141</v>
      </c>
      <c r="H219" t="s">
        <v>142</v>
      </c>
      <c r="I219" t="s">
        <v>143</v>
      </c>
      <c r="J219" t="s">
        <v>159</v>
      </c>
      <c r="K219" t="s">
        <v>145</v>
      </c>
      <c r="L219" t="s">
        <v>106</v>
      </c>
      <c r="M219" t="s">
        <v>100</v>
      </c>
      <c r="N219" t="s">
        <v>100</v>
      </c>
      <c r="O219" t="s">
        <v>100</v>
      </c>
      <c r="P219" t="s">
        <v>146</v>
      </c>
      <c r="Q219" t="s">
        <v>147</v>
      </c>
      <c r="R219" t="s">
        <v>148</v>
      </c>
      <c r="S219" t="s">
        <v>100</v>
      </c>
      <c r="T219" t="s">
        <v>100</v>
      </c>
      <c r="U219" t="s">
        <v>112</v>
      </c>
      <c r="V219" t="s">
        <v>113</v>
      </c>
      <c r="W219" t="s">
        <v>113</v>
      </c>
      <c r="X219" t="s">
        <v>908</v>
      </c>
      <c r="Y219" t="s">
        <v>100</v>
      </c>
      <c r="Z219" t="s">
        <v>100</v>
      </c>
      <c r="AA219" t="s">
        <v>100</v>
      </c>
      <c r="AB219" t="s">
        <v>100</v>
      </c>
      <c r="AC219" t="s">
        <v>100</v>
      </c>
      <c r="AD219" t="s">
        <v>100</v>
      </c>
      <c r="AE219" t="s">
        <v>115</v>
      </c>
      <c r="AF219" t="s">
        <v>100</v>
      </c>
      <c r="AG219" t="s">
        <v>100</v>
      </c>
      <c r="AH219" t="s">
        <v>100</v>
      </c>
      <c r="AI219" t="s">
        <v>100</v>
      </c>
      <c r="AJ219" t="s">
        <v>100</v>
      </c>
      <c r="AK219" t="s">
        <v>100</v>
      </c>
      <c r="AL219" t="s">
        <v>100</v>
      </c>
      <c r="AM219" t="s">
        <v>100</v>
      </c>
      <c r="AN219" t="s">
        <v>100</v>
      </c>
      <c r="AO219" t="s">
        <v>100</v>
      </c>
      <c r="AP219" t="s">
        <v>100</v>
      </c>
      <c r="AQ219" t="s">
        <v>100</v>
      </c>
      <c r="AR219" t="s">
        <v>100</v>
      </c>
      <c r="AS219" t="s">
        <v>100</v>
      </c>
      <c r="AT219" t="s">
        <v>100</v>
      </c>
      <c r="AU219" t="s">
        <v>100</v>
      </c>
      <c r="AV219" t="s">
        <v>100</v>
      </c>
      <c r="AW219" t="s">
        <v>100</v>
      </c>
      <c r="AX219" t="s">
        <v>100</v>
      </c>
      <c r="AY219" t="s">
        <v>100</v>
      </c>
      <c r="AZ219" t="s">
        <v>100</v>
      </c>
      <c r="BA219" t="s">
        <v>100</v>
      </c>
      <c r="BB219" t="s">
        <v>100</v>
      </c>
      <c r="BC219" t="s">
        <v>100</v>
      </c>
      <c r="BD219" t="s">
        <v>100</v>
      </c>
      <c r="BE219" t="s">
        <v>100</v>
      </c>
      <c r="BF219" t="s">
        <v>100</v>
      </c>
      <c r="BG219" t="s">
        <v>100</v>
      </c>
      <c r="BH219" t="s">
        <v>100</v>
      </c>
      <c r="BI219" t="s">
        <v>100</v>
      </c>
      <c r="BJ219" t="s">
        <v>100</v>
      </c>
      <c r="BK219" t="s">
        <v>100</v>
      </c>
      <c r="BL219" t="s">
        <v>100</v>
      </c>
      <c r="BM219" t="s">
        <v>100</v>
      </c>
      <c r="BN219" t="s">
        <v>100</v>
      </c>
      <c r="BO219" t="s">
        <v>100</v>
      </c>
      <c r="BP219" t="s">
        <v>100</v>
      </c>
      <c r="BQ219" t="s">
        <v>100</v>
      </c>
      <c r="BR219" t="s">
        <v>100</v>
      </c>
      <c r="BS219" t="s">
        <v>100</v>
      </c>
      <c r="BT219" t="s">
        <v>100</v>
      </c>
      <c r="BU219" t="s">
        <v>100</v>
      </c>
      <c r="BV219" t="s">
        <v>100</v>
      </c>
      <c r="BW219" t="s">
        <v>100</v>
      </c>
      <c r="BX219" t="s">
        <v>100</v>
      </c>
      <c r="BY219" t="s">
        <v>100</v>
      </c>
      <c r="BZ219" t="s">
        <v>100</v>
      </c>
      <c r="CA219" t="s">
        <v>100</v>
      </c>
      <c r="CB219" t="s">
        <v>100</v>
      </c>
      <c r="CC219" t="s">
        <v>100</v>
      </c>
      <c r="CD219" t="s">
        <v>100</v>
      </c>
      <c r="CE219" t="s">
        <v>100</v>
      </c>
      <c r="CF219" t="s">
        <v>100</v>
      </c>
      <c r="CG219" t="s">
        <v>100</v>
      </c>
      <c r="CH219" t="s">
        <v>100</v>
      </c>
      <c r="CI219" t="s">
        <v>100</v>
      </c>
      <c r="CJ219" t="s">
        <v>115</v>
      </c>
      <c r="CK219" t="s">
        <v>100</v>
      </c>
      <c r="CL219" t="s">
        <v>100</v>
      </c>
      <c r="CM219" t="s">
        <v>100</v>
      </c>
      <c r="CN219" t="s">
        <v>151</v>
      </c>
      <c r="CO219" t="s">
        <v>100</v>
      </c>
      <c r="CP219" t="s">
        <v>100</v>
      </c>
      <c r="CQ219" t="s">
        <v>152</v>
      </c>
      <c r="CR219" t="s">
        <v>153</v>
      </c>
    </row>
    <row r="220" spans="1:96">
      <c r="A220" t="s">
        <v>909</v>
      </c>
      <c r="B220" t="s">
        <v>910</v>
      </c>
      <c r="C220" t="s">
        <v>205</v>
      </c>
      <c r="D220" t="s">
        <v>911</v>
      </c>
      <c r="E220" t="s">
        <v>100</v>
      </c>
      <c r="F220" t="s">
        <v>100</v>
      </c>
      <c r="G220" t="s">
        <v>157</v>
      </c>
      <c r="H220" t="s">
        <v>158</v>
      </c>
      <c r="I220" t="s">
        <v>143</v>
      </c>
      <c r="J220" t="s">
        <v>144</v>
      </c>
      <c r="K220" t="s">
        <v>145</v>
      </c>
      <c r="L220" t="s">
        <v>106</v>
      </c>
      <c r="M220" t="s">
        <v>100</v>
      </c>
      <c r="N220" t="s">
        <v>912</v>
      </c>
      <c r="O220" t="s">
        <v>100</v>
      </c>
      <c r="P220" t="s">
        <v>146</v>
      </c>
      <c r="Q220" t="s">
        <v>209</v>
      </c>
      <c r="R220" t="s">
        <v>198</v>
      </c>
      <c r="S220" t="s">
        <v>100</v>
      </c>
      <c r="T220" t="s">
        <v>100</v>
      </c>
      <c r="U220" t="s">
        <v>112</v>
      </c>
      <c r="V220" t="s">
        <v>113</v>
      </c>
      <c r="W220" t="s">
        <v>113</v>
      </c>
      <c r="X220" t="s">
        <v>114</v>
      </c>
      <c r="Y220" t="s">
        <v>115</v>
      </c>
      <c r="Z220" t="s">
        <v>100</v>
      </c>
      <c r="AA220" t="s">
        <v>100</v>
      </c>
      <c r="AB220" t="s">
        <v>100</v>
      </c>
      <c r="AC220" t="s">
        <v>100</v>
      </c>
      <c r="AD220" t="s">
        <v>100</v>
      </c>
      <c r="AE220" t="s">
        <v>115</v>
      </c>
      <c r="AF220" t="s">
        <v>100</v>
      </c>
      <c r="AG220" t="s">
        <v>100</v>
      </c>
      <c r="AH220" t="s">
        <v>100</v>
      </c>
      <c r="AI220" t="s">
        <v>100</v>
      </c>
      <c r="AJ220" t="s">
        <v>100</v>
      </c>
      <c r="AK220" t="s">
        <v>100</v>
      </c>
      <c r="AL220" t="s">
        <v>100</v>
      </c>
      <c r="AM220" t="s">
        <v>100</v>
      </c>
      <c r="AN220" t="s">
        <v>100</v>
      </c>
      <c r="AO220" t="s">
        <v>100</v>
      </c>
      <c r="AP220" t="s">
        <v>100</v>
      </c>
      <c r="AQ220" t="s">
        <v>100</v>
      </c>
      <c r="AR220" t="s">
        <v>100</v>
      </c>
      <c r="AS220" t="s">
        <v>100</v>
      </c>
      <c r="AT220" t="s">
        <v>100</v>
      </c>
      <c r="AU220" t="s">
        <v>100</v>
      </c>
      <c r="AV220" t="s">
        <v>100</v>
      </c>
      <c r="AW220" t="s">
        <v>100</v>
      </c>
      <c r="AX220" t="s">
        <v>100</v>
      </c>
      <c r="AY220" t="s">
        <v>100</v>
      </c>
      <c r="AZ220" t="s">
        <v>100</v>
      </c>
      <c r="BA220" t="s">
        <v>100</v>
      </c>
      <c r="BB220" t="s">
        <v>100</v>
      </c>
      <c r="BC220" t="s">
        <v>100</v>
      </c>
      <c r="BD220" t="s">
        <v>100</v>
      </c>
      <c r="BE220" t="s">
        <v>100</v>
      </c>
      <c r="BF220" t="s">
        <v>100</v>
      </c>
      <c r="BG220" t="s">
        <v>100</v>
      </c>
      <c r="BH220" t="s">
        <v>100</v>
      </c>
      <c r="BI220" t="s">
        <v>100</v>
      </c>
      <c r="BJ220" t="s">
        <v>100</v>
      </c>
      <c r="BK220" t="s">
        <v>100</v>
      </c>
      <c r="BL220" t="s">
        <v>100</v>
      </c>
      <c r="BM220" t="s">
        <v>100</v>
      </c>
      <c r="BN220" t="s">
        <v>100</v>
      </c>
      <c r="BO220" t="s">
        <v>100</v>
      </c>
      <c r="BP220" t="s">
        <v>100</v>
      </c>
      <c r="BQ220" t="s">
        <v>100</v>
      </c>
      <c r="BR220" t="s">
        <v>100</v>
      </c>
      <c r="BS220" t="s">
        <v>100</v>
      </c>
      <c r="BT220" t="s">
        <v>100</v>
      </c>
      <c r="BU220" t="s">
        <v>100</v>
      </c>
      <c r="BV220" t="s">
        <v>100</v>
      </c>
      <c r="BW220" t="s">
        <v>100</v>
      </c>
      <c r="BX220" t="s">
        <v>100</v>
      </c>
      <c r="BY220" t="s">
        <v>100</v>
      </c>
      <c r="BZ220" t="s">
        <v>100</v>
      </c>
      <c r="CA220" t="s">
        <v>100</v>
      </c>
      <c r="CB220" t="s">
        <v>100</v>
      </c>
      <c r="CC220" t="s">
        <v>100</v>
      </c>
      <c r="CD220" t="s">
        <v>100</v>
      </c>
      <c r="CE220" t="s">
        <v>100</v>
      </c>
      <c r="CF220" t="s">
        <v>100</v>
      </c>
      <c r="CG220" t="s">
        <v>100</v>
      </c>
      <c r="CH220" t="s">
        <v>100</v>
      </c>
      <c r="CI220" t="s">
        <v>100</v>
      </c>
      <c r="CJ220" t="s">
        <v>115</v>
      </c>
      <c r="CK220" t="s">
        <v>100</v>
      </c>
      <c r="CL220" t="s">
        <v>100</v>
      </c>
      <c r="CM220" t="s">
        <v>100</v>
      </c>
      <c r="CN220" t="s">
        <v>823</v>
      </c>
      <c r="CO220" t="s">
        <v>152</v>
      </c>
      <c r="CP220" t="s">
        <v>100</v>
      </c>
      <c r="CQ220" t="s">
        <v>100</v>
      </c>
      <c r="CR220" t="s">
        <v>100</v>
      </c>
    </row>
    <row r="221" spans="1:96">
      <c r="A221" t="s">
        <v>913</v>
      </c>
      <c r="B221" t="s">
        <v>914</v>
      </c>
      <c r="C221" t="s">
        <v>169</v>
      </c>
      <c r="D221" t="s">
        <v>915</v>
      </c>
      <c r="E221" t="s">
        <v>171</v>
      </c>
      <c r="F221" t="s">
        <v>100</v>
      </c>
      <c r="G221" t="s">
        <v>141</v>
      </c>
      <c r="H221" t="s">
        <v>142</v>
      </c>
      <c r="I221" t="s">
        <v>143</v>
      </c>
      <c r="J221" t="s">
        <v>144</v>
      </c>
      <c r="K221" t="s">
        <v>145</v>
      </c>
      <c r="L221" t="s">
        <v>106</v>
      </c>
      <c r="M221" t="s">
        <v>100</v>
      </c>
      <c r="N221" t="s">
        <v>100</v>
      </c>
      <c r="O221" t="s">
        <v>100</v>
      </c>
      <c r="P221" t="s">
        <v>146</v>
      </c>
      <c r="Q221" t="s">
        <v>147</v>
      </c>
      <c r="R221" t="s">
        <v>148</v>
      </c>
      <c r="S221" t="s">
        <v>100</v>
      </c>
      <c r="T221" t="s">
        <v>100</v>
      </c>
      <c r="U221" t="s">
        <v>112</v>
      </c>
      <c r="V221" t="s">
        <v>172</v>
      </c>
      <c r="W221" t="s">
        <v>172</v>
      </c>
      <c r="X221" t="s">
        <v>173</v>
      </c>
      <c r="Y221" t="s">
        <v>100</v>
      </c>
      <c r="Z221" t="s">
        <v>100</v>
      </c>
      <c r="AA221" t="s">
        <v>100</v>
      </c>
      <c r="AB221" t="s">
        <v>100</v>
      </c>
      <c r="AC221" t="s">
        <v>100</v>
      </c>
      <c r="AD221" t="s">
        <v>100</v>
      </c>
      <c r="AE221" t="s">
        <v>100</v>
      </c>
      <c r="AF221" t="s">
        <v>100</v>
      </c>
      <c r="AG221" t="s">
        <v>100</v>
      </c>
      <c r="AH221" t="s">
        <v>100</v>
      </c>
      <c r="AI221" t="s">
        <v>100</v>
      </c>
      <c r="AJ221" t="s">
        <v>100</v>
      </c>
      <c r="AK221" t="s">
        <v>100</v>
      </c>
      <c r="AL221" t="s">
        <v>100</v>
      </c>
      <c r="AM221" t="s">
        <v>100</v>
      </c>
      <c r="AN221" t="s">
        <v>100</v>
      </c>
      <c r="AO221" t="s">
        <v>100</v>
      </c>
      <c r="AP221" t="s">
        <v>100</v>
      </c>
      <c r="AQ221" t="s">
        <v>100</v>
      </c>
      <c r="AR221" t="s">
        <v>100</v>
      </c>
      <c r="AS221" t="s">
        <v>100</v>
      </c>
      <c r="AT221" t="s">
        <v>100</v>
      </c>
      <c r="AU221" t="s">
        <v>100</v>
      </c>
      <c r="AV221" t="s">
        <v>100</v>
      </c>
      <c r="AW221" t="s">
        <v>100</v>
      </c>
      <c r="AX221" t="s">
        <v>100</v>
      </c>
      <c r="AY221" t="s">
        <v>100</v>
      </c>
      <c r="AZ221" t="s">
        <v>100</v>
      </c>
      <c r="BA221" t="s">
        <v>100</v>
      </c>
      <c r="BB221" t="s">
        <v>100</v>
      </c>
      <c r="BC221" t="s">
        <v>100</v>
      </c>
      <c r="BD221" t="s">
        <v>100</v>
      </c>
      <c r="BE221" t="s">
        <v>100</v>
      </c>
      <c r="BF221" t="s">
        <v>100</v>
      </c>
      <c r="BG221" t="s">
        <v>100</v>
      </c>
      <c r="BH221" t="s">
        <v>100</v>
      </c>
      <c r="BI221" t="s">
        <v>100</v>
      </c>
      <c r="BJ221" t="s">
        <v>100</v>
      </c>
      <c r="BK221" t="s">
        <v>100</v>
      </c>
      <c r="BL221" t="s">
        <v>100</v>
      </c>
      <c r="BM221" t="s">
        <v>100</v>
      </c>
      <c r="BN221" t="s">
        <v>100</v>
      </c>
      <c r="BO221" t="s">
        <v>100</v>
      </c>
      <c r="BP221" t="s">
        <v>100</v>
      </c>
      <c r="BQ221" t="s">
        <v>100</v>
      </c>
      <c r="BR221" t="s">
        <v>100</v>
      </c>
      <c r="BS221" t="s">
        <v>100</v>
      </c>
      <c r="BT221" t="s">
        <v>100</v>
      </c>
      <c r="BU221" t="s">
        <v>100</v>
      </c>
      <c r="BV221" t="s">
        <v>100</v>
      </c>
      <c r="BW221" t="s">
        <v>100</v>
      </c>
      <c r="BX221" t="s">
        <v>100</v>
      </c>
      <c r="BY221" t="s">
        <v>100</v>
      </c>
      <c r="BZ221" t="s">
        <v>100</v>
      </c>
      <c r="CA221" t="s">
        <v>100</v>
      </c>
      <c r="CB221" t="s">
        <v>100</v>
      </c>
      <c r="CC221" t="s">
        <v>100</v>
      </c>
      <c r="CD221" t="s">
        <v>100</v>
      </c>
      <c r="CE221" t="s">
        <v>100</v>
      </c>
      <c r="CF221" t="s">
        <v>100</v>
      </c>
      <c r="CG221" t="s">
        <v>100</v>
      </c>
      <c r="CH221" t="s">
        <v>100</v>
      </c>
      <c r="CI221" t="s">
        <v>100</v>
      </c>
      <c r="CJ221" t="s">
        <v>115</v>
      </c>
      <c r="CK221" t="s">
        <v>100</v>
      </c>
      <c r="CL221" t="s">
        <v>100</v>
      </c>
      <c r="CM221" t="s">
        <v>100</v>
      </c>
      <c r="CN221" t="s">
        <v>151</v>
      </c>
      <c r="CO221" t="s">
        <v>100</v>
      </c>
      <c r="CP221" t="s">
        <v>100</v>
      </c>
      <c r="CQ221" t="s">
        <v>152</v>
      </c>
      <c r="CR221" t="s">
        <v>153</v>
      </c>
    </row>
    <row r="222" spans="1:96">
      <c r="A222" t="s">
        <v>916</v>
      </c>
      <c r="B222" t="s">
        <v>917</v>
      </c>
      <c r="C222" t="s">
        <v>98</v>
      </c>
      <c r="D222" t="s">
        <v>918</v>
      </c>
      <c r="E222" t="s">
        <v>100</v>
      </c>
      <c r="F222" t="s">
        <v>100</v>
      </c>
      <c r="G222" t="s">
        <v>689</v>
      </c>
      <c r="H222" t="s">
        <v>470</v>
      </c>
      <c r="I222" t="s">
        <v>471</v>
      </c>
      <c r="J222" t="s">
        <v>472</v>
      </c>
      <c r="K222" t="s">
        <v>919</v>
      </c>
      <c r="L222" t="s">
        <v>106</v>
      </c>
      <c r="M222" t="s">
        <v>100</v>
      </c>
      <c r="N222" t="s">
        <v>100</v>
      </c>
      <c r="O222" t="s">
        <v>100</v>
      </c>
      <c r="P222" t="s">
        <v>920</v>
      </c>
      <c r="Q222" t="s">
        <v>108</v>
      </c>
      <c r="R222" t="s">
        <v>109</v>
      </c>
      <c r="S222" t="s">
        <v>162</v>
      </c>
      <c r="T222" t="s">
        <v>111</v>
      </c>
      <c r="U222" t="s">
        <v>112</v>
      </c>
      <c r="V222" t="s">
        <v>113</v>
      </c>
      <c r="W222" t="s">
        <v>113</v>
      </c>
      <c r="X222" t="s">
        <v>921</v>
      </c>
      <c r="Y222" t="s">
        <v>115</v>
      </c>
      <c r="Z222" t="s">
        <v>100</v>
      </c>
      <c r="AA222" t="s">
        <v>100</v>
      </c>
      <c r="AB222" t="s">
        <v>100</v>
      </c>
      <c r="AC222" t="s">
        <v>100</v>
      </c>
      <c r="AD222" t="s">
        <v>100</v>
      </c>
      <c r="AE222" t="s">
        <v>115</v>
      </c>
      <c r="AF222" t="s">
        <v>100</v>
      </c>
      <c r="AG222" t="s">
        <v>100</v>
      </c>
      <c r="AH222" t="s">
        <v>100</v>
      </c>
      <c r="AI222" t="s">
        <v>100</v>
      </c>
      <c r="AJ222" t="s">
        <v>100</v>
      </c>
      <c r="AK222" t="s">
        <v>100</v>
      </c>
      <c r="AL222" t="s">
        <v>100</v>
      </c>
      <c r="AM222" t="s">
        <v>100</v>
      </c>
      <c r="AN222" t="s">
        <v>100</v>
      </c>
      <c r="AO222" t="s">
        <v>100</v>
      </c>
      <c r="AP222" t="s">
        <v>100</v>
      </c>
      <c r="AQ222" t="s">
        <v>100</v>
      </c>
      <c r="AR222" t="s">
        <v>100</v>
      </c>
      <c r="AS222" t="s">
        <v>100</v>
      </c>
      <c r="AT222" t="s">
        <v>100</v>
      </c>
      <c r="AU222" t="s">
        <v>100</v>
      </c>
      <c r="AV222" t="s">
        <v>100</v>
      </c>
      <c r="AW222" t="s">
        <v>100</v>
      </c>
      <c r="AX222" t="s">
        <v>100</v>
      </c>
      <c r="AY222" t="s">
        <v>100</v>
      </c>
      <c r="AZ222" t="s">
        <v>100</v>
      </c>
      <c r="BA222" t="s">
        <v>100</v>
      </c>
      <c r="BB222" t="s">
        <v>100</v>
      </c>
      <c r="BC222" t="s">
        <v>100</v>
      </c>
      <c r="BD222" t="s">
        <v>100</v>
      </c>
      <c r="BE222" t="s">
        <v>100</v>
      </c>
      <c r="BF222" t="s">
        <v>100</v>
      </c>
      <c r="BG222" t="s">
        <v>100</v>
      </c>
      <c r="BH222" t="s">
        <v>100</v>
      </c>
      <c r="BI222" t="s">
        <v>100</v>
      </c>
      <c r="BJ222" t="s">
        <v>100</v>
      </c>
      <c r="BK222" t="s">
        <v>100</v>
      </c>
      <c r="BL222" t="s">
        <v>100</v>
      </c>
      <c r="BM222" t="s">
        <v>100</v>
      </c>
      <c r="BN222" t="s">
        <v>100</v>
      </c>
      <c r="BO222" t="s">
        <v>100</v>
      </c>
      <c r="BP222" t="s">
        <v>100</v>
      </c>
      <c r="BQ222" t="s">
        <v>100</v>
      </c>
      <c r="BR222" t="s">
        <v>100</v>
      </c>
      <c r="BS222" t="s">
        <v>100</v>
      </c>
      <c r="BT222" t="s">
        <v>100</v>
      </c>
      <c r="BU222" t="s">
        <v>100</v>
      </c>
      <c r="BV222" t="s">
        <v>100</v>
      </c>
      <c r="BW222" t="s">
        <v>100</v>
      </c>
      <c r="BX222" t="s">
        <v>100</v>
      </c>
      <c r="BY222" t="s">
        <v>100</v>
      </c>
      <c r="BZ222" t="s">
        <v>100</v>
      </c>
      <c r="CA222" t="s">
        <v>100</v>
      </c>
      <c r="CB222" t="s">
        <v>100</v>
      </c>
      <c r="CC222" t="s">
        <v>100</v>
      </c>
      <c r="CD222" t="s">
        <v>100</v>
      </c>
      <c r="CE222" t="s">
        <v>100</v>
      </c>
      <c r="CF222" t="s">
        <v>100</v>
      </c>
      <c r="CG222" t="s">
        <v>100</v>
      </c>
      <c r="CH222" t="s">
        <v>100</v>
      </c>
      <c r="CI222" t="s">
        <v>100</v>
      </c>
      <c r="CJ222" t="s">
        <v>115</v>
      </c>
      <c r="CK222" t="s">
        <v>100</v>
      </c>
      <c r="CL222" t="s">
        <v>100</v>
      </c>
      <c r="CM222" t="s">
        <v>100</v>
      </c>
      <c r="CN222" t="s">
        <v>116</v>
      </c>
      <c r="CO222" t="s">
        <v>117</v>
      </c>
      <c r="CP222" t="s">
        <v>117</v>
      </c>
      <c r="CQ222" t="s">
        <v>100</v>
      </c>
      <c r="CR222" t="s">
        <v>100</v>
      </c>
    </row>
    <row r="223" spans="1:96">
      <c r="A223" t="s">
        <v>922</v>
      </c>
      <c r="B223" t="s">
        <v>923</v>
      </c>
      <c r="C223" t="s">
        <v>98</v>
      </c>
      <c r="D223" t="s">
        <v>924</v>
      </c>
      <c r="E223" t="s">
        <v>100</v>
      </c>
      <c r="F223" t="s">
        <v>100</v>
      </c>
      <c r="G223" t="s">
        <v>689</v>
      </c>
      <c r="H223" t="s">
        <v>470</v>
      </c>
      <c r="I223" t="s">
        <v>471</v>
      </c>
      <c r="J223" t="s">
        <v>925</v>
      </c>
      <c r="K223" t="s">
        <v>615</v>
      </c>
      <c r="L223" t="s">
        <v>106</v>
      </c>
      <c r="M223" t="s">
        <v>100</v>
      </c>
      <c r="N223" t="s">
        <v>100</v>
      </c>
      <c r="O223" t="s">
        <v>100</v>
      </c>
      <c r="P223" t="s">
        <v>616</v>
      </c>
      <c r="Q223" t="s">
        <v>108</v>
      </c>
      <c r="R223" t="s">
        <v>109</v>
      </c>
      <c r="S223" t="s">
        <v>162</v>
      </c>
      <c r="T223" t="s">
        <v>111</v>
      </c>
      <c r="U223" t="s">
        <v>112</v>
      </c>
      <c r="V223" t="s">
        <v>149</v>
      </c>
      <c r="W223" t="s">
        <v>113</v>
      </c>
      <c r="X223" t="s">
        <v>150</v>
      </c>
      <c r="Y223" t="s">
        <v>115</v>
      </c>
      <c r="Z223" t="s">
        <v>100</v>
      </c>
      <c r="AA223" t="s">
        <v>100</v>
      </c>
      <c r="AB223" t="s">
        <v>100</v>
      </c>
      <c r="AC223" t="s">
        <v>100</v>
      </c>
      <c r="AD223" t="s">
        <v>100</v>
      </c>
      <c r="AE223" t="s">
        <v>115</v>
      </c>
      <c r="AF223" t="s">
        <v>100</v>
      </c>
      <c r="AG223" t="s">
        <v>100</v>
      </c>
      <c r="AH223" t="s">
        <v>100</v>
      </c>
      <c r="AI223" t="s">
        <v>100</v>
      </c>
      <c r="AJ223" t="s">
        <v>100</v>
      </c>
      <c r="AK223" t="s">
        <v>100</v>
      </c>
      <c r="AL223" t="s">
        <v>100</v>
      </c>
      <c r="AM223" t="s">
        <v>100</v>
      </c>
      <c r="AN223" t="s">
        <v>100</v>
      </c>
      <c r="AO223" t="s">
        <v>100</v>
      </c>
      <c r="AP223" t="s">
        <v>100</v>
      </c>
      <c r="AQ223" t="s">
        <v>100</v>
      </c>
      <c r="AR223" t="s">
        <v>100</v>
      </c>
      <c r="AS223" t="s">
        <v>100</v>
      </c>
      <c r="AT223" t="s">
        <v>100</v>
      </c>
      <c r="AU223" t="s">
        <v>100</v>
      </c>
      <c r="AV223" t="s">
        <v>100</v>
      </c>
      <c r="AW223" t="s">
        <v>100</v>
      </c>
      <c r="AX223" t="s">
        <v>100</v>
      </c>
      <c r="AY223" t="s">
        <v>100</v>
      </c>
      <c r="AZ223" t="s">
        <v>100</v>
      </c>
      <c r="BA223" t="s">
        <v>100</v>
      </c>
      <c r="BB223" t="s">
        <v>100</v>
      </c>
      <c r="BC223" t="s">
        <v>100</v>
      </c>
      <c r="BD223" t="s">
        <v>100</v>
      </c>
      <c r="BE223" t="s">
        <v>100</v>
      </c>
      <c r="BF223" t="s">
        <v>100</v>
      </c>
      <c r="BG223" t="s">
        <v>100</v>
      </c>
      <c r="BH223" t="s">
        <v>100</v>
      </c>
      <c r="BI223" t="s">
        <v>100</v>
      </c>
      <c r="BJ223" t="s">
        <v>100</v>
      </c>
      <c r="BK223" t="s">
        <v>100</v>
      </c>
      <c r="BL223" t="s">
        <v>100</v>
      </c>
      <c r="BM223" t="s">
        <v>100</v>
      </c>
      <c r="BN223" t="s">
        <v>100</v>
      </c>
      <c r="BO223" t="s">
        <v>100</v>
      </c>
      <c r="BP223" t="s">
        <v>100</v>
      </c>
      <c r="BQ223" t="s">
        <v>100</v>
      </c>
      <c r="BR223" t="s">
        <v>100</v>
      </c>
      <c r="BS223" t="s">
        <v>100</v>
      </c>
      <c r="BT223" t="s">
        <v>100</v>
      </c>
      <c r="BU223" t="s">
        <v>100</v>
      </c>
      <c r="BV223" t="s">
        <v>100</v>
      </c>
      <c r="BW223" t="s">
        <v>100</v>
      </c>
      <c r="BX223" t="s">
        <v>100</v>
      </c>
      <c r="BY223" t="s">
        <v>100</v>
      </c>
      <c r="BZ223" t="s">
        <v>100</v>
      </c>
      <c r="CA223" t="s">
        <v>100</v>
      </c>
      <c r="CB223" t="s">
        <v>100</v>
      </c>
      <c r="CC223" t="s">
        <v>100</v>
      </c>
      <c r="CD223" t="s">
        <v>100</v>
      </c>
      <c r="CE223" t="s">
        <v>100</v>
      </c>
      <c r="CF223" t="s">
        <v>100</v>
      </c>
      <c r="CG223" t="s">
        <v>100</v>
      </c>
      <c r="CH223" t="s">
        <v>100</v>
      </c>
      <c r="CI223" t="s">
        <v>100</v>
      </c>
      <c r="CJ223" t="s">
        <v>115</v>
      </c>
      <c r="CK223" t="s">
        <v>100</v>
      </c>
      <c r="CL223" t="s">
        <v>100</v>
      </c>
      <c r="CM223" t="s">
        <v>100</v>
      </c>
      <c r="CN223" t="s">
        <v>116</v>
      </c>
      <c r="CO223" t="s">
        <v>117</v>
      </c>
      <c r="CP223" t="s">
        <v>117</v>
      </c>
      <c r="CQ223" t="s">
        <v>100</v>
      </c>
      <c r="CR223" t="s">
        <v>100</v>
      </c>
    </row>
    <row r="224" spans="1:96">
      <c r="A224" t="s">
        <v>926</v>
      </c>
      <c r="B224" t="s">
        <v>927</v>
      </c>
      <c r="C224" t="s">
        <v>98</v>
      </c>
      <c r="D224" t="s">
        <v>928</v>
      </c>
      <c r="E224" t="s">
        <v>100</v>
      </c>
      <c r="F224" t="s">
        <v>100</v>
      </c>
      <c r="G224" t="s">
        <v>356</v>
      </c>
      <c r="H224" t="s">
        <v>102</v>
      </c>
      <c r="I224" t="s">
        <v>103</v>
      </c>
      <c r="J224" t="s">
        <v>419</v>
      </c>
      <c r="K224" t="s">
        <v>929</v>
      </c>
      <c r="L224" t="s">
        <v>106</v>
      </c>
      <c r="M224" t="s">
        <v>100</v>
      </c>
      <c r="N224" t="s">
        <v>100</v>
      </c>
      <c r="O224" t="s">
        <v>100</v>
      </c>
      <c r="P224" t="s">
        <v>930</v>
      </c>
      <c r="Q224" t="s">
        <v>209</v>
      </c>
      <c r="R224" t="s">
        <v>198</v>
      </c>
      <c r="S224" t="s">
        <v>162</v>
      </c>
      <c r="T224" t="s">
        <v>111</v>
      </c>
      <c r="U224" t="s">
        <v>112</v>
      </c>
      <c r="V224" t="s">
        <v>134</v>
      </c>
      <c r="W224" t="s">
        <v>134</v>
      </c>
      <c r="X224" t="s">
        <v>135</v>
      </c>
      <c r="Y224" t="s">
        <v>115</v>
      </c>
      <c r="Z224" t="s">
        <v>100</v>
      </c>
      <c r="AA224" t="s">
        <v>100</v>
      </c>
      <c r="AB224" t="s">
        <v>100</v>
      </c>
      <c r="AC224" t="s">
        <v>100</v>
      </c>
      <c r="AD224" t="s">
        <v>100</v>
      </c>
      <c r="AE224" t="s">
        <v>115</v>
      </c>
      <c r="AF224" t="s">
        <v>100</v>
      </c>
      <c r="AG224" t="s">
        <v>100</v>
      </c>
      <c r="AH224" t="s">
        <v>100</v>
      </c>
      <c r="AI224" t="s">
        <v>100</v>
      </c>
      <c r="AJ224" t="s">
        <v>100</v>
      </c>
      <c r="AK224" t="s">
        <v>100</v>
      </c>
      <c r="AL224" t="s">
        <v>100</v>
      </c>
      <c r="AM224" t="s">
        <v>100</v>
      </c>
      <c r="AN224" t="s">
        <v>100</v>
      </c>
      <c r="AO224" t="s">
        <v>100</v>
      </c>
      <c r="AP224" t="s">
        <v>100</v>
      </c>
      <c r="AQ224" t="s">
        <v>100</v>
      </c>
      <c r="AR224" t="s">
        <v>100</v>
      </c>
      <c r="AS224" t="s">
        <v>100</v>
      </c>
      <c r="AT224" t="s">
        <v>100</v>
      </c>
      <c r="AU224" t="s">
        <v>100</v>
      </c>
      <c r="AV224" t="s">
        <v>100</v>
      </c>
      <c r="AW224" t="s">
        <v>100</v>
      </c>
      <c r="AX224" t="s">
        <v>100</v>
      </c>
      <c r="AY224" t="s">
        <v>100</v>
      </c>
      <c r="AZ224" t="s">
        <v>100</v>
      </c>
      <c r="BA224" t="s">
        <v>100</v>
      </c>
      <c r="BB224" t="s">
        <v>100</v>
      </c>
      <c r="BC224" t="s">
        <v>100</v>
      </c>
      <c r="BD224" t="s">
        <v>100</v>
      </c>
      <c r="BE224" t="s">
        <v>100</v>
      </c>
      <c r="BF224" t="s">
        <v>100</v>
      </c>
      <c r="BG224" t="s">
        <v>100</v>
      </c>
      <c r="BH224" t="s">
        <v>100</v>
      </c>
      <c r="BI224" t="s">
        <v>100</v>
      </c>
      <c r="BJ224" t="s">
        <v>100</v>
      </c>
      <c r="BK224" t="s">
        <v>100</v>
      </c>
      <c r="BL224" t="s">
        <v>100</v>
      </c>
      <c r="BM224" t="s">
        <v>100</v>
      </c>
      <c r="BN224" t="s">
        <v>100</v>
      </c>
      <c r="BO224" t="s">
        <v>100</v>
      </c>
      <c r="BP224" t="s">
        <v>100</v>
      </c>
      <c r="BQ224" t="s">
        <v>100</v>
      </c>
      <c r="BR224" t="s">
        <v>100</v>
      </c>
      <c r="BS224" t="s">
        <v>100</v>
      </c>
      <c r="BT224" t="s">
        <v>100</v>
      </c>
      <c r="BU224" t="s">
        <v>100</v>
      </c>
      <c r="BV224" t="s">
        <v>100</v>
      </c>
      <c r="BW224" t="s">
        <v>100</v>
      </c>
      <c r="BX224" t="s">
        <v>100</v>
      </c>
      <c r="BY224" t="s">
        <v>100</v>
      </c>
      <c r="BZ224" t="s">
        <v>100</v>
      </c>
      <c r="CA224" t="s">
        <v>100</v>
      </c>
      <c r="CB224" t="s">
        <v>100</v>
      </c>
      <c r="CC224" t="s">
        <v>100</v>
      </c>
      <c r="CD224" t="s">
        <v>100</v>
      </c>
      <c r="CE224" t="s">
        <v>100</v>
      </c>
      <c r="CF224" t="s">
        <v>100</v>
      </c>
      <c r="CG224" t="s">
        <v>100</v>
      </c>
      <c r="CH224" t="s">
        <v>100</v>
      </c>
      <c r="CI224" t="s">
        <v>100</v>
      </c>
      <c r="CJ224" t="s">
        <v>115</v>
      </c>
      <c r="CK224" t="s">
        <v>100</v>
      </c>
      <c r="CL224" t="s">
        <v>100</v>
      </c>
      <c r="CM224" t="s">
        <v>100</v>
      </c>
      <c r="CN224" t="s">
        <v>211</v>
      </c>
      <c r="CO224" t="s">
        <v>152</v>
      </c>
      <c r="CP224" t="s">
        <v>100</v>
      </c>
      <c r="CQ224" t="s">
        <v>100</v>
      </c>
      <c r="CR224" t="s">
        <v>100</v>
      </c>
    </row>
    <row r="225" spans="1:96">
      <c r="A225" t="s">
        <v>931</v>
      </c>
      <c r="B225" t="s">
        <v>932</v>
      </c>
      <c r="C225" t="s">
        <v>200</v>
      </c>
      <c r="D225" t="s">
        <v>933</v>
      </c>
      <c r="E225" t="s">
        <v>100</v>
      </c>
      <c r="F225" t="s">
        <v>100</v>
      </c>
      <c r="G225" t="s">
        <v>101</v>
      </c>
      <c r="H225" t="s">
        <v>102</v>
      </c>
      <c r="I225" t="s">
        <v>103</v>
      </c>
      <c r="J225" t="s">
        <v>931</v>
      </c>
      <c r="K225" t="s">
        <v>145</v>
      </c>
      <c r="L225" t="s">
        <v>106</v>
      </c>
      <c r="M225" t="s">
        <v>100</v>
      </c>
      <c r="N225" t="s">
        <v>100</v>
      </c>
      <c r="O225" t="s">
        <v>100</v>
      </c>
      <c r="P225" t="s">
        <v>146</v>
      </c>
      <c r="Q225" t="s">
        <v>108</v>
      </c>
      <c r="R225" t="s">
        <v>148</v>
      </c>
      <c r="S225" t="s">
        <v>100</v>
      </c>
      <c r="T225" t="s">
        <v>100</v>
      </c>
      <c r="U225" t="s">
        <v>112</v>
      </c>
      <c r="V225" t="s">
        <v>252</v>
      </c>
      <c r="W225" t="s">
        <v>252</v>
      </c>
      <c r="X225" t="s">
        <v>294</v>
      </c>
      <c r="Y225" t="s">
        <v>100</v>
      </c>
      <c r="Z225" t="s">
        <v>100</v>
      </c>
      <c r="AA225" t="s">
        <v>100</v>
      </c>
      <c r="AB225" t="s">
        <v>100</v>
      </c>
      <c r="AC225" t="s">
        <v>100</v>
      </c>
      <c r="AD225" t="s">
        <v>100</v>
      </c>
      <c r="AE225" t="s">
        <v>115</v>
      </c>
      <c r="AF225" t="s">
        <v>100</v>
      </c>
      <c r="AG225" t="s">
        <v>100</v>
      </c>
      <c r="AH225" t="s">
        <v>100</v>
      </c>
      <c r="AI225" t="s">
        <v>100</v>
      </c>
      <c r="AJ225" t="s">
        <v>100</v>
      </c>
      <c r="AK225" t="s">
        <v>100</v>
      </c>
      <c r="AL225" t="s">
        <v>100</v>
      </c>
      <c r="AM225" t="s">
        <v>100</v>
      </c>
      <c r="AN225" t="s">
        <v>100</v>
      </c>
      <c r="AO225" t="s">
        <v>100</v>
      </c>
      <c r="AP225" t="s">
        <v>100</v>
      </c>
      <c r="AQ225" t="s">
        <v>100</v>
      </c>
      <c r="AR225" t="s">
        <v>100</v>
      </c>
      <c r="AS225" t="s">
        <v>100</v>
      </c>
      <c r="AT225" t="s">
        <v>100</v>
      </c>
      <c r="AU225" t="s">
        <v>100</v>
      </c>
      <c r="AV225" t="s">
        <v>100</v>
      </c>
      <c r="AW225" t="s">
        <v>100</v>
      </c>
      <c r="AX225" t="s">
        <v>100</v>
      </c>
      <c r="AY225" t="s">
        <v>100</v>
      </c>
      <c r="AZ225" t="s">
        <v>100</v>
      </c>
      <c r="BA225" t="s">
        <v>100</v>
      </c>
      <c r="BB225" t="s">
        <v>100</v>
      </c>
      <c r="BC225" t="s">
        <v>100</v>
      </c>
      <c r="BD225" t="s">
        <v>100</v>
      </c>
      <c r="BE225" t="s">
        <v>100</v>
      </c>
      <c r="BF225" t="s">
        <v>100</v>
      </c>
      <c r="BG225" t="s">
        <v>100</v>
      </c>
      <c r="BH225" t="s">
        <v>100</v>
      </c>
      <c r="BI225" t="s">
        <v>100</v>
      </c>
      <c r="BJ225" t="s">
        <v>100</v>
      </c>
      <c r="BK225" t="s">
        <v>100</v>
      </c>
      <c r="BL225" t="s">
        <v>100</v>
      </c>
      <c r="BM225" t="s">
        <v>100</v>
      </c>
      <c r="BN225" t="s">
        <v>100</v>
      </c>
      <c r="BO225" t="s">
        <v>115</v>
      </c>
      <c r="BP225" t="s">
        <v>100</v>
      </c>
      <c r="BQ225" t="s">
        <v>100</v>
      </c>
      <c r="BR225" t="s">
        <v>100</v>
      </c>
      <c r="BS225" t="s">
        <v>100</v>
      </c>
      <c r="BT225" t="s">
        <v>100</v>
      </c>
      <c r="BU225" t="s">
        <v>100</v>
      </c>
      <c r="BV225" t="s">
        <v>100</v>
      </c>
      <c r="BW225" t="s">
        <v>100</v>
      </c>
      <c r="BX225" t="s">
        <v>100</v>
      </c>
      <c r="BY225" t="s">
        <v>100</v>
      </c>
      <c r="BZ225" t="s">
        <v>100</v>
      </c>
      <c r="CA225" t="s">
        <v>100</v>
      </c>
      <c r="CB225" t="s">
        <v>100</v>
      </c>
      <c r="CC225" t="s">
        <v>100</v>
      </c>
      <c r="CD225" t="s">
        <v>100</v>
      </c>
      <c r="CE225" t="s">
        <v>100</v>
      </c>
      <c r="CF225" t="s">
        <v>100</v>
      </c>
      <c r="CG225" t="s">
        <v>100</v>
      </c>
      <c r="CH225" t="s">
        <v>100</v>
      </c>
      <c r="CI225" t="s">
        <v>100</v>
      </c>
      <c r="CJ225" t="s">
        <v>100</v>
      </c>
      <c r="CK225" t="s">
        <v>100</v>
      </c>
      <c r="CL225" t="s">
        <v>100</v>
      </c>
      <c r="CM225" t="s">
        <v>100</v>
      </c>
      <c r="CN225" t="s">
        <v>151</v>
      </c>
      <c r="CO225" t="s">
        <v>100</v>
      </c>
      <c r="CP225" t="s">
        <v>100</v>
      </c>
      <c r="CQ225" t="s">
        <v>152</v>
      </c>
      <c r="CR225" t="s">
        <v>340</v>
      </c>
    </row>
    <row r="226" spans="1:96">
      <c r="A226" t="s">
        <v>309</v>
      </c>
      <c r="B226" t="s">
        <v>934</v>
      </c>
      <c r="C226" t="s">
        <v>200</v>
      </c>
      <c r="D226" t="s">
        <v>935</v>
      </c>
      <c r="E226" t="s">
        <v>100</v>
      </c>
      <c r="F226" t="s">
        <v>100</v>
      </c>
      <c r="G226" t="s">
        <v>356</v>
      </c>
      <c r="H226" t="s">
        <v>470</v>
      </c>
      <c r="I226" t="s">
        <v>103</v>
      </c>
      <c r="J226" t="s">
        <v>309</v>
      </c>
      <c r="K226" t="s">
        <v>145</v>
      </c>
      <c r="L226" t="s">
        <v>106</v>
      </c>
      <c r="M226" t="s">
        <v>100</v>
      </c>
      <c r="N226" t="s">
        <v>100</v>
      </c>
      <c r="O226" t="s">
        <v>100</v>
      </c>
      <c r="P226" t="s">
        <v>146</v>
      </c>
      <c r="Q226" t="s">
        <v>108</v>
      </c>
      <c r="R226" t="s">
        <v>148</v>
      </c>
      <c r="S226" t="s">
        <v>100</v>
      </c>
      <c r="T226" t="s">
        <v>100</v>
      </c>
      <c r="U226" t="s">
        <v>112</v>
      </c>
      <c r="V226" t="s">
        <v>113</v>
      </c>
      <c r="W226" t="s">
        <v>113</v>
      </c>
      <c r="X226" t="s">
        <v>114</v>
      </c>
      <c r="Y226" t="s">
        <v>100</v>
      </c>
      <c r="Z226" t="s">
        <v>100</v>
      </c>
      <c r="AA226" t="s">
        <v>100</v>
      </c>
      <c r="AB226" t="s">
        <v>100</v>
      </c>
      <c r="AC226" t="s">
        <v>100</v>
      </c>
      <c r="AD226" t="s">
        <v>100</v>
      </c>
      <c r="AE226" t="s">
        <v>115</v>
      </c>
      <c r="AF226" t="s">
        <v>100</v>
      </c>
      <c r="AG226" t="s">
        <v>100</v>
      </c>
      <c r="AH226" t="s">
        <v>100</v>
      </c>
      <c r="AI226" t="s">
        <v>100</v>
      </c>
      <c r="AJ226" t="s">
        <v>100</v>
      </c>
      <c r="AK226" t="s">
        <v>100</v>
      </c>
      <c r="AL226" t="s">
        <v>100</v>
      </c>
      <c r="AM226" t="s">
        <v>100</v>
      </c>
      <c r="AN226" t="s">
        <v>100</v>
      </c>
      <c r="AO226" t="s">
        <v>100</v>
      </c>
      <c r="AP226" t="s">
        <v>100</v>
      </c>
      <c r="AQ226" t="s">
        <v>100</v>
      </c>
      <c r="AR226" t="s">
        <v>100</v>
      </c>
      <c r="AS226" t="s">
        <v>100</v>
      </c>
      <c r="AT226" t="s">
        <v>100</v>
      </c>
      <c r="AU226" t="s">
        <v>100</v>
      </c>
      <c r="AV226" t="s">
        <v>100</v>
      </c>
      <c r="AW226" t="s">
        <v>100</v>
      </c>
      <c r="AX226" t="s">
        <v>100</v>
      </c>
      <c r="AY226" t="s">
        <v>100</v>
      </c>
      <c r="AZ226" t="s">
        <v>100</v>
      </c>
      <c r="BA226" t="s">
        <v>100</v>
      </c>
      <c r="BB226" t="s">
        <v>100</v>
      </c>
      <c r="BC226" t="s">
        <v>100</v>
      </c>
      <c r="BD226" t="s">
        <v>100</v>
      </c>
      <c r="BE226" t="s">
        <v>100</v>
      </c>
      <c r="BF226" t="s">
        <v>100</v>
      </c>
      <c r="BG226" t="s">
        <v>100</v>
      </c>
      <c r="BH226" t="s">
        <v>100</v>
      </c>
      <c r="BI226" t="s">
        <v>100</v>
      </c>
      <c r="BJ226" t="s">
        <v>100</v>
      </c>
      <c r="BK226" t="s">
        <v>100</v>
      </c>
      <c r="BL226" t="s">
        <v>100</v>
      </c>
      <c r="BM226" t="s">
        <v>100</v>
      </c>
      <c r="BN226" t="s">
        <v>100</v>
      </c>
      <c r="BO226" t="s">
        <v>115</v>
      </c>
      <c r="BP226" t="s">
        <v>100</v>
      </c>
      <c r="BQ226" t="s">
        <v>100</v>
      </c>
      <c r="BR226" t="s">
        <v>100</v>
      </c>
      <c r="BS226" t="s">
        <v>100</v>
      </c>
      <c r="BT226" t="s">
        <v>100</v>
      </c>
      <c r="BU226" t="s">
        <v>100</v>
      </c>
      <c r="BV226" t="s">
        <v>100</v>
      </c>
      <c r="BW226" t="s">
        <v>100</v>
      </c>
      <c r="BX226" t="s">
        <v>100</v>
      </c>
      <c r="BY226" t="s">
        <v>100</v>
      </c>
      <c r="BZ226" t="s">
        <v>100</v>
      </c>
      <c r="CA226" t="s">
        <v>100</v>
      </c>
      <c r="CB226" t="s">
        <v>100</v>
      </c>
      <c r="CC226" t="s">
        <v>100</v>
      </c>
      <c r="CD226" t="s">
        <v>100</v>
      </c>
      <c r="CE226" t="s">
        <v>100</v>
      </c>
      <c r="CF226" t="s">
        <v>100</v>
      </c>
      <c r="CG226" t="s">
        <v>100</v>
      </c>
      <c r="CH226" t="s">
        <v>100</v>
      </c>
      <c r="CI226" t="s">
        <v>100</v>
      </c>
      <c r="CJ226" t="s">
        <v>100</v>
      </c>
      <c r="CK226" t="s">
        <v>100</v>
      </c>
      <c r="CL226" t="s">
        <v>100</v>
      </c>
      <c r="CM226" t="s">
        <v>100</v>
      </c>
      <c r="CN226" t="s">
        <v>151</v>
      </c>
      <c r="CO226" t="s">
        <v>100</v>
      </c>
      <c r="CP226" t="s">
        <v>100</v>
      </c>
      <c r="CQ226" t="s">
        <v>152</v>
      </c>
      <c r="CR226" t="s">
        <v>153</v>
      </c>
    </row>
    <row r="227" spans="1:96">
      <c r="A227" t="s">
        <v>936</v>
      </c>
      <c r="B227" t="s">
        <v>937</v>
      </c>
      <c r="C227" t="s">
        <v>98</v>
      </c>
      <c r="D227" t="s">
        <v>938</v>
      </c>
      <c r="E227" t="s">
        <v>100</v>
      </c>
      <c r="F227" t="s">
        <v>100</v>
      </c>
      <c r="G227" t="s">
        <v>101</v>
      </c>
      <c r="H227" t="s">
        <v>102</v>
      </c>
      <c r="I227" t="s">
        <v>103</v>
      </c>
      <c r="J227" t="s">
        <v>437</v>
      </c>
      <c r="K227" t="s">
        <v>105</v>
      </c>
      <c r="L227" t="s">
        <v>106</v>
      </c>
      <c r="M227" t="s">
        <v>100</v>
      </c>
      <c r="N227" t="s">
        <v>100</v>
      </c>
      <c r="O227" t="s">
        <v>100</v>
      </c>
      <c r="P227" t="s">
        <v>514</v>
      </c>
      <c r="Q227" t="s">
        <v>108</v>
      </c>
      <c r="R227" t="s">
        <v>109</v>
      </c>
      <c r="S227" t="s">
        <v>162</v>
      </c>
      <c r="T227" t="s">
        <v>111</v>
      </c>
      <c r="U227" t="s">
        <v>112</v>
      </c>
      <c r="V227" t="s">
        <v>252</v>
      </c>
      <c r="W227" t="s">
        <v>252</v>
      </c>
      <c r="X227" t="s">
        <v>294</v>
      </c>
      <c r="Y227" t="s">
        <v>115</v>
      </c>
      <c r="Z227" t="s">
        <v>100</v>
      </c>
      <c r="AA227" t="s">
        <v>100</v>
      </c>
      <c r="AB227" t="s">
        <v>100</v>
      </c>
      <c r="AC227" t="s">
        <v>100</v>
      </c>
      <c r="AD227" t="s">
        <v>100</v>
      </c>
      <c r="AE227" t="s">
        <v>115</v>
      </c>
      <c r="AF227" t="s">
        <v>100</v>
      </c>
      <c r="AG227" t="s">
        <v>100</v>
      </c>
      <c r="AH227" t="s">
        <v>100</v>
      </c>
      <c r="AI227" t="s">
        <v>100</v>
      </c>
      <c r="AJ227" t="s">
        <v>100</v>
      </c>
      <c r="AK227" t="s">
        <v>100</v>
      </c>
      <c r="AL227" t="s">
        <v>100</v>
      </c>
      <c r="AM227" t="s">
        <v>100</v>
      </c>
      <c r="AN227" t="s">
        <v>100</v>
      </c>
      <c r="AO227" t="s">
        <v>100</v>
      </c>
      <c r="AP227" t="s">
        <v>100</v>
      </c>
      <c r="AQ227" t="s">
        <v>100</v>
      </c>
      <c r="AR227" t="s">
        <v>100</v>
      </c>
      <c r="AS227" t="s">
        <v>100</v>
      </c>
      <c r="AT227" t="s">
        <v>100</v>
      </c>
      <c r="AU227" t="s">
        <v>100</v>
      </c>
      <c r="AV227" t="s">
        <v>100</v>
      </c>
      <c r="AW227" t="s">
        <v>100</v>
      </c>
      <c r="AX227" t="s">
        <v>100</v>
      </c>
      <c r="AY227" t="s">
        <v>100</v>
      </c>
      <c r="AZ227" t="s">
        <v>100</v>
      </c>
      <c r="BA227" t="s">
        <v>100</v>
      </c>
      <c r="BB227" t="s">
        <v>100</v>
      </c>
      <c r="BC227" t="s">
        <v>100</v>
      </c>
      <c r="BD227" t="s">
        <v>100</v>
      </c>
      <c r="BE227" t="s">
        <v>100</v>
      </c>
      <c r="BF227" t="s">
        <v>100</v>
      </c>
      <c r="BG227" t="s">
        <v>100</v>
      </c>
      <c r="BH227" t="s">
        <v>100</v>
      </c>
      <c r="BI227" t="s">
        <v>100</v>
      </c>
      <c r="BJ227" t="s">
        <v>100</v>
      </c>
      <c r="BK227" t="s">
        <v>100</v>
      </c>
      <c r="BL227" t="s">
        <v>100</v>
      </c>
      <c r="BM227" t="s">
        <v>100</v>
      </c>
      <c r="BN227" t="s">
        <v>100</v>
      </c>
      <c r="BO227" t="s">
        <v>100</v>
      </c>
      <c r="BP227" t="s">
        <v>100</v>
      </c>
      <c r="BQ227" t="s">
        <v>100</v>
      </c>
      <c r="BR227" t="s">
        <v>100</v>
      </c>
      <c r="BS227" t="s">
        <v>100</v>
      </c>
      <c r="BT227" t="s">
        <v>100</v>
      </c>
      <c r="BU227" t="s">
        <v>100</v>
      </c>
      <c r="BV227" t="s">
        <v>100</v>
      </c>
      <c r="BW227" t="s">
        <v>100</v>
      </c>
      <c r="BX227" t="s">
        <v>100</v>
      </c>
      <c r="BY227" t="s">
        <v>100</v>
      </c>
      <c r="BZ227" t="s">
        <v>100</v>
      </c>
      <c r="CA227" t="s">
        <v>100</v>
      </c>
      <c r="CB227" t="s">
        <v>100</v>
      </c>
      <c r="CC227" t="s">
        <v>100</v>
      </c>
      <c r="CD227" t="s">
        <v>100</v>
      </c>
      <c r="CE227" t="s">
        <v>100</v>
      </c>
      <c r="CF227" t="s">
        <v>100</v>
      </c>
      <c r="CG227" t="s">
        <v>100</v>
      </c>
      <c r="CH227" t="s">
        <v>100</v>
      </c>
      <c r="CI227" t="s">
        <v>100</v>
      </c>
      <c r="CJ227" t="s">
        <v>115</v>
      </c>
      <c r="CK227" t="s">
        <v>100</v>
      </c>
      <c r="CL227" t="s">
        <v>100</v>
      </c>
      <c r="CM227" t="s">
        <v>100</v>
      </c>
      <c r="CN227" t="s">
        <v>116</v>
      </c>
      <c r="CO227" t="s">
        <v>117</v>
      </c>
      <c r="CP227" t="s">
        <v>117</v>
      </c>
      <c r="CQ227" t="s">
        <v>100</v>
      </c>
      <c r="CR227" t="s">
        <v>100</v>
      </c>
    </row>
    <row r="228" spans="1:96">
      <c r="A228" t="s">
        <v>939</v>
      </c>
      <c r="B228" t="s">
        <v>940</v>
      </c>
      <c r="C228" t="s">
        <v>189</v>
      </c>
      <c r="D228" t="s">
        <v>941</v>
      </c>
      <c r="E228" t="s">
        <v>100</v>
      </c>
      <c r="F228" t="s">
        <v>100</v>
      </c>
      <c r="G228" t="s">
        <v>141</v>
      </c>
      <c r="H228" t="s">
        <v>142</v>
      </c>
      <c r="I228" t="s">
        <v>143</v>
      </c>
      <c r="J228" t="s">
        <v>144</v>
      </c>
      <c r="K228" t="s">
        <v>145</v>
      </c>
      <c r="L228" t="s">
        <v>106</v>
      </c>
      <c r="M228" t="s">
        <v>100</v>
      </c>
      <c r="N228" t="s">
        <v>100</v>
      </c>
      <c r="O228" t="s">
        <v>100</v>
      </c>
      <c r="P228" t="s">
        <v>146</v>
      </c>
      <c r="Q228" t="s">
        <v>147</v>
      </c>
      <c r="R228" t="s">
        <v>148</v>
      </c>
      <c r="S228" t="s">
        <v>100</v>
      </c>
      <c r="T228" t="s">
        <v>111</v>
      </c>
      <c r="U228" t="s">
        <v>112</v>
      </c>
      <c r="V228" t="s">
        <v>149</v>
      </c>
      <c r="W228" t="s">
        <v>113</v>
      </c>
      <c r="X228" t="s">
        <v>942</v>
      </c>
      <c r="Y228" t="s">
        <v>100</v>
      </c>
      <c r="Z228" t="s">
        <v>100</v>
      </c>
      <c r="AA228" t="s">
        <v>100</v>
      </c>
      <c r="AB228" t="s">
        <v>100</v>
      </c>
      <c r="AC228" t="s">
        <v>100</v>
      </c>
      <c r="AD228" t="s">
        <v>100</v>
      </c>
      <c r="AE228" t="s">
        <v>100</v>
      </c>
      <c r="AF228" t="s">
        <v>100</v>
      </c>
      <c r="AG228" t="s">
        <v>100</v>
      </c>
      <c r="AH228" t="s">
        <v>100</v>
      </c>
      <c r="AI228" t="s">
        <v>100</v>
      </c>
      <c r="AJ228" t="s">
        <v>100</v>
      </c>
      <c r="AK228" t="s">
        <v>100</v>
      </c>
      <c r="AL228" t="s">
        <v>100</v>
      </c>
      <c r="AM228" t="s">
        <v>100</v>
      </c>
      <c r="AN228" t="s">
        <v>100</v>
      </c>
      <c r="AO228" t="s">
        <v>100</v>
      </c>
      <c r="AP228" t="s">
        <v>100</v>
      </c>
      <c r="AQ228" t="s">
        <v>259</v>
      </c>
      <c r="AR228" t="s">
        <v>182</v>
      </c>
      <c r="AS228" t="s">
        <v>943</v>
      </c>
      <c r="AT228" t="s">
        <v>100</v>
      </c>
      <c r="AU228" t="s">
        <v>100</v>
      </c>
      <c r="AV228" t="s">
        <v>100</v>
      </c>
      <c r="AW228" t="s">
        <v>100</v>
      </c>
      <c r="AX228" t="s">
        <v>100</v>
      </c>
      <c r="AY228" t="s">
        <v>100</v>
      </c>
      <c r="AZ228" t="s">
        <v>100</v>
      </c>
      <c r="BA228" t="s">
        <v>100</v>
      </c>
      <c r="BB228" t="s">
        <v>100</v>
      </c>
      <c r="BC228" t="s">
        <v>100</v>
      </c>
      <c r="BD228" t="s">
        <v>100</v>
      </c>
      <c r="BE228" t="s">
        <v>100</v>
      </c>
      <c r="BF228" t="s">
        <v>100</v>
      </c>
      <c r="BG228" t="s">
        <v>100</v>
      </c>
      <c r="BH228" t="s">
        <v>100</v>
      </c>
      <c r="BI228" t="s">
        <v>100</v>
      </c>
      <c r="BJ228" t="s">
        <v>100</v>
      </c>
      <c r="BK228" t="s">
        <v>100</v>
      </c>
      <c r="BL228" t="s">
        <v>100</v>
      </c>
      <c r="BM228" t="s">
        <v>100</v>
      </c>
      <c r="BN228" t="s">
        <v>100</v>
      </c>
      <c r="BO228" t="s">
        <v>100</v>
      </c>
      <c r="BP228" t="s">
        <v>100</v>
      </c>
      <c r="BQ228" t="s">
        <v>100</v>
      </c>
      <c r="BR228" t="s">
        <v>100</v>
      </c>
      <c r="BS228" t="s">
        <v>100</v>
      </c>
      <c r="BT228" t="s">
        <v>100</v>
      </c>
      <c r="BU228" t="s">
        <v>100</v>
      </c>
      <c r="BV228" t="s">
        <v>100</v>
      </c>
      <c r="BW228" t="s">
        <v>100</v>
      </c>
      <c r="BX228" t="s">
        <v>100</v>
      </c>
      <c r="BY228" t="s">
        <v>100</v>
      </c>
      <c r="BZ228" t="s">
        <v>100</v>
      </c>
      <c r="CA228" t="s">
        <v>100</v>
      </c>
      <c r="CB228" t="s">
        <v>100</v>
      </c>
      <c r="CC228" t="s">
        <v>100</v>
      </c>
      <c r="CD228" t="s">
        <v>100</v>
      </c>
      <c r="CE228" t="s">
        <v>100</v>
      </c>
      <c r="CF228" t="s">
        <v>100</v>
      </c>
      <c r="CG228" t="s">
        <v>100</v>
      </c>
      <c r="CH228" t="s">
        <v>100</v>
      </c>
      <c r="CI228" t="s">
        <v>100</v>
      </c>
      <c r="CJ228" t="s">
        <v>100</v>
      </c>
      <c r="CK228" t="s">
        <v>100</v>
      </c>
      <c r="CL228" t="s">
        <v>100</v>
      </c>
      <c r="CM228" t="s">
        <v>100</v>
      </c>
      <c r="CN228" t="s">
        <v>254</v>
      </c>
      <c r="CO228" t="s">
        <v>100</v>
      </c>
      <c r="CP228" t="s">
        <v>100</v>
      </c>
      <c r="CQ228" t="s">
        <v>152</v>
      </c>
      <c r="CR228" t="s">
        <v>153</v>
      </c>
    </row>
    <row r="229" spans="1:96">
      <c r="A229" t="s">
        <v>944</v>
      </c>
      <c r="B229" t="s">
        <v>945</v>
      </c>
      <c r="C229" t="s">
        <v>189</v>
      </c>
      <c r="D229" t="s">
        <v>946</v>
      </c>
      <c r="E229" t="s">
        <v>100</v>
      </c>
      <c r="F229" t="s">
        <v>100</v>
      </c>
      <c r="G229" t="s">
        <v>141</v>
      </c>
      <c r="H229" t="s">
        <v>142</v>
      </c>
      <c r="I229" t="s">
        <v>143</v>
      </c>
      <c r="J229" t="s">
        <v>144</v>
      </c>
      <c r="K229" t="s">
        <v>145</v>
      </c>
      <c r="L229" t="s">
        <v>106</v>
      </c>
      <c r="M229" t="s">
        <v>100</v>
      </c>
      <c r="N229" t="s">
        <v>100</v>
      </c>
      <c r="O229" t="s">
        <v>100</v>
      </c>
      <c r="P229" t="s">
        <v>146</v>
      </c>
      <c r="Q229" t="s">
        <v>147</v>
      </c>
      <c r="R229" t="s">
        <v>148</v>
      </c>
      <c r="S229" t="s">
        <v>100</v>
      </c>
      <c r="T229" t="s">
        <v>111</v>
      </c>
      <c r="U229" t="s">
        <v>112</v>
      </c>
      <c r="V229" t="s">
        <v>149</v>
      </c>
      <c r="W229" t="s">
        <v>113</v>
      </c>
      <c r="X229" t="s">
        <v>942</v>
      </c>
      <c r="Y229" t="s">
        <v>100</v>
      </c>
      <c r="Z229" t="s">
        <v>100</v>
      </c>
      <c r="AA229" t="s">
        <v>100</v>
      </c>
      <c r="AB229" t="s">
        <v>100</v>
      </c>
      <c r="AC229" t="s">
        <v>100</v>
      </c>
      <c r="AD229" t="s">
        <v>100</v>
      </c>
      <c r="AE229" t="s">
        <v>100</v>
      </c>
      <c r="AF229" t="s">
        <v>100</v>
      </c>
      <c r="AG229" t="s">
        <v>100</v>
      </c>
      <c r="AH229" t="s">
        <v>100</v>
      </c>
      <c r="AI229" t="s">
        <v>100</v>
      </c>
      <c r="AJ229" t="s">
        <v>100</v>
      </c>
      <c r="AK229" t="s">
        <v>100</v>
      </c>
      <c r="AL229" t="s">
        <v>100</v>
      </c>
      <c r="AM229" t="s">
        <v>100</v>
      </c>
      <c r="AN229" t="s">
        <v>100</v>
      </c>
      <c r="AO229" t="s">
        <v>100</v>
      </c>
      <c r="AP229" t="s">
        <v>100</v>
      </c>
      <c r="AQ229" t="s">
        <v>259</v>
      </c>
      <c r="AR229" t="s">
        <v>222</v>
      </c>
      <c r="AS229" t="s">
        <v>325</v>
      </c>
      <c r="AT229" t="s">
        <v>100</v>
      </c>
      <c r="AU229" t="s">
        <v>100</v>
      </c>
      <c r="AV229" t="s">
        <v>100</v>
      </c>
      <c r="AW229" t="s">
        <v>100</v>
      </c>
      <c r="AX229" t="s">
        <v>100</v>
      </c>
      <c r="AY229" t="s">
        <v>100</v>
      </c>
      <c r="AZ229" t="s">
        <v>100</v>
      </c>
      <c r="BA229" t="s">
        <v>100</v>
      </c>
      <c r="BB229" t="s">
        <v>100</v>
      </c>
      <c r="BC229" t="s">
        <v>100</v>
      </c>
      <c r="BD229" t="s">
        <v>100</v>
      </c>
      <c r="BE229" t="s">
        <v>100</v>
      </c>
      <c r="BF229" t="s">
        <v>100</v>
      </c>
      <c r="BG229" t="s">
        <v>100</v>
      </c>
      <c r="BH229" t="s">
        <v>100</v>
      </c>
      <c r="BI229" t="s">
        <v>100</v>
      </c>
      <c r="BJ229" t="s">
        <v>100</v>
      </c>
      <c r="BK229" t="s">
        <v>100</v>
      </c>
      <c r="BL229" t="s">
        <v>100</v>
      </c>
      <c r="BM229" t="s">
        <v>100</v>
      </c>
      <c r="BN229" t="s">
        <v>100</v>
      </c>
      <c r="BO229" t="s">
        <v>100</v>
      </c>
      <c r="BP229" t="s">
        <v>100</v>
      </c>
      <c r="BQ229" t="s">
        <v>100</v>
      </c>
      <c r="BR229" t="s">
        <v>100</v>
      </c>
      <c r="BS229" t="s">
        <v>100</v>
      </c>
      <c r="BT229" t="s">
        <v>100</v>
      </c>
      <c r="BU229" t="s">
        <v>100</v>
      </c>
      <c r="BV229" t="s">
        <v>100</v>
      </c>
      <c r="BW229" t="s">
        <v>100</v>
      </c>
      <c r="BX229" t="s">
        <v>100</v>
      </c>
      <c r="BY229" t="s">
        <v>100</v>
      </c>
      <c r="BZ229" t="s">
        <v>100</v>
      </c>
      <c r="CA229" t="s">
        <v>100</v>
      </c>
      <c r="CB229" t="s">
        <v>100</v>
      </c>
      <c r="CC229" t="s">
        <v>100</v>
      </c>
      <c r="CD229" t="s">
        <v>100</v>
      </c>
      <c r="CE229" t="s">
        <v>100</v>
      </c>
      <c r="CF229" t="s">
        <v>100</v>
      </c>
      <c r="CG229" t="s">
        <v>100</v>
      </c>
      <c r="CH229" t="s">
        <v>100</v>
      </c>
      <c r="CI229" t="s">
        <v>100</v>
      </c>
      <c r="CJ229" t="s">
        <v>100</v>
      </c>
      <c r="CK229" t="s">
        <v>100</v>
      </c>
      <c r="CL229" t="s">
        <v>100</v>
      </c>
      <c r="CM229" t="s">
        <v>100</v>
      </c>
      <c r="CN229" t="s">
        <v>254</v>
      </c>
      <c r="CO229" t="s">
        <v>100</v>
      </c>
      <c r="CP229" t="s">
        <v>100</v>
      </c>
      <c r="CQ229" t="s">
        <v>152</v>
      </c>
      <c r="CR229" t="s">
        <v>153</v>
      </c>
    </row>
    <row r="230" spans="1:96">
      <c r="A230" t="s">
        <v>947</v>
      </c>
      <c r="B230" t="s">
        <v>948</v>
      </c>
      <c r="C230" t="s">
        <v>189</v>
      </c>
      <c r="D230" t="s">
        <v>949</v>
      </c>
      <c r="E230" t="s">
        <v>100</v>
      </c>
      <c r="F230" t="s">
        <v>100</v>
      </c>
      <c r="G230" t="s">
        <v>141</v>
      </c>
      <c r="H230" t="s">
        <v>142</v>
      </c>
      <c r="I230" t="s">
        <v>143</v>
      </c>
      <c r="J230" t="s">
        <v>144</v>
      </c>
      <c r="K230" t="s">
        <v>145</v>
      </c>
      <c r="L230" t="s">
        <v>106</v>
      </c>
      <c r="M230" t="s">
        <v>100</v>
      </c>
      <c r="N230" t="s">
        <v>100</v>
      </c>
      <c r="O230" t="s">
        <v>100</v>
      </c>
      <c r="P230" t="s">
        <v>146</v>
      </c>
      <c r="Q230" t="s">
        <v>147</v>
      </c>
      <c r="R230" t="s">
        <v>148</v>
      </c>
      <c r="S230" t="s">
        <v>100</v>
      </c>
      <c r="T230" t="s">
        <v>111</v>
      </c>
      <c r="U230" t="s">
        <v>112</v>
      </c>
      <c r="V230" t="s">
        <v>149</v>
      </c>
      <c r="W230" t="s">
        <v>113</v>
      </c>
      <c r="X230" t="s">
        <v>942</v>
      </c>
      <c r="Y230" t="s">
        <v>100</v>
      </c>
      <c r="Z230" t="s">
        <v>100</v>
      </c>
      <c r="AA230" t="s">
        <v>100</v>
      </c>
      <c r="AB230" t="s">
        <v>100</v>
      </c>
      <c r="AC230" t="s">
        <v>100</v>
      </c>
      <c r="AD230" t="s">
        <v>100</v>
      </c>
      <c r="AE230" t="s">
        <v>100</v>
      </c>
      <c r="AF230" t="s">
        <v>100</v>
      </c>
      <c r="AG230" t="s">
        <v>100</v>
      </c>
      <c r="AH230" t="s">
        <v>100</v>
      </c>
      <c r="AI230" t="s">
        <v>100</v>
      </c>
      <c r="AJ230" t="s">
        <v>100</v>
      </c>
      <c r="AK230" t="s">
        <v>100</v>
      </c>
      <c r="AL230" t="s">
        <v>100</v>
      </c>
      <c r="AM230" t="s">
        <v>100</v>
      </c>
      <c r="AN230" t="s">
        <v>100</v>
      </c>
      <c r="AO230" t="s">
        <v>100</v>
      </c>
      <c r="AP230" t="s">
        <v>100</v>
      </c>
      <c r="AQ230" t="s">
        <v>259</v>
      </c>
      <c r="AR230" t="s">
        <v>222</v>
      </c>
      <c r="AS230" t="s">
        <v>950</v>
      </c>
      <c r="AT230" t="s">
        <v>100</v>
      </c>
      <c r="AU230" t="s">
        <v>100</v>
      </c>
      <c r="AV230" t="s">
        <v>100</v>
      </c>
      <c r="AW230" t="s">
        <v>100</v>
      </c>
      <c r="AX230" t="s">
        <v>100</v>
      </c>
      <c r="AY230" t="s">
        <v>100</v>
      </c>
      <c r="AZ230" t="s">
        <v>100</v>
      </c>
      <c r="BA230" t="s">
        <v>100</v>
      </c>
      <c r="BB230" t="s">
        <v>100</v>
      </c>
      <c r="BC230" t="s">
        <v>100</v>
      </c>
      <c r="BD230" t="s">
        <v>100</v>
      </c>
      <c r="BE230" t="s">
        <v>100</v>
      </c>
      <c r="BF230" t="s">
        <v>100</v>
      </c>
      <c r="BG230" t="s">
        <v>100</v>
      </c>
      <c r="BH230" t="s">
        <v>100</v>
      </c>
      <c r="BI230" t="s">
        <v>100</v>
      </c>
      <c r="BJ230" t="s">
        <v>100</v>
      </c>
      <c r="BK230" t="s">
        <v>100</v>
      </c>
      <c r="BL230" t="s">
        <v>100</v>
      </c>
      <c r="BM230" t="s">
        <v>100</v>
      </c>
      <c r="BN230" t="s">
        <v>100</v>
      </c>
      <c r="BO230" t="s">
        <v>100</v>
      </c>
      <c r="BP230" t="s">
        <v>100</v>
      </c>
      <c r="BQ230" t="s">
        <v>100</v>
      </c>
      <c r="BR230" t="s">
        <v>100</v>
      </c>
      <c r="BS230" t="s">
        <v>100</v>
      </c>
      <c r="BT230" t="s">
        <v>100</v>
      </c>
      <c r="BU230" t="s">
        <v>100</v>
      </c>
      <c r="BV230" t="s">
        <v>100</v>
      </c>
      <c r="BW230" t="s">
        <v>100</v>
      </c>
      <c r="BX230" t="s">
        <v>100</v>
      </c>
      <c r="BY230" t="s">
        <v>100</v>
      </c>
      <c r="BZ230" t="s">
        <v>100</v>
      </c>
      <c r="CA230" t="s">
        <v>100</v>
      </c>
      <c r="CB230" t="s">
        <v>100</v>
      </c>
      <c r="CC230" t="s">
        <v>100</v>
      </c>
      <c r="CD230" t="s">
        <v>100</v>
      </c>
      <c r="CE230" t="s">
        <v>100</v>
      </c>
      <c r="CF230" t="s">
        <v>100</v>
      </c>
      <c r="CG230" t="s">
        <v>100</v>
      </c>
      <c r="CH230" t="s">
        <v>100</v>
      </c>
      <c r="CI230" t="s">
        <v>100</v>
      </c>
      <c r="CJ230" t="s">
        <v>100</v>
      </c>
      <c r="CK230" t="s">
        <v>100</v>
      </c>
      <c r="CL230" t="s">
        <v>100</v>
      </c>
      <c r="CM230" t="s">
        <v>100</v>
      </c>
      <c r="CN230" t="s">
        <v>254</v>
      </c>
      <c r="CO230" t="s">
        <v>100</v>
      </c>
      <c r="CP230" t="s">
        <v>100</v>
      </c>
      <c r="CQ230" t="s">
        <v>152</v>
      </c>
      <c r="CR230" t="s">
        <v>153</v>
      </c>
    </row>
    <row r="231" spans="1:96">
      <c r="A231" t="s">
        <v>951</v>
      </c>
      <c r="B231" t="s">
        <v>952</v>
      </c>
      <c r="C231" t="s">
        <v>629</v>
      </c>
      <c r="D231" t="s">
        <v>953</v>
      </c>
      <c r="E231" t="s">
        <v>954</v>
      </c>
      <c r="F231" t="s">
        <v>100</v>
      </c>
      <c r="G231" t="s">
        <v>141</v>
      </c>
      <c r="H231" t="s">
        <v>142</v>
      </c>
      <c r="I231" t="s">
        <v>103</v>
      </c>
      <c r="J231" t="s">
        <v>144</v>
      </c>
      <c r="K231" t="s">
        <v>145</v>
      </c>
      <c r="L231" t="s">
        <v>106</v>
      </c>
      <c r="M231" t="s">
        <v>100</v>
      </c>
      <c r="N231" t="s">
        <v>100</v>
      </c>
      <c r="O231" t="s">
        <v>951</v>
      </c>
      <c r="P231" t="s">
        <v>146</v>
      </c>
      <c r="Q231" t="s">
        <v>147</v>
      </c>
      <c r="R231" t="s">
        <v>148</v>
      </c>
      <c r="S231" t="s">
        <v>100</v>
      </c>
      <c r="T231" t="s">
        <v>100</v>
      </c>
      <c r="U231" t="s">
        <v>112</v>
      </c>
      <c r="V231" t="s">
        <v>113</v>
      </c>
      <c r="W231" t="s">
        <v>113</v>
      </c>
      <c r="X231" t="s">
        <v>114</v>
      </c>
      <c r="Y231" t="s">
        <v>100</v>
      </c>
      <c r="Z231" t="s">
        <v>100</v>
      </c>
      <c r="AA231" t="s">
        <v>100</v>
      </c>
      <c r="AB231" t="s">
        <v>100</v>
      </c>
      <c r="AC231" t="s">
        <v>100</v>
      </c>
      <c r="AD231" t="s">
        <v>100</v>
      </c>
      <c r="AE231" t="s">
        <v>100</v>
      </c>
      <c r="AF231" t="s">
        <v>100</v>
      </c>
      <c r="AG231" t="s">
        <v>100</v>
      </c>
      <c r="AH231" t="s">
        <v>100</v>
      </c>
      <c r="AI231" t="s">
        <v>100</v>
      </c>
      <c r="AJ231" t="s">
        <v>100</v>
      </c>
      <c r="AK231" t="s">
        <v>100</v>
      </c>
      <c r="AL231" t="s">
        <v>100</v>
      </c>
      <c r="AM231" t="s">
        <v>100</v>
      </c>
      <c r="AN231" t="s">
        <v>100</v>
      </c>
      <c r="AO231" t="s">
        <v>100</v>
      </c>
      <c r="AP231" t="s">
        <v>100</v>
      </c>
      <c r="AQ231" t="s">
        <v>100</v>
      </c>
      <c r="AR231" t="s">
        <v>100</v>
      </c>
      <c r="AS231" t="s">
        <v>100</v>
      </c>
      <c r="AT231" t="s">
        <v>100</v>
      </c>
      <c r="AU231" t="s">
        <v>100</v>
      </c>
      <c r="AV231" t="s">
        <v>100</v>
      </c>
      <c r="AW231" t="s">
        <v>100</v>
      </c>
      <c r="AX231" t="s">
        <v>100</v>
      </c>
      <c r="AY231" t="s">
        <v>100</v>
      </c>
      <c r="AZ231" t="s">
        <v>100</v>
      </c>
      <c r="BA231" t="s">
        <v>100</v>
      </c>
      <c r="BB231" t="s">
        <v>100</v>
      </c>
      <c r="BC231" t="s">
        <v>100</v>
      </c>
      <c r="BD231" t="s">
        <v>100</v>
      </c>
      <c r="BE231" t="s">
        <v>100</v>
      </c>
      <c r="BF231" t="s">
        <v>100</v>
      </c>
      <c r="BG231" t="s">
        <v>100</v>
      </c>
      <c r="BH231" t="s">
        <v>100</v>
      </c>
      <c r="BI231" t="s">
        <v>100</v>
      </c>
      <c r="BJ231" t="s">
        <v>100</v>
      </c>
      <c r="BK231" t="s">
        <v>100</v>
      </c>
      <c r="BL231" t="s">
        <v>100</v>
      </c>
      <c r="BM231" t="s">
        <v>100</v>
      </c>
      <c r="BN231" t="s">
        <v>100</v>
      </c>
      <c r="BO231" t="s">
        <v>115</v>
      </c>
      <c r="BP231" t="s">
        <v>100</v>
      </c>
      <c r="BQ231" t="s">
        <v>100</v>
      </c>
      <c r="BR231" t="s">
        <v>100</v>
      </c>
      <c r="BS231" t="s">
        <v>100</v>
      </c>
      <c r="BT231" t="s">
        <v>100</v>
      </c>
      <c r="BU231" t="s">
        <v>100</v>
      </c>
      <c r="BV231" t="s">
        <v>100</v>
      </c>
      <c r="BW231" t="s">
        <v>100</v>
      </c>
      <c r="BX231" t="s">
        <v>100</v>
      </c>
      <c r="BY231" t="s">
        <v>100</v>
      </c>
      <c r="BZ231" t="s">
        <v>100</v>
      </c>
      <c r="CA231" t="s">
        <v>100</v>
      </c>
      <c r="CB231" t="s">
        <v>100</v>
      </c>
      <c r="CC231" t="s">
        <v>100</v>
      </c>
      <c r="CD231" t="s">
        <v>100</v>
      </c>
      <c r="CE231" t="s">
        <v>100</v>
      </c>
      <c r="CF231" t="s">
        <v>100</v>
      </c>
      <c r="CG231" t="s">
        <v>100</v>
      </c>
      <c r="CH231" t="s">
        <v>100</v>
      </c>
      <c r="CI231" t="s">
        <v>100</v>
      </c>
      <c r="CJ231" t="s">
        <v>100</v>
      </c>
      <c r="CK231" t="s">
        <v>100</v>
      </c>
      <c r="CL231" t="s">
        <v>100</v>
      </c>
      <c r="CM231" t="s">
        <v>100</v>
      </c>
      <c r="CN231" t="s">
        <v>166</v>
      </c>
      <c r="CO231" t="s">
        <v>100</v>
      </c>
      <c r="CP231" t="s">
        <v>100</v>
      </c>
      <c r="CQ231" t="s">
        <v>152</v>
      </c>
      <c r="CR231" t="s">
        <v>153</v>
      </c>
    </row>
    <row r="232" spans="1:96">
      <c r="A232" t="s">
        <v>955</v>
      </c>
      <c r="B232" t="s">
        <v>956</v>
      </c>
      <c r="C232" t="s">
        <v>189</v>
      </c>
      <c r="D232" t="s">
        <v>957</v>
      </c>
      <c r="E232" t="s">
        <v>100</v>
      </c>
      <c r="F232" t="s">
        <v>100</v>
      </c>
      <c r="G232" t="s">
        <v>141</v>
      </c>
      <c r="H232" t="s">
        <v>142</v>
      </c>
      <c r="I232" t="s">
        <v>143</v>
      </c>
      <c r="J232" t="s">
        <v>144</v>
      </c>
      <c r="K232" t="s">
        <v>145</v>
      </c>
      <c r="L232" t="s">
        <v>106</v>
      </c>
      <c r="M232" t="s">
        <v>100</v>
      </c>
      <c r="N232" t="s">
        <v>100</v>
      </c>
      <c r="O232" t="s">
        <v>100</v>
      </c>
      <c r="P232" t="s">
        <v>146</v>
      </c>
      <c r="Q232" t="s">
        <v>147</v>
      </c>
      <c r="R232" t="s">
        <v>148</v>
      </c>
      <c r="S232" t="s">
        <v>100</v>
      </c>
      <c r="T232" t="s">
        <v>111</v>
      </c>
      <c r="U232" t="s">
        <v>112</v>
      </c>
      <c r="V232" t="s">
        <v>113</v>
      </c>
      <c r="W232" t="s">
        <v>113</v>
      </c>
      <c r="X232" t="s">
        <v>114</v>
      </c>
      <c r="Y232" t="s">
        <v>100</v>
      </c>
      <c r="Z232" t="s">
        <v>100</v>
      </c>
      <c r="AA232" t="s">
        <v>100</v>
      </c>
      <c r="AB232" t="s">
        <v>100</v>
      </c>
      <c r="AC232" t="s">
        <v>100</v>
      </c>
      <c r="AD232" t="s">
        <v>100</v>
      </c>
      <c r="AE232" t="s">
        <v>100</v>
      </c>
      <c r="AF232" t="s">
        <v>100</v>
      </c>
      <c r="AG232" t="s">
        <v>100</v>
      </c>
      <c r="AH232" t="s">
        <v>100</v>
      </c>
      <c r="AI232" t="s">
        <v>100</v>
      </c>
      <c r="AJ232" t="s">
        <v>100</v>
      </c>
      <c r="AK232" t="s">
        <v>100</v>
      </c>
      <c r="AL232" t="s">
        <v>100</v>
      </c>
      <c r="AM232" t="s">
        <v>100</v>
      </c>
      <c r="AN232" t="s">
        <v>100</v>
      </c>
      <c r="AO232" t="s">
        <v>100</v>
      </c>
      <c r="AP232" t="s">
        <v>100</v>
      </c>
      <c r="AQ232" t="s">
        <v>259</v>
      </c>
      <c r="AR232" t="s">
        <v>182</v>
      </c>
      <c r="AS232" t="s">
        <v>332</v>
      </c>
      <c r="AT232" t="s">
        <v>100</v>
      </c>
      <c r="AU232" t="s">
        <v>100</v>
      </c>
      <c r="AV232" t="s">
        <v>100</v>
      </c>
      <c r="AW232" t="s">
        <v>100</v>
      </c>
      <c r="AX232" t="s">
        <v>100</v>
      </c>
      <c r="AY232" t="s">
        <v>100</v>
      </c>
      <c r="AZ232" t="s">
        <v>100</v>
      </c>
      <c r="BA232" t="s">
        <v>100</v>
      </c>
      <c r="BB232" t="s">
        <v>100</v>
      </c>
      <c r="BC232" t="s">
        <v>100</v>
      </c>
      <c r="BD232" t="s">
        <v>100</v>
      </c>
      <c r="BE232" t="s">
        <v>100</v>
      </c>
      <c r="BF232" t="s">
        <v>100</v>
      </c>
      <c r="BG232" t="s">
        <v>100</v>
      </c>
      <c r="BH232" t="s">
        <v>100</v>
      </c>
      <c r="BI232" t="s">
        <v>100</v>
      </c>
      <c r="BJ232" t="s">
        <v>100</v>
      </c>
      <c r="BK232" t="s">
        <v>100</v>
      </c>
      <c r="BL232" t="s">
        <v>100</v>
      </c>
      <c r="BM232" t="s">
        <v>100</v>
      </c>
      <c r="BN232" t="s">
        <v>100</v>
      </c>
      <c r="BO232" t="s">
        <v>100</v>
      </c>
      <c r="BP232" t="s">
        <v>100</v>
      </c>
      <c r="BQ232" t="s">
        <v>100</v>
      </c>
      <c r="BR232" t="s">
        <v>100</v>
      </c>
      <c r="BS232" t="s">
        <v>100</v>
      </c>
      <c r="BT232" t="s">
        <v>100</v>
      </c>
      <c r="BU232" t="s">
        <v>100</v>
      </c>
      <c r="BV232" t="s">
        <v>100</v>
      </c>
      <c r="BW232" t="s">
        <v>100</v>
      </c>
      <c r="BX232" t="s">
        <v>100</v>
      </c>
      <c r="BY232" t="s">
        <v>100</v>
      </c>
      <c r="BZ232" t="s">
        <v>100</v>
      </c>
      <c r="CA232" t="s">
        <v>100</v>
      </c>
      <c r="CB232" t="s">
        <v>100</v>
      </c>
      <c r="CC232" t="s">
        <v>100</v>
      </c>
      <c r="CD232" t="s">
        <v>100</v>
      </c>
      <c r="CE232" t="s">
        <v>100</v>
      </c>
      <c r="CF232" t="s">
        <v>100</v>
      </c>
      <c r="CG232" t="s">
        <v>100</v>
      </c>
      <c r="CH232" t="s">
        <v>100</v>
      </c>
      <c r="CI232" t="s">
        <v>100</v>
      </c>
      <c r="CJ232" t="s">
        <v>100</v>
      </c>
      <c r="CK232" t="s">
        <v>100</v>
      </c>
      <c r="CL232" t="s">
        <v>100</v>
      </c>
      <c r="CM232" t="s">
        <v>100</v>
      </c>
      <c r="CN232" t="s">
        <v>211</v>
      </c>
      <c r="CO232" t="s">
        <v>185</v>
      </c>
      <c r="CP232" t="s">
        <v>100</v>
      </c>
      <c r="CQ232" t="s">
        <v>100</v>
      </c>
      <c r="CR232" t="s">
        <v>100</v>
      </c>
    </row>
    <row r="233" spans="1:96">
      <c r="A233" t="s">
        <v>958</v>
      </c>
      <c r="B233" t="s">
        <v>959</v>
      </c>
      <c r="C233" t="s">
        <v>189</v>
      </c>
      <c r="D233" t="s">
        <v>960</v>
      </c>
      <c r="E233" t="s">
        <v>961</v>
      </c>
      <c r="F233" t="s">
        <v>100</v>
      </c>
      <c r="G233" t="s">
        <v>141</v>
      </c>
      <c r="H233" t="s">
        <v>142</v>
      </c>
      <c r="I233" t="s">
        <v>143</v>
      </c>
      <c r="J233" t="s">
        <v>144</v>
      </c>
      <c r="K233" t="s">
        <v>145</v>
      </c>
      <c r="L233" t="s">
        <v>106</v>
      </c>
      <c r="M233" t="s">
        <v>100</v>
      </c>
      <c r="N233" t="s">
        <v>100</v>
      </c>
      <c r="O233" t="s">
        <v>100</v>
      </c>
      <c r="P233" t="s">
        <v>146</v>
      </c>
      <c r="Q233" t="s">
        <v>147</v>
      </c>
      <c r="R233" t="s">
        <v>148</v>
      </c>
      <c r="S233" t="s">
        <v>100</v>
      </c>
      <c r="T233" t="s">
        <v>111</v>
      </c>
      <c r="U233" t="s">
        <v>228</v>
      </c>
      <c r="V233" t="s">
        <v>113</v>
      </c>
      <c r="W233" t="s">
        <v>271</v>
      </c>
      <c r="X233" t="s">
        <v>962</v>
      </c>
      <c r="Y233" t="s">
        <v>100</v>
      </c>
      <c r="Z233" t="s">
        <v>100</v>
      </c>
      <c r="AA233" t="s">
        <v>100</v>
      </c>
      <c r="AB233" t="s">
        <v>100</v>
      </c>
      <c r="AC233" t="s">
        <v>100</v>
      </c>
      <c r="AD233" t="s">
        <v>100</v>
      </c>
      <c r="AE233" t="s">
        <v>100</v>
      </c>
      <c r="AF233" t="s">
        <v>100</v>
      </c>
      <c r="AG233" t="s">
        <v>100</v>
      </c>
      <c r="AH233" t="s">
        <v>100</v>
      </c>
      <c r="AI233" t="s">
        <v>100</v>
      </c>
      <c r="AJ233" t="s">
        <v>100</v>
      </c>
      <c r="AK233" t="s">
        <v>100</v>
      </c>
      <c r="AL233" t="s">
        <v>100</v>
      </c>
      <c r="AM233" t="s">
        <v>100</v>
      </c>
      <c r="AN233" t="s">
        <v>100</v>
      </c>
      <c r="AO233" t="s">
        <v>100</v>
      </c>
      <c r="AP233" t="s">
        <v>100</v>
      </c>
      <c r="AQ233" t="s">
        <v>100</v>
      </c>
      <c r="AR233" t="s">
        <v>100</v>
      </c>
      <c r="AS233" t="s">
        <v>100</v>
      </c>
      <c r="AT233" t="s">
        <v>100</v>
      </c>
      <c r="AU233" t="s">
        <v>100</v>
      </c>
      <c r="AV233" t="s">
        <v>100</v>
      </c>
      <c r="AW233" t="s">
        <v>100</v>
      </c>
      <c r="AX233" t="s">
        <v>100</v>
      </c>
      <c r="AY233" t="s">
        <v>100</v>
      </c>
      <c r="AZ233" t="s">
        <v>100</v>
      </c>
      <c r="BA233" t="s">
        <v>100</v>
      </c>
      <c r="BB233" t="s">
        <v>100</v>
      </c>
      <c r="BC233" t="s">
        <v>100</v>
      </c>
      <c r="BD233" t="s">
        <v>100</v>
      </c>
      <c r="BE233" t="s">
        <v>100</v>
      </c>
      <c r="BF233" t="s">
        <v>100</v>
      </c>
      <c r="BG233" t="s">
        <v>100</v>
      </c>
      <c r="BH233" t="s">
        <v>100</v>
      </c>
      <c r="BI233" t="s">
        <v>100</v>
      </c>
      <c r="BJ233" t="s">
        <v>100</v>
      </c>
      <c r="BK233" t="s">
        <v>100</v>
      </c>
      <c r="BL233" t="s">
        <v>100</v>
      </c>
      <c r="BM233" t="s">
        <v>100</v>
      </c>
      <c r="BN233" t="s">
        <v>100</v>
      </c>
      <c r="BO233" t="s">
        <v>100</v>
      </c>
      <c r="BP233" t="s">
        <v>100</v>
      </c>
      <c r="BQ233" t="s">
        <v>100</v>
      </c>
      <c r="BR233" t="s">
        <v>100</v>
      </c>
      <c r="BS233" t="s">
        <v>100</v>
      </c>
      <c r="BT233" t="s">
        <v>100</v>
      </c>
      <c r="BU233" t="s">
        <v>100</v>
      </c>
      <c r="BV233" t="s">
        <v>100</v>
      </c>
      <c r="BW233" t="s">
        <v>100</v>
      </c>
      <c r="BX233" t="s">
        <v>100</v>
      </c>
      <c r="BY233" t="s">
        <v>100</v>
      </c>
      <c r="BZ233" t="s">
        <v>100</v>
      </c>
      <c r="CA233" t="s">
        <v>100</v>
      </c>
      <c r="CB233" t="s">
        <v>100</v>
      </c>
      <c r="CC233" t="s">
        <v>100</v>
      </c>
      <c r="CD233" t="s">
        <v>100</v>
      </c>
      <c r="CE233" t="s">
        <v>100</v>
      </c>
      <c r="CF233" t="s">
        <v>100</v>
      </c>
      <c r="CG233" t="s">
        <v>100</v>
      </c>
      <c r="CH233" t="s">
        <v>100</v>
      </c>
      <c r="CI233" t="s">
        <v>100</v>
      </c>
      <c r="CJ233" t="s">
        <v>100</v>
      </c>
      <c r="CK233" t="s">
        <v>100</v>
      </c>
      <c r="CL233" t="s">
        <v>100</v>
      </c>
      <c r="CM233" t="s">
        <v>100</v>
      </c>
      <c r="CN233" t="s">
        <v>151</v>
      </c>
      <c r="CO233" t="s">
        <v>100</v>
      </c>
      <c r="CP233" t="s">
        <v>100</v>
      </c>
      <c r="CQ233" t="s">
        <v>152</v>
      </c>
      <c r="CR233" t="s">
        <v>280</v>
      </c>
    </row>
    <row r="234" spans="1:96">
      <c r="A234" t="s">
        <v>963</v>
      </c>
      <c r="B234" t="s">
        <v>964</v>
      </c>
      <c r="C234" t="s">
        <v>189</v>
      </c>
      <c r="D234" t="s">
        <v>965</v>
      </c>
      <c r="E234" t="s">
        <v>966</v>
      </c>
      <c r="F234" t="s">
        <v>100</v>
      </c>
      <c r="G234" t="s">
        <v>141</v>
      </c>
      <c r="H234" t="s">
        <v>142</v>
      </c>
      <c r="I234" t="s">
        <v>143</v>
      </c>
      <c r="J234" t="s">
        <v>144</v>
      </c>
      <c r="K234" t="s">
        <v>145</v>
      </c>
      <c r="L234" t="s">
        <v>106</v>
      </c>
      <c r="M234" t="s">
        <v>100</v>
      </c>
      <c r="N234" t="s">
        <v>100</v>
      </c>
      <c r="O234" t="s">
        <v>100</v>
      </c>
      <c r="P234" t="s">
        <v>146</v>
      </c>
      <c r="Q234" t="s">
        <v>147</v>
      </c>
      <c r="R234" t="s">
        <v>148</v>
      </c>
      <c r="S234" t="s">
        <v>100</v>
      </c>
      <c r="T234" t="s">
        <v>111</v>
      </c>
      <c r="U234" t="s">
        <v>112</v>
      </c>
      <c r="V234" t="s">
        <v>113</v>
      </c>
      <c r="W234" t="s">
        <v>113</v>
      </c>
      <c r="X234" t="s">
        <v>114</v>
      </c>
      <c r="Y234" t="s">
        <v>100</v>
      </c>
      <c r="Z234" t="s">
        <v>100</v>
      </c>
      <c r="AA234" t="s">
        <v>100</v>
      </c>
      <c r="AB234" t="s">
        <v>100</v>
      </c>
      <c r="AC234" t="s">
        <v>100</v>
      </c>
      <c r="AD234" t="s">
        <v>100</v>
      </c>
      <c r="AE234" t="s">
        <v>100</v>
      </c>
      <c r="AF234" t="s">
        <v>100</v>
      </c>
      <c r="AG234" t="s">
        <v>100</v>
      </c>
      <c r="AH234" t="s">
        <v>100</v>
      </c>
      <c r="AI234" t="s">
        <v>100</v>
      </c>
      <c r="AJ234" t="s">
        <v>100</v>
      </c>
      <c r="AK234" t="s">
        <v>100</v>
      </c>
      <c r="AL234" t="s">
        <v>100</v>
      </c>
      <c r="AM234" t="s">
        <v>100</v>
      </c>
      <c r="AN234" t="s">
        <v>100</v>
      </c>
      <c r="AO234" t="s">
        <v>100</v>
      </c>
      <c r="AP234" t="s">
        <v>100</v>
      </c>
      <c r="AQ234" t="s">
        <v>259</v>
      </c>
      <c r="AR234" t="s">
        <v>182</v>
      </c>
      <c r="AS234" t="s">
        <v>402</v>
      </c>
      <c r="AT234" t="s">
        <v>100</v>
      </c>
      <c r="AU234" t="s">
        <v>100</v>
      </c>
      <c r="AV234" t="s">
        <v>100</v>
      </c>
      <c r="AW234" t="s">
        <v>100</v>
      </c>
      <c r="AX234" t="s">
        <v>100</v>
      </c>
      <c r="AY234" t="s">
        <v>100</v>
      </c>
      <c r="AZ234" t="s">
        <v>100</v>
      </c>
      <c r="BA234" t="s">
        <v>100</v>
      </c>
      <c r="BB234" t="s">
        <v>100</v>
      </c>
      <c r="BC234" t="s">
        <v>100</v>
      </c>
      <c r="BD234" t="s">
        <v>100</v>
      </c>
      <c r="BE234" t="s">
        <v>100</v>
      </c>
      <c r="BF234" t="s">
        <v>100</v>
      </c>
      <c r="BG234" t="s">
        <v>100</v>
      </c>
      <c r="BH234" t="s">
        <v>100</v>
      </c>
      <c r="BI234" t="s">
        <v>100</v>
      </c>
      <c r="BJ234" t="s">
        <v>100</v>
      </c>
      <c r="BK234" t="s">
        <v>100</v>
      </c>
      <c r="BL234" t="s">
        <v>100</v>
      </c>
      <c r="BM234" t="s">
        <v>100</v>
      </c>
      <c r="BN234" t="s">
        <v>100</v>
      </c>
      <c r="BO234" t="s">
        <v>100</v>
      </c>
      <c r="BP234" t="s">
        <v>100</v>
      </c>
      <c r="BQ234" t="s">
        <v>100</v>
      </c>
      <c r="BR234" t="s">
        <v>100</v>
      </c>
      <c r="BS234" t="s">
        <v>100</v>
      </c>
      <c r="BT234" t="s">
        <v>100</v>
      </c>
      <c r="BU234" t="s">
        <v>100</v>
      </c>
      <c r="BV234" t="s">
        <v>100</v>
      </c>
      <c r="BW234" t="s">
        <v>100</v>
      </c>
      <c r="BX234" t="s">
        <v>100</v>
      </c>
      <c r="BY234" t="s">
        <v>100</v>
      </c>
      <c r="BZ234" t="s">
        <v>100</v>
      </c>
      <c r="CA234" t="s">
        <v>100</v>
      </c>
      <c r="CB234" t="s">
        <v>100</v>
      </c>
      <c r="CC234" t="s">
        <v>100</v>
      </c>
      <c r="CD234" t="s">
        <v>100</v>
      </c>
      <c r="CE234" t="s">
        <v>100</v>
      </c>
      <c r="CF234" t="s">
        <v>100</v>
      </c>
      <c r="CG234" t="s">
        <v>100</v>
      </c>
      <c r="CH234" t="s">
        <v>100</v>
      </c>
      <c r="CI234" t="s">
        <v>100</v>
      </c>
      <c r="CJ234" t="s">
        <v>100</v>
      </c>
      <c r="CK234" t="s">
        <v>100</v>
      </c>
      <c r="CL234" t="s">
        <v>100</v>
      </c>
      <c r="CM234" t="s">
        <v>100</v>
      </c>
      <c r="CN234" t="s">
        <v>823</v>
      </c>
      <c r="CO234" t="s">
        <v>185</v>
      </c>
      <c r="CP234" t="s">
        <v>100</v>
      </c>
      <c r="CQ234" t="s">
        <v>100</v>
      </c>
      <c r="CR234" t="s">
        <v>100</v>
      </c>
    </row>
    <row r="235" spans="1:96">
      <c r="A235" t="s">
        <v>967</v>
      </c>
      <c r="B235" t="s">
        <v>968</v>
      </c>
      <c r="C235" t="s">
        <v>189</v>
      </c>
      <c r="D235" t="s">
        <v>969</v>
      </c>
      <c r="E235" t="s">
        <v>100</v>
      </c>
      <c r="F235" t="s">
        <v>100</v>
      </c>
      <c r="G235" t="s">
        <v>141</v>
      </c>
      <c r="H235" t="s">
        <v>142</v>
      </c>
      <c r="I235" t="s">
        <v>143</v>
      </c>
      <c r="J235" t="s">
        <v>144</v>
      </c>
      <c r="K235" t="s">
        <v>145</v>
      </c>
      <c r="L235" t="s">
        <v>106</v>
      </c>
      <c r="M235" t="s">
        <v>100</v>
      </c>
      <c r="N235" t="s">
        <v>100</v>
      </c>
      <c r="O235" t="s">
        <v>951</v>
      </c>
      <c r="P235" t="s">
        <v>146</v>
      </c>
      <c r="Q235" t="s">
        <v>147</v>
      </c>
      <c r="R235" t="s">
        <v>148</v>
      </c>
      <c r="S235" t="s">
        <v>100</v>
      </c>
      <c r="T235" t="s">
        <v>111</v>
      </c>
      <c r="U235" t="s">
        <v>112</v>
      </c>
      <c r="V235" t="s">
        <v>149</v>
      </c>
      <c r="W235" t="s">
        <v>113</v>
      </c>
      <c r="X235" t="s">
        <v>970</v>
      </c>
      <c r="Y235" t="s">
        <v>100</v>
      </c>
      <c r="Z235" t="s">
        <v>100</v>
      </c>
      <c r="AA235" t="s">
        <v>100</v>
      </c>
      <c r="AB235" t="s">
        <v>100</v>
      </c>
      <c r="AC235" t="s">
        <v>100</v>
      </c>
      <c r="AD235" t="s">
        <v>100</v>
      </c>
      <c r="AE235" t="s">
        <v>100</v>
      </c>
      <c r="AF235" t="s">
        <v>100</v>
      </c>
      <c r="AG235" t="s">
        <v>100</v>
      </c>
      <c r="AH235" t="s">
        <v>100</v>
      </c>
      <c r="AI235" t="s">
        <v>100</v>
      </c>
      <c r="AJ235" t="s">
        <v>100</v>
      </c>
      <c r="AK235" t="s">
        <v>100</v>
      </c>
      <c r="AL235" t="s">
        <v>100</v>
      </c>
      <c r="AM235" t="s">
        <v>100</v>
      </c>
      <c r="AN235" t="s">
        <v>100</v>
      </c>
      <c r="AO235" t="s">
        <v>100</v>
      </c>
      <c r="AP235" t="s">
        <v>100</v>
      </c>
      <c r="AQ235" t="s">
        <v>181</v>
      </c>
      <c r="AR235" t="s">
        <v>182</v>
      </c>
      <c r="AS235" t="s">
        <v>260</v>
      </c>
      <c r="AT235" t="s">
        <v>100</v>
      </c>
      <c r="AU235" t="s">
        <v>100</v>
      </c>
      <c r="AV235" t="s">
        <v>100</v>
      </c>
      <c r="AW235" t="s">
        <v>100</v>
      </c>
      <c r="AX235" t="s">
        <v>100</v>
      </c>
      <c r="AY235" t="s">
        <v>100</v>
      </c>
      <c r="AZ235" t="s">
        <v>100</v>
      </c>
      <c r="BA235" t="s">
        <v>100</v>
      </c>
      <c r="BB235" t="s">
        <v>100</v>
      </c>
      <c r="BC235" t="s">
        <v>100</v>
      </c>
      <c r="BD235" t="s">
        <v>100</v>
      </c>
      <c r="BE235" t="s">
        <v>100</v>
      </c>
      <c r="BF235" t="s">
        <v>100</v>
      </c>
      <c r="BG235" t="s">
        <v>100</v>
      </c>
      <c r="BH235" t="s">
        <v>100</v>
      </c>
      <c r="BI235" t="s">
        <v>100</v>
      </c>
      <c r="BJ235" t="s">
        <v>100</v>
      </c>
      <c r="BK235" t="s">
        <v>100</v>
      </c>
      <c r="BL235" t="s">
        <v>100</v>
      </c>
      <c r="BM235" t="s">
        <v>100</v>
      </c>
      <c r="BN235" t="s">
        <v>100</v>
      </c>
      <c r="BO235" t="s">
        <v>100</v>
      </c>
      <c r="BP235" t="s">
        <v>100</v>
      </c>
      <c r="BQ235" t="s">
        <v>100</v>
      </c>
      <c r="BR235" t="s">
        <v>100</v>
      </c>
      <c r="BS235" t="s">
        <v>100</v>
      </c>
      <c r="BT235" t="s">
        <v>100</v>
      </c>
      <c r="BU235" t="s">
        <v>100</v>
      </c>
      <c r="BV235" t="s">
        <v>100</v>
      </c>
      <c r="BW235" t="s">
        <v>100</v>
      </c>
      <c r="BX235" t="s">
        <v>100</v>
      </c>
      <c r="BY235" t="s">
        <v>100</v>
      </c>
      <c r="BZ235" t="s">
        <v>100</v>
      </c>
      <c r="CA235" t="s">
        <v>100</v>
      </c>
      <c r="CB235" t="s">
        <v>100</v>
      </c>
      <c r="CC235" t="s">
        <v>100</v>
      </c>
      <c r="CD235" t="s">
        <v>100</v>
      </c>
      <c r="CE235" t="s">
        <v>100</v>
      </c>
      <c r="CF235" t="s">
        <v>100</v>
      </c>
      <c r="CG235" t="s">
        <v>100</v>
      </c>
      <c r="CH235" t="s">
        <v>100</v>
      </c>
      <c r="CI235" t="s">
        <v>100</v>
      </c>
      <c r="CJ235" t="s">
        <v>100</v>
      </c>
      <c r="CK235" t="s">
        <v>100</v>
      </c>
      <c r="CL235" t="s">
        <v>100</v>
      </c>
      <c r="CM235" t="s">
        <v>100</v>
      </c>
      <c r="CN235" t="s">
        <v>166</v>
      </c>
      <c r="CO235" t="s">
        <v>100</v>
      </c>
      <c r="CP235" t="s">
        <v>100</v>
      </c>
      <c r="CQ235" t="s">
        <v>152</v>
      </c>
      <c r="CR235" t="s">
        <v>153</v>
      </c>
    </row>
    <row r="236" spans="1:96">
      <c r="A236" t="s">
        <v>971</v>
      </c>
      <c r="B236" t="s">
        <v>972</v>
      </c>
      <c r="C236" t="s">
        <v>138</v>
      </c>
      <c r="D236" t="s">
        <v>973</v>
      </c>
      <c r="E236" t="s">
        <v>100</v>
      </c>
      <c r="F236" t="s">
        <v>100</v>
      </c>
      <c r="G236" t="s">
        <v>141</v>
      </c>
      <c r="H236" t="s">
        <v>142</v>
      </c>
      <c r="I236" t="s">
        <v>143</v>
      </c>
      <c r="J236" t="s">
        <v>144</v>
      </c>
      <c r="K236" t="s">
        <v>145</v>
      </c>
      <c r="L236" t="s">
        <v>106</v>
      </c>
      <c r="M236" t="s">
        <v>100</v>
      </c>
      <c r="N236" t="s">
        <v>100</v>
      </c>
      <c r="O236" t="s">
        <v>100</v>
      </c>
      <c r="P236" t="s">
        <v>146</v>
      </c>
      <c r="Q236" t="s">
        <v>147</v>
      </c>
      <c r="R236" t="s">
        <v>148</v>
      </c>
      <c r="S236" t="s">
        <v>100</v>
      </c>
      <c r="T236" t="s">
        <v>100</v>
      </c>
      <c r="U236" t="s">
        <v>112</v>
      </c>
      <c r="V236" t="s">
        <v>113</v>
      </c>
      <c r="W236" t="s">
        <v>113</v>
      </c>
      <c r="X236" t="s">
        <v>974</v>
      </c>
      <c r="Y236" t="s">
        <v>100</v>
      </c>
      <c r="Z236" t="s">
        <v>100</v>
      </c>
      <c r="AA236" t="s">
        <v>100</v>
      </c>
      <c r="AB236" t="s">
        <v>100</v>
      </c>
      <c r="AC236" t="s">
        <v>100</v>
      </c>
      <c r="AD236" t="s">
        <v>100</v>
      </c>
      <c r="AE236" t="s">
        <v>115</v>
      </c>
      <c r="AF236" t="s">
        <v>100</v>
      </c>
      <c r="AG236" t="s">
        <v>100</v>
      </c>
      <c r="AH236" t="s">
        <v>100</v>
      </c>
      <c r="AI236" t="s">
        <v>100</v>
      </c>
      <c r="AJ236" t="s">
        <v>100</v>
      </c>
      <c r="AK236" t="s">
        <v>100</v>
      </c>
      <c r="AL236" t="s">
        <v>100</v>
      </c>
      <c r="AM236" t="s">
        <v>100</v>
      </c>
      <c r="AN236" t="s">
        <v>100</v>
      </c>
      <c r="AO236" t="s">
        <v>100</v>
      </c>
      <c r="AP236" t="s">
        <v>100</v>
      </c>
      <c r="AQ236" t="s">
        <v>115</v>
      </c>
      <c r="AR236" t="s">
        <v>100</v>
      </c>
      <c r="AS236" t="s">
        <v>100</v>
      </c>
      <c r="AT236" t="s">
        <v>100</v>
      </c>
      <c r="AU236" t="s">
        <v>100</v>
      </c>
      <c r="AV236" t="s">
        <v>100</v>
      </c>
      <c r="AW236" t="s">
        <v>100</v>
      </c>
      <c r="AX236" t="s">
        <v>100</v>
      </c>
      <c r="AY236" t="s">
        <v>100</v>
      </c>
      <c r="AZ236" t="s">
        <v>100</v>
      </c>
      <c r="BA236" t="s">
        <v>100</v>
      </c>
      <c r="BB236" t="s">
        <v>100</v>
      </c>
      <c r="BC236" t="s">
        <v>100</v>
      </c>
      <c r="BD236" t="s">
        <v>100</v>
      </c>
      <c r="BE236" t="s">
        <v>100</v>
      </c>
      <c r="BF236" t="s">
        <v>100</v>
      </c>
      <c r="BG236" t="s">
        <v>100</v>
      </c>
      <c r="BH236" t="s">
        <v>100</v>
      </c>
      <c r="BI236" t="s">
        <v>100</v>
      </c>
      <c r="BJ236" t="s">
        <v>100</v>
      </c>
      <c r="BK236" t="s">
        <v>100</v>
      </c>
      <c r="BL236" t="s">
        <v>100</v>
      </c>
      <c r="BM236" t="s">
        <v>100</v>
      </c>
      <c r="BN236" t="s">
        <v>100</v>
      </c>
      <c r="BO236" t="s">
        <v>100</v>
      </c>
      <c r="BP236" t="s">
        <v>100</v>
      </c>
      <c r="BQ236" t="s">
        <v>100</v>
      </c>
      <c r="BR236" t="s">
        <v>100</v>
      </c>
      <c r="BS236" t="s">
        <v>100</v>
      </c>
      <c r="BT236" t="s">
        <v>100</v>
      </c>
      <c r="BU236" t="s">
        <v>100</v>
      </c>
      <c r="BV236" t="s">
        <v>100</v>
      </c>
      <c r="BW236" t="s">
        <v>100</v>
      </c>
      <c r="BX236" t="s">
        <v>115</v>
      </c>
      <c r="BY236" t="s">
        <v>100</v>
      </c>
      <c r="BZ236" t="s">
        <v>100</v>
      </c>
      <c r="CA236" t="s">
        <v>100</v>
      </c>
      <c r="CB236" t="s">
        <v>100</v>
      </c>
      <c r="CC236" t="s">
        <v>100</v>
      </c>
      <c r="CD236" t="s">
        <v>100</v>
      </c>
      <c r="CE236" t="s">
        <v>100</v>
      </c>
      <c r="CF236" t="s">
        <v>100</v>
      </c>
      <c r="CG236" t="s">
        <v>100</v>
      </c>
      <c r="CH236" t="s">
        <v>100</v>
      </c>
      <c r="CI236" t="s">
        <v>100</v>
      </c>
      <c r="CJ236" t="s">
        <v>115</v>
      </c>
      <c r="CK236" t="s">
        <v>100</v>
      </c>
      <c r="CL236" t="s">
        <v>100</v>
      </c>
      <c r="CM236" t="s">
        <v>100</v>
      </c>
      <c r="CN236" t="s">
        <v>151</v>
      </c>
      <c r="CO236" t="s">
        <v>100</v>
      </c>
      <c r="CP236" t="s">
        <v>100</v>
      </c>
      <c r="CQ236" t="s">
        <v>152</v>
      </c>
      <c r="CR236" t="s">
        <v>153</v>
      </c>
    </row>
    <row r="237" spans="1:96">
      <c r="A237" t="s">
        <v>975</v>
      </c>
      <c r="B237" t="s">
        <v>976</v>
      </c>
      <c r="C237" t="s">
        <v>189</v>
      </c>
      <c r="D237" t="s">
        <v>977</v>
      </c>
      <c r="E237" t="s">
        <v>978</v>
      </c>
      <c r="F237" t="s">
        <v>100</v>
      </c>
      <c r="G237" t="s">
        <v>141</v>
      </c>
      <c r="H237" t="s">
        <v>142</v>
      </c>
      <c r="I237" t="s">
        <v>143</v>
      </c>
      <c r="J237" t="s">
        <v>144</v>
      </c>
      <c r="K237" t="s">
        <v>145</v>
      </c>
      <c r="L237" t="s">
        <v>106</v>
      </c>
      <c r="M237" t="s">
        <v>100</v>
      </c>
      <c r="N237" t="s">
        <v>100</v>
      </c>
      <c r="O237" t="s">
        <v>100</v>
      </c>
      <c r="P237" t="s">
        <v>146</v>
      </c>
      <c r="Q237" t="s">
        <v>147</v>
      </c>
      <c r="R237" t="s">
        <v>148</v>
      </c>
      <c r="S237" t="s">
        <v>100</v>
      </c>
      <c r="T237" t="s">
        <v>111</v>
      </c>
      <c r="U237" t="s">
        <v>228</v>
      </c>
      <c r="V237" t="s">
        <v>149</v>
      </c>
      <c r="W237" t="s">
        <v>113</v>
      </c>
      <c r="X237" t="s">
        <v>228</v>
      </c>
      <c r="Y237" t="s">
        <v>100</v>
      </c>
      <c r="Z237" t="s">
        <v>100</v>
      </c>
      <c r="AA237" t="s">
        <v>100</v>
      </c>
      <c r="AB237" t="s">
        <v>100</v>
      </c>
      <c r="AC237" t="s">
        <v>100</v>
      </c>
      <c r="AD237" t="s">
        <v>100</v>
      </c>
      <c r="AE237" t="s">
        <v>100</v>
      </c>
      <c r="AF237" t="s">
        <v>100</v>
      </c>
      <c r="AG237" t="s">
        <v>100</v>
      </c>
      <c r="AH237" t="s">
        <v>100</v>
      </c>
      <c r="AI237" t="s">
        <v>100</v>
      </c>
      <c r="AJ237" t="s">
        <v>100</v>
      </c>
      <c r="AK237" t="s">
        <v>100</v>
      </c>
      <c r="AL237" t="s">
        <v>100</v>
      </c>
      <c r="AM237" t="s">
        <v>100</v>
      </c>
      <c r="AN237" t="s">
        <v>100</v>
      </c>
      <c r="AO237" t="s">
        <v>100</v>
      </c>
      <c r="AP237" t="s">
        <v>100</v>
      </c>
      <c r="AQ237" t="s">
        <v>100</v>
      </c>
      <c r="AR237" t="s">
        <v>100</v>
      </c>
      <c r="AS237" t="s">
        <v>100</v>
      </c>
      <c r="AT237" t="s">
        <v>100</v>
      </c>
      <c r="AU237" t="s">
        <v>100</v>
      </c>
      <c r="AV237" t="s">
        <v>100</v>
      </c>
      <c r="AW237" t="s">
        <v>100</v>
      </c>
      <c r="AX237" t="s">
        <v>100</v>
      </c>
      <c r="AY237" t="s">
        <v>100</v>
      </c>
      <c r="AZ237" t="s">
        <v>100</v>
      </c>
      <c r="BA237" t="s">
        <v>100</v>
      </c>
      <c r="BB237" t="s">
        <v>100</v>
      </c>
      <c r="BC237" t="s">
        <v>100</v>
      </c>
      <c r="BD237" t="s">
        <v>100</v>
      </c>
      <c r="BE237" t="s">
        <v>100</v>
      </c>
      <c r="BF237" t="s">
        <v>100</v>
      </c>
      <c r="BG237" t="s">
        <v>100</v>
      </c>
      <c r="BH237" t="s">
        <v>100</v>
      </c>
      <c r="BI237" t="s">
        <v>100</v>
      </c>
      <c r="BJ237" t="s">
        <v>100</v>
      </c>
      <c r="BK237" t="s">
        <v>100</v>
      </c>
      <c r="BL237" t="s">
        <v>100</v>
      </c>
      <c r="BM237" t="s">
        <v>100</v>
      </c>
      <c r="BN237" t="s">
        <v>100</v>
      </c>
      <c r="BO237" t="s">
        <v>100</v>
      </c>
      <c r="BP237" t="s">
        <v>100</v>
      </c>
      <c r="BQ237" t="s">
        <v>100</v>
      </c>
      <c r="BR237" t="s">
        <v>100</v>
      </c>
      <c r="BS237" t="s">
        <v>100</v>
      </c>
      <c r="BT237" t="s">
        <v>100</v>
      </c>
      <c r="BU237" t="s">
        <v>100</v>
      </c>
      <c r="BV237" t="s">
        <v>100</v>
      </c>
      <c r="BW237" t="s">
        <v>100</v>
      </c>
      <c r="BX237" t="s">
        <v>100</v>
      </c>
      <c r="BY237" t="s">
        <v>100</v>
      </c>
      <c r="BZ237" t="s">
        <v>100</v>
      </c>
      <c r="CA237" t="s">
        <v>100</v>
      </c>
      <c r="CB237" t="s">
        <v>100</v>
      </c>
      <c r="CC237" t="s">
        <v>100</v>
      </c>
      <c r="CD237" t="s">
        <v>100</v>
      </c>
      <c r="CE237" t="s">
        <v>100</v>
      </c>
      <c r="CF237" t="s">
        <v>100</v>
      </c>
      <c r="CG237" t="s">
        <v>100</v>
      </c>
      <c r="CH237" t="s">
        <v>100</v>
      </c>
      <c r="CI237" t="s">
        <v>100</v>
      </c>
      <c r="CJ237" t="s">
        <v>100</v>
      </c>
      <c r="CK237" t="s">
        <v>100</v>
      </c>
      <c r="CL237" t="s">
        <v>100</v>
      </c>
      <c r="CM237" t="s">
        <v>100</v>
      </c>
      <c r="CN237" t="s">
        <v>151</v>
      </c>
      <c r="CO237" t="s">
        <v>100</v>
      </c>
      <c r="CP237" t="s">
        <v>100</v>
      </c>
      <c r="CQ237" t="s">
        <v>152</v>
      </c>
      <c r="CR237" t="s">
        <v>153</v>
      </c>
    </row>
    <row r="238" spans="1:96">
      <c r="A238" t="s">
        <v>979</v>
      </c>
      <c r="B238" t="s">
        <v>980</v>
      </c>
      <c r="C238" t="s">
        <v>138</v>
      </c>
      <c r="D238" t="s">
        <v>981</v>
      </c>
      <c r="E238" t="s">
        <v>100</v>
      </c>
      <c r="F238" t="s">
        <v>100</v>
      </c>
      <c r="G238" t="s">
        <v>141</v>
      </c>
      <c r="H238" t="s">
        <v>142</v>
      </c>
      <c r="I238" t="s">
        <v>143</v>
      </c>
      <c r="J238" t="s">
        <v>144</v>
      </c>
      <c r="K238" t="s">
        <v>145</v>
      </c>
      <c r="L238" t="s">
        <v>106</v>
      </c>
      <c r="M238" t="s">
        <v>100</v>
      </c>
      <c r="N238" t="s">
        <v>100</v>
      </c>
      <c r="O238" t="s">
        <v>100</v>
      </c>
      <c r="P238" t="s">
        <v>146</v>
      </c>
      <c r="Q238" t="s">
        <v>147</v>
      </c>
      <c r="R238" t="s">
        <v>148</v>
      </c>
      <c r="S238" t="s">
        <v>100</v>
      </c>
      <c r="T238" t="s">
        <v>100</v>
      </c>
      <c r="U238" t="s">
        <v>112</v>
      </c>
      <c r="V238" t="s">
        <v>134</v>
      </c>
      <c r="W238" t="s">
        <v>134</v>
      </c>
      <c r="X238" t="s">
        <v>135</v>
      </c>
      <c r="Y238" t="s">
        <v>100</v>
      </c>
      <c r="Z238" t="s">
        <v>100</v>
      </c>
      <c r="AA238" t="s">
        <v>100</v>
      </c>
      <c r="AB238" t="s">
        <v>100</v>
      </c>
      <c r="AC238" t="s">
        <v>100</v>
      </c>
      <c r="AD238" t="s">
        <v>100</v>
      </c>
      <c r="AE238" t="s">
        <v>115</v>
      </c>
      <c r="AF238" t="s">
        <v>100</v>
      </c>
      <c r="AG238" t="s">
        <v>100</v>
      </c>
      <c r="AH238" t="s">
        <v>100</v>
      </c>
      <c r="AI238" t="s">
        <v>100</v>
      </c>
      <c r="AJ238" t="s">
        <v>100</v>
      </c>
      <c r="AK238" t="s">
        <v>115</v>
      </c>
      <c r="AL238" t="s">
        <v>100</v>
      </c>
      <c r="AM238" t="s">
        <v>100</v>
      </c>
      <c r="AN238" t="s">
        <v>100</v>
      </c>
      <c r="AO238" t="s">
        <v>100</v>
      </c>
      <c r="AP238" t="s">
        <v>100</v>
      </c>
      <c r="AQ238" t="s">
        <v>100</v>
      </c>
      <c r="AR238" t="s">
        <v>100</v>
      </c>
      <c r="AS238" t="s">
        <v>100</v>
      </c>
      <c r="AT238" t="s">
        <v>100</v>
      </c>
      <c r="AU238" t="s">
        <v>100</v>
      </c>
      <c r="AV238" t="s">
        <v>100</v>
      </c>
      <c r="AW238" t="s">
        <v>100</v>
      </c>
      <c r="AX238" t="s">
        <v>100</v>
      </c>
      <c r="AY238" t="s">
        <v>100</v>
      </c>
      <c r="AZ238" t="s">
        <v>100</v>
      </c>
      <c r="BA238" t="s">
        <v>100</v>
      </c>
      <c r="BB238" t="s">
        <v>100</v>
      </c>
      <c r="BC238" t="s">
        <v>100</v>
      </c>
      <c r="BD238" t="s">
        <v>100</v>
      </c>
      <c r="BE238" t="s">
        <v>100</v>
      </c>
      <c r="BF238" t="s">
        <v>100</v>
      </c>
      <c r="BG238" t="s">
        <v>100</v>
      </c>
      <c r="BH238" t="s">
        <v>100</v>
      </c>
      <c r="BI238" t="s">
        <v>100</v>
      </c>
      <c r="BJ238" t="s">
        <v>100</v>
      </c>
      <c r="BK238" t="s">
        <v>100</v>
      </c>
      <c r="BL238" t="s">
        <v>100</v>
      </c>
      <c r="BM238" t="s">
        <v>100</v>
      </c>
      <c r="BN238" t="s">
        <v>100</v>
      </c>
      <c r="BO238" t="s">
        <v>100</v>
      </c>
      <c r="BP238" t="s">
        <v>100</v>
      </c>
      <c r="BQ238" t="s">
        <v>100</v>
      </c>
      <c r="BR238" t="s">
        <v>100</v>
      </c>
      <c r="BS238" t="s">
        <v>100</v>
      </c>
      <c r="BT238" t="s">
        <v>100</v>
      </c>
      <c r="BU238" t="s">
        <v>100</v>
      </c>
      <c r="BV238" t="s">
        <v>100</v>
      </c>
      <c r="BW238" t="s">
        <v>100</v>
      </c>
      <c r="BX238" t="s">
        <v>100</v>
      </c>
      <c r="BY238" t="s">
        <v>100</v>
      </c>
      <c r="BZ238" t="s">
        <v>100</v>
      </c>
      <c r="CA238" t="s">
        <v>100</v>
      </c>
      <c r="CB238" t="s">
        <v>100</v>
      </c>
      <c r="CC238" t="s">
        <v>100</v>
      </c>
      <c r="CD238" t="s">
        <v>100</v>
      </c>
      <c r="CE238" t="s">
        <v>100</v>
      </c>
      <c r="CF238" t="s">
        <v>100</v>
      </c>
      <c r="CG238" t="s">
        <v>100</v>
      </c>
      <c r="CH238" t="s">
        <v>100</v>
      </c>
      <c r="CI238" t="s">
        <v>100</v>
      </c>
      <c r="CJ238" t="s">
        <v>100</v>
      </c>
      <c r="CK238" t="s">
        <v>100</v>
      </c>
      <c r="CL238" t="s">
        <v>100</v>
      </c>
      <c r="CM238" t="s">
        <v>100</v>
      </c>
      <c r="CN238" t="s">
        <v>151</v>
      </c>
      <c r="CO238" t="s">
        <v>100</v>
      </c>
      <c r="CP238" t="s">
        <v>100</v>
      </c>
      <c r="CQ238" t="s">
        <v>152</v>
      </c>
      <c r="CR238" t="s">
        <v>153</v>
      </c>
    </row>
    <row r="239" spans="1:96">
      <c r="A239" t="s">
        <v>982</v>
      </c>
      <c r="B239" t="s">
        <v>983</v>
      </c>
      <c r="C239" t="s">
        <v>138</v>
      </c>
      <c r="D239" t="s">
        <v>984</v>
      </c>
      <c r="E239" t="s">
        <v>985</v>
      </c>
      <c r="F239" t="s">
        <v>100</v>
      </c>
      <c r="G239" t="s">
        <v>141</v>
      </c>
      <c r="H239" t="s">
        <v>142</v>
      </c>
      <c r="I239" t="s">
        <v>143</v>
      </c>
      <c r="J239" t="s">
        <v>309</v>
      </c>
      <c r="K239" t="s">
        <v>145</v>
      </c>
      <c r="L239" t="s">
        <v>106</v>
      </c>
      <c r="M239" t="s">
        <v>100</v>
      </c>
      <c r="N239" t="s">
        <v>100</v>
      </c>
      <c r="O239" t="s">
        <v>100</v>
      </c>
      <c r="P239" t="s">
        <v>146</v>
      </c>
      <c r="Q239" t="s">
        <v>147</v>
      </c>
      <c r="R239" t="s">
        <v>148</v>
      </c>
      <c r="S239" t="s">
        <v>895</v>
      </c>
      <c r="T239" t="s">
        <v>100</v>
      </c>
      <c r="U239" t="s">
        <v>112</v>
      </c>
      <c r="V239" t="s">
        <v>149</v>
      </c>
      <c r="W239" t="s">
        <v>113</v>
      </c>
      <c r="X239" t="s">
        <v>150</v>
      </c>
      <c r="Y239" t="s">
        <v>100</v>
      </c>
      <c r="Z239" t="s">
        <v>100</v>
      </c>
      <c r="AA239" t="s">
        <v>100</v>
      </c>
      <c r="AB239" t="s">
        <v>100</v>
      </c>
      <c r="AC239" t="s">
        <v>100</v>
      </c>
      <c r="AD239" t="s">
        <v>100</v>
      </c>
      <c r="AE239" t="s">
        <v>115</v>
      </c>
      <c r="AF239" t="s">
        <v>100</v>
      </c>
      <c r="AG239" t="s">
        <v>100</v>
      </c>
      <c r="AH239" t="s">
        <v>100</v>
      </c>
      <c r="AI239" t="s">
        <v>100</v>
      </c>
      <c r="AJ239" t="s">
        <v>100</v>
      </c>
      <c r="AK239" t="s">
        <v>100</v>
      </c>
      <c r="AL239" t="s">
        <v>100</v>
      </c>
      <c r="AM239" t="s">
        <v>100</v>
      </c>
      <c r="AN239" t="s">
        <v>100</v>
      </c>
      <c r="AO239" t="s">
        <v>100</v>
      </c>
      <c r="AP239" t="s">
        <v>100</v>
      </c>
      <c r="AQ239" t="s">
        <v>115</v>
      </c>
      <c r="AR239" t="s">
        <v>100</v>
      </c>
      <c r="AS239" t="s">
        <v>100</v>
      </c>
      <c r="AT239" t="s">
        <v>100</v>
      </c>
      <c r="AU239" t="s">
        <v>100</v>
      </c>
      <c r="AV239" t="s">
        <v>100</v>
      </c>
      <c r="AW239" t="s">
        <v>100</v>
      </c>
      <c r="AX239" t="s">
        <v>100</v>
      </c>
      <c r="AY239" t="s">
        <v>100</v>
      </c>
      <c r="AZ239" t="s">
        <v>100</v>
      </c>
      <c r="BA239" t="s">
        <v>100</v>
      </c>
      <c r="BB239" t="s">
        <v>100</v>
      </c>
      <c r="BC239" t="s">
        <v>100</v>
      </c>
      <c r="BD239" t="s">
        <v>100</v>
      </c>
      <c r="BE239" t="s">
        <v>100</v>
      </c>
      <c r="BF239" t="s">
        <v>100</v>
      </c>
      <c r="BG239" t="s">
        <v>100</v>
      </c>
      <c r="BH239" t="s">
        <v>100</v>
      </c>
      <c r="BI239" t="s">
        <v>100</v>
      </c>
      <c r="BJ239" t="s">
        <v>100</v>
      </c>
      <c r="BK239" t="s">
        <v>100</v>
      </c>
      <c r="BL239" t="s">
        <v>100</v>
      </c>
      <c r="BM239" t="s">
        <v>100</v>
      </c>
      <c r="BN239" t="s">
        <v>100</v>
      </c>
      <c r="BO239" t="s">
        <v>100</v>
      </c>
      <c r="BP239" t="s">
        <v>100</v>
      </c>
      <c r="BQ239" t="s">
        <v>100</v>
      </c>
      <c r="BR239" t="s">
        <v>100</v>
      </c>
      <c r="BS239" t="s">
        <v>100</v>
      </c>
      <c r="BT239" t="s">
        <v>100</v>
      </c>
      <c r="BU239" t="s">
        <v>100</v>
      </c>
      <c r="BV239" t="s">
        <v>100</v>
      </c>
      <c r="BW239" t="s">
        <v>100</v>
      </c>
      <c r="BX239" t="s">
        <v>100</v>
      </c>
      <c r="BY239" t="s">
        <v>100</v>
      </c>
      <c r="BZ239" t="s">
        <v>100</v>
      </c>
      <c r="CA239" t="s">
        <v>100</v>
      </c>
      <c r="CB239" t="s">
        <v>100</v>
      </c>
      <c r="CC239" t="s">
        <v>100</v>
      </c>
      <c r="CD239" t="s">
        <v>100</v>
      </c>
      <c r="CE239" t="s">
        <v>100</v>
      </c>
      <c r="CF239" t="s">
        <v>100</v>
      </c>
      <c r="CG239" t="s">
        <v>100</v>
      </c>
      <c r="CH239" t="s">
        <v>100</v>
      </c>
      <c r="CI239" t="s">
        <v>100</v>
      </c>
      <c r="CJ239" t="s">
        <v>115</v>
      </c>
      <c r="CK239" t="s">
        <v>100</v>
      </c>
      <c r="CL239" t="s">
        <v>100</v>
      </c>
      <c r="CM239" t="s">
        <v>100</v>
      </c>
      <c r="CN239" t="s">
        <v>151</v>
      </c>
      <c r="CO239" t="s">
        <v>100</v>
      </c>
      <c r="CP239" t="s">
        <v>100</v>
      </c>
      <c r="CQ239" t="s">
        <v>152</v>
      </c>
      <c r="CR239" t="s">
        <v>153</v>
      </c>
    </row>
    <row r="240" spans="1:96">
      <c r="A240" t="s">
        <v>986</v>
      </c>
      <c r="B240" t="s">
        <v>987</v>
      </c>
      <c r="C240" t="s">
        <v>138</v>
      </c>
      <c r="D240" t="s">
        <v>988</v>
      </c>
      <c r="E240" t="s">
        <v>100</v>
      </c>
      <c r="F240" t="s">
        <v>100</v>
      </c>
      <c r="G240" t="s">
        <v>141</v>
      </c>
      <c r="H240" t="s">
        <v>142</v>
      </c>
      <c r="I240" t="s">
        <v>143</v>
      </c>
      <c r="J240" t="s">
        <v>309</v>
      </c>
      <c r="K240" t="s">
        <v>145</v>
      </c>
      <c r="L240" t="s">
        <v>106</v>
      </c>
      <c r="M240" t="s">
        <v>100</v>
      </c>
      <c r="N240" t="s">
        <v>100</v>
      </c>
      <c r="O240" t="s">
        <v>100</v>
      </c>
      <c r="P240" t="s">
        <v>146</v>
      </c>
      <c r="Q240" t="s">
        <v>147</v>
      </c>
      <c r="R240" t="s">
        <v>148</v>
      </c>
      <c r="S240" t="s">
        <v>895</v>
      </c>
      <c r="T240" t="s">
        <v>100</v>
      </c>
      <c r="U240" t="s">
        <v>228</v>
      </c>
      <c r="V240" t="s">
        <v>149</v>
      </c>
      <c r="W240" t="s">
        <v>113</v>
      </c>
      <c r="X240" t="s">
        <v>989</v>
      </c>
      <c r="Y240" t="s">
        <v>100</v>
      </c>
      <c r="Z240" t="s">
        <v>100</v>
      </c>
      <c r="AA240" t="s">
        <v>100</v>
      </c>
      <c r="AB240" t="s">
        <v>100</v>
      </c>
      <c r="AC240" t="s">
        <v>100</v>
      </c>
      <c r="AD240" t="s">
        <v>100</v>
      </c>
      <c r="AE240" t="s">
        <v>100</v>
      </c>
      <c r="AF240" t="s">
        <v>100</v>
      </c>
      <c r="AG240" t="s">
        <v>100</v>
      </c>
      <c r="AH240" t="s">
        <v>100</v>
      </c>
      <c r="AI240" t="s">
        <v>100</v>
      </c>
      <c r="AJ240" t="s">
        <v>100</v>
      </c>
      <c r="AK240" t="s">
        <v>100</v>
      </c>
      <c r="AL240" t="s">
        <v>100</v>
      </c>
      <c r="AM240" t="s">
        <v>100</v>
      </c>
      <c r="AN240" t="s">
        <v>100</v>
      </c>
      <c r="AO240" t="s">
        <v>100</v>
      </c>
      <c r="AP240" t="s">
        <v>100</v>
      </c>
      <c r="AQ240" t="s">
        <v>115</v>
      </c>
      <c r="AR240" t="s">
        <v>100</v>
      </c>
      <c r="AS240" t="s">
        <v>100</v>
      </c>
      <c r="AT240" t="s">
        <v>100</v>
      </c>
      <c r="AU240" t="s">
        <v>100</v>
      </c>
      <c r="AV240" t="s">
        <v>100</v>
      </c>
      <c r="AW240" t="s">
        <v>100</v>
      </c>
      <c r="AX240" t="s">
        <v>100</v>
      </c>
      <c r="AY240" t="s">
        <v>100</v>
      </c>
      <c r="AZ240" t="s">
        <v>100</v>
      </c>
      <c r="BA240" t="s">
        <v>100</v>
      </c>
      <c r="BB240" t="s">
        <v>100</v>
      </c>
      <c r="BC240" t="s">
        <v>100</v>
      </c>
      <c r="BD240" t="s">
        <v>100</v>
      </c>
      <c r="BE240" t="s">
        <v>100</v>
      </c>
      <c r="BF240" t="s">
        <v>100</v>
      </c>
      <c r="BG240" t="s">
        <v>100</v>
      </c>
      <c r="BH240" t="s">
        <v>100</v>
      </c>
      <c r="BI240" t="s">
        <v>100</v>
      </c>
      <c r="BJ240" t="s">
        <v>100</v>
      </c>
      <c r="BK240" t="s">
        <v>100</v>
      </c>
      <c r="BL240" t="s">
        <v>100</v>
      </c>
      <c r="BM240" t="s">
        <v>100</v>
      </c>
      <c r="BN240" t="s">
        <v>100</v>
      </c>
      <c r="BO240" t="s">
        <v>100</v>
      </c>
      <c r="BP240" t="s">
        <v>100</v>
      </c>
      <c r="BQ240" t="s">
        <v>100</v>
      </c>
      <c r="BR240" t="s">
        <v>100</v>
      </c>
      <c r="BS240" t="s">
        <v>100</v>
      </c>
      <c r="BT240" t="s">
        <v>100</v>
      </c>
      <c r="BU240" t="s">
        <v>100</v>
      </c>
      <c r="BV240" t="s">
        <v>100</v>
      </c>
      <c r="BW240" t="s">
        <v>100</v>
      </c>
      <c r="BX240" t="s">
        <v>100</v>
      </c>
      <c r="BY240" t="s">
        <v>100</v>
      </c>
      <c r="BZ240" t="s">
        <v>100</v>
      </c>
      <c r="CA240" t="s">
        <v>100</v>
      </c>
      <c r="CB240" t="s">
        <v>100</v>
      </c>
      <c r="CC240" t="s">
        <v>100</v>
      </c>
      <c r="CD240" t="s">
        <v>100</v>
      </c>
      <c r="CE240" t="s">
        <v>100</v>
      </c>
      <c r="CF240" t="s">
        <v>100</v>
      </c>
      <c r="CG240" t="s">
        <v>100</v>
      </c>
      <c r="CH240" t="s">
        <v>100</v>
      </c>
      <c r="CI240" t="s">
        <v>100</v>
      </c>
      <c r="CJ240" t="s">
        <v>115</v>
      </c>
      <c r="CK240" t="s">
        <v>100</v>
      </c>
      <c r="CL240" t="s">
        <v>100</v>
      </c>
      <c r="CM240" t="s">
        <v>100</v>
      </c>
      <c r="CN240" t="s">
        <v>151</v>
      </c>
      <c r="CO240" t="s">
        <v>100</v>
      </c>
      <c r="CP240" t="s">
        <v>100</v>
      </c>
      <c r="CQ240" t="s">
        <v>152</v>
      </c>
      <c r="CR240" t="s">
        <v>153</v>
      </c>
    </row>
    <row r="241" spans="1:96">
      <c r="A241" t="s">
        <v>990</v>
      </c>
      <c r="B241" t="s">
        <v>991</v>
      </c>
      <c r="C241" t="s">
        <v>138</v>
      </c>
      <c r="D241" t="s">
        <v>988</v>
      </c>
      <c r="E241" t="s">
        <v>992</v>
      </c>
      <c r="F241" t="s">
        <v>100</v>
      </c>
      <c r="G241" t="s">
        <v>141</v>
      </c>
      <c r="H241" t="s">
        <v>142</v>
      </c>
      <c r="I241" t="s">
        <v>143</v>
      </c>
      <c r="J241" t="s">
        <v>309</v>
      </c>
      <c r="K241" t="s">
        <v>145</v>
      </c>
      <c r="L241" t="s">
        <v>106</v>
      </c>
      <c r="M241" t="s">
        <v>100</v>
      </c>
      <c r="N241" t="s">
        <v>100</v>
      </c>
      <c r="O241" t="s">
        <v>100</v>
      </c>
      <c r="P241" t="s">
        <v>146</v>
      </c>
      <c r="Q241" t="s">
        <v>147</v>
      </c>
      <c r="R241" t="s">
        <v>148</v>
      </c>
      <c r="S241" t="s">
        <v>895</v>
      </c>
      <c r="T241" t="s">
        <v>100</v>
      </c>
      <c r="U241" t="s">
        <v>228</v>
      </c>
      <c r="V241" t="s">
        <v>149</v>
      </c>
      <c r="W241" t="s">
        <v>113</v>
      </c>
      <c r="X241" t="s">
        <v>993</v>
      </c>
      <c r="Y241" t="s">
        <v>100</v>
      </c>
      <c r="Z241" t="s">
        <v>100</v>
      </c>
      <c r="AA241" t="s">
        <v>100</v>
      </c>
      <c r="AB241" t="s">
        <v>100</v>
      </c>
      <c r="AC241" t="s">
        <v>100</v>
      </c>
      <c r="AD241" t="s">
        <v>100</v>
      </c>
      <c r="AE241" t="s">
        <v>100</v>
      </c>
      <c r="AF241" t="s">
        <v>100</v>
      </c>
      <c r="AG241" t="s">
        <v>100</v>
      </c>
      <c r="AH241" t="s">
        <v>100</v>
      </c>
      <c r="AI241" t="s">
        <v>100</v>
      </c>
      <c r="AJ241" t="s">
        <v>100</v>
      </c>
      <c r="AK241" t="s">
        <v>100</v>
      </c>
      <c r="AL241" t="s">
        <v>100</v>
      </c>
      <c r="AM241" t="s">
        <v>100</v>
      </c>
      <c r="AN241" t="s">
        <v>100</v>
      </c>
      <c r="AO241" t="s">
        <v>100</v>
      </c>
      <c r="AP241" t="s">
        <v>100</v>
      </c>
      <c r="AQ241" t="s">
        <v>100</v>
      </c>
      <c r="AR241" t="s">
        <v>100</v>
      </c>
      <c r="AS241" t="s">
        <v>100</v>
      </c>
      <c r="AT241" t="s">
        <v>100</v>
      </c>
      <c r="AU241" t="s">
        <v>100</v>
      </c>
      <c r="AV241" t="s">
        <v>100</v>
      </c>
      <c r="AW241" t="s">
        <v>100</v>
      </c>
      <c r="AX241" t="s">
        <v>100</v>
      </c>
      <c r="AY241" t="s">
        <v>100</v>
      </c>
      <c r="AZ241" t="s">
        <v>100</v>
      </c>
      <c r="BA241" t="s">
        <v>100</v>
      </c>
      <c r="BB241" t="s">
        <v>100</v>
      </c>
      <c r="BC241" t="s">
        <v>100</v>
      </c>
      <c r="BD241" t="s">
        <v>100</v>
      </c>
      <c r="BE241" t="s">
        <v>100</v>
      </c>
      <c r="BF241" t="s">
        <v>100</v>
      </c>
      <c r="BG241" t="s">
        <v>100</v>
      </c>
      <c r="BH241" t="s">
        <v>100</v>
      </c>
      <c r="BI241" t="s">
        <v>100</v>
      </c>
      <c r="BJ241" t="s">
        <v>100</v>
      </c>
      <c r="BK241" t="s">
        <v>100</v>
      </c>
      <c r="BL241" t="s">
        <v>100</v>
      </c>
      <c r="BM241" t="s">
        <v>100</v>
      </c>
      <c r="BN241" t="s">
        <v>100</v>
      </c>
      <c r="BO241" t="s">
        <v>100</v>
      </c>
      <c r="BP241" t="s">
        <v>100</v>
      </c>
      <c r="BQ241" t="s">
        <v>100</v>
      </c>
      <c r="BR241" t="s">
        <v>100</v>
      </c>
      <c r="BS241" t="s">
        <v>100</v>
      </c>
      <c r="BT241" t="s">
        <v>100</v>
      </c>
      <c r="BU241" t="s">
        <v>100</v>
      </c>
      <c r="BV241" t="s">
        <v>100</v>
      </c>
      <c r="BW241" t="s">
        <v>100</v>
      </c>
      <c r="BX241" t="s">
        <v>100</v>
      </c>
      <c r="BY241" t="s">
        <v>100</v>
      </c>
      <c r="BZ241" t="s">
        <v>100</v>
      </c>
      <c r="CA241" t="s">
        <v>100</v>
      </c>
      <c r="CB241" t="s">
        <v>100</v>
      </c>
      <c r="CC241" t="s">
        <v>100</v>
      </c>
      <c r="CD241" t="s">
        <v>100</v>
      </c>
      <c r="CE241" t="s">
        <v>100</v>
      </c>
      <c r="CF241" t="s">
        <v>100</v>
      </c>
      <c r="CG241" t="s">
        <v>100</v>
      </c>
      <c r="CH241" t="s">
        <v>100</v>
      </c>
      <c r="CI241" t="s">
        <v>100</v>
      </c>
      <c r="CJ241" t="s">
        <v>115</v>
      </c>
      <c r="CK241" t="s">
        <v>100</v>
      </c>
      <c r="CL241" t="s">
        <v>100</v>
      </c>
      <c r="CM241" t="s">
        <v>100</v>
      </c>
      <c r="CN241" t="s">
        <v>151</v>
      </c>
      <c r="CO241" t="s">
        <v>100</v>
      </c>
      <c r="CP241" t="s">
        <v>100</v>
      </c>
      <c r="CQ241" t="s">
        <v>152</v>
      </c>
      <c r="CR241" t="s">
        <v>153</v>
      </c>
    </row>
    <row r="242" spans="1:96">
      <c r="A242" t="s">
        <v>994</v>
      </c>
      <c r="B242" t="s">
        <v>995</v>
      </c>
      <c r="C242" t="s">
        <v>138</v>
      </c>
      <c r="D242" t="s">
        <v>996</v>
      </c>
      <c r="E242" t="s">
        <v>100</v>
      </c>
      <c r="F242" t="s">
        <v>100</v>
      </c>
      <c r="G242" t="s">
        <v>141</v>
      </c>
      <c r="H242" t="s">
        <v>142</v>
      </c>
      <c r="I242" t="s">
        <v>143</v>
      </c>
      <c r="J242" t="s">
        <v>309</v>
      </c>
      <c r="K242" t="s">
        <v>145</v>
      </c>
      <c r="L242" t="s">
        <v>106</v>
      </c>
      <c r="M242" t="s">
        <v>100</v>
      </c>
      <c r="N242" t="s">
        <v>100</v>
      </c>
      <c r="O242" t="s">
        <v>100</v>
      </c>
      <c r="P242" t="s">
        <v>146</v>
      </c>
      <c r="Q242" t="s">
        <v>147</v>
      </c>
      <c r="R242" t="s">
        <v>148</v>
      </c>
      <c r="S242" t="s">
        <v>895</v>
      </c>
      <c r="T242" t="s">
        <v>100</v>
      </c>
      <c r="U242" t="s">
        <v>228</v>
      </c>
      <c r="V242" t="s">
        <v>149</v>
      </c>
      <c r="W242" t="s">
        <v>113</v>
      </c>
      <c r="X242" t="s">
        <v>997</v>
      </c>
      <c r="Y242" t="s">
        <v>100</v>
      </c>
      <c r="Z242" t="s">
        <v>100</v>
      </c>
      <c r="AA242" t="s">
        <v>100</v>
      </c>
      <c r="AB242" t="s">
        <v>100</v>
      </c>
      <c r="AC242" t="s">
        <v>100</v>
      </c>
      <c r="AD242" t="s">
        <v>100</v>
      </c>
      <c r="AE242" t="s">
        <v>100</v>
      </c>
      <c r="AF242" t="s">
        <v>100</v>
      </c>
      <c r="AG242" t="s">
        <v>100</v>
      </c>
      <c r="AH242" t="s">
        <v>100</v>
      </c>
      <c r="AI242" t="s">
        <v>100</v>
      </c>
      <c r="AJ242" t="s">
        <v>100</v>
      </c>
      <c r="AK242" t="s">
        <v>100</v>
      </c>
      <c r="AL242" t="s">
        <v>100</v>
      </c>
      <c r="AM242" t="s">
        <v>100</v>
      </c>
      <c r="AN242" t="s">
        <v>100</v>
      </c>
      <c r="AO242" t="s">
        <v>100</v>
      </c>
      <c r="AP242" t="s">
        <v>100</v>
      </c>
      <c r="AQ242" t="s">
        <v>115</v>
      </c>
      <c r="AR242" t="s">
        <v>100</v>
      </c>
      <c r="AS242" t="s">
        <v>100</v>
      </c>
      <c r="AT242" t="s">
        <v>100</v>
      </c>
      <c r="AU242" t="s">
        <v>100</v>
      </c>
      <c r="AV242" t="s">
        <v>100</v>
      </c>
      <c r="AW242" t="s">
        <v>100</v>
      </c>
      <c r="AX242" t="s">
        <v>100</v>
      </c>
      <c r="AY242" t="s">
        <v>100</v>
      </c>
      <c r="AZ242" t="s">
        <v>100</v>
      </c>
      <c r="BA242" t="s">
        <v>100</v>
      </c>
      <c r="BB242" t="s">
        <v>100</v>
      </c>
      <c r="BC242" t="s">
        <v>100</v>
      </c>
      <c r="BD242" t="s">
        <v>100</v>
      </c>
      <c r="BE242" t="s">
        <v>100</v>
      </c>
      <c r="BF242" t="s">
        <v>100</v>
      </c>
      <c r="BG242" t="s">
        <v>100</v>
      </c>
      <c r="BH242" t="s">
        <v>100</v>
      </c>
      <c r="BI242" t="s">
        <v>100</v>
      </c>
      <c r="BJ242" t="s">
        <v>100</v>
      </c>
      <c r="BK242" t="s">
        <v>100</v>
      </c>
      <c r="BL242" t="s">
        <v>100</v>
      </c>
      <c r="BM242" t="s">
        <v>100</v>
      </c>
      <c r="BN242" t="s">
        <v>100</v>
      </c>
      <c r="BO242" t="s">
        <v>100</v>
      </c>
      <c r="BP242" t="s">
        <v>100</v>
      </c>
      <c r="BQ242" t="s">
        <v>100</v>
      </c>
      <c r="BR242" t="s">
        <v>100</v>
      </c>
      <c r="BS242" t="s">
        <v>100</v>
      </c>
      <c r="BT242" t="s">
        <v>100</v>
      </c>
      <c r="BU242" t="s">
        <v>100</v>
      </c>
      <c r="BV242" t="s">
        <v>100</v>
      </c>
      <c r="BW242" t="s">
        <v>100</v>
      </c>
      <c r="BX242" t="s">
        <v>100</v>
      </c>
      <c r="BY242" t="s">
        <v>100</v>
      </c>
      <c r="BZ242" t="s">
        <v>100</v>
      </c>
      <c r="CA242" t="s">
        <v>100</v>
      </c>
      <c r="CB242" t="s">
        <v>100</v>
      </c>
      <c r="CC242" t="s">
        <v>100</v>
      </c>
      <c r="CD242" t="s">
        <v>100</v>
      </c>
      <c r="CE242" t="s">
        <v>100</v>
      </c>
      <c r="CF242" t="s">
        <v>100</v>
      </c>
      <c r="CG242" t="s">
        <v>100</v>
      </c>
      <c r="CH242" t="s">
        <v>100</v>
      </c>
      <c r="CI242" t="s">
        <v>100</v>
      </c>
      <c r="CJ242" t="s">
        <v>115</v>
      </c>
      <c r="CK242" t="s">
        <v>100</v>
      </c>
      <c r="CL242" t="s">
        <v>100</v>
      </c>
      <c r="CM242" t="s">
        <v>100</v>
      </c>
      <c r="CN242" t="s">
        <v>151</v>
      </c>
      <c r="CO242" t="s">
        <v>100</v>
      </c>
      <c r="CP242" t="s">
        <v>100</v>
      </c>
      <c r="CQ242" t="s">
        <v>152</v>
      </c>
      <c r="CR242" t="s">
        <v>153</v>
      </c>
    </row>
    <row r="243" spans="1:96">
      <c r="A243" t="s">
        <v>998</v>
      </c>
      <c r="B243" t="s">
        <v>999</v>
      </c>
      <c r="C243" t="s">
        <v>138</v>
      </c>
      <c r="D243" t="s">
        <v>996</v>
      </c>
      <c r="E243" t="s">
        <v>992</v>
      </c>
      <c r="F243" t="s">
        <v>100</v>
      </c>
      <c r="G243" t="s">
        <v>141</v>
      </c>
      <c r="H243" t="s">
        <v>142</v>
      </c>
      <c r="I243" t="s">
        <v>143</v>
      </c>
      <c r="J243" t="s">
        <v>309</v>
      </c>
      <c r="K243" t="s">
        <v>145</v>
      </c>
      <c r="L243" t="s">
        <v>106</v>
      </c>
      <c r="M243" t="s">
        <v>100</v>
      </c>
      <c r="N243" t="s">
        <v>100</v>
      </c>
      <c r="O243" t="s">
        <v>100</v>
      </c>
      <c r="P243" t="s">
        <v>146</v>
      </c>
      <c r="Q243" t="s">
        <v>147</v>
      </c>
      <c r="R243" t="s">
        <v>148</v>
      </c>
      <c r="S243" t="s">
        <v>895</v>
      </c>
      <c r="T243" t="s">
        <v>100</v>
      </c>
      <c r="U243" t="s">
        <v>228</v>
      </c>
      <c r="V243" t="s">
        <v>149</v>
      </c>
      <c r="W243" t="s">
        <v>113</v>
      </c>
      <c r="X243" t="s">
        <v>993</v>
      </c>
      <c r="Y243" t="s">
        <v>100</v>
      </c>
      <c r="Z243" t="s">
        <v>100</v>
      </c>
      <c r="AA243" t="s">
        <v>100</v>
      </c>
      <c r="AB243" t="s">
        <v>100</v>
      </c>
      <c r="AC243" t="s">
        <v>100</v>
      </c>
      <c r="AD243" t="s">
        <v>100</v>
      </c>
      <c r="AE243" t="s">
        <v>100</v>
      </c>
      <c r="AF243" t="s">
        <v>100</v>
      </c>
      <c r="AG243" t="s">
        <v>100</v>
      </c>
      <c r="AH243" t="s">
        <v>100</v>
      </c>
      <c r="AI243" t="s">
        <v>100</v>
      </c>
      <c r="AJ243" t="s">
        <v>100</v>
      </c>
      <c r="AK243" t="s">
        <v>100</v>
      </c>
      <c r="AL243" t="s">
        <v>100</v>
      </c>
      <c r="AM243" t="s">
        <v>100</v>
      </c>
      <c r="AN243" t="s">
        <v>100</v>
      </c>
      <c r="AO243" t="s">
        <v>100</v>
      </c>
      <c r="AP243" t="s">
        <v>100</v>
      </c>
      <c r="AQ243" t="s">
        <v>100</v>
      </c>
      <c r="AR243" t="s">
        <v>100</v>
      </c>
      <c r="AS243" t="s">
        <v>100</v>
      </c>
      <c r="AT243" t="s">
        <v>100</v>
      </c>
      <c r="AU243" t="s">
        <v>100</v>
      </c>
      <c r="AV243" t="s">
        <v>100</v>
      </c>
      <c r="AW243" t="s">
        <v>100</v>
      </c>
      <c r="AX243" t="s">
        <v>100</v>
      </c>
      <c r="AY243" t="s">
        <v>100</v>
      </c>
      <c r="AZ243" t="s">
        <v>100</v>
      </c>
      <c r="BA243" t="s">
        <v>100</v>
      </c>
      <c r="BB243" t="s">
        <v>100</v>
      </c>
      <c r="BC243" t="s">
        <v>100</v>
      </c>
      <c r="BD243" t="s">
        <v>100</v>
      </c>
      <c r="BE243" t="s">
        <v>100</v>
      </c>
      <c r="BF243" t="s">
        <v>100</v>
      </c>
      <c r="BG243" t="s">
        <v>100</v>
      </c>
      <c r="BH243" t="s">
        <v>100</v>
      </c>
      <c r="BI243" t="s">
        <v>100</v>
      </c>
      <c r="BJ243" t="s">
        <v>100</v>
      </c>
      <c r="BK243" t="s">
        <v>100</v>
      </c>
      <c r="BL243" t="s">
        <v>100</v>
      </c>
      <c r="BM243" t="s">
        <v>100</v>
      </c>
      <c r="BN243" t="s">
        <v>100</v>
      </c>
      <c r="BO243" t="s">
        <v>100</v>
      </c>
      <c r="BP243" t="s">
        <v>100</v>
      </c>
      <c r="BQ243" t="s">
        <v>100</v>
      </c>
      <c r="BR243" t="s">
        <v>100</v>
      </c>
      <c r="BS243" t="s">
        <v>100</v>
      </c>
      <c r="BT243" t="s">
        <v>100</v>
      </c>
      <c r="BU243" t="s">
        <v>100</v>
      </c>
      <c r="BV243" t="s">
        <v>100</v>
      </c>
      <c r="BW243" t="s">
        <v>100</v>
      </c>
      <c r="BX243" t="s">
        <v>100</v>
      </c>
      <c r="BY243" t="s">
        <v>100</v>
      </c>
      <c r="BZ243" t="s">
        <v>100</v>
      </c>
      <c r="CA243" t="s">
        <v>100</v>
      </c>
      <c r="CB243" t="s">
        <v>100</v>
      </c>
      <c r="CC243" t="s">
        <v>100</v>
      </c>
      <c r="CD243" t="s">
        <v>100</v>
      </c>
      <c r="CE243" t="s">
        <v>100</v>
      </c>
      <c r="CF243" t="s">
        <v>100</v>
      </c>
      <c r="CG243" t="s">
        <v>100</v>
      </c>
      <c r="CH243" t="s">
        <v>100</v>
      </c>
      <c r="CI243" t="s">
        <v>100</v>
      </c>
      <c r="CJ243" t="s">
        <v>115</v>
      </c>
      <c r="CK243" t="s">
        <v>100</v>
      </c>
      <c r="CL243" t="s">
        <v>100</v>
      </c>
      <c r="CM243" t="s">
        <v>100</v>
      </c>
      <c r="CN243" t="s">
        <v>151</v>
      </c>
      <c r="CO243" t="s">
        <v>100</v>
      </c>
      <c r="CP243" t="s">
        <v>100</v>
      </c>
      <c r="CQ243" t="s">
        <v>152</v>
      </c>
      <c r="CR243" t="s">
        <v>153</v>
      </c>
    </row>
    <row r="244" spans="1:96">
      <c r="A244" t="s">
        <v>1000</v>
      </c>
      <c r="B244" t="s">
        <v>1001</v>
      </c>
      <c r="C244" t="s">
        <v>138</v>
      </c>
      <c r="D244" t="s">
        <v>1002</v>
      </c>
      <c r="E244" t="s">
        <v>992</v>
      </c>
      <c r="F244" t="s">
        <v>100</v>
      </c>
      <c r="G244" t="s">
        <v>141</v>
      </c>
      <c r="H244" t="s">
        <v>142</v>
      </c>
      <c r="I244" t="s">
        <v>143</v>
      </c>
      <c r="J244" t="s">
        <v>309</v>
      </c>
      <c r="K244" t="s">
        <v>145</v>
      </c>
      <c r="L244" t="s">
        <v>106</v>
      </c>
      <c r="M244" t="s">
        <v>100</v>
      </c>
      <c r="N244" t="s">
        <v>100</v>
      </c>
      <c r="O244" t="s">
        <v>100</v>
      </c>
      <c r="P244" t="s">
        <v>146</v>
      </c>
      <c r="Q244" t="s">
        <v>147</v>
      </c>
      <c r="R244" t="s">
        <v>148</v>
      </c>
      <c r="S244" t="s">
        <v>895</v>
      </c>
      <c r="T244" t="s">
        <v>100</v>
      </c>
      <c r="U244" t="s">
        <v>228</v>
      </c>
      <c r="V244" t="s">
        <v>149</v>
      </c>
      <c r="W244" t="s">
        <v>113</v>
      </c>
      <c r="X244" t="s">
        <v>993</v>
      </c>
      <c r="Y244" t="s">
        <v>100</v>
      </c>
      <c r="Z244" t="s">
        <v>100</v>
      </c>
      <c r="AA244" t="s">
        <v>100</v>
      </c>
      <c r="AB244" t="s">
        <v>100</v>
      </c>
      <c r="AC244" t="s">
        <v>100</v>
      </c>
      <c r="AD244" t="s">
        <v>100</v>
      </c>
      <c r="AE244" t="s">
        <v>100</v>
      </c>
      <c r="AF244" t="s">
        <v>100</v>
      </c>
      <c r="AG244" t="s">
        <v>100</v>
      </c>
      <c r="AH244" t="s">
        <v>100</v>
      </c>
      <c r="AI244" t="s">
        <v>100</v>
      </c>
      <c r="AJ244" t="s">
        <v>100</v>
      </c>
      <c r="AK244" t="s">
        <v>100</v>
      </c>
      <c r="AL244" t="s">
        <v>100</v>
      </c>
      <c r="AM244" t="s">
        <v>100</v>
      </c>
      <c r="AN244" t="s">
        <v>100</v>
      </c>
      <c r="AO244" t="s">
        <v>100</v>
      </c>
      <c r="AP244" t="s">
        <v>100</v>
      </c>
      <c r="AQ244" t="s">
        <v>100</v>
      </c>
      <c r="AR244" t="s">
        <v>100</v>
      </c>
      <c r="AS244" t="s">
        <v>100</v>
      </c>
      <c r="AT244" t="s">
        <v>100</v>
      </c>
      <c r="AU244" t="s">
        <v>100</v>
      </c>
      <c r="AV244" t="s">
        <v>100</v>
      </c>
      <c r="AW244" t="s">
        <v>100</v>
      </c>
      <c r="AX244" t="s">
        <v>100</v>
      </c>
      <c r="AY244" t="s">
        <v>100</v>
      </c>
      <c r="AZ244" t="s">
        <v>100</v>
      </c>
      <c r="BA244" t="s">
        <v>100</v>
      </c>
      <c r="BB244" t="s">
        <v>100</v>
      </c>
      <c r="BC244" t="s">
        <v>100</v>
      </c>
      <c r="BD244" t="s">
        <v>100</v>
      </c>
      <c r="BE244" t="s">
        <v>100</v>
      </c>
      <c r="BF244" t="s">
        <v>100</v>
      </c>
      <c r="BG244" t="s">
        <v>100</v>
      </c>
      <c r="BH244" t="s">
        <v>100</v>
      </c>
      <c r="BI244" t="s">
        <v>100</v>
      </c>
      <c r="BJ244" t="s">
        <v>100</v>
      </c>
      <c r="BK244" t="s">
        <v>100</v>
      </c>
      <c r="BL244" t="s">
        <v>100</v>
      </c>
      <c r="BM244" t="s">
        <v>100</v>
      </c>
      <c r="BN244" t="s">
        <v>100</v>
      </c>
      <c r="BO244" t="s">
        <v>100</v>
      </c>
      <c r="BP244" t="s">
        <v>100</v>
      </c>
      <c r="BQ244" t="s">
        <v>100</v>
      </c>
      <c r="BR244" t="s">
        <v>100</v>
      </c>
      <c r="BS244" t="s">
        <v>100</v>
      </c>
      <c r="BT244" t="s">
        <v>100</v>
      </c>
      <c r="BU244" t="s">
        <v>100</v>
      </c>
      <c r="BV244" t="s">
        <v>100</v>
      </c>
      <c r="BW244" t="s">
        <v>100</v>
      </c>
      <c r="BX244" t="s">
        <v>100</v>
      </c>
      <c r="BY244" t="s">
        <v>100</v>
      </c>
      <c r="BZ244" t="s">
        <v>100</v>
      </c>
      <c r="CA244" t="s">
        <v>100</v>
      </c>
      <c r="CB244" t="s">
        <v>100</v>
      </c>
      <c r="CC244" t="s">
        <v>100</v>
      </c>
      <c r="CD244" t="s">
        <v>100</v>
      </c>
      <c r="CE244" t="s">
        <v>100</v>
      </c>
      <c r="CF244" t="s">
        <v>100</v>
      </c>
      <c r="CG244" t="s">
        <v>100</v>
      </c>
      <c r="CH244" t="s">
        <v>100</v>
      </c>
      <c r="CI244" t="s">
        <v>100</v>
      </c>
      <c r="CJ244" t="s">
        <v>115</v>
      </c>
      <c r="CK244" t="s">
        <v>100</v>
      </c>
      <c r="CL244" t="s">
        <v>100</v>
      </c>
      <c r="CM244" t="s">
        <v>100</v>
      </c>
      <c r="CN244" t="s">
        <v>151</v>
      </c>
      <c r="CO244" t="s">
        <v>100</v>
      </c>
      <c r="CP244" t="s">
        <v>100</v>
      </c>
      <c r="CQ244" t="s">
        <v>152</v>
      </c>
      <c r="CR244" t="s">
        <v>153</v>
      </c>
    </row>
    <row r="245" spans="1:96">
      <c r="A245" t="s">
        <v>1003</v>
      </c>
      <c r="B245" t="s">
        <v>1004</v>
      </c>
      <c r="C245" t="s">
        <v>138</v>
      </c>
      <c r="D245" t="s">
        <v>1005</v>
      </c>
      <c r="E245" t="s">
        <v>100</v>
      </c>
      <c r="F245" t="s">
        <v>100</v>
      </c>
      <c r="G245" t="s">
        <v>141</v>
      </c>
      <c r="H245" t="s">
        <v>142</v>
      </c>
      <c r="I245" t="s">
        <v>143</v>
      </c>
      <c r="J245" t="s">
        <v>309</v>
      </c>
      <c r="K245" t="s">
        <v>145</v>
      </c>
      <c r="L245" t="s">
        <v>106</v>
      </c>
      <c r="M245" t="s">
        <v>100</v>
      </c>
      <c r="N245" t="s">
        <v>100</v>
      </c>
      <c r="O245" t="s">
        <v>100</v>
      </c>
      <c r="P245" t="s">
        <v>146</v>
      </c>
      <c r="Q245" t="s">
        <v>147</v>
      </c>
      <c r="R245" t="s">
        <v>148</v>
      </c>
      <c r="S245" t="s">
        <v>895</v>
      </c>
      <c r="T245" t="s">
        <v>100</v>
      </c>
      <c r="U245" t="s">
        <v>228</v>
      </c>
      <c r="V245" t="s">
        <v>149</v>
      </c>
      <c r="W245" t="s">
        <v>113</v>
      </c>
      <c r="X245" t="s">
        <v>1006</v>
      </c>
      <c r="Y245" t="s">
        <v>100</v>
      </c>
      <c r="Z245" t="s">
        <v>100</v>
      </c>
      <c r="AA245" t="s">
        <v>100</v>
      </c>
      <c r="AB245" t="s">
        <v>100</v>
      </c>
      <c r="AC245" t="s">
        <v>100</v>
      </c>
      <c r="AD245" t="s">
        <v>100</v>
      </c>
      <c r="AE245" t="s">
        <v>100</v>
      </c>
      <c r="AF245" t="s">
        <v>100</v>
      </c>
      <c r="AG245" t="s">
        <v>100</v>
      </c>
      <c r="AH245" t="s">
        <v>100</v>
      </c>
      <c r="AI245" t="s">
        <v>100</v>
      </c>
      <c r="AJ245" t="s">
        <v>100</v>
      </c>
      <c r="AK245" t="s">
        <v>100</v>
      </c>
      <c r="AL245" t="s">
        <v>100</v>
      </c>
      <c r="AM245" t="s">
        <v>100</v>
      </c>
      <c r="AN245" t="s">
        <v>100</v>
      </c>
      <c r="AO245" t="s">
        <v>100</v>
      </c>
      <c r="AP245" t="s">
        <v>100</v>
      </c>
      <c r="AQ245" t="s">
        <v>115</v>
      </c>
      <c r="AR245" t="s">
        <v>100</v>
      </c>
      <c r="AS245" t="s">
        <v>100</v>
      </c>
      <c r="AT245" t="s">
        <v>100</v>
      </c>
      <c r="AU245" t="s">
        <v>100</v>
      </c>
      <c r="AV245" t="s">
        <v>100</v>
      </c>
      <c r="AW245" t="s">
        <v>100</v>
      </c>
      <c r="AX245" t="s">
        <v>100</v>
      </c>
      <c r="AY245" t="s">
        <v>100</v>
      </c>
      <c r="AZ245" t="s">
        <v>100</v>
      </c>
      <c r="BA245" t="s">
        <v>100</v>
      </c>
      <c r="BB245" t="s">
        <v>100</v>
      </c>
      <c r="BC245" t="s">
        <v>100</v>
      </c>
      <c r="BD245" t="s">
        <v>100</v>
      </c>
      <c r="BE245" t="s">
        <v>100</v>
      </c>
      <c r="BF245" t="s">
        <v>100</v>
      </c>
      <c r="BG245" t="s">
        <v>100</v>
      </c>
      <c r="BH245" t="s">
        <v>100</v>
      </c>
      <c r="BI245" t="s">
        <v>100</v>
      </c>
      <c r="BJ245" t="s">
        <v>100</v>
      </c>
      <c r="BK245" t="s">
        <v>100</v>
      </c>
      <c r="BL245" t="s">
        <v>100</v>
      </c>
      <c r="BM245" t="s">
        <v>100</v>
      </c>
      <c r="BN245" t="s">
        <v>100</v>
      </c>
      <c r="BO245" t="s">
        <v>100</v>
      </c>
      <c r="BP245" t="s">
        <v>100</v>
      </c>
      <c r="BQ245" t="s">
        <v>100</v>
      </c>
      <c r="BR245" t="s">
        <v>100</v>
      </c>
      <c r="BS245" t="s">
        <v>100</v>
      </c>
      <c r="BT245" t="s">
        <v>100</v>
      </c>
      <c r="BU245" t="s">
        <v>100</v>
      </c>
      <c r="BV245" t="s">
        <v>100</v>
      </c>
      <c r="BW245" t="s">
        <v>100</v>
      </c>
      <c r="BX245" t="s">
        <v>100</v>
      </c>
      <c r="BY245" t="s">
        <v>100</v>
      </c>
      <c r="BZ245" t="s">
        <v>100</v>
      </c>
      <c r="CA245" t="s">
        <v>100</v>
      </c>
      <c r="CB245" t="s">
        <v>100</v>
      </c>
      <c r="CC245" t="s">
        <v>100</v>
      </c>
      <c r="CD245" t="s">
        <v>100</v>
      </c>
      <c r="CE245" t="s">
        <v>100</v>
      </c>
      <c r="CF245" t="s">
        <v>100</v>
      </c>
      <c r="CG245" t="s">
        <v>100</v>
      </c>
      <c r="CH245" t="s">
        <v>100</v>
      </c>
      <c r="CI245" t="s">
        <v>100</v>
      </c>
      <c r="CJ245" t="s">
        <v>115</v>
      </c>
      <c r="CK245" t="s">
        <v>100</v>
      </c>
      <c r="CL245" t="s">
        <v>100</v>
      </c>
      <c r="CM245" t="s">
        <v>100</v>
      </c>
      <c r="CN245" t="s">
        <v>151</v>
      </c>
      <c r="CO245" t="s">
        <v>100</v>
      </c>
      <c r="CP245" t="s">
        <v>100</v>
      </c>
      <c r="CQ245" t="s">
        <v>152</v>
      </c>
      <c r="CR245" t="s">
        <v>153</v>
      </c>
    </row>
    <row r="246" spans="1:96">
      <c r="A246" t="s">
        <v>1007</v>
      </c>
      <c r="B246" t="s">
        <v>1008</v>
      </c>
      <c r="C246" t="s">
        <v>189</v>
      </c>
      <c r="D246" t="s">
        <v>1009</v>
      </c>
      <c r="E246" t="s">
        <v>100</v>
      </c>
      <c r="F246" t="s">
        <v>100</v>
      </c>
      <c r="G246" t="s">
        <v>141</v>
      </c>
      <c r="H246" t="s">
        <v>142</v>
      </c>
      <c r="I246" t="s">
        <v>143</v>
      </c>
      <c r="J246" t="s">
        <v>144</v>
      </c>
      <c r="K246" t="s">
        <v>145</v>
      </c>
      <c r="L246" t="s">
        <v>106</v>
      </c>
      <c r="M246" t="s">
        <v>100</v>
      </c>
      <c r="N246" t="s">
        <v>100</v>
      </c>
      <c r="O246" t="s">
        <v>354</v>
      </c>
      <c r="P246" t="s">
        <v>146</v>
      </c>
      <c r="Q246" t="s">
        <v>147</v>
      </c>
      <c r="R246" t="s">
        <v>148</v>
      </c>
      <c r="S246" t="s">
        <v>100</v>
      </c>
      <c r="T246" t="s">
        <v>111</v>
      </c>
      <c r="U246" t="s">
        <v>112</v>
      </c>
      <c r="V246" t="s">
        <v>113</v>
      </c>
      <c r="W246" t="s">
        <v>113</v>
      </c>
      <c r="X246" t="s">
        <v>114</v>
      </c>
      <c r="Y246" t="s">
        <v>100</v>
      </c>
      <c r="Z246" t="s">
        <v>100</v>
      </c>
      <c r="AA246" t="s">
        <v>100</v>
      </c>
      <c r="AB246" t="s">
        <v>100</v>
      </c>
      <c r="AC246" t="s">
        <v>100</v>
      </c>
      <c r="AD246" t="s">
        <v>100</v>
      </c>
      <c r="AE246" t="s">
        <v>181</v>
      </c>
      <c r="AF246" t="s">
        <v>222</v>
      </c>
      <c r="AG246" t="s">
        <v>466</v>
      </c>
      <c r="AH246" t="s">
        <v>100</v>
      </c>
      <c r="AI246" t="s">
        <v>100</v>
      </c>
      <c r="AJ246" t="s">
        <v>100</v>
      </c>
      <c r="AK246" t="s">
        <v>100</v>
      </c>
      <c r="AL246" t="s">
        <v>100</v>
      </c>
      <c r="AM246" t="s">
        <v>100</v>
      </c>
      <c r="AN246" t="s">
        <v>100</v>
      </c>
      <c r="AO246" t="s">
        <v>100</v>
      </c>
      <c r="AP246" t="s">
        <v>100</v>
      </c>
      <c r="AQ246" t="s">
        <v>100</v>
      </c>
      <c r="AR246" t="s">
        <v>100</v>
      </c>
      <c r="AS246" t="s">
        <v>100</v>
      </c>
      <c r="AT246" t="s">
        <v>100</v>
      </c>
      <c r="AU246" t="s">
        <v>100</v>
      </c>
      <c r="AV246" t="s">
        <v>100</v>
      </c>
      <c r="AW246" t="s">
        <v>100</v>
      </c>
      <c r="AX246" t="s">
        <v>100</v>
      </c>
      <c r="AY246" t="s">
        <v>100</v>
      </c>
      <c r="AZ246" t="s">
        <v>100</v>
      </c>
      <c r="BA246" t="s">
        <v>100</v>
      </c>
      <c r="BB246" t="s">
        <v>100</v>
      </c>
      <c r="BC246" t="s">
        <v>100</v>
      </c>
      <c r="BD246" t="s">
        <v>100</v>
      </c>
      <c r="BE246" t="s">
        <v>100</v>
      </c>
      <c r="BF246" t="s">
        <v>100</v>
      </c>
      <c r="BG246" t="s">
        <v>100</v>
      </c>
      <c r="BH246" t="s">
        <v>100</v>
      </c>
      <c r="BI246" t="s">
        <v>100</v>
      </c>
      <c r="BJ246" t="s">
        <v>100</v>
      </c>
      <c r="BK246" t="s">
        <v>100</v>
      </c>
      <c r="BL246" t="s">
        <v>100</v>
      </c>
      <c r="BM246" t="s">
        <v>100</v>
      </c>
      <c r="BN246" t="s">
        <v>100</v>
      </c>
      <c r="BO246" t="s">
        <v>100</v>
      </c>
      <c r="BP246" t="s">
        <v>100</v>
      </c>
      <c r="BQ246" t="s">
        <v>100</v>
      </c>
      <c r="BR246" t="s">
        <v>100</v>
      </c>
      <c r="BS246" t="s">
        <v>100</v>
      </c>
      <c r="BT246" t="s">
        <v>100</v>
      </c>
      <c r="BU246" t="s">
        <v>100</v>
      </c>
      <c r="BV246" t="s">
        <v>100</v>
      </c>
      <c r="BW246" t="s">
        <v>100</v>
      </c>
      <c r="BX246" t="s">
        <v>100</v>
      </c>
      <c r="BY246" t="s">
        <v>100</v>
      </c>
      <c r="BZ246" t="s">
        <v>100</v>
      </c>
      <c r="CA246" t="s">
        <v>100</v>
      </c>
      <c r="CB246" t="s">
        <v>100</v>
      </c>
      <c r="CC246" t="s">
        <v>100</v>
      </c>
      <c r="CD246" t="s">
        <v>100</v>
      </c>
      <c r="CE246" t="s">
        <v>100</v>
      </c>
      <c r="CF246" t="s">
        <v>100</v>
      </c>
      <c r="CG246" t="s">
        <v>100</v>
      </c>
      <c r="CH246" t="s">
        <v>100</v>
      </c>
      <c r="CI246" t="s">
        <v>100</v>
      </c>
      <c r="CJ246" t="s">
        <v>100</v>
      </c>
      <c r="CK246" t="s">
        <v>100</v>
      </c>
      <c r="CL246" t="s">
        <v>100</v>
      </c>
      <c r="CM246" t="s">
        <v>100</v>
      </c>
      <c r="CN246" t="s">
        <v>166</v>
      </c>
      <c r="CO246" t="s">
        <v>100</v>
      </c>
      <c r="CP246" t="s">
        <v>100</v>
      </c>
      <c r="CQ246" t="s">
        <v>152</v>
      </c>
      <c r="CR246" t="s">
        <v>153</v>
      </c>
    </row>
    <row r="247" spans="1:96">
      <c r="A247" t="s">
        <v>1010</v>
      </c>
      <c r="B247" t="s">
        <v>1011</v>
      </c>
      <c r="C247" t="s">
        <v>189</v>
      </c>
      <c r="D247" t="s">
        <v>1012</v>
      </c>
      <c r="E247" t="s">
        <v>100</v>
      </c>
      <c r="F247" t="s">
        <v>100</v>
      </c>
      <c r="G247" t="s">
        <v>141</v>
      </c>
      <c r="H247" t="s">
        <v>142</v>
      </c>
      <c r="I247" t="s">
        <v>143</v>
      </c>
      <c r="J247" t="s">
        <v>144</v>
      </c>
      <c r="K247" t="s">
        <v>145</v>
      </c>
      <c r="L247" t="s">
        <v>106</v>
      </c>
      <c r="M247" t="s">
        <v>100</v>
      </c>
      <c r="N247" t="s">
        <v>100</v>
      </c>
      <c r="O247" t="s">
        <v>100</v>
      </c>
      <c r="P247" t="s">
        <v>146</v>
      </c>
      <c r="Q247" t="s">
        <v>147</v>
      </c>
      <c r="R247" t="s">
        <v>148</v>
      </c>
      <c r="S247" t="s">
        <v>100</v>
      </c>
      <c r="T247" t="s">
        <v>111</v>
      </c>
      <c r="U247" t="s">
        <v>112</v>
      </c>
      <c r="V247" t="s">
        <v>134</v>
      </c>
      <c r="W247" t="s">
        <v>134</v>
      </c>
      <c r="X247" t="s">
        <v>135</v>
      </c>
      <c r="Y247" t="s">
        <v>100</v>
      </c>
      <c r="Z247" t="s">
        <v>100</v>
      </c>
      <c r="AA247" t="s">
        <v>100</v>
      </c>
      <c r="AB247" t="s">
        <v>100</v>
      </c>
      <c r="AC247" t="s">
        <v>100</v>
      </c>
      <c r="AD247" t="s">
        <v>100</v>
      </c>
      <c r="AE247" t="s">
        <v>100</v>
      </c>
      <c r="AF247" t="s">
        <v>100</v>
      </c>
      <c r="AG247" t="s">
        <v>100</v>
      </c>
      <c r="AH247" t="s">
        <v>100</v>
      </c>
      <c r="AI247" t="s">
        <v>100</v>
      </c>
      <c r="AJ247" t="s">
        <v>100</v>
      </c>
      <c r="AK247" t="s">
        <v>100</v>
      </c>
      <c r="AL247" t="s">
        <v>100</v>
      </c>
      <c r="AM247" t="s">
        <v>100</v>
      </c>
      <c r="AN247" t="s">
        <v>100</v>
      </c>
      <c r="AO247" t="s">
        <v>100</v>
      </c>
      <c r="AP247" t="s">
        <v>100</v>
      </c>
      <c r="AQ247" t="s">
        <v>100</v>
      </c>
      <c r="AR247" t="s">
        <v>100</v>
      </c>
      <c r="AS247" t="s">
        <v>100</v>
      </c>
      <c r="AT247" t="s">
        <v>100</v>
      </c>
      <c r="AU247" t="s">
        <v>100</v>
      </c>
      <c r="AV247" t="s">
        <v>100</v>
      </c>
      <c r="AW247" t="s">
        <v>100</v>
      </c>
      <c r="AX247" t="s">
        <v>100</v>
      </c>
      <c r="AY247" t="s">
        <v>100</v>
      </c>
      <c r="AZ247" t="s">
        <v>100</v>
      </c>
      <c r="BA247" t="s">
        <v>100</v>
      </c>
      <c r="BB247" t="s">
        <v>100</v>
      </c>
      <c r="BC247" t="s">
        <v>100</v>
      </c>
      <c r="BD247" t="s">
        <v>100</v>
      </c>
      <c r="BE247" t="s">
        <v>100</v>
      </c>
      <c r="BF247" t="s">
        <v>100</v>
      </c>
      <c r="BG247" t="s">
        <v>100</v>
      </c>
      <c r="BH247" t="s">
        <v>100</v>
      </c>
      <c r="BI247" t="s">
        <v>100</v>
      </c>
      <c r="BJ247" t="s">
        <v>100</v>
      </c>
      <c r="BK247" t="s">
        <v>100</v>
      </c>
      <c r="BL247" t="s">
        <v>100</v>
      </c>
      <c r="BM247" t="s">
        <v>100</v>
      </c>
      <c r="BN247" t="s">
        <v>100</v>
      </c>
      <c r="BO247" t="s">
        <v>100</v>
      </c>
      <c r="BP247" t="s">
        <v>100</v>
      </c>
      <c r="BQ247" t="s">
        <v>100</v>
      </c>
      <c r="BR247" t="s">
        <v>100</v>
      </c>
      <c r="BS247" t="s">
        <v>100</v>
      </c>
      <c r="BT247" t="s">
        <v>100</v>
      </c>
      <c r="BU247" t="s">
        <v>100</v>
      </c>
      <c r="BV247" t="s">
        <v>100</v>
      </c>
      <c r="BW247" t="s">
        <v>100</v>
      </c>
      <c r="BX247" t="s">
        <v>100</v>
      </c>
      <c r="BY247" t="s">
        <v>100</v>
      </c>
      <c r="BZ247" t="s">
        <v>100</v>
      </c>
      <c r="CA247" t="s">
        <v>100</v>
      </c>
      <c r="CB247" t="s">
        <v>100</v>
      </c>
      <c r="CC247" t="s">
        <v>100</v>
      </c>
      <c r="CD247" t="s">
        <v>100</v>
      </c>
      <c r="CE247" t="s">
        <v>100</v>
      </c>
      <c r="CF247" t="s">
        <v>100</v>
      </c>
      <c r="CG247" t="s">
        <v>100</v>
      </c>
      <c r="CH247" t="s">
        <v>100</v>
      </c>
      <c r="CI247" t="s">
        <v>100</v>
      </c>
      <c r="CJ247" t="s">
        <v>259</v>
      </c>
      <c r="CK247" t="s">
        <v>315</v>
      </c>
      <c r="CL247" t="s">
        <v>345</v>
      </c>
      <c r="CM247" t="s">
        <v>100</v>
      </c>
      <c r="CN247" t="s">
        <v>151</v>
      </c>
      <c r="CO247" t="s">
        <v>100</v>
      </c>
      <c r="CP247" t="s">
        <v>100</v>
      </c>
      <c r="CQ247" t="s">
        <v>152</v>
      </c>
      <c r="CR247" t="s">
        <v>153</v>
      </c>
    </row>
    <row r="248" spans="1:96">
      <c r="A248" t="s">
        <v>1013</v>
      </c>
      <c r="B248" t="s">
        <v>1014</v>
      </c>
      <c r="C248" t="s">
        <v>189</v>
      </c>
      <c r="D248" t="s">
        <v>1015</v>
      </c>
      <c r="E248" t="s">
        <v>100</v>
      </c>
      <c r="F248" t="s">
        <v>100</v>
      </c>
      <c r="G248" t="s">
        <v>141</v>
      </c>
      <c r="H248" t="s">
        <v>142</v>
      </c>
      <c r="I248" t="s">
        <v>143</v>
      </c>
      <c r="J248" t="s">
        <v>144</v>
      </c>
      <c r="K248" t="s">
        <v>145</v>
      </c>
      <c r="L248" t="s">
        <v>106</v>
      </c>
      <c r="M248" t="s">
        <v>100</v>
      </c>
      <c r="N248" t="s">
        <v>100</v>
      </c>
      <c r="O248" t="s">
        <v>100</v>
      </c>
      <c r="P248" t="s">
        <v>146</v>
      </c>
      <c r="Q248" t="s">
        <v>147</v>
      </c>
      <c r="R248" t="s">
        <v>148</v>
      </c>
      <c r="S248" t="s">
        <v>100</v>
      </c>
      <c r="T248" t="s">
        <v>111</v>
      </c>
      <c r="U248" t="s">
        <v>112</v>
      </c>
      <c r="V248" t="s">
        <v>134</v>
      </c>
      <c r="W248" t="s">
        <v>134</v>
      </c>
      <c r="X248" t="s">
        <v>135</v>
      </c>
      <c r="Y248" t="s">
        <v>100</v>
      </c>
      <c r="Z248" t="s">
        <v>100</v>
      </c>
      <c r="AA248" t="s">
        <v>100</v>
      </c>
      <c r="AB248" t="s">
        <v>100</v>
      </c>
      <c r="AC248" t="s">
        <v>100</v>
      </c>
      <c r="AD248" t="s">
        <v>100</v>
      </c>
      <c r="AE248" t="s">
        <v>100</v>
      </c>
      <c r="AF248" t="s">
        <v>100</v>
      </c>
      <c r="AG248" t="s">
        <v>100</v>
      </c>
      <c r="AH248" t="s">
        <v>100</v>
      </c>
      <c r="AI248" t="s">
        <v>100</v>
      </c>
      <c r="AJ248" t="s">
        <v>100</v>
      </c>
      <c r="AK248" t="s">
        <v>100</v>
      </c>
      <c r="AL248" t="s">
        <v>100</v>
      </c>
      <c r="AM248" t="s">
        <v>100</v>
      </c>
      <c r="AN248" t="s">
        <v>100</v>
      </c>
      <c r="AO248" t="s">
        <v>100</v>
      </c>
      <c r="AP248" t="s">
        <v>100</v>
      </c>
      <c r="AQ248" t="s">
        <v>100</v>
      </c>
      <c r="AR248" t="s">
        <v>100</v>
      </c>
      <c r="AS248" t="s">
        <v>100</v>
      </c>
      <c r="AT248" t="s">
        <v>100</v>
      </c>
      <c r="AU248" t="s">
        <v>100</v>
      </c>
      <c r="AV248" t="s">
        <v>100</v>
      </c>
      <c r="AW248" t="s">
        <v>100</v>
      </c>
      <c r="AX248" t="s">
        <v>100</v>
      </c>
      <c r="AY248" t="s">
        <v>100</v>
      </c>
      <c r="AZ248" t="s">
        <v>100</v>
      </c>
      <c r="BA248" t="s">
        <v>100</v>
      </c>
      <c r="BB248" t="s">
        <v>100</v>
      </c>
      <c r="BC248" t="s">
        <v>100</v>
      </c>
      <c r="BD248" t="s">
        <v>100</v>
      </c>
      <c r="BE248" t="s">
        <v>100</v>
      </c>
      <c r="BF248" t="s">
        <v>100</v>
      </c>
      <c r="BG248" t="s">
        <v>100</v>
      </c>
      <c r="BH248" t="s">
        <v>100</v>
      </c>
      <c r="BI248" t="s">
        <v>100</v>
      </c>
      <c r="BJ248" t="s">
        <v>100</v>
      </c>
      <c r="BK248" t="s">
        <v>100</v>
      </c>
      <c r="BL248" t="s">
        <v>100</v>
      </c>
      <c r="BM248" t="s">
        <v>100</v>
      </c>
      <c r="BN248" t="s">
        <v>100</v>
      </c>
      <c r="BO248" t="s">
        <v>100</v>
      </c>
      <c r="BP248" t="s">
        <v>100</v>
      </c>
      <c r="BQ248" t="s">
        <v>100</v>
      </c>
      <c r="BR248" t="s">
        <v>100</v>
      </c>
      <c r="BS248" t="s">
        <v>100</v>
      </c>
      <c r="BT248" t="s">
        <v>100</v>
      </c>
      <c r="BU248" t="s">
        <v>100</v>
      </c>
      <c r="BV248" t="s">
        <v>100</v>
      </c>
      <c r="BW248" t="s">
        <v>100</v>
      </c>
      <c r="BX248" t="s">
        <v>100</v>
      </c>
      <c r="BY248" t="s">
        <v>100</v>
      </c>
      <c r="BZ248" t="s">
        <v>100</v>
      </c>
      <c r="CA248" t="s">
        <v>100</v>
      </c>
      <c r="CB248" t="s">
        <v>100</v>
      </c>
      <c r="CC248" t="s">
        <v>100</v>
      </c>
      <c r="CD248" t="s">
        <v>100</v>
      </c>
      <c r="CE248" t="s">
        <v>100</v>
      </c>
      <c r="CF248" t="s">
        <v>100</v>
      </c>
      <c r="CG248" t="s">
        <v>100</v>
      </c>
      <c r="CH248" t="s">
        <v>100</v>
      </c>
      <c r="CI248" t="s">
        <v>100</v>
      </c>
      <c r="CJ248" t="s">
        <v>259</v>
      </c>
      <c r="CK248" t="s">
        <v>315</v>
      </c>
      <c r="CL248" t="s">
        <v>223</v>
      </c>
      <c r="CM248" t="s">
        <v>100</v>
      </c>
      <c r="CN248" t="s">
        <v>151</v>
      </c>
      <c r="CO248" t="s">
        <v>100</v>
      </c>
      <c r="CP248" t="s">
        <v>100</v>
      </c>
      <c r="CQ248" t="s">
        <v>152</v>
      </c>
      <c r="CR248" t="s">
        <v>153</v>
      </c>
    </row>
    <row r="249" spans="1:96">
      <c r="A249" t="s">
        <v>354</v>
      </c>
      <c r="B249" t="s">
        <v>1016</v>
      </c>
      <c r="C249" t="s">
        <v>191</v>
      </c>
      <c r="D249" t="s">
        <v>1017</v>
      </c>
      <c r="E249" t="s">
        <v>100</v>
      </c>
      <c r="F249" t="s">
        <v>100</v>
      </c>
      <c r="G249" t="s">
        <v>141</v>
      </c>
      <c r="H249" t="s">
        <v>142</v>
      </c>
      <c r="I249" t="s">
        <v>143</v>
      </c>
      <c r="J249" t="s">
        <v>144</v>
      </c>
      <c r="K249" t="s">
        <v>145</v>
      </c>
      <c r="L249" t="s">
        <v>106</v>
      </c>
      <c r="M249" t="s">
        <v>100</v>
      </c>
      <c r="N249" t="s">
        <v>100</v>
      </c>
      <c r="O249" t="s">
        <v>100</v>
      </c>
      <c r="P249" t="s">
        <v>146</v>
      </c>
      <c r="Q249" t="s">
        <v>147</v>
      </c>
      <c r="R249" t="s">
        <v>148</v>
      </c>
      <c r="S249" t="s">
        <v>100</v>
      </c>
      <c r="T249" t="s">
        <v>100</v>
      </c>
      <c r="U249" t="s">
        <v>112</v>
      </c>
      <c r="V249" t="s">
        <v>113</v>
      </c>
      <c r="W249" t="s">
        <v>113</v>
      </c>
      <c r="X249" t="s">
        <v>114</v>
      </c>
      <c r="Y249" t="s">
        <v>100</v>
      </c>
      <c r="Z249" t="s">
        <v>100</v>
      </c>
      <c r="AA249" t="s">
        <v>100</v>
      </c>
      <c r="AB249" t="s">
        <v>100</v>
      </c>
      <c r="AC249" t="s">
        <v>100</v>
      </c>
      <c r="AD249" t="s">
        <v>100</v>
      </c>
      <c r="AE249" t="s">
        <v>100</v>
      </c>
      <c r="AF249" t="s">
        <v>100</v>
      </c>
      <c r="AG249" t="s">
        <v>100</v>
      </c>
      <c r="AH249" t="s">
        <v>100</v>
      </c>
      <c r="AI249" t="s">
        <v>100</v>
      </c>
      <c r="AJ249" t="s">
        <v>100</v>
      </c>
      <c r="AK249" t="s">
        <v>100</v>
      </c>
      <c r="AL249" t="s">
        <v>100</v>
      </c>
      <c r="AM249" t="s">
        <v>100</v>
      </c>
      <c r="AN249" t="s">
        <v>100</v>
      </c>
      <c r="AO249" t="s">
        <v>100</v>
      </c>
      <c r="AP249" t="s">
        <v>100</v>
      </c>
      <c r="AQ249" t="s">
        <v>100</v>
      </c>
      <c r="AR249" t="s">
        <v>100</v>
      </c>
      <c r="AS249" t="s">
        <v>100</v>
      </c>
      <c r="AT249" t="s">
        <v>100</v>
      </c>
      <c r="AU249" t="s">
        <v>100</v>
      </c>
      <c r="AV249" t="s">
        <v>100</v>
      </c>
      <c r="AW249" t="s">
        <v>100</v>
      </c>
      <c r="AX249" t="s">
        <v>100</v>
      </c>
      <c r="AY249" t="s">
        <v>100</v>
      </c>
      <c r="AZ249" t="s">
        <v>100</v>
      </c>
      <c r="BA249" t="s">
        <v>100</v>
      </c>
      <c r="BB249" t="s">
        <v>100</v>
      </c>
      <c r="BC249" t="s">
        <v>100</v>
      </c>
      <c r="BD249" t="s">
        <v>100</v>
      </c>
      <c r="BE249" t="s">
        <v>100</v>
      </c>
      <c r="BF249" t="s">
        <v>100</v>
      </c>
      <c r="BG249" t="s">
        <v>100</v>
      </c>
      <c r="BH249" t="s">
        <v>100</v>
      </c>
      <c r="BI249" t="s">
        <v>100</v>
      </c>
      <c r="BJ249" t="s">
        <v>100</v>
      </c>
      <c r="BK249" t="s">
        <v>100</v>
      </c>
      <c r="BL249" t="s">
        <v>100</v>
      </c>
      <c r="BM249" t="s">
        <v>100</v>
      </c>
      <c r="BN249" t="s">
        <v>100</v>
      </c>
      <c r="BO249" t="s">
        <v>115</v>
      </c>
      <c r="BP249" t="s">
        <v>100</v>
      </c>
      <c r="BQ249" t="s">
        <v>100</v>
      </c>
      <c r="BR249" t="s">
        <v>100</v>
      </c>
      <c r="BS249" t="s">
        <v>100</v>
      </c>
      <c r="BT249" t="s">
        <v>100</v>
      </c>
      <c r="BU249" t="s">
        <v>100</v>
      </c>
      <c r="BV249" t="s">
        <v>100</v>
      </c>
      <c r="BW249" t="s">
        <v>100</v>
      </c>
      <c r="BX249" t="s">
        <v>100</v>
      </c>
      <c r="BY249" t="s">
        <v>100</v>
      </c>
      <c r="BZ249" t="s">
        <v>100</v>
      </c>
      <c r="CA249" t="s">
        <v>100</v>
      </c>
      <c r="CB249" t="s">
        <v>100</v>
      </c>
      <c r="CC249" t="s">
        <v>100</v>
      </c>
      <c r="CD249" t="s">
        <v>100</v>
      </c>
      <c r="CE249" t="s">
        <v>100</v>
      </c>
      <c r="CF249" t="s">
        <v>100</v>
      </c>
      <c r="CG249" t="s">
        <v>100</v>
      </c>
      <c r="CH249" t="s">
        <v>100</v>
      </c>
      <c r="CI249" t="s">
        <v>100</v>
      </c>
      <c r="CJ249" t="s">
        <v>115</v>
      </c>
      <c r="CK249" t="s">
        <v>100</v>
      </c>
      <c r="CL249" t="s">
        <v>100</v>
      </c>
      <c r="CM249" t="s">
        <v>100</v>
      </c>
      <c r="CN249" t="s">
        <v>166</v>
      </c>
      <c r="CO249" t="s">
        <v>100</v>
      </c>
      <c r="CP249" t="s">
        <v>100</v>
      </c>
      <c r="CQ249" t="s">
        <v>152</v>
      </c>
      <c r="CR249" t="s">
        <v>153</v>
      </c>
    </row>
    <row r="250" spans="1:96">
      <c r="A250" t="s">
        <v>12</v>
      </c>
      <c r="B250" t="s">
        <v>1018</v>
      </c>
      <c r="C250" t="s">
        <v>178</v>
      </c>
      <c r="D250" t="s">
        <v>1019</v>
      </c>
      <c r="E250" t="s">
        <v>1020</v>
      </c>
      <c r="F250" t="s">
        <v>100</v>
      </c>
      <c r="G250" t="s">
        <v>141</v>
      </c>
      <c r="H250" t="s">
        <v>142</v>
      </c>
      <c r="I250" t="s">
        <v>143</v>
      </c>
      <c r="J250" t="s">
        <v>144</v>
      </c>
      <c r="K250" t="s">
        <v>145</v>
      </c>
      <c r="L250" t="s">
        <v>106</v>
      </c>
      <c r="M250" t="s">
        <v>100</v>
      </c>
      <c r="N250" t="s">
        <v>100</v>
      </c>
      <c r="O250" t="s">
        <v>100</v>
      </c>
      <c r="P250" t="s">
        <v>146</v>
      </c>
      <c r="Q250" t="s">
        <v>147</v>
      </c>
      <c r="R250" t="s">
        <v>148</v>
      </c>
      <c r="S250" t="s">
        <v>100</v>
      </c>
      <c r="T250" t="s">
        <v>100</v>
      </c>
      <c r="U250" t="s">
        <v>112</v>
      </c>
      <c r="V250" t="s">
        <v>113</v>
      </c>
      <c r="W250" t="s">
        <v>113</v>
      </c>
      <c r="X250" t="s">
        <v>114</v>
      </c>
      <c r="Y250" t="s">
        <v>100</v>
      </c>
      <c r="Z250" t="s">
        <v>100</v>
      </c>
      <c r="AA250" t="s">
        <v>100</v>
      </c>
      <c r="AB250" t="s">
        <v>100</v>
      </c>
      <c r="AC250" t="s">
        <v>100</v>
      </c>
      <c r="AD250" t="s">
        <v>100</v>
      </c>
      <c r="AE250" t="s">
        <v>100</v>
      </c>
      <c r="AF250" t="s">
        <v>100</v>
      </c>
      <c r="AG250" t="s">
        <v>100</v>
      </c>
      <c r="AH250" t="s">
        <v>100</v>
      </c>
      <c r="AI250" t="s">
        <v>100</v>
      </c>
      <c r="AJ250" t="s">
        <v>100</v>
      </c>
      <c r="AK250" t="s">
        <v>100</v>
      </c>
      <c r="AL250" t="s">
        <v>100</v>
      </c>
      <c r="AM250" t="s">
        <v>100</v>
      </c>
      <c r="AN250" t="s">
        <v>100</v>
      </c>
      <c r="AO250" t="s">
        <v>100</v>
      </c>
      <c r="AP250" t="s">
        <v>100</v>
      </c>
      <c r="AQ250" t="s">
        <v>100</v>
      </c>
      <c r="AR250" t="s">
        <v>100</v>
      </c>
      <c r="AS250" t="s">
        <v>100</v>
      </c>
      <c r="AT250" t="s">
        <v>100</v>
      </c>
      <c r="AU250" t="s">
        <v>100</v>
      </c>
      <c r="AV250" t="s">
        <v>100</v>
      </c>
      <c r="AW250" t="s">
        <v>100</v>
      </c>
      <c r="AX250" t="s">
        <v>100</v>
      </c>
      <c r="AY250" t="s">
        <v>100</v>
      </c>
      <c r="AZ250" t="s">
        <v>100</v>
      </c>
      <c r="BA250" t="s">
        <v>100</v>
      </c>
      <c r="BB250" t="s">
        <v>100</v>
      </c>
      <c r="BC250" t="s">
        <v>100</v>
      </c>
      <c r="BD250" t="s">
        <v>100</v>
      </c>
      <c r="BE250" t="s">
        <v>100</v>
      </c>
      <c r="BF250" t="s">
        <v>100</v>
      </c>
      <c r="BG250" t="s">
        <v>100</v>
      </c>
      <c r="BH250" t="s">
        <v>100</v>
      </c>
      <c r="BI250" t="s">
        <v>100</v>
      </c>
      <c r="BJ250" t="s">
        <v>100</v>
      </c>
      <c r="BK250" t="s">
        <v>100</v>
      </c>
      <c r="BL250" t="s">
        <v>100</v>
      </c>
      <c r="BM250" t="s">
        <v>100</v>
      </c>
      <c r="BN250" t="s">
        <v>100</v>
      </c>
      <c r="BO250" t="s">
        <v>259</v>
      </c>
      <c r="BP250" t="s">
        <v>222</v>
      </c>
      <c r="BQ250" t="s">
        <v>332</v>
      </c>
      <c r="BR250" t="s">
        <v>100</v>
      </c>
      <c r="BS250" t="s">
        <v>100</v>
      </c>
      <c r="BT250" t="s">
        <v>100</v>
      </c>
      <c r="BU250" t="s">
        <v>100</v>
      </c>
      <c r="BV250" t="s">
        <v>100</v>
      </c>
      <c r="BW250" t="s">
        <v>100</v>
      </c>
      <c r="BX250" t="s">
        <v>100</v>
      </c>
      <c r="BY250" t="s">
        <v>100</v>
      </c>
      <c r="BZ250" t="s">
        <v>100</v>
      </c>
      <c r="CA250" t="s">
        <v>100</v>
      </c>
      <c r="CB250" t="s">
        <v>100</v>
      </c>
      <c r="CC250" t="s">
        <v>100</v>
      </c>
      <c r="CD250" t="s">
        <v>100</v>
      </c>
      <c r="CE250" t="s">
        <v>100</v>
      </c>
      <c r="CF250" t="s">
        <v>100</v>
      </c>
      <c r="CG250" t="s">
        <v>100</v>
      </c>
      <c r="CH250" t="s">
        <v>100</v>
      </c>
      <c r="CI250" t="s">
        <v>100</v>
      </c>
      <c r="CJ250" t="s">
        <v>100</v>
      </c>
      <c r="CK250" t="s">
        <v>100</v>
      </c>
      <c r="CL250" t="s">
        <v>100</v>
      </c>
      <c r="CM250" t="s">
        <v>100</v>
      </c>
      <c r="CN250" t="s">
        <v>151</v>
      </c>
      <c r="CO250" t="s">
        <v>100</v>
      </c>
      <c r="CP250" t="s">
        <v>100</v>
      </c>
      <c r="CQ250" t="s">
        <v>152</v>
      </c>
      <c r="CR250" t="s">
        <v>281</v>
      </c>
    </row>
    <row r="251" spans="1:96">
      <c r="A251" t="s">
        <v>361</v>
      </c>
      <c r="B251" t="s">
        <v>1021</v>
      </c>
      <c r="C251" t="s">
        <v>191</v>
      </c>
      <c r="D251" t="s">
        <v>1022</v>
      </c>
      <c r="E251" t="s">
        <v>100</v>
      </c>
      <c r="F251" t="s">
        <v>100</v>
      </c>
      <c r="G251" t="s">
        <v>141</v>
      </c>
      <c r="H251" t="s">
        <v>142</v>
      </c>
      <c r="I251" t="s">
        <v>143</v>
      </c>
      <c r="J251" t="s">
        <v>144</v>
      </c>
      <c r="K251" t="s">
        <v>145</v>
      </c>
      <c r="L251" t="s">
        <v>106</v>
      </c>
      <c r="M251" t="s">
        <v>100</v>
      </c>
      <c r="N251" t="s">
        <v>100</v>
      </c>
      <c r="O251" t="s">
        <v>100</v>
      </c>
      <c r="P251" t="s">
        <v>146</v>
      </c>
      <c r="Q251" t="s">
        <v>147</v>
      </c>
      <c r="R251" t="s">
        <v>148</v>
      </c>
      <c r="S251" t="s">
        <v>100</v>
      </c>
      <c r="T251" t="s">
        <v>111</v>
      </c>
      <c r="U251" t="s">
        <v>112</v>
      </c>
      <c r="V251" t="s">
        <v>113</v>
      </c>
      <c r="W251" t="s">
        <v>113</v>
      </c>
      <c r="X251" t="s">
        <v>114</v>
      </c>
      <c r="Y251" t="s">
        <v>100</v>
      </c>
      <c r="Z251" t="s">
        <v>100</v>
      </c>
      <c r="AA251" t="s">
        <v>100</v>
      </c>
      <c r="AB251" t="s">
        <v>100</v>
      </c>
      <c r="AC251" t="s">
        <v>100</v>
      </c>
      <c r="AD251" t="s">
        <v>100</v>
      </c>
      <c r="AE251" t="s">
        <v>100</v>
      </c>
      <c r="AF251" t="s">
        <v>100</v>
      </c>
      <c r="AG251" t="s">
        <v>100</v>
      </c>
      <c r="AH251" t="s">
        <v>100</v>
      </c>
      <c r="AI251" t="s">
        <v>100</v>
      </c>
      <c r="AJ251" t="s">
        <v>100</v>
      </c>
      <c r="AK251" t="s">
        <v>100</v>
      </c>
      <c r="AL251" t="s">
        <v>100</v>
      </c>
      <c r="AM251" t="s">
        <v>100</v>
      </c>
      <c r="AN251" t="s">
        <v>100</v>
      </c>
      <c r="AO251" t="s">
        <v>100</v>
      </c>
      <c r="AP251" t="s">
        <v>100</v>
      </c>
      <c r="AQ251" t="s">
        <v>100</v>
      </c>
      <c r="AR251" t="s">
        <v>100</v>
      </c>
      <c r="AS251" t="s">
        <v>100</v>
      </c>
      <c r="AT251" t="s">
        <v>100</v>
      </c>
      <c r="AU251" t="s">
        <v>100</v>
      </c>
      <c r="AV251" t="s">
        <v>100</v>
      </c>
      <c r="AW251" t="s">
        <v>100</v>
      </c>
      <c r="AX251" t="s">
        <v>100</v>
      </c>
      <c r="AY251" t="s">
        <v>100</v>
      </c>
      <c r="AZ251" t="s">
        <v>100</v>
      </c>
      <c r="BA251" t="s">
        <v>100</v>
      </c>
      <c r="BB251" t="s">
        <v>100</v>
      </c>
      <c r="BC251" t="s">
        <v>100</v>
      </c>
      <c r="BD251" t="s">
        <v>100</v>
      </c>
      <c r="BE251" t="s">
        <v>100</v>
      </c>
      <c r="BF251" t="s">
        <v>100</v>
      </c>
      <c r="BG251" t="s">
        <v>100</v>
      </c>
      <c r="BH251" t="s">
        <v>100</v>
      </c>
      <c r="BI251" t="s">
        <v>100</v>
      </c>
      <c r="BJ251" t="s">
        <v>100</v>
      </c>
      <c r="BK251" t="s">
        <v>100</v>
      </c>
      <c r="BL251" t="s">
        <v>100</v>
      </c>
      <c r="BM251" t="s">
        <v>100</v>
      </c>
      <c r="BN251" t="s">
        <v>100</v>
      </c>
      <c r="BO251" t="s">
        <v>115</v>
      </c>
      <c r="BP251" t="s">
        <v>100</v>
      </c>
      <c r="BQ251" t="s">
        <v>100</v>
      </c>
      <c r="BR251" t="s">
        <v>115</v>
      </c>
      <c r="BS251" t="s">
        <v>100</v>
      </c>
      <c r="BT251" t="s">
        <v>100</v>
      </c>
      <c r="BU251" t="s">
        <v>100</v>
      </c>
      <c r="BV251" t="s">
        <v>100</v>
      </c>
      <c r="BW251" t="s">
        <v>100</v>
      </c>
      <c r="BX251" t="s">
        <v>100</v>
      </c>
      <c r="BY251" t="s">
        <v>100</v>
      </c>
      <c r="BZ251" t="s">
        <v>100</v>
      </c>
      <c r="CA251" t="s">
        <v>100</v>
      </c>
      <c r="CB251" t="s">
        <v>100</v>
      </c>
      <c r="CC251" t="s">
        <v>100</v>
      </c>
      <c r="CD251" t="s">
        <v>100</v>
      </c>
      <c r="CE251" t="s">
        <v>100</v>
      </c>
      <c r="CF251" t="s">
        <v>100</v>
      </c>
      <c r="CG251" t="s">
        <v>100</v>
      </c>
      <c r="CH251" t="s">
        <v>100</v>
      </c>
      <c r="CI251" t="s">
        <v>100</v>
      </c>
      <c r="CJ251" t="s">
        <v>115</v>
      </c>
      <c r="CK251" t="s">
        <v>100</v>
      </c>
      <c r="CL251" t="s">
        <v>100</v>
      </c>
      <c r="CM251" t="s">
        <v>100</v>
      </c>
      <c r="CN251" t="s">
        <v>166</v>
      </c>
      <c r="CO251" t="s">
        <v>100</v>
      </c>
      <c r="CP251" t="s">
        <v>100</v>
      </c>
      <c r="CQ251" t="s">
        <v>152</v>
      </c>
      <c r="CR251" t="s">
        <v>153</v>
      </c>
    </row>
    <row r="252" spans="1:96">
      <c r="A252" t="s">
        <v>1023</v>
      </c>
      <c r="B252" t="s">
        <v>1024</v>
      </c>
      <c r="C252" t="s">
        <v>98</v>
      </c>
      <c r="D252" t="s">
        <v>1025</v>
      </c>
      <c r="E252" t="s">
        <v>100</v>
      </c>
      <c r="F252" t="s">
        <v>100</v>
      </c>
      <c r="G252" t="s">
        <v>689</v>
      </c>
      <c r="H252" t="s">
        <v>470</v>
      </c>
      <c r="I252" t="s">
        <v>103</v>
      </c>
      <c r="J252" t="s">
        <v>472</v>
      </c>
      <c r="K252" t="s">
        <v>615</v>
      </c>
      <c r="L252" t="s">
        <v>106</v>
      </c>
      <c r="M252" t="s">
        <v>100</v>
      </c>
      <c r="N252" t="s">
        <v>100</v>
      </c>
      <c r="O252" t="s">
        <v>100</v>
      </c>
      <c r="P252" t="s">
        <v>616</v>
      </c>
      <c r="Q252" t="s">
        <v>108</v>
      </c>
      <c r="R252" t="s">
        <v>109</v>
      </c>
      <c r="S252" t="s">
        <v>162</v>
      </c>
      <c r="T252" t="s">
        <v>111</v>
      </c>
      <c r="U252" t="s">
        <v>112</v>
      </c>
      <c r="V252" t="s">
        <v>134</v>
      </c>
      <c r="W252" t="s">
        <v>134</v>
      </c>
      <c r="X252" t="s">
        <v>135</v>
      </c>
      <c r="Y252" t="s">
        <v>115</v>
      </c>
      <c r="Z252" t="s">
        <v>100</v>
      </c>
      <c r="AA252" t="s">
        <v>100</v>
      </c>
      <c r="AB252" t="s">
        <v>100</v>
      </c>
      <c r="AC252" t="s">
        <v>100</v>
      </c>
      <c r="AD252" t="s">
        <v>100</v>
      </c>
      <c r="AE252" t="s">
        <v>115</v>
      </c>
      <c r="AF252" t="s">
        <v>100</v>
      </c>
      <c r="AG252" t="s">
        <v>100</v>
      </c>
      <c r="AH252" t="s">
        <v>100</v>
      </c>
      <c r="AI252" t="s">
        <v>100</v>
      </c>
      <c r="AJ252" t="s">
        <v>100</v>
      </c>
      <c r="AK252" t="s">
        <v>100</v>
      </c>
      <c r="AL252" t="s">
        <v>100</v>
      </c>
      <c r="AM252" t="s">
        <v>100</v>
      </c>
      <c r="AN252" t="s">
        <v>100</v>
      </c>
      <c r="AO252" t="s">
        <v>100</v>
      </c>
      <c r="AP252" t="s">
        <v>100</v>
      </c>
      <c r="AQ252" t="s">
        <v>100</v>
      </c>
      <c r="AR252" t="s">
        <v>100</v>
      </c>
      <c r="AS252" t="s">
        <v>100</v>
      </c>
      <c r="AT252" t="s">
        <v>100</v>
      </c>
      <c r="AU252" t="s">
        <v>100</v>
      </c>
      <c r="AV252" t="s">
        <v>100</v>
      </c>
      <c r="AW252" t="s">
        <v>100</v>
      </c>
      <c r="AX252" t="s">
        <v>100</v>
      </c>
      <c r="AY252" t="s">
        <v>100</v>
      </c>
      <c r="AZ252" t="s">
        <v>100</v>
      </c>
      <c r="BA252" t="s">
        <v>100</v>
      </c>
      <c r="BB252" t="s">
        <v>100</v>
      </c>
      <c r="BC252" t="s">
        <v>100</v>
      </c>
      <c r="BD252" t="s">
        <v>100</v>
      </c>
      <c r="BE252" t="s">
        <v>100</v>
      </c>
      <c r="BF252" t="s">
        <v>100</v>
      </c>
      <c r="BG252" t="s">
        <v>100</v>
      </c>
      <c r="BH252" t="s">
        <v>100</v>
      </c>
      <c r="BI252" t="s">
        <v>100</v>
      </c>
      <c r="BJ252" t="s">
        <v>100</v>
      </c>
      <c r="BK252" t="s">
        <v>100</v>
      </c>
      <c r="BL252" t="s">
        <v>100</v>
      </c>
      <c r="BM252" t="s">
        <v>100</v>
      </c>
      <c r="BN252" t="s">
        <v>100</v>
      </c>
      <c r="BO252" t="s">
        <v>100</v>
      </c>
      <c r="BP252" t="s">
        <v>100</v>
      </c>
      <c r="BQ252" t="s">
        <v>100</v>
      </c>
      <c r="BR252" t="s">
        <v>100</v>
      </c>
      <c r="BS252" t="s">
        <v>100</v>
      </c>
      <c r="BT252" t="s">
        <v>100</v>
      </c>
      <c r="BU252" t="s">
        <v>100</v>
      </c>
      <c r="BV252" t="s">
        <v>100</v>
      </c>
      <c r="BW252" t="s">
        <v>100</v>
      </c>
      <c r="BX252" t="s">
        <v>100</v>
      </c>
      <c r="BY252" t="s">
        <v>100</v>
      </c>
      <c r="BZ252" t="s">
        <v>100</v>
      </c>
      <c r="CA252" t="s">
        <v>100</v>
      </c>
      <c r="CB252" t="s">
        <v>100</v>
      </c>
      <c r="CC252" t="s">
        <v>100</v>
      </c>
      <c r="CD252" t="s">
        <v>100</v>
      </c>
      <c r="CE252" t="s">
        <v>100</v>
      </c>
      <c r="CF252" t="s">
        <v>100</v>
      </c>
      <c r="CG252" t="s">
        <v>100</v>
      </c>
      <c r="CH252" t="s">
        <v>100</v>
      </c>
      <c r="CI252" t="s">
        <v>100</v>
      </c>
      <c r="CJ252" t="s">
        <v>115</v>
      </c>
      <c r="CK252" t="s">
        <v>100</v>
      </c>
      <c r="CL252" t="s">
        <v>100</v>
      </c>
      <c r="CM252" t="s">
        <v>100</v>
      </c>
      <c r="CN252" t="s">
        <v>116</v>
      </c>
      <c r="CO252" t="s">
        <v>117</v>
      </c>
      <c r="CP252" t="s">
        <v>117</v>
      </c>
      <c r="CQ252" t="s">
        <v>100</v>
      </c>
      <c r="CR252" t="s">
        <v>100</v>
      </c>
    </row>
    <row r="253" spans="1:96">
      <c r="A253" t="s">
        <v>1026</v>
      </c>
      <c r="B253" t="s">
        <v>1027</v>
      </c>
      <c r="C253" t="s">
        <v>138</v>
      </c>
      <c r="D253" t="s">
        <v>1028</v>
      </c>
      <c r="E253" t="s">
        <v>551</v>
      </c>
      <c r="F253" t="s">
        <v>100</v>
      </c>
      <c r="G253" t="s">
        <v>141</v>
      </c>
      <c r="H253" t="s">
        <v>142</v>
      </c>
      <c r="I253" t="s">
        <v>143</v>
      </c>
      <c r="J253" t="s">
        <v>144</v>
      </c>
      <c r="K253" t="s">
        <v>145</v>
      </c>
      <c r="L253" t="s">
        <v>106</v>
      </c>
      <c r="M253" t="s">
        <v>100</v>
      </c>
      <c r="N253" t="s">
        <v>100</v>
      </c>
      <c r="O253" t="s">
        <v>100</v>
      </c>
      <c r="P253" t="s">
        <v>146</v>
      </c>
      <c r="Q253" t="s">
        <v>147</v>
      </c>
      <c r="R253" t="s">
        <v>148</v>
      </c>
      <c r="S253" t="s">
        <v>100</v>
      </c>
      <c r="T253" t="s">
        <v>100</v>
      </c>
      <c r="U253" t="s">
        <v>112</v>
      </c>
      <c r="V253" t="s">
        <v>113</v>
      </c>
      <c r="W253" t="s">
        <v>113</v>
      </c>
      <c r="X253" t="s">
        <v>114</v>
      </c>
      <c r="Y253" t="s">
        <v>100</v>
      </c>
      <c r="Z253" t="s">
        <v>100</v>
      </c>
      <c r="AA253" t="s">
        <v>100</v>
      </c>
      <c r="AB253" t="s">
        <v>115</v>
      </c>
      <c r="AC253" t="s">
        <v>100</v>
      </c>
      <c r="AD253" t="s">
        <v>100</v>
      </c>
      <c r="AE253" t="s">
        <v>100</v>
      </c>
      <c r="AF253" t="s">
        <v>100</v>
      </c>
      <c r="AG253" t="s">
        <v>100</v>
      </c>
      <c r="AH253" t="s">
        <v>100</v>
      </c>
      <c r="AI253" t="s">
        <v>100</v>
      </c>
      <c r="AJ253" t="s">
        <v>100</v>
      </c>
      <c r="AK253" t="s">
        <v>100</v>
      </c>
      <c r="AL253" t="s">
        <v>100</v>
      </c>
      <c r="AM253" t="s">
        <v>100</v>
      </c>
      <c r="AN253" t="s">
        <v>100</v>
      </c>
      <c r="AO253" t="s">
        <v>100</v>
      </c>
      <c r="AP253" t="s">
        <v>100</v>
      </c>
      <c r="AQ253" t="s">
        <v>100</v>
      </c>
      <c r="AR253" t="s">
        <v>100</v>
      </c>
      <c r="AS253" t="s">
        <v>100</v>
      </c>
      <c r="AT253" t="s">
        <v>100</v>
      </c>
      <c r="AU253" t="s">
        <v>100</v>
      </c>
      <c r="AV253" t="s">
        <v>100</v>
      </c>
      <c r="AW253" t="s">
        <v>100</v>
      </c>
      <c r="AX253" t="s">
        <v>100</v>
      </c>
      <c r="AY253" t="s">
        <v>100</v>
      </c>
      <c r="AZ253" t="s">
        <v>100</v>
      </c>
      <c r="BA253" t="s">
        <v>100</v>
      </c>
      <c r="BB253" t="s">
        <v>100</v>
      </c>
      <c r="BC253" t="s">
        <v>100</v>
      </c>
      <c r="BD253" t="s">
        <v>100</v>
      </c>
      <c r="BE253" t="s">
        <v>100</v>
      </c>
      <c r="BF253" t="s">
        <v>100</v>
      </c>
      <c r="BG253" t="s">
        <v>100</v>
      </c>
      <c r="BH253" t="s">
        <v>100</v>
      </c>
      <c r="BI253" t="s">
        <v>100</v>
      </c>
      <c r="BJ253" t="s">
        <v>100</v>
      </c>
      <c r="BK253" t="s">
        <v>100</v>
      </c>
      <c r="BL253" t="s">
        <v>100</v>
      </c>
      <c r="BM253" t="s">
        <v>100</v>
      </c>
      <c r="BN253" t="s">
        <v>100</v>
      </c>
      <c r="BO253" t="s">
        <v>100</v>
      </c>
      <c r="BP253" t="s">
        <v>100</v>
      </c>
      <c r="BQ253" t="s">
        <v>100</v>
      </c>
      <c r="BR253" t="s">
        <v>100</v>
      </c>
      <c r="BS253" t="s">
        <v>100</v>
      </c>
      <c r="BT253" t="s">
        <v>100</v>
      </c>
      <c r="BU253" t="s">
        <v>100</v>
      </c>
      <c r="BV253" t="s">
        <v>100</v>
      </c>
      <c r="BW253" t="s">
        <v>100</v>
      </c>
      <c r="BX253" t="s">
        <v>100</v>
      </c>
      <c r="BY253" t="s">
        <v>100</v>
      </c>
      <c r="BZ253" t="s">
        <v>100</v>
      </c>
      <c r="CA253" t="s">
        <v>100</v>
      </c>
      <c r="CB253" t="s">
        <v>100</v>
      </c>
      <c r="CC253" t="s">
        <v>100</v>
      </c>
      <c r="CD253" t="s">
        <v>100</v>
      </c>
      <c r="CE253" t="s">
        <v>100</v>
      </c>
      <c r="CF253" t="s">
        <v>100</v>
      </c>
      <c r="CG253" t="s">
        <v>100</v>
      </c>
      <c r="CH253" t="s">
        <v>100</v>
      </c>
      <c r="CI253" t="s">
        <v>100</v>
      </c>
      <c r="CJ253" t="s">
        <v>115</v>
      </c>
      <c r="CK253" t="s">
        <v>100</v>
      </c>
      <c r="CL253" t="s">
        <v>100</v>
      </c>
      <c r="CM253" t="s">
        <v>100</v>
      </c>
      <c r="CN253" t="s">
        <v>151</v>
      </c>
      <c r="CO253" t="s">
        <v>100</v>
      </c>
      <c r="CP253" t="s">
        <v>100</v>
      </c>
      <c r="CQ253" t="s">
        <v>152</v>
      </c>
      <c r="CR253" t="s">
        <v>153</v>
      </c>
    </row>
    <row r="254" spans="1:96">
      <c r="A254" t="s">
        <v>1029</v>
      </c>
      <c r="B254" t="s">
        <v>1030</v>
      </c>
      <c r="C254" t="s">
        <v>98</v>
      </c>
      <c r="D254" t="s">
        <v>1031</v>
      </c>
      <c r="E254" t="s">
        <v>100</v>
      </c>
      <c r="F254" t="s">
        <v>100</v>
      </c>
      <c r="G254" t="s">
        <v>157</v>
      </c>
      <c r="H254" t="s">
        <v>102</v>
      </c>
      <c r="I254" t="s">
        <v>471</v>
      </c>
      <c r="J254" t="s">
        <v>419</v>
      </c>
      <c r="K254" t="s">
        <v>615</v>
      </c>
      <c r="L254" t="s">
        <v>106</v>
      </c>
      <c r="M254" t="s">
        <v>100</v>
      </c>
      <c r="N254" t="s">
        <v>100</v>
      </c>
      <c r="O254" t="s">
        <v>100</v>
      </c>
      <c r="P254" t="s">
        <v>1032</v>
      </c>
      <c r="Q254" t="s">
        <v>108</v>
      </c>
      <c r="R254" t="s">
        <v>198</v>
      </c>
      <c r="S254" t="s">
        <v>162</v>
      </c>
      <c r="T254" t="s">
        <v>111</v>
      </c>
      <c r="U254" t="s">
        <v>112</v>
      </c>
      <c r="V254" t="s">
        <v>134</v>
      </c>
      <c r="W254" t="s">
        <v>134</v>
      </c>
      <c r="X254" t="s">
        <v>135</v>
      </c>
      <c r="Y254" t="s">
        <v>115</v>
      </c>
      <c r="Z254" t="s">
        <v>100</v>
      </c>
      <c r="AA254" t="s">
        <v>100</v>
      </c>
      <c r="AB254" t="s">
        <v>100</v>
      </c>
      <c r="AC254" t="s">
        <v>100</v>
      </c>
      <c r="AD254" t="s">
        <v>100</v>
      </c>
      <c r="AE254" t="s">
        <v>115</v>
      </c>
      <c r="AF254" t="s">
        <v>100</v>
      </c>
      <c r="AG254" t="s">
        <v>100</v>
      </c>
      <c r="AH254" t="s">
        <v>100</v>
      </c>
      <c r="AI254" t="s">
        <v>100</v>
      </c>
      <c r="AJ254" t="s">
        <v>100</v>
      </c>
      <c r="AK254" t="s">
        <v>100</v>
      </c>
      <c r="AL254" t="s">
        <v>100</v>
      </c>
      <c r="AM254" t="s">
        <v>100</v>
      </c>
      <c r="AN254" t="s">
        <v>100</v>
      </c>
      <c r="AO254" t="s">
        <v>100</v>
      </c>
      <c r="AP254" t="s">
        <v>100</v>
      </c>
      <c r="AQ254" t="s">
        <v>100</v>
      </c>
      <c r="AR254" t="s">
        <v>100</v>
      </c>
      <c r="AS254" t="s">
        <v>100</v>
      </c>
      <c r="AT254" t="s">
        <v>100</v>
      </c>
      <c r="AU254" t="s">
        <v>100</v>
      </c>
      <c r="AV254" t="s">
        <v>100</v>
      </c>
      <c r="AW254" t="s">
        <v>100</v>
      </c>
      <c r="AX254" t="s">
        <v>100</v>
      </c>
      <c r="AY254" t="s">
        <v>100</v>
      </c>
      <c r="AZ254" t="s">
        <v>100</v>
      </c>
      <c r="BA254" t="s">
        <v>100</v>
      </c>
      <c r="BB254" t="s">
        <v>100</v>
      </c>
      <c r="BC254" t="s">
        <v>100</v>
      </c>
      <c r="BD254" t="s">
        <v>100</v>
      </c>
      <c r="BE254" t="s">
        <v>100</v>
      </c>
      <c r="BF254" t="s">
        <v>100</v>
      </c>
      <c r="BG254" t="s">
        <v>100</v>
      </c>
      <c r="BH254" t="s">
        <v>100</v>
      </c>
      <c r="BI254" t="s">
        <v>100</v>
      </c>
      <c r="BJ254" t="s">
        <v>100</v>
      </c>
      <c r="BK254" t="s">
        <v>100</v>
      </c>
      <c r="BL254" t="s">
        <v>100</v>
      </c>
      <c r="BM254" t="s">
        <v>100</v>
      </c>
      <c r="BN254" t="s">
        <v>100</v>
      </c>
      <c r="BO254" t="s">
        <v>100</v>
      </c>
      <c r="BP254" t="s">
        <v>100</v>
      </c>
      <c r="BQ254" t="s">
        <v>100</v>
      </c>
      <c r="BR254" t="s">
        <v>100</v>
      </c>
      <c r="BS254" t="s">
        <v>100</v>
      </c>
      <c r="BT254" t="s">
        <v>100</v>
      </c>
      <c r="BU254" t="s">
        <v>100</v>
      </c>
      <c r="BV254" t="s">
        <v>100</v>
      </c>
      <c r="BW254" t="s">
        <v>100</v>
      </c>
      <c r="BX254" t="s">
        <v>100</v>
      </c>
      <c r="BY254" t="s">
        <v>100</v>
      </c>
      <c r="BZ254" t="s">
        <v>100</v>
      </c>
      <c r="CA254" t="s">
        <v>100</v>
      </c>
      <c r="CB254" t="s">
        <v>100</v>
      </c>
      <c r="CC254" t="s">
        <v>100</v>
      </c>
      <c r="CD254" t="s">
        <v>100</v>
      </c>
      <c r="CE254" t="s">
        <v>100</v>
      </c>
      <c r="CF254" t="s">
        <v>100</v>
      </c>
      <c r="CG254" t="s">
        <v>100</v>
      </c>
      <c r="CH254" t="s">
        <v>100</v>
      </c>
      <c r="CI254" t="s">
        <v>100</v>
      </c>
      <c r="CJ254" t="s">
        <v>115</v>
      </c>
      <c r="CK254" t="s">
        <v>100</v>
      </c>
      <c r="CL254" t="s">
        <v>100</v>
      </c>
      <c r="CM254" t="s">
        <v>100</v>
      </c>
      <c r="CN254" t="s">
        <v>211</v>
      </c>
      <c r="CO254" t="s">
        <v>152</v>
      </c>
      <c r="CP254" t="s">
        <v>100</v>
      </c>
      <c r="CQ254" t="s">
        <v>100</v>
      </c>
      <c r="CR254" t="s">
        <v>100</v>
      </c>
    </row>
    <row r="255" spans="1:96">
      <c r="A255" t="s">
        <v>1033</v>
      </c>
      <c r="B255" t="s">
        <v>1034</v>
      </c>
      <c r="C255" t="s">
        <v>98</v>
      </c>
      <c r="D255" t="s">
        <v>1035</v>
      </c>
      <c r="E255" t="s">
        <v>100</v>
      </c>
      <c r="F255" t="s">
        <v>100</v>
      </c>
      <c r="G255" t="s">
        <v>157</v>
      </c>
      <c r="H255" t="s">
        <v>470</v>
      </c>
      <c r="I255" t="s">
        <v>471</v>
      </c>
      <c r="J255" t="s">
        <v>159</v>
      </c>
      <c r="K255" t="s">
        <v>1036</v>
      </c>
      <c r="L255" t="s">
        <v>106</v>
      </c>
      <c r="M255" t="s">
        <v>100</v>
      </c>
      <c r="N255" t="s">
        <v>100</v>
      </c>
      <c r="O255" t="s">
        <v>100</v>
      </c>
      <c r="P255" t="s">
        <v>1037</v>
      </c>
      <c r="Q255" t="s">
        <v>108</v>
      </c>
      <c r="R255" t="s">
        <v>109</v>
      </c>
      <c r="S255" t="s">
        <v>162</v>
      </c>
      <c r="T255" t="s">
        <v>111</v>
      </c>
      <c r="U255" t="s">
        <v>112</v>
      </c>
      <c r="V255" t="s">
        <v>149</v>
      </c>
      <c r="W255" t="s">
        <v>113</v>
      </c>
      <c r="X255" t="s">
        <v>150</v>
      </c>
      <c r="Y255" t="s">
        <v>115</v>
      </c>
      <c r="Z255" t="s">
        <v>100</v>
      </c>
      <c r="AA255" t="s">
        <v>100</v>
      </c>
      <c r="AB255" t="s">
        <v>100</v>
      </c>
      <c r="AC255" t="s">
        <v>100</v>
      </c>
      <c r="AD255" t="s">
        <v>100</v>
      </c>
      <c r="AE255" t="s">
        <v>115</v>
      </c>
      <c r="AF255" t="s">
        <v>100</v>
      </c>
      <c r="AG255" t="s">
        <v>100</v>
      </c>
      <c r="AH255" t="s">
        <v>100</v>
      </c>
      <c r="AI255" t="s">
        <v>100</v>
      </c>
      <c r="AJ255" t="s">
        <v>100</v>
      </c>
      <c r="AK255" t="s">
        <v>100</v>
      </c>
      <c r="AL255" t="s">
        <v>100</v>
      </c>
      <c r="AM255" t="s">
        <v>100</v>
      </c>
      <c r="AN255" t="s">
        <v>100</v>
      </c>
      <c r="AO255" t="s">
        <v>100</v>
      </c>
      <c r="AP255" t="s">
        <v>100</v>
      </c>
      <c r="AQ255" t="s">
        <v>100</v>
      </c>
      <c r="AR255" t="s">
        <v>100</v>
      </c>
      <c r="AS255" t="s">
        <v>100</v>
      </c>
      <c r="AT255" t="s">
        <v>100</v>
      </c>
      <c r="AU255" t="s">
        <v>100</v>
      </c>
      <c r="AV255" t="s">
        <v>100</v>
      </c>
      <c r="AW255" t="s">
        <v>100</v>
      </c>
      <c r="AX255" t="s">
        <v>100</v>
      </c>
      <c r="AY255" t="s">
        <v>100</v>
      </c>
      <c r="AZ255" t="s">
        <v>100</v>
      </c>
      <c r="BA255" t="s">
        <v>100</v>
      </c>
      <c r="BB255" t="s">
        <v>100</v>
      </c>
      <c r="BC255" t="s">
        <v>100</v>
      </c>
      <c r="BD255" t="s">
        <v>100</v>
      </c>
      <c r="BE255" t="s">
        <v>100</v>
      </c>
      <c r="BF255" t="s">
        <v>100</v>
      </c>
      <c r="BG255" t="s">
        <v>100</v>
      </c>
      <c r="BH255" t="s">
        <v>100</v>
      </c>
      <c r="BI255" t="s">
        <v>100</v>
      </c>
      <c r="BJ255" t="s">
        <v>100</v>
      </c>
      <c r="BK255" t="s">
        <v>100</v>
      </c>
      <c r="BL255" t="s">
        <v>100</v>
      </c>
      <c r="BM255" t="s">
        <v>100</v>
      </c>
      <c r="BN255" t="s">
        <v>100</v>
      </c>
      <c r="BO255" t="s">
        <v>100</v>
      </c>
      <c r="BP255" t="s">
        <v>100</v>
      </c>
      <c r="BQ255" t="s">
        <v>100</v>
      </c>
      <c r="BR255" t="s">
        <v>100</v>
      </c>
      <c r="BS255" t="s">
        <v>100</v>
      </c>
      <c r="BT255" t="s">
        <v>100</v>
      </c>
      <c r="BU255" t="s">
        <v>100</v>
      </c>
      <c r="BV255" t="s">
        <v>100</v>
      </c>
      <c r="BW255" t="s">
        <v>100</v>
      </c>
      <c r="BX255" t="s">
        <v>100</v>
      </c>
      <c r="BY255" t="s">
        <v>100</v>
      </c>
      <c r="BZ255" t="s">
        <v>100</v>
      </c>
      <c r="CA255" t="s">
        <v>100</v>
      </c>
      <c r="CB255" t="s">
        <v>100</v>
      </c>
      <c r="CC255" t="s">
        <v>100</v>
      </c>
      <c r="CD255" t="s">
        <v>100</v>
      </c>
      <c r="CE255" t="s">
        <v>100</v>
      </c>
      <c r="CF255" t="s">
        <v>100</v>
      </c>
      <c r="CG255" t="s">
        <v>100</v>
      </c>
      <c r="CH255" t="s">
        <v>100</v>
      </c>
      <c r="CI255" t="s">
        <v>100</v>
      </c>
      <c r="CJ255" t="s">
        <v>115</v>
      </c>
      <c r="CK255" t="s">
        <v>100</v>
      </c>
      <c r="CL255" t="s">
        <v>100</v>
      </c>
      <c r="CM255" t="s">
        <v>100</v>
      </c>
      <c r="CN255" t="s">
        <v>116</v>
      </c>
      <c r="CO255" t="s">
        <v>117</v>
      </c>
      <c r="CP255" t="s">
        <v>117</v>
      </c>
      <c r="CQ255" t="s">
        <v>100</v>
      </c>
      <c r="CR255" t="s">
        <v>100</v>
      </c>
    </row>
    <row r="256" spans="1:96">
      <c r="A256" t="s">
        <v>1036</v>
      </c>
      <c r="B256" t="s">
        <v>1038</v>
      </c>
      <c r="C256" t="s">
        <v>406</v>
      </c>
      <c r="D256" t="s">
        <v>1039</v>
      </c>
      <c r="E256" t="s">
        <v>100</v>
      </c>
      <c r="F256" t="s">
        <v>100</v>
      </c>
      <c r="G256" t="s">
        <v>157</v>
      </c>
      <c r="H256" t="s">
        <v>470</v>
      </c>
      <c r="I256" t="s">
        <v>471</v>
      </c>
      <c r="J256" t="s">
        <v>144</v>
      </c>
      <c r="K256" t="s">
        <v>1036</v>
      </c>
      <c r="L256" t="s">
        <v>106</v>
      </c>
      <c r="M256" t="s">
        <v>100</v>
      </c>
      <c r="N256" t="s">
        <v>100</v>
      </c>
      <c r="O256" t="s">
        <v>100</v>
      </c>
      <c r="P256" t="s">
        <v>1037</v>
      </c>
      <c r="Q256" t="s">
        <v>108</v>
      </c>
      <c r="R256" t="s">
        <v>148</v>
      </c>
      <c r="S256" t="s">
        <v>162</v>
      </c>
      <c r="T256" t="s">
        <v>100</v>
      </c>
      <c r="U256" t="s">
        <v>112</v>
      </c>
      <c r="V256" t="s">
        <v>113</v>
      </c>
      <c r="W256" t="s">
        <v>113</v>
      </c>
      <c r="X256" t="s">
        <v>114</v>
      </c>
      <c r="Y256" t="s">
        <v>100</v>
      </c>
      <c r="Z256" t="s">
        <v>100</v>
      </c>
      <c r="AA256" t="s">
        <v>100</v>
      </c>
      <c r="AB256" t="s">
        <v>100</v>
      </c>
      <c r="AC256" t="s">
        <v>100</v>
      </c>
      <c r="AD256" t="s">
        <v>100</v>
      </c>
      <c r="AE256" t="s">
        <v>115</v>
      </c>
      <c r="AF256" t="s">
        <v>100</v>
      </c>
      <c r="AG256" t="s">
        <v>100</v>
      </c>
      <c r="AH256" t="s">
        <v>100</v>
      </c>
      <c r="AI256" t="s">
        <v>100</v>
      </c>
      <c r="AJ256" t="s">
        <v>100</v>
      </c>
      <c r="AK256" t="s">
        <v>100</v>
      </c>
      <c r="AL256" t="s">
        <v>100</v>
      </c>
      <c r="AM256" t="s">
        <v>100</v>
      </c>
      <c r="AN256" t="s">
        <v>100</v>
      </c>
      <c r="AO256" t="s">
        <v>100</v>
      </c>
      <c r="AP256" t="s">
        <v>100</v>
      </c>
      <c r="AQ256" t="s">
        <v>100</v>
      </c>
      <c r="AR256" t="s">
        <v>100</v>
      </c>
      <c r="AS256" t="s">
        <v>100</v>
      </c>
      <c r="AT256" t="s">
        <v>100</v>
      </c>
      <c r="AU256" t="s">
        <v>100</v>
      </c>
      <c r="AV256" t="s">
        <v>100</v>
      </c>
      <c r="AW256" t="s">
        <v>100</v>
      </c>
      <c r="AX256" t="s">
        <v>100</v>
      </c>
      <c r="AY256" t="s">
        <v>100</v>
      </c>
      <c r="AZ256" t="s">
        <v>100</v>
      </c>
      <c r="BA256" t="s">
        <v>100</v>
      </c>
      <c r="BB256" t="s">
        <v>100</v>
      </c>
      <c r="BC256" t="s">
        <v>100</v>
      </c>
      <c r="BD256" t="s">
        <v>100</v>
      </c>
      <c r="BE256" t="s">
        <v>100</v>
      </c>
      <c r="BF256" t="s">
        <v>100</v>
      </c>
      <c r="BG256" t="s">
        <v>100</v>
      </c>
      <c r="BH256" t="s">
        <v>100</v>
      </c>
      <c r="BI256" t="s">
        <v>100</v>
      </c>
      <c r="BJ256" t="s">
        <v>100</v>
      </c>
      <c r="BK256" t="s">
        <v>100</v>
      </c>
      <c r="BL256" t="s">
        <v>100</v>
      </c>
      <c r="BM256" t="s">
        <v>100</v>
      </c>
      <c r="BN256" t="s">
        <v>100</v>
      </c>
      <c r="BO256" t="s">
        <v>115</v>
      </c>
      <c r="BP256" t="s">
        <v>100</v>
      </c>
      <c r="BQ256" t="s">
        <v>100</v>
      </c>
      <c r="BR256" t="s">
        <v>100</v>
      </c>
      <c r="BS256" t="s">
        <v>100</v>
      </c>
      <c r="BT256" t="s">
        <v>100</v>
      </c>
      <c r="BU256" t="s">
        <v>100</v>
      </c>
      <c r="BV256" t="s">
        <v>100</v>
      </c>
      <c r="BW256" t="s">
        <v>100</v>
      </c>
      <c r="BX256" t="s">
        <v>100</v>
      </c>
      <c r="BY256" t="s">
        <v>100</v>
      </c>
      <c r="BZ256" t="s">
        <v>100</v>
      </c>
      <c r="CA256" t="s">
        <v>100</v>
      </c>
      <c r="CB256" t="s">
        <v>100</v>
      </c>
      <c r="CC256" t="s">
        <v>100</v>
      </c>
      <c r="CD256" t="s">
        <v>100</v>
      </c>
      <c r="CE256" t="s">
        <v>100</v>
      </c>
      <c r="CF256" t="s">
        <v>100</v>
      </c>
      <c r="CG256" t="s">
        <v>100</v>
      </c>
      <c r="CH256" t="s">
        <v>100</v>
      </c>
      <c r="CI256" t="s">
        <v>100</v>
      </c>
      <c r="CJ256" t="s">
        <v>100</v>
      </c>
      <c r="CK256" t="s">
        <v>100</v>
      </c>
      <c r="CL256" t="s">
        <v>100</v>
      </c>
      <c r="CM256" t="s">
        <v>100</v>
      </c>
      <c r="CN256" t="s">
        <v>151</v>
      </c>
      <c r="CO256" t="s">
        <v>100</v>
      </c>
      <c r="CP256" t="s">
        <v>100</v>
      </c>
      <c r="CQ256" t="s">
        <v>152</v>
      </c>
      <c r="CR256" t="s">
        <v>153</v>
      </c>
    </row>
    <row r="257" spans="1:96">
      <c r="A257" t="s">
        <v>1037</v>
      </c>
      <c r="B257" t="s">
        <v>1040</v>
      </c>
      <c r="C257" t="s">
        <v>164</v>
      </c>
      <c r="D257" t="s">
        <v>1041</v>
      </c>
      <c r="E257" t="s">
        <v>100</v>
      </c>
      <c r="F257" t="s">
        <v>100</v>
      </c>
      <c r="G257" t="s">
        <v>141</v>
      </c>
      <c r="H257" t="s">
        <v>142</v>
      </c>
      <c r="I257" t="s">
        <v>103</v>
      </c>
      <c r="J257" t="s">
        <v>144</v>
      </c>
      <c r="K257" t="s">
        <v>145</v>
      </c>
      <c r="L257" t="s">
        <v>106</v>
      </c>
      <c r="M257" t="s">
        <v>100</v>
      </c>
      <c r="N257" t="s">
        <v>100</v>
      </c>
      <c r="O257" t="s">
        <v>100</v>
      </c>
      <c r="P257" t="s">
        <v>1037</v>
      </c>
      <c r="Q257" t="s">
        <v>108</v>
      </c>
      <c r="R257" t="s">
        <v>148</v>
      </c>
      <c r="S257" t="s">
        <v>100</v>
      </c>
      <c r="T257" t="s">
        <v>100</v>
      </c>
      <c r="U257" t="s">
        <v>112</v>
      </c>
      <c r="V257" t="s">
        <v>113</v>
      </c>
      <c r="W257" t="s">
        <v>113</v>
      </c>
      <c r="X257" t="s">
        <v>114</v>
      </c>
      <c r="Y257" t="s">
        <v>100</v>
      </c>
      <c r="Z257" t="s">
        <v>100</v>
      </c>
      <c r="AA257" t="s">
        <v>100</v>
      </c>
      <c r="AB257" t="s">
        <v>100</v>
      </c>
      <c r="AC257" t="s">
        <v>100</v>
      </c>
      <c r="AD257" t="s">
        <v>100</v>
      </c>
      <c r="AE257" t="s">
        <v>100</v>
      </c>
      <c r="AF257" t="s">
        <v>100</v>
      </c>
      <c r="AG257" t="s">
        <v>100</v>
      </c>
      <c r="AH257" t="s">
        <v>100</v>
      </c>
      <c r="AI257" t="s">
        <v>100</v>
      </c>
      <c r="AJ257" t="s">
        <v>100</v>
      </c>
      <c r="AK257" t="s">
        <v>100</v>
      </c>
      <c r="AL257" t="s">
        <v>100</v>
      </c>
      <c r="AM257" t="s">
        <v>100</v>
      </c>
      <c r="AN257" t="s">
        <v>100</v>
      </c>
      <c r="AO257" t="s">
        <v>100</v>
      </c>
      <c r="AP257" t="s">
        <v>100</v>
      </c>
      <c r="AQ257" t="s">
        <v>100</v>
      </c>
      <c r="AR257" t="s">
        <v>100</v>
      </c>
      <c r="AS257" t="s">
        <v>100</v>
      </c>
      <c r="AT257" t="s">
        <v>100</v>
      </c>
      <c r="AU257" t="s">
        <v>100</v>
      </c>
      <c r="AV257" t="s">
        <v>100</v>
      </c>
      <c r="AW257" t="s">
        <v>100</v>
      </c>
      <c r="AX257" t="s">
        <v>100</v>
      </c>
      <c r="AY257" t="s">
        <v>100</v>
      </c>
      <c r="AZ257" t="s">
        <v>100</v>
      </c>
      <c r="BA257" t="s">
        <v>100</v>
      </c>
      <c r="BB257" t="s">
        <v>100</v>
      </c>
      <c r="BC257" t="s">
        <v>100</v>
      </c>
      <c r="BD257" t="s">
        <v>100</v>
      </c>
      <c r="BE257" t="s">
        <v>100</v>
      </c>
      <c r="BF257" t="s">
        <v>100</v>
      </c>
      <c r="BG257" t="s">
        <v>100</v>
      </c>
      <c r="BH257" t="s">
        <v>100</v>
      </c>
      <c r="BI257" t="s">
        <v>100</v>
      </c>
      <c r="BJ257" t="s">
        <v>100</v>
      </c>
      <c r="BK257" t="s">
        <v>100</v>
      </c>
      <c r="BL257" t="s">
        <v>100</v>
      </c>
      <c r="BM257" t="s">
        <v>100</v>
      </c>
      <c r="BN257" t="s">
        <v>100</v>
      </c>
      <c r="BO257" t="s">
        <v>115</v>
      </c>
      <c r="BP257" t="s">
        <v>100</v>
      </c>
      <c r="BQ257" t="s">
        <v>100</v>
      </c>
      <c r="BR257" t="s">
        <v>100</v>
      </c>
      <c r="BS257" t="s">
        <v>100</v>
      </c>
      <c r="BT257" t="s">
        <v>100</v>
      </c>
      <c r="BU257" t="s">
        <v>100</v>
      </c>
      <c r="BV257" t="s">
        <v>100</v>
      </c>
      <c r="BW257" t="s">
        <v>100</v>
      </c>
      <c r="BX257" t="s">
        <v>100</v>
      </c>
      <c r="BY257" t="s">
        <v>100</v>
      </c>
      <c r="BZ257" t="s">
        <v>100</v>
      </c>
      <c r="CA257" t="s">
        <v>100</v>
      </c>
      <c r="CB257" t="s">
        <v>100</v>
      </c>
      <c r="CC257" t="s">
        <v>100</v>
      </c>
      <c r="CD257" t="s">
        <v>100</v>
      </c>
      <c r="CE257" t="s">
        <v>100</v>
      </c>
      <c r="CF257" t="s">
        <v>100</v>
      </c>
      <c r="CG257" t="s">
        <v>100</v>
      </c>
      <c r="CH257" t="s">
        <v>100</v>
      </c>
      <c r="CI257" t="s">
        <v>100</v>
      </c>
      <c r="CJ257" t="s">
        <v>100</v>
      </c>
      <c r="CK257" t="s">
        <v>100</v>
      </c>
      <c r="CL257" t="s">
        <v>100</v>
      </c>
      <c r="CM257" t="s">
        <v>100</v>
      </c>
      <c r="CN257" t="s">
        <v>166</v>
      </c>
      <c r="CO257" t="s">
        <v>100</v>
      </c>
      <c r="CP257" t="s">
        <v>100</v>
      </c>
      <c r="CQ257" t="s">
        <v>152</v>
      </c>
      <c r="CR257" t="s">
        <v>153</v>
      </c>
    </row>
    <row r="258" spans="1:96">
      <c r="A258" t="s">
        <v>1042</v>
      </c>
      <c r="B258" t="s">
        <v>1043</v>
      </c>
      <c r="C258" t="s">
        <v>205</v>
      </c>
      <c r="D258" t="s">
        <v>1044</v>
      </c>
      <c r="E258" t="s">
        <v>100</v>
      </c>
      <c r="F258" t="s">
        <v>100</v>
      </c>
      <c r="G258" t="s">
        <v>101</v>
      </c>
      <c r="H258" t="s">
        <v>207</v>
      </c>
      <c r="I258" t="s">
        <v>143</v>
      </c>
      <c r="J258" t="s">
        <v>144</v>
      </c>
      <c r="K258" t="s">
        <v>145</v>
      </c>
      <c r="L258" t="s">
        <v>106</v>
      </c>
      <c r="M258" t="s">
        <v>100</v>
      </c>
      <c r="N258" t="s">
        <v>208</v>
      </c>
      <c r="O258" t="s">
        <v>100</v>
      </c>
      <c r="P258" t="s">
        <v>146</v>
      </c>
      <c r="Q258" t="s">
        <v>209</v>
      </c>
      <c r="R258" t="s">
        <v>198</v>
      </c>
      <c r="S258" t="s">
        <v>100</v>
      </c>
      <c r="T258" t="s">
        <v>100</v>
      </c>
      <c r="U258" t="s">
        <v>112</v>
      </c>
      <c r="V258" t="s">
        <v>149</v>
      </c>
      <c r="W258" t="s">
        <v>113</v>
      </c>
      <c r="X258" t="s">
        <v>210</v>
      </c>
      <c r="Y258" t="s">
        <v>115</v>
      </c>
      <c r="Z258" t="s">
        <v>100</v>
      </c>
      <c r="AA258" t="s">
        <v>100</v>
      </c>
      <c r="AB258" t="s">
        <v>100</v>
      </c>
      <c r="AC258" t="s">
        <v>100</v>
      </c>
      <c r="AD258" t="s">
        <v>100</v>
      </c>
      <c r="AE258" t="s">
        <v>115</v>
      </c>
      <c r="AF258" t="s">
        <v>100</v>
      </c>
      <c r="AG258" t="s">
        <v>100</v>
      </c>
      <c r="AH258" t="s">
        <v>100</v>
      </c>
      <c r="AI258" t="s">
        <v>100</v>
      </c>
      <c r="AJ258" t="s">
        <v>100</v>
      </c>
      <c r="AK258" t="s">
        <v>100</v>
      </c>
      <c r="AL258" t="s">
        <v>100</v>
      </c>
      <c r="AM258" t="s">
        <v>100</v>
      </c>
      <c r="AN258" t="s">
        <v>100</v>
      </c>
      <c r="AO258" t="s">
        <v>100</v>
      </c>
      <c r="AP258" t="s">
        <v>100</v>
      </c>
      <c r="AQ258" t="s">
        <v>100</v>
      </c>
      <c r="AR258" t="s">
        <v>100</v>
      </c>
      <c r="AS258" t="s">
        <v>100</v>
      </c>
      <c r="AT258" t="s">
        <v>100</v>
      </c>
      <c r="AU258" t="s">
        <v>100</v>
      </c>
      <c r="AV258" t="s">
        <v>100</v>
      </c>
      <c r="AW258" t="s">
        <v>100</v>
      </c>
      <c r="AX258" t="s">
        <v>100</v>
      </c>
      <c r="AY258" t="s">
        <v>100</v>
      </c>
      <c r="AZ258" t="s">
        <v>100</v>
      </c>
      <c r="BA258" t="s">
        <v>100</v>
      </c>
      <c r="BB258" t="s">
        <v>100</v>
      </c>
      <c r="BC258" t="s">
        <v>100</v>
      </c>
      <c r="BD258" t="s">
        <v>100</v>
      </c>
      <c r="BE258" t="s">
        <v>100</v>
      </c>
      <c r="BF258" t="s">
        <v>100</v>
      </c>
      <c r="BG258" t="s">
        <v>100</v>
      </c>
      <c r="BH258" t="s">
        <v>100</v>
      </c>
      <c r="BI258" t="s">
        <v>100</v>
      </c>
      <c r="BJ258" t="s">
        <v>100</v>
      </c>
      <c r="BK258" t="s">
        <v>100</v>
      </c>
      <c r="BL258" t="s">
        <v>100</v>
      </c>
      <c r="BM258" t="s">
        <v>100</v>
      </c>
      <c r="BN258" t="s">
        <v>100</v>
      </c>
      <c r="BO258" t="s">
        <v>100</v>
      </c>
      <c r="BP258" t="s">
        <v>100</v>
      </c>
      <c r="BQ258" t="s">
        <v>100</v>
      </c>
      <c r="BR258" t="s">
        <v>100</v>
      </c>
      <c r="BS258" t="s">
        <v>100</v>
      </c>
      <c r="BT258" t="s">
        <v>100</v>
      </c>
      <c r="BU258" t="s">
        <v>100</v>
      </c>
      <c r="BV258" t="s">
        <v>100</v>
      </c>
      <c r="BW258" t="s">
        <v>100</v>
      </c>
      <c r="BX258" t="s">
        <v>100</v>
      </c>
      <c r="BY258" t="s">
        <v>100</v>
      </c>
      <c r="BZ258" t="s">
        <v>100</v>
      </c>
      <c r="CA258" t="s">
        <v>100</v>
      </c>
      <c r="CB258" t="s">
        <v>100</v>
      </c>
      <c r="CC258" t="s">
        <v>100</v>
      </c>
      <c r="CD258" t="s">
        <v>100</v>
      </c>
      <c r="CE258" t="s">
        <v>100</v>
      </c>
      <c r="CF258" t="s">
        <v>100</v>
      </c>
      <c r="CG258" t="s">
        <v>100</v>
      </c>
      <c r="CH258" t="s">
        <v>100</v>
      </c>
      <c r="CI258" t="s">
        <v>100</v>
      </c>
      <c r="CJ258" t="s">
        <v>115</v>
      </c>
      <c r="CK258" t="s">
        <v>100</v>
      </c>
      <c r="CL258" t="s">
        <v>100</v>
      </c>
      <c r="CM258" t="s">
        <v>100</v>
      </c>
      <c r="CN258" t="s">
        <v>211</v>
      </c>
      <c r="CO258" t="s">
        <v>152</v>
      </c>
      <c r="CP258" t="s">
        <v>100</v>
      </c>
      <c r="CQ258" t="s">
        <v>100</v>
      </c>
      <c r="CR258" t="s">
        <v>100</v>
      </c>
    </row>
    <row r="259" spans="1:96">
      <c r="A259" t="s">
        <v>1045</v>
      </c>
      <c r="B259" t="s">
        <v>1046</v>
      </c>
      <c r="C259" t="s">
        <v>205</v>
      </c>
      <c r="D259" t="s">
        <v>1047</v>
      </c>
      <c r="E259" t="s">
        <v>215</v>
      </c>
      <c r="F259" t="s">
        <v>100</v>
      </c>
      <c r="G259" t="s">
        <v>101</v>
      </c>
      <c r="H259" t="s">
        <v>207</v>
      </c>
      <c r="I259" t="s">
        <v>143</v>
      </c>
      <c r="J259" t="s">
        <v>144</v>
      </c>
      <c r="K259" t="s">
        <v>145</v>
      </c>
      <c r="L259" t="s">
        <v>106</v>
      </c>
      <c r="M259" t="s">
        <v>100</v>
      </c>
      <c r="N259" t="s">
        <v>208</v>
      </c>
      <c r="O259" t="s">
        <v>100</v>
      </c>
      <c r="P259" t="s">
        <v>146</v>
      </c>
      <c r="Q259" t="s">
        <v>209</v>
      </c>
      <c r="R259" t="s">
        <v>198</v>
      </c>
      <c r="S259" t="s">
        <v>100</v>
      </c>
      <c r="T259" t="s">
        <v>100</v>
      </c>
      <c r="U259" t="s">
        <v>112</v>
      </c>
      <c r="V259" t="s">
        <v>149</v>
      </c>
      <c r="W259" t="s">
        <v>134</v>
      </c>
      <c r="X259" t="s">
        <v>135</v>
      </c>
      <c r="Y259" t="s">
        <v>115</v>
      </c>
      <c r="Z259" t="s">
        <v>100</v>
      </c>
      <c r="AA259" t="s">
        <v>100</v>
      </c>
      <c r="AB259" t="s">
        <v>100</v>
      </c>
      <c r="AC259" t="s">
        <v>100</v>
      </c>
      <c r="AD259" t="s">
        <v>100</v>
      </c>
      <c r="AE259" t="s">
        <v>115</v>
      </c>
      <c r="AF259" t="s">
        <v>100</v>
      </c>
      <c r="AG259" t="s">
        <v>100</v>
      </c>
      <c r="AH259" t="s">
        <v>100</v>
      </c>
      <c r="AI259" t="s">
        <v>100</v>
      </c>
      <c r="AJ259" t="s">
        <v>100</v>
      </c>
      <c r="AK259" t="s">
        <v>100</v>
      </c>
      <c r="AL259" t="s">
        <v>100</v>
      </c>
      <c r="AM259" t="s">
        <v>100</v>
      </c>
      <c r="AN259" t="s">
        <v>100</v>
      </c>
      <c r="AO259" t="s">
        <v>100</v>
      </c>
      <c r="AP259" t="s">
        <v>100</v>
      </c>
      <c r="AQ259" t="s">
        <v>100</v>
      </c>
      <c r="AR259" t="s">
        <v>100</v>
      </c>
      <c r="AS259" t="s">
        <v>100</v>
      </c>
      <c r="AT259" t="s">
        <v>100</v>
      </c>
      <c r="AU259" t="s">
        <v>100</v>
      </c>
      <c r="AV259" t="s">
        <v>100</v>
      </c>
      <c r="AW259" t="s">
        <v>100</v>
      </c>
      <c r="AX259" t="s">
        <v>100</v>
      </c>
      <c r="AY259" t="s">
        <v>100</v>
      </c>
      <c r="AZ259" t="s">
        <v>100</v>
      </c>
      <c r="BA259" t="s">
        <v>100</v>
      </c>
      <c r="BB259" t="s">
        <v>100</v>
      </c>
      <c r="BC259" t="s">
        <v>100</v>
      </c>
      <c r="BD259" t="s">
        <v>100</v>
      </c>
      <c r="BE259" t="s">
        <v>100</v>
      </c>
      <c r="BF259" t="s">
        <v>100</v>
      </c>
      <c r="BG259" t="s">
        <v>100</v>
      </c>
      <c r="BH259" t="s">
        <v>100</v>
      </c>
      <c r="BI259" t="s">
        <v>100</v>
      </c>
      <c r="BJ259" t="s">
        <v>100</v>
      </c>
      <c r="BK259" t="s">
        <v>100</v>
      </c>
      <c r="BL259" t="s">
        <v>100</v>
      </c>
      <c r="BM259" t="s">
        <v>100</v>
      </c>
      <c r="BN259" t="s">
        <v>100</v>
      </c>
      <c r="BO259" t="s">
        <v>100</v>
      </c>
      <c r="BP259" t="s">
        <v>100</v>
      </c>
      <c r="BQ259" t="s">
        <v>100</v>
      </c>
      <c r="BR259" t="s">
        <v>100</v>
      </c>
      <c r="BS259" t="s">
        <v>100</v>
      </c>
      <c r="BT259" t="s">
        <v>100</v>
      </c>
      <c r="BU259" t="s">
        <v>100</v>
      </c>
      <c r="BV259" t="s">
        <v>100</v>
      </c>
      <c r="BW259" t="s">
        <v>100</v>
      </c>
      <c r="BX259" t="s">
        <v>100</v>
      </c>
      <c r="BY259" t="s">
        <v>100</v>
      </c>
      <c r="BZ259" t="s">
        <v>100</v>
      </c>
      <c r="CA259" t="s">
        <v>100</v>
      </c>
      <c r="CB259" t="s">
        <v>100</v>
      </c>
      <c r="CC259" t="s">
        <v>100</v>
      </c>
      <c r="CD259" t="s">
        <v>100</v>
      </c>
      <c r="CE259" t="s">
        <v>100</v>
      </c>
      <c r="CF259" t="s">
        <v>100</v>
      </c>
      <c r="CG259" t="s">
        <v>100</v>
      </c>
      <c r="CH259" t="s">
        <v>100</v>
      </c>
      <c r="CI259" t="s">
        <v>100</v>
      </c>
      <c r="CJ259" t="s">
        <v>115</v>
      </c>
      <c r="CK259" t="s">
        <v>100</v>
      </c>
      <c r="CL259" t="s">
        <v>100</v>
      </c>
      <c r="CM259" t="s">
        <v>100</v>
      </c>
      <c r="CN259" t="s">
        <v>211</v>
      </c>
      <c r="CO259" t="s">
        <v>152</v>
      </c>
      <c r="CP259" t="s">
        <v>100</v>
      </c>
      <c r="CQ259" t="s">
        <v>100</v>
      </c>
      <c r="CR259" t="s">
        <v>100</v>
      </c>
    </row>
    <row r="260" spans="1:96">
      <c r="A260" t="s">
        <v>1048</v>
      </c>
      <c r="B260" t="s">
        <v>1049</v>
      </c>
      <c r="C260" t="s">
        <v>205</v>
      </c>
      <c r="D260" t="s">
        <v>1050</v>
      </c>
      <c r="E260" t="s">
        <v>1051</v>
      </c>
      <c r="F260" t="s">
        <v>100</v>
      </c>
      <c r="G260" t="s">
        <v>101</v>
      </c>
      <c r="H260" t="s">
        <v>207</v>
      </c>
      <c r="I260" t="s">
        <v>143</v>
      </c>
      <c r="J260" t="s">
        <v>144</v>
      </c>
      <c r="K260" t="s">
        <v>145</v>
      </c>
      <c r="L260" t="s">
        <v>106</v>
      </c>
      <c r="M260" t="s">
        <v>100</v>
      </c>
      <c r="N260" t="s">
        <v>208</v>
      </c>
      <c r="O260" t="s">
        <v>100</v>
      </c>
      <c r="P260" t="s">
        <v>146</v>
      </c>
      <c r="Q260" t="s">
        <v>209</v>
      </c>
      <c r="R260" t="s">
        <v>198</v>
      </c>
      <c r="S260" t="s">
        <v>100</v>
      </c>
      <c r="T260" t="s">
        <v>100</v>
      </c>
      <c r="U260" t="s">
        <v>112</v>
      </c>
      <c r="V260" t="s">
        <v>149</v>
      </c>
      <c r="W260" t="s">
        <v>134</v>
      </c>
      <c r="X260" t="s">
        <v>135</v>
      </c>
      <c r="Y260" t="s">
        <v>115</v>
      </c>
      <c r="Z260" t="s">
        <v>100</v>
      </c>
      <c r="AA260" t="s">
        <v>100</v>
      </c>
      <c r="AB260" t="s">
        <v>100</v>
      </c>
      <c r="AC260" t="s">
        <v>100</v>
      </c>
      <c r="AD260" t="s">
        <v>100</v>
      </c>
      <c r="AE260" t="s">
        <v>115</v>
      </c>
      <c r="AF260" t="s">
        <v>100</v>
      </c>
      <c r="AG260" t="s">
        <v>100</v>
      </c>
      <c r="AH260" t="s">
        <v>100</v>
      </c>
      <c r="AI260" t="s">
        <v>100</v>
      </c>
      <c r="AJ260" t="s">
        <v>100</v>
      </c>
      <c r="AK260" t="s">
        <v>100</v>
      </c>
      <c r="AL260" t="s">
        <v>100</v>
      </c>
      <c r="AM260" t="s">
        <v>100</v>
      </c>
      <c r="AN260" t="s">
        <v>100</v>
      </c>
      <c r="AO260" t="s">
        <v>100</v>
      </c>
      <c r="AP260" t="s">
        <v>100</v>
      </c>
      <c r="AQ260" t="s">
        <v>100</v>
      </c>
      <c r="AR260" t="s">
        <v>100</v>
      </c>
      <c r="AS260" t="s">
        <v>100</v>
      </c>
      <c r="AT260" t="s">
        <v>100</v>
      </c>
      <c r="AU260" t="s">
        <v>100</v>
      </c>
      <c r="AV260" t="s">
        <v>100</v>
      </c>
      <c r="AW260" t="s">
        <v>100</v>
      </c>
      <c r="AX260" t="s">
        <v>100</v>
      </c>
      <c r="AY260" t="s">
        <v>100</v>
      </c>
      <c r="AZ260" t="s">
        <v>100</v>
      </c>
      <c r="BA260" t="s">
        <v>100</v>
      </c>
      <c r="BB260" t="s">
        <v>100</v>
      </c>
      <c r="BC260" t="s">
        <v>100</v>
      </c>
      <c r="BD260" t="s">
        <v>100</v>
      </c>
      <c r="BE260" t="s">
        <v>100</v>
      </c>
      <c r="BF260" t="s">
        <v>100</v>
      </c>
      <c r="BG260" t="s">
        <v>100</v>
      </c>
      <c r="BH260" t="s">
        <v>100</v>
      </c>
      <c r="BI260" t="s">
        <v>100</v>
      </c>
      <c r="BJ260" t="s">
        <v>100</v>
      </c>
      <c r="BK260" t="s">
        <v>100</v>
      </c>
      <c r="BL260" t="s">
        <v>100</v>
      </c>
      <c r="BM260" t="s">
        <v>100</v>
      </c>
      <c r="BN260" t="s">
        <v>100</v>
      </c>
      <c r="BO260" t="s">
        <v>100</v>
      </c>
      <c r="BP260" t="s">
        <v>100</v>
      </c>
      <c r="BQ260" t="s">
        <v>100</v>
      </c>
      <c r="BR260" t="s">
        <v>100</v>
      </c>
      <c r="BS260" t="s">
        <v>100</v>
      </c>
      <c r="BT260" t="s">
        <v>100</v>
      </c>
      <c r="BU260" t="s">
        <v>100</v>
      </c>
      <c r="BV260" t="s">
        <v>100</v>
      </c>
      <c r="BW260" t="s">
        <v>100</v>
      </c>
      <c r="BX260" t="s">
        <v>100</v>
      </c>
      <c r="BY260" t="s">
        <v>100</v>
      </c>
      <c r="BZ260" t="s">
        <v>100</v>
      </c>
      <c r="CA260" t="s">
        <v>100</v>
      </c>
      <c r="CB260" t="s">
        <v>100</v>
      </c>
      <c r="CC260" t="s">
        <v>100</v>
      </c>
      <c r="CD260" t="s">
        <v>100</v>
      </c>
      <c r="CE260" t="s">
        <v>100</v>
      </c>
      <c r="CF260" t="s">
        <v>100</v>
      </c>
      <c r="CG260" t="s">
        <v>100</v>
      </c>
      <c r="CH260" t="s">
        <v>100</v>
      </c>
      <c r="CI260" t="s">
        <v>100</v>
      </c>
      <c r="CJ260" t="s">
        <v>115</v>
      </c>
      <c r="CK260" t="s">
        <v>100</v>
      </c>
      <c r="CL260" t="s">
        <v>100</v>
      </c>
      <c r="CM260" t="s">
        <v>100</v>
      </c>
      <c r="CN260" t="s">
        <v>211</v>
      </c>
      <c r="CO260" t="s">
        <v>152</v>
      </c>
      <c r="CP260" t="s">
        <v>100</v>
      </c>
      <c r="CQ260" t="s">
        <v>100</v>
      </c>
      <c r="CR260" t="s">
        <v>100</v>
      </c>
    </row>
    <row r="261" spans="1:96">
      <c r="A261" t="s">
        <v>1052</v>
      </c>
      <c r="B261" t="s">
        <v>1053</v>
      </c>
      <c r="C261" t="s">
        <v>205</v>
      </c>
      <c r="D261" t="s">
        <v>1054</v>
      </c>
      <c r="E261" t="s">
        <v>1055</v>
      </c>
      <c r="F261" t="s">
        <v>100</v>
      </c>
      <c r="G261" t="s">
        <v>101</v>
      </c>
      <c r="H261" t="s">
        <v>207</v>
      </c>
      <c r="I261" t="s">
        <v>143</v>
      </c>
      <c r="J261" t="s">
        <v>144</v>
      </c>
      <c r="K261" t="s">
        <v>145</v>
      </c>
      <c r="L261" t="s">
        <v>106</v>
      </c>
      <c r="M261" t="s">
        <v>100</v>
      </c>
      <c r="N261" t="s">
        <v>208</v>
      </c>
      <c r="O261" t="s">
        <v>100</v>
      </c>
      <c r="P261" t="s">
        <v>146</v>
      </c>
      <c r="Q261" t="s">
        <v>209</v>
      </c>
      <c r="R261" t="s">
        <v>198</v>
      </c>
      <c r="S261" t="s">
        <v>100</v>
      </c>
      <c r="T261" t="s">
        <v>100</v>
      </c>
      <c r="U261" t="s">
        <v>112</v>
      </c>
      <c r="V261" t="s">
        <v>149</v>
      </c>
      <c r="W261" t="s">
        <v>134</v>
      </c>
      <c r="X261" t="s">
        <v>135</v>
      </c>
      <c r="Y261" t="s">
        <v>115</v>
      </c>
      <c r="Z261" t="s">
        <v>100</v>
      </c>
      <c r="AA261" t="s">
        <v>100</v>
      </c>
      <c r="AB261" t="s">
        <v>100</v>
      </c>
      <c r="AC261" t="s">
        <v>100</v>
      </c>
      <c r="AD261" t="s">
        <v>100</v>
      </c>
      <c r="AE261" t="s">
        <v>115</v>
      </c>
      <c r="AF261" t="s">
        <v>100</v>
      </c>
      <c r="AG261" t="s">
        <v>100</v>
      </c>
      <c r="AH261" t="s">
        <v>100</v>
      </c>
      <c r="AI261" t="s">
        <v>100</v>
      </c>
      <c r="AJ261" t="s">
        <v>100</v>
      </c>
      <c r="AK261" t="s">
        <v>100</v>
      </c>
      <c r="AL261" t="s">
        <v>100</v>
      </c>
      <c r="AM261" t="s">
        <v>100</v>
      </c>
      <c r="AN261" t="s">
        <v>100</v>
      </c>
      <c r="AO261" t="s">
        <v>100</v>
      </c>
      <c r="AP261" t="s">
        <v>100</v>
      </c>
      <c r="AQ261" t="s">
        <v>100</v>
      </c>
      <c r="AR261" t="s">
        <v>100</v>
      </c>
      <c r="AS261" t="s">
        <v>100</v>
      </c>
      <c r="AT261" t="s">
        <v>100</v>
      </c>
      <c r="AU261" t="s">
        <v>100</v>
      </c>
      <c r="AV261" t="s">
        <v>100</v>
      </c>
      <c r="AW261" t="s">
        <v>100</v>
      </c>
      <c r="AX261" t="s">
        <v>100</v>
      </c>
      <c r="AY261" t="s">
        <v>100</v>
      </c>
      <c r="AZ261" t="s">
        <v>100</v>
      </c>
      <c r="BA261" t="s">
        <v>100</v>
      </c>
      <c r="BB261" t="s">
        <v>100</v>
      </c>
      <c r="BC261" t="s">
        <v>100</v>
      </c>
      <c r="BD261" t="s">
        <v>100</v>
      </c>
      <c r="BE261" t="s">
        <v>100</v>
      </c>
      <c r="BF261" t="s">
        <v>100</v>
      </c>
      <c r="BG261" t="s">
        <v>100</v>
      </c>
      <c r="BH261" t="s">
        <v>100</v>
      </c>
      <c r="BI261" t="s">
        <v>100</v>
      </c>
      <c r="BJ261" t="s">
        <v>100</v>
      </c>
      <c r="BK261" t="s">
        <v>100</v>
      </c>
      <c r="BL261" t="s">
        <v>100</v>
      </c>
      <c r="BM261" t="s">
        <v>100</v>
      </c>
      <c r="BN261" t="s">
        <v>100</v>
      </c>
      <c r="BO261" t="s">
        <v>100</v>
      </c>
      <c r="BP261" t="s">
        <v>100</v>
      </c>
      <c r="BQ261" t="s">
        <v>100</v>
      </c>
      <c r="BR261" t="s">
        <v>100</v>
      </c>
      <c r="BS261" t="s">
        <v>100</v>
      </c>
      <c r="BT261" t="s">
        <v>100</v>
      </c>
      <c r="BU261" t="s">
        <v>100</v>
      </c>
      <c r="BV261" t="s">
        <v>100</v>
      </c>
      <c r="BW261" t="s">
        <v>100</v>
      </c>
      <c r="BX261" t="s">
        <v>100</v>
      </c>
      <c r="BY261" t="s">
        <v>100</v>
      </c>
      <c r="BZ261" t="s">
        <v>100</v>
      </c>
      <c r="CA261" t="s">
        <v>100</v>
      </c>
      <c r="CB261" t="s">
        <v>100</v>
      </c>
      <c r="CC261" t="s">
        <v>100</v>
      </c>
      <c r="CD261" t="s">
        <v>100</v>
      </c>
      <c r="CE261" t="s">
        <v>100</v>
      </c>
      <c r="CF261" t="s">
        <v>100</v>
      </c>
      <c r="CG261" t="s">
        <v>100</v>
      </c>
      <c r="CH261" t="s">
        <v>100</v>
      </c>
      <c r="CI261" t="s">
        <v>100</v>
      </c>
      <c r="CJ261" t="s">
        <v>115</v>
      </c>
      <c r="CK261" t="s">
        <v>100</v>
      </c>
      <c r="CL261" t="s">
        <v>100</v>
      </c>
      <c r="CM261" t="s">
        <v>100</v>
      </c>
      <c r="CN261" t="s">
        <v>211</v>
      </c>
      <c r="CO261" t="s">
        <v>152</v>
      </c>
      <c r="CP261" t="s">
        <v>100</v>
      </c>
      <c r="CQ261" t="s">
        <v>100</v>
      </c>
      <c r="CR261" t="s">
        <v>100</v>
      </c>
    </row>
    <row r="262" spans="1:96">
      <c r="A262" t="s">
        <v>1056</v>
      </c>
      <c r="B262" t="s">
        <v>1057</v>
      </c>
      <c r="C262" t="s">
        <v>205</v>
      </c>
      <c r="D262" t="s">
        <v>1058</v>
      </c>
      <c r="E262" t="s">
        <v>1059</v>
      </c>
      <c r="F262" t="s">
        <v>100</v>
      </c>
      <c r="G262" t="s">
        <v>101</v>
      </c>
      <c r="H262" t="s">
        <v>207</v>
      </c>
      <c r="I262" t="s">
        <v>143</v>
      </c>
      <c r="J262" t="s">
        <v>144</v>
      </c>
      <c r="K262" t="s">
        <v>145</v>
      </c>
      <c r="L262" t="s">
        <v>106</v>
      </c>
      <c r="M262" t="s">
        <v>100</v>
      </c>
      <c r="N262" t="s">
        <v>208</v>
      </c>
      <c r="O262" t="s">
        <v>100</v>
      </c>
      <c r="P262" t="s">
        <v>146</v>
      </c>
      <c r="Q262" t="s">
        <v>209</v>
      </c>
      <c r="R262" t="s">
        <v>198</v>
      </c>
      <c r="S262" t="s">
        <v>100</v>
      </c>
      <c r="T262" t="s">
        <v>100</v>
      </c>
      <c r="U262" t="s">
        <v>112</v>
      </c>
      <c r="V262" t="s">
        <v>149</v>
      </c>
      <c r="W262" t="s">
        <v>134</v>
      </c>
      <c r="X262" t="s">
        <v>135</v>
      </c>
      <c r="Y262" t="s">
        <v>115</v>
      </c>
      <c r="Z262" t="s">
        <v>100</v>
      </c>
      <c r="AA262" t="s">
        <v>100</v>
      </c>
      <c r="AB262" t="s">
        <v>100</v>
      </c>
      <c r="AC262" t="s">
        <v>100</v>
      </c>
      <c r="AD262" t="s">
        <v>100</v>
      </c>
      <c r="AE262" t="s">
        <v>115</v>
      </c>
      <c r="AF262" t="s">
        <v>100</v>
      </c>
      <c r="AG262" t="s">
        <v>100</v>
      </c>
      <c r="AH262" t="s">
        <v>100</v>
      </c>
      <c r="AI262" t="s">
        <v>100</v>
      </c>
      <c r="AJ262" t="s">
        <v>100</v>
      </c>
      <c r="AK262" t="s">
        <v>100</v>
      </c>
      <c r="AL262" t="s">
        <v>100</v>
      </c>
      <c r="AM262" t="s">
        <v>100</v>
      </c>
      <c r="AN262" t="s">
        <v>100</v>
      </c>
      <c r="AO262" t="s">
        <v>100</v>
      </c>
      <c r="AP262" t="s">
        <v>100</v>
      </c>
      <c r="AQ262" t="s">
        <v>100</v>
      </c>
      <c r="AR262" t="s">
        <v>100</v>
      </c>
      <c r="AS262" t="s">
        <v>100</v>
      </c>
      <c r="AT262" t="s">
        <v>100</v>
      </c>
      <c r="AU262" t="s">
        <v>100</v>
      </c>
      <c r="AV262" t="s">
        <v>100</v>
      </c>
      <c r="AW262" t="s">
        <v>100</v>
      </c>
      <c r="AX262" t="s">
        <v>100</v>
      </c>
      <c r="AY262" t="s">
        <v>100</v>
      </c>
      <c r="AZ262" t="s">
        <v>100</v>
      </c>
      <c r="BA262" t="s">
        <v>100</v>
      </c>
      <c r="BB262" t="s">
        <v>100</v>
      </c>
      <c r="BC262" t="s">
        <v>100</v>
      </c>
      <c r="BD262" t="s">
        <v>100</v>
      </c>
      <c r="BE262" t="s">
        <v>100</v>
      </c>
      <c r="BF262" t="s">
        <v>100</v>
      </c>
      <c r="BG262" t="s">
        <v>100</v>
      </c>
      <c r="BH262" t="s">
        <v>100</v>
      </c>
      <c r="BI262" t="s">
        <v>100</v>
      </c>
      <c r="BJ262" t="s">
        <v>100</v>
      </c>
      <c r="BK262" t="s">
        <v>100</v>
      </c>
      <c r="BL262" t="s">
        <v>100</v>
      </c>
      <c r="BM262" t="s">
        <v>100</v>
      </c>
      <c r="BN262" t="s">
        <v>100</v>
      </c>
      <c r="BO262" t="s">
        <v>100</v>
      </c>
      <c r="BP262" t="s">
        <v>100</v>
      </c>
      <c r="BQ262" t="s">
        <v>100</v>
      </c>
      <c r="BR262" t="s">
        <v>100</v>
      </c>
      <c r="BS262" t="s">
        <v>100</v>
      </c>
      <c r="BT262" t="s">
        <v>100</v>
      </c>
      <c r="BU262" t="s">
        <v>100</v>
      </c>
      <c r="BV262" t="s">
        <v>100</v>
      </c>
      <c r="BW262" t="s">
        <v>100</v>
      </c>
      <c r="BX262" t="s">
        <v>100</v>
      </c>
      <c r="BY262" t="s">
        <v>100</v>
      </c>
      <c r="BZ262" t="s">
        <v>100</v>
      </c>
      <c r="CA262" t="s">
        <v>100</v>
      </c>
      <c r="CB262" t="s">
        <v>100</v>
      </c>
      <c r="CC262" t="s">
        <v>100</v>
      </c>
      <c r="CD262" t="s">
        <v>100</v>
      </c>
      <c r="CE262" t="s">
        <v>100</v>
      </c>
      <c r="CF262" t="s">
        <v>100</v>
      </c>
      <c r="CG262" t="s">
        <v>100</v>
      </c>
      <c r="CH262" t="s">
        <v>100</v>
      </c>
      <c r="CI262" t="s">
        <v>100</v>
      </c>
      <c r="CJ262" t="s">
        <v>115</v>
      </c>
      <c r="CK262" t="s">
        <v>100</v>
      </c>
      <c r="CL262" t="s">
        <v>100</v>
      </c>
      <c r="CM262" t="s">
        <v>100</v>
      </c>
      <c r="CN262" t="s">
        <v>211</v>
      </c>
      <c r="CO262" t="s">
        <v>152</v>
      </c>
      <c r="CP262" t="s">
        <v>100</v>
      </c>
      <c r="CQ262" t="s">
        <v>100</v>
      </c>
      <c r="CR262" t="s">
        <v>100</v>
      </c>
    </row>
    <row r="263" spans="1:96">
      <c r="A263" t="s">
        <v>1060</v>
      </c>
      <c r="B263" t="s">
        <v>1061</v>
      </c>
      <c r="C263" t="s">
        <v>189</v>
      </c>
      <c r="D263" t="s">
        <v>1062</v>
      </c>
      <c r="E263" t="s">
        <v>100</v>
      </c>
      <c r="F263" t="s">
        <v>100</v>
      </c>
      <c r="G263" t="s">
        <v>141</v>
      </c>
      <c r="H263" t="s">
        <v>142</v>
      </c>
      <c r="I263" t="s">
        <v>143</v>
      </c>
      <c r="J263" t="s">
        <v>144</v>
      </c>
      <c r="K263" t="s">
        <v>145</v>
      </c>
      <c r="L263" t="s">
        <v>106</v>
      </c>
      <c r="M263" t="s">
        <v>100</v>
      </c>
      <c r="N263" t="s">
        <v>100</v>
      </c>
      <c r="O263" t="s">
        <v>1063</v>
      </c>
      <c r="P263" t="s">
        <v>146</v>
      </c>
      <c r="Q263" t="s">
        <v>147</v>
      </c>
      <c r="R263" t="s">
        <v>148</v>
      </c>
      <c r="S263" t="s">
        <v>100</v>
      </c>
      <c r="T263" t="s">
        <v>111</v>
      </c>
      <c r="U263" t="s">
        <v>112</v>
      </c>
      <c r="V263" t="s">
        <v>149</v>
      </c>
      <c r="W263" t="s">
        <v>113</v>
      </c>
      <c r="X263" t="s">
        <v>114</v>
      </c>
      <c r="Y263" t="s">
        <v>181</v>
      </c>
      <c r="Z263" t="s">
        <v>315</v>
      </c>
      <c r="AA263" t="s">
        <v>268</v>
      </c>
      <c r="AB263" t="s">
        <v>100</v>
      </c>
      <c r="AC263" t="s">
        <v>100</v>
      </c>
      <c r="AD263" t="s">
        <v>100</v>
      </c>
      <c r="AE263" t="s">
        <v>100</v>
      </c>
      <c r="AF263" t="s">
        <v>100</v>
      </c>
      <c r="AG263" t="s">
        <v>100</v>
      </c>
      <c r="AH263" t="s">
        <v>100</v>
      </c>
      <c r="AI263" t="s">
        <v>100</v>
      </c>
      <c r="AJ263" t="s">
        <v>100</v>
      </c>
      <c r="AK263" t="s">
        <v>100</v>
      </c>
      <c r="AL263" t="s">
        <v>100</v>
      </c>
      <c r="AM263" t="s">
        <v>100</v>
      </c>
      <c r="AN263" t="s">
        <v>100</v>
      </c>
      <c r="AO263" t="s">
        <v>100</v>
      </c>
      <c r="AP263" t="s">
        <v>100</v>
      </c>
      <c r="AQ263" t="s">
        <v>100</v>
      </c>
      <c r="AR263" t="s">
        <v>100</v>
      </c>
      <c r="AS263" t="s">
        <v>100</v>
      </c>
      <c r="AT263" t="s">
        <v>100</v>
      </c>
      <c r="AU263" t="s">
        <v>100</v>
      </c>
      <c r="AV263" t="s">
        <v>100</v>
      </c>
      <c r="AW263" t="s">
        <v>100</v>
      </c>
      <c r="AX263" t="s">
        <v>100</v>
      </c>
      <c r="AY263" t="s">
        <v>100</v>
      </c>
      <c r="AZ263" t="s">
        <v>100</v>
      </c>
      <c r="BA263" t="s">
        <v>100</v>
      </c>
      <c r="BB263" t="s">
        <v>100</v>
      </c>
      <c r="BC263" t="s">
        <v>100</v>
      </c>
      <c r="BD263" t="s">
        <v>100</v>
      </c>
      <c r="BE263" t="s">
        <v>100</v>
      </c>
      <c r="BF263" t="s">
        <v>100</v>
      </c>
      <c r="BG263" t="s">
        <v>100</v>
      </c>
      <c r="BH263" t="s">
        <v>100</v>
      </c>
      <c r="BI263" t="s">
        <v>100</v>
      </c>
      <c r="BJ263" t="s">
        <v>100</v>
      </c>
      <c r="BK263" t="s">
        <v>100</v>
      </c>
      <c r="BL263" t="s">
        <v>100</v>
      </c>
      <c r="BM263" t="s">
        <v>100</v>
      </c>
      <c r="BN263" t="s">
        <v>100</v>
      </c>
      <c r="BO263" t="s">
        <v>100</v>
      </c>
      <c r="BP263" t="s">
        <v>100</v>
      </c>
      <c r="BQ263" t="s">
        <v>100</v>
      </c>
      <c r="BR263" t="s">
        <v>100</v>
      </c>
      <c r="BS263" t="s">
        <v>100</v>
      </c>
      <c r="BT263" t="s">
        <v>100</v>
      </c>
      <c r="BU263" t="s">
        <v>100</v>
      </c>
      <c r="BV263" t="s">
        <v>100</v>
      </c>
      <c r="BW263" t="s">
        <v>100</v>
      </c>
      <c r="BX263" t="s">
        <v>100</v>
      </c>
      <c r="BY263" t="s">
        <v>100</v>
      </c>
      <c r="BZ263" t="s">
        <v>100</v>
      </c>
      <c r="CA263" t="s">
        <v>100</v>
      </c>
      <c r="CB263" t="s">
        <v>100</v>
      </c>
      <c r="CC263" t="s">
        <v>100</v>
      </c>
      <c r="CD263" t="s">
        <v>100</v>
      </c>
      <c r="CE263" t="s">
        <v>100</v>
      </c>
      <c r="CF263" t="s">
        <v>100</v>
      </c>
      <c r="CG263" t="s">
        <v>100</v>
      </c>
      <c r="CH263" t="s">
        <v>100</v>
      </c>
      <c r="CI263" t="s">
        <v>100</v>
      </c>
      <c r="CJ263" t="s">
        <v>100</v>
      </c>
      <c r="CK263" t="s">
        <v>100</v>
      </c>
      <c r="CL263" t="s">
        <v>100</v>
      </c>
      <c r="CM263" t="s">
        <v>100</v>
      </c>
      <c r="CN263" t="s">
        <v>166</v>
      </c>
      <c r="CO263" t="s">
        <v>100</v>
      </c>
      <c r="CP263" t="s">
        <v>100</v>
      </c>
      <c r="CQ263" t="s">
        <v>152</v>
      </c>
      <c r="CR263" t="s">
        <v>153</v>
      </c>
    </row>
    <row r="264" spans="1:96">
      <c r="A264" t="s">
        <v>1064</v>
      </c>
      <c r="B264" t="s">
        <v>1065</v>
      </c>
      <c r="C264" t="s">
        <v>189</v>
      </c>
      <c r="D264" t="s">
        <v>1066</v>
      </c>
      <c r="E264" t="s">
        <v>1067</v>
      </c>
      <c r="F264" t="s">
        <v>100</v>
      </c>
      <c r="G264" t="s">
        <v>141</v>
      </c>
      <c r="H264" t="s">
        <v>142</v>
      </c>
      <c r="I264" t="s">
        <v>143</v>
      </c>
      <c r="J264" t="s">
        <v>144</v>
      </c>
      <c r="K264" t="s">
        <v>145</v>
      </c>
      <c r="L264" t="s">
        <v>106</v>
      </c>
      <c r="M264" t="s">
        <v>100</v>
      </c>
      <c r="N264" t="s">
        <v>100</v>
      </c>
      <c r="O264" t="s">
        <v>100</v>
      </c>
      <c r="P264" t="s">
        <v>146</v>
      </c>
      <c r="Q264" t="s">
        <v>147</v>
      </c>
      <c r="R264" t="s">
        <v>148</v>
      </c>
      <c r="S264" t="s">
        <v>100</v>
      </c>
      <c r="T264" t="s">
        <v>111</v>
      </c>
      <c r="U264" t="s">
        <v>228</v>
      </c>
      <c r="V264" t="s">
        <v>149</v>
      </c>
      <c r="W264" t="s">
        <v>113</v>
      </c>
      <c r="X264" t="s">
        <v>1068</v>
      </c>
      <c r="Y264" t="s">
        <v>100</v>
      </c>
      <c r="Z264" t="s">
        <v>100</v>
      </c>
      <c r="AA264" t="s">
        <v>100</v>
      </c>
      <c r="AB264" t="s">
        <v>100</v>
      </c>
      <c r="AC264" t="s">
        <v>100</v>
      </c>
      <c r="AD264" t="s">
        <v>100</v>
      </c>
      <c r="AE264" t="s">
        <v>100</v>
      </c>
      <c r="AF264" t="s">
        <v>100</v>
      </c>
      <c r="AG264" t="s">
        <v>100</v>
      </c>
      <c r="AH264" t="s">
        <v>100</v>
      </c>
      <c r="AI264" t="s">
        <v>100</v>
      </c>
      <c r="AJ264" t="s">
        <v>100</v>
      </c>
      <c r="AK264" t="s">
        <v>100</v>
      </c>
      <c r="AL264" t="s">
        <v>100</v>
      </c>
      <c r="AM264" t="s">
        <v>100</v>
      </c>
      <c r="AN264" t="s">
        <v>100</v>
      </c>
      <c r="AO264" t="s">
        <v>100</v>
      </c>
      <c r="AP264" t="s">
        <v>100</v>
      </c>
      <c r="AQ264" t="s">
        <v>100</v>
      </c>
      <c r="AR264" t="s">
        <v>100</v>
      </c>
      <c r="AS264" t="s">
        <v>100</v>
      </c>
      <c r="AT264" t="s">
        <v>100</v>
      </c>
      <c r="AU264" t="s">
        <v>100</v>
      </c>
      <c r="AV264" t="s">
        <v>100</v>
      </c>
      <c r="AW264" t="s">
        <v>100</v>
      </c>
      <c r="AX264" t="s">
        <v>100</v>
      </c>
      <c r="AY264" t="s">
        <v>100</v>
      </c>
      <c r="AZ264" t="s">
        <v>100</v>
      </c>
      <c r="BA264" t="s">
        <v>100</v>
      </c>
      <c r="BB264" t="s">
        <v>100</v>
      </c>
      <c r="BC264" t="s">
        <v>100</v>
      </c>
      <c r="BD264" t="s">
        <v>100</v>
      </c>
      <c r="BE264" t="s">
        <v>100</v>
      </c>
      <c r="BF264" t="s">
        <v>100</v>
      </c>
      <c r="BG264" t="s">
        <v>100</v>
      </c>
      <c r="BH264" t="s">
        <v>100</v>
      </c>
      <c r="BI264" t="s">
        <v>100</v>
      </c>
      <c r="BJ264" t="s">
        <v>100</v>
      </c>
      <c r="BK264" t="s">
        <v>100</v>
      </c>
      <c r="BL264" t="s">
        <v>100</v>
      </c>
      <c r="BM264" t="s">
        <v>100</v>
      </c>
      <c r="BN264" t="s">
        <v>100</v>
      </c>
      <c r="BO264" t="s">
        <v>100</v>
      </c>
      <c r="BP264" t="s">
        <v>100</v>
      </c>
      <c r="BQ264" t="s">
        <v>100</v>
      </c>
      <c r="BR264" t="s">
        <v>100</v>
      </c>
      <c r="BS264" t="s">
        <v>100</v>
      </c>
      <c r="BT264" t="s">
        <v>100</v>
      </c>
      <c r="BU264" t="s">
        <v>100</v>
      </c>
      <c r="BV264" t="s">
        <v>100</v>
      </c>
      <c r="BW264" t="s">
        <v>100</v>
      </c>
      <c r="BX264" t="s">
        <v>100</v>
      </c>
      <c r="BY264" t="s">
        <v>100</v>
      </c>
      <c r="BZ264" t="s">
        <v>100</v>
      </c>
      <c r="CA264" t="s">
        <v>100</v>
      </c>
      <c r="CB264" t="s">
        <v>100</v>
      </c>
      <c r="CC264" t="s">
        <v>100</v>
      </c>
      <c r="CD264" t="s">
        <v>100</v>
      </c>
      <c r="CE264" t="s">
        <v>100</v>
      </c>
      <c r="CF264" t="s">
        <v>100</v>
      </c>
      <c r="CG264" t="s">
        <v>100</v>
      </c>
      <c r="CH264" t="s">
        <v>100</v>
      </c>
      <c r="CI264" t="s">
        <v>100</v>
      </c>
      <c r="CJ264" t="s">
        <v>100</v>
      </c>
      <c r="CK264" t="s">
        <v>100</v>
      </c>
      <c r="CL264" t="s">
        <v>100</v>
      </c>
      <c r="CM264" t="s">
        <v>100</v>
      </c>
      <c r="CN264" t="s">
        <v>151</v>
      </c>
      <c r="CO264" t="s">
        <v>100</v>
      </c>
      <c r="CP264" t="s">
        <v>100</v>
      </c>
      <c r="CQ264" t="s">
        <v>152</v>
      </c>
      <c r="CR264" t="s">
        <v>611</v>
      </c>
    </row>
    <row r="265" spans="1:96">
      <c r="A265" t="s">
        <v>13</v>
      </c>
      <c r="B265" t="s">
        <v>1069</v>
      </c>
      <c r="C265" t="s">
        <v>178</v>
      </c>
      <c r="D265" t="s">
        <v>1070</v>
      </c>
      <c r="E265" t="s">
        <v>100</v>
      </c>
      <c r="F265" t="s">
        <v>100</v>
      </c>
      <c r="G265" t="s">
        <v>141</v>
      </c>
      <c r="H265" t="s">
        <v>142</v>
      </c>
      <c r="I265" t="s">
        <v>143</v>
      </c>
      <c r="J265" t="s">
        <v>144</v>
      </c>
      <c r="K265" t="s">
        <v>145</v>
      </c>
      <c r="L265" t="s">
        <v>106</v>
      </c>
      <c r="M265" t="s">
        <v>100</v>
      </c>
      <c r="N265" t="s">
        <v>100</v>
      </c>
      <c r="O265" t="s">
        <v>100</v>
      </c>
      <c r="P265" t="s">
        <v>146</v>
      </c>
      <c r="Q265" t="s">
        <v>147</v>
      </c>
      <c r="R265" t="s">
        <v>148</v>
      </c>
      <c r="S265" t="s">
        <v>100</v>
      </c>
      <c r="T265" t="s">
        <v>100</v>
      </c>
      <c r="U265" t="s">
        <v>112</v>
      </c>
      <c r="V265" t="s">
        <v>113</v>
      </c>
      <c r="W265" t="s">
        <v>113</v>
      </c>
      <c r="X265" t="s">
        <v>114</v>
      </c>
      <c r="Y265" t="s">
        <v>100</v>
      </c>
      <c r="Z265" t="s">
        <v>100</v>
      </c>
      <c r="AA265" t="s">
        <v>100</v>
      </c>
      <c r="AB265" t="s">
        <v>100</v>
      </c>
      <c r="AC265" t="s">
        <v>100</v>
      </c>
      <c r="AD265" t="s">
        <v>100</v>
      </c>
      <c r="AE265" t="s">
        <v>100</v>
      </c>
      <c r="AF265" t="s">
        <v>100</v>
      </c>
      <c r="AG265" t="s">
        <v>100</v>
      </c>
      <c r="AH265" t="s">
        <v>100</v>
      </c>
      <c r="AI265" t="s">
        <v>100</v>
      </c>
      <c r="AJ265" t="s">
        <v>100</v>
      </c>
      <c r="AK265" t="s">
        <v>100</v>
      </c>
      <c r="AL265" t="s">
        <v>100</v>
      </c>
      <c r="AM265" t="s">
        <v>100</v>
      </c>
      <c r="AN265" t="s">
        <v>100</v>
      </c>
      <c r="AO265" t="s">
        <v>100</v>
      </c>
      <c r="AP265" t="s">
        <v>100</v>
      </c>
      <c r="AQ265" t="s">
        <v>100</v>
      </c>
      <c r="AR265" t="s">
        <v>100</v>
      </c>
      <c r="AS265" t="s">
        <v>100</v>
      </c>
      <c r="AT265" t="s">
        <v>100</v>
      </c>
      <c r="AU265" t="s">
        <v>100</v>
      </c>
      <c r="AV265" t="s">
        <v>100</v>
      </c>
      <c r="AW265" t="s">
        <v>100</v>
      </c>
      <c r="AX265" t="s">
        <v>100</v>
      </c>
      <c r="AY265" t="s">
        <v>100</v>
      </c>
      <c r="AZ265" t="s">
        <v>100</v>
      </c>
      <c r="BA265" t="s">
        <v>100</v>
      </c>
      <c r="BB265" t="s">
        <v>100</v>
      </c>
      <c r="BC265" t="s">
        <v>100</v>
      </c>
      <c r="BD265" t="s">
        <v>100</v>
      </c>
      <c r="BE265" t="s">
        <v>100</v>
      </c>
      <c r="BF265" t="s">
        <v>100</v>
      </c>
      <c r="BG265" t="s">
        <v>100</v>
      </c>
      <c r="BH265" t="s">
        <v>100</v>
      </c>
      <c r="BI265" t="s">
        <v>100</v>
      </c>
      <c r="BJ265" t="s">
        <v>100</v>
      </c>
      <c r="BK265" t="s">
        <v>100</v>
      </c>
      <c r="BL265" t="s">
        <v>100</v>
      </c>
      <c r="BM265" t="s">
        <v>100</v>
      </c>
      <c r="BN265" t="s">
        <v>100</v>
      </c>
      <c r="BO265" t="s">
        <v>259</v>
      </c>
      <c r="BP265" t="s">
        <v>315</v>
      </c>
      <c r="BQ265" t="s">
        <v>1071</v>
      </c>
      <c r="BR265" t="s">
        <v>100</v>
      </c>
      <c r="BS265" t="s">
        <v>100</v>
      </c>
      <c r="BT265" t="s">
        <v>100</v>
      </c>
      <c r="BU265" t="s">
        <v>100</v>
      </c>
      <c r="BV265" t="s">
        <v>100</v>
      </c>
      <c r="BW265" t="s">
        <v>100</v>
      </c>
      <c r="BX265" t="s">
        <v>100</v>
      </c>
      <c r="BY265" t="s">
        <v>100</v>
      </c>
      <c r="BZ265" t="s">
        <v>100</v>
      </c>
      <c r="CA265" t="s">
        <v>100</v>
      </c>
      <c r="CB265" t="s">
        <v>100</v>
      </c>
      <c r="CC265" t="s">
        <v>100</v>
      </c>
      <c r="CD265" t="s">
        <v>100</v>
      </c>
      <c r="CE265" t="s">
        <v>100</v>
      </c>
      <c r="CF265" t="s">
        <v>100</v>
      </c>
      <c r="CG265" t="s">
        <v>100</v>
      </c>
      <c r="CH265" t="s">
        <v>100</v>
      </c>
      <c r="CI265" t="s">
        <v>100</v>
      </c>
      <c r="CJ265" t="s">
        <v>100</v>
      </c>
      <c r="CK265" t="s">
        <v>100</v>
      </c>
      <c r="CL265" t="s">
        <v>100</v>
      </c>
      <c r="CM265" t="s">
        <v>100</v>
      </c>
      <c r="CN265" t="s">
        <v>151</v>
      </c>
      <c r="CO265" t="s">
        <v>100</v>
      </c>
      <c r="CP265" t="s">
        <v>100</v>
      </c>
      <c r="CQ265" t="s">
        <v>152</v>
      </c>
      <c r="CR265" t="s">
        <v>153</v>
      </c>
    </row>
    <row r="266" spans="1:96">
      <c r="A266" t="s">
        <v>14</v>
      </c>
      <c r="B266" t="s">
        <v>1072</v>
      </c>
      <c r="C266" t="s">
        <v>189</v>
      </c>
      <c r="D266" t="s">
        <v>1073</v>
      </c>
      <c r="E266" t="s">
        <v>1074</v>
      </c>
      <c r="F266" t="s">
        <v>100</v>
      </c>
      <c r="G266" t="s">
        <v>141</v>
      </c>
      <c r="H266" t="s">
        <v>142</v>
      </c>
      <c r="I266" t="s">
        <v>143</v>
      </c>
      <c r="J266" t="s">
        <v>144</v>
      </c>
      <c r="K266" t="s">
        <v>145</v>
      </c>
      <c r="L266" t="s">
        <v>106</v>
      </c>
      <c r="M266" t="s">
        <v>100</v>
      </c>
      <c r="N266" t="s">
        <v>100</v>
      </c>
      <c r="O266" t="s">
        <v>629</v>
      </c>
      <c r="P266" t="s">
        <v>146</v>
      </c>
      <c r="Q266" t="s">
        <v>147</v>
      </c>
      <c r="R266" t="s">
        <v>148</v>
      </c>
      <c r="S266" t="s">
        <v>100</v>
      </c>
      <c r="T266" t="s">
        <v>111</v>
      </c>
      <c r="U266" t="s">
        <v>112</v>
      </c>
      <c r="V266" t="s">
        <v>113</v>
      </c>
      <c r="W266" t="s">
        <v>113</v>
      </c>
      <c r="X266" t="s">
        <v>114</v>
      </c>
      <c r="Y266" t="s">
        <v>100</v>
      </c>
      <c r="Z266" t="s">
        <v>100</v>
      </c>
      <c r="AA266" t="s">
        <v>100</v>
      </c>
      <c r="AB266" t="s">
        <v>100</v>
      </c>
      <c r="AC266" t="s">
        <v>100</v>
      </c>
      <c r="AD266" t="s">
        <v>100</v>
      </c>
      <c r="AE266" t="s">
        <v>100</v>
      </c>
      <c r="AF266" t="s">
        <v>100</v>
      </c>
      <c r="AG266" t="s">
        <v>100</v>
      </c>
      <c r="AH266" t="s">
        <v>100</v>
      </c>
      <c r="AI266" t="s">
        <v>100</v>
      </c>
      <c r="AJ266" t="s">
        <v>100</v>
      </c>
      <c r="AK266" t="s">
        <v>100</v>
      </c>
      <c r="AL266" t="s">
        <v>100</v>
      </c>
      <c r="AM266" t="s">
        <v>100</v>
      </c>
      <c r="AN266" t="s">
        <v>100</v>
      </c>
      <c r="AO266" t="s">
        <v>100</v>
      </c>
      <c r="AP266" t="s">
        <v>100</v>
      </c>
      <c r="AQ266" t="s">
        <v>100</v>
      </c>
      <c r="AR266" t="s">
        <v>100</v>
      </c>
      <c r="AS266" t="s">
        <v>100</v>
      </c>
      <c r="AT266" t="s">
        <v>100</v>
      </c>
      <c r="AU266" t="s">
        <v>100</v>
      </c>
      <c r="AV266" t="s">
        <v>100</v>
      </c>
      <c r="AW266" t="s">
        <v>100</v>
      </c>
      <c r="AX266" t="s">
        <v>100</v>
      </c>
      <c r="AY266" t="s">
        <v>100</v>
      </c>
      <c r="AZ266" t="s">
        <v>100</v>
      </c>
      <c r="BA266" t="s">
        <v>100</v>
      </c>
      <c r="BB266" t="s">
        <v>100</v>
      </c>
      <c r="BC266" t="s">
        <v>100</v>
      </c>
      <c r="BD266" t="s">
        <v>100</v>
      </c>
      <c r="BE266" t="s">
        <v>100</v>
      </c>
      <c r="BF266" t="s">
        <v>100</v>
      </c>
      <c r="BG266" t="s">
        <v>100</v>
      </c>
      <c r="BH266" t="s">
        <v>100</v>
      </c>
      <c r="BI266" t="s">
        <v>100</v>
      </c>
      <c r="BJ266" t="s">
        <v>100</v>
      </c>
      <c r="BK266" t="s">
        <v>100</v>
      </c>
      <c r="BL266" t="s">
        <v>100</v>
      </c>
      <c r="BM266" t="s">
        <v>100</v>
      </c>
      <c r="BN266" t="s">
        <v>100</v>
      </c>
      <c r="BO266" t="s">
        <v>181</v>
      </c>
      <c r="BP266" t="s">
        <v>222</v>
      </c>
      <c r="BQ266" t="s">
        <v>943</v>
      </c>
      <c r="BR266" t="s">
        <v>100</v>
      </c>
      <c r="BS266" t="s">
        <v>100</v>
      </c>
      <c r="BT266" t="s">
        <v>100</v>
      </c>
      <c r="BU266" t="s">
        <v>100</v>
      </c>
      <c r="BV266" t="s">
        <v>100</v>
      </c>
      <c r="BW266" t="s">
        <v>100</v>
      </c>
      <c r="BX266" t="s">
        <v>100</v>
      </c>
      <c r="BY266" t="s">
        <v>100</v>
      </c>
      <c r="BZ266" t="s">
        <v>100</v>
      </c>
      <c r="CA266" t="s">
        <v>100</v>
      </c>
      <c r="CB266" t="s">
        <v>100</v>
      </c>
      <c r="CC266" t="s">
        <v>100</v>
      </c>
      <c r="CD266" t="s">
        <v>100</v>
      </c>
      <c r="CE266" t="s">
        <v>100</v>
      </c>
      <c r="CF266" t="s">
        <v>100</v>
      </c>
      <c r="CG266" t="s">
        <v>100</v>
      </c>
      <c r="CH266" t="s">
        <v>100</v>
      </c>
      <c r="CI266" t="s">
        <v>100</v>
      </c>
      <c r="CJ266" t="s">
        <v>100</v>
      </c>
      <c r="CK266" t="s">
        <v>100</v>
      </c>
      <c r="CL266" t="s">
        <v>100</v>
      </c>
      <c r="CM266" t="s">
        <v>100</v>
      </c>
      <c r="CN266" t="s">
        <v>166</v>
      </c>
      <c r="CO266" t="s">
        <v>100</v>
      </c>
      <c r="CP266" t="s">
        <v>100</v>
      </c>
      <c r="CQ266" t="s">
        <v>152</v>
      </c>
      <c r="CR266" t="s">
        <v>153</v>
      </c>
    </row>
    <row r="267" spans="1:96">
      <c r="A267" t="s">
        <v>15</v>
      </c>
      <c r="B267" t="s">
        <v>1075</v>
      </c>
      <c r="C267" t="s">
        <v>189</v>
      </c>
      <c r="D267" t="s">
        <v>1076</v>
      </c>
      <c r="E267" t="s">
        <v>100</v>
      </c>
      <c r="F267" t="s">
        <v>100</v>
      </c>
      <c r="G267" t="s">
        <v>141</v>
      </c>
      <c r="H267" t="s">
        <v>142</v>
      </c>
      <c r="I267" t="s">
        <v>143</v>
      </c>
      <c r="J267" t="s">
        <v>144</v>
      </c>
      <c r="K267" t="s">
        <v>145</v>
      </c>
      <c r="L267" t="s">
        <v>106</v>
      </c>
      <c r="M267" t="s">
        <v>100</v>
      </c>
      <c r="N267" t="s">
        <v>100</v>
      </c>
      <c r="O267" t="s">
        <v>164</v>
      </c>
      <c r="P267" t="s">
        <v>146</v>
      </c>
      <c r="Q267" t="s">
        <v>147</v>
      </c>
      <c r="R267" t="s">
        <v>148</v>
      </c>
      <c r="S267" t="s">
        <v>100</v>
      </c>
      <c r="T267" t="s">
        <v>111</v>
      </c>
      <c r="U267" t="s">
        <v>112</v>
      </c>
      <c r="V267" t="s">
        <v>113</v>
      </c>
      <c r="W267" t="s">
        <v>113</v>
      </c>
      <c r="X267" t="s">
        <v>114</v>
      </c>
      <c r="Y267" t="s">
        <v>100</v>
      </c>
      <c r="Z267" t="s">
        <v>100</v>
      </c>
      <c r="AA267" t="s">
        <v>100</v>
      </c>
      <c r="AB267" t="s">
        <v>100</v>
      </c>
      <c r="AC267" t="s">
        <v>100</v>
      </c>
      <c r="AD267" t="s">
        <v>100</v>
      </c>
      <c r="AE267" t="s">
        <v>115</v>
      </c>
      <c r="AF267" t="s">
        <v>100</v>
      </c>
      <c r="AG267" t="s">
        <v>100</v>
      </c>
      <c r="AH267" t="s">
        <v>100</v>
      </c>
      <c r="AI267" t="s">
        <v>100</v>
      </c>
      <c r="AJ267" t="s">
        <v>100</v>
      </c>
      <c r="AK267" t="s">
        <v>100</v>
      </c>
      <c r="AL267" t="s">
        <v>100</v>
      </c>
      <c r="AM267" t="s">
        <v>100</v>
      </c>
      <c r="AN267" t="s">
        <v>100</v>
      </c>
      <c r="AO267" t="s">
        <v>100</v>
      </c>
      <c r="AP267" t="s">
        <v>100</v>
      </c>
      <c r="AQ267" t="s">
        <v>100</v>
      </c>
      <c r="AR267" t="s">
        <v>100</v>
      </c>
      <c r="AS267" t="s">
        <v>100</v>
      </c>
      <c r="AT267" t="s">
        <v>100</v>
      </c>
      <c r="AU267" t="s">
        <v>100</v>
      </c>
      <c r="AV267" t="s">
        <v>100</v>
      </c>
      <c r="AW267" t="s">
        <v>100</v>
      </c>
      <c r="AX267" t="s">
        <v>100</v>
      </c>
      <c r="AY267" t="s">
        <v>100</v>
      </c>
      <c r="AZ267" t="s">
        <v>100</v>
      </c>
      <c r="BA267" t="s">
        <v>100</v>
      </c>
      <c r="BB267" t="s">
        <v>100</v>
      </c>
      <c r="BC267" t="s">
        <v>100</v>
      </c>
      <c r="BD267" t="s">
        <v>100</v>
      </c>
      <c r="BE267" t="s">
        <v>100</v>
      </c>
      <c r="BF267" t="s">
        <v>100</v>
      </c>
      <c r="BG267" t="s">
        <v>100</v>
      </c>
      <c r="BH267" t="s">
        <v>100</v>
      </c>
      <c r="BI267" t="s">
        <v>100</v>
      </c>
      <c r="BJ267" t="s">
        <v>100</v>
      </c>
      <c r="BK267" t="s">
        <v>100</v>
      </c>
      <c r="BL267" t="s">
        <v>100</v>
      </c>
      <c r="BM267" t="s">
        <v>100</v>
      </c>
      <c r="BN267" t="s">
        <v>100</v>
      </c>
      <c r="BO267" t="s">
        <v>181</v>
      </c>
      <c r="BP267" t="s">
        <v>315</v>
      </c>
      <c r="BQ267" t="s">
        <v>950</v>
      </c>
      <c r="BR267" t="s">
        <v>100</v>
      </c>
      <c r="BS267" t="s">
        <v>100</v>
      </c>
      <c r="BT267" t="s">
        <v>100</v>
      </c>
      <c r="BU267" t="s">
        <v>100</v>
      </c>
      <c r="BV267" t="s">
        <v>100</v>
      </c>
      <c r="BW267" t="s">
        <v>100</v>
      </c>
      <c r="BX267" t="s">
        <v>100</v>
      </c>
      <c r="BY267" t="s">
        <v>100</v>
      </c>
      <c r="BZ267" t="s">
        <v>100</v>
      </c>
      <c r="CA267" t="s">
        <v>100</v>
      </c>
      <c r="CB267" t="s">
        <v>100</v>
      </c>
      <c r="CC267" t="s">
        <v>100</v>
      </c>
      <c r="CD267" t="s">
        <v>100</v>
      </c>
      <c r="CE267" t="s">
        <v>100</v>
      </c>
      <c r="CF267" t="s">
        <v>100</v>
      </c>
      <c r="CG267" t="s">
        <v>100</v>
      </c>
      <c r="CH267" t="s">
        <v>100</v>
      </c>
      <c r="CI267" t="s">
        <v>100</v>
      </c>
      <c r="CJ267" t="s">
        <v>100</v>
      </c>
      <c r="CK267" t="s">
        <v>100</v>
      </c>
      <c r="CL267" t="s">
        <v>100</v>
      </c>
      <c r="CM267" t="s">
        <v>100</v>
      </c>
      <c r="CN267" t="s">
        <v>166</v>
      </c>
      <c r="CO267" t="s">
        <v>100</v>
      </c>
      <c r="CP267" t="s">
        <v>100</v>
      </c>
      <c r="CQ267" t="s">
        <v>152</v>
      </c>
      <c r="CR267" t="s">
        <v>153</v>
      </c>
    </row>
    <row r="268" spans="1:96">
      <c r="A268" t="s">
        <v>1077</v>
      </c>
      <c r="B268" t="s">
        <v>1078</v>
      </c>
      <c r="C268" t="s">
        <v>375</v>
      </c>
      <c r="D268" t="s">
        <v>1079</v>
      </c>
      <c r="E268" t="s">
        <v>100</v>
      </c>
      <c r="F268" t="s">
        <v>100</v>
      </c>
      <c r="G268" t="s">
        <v>141</v>
      </c>
      <c r="H268" t="s">
        <v>102</v>
      </c>
      <c r="I268" t="s">
        <v>143</v>
      </c>
      <c r="J268" t="s">
        <v>144</v>
      </c>
      <c r="K268" t="s">
        <v>145</v>
      </c>
      <c r="L268" t="s">
        <v>106</v>
      </c>
      <c r="M268" t="s">
        <v>100</v>
      </c>
      <c r="N268" t="s">
        <v>100</v>
      </c>
      <c r="O268" t="s">
        <v>100</v>
      </c>
      <c r="P268" t="s">
        <v>146</v>
      </c>
      <c r="Q268" t="s">
        <v>147</v>
      </c>
      <c r="R268" t="s">
        <v>148</v>
      </c>
      <c r="S268" t="s">
        <v>100</v>
      </c>
      <c r="T268" t="s">
        <v>100</v>
      </c>
      <c r="U268" t="s">
        <v>112</v>
      </c>
      <c r="V268" t="s">
        <v>113</v>
      </c>
      <c r="W268" t="s">
        <v>113</v>
      </c>
      <c r="X268" t="s">
        <v>114</v>
      </c>
      <c r="Y268" t="s">
        <v>100</v>
      </c>
      <c r="Z268" t="s">
        <v>100</v>
      </c>
      <c r="AA268" t="s">
        <v>100</v>
      </c>
      <c r="AB268" t="s">
        <v>100</v>
      </c>
      <c r="AC268" t="s">
        <v>100</v>
      </c>
      <c r="AD268" t="s">
        <v>100</v>
      </c>
      <c r="AE268" t="s">
        <v>100</v>
      </c>
      <c r="AF268" t="s">
        <v>100</v>
      </c>
      <c r="AG268" t="s">
        <v>100</v>
      </c>
      <c r="AH268" t="s">
        <v>100</v>
      </c>
      <c r="AI268" t="s">
        <v>100</v>
      </c>
      <c r="AJ268" t="s">
        <v>100</v>
      </c>
      <c r="AK268" t="s">
        <v>100</v>
      </c>
      <c r="AL268" t="s">
        <v>100</v>
      </c>
      <c r="AM268" t="s">
        <v>100</v>
      </c>
      <c r="AN268" t="s">
        <v>100</v>
      </c>
      <c r="AO268" t="s">
        <v>100</v>
      </c>
      <c r="AP268" t="s">
        <v>100</v>
      </c>
      <c r="AQ268" t="s">
        <v>100</v>
      </c>
      <c r="AR268" t="s">
        <v>100</v>
      </c>
      <c r="AS268" t="s">
        <v>100</v>
      </c>
      <c r="AT268" t="s">
        <v>100</v>
      </c>
      <c r="AU268" t="s">
        <v>100</v>
      </c>
      <c r="AV268" t="s">
        <v>100</v>
      </c>
      <c r="AW268" t="s">
        <v>100</v>
      </c>
      <c r="AX268" t="s">
        <v>100</v>
      </c>
      <c r="AY268" t="s">
        <v>100</v>
      </c>
      <c r="AZ268" t="s">
        <v>100</v>
      </c>
      <c r="BA268" t="s">
        <v>100</v>
      </c>
      <c r="BB268" t="s">
        <v>100</v>
      </c>
      <c r="BC268" t="s">
        <v>100</v>
      </c>
      <c r="BD268" t="s">
        <v>100</v>
      </c>
      <c r="BE268" t="s">
        <v>100</v>
      </c>
      <c r="BF268" t="s">
        <v>100</v>
      </c>
      <c r="BG268" t="s">
        <v>100</v>
      </c>
      <c r="BH268" t="s">
        <v>100</v>
      </c>
      <c r="BI268" t="s">
        <v>100</v>
      </c>
      <c r="BJ268" t="s">
        <v>100</v>
      </c>
      <c r="BK268" t="s">
        <v>100</v>
      </c>
      <c r="BL268" t="s">
        <v>100</v>
      </c>
      <c r="BM268" t="s">
        <v>100</v>
      </c>
      <c r="BN268" t="s">
        <v>100</v>
      </c>
      <c r="BO268" t="s">
        <v>100</v>
      </c>
      <c r="BP268" t="s">
        <v>100</v>
      </c>
      <c r="BQ268" t="s">
        <v>100</v>
      </c>
      <c r="BR268" t="s">
        <v>100</v>
      </c>
      <c r="BS268" t="s">
        <v>100</v>
      </c>
      <c r="BT268" t="s">
        <v>100</v>
      </c>
      <c r="BU268" t="s">
        <v>100</v>
      </c>
      <c r="BV268" t="s">
        <v>100</v>
      </c>
      <c r="BW268" t="s">
        <v>100</v>
      </c>
      <c r="BX268" t="s">
        <v>100</v>
      </c>
      <c r="BY268" t="s">
        <v>100</v>
      </c>
      <c r="BZ268" t="s">
        <v>100</v>
      </c>
      <c r="CA268" t="s">
        <v>100</v>
      </c>
      <c r="CB268" t="s">
        <v>100</v>
      </c>
      <c r="CC268" t="s">
        <v>100</v>
      </c>
      <c r="CD268" t="s">
        <v>100</v>
      </c>
      <c r="CE268" t="s">
        <v>100</v>
      </c>
      <c r="CF268" t="s">
        <v>100</v>
      </c>
      <c r="CG268" t="s">
        <v>100</v>
      </c>
      <c r="CH268" t="s">
        <v>100</v>
      </c>
      <c r="CI268" t="s">
        <v>100</v>
      </c>
      <c r="CJ268" t="s">
        <v>100</v>
      </c>
      <c r="CK268" t="s">
        <v>100</v>
      </c>
      <c r="CL268" t="s">
        <v>100</v>
      </c>
      <c r="CM268" t="s">
        <v>100</v>
      </c>
      <c r="CN268" t="s">
        <v>151</v>
      </c>
      <c r="CO268" t="s">
        <v>100</v>
      </c>
      <c r="CP268" t="s">
        <v>100</v>
      </c>
      <c r="CQ268" t="s">
        <v>152</v>
      </c>
      <c r="CR268" t="s">
        <v>153</v>
      </c>
    </row>
    <row r="269" spans="1:96">
      <c r="A269" t="s">
        <v>1080</v>
      </c>
      <c r="B269" t="s">
        <v>1081</v>
      </c>
      <c r="C269" t="s">
        <v>189</v>
      </c>
      <c r="D269" t="s">
        <v>1082</v>
      </c>
      <c r="E269" t="s">
        <v>1083</v>
      </c>
      <c r="F269" t="s">
        <v>694</v>
      </c>
      <c r="G269" t="s">
        <v>141</v>
      </c>
      <c r="H269" t="s">
        <v>142</v>
      </c>
      <c r="I269" t="s">
        <v>143</v>
      </c>
      <c r="J269" t="s">
        <v>144</v>
      </c>
      <c r="K269" t="s">
        <v>145</v>
      </c>
      <c r="L269" t="s">
        <v>106</v>
      </c>
      <c r="M269" t="s">
        <v>100</v>
      </c>
      <c r="N269" t="s">
        <v>100</v>
      </c>
      <c r="O269" t="s">
        <v>100</v>
      </c>
      <c r="P269" t="s">
        <v>146</v>
      </c>
      <c r="Q269" t="s">
        <v>147</v>
      </c>
      <c r="R269" t="s">
        <v>148</v>
      </c>
      <c r="S269" t="s">
        <v>100</v>
      </c>
      <c r="T269" t="s">
        <v>111</v>
      </c>
      <c r="U269" t="s">
        <v>112</v>
      </c>
      <c r="V269" t="s">
        <v>113</v>
      </c>
      <c r="W269" t="s">
        <v>113</v>
      </c>
      <c r="X269" t="s">
        <v>695</v>
      </c>
      <c r="Y269" t="s">
        <v>100</v>
      </c>
      <c r="Z269" t="s">
        <v>100</v>
      </c>
      <c r="AA269" t="s">
        <v>100</v>
      </c>
      <c r="AB269" t="s">
        <v>100</v>
      </c>
      <c r="AC269" t="s">
        <v>100</v>
      </c>
      <c r="AD269" t="s">
        <v>100</v>
      </c>
      <c r="AE269" t="s">
        <v>100</v>
      </c>
      <c r="AF269" t="s">
        <v>100</v>
      </c>
      <c r="AG269" t="s">
        <v>100</v>
      </c>
      <c r="AH269" t="s">
        <v>100</v>
      </c>
      <c r="AI269" t="s">
        <v>100</v>
      </c>
      <c r="AJ269" t="s">
        <v>100</v>
      </c>
      <c r="AK269" t="s">
        <v>181</v>
      </c>
      <c r="AL269" t="s">
        <v>222</v>
      </c>
      <c r="AM269" t="s">
        <v>260</v>
      </c>
      <c r="AN269" t="s">
        <v>100</v>
      </c>
      <c r="AO269" t="s">
        <v>100</v>
      </c>
      <c r="AP269" t="s">
        <v>100</v>
      </c>
      <c r="AQ269" t="s">
        <v>100</v>
      </c>
      <c r="AR269" t="s">
        <v>100</v>
      </c>
      <c r="AS269" t="s">
        <v>100</v>
      </c>
      <c r="AT269" t="s">
        <v>100</v>
      </c>
      <c r="AU269" t="s">
        <v>100</v>
      </c>
      <c r="AV269" t="s">
        <v>100</v>
      </c>
      <c r="AW269" t="s">
        <v>100</v>
      </c>
      <c r="AX269" t="s">
        <v>100</v>
      </c>
      <c r="AY269" t="s">
        <v>100</v>
      </c>
      <c r="AZ269" t="s">
        <v>100</v>
      </c>
      <c r="BA269" t="s">
        <v>100</v>
      </c>
      <c r="BB269" t="s">
        <v>100</v>
      </c>
      <c r="BC269" t="s">
        <v>100</v>
      </c>
      <c r="BD269" t="s">
        <v>100</v>
      </c>
      <c r="BE269" t="s">
        <v>100</v>
      </c>
      <c r="BF269" t="s">
        <v>100</v>
      </c>
      <c r="BG269" t="s">
        <v>100</v>
      </c>
      <c r="BH269" t="s">
        <v>100</v>
      </c>
      <c r="BI269" t="s">
        <v>100</v>
      </c>
      <c r="BJ269" t="s">
        <v>100</v>
      </c>
      <c r="BK269" t="s">
        <v>100</v>
      </c>
      <c r="BL269" t="s">
        <v>100</v>
      </c>
      <c r="BM269" t="s">
        <v>100</v>
      </c>
      <c r="BN269" t="s">
        <v>100</v>
      </c>
      <c r="BO269" t="s">
        <v>100</v>
      </c>
      <c r="BP269" t="s">
        <v>100</v>
      </c>
      <c r="BQ269" t="s">
        <v>100</v>
      </c>
      <c r="BR269" t="s">
        <v>100</v>
      </c>
      <c r="BS269" t="s">
        <v>100</v>
      </c>
      <c r="BT269" t="s">
        <v>100</v>
      </c>
      <c r="BU269" t="s">
        <v>100</v>
      </c>
      <c r="BV269" t="s">
        <v>100</v>
      </c>
      <c r="BW269" t="s">
        <v>100</v>
      </c>
      <c r="BX269" t="s">
        <v>100</v>
      </c>
      <c r="BY269" t="s">
        <v>100</v>
      </c>
      <c r="BZ269" t="s">
        <v>100</v>
      </c>
      <c r="CA269" t="s">
        <v>100</v>
      </c>
      <c r="CB269" t="s">
        <v>100</v>
      </c>
      <c r="CC269" t="s">
        <v>100</v>
      </c>
      <c r="CD269" t="s">
        <v>100</v>
      </c>
      <c r="CE269" t="s">
        <v>100</v>
      </c>
      <c r="CF269" t="s">
        <v>100</v>
      </c>
      <c r="CG269" t="s">
        <v>100</v>
      </c>
      <c r="CH269" t="s">
        <v>100</v>
      </c>
      <c r="CI269" t="s">
        <v>100</v>
      </c>
      <c r="CJ269" t="s">
        <v>100</v>
      </c>
      <c r="CK269" t="s">
        <v>100</v>
      </c>
      <c r="CL269" t="s">
        <v>100</v>
      </c>
      <c r="CM269" t="s">
        <v>100</v>
      </c>
      <c r="CN269" t="s">
        <v>151</v>
      </c>
      <c r="CO269" t="s">
        <v>100</v>
      </c>
      <c r="CP269" t="s">
        <v>100</v>
      </c>
      <c r="CQ269" t="s">
        <v>152</v>
      </c>
      <c r="CR269" t="s">
        <v>153</v>
      </c>
    </row>
    <row r="270" spans="1:96">
      <c r="A270" t="s">
        <v>1084</v>
      </c>
      <c r="B270" t="s">
        <v>1085</v>
      </c>
      <c r="C270" t="s">
        <v>138</v>
      </c>
      <c r="D270" t="s">
        <v>1085</v>
      </c>
      <c r="E270" t="s">
        <v>100</v>
      </c>
      <c r="F270" t="s">
        <v>100</v>
      </c>
      <c r="G270" t="s">
        <v>141</v>
      </c>
      <c r="H270" t="s">
        <v>142</v>
      </c>
      <c r="I270" t="s">
        <v>143</v>
      </c>
      <c r="J270" t="s">
        <v>309</v>
      </c>
      <c r="K270" t="s">
        <v>145</v>
      </c>
      <c r="L270" t="s">
        <v>106</v>
      </c>
      <c r="M270" t="s">
        <v>100</v>
      </c>
      <c r="N270" t="s">
        <v>100</v>
      </c>
      <c r="O270" t="s">
        <v>100</v>
      </c>
      <c r="P270" t="s">
        <v>146</v>
      </c>
      <c r="Q270" t="s">
        <v>147</v>
      </c>
      <c r="R270" t="s">
        <v>148</v>
      </c>
      <c r="S270" t="s">
        <v>100</v>
      </c>
      <c r="T270" t="s">
        <v>100</v>
      </c>
      <c r="U270" t="s">
        <v>112</v>
      </c>
      <c r="V270" t="s">
        <v>149</v>
      </c>
      <c r="W270" t="s">
        <v>113</v>
      </c>
      <c r="X270" t="s">
        <v>150</v>
      </c>
      <c r="Y270" t="s">
        <v>100</v>
      </c>
      <c r="Z270" t="s">
        <v>100</v>
      </c>
      <c r="AA270" t="s">
        <v>100</v>
      </c>
      <c r="AB270" t="s">
        <v>100</v>
      </c>
      <c r="AC270" t="s">
        <v>100</v>
      </c>
      <c r="AD270" t="s">
        <v>100</v>
      </c>
      <c r="AE270" t="s">
        <v>115</v>
      </c>
      <c r="AF270" t="s">
        <v>100</v>
      </c>
      <c r="AG270" t="s">
        <v>100</v>
      </c>
      <c r="AH270" t="s">
        <v>100</v>
      </c>
      <c r="AI270" t="s">
        <v>100</v>
      </c>
      <c r="AJ270" t="s">
        <v>100</v>
      </c>
      <c r="AK270" t="s">
        <v>100</v>
      </c>
      <c r="AL270" t="s">
        <v>100</v>
      </c>
      <c r="AM270" t="s">
        <v>100</v>
      </c>
      <c r="AN270" t="s">
        <v>115</v>
      </c>
      <c r="AO270" t="s">
        <v>100</v>
      </c>
      <c r="AP270" t="s">
        <v>100</v>
      </c>
      <c r="AQ270" t="s">
        <v>100</v>
      </c>
      <c r="AR270" t="s">
        <v>100</v>
      </c>
      <c r="AS270" t="s">
        <v>100</v>
      </c>
      <c r="AT270" t="s">
        <v>100</v>
      </c>
      <c r="AU270" t="s">
        <v>100</v>
      </c>
      <c r="AV270" t="s">
        <v>100</v>
      </c>
      <c r="AW270" t="s">
        <v>100</v>
      </c>
      <c r="AX270" t="s">
        <v>100</v>
      </c>
      <c r="AY270" t="s">
        <v>100</v>
      </c>
      <c r="AZ270" t="s">
        <v>100</v>
      </c>
      <c r="BA270" t="s">
        <v>100</v>
      </c>
      <c r="BB270" t="s">
        <v>100</v>
      </c>
      <c r="BC270" t="s">
        <v>100</v>
      </c>
      <c r="BD270" t="s">
        <v>100</v>
      </c>
      <c r="BE270" t="s">
        <v>100</v>
      </c>
      <c r="BF270" t="s">
        <v>100</v>
      </c>
      <c r="BG270" t="s">
        <v>100</v>
      </c>
      <c r="BH270" t="s">
        <v>100</v>
      </c>
      <c r="BI270" t="s">
        <v>100</v>
      </c>
      <c r="BJ270" t="s">
        <v>100</v>
      </c>
      <c r="BK270" t="s">
        <v>100</v>
      </c>
      <c r="BL270" t="s">
        <v>100</v>
      </c>
      <c r="BM270" t="s">
        <v>100</v>
      </c>
      <c r="BN270" t="s">
        <v>100</v>
      </c>
      <c r="BO270" t="s">
        <v>100</v>
      </c>
      <c r="BP270" t="s">
        <v>100</v>
      </c>
      <c r="BQ270" t="s">
        <v>100</v>
      </c>
      <c r="BR270" t="s">
        <v>100</v>
      </c>
      <c r="BS270" t="s">
        <v>100</v>
      </c>
      <c r="BT270" t="s">
        <v>100</v>
      </c>
      <c r="BU270" t="s">
        <v>100</v>
      </c>
      <c r="BV270" t="s">
        <v>100</v>
      </c>
      <c r="BW270" t="s">
        <v>100</v>
      </c>
      <c r="BX270" t="s">
        <v>100</v>
      </c>
      <c r="BY270" t="s">
        <v>100</v>
      </c>
      <c r="BZ270" t="s">
        <v>100</v>
      </c>
      <c r="CA270" t="s">
        <v>100</v>
      </c>
      <c r="CB270" t="s">
        <v>100</v>
      </c>
      <c r="CC270" t="s">
        <v>100</v>
      </c>
      <c r="CD270" t="s">
        <v>100</v>
      </c>
      <c r="CE270" t="s">
        <v>100</v>
      </c>
      <c r="CF270" t="s">
        <v>100</v>
      </c>
      <c r="CG270" t="s">
        <v>100</v>
      </c>
      <c r="CH270" t="s">
        <v>100</v>
      </c>
      <c r="CI270" t="s">
        <v>100</v>
      </c>
      <c r="CJ270" t="s">
        <v>115</v>
      </c>
      <c r="CK270" t="s">
        <v>100</v>
      </c>
      <c r="CL270" t="s">
        <v>100</v>
      </c>
      <c r="CM270" t="s">
        <v>100</v>
      </c>
      <c r="CN270" t="s">
        <v>151</v>
      </c>
      <c r="CO270" t="s">
        <v>100</v>
      </c>
      <c r="CP270" t="s">
        <v>100</v>
      </c>
      <c r="CQ270" t="s">
        <v>152</v>
      </c>
      <c r="CR270" t="s">
        <v>153</v>
      </c>
    </row>
    <row r="271" spans="1:96">
      <c r="A271" t="s">
        <v>1086</v>
      </c>
      <c r="B271" t="s">
        <v>1087</v>
      </c>
      <c r="C271" t="s">
        <v>138</v>
      </c>
      <c r="D271" t="s">
        <v>1088</v>
      </c>
      <c r="E271" t="s">
        <v>1089</v>
      </c>
      <c r="F271" t="s">
        <v>100</v>
      </c>
      <c r="G271" t="s">
        <v>141</v>
      </c>
      <c r="H271" t="s">
        <v>142</v>
      </c>
      <c r="I271" t="s">
        <v>143</v>
      </c>
      <c r="J271" t="s">
        <v>309</v>
      </c>
      <c r="K271" t="s">
        <v>145</v>
      </c>
      <c r="L271" t="s">
        <v>106</v>
      </c>
      <c r="M271" t="s">
        <v>100</v>
      </c>
      <c r="N271" t="s">
        <v>100</v>
      </c>
      <c r="O271" t="s">
        <v>100</v>
      </c>
      <c r="P271" t="s">
        <v>146</v>
      </c>
      <c r="Q271" t="s">
        <v>147</v>
      </c>
      <c r="R271" t="s">
        <v>148</v>
      </c>
      <c r="S271" t="s">
        <v>100</v>
      </c>
      <c r="T271" t="s">
        <v>100</v>
      </c>
      <c r="U271" t="s">
        <v>112</v>
      </c>
      <c r="V271" t="s">
        <v>113</v>
      </c>
      <c r="W271" t="s">
        <v>113</v>
      </c>
      <c r="X271" t="s">
        <v>114</v>
      </c>
      <c r="Y271" t="s">
        <v>100</v>
      </c>
      <c r="Z271" t="s">
        <v>100</v>
      </c>
      <c r="AA271" t="s">
        <v>100</v>
      </c>
      <c r="AB271" t="s">
        <v>100</v>
      </c>
      <c r="AC271" t="s">
        <v>100</v>
      </c>
      <c r="AD271" t="s">
        <v>100</v>
      </c>
      <c r="AE271" t="s">
        <v>115</v>
      </c>
      <c r="AF271" t="s">
        <v>100</v>
      </c>
      <c r="AG271" t="s">
        <v>100</v>
      </c>
      <c r="AH271" t="s">
        <v>100</v>
      </c>
      <c r="AI271" t="s">
        <v>100</v>
      </c>
      <c r="AJ271" t="s">
        <v>100</v>
      </c>
      <c r="AK271" t="s">
        <v>100</v>
      </c>
      <c r="AL271" t="s">
        <v>100</v>
      </c>
      <c r="AM271" t="s">
        <v>100</v>
      </c>
      <c r="AN271" t="s">
        <v>100</v>
      </c>
      <c r="AO271" t="s">
        <v>100</v>
      </c>
      <c r="AP271" t="s">
        <v>100</v>
      </c>
      <c r="AQ271" t="s">
        <v>115</v>
      </c>
      <c r="AR271" t="s">
        <v>100</v>
      </c>
      <c r="AS271" t="s">
        <v>100</v>
      </c>
      <c r="AT271" t="s">
        <v>100</v>
      </c>
      <c r="AU271" t="s">
        <v>100</v>
      </c>
      <c r="AV271" t="s">
        <v>100</v>
      </c>
      <c r="AW271" t="s">
        <v>100</v>
      </c>
      <c r="AX271" t="s">
        <v>100</v>
      </c>
      <c r="AY271" t="s">
        <v>100</v>
      </c>
      <c r="AZ271" t="s">
        <v>100</v>
      </c>
      <c r="BA271" t="s">
        <v>100</v>
      </c>
      <c r="BB271" t="s">
        <v>100</v>
      </c>
      <c r="BC271" t="s">
        <v>100</v>
      </c>
      <c r="BD271" t="s">
        <v>100</v>
      </c>
      <c r="BE271" t="s">
        <v>100</v>
      </c>
      <c r="BF271" t="s">
        <v>100</v>
      </c>
      <c r="BG271" t="s">
        <v>100</v>
      </c>
      <c r="BH271" t="s">
        <v>100</v>
      </c>
      <c r="BI271" t="s">
        <v>100</v>
      </c>
      <c r="BJ271" t="s">
        <v>100</v>
      </c>
      <c r="BK271" t="s">
        <v>100</v>
      </c>
      <c r="BL271" t="s">
        <v>100</v>
      </c>
      <c r="BM271" t="s">
        <v>100</v>
      </c>
      <c r="BN271" t="s">
        <v>100</v>
      </c>
      <c r="BO271" t="s">
        <v>100</v>
      </c>
      <c r="BP271" t="s">
        <v>100</v>
      </c>
      <c r="BQ271" t="s">
        <v>100</v>
      </c>
      <c r="BR271" t="s">
        <v>100</v>
      </c>
      <c r="BS271" t="s">
        <v>100</v>
      </c>
      <c r="BT271" t="s">
        <v>100</v>
      </c>
      <c r="BU271" t="s">
        <v>100</v>
      </c>
      <c r="BV271" t="s">
        <v>100</v>
      </c>
      <c r="BW271" t="s">
        <v>100</v>
      </c>
      <c r="BX271" t="s">
        <v>100</v>
      </c>
      <c r="BY271" t="s">
        <v>100</v>
      </c>
      <c r="BZ271" t="s">
        <v>100</v>
      </c>
      <c r="CA271" t="s">
        <v>100</v>
      </c>
      <c r="CB271" t="s">
        <v>100</v>
      </c>
      <c r="CC271" t="s">
        <v>100</v>
      </c>
      <c r="CD271" t="s">
        <v>100</v>
      </c>
      <c r="CE271" t="s">
        <v>100</v>
      </c>
      <c r="CF271" t="s">
        <v>100</v>
      </c>
      <c r="CG271" t="s">
        <v>100</v>
      </c>
      <c r="CH271" t="s">
        <v>100</v>
      </c>
      <c r="CI271" t="s">
        <v>100</v>
      </c>
      <c r="CJ271" t="s">
        <v>115</v>
      </c>
      <c r="CK271" t="s">
        <v>100</v>
      </c>
      <c r="CL271" t="s">
        <v>100</v>
      </c>
      <c r="CM271" t="s">
        <v>1090</v>
      </c>
      <c r="CN271" t="s">
        <v>151</v>
      </c>
      <c r="CO271" t="s">
        <v>100</v>
      </c>
      <c r="CP271" t="s">
        <v>100</v>
      </c>
      <c r="CQ271" t="s">
        <v>152</v>
      </c>
      <c r="CR271" t="s">
        <v>153</v>
      </c>
    </row>
    <row r="272" spans="1:96">
      <c r="A272" t="s">
        <v>631</v>
      </c>
      <c r="B272" t="s">
        <v>1091</v>
      </c>
      <c r="C272" t="s">
        <v>465</v>
      </c>
      <c r="D272" t="s">
        <v>1092</v>
      </c>
      <c r="E272" t="s">
        <v>100</v>
      </c>
      <c r="F272" t="s">
        <v>100</v>
      </c>
      <c r="G272" t="s">
        <v>141</v>
      </c>
      <c r="H272" t="s">
        <v>142</v>
      </c>
      <c r="I272" t="s">
        <v>143</v>
      </c>
      <c r="J272" t="s">
        <v>144</v>
      </c>
      <c r="K272" t="s">
        <v>145</v>
      </c>
      <c r="L272" t="s">
        <v>106</v>
      </c>
      <c r="M272" t="s">
        <v>100</v>
      </c>
      <c r="N272" t="s">
        <v>100</v>
      </c>
      <c r="O272" t="s">
        <v>100</v>
      </c>
      <c r="P272" t="s">
        <v>146</v>
      </c>
      <c r="Q272" t="s">
        <v>147</v>
      </c>
      <c r="R272" t="s">
        <v>148</v>
      </c>
      <c r="S272" t="s">
        <v>100</v>
      </c>
      <c r="T272" t="s">
        <v>100</v>
      </c>
      <c r="U272" t="s">
        <v>112</v>
      </c>
      <c r="V272" t="s">
        <v>113</v>
      </c>
      <c r="W272" t="s">
        <v>113</v>
      </c>
      <c r="X272" t="s">
        <v>114</v>
      </c>
      <c r="Y272" t="s">
        <v>100</v>
      </c>
      <c r="Z272" t="s">
        <v>100</v>
      </c>
      <c r="AA272" t="s">
        <v>100</v>
      </c>
      <c r="AB272" t="s">
        <v>100</v>
      </c>
      <c r="AC272" t="s">
        <v>100</v>
      </c>
      <c r="AD272" t="s">
        <v>100</v>
      </c>
      <c r="AE272" t="s">
        <v>100</v>
      </c>
      <c r="AF272" t="s">
        <v>100</v>
      </c>
      <c r="AG272" t="s">
        <v>100</v>
      </c>
      <c r="AH272" t="s">
        <v>100</v>
      </c>
      <c r="AI272" t="s">
        <v>100</v>
      </c>
      <c r="AJ272" t="s">
        <v>100</v>
      </c>
      <c r="AK272" t="s">
        <v>100</v>
      </c>
      <c r="AL272" t="s">
        <v>100</v>
      </c>
      <c r="AM272" t="s">
        <v>100</v>
      </c>
      <c r="AN272" t="s">
        <v>100</v>
      </c>
      <c r="AO272" t="s">
        <v>100</v>
      </c>
      <c r="AP272" t="s">
        <v>100</v>
      </c>
      <c r="AQ272" t="s">
        <v>100</v>
      </c>
      <c r="AR272" t="s">
        <v>100</v>
      </c>
      <c r="AS272" t="s">
        <v>100</v>
      </c>
      <c r="AT272" t="s">
        <v>100</v>
      </c>
      <c r="AU272" t="s">
        <v>100</v>
      </c>
      <c r="AV272" t="s">
        <v>100</v>
      </c>
      <c r="AW272" t="s">
        <v>100</v>
      </c>
      <c r="AX272" t="s">
        <v>100</v>
      </c>
      <c r="AY272" t="s">
        <v>100</v>
      </c>
      <c r="AZ272" t="s">
        <v>100</v>
      </c>
      <c r="BA272" t="s">
        <v>100</v>
      </c>
      <c r="BB272" t="s">
        <v>100</v>
      </c>
      <c r="BC272" t="s">
        <v>100</v>
      </c>
      <c r="BD272" t="s">
        <v>100</v>
      </c>
      <c r="BE272" t="s">
        <v>100</v>
      </c>
      <c r="BF272" t="s">
        <v>100</v>
      </c>
      <c r="BG272" t="s">
        <v>100</v>
      </c>
      <c r="BH272" t="s">
        <v>100</v>
      </c>
      <c r="BI272" t="s">
        <v>100</v>
      </c>
      <c r="BJ272" t="s">
        <v>100</v>
      </c>
      <c r="BK272" t="s">
        <v>100</v>
      </c>
      <c r="BL272" t="s">
        <v>100</v>
      </c>
      <c r="BM272" t="s">
        <v>100</v>
      </c>
      <c r="BN272" t="s">
        <v>100</v>
      </c>
      <c r="BO272" t="s">
        <v>115</v>
      </c>
      <c r="BP272" t="s">
        <v>100</v>
      </c>
      <c r="BQ272" t="s">
        <v>100</v>
      </c>
      <c r="BR272" t="s">
        <v>100</v>
      </c>
      <c r="BS272" t="s">
        <v>100</v>
      </c>
      <c r="BT272" t="s">
        <v>100</v>
      </c>
      <c r="BU272" t="s">
        <v>100</v>
      </c>
      <c r="BV272" t="s">
        <v>100</v>
      </c>
      <c r="BW272" t="s">
        <v>100</v>
      </c>
      <c r="BX272" t="s">
        <v>100</v>
      </c>
      <c r="BY272" t="s">
        <v>100</v>
      </c>
      <c r="BZ272" t="s">
        <v>100</v>
      </c>
      <c r="CA272" t="s">
        <v>100</v>
      </c>
      <c r="CB272" t="s">
        <v>100</v>
      </c>
      <c r="CC272" t="s">
        <v>100</v>
      </c>
      <c r="CD272" t="s">
        <v>100</v>
      </c>
      <c r="CE272" t="s">
        <v>100</v>
      </c>
      <c r="CF272" t="s">
        <v>100</v>
      </c>
      <c r="CG272" t="s">
        <v>100</v>
      </c>
      <c r="CH272" t="s">
        <v>100</v>
      </c>
      <c r="CI272" t="s">
        <v>100</v>
      </c>
      <c r="CJ272" t="s">
        <v>100</v>
      </c>
      <c r="CK272" t="s">
        <v>100</v>
      </c>
      <c r="CL272" t="s">
        <v>100</v>
      </c>
      <c r="CM272" t="s">
        <v>100</v>
      </c>
      <c r="CN272" t="s">
        <v>166</v>
      </c>
      <c r="CO272" t="s">
        <v>100</v>
      </c>
      <c r="CP272" t="s">
        <v>100</v>
      </c>
      <c r="CQ272" t="s">
        <v>152</v>
      </c>
      <c r="CR272" t="s">
        <v>153</v>
      </c>
    </row>
    <row r="273" spans="1:96">
      <c r="A273" t="s">
        <v>18</v>
      </c>
      <c r="B273" t="s">
        <v>1093</v>
      </c>
      <c r="C273" t="s">
        <v>189</v>
      </c>
      <c r="D273" t="s">
        <v>1094</v>
      </c>
      <c r="E273" t="s">
        <v>100</v>
      </c>
      <c r="F273" t="s">
        <v>100</v>
      </c>
      <c r="G273" t="s">
        <v>141</v>
      </c>
      <c r="H273" t="s">
        <v>142</v>
      </c>
      <c r="I273" t="s">
        <v>143</v>
      </c>
      <c r="J273" t="s">
        <v>144</v>
      </c>
      <c r="K273" t="s">
        <v>145</v>
      </c>
      <c r="L273" t="s">
        <v>106</v>
      </c>
      <c r="M273" t="s">
        <v>100</v>
      </c>
      <c r="N273" t="s">
        <v>100</v>
      </c>
      <c r="O273" t="s">
        <v>1095</v>
      </c>
      <c r="P273" t="s">
        <v>146</v>
      </c>
      <c r="Q273" t="s">
        <v>147</v>
      </c>
      <c r="R273" t="s">
        <v>148</v>
      </c>
      <c r="S273" t="s">
        <v>100</v>
      </c>
      <c r="T273" t="s">
        <v>111</v>
      </c>
      <c r="U273" t="s">
        <v>112</v>
      </c>
      <c r="V273" t="s">
        <v>113</v>
      </c>
      <c r="W273" t="s">
        <v>113</v>
      </c>
      <c r="X273" t="s">
        <v>114</v>
      </c>
      <c r="Y273" t="s">
        <v>100</v>
      </c>
      <c r="Z273" t="s">
        <v>100</v>
      </c>
      <c r="AA273" t="s">
        <v>100</v>
      </c>
      <c r="AB273" t="s">
        <v>100</v>
      </c>
      <c r="AC273" t="s">
        <v>100</v>
      </c>
      <c r="AD273" t="s">
        <v>100</v>
      </c>
      <c r="AE273" t="s">
        <v>100</v>
      </c>
      <c r="AF273" t="s">
        <v>100</v>
      </c>
      <c r="AG273" t="s">
        <v>100</v>
      </c>
      <c r="AH273" t="s">
        <v>100</v>
      </c>
      <c r="AI273" t="s">
        <v>100</v>
      </c>
      <c r="AJ273" t="s">
        <v>100</v>
      </c>
      <c r="AK273" t="s">
        <v>100</v>
      </c>
      <c r="AL273" t="s">
        <v>100</v>
      </c>
      <c r="AM273" t="s">
        <v>100</v>
      </c>
      <c r="AN273" t="s">
        <v>100</v>
      </c>
      <c r="AO273" t="s">
        <v>100</v>
      </c>
      <c r="AP273" t="s">
        <v>100</v>
      </c>
      <c r="AQ273" t="s">
        <v>100</v>
      </c>
      <c r="AR273" t="s">
        <v>100</v>
      </c>
      <c r="AS273" t="s">
        <v>100</v>
      </c>
      <c r="AT273" t="s">
        <v>100</v>
      </c>
      <c r="AU273" t="s">
        <v>100</v>
      </c>
      <c r="AV273" t="s">
        <v>100</v>
      </c>
      <c r="AW273" t="s">
        <v>100</v>
      </c>
      <c r="AX273" t="s">
        <v>100</v>
      </c>
      <c r="AY273" t="s">
        <v>100</v>
      </c>
      <c r="AZ273" t="s">
        <v>100</v>
      </c>
      <c r="BA273" t="s">
        <v>100</v>
      </c>
      <c r="BB273" t="s">
        <v>100</v>
      </c>
      <c r="BC273" t="s">
        <v>100</v>
      </c>
      <c r="BD273" t="s">
        <v>100</v>
      </c>
      <c r="BE273" t="s">
        <v>100</v>
      </c>
      <c r="BF273" t="s">
        <v>100</v>
      </c>
      <c r="BG273" t="s">
        <v>100</v>
      </c>
      <c r="BH273" t="s">
        <v>100</v>
      </c>
      <c r="BI273" t="s">
        <v>100</v>
      </c>
      <c r="BJ273" t="s">
        <v>100</v>
      </c>
      <c r="BK273" t="s">
        <v>100</v>
      </c>
      <c r="BL273" t="s">
        <v>100</v>
      </c>
      <c r="BM273" t="s">
        <v>100</v>
      </c>
      <c r="BN273" t="s">
        <v>100</v>
      </c>
      <c r="BO273" t="s">
        <v>181</v>
      </c>
      <c r="BP273" t="s">
        <v>222</v>
      </c>
      <c r="BQ273" t="s">
        <v>1096</v>
      </c>
      <c r="BR273" t="s">
        <v>100</v>
      </c>
      <c r="BS273" t="s">
        <v>100</v>
      </c>
      <c r="BT273" t="s">
        <v>100</v>
      </c>
      <c r="BU273" t="s">
        <v>100</v>
      </c>
      <c r="BV273" t="s">
        <v>100</v>
      </c>
      <c r="BW273" t="s">
        <v>100</v>
      </c>
      <c r="BX273" t="s">
        <v>100</v>
      </c>
      <c r="BY273" t="s">
        <v>100</v>
      </c>
      <c r="BZ273" t="s">
        <v>100</v>
      </c>
      <c r="CA273" t="s">
        <v>100</v>
      </c>
      <c r="CB273" t="s">
        <v>100</v>
      </c>
      <c r="CC273" t="s">
        <v>100</v>
      </c>
      <c r="CD273" t="s">
        <v>100</v>
      </c>
      <c r="CE273" t="s">
        <v>100</v>
      </c>
      <c r="CF273" t="s">
        <v>100</v>
      </c>
      <c r="CG273" t="s">
        <v>100</v>
      </c>
      <c r="CH273" t="s">
        <v>100</v>
      </c>
      <c r="CI273" t="s">
        <v>100</v>
      </c>
      <c r="CJ273" t="s">
        <v>100</v>
      </c>
      <c r="CK273" t="s">
        <v>100</v>
      </c>
      <c r="CL273" t="s">
        <v>100</v>
      </c>
      <c r="CM273" t="s">
        <v>100</v>
      </c>
      <c r="CN273" t="s">
        <v>166</v>
      </c>
      <c r="CO273" t="s">
        <v>100</v>
      </c>
      <c r="CP273" t="s">
        <v>100</v>
      </c>
      <c r="CQ273" t="s">
        <v>152</v>
      </c>
      <c r="CR273" t="s">
        <v>153</v>
      </c>
    </row>
    <row r="274" spans="1:96">
      <c r="A274" t="s">
        <v>1097</v>
      </c>
      <c r="B274" t="s">
        <v>1098</v>
      </c>
      <c r="C274" t="s">
        <v>189</v>
      </c>
      <c r="D274" t="s">
        <v>1099</v>
      </c>
      <c r="E274" t="s">
        <v>100</v>
      </c>
      <c r="F274" t="s">
        <v>100</v>
      </c>
      <c r="G274" t="s">
        <v>141</v>
      </c>
      <c r="H274" t="s">
        <v>142</v>
      </c>
      <c r="I274" t="s">
        <v>143</v>
      </c>
      <c r="J274" t="s">
        <v>144</v>
      </c>
      <c r="K274" t="s">
        <v>145</v>
      </c>
      <c r="L274" t="s">
        <v>106</v>
      </c>
      <c r="M274" t="s">
        <v>100</v>
      </c>
      <c r="N274" t="s">
        <v>100</v>
      </c>
      <c r="O274" t="s">
        <v>100</v>
      </c>
      <c r="P274" t="s">
        <v>146</v>
      </c>
      <c r="Q274" t="s">
        <v>147</v>
      </c>
      <c r="R274" t="s">
        <v>148</v>
      </c>
      <c r="S274" t="s">
        <v>100</v>
      </c>
      <c r="T274" t="s">
        <v>111</v>
      </c>
      <c r="U274" t="s">
        <v>112</v>
      </c>
      <c r="V274" t="s">
        <v>149</v>
      </c>
      <c r="W274" t="s">
        <v>113</v>
      </c>
      <c r="X274" t="s">
        <v>150</v>
      </c>
      <c r="Y274" t="s">
        <v>100</v>
      </c>
      <c r="Z274" t="s">
        <v>100</v>
      </c>
      <c r="AA274" t="s">
        <v>100</v>
      </c>
      <c r="AB274" t="s">
        <v>100</v>
      </c>
      <c r="AC274" t="s">
        <v>100</v>
      </c>
      <c r="AD274" t="s">
        <v>100</v>
      </c>
      <c r="AE274" t="s">
        <v>100</v>
      </c>
      <c r="AF274" t="s">
        <v>100</v>
      </c>
      <c r="AG274" t="s">
        <v>100</v>
      </c>
      <c r="AH274" t="s">
        <v>100</v>
      </c>
      <c r="AI274" t="s">
        <v>100</v>
      </c>
      <c r="AJ274" t="s">
        <v>100</v>
      </c>
      <c r="AK274" t="s">
        <v>100</v>
      </c>
      <c r="AL274" t="s">
        <v>100</v>
      </c>
      <c r="AM274" t="s">
        <v>100</v>
      </c>
      <c r="AN274" t="s">
        <v>100</v>
      </c>
      <c r="AO274" t="s">
        <v>100</v>
      </c>
      <c r="AP274" t="s">
        <v>100</v>
      </c>
      <c r="AQ274" t="s">
        <v>100</v>
      </c>
      <c r="AR274" t="s">
        <v>100</v>
      </c>
      <c r="AS274" t="s">
        <v>100</v>
      </c>
      <c r="AT274" t="s">
        <v>259</v>
      </c>
      <c r="AU274" t="s">
        <v>182</v>
      </c>
      <c r="AV274" t="s">
        <v>186</v>
      </c>
      <c r="AW274" t="s">
        <v>100</v>
      </c>
      <c r="AX274" t="s">
        <v>100</v>
      </c>
      <c r="AY274" t="s">
        <v>100</v>
      </c>
      <c r="AZ274" t="s">
        <v>100</v>
      </c>
      <c r="BA274" t="s">
        <v>100</v>
      </c>
      <c r="BB274" t="s">
        <v>100</v>
      </c>
      <c r="BC274" t="s">
        <v>100</v>
      </c>
      <c r="BD274" t="s">
        <v>100</v>
      </c>
      <c r="BE274" t="s">
        <v>100</v>
      </c>
      <c r="BF274" t="s">
        <v>100</v>
      </c>
      <c r="BG274" t="s">
        <v>100</v>
      </c>
      <c r="BH274" t="s">
        <v>100</v>
      </c>
      <c r="BI274" t="s">
        <v>100</v>
      </c>
      <c r="BJ274" t="s">
        <v>100</v>
      </c>
      <c r="BK274" t="s">
        <v>100</v>
      </c>
      <c r="BL274" t="s">
        <v>100</v>
      </c>
      <c r="BM274" t="s">
        <v>100</v>
      </c>
      <c r="BN274" t="s">
        <v>100</v>
      </c>
      <c r="BO274" t="s">
        <v>100</v>
      </c>
      <c r="BP274" t="s">
        <v>100</v>
      </c>
      <c r="BQ274" t="s">
        <v>100</v>
      </c>
      <c r="BR274" t="s">
        <v>100</v>
      </c>
      <c r="BS274" t="s">
        <v>100</v>
      </c>
      <c r="BT274" t="s">
        <v>100</v>
      </c>
      <c r="BU274" t="s">
        <v>100</v>
      </c>
      <c r="BV274" t="s">
        <v>100</v>
      </c>
      <c r="BW274" t="s">
        <v>100</v>
      </c>
      <c r="BX274" t="s">
        <v>100</v>
      </c>
      <c r="BY274" t="s">
        <v>100</v>
      </c>
      <c r="BZ274" t="s">
        <v>100</v>
      </c>
      <c r="CA274" t="s">
        <v>100</v>
      </c>
      <c r="CB274" t="s">
        <v>100</v>
      </c>
      <c r="CC274" t="s">
        <v>100</v>
      </c>
      <c r="CD274" t="s">
        <v>100</v>
      </c>
      <c r="CE274" t="s">
        <v>100</v>
      </c>
      <c r="CF274" t="s">
        <v>100</v>
      </c>
      <c r="CG274" t="s">
        <v>100</v>
      </c>
      <c r="CH274" t="s">
        <v>100</v>
      </c>
      <c r="CI274" t="s">
        <v>100</v>
      </c>
      <c r="CJ274" t="s">
        <v>100</v>
      </c>
      <c r="CK274" t="s">
        <v>100</v>
      </c>
      <c r="CL274" t="s">
        <v>100</v>
      </c>
      <c r="CM274" t="s">
        <v>100</v>
      </c>
      <c r="CN274" t="s">
        <v>151</v>
      </c>
      <c r="CO274" t="s">
        <v>100</v>
      </c>
      <c r="CP274" t="s">
        <v>100</v>
      </c>
      <c r="CQ274" t="s">
        <v>152</v>
      </c>
      <c r="CR274" t="s">
        <v>153</v>
      </c>
    </row>
    <row r="275" spans="1:96">
      <c r="A275" t="s">
        <v>1100</v>
      </c>
      <c r="B275" t="s">
        <v>1101</v>
      </c>
      <c r="C275" t="s">
        <v>189</v>
      </c>
      <c r="D275" t="s">
        <v>1102</v>
      </c>
      <c r="E275" t="s">
        <v>730</v>
      </c>
      <c r="F275" t="s">
        <v>100</v>
      </c>
      <c r="G275" t="s">
        <v>141</v>
      </c>
      <c r="H275" t="s">
        <v>142</v>
      </c>
      <c r="I275" t="s">
        <v>143</v>
      </c>
      <c r="J275" t="s">
        <v>144</v>
      </c>
      <c r="K275" t="s">
        <v>145</v>
      </c>
      <c r="L275" t="s">
        <v>106</v>
      </c>
      <c r="M275" t="s">
        <v>100</v>
      </c>
      <c r="N275" t="s">
        <v>100</v>
      </c>
      <c r="O275" t="s">
        <v>100</v>
      </c>
      <c r="P275" t="s">
        <v>146</v>
      </c>
      <c r="Q275" t="s">
        <v>147</v>
      </c>
      <c r="R275" t="s">
        <v>148</v>
      </c>
      <c r="S275" t="s">
        <v>100</v>
      </c>
      <c r="T275" t="s">
        <v>111</v>
      </c>
      <c r="U275" t="s">
        <v>112</v>
      </c>
      <c r="V275" t="s">
        <v>252</v>
      </c>
      <c r="W275" t="s">
        <v>252</v>
      </c>
      <c r="X275" t="s">
        <v>294</v>
      </c>
      <c r="Y275" t="s">
        <v>100</v>
      </c>
      <c r="Z275" t="s">
        <v>100</v>
      </c>
      <c r="AA275" t="s">
        <v>100</v>
      </c>
      <c r="AB275" t="s">
        <v>100</v>
      </c>
      <c r="AC275" t="s">
        <v>100</v>
      </c>
      <c r="AD275" t="s">
        <v>100</v>
      </c>
      <c r="AE275" t="s">
        <v>100</v>
      </c>
      <c r="AF275" t="s">
        <v>100</v>
      </c>
      <c r="AG275" t="s">
        <v>100</v>
      </c>
      <c r="AH275" t="s">
        <v>100</v>
      </c>
      <c r="AI275" t="s">
        <v>100</v>
      </c>
      <c r="AJ275" t="s">
        <v>100</v>
      </c>
      <c r="AK275" t="s">
        <v>100</v>
      </c>
      <c r="AL275" t="s">
        <v>100</v>
      </c>
      <c r="AM275" t="s">
        <v>100</v>
      </c>
      <c r="AN275" t="s">
        <v>100</v>
      </c>
      <c r="AO275" t="s">
        <v>100</v>
      </c>
      <c r="AP275" t="s">
        <v>100</v>
      </c>
      <c r="AQ275" t="s">
        <v>100</v>
      </c>
      <c r="AR275" t="s">
        <v>100</v>
      </c>
      <c r="AS275" t="s">
        <v>100</v>
      </c>
      <c r="AT275" t="s">
        <v>100</v>
      </c>
      <c r="AU275" t="s">
        <v>100</v>
      </c>
      <c r="AV275" t="s">
        <v>100</v>
      </c>
      <c r="AW275" t="s">
        <v>100</v>
      </c>
      <c r="AX275" t="s">
        <v>100</v>
      </c>
      <c r="AY275" t="s">
        <v>100</v>
      </c>
      <c r="AZ275" t="s">
        <v>100</v>
      </c>
      <c r="BA275" t="s">
        <v>100</v>
      </c>
      <c r="BB275" t="s">
        <v>100</v>
      </c>
      <c r="BC275" t="s">
        <v>100</v>
      </c>
      <c r="BD275" t="s">
        <v>100</v>
      </c>
      <c r="BE275" t="s">
        <v>100</v>
      </c>
      <c r="BF275" t="s">
        <v>100</v>
      </c>
      <c r="BG275" t="s">
        <v>100</v>
      </c>
      <c r="BH275" t="s">
        <v>100</v>
      </c>
      <c r="BI275" t="s">
        <v>100</v>
      </c>
      <c r="BJ275" t="s">
        <v>100</v>
      </c>
      <c r="BK275" t="s">
        <v>100</v>
      </c>
      <c r="BL275" t="s">
        <v>100</v>
      </c>
      <c r="BM275" t="s">
        <v>100</v>
      </c>
      <c r="BN275" t="s">
        <v>100</v>
      </c>
      <c r="BO275" t="s">
        <v>100</v>
      </c>
      <c r="BP275" t="s">
        <v>100</v>
      </c>
      <c r="BQ275" t="s">
        <v>100</v>
      </c>
      <c r="BR275" t="s">
        <v>100</v>
      </c>
      <c r="BS275" t="s">
        <v>100</v>
      </c>
      <c r="BT275" t="s">
        <v>100</v>
      </c>
      <c r="BU275" t="s">
        <v>100</v>
      </c>
      <c r="BV275" t="s">
        <v>100</v>
      </c>
      <c r="BW275" t="s">
        <v>100</v>
      </c>
      <c r="BX275" t="s">
        <v>100</v>
      </c>
      <c r="BY275" t="s">
        <v>100</v>
      </c>
      <c r="BZ275" t="s">
        <v>100</v>
      </c>
      <c r="CA275" t="s">
        <v>100</v>
      </c>
      <c r="CB275" t="s">
        <v>100</v>
      </c>
      <c r="CC275" t="s">
        <v>100</v>
      </c>
      <c r="CD275" t="s">
        <v>259</v>
      </c>
      <c r="CE275" t="s">
        <v>182</v>
      </c>
      <c r="CF275" t="s">
        <v>264</v>
      </c>
      <c r="CG275" t="s">
        <v>100</v>
      </c>
      <c r="CH275" t="s">
        <v>100</v>
      </c>
      <c r="CI275" t="s">
        <v>100</v>
      </c>
      <c r="CJ275" t="s">
        <v>100</v>
      </c>
      <c r="CK275" t="s">
        <v>100</v>
      </c>
      <c r="CL275" t="s">
        <v>100</v>
      </c>
      <c r="CM275" t="s">
        <v>100</v>
      </c>
      <c r="CN275" t="s">
        <v>151</v>
      </c>
      <c r="CO275" t="s">
        <v>100</v>
      </c>
      <c r="CP275" t="s">
        <v>100</v>
      </c>
      <c r="CQ275" t="s">
        <v>152</v>
      </c>
      <c r="CR275" t="s">
        <v>731</v>
      </c>
    </row>
    <row r="276" spans="1:96">
      <c r="A276" t="s">
        <v>1103</v>
      </c>
      <c r="B276" t="s">
        <v>1104</v>
      </c>
      <c r="C276" t="s">
        <v>189</v>
      </c>
      <c r="D276" t="s">
        <v>1105</v>
      </c>
      <c r="E276" t="s">
        <v>730</v>
      </c>
      <c r="F276" t="s">
        <v>100</v>
      </c>
      <c r="G276" t="s">
        <v>141</v>
      </c>
      <c r="H276" t="s">
        <v>142</v>
      </c>
      <c r="I276" t="s">
        <v>143</v>
      </c>
      <c r="J276" t="s">
        <v>144</v>
      </c>
      <c r="K276" t="s">
        <v>145</v>
      </c>
      <c r="L276" t="s">
        <v>106</v>
      </c>
      <c r="M276" t="s">
        <v>100</v>
      </c>
      <c r="N276" t="s">
        <v>100</v>
      </c>
      <c r="O276" t="s">
        <v>100</v>
      </c>
      <c r="P276" t="s">
        <v>146</v>
      </c>
      <c r="Q276" t="s">
        <v>147</v>
      </c>
      <c r="R276" t="s">
        <v>148</v>
      </c>
      <c r="S276" t="s">
        <v>100</v>
      </c>
      <c r="T276" t="s">
        <v>111</v>
      </c>
      <c r="U276" t="s">
        <v>112</v>
      </c>
      <c r="V276" t="s">
        <v>252</v>
      </c>
      <c r="W276" t="s">
        <v>252</v>
      </c>
      <c r="X276" t="s">
        <v>294</v>
      </c>
      <c r="Y276" t="s">
        <v>100</v>
      </c>
      <c r="Z276" t="s">
        <v>100</v>
      </c>
      <c r="AA276" t="s">
        <v>100</v>
      </c>
      <c r="AB276" t="s">
        <v>100</v>
      </c>
      <c r="AC276" t="s">
        <v>100</v>
      </c>
      <c r="AD276" t="s">
        <v>100</v>
      </c>
      <c r="AE276" t="s">
        <v>100</v>
      </c>
      <c r="AF276" t="s">
        <v>100</v>
      </c>
      <c r="AG276" t="s">
        <v>100</v>
      </c>
      <c r="AH276" t="s">
        <v>100</v>
      </c>
      <c r="AI276" t="s">
        <v>100</v>
      </c>
      <c r="AJ276" t="s">
        <v>100</v>
      </c>
      <c r="AK276" t="s">
        <v>100</v>
      </c>
      <c r="AL276" t="s">
        <v>100</v>
      </c>
      <c r="AM276" t="s">
        <v>100</v>
      </c>
      <c r="AN276" t="s">
        <v>100</v>
      </c>
      <c r="AO276" t="s">
        <v>100</v>
      </c>
      <c r="AP276" t="s">
        <v>100</v>
      </c>
      <c r="AQ276" t="s">
        <v>100</v>
      </c>
      <c r="AR276" t="s">
        <v>100</v>
      </c>
      <c r="AS276" t="s">
        <v>100</v>
      </c>
      <c r="AT276" t="s">
        <v>100</v>
      </c>
      <c r="AU276" t="s">
        <v>100</v>
      </c>
      <c r="AV276" t="s">
        <v>100</v>
      </c>
      <c r="AW276" t="s">
        <v>100</v>
      </c>
      <c r="AX276" t="s">
        <v>100</v>
      </c>
      <c r="AY276" t="s">
        <v>100</v>
      </c>
      <c r="AZ276" t="s">
        <v>100</v>
      </c>
      <c r="BA276" t="s">
        <v>100</v>
      </c>
      <c r="BB276" t="s">
        <v>100</v>
      </c>
      <c r="BC276" t="s">
        <v>100</v>
      </c>
      <c r="BD276" t="s">
        <v>100</v>
      </c>
      <c r="BE276" t="s">
        <v>100</v>
      </c>
      <c r="BF276" t="s">
        <v>100</v>
      </c>
      <c r="BG276" t="s">
        <v>100</v>
      </c>
      <c r="BH276" t="s">
        <v>100</v>
      </c>
      <c r="BI276" t="s">
        <v>100</v>
      </c>
      <c r="BJ276" t="s">
        <v>100</v>
      </c>
      <c r="BK276" t="s">
        <v>100</v>
      </c>
      <c r="BL276" t="s">
        <v>100</v>
      </c>
      <c r="BM276" t="s">
        <v>100</v>
      </c>
      <c r="BN276" t="s">
        <v>100</v>
      </c>
      <c r="BO276" t="s">
        <v>100</v>
      </c>
      <c r="BP276" t="s">
        <v>100</v>
      </c>
      <c r="BQ276" t="s">
        <v>100</v>
      </c>
      <c r="BR276" t="s">
        <v>100</v>
      </c>
      <c r="BS276" t="s">
        <v>100</v>
      </c>
      <c r="BT276" t="s">
        <v>100</v>
      </c>
      <c r="BU276" t="s">
        <v>100</v>
      </c>
      <c r="BV276" t="s">
        <v>100</v>
      </c>
      <c r="BW276" t="s">
        <v>100</v>
      </c>
      <c r="BX276" t="s">
        <v>100</v>
      </c>
      <c r="BY276" t="s">
        <v>100</v>
      </c>
      <c r="BZ276" t="s">
        <v>100</v>
      </c>
      <c r="CA276" t="s">
        <v>100</v>
      </c>
      <c r="CB276" t="s">
        <v>100</v>
      </c>
      <c r="CC276" t="s">
        <v>100</v>
      </c>
      <c r="CD276" t="s">
        <v>259</v>
      </c>
      <c r="CE276" t="s">
        <v>182</v>
      </c>
      <c r="CF276" t="s">
        <v>223</v>
      </c>
      <c r="CG276" t="s">
        <v>100</v>
      </c>
      <c r="CH276" t="s">
        <v>100</v>
      </c>
      <c r="CI276" t="s">
        <v>100</v>
      </c>
      <c r="CJ276" t="s">
        <v>100</v>
      </c>
      <c r="CK276" t="s">
        <v>100</v>
      </c>
      <c r="CL276" t="s">
        <v>100</v>
      </c>
      <c r="CM276" t="s">
        <v>100</v>
      </c>
      <c r="CN276" t="s">
        <v>151</v>
      </c>
      <c r="CO276" t="s">
        <v>100</v>
      </c>
      <c r="CP276" t="s">
        <v>100</v>
      </c>
      <c r="CQ276" t="s">
        <v>152</v>
      </c>
      <c r="CR276" t="s">
        <v>731</v>
      </c>
    </row>
    <row r="277" spans="1:96">
      <c r="A277" t="s">
        <v>1106</v>
      </c>
      <c r="B277" t="s">
        <v>1107</v>
      </c>
      <c r="C277" t="s">
        <v>138</v>
      </c>
      <c r="D277" t="s">
        <v>1107</v>
      </c>
      <c r="E277" t="s">
        <v>100</v>
      </c>
      <c r="F277" t="s">
        <v>100</v>
      </c>
      <c r="G277" t="s">
        <v>141</v>
      </c>
      <c r="H277" t="s">
        <v>142</v>
      </c>
      <c r="I277" t="s">
        <v>143</v>
      </c>
      <c r="J277" t="s">
        <v>144</v>
      </c>
      <c r="K277" t="s">
        <v>145</v>
      </c>
      <c r="L277" t="s">
        <v>106</v>
      </c>
      <c r="M277" t="s">
        <v>100</v>
      </c>
      <c r="N277" t="s">
        <v>100</v>
      </c>
      <c r="O277" t="s">
        <v>100</v>
      </c>
      <c r="P277" t="s">
        <v>146</v>
      </c>
      <c r="Q277" t="s">
        <v>147</v>
      </c>
      <c r="R277" t="s">
        <v>148</v>
      </c>
      <c r="S277" t="s">
        <v>100</v>
      </c>
      <c r="T277" t="s">
        <v>100</v>
      </c>
      <c r="U277" t="s">
        <v>112</v>
      </c>
      <c r="V277" t="s">
        <v>113</v>
      </c>
      <c r="W277" t="s">
        <v>271</v>
      </c>
      <c r="X277" t="s">
        <v>289</v>
      </c>
      <c r="Y277" t="s">
        <v>100</v>
      </c>
      <c r="Z277" t="s">
        <v>100</v>
      </c>
      <c r="AA277" t="s">
        <v>100</v>
      </c>
      <c r="AB277" t="s">
        <v>100</v>
      </c>
      <c r="AC277" t="s">
        <v>100</v>
      </c>
      <c r="AD277" t="s">
        <v>100</v>
      </c>
      <c r="AE277" t="s">
        <v>100</v>
      </c>
      <c r="AF277" t="s">
        <v>100</v>
      </c>
      <c r="AG277" t="s">
        <v>100</v>
      </c>
      <c r="AH277" t="s">
        <v>100</v>
      </c>
      <c r="AI277" t="s">
        <v>100</v>
      </c>
      <c r="AJ277" t="s">
        <v>100</v>
      </c>
      <c r="AK277" t="s">
        <v>100</v>
      </c>
      <c r="AL277" t="s">
        <v>100</v>
      </c>
      <c r="AM277" t="s">
        <v>100</v>
      </c>
      <c r="AN277" t="s">
        <v>100</v>
      </c>
      <c r="AO277" t="s">
        <v>100</v>
      </c>
      <c r="AP277" t="s">
        <v>100</v>
      </c>
      <c r="AQ277" t="s">
        <v>100</v>
      </c>
      <c r="AR277" t="s">
        <v>100</v>
      </c>
      <c r="AS277" t="s">
        <v>100</v>
      </c>
      <c r="AT277" t="s">
        <v>100</v>
      </c>
      <c r="AU277" t="s">
        <v>100</v>
      </c>
      <c r="AV277" t="s">
        <v>100</v>
      </c>
      <c r="AW277" t="s">
        <v>100</v>
      </c>
      <c r="AX277" t="s">
        <v>100</v>
      </c>
      <c r="AY277" t="s">
        <v>100</v>
      </c>
      <c r="AZ277" t="s">
        <v>115</v>
      </c>
      <c r="BA277" t="s">
        <v>100</v>
      </c>
      <c r="BB277" t="s">
        <v>100</v>
      </c>
      <c r="BC277" t="s">
        <v>100</v>
      </c>
      <c r="BD277" t="s">
        <v>100</v>
      </c>
      <c r="BE277" t="s">
        <v>100</v>
      </c>
      <c r="BF277" t="s">
        <v>100</v>
      </c>
      <c r="BG277" t="s">
        <v>100</v>
      </c>
      <c r="BH277" t="s">
        <v>100</v>
      </c>
      <c r="BI277" t="s">
        <v>100</v>
      </c>
      <c r="BJ277" t="s">
        <v>100</v>
      </c>
      <c r="BK277" t="s">
        <v>100</v>
      </c>
      <c r="BL277" t="s">
        <v>100</v>
      </c>
      <c r="BM277" t="s">
        <v>100</v>
      </c>
      <c r="BN277" t="s">
        <v>100</v>
      </c>
      <c r="BO277" t="s">
        <v>100</v>
      </c>
      <c r="BP277" t="s">
        <v>100</v>
      </c>
      <c r="BQ277" t="s">
        <v>100</v>
      </c>
      <c r="BR277" t="s">
        <v>100</v>
      </c>
      <c r="BS277" t="s">
        <v>100</v>
      </c>
      <c r="BT277" t="s">
        <v>100</v>
      </c>
      <c r="BU277" t="s">
        <v>100</v>
      </c>
      <c r="BV277" t="s">
        <v>100</v>
      </c>
      <c r="BW277" t="s">
        <v>100</v>
      </c>
      <c r="BX277" t="s">
        <v>100</v>
      </c>
      <c r="BY277" t="s">
        <v>100</v>
      </c>
      <c r="BZ277" t="s">
        <v>100</v>
      </c>
      <c r="CA277" t="s">
        <v>100</v>
      </c>
      <c r="CB277" t="s">
        <v>100</v>
      </c>
      <c r="CC277" t="s">
        <v>100</v>
      </c>
      <c r="CD277" t="s">
        <v>100</v>
      </c>
      <c r="CE277" t="s">
        <v>100</v>
      </c>
      <c r="CF277" t="s">
        <v>100</v>
      </c>
      <c r="CG277" t="s">
        <v>100</v>
      </c>
      <c r="CH277" t="s">
        <v>100</v>
      </c>
      <c r="CI277" t="s">
        <v>100</v>
      </c>
      <c r="CJ277" t="s">
        <v>100</v>
      </c>
      <c r="CK277" t="s">
        <v>100</v>
      </c>
      <c r="CL277" t="s">
        <v>100</v>
      </c>
      <c r="CM277" t="s">
        <v>100</v>
      </c>
      <c r="CN277" t="s">
        <v>151</v>
      </c>
      <c r="CO277" t="s">
        <v>100</v>
      </c>
      <c r="CP277" t="s">
        <v>100</v>
      </c>
      <c r="CQ277" t="s">
        <v>152</v>
      </c>
      <c r="CR277" t="s">
        <v>153</v>
      </c>
    </row>
    <row r="278" spans="1:96">
      <c r="A278" t="s">
        <v>1108</v>
      </c>
      <c r="B278" t="s">
        <v>1109</v>
      </c>
      <c r="C278" t="s">
        <v>138</v>
      </c>
      <c r="D278" t="s">
        <v>1109</v>
      </c>
      <c r="E278" t="s">
        <v>100</v>
      </c>
      <c r="F278" t="s">
        <v>100</v>
      </c>
      <c r="G278" t="s">
        <v>141</v>
      </c>
      <c r="H278" t="s">
        <v>142</v>
      </c>
      <c r="I278" t="s">
        <v>143</v>
      </c>
      <c r="J278" t="s">
        <v>144</v>
      </c>
      <c r="K278" t="s">
        <v>145</v>
      </c>
      <c r="L278" t="s">
        <v>106</v>
      </c>
      <c r="M278" t="s">
        <v>100</v>
      </c>
      <c r="N278" t="s">
        <v>100</v>
      </c>
      <c r="O278" t="s">
        <v>100</v>
      </c>
      <c r="P278" t="s">
        <v>146</v>
      </c>
      <c r="Q278" t="s">
        <v>147</v>
      </c>
      <c r="R278" t="s">
        <v>148</v>
      </c>
      <c r="S278" t="s">
        <v>100</v>
      </c>
      <c r="T278" t="s">
        <v>100</v>
      </c>
      <c r="U278" t="s">
        <v>112</v>
      </c>
      <c r="V278" t="s">
        <v>113</v>
      </c>
      <c r="W278" t="s">
        <v>271</v>
      </c>
      <c r="X278" t="s">
        <v>289</v>
      </c>
      <c r="Y278" t="s">
        <v>100</v>
      </c>
      <c r="Z278" t="s">
        <v>100</v>
      </c>
      <c r="AA278" t="s">
        <v>100</v>
      </c>
      <c r="AB278" t="s">
        <v>100</v>
      </c>
      <c r="AC278" t="s">
        <v>100</v>
      </c>
      <c r="AD278" t="s">
        <v>100</v>
      </c>
      <c r="AE278" t="s">
        <v>100</v>
      </c>
      <c r="AF278" t="s">
        <v>100</v>
      </c>
      <c r="AG278" t="s">
        <v>100</v>
      </c>
      <c r="AH278" t="s">
        <v>100</v>
      </c>
      <c r="AI278" t="s">
        <v>100</v>
      </c>
      <c r="AJ278" t="s">
        <v>100</v>
      </c>
      <c r="AK278" t="s">
        <v>100</v>
      </c>
      <c r="AL278" t="s">
        <v>100</v>
      </c>
      <c r="AM278" t="s">
        <v>100</v>
      </c>
      <c r="AN278" t="s">
        <v>100</v>
      </c>
      <c r="AO278" t="s">
        <v>100</v>
      </c>
      <c r="AP278" t="s">
        <v>100</v>
      </c>
      <c r="AQ278" t="s">
        <v>100</v>
      </c>
      <c r="AR278" t="s">
        <v>100</v>
      </c>
      <c r="AS278" t="s">
        <v>100</v>
      </c>
      <c r="AT278" t="s">
        <v>100</v>
      </c>
      <c r="AU278" t="s">
        <v>100</v>
      </c>
      <c r="AV278" t="s">
        <v>100</v>
      </c>
      <c r="AW278" t="s">
        <v>100</v>
      </c>
      <c r="AX278" t="s">
        <v>100</v>
      </c>
      <c r="AY278" t="s">
        <v>100</v>
      </c>
      <c r="AZ278" t="s">
        <v>115</v>
      </c>
      <c r="BA278" t="s">
        <v>100</v>
      </c>
      <c r="BB278" t="s">
        <v>100</v>
      </c>
      <c r="BC278" t="s">
        <v>100</v>
      </c>
      <c r="BD278" t="s">
        <v>100</v>
      </c>
      <c r="BE278" t="s">
        <v>100</v>
      </c>
      <c r="BF278" t="s">
        <v>100</v>
      </c>
      <c r="BG278" t="s">
        <v>100</v>
      </c>
      <c r="BH278" t="s">
        <v>100</v>
      </c>
      <c r="BI278" t="s">
        <v>100</v>
      </c>
      <c r="BJ278" t="s">
        <v>100</v>
      </c>
      <c r="BK278" t="s">
        <v>100</v>
      </c>
      <c r="BL278" t="s">
        <v>100</v>
      </c>
      <c r="BM278" t="s">
        <v>100</v>
      </c>
      <c r="BN278" t="s">
        <v>100</v>
      </c>
      <c r="BO278" t="s">
        <v>100</v>
      </c>
      <c r="BP278" t="s">
        <v>100</v>
      </c>
      <c r="BQ278" t="s">
        <v>100</v>
      </c>
      <c r="BR278" t="s">
        <v>100</v>
      </c>
      <c r="BS278" t="s">
        <v>100</v>
      </c>
      <c r="BT278" t="s">
        <v>100</v>
      </c>
      <c r="BU278" t="s">
        <v>100</v>
      </c>
      <c r="BV278" t="s">
        <v>100</v>
      </c>
      <c r="BW278" t="s">
        <v>100</v>
      </c>
      <c r="BX278" t="s">
        <v>100</v>
      </c>
      <c r="BY278" t="s">
        <v>100</v>
      </c>
      <c r="BZ278" t="s">
        <v>100</v>
      </c>
      <c r="CA278" t="s">
        <v>100</v>
      </c>
      <c r="CB278" t="s">
        <v>100</v>
      </c>
      <c r="CC278" t="s">
        <v>100</v>
      </c>
      <c r="CD278" t="s">
        <v>100</v>
      </c>
      <c r="CE278" t="s">
        <v>100</v>
      </c>
      <c r="CF278" t="s">
        <v>100</v>
      </c>
      <c r="CG278" t="s">
        <v>100</v>
      </c>
      <c r="CH278" t="s">
        <v>100</v>
      </c>
      <c r="CI278" t="s">
        <v>100</v>
      </c>
      <c r="CJ278" t="s">
        <v>100</v>
      </c>
      <c r="CK278" t="s">
        <v>100</v>
      </c>
      <c r="CL278" t="s">
        <v>100</v>
      </c>
      <c r="CM278" t="s">
        <v>100</v>
      </c>
      <c r="CN278" t="s">
        <v>151</v>
      </c>
      <c r="CO278" t="s">
        <v>100</v>
      </c>
      <c r="CP278" t="s">
        <v>100</v>
      </c>
      <c r="CQ278" t="s">
        <v>152</v>
      </c>
      <c r="CR278" t="s">
        <v>153</v>
      </c>
    </row>
    <row r="279" spans="1:96">
      <c r="A279" t="s">
        <v>1110</v>
      </c>
      <c r="B279" t="s">
        <v>1111</v>
      </c>
      <c r="C279" t="s">
        <v>98</v>
      </c>
      <c r="D279" t="s">
        <v>1112</v>
      </c>
      <c r="E279" t="s">
        <v>1113</v>
      </c>
      <c r="F279" t="s">
        <v>100</v>
      </c>
      <c r="G279" t="s">
        <v>101</v>
      </c>
      <c r="H279" t="s">
        <v>207</v>
      </c>
      <c r="I279" t="s">
        <v>1114</v>
      </c>
      <c r="J279" t="s">
        <v>104</v>
      </c>
      <c r="K279" t="s">
        <v>1115</v>
      </c>
      <c r="L279" t="s">
        <v>1116</v>
      </c>
      <c r="M279" t="s">
        <v>100</v>
      </c>
      <c r="N279" t="s">
        <v>100</v>
      </c>
      <c r="O279" t="s">
        <v>100</v>
      </c>
      <c r="P279" t="s">
        <v>1117</v>
      </c>
      <c r="Q279" t="s">
        <v>108</v>
      </c>
      <c r="R279" t="s">
        <v>109</v>
      </c>
      <c r="S279" t="s">
        <v>162</v>
      </c>
      <c r="T279" t="s">
        <v>111</v>
      </c>
      <c r="U279" t="s">
        <v>112</v>
      </c>
      <c r="V279" t="s">
        <v>113</v>
      </c>
      <c r="W279" t="s">
        <v>113</v>
      </c>
      <c r="X279" t="s">
        <v>114</v>
      </c>
      <c r="Y279" t="s">
        <v>115</v>
      </c>
      <c r="Z279" t="s">
        <v>100</v>
      </c>
      <c r="AA279" t="s">
        <v>100</v>
      </c>
      <c r="AB279" t="s">
        <v>100</v>
      </c>
      <c r="AC279" t="s">
        <v>100</v>
      </c>
      <c r="AD279" t="s">
        <v>100</v>
      </c>
      <c r="AE279" t="s">
        <v>115</v>
      </c>
      <c r="AF279" t="s">
        <v>100</v>
      </c>
      <c r="AG279" t="s">
        <v>100</v>
      </c>
      <c r="AH279" t="s">
        <v>100</v>
      </c>
      <c r="AI279" t="s">
        <v>100</v>
      </c>
      <c r="AJ279" t="s">
        <v>100</v>
      </c>
      <c r="AK279" t="s">
        <v>100</v>
      </c>
      <c r="AL279" t="s">
        <v>100</v>
      </c>
      <c r="AM279" t="s">
        <v>100</v>
      </c>
      <c r="AN279" t="s">
        <v>100</v>
      </c>
      <c r="AO279" t="s">
        <v>100</v>
      </c>
      <c r="AP279" t="s">
        <v>100</v>
      </c>
      <c r="AQ279" t="s">
        <v>100</v>
      </c>
      <c r="AR279" t="s">
        <v>100</v>
      </c>
      <c r="AS279" t="s">
        <v>100</v>
      </c>
      <c r="AT279" t="s">
        <v>100</v>
      </c>
      <c r="AU279" t="s">
        <v>100</v>
      </c>
      <c r="AV279" t="s">
        <v>100</v>
      </c>
      <c r="AW279" t="s">
        <v>100</v>
      </c>
      <c r="AX279" t="s">
        <v>100</v>
      </c>
      <c r="AY279" t="s">
        <v>100</v>
      </c>
      <c r="AZ279" t="s">
        <v>100</v>
      </c>
      <c r="BA279" t="s">
        <v>100</v>
      </c>
      <c r="BB279" t="s">
        <v>100</v>
      </c>
      <c r="BC279" t="s">
        <v>100</v>
      </c>
      <c r="BD279" t="s">
        <v>100</v>
      </c>
      <c r="BE279" t="s">
        <v>100</v>
      </c>
      <c r="BF279" t="s">
        <v>100</v>
      </c>
      <c r="BG279" t="s">
        <v>100</v>
      </c>
      <c r="BH279" t="s">
        <v>100</v>
      </c>
      <c r="BI279" t="s">
        <v>100</v>
      </c>
      <c r="BJ279" t="s">
        <v>100</v>
      </c>
      <c r="BK279" t="s">
        <v>100</v>
      </c>
      <c r="BL279" t="s">
        <v>100</v>
      </c>
      <c r="BM279" t="s">
        <v>100</v>
      </c>
      <c r="BN279" t="s">
        <v>100</v>
      </c>
      <c r="BO279" t="s">
        <v>100</v>
      </c>
      <c r="BP279" t="s">
        <v>100</v>
      </c>
      <c r="BQ279" t="s">
        <v>100</v>
      </c>
      <c r="BR279" t="s">
        <v>100</v>
      </c>
      <c r="BS279" t="s">
        <v>100</v>
      </c>
      <c r="BT279" t="s">
        <v>100</v>
      </c>
      <c r="BU279" t="s">
        <v>100</v>
      </c>
      <c r="BV279" t="s">
        <v>100</v>
      </c>
      <c r="BW279" t="s">
        <v>100</v>
      </c>
      <c r="BX279" t="s">
        <v>100</v>
      </c>
      <c r="BY279" t="s">
        <v>100</v>
      </c>
      <c r="BZ279" t="s">
        <v>100</v>
      </c>
      <c r="CA279" t="s">
        <v>100</v>
      </c>
      <c r="CB279" t="s">
        <v>100</v>
      </c>
      <c r="CC279" t="s">
        <v>100</v>
      </c>
      <c r="CD279" t="s">
        <v>100</v>
      </c>
      <c r="CE279" t="s">
        <v>100</v>
      </c>
      <c r="CF279" t="s">
        <v>100</v>
      </c>
      <c r="CG279" t="s">
        <v>100</v>
      </c>
      <c r="CH279" t="s">
        <v>100</v>
      </c>
      <c r="CI279" t="s">
        <v>100</v>
      </c>
      <c r="CJ279" t="s">
        <v>115</v>
      </c>
      <c r="CK279" t="s">
        <v>100</v>
      </c>
      <c r="CL279" t="s">
        <v>100</v>
      </c>
      <c r="CM279" t="s">
        <v>100</v>
      </c>
      <c r="CN279" t="s">
        <v>116</v>
      </c>
      <c r="CO279" t="s">
        <v>117</v>
      </c>
      <c r="CP279" t="s">
        <v>117</v>
      </c>
      <c r="CQ279" t="s">
        <v>100</v>
      </c>
      <c r="CR279" t="s">
        <v>100</v>
      </c>
    </row>
    <row r="280" spans="1:96">
      <c r="A280" t="s">
        <v>1118</v>
      </c>
      <c r="B280" t="s">
        <v>1119</v>
      </c>
      <c r="C280" t="s">
        <v>98</v>
      </c>
      <c r="D280" t="s">
        <v>1120</v>
      </c>
      <c r="E280" t="s">
        <v>1121</v>
      </c>
      <c r="F280" t="s">
        <v>100</v>
      </c>
      <c r="G280" t="s">
        <v>101</v>
      </c>
      <c r="H280" t="s">
        <v>357</v>
      </c>
      <c r="I280" t="s">
        <v>103</v>
      </c>
      <c r="J280" t="s">
        <v>104</v>
      </c>
      <c r="K280" t="s">
        <v>293</v>
      </c>
      <c r="L280" t="s">
        <v>106</v>
      </c>
      <c r="M280" t="s">
        <v>100</v>
      </c>
      <c r="N280" t="s">
        <v>100</v>
      </c>
      <c r="O280" t="s">
        <v>100</v>
      </c>
      <c r="P280" t="s">
        <v>107</v>
      </c>
      <c r="Q280" t="s">
        <v>108</v>
      </c>
      <c r="R280" t="s">
        <v>109</v>
      </c>
      <c r="S280" t="s">
        <v>162</v>
      </c>
      <c r="T280" t="s">
        <v>111</v>
      </c>
      <c r="U280" t="s">
        <v>112</v>
      </c>
      <c r="V280" t="s">
        <v>113</v>
      </c>
      <c r="W280" t="s">
        <v>113</v>
      </c>
      <c r="X280" t="s">
        <v>114</v>
      </c>
      <c r="Y280" t="s">
        <v>115</v>
      </c>
      <c r="Z280" t="s">
        <v>100</v>
      </c>
      <c r="AA280" t="s">
        <v>100</v>
      </c>
      <c r="AB280" t="s">
        <v>100</v>
      </c>
      <c r="AC280" t="s">
        <v>100</v>
      </c>
      <c r="AD280" t="s">
        <v>100</v>
      </c>
      <c r="AE280" t="s">
        <v>115</v>
      </c>
      <c r="AF280" t="s">
        <v>100</v>
      </c>
      <c r="AG280" t="s">
        <v>100</v>
      </c>
      <c r="AH280" t="s">
        <v>100</v>
      </c>
      <c r="AI280" t="s">
        <v>100</v>
      </c>
      <c r="AJ280" t="s">
        <v>100</v>
      </c>
      <c r="AK280" t="s">
        <v>100</v>
      </c>
      <c r="AL280" t="s">
        <v>100</v>
      </c>
      <c r="AM280" t="s">
        <v>100</v>
      </c>
      <c r="AN280" t="s">
        <v>100</v>
      </c>
      <c r="AO280" t="s">
        <v>100</v>
      </c>
      <c r="AP280" t="s">
        <v>100</v>
      </c>
      <c r="AQ280" t="s">
        <v>100</v>
      </c>
      <c r="AR280" t="s">
        <v>100</v>
      </c>
      <c r="AS280" t="s">
        <v>100</v>
      </c>
      <c r="AT280" t="s">
        <v>100</v>
      </c>
      <c r="AU280" t="s">
        <v>100</v>
      </c>
      <c r="AV280" t="s">
        <v>100</v>
      </c>
      <c r="AW280" t="s">
        <v>100</v>
      </c>
      <c r="AX280" t="s">
        <v>100</v>
      </c>
      <c r="AY280" t="s">
        <v>100</v>
      </c>
      <c r="AZ280" t="s">
        <v>100</v>
      </c>
      <c r="BA280" t="s">
        <v>100</v>
      </c>
      <c r="BB280" t="s">
        <v>100</v>
      </c>
      <c r="BC280" t="s">
        <v>100</v>
      </c>
      <c r="BD280" t="s">
        <v>100</v>
      </c>
      <c r="BE280" t="s">
        <v>100</v>
      </c>
      <c r="BF280" t="s">
        <v>100</v>
      </c>
      <c r="BG280" t="s">
        <v>100</v>
      </c>
      <c r="BH280" t="s">
        <v>100</v>
      </c>
      <c r="BI280" t="s">
        <v>100</v>
      </c>
      <c r="BJ280" t="s">
        <v>100</v>
      </c>
      <c r="BK280" t="s">
        <v>100</v>
      </c>
      <c r="BL280" t="s">
        <v>100</v>
      </c>
      <c r="BM280" t="s">
        <v>100</v>
      </c>
      <c r="BN280" t="s">
        <v>100</v>
      </c>
      <c r="BO280" t="s">
        <v>100</v>
      </c>
      <c r="BP280" t="s">
        <v>100</v>
      </c>
      <c r="BQ280" t="s">
        <v>100</v>
      </c>
      <c r="BR280" t="s">
        <v>100</v>
      </c>
      <c r="BS280" t="s">
        <v>100</v>
      </c>
      <c r="BT280" t="s">
        <v>100</v>
      </c>
      <c r="BU280" t="s">
        <v>100</v>
      </c>
      <c r="BV280" t="s">
        <v>100</v>
      </c>
      <c r="BW280" t="s">
        <v>100</v>
      </c>
      <c r="BX280" t="s">
        <v>100</v>
      </c>
      <c r="BY280" t="s">
        <v>100</v>
      </c>
      <c r="BZ280" t="s">
        <v>100</v>
      </c>
      <c r="CA280" t="s">
        <v>100</v>
      </c>
      <c r="CB280" t="s">
        <v>100</v>
      </c>
      <c r="CC280" t="s">
        <v>100</v>
      </c>
      <c r="CD280" t="s">
        <v>100</v>
      </c>
      <c r="CE280" t="s">
        <v>100</v>
      </c>
      <c r="CF280" t="s">
        <v>100</v>
      </c>
      <c r="CG280" t="s">
        <v>100</v>
      </c>
      <c r="CH280" t="s">
        <v>100</v>
      </c>
      <c r="CI280" t="s">
        <v>100</v>
      </c>
      <c r="CJ280" t="s">
        <v>115</v>
      </c>
      <c r="CK280" t="s">
        <v>100</v>
      </c>
      <c r="CL280" t="s">
        <v>100</v>
      </c>
      <c r="CM280" t="s">
        <v>100</v>
      </c>
      <c r="CN280" t="s">
        <v>116</v>
      </c>
      <c r="CO280" t="s">
        <v>117</v>
      </c>
      <c r="CP280" t="s">
        <v>117</v>
      </c>
      <c r="CQ280" t="s">
        <v>100</v>
      </c>
      <c r="CR280" t="s">
        <v>100</v>
      </c>
    </row>
    <row r="281" spans="1:96">
      <c r="A281" t="s">
        <v>1122</v>
      </c>
      <c r="B281" t="s">
        <v>1123</v>
      </c>
      <c r="C281" t="s">
        <v>98</v>
      </c>
      <c r="D281" t="s">
        <v>1124</v>
      </c>
      <c r="E281" t="s">
        <v>100</v>
      </c>
      <c r="F281" t="s">
        <v>100</v>
      </c>
      <c r="G281" t="s">
        <v>101</v>
      </c>
      <c r="H281" t="s">
        <v>102</v>
      </c>
      <c r="I281" t="s">
        <v>103</v>
      </c>
      <c r="J281" t="s">
        <v>104</v>
      </c>
      <c r="K281" t="s">
        <v>559</v>
      </c>
      <c r="L281" t="s">
        <v>1125</v>
      </c>
      <c r="M281" t="s">
        <v>100</v>
      </c>
      <c r="N281" t="s">
        <v>100</v>
      </c>
      <c r="O281" t="s">
        <v>100</v>
      </c>
      <c r="P281" t="s">
        <v>107</v>
      </c>
      <c r="Q281" t="s">
        <v>108</v>
      </c>
      <c r="R281" t="s">
        <v>109</v>
      </c>
      <c r="S281" t="s">
        <v>561</v>
      </c>
      <c r="T281" t="s">
        <v>111</v>
      </c>
      <c r="U281" t="s">
        <v>112</v>
      </c>
      <c r="V281" t="s">
        <v>617</v>
      </c>
      <c r="W281" t="s">
        <v>113</v>
      </c>
      <c r="X281" t="s">
        <v>114</v>
      </c>
      <c r="Y281" t="s">
        <v>115</v>
      </c>
      <c r="Z281" t="s">
        <v>100</v>
      </c>
      <c r="AA281" t="s">
        <v>100</v>
      </c>
      <c r="AB281" t="s">
        <v>100</v>
      </c>
      <c r="AC281" t="s">
        <v>100</v>
      </c>
      <c r="AD281" t="s">
        <v>100</v>
      </c>
      <c r="AE281" t="s">
        <v>115</v>
      </c>
      <c r="AF281" t="s">
        <v>100</v>
      </c>
      <c r="AG281" t="s">
        <v>100</v>
      </c>
      <c r="AH281" t="s">
        <v>100</v>
      </c>
      <c r="AI281" t="s">
        <v>100</v>
      </c>
      <c r="AJ281" t="s">
        <v>100</v>
      </c>
      <c r="AK281" t="s">
        <v>100</v>
      </c>
      <c r="AL281" t="s">
        <v>100</v>
      </c>
      <c r="AM281" t="s">
        <v>100</v>
      </c>
      <c r="AN281" t="s">
        <v>100</v>
      </c>
      <c r="AO281" t="s">
        <v>100</v>
      </c>
      <c r="AP281" t="s">
        <v>100</v>
      </c>
      <c r="AQ281" t="s">
        <v>100</v>
      </c>
      <c r="AR281" t="s">
        <v>100</v>
      </c>
      <c r="AS281" t="s">
        <v>100</v>
      </c>
      <c r="AT281" t="s">
        <v>100</v>
      </c>
      <c r="AU281" t="s">
        <v>100</v>
      </c>
      <c r="AV281" t="s">
        <v>100</v>
      </c>
      <c r="AW281" t="s">
        <v>100</v>
      </c>
      <c r="AX281" t="s">
        <v>100</v>
      </c>
      <c r="AY281" t="s">
        <v>100</v>
      </c>
      <c r="AZ281" t="s">
        <v>100</v>
      </c>
      <c r="BA281" t="s">
        <v>100</v>
      </c>
      <c r="BB281" t="s">
        <v>100</v>
      </c>
      <c r="BC281" t="s">
        <v>100</v>
      </c>
      <c r="BD281" t="s">
        <v>100</v>
      </c>
      <c r="BE281" t="s">
        <v>100</v>
      </c>
      <c r="BF281" t="s">
        <v>100</v>
      </c>
      <c r="BG281" t="s">
        <v>100</v>
      </c>
      <c r="BH281" t="s">
        <v>100</v>
      </c>
      <c r="BI281" t="s">
        <v>100</v>
      </c>
      <c r="BJ281" t="s">
        <v>100</v>
      </c>
      <c r="BK281" t="s">
        <v>100</v>
      </c>
      <c r="BL281" t="s">
        <v>100</v>
      </c>
      <c r="BM281" t="s">
        <v>100</v>
      </c>
      <c r="BN281" t="s">
        <v>100</v>
      </c>
      <c r="BO281" t="s">
        <v>100</v>
      </c>
      <c r="BP281" t="s">
        <v>100</v>
      </c>
      <c r="BQ281" t="s">
        <v>100</v>
      </c>
      <c r="BR281" t="s">
        <v>100</v>
      </c>
      <c r="BS281" t="s">
        <v>100</v>
      </c>
      <c r="BT281" t="s">
        <v>100</v>
      </c>
      <c r="BU281" t="s">
        <v>100</v>
      </c>
      <c r="BV281" t="s">
        <v>100</v>
      </c>
      <c r="BW281" t="s">
        <v>100</v>
      </c>
      <c r="BX281" t="s">
        <v>100</v>
      </c>
      <c r="BY281" t="s">
        <v>100</v>
      </c>
      <c r="BZ281" t="s">
        <v>100</v>
      </c>
      <c r="CA281" t="s">
        <v>100</v>
      </c>
      <c r="CB281" t="s">
        <v>100</v>
      </c>
      <c r="CC281" t="s">
        <v>100</v>
      </c>
      <c r="CD281" t="s">
        <v>100</v>
      </c>
      <c r="CE281" t="s">
        <v>100</v>
      </c>
      <c r="CF281" t="s">
        <v>100</v>
      </c>
      <c r="CG281" t="s">
        <v>100</v>
      </c>
      <c r="CH281" t="s">
        <v>100</v>
      </c>
      <c r="CI281" t="s">
        <v>100</v>
      </c>
      <c r="CJ281" t="s">
        <v>115</v>
      </c>
      <c r="CK281" t="s">
        <v>100</v>
      </c>
      <c r="CL281" t="s">
        <v>100</v>
      </c>
      <c r="CM281" t="s">
        <v>100</v>
      </c>
      <c r="CN281" t="s">
        <v>116</v>
      </c>
      <c r="CO281" t="s">
        <v>117</v>
      </c>
      <c r="CP281" t="s">
        <v>117</v>
      </c>
      <c r="CQ281" t="s">
        <v>100</v>
      </c>
      <c r="CR281" t="s">
        <v>100</v>
      </c>
    </row>
    <row r="282" spans="1:96">
      <c r="A282" t="s">
        <v>1126</v>
      </c>
      <c r="B282" t="s">
        <v>1127</v>
      </c>
      <c r="C282" t="s">
        <v>98</v>
      </c>
      <c r="D282" t="s">
        <v>1128</v>
      </c>
      <c r="E282" t="s">
        <v>100</v>
      </c>
      <c r="F282" t="s">
        <v>100</v>
      </c>
      <c r="G282" t="s">
        <v>101</v>
      </c>
      <c r="H282" t="s">
        <v>102</v>
      </c>
      <c r="I282" t="s">
        <v>103</v>
      </c>
      <c r="J282" t="s">
        <v>104</v>
      </c>
      <c r="K282" t="s">
        <v>559</v>
      </c>
      <c r="L282" t="s">
        <v>1125</v>
      </c>
      <c r="M282" t="s">
        <v>100</v>
      </c>
      <c r="N282" t="s">
        <v>100</v>
      </c>
      <c r="O282" t="s">
        <v>100</v>
      </c>
      <c r="P282" t="s">
        <v>107</v>
      </c>
      <c r="Q282" t="s">
        <v>108</v>
      </c>
      <c r="R282" t="s">
        <v>109</v>
      </c>
      <c r="S282" t="s">
        <v>561</v>
      </c>
      <c r="T282" t="s">
        <v>111</v>
      </c>
      <c r="U282" t="s">
        <v>112</v>
      </c>
      <c r="V282" t="s">
        <v>617</v>
      </c>
      <c r="W282" t="s">
        <v>113</v>
      </c>
      <c r="X282" t="s">
        <v>114</v>
      </c>
      <c r="Y282" t="s">
        <v>115</v>
      </c>
      <c r="Z282" t="s">
        <v>100</v>
      </c>
      <c r="AA282" t="s">
        <v>100</v>
      </c>
      <c r="AB282" t="s">
        <v>100</v>
      </c>
      <c r="AC282" t="s">
        <v>100</v>
      </c>
      <c r="AD282" t="s">
        <v>100</v>
      </c>
      <c r="AE282" t="s">
        <v>115</v>
      </c>
      <c r="AF282" t="s">
        <v>100</v>
      </c>
      <c r="AG282" t="s">
        <v>100</v>
      </c>
      <c r="AH282" t="s">
        <v>100</v>
      </c>
      <c r="AI282" t="s">
        <v>100</v>
      </c>
      <c r="AJ282" t="s">
        <v>100</v>
      </c>
      <c r="AK282" t="s">
        <v>100</v>
      </c>
      <c r="AL282" t="s">
        <v>100</v>
      </c>
      <c r="AM282" t="s">
        <v>100</v>
      </c>
      <c r="AN282" t="s">
        <v>100</v>
      </c>
      <c r="AO282" t="s">
        <v>100</v>
      </c>
      <c r="AP282" t="s">
        <v>100</v>
      </c>
      <c r="AQ282" t="s">
        <v>100</v>
      </c>
      <c r="AR282" t="s">
        <v>100</v>
      </c>
      <c r="AS282" t="s">
        <v>100</v>
      </c>
      <c r="AT282" t="s">
        <v>100</v>
      </c>
      <c r="AU282" t="s">
        <v>100</v>
      </c>
      <c r="AV282" t="s">
        <v>100</v>
      </c>
      <c r="AW282" t="s">
        <v>100</v>
      </c>
      <c r="AX282" t="s">
        <v>100</v>
      </c>
      <c r="AY282" t="s">
        <v>100</v>
      </c>
      <c r="AZ282" t="s">
        <v>100</v>
      </c>
      <c r="BA282" t="s">
        <v>100</v>
      </c>
      <c r="BB282" t="s">
        <v>100</v>
      </c>
      <c r="BC282" t="s">
        <v>100</v>
      </c>
      <c r="BD282" t="s">
        <v>100</v>
      </c>
      <c r="BE282" t="s">
        <v>100</v>
      </c>
      <c r="BF282" t="s">
        <v>100</v>
      </c>
      <c r="BG282" t="s">
        <v>100</v>
      </c>
      <c r="BH282" t="s">
        <v>100</v>
      </c>
      <c r="BI282" t="s">
        <v>100</v>
      </c>
      <c r="BJ282" t="s">
        <v>100</v>
      </c>
      <c r="BK282" t="s">
        <v>100</v>
      </c>
      <c r="BL282" t="s">
        <v>100</v>
      </c>
      <c r="BM282" t="s">
        <v>100</v>
      </c>
      <c r="BN282" t="s">
        <v>100</v>
      </c>
      <c r="BO282" t="s">
        <v>100</v>
      </c>
      <c r="BP282" t="s">
        <v>100</v>
      </c>
      <c r="BQ282" t="s">
        <v>100</v>
      </c>
      <c r="BR282" t="s">
        <v>100</v>
      </c>
      <c r="BS282" t="s">
        <v>100</v>
      </c>
      <c r="BT282" t="s">
        <v>100</v>
      </c>
      <c r="BU282" t="s">
        <v>100</v>
      </c>
      <c r="BV282" t="s">
        <v>100</v>
      </c>
      <c r="BW282" t="s">
        <v>100</v>
      </c>
      <c r="BX282" t="s">
        <v>100</v>
      </c>
      <c r="BY282" t="s">
        <v>100</v>
      </c>
      <c r="BZ282" t="s">
        <v>100</v>
      </c>
      <c r="CA282" t="s">
        <v>100</v>
      </c>
      <c r="CB282" t="s">
        <v>100</v>
      </c>
      <c r="CC282" t="s">
        <v>100</v>
      </c>
      <c r="CD282" t="s">
        <v>100</v>
      </c>
      <c r="CE282" t="s">
        <v>100</v>
      </c>
      <c r="CF282" t="s">
        <v>100</v>
      </c>
      <c r="CG282" t="s">
        <v>100</v>
      </c>
      <c r="CH282" t="s">
        <v>100</v>
      </c>
      <c r="CI282" t="s">
        <v>100</v>
      </c>
      <c r="CJ282" t="s">
        <v>115</v>
      </c>
      <c r="CK282" t="s">
        <v>100</v>
      </c>
      <c r="CL282" t="s">
        <v>100</v>
      </c>
      <c r="CM282" t="s">
        <v>100</v>
      </c>
      <c r="CN282" t="s">
        <v>116</v>
      </c>
      <c r="CO282" t="s">
        <v>117</v>
      </c>
      <c r="CP282" t="s">
        <v>117</v>
      </c>
      <c r="CQ282" t="s">
        <v>100</v>
      </c>
      <c r="CR282" t="s">
        <v>100</v>
      </c>
    </row>
    <row r="283" spans="1:96">
      <c r="A283" t="s">
        <v>1129</v>
      </c>
      <c r="B283" t="s">
        <v>1130</v>
      </c>
      <c r="C283" t="s">
        <v>98</v>
      </c>
      <c r="D283" t="s">
        <v>1131</v>
      </c>
      <c r="E283" t="s">
        <v>100</v>
      </c>
      <c r="F283" t="s">
        <v>100</v>
      </c>
      <c r="G283" t="s">
        <v>101</v>
      </c>
      <c r="H283" t="s">
        <v>102</v>
      </c>
      <c r="I283" t="s">
        <v>103</v>
      </c>
      <c r="J283" t="s">
        <v>104</v>
      </c>
      <c r="K283" t="s">
        <v>293</v>
      </c>
      <c r="L283" t="s">
        <v>106</v>
      </c>
      <c r="M283" t="s">
        <v>1132</v>
      </c>
      <c r="N283" t="s">
        <v>100</v>
      </c>
      <c r="O283" t="s">
        <v>100</v>
      </c>
      <c r="P283" t="s">
        <v>107</v>
      </c>
      <c r="Q283" t="s">
        <v>108</v>
      </c>
      <c r="R283" t="s">
        <v>109</v>
      </c>
      <c r="S283" t="s">
        <v>110</v>
      </c>
      <c r="T283" t="s">
        <v>111</v>
      </c>
      <c r="U283" t="s">
        <v>112</v>
      </c>
      <c r="V283" t="s">
        <v>149</v>
      </c>
      <c r="W283" t="s">
        <v>113</v>
      </c>
      <c r="X283" t="s">
        <v>150</v>
      </c>
      <c r="Y283" t="s">
        <v>115</v>
      </c>
      <c r="Z283" t="s">
        <v>100</v>
      </c>
      <c r="AA283" t="s">
        <v>100</v>
      </c>
      <c r="AB283" t="s">
        <v>100</v>
      </c>
      <c r="AC283" t="s">
        <v>100</v>
      </c>
      <c r="AD283" t="s">
        <v>100</v>
      </c>
      <c r="AE283" t="s">
        <v>115</v>
      </c>
      <c r="AF283" t="s">
        <v>100</v>
      </c>
      <c r="AG283" t="s">
        <v>100</v>
      </c>
      <c r="AH283" t="s">
        <v>100</v>
      </c>
      <c r="AI283" t="s">
        <v>100</v>
      </c>
      <c r="AJ283" t="s">
        <v>100</v>
      </c>
      <c r="AK283" t="s">
        <v>100</v>
      </c>
      <c r="AL283" t="s">
        <v>100</v>
      </c>
      <c r="AM283" t="s">
        <v>100</v>
      </c>
      <c r="AN283" t="s">
        <v>100</v>
      </c>
      <c r="AO283" t="s">
        <v>100</v>
      </c>
      <c r="AP283" t="s">
        <v>100</v>
      </c>
      <c r="AQ283" t="s">
        <v>100</v>
      </c>
      <c r="AR283" t="s">
        <v>100</v>
      </c>
      <c r="AS283" t="s">
        <v>100</v>
      </c>
      <c r="AT283" t="s">
        <v>100</v>
      </c>
      <c r="AU283" t="s">
        <v>100</v>
      </c>
      <c r="AV283" t="s">
        <v>100</v>
      </c>
      <c r="AW283" t="s">
        <v>100</v>
      </c>
      <c r="AX283" t="s">
        <v>100</v>
      </c>
      <c r="AY283" t="s">
        <v>100</v>
      </c>
      <c r="AZ283" t="s">
        <v>100</v>
      </c>
      <c r="BA283" t="s">
        <v>100</v>
      </c>
      <c r="BB283" t="s">
        <v>100</v>
      </c>
      <c r="BC283" t="s">
        <v>100</v>
      </c>
      <c r="BD283" t="s">
        <v>100</v>
      </c>
      <c r="BE283" t="s">
        <v>100</v>
      </c>
      <c r="BF283" t="s">
        <v>100</v>
      </c>
      <c r="BG283" t="s">
        <v>100</v>
      </c>
      <c r="BH283" t="s">
        <v>100</v>
      </c>
      <c r="BI283" t="s">
        <v>100</v>
      </c>
      <c r="BJ283" t="s">
        <v>100</v>
      </c>
      <c r="BK283" t="s">
        <v>100</v>
      </c>
      <c r="BL283" t="s">
        <v>100</v>
      </c>
      <c r="BM283" t="s">
        <v>100</v>
      </c>
      <c r="BN283" t="s">
        <v>100</v>
      </c>
      <c r="BO283" t="s">
        <v>100</v>
      </c>
      <c r="BP283" t="s">
        <v>100</v>
      </c>
      <c r="BQ283" t="s">
        <v>100</v>
      </c>
      <c r="BR283" t="s">
        <v>100</v>
      </c>
      <c r="BS283" t="s">
        <v>100</v>
      </c>
      <c r="BT283" t="s">
        <v>100</v>
      </c>
      <c r="BU283" t="s">
        <v>100</v>
      </c>
      <c r="BV283" t="s">
        <v>100</v>
      </c>
      <c r="BW283" t="s">
        <v>100</v>
      </c>
      <c r="BX283" t="s">
        <v>100</v>
      </c>
      <c r="BY283" t="s">
        <v>100</v>
      </c>
      <c r="BZ283" t="s">
        <v>100</v>
      </c>
      <c r="CA283" t="s">
        <v>100</v>
      </c>
      <c r="CB283" t="s">
        <v>100</v>
      </c>
      <c r="CC283" t="s">
        <v>100</v>
      </c>
      <c r="CD283" t="s">
        <v>100</v>
      </c>
      <c r="CE283" t="s">
        <v>100</v>
      </c>
      <c r="CF283" t="s">
        <v>100</v>
      </c>
      <c r="CG283" t="s">
        <v>100</v>
      </c>
      <c r="CH283" t="s">
        <v>100</v>
      </c>
      <c r="CI283" t="s">
        <v>100</v>
      </c>
      <c r="CJ283" t="s">
        <v>115</v>
      </c>
      <c r="CK283" t="s">
        <v>100</v>
      </c>
      <c r="CL283" t="s">
        <v>100</v>
      </c>
      <c r="CM283" t="s">
        <v>100</v>
      </c>
      <c r="CN283" t="s">
        <v>116</v>
      </c>
      <c r="CO283" t="s">
        <v>117</v>
      </c>
      <c r="CP283" t="s">
        <v>117</v>
      </c>
      <c r="CQ283" t="s">
        <v>100</v>
      </c>
      <c r="CR283" t="s">
        <v>100</v>
      </c>
    </row>
    <row r="284" spans="1:96">
      <c r="A284" t="s">
        <v>1133</v>
      </c>
      <c r="B284" t="s">
        <v>1134</v>
      </c>
      <c r="C284" t="s">
        <v>98</v>
      </c>
      <c r="D284" t="s">
        <v>1135</v>
      </c>
      <c r="E284" t="s">
        <v>100</v>
      </c>
      <c r="F284" t="s">
        <v>100</v>
      </c>
      <c r="G284" t="s">
        <v>101</v>
      </c>
      <c r="H284" t="s">
        <v>102</v>
      </c>
      <c r="I284" t="s">
        <v>103</v>
      </c>
      <c r="J284" t="s">
        <v>104</v>
      </c>
      <c r="K284" t="s">
        <v>293</v>
      </c>
      <c r="L284" t="s">
        <v>106</v>
      </c>
      <c r="M284" t="s">
        <v>100</v>
      </c>
      <c r="N284" t="s">
        <v>100</v>
      </c>
      <c r="O284" t="s">
        <v>100</v>
      </c>
      <c r="P284" t="s">
        <v>107</v>
      </c>
      <c r="Q284" t="s">
        <v>108</v>
      </c>
      <c r="R284" t="s">
        <v>109</v>
      </c>
      <c r="S284" t="s">
        <v>110</v>
      </c>
      <c r="T284" t="s">
        <v>111</v>
      </c>
      <c r="U284" t="s">
        <v>112</v>
      </c>
      <c r="V284" t="s">
        <v>149</v>
      </c>
      <c r="W284" t="s">
        <v>113</v>
      </c>
      <c r="X284" t="s">
        <v>150</v>
      </c>
      <c r="Y284" t="s">
        <v>115</v>
      </c>
      <c r="Z284" t="s">
        <v>100</v>
      </c>
      <c r="AA284" t="s">
        <v>100</v>
      </c>
      <c r="AB284" t="s">
        <v>100</v>
      </c>
      <c r="AC284" t="s">
        <v>100</v>
      </c>
      <c r="AD284" t="s">
        <v>100</v>
      </c>
      <c r="AE284" t="s">
        <v>115</v>
      </c>
      <c r="AF284" t="s">
        <v>100</v>
      </c>
      <c r="AG284" t="s">
        <v>100</v>
      </c>
      <c r="AH284" t="s">
        <v>100</v>
      </c>
      <c r="AI284" t="s">
        <v>100</v>
      </c>
      <c r="AJ284" t="s">
        <v>100</v>
      </c>
      <c r="AK284" t="s">
        <v>100</v>
      </c>
      <c r="AL284" t="s">
        <v>100</v>
      </c>
      <c r="AM284" t="s">
        <v>100</v>
      </c>
      <c r="AN284" t="s">
        <v>100</v>
      </c>
      <c r="AO284" t="s">
        <v>100</v>
      </c>
      <c r="AP284" t="s">
        <v>100</v>
      </c>
      <c r="AQ284" t="s">
        <v>100</v>
      </c>
      <c r="AR284" t="s">
        <v>100</v>
      </c>
      <c r="AS284" t="s">
        <v>100</v>
      </c>
      <c r="AT284" t="s">
        <v>100</v>
      </c>
      <c r="AU284" t="s">
        <v>100</v>
      </c>
      <c r="AV284" t="s">
        <v>100</v>
      </c>
      <c r="AW284" t="s">
        <v>100</v>
      </c>
      <c r="AX284" t="s">
        <v>100</v>
      </c>
      <c r="AY284" t="s">
        <v>100</v>
      </c>
      <c r="AZ284" t="s">
        <v>100</v>
      </c>
      <c r="BA284" t="s">
        <v>100</v>
      </c>
      <c r="BB284" t="s">
        <v>100</v>
      </c>
      <c r="BC284" t="s">
        <v>100</v>
      </c>
      <c r="BD284" t="s">
        <v>100</v>
      </c>
      <c r="BE284" t="s">
        <v>100</v>
      </c>
      <c r="BF284" t="s">
        <v>100</v>
      </c>
      <c r="BG284" t="s">
        <v>100</v>
      </c>
      <c r="BH284" t="s">
        <v>100</v>
      </c>
      <c r="BI284" t="s">
        <v>100</v>
      </c>
      <c r="BJ284" t="s">
        <v>100</v>
      </c>
      <c r="BK284" t="s">
        <v>100</v>
      </c>
      <c r="BL284" t="s">
        <v>100</v>
      </c>
      <c r="BM284" t="s">
        <v>100</v>
      </c>
      <c r="BN284" t="s">
        <v>100</v>
      </c>
      <c r="BO284" t="s">
        <v>100</v>
      </c>
      <c r="BP284" t="s">
        <v>100</v>
      </c>
      <c r="BQ284" t="s">
        <v>100</v>
      </c>
      <c r="BR284" t="s">
        <v>100</v>
      </c>
      <c r="BS284" t="s">
        <v>100</v>
      </c>
      <c r="BT284" t="s">
        <v>100</v>
      </c>
      <c r="BU284" t="s">
        <v>100</v>
      </c>
      <c r="BV284" t="s">
        <v>100</v>
      </c>
      <c r="BW284" t="s">
        <v>100</v>
      </c>
      <c r="BX284" t="s">
        <v>100</v>
      </c>
      <c r="BY284" t="s">
        <v>100</v>
      </c>
      <c r="BZ284" t="s">
        <v>100</v>
      </c>
      <c r="CA284" t="s">
        <v>100</v>
      </c>
      <c r="CB284" t="s">
        <v>100</v>
      </c>
      <c r="CC284" t="s">
        <v>100</v>
      </c>
      <c r="CD284" t="s">
        <v>100</v>
      </c>
      <c r="CE284" t="s">
        <v>100</v>
      </c>
      <c r="CF284" t="s">
        <v>100</v>
      </c>
      <c r="CG284" t="s">
        <v>100</v>
      </c>
      <c r="CH284" t="s">
        <v>100</v>
      </c>
      <c r="CI284" t="s">
        <v>100</v>
      </c>
      <c r="CJ284" t="s">
        <v>115</v>
      </c>
      <c r="CK284" t="s">
        <v>100</v>
      </c>
      <c r="CL284" t="s">
        <v>100</v>
      </c>
      <c r="CM284" t="s">
        <v>100</v>
      </c>
      <c r="CN284" t="s">
        <v>116</v>
      </c>
      <c r="CO284" t="s">
        <v>117</v>
      </c>
      <c r="CP284" t="s">
        <v>117</v>
      </c>
      <c r="CQ284" t="s">
        <v>100</v>
      </c>
      <c r="CR284" t="s">
        <v>100</v>
      </c>
    </row>
    <row r="285" spans="1:96">
      <c r="A285" t="s">
        <v>1136</v>
      </c>
      <c r="B285" t="s">
        <v>1137</v>
      </c>
      <c r="C285" t="s">
        <v>98</v>
      </c>
      <c r="D285" t="s">
        <v>1138</v>
      </c>
      <c r="E285" t="s">
        <v>100</v>
      </c>
      <c r="F285" t="s">
        <v>100</v>
      </c>
      <c r="G285" t="s">
        <v>101</v>
      </c>
      <c r="H285" t="s">
        <v>102</v>
      </c>
      <c r="I285" t="s">
        <v>103</v>
      </c>
      <c r="J285" t="s">
        <v>104</v>
      </c>
      <c r="K285" t="s">
        <v>293</v>
      </c>
      <c r="L285" t="s">
        <v>106</v>
      </c>
      <c r="M285" t="s">
        <v>100</v>
      </c>
      <c r="N285" t="s">
        <v>100</v>
      </c>
      <c r="O285" t="s">
        <v>100</v>
      </c>
      <c r="P285" t="s">
        <v>107</v>
      </c>
      <c r="Q285" t="s">
        <v>108</v>
      </c>
      <c r="R285" t="s">
        <v>109</v>
      </c>
      <c r="S285" t="s">
        <v>110</v>
      </c>
      <c r="T285" t="s">
        <v>111</v>
      </c>
      <c r="U285" t="s">
        <v>112</v>
      </c>
      <c r="V285" t="s">
        <v>149</v>
      </c>
      <c r="W285" t="s">
        <v>113</v>
      </c>
      <c r="X285" t="s">
        <v>150</v>
      </c>
      <c r="Y285" t="s">
        <v>115</v>
      </c>
      <c r="Z285" t="s">
        <v>100</v>
      </c>
      <c r="AA285" t="s">
        <v>100</v>
      </c>
      <c r="AB285" t="s">
        <v>100</v>
      </c>
      <c r="AC285" t="s">
        <v>100</v>
      </c>
      <c r="AD285" t="s">
        <v>100</v>
      </c>
      <c r="AE285" t="s">
        <v>115</v>
      </c>
      <c r="AF285" t="s">
        <v>100</v>
      </c>
      <c r="AG285" t="s">
        <v>100</v>
      </c>
      <c r="AH285" t="s">
        <v>100</v>
      </c>
      <c r="AI285" t="s">
        <v>100</v>
      </c>
      <c r="AJ285" t="s">
        <v>100</v>
      </c>
      <c r="AK285" t="s">
        <v>100</v>
      </c>
      <c r="AL285" t="s">
        <v>100</v>
      </c>
      <c r="AM285" t="s">
        <v>100</v>
      </c>
      <c r="AN285" t="s">
        <v>100</v>
      </c>
      <c r="AO285" t="s">
        <v>100</v>
      </c>
      <c r="AP285" t="s">
        <v>100</v>
      </c>
      <c r="AQ285" t="s">
        <v>100</v>
      </c>
      <c r="AR285" t="s">
        <v>100</v>
      </c>
      <c r="AS285" t="s">
        <v>100</v>
      </c>
      <c r="AT285" t="s">
        <v>100</v>
      </c>
      <c r="AU285" t="s">
        <v>100</v>
      </c>
      <c r="AV285" t="s">
        <v>100</v>
      </c>
      <c r="AW285" t="s">
        <v>100</v>
      </c>
      <c r="AX285" t="s">
        <v>100</v>
      </c>
      <c r="AY285" t="s">
        <v>100</v>
      </c>
      <c r="AZ285" t="s">
        <v>100</v>
      </c>
      <c r="BA285" t="s">
        <v>100</v>
      </c>
      <c r="BB285" t="s">
        <v>100</v>
      </c>
      <c r="BC285" t="s">
        <v>100</v>
      </c>
      <c r="BD285" t="s">
        <v>100</v>
      </c>
      <c r="BE285" t="s">
        <v>100</v>
      </c>
      <c r="BF285" t="s">
        <v>100</v>
      </c>
      <c r="BG285" t="s">
        <v>100</v>
      </c>
      <c r="BH285" t="s">
        <v>100</v>
      </c>
      <c r="BI285" t="s">
        <v>100</v>
      </c>
      <c r="BJ285" t="s">
        <v>100</v>
      </c>
      <c r="BK285" t="s">
        <v>100</v>
      </c>
      <c r="BL285" t="s">
        <v>100</v>
      </c>
      <c r="BM285" t="s">
        <v>100</v>
      </c>
      <c r="BN285" t="s">
        <v>100</v>
      </c>
      <c r="BO285" t="s">
        <v>100</v>
      </c>
      <c r="BP285" t="s">
        <v>100</v>
      </c>
      <c r="BQ285" t="s">
        <v>100</v>
      </c>
      <c r="BR285" t="s">
        <v>100</v>
      </c>
      <c r="BS285" t="s">
        <v>100</v>
      </c>
      <c r="BT285" t="s">
        <v>100</v>
      </c>
      <c r="BU285" t="s">
        <v>100</v>
      </c>
      <c r="BV285" t="s">
        <v>100</v>
      </c>
      <c r="BW285" t="s">
        <v>100</v>
      </c>
      <c r="BX285" t="s">
        <v>100</v>
      </c>
      <c r="BY285" t="s">
        <v>100</v>
      </c>
      <c r="BZ285" t="s">
        <v>100</v>
      </c>
      <c r="CA285" t="s">
        <v>100</v>
      </c>
      <c r="CB285" t="s">
        <v>100</v>
      </c>
      <c r="CC285" t="s">
        <v>100</v>
      </c>
      <c r="CD285" t="s">
        <v>100</v>
      </c>
      <c r="CE285" t="s">
        <v>100</v>
      </c>
      <c r="CF285" t="s">
        <v>100</v>
      </c>
      <c r="CG285" t="s">
        <v>100</v>
      </c>
      <c r="CH285" t="s">
        <v>100</v>
      </c>
      <c r="CI285" t="s">
        <v>100</v>
      </c>
      <c r="CJ285" t="s">
        <v>115</v>
      </c>
      <c r="CK285" t="s">
        <v>100</v>
      </c>
      <c r="CL285" t="s">
        <v>100</v>
      </c>
      <c r="CM285" t="s">
        <v>100</v>
      </c>
      <c r="CN285" t="s">
        <v>116</v>
      </c>
      <c r="CO285" t="s">
        <v>117</v>
      </c>
      <c r="CP285" t="s">
        <v>117</v>
      </c>
      <c r="CQ285" t="s">
        <v>100</v>
      </c>
      <c r="CR285" t="s">
        <v>100</v>
      </c>
    </row>
    <row r="286" spans="1:96">
      <c r="A286" t="s">
        <v>1139</v>
      </c>
      <c r="B286" t="s">
        <v>1140</v>
      </c>
      <c r="C286" t="s">
        <v>98</v>
      </c>
      <c r="D286" t="s">
        <v>1141</v>
      </c>
      <c r="E286" t="s">
        <v>100</v>
      </c>
      <c r="F286" t="s">
        <v>100</v>
      </c>
      <c r="G286" t="s">
        <v>101</v>
      </c>
      <c r="H286" t="s">
        <v>102</v>
      </c>
      <c r="I286" t="s">
        <v>103</v>
      </c>
      <c r="J286" t="s">
        <v>104</v>
      </c>
      <c r="K286" t="s">
        <v>105</v>
      </c>
      <c r="L286" t="s">
        <v>106</v>
      </c>
      <c r="M286" t="s">
        <v>100</v>
      </c>
      <c r="N286" t="s">
        <v>100</v>
      </c>
      <c r="O286" t="s">
        <v>100</v>
      </c>
      <c r="P286" t="s">
        <v>107</v>
      </c>
      <c r="Q286" t="s">
        <v>108</v>
      </c>
      <c r="R286" t="s">
        <v>109</v>
      </c>
      <c r="S286" t="s">
        <v>110</v>
      </c>
      <c r="T286" t="s">
        <v>111</v>
      </c>
      <c r="U286" t="s">
        <v>112</v>
      </c>
      <c r="V286" t="s">
        <v>113</v>
      </c>
      <c r="W286" t="s">
        <v>113</v>
      </c>
      <c r="X286" t="s">
        <v>114</v>
      </c>
      <c r="Y286" t="s">
        <v>115</v>
      </c>
      <c r="Z286" t="s">
        <v>100</v>
      </c>
      <c r="AA286" t="s">
        <v>100</v>
      </c>
      <c r="AB286" t="s">
        <v>100</v>
      </c>
      <c r="AC286" t="s">
        <v>100</v>
      </c>
      <c r="AD286" t="s">
        <v>100</v>
      </c>
      <c r="AE286" t="s">
        <v>115</v>
      </c>
      <c r="AF286" t="s">
        <v>100</v>
      </c>
      <c r="AG286" t="s">
        <v>100</v>
      </c>
      <c r="AH286" t="s">
        <v>100</v>
      </c>
      <c r="AI286" t="s">
        <v>100</v>
      </c>
      <c r="AJ286" t="s">
        <v>100</v>
      </c>
      <c r="AK286" t="s">
        <v>100</v>
      </c>
      <c r="AL286" t="s">
        <v>100</v>
      </c>
      <c r="AM286" t="s">
        <v>100</v>
      </c>
      <c r="AN286" t="s">
        <v>100</v>
      </c>
      <c r="AO286" t="s">
        <v>100</v>
      </c>
      <c r="AP286" t="s">
        <v>100</v>
      </c>
      <c r="AQ286" t="s">
        <v>100</v>
      </c>
      <c r="AR286" t="s">
        <v>100</v>
      </c>
      <c r="AS286" t="s">
        <v>100</v>
      </c>
      <c r="AT286" t="s">
        <v>100</v>
      </c>
      <c r="AU286" t="s">
        <v>100</v>
      </c>
      <c r="AV286" t="s">
        <v>100</v>
      </c>
      <c r="AW286" t="s">
        <v>100</v>
      </c>
      <c r="AX286" t="s">
        <v>100</v>
      </c>
      <c r="AY286" t="s">
        <v>100</v>
      </c>
      <c r="AZ286" t="s">
        <v>100</v>
      </c>
      <c r="BA286" t="s">
        <v>100</v>
      </c>
      <c r="BB286" t="s">
        <v>100</v>
      </c>
      <c r="BC286" t="s">
        <v>100</v>
      </c>
      <c r="BD286" t="s">
        <v>100</v>
      </c>
      <c r="BE286" t="s">
        <v>100</v>
      </c>
      <c r="BF286" t="s">
        <v>100</v>
      </c>
      <c r="BG286" t="s">
        <v>100</v>
      </c>
      <c r="BH286" t="s">
        <v>100</v>
      </c>
      <c r="BI286" t="s">
        <v>100</v>
      </c>
      <c r="BJ286" t="s">
        <v>100</v>
      </c>
      <c r="BK286" t="s">
        <v>100</v>
      </c>
      <c r="BL286" t="s">
        <v>100</v>
      </c>
      <c r="BM286" t="s">
        <v>100</v>
      </c>
      <c r="BN286" t="s">
        <v>100</v>
      </c>
      <c r="BO286" t="s">
        <v>100</v>
      </c>
      <c r="BP286" t="s">
        <v>100</v>
      </c>
      <c r="BQ286" t="s">
        <v>100</v>
      </c>
      <c r="BR286" t="s">
        <v>100</v>
      </c>
      <c r="BS286" t="s">
        <v>100</v>
      </c>
      <c r="BT286" t="s">
        <v>100</v>
      </c>
      <c r="BU286" t="s">
        <v>100</v>
      </c>
      <c r="BV286" t="s">
        <v>100</v>
      </c>
      <c r="BW286" t="s">
        <v>100</v>
      </c>
      <c r="BX286" t="s">
        <v>100</v>
      </c>
      <c r="BY286" t="s">
        <v>100</v>
      </c>
      <c r="BZ286" t="s">
        <v>100</v>
      </c>
      <c r="CA286" t="s">
        <v>100</v>
      </c>
      <c r="CB286" t="s">
        <v>100</v>
      </c>
      <c r="CC286" t="s">
        <v>100</v>
      </c>
      <c r="CD286" t="s">
        <v>100</v>
      </c>
      <c r="CE286" t="s">
        <v>100</v>
      </c>
      <c r="CF286" t="s">
        <v>100</v>
      </c>
      <c r="CG286" t="s">
        <v>100</v>
      </c>
      <c r="CH286" t="s">
        <v>100</v>
      </c>
      <c r="CI286" t="s">
        <v>100</v>
      </c>
      <c r="CJ286" t="s">
        <v>115</v>
      </c>
      <c r="CK286" t="s">
        <v>100</v>
      </c>
      <c r="CL286" t="s">
        <v>100</v>
      </c>
      <c r="CM286" t="s">
        <v>100</v>
      </c>
      <c r="CN286" t="s">
        <v>116</v>
      </c>
      <c r="CO286" t="s">
        <v>117</v>
      </c>
      <c r="CP286" t="s">
        <v>117</v>
      </c>
      <c r="CQ286" t="s">
        <v>100</v>
      </c>
      <c r="CR286" t="s">
        <v>100</v>
      </c>
    </row>
    <row r="287" spans="1:96">
      <c r="A287" t="s">
        <v>1142</v>
      </c>
      <c r="B287" t="s">
        <v>1143</v>
      </c>
      <c r="C287" t="s">
        <v>98</v>
      </c>
      <c r="D287" t="s">
        <v>1144</v>
      </c>
      <c r="E287" t="s">
        <v>100</v>
      </c>
      <c r="F287" t="s">
        <v>100</v>
      </c>
      <c r="G287" t="s">
        <v>101</v>
      </c>
      <c r="H287" t="s">
        <v>102</v>
      </c>
      <c r="I287" t="s">
        <v>103</v>
      </c>
      <c r="J287" t="s">
        <v>104</v>
      </c>
      <c r="K287" t="s">
        <v>293</v>
      </c>
      <c r="L287" t="s">
        <v>106</v>
      </c>
      <c r="M287" t="s">
        <v>100</v>
      </c>
      <c r="N287" t="s">
        <v>100</v>
      </c>
      <c r="O287" t="s">
        <v>100</v>
      </c>
      <c r="P287" t="s">
        <v>107</v>
      </c>
      <c r="Q287" t="s">
        <v>108</v>
      </c>
      <c r="R287" t="s">
        <v>109</v>
      </c>
      <c r="S287" t="s">
        <v>110</v>
      </c>
      <c r="T287" t="s">
        <v>111</v>
      </c>
      <c r="U287" t="s">
        <v>112</v>
      </c>
      <c r="V287" t="s">
        <v>149</v>
      </c>
      <c r="W287" t="s">
        <v>113</v>
      </c>
      <c r="X287" t="s">
        <v>150</v>
      </c>
      <c r="Y287" t="s">
        <v>115</v>
      </c>
      <c r="Z287" t="s">
        <v>100</v>
      </c>
      <c r="AA287" t="s">
        <v>100</v>
      </c>
      <c r="AB287" t="s">
        <v>100</v>
      </c>
      <c r="AC287" t="s">
        <v>100</v>
      </c>
      <c r="AD287" t="s">
        <v>100</v>
      </c>
      <c r="AE287" t="s">
        <v>115</v>
      </c>
      <c r="AF287" t="s">
        <v>100</v>
      </c>
      <c r="AG287" t="s">
        <v>100</v>
      </c>
      <c r="AH287" t="s">
        <v>100</v>
      </c>
      <c r="AI287" t="s">
        <v>100</v>
      </c>
      <c r="AJ287" t="s">
        <v>100</v>
      </c>
      <c r="AK287" t="s">
        <v>100</v>
      </c>
      <c r="AL287" t="s">
        <v>100</v>
      </c>
      <c r="AM287" t="s">
        <v>100</v>
      </c>
      <c r="AN287" t="s">
        <v>100</v>
      </c>
      <c r="AO287" t="s">
        <v>100</v>
      </c>
      <c r="AP287" t="s">
        <v>100</v>
      </c>
      <c r="AQ287" t="s">
        <v>100</v>
      </c>
      <c r="AR287" t="s">
        <v>100</v>
      </c>
      <c r="AS287" t="s">
        <v>100</v>
      </c>
      <c r="AT287" t="s">
        <v>100</v>
      </c>
      <c r="AU287" t="s">
        <v>100</v>
      </c>
      <c r="AV287" t="s">
        <v>100</v>
      </c>
      <c r="AW287" t="s">
        <v>100</v>
      </c>
      <c r="AX287" t="s">
        <v>100</v>
      </c>
      <c r="AY287" t="s">
        <v>100</v>
      </c>
      <c r="AZ287" t="s">
        <v>100</v>
      </c>
      <c r="BA287" t="s">
        <v>100</v>
      </c>
      <c r="BB287" t="s">
        <v>100</v>
      </c>
      <c r="BC287" t="s">
        <v>100</v>
      </c>
      <c r="BD287" t="s">
        <v>100</v>
      </c>
      <c r="BE287" t="s">
        <v>100</v>
      </c>
      <c r="BF287" t="s">
        <v>100</v>
      </c>
      <c r="BG287" t="s">
        <v>100</v>
      </c>
      <c r="BH287" t="s">
        <v>100</v>
      </c>
      <c r="BI287" t="s">
        <v>100</v>
      </c>
      <c r="BJ287" t="s">
        <v>100</v>
      </c>
      <c r="BK287" t="s">
        <v>100</v>
      </c>
      <c r="BL287" t="s">
        <v>100</v>
      </c>
      <c r="BM287" t="s">
        <v>100</v>
      </c>
      <c r="BN287" t="s">
        <v>100</v>
      </c>
      <c r="BO287" t="s">
        <v>100</v>
      </c>
      <c r="BP287" t="s">
        <v>100</v>
      </c>
      <c r="BQ287" t="s">
        <v>100</v>
      </c>
      <c r="BR287" t="s">
        <v>100</v>
      </c>
      <c r="BS287" t="s">
        <v>100</v>
      </c>
      <c r="BT287" t="s">
        <v>100</v>
      </c>
      <c r="BU287" t="s">
        <v>100</v>
      </c>
      <c r="BV287" t="s">
        <v>100</v>
      </c>
      <c r="BW287" t="s">
        <v>100</v>
      </c>
      <c r="BX287" t="s">
        <v>100</v>
      </c>
      <c r="BY287" t="s">
        <v>100</v>
      </c>
      <c r="BZ287" t="s">
        <v>100</v>
      </c>
      <c r="CA287" t="s">
        <v>100</v>
      </c>
      <c r="CB287" t="s">
        <v>100</v>
      </c>
      <c r="CC287" t="s">
        <v>100</v>
      </c>
      <c r="CD287" t="s">
        <v>100</v>
      </c>
      <c r="CE287" t="s">
        <v>100</v>
      </c>
      <c r="CF287" t="s">
        <v>100</v>
      </c>
      <c r="CG287" t="s">
        <v>100</v>
      </c>
      <c r="CH287" t="s">
        <v>100</v>
      </c>
      <c r="CI287" t="s">
        <v>100</v>
      </c>
      <c r="CJ287" t="s">
        <v>115</v>
      </c>
      <c r="CK287" t="s">
        <v>100</v>
      </c>
      <c r="CL287" t="s">
        <v>100</v>
      </c>
      <c r="CM287" t="s">
        <v>100</v>
      </c>
      <c r="CN287" t="s">
        <v>116</v>
      </c>
      <c r="CO287" t="s">
        <v>117</v>
      </c>
      <c r="CP287" t="s">
        <v>117</v>
      </c>
      <c r="CQ287" t="s">
        <v>100</v>
      </c>
      <c r="CR287" t="s">
        <v>100</v>
      </c>
    </row>
    <row r="288" spans="1:96">
      <c r="A288" t="s">
        <v>1145</v>
      </c>
      <c r="B288" t="s">
        <v>1146</v>
      </c>
      <c r="C288" t="s">
        <v>98</v>
      </c>
      <c r="D288" t="s">
        <v>1147</v>
      </c>
      <c r="E288" t="s">
        <v>100</v>
      </c>
      <c r="F288" t="s">
        <v>100</v>
      </c>
      <c r="G288" t="s">
        <v>101</v>
      </c>
      <c r="H288" t="s">
        <v>102</v>
      </c>
      <c r="I288" t="s">
        <v>103</v>
      </c>
      <c r="J288" t="s">
        <v>104</v>
      </c>
      <c r="K288" t="s">
        <v>559</v>
      </c>
      <c r="L288" t="s">
        <v>1125</v>
      </c>
      <c r="M288" t="s">
        <v>100</v>
      </c>
      <c r="N288" t="s">
        <v>100</v>
      </c>
      <c r="O288" t="s">
        <v>100</v>
      </c>
      <c r="P288" t="s">
        <v>107</v>
      </c>
      <c r="Q288" t="s">
        <v>108</v>
      </c>
      <c r="R288" t="s">
        <v>109</v>
      </c>
      <c r="S288" t="s">
        <v>561</v>
      </c>
      <c r="T288" t="s">
        <v>111</v>
      </c>
      <c r="U288" t="s">
        <v>112</v>
      </c>
      <c r="V288" t="s">
        <v>617</v>
      </c>
      <c r="W288" t="s">
        <v>113</v>
      </c>
      <c r="X288" t="s">
        <v>150</v>
      </c>
      <c r="Y288" t="s">
        <v>115</v>
      </c>
      <c r="Z288" t="s">
        <v>100</v>
      </c>
      <c r="AA288" t="s">
        <v>100</v>
      </c>
      <c r="AB288" t="s">
        <v>100</v>
      </c>
      <c r="AC288" t="s">
        <v>100</v>
      </c>
      <c r="AD288" t="s">
        <v>100</v>
      </c>
      <c r="AE288" t="s">
        <v>115</v>
      </c>
      <c r="AF288" t="s">
        <v>100</v>
      </c>
      <c r="AG288" t="s">
        <v>100</v>
      </c>
      <c r="AH288" t="s">
        <v>100</v>
      </c>
      <c r="AI288" t="s">
        <v>100</v>
      </c>
      <c r="AJ288" t="s">
        <v>100</v>
      </c>
      <c r="AK288" t="s">
        <v>100</v>
      </c>
      <c r="AL288" t="s">
        <v>100</v>
      </c>
      <c r="AM288" t="s">
        <v>100</v>
      </c>
      <c r="AN288" t="s">
        <v>100</v>
      </c>
      <c r="AO288" t="s">
        <v>100</v>
      </c>
      <c r="AP288" t="s">
        <v>100</v>
      </c>
      <c r="AQ288" t="s">
        <v>100</v>
      </c>
      <c r="AR288" t="s">
        <v>100</v>
      </c>
      <c r="AS288" t="s">
        <v>100</v>
      </c>
      <c r="AT288" t="s">
        <v>100</v>
      </c>
      <c r="AU288" t="s">
        <v>100</v>
      </c>
      <c r="AV288" t="s">
        <v>100</v>
      </c>
      <c r="AW288" t="s">
        <v>100</v>
      </c>
      <c r="AX288" t="s">
        <v>100</v>
      </c>
      <c r="AY288" t="s">
        <v>100</v>
      </c>
      <c r="AZ288" t="s">
        <v>100</v>
      </c>
      <c r="BA288" t="s">
        <v>100</v>
      </c>
      <c r="BB288" t="s">
        <v>100</v>
      </c>
      <c r="BC288" t="s">
        <v>100</v>
      </c>
      <c r="BD288" t="s">
        <v>100</v>
      </c>
      <c r="BE288" t="s">
        <v>100</v>
      </c>
      <c r="BF288" t="s">
        <v>100</v>
      </c>
      <c r="BG288" t="s">
        <v>100</v>
      </c>
      <c r="BH288" t="s">
        <v>100</v>
      </c>
      <c r="BI288" t="s">
        <v>100</v>
      </c>
      <c r="BJ288" t="s">
        <v>100</v>
      </c>
      <c r="BK288" t="s">
        <v>100</v>
      </c>
      <c r="BL288" t="s">
        <v>100</v>
      </c>
      <c r="BM288" t="s">
        <v>100</v>
      </c>
      <c r="BN288" t="s">
        <v>100</v>
      </c>
      <c r="BO288" t="s">
        <v>100</v>
      </c>
      <c r="BP288" t="s">
        <v>100</v>
      </c>
      <c r="BQ288" t="s">
        <v>100</v>
      </c>
      <c r="BR288" t="s">
        <v>100</v>
      </c>
      <c r="BS288" t="s">
        <v>100</v>
      </c>
      <c r="BT288" t="s">
        <v>100</v>
      </c>
      <c r="BU288" t="s">
        <v>100</v>
      </c>
      <c r="BV288" t="s">
        <v>100</v>
      </c>
      <c r="BW288" t="s">
        <v>100</v>
      </c>
      <c r="BX288" t="s">
        <v>100</v>
      </c>
      <c r="BY288" t="s">
        <v>100</v>
      </c>
      <c r="BZ288" t="s">
        <v>100</v>
      </c>
      <c r="CA288" t="s">
        <v>100</v>
      </c>
      <c r="CB288" t="s">
        <v>100</v>
      </c>
      <c r="CC288" t="s">
        <v>100</v>
      </c>
      <c r="CD288" t="s">
        <v>100</v>
      </c>
      <c r="CE288" t="s">
        <v>100</v>
      </c>
      <c r="CF288" t="s">
        <v>100</v>
      </c>
      <c r="CG288" t="s">
        <v>100</v>
      </c>
      <c r="CH288" t="s">
        <v>100</v>
      </c>
      <c r="CI288" t="s">
        <v>100</v>
      </c>
      <c r="CJ288" t="s">
        <v>115</v>
      </c>
      <c r="CK288" t="s">
        <v>100</v>
      </c>
      <c r="CL288" t="s">
        <v>100</v>
      </c>
      <c r="CM288" t="s">
        <v>100</v>
      </c>
      <c r="CN288" t="s">
        <v>116</v>
      </c>
      <c r="CO288" t="s">
        <v>117</v>
      </c>
      <c r="CP288" t="s">
        <v>117</v>
      </c>
      <c r="CQ288" t="s">
        <v>100</v>
      </c>
      <c r="CR288" t="s">
        <v>100</v>
      </c>
    </row>
    <row r="289" spans="1:96">
      <c r="A289" t="s">
        <v>1148</v>
      </c>
      <c r="B289" t="s">
        <v>1149</v>
      </c>
      <c r="C289" t="s">
        <v>98</v>
      </c>
      <c r="D289" t="s">
        <v>1150</v>
      </c>
      <c r="E289" t="s">
        <v>100</v>
      </c>
      <c r="F289" t="s">
        <v>100</v>
      </c>
      <c r="G289" t="s">
        <v>101</v>
      </c>
      <c r="H289" t="s">
        <v>102</v>
      </c>
      <c r="I289" t="s">
        <v>103</v>
      </c>
      <c r="J289" t="s">
        <v>104</v>
      </c>
      <c r="K289" t="s">
        <v>293</v>
      </c>
      <c r="L289" t="s">
        <v>106</v>
      </c>
      <c r="M289" t="s">
        <v>1151</v>
      </c>
      <c r="N289" t="s">
        <v>100</v>
      </c>
      <c r="O289" t="s">
        <v>100</v>
      </c>
      <c r="P289" t="s">
        <v>107</v>
      </c>
      <c r="Q289" t="s">
        <v>108</v>
      </c>
      <c r="R289" t="s">
        <v>109</v>
      </c>
      <c r="S289" t="s">
        <v>561</v>
      </c>
      <c r="T289" t="s">
        <v>111</v>
      </c>
      <c r="U289" t="s">
        <v>112</v>
      </c>
      <c r="V289" t="s">
        <v>149</v>
      </c>
      <c r="W289" t="s">
        <v>113</v>
      </c>
      <c r="X289" t="s">
        <v>150</v>
      </c>
      <c r="Y289" t="s">
        <v>115</v>
      </c>
      <c r="Z289" t="s">
        <v>100</v>
      </c>
      <c r="AA289" t="s">
        <v>100</v>
      </c>
      <c r="AB289" t="s">
        <v>100</v>
      </c>
      <c r="AC289" t="s">
        <v>100</v>
      </c>
      <c r="AD289" t="s">
        <v>100</v>
      </c>
      <c r="AE289" t="s">
        <v>115</v>
      </c>
      <c r="AF289" t="s">
        <v>100</v>
      </c>
      <c r="AG289" t="s">
        <v>100</v>
      </c>
      <c r="AH289" t="s">
        <v>100</v>
      </c>
      <c r="AI289" t="s">
        <v>100</v>
      </c>
      <c r="AJ289" t="s">
        <v>100</v>
      </c>
      <c r="AK289" t="s">
        <v>100</v>
      </c>
      <c r="AL289" t="s">
        <v>100</v>
      </c>
      <c r="AM289" t="s">
        <v>100</v>
      </c>
      <c r="AN289" t="s">
        <v>100</v>
      </c>
      <c r="AO289" t="s">
        <v>100</v>
      </c>
      <c r="AP289" t="s">
        <v>100</v>
      </c>
      <c r="AQ289" t="s">
        <v>100</v>
      </c>
      <c r="AR289" t="s">
        <v>100</v>
      </c>
      <c r="AS289" t="s">
        <v>100</v>
      </c>
      <c r="AT289" t="s">
        <v>100</v>
      </c>
      <c r="AU289" t="s">
        <v>100</v>
      </c>
      <c r="AV289" t="s">
        <v>100</v>
      </c>
      <c r="AW289" t="s">
        <v>100</v>
      </c>
      <c r="AX289" t="s">
        <v>100</v>
      </c>
      <c r="AY289" t="s">
        <v>100</v>
      </c>
      <c r="AZ289" t="s">
        <v>100</v>
      </c>
      <c r="BA289" t="s">
        <v>100</v>
      </c>
      <c r="BB289" t="s">
        <v>100</v>
      </c>
      <c r="BC289" t="s">
        <v>100</v>
      </c>
      <c r="BD289" t="s">
        <v>100</v>
      </c>
      <c r="BE289" t="s">
        <v>100</v>
      </c>
      <c r="BF289" t="s">
        <v>100</v>
      </c>
      <c r="BG289" t="s">
        <v>100</v>
      </c>
      <c r="BH289" t="s">
        <v>100</v>
      </c>
      <c r="BI289" t="s">
        <v>100</v>
      </c>
      <c r="BJ289" t="s">
        <v>100</v>
      </c>
      <c r="BK289" t="s">
        <v>100</v>
      </c>
      <c r="BL289" t="s">
        <v>100</v>
      </c>
      <c r="BM289" t="s">
        <v>100</v>
      </c>
      <c r="BN289" t="s">
        <v>100</v>
      </c>
      <c r="BO289" t="s">
        <v>100</v>
      </c>
      <c r="BP289" t="s">
        <v>100</v>
      </c>
      <c r="BQ289" t="s">
        <v>100</v>
      </c>
      <c r="BR289" t="s">
        <v>100</v>
      </c>
      <c r="BS289" t="s">
        <v>100</v>
      </c>
      <c r="BT289" t="s">
        <v>100</v>
      </c>
      <c r="BU289" t="s">
        <v>100</v>
      </c>
      <c r="BV289" t="s">
        <v>100</v>
      </c>
      <c r="BW289" t="s">
        <v>100</v>
      </c>
      <c r="BX289" t="s">
        <v>100</v>
      </c>
      <c r="BY289" t="s">
        <v>100</v>
      </c>
      <c r="BZ289" t="s">
        <v>100</v>
      </c>
      <c r="CA289" t="s">
        <v>100</v>
      </c>
      <c r="CB289" t="s">
        <v>100</v>
      </c>
      <c r="CC289" t="s">
        <v>100</v>
      </c>
      <c r="CD289" t="s">
        <v>100</v>
      </c>
      <c r="CE289" t="s">
        <v>100</v>
      </c>
      <c r="CF289" t="s">
        <v>100</v>
      </c>
      <c r="CG289" t="s">
        <v>100</v>
      </c>
      <c r="CH289" t="s">
        <v>100</v>
      </c>
      <c r="CI289" t="s">
        <v>100</v>
      </c>
      <c r="CJ289" t="s">
        <v>115</v>
      </c>
      <c r="CK289" t="s">
        <v>100</v>
      </c>
      <c r="CL289" t="s">
        <v>100</v>
      </c>
      <c r="CM289" t="s">
        <v>100</v>
      </c>
      <c r="CN289" t="s">
        <v>116</v>
      </c>
      <c r="CO289" t="s">
        <v>117</v>
      </c>
      <c r="CP289" t="s">
        <v>117</v>
      </c>
      <c r="CQ289" t="s">
        <v>100</v>
      </c>
      <c r="CR289" t="s">
        <v>100</v>
      </c>
    </row>
    <row r="290" spans="1:96">
      <c r="A290" t="s">
        <v>1152</v>
      </c>
      <c r="B290" t="s">
        <v>1153</v>
      </c>
      <c r="C290" t="s">
        <v>98</v>
      </c>
      <c r="D290" t="s">
        <v>1154</v>
      </c>
      <c r="E290" t="s">
        <v>100</v>
      </c>
      <c r="F290" t="s">
        <v>100</v>
      </c>
      <c r="G290" t="s">
        <v>101</v>
      </c>
      <c r="H290" t="s">
        <v>102</v>
      </c>
      <c r="I290" t="s">
        <v>103</v>
      </c>
      <c r="J290" t="s">
        <v>104</v>
      </c>
      <c r="K290" t="s">
        <v>293</v>
      </c>
      <c r="L290" t="s">
        <v>106</v>
      </c>
      <c r="M290" t="s">
        <v>100</v>
      </c>
      <c r="N290" t="s">
        <v>100</v>
      </c>
      <c r="O290" t="s">
        <v>100</v>
      </c>
      <c r="P290" t="s">
        <v>107</v>
      </c>
      <c r="Q290" t="s">
        <v>108</v>
      </c>
      <c r="R290" t="s">
        <v>109</v>
      </c>
      <c r="S290" t="s">
        <v>110</v>
      </c>
      <c r="T290" t="s">
        <v>111</v>
      </c>
      <c r="U290" t="s">
        <v>112</v>
      </c>
      <c r="V290" t="s">
        <v>113</v>
      </c>
      <c r="W290" t="s">
        <v>113</v>
      </c>
      <c r="X290" t="s">
        <v>114</v>
      </c>
      <c r="Y290" t="s">
        <v>115</v>
      </c>
      <c r="Z290" t="s">
        <v>100</v>
      </c>
      <c r="AA290" t="s">
        <v>100</v>
      </c>
      <c r="AB290" t="s">
        <v>100</v>
      </c>
      <c r="AC290" t="s">
        <v>100</v>
      </c>
      <c r="AD290" t="s">
        <v>100</v>
      </c>
      <c r="AE290" t="s">
        <v>115</v>
      </c>
      <c r="AF290" t="s">
        <v>100</v>
      </c>
      <c r="AG290" t="s">
        <v>100</v>
      </c>
      <c r="AH290" t="s">
        <v>100</v>
      </c>
      <c r="AI290" t="s">
        <v>100</v>
      </c>
      <c r="AJ290" t="s">
        <v>100</v>
      </c>
      <c r="AK290" t="s">
        <v>100</v>
      </c>
      <c r="AL290" t="s">
        <v>100</v>
      </c>
      <c r="AM290" t="s">
        <v>100</v>
      </c>
      <c r="AN290" t="s">
        <v>100</v>
      </c>
      <c r="AO290" t="s">
        <v>100</v>
      </c>
      <c r="AP290" t="s">
        <v>100</v>
      </c>
      <c r="AQ290" t="s">
        <v>100</v>
      </c>
      <c r="AR290" t="s">
        <v>100</v>
      </c>
      <c r="AS290" t="s">
        <v>100</v>
      </c>
      <c r="AT290" t="s">
        <v>100</v>
      </c>
      <c r="AU290" t="s">
        <v>100</v>
      </c>
      <c r="AV290" t="s">
        <v>100</v>
      </c>
      <c r="AW290" t="s">
        <v>100</v>
      </c>
      <c r="AX290" t="s">
        <v>100</v>
      </c>
      <c r="AY290" t="s">
        <v>100</v>
      </c>
      <c r="AZ290" t="s">
        <v>100</v>
      </c>
      <c r="BA290" t="s">
        <v>100</v>
      </c>
      <c r="BB290" t="s">
        <v>100</v>
      </c>
      <c r="BC290" t="s">
        <v>100</v>
      </c>
      <c r="BD290" t="s">
        <v>100</v>
      </c>
      <c r="BE290" t="s">
        <v>100</v>
      </c>
      <c r="BF290" t="s">
        <v>100</v>
      </c>
      <c r="BG290" t="s">
        <v>100</v>
      </c>
      <c r="BH290" t="s">
        <v>100</v>
      </c>
      <c r="BI290" t="s">
        <v>100</v>
      </c>
      <c r="BJ290" t="s">
        <v>100</v>
      </c>
      <c r="BK290" t="s">
        <v>100</v>
      </c>
      <c r="BL290" t="s">
        <v>100</v>
      </c>
      <c r="BM290" t="s">
        <v>100</v>
      </c>
      <c r="BN290" t="s">
        <v>100</v>
      </c>
      <c r="BO290" t="s">
        <v>100</v>
      </c>
      <c r="BP290" t="s">
        <v>100</v>
      </c>
      <c r="BQ290" t="s">
        <v>100</v>
      </c>
      <c r="BR290" t="s">
        <v>100</v>
      </c>
      <c r="BS290" t="s">
        <v>100</v>
      </c>
      <c r="BT290" t="s">
        <v>100</v>
      </c>
      <c r="BU290" t="s">
        <v>100</v>
      </c>
      <c r="BV290" t="s">
        <v>100</v>
      </c>
      <c r="BW290" t="s">
        <v>100</v>
      </c>
      <c r="BX290" t="s">
        <v>100</v>
      </c>
      <c r="BY290" t="s">
        <v>100</v>
      </c>
      <c r="BZ290" t="s">
        <v>100</v>
      </c>
      <c r="CA290" t="s">
        <v>100</v>
      </c>
      <c r="CB290" t="s">
        <v>100</v>
      </c>
      <c r="CC290" t="s">
        <v>100</v>
      </c>
      <c r="CD290" t="s">
        <v>100</v>
      </c>
      <c r="CE290" t="s">
        <v>100</v>
      </c>
      <c r="CF290" t="s">
        <v>100</v>
      </c>
      <c r="CG290" t="s">
        <v>100</v>
      </c>
      <c r="CH290" t="s">
        <v>100</v>
      </c>
      <c r="CI290" t="s">
        <v>100</v>
      </c>
      <c r="CJ290" t="s">
        <v>115</v>
      </c>
      <c r="CK290" t="s">
        <v>100</v>
      </c>
      <c r="CL290" t="s">
        <v>100</v>
      </c>
      <c r="CM290" t="s">
        <v>100</v>
      </c>
      <c r="CN290" t="s">
        <v>116</v>
      </c>
      <c r="CO290" t="s">
        <v>117</v>
      </c>
      <c r="CP290" t="s">
        <v>117</v>
      </c>
      <c r="CQ290" t="s">
        <v>100</v>
      </c>
      <c r="CR290" t="s">
        <v>100</v>
      </c>
    </row>
    <row r="291" spans="1:96">
      <c r="A291" t="s">
        <v>1155</v>
      </c>
      <c r="B291" t="s">
        <v>1156</v>
      </c>
      <c r="C291" t="s">
        <v>98</v>
      </c>
      <c r="D291" t="s">
        <v>1156</v>
      </c>
      <c r="E291" t="s">
        <v>100</v>
      </c>
      <c r="F291" t="s">
        <v>100</v>
      </c>
      <c r="G291" t="s">
        <v>101</v>
      </c>
      <c r="H291" t="s">
        <v>102</v>
      </c>
      <c r="I291" t="s">
        <v>103</v>
      </c>
      <c r="J291" t="s">
        <v>810</v>
      </c>
      <c r="K291" t="s">
        <v>197</v>
      </c>
      <c r="L291" t="s">
        <v>106</v>
      </c>
      <c r="M291" t="s">
        <v>100</v>
      </c>
      <c r="N291" t="s">
        <v>100</v>
      </c>
      <c r="O291" t="s">
        <v>100</v>
      </c>
      <c r="P291" t="s">
        <v>107</v>
      </c>
      <c r="Q291" t="s">
        <v>108</v>
      </c>
      <c r="R291" t="s">
        <v>198</v>
      </c>
      <c r="S291" t="s">
        <v>110</v>
      </c>
      <c r="T291" t="s">
        <v>111</v>
      </c>
      <c r="U291" t="s">
        <v>112</v>
      </c>
      <c r="V291" t="s">
        <v>134</v>
      </c>
      <c r="W291" t="s">
        <v>134</v>
      </c>
      <c r="X291" t="s">
        <v>135</v>
      </c>
      <c r="Y291" t="s">
        <v>115</v>
      </c>
      <c r="Z291" t="s">
        <v>100</v>
      </c>
      <c r="AA291" t="s">
        <v>100</v>
      </c>
      <c r="AB291" t="s">
        <v>100</v>
      </c>
      <c r="AC291" t="s">
        <v>100</v>
      </c>
      <c r="AD291" t="s">
        <v>100</v>
      </c>
      <c r="AE291" t="s">
        <v>115</v>
      </c>
      <c r="AF291" t="s">
        <v>100</v>
      </c>
      <c r="AG291" t="s">
        <v>100</v>
      </c>
      <c r="AH291" t="s">
        <v>100</v>
      </c>
      <c r="AI291" t="s">
        <v>100</v>
      </c>
      <c r="AJ291" t="s">
        <v>100</v>
      </c>
      <c r="AK291" t="s">
        <v>100</v>
      </c>
      <c r="AL291" t="s">
        <v>100</v>
      </c>
      <c r="AM291" t="s">
        <v>100</v>
      </c>
      <c r="AN291" t="s">
        <v>100</v>
      </c>
      <c r="AO291" t="s">
        <v>100</v>
      </c>
      <c r="AP291" t="s">
        <v>100</v>
      </c>
      <c r="AQ291" t="s">
        <v>100</v>
      </c>
      <c r="AR291" t="s">
        <v>100</v>
      </c>
      <c r="AS291" t="s">
        <v>100</v>
      </c>
      <c r="AT291" t="s">
        <v>100</v>
      </c>
      <c r="AU291" t="s">
        <v>100</v>
      </c>
      <c r="AV291" t="s">
        <v>100</v>
      </c>
      <c r="AW291" t="s">
        <v>100</v>
      </c>
      <c r="AX291" t="s">
        <v>100</v>
      </c>
      <c r="AY291" t="s">
        <v>100</v>
      </c>
      <c r="AZ291" t="s">
        <v>100</v>
      </c>
      <c r="BA291" t="s">
        <v>100</v>
      </c>
      <c r="BB291" t="s">
        <v>100</v>
      </c>
      <c r="BC291" t="s">
        <v>100</v>
      </c>
      <c r="BD291" t="s">
        <v>100</v>
      </c>
      <c r="BE291" t="s">
        <v>100</v>
      </c>
      <c r="BF291" t="s">
        <v>100</v>
      </c>
      <c r="BG291" t="s">
        <v>100</v>
      </c>
      <c r="BH291" t="s">
        <v>100</v>
      </c>
      <c r="BI291" t="s">
        <v>100</v>
      </c>
      <c r="BJ291" t="s">
        <v>100</v>
      </c>
      <c r="BK291" t="s">
        <v>100</v>
      </c>
      <c r="BL291" t="s">
        <v>100</v>
      </c>
      <c r="BM291" t="s">
        <v>100</v>
      </c>
      <c r="BN291" t="s">
        <v>100</v>
      </c>
      <c r="BO291" t="s">
        <v>100</v>
      </c>
      <c r="BP291" t="s">
        <v>100</v>
      </c>
      <c r="BQ291" t="s">
        <v>100</v>
      </c>
      <c r="BR291" t="s">
        <v>100</v>
      </c>
      <c r="BS291" t="s">
        <v>100</v>
      </c>
      <c r="BT291" t="s">
        <v>100</v>
      </c>
      <c r="BU291" t="s">
        <v>100</v>
      </c>
      <c r="BV291" t="s">
        <v>100</v>
      </c>
      <c r="BW291" t="s">
        <v>100</v>
      </c>
      <c r="BX291" t="s">
        <v>100</v>
      </c>
      <c r="BY291" t="s">
        <v>100</v>
      </c>
      <c r="BZ291" t="s">
        <v>100</v>
      </c>
      <c r="CA291" t="s">
        <v>100</v>
      </c>
      <c r="CB291" t="s">
        <v>100</v>
      </c>
      <c r="CC291" t="s">
        <v>100</v>
      </c>
      <c r="CD291" t="s">
        <v>100</v>
      </c>
      <c r="CE291" t="s">
        <v>100</v>
      </c>
      <c r="CF291" t="s">
        <v>100</v>
      </c>
      <c r="CG291" t="s">
        <v>100</v>
      </c>
      <c r="CH291" t="s">
        <v>100</v>
      </c>
      <c r="CI291" t="s">
        <v>100</v>
      </c>
      <c r="CJ291" t="s">
        <v>115</v>
      </c>
      <c r="CK291" t="s">
        <v>100</v>
      </c>
      <c r="CL291" t="s">
        <v>100</v>
      </c>
      <c r="CM291" t="s">
        <v>100</v>
      </c>
      <c r="CN291" t="s">
        <v>116</v>
      </c>
      <c r="CO291" t="s">
        <v>117</v>
      </c>
      <c r="CP291" t="s">
        <v>117</v>
      </c>
      <c r="CQ291" t="s">
        <v>100</v>
      </c>
      <c r="CR291" t="s">
        <v>100</v>
      </c>
    </row>
    <row r="292" spans="1:96">
      <c r="A292" t="s">
        <v>1157</v>
      </c>
      <c r="B292" t="s">
        <v>1158</v>
      </c>
      <c r="C292" t="s">
        <v>189</v>
      </c>
      <c r="D292" t="s">
        <v>1159</v>
      </c>
      <c r="E292" t="s">
        <v>1160</v>
      </c>
      <c r="F292" t="s">
        <v>100</v>
      </c>
      <c r="G292" t="s">
        <v>141</v>
      </c>
      <c r="H292" t="s">
        <v>142</v>
      </c>
      <c r="I292" t="s">
        <v>143</v>
      </c>
      <c r="J292" t="s">
        <v>144</v>
      </c>
      <c r="K292" t="s">
        <v>145</v>
      </c>
      <c r="L292" t="s">
        <v>106</v>
      </c>
      <c r="M292" t="s">
        <v>100</v>
      </c>
      <c r="N292" t="s">
        <v>100</v>
      </c>
      <c r="O292" t="s">
        <v>100</v>
      </c>
      <c r="P292" t="s">
        <v>146</v>
      </c>
      <c r="Q292" t="s">
        <v>147</v>
      </c>
      <c r="R292" t="s">
        <v>148</v>
      </c>
      <c r="S292" t="s">
        <v>100</v>
      </c>
      <c r="T292" t="s">
        <v>111</v>
      </c>
      <c r="U292" t="s">
        <v>228</v>
      </c>
      <c r="V292" t="s">
        <v>149</v>
      </c>
      <c r="W292" t="s">
        <v>113</v>
      </c>
      <c r="X292" t="s">
        <v>1161</v>
      </c>
      <c r="Y292" t="s">
        <v>100</v>
      </c>
      <c r="Z292" t="s">
        <v>100</v>
      </c>
      <c r="AA292" t="s">
        <v>100</v>
      </c>
      <c r="AB292" t="s">
        <v>100</v>
      </c>
      <c r="AC292" t="s">
        <v>100</v>
      </c>
      <c r="AD292" t="s">
        <v>100</v>
      </c>
      <c r="AE292" t="s">
        <v>100</v>
      </c>
      <c r="AF292" t="s">
        <v>100</v>
      </c>
      <c r="AG292" t="s">
        <v>100</v>
      </c>
      <c r="AH292" t="s">
        <v>100</v>
      </c>
      <c r="AI292" t="s">
        <v>100</v>
      </c>
      <c r="AJ292" t="s">
        <v>100</v>
      </c>
      <c r="AK292" t="s">
        <v>100</v>
      </c>
      <c r="AL292" t="s">
        <v>100</v>
      </c>
      <c r="AM292" t="s">
        <v>100</v>
      </c>
      <c r="AN292" t="s">
        <v>100</v>
      </c>
      <c r="AO292" t="s">
        <v>100</v>
      </c>
      <c r="AP292" t="s">
        <v>100</v>
      </c>
      <c r="AQ292" t="s">
        <v>100</v>
      </c>
      <c r="AR292" t="s">
        <v>100</v>
      </c>
      <c r="AS292" t="s">
        <v>100</v>
      </c>
      <c r="AT292" t="s">
        <v>100</v>
      </c>
      <c r="AU292" t="s">
        <v>100</v>
      </c>
      <c r="AV292" t="s">
        <v>100</v>
      </c>
      <c r="AW292" t="s">
        <v>100</v>
      </c>
      <c r="AX292" t="s">
        <v>100</v>
      </c>
      <c r="AY292" t="s">
        <v>100</v>
      </c>
      <c r="AZ292" t="s">
        <v>100</v>
      </c>
      <c r="BA292" t="s">
        <v>100</v>
      </c>
      <c r="BB292" t="s">
        <v>100</v>
      </c>
      <c r="BC292" t="s">
        <v>100</v>
      </c>
      <c r="BD292" t="s">
        <v>100</v>
      </c>
      <c r="BE292" t="s">
        <v>100</v>
      </c>
      <c r="BF292" t="s">
        <v>100</v>
      </c>
      <c r="BG292" t="s">
        <v>100</v>
      </c>
      <c r="BH292" t="s">
        <v>100</v>
      </c>
      <c r="BI292" t="s">
        <v>100</v>
      </c>
      <c r="BJ292" t="s">
        <v>100</v>
      </c>
      <c r="BK292" t="s">
        <v>100</v>
      </c>
      <c r="BL292" t="s">
        <v>100</v>
      </c>
      <c r="BM292" t="s">
        <v>100</v>
      </c>
      <c r="BN292" t="s">
        <v>100</v>
      </c>
      <c r="BO292" t="s">
        <v>100</v>
      </c>
      <c r="BP292" t="s">
        <v>100</v>
      </c>
      <c r="BQ292" t="s">
        <v>100</v>
      </c>
      <c r="BR292" t="s">
        <v>100</v>
      </c>
      <c r="BS292" t="s">
        <v>100</v>
      </c>
      <c r="BT292" t="s">
        <v>100</v>
      </c>
      <c r="BU292" t="s">
        <v>100</v>
      </c>
      <c r="BV292" t="s">
        <v>100</v>
      </c>
      <c r="BW292" t="s">
        <v>100</v>
      </c>
      <c r="BX292" t="s">
        <v>100</v>
      </c>
      <c r="BY292" t="s">
        <v>100</v>
      </c>
      <c r="BZ292" t="s">
        <v>100</v>
      </c>
      <c r="CA292" t="s">
        <v>100</v>
      </c>
      <c r="CB292" t="s">
        <v>100</v>
      </c>
      <c r="CC292" t="s">
        <v>100</v>
      </c>
      <c r="CD292" t="s">
        <v>100</v>
      </c>
      <c r="CE292" t="s">
        <v>100</v>
      </c>
      <c r="CF292" t="s">
        <v>100</v>
      </c>
      <c r="CG292" t="s">
        <v>100</v>
      </c>
      <c r="CH292" t="s">
        <v>100</v>
      </c>
      <c r="CI292" t="s">
        <v>100</v>
      </c>
      <c r="CJ292" t="s">
        <v>100</v>
      </c>
      <c r="CK292" t="s">
        <v>100</v>
      </c>
      <c r="CL292" t="s">
        <v>100</v>
      </c>
      <c r="CM292" t="s">
        <v>100</v>
      </c>
      <c r="CN292" t="s">
        <v>151</v>
      </c>
      <c r="CO292" t="s">
        <v>100</v>
      </c>
      <c r="CP292" t="s">
        <v>100</v>
      </c>
      <c r="CQ292" t="s">
        <v>152</v>
      </c>
      <c r="CR292" t="s">
        <v>153</v>
      </c>
    </row>
    <row r="293" spans="1:96">
      <c r="A293" t="s">
        <v>1162</v>
      </c>
      <c r="B293" t="s">
        <v>1163</v>
      </c>
      <c r="C293" t="s">
        <v>189</v>
      </c>
      <c r="D293" t="s">
        <v>1164</v>
      </c>
      <c r="E293" t="s">
        <v>100</v>
      </c>
      <c r="F293" t="s">
        <v>100</v>
      </c>
      <c r="G293" t="s">
        <v>141</v>
      </c>
      <c r="H293" t="s">
        <v>142</v>
      </c>
      <c r="I293" t="s">
        <v>143</v>
      </c>
      <c r="J293" t="s">
        <v>144</v>
      </c>
      <c r="K293" t="s">
        <v>145</v>
      </c>
      <c r="L293" t="s">
        <v>106</v>
      </c>
      <c r="M293" t="s">
        <v>100</v>
      </c>
      <c r="N293" t="s">
        <v>100</v>
      </c>
      <c r="O293" t="s">
        <v>100</v>
      </c>
      <c r="P293" t="s">
        <v>146</v>
      </c>
      <c r="Q293" t="s">
        <v>147</v>
      </c>
      <c r="R293" t="s">
        <v>148</v>
      </c>
      <c r="S293" t="s">
        <v>100</v>
      </c>
      <c r="T293" t="s">
        <v>111</v>
      </c>
      <c r="U293" t="s">
        <v>112</v>
      </c>
      <c r="V293" t="s">
        <v>617</v>
      </c>
      <c r="W293" t="s">
        <v>113</v>
      </c>
      <c r="X293" t="s">
        <v>150</v>
      </c>
      <c r="Y293" t="s">
        <v>181</v>
      </c>
      <c r="Z293" t="s">
        <v>222</v>
      </c>
      <c r="AA293" t="s">
        <v>264</v>
      </c>
      <c r="AB293" t="s">
        <v>100</v>
      </c>
      <c r="AC293" t="s">
        <v>100</v>
      </c>
      <c r="AD293" t="s">
        <v>100</v>
      </c>
      <c r="AE293" t="s">
        <v>100</v>
      </c>
      <c r="AF293" t="s">
        <v>100</v>
      </c>
      <c r="AG293" t="s">
        <v>100</v>
      </c>
      <c r="AH293" t="s">
        <v>100</v>
      </c>
      <c r="AI293" t="s">
        <v>100</v>
      </c>
      <c r="AJ293" t="s">
        <v>100</v>
      </c>
      <c r="AK293" t="s">
        <v>100</v>
      </c>
      <c r="AL293" t="s">
        <v>100</v>
      </c>
      <c r="AM293" t="s">
        <v>100</v>
      </c>
      <c r="AN293" t="s">
        <v>100</v>
      </c>
      <c r="AO293" t="s">
        <v>100</v>
      </c>
      <c r="AP293" t="s">
        <v>100</v>
      </c>
      <c r="AQ293" t="s">
        <v>100</v>
      </c>
      <c r="AR293" t="s">
        <v>100</v>
      </c>
      <c r="AS293" t="s">
        <v>100</v>
      </c>
      <c r="AT293" t="s">
        <v>100</v>
      </c>
      <c r="AU293" t="s">
        <v>100</v>
      </c>
      <c r="AV293" t="s">
        <v>100</v>
      </c>
      <c r="AW293" t="s">
        <v>100</v>
      </c>
      <c r="AX293" t="s">
        <v>100</v>
      </c>
      <c r="AY293" t="s">
        <v>100</v>
      </c>
      <c r="AZ293" t="s">
        <v>100</v>
      </c>
      <c r="BA293" t="s">
        <v>100</v>
      </c>
      <c r="BB293" t="s">
        <v>100</v>
      </c>
      <c r="BC293" t="s">
        <v>184</v>
      </c>
      <c r="BD293" t="s">
        <v>182</v>
      </c>
      <c r="BE293" t="s">
        <v>185</v>
      </c>
      <c r="BF293" t="s">
        <v>100</v>
      </c>
      <c r="BG293" t="s">
        <v>100</v>
      </c>
      <c r="BH293" t="s">
        <v>100</v>
      </c>
      <c r="BI293" t="s">
        <v>100</v>
      </c>
      <c r="BJ293" t="s">
        <v>100</v>
      </c>
      <c r="BK293" t="s">
        <v>100</v>
      </c>
      <c r="BL293" t="s">
        <v>100</v>
      </c>
      <c r="BM293" t="s">
        <v>100</v>
      </c>
      <c r="BN293" t="s">
        <v>100</v>
      </c>
      <c r="BO293" t="s">
        <v>100</v>
      </c>
      <c r="BP293" t="s">
        <v>100</v>
      </c>
      <c r="BQ293" t="s">
        <v>100</v>
      </c>
      <c r="BR293" t="s">
        <v>100</v>
      </c>
      <c r="BS293" t="s">
        <v>100</v>
      </c>
      <c r="BT293" t="s">
        <v>100</v>
      </c>
      <c r="BU293" t="s">
        <v>100</v>
      </c>
      <c r="BV293" t="s">
        <v>100</v>
      </c>
      <c r="BW293" t="s">
        <v>100</v>
      </c>
      <c r="BX293" t="s">
        <v>100</v>
      </c>
      <c r="BY293" t="s">
        <v>100</v>
      </c>
      <c r="BZ293" t="s">
        <v>100</v>
      </c>
      <c r="CA293" t="s">
        <v>100</v>
      </c>
      <c r="CB293" t="s">
        <v>100</v>
      </c>
      <c r="CC293" t="s">
        <v>100</v>
      </c>
      <c r="CD293" t="s">
        <v>100</v>
      </c>
      <c r="CE293" t="s">
        <v>100</v>
      </c>
      <c r="CF293" t="s">
        <v>100</v>
      </c>
      <c r="CG293" t="s">
        <v>100</v>
      </c>
      <c r="CH293" t="s">
        <v>100</v>
      </c>
      <c r="CI293" t="s">
        <v>100</v>
      </c>
      <c r="CJ293" t="s">
        <v>100</v>
      </c>
      <c r="CK293" t="s">
        <v>100</v>
      </c>
      <c r="CL293" t="s">
        <v>100</v>
      </c>
      <c r="CM293" t="s">
        <v>100</v>
      </c>
      <c r="CN293" t="s">
        <v>151</v>
      </c>
      <c r="CO293" t="s">
        <v>100</v>
      </c>
      <c r="CP293" t="s">
        <v>100</v>
      </c>
      <c r="CQ293" t="s">
        <v>152</v>
      </c>
      <c r="CR293" t="s">
        <v>153</v>
      </c>
    </row>
    <row r="294" spans="1:96">
      <c r="A294" t="s">
        <v>1165</v>
      </c>
      <c r="B294" t="s">
        <v>1166</v>
      </c>
      <c r="C294" t="s">
        <v>98</v>
      </c>
      <c r="D294" t="s">
        <v>1167</v>
      </c>
      <c r="E294" t="s">
        <v>100</v>
      </c>
      <c r="F294" t="s">
        <v>100</v>
      </c>
      <c r="G294" t="s">
        <v>101</v>
      </c>
      <c r="H294" t="s">
        <v>102</v>
      </c>
      <c r="I294" t="s">
        <v>103</v>
      </c>
      <c r="J294" t="s">
        <v>1168</v>
      </c>
      <c r="K294" t="s">
        <v>293</v>
      </c>
      <c r="L294" t="s">
        <v>106</v>
      </c>
      <c r="M294" t="s">
        <v>100</v>
      </c>
      <c r="N294" t="s">
        <v>100</v>
      </c>
      <c r="O294" t="s">
        <v>100</v>
      </c>
      <c r="P294" t="s">
        <v>107</v>
      </c>
      <c r="Q294" t="s">
        <v>108</v>
      </c>
      <c r="R294" t="s">
        <v>109</v>
      </c>
      <c r="S294" t="s">
        <v>110</v>
      </c>
      <c r="T294" t="s">
        <v>111</v>
      </c>
      <c r="U294" t="s">
        <v>112</v>
      </c>
      <c r="V294" t="s">
        <v>149</v>
      </c>
      <c r="W294" t="s">
        <v>113</v>
      </c>
      <c r="X294" t="s">
        <v>150</v>
      </c>
      <c r="Y294" t="s">
        <v>115</v>
      </c>
      <c r="Z294" t="s">
        <v>100</v>
      </c>
      <c r="AA294" t="s">
        <v>100</v>
      </c>
      <c r="AB294" t="s">
        <v>100</v>
      </c>
      <c r="AC294" t="s">
        <v>100</v>
      </c>
      <c r="AD294" t="s">
        <v>100</v>
      </c>
      <c r="AE294" t="s">
        <v>115</v>
      </c>
      <c r="AF294" t="s">
        <v>100</v>
      </c>
      <c r="AG294" t="s">
        <v>100</v>
      </c>
      <c r="AH294" t="s">
        <v>100</v>
      </c>
      <c r="AI294" t="s">
        <v>100</v>
      </c>
      <c r="AJ294" t="s">
        <v>100</v>
      </c>
      <c r="AK294" t="s">
        <v>100</v>
      </c>
      <c r="AL294" t="s">
        <v>100</v>
      </c>
      <c r="AM294" t="s">
        <v>100</v>
      </c>
      <c r="AN294" t="s">
        <v>100</v>
      </c>
      <c r="AO294" t="s">
        <v>100</v>
      </c>
      <c r="AP294" t="s">
        <v>100</v>
      </c>
      <c r="AQ294" t="s">
        <v>100</v>
      </c>
      <c r="AR294" t="s">
        <v>100</v>
      </c>
      <c r="AS294" t="s">
        <v>100</v>
      </c>
      <c r="AT294" t="s">
        <v>100</v>
      </c>
      <c r="AU294" t="s">
        <v>100</v>
      </c>
      <c r="AV294" t="s">
        <v>100</v>
      </c>
      <c r="AW294" t="s">
        <v>100</v>
      </c>
      <c r="AX294" t="s">
        <v>100</v>
      </c>
      <c r="AY294" t="s">
        <v>100</v>
      </c>
      <c r="AZ294" t="s">
        <v>100</v>
      </c>
      <c r="BA294" t="s">
        <v>100</v>
      </c>
      <c r="BB294" t="s">
        <v>100</v>
      </c>
      <c r="BC294" t="s">
        <v>100</v>
      </c>
      <c r="BD294" t="s">
        <v>100</v>
      </c>
      <c r="BE294" t="s">
        <v>100</v>
      </c>
      <c r="BF294" t="s">
        <v>100</v>
      </c>
      <c r="BG294" t="s">
        <v>100</v>
      </c>
      <c r="BH294" t="s">
        <v>100</v>
      </c>
      <c r="BI294" t="s">
        <v>100</v>
      </c>
      <c r="BJ294" t="s">
        <v>100</v>
      </c>
      <c r="BK294" t="s">
        <v>100</v>
      </c>
      <c r="BL294" t="s">
        <v>100</v>
      </c>
      <c r="BM294" t="s">
        <v>100</v>
      </c>
      <c r="BN294" t="s">
        <v>100</v>
      </c>
      <c r="BO294" t="s">
        <v>100</v>
      </c>
      <c r="BP294" t="s">
        <v>100</v>
      </c>
      <c r="BQ294" t="s">
        <v>100</v>
      </c>
      <c r="BR294" t="s">
        <v>100</v>
      </c>
      <c r="BS294" t="s">
        <v>100</v>
      </c>
      <c r="BT294" t="s">
        <v>100</v>
      </c>
      <c r="BU294" t="s">
        <v>100</v>
      </c>
      <c r="BV294" t="s">
        <v>100</v>
      </c>
      <c r="BW294" t="s">
        <v>100</v>
      </c>
      <c r="BX294" t="s">
        <v>100</v>
      </c>
      <c r="BY294" t="s">
        <v>100</v>
      </c>
      <c r="BZ294" t="s">
        <v>100</v>
      </c>
      <c r="CA294" t="s">
        <v>100</v>
      </c>
      <c r="CB294" t="s">
        <v>100</v>
      </c>
      <c r="CC294" t="s">
        <v>100</v>
      </c>
      <c r="CD294" t="s">
        <v>100</v>
      </c>
      <c r="CE294" t="s">
        <v>100</v>
      </c>
      <c r="CF294" t="s">
        <v>100</v>
      </c>
      <c r="CG294" t="s">
        <v>100</v>
      </c>
      <c r="CH294" t="s">
        <v>100</v>
      </c>
      <c r="CI294" t="s">
        <v>100</v>
      </c>
      <c r="CJ294" t="s">
        <v>115</v>
      </c>
      <c r="CK294" t="s">
        <v>100</v>
      </c>
      <c r="CL294" t="s">
        <v>100</v>
      </c>
      <c r="CM294" t="s">
        <v>100</v>
      </c>
      <c r="CN294" t="s">
        <v>116</v>
      </c>
      <c r="CO294" t="s">
        <v>117</v>
      </c>
      <c r="CP294" t="s">
        <v>117</v>
      </c>
      <c r="CQ294" t="s">
        <v>100</v>
      </c>
      <c r="CR294" t="s">
        <v>100</v>
      </c>
    </row>
    <row r="295" spans="1:96">
      <c r="A295" t="s">
        <v>1169</v>
      </c>
      <c r="B295" t="s">
        <v>1170</v>
      </c>
      <c r="C295" t="s">
        <v>98</v>
      </c>
      <c r="D295" t="s">
        <v>1171</v>
      </c>
      <c r="E295" t="s">
        <v>100</v>
      </c>
      <c r="F295" t="s">
        <v>100</v>
      </c>
      <c r="G295" t="s">
        <v>689</v>
      </c>
      <c r="H295" t="s">
        <v>470</v>
      </c>
      <c r="I295" t="s">
        <v>471</v>
      </c>
      <c r="J295" t="s">
        <v>419</v>
      </c>
      <c r="K295" t="s">
        <v>615</v>
      </c>
      <c r="L295" t="s">
        <v>106</v>
      </c>
      <c r="M295" t="s">
        <v>100</v>
      </c>
      <c r="N295" t="s">
        <v>100</v>
      </c>
      <c r="O295" t="s">
        <v>100</v>
      </c>
      <c r="P295" t="s">
        <v>616</v>
      </c>
      <c r="Q295" t="s">
        <v>209</v>
      </c>
      <c r="R295" t="s">
        <v>198</v>
      </c>
      <c r="S295" t="s">
        <v>162</v>
      </c>
      <c r="T295" t="s">
        <v>111</v>
      </c>
      <c r="U295" t="s">
        <v>112</v>
      </c>
      <c r="V295" t="s">
        <v>134</v>
      </c>
      <c r="W295" t="s">
        <v>134</v>
      </c>
      <c r="X295" t="s">
        <v>135</v>
      </c>
      <c r="Y295" t="s">
        <v>115</v>
      </c>
      <c r="Z295" t="s">
        <v>100</v>
      </c>
      <c r="AA295" t="s">
        <v>100</v>
      </c>
      <c r="AB295" t="s">
        <v>100</v>
      </c>
      <c r="AC295" t="s">
        <v>100</v>
      </c>
      <c r="AD295" t="s">
        <v>100</v>
      </c>
      <c r="AE295" t="s">
        <v>115</v>
      </c>
      <c r="AF295" t="s">
        <v>100</v>
      </c>
      <c r="AG295" t="s">
        <v>100</v>
      </c>
      <c r="AH295" t="s">
        <v>100</v>
      </c>
      <c r="AI295" t="s">
        <v>100</v>
      </c>
      <c r="AJ295" t="s">
        <v>100</v>
      </c>
      <c r="AK295" t="s">
        <v>100</v>
      </c>
      <c r="AL295" t="s">
        <v>100</v>
      </c>
      <c r="AM295" t="s">
        <v>100</v>
      </c>
      <c r="AN295" t="s">
        <v>100</v>
      </c>
      <c r="AO295" t="s">
        <v>100</v>
      </c>
      <c r="AP295" t="s">
        <v>100</v>
      </c>
      <c r="AQ295" t="s">
        <v>100</v>
      </c>
      <c r="AR295" t="s">
        <v>100</v>
      </c>
      <c r="AS295" t="s">
        <v>100</v>
      </c>
      <c r="AT295" t="s">
        <v>100</v>
      </c>
      <c r="AU295" t="s">
        <v>100</v>
      </c>
      <c r="AV295" t="s">
        <v>100</v>
      </c>
      <c r="AW295" t="s">
        <v>100</v>
      </c>
      <c r="AX295" t="s">
        <v>100</v>
      </c>
      <c r="AY295" t="s">
        <v>100</v>
      </c>
      <c r="AZ295" t="s">
        <v>100</v>
      </c>
      <c r="BA295" t="s">
        <v>100</v>
      </c>
      <c r="BB295" t="s">
        <v>100</v>
      </c>
      <c r="BC295" t="s">
        <v>100</v>
      </c>
      <c r="BD295" t="s">
        <v>100</v>
      </c>
      <c r="BE295" t="s">
        <v>100</v>
      </c>
      <c r="BF295" t="s">
        <v>100</v>
      </c>
      <c r="BG295" t="s">
        <v>100</v>
      </c>
      <c r="BH295" t="s">
        <v>100</v>
      </c>
      <c r="BI295" t="s">
        <v>100</v>
      </c>
      <c r="BJ295" t="s">
        <v>100</v>
      </c>
      <c r="BK295" t="s">
        <v>100</v>
      </c>
      <c r="BL295" t="s">
        <v>100</v>
      </c>
      <c r="BM295" t="s">
        <v>100</v>
      </c>
      <c r="BN295" t="s">
        <v>100</v>
      </c>
      <c r="BO295" t="s">
        <v>100</v>
      </c>
      <c r="BP295" t="s">
        <v>100</v>
      </c>
      <c r="BQ295" t="s">
        <v>100</v>
      </c>
      <c r="BR295" t="s">
        <v>100</v>
      </c>
      <c r="BS295" t="s">
        <v>100</v>
      </c>
      <c r="BT295" t="s">
        <v>100</v>
      </c>
      <c r="BU295" t="s">
        <v>100</v>
      </c>
      <c r="BV295" t="s">
        <v>100</v>
      </c>
      <c r="BW295" t="s">
        <v>100</v>
      </c>
      <c r="BX295" t="s">
        <v>100</v>
      </c>
      <c r="BY295" t="s">
        <v>100</v>
      </c>
      <c r="BZ295" t="s">
        <v>100</v>
      </c>
      <c r="CA295" t="s">
        <v>100</v>
      </c>
      <c r="CB295" t="s">
        <v>100</v>
      </c>
      <c r="CC295" t="s">
        <v>100</v>
      </c>
      <c r="CD295" t="s">
        <v>100</v>
      </c>
      <c r="CE295" t="s">
        <v>100</v>
      </c>
      <c r="CF295" t="s">
        <v>100</v>
      </c>
      <c r="CG295" t="s">
        <v>100</v>
      </c>
      <c r="CH295" t="s">
        <v>100</v>
      </c>
      <c r="CI295" t="s">
        <v>100</v>
      </c>
      <c r="CJ295" t="s">
        <v>115</v>
      </c>
      <c r="CK295" t="s">
        <v>100</v>
      </c>
      <c r="CL295" t="s">
        <v>100</v>
      </c>
      <c r="CM295" t="s">
        <v>100</v>
      </c>
      <c r="CN295" t="s">
        <v>116</v>
      </c>
      <c r="CO295" t="s">
        <v>117</v>
      </c>
      <c r="CP295" t="s">
        <v>117</v>
      </c>
      <c r="CQ295" t="s">
        <v>100</v>
      </c>
      <c r="CR295" t="s">
        <v>100</v>
      </c>
    </row>
    <row r="296" spans="1:96">
      <c r="A296" t="s">
        <v>1172</v>
      </c>
      <c r="B296" t="s">
        <v>1173</v>
      </c>
      <c r="C296" t="s">
        <v>375</v>
      </c>
      <c r="D296" t="s">
        <v>1174</v>
      </c>
      <c r="E296" t="s">
        <v>100</v>
      </c>
      <c r="F296" t="s">
        <v>100</v>
      </c>
      <c r="G296" t="s">
        <v>141</v>
      </c>
      <c r="H296" t="s">
        <v>102</v>
      </c>
      <c r="I296" t="s">
        <v>143</v>
      </c>
      <c r="J296" t="s">
        <v>144</v>
      </c>
      <c r="K296" t="s">
        <v>145</v>
      </c>
      <c r="L296" t="s">
        <v>106</v>
      </c>
      <c r="M296" t="s">
        <v>100</v>
      </c>
      <c r="N296" t="s">
        <v>100</v>
      </c>
      <c r="O296" t="s">
        <v>100</v>
      </c>
      <c r="P296" t="s">
        <v>146</v>
      </c>
      <c r="Q296" t="s">
        <v>147</v>
      </c>
      <c r="R296" t="s">
        <v>148</v>
      </c>
      <c r="S296" t="s">
        <v>100</v>
      </c>
      <c r="T296" t="s">
        <v>100</v>
      </c>
      <c r="U296" t="s">
        <v>112</v>
      </c>
      <c r="V296" t="s">
        <v>113</v>
      </c>
      <c r="W296" t="s">
        <v>113</v>
      </c>
      <c r="X296" t="s">
        <v>114</v>
      </c>
      <c r="Y296" t="s">
        <v>100</v>
      </c>
      <c r="Z296" t="s">
        <v>100</v>
      </c>
      <c r="AA296" t="s">
        <v>100</v>
      </c>
      <c r="AB296" t="s">
        <v>100</v>
      </c>
      <c r="AC296" t="s">
        <v>100</v>
      </c>
      <c r="AD296" t="s">
        <v>100</v>
      </c>
      <c r="AE296" t="s">
        <v>100</v>
      </c>
      <c r="AF296" t="s">
        <v>100</v>
      </c>
      <c r="AG296" t="s">
        <v>100</v>
      </c>
      <c r="AH296" t="s">
        <v>100</v>
      </c>
      <c r="AI296" t="s">
        <v>100</v>
      </c>
      <c r="AJ296" t="s">
        <v>100</v>
      </c>
      <c r="AK296" t="s">
        <v>100</v>
      </c>
      <c r="AL296" t="s">
        <v>100</v>
      </c>
      <c r="AM296" t="s">
        <v>100</v>
      </c>
      <c r="AN296" t="s">
        <v>100</v>
      </c>
      <c r="AO296" t="s">
        <v>100</v>
      </c>
      <c r="AP296" t="s">
        <v>100</v>
      </c>
      <c r="AQ296" t="s">
        <v>100</v>
      </c>
      <c r="AR296" t="s">
        <v>100</v>
      </c>
      <c r="AS296" t="s">
        <v>100</v>
      </c>
      <c r="AT296" t="s">
        <v>100</v>
      </c>
      <c r="AU296" t="s">
        <v>100</v>
      </c>
      <c r="AV296" t="s">
        <v>100</v>
      </c>
      <c r="AW296" t="s">
        <v>100</v>
      </c>
      <c r="AX296" t="s">
        <v>100</v>
      </c>
      <c r="AY296" t="s">
        <v>100</v>
      </c>
      <c r="AZ296" t="s">
        <v>100</v>
      </c>
      <c r="BA296" t="s">
        <v>100</v>
      </c>
      <c r="BB296" t="s">
        <v>100</v>
      </c>
      <c r="BC296" t="s">
        <v>100</v>
      </c>
      <c r="BD296" t="s">
        <v>100</v>
      </c>
      <c r="BE296" t="s">
        <v>100</v>
      </c>
      <c r="BF296" t="s">
        <v>100</v>
      </c>
      <c r="BG296" t="s">
        <v>100</v>
      </c>
      <c r="BH296" t="s">
        <v>100</v>
      </c>
      <c r="BI296" t="s">
        <v>100</v>
      </c>
      <c r="BJ296" t="s">
        <v>100</v>
      </c>
      <c r="BK296" t="s">
        <v>100</v>
      </c>
      <c r="BL296" t="s">
        <v>100</v>
      </c>
      <c r="BM296" t="s">
        <v>100</v>
      </c>
      <c r="BN296" t="s">
        <v>100</v>
      </c>
      <c r="BO296" t="s">
        <v>100</v>
      </c>
      <c r="BP296" t="s">
        <v>100</v>
      </c>
      <c r="BQ296" t="s">
        <v>100</v>
      </c>
      <c r="BR296" t="s">
        <v>100</v>
      </c>
      <c r="BS296" t="s">
        <v>100</v>
      </c>
      <c r="BT296" t="s">
        <v>100</v>
      </c>
      <c r="BU296" t="s">
        <v>100</v>
      </c>
      <c r="BV296" t="s">
        <v>100</v>
      </c>
      <c r="BW296" t="s">
        <v>100</v>
      </c>
      <c r="BX296" t="s">
        <v>100</v>
      </c>
      <c r="BY296" t="s">
        <v>100</v>
      </c>
      <c r="BZ296" t="s">
        <v>100</v>
      </c>
      <c r="CA296" t="s">
        <v>100</v>
      </c>
      <c r="CB296" t="s">
        <v>100</v>
      </c>
      <c r="CC296" t="s">
        <v>100</v>
      </c>
      <c r="CD296" t="s">
        <v>100</v>
      </c>
      <c r="CE296" t="s">
        <v>100</v>
      </c>
      <c r="CF296" t="s">
        <v>100</v>
      </c>
      <c r="CG296" t="s">
        <v>100</v>
      </c>
      <c r="CH296" t="s">
        <v>100</v>
      </c>
      <c r="CI296" t="s">
        <v>100</v>
      </c>
      <c r="CJ296" t="s">
        <v>100</v>
      </c>
      <c r="CK296" t="s">
        <v>100</v>
      </c>
      <c r="CL296" t="s">
        <v>100</v>
      </c>
      <c r="CM296" t="s">
        <v>100</v>
      </c>
      <c r="CN296" t="s">
        <v>151</v>
      </c>
      <c r="CO296" t="s">
        <v>100</v>
      </c>
      <c r="CP296" t="s">
        <v>100</v>
      </c>
      <c r="CQ296" t="s">
        <v>152</v>
      </c>
      <c r="CR296" t="s">
        <v>153</v>
      </c>
    </row>
    <row r="297" spans="1:96">
      <c r="A297" t="s">
        <v>1175</v>
      </c>
      <c r="B297" t="s">
        <v>1176</v>
      </c>
      <c r="C297" t="s">
        <v>98</v>
      </c>
      <c r="D297" t="s">
        <v>1176</v>
      </c>
      <c r="E297" t="s">
        <v>100</v>
      </c>
      <c r="F297" t="s">
        <v>100</v>
      </c>
      <c r="G297" t="s">
        <v>101</v>
      </c>
      <c r="H297" t="s">
        <v>102</v>
      </c>
      <c r="I297" t="s">
        <v>103</v>
      </c>
      <c r="J297" t="s">
        <v>1177</v>
      </c>
      <c r="K297" t="s">
        <v>197</v>
      </c>
      <c r="L297" t="s">
        <v>106</v>
      </c>
      <c r="M297" t="s">
        <v>100</v>
      </c>
      <c r="N297" t="s">
        <v>100</v>
      </c>
      <c r="O297" t="s">
        <v>100</v>
      </c>
      <c r="P297" t="s">
        <v>107</v>
      </c>
      <c r="Q297" t="s">
        <v>108</v>
      </c>
      <c r="R297" t="s">
        <v>198</v>
      </c>
      <c r="S297" t="s">
        <v>110</v>
      </c>
      <c r="T297" t="s">
        <v>111</v>
      </c>
      <c r="U297" t="s">
        <v>112</v>
      </c>
      <c r="V297" t="s">
        <v>134</v>
      </c>
      <c r="W297" t="s">
        <v>134</v>
      </c>
      <c r="X297" t="s">
        <v>135</v>
      </c>
      <c r="Y297" t="s">
        <v>115</v>
      </c>
      <c r="Z297" t="s">
        <v>100</v>
      </c>
      <c r="AA297" t="s">
        <v>100</v>
      </c>
      <c r="AB297" t="s">
        <v>100</v>
      </c>
      <c r="AC297" t="s">
        <v>100</v>
      </c>
      <c r="AD297" t="s">
        <v>100</v>
      </c>
      <c r="AE297" t="s">
        <v>115</v>
      </c>
      <c r="AF297" t="s">
        <v>100</v>
      </c>
      <c r="AG297" t="s">
        <v>100</v>
      </c>
      <c r="AH297" t="s">
        <v>100</v>
      </c>
      <c r="AI297" t="s">
        <v>100</v>
      </c>
      <c r="AJ297" t="s">
        <v>100</v>
      </c>
      <c r="AK297" t="s">
        <v>100</v>
      </c>
      <c r="AL297" t="s">
        <v>100</v>
      </c>
      <c r="AM297" t="s">
        <v>100</v>
      </c>
      <c r="AN297" t="s">
        <v>100</v>
      </c>
      <c r="AO297" t="s">
        <v>100</v>
      </c>
      <c r="AP297" t="s">
        <v>100</v>
      </c>
      <c r="AQ297" t="s">
        <v>100</v>
      </c>
      <c r="AR297" t="s">
        <v>100</v>
      </c>
      <c r="AS297" t="s">
        <v>100</v>
      </c>
      <c r="AT297" t="s">
        <v>100</v>
      </c>
      <c r="AU297" t="s">
        <v>100</v>
      </c>
      <c r="AV297" t="s">
        <v>100</v>
      </c>
      <c r="AW297" t="s">
        <v>100</v>
      </c>
      <c r="AX297" t="s">
        <v>100</v>
      </c>
      <c r="AY297" t="s">
        <v>100</v>
      </c>
      <c r="AZ297" t="s">
        <v>100</v>
      </c>
      <c r="BA297" t="s">
        <v>100</v>
      </c>
      <c r="BB297" t="s">
        <v>100</v>
      </c>
      <c r="BC297" t="s">
        <v>100</v>
      </c>
      <c r="BD297" t="s">
        <v>100</v>
      </c>
      <c r="BE297" t="s">
        <v>100</v>
      </c>
      <c r="BF297" t="s">
        <v>100</v>
      </c>
      <c r="BG297" t="s">
        <v>100</v>
      </c>
      <c r="BH297" t="s">
        <v>100</v>
      </c>
      <c r="BI297" t="s">
        <v>100</v>
      </c>
      <c r="BJ297" t="s">
        <v>100</v>
      </c>
      <c r="BK297" t="s">
        <v>100</v>
      </c>
      <c r="BL297" t="s">
        <v>100</v>
      </c>
      <c r="BM297" t="s">
        <v>100</v>
      </c>
      <c r="BN297" t="s">
        <v>100</v>
      </c>
      <c r="BO297" t="s">
        <v>100</v>
      </c>
      <c r="BP297" t="s">
        <v>100</v>
      </c>
      <c r="BQ297" t="s">
        <v>100</v>
      </c>
      <c r="BR297" t="s">
        <v>100</v>
      </c>
      <c r="BS297" t="s">
        <v>100</v>
      </c>
      <c r="BT297" t="s">
        <v>100</v>
      </c>
      <c r="BU297" t="s">
        <v>100</v>
      </c>
      <c r="BV297" t="s">
        <v>100</v>
      </c>
      <c r="BW297" t="s">
        <v>100</v>
      </c>
      <c r="BX297" t="s">
        <v>100</v>
      </c>
      <c r="BY297" t="s">
        <v>100</v>
      </c>
      <c r="BZ297" t="s">
        <v>100</v>
      </c>
      <c r="CA297" t="s">
        <v>100</v>
      </c>
      <c r="CB297" t="s">
        <v>100</v>
      </c>
      <c r="CC297" t="s">
        <v>100</v>
      </c>
      <c r="CD297" t="s">
        <v>100</v>
      </c>
      <c r="CE297" t="s">
        <v>100</v>
      </c>
      <c r="CF297" t="s">
        <v>100</v>
      </c>
      <c r="CG297" t="s">
        <v>100</v>
      </c>
      <c r="CH297" t="s">
        <v>100</v>
      </c>
      <c r="CI297" t="s">
        <v>100</v>
      </c>
      <c r="CJ297" t="s">
        <v>115</v>
      </c>
      <c r="CK297" t="s">
        <v>100</v>
      </c>
      <c r="CL297" t="s">
        <v>100</v>
      </c>
      <c r="CM297" t="s">
        <v>100</v>
      </c>
      <c r="CN297" t="s">
        <v>116</v>
      </c>
      <c r="CO297" t="s">
        <v>117</v>
      </c>
      <c r="CP297" t="s">
        <v>117</v>
      </c>
      <c r="CQ297" t="s">
        <v>100</v>
      </c>
      <c r="CR297" t="s">
        <v>100</v>
      </c>
    </row>
    <row r="298" spans="1:96">
      <c r="A298" t="s">
        <v>1177</v>
      </c>
      <c r="B298" t="s">
        <v>1178</v>
      </c>
      <c r="C298" t="s">
        <v>200</v>
      </c>
      <c r="D298" t="s">
        <v>1179</v>
      </c>
      <c r="E298" t="s">
        <v>202</v>
      </c>
      <c r="F298" t="s">
        <v>100</v>
      </c>
      <c r="G298" t="s">
        <v>101</v>
      </c>
      <c r="H298" t="s">
        <v>102</v>
      </c>
      <c r="I298" t="s">
        <v>103</v>
      </c>
      <c r="J298" t="s">
        <v>1177</v>
      </c>
      <c r="K298" t="s">
        <v>197</v>
      </c>
      <c r="L298" t="s">
        <v>106</v>
      </c>
      <c r="M298" t="s">
        <v>100</v>
      </c>
      <c r="N298" t="s">
        <v>100</v>
      </c>
      <c r="O298" t="s">
        <v>100</v>
      </c>
      <c r="P298" t="s">
        <v>146</v>
      </c>
      <c r="Q298" t="s">
        <v>108</v>
      </c>
      <c r="R298" t="s">
        <v>148</v>
      </c>
      <c r="S298" t="s">
        <v>100</v>
      </c>
      <c r="T298" t="s">
        <v>100</v>
      </c>
      <c r="U298" t="s">
        <v>112</v>
      </c>
      <c r="V298" t="s">
        <v>134</v>
      </c>
      <c r="W298" t="s">
        <v>134</v>
      </c>
      <c r="X298" t="s">
        <v>135</v>
      </c>
      <c r="Y298" t="s">
        <v>100</v>
      </c>
      <c r="Z298" t="s">
        <v>100</v>
      </c>
      <c r="AA298" t="s">
        <v>100</v>
      </c>
      <c r="AB298" t="s">
        <v>100</v>
      </c>
      <c r="AC298" t="s">
        <v>100</v>
      </c>
      <c r="AD298" t="s">
        <v>100</v>
      </c>
      <c r="AE298" t="s">
        <v>115</v>
      </c>
      <c r="AF298" t="s">
        <v>100</v>
      </c>
      <c r="AG298" t="s">
        <v>100</v>
      </c>
      <c r="AH298" t="s">
        <v>100</v>
      </c>
      <c r="AI298" t="s">
        <v>100</v>
      </c>
      <c r="AJ298" t="s">
        <v>100</v>
      </c>
      <c r="AK298" t="s">
        <v>100</v>
      </c>
      <c r="AL298" t="s">
        <v>100</v>
      </c>
      <c r="AM298" t="s">
        <v>100</v>
      </c>
      <c r="AN298" t="s">
        <v>100</v>
      </c>
      <c r="AO298" t="s">
        <v>100</v>
      </c>
      <c r="AP298" t="s">
        <v>100</v>
      </c>
      <c r="AQ298" t="s">
        <v>100</v>
      </c>
      <c r="AR298" t="s">
        <v>100</v>
      </c>
      <c r="AS298" t="s">
        <v>100</v>
      </c>
      <c r="AT298" t="s">
        <v>100</v>
      </c>
      <c r="AU298" t="s">
        <v>100</v>
      </c>
      <c r="AV298" t="s">
        <v>100</v>
      </c>
      <c r="AW298" t="s">
        <v>100</v>
      </c>
      <c r="AX298" t="s">
        <v>100</v>
      </c>
      <c r="AY298" t="s">
        <v>100</v>
      </c>
      <c r="AZ298" t="s">
        <v>100</v>
      </c>
      <c r="BA298" t="s">
        <v>100</v>
      </c>
      <c r="BB298" t="s">
        <v>100</v>
      </c>
      <c r="BC298" t="s">
        <v>100</v>
      </c>
      <c r="BD298" t="s">
        <v>100</v>
      </c>
      <c r="BE298" t="s">
        <v>100</v>
      </c>
      <c r="BF298" t="s">
        <v>100</v>
      </c>
      <c r="BG298" t="s">
        <v>100</v>
      </c>
      <c r="BH298" t="s">
        <v>100</v>
      </c>
      <c r="BI298" t="s">
        <v>100</v>
      </c>
      <c r="BJ298" t="s">
        <v>100</v>
      </c>
      <c r="BK298" t="s">
        <v>100</v>
      </c>
      <c r="BL298" t="s">
        <v>100</v>
      </c>
      <c r="BM298" t="s">
        <v>100</v>
      </c>
      <c r="BN298" t="s">
        <v>100</v>
      </c>
      <c r="BO298" t="s">
        <v>115</v>
      </c>
      <c r="BP298" t="s">
        <v>100</v>
      </c>
      <c r="BQ298" t="s">
        <v>100</v>
      </c>
      <c r="BR298" t="s">
        <v>100</v>
      </c>
      <c r="BS298" t="s">
        <v>100</v>
      </c>
      <c r="BT298" t="s">
        <v>100</v>
      </c>
      <c r="BU298" t="s">
        <v>100</v>
      </c>
      <c r="BV298" t="s">
        <v>100</v>
      </c>
      <c r="BW298" t="s">
        <v>100</v>
      </c>
      <c r="BX298" t="s">
        <v>100</v>
      </c>
      <c r="BY298" t="s">
        <v>100</v>
      </c>
      <c r="BZ298" t="s">
        <v>100</v>
      </c>
      <c r="CA298" t="s">
        <v>100</v>
      </c>
      <c r="CB298" t="s">
        <v>100</v>
      </c>
      <c r="CC298" t="s">
        <v>100</v>
      </c>
      <c r="CD298" t="s">
        <v>100</v>
      </c>
      <c r="CE298" t="s">
        <v>100</v>
      </c>
      <c r="CF298" t="s">
        <v>100</v>
      </c>
      <c r="CG298" t="s">
        <v>100</v>
      </c>
      <c r="CH298" t="s">
        <v>100</v>
      </c>
      <c r="CI298" t="s">
        <v>100</v>
      </c>
      <c r="CJ298" t="s">
        <v>100</v>
      </c>
      <c r="CK298" t="s">
        <v>100</v>
      </c>
      <c r="CL298" t="s">
        <v>100</v>
      </c>
      <c r="CM298" t="s">
        <v>100</v>
      </c>
      <c r="CN298" t="s">
        <v>151</v>
      </c>
      <c r="CO298" t="s">
        <v>100</v>
      </c>
      <c r="CP298" t="s">
        <v>100</v>
      </c>
      <c r="CQ298" t="s">
        <v>152</v>
      </c>
      <c r="CR298" t="s">
        <v>153</v>
      </c>
    </row>
    <row r="299" spans="1:96">
      <c r="A299" t="s">
        <v>1180</v>
      </c>
      <c r="B299" t="s">
        <v>1181</v>
      </c>
      <c r="C299" t="s">
        <v>205</v>
      </c>
      <c r="D299" t="s">
        <v>1182</v>
      </c>
      <c r="E299" t="s">
        <v>100</v>
      </c>
      <c r="F299" t="s">
        <v>100</v>
      </c>
      <c r="G299" t="s">
        <v>101</v>
      </c>
      <c r="H299" t="s">
        <v>102</v>
      </c>
      <c r="I299" t="s">
        <v>143</v>
      </c>
      <c r="J299" t="s">
        <v>144</v>
      </c>
      <c r="K299" t="s">
        <v>145</v>
      </c>
      <c r="L299" t="s">
        <v>106</v>
      </c>
      <c r="M299" t="s">
        <v>100</v>
      </c>
      <c r="N299" t="s">
        <v>1183</v>
      </c>
      <c r="O299" t="s">
        <v>100</v>
      </c>
      <c r="P299" t="s">
        <v>146</v>
      </c>
      <c r="Q299" t="s">
        <v>209</v>
      </c>
      <c r="R299" t="s">
        <v>198</v>
      </c>
      <c r="S299" t="s">
        <v>100</v>
      </c>
      <c r="T299" t="s">
        <v>100</v>
      </c>
      <c r="U299" t="s">
        <v>112</v>
      </c>
      <c r="V299" t="s">
        <v>149</v>
      </c>
      <c r="W299" t="s">
        <v>113</v>
      </c>
      <c r="X299" t="s">
        <v>822</v>
      </c>
      <c r="Y299" t="s">
        <v>115</v>
      </c>
      <c r="Z299" t="s">
        <v>100</v>
      </c>
      <c r="AA299" t="s">
        <v>100</v>
      </c>
      <c r="AB299" t="s">
        <v>100</v>
      </c>
      <c r="AC299" t="s">
        <v>100</v>
      </c>
      <c r="AD299" t="s">
        <v>100</v>
      </c>
      <c r="AE299" t="s">
        <v>115</v>
      </c>
      <c r="AF299" t="s">
        <v>100</v>
      </c>
      <c r="AG299" t="s">
        <v>100</v>
      </c>
      <c r="AH299" t="s">
        <v>100</v>
      </c>
      <c r="AI299" t="s">
        <v>100</v>
      </c>
      <c r="AJ299" t="s">
        <v>100</v>
      </c>
      <c r="AK299" t="s">
        <v>100</v>
      </c>
      <c r="AL299" t="s">
        <v>100</v>
      </c>
      <c r="AM299" t="s">
        <v>100</v>
      </c>
      <c r="AN299" t="s">
        <v>100</v>
      </c>
      <c r="AO299" t="s">
        <v>100</v>
      </c>
      <c r="AP299" t="s">
        <v>100</v>
      </c>
      <c r="AQ299" t="s">
        <v>100</v>
      </c>
      <c r="AR299" t="s">
        <v>100</v>
      </c>
      <c r="AS299" t="s">
        <v>100</v>
      </c>
      <c r="AT299" t="s">
        <v>100</v>
      </c>
      <c r="AU299" t="s">
        <v>100</v>
      </c>
      <c r="AV299" t="s">
        <v>100</v>
      </c>
      <c r="AW299" t="s">
        <v>100</v>
      </c>
      <c r="AX299" t="s">
        <v>100</v>
      </c>
      <c r="AY299" t="s">
        <v>100</v>
      </c>
      <c r="AZ299" t="s">
        <v>100</v>
      </c>
      <c r="BA299" t="s">
        <v>100</v>
      </c>
      <c r="BB299" t="s">
        <v>100</v>
      </c>
      <c r="BC299" t="s">
        <v>100</v>
      </c>
      <c r="BD299" t="s">
        <v>100</v>
      </c>
      <c r="BE299" t="s">
        <v>100</v>
      </c>
      <c r="BF299" t="s">
        <v>100</v>
      </c>
      <c r="BG299" t="s">
        <v>100</v>
      </c>
      <c r="BH299" t="s">
        <v>100</v>
      </c>
      <c r="BI299" t="s">
        <v>100</v>
      </c>
      <c r="BJ299" t="s">
        <v>100</v>
      </c>
      <c r="BK299" t="s">
        <v>100</v>
      </c>
      <c r="BL299" t="s">
        <v>100</v>
      </c>
      <c r="BM299" t="s">
        <v>100</v>
      </c>
      <c r="BN299" t="s">
        <v>100</v>
      </c>
      <c r="BO299" t="s">
        <v>100</v>
      </c>
      <c r="BP299" t="s">
        <v>100</v>
      </c>
      <c r="BQ299" t="s">
        <v>100</v>
      </c>
      <c r="BR299" t="s">
        <v>100</v>
      </c>
      <c r="BS299" t="s">
        <v>100</v>
      </c>
      <c r="BT299" t="s">
        <v>100</v>
      </c>
      <c r="BU299" t="s">
        <v>100</v>
      </c>
      <c r="BV299" t="s">
        <v>100</v>
      </c>
      <c r="BW299" t="s">
        <v>100</v>
      </c>
      <c r="BX299" t="s">
        <v>100</v>
      </c>
      <c r="BY299" t="s">
        <v>100</v>
      </c>
      <c r="BZ299" t="s">
        <v>100</v>
      </c>
      <c r="CA299" t="s">
        <v>100</v>
      </c>
      <c r="CB299" t="s">
        <v>100</v>
      </c>
      <c r="CC299" t="s">
        <v>100</v>
      </c>
      <c r="CD299" t="s">
        <v>100</v>
      </c>
      <c r="CE299" t="s">
        <v>100</v>
      </c>
      <c r="CF299" t="s">
        <v>100</v>
      </c>
      <c r="CG299" t="s">
        <v>100</v>
      </c>
      <c r="CH299" t="s">
        <v>100</v>
      </c>
      <c r="CI299" t="s">
        <v>100</v>
      </c>
      <c r="CJ299" t="s">
        <v>115</v>
      </c>
      <c r="CK299" t="s">
        <v>100</v>
      </c>
      <c r="CL299" t="s">
        <v>100</v>
      </c>
      <c r="CM299" t="s">
        <v>100</v>
      </c>
      <c r="CN299" t="s">
        <v>823</v>
      </c>
      <c r="CO299" t="s">
        <v>152</v>
      </c>
      <c r="CP299" t="s">
        <v>100</v>
      </c>
      <c r="CQ299" t="s">
        <v>100</v>
      </c>
      <c r="CR299" t="s">
        <v>100</v>
      </c>
    </row>
    <row r="300" spans="1:96">
      <c r="A300" t="s">
        <v>1184</v>
      </c>
      <c r="B300" t="s">
        <v>1185</v>
      </c>
      <c r="C300" t="s">
        <v>169</v>
      </c>
      <c r="D300" t="s">
        <v>1186</v>
      </c>
      <c r="E300" t="s">
        <v>171</v>
      </c>
      <c r="F300" t="s">
        <v>100</v>
      </c>
      <c r="G300" t="s">
        <v>141</v>
      </c>
      <c r="H300" t="s">
        <v>142</v>
      </c>
      <c r="I300" t="s">
        <v>143</v>
      </c>
      <c r="J300" t="s">
        <v>144</v>
      </c>
      <c r="K300" t="s">
        <v>145</v>
      </c>
      <c r="L300" t="s">
        <v>106</v>
      </c>
      <c r="M300" t="s">
        <v>100</v>
      </c>
      <c r="N300" t="s">
        <v>100</v>
      </c>
      <c r="O300" t="s">
        <v>100</v>
      </c>
      <c r="P300" t="s">
        <v>146</v>
      </c>
      <c r="Q300" t="s">
        <v>147</v>
      </c>
      <c r="R300" t="s">
        <v>148</v>
      </c>
      <c r="S300" t="s">
        <v>100</v>
      </c>
      <c r="T300" t="s">
        <v>100</v>
      </c>
      <c r="U300" t="s">
        <v>112</v>
      </c>
      <c r="V300" t="s">
        <v>172</v>
      </c>
      <c r="W300" t="s">
        <v>172</v>
      </c>
      <c r="X300" t="s">
        <v>173</v>
      </c>
      <c r="Y300" t="s">
        <v>100</v>
      </c>
      <c r="Z300" t="s">
        <v>100</v>
      </c>
      <c r="AA300" t="s">
        <v>100</v>
      </c>
      <c r="AB300" t="s">
        <v>100</v>
      </c>
      <c r="AC300" t="s">
        <v>100</v>
      </c>
      <c r="AD300" t="s">
        <v>100</v>
      </c>
      <c r="AE300" t="s">
        <v>100</v>
      </c>
      <c r="AF300" t="s">
        <v>100</v>
      </c>
      <c r="AG300" t="s">
        <v>100</v>
      </c>
      <c r="AH300" t="s">
        <v>100</v>
      </c>
      <c r="AI300" t="s">
        <v>100</v>
      </c>
      <c r="AJ300" t="s">
        <v>100</v>
      </c>
      <c r="AK300" t="s">
        <v>100</v>
      </c>
      <c r="AL300" t="s">
        <v>100</v>
      </c>
      <c r="AM300" t="s">
        <v>100</v>
      </c>
      <c r="AN300" t="s">
        <v>100</v>
      </c>
      <c r="AO300" t="s">
        <v>100</v>
      </c>
      <c r="AP300" t="s">
        <v>100</v>
      </c>
      <c r="AQ300" t="s">
        <v>100</v>
      </c>
      <c r="AR300" t="s">
        <v>100</v>
      </c>
      <c r="AS300" t="s">
        <v>100</v>
      </c>
      <c r="AT300" t="s">
        <v>100</v>
      </c>
      <c r="AU300" t="s">
        <v>100</v>
      </c>
      <c r="AV300" t="s">
        <v>100</v>
      </c>
      <c r="AW300" t="s">
        <v>100</v>
      </c>
      <c r="AX300" t="s">
        <v>100</v>
      </c>
      <c r="AY300" t="s">
        <v>100</v>
      </c>
      <c r="AZ300" t="s">
        <v>100</v>
      </c>
      <c r="BA300" t="s">
        <v>100</v>
      </c>
      <c r="BB300" t="s">
        <v>100</v>
      </c>
      <c r="BC300" t="s">
        <v>100</v>
      </c>
      <c r="BD300" t="s">
        <v>100</v>
      </c>
      <c r="BE300" t="s">
        <v>100</v>
      </c>
      <c r="BF300" t="s">
        <v>100</v>
      </c>
      <c r="BG300" t="s">
        <v>100</v>
      </c>
      <c r="BH300" t="s">
        <v>100</v>
      </c>
      <c r="BI300" t="s">
        <v>100</v>
      </c>
      <c r="BJ300" t="s">
        <v>100</v>
      </c>
      <c r="BK300" t="s">
        <v>100</v>
      </c>
      <c r="BL300" t="s">
        <v>100</v>
      </c>
      <c r="BM300" t="s">
        <v>100</v>
      </c>
      <c r="BN300" t="s">
        <v>100</v>
      </c>
      <c r="BO300" t="s">
        <v>100</v>
      </c>
      <c r="BP300" t="s">
        <v>100</v>
      </c>
      <c r="BQ300" t="s">
        <v>100</v>
      </c>
      <c r="BR300" t="s">
        <v>100</v>
      </c>
      <c r="BS300" t="s">
        <v>100</v>
      </c>
      <c r="BT300" t="s">
        <v>100</v>
      </c>
      <c r="BU300" t="s">
        <v>100</v>
      </c>
      <c r="BV300" t="s">
        <v>100</v>
      </c>
      <c r="BW300" t="s">
        <v>100</v>
      </c>
      <c r="BX300" t="s">
        <v>100</v>
      </c>
      <c r="BY300" t="s">
        <v>100</v>
      </c>
      <c r="BZ300" t="s">
        <v>100</v>
      </c>
      <c r="CA300" t="s">
        <v>100</v>
      </c>
      <c r="CB300" t="s">
        <v>100</v>
      </c>
      <c r="CC300" t="s">
        <v>100</v>
      </c>
      <c r="CD300" t="s">
        <v>100</v>
      </c>
      <c r="CE300" t="s">
        <v>100</v>
      </c>
      <c r="CF300" t="s">
        <v>100</v>
      </c>
      <c r="CG300" t="s">
        <v>100</v>
      </c>
      <c r="CH300" t="s">
        <v>100</v>
      </c>
      <c r="CI300" t="s">
        <v>100</v>
      </c>
      <c r="CJ300" t="s">
        <v>115</v>
      </c>
      <c r="CK300" t="s">
        <v>100</v>
      </c>
      <c r="CL300" t="s">
        <v>100</v>
      </c>
      <c r="CM300" t="s">
        <v>100</v>
      </c>
      <c r="CN300" t="s">
        <v>151</v>
      </c>
      <c r="CO300" t="s">
        <v>100</v>
      </c>
      <c r="CP300" t="s">
        <v>100</v>
      </c>
      <c r="CQ300" t="s">
        <v>152</v>
      </c>
      <c r="CR300" t="s">
        <v>153</v>
      </c>
    </row>
    <row r="301" spans="1:96">
      <c r="A301" t="s">
        <v>1187</v>
      </c>
      <c r="B301" t="s">
        <v>1188</v>
      </c>
      <c r="C301" t="s">
        <v>330</v>
      </c>
      <c r="D301" t="s">
        <v>1189</v>
      </c>
      <c r="E301" t="s">
        <v>1190</v>
      </c>
      <c r="F301" t="s">
        <v>100</v>
      </c>
      <c r="G301" t="s">
        <v>141</v>
      </c>
      <c r="H301" t="s">
        <v>207</v>
      </c>
      <c r="I301" t="s">
        <v>103</v>
      </c>
      <c r="J301" t="s">
        <v>144</v>
      </c>
      <c r="K301" t="s">
        <v>145</v>
      </c>
      <c r="L301" t="s">
        <v>106</v>
      </c>
      <c r="M301" t="s">
        <v>100</v>
      </c>
      <c r="N301" t="s">
        <v>100</v>
      </c>
      <c r="O301" t="s">
        <v>100</v>
      </c>
      <c r="P301" t="s">
        <v>146</v>
      </c>
      <c r="Q301" t="s">
        <v>209</v>
      </c>
      <c r="R301" t="s">
        <v>148</v>
      </c>
      <c r="S301" t="s">
        <v>100</v>
      </c>
      <c r="T301" t="s">
        <v>100</v>
      </c>
      <c r="U301" t="s">
        <v>112</v>
      </c>
      <c r="V301" t="s">
        <v>113</v>
      </c>
      <c r="W301" t="s">
        <v>113</v>
      </c>
      <c r="X301" t="s">
        <v>114</v>
      </c>
      <c r="Y301" t="s">
        <v>115</v>
      </c>
      <c r="Z301" t="s">
        <v>100</v>
      </c>
      <c r="AA301" t="s">
        <v>100</v>
      </c>
      <c r="AB301" t="s">
        <v>100</v>
      </c>
      <c r="AC301" t="s">
        <v>100</v>
      </c>
      <c r="AD301" t="s">
        <v>100</v>
      </c>
      <c r="AE301" t="s">
        <v>115</v>
      </c>
      <c r="AF301" t="s">
        <v>100</v>
      </c>
      <c r="AG301" t="s">
        <v>100</v>
      </c>
      <c r="AH301" t="s">
        <v>100</v>
      </c>
      <c r="AI301" t="s">
        <v>100</v>
      </c>
      <c r="AJ301" t="s">
        <v>100</v>
      </c>
      <c r="AK301" t="s">
        <v>100</v>
      </c>
      <c r="AL301" t="s">
        <v>100</v>
      </c>
      <c r="AM301" t="s">
        <v>100</v>
      </c>
      <c r="AN301" t="s">
        <v>100</v>
      </c>
      <c r="AO301" t="s">
        <v>100</v>
      </c>
      <c r="AP301" t="s">
        <v>100</v>
      </c>
      <c r="AQ301" t="s">
        <v>100</v>
      </c>
      <c r="AR301" t="s">
        <v>100</v>
      </c>
      <c r="AS301" t="s">
        <v>100</v>
      </c>
      <c r="AT301" t="s">
        <v>100</v>
      </c>
      <c r="AU301" t="s">
        <v>100</v>
      </c>
      <c r="AV301" t="s">
        <v>100</v>
      </c>
      <c r="AW301" t="s">
        <v>100</v>
      </c>
      <c r="AX301" t="s">
        <v>100</v>
      </c>
      <c r="AY301" t="s">
        <v>100</v>
      </c>
      <c r="AZ301" t="s">
        <v>100</v>
      </c>
      <c r="BA301" t="s">
        <v>100</v>
      </c>
      <c r="BB301" t="s">
        <v>100</v>
      </c>
      <c r="BC301" t="s">
        <v>100</v>
      </c>
      <c r="BD301" t="s">
        <v>100</v>
      </c>
      <c r="BE301" t="s">
        <v>100</v>
      </c>
      <c r="BF301" t="s">
        <v>100</v>
      </c>
      <c r="BG301" t="s">
        <v>100</v>
      </c>
      <c r="BH301" t="s">
        <v>100</v>
      </c>
      <c r="BI301" t="s">
        <v>100</v>
      </c>
      <c r="BJ301" t="s">
        <v>100</v>
      </c>
      <c r="BK301" t="s">
        <v>100</v>
      </c>
      <c r="BL301" t="s">
        <v>100</v>
      </c>
      <c r="BM301" t="s">
        <v>100</v>
      </c>
      <c r="BN301" t="s">
        <v>100</v>
      </c>
      <c r="BO301" t="s">
        <v>100</v>
      </c>
      <c r="BP301" t="s">
        <v>100</v>
      </c>
      <c r="BQ301" t="s">
        <v>100</v>
      </c>
      <c r="BR301" t="s">
        <v>100</v>
      </c>
      <c r="BS301" t="s">
        <v>100</v>
      </c>
      <c r="BT301" t="s">
        <v>100</v>
      </c>
      <c r="BU301" t="s">
        <v>100</v>
      </c>
      <c r="BV301" t="s">
        <v>100</v>
      </c>
      <c r="BW301" t="s">
        <v>100</v>
      </c>
      <c r="BX301" t="s">
        <v>100</v>
      </c>
      <c r="BY301" t="s">
        <v>100</v>
      </c>
      <c r="BZ301" t="s">
        <v>100</v>
      </c>
      <c r="CA301" t="s">
        <v>100</v>
      </c>
      <c r="CB301" t="s">
        <v>100</v>
      </c>
      <c r="CC301" t="s">
        <v>100</v>
      </c>
      <c r="CD301" t="s">
        <v>100</v>
      </c>
      <c r="CE301" t="s">
        <v>100</v>
      </c>
      <c r="CF301" t="s">
        <v>100</v>
      </c>
      <c r="CG301" t="s">
        <v>100</v>
      </c>
      <c r="CH301" t="s">
        <v>100</v>
      </c>
      <c r="CI301" t="s">
        <v>100</v>
      </c>
      <c r="CJ301" t="s">
        <v>115</v>
      </c>
      <c r="CK301" t="s">
        <v>100</v>
      </c>
      <c r="CL301" t="s">
        <v>100</v>
      </c>
      <c r="CM301" t="s">
        <v>100</v>
      </c>
      <c r="CN301" t="s">
        <v>151</v>
      </c>
      <c r="CO301" t="s">
        <v>117</v>
      </c>
      <c r="CP301" t="s">
        <v>117</v>
      </c>
      <c r="CQ301" t="s">
        <v>100</v>
      </c>
      <c r="CR301" t="s">
        <v>100</v>
      </c>
    </row>
    <row r="302" spans="1:96">
      <c r="A302" t="s">
        <v>1191</v>
      </c>
      <c r="B302" t="s">
        <v>1192</v>
      </c>
      <c r="C302" t="s">
        <v>189</v>
      </c>
      <c r="D302" t="s">
        <v>1193</v>
      </c>
      <c r="E302" t="s">
        <v>100</v>
      </c>
      <c r="F302" t="s">
        <v>100</v>
      </c>
      <c r="G302" t="s">
        <v>141</v>
      </c>
      <c r="H302" t="s">
        <v>142</v>
      </c>
      <c r="I302" t="s">
        <v>143</v>
      </c>
      <c r="J302" t="s">
        <v>144</v>
      </c>
      <c r="K302" t="s">
        <v>145</v>
      </c>
      <c r="L302" t="s">
        <v>106</v>
      </c>
      <c r="M302" t="s">
        <v>100</v>
      </c>
      <c r="N302" t="s">
        <v>100</v>
      </c>
      <c r="O302" t="s">
        <v>100</v>
      </c>
      <c r="P302" t="s">
        <v>146</v>
      </c>
      <c r="Q302" t="s">
        <v>147</v>
      </c>
      <c r="R302" t="s">
        <v>148</v>
      </c>
      <c r="S302" t="s">
        <v>100</v>
      </c>
      <c r="T302" t="s">
        <v>111</v>
      </c>
      <c r="U302" t="s">
        <v>228</v>
      </c>
      <c r="V302" t="s">
        <v>149</v>
      </c>
      <c r="W302" t="s">
        <v>252</v>
      </c>
      <c r="X302" t="s">
        <v>150</v>
      </c>
      <c r="Y302" t="s">
        <v>100</v>
      </c>
      <c r="Z302" t="s">
        <v>100</v>
      </c>
      <c r="AA302" t="s">
        <v>100</v>
      </c>
      <c r="AB302" t="s">
        <v>100</v>
      </c>
      <c r="AC302" t="s">
        <v>100</v>
      </c>
      <c r="AD302" t="s">
        <v>100</v>
      </c>
      <c r="AE302" t="s">
        <v>100</v>
      </c>
      <c r="AF302" t="s">
        <v>100</v>
      </c>
      <c r="AG302" t="s">
        <v>100</v>
      </c>
      <c r="AH302" t="s">
        <v>100</v>
      </c>
      <c r="AI302" t="s">
        <v>100</v>
      </c>
      <c r="AJ302" t="s">
        <v>100</v>
      </c>
      <c r="AK302" t="s">
        <v>100</v>
      </c>
      <c r="AL302" t="s">
        <v>100</v>
      </c>
      <c r="AM302" t="s">
        <v>100</v>
      </c>
      <c r="AN302" t="s">
        <v>100</v>
      </c>
      <c r="AO302" t="s">
        <v>100</v>
      </c>
      <c r="AP302" t="s">
        <v>100</v>
      </c>
      <c r="AQ302" t="s">
        <v>100</v>
      </c>
      <c r="AR302" t="s">
        <v>100</v>
      </c>
      <c r="AS302" t="s">
        <v>100</v>
      </c>
      <c r="AT302" t="s">
        <v>100</v>
      </c>
      <c r="AU302" t="s">
        <v>100</v>
      </c>
      <c r="AV302" t="s">
        <v>100</v>
      </c>
      <c r="AW302" t="s">
        <v>100</v>
      </c>
      <c r="AX302" t="s">
        <v>100</v>
      </c>
      <c r="AY302" t="s">
        <v>100</v>
      </c>
      <c r="AZ302" t="s">
        <v>100</v>
      </c>
      <c r="BA302" t="s">
        <v>100</v>
      </c>
      <c r="BB302" t="s">
        <v>100</v>
      </c>
      <c r="BC302" t="s">
        <v>100</v>
      </c>
      <c r="BD302" t="s">
        <v>100</v>
      </c>
      <c r="BE302" t="s">
        <v>100</v>
      </c>
      <c r="BF302" t="s">
        <v>100</v>
      </c>
      <c r="BG302" t="s">
        <v>100</v>
      </c>
      <c r="BH302" t="s">
        <v>100</v>
      </c>
      <c r="BI302" t="s">
        <v>100</v>
      </c>
      <c r="BJ302" t="s">
        <v>100</v>
      </c>
      <c r="BK302" t="s">
        <v>100</v>
      </c>
      <c r="BL302" t="s">
        <v>100</v>
      </c>
      <c r="BM302" t="s">
        <v>100</v>
      </c>
      <c r="BN302" t="s">
        <v>100</v>
      </c>
      <c r="BO302" t="s">
        <v>100</v>
      </c>
      <c r="BP302" t="s">
        <v>100</v>
      </c>
      <c r="BQ302" t="s">
        <v>100</v>
      </c>
      <c r="BR302" t="s">
        <v>100</v>
      </c>
      <c r="BS302" t="s">
        <v>100</v>
      </c>
      <c r="BT302" t="s">
        <v>100</v>
      </c>
      <c r="BU302" t="s">
        <v>100</v>
      </c>
      <c r="BV302" t="s">
        <v>100</v>
      </c>
      <c r="BW302" t="s">
        <v>100</v>
      </c>
      <c r="BX302" t="s">
        <v>100</v>
      </c>
      <c r="BY302" t="s">
        <v>100</v>
      </c>
      <c r="BZ302" t="s">
        <v>100</v>
      </c>
      <c r="CA302" t="s">
        <v>100</v>
      </c>
      <c r="CB302" t="s">
        <v>100</v>
      </c>
      <c r="CC302" t="s">
        <v>100</v>
      </c>
      <c r="CD302" t="s">
        <v>100</v>
      </c>
      <c r="CE302" t="s">
        <v>100</v>
      </c>
      <c r="CF302" t="s">
        <v>100</v>
      </c>
      <c r="CG302" t="s">
        <v>100</v>
      </c>
      <c r="CH302" t="s">
        <v>100</v>
      </c>
      <c r="CI302" t="s">
        <v>100</v>
      </c>
      <c r="CJ302" t="s">
        <v>100</v>
      </c>
      <c r="CK302" t="s">
        <v>100</v>
      </c>
      <c r="CL302" t="s">
        <v>100</v>
      </c>
      <c r="CM302" t="s">
        <v>100</v>
      </c>
      <c r="CN302" t="s">
        <v>151</v>
      </c>
      <c r="CO302" t="s">
        <v>100</v>
      </c>
      <c r="CP302" t="s">
        <v>100</v>
      </c>
      <c r="CQ302" t="s">
        <v>152</v>
      </c>
      <c r="CR302" t="s">
        <v>153</v>
      </c>
    </row>
    <row r="303" spans="1:96">
      <c r="A303" t="s">
        <v>1194</v>
      </c>
      <c r="B303" t="s">
        <v>1195</v>
      </c>
      <c r="C303" t="s">
        <v>189</v>
      </c>
      <c r="D303" t="s">
        <v>1196</v>
      </c>
      <c r="E303" t="s">
        <v>1197</v>
      </c>
      <c r="F303" t="s">
        <v>100</v>
      </c>
      <c r="G303" t="s">
        <v>141</v>
      </c>
      <c r="H303" t="s">
        <v>142</v>
      </c>
      <c r="I303" t="s">
        <v>143</v>
      </c>
      <c r="J303" t="s">
        <v>144</v>
      </c>
      <c r="K303" t="s">
        <v>145</v>
      </c>
      <c r="L303" t="s">
        <v>106</v>
      </c>
      <c r="M303" t="s">
        <v>100</v>
      </c>
      <c r="N303" t="s">
        <v>100</v>
      </c>
      <c r="O303" t="s">
        <v>100</v>
      </c>
      <c r="P303" t="s">
        <v>146</v>
      </c>
      <c r="Q303" t="s">
        <v>147</v>
      </c>
      <c r="R303" t="s">
        <v>148</v>
      </c>
      <c r="S303" t="s">
        <v>100</v>
      </c>
      <c r="T303" t="s">
        <v>111</v>
      </c>
      <c r="U303" t="s">
        <v>228</v>
      </c>
      <c r="V303" t="s">
        <v>149</v>
      </c>
      <c r="W303" t="s">
        <v>113</v>
      </c>
      <c r="X303" t="s">
        <v>228</v>
      </c>
      <c r="Y303" t="s">
        <v>100</v>
      </c>
      <c r="Z303" t="s">
        <v>100</v>
      </c>
      <c r="AA303" t="s">
        <v>100</v>
      </c>
      <c r="AB303" t="s">
        <v>100</v>
      </c>
      <c r="AC303" t="s">
        <v>100</v>
      </c>
      <c r="AD303" t="s">
        <v>100</v>
      </c>
      <c r="AE303" t="s">
        <v>100</v>
      </c>
      <c r="AF303" t="s">
        <v>100</v>
      </c>
      <c r="AG303" t="s">
        <v>100</v>
      </c>
      <c r="AH303" t="s">
        <v>100</v>
      </c>
      <c r="AI303" t="s">
        <v>100</v>
      </c>
      <c r="AJ303" t="s">
        <v>100</v>
      </c>
      <c r="AK303" t="s">
        <v>100</v>
      </c>
      <c r="AL303" t="s">
        <v>100</v>
      </c>
      <c r="AM303" t="s">
        <v>100</v>
      </c>
      <c r="AN303" t="s">
        <v>100</v>
      </c>
      <c r="AO303" t="s">
        <v>100</v>
      </c>
      <c r="AP303" t="s">
        <v>100</v>
      </c>
      <c r="AQ303" t="s">
        <v>100</v>
      </c>
      <c r="AR303" t="s">
        <v>100</v>
      </c>
      <c r="AS303" t="s">
        <v>100</v>
      </c>
      <c r="AT303" t="s">
        <v>100</v>
      </c>
      <c r="AU303" t="s">
        <v>100</v>
      </c>
      <c r="AV303" t="s">
        <v>100</v>
      </c>
      <c r="AW303" t="s">
        <v>100</v>
      </c>
      <c r="AX303" t="s">
        <v>100</v>
      </c>
      <c r="AY303" t="s">
        <v>100</v>
      </c>
      <c r="AZ303" t="s">
        <v>100</v>
      </c>
      <c r="BA303" t="s">
        <v>100</v>
      </c>
      <c r="BB303" t="s">
        <v>100</v>
      </c>
      <c r="BC303" t="s">
        <v>100</v>
      </c>
      <c r="BD303" t="s">
        <v>100</v>
      </c>
      <c r="BE303" t="s">
        <v>100</v>
      </c>
      <c r="BF303" t="s">
        <v>100</v>
      </c>
      <c r="BG303" t="s">
        <v>100</v>
      </c>
      <c r="BH303" t="s">
        <v>100</v>
      </c>
      <c r="BI303" t="s">
        <v>100</v>
      </c>
      <c r="BJ303" t="s">
        <v>100</v>
      </c>
      <c r="BK303" t="s">
        <v>100</v>
      </c>
      <c r="BL303" t="s">
        <v>100</v>
      </c>
      <c r="BM303" t="s">
        <v>100</v>
      </c>
      <c r="BN303" t="s">
        <v>100</v>
      </c>
      <c r="BO303" t="s">
        <v>100</v>
      </c>
      <c r="BP303" t="s">
        <v>100</v>
      </c>
      <c r="BQ303" t="s">
        <v>100</v>
      </c>
      <c r="BR303" t="s">
        <v>100</v>
      </c>
      <c r="BS303" t="s">
        <v>100</v>
      </c>
      <c r="BT303" t="s">
        <v>100</v>
      </c>
      <c r="BU303" t="s">
        <v>100</v>
      </c>
      <c r="BV303" t="s">
        <v>100</v>
      </c>
      <c r="BW303" t="s">
        <v>100</v>
      </c>
      <c r="BX303" t="s">
        <v>100</v>
      </c>
      <c r="BY303" t="s">
        <v>100</v>
      </c>
      <c r="BZ303" t="s">
        <v>100</v>
      </c>
      <c r="CA303" t="s">
        <v>100</v>
      </c>
      <c r="CB303" t="s">
        <v>100</v>
      </c>
      <c r="CC303" t="s">
        <v>100</v>
      </c>
      <c r="CD303" t="s">
        <v>100</v>
      </c>
      <c r="CE303" t="s">
        <v>100</v>
      </c>
      <c r="CF303" t="s">
        <v>100</v>
      </c>
      <c r="CG303" t="s">
        <v>100</v>
      </c>
      <c r="CH303" t="s">
        <v>100</v>
      </c>
      <c r="CI303" t="s">
        <v>100</v>
      </c>
      <c r="CJ303" t="s">
        <v>100</v>
      </c>
      <c r="CK303" t="s">
        <v>100</v>
      </c>
      <c r="CL303" t="s">
        <v>100</v>
      </c>
      <c r="CM303" t="s">
        <v>100</v>
      </c>
      <c r="CN303" t="s">
        <v>151</v>
      </c>
      <c r="CO303" t="s">
        <v>100</v>
      </c>
      <c r="CP303" t="s">
        <v>100</v>
      </c>
      <c r="CQ303" t="s">
        <v>152</v>
      </c>
      <c r="CR303" t="s">
        <v>153</v>
      </c>
    </row>
    <row r="304" spans="1:96">
      <c r="A304" t="s">
        <v>1198</v>
      </c>
      <c r="B304" t="s">
        <v>1199</v>
      </c>
      <c r="C304" t="s">
        <v>98</v>
      </c>
      <c r="D304" t="s">
        <v>1199</v>
      </c>
      <c r="E304" t="s">
        <v>100</v>
      </c>
      <c r="F304" t="s">
        <v>100</v>
      </c>
      <c r="G304" t="s">
        <v>101</v>
      </c>
      <c r="H304" t="s">
        <v>102</v>
      </c>
      <c r="I304" t="s">
        <v>103</v>
      </c>
      <c r="J304" t="s">
        <v>1200</v>
      </c>
      <c r="K304" t="s">
        <v>197</v>
      </c>
      <c r="L304" t="s">
        <v>106</v>
      </c>
      <c r="M304" t="s">
        <v>100</v>
      </c>
      <c r="N304" t="s">
        <v>100</v>
      </c>
      <c r="O304" t="s">
        <v>100</v>
      </c>
      <c r="P304" t="s">
        <v>107</v>
      </c>
      <c r="Q304" t="s">
        <v>108</v>
      </c>
      <c r="R304" t="s">
        <v>198</v>
      </c>
      <c r="S304" t="s">
        <v>110</v>
      </c>
      <c r="T304" t="s">
        <v>111</v>
      </c>
      <c r="U304" t="s">
        <v>112</v>
      </c>
      <c r="V304" t="s">
        <v>134</v>
      </c>
      <c r="W304" t="s">
        <v>134</v>
      </c>
      <c r="X304" t="s">
        <v>135</v>
      </c>
      <c r="Y304" t="s">
        <v>115</v>
      </c>
      <c r="Z304" t="s">
        <v>100</v>
      </c>
      <c r="AA304" t="s">
        <v>100</v>
      </c>
      <c r="AB304" t="s">
        <v>100</v>
      </c>
      <c r="AC304" t="s">
        <v>100</v>
      </c>
      <c r="AD304" t="s">
        <v>100</v>
      </c>
      <c r="AE304" t="s">
        <v>115</v>
      </c>
      <c r="AF304" t="s">
        <v>100</v>
      </c>
      <c r="AG304" t="s">
        <v>100</v>
      </c>
      <c r="AH304" t="s">
        <v>100</v>
      </c>
      <c r="AI304" t="s">
        <v>100</v>
      </c>
      <c r="AJ304" t="s">
        <v>100</v>
      </c>
      <c r="AK304" t="s">
        <v>100</v>
      </c>
      <c r="AL304" t="s">
        <v>100</v>
      </c>
      <c r="AM304" t="s">
        <v>100</v>
      </c>
      <c r="AN304" t="s">
        <v>100</v>
      </c>
      <c r="AO304" t="s">
        <v>100</v>
      </c>
      <c r="AP304" t="s">
        <v>100</v>
      </c>
      <c r="AQ304" t="s">
        <v>100</v>
      </c>
      <c r="AR304" t="s">
        <v>100</v>
      </c>
      <c r="AS304" t="s">
        <v>100</v>
      </c>
      <c r="AT304" t="s">
        <v>100</v>
      </c>
      <c r="AU304" t="s">
        <v>100</v>
      </c>
      <c r="AV304" t="s">
        <v>100</v>
      </c>
      <c r="AW304" t="s">
        <v>100</v>
      </c>
      <c r="AX304" t="s">
        <v>100</v>
      </c>
      <c r="AY304" t="s">
        <v>100</v>
      </c>
      <c r="AZ304" t="s">
        <v>100</v>
      </c>
      <c r="BA304" t="s">
        <v>100</v>
      </c>
      <c r="BB304" t="s">
        <v>100</v>
      </c>
      <c r="BC304" t="s">
        <v>100</v>
      </c>
      <c r="BD304" t="s">
        <v>100</v>
      </c>
      <c r="BE304" t="s">
        <v>100</v>
      </c>
      <c r="BF304" t="s">
        <v>100</v>
      </c>
      <c r="BG304" t="s">
        <v>100</v>
      </c>
      <c r="BH304" t="s">
        <v>100</v>
      </c>
      <c r="BI304" t="s">
        <v>100</v>
      </c>
      <c r="BJ304" t="s">
        <v>100</v>
      </c>
      <c r="BK304" t="s">
        <v>100</v>
      </c>
      <c r="BL304" t="s">
        <v>100</v>
      </c>
      <c r="BM304" t="s">
        <v>100</v>
      </c>
      <c r="BN304" t="s">
        <v>100</v>
      </c>
      <c r="BO304" t="s">
        <v>100</v>
      </c>
      <c r="BP304" t="s">
        <v>100</v>
      </c>
      <c r="BQ304" t="s">
        <v>100</v>
      </c>
      <c r="BR304" t="s">
        <v>100</v>
      </c>
      <c r="BS304" t="s">
        <v>100</v>
      </c>
      <c r="BT304" t="s">
        <v>100</v>
      </c>
      <c r="BU304" t="s">
        <v>100</v>
      </c>
      <c r="BV304" t="s">
        <v>100</v>
      </c>
      <c r="BW304" t="s">
        <v>100</v>
      </c>
      <c r="BX304" t="s">
        <v>100</v>
      </c>
      <c r="BY304" t="s">
        <v>100</v>
      </c>
      <c r="BZ304" t="s">
        <v>100</v>
      </c>
      <c r="CA304" t="s">
        <v>100</v>
      </c>
      <c r="CB304" t="s">
        <v>100</v>
      </c>
      <c r="CC304" t="s">
        <v>100</v>
      </c>
      <c r="CD304" t="s">
        <v>100</v>
      </c>
      <c r="CE304" t="s">
        <v>100</v>
      </c>
      <c r="CF304" t="s">
        <v>100</v>
      </c>
      <c r="CG304" t="s">
        <v>100</v>
      </c>
      <c r="CH304" t="s">
        <v>100</v>
      </c>
      <c r="CI304" t="s">
        <v>100</v>
      </c>
      <c r="CJ304" t="s">
        <v>115</v>
      </c>
      <c r="CK304" t="s">
        <v>100</v>
      </c>
      <c r="CL304" t="s">
        <v>100</v>
      </c>
      <c r="CM304" t="s">
        <v>100</v>
      </c>
      <c r="CN304" t="s">
        <v>116</v>
      </c>
      <c r="CO304" t="s">
        <v>117</v>
      </c>
      <c r="CP304" t="s">
        <v>117</v>
      </c>
      <c r="CQ304" t="s">
        <v>100</v>
      </c>
      <c r="CR304" t="s">
        <v>100</v>
      </c>
    </row>
    <row r="305" spans="1:96">
      <c r="A305" t="s">
        <v>1201</v>
      </c>
      <c r="B305" t="s">
        <v>1202</v>
      </c>
      <c r="C305" t="s">
        <v>98</v>
      </c>
      <c r="D305" t="s">
        <v>1203</v>
      </c>
      <c r="E305" t="s">
        <v>100</v>
      </c>
      <c r="F305" t="s">
        <v>100</v>
      </c>
      <c r="G305" t="s">
        <v>101</v>
      </c>
      <c r="H305" t="s">
        <v>102</v>
      </c>
      <c r="I305" t="s">
        <v>103</v>
      </c>
      <c r="J305" t="s">
        <v>419</v>
      </c>
      <c r="K305" t="s">
        <v>105</v>
      </c>
      <c r="L305" t="s">
        <v>106</v>
      </c>
      <c r="M305" t="s">
        <v>100</v>
      </c>
      <c r="N305" t="s">
        <v>100</v>
      </c>
      <c r="O305" t="s">
        <v>100</v>
      </c>
      <c r="P305" t="s">
        <v>1204</v>
      </c>
      <c r="Q305" t="s">
        <v>209</v>
      </c>
      <c r="R305" t="s">
        <v>198</v>
      </c>
      <c r="S305" t="s">
        <v>162</v>
      </c>
      <c r="T305" t="s">
        <v>111</v>
      </c>
      <c r="U305" t="s">
        <v>112</v>
      </c>
      <c r="V305" t="s">
        <v>134</v>
      </c>
      <c r="W305" t="s">
        <v>134</v>
      </c>
      <c r="X305" t="s">
        <v>135</v>
      </c>
      <c r="Y305" t="s">
        <v>115</v>
      </c>
      <c r="Z305" t="s">
        <v>100</v>
      </c>
      <c r="AA305" t="s">
        <v>100</v>
      </c>
      <c r="AB305" t="s">
        <v>100</v>
      </c>
      <c r="AC305" t="s">
        <v>100</v>
      </c>
      <c r="AD305" t="s">
        <v>100</v>
      </c>
      <c r="AE305" t="s">
        <v>115</v>
      </c>
      <c r="AF305" t="s">
        <v>100</v>
      </c>
      <c r="AG305" t="s">
        <v>100</v>
      </c>
      <c r="AH305" t="s">
        <v>100</v>
      </c>
      <c r="AI305" t="s">
        <v>100</v>
      </c>
      <c r="AJ305" t="s">
        <v>100</v>
      </c>
      <c r="AK305" t="s">
        <v>100</v>
      </c>
      <c r="AL305" t="s">
        <v>100</v>
      </c>
      <c r="AM305" t="s">
        <v>100</v>
      </c>
      <c r="AN305" t="s">
        <v>100</v>
      </c>
      <c r="AO305" t="s">
        <v>100</v>
      </c>
      <c r="AP305" t="s">
        <v>100</v>
      </c>
      <c r="AQ305" t="s">
        <v>100</v>
      </c>
      <c r="AR305" t="s">
        <v>100</v>
      </c>
      <c r="AS305" t="s">
        <v>100</v>
      </c>
      <c r="AT305" t="s">
        <v>100</v>
      </c>
      <c r="AU305" t="s">
        <v>100</v>
      </c>
      <c r="AV305" t="s">
        <v>100</v>
      </c>
      <c r="AW305" t="s">
        <v>100</v>
      </c>
      <c r="AX305" t="s">
        <v>100</v>
      </c>
      <c r="AY305" t="s">
        <v>100</v>
      </c>
      <c r="AZ305" t="s">
        <v>100</v>
      </c>
      <c r="BA305" t="s">
        <v>100</v>
      </c>
      <c r="BB305" t="s">
        <v>100</v>
      </c>
      <c r="BC305" t="s">
        <v>100</v>
      </c>
      <c r="BD305" t="s">
        <v>100</v>
      </c>
      <c r="BE305" t="s">
        <v>100</v>
      </c>
      <c r="BF305" t="s">
        <v>100</v>
      </c>
      <c r="BG305" t="s">
        <v>100</v>
      </c>
      <c r="BH305" t="s">
        <v>100</v>
      </c>
      <c r="BI305" t="s">
        <v>100</v>
      </c>
      <c r="BJ305" t="s">
        <v>100</v>
      </c>
      <c r="BK305" t="s">
        <v>100</v>
      </c>
      <c r="BL305" t="s">
        <v>100</v>
      </c>
      <c r="BM305" t="s">
        <v>100</v>
      </c>
      <c r="BN305" t="s">
        <v>100</v>
      </c>
      <c r="BO305" t="s">
        <v>100</v>
      </c>
      <c r="BP305" t="s">
        <v>100</v>
      </c>
      <c r="BQ305" t="s">
        <v>100</v>
      </c>
      <c r="BR305" t="s">
        <v>100</v>
      </c>
      <c r="BS305" t="s">
        <v>100</v>
      </c>
      <c r="BT305" t="s">
        <v>100</v>
      </c>
      <c r="BU305" t="s">
        <v>100</v>
      </c>
      <c r="BV305" t="s">
        <v>100</v>
      </c>
      <c r="BW305" t="s">
        <v>100</v>
      </c>
      <c r="BX305" t="s">
        <v>100</v>
      </c>
      <c r="BY305" t="s">
        <v>100</v>
      </c>
      <c r="BZ305" t="s">
        <v>100</v>
      </c>
      <c r="CA305" t="s">
        <v>100</v>
      </c>
      <c r="CB305" t="s">
        <v>100</v>
      </c>
      <c r="CC305" t="s">
        <v>100</v>
      </c>
      <c r="CD305" t="s">
        <v>100</v>
      </c>
      <c r="CE305" t="s">
        <v>100</v>
      </c>
      <c r="CF305" t="s">
        <v>100</v>
      </c>
      <c r="CG305" t="s">
        <v>100</v>
      </c>
      <c r="CH305" t="s">
        <v>100</v>
      </c>
      <c r="CI305" t="s">
        <v>100</v>
      </c>
      <c r="CJ305" t="s">
        <v>115</v>
      </c>
      <c r="CK305" t="s">
        <v>100</v>
      </c>
      <c r="CL305" t="s">
        <v>100</v>
      </c>
      <c r="CM305" t="s">
        <v>100</v>
      </c>
      <c r="CN305" t="s">
        <v>211</v>
      </c>
      <c r="CO305" t="s">
        <v>100</v>
      </c>
      <c r="CP305" t="s">
        <v>100</v>
      </c>
      <c r="CQ305" t="s">
        <v>152</v>
      </c>
      <c r="CR305" t="s">
        <v>153</v>
      </c>
    </row>
    <row r="306" spans="1:96">
      <c r="A306" t="s">
        <v>1205</v>
      </c>
      <c r="B306" t="s">
        <v>1206</v>
      </c>
      <c r="C306" t="s">
        <v>98</v>
      </c>
      <c r="D306" t="s">
        <v>1207</v>
      </c>
      <c r="E306" t="s">
        <v>100</v>
      </c>
      <c r="F306" t="s">
        <v>100</v>
      </c>
      <c r="G306" t="s">
        <v>101</v>
      </c>
      <c r="H306" t="s">
        <v>102</v>
      </c>
      <c r="I306" t="s">
        <v>103</v>
      </c>
      <c r="J306" t="s">
        <v>1208</v>
      </c>
      <c r="K306" t="s">
        <v>105</v>
      </c>
      <c r="L306" t="s">
        <v>106</v>
      </c>
      <c r="M306" t="s">
        <v>100</v>
      </c>
      <c r="N306" t="s">
        <v>100</v>
      </c>
      <c r="O306" t="s">
        <v>100</v>
      </c>
      <c r="P306" t="s">
        <v>107</v>
      </c>
      <c r="Q306" t="s">
        <v>108</v>
      </c>
      <c r="R306" t="s">
        <v>109</v>
      </c>
      <c r="S306" t="s">
        <v>110</v>
      </c>
      <c r="T306" t="s">
        <v>111</v>
      </c>
      <c r="U306" t="s">
        <v>112</v>
      </c>
      <c r="V306" t="s">
        <v>134</v>
      </c>
      <c r="W306" t="s">
        <v>134</v>
      </c>
      <c r="X306" t="s">
        <v>135</v>
      </c>
      <c r="Y306" t="s">
        <v>115</v>
      </c>
      <c r="Z306" t="s">
        <v>100</v>
      </c>
      <c r="AA306" t="s">
        <v>100</v>
      </c>
      <c r="AB306" t="s">
        <v>100</v>
      </c>
      <c r="AC306" t="s">
        <v>100</v>
      </c>
      <c r="AD306" t="s">
        <v>100</v>
      </c>
      <c r="AE306" t="s">
        <v>115</v>
      </c>
      <c r="AF306" t="s">
        <v>100</v>
      </c>
      <c r="AG306" t="s">
        <v>100</v>
      </c>
      <c r="AH306" t="s">
        <v>100</v>
      </c>
      <c r="AI306" t="s">
        <v>100</v>
      </c>
      <c r="AJ306" t="s">
        <v>100</v>
      </c>
      <c r="AK306" t="s">
        <v>100</v>
      </c>
      <c r="AL306" t="s">
        <v>100</v>
      </c>
      <c r="AM306" t="s">
        <v>100</v>
      </c>
      <c r="AN306" t="s">
        <v>100</v>
      </c>
      <c r="AO306" t="s">
        <v>100</v>
      </c>
      <c r="AP306" t="s">
        <v>100</v>
      </c>
      <c r="AQ306" t="s">
        <v>100</v>
      </c>
      <c r="AR306" t="s">
        <v>100</v>
      </c>
      <c r="AS306" t="s">
        <v>100</v>
      </c>
      <c r="AT306" t="s">
        <v>100</v>
      </c>
      <c r="AU306" t="s">
        <v>100</v>
      </c>
      <c r="AV306" t="s">
        <v>100</v>
      </c>
      <c r="AW306" t="s">
        <v>100</v>
      </c>
      <c r="AX306" t="s">
        <v>100</v>
      </c>
      <c r="AY306" t="s">
        <v>100</v>
      </c>
      <c r="AZ306" t="s">
        <v>100</v>
      </c>
      <c r="BA306" t="s">
        <v>100</v>
      </c>
      <c r="BB306" t="s">
        <v>100</v>
      </c>
      <c r="BC306" t="s">
        <v>100</v>
      </c>
      <c r="BD306" t="s">
        <v>100</v>
      </c>
      <c r="BE306" t="s">
        <v>100</v>
      </c>
      <c r="BF306" t="s">
        <v>100</v>
      </c>
      <c r="BG306" t="s">
        <v>100</v>
      </c>
      <c r="BH306" t="s">
        <v>100</v>
      </c>
      <c r="BI306" t="s">
        <v>100</v>
      </c>
      <c r="BJ306" t="s">
        <v>100</v>
      </c>
      <c r="BK306" t="s">
        <v>100</v>
      </c>
      <c r="BL306" t="s">
        <v>100</v>
      </c>
      <c r="BM306" t="s">
        <v>100</v>
      </c>
      <c r="BN306" t="s">
        <v>100</v>
      </c>
      <c r="BO306" t="s">
        <v>100</v>
      </c>
      <c r="BP306" t="s">
        <v>100</v>
      </c>
      <c r="BQ306" t="s">
        <v>100</v>
      </c>
      <c r="BR306" t="s">
        <v>100</v>
      </c>
      <c r="BS306" t="s">
        <v>100</v>
      </c>
      <c r="BT306" t="s">
        <v>100</v>
      </c>
      <c r="BU306" t="s">
        <v>100</v>
      </c>
      <c r="BV306" t="s">
        <v>100</v>
      </c>
      <c r="BW306" t="s">
        <v>100</v>
      </c>
      <c r="BX306" t="s">
        <v>100</v>
      </c>
      <c r="BY306" t="s">
        <v>100</v>
      </c>
      <c r="BZ306" t="s">
        <v>100</v>
      </c>
      <c r="CA306" t="s">
        <v>100</v>
      </c>
      <c r="CB306" t="s">
        <v>100</v>
      </c>
      <c r="CC306" t="s">
        <v>100</v>
      </c>
      <c r="CD306" t="s">
        <v>100</v>
      </c>
      <c r="CE306" t="s">
        <v>100</v>
      </c>
      <c r="CF306" t="s">
        <v>100</v>
      </c>
      <c r="CG306" t="s">
        <v>100</v>
      </c>
      <c r="CH306" t="s">
        <v>100</v>
      </c>
      <c r="CI306" t="s">
        <v>100</v>
      </c>
      <c r="CJ306" t="s">
        <v>115</v>
      </c>
      <c r="CK306" t="s">
        <v>100</v>
      </c>
      <c r="CL306" t="s">
        <v>100</v>
      </c>
      <c r="CM306" t="s">
        <v>100</v>
      </c>
      <c r="CN306" t="s">
        <v>116</v>
      </c>
      <c r="CO306" t="s">
        <v>117</v>
      </c>
      <c r="CP306" t="s">
        <v>117</v>
      </c>
      <c r="CQ306" t="s">
        <v>100</v>
      </c>
      <c r="CR306" t="s">
        <v>100</v>
      </c>
    </row>
    <row r="307" spans="1:96">
      <c r="A307" t="s">
        <v>1209</v>
      </c>
      <c r="B307" t="s">
        <v>1210</v>
      </c>
      <c r="C307" t="s">
        <v>98</v>
      </c>
      <c r="D307" t="s">
        <v>1211</v>
      </c>
      <c r="E307" t="s">
        <v>100</v>
      </c>
      <c r="F307" t="s">
        <v>100</v>
      </c>
      <c r="G307" t="s">
        <v>101</v>
      </c>
      <c r="H307" t="s">
        <v>102</v>
      </c>
      <c r="I307" t="s">
        <v>103</v>
      </c>
      <c r="J307" t="s">
        <v>104</v>
      </c>
      <c r="K307" t="s">
        <v>105</v>
      </c>
      <c r="L307" t="s">
        <v>106</v>
      </c>
      <c r="M307" t="s">
        <v>100</v>
      </c>
      <c r="N307" t="s">
        <v>100</v>
      </c>
      <c r="O307" t="s">
        <v>100</v>
      </c>
      <c r="P307" t="s">
        <v>107</v>
      </c>
      <c r="Q307" t="s">
        <v>108</v>
      </c>
      <c r="R307" t="s">
        <v>109</v>
      </c>
      <c r="S307" t="s">
        <v>110</v>
      </c>
      <c r="T307" t="s">
        <v>111</v>
      </c>
      <c r="U307" t="s">
        <v>112</v>
      </c>
      <c r="V307" t="s">
        <v>113</v>
      </c>
      <c r="W307" t="s">
        <v>113</v>
      </c>
      <c r="X307" t="s">
        <v>114</v>
      </c>
      <c r="Y307" t="s">
        <v>115</v>
      </c>
      <c r="Z307" t="s">
        <v>100</v>
      </c>
      <c r="AA307" t="s">
        <v>100</v>
      </c>
      <c r="AB307" t="s">
        <v>100</v>
      </c>
      <c r="AC307" t="s">
        <v>100</v>
      </c>
      <c r="AD307" t="s">
        <v>100</v>
      </c>
      <c r="AE307" t="s">
        <v>115</v>
      </c>
      <c r="AF307" t="s">
        <v>100</v>
      </c>
      <c r="AG307" t="s">
        <v>100</v>
      </c>
      <c r="AH307" t="s">
        <v>100</v>
      </c>
      <c r="AI307" t="s">
        <v>100</v>
      </c>
      <c r="AJ307" t="s">
        <v>100</v>
      </c>
      <c r="AK307" t="s">
        <v>100</v>
      </c>
      <c r="AL307" t="s">
        <v>100</v>
      </c>
      <c r="AM307" t="s">
        <v>100</v>
      </c>
      <c r="AN307" t="s">
        <v>100</v>
      </c>
      <c r="AO307" t="s">
        <v>100</v>
      </c>
      <c r="AP307" t="s">
        <v>100</v>
      </c>
      <c r="AQ307" t="s">
        <v>100</v>
      </c>
      <c r="AR307" t="s">
        <v>100</v>
      </c>
      <c r="AS307" t="s">
        <v>100</v>
      </c>
      <c r="AT307" t="s">
        <v>100</v>
      </c>
      <c r="AU307" t="s">
        <v>100</v>
      </c>
      <c r="AV307" t="s">
        <v>100</v>
      </c>
      <c r="AW307" t="s">
        <v>100</v>
      </c>
      <c r="AX307" t="s">
        <v>100</v>
      </c>
      <c r="AY307" t="s">
        <v>100</v>
      </c>
      <c r="AZ307" t="s">
        <v>100</v>
      </c>
      <c r="BA307" t="s">
        <v>100</v>
      </c>
      <c r="BB307" t="s">
        <v>100</v>
      </c>
      <c r="BC307" t="s">
        <v>100</v>
      </c>
      <c r="BD307" t="s">
        <v>100</v>
      </c>
      <c r="BE307" t="s">
        <v>100</v>
      </c>
      <c r="BF307" t="s">
        <v>100</v>
      </c>
      <c r="BG307" t="s">
        <v>100</v>
      </c>
      <c r="BH307" t="s">
        <v>100</v>
      </c>
      <c r="BI307" t="s">
        <v>100</v>
      </c>
      <c r="BJ307" t="s">
        <v>100</v>
      </c>
      <c r="BK307" t="s">
        <v>100</v>
      </c>
      <c r="BL307" t="s">
        <v>100</v>
      </c>
      <c r="BM307" t="s">
        <v>100</v>
      </c>
      <c r="BN307" t="s">
        <v>100</v>
      </c>
      <c r="BO307" t="s">
        <v>100</v>
      </c>
      <c r="BP307" t="s">
        <v>100</v>
      </c>
      <c r="BQ307" t="s">
        <v>100</v>
      </c>
      <c r="BR307" t="s">
        <v>100</v>
      </c>
      <c r="BS307" t="s">
        <v>100</v>
      </c>
      <c r="BT307" t="s">
        <v>100</v>
      </c>
      <c r="BU307" t="s">
        <v>100</v>
      </c>
      <c r="BV307" t="s">
        <v>100</v>
      </c>
      <c r="BW307" t="s">
        <v>100</v>
      </c>
      <c r="BX307" t="s">
        <v>100</v>
      </c>
      <c r="BY307" t="s">
        <v>100</v>
      </c>
      <c r="BZ307" t="s">
        <v>100</v>
      </c>
      <c r="CA307" t="s">
        <v>100</v>
      </c>
      <c r="CB307" t="s">
        <v>100</v>
      </c>
      <c r="CC307" t="s">
        <v>100</v>
      </c>
      <c r="CD307" t="s">
        <v>100</v>
      </c>
      <c r="CE307" t="s">
        <v>100</v>
      </c>
      <c r="CF307" t="s">
        <v>100</v>
      </c>
      <c r="CG307" t="s">
        <v>100</v>
      </c>
      <c r="CH307" t="s">
        <v>100</v>
      </c>
      <c r="CI307" t="s">
        <v>100</v>
      </c>
      <c r="CJ307" t="s">
        <v>115</v>
      </c>
      <c r="CK307" t="s">
        <v>100</v>
      </c>
      <c r="CL307" t="s">
        <v>100</v>
      </c>
      <c r="CM307" t="s">
        <v>100</v>
      </c>
      <c r="CN307" t="s">
        <v>116</v>
      </c>
      <c r="CO307" t="s">
        <v>117</v>
      </c>
      <c r="CP307" t="s">
        <v>117</v>
      </c>
      <c r="CQ307" t="s">
        <v>100</v>
      </c>
      <c r="CR307" t="s">
        <v>100</v>
      </c>
    </row>
    <row r="308" spans="1:96">
      <c r="A308" t="s">
        <v>1212</v>
      </c>
      <c r="B308" t="s">
        <v>1213</v>
      </c>
      <c r="C308" t="s">
        <v>98</v>
      </c>
      <c r="D308" t="s">
        <v>1214</v>
      </c>
      <c r="E308" t="s">
        <v>100</v>
      </c>
      <c r="F308" t="s">
        <v>100</v>
      </c>
      <c r="G308" t="s">
        <v>101</v>
      </c>
      <c r="H308" t="s">
        <v>102</v>
      </c>
      <c r="I308" t="s">
        <v>103</v>
      </c>
      <c r="J308" t="s">
        <v>104</v>
      </c>
      <c r="K308" t="s">
        <v>105</v>
      </c>
      <c r="L308" t="s">
        <v>106</v>
      </c>
      <c r="M308" t="s">
        <v>100</v>
      </c>
      <c r="N308" t="s">
        <v>100</v>
      </c>
      <c r="O308" t="s">
        <v>100</v>
      </c>
      <c r="P308" t="s">
        <v>107</v>
      </c>
      <c r="Q308" t="s">
        <v>108</v>
      </c>
      <c r="R308" t="s">
        <v>109</v>
      </c>
      <c r="S308" t="s">
        <v>110</v>
      </c>
      <c r="T308" t="s">
        <v>111</v>
      </c>
      <c r="U308" t="s">
        <v>112</v>
      </c>
      <c r="V308" t="s">
        <v>113</v>
      </c>
      <c r="W308" t="s">
        <v>113</v>
      </c>
      <c r="X308" t="s">
        <v>114</v>
      </c>
      <c r="Y308" t="s">
        <v>115</v>
      </c>
      <c r="Z308" t="s">
        <v>100</v>
      </c>
      <c r="AA308" t="s">
        <v>100</v>
      </c>
      <c r="AB308" t="s">
        <v>100</v>
      </c>
      <c r="AC308" t="s">
        <v>100</v>
      </c>
      <c r="AD308" t="s">
        <v>100</v>
      </c>
      <c r="AE308" t="s">
        <v>115</v>
      </c>
      <c r="AF308" t="s">
        <v>100</v>
      </c>
      <c r="AG308" t="s">
        <v>100</v>
      </c>
      <c r="AH308" t="s">
        <v>100</v>
      </c>
      <c r="AI308" t="s">
        <v>100</v>
      </c>
      <c r="AJ308" t="s">
        <v>100</v>
      </c>
      <c r="AK308" t="s">
        <v>100</v>
      </c>
      <c r="AL308" t="s">
        <v>100</v>
      </c>
      <c r="AM308" t="s">
        <v>100</v>
      </c>
      <c r="AN308" t="s">
        <v>100</v>
      </c>
      <c r="AO308" t="s">
        <v>100</v>
      </c>
      <c r="AP308" t="s">
        <v>100</v>
      </c>
      <c r="AQ308" t="s">
        <v>100</v>
      </c>
      <c r="AR308" t="s">
        <v>100</v>
      </c>
      <c r="AS308" t="s">
        <v>100</v>
      </c>
      <c r="AT308" t="s">
        <v>100</v>
      </c>
      <c r="AU308" t="s">
        <v>100</v>
      </c>
      <c r="AV308" t="s">
        <v>100</v>
      </c>
      <c r="AW308" t="s">
        <v>100</v>
      </c>
      <c r="AX308" t="s">
        <v>100</v>
      </c>
      <c r="AY308" t="s">
        <v>100</v>
      </c>
      <c r="AZ308" t="s">
        <v>100</v>
      </c>
      <c r="BA308" t="s">
        <v>100</v>
      </c>
      <c r="BB308" t="s">
        <v>100</v>
      </c>
      <c r="BC308" t="s">
        <v>100</v>
      </c>
      <c r="BD308" t="s">
        <v>100</v>
      </c>
      <c r="BE308" t="s">
        <v>100</v>
      </c>
      <c r="BF308" t="s">
        <v>100</v>
      </c>
      <c r="BG308" t="s">
        <v>100</v>
      </c>
      <c r="BH308" t="s">
        <v>100</v>
      </c>
      <c r="BI308" t="s">
        <v>100</v>
      </c>
      <c r="BJ308" t="s">
        <v>100</v>
      </c>
      <c r="BK308" t="s">
        <v>100</v>
      </c>
      <c r="BL308" t="s">
        <v>100</v>
      </c>
      <c r="BM308" t="s">
        <v>100</v>
      </c>
      <c r="BN308" t="s">
        <v>100</v>
      </c>
      <c r="BO308" t="s">
        <v>100</v>
      </c>
      <c r="BP308" t="s">
        <v>100</v>
      </c>
      <c r="BQ308" t="s">
        <v>100</v>
      </c>
      <c r="BR308" t="s">
        <v>100</v>
      </c>
      <c r="BS308" t="s">
        <v>100</v>
      </c>
      <c r="BT308" t="s">
        <v>100</v>
      </c>
      <c r="BU308" t="s">
        <v>100</v>
      </c>
      <c r="BV308" t="s">
        <v>100</v>
      </c>
      <c r="BW308" t="s">
        <v>100</v>
      </c>
      <c r="BX308" t="s">
        <v>100</v>
      </c>
      <c r="BY308" t="s">
        <v>100</v>
      </c>
      <c r="BZ308" t="s">
        <v>100</v>
      </c>
      <c r="CA308" t="s">
        <v>100</v>
      </c>
      <c r="CB308" t="s">
        <v>100</v>
      </c>
      <c r="CC308" t="s">
        <v>100</v>
      </c>
      <c r="CD308" t="s">
        <v>100</v>
      </c>
      <c r="CE308" t="s">
        <v>100</v>
      </c>
      <c r="CF308" t="s">
        <v>100</v>
      </c>
      <c r="CG308" t="s">
        <v>100</v>
      </c>
      <c r="CH308" t="s">
        <v>100</v>
      </c>
      <c r="CI308" t="s">
        <v>100</v>
      </c>
      <c r="CJ308" t="s">
        <v>115</v>
      </c>
      <c r="CK308" t="s">
        <v>100</v>
      </c>
      <c r="CL308" t="s">
        <v>100</v>
      </c>
      <c r="CM308" t="s">
        <v>100</v>
      </c>
      <c r="CN308" t="s">
        <v>116</v>
      </c>
      <c r="CO308" t="s">
        <v>117</v>
      </c>
      <c r="CP308" t="s">
        <v>117</v>
      </c>
      <c r="CQ308" t="s">
        <v>100</v>
      </c>
      <c r="CR308" t="s">
        <v>100</v>
      </c>
    </row>
    <row r="309" spans="1:96">
      <c r="A309" t="s">
        <v>1215</v>
      </c>
      <c r="B309" t="s">
        <v>1216</v>
      </c>
      <c r="C309" t="s">
        <v>98</v>
      </c>
      <c r="D309" t="s">
        <v>1217</v>
      </c>
      <c r="E309" t="s">
        <v>100</v>
      </c>
      <c r="F309" t="s">
        <v>100</v>
      </c>
      <c r="G309" t="s">
        <v>101</v>
      </c>
      <c r="H309" t="s">
        <v>102</v>
      </c>
      <c r="I309" t="s">
        <v>103</v>
      </c>
      <c r="J309" t="s">
        <v>104</v>
      </c>
      <c r="K309" t="s">
        <v>105</v>
      </c>
      <c r="L309" t="s">
        <v>106</v>
      </c>
      <c r="M309" t="s">
        <v>100</v>
      </c>
      <c r="N309" t="s">
        <v>100</v>
      </c>
      <c r="O309" t="s">
        <v>100</v>
      </c>
      <c r="P309" t="s">
        <v>107</v>
      </c>
      <c r="Q309" t="s">
        <v>108</v>
      </c>
      <c r="R309" t="s">
        <v>109</v>
      </c>
      <c r="S309" t="s">
        <v>110</v>
      </c>
      <c r="T309" t="s">
        <v>111</v>
      </c>
      <c r="U309" t="s">
        <v>112</v>
      </c>
      <c r="V309" t="s">
        <v>113</v>
      </c>
      <c r="W309" t="s">
        <v>113</v>
      </c>
      <c r="X309" t="s">
        <v>114</v>
      </c>
      <c r="Y309" t="s">
        <v>115</v>
      </c>
      <c r="Z309" t="s">
        <v>100</v>
      </c>
      <c r="AA309" t="s">
        <v>100</v>
      </c>
      <c r="AB309" t="s">
        <v>100</v>
      </c>
      <c r="AC309" t="s">
        <v>100</v>
      </c>
      <c r="AD309" t="s">
        <v>100</v>
      </c>
      <c r="AE309" t="s">
        <v>115</v>
      </c>
      <c r="AF309" t="s">
        <v>100</v>
      </c>
      <c r="AG309" t="s">
        <v>100</v>
      </c>
      <c r="AH309" t="s">
        <v>100</v>
      </c>
      <c r="AI309" t="s">
        <v>100</v>
      </c>
      <c r="AJ309" t="s">
        <v>100</v>
      </c>
      <c r="AK309" t="s">
        <v>100</v>
      </c>
      <c r="AL309" t="s">
        <v>100</v>
      </c>
      <c r="AM309" t="s">
        <v>100</v>
      </c>
      <c r="AN309" t="s">
        <v>100</v>
      </c>
      <c r="AO309" t="s">
        <v>100</v>
      </c>
      <c r="AP309" t="s">
        <v>100</v>
      </c>
      <c r="AQ309" t="s">
        <v>100</v>
      </c>
      <c r="AR309" t="s">
        <v>100</v>
      </c>
      <c r="AS309" t="s">
        <v>100</v>
      </c>
      <c r="AT309" t="s">
        <v>100</v>
      </c>
      <c r="AU309" t="s">
        <v>100</v>
      </c>
      <c r="AV309" t="s">
        <v>100</v>
      </c>
      <c r="AW309" t="s">
        <v>100</v>
      </c>
      <c r="AX309" t="s">
        <v>100</v>
      </c>
      <c r="AY309" t="s">
        <v>100</v>
      </c>
      <c r="AZ309" t="s">
        <v>100</v>
      </c>
      <c r="BA309" t="s">
        <v>100</v>
      </c>
      <c r="BB309" t="s">
        <v>100</v>
      </c>
      <c r="BC309" t="s">
        <v>100</v>
      </c>
      <c r="BD309" t="s">
        <v>100</v>
      </c>
      <c r="BE309" t="s">
        <v>100</v>
      </c>
      <c r="BF309" t="s">
        <v>100</v>
      </c>
      <c r="BG309" t="s">
        <v>100</v>
      </c>
      <c r="BH309" t="s">
        <v>100</v>
      </c>
      <c r="BI309" t="s">
        <v>100</v>
      </c>
      <c r="BJ309" t="s">
        <v>100</v>
      </c>
      <c r="BK309" t="s">
        <v>100</v>
      </c>
      <c r="BL309" t="s">
        <v>100</v>
      </c>
      <c r="BM309" t="s">
        <v>100</v>
      </c>
      <c r="BN309" t="s">
        <v>100</v>
      </c>
      <c r="BO309" t="s">
        <v>100</v>
      </c>
      <c r="BP309" t="s">
        <v>100</v>
      </c>
      <c r="BQ309" t="s">
        <v>100</v>
      </c>
      <c r="BR309" t="s">
        <v>100</v>
      </c>
      <c r="BS309" t="s">
        <v>100</v>
      </c>
      <c r="BT309" t="s">
        <v>100</v>
      </c>
      <c r="BU309" t="s">
        <v>100</v>
      </c>
      <c r="BV309" t="s">
        <v>100</v>
      </c>
      <c r="BW309" t="s">
        <v>100</v>
      </c>
      <c r="BX309" t="s">
        <v>100</v>
      </c>
      <c r="BY309" t="s">
        <v>100</v>
      </c>
      <c r="BZ309" t="s">
        <v>100</v>
      </c>
      <c r="CA309" t="s">
        <v>100</v>
      </c>
      <c r="CB309" t="s">
        <v>100</v>
      </c>
      <c r="CC309" t="s">
        <v>100</v>
      </c>
      <c r="CD309" t="s">
        <v>100</v>
      </c>
      <c r="CE309" t="s">
        <v>100</v>
      </c>
      <c r="CF309" t="s">
        <v>100</v>
      </c>
      <c r="CG309" t="s">
        <v>100</v>
      </c>
      <c r="CH309" t="s">
        <v>100</v>
      </c>
      <c r="CI309" t="s">
        <v>100</v>
      </c>
      <c r="CJ309" t="s">
        <v>115</v>
      </c>
      <c r="CK309" t="s">
        <v>100</v>
      </c>
      <c r="CL309" t="s">
        <v>100</v>
      </c>
      <c r="CM309" t="s">
        <v>100</v>
      </c>
      <c r="CN309" t="s">
        <v>116</v>
      </c>
      <c r="CO309" t="s">
        <v>117</v>
      </c>
      <c r="CP309" t="s">
        <v>117</v>
      </c>
      <c r="CQ309" t="s">
        <v>100</v>
      </c>
      <c r="CR309" t="s">
        <v>100</v>
      </c>
    </row>
    <row r="310" spans="1:96">
      <c r="A310" t="s">
        <v>1218</v>
      </c>
      <c r="B310" t="s">
        <v>1219</v>
      </c>
      <c r="C310" t="s">
        <v>98</v>
      </c>
      <c r="D310" t="s">
        <v>1220</v>
      </c>
      <c r="E310" t="s">
        <v>100</v>
      </c>
      <c r="F310" t="s">
        <v>100</v>
      </c>
      <c r="G310" t="s">
        <v>101</v>
      </c>
      <c r="H310" t="s">
        <v>102</v>
      </c>
      <c r="I310" t="s">
        <v>103</v>
      </c>
      <c r="J310" t="s">
        <v>104</v>
      </c>
      <c r="K310" t="s">
        <v>105</v>
      </c>
      <c r="L310" t="s">
        <v>106</v>
      </c>
      <c r="M310" t="s">
        <v>100</v>
      </c>
      <c r="N310" t="s">
        <v>100</v>
      </c>
      <c r="O310" t="s">
        <v>100</v>
      </c>
      <c r="P310" t="s">
        <v>107</v>
      </c>
      <c r="Q310" t="s">
        <v>108</v>
      </c>
      <c r="R310" t="s">
        <v>109</v>
      </c>
      <c r="S310" t="s">
        <v>110</v>
      </c>
      <c r="T310" t="s">
        <v>111</v>
      </c>
      <c r="U310" t="s">
        <v>112</v>
      </c>
      <c r="V310" t="s">
        <v>113</v>
      </c>
      <c r="W310" t="s">
        <v>113</v>
      </c>
      <c r="X310" t="s">
        <v>114</v>
      </c>
      <c r="Y310" t="s">
        <v>115</v>
      </c>
      <c r="Z310" t="s">
        <v>100</v>
      </c>
      <c r="AA310" t="s">
        <v>100</v>
      </c>
      <c r="AB310" t="s">
        <v>100</v>
      </c>
      <c r="AC310" t="s">
        <v>100</v>
      </c>
      <c r="AD310" t="s">
        <v>100</v>
      </c>
      <c r="AE310" t="s">
        <v>115</v>
      </c>
      <c r="AF310" t="s">
        <v>100</v>
      </c>
      <c r="AG310" t="s">
        <v>100</v>
      </c>
      <c r="AH310" t="s">
        <v>100</v>
      </c>
      <c r="AI310" t="s">
        <v>100</v>
      </c>
      <c r="AJ310" t="s">
        <v>100</v>
      </c>
      <c r="AK310" t="s">
        <v>100</v>
      </c>
      <c r="AL310" t="s">
        <v>100</v>
      </c>
      <c r="AM310" t="s">
        <v>100</v>
      </c>
      <c r="AN310" t="s">
        <v>100</v>
      </c>
      <c r="AO310" t="s">
        <v>100</v>
      </c>
      <c r="AP310" t="s">
        <v>100</v>
      </c>
      <c r="AQ310" t="s">
        <v>100</v>
      </c>
      <c r="AR310" t="s">
        <v>100</v>
      </c>
      <c r="AS310" t="s">
        <v>100</v>
      </c>
      <c r="AT310" t="s">
        <v>100</v>
      </c>
      <c r="AU310" t="s">
        <v>100</v>
      </c>
      <c r="AV310" t="s">
        <v>100</v>
      </c>
      <c r="AW310" t="s">
        <v>100</v>
      </c>
      <c r="AX310" t="s">
        <v>100</v>
      </c>
      <c r="AY310" t="s">
        <v>100</v>
      </c>
      <c r="AZ310" t="s">
        <v>100</v>
      </c>
      <c r="BA310" t="s">
        <v>100</v>
      </c>
      <c r="BB310" t="s">
        <v>100</v>
      </c>
      <c r="BC310" t="s">
        <v>100</v>
      </c>
      <c r="BD310" t="s">
        <v>100</v>
      </c>
      <c r="BE310" t="s">
        <v>100</v>
      </c>
      <c r="BF310" t="s">
        <v>100</v>
      </c>
      <c r="BG310" t="s">
        <v>100</v>
      </c>
      <c r="BH310" t="s">
        <v>100</v>
      </c>
      <c r="BI310" t="s">
        <v>100</v>
      </c>
      <c r="BJ310" t="s">
        <v>100</v>
      </c>
      <c r="BK310" t="s">
        <v>100</v>
      </c>
      <c r="BL310" t="s">
        <v>100</v>
      </c>
      <c r="BM310" t="s">
        <v>100</v>
      </c>
      <c r="BN310" t="s">
        <v>100</v>
      </c>
      <c r="BO310" t="s">
        <v>100</v>
      </c>
      <c r="BP310" t="s">
        <v>100</v>
      </c>
      <c r="BQ310" t="s">
        <v>100</v>
      </c>
      <c r="BR310" t="s">
        <v>100</v>
      </c>
      <c r="BS310" t="s">
        <v>100</v>
      </c>
      <c r="BT310" t="s">
        <v>100</v>
      </c>
      <c r="BU310" t="s">
        <v>100</v>
      </c>
      <c r="BV310" t="s">
        <v>100</v>
      </c>
      <c r="BW310" t="s">
        <v>100</v>
      </c>
      <c r="BX310" t="s">
        <v>100</v>
      </c>
      <c r="BY310" t="s">
        <v>100</v>
      </c>
      <c r="BZ310" t="s">
        <v>100</v>
      </c>
      <c r="CA310" t="s">
        <v>100</v>
      </c>
      <c r="CB310" t="s">
        <v>100</v>
      </c>
      <c r="CC310" t="s">
        <v>100</v>
      </c>
      <c r="CD310" t="s">
        <v>100</v>
      </c>
      <c r="CE310" t="s">
        <v>100</v>
      </c>
      <c r="CF310" t="s">
        <v>100</v>
      </c>
      <c r="CG310" t="s">
        <v>100</v>
      </c>
      <c r="CH310" t="s">
        <v>100</v>
      </c>
      <c r="CI310" t="s">
        <v>100</v>
      </c>
      <c r="CJ310" t="s">
        <v>115</v>
      </c>
      <c r="CK310" t="s">
        <v>100</v>
      </c>
      <c r="CL310" t="s">
        <v>100</v>
      </c>
      <c r="CM310" t="s">
        <v>100</v>
      </c>
      <c r="CN310" t="s">
        <v>116</v>
      </c>
      <c r="CO310" t="s">
        <v>117</v>
      </c>
      <c r="CP310" t="s">
        <v>117</v>
      </c>
      <c r="CQ310" t="s">
        <v>100</v>
      </c>
      <c r="CR310" t="s">
        <v>100</v>
      </c>
    </row>
    <row r="311" spans="1:96">
      <c r="A311" t="s">
        <v>1221</v>
      </c>
      <c r="B311" t="s">
        <v>1222</v>
      </c>
      <c r="C311" t="s">
        <v>98</v>
      </c>
      <c r="D311" t="s">
        <v>1223</v>
      </c>
      <c r="E311" t="s">
        <v>100</v>
      </c>
      <c r="F311" t="s">
        <v>100</v>
      </c>
      <c r="G311" t="s">
        <v>101</v>
      </c>
      <c r="H311" t="s">
        <v>102</v>
      </c>
      <c r="I311" t="s">
        <v>103</v>
      </c>
      <c r="J311" t="s">
        <v>104</v>
      </c>
      <c r="K311" t="s">
        <v>105</v>
      </c>
      <c r="L311" t="s">
        <v>106</v>
      </c>
      <c r="M311" t="s">
        <v>100</v>
      </c>
      <c r="N311" t="s">
        <v>100</v>
      </c>
      <c r="O311" t="s">
        <v>100</v>
      </c>
      <c r="P311" t="s">
        <v>107</v>
      </c>
      <c r="Q311" t="s">
        <v>108</v>
      </c>
      <c r="R311" t="s">
        <v>109</v>
      </c>
      <c r="S311" t="s">
        <v>110</v>
      </c>
      <c r="T311" t="s">
        <v>111</v>
      </c>
      <c r="U311" t="s">
        <v>112</v>
      </c>
      <c r="V311" t="s">
        <v>113</v>
      </c>
      <c r="W311" t="s">
        <v>113</v>
      </c>
      <c r="X311" t="s">
        <v>114</v>
      </c>
      <c r="Y311" t="s">
        <v>115</v>
      </c>
      <c r="Z311" t="s">
        <v>100</v>
      </c>
      <c r="AA311" t="s">
        <v>100</v>
      </c>
      <c r="AB311" t="s">
        <v>100</v>
      </c>
      <c r="AC311" t="s">
        <v>100</v>
      </c>
      <c r="AD311" t="s">
        <v>100</v>
      </c>
      <c r="AE311" t="s">
        <v>115</v>
      </c>
      <c r="AF311" t="s">
        <v>100</v>
      </c>
      <c r="AG311" t="s">
        <v>100</v>
      </c>
      <c r="AH311" t="s">
        <v>100</v>
      </c>
      <c r="AI311" t="s">
        <v>100</v>
      </c>
      <c r="AJ311" t="s">
        <v>100</v>
      </c>
      <c r="AK311" t="s">
        <v>100</v>
      </c>
      <c r="AL311" t="s">
        <v>100</v>
      </c>
      <c r="AM311" t="s">
        <v>100</v>
      </c>
      <c r="AN311" t="s">
        <v>100</v>
      </c>
      <c r="AO311" t="s">
        <v>100</v>
      </c>
      <c r="AP311" t="s">
        <v>100</v>
      </c>
      <c r="AQ311" t="s">
        <v>100</v>
      </c>
      <c r="AR311" t="s">
        <v>100</v>
      </c>
      <c r="AS311" t="s">
        <v>100</v>
      </c>
      <c r="AT311" t="s">
        <v>100</v>
      </c>
      <c r="AU311" t="s">
        <v>100</v>
      </c>
      <c r="AV311" t="s">
        <v>100</v>
      </c>
      <c r="AW311" t="s">
        <v>100</v>
      </c>
      <c r="AX311" t="s">
        <v>100</v>
      </c>
      <c r="AY311" t="s">
        <v>100</v>
      </c>
      <c r="AZ311" t="s">
        <v>100</v>
      </c>
      <c r="BA311" t="s">
        <v>100</v>
      </c>
      <c r="BB311" t="s">
        <v>100</v>
      </c>
      <c r="BC311" t="s">
        <v>100</v>
      </c>
      <c r="BD311" t="s">
        <v>100</v>
      </c>
      <c r="BE311" t="s">
        <v>100</v>
      </c>
      <c r="BF311" t="s">
        <v>100</v>
      </c>
      <c r="BG311" t="s">
        <v>100</v>
      </c>
      <c r="BH311" t="s">
        <v>100</v>
      </c>
      <c r="BI311" t="s">
        <v>100</v>
      </c>
      <c r="BJ311" t="s">
        <v>100</v>
      </c>
      <c r="BK311" t="s">
        <v>100</v>
      </c>
      <c r="BL311" t="s">
        <v>100</v>
      </c>
      <c r="BM311" t="s">
        <v>100</v>
      </c>
      <c r="BN311" t="s">
        <v>100</v>
      </c>
      <c r="BO311" t="s">
        <v>100</v>
      </c>
      <c r="BP311" t="s">
        <v>100</v>
      </c>
      <c r="BQ311" t="s">
        <v>100</v>
      </c>
      <c r="BR311" t="s">
        <v>100</v>
      </c>
      <c r="BS311" t="s">
        <v>100</v>
      </c>
      <c r="BT311" t="s">
        <v>100</v>
      </c>
      <c r="BU311" t="s">
        <v>100</v>
      </c>
      <c r="BV311" t="s">
        <v>100</v>
      </c>
      <c r="BW311" t="s">
        <v>100</v>
      </c>
      <c r="BX311" t="s">
        <v>100</v>
      </c>
      <c r="BY311" t="s">
        <v>100</v>
      </c>
      <c r="BZ311" t="s">
        <v>100</v>
      </c>
      <c r="CA311" t="s">
        <v>100</v>
      </c>
      <c r="CB311" t="s">
        <v>100</v>
      </c>
      <c r="CC311" t="s">
        <v>100</v>
      </c>
      <c r="CD311" t="s">
        <v>100</v>
      </c>
      <c r="CE311" t="s">
        <v>100</v>
      </c>
      <c r="CF311" t="s">
        <v>100</v>
      </c>
      <c r="CG311" t="s">
        <v>100</v>
      </c>
      <c r="CH311" t="s">
        <v>100</v>
      </c>
      <c r="CI311" t="s">
        <v>100</v>
      </c>
      <c r="CJ311" t="s">
        <v>115</v>
      </c>
      <c r="CK311" t="s">
        <v>100</v>
      </c>
      <c r="CL311" t="s">
        <v>100</v>
      </c>
      <c r="CM311" t="s">
        <v>100</v>
      </c>
      <c r="CN311" t="s">
        <v>116</v>
      </c>
      <c r="CO311" t="s">
        <v>117</v>
      </c>
      <c r="CP311" t="s">
        <v>117</v>
      </c>
      <c r="CQ311" t="s">
        <v>100</v>
      </c>
      <c r="CR311" t="s">
        <v>100</v>
      </c>
    </row>
    <row r="312" spans="1:96">
      <c r="A312" t="s">
        <v>1224</v>
      </c>
      <c r="B312" t="s">
        <v>1225</v>
      </c>
      <c r="C312" t="s">
        <v>330</v>
      </c>
      <c r="D312" t="s">
        <v>1226</v>
      </c>
      <c r="E312" t="s">
        <v>1190</v>
      </c>
      <c r="F312" t="s">
        <v>100</v>
      </c>
      <c r="G312" t="s">
        <v>141</v>
      </c>
      <c r="H312" t="s">
        <v>207</v>
      </c>
      <c r="I312" t="s">
        <v>103</v>
      </c>
      <c r="J312" t="s">
        <v>144</v>
      </c>
      <c r="K312" t="s">
        <v>145</v>
      </c>
      <c r="L312" t="s">
        <v>106</v>
      </c>
      <c r="M312" t="s">
        <v>100</v>
      </c>
      <c r="N312" t="s">
        <v>100</v>
      </c>
      <c r="O312" t="s">
        <v>100</v>
      </c>
      <c r="P312" t="s">
        <v>146</v>
      </c>
      <c r="Q312" t="s">
        <v>209</v>
      </c>
      <c r="R312" t="s">
        <v>148</v>
      </c>
      <c r="S312" t="s">
        <v>100</v>
      </c>
      <c r="T312" t="s">
        <v>100</v>
      </c>
      <c r="U312" t="s">
        <v>112</v>
      </c>
      <c r="V312" t="s">
        <v>113</v>
      </c>
      <c r="W312" t="s">
        <v>113</v>
      </c>
      <c r="X312" t="s">
        <v>114</v>
      </c>
      <c r="Y312" t="s">
        <v>115</v>
      </c>
      <c r="Z312" t="s">
        <v>100</v>
      </c>
      <c r="AA312" t="s">
        <v>100</v>
      </c>
      <c r="AB312" t="s">
        <v>100</v>
      </c>
      <c r="AC312" t="s">
        <v>100</v>
      </c>
      <c r="AD312" t="s">
        <v>100</v>
      </c>
      <c r="AE312" t="s">
        <v>115</v>
      </c>
      <c r="AF312" t="s">
        <v>100</v>
      </c>
      <c r="AG312" t="s">
        <v>100</v>
      </c>
      <c r="AH312" t="s">
        <v>100</v>
      </c>
      <c r="AI312" t="s">
        <v>100</v>
      </c>
      <c r="AJ312" t="s">
        <v>100</v>
      </c>
      <c r="AK312" t="s">
        <v>100</v>
      </c>
      <c r="AL312" t="s">
        <v>100</v>
      </c>
      <c r="AM312" t="s">
        <v>100</v>
      </c>
      <c r="AN312" t="s">
        <v>100</v>
      </c>
      <c r="AO312" t="s">
        <v>100</v>
      </c>
      <c r="AP312" t="s">
        <v>100</v>
      </c>
      <c r="AQ312" t="s">
        <v>100</v>
      </c>
      <c r="AR312" t="s">
        <v>100</v>
      </c>
      <c r="AS312" t="s">
        <v>100</v>
      </c>
      <c r="AT312" t="s">
        <v>100</v>
      </c>
      <c r="AU312" t="s">
        <v>100</v>
      </c>
      <c r="AV312" t="s">
        <v>100</v>
      </c>
      <c r="AW312" t="s">
        <v>100</v>
      </c>
      <c r="AX312" t="s">
        <v>100</v>
      </c>
      <c r="AY312" t="s">
        <v>100</v>
      </c>
      <c r="AZ312" t="s">
        <v>100</v>
      </c>
      <c r="BA312" t="s">
        <v>100</v>
      </c>
      <c r="BB312" t="s">
        <v>100</v>
      </c>
      <c r="BC312" t="s">
        <v>100</v>
      </c>
      <c r="BD312" t="s">
        <v>100</v>
      </c>
      <c r="BE312" t="s">
        <v>100</v>
      </c>
      <c r="BF312" t="s">
        <v>100</v>
      </c>
      <c r="BG312" t="s">
        <v>100</v>
      </c>
      <c r="BH312" t="s">
        <v>100</v>
      </c>
      <c r="BI312" t="s">
        <v>100</v>
      </c>
      <c r="BJ312" t="s">
        <v>100</v>
      </c>
      <c r="BK312" t="s">
        <v>100</v>
      </c>
      <c r="BL312" t="s">
        <v>100</v>
      </c>
      <c r="BM312" t="s">
        <v>100</v>
      </c>
      <c r="BN312" t="s">
        <v>100</v>
      </c>
      <c r="BO312" t="s">
        <v>100</v>
      </c>
      <c r="BP312" t="s">
        <v>100</v>
      </c>
      <c r="BQ312" t="s">
        <v>100</v>
      </c>
      <c r="BR312" t="s">
        <v>100</v>
      </c>
      <c r="BS312" t="s">
        <v>100</v>
      </c>
      <c r="BT312" t="s">
        <v>100</v>
      </c>
      <c r="BU312" t="s">
        <v>100</v>
      </c>
      <c r="BV312" t="s">
        <v>100</v>
      </c>
      <c r="BW312" t="s">
        <v>100</v>
      </c>
      <c r="BX312" t="s">
        <v>100</v>
      </c>
      <c r="BY312" t="s">
        <v>100</v>
      </c>
      <c r="BZ312" t="s">
        <v>100</v>
      </c>
      <c r="CA312" t="s">
        <v>100</v>
      </c>
      <c r="CB312" t="s">
        <v>100</v>
      </c>
      <c r="CC312" t="s">
        <v>100</v>
      </c>
      <c r="CD312" t="s">
        <v>100</v>
      </c>
      <c r="CE312" t="s">
        <v>100</v>
      </c>
      <c r="CF312" t="s">
        <v>100</v>
      </c>
      <c r="CG312" t="s">
        <v>100</v>
      </c>
      <c r="CH312" t="s">
        <v>100</v>
      </c>
      <c r="CI312" t="s">
        <v>100</v>
      </c>
      <c r="CJ312" t="s">
        <v>115</v>
      </c>
      <c r="CK312" t="s">
        <v>100</v>
      </c>
      <c r="CL312" t="s">
        <v>100</v>
      </c>
      <c r="CM312" t="s">
        <v>100</v>
      </c>
      <c r="CN312" t="s">
        <v>151</v>
      </c>
      <c r="CO312" t="s">
        <v>117</v>
      </c>
      <c r="CP312" t="s">
        <v>117</v>
      </c>
      <c r="CQ312" t="s">
        <v>100</v>
      </c>
      <c r="CR312" t="s">
        <v>100</v>
      </c>
    </row>
    <row r="313" spans="1:96">
      <c r="A313" t="s">
        <v>1227</v>
      </c>
      <c r="B313" t="s">
        <v>1228</v>
      </c>
      <c r="C313" t="s">
        <v>138</v>
      </c>
      <c r="D313" t="s">
        <v>1229</v>
      </c>
      <c r="E313" t="s">
        <v>100</v>
      </c>
      <c r="F313" t="s">
        <v>100</v>
      </c>
      <c r="G313" t="s">
        <v>141</v>
      </c>
      <c r="H313" t="s">
        <v>142</v>
      </c>
      <c r="I313" t="s">
        <v>143</v>
      </c>
      <c r="J313" t="s">
        <v>144</v>
      </c>
      <c r="K313" t="s">
        <v>145</v>
      </c>
      <c r="L313" t="s">
        <v>106</v>
      </c>
      <c r="M313" t="s">
        <v>100</v>
      </c>
      <c r="N313" t="s">
        <v>100</v>
      </c>
      <c r="O313" t="s">
        <v>100</v>
      </c>
      <c r="P313" t="s">
        <v>146</v>
      </c>
      <c r="Q313" t="s">
        <v>147</v>
      </c>
      <c r="R313" t="s">
        <v>148</v>
      </c>
      <c r="S313" t="s">
        <v>100</v>
      </c>
      <c r="T313" t="s">
        <v>100</v>
      </c>
      <c r="U313" t="s">
        <v>112</v>
      </c>
      <c r="V313" t="s">
        <v>134</v>
      </c>
      <c r="W313" t="s">
        <v>134</v>
      </c>
      <c r="X313" t="s">
        <v>135</v>
      </c>
      <c r="Y313" t="s">
        <v>100</v>
      </c>
      <c r="Z313" t="s">
        <v>100</v>
      </c>
      <c r="AA313" t="s">
        <v>100</v>
      </c>
      <c r="AB313" t="s">
        <v>100</v>
      </c>
      <c r="AC313" t="s">
        <v>100</v>
      </c>
      <c r="AD313" t="s">
        <v>100</v>
      </c>
      <c r="AE313" t="s">
        <v>100</v>
      </c>
      <c r="AF313" t="s">
        <v>100</v>
      </c>
      <c r="AG313" t="s">
        <v>100</v>
      </c>
      <c r="AH313" t="s">
        <v>100</v>
      </c>
      <c r="AI313" t="s">
        <v>100</v>
      </c>
      <c r="AJ313" t="s">
        <v>100</v>
      </c>
      <c r="AK313" t="s">
        <v>100</v>
      </c>
      <c r="AL313" t="s">
        <v>100</v>
      </c>
      <c r="AM313" t="s">
        <v>100</v>
      </c>
      <c r="AN313" t="s">
        <v>100</v>
      </c>
      <c r="AO313" t="s">
        <v>100</v>
      </c>
      <c r="AP313" t="s">
        <v>100</v>
      </c>
      <c r="AQ313" t="s">
        <v>100</v>
      </c>
      <c r="AR313" t="s">
        <v>100</v>
      </c>
      <c r="AS313" t="s">
        <v>100</v>
      </c>
      <c r="AT313" t="s">
        <v>100</v>
      </c>
      <c r="AU313" t="s">
        <v>100</v>
      </c>
      <c r="AV313" t="s">
        <v>100</v>
      </c>
      <c r="AW313" t="s">
        <v>100</v>
      </c>
      <c r="AX313" t="s">
        <v>100</v>
      </c>
      <c r="AY313" t="s">
        <v>100</v>
      </c>
      <c r="AZ313" t="s">
        <v>115</v>
      </c>
      <c r="BA313" t="s">
        <v>100</v>
      </c>
      <c r="BB313" t="s">
        <v>100</v>
      </c>
      <c r="BC313" t="s">
        <v>100</v>
      </c>
      <c r="BD313" t="s">
        <v>100</v>
      </c>
      <c r="BE313" t="s">
        <v>100</v>
      </c>
      <c r="BF313" t="s">
        <v>100</v>
      </c>
      <c r="BG313" t="s">
        <v>100</v>
      </c>
      <c r="BH313" t="s">
        <v>100</v>
      </c>
      <c r="BI313" t="s">
        <v>100</v>
      </c>
      <c r="BJ313" t="s">
        <v>100</v>
      </c>
      <c r="BK313" t="s">
        <v>100</v>
      </c>
      <c r="BL313" t="s">
        <v>100</v>
      </c>
      <c r="BM313" t="s">
        <v>100</v>
      </c>
      <c r="BN313" t="s">
        <v>100</v>
      </c>
      <c r="BO313" t="s">
        <v>100</v>
      </c>
      <c r="BP313" t="s">
        <v>100</v>
      </c>
      <c r="BQ313" t="s">
        <v>100</v>
      </c>
      <c r="BR313" t="s">
        <v>100</v>
      </c>
      <c r="BS313" t="s">
        <v>100</v>
      </c>
      <c r="BT313" t="s">
        <v>100</v>
      </c>
      <c r="BU313" t="s">
        <v>100</v>
      </c>
      <c r="BV313" t="s">
        <v>100</v>
      </c>
      <c r="BW313" t="s">
        <v>100</v>
      </c>
      <c r="BX313" t="s">
        <v>100</v>
      </c>
      <c r="BY313" t="s">
        <v>100</v>
      </c>
      <c r="BZ313" t="s">
        <v>100</v>
      </c>
      <c r="CA313" t="s">
        <v>100</v>
      </c>
      <c r="CB313" t="s">
        <v>100</v>
      </c>
      <c r="CC313" t="s">
        <v>100</v>
      </c>
      <c r="CD313" t="s">
        <v>100</v>
      </c>
      <c r="CE313" t="s">
        <v>100</v>
      </c>
      <c r="CF313" t="s">
        <v>100</v>
      </c>
      <c r="CG313" t="s">
        <v>100</v>
      </c>
      <c r="CH313" t="s">
        <v>100</v>
      </c>
      <c r="CI313" t="s">
        <v>100</v>
      </c>
      <c r="CJ313" t="s">
        <v>100</v>
      </c>
      <c r="CK313" t="s">
        <v>100</v>
      </c>
      <c r="CL313" t="s">
        <v>100</v>
      </c>
      <c r="CM313" t="s">
        <v>100</v>
      </c>
      <c r="CN313" t="s">
        <v>151</v>
      </c>
      <c r="CO313" t="s">
        <v>100</v>
      </c>
      <c r="CP313" t="s">
        <v>100</v>
      </c>
      <c r="CQ313" t="s">
        <v>152</v>
      </c>
      <c r="CR313" t="s">
        <v>153</v>
      </c>
    </row>
    <row r="314" spans="1:96">
      <c r="A314" t="s">
        <v>1230</v>
      </c>
      <c r="B314" t="s">
        <v>1231</v>
      </c>
      <c r="C314" t="s">
        <v>189</v>
      </c>
      <c r="D314" t="s">
        <v>1232</v>
      </c>
      <c r="E314" t="s">
        <v>100</v>
      </c>
      <c r="F314" t="s">
        <v>100</v>
      </c>
      <c r="G314" t="s">
        <v>141</v>
      </c>
      <c r="H314" t="s">
        <v>142</v>
      </c>
      <c r="I314" t="s">
        <v>143</v>
      </c>
      <c r="J314" t="s">
        <v>144</v>
      </c>
      <c r="K314" t="s">
        <v>145</v>
      </c>
      <c r="L314" t="s">
        <v>106</v>
      </c>
      <c r="M314" t="s">
        <v>100</v>
      </c>
      <c r="N314" t="s">
        <v>100</v>
      </c>
      <c r="O314" t="s">
        <v>100</v>
      </c>
      <c r="P314" t="s">
        <v>146</v>
      </c>
      <c r="Q314" t="s">
        <v>147</v>
      </c>
      <c r="R314" t="s">
        <v>148</v>
      </c>
      <c r="S314" t="s">
        <v>100</v>
      </c>
      <c r="T314" t="s">
        <v>111</v>
      </c>
      <c r="U314" t="s">
        <v>112</v>
      </c>
      <c r="V314" t="s">
        <v>113</v>
      </c>
      <c r="W314" t="s">
        <v>113</v>
      </c>
      <c r="X314" t="s">
        <v>114</v>
      </c>
      <c r="Y314" t="s">
        <v>100</v>
      </c>
      <c r="Z314" t="s">
        <v>100</v>
      </c>
      <c r="AA314" t="s">
        <v>100</v>
      </c>
      <c r="AB314" t="s">
        <v>100</v>
      </c>
      <c r="AC314" t="s">
        <v>100</v>
      </c>
      <c r="AD314" t="s">
        <v>100</v>
      </c>
      <c r="AE314" t="s">
        <v>100</v>
      </c>
      <c r="AF314" t="s">
        <v>100</v>
      </c>
      <c r="AG314" t="s">
        <v>100</v>
      </c>
      <c r="AH314" t="s">
        <v>100</v>
      </c>
      <c r="AI314" t="s">
        <v>100</v>
      </c>
      <c r="AJ314" t="s">
        <v>100</v>
      </c>
      <c r="AK314" t="s">
        <v>259</v>
      </c>
      <c r="AL314" t="s">
        <v>487</v>
      </c>
      <c r="AM314" t="s">
        <v>183</v>
      </c>
      <c r="AN314" t="s">
        <v>100</v>
      </c>
      <c r="AO314" t="s">
        <v>100</v>
      </c>
      <c r="AP314" t="s">
        <v>100</v>
      </c>
      <c r="AQ314" t="s">
        <v>100</v>
      </c>
      <c r="AR314" t="s">
        <v>100</v>
      </c>
      <c r="AS314" t="s">
        <v>100</v>
      </c>
      <c r="AT314" t="s">
        <v>100</v>
      </c>
      <c r="AU314" t="s">
        <v>100</v>
      </c>
      <c r="AV314" t="s">
        <v>100</v>
      </c>
      <c r="AW314" t="s">
        <v>100</v>
      </c>
      <c r="AX314" t="s">
        <v>100</v>
      </c>
      <c r="AY314" t="s">
        <v>100</v>
      </c>
      <c r="AZ314" t="s">
        <v>100</v>
      </c>
      <c r="BA314" t="s">
        <v>100</v>
      </c>
      <c r="BB314" t="s">
        <v>100</v>
      </c>
      <c r="BC314" t="s">
        <v>100</v>
      </c>
      <c r="BD314" t="s">
        <v>100</v>
      </c>
      <c r="BE314" t="s">
        <v>100</v>
      </c>
      <c r="BF314" t="s">
        <v>100</v>
      </c>
      <c r="BG314" t="s">
        <v>100</v>
      </c>
      <c r="BH314" t="s">
        <v>100</v>
      </c>
      <c r="BI314" t="s">
        <v>100</v>
      </c>
      <c r="BJ314" t="s">
        <v>100</v>
      </c>
      <c r="BK314" t="s">
        <v>100</v>
      </c>
      <c r="BL314" t="s">
        <v>100</v>
      </c>
      <c r="BM314" t="s">
        <v>100</v>
      </c>
      <c r="BN314" t="s">
        <v>100</v>
      </c>
      <c r="BO314" t="s">
        <v>100</v>
      </c>
      <c r="BP314" t="s">
        <v>100</v>
      </c>
      <c r="BQ314" t="s">
        <v>100</v>
      </c>
      <c r="BR314" t="s">
        <v>100</v>
      </c>
      <c r="BS314" t="s">
        <v>100</v>
      </c>
      <c r="BT314" t="s">
        <v>100</v>
      </c>
      <c r="BU314" t="s">
        <v>100</v>
      </c>
      <c r="BV314" t="s">
        <v>100</v>
      </c>
      <c r="BW314" t="s">
        <v>100</v>
      </c>
      <c r="BX314" t="s">
        <v>100</v>
      </c>
      <c r="BY314" t="s">
        <v>100</v>
      </c>
      <c r="BZ314" t="s">
        <v>100</v>
      </c>
      <c r="CA314" t="s">
        <v>100</v>
      </c>
      <c r="CB314" t="s">
        <v>100</v>
      </c>
      <c r="CC314" t="s">
        <v>100</v>
      </c>
      <c r="CD314" t="s">
        <v>100</v>
      </c>
      <c r="CE314" t="s">
        <v>100</v>
      </c>
      <c r="CF314" t="s">
        <v>100</v>
      </c>
      <c r="CG314" t="s">
        <v>100</v>
      </c>
      <c r="CH314" t="s">
        <v>100</v>
      </c>
      <c r="CI314" t="s">
        <v>100</v>
      </c>
      <c r="CJ314" t="s">
        <v>100</v>
      </c>
      <c r="CK314" t="s">
        <v>100</v>
      </c>
      <c r="CL314" t="s">
        <v>100</v>
      </c>
      <c r="CM314" t="s">
        <v>100</v>
      </c>
      <c r="CN314" t="s">
        <v>254</v>
      </c>
      <c r="CO314" t="s">
        <v>100</v>
      </c>
      <c r="CP314" t="s">
        <v>100</v>
      </c>
      <c r="CQ314" t="s">
        <v>152</v>
      </c>
      <c r="CR314" t="s">
        <v>153</v>
      </c>
    </row>
    <row r="315" spans="1:96">
      <c r="A315" t="s">
        <v>1233</v>
      </c>
      <c r="B315" t="s">
        <v>1234</v>
      </c>
      <c r="C315" t="s">
        <v>189</v>
      </c>
      <c r="D315" t="s">
        <v>1235</v>
      </c>
      <c r="E315" t="s">
        <v>1236</v>
      </c>
      <c r="F315" t="s">
        <v>100</v>
      </c>
      <c r="G315" t="s">
        <v>141</v>
      </c>
      <c r="H315" t="s">
        <v>142</v>
      </c>
      <c r="I315" t="s">
        <v>143</v>
      </c>
      <c r="J315" t="s">
        <v>144</v>
      </c>
      <c r="K315" t="s">
        <v>145</v>
      </c>
      <c r="L315" t="s">
        <v>106</v>
      </c>
      <c r="M315" t="s">
        <v>100</v>
      </c>
      <c r="N315" t="s">
        <v>100</v>
      </c>
      <c r="O315" t="s">
        <v>100</v>
      </c>
      <c r="P315" t="s">
        <v>146</v>
      </c>
      <c r="Q315" t="s">
        <v>147</v>
      </c>
      <c r="R315" t="s">
        <v>148</v>
      </c>
      <c r="S315" t="s">
        <v>100</v>
      </c>
      <c r="T315" t="s">
        <v>111</v>
      </c>
      <c r="U315" t="s">
        <v>112</v>
      </c>
      <c r="V315" t="s">
        <v>113</v>
      </c>
      <c r="W315" t="s">
        <v>113</v>
      </c>
      <c r="X315" t="s">
        <v>114</v>
      </c>
      <c r="Y315" t="s">
        <v>100</v>
      </c>
      <c r="Z315" t="s">
        <v>100</v>
      </c>
      <c r="AA315" t="s">
        <v>100</v>
      </c>
      <c r="AB315" t="s">
        <v>100</v>
      </c>
      <c r="AC315" t="s">
        <v>100</v>
      </c>
      <c r="AD315" t="s">
        <v>100</v>
      </c>
      <c r="AE315" t="s">
        <v>100</v>
      </c>
      <c r="AF315" t="s">
        <v>100</v>
      </c>
      <c r="AG315" t="s">
        <v>100</v>
      </c>
      <c r="AH315" t="s">
        <v>100</v>
      </c>
      <c r="AI315" t="s">
        <v>100</v>
      </c>
      <c r="AJ315" t="s">
        <v>100</v>
      </c>
      <c r="AK315" t="s">
        <v>181</v>
      </c>
      <c r="AL315" t="s">
        <v>222</v>
      </c>
      <c r="AM315" t="s">
        <v>223</v>
      </c>
      <c r="AN315" t="s">
        <v>100</v>
      </c>
      <c r="AO315" t="s">
        <v>100</v>
      </c>
      <c r="AP315" t="s">
        <v>100</v>
      </c>
      <c r="AQ315" t="s">
        <v>100</v>
      </c>
      <c r="AR315" t="s">
        <v>100</v>
      </c>
      <c r="AS315" t="s">
        <v>100</v>
      </c>
      <c r="AT315" t="s">
        <v>100</v>
      </c>
      <c r="AU315" t="s">
        <v>100</v>
      </c>
      <c r="AV315" t="s">
        <v>100</v>
      </c>
      <c r="AW315" t="s">
        <v>100</v>
      </c>
      <c r="AX315" t="s">
        <v>100</v>
      </c>
      <c r="AY315" t="s">
        <v>100</v>
      </c>
      <c r="AZ315" t="s">
        <v>100</v>
      </c>
      <c r="BA315" t="s">
        <v>100</v>
      </c>
      <c r="BB315" t="s">
        <v>100</v>
      </c>
      <c r="BC315" t="s">
        <v>100</v>
      </c>
      <c r="BD315" t="s">
        <v>100</v>
      </c>
      <c r="BE315" t="s">
        <v>100</v>
      </c>
      <c r="BF315" t="s">
        <v>100</v>
      </c>
      <c r="BG315" t="s">
        <v>100</v>
      </c>
      <c r="BH315" t="s">
        <v>100</v>
      </c>
      <c r="BI315" t="s">
        <v>184</v>
      </c>
      <c r="BJ315" t="s">
        <v>182</v>
      </c>
      <c r="BK315" t="s">
        <v>185</v>
      </c>
      <c r="BL315" t="s">
        <v>181</v>
      </c>
      <c r="BM315" t="s">
        <v>182</v>
      </c>
      <c r="BN315" t="s">
        <v>268</v>
      </c>
      <c r="BO315" t="s">
        <v>100</v>
      </c>
      <c r="BP315" t="s">
        <v>100</v>
      </c>
      <c r="BQ315" t="s">
        <v>100</v>
      </c>
      <c r="BR315" t="s">
        <v>100</v>
      </c>
      <c r="BS315" t="s">
        <v>100</v>
      </c>
      <c r="BT315" t="s">
        <v>100</v>
      </c>
      <c r="BU315" t="s">
        <v>100</v>
      </c>
      <c r="BV315" t="s">
        <v>100</v>
      </c>
      <c r="BW315" t="s">
        <v>100</v>
      </c>
      <c r="BX315" t="s">
        <v>100</v>
      </c>
      <c r="BY315" t="s">
        <v>100</v>
      </c>
      <c r="BZ315" t="s">
        <v>100</v>
      </c>
      <c r="CA315" t="s">
        <v>100</v>
      </c>
      <c r="CB315" t="s">
        <v>100</v>
      </c>
      <c r="CC315" t="s">
        <v>100</v>
      </c>
      <c r="CD315" t="s">
        <v>100</v>
      </c>
      <c r="CE315" t="s">
        <v>100</v>
      </c>
      <c r="CF315" t="s">
        <v>100</v>
      </c>
      <c r="CG315" t="s">
        <v>100</v>
      </c>
      <c r="CH315" t="s">
        <v>100</v>
      </c>
      <c r="CI315" t="s">
        <v>100</v>
      </c>
      <c r="CJ315" t="s">
        <v>100</v>
      </c>
      <c r="CK315" t="s">
        <v>100</v>
      </c>
      <c r="CL315" t="s">
        <v>100</v>
      </c>
      <c r="CM315" t="s">
        <v>100</v>
      </c>
      <c r="CN315" t="s">
        <v>151</v>
      </c>
      <c r="CO315" t="s">
        <v>100</v>
      </c>
      <c r="CP315" t="s">
        <v>100</v>
      </c>
      <c r="CQ315" t="s">
        <v>152</v>
      </c>
      <c r="CR315" t="s">
        <v>153</v>
      </c>
    </row>
    <row r="316" spans="1:96">
      <c r="A316" t="s">
        <v>19</v>
      </c>
      <c r="B316" t="s">
        <v>1237</v>
      </c>
      <c r="C316" t="s">
        <v>189</v>
      </c>
      <c r="D316" t="s">
        <v>1238</v>
      </c>
      <c r="E316" t="s">
        <v>1239</v>
      </c>
      <c r="F316" t="s">
        <v>100</v>
      </c>
      <c r="G316" t="s">
        <v>141</v>
      </c>
      <c r="H316" t="s">
        <v>142</v>
      </c>
      <c r="I316" t="s">
        <v>143</v>
      </c>
      <c r="J316" t="s">
        <v>144</v>
      </c>
      <c r="K316" t="s">
        <v>145</v>
      </c>
      <c r="L316" t="s">
        <v>106</v>
      </c>
      <c r="M316" t="s">
        <v>100</v>
      </c>
      <c r="N316" t="s">
        <v>100</v>
      </c>
      <c r="O316" t="s">
        <v>1240</v>
      </c>
      <c r="P316" t="s">
        <v>146</v>
      </c>
      <c r="Q316" t="s">
        <v>147</v>
      </c>
      <c r="R316" t="s">
        <v>148</v>
      </c>
      <c r="S316" t="s">
        <v>100</v>
      </c>
      <c r="T316" t="s">
        <v>111</v>
      </c>
      <c r="U316" t="s">
        <v>112</v>
      </c>
      <c r="V316" t="s">
        <v>113</v>
      </c>
      <c r="W316" t="s">
        <v>113</v>
      </c>
      <c r="X316" t="s">
        <v>114</v>
      </c>
      <c r="Y316" t="s">
        <v>100</v>
      </c>
      <c r="Z316" t="s">
        <v>100</v>
      </c>
      <c r="AA316" t="s">
        <v>100</v>
      </c>
      <c r="AB316" t="s">
        <v>100</v>
      </c>
      <c r="AC316" t="s">
        <v>100</v>
      </c>
      <c r="AD316" t="s">
        <v>100</v>
      </c>
      <c r="AE316" t="s">
        <v>100</v>
      </c>
      <c r="AF316" t="s">
        <v>100</v>
      </c>
      <c r="AG316" t="s">
        <v>100</v>
      </c>
      <c r="AH316" t="s">
        <v>100</v>
      </c>
      <c r="AI316" t="s">
        <v>100</v>
      </c>
      <c r="AJ316" t="s">
        <v>100</v>
      </c>
      <c r="AK316" t="s">
        <v>100</v>
      </c>
      <c r="AL316" t="s">
        <v>100</v>
      </c>
      <c r="AM316" t="s">
        <v>100</v>
      </c>
      <c r="AN316" t="s">
        <v>100</v>
      </c>
      <c r="AO316" t="s">
        <v>100</v>
      </c>
      <c r="AP316" t="s">
        <v>100</v>
      </c>
      <c r="AQ316" t="s">
        <v>100</v>
      </c>
      <c r="AR316" t="s">
        <v>100</v>
      </c>
      <c r="AS316" t="s">
        <v>100</v>
      </c>
      <c r="AT316" t="s">
        <v>100</v>
      </c>
      <c r="AU316" t="s">
        <v>100</v>
      </c>
      <c r="AV316" t="s">
        <v>100</v>
      </c>
      <c r="AW316" t="s">
        <v>100</v>
      </c>
      <c r="AX316" t="s">
        <v>100</v>
      </c>
      <c r="AY316" t="s">
        <v>100</v>
      </c>
      <c r="AZ316" t="s">
        <v>100</v>
      </c>
      <c r="BA316" t="s">
        <v>100</v>
      </c>
      <c r="BB316" t="s">
        <v>100</v>
      </c>
      <c r="BC316" t="s">
        <v>100</v>
      </c>
      <c r="BD316" t="s">
        <v>100</v>
      </c>
      <c r="BE316" t="s">
        <v>100</v>
      </c>
      <c r="BF316" t="s">
        <v>100</v>
      </c>
      <c r="BG316" t="s">
        <v>100</v>
      </c>
      <c r="BH316" t="s">
        <v>100</v>
      </c>
      <c r="BI316" t="s">
        <v>100</v>
      </c>
      <c r="BJ316" t="s">
        <v>100</v>
      </c>
      <c r="BK316" t="s">
        <v>100</v>
      </c>
      <c r="BL316" t="s">
        <v>100</v>
      </c>
      <c r="BM316" t="s">
        <v>100</v>
      </c>
      <c r="BN316" t="s">
        <v>100</v>
      </c>
      <c r="BO316" t="s">
        <v>181</v>
      </c>
      <c r="BP316" t="s">
        <v>222</v>
      </c>
      <c r="BQ316" t="s">
        <v>1241</v>
      </c>
      <c r="BR316" t="s">
        <v>100</v>
      </c>
      <c r="BS316" t="s">
        <v>100</v>
      </c>
      <c r="BT316" t="s">
        <v>100</v>
      </c>
      <c r="BU316" t="s">
        <v>100</v>
      </c>
      <c r="BV316" t="s">
        <v>100</v>
      </c>
      <c r="BW316" t="s">
        <v>100</v>
      </c>
      <c r="BX316" t="s">
        <v>100</v>
      </c>
      <c r="BY316" t="s">
        <v>100</v>
      </c>
      <c r="BZ316" t="s">
        <v>100</v>
      </c>
      <c r="CA316" t="s">
        <v>100</v>
      </c>
      <c r="CB316" t="s">
        <v>100</v>
      </c>
      <c r="CC316" t="s">
        <v>100</v>
      </c>
      <c r="CD316" t="s">
        <v>100</v>
      </c>
      <c r="CE316" t="s">
        <v>100</v>
      </c>
      <c r="CF316" t="s">
        <v>100</v>
      </c>
      <c r="CG316" t="s">
        <v>100</v>
      </c>
      <c r="CH316" t="s">
        <v>100</v>
      </c>
      <c r="CI316" t="s">
        <v>100</v>
      </c>
      <c r="CJ316" t="s">
        <v>115</v>
      </c>
      <c r="CK316" t="s">
        <v>100</v>
      </c>
      <c r="CL316" t="s">
        <v>100</v>
      </c>
      <c r="CM316" t="s">
        <v>100</v>
      </c>
      <c r="CN316" t="s">
        <v>166</v>
      </c>
      <c r="CO316" t="s">
        <v>100</v>
      </c>
      <c r="CP316" t="s">
        <v>100</v>
      </c>
      <c r="CQ316" t="s">
        <v>152</v>
      </c>
      <c r="CR316" t="s">
        <v>153</v>
      </c>
    </row>
    <row r="317" spans="1:96">
      <c r="A317" t="s">
        <v>20</v>
      </c>
      <c r="B317" t="s">
        <v>1242</v>
      </c>
      <c r="C317" t="s">
        <v>178</v>
      </c>
      <c r="D317" t="s">
        <v>1243</v>
      </c>
      <c r="E317" t="s">
        <v>1244</v>
      </c>
      <c r="F317" t="s">
        <v>100</v>
      </c>
      <c r="G317" t="s">
        <v>141</v>
      </c>
      <c r="H317" t="s">
        <v>142</v>
      </c>
      <c r="I317" t="s">
        <v>143</v>
      </c>
      <c r="J317" t="s">
        <v>144</v>
      </c>
      <c r="K317" t="s">
        <v>145</v>
      </c>
      <c r="L317" t="s">
        <v>106</v>
      </c>
      <c r="M317" t="s">
        <v>100</v>
      </c>
      <c r="N317" t="s">
        <v>100</v>
      </c>
      <c r="O317" t="s">
        <v>1245</v>
      </c>
      <c r="P317" t="s">
        <v>146</v>
      </c>
      <c r="Q317" t="s">
        <v>147</v>
      </c>
      <c r="R317" t="s">
        <v>148</v>
      </c>
      <c r="S317" t="s">
        <v>100</v>
      </c>
      <c r="T317" t="s">
        <v>100</v>
      </c>
      <c r="U317" t="s">
        <v>112</v>
      </c>
      <c r="V317" t="s">
        <v>149</v>
      </c>
      <c r="W317" t="s">
        <v>113</v>
      </c>
      <c r="X317" t="s">
        <v>114</v>
      </c>
      <c r="Y317" t="s">
        <v>100</v>
      </c>
      <c r="Z317" t="s">
        <v>100</v>
      </c>
      <c r="AA317" t="s">
        <v>100</v>
      </c>
      <c r="AB317" t="s">
        <v>100</v>
      </c>
      <c r="AC317" t="s">
        <v>100</v>
      </c>
      <c r="AD317" t="s">
        <v>100</v>
      </c>
      <c r="AE317" t="s">
        <v>100</v>
      </c>
      <c r="AF317" t="s">
        <v>100</v>
      </c>
      <c r="AG317" t="s">
        <v>100</v>
      </c>
      <c r="AH317" t="s">
        <v>100</v>
      </c>
      <c r="AI317" t="s">
        <v>100</v>
      </c>
      <c r="AJ317" t="s">
        <v>100</v>
      </c>
      <c r="AK317" t="s">
        <v>100</v>
      </c>
      <c r="AL317" t="s">
        <v>100</v>
      </c>
      <c r="AM317" t="s">
        <v>100</v>
      </c>
      <c r="AN317" t="s">
        <v>100</v>
      </c>
      <c r="AO317" t="s">
        <v>100</v>
      </c>
      <c r="AP317" t="s">
        <v>100</v>
      </c>
      <c r="AQ317" t="s">
        <v>100</v>
      </c>
      <c r="AR317" t="s">
        <v>100</v>
      </c>
      <c r="AS317" t="s">
        <v>100</v>
      </c>
      <c r="AT317" t="s">
        <v>100</v>
      </c>
      <c r="AU317" t="s">
        <v>100</v>
      </c>
      <c r="AV317" t="s">
        <v>100</v>
      </c>
      <c r="AW317" t="s">
        <v>100</v>
      </c>
      <c r="AX317" t="s">
        <v>100</v>
      </c>
      <c r="AY317" t="s">
        <v>100</v>
      </c>
      <c r="AZ317" t="s">
        <v>100</v>
      </c>
      <c r="BA317" t="s">
        <v>100</v>
      </c>
      <c r="BB317" t="s">
        <v>100</v>
      </c>
      <c r="BC317" t="s">
        <v>100</v>
      </c>
      <c r="BD317" t="s">
        <v>100</v>
      </c>
      <c r="BE317" t="s">
        <v>100</v>
      </c>
      <c r="BF317" t="s">
        <v>100</v>
      </c>
      <c r="BG317" t="s">
        <v>100</v>
      </c>
      <c r="BH317" t="s">
        <v>100</v>
      </c>
      <c r="BI317" t="s">
        <v>100</v>
      </c>
      <c r="BJ317" t="s">
        <v>100</v>
      </c>
      <c r="BK317" t="s">
        <v>100</v>
      </c>
      <c r="BL317" t="s">
        <v>100</v>
      </c>
      <c r="BM317" t="s">
        <v>100</v>
      </c>
      <c r="BN317" t="s">
        <v>100</v>
      </c>
      <c r="BO317" t="s">
        <v>259</v>
      </c>
      <c r="BP317" t="s">
        <v>182</v>
      </c>
      <c r="BQ317" t="s">
        <v>708</v>
      </c>
      <c r="BR317" t="s">
        <v>259</v>
      </c>
      <c r="BS317" t="s">
        <v>182</v>
      </c>
      <c r="BT317" t="s">
        <v>345</v>
      </c>
      <c r="BU317" t="s">
        <v>100</v>
      </c>
      <c r="BV317" t="s">
        <v>100</v>
      </c>
      <c r="BW317" t="s">
        <v>100</v>
      </c>
      <c r="BX317" t="s">
        <v>100</v>
      </c>
      <c r="BY317" t="s">
        <v>100</v>
      </c>
      <c r="BZ317" t="s">
        <v>100</v>
      </c>
      <c r="CA317" t="s">
        <v>100</v>
      </c>
      <c r="CB317" t="s">
        <v>100</v>
      </c>
      <c r="CC317" t="s">
        <v>100</v>
      </c>
      <c r="CD317" t="s">
        <v>100</v>
      </c>
      <c r="CE317" t="s">
        <v>100</v>
      </c>
      <c r="CF317" t="s">
        <v>100</v>
      </c>
      <c r="CG317" t="s">
        <v>100</v>
      </c>
      <c r="CH317" t="s">
        <v>100</v>
      </c>
      <c r="CI317" t="s">
        <v>100</v>
      </c>
      <c r="CJ317" t="s">
        <v>115</v>
      </c>
      <c r="CK317" t="s">
        <v>100</v>
      </c>
      <c r="CL317" t="s">
        <v>100</v>
      </c>
      <c r="CM317" t="s">
        <v>100</v>
      </c>
      <c r="CN317" t="s">
        <v>166</v>
      </c>
      <c r="CO317" t="s">
        <v>100</v>
      </c>
      <c r="CP317" t="s">
        <v>100</v>
      </c>
      <c r="CQ317" t="s">
        <v>152</v>
      </c>
      <c r="CR317" t="s">
        <v>153</v>
      </c>
    </row>
    <row r="318" spans="1:96">
      <c r="A318" t="s">
        <v>21</v>
      </c>
      <c r="B318" t="s">
        <v>1246</v>
      </c>
      <c r="C318" t="s">
        <v>178</v>
      </c>
      <c r="D318" t="s">
        <v>1247</v>
      </c>
      <c r="E318" t="s">
        <v>100</v>
      </c>
      <c r="F318" t="s">
        <v>100</v>
      </c>
      <c r="G318" t="s">
        <v>141</v>
      </c>
      <c r="H318" t="s">
        <v>142</v>
      </c>
      <c r="I318" t="s">
        <v>143</v>
      </c>
      <c r="J318" t="s">
        <v>144</v>
      </c>
      <c r="K318" t="s">
        <v>145</v>
      </c>
      <c r="L318" t="s">
        <v>106</v>
      </c>
      <c r="M318" t="s">
        <v>100</v>
      </c>
      <c r="N318" t="s">
        <v>100</v>
      </c>
      <c r="O318" t="s">
        <v>100</v>
      </c>
      <c r="P318" t="s">
        <v>146</v>
      </c>
      <c r="Q318" t="s">
        <v>147</v>
      </c>
      <c r="R318" t="s">
        <v>148</v>
      </c>
      <c r="S318" t="s">
        <v>100</v>
      </c>
      <c r="T318" t="s">
        <v>100</v>
      </c>
      <c r="U318" t="s">
        <v>112</v>
      </c>
      <c r="V318" t="s">
        <v>113</v>
      </c>
      <c r="W318" t="s">
        <v>113</v>
      </c>
      <c r="X318" t="s">
        <v>114</v>
      </c>
      <c r="Y318" t="s">
        <v>100</v>
      </c>
      <c r="Z318" t="s">
        <v>100</v>
      </c>
      <c r="AA318" t="s">
        <v>100</v>
      </c>
      <c r="AB318" t="s">
        <v>100</v>
      </c>
      <c r="AC318" t="s">
        <v>100</v>
      </c>
      <c r="AD318" t="s">
        <v>100</v>
      </c>
      <c r="AE318" t="s">
        <v>100</v>
      </c>
      <c r="AF318" t="s">
        <v>100</v>
      </c>
      <c r="AG318" t="s">
        <v>100</v>
      </c>
      <c r="AH318" t="s">
        <v>100</v>
      </c>
      <c r="AI318" t="s">
        <v>100</v>
      </c>
      <c r="AJ318" t="s">
        <v>100</v>
      </c>
      <c r="AK318" t="s">
        <v>100</v>
      </c>
      <c r="AL318" t="s">
        <v>100</v>
      </c>
      <c r="AM318" t="s">
        <v>100</v>
      </c>
      <c r="AN318" t="s">
        <v>100</v>
      </c>
      <c r="AO318" t="s">
        <v>100</v>
      </c>
      <c r="AP318" t="s">
        <v>100</v>
      </c>
      <c r="AQ318" t="s">
        <v>100</v>
      </c>
      <c r="AR318" t="s">
        <v>100</v>
      </c>
      <c r="AS318" t="s">
        <v>100</v>
      </c>
      <c r="AT318" t="s">
        <v>100</v>
      </c>
      <c r="AU318" t="s">
        <v>100</v>
      </c>
      <c r="AV318" t="s">
        <v>100</v>
      </c>
      <c r="AW318" t="s">
        <v>100</v>
      </c>
      <c r="AX318" t="s">
        <v>100</v>
      </c>
      <c r="AY318" t="s">
        <v>100</v>
      </c>
      <c r="AZ318" t="s">
        <v>100</v>
      </c>
      <c r="BA318" t="s">
        <v>100</v>
      </c>
      <c r="BB318" t="s">
        <v>100</v>
      </c>
      <c r="BC318" t="s">
        <v>100</v>
      </c>
      <c r="BD318" t="s">
        <v>100</v>
      </c>
      <c r="BE318" t="s">
        <v>100</v>
      </c>
      <c r="BF318" t="s">
        <v>100</v>
      </c>
      <c r="BG318" t="s">
        <v>100</v>
      </c>
      <c r="BH318" t="s">
        <v>100</v>
      </c>
      <c r="BI318" t="s">
        <v>259</v>
      </c>
      <c r="BJ318" t="s">
        <v>182</v>
      </c>
      <c r="BK318" t="s">
        <v>345</v>
      </c>
      <c r="BL318" t="s">
        <v>259</v>
      </c>
      <c r="BM318" t="s">
        <v>182</v>
      </c>
      <c r="BN318" t="s">
        <v>345</v>
      </c>
      <c r="BO318" t="s">
        <v>259</v>
      </c>
      <c r="BP318" t="s">
        <v>182</v>
      </c>
      <c r="BQ318" t="s">
        <v>858</v>
      </c>
      <c r="BR318" t="s">
        <v>259</v>
      </c>
      <c r="BS318" t="s">
        <v>182</v>
      </c>
      <c r="BT318" t="s">
        <v>223</v>
      </c>
      <c r="BU318" t="s">
        <v>100</v>
      </c>
      <c r="BV318" t="s">
        <v>100</v>
      </c>
      <c r="BW318" t="s">
        <v>100</v>
      </c>
      <c r="BX318" t="s">
        <v>100</v>
      </c>
      <c r="BY318" t="s">
        <v>100</v>
      </c>
      <c r="BZ318" t="s">
        <v>100</v>
      </c>
      <c r="CA318" t="s">
        <v>100</v>
      </c>
      <c r="CB318" t="s">
        <v>100</v>
      </c>
      <c r="CC318" t="s">
        <v>100</v>
      </c>
      <c r="CD318" t="s">
        <v>100</v>
      </c>
      <c r="CE318" t="s">
        <v>100</v>
      </c>
      <c r="CF318" t="s">
        <v>100</v>
      </c>
      <c r="CG318" t="s">
        <v>100</v>
      </c>
      <c r="CH318" t="s">
        <v>100</v>
      </c>
      <c r="CI318" t="s">
        <v>100</v>
      </c>
      <c r="CJ318" t="s">
        <v>100</v>
      </c>
      <c r="CK318" t="s">
        <v>100</v>
      </c>
      <c r="CL318" t="s">
        <v>100</v>
      </c>
      <c r="CM318" t="s">
        <v>100</v>
      </c>
      <c r="CN318" t="s">
        <v>151</v>
      </c>
      <c r="CO318" t="s">
        <v>100</v>
      </c>
      <c r="CP318" t="s">
        <v>100</v>
      </c>
      <c r="CQ318" t="s">
        <v>152</v>
      </c>
      <c r="CR318" t="s">
        <v>153</v>
      </c>
    </row>
    <row r="319" spans="1:96">
      <c r="A319" t="s">
        <v>602</v>
      </c>
      <c r="B319" t="s">
        <v>1248</v>
      </c>
      <c r="C319" t="s">
        <v>191</v>
      </c>
      <c r="D319" t="s">
        <v>1249</v>
      </c>
      <c r="E319" t="s">
        <v>100</v>
      </c>
      <c r="F319" t="s">
        <v>100</v>
      </c>
      <c r="G319" t="s">
        <v>141</v>
      </c>
      <c r="H319" t="s">
        <v>142</v>
      </c>
      <c r="I319" t="s">
        <v>143</v>
      </c>
      <c r="J319" t="s">
        <v>144</v>
      </c>
      <c r="K319" t="s">
        <v>145</v>
      </c>
      <c r="L319" t="s">
        <v>106</v>
      </c>
      <c r="M319" t="s">
        <v>100</v>
      </c>
      <c r="N319" t="s">
        <v>100</v>
      </c>
      <c r="O319" t="s">
        <v>100</v>
      </c>
      <c r="P319" t="s">
        <v>146</v>
      </c>
      <c r="Q319" t="s">
        <v>147</v>
      </c>
      <c r="R319" t="s">
        <v>148</v>
      </c>
      <c r="S319" t="s">
        <v>100</v>
      </c>
      <c r="T319" t="s">
        <v>100</v>
      </c>
      <c r="U319" t="s">
        <v>112</v>
      </c>
      <c r="V319" t="s">
        <v>113</v>
      </c>
      <c r="W319" t="s">
        <v>313</v>
      </c>
      <c r="X319" t="s">
        <v>1250</v>
      </c>
      <c r="Y319" t="s">
        <v>100</v>
      </c>
      <c r="Z319" t="s">
        <v>100</v>
      </c>
      <c r="AA319" t="s">
        <v>100</v>
      </c>
      <c r="AB319" t="s">
        <v>100</v>
      </c>
      <c r="AC319" t="s">
        <v>100</v>
      </c>
      <c r="AD319" t="s">
        <v>100</v>
      </c>
      <c r="AE319" t="s">
        <v>100</v>
      </c>
      <c r="AF319" t="s">
        <v>100</v>
      </c>
      <c r="AG319" t="s">
        <v>100</v>
      </c>
      <c r="AH319" t="s">
        <v>100</v>
      </c>
      <c r="AI319" t="s">
        <v>100</v>
      </c>
      <c r="AJ319" t="s">
        <v>100</v>
      </c>
      <c r="AK319" t="s">
        <v>100</v>
      </c>
      <c r="AL319" t="s">
        <v>100</v>
      </c>
      <c r="AM319" t="s">
        <v>100</v>
      </c>
      <c r="AN319" t="s">
        <v>100</v>
      </c>
      <c r="AO319" t="s">
        <v>100</v>
      </c>
      <c r="AP319" t="s">
        <v>100</v>
      </c>
      <c r="AQ319" t="s">
        <v>100</v>
      </c>
      <c r="AR319" t="s">
        <v>100</v>
      </c>
      <c r="AS319" t="s">
        <v>100</v>
      </c>
      <c r="AT319" t="s">
        <v>100</v>
      </c>
      <c r="AU319" t="s">
        <v>100</v>
      </c>
      <c r="AV319" t="s">
        <v>100</v>
      </c>
      <c r="AW319" t="s">
        <v>100</v>
      </c>
      <c r="AX319" t="s">
        <v>100</v>
      </c>
      <c r="AY319" t="s">
        <v>100</v>
      </c>
      <c r="AZ319" t="s">
        <v>100</v>
      </c>
      <c r="BA319" t="s">
        <v>100</v>
      </c>
      <c r="BB319" t="s">
        <v>100</v>
      </c>
      <c r="BC319" t="s">
        <v>100</v>
      </c>
      <c r="BD319" t="s">
        <v>100</v>
      </c>
      <c r="BE319" t="s">
        <v>100</v>
      </c>
      <c r="BF319" t="s">
        <v>100</v>
      </c>
      <c r="BG319" t="s">
        <v>100</v>
      </c>
      <c r="BH319" t="s">
        <v>100</v>
      </c>
      <c r="BI319" t="s">
        <v>100</v>
      </c>
      <c r="BJ319" t="s">
        <v>100</v>
      </c>
      <c r="BK319" t="s">
        <v>100</v>
      </c>
      <c r="BL319" t="s">
        <v>100</v>
      </c>
      <c r="BM319" t="s">
        <v>100</v>
      </c>
      <c r="BN319" t="s">
        <v>100</v>
      </c>
      <c r="BO319" t="s">
        <v>115</v>
      </c>
      <c r="BP319" t="s">
        <v>100</v>
      </c>
      <c r="BQ319" t="s">
        <v>100</v>
      </c>
      <c r="BR319" t="s">
        <v>100</v>
      </c>
      <c r="BS319" t="s">
        <v>100</v>
      </c>
      <c r="BT319" t="s">
        <v>100</v>
      </c>
      <c r="BU319" t="s">
        <v>100</v>
      </c>
      <c r="BV319" t="s">
        <v>100</v>
      </c>
      <c r="BW319" t="s">
        <v>100</v>
      </c>
      <c r="BX319" t="s">
        <v>100</v>
      </c>
      <c r="BY319" t="s">
        <v>100</v>
      </c>
      <c r="BZ319" t="s">
        <v>100</v>
      </c>
      <c r="CA319" t="s">
        <v>100</v>
      </c>
      <c r="CB319" t="s">
        <v>100</v>
      </c>
      <c r="CC319" t="s">
        <v>100</v>
      </c>
      <c r="CD319" t="s">
        <v>100</v>
      </c>
      <c r="CE319" t="s">
        <v>100</v>
      </c>
      <c r="CF319" t="s">
        <v>100</v>
      </c>
      <c r="CG319" t="s">
        <v>100</v>
      </c>
      <c r="CH319" t="s">
        <v>100</v>
      </c>
      <c r="CI319" t="s">
        <v>100</v>
      </c>
      <c r="CJ319" t="s">
        <v>115</v>
      </c>
      <c r="CK319" t="s">
        <v>100</v>
      </c>
      <c r="CL319" t="s">
        <v>100</v>
      </c>
      <c r="CM319" t="s">
        <v>100</v>
      </c>
      <c r="CN319" t="s">
        <v>166</v>
      </c>
      <c r="CO319" t="s">
        <v>100</v>
      </c>
      <c r="CP319" t="s">
        <v>100</v>
      </c>
      <c r="CQ319" t="s">
        <v>152</v>
      </c>
      <c r="CR319" t="s">
        <v>153</v>
      </c>
    </row>
    <row r="320" spans="1:96">
      <c r="A320" t="s">
        <v>1251</v>
      </c>
      <c r="B320" t="s">
        <v>1252</v>
      </c>
      <c r="C320" t="s">
        <v>602</v>
      </c>
      <c r="D320" t="s">
        <v>1253</v>
      </c>
      <c r="E320" t="s">
        <v>604</v>
      </c>
      <c r="F320" t="s">
        <v>100</v>
      </c>
      <c r="G320" t="s">
        <v>141</v>
      </c>
      <c r="H320" t="s">
        <v>142</v>
      </c>
      <c r="I320" t="s">
        <v>103</v>
      </c>
      <c r="J320" t="s">
        <v>144</v>
      </c>
      <c r="K320" t="s">
        <v>145</v>
      </c>
      <c r="L320" t="s">
        <v>106</v>
      </c>
      <c r="M320" t="s">
        <v>100</v>
      </c>
      <c r="N320" t="s">
        <v>100</v>
      </c>
      <c r="O320" t="s">
        <v>100</v>
      </c>
      <c r="P320" t="s">
        <v>146</v>
      </c>
      <c r="Q320" t="s">
        <v>147</v>
      </c>
      <c r="R320" t="s">
        <v>148</v>
      </c>
      <c r="S320" t="s">
        <v>100</v>
      </c>
      <c r="T320" t="s">
        <v>100</v>
      </c>
      <c r="U320" t="s">
        <v>112</v>
      </c>
      <c r="V320" t="s">
        <v>271</v>
      </c>
      <c r="W320" t="s">
        <v>271</v>
      </c>
      <c r="X320" t="s">
        <v>842</v>
      </c>
      <c r="Y320" t="s">
        <v>100</v>
      </c>
      <c r="Z320" t="s">
        <v>100</v>
      </c>
      <c r="AA320" t="s">
        <v>100</v>
      </c>
      <c r="AB320" t="s">
        <v>100</v>
      </c>
      <c r="AC320" t="s">
        <v>100</v>
      </c>
      <c r="AD320" t="s">
        <v>100</v>
      </c>
      <c r="AE320" t="s">
        <v>100</v>
      </c>
      <c r="AF320" t="s">
        <v>100</v>
      </c>
      <c r="AG320" t="s">
        <v>100</v>
      </c>
      <c r="AH320" t="s">
        <v>100</v>
      </c>
      <c r="AI320" t="s">
        <v>100</v>
      </c>
      <c r="AJ320" t="s">
        <v>100</v>
      </c>
      <c r="AK320" t="s">
        <v>100</v>
      </c>
      <c r="AL320" t="s">
        <v>100</v>
      </c>
      <c r="AM320" t="s">
        <v>100</v>
      </c>
      <c r="AN320" t="s">
        <v>100</v>
      </c>
      <c r="AO320" t="s">
        <v>100</v>
      </c>
      <c r="AP320" t="s">
        <v>100</v>
      </c>
      <c r="AQ320" t="s">
        <v>100</v>
      </c>
      <c r="AR320" t="s">
        <v>100</v>
      </c>
      <c r="AS320" t="s">
        <v>100</v>
      </c>
      <c r="AT320" t="s">
        <v>100</v>
      </c>
      <c r="AU320" t="s">
        <v>100</v>
      </c>
      <c r="AV320" t="s">
        <v>100</v>
      </c>
      <c r="AW320" t="s">
        <v>100</v>
      </c>
      <c r="AX320" t="s">
        <v>100</v>
      </c>
      <c r="AY320" t="s">
        <v>100</v>
      </c>
      <c r="AZ320" t="s">
        <v>100</v>
      </c>
      <c r="BA320" t="s">
        <v>100</v>
      </c>
      <c r="BB320" t="s">
        <v>100</v>
      </c>
      <c r="BC320" t="s">
        <v>100</v>
      </c>
      <c r="BD320" t="s">
        <v>100</v>
      </c>
      <c r="BE320" t="s">
        <v>100</v>
      </c>
      <c r="BF320" t="s">
        <v>100</v>
      </c>
      <c r="BG320" t="s">
        <v>100</v>
      </c>
      <c r="BH320" t="s">
        <v>100</v>
      </c>
      <c r="BI320" t="s">
        <v>100</v>
      </c>
      <c r="BJ320" t="s">
        <v>100</v>
      </c>
      <c r="BK320" t="s">
        <v>100</v>
      </c>
      <c r="BL320" t="s">
        <v>100</v>
      </c>
      <c r="BM320" t="s">
        <v>100</v>
      </c>
      <c r="BN320" t="s">
        <v>100</v>
      </c>
      <c r="BO320" t="s">
        <v>115</v>
      </c>
      <c r="BP320" t="s">
        <v>100</v>
      </c>
      <c r="BQ320" t="s">
        <v>100</v>
      </c>
      <c r="BR320" t="s">
        <v>100</v>
      </c>
      <c r="BS320" t="s">
        <v>100</v>
      </c>
      <c r="BT320" t="s">
        <v>100</v>
      </c>
      <c r="BU320" t="s">
        <v>100</v>
      </c>
      <c r="BV320" t="s">
        <v>100</v>
      </c>
      <c r="BW320" t="s">
        <v>100</v>
      </c>
      <c r="BX320" t="s">
        <v>100</v>
      </c>
      <c r="BY320" t="s">
        <v>100</v>
      </c>
      <c r="BZ320" t="s">
        <v>100</v>
      </c>
      <c r="CA320" t="s">
        <v>100</v>
      </c>
      <c r="CB320" t="s">
        <v>100</v>
      </c>
      <c r="CC320" t="s">
        <v>100</v>
      </c>
      <c r="CD320" t="s">
        <v>100</v>
      </c>
      <c r="CE320" t="s">
        <v>100</v>
      </c>
      <c r="CF320" t="s">
        <v>100</v>
      </c>
      <c r="CG320" t="s">
        <v>100</v>
      </c>
      <c r="CH320" t="s">
        <v>100</v>
      </c>
      <c r="CI320" t="s">
        <v>100</v>
      </c>
      <c r="CJ320" t="s">
        <v>100</v>
      </c>
      <c r="CK320" t="s">
        <v>100</v>
      </c>
      <c r="CL320" t="s">
        <v>100</v>
      </c>
      <c r="CM320" t="s">
        <v>100</v>
      </c>
      <c r="CN320" t="s">
        <v>151</v>
      </c>
      <c r="CO320" t="s">
        <v>100</v>
      </c>
      <c r="CP320" t="s">
        <v>100</v>
      </c>
      <c r="CQ320" t="s">
        <v>152</v>
      </c>
      <c r="CR320" t="s">
        <v>153</v>
      </c>
    </row>
    <row r="321" spans="1:96">
      <c r="A321" t="s">
        <v>1254</v>
      </c>
      <c r="B321" t="s">
        <v>1255</v>
      </c>
      <c r="C321" t="s">
        <v>189</v>
      </c>
      <c r="D321" t="s">
        <v>1255</v>
      </c>
      <c r="E321" t="s">
        <v>1256</v>
      </c>
      <c r="F321" t="s">
        <v>100</v>
      </c>
      <c r="G321" t="s">
        <v>141</v>
      </c>
      <c r="H321" t="s">
        <v>142</v>
      </c>
      <c r="I321" t="s">
        <v>143</v>
      </c>
      <c r="J321" t="s">
        <v>144</v>
      </c>
      <c r="K321" t="s">
        <v>145</v>
      </c>
      <c r="L321" t="s">
        <v>106</v>
      </c>
      <c r="M321" t="s">
        <v>100</v>
      </c>
      <c r="N321" t="s">
        <v>100</v>
      </c>
      <c r="O321" t="s">
        <v>100</v>
      </c>
      <c r="P321" t="s">
        <v>146</v>
      </c>
      <c r="Q321" t="s">
        <v>147</v>
      </c>
      <c r="R321" t="s">
        <v>148</v>
      </c>
      <c r="S321" t="s">
        <v>100</v>
      </c>
      <c r="T321" t="s">
        <v>111</v>
      </c>
      <c r="U321" t="s">
        <v>228</v>
      </c>
      <c r="V321" t="s">
        <v>149</v>
      </c>
      <c r="W321" t="s">
        <v>271</v>
      </c>
      <c r="X321" t="s">
        <v>1257</v>
      </c>
      <c r="Y321" t="s">
        <v>100</v>
      </c>
      <c r="Z321" t="s">
        <v>100</v>
      </c>
      <c r="AA321" t="s">
        <v>100</v>
      </c>
      <c r="AB321" t="s">
        <v>100</v>
      </c>
      <c r="AC321" t="s">
        <v>100</v>
      </c>
      <c r="AD321" t="s">
        <v>100</v>
      </c>
      <c r="AE321" t="s">
        <v>100</v>
      </c>
      <c r="AF321" t="s">
        <v>100</v>
      </c>
      <c r="AG321" t="s">
        <v>100</v>
      </c>
      <c r="AH321" t="s">
        <v>100</v>
      </c>
      <c r="AI321" t="s">
        <v>100</v>
      </c>
      <c r="AJ321" t="s">
        <v>100</v>
      </c>
      <c r="AK321" t="s">
        <v>100</v>
      </c>
      <c r="AL321" t="s">
        <v>100</v>
      </c>
      <c r="AM321" t="s">
        <v>100</v>
      </c>
      <c r="AN321" t="s">
        <v>100</v>
      </c>
      <c r="AO321" t="s">
        <v>100</v>
      </c>
      <c r="AP321" t="s">
        <v>100</v>
      </c>
      <c r="AQ321" t="s">
        <v>100</v>
      </c>
      <c r="AR321" t="s">
        <v>100</v>
      </c>
      <c r="AS321" t="s">
        <v>100</v>
      </c>
      <c r="AT321" t="s">
        <v>100</v>
      </c>
      <c r="AU321" t="s">
        <v>100</v>
      </c>
      <c r="AV321" t="s">
        <v>100</v>
      </c>
      <c r="AW321" t="s">
        <v>100</v>
      </c>
      <c r="AX321" t="s">
        <v>100</v>
      </c>
      <c r="AY321" t="s">
        <v>100</v>
      </c>
      <c r="AZ321" t="s">
        <v>100</v>
      </c>
      <c r="BA321" t="s">
        <v>100</v>
      </c>
      <c r="BB321" t="s">
        <v>100</v>
      </c>
      <c r="BC321" t="s">
        <v>100</v>
      </c>
      <c r="BD321" t="s">
        <v>100</v>
      </c>
      <c r="BE321" t="s">
        <v>100</v>
      </c>
      <c r="BF321" t="s">
        <v>100</v>
      </c>
      <c r="BG321" t="s">
        <v>100</v>
      </c>
      <c r="BH321" t="s">
        <v>100</v>
      </c>
      <c r="BI321" t="s">
        <v>100</v>
      </c>
      <c r="BJ321" t="s">
        <v>100</v>
      </c>
      <c r="BK321" t="s">
        <v>100</v>
      </c>
      <c r="BL321" t="s">
        <v>100</v>
      </c>
      <c r="BM321" t="s">
        <v>100</v>
      </c>
      <c r="BN321" t="s">
        <v>100</v>
      </c>
      <c r="BO321" t="s">
        <v>100</v>
      </c>
      <c r="BP321" t="s">
        <v>100</v>
      </c>
      <c r="BQ321" t="s">
        <v>100</v>
      </c>
      <c r="BR321" t="s">
        <v>100</v>
      </c>
      <c r="BS321" t="s">
        <v>100</v>
      </c>
      <c r="BT321" t="s">
        <v>100</v>
      </c>
      <c r="BU321" t="s">
        <v>100</v>
      </c>
      <c r="BV321" t="s">
        <v>100</v>
      </c>
      <c r="BW321" t="s">
        <v>100</v>
      </c>
      <c r="BX321" t="s">
        <v>100</v>
      </c>
      <c r="BY321" t="s">
        <v>100</v>
      </c>
      <c r="BZ321" t="s">
        <v>100</v>
      </c>
      <c r="CA321" t="s">
        <v>100</v>
      </c>
      <c r="CB321" t="s">
        <v>100</v>
      </c>
      <c r="CC321" t="s">
        <v>100</v>
      </c>
      <c r="CD321" t="s">
        <v>100</v>
      </c>
      <c r="CE321" t="s">
        <v>100</v>
      </c>
      <c r="CF321" t="s">
        <v>100</v>
      </c>
      <c r="CG321" t="s">
        <v>100</v>
      </c>
      <c r="CH321" t="s">
        <v>100</v>
      </c>
      <c r="CI321" t="s">
        <v>100</v>
      </c>
      <c r="CJ321" t="s">
        <v>100</v>
      </c>
      <c r="CK321" t="s">
        <v>100</v>
      </c>
      <c r="CL321" t="s">
        <v>100</v>
      </c>
      <c r="CM321" t="s">
        <v>100</v>
      </c>
      <c r="CN321" t="s">
        <v>254</v>
      </c>
      <c r="CO321" t="s">
        <v>100</v>
      </c>
      <c r="CP321" t="s">
        <v>100</v>
      </c>
      <c r="CQ321" t="s">
        <v>152</v>
      </c>
      <c r="CR321" t="s">
        <v>153</v>
      </c>
    </row>
    <row r="322" spans="1:96">
      <c r="A322" t="s">
        <v>254</v>
      </c>
      <c r="B322" t="s">
        <v>1258</v>
      </c>
      <c r="C322" t="s">
        <v>602</v>
      </c>
      <c r="D322" t="s">
        <v>1259</v>
      </c>
      <c r="E322" t="s">
        <v>604</v>
      </c>
      <c r="F322" t="s">
        <v>100</v>
      </c>
      <c r="G322" t="s">
        <v>141</v>
      </c>
      <c r="H322" t="s">
        <v>142</v>
      </c>
      <c r="I322" t="s">
        <v>103</v>
      </c>
      <c r="J322" t="s">
        <v>144</v>
      </c>
      <c r="K322" t="s">
        <v>145</v>
      </c>
      <c r="L322" t="s">
        <v>106</v>
      </c>
      <c r="M322" t="s">
        <v>100</v>
      </c>
      <c r="N322" t="s">
        <v>100</v>
      </c>
      <c r="O322" t="s">
        <v>100</v>
      </c>
      <c r="P322" t="s">
        <v>146</v>
      </c>
      <c r="Q322" t="s">
        <v>147</v>
      </c>
      <c r="R322" t="s">
        <v>148</v>
      </c>
      <c r="S322" t="s">
        <v>100</v>
      </c>
      <c r="T322" t="s">
        <v>100</v>
      </c>
      <c r="U322" t="s">
        <v>112</v>
      </c>
      <c r="V322" t="s">
        <v>113</v>
      </c>
      <c r="W322" t="s">
        <v>113</v>
      </c>
      <c r="X322" t="s">
        <v>114</v>
      </c>
      <c r="Y322" t="s">
        <v>100</v>
      </c>
      <c r="Z322" t="s">
        <v>100</v>
      </c>
      <c r="AA322" t="s">
        <v>100</v>
      </c>
      <c r="AB322" t="s">
        <v>100</v>
      </c>
      <c r="AC322" t="s">
        <v>100</v>
      </c>
      <c r="AD322" t="s">
        <v>100</v>
      </c>
      <c r="AE322" t="s">
        <v>100</v>
      </c>
      <c r="AF322" t="s">
        <v>100</v>
      </c>
      <c r="AG322" t="s">
        <v>100</v>
      </c>
      <c r="AH322" t="s">
        <v>100</v>
      </c>
      <c r="AI322" t="s">
        <v>100</v>
      </c>
      <c r="AJ322" t="s">
        <v>100</v>
      </c>
      <c r="AK322" t="s">
        <v>100</v>
      </c>
      <c r="AL322" t="s">
        <v>100</v>
      </c>
      <c r="AM322" t="s">
        <v>100</v>
      </c>
      <c r="AN322" t="s">
        <v>100</v>
      </c>
      <c r="AO322" t="s">
        <v>100</v>
      </c>
      <c r="AP322" t="s">
        <v>100</v>
      </c>
      <c r="AQ322" t="s">
        <v>100</v>
      </c>
      <c r="AR322" t="s">
        <v>100</v>
      </c>
      <c r="AS322" t="s">
        <v>100</v>
      </c>
      <c r="AT322" t="s">
        <v>100</v>
      </c>
      <c r="AU322" t="s">
        <v>100</v>
      </c>
      <c r="AV322" t="s">
        <v>100</v>
      </c>
      <c r="AW322" t="s">
        <v>100</v>
      </c>
      <c r="AX322" t="s">
        <v>100</v>
      </c>
      <c r="AY322" t="s">
        <v>100</v>
      </c>
      <c r="AZ322" t="s">
        <v>100</v>
      </c>
      <c r="BA322" t="s">
        <v>100</v>
      </c>
      <c r="BB322" t="s">
        <v>100</v>
      </c>
      <c r="BC322" t="s">
        <v>100</v>
      </c>
      <c r="BD322" t="s">
        <v>100</v>
      </c>
      <c r="BE322" t="s">
        <v>100</v>
      </c>
      <c r="BF322" t="s">
        <v>100</v>
      </c>
      <c r="BG322" t="s">
        <v>100</v>
      </c>
      <c r="BH322" t="s">
        <v>100</v>
      </c>
      <c r="BI322" t="s">
        <v>100</v>
      </c>
      <c r="BJ322" t="s">
        <v>100</v>
      </c>
      <c r="BK322" t="s">
        <v>100</v>
      </c>
      <c r="BL322" t="s">
        <v>100</v>
      </c>
      <c r="BM322" t="s">
        <v>100</v>
      </c>
      <c r="BN322" t="s">
        <v>100</v>
      </c>
      <c r="BO322" t="s">
        <v>115</v>
      </c>
      <c r="BP322" t="s">
        <v>100</v>
      </c>
      <c r="BQ322" t="s">
        <v>100</v>
      </c>
      <c r="BR322" t="s">
        <v>100</v>
      </c>
      <c r="BS322" t="s">
        <v>100</v>
      </c>
      <c r="BT322" t="s">
        <v>100</v>
      </c>
      <c r="BU322" t="s">
        <v>100</v>
      </c>
      <c r="BV322" t="s">
        <v>100</v>
      </c>
      <c r="BW322" t="s">
        <v>100</v>
      </c>
      <c r="BX322" t="s">
        <v>100</v>
      </c>
      <c r="BY322" t="s">
        <v>100</v>
      </c>
      <c r="BZ322" t="s">
        <v>100</v>
      </c>
      <c r="CA322" t="s">
        <v>100</v>
      </c>
      <c r="CB322" t="s">
        <v>100</v>
      </c>
      <c r="CC322" t="s">
        <v>100</v>
      </c>
      <c r="CD322" t="s">
        <v>100</v>
      </c>
      <c r="CE322" t="s">
        <v>100</v>
      </c>
      <c r="CF322" t="s">
        <v>100</v>
      </c>
      <c r="CG322" t="s">
        <v>100</v>
      </c>
      <c r="CH322" t="s">
        <v>100</v>
      </c>
      <c r="CI322" t="s">
        <v>100</v>
      </c>
      <c r="CJ322" t="s">
        <v>100</v>
      </c>
      <c r="CK322" t="s">
        <v>100</v>
      </c>
      <c r="CL322" t="s">
        <v>100</v>
      </c>
      <c r="CM322" t="s">
        <v>100</v>
      </c>
      <c r="CN322" t="s">
        <v>151</v>
      </c>
      <c r="CO322" t="s">
        <v>100</v>
      </c>
      <c r="CP322" t="s">
        <v>100</v>
      </c>
      <c r="CQ322" t="s">
        <v>152</v>
      </c>
      <c r="CR322" t="s">
        <v>153</v>
      </c>
    </row>
    <row r="323" spans="1:96">
      <c r="A323" t="s">
        <v>1260</v>
      </c>
      <c r="B323" t="s">
        <v>1261</v>
      </c>
      <c r="C323" t="s">
        <v>205</v>
      </c>
      <c r="D323" t="s">
        <v>1262</v>
      </c>
      <c r="E323" t="s">
        <v>100</v>
      </c>
      <c r="F323" t="s">
        <v>100</v>
      </c>
      <c r="G323" t="s">
        <v>356</v>
      </c>
      <c r="H323" t="s">
        <v>357</v>
      </c>
      <c r="I323" t="s">
        <v>143</v>
      </c>
      <c r="J323" t="s">
        <v>144</v>
      </c>
      <c r="K323" t="s">
        <v>145</v>
      </c>
      <c r="L323" t="s">
        <v>106</v>
      </c>
      <c r="M323" t="s">
        <v>100</v>
      </c>
      <c r="N323" t="s">
        <v>1263</v>
      </c>
      <c r="O323" t="s">
        <v>100</v>
      </c>
      <c r="P323" t="s">
        <v>146</v>
      </c>
      <c r="Q323" t="s">
        <v>209</v>
      </c>
      <c r="R323" t="s">
        <v>198</v>
      </c>
      <c r="S323" t="s">
        <v>100</v>
      </c>
      <c r="T323" t="s">
        <v>100</v>
      </c>
      <c r="U323" t="s">
        <v>112</v>
      </c>
      <c r="V323" t="s">
        <v>113</v>
      </c>
      <c r="W323" t="s">
        <v>113</v>
      </c>
      <c r="X323" t="s">
        <v>114</v>
      </c>
      <c r="Y323" t="s">
        <v>115</v>
      </c>
      <c r="Z323" t="s">
        <v>100</v>
      </c>
      <c r="AA323" t="s">
        <v>100</v>
      </c>
      <c r="AB323" t="s">
        <v>100</v>
      </c>
      <c r="AC323" t="s">
        <v>100</v>
      </c>
      <c r="AD323" t="s">
        <v>100</v>
      </c>
      <c r="AE323" t="s">
        <v>115</v>
      </c>
      <c r="AF323" t="s">
        <v>100</v>
      </c>
      <c r="AG323" t="s">
        <v>100</v>
      </c>
      <c r="AH323" t="s">
        <v>100</v>
      </c>
      <c r="AI323" t="s">
        <v>100</v>
      </c>
      <c r="AJ323" t="s">
        <v>100</v>
      </c>
      <c r="AK323" t="s">
        <v>100</v>
      </c>
      <c r="AL323" t="s">
        <v>100</v>
      </c>
      <c r="AM323" t="s">
        <v>100</v>
      </c>
      <c r="AN323" t="s">
        <v>100</v>
      </c>
      <c r="AO323" t="s">
        <v>100</v>
      </c>
      <c r="AP323" t="s">
        <v>100</v>
      </c>
      <c r="AQ323" t="s">
        <v>100</v>
      </c>
      <c r="AR323" t="s">
        <v>100</v>
      </c>
      <c r="AS323" t="s">
        <v>100</v>
      </c>
      <c r="AT323" t="s">
        <v>100</v>
      </c>
      <c r="AU323" t="s">
        <v>100</v>
      </c>
      <c r="AV323" t="s">
        <v>100</v>
      </c>
      <c r="AW323" t="s">
        <v>100</v>
      </c>
      <c r="AX323" t="s">
        <v>100</v>
      </c>
      <c r="AY323" t="s">
        <v>100</v>
      </c>
      <c r="AZ323" t="s">
        <v>100</v>
      </c>
      <c r="BA323" t="s">
        <v>100</v>
      </c>
      <c r="BB323" t="s">
        <v>100</v>
      </c>
      <c r="BC323" t="s">
        <v>100</v>
      </c>
      <c r="BD323" t="s">
        <v>100</v>
      </c>
      <c r="BE323" t="s">
        <v>100</v>
      </c>
      <c r="BF323" t="s">
        <v>100</v>
      </c>
      <c r="BG323" t="s">
        <v>100</v>
      </c>
      <c r="BH323" t="s">
        <v>100</v>
      </c>
      <c r="BI323" t="s">
        <v>100</v>
      </c>
      <c r="BJ323" t="s">
        <v>100</v>
      </c>
      <c r="BK323" t="s">
        <v>100</v>
      </c>
      <c r="BL323" t="s">
        <v>100</v>
      </c>
      <c r="BM323" t="s">
        <v>100</v>
      </c>
      <c r="BN323" t="s">
        <v>100</v>
      </c>
      <c r="BO323" t="s">
        <v>100</v>
      </c>
      <c r="BP323" t="s">
        <v>100</v>
      </c>
      <c r="BQ323" t="s">
        <v>100</v>
      </c>
      <c r="BR323" t="s">
        <v>100</v>
      </c>
      <c r="BS323" t="s">
        <v>100</v>
      </c>
      <c r="BT323" t="s">
        <v>100</v>
      </c>
      <c r="BU323" t="s">
        <v>100</v>
      </c>
      <c r="BV323" t="s">
        <v>100</v>
      </c>
      <c r="BW323" t="s">
        <v>100</v>
      </c>
      <c r="BX323" t="s">
        <v>100</v>
      </c>
      <c r="BY323" t="s">
        <v>100</v>
      </c>
      <c r="BZ323" t="s">
        <v>100</v>
      </c>
      <c r="CA323" t="s">
        <v>100</v>
      </c>
      <c r="CB323" t="s">
        <v>100</v>
      </c>
      <c r="CC323" t="s">
        <v>100</v>
      </c>
      <c r="CD323" t="s">
        <v>100</v>
      </c>
      <c r="CE323" t="s">
        <v>100</v>
      </c>
      <c r="CF323" t="s">
        <v>100</v>
      </c>
      <c r="CG323" t="s">
        <v>100</v>
      </c>
      <c r="CH323" t="s">
        <v>100</v>
      </c>
      <c r="CI323" t="s">
        <v>100</v>
      </c>
      <c r="CJ323" t="s">
        <v>115</v>
      </c>
      <c r="CK323" t="s">
        <v>100</v>
      </c>
      <c r="CL323" t="s">
        <v>100</v>
      </c>
      <c r="CM323" t="s">
        <v>100</v>
      </c>
      <c r="CN323" t="s">
        <v>211</v>
      </c>
      <c r="CO323" t="s">
        <v>152</v>
      </c>
      <c r="CP323" t="s">
        <v>100</v>
      </c>
      <c r="CQ323" t="s">
        <v>100</v>
      </c>
      <c r="CR323" t="s">
        <v>100</v>
      </c>
    </row>
    <row r="324" spans="1:96">
      <c r="A324" t="s">
        <v>1264</v>
      </c>
      <c r="B324" t="s">
        <v>1265</v>
      </c>
      <c r="C324" t="s">
        <v>98</v>
      </c>
      <c r="D324" t="s">
        <v>1266</v>
      </c>
      <c r="E324" t="s">
        <v>100</v>
      </c>
      <c r="F324" t="s">
        <v>100</v>
      </c>
      <c r="G324" t="s">
        <v>101</v>
      </c>
      <c r="H324" t="s">
        <v>102</v>
      </c>
      <c r="I324" t="s">
        <v>103</v>
      </c>
      <c r="J324" t="s">
        <v>104</v>
      </c>
      <c r="K324" t="s">
        <v>105</v>
      </c>
      <c r="L324" t="s">
        <v>106</v>
      </c>
      <c r="M324" t="s">
        <v>100</v>
      </c>
      <c r="N324" t="s">
        <v>100</v>
      </c>
      <c r="O324" t="s">
        <v>100</v>
      </c>
      <c r="P324" t="s">
        <v>107</v>
      </c>
      <c r="Q324" t="s">
        <v>108</v>
      </c>
      <c r="R324" t="s">
        <v>109</v>
      </c>
      <c r="S324" t="s">
        <v>110</v>
      </c>
      <c r="T324" t="s">
        <v>111</v>
      </c>
      <c r="U324" t="s">
        <v>112</v>
      </c>
      <c r="V324" t="s">
        <v>113</v>
      </c>
      <c r="W324" t="s">
        <v>113</v>
      </c>
      <c r="X324" t="s">
        <v>114</v>
      </c>
      <c r="Y324" t="s">
        <v>115</v>
      </c>
      <c r="Z324" t="s">
        <v>100</v>
      </c>
      <c r="AA324" t="s">
        <v>100</v>
      </c>
      <c r="AB324" t="s">
        <v>100</v>
      </c>
      <c r="AC324" t="s">
        <v>100</v>
      </c>
      <c r="AD324" t="s">
        <v>100</v>
      </c>
      <c r="AE324" t="s">
        <v>115</v>
      </c>
      <c r="AF324" t="s">
        <v>100</v>
      </c>
      <c r="AG324" t="s">
        <v>100</v>
      </c>
      <c r="AH324" t="s">
        <v>100</v>
      </c>
      <c r="AI324" t="s">
        <v>100</v>
      </c>
      <c r="AJ324" t="s">
        <v>100</v>
      </c>
      <c r="AK324" t="s">
        <v>100</v>
      </c>
      <c r="AL324" t="s">
        <v>100</v>
      </c>
      <c r="AM324" t="s">
        <v>100</v>
      </c>
      <c r="AN324" t="s">
        <v>100</v>
      </c>
      <c r="AO324" t="s">
        <v>100</v>
      </c>
      <c r="AP324" t="s">
        <v>100</v>
      </c>
      <c r="AQ324" t="s">
        <v>100</v>
      </c>
      <c r="AR324" t="s">
        <v>100</v>
      </c>
      <c r="AS324" t="s">
        <v>100</v>
      </c>
      <c r="AT324" t="s">
        <v>100</v>
      </c>
      <c r="AU324" t="s">
        <v>100</v>
      </c>
      <c r="AV324" t="s">
        <v>100</v>
      </c>
      <c r="AW324" t="s">
        <v>100</v>
      </c>
      <c r="AX324" t="s">
        <v>100</v>
      </c>
      <c r="AY324" t="s">
        <v>100</v>
      </c>
      <c r="AZ324" t="s">
        <v>100</v>
      </c>
      <c r="BA324" t="s">
        <v>100</v>
      </c>
      <c r="BB324" t="s">
        <v>100</v>
      </c>
      <c r="BC324" t="s">
        <v>100</v>
      </c>
      <c r="BD324" t="s">
        <v>100</v>
      </c>
      <c r="BE324" t="s">
        <v>100</v>
      </c>
      <c r="BF324" t="s">
        <v>100</v>
      </c>
      <c r="BG324" t="s">
        <v>100</v>
      </c>
      <c r="BH324" t="s">
        <v>100</v>
      </c>
      <c r="BI324" t="s">
        <v>100</v>
      </c>
      <c r="BJ324" t="s">
        <v>100</v>
      </c>
      <c r="BK324" t="s">
        <v>100</v>
      </c>
      <c r="BL324" t="s">
        <v>100</v>
      </c>
      <c r="BM324" t="s">
        <v>100</v>
      </c>
      <c r="BN324" t="s">
        <v>100</v>
      </c>
      <c r="BO324" t="s">
        <v>100</v>
      </c>
      <c r="BP324" t="s">
        <v>100</v>
      </c>
      <c r="BQ324" t="s">
        <v>100</v>
      </c>
      <c r="BR324" t="s">
        <v>100</v>
      </c>
      <c r="BS324" t="s">
        <v>100</v>
      </c>
      <c r="BT324" t="s">
        <v>100</v>
      </c>
      <c r="BU324" t="s">
        <v>100</v>
      </c>
      <c r="BV324" t="s">
        <v>100</v>
      </c>
      <c r="BW324" t="s">
        <v>100</v>
      </c>
      <c r="BX324" t="s">
        <v>100</v>
      </c>
      <c r="BY324" t="s">
        <v>100</v>
      </c>
      <c r="BZ324" t="s">
        <v>100</v>
      </c>
      <c r="CA324" t="s">
        <v>100</v>
      </c>
      <c r="CB324" t="s">
        <v>100</v>
      </c>
      <c r="CC324" t="s">
        <v>100</v>
      </c>
      <c r="CD324" t="s">
        <v>100</v>
      </c>
      <c r="CE324" t="s">
        <v>100</v>
      </c>
      <c r="CF324" t="s">
        <v>100</v>
      </c>
      <c r="CG324" t="s">
        <v>100</v>
      </c>
      <c r="CH324" t="s">
        <v>100</v>
      </c>
      <c r="CI324" t="s">
        <v>100</v>
      </c>
      <c r="CJ324" t="s">
        <v>115</v>
      </c>
      <c r="CK324" t="s">
        <v>100</v>
      </c>
      <c r="CL324" t="s">
        <v>100</v>
      </c>
      <c r="CM324" t="s">
        <v>100</v>
      </c>
      <c r="CN324" t="s">
        <v>116</v>
      </c>
      <c r="CO324" t="s">
        <v>117</v>
      </c>
      <c r="CP324" t="s">
        <v>117</v>
      </c>
      <c r="CQ324" t="s">
        <v>100</v>
      </c>
      <c r="CR324" t="s">
        <v>100</v>
      </c>
    </row>
    <row r="325" spans="1:96">
      <c r="A325" t="s">
        <v>1267</v>
      </c>
      <c r="B325" t="s">
        <v>1268</v>
      </c>
      <c r="C325" t="s">
        <v>98</v>
      </c>
      <c r="D325" t="s">
        <v>1269</v>
      </c>
      <c r="E325" t="s">
        <v>100</v>
      </c>
      <c r="F325" t="s">
        <v>100</v>
      </c>
      <c r="G325" t="s">
        <v>101</v>
      </c>
      <c r="H325" t="s">
        <v>102</v>
      </c>
      <c r="I325" t="s">
        <v>103</v>
      </c>
      <c r="J325" t="s">
        <v>104</v>
      </c>
      <c r="K325" t="s">
        <v>105</v>
      </c>
      <c r="L325" t="s">
        <v>106</v>
      </c>
      <c r="M325" t="s">
        <v>100</v>
      </c>
      <c r="N325" t="s">
        <v>100</v>
      </c>
      <c r="O325" t="s">
        <v>100</v>
      </c>
      <c r="P325" t="s">
        <v>107</v>
      </c>
      <c r="Q325" t="s">
        <v>108</v>
      </c>
      <c r="R325" t="s">
        <v>109</v>
      </c>
      <c r="S325" t="s">
        <v>110</v>
      </c>
      <c r="T325" t="s">
        <v>111</v>
      </c>
      <c r="U325" t="s">
        <v>112</v>
      </c>
      <c r="V325" t="s">
        <v>113</v>
      </c>
      <c r="W325" t="s">
        <v>113</v>
      </c>
      <c r="X325" t="s">
        <v>114</v>
      </c>
      <c r="Y325" t="s">
        <v>115</v>
      </c>
      <c r="Z325" t="s">
        <v>100</v>
      </c>
      <c r="AA325" t="s">
        <v>100</v>
      </c>
      <c r="AB325" t="s">
        <v>100</v>
      </c>
      <c r="AC325" t="s">
        <v>100</v>
      </c>
      <c r="AD325" t="s">
        <v>100</v>
      </c>
      <c r="AE325" t="s">
        <v>115</v>
      </c>
      <c r="AF325" t="s">
        <v>100</v>
      </c>
      <c r="AG325" t="s">
        <v>100</v>
      </c>
      <c r="AH325" t="s">
        <v>100</v>
      </c>
      <c r="AI325" t="s">
        <v>100</v>
      </c>
      <c r="AJ325" t="s">
        <v>100</v>
      </c>
      <c r="AK325" t="s">
        <v>100</v>
      </c>
      <c r="AL325" t="s">
        <v>100</v>
      </c>
      <c r="AM325" t="s">
        <v>100</v>
      </c>
      <c r="AN325" t="s">
        <v>100</v>
      </c>
      <c r="AO325" t="s">
        <v>100</v>
      </c>
      <c r="AP325" t="s">
        <v>100</v>
      </c>
      <c r="AQ325" t="s">
        <v>100</v>
      </c>
      <c r="AR325" t="s">
        <v>100</v>
      </c>
      <c r="AS325" t="s">
        <v>100</v>
      </c>
      <c r="AT325" t="s">
        <v>100</v>
      </c>
      <c r="AU325" t="s">
        <v>100</v>
      </c>
      <c r="AV325" t="s">
        <v>100</v>
      </c>
      <c r="AW325" t="s">
        <v>100</v>
      </c>
      <c r="AX325" t="s">
        <v>100</v>
      </c>
      <c r="AY325" t="s">
        <v>100</v>
      </c>
      <c r="AZ325" t="s">
        <v>100</v>
      </c>
      <c r="BA325" t="s">
        <v>100</v>
      </c>
      <c r="BB325" t="s">
        <v>100</v>
      </c>
      <c r="BC325" t="s">
        <v>100</v>
      </c>
      <c r="BD325" t="s">
        <v>100</v>
      </c>
      <c r="BE325" t="s">
        <v>100</v>
      </c>
      <c r="BF325" t="s">
        <v>100</v>
      </c>
      <c r="BG325" t="s">
        <v>100</v>
      </c>
      <c r="BH325" t="s">
        <v>100</v>
      </c>
      <c r="BI325" t="s">
        <v>100</v>
      </c>
      <c r="BJ325" t="s">
        <v>100</v>
      </c>
      <c r="BK325" t="s">
        <v>100</v>
      </c>
      <c r="BL325" t="s">
        <v>100</v>
      </c>
      <c r="BM325" t="s">
        <v>100</v>
      </c>
      <c r="BN325" t="s">
        <v>100</v>
      </c>
      <c r="BO325" t="s">
        <v>100</v>
      </c>
      <c r="BP325" t="s">
        <v>100</v>
      </c>
      <c r="BQ325" t="s">
        <v>100</v>
      </c>
      <c r="BR325" t="s">
        <v>100</v>
      </c>
      <c r="BS325" t="s">
        <v>100</v>
      </c>
      <c r="BT325" t="s">
        <v>100</v>
      </c>
      <c r="BU325" t="s">
        <v>100</v>
      </c>
      <c r="BV325" t="s">
        <v>100</v>
      </c>
      <c r="BW325" t="s">
        <v>100</v>
      </c>
      <c r="BX325" t="s">
        <v>100</v>
      </c>
      <c r="BY325" t="s">
        <v>100</v>
      </c>
      <c r="BZ325" t="s">
        <v>100</v>
      </c>
      <c r="CA325" t="s">
        <v>100</v>
      </c>
      <c r="CB325" t="s">
        <v>100</v>
      </c>
      <c r="CC325" t="s">
        <v>100</v>
      </c>
      <c r="CD325" t="s">
        <v>100</v>
      </c>
      <c r="CE325" t="s">
        <v>100</v>
      </c>
      <c r="CF325" t="s">
        <v>100</v>
      </c>
      <c r="CG325" t="s">
        <v>100</v>
      </c>
      <c r="CH325" t="s">
        <v>100</v>
      </c>
      <c r="CI325" t="s">
        <v>100</v>
      </c>
      <c r="CJ325" t="s">
        <v>115</v>
      </c>
      <c r="CK325" t="s">
        <v>100</v>
      </c>
      <c r="CL325" t="s">
        <v>100</v>
      </c>
      <c r="CM325" t="s">
        <v>100</v>
      </c>
      <c r="CN325" t="s">
        <v>116</v>
      </c>
      <c r="CO325" t="s">
        <v>117</v>
      </c>
      <c r="CP325" t="s">
        <v>117</v>
      </c>
      <c r="CQ325" t="s">
        <v>100</v>
      </c>
      <c r="CR325" t="s">
        <v>100</v>
      </c>
    </row>
    <row r="326" spans="1:96">
      <c r="A326" t="s">
        <v>1270</v>
      </c>
      <c r="B326" t="s">
        <v>1271</v>
      </c>
      <c r="C326" t="s">
        <v>138</v>
      </c>
      <c r="D326" t="s">
        <v>1272</v>
      </c>
      <c r="E326" t="s">
        <v>100</v>
      </c>
      <c r="F326" t="s">
        <v>100</v>
      </c>
      <c r="G326" t="s">
        <v>141</v>
      </c>
      <c r="H326" t="s">
        <v>142</v>
      </c>
      <c r="I326" t="s">
        <v>143</v>
      </c>
      <c r="J326" t="s">
        <v>419</v>
      </c>
      <c r="K326" t="s">
        <v>105</v>
      </c>
      <c r="L326" t="s">
        <v>106</v>
      </c>
      <c r="M326" t="s">
        <v>100</v>
      </c>
      <c r="N326" t="s">
        <v>100</v>
      </c>
      <c r="O326" t="s">
        <v>100</v>
      </c>
      <c r="P326" t="s">
        <v>146</v>
      </c>
      <c r="Q326" t="s">
        <v>147</v>
      </c>
      <c r="R326" t="s">
        <v>148</v>
      </c>
      <c r="S326" t="s">
        <v>110</v>
      </c>
      <c r="T326" t="s">
        <v>111</v>
      </c>
      <c r="U326" t="s">
        <v>112</v>
      </c>
      <c r="V326" t="s">
        <v>134</v>
      </c>
      <c r="W326" t="s">
        <v>134</v>
      </c>
      <c r="X326" t="s">
        <v>135</v>
      </c>
      <c r="Y326" t="s">
        <v>115</v>
      </c>
      <c r="Z326" t="s">
        <v>100</v>
      </c>
      <c r="AA326" t="s">
        <v>100</v>
      </c>
      <c r="AB326" t="s">
        <v>100</v>
      </c>
      <c r="AC326" t="s">
        <v>100</v>
      </c>
      <c r="AD326" t="s">
        <v>100</v>
      </c>
      <c r="AE326" t="s">
        <v>100</v>
      </c>
      <c r="AF326" t="s">
        <v>100</v>
      </c>
      <c r="AG326" t="s">
        <v>100</v>
      </c>
      <c r="AH326" t="s">
        <v>100</v>
      </c>
      <c r="AI326" t="s">
        <v>100</v>
      </c>
      <c r="AJ326" t="s">
        <v>100</v>
      </c>
      <c r="AK326" t="s">
        <v>100</v>
      </c>
      <c r="AL326" t="s">
        <v>100</v>
      </c>
      <c r="AM326" t="s">
        <v>100</v>
      </c>
      <c r="AN326" t="s">
        <v>100</v>
      </c>
      <c r="AO326" t="s">
        <v>100</v>
      </c>
      <c r="AP326" t="s">
        <v>100</v>
      </c>
      <c r="AQ326" t="s">
        <v>100</v>
      </c>
      <c r="AR326" t="s">
        <v>100</v>
      </c>
      <c r="AS326" t="s">
        <v>100</v>
      </c>
      <c r="AT326" t="s">
        <v>100</v>
      </c>
      <c r="AU326" t="s">
        <v>100</v>
      </c>
      <c r="AV326" t="s">
        <v>100</v>
      </c>
      <c r="AW326" t="s">
        <v>100</v>
      </c>
      <c r="AX326" t="s">
        <v>100</v>
      </c>
      <c r="AY326" t="s">
        <v>100</v>
      </c>
      <c r="AZ326" t="s">
        <v>100</v>
      </c>
      <c r="BA326" t="s">
        <v>100</v>
      </c>
      <c r="BB326" t="s">
        <v>100</v>
      </c>
      <c r="BC326" t="s">
        <v>100</v>
      </c>
      <c r="BD326" t="s">
        <v>100</v>
      </c>
      <c r="BE326" t="s">
        <v>100</v>
      </c>
      <c r="BF326" t="s">
        <v>100</v>
      </c>
      <c r="BG326" t="s">
        <v>100</v>
      </c>
      <c r="BH326" t="s">
        <v>100</v>
      </c>
      <c r="BI326" t="s">
        <v>100</v>
      </c>
      <c r="BJ326" t="s">
        <v>100</v>
      </c>
      <c r="BK326" t="s">
        <v>100</v>
      </c>
      <c r="BL326" t="s">
        <v>100</v>
      </c>
      <c r="BM326" t="s">
        <v>100</v>
      </c>
      <c r="BN326" t="s">
        <v>100</v>
      </c>
      <c r="BO326" t="s">
        <v>115</v>
      </c>
      <c r="BP326" t="s">
        <v>100</v>
      </c>
      <c r="BQ326" t="s">
        <v>100</v>
      </c>
      <c r="BR326" t="s">
        <v>100</v>
      </c>
      <c r="BS326" t="s">
        <v>100</v>
      </c>
      <c r="BT326" t="s">
        <v>100</v>
      </c>
      <c r="BU326" t="s">
        <v>100</v>
      </c>
      <c r="BV326" t="s">
        <v>100</v>
      </c>
      <c r="BW326" t="s">
        <v>100</v>
      </c>
      <c r="BX326" t="s">
        <v>100</v>
      </c>
      <c r="BY326" t="s">
        <v>100</v>
      </c>
      <c r="BZ326" t="s">
        <v>100</v>
      </c>
      <c r="CA326" t="s">
        <v>100</v>
      </c>
      <c r="CB326" t="s">
        <v>100</v>
      </c>
      <c r="CC326" t="s">
        <v>100</v>
      </c>
      <c r="CD326" t="s">
        <v>100</v>
      </c>
      <c r="CE326" t="s">
        <v>100</v>
      </c>
      <c r="CF326" t="s">
        <v>100</v>
      </c>
      <c r="CG326" t="s">
        <v>100</v>
      </c>
      <c r="CH326" t="s">
        <v>100</v>
      </c>
      <c r="CI326" t="s">
        <v>100</v>
      </c>
      <c r="CJ326" t="s">
        <v>115</v>
      </c>
      <c r="CK326" t="s">
        <v>100</v>
      </c>
      <c r="CL326" t="s">
        <v>100</v>
      </c>
      <c r="CM326" t="s">
        <v>100</v>
      </c>
      <c r="CN326" t="s">
        <v>151</v>
      </c>
      <c r="CO326" t="s">
        <v>100</v>
      </c>
      <c r="CP326" t="s">
        <v>100</v>
      </c>
      <c r="CQ326" t="s">
        <v>152</v>
      </c>
      <c r="CR326" t="s">
        <v>153</v>
      </c>
    </row>
    <row r="327" spans="1:96">
      <c r="A327" t="s">
        <v>1273</v>
      </c>
      <c r="B327" t="s">
        <v>1274</v>
      </c>
      <c r="C327" t="s">
        <v>205</v>
      </c>
      <c r="D327" t="s">
        <v>1275</v>
      </c>
      <c r="E327" t="s">
        <v>1276</v>
      </c>
      <c r="F327" t="s">
        <v>100</v>
      </c>
      <c r="G327" t="s">
        <v>101</v>
      </c>
      <c r="H327" t="s">
        <v>207</v>
      </c>
      <c r="I327" t="s">
        <v>143</v>
      </c>
      <c r="J327" t="s">
        <v>144</v>
      </c>
      <c r="K327" t="s">
        <v>145</v>
      </c>
      <c r="L327" t="s">
        <v>106</v>
      </c>
      <c r="M327" t="s">
        <v>100</v>
      </c>
      <c r="N327" t="s">
        <v>1277</v>
      </c>
      <c r="O327" t="s">
        <v>100</v>
      </c>
      <c r="P327" t="s">
        <v>146</v>
      </c>
      <c r="Q327" t="s">
        <v>209</v>
      </c>
      <c r="R327" t="s">
        <v>198</v>
      </c>
      <c r="S327" t="s">
        <v>100</v>
      </c>
      <c r="T327" t="s">
        <v>100</v>
      </c>
      <c r="U327" t="s">
        <v>112</v>
      </c>
      <c r="V327" t="s">
        <v>113</v>
      </c>
      <c r="W327" t="s">
        <v>113</v>
      </c>
      <c r="X327" t="s">
        <v>114</v>
      </c>
      <c r="Y327" t="s">
        <v>115</v>
      </c>
      <c r="Z327" t="s">
        <v>100</v>
      </c>
      <c r="AA327" t="s">
        <v>100</v>
      </c>
      <c r="AB327" t="s">
        <v>100</v>
      </c>
      <c r="AC327" t="s">
        <v>100</v>
      </c>
      <c r="AD327" t="s">
        <v>100</v>
      </c>
      <c r="AE327" t="s">
        <v>115</v>
      </c>
      <c r="AF327" t="s">
        <v>100</v>
      </c>
      <c r="AG327" t="s">
        <v>100</v>
      </c>
      <c r="AH327" t="s">
        <v>100</v>
      </c>
      <c r="AI327" t="s">
        <v>100</v>
      </c>
      <c r="AJ327" t="s">
        <v>100</v>
      </c>
      <c r="AK327" t="s">
        <v>100</v>
      </c>
      <c r="AL327" t="s">
        <v>100</v>
      </c>
      <c r="AM327" t="s">
        <v>100</v>
      </c>
      <c r="AN327" t="s">
        <v>100</v>
      </c>
      <c r="AO327" t="s">
        <v>100</v>
      </c>
      <c r="AP327" t="s">
        <v>100</v>
      </c>
      <c r="AQ327" t="s">
        <v>100</v>
      </c>
      <c r="AR327" t="s">
        <v>100</v>
      </c>
      <c r="AS327" t="s">
        <v>100</v>
      </c>
      <c r="AT327" t="s">
        <v>100</v>
      </c>
      <c r="AU327" t="s">
        <v>100</v>
      </c>
      <c r="AV327" t="s">
        <v>100</v>
      </c>
      <c r="AW327" t="s">
        <v>100</v>
      </c>
      <c r="AX327" t="s">
        <v>100</v>
      </c>
      <c r="AY327" t="s">
        <v>100</v>
      </c>
      <c r="AZ327" t="s">
        <v>100</v>
      </c>
      <c r="BA327" t="s">
        <v>100</v>
      </c>
      <c r="BB327" t="s">
        <v>100</v>
      </c>
      <c r="BC327" t="s">
        <v>100</v>
      </c>
      <c r="BD327" t="s">
        <v>100</v>
      </c>
      <c r="BE327" t="s">
        <v>100</v>
      </c>
      <c r="BF327" t="s">
        <v>100</v>
      </c>
      <c r="BG327" t="s">
        <v>100</v>
      </c>
      <c r="BH327" t="s">
        <v>100</v>
      </c>
      <c r="BI327" t="s">
        <v>100</v>
      </c>
      <c r="BJ327" t="s">
        <v>100</v>
      </c>
      <c r="BK327" t="s">
        <v>100</v>
      </c>
      <c r="BL327" t="s">
        <v>100</v>
      </c>
      <c r="BM327" t="s">
        <v>100</v>
      </c>
      <c r="BN327" t="s">
        <v>100</v>
      </c>
      <c r="BO327" t="s">
        <v>100</v>
      </c>
      <c r="BP327" t="s">
        <v>100</v>
      </c>
      <c r="BQ327" t="s">
        <v>100</v>
      </c>
      <c r="BR327" t="s">
        <v>100</v>
      </c>
      <c r="BS327" t="s">
        <v>100</v>
      </c>
      <c r="BT327" t="s">
        <v>100</v>
      </c>
      <c r="BU327" t="s">
        <v>100</v>
      </c>
      <c r="BV327" t="s">
        <v>100</v>
      </c>
      <c r="BW327" t="s">
        <v>100</v>
      </c>
      <c r="BX327" t="s">
        <v>100</v>
      </c>
      <c r="BY327" t="s">
        <v>100</v>
      </c>
      <c r="BZ327" t="s">
        <v>100</v>
      </c>
      <c r="CA327" t="s">
        <v>100</v>
      </c>
      <c r="CB327" t="s">
        <v>100</v>
      </c>
      <c r="CC327" t="s">
        <v>100</v>
      </c>
      <c r="CD327" t="s">
        <v>100</v>
      </c>
      <c r="CE327" t="s">
        <v>100</v>
      </c>
      <c r="CF327" t="s">
        <v>100</v>
      </c>
      <c r="CG327" t="s">
        <v>100</v>
      </c>
      <c r="CH327" t="s">
        <v>100</v>
      </c>
      <c r="CI327" t="s">
        <v>100</v>
      </c>
      <c r="CJ327" t="s">
        <v>115</v>
      </c>
      <c r="CK327" t="s">
        <v>100</v>
      </c>
      <c r="CL327" t="s">
        <v>100</v>
      </c>
      <c r="CM327" t="s">
        <v>100</v>
      </c>
      <c r="CN327" t="s">
        <v>211</v>
      </c>
      <c r="CO327" t="s">
        <v>152</v>
      </c>
      <c r="CP327" t="s">
        <v>100</v>
      </c>
      <c r="CQ327" t="s">
        <v>100</v>
      </c>
      <c r="CR327" t="s">
        <v>100</v>
      </c>
    </row>
    <row r="328" spans="1:96">
      <c r="A328" t="s">
        <v>1278</v>
      </c>
      <c r="B328" t="s">
        <v>1279</v>
      </c>
      <c r="C328" t="s">
        <v>98</v>
      </c>
      <c r="D328" t="s">
        <v>1280</v>
      </c>
      <c r="E328" t="s">
        <v>100</v>
      </c>
      <c r="F328" t="s">
        <v>100</v>
      </c>
      <c r="G328" t="s">
        <v>101</v>
      </c>
      <c r="H328" t="s">
        <v>102</v>
      </c>
      <c r="I328" t="s">
        <v>103</v>
      </c>
      <c r="J328" t="s">
        <v>133</v>
      </c>
      <c r="K328" t="s">
        <v>105</v>
      </c>
      <c r="L328" t="s">
        <v>106</v>
      </c>
      <c r="M328" t="s">
        <v>100</v>
      </c>
      <c r="N328" t="s">
        <v>100</v>
      </c>
      <c r="O328" t="s">
        <v>100</v>
      </c>
      <c r="P328" t="s">
        <v>107</v>
      </c>
      <c r="Q328" t="s">
        <v>108</v>
      </c>
      <c r="R328" t="s">
        <v>109</v>
      </c>
      <c r="S328" t="s">
        <v>110</v>
      </c>
      <c r="T328" t="s">
        <v>111</v>
      </c>
      <c r="U328" t="s">
        <v>112</v>
      </c>
      <c r="V328" t="s">
        <v>134</v>
      </c>
      <c r="W328" t="s">
        <v>134</v>
      </c>
      <c r="X328" t="s">
        <v>135</v>
      </c>
      <c r="Y328" t="s">
        <v>115</v>
      </c>
      <c r="Z328" t="s">
        <v>100</v>
      </c>
      <c r="AA328" t="s">
        <v>100</v>
      </c>
      <c r="AB328" t="s">
        <v>100</v>
      </c>
      <c r="AC328" t="s">
        <v>100</v>
      </c>
      <c r="AD328" t="s">
        <v>100</v>
      </c>
      <c r="AE328" t="s">
        <v>115</v>
      </c>
      <c r="AF328" t="s">
        <v>100</v>
      </c>
      <c r="AG328" t="s">
        <v>100</v>
      </c>
      <c r="AH328" t="s">
        <v>100</v>
      </c>
      <c r="AI328" t="s">
        <v>100</v>
      </c>
      <c r="AJ328" t="s">
        <v>100</v>
      </c>
      <c r="AK328" t="s">
        <v>100</v>
      </c>
      <c r="AL328" t="s">
        <v>100</v>
      </c>
      <c r="AM328" t="s">
        <v>100</v>
      </c>
      <c r="AN328" t="s">
        <v>100</v>
      </c>
      <c r="AO328" t="s">
        <v>100</v>
      </c>
      <c r="AP328" t="s">
        <v>100</v>
      </c>
      <c r="AQ328" t="s">
        <v>100</v>
      </c>
      <c r="AR328" t="s">
        <v>100</v>
      </c>
      <c r="AS328" t="s">
        <v>100</v>
      </c>
      <c r="AT328" t="s">
        <v>100</v>
      </c>
      <c r="AU328" t="s">
        <v>100</v>
      </c>
      <c r="AV328" t="s">
        <v>100</v>
      </c>
      <c r="AW328" t="s">
        <v>100</v>
      </c>
      <c r="AX328" t="s">
        <v>100</v>
      </c>
      <c r="AY328" t="s">
        <v>100</v>
      </c>
      <c r="AZ328" t="s">
        <v>100</v>
      </c>
      <c r="BA328" t="s">
        <v>100</v>
      </c>
      <c r="BB328" t="s">
        <v>100</v>
      </c>
      <c r="BC328" t="s">
        <v>100</v>
      </c>
      <c r="BD328" t="s">
        <v>100</v>
      </c>
      <c r="BE328" t="s">
        <v>100</v>
      </c>
      <c r="BF328" t="s">
        <v>100</v>
      </c>
      <c r="BG328" t="s">
        <v>100</v>
      </c>
      <c r="BH328" t="s">
        <v>100</v>
      </c>
      <c r="BI328" t="s">
        <v>100</v>
      </c>
      <c r="BJ328" t="s">
        <v>100</v>
      </c>
      <c r="BK328" t="s">
        <v>100</v>
      </c>
      <c r="BL328" t="s">
        <v>100</v>
      </c>
      <c r="BM328" t="s">
        <v>100</v>
      </c>
      <c r="BN328" t="s">
        <v>100</v>
      </c>
      <c r="BO328" t="s">
        <v>100</v>
      </c>
      <c r="BP328" t="s">
        <v>100</v>
      </c>
      <c r="BQ328" t="s">
        <v>100</v>
      </c>
      <c r="BR328" t="s">
        <v>100</v>
      </c>
      <c r="BS328" t="s">
        <v>100</v>
      </c>
      <c r="BT328" t="s">
        <v>100</v>
      </c>
      <c r="BU328" t="s">
        <v>100</v>
      </c>
      <c r="BV328" t="s">
        <v>100</v>
      </c>
      <c r="BW328" t="s">
        <v>100</v>
      </c>
      <c r="BX328" t="s">
        <v>100</v>
      </c>
      <c r="BY328" t="s">
        <v>100</v>
      </c>
      <c r="BZ328" t="s">
        <v>100</v>
      </c>
      <c r="CA328" t="s">
        <v>100</v>
      </c>
      <c r="CB328" t="s">
        <v>100</v>
      </c>
      <c r="CC328" t="s">
        <v>100</v>
      </c>
      <c r="CD328" t="s">
        <v>100</v>
      </c>
      <c r="CE328" t="s">
        <v>100</v>
      </c>
      <c r="CF328" t="s">
        <v>100</v>
      </c>
      <c r="CG328" t="s">
        <v>100</v>
      </c>
      <c r="CH328" t="s">
        <v>100</v>
      </c>
      <c r="CI328" t="s">
        <v>100</v>
      </c>
      <c r="CJ328" t="s">
        <v>115</v>
      </c>
      <c r="CK328" t="s">
        <v>100</v>
      </c>
      <c r="CL328" t="s">
        <v>100</v>
      </c>
      <c r="CM328" t="s">
        <v>100</v>
      </c>
      <c r="CN328" t="s">
        <v>116</v>
      </c>
      <c r="CO328" t="s">
        <v>117</v>
      </c>
      <c r="CP328" t="s">
        <v>117</v>
      </c>
      <c r="CQ328" t="s">
        <v>100</v>
      </c>
      <c r="CR328" t="s">
        <v>100</v>
      </c>
    </row>
    <row r="329" spans="1:96">
      <c r="A329" t="s">
        <v>1281</v>
      </c>
      <c r="B329" t="s">
        <v>1282</v>
      </c>
      <c r="C329" t="s">
        <v>98</v>
      </c>
      <c r="D329" t="s">
        <v>1283</v>
      </c>
      <c r="E329" t="s">
        <v>100</v>
      </c>
      <c r="F329" t="s">
        <v>100</v>
      </c>
      <c r="G329" t="s">
        <v>101</v>
      </c>
      <c r="H329" t="s">
        <v>102</v>
      </c>
      <c r="I329" t="s">
        <v>103</v>
      </c>
      <c r="J329" t="s">
        <v>104</v>
      </c>
      <c r="K329" t="s">
        <v>105</v>
      </c>
      <c r="L329" t="s">
        <v>106</v>
      </c>
      <c r="M329" t="s">
        <v>100</v>
      </c>
      <c r="N329" t="s">
        <v>100</v>
      </c>
      <c r="O329" t="s">
        <v>100</v>
      </c>
      <c r="P329" t="s">
        <v>107</v>
      </c>
      <c r="Q329" t="s">
        <v>108</v>
      </c>
      <c r="R329" t="s">
        <v>109</v>
      </c>
      <c r="S329" t="s">
        <v>110</v>
      </c>
      <c r="T329" t="s">
        <v>111</v>
      </c>
      <c r="U329" t="s">
        <v>112</v>
      </c>
      <c r="V329" t="s">
        <v>113</v>
      </c>
      <c r="W329" t="s">
        <v>113</v>
      </c>
      <c r="X329" t="s">
        <v>114</v>
      </c>
      <c r="Y329" t="s">
        <v>115</v>
      </c>
      <c r="Z329" t="s">
        <v>100</v>
      </c>
      <c r="AA329" t="s">
        <v>100</v>
      </c>
      <c r="AB329" t="s">
        <v>100</v>
      </c>
      <c r="AC329" t="s">
        <v>100</v>
      </c>
      <c r="AD329" t="s">
        <v>100</v>
      </c>
      <c r="AE329" t="s">
        <v>115</v>
      </c>
      <c r="AF329" t="s">
        <v>100</v>
      </c>
      <c r="AG329" t="s">
        <v>100</v>
      </c>
      <c r="AH329" t="s">
        <v>100</v>
      </c>
      <c r="AI329" t="s">
        <v>100</v>
      </c>
      <c r="AJ329" t="s">
        <v>100</v>
      </c>
      <c r="AK329" t="s">
        <v>100</v>
      </c>
      <c r="AL329" t="s">
        <v>100</v>
      </c>
      <c r="AM329" t="s">
        <v>100</v>
      </c>
      <c r="AN329" t="s">
        <v>100</v>
      </c>
      <c r="AO329" t="s">
        <v>100</v>
      </c>
      <c r="AP329" t="s">
        <v>100</v>
      </c>
      <c r="AQ329" t="s">
        <v>100</v>
      </c>
      <c r="AR329" t="s">
        <v>100</v>
      </c>
      <c r="AS329" t="s">
        <v>100</v>
      </c>
      <c r="AT329" t="s">
        <v>100</v>
      </c>
      <c r="AU329" t="s">
        <v>100</v>
      </c>
      <c r="AV329" t="s">
        <v>100</v>
      </c>
      <c r="AW329" t="s">
        <v>100</v>
      </c>
      <c r="AX329" t="s">
        <v>100</v>
      </c>
      <c r="AY329" t="s">
        <v>100</v>
      </c>
      <c r="AZ329" t="s">
        <v>100</v>
      </c>
      <c r="BA329" t="s">
        <v>100</v>
      </c>
      <c r="BB329" t="s">
        <v>100</v>
      </c>
      <c r="BC329" t="s">
        <v>100</v>
      </c>
      <c r="BD329" t="s">
        <v>100</v>
      </c>
      <c r="BE329" t="s">
        <v>100</v>
      </c>
      <c r="BF329" t="s">
        <v>100</v>
      </c>
      <c r="BG329" t="s">
        <v>100</v>
      </c>
      <c r="BH329" t="s">
        <v>100</v>
      </c>
      <c r="BI329" t="s">
        <v>100</v>
      </c>
      <c r="BJ329" t="s">
        <v>100</v>
      </c>
      <c r="BK329" t="s">
        <v>100</v>
      </c>
      <c r="BL329" t="s">
        <v>100</v>
      </c>
      <c r="BM329" t="s">
        <v>100</v>
      </c>
      <c r="BN329" t="s">
        <v>100</v>
      </c>
      <c r="BO329" t="s">
        <v>100</v>
      </c>
      <c r="BP329" t="s">
        <v>100</v>
      </c>
      <c r="BQ329" t="s">
        <v>100</v>
      </c>
      <c r="BR329" t="s">
        <v>100</v>
      </c>
      <c r="BS329" t="s">
        <v>100</v>
      </c>
      <c r="BT329" t="s">
        <v>100</v>
      </c>
      <c r="BU329" t="s">
        <v>100</v>
      </c>
      <c r="BV329" t="s">
        <v>100</v>
      </c>
      <c r="BW329" t="s">
        <v>100</v>
      </c>
      <c r="BX329" t="s">
        <v>100</v>
      </c>
      <c r="BY329" t="s">
        <v>100</v>
      </c>
      <c r="BZ329" t="s">
        <v>100</v>
      </c>
      <c r="CA329" t="s">
        <v>100</v>
      </c>
      <c r="CB329" t="s">
        <v>100</v>
      </c>
      <c r="CC329" t="s">
        <v>100</v>
      </c>
      <c r="CD329" t="s">
        <v>100</v>
      </c>
      <c r="CE329" t="s">
        <v>100</v>
      </c>
      <c r="CF329" t="s">
        <v>100</v>
      </c>
      <c r="CG329" t="s">
        <v>100</v>
      </c>
      <c r="CH329" t="s">
        <v>100</v>
      </c>
      <c r="CI329" t="s">
        <v>100</v>
      </c>
      <c r="CJ329" t="s">
        <v>115</v>
      </c>
      <c r="CK329" t="s">
        <v>100</v>
      </c>
      <c r="CL329" t="s">
        <v>100</v>
      </c>
      <c r="CM329" t="s">
        <v>100</v>
      </c>
      <c r="CN329" t="s">
        <v>116</v>
      </c>
      <c r="CO329" t="s">
        <v>117</v>
      </c>
      <c r="CP329" t="s">
        <v>117</v>
      </c>
      <c r="CQ329" t="s">
        <v>100</v>
      </c>
      <c r="CR329" t="s">
        <v>100</v>
      </c>
    </row>
    <row r="330" spans="1:96">
      <c r="A330" t="s">
        <v>1284</v>
      </c>
      <c r="B330" t="s">
        <v>1285</v>
      </c>
      <c r="C330" t="s">
        <v>98</v>
      </c>
      <c r="D330" t="s">
        <v>1286</v>
      </c>
      <c r="E330" t="s">
        <v>100</v>
      </c>
      <c r="F330" t="s">
        <v>100</v>
      </c>
      <c r="G330" t="s">
        <v>101</v>
      </c>
      <c r="H330" t="s">
        <v>102</v>
      </c>
      <c r="I330" t="s">
        <v>103</v>
      </c>
      <c r="J330" t="s">
        <v>1287</v>
      </c>
      <c r="K330" t="s">
        <v>105</v>
      </c>
      <c r="L330" t="s">
        <v>106</v>
      </c>
      <c r="M330" t="s">
        <v>100</v>
      </c>
      <c r="N330" t="s">
        <v>100</v>
      </c>
      <c r="O330" t="s">
        <v>100</v>
      </c>
      <c r="P330" t="s">
        <v>107</v>
      </c>
      <c r="Q330" t="s">
        <v>108</v>
      </c>
      <c r="R330" t="s">
        <v>109</v>
      </c>
      <c r="S330" t="s">
        <v>110</v>
      </c>
      <c r="T330" t="s">
        <v>111</v>
      </c>
      <c r="U330" t="s">
        <v>112</v>
      </c>
      <c r="V330" t="s">
        <v>134</v>
      </c>
      <c r="W330" t="s">
        <v>134</v>
      </c>
      <c r="X330" t="s">
        <v>135</v>
      </c>
      <c r="Y330" t="s">
        <v>115</v>
      </c>
      <c r="Z330" t="s">
        <v>100</v>
      </c>
      <c r="AA330" t="s">
        <v>100</v>
      </c>
      <c r="AB330" t="s">
        <v>100</v>
      </c>
      <c r="AC330" t="s">
        <v>100</v>
      </c>
      <c r="AD330" t="s">
        <v>100</v>
      </c>
      <c r="AE330" t="s">
        <v>115</v>
      </c>
      <c r="AF330" t="s">
        <v>100</v>
      </c>
      <c r="AG330" t="s">
        <v>100</v>
      </c>
      <c r="AH330" t="s">
        <v>100</v>
      </c>
      <c r="AI330" t="s">
        <v>100</v>
      </c>
      <c r="AJ330" t="s">
        <v>100</v>
      </c>
      <c r="AK330" t="s">
        <v>100</v>
      </c>
      <c r="AL330" t="s">
        <v>100</v>
      </c>
      <c r="AM330" t="s">
        <v>100</v>
      </c>
      <c r="AN330" t="s">
        <v>100</v>
      </c>
      <c r="AO330" t="s">
        <v>100</v>
      </c>
      <c r="AP330" t="s">
        <v>100</v>
      </c>
      <c r="AQ330" t="s">
        <v>100</v>
      </c>
      <c r="AR330" t="s">
        <v>100</v>
      </c>
      <c r="AS330" t="s">
        <v>100</v>
      </c>
      <c r="AT330" t="s">
        <v>100</v>
      </c>
      <c r="AU330" t="s">
        <v>100</v>
      </c>
      <c r="AV330" t="s">
        <v>100</v>
      </c>
      <c r="AW330" t="s">
        <v>100</v>
      </c>
      <c r="AX330" t="s">
        <v>100</v>
      </c>
      <c r="AY330" t="s">
        <v>100</v>
      </c>
      <c r="AZ330" t="s">
        <v>100</v>
      </c>
      <c r="BA330" t="s">
        <v>100</v>
      </c>
      <c r="BB330" t="s">
        <v>100</v>
      </c>
      <c r="BC330" t="s">
        <v>100</v>
      </c>
      <c r="BD330" t="s">
        <v>100</v>
      </c>
      <c r="BE330" t="s">
        <v>100</v>
      </c>
      <c r="BF330" t="s">
        <v>100</v>
      </c>
      <c r="BG330" t="s">
        <v>100</v>
      </c>
      <c r="BH330" t="s">
        <v>100</v>
      </c>
      <c r="BI330" t="s">
        <v>100</v>
      </c>
      <c r="BJ330" t="s">
        <v>100</v>
      </c>
      <c r="BK330" t="s">
        <v>100</v>
      </c>
      <c r="BL330" t="s">
        <v>100</v>
      </c>
      <c r="BM330" t="s">
        <v>100</v>
      </c>
      <c r="BN330" t="s">
        <v>100</v>
      </c>
      <c r="BO330" t="s">
        <v>100</v>
      </c>
      <c r="BP330" t="s">
        <v>100</v>
      </c>
      <c r="BQ330" t="s">
        <v>100</v>
      </c>
      <c r="BR330" t="s">
        <v>100</v>
      </c>
      <c r="BS330" t="s">
        <v>100</v>
      </c>
      <c r="BT330" t="s">
        <v>100</v>
      </c>
      <c r="BU330" t="s">
        <v>100</v>
      </c>
      <c r="BV330" t="s">
        <v>100</v>
      </c>
      <c r="BW330" t="s">
        <v>100</v>
      </c>
      <c r="BX330" t="s">
        <v>100</v>
      </c>
      <c r="BY330" t="s">
        <v>100</v>
      </c>
      <c r="BZ330" t="s">
        <v>100</v>
      </c>
      <c r="CA330" t="s">
        <v>100</v>
      </c>
      <c r="CB330" t="s">
        <v>100</v>
      </c>
      <c r="CC330" t="s">
        <v>100</v>
      </c>
      <c r="CD330" t="s">
        <v>100</v>
      </c>
      <c r="CE330" t="s">
        <v>100</v>
      </c>
      <c r="CF330" t="s">
        <v>100</v>
      </c>
      <c r="CG330" t="s">
        <v>100</v>
      </c>
      <c r="CH330" t="s">
        <v>100</v>
      </c>
      <c r="CI330" t="s">
        <v>100</v>
      </c>
      <c r="CJ330" t="s">
        <v>115</v>
      </c>
      <c r="CK330" t="s">
        <v>100</v>
      </c>
      <c r="CL330" t="s">
        <v>100</v>
      </c>
      <c r="CM330" t="s">
        <v>100</v>
      </c>
      <c r="CN330" t="s">
        <v>116</v>
      </c>
      <c r="CO330" t="s">
        <v>117</v>
      </c>
      <c r="CP330" t="s">
        <v>117</v>
      </c>
      <c r="CQ330" t="s">
        <v>100</v>
      </c>
      <c r="CR330" t="s">
        <v>100</v>
      </c>
    </row>
    <row r="331" spans="1:96">
      <c r="A331" t="s">
        <v>1288</v>
      </c>
      <c r="B331" t="s">
        <v>1289</v>
      </c>
      <c r="C331" t="s">
        <v>98</v>
      </c>
      <c r="D331" t="s">
        <v>1290</v>
      </c>
      <c r="E331" t="s">
        <v>100</v>
      </c>
      <c r="F331" t="s">
        <v>100</v>
      </c>
      <c r="G331" t="s">
        <v>101</v>
      </c>
      <c r="H331" t="s">
        <v>102</v>
      </c>
      <c r="I331" t="s">
        <v>103</v>
      </c>
      <c r="J331" t="s">
        <v>104</v>
      </c>
      <c r="K331" t="s">
        <v>105</v>
      </c>
      <c r="L331" t="s">
        <v>106</v>
      </c>
      <c r="M331" t="s">
        <v>100</v>
      </c>
      <c r="N331" t="s">
        <v>100</v>
      </c>
      <c r="O331" t="s">
        <v>100</v>
      </c>
      <c r="P331" t="s">
        <v>107</v>
      </c>
      <c r="Q331" t="s">
        <v>108</v>
      </c>
      <c r="R331" t="s">
        <v>109</v>
      </c>
      <c r="S331" t="s">
        <v>110</v>
      </c>
      <c r="T331" t="s">
        <v>111</v>
      </c>
      <c r="U331" t="s">
        <v>112</v>
      </c>
      <c r="V331" t="s">
        <v>113</v>
      </c>
      <c r="W331" t="s">
        <v>113</v>
      </c>
      <c r="X331" t="s">
        <v>114</v>
      </c>
      <c r="Y331" t="s">
        <v>115</v>
      </c>
      <c r="Z331" t="s">
        <v>100</v>
      </c>
      <c r="AA331" t="s">
        <v>100</v>
      </c>
      <c r="AB331" t="s">
        <v>100</v>
      </c>
      <c r="AC331" t="s">
        <v>100</v>
      </c>
      <c r="AD331" t="s">
        <v>100</v>
      </c>
      <c r="AE331" t="s">
        <v>115</v>
      </c>
      <c r="AF331" t="s">
        <v>100</v>
      </c>
      <c r="AG331" t="s">
        <v>100</v>
      </c>
      <c r="AH331" t="s">
        <v>100</v>
      </c>
      <c r="AI331" t="s">
        <v>100</v>
      </c>
      <c r="AJ331" t="s">
        <v>100</v>
      </c>
      <c r="AK331" t="s">
        <v>100</v>
      </c>
      <c r="AL331" t="s">
        <v>100</v>
      </c>
      <c r="AM331" t="s">
        <v>100</v>
      </c>
      <c r="AN331" t="s">
        <v>100</v>
      </c>
      <c r="AO331" t="s">
        <v>100</v>
      </c>
      <c r="AP331" t="s">
        <v>100</v>
      </c>
      <c r="AQ331" t="s">
        <v>100</v>
      </c>
      <c r="AR331" t="s">
        <v>100</v>
      </c>
      <c r="AS331" t="s">
        <v>100</v>
      </c>
      <c r="AT331" t="s">
        <v>100</v>
      </c>
      <c r="AU331" t="s">
        <v>100</v>
      </c>
      <c r="AV331" t="s">
        <v>100</v>
      </c>
      <c r="AW331" t="s">
        <v>100</v>
      </c>
      <c r="AX331" t="s">
        <v>100</v>
      </c>
      <c r="AY331" t="s">
        <v>100</v>
      </c>
      <c r="AZ331" t="s">
        <v>100</v>
      </c>
      <c r="BA331" t="s">
        <v>100</v>
      </c>
      <c r="BB331" t="s">
        <v>100</v>
      </c>
      <c r="BC331" t="s">
        <v>100</v>
      </c>
      <c r="BD331" t="s">
        <v>100</v>
      </c>
      <c r="BE331" t="s">
        <v>100</v>
      </c>
      <c r="BF331" t="s">
        <v>100</v>
      </c>
      <c r="BG331" t="s">
        <v>100</v>
      </c>
      <c r="BH331" t="s">
        <v>100</v>
      </c>
      <c r="BI331" t="s">
        <v>100</v>
      </c>
      <c r="BJ331" t="s">
        <v>100</v>
      </c>
      <c r="BK331" t="s">
        <v>100</v>
      </c>
      <c r="BL331" t="s">
        <v>100</v>
      </c>
      <c r="BM331" t="s">
        <v>100</v>
      </c>
      <c r="BN331" t="s">
        <v>100</v>
      </c>
      <c r="BO331" t="s">
        <v>100</v>
      </c>
      <c r="BP331" t="s">
        <v>100</v>
      </c>
      <c r="BQ331" t="s">
        <v>100</v>
      </c>
      <c r="BR331" t="s">
        <v>100</v>
      </c>
      <c r="BS331" t="s">
        <v>100</v>
      </c>
      <c r="BT331" t="s">
        <v>100</v>
      </c>
      <c r="BU331" t="s">
        <v>100</v>
      </c>
      <c r="BV331" t="s">
        <v>100</v>
      </c>
      <c r="BW331" t="s">
        <v>100</v>
      </c>
      <c r="BX331" t="s">
        <v>100</v>
      </c>
      <c r="BY331" t="s">
        <v>100</v>
      </c>
      <c r="BZ331" t="s">
        <v>100</v>
      </c>
      <c r="CA331" t="s">
        <v>100</v>
      </c>
      <c r="CB331" t="s">
        <v>100</v>
      </c>
      <c r="CC331" t="s">
        <v>100</v>
      </c>
      <c r="CD331" t="s">
        <v>100</v>
      </c>
      <c r="CE331" t="s">
        <v>100</v>
      </c>
      <c r="CF331" t="s">
        <v>100</v>
      </c>
      <c r="CG331" t="s">
        <v>100</v>
      </c>
      <c r="CH331" t="s">
        <v>100</v>
      </c>
      <c r="CI331" t="s">
        <v>100</v>
      </c>
      <c r="CJ331" t="s">
        <v>115</v>
      </c>
      <c r="CK331" t="s">
        <v>100</v>
      </c>
      <c r="CL331" t="s">
        <v>100</v>
      </c>
      <c r="CM331" t="s">
        <v>100</v>
      </c>
      <c r="CN331" t="s">
        <v>116</v>
      </c>
      <c r="CO331" t="s">
        <v>117</v>
      </c>
      <c r="CP331" t="s">
        <v>117</v>
      </c>
      <c r="CQ331" t="s">
        <v>100</v>
      </c>
      <c r="CR331" t="s">
        <v>100</v>
      </c>
    </row>
    <row r="332" spans="1:96">
      <c r="A332" t="s">
        <v>1291</v>
      </c>
      <c r="B332" t="s">
        <v>1292</v>
      </c>
      <c r="C332" t="s">
        <v>98</v>
      </c>
      <c r="D332" t="s">
        <v>1293</v>
      </c>
      <c r="E332" t="s">
        <v>100</v>
      </c>
      <c r="F332" t="s">
        <v>100</v>
      </c>
      <c r="G332" t="s">
        <v>101</v>
      </c>
      <c r="H332" t="s">
        <v>102</v>
      </c>
      <c r="I332" t="s">
        <v>103</v>
      </c>
      <c r="J332" t="s">
        <v>104</v>
      </c>
      <c r="K332" t="s">
        <v>105</v>
      </c>
      <c r="L332" t="s">
        <v>106</v>
      </c>
      <c r="M332" t="s">
        <v>100</v>
      </c>
      <c r="N332" t="s">
        <v>100</v>
      </c>
      <c r="O332" t="s">
        <v>100</v>
      </c>
      <c r="P332" t="s">
        <v>107</v>
      </c>
      <c r="Q332" t="s">
        <v>108</v>
      </c>
      <c r="R332" t="s">
        <v>109</v>
      </c>
      <c r="S332" t="s">
        <v>110</v>
      </c>
      <c r="T332" t="s">
        <v>111</v>
      </c>
      <c r="U332" t="s">
        <v>112</v>
      </c>
      <c r="V332" t="s">
        <v>113</v>
      </c>
      <c r="W332" t="s">
        <v>113</v>
      </c>
      <c r="X332" t="s">
        <v>114</v>
      </c>
      <c r="Y332" t="s">
        <v>115</v>
      </c>
      <c r="Z332" t="s">
        <v>100</v>
      </c>
      <c r="AA332" t="s">
        <v>100</v>
      </c>
      <c r="AB332" t="s">
        <v>100</v>
      </c>
      <c r="AC332" t="s">
        <v>100</v>
      </c>
      <c r="AD332" t="s">
        <v>100</v>
      </c>
      <c r="AE332" t="s">
        <v>115</v>
      </c>
      <c r="AF332" t="s">
        <v>100</v>
      </c>
      <c r="AG332" t="s">
        <v>100</v>
      </c>
      <c r="AH332" t="s">
        <v>100</v>
      </c>
      <c r="AI332" t="s">
        <v>100</v>
      </c>
      <c r="AJ332" t="s">
        <v>100</v>
      </c>
      <c r="AK332" t="s">
        <v>100</v>
      </c>
      <c r="AL332" t="s">
        <v>100</v>
      </c>
      <c r="AM332" t="s">
        <v>100</v>
      </c>
      <c r="AN332" t="s">
        <v>100</v>
      </c>
      <c r="AO332" t="s">
        <v>100</v>
      </c>
      <c r="AP332" t="s">
        <v>100</v>
      </c>
      <c r="AQ332" t="s">
        <v>100</v>
      </c>
      <c r="AR332" t="s">
        <v>100</v>
      </c>
      <c r="AS332" t="s">
        <v>100</v>
      </c>
      <c r="AT332" t="s">
        <v>100</v>
      </c>
      <c r="AU332" t="s">
        <v>100</v>
      </c>
      <c r="AV332" t="s">
        <v>100</v>
      </c>
      <c r="AW332" t="s">
        <v>100</v>
      </c>
      <c r="AX332" t="s">
        <v>100</v>
      </c>
      <c r="AY332" t="s">
        <v>100</v>
      </c>
      <c r="AZ332" t="s">
        <v>100</v>
      </c>
      <c r="BA332" t="s">
        <v>100</v>
      </c>
      <c r="BB332" t="s">
        <v>100</v>
      </c>
      <c r="BC332" t="s">
        <v>100</v>
      </c>
      <c r="BD332" t="s">
        <v>100</v>
      </c>
      <c r="BE332" t="s">
        <v>100</v>
      </c>
      <c r="BF332" t="s">
        <v>100</v>
      </c>
      <c r="BG332" t="s">
        <v>100</v>
      </c>
      <c r="BH332" t="s">
        <v>100</v>
      </c>
      <c r="BI332" t="s">
        <v>100</v>
      </c>
      <c r="BJ332" t="s">
        <v>100</v>
      </c>
      <c r="BK332" t="s">
        <v>100</v>
      </c>
      <c r="BL332" t="s">
        <v>100</v>
      </c>
      <c r="BM332" t="s">
        <v>100</v>
      </c>
      <c r="BN332" t="s">
        <v>100</v>
      </c>
      <c r="BO332" t="s">
        <v>100</v>
      </c>
      <c r="BP332" t="s">
        <v>100</v>
      </c>
      <c r="BQ332" t="s">
        <v>100</v>
      </c>
      <c r="BR332" t="s">
        <v>100</v>
      </c>
      <c r="BS332" t="s">
        <v>100</v>
      </c>
      <c r="BT332" t="s">
        <v>100</v>
      </c>
      <c r="BU332" t="s">
        <v>100</v>
      </c>
      <c r="BV332" t="s">
        <v>100</v>
      </c>
      <c r="BW332" t="s">
        <v>100</v>
      </c>
      <c r="BX332" t="s">
        <v>100</v>
      </c>
      <c r="BY332" t="s">
        <v>100</v>
      </c>
      <c r="BZ332" t="s">
        <v>100</v>
      </c>
      <c r="CA332" t="s">
        <v>100</v>
      </c>
      <c r="CB332" t="s">
        <v>100</v>
      </c>
      <c r="CC332" t="s">
        <v>100</v>
      </c>
      <c r="CD332" t="s">
        <v>100</v>
      </c>
      <c r="CE332" t="s">
        <v>100</v>
      </c>
      <c r="CF332" t="s">
        <v>100</v>
      </c>
      <c r="CG332" t="s">
        <v>100</v>
      </c>
      <c r="CH332" t="s">
        <v>100</v>
      </c>
      <c r="CI332" t="s">
        <v>100</v>
      </c>
      <c r="CJ332" t="s">
        <v>115</v>
      </c>
      <c r="CK332" t="s">
        <v>100</v>
      </c>
      <c r="CL332" t="s">
        <v>100</v>
      </c>
      <c r="CM332" t="s">
        <v>100</v>
      </c>
      <c r="CN332" t="s">
        <v>116</v>
      </c>
      <c r="CO332" t="s">
        <v>117</v>
      </c>
      <c r="CP332" t="s">
        <v>117</v>
      </c>
      <c r="CQ332" t="s">
        <v>100</v>
      </c>
      <c r="CR332" t="s">
        <v>100</v>
      </c>
    </row>
    <row r="333" spans="1:96">
      <c r="A333" t="s">
        <v>1294</v>
      </c>
      <c r="B333" t="s">
        <v>1295</v>
      </c>
      <c r="C333" t="s">
        <v>98</v>
      </c>
      <c r="D333" t="s">
        <v>1296</v>
      </c>
      <c r="E333" t="s">
        <v>100</v>
      </c>
      <c r="F333" t="s">
        <v>100</v>
      </c>
      <c r="G333" t="s">
        <v>101</v>
      </c>
      <c r="H333" t="s">
        <v>102</v>
      </c>
      <c r="I333" t="s">
        <v>103</v>
      </c>
      <c r="J333" t="s">
        <v>104</v>
      </c>
      <c r="K333" t="s">
        <v>105</v>
      </c>
      <c r="L333" t="s">
        <v>106</v>
      </c>
      <c r="M333" t="s">
        <v>100</v>
      </c>
      <c r="N333" t="s">
        <v>100</v>
      </c>
      <c r="O333" t="s">
        <v>100</v>
      </c>
      <c r="P333" t="s">
        <v>107</v>
      </c>
      <c r="Q333" t="s">
        <v>108</v>
      </c>
      <c r="R333" t="s">
        <v>109</v>
      </c>
      <c r="S333" t="s">
        <v>110</v>
      </c>
      <c r="T333" t="s">
        <v>111</v>
      </c>
      <c r="U333" t="s">
        <v>112</v>
      </c>
      <c r="V333" t="s">
        <v>113</v>
      </c>
      <c r="W333" t="s">
        <v>113</v>
      </c>
      <c r="X333" t="s">
        <v>114</v>
      </c>
      <c r="Y333" t="s">
        <v>115</v>
      </c>
      <c r="Z333" t="s">
        <v>100</v>
      </c>
      <c r="AA333" t="s">
        <v>100</v>
      </c>
      <c r="AB333" t="s">
        <v>100</v>
      </c>
      <c r="AC333" t="s">
        <v>100</v>
      </c>
      <c r="AD333" t="s">
        <v>100</v>
      </c>
      <c r="AE333" t="s">
        <v>115</v>
      </c>
      <c r="AF333" t="s">
        <v>100</v>
      </c>
      <c r="AG333" t="s">
        <v>100</v>
      </c>
      <c r="AH333" t="s">
        <v>100</v>
      </c>
      <c r="AI333" t="s">
        <v>100</v>
      </c>
      <c r="AJ333" t="s">
        <v>100</v>
      </c>
      <c r="AK333" t="s">
        <v>100</v>
      </c>
      <c r="AL333" t="s">
        <v>100</v>
      </c>
      <c r="AM333" t="s">
        <v>100</v>
      </c>
      <c r="AN333" t="s">
        <v>100</v>
      </c>
      <c r="AO333" t="s">
        <v>100</v>
      </c>
      <c r="AP333" t="s">
        <v>100</v>
      </c>
      <c r="AQ333" t="s">
        <v>100</v>
      </c>
      <c r="AR333" t="s">
        <v>100</v>
      </c>
      <c r="AS333" t="s">
        <v>100</v>
      </c>
      <c r="AT333" t="s">
        <v>100</v>
      </c>
      <c r="AU333" t="s">
        <v>100</v>
      </c>
      <c r="AV333" t="s">
        <v>100</v>
      </c>
      <c r="AW333" t="s">
        <v>100</v>
      </c>
      <c r="AX333" t="s">
        <v>100</v>
      </c>
      <c r="AY333" t="s">
        <v>100</v>
      </c>
      <c r="AZ333" t="s">
        <v>100</v>
      </c>
      <c r="BA333" t="s">
        <v>100</v>
      </c>
      <c r="BB333" t="s">
        <v>100</v>
      </c>
      <c r="BC333" t="s">
        <v>100</v>
      </c>
      <c r="BD333" t="s">
        <v>100</v>
      </c>
      <c r="BE333" t="s">
        <v>100</v>
      </c>
      <c r="BF333" t="s">
        <v>100</v>
      </c>
      <c r="BG333" t="s">
        <v>100</v>
      </c>
      <c r="BH333" t="s">
        <v>100</v>
      </c>
      <c r="BI333" t="s">
        <v>100</v>
      </c>
      <c r="BJ333" t="s">
        <v>100</v>
      </c>
      <c r="BK333" t="s">
        <v>100</v>
      </c>
      <c r="BL333" t="s">
        <v>100</v>
      </c>
      <c r="BM333" t="s">
        <v>100</v>
      </c>
      <c r="BN333" t="s">
        <v>100</v>
      </c>
      <c r="BO333" t="s">
        <v>100</v>
      </c>
      <c r="BP333" t="s">
        <v>100</v>
      </c>
      <c r="BQ333" t="s">
        <v>100</v>
      </c>
      <c r="BR333" t="s">
        <v>100</v>
      </c>
      <c r="BS333" t="s">
        <v>100</v>
      </c>
      <c r="BT333" t="s">
        <v>100</v>
      </c>
      <c r="BU333" t="s">
        <v>100</v>
      </c>
      <c r="BV333" t="s">
        <v>100</v>
      </c>
      <c r="BW333" t="s">
        <v>100</v>
      </c>
      <c r="BX333" t="s">
        <v>100</v>
      </c>
      <c r="BY333" t="s">
        <v>100</v>
      </c>
      <c r="BZ333" t="s">
        <v>100</v>
      </c>
      <c r="CA333" t="s">
        <v>100</v>
      </c>
      <c r="CB333" t="s">
        <v>100</v>
      </c>
      <c r="CC333" t="s">
        <v>100</v>
      </c>
      <c r="CD333" t="s">
        <v>100</v>
      </c>
      <c r="CE333" t="s">
        <v>100</v>
      </c>
      <c r="CF333" t="s">
        <v>100</v>
      </c>
      <c r="CG333" t="s">
        <v>100</v>
      </c>
      <c r="CH333" t="s">
        <v>100</v>
      </c>
      <c r="CI333" t="s">
        <v>100</v>
      </c>
      <c r="CJ333" t="s">
        <v>115</v>
      </c>
      <c r="CK333" t="s">
        <v>100</v>
      </c>
      <c r="CL333" t="s">
        <v>100</v>
      </c>
      <c r="CM333" t="s">
        <v>100</v>
      </c>
      <c r="CN333" t="s">
        <v>116</v>
      </c>
      <c r="CO333" t="s">
        <v>117</v>
      </c>
      <c r="CP333" t="s">
        <v>117</v>
      </c>
      <c r="CQ333" t="s">
        <v>100</v>
      </c>
      <c r="CR333" t="s">
        <v>100</v>
      </c>
    </row>
    <row r="334" spans="1:96">
      <c r="A334" t="s">
        <v>1297</v>
      </c>
      <c r="B334" t="s">
        <v>1298</v>
      </c>
      <c r="C334" t="s">
        <v>98</v>
      </c>
      <c r="D334" t="s">
        <v>1299</v>
      </c>
      <c r="E334" t="s">
        <v>100</v>
      </c>
      <c r="F334" t="s">
        <v>100</v>
      </c>
      <c r="G334" t="s">
        <v>101</v>
      </c>
      <c r="H334" t="s">
        <v>102</v>
      </c>
      <c r="I334" t="s">
        <v>103</v>
      </c>
      <c r="J334" t="s">
        <v>133</v>
      </c>
      <c r="K334" t="s">
        <v>105</v>
      </c>
      <c r="L334" t="s">
        <v>106</v>
      </c>
      <c r="M334" t="s">
        <v>100</v>
      </c>
      <c r="N334" t="s">
        <v>100</v>
      </c>
      <c r="O334" t="s">
        <v>100</v>
      </c>
      <c r="P334" t="s">
        <v>107</v>
      </c>
      <c r="Q334" t="s">
        <v>108</v>
      </c>
      <c r="R334" t="s">
        <v>109</v>
      </c>
      <c r="S334" t="s">
        <v>110</v>
      </c>
      <c r="T334" t="s">
        <v>111</v>
      </c>
      <c r="U334" t="s">
        <v>112</v>
      </c>
      <c r="V334" t="s">
        <v>134</v>
      </c>
      <c r="W334" t="s">
        <v>134</v>
      </c>
      <c r="X334" t="s">
        <v>135</v>
      </c>
      <c r="Y334" t="s">
        <v>115</v>
      </c>
      <c r="Z334" t="s">
        <v>100</v>
      </c>
      <c r="AA334" t="s">
        <v>100</v>
      </c>
      <c r="AB334" t="s">
        <v>100</v>
      </c>
      <c r="AC334" t="s">
        <v>100</v>
      </c>
      <c r="AD334" t="s">
        <v>100</v>
      </c>
      <c r="AE334" t="s">
        <v>115</v>
      </c>
      <c r="AF334" t="s">
        <v>100</v>
      </c>
      <c r="AG334" t="s">
        <v>100</v>
      </c>
      <c r="AH334" t="s">
        <v>100</v>
      </c>
      <c r="AI334" t="s">
        <v>100</v>
      </c>
      <c r="AJ334" t="s">
        <v>100</v>
      </c>
      <c r="AK334" t="s">
        <v>100</v>
      </c>
      <c r="AL334" t="s">
        <v>100</v>
      </c>
      <c r="AM334" t="s">
        <v>100</v>
      </c>
      <c r="AN334" t="s">
        <v>100</v>
      </c>
      <c r="AO334" t="s">
        <v>100</v>
      </c>
      <c r="AP334" t="s">
        <v>100</v>
      </c>
      <c r="AQ334" t="s">
        <v>100</v>
      </c>
      <c r="AR334" t="s">
        <v>100</v>
      </c>
      <c r="AS334" t="s">
        <v>100</v>
      </c>
      <c r="AT334" t="s">
        <v>100</v>
      </c>
      <c r="AU334" t="s">
        <v>100</v>
      </c>
      <c r="AV334" t="s">
        <v>100</v>
      </c>
      <c r="AW334" t="s">
        <v>100</v>
      </c>
      <c r="AX334" t="s">
        <v>100</v>
      </c>
      <c r="AY334" t="s">
        <v>100</v>
      </c>
      <c r="AZ334" t="s">
        <v>100</v>
      </c>
      <c r="BA334" t="s">
        <v>100</v>
      </c>
      <c r="BB334" t="s">
        <v>100</v>
      </c>
      <c r="BC334" t="s">
        <v>100</v>
      </c>
      <c r="BD334" t="s">
        <v>100</v>
      </c>
      <c r="BE334" t="s">
        <v>100</v>
      </c>
      <c r="BF334" t="s">
        <v>100</v>
      </c>
      <c r="BG334" t="s">
        <v>100</v>
      </c>
      <c r="BH334" t="s">
        <v>100</v>
      </c>
      <c r="BI334" t="s">
        <v>100</v>
      </c>
      <c r="BJ334" t="s">
        <v>100</v>
      </c>
      <c r="BK334" t="s">
        <v>100</v>
      </c>
      <c r="BL334" t="s">
        <v>100</v>
      </c>
      <c r="BM334" t="s">
        <v>100</v>
      </c>
      <c r="BN334" t="s">
        <v>100</v>
      </c>
      <c r="BO334" t="s">
        <v>100</v>
      </c>
      <c r="BP334" t="s">
        <v>100</v>
      </c>
      <c r="BQ334" t="s">
        <v>100</v>
      </c>
      <c r="BR334" t="s">
        <v>100</v>
      </c>
      <c r="BS334" t="s">
        <v>100</v>
      </c>
      <c r="BT334" t="s">
        <v>100</v>
      </c>
      <c r="BU334" t="s">
        <v>100</v>
      </c>
      <c r="BV334" t="s">
        <v>100</v>
      </c>
      <c r="BW334" t="s">
        <v>100</v>
      </c>
      <c r="BX334" t="s">
        <v>100</v>
      </c>
      <c r="BY334" t="s">
        <v>100</v>
      </c>
      <c r="BZ334" t="s">
        <v>100</v>
      </c>
      <c r="CA334" t="s">
        <v>100</v>
      </c>
      <c r="CB334" t="s">
        <v>100</v>
      </c>
      <c r="CC334" t="s">
        <v>100</v>
      </c>
      <c r="CD334" t="s">
        <v>100</v>
      </c>
      <c r="CE334" t="s">
        <v>100</v>
      </c>
      <c r="CF334" t="s">
        <v>100</v>
      </c>
      <c r="CG334" t="s">
        <v>100</v>
      </c>
      <c r="CH334" t="s">
        <v>100</v>
      </c>
      <c r="CI334" t="s">
        <v>100</v>
      </c>
      <c r="CJ334" t="s">
        <v>115</v>
      </c>
      <c r="CK334" t="s">
        <v>100</v>
      </c>
      <c r="CL334" t="s">
        <v>100</v>
      </c>
      <c r="CM334" t="s">
        <v>100</v>
      </c>
      <c r="CN334" t="s">
        <v>116</v>
      </c>
      <c r="CO334" t="s">
        <v>117</v>
      </c>
      <c r="CP334" t="s">
        <v>117</v>
      </c>
      <c r="CQ334" t="s">
        <v>100</v>
      </c>
      <c r="CR334" t="s">
        <v>100</v>
      </c>
    </row>
    <row r="335" spans="1:96">
      <c r="A335" t="s">
        <v>1300</v>
      </c>
      <c r="B335" t="s">
        <v>1301</v>
      </c>
      <c r="C335" t="s">
        <v>98</v>
      </c>
      <c r="D335" t="s">
        <v>1302</v>
      </c>
      <c r="E335" t="s">
        <v>100</v>
      </c>
      <c r="F335" t="s">
        <v>100</v>
      </c>
      <c r="G335" t="s">
        <v>101</v>
      </c>
      <c r="H335" t="s">
        <v>102</v>
      </c>
      <c r="I335" t="s">
        <v>103</v>
      </c>
      <c r="J335" t="s">
        <v>104</v>
      </c>
      <c r="K335" t="s">
        <v>105</v>
      </c>
      <c r="L335" t="s">
        <v>106</v>
      </c>
      <c r="M335" t="s">
        <v>100</v>
      </c>
      <c r="N335" t="s">
        <v>100</v>
      </c>
      <c r="O335" t="s">
        <v>100</v>
      </c>
      <c r="P335" t="s">
        <v>107</v>
      </c>
      <c r="Q335" t="s">
        <v>108</v>
      </c>
      <c r="R335" t="s">
        <v>109</v>
      </c>
      <c r="S335" t="s">
        <v>110</v>
      </c>
      <c r="T335" t="s">
        <v>111</v>
      </c>
      <c r="U335" t="s">
        <v>112</v>
      </c>
      <c r="V335" t="s">
        <v>113</v>
      </c>
      <c r="W335" t="s">
        <v>113</v>
      </c>
      <c r="X335" t="s">
        <v>114</v>
      </c>
      <c r="Y335" t="s">
        <v>115</v>
      </c>
      <c r="Z335" t="s">
        <v>100</v>
      </c>
      <c r="AA335" t="s">
        <v>100</v>
      </c>
      <c r="AB335" t="s">
        <v>100</v>
      </c>
      <c r="AC335" t="s">
        <v>100</v>
      </c>
      <c r="AD335" t="s">
        <v>100</v>
      </c>
      <c r="AE335" t="s">
        <v>115</v>
      </c>
      <c r="AF335" t="s">
        <v>100</v>
      </c>
      <c r="AG335" t="s">
        <v>100</v>
      </c>
      <c r="AH335" t="s">
        <v>100</v>
      </c>
      <c r="AI335" t="s">
        <v>100</v>
      </c>
      <c r="AJ335" t="s">
        <v>100</v>
      </c>
      <c r="AK335" t="s">
        <v>100</v>
      </c>
      <c r="AL335" t="s">
        <v>100</v>
      </c>
      <c r="AM335" t="s">
        <v>100</v>
      </c>
      <c r="AN335" t="s">
        <v>100</v>
      </c>
      <c r="AO335" t="s">
        <v>100</v>
      </c>
      <c r="AP335" t="s">
        <v>100</v>
      </c>
      <c r="AQ335" t="s">
        <v>100</v>
      </c>
      <c r="AR335" t="s">
        <v>100</v>
      </c>
      <c r="AS335" t="s">
        <v>100</v>
      </c>
      <c r="AT335" t="s">
        <v>100</v>
      </c>
      <c r="AU335" t="s">
        <v>100</v>
      </c>
      <c r="AV335" t="s">
        <v>100</v>
      </c>
      <c r="AW335" t="s">
        <v>100</v>
      </c>
      <c r="AX335" t="s">
        <v>100</v>
      </c>
      <c r="AY335" t="s">
        <v>100</v>
      </c>
      <c r="AZ335" t="s">
        <v>100</v>
      </c>
      <c r="BA335" t="s">
        <v>100</v>
      </c>
      <c r="BB335" t="s">
        <v>100</v>
      </c>
      <c r="BC335" t="s">
        <v>100</v>
      </c>
      <c r="BD335" t="s">
        <v>100</v>
      </c>
      <c r="BE335" t="s">
        <v>100</v>
      </c>
      <c r="BF335" t="s">
        <v>100</v>
      </c>
      <c r="BG335" t="s">
        <v>100</v>
      </c>
      <c r="BH335" t="s">
        <v>100</v>
      </c>
      <c r="BI335" t="s">
        <v>100</v>
      </c>
      <c r="BJ335" t="s">
        <v>100</v>
      </c>
      <c r="BK335" t="s">
        <v>100</v>
      </c>
      <c r="BL335" t="s">
        <v>100</v>
      </c>
      <c r="BM335" t="s">
        <v>100</v>
      </c>
      <c r="BN335" t="s">
        <v>100</v>
      </c>
      <c r="BO335" t="s">
        <v>100</v>
      </c>
      <c r="BP335" t="s">
        <v>100</v>
      </c>
      <c r="BQ335" t="s">
        <v>100</v>
      </c>
      <c r="BR335" t="s">
        <v>100</v>
      </c>
      <c r="BS335" t="s">
        <v>100</v>
      </c>
      <c r="BT335" t="s">
        <v>100</v>
      </c>
      <c r="BU335" t="s">
        <v>100</v>
      </c>
      <c r="BV335" t="s">
        <v>100</v>
      </c>
      <c r="BW335" t="s">
        <v>100</v>
      </c>
      <c r="BX335" t="s">
        <v>100</v>
      </c>
      <c r="BY335" t="s">
        <v>100</v>
      </c>
      <c r="BZ335" t="s">
        <v>100</v>
      </c>
      <c r="CA335" t="s">
        <v>100</v>
      </c>
      <c r="CB335" t="s">
        <v>100</v>
      </c>
      <c r="CC335" t="s">
        <v>100</v>
      </c>
      <c r="CD335" t="s">
        <v>100</v>
      </c>
      <c r="CE335" t="s">
        <v>100</v>
      </c>
      <c r="CF335" t="s">
        <v>100</v>
      </c>
      <c r="CG335" t="s">
        <v>100</v>
      </c>
      <c r="CH335" t="s">
        <v>100</v>
      </c>
      <c r="CI335" t="s">
        <v>100</v>
      </c>
      <c r="CJ335" t="s">
        <v>115</v>
      </c>
      <c r="CK335" t="s">
        <v>100</v>
      </c>
      <c r="CL335" t="s">
        <v>100</v>
      </c>
      <c r="CM335" t="s">
        <v>100</v>
      </c>
      <c r="CN335" t="s">
        <v>116</v>
      </c>
      <c r="CO335" t="s">
        <v>117</v>
      </c>
      <c r="CP335" t="s">
        <v>117</v>
      </c>
      <c r="CQ335" t="s">
        <v>100</v>
      </c>
      <c r="CR335" t="s">
        <v>100</v>
      </c>
    </row>
    <row r="336" spans="1:96">
      <c r="A336" t="s">
        <v>1303</v>
      </c>
      <c r="B336" t="s">
        <v>1304</v>
      </c>
      <c r="C336" t="s">
        <v>98</v>
      </c>
      <c r="D336" t="s">
        <v>1305</v>
      </c>
      <c r="E336" t="s">
        <v>100</v>
      </c>
      <c r="F336" t="s">
        <v>100</v>
      </c>
      <c r="G336" t="s">
        <v>101</v>
      </c>
      <c r="H336" t="s">
        <v>102</v>
      </c>
      <c r="I336" t="s">
        <v>103</v>
      </c>
      <c r="J336" t="s">
        <v>104</v>
      </c>
      <c r="K336" t="s">
        <v>105</v>
      </c>
      <c r="L336" t="s">
        <v>106</v>
      </c>
      <c r="M336" t="s">
        <v>100</v>
      </c>
      <c r="N336" t="s">
        <v>100</v>
      </c>
      <c r="O336" t="s">
        <v>100</v>
      </c>
      <c r="P336" t="s">
        <v>107</v>
      </c>
      <c r="Q336" t="s">
        <v>108</v>
      </c>
      <c r="R336" t="s">
        <v>109</v>
      </c>
      <c r="S336" t="s">
        <v>110</v>
      </c>
      <c r="T336" t="s">
        <v>111</v>
      </c>
      <c r="U336" t="s">
        <v>112</v>
      </c>
      <c r="V336" t="s">
        <v>113</v>
      </c>
      <c r="W336" t="s">
        <v>113</v>
      </c>
      <c r="X336" t="s">
        <v>114</v>
      </c>
      <c r="Y336" t="s">
        <v>115</v>
      </c>
      <c r="Z336" t="s">
        <v>100</v>
      </c>
      <c r="AA336" t="s">
        <v>100</v>
      </c>
      <c r="AB336" t="s">
        <v>100</v>
      </c>
      <c r="AC336" t="s">
        <v>100</v>
      </c>
      <c r="AD336" t="s">
        <v>100</v>
      </c>
      <c r="AE336" t="s">
        <v>115</v>
      </c>
      <c r="AF336" t="s">
        <v>100</v>
      </c>
      <c r="AG336" t="s">
        <v>100</v>
      </c>
      <c r="AH336" t="s">
        <v>100</v>
      </c>
      <c r="AI336" t="s">
        <v>100</v>
      </c>
      <c r="AJ336" t="s">
        <v>100</v>
      </c>
      <c r="AK336" t="s">
        <v>100</v>
      </c>
      <c r="AL336" t="s">
        <v>100</v>
      </c>
      <c r="AM336" t="s">
        <v>100</v>
      </c>
      <c r="AN336" t="s">
        <v>100</v>
      </c>
      <c r="AO336" t="s">
        <v>100</v>
      </c>
      <c r="AP336" t="s">
        <v>100</v>
      </c>
      <c r="AQ336" t="s">
        <v>100</v>
      </c>
      <c r="AR336" t="s">
        <v>100</v>
      </c>
      <c r="AS336" t="s">
        <v>100</v>
      </c>
      <c r="AT336" t="s">
        <v>100</v>
      </c>
      <c r="AU336" t="s">
        <v>100</v>
      </c>
      <c r="AV336" t="s">
        <v>100</v>
      </c>
      <c r="AW336" t="s">
        <v>100</v>
      </c>
      <c r="AX336" t="s">
        <v>100</v>
      </c>
      <c r="AY336" t="s">
        <v>100</v>
      </c>
      <c r="AZ336" t="s">
        <v>100</v>
      </c>
      <c r="BA336" t="s">
        <v>100</v>
      </c>
      <c r="BB336" t="s">
        <v>100</v>
      </c>
      <c r="BC336" t="s">
        <v>100</v>
      </c>
      <c r="BD336" t="s">
        <v>100</v>
      </c>
      <c r="BE336" t="s">
        <v>100</v>
      </c>
      <c r="BF336" t="s">
        <v>100</v>
      </c>
      <c r="BG336" t="s">
        <v>100</v>
      </c>
      <c r="BH336" t="s">
        <v>100</v>
      </c>
      <c r="BI336" t="s">
        <v>100</v>
      </c>
      <c r="BJ336" t="s">
        <v>100</v>
      </c>
      <c r="BK336" t="s">
        <v>100</v>
      </c>
      <c r="BL336" t="s">
        <v>100</v>
      </c>
      <c r="BM336" t="s">
        <v>100</v>
      </c>
      <c r="BN336" t="s">
        <v>100</v>
      </c>
      <c r="BO336" t="s">
        <v>100</v>
      </c>
      <c r="BP336" t="s">
        <v>100</v>
      </c>
      <c r="BQ336" t="s">
        <v>100</v>
      </c>
      <c r="BR336" t="s">
        <v>100</v>
      </c>
      <c r="BS336" t="s">
        <v>100</v>
      </c>
      <c r="BT336" t="s">
        <v>100</v>
      </c>
      <c r="BU336" t="s">
        <v>100</v>
      </c>
      <c r="BV336" t="s">
        <v>100</v>
      </c>
      <c r="BW336" t="s">
        <v>100</v>
      </c>
      <c r="BX336" t="s">
        <v>100</v>
      </c>
      <c r="BY336" t="s">
        <v>100</v>
      </c>
      <c r="BZ336" t="s">
        <v>100</v>
      </c>
      <c r="CA336" t="s">
        <v>100</v>
      </c>
      <c r="CB336" t="s">
        <v>100</v>
      </c>
      <c r="CC336" t="s">
        <v>100</v>
      </c>
      <c r="CD336" t="s">
        <v>100</v>
      </c>
      <c r="CE336" t="s">
        <v>100</v>
      </c>
      <c r="CF336" t="s">
        <v>100</v>
      </c>
      <c r="CG336" t="s">
        <v>100</v>
      </c>
      <c r="CH336" t="s">
        <v>100</v>
      </c>
      <c r="CI336" t="s">
        <v>100</v>
      </c>
      <c r="CJ336" t="s">
        <v>115</v>
      </c>
      <c r="CK336" t="s">
        <v>100</v>
      </c>
      <c r="CL336" t="s">
        <v>100</v>
      </c>
      <c r="CM336" t="s">
        <v>100</v>
      </c>
      <c r="CN336" t="s">
        <v>116</v>
      </c>
      <c r="CO336" t="s">
        <v>117</v>
      </c>
      <c r="CP336" t="s">
        <v>117</v>
      </c>
      <c r="CQ336" t="s">
        <v>100</v>
      </c>
      <c r="CR336" t="s">
        <v>100</v>
      </c>
    </row>
    <row r="337" spans="1:96">
      <c r="A337" t="s">
        <v>1306</v>
      </c>
      <c r="B337" t="s">
        <v>1307</v>
      </c>
      <c r="C337" t="s">
        <v>98</v>
      </c>
      <c r="D337" t="s">
        <v>1308</v>
      </c>
      <c r="E337" t="s">
        <v>100</v>
      </c>
      <c r="F337" t="s">
        <v>100</v>
      </c>
      <c r="G337" t="s">
        <v>101</v>
      </c>
      <c r="H337" t="s">
        <v>102</v>
      </c>
      <c r="I337" t="s">
        <v>103</v>
      </c>
      <c r="J337" t="s">
        <v>104</v>
      </c>
      <c r="K337" t="s">
        <v>559</v>
      </c>
      <c r="L337" t="s">
        <v>560</v>
      </c>
      <c r="M337" t="s">
        <v>100</v>
      </c>
      <c r="N337" t="s">
        <v>100</v>
      </c>
      <c r="O337" t="s">
        <v>100</v>
      </c>
      <c r="P337" t="s">
        <v>107</v>
      </c>
      <c r="Q337" t="s">
        <v>108</v>
      </c>
      <c r="R337" t="s">
        <v>109</v>
      </c>
      <c r="S337" t="s">
        <v>561</v>
      </c>
      <c r="T337" t="s">
        <v>111</v>
      </c>
      <c r="U337" t="s">
        <v>112</v>
      </c>
      <c r="V337" t="s">
        <v>113</v>
      </c>
      <c r="W337" t="s">
        <v>113</v>
      </c>
      <c r="X337" t="s">
        <v>114</v>
      </c>
      <c r="Y337" t="s">
        <v>115</v>
      </c>
      <c r="Z337" t="s">
        <v>100</v>
      </c>
      <c r="AA337" t="s">
        <v>100</v>
      </c>
      <c r="AB337" t="s">
        <v>100</v>
      </c>
      <c r="AC337" t="s">
        <v>100</v>
      </c>
      <c r="AD337" t="s">
        <v>100</v>
      </c>
      <c r="AE337" t="s">
        <v>115</v>
      </c>
      <c r="AF337" t="s">
        <v>100</v>
      </c>
      <c r="AG337" t="s">
        <v>100</v>
      </c>
      <c r="AH337" t="s">
        <v>100</v>
      </c>
      <c r="AI337" t="s">
        <v>100</v>
      </c>
      <c r="AJ337" t="s">
        <v>100</v>
      </c>
      <c r="AK337" t="s">
        <v>100</v>
      </c>
      <c r="AL337" t="s">
        <v>100</v>
      </c>
      <c r="AM337" t="s">
        <v>100</v>
      </c>
      <c r="AN337" t="s">
        <v>100</v>
      </c>
      <c r="AO337" t="s">
        <v>100</v>
      </c>
      <c r="AP337" t="s">
        <v>100</v>
      </c>
      <c r="AQ337" t="s">
        <v>100</v>
      </c>
      <c r="AR337" t="s">
        <v>100</v>
      </c>
      <c r="AS337" t="s">
        <v>100</v>
      </c>
      <c r="AT337" t="s">
        <v>100</v>
      </c>
      <c r="AU337" t="s">
        <v>100</v>
      </c>
      <c r="AV337" t="s">
        <v>100</v>
      </c>
      <c r="AW337" t="s">
        <v>100</v>
      </c>
      <c r="AX337" t="s">
        <v>100</v>
      </c>
      <c r="AY337" t="s">
        <v>100</v>
      </c>
      <c r="AZ337" t="s">
        <v>100</v>
      </c>
      <c r="BA337" t="s">
        <v>100</v>
      </c>
      <c r="BB337" t="s">
        <v>100</v>
      </c>
      <c r="BC337" t="s">
        <v>100</v>
      </c>
      <c r="BD337" t="s">
        <v>100</v>
      </c>
      <c r="BE337" t="s">
        <v>100</v>
      </c>
      <c r="BF337" t="s">
        <v>100</v>
      </c>
      <c r="BG337" t="s">
        <v>100</v>
      </c>
      <c r="BH337" t="s">
        <v>100</v>
      </c>
      <c r="BI337" t="s">
        <v>100</v>
      </c>
      <c r="BJ337" t="s">
        <v>100</v>
      </c>
      <c r="BK337" t="s">
        <v>100</v>
      </c>
      <c r="BL337" t="s">
        <v>100</v>
      </c>
      <c r="BM337" t="s">
        <v>100</v>
      </c>
      <c r="BN337" t="s">
        <v>100</v>
      </c>
      <c r="BO337" t="s">
        <v>100</v>
      </c>
      <c r="BP337" t="s">
        <v>100</v>
      </c>
      <c r="BQ337" t="s">
        <v>100</v>
      </c>
      <c r="BR337" t="s">
        <v>100</v>
      </c>
      <c r="BS337" t="s">
        <v>100</v>
      </c>
      <c r="BT337" t="s">
        <v>100</v>
      </c>
      <c r="BU337" t="s">
        <v>100</v>
      </c>
      <c r="BV337" t="s">
        <v>100</v>
      </c>
      <c r="BW337" t="s">
        <v>100</v>
      </c>
      <c r="BX337" t="s">
        <v>100</v>
      </c>
      <c r="BY337" t="s">
        <v>100</v>
      </c>
      <c r="BZ337" t="s">
        <v>100</v>
      </c>
      <c r="CA337" t="s">
        <v>100</v>
      </c>
      <c r="CB337" t="s">
        <v>100</v>
      </c>
      <c r="CC337" t="s">
        <v>100</v>
      </c>
      <c r="CD337" t="s">
        <v>100</v>
      </c>
      <c r="CE337" t="s">
        <v>100</v>
      </c>
      <c r="CF337" t="s">
        <v>100</v>
      </c>
      <c r="CG337" t="s">
        <v>100</v>
      </c>
      <c r="CH337" t="s">
        <v>100</v>
      </c>
      <c r="CI337" t="s">
        <v>100</v>
      </c>
      <c r="CJ337" t="s">
        <v>115</v>
      </c>
      <c r="CK337" t="s">
        <v>100</v>
      </c>
      <c r="CL337" t="s">
        <v>100</v>
      </c>
      <c r="CM337" t="s">
        <v>100</v>
      </c>
      <c r="CN337" t="s">
        <v>116</v>
      </c>
      <c r="CO337" t="s">
        <v>117</v>
      </c>
      <c r="CP337" t="s">
        <v>117</v>
      </c>
      <c r="CQ337" t="s">
        <v>100</v>
      </c>
      <c r="CR337" t="s">
        <v>100</v>
      </c>
    </row>
    <row r="338" spans="1:96">
      <c r="A338" t="s">
        <v>1287</v>
      </c>
      <c r="B338" t="s">
        <v>1309</v>
      </c>
      <c r="C338" t="s">
        <v>200</v>
      </c>
      <c r="D338" t="s">
        <v>1310</v>
      </c>
      <c r="E338" t="s">
        <v>100</v>
      </c>
      <c r="F338" t="s">
        <v>100</v>
      </c>
      <c r="G338" t="s">
        <v>101</v>
      </c>
      <c r="H338" t="s">
        <v>102</v>
      </c>
      <c r="I338" t="s">
        <v>103</v>
      </c>
      <c r="J338" t="s">
        <v>1287</v>
      </c>
      <c r="K338" t="s">
        <v>145</v>
      </c>
      <c r="L338" t="s">
        <v>106</v>
      </c>
      <c r="M338" t="s">
        <v>1311</v>
      </c>
      <c r="N338" t="s">
        <v>100</v>
      </c>
      <c r="O338" t="s">
        <v>100</v>
      </c>
      <c r="P338" t="s">
        <v>146</v>
      </c>
      <c r="Q338" t="s">
        <v>108</v>
      </c>
      <c r="R338" t="s">
        <v>148</v>
      </c>
      <c r="S338" t="s">
        <v>100</v>
      </c>
      <c r="T338" t="s">
        <v>100</v>
      </c>
      <c r="U338" t="s">
        <v>112</v>
      </c>
      <c r="V338" t="s">
        <v>113</v>
      </c>
      <c r="W338" t="s">
        <v>113</v>
      </c>
      <c r="X338" t="s">
        <v>114</v>
      </c>
      <c r="Y338" t="s">
        <v>100</v>
      </c>
      <c r="Z338" t="s">
        <v>100</v>
      </c>
      <c r="AA338" t="s">
        <v>100</v>
      </c>
      <c r="AB338" t="s">
        <v>100</v>
      </c>
      <c r="AC338" t="s">
        <v>100</v>
      </c>
      <c r="AD338" t="s">
        <v>100</v>
      </c>
      <c r="AE338" t="s">
        <v>115</v>
      </c>
      <c r="AF338" t="s">
        <v>100</v>
      </c>
      <c r="AG338" t="s">
        <v>100</v>
      </c>
      <c r="AH338" t="s">
        <v>100</v>
      </c>
      <c r="AI338" t="s">
        <v>100</v>
      </c>
      <c r="AJ338" t="s">
        <v>100</v>
      </c>
      <c r="AK338" t="s">
        <v>100</v>
      </c>
      <c r="AL338" t="s">
        <v>100</v>
      </c>
      <c r="AM338" t="s">
        <v>100</v>
      </c>
      <c r="AN338" t="s">
        <v>100</v>
      </c>
      <c r="AO338" t="s">
        <v>100</v>
      </c>
      <c r="AP338" t="s">
        <v>100</v>
      </c>
      <c r="AQ338" t="s">
        <v>100</v>
      </c>
      <c r="AR338" t="s">
        <v>100</v>
      </c>
      <c r="AS338" t="s">
        <v>100</v>
      </c>
      <c r="AT338" t="s">
        <v>100</v>
      </c>
      <c r="AU338" t="s">
        <v>100</v>
      </c>
      <c r="AV338" t="s">
        <v>100</v>
      </c>
      <c r="AW338" t="s">
        <v>100</v>
      </c>
      <c r="AX338" t="s">
        <v>100</v>
      </c>
      <c r="AY338" t="s">
        <v>100</v>
      </c>
      <c r="AZ338" t="s">
        <v>100</v>
      </c>
      <c r="BA338" t="s">
        <v>100</v>
      </c>
      <c r="BB338" t="s">
        <v>100</v>
      </c>
      <c r="BC338" t="s">
        <v>100</v>
      </c>
      <c r="BD338" t="s">
        <v>100</v>
      </c>
      <c r="BE338" t="s">
        <v>100</v>
      </c>
      <c r="BF338" t="s">
        <v>100</v>
      </c>
      <c r="BG338" t="s">
        <v>100</v>
      </c>
      <c r="BH338" t="s">
        <v>100</v>
      </c>
      <c r="BI338" t="s">
        <v>100</v>
      </c>
      <c r="BJ338" t="s">
        <v>100</v>
      </c>
      <c r="BK338" t="s">
        <v>100</v>
      </c>
      <c r="BL338" t="s">
        <v>100</v>
      </c>
      <c r="BM338" t="s">
        <v>100</v>
      </c>
      <c r="BN338" t="s">
        <v>100</v>
      </c>
      <c r="BO338" t="s">
        <v>115</v>
      </c>
      <c r="BP338" t="s">
        <v>100</v>
      </c>
      <c r="BQ338" t="s">
        <v>100</v>
      </c>
      <c r="BR338" t="s">
        <v>100</v>
      </c>
      <c r="BS338" t="s">
        <v>100</v>
      </c>
      <c r="BT338" t="s">
        <v>100</v>
      </c>
      <c r="BU338" t="s">
        <v>100</v>
      </c>
      <c r="BV338" t="s">
        <v>100</v>
      </c>
      <c r="BW338" t="s">
        <v>100</v>
      </c>
      <c r="BX338" t="s">
        <v>100</v>
      </c>
      <c r="BY338" t="s">
        <v>100</v>
      </c>
      <c r="BZ338" t="s">
        <v>100</v>
      </c>
      <c r="CA338" t="s">
        <v>100</v>
      </c>
      <c r="CB338" t="s">
        <v>100</v>
      </c>
      <c r="CC338" t="s">
        <v>100</v>
      </c>
      <c r="CD338" t="s">
        <v>100</v>
      </c>
      <c r="CE338" t="s">
        <v>100</v>
      </c>
      <c r="CF338" t="s">
        <v>100</v>
      </c>
      <c r="CG338" t="s">
        <v>100</v>
      </c>
      <c r="CH338" t="s">
        <v>100</v>
      </c>
      <c r="CI338" t="s">
        <v>100</v>
      </c>
      <c r="CJ338" t="s">
        <v>100</v>
      </c>
      <c r="CK338" t="s">
        <v>100</v>
      </c>
      <c r="CL338" t="s">
        <v>100</v>
      </c>
      <c r="CM338" t="s">
        <v>100</v>
      </c>
      <c r="CN338" t="s">
        <v>151</v>
      </c>
      <c r="CO338" t="s">
        <v>100</v>
      </c>
      <c r="CP338" t="s">
        <v>100</v>
      </c>
      <c r="CQ338" t="s">
        <v>152</v>
      </c>
      <c r="CR338" t="s">
        <v>153</v>
      </c>
    </row>
    <row r="339" spans="1:96">
      <c r="A339" t="s">
        <v>1312</v>
      </c>
      <c r="B339" t="s">
        <v>1313</v>
      </c>
      <c r="C339" t="s">
        <v>138</v>
      </c>
      <c r="D339" t="s">
        <v>1314</v>
      </c>
      <c r="E339" t="s">
        <v>100</v>
      </c>
      <c r="F339" t="s">
        <v>100</v>
      </c>
      <c r="G339" t="s">
        <v>141</v>
      </c>
      <c r="H339" t="s">
        <v>142</v>
      </c>
      <c r="I339" t="s">
        <v>143</v>
      </c>
      <c r="J339" t="s">
        <v>144</v>
      </c>
      <c r="K339" t="s">
        <v>145</v>
      </c>
      <c r="L339" t="s">
        <v>106</v>
      </c>
      <c r="M339" t="s">
        <v>100</v>
      </c>
      <c r="N339" t="s">
        <v>100</v>
      </c>
      <c r="O339" t="s">
        <v>100</v>
      </c>
      <c r="P339" t="s">
        <v>146</v>
      </c>
      <c r="Q339" t="s">
        <v>147</v>
      </c>
      <c r="R339" t="s">
        <v>148</v>
      </c>
      <c r="S339" t="s">
        <v>110</v>
      </c>
      <c r="T339" t="s">
        <v>100</v>
      </c>
      <c r="U339" t="s">
        <v>112</v>
      </c>
      <c r="V339" t="s">
        <v>134</v>
      </c>
      <c r="W339" t="s">
        <v>134</v>
      </c>
      <c r="X339" t="s">
        <v>135</v>
      </c>
      <c r="Y339" t="s">
        <v>115</v>
      </c>
      <c r="Z339" t="s">
        <v>100</v>
      </c>
      <c r="AA339" t="s">
        <v>100</v>
      </c>
      <c r="AB339" t="s">
        <v>100</v>
      </c>
      <c r="AC339" t="s">
        <v>100</v>
      </c>
      <c r="AD339" t="s">
        <v>100</v>
      </c>
      <c r="AE339" t="s">
        <v>115</v>
      </c>
      <c r="AF339" t="s">
        <v>100</v>
      </c>
      <c r="AG339" t="s">
        <v>100</v>
      </c>
      <c r="AH339" t="s">
        <v>100</v>
      </c>
      <c r="AI339" t="s">
        <v>100</v>
      </c>
      <c r="AJ339" t="s">
        <v>100</v>
      </c>
      <c r="AK339" t="s">
        <v>100</v>
      </c>
      <c r="AL339" t="s">
        <v>100</v>
      </c>
      <c r="AM339" t="s">
        <v>100</v>
      </c>
      <c r="AN339" t="s">
        <v>100</v>
      </c>
      <c r="AO339" t="s">
        <v>100</v>
      </c>
      <c r="AP339" t="s">
        <v>100</v>
      </c>
      <c r="AQ339" t="s">
        <v>100</v>
      </c>
      <c r="AR339" t="s">
        <v>100</v>
      </c>
      <c r="AS339" t="s">
        <v>100</v>
      </c>
      <c r="AT339" t="s">
        <v>100</v>
      </c>
      <c r="AU339" t="s">
        <v>100</v>
      </c>
      <c r="AV339" t="s">
        <v>100</v>
      </c>
      <c r="AW339" t="s">
        <v>100</v>
      </c>
      <c r="AX339" t="s">
        <v>100</v>
      </c>
      <c r="AY339" t="s">
        <v>100</v>
      </c>
      <c r="AZ339" t="s">
        <v>100</v>
      </c>
      <c r="BA339" t="s">
        <v>100</v>
      </c>
      <c r="BB339" t="s">
        <v>100</v>
      </c>
      <c r="BC339" t="s">
        <v>100</v>
      </c>
      <c r="BD339" t="s">
        <v>100</v>
      </c>
      <c r="BE339" t="s">
        <v>100</v>
      </c>
      <c r="BF339" t="s">
        <v>100</v>
      </c>
      <c r="BG339" t="s">
        <v>100</v>
      </c>
      <c r="BH339" t="s">
        <v>100</v>
      </c>
      <c r="BI339" t="s">
        <v>100</v>
      </c>
      <c r="BJ339" t="s">
        <v>100</v>
      </c>
      <c r="BK339" t="s">
        <v>100</v>
      </c>
      <c r="BL339" t="s">
        <v>100</v>
      </c>
      <c r="BM339" t="s">
        <v>100</v>
      </c>
      <c r="BN339" t="s">
        <v>100</v>
      </c>
      <c r="BO339" t="s">
        <v>100</v>
      </c>
      <c r="BP339" t="s">
        <v>100</v>
      </c>
      <c r="BQ339" t="s">
        <v>100</v>
      </c>
      <c r="BR339" t="s">
        <v>100</v>
      </c>
      <c r="BS339" t="s">
        <v>100</v>
      </c>
      <c r="BT339" t="s">
        <v>100</v>
      </c>
      <c r="BU339" t="s">
        <v>100</v>
      </c>
      <c r="BV339" t="s">
        <v>100</v>
      </c>
      <c r="BW339" t="s">
        <v>100</v>
      </c>
      <c r="BX339" t="s">
        <v>100</v>
      </c>
      <c r="BY339" t="s">
        <v>100</v>
      </c>
      <c r="BZ339" t="s">
        <v>100</v>
      </c>
      <c r="CA339" t="s">
        <v>100</v>
      </c>
      <c r="CB339" t="s">
        <v>100</v>
      </c>
      <c r="CC339" t="s">
        <v>100</v>
      </c>
      <c r="CD339" t="s">
        <v>100</v>
      </c>
      <c r="CE339" t="s">
        <v>100</v>
      </c>
      <c r="CF339" t="s">
        <v>100</v>
      </c>
      <c r="CG339" t="s">
        <v>100</v>
      </c>
      <c r="CH339" t="s">
        <v>100</v>
      </c>
      <c r="CI339" t="s">
        <v>100</v>
      </c>
      <c r="CJ339" t="s">
        <v>115</v>
      </c>
      <c r="CK339" t="s">
        <v>100</v>
      </c>
      <c r="CL339" t="s">
        <v>100</v>
      </c>
      <c r="CM339" t="s">
        <v>100</v>
      </c>
      <c r="CN339" t="s">
        <v>151</v>
      </c>
      <c r="CO339" t="s">
        <v>100</v>
      </c>
      <c r="CP339" t="s">
        <v>100</v>
      </c>
      <c r="CQ339" t="s">
        <v>152</v>
      </c>
      <c r="CR339" t="s">
        <v>153</v>
      </c>
    </row>
    <row r="340" spans="1:96">
      <c r="A340" t="s">
        <v>1315</v>
      </c>
      <c r="B340" t="s">
        <v>1316</v>
      </c>
      <c r="C340" t="s">
        <v>98</v>
      </c>
      <c r="D340" t="s">
        <v>1317</v>
      </c>
      <c r="E340" t="s">
        <v>100</v>
      </c>
      <c r="F340" t="s">
        <v>100</v>
      </c>
      <c r="G340" t="s">
        <v>101</v>
      </c>
      <c r="H340" t="s">
        <v>102</v>
      </c>
      <c r="I340" t="s">
        <v>103</v>
      </c>
      <c r="J340" t="s">
        <v>1318</v>
      </c>
      <c r="K340" t="s">
        <v>197</v>
      </c>
      <c r="L340" t="s">
        <v>106</v>
      </c>
      <c r="M340" t="s">
        <v>100</v>
      </c>
      <c r="N340" t="s">
        <v>100</v>
      </c>
      <c r="O340" t="s">
        <v>100</v>
      </c>
      <c r="P340" t="s">
        <v>107</v>
      </c>
      <c r="Q340" t="s">
        <v>108</v>
      </c>
      <c r="R340" t="s">
        <v>198</v>
      </c>
      <c r="S340" t="s">
        <v>110</v>
      </c>
      <c r="T340" t="s">
        <v>111</v>
      </c>
      <c r="U340" t="s">
        <v>112</v>
      </c>
      <c r="V340" t="s">
        <v>134</v>
      </c>
      <c r="W340" t="s">
        <v>134</v>
      </c>
      <c r="X340" t="s">
        <v>135</v>
      </c>
      <c r="Y340" t="s">
        <v>115</v>
      </c>
      <c r="Z340" t="s">
        <v>100</v>
      </c>
      <c r="AA340" t="s">
        <v>100</v>
      </c>
      <c r="AB340" t="s">
        <v>100</v>
      </c>
      <c r="AC340" t="s">
        <v>100</v>
      </c>
      <c r="AD340" t="s">
        <v>100</v>
      </c>
      <c r="AE340" t="s">
        <v>115</v>
      </c>
      <c r="AF340" t="s">
        <v>100</v>
      </c>
      <c r="AG340" t="s">
        <v>100</v>
      </c>
      <c r="AH340" t="s">
        <v>100</v>
      </c>
      <c r="AI340" t="s">
        <v>100</v>
      </c>
      <c r="AJ340" t="s">
        <v>100</v>
      </c>
      <c r="AK340" t="s">
        <v>100</v>
      </c>
      <c r="AL340" t="s">
        <v>100</v>
      </c>
      <c r="AM340" t="s">
        <v>100</v>
      </c>
      <c r="AN340" t="s">
        <v>100</v>
      </c>
      <c r="AO340" t="s">
        <v>100</v>
      </c>
      <c r="AP340" t="s">
        <v>100</v>
      </c>
      <c r="AQ340" t="s">
        <v>100</v>
      </c>
      <c r="AR340" t="s">
        <v>100</v>
      </c>
      <c r="AS340" t="s">
        <v>100</v>
      </c>
      <c r="AT340" t="s">
        <v>100</v>
      </c>
      <c r="AU340" t="s">
        <v>100</v>
      </c>
      <c r="AV340" t="s">
        <v>100</v>
      </c>
      <c r="AW340" t="s">
        <v>100</v>
      </c>
      <c r="AX340" t="s">
        <v>100</v>
      </c>
      <c r="AY340" t="s">
        <v>100</v>
      </c>
      <c r="AZ340" t="s">
        <v>100</v>
      </c>
      <c r="BA340" t="s">
        <v>100</v>
      </c>
      <c r="BB340" t="s">
        <v>100</v>
      </c>
      <c r="BC340" t="s">
        <v>100</v>
      </c>
      <c r="BD340" t="s">
        <v>100</v>
      </c>
      <c r="BE340" t="s">
        <v>100</v>
      </c>
      <c r="BF340" t="s">
        <v>100</v>
      </c>
      <c r="BG340" t="s">
        <v>100</v>
      </c>
      <c r="BH340" t="s">
        <v>100</v>
      </c>
      <c r="BI340" t="s">
        <v>100</v>
      </c>
      <c r="BJ340" t="s">
        <v>100</v>
      </c>
      <c r="BK340" t="s">
        <v>100</v>
      </c>
      <c r="BL340" t="s">
        <v>100</v>
      </c>
      <c r="BM340" t="s">
        <v>100</v>
      </c>
      <c r="BN340" t="s">
        <v>100</v>
      </c>
      <c r="BO340" t="s">
        <v>100</v>
      </c>
      <c r="BP340" t="s">
        <v>100</v>
      </c>
      <c r="BQ340" t="s">
        <v>100</v>
      </c>
      <c r="BR340" t="s">
        <v>100</v>
      </c>
      <c r="BS340" t="s">
        <v>100</v>
      </c>
      <c r="BT340" t="s">
        <v>100</v>
      </c>
      <c r="BU340" t="s">
        <v>100</v>
      </c>
      <c r="BV340" t="s">
        <v>100</v>
      </c>
      <c r="BW340" t="s">
        <v>100</v>
      </c>
      <c r="BX340" t="s">
        <v>100</v>
      </c>
      <c r="BY340" t="s">
        <v>100</v>
      </c>
      <c r="BZ340" t="s">
        <v>100</v>
      </c>
      <c r="CA340" t="s">
        <v>100</v>
      </c>
      <c r="CB340" t="s">
        <v>100</v>
      </c>
      <c r="CC340" t="s">
        <v>100</v>
      </c>
      <c r="CD340" t="s">
        <v>100</v>
      </c>
      <c r="CE340" t="s">
        <v>100</v>
      </c>
      <c r="CF340" t="s">
        <v>100</v>
      </c>
      <c r="CG340" t="s">
        <v>100</v>
      </c>
      <c r="CH340" t="s">
        <v>100</v>
      </c>
      <c r="CI340" t="s">
        <v>100</v>
      </c>
      <c r="CJ340" t="s">
        <v>115</v>
      </c>
      <c r="CK340" t="s">
        <v>100</v>
      </c>
      <c r="CL340" t="s">
        <v>100</v>
      </c>
      <c r="CM340" t="s">
        <v>100</v>
      </c>
      <c r="CN340" t="s">
        <v>116</v>
      </c>
      <c r="CO340" t="s">
        <v>117</v>
      </c>
      <c r="CP340" t="s">
        <v>117</v>
      </c>
      <c r="CQ340" t="s">
        <v>100</v>
      </c>
      <c r="CR340" t="s">
        <v>100</v>
      </c>
    </row>
    <row r="341" spans="1:96">
      <c r="A341" t="s">
        <v>228</v>
      </c>
      <c r="B341" t="s">
        <v>1319</v>
      </c>
      <c r="C341" t="s">
        <v>138</v>
      </c>
      <c r="D341" t="s">
        <v>1320</v>
      </c>
      <c r="E341" t="s">
        <v>100</v>
      </c>
      <c r="F341" t="s">
        <v>100</v>
      </c>
      <c r="G341" t="s">
        <v>141</v>
      </c>
      <c r="H341" t="s">
        <v>142</v>
      </c>
      <c r="I341" t="s">
        <v>143</v>
      </c>
      <c r="J341" t="s">
        <v>144</v>
      </c>
      <c r="K341" t="s">
        <v>145</v>
      </c>
      <c r="L341" t="s">
        <v>106</v>
      </c>
      <c r="M341" t="s">
        <v>100</v>
      </c>
      <c r="N341" t="s">
        <v>100</v>
      </c>
      <c r="O341" t="s">
        <v>100</v>
      </c>
      <c r="P341" t="s">
        <v>146</v>
      </c>
      <c r="Q341" t="s">
        <v>147</v>
      </c>
      <c r="R341" t="s">
        <v>148</v>
      </c>
      <c r="S341" t="s">
        <v>100</v>
      </c>
      <c r="T341" t="s">
        <v>100</v>
      </c>
      <c r="U341" t="s">
        <v>112</v>
      </c>
      <c r="V341" t="s">
        <v>113</v>
      </c>
      <c r="W341" t="s">
        <v>113</v>
      </c>
      <c r="X341" t="s">
        <v>114</v>
      </c>
      <c r="Y341" t="s">
        <v>100</v>
      </c>
      <c r="Z341" t="s">
        <v>100</v>
      </c>
      <c r="AA341" t="s">
        <v>100</v>
      </c>
      <c r="AB341" t="s">
        <v>100</v>
      </c>
      <c r="AC341" t="s">
        <v>100</v>
      </c>
      <c r="AD341" t="s">
        <v>100</v>
      </c>
      <c r="AE341" t="s">
        <v>100</v>
      </c>
      <c r="AF341" t="s">
        <v>100</v>
      </c>
      <c r="AG341" t="s">
        <v>100</v>
      </c>
      <c r="AH341" t="s">
        <v>100</v>
      </c>
      <c r="AI341" t="s">
        <v>100</v>
      </c>
      <c r="AJ341" t="s">
        <v>100</v>
      </c>
      <c r="AK341" t="s">
        <v>100</v>
      </c>
      <c r="AL341" t="s">
        <v>100</v>
      </c>
      <c r="AM341" t="s">
        <v>100</v>
      </c>
      <c r="AN341" t="s">
        <v>100</v>
      </c>
      <c r="AO341" t="s">
        <v>100</v>
      </c>
      <c r="AP341" t="s">
        <v>100</v>
      </c>
      <c r="AQ341" t="s">
        <v>100</v>
      </c>
      <c r="AR341" t="s">
        <v>100</v>
      </c>
      <c r="AS341" t="s">
        <v>100</v>
      </c>
      <c r="AT341" t="s">
        <v>100</v>
      </c>
      <c r="AU341" t="s">
        <v>100</v>
      </c>
      <c r="AV341" t="s">
        <v>100</v>
      </c>
      <c r="AW341" t="s">
        <v>100</v>
      </c>
      <c r="AX341" t="s">
        <v>100</v>
      </c>
      <c r="AY341" t="s">
        <v>100</v>
      </c>
      <c r="AZ341" t="s">
        <v>100</v>
      </c>
      <c r="BA341" t="s">
        <v>100</v>
      </c>
      <c r="BB341" t="s">
        <v>100</v>
      </c>
      <c r="BC341" t="s">
        <v>100</v>
      </c>
      <c r="BD341" t="s">
        <v>100</v>
      </c>
      <c r="BE341" t="s">
        <v>100</v>
      </c>
      <c r="BF341" t="s">
        <v>100</v>
      </c>
      <c r="BG341" t="s">
        <v>100</v>
      </c>
      <c r="BH341" t="s">
        <v>100</v>
      </c>
      <c r="BI341" t="s">
        <v>100</v>
      </c>
      <c r="BJ341" t="s">
        <v>100</v>
      </c>
      <c r="BK341" t="s">
        <v>100</v>
      </c>
      <c r="BL341" t="s">
        <v>100</v>
      </c>
      <c r="BM341" t="s">
        <v>100</v>
      </c>
      <c r="BN341" t="s">
        <v>100</v>
      </c>
      <c r="BO341" t="s">
        <v>115</v>
      </c>
      <c r="BP341" t="s">
        <v>100</v>
      </c>
      <c r="BQ341" t="s">
        <v>100</v>
      </c>
      <c r="BR341" t="s">
        <v>100</v>
      </c>
      <c r="BS341" t="s">
        <v>100</v>
      </c>
      <c r="BT341" t="s">
        <v>100</v>
      </c>
      <c r="BU341" t="s">
        <v>100</v>
      </c>
      <c r="BV341" t="s">
        <v>100</v>
      </c>
      <c r="BW341" t="s">
        <v>100</v>
      </c>
      <c r="BX341" t="s">
        <v>100</v>
      </c>
      <c r="BY341" t="s">
        <v>100</v>
      </c>
      <c r="BZ341" t="s">
        <v>100</v>
      </c>
      <c r="CA341" t="s">
        <v>100</v>
      </c>
      <c r="CB341" t="s">
        <v>100</v>
      </c>
      <c r="CC341" t="s">
        <v>100</v>
      </c>
      <c r="CD341" t="s">
        <v>100</v>
      </c>
      <c r="CE341" t="s">
        <v>100</v>
      </c>
      <c r="CF341" t="s">
        <v>100</v>
      </c>
      <c r="CG341" t="s">
        <v>100</v>
      </c>
      <c r="CH341" t="s">
        <v>100</v>
      </c>
      <c r="CI341" t="s">
        <v>100</v>
      </c>
      <c r="CJ341" t="s">
        <v>115</v>
      </c>
      <c r="CK341" t="s">
        <v>100</v>
      </c>
      <c r="CL341" t="s">
        <v>100</v>
      </c>
      <c r="CM341" t="s">
        <v>100</v>
      </c>
      <c r="CN341" t="s">
        <v>151</v>
      </c>
      <c r="CO341" t="s">
        <v>100</v>
      </c>
      <c r="CP341" t="s">
        <v>100</v>
      </c>
      <c r="CQ341" t="s">
        <v>152</v>
      </c>
      <c r="CR341" t="s">
        <v>153</v>
      </c>
    </row>
    <row r="342" spans="1:96">
      <c r="A342" t="s">
        <v>1321</v>
      </c>
      <c r="B342" t="s">
        <v>1322</v>
      </c>
      <c r="C342" t="s">
        <v>138</v>
      </c>
      <c r="D342" t="s">
        <v>1323</v>
      </c>
      <c r="E342" t="s">
        <v>1324</v>
      </c>
      <c r="F342" t="s">
        <v>100</v>
      </c>
      <c r="G342" t="s">
        <v>141</v>
      </c>
      <c r="H342" t="s">
        <v>142</v>
      </c>
      <c r="I342" t="s">
        <v>143</v>
      </c>
      <c r="J342" t="s">
        <v>144</v>
      </c>
      <c r="K342" t="s">
        <v>145</v>
      </c>
      <c r="L342" t="s">
        <v>106</v>
      </c>
      <c r="M342" t="s">
        <v>100</v>
      </c>
      <c r="N342" t="s">
        <v>100</v>
      </c>
      <c r="O342" t="s">
        <v>100</v>
      </c>
      <c r="P342" t="s">
        <v>146</v>
      </c>
      <c r="Q342" t="s">
        <v>147</v>
      </c>
      <c r="R342" t="s">
        <v>148</v>
      </c>
      <c r="S342" t="s">
        <v>100</v>
      </c>
      <c r="T342" t="s">
        <v>100</v>
      </c>
      <c r="U342" t="s">
        <v>112</v>
      </c>
      <c r="V342" t="s">
        <v>113</v>
      </c>
      <c r="W342" t="s">
        <v>271</v>
      </c>
      <c r="X342" t="s">
        <v>1325</v>
      </c>
      <c r="Y342" t="s">
        <v>100</v>
      </c>
      <c r="Z342" t="s">
        <v>100</v>
      </c>
      <c r="AA342" t="s">
        <v>100</v>
      </c>
      <c r="AB342" t="s">
        <v>100</v>
      </c>
      <c r="AC342" t="s">
        <v>100</v>
      </c>
      <c r="AD342" t="s">
        <v>100</v>
      </c>
      <c r="AE342" t="s">
        <v>115</v>
      </c>
      <c r="AF342" t="s">
        <v>100</v>
      </c>
      <c r="AG342" t="s">
        <v>100</v>
      </c>
      <c r="AH342" t="s">
        <v>100</v>
      </c>
      <c r="AI342" t="s">
        <v>100</v>
      </c>
      <c r="AJ342" t="s">
        <v>100</v>
      </c>
      <c r="AK342" t="s">
        <v>100</v>
      </c>
      <c r="AL342" t="s">
        <v>100</v>
      </c>
      <c r="AM342" t="s">
        <v>100</v>
      </c>
      <c r="AN342" t="s">
        <v>100</v>
      </c>
      <c r="AO342" t="s">
        <v>100</v>
      </c>
      <c r="AP342" t="s">
        <v>100</v>
      </c>
      <c r="AQ342" t="s">
        <v>115</v>
      </c>
      <c r="AR342" t="s">
        <v>100</v>
      </c>
      <c r="AS342" t="s">
        <v>100</v>
      </c>
      <c r="AT342" t="s">
        <v>100</v>
      </c>
      <c r="AU342" t="s">
        <v>100</v>
      </c>
      <c r="AV342" t="s">
        <v>100</v>
      </c>
      <c r="AW342" t="s">
        <v>100</v>
      </c>
      <c r="AX342" t="s">
        <v>100</v>
      </c>
      <c r="AY342" t="s">
        <v>100</v>
      </c>
      <c r="AZ342" t="s">
        <v>100</v>
      </c>
      <c r="BA342" t="s">
        <v>100</v>
      </c>
      <c r="BB342" t="s">
        <v>100</v>
      </c>
      <c r="BC342" t="s">
        <v>100</v>
      </c>
      <c r="BD342" t="s">
        <v>100</v>
      </c>
      <c r="BE342" t="s">
        <v>100</v>
      </c>
      <c r="BF342" t="s">
        <v>100</v>
      </c>
      <c r="BG342" t="s">
        <v>100</v>
      </c>
      <c r="BH342" t="s">
        <v>100</v>
      </c>
      <c r="BI342" t="s">
        <v>100</v>
      </c>
      <c r="BJ342" t="s">
        <v>100</v>
      </c>
      <c r="BK342" t="s">
        <v>100</v>
      </c>
      <c r="BL342" t="s">
        <v>100</v>
      </c>
      <c r="BM342" t="s">
        <v>100</v>
      </c>
      <c r="BN342" t="s">
        <v>100</v>
      </c>
      <c r="BO342" t="s">
        <v>100</v>
      </c>
      <c r="BP342" t="s">
        <v>100</v>
      </c>
      <c r="BQ342" t="s">
        <v>100</v>
      </c>
      <c r="BR342" t="s">
        <v>100</v>
      </c>
      <c r="BS342" t="s">
        <v>100</v>
      </c>
      <c r="BT342" t="s">
        <v>100</v>
      </c>
      <c r="BU342" t="s">
        <v>100</v>
      </c>
      <c r="BV342" t="s">
        <v>100</v>
      </c>
      <c r="BW342" t="s">
        <v>100</v>
      </c>
      <c r="BX342" t="s">
        <v>100</v>
      </c>
      <c r="BY342" t="s">
        <v>100</v>
      </c>
      <c r="BZ342" t="s">
        <v>100</v>
      </c>
      <c r="CA342" t="s">
        <v>100</v>
      </c>
      <c r="CB342" t="s">
        <v>100</v>
      </c>
      <c r="CC342" t="s">
        <v>100</v>
      </c>
      <c r="CD342" t="s">
        <v>100</v>
      </c>
      <c r="CE342" t="s">
        <v>100</v>
      </c>
      <c r="CF342" t="s">
        <v>100</v>
      </c>
      <c r="CG342" t="s">
        <v>100</v>
      </c>
      <c r="CH342" t="s">
        <v>100</v>
      </c>
      <c r="CI342" t="s">
        <v>100</v>
      </c>
      <c r="CJ342" t="s">
        <v>115</v>
      </c>
      <c r="CK342" t="s">
        <v>100</v>
      </c>
      <c r="CL342" t="s">
        <v>100</v>
      </c>
      <c r="CM342" t="s">
        <v>100</v>
      </c>
      <c r="CN342" t="s">
        <v>151</v>
      </c>
      <c r="CO342" t="s">
        <v>100</v>
      </c>
      <c r="CP342" t="s">
        <v>100</v>
      </c>
      <c r="CQ342" t="s">
        <v>152</v>
      </c>
      <c r="CR342" t="s">
        <v>153</v>
      </c>
    </row>
    <row r="343" spans="1:96">
      <c r="A343" t="s">
        <v>1326</v>
      </c>
      <c r="B343" t="s">
        <v>1327</v>
      </c>
      <c r="C343" t="s">
        <v>189</v>
      </c>
      <c r="D343" t="s">
        <v>1328</v>
      </c>
      <c r="E343" t="s">
        <v>1329</v>
      </c>
      <c r="F343" t="s">
        <v>100</v>
      </c>
      <c r="G343" t="s">
        <v>141</v>
      </c>
      <c r="H343" t="s">
        <v>142</v>
      </c>
      <c r="I343" t="s">
        <v>143</v>
      </c>
      <c r="J343" t="s">
        <v>144</v>
      </c>
      <c r="K343" t="s">
        <v>145</v>
      </c>
      <c r="L343" t="s">
        <v>106</v>
      </c>
      <c r="M343" t="s">
        <v>100</v>
      </c>
      <c r="N343" t="s">
        <v>100</v>
      </c>
      <c r="O343" t="s">
        <v>100</v>
      </c>
      <c r="P343" t="s">
        <v>146</v>
      </c>
      <c r="Q343" t="s">
        <v>147</v>
      </c>
      <c r="R343" t="s">
        <v>148</v>
      </c>
      <c r="S343" t="s">
        <v>100</v>
      </c>
      <c r="T343" t="s">
        <v>111</v>
      </c>
      <c r="U343" t="s">
        <v>112</v>
      </c>
      <c r="V343" t="s">
        <v>113</v>
      </c>
      <c r="W343" t="s">
        <v>113</v>
      </c>
      <c r="X343" t="s">
        <v>114</v>
      </c>
      <c r="Y343" t="s">
        <v>100</v>
      </c>
      <c r="Z343" t="s">
        <v>100</v>
      </c>
      <c r="AA343" t="s">
        <v>100</v>
      </c>
      <c r="AB343" t="s">
        <v>100</v>
      </c>
      <c r="AC343" t="s">
        <v>100</v>
      </c>
      <c r="AD343" t="s">
        <v>100</v>
      </c>
      <c r="AE343" t="s">
        <v>259</v>
      </c>
      <c r="AF343" t="s">
        <v>222</v>
      </c>
      <c r="AG343" t="s">
        <v>400</v>
      </c>
      <c r="AH343" t="s">
        <v>259</v>
      </c>
      <c r="AI343" t="s">
        <v>222</v>
      </c>
      <c r="AJ343" t="s">
        <v>183</v>
      </c>
      <c r="AK343" t="s">
        <v>259</v>
      </c>
      <c r="AL343" t="s">
        <v>487</v>
      </c>
      <c r="AM343" t="s">
        <v>186</v>
      </c>
      <c r="AN343" t="s">
        <v>259</v>
      </c>
      <c r="AO343" t="s">
        <v>487</v>
      </c>
      <c r="AP343" t="s">
        <v>260</v>
      </c>
      <c r="AQ343" t="s">
        <v>100</v>
      </c>
      <c r="AR343" t="s">
        <v>100</v>
      </c>
      <c r="AS343" t="s">
        <v>100</v>
      </c>
      <c r="AT343" t="s">
        <v>100</v>
      </c>
      <c r="AU343" t="s">
        <v>100</v>
      </c>
      <c r="AV343" t="s">
        <v>100</v>
      </c>
      <c r="AW343" t="s">
        <v>100</v>
      </c>
      <c r="AX343" t="s">
        <v>100</v>
      </c>
      <c r="AY343" t="s">
        <v>100</v>
      </c>
      <c r="AZ343" t="s">
        <v>259</v>
      </c>
      <c r="BA343" t="s">
        <v>487</v>
      </c>
      <c r="BB343" t="s">
        <v>268</v>
      </c>
      <c r="BC343" t="s">
        <v>259</v>
      </c>
      <c r="BD343" t="s">
        <v>487</v>
      </c>
      <c r="BE343" t="s">
        <v>268</v>
      </c>
      <c r="BF343" t="s">
        <v>259</v>
      </c>
      <c r="BG343" t="s">
        <v>487</v>
      </c>
      <c r="BH343" t="s">
        <v>183</v>
      </c>
      <c r="BI343" t="s">
        <v>100</v>
      </c>
      <c r="BJ343" t="s">
        <v>100</v>
      </c>
      <c r="BK343" t="s">
        <v>100</v>
      </c>
      <c r="BL343" t="s">
        <v>100</v>
      </c>
      <c r="BM343" t="s">
        <v>100</v>
      </c>
      <c r="BN343" t="s">
        <v>100</v>
      </c>
      <c r="BO343" t="s">
        <v>100</v>
      </c>
      <c r="BP343" t="s">
        <v>100</v>
      </c>
      <c r="BQ343" t="s">
        <v>100</v>
      </c>
      <c r="BR343" t="s">
        <v>100</v>
      </c>
      <c r="BS343" t="s">
        <v>100</v>
      </c>
      <c r="BT343" t="s">
        <v>100</v>
      </c>
      <c r="BU343" t="s">
        <v>100</v>
      </c>
      <c r="BV343" t="s">
        <v>100</v>
      </c>
      <c r="BW343" t="s">
        <v>100</v>
      </c>
      <c r="BX343" t="s">
        <v>100</v>
      </c>
      <c r="BY343" t="s">
        <v>100</v>
      </c>
      <c r="BZ343" t="s">
        <v>100</v>
      </c>
      <c r="CA343" t="s">
        <v>259</v>
      </c>
      <c r="CB343" t="s">
        <v>222</v>
      </c>
      <c r="CC343" t="s">
        <v>183</v>
      </c>
      <c r="CD343" t="s">
        <v>100</v>
      </c>
      <c r="CE343" t="s">
        <v>100</v>
      </c>
      <c r="CF343" t="s">
        <v>100</v>
      </c>
      <c r="CG343" t="s">
        <v>100</v>
      </c>
      <c r="CH343" t="s">
        <v>100</v>
      </c>
      <c r="CI343" t="s">
        <v>100</v>
      </c>
      <c r="CJ343" t="s">
        <v>100</v>
      </c>
      <c r="CK343" t="s">
        <v>100</v>
      </c>
      <c r="CL343" t="s">
        <v>100</v>
      </c>
      <c r="CM343" t="s">
        <v>100</v>
      </c>
      <c r="CN343" t="s">
        <v>151</v>
      </c>
      <c r="CO343" t="s">
        <v>100</v>
      </c>
      <c r="CP343" t="s">
        <v>100</v>
      </c>
      <c r="CQ343" t="s">
        <v>152</v>
      </c>
      <c r="CR343" t="s">
        <v>153</v>
      </c>
    </row>
    <row r="344" spans="1:96">
      <c r="A344" t="s">
        <v>1330</v>
      </c>
      <c r="B344" t="s">
        <v>1331</v>
      </c>
      <c r="C344" t="s">
        <v>1332</v>
      </c>
      <c r="D344" t="s">
        <v>1333</v>
      </c>
      <c r="E344" t="s">
        <v>100</v>
      </c>
      <c r="F344" t="s">
        <v>100</v>
      </c>
      <c r="G344" t="s">
        <v>141</v>
      </c>
      <c r="H344" t="s">
        <v>142</v>
      </c>
      <c r="I344" t="s">
        <v>143</v>
      </c>
      <c r="J344" t="s">
        <v>144</v>
      </c>
      <c r="K344" t="s">
        <v>145</v>
      </c>
      <c r="L344" t="s">
        <v>106</v>
      </c>
      <c r="M344" t="s">
        <v>100</v>
      </c>
      <c r="N344" t="s">
        <v>100</v>
      </c>
      <c r="O344" t="s">
        <v>100</v>
      </c>
      <c r="P344" t="s">
        <v>146</v>
      </c>
      <c r="Q344" t="s">
        <v>147</v>
      </c>
      <c r="R344" t="s">
        <v>148</v>
      </c>
      <c r="S344" t="s">
        <v>100</v>
      </c>
      <c r="T344" t="s">
        <v>100</v>
      </c>
      <c r="U344" t="s">
        <v>112</v>
      </c>
      <c r="V344" t="s">
        <v>113</v>
      </c>
      <c r="W344" t="s">
        <v>113</v>
      </c>
      <c r="X344" t="s">
        <v>114</v>
      </c>
      <c r="Y344" t="s">
        <v>100</v>
      </c>
      <c r="Z344" t="s">
        <v>100</v>
      </c>
      <c r="AA344" t="s">
        <v>100</v>
      </c>
      <c r="AB344" t="s">
        <v>100</v>
      </c>
      <c r="AC344" t="s">
        <v>100</v>
      </c>
      <c r="AD344" t="s">
        <v>100</v>
      </c>
      <c r="AE344" t="s">
        <v>100</v>
      </c>
      <c r="AF344" t="s">
        <v>100</v>
      </c>
      <c r="AG344" t="s">
        <v>100</v>
      </c>
      <c r="AH344" t="s">
        <v>100</v>
      </c>
      <c r="AI344" t="s">
        <v>100</v>
      </c>
      <c r="AJ344" t="s">
        <v>100</v>
      </c>
      <c r="AK344" t="s">
        <v>100</v>
      </c>
      <c r="AL344" t="s">
        <v>100</v>
      </c>
      <c r="AM344" t="s">
        <v>100</v>
      </c>
      <c r="AN344" t="s">
        <v>100</v>
      </c>
      <c r="AO344" t="s">
        <v>100</v>
      </c>
      <c r="AP344" t="s">
        <v>100</v>
      </c>
      <c r="AQ344" t="s">
        <v>100</v>
      </c>
      <c r="AR344" t="s">
        <v>100</v>
      </c>
      <c r="AS344" t="s">
        <v>100</v>
      </c>
      <c r="AT344" t="s">
        <v>100</v>
      </c>
      <c r="AU344" t="s">
        <v>100</v>
      </c>
      <c r="AV344" t="s">
        <v>100</v>
      </c>
      <c r="AW344" t="s">
        <v>100</v>
      </c>
      <c r="AX344" t="s">
        <v>100</v>
      </c>
      <c r="AY344" t="s">
        <v>100</v>
      </c>
      <c r="AZ344" t="s">
        <v>100</v>
      </c>
      <c r="BA344" t="s">
        <v>100</v>
      </c>
      <c r="BB344" t="s">
        <v>100</v>
      </c>
      <c r="BC344" t="s">
        <v>100</v>
      </c>
      <c r="BD344" t="s">
        <v>100</v>
      </c>
      <c r="BE344" t="s">
        <v>100</v>
      </c>
      <c r="BF344" t="s">
        <v>100</v>
      </c>
      <c r="BG344" t="s">
        <v>100</v>
      </c>
      <c r="BH344" t="s">
        <v>100</v>
      </c>
      <c r="BI344" t="s">
        <v>100</v>
      </c>
      <c r="BJ344" t="s">
        <v>100</v>
      </c>
      <c r="BK344" t="s">
        <v>100</v>
      </c>
      <c r="BL344" t="s">
        <v>100</v>
      </c>
      <c r="BM344" t="s">
        <v>100</v>
      </c>
      <c r="BN344" t="s">
        <v>100</v>
      </c>
      <c r="BO344" t="s">
        <v>100</v>
      </c>
      <c r="BP344" t="s">
        <v>100</v>
      </c>
      <c r="BQ344" t="s">
        <v>100</v>
      </c>
      <c r="BR344" t="s">
        <v>100</v>
      </c>
      <c r="BS344" t="s">
        <v>100</v>
      </c>
      <c r="BT344" t="s">
        <v>100</v>
      </c>
      <c r="BU344" t="s">
        <v>100</v>
      </c>
      <c r="BV344" t="s">
        <v>100</v>
      </c>
      <c r="BW344" t="s">
        <v>100</v>
      </c>
      <c r="BX344" t="s">
        <v>100</v>
      </c>
      <c r="BY344" t="s">
        <v>100</v>
      </c>
      <c r="BZ344" t="s">
        <v>100</v>
      </c>
      <c r="CA344" t="s">
        <v>100</v>
      </c>
      <c r="CB344" t="s">
        <v>100</v>
      </c>
      <c r="CC344" t="s">
        <v>100</v>
      </c>
      <c r="CD344" t="s">
        <v>100</v>
      </c>
      <c r="CE344" t="s">
        <v>100</v>
      </c>
      <c r="CF344" t="s">
        <v>100</v>
      </c>
      <c r="CG344" t="s">
        <v>100</v>
      </c>
      <c r="CH344" t="s">
        <v>100</v>
      </c>
      <c r="CI344" t="s">
        <v>100</v>
      </c>
      <c r="CJ344" t="s">
        <v>100</v>
      </c>
      <c r="CK344" t="s">
        <v>100</v>
      </c>
      <c r="CL344" t="s">
        <v>100</v>
      </c>
      <c r="CM344" t="s">
        <v>100</v>
      </c>
      <c r="CN344" t="s">
        <v>151</v>
      </c>
      <c r="CO344" t="s">
        <v>100</v>
      </c>
      <c r="CP344" t="s">
        <v>100</v>
      </c>
      <c r="CQ344" t="s">
        <v>152</v>
      </c>
      <c r="CR344" t="s">
        <v>277</v>
      </c>
    </row>
    <row r="345" spans="1:96">
      <c r="A345" t="s">
        <v>1334</v>
      </c>
      <c r="B345" t="s">
        <v>1335</v>
      </c>
      <c r="C345" t="s">
        <v>138</v>
      </c>
      <c r="D345" t="s">
        <v>1336</v>
      </c>
      <c r="E345" t="s">
        <v>100</v>
      </c>
      <c r="F345" t="s">
        <v>100</v>
      </c>
      <c r="G345" t="s">
        <v>141</v>
      </c>
      <c r="H345" t="s">
        <v>142</v>
      </c>
      <c r="I345" t="s">
        <v>143</v>
      </c>
      <c r="J345" t="s">
        <v>309</v>
      </c>
      <c r="K345" t="s">
        <v>145</v>
      </c>
      <c r="L345" t="s">
        <v>106</v>
      </c>
      <c r="M345" t="s">
        <v>100</v>
      </c>
      <c r="N345" t="s">
        <v>100</v>
      </c>
      <c r="O345" t="s">
        <v>100</v>
      </c>
      <c r="P345" t="s">
        <v>146</v>
      </c>
      <c r="Q345" t="s">
        <v>147</v>
      </c>
      <c r="R345" t="s">
        <v>148</v>
      </c>
      <c r="S345" t="s">
        <v>100</v>
      </c>
      <c r="T345" t="s">
        <v>100</v>
      </c>
      <c r="U345" t="s">
        <v>112</v>
      </c>
      <c r="V345" t="s">
        <v>113</v>
      </c>
      <c r="W345" t="s">
        <v>113</v>
      </c>
      <c r="X345" t="s">
        <v>114</v>
      </c>
      <c r="Y345" t="s">
        <v>100</v>
      </c>
      <c r="Z345" t="s">
        <v>100</v>
      </c>
      <c r="AA345" t="s">
        <v>100</v>
      </c>
      <c r="AB345" t="s">
        <v>100</v>
      </c>
      <c r="AC345" t="s">
        <v>100</v>
      </c>
      <c r="AD345" t="s">
        <v>100</v>
      </c>
      <c r="AE345" t="s">
        <v>115</v>
      </c>
      <c r="AF345" t="s">
        <v>100</v>
      </c>
      <c r="AG345" t="s">
        <v>100</v>
      </c>
      <c r="AH345" t="s">
        <v>100</v>
      </c>
      <c r="AI345" t="s">
        <v>100</v>
      </c>
      <c r="AJ345" t="s">
        <v>100</v>
      </c>
      <c r="AK345" t="s">
        <v>100</v>
      </c>
      <c r="AL345" t="s">
        <v>100</v>
      </c>
      <c r="AM345" t="s">
        <v>100</v>
      </c>
      <c r="AN345" t="s">
        <v>100</v>
      </c>
      <c r="AO345" t="s">
        <v>100</v>
      </c>
      <c r="AP345" t="s">
        <v>100</v>
      </c>
      <c r="AQ345" t="s">
        <v>115</v>
      </c>
      <c r="AR345" t="s">
        <v>100</v>
      </c>
      <c r="AS345" t="s">
        <v>100</v>
      </c>
      <c r="AT345" t="s">
        <v>100</v>
      </c>
      <c r="AU345" t="s">
        <v>100</v>
      </c>
      <c r="AV345" t="s">
        <v>100</v>
      </c>
      <c r="AW345" t="s">
        <v>100</v>
      </c>
      <c r="AX345" t="s">
        <v>100</v>
      </c>
      <c r="AY345" t="s">
        <v>100</v>
      </c>
      <c r="AZ345" t="s">
        <v>100</v>
      </c>
      <c r="BA345" t="s">
        <v>100</v>
      </c>
      <c r="BB345" t="s">
        <v>100</v>
      </c>
      <c r="BC345" t="s">
        <v>100</v>
      </c>
      <c r="BD345" t="s">
        <v>100</v>
      </c>
      <c r="BE345" t="s">
        <v>100</v>
      </c>
      <c r="BF345" t="s">
        <v>100</v>
      </c>
      <c r="BG345" t="s">
        <v>100</v>
      </c>
      <c r="BH345" t="s">
        <v>100</v>
      </c>
      <c r="BI345" t="s">
        <v>100</v>
      </c>
      <c r="BJ345" t="s">
        <v>100</v>
      </c>
      <c r="BK345" t="s">
        <v>100</v>
      </c>
      <c r="BL345" t="s">
        <v>100</v>
      </c>
      <c r="BM345" t="s">
        <v>100</v>
      </c>
      <c r="BN345" t="s">
        <v>100</v>
      </c>
      <c r="BO345" t="s">
        <v>100</v>
      </c>
      <c r="BP345" t="s">
        <v>100</v>
      </c>
      <c r="BQ345" t="s">
        <v>100</v>
      </c>
      <c r="BR345" t="s">
        <v>100</v>
      </c>
      <c r="BS345" t="s">
        <v>100</v>
      </c>
      <c r="BT345" t="s">
        <v>100</v>
      </c>
      <c r="BU345" t="s">
        <v>100</v>
      </c>
      <c r="BV345" t="s">
        <v>100</v>
      </c>
      <c r="BW345" t="s">
        <v>100</v>
      </c>
      <c r="BX345" t="s">
        <v>100</v>
      </c>
      <c r="BY345" t="s">
        <v>100</v>
      </c>
      <c r="BZ345" t="s">
        <v>100</v>
      </c>
      <c r="CA345" t="s">
        <v>100</v>
      </c>
      <c r="CB345" t="s">
        <v>100</v>
      </c>
      <c r="CC345" t="s">
        <v>100</v>
      </c>
      <c r="CD345" t="s">
        <v>100</v>
      </c>
      <c r="CE345" t="s">
        <v>100</v>
      </c>
      <c r="CF345" t="s">
        <v>100</v>
      </c>
      <c r="CG345" t="s">
        <v>100</v>
      </c>
      <c r="CH345" t="s">
        <v>100</v>
      </c>
      <c r="CI345" t="s">
        <v>100</v>
      </c>
      <c r="CJ345" t="s">
        <v>115</v>
      </c>
      <c r="CK345" t="s">
        <v>100</v>
      </c>
      <c r="CL345" t="s">
        <v>100</v>
      </c>
      <c r="CM345" t="s">
        <v>100</v>
      </c>
      <c r="CN345" t="s">
        <v>151</v>
      </c>
      <c r="CO345" t="s">
        <v>100</v>
      </c>
      <c r="CP345" t="s">
        <v>100</v>
      </c>
      <c r="CQ345" t="s">
        <v>152</v>
      </c>
      <c r="CR345" t="s">
        <v>153</v>
      </c>
    </row>
    <row r="346" spans="1:96">
      <c r="A346" t="s">
        <v>1337</v>
      </c>
      <c r="B346" t="s">
        <v>1338</v>
      </c>
      <c r="C346" t="s">
        <v>138</v>
      </c>
      <c r="D346" t="s">
        <v>1339</v>
      </c>
      <c r="E346" t="s">
        <v>100</v>
      </c>
      <c r="F346" t="s">
        <v>100</v>
      </c>
      <c r="G346" t="s">
        <v>141</v>
      </c>
      <c r="H346" t="s">
        <v>142</v>
      </c>
      <c r="I346" t="s">
        <v>143</v>
      </c>
      <c r="J346" t="s">
        <v>419</v>
      </c>
      <c r="K346" t="s">
        <v>145</v>
      </c>
      <c r="L346" t="s">
        <v>106</v>
      </c>
      <c r="M346" t="s">
        <v>100</v>
      </c>
      <c r="N346" t="s">
        <v>100</v>
      </c>
      <c r="O346" t="s">
        <v>100</v>
      </c>
      <c r="P346" t="s">
        <v>146</v>
      </c>
      <c r="Q346" t="s">
        <v>147</v>
      </c>
      <c r="R346" t="s">
        <v>148</v>
      </c>
      <c r="S346" t="s">
        <v>100</v>
      </c>
      <c r="T346" t="s">
        <v>100</v>
      </c>
      <c r="U346" t="s">
        <v>112</v>
      </c>
      <c r="V346" t="s">
        <v>149</v>
      </c>
      <c r="W346" t="s">
        <v>113</v>
      </c>
      <c r="X346" t="s">
        <v>100</v>
      </c>
      <c r="Y346" t="s">
        <v>100</v>
      </c>
      <c r="Z346" t="s">
        <v>100</v>
      </c>
      <c r="AA346" t="s">
        <v>100</v>
      </c>
      <c r="AB346" t="s">
        <v>100</v>
      </c>
      <c r="AC346" t="s">
        <v>100</v>
      </c>
      <c r="AD346" t="s">
        <v>100</v>
      </c>
      <c r="AE346" t="s">
        <v>115</v>
      </c>
      <c r="AF346" t="s">
        <v>100</v>
      </c>
      <c r="AG346" t="s">
        <v>100</v>
      </c>
      <c r="AH346" t="s">
        <v>100</v>
      </c>
      <c r="AI346" t="s">
        <v>100</v>
      </c>
      <c r="AJ346" t="s">
        <v>100</v>
      </c>
      <c r="AK346" t="s">
        <v>100</v>
      </c>
      <c r="AL346" t="s">
        <v>100</v>
      </c>
      <c r="AM346" t="s">
        <v>100</v>
      </c>
      <c r="AN346" t="s">
        <v>100</v>
      </c>
      <c r="AO346" t="s">
        <v>100</v>
      </c>
      <c r="AP346" t="s">
        <v>100</v>
      </c>
      <c r="AQ346" t="s">
        <v>100</v>
      </c>
      <c r="AR346" t="s">
        <v>100</v>
      </c>
      <c r="AS346" t="s">
        <v>100</v>
      </c>
      <c r="AT346" t="s">
        <v>100</v>
      </c>
      <c r="AU346" t="s">
        <v>100</v>
      </c>
      <c r="AV346" t="s">
        <v>100</v>
      </c>
      <c r="AW346" t="s">
        <v>100</v>
      </c>
      <c r="AX346" t="s">
        <v>100</v>
      </c>
      <c r="AY346" t="s">
        <v>100</v>
      </c>
      <c r="AZ346" t="s">
        <v>100</v>
      </c>
      <c r="BA346" t="s">
        <v>100</v>
      </c>
      <c r="BB346" t="s">
        <v>100</v>
      </c>
      <c r="BC346" t="s">
        <v>100</v>
      </c>
      <c r="BD346" t="s">
        <v>100</v>
      </c>
      <c r="BE346" t="s">
        <v>100</v>
      </c>
      <c r="BF346" t="s">
        <v>100</v>
      </c>
      <c r="BG346" t="s">
        <v>100</v>
      </c>
      <c r="BH346" t="s">
        <v>100</v>
      </c>
      <c r="BI346" t="s">
        <v>100</v>
      </c>
      <c r="BJ346" t="s">
        <v>100</v>
      </c>
      <c r="BK346" t="s">
        <v>100</v>
      </c>
      <c r="BL346" t="s">
        <v>100</v>
      </c>
      <c r="BM346" t="s">
        <v>100</v>
      </c>
      <c r="BN346" t="s">
        <v>100</v>
      </c>
      <c r="BO346" t="s">
        <v>100</v>
      </c>
      <c r="BP346" t="s">
        <v>100</v>
      </c>
      <c r="BQ346" t="s">
        <v>100</v>
      </c>
      <c r="BR346" t="s">
        <v>100</v>
      </c>
      <c r="BS346" t="s">
        <v>100</v>
      </c>
      <c r="BT346" t="s">
        <v>100</v>
      </c>
      <c r="BU346" t="s">
        <v>100</v>
      </c>
      <c r="BV346" t="s">
        <v>100</v>
      </c>
      <c r="BW346" t="s">
        <v>100</v>
      </c>
      <c r="BX346" t="s">
        <v>100</v>
      </c>
      <c r="BY346" t="s">
        <v>100</v>
      </c>
      <c r="BZ346" t="s">
        <v>100</v>
      </c>
      <c r="CA346" t="s">
        <v>100</v>
      </c>
      <c r="CB346" t="s">
        <v>100</v>
      </c>
      <c r="CC346" t="s">
        <v>100</v>
      </c>
      <c r="CD346" t="s">
        <v>100</v>
      </c>
      <c r="CE346" t="s">
        <v>100</v>
      </c>
      <c r="CF346" t="s">
        <v>100</v>
      </c>
      <c r="CG346" t="s">
        <v>100</v>
      </c>
      <c r="CH346" t="s">
        <v>100</v>
      </c>
      <c r="CI346" t="s">
        <v>100</v>
      </c>
      <c r="CJ346" t="s">
        <v>115</v>
      </c>
      <c r="CK346" t="s">
        <v>100</v>
      </c>
      <c r="CL346" t="s">
        <v>100</v>
      </c>
      <c r="CM346" t="s">
        <v>100</v>
      </c>
      <c r="CN346" t="s">
        <v>151</v>
      </c>
      <c r="CO346" t="s">
        <v>100</v>
      </c>
      <c r="CP346" t="s">
        <v>100</v>
      </c>
      <c r="CQ346" t="s">
        <v>152</v>
      </c>
      <c r="CR346" t="s">
        <v>153</v>
      </c>
    </row>
    <row r="347" spans="1:96">
      <c r="A347" t="s">
        <v>1340</v>
      </c>
      <c r="B347" t="s">
        <v>1341</v>
      </c>
      <c r="C347" t="s">
        <v>205</v>
      </c>
      <c r="D347" t="s">
        <v>1342</v>
      </c>
      <c r="E347" t="s">
        <v>1343</v>
      </c>
      <c r="F347" t="s">
        <v>100</v>
      </c>
      <c r="G347" t="s">
        <v>101</v>
      </c>
      <c r="H347" t="s">
        <v>102</v>
      </c>
      <c r="I347" t="s">
        <v>143</v>
      </c>
      <c r="J347" t="s">
        <v>144</v>
      </c>
      <c r="K347" t="s">
        <v>145</v>
      </c>
      <c r="L347" t="s">
        <v>106</v>
      </c>
      <c r="M347" t="s">
        <v>100</v>
      </c>
      <c r="N347" t="s">
        <v>1344</v>
      </c>
      <c r="O347" t="s">
        <v>100</v>
      </c>
      <c r="P347" t="s">
        <v>146</v>
      </c>
      <c r="Q347" t="s">
        <v>743</v>
      </c>
      <c r="R347" t="s">
        <v>631</v>
      </c>
      <c r="S347" t="s">
        <v>100</v>
      </c>
      <c r="T347" t="s">
        <v>100</v>
      </c>
      <c r="U347" t="s">
        <v>112</v>
      </c>
      <c r="V347" t="s">
        <v>617</v>
      </c>
      <c r="W347" t="s">
        <v>113</v>
      </c>
      <c r="X347" t="s">
        <v>822</v>
      </c>
      <c r="Y347" t="s">
        <v>115</v>
      </c>
      <c r="Z347" t="s">
        <v>100</v>
      </c>
      <c r="AA347" t="s">
        <v>100</v>
      </c>
      <c r="AB347" t="s">
        <v>100</v>
      </c>
      <c r="AC347" t="s">
        <v>100</v>
      </c>
      <c r="AD347" t="s">
        <v>100</v>
      </c>
      <c r="AE347" t="s">
        <v>115</v>
      </c>
      <c r="AF347" t="s">
        <v>100</v>
      </c>
      <c r="AG347" t="s">
        <v>100</v>
      </c>
      <c r="AH347" t="s">
        <v>100</v>
      </c>
      <c r="AI347" t="s">
        <v>100</v>
      </c>
      <c r="AJ347" t="s">
        <v>100</v>
      </c>
      <c r="AK347" t="s">
        <v>100</v>
      </c>
      <c r="AL347" t="s">
        <v>100</v>
      </c>
      <c r="AM347" t="s">
        <v>100</v>
      </c>
      <c r="AN347" t="s">
        <v>100</v>
      </c>
      <c r="AO347" t="s">
        <v>100</v>
      </c>
      <c r="AP347" t="s">
        <v>100</v>
      </c>
      <c r="AQ347" t="s">
        <v>100</v>
      </c>
      <c r="AR347" t="s">
        <v>100</v>
      </c>
      <c r="AS347" t="s">
        <v>100</v>
      </c>
      <c r="AT347" t="s">
        <v>100</v>
      </c>
      <c r="AU347" t="s">
        <v>100</v>
      </c>
      <c r="AV347" t="s">
        <v>100</v>
      </c>
      <c r="AW347" t="s">
        <v>100</v>
      </c>
      <c r="AX347" t="s">
        <v>100</v>
      </c>
      <c r="AY347" t="s">
        <v>100</v>
      </c>
      <c r="AZ347" t="s">
        <v>100</v>
      </c>
      <c r="BA347" t="s">
        <v>100</v>
      </c>
      <c r="BB347" t="s">
        <v>100</v>
      </c>
      <c r="BC347" t="s">
        <v>100</v>
      </c>
      <c r="BD347" t="s">
        <v>100</v>
      </c>
      <c r="BE347" t="s">
        <v>100</v>
      </c>
      <c r="BF347" t="s">
        <v>100</v>
      </c>
      <c r="BG347" t="s">
        <v>100</v>
      </c>
      <c r="BH347" t="s">
        <v>100</v>
      </c>
      <c r="BI347" t="s">
        <v>100</v>
      </c>
      <c r="BJ347" t="s">
        <v>100</v>
      </c>
      <c r="BK347" t="s">
        <v>100</v>
      </c>
      <c r="BL347" t="s">
        <v>100</v>
      </c>
      <c r="BM347" t="s">
        <v>100</v>
      </c>
      <c r="BN347" t="s">
        <v>100</v>
      </c>
      <c r="BO347" t="s">
        <v>100</v>
      </c>
      <c r="BP347" t="s">
        <v>100</v>
      </c>
      <c r="BQ347" t="s">
        <v>100</v>
      </c>
      <c r="BR347" t="s">
        <v>100</v>
      </c>
      <c r="BS347" t="s">
        <v>100</v>
      </c>
      <c r="BT347" t="s">
        <v>100</v>
      </c>
      <c r="BU347" t="s">
        <v>100</v>
      </c>
      <c r="BV347" t="s">
        <v>100</v>
      </c>
      <c r="BW347" t="s">
        <v>100</v>
      </c>
      <c r="BX347" t="s">
        <v>100</v>
      </c>
      <c r="BY347" t="s">
        <v>100</v>
      </c>
      <c r="BZ347" t="s">
        <v>100</v>
      </c>
      <c r="CA347" t="s">
        <v>100</v>
      </c>
      <c r="CB347" t="s">
        <v>100</v>
      </c>
      <c r="CC347" t="s">
        <v>100</v>
      </c>
      <c r="CD347" t="s">
        <v>100</v>
      </c>
      <c r="CE347" t="s">
        <v>100</v>
      </c>
      <c r="CF347" t="s">
        <v>100</v>
      </c>
      <c r="CG347" t="s">
        <v>100</v>
      </c>
      <c r="CH347" t="s">
        <v>100</v>
      </c>
      <c r="CI347" t="s">
        <v>100</v>
      </c>
      <c r="CJ347" t="s">
        <v>115</v>
      </c>
      <c r="CK347" t="s">
        <v>100</v>
      </c>
      <c r="CL347" t="s">
        <v>100</v>
      </c>
      <c r="CM347" t="s">
        <v>100</v>
      </c>
      <c r="CN347" t="s">
        <v>415</v>
      </c>
      <c r="CO347" t="s">
        <v>152</v>
      </c>
      <c r="CP347" t="s">
        <v>185</v>
      </c>
      <c r="CQ347" t="s">
        <v>100</v>
      </c>
      <c r="CR347" t="s">
        <v>100</v>
      </c>
    </row>
    <row r="348" spans="1:96">
      <c r="A348" t="s">
        <v>1345</v>
      </c>
      <c r="B348" t="s">
        <v>1346</v>
      </c>
      <c r="C348" t="s">
        <v>189</v>
      </c>
      <c r="D348" t="s">
        <v>1347</v>
      </c>
      <c r="E348" t="s">
        <v>100</v>
      </c>
      <c r="F348" t="s">
        <v>100</v>
      </c>
      <c r="G348" t="s">
        <v>141</v>
      </c>
      <c r="H348" t="s">
        <v>142</v>
      </c>
      <c r="I348" t="s">
        <v>143</v>
      </c>
      <c r="J348" t="s">
        <v>144</v>
      </c>
      <c r="K348" t="s">
        <v>145</v>
      </c>
      <c r="L348" t="s">
        <v>106</v>
      </c>
      <c r="M348" t="s">
        <v>100</v>
      </c>
      <c r="N348" t="s">
        <v>100</v>
      </c>
      <c r="O348" t="s">
        <v>627</v>
      </c>
      <c r="P348" t="s">
        <v>146</v>
      </c>
      <c r="Q348" t="s">
        <v>147</v>
      </c>
      <c r="R348" t="s">
        <v>148</v>
      </c>
      <c r="S348" t="s">
        <v>100</v>
      </c>
      <c r="T348" t="s">
        <v>111</v>
      </c>
      <c r="U348" t="s">
        <v>228</v>
      </c>
      <c r="V348" t="s">
        <v>149</v>
      </c>
      <c r="W348" t="s">
        <v>113</v>
      </c>
      <c r="X348" t="s">
        <v>1348</v>
      </c>
      <c r="Y348" t="s">
        <v>100</v>
      </c>
      <c r="Z348" t="s">
        <v>100</v>
      </c>
      <c r="AA348" t="s">
        <v>100</v>
      </c>
      <c r="AB348" t="s">
        <v>100</v>
      </c>
      <c r="AC348" t="s">
        <v>100</v>
      </c>
      <c r="AD348" t="s">
        <v>100</v>
      </c>
      <c r="AE348" t="s">
        <v>100</v>
      </c>
      <c r="AF348" t="s">
        <v>100</v>
      </c>
      <c r="AG348" t="s">
        <v>100</v>
      </c>
      <c r="AH348" t="s">
        <v>100</v>
      </c>
      <c r="AI348" t="s">
        <v>100</v>
      </c>
      <c r="AJ348" t="s">
        <v>100</v>
      </c>
      <c r="AK348" t="s">
        <v>100</v>
      </c>
      <c r="AL348" t="s">
        <v>100</v>
      </c>
      <c r="AM348" t="s">
        <v>100</v>
      </c>
      <c r="AN348" t="s">
        <v>100</v>
      </c>
      <c r="AO348" t="s">
        <v>100</v>
      </c>
      <c r="AP348" t="s">
        <v>100</v>
      </c>
      <c r="AQ348" t="s">
        <v>100</v>
      </c>
      <c r="AR348" t="s">
        <v>100</v>
      </c>
      <c r="AS348" t="s">
        <v>100</v>
      </c>
      <c r="AT348" t="s">
        <v>100</v>
      </c>
      <c r="AU348" t="s">
        <v>100</v>
      </c>
      <c r="AV348" t="s">
        <v>100</v>
      </c>
      <c r="AW348" t="s">
        <v>100</v>
      </c>
      <c r="AX348" t="s">
        <v>100</v>
      </c>
      <c r="AY348" t="s">
        <v>100</v>
      </c>
      <c r="AZ348" t="s">
        <v>100</v>
      </c>
      <c r="BA348" t="s">
        <v>100</v>
      </c>
      <c r="BB348" t="s">
        <v>100</v>
      </c>
      <c r="BC348" t="s">
        <v>100</v>
      </c>
      <c r="BD348" t="s">
        <v>100</v>
      </c>
      <c r="BE348" t="s">
        <v>100</v>
      </c>
      <c r="BF348" t="s">
        <v>100</v>
      </c>
      <c r="BG348" t="s">
        <v>100</v>
      </c>
      <c r="BH348" t="s">
        <v>100</v>
      </c>
      <c r="BI348" t="s">
        <v>100</v>
      </c>
      <c r="BJ348" t="s">
        <v>100</v>
      </c>
      <c r="BK348" t="s">
        <v>100</v>
      </c>
      <c r="BL348" t="s">
        <v>100</v>
      </c>
      <c r="BM348" t="s">
        <v>100</v>
      </c>
      <c r="BN348" t="s">
        <v>100</v>
      </c>
      <c r="BO348" t="s">
        <v>100</v>
      </c>
      <c r="BP348" t="s">
        <v>100</v>
      </c>
      <c r="BQ348" t="s">
        <v>100</v>
      </c>
      <c r="BR348" t="s">
        <v>100</v>
      </c>
      <c r="BS348" t="s">
        <v>100</v>
      </c>
      <c r="BT348" t="s">
        <v>100</v>
      </c>
      <c r="BU348" t="s">
        <v>100</v>
      </c>
      <c r="BV348" t="s">
        <v>100</v>
      </c>
      <c r="BW348" t="s">
        <v>100</v>
      </c>
      <c r="BX348" t="s">
        <v>100</v>
      </c>
      <c r="BY348" t="s">
        <v>100</v>
      </c>
      <c r="BZ348" t="s">
        <v>100</v>
      </c>
      <c r="CA348" t="s">
        <v>100</v>
      </c>
      <c r="CB348" t="s">
        <v>100</v>
      </c>
      <c r="CC348" t="s">
        <v>100</v>
      </c>
      <c r="CD348" t="s">
        <v>100</v>
      </c>
      <c r="CE348" t="s">
        <v>100</v>
      </c>
      <c r="CF348" t="s">
        <v>100</v>
      </c>
      <c r="CG348" t="s">
        <v>100</v>
      </c>
      <c r="CH348" t="s">
        <v>100</v>
      </c>
      <c r="CI348" t="s">
        <v>100</v>
      </c>
      <c r="CJ348" t="s">
        <v>100</v>
      </c>
      <c r="CK348" t="s">
        <v>100</v>
      </c>
      <c r="CL348" t="s">
        <v>100</v>
      </c>
      <c r="CM348" t="s">
        <v>100</v>
      </c>
      <c r="CN348" t="s">
        <v>415</v>
      </c>
      <c r="CO348" t="s">
        <v>100</v>
      </c>
      <c r="CP348" t="s">
        <v>100</v>
      </c>
      <c r="CQ348" t="s">
        <v>152</v>
      </c>
      <c r="CR348" t="s">
        <v>153</v>
      </c>
    </row>
    <row r="349" spans="1:96">
      <c r="A349" t="s">
        <v>1349</v>
      </c>
      <c r="B349" t="s">
        <v>1350</v>
      </c>
      <c r="C349" t="s">
        <v>138</v>
      </c>
      <c r="D349" t="s">
        <v>1351</v>
      </c>
      <c r="E349" t="s">
        <v>100</v>
      </c>
      <c r="F349" t="s">
        <v>100</v>
      </c>
      <c r="G349" t="s">
        <v>141</v>
      </c>
      <c r="H349" t="s">
        <v>142</v>
      </c>
      <c r="I349" t="s">
        <v>143</v>
      </c>
      <c r="J349" t="s">
        <v>144</v>
      </c>
      <c r="K349" t="s">
        <v>145</v>
      </c>
      <c r="L349" t="s">
        <v>106</v>
      </c>
      <c r="M349" t="s">
        <v>100</v>
      </c>
      <c r="N349" t="s">
        <v>100</v>
      </c>
      <c r="O349" t="s">
        <v>100</v>
      </c>
      <c r="P349" t="s">
        <v>146</v>
      </c>
      <c r="Q349" t="s">
        <v>147</v>
      </c>
      <c r="R349" t="s">
        <v>148</v>
      </c>
      <c r="S349" t="s">
        <v>100</v>
      </c>
      <c r="T349" t="s">
        <v>100</v>
      </c>
      <c r="U349" t="s">
        <v>112</v>
      </c>
      <c r="V349" t="s">
        <v>113</v>
      </c>
      <c r="W349" t="s">
        <v>113</v>
      </c>
      <c r="X349" t="s">
        <v>114</v>
      </c>
      <c r="Y349" t="s">
        <v>100</v>
      </c>
      <c r="Z349" t="s">
        <v>100</v>
      </c>
      <c r="AA349" t="s">
        <v>100</v>
      </c>
      <c r="AB349" t="s">
        <v>100</v>
      </c>
      <c r="AC349" t="s">
        <v>100</v>
      </c>
      <c r="AD349" t="s">
        <v>100</v>
      </c>
      <c r="AE349" t="s">
        <v>100</v>
      </c>
      <c r="AF349" t="s">
        <v>100</v>
      </c>
      <c r="AG349" t="s">
        <v>100</v>
      </c>
      <c r="AH349" t="s">
        <v>100</v>
      </c>
      <c r="AI349" t="s">
        <v>100</v>
      </c>
      <c r="AJ349" t="s">
        <v>100</v>
      </c>
      <c r="AK349" t="s">
        <v>100</v>
      </c>
      <c r="AL349" t="s">
        <v>100</v>
      </c>
      <c r="AM349" t="s">
        <v>100</v>
      </c>
      <c r="AN349" t="s">
        <v>100</v>
      </c>
      <c r="AO349" t="s">
        <v>100</v>
      </c>
      <c r="AP349" t="s">
        <v>100</v>
      </c>
      <c r="AQ349" t="s">
        <v>100</v>
      </c>
      <c r="AR349" t="s">
        <v>100</v>
      </c>
      <c r="AS349" t="s">
        <v>100</v>
      </c>
      <c r="AT349" t="s">
        <v>100</v>
      </c>
      <c r="AU349" t="s">
        <v>100</v>
      </c>
      <c r="AV349" t="s">
        <v>100</v>
      </c>
      <c r="AW349" t="s">
        <v>100</v>
      </c>
      <c r="AX349" t="s">
        <v>100</v>
      </c>
      <c r="AY349" t="s">
        <v>100</v>
      </c>
      <c r="AZ349" t="s">
        <v>100</v>
      </c>
      <c r="BA349" t="s">
        <v>100</v>
      </c>
      <c r="BB349" t="s">
        <v>100</v>
      </c>
      <c r="BC349" t="s">
        <v>100</v>
      </c>
      <c r="BD349" t="s">
        <v>100</v>
      </c>
      <c r="BE349" t="s">
        <v>100</v>
      </c>
      <c r="BF349" t="s">
        <v>100</v>
      </c>
      <c r="BG349" t="s">
        <v>100</v>
      </c>
      <c r="BH349" t="s">
        <v>100</v>
      </c>
      <c r="BI349" t="s">
        <v>100</v>
      </c>
      <c r="BJ349" t="s">
        <v>100</v>
      </c>
      <c r="BK349" t="s">
        <v>100</v>
      </c>
      <c r="BL349" t="s">
        <v>100</v>
      </c>
      <c r="BM349" t="s">
        <v>100</v>
      </c>
      <c r="BN349" t="s">
        <v>100</v>
      </c>
      <c r="BO349" t="s">
        <v>115</v>
      </c>
      <c r="BP349" t="s">
        <v>100</v>
      </c>
      <c r="BQ349" t="s">
        <v>100</v>
      </c>
      <c r="BR349" t="s">
        <v>100</v>
      </c>
      <c r="BS349" t="s">
        <v>100</v>
      </c>
      <c r="BT349" t="s">
        <v>100</v>
      </c>
      <c r="BU349" t="s">
        <v>100</v>
      </c>
      <c r="BV349" t="s">
        <v>100</v>
      </c>
      <c r="BW349" t="s">
        <v>100</v>
      </c>
      <c r="BX349" t="s">
        <v>100</v>
      </c>
      <c r="BY349" t="s">
        <v>100</v>
      </c>
      <c r="BZ349" t="s">
        <v>100</v>
      </c>
      <c r="CA349" t="s">
        <v>100</v>
      </c>
      <c r="CB349" t="s">
        <v>100</v>
      </c>
      <c r="CC349" t="s">
        <v>100</v>
      </c>
      <c r="CD349" t="s">
        <v>100</v>
      </c>
      <c r="CE349" t="s">
        <v>100</v>
      </c>
      <c r="CF349" t="s">
        <v>100</v>
      </c>
      <c r="CG349" t="s">
        <v>100</v>
      </c>
      <c r="CH349" t="s">
        <v>100</v>
      </c>
      <c r="CI349" t="s">
        <v>100</v>
      </c>
      <c r="CJ349" t="s">
        <v>115</v>
      </c>
      <c r="CK349" t="s">
        <v>100</v>
      </c>
      <c r="CL349" t="s">
        <v>100</v>
      </c>
      <c r="CM349" t="s">
        <v>100</v>
      </c>
      <c r="CN349" t="s">
        <v>151</v>
      </c>
      <c r="CO349" t="s">
        <v>100</v>
      </c>
      <c r="CP349" t="s">
        <v>100</v>
      </c>
      <c r="CQ349" t="s">
        <v>152</v>
      </c>
      <c r="CR349" t="s">
        <v>153</v>
      </c>
    </row>
    <row r="350" spans="1:96">
      <c r="A350" t="s">
        <v>1352</v>
      </c>
      <c r="B350" t="s">
        <v>1353</v>
      </c>
      <c r="C350" t="s">
        <v>375</v>
      </c>
      <c r="D350" t="s">
        <v>1354</v>
      </c>
      <c r="E350" t="s">
        <v>1355</v>
      </c>
      <c r="F350" t="s">
        <v>100</v>
      </c>
      <c r="G350" t="s">
        <v>141</v>
      </c>
      <c r="H350" t="s">
        <v>102</v>
      </c>
      <c r="I350" t="s">
        <v>143</v>
      </c>
      <c r="J350" t="s">
        <v>144</v>
      </c>
      <c r="K350" t="s">
        <v>145</v>
      </c>
      <c r="L350" t="s">
        <v>106</v>
      </c>
      <c r="M350" t="s">
        <v>100</v>
      </c>
      <c r="N350" t="s">
        <v>100</v>
      </c>
      <c r="O350" t="s">
        <v>100</v>
      </c>
      <c r="P350" t="s">
        <v>146</v>
      </c>
      <c r="Q350" t="s">
        <v>147</v>
      </c>
      <c r="R350" t="s">
        <v>148</v>
      </c>
      <c r="S350" t="s">
        <v>100</v>
      </c>
      <c r="T350" t="s">
        <v>100</v>
      </c>
      <c r="U350" t="s">
        <v>112</v>
      </c>
      <c r="V350" t="s">
        <v>113</v>
      </c>
      <c r="W350" t="s">
        <v>113</v>
      </c>
      <c r="X350" t="s">
        <v>114</v>
      </c>
      <c r="Y350" t="s">
        <v>100</v>
      </c>
      <c r="Z350" t="s">
        <v>100</v>
      </c>
      <c r="AA350" t="s">
        <v>100</v>
      </c>
      <c r="AB350" t="s">
        <v>100</v>
      </c>
      <c r="AC350" t="s">
        <v>100</v>
      </c>
      <c r="AD350" t="s">
        <v>100</v>
      </c>
      <c r="AE350" t="s">
        <v>100</v>
      </c>
      <c r="AF350" t="s">
        <v>100</v>
      </c>
      <c r="AG350" t="s">
        <v>100</v>
      </c>
      <c r="AH350" t="s">
        <v>100</v>
      </c>
      <c r="AI350" t="s">
        <v>100</v>
      </c>
      <c r="AJ350" t="s">
        <v>100</v>
      </c>
      <c r="AK350" t="s">
        <v>100</v>
      </c>
      <c r="AL350" t="s">
        <v>100</v>
      </c>
      <c r="AM350" t="s">
        <v>100</v>
      </c>
      <c r="AN350" t="s">
        <v>100</v>
      </c>
      <c r="AO350" t="s">
        <v>100</v>
      </c>
      <c r="AP350" t="s">
        <v>100</v>
      </c>
      <c r="AQ350" t="s">
        <v>100</v>
      </c>
      <c r="AR350" t="s">
        <v>100</v>
      </c>
      <c r="AS350" t="s">
        <v>100</v>
      </c>
      <c r="AT350" t="s">
        <v>100</v>
      </c>
      <c r="AU350" t="s">
        <v>100</v>
      </c>
      <c r="AV350" t="s">
        <v>100</v>
      </c>
      <c r="AW350" t="s">
        <v>100</v>
      </c>
      <c r="AX350" t="s">
        <v>100</v>
      </c>
      <c r="AY350" t="s">
        <v>100</v>
      </c>
      <c r="AZ350" t="s">
        <v>100</v>
      </c>
      <c r="BA350" t="s">
        <v>100</v>
      </c>
      <c r="BB350" t="s">
        <v>100</v>
      </c>
      <c r="BC350" t="s">
        <v>100</v>
      </c>
      <c r="BD350" t="s">
        <v>100</v>
      </c>
      <c r="BE350" t="s">
        <v>100</v>
      </c>
      <c r="BF350" t="s">
        <v>100</v>
      </c>
      <c r="BG350" t="s">
        <v>100</v>
      </c>
      <c r="BH350" t="s">
        <v>100</v>
      </c>
      <c r="BI350" t="s">
        <v>100</v>
      </c>
      <c r="BJ350" t="s">
        <v>100</v>
      </c>
      <c r="BK350" t="s">
        <v>100</v>
      </c>
      <c r="BL350" t="s">
        <v>100</v>
      </c>
      <c r="BM350" t="s">
        <v>100</v>
      </c>
      <c r="BN350" t="s">
        <v>100</v>
      </c>
      <c r="BO350" t="s">
        <v>100</v>
      </c>
      <c r="BP350" t="s">
        <v>100</v>
      </c>
      <c r="BQ350" t="s">
        <v>100</v>
      </c>
      <c r="BR350" t="s">
        <v>100</v>
      </c>
      <c r="BS350" t="s">
        <v>100</v>
      </c>
      <c r="BT350" t="s">
        <v>100</v>
      </c>
      <c r="BU350" t="s">
        <v>100</v>
      </c>
      <c r="BV350" t="s">
        <v>100</v>
      </c>
      <c r="BW350" t="s">
        <v>100</v>
      </c>
      <c r="BX350" t="s">
        <v>100</v>
      </c>
      <c r="BY350" t="s">
        <v>100</v>
      </c>
      <c r="BZ350" t="s">
        <v>100</v>
      </c>
      <c r="CA350" t="s">
        <v>100</v>
      </c>
      <c r="CB350" t="s">
        <v>100</v>
      </c>
      <c r="CC350" t="s">
        <v>100</v>
      </c>
      <c r="CD350" t="s">
        <v>100</v>
      </c>
      <c r="CE350" t="s">
        <v>100</v>
      </c>
      <c r="CF350" t="s">
        <v>100</v>
      </c>
      <c r="CG350" t="s">
        <v>100</v>
      </c>
      <c r="CH350" t="s">
        <v>100</v>
      </c>
      <c r="CI350" t="s">
        <v>100</v>
      </c>
      <c r="CJ350" t="s">
        <v>100</v>
      </c>
      <c r="CK350" t="s">
        <v>100</v>
      </c>
      <c r="CL350" t="s">
        <v>100</v>
      </c>
      <c r="CM350" t="s">
        <v>100</v>
      </c>
      <c r="CN350" t="s">
        <v>151</v>
      </c>
      <c r="CO350" t="s">
        <v>100</v>
      </c>
      <c r="CP350" t="s">
        <v>100</v>
      </c>
      <c r="CQ350" t="s">
        <v>152</v>
      </c>
      <c r="CR350" t="s">
        <v>153</v>
      </c>
    </row>
    <row r="351" spans="1:96">
      <c r="A351" t="s">
        <v>371</v>
      </c>
      <c r="B351" t="s">
        <v>1356</v>
      </c>
      <c r="C351" t="s">
        <v>191</v>
      </c>
      <c r="D351" t="s">
        <v>1357</v>
      </c>
      <c r="E351" t="s">
        <v>100</v>
      </c>
      <c r="F351" t="s">
        <v>100</v>
      </c>
      <c r="G351" t="s">
        <v>141</v>
      </c>
      <c r="H351" t="s">
        <v>102</v>
      </c>
      <c r="I351" t="s">
        <v>143</v>
      </c>
      <c r="J351" t="s">
        <v>144</v>
      </c>
      <c r="K351" t="s">
        <v>145</v>
      </c>
      <c r="L351" t="s">
        <v>106</v>
      </c>
      <c r="M351" t="s">
        <v>100</v>
      </c>
      <c r="N351" t="s">
        <v>100</v>
      </c>
      <c r="O351" t="s">
        <v>100</v>
      </c>
      <c r="P351" t="s">
        <v>146</v>
      </c>
      <c r="Q351" t="s">
        <v>147</v>
      </c>
      <c r="R351" t="s">
        <v>148</v>
      </c>
      <c r="S351" t="s">
        <v>100</v>
      </c>
      <c r="T351" t="s">
        <v>100</v>
      </c>
      <c r="U351" t="s">
        <v>112</v>
      </c>
      <c r="V351" t="s">
        <v>113</v>
      </c>
      <c r="W351" t="s">
        <v>113</v>
      </c>
      <c r="X351" t="s">
        <v>114</v>
      </c>
      <c r="Y351" t="s">
        <v>100</v>
      </c>
      <c r="Z351" t="s">
        <v>100</v>
      </c>
      <c r="AA351" t="s">
        <v>100</v>
      </c>
      <c r="AB351" t="s">
        <v>100</v>
      </c>
      <c r="AC351" t="s">
        <v>100</v>
      </c>
      <c r="AD351" t="s">
        <v>100</v>
      </c>
      <c r="AE351" t="s">
        <v>100</v>
      </c>
      <c r="AF351" t="s">
        <v>100</v>
      </c>
      <c r="AG351" t="s">
        <v>100</v>
      </c>
      <c r="AH351" t="s">
        <v>100</v>
      </c>
      <c r="AI351" t="s">
        <v>100</v>
      </c>
      <c r="AJ351" t="s">
        <v>100</v>
      </c>
      <c r="AK351" t="s">
        <v>100</v>
      </c>
      <c r="AL351" t="s">
        <v>100</v>
      </c>
      <c r="AM351" t="s">
        <v>100</v>
      </c>
      <c r="AN351" t="s">
        <v>100</v>
      </c>
      <c r="AO351" t="s">
        <v>100</v>
      </c>
      <c r="AP351" t="s">
        <v>100</v>
      </c>
      <c r="AQ351" t="s">
        <v>100</v>
      </c>
      <c r="AR351" t="s">
        <v>100</v>
      </c>
      <c r="AS351" t="s">
        <v>100</v>
      </c>
      <c r="AT351" t="s">
        <v>100</v>
      </c>
      <c r="AU351" t="s">
        <v>100</v>
      </c>
      <c r="AV351" t="s">
        <v>100</v>
      </c>
      <c r="AW351" t="s">
        <v>100</v>
      </c>
      <c r="AX351" t="s">
        <v>100</v>
      </c>
      <c r="AY351" t="s">
        <v>100</v>
      </c>
      <c r="AZ351" t="s">
        <v>100</v>
      </c>
      <c r="BA351" t="s">
        <v>100</v>
      </c>
      <c r="BB351" t="s">
        <v>100</v>
      </c>
      <c r="BC351" t="s">
        <v>100</v>
      </c>
      <c r="BD351" t="s">
        <v>100</v>
      </c>
      <c r="BE351" t="s">
        <v>100</v>
      </c>
      <c r="BF351" t="s">
        <v>100</v>
      </c>
      <c r="BG351" t="s">
        <v>100</v>
      </c>
      <c r="BH351" t="s">
        <v>100</v>
      </c>
      <c r="BI351" t="s">
        <v>100</v>
      </c>
      <c r="BJ351" t="s">
        <v>100</v>
      </c>
      <c r="BK351" t="s">
        <v>100</v>
      </c>
      <c r="BL351" t="s">
        <v>100</v>
      </c>
      <c r="BM351" t="s">
        <v>100</v>
      </c>
      <c r="BN351" t="s">
        <v>100</v>
      </c>
      <c r="BO351" t="s">
        <v>100</v>
      </c>
      <c r="BP351" t="s">
        <v>100</v>
      </c>
      <c r="BQ351" t="s">
        <v>100</v>
      </c>
      <c r="BR351" t="s">
        <v>100</v>
      </c>
      <c r="BS351" t="s">
        <v>100</v>
      </c>
      <c r="BT351" t="s">
        <v>100</v>
      </c>
      <c r="BU351" t="s">
        <v>100</v>
      </c>
      <c r="BV351" t="s">
        <v>100</v>
      </c>
      <c r="BW351" t="s">
        <v>100</v>
      </c>
      <c r="BX351" t="s">
        <v>100</v>
      </c>
      <c r="BY351" t="s">
        <v>100</v>
      </c>
      <c r="BZ351" t="s">
        <v>100</v>
      </c>
      <c r="CA351" t="s">
        <v>100</v>
      </c>
      <c r="CB351" t="s">
        <v>100</v>
      </c>
      <c r="CC351" t="s">
        <v>100</v>
      </c>
      <c r="CD351" t="s">
        <v>100</v>
      </c>
      <c r="CE351" t="s">
        <v>100</v>
      </c>
      <c r="CF351" t="s">
        <v>100</v>
      </c>
      <c r="CG351" t="s">
        <v>100</v>
      </c>
      <c r="CH351" t="s">
        <v>100</v>
      </c>
      <c r="CI351" t="s">
        <v>100</v>
      </c>
      <c r="CJ351" t="s">
        <v>115</v>
      </c>
      <c r="CK351" t="s">
        <v>100</v>
      </c>
      <c r="CL351" t="s">
        <v>100</v>
      </c>
      <c r="CM351" t="s">
        <v>100</v>
      </c>
      <c r="CN351" t="s">
        <v>166</v>
      </c>
      <c r="CO351" t="s">
        <v>100</v>
      </c>
      <c r="CP351" t="s">
        <v>100</v>
      </c>
      <c r="CQ351" t="s">
        <v>152</v>
      </c>
      <c r="CR351" t="s">
        <v>153</v>
      </c>
    </row>
    <row r="352" spans="1:96">
      <c r="A352" t="s">
        <v>375</v>
      </c>
      <c r="B352" t="s">
        <v>1358</v>
      </c>
      <c r="C352" t="s">
        <v>191</v>
      </c>
      <c r="D352" t="s">
        <v>1359</v>
      </c>
      <c r="E352" t="s">
        <v>100</v>
      </c>
      <c r="F352" t="s">
        <v>100</v>
      </c>
      <c r="G352" t="s">
        <v>141</v>
      </c>
      <c r="H352" t="s">
        <v>102</v>
      </c>
      <c r="I352" t="s">
        <v>143</v>
      </c>
      <c r="J352" t="s">
        <v>144</v>
      </c>
      <c r="K352" t="s">
        <v>145</v>
      </c>
      <c r="L352" t="s">
        <v>106</v>
      </c>
      <c r="M352" t="s">
        <v>100</v>
      </c>
      <c r="N352" t="s">
        <v>100</v>
      </c>
      <c r="O352" t="s">
        <v>100</v>
      </c>
      <c r="P352" t="s">
        <v>146</v>
      </c>
      <c r="Q352" t="s">
        <v>147</v>
      </c>
      <c r="R352" t="s">
        <v>148</v>
      </c>
      <c r="S352" t="s">
        <v>100</v>
      </c>
      <c r="T352" t="s">
        <v>111</v>
      </c>
      <c r="U352" t="s">
        <v>112</v>
      </c>
      <c r="V352" t="s">
        <v>113</v>
      </c>
      <c r="W352" t="s">
        <v>113</v>
      </c>
      <c r="X352" t="s">
        <v>114</v>
      </c>
      <c r="Y352" t="s">
        <v>100</v>
      </c>
      <c r="Z352" t="s">
        <v>100</v>
      </c>
      <c r="AA352" t="s">
        <v>100</v>
      </c>
      <c r="AB352" t="s">
        <v>100</v>
      </c>
      <c r="AC352" t="s">
        <v>100</v>
      </c>
      <c r="AD352" t="s">
        <v>100</v>
      </c>
      <c r="AE352" t="s">
        <v>100</v>
      </c>
      <c r="AF352" t="s">
        <v>100</v>
      </c>
      <c r="AG352" t="s">
        <v>100</v>
      </c>
      <c r="AH352" t="s">
        <v>100</v>
      </c>
      <c r="AI352" t="s">
        <v>100</v>
      </c>
      <c r="AJ352" t="s">
        <v>100</v>
      </c>
      <c r="AK352" t="s">
        <v>100</v>
      </c>
      <c r="AL352" t="s">
        <v>100</v>
      </c>
      <c r="AM352" t="s">
        <v>100</v>
      </c>
      <c r="AN352" t="s">
        <v>100</v>
      </c>
      <c r="AO352" t="s">
        <v>100</v>
      </c>
      <c r="AP352" t="s">
        <v>100</v>
      </c>
      <c r="AQ352" t="s">
        <v>100</v>
      </c>
      <c r="AR352" t="s">
        <v>100</v>
      </c>
      <c r="AS352" t="s">
        <v>100</v>
      </c>
      <c r="AT352" t="s">
        <v>100</v>
      </c>
      <c r="AU352" t="s">
        <v>100</v>
      </c>
      <c r="AV352" t="s">
        <v>100</v>
      </c>
      <c r="AW352" t="s">
        <v>100</v>
      </c>
      <c r="AX352" t="s">
        <v>100</v>
      </c>
      <c r="AY352" t="s">
        <v>100</v>
      </c>
      <c r="AZ352" t="s">
        <v>100</v>
      </c>
      <c r="BA352" t="s">
        <v>100</v>
      </c>
      <c r="BB352" t="s">
        <v>100</v>
      </c>
      <c r="BC352" t="s">
        <v>100</v>
      </c>
      <c r="BD352" t="s">
        <v>100</v>
      </c>
      <c r="BE352" t="s">
        <v>100</v>
      </c>
      <c r="BF352" t="s">
        <v>100</v>
      </c>
      <c r="BG352" t="s">
        <v>100</v>
      </c>
      <c r="BH352" t="s">
        <v>100</v>
      </c>
      <c r="BI352" t="s">
        <v>100</v>
      </c>
      <c r="BJ352" t="s">
        <v>100</v>
      </c>
      <c r="BK352" t="s">
        <v>100</v>
      </c>
      <c r="BL352" t="s">
        <v>100</v>
      </c>
      <c r="BM352" t="s">
        <v>100</v>
      </c>
      <c r="BN352" t="s">
        <v>100</v>
      </c>
      <c r="BO352" t="s">
        <v>100</v>
      </c>
      <c r="BP352" t="s">
        <v>100</v>
      </c>
      <c r="BQ352" t="s">
        <v>100</v>
      </c>
      <c r="BR352" t="s">
        <v>115</v>
      </c>
      <c r="BS352" t="s">
        <v>100</v>
      </c>
      <c r="BT352" t="s">
        <v>100</v>
      </c>
      <c r="BU352" t="s">
        <v>100</v>
      </c>
      <c r="BV352" t="s">
        <v>100</v>
      </c>
      <c r="BW352" t="s">
        <v>100</v>
      </c>
      <c r="BX352" t="s">
        <v>100</v>
      </c>
      <c r="BY352" t="s">
        <v>100</v>
      </c>
      <c r="BZ352" t="s">
        <v>100</v>
      </c>
      <c r="CA352" t="s">
        <v>100</v>
      </c>
      <c r="CB352" t="s">
        <v>100</v>
      </c>
      <c r="CC352" t="s">
        <v>100</v>
      </c>
      <c r="CD352" t="s">
        <v>100</v>
      </c>
      <c r="CE352" t="s">
        <v>100</v>
      </c>
      <c r="CF352" t="s">
        <v>100</v>
      </c>
      <c r="CG352" t="s">
        <v>100</v>
      </c>
      <c r="CH352" t="s">
        <v>100</v>
      </c>
      <c r="CI352" t="s">
        <v>100</v>
      </c>
      <c r="CJ352" t="s">
        <v>100</v>
      </c>
      <c r="CK352" t="s">
        <v>100</v>
      </c>
      <c r="CL352" t="s">
        <v>100</v>
      </c>
      <c r="CM352" t="s">
        <v>100</v>
      </c>
      <c r="CN352" t="s">
        <v>151</v>
      </c>
      <c r="CO352" t="s">
        <v>100</v>
      </c>
      <c r="CP352" t="s">
        <v>100</v>
      </c>
      <c r="CQ352" t="s">
        <v>152</v>
      </c>
      <c r="CR352" t="s">
        <v>153</v>
      </c>
    </row>
    <row r="353" spans="1:96">
      <c r="A353" t="s">
        <v>1360</v>
      </c>
      <c r="B353" t="s">
        <v>1361</v>
      </c>
      <c r="C353" t="s">
        <v>98</v>
      </c>
      <c r="D353" t="s">
        <v>1362</v>
      </c>
      <c r="E353" t="s">
        <v>1363</v>
      </c>
      <c r="F353" t="s">
        <v>100</v>
      </c>
      <c r="G353" t="s">
        <v>689</v>
      </c>
      <c r="H353" t="s">
        <v>102</v>
      </c>
      <c r="I353" t="s">
        <v>103</v>
      </c>
      <c r="J353" t="s">
        <v>419</v>
      </c>
      <c r="K353" t="s">
        <v>1364</v>
      </c>
      <c r="L353" t="s">
        <v>106</v>
      </c>
      <c r="M353" t="s">
        <v>100</v>
      </c>
      <c r="N353" t="s">
        <v>100</v>
      </c>
      <c r="O353" t="s">
        <v>100</v>
      </c>
      <c r="P353" t="s">
        <v>1204</v>
      </c>
      <c r="Q353" t="s">
        <v>108</v>
      </c>
      <c r="R353" t="s">
        <v>109</v>
      </c>
      <c r="S353" t="s">
        <v>162</v>
      </c>
      <c r="T353" t="s">
        <v>111</v>
      </c>
      <c r="U353" t="s">
        <v>112</v>
      </c>
      <c r="V353" t="s">
        <v>113</v>
      </c>
      <c r="W353" t="s">
        <v>113</v>
      </c>
      <c r="X353" t="s">
        <v>114</v>
      </c>
      <c r="Y353" t="s">
        <v>115</v>
      </c>
      <c r="Z353" t="s">
        <v>100</v>
      </c>
      <c r="AA353" t="s">
        <v>100</v>
      </c>
      <c r="AB353" t="s">
        <v>100</v>
      </c>
      <c r="AC353" t="s">
        <v>100</v>
      </c>
      <c r="AD353" t="s">
        <v>100</v>
      </c>
      <c r="AE353" t="s">
        <v>115</v>
      </c>
      <c r="AF353" t="s">
        <v>100</v>
      </c>
      <c r="AG353" t="s">
        <v>100</v>
      </c>
      <c r="AH353" t="s">
        <v>100</v>
      </c>
      <c r="AI353" t="s">
        <v>100</v>
      </c>
      <c r="AJ353" t="s">
        <v>100</v>
      </c>
      <c r="AK353" t="s">
        <v>100</v>
      </c>
      <c r="AL353" t="s">
        <v>100</v>
      </c>
      <c r="AM353" t="s">
        <v>100</v>
      </c>
      <c r="AN353" t="s">
        <v>100</v>
      </c>
      <c r="AO353" t="s">
        <v>100</v>
      </c>
      <c r="AP353" t="s">
        <v>100</v>
      </c>
      <c r="AQ353" t="s">
        <v>100</v>
      </c>
      <c r="AR353" t="s">
        <v>100</v>
      </c>
      <c r="AS353" t="s">
        <v>100</v>
      </c>
      <c r="AT353" t="s">
        <v>100</v>
      </c>
      <c r="AU353" t="s">
        <v>100</v>
      </c>
      <c r="AV353" t="s">
        <v>100</v>
      </c>
      <c r="AW353" t="s">
        <v>100</v>
      </c>
      <c r="AX353" t="s">
        <v>100</v>
      </c>
      <c r="AY353" t="s">
        <v>100</v>
      </c>
      <c r="AZ353" t="s">
        <v>100</v>
      </c>
      <c r="BA353" t="s">
        <v>100</v>
      </c>
      <c r="BB353" t="s">
        <v>100</v>
      </c>
      <c r="BC353" t="s">
        <v>100</v>
      </c>
      <c r="BD353" t="s">
        <v>100</v>
      </c>
      <c r="BE353" t="s">
        <v>100</v>
      </c>
      <c r="BF353" t="s">
        <v>100</v>
      </c>
      <c r="BG353" t="s">
        <v>100</v>
      </c>
      <c r="BH353" t="s">
        <v>100</v>
      </c>
      <c r="BI353" t="s">
        <v>100</v>
      </c>
      <c r="BJ353" t="s">
        <v>100</v>
      </c>
      <c r="BK353" t="s">
        <v>100</v>
      </c>
      <c r="BL353" t="s">
        <v>100</v>
      </c>
      <c r="BM353" t="s">
        <v>100</v>
      </c>
      <c r="BN353" t="s">
        <v>100</v>
      </c>
      <c r="BO353" t="s">
        <v>100</v>
      </c>
      <c r="BP353" t="s">
        <v>100</v>
      </c>
      <c r="BQ353" t="s">
        <v>100</v>
      </c>
      <c r="BR353" t="s">
        <v>100</v>
      </c>
      <c r="BS353" t="s">
        <v>100</v>
      </c>
      <c r="BT353" t="s">
        <v>100</v>
      </c>
      <c r="BU353" t="s">
        <v>100</v>
      </c>
      <c r="BV353" t="s">
        <v>100</v>
      </c>
      <c r="BW353" t="s">
        <v>100</v>
      </c>
      <c r="BX353" t="s">
        <v>100</v>
      </c>
      <c r="BY353" t="s">
        <v>100</v>
      </c>
      <c r="BZ353" t="s">
        <v>100</v>
      </c>
      <c r="CA353" t="s">
        <v>100</v>
      </c>
      <c r="CB353" t="s">
        <v>100</v>
      </c>
      <c r="CC353" t="s">
        <v>100</v>
      </c>
      <c r="CD353" t="s">
        <v>100</v>
      </c>
      <c r="CE353" t="s">
        <v>100</v>
      </c>
      <c r="CF353" t="s">
        <v>100</v>
      </c>
      <c r="CG353" t="s">
        <v>100</v>
      </c>
      <c r="CH353" t="s">
        <v>100</v>
      </c>
      <c r="CI353" t="s">
        <v>100</v>
      </c>
      <c r="CJ353" t="s">
        <v>115</v>
      </c>
      <c r="CK353" t="s">
        <v>100</v>
      </c>
      <c r="CL353" t="s">
        <v>100</v>
      </c>
      <c r="CM353" t="s">
        <v>100</v>
      </c>
      <c r="CN353" t="s">
        <v>211</v>
      </c>
      <c r="CO353" t="s">
        <v>185</v>
      </c>
      <c r="CP353" t="s">
        <v>100</v>
      </c>
      <c r="CQ353" t="s">
        <v>100</v>
      </c>
      <c r="CR353" t="s">
        <v>100</v>
      </c>
    </row>
    <row r="354" spans="1:96">
      <c r="A354" t="s">
        <v>1365</v>
      </c>
      <c r="B354" t="s">
        <v>1366</v>
      </c>
      <c r="C354" t="s">
        <v>98</v>
      </c>
      <c r="D354" t="s">
        <v>1367</v>
      </c>
      <c r="E354" t="s">
        <v>100</v>
      </c>
      <c r="F354" t="s">
        <v>100</v>
      </c>
      <c r="G354" t="s">
        <v>689</v>
      </c>
      <c r="H354" t="s">
        <v>102</v>
      </c>
      <c r="I354" t="s">
        <v>103</v>
      </c>
      <c r="J354" t="s">
        <v>419</v>
      </c>
      <c r="K354" t="s">
        <v>1364</v>
      </c>
      <c r="L354" t="s">
        <v>106</v>
      </c>
      <c r="M354" t="s">
        <v>100</v>
      </c>
      <c r="N354" t="s">
        <v>100</v>
      </c>
      <c r="O354" t="s">
        <v>100</v>
      </c>
      <c r="P354" t="s">
        <v>107</v>
      </c>
      <c r="Q354" t="s">
        <v>108</v>
      </c>
      <c r="R354" t="s">
        <v>109</v>
      </c>
      <c r="S354" t="s">
        <v>110</v>
      </c>
      <c r="T354" t="s">
        <v>111</v>
      </c>
      <c r="U354" t="s">
        <v>112</v>
      </c>
      <c r="V354" t="s">
        <v>113</v>
      </c>
      <c r="W354" t="s">
        <v>113</v>
      </c>
      <c r="X354" t="s">
        <v>114</v>
      </c>
      <c r="Y354" t="s">
        <v>115</v>
      </c>
      <c r="Z354" t="s">
        <v>100</v>
      </c>
      <c r="AA354" t="s">
        <v>100</v>
      </c>
      <c r="AB354" t="s">
        <v>100</v>
      </c>
      <c r="AC354" t="s">
        <v>100</v>
      </c>
      <c r="AD354" t="s">
        <v>100</v>
      </c>
      <c r="AE354" t="s">
        <v>115</v>
      </c>
      <c r="AF354" t="s">
        <v>100</v>
      </c>
      <c r="AG354" t="s">
        <v>100</v>
      </c>
      <c r="AH354" t="s">
        <v>100</v>
      </c>
      <c r="AI354" t="s">
        <v>100</v>
      </c>
      <c r="AJ354" t="s">
        <v>100</v>
      </c>
      <c r="AK354" t="s">
        <v>100</v>
      </c>
      <c r="AL354" t="s">
        <v>100</v>
      </c>
      <c r="AM354" t="s">
        <v>100</v>
      </c>
      <c r="AN354" t="s">
        <v>100</v>
      </c>
      <c r="AO354" t="s">
        <v>100</v>
      </c>
      <c r="AP354" t="s">
        <v>100</v>
      </c>
      <c r="AQ354" t="s">
        <v>100</v>
      </c>
      <c r="AR354" t="s">
        <v>100</v>
      </c>
      <c r="AS354" t="s">
        <v>100</v>
      </c>
      <c r="AT354" t="s">
        <v>100</v>
      </c>
      <c r="AU354" t="s">
        <v>100</v>
      </c>
      <c r="AV354" t="s">
        <v>100</v>
      </c>
      <c r="AW354" t="s">
        <v>100</v>
      </c>
      <c r="AX354" t="s">
        <v>100</v>
      </c>
      <c r="AY354" t="s">
        <v>100</v>
      </c>
      <c r="AZ354" t="s">
        <v>100</v>
      </c>
      <c r="BA354" t="s">
        <v>100</v>
      </c>
      <c r="BB354" t="s">
        <v>100</v>
      </c>
      <c r="BC354" t="s">
        <v>100</v>
      </c>
      <c r="BD354" t="s">
        <v>100</v>
      </c>
      <c r="BE354" t="s">
        <v>100</v>
      </c>
      <c r="BF354" t="s">
        <v>100</v>
      </c>
      <c r="BG354" t="s">
        <v>100</v>
      </c>
      <c r="BH354" t="s">
        <v>100</v>
      </c>
      <c r="BI354" t="s">
        <v>100</v>
      </c>
      <c r="BJ354" t="s">
        <v>100</v>
      </c>
      <c r="BK354" t="s">
        <v>100</v>
      </c>
      <c r="BL354" t="s">
        <v>100</v>
      </c>
      <c r="BM354" t="s">
        <v>100</v>
      </c>
      <c r="BN354" t="s">
        <v>100</v>
      </c>
      <c r="BO354" t="s">
        <v>100</v>
      </c>
      <c r="BP354" t="s">
        <v>100</v>
      </c>
      <c r="BQ354" t="s">
        <v>100</v>
      </c>
      <c r="BR354" t="s">
        <v>100</v>
      </c>
      <c r="BS354" t="s">
        <v>100</v>
      </c>
      <c r="BT354" t="s">
        <v>100</v>
      </c>
      <c r="BU354" t="s">
        <v>100</v>
      </c>
      <c r="BV354" t="s">
        <v>100</v>
      </c>
      <c r="BW354" t="s">
        <v>100</v>
      </c>
      <c r="BX354" t="s">
        <v>100</v>
      </c>
      <c r="BY354" t="s">
        <v>100</v>
      </c>
      <c r="BZ354" t="s">
        <v>100</v>
      </c>
      <c r="CA354" t="s">
        <v>100</v>
      </c>
      <c r="CB354" t="s">
        <v>100</v>
      </c>
      <c r="CC354" t="s">
        <v>100</v>
      </c>
      <c r="CD354" t="s">
        <v>100</v>
      </c>
      <c r="CE354" t="s">
        <v>100</v>
      </c>
      <c r="CF354" t="s">
        <v>100</v>
      </c>
      <c r="CG354" t="s">
        <v>100</v>
      </c>
      <c r="CH354" t="s">
        <v>100</v>
      </c>
      <c r="CI354" t="s">
        <v>100</v>
      </c>
      <c r="CJ354" t="s">
        <v>115</v>
      </c>
      <c r="CK354" t="s">
        <v>100</v>
      </c>
      <c r="CL354" t="s">
        <v>100</v>
      </c>
      <c r="CM354" t="s">
        <v>100</v>
      </c>
      <c r="CN354" t="s">
        <v>823</v>
      </c>
      <c r="CO354" t="s">
        <v>100</v>
      </c>
      <c r="CP354" t="s">
        <v>100</v>
      </c>
      <c r="CQ354" t="s">
        <v>152</v>
      </c>
      <c r="CR354" t="s">
        <v>153</v>
      </c>
    </row>
    <row r="355" spans="1:96">
      <c r="A355" t="s">
        <v>1364</v>
      </c>
      <c r="B355" t="s">
        <v>1368</v>
      </c>
      <c r="C355" t="s">
        <v>406</v>
      </c>
      <c r="D355" t="s">
        <v>1369</v>
      </c>
      <c r="E355" t="s">
        <v>100</v>
      </c>
      <c r="F355" t="s">
        <v>100</v>
      </c>
      <c r="G355" t="s">
        <v>689</v>
      </c>
      <c r="H355" t="s">
        <v>470</v>
      </c>
      <c r="I355" t="s">
        <v>103</v>
      </c>
      <c r="J355" t="s">
        <v>144</v>
      </c>
      <c r="K355" t="s">
        <v>1364</v>
      </c>
      <c r="L355" t="s">
        <v>106</v>
      </c>
      <c r="M355" t="s">
        <v>100</v>
      </c>
      <c r="N355" t="s">
        <v>100</v>
      </c>
      <c r="O355" t="s">
        <v>100</v>
      </c>
      <c r="P355" t="s">
        <v>1204</v>
      </c>
      <c r="Q355" t="s">
        <v>108</v>
      </c>
      <c r="R355" t="s">
        <v>148</v>
      </c>
      <c r="S355" t="s">
        <v>162</v>
      </c>
      <c r="T355" t="s">
        <v>100</v>
      </c>
      <c r="U355" t="s">
        <v>112</v>
      </c>
      <c r="V355" t="s">
        <v>113</v>
      </c>
      <c r="W355" t="s">
        <v>113</v>
      </c>
      <c r="X355" t="s">
        <v>114</v>
      </c>
      <c r="Y355" t="s">
        <v>100</v>
      </c>
      <c r="Z355" t="s">
        <v>100</v>
      </c>
      <c r="AA355" t="s">
        <v>100</v>
      </c>
      <c r="AB355" t="s">
        <v>100</v>
      </c>
      <c r="AC355" t="s">
        <v>100</v>
      </c>
      <c r="AD355" t="s">
        <v>100</v>
      </c>
      <c r="AE355" t="s">
        <v>115</v>
      </c>
      <c r="AF355" t="s">
        <v>100</v>
      </c>
      <c r="AG355" t="s">
        <v>100</v>
      </c>
      <c r="AH355" t="s">
        <v>100</v>
      </c>
      <c r="AI355" t="s">
        <v>100</v>
      </c>
      <c r="AJ355" t="s">
        <v>100</v>
      </c>
      <c r="AK355" t="s">
        <v>100</v>
      </c>
      <c r="AL355" t="s">
        <v>100</v>
      </c>
      <c r="AM355" t="s">
        <v>100</v>
      </c>
      <c r="AN355" t="s">
        <v>100</v>
      </c>
      <c r="AO355" t="s">
        <v>100</v>
      </c>
      <c r="AP355" t="s">
        <v>100</v>
      </c>
      <c r="AQ355" t="s">
        <v>100</v>
      </c>
      <c r="AR355" t="s">
        <v>100</v>
      </c>
      <c r="AS355" t="s">
        <v>100</v>
      </c>
      <c r="AT355" t="s">
        <v>100</v>
      </c>
      <c r="AU355" t="s">
        <v>100</v>
      </c>
      <c r="AV355" t="s">
        <v>100</v>
      </c>
      <c r="AW355" t="s">
        <v>100</v>
      </c>
      <c r="AX355" t="s">
        <v>100</v>
      </c>
      <c r="AY355" t="s">
        <v>100</v>
      </c>
      <c r="AZ355" t="s">
        <v>100</v>
      </c>
      <c r="BA355" t="s">
        <v>100</v>
      </c>
      <c r="BB355" t="s">
        <v>100</v>
      </c>
      <c r="BC355" t="s">
        <v>100</v>
      </c>
      <c r="BD355" t="s">
        <v>100</v>
      </c>
      <c r="BE355" t="s">
        <v>100</v>
      </c>
      <c r="BF355" t="s">
        <v>100</v>
      </c>
      <c r="BG355" t="s">
        <v>100</v>
      </c>
      <c r="BH355" t="s">
        <v>100</v>
      </c>
      <c r="BI355" t="s">
        <v>100</v>
      </c>
      <c r="BJ355" t="s">
        <v>100</v>
      </c>
      <c r="BK355" t="s">
        <v>100</v>
      </c>
      <c r="BL355" t="s">
        <v>100</v>
      </c>
      <c r="BM355" t="s">
        <v>100</v>
      </c>
      <c r="BN355" t="s">
        <v>100</v>
      </c>
      <c r="BO355" t="s">
        <v>115</v>
      </c>
      <c r="BP355" t="s">
        <v>100</v>
      </c>
      <c r="BQ355" t="s">
        <v>100</v>
      </c>
      <c r="BR355" t="s">
        <v>100</v>
      </c>
      <c r="BS355" t="s">
        <v>100</v>
      </c>
      <c r="BT355" t="s">
        <v>100</v>
      </c>
      <c r="BU355" t="s">
        <v>100</v>
      </c>
      <c r="BV355" t="s">
        <v>100</v>
      </c>
      <c r="BW355" t="s">
        <v>100</v>
      </c>
      <c r="BX355" t="s">
        <v>100</v>
      </c>
      <c r="BY355" t="s">
        <v>100</v>
      </c>
      <c r="BZ355" t="s">
        <v>100</v>
      </c>
      <c r="CA355" t="s">
        <v>100</v>
      </c>
      <c r="CB355" t="s">
        <v>100</v>
      </c>
      <c r="CC355" t="s">
        <v>100</v>
      </c>
      <c r="CD355" t="s">
        <v>100</v>
      </c>
      <c r="CE355" t="s">
        <v>100</v>
      </c>
      <c r="CF355" t="s">
        <v>100</v>
      </c>
      <c r="CG355" t="s">
        <v>100</v>
      </c>
      <c r="CH355" t="s">
        <v>100</v>
      </c>
      <c r="CI355" t="s">
        <v>100</v>
      </c>
      <c r="CJ355" t="s">
        <v>100</v>
      </c>
      <c r="CK355" t="s">
        <v>100</v>
      </c>
      <c r="CL355" t="s">
        <v>100</v>
      </c>
      <c r="CM355" t="s">
        <v>100</v>
      </c>
      <c r="CN355" t="s">
        <v>151</v>
      </c>
      <c r="CO355" t="s">
        <v>100</v>
      </c>
      <c r="CP355" t="s">
        <v>100</v>
      </c>
      <c r="CQ355" t="s">
        <v>152</v>
      </c>
      <c r="CR355" t="s">
        <v>153</v>
      </c>
    </row>
    <row r="356" spans="1:96">
      <c r="A356" t="s">
        <v>813</v>
      </c>
      <c r="B356" t="s">
        <v>1370</v>
      </c>
      <c r="C356" t="s">
        <v>200</v>
      </c>
      <c r="D356" t="s">
        <v>1371</v>
      </c>
      <c r="E356" t="s">
        <v>202</v>
      </c>
      <c r="F356" t="s">
        <v>100</v>
      </c>
      <c r="G356" t="s">
        <v>101</v>
      </c>
      <c r="H356" t="s">
        <v>102</v>
      </c>
      <c r="I356" t="s">
        <v>103</v>
      </c>
      <c r="J356" t="s">
        <v>813</v>
      </c>
      <c r="K356" t="s">
        <v>197</v>
      </c>
      <c r="L356" t="s">
        <v>106</v>
      </c>
      <c r="M356" t="s">
        <v>100</v>
      </c>
      <c r="N356" t="s">
        <v>100</v>
      </c>
      <c r="O356" t="s">
        <v>100</v>
      </c>
      <c r="P356" t="s">
        <v>146</v>
      </c>
      <c r="Q356" t="s">
        <v>108</v>
      </c>
      <c r="R356" t="s">
        <v>148</v>
      </c>
      <c r="S356" t="s">
        <v>100</v>
      </c>
      <c r="T356" t="s">
        <v>100</v>
      </c>
      <c r="U356" t="s">
        <v>112</v>
      </c>
      <c r="V356" t="s">
        <v>134</v>
      </c>
      <c r="W356" t="s">
        <v>134</v>
      </c>
      <c r="X356" t="s">
        <v>135</v>
      </c>
      <c r="Y356" t="s">
        <v>100</v>
      </c>
      <c r="Z356" t="s">
        <v>100</v>
      </c>
      <c r="AA356" t="s">
        <v>100</v>
      </c>
      <c r="AB356" t="s">
        <v>100</v>
      </c>
      <c r="AC356" t="s">
        <v>100</v>
      </c>
      <c r="AD356" t="s">
        <v>100</v>
      </c>
      <c r="AE356" t="s">
        <v>115</v>
      </c>
      <c r="AF356" t="s">
        <v>100</v>
      </c>
      <c r="AG356" t="s">
        <v>100</v>
      </c>
      <c r="AH356" t="s">
        <v>100</v>
      </c>
      <c r="AI356" t="s">
        <v>100</v>
      </c>
      <c r="AJ356" t="s">
        <v>100</v>
      </c>
      <c r="AK356" t="s">
        <v>100</v>
      </c>
      <c r="AL356" t="s">
        <v>100</v>
      </c>
      <c r="AM356" t="s">
        <v>100</v>
      </c>
      <c r="AN356" t="s">
        <v>100</v>
      </c>
      <c r="AO356" t="s">
        <v>100</v>
      </c>
      <c r="AP356" t="s">
        <v>100</v>
      </c>
      <c r="AQ356" t="s">
        <v>100</v>
      </c>
      <c r="AR356" t="s">
        <v>100</v>
      </c>
      <c r="AS356" t="s">
        <v>100</v>
      </c>
      <c r="AT356" t="s">
        <v>100</v>
      </c>
      <c r="AU356" t="s">
        <v>100</v>
      </c>
      <c r="AV356" t="s">
        <v>100</v>
      </c>
      <c r="AW356" t="s">
        <v>100</v>
      </c>
      <c r="AX356" t="s">
        <v>100</v>
      </c>
      <c r="AY356" t="s">
        <v>100</v>
      </c>
      <c r="AZ356" t="s">
        <v>100</v>
      </c>
      <c r="BA356" t="s">
        <v>100</v>
      </c>
      <c r="BB356" t="s">
        <v>100</v>
      </c>
      <c r="BC356" t="s">
        <v>100</v>
      </c>
      <c r="BD356" t="s">
        <v>100</v>
      </c>
      <c r="BE356" t="s">
        <v>100</v>
      </c>
      <c r="BF356" t="s">
        <v>100</v>
      </c>
      <c r="BG356" t="s">
        <v>100</v>
      </c>
      <c r="BH356" t="s">
        <v>100</v>
      </c>
      <c r="BI356" t="s">
        <v>100</v>
      </c>
      <c r="BJ356" t="s">
        <v>100</v>
      </c>
      <c r="BK356" t="s">
        <v>100</v>
      </c>
      <c r="BL356" t="s">
        <v>100</v>
      </c>
      <c r="BM356" t="s">
        <v>100</v>
      </c>
      <c r="BN356" t="s">
        <v>100</v>
      </c>
      <c r="BO356" t="s">
        <v>115</v>
      </c>
      <c r="BP356" t="s">
        <v>100</v>
      </c>
      <c r="BQ356" t="s">
        <v>100</v>
      </c>
      <c r="BR356" t="s">
        <v>100</v>
      </c>
      <c r="BS356" t="s">
        <v>100</v>
      </c>
      <c r="BT356" t="s">
        <v>100</v>
      </c>
      <c r="BU356" t="s">
        <v>100</v>
      </c>
      <c r="BV356" t="s">
        <v>100</v>
      </c>
      <c r="BW356" t="s">
        <v>100</v>
      </c>
      <c r="BX356" t="s">
        <v>100</v>
      </c>
      <c r="BY356" t="s">
        <v>100</v>
      </c>
      <c r="BZ356" t="s">
        <v>100</v>
      </c>
      <c r="CA356" t="s">
        <v>100</v>
      </c>
      <c r="CB356" t="s">
        <v>100</v>
      </c>
      <c r="CC356" t="s">
        <v>100</v>
      </c>
      <c r="CD356" t="s">
        <v>100</v>
      </c>
      <c r="CE356" t="s">
        <v>100</v>
      </c>
      <c r="CF356" t="s">
        <v>100</v>
      </c>
      <c r="CG356" t="s">
        <v>100</v>
      </c>
      <c r="CH356" t="s">
        <v>100</v>
      </c>
      <c r="CI356" t="s">
        <v>100</v>
      </c>
      <c r="CJ356" t="s">
        <v>100</v>
      </c>
      <c r="CK356" t="s">
        <v>100</v>
      </c>
      <c r="CL356" t="s">
        <v>100</v>
      </c>
      <c r="CM356" t="s">
        <v>100</v>
      </c>
      <c r="CN356" t="s">
        <v>151</v>
      </c>
      <c r="CO356" t="s">
        <v>100</v>
      </c>
      <c r="CP356" t="s">
        <v>100</v>
      </c>
      <c r="CQ356" t="s">
        <v>152</v>
      </c>
      <c r="CR356" t="s">
        <v>153</v>
      </c>
    </row>
    <row r="357" spans="1:96">
      <c r="A357" t="s">
        <v>1115</v>
      </c>
      <c r="B357" t="s">
        <v>1372</v>
      </c>
      <c r="C357" t="s">
        <v>406</v>
      </c>
      <c r="D357" t="s">
        <v>1373</v>
      </c>
      <c r="E357" t="s">
        <v>100</v>
      </c>
      <c r="F357" t="s">
        <v>100</v>
      </c>
      <c r="G357" t="s">
        <v>101</v>
      </c>
      <c r="H357" t="s">
        <v>207</v>
      </c>
      <c r="I357" t="s">
        <v>1114</v>
      </c>
      <c r="J357" t="s">
        <v>144</v>
      </c>
      <c r="K357" t="s">
        <v>1115</v>
      </c>
      <c r="L357" t="s">
        <v>1116</v>
      </c>
      <c r="M357" t="s">
        <v>100</v>
      </c>
      <c r="N357" t="s">
        <v>100</v>
      </c>
      <c r="O357" t="s">
        <v>100</v>
      </c>
      <c r="P357" t="s">
        <v>1117</v>
      </c>
      <c r="Q357" t="s">
        <v>108</v>
      </c>
      <c r="R357" t="s">
        <v>148</v>
      </c>
      <c r="S357" t="s">
        <v>162</v>
      </c>
      <c r="T357" t="s">
        <v>100</v>
      </c>
      <c r="U357" t="s">
        <v>112</v>
      </c>
      <c r="V357" t="s">
        <v>113</v>
      </c>
      <c r="W357" t="s">
        <v>113</v>
      </c>
      <c r="X357" t="s">
        <v>114</v>
      </c>
      <c r="Y357" t="s">
        <v>100</v>
      </c>
      <c r="Z357" t="s">
        <v>100</v>
      </c>
      <c r="AA357" t="s">
        <v>100</v>
      </c>
      <c r="AB357" t="s">
        <v>100</v>
      </c>
      <c r="AC357" t="s">
        <v>100</v>
      </c>
      <c r="AD357" t="s">
        <v>100</v>
      </c>
      <c r="AE357" t="s">
        <v>115</v>
      </c>
      <c r="AF357" t="s">
        <v>100</v>
      </c>
      <c r="AG357" t="s">
        <v>100</v>
      </c>
      <c r="AH357" t="s">
        <v>100</v>
      </c>
      <c r="AI357" t="s">
        <v>100</v>
      </c>
      <c r="AJ357" t="s">
        <v>100</v>
      </c>
      <c r="AK357" t="s">
        <v>100</v>
      </c>
      <c r="AL357" t="s">
        <v>100</v>
      </c>
      <c r="AM357" t="s">
        <v>100</v>
      </c>
      <c r="AN357" t="s">
        <v>100</v>
      </c>
      <c r="AO357" t="s">
        <v>100</v>
      </c>
      <c r="AP357" t="s">
        <v>100</v>
      </c>
      <c r="AQ357" t="s">
        <v>100</v>
      </c>
      <c r="AR357" t="s">
        <v>100</v>
      </c>
      <c r="AS357" t="s">
        <v>100</v>
      </c>
      <c r="AT357" t="s">
        <v>100</v>
      </c>
      <c r="AU357" t="s">
        <v>100</v>
      </c>
      <c r="AV357" t="s">
        <v>100</v>
      </c>
      <c r="AW357" t="s">
        <v>100</v>
      </c>
      <c r="AX357" t="s">
        <v>100</v>
      </c>
      <c r="AY357" t="s">
        <v>100</v>
      </c>
      <c r="AZ357" t="s">
        <v>100</v>
      </c>
      <c r="BA357" t="s">
        <v>100</v>
      </c>
      <c r="BB357" t="s">
        <v>100</v>
      </c>
      <c r="BC357" t="s">
        <v>100</v>
      </c>
      <c r="BD357" t="s">
        <v>100</v>
      </c>
      <c r="BE357" t="s">
        <v>100</v>
      </c>
      <c r="BF357" t="s">
        <v>100</v>
      </c>
      <c r="BG357" t="s">
        <v>100</v>
      </c>
      <c r="BH357" t="s">
        <v>100</v>
      </c>
      <c r="BI357" t="s">
        <v>100</v>
      </c>
      <c r="BJ357" t="s">
        <v>100</v>
      </c>
      <c r="BK357" t="s">
        <v>100</v>
      </c>
      <c r="BL357" t="s">
        <v>100</v>
      </c>
      <c r="BM357" t="s">
        <v>100</v>
      </c>
      <c r="BN357" t="s">
        <v>100</v>
      </c>
      <c r="BO357" t="s">
        <v>115</v>
      </c>
      <c r="BP357" t="s">
        <v>100</v>
      </c>
      <c r="BQ357" t="s">
        <v>100</v>
      </c>
      <c r="BR357" t="s">
        <v>100</v>
      </c>
      <c r="BS357" t="s">
        <v>100</v>
      </c>
      <c r="BT357" t="s">
        <v>100</v>
      </c>
      <c r="BU357" t="s">
        <v>100</v>
      </c>
      <c r="BV357" t="s">
        <v>100</v>
      </c>
      <c r="BW357" t="s">
        <v>100</v>
      </c>
      <c r="BX357" t="s">
        <v>100</v>
      </c>
      <c r="BY357" t="s">
        <v>100</v>
      </c>
      <c r="BZ357" t="s">
        <v>100</v>
      </c>
      <c r="CA357" t="s">
        <v>100</v>
      </c>
      <c r="CB357" t="s">
        <v>100</v>
      </c>
      <c r="CC357" t="s">
        <v>100</v>
      </c>
      <c r="CD357" t="s">
        <v>100</v>
      </c>
      <c r="CE357" t="s">
        <v>100</v>
      </c>
      <c r="CF357" t="s">
        <v>100</v>
      </c>
      <c r="CG357" t="s">
        <v>100</v>
      </c>
      <c r="CH357" t="s">
        <v>100</v>
      </c>
      <c r="CI357" t="s">
        <v>100</v>
      </c>
      <c r="CJ357" t="s">
        <v>100</v>
      </c>
      <c r="CK357" t="s">
        <v>100</v>
      </c>
      <c r="CL357" t="s">
        <v>100</v>
      </c>
      <c r="CM357" t="s">
        <v>100</v>
      </c>
      <c r="CN357" t="s">
        <v>151</v>
      </c>
      <c r="CO357" t="s">
        <v>100</v>
      </c>
      <c r="CP357" t="s">
        <v>100</v>
      </c>
      <c r="CQ357" t="s">
        <v>152</v>
      </c>
      <c r="CR357" t="s">
        <v>153</v>
      </c>
    </row>
    <row r="358" spans="1:96">
      <c r="A358" t="s">
        <v>920</v>
      </c>
      <c r="B358" t="s">
        <v>1374</v>
      </c>
      <c r="C358" t="s">
        <v>164</v>
      </c>
      <c r="D358" t="s">
        <v>1375</v>
      </c>
      <c r="E358" t="s">
        <v>100</v>
      </c>
      <c r="F358" t="s">
        <v>100</v>
      </c>
      <c r="G358" t="s">
        <v>141</v>
      </c>
      <c r="H358" t="s">
        <v>142</v>
      </c>
      <c r="I358" t="s">
        <v>103</v>
      </c>
      <c r="J358" t="s">
        <v>144</v>
      </c>
      <c r="K358" t="s">
        <v>145</v>
      </c>
      <c r="L358" t="s">
        <v>106</v>
      </c>
      <c r="M358" t="s">
        <v>100</v>
      </c>
      <c r="N358" t="s">
        <v>100</v>
      </c>
      <c r="O358" t="s">
        <v>100</v>
      </c>
      <c r="P358" t="s">
        <v>920</v>
      </c>
      <c r="Q358" t="s">
        <v>108</v>
      </c>
      <c r="R358" t="s">
        <v>148</v>
      </c>
      <c r="S358" t="s">
        <v>100</v>
      </c>
      <c r="T358" t="s">
        <v>100</v>
      </c>
      <c r="U358" t="s">
        <v>112</v>
      </c>
      <c r="V358" t="s">
        <v>113</v>
      </c>
      <c r="W358" t="s">
        <v>113</v>
      </c>
      <c r="X358" t="s">
        <v>114</v>
      </c>
      <c r="Y358" t="s">
        <v>100</v>
      </c>
      <c r="Z358" t="s">
        <v>100</v>
      </c>
      <c r="AA358" t="s">
        <v>100</v>
      </c>
      <c r="AB358" t="s">
        <v>100</v>
      </c>
      <c r="AC358" t="s">
        <v>100</v>
      </c>
      <c r="AD358" t="s">
        <v>100</v>
      </c>
      <c r="AE358" t="s">
        <v>100</v>
      </c>
      <c r="AF358" t="s">
        <v>100</v>
      </c>
      <c r="AG358" t="s">
        <v>100</v>
      </c>
      <c r="AH358" t="s">
        <v>100</v>
      </c>
      <c r="AI358" t="s">
        <v>100</v>
      </c>
      <c r="AJ358" t="s">
        <v>100</v>
      </c>
      <c r="AK358" t="s">
        <v>100</v>
      </c>
      <c r="AL358" t="s">
        <v>100</v>
      </c>
      <c r="AM358" t="s">
        <v>100</v>
      </c>
      <c r="AN358" t="s">
        <v>100</v>
      </c>
      <c r="AO358" t="s">
        <v>100</v>
      </c>
      <c r="AP358" t="s">
        <v>100</v>
      </c>
      <c r="AQ358" t="s">
        <v>100</v>
      </c>
      <c r="AR358" t="s">
        <v>100</v>
      </c>
      <c r="AS358" t="s">
        <v>100</v>
      </c>
      <c r="AT358" t="s">
        <v>100</v>
      </c>
      <c r="AU358" t="s">
        <v>100</v>
      </c>
      <c r="AV358" t="s">
        <v>100</v>
      </c>
      <c r="AW358" t="s">
        <v>100</v>
      </c>
      <c r="AX358" t="s">
        <v>100</v>
      </c>
      <c r="AY358" t="s">
        <v>100</v>
      </c>
      <c r="AZ358" t="s">
        <v>100</v>
      </c>
      <c r="BA358" t="s">
        <v>100</v>
      </c>
      <c r="BB358" t="s">
        <v>100</v>
      </c>
      <c r="BC358" t="s">
        <v>100</v>
      </c>
      <c r="BD358" t="s">
        <v>100</v>
      </c>
      <c r="BE358" t="s">
        <v>100</v>
      </c>
      <c r="BF358" t="s">
        <v>100</v>
      </c>
      <c r="BG358" t="s">
        <v>100</v>
      </c>
      <c r="BH358" t="s">
        <v>100</v>
      </c>
      <c r="BI358" t="s">
        <v>100</v>
      </c>
      <c r="BJ358" t="s">
        <v>100</v>
      </c>
      <c r="BK358" t="s">
        <v>100</v>
      </c>
      <c r="BL358" t="s">
        <v>100</v>
      </c>
      <c r="BM358" t="s">
        <v>100</v>
      </c>
      <c r="BN358" t="s">
        <v>100</v>
      </c>
      <c r="BO358" t="s">
        <v>115</v>
      </c>
      <c r="BP358" t="s">
        <v>100</v>
      </c>
      <c r="BQ358" t="s">
        <v>100</v>
      </c>
      <c r="BR358" t="s">
        <v>100</v>
      </c>
      <c r="BS358" t="s">
        <v>100</v>
      </c>
      <c r="BT358" t="s">
        <v>100</v>
      </c>
      <c r="BU358" t="s">
        <v>100</v>
      </c>
      <c r="BV358" t="s">
        <v>100</v>
      </c>
      <c r="BW358" t="s">
        <v>100</v>
      </c>
      <c r="BX358" t="s">
        <v>100</v>
      </c>
      <c r="BY358" t="s">
        <v>100</v>
      </c>
      <c r="BZ358" t="s">
        <v>100</v>
      </c>
      <c r="CA358" t="s">
        <v>100</v>
      </c>
      <c r="CB358" t="s">
        <v>100</v>
      </c>
      <c r="CC358" t="s">
        <v>100</v>
      </c>
      <c r="CD358" t="s">
        <v>100</v>
      </c>
      <c r="CE358" t="s">
        <v>100</v>
      </c>
      <c r="CF358" t="s">
        <v>100</v>
      </c>
      <c r="CG358" t="s">
        <v>100</v>
      </c>
      <c r="CH358" t="s">
        <v>100</v>
      </c>
      <c r="CI358" t="s">
        <v>100</v>
      </c>
      <c r="CJ358" t="s">
        <v>100</v>
      </c>
      <c r="CK358" t="s">
        <v>100</v>
      </c>
      <c r="CL358" t="s">
        <v>100</v>
      </c>
      <c r="CM358" t="s">
        <v>100</v>
      </c>
      <c r="CN358" t="s">
        <v>166</v>
      </c>
      <c r="CO358" t="s">
        <v>100</v>
      </c>
      <c r="CP358" t="s">
        <v>100</v>
      </c>
      <c r="CQ358" t="s">
        <v>152</v>
      </c>
      <c r="CR358" t="s">
        <v>153</v>
      </c>
    </row>
    <row r="359" spans="1:96">
      <c r="A359" t="s">
        <v>1376</v>
      </c>
      <c r="B359" t="s">
        <v>1377</v>
      </c>
      <c r="C359" t="s">
        <v>138</v>
      </c>
      <c r="D359" t="s">
        <v>1378</v>
      </c>
      <c r="E359" t="s">
        <v>100</v>
      </c>
      <c r="F359" t="s">
        <v>100</v>
      </c>
      <c r="G359" t="s">
        <v>141</v>
      </c>
      <c r="H359" t="s">
        <v>142</v>
      </c>
      <c r="I359" t="s">
        <v>143</v>
      </c>
      <c r="J359" t="s">
        <v>419</v>
      </c>
      <c r="K359" t="s">
        <v>145</v>
      </c>
      <c r="L359" t="s">
        <v>106</v>
      </c>
      <c r="M359" t="s">
        <v>100</v>
      </c>
      <c r="N359" t="s">
        <v>100</v>
      </c>
      <c r="O359" t="s">
        <v>100</v>
      </c>
      <c r="P359" t="s">
        <v>146</v>
      </c>
      <c r="Q359" t="s">
        <v>147</v>
      </c>
      <c r="R359" t="s">
        <v>148</v>
      </c>
      <c r="S359" t="s">
        <v>100</v>
      </c>
      <c r="T359" t="s">
        <v>100</v>
      </c>
      <c r="U359" t="s">
        <v>112</v>
      </c>
      <c r="V359" t="s">
        <v>113</v>
      </c>
      <c r="W359" t="s">
        <v>113</v>
      </c>
      <c r="X359" t="s">
        <v>114</v>
      </c>
      <c r="Y359" t="s">
        <v>100</v>
      </c>
      <c r="Z359" t="s">
        <v>100</v>
      </c>
      <c r="AA359" t="s">
        <v>100</v>
      </c>
      <c r="AB359" t="s">
        <v>100</v>
      </c>
      <c r="AC359" t="s">
        <v>100</v>
      </c>
      <c r="AD359" t="s">
        <v>100</v>
      </c>
      <c r="AE359" t="s">
        <v>115</v>
      </c>
      <c r="AF359" t="s">
        <v>100</v>
      </c>
      <c r="AG359" t="s">
        <v>100</v>
      </c>
      <c r="AH359" t="s">
        <v>100</v>
      </c>
      <c r="AI359" t="s">
        <v>100</v>
      </c>
      <c r="AJ359" t="s">
        <v>100</v>
      </c>
      <c r="AK359" t="s">
        <v>100</v>
      </c>
      <c r="AL359" t="s">
        <v>100</v>
      </c>
      <c r="AM359" t="s">
        <v>100</v>
      </c>
      <c r="AN359" t="s">
        <v>100</v>
      </c>
      <c r="AO359" t="s">
        <v>100</v>
      </c>
      <c r="AP359" t="s">
        <v>100</v>
      </c>
      <c r="AQ359" t="s">
        <v>100</v>
      </c>
      <c r="AR359" t="s">
        <v>100</v>
      </c>
      <c r="AS359" t="s">
        <v>100</v>
      </c>
      <c r="AT359" t="s">
        <v>100</v>
      </c>
      <c r="AU359" t="s">
        <v>100</v>
      </c>
      <c r="AV359" t="s">
        <v>100</v>
      </c>
      <c r="AW359" t="s">
        <v>100</v>
      </c>
      <c r="AX359" t="s">
        <v>100</v>
      </c>
      <c r="AY359" t="s">
        <v>100</v>
      </c>
      <c r="AZ359" t="s">
        <v>100</v>
      </c>
      <c r="BA359" t="s">
        <v>100</v>
      </c>
      <c r="BB359" t="s">
        <v>100</v>
      </c>
      <c r="BC359" t="s">
        <v>100</v>
      </c>
      <c r="BD359" t="s">
        <v>100</v>
      </c>
      <c r="BE359" t="s">
        <v>100</v>
      </c>
      <c r="BF359" t="s">
        <v>100</v>
      </c>
      <c r="BG359" t="s">
        <v>100</v>
      </c>
      <c r="BH359" t="s">
        <v>100</v>
      </c>
      <c r="BI359" t="s">
        <v>100</v>
      </c>
      <c r="BJ359" t="s">
        <v>100</v>
      </c>
      <c r="BK359" t="s">
        <v>100</v>
      </c>
      <c r="BL359" t="s">
        <v>100</v>
      </c>
      <c r="BM359" t="s">
        <v>100</v>
      </c>
      <c r="BN359" t="s">
        <v>100</v>
      </c>
      <c r="BO359" t="s">
        <v>100</v>
      </c>
      <c r="BP359" t="s">
        <v>100</v>
      </c>
      <c r="BQ359" t="s">
        <v>100</v>
      </c>
      <c r="BR359" t="s">
        <v>100</v>
      </c>
      <c r="BS359" t="s">
        <v>100</v>
      </c>
      <c r="BT359" t="s">
        <v>100</v>
      </c>
      <c r="BU359" t="s">
        <v>100</v>
      </c>
      <c r="BV359" t="s">
        <v>100</v>
      </c>
      <c r="BW359" t="s">
        <v>100</v>
      </c>
      <c r="BX359" t="s">
        <v>100</v>
      </c>
      <c r="BY359" t="s">
        <v>100</v>
      </c>
      <c r="BZ359" t="s">
        <v>100</v>
      </c>
      <c r="CA359" t="s">
        <v>100</v>
      </c>
      <c r="CB359" t="s">
        <v>100</v>
      </c>
      <c r="CC359" t="s">
        <v>100</v>
      </c>
      <c r="CD359" t="s">
        <v>100</v>
      </c>
      <c r="CE359" t="s">
        <v>100</v>
      </c>
      <c r="CF359" t="s">
        <v>100</v>
      </c>
      <c r="CG359" t="s">
        <v>100</v>
      </c>
      <c r="CH359" t="s">
        <v>100</v>
      </c>
      <c r="CI359" t="s">
        <v>100</v>
      </c>
      <c r="CJ359" t="s">
        <v>115</v>
      </c>
      <c r="CK359" t="s">
        <v>100</v>
      </c>
      <c r="CL359" t="s">
        <v>100</v>
      </c>
      <c r="CM359" t="s">
        <v>100</v>
      </c>
      <c r="CN359" t="s">
        <v>151</v>
      </c>
      <c r="CO359" t="s">
        <v>100</v>
      </c>
      <c r="CP359" t="s">
        <v>100</v>
      </c>
      <c r="CQ359" t="s">
        <v>152</v>
      </c>
      <c r="CR359" t="s">
        <v>153</v>
      </c>
    </row>
    <row r="360" spans="1:96">
      <c r="A360" t="s">
        <v>1379</v>
      </c>
      <c r="B360" t="s">
        <v>1380</v>
      </c>
      <c r="C360" t="s">
        <v>1381</v>
      </c>
      <c r="D360" t="s">
        <v>1382</v>
      </c>
      <c r="E360" t="s">
        <v>1383</v>
      </c>
      <c r="F360" t="s">
        <v>100</v>
      </c>
      <c r="G360" t="s">
        <v>141</v>
      </c>
      <c r="H360" t="s">
        <v>142</v>
      </c>
      <c r="I360" t="s">
        <v>143</v>
      </c>
      <c r="J360" t="s">
        <v>144</v>
      </c>
      <c r="K360" t="s">
        <v>145</v>
      </c>
      <c r="L360" t="s">
        <v>106</v>
      </c>
      <c r="M360" t="s">
        <v>100</v>
      </c>
      <c r="N360" t="s">
        <v>100</v>
      </c>
      <c r="O360" t="s">
        <v>100</v>
      </c>
      <c r="P360" t="s">
        <v>146</v>
      </c>
      <c r="Q360" t="s">
        <v>147</v>
      </c>
      <c r="R360" t="s">
        <v>148</v>
      </c>
      <c r="S360" t="s">
        <v>100</v>
      </c>
      <c r="T360" t="s">
        <v>100</v>
      </c>
      <c r="U360" t="s">
        <v>112</v>
      </c>
      <c r="V360" t="s">
        <v>271</v>
      </c>
      <c r="W360" t="s">
        <v>271</v>
      </c>
      <c r="X360" t="s">
        <v>842</v>
      </c>
      <c r="Y360" t="s">
        <v>115</v>
      </c>
      <c r="Z360" t="s">
        <v>100</v>
      </c>
      <c r="AA360" t="s">
        <v>100</v>
      </c>
      <c r="AB360" t="s">
        <v>115</v>
      </c>
      <c r="AC360" t="s">
        <v>100</v>
      </c>
      <c r="AD360" t="s">
        <v>100</v>
      </c>
      <c r="AE360" t="s">
        <v>115</v>
      </c>
      <c r="AF360" t="s">
        <v>100</v>
      </c>
      <c r="AG360" t="s">
        <v>100</v>
      </c>
      <c r="AH360" t="s">
        <v>115</v>
      </c>
      <c r="AI360" t="s">
        <v>100</v>
      </c>
      <c r="AJ360" t="s">
        <v>100</v>
      </c>
      <c r="AK360" t="s">
        <v>115</v>
      </c>
      <c r="AL360" t="s">
        <v>100</v>
      </c>
      <c r="AM360" t="s">
        <v>100</v>
      </c>
      <c r="AN360" t="s">
        <v>115</v>
      </c>
      <c r="AO360" t="s">
        <v>100</v>
      </c>
      <c r="AP360" t="s">
        <v>100</v>
      </c>
      <c r="AQ360" t="s">
        <v>115</v>
      </c>
      <c r="AR360" t="s">
        <v>100</v>
      </c>
      <c r="AS360" t="s">
        <v>100</v>
      </c>
      <c r="AT360" t="s">
        <v>115</v>
      </c>
      <c r="AU360" t="s">
        <v>100</v>
      </c>
      <c r="AV360" t="s">
        <v>100</v>
      </c>
      <c r="AW360" t="s">
        <v>115</v>
      </c>
      <c r="AX360" t="s">
        <v>100</v>
      </c>
      <c r="AY360" t="s">
        <v>100</v>
      </c>
      <c r="AZ360" t="s">
        <v>115</v>
      </c>
      <c r="BA360" t="s">
        <v>100</v>
      </c>
      <c r="BB360" t="s">
        <v>100</v>
      </c>
      <c r="BC360" t="s">
        <v>115</v>
      </c>
      <c r="BD360" t="s">
        <v>100</v>
      </c>
      <c r="BE360" t="s">
        <v>100</v>
      </c>
      <c r="BF360" t="s">
        <v>115</v>
      </c>
      <c r="BG360" t="s">
        <v>100</v>
      </c>
      <c r="BH360" t="s">
        <v>100</v>
      </c>
      <c r="BI360" t="s">
        <v>100</v>
      </c>
      <c r="BJ360" t="s">
        <v>100</v>
      </c>
      <c r="BK360" t="s">
        <v>100</v>
      </c>
      <c r="BL360" t="s">
        <v>100</v>
      </c>
      <c r="BM360" t="s">
        <v>100</v>
      </c>
      <c r="BN360" t="s">
        <v>100</v>
      </c>
      <c r="BO360" t="s">
        <v>100</v>
      </c>
      <c r="BP360" t="s">
        <v>100</v>
      </c>
      <c r="BQ360" t="s">
        <v>100</v>
      </c>
      <c r="BR360" t="s">
        <v>100</v>
      </c>
      <c r="BS360" t="s">
        <v>100</v>
      </c>
      <c r="BT360" t="s">
        <v>100</v>
      </c>
      <c r="BU360" t="s">
        <v>100</v>
      </c>
      <c r="BV360" t="s">
        <v>100</v>
      </c>
      <c r="BW360" t="s">
        <v>100</v>
      </c>
      <c r="BX360" t="s">
        <v>100</v>
      </c>
      <c r="BY360" t="s">
        <v>100</v>
      </c>
      <c r="BZ360" t="s">
        <v>100</v>
      </c>
      <c r="CA360" t="s">
        <v>115</v>
      </c>
      <c r="CB360" t="s">
        <v>100</v>
      </c>
      <c r="CC360" t="s">
        <v>100</v>
      </c>
      <c r="CD360" t="s">
        <v>100</v>
      </c>
      <c r="CE360" t="s">
        <v>100</v>
      </c>
      <c r="CF360" t="s">
        <v>100</v>
      </c>
      <c r="CG360" t="s">
        <v>100</v>
      </c>
      <c r="CH360" t="s">
        <v>100</v>
      </c>
      <c r="CI360" t="s">
        <v>100</v>
      </c>
      <c r="CJ360" t="s">
        <v>100</v>
      </c>
      <c r="CK360" t="s">
        <v>100</v>
      </c>
      <c r="CL360" t="s">
        <v>100</v>
      </c>
      <c r="CM360" t="s">
        <v>100</v>
      </c>
      <c r="CN360" t="s">
        <v>151</v>
      </c>
      <c r="CO360" t="s">
        <v>100</v>
      </c>
      <c r="CP360" t="s">
        <v>100</v>
      </c>
      <c r="CQ360" t="s">
        <v>152</v>
      </c>
      <c r="CR360" t="s">
        <v>153</v>
      </c>
    </row>
    <row r="361" spans="1:96">
      <c r="A361" t="s">
        <v>1384</v>
      </c>
      <c r="B361" t="s">
        <v>1385</v>
      </c>
      <c r="C361" t="s">
        <v>205</v>
      </c>
      <c r="D361" t="s">
        <v>1386</v>
      </c>
      <c r="E361" t="s">
        <v>1387</v>
      </c>
      <c r="F361" t="s">
        <v>100</v>
      </c>
      <c r="G361" t="s">
        <v>101</v>
      </c>
      <c r="H361" t="s">
        <v>102</v>
      </c>
      <c r="I361" t="s">
        <v>143</v>
      </c>
      <c r="J361" t="s">
        <v>144</v>
      </c>
      <c r="K361" t="s">
        <v>145</v>
      </c>
      <c r="L361" t="s">
        <v>106</v>
      </c>
      <c r="M361" t="s">
        <v>100</v>
      </c>
      <c r="N361" t="s">
        <v>609</v>
      </c>
      <c r="O361" t="s">
        <v>100</v>
      </c>
      <c r="P361" t="s">
        <v>146</v>
      </c>
      <c r="Q361" t="s">
        <v>209</v>
      </c>
      <c r="R361" t="s">
        <v>198</v>
      </c>
      <c r="S361" t="s">
        <v>100</v>
      </c>
      <c r="T361" t="s">
        <v>100</v>
      </c>
      <c r="U361" t="s">
        <v>112</v>
      </c>
      <c r="V361" t="s">
        <v>113</v>
      </c>
      <c r="W361" t="s">
        <v>113</v>
      </c>
      <c r="X361" t="s">
        <v>610</v>
      </c>
      <c r="Y361" t="s">
        <v>115</v>
      </c>
      <c r="Z361" t="s">
        <v>100</v>
      </c>
      <c r="AA361" t="s">
        <v>100</v>
      </c>
      <c r="AB361" t="s">
        <v>100</v>
      </c>
      <c r="AC361" t="s">
        <v>100</v>
      </c>
      <c r="AD361" t="s">
        <v>100</v>
      </c>
      <c r="AE361" t="s">
        <v>115</v>
      </c>
      <c r="AF361" t="s">
        <v>100</v>
      </c>
      <c r="AG361" t="s">
        <v>100</v>
      </c>
      <c r="AH361" t="s">
        <v>100</v>
      </c>
      <c r="AI361" t="s">
        <v>100</v>
      </c>
      <c r="AJ361" t="s">
        <v>100</v>
      </c>
      <c r="AK361" t="s">
        <v>100</v>
      </c>
      <c r="AL361" t="s">
        <v>100</v>
      </c>
      <c r="AM361" t="s">
        <v>100</v>
      </c>
      <c r="AN361" t="s">
        <v>100</v>
      </c>
      <c r="AO361" t="s">
        <v>100</v>
      </c>
      <c r="AP361" t="s">
        <v>100</v>
      </c>
      <c r="AQ361" t="s">
        <v>100</v>
      </c>
      <c r="AR361" t="s">
        <v>100</v>
      </c>
      <c r="AS361" t="s">
        <v>100</v>
      </c>
      <c r="AT361" t="s">
        <v>100</v>
      </c>
      <c r="AU361" t="s">
        <v>100</v>
      </c>
      <c r="AV361" t="s">
        <v>100</v>
      </c>
      <c r="AW361" t="s">
        <v>100</v>
      </c>
      <c r="AX361" t="s">
        <v>100</v>
      </c>
      <c r="AY361" t="s">
        <v>100</v>
      </c>
      <c r="AZ361" t="s">
        <v>100</v>
      </c>
      <c r="BA361" t="s">
        <v>100</v>
      </c>
      <c r="BB361" t="s">
        <v>100</v>
      </c>
      <c r="BC361" t="s">
        <v>100</v>
      </c>
      <c r="BD361" t="s">
        <v>100</v>
      </c>
      <c r="BE361" t="s">
        <v>100</v>
      </c>
      <c r="BF361" t="s">
        <v>100</v>
      </c>
      <c r="BG361" t="s">
        <v>100</v>
      </c>
      <c r="BH361" t="s">
        <v>100</v>
      </c>
      <c r="BI361" t="s">
        <v>100</v>
      </c>
      <c r="BJ361" t="s">
        <v>100</v>
      </c>
      <c r="BK361" t="s">
        <v>100</v>
      </c>
      <c r="BL361" t="s">
        <v>100</v>
      </c>
      <c r="BM361" t="s">
        <v>100</v>
      </c>
      <c r="BN361" t="s">
        <v>100</v>
      </c>
      <c r="BO361" t="s">
        <v>100</v>
      </c>
      <c r="BP361" t="s">
        <v>100</v>
      </c>
      <c r="BQ361" t="s">
        <v>100</v>
      </c>
      <c r="BR361" t="s">
        <v>100</v>
      </c>
      <c r="BS361" t="s">
        <v>100</v>
      </c>
      <c r="BT361" t="s">
        <v>100</v>
      </c>
      <c r="BU361" t="s">
        <v>100</v>
      </c>
      <c r="BV361" t="s">
        <v>100</v>
      </c>
      <c r="BW361" t="s">
        <v>100</v>
      </c>
      <c r="BX361" t="s">
        <v>100</v>
      </c>
      <c r="BY361" t="s">
        <v>100</v>
      </c>
      <c r="BZ361" t="s">
        <v>100</v>
      </c>
      <c r="CA361" t="s">
        <v>100</v>
      </c>
      <c r="CB361" t="s">
        <v>100</v>
      </c>
      <c r="CC361" t="s">
        <v>100</v>
      </c>
      <c r="CD361" t="s">
        <v>100</v>
      </c>
      <c r="CE361" t="s">
        <v>100</v>
      </c>
      <c r="CF361" t="s">
        <v>100</v>
      </c>
      <c r="CG361" t="s">
        <v>100</v>
      </c>
      <c r="CH361" t="s">
        <v>100</v>
      </c>
      <c r="CI361" t="s">
        <v>100</v>
      </c>
      <c r="CJ361" t="s">
        <v>115</v>
      </c>
      <c r="CK361" t="s">
        <v>100</v>
      </c>
      <c r="CL361" t="s">
        <v>100</v>
      </c>
      <c r="CM361" t="s">
        <v>100</v>
      </c>
      <c r="CN361" t="s">
        <v>211</v>
      </c>
      <c r="CO361" t="s">
        <v>152</v>
      </c>
      <c r="CP361" t="s">
        <v>611</v>
      </c>
      <c r="CQ361" t="s">
        <v>100</v>
      </c>
      <c r="CR361" t="s">
        <v>100</v>
      </c>
    </row>
    <row r="362" spans="1:96">
      <c r="A362" t="s">
        <v>22</v>
      </c>
      <c r="B362" t="s">
        <v>1388</v>
      </c>
      <c r="C362" t="s">
        <v>178</v>
      </c>
      <c r="D362" t="s">
        <v>1389</v>
      </c>
      <c r="E362" t="s">
        <v>1390</v>
      </c>
      <c r="F362" t="s">
        <v>100</v>
      </c>
      <c r="G362" t="s">
        <v>141</v>
      </c>
      <c r="H362" t="s">
        <v>142</v>
      </c>
      <c r="I362" t="s">
        <v>143</v>
      </c>
      <c r="J362" t="s">
        <v>144</v>
      </c>
      <c r="K362" t="s">
        <v>145</v>
      </c>
      <c r="L362" t="s">
        <v>106</v>
      </c>
      <c r="M362" t="s">
        <v>100</v>
      </c>
      <c r="N362" t="s">
        <v>100</v>
      </c>
      <c r="O362" t="s">
        <v>100</v>
      </c>
      <c r="P362" t="s">
        <v>146</v>
      </c>
      <c r="Q362" t="s">
        <v>147</v>
      </c>
      <c r="R362" t="s">
        <v>148</v>
      </c>
      <c r="S362" t="s">
        <v>100</v>
      </c>
      <c r="T362" t="s">
        <v>100</v>
      </c>
      <c r="U362" t="s">
        <v>112</v>
      </c>
      <c r="V362" t="s">
        <v>113</v>
      </c>
      <c r="W362" t="s">
        <v>113</v>
      </c>
      <c r="X362" t="s">
        <v>114</v>
      </c>
      <c r="Y362" t="s">
        <v>100</v>
      </c>
      <c r="Z362" t="s">
        <v>100</v>
      </c>
      <c r="AA362" t="s">
        <v>100</v>
      </c>
      <c r="AB362" t="s">
        <v>100</v>
      </c>
      <c r="AC362" t="s">
        <v>100</v>
      </c>
      <c r="AD362" t="s">
        <v>100</v>
      </c>
      <c r="AE362" t="s">
        <v>100</v>
      </c>
      <c r="AF362" t="s">
        <v>100</v>
      </c>
      <c r="AG362" t="s">
        <v>100</v>
      </c>
      <c r="AH362" t="s">
        <v>100</v>
      </c>
      <c r="AI362" t="s">
        <v>100</v>
      </c>
      <c r="AJ362" t="s">
        <v>100</v>
      </c>
      <c r="AK362" t="s">
        <v>100</v>
      </c>
      <c r="AL362" t="s">
        <v>100</v>
      </c>
      <c r="AM362" t="s">
        <v>100</v>
      </c>
      <c r="AN362" t="s">
        <v>100</v>
      </c>
      <c r="AO362" t="s">
        <v>100</v>
      </c>
      <c r="AP362" t="s">
        <v>100</v>
      </c>
      <c r="AQ362" t="s">
        <v>100</v>
      </c>
      <c r="AR362" t="s">
        <v>100</v>
      </c>
      <c r="AS362" t="s">
        <v>100</v>
      </c>
      <c r="AT362" t="s">
        <v>100</v>
      </c>
      <c r="AU362" t="s">
        <v>100</v>
      </c>
      <c r="AV362" t="s">
        <v>100</v>
      </c>
      <c r="AW362" t="s">
        <v>100</v>
      </c>
      <c r="AX362" t="s">
        <v>100</v>
      </c>
      <c r="AY362" t="s">
        <v>100</v>
      </c>
      <c r="AZ362" t="s">
        <v>100</v>
      </c>
      <c r="BA362" t="s">
        <v>100</v>
      </c>
      <c r="BB362" t="s">
        <v>100</v>
      </c>
      <c r="BC362" t="s">
        <v>100</v>
      </c>
      <c r="BD362" t="s">
        <v>100</v>
      </c>
      <c r="BE362" t="s">
        <v>100</v>
      </c>
      <c r="BF362" t="s">
        <v>100</v>
      </c>
      <c r="BG362" t="s">
        <v>100</v>
      </c>
      <c r="BH362" t="s">
        <v>100</v>
      </c>
      <c r="BI362" t="s">
        <v>259</v>
      </c>
      <c r="BJ362" t="s">
        <v>182</v>
      </c>
      <c r="BK362" t="s">
        <v>223</v>
      </c>
      <c r="BL362" t="s">
        <v>259</v>
      </c>
      <c r="BM362" t="s">
        <v>182</v>
      </c>
      <c r="BN362" t="s">
        <v>223</v>
      </c>
      <c r="BO362" t="s">
        <v>259</v>
      </c>
      <c r="BP362" t="s">
        <v>182</v>
      </c>
      <c r="BQ362" t="s">
        <v>1391</v>
      </c>
      <c r="BR362" t="s">
        <v>259</v>
      </c>
      <c r="BS362" t="s">
        <v>182</v>
      </c>
      <c r="BT362" t="s">
        <v>400</v>
      </c>
      <c r="BU362" t="s">
        <v>100</v>
      </c>
      <c r="BV362" t="s">
        <v>100</v>
      </c>
      <c r="BW362" t="s">
        <v>100</v>
      </c>
      <c r="BX362" t="s">
        <v>100</v>
      </c>
      <c r="BY362" t="s">
        <v>100</v>
      </c>
      <c r="BZ362" t="s">
        <v>100</v>
      </c>
      <c r="CA362" t="s">
        <v>100</v>
      </c>
      <c r="CB362" t="s">
        <v>100</v>
      </c>
      <c r="CC362" t="s">
        <v>100</v>
      </c>
      <c r="CD362" t="s">
        <v>100</v>
      </c>
      <c r="CE362" t="s">
        <v>100</v>
      </c>
      <c r="CF362" t="s">
        <v>100</v>
      </c>
      <c r="CG362" t="s">
        <v>100</v>
      </c>
      <c r="CH362" t="s">
        <v>100</v>
      </c>
      <c r="CI362" t="s">
        <v>100</v>
      </c>
      <c r="CJ362" t="s">
        <v>100</v>
      </c>
      <c r="CK362" t="s">
        <v>100</v>
      </c>
      <c r="CL362" t="s">
        <v>100</v>
      </c>
      <c r="CM362" t="s">
        <v>100</v>
      </c>
      <c r="CN362" t="s">
        <v>151</v>
      </c>
      <c r="CO362" t="s">
        <v>100</v>
      </c>
      <c r="CP362" t="s">
        <v>100</v>
      </c>
      <c r="CQ362" t="s">
        <v>152</v>
      </c>
      <c r="CR362" t="s">
        <v>153</v>
      </c>
    </row>
    <row r="363" spans="1:96">
      <c r="A363" t="s">
        <v>344</v>
      </c>
      <c r="B363" t="s">
        <v>1392</v>
      </c>
      <c r="C363" t="s">
        <v>191</v>
      </c>
      <c r="D363" t="s">
        <v>1393</v>
      </c>
      <c r="E363" t="s">
        <v>100</v>
      </c>
      <c r="F363" t="s">
        <v>100</v>
      </c>
      <c r="G363" t="s">
        <v>141</v>
      </c>
      <c r="H363" t="s">
        <v>142</v>
      </c>
      <c r="I363" t="s">
        <v>143</v>
      </c>
      <c r="J363" t="s">
        <v>144</v>
      </c>
      <c r="K363" t="s">
        <v>145</v>
      </c>
      <c r="L363" t="s">
        <v>106</v>
      </c>
      <c r="M363" t="s">
        <v>100</v>
      </c>
      <c r="N363" t="s">
        <v>100</v>
      </c>
      <c r="O363" t="s">
        <v>100</v>
      </c>
      <c r="P363" t="s">
        <v>146</v>
      </c>
      <c r="Q363" t="s">
        <v>147</v>
      </c>
      <c r="R363" t="s">
        <v>148</v>
      </c>
      <c r="S363" t="s">
        <v>100</v>
      </c>
      <c r="T363" t="s">
        <v>100</v>
      </c>
      <c r="U363" t="s">
        <v>112</v>
      </c>
      <c r="V363" t="s">
        <v>113</v>
      </c>
      <c r="W363" t="s">
        <v>113</v>
      </c>
      <c r="X363" t="s">
        <v>114</v>
      </c>
      <c r="Y363" t="s">
        <v>100</v>
      </c>
      <c r="Z363" t="s">
        <v>100</v>
      </c>
      <c r="AA363" t="s">
        <v>100</v>
      </c>
      <c r="AB363" t="s">
        <v>100</v>
      </c>
      <c r="AC363" t="s">
        <v>100</v>
      </c>
      <c r="AD363" t="s">
        <v>100</v>
      </c>
      <c r="AE363" t="s">
        <v>100</v>
      </c>
      <c r="AF363" t="s">
        <v>100</v>
      </c>
      <c r="AG363" t="s">
        <v>100</v>
      </c>
      <c r="AH363" t="s">
        <v>100</v>
      </c>
      <c r="AI363" t="s">
        <v>100</v>
      </c>
      <c r="AJ363" t="s">
        <v>100</v>
      </c>
      <c r="AK363" t="s">
        <v>100</v>
      </c>
      <c r="AL363" t="s">
        <v>100</v>
      </c>
      <c r="AM363" t="s">
        <v>100</v>
      </c>
      <c r="AN363" t="s">
        <v>100</v>
      </c>
      <c r="AO363" t="s">
        <v>100</v>
      </c>
      <c r="AP363" t="s">
        <v>100</v>
      </c>
      <c r="AQ363" t="s">
        <v>100</v>
      </c>
      <c r="AR363" t="s">
        <v>100</v>
      </c>
      <c r="AS363" t="s">
        <v>100</v>
      </c>
      <c r="AT363" t="s">
        <v>100</v>
      </c>
      <c r="AU363" t="s">
        <v>100</v>
      </c>
      <c r="AV363" t="s">
        <v>100</v>
      </c>
      <c r="AW363" t="s">
        <v>100</v>
      </c>
      <c r="AX363" t="s">
        <v>100</v>
      </c>
      <c r="AY363" t="s">
        <v>100</v>
      </c>
      <c r="AZ363" t="s">
        <v>100</v>
      </c>
      <c r="BA363" t="s">
        <v>100</v>
      </c>
      <c r="BB363" t="s">
        <v>100</v>
      </c>
      <c r="BC363" t="s">
        <v>100</v>
      </c>
      <c r="BD363" t="s">
        <v>100</v>
      </c>
      <c r="BE363" t="s">
        <v>100</v>
      </c>
      <c r="BF363" t="s">
        <v>100</v>
      </c>
      <c r="BG363" t="s">
        <v>100</v>
      </c>
      <c r="BH363" t="s">
        <v>100</v>
      </c>
      <c r="BI363" t="s">
        <v>100</v>
      </c>
      <c r="BJ363" t="s">
        <v>100</v>
      </c>
      <c r="BK363" t="s">
        <v>100</v>
      </c>
      <c r="BL363" t="s">
        <v>100</v>
      </c>
      <c r="BM363" t="s">
        <v>100</v>
      </c>
      <c r="BN363" t="s">
        <v>100</v>
      </c>
      <c r="BO363" t="s">
        <v>115</v>
      </c>
      <c r="BP363" t="s">
        <v>100</v>
      </c>
      <c r="BQ363" t="s">
        <v>100</v>
      </c>
      <c r="BR363" t="s">
        <v>100</v>
      </c>
      <c r="BS363" t="s">
        <v>100</v>
      </c>
      <c r="BT363" t="s">
        <v>100</v>
      </c>
      <c r="BU363" t="s">
        <v>100</v>
      </c>
      <c r="BV363" t="s">
        <v>100</v>
      </c>
      <c r="BW363" t="s">
        <v>100</v>
      </c>
      <c r="BX363" t="s">
        <v>100</v>
      </c>
      <c r="BY363" t="s">
        <v>100</v>
      </c>
      <c r="BZ363" t="s">
        <v>100</v>
      </c>
      <c r="CA363" t="s">
        <v>100</v>
      </c>
      <c r="CB363" t="s">
        <v>100</v>
      </c>
      <c r="CC363" t="s">
        <v>100</v>
      </c>
      <c r="CD363" t="s">
        <v>100</v>
      </c>
      <c r="CE363" t="s">
        <v>100</v>
      </c>
      <c r="CF363" t="s">
        <v>100</v>
      </c>
      <c r="CG363" t="s">
        <v>100</v>
      </c>
      <c r="CH363" t="s">
        <v>100</v>
      </c>
      <c r="CI363" t="s">
        <v>100</v>
      </c>
      <c r="CJ363" t="s">
        <v>115</v>
      </c>
      <c r="CK363" t="s">
        <v>100</v>
      </c>
      <c r="CL363" t="s">
        <v>100</v>
      </c>
      <c r="CM363" t="s">
        <v>100</v>
      </c>
      <c r="CN363" t="s">
        <v>166</v>
      </c>
      <c r="CO363" t="s">
        <v>100</v>
      </c>
      <c r="CP363" t="s">
        <v>100</v>
      </c>
      <c r="CQ363" t="s">
        <v>152</v>
      </c>
      <c r="CR363" t="s">
        <v>153</v>
      </c>
    </row>
    <row r="364" spans="1:96">
      <c r="A364" t="s">
        <v>1394</v>
      </c>
      <c r="B364" t="s">
        <v>1395</v>
      </c>
      <c r="C364" t="s">
        <v>138</v>
      </c>
      <c r="D364" t="s">
        <v>1395</v>
      </c>
      <c r="E364" t="s">
        <v>100</v>
      </c>
      <c r="F364" t="s">
        <v>100</v>
      </c>
      <c r="G364" t="s">
        <v>141</v>
      </c>
      <c r="H364" t="s">
        <v>142</v>
      </c>
      <c r="I364" t="s">
        <v>143</v>
      </c>
      <c r="J364" t="s">
        <v>309</v>
      </c>
      <c r="K364" t="s">
        <v>145</v>
      </c>
      <c r="L364" t="s">
        <v>106</v>
      </c>
      <c r="M364" t="s">
        <v>100</v>
      </c>
      <c r="N364" t="s">
        <v>100</v>
      </c>
      <c r="O364" t="s">
        <v>100</v>
      </c>
      <c r="P364" t="s">
        <v>146</v>
      </c>
      <c r="Q364" t="s">
        <v>147</v>
      </c>
      <c r="R364" t="s">
        <v>148</v>
      </c>
      <c r="S364" t="s">
        <v>100</v>
      </c>
      <c r="T364" t="s">
        <v>100</v>
      </c>
      <c r="U364" t="s">
        <v>112</v>
      </c>
      <c r="V364" t="s">
        <v>113</v>
      </c>
      <c r="W364" t="s">
        <v>113</v>
      </c>
      <c r="X364" t="s">
        <v>114</v>
      </c>
      <c r="Y364" t="s">
        <v>100</v>
      </c>
      <c r="Z364" t="s">
        <v>100</v>
      </c>
      <c r="AA364" t="s">
        <v>100</v>
      </c>
      <c r="AB364" t="s">
        <v>100</v>
      </c>
      <c r="AC364" t="s">
        <v>100</v>
      </c>
      <c r="AD364" t="s">
        <v>100</v>
      </c>
      <c r="AE364" t="s">
        <v>115</v>
      </c>
      <c r="AF364" t="s">
        <v>100</v>
      </c>
      <c r="AG364" t="s">
        <v>100</v>
      </c>
      <c r="AH364" t="s">
        <v>100</v>
      </c>
      <c r="AI364" t="s">
        <v>100</v>
      </c>
      <c r="AJ364" t="s">
        <v>100</v>
      </c>
      <c r="AK364" t="s">
        <v>100</v>
      </c>
      <c r="AL364" t="s">
        <v>100</v>
      </c>
      <c r="AM364" t="s">
        <v>100</v>
      </c>
      <c r="AN364" t="s">
        <v>115</v>
      </c>
      <c r="AO364" t="s">
        <v>100</v>
      </c>
      <c r="AP364" t="s">
        <v>100</v>
      </c>
      <c r="AQ364" t="s">
        <v>100</v>
      </c>
      <c r="AR364" t="s">
        <v>100</v>
      </c>
      <c r="AS364" t="s">
        <v>100</v>
      </c>
      <c r="AT364" t="s">
        <v>100</v>
      </c>
      <c r="AU364" t="s">
        <v>100</v>
      </c>
      <c r="AV364" t="s">
        <v>100</v>
      </c>
      <c r="AW364" t="s">
        <v>100</v>
      </c>
      <c r="AX364" t="s">
        <v>100</v>
      </c>
      <c r="AY364" t="s">
        <v>100</v>
      </c>
      <c r="AZ364" t="s">
        <v>115</v>
      </c>
      <c r="BA364" t="s">
        <v>100</v>
      </c>
      <c r="BB364" t="s">
        <v>100</v>
      </c>
      <c r="BC364" t="s">
        <v>100</v>
      </c>
      <c r="BD364" t="s">
        <v>100</v>
      </c>
      <c r="BE364" t="s">
        <v>100</v>
      </c>
      <c r="BF364" t="s">
        <v>100</v>
      </c>
      <c r="BG364" t="s">
        <v>100</v>
      </c>
      <c r="BH364" t="s">
        <v>100</v>
      </c>
      <c r="BI364" t="s">
        <v>100</v>
      </c>
      <c r="BJ364" t="s">
        <v>100</v>
      </c>
      <c r="BK364" t="s">
        <v>100</v>
      </c>
      <c r="BL364" t="s">
        <v>100</v>
      </c>
      <c r="BM364" t="s">
        <v>100</v>
      </c>
      <c r="BN364" t="s">
        <v>100</v>
      </c>
      <c r="BO364" t="s">
        <v>100</v>
      </c>
      <c r="BP364" t="s">
        <v>100</v>
      </c>
      <c r="BQ364" t="s">
        <v>100</v>
      </c>
      <c r="BR364" t="s">
        <v>100</v>
      </c>
      <c r="BS364" t="s">
        <v>100</v>
      </c>
      <c r="BT364" t="s">
        <v>100</v>
      </c>
      <c r="BU364" t="s">
        <v>100</v>
      </c>
      <c r="BV364" t="s">
        <v>100</v>
      </c>
      <c r="BW364" t="s">
        <v>100</v>
      </c>
      <c r="BX364" t="s">
        <v>100</v>
      </c>
      <c r="BY364" t="s">
        <v>100</v>
      </c>
      <c r="BZ364" t="s">
        <v>100</v>
      </c>
      <c r="CA364" t="s">
        <v>100</v>
      </c>
      <c r="CB364" t="s">
        <v>100</v>
      </c>
      <c r="CC364" t="s">
        <v>100</v>
      </c>
      <c r="CD364" t="s">
        <v>100</v>
      </c>
      <c r="CE364" t="s">
        <v>100</v>
      </c>
      <c r="CF364" t="s">
        <v>100</v>
      </c>
      <c r="CG364" t="s">
        <v>100</v>
      </c>
      <c r="CH364" t="s">
        <v>100</v>
      </c>
      <c r="CI364" t="s">
        <v>100</v>
      </c>
      <c r="CJ364" t="s">
        <v>115</v>
      </c>
      <c r="CK364" t="s">
        <v>100</v>
      </c>
      <c r="CL364" t="s">
        <v>100</v>
      </c>
      <c r="CM364" t="s">
        <v>100</v>
      </c>
      <c r="CN364" t="s">
        <v>151</v>
      </c>
      <c r="CO364" t="s">
        <v>100</v>
      </c>
      <c r="CP364" t="s">
        <v>100</v>
      </c>
      <c r="CQ364" t="s">
        <v>152</v>
      </c>
      <c r="CR364" t="s">
        <v>153</v>
      </c>
    </row>
    <row r="365" spans="1:96">
      <c r="A365" t="s">
        <v>1396</v>
      </c>
      <c r="B365" t="s">
        <v>1397</v>
      </c>
      <c r="C365" t="s">
        <v>138</v>
      </c>
      <c r="D365" t="s">
        <v>1398</v>
      </c>
      <c r="E365" t="s">
        <v>100</v>
      </c>
      <c r="F365" t="s">
        <v>100</v>
      </c>
      <c r="G365" t="s">
        <v>141</v>
      </c>
      <c r="H365" t="s">
        <v>142</v>
      </c>
      <c r="I365" t="s">
        <v>143</v>
      </c>
      <c r="J365" t="s">
        <v>419</v>
      </c>
      <c r="K365" t="s">
        <v>105</v>
      </c>
      <c r="L365" t="s">
        <v>106</v>
      </c>
      <c r="M365" t="s">
        <v>100</v>
      </c>
      <c r="N365" t="s">
        <v>100</v>
      </c>
      <c r="O365" t="s">
        <v>100</v>
      </c>
      <c r="P365" t="s">
        <v>146</v>
      </c>
      <c r="Q365" t="s">
        <v>147</v>
      </c>
      <c r="R365" t="s">
        <v>148</v>
      </c>
      <c r="S365" t="s">
        <v>110</v>
      </c>
      <c r="T365" t="s">
        <v>111</v>
      </c>
      <c r="U365" t="s">
        <v>112</v>
      </c>
      <c r="V365" t="s">
        <v>134</v>
      </c>
      <c r="W365" t="s">
        <v>134</v>
      </c>
      <c r="X365" t="s">
        <v>135</v>
      </c>
      <c r="Y365" t="s">
        <v>115</v>
      </c>
      <c r="Z365" t="s">
        <v>100</v>
      </c>
      <c r="AA365" t="s">
        <v>100</v>
      </c>
      <c r="AB365" t="s">
        <v>100</v>
      </c>
      <c r="AC365" t="s">
        <v>100</v>
      </c>
      <c r="AD365" t="s">
        <v>100</v>
      </c>
      <c r="AE365" t="s">
        <v>100</v>
      </c>
      <c r="AF365" t="s">
        <v>100</v>
      </c>
      <c r="AG365" t="s">
        <v>100</v>
      </c>
      <c r="AH365" t="s">
        <v>100</v>
      </c>
      <c r="AI365" t="s">
        <v>100</v>
      </c>
      <c r="AJ365" t="s">
        <v>100</v>
      </c>
      <c r="AK365" t="s">
        <v>100</v>
      </c>
      <c r="AL365" t="s">
        <v>100</v>
      </c>
      <c r="AM365" t="s">
        <v>100</v>
      </c>
      <c r="AN365" t="s">
        <v>100</v>
      </c>
      <c r="AO365" t="s">
        <v>100</v>
      </c>
      <c r="AP365" t="s">
        <v>100</v>
      </c>
      <c r="AQ365" t="s">
        <v>100</v>
      </c>
      <c r="AR365" t="s">
        <v>100</v>
      </c>
      <c r="AS365" t="s">
        <v>100</v>
      </c>
      <c r="AT365" t="s">
        <v>100</v>
      </c>
      <c r="AU365" t="s">
        <v>100</v>
      </c>
      <c r="AV365" t="s">
        <v>100</v>
      </c>
      <c r="AW365" t="s">
        <v>100</v>
      </c>
      <c r="AX365" t="s">
        <v>100</v>
      </c>
      <c r="AY365" t="s">
        <v>100</v>
      </c>
      <c r="AZ365" t="s">
        <v>100</v>
      </c>
      <c r="BA365" t="s">
        <v>100</v>
      </c>
      <c r="BB365" t="s">
        <v>100</v>
      </c>
      <c r="BC365" t="s">
        <v>100</v>
      </c>
      <c r="BD365" t="s">
        <v>100</v>
      </c>
      <c r="BE365" t="s">
        <v>100</v>
      </c>
      <c r="BF365" t="s">
        <v>100</v>
      </c>
      <c r="BG365" t="s">
        <v>100</v>
      </c>
      <c r="BH365" t="s">
        <v>100</v>
      </c>
      <c r="BI365" t="s">
        <v>100</v>
      </c>
      <c r="BJ365" t="s">
        <v>100</v>
      </c>
      <c r="BK365" t="s">
        <v>100</v>
      </c>
      <c r="BL365" t="s">
        <v>100</v>
      </c>
      <c r="BM365" t="s">
        <v>100</v>
      </c>
      <c r="BN365" t="s">
        <v>100</v>
      </c>
      <c r="BO365" t="s">
        <v>115</v>
      </c>
      <c r="BP365" t="s">
        <v>100</v>
      </c>
      <c r="BQ365" t="s">
        <v>100</v>
      </c>
      <c r="BR365" t="s">
        <v>100</v>
      </c>
      <c r="BS365" t="s">
        <v>100</v>
      </c>
      <c r="BT365" t="s">
        <v>100</v>
      </c>
      <c r="BU365" t="s">
        <v>100</v>
      </c>
      <c r="BV365" t="s">
        <v>100</v>
      </c>
      <c r="BW365" t="s">
        <v>100</v>
      </c>
      <c r="BX365" t="s">
        <v>100</v>
      </c>
      <c r="BY365" t="s">
        <v>100</v>
      </c>
      <c r="BZ365" t="s">
        <v>100</v>
      </c>
      <c r="CA365" t="s">
        <v>100</v>
      </c>
      <c r="CB365" t="s">
        <v>100</v>
      </c>
      <c r="CC365" t="s">
        <v>100</v>
      </c>
      <c r="CD365" t="s">
        <v>100</v>
      </c>
      <c r="CE365" t="s">
        <v>100</v>
      </c>
      <c r="CF365" t="s">
        <v>100</v>
      </c>
      <c r="CG365" t="s">
        <v>100</v>
      </c>
      <c r="CH365" t="s">
        <v>100</v>
      </c>
      <c r="CI365" t="s">
        <v>100</v>
      </c>
      <c r="CJ365" t="s">
        <v>115</v>
      </c>
      <c r="CK365" t="s">
        <v>100</v>
      </c>
      <c r="CL365" t="s">
        <v>100</v>
      </c>
      <c r="CM365" t="s">
        <v>100</v>
      </c>
      <c r="CN365" t="s">
        <v>151</v>
      </c>
      <c r="CO365" t="s">
        <v>100</v>
      </c>
      <c r="CP365" t="s">
        <v>100</v>
      </c>
      <c r="CQ365" t="s">
        <v>152</v>
      </c>
      <c r="CR365" t="s">
        <v>153</v>
      </c>
    </row>
    <row r="366" spans="1:96">
      <c r="A366" t="s">
        <v>1399</v>
      </c>
      <c r="B366" t="s">
        <v>1400</v>
      </c>
      <c r="C366" t="s">
        <v>169</v>
      </c>
      <c r="D366" t="s">
        <v>1401</v>
      </c>
      <c r="E366" t="s">
        <v>171</v>
      </c>
      <c r="F366" t="s">
        <v>100</v>
      </c>
      <c r="G366" t="s">
        <v>141</v>
      </c>
      <c r="H366" t="s">
        <v>142</v>
      </c>
      <c r="I366" t="s">
        <v>143</v>
      </c>
      <c r="J366" t="s">
        <v>144</v>
      </c>
      <c r="K366" t="s">
        <v>145</v>
      </c>
      <c r="L366" t="s">
        <v>106</v>
      </c>
      <c r="M366" t="s">
        <v>100</v>
      </c>
      <c r="N366" t="s">
        <v>100</v>
      </c>
      <c r="O366" t="s">
        <v>100</v>
      </c>
      <c r="P366" t="s">
        <v>146</v>
      </c>
      <c r="Q366" t="s">
        <v>147</v>
      </c>
      <c r="R366" t="s">
        <v>148</v>
      </c>
      <c r="S366" t="s">
        <v>100</v>
      </c>
      <c r="T366" t="s">
        <v>100</v>
      </c>
      <c r="U366" t="s">
        <v>112</v>
      </c>
      <c r="V366" t="s">
        <v>172</v>
      </c>
      <c r="W366" t="s">
        <v>172</v>
      </c>
      <c r="X366" t="s">
        <v>173</v>
      </c>
      <c r="Y366" t="s">
        <v>100</v>
      </c>
      <c r="Z366" t="s">
        <v>100</v>
      </c>
      <c r="AA366" t="s">
        <v>100</v>
      </c>
      <c r="AB366" t="s">
        <v>100</v>
      </c>
      <c r="AC366" t="s">
        <v>100</v>
      </c>
      <c r="AD366" t="s">
        <v>100</v>
      </c>
      <c r="AE366" t="s">
        <v>100</v>
      </c>
      <c r="AF366" t="s">
        <v>100</v>
      </c>
      <c r="AG366" t="s">
        <v>100</v>
      </c>
      <c r="AH366" t="s">
        <v>100</v>
      </c>
      <c r="AI366" t="s">
        <v>100</v>
      </c>
      <c r="AJ366" t="s">
        <v>100</v>
      </c>
      <c r="AK366" t="s">
        <v>100</v>
      </c>
      <c r="AL366" t="s">
        <v>100</v>
      </c>
      <c r="AM366" t="s">
        <v>100</v>
      </c>
      <c r="AN366" t="s">
        <v>100</v>
      </c>
      <c r="AO366" t="s">
        <v>100</v>
      </c>
      <c r="AP366" t="s">
        <v>100</v>
      </c>
      <c r="AQ366" t="s">
        <v>100</v>
      </c>
      <c r="AR366" t="s">
        <v>100</v>
      </c>
      <c r="AS366" t="s">
        <v>100</v>
      </c>
      <c r="AT366" t="s">
        <v>100</v>
      </c>
      <c r="AU366" t="s">
        <v>100</v>
      </c>
      <c r="AV366" t="s">
        <v>100</v>
      </c>
      <c r="AW366" t="s">
        <v>100</v>
      </c>
      <c r="AX366" t="s">
        <v>100</v>
      </c>
      <c r="AY366" t="s">
        <v>100</v>
      </c>
      <c r="AZ366" t="s">
        <v>100</v>
      </c>
      <c r="BA366" t="s">
        <v>100</v>
      </c>
      <c r="BB366" t="s">
        <v>100</v>
      </c>
      <c r="BC366" t="s">
        <v>100</v>
      </c>
      <c r="BD366" t="s">
        <v>100</v>
      </c>
      <c r="BE366" t="s">
        <v>100</v>
      </c>
      <c r="BF366" t="s">
        <v>100</v>
      </c>
      <c r="BG366" t="s">
        <v>100</v>
      </c>
      <c r="BH366" t="s">
        <v>100</v>
      </c>
      <c r="BI366" t="s">
        <v>100</v>
      </c>
      <c r="BJ366" t="s">
        <v>100</v>
      </c>
      <c r="BK366" t="s">
        <v>100</v>
      </c>
      <c r="BL366" t="s">
        <v>100</v>
      </c>
      <c r="BM366" t="s">
        <v>100</v>
      </c>
      <c r="BN366" t="s">
        <v>100</v>
      </c>
      <c r="BO366" t="s">
        <v>100</v>
      </c>
      <c r="BP366" t="s">
        <v>100</v>
      </c>
      <c r="BQ366" t="s">
        <v>100</v>
      </c>
      <c r="BR366" t="s">
        <v>100</v>
      </c>
      <c r="BS366" t="s">
        <v>100</v>
      </c>
      <c r="BT366" t="s">
        <v>100</v>
      </c>
      <c r="BU366" t="s">
        <v>100</v>
      </c>
      <c r="BV366" t="s">
        <v>100</v>
      </c>
      <c r="BW366" t="s">
        <v>100</v>
      </c>
      <c r="BX366" t="s">
        <v>100</v>
      </c>
      <c r="BY366" t="s">
        <v>100</v>
      </c>
      <c r="BZ366" t="s">
        <v>100</v>
      </c>
      <c r="CA366" t="s">
        <v>100</v>
      </c>
      <c r="CB366" t="s">
        <v>100</v>
      </c>
      <c r="CC366" t="s">
        <v>100</v>
      </c>
      <c r="CD366" t="s">
        <v>100</v>
      </c>
      <c r="CE366" t="s">
        <v>100</v>
      </c>
      <c r="CF366" t="s">
        <v>100</v>
      </c>
      <c r="CG366" t="s">
        <v>100</v>
      </c>
      <c r="CH366" t="s">
        <v>100</v>
      </c>
      <c r="CI366" t="s">
        <v>100</v>
      </c>
      <c r="CJ366" t="s">
        <v>115</v>
      </c>
      <c r="CK366" t="s">
        <v>100</v>
      </c>
      <c r="CL366" t="s">
        <v>100</v>
      </c>
      <c r="CM366" t="s">
        <v>100</v>
      </c>
      <c r="CN366" t="s">
        <v>151</v>
      </c>
      <c r="CO366" t="s">
        <v>100</v>
      </c>
      <c r="CP366" t="s">
        <v>100</v>
      </c>
      <c r="CQ366" t="s">
        <v>152</v>
      </c>
      <c r="CR366" t="s">
        <v>153</v>
      </c>
    </row>
    <row r="367" spans="1:96">
      <c r="A367" t="s">
        <v>1402</v>
      </c>
      <c r="B367" t="s">
        <v>1403</v>
      </c>
      <c r="C367" t="s">
        <v>98</v>
      </c>
      <c r="D367" t="s">
        <v>1404</v>
      </c>
      <c r="E367" t="s">
        <v>100</v>
      </c>
      <c r="F367" t="s">
        <v>100</v>
      </c>
      <c r="G367" t="s">
        <v>356</v>
      </c>
      <c r="H367" t="s">
        <v>357</v>
      </c>
      <c r="I367" t="s">
        <v>103</v>
      </c>
      <c r="J367" t="s">
        <v>419</v>
      </c>
      <c r="K367" t="s">
        <v>929</v>
      </c>
      <c r="L367" t="s">
        <v>106</v>
      </c>
      <c r="M367" t="s">
        <v>100</v>
      </c>
      <c r="N367" t="s">
        <v>100</v>
      </c>
      <c r="O367" t="s">
        <v>100</v>
      </c>
      <c r="P367" t="s">
        <v>930</v>
      </c>
      <c r="Q367" t="s">
        <v>209</v>
      </c>
      <c r="R367" t="s">
        <v>198</v>
      </c>
      <c r="S367" t="s">
        <v>162</v>
      </c>
      <c r="T367" t="s">
        <v>111</v>
      </c>
      <c r="U367" t="s">
        <v>112</v>
      </c>
      <c r="V367" t="s">
        <v>134</v>
      </c>
      <c r="W367" t="s">
        <v>134</v>
      </c>
      <c r="X367" t="s">
        <v>135</v>
      </c>
      <c r="Y367" t="s">
        <v>115</v>
      </c>
      <c r="Z367" t="s">
        <v>100</v>
      </c>
      <c r="AA367" t="s">
        <v>100</v>
      </c>
      <c r="AB367" t="s">
        <v>100</v>
      </c>
      <c r="AC367" t="s">
        <v>100</v>
      </c>
      <c r="AD367" t="s">
        <v>100</v>
      </c>
      <c r="AE367" t="s">
        <v>115</v>
      </c>
      <c r="AF367" t="s">
        <v>100</v>
      </c>
      <c r="AG367" t="s">
        <v>100</v>
      </c>
      <c r="AH367" t="s">
        <v>100</v>
      </c>
      <c r="AI367" t="s">
        <v>100</v>
      </c>
      <c r="AJ367" t="s">
        <v>100</v>
      </c>
      <c r="AK367" t="s">
        <v>100</v>
      </c>
      <c r="AL367" t="s">
        <v>100</v>
      </c>
      <c r="AM367" t="s">
        <v>100</v>
      </c>
      <c r="AN367" t="s">
        <v>100</v>
      </c>
      <c r="AO367" t="s">
        <v>100</v>
      </c>
      <c r="AP367" t="s">
        <v>100</v>
      </c>
      <c r="AQ367" t="s">
        <v>100</v>
      </c>
      <c r="AR367" t="s">
        <v>100</v>
      </c>
      <c r="AS367" t="s">
        <v>100</v>
      </c>
      <c r="AT367" t="s">
        <v>100</v>
      </c>
      <c r="AU367" t="s">
        <v>100</v>
      </c>
      <c r="AV367" t="s">
        <v>100</v>
      </c>
      <c r="AW367" t="s">
        <v>100</v>
      </c>
      <c r="AX367" t="s">
        <v>100</v>
      </c>
      <c r="AY367" t="s">
        <v>100</v>
      </c>
      <c r="AZ367" t="s">
        <v>100</v>
      </c>
      <c r="BA367" t="s">
        <v>100</v>
      </c>
      <c r="BB367" t="s">
        <v>100</v>
      </c>
      <c r="BC367" t="s">
        <v>100</v>
      </c>
      <c r="BD367" t="s">
        <v>100</v>
      </c>
      <c r="BE367" t="s">
        <v>100</v>
      </c>
      <c r="BF367" t="s">
        <v>100</v>
      </c>
      <c r="BG367" t="s">
        <v>100</v>
      </c>
      <c r="BH367" t="s">
        <v>100</v>
      </c>
      <c r="BI367" t="s">
        <v>100</v>
      </c>
      <c r="BJ367" t="s">
        <v>100</v>
      </c>
      <c r="BK367" t="s">
        <v>100</v>
      </c>
      <c r="BL367" t="s">
        <v>100</v>
      </c>
      <c r="BM367" t="s">
        <v>100</v>
      </c>
      <c r="BN367" t="s">
        <v>100</v>
      </c>
      <c r="BO367" t="s">
        <v>100</v>
      </c>
      <c r="BP367" t="s">
        <v>100</v>
      </c>
      <c r="BQ367" t="s">
        <v>100</v>
      </c>
      <c r="BR367" t="s">
        <v>100</v>
      </c>
      <c r="BS367" t="s">
        <v>100</v>
      </c>
      <c r="BT367" t="s">
        <v>100</v>
      </c>
      <c r="BU367" t="s">
        <v>100</v>
      </c>
      <c r="BV367" t="s">
        <v>100</v>
      </c>
      <c r="BW367" t="s">
        <v>100</v>
      </c>
      <c r="BX367" t="s">
        <v>100</v>
      </c>
      <c r="BY367" t="s">
        <v>100</v>
      </c>
      <c r="BZ367" t="s">
        <v>100</v>
      </c>
      <c r="CA367" t="s">
        <v>100</v>
      </c>
      <c r="CB367" t="s">
        <v>100</v>
      </c>
      <c r="CC367" t="s">
        <v>100</v>
      </c>
      <c r="CD367" t="s">
        <v>100</v>
      </c>
      <c r="CE367" t="s">
        <v>100</v>
      </c>
      <c r="CF367" t="s">
        <v>100</v>
      </c>
      <c r="CG367" t="s">
        <v>100</v>
      </c>
      <c r="CH367" t="s">
        <v>100</v>
      </c>
      <c r="CI367" t="s">
        <v>100</v>
      </c>
      <c r="CJ367" t="s">
        <v>115</v>
      </c>
      <c r="CK367" t="s">
        <v>100</v>
      </c>
      <c r="CL367" t="s">
        <v>100</v>
      </c>
      <c r="CM367" t="s">
        <v>100</v>
      </c>
      <c r="CN367" t="s">
        <v>116</v>
      </c>
      <c r="CO367" t="s">
        <v>117</v>
      </c>
      <c r="CP367" t="s">
        <v>117</v>
      </c>
      <c r="CQ367" t="s">
        <v>100</v>
      </c>
      <c r="CR367" t="s">
        <v>100</v>
      </c>
    </row>
    <row r="368" spans="1:96">
      <c r="A368" t="s">
        <v>1405</v>
      </c>
      <c r="B368" t="s">
        <v>1406</v>
      </c>
      <c r="C368" t="s">
        <v>98</v>
      </c>
      <c r="D368" t="s">
        <v>1407</v>
      </c>
      <c r="E368" t="s">
        <v>100</v>
      </c>
      <c r="F368" t="s">
        <v>100</v>
      </c>
      <c r="G368" t="s">
        <v>101</v>
      </c>
      <c r="H368" t="s">
        <v>102</v>
      </c>
      <c r="I368" t="s">
        <v>103</v>
      </c>
      <c r="J368" t="s">
        <v>104</v>
      </c>
      <c r="K368" t="s">
        <v>105</v>
      </c>
      <c r="L368" t="s">
        <v>106</v>
      </c>
      <c r="M368" t="s">
        <v>100</v>
      </c>
      <c r="N368" t="s">
        <v>100</v>
      </c>
      <c r="O368" t="s">
        <v>100</v>
      </c>
      <c r="P368" t="s">
        <v>107</v>
      </c>
      <c r="Q368" t="s">
        <v>108</v>
      </c>
      <c r="R368" t="s">
        <v>109</v>
      </c>
      <c r="S368" t="s">
        <v>110</v>
      </c>
      <c r="T368" t="s">
        <v>111</v>
      </c>
      <c r="U368" t="s">
        <v>112</v>
      </c>
      <c r="V368" t="s">
        <v>113</v>
      </c>
      <c r="W368" t="s">
        <v>113</v>
      </c>
      <c r="X368" t="s">
        <v>114</v>
      </c>
      <c r="Y368" t="s">
        <v>115</v>
      </c>
      <c r="Z368" t="s">
        <v>100</v>
      </c>
      <c r="AA368" t="s">
        <v>100</v>
      </c>
      <c r="AB368" t="s">
        <v>100</v>
      </c>
      <c r="AC368" t="s">
        <v>100</v>
      </c>
      <c r="AD368" t="s">
        <v>100</v>
      </c>
      <c r="AE368" t="s">
        <v>115</v>
      </c>
      <c r="AF368" t="s">
        <v>100</v>
      </c>
      <c r="AG368" t="s">
        <v>100</v>
      </c>
      <c r="AH368" t="s">
        <v>100</v>
      </c>
      <c r="AI368" t="s">
        <v>100</v>
      </c>
      <c r="AJ368" t="s">
        <v>100</v>
      </c>
      <c r="AK368" t="s">
        <v>100</v>
      </c>
      <c r="AL368" t="s">
        <v>100</v>
      </c>
      <c r="AM368" t="s">
        <v>100</v>
      </c>
      <c r="AN368" t="s">
        <v>100</v>
      </c>
      <c r="AO368" t="s">
        <v>100</v>
      </c>
      <c r="AP368" t="s">
        <v>100</v>
      </c>
      <c r="AQ368" t="s">
        <v>100</v>
      </c>
      <c r="AR368" t="s">
        <v>100</v>
      </c>
      <c r="AS368" t="s">
        <v>100</v>
      </c>
      <c r="AT368" t="s">
        <v>100</v>
      </c>
      <c r="AU368" t="s">
        <v>100</v>
      </c>
      <c r="AV368" t="s">
        <v>100</v>
      </c>
      <c r="AW368" t="s">
        <v>100</v>
      </c>
      <c r="AX368" t="s">
        <v>100</v>
      </c>
      <c r="AY368" t="s">
        <v>100</v>
      </c>
      <c r="AZ368" t="s">
        <v>100</v>
      </c>
      <c r="BA368" t="s">
        <v>100</v>
      </c>
      <c r="BB368" t="s">
        <v>100</v>
      </c>
      <c r="BC368" t="s">
        <v>100</v>
      </c>
      <c r="BD368" t="s">
        <v>100</v>
      </c>
      <c r="BE368" t="s">
        <v>100</v>
      </c>
      <c r="BF368" t="s">
        <v>100</v>
      </c>
      <c r="BG368" t="s">
        <v>100</v>
      </c>
      <c r="BH368" t="s">
        <v>100</v>
      </c>
      <c r="BI368" t="s">
        <v>100</v>
      </c>
      <c r="BJ368" t="s">
        <v>100</v>
      </c>
      <c r="BK368" t="s">
        <v>100</v>
      </c>
      <c r="BL368" t="s">
        <v>100</v>
      </c>
      <c r="BM368" t="s">
        <v>100</v>
      </c>
      <c r="BN368" t="s">
        <v>100</v>
      </c>
      <c r="BO368" t="s">
        <v>100</v>
      </c>
      <c r="BP368" t="s">
        <v>100</v>
      </c>
      <c r="BQ368" t="s">
        <v>100</v>
      </c>
      <c r="BR368" t="s">
        <v>100</v>
      </c>
      <c r="BS368" t="s">
        <v>100</v>
      </c>
      <c r="BT368" t="s">
        <v>100</v>
      </c>
      <c r="BU368" t="s">
        <v>100</v>
      </c>
      <c r="BV368" t="s">
        <v>100</v>
      </c>
      <c r="BW368" t="s">
        <v>100</v>
      </c>
      <c r="BX368" t="s">
        <v>100</v>
      </c>
      <c r="BY368" t="s">
        <v>100</v>
      </c>
      <c r="BZ368" t="s">
        <v>100</v>
      </c>
      <c r="CA368" t="s">
        <v>100</v>
      </c>
      <c r="CB368" t="s">
        <v>100</v>
      </c>
      <c r="CC368" t="s">
        <v>100</v>
      </c>
      <c r="CD368" t="s">
        <v>100</v>
      </c>
      <c r="CE368" t="s">
        <v>100</v>
      </c>
      <c r="CF368" t="s">
        <v>100</v>
      </c>
      <c r="CG368" t="s">
        <v>100</v>
      </c>
      <c r="CH368" t="s">
        <v>100</v>
      </c>
      <c r="CI368" t="s">
        <v>100</v>
      </c>
      <c r="CJ368" t="s">
        <v>115</v>
      </c>
      <c r="CK368" t="s">
        <v>100</v>
      </c>
      <c r="CL368" t="s">
        <v>100</v>
      </c>
      <c r="CM368" t="s">
        <v>100</v>
      </c>
      <c r="CN368" t="s">
        <v>116</v>
      </c>
      <c r="CO368" t="s">
        <v>117</v>
      </c>
      <c r="CP368" t="s">
        <v>117</v>
      </c>
      <c r="CQ368" t="s">
        <v>100</v>
      </c>
      <c r="CR368" t="s">
        <v>100</v>
      </c>
    </row>
    <row r="369" spans="1:96">
      <c r="A369" t="s">
        <v>1408</v>
      </c>
      <c r="B369" t="s">
        <v>1409</v>
      </c>
      <c r="C369" t="s">
        <v>98</v>
      </c>
      <c r="D369" t="s">
        <v>1410</v>
      </c>
      <c r="E369" t="s">
        <v>100</v>
      </c>
      <c r="F369" t="s">
        <v>100</v>
      </c>
      <c r="G369" t="s">
        <v>101</v>
      </c>
      <c r="H369" t="s">
        <v>102</v>
      </c>
      <c r="I369" t="s">
        <v>103</v>
      </c>
      <c r="J369" t="s">
        <v>104</v>
      </c>
      <c r="K369" t="s">
        <v>105</v>
      </c>
      <c r="L369" t="s">
        <v>106</v>
      </c>
      <c r="M369" t="s">
        <v>100</v>
      </c>
      <c r="N369" t="s">
        <v>100</v>
      </c>
      <c r="O369" t="s">
        <v>100</v>
      </c>
      <c r="P369" t="s">
        <v>107</v>
      </c>
      <c r="Q369" t="s">
        <v>108</v>
      </c>
      <c r="R369" t="s">
        <v>109</v>
      </c>
      <c r="S369" t="s">
        <v>110</v>
      </c>
      <c r="T369" t="s">
        <v>111</v>
      </c>
      <c r="U369" t="s">
        <v>112</v>
      </c>
      <c r="V369" t="s">
        <v>113</v>
      </c>
      <c r="W369" t="s">
        <v>113</v>
      </c>
      <c r="X369" t="s">
        <v>114</v>
      </c>
      <c r="Y369" t="s">
        <v>115</v>
      </c>
      <c r="Z369" t="s">
        <v>100</v>
      </c>
      <c r="AA369" t="s">
        <v>100</v>
      </c>
      <c r="AB369" t="s">
        <v>100</v>
      </c>
      <c r="AC369" t="s">
        <v>100</v>
      </c>
      <c r="AD369" t="s">
        <v>100</v>
      </c>
      <c r="AE369" t="s">
        <v>115</v>
      </c>
      <c r="AF369" t="s">
        <v>100</v>
      </c>
      <c r="AG369" t="s">
        <v>100</v>
      </c>
      <c r="AH369" t="s">
        <v>100</v>
      </c>
      <c r="AI369" t="s">
        <v>100</v>
      </c>
      <c r="AJ369" t="s">
        <v>100</v>
      </c>
      <c r="AK369" t="s">
        <v>100</v>
      </c>
      <c r="AL369" t="s">
        <v>100</v>
      </c>
      <c r="AM369" t="s">
        <v>100</v>
      </c>
      <c r="AN369" t="s">
        <v>100</v>
      </c>
      <c r="AO369" t="s">
        <v>100</v>
      </c>
      <c r="AP369" t="s">
        <v>100</v>
      </c>
      <c r="AQ369" t="s">
        <v>100</v>
      </c>
      <c r="AR369" t="s">
        <v>100</v>
      </c>
      <c r="AS369" t="s">
        <v>100</v>
      </c>
      <c r="AT369" t="s">
        <v>100</v>
      </c>
      <c r="AU369" t="s">
        <v>100</v>
      </c>
      <c r="AV369" t="s">
        <v>100</v>
      </c>
      <c r="AW369" t="s">
        <v>100</v>
      </c>
      <c r="AX369" t="s">
        <v>100</v>
      </c>
      <c r="AY369" t="s">
        <v>100</v>
      </c>
      <c r="AZ369" t="s">
        <v>100</v>
      </c>
      <c r="BA369" t="s">
        <v>100</v>
      </c>
      <c r="BB369" t="s">
        <v>100</v>
      </c>
      <c r="BC369" t="s">
        <v>100</v>
      </c>
      <c r="BD369" t="s">
        <v>100</v>
      </c>
      <c r="BE369" t="s">
        <v>100</v>
      </c>
      <c r="BF369" t="s">
        <v>100</v>
      </c>
      <c r="BG369" t="s">
        <v>100</v>
      </c>
      <c r="BH369" t="s">
        <v>100</v>
      </c>
      <c r="BI369" t="s">
        <v>100</v>
      </c>
      <c r="BJ369" t="s">
        <v>100</v>
      </c>
      <c r="BK369" t="s">
        <v>100</v>
      </c>
      <c r="BL369" t="s">
        <v>100</v>
      </c>
      <c r="BM369" t="s">
        <v>100</v>
      </c>
      <c r="BN369" t="s">
        <v>100</v>
      </c>
      <c r="BO369" t="s">
        <v>100</v>
      </c>
      <c r="BP369" t="s">
        <v>100</v>
      </c>
      <c r="BQ369" t="s">
        <v>100</v>
      </c>
      <c r="BR369" t="s">
        <v>100</v>
      </c>
      <c r="BS369" t="s">
        <v>100</v>
      </c>
      <c r="BT369" t="s">
        <v>100</v>
      </c>
      <c r="BU369" t="s">
        <v>100</v>
      </c>
      <c r="BV369" t="s">
        <v>100</v>
      </c>
      <c r="BW369" t="s">
        <v>100</v>
      </c>
      <c r="BX369" t="s">
        <v>100</v>
      </c>
      <c r="BY369" t="s">
        <v>100</v>
      </c>
      <c r="BZ369" t="s">
        <v>100</v>
      </c>
      <c r="CA369" t="s">
        <v>100</v>
      </c>
      <c r="CB369" t="s">
        <v>100</v>
      </c>
      <c r="CC369" t="s">
        <v>100</v>
      </c>
      <c r="CD369" t="s">
        <v>100</v>
      </c>
      <c r="CE369" t="s">
        <v>100</v>
      </c>
      <c r="CF369" t="s">
        <v>100</v>
      </c>
      <c r="CG369" t="s">
        <v>100</v>
      </c>
      <c r="CH369" t="s">
        <v>100</v>
      </c>
      <c r="CI369" t="s">
        <v>100</v>
      </c>
      <c r="CJ369" t="s">
        <v>115</v>
      </c>
      <c r="CK369" t="s">
        <v>100</v>
      </c>
      <c r="CL369" t="s">
        <v>100</v>
      </c>
      <c r="CM369" t="s">
        <v>100</v>
      </c>
      <c r="CN369" t="s">
        <v>116</v>
      </c>
      <c r="CO369" t="s">
        <v>117</v>
      </c>
      <c r="CP369" t="s">
        <v>117</v>
      </c>
      <c r="CQ369" t="s">
        <v>100</v>
      </c>
      <c r="CR369" t="s">
        <v>100</v>
      </c>
    </row>
    <row r="370" spans="1:96">
      <c r="A370" t="s">
        <v>1411</v>
      </c>
      <c r="B370" t="s">
        <v>1412</v>
      </c>
      <c r="C370" t="s">
        <v>98</v>
      </c>
      <c r="D370" t="s">
        <v>1412</v>
      </c>
      <c r="E370" t="s">
        <v>100</v>
      </c>
      <c r="F370" t="s">
        <v>100</v>
      </c>
      <c r="G370" t="s">
        <v>101</v>
      </c>
      <c r="H370" t="s">
        <v>102</v>
      </c>
      <c r="I370" t="s">
        <v>103</v>
      </c>
      <c r="J370" t="s">
        <v>1413</v>
      </c>
      <c r="K370" t="s">
        <v>197</v>
      </c>
      <c r="L370" t="s">
        <v>106</v>
      </c>
      <c r="M370" t="s">
        <v>100</v>
      </c>
      <c r="N370" t="s">
        <v>100</v>
      </c>
      <c r="O370" t="s">
        <v>100</v>
      </c>
      <c r="P370" t="s">
        <v>107</v>
      </c>
      <c r="Q370" t="s">
        <v>108</v>
      </c>
      <c r="R370" t="s">
        <v>198</v>
      </c>
      <c r="S370" t="s">
        <v>110</v>
      </c>
      <c r="T370" t="s">
        <v>111</v>
      </c>
      <c r="U370" t="s">
        <v>112</v>
      </c>
      <c r="V370" t="s">
        <v>134</v>
      </c>
      <c r="W370" t="s">
        <v>134</v>
      </c>
      <c r="X370" t="s">
        <v>135</v>
      </c>
      <c r="Y370" t="s">
        <v>115</v>
      </c>
      <c r="Z370" t="s">
        <v>100</v>
      </c>
      <c r="AA370" t="s">
        <v>100</v>
      </c>
      <c r="AB370" t="s">
        <v>100</v>
      </c>
      <c r="AC370" t="s">
        <v>100</v>
      </c>
      <c r="AD370" t="s">
        <v>100</v>
      </c>
      <c r="AE370" t="s">
        <v>115</v>
      </c>
      <c r="AF370" t="s">
        <v>100</v>
      </c>
      <c r="AG370" t="s">
        <v>100</v>
      </c>
      <c r="AH370" t="s">
        <v>100</v>
      </c>
      <c r="AI370" t="s">
        <v>100</v>
      </c>
      <c r="AJ370" t="s">
        <v>100</v>
      </c>
      <c r="AK370" t="s">
        <v>100</v>
      </c>
      <c r="AL370" t="s">
        <v>100</v>
      </c>
      <c r="AM370" t="s">
        <v>100</v>
      </c>
      <c r="AN370" t="s">
        <v>100</v>
      </c>
      <c r="AO370" t="s">
        <v>100</v>
      </c>
      <c r="AP370" t="s">
        <v>100</v>
      </c>
      <c r="AQ370" t="s">
        <v>100</v>
      </c>
      <c r="AR370" t="s">
        <v>100</v>
      </c>
      <c r="AS370" t="s">
        <v>100</v>
      </c>
      <c r="AT370" t="s">
        <v>100</v>
      </c>
      <c r="AU370" t="s">
        <v>100</v>
      </c>
      <c r="AV370" t="s">
        <v>100</v>
      </c>
      <c r="AW370" t="s">
        <v>100</v>
      </c>
      <c r="AX370" t="s">
        <v>100</v>
      </c>
      <c r="AY370" t="s">
        <v>100</v>
      </c>
      <c r="AZ370" t="s">
        <v>100</v>
      </c>
      <c r="BA370" t="s">
        <v>100</v>
      </c>
      <c r="BB370" t="s">
        <v>100</v>
      </c>
      <c r="BC370" t="s">
        <v>100</v>
      </c>
      <c r="BD370" t="s">
        <v>100</v>
      </c>
      <c r="BE370" t="s">
        <v>100</v>
      </c>
      <c r="BF370" t="s">
        <v>100</v>
      </c>
      <c r="BG370" t="s">
        <v>100</v>
      </c>
      <c r="BH370" t="s">
        <v>100</v>
      </c>
      <c r="BI370" t="s">
        <v>100</v>
      </c>
      <c r="BJ370" t="s">
        <v>100</v>
      </c>
      <c r="BK370" t="s">
        <v>100</v>
      </c>
      <c r="BL370" t="s">
        <v>100</v>
      </c>
      <c r="BM370" t="s">
        <v>100</v>
      </c>
      <c r="BN370" t="s">
        <v>100</v>
      </c>
      <c r="BO370" t="s">
        <v>100</v>
      </c>
      <c r="BP370" t="s">
        <v>100</v>
      </c>
      <c r="BQ370" t="s">
        <v>100</v>
      </c>
      <c r="BR370" t="s">
        <v>100</v>
      </c>
      <c r="BS370" t="s">
        <v>100</v>
      </c>
      <c r="BT370" t="s">
        <v>100</v>
      </c>
      <c r="BU370" t="s">
        <v>100</v>
      </c>
      <c r="BV370" t="s">
        <v>100</v>
      </c>
      <c r="BW370" t="s">
        <v>100</v>
      </c>
      <c r="BX370" t="s">
        <v>100</v>
      </c>
      <c r="BY370" t="s">
        <v>100</v>
      </c>
      <c r="BZ370" t="s">
        <v>100</v>
      </c>
      <c r="CA370" t="s">
        <v>100</v>
      </c>
      <c r="CB370" t="s">
        <v>100</v>
      </c>
      <c r="CC370" t="s">
        <v>100</v>
      </c>
      <c r="CD370" t="s">
        <v>100</v>
      </c>
      <c r="CE370" t="s">
        <v>100</v>
      </c>
      <c r="CF370" t="s">
        <v>100</v>
      </c>
      <c r="CG370" t="s">
        <v>100</v>
      </c>
      <c r="CH370" t="s">
        <v>100</v>
      </c>
      <c r="CI370" t="s">
        <v>100</v>
      </c>
      <c r="CJ370" t="s">
        <v>115</v>
      </c>
      <c r="CK370" t="s">
        <v>100</v>
      </c>
      <c r="CL370" t="s">
        <v>100</v>
      </c>
      <c r="CM370" t="s">
        <v>100</v>
      </c>
      <c r="CN370" t="s">
        <v>116</v>
      </c>
      <c r="CO370" t="s">
        <v>117</v>
      </c>
      <c r="CP370" t="s">
        <v>117</v>
      </c>
      <c r="CQ370" t="s">
        <v>100</v>
      </c>
      <c r="CR370" t="s">
        <v>100</v>
      </c>
    </row>
    <row r="371" spans="1:96">
      <c r="A371" t="s">
        <v>1414</v>
      </c>
      <c r="B371" t="s">
        <v>1415</v>
      </c>
      <c r="C371" t="s">
        <v>98</v>
      </c>
      <c r="D371" t="s">
        <v>1416</v>
      </c>
      <c r="E371" t="s">
        <v>100</v>
      </c>
      <c r="F371" t="s">
        <v>100</v>
      </c>
      <c r="G371" t="s">
        <v>101</v>
      </c>
      <c r="H371" t="s">
        <v>102</v>
      </c>
      <c r="I371" t="s">
        <v>103</v>
      </c>
      <c r="J371" t="s">
        <v>1417</v>
      </c>
      <c r="K371" t="s">
        <v>197</v>
      </c>
      <c r="L371" t="s">
        <v>106</v>
      </c>
      <c r="M371" t="s">
        <v>100</v>
      </c>
      <c r="N371" t="s">
        <v>100</v>
      </c>
      <c r="O371" t="s">
        <v>100</v>
      </c>
      <c r="P371" t="s">
        <v>107</v>
      </c>
      <c r="Q371" t="s">
        <v>108</v>
      </c>
      <c r="R371" t="s">
        <v>198</v>
      </c>
      <c r="S371" t="s">
        <v>110</v>
      </c>
      <c r="T371" t="s">
        <v>111</v>
      </c>
      <c r="U371" t="s">
        <v>112</v>
      </c>
      <c r="V371" t="s">
        <v>134</v>
      </c>
      <c r="W371" t="s">
        <v>134</v>
      </c>
      <c r="X371" t="s">
        <v>135</v>
      </c>
      <c r="Y371" t="s">
        <v>115</v>
      </c>
      <c r="Z371" t="s">
        <v>100</v>
      </c>
      <c r="AA371" t="s">
        <v>100</v>
      </c>
      <c r="AB371" t="s">
        <v>100</v>
      </c>
      <c r="AC371" t="s">
        <v>100</v>
      </c>
      <c r="AD371" t="s">
        <v>100</v>
      </c>
      <c r="AE371" t="s">
        <v>115</v>
      </c>
      <c r="AF371" t="s">
        <v>100</v>
      </c>
      <c r="AG371" t="s">
        <v>100</v>
      </c>
      <c r="AH371" t="s">
        <v>100</v>
      </c>
      <c r="AI371" t="s">
        <v>100</v>
      </c>
      <c r="AJ371" t="s">
        <v>100</v>
      </c>
      <c r="AK371" t="s">
        <v>100</v>
      </c>
      <c r="AL371" t="s">
        <v>100</v>
      </c>
      <c r="AM371" t="s">
        <v>100</v>
      </c>
      <c r="AN371" t="s">
        <v>100</v>
      </c>
      <c r="AO371" t="s">
        <v>100</v>
      </c>
      <c r="AP371" t="s">
        <v>100</v>
      </c>
      <c r="AQ371" t="s">
        <v>100</v>
      </c>
      <c r="AR371" t="s">
        <v>100</v>
      </c>
      <c r="AS371" t="s">
        <v>100</v>
      </c>
      <c r="AT371" t="s">
        <v>100</v>
      </c>
      <c r="AU371" t="s">
        <v>100</v>
      </c>
      <c r="AV371" t="s">
        <v>100</v>
      </c>
      <c r="AW371" t="s">
        <v>100</v>
      </c>
      <c r="AX371" t="s">
        <v>100</v>
      </c>
      <c r="AY371" t="s">
        <v>100</v>
      </c>
      <c r="AZ371" t="s">
        <v>100</v>
      </c>
      <c r="BA371" t="s">
        <v>100</v>
      </c>
      <c r="BB371" t="s">
        <v>100</v>
      </c>
      <c r="BC371" t="s">
        <v>100</v>
      </c>
      <c r="BD371" t="s">
        <v>100</v>
      </c>
      <c r="BE371" t="s">
        <v>100</v>
      </c>
      <c r="BF371" t="s">
        <v>100</v>
      </c>
      <c r="BG371" t="s">
        <v>100</v>
      </c>
      <c r="BH371" t="s">
        <v>100</v>
      </c>
      <c r="BI371" t="s">
        <v>100</v>
      </c>
      <c r="BJ371" t="s">
        <v>100</v>
      </c>
      <c r="BK371" t="s">
        <v>100</v>
      </c>
      <c r="BL371" t="s">
        <v>100</v>
      </c>
      <c r="BM371" t="s">
        <v>100</v>
      </c>
      <c r="BN371" t="s">
        <v>100</v>
      </c>
      <c r="BO371" t="s">
        <v>100</v>
      </c>
      <c r="BP371" t="s">
        <v>100</v>
      </c>
      <c r="BQ371" t="s">
        <v>100</v>
      </c>
      <c r="BR371" t="s">
        <v>100</v>
      </c>
      <c r="BS371" t="s">
        <v>100</v>
      </c>
      <c r="BT371" t="s">
        <v>100</v>
      </c>
      <c r="BU371" t="s">
        <v>100</v>
      </c>
      <c r="BV371" t="s">
        <v>100</v>
      </c>
      <c r="BW371" t="s">
        <v>100</v>
      </c>
      <c r="BX371" t="s">
        <v>100</v>
      </c>
      <c r="BY371" t="s">
        <v>100</v>
      </c>
      <c r="BZ371" t="s">
        <v>100</v>
      </c>
      <c r="CA371" t="s">
        <v>100</v>
      </c>
      <c r="CB371" t="s">
        <v>100</v>
      </c>
      <c r="CC371" t="s">
        <v>100</v>
      </c>
      <c r="CD371" t="s">
        <v>100</v>
      </c>
      <c r="CE371" t="s">
        <v>100</v>
      </c>
      <c r="CF371" t="s">
        <v>100</v>
      </c>
      <c r="CG371" t="s">
        <v>100</v>
      </c>
      <c r="CH371" t="s">
        <v>100</v>
      </c>
      <c r="CI371" t="s">
        <v>100</v>
      </c>
      <c r="CJ371" t="s">
        <v>115</v>
      </c>
      <c r="CK371" t="s">
        <v>100</v>
      </c>
      <c r="CL371" t="s">
        <v>100</v>
      </c>
      <c r="CM371" t="s">
        <v>100</v>
      </c>
      <c r="CN371" t="s">
        <v>116</v>
      </c>
      <c r="CO371" t="s">
        <v>117</v>
      </c>
      <c r="CP371" t="s">
        <v>117</v>
      </c>
      <c r="CQ371" t="s">
        <v>100</v>
      </c>
      <c r="CR371" t="s">
        <v>100</v>
      </c>
    </row>
    <row r="372" spans="1:96">
      <c r="A372" t="s">
        <v>1418</v>
      </c>
      <c r="B372" t="s">
        <v>1419</v>
      </c>
      <c r="C372" t="s">
        <v>138</v>
      </c>
      <c r="D372" t="s">
        <v>1420</v>
      </c>
      <c r="E372" t="s">
        <v>100</v>
      </c>
      <c r="F372" t="s">
        <v>100</v>
      </c>
      <c r="G372" t="s">
        <v>141</v>
      </c>
      <c r="H372" t="s">
        <v>142</v>
      </c>
      <c r="I372" t="s">
        <v>143</v>
      </c>
      <c r="J372" t="s">
        <v>144</v>
      </c>
      <c r="K372" t="s">
        <v>145</v>
      </c>
      <c r="L372" t="s">
        <v>106</v>
      </c>
      <c r="M372" t="s">
        <v>100</v>
      </c>
      <c r="N372" t="s">
        <v>100</v>
      </c>
      <c r="O372" t="s">
        <v>100</v>
      </c>
      <c r="P372" t="s">
        <v>146</v>
      </c>
      <c r="Q372" t="s">
        <v>147</v>
      </c>
      <c r="R372" t="s">
        <v>148</v>
      </c>
      <c r="S372" t="s">
        <v>100</v>
      </c>
      <c r="T372" t="s">
        <v>100</v>
      </c>
      <c r="U372" t="s">
        <v>112</v>
      </c>
      <c r="V372" t="s">
        <v>134</v>
      </c>
      <c r="W372" t="s">
        <v>134</v>
      </c>
      <c r="X372" t="s">
        <v>135</v>
      </c>
      <c r="Y372" t="s">
        <v>100</v>
      </c>
      <c r="Z372" t="s">
        <v>100</v>
      </c>
      <c r="AA372" t="s">
        <v>100</v>
      </c>
      <c r="AB372" t="s">
        <v>100</v>
      </c>
      <c r="AC372" t="s">
        <v>100</v>
      </c>
      <c r="AD372" t="s">
        <v>100</v>
      </c>
      <c r="AE372" t="s">
        <v>115</v>
      </c>
      <c r="AF372" t="s">
        <v>100</v>
      </c>
      <c r="AG372" t="s">
        <v>100</v>
      </c>
      <c r="AH372" t="s">
        <v>100</v>
      </c>
      <c r="AI372" t="s">
        <v>100</v>
      </c>
      <c r="AJ372" t="s">
        <v>100</v>
      </c>
      <c r="AK372" t="s">
        <v>115</v>
      </c>
      <c r="AL372" t="s">
        <v>100</v>
      </c>
      <c r="AM372" t="s">
        <v>100</v>
      </c>
      <c r="AN372" t="s">
        <v>100</v>
      </c>
      <c r="AO372" t="s">
        <v>100</v>
      </c>
      <c r="AP372" t="s">
        <v>100</v>
      </c>
      <c r="AQ372" t="s">
        <v>100</v>
      </c>
      <c r="AR372" t="s">
        <v>100</v>
      </c>
      <c r="AS372" t="s">
        <v>100</v>
      </c>
      <c r="AT372" t="s">
        <v>100</v>
      </c>
      <c r="AU372" t="s">
        <v>100</v>
      </c>
      <c r="AV372" t="s">
        <v>100</v>
      </c>
      <c r="AW372" t="s">
        <v>100</v>
      </c>
      <c r="AX372" t="s">
        <v>100</v>
      </c>
      <c r="AY372" t="s">
        <v>100</v>
      </c>
      <c r="AZ372" t="s">
        <v>100</v>
      </c>
      <c r="BA372" t="s">
        <v>100</v>
      </c>
      <c r="BB372" t="s">
        <v>100</v>
      </c>
      <c r="BC372" t="s">
        <v>100</v>
      </c>
      <c r="BD372" t="s">
        <v>100</v>
      </c>
      <c r="BE372" t="s">
        <v>100</v>
      </c>
      <c r="BF372" t="s">
        <v>100</v>
      </c>
      <c r="BG372" t="s">
        <v>100</v>
      </c>
      <c r="BH372" t="s">
        <v>100</v>
      </c>
      <c r="BI372" t="s">
        <v>100</v>
      </c>
      <c r="BJ372" t="s">
        <v>100</v>
      </c>
      <c r="BK372" t="s">
        <v>100</v>
      </c>
      <c r="BL372" t="s">
        <v>100</v>
      </c>
      <c r="BM372" t="s">
        <v>100</v>
      </c>
      <c r="BN372" t="s">
        <v>100</v>
      </c>
      <c r="BO372" t="s">
        <v>100</v>
      </c>
      <c r="BP372" t="s">
        <v>100</v>
      </c>
      <c r="BQ372" t="s">
        <v>100</v>
      </c>
      <c r="BR372" t="s">
        <v>100</v>
      </c>
      <c r="BS372" t="s">
        <v>100</v>
      </c>
      <c r="BT372" t="s">
        <v>100</v>
      </c>
      <c r="BU372" t="s">
        <v>100</v>
      </c>
      <c r="BV372" t="s">
        <v>100</v>
      </c>
      <c r="BW372" t="s">
        <v>100</v>
      </c>
      <c r="BX372" t="s">
        <v>100</v>
      </c>
      <c r="BY372" t="s">
        <v>100</v>
      </c>
      <c r="BZ372" t="s">
        <v>100</v>
      </c>
      <c r="CA372" t="s">
        <v>100</v>
      </c>
      <c r="CB372" t="s">
        <v>100</v>
      </c>
      <c r="CC372" t="s">
        <v>100</v>
      </c>
      <c r="CD372" t="s">
        <v>100</v>
      </c>
      <c r="CE372" t="s">
        <v>100</v>
      </c>
      <c r="CF372" t="s">
        <v>100</v>
      </c>
      <c r="CG372" t="s">
        <v>100</v>
      </c>
      <c r="CH372" t="s">
        <v>100</v>
      </c>
      <c r="CI372" t="s">
        <v>100</v>
      </c>
      <c r="CJ372" t="s">
        <v>100</v>
      </c>
      <c r="CK372" t="s">
        <v>100</v>
      </c>
      <c r="CL372" t="s">
        <v>100</v>
      </c>
      <c r="CM372" t="s">
        <v>1421</v>
      </c>
      <c r="CN372" t="s">
        <v>151</v>
      </c>
      <c r="CO372" t="s">
        <v>100</v>
      </c>
      <c r="CP372" t="s">
        <v>100</v>
      </c>
      <c r="CQ372" t="s">
        <v>152</v>
      </c>
      <c r="CR372" t="s">
        <v>153</v>
      </c>
    </row>
    <row r="373" spans="1:96">
      <c r="A373" t="s">
        <v>1422</v>
      </c>
      <c r="B373" t="s">
        <v>1423</v>
      </c>
      <c r="C373" t="s">
        <v>98</v>
      </c>
      <c r="D373" t="s">
        <v>1424</v>
      </c>
      <c r="E373" t="s">
        <v>100</v>
      </c>
      <c r="F373" t="s">
        <v>100</v>
      </c>
      <c r="G373" t="s">
        <v>101</v>
      </c>
      <c r="H373" t="s">
        <v>470</v>
      </c>
      <c r="I373" t="s">
        <v>1425</v>
      </c>
      <c r="J373" t="s">
        <v>1413</v>
      </c>
      <c r="K373" t="s">
        <v>197</v>
      </c>
      <c r="L373" t="s">
        <v>106</v>
      </c>
      <c r="M373" t="s">
        <v>100</v>
      </c>
      <c r="N373" t="s">
        <v>100</v>
      </c>
      <c r="O373" t="s">
        <v>100</v>
      </c>
      <c r="P373" t="s">
        <v>514</v>
      </c>
      <c r="Q373" t="s">
        <v>108</v>
      </c>
      <c r="R373" t="s">
        <v>109</v>
      </c>
      <c r="S373" t="s">
        <v>162</v>
      </c>
      <c r="T373" t="s">
        <v>111</v>
      </c>
      <c r="U373" t="s">
        <v>112</v>
      </c>
      <c r="V373" t="s">
        <v>113</v>
      </c>
      <c r="W373" t="s">
        <v>113</v>
      </c>
      <c r="X373" t="s">
        <v>114</v>
      </c>
      <c r="Y373" t="s">
        <v>115</v>
      </c>
      <c r="Z373" t="s">
        <v>100</v>
      </c>
      <c r="AA373" t="s">
        <v>100</v>
      </c>
      <c r="AB373" t="s">
        <v>100</v>
      </c>
      <c r="AC373" t="s">
        <v>100</v>
      </c>
      <c r="AD373" t="s">
        <v>100</v>
      </c>
      <c r="AE373" t="s">
        <v>115</v>
      </c>
      <c r="AF373" t="s">
        <v>100</v>
      </c>
      <c r="AG373" t="s">
        <v>100</v>
      </c>
      <c r="AH373" t="s">
        <v>100</v>
      </c>
      <c r="AI373" t="s">
        <v>100</v>
      </c>
      <c r="AJ373" t="s">
        <v>100</v>
      </c>
      <c r="AK373" t="s">
        <v>100</v>
      </c>
      <c r="AL373" t="s">
        <v>100</v>
      </c>
      <c r="AM373" t="s">
        <v>100</v>
      </c>
      <c r="AN373" t="s">
        <v>100</v>
      </c>
      <c r="AO373" t="s">
        <v>100</v>
      </c>
      <c r="AP373" t="s">
        <v>100</v>
      </c>
      <c r="AQ373" t="s">
        <v>100</v>
      </c>
      <c r="AR373" t="s">
        <v>100</v>
      </c>
      <c r="AS373" t="s">
        <v>100</v>
      </c>
      <c r="AT373" t="s">
        <v>100</v>
      </c>
      <c r="AU373" t="s">
        <v>100</v>
      </c>
      <c r="AV373" t="s">
        <v>100</v>
      </c>
      <c r="AW373" t="s">
        <v>100</v>
      </c>
      <c r="AX373" t="s">
        <v>100</v>
      </c>
      <c r="AY373" t="s">
        <v>100</v>
      </c>
      <c r="AZ373" t="s">
        <v>100</v>
      </c>
      <c r="BA373" t="s">
        <v>100</v>
      </c>
      <c r="BB373" t="s">
        <v>100</v>
      </c>
      <c r="BC373" t="s">
        <v>100</v>
      </c>
      <c r="BD373" t="s">
        <v>100</v>
      </c>
      <c r="BE373" t="s">
        <v>100</v>
      </c>
      <c r="BF373" t="s">
        <v>100</v>
      </c>
      <c r="BG373" t="s">
        <v>100</v>
      </c>
      <c r="BH373" t="s">
        <v>100</v>
      </c>
      <c r="BI373" t="s">
        <v>100</v>
      </c>
      <c r="BJ373" t="s">
        <v>100</v>
      </c>
      <c r="BK373" t="s">
        <v>100</v>
      </c>
      <c r="BL373" t="s">
        <v>100</v>
      </c>
      <c r="BM373" t="s">
        <v>100</v>
      </c>
      <c r="BN373" t="s">
        <v>100</v>
      </c>
      <c r="BO373" t="s">
        <v>100</v>
      </c>
      <c r="BP373" t="s">
        <v>100</v>
      </c>
      <c r="BQ373" t="s">
        <v>100</v>
      </c>
      <c r="BR373" t="s">
        <v>100</v>
      </c>
      <c r="BS373" t="s">
        <v>100</v>
      </c>
      <c r="BT373" t="s">
        <v>100</v>
      </c>
      <c r="BU373" t="s">
        <v>100</v>
      </c>
      <c r="BV373" t="s">
        <v>100</v>
      </c>
      <c r="BW373" t="s">
        <v>100</v>
      </c>
      <c r="BX373" t="s">
        <v>100</v>
      </c>
      <c r="BY373" t="s">
        <v>100</v>
      </c>
      <c r="BZ373" t="s">
        <v>100</v>
      </c>
      <c r="CA373" t="s">
        <v>100</v>
      </c>
      <c r="CB373" t="s">
        <v>100</v>
      </c>
      <c r="CC373" t="s">
        <v>100</v>
      </c>
      <c r="CD373" t="s">
        <v>100</v>
      </c>
      <c r="CE373" t="s">
        <v>100</v>
      </c>
      <c r="CF373" t="s">
        <v>100</v>
      </c>
      <c r="CG373" t="s">
        <v>100</v>
      </c>
      <c r="CH373" t="s">
        <v>100</v>
      </c>
      <c r="CI373" t="s">
        <v>100</v>
      </c>
      <c r="CJ373" t="s">
        <v>115</v>
      </c>
      <c r="CK373" t="s">
        <v>100</v>
      </c>
      <c r="CL373" t="s">
        <v>100</v>
      </c>
      <c r="CM373" t="s">
        <v>100</v>
      </c>
      <c r="CN373" t="s">
        <v>116</v>
      </c>
      <c r="CO373" t="s">
        <v>117</v>
      </c>
      <c r="CP373" t="s">
        <v>117</v>
      </c>
      <c r="CQ373" t="s">
        <v>100</v>
      </c>
      <c r="CR373" t="s">
        <v>100</v>
      </c>
    </row>
    <row r="374" spans="1:96">
      <c r="A374" t="s">
        <v>1413</v>
      </c>
      <c r="B374" t="s">
        <v>1426</v>
      </c>
      <c r="C374" t="s">
        <v>200</v>
      </c>
      <c r="D374" t="s">
        <v>1427</v>
      </c>
      <c r="E374" t="s">
        <v>202</v>
      </c>
      <c r="F374" t="s">
        <v>100</v>
      </c>
      <c r="G374" t="s">
        <v>101</v>
      </c>
      <c r="H374" t="s">
        <v>102</v>
      </c>
      <c r="I374" t="s">
        <v>103</v>
      </c>
      <c r="J374" t="s">
        <v>1413</v>
      </c>
      <c r="K374" t="s">
        <v>197</v>
      </c>
      <c r="L374" t="s">
        <v>106</v>
      </c>
      <c r="M374" t="s">
        <v>100</v>
      </c>
      <c r="N374" t="s">
        <v>100</v>
      </c>
      <c r="O374" t="s">
        <v>100</v>
      </c>
      <c r="P374" t="s">
        <v>146</v>
      </c>
      <c r="Q374" t="s">
        <v>108</v>
      </c>
      <c r="R374" t="s">
        <v>148</v>
      </c>
      <c r="S374" t="s">
        <v>100</v>
      </c>
      <c r="T374" t="s">
        <v>100</v>
      </c>
      <c r="U374" t="s">
        <v>112</v>
      </c>
      <c r="V374" t="s">
        <v>134</v>
      </c>
      <c r="W374" t="s">
        <v>134</v>
      </c>
      <c r="X374" t="s">
        <v>135</v>
      </c>
      <c r="Y374" t="s">
        <v>100</v>
      </c>
      <c r="Z374" t="s">
        <v>100</v>
      </c>
      <c r="AA374" t="s">
        <v>100</v>
      </c>
      <c r="AB374" t="s">
        <v>100</v>
      </c>
      <c r="AC374" t="s">
        <v>100</v>
      </c>
      <c r="AD374" t="s">
        <v>100</v>
      </c>
      <c r="AE374" t="s">
        <v>115</v>
      </c>
      <c r="AF374" t="s">
        <v>100</v>
      </c>
      <c r="AG374" t="s">
        <v>100</v>
      </c>
      <c r="AH374" t="s">
        <v>100</v>
      </c>
      <c r="AI374" t="s">
        <v>100</v>
      </c>
      <c r="AJ374" t="s">
        <v>100</v>
      </c>
      <c r="AK374" t="s">
        <v>100</v>
      </c>
      <c r="AL374" t="s">
        <v>100</v>
      </c>
      <c r="AM374" t="s">
        <v>100</v>
      </c>
      <c r="AN374" t="s">
        <v>100</v>
      </c>
      <c r="AO374" t="s">
        <v>100</v>
      </c>
      <c r="AP374" t="s">
        <v>100</v>
      </c>
      <c r="AQ374" t="s">
        <v>100</v>
      </c>
      <c r="AR374" t="s">
        <v>100</v>
      </c>
      <c r="AS374" t="s">
        <v>100</v>
      </c>
      <c r="AT374" t="s">
        <v>100</v>
      </c>
      <c r="AU374" t="s">
        <v>100</v>
      </c>
      <c r="AV374" t="s">
        <v>100</v>
      </c>
      <c r="AW374" t="s">
        <v>100</v>
      </c>
      <c r="AX374" t="s">
        <v>100</v>
      </c>
      <c r="AY374" t="s">
        <v>100</v>
      </c>
      <c r="AZ374" t="s">
        <v>100</v>
      </c>
      <c r="BA374" t="s">
        <v>100</v>
      </c>
      <c r="BB374" t="s">
        <v>100</v>
      </c>
      <c r="BC374" t="s">
        <v>100</v>
      </c>
      <c r="BD374" t="s">
        <v>100</v>
      </c>
      <c r="BE374" t="s">
        <v>100</v>
      </c>
      <c r="BF374" t="s">
        <v>100</v>
      </c>
      <c r="BG374" t="s">
        <v>100</v>
      </c>
      <c r="BH374" t="s">
        <v>100</v>
      </c>
      <c r="BI374" t="s">
        <v>100</v>
      </c>
      <c r="BJ374" t="s">
        <v>100</v>
      </c>
      <c r="BK374" t="s">
        <v>100</v>
      </c>
      <c r="BL374" t="s">
        <v>100</v>
      </c>
      <c r="BM374" t="s">
        <v>100</v>
      </c>
      <c r="BN374" t="s">
        <v>100</v>
      </c>
      <c r="BO374" t="s">
        <v>115</v>
      </c>
      <c r="BP374" t="s">
        <v>100</v>
      </c>
      <c r="BQ374" t="s">
        <v>100</v>
      </c>
      <c r="BR374" t="s">
        <v>100</v>
      </c>
      <c r="BS374" t="s">
        <v>100</v>
      </c>
      <c r="BT374" t="s">
        <v>100</v>
      </c>
      <c r="BU374" t="s">
        <v>100</v>
      </c>
      <c r="BV374" t="s">
        <v>100</v>
      </c>
      <c r="BW374" t="s">
        <v>100</v>
      </c>
      <c r="BX374" t="s">
        <v>100</v>
      </c>
      <c r="BY374" t="s">
        <v>100</v>
      </c>
      <c r="BZ374" t="s">
        <v>100</v>
      </c>
      <c r="CA374" t="s">
        <v>100</v>
      </c>
      <c r="CB374" t="s">
        <v>100</v>
      </c>
      <c r="CC374" t="s">
        <v>100</v>
      </c>
      <c r="CD374" t="s">
        <v>100</v>
      </c>
      <c r="CE374" t="s">
        <v>100</v>
      </c>
      <c r="CF374" t="s">
        <v>100</v>
      </c>
      <c r="CG374" t="s">
        <v>100</v>
      </c>
      <c r="CH374" t="s">
        <v>100</v>
      </c>
      <c r="CI374" t="s">
        <v>100</v>
      </c>
      <c r="CJ374" t="s">
        <v>100</v>
      </c>
      <c r="CK374" t="s">
        <v>100</v>
      </c>
      <c r="CL374" t="s">
        <v>100</v>
      </c>
      <c r="CM374" t="s">
        <v>100</v>
      </c>
      <c r="CN374" t="s">
        <v>151</v>
      </c>
      <c r="CO374" t="s">
        <v>100</v>
      </c>
      <c r="CP374" t="s">
        <v>100</v>
      </c>
      <c r="CQ374" t="s">
        <v>152</v>
      </c>
      <c r="CR374" t="s">
        <v>153</v>
      </c>
    </row>
    <row r="375" spans="1:96">
      <c r="A375" t="s">
        <v>1428</v>
      </c>
      <c r="B375" t="s">
        <v>1429</v>
      </c>
      <c r="C375" t="s">
        <v>138</v>
      </c>
      <c r="D375" t="s">
        <v>1430</v>
      </c>
      <c r="E375" t="s">
        <v>1431</v>
      </c>
      <c r="F375" t="s">
        <v>100</v>
      </c>
      <c r="G375" t="s">
        <v>141</v>
      </c>
      <c r="H375" t="s">
        <v>142</v>
      </c>
      <c r="I375" t="s">
        <v>143</v>
      </c>
      <c r="J375" t="s">
        <v>144</v>
      </c>
      <c r="K375" t="s">
        <v>145</v>
      </c>
      <c r="L375" t="s">
        <v>106</v>
      </c>
      <c r="M375" t="s">
        <v>100</v>
      </c>
      <c r="N375" t="s">
        <v>100</v>
      </c>
      <c r="O375" t="s">
        <v>100</v>
      </c>
      <c r="P375" t="s">
        <v>146</v>
      </c>
      <c r="Q375" t="s">
        <v>147</v>
      </c>
      <c r="R375" t="s">
        <v>148</v>
      </c>
      <c r="S375" t="s">
        <v>100</v>
      </c>
      <c r="T375" t="s">
        <v>100</v>
      </c>
      <c r="U375" t="s">
        <v>112</v>
      </c>
      <c r="V375" t="s">
        <v>113</v>
      </c>
      <c r="W375" t="s">
        <v>113</v>
      </c>
      <c r="X375" t="s">
        <v>114</v>
      </c>
      <c r="Y375" t="s">
        <v>100</v>
      </c>
      <c r="Z375" t="s">
        <v>100</v>
      </c>
      <c r="AA375" t="s">
        <v>100</v>
      </c>
      <c r="AB375" t="s">
        <v>100</v>
      </c>
      <c r="AC375" t="s">
        <v>100</v>
      </c>
      <c r="AD375" t="s">
        <v>100</v>
      </c>
      <c r="AE375" t="s">
        <v>115</v>
      </c>
      <c r="AF375" t="s">
        <v>100</v>
      </c>
      <c r="AG375" t="s">
        <v>100</v>
      </c>
      <c r="AH375" t="s">
        <v>100</v>
      </c>
      <c r="AI375" t="s">
        <v>100</v>
      </c>
      <c r="AJ375" t="s">
        <v>100</v>
      </c>
      <c r="AK375" t="s">
        <v>100</v>
      </c>
      <c r="AL375" t="s">
        <v>100</v>
      </c>
      <c r="AM375" t="s">
        <v>100</v>
      </c>
      <c r="AN375" t="s">
        <v>100</v>
      </c>
      <c r="AO375" t="s">
        <v>100</v>
      </c>
      <c r="AP375" t="s">
        <v>100</v>
      </c>
      <c r="AQ375" t="s">
        <v>115</v>
      </c>
      <c r="AR375" t="s">
        <v>100</v>
      </c>
      <c r="AS375" t="s">
        <v>100</v>
      </c>
      <c r="AT375" t="s">
        <v>100</v>
      </c>
      <c r="AU375" t="s">
        <v>100</v>
      </c>
      <c r="AV375" t="s">
        <v>100</v>
      </c>
      <c r="AW375" t="s">
        <v>100</v>
      </c>
      <c r="AX375" t="s">
        <v>100</v>
      </c>
      <c r="AY375" t="s">
        <v>100</v>
      </c>
      <c r="AZ375" t="s">
        <v>100</v>
      </c>
      <c r="BA375" t="s">
        <v>100</v>
      </c>
      <c r="BB375" t="s">
        <v>100</v>
      </c>
      <c r="BC375" t="s">
        <v>100</v>
      </c>
      <c r="BD375" t="s">
        <v>100</v>
      </c>
      <c r="BE375" t="s">
        <v>100</v>
      </c>
      <c r="BF375" t="s">
        <v>100</v>
      </c>
      <c r="BG375" t="s">
        <v>100</v>
      </c>
      <c r="BH375" t="s">
        <v>100</v>
      </c>
      <c r="BI375" t="s">
        <v>100</v>
      </c>
      <c r="BJ375" t="s">
        <v>100</v>
      </c>
      <c r="BK375" t="s">
        <v>100</v>
      </c>
      <c r="BL375" t="s">
        <v>100</v>
      </c>
      <c r="BM375" t="s">
        <v>100</v>
      </c>
      <c r="BN375" t="s">
        <v>100</v>
      </c>
      <c r="BO375" t="s">
        <v>100</v>
      </c>
      <c r="BP375" t="s">
        <v>100</v>
      </c>
      <c r="BQ375" t="s">
        <v>100</v>
      </c>
      <c r="BR375" t="s">
        <v>100</v>
      </c>
      <c r="BS375" t="s">
        <v>100</v>
      </c>
      <c r="BT375" t="s">
        <v>100</v>
      </c>
      <c r="BU375" t="s">
        <v>100</v>
      </c>
      <c r="BV375" t="s">
        <v>100</v>
      </c>
      <c r="BW375" t="s">
        <v>100</v>
      </c>
      <c r="BX375" t="s">
        <v>100</v>
      </c>
      <c r="BY375" t="s">
        <v>100</v>
      </c>
      <c r="BZ375" t="s">
        <v>100</v>
      </c>
      <c r="CA375" t="s">
        <v>100</v>
      </c>
      <c r="CB375" t="s">
        <v>100</v>
      </c>
      <c r="CC375" t="s">
        <v>100</v>
      </c>
      <c r="CD375" t="s">
        <v>100</v>
      </c>
      <c r="CE375" t="s">
        <v>100</v>
      </c>
      <c r="CF375" t="s">
        <v>100</v>
      </c>
      <c r="CG375" t="s">
        <v>100</v>
      </c>
      <c r="CH375" t="s">
        <v>100</v>
      </c>
      <c r="CI375" t="s">
        <v>100</v>
      </c>
      <c r="CJ375" t="s">
        <v>115</v>
      </c>
      <c r="CK375" t="s">
        <v>100</v>
      </c>
      <c r="CL375" t="s">
        <v>100</v>
      </c>
      <c r="CM375" t="s">
        <v>100</v>
      </c>
      <c r="CN375" t="s">
        <v>151</v>
      </c>
      <c r="CO375" t="s">
        <v>100</v>
      </c>
      <c r="CP375" t="s">
        <v>100</v>
      </c>
      <c r="CQ375" t="s">
        <v>152</v>
      </c>
      <c r="CR375" t="s">
        <v>153</v>
      </c>
    </row>
    <row r="376" spans="1:96">
      <c r="A376" t="s">
        <v>1432</v>
      </c>
      <c r="B376" t="s">
        <v>1433</v>
      </c>
      <c r="C376" t="s">
        <v>205</v>
      </c>
      <c r="D376" t="s">
        <v>1434</v>
      </c>
      <c r="E376" t="s">
        <v>100</v>
      </c>
      <c r="F376" t="s">
        <v>100</v>
      </c>
      <c r="G376" t="s">
        <v>101</v>
      </c>
      <c r="H376" t="s">
        <v>102</v>
      </c>
      <c r="I376" t="s">
        <v>143</v>
      </c>
      <c r="J376" t="s">
        <v>144</v>
      </c>
      <c r="K376" t="s">
        <v>145</v>
      </c>
      <c r="L376" t="s">
        <v>106</v>
      </c>
      <c r="M376" t="s">
        <v>100</v>
      </c>
      <c r="N376" t="s">
        <v>1435</v>
      </c>
      <c r="O376" t="s">
        <v>100</v>
      </c>
      <c r="P376" t="s">
        <v>146</v>
      </c>
      <c r="Q376" t="s">
        <v>209</v>
      </c>
      <c r="R376" t="s">
        <v>198</v>
      </c>
      <c r="S376" t="s">
        <v>100</v>
      </c>
      <c r="T376" t="s">
        <v>100</v>
      </c>
      <c r="U376" t="s">
        <v>112</v>
      </c>
      <c r="V376" t="s">
        <v>113</v>
      </c>
      <c r="W376" t="s">
        <v>113</v>
      </c>
      <c r="X376" t="s">
        <v>114</v>
      </c>
      <c r="Y376" t="s">
        <v>115</v>
      </c>
      <c r="Z376" t="s">
        <v>100</v>
      </c>
      <c r="AA376" t="s">
        <v>100</v>
      </c>
      <c r="AB376" t="s">
        <v>100</v>
      </c>
      <c r="AC376" t="s">
        <v>100</v>
      </c>
      <c r="AD376" t="s">
        <v>100</v>
      </c>
      <c r="AE376" t="s">
        <v>115</v>
      </c>
      <c r="AF376" t="s">
        <v>100</v>
      </c>
      <c r="AG376" t="s">
        <v>100</v>
      </c>
      <c r="AH376" t="s">
        <v>100</v>
      </c>
      <c r="AI376" t="s">
        <v>100</v>
      </c>
      <c r="AJ376" t="s">
        <v>100</v>
      </c>
      <c r="AK376" t="s">
        <v>100</v>
      </c>
      <c r="AL376" t="s">
        <v>100</v>
      </c>
      <c r="AM376" t="s">
        <v>100</v>
      </c>
      <c r="AN376" t="s">
        <v>100</v>
      </c>
      <c r="AO376" t="s">
        <v>100</v>
      </c>
      <c r="AP376" t="s">
        <v>100</v>
      </c>
      <c r="AQ376" t="s">
        <v>100</v>
      </c>
      <c r="AR376" t="s">
        <v>100</v>
      </c>
      <c r="AS376" t="s">
        <v>100</v>
      </c>
      <c r="AT376" t="s">
        <v>100</v>
      </c>
      <c r="AU376" t="s">
        <v>100</v>
      </c>
      <c r="AV376" t="s">
        <v>100</v>
      </c>
      <c r="AW376" t="s">
        <v>100</v>
      </c>
      <c r="AX376" t="s">
        <v>100</v>
      </c>
      <c r="AY376" t="s">
        <v>100</v>
      </c>
      <c r="AZ376" t="s">
        <v>100</v>
      </c>
      <c r="BA376" t="s">
        <v>100</v>
      </c>
      <c r="BB376" t="s">
        <v>100</v>
      </c>
      <c r="BC376" t="s">
        <v>100</v>
      </c>
      <c r="BD376" t="s">
        <v>100</v>
      </c>
      <c r="BE376" t="s">
        <v>100</v>
      </c>
      <c r="BF376" t="s">
        <v>100</v>
      </c>
      <c r="BG376" t="s">
        <v>100</v>
      </c>
      <c r="BH376" t="s">
        <v>100</v>
      </c>
      <c r="BI376" t="s">
        <v>100</v>
      </c>
      <c r="BJ376" t="s">
        <v>100</v>
      </c>
      <c r="BK376" t="s">
        <v>100</v>
      </c>
      <c r="BL376" t="s">
        <v>100</v>
      </c>
      <c r="BM376" t="s">
        <v>100</v>
      </c>
      <c r="BN376" t="s">
        <v>100</v>
      </c>
      <c r="BO376" t="s">
        <v>100</v>
      </c>
      <c r="BP376" t="s">
        <v>100</v>
      </c>
      <c r="BQ376" t="s">
        <v>100</v>
      </c>
      <c r="BR376" t="s">
        <v>100</v>
      </c>
      <c r="BS376" t="s">
        <v>100</v>
      </c>
      <c r="BT376" t="s">
        <v>100</v>
      </c>
      <c r="BU376" t="s">
        <v>100</v>
      </c>
      <c r="BV376" t="s">
        <v>100</v>
      </c>
      <c r="BW376" t="s">
        <v>100</v>
      </c>
      <c r="BX376" t="s">
        <v>100</v>
      </c>
      <c r="BY376" t="s">
        <v>100</v>
      </c>
      <c r="BZ376" t="s">
        <v>100</v>
      </c>
      <c r="CA376" t="s">
        <v>100</v>
      </c>
      <c r="CB376" t="s">
        <v>100</v>
      </c>
      <c r="CC376" t="s">
        <v>100</v>
      </c>
      <c r="CD376" t="s">
        <v>100</v>
      </c>
      <c r="CE376" t="s">
        <v>100</v>
      </c>
      <c r="CF376" t="s">
        <v>100</v>
      </c>
      <c r="CG376" t="s">
        <v>100</v>
      </c>
      <c r="CH376" t="s">
        <v>100</v>
      </c>
      <c r="CI376" t="s">
        <v>100</v>
      </c>
      <c r="CJ376" t="s">
        <v>115</v>
      </c>
      <c r="CK376" t="s">
        <v>100</v>
      </c>
      <c r="CL376" t="s">
        <v>100</v>
      </c>
      <c r="CM376" t="s">
        <v>100</v>
      </c>
      <c r="CN376" t="s">
        <v>823</v>
      </c>
      <c r="CO376" t="s">
        <v>100</v>
      </c>
      <c r="CP376" t="s">
        <v>100</v>
      </c>
      <c r="CQ376" t="s">
        <v>152</v>
      </c>
      <c r="CR376" t="s">
        <v>153</v>
      </c>
    </row>
    <row r="377" spans="1:96">
      <c r="A377" t="s">
        <v>1436</v>
      </c>
      <c r="B377" t="s">
        <v>1437</v>
      </c>
      <c r="C377" t="s">
        <v>98</v>
      </c>
      <c r="D377" t="s">
        <v>1437</v>
      </c>
      <c r="E377" t="s">
        <v>100</v>
      </c>
      <c r="F377" t="s">
        <v>100</v>
      </c>
      <c r="G377" t="s">
        <v>101</v>
      </c>
      <c r="H377" t="s">
        <v>102</v>
      </c>
      <c r="I377" t="s">
        <v>103</v>
      </c>
      <c r="J377" t="s">
        <v>1413</v>
      </c>
      <c r="K377" t="s">
        <v>197</v>
      </c>
      <c r="L377" t="s">
        <v>106</v>
      </c>
      <c r="M377" t="s">
        <v>100</v>
      </c>
      <c r="N377" t="s">
        <v>100</v>
      </c>
      <c r="O377" t="s">
        <v>100</v>
      </c>
      <c r="P377" t="s">
        <v>107</v>
      </c>
      <c r="Q377" t="s">
        <v>108</v>
      </c>
      <c r="R377" t="s">
        <v>198</v>
      </c>
      <c r="S377" t="s">
        <v>110</v>
      </c>
      <c r="T377" t="s">
        <v>111</v>
      </c>
      <c r="U377" t="s">
        <v>112</v>
      </c>
      <c r="V377" t="s">
        <v>134</v>
      </c>
      <c r="W377" t="s">
        <v>134</v>
      </c>
      <c r="X377" t="s">
        <v>135</v>
      </c>
      <c r="Y377" t="s">
        <v>115</v>
      </c>
      <c r="Z377" t="s">
        <v>100</v>
      </c>
      <c r="AA377" t="s">
        <v>100</v>
      </c>
      <c r="AB377" t="s">
        <v>100</v>
      </c>
      <c r="AC377" t="s">
        <v>100</v>
      </c>
      <c r="AD377" t="s">
        <v>100</v>
      </c>
      <c r="AE377" t="s">
        <v>115</v>
      </c>
      <c r="AF377" t="s">
        <v>100</v>
      </c>
      <c r="AG377" t="s">
        <v>100</v>
      </c>
      <c r="AH377" t="s">
        <v>100</v>
      </c>
      <c r="AI377" t="s">
        <v>100</v>
      </c>
      <c r="AJ377" t="s">
        <v>100</v>
      </c>
      <c r="AK377" t="s">
        <v>100</v>
      </c>
      <c r="AL377" t="s">
        <v>100</v>
      </c>
      <c r="AM377" t="s">
        <v>100</v>
      </c>
      <c r="AN377" t="s">
        <v>100</v>
      </c>
      <c r="AO377" t="s">
        <v>100</v>
      </c>
      <c r="AP377" t="s">
        <v>100</v>
      </c>
      <c r="AQ377" t="s">
        <v>100</v>
      </c>
      <c r="AR377" t="s">
        <v>100</v>
      </c>
      <c r="AS377" t="s">
        <v>100</v>
      </c>
      <c r="AT377" t="s">
        <v>100</v>
      </c>
      <c r="AU377" t="s">
        <v>100</v>
      </c>
      <c r="AV377" t="s">
        <v>100</v>
      </c>
      <c r="AW377" t="s">
        <v>100</v>
      </c>
      <c r="AX377" t="s">
        <v>100</v>
      </c>
      <c r="AY377" t="s">
        <v>100</v>
      </c>
      <c r="AZ377" t="s">
        <v>100</v>
      </c>
      <c r="BA377" t="s">
        <v>100</v>
      </c>
      <c r="BB377" t="s">
        <v>100</v>
      </c>
      <c r="BC377" t="s">
        <v>100</v>
      </c>
      <c r="BD377" t="s">
        <v>100</v>
      </c>
      <c r="BE377" t="s">
        <v>100</v>
      </c>
      <c r="BF377" t="s">
        <v>100</v>
      </c>
      <c r="BG377" t="s">
        <v>100</v>
      </c>
      <c r="BH377" t="s">
        <v>100</v>
      </c>
      <c r="BI377" t="s">
        <v>100</v>
      </c>
      <c r="BJ377" t="s">
        <v>100</v>
      </c>
      <c r="BK377" t="s">
        <v>100</v>
      </c>
      <c r="BL377" t="s">
        <v>100</v>
      </c>
      <c r="BM377" t="s">
        <v>100</v>
      </c>
      <c r="BN377" t="s">
        <v>100</v>
      </c>
      <c r="BO377" t="s">
        <v>100</v>
      </c>
      <c r="BP377" t="s">
        <v>100</v>
      </c>
      <c r="BQ377" t="s">
        <v>100</v>
      </c>
      <c r="BR377" t="s">
        <v>100</v>
      </c>
      <c r="BS377" t="s">
        <v>100</v>
      </c>
      <c r="BT377" t="s">
        <v>100</v>
      </c>
      <c r="BU377" t="s">
        <v>100</v>
      </c>
      <c r="BV377" t="s">
        <v>100</v>
      </c>
      <c r="BW377" t="s">
        <v>100</v>
      </c>
      <c r="BX377" t="s">
        <v>100</v>
      </c>
      <c r="BY377" t="s">
        <v>100</v>
      </c>
      <c r="BZ377" t="s">
        <v>100</v>
      </c>
      <c r="CA377" t="s">
        <v>100</v>
      </c>
      <c r="CB377" t="s">
        <v>100</v>
      </c>
      <c r="CC377" t="s">
        <v>100</v>
      </c>
      <c r="CD377" t="s">
        <v>100</v>
      </c>
      <c r="CE377" t="s">
        <v>100</v>
      </c>
      <c r="CF377" t="s">
        <v>100</v>
      </c>
      <c r="CG377" t="s">
        <v>100</v>
      </c>
      <c r="CH377" t="s">
        <v>100</v>
      </c>
      <c r="CI377" t="s">
        <v>100</v>
      </c>
      <c r="CJ377" t="s">
        <v>115</v>
      </c>
      <c r="CK377" t="s">
        <v>100</v>
      </c>
      <c r="CL377" t="s">
        <v>100</v>
      </c>
      <c r="CM377" t="s">
        <v>100</v>
      </c>
      <c r="CN377" t="s">
        <v>116</v>
      </c>
      <c r="CO377" t="s">
        <v>117</v>
      </c>
      <c r="CP377" t="s">
        <v>117</v>
      </c>
      <c r="CQ377" t="s">
        <v>100</v>
      </c>
      <c r="CR377" t="s">
        <v>100</v>
      </c>
    </row>
    <row r="378" spans="1:96">
      <c r="A378" t="s">
        <v>1438</v>
      </c>
      <c r="B378" t="s">
        <v>1439</v>
      </c>
      <c r="C378" t="s">
        <v>98</v>
      </c>
      <c r="D378" t="s">
        <v>1439</v>
      </c>
      <c r="E378" t="s">
        <v>100</v>
      </c>
      <c r="F378" t="s">
        <v>100</v>
      </c>
      <c r="G378" t="s">
        <v>101</v>
      </c>
      <c r="H378" t="s">
        <v>102</v>
      </c>
      <c r="I378" t="s">
        <v>103</v>
      </c>
      <c r="J378" t="s">
        <v>1413</v>
      </c>
      <c r="K378" t="s">
        <v>197</v>
      </c>
      <c r="L378" t="s">
        <v>106</v>
      </c>
      <c r="M378" t="s">
        <v>100</v>
      </c>
      <c r="N378" t="s">
        <v>100</v>
      </c>
      <c r="O378" t="s">
        <v>100</v>
      </c>
      <c r="P378" t="s">
        <v>107</v>
      </c>
      <c r="Q378" t="s">
        <v>108</v>
      </c>
      <c r="R378" t="s">
        <v>198</v>
      </c>
      <c r="S378" t="s">
        <v>110</v>
      </c>
      <c r="T378" t="s">
        <v>111</v>
      </c>
      <c r="U378" t="s">
        <v>112</v>
      </c>
      <c r="V378" t="s">
        <v>134</v>
      </c>
      <c r="W378" t="s">
        <v>134</v>
      </c>
      <c r="X378" t="s">
        <v>135</v>
      </c>
      <c r="Y378" t="s">
        <v>115</v>
      </c>
      <c r="Z378" t="s">
        <v>100</v>
      </c>
      <c r="AA378" t="s">
        <v>100</v>
      </c>
      <c r="AB378" t="s">
        <v>100</v>
      </c>
      <c r="AC378" t="s">
        <v>100</v>
      </c>
      <c r="AD378" t="s">
        <v>100</v>
      </c>
      <c r="AE378" t="s">
        <v>115</v>
      </c>
      <c r="AF378" t="s">
        <v>100</v>
      </c>
      <c r="AG378" t="s">
        <v>100</v>
      </c>
      <c r="AH378" t="s">
        <v>100</v>
      </c>
      <c r="AI378" t="s">
        <v>100</v>
      </c>
      <c r="AJ378" t="s">
        <v>100</v>
      </c>
      <c r="AK378" t="s">
        <v>100</v>
      </c>
      <c r="AL378" t="s">
        <v>100</v>
      </c>
      <c r="AM378" t="s">
        <v>100</v>
      </c>
      <c r="AN378" t="s">
        <v>100</v>
      </c>
      <c r="AO378" t="s">
        <v>100</v>
      </c>
      <c r="AP378" t="s">
        <v>100</v>
      </c>
      <c r="AQ378" t="s">
        <v>100</v>
      </c>
      <c r="AR378" t="s">
        <v>100</v>
      </c>
      <c r="AS378" t="s">
        <v>100</v>
      </c>
      <c r="AT378" t="s">
        <v>100</v>
      </c>
      <c r="AU378" t="s">
        <v>100</v>
      </c>
      <c r="AV378" t="s">
        <v>100</v>
      </c>
      <c r="AW378" t="s">
        <v>100</v>
      </c>
      <c r="AX378" t="s">
        <v>100</v>
      </c>
      <c r="AY378" t="s">
        <v>100</v>
      </c>
      <c r="AZ378" t="s">
        <v>100</v>
      </c>
      <c r="BA378" t="s">
        <v>100</v>
      </c>
      <c r="BB378" t="s">
        <v>100</v>
      </c>
      <c r="BC378" t="s">
        <v>100</v>
      </c>
      <c r="BD378" t="s">
        <v>100</v>
      </c>
      <c r="BE378" t="s">
        <v>100</v>
      </c>
      <c r="BF378" t="s">
        <v>100</v>
      </c>
      <c r="BG378" t="s">
        <v>100</v>
      </c>
      <c r="BH378" t="s">
        <v>100</v>
      </c>
      <c r="BI378" t="s">
        <v>100</v>
      </c>
      <c r="BJ378" t="s">
        <v>100</v>
      </c>
      <c r="BK378" t="s">
        <v>100</v>
      </c>
      <c r="BL378" t="s">
        <v>100</v>
      </c>
      <c r="BM378" t="s">
        <v>100</v>
      </c>
      <c r="BN378" t="s">
        <v>100</v>
      </c>
      <c r="BO378" t="s">
        <v>100</v>
      </c>
      <c r="BP378" t="s">
        <v>100</v>
      </c>
      <c r="BQ378" t="s">
        <v>100</v>
      </c>
      <c r="BR378" t="s">
        <v>100</v>
      </c>
      <c r="BS378" t="s">
        <v>100</v>
      </c>
      <c r="BT378" t="s">
        <v>100</v>
      </c>
      <c r="BU378" t="s">
        <v>100</v>
      </c>
      <c r="BV378" t="s">
        <v>100</v>
      </c>
      <c r="BW378" t="s">
        <v>100</v>
      </c>
      <c r="BX378" t="s">
        <v>100</v>
      </c>
      <c r="BY378" t="s">
        <v>100</v>
      </c>
      <c r="BZ378" t="s">
        <v>100</v>
      </c>
      <c r="CA378" t="s">
        <v>100</v>
      </c>
      <c r="CB378" t="s">
        <v>100</v>
      </c>
      <c r="CC378" t="s">
        <v>100</v>
      </c>
      <c r="CD378" t="s">
        <v>100</v>
      </c>
      <c r="CE378" t="s">
        <v>100</v>
      </c>
      <c r="CF378" t="s">
        <v>100</v>
      </c>
      <c r="CG378" t="s">
        <v>100</v>
      </c>
      <c r="CH378" t="s">
        <v>100</v>
      </c>
      <c r="CI378" t="s">
        <v>100</v>
      </c>
      <c r="CJ378" t="s">
        <v>115</v>
      </c>
      <c r="CK378" t="s">
        <v>100</v>
      </c>
      <c r="CL378" t="s">
        <v>100</v>
      </c>
      <c r="CM378" t="s">
        <v>100</v>
      </c>
      <c r="CN378" t="s">
        <v>116</v>
      </c>
      <c r="CO378" t="s">
        <v>117</v>
      </c>
      <c r="CP378" t="s">
        <v>117</v>
      </c>
      <c r="CQ378" t="s">
        <v>100</v>
      </c>
      <c r="CR378" t="s">
        <v>100</v>
      </c>
    </row>
    <row r="379" spans="1:96">
      <c r="A379" t="s">
        <v>1440</v>
      </c>
      <c r="B379" t="s">
        <v>1441</v>
      </c>
      <c r="C379" t="s">
        <v>138</v>
      </c>
      <c r="D379" t="s">
        <v>1442</v>
      </c>
      <c r="E379" t="s">
        <v>100</v>
      </c>
      <c r="F379" t="s">
        <v>100</v>
      </c>
      <c r="G379" t="s">
        <v>141</v>
      </c>
      <c r="H379" t="s">
        <v>142</v>
      </c>
      <c r="I379" t="s">
        <v>143</v>
      </c>
      <c r="J379" t="s">
        <v>419</v>
      </c>
      <c r="K379" t="s">
        <v>615</v>
      </c>
      <c r="L379" t="s">
        <v>106</v>
      </c>
      <c r="M379" t="s">
        <v>100</v>
      </c>
      <c r="N379" t="s">
        <v>100</v>
      </c>
      <c r="O379" t="s">
        <v>100</v>
      </c>
      <c r="P379" t="s">
        <v>146</v>
      </c>
      <c r="Q379" t="s">
        <v>147</v>
      </c>
      <c r="R379" t="s">
        <v>148</v>
      </c>
      <c r="S379" t="s">
        <v>100</v>
      </c>
      <c r="T379" t="s">
        <v>111</v>
      </c>
      <c r="U379" t="s">
        <v>112</v>
      </c>
      <c r="V379" t="s">
        <v>134</v>
      </c>
      <c r="W379" t="s">
        <v>134</v>
      </c>
      <c r="X379" t="s">
        <v>135</v>
      </c>
      <c r="Y379" t="s">
        <v>100</v>
      </c>
      <c r="Z379" t="s">
        <v>100</v>
      </c>
      <c r="AA379" t="s">
        <v>100</v>
      </c>
      <c r="AB379" t="s">
        <v>100</v>
      </c>
      <c r="AC379" t="s">
        <v>100</v>
      </c>
      <c r="AD379" t="s">
        <v>100</v>
      </c>
      <c r="AE379" t="s">
        <v>115</v>
      </c>
      <c r="AF379" t="s">
        <v>100</v>
      </c>
      <c r="AG379" t="s">
        <v>100</v>
      </c>
      <c r="AH379" t="s">
        <v>100</v>
      </c>
      <c r="AI379" t="s">
        <v>100</v>
      </c>
      <c r="AJ379" t="s">
        <v>100</v>
      </c>
      <c r="AK379" t="s">
        <v>100</v>
      </c>
      <c r="AL379" t="s">
        <v>100</v>
      </c>
      <c r="AM379" t="s">
        <v>100</v>
      </c>
      <c r="AN379" t="s">
        <v>100</v>
      </c>
      <c r="AO379" t="s">
        <v>100</v>
      </c>
      <c r="AP379" t="s">
        <v>100</v>
      </c>
      <c r="AQ379" t="s">
        <v>115</v>
      </c>
      <c r="AR379" t="s">
        <v>100</v>
      </c>
      <c r="AS379" t="s">
        <v>100</v>
      </c>
      <c r="AT379" t="s">
        <v>100</v>
      </c>
      <c r="AU379" t="s">
        <v>100</v>
      </c>
      <c r="AV379" t="s">
        <v>100</v>
      </c>
      <c r="AW379" t="s">
        <v>100</v>
      </c>
      <c r="AX379" t="s">
        <v>100</v>
      </c>
      <c r="AY379" t="s">
        <v>100</v>
      </c>
      <c r="AZ379" t="s">
        <v>100</v>
      </c>
      <c r="BA379" t="s">
        <v>100</v>
      </c>
      <c r="BB379" t="s">
        <v>100</v>
      </c>
      <c r="BC379" t="s">
        <v>100</v>
      </c>
      <c r="BD379" t="s">
        <v>100</v>
      </c>
      <c r="BE379" t="s">
        <v>100</v>
      </c>
      <c r="BF379" t="s">
        <v>100</v>
      </c>
      <c r="BG379" t="s">
        <v>100</v>
      </c>
      <c r="BH379" t="s">
        <v>100</v>
      </c>
      <c r="BI379" t="s">
        <v>100</v>
      </c>
      <c r="BJ379" t="s">
        <v>100</v>
      </c>
      <c r="BK379" t="s">
        <v>100</v>
      </c>
      <c r="BL379" t="s">
        <v>100</v>
      </c>
      <c r="BM379" t="s">
        <v>100</v>
      </c>
      <c r="BN379" t="s">
        <v>100</v>
      </c>
      <c r="BO379" t="s">
        <v>100</v>
      </c>
      <c r="BP379" t="s">
        <v>100</v>
      </c>
      <c r="BQ379" t="s">
        <v>100</v>
      </c>
      <c r="BR379" t="s">
        <v>100</v>
      </c>
      <c r="BS379" t="s">
        <v>100</v>
      </c>
      <c r="BT379" t="s">
        <v>100</v>
      </c>
      <c r="BU379" t="s">
        <v>100</v>
      </c>
      <c r="BV379" t="s">
        <v>100</v>
      </c>
      <c r="BW379" t="s">
        <v>100</v>
      </c>
      <c r="BX379" t="s">
        <v>100</v>
      </c>
      <c r="BY379" t="s">
        <v>100</v>
      </c>
      <c r="BZ379" t="s">
        <v>100</v>
      </c>
      <c r="CA379" t="s">
        <v>100</v>
      </c>
      <c r="CB379" t="s">
        <v>100</v>
      </c>
      <c r="CC379" t="s">
        <v>100</v>
      </c>
      <c r="CD379" t="s">
        <v>100</v>
      </c>
      <c r="CE379" t="s">
        <v>100</v>
      </c>
      <c r="CF379" t="s">
        <v>100</v>
      </c>
      <c r="CG379" t="s">
        <v>100</v>
      </c>
      <c r="CH379" t="s">
        <v>100</v>
      </c>
      <c r="CI379" t="s">
        <v>100</v>
      </c>
      <c r="CJ379" t="s">
        <v>115</v>
      </c>
      <c r="CK379" t="s">
        <v>100</v>
      </c>
      <c r="CL379" t="s">
        <v>100</v>
      </c>
      <c r="CM379" t="s">
        <v>100</v>
      </c>
      <c r="CN379" t="s">
        <v>151</v>
      </c>
      <c r="CO379" t="s">
        <v>100</v>
      </c>
      <c r="CP379" t="s">
        <v>100</v>
      </c>
      <c r="CQ379" t="s">
        <v>152</v>
      </c>
      <c r="CR379" t="s">
        <v>153</v>
      </c>
    </row>
    <row r="380" spans="1:96">
      <c r="A380" t="s">
        <v>1443</v>
      </c>
      <c r="B380" t="s">
        <v>1444</v>
      </c>
      <c r="C380" t="s">
        <v>138</v>
      </c>
      <c r="D380" t="s">
        <v>1445</v>
      </c>
      <c r="E380" t="s">
        <v>100</v>
      </c>
      <c r="F380" t="s">
        <v>100</v>
      </c>
      <c r="G380" t="s">
        <v>141</v>
      </c>
      <c r="H380" t="s">
        <v>142</v>
      </c>
      <c r="I380" t="s">
        <v>143</v>
      </c>
      <c r="J380" t="s">
        <v>419</v>
      </c>
      <c r="K380" t="s">
        <v>615</v>
      </c>
      <c r="L380" t="s">
        <v>106</v>
      </c>
      <c r="M380" t="s">
        <v>100</v>
      </c>
      <c r="N380" t="s">
        <v>100</v>
      </c>
      <c r="O380" t="s">
        <v>100</v>
      </c>
      <c r="P380" t="s">
        <v>146</v>
      </c>
      <c r="Q380" t="s">
        <v>147</v>
      </c>
      <c r="R380" t="s">
        <v>148</v>
      </c>
      <c r="S380" t="s">
        <v>100</v>
      </c>
      <c r="T380" t="s">
        <v>111</v>
      </c>
      <c r="U380" t="s">
        <v>112</v>
      </c>
      <c r="V380" t="s">
        <v>134</v>
      </c>
      <c r="W380" t="s">
        <v>134</v>
      </c>
      <c r="X380" t="s">
        <v>135</v>
      </c>
      <c r="Y380" t="s">
        <v>100</v>
      </c>
      <c r="Z380" t="s">
        <v>100</v>
      </c>
      <c r="AA380" t="s">
        <v>100</v>
      </c>
      <c r="AB380" t="s">
        <v>100</v>
      </c>
      <c r="AC380" t="s">
        <v>100</v>
      </c>
      <c r="AD380" t="s">
        <v>100</v>
      </c>
      <c r="AE380" t="s">
        <v>115</v>
      </c>
      <c r="AF380" t="s">
        <v>100</v>
      </c>
      <c r="AG380" t="s">
        <v>100</v>
      </c>
      <c r="AH380" t="s">
        <v>100</v>
      </c>
      <c r="AI380" t="s">
        <v>100</v>
      </c>
      <c r="AJ380" t="s">
        <v>100</v>
      </c>
      <c r="AK380" t="s">
        <v>100</v>
      </c>
      <c r="AL380" t="s">
        <v>100</v>
      </c>
      <c r="AM380" t="s">
        <v>100</v>
      </c>
      <c r="AN380" t="s">
        <v>100</v>
      </c>
      <c r="AO380" t="s">
        <v>100</v>
      </c>
      <c r="AP380" t="s">
        <v>100</v>
      </c>
      <c r="AQ380" t="s">
        <v>115</v>
      </c>
      <c r="AR380" t="s">
        <v>100</v>
      </c>
      <c r="AS380" t="s">
        <v>100</v>
      </c>
      <c r="AT380" t="s">
        <v>100</v>
      </c>
      <c r="AU380" t="s">
        <v>100</v>
      </c>
      <c r="AV380" t="s">
        <v>100</v>
      </c>
      <c r="AW380" t="s">
        <v>100</v>
      </c>
      <c r="AX380" t="s">
        <v>100</v>
      </c>
      <c r="AY380" t="s">
        <v>100</v>
      </c>
      <c r="AZ380" t="s">
        <v>100</v>
      </c>
      <c r="BA380" t="s">
        <v>100</v>
      </c>
      <c r="BB380" t="s">
        <v>100</v>
      </c>
      <c r="BC380" t="s">
        <v>100</v>
      </c>
      <c r="BD380" t="s">
        <v>100</v>
      </c>
      <c r="BE380" t="s">
        <v>100</v>
      </c>
      <c r="BF380" t="s">
        <v>100</v>
      </c>
      <c r="BG380" t="s">
        <v>100</v>
      </c>
      <c r="BH380" t="s">
        <v>100</v>
      </c>
      <c r="BI380" t="s">
        <v>100</v>
      </c>
      <c r="BJ380" t="s">
        <v>100</v>
      </c>
      <c r="BK380" t="s">
        <v>100</v>
      </c>
      <c r="BL380" t="s">
        <v>100</v>
      </c>
      <c r="BM380" t="s">
        <v>100</v>
      </c>
      <c r="BN380" t="s">
        <v>100</v>
      </c>
      <c r="BO380" t="s">
        <v>100</v>
      </c>
      <c r="BP380" t="s">
        <v>100</v>
      </c>
      <c r="BQ380" t="s">
        <v>100</v>
      </c>
      <c r="BR380" t="s">
        <v>100</v>
      </c>
      <c r="BS380" t="s">
        <v>100</v>
      </c>
      <c r="BT380" t="s">
        <v>100</v>
      </c>
      <c r="BU380" t="s">
        <v>100</v>
      </c>
      <c r="BV380" t="s">
        <v>100</v>
      </c>
      <c r="BW380" t="s">
        <v>100</v>
      </c>
      <c r="BX380" t="s">
        <v>100</v>
      </c>
      <c r="BY380" t="s">
        <v>100</v>
      </c>
      <c r="BZ380" t="s">
        <v>100</v>
      </c>
      <c r="CA380" t="s">
        <v>100</v>
      </c>
      <c r="CB380" t="s">
        <v>100</v>
      </c>
      <c r="CC380" t="s">
        <v>100</v>
      </c>
      <c r="CD380" t="s">
        <v>100</v>
      </c>
      <c r="CE380" t="s">
        <v>100</v>
      </c>
      <c r="CF380" t="s">
        <v>100</v>
      </c>
      <c r="CG380" t="s">
        <v>100</v>
      </c>
      <c r="CH380" t="s">
        <v>100</v>
      </c>
      <c r="CI380" t="s">
        <v>100</v>
      </c>
      <c r="CJ380" t="s">
        <v>115</v>
      </c>
      <c r="CK380" t="s">
        <v>100</v>
      </c>
      <c r="CL380" t="s">
        <v>100</v>
      </c>
      <c r="CM380" t="s">
        <v>100</v>
      </c>
      <c r="CN380" t="s">
        <v>151</v>
      </c>
      <c r="CO380" t="s">
        <v>100</v>
      </c>
      <c r="CP380" t="s">
        <v>100</v>
      </c>
      <c r="CQ380" t="s">
        <v>152</v>
      </c>
      <c r="CR380" t="s">
        <v>153</v>
      </c>
    </row>
    <row r="381" spans="1:96">
      <c r="A381" t="s">
        <v>1446</v>
      </c>
      <c r="B381" t="s">
        <v>1447</v>
      </c>
      <c r="C381" t="s">
        <v>189</v>
      </c>
      <c r="D381" t="s">
        <v>1448</v>
      </c>
      <c r="E381" t="s">
        <v>100</v>
      </c>
      <c r="F381" t="s">
        <v>100</v>
      </c>
      <c r="G381" t="s">
        <v>141</v>
      </c>
      <c r="H381" t="s">
        <v>142</v>
      </c>
      <c r="I381" t="s">
        <v>143</v>
      </c>
      <c r="J381" t="s">
        <v>144</v>
      </c>
      <c r="K381" t="s">
        <v>145</v>
      </c>
      <c r="L381" t="s">
        <v>106</v>
      </c>
      <c r="M381" t="s">
        <v>100</v>
      </c>
      <c r="N381" t="s">
        <v>100</v>
      </c>
      <c r="O381" t="s">
        <v>100</v>
      </c>
      <c r="P381" t="s">
        <v>146</v>
      </c>
      <c r="Q381" t="s">
        <v>147</v>
      </c>
      <c r="R381" t="s">
        <v>148</v>
      </c>
      <c r="S381" t="s">
        <v>100</v>
      </c>
      <c r="T381" t="s">
        <v>111</v>
      </c>
      <c r="U381" t="s">
        <v>112</v>
      </c>
      <c r="V381" t="s">
        <v>134</v>
      </c>
      <c r="W381" t="s">
        <v>134</v>
      </c>
      <c r="X381" t="s">
        <v>135</v>
      </c>
      <c r="Y381" t="s">
        <v>100</v>
      </c>
      <c r="Z381" t="s">
        <v>100</v>
      </c>
      <c r="AA381" t="s">
        <v>100</v>
      </c>
      <c r="AB381" t="s">
        <v>100</v>
      </c>
      <c r="AC381" t="s">
        <v>100</v>
      </c>
      <c r="AD381" t="s">
        <v>100</v>
      </c>
      <c r="AE381" t="s">
        <v>100</v>
      </c>
      <c r="AF381" t="s">
        <v>100</v>
      </c>
      <c r="AG381" t="s">
        <v>100</v>
      </c>
      <c r="AH381" t="s">
        <v>100</v>
      </c>
      <c r="AI381" t="s">
        <v>100</v>
      </c>
      <c r="AJ381" t="s">
        <v>100</v>
      </c>
      <c r="AK381" t="s">
        <v>100</v>
      </c>
      <c r="AL381" t="s">
        <v>100</v>
      </c>
      <c r="AM381" t="s">
        <v>100</v>
      </c>
      <c r="AN381" t="s">
        <v>100</v>
      </c>
      <c r="AO381" t="s">
        <v>100</v>
      </c>
      <c r="AP381" t="s">
        <v>100</v>
      </c>
      <c r="AQ381" t="s">
        <v>100</v>
      </c>
      <c r="AR381" t="s">
        <v>100</v>
      </c>
      <c r="AS381" t="s">
        <v>100</v>
      </c>
      <c r="AT381" t="s">
        <v>100</v>
      </c>
      <c r="AU381" t="s">
        <v>100</v>
      </c>
      <c r="AV381" t="s">
        <v>100</v>
      </c>
      <c r="AW381" t="s">
        <v>100</v>
      </c>
      <c r="AX381" t="s">
        <v>100</v>
      </c>
      <c r="AY381" t="s">
        <v>100</v>
      </c>
      <c r="AZ381" t="s">
        <v>100</v>
      </c>
      <c r="BA381" t="s">
        <v>100</v>
      </c>
      <c r="BB381" t="s">
        <v>100</v>
      </c>
      <c r="BC381" t="s">
        <v>100</v>
      </c>
      <c r="BD381" t="s">
        <v>100</v>
      </c>
      <c r="BE381" t="s">
        <v>100</v>
      </c>
      <c r="BF381" t="s">
        <v>100</v>
      </c>
      <c r="BG381" t="s">
        <v>100</v>
      </c>
      <c r="BH381" t="s">
        <v>100</v>
      </c>
      <c r="BI381" t="s">
        <v>100</v>
      </c>
      <c r="BJ381" t="s">
        <v>100</v>
      </c>
      <c r="BK381" t="s">
        <v>100</v>
      </c>
      <c r="BL381" t="s">
        <v>100</v>
      </c>
      <c r="BM381" t="s">
        <v>100</v>
      </c>
      <c r="BN381" t="s">
        <v>100</v>
      </c>
      <c r="BO381" t="s">
        <v>100</v>
      </c>
      <c r="BP381" t="s">
        <v>100</v>
      </c>
      <c r="BQ381" t="s">
        <v>100</v>
      </c>
      <c r="BR381" t="s">
        <v>100</v>
      </c>
      <c r="BS381" t="s">
        <v>100</v>
      </c>
      <c r="BT381" t="s">
        <v>100</v>
      </c>
      <c r="BU381" t="s">
        <v>100</v>
      </c>
      <c r="BV381" t="s">
        <v>100</v>
      </c>
      <c r="BW381" t="s">
        <v>100</v>
      </c>
      <c r="BX381" t="s">
        <v>100</v>
      </c>
      <c r="BY381" t="s">
        <v>100</v>
      </c>
      <c r="BZ381" t="s">
        <v>100</v>
      </c>
      <c r="CA381" t="s">
        <v>100</v>
      </c>
      <c r="CB381" t="s">
        <v>100</v>
      </c>
      <c r="CC381" t="s">
        <v>100</v>
      </c>
      <c r="CD381" t="s">
        <v>100</v>
      </c>
      <c r="CE381" t="s">
        <v>100</v>
      </c>
      <c r="CF381" t="s">
        <v>100</v>
      </c>
      <c r="CG381" t="s">
        <v>100</v>
      </c>
      <c r="CH381" t="s">
        <v>100</v>
      </c>
      <c r="CI381" t="s">
        <v>100</v>
      </c>
      <c r="CJ381" t="s">
        <v>181</v>
      </c>
      <c r="CK381" t="s">
        <v>315</v>
      </c>
      <c r="CL381" t="s">
        <v>400</v>
      </c>
      <c r="CM381" t="s">
        <v>100</v>
      </c>
      <c r="CN381" t="s">
        <v>151</v>
      </c>
      <c r="CO381" t="s">
        <v>100</v>
      </c>
      <c r="CP381" t="s">
        <v>100</v>
      </c>
      <c r="CQ381" t="s">
        <v>152</v>
      </c>
      <c r="CR381" t="s">
        <v>153</v>
      </c>
    </row>
    <row r="382" spans="1:96">
      <c r="A382" t="s">
        <v>1449</v>
      </c>
      <c r="B382" t="s">
        <v>1450</v>
      </c>
      <c r="C382" t="s">
        <v>138</v>
      </c>
      <c r="D382" t="s">
        <v>1451</v>
      </c>
      <c r="E382" t="s">
        <v>100</v>
      </c>
      <c r="F382" t="s">
        <v>100</v>
      </c>
      <c r="G382" t="s">
        <v>141</v>
      </c>
      <c r="H382" t="s">
        <v>142</v>
      </c>
      <c r="I382" t="s">
        <v>143</v>
      </c>
      <c r="J382" t="s">
        <v>144</v>
      </c>
      <c r="K382" t="s">
        <v>145</v>
      </c>
      <c r="L382" t="s">
        <v>106</v>
      </c>
      <c r="M382" t="s">
        <v>100</v>
      </c>
      <c r="N382" t="s">
        <v>100</v>
      </c>
      <c r="O382" t="s">
        <v>100</v>
      </c>
      <c r="P382" t="s">
        <v>146</v>
      </c>
      <c r="Q382" t="s">
        <v>147</v>
      </c>
      <c r="R382" t="s">
        <v>148</v>
      </c>
      <c r="S382" t="s">
        <v>100</v>
      </c>
      <c r="T382" t="s">
        <v>100</v>
      </c>
      <c r="U382" t="s">
        <v>112</v>
      </c>
      <c r="V382" t="s">
        <v>271</v>
      </c>
      <c r="W382" t="s">
        <v>271</v>
      </c>
      <c r="X382" t="s">
        <v>842</v>
      </c>
      <c r="Y382" t="s">
        <v>100</v>
      </c>
      <c r="Z382" t="s">
        <v>100</v>
      </c>
      <c r="AA382" t="s">
        <v>100</v>
      </c>
      <c r="AB382" t="s">
        <v>100</v>
      </c>
      <c r="AC382" t="s">
        <v>100</v>
      </c>
      <c r="AD382" t="s">
        <v>100</v>
      </c>
      <c r="AE382" t="s">
        <v>100</v>
      </c>
      <c r="AF382" t="s">
        <v>100</v>
      </c>
      <c r="AG382" t="s">
        <v>100</v>
      </c>
      <c r="AH382" t="s">
        <v>100</v>
      </c>
      <c r="AI382" t="s">
        <v>100</v>
      </c>
      <c r="AJ382" t="s">
        <v>100</v>
      </c>
      <c r="AK382" t="s">
        <v>115</v>
      </c>
      <c r="AL382" t="s">
        <v>100</v>
      </c>
      <c r="AM382" t="s">
        <v>100</v>
      </c>
      <c r="AN382" t="s">
        <v>100</v>
      </c>
      <c r="AO382" t="s">
        <v>100</v>
      </c>
      <c r="AP382" t="s">
        <v>100</v>
      </c>
      <c r="AQ382" t="s">
        <v>100</v>
      </c>
      <c r="AR382" t="s">
        <v>100</v>
      </c>
      <c r="AS382" t="s">
        <v>100</v>
      </c>
      <c r="AT382" t="s">
        <v>100</v>
      </c>
      <c r="AU382" t="s">
        <v>100</v>
      </c>
      <c r="AV382" t="s">
        <v>100</v>
      </c>
      <c r="AW382" t="s">
        <v>100</v>
      </c>
      <c r="AX382" t="s">
        <v>100</v>
      </c>
      <c r="AY382" t="s">
        <v>100</v>
      </c>
      <c r="AZ382" t="s">
        <v>100</v>
      </c>
      <c r="BA382" t="s">
        <v>100</v>
      </c>
      <c r="BB382" t="s">
        <v>100</v>
      </c>
      <c r="BC382" t="s">
        <v>100</v>
      </c>
      <c r="BD382" t="s">
        <v>100</v>
      </c>
      <c r="BE382" t="s">
        <v>100</v>
      </c>
      <c r="BF382" t="s">
        <v>100</v>
      </c>
      <c r="BG382" t="s">
        <v>100</v>
      </c>
      <c r="BH382" t="s">
        <v>100</v>
      </c>
      <c r="BI382" t="s">
        <v>100</v>
      </c>
      <c r="BJ382" t="s">
        <v>100</v>
      </c>
      <c r="BK382" t="s">
        <v>100</v>
      </c>
      <c r="BL382" t="s">
        <v>100</v>
      </c>
      <c r="BM382" t="s">
        <v>100</v>
      </c>
      <c r="BN382" t="s">
        <v>100</v>
      </c>
      <c r="BO382" t="s">
        <v>100</v>
      </c>
      <c r="BP382" t="s">
        <v>100</v>
      </c>
      <c r="BQ382" t="s">
        <v>100</v>
      </c>
      <c r="BR382" t="s">
        <v>100</v>
      </c>
      <c r="BS382" t="s">
        <v>100</v>
      </c>
      <c r="BT382" t="s">
        <v>100</v>
      </c>
      <c r="BU382" t="s">
        <v>100</v>
      </c>
      <c r="BV382" t="s">
        <v>100</v>
      </c>
      <c r="BW382" t="s">
        <v>100</v>
      </c>
      <c r="BX382" t="s">
        <v>100</v>
      </c>
      <c r="BY382" t="s">
        <v>100</v>
      </c>
      <c r="BZ382" t="s">
        <v>100</v>
      </c>
      <c r="CA382" t="s">
        <v>100</v>
      </c>
      <c r="CB382" t="s">
        <v>100</v>
      </c>
      <c r="CC382" t="s">
        <v>100</v>
      </c>
      <c r="CD382" t="s">
        <v>100</v>
      </c>
      <c r="CE382" t="s">
        <v>100</v>
      </c>
      <c r="CF382" t="s">
        <v>100</v>
      </c>
      <c r="CG382" t="s">
        <v>100</v>
      </c>
      <c r="CH382" t="s">
        <v>100</v>
      </c>
      <c r="CI382" t="s">
        <v>100</v>
      </c>
      <c r="CJ382" t="s">
        <v>100</v>
      </c>
      <c r="CK382" t="s">
        <v>100</v>
      </c>
      <c r="CL382" t="s">
        <v>100</v>
      </c>
      <c r="CM382" t="s">
        <v>1452</v>
      </c>
      <c r="CN382" t="s">
        <v>151</v>
      </c>
      <c r="CO382" t="s">
        <v>100</v>
      </c>
      <c r="CP382" t="s">
        <v>100</v>
      </c>
      <c r="CQ382" t="s">
        <v>152</v>
      </c>
      <c r="CR382" t="s">
        <v>340</v>
      </c>
    </row>
    <row r="383" spans="1:96">
      <c r="A383" t="s">
        <v>1453</v>
      </c>
      <c r="B383" t="s">
        <v>1454</v>
      </c>
      <c r="C383" t="s">
        <v>189</v>
      </c>
      <c r="D383" t="s">
        <v>1455</v>
      </c>
      <c r="E383" t="s">
        <v>100</v>
      </c>
      <c r="F383" t="s">
        <v>100</v>
      </c>
      <c r="G383" t="s">
        <v>141</v>
      </c>
      <c r="H383" t="s">
        <v>142</v>
      </c>
      <c r="I383" t="s">
        <v>143</v>
      </c>
      <c r="J383" t="s">
        <v>144</v>
      </c>
      <c r="K383" t="s">
        <v>145</v>
      </c>
      <c r="L383" t="s">
        <v>106</v>
      </c>
      <c r="M383" t="s">
        <v>100</v>
      </c>
      <c r="N383" t="s">
        <v>100</v>
      </c>
      <c r="O383" t="s">
        <v>100</v>
      </c>
      <c r="P383" t="s">
        <v>146</v>
      </c>
      <c r="Q383" t="s">
        <v>147</v>
      </c>
      <c r="R383" t="s">
        <v>148</v>
      </c>
      <c r="S383" t="s">
        <v>100</v>
      </c>
      <c r="T383" t="s">
        <v>111</v>
      </c>
      <c r="U383" t="s">
        <v>112</v>
      </c>
      <c r="V383" t="s">
        <v>113</v>
      </c>
      <c r="W383" t="s">
        <v>113</v>
      </c>
      <c r="X383" t="s">
        <v>114</v>
      </c>
      <c r="Y383" t="s">
        <v>100</v>
      </c>
      <c r="Z383" t="s">
        <v>100</v>
      </c>
      <c r="AA383" t="s">
        <v>100</v>
      </c>
      <c r="AB383" t="s">
        <v>100</v>
      </c>
      <c r="AC383" t="s">
        <v>100</v>
      </c>
      <c r="AD383" t="s">
        <v>100</v>
      </c>
      <c r="AE383" t="s">
        <v>100</v>
      </c>
      <c r="AF383" t="s">
        <v>100</v>
      </c>
      <c r="AG383" t="s">
        <v>100</v>
      </c>
      <c r="AH383" t="s">
        <v>100</v>
      </c>
      <c r="AI383" t="s">
        <v>100</v>
      </c>
      <c r="AJ383" t="s">
        <v>100</v>
      </c>
      <c r="AK383" t="s">
        <v>100</v>
      </c>
      <c r="AL383" t="s">
        <v>100</v>
      </c>
      <c r="AM383" t="s">
        <v>100</v>
      </c>
      <c r="AN383" t="s">
        <v>100</v>
      </c>
      <c r="AO383" t="s">
        <v>100</v>
      </c>
      <c r="AP383" t="s">
        <v>100</v>
      </c>
      <c r="AQ383" t="s">
        <v>100</v>
      </c>
      <c r="AR383" t="s">
        <v>100</v>
      </c>
      <c r="AS383" t="s">
        <v>100</v>
      </c>
      <c r="AT383" t="s">
        <v>100</v>
      </c>
      <c r="AU383" t="s">
        <v>100</v>
      </c>
      <c r="AV383" t="s">
        <v>100</v>
      </c>
      <c r="AW383" t="s">
        <v>100</v>
      </c>
      <c r="AX383" t="s">
        <v>100</v>
      </c>
      <c r="AY383" t="s">
        <v>100</v>
      </c>
      <c r="AZ383" t="s">
        <v>100</v>
      </c>
      <c r="BA383" t="s">
        <v>100</v>
      </c>
      <c r="BB383" t="s">
        <v>100</v>
      </c>
      <c r="BC383" t="s">
        <v>100</v>
      </c>
      <c r="BD383" t="s">
        <v>100</v>
      </c>
      <c r="BE383" t="s">
        <v>100</v>
      </c>
      <c r="BF383" t="s">
        <v>100</v>
      </c>
      <c r="BG383" t="s">
        <v>100</v>
      </c>
      <c r="BH383" t="s">
        <v>100</v>
      </c>
      <c r="BI383" t="s">
        <v>100</v>
      </c>
      <c r="BJ383" t="s">
        <v>100</v>
      </c>
      <c r="BK383" t="s">
        <v>100</v>
      </c>
      <c r="BL383" t="s">
        <v>100</v>
      </c>
      <c r="BM383" t="s">
        <v>100</v>
      </c>
      <c r="BN383" t="s">
        <v>100</v>
      </c>
      <c r="BO383" t="s">
        <v>115</v>
      </c>
      <c r="BP383" t="s">
        <v>100</v>
      </c>
      <c r="BQ383" t="s">
        <v>100</v>
      </c>
      <c r="BR383" t="s">
        <v>100</v>
      </c>
      <c r="BS383" t="s">
        <v>100</v>
      </c>
      <c r="BT383" t="s">
        <v>100</v>
      </c>
      <c r="BU383" t="s">
        <v>100</v>
      </c>
      <c r="BV383" t="s">
        <v>100</v>
      </c>
      <c r="BW383" t="s">
        <v>100</v>
      </c>
      <c r="BX383" t="s">
        <v>100</v>
      </c>
      <c r="BY383" t="s">
        <v>100</v>
      </c>
      <c r="BZ383" t="s">
        <v>100</v>
      </c>
      <c r="CA383" t="s">
        <v>100</v>
      </c>
      <c r="CB383" t="s">
        <v>100</v>
      </c>
      <c r="CC383" t="s">
        <v>100</v>
      </c>
      <c r="CD383" t="s">
        <v>100</v>
      </c>
      <c r="CE383" t="s">
        <v>100</v>
      </c>
      <c r="CF383" t="s">
        <v>100</v>
      </c>
      <c r="CG383" t="s">
        <v>100</v>
      </c>
      <c r="CH383" t="s">
        <v>100</v>
      </c>
      <c r="CI383" t="s">
        <v>100</v>
      </c>
      <c r="CJ383" t="s">
        <v>100</v>
      </c>
      <c r="CK383" t="s">
        <v>100</v>
      </c>
      <c r="CL383" t="s">
        <v>100</v>
      </c>
      <c r="CM383" t="s">
        <v>100</v>
      </c>
      <c r="CN383" t="s">
        <v>151</v>
      </c>
      <c r="CO383" t="s">
        <v>100</v>
      </c>
      <c r="CP383" t="s">
        <v>100</v>
      </c>
      <c r="CQ383" t="s">
        <v>152</v>
      </c>
      <c r="CR383" t="s">
        <v>153</v>
      </c>
    </row>
    <row r="384" spans="1:96">
      <c r="A384" t="s">
        <v>1456</v>
      </c>
      <c r="B384" t="s">
        <v>1457</v>
      </c>
      <c r="C384" t="s">
        <v>189</v>
      </c>
      <c r="D384" t="s">
        <v>1458</v>
      </c>
      <c r="E384" t="s">
        <v>100</v>
      </c>
      <c r="F384" t="s">
        <v>100</v>
      </c>
      <c r="G384" t="s">
        <v>141</v>
      </c>
      <c r="H384" t="s">
        <v>142</v>
      </c>
      <c r="I384" t="s">
        <v>143</v>
      </c>
      <c r="J384" t="s">
        <v>144</v>
      </c>
      <c r="K384" t="s">
        <v>145</v>
      </c>
      <c r="L384" t="s">
        <v>106</v>
      </c>
      <c r="M384" t="s">
        <v>100</v>
      </c>
      <c r="N384" t="s">
        <v>100</v>
      </c>
      <c r="O384" t="s">
        <v>100</v>
      </c>
      <c r="P384" t="s">
        <v>146</v>
      </c>
      <c r="Q384" t="s">
        <v>147</v>
      </c>
      <c r="R384" t="s">
        <v>148</v>
      </c>
      <c r="S384" t="s">
        <v>100</v>
      </c>
      <c r="T384" t="s">
        <v>111</v>
      </c>
      <c r="U384" t="s">
        <v>112</v>
      </c>
      <c r="V384" t="s">
        <v>113</v>
      </c>
      <c r="W384" t="s">
        <v>113</v>
      </c>
      <c r="X384" t="s">
        <v>114</v>
      </c>
      <c r="Y384" t="s">
        <v>100</v>
      </c>
      <c r="Z384" t="s">
        <v>100</v>
      </c>
      <c r="AA384" t="s">
        <v>100</v>
      </c>
      <c r="AB384" t="s">
        <v>100</v>
      </c>
      <c r="AC384" t="s">
        <v>100</v>
      </c>
      <c r="AD384" t="s">
        <v>100</v>
      </c>
      <c r="AE384" t="s">
        <v>100</v>
      </c>
      <c r="AF384" t="s">
        <v>100</v>
      </c>
      <c r="AG384" t="s">
        <v>100</v>
      </c>
      <c r="AH384" t="s">
        <v>100</v>
      </c>
      <c r="AI384" t="s">
        <v>100</v>
      </c>
      <c r="AJ384" t="s">
        <v>100</v>
      </c>
      <c r="AK384" t="s">
        <v>100</v>
      </c>
      <c r="AL384" t="s">
        <v>100</v>
      </c>
      <c r="AM384" t="s">
        <v>100</v>
      </c>
      <c r="AN384" t="s">
        <v>100</v>
      </c>
      <c r="AO384" t="s">
        <v>100</v>
      </c>
      <c r="AP384" t="s">
        <v>100</v>
      </c>
      <c r="AQ384" t="s">
        <v>100</v>
      </c>
      <c r="AR384" t="s">
        <v>100</v>
      </c>
      <c r="AS384" t="s">
        <v>100</v>
      </c>
      <c r="AT384" t="s">
        <v>100</v>
      </c>
      <c r="AU384" t="s">
        <v>100</v>
      </c>
      <c r="AV384" t="s">
        <v>100</v>
      </c>
      <c r="AW384" t="s">
        <v>100</v>
      </c>
      <c r="AX384" t="s">
        <v>100</v>
      </c>
      <c r="AY384" t="s">
        <v>100</v>
      </c>
      <c r="AZ384" t="s">
        <v>100</v>
      </c>
      <c r="BA384" t="s">
        <v>100</v>
      </c>
      <c r="BB384" t="s">
        <v>100</v>
      </c>
      <c r="BC384" t="s">
        <v>100</v>
      </c>
      <c r="BD384" t="s">
        <v>100</v>
      </c>
      <c r="BE384" t="s">
        <v>100</v>
      </c>
      <c r="BF384" t="s">
        <v>100</v>
      </c>
      <c r="BG384" t="s">
        <v>100</v>
      </c>
      <c r="BH384" t="s">
        <v>100</v>
      </c>
      <c r="BI384" t="s">
        <v>100</v>
      </c>
      <c r="BJ384" t="s">
        <v>100</v>
      </c>
      <c r="BK384" t="s">
        <v>100</v>
      </c>
      <c r="BL384" t="s">
        <v>100</v>
      </c>
      <c r="BM384" t="s">
        <v>100</v>
      </c>
      <c r="BN384" t="s">
        <v>100</v>
      </c>
      <c r="BO384" t="s">
        <v>115</v>
      </c>
      <c r="BP384" t="s">
        <v>100</v>
      </c>
      <c r="BQ384" t="s">
        <v>100</v>
      </c>
      <c r="BR384" t="s">
        <v>100</v>
      </c>
      <c r="BS384" t="s">
        <v>100</v>
      </c>
      <c r="BT384" t="s">
        <v>100</v>
      </c>
      <c r="BU384" t="s">
        <v>100</v>
      </c>
      <c r="BV384" t="s">
        <v>100</v>
      </c>
      <c r="BW384" t="s">
        <v>100</v>
      </c>
      <c r="BX384" t="s">
        <v>100</v>
      </c>
      <c r="BY384" t="s">
        <v>100</v>
      </c>
      <c r="BZ384" t="s">
        <v>100</v>
      </c>
      <c r="CA384" t="s">
        <v>100</v>
      </c>
      <c r="CB384" t="s">
        <v>100</v>
      </c>
      <c r="CC384" t="s">
        <v>100</v>
      </c>
      <c r="CD384" t="s">
        <v>100</v>
      </c>
      <c r="CE384" t="s">
        <v>100</v>
      </c>
      <c r="CF384" t="s">
        <v>100</v>
      </c>
      <c r="CG384" t="s">
        <v>100</v>
      </c>
      <c r="CH384" t="s">
        <v>100</v>
      </c>
      <c r="CI384" t="s">
        <v>100</v>
      </c>
      <c r="CJ384" t="s">
        <v>100</v>
      </c>
      <c r="CK384" t="s">
        <v>100</v>
      </c>
      <c r="CL384" t="s">
        <v>100</v>
      </c>
      <c r="CM384" t="s">
        <v>100</v>
      </c>
      <c r="CN384" t="s">
        <v>151</v>
      </c>
      <c r="CO384" t="s">
        <v>100</v>
      </c>
      <c r="CP384" t="s">
        <v>100</v>
      </c>
      <c r="CQ384" t="s">
        <v>152</v>
      </c>
      <c r="CR384" t="s">
        <v>277</v>
      </c>
    </row>
    <row r="385" spans="1:96">
      <c r="A385" t="s">
        <v>1459</v>
      </c>
      <c r="B385" t="s">
        <v>1460</v>
      </c>
      <c r="C385" t="s">
        <v>98</v>
      </c>
      <c r="D385" t="s">
        <v>1460</v>
      </c>
      <c r="E385" t="s">
        <v>100</v>
      </c>
      <c r="F385" t="s">
        <v>100</v>
      </c>
      <c r="G385" t="s">
        <v>101</v>
      </c>
      <c r="H385" t="s">
        <v>102</v>
      </c>
      <c r="I385" t="s">
        <v>103</v>
      </c>
      <c r="J385" t="s">
        <v>1461</v>
      </c>
      <c r="K385" t="s">
        <v>197</v>
      </c>
      <c r="L385" t="s">
        <v>106</v>
      </c>
      <c r="M385" t="s">
        <v>100</v>
      </c>
      <c r="N385" t="s">
        <v>100</v>
      </c>
      <c r="O385" t="s">
        <v>100</v>
      </c>
      <c r="P385" t="s">
        <v>107</v>
      </c>
      <c r="Q385" t="s">
        <v>108</v>
      </c>
      <c r="R385" t="s">
        <v>198</v>
      </c>
      <c r="S385" t="s">
        <v>110</v>
      </c>
      <c r="T385" t="s">
        <v>111</v>
      </c>
      <c r="U385" t="s">
        <v>112</v>
      </c>
      <c r="V385" t="s">
        <v>134</v>
      </c>
      <c r="W385" t="s">
        <v>134</v>
      </c>
      <c r="X385" t="s">
        <v>135</v>
      </c>
      <c r="Y385" t="s">
        <v>115</v>
      </c>
      <c r="Z385" t="s">
        <v>100</v>
      </c>
      <c r="AA385" t="s">
        <v>100</v>
      </c>
      <c r="AB385" t="s">
        <v>100</v>
      </c>
      <c r="AC385" t="s">
        <v>100</v>
      </c>
      <c r="AD385" t="s">
        <v>100</v>
      </c>
      <c r="AE385" t="s">
        <v>115</v>
      </c>
      <c r="AF385" t="s">
        <v>100</v>
      </c>
      <c r="AG385" t="s">
        <v>100</v>
      </c>
      <c r="AH385" t="s">
        <v>100</v>
      </c>
      <c r="AI385" t="s">
        <v>100</v>
      </c>
      <c r="AJ385" t="s">
        <v>100</v>
      </c>
      <c r="AK385" t="s">
        <v>100</v>
      </c>
      <c r="AL385" t="s">
        <v>100</v>
      </c>
      <c r="AM385" t="s">
        <v>100</v>
      </c>
      <c r="AN385" t="s">
        <v>100</v>
      </c>
      <c r="AO385" t="s">
        <v>100</v>
      </c>
      <c r="AP385" t="s">
        <v>100</v>
      </c>
      <c r="AQ385" t="s">
        <v>100</v>
      </c>
      <c r="AR385" t="s">
        <v>100</v>
      </c>
      <c r="AS385" t="s">
        <v>100</v>
      </c>
      <c r="AT385" t="s">
        <v>100</v>
      </c>
      <c r="AU385" t="s">
        <v>100</v>
      </c>
      <c r="AV385" t="s">
        <v>100</v>
      </c>
      <c r="AW385" t="s">
        <v>100</v>
      </c>
      <c r="AX385" t="s">
        <v>100</v>
      </c>
      <c r="AY385" t="s">
        <v>100</v>
      </c>
      <c r="AZ385" t="s">
        <v>100</v>
      </c>
      <c r="BA385" t="s">
        <v>100</v>
      </c>
      <c r="BB385" t="s">
        <v>100</v>
      </c>
      <c r="BC385" t="s">
        <v>100</v>
      </c>
      <c r="BD385" t="s">
        <v>100</v>
      </c>
      <c r="BE385" t="s">
        <v>100</v>
      </c>
      <c r="BF385" t="s">
        <v>100</v>
      </c>
      <c r="BG385" t="s">
        <v>100</v>
      </c>
      <c r="BH385" t="s">
        <v>100</v>
      </c>
      <c r="BI385" t="s">
        <v>100</v>
      </c>
      <c r="BJ385" t="s">
        <v>100</v>
      </c>
      <c r="BK385" t="s">
        <v>100</v>
      </c>
      <c r="BL385" t="s">
        <v>100</v>
      </c>
      <c r="BM385" t="s">
        <v>100</v>
      </c>
      <c r="BN385" t="s">
        <v>100</v>
      </c>
      <c r="BO385" t="s">
        <v>100</v>
      </c>
      <c r="BP385" t="s">
        <v>100</v>
      </c>
      <c r="BQ385" t="s">
        <v>100</v>
      </c>
      <c r="BR385" t="s">
        <v>100</v>
      </c>
      <c r="BS385" t="s">
        <v>100</v>
      </c>
      <c r="BT385" t="s">
        <v>100</v>
      </c>
      <c r="BU385" t="s">
        <v>100</v>
      </c>
      <c r="BV385" t="s">
        <v>100</v>
      </c>
      <c r="BW385" t="s">
        <v>100</v>
      </c>
      <c r="BX385" t="s">
        <v>100</v>
      </c>
      <c r="BY385" t="s">
        <v>100</v>
      </c>
      <c r="BZ385" t="s">
        <v>100</v>
      </c>
      <c r="CA385" t="s">
        <v>100</v>
      </c>
      <c r="CB385" t="s">
        <v>100</v>
      </c>
      <c r="CC385" t="s">
        <v>100</v>
      </c>
      <c r="CD385" t="s">
        <v>100</v>
      </c>
      <c r="CE385" t="s">
        <v>100</v>
      </c>
      <c r="CF385" t="s">
        <v>100</v>
      </c>
      <c r="CG385" t="s">
        <v>100</v>
      </c>
      <c r="CH385" t="s">
        <v>100</v>
      </c>
      <c r="CI385" t="s">
        <v>100</v>
      </c>
      <c r="CJ385" t="s">
        <v>115</v>
      </c>
      <c r="CK385" t="s">
        <v>100</v>
      </c>
      <c r="CL385" t="s">
        <v>100</v>
      </c>
      <c r="CM385" t="s">
        <v>100</v>
      </c>
      <c r="CN385" t="s">
        <v>116</v>
      </c>
      <c r="CO385" t="s">
        <v>117</v>
      </c>
      <c r="CP385" t="s">
        <v>117</v>
      </c>
      <c r="CQ385" t="s">
        <v>100</v>
      </c>
      <c r="CR385" t="s">
        <v>100</v>
      </c>
    </row>
    <row r="386" spans="1:96">
      <c r="A386" t="s">
        <v>1461</v>
      </c>
      <c r="B386" t="s">
        <v>1462</v>
      </c>
      <c r="C386" t="s">
        <v>200</v>
      </c>
      <c r="D386" t="s">
        <v>1463</v>
      </c>
      <c r="E386" t="s">
        <v>202</v>
      </c>
      <c r="F386" t="s">
        <v>100</v>
      </c>
      <c r="G386" t="s">
        <v>101</v>
      </c>
      <c r="H386" t="s">
        <v>102</v>
      </c>
      <c r="I386" t="s">
        <v>103</v>
      </c>
      <c r="J386" t="s">
        <v>1461</v>
      </c>
      <c r="K386" t="s">
        <v>197</v>
      </c>
      <c r="L386" t="s">
        <v>106</v>
      </c>
      <c r="M386" t="s">
        <v>100</v>
      </c>
      <c r="N386" t="s">
        <v>100</v>
      </c>
      <c r="O386" t="s">
        <v>100</v>
      </c>
      <c r="P386" t="s">
        <v>146</v>
      </c>
      <c r="Q386" t="s">
        <v>108</v>
      </c>
      <c r="R386" t="s">
        <v>148</v>
      </c>
      <c r="S386" t="s">
        <v>100</v>
      </c>
      <c r="T386" t="s">
        <v>100</v>
      </c>
      <c r="U386" t="s">
        <v>112</v>
      </c>
      <c r="V386" t="s">
        <v>134</v>
      </c>
      <c r="W386" t="s">
        <v>134</v>
      </c>
      <c r="X386" t="s">
        <v>135</v>
      </c>
      <c r="Y386" t="s">
        <v>100</v>
      </c>
      <c r="Z386" t="s">
        <v>100</v>
      </c>
      <c r="AA386" t="s">
        <v>100</v>
      </c>
      <c r="AB386" t="s">
        <v>100</v>
      </c>
      <c r="AC386" t="s">
        <v>100</v>
      </c>
      <c r="AD386" t="s">
        <v>100</v>
      </c>
      <c r="AE386" t="s">
        <v>115</v>
      </c>
      <c r="AF386" t="s">
        <v>100</v>
      </c>
      <c r="AG386" t="s">
        <v>100</v>
      </c>
      <c r="AH386" t="s">
        <v>100</v>
      </c>
      <c r="AI386" t="s">
        <v>100</v>
      </c>
      <c r="AJ386" t="s">
        <v>100</v>
      </c>
      <c r="AK386" t="s">
        <v>100</v>
      </c>
      <c r="AL386" t="s">
        <v>100</v>
      </c>
      <c r="AM386" t="s">
        <v>100</v>
      </c>
      <c r="AN386" t="s">
        <v>100</v>
      </c>
      <c r="AO386" t="s">
        <v>100</v>
      </c>
      <c r="AP386" t="s">
        <v>100</v>
      </c>
      <c r="AQ386" t="s">
        <v>100</v>
      </c>
      <c r="AR386" t="s">
        <v>100</v>
      </c>
      <c r="AS386" t="s">
        <v>100</v>
      </c>
      <c r="AT386" t="s">
        <v>100</v>
      </c>
      <c r="AU386" t="s">
        <v>100</v>
      </c>
      <c r="AV386" t="s">
        <v>100</v>
      </c>
      <c r="AW386" t="s">
        <v>100</v>
      </c>
      <c r="AX386" t="s">
        <v>100</v>
      </c>
      <c r="AY386" t="s">
        <v>100</v>
      </c>
      <c r="AZ386" t="s">
        <v>100</v>
      </c>
      <c r="BA386" t="s">
        <v>100</v>
      </c>
      <c r="BB386" t="s">
        <v>100</v>
      </c>
      <c r="BC386" t="s">
        <v>100</v>
      </c>
      <c r="BD386" t="s">
        <v>100</v>
      </c>
      <c r="BE386" t="s">
        <v>100</v>
      </c>
      <c r="BF386" t="s">
        <v>100</v>
      </c>
      <c r="BG386" t="s">
        <v>100</v>
      </c>
      <c r="BH386" t="s">
        <v>100</v>
      </c>
      <c r="BI386" t="s">
        <v>100</v>
      </c>
      <c r="BJ386" t="s">
        <v>100</v>
      </c>
      <c r="BK386" t="s">
        <v>100</v>
      </c>
      <c r="BL386" t="s">
        <v>100</v>
      </c>
      <c r="BM386" t="s">
        <v>100</v>
      </c>
      <c r="BN386" t="s">
        <v>100</v>
      </c>
      <c r="BO386" t="s">
        <v>115</v>
      </c>
      <c r="BP386" t="s">
        <v>100</v>
      </c>
      <c r="BQ386" t="s">
        <v>100</v>
      </c>
      <c r="BR386" t="s">
        <v>100</v>
      </c>
      <c r="BS386" t="s">
        <v>100</v>
      </c>
      <c r="BT386" t="s">
        <v>100</v>
      </c>
      <c r="BU386" t="s">
        <v>100</v>
      </c>
      <c r="BV386" t="s">
        <v>100</v>
      </c>
      <c r="BW386" t="s">
        <v>100</v>
      </c>
      <c r="BX386" t="s">
        <v>100</v>
      </c>
      <c r="BY386" t="s">
        <v>100</v>
      </c>
      <c r="BZ386" t="s">
        <v>100</v>
      </c>
      <c r="CA386" t="s">
        <v>100</v>
      </c>
      <c r="CB386" t="s">
        <v>100</v>
      </c>
      <c r="CC386" t="s">
        <v>100</v>
      </c>
      <c r="CD386" t="s">
        <v>100</v>
      </c>
      <c r="CE386" t="s">
        <v>100</v>
      </c>
      <c r="CF386" t="s">
        <v>100</v>
      </c>
      <c r="CG386" t="s">
        <v>100</v>
      </c>
      <c r="CH386" t="s">
        <v>100</v>
      </c>
      <c r="CI386" t="s">
        <v>100</v>
      </c>
      <c r="CJ386" t="s">
        <v>100</v>
      </c>
      <c r="CK386" t="s">
        <v>100</v>
      </c>
      <c r="CL386" t="s">
        <v>100</v>
      </c>
      <c r="CM386" t="s">
        <v>100</v>
      </c>
      <c r="CN386" t="s">
        <v>151</v>
      </c>
      <c r="CO386" t="s">
        <v>100</v>
      </c>
      <c r="CP386" t="s">
        <v>100</v>
      </c>
      <c r="CQ386" t="s">
        <v>152</v>
      </c>
      <c r="CR386" t="s">
        <v>153</v>
      </c>
    </row>
    <row r="387" spans="1:96">
      <c r="A387" t="s">
        <v>1464</v>
      </c>
      <c r="B387" t="s">
        <v>1465</v>
      </c>
      <c r="C387" t="s">
        <v>189</v>
      </c>
      <c r="D387" t="s">
        <v>1466</v>
      </c>
      <c r="E387" t="s">
        <v>100</v>
      </c>
      <c r="F387" t="s">
        <v>100</v>
      </c>
      <c r="G387" t="s">
        <v>141</v>
      </c>
      <c r="H387" t="s">
        <v>142</v>
      </c>
      <c r="I387" t="s">
        <v>143</v>
      </c>
      <c r="J387" t="s">
        <v>144</v>
      </c>
      <c r="K387" t="s">
        <v>145</v>
      </c>
      <c r="L387" t="s">
        <v>106</v>
      </c>
      <c r="M387" t="s">
        <v>100</v>
      </c>
      <c r="N387" t="s">
        <v>100</v>
      </c>
      <c r="O387" t="s">
        <v>100</v>
      </c>
      <c r="P387" t="s">
        <v>146</v>
      </c>
      <c r="Q387" t="s">
        <v>147</v>
      </c>
      <c r="R387" t="s">
        <v>148</v>
      </c>
      <c r="S387" t="s">
        <v>100</v>
      </c>
      <c r="T387" t="s">
        <v>111</v>
      </c>
      <c r="U387" t="s">
        <v>112</v>
      </c>
      <c r="V387" t="s">
        <v>134</v>
      </c>
      <c r="W387" t="s">
        <v>134</v>
      </c>
      <c r="X387" t="s">
        <v>135</v>
      </c>
      <c r="Y387" t="s">
        <v>100</v>
      </c>
      <c r="Z387" t="s">
        <v>100</v>
      </c>
      <c r="AA387" t="s">
        <v>100</v>
      </c>
      <c r="AB387" t="s">
        <v>100</v>
      </c>
      <c r="AC387" t="s">
        <v>100</v>
      </c>
      <c r="AD387" t="s">
        <v>100</v>
      </c>
      <c r="AE387" t="s">
        <v>100</v>
      </c>
      <c r="AF387" t="s">
        <v>100</v>
      </c>
      <c r="AG387" t="s">
        <v>100</v>
      </c>
      <c r="AH387" t="s">
        <v>100</v>
      </c>
      <c r="AI387" t="s">
        <v>100</v>
      </c>
      <c r="AJ387" t="s">
        <v>100</v>
      </c>
      <c r="AK387" t="s">
        <v>100</v>
      </c>
      <c r="AL387" t="s">
        <v>100</v>
      </c>
      <c r="AM387" t="s">
        <v>100</v>
      </c>
      <c r="AN387" t="s">
        <v>100</v>
      </c>
      <c r="AO387" t="s">
        <v>100</v>
      </c>
      <c r="AP387" t="s">
        <v>100</v>
      </c>
      <c r="AQ387" t="s">
        <v>100</v>
      </c>
      <c r="AR387" t="s">
        <v>100</v>
      </c>
      <c r="AS387" t="s">
        <v>100</v>
      </c>
      <c r="AT387" t="s">
        <v>100</v>
      </c>
      <c r="AU387" t="s">
        <v>100</v>
      </c>
      <c r="AV387" t="s">
        <v>100</v>
      </c>
      <c r="AW387" t="s">
        <v>100</v>
      </c>
      <c r="AX387" t="s">
        <v>100</v>
      </c>
      <c r="AY387" t="s">
        <v>100</v>
      </c>
      <c r="AZ387" t="s">
        <v>100</v>
      </c>
      <c r="BA387" t="s">
        <v>100</v>
      </c>
      <c r="BB387" t="s">
        <v>100</v>
      </c>
      <c r="BC387" t="s">
        <v>100</v>
      </c>
      <c r="BD387" t="s">
        <v>100</v>
      </c>
      <c r="BE387" t="s">
        <v>100</v>
      </c>
      <c r="BF387" t="s">
        <v>100</v>
      </c>
      <c r="BG387" t="s">
        <v>100</v>
      </c>
      <c r="BH387" t="s">
        <v>100</v>
      </c>
      <c r="BI387" t="s">
        <v>100</v>
      </c>
      <c r="BJ387" t="s">
        <v>100</v>
      </c>
      <c r="BK387" t="s">
        <v>100</v>
      </c>
      <c r="BL387" t="s">
        <v>100</v>
      </c>
      <c r="BM387" t="s">
        <v>100</v>
      </c>
      <c r="BN387" t="s">
        <v>100</v>
      </c>
      <c r="BO387" t="s">
        <v>100</v>
      </c>
      <c r="BP387" t="s">
        <v>100</v>
      </c>
      <c r="BQ387" t="s">
        <v>100</v>
      </c>
      <c r="BR387" t="s">
        <v>259</v>
      </c>
      <c r="BS387" t="s">
        <v>182</v>
      </c>
      <c r="BT387" t="s">
        <v>280</v>
      </c>
      <c r="BU387" t="s">
        <v>100</v>
      </c>
      <c r="BV387" t="s">
        <v>100</v>
      </c>
      <c r="BW387" t="s">
        <v>100</v>
      </c>
      <c r="BX387" t="s">
        <v>100</v>
      </c>
      <c r="BY387" t="s">
        <v>100</v>
      </c>
      <c r="BZ387" t="s">
        <v>100</v>
      </c>
      <c r="CA387" t="s">
        <v>100</v>
      </c>
      <c r="CB387" t="s">
        <v>100</v>
      </c>
      <c r="CC387" t="s">
        <v>100</v>
      </c>
      <c r="CD387" t="s">
        <v>100</v>
      </c>
      <c r="CE387" t="s">
        <v>100</v>
      </c>
      <c r="CF387" t="s">
        <v>100</v>
      </c>
      <c r="CG387" t="s">
        <v>100</v>
      </c>
      <c r="CH387" t="s">
        <v>100</v>
      </c>
      <c r="CI387" t="s">
        <v>100</v>
      </c>
      <c r="CJ387" t="s">
        <v>100</v>
      </c>
      <c r="CK387" t="s">
        <v>100</v>
      </c>
      <c r="CL387" t="s">
        <v>100</v>
      </c>
      <c r="CM387" t="s">
        <v>100</v>
      </c>
      <c r="CN387" t="s">
        <v>211</v>
      </c>
      <c r="CO387" t="s">
        <v>152</v>
      </c>
      <c r="CP387" t="s">
        <v>611</v>
      </c>
      <c r="CQ387" t="s">
        <v>100</v>
      </c>
      <c r="CR387" t="s">
        <v>100</v>
      </c>
    </row>
    <row r="388" spans="1:96">
      <c r="A388" t="s">
        <v>1467</v>
      </c>
      <c r="B388" t="s">
        <v>1468</v>
      </c>
      <c r="C388" t="s">
        <v>98</v>
      </c>
      <c r="D388" t="s">
        <v>1469</v>
      </c>
      <c r="E388" t="s">
        <v>100</v>
      </c>
      <c r="F388" t="s">
        <v>100</v>
      </c>
      <c r="G388" t="s">
        <v>157</v>
      </c>
      <c r="H388" t="s">
        <v>158</v>
      </c>
      <c r="I388" t="s">
        <v>103</v>
      </c>
      <c r="J388" t="s">
        <v>159</v>
      </c>
      <c r="K388" t="s">
        <v>1470</v>
      </c>
      <c r="L388" t="s">
        <v>106</v>
      </c>
      <c r="M388" t="s">
        <v>100</v>
      </c>
      <c r="N388" t="s">
        <v>100</v>
      </c>
      <c r="O388" t="s">
        <v>100</v>
      </c>
      <c r="P388" t="s">
        <v>1471</v>
      </c>
      <c r="Q388" t="s">
        <v>108</v>
      </c>
      <c r="R388" t="s">
        <v>109</v>
      </c>
      <c r="S388" t="s">
        <v>162</v>
      </c>
      <c r="T388" t="s">
        <v>111</v>
      </c>
      <c r="U388" t="s">
        <v>112</v>
      </c>
      <c r="V388" t="s">
        <v>149</v>
      </c>
      <c r="W388" t="s">
        <v>113</v>
      </c>
      <c r="X388" t="s">
        <v>150</v>
      </c>
      <c r="Y388" t="s">
        <v>115</v>
      </c>
      <c r="Z388" t="s">
        <v>100</v>
      </c>
      <c r="AA388" t="s">
        <v>100</v>
      </c>
      <c r="AB388" t="s">
        <v>100</v>
      </c>
      <c r="AC388" t="s">
        <v>100</v>
      </c>
      <c r="AD388" t="s">
        <v>100</v>
      </c>
      <c r="AE388" t="s">
        <v>115</v>
      </c>
      <c r="AF388" t="s">
        <v>100</v>
      </c>
      <c r="AG388" t="s">
        <v>100</v>
      </c>
      <c r="AH388" t="s">
        <v>100</v>
      </c>
      <c r="AI388" t="s">
        <v>100</v>
      </c>
      <c r="AJ388" t="s">
        <v>100</v>
      </c>
      <c r="AK388" t="s">
        <v>100</v>
      </c>
      <c r="AL388" t="s">
        <v>100</v>
      </c>
      <c r="AM388" t="s">
        <v>100</v>
      </c>
      <c r="AN388" t="s">
        <v>100</v>
      </c>
      <c r="AO388" t="s">
        <v>100</v>
      </c>
      <c r="AP388" t="s">
        <v>100</v>
      </c>
      <c r="AQ388" t="s">
        <v>100</v>
      </c>
      <c r="AR388" t="s">
        <v>100</v>
      </c>
      <c r="AS388" t="s">
        <v>100</v>
      </c>
      <c r="AT388" t="s">
        <v>100</v>
      </c>
      <c r="AU388" t="s">
        <v>100</v>
      </c>
      <c r="AV388" t="s">
        <v>100</v>
      </c>
      <c r="AW388" t="s">
        <v>100</v>
      </c>
      <c r="AX388" t="s">
        <v>100</v>
      </c>
      <c r="AY388" t="s">
        <v>100</v>
      </c>
      <c r="AZ388" t="s">
        <v>100</v>
      </c>
      <c r="BA388" t="s">
        <v>100</v>
      </c>
      <c r="BB388" t="s">
        <v>100</v>
      </c>
      <c r="BC388" t="s">
        <v>100</v>
      </c>
      <c r="BD388" t="s">
        <v>100</v>
      </c>
      <c r="BE388" t="s">
        <v>100</v>
      </c>
      <c r="BF388" t="s">
        <v>100</v>
      </c>
      <c r="BG388" t="s">
        <v>100</v>
      </c>
      <c r="BH388" t="s">
        <v>100</v>
      </c>
      <c r="BI388" t="s">
        <v>100</v>
      </c>
      <c r="BJ388" t="s">
        <v>100</v>
      </c>
      <c r="BK388" t="s">
        <v>100</v>
      </c>
      <c r="BL388" t="s">
        <v>100</v>
      </c>
      <c r="BM388" t="s">
        <v>100</v>
      </c>
      <c r="BN388" t="s">
        <v>100</v>
      </c>
      <c r="BO388" t="s">
        <v>100</v>
      </c>
      <c r="BP388" t="s">
        <v>100</v>
      </c>
      <c r="BQ388" t="s">
        <v>100</v>
      </c>
      <c r="BR388" t="s">
        <v>100</v>
      </c>
      <c r="BS388" t="s">
        <v>100</v>
      </c>
      <c r="BT388" t="s">
        <v>100</v>
      </c>
      <c r="BU388" t="s">
        <v>100</v>
      </c>
      <c r="BV388" t="s">
        <v>100</v>
      </c>
      <c r="BW388" t="s">
        <v>100</v>
      </c>
      <c r="BX388" t="s">
        <v>100</v>
      </c>
      <c r="BY388" t="s">
        <v>100</v>
      </c>
      <c r="BZ388" t="s">
        <v>100</v>
      </c>
      <c r="CA388" t="s">
        <v>100</v>
      </c>
      <c r="CB388" t="s">
        <v>100</v>
      </c>
      <c r="CC388" t="s">
        <v>100</v>
      </c>
      <c r="CD388" t="s">
        <v>100</v>
      </c>
      <c r="CE388" t="s">
        <v>100</v>
      </c>
      <c r="CF388" t="s">
        <v>100</v>
      </c>
      <c r="CG388" t="s">
        <v>100</v>
      </c>
      <c r="CH388" t="s">
        <v>100</v>
      </c>
      <c r="CI388" t="s">
        <v>100</v>
      </c>
      <c r="CJ388" t="s">
        <v>115</v>
      </c>
      <c r="CK388" t="s">
        <v>100</v>
      </c>
      <c r="CL388" t="s">
        <v>100</v>
      </c>
      <c r="CM388" t="s">
        <v>100</v>
      </c>
      <c r="CN388" t="s">
        <v>823</v>
      </c>
      <c r="CO388" t="s">
        <v>117</v>
      </c>
      <c r="CP388" t="s">
        <v>117</v>
      </c>
      <c r="CQ388" t="s">
        <v>100</v>
      </c>
      <c r="CR388" t="s">
        <v>100</v>
      </c>
    </row>
    <row r="389" spans="1:96">
      <c r="A389" t="s">
        <v>1472</v>
      </c>
      <c r="B389" t="s">
        <v>1473</v>
      </c>
      <c r="C389" t="s">
        <v>98</v>
      </c>
      <c r="D389" t="s">
        <v>1474</v>
      </c>
      <c r="E389" t="s">
        <v>100</v>
      </c>
      <c r="F389" t="s">
        <v>100</v>
      </c>
      <c r="G389" t="s">
        <v>157</v>
      </c>
      <c r="H389" t="s">
        <v>158</v>
      </c>
      <c r="I389" t="s">
        <v>103</v>
      </c>
      <c r="J389" t="s">
        <v>159</v>
      </c>
      <c r="K389" t="s">
        <v>1470</v>
      </c>
      <c r="L389" t="s">
        <v>106</v>
      </c>
      <c r="M389" t="s">
        <v>100</v>
      </c>
      <c r="N389" t="s">
        <v>100</v>
      </c>
      <c r="O389" t="s">
        <v>100</v>
      </c>
      <c r="P389" t="s">
        <v>1471</v>
      </c>
      <c r="Q389" t="s">
        <v>108</v>
      </c>
      <c r="R389" t="s">
        <v>109</v>
      </c>
      <c r="S389" t="s">
        <v>162</v>
      </c>
      <c r="T389" t="s">
        <v>111</v>
      </c>
      <c r="U389" t="s">
        <v>112</v>
      </c>
      <c r="V389" t="s">
        <v>149</v>
      </c>
      <c r="W389" t="s">
        <v>113</v>
      </c>
      <c r="X389" t="s">
        <v>150</v>
      </c>
      <c r="Y389" t="s">
        <v>115</v>
      </c>
      <c r="Z389" t="s">
        <v>100</v>
      </c>
      <c r="AA389" t="s">
        <v>100</v>
      </c>
      <c r="AB389" t="s">
        <v>100</v>
      </c>
      <c r="AC389" t="s">
        <v>100</v>
      </c>
      <c r="AD389" t="s">
        <v>100</v>
      </c>
      <c r="AE389" t="s">
        <v>115</v>
      </c>
      <c r="AF389" t="s">
        <v>100</v>
      </c>
      <c r="AG389" t="s">
        <v>100</v>
      </c>
      <c r="AH389" t="s">
        <v>100</v>
      </c>
      <c r="AI389" t="s">
        <v>100</v>
      </c>
      <c r="AJ389" t="s">
        <v>100</v>
      </c>
      <c r="AK389" t="s">
        <v>100</v>
      </c>
      <c r="AL389" t="s">
        <v>100</v>
      </c>
      <c r="AM389" t="s">
        <v>100</v>
      </c>
      <c r="AN389" t="s">
        <v>100</v>
      </c>
      <c r="AO389" t="s">
        <v>100</v>
      </c>
      <c r="AP389" t="s">
        <v>100</v>
      </c>
      <c r="AQ389" t="s">
        <v>100</v>
      </c>
      <c r="AR389" t="s">
        <v>100</v>
      </c>
      <c r="AS389" t="s">
        <v>100</v>
      </c>
      <c r="AT389" t="s">
        <v>100</v>
      </c>
      <c r="AU389" t="s">
        <v>100</v>
      </c>
      <c r="AV389" t="s">
        <v>100</v>
      </c>
      <c r="AW389" t="s">
        <v>100</v>
      </c>
      <c r="AX389" t="s">
        <v>100</v>
      </c>
      <c r="AY389" t="s">
        <v>100</v>
      </c>
      <c r="AZ389" t="s">
        <v>100</v>
      </c>
      <c r="BA389" t="s">
        <v>100</v>
      </c>
      <c r="BB389" t="s">
        <v>100</v>
      </c>
      <c r="BC389" t="s">
        <v>100</v>
      </c>
      <c r="BD389" t="s">
        <v>100</v>
      </c>
      <c r="BE389" t="s">
        <v>100</v>
      </c>
      <c r="BF389" t="s">
        <v>100</v>
      </c>
      <c r="BG389" t="s">
        <v>100</v>
      </c>
      <c r="BH389" t="s">
        <v>100</v>
      </c>
      <c r="BI389" t="s">
        <v>100</v>
      </c>
      <c r="BJ389" t="s">
        <v>100</v>
      </c>
      <c r="BK389" t="s">
        <v>100</v>
      </c>
      <c r="BL389" t="s">
        <v>100</v>
      </c>
      <c r="BM389" t="s">
        <v>100</v>
      </c>
      <c r="BN389" t="s">
        <v>100</v>
      </c>
      <c r="BO389" t="s">
        <v>100</v>
      </c>
      <c r="BP389" t="s">
        <v>100</v>
      </c>
      <c r="BQ389" t="s">
        <v>100</v>
      </c>
      <c r="BR389" t="s">
        <v>100</v>
      </c>
      <c r="BS389" t="s">
        <v>100</v>
      </c>
      <c r="BT389" t="s">
        <v>100</v>
      </c>
      <c r="BU389" t="s">
        <v>100</v>
      </c>
      <c r="BV389" t="s">
        <v>100</v>
      </c>
      <c r="BW389" t="s">
        <v>100</v>
      </c>
      <c r="BX389" t="s">
        <v>100</v>
      </c>
      <c r="BY389" t="s">
        <v>100</v>
      </c>
      <c r="BZ389" t="s">
        <v>100</v>
      </c>
      <c r="CA389" t="s">
        <v>100</v>
      </c>
      <c r="CB389" t="s">
        <v>100</v>
      </c>
      <c r="CC389" t="s">
        <v>100</v>
      </c>
      <c r="CD389" t="s">
        <v>100</v>
      </c>
      <c r="CE389" t="s">
        <v>100</v>
      </c>
      <c r="CF389" t="s">
        <v>100</v>
      </c>
      <c r="CG389" t="s">
        <v>100</v>
      </c>
      <c r="CH389" t="s">
        <v>100</v>
      </c>
      <c r="CI389" t="s">
        <v>100</v>
      </c>
      <c r="CJ389" t="s">
        <v>115</v>
      </c>
      <c r="CK389" t="s">
        <v>100</v>
      </c>
      <c r="CL389" t="s">
        <v>100</v>
      </c>
      <c r="CM389" t="s">
        <v>100</v>
      </c>
      <c r="CN389" t="s">
        <v>823</v>
      </c>
      <c r="CO389" t="s">
        <v>117</v>
      </c>
      <c r="CP389" t="s">
        <v>117</v>
      </c>
      <c r="CQ389" t="s">
        <v>100</v>
      </c>
      <c r="CR389" t="s">
        <v>100</v>
      </c>
    </row>
    <row r="390" spans="1:96">
      <c r="A390" t="s">
        <v>1475</v>
      </c>
      <c r="B390" t="s">
        <v>1476</v>
      </c>
      <c r="C390" t="s">
        <v>98</v>
      </c>
      <c r="D390" t="s">
        <v>1477</v>
      </c>
      <c r="E390" t="s">
        <v>100</v>
      </c>
      <c r="F390" t="s">
        <v>100</v>
      </c>
      <c r="G390" t="s">
        <v>157</v>
      </c>
      <c r="H390" t="s">
        <v>158</v>
      </c>
      <c r="I390" t="s">
        <v>103</v>
      </c>
      <c r="J390" t="s">
        <v>159</v>
      </c>
      <c r="K390" t="s">
        <v>1470</v>
      </c>
      <c r="L390" t="s">
        <v>106</v>
      </c>
      <c r="M390" t="s">
        <v>100</v>
      </c>
      <c r="N390" t="s">
        <v>100</v>
      </c>
      <c r="O390" t="s">
        <v>100</v>
      </c>
      <c r="P390" t="s">
        <v>1471</v>
      </c>
      <c r="Q390" t="s">
        <v>108</v>
      </c>
      <c r="R390" t="s">
        <v>109</v>
      </c>
      <c r="S390" t="s">
        <v>162</v>
      </c>
      <c r="T390" t="s">
        <v>111</v>
      </c>
      <c r="U390" t="s">
        <v>112</v>
      </c>
      <c r="V390" t="s">
        <v>149</v>
      </c>
      <c r="W390" t="s">
        <v>113</v>
      </c>
      <c r="X390" t="s">
        <v>150</v>
      </c>
      <c r="Y390" t="s">
        <v>115</v>
      </c>
      <c r="Z390" t="s">
        <v>100</v>
      </c>
      <c r="AA390" t="s">
        <v>100</v>
      </c>
      <c r="AB390" t="s">
        <v>100</v>
      </c>
      <c r="AC390" t="s">
        <v>100</v>
      </c>
      <c r="AD390" t="s">
        <v>100</v>
      </c>
      <c r="AE390" t="s">
        <v>115</v>
      </c>
      <c r="AF390" t="s">
        <v>100</v>
      </c>
      <c r="AG390" t="s">
        <v>100</v>
      </c>
      <c r="AH390" t="s">
        <v>100</v>
      </c>
      <c r="AI390" t="s">
        <v>100</v>
      </c>
      <c r="AJ390" t="s">
        <v>100</v>
      </c>
      <c r="AK390" t="s">
        <v>100</v>
      </c>
      <c r="AL390" t="s">
        <v>100</v>
      </c>
      <c r="AM390" t="s">
        <v>100</v>
      </c>
      <c r="AN390" t="s">
        <v>100</v>
      </c>
      <c r="AO390" t="s">
        <v>100</v>
      </c>
      <c r="AP390" t="s">
        <v>100</v>
      </c>
      <c r="AQ390" t="s">
        <v>100</v>
      </c>
      <c r="AR390" t="s">
        <v>100</v>
      </c>
      <c r="AS390" t="s">
        <v>100</v>
      </c>
      <c r="AT390" t="s">
        <v>100</v>
      </c>
      <c r="AU390" t="s">
        <v>100</v>
      </c>
      <c r="AV390" t="s">
        <v>100</v>
      </c>
      <c r="AW390" t="s">
        <v>100</v>
      </c>
      <c r="AX390" t="s">
        <v>100</v>
      </c>
      <c r="AY390" t="s">
        <v>100</v>
      </c>
      <c r="AZ390" t="s">
        <v>100</v>
      </c>
      <c r="BA390" t="s">
        <v>100</v>
      </c>
      <c r="BB390" t="s">
        <v>100</v>
      </c>
      <c r="BC390" t="s">
        <v>100</v>
      </c>
      <c r="BD390" t="s">
        <v>100</v>
      </c>
      <c r="BE390" t="s">
        <v>100</v>
      </c>
      <c r="BF390" t="s">
        <v>100</v>
      </c>
      <c r="BG390" t="s">
        <v>100</v>
      </c>
      <c r="BH390" t="s">
        <v>100</v>
      </c>
      <c r="BI390" t="s">
        <v>100</v>
      </c>
      <c r="BJ390" t="s">
        <v>100</v>
      </c>
      <c r="BK390" t="s">
        <v>100</v>
      </c>
      <c r="BL390" t="s">
        <v>100</v>
      </c>
      <c r="BM390" t="s">
        <v>100</v>
      </c>
      <c r="BN390" t="s">
        <v>100</v>
      </c>
      <c r="BO390" t="s">
        <v>100</v>
      </c>
      <c r="BP390" t="s">
        <v>100</v>
      </c>
      <c r="BQ390" t="s">
        <v>100</v>
      </c>
      <c r="BR390" t="s">
        <v>100</v>
      </c>
      <c r="BS390" t="s">
        <v>100</v>
      </c>
      <c r="BT390" t="s">
        <v>100</v>
      </c>
      <c r="BU390" t="s">
        <v>100</v>
      </c>
      <c r="BV390" t="s">
        <v>100</v>
      </c>
      <c r="BW390" t="s">
        <v>100</v>
      </c>
      <c r="BX390" t="s">
        <v>100</v>
      </c>
      <c r="BY390" t="s">
        <v>100</v>
      </c>
      <c r="BZ390" t="s">
        <v>100</v>
      </c>
      <c r="CA390" t="s">
        <v>100</v>
      </c>
      <c r="CB390" t="s">
        <v>100</v>
      </c>
      <c r="CC390" t="s">
        <v>100</v>
      </c>
      <c r="CD390" t="s">
        <v>100</v>
      </c>
      <c r="CE390" t="s">
        <v>100</v>
      </c>
      <c r="CF390" t="s">
        <v>100</v>
      </c>
      <c r="CG390" t="s">
        <v>100</v>
      </c>
      <c r="CH390" t="s">
        <v>100</v>
      </c>
      <c r="CI390" t="s">
        <v>100</v>
      </c>
      <c r="CJ390" t="s">
        <v>115</v>
      </c>
      <c r="CK390" t="s">
        <v>100</v>
      </c>
      <c r="CL390" t="s">
        <v>100</v>
      </c>
      <c r="CM390" t="s">
        <v>100</v>
      </c>
      <c r="CN390" t="s">
        <v>823</v>
      </c>
      <c r="CO390" t="s">
        <v>117</v>
      </c>
      <c r="CP390" t="s">
        <v>117</v>
      </c>
      <c r="CQ390" t="s">
        <v>100</v>
      </c>
      <c r="CR390" t="s">
        <v>100</v>
      </c>
    </row>
    <row r="391" spans="1:96">
      <c r="A391" t="s">
        <v>1478</v>
      </c>
      <c r="B391" t="s">
        <v>1479</v>
      </c>
      <c r="C391" t="s">
        <v>98</v>
      </c>
      <c r="D391" t="s">
        <v>1479</v>
      </c>
      <c r="E391" t="s">
        <v>100</v>
      </c>
      <c r="F391" t="s">
        <v>100</v>
      </c>
      <c r="G391" t="s">
        <v>101</v>
      </c>
      <c r="H391" t="s">
        <v>102</v>
      </c>
      <c r="I391" t="s">
        <v>103</v>
      </c>
      <c r="J391" t="s">
        <v>1413</v>
      </c>
      <c r="K391" t="s">
        <v>197</v>
      </c>
      <c r="L391" t="s">
        <v>106</v>
      </c>
      <c r="M391" t="s">
        <v>100</v>
      </c>
      <c r="N391" t="s">
        <v>100</v>
      </c>
      <c r="O391" t="s">
        <v>100</v>
      </c>
      <c r="P391" t="s">
        <v>107</v>
      </c>
      <c r="Q391" t="s">
        <v>108</v>
      </c>
      <c r="R391" t="s">
        <v>198</v>
      </c>
      <c r="S391" t="s">
        <v>110</v>
      </c>
      <c r="T391" t="s">
        <v>111</v>
      </c>
      <c r="U391" t="s">
        <v>112</v>
      </c>
      <c r="V391" t="s">
        <v>134</v>
      </c>
      <c r="W391" t="s">
        <v>134</v>
      </c>
      <c r="X391" t="s">
        <v>135</v>
      </c>
      <c r="Y391" t="s">
        <v>115</v>
      </c>
      <c r="Z391" t="s">
        <v>100</v>
      </c>
      <c r="AA391" t="s">
        <v>100</v>
      </c>
      <c r="AB391" t="s">
        <v>100</v>
      </c>
      <c r="AC391" t="s">
        <v>100</v>
      </c>
      <c r="AD391" t="s">
        <v>100</v>
      </c>
      <c r="AE391" t="s">
        <v>115</v>
      </c>
      <c r="AF391" t="s">
        <v>100</v>
      </c>
      <c r="AG391" t="s">
        <v>100</v>
      </c>
      <c r="AH391" t="s">
        <v>100</v>
      </c>
      <c r="AI391" t="s">
        <v>100</v>
      </c>
      <c r="AJ391" t="s">
        <v>100</v>
      </c>
      <c r="AK391" t="s">
        <v>100</v>
      </c>
      <c r="AL391" t="s">
        <v>100</v>
      </c>
      <c r="AM391" t="s">
        <v>100</v>
      </c>
      <c r="AN391" t="s">
        <v>100</v>
      </c>
      <c r="AO391" t="s">
        <v>100</v>
      </c>
      <c r="AP391" t="s">
        <v>100</v>
      </c>
      <c r="AQ391" t="s">
        <v>100</v>
      </c>
      <c r="AR391" t="s">
        <v>100</v>
      </c>
      <c r="AS391" t="s">
        <v>100</v>
      </c>
      <c r="AT391" t="s">
        <v>100</v>
      </c>
      <c r="AU391" t="s">
        <v>100</v>
      </c>
      <c r="AV391" t="s">
        <v>100</v>
      </c>
      <c r="AW391" t="s">
        <v>100</v>
      </c>
      <c r="AX391" t="s">
        <v>100</v>
      </c>
      <c r="AY391" t="s">
        <v>100</v>
      </c>
      <c r="AZ391" t="s">
        <v>100</v>
      </c>
      <c r="BA391" t="s">
        <v>100</v>
      </c>
      <c r="BB391" t="s">
        <v>100</v>
      </c>
      <c r="BC391" t="s">
        <v>100</v>
      </c>
      <c r="BD391" t="s">
        <v>100</v>
      </c>
      <c r="BE391" t="s">
        <v>100</v>
      </c>
      <c r="BF391" t="s">
        <v>100</v>
      </c>
      <c r="BG391" t="s">
        <v>100</v>
      </c>
      <c r="BH391" t="s">
        <v>100</v>
      </c>
      <c r="BI391" t="s">
        <v>100</v>
      </c>
      <c r="BJ391" t="s">
        <v>100</v>
      </c>
      <c r="BK391" t="s">
        <v>100</v>
      </c>
      <c r="BL391" t="s">
        <v>100</v>
      </c>
      <c r="BM391" t="s">
        <v>100</v>
      </c>
      <c r="BN391" t="s">
        <v>100</v>
      </c>
      <c r="BO391" t="s">
        <v>100</v>
      </c>
      <c r="BP391" t="s">
        <v>100</v>
      </c>
      <c r="BQ391" t="s">
        <v>100</v>
      </c>
      <c r="BR391" t="s">
        <v>100</v>
      </c>
      <c r="BS391" t="s">
        <v>100</v>
      </c>
      <c r="BT391" t="s">
        <v>100</v>
      </c>
      <c r="BU391" t="s">
        <v>100</v>
      </c>
      <c r="BV391" t="s">
        <v>100</v>
      </c>
      <c r="BW391" t="s">
        <v>100</v>
      </c>
      <c r="BX391" t="s">
        <v>100</v>
      </c>
      <c r="BY391" t="s">
        <v>100</v>
      </c>
      <c r="BZ391" t="s">
        <v>100</v>
      </c>
      <c r="CA391" t="s">
        <v>100</v>
      </c>
      <c r="CB391" t="s">
        <v>100</v>
      </c>
      <c r="CC391" t="s">
        <v>100</v>
      </c>
      <c r="CD391" t="s">
        <v>100</v>
      </c>
      <c r="CE391" t="s">
        <v>100</v>
      </c>
      <c r="CF391" t="s">
        <v>100</v>
      </c>
      <c r="CG391" t="s">
        <v>100</v>
      </c>
      <c r="CH391" t="s">
        <v>100</v>
      </c>
      <c r="CI391" t="s">
        <v>100</v>
      </c>
      <c r="CJ391" t="s">
        <v>115</v>
      </c>
      <c r="CK391" t="s">
        <v>100</v>
      </c>
      <c r="CL391" t="s">
        <v>100</v>
      </c>
      <c r="CM391" t="s">
        <v>100</v>
      </c>
      <c r="CN391" t="s">
        <v>116</v>
      </c>
      <c r="CO391" t="s">
        <v>117</v>
      </c>
      <c r="CP391" t="s">
        <v>117</v>
      </c>
      <c r="CQ391" t="s">
        <v>100</v>
      </c>
      <c r="CR391" t="s">
        <v>100</v>
      </c>
    </row>
    <row r="392" spans="1:96">
      <c r="A392" t="s">
        <v>1480</v>
      </c>
      <c r="B392" t="s">
        <v>1481</v>
      </c>
      <c r="C392" t="s">
        <v>138</v>
      </c>
      <c r="D392" t="s">
        <v>1482</v>
      </c>
      <c r="E392" t="s">
        <v>100</v>
      </c>
      <c r="F392" t="s">
        <v>100</v>
      </c>
      <c r="G392" t="s">
        <v>141</v>
      </c>
      <c r="H392" t="s">
        <v>142</v>
      </c>
      <c r="I392" t="s">
        <v>143</v>
      </c>
      <c r="J392" t="s">
        <v>144</v>
      </c>
      <c r="K392" t="s">
        <v>145</v>
      </c>
      <c r="L392" t="s">
        <v>106</v>
      </c>
      <c r="M392" t="s">
        <v>100</v>
      </c>
      <c r="N392" t="s">
        <v>100</v>
      </c>
      <c r="O392" t="s">
        <v>100</v>
      </c>
      <c r="P392" t="s">
        <v>146</v>
      </c>
      <c r="Q392" t="s">
        <v>147</v>
      </c>
      <c r="R392" t="s">
        <v>148</v>
      </c>
      <c r="S392" t="s">
        <v>100</v>
      </c>
      <c r="T392" t="s">
        <v>100</v>
      </c>
      <c r="U392" t="s">
        <v>228</v>
      </c>
      <c r="V392" t="s">
        <v>149</v>
      </c>
      <c r="W392" t="s">
        <v>113</v>
      </c>
      <c r="X392" t="s">
        <v>1483</v>
      </c>
      <c r="Y392" t="s">
        <v>100</v>
      </c>
      <c r="Z392" t="s">
        <v>100</v>
      </c>
      <c r="AA392" t="s">
        <v>100</v>
      </c>
      <c r="AB392" t="s">
        <v>100</v>
      </c>
      <c r="AC392" t="s">
        <v>100</v>
      </c>
      <c r="AD392" t="s">
        <v>100</v>
      </c>
      <c r="AE392" t="s">
        <v>100</v>
      </c>
      <c r="AF392" t="s">
        <v>100</v>
      </c>
      <c r="AG392" t="s">
        <v>100</v>
      </c>
      <c r="AH392" t="s">
        <v>100</v>
      </c>
      <c r="AI392" t="s">
        <v>100</v>
      </c>
      <c r="AJ392" t="s">
        <v>100</v>
      </c>
      <c r="AK392" t="s">
        <v>100</v>
      </c>
      <c r="AL392" t="s">
        <v>100</v>
      </c>
      <c r="AM392" t="s">
        <v>100</v>
      </c>
      <c r="AN392" t="s">
        <v>100</v>
      </c>
      <c r="AO392" t="s">
        <v>100</v>
      </c>
      <c r="AP392" t="s">
        <v>100</v>
      </c>
      <c r="AQ392" t="s">
        <v>100</v>
      </c>
      <c r="AR392" t="s">
        <v>100</v>
      </c>
      <c r="AS392" t="s">
        <v>100</v>
      </c>
      <c r="AT392" t="s">
        <v>100</v>
      </c>
      <c r="AU392" t="s">
        <v>100</v>
      </c>
      <c r="AV392" t="s">
        <v>100</v>
      </c>
      <c r="AW392" t="s">
        <v>100</v>
      </c>
      <c r="AX392" t="s">
        <v>100</v>
      </c>
      <c r="AY392" t="s">
        <v>100</v>
      </c>
      <c r="AZ392" t="s">
        <v>100</v>
      </c>
      <c r="BA392" t="s">
        <v>100</v>
      </c>
      <c r="BB392" t="s">
        <v>100</v>
      </c>
      <c r="BC392" t="s">
        <v>100</v>
      </c>
      <c r="BD392" t="s">
        <v>100</v>
      </c>
      <c r="BE392" t="s">
        <v>100</v>
      </c>
      <c r="BF392" t="s">
        <v>100</v>
      </c>
      <c r="BG392" t="s">
        <v>100</v>
      </c>
      <c r="BH392" t="s">
        <v>100</v>
      </c>
      <c r="BI392" t="s">
        <v>100</v>
      </c>
      <c r="BJ392" t="s">
        <v>100</v>
      </c>
      <c r="BK392" t="s">
        <v>100</v>
      </c>
      <c r="BL392" t="s">
        <v>100</v>
      </c>
      <c r="BM392" t="s">
        <v>100</v>
      </c>
      <c r="BN392" t="s">
        <v>100</v>
      </c>
      <c r="BO392" t="s">
        <v>100</v>
      </c>
      <c r="BP392" t="s">
        <v>100</v>
      </c>
      <c r="BQ392" t="s">
        <v>100</v>
      </c>
      <c r="BR392" t="s">
        <v>100</v>
      </c>
      <c r="BS392" t="s">
        <v>100</v>
      </c>
      <c r="BT392" t="s">
        <v>100</v>
      </c>
      <c r="BU392" t="s">
        <v>100</v>
      </c>
      <c r="BV392" t="s">
        <v>100</v>
      </c>
      <c r="BW392" t="s">
        <v>100</v>
      </c>
      <c r="BX392" t="s">
        <v>100</v>
      </c>
      <c r="BY392" t="s">
        <v>100</v>
      </c>
      <c r="BZ392" t="s">
        <v>100</v>
      </c>
      <c r="CA392" t="s">
        <v>100</v>
      </c>
      <c r="CB392" t="s">
        <v>100</v>
      </c>
      <c r="CC392" t="s">
        <v>100</v>
      </c>
      <c r="CD392" t="s">
        <v>100</v>
      </c>
      <c r="CE392" t="s">
        <v>100</v>
      </c>
      <c r="CF392" t="s">
        <v>100</v>
      </c>
      <c r="CG392" t="s">
        <v>100</v>
      </c>
      <c r="CH392" t="s">
        <v>100</v>
      </c>
      <c r="CI392" t="s">
        <v>100</v>
      </c>
      <c r="CJ392" t="s">
        <v>115</v>
      </c>
      <c r="CK392" t="s">
        <v>100</v>
      </c>
      <c r="CL392" t="s">
        <v>100</v>
      </c>
      <c r="CM392" t="s">
        <v>100</v>
      </c>
      <c r="CN392" t="s">
        <v>151</v>
      </c>
      <c r="CO392" t="s">
        <v>100</v>
      </c>
      <c r="CP392" t="s">
        <v>100</v>
      </c>
      <c r="CQ392" t="s">
        <v>152</v>
      </c>
      <c r="CR392" t="s">
        <v>153</v>
      </c>
    </row>
    <row r="393" spans="1:96">
      <c r="A393" t="s">
        <v>1484</v>
      </c>
      <c r="B393" t="s">
        <v>1485</v>
      </c>
      <c r="C393" t="s">
        <v>138</v>
      </c>
      <c r="D393" t="s">
        <v>1486</v>
      </c>
      <c r="E393" t="s">
        <v>100</v>
      </c>
      <c r="F393" t="s">
        <v>100</v>
      </c>
      <c r="G393" t="s">
        <v>141</v>
      </c>
      <c r="H393" t="s">
        <v>142</v>
      </c>
      <c r="I393" t="s">
        <v>143</v>
      </c>
      <c r="J393" t="s">
        <v>144</v>
      </c>
      <c r="K393" t="s">
        <v>145</v>
      </c>
      <c r="L393" t="s">
        <v>106</v>
      </c>
      <c r="M393" t="s">
        <v>100</v>
      </c>
      <c r="N393" t="s">
        <v>100</v>
      </c>
      <c r="O393" t="s">
        <v>100</v>
      </c>
      <c r="P393" t="s">
        <v>146</v>
      </c>
      <c r="Q393" t="s">
        <v>147</v>
      </c>
      <c r="R393" t="s">
        <v>148</v>
      </c>
      <c r="S393" t="s">
        <v>100</v>
      </c>
      <c r="T393" t="s">
        <v>100</v>
      </c>
      <c r="U393" t="s">
        <v>112</v>
      </c>
      <c r="V393" t="s">
        <v>134</v>
      </c>
      <c r="W393" t="s">
        <v>134</v>
      </c>
      <c r="X393" t="s">
        <v>135</v>
      </c>
      <c r="Y393" t="s">
        <v>100</v>
      </c>
      <c r="Z393" t="s">
        <v>100</v>
      </c>
      <c r="AA393" t="s">
        <v>100</v>
      </c>
      <c r="AB393" t="s">
        <v>100</v>
      </c>
      <c r="AC393" t="s">
        <v>100</v>
      </c>
      <c r="AD393" t="s">
        <v>100</v>
      </c>
      <c r="AE393" t="s">
        <v>115</v>
      </c>
      <c r="AF393" t="s">
        <v>100</v>
      </c>
      <c r="AG393" t="s">
        <v>100</v>
      </c>
      <c r="AH393" t="s">
        <v>100</v>
      </c>
      <c r="AI393" t="s">
        <v>100</v>
      </c>
      <c r="AJ393" t="s">
        <v>100</v>
      </c>
      <c r="AK393" t="s">
        <v>115</v>
      </c>
      <c r="AL393" t="s">
        <v>100</v>
      </c>
      <c r="AM393" t="s">
        <v>100</v>
      </c>
      <c r="AN393" t="s">
        <v>100</v>
      </c>
      <c r="AO393" t="s">
        <v>100</v>
      </c>
      <c r="AP393" t="s">
        <v>100</v>
      </c>
      <c r="AQ393" t="s">
        <v>100</v>
      </c>
      <c r="AR393" t="s">
        <v>100</v>
      </c>
      <c r="AS393" t="s">
        <v>100</v>
      </c>
      <c r="AT393" t="s">
        <v>100</v>
      </c>
      <c r="AU393" t="s">
        <v>100</v>
      </c>
      <c r="AV393" t="s">
        <v>100</v>
      </c>
      <c r="AW393" t="s">
        <v>100</v>
      </c>
      <c r="AX393" t="s">
        <v>100</v>
      </c>
      <c r="AY393" t="s">
        <v>100</v>
      </c>
      <c r="AZ393" t="s">
        <v>100</v>
      </c>
      <c r="BA393" t="s">
        <v>100</v>
      </c>
      <c r="BB393" t="s">
        <v>100</v>
      </c>
      <c r="BC393" t="s">
        <v>100</v>
      </c>
      <c r="BD393" t="s">
        <v>100</v>
      </c>
      <c r="BE393" t="s">
        <v>100</v>
      </c>
      <c r="BF393" t="s">
        <v>100</v>
      </c>
      <c r="BG393" t="s">
        <v>100</v>
      </c>
      <c r="BH393" t="s">
        <v>100</v>
      </c>
      <c r="BI393" t="s">
        <v>100</v>
      </c>
      <c r="BJ393" t="s">
        <v>100</v>
      </c>
      <c r="BK393" t="s">
        <v>100</v>
      </c>
      <c r="BL393" t="s">
        <v>100</v>
      </c>
      <c r="BM393" t="s">
        <v>100</v>
      </c>
      <c r="BN393" t="s">
        <v>100</v>
      </c>
      <c r="BO393" t="s">
        <v>100</v>
      </c>
      <c r="BP393" t="s">
        <v>100</v>
      </c>
      <c r="BQ393" t="s">
        <v>100</v>
      </c>
      <c r="BR393" t="s">
        <v>100</v>
      </c>
      <c r="BS393" t="s">
        <v>100</v>
      </c>
      <c r="BT393" t="s">
        <v>100</v>
      </c>
      <c r="BU393" t="s">
        <v>100</v>
      </c>
      <c r="BV393" t="s">
        <v>100</v>
      </c>
      <c r="BW393" t="s">
        <v>100</v>
      </c>
      <c r="BX393" t="s">
        <v>100</v>
      </c>
      <c r="BY393" t="s">
        <v>100</v>
      </c>
      <c r="BZ393" t="s">
        <v>100</v>
      </c>
      <c r="CA393" t="s">
        <v>100</v>
      </c>
      <c r="CB393" t="s">
        <v>100</v>
      </c>
      <c r="CC393" t="s">
        <v>100</v>
      </c>
      <c r="CD393" t="s">
        <v>100</v>
      </c>
      <c r="CE393" t="s">
        <v>100</v>
      </c>
      <c r="CF393" t="s">
        <v>100</v>
      </c>
      <c r="CG393" t="s">
        <v>100</v>
      </c>
      <c r="CH393" t="s">
        <v>100</v>
      </c>
      <c r="CI393" t="s">
        <v>100</v>
      </c>
      <c r="CJ393" t="s">
        <v>100</v>
      </c>
      <c r="CK393" t="s">
        <v>100</v>
      </c>
      <c r="CL393" t="s">
        <v>100</v>
      </c>
      <c r="CM393" t="s">
        <v>1487</v>
      </c>
      <c r="CN393" t="s">
        <v>151</v>
      </c>
      <c r="CO393" t="s">
        <v>100</v>
      </c>
      <c r="CP393" t="s">
        <v>100</v>
      </c>
      <c r="CQ393" t="s">
        <v>152</v>
      </c>
      <c r="CR393" t="s">
        <v>153</v>
      </c>
    </row>
    <row r="394" spans="1:96">
      <c r="A394" t="s">
        <v>1488</v>
      </c>
      <c r="B394" t="s">
        <v>1489</v>
      </c>
      <c r="C394" t="s">
        <v>138</v>
      </c>
      <c r="D394" t="s">
        <v>1490</v>
      </c>
      <c r="E394" t="s">
        <v>100</v>
      </c>
      <c r="F394" t="s">
        <v>100</v>
      </c>
      <c r="G394" t="s">
        <v>141</v>
      </c>
      <c r="H394" t="s">
        <v>142</v>
      </c>
      <c r="I394" t="s">
        <v>143</v>
      </c>
      <c r="J394" t="s">
        <v>144</v>
      </c>
      <c r="K394" t="s">
        <v>145</v>
      </c>
      <c r="L394" t="s">
        <v>106</v>
      </c>
      <c r="M394" t="s">
        <v>100</v>
      </c>
      <c r="N394" t="s">
        <v>100</v>
      </c>
      <c r="O394" t="s">
        <v>100</v>
      </c>
      <c r="P394" t="s">
        <v>146</v>
      </c>
      <c r="Q394" t="s">
        <v>147</v>
      </c>
      <c r="R394" t="s">
        <v>148</v>
      </c>
      <c r="S394" t="s">
        <v>100</v>
      </c>
      <c r="T394" t="s">
        <v>100</v>
      </c>
      <c r="U394" t="s">
        <v>112</v>
      </c>
      <c r="V394" t="s">
        <v>134</v>
      </c>
      <c r="W394" t="s">
        <v>134</v>
      </c>
      <c r="X394" t="s">
        <v>135</v>
      </c>
      <c r="Y394" t="s">
        <v>100</v>
      </c>
      <c r="Z394" t="s">
        <v>100</v>
      </c>
      <c r="AA394" t="s">
        <v>100</v>
      </c>
      <c r="AB394" t="s">
        <v>100</v>
      </c>
      <c r="AC394" t="s">
        <v>100</v>
      </c>
      <c r="AD394" t="s">
        <v>100</v>
      </c>
      <c r="AE394" t="s">
        <v>115</v>
      </c>
      <c r="AF394" t="s">
        <v>100</v>
      </c>
      <c r="AG394" t="s">
        <v>100</v>
      </c>
      <c r="AH394" t="s">
        <v>100</v>
      </c>
      <c r="AI394" t="s">
        <v>100</v>
      </c>
      <c r="AJ394" t="s">
        <v>100</v>
      </c>
      <c r="AK394" t="s">
        <v>115</v>
      </c>
      <c r="AL394" t="s">
        <v>100</v>
      </c>
      <c r="AM394" t="s">
        <v>100</v>
      </c>
      <c r="AN394" t="s">
        <v>100</v>
      </c>
      <c r="AO394" t="s">
        <v>100</v>
      </c>
      <c r="AP394" t="s">
        <v>100</v>
      </c>
      <c r="AQ394" t="s">
        <v>100</v>
      </c>
      <c r="AR394" t="s">
        <v>100</v>
      </c>
      <c r="AS394" t="s">
        <v>100</v>
      </c>
      <c r="AT394" t="s">
        <v>100</v>
      </c>
      <c r="AU394" t="s">
        <v>100</v>
      </c>
      <c r="AV394" t="s">
        <v>100</v>
      </c>
      <c r="AW394" t="s">
        <v>100</v>
      </c>
      <c r="AX394" t="s">
        <v>100</v>
      </c>
      <c r="AY394" t="s">
        <v>100</v>
      </c>
      <c r="AZ394" t="s">
        <v>100</v>
      </c>
      <c r="BA394" t="s">
        <v>100</v>
      </c>
      <c r="BB394" t="s">
        <v>100</v>
      </c>
      <c r="BC394" t="s">
        <v>100</v>
      </c>
      <c r="BD394" t="s">
        <v>100</v>
      </c>
      <c r="BE394" t="s">
        <v>100</v>
      </c>
      <c r="BF394" t="s">
        <v>100</v>
      </c>
      <c r="BG394" t="s">
        <v>100</v>
      </c>
      <c r="BH394" t="s">
        <v>100</v>
      </c>
      <c r="BI394" t="s">
        <v>100</v>
      </c>
      <c r="BJ394" t="s">
        <v>100</v>
      </c>
      <c r="BK394" t="s">
        <v>100</v>
      </c>
      <c r="BL394" t="s">
        <v>100</v>
      </c>
      <c r="BM394" t="s">
        <v>100</v>
      </c>
      <c r="BN394" t="s">
        <v>100</v>
      </c>
      <c r="BO394" t="s">
        <v>100</v>
      </c>
      <c r="BP394" t="s">
        <v>100</v>
      </c>
      <c r="BQ394" t="s">
        <v>100</v>
      </c>
      <c r="BR394" t="s">
        <v>100</v>
      </c>
      <c r="BS394" t="s">
        <v>100</v>
      </c>
      <c r="BT394" t="s">
        <v>100</v>
      </c>
      <c r="BU394" t="s">
        <v>100</v>
      </c>
      <c r="BV394" t="s">
        <v>100</v>
      </c>
      <c r="BW394" t="s">
        <v>100</v>
      </c>
      <c r="BX394" t="s">
        <v>100</v>
      </c>
      <c r="BY394" t="s">
        <v>100</v>
      </c>
      <c r="BZ394" t="s">
        <v>100</v>
      </c>
      <c r="CA394" t="s">
        <v>100</v>
      </c>
      <c r="CB394" t="s">
        <v>100</v>
      </c>
      <c r="CC394" t="s">
        <v>100</v>
      </c>
      <c r="CD394" t="s">
        <v>100</v>
      </c>
      <c r="CE394" t="s">
        <v>100</v>
      </c>
      <c r="CF394" t="s">
        <v>100</v>
      </c>
      <c r="CG394" t="s">
        <v>100</v>
      </c>
      <c r="CH394" t="s">
        <v>100</v>
      </c>
      <c r="CI394" t="s">
        <v>100</v>
      </c>
      <c r="CJ394" t="s">
        <v>100</v>
      </c>
      <c r="CK394" t="s">
        <v>100</v>
      </c>
      <c r="CL394" t="s">
        <v>100</v>
      </c>
      <c r="CM394" t="s">
        <v>1491</v>
      </c>
      <c r="CN394" t="s">
        <v>151</v>
      </c>
      <c r="CO394" t="s">
        <v>100</v>
      </c>
      <c r="CP394" t="s">
        <v>100</v>
      </c>
      <c r="CQ394" t="s">
        <v>152</v>
      </c>
      <c r="CR394" t="s">
        <v>153</v>
      </c>
    </row>
    <row r="395" spans="1:96">
      <c r="A395" t="s">
        <v>1492</v>
      </c>
      <c r="B395" t="s">
        <v>1493</v>
      </c>
      <c r="C395" t="s">
        <v>189</v>
      </c>
      <c r="D395" t="s">
        <v>1494</v>
      </c>
      <c r="E395" t="s">
        <v>1495</v>
      </c>
      <c r="F395" t="s">
        <v>100</v>
      </c>
      <c r="G395" t="s">
        <v>141</v>
      </c>
      <c r="H395" t="s">
        <v>142</v>
      </c>
      <c r="I395" t="s">
        <v>143</v>
      </c>
      <c r="J395" t="s">
        <v>144</v>
      </c>
      <c r="K395" t="s">
        <v>145</v>
      </c>
      <c r="L395" t="s">
        <v>106</v>
      </c>
      <c r="M395" t="s">
        <v>100</v>
      </c>
      <c r="N395" t="s">
        <v>100</v>
      </c>
      <c r="O395" t="s">
        <v>100</v>
      </c>
      <c r="P395" t="s">
        <v>146</v>
      </c>
      <c r="Q395" t="s">
        <v>147</v>
      </c>
      <c r="R395" t="s">
        <v>148</v>
      </c>
      <c r="S395" t="s">
        <v>100</v>
      </c>
      <c r="T395" t="s">
        <v>111</v>
      </c>
      <c r="U395" t="s">
        <v>112</v>
      </c>
      <c r="V395" t="s">
        <v>149</v>
      </c>
      <c r="W395" t="s">
        <v>113</v>
      </c>
      <c r="X395" t="s">
        <v>114</v>
      </c>
      <c r="Y395" t="s">
        <v>100</v>
      </c>
      <c r="Z395" t="s">
        <v>100</v>
      </c>
      <c r="AA395" t="s">
        <v>100</v>
      </c>
      <c r="AB395" t="s">
        <v>100</v>
      </c>
      <c r="AC395" t="s">
        <v>100</v>
      </c>
      <c r="AD395" t="s">
        <v>100</v>
      </c>
      <c r="AE395" t="s">
        <v>184</v>
      </c>
      <c r="AF395" t="s">
        <v>182</v>
      </c>
      <c r="AG395" t="s">
        <v>185</v>
      </c>
      <c r="AH395" t="s">
        <v>100</v>
      </c>
      <c r="AI395" t="s">
        <v>100</v>
      </c>
      <c r="AJ395" t="s">
        <v>100</v>
      </c>
      <c r="AK395" t="s">
        <v>100</v>
      </c>
      <c r="AL395" t="s">
        <v>100</v>
      </c>
      <c r="AM395" t="s">
        <v>100</v>
      </c>
      <c r="AN395" t="s">
        <v>100</v>
      </c>
      <c r="AO395" t="s">
        <v>100</v>
      </c>
      <c r="AP395" t="s">
        <v>100</v>
      </c>
      <c r="AQ395" t="s">
        <v>100</v>
      </c>
      <c r="AR395" t="s">
        <v>100</v>
      </c>
      <c r="AS395" t="s">
        <v>100</v>
      </c>
      <c r="AT395" t="s">
        <v>100</v>
      </c>
      <c r="AU395" t="s">
        <v>100</v>
      </c>
      <c r="AV395" t="s">
        <v>100</v>
      </c>
      <c r="AW395" t="s">
        <v>100</v>
      </c>
      <c r="AX395" t="s">
        <v>100</v>
      </c>
      <c r="AY395" t="s">
        <v>100</v>
      </c>
      <c r="AZ395" t="s">
        <v>100</v>
      </c>
      <c r="BA395" t="s">
        <v>100</v>
      </c>
      <c r="BB395" t="s">
        <v>100</v>
      </c>
      <c r="BC395" t="s">
        <v>100</v>
      </c>
      <c r="BD395" t="s">
        <v>100</v>
      </c>
      <c r="BE395" t="s">
        <v>100</v>
      </c>
      <c r="BF395" t="s">
        <v>100</v>
      </c>
      <c r="BG395" t="s">
        <v>100</v>
      </c>
      <c r="BH395" t="s">
        <v>100</v>
      </c>
      <c r="BI395" t="s">
        <v>100</v>
      </c>
      <c r="BJ395" t="s">
        <v>100</v>
      </c>
      <c r="BK395" t="s">
        <v>100</v>
      </c>
      <c r="BL395" t="s">
        <v>100</v>
      </c>
      <c r="BM395" t="s">
        <v>100</v>
      </c>
      <c r="BN395" t="s">
        <v>100</v>
      </c>
      <c r="BO395" t="s">
        <v>100</v>
      </c>
      <c r="BP395" t="s">
        <v>100</v>
      </c>
      <c r="BQ395" t="s">
        <v>100</v>
      </c>
      <c r="BR395" t="s">
        <v>100</v>
      </c>
      <c r="BS395" t="s">
        <v>100</v>
      </c>
      <c r="BT395" t="s">
        <v>100</v>
      </c>
      <c r="BU395" t="s">
        <v>181</v>
      </c>
      <c r="BV395" t="s">
        <v>315</v>
      </c>
      <c r="BW395" t="s">
        <v>268</v>
      </c>
      <c r="BX395" t="s">
        <v>100</v>
      </c>
      <c r="BY395" t="s">
        <v>100</v>
      </c>
      <c r="BZ395" t="s">
        <v>100</v>
      </c>
      <c r="CA395" t="s">
        <v>100</v>
      </c>
      <c r="CB395" t="s">
        <v>100</v>
      </c>
      <c r="CC395" t="s">
        <v>100</v>
      </c>
      <c r="CD395" t="s">
        <v>100</v>
      </c>
      <c r="CE395" t="s">
        <v>100</v>
      </c>
      <c r="CF395" t="s">
        <v>100</v>
      </c>
      <c r="CG395" t="s">
        <v>100</v>
      </c>
      <c r="CH395" t="s">
        <v>100</v>
      </c>
      <c r="CI395" t="s">
        <v>100</v>
      </c>
      <c r="CJ395" t="s">
        <v>100</v>
      </c>
      <c r="CK395" t="s">
        <v>100</v>
      </c>
      <c r="CL395" t="s">
        <v>100</v>
      </c>
      <c r="CM395" t="s">
        <v>100</v>
      </c>
      <c r="CN395" t="s">
        <v>151</v>
      </c>
      <c r="CO395" t="s">
        <v>100</v>
      </c>
      <c r="CP395" t="s">
        <v>100</v>
      </c>
      <c r="CQ395" t="s">
        <v>152</v>
      </c>
      <c r="CR395" t="s">
        <v>153</v>
      </c>
    </row>
    <row r="396" spans="1:96">
      <c r="A396" t="s">
        <v>1496</v>
      </c>
      <c r="B396" t="s">
        <v>1497</v>
      </c>
      <c r="C396" t="s">
        <v>375</v>
      </c>
      <c r="D396" t="s">
        <v>1498</v>
      </c>
      <c r="E396" t="s">
        <v>1499</v>
      </c>
      <c r="F396" t="s">
        <v>100</v>
      </c>
      <c r="G396" t="s">
        <v>141</v>
      </c>
      <c r="H396" t="s">
        <v>102</v>
      </c>
      <c r="I396" t="s">
        <v>143</v>
      </c>
      <c r="J396" t="s">
        <v>144</v>
      </c>
      <c r="K396" t="s">
        <v>145</v>
      </c>
      <c r="L396" t="s">
        <v>106</v>
      </c>
      <c r="M396" t="s">
        <v>100</v>
      </c>
      <c r="N396" t="s">
        <v>100</v>
      </c>
      <c r="O396" t="s">
        <v>100</v>
      </c>
      <c r="P396" t="s">
        <v>146</v>
      </c>
      <c r="Q396" t="s">
        <v>147</v>
      </c>
      <c r="R396" t="s">
        <v>148</v>
      </c>
      <c r="S396" t="s">
        <v>100</v>
      </c>
      <c r="T396" t="s">
        <v>100</v>
      </c>
      <c r="U396" t="s">
        <v>112</v>
      </c>
      <c r="V396" t="s">
        <v>113</v>
      </c>
      <c r="W396" t="s">
        <v>113</v>
      </c>
      <c r="X396" t="s">
        <v>114</v>
      </c>
      <c r="Y396" t="s">
        <v>100</v>
      </c>
      <c r="Z396" t="s">
        <v>100</v>
      </c>
      <c r="AA396" t="s">
        <v>100</v>
      </c>
      <c r="AB396" t="s">
        <v>100</v>
      </c>
      <c r="AC396" t="s">
        <v>100</v>
      </c>
      <c r="AD396" t="s">
        <v>100</v>
      </c>
      <c r="AE396" t="s">
        <v>100</v>
      </c>
      <c r="AF396" t="s">
        <v>100</v>
      </c>
      <c r="AG396" t="s">
        <v>100</v>
      </c>
      <c r="AH396" t="s">
        <v>100</v>
      </c>
      <c r="AI396" t="s">
        <v>100</v>
      </c>
      <c r="AJ396" t="s">
        <v>100</v>
      </c>
      <c r="AK396" t="s">
        <v>100</v>
      </c>
      <c r="AL396" t="s">
        <v>100</v>
      </c>
      <c r="AM396" t="s">
        <v>100</v>
      </c>
      <c r="AN396" t="s">
        <v>100</v>
      </c>
      <c r="AO396" t="s">
        <v>100</v>
      </c>
      <c r="AP396" t="s">
        <v>100</v>
      </c>
      <c r="AQ396" t="s">
        <v>100</v>
      </c>
      <c r="AR396" t="s">
        <v>100</v>
      </c>
      <c r="AS396" t="s">
        <v>100</v>
      </c>
      <c r="AT396" t="s">
        <v>100</v>
      </c>
      <c r="AU396" t="s">
        <v>100</v>
      </c>
      <c r="AV396" t="s">
        <v>100</v>
      </c>
      <c r="AW396" t="s">
        <v>100</v>
      </c>
      <c r="AX396" t="s">
        <v>100</v>
      </c>
      <c r="AY396" t="s">
        <v>100</v>
      </c>
      <c r="AZ396" t="s">
        <v>100</v>
      </c>
      <c r="BA396" t="s">
        <v>100</v>
      </c>
      <c r="BB396" t="s">
        <v>100</v>
      </c>
      <c r="BC396" t="s">
        <v>100</v>
      </c>
      <c r="BD396" t="s">
        <v>100</v>
      </c>
      <c r="BE396" t="s">
        <v>100</v>
      </c>
      <c r="BF396" t="s">
        <v>100</v>
      </c>
      <c r="BG396" t="s">
        <v>100</v>
      </c>
      <c r="BH396" t="s">
        <v>100</v>
      </c>
      <c r="BI396" t="s">
        <v>100</v>
      </c>
      <c r="BJ396" t="s">
        <v>100</v>
      </c>
      <c r="BK396" t="s">
        <v>100</v>
      </c>
      <c r="BL396" t="s">
        <v>100</v>
      </c>
      <c r="BM396" t="s">
        <v>100</v>
      </c>
      <c r="BN396" t="s">
        <v>100</v>
      </c>
      <c r="BO396" t="s">
        <v>100</v>
      </c>
      <c r="BP396" t="s">
        <v>100</v>
      </c>
      <c r="BQ396" t="s">
        <v>100</v>
      </c>
      <c r="BR396" t="s">
        <v>100</v>
      </c>
      <c r="BS396" t="s">
        <v>100</v>
      </c>
      <c r="BT396" t="s">
        <v>100</v>
      </c>
      <c r="BU396" t="s">
        <v>100</v>
      </c>
      <c r="BV396" t="s">
        <v>100</v>
      </c>
      <c r="BW396" t="s">
        <v>100</v>
      </c>
      <c r="BX396" t="s">
        <v>100</v>
      </c>
      <c r="BY396" t="s">
        <v>100</v>
      </c>
      <c r="BZ396" t="s">
        <v>100</v>
      </c>
      <c r="CA396" t="s">
        <v>100</v>
      </c>
      <c r="CB396" t="s">
        <v>100</v>
      </c>
      <c r="CC396" t="s">
        <v>100</v>
      </c>
      <c r="CD396" t="s">
        <v>100</v>
      </c>
      <c r="CE396" t="s">
        <v>100</v>
      </c>
      <c r="CF396" t="s">
        <v>100</v>
      </c>
      <c r="CG396" t="s">
        <v>100</v>
      </c>
      <c r="CH396" t="s">
        <v>100</v>
      </c>
      <c r="CI396" t="s">
        <v>100</v>
      </c>
      <c r="CJ396" t="s">
        <v>100</v>
      </c>
      <c r="CK396" t="s">
        <v>100</v>
      </c>
      <c r="CL396" t="s">
        <v>100</v>
      </c>
      <c r="CM396" t="s">
        <v>100</v>
      </c>
      <c r="CN396" t="s">
        <v>151</v>
      </c>
      <c r="CO396" t="s">
        <v>100</v>
      </c>
      <c r="CP396" t="s">
        <v>100</v>
      </c>
      <c r="CQ396" t="s">
        <v>152</v>
      </c>
      <c r="CR396" t="s">
        <v>153</v>
      </c>
    </row>
    <row r="397" spans="1:96">
      <c r="A397" t="s">
        <v>1500</v>
      </c>
      <c r="B397" t="s">
        <v>1501</v>
      </c>
      <c r="C397" t="s">
        <v>98</v>
      </c>
      <c r="D397" t="s">
        <v>1501</v>
      </c>
      <c r="E397" t="s">
        <v>100</v>
      </c>
      <c r="F397" t="s">
        <v>100</v>
      </c>
      <c r="G397" t="s">
        <v>101</v>
      </c>
      <c r="H397" t="s">
        <v>102</v>
      </c>
      <c r="I397" t="s">
        <v>103</v>
      </c>
      <c r="J397" t="s">
        <v>104</v>
      </c>
      <c r="K397" t="s">
        <v>105</v>
      </c>
      <c r="L397" t="s">
        <v>106</v>
      </c>
      <c r="M397" t="s">
        <v>100</v>
      </c>
      <c r="N397" t="s">
        <v>100</v>
      </c>
      <c r="O397" t="s">
        <v>100</v>
      </c>
      <c r="P397" t="s">
        <v>107</v>
      </c>
      <c r="Q397" t="s">
        <v>108</v>
      </c>
      <c r="R397" t="s">
        <v>109</v>
      </c>
      <c r="S397" t="s">
        <v>110</v>
      </c>
      <c r="T397" t="s">
        <v>111</v>
      </c>
      <c r="U397" t="s">
        <v>112</v>
      </c>
      <c r="V397" t="s">
        <v>113</v>
      </c>
      <c r="W397" t="s">
        <v>113</v>
      </c>
      <c r="X397" t="s">
        <v>114</v>
      </c>
      <c r="Y397" t="s">
        <v>115</v>
      </c>
      <c r="Z397" t="s">
        <v>100</v>
      </c>
      <c r="AA397" t="s">
        <v>100</v>
      </c>
      <c r="AB397" t="s">
        <v>100</v>
      </c>
      <c r="AC397" t="s">
        <v>100</v>
      </c>
      <c r="AD397" t="s">
        <v>100</v>
      </c>
      <c r="AE397" t="s">
        <v>115</v>
      </c>
      <c r="AF397" t="s">
        <v>100</v>
      </c>
      <c r="AG397" t="s">
        <v>100</v>
      </c>
      <c r="AH397" t="s">
        <v>100</v>
      </c>
      <c r="AI397" t="s">
        <v>100</v>
      </c>
      <c r="AJ397" t="s">
        <v>100</v>
      </c>
      <c r="AK397" t="s">
        <v>100</v>
      </c>
      <c r="AL397" t="s">
        <v>100</v>
      </c>
      <c r="AM397" t="s">
        <v>100</v>
      </c>
      <c r="AN397" t="s">
        <v>100</v>
      </c>
      <c r="AO397" t="s">
        <v>100</v>
      </c>
      <c r="AP397" t="s">
        <v>100</v>
      </c>
      <c r="AQ397" t="s">
        <v>100</v>
      </c>
      <c r="AR397" t="s">
        <v>100</v>
      </c>
      <c r="AS397" t="s">
        <v>100</v>
      </c>
      <c r="AT397" t="s">
        <v>100</v>
      </c>
      <c r="AU397" t="s">
        <v>100</v>
      </c>
      <c r="AV397" t="s">
        <v>100</v>
      </c>
      <c r="AW397" t="s">
        <v>100</v>
      </c>
      <c r="AX397" t="s">
        <v>100</v>
      </c>
      <c r="AY397" t="s">
        <v>100</v>
      </c>
      <c r="AZ397" t="s">
        <v>100</v>
      </c>
      <c r="BA397" t="s">
        <v>100</v>
      </c>
      <c r="BB397" t="s">
        <v>100</v>
      </c>
      <c r="BC397" t="s">
        <v>100</v>
      </c>
      <c r="BD397" t="s">
        <v>100</v>
      </c>
      <c r="BE397" t="s">
        <v>100</v>
      </c>
      <c r="BF397" t="s">
        <v>100</v>
      </c>
      <c r="BG397" t="s">
        <v>100</v>
      </c>
      <c r="BH397" t="s">
        <v>100</v>
      </c>
      <c r="BI397" t="s">
        <v>100</v>
      </c>
      <c r="BJ397" t="s">
        <v>100</v>
      </c>
      <c r="BK397" t="s">
        <v>100</v>
      </c>
      <c r="BL397" t="s">
        <v>100</v>
      </c>
      <c r="BM397" t="s">
        <v>100</v>
      </c>
      <c r="BN397" t="s">
        <v>100</v>
      </c>
      <c r="BO397" t="s">
        <v>100</v>
      </c>
      <c r="BP397" t="s">
        <v>100</v>
      </c>
      <c r="BQ397" t="s">
        <v>100</v>
      </c>
      <c r="BR397" t="s">
        <v>100</v>
      </c>
      <c r="BS397" t="s">
        <v>100</v>
      </c>
      <c r="BT397" t="s">
        <v>100</v>
      </c>
      <c r="BU397" t="s">
        <v>100</v>
      </c>
      <c r="BV397" t="s">
        <v>100</v>
      </c>
      <c r="BW397" t="s">
        <v>100</v>
      </c>
      <c r="BX397" t="s">
        <v>100</v>
      </c>
      <c r="BY397" t="s">
        <v>100</v>
      </c>
      <c r="BZ397" t="s">
        <v>100</v>
      </c>
      <c r="CA397" t="s">
        <v>100</v>
      </c>
      <c r="CB397" t="s">
        <v>100</v>
      </c>
      <c r="CC397" t="s">
        <v>100</v>
      </c>
      <c r="CD397" t="s">
        <v>100</v>
      </c>
      <c r="CE397" t="s">
        <v>100</v>
      </c>
      <c r="CF397" t="s">
        <v>100</v>
      </c>
      <c r="CG397" t="s">
        <v>100</v>
      </c>
      <c r="CH397" t="s">
        <v>100</v>
      </c>
      <c r="CI397" t="s">
        <v>100</v>
      </c>
      <c r="CJ397" t="s">
        <v>115</v>
      </c>
      <c r="CK397" t="s">
        <v>100</v>
      </c>
      <c r="CL397" t="s">
        <v>100</v>
      </c>
      <c r="CM397" t="s">
        <v>100</v>
      </c>
      <c r="CN397" t="s">
        <v>116</v>
      </c>
      <c r="CO397" t="s">
        <v>117</v>
      </c>
      <c r="CP397" t="s">
        <v>117</v>
      </c>
      <c r="CQ397" t="s">
        <v>100</v>
      </c>
      <c r="CR397" t="s">
        <v>100</v>
      </c>
    </row>
    <row r="398" spans="1:96">
      <c r="A398" t="s">
        <v>1502</v>
      </c>
      <c r="B398" t="s">
        <v>1503</v>
      </c>
      <c r="C398" t="s">
        <v>98</v>
      </c>
      <c r="D398" t="s">
        <v>1504</v>
      </c>
      <c r="E398" t="s">
        <v>100</v>
      </c>
      <c r="F398" t="s">
        <v>100</v>
      </c>
      <c r="G398" t="s">
        <v>101</v>
      </c>
      <c r="H398" t="s">
        <v>102</v>
      </c>
      <c r="I398" t="s">
        <v>103</v>
      </c>
      <c r="J398" t="s">
        <v>437</v>
      </c>
      <c r="K398" t="s">
        <v>105</v>
      </c>
      <c r="L398" t="s">
        <v>106</v>
      </c>
      <c r="M398" t="s">
        <v>100</v>
      </c>
      <c r="N398" t="s">
        <v>100</v>
      </c>
      <c r="O398" t="s">
        <v>100</v>
      </c>
      <c r="P398" t="s">
        <v>514</v>
      </c>
      <c r="Q398" t="s">
        <v>108</v>
      </c>
      <c r="R398" t="s">
        <v>109</v>
      </c>
      <c r="S398" t="s">
        <v>110</v>
      </c>
      <c r="T398" t="s">
        <v>111</v>
      </c>
      <c r="U398" t="s">
        <v>112</v>
      </c>
      <c r="V398" t="s">
        <v>252</v>
      </c>
      <c r="W398" t="s">
        <v>252</v>
      </c>
      <c r="X398" t="s">
        <v>294</v>
      </c>
      <c r="Y398" t="s">
        <v>115</v>
      </c>
      <c r="Z398" t="s">
        <v>100</v>
      </c>
      <c r="AA398" t="s">
        <v>100</v>
      </c>
      <c r="AB398" t="s">
        <v>100</v>
      </c>
      <c r="AC398" t="s">
        <v>100</v>
      </c>
      <c r="AD398" t="s">
        <v>100</v>
      </c>
      <c r="AE398" t="s">
        <v>115</v>
      </c>
      <c r="AF398" t="s">
        <v>100</v>
      </c>
      <c r="AG398" t="s">
        <v>100</v>
      </c>
      <c r="AH398" t="s">
        <v>100</v>
      </c>
      <c r="AI398" t="s">
        <v>100</v>
      </c>
      <c r="AJ398" t="s">
        <v>100</v>
      </c>
      <c r="AK398" t="s">
        <v>100</v>
      </c>
      <c r="AL398" t="s">
        <v>100</v>
      </c>
      <c r="AM398" t="s">
        <v>100</v>
      </c>
      <c r="AN398" t="s">
        <v>100</v>
      </c>
      <c r="AO398" t="s">
        <v>100</v>
      </c>
      <c r="AP398" t="s">
        <v>100</v>
      </c>
      <c r="AQ398" t="s">
        <v>100</v>
      </c>
      <c r="AR398" t="s">
        <v>100</v>
      </c>
      <c r="AS398" t="s">
        <v>100</v>
      </c>
      <c r="AT398" t="s">
        <v>100</v>
      </c>
      <c r="AU398" t="s">
        <v>100</v>
      </c>
      <c r="AV398" t="s">
        <v>100</v>
      </c>
      <c r="AW398" t="s">
        <v>100</v>
      </c>
      <c r="AX398" t="s">
        <v>100</v>
      </c>
      <c r="AY398" t="s">
        <v>100</v>
      </c>
      <c r="AZ398" t="s">
        <v>100</v>
      </c>
      <c r="BA398" t="s">
        <v>100</v>
      </c>
      <c r="BB398" t="s">
        <v>100</v>
      </c>
      <c r="BC398" t="s">
        <v>100</v>
      </c>
      <c r="BD398" t="s">
        <v>100</v>
      </c>
      <c r="BE398" t="s">
        <v>100</v>
      </c>
      <c r="BF398" t="s">
        <v>100</v>
      </c>
      <c r="BG398" t="s">
        <v>100</v>
      </c>
      <c r="BH398" t="s">
        <v>100</v>
      </c>
      <c r="BI398" t="s">
        <v>100</v>
      </c>
      <c r="BJ398" t="s">
        <v>100</v>
      </c>
      <c r="BK398" t="s">
        <v>100</v>
      </c>
      <c r="BL398" t="s">
        <v>100</v>
      </c>
      <c r="BM398" t="s">
        <v>100</v>
      </c>
      <c r="BN398" t="s">
        <v>100</v>
      </c>
      <c r="BO398" t="s">
        <v>100</v>
      </c>
      <c r="BP398" t="s">
        <v>100</v>
      </c>
      <c r="BQ398" t="s">
        <v>100</v>
      </c>
      <c r="BR398" t="s">
        <v>100</v>
      </c>
      <c r="BS398" t="s">
        <v>100</v>
      </c>
      <c r="BT398" t="s">
        <v>100</v>
      </c>
      <c r="BU398" t="s">
        <v>100</v>
      </c>
      <c r="BV398" t="s">
        <v>100</v>
      </c>
      <c r="BW398" t="s">
        <v>100</v>
      </c>
      <c r="BX398" t="s">
        <v>100</v>
      </c>
      <c r="BY398" t="s">
        <v>100</v>
      </c>
      <c r="BZ398" t="s">
        <v>100</v>
      </c>
      <c r="CA398" t="s">
        <v>100</v>
      </c>
      <c r="CB398" t="s">
        <v>100</v>
      </c>
      <c r="CC398" t="s">
        <v>100</v>
      </c>
      <c r="CD398" t="s">
        <v>100</v>
      </c>
      <c r="CE398" t="s">
        <v>100</v>
      </c>
      <c r="CF398" t="s">
        <v>100</v>
      </c>
      <c r="CG398" t="s">
        <v>100</v>
      </c>
      <c r="CH398" t="s">
        <v>100</v>
      </c>
      <c r="CI398" t="s">
        <v>100</v>
      </c>
      <c r="CJ398" t="s">
        <v>115</v>
      </c>
      <c r="CK398" t="s">
        <v>100</v>
      </c>
      <c r="CL398" t="s">
        <v>100</v>
      </c>
      <c r="CM398" t="s">
        <v>100</v>
      </c>
      <c r="CN398" t="s">
        <v>116</v>
      </c>
      <c r="CO398" t="s">
        <v>117</v>
      </c>
      <c r="CP398" t="s">
        <v>117</v>
      </c>
      <c r="CQ398" t="s">
        <v>100</v>
      </c>
      <c r="CR398" t="s">
        <v>100</v>
      </c>
    </row>
    <row r="399" spans="1:96">
      <c r="A399" t="s">
        <v>1505</v>
      </c>
      <c r="B399" t="s">
        <v>1506</v>
      </c>
      <c r="C399" t="s">
        <v>138</v>
      </c>
      <c r="D399" t="s">
        <v>1506</v>
      </c>
      <c r="E399" t="s">
        <v>100</v>
      </c>
      <c r="F399" t="s">
        <v>100</v>
      </c>
      <c r="G399" t="s">
        <v>141</v>
      </c>
      <c r="H399" t="s">
        <v>142</v>
      </c>
      <c r="I399" t="s">
        <v>143</v>
      </c>
      <c r="J399" t="s">
        <v>419</v>
      </c>
      <c r="K399" t="s">
        <v>105</v>
      </c>
      <c r="L399" t="s">
        <v>106</v>
      </c>
      <c r="M399" t="s">
        <v>100</v>
      </c>
      <c r="N399" t="s">
        <v>100</v>
      </c>
      <c r="O399" t="s">
        <v>100</v>
      </c>
      <c r="P399" t="s">
        <v>146</v>
      </c>
      <c r="Q399" t="s">
        <v>147</v>
      </c>
      <c r="R399" t="s">
        <v>148</v>
      </c>
      <c r="S399" t="s">
        <v>110</v>
      </c>
      <c r="T399" t="s">
        <v>111</v>
      </c>
      <c r="U399" t="s">
        <v>112</v>
      </c>
      <c r="V399" t="s">
        <v>134</v>
      </c>
      <c r="W399" t="s">
        <v>134</v>
      </c>
      <c r="X399" t="s">
        <v>135</v>
      </c>
      <c r="Y399" t="s">
        <v>100</v>
      </c>
      <c r="Z399" t="s">
        <v>100</v>
      </c>
      <c r="AA399" t="s">
        <v>100</v>
      </c>
      <c r="AB399" t="s">
        <v>100</v>
      </c>
      <c r="AC399" t="s">
        <v>100</v>
      </c>
      <c r="AD399" t="s">
        <v>100</v>
      </c>
      <c r="AE399" t="s">
        <v>115</v>
      </c>
      <c r="AF399" t="s">
        <v>100</v>
      </c>
      <c r="AG399" t="s">
        <v>100</v>
      </c>
      <c r="AH399" t="s">
        <v>100</v>
      </c>
      <c r="AI399" t="s">
        <v>100</v>
      </c>
      <c r="AJ399" t="s">
        <v>100</v>
      </c>
      <c r="AK399" t="s">
        <v>100</v>
      </c>
      <c r="AL399" t="s">
        <v>100</v>
      </c>
      <c r="AM399" t="s">
        <v>100</v>
      </c>
      <c r="AN399" t="s">
        <v>100</v>
      </c>
      <c r="AO399" t="s">
        <v>100</v>
      </c>
      <c r="AP399" t="s">
        <v>100</v>
      </c>
      <c r="AQ399" t="s">
        <v>100</v>
      </c>
      <c r="AR399" t="s">
        <v>100</v>
      </c>
      <c r="AS399" t="s">
        <v>100</v>
      </c>
      <c r="AT399" t="s">
        <v>100</v>
      </c>
      <c r="AU399" t="s">
        <v>100</v>
      </c>
      <c r="AV399" t="s">
        <v>100</v>
      </c>
      <c r="AW399" t="s">
        <v>100</v>
      </c>
      <c r="AX399" t="s">
        <v>100</v>
      </c>
      <c r="AY399" t="s">
        <v>100</v>
      </c>
      <c r="AZ399" t="s">
        <v>100</v>
      </c>
      <c r="BA399" t="s">
        <v>100</v>
      </c>
      <c r="BB399" t="s">
        <v>100</v>
      </c>
      <c r="BC399" t="s">
        <v>100</v>
      </c>
      <c r="BD399" t="s">
        <v>100</v>
      </c>
      <c r="BE399" t="s">
        <v>100</v>
      </c>
      <c r="BF399" t="s">
        <v>100</v>
      </c>
      <c r="BG399" t="s">
        <v>100</v>
      </c>
      <c r="BH399" t="s">
        <v>100</v>
      </c>
      <c r="BI399" t="s">
        <v>100</v>
      </c>
      <c r="BJ399" t="s">
        <v>100</v>
      </c>
      <c r="BK399" t="s">
        <v>100</v>
      </c>
      <c r="BL399" t="s">
        <v>100</v>
      </c>
      <c r="BM399" t="s">
        <v>100</v>
      </c>
      <c r="BN399" t="s">
        <v>100</v>
      </c>
      <c r="BO399" t="s">
        <v>100</v>
      </c>
      <c r="BP399" t="s">
        <v>100</v>
      </c>
      <c r="BQ399" t="s">
        <v>100</v>
      </c>
      <c r="BR399" t="s">
        <v>100</v>
      </c>
      <c r="BS399" t="s">
        <v>100</v>
      </c>
      <c r="BT399" t="s">
        <v>100</v>
      </c>
      <c r="BU399" t="s">
        <v>100</v>
      </c>
      <c r="BV399" t="s">
        <v>100</v>
      </c>
      <c r="BW399" t="s">
        <v>100</v>
      </c>
      <c r="BX399" t="s">
        <v>100</v>
      </c>
      <c r="BY399" t="s">
        <v>100</v>
      </c>
      <c r="BZ399" t="s">
        <v>100</v>
      </c>
      <c r="CA399" t="s">
        <v>100</v>
      </c>
      <c r="CB399" t="s">
        <v>100</v>
      </c>
      <c r="CC399" t="s">
        <v>100</v>
      </c>
      <c r="CD399" t="s">
        <v>100</v>
      </c>
      <c r="CE399" t="s">
        <v>100</v>
      </c>
      <c r="CF399" t="s">
        <v>100</v>
      </c>
      <c r="CG399" t="s">
        <v>100</v>
      </c>
      <c r="CH399" t="s">
        <v>100</v>
      </c>
      <c r="CI399" t="s">
        <v>100</v>
      </c>
      <c r="CJ399" t="s">
        <v>115</v>
      </c>
      <c r="CK399" t="s">
        <v>100</v>
      </c>
      <c r="CL399" t="s">
        <v>100</v>
      </c>
      <c r="CM399" t="s">
        <v>100</v>
      </c>
      <c r="CN399" t="s">
        <v>151</v>
      </c>
      <c r="CO399" t="s">
        <v>100</v>
      </c>
      <c r="CP399" t="s">
        <v>100</v>
      </c>
      <c r="CQ399" t="s">
        <v>152</v>
      </c>
      <c r="CR399" t="s">
        <v>153</v>
      </c>
    </row>
    <row r="400" spans="1:96">
      <c r="A400" t="s">
        <v>1507</v>
      </c>
      <c r="B400" t="s">
        <v>1508</v>
      </c>
      <c r="C400" t="s">
        <v>98</v>
      </c>
      <c r="D400" t="s">
        <v>1509</v>
      </c>
      <c r="E400" t="s">
        <v>100</v>
      </c>
      <c r="F400" t="s">
        <v>100</v>
      </c>
      <c r="G400" t="s">
        <v>101</v>
      </c>
      <c r="H400" t="s">
        <v>102</v>
      </c>
      <c r="I400" t="s">
        <v>103</v>
      </c>
      <c r="J400" t="s">
        <v>419</v>
      </c>
      <c r="K400" t="s">
        <v>1510</v>
      </c>
      <c r="L400" t="s">
        <v>106</v>
      </c>
      <c r="M400" t="s">
        <v>100</v>
      </c>
      <c r="N400" t="s">
        <v>100</v>
      </c>
      <c r="O400" t="s">
        <v>100</v>
      </c>
      <c r="P400" t="s">
        <v>107</v>
      </c>
      <c r="Q400" t="s">
        <v>108</v>
      </c>
      <c r="R400" t="s">
        <v>109</v>
      </c>
      <c r="S400" t="s">
        <v>561</v>
      </c>
      <c r="T400" t="s">
        <v>111</v>
      </c>
      <c r="U400" t="s">
        <v>112</v>
      </c>
      <c r="V400" t="s">
        <v>113</v>
      </c>
      <c r="W400" t="s">
        <v>113</v>
      </c>
      <c r="X400" t="s">
        <v>114</v>
      </c>
      <c r="Y400" t="s">
        <v>115</v>
      </c>
      <c r="Z400" t="s">
        <v>100</v>
      </c>
      <c r="AA400" t="s">
        <v>100</v>
      </c>
      <c r="AB400" t="s">
        <v>100</v>
      </c>
      <c r="AC400" t="s">
        <v>100</v>
      </c>
      <c r="AD400" t="s">
        <v>100</v>
      </c>
      <c r="AE400" t="s">
        <v>115</v>
      </c>
      <c r="AF400" t="s">
        <v>100</v>
      </c>
      <c r="AG400" t="s">
        <v>100</v>
      </c>
      <c r="AH400" t="s">
        <v>100</v>
      </c>
      <c r="AI400" t="s">
        <v>100</v>
      </c>
      <c r="AJ400" t="s">
        <v>100</v>
      </c>
      <c r="AK400" t="s">
        <v>100</v>
      </c>
      <c r="AL400" t="s">
        <v>100</v>
      </c>
      <c r="AM400" t="s">
        <v>100</v>
      </c>
      <c r="AN400" t="s">
        <v>100</v>
      </c>
      <c r="AO400" t="s">
        <v>100</v>
      </c>
      <c r="AP400" t="s">
        <v>100</v>
      </c>
      <c r="AQ400" t="s">
        <v>100</v>
      </c>
      <c r="AR400" t="s">
        <v>100</v>
      </c>
      <c r="AS400" t="s">
        <v>100</v>
      </c>
      <c r="AT400" t="s">
        <v>100</v>
      </c>
      <c r="AU400" t="s">
        <v>100</v>
      </c>
      <c r="AV400" t="s">
        <v>100</v>
      </c>
      <c r="AW400" t="s">
        <v>100</v>
      </c>
      <c r="AX400" t="s">
        <v>100</v>
      </c>
      <c r="AY400" t="s">
        <v>100</v>
      </c>
      <c r="AZ400" t="s">
        <v>100</v>
      </c>
      <c r="BA400" t="s">
        <v>100</v>
      </c>
      <c r="BB400" t="s">
        <v>100</v>
      </c>
      <c r="BC400" t="s">
        <v>100</v>
      </c>
      <c r="BD400" t="s">
        <v>100</v>
      </c>
      <c r="BE400" t="s">
        <v>100</v>
      </c>
      <c r="BF400" t="s">
        <v>100</v>
      </c>
      <c r="BG400" t="s">
        <v>100</v>
      </c>
      <c r="BH400" t="s">
        <v>100</v>
      </c>
      <c r="BI400" t="s">
        <v>100</v>
      </c>
      <c r="BJ400" t="s">
        <v>100</v>
      </c>
      <c r="BK400" t="s">
        <v>100</v>
      </c>
      <c r="BL400" t="s">
        <v>100</v>
      </c>
      <c r="BM400" t="s">
        <v>100</v>
      </c>
      <c r="BN400" t="s">
        <v>100</v>
      </c>
      <c r="BO400" t="s">
        <v>100</v>
      </c>
      <c r="BP400" t="s">
        <v>100</v>
      </c>
      <c r="BQ400" t="s">
        <v>100</v>
      </c>
      <c r="BR400" t="s">
        <v>100</v>
      </c>
      <c r="BS400" t="s">
        <v>100</v>
      </c>
      <c r="BT400" t="s">
        <v>100</v>
      </c>
      <c r="BU400" t="s">
        <v>100</v>
      </c>
      <c r="BV400" t="s">
        <v>100</v>
      </c>
      <c r="BW400" t="s">
        <v>100</v>
      </c>
      <c r="BX400" t="s">
        <v>100</v>
      </c>
      <c r="BY400" t="s">
        <v>100</v>
      </c>
      <c r="BZ400" t="s">
        <v>100</v>
      </c>
      <c r="CA400" t="s">
        <v>100</v>
      </c>
      <c r="CB400" t="s">
        <v>100</v>
      </c>
      <c r="CC400" t="s">
        <v>100</v>
      </c>
      <c r="CD400" t="s">
        <v>100</v>
      </c>
      <c r="CE400" t="s">
        <v>100</v>
      </c>
      <c r="CF400" t="s">
        <v>100</v>
      </c>
      <c r="CG400" t="s">
        <v>100</v>
      </c>
      <c r="CH400" t="s">
        <v>100</v>
      </c>
      <c r="CI400" t="s">
        <v>100</v>
      </c>
      <c r="CJ400" t="s">
        <v>115</v>
      </c>
      <c r="CK400" t="s">
        <v>100</v>
      </c>
      <c r="CL400" t="s">
        <v>100</v>
      </c>
      <c r="CM400" t="s">
        <v>100</v>
      </c>
      <c r="CN400" t="s">
        <v>116</v>
      </c>
      <c r="CO400" t="s">
        <v>117</v>
      </c>
      <c r="CP400" t="s">
        <v>117</v>
      </c>
      <c r="CQ400" t="s">
        <v>100</v>
      </c>
      <c r="CR400" t="s">
        <v>100</v>
      </c>
    </row>
    <row r="401" spans="1:96">
      <c r="A401" t="s">
        <v>1511</v>
      </c>
      <c r="B401" t="s">
        <v>1512</v>
      </c>
      <c r="C401" t="s">
        <v>138</v>
      </c>
      <c r="D401" t="s">
        <v>1512</v>
      </c>
      <c r="E401" t="s">
        <v>100</v>
      </c>
      <c r="F401" t="s">
        <v>100</v>
      </c>
      <c r="G401" t="s">
        <v>141</v>
      </c>
      <c r="H401" t="s">
        <v>142</v>
      </c>
      <c r="I401" t="s">
        <v>143</v>
      </c>
      <c r="J401" t="s">
        <v>309</v>
      </c>
      <c r="K401" t="s">
        <v>145</v>
      </c>
      <c r="L401" t="s">
        <v>106</v>
      </c>
      <c r="M401" t="s">
        <v>100</v>
      </c>
      <c r="N401" t="s">
        <v>100</v>
      </c>
      <c r="O401" t="s">
        <v>100</v>
      </c>
      <c r="P401" t="s">
        <v>146</v>
      </c>
      <c r="Q401" t="s">
        <v>147</v>
      </c>
      <c r="R401" t="s">
        <v>148</v>
      </c>
      <c r="S401" t="s">
        <v>100</v>
      </c>
      <c r="T401" t="s">
        <v>100</v>
      </c>
      <c r="U401" t="s">
        <v>112</v>
      </c>
      <c r="V401" t="s">
        <v>149</v>
      </c>
      <c r="W401" t="s">
        <v>113</v>
      </c>
      <c r="X401" t="s">
        <v>150</v>
      </c>
      <c r="Y401" t="s">
        <v>100</v>
      </c>
      <c r="Z401" t="s">
        <v>100</v>
      </c>
      <c r="AA401" t="s">
        <v>100</v>
      </c>
      <c r="AB401" t="s">
        <v>100</v>
      </c>
      <c r="AC401" t="s">
        <v>100</v>
      </c>
      <c r="AD401" t="s">
        <v>100</v>
      </c>
      <c r="AE401" t="s">
        <v>115</v>
      </c>
      <c r="AF401" t="s">
        <v>100</v>
      </c>
      <c r="AG401" t="s">
        <v>100</v>
      </c>
      <c r="AH401" t="s">
        <v>100</v>
      </c>
      <c r="AI401" t="s">
        <v>100</v>
      </c>
      <c r="AJ401" t="s">
        <v>100</v>
      </c>
      <c r="AK401" t="s">
        <v>100</v>
      </c>
      <c r="AL401" t="s">
        <v>100</v>
      </c>
      <c r="AM401" t="s">
        <v>100</v>
      </c>
      <c r="AN401" t="s">
        <v>115</v>
      </c>
      <c r="AO401" t="s">
        <v>100</v>
      </c>
      <c r="AP401" t="s">
        <v>100</v>
      </c>
      <c r="AQ401" t="s">
        <v>100</v>
      </c>
      <c r="AR401" t="s">
        <v>100</v>
      </c>
      <c r="AS401" t="s">
        <v>100</v>
      </c>
      <c r="AT401" t="s">
        <v>100</v>
      </c>
      <c r="AU401" t="s">
        <v>100</v>
      </c>
      <c r="AV401" t="s">
        <v>100</v>
      </c>
      <c r="AW401" t="s">
        <v>100</v>
      </c>
      <c r="AX401" t="s">
        <v>100</v>
      </c>
      <c r="AY401" t="s">
        <v>100</v>
      </c>
      <c r="AZ401" t="s">
        <v>100</v>
      </c>
      <c r="BA401" t="s">
        <v>100</v>
      </c>
      <c r="BB401" t="s">
        <v>100</v>
      </c>
      <c r="BC401" t="s">
        <v>100</v>
      </c>
      <c r="BD401" t="s">
        <v>100</v>
      </c>
      <c r="BE401" t="s">
        <v>100</v>
      </c>
      <c r="BF401" t="s">
        <v>100</v>
      </c>
      <c r="BG401" t="s">
        <v>100</v>
      </c>
      <c r="BH401" t="s">
        <v>100</v>
      </c>
      <c r="BI401" t="s">
        <v>100</v>
      </c>
      <c r="BJ401" t="s">
        <v>100</v>
      </c>
      <c r="BK401" t="s">
        <v>100</v>
      </c>
      <c r="BL401" t="s">
        <v>100</v>
      </c>
      <c r="BM401" t="s">
        <v>100</v>
      </c>
      <c r="BN401" t="s">
        <v>100</v>
      </c>
      <c r="BO401" t="s">
        <v>100</v>
      </c>
      <c r="BP401" t="s">
        <v>100</v>
      </c>
      <c r="BQ401" t="s">
        <v>100</v>
      </c>
      <c r="BR401" t="s">
        <v>100</v>
      </c>
      <c r="BS401" t="s">
        <v>100</v>
      </c>
      <c r="BT401" t="s">
        <v>100</v>
      </c>
      <c r="BU401" t="s">
        <v>100</v>
      </c>
      <c r="BV401" t="s">
        <v>100</v>
      </c>
      <c r="BW401" t="s">
        <v>100</v>
      </c>
      <c r="BX401" t="s">
        <v>100</v>
      </c>
      <c r="BY401" t="s">
        <v>100</v>
      </c>
      <c r="BZ401" t="s">
        <v>100</v>
      </c>
      <c r="CA401" t="s">
        <v>100</v>
      </c>
      <c r="CB401" t="s">
        <v>100</v>
      </c>
      <c r="CC401" t="s">
        <v>100</v>
      </c>
      <c r="CD401" t="s">
        <v>100</v>
      </c>
      <c r="CE401" t="s">
        <v>100</v>
      </c>
      <c r="CF401" t="s">
        <v>100</v>
      </c>
      <c r="CG401" t="s">
        <v>100</v>
      </c>
      <c r="CH401" t="s">
        <v>100</v>
      </c>
      <c r="CI401" t="s">
        <v>100</v>
      </c>
      <c r="CJ401" t="s">
        <v>115</v>
      </c>
      <c r="CK401" t="s">
        <v>100</v>
      </c>
      <c r="CL401" t="s">
        <v>100</v>
      </c>
      <c r="CM401" t="s">
        <v>100</v>
      </c>
      <c r="CN401" t="s">
        <v>151</v>
      </c>
      <c r="CO401" t="s">
        <v>100</v>
      </c>
      <c r="CP401" t="s">
        <v>100</v>
      </c>
      <c r="CQ401" t="s">
        <v>152</v>
      </c>
      <c r="CR401" t="s">
        <v>153</v>
      </c>
    </row>
    <row r="402" spans="1:96">
      <c r="A402" t="s">
        <v>1513</v>
      </c>
      <c r="B402" t="s">
        <v>1514</v>
      </c>
      <c r="C402" t="s">
        <v>98</v>
      </c>
      <c r="D402" t="s">
        <v>1514</v>
      </c>
      <c r="E402" t="s">
        <v>100</v>
      </c>
      <c r="F402" t="s">
        <v>100</v>
      </c>
      <c r="G402" t="s">
        <v>101</v>
      </c>
      <c r="H402" t="s">
        <v>102</v>
      </c>
      <c r="I402" t="s">
        <v>103</v>
      </c>
      <c r="J402" t="s">
        <v>1413</v>
      </c>
      <c r="K402" t="s">
        <v>197</v>
      </c>
      <c r="L402" t="s">
        <v>106</v>
      </c>
      <c r="M402" t="s">
        <v>100</v>
      </c>
      <c r="N402" t="s">
        <v>100</v>
      </c>
      <c r="O402" t="s">
        <v>100</v>
      </c>
      <c r="P402" t="s">
        <v>107</v>
      </c>
      <c r="Q402" t="s">
        <v>108</v>
      </c>
      <c r="R402" t="s">
        <v>198</v>
      </c>
      <c r="S402" t="s">
        <v>110</v>
      </c>
      <c r="T402" t="s">
        <v>111</v>
      </c>
      <c r="U402" t="s">
        <v>112</v>
      </c>
      <c r="V402" t="s">
        <v>134</v>
      </c>
      <c r="W402" t="s">
        <v>134</v>
      </c>
      <c r="X402" t="s">
        <v>135</v>
      </c>
      <c r="Y402" t="s">
        <v>115</v>
      </c>
      <c r="Z402" t="s">
        <v>100</v>
      </c>
      <c r="AA402" t="s">
        <v>100</v>
      </c>
      <c r="AB402" t="s">
        <v>100</v>
      </c>
      <c r="AC402" t="s">
        <v>100</v>
      </c>
      <c r="AD402" t="s">
        <v>100</v>
      </c>
      <c r="AE402" t="s">
        <v>115</v>
      </c>
      <c r="AF402" t="s">
        <v>100</v>
      </c>
      <c r="AG402" t="s">
        <v>100</v>
      </c>
      <c r="AH402" t="s">
        <v>100</v>
      </c>
      <c r="AI402" t="s">
        <v>100</v>
      </c>
      <c r="AJ402" t="s">
        <v>100</v>
      </c>
      <c r="AK402" t="s">
        <v>100</v>
      </c>
      <c r="AL402" t="s">
        <v>100</v>
      </c>
      <c r="AM402" t="s">
        <v>100</v>
      </c>
      <c r="AN402" t="s">
        <v>100</v>
      </c>
      <c r="AO402" t="s">
        <v>100</v>
      </c>
      <c r="AP402" t="s">
        <v>100</v>
      </c>
      <c r="AQ402" t="s">
        <v>100</v>
      </c>
      <c r="AR402" t="s">
        <v>100</v>
      </c>
      <c r="AS402" t="s">
        <v>100</v>
      </c>
      <c r="AT402" t="s">
        <v>100</v>
      </c>
      <c r="AU402" t="s">
        <v>100</v>
      </c>
      <c r="AV402" t="s">
        <v>100</v>
      </c>
      <c r="AW402" t="s">
        <v>100</v>
      </c>
      <c r="AX402" t="s">
        <v>100</v>
      </c>
      <c r="AY402" t="s">
        <v>100</v>
      </c>
      <c r="AZ402" t="s">
        <v>100</v>
      </c>
      <c r="BA402" t="s">
        <v>100</v>
      </c>
      <c r="BB402" t="s">
        <v>100</v>
      </c>
      <c r="BC402" t="s">
        <v>100</v>
      </c>
      <c r="BD402" t="s">
        <v>100</v>
      </c>
      <c r="BE402" t="s">
        <v>100</v>
      </c>
      <c r="BF402" t="s">
        <v>100</v>
      </c>
      <c r="BG402" t="s">
        <v>100</v>
      </c>
      <c r="BH402" t="s">
        <v>100</v>
      </c>
      <c r="BI402" t="s">
        <v>100</v>
      </c>
      <c r="BJ402" t="s">
        <v>100</v>
      </c>
      <c r="BK402" t="s">
        <v>100</v>
      </c>
      <c r="BL402" t="s">
        <v>100</v>
      </c>
      <c r="BM402" t="s">
        <v>100</v>
      </c>
      <c r="BN402" t="s">
        <v>100</v>
      </c>
      <c r="BO402" t="s">
        <v>100</v>
      </c>
      <c r="BP402" t="s">
        <v>100</v>
      </c>
      <c r="BQ402" t="s">
        <v>100</v>
      </c>
      <c r="BR402" t="s">
        <v>100</v>
      </c>
      <c r="BS402" t="s">
        <v>100</v>
      </c>
      <c r="BT402" t="s">
        <v>100</v>
      </c>
      <c r="BU402" t="s">
        <v>100</v>
      </c>
      <c r="BV402" t="s">
        <v>100</v>
      </c>
      <c r="BW402" t="s">
        <v>100</v>
      </c>
      <c r="BX402" t="s">
        <v>100</v>
      </c>
      <c r="BY402" t="s">
        <v>100</v>
      </c>
      <c r="BZ402" t="s">
        <v>100</v>
      </c>
      <c r="CA402" t="s">
        <v>100</v>
      </c>
      <c r="CB402" t="s">
        <v>100</v>
      </c>
      <c r="CC402" t="s">
        <v>100</v>
      </c>
      <c r="CD402" t="s">
        <v>100</v>
      </c>
      <c r="CE402" t="s">
        <v>100</v>
      </c>
      <c r="CF402" t="s">
        <v>100</v>
      </c>
      <c r="CG402" t="s">
        <v>100</v>
      </c>
      <c r="CH402" t="s">
        <v>100</v>
      </c>
      <c r="CI402" t="s">
        <v>100</v>
      </c>
      <c r="CJ402" t="s">
        <v>115</v>
      </c>
      <c r="CK402" t="s">
        <v>100</v>
      </c>
      <c r="CL402" t="s">
        <v>100</v>
      </c>
      <c r="CM402" t="s">
        <v>100</v>
      </c>
      <c r="CN402" t="s">
        <v>116</v>
      </c>
      <c r="CO402" t="s">
        <v>117</v>
      </c>
      <c r="CP402" t="s">
        <v>117</v>
      </c>
      <c r="CQ402" t="s">
        <v>100</v>
      </c>
      <c r="CR402" t="s">
        <v>100</v>
      </c>
    </row>
    <row r="403" spans="1:96">
      <c r="A403" t="s">
        <v>1515</v>
      </c>
      <c r="B403" t="s">
        <v>1516</v>
      </c>
      <c r="C403" t="s">
        <v>138</v>
      </c>
      <c r="D403" t="s">
        <v>1517</v>
      </c>
      <c r="E403" t="s">
        <v>100</v>
      </c>
      <c r="F403" t="s">
        <v>100</v>
      </c>
      <c r="G403" t="s">
        <v>141</v>
      </c>
      <c r="H403" t="s">
        <v>142</v>
      </c>
      <c r="I403" t="s">
        <v>143</v>
      </c>
      <c r="J403" t="s">
        <v>144</v>
      </c>
      <c r="K403" t="s">
        <v>145</v>
      </c>
      <c r="L403" t="s">
        <v>106</v>
      </c>
      <c r="M403" t="s">
        <v>100</v>
      </c>
      <c r="N403" t="s">
        <v>100</v>
      </c>
      <c r="O403" t="s">
        <v>100</v>
      </c>
      <c r="P403" t="s">
        <v>146</v>
      </c>
      <c r="Q403" t="s">
        <v>147</v>
      </c>
      <c r="R403" t="s">
        <v>148</v>
      </c>
      <c r="S403" t="s">
        <v>100</v>
      </c>
      <c r="T403" t="s">
        <v>100</v>
      </c>
      <c r="U403" t="s">
        <v>112</v>
      </c>
      <c r="V403" t="s">
        <v>134</v>
      </c>
      <c r="W403" t="s">
        <v>134</v>
      </c>
      <c r="X403" t="s">
        <v>135</v>
      </c>
      <c r="Y403" t="s">
        <v>100</v>
      </c>
      <c r="Z403" t="s">
        <v>100</v>
      </c>
      <c r="AA403" t="s">
        <v>100</v>
      </c>
      <c r="AB403" t="s">
        <v>100</v>
      </c>
      <c r="AC403" t="s">
        <v>100</v>
      </c>
      <c r="AD403" t="s">
        <v>100</v>
      </c>
      <c r="AE403" t="s">
        <v>115</v>
      </c>
      <c r="AF403" t="s">
        <v>100</v>
      </c>
      <c r="AG403" t="s">
        <v>100</v>
      </c>
      <c r="AH403" t="s">
        <v>100</v>
      </c>
      <c r="AI403" t="s">
        <v>100</v>
      </c>
      <c r="AJ403" t="s">
        <v>100</v>
      </c>
      <c r="AK403" t="s">
        <v>115</v>
      </c>
      <c r="AL403" t="s">
        <v>100</v>
      </c>
      <c r="AM403" t="s">
        <v>100</v>
      </c>
      <c r="AN403" t="s">
        <v>100</v>
      </c>
      <c r="AO403" t="s">
        <v>100</v>
      </c>
      <c r="AP403" t="s">
        <v>100</v>
      </c>
      <c r="AQ403" t="s">
        <v>100</v>
      </c>
      <c r="AR403" t="s">
        <v>100</v>
      </c>
      <c r="AS403" t="s">
        <v>100</v>
      </c>
      <c r="AT403" t="s">
        <v>100</v>
      </c>
      <c r="AU403" t="s">
        <v>100</v>
      </c>
      <c r="AV403" t="s">
        <v>100</v>
      </c>
      <c r="AW403" t="s">
        <v>100</v>
      </c>
      <c r="AX403" t="s">
        <v>100</v>
      </c>
      <c r="AY403" t="s">
        <v>100</v>
      </c>
      <c r="AZ403" t="s">
        <v>100</v>
      </c>
      <c r="BA403" t="s">
        <v>100</v>
      </c>
      <c r="BB403" t="s">
        <v>100</v>
      </c>
      <c r="BC403" t="s">
        <v>100</v>
      </c>
      <c r="BD403" t="s">
        <v>100</v>
      </c>
      <c r="BE403" t="s">
        <v>100</v>
      </c>
      <c r="BF403" t="s">
        <v>100</v>
      </c>
      <c r="BG403" t="s">
        <v>100</v>
      </c>
      <c r="BH403" t="s">
        <v>100</v>
      </c>
      <c r="BI403" t="s">
        <v>100</v>
      </c>
      <c r="BJ403" t="s">
        <v>100</v>
      </c>
      <c r="BK403" t="s">
        <v>100</v>
      </c>
      <c r="BL403" t="s">
        <v>100</v>
      </c>
      <c r="BM403" t="s">
        <v>100</v>
      </c>
      <c r="BN403" t="s">
        <v>100</v>
      </c>
      <c r="BO403" t="s">
        <v>100</v>
      </c>
      <c r="BP403" t="s">
        <v>100</v>
      </c>
      <c r="BQ403" t="s">
        <v>100</v>
      </c>
      <c r="BR403" t="s">
        <v>100</v>
      </c>
      <c r="BS403" t="s">
        <v>100</v>
      </c>
      <c r="BT403" t="s">
        <v>100</v>
      </c>
      <c r="BU403" t="s">
        <v>100</v>
      </c>
      <c r="BV403" t="s">
        <v>100</v>
      </c>
      <c r="BW403" t="s">
        <v>100</v>
      </c>
      <c r="BX403" t="s">
        <v>100</v>
      </c>
      <c r="BY403" t="s">
        <v>100</v>
      </c>
      <c r="BZ403" t="s">
        <v>100</v>
      </c>
      <c r="CA403" t="s">
        <v>100</v>
      </c>
      <c r="CB403" t="s">
        <v>100</v>
      </c>
      <c r="CC403" t="s">
        <v>100</v>
      </c>
      <c r="CD403" t="s">
        <v>100</v>
      </c>
      <c r="CE403" t="s">
        <v>100</v>
      </c>
      <c r="CF403" t="s">
        <v>100</v>
      </c>
      <c r="CG403" t="s">
        <v>100</v>
      </c>
      <c r="CH403" t="s">
        <v>100</v>
      </c>
      <c r="CI403" t="s">
        <v>100</v>
      </c>
      <c r="CJ403" t="s">
        <v>100</v>
      </c>
      <c r="CK403" t="s">
        <v>100</v>
      </c>
      <c r="CL403" t="s">
        <v>100</v>
      </c>
      <c r="CM403" t="s">
        <v>1518</v>
      </c>
      <c r="CN403" t="s">
        <v>151</v>
      </c>
      <c r="CO403" t="s">
        <v>100</v>
      </c>
      <c r="CP403" t="s">
        <v>100</v>
      </c>
      <c r="CQ403" t="s">
        <v>152</v>
      </c>
      <c r="CR403" t="s">
        <v>153</v>
      </c>
    </row>
    <row r="404" spans="1:96">
      <c r="A404" t="s">
        <v>1519</v>
      </c>
      <c r="B404" t="s">
        <v>1520</v>
      </c>
      <c r="C404" t="s">
        <v>138</v>
      </c>
      <c r="D404" t="s">
        <v>1521</v>
      </c>
      <c r="E404" t="s">
        <v>100</v>
      </c>
      <c r="F404" t="s">
        <v>100</v>
      </c>
      <c r="G404" t="s">
        <v>141</v>
      </c>
      <c r="H404" t="s">
        <v>142</v>
      </c>
      <c r="I404" t="s">
        <v>143</v>
      </c>
      <c r="J404" t="s">
        <v>144</v>
      </c>
      <c r="K404" t="s">
        <v>145</v>
      </c>
      <c r="L404" t="s">
        <v>106</v>
      </c>
      <c r="M404" t="s">
        <v>100</v>
      </c>
      <c r="N404" t="s">
        <v>100</v>
      </c>
      <c r="O404" t="s">
        <v>100</v>
      </c>
      <c r="P404" t="s">
        <v>146</v>
      </c>
      <c r="Q404" t="s">
        <v>147</v>
      </c>
      <c r="R404" t="s">
        <v>148</v>
      </c>
      <c r="S404" t="s">
        <v>100</v>
      </c>
      <c r="T404" t="s">
        <v>100</v>
      </c>
      <c r="U404" t="s">
        <v>112</v>
      </c>
      <c r="V404" t="s">
        <v>134</v>
      </c>
      <c r="W404" t="s">
        <v>134</v>
      </c>
      <c r="X404" t="s">
        <v>135</v>
      </c>
      <c r="Y404" t="s">
        <v>100</v>
      </c>
      <c r="Z404" t="s">
        <v>100</v>
      </c>
      <c r="AA404" t="s">
        <v>100</v>
      </c>
      <c r="AB404" t="s">
        <v>100</v>
      </c>
      <c r="AC404" t="s">
        <v>100</v>
      </c>
      <c r="AD404" t="s">
        <v>100</v>
      </c>
      <c r="AE404" t="s">
        <v>115</v>
      </c>
      <c r="AF404" t="s">
        <v>100</v>
      </c>
      <c r="AG404" t="s">
        <v>100</v>
      </c>
      <c r="AH404" t="s">
        <v>100</v>
      </c>
      <c r="AI404" t="s">
        <v>100</v>
      </c>
      <c r="AJ404" t="s">
        <v>100</v>
      </c>
      <c r="AK404" t="s">
        <v>115</v>
      </c>
      <c r="AL404" t="s">
        <v>100</v>
      </c>
      <c r="AM404" t="s">
        <v>100</v>
      </c>
      <c r="AN404" t="s">
        <v>100</v>
      </c>
      <c r="AO404" t="s">
        <v>100</v>
      </c>
      <c r="AP404" t="s">
        <v>100</v>
      </c>
      <c r="AQ404" t="s">
        <v>100</v>
      </c>
      <c r="AR404" t="s">
        <v>100</v>
      </c>
      <c r="AS404" t="s">
        <v>100</v>
      </c>
      <c r="AT404" t="s">
        <v>100</v>
      </c>
      <c r="AU404" t="s">
        <v>100</v>
      </c>
      <c r="AV404" t="s">
        <v>100</v>
      </c>
      <c r="AW404" t="s">
        <v>100</v>
      </c>
      <c r="AX404" t="s">
        <v>100</v>
      </c>
      <c r="AY404" t="s">
        <v>100</v>
      </c>
      <c r="AZ404" t="s">
        <v>100</v>
      </c>
      <c r="BA404" t="s">
        <v>100</v>
      </c>
      <c r="BB404" t="s">
        <v>100</v>
      </c>
      <c r="BC404" t="s">
        <v>100</v>
      </c>
      <c r="BD404" t="s">
        <v>100</v>
      </c>
      <c r="BE404" t="s">
        <v>100</v>
      </c>
      <c r="BF404" t="s">
        <v>100</v>
      </c>
      <c r="BG404" t="s">
        <v>100</v>
      </c>
      <c r="BH404" t="s">
        <v>100</v>
      </c>
      <c r="BI404" t="s">
        <v>100</v>
      </c>
      <c r="BJ404" t="s">
        <v>100</v>
      </c>
      <c r="BK404" t="s">
        <v>100</v>
      </c>
      <c r="BL404" t="s">
        <v>100</v>
      </c>
      <c r="BM404" t="s">
        <v>100</v>
      </c>
      <c r="BN404" t="s">
        <v>100</v>
      </c>
      <c r="BO404" t="s">
        <v>100</v>
      </c>
      <c r="BP404" t="s">
        <v>100</v>
      </c>
      <c r="BQ404" t="s">
        <v>100</v>
      </c>
      <c r="BR404" t="s">
        <v>100</v>
      </c>
      <c r="BS404" t="s">
        <v>100</v>
      </c>
      <c r="BT404" t="s">
        <v>100</v>
      </c>
      <c r="BU404" t="s">
        <v>100</v>
      </c>
      <c r="BV404" t="s">
        <v>100</v>
      </c>
      <c r="BW404" t="s">
        <v>100</v>
      </c>
      <c r="BX404" t="s">
        <v>100</v>
      </c>
      <c r="BY404" t="s">
        <v>100</v>
      </c>
      <c r="BZ404" t="s">
        <v>100</v>
      </c>
      <c r="CA404" t="s">
        <v>100</v>
      </c>
      <c r="CB404" t="s">
        <v>100</v>
      </c>
      <c r="CC404" t="s">
        <v>100</v>
      </c>
      <c r="CD404" t="s">
        <v>100</v>
      </c>
      <c r="CE404" t="s">
        <v>100</v>
      </c>
      <c r="CF404" t="s">
        <v>100</v>
      </c>
      <c r="CG404" t="s">
        <v>100</v>
      </c>
      <c r="CH404" t="s">
        <v>100</v>
      </c>
      <c r="CI404" t="s">
        <v>100</v>
      </c>
      <c r="CJ404" t="s">
        <v>100</v>
      </c>
      <c r="CK404" t="s">
        <v>100</v>
      </c>
      <c r="CL404" t="s">
        <v>100</v>
      </c>
      <c r="CM404" t="s">
        <v>1522</v>
      </c>
      <c r="CN404" t="s">
        <v>151</v>
      </c>
      <c r="CO404" t="s">
        <v>100</v>
      </c>
      <c r="CP404" t="s">
        <v>100</v>
      </c>
      <c r="CQ404" t="s">
        <v>152</v>
      </c>
      <c r="CR404" t="s">
        <v>153</v>
      </c>
    </row>
    <row r="405" spans="1:96">
      <c r="A405" t="s">
        <v>1523</v>
      </c>
      <c r="B405" t="s">
        <v>1524</v>
      </c>
      <c r="C405" t="s">
        <v>191</v>
      </c>
      <c r="D405" t="s">
        <v>1525</v>
      </c>
      <c r="E405" t="s">
        <v>100</v>
      </c>
      <c r="F405" t="s">
        <v>100</v>
      </c>
      <c r="G405" t="s">
        <v>141</v>
      </c>
      <c r="H405" t="s">
        <v>142</v>
      </c>
      <c r="I405" t="s">
        <v>103</v>
      </c>
      <c r="J405" t="s">
        <v>144</v>
      </c>
      <c r="K405" t="s">
        <v>145</v>
      </c>
      <c r="L405" t="s">
        <v>106</v>
      </c>
      <c r="M405" t="s">
        <v>100</v>
      </c>
      <c r="N405" t="s">
        <v>100</v>
      </c>
      <c r="O405" t="s">
        <v>100</v>
      </c>
      <c r="P405" t="s">
        <v>146</v>
      </c>
      <c r="Q405" t="s">
        <v>147</v>
      </c>
      <c r="R405" t="s">
        <v>148</v>
      </c>
      <c r="S405" t="s">
        <v>100</v>
      </c>
      <c r="T405" t="s">
        <v>100</v>
      </c>
      <c r="U405" t="s">
        <v>112</v>
      </c>
      <c r="V405" t="s">
        <v>113</v>
      </c>
      <c r="W405" t="s">
        <v>113</v>
      </c>
      <c r="X405" t="s">
        <v>114</v>
      </c>
      <c r="Y405" t="s">
        <v>100</v>
      </c>
      <c r="Z405" t="s">
        <v>100</v>
      </c>
      <c r="AA405" t="s">
        <v>100</v>
      </c>
      <c r="AB405" t="s">
        <v>100</v>
      </c>
      <c r="AC405" t="s">
        <v>100</v>
      </c>
      <c r="AD405" t="s">
        <v>100</v>
      </c>
      <c r="AE405" t="s">
        <v>100</v>
      </c>
      <c r="AF405" t="s">
        <v>100</v>
      </c>
      <c r="AG405" t="s">
        <v>100</v>
      </c>
      <c r="AH405" t="s">
        <v>100</v>
      </c>
      <c r="AI405" t="s">
        <v>100</v>
      </c>
      <c r="AJ405" t="s">
        <v>100</v>
      </c>
      <c r="AK405" t="s">
        <v>100</v>
      </c>
      <c r="AL405" t="s">
        <v>100</v>
      </c>
      <c r="AM405" t="s">
        <v>100</v>
      </c>
      <c r="AN405" t="s">
        <v>100</v>
      </c>
      <c r="AO405" t="s">
        <v>100</v>
      </c>
      <c r="AP405" t="s">
        <v>100</v>
      </c>
      <c r="AQ405" t="s">
        <v>100</v>
      </c>
      <c r="AR405" t="s">
        <v>100</v>
      </c>
      <c r="AS405" t="s">
        <v>100</v>
      </c>
      <c r="AT405" t="s">
        <v>100</v>
      </c>
      <c r="AU405" t="s">
        <v>100</v>
      </c>
      <c r="AV405" t="s">
        <v>100</v>
      </c>
      <c r="AW405" t="s">
        <v>100</v>
      </c>
      <c r="AX405" t="s">
        <v>100</v>
      </c>
      <c r="AY405" t="s">
        <v>100</v>
      </c>
      <c r="AZ405" t="s">
        <v>100</v>
      </c>
      <c r="BA405" t="s">
        <v>100</v>
      </c>
      <c r="BB405" t="s">
        <v>100</v>
      </c>
      <c r="BC405" t="s">
        <v>100</v>
      </c>
      <c r="BD405" t="s">
        <v>100</v>
      </c>
      <c r="BE405" t="s">
        <v>100</v>
      </c>
      <c r="BF405" t="s">
        <v>100</v>
      </c>
      <c r="BG405" t="s">
        <v>100</v>
      </c>
      <c r="BH405" t="s">
        <v>100</v>
      </c>
      <c r="BI405" t="s">
        <v>100</v>
      </c>
      <c r="BJ405" t="s">
        <v>100</v>
      </c>
      <c r="BK405" t="s">
        <v>100</v>
      </c>
      <c r="BL405" t="s">
        <v>100</v>
      </c>
      <c r="BM405" t="s">
        <v>100</v>
      </c>
      <c r="BN405" t="s">
        <v>100</v>
      </c>
      <c r="BO405" t="s">
        <v>115</v>
      </c>
      <c r="BP405" t="s">
        <v>100</v>
      </c>
      <c r="BQ405" t="s">
        <v>100</v>
      </c>
      <c r="BR405" t="s">
        <v>100</v>
      </c>
      <c r="BS405" t="s">
        <v>100</v>
      </c>
      <c r="BT405" t="s">
        <v>100</v>
      </c>
      <c r="BU405" t="s">
        <v>100</v>
      </c>
      <c r="BV405" t="s">
        <v>100</v>
      </c>
      <c r="BW405" t="s">
        <v>100</v>
      </c>
      <c r="BX405" t="s">
        <v>100</v>
      </c>
      <c r="BY405" t="s">
        <v>100</v>
      </c>
      <c r="BZ405" t="s">
        <v>100</v>
      </c>
      <c r="CA405" t="s">
        <v>100</v>
      </c>
      <c r="CB405" t="s">
        <v>100</v>
      </c>
      <c r="CC405" t="s">
        <v>100</v>
      </c>
      <c r="CD405" t="s">
        <v>100</v>
      </c>
      <c r="CE405" t="s">
        <v>100</v>
      </c>
      <c r="CF405" t="s">
        <v>100</v>
      </c>
      <c r="CG405" t="s">
        <v>100</v>
      </c>
      <c r="CH405" t="s">
        <v>100</v>
      </c>
      <c r="CI405" t="s">
        <v>100</v>
      </c>
      <c r="CJ405" t="s">
        <v>115</v>
      </c>
      <c r="CK405" t="s">
        <v>100</v>
      </c>
      <c r="CL405" t="s">
        <v>100</v>
      </c>
      <c r="CM405" t="s">
        <v>100</v>
      </c>
      <c r="CN405" t="s">
        <v>166</v>
      </c>
      <c r="CO405" t="s">
        <v>100</v>
      </c>
      <c r="CP405" t="s">
        <v>100</v>
      </c>
      <c r="CQ405" t="s">
        <v>152</v>
      </c>
      <c r="CR405" t="s">
        <v>153</v>
      </c>
    </row>
    <row r="406" spans="1:96">
      <c r="A406" t="s">
        <v>1526</v>
      </c>
      <c r="B406" t="s">
        <v>1527</v>
      </c>
      <c r="C406" t="s">
        <v>98</v>
      </c>
      <c r="D406" t="s">
        <v>1527</v>
      </c>
      <c r="E406" t="s">
        <v>100</v>
      </c>
      <c r="F406" t="s">
        <v>100</v>
      </c>
      <c r="G406" t="s">
        <v>101</v>
      </c>
      <c r="H406" t="s">
        <v>102</v>
      </c>
      <c r="I406" t="s">
        <v>103</v>
      </c>
      <c r="J406" t="s">
        <v>1413</v>
      </c>
      <c r="K406" t="s">
        <v>197</v>
      </c>
      <c r="L406" t="s">
        <v>106</v>
      </c>
      <c r="M406" t="s">
        <v>100</v>
      </c>
      <c r="N406" t="s">
        <v>100</v>
      </c>
      <c r="O406" t="s">
        <v>100</v>
      </c>
      <c r="P406" t="s">
        <v>107</v>
      </c>
      <c r="Q406" t="s">
        <v>108</v>
      </c>
      <c r="R406" t="s">
        <v>198</v>
      </c>
      <c r="S406" t="s">
        <v>110</v>
      </c>
      <c r="T406" t="s">
        <v>111</v>
      </c>
      <c r="U406" t="s">
        <v>112</v>
      </c>
      <c r="V406" t="s">
        <v>134</v>
      </c>
      <c r="W406" t="s">
        <v>134</v>
      </c>
      <c r="X406" t="s">
        <v>135</v>
      </c>
      <c r="Y406" t="s">
        <v>115</v>
      </c>
      <c r="Z406" t="s">
        <v>100</v>
      </c>
      <c r="AA406" t="s">
        <v>100</v>
      </c>
      <c r="AB406" t="s">
        <v>100</v>
      </c>
      <c r="AC406" t="s">
        <v>100</v>
      </c>
      <c r="AD406" t="s">
        <v>100</v>
      </c>
      <c r="AE406" t="s">
        <v>115</v>
      </c>
      <c r="AF406" t="s">
        <v>100</v>
      </c>
      <c r="AG406" t="s">
        <v>100</v>
      </c>
      <c r="AH406" t="s">
        <v>100</v>
      </c>
      <c r="AI406" t="s">
        <v>100</v>
      </c>
      <c r="AJ406" t="s">
        <v>100</v>
      </c>
      <c r="AK406" t="s">
        <v>100</v>
      </c>
      <c r="AL406" t="s">
        <v>100</v>
      </c>
      <c r="AM406" t="s">
        <v>100</v>
      </c>
      <c r="AN406" t="s">
        <v>100</v>
      </c>
      <c r="AO406" t="s">
        <v>100</v>
      </c>
      <c r="AP406" t="s">
        <v>100</v>
      </c>
      <c r="AQ406" t="s">
        <v>100</v>
      </c>
      <c r="AR406" t="s">
        <v>100</v>
      </c>
      <c r="AS406" t="s">
        <v>100</v>
      </c>
      <c r="AT406" t="s">
        <v>100</v>
      </c>
      <c r="AU406" t="s">
        <v>100</v>
      </c>
      <c r="AV406" t="s">
        <v>100</v>
      </c>
      <c r="AW406" t="s">
        <v>100</v>
      </c>
      <c r="AX406" t="s">
        <v>100</v>
      </c>
      <c r="AY406" t="s">
        <v>100</v>
      </c>
      <c r="AZ406" t="s">
        <v>100</v>
      </c>
      <c r="BA406" t="s">
        <v>100</v>
      </c>
      <c r="BB406" t="s">
        <v>100</v>
      </c>
      <c r="BC406" t="s">
        <v>100</v>
      </c>
      <c r="BD406" t="s">
        <v>100</v>
      </c>
      <c r="BE406" t="s">
        <v>100</v>
      </c>
      <c r="BF406" t="s">
        <v>100</v>
      </c>
      <c r="BG406" t="s">
        <v>100</v>
      </c>
      <c r="BH406" t="s">
        <v>100</v>
      </c>
      <c r="BI406" t="s">
        <v>100</v>
      </c>
      <c r="BJ406" t="s">
        <v>100</v>
      </c>
      <c r="BK406" t="s">
        <v>100</v>
      </c>
      <c r="BL406" t="s">
        <v>100</v>
      </c>
      <c r="BM406" t="s">
        <v>100</v>
      </c>
      <c r="BN406" t="s">
        <v>100</v>
      </c>
      <c r="BO406" t="s">
        <v>100</v>
      </c>
      <c r="BP406" t="s">
        <v>100</v>
      </c>
      <c r="BQ406" t="s">
        <v>100</v>
      </c>
      <c r="BR406" t="s">
        <v>100</v>
      </c>
      <c r="BS406" t="s">
        <v>100</v>
      </c>
      <c r="BT406" t="s">
        <v>100</v>
      </c>
      <c r="BU406" t="s">
        <v>100</v>
      </c>
      <c r="BV406" t="s">
        <v>100</v>
      </c>
      <c r="BW406" t="s">
        <v>100</v>
      </c>
      <c r="BX406" t="s">
        <v>100</v>
      </c>
      <c r="BY406" t="s">
        <v>100</v>
      </c>
      <c r="BZ406" t="s">
        <v>100</v>
      </c>
      <c r="CA406" t="s">
        <v>100</v>
      </c>
      <c r="CB406" t="s">
        <v>100</v>
      </c>
      <c r="CC406" t="s">
        <v>100</v>
      </c>
      <c r="CD406" t="s">
        <v>100</v>
      </c>
      <c r="CE406" t="s">
        <v>100</v>
      </c>
      <c r="CF406" t="s">
        <v>100</v>
      </c>
      <c r="CG406" t="s">
        <v>100</v>
      </c>
      <c r="CH406" t="s">
        <v>100</v>
      </c>
      <c r="CI406" t="s">
        <v>100</v>
      </c>
      <c r="CJ406" t="s">
        <v>115</v>
      </c>
      <c r="CK406" t="s">
        <v>100</v>
      </c>
      <c r="CL406" t="s">
        <v>100</v>
      </c>
      <c r="CM406" t="s">
        <v>100</v>
      </c>
      <c r="CN406" t="s">
        <v>116</v>
      </c>
      <c r="CO406" t="s">
        <v>117</v>
      </c>
      <c r="CP406" t="s">
        <v>117</v>
      </c>
      <c r="CQ406" t="s">
        <v>100</v>
      </c>
      <c r="CR406" t="s">
        <v>100</v>
      </c>
    </row>
    <row r="407" spans="1:96">
      <c r="A407" t="s">
        <v>1528</v>
      </c>
      <c r="B407" t="s">
        <v>1529</v>
      </c>
      <c r="C407" t="s">
        <v>554</v>
      </c>
      <c r="D407" t="s">
        <v>1530</v>
      </c>
      <c r="E407" t="s">
        <v>1531</v>
      </c>
      <c r="F407" t="s">
        <v>100</v>
      </c>
      <c r="G407" t="s">
        <v>141</v>
      </c>
      <c r="H407" t="s">
        <v>142</v>
      </c>
      <c r="I407" t="s">
        <v>143</v>
      </c>
      <c r="J407" t="s">
        <v>144</v>
      </c>
      <c r="K407" t="s">
        <v>145</v>
      </c>
      <c r="L407" t="s">
        <v>106</v>
      </c>
      <c r="M407" t="s">
        <v>100</v>
      </c>
      <c r="N407" t="s">
        <v>100</v>
      </c>
      <c r="O407" t="s">
        <v>100</v>
      </c>
      <c r="P407" t="s">
        <v>146</v>
      </c>
      <c r="Q407" t="s">
        <v>147</v>
      </c>
      <c r="R407" t="s">
        <v>148</v>
      </c>
      <c r="S407" t="s">
        <v>100</v>
      </c>
      <c r="T407" t="s">
        <v>100</v>
      </c>
      <c r="U407" t="s">
        <v>112</v>
      </c>
      <c r="V407" t="s">
        <v>113</v>
      </c>
      <c r="W407" t="s">
        <v>113</v>
      </c>
      <c r="X407" t="s">
        <v>114</v>
      </c>
      <c r="Y407" t="s">
        <v>100</v>
      </c>
      <c r="Z407" t="s">
        <v>100</v>
      </c>
      <c r="AA407" t="s">
        <v>100</v>
      </c>
      <c r="AB407" t="s">
        <v>100</v>
      </c>
      <c r="AC407" t="s">
        <v>100</v>
      </c>
      <c r="AD407" t="s">
        <v>100</v>
      </c>
      <c r="AE407" t="s">
        <v>100</v>
      </c>
      <c r="AF407" t="s">
        <v>100</v>
      </c>
      <c r="AG407" t="s">
        <v>100</v>
      </c>
      <c r="AH407" t="s">
        <v>100</v>
      </c>
      <c r="AI407" t="s">
        <v>100</v>
      </c>
      <c r="AJ407" t="s">
        <v>100</v>
      </c>
      <c r="AK407" t="s">
        <v>100</v>
      </c>
      <c r="AL407" t="s">
        <v>100</v>
      </c>
      <c r="AM407" t="s">
        <v>100</v>
      </c>
      <c r="AN407" t="s">
        <v>100</v>
      </c>
      <c r="AO407" t="s">
        <v>100</v>
      </c>
      <c r="AP407" t="s">
        <v>100</v>
      </c>
      <c r="AQ407" t="s">
        <v>100</v>
      </c>
      <c r="AR407" t="s">
        <v>100</v>
      </c>
      <c r="AS407" t="s">
        <v>100</v>
      </c>
      <c r="AT407" t="s">
        <v>100</v>
      </c>
      <c r="AU407" t="s">
        <v>100</v>
      </c>
      <c r="AV407" t="s">
        <v>100</v>
      </c>
      <c r="AW407" t="s">
        <v>100</v>
      </c>
      <c r="AX407" t="s">
        <v>100</v>
      </c>
      <c r="AY407" t="s">
        <v>100</v>
      </c>
      <c r="AZ407" t="s">
        <v>100</v>
      </c>
      <c r="BA407" t="s">
        <v>100</v>
      </c>
      <c r="BB407" t="s">
        <v>100</v>
      </c>
      <c r="BC407" t="s">
        <v>100</v>
      </c>
      <c r="BD407" t="s">
        <v>100</v>
      </c>
      <c r="BE407" t="s">
        <v>100</v>
      </c>
      <c r="BF407" t="s">
        <v>100</v>
      </c>
      <c r="BG407" t="s">
        <v>100</v>
      </c>
      <c r="BH407" t="s">
        <v>100</v>
      </c>
      <c r="BI407" t="s">
        <v>100</v>
      </c>
      <c r="BJ407" t="s">
        <v>100</v>
      </c>
      <c r="BK407" t="s">
        <v>100</v>
      </c>
      <c r="BL407" t="s">
        <v>100</v>
      </c>
      <c r="BM407" t="s">
        <v>100</v>
      </c>
      <c r="BN407" t="s">
        <v>100</v>
      </c>
      <c r="BO407" t="s">
        <v>100</v>
      </c>
      <c r="BP407" t="s">
        <v>100</v>
      </c>
      <c r="BQ407" t="s">
        <v>100</v>
      </c>
      <c r="BR407" t="s">
        <v>100</v>
      </c>
      <c r="BS407" t="s">
        <v>100</v>
      </c>
      <c r="BT407" t="s">
        <v>100</v>
      </c>
      <c r="BU407" t="s">
        <v>115</v>
      </c>
      <c r="BV407" t="s">
        <v>100</v>
      </c>
      <c r="BW407" t="s">
        <v>100</v>
      </c>
      <c r="BX407" t="s">
        <v>100</v>
      </c>
      <c r="BY407" t="s">
        <v>100</v>
      </c>
      <c r="BZ407" t="s">
        <v>100</v>
      </c>
      <c r="CA407" t="s">
        <v>100</v>
      </c>
      <c r="CB407" t="s">
        <v>100</v>
      </c>
      <c r="CC407" t="s">
        <v>100</v>
      </c>
      <c r="CD407" t="s">
        <v>100</v>
      </c>
      <c r="CE407" t="s">
        <v>100</v>
      </c>
      <c r="CF407" t="s">
        <v>100</v>
      </c>
      <c r="CG407" t="s">
        <v>100</v>
      </c>
      <c r="CH407" t="s">
        <v>100</v>
      </c>
      <c r="CI407" t="s">
        <v>100</v>
      </c>
      <c r="CJ407" t="s">
        <v>100</v>
      </c>
      <c r="CK407" t="s">
        <v>100</v>
      </c>
      <c r="CL407" t="s">
        <v>100</v>
      </c>
      <c r="CM407" t="s">
        <v>100</v>
      </c>
      <c r="CN407" t="s">
        <v>151</v>
      </c>
      <c r="CO407" t="s">
        <v>100</v>
      </c>
      <c r="CP407" t="s">
        <v>100</v>
      </c>
      <c r="CQ407" t="s">
        <v>152</v>
      </c>
      <c r="CR407" t="s">
        <v>153</v>
      </c>
    </row>
    <row r="408" spans="1:96">
      <c r="A408" t="s">
        <v>1532</v>
      </c>
      <c r="B408" t="s">
        <v>1533</v>
      </c>
      <c r="C408" t="s">
        <v>1063</v>
      </c>
      <c r="D408" t="s">
        <v>1534</v>
      </c>
      <c r="E408" t="s">
        <v>100</v>
      </c>
      <c r="F408" t="s">
        <v>100</v>
      </c>
      <c r="G408" t="s">
        <v>101</v>
      </c>
      <c r="H408" t="s">
        <v>102</v>
      </c>
      <c r="I408" t="s">
        <v>103</v>
      </c>
      <c r="J408" t="s">
        <v>419</v>
      </c>
      <c r="K408" t="s">
        <v>615</v>
      </c>
      <c r="L408" t="s">
        <v>106</v>
      </c>
      <c r="M408" t="s">
        <v>100</v>
      </c>
      <c r="N408" t="s">
        <v>100</v>
      </c>
      <c r="O408" t="s">
        <v>627</v>
      </c>
      <c r="P408" t="s">
        <v>1204</v>
      </c>
      <c r="Q408" t="s">
        <v>743</v>
      </c>
      <c r="R408" t="s">
        <v>148</v>
      </c>
      <c r="S408" t="s">
        <v>110</v>
      </c>
      <c r="T408" t="s">
        <v>111</v>
      </c>
      <c r="U408" t="s">
        <v>112</v>
      </c>
      <c r="V408" t="s">
        <v>134</v>
      </c>
      <c r="W408" t="s">
        <v>134</v>
      </c>
      <c r="X408" t="s">
        <v>135</v>
      </c>
      <c r="Y408" t="s">
        <v>115</v>
      </c>
      <c r="Z408" t="s">
        <v>100</v>
      </c>
      <c r="AA408" t="s">
        <v>100</v>
      </c>
      <c r="AB408" t="s">
        <v>100</v>
      </c>
      <c r="AC408" t="s">
        <v>100</v>
      </c>
      <c r="AD408" t="s">
        <v>100</v>
      </c>
      <c r="AE408" t="s">
        <v>100</v>
      </c>
      <c r="AF408" t="s">
        <v>100</v>
      </c>
      <c r="AG408" t="s">
        <v>100</v>
      </c>
      <c r="AH408" t="s">
        <v>100</v>
      </c>
      <c r="AI408" t="s">
        <v>100</v>
      </c>
      <c r="AJ408" t="s">
        <v>100</v>
      </c>
      <c r="AK408" t="s">
        <v>100</v>
      </c>
      <c r="AL408" t="s">
        <v>100</v>
      </c>
      <c r="AM408" t="s">
        <v>100</v>
      </c>
      <c r="AN408" t="s">
        <v>100</v>
      </c>
      <c r="AO408" t="s">
        <v>100</v>
      </c>
      <c r="AP408" t="s">
        <v>100</v>
      </c>
      <c r="AQ408" t="s">
        <v>100</v>
      </c>
      <c r="AR408" t="s">
        <v>100</v>
      </c>
      <c r="AS408" t="s">
        <v>100</v>
      </c>
      <c r="AT408" t="s">
        <v>100</v>
      </c>
      <c r="AU408" t="s">
        <v>100</v>
      </c>
      <c r="AV408" t="s">
        <v>100</v>
      </c>
      <c r="AW408" t="s">
        <v>100</v>
      </c>
      <c r="AX408" t="s">
        <v>100</v>
      </c>
      <c r="AY408" t="s">
        <v>100</v>
      </c>
      <c r="AZ408" t="s">
        <v>100</v>
      </c>
      <c r="BA408" t="s">
        <v>100</v>
      </c>
      <c r="BB408" t="s">
        <v>100</v>
      </c>
      <c r="BC408" t="s">
        <v>100</v>
      </c>
      <c r="BD408" t="s">
        <v>100</v>
      </c>
      <c r="BE408" t="s">
        <v>100</v>
      </c>
      <c r="BF408" t="s">
        <v>100</v>
      </c>
      <c r="BG408" t="s">
        <v>100</v>
      </c>
      <c r="BH408" t="s">
        <v>100</v>
      </c>
      <c r="BI408" t="s">
        <v>100</v>
      </c>
      <c r="BJ408" t="s">
        <v>100</v>
      </c>
      <c r="BK408" t="s">
        <v>100</v>
      </c>
      <c r="BL408" t="s">
        <v>100</v>
      </c>
      <c r="BM408" t="s">
        <v>100</v>
      </c>
      <c r="BN408" t="s">
        <v>100</v>
      </c>
      <c r="BO408" t="s">
        <v>100</v>
      </c>
      <c r="BP408" t="s">
        <v>100</v>
      </c>
      <c r="BQ408" t="s">
        <v>100</v>
      </c>
      <c r="BR408" t="s">
        <v>100</v>
      </c>
      <c r="BS408" t="s">
        <v>100</v>
      </c>
      <c r="BT408" t="s">
        <v>100</v>
      </c>
      <c r="BU408" t="s">
        <v>100</v>
      </c>
      <c r="BV408" t="s">
        <v>100</v>
      </c>
      <c r="BW408" t="s">
        <v>100</v>
      </c>
      <c r="BX408" t="s">
        <v>100</v>
      </c>
      <c r="BY408" t="s">
        <v>100</v>
      </c>
      <c r="BZ408" t="s">
        <v>100</v>
      </c>
      <c r="CA408" t="s">
        <v>100</v>
      </c>
      <c r="CB408" t="s">
        <v>100</v>
      </c>
      <c r="CC408" t="s">
        <v>100</v>
      </c>
      <c r="CD408" t="s">
        <v>100</v>
      </c>
      <c r="CE408" t="s">
        <v>100</v>
      </c>
      <c r="CF408" t="s">
        <v>100</v>
      </c>
      <c r="CG408" t="s">
        <v>100</v>
      </c>
      <c r="CH408" t="s">
        <v>100</v>
      </c>
      <c r="CI408" t="s">
        <v>100</v>
      </c>
      <c r="CJ408" t="s">
        <v>115</v>
      </c>
      <c r="CK408" t="s">
        <v>100</v>
      </c>
      <c r="CL408" t="s">
        <v>100</v>
      </c>
      <c r="CM408" t="s">
        <v>100</v>
      </c>
      <c r="CN408" t="s">
        <v>415</v>
      </c>
      <c r="CO408" t="s">
        <v>100</v>
      </c>
      <c r="CP408" t="s">
        <v>100</v>
      </c>
      <c r="CQ408" t="s">
        <v>152</v>
      </c>
      <c r="CR408" t="s">
        <v>153</v>
      </c>
    </row>
    <row r="409" spans="1:96">
      <c r="A409" t="s">
        <v>1535</v>
      </c>
      <c r="B409" t="s">
        <v>1536</v>
      </c>
      <c r="C409" t="s">
        <v>138</v>
      </c>
      <c r="D409" t="s">
        <v>1537</v>
      </c>
      <c r="E409" t="s">
        <v>100</v>
      </c>
      <c r="F409" t="s">
        <v>100</v>
      </c>
      <c r="G409" t="s">
        <v>141</v>
      </c>
      <c r="H409" t="s">
        <v>142</v>
      </c>
      <c r="I409" t="s">
        <v>143</v>
      </c>
      <c r="J409" t="s">
        <v>419</v>
      </c>
      <c r="K409" t="s">
        <v>145</v>
      </c>
      <c r="L409" t="s">
        <v>106</v>
      </c>
      <c r="M409" t="s">
        <v>100</v>
      </c>
      <c r="N409" t="s">
        <v>100</v>
      </c>
      <c r="O409" t="s">
        <v>100</v>
      </c>
      <c r="P409" t="s">
        <v>146</v>
      </c>
      <c r="Q409" t="s">
        <v>147</v>
      </c>
      <c r="R409" t="s">
        <v>148</v>
      </c>
      <c r="S409" t="s">
        <v>100</v>
      </c>
      <c r="T409" t="s">
        <v>100</v>
      </c>
      <c r="U409" t="s">
        <v>112</v>
      </c>
      <c r="V409" t="s">
        <v>113</v>
      </c>
      <c r="W409" t="s">
        <v>113</v>
      </c>
      <c r="X409" t="s">
        <v>114</v>
      </c>
      <c r="Y409" t="s">
        <v>100</v>
      </c>
      <c r="Z409" t="s">
        <v>100</v>
      </c>
      <c r="AA409" t="s">
        <v>100</v>
      </c>
      <c r="AB409" t="s">
        <v>100</v>
      </c>
      <c r="AC409" t="s">
        <v>100</v>
      </c>
      <c r="AD409" t="s">
        <v>100</v>
      </c>
      <c r="AE409" t="s">
        <v>115</v>
      </c>
      <c r="AF409" t="s">
        <v>100</v>
      </c>
      <c r="AG409" t="s">
        <v>100</v>
      </c>
      <c r="AH409" t="s">
        <v>100</v>
      </c>
      <c r="AI409" t="s">
        <v>100</v>
      </c>
      <c r="AJ409" t="s">
        <v>100</v>
      </c>
      <c r="AK409" t="s">
        <v>100</v>
      </c>
      <c r="AL409" t="s">
        <v>100</v>
      </c>
      <c r="AM409" t="s">
        <v>100</v>
      </c>
      <c r="AN409" t="s">
        <v>100</v>
      </c>
      <c r="AO409" t="s">
        <v>100</v>
      </c>
      <c r="AP409" t="s">
        <v>100</v>
      </c>
      <c r="AQ409" t="s">
        <v>100</v>
      </c>
      <c r="AR409" t="s">
        <v>100</v>
      </c>
      <c r="AS409" t="s">
        <v>100</v>
      </c>
      <c r="AT409" t="s">
        <v>100</v>
      </c>
      <c r="AU409" t="s">
        <v>100</v>
      </c>
      <c r="AV409" t="s">
        <v>100</v>
      </c>
      <c r="AW409" t="s">
        <v>100</v>
      </c>
      <c r="AX409" t="s">
        <v>100</v>
      </c>
      <c r="AY409" t="s">
        <v>100</v>
      </c>
      <c r="AZ409" t="s">
        <v>100</v>
      </c>
      <c r="BA409" t="s">
        <v>100</v>
      </c>
      <c r="BB409" t="s">
        <v>100</v>
      </c>
      <c r="BC409" t="s">
        <v>100</v>
      </c>
      <c r="BD409" t="s">
        <v>100</v>
      </c>
      <c r="BE409" t="s">
        <v>100</v>
      </c>
      <c r="BF409" t="s">
        <v>100</v>
      </c>
      <c r="BG409" t="s">
        <v>100</v>
      </c>
      <c r="BH409" t="s">
        <v>100</v>
      </c>
      <c r="BI409" t="s">
        <v>100</v>
      </c>
      <c r="BJ409" t="s">
        <v>100</v>
      </c>
      <c r="BK409" t="s">
        <v>100</v>
      </c>
      <c r="BL409" t="s">
        <v>100</v>
      </c>
      <c r="BM409" t="s">
        <v>100</v>
      </c>
      <c r="BN409" t="s">
        <v>100</v>
      </c>
      <c r="BO409" t="s">
        <v>100</v>
      </c>
      <c r="BP409" t="s">
        <v>100</v>
      </c>
      <c r="BQ409" t="s">
        <v>100</v>
      </c>
      <c r="BR409" t="s">
        <v>100</v>
      </c>
      <c r="BS409" t="s">
        <v>100</v>
      </c>
      <c r="BT409" t="s">
        <v>100</v>
      </c>
      <c r="BU409" t="s">
        <v>100</v>
      </c>
      <c r="BV409" t="s">
        <v>100</v>
      </c>
      <c r="BW409" t="s">
        <v>100</v>
      </c>
      <c r="BX409" t="s">
        <v>100</v>
      </c>
      <c r="BY409" t="s">
        <v>100</v>
      </c>
      <c r="BZ409" t="s">
        <v>100</v>
      </c>
      <c r="CA409" t="s">
        <v>100</v>
      </c>
      <c r="CB409" t="s">
        <v>100</v>
      </c>
      <c r="CC409" t="s">
        <v>100</v>
      </c>
      <c r="CD409" t="s">
        <v>100</v>
      </c>
      <c r="CE409" t="s">
        <v>100</v>
      </c>
      <c r="CF409" t="s">
        <v>100</v>
      </c>
      <c r="CG409" t="s">
        <v>100</v>
      </c>
      <c r="CH409" t="s">
        <v>100</v>
      </c>
      <c r="CI409" t="s">
        <v>100</v>
      </c>
      <c r="CJ409" t="s">
        <v>115</v>
      </c>
      <c r="CK409" t="s">
        <v>100</v>
      </c>
      <c r="CL409" t="s">
        <v>100</v>
      </c>
      <c r="CM409" t="s">
        <v>1538</v>
      </c>
      <c r="CN409" t="s">
        <v>151</v>
      </c>
      <c r="CO409" t="s">
        <v>100</v>
      </c>
      <c r="CP409" t="s">
        <v>100</v>
      </c>
      <c r="CQ409" t="s">
        <v>152</v>
      </c>
      <c r="CR409" t="s">
        <v>153</v>
      </c>
    </row>
    <row r="410" spans="1:96">
      <c r="A410" t="s">
        <v>1539</v>
      </c>
      <c r="B410" t="s">
        <v>1540</v>
      </c>
      <c r="C410" t="s">
        <v>1063</v>
      </c>
      <c r="D410" t="s">
        <v>1541</v>
      </c>
      <c r="E410" t="s">
        <v>1542</v>
      </c>
      <c r="F410" t="s">
        <v>100</v>
      </c>
      <c r="G410" t="s">
        <v>101</v>
      </c>
      <c r="H410" t="s">
        <v>102</v>
      </c>
      <c r="I410" t="s">
        <v>103</v>
      </c>
      <c r="J410" t="s">
        <v>419</v>
      </c>
      <c r="K410" t="s">
        <v>105</v>
      </c>
      <c r="L410" t="s">
        <v>106</v>
      </c>
      <c r="M410" t="s">
        <v>100</v>
      </c>
      <c r="N410" t="s">
        <v>100</v>
      </c>
      <c r="O410" t="s">
        <v>1543</v>
      </c>
      <c r="P410" t="s">
        <v>1204</v>
      </c>
      <c r="Q410" t="s">
        <v>743</v>
      </c>
      <c r="R410" t="s">
        <v>148</v>
      </c>
      <c r="S410" t="s">
        <v>162</v>
      </c>
      <c r="T410" t="s">
        <v>111</v>
      </c>
      <c r="U410" t="s">
        <v>112</v>
      </c>
      <c r="V410" t="s">
        <v>149</v>
      </c>
      <c r="W410" t="s">
        <v>113</v>
      </c>
      <c r="X410" t="s">
        <v>1544</v>
      </c>
      <c r="Y410" t="s">
        <v>115</v>
      </c>
      <c r="Z410" t="s">
        <v>100</v>
      </c>
      <c r="AA410" t="s">
        <v>100</v>
      </c>
      <c r="AB410" t="s">
        <v>100</v>
      </c>
      <c r="AC410" t="s">
        <v>100</v>
      </c>
      <c r="AD410" t="s">
        <v>100</v>
      </c>
      <c r="AE410" t="s">
        <v>100</v>
      </c>
      <c r="AF410" t="s">
        <v>100</v>
      </c>
      <c r="AG410" t="s">
        <v>100</v>
      </c>
      <c r="AH410" t="s">
        <v>100</v>
      </c>
      <c r="AI410" t="s">
        <v>100</v>
      </c>
      <c r="AJ410" t="s">
        <v>100</v>
      </c>
      <c r="AK410" t="s">
        <v>100</v>
      </c>
      <c r="AL410" t="s">
        <v>100</v>
      </c>
      <c r="AM410" t="s">
        <v>100</v>
      </c>
      <c r="AN410" t="s">
        <v>100</v>
      </c>
      <c r="AO410" t="s">
        <v>100</v>
      </c>
      <c r="AP410" t="s">
        <v>100</v>
      </c>
      <c r="AQ410" t="s">
        <v>100</v>
      </c>
      <c r="AR410" t="s">
        <v>100</v>
      </c>
      <c r="AS410" t="s">
        <v>100</v>
      </c>
      <c r="AT410" t="s">
        <v>100</v>
      </c>
      <c r="AU410" t="s">
        <v>100</v>
      </c>
      <c r="AV410" t="s">
        <v>100</v>
      </c>
      <c r="AW410" t="s">
        <v>100</v>
      </c>
      <c r="AX410" t="s">
        <v>100</v>
      </c>
      <c r="AY410" t="s">
        <v>100</v>
      </c>
      <c r="AZ410" t="s">
        <v>100</v>
      </c>
      <c r="BA410" t="s">
        <v>100</v>
      </c>
      <c r="BB410" t="s">
        <v>100</v>
      </c>
      <c r="BC410" t="s">
        <v>100</v>
      </c>
      <c r="BD410" t="s">
        <v>100</v>
      </c>
      <c r="BE410" t="s">
        <v>100</v>
      </c>
      <c r="BF410" t="s">
        <v>100</v>
      </c>
      <c r="BG410" t="s">
        <v>100</v>
      </c>
      <c r="BH410" t="s">
        <v>100</v>
      </c>
      <c r="BI410" t="s">
        <v>100</v>
      </c>
      <c r="BJ410" t="s">
        <v>100</v>
      </c>
      <c r="BK410" t="s">
        <v>100</v>
      </c>
      <c r="BL410" t="s">
        <v>100</v>
      </c>
      <c r="BM410" t="s">
        <v>100</v>
      </c>
      <c r="BN410" t="s">
        <v>100</v>
      </c>
      <c r="BO410" t="s">
        <v>100</v>
      </c>
      <c r="BP410" t="s">
        <v>100</v>
      </c>
      <c r="BQ410" t="s">
        <v>100</v>
      </c>
      <c r="BR410" t="s">
        <v>100</v>
      </c>
      <c r="BS410" t="s">
        <v>100</v>
      </c>
      <c r="BT410" t="s">
        <v>100</v>
      </c>
      <c r="BU410" t="s">
        <v>100</v>
      </c>
      <c r="BV410" t="s">
        <v>100</v>
      </c>
      <c r="BW410" t="s">
        <v>100</v>
      </c>
      <c r="BX410" t="s">
        <v>100</v>
      </c>
      <c r="BY410" t="s">
        <v>100</v>
      </c>
      <c r="BZ410" t="s">
        <v>100</v>
      </c>
      <c r="CA410" t="s">
        <v>100</v>
      </c>
      <c r="CB410" t="s">
        <v>100</v>
      </c>
      <c r="CC410" t="s">
        <v>100</v>
      </c>
      <c r="CD410" t="s">
        <v>100</v>
      </c>
      <c r="CE410" t="s">
        <v>100</v>
      </c>
      <c r="CF410" t="s">
        <v>100</v>
      </c>
      <c r="CG410" t="s">
        <v>100</v>
      </c>
      <c r="CH410" t="s">
        <v>100</v>
      </c>
      <c r="CI410" t="s">
        <v>100</v>
      </c>
      <c r="CJ410" t="s">
        <v>115</v>
      </c>
      <c r="CK410" t="s">
        <v>100</v>
      </c>
      <c r="CL410" t="s">
        <v>100</v>
      </c>
      <c r="CM410" t="s">
        <v>100</v>
      </c>
      <c r="CN410" t="s">
        <v>166</v>
      </c>
      <c r="CO410" t="s">
        <v>100</v>
      </c>
      <c r="CP410" t="s">
        <v>100</v>
      </c>
      <c r="CQ410" t="s">
        <v>152</v>
      </c>
      <c r="CR410" t="s">
        <v>611</v>
      </c>
    </row>
    <row r="411" spans="1:96">
      <c r="A411" t="s">
        <v>1543</v>
      </c>
      <c r="B411" t="s">
        <v>1545</v>
      </c>
      <c r="C411" t="s">
        <v>629</v>
      </c>
      <c r="D411" t="s">
        <v>1546</v>
      </c>
      <c r="E411" t="s">
        <v>100</v>
      </c>
      <c r="F411" t="s">
        <v>100</v>
      </c>
      <c r="G411" t="s">
        <v>101</v>
      </c>
      <c r="H411" t="s">
        <v>142</v>
      </c>
      <c r="I411" t="s">
        <v>103</v>
      </c>
      <c r="J411" t="s">
        <v>419</v>
      </c>
      <c r="K411" t="s">
        <v>615</v>
      </c>
      <c r="L411" t="s">
        <v>106</v>
      </c>
      <c r="M411" t="s">
        <v>100</v>
      </c>
      <c r="N411" t="s">
        <v>100</v>
      </c>
      <c r="O411" t="s">
        <v>1543</v>
      </c>
      <c r="P411" t="s">
        <v>146</v>
      </c>
      <c r="Q411" t="s">
        <v>147</v>
      </c>
      <c r="R411" t="s">
        <v>148</v>
      </c>
      <c r="S411" t="s">
        <v>100</v>
      </c>
      <c r="T411" t="s">
        <v>100</v>
      </c>
      <c r="U411" t="s">
        <v>112</v>
      </c>
      <c r="V411" t="s">
        <v>113</v>
      </c>
      <c r="W411" t="s">
        <v>113</v>
      </c>
      <c r="X411" t="s">
        <v>114</v>
      </c>
      <c r="Y411" t="s">
        <v>100</v>
      </c>
      <c r="Z411" t="s">
        <v>100</v>
      </c>
      <c r="AA411" t="s">
        <v>100</v>
      </c>
      <c r="AB411" t="s">
        <v>100</v>
      </c>
      <c r="AC411" t="s">
        <v>100</v>
      </c>
      <c r="AD411" t="s">
        <v>100</v>
      </c>
      <c r="AE411" t="s">
        <v>100</v>
      </c>
      <c r="AF411" t="s">
        <v>100</v>
      </c>
      <c r="AG411" t="s">
        <v>100</v>
      </c>
      <c r="AH411" t="s">
        <v>100</v>
      </c>
      <c r="AI411" t="s">
        <v>100</v>
      </c>
      <c r="AJ411" t="s">
        <v>100</v>
      </c>
      <c r="AK411" t="s">
        <v>100</v>
      </c>
      <c r="AL411" t="s">
        <v>100</v>
      </c>
      <c r="AM411" t="s">
        <v>100</v>
      </c>
      <c r="AN411" t="s">
        <v>100</v>
      </c>
      <c r="AO411" t="s">
        <v>100</v>
      </c>
      <c r="AP411" t="s">
        <v>100</v>
      </c>
      <c r="AQ411" t="s">
        <v>100</v>
      </c>
      <c r="AR411" t="s">
        <v>100</v>
      </c>
      <c r="AS411" t="s">
        <v>100</v>
      </c>
      <c r="AT411" t="s">
        <v>100</v>
      </c>
      <c r="AU411" t="s">
        <v>100</v>
      </c>
      <c r="AV411" t="s">
        <v>100</v>
      </c>
      <c r="AW411" t="s">
        <v>100</v>
      </c>
      <c r="AX411" t="s">
        <v>100</v>
      </c>
      <c r="AY411" t="s">
        <v>100</v>
      </c>
      <c r="AZ411" t="s">
        <v>100</v>
      </c>
      <c r="BA411" t="s">
        <v>100</v>
      </c>
      <c r="BB411" t="s">
        <v>100</v>
      </c>
      <c r="BC411" t="s">
        <v>100</v>
      </c>
      <c r="BD411" t="s">
        <v>100</v>
      </c>
      <c r="BE411" t="s">
        <v>100</v>
      </c>
      <c r="BF411" t="s">
        <v>100</v>
      </c>
      <c r="BG411" t="s">
        <v>100</v>
      </c>
      <c r="BH411" t="s">
        <v>100</v>
      </c>
      <c r="BI411" t="s">
        <v>100</v>
      </c>
      <c r="BJ411" t="s">
        <v>100</v>
      </c>
      <c r="BK411" t="s">
        <v>100</v>
      </c>
      <c r="BL411" t="s">
        <v>100</v>
      </c>
      <c r="BM411" t="s">
        <v>100</v>
      </c>
      <c r="BN411" t="s">
        <v>100</v>
      </c>
      <c r="BO411" t="s">
        <v>115</v>
      </c>
      <c r="BP411" t="s">
        <v>100</v>
      </c>
      <c r="BQ411" t="s">
        <v>100</v>
      </c>
      <c r="BR411" t="s">
        <v>100</v>
      </c>
      <c r="BS411" t="s">
        <v>100</v>
      </c>
      <c r="BT411" t="s">
        <v>100</v>
      </c>
      <c r="BU411" t="s">
        <v>100</v>
      </c>
      <c r="BV411" t="s">
        <v>100</v>
      </c>
      <c r="BW411" t="s">
        <v>100</v>
      </c>
      <c r="BX411" t="s">
        <v>100</v>
      </c>
      <c r="BY411" t="s">
        <v>100</v>
      </c>
      <c r="BZ411" t="s">
        <v>100</v>
      </c>
      <c r="CA411" t="s">
        <v>100</v>
      </c>
      <c r="CB411" t="s">
        <v>100</v>
      </c>
      <c r="CC411" t="s">
        <v>100</v>
      </c>
      <c r="CD411" t="s">
        <v>100</v>
      </c>
      <c r="CE411" t="s">
        <v>100</v>
      </c>
      <c r="CF411" t="s">
        <v>100</v>
      </c>
      <c r="CG411" t="s">
        <v>100</v>
      </c>
      <c r="CH411" t="s">
        <v>100</v>
      </c>
      <c r="CI411" t="s">
        <v>100</v>
      </c>
      <c r="CJ411" t="s">
        <v>100</v>
      </c>
      <c r="CK411" t="s">
        <v>100</v>
      </c>
      <c r="CL411" t="s">
        <v>100</v>
      </c>
      <c r="CM411" t="s">
        <v>100</v>
      </c>
      <c r="CN411" t="s">
        <v>166</v>
      </c>
      <c r="CO411" t="s">
        <v>100</v>
      </c>
      <c r="CP411" t="s">
        <v>100</v>
      </c>
      <c r="CQ411" t="s">
        <v>152</v>
      </c>
      <c r="CR411" t="s">
        <v>153</v>
      </c>
    </row>
    <row r="412" spans="1:96">
      <c r="A412" t="s">
        <v>1547</v>
      </c>
      <c r="B412" t="s">
        <v>1548</v>
      </c>
      <c r="C412" t="s">
        <v>98</v>
      </c>
      <c r="D412" t="s">
        <v>1549</v>
      </c>
      <c r="E412" t="s">
        <v>1550</v>
      </c>
      <c r="F412" t="s">
        <v>100</v>
      </c>
      <c r="G412" t="s">
        <v>157</v>
      </c>
      <c r="H412" t="s">
        <v>102</v>
      </c>
      <c r="I412" t="s">
        <v>103</v>
      </c>
      <c r="J412" t="s">
        <v>419</v>
      </c>
      <c r="K412" t="s">
        <v>1551</v>
      </c>
      <c r="L412" t="s">
        <v>106</v>
      </c>
      <c r="M412" t="s">
        <v>100</v>
      </c>
      <c r="N412" t="s">
        <v>100</v>
      </c>
      <c r="O412" t="s">
        <v>100</v>
      </c>
      <c r="P412" t="s">
        <v>1032</v>
      </c>
      <c r="Q412" t="s">
        <v>108</v>
      </c>
      <c r="R412" t="s">
        <v>198</v>
      </c>
      <c r="S412" t="s">
        <v>162</v>
      </c>
      <c r="T412" t="s">
        <v>111</v>
      </c>
      <c r="U412" t="s">
        <v>112</v>
      </c>
      <c r="V412" t="s">
        <v>149</v>
      </c>
      <c r="W412" t="s">
        <v>113</v>
      </c>
      <c r="X412" t="s">
        <v>1552</v>
      </c>
      <c r="Y412" t="s">
        <v>115</v>
      </c>
      <c r="Z412" t="s">
        <v>100</v>
      </c>
      <c r="AA412" t="s">
        <v>100</v>
      </c>
      <c r="AB412" t="s">
        <v>100</v>
      </c>
      <c r="AC412" t="s">
        <v>100</v>
      </c>
      <c r="AD412" t="s">
        <v>100</v>
      </c>
      <c r="AE412" t="s">
        <v>115</v>
      </c>
      <c r="AF412" t="s">
        <v>100</v>
      </c>
      <c r="AG412" t="s">
        <v>100</v>
      </c>
      <c r="AH412" t="s">
        <v>100</v>
      </c>
      <c r="AI412" t="s">
        <v>100</v>
      </c>
      <c r="AJ412" t="s">
        <v>100</v>
      </c>
      <c r="AK412" t="s">
        <v>100</v>
      </c>
      <c r="AL412" t="s">
        <v>100</v>
      </c>
      <c r="AM412" t="s">
        <v>100</v>
      </c>
      <c r="AN412" t="s">
        <v>100</v>
      </c>
      <c r="AO412" t="s">
        <v>100</v>
      </c>
      <c r="AP412" t="s">
        <v>100</v>
      </c>
      <c r="AQ412" t="s">
        <v>100</v>
      </c>
      <c r="AR412" t="s">
        <v>100</v>
      </c>
      <c r="AS412" t="s">
        <v>100</v>
      </c>
      <c r="AT412" t="s">
        <v>100</v>
      </c>
      <c r="AU412" t="s">
        <v>100</v>
      </c>
      <c r="AV412" t="s">
        <v>100</v>
      </c>
      <c r="AW412" t="s">
        <v>100</v>
      </c>
      <c r="AX412" t="s">
        <v>100</v>
      </c>
      <c r="AY412" t="s">
        <v>100</v>
      </c>
      <c r="AZ412" t="s">
        <v>100</v>
      </c>
      <c r="BA412" t="s">
        <v>100</v>
      </c>
      <c r="BB412" t="s">
        <v>100</v>
      </c>
      <c r="BC412" t="s">
        <v>100</v>
      </c>
      <c r="BD412" t="s">
        <v>100</v>
      </c>
      <c r="BE412" t="s">
        <v>100</v>
      </c>
      <c r="BF412" t="s">
        <v>100</v>
      </c>
      <c r="BG412" t="s">
        <v>100</v>
      </c>
      <c r="BH412" t="s">
        <v>100</v>
      </c>
      <c r="BI412" t="s">
        <v>100</v>
      </c>
      <c r="BJ412" t="s">
        <v>100</v>
      </c>
      <c r="BK412" t="s">
        <v>100</v>
      </c>
      <c r="BL412" t="s">
        <v>100</v>
      </c>
      <c r="BM412" t="s">
        <v>100</v>
      </c>
      <c r="BN412" t="s">
        <v>100</v>
      </c>
      <c r="BO412" t="s">
        <v>100</v>
      </c>
      <c r="BP412" t="s">
        <v>100</v>
      </c>
      <c r="BQ412" t="s">
        <v>100</v>
      </c>
      <c r="BR412" t="s">
        <v>100</v>
      </c>
      <c r="BS412" t="s">
        <v>100</v>
      </c>
      <c r="BT412" t="s">
        <v>100</v>
      </c>
      <c r="BU412" t="s">
        <v>100</v>
      </c>
      <c r="BV412" t="s">
        <v>100</v>
      </c>
      <c r="BW412" t="s">
        <v>100</v>
      </c>
      <c r="BX412" t="s">
        <v>100</v>
      </c>
      <c r="BY412" t="s">
        <v>100</v>
      </c>
      <c r="BZ412" t="s">
        <v>100</v>
      </c>
      <c r="CA412" t="s">
        <v>100</v>
      </c>
      <c r="CB412" t="s">
        <v>100</v>
      </c>
      <c r="CC412" t="s">
        <v>100</v>
      </c>
      <c r="CD412" t="s">
        <v>100</v>
      </c>
      <c r="CE412" t="s">
        <v>100</v>
      </c>
      <c r="CF412" t="s">
        <v>100</v>
      </c>
      <c r="CG412" t="s">
        <v>100</v>
      </c>
      <c r="CH412" t="s">
        <v>100</v>
      </c>
      <c r="CI412" t="s">
        <v>100</v>
      </c>
      <c r="CJ412" t="s">
        <v>115</v>
      </c>
      <c r="CK412" t="s">
        <v>100</v>
      </c>
      <c r="CL412" t="s">
        <v>100</v>
      </c>
      <c r="CM412" t="s">
        <v>100</v>
      </c>
      <c r="CN412" t="s">
        <v>823</v>
      </c>
      <c r="CO412" t="s">
        <v>117</v>
      </c>
      <c r="CP412" t="s">
        <v>117</v>
      </c>
      <c r="CQ412" t="s">
        <v>100</v>
      </c>
      <c r="CR412" t="s">
        <v>100</v>
      </c>
    </row>
    <row r="413" spans="1:96">
      <c r="A413" t="s">
        <v>1553</v>
      </c>
      <c r="B413" t="s">
        <v>1554</v>
      </c>
      <c r="C413" t="s">
        <v>98</v>
      </c>
      <c r="D413" t="s">
        <v>1555</v>
      </c>
      <c r="E413" t="s">
        <v>100</v>
      </c>
      <c r="F413" t="s">
        <v>100</v>
      </c>
      <c r="G413" t="s">
        <v>101</v>
      </c>
      <c r="H413" t="s">
        <v>102</v>
      </c>
      <c r="I413" t="s">
        <v>103</v>
      </c>
      <c r="J413" t="s">
        <v>1208</v>
      </c>
      <c r="K413" t="s">
        <v>105</v>
      </c>
      <c r="L413" t="s">
        <v>106</v>
      </c>
      <c r="M413" t="s">
        <v>100</v>
      </c>
      <c r="N413" t="s">
        <v>100</v>
      </c>
      <c r="O413" t="s">
        <v>100</v>
      </c>
      <c r="P413" t="s">
        <v>107</v>
      </c>
      <c r="Q413" t="s">
        <v>108</v>
      </c>
      <c r="R413" t="s">
        <v>109</v>
      </c>
      <c r="S413" t="s">
        <v>110</v>
      </c>
      <c r="T413" t="s">
        <v>111</v>
      </c>
      <c r="U413" t="s">
        <v>112</v>
      </c>
      <c r="V413" t="s">
        <v>134</v>
      </c>
      <c r="W413" t="s">
        <v>134</v>
      </c>
      <c r="X413" t="s">
        <v>135</v>
      </c>
      <c r="Y413" t="s">
        <v>115</v>
      </c>
      <c r="Z413" t="s">
        <v>100</v>
      </c>
      <c r="AA413" t="s">
        <v>100</v>
      </c>
      <c r="AB413" t="s">
        <v>100</v>
      </c>
      <c r="AC413" t="s">
        <v>100</v>
      </c>
      <c r="AD413" t="s">
        <v>100</v>
      </c>
      <c r="AE413" t="s">
        <v>115</v>
      </c>
      <c r="AF413" t="s">
        <v>100</v>
      </c>
      <c r="AG413" t="s">
        <v>100</v>
      </c>
      <c r="AH413" t="s">
        <v>100</v>
      </c>
      <c r="AI413" t="s">
        <v>100</v>
      </c>
      <c r="AJ413" t="s">
        <v>100</v>
      </c>
      <c r="AK413" t="s">
        <v>100</v>
      </c>
      <c r="AL413" t="s">
        <v>100</v>
      </c>
      <c r="AM413" t="s">
        <v>100</v>
      </c>
      <c r="AN413" t="s">
        <v>100</v>
      </c>
      <c r="AO413" t="s">
        <v>100</v>
      </c>
      <c r="AP413" t="s">
        <v>100</v>
      </c>
      <c r="AQ413" t="s">
        <v>100</v>
      </c>
      <c r="AR413" t="s">
        <v>100</v>
      </c>
      <c r="AS413" t="s">
        <v>100</v>
      </c>
      <c r="AT413" t="s">
        <v>100</v>
      </c>
      <c r="AU413" t="s">
        <v>100</v>
      </c>
      <c r="AV413" t="s">
        <v>100</v>
      </c>
      <c r="AW413" t="s">
        <v>100</v>
      </c>
      <c r="AX413" t="s">
        <v>100</v>
      </c>
      <c r="AY413" t="s">
        <v>100</v>
      </c>
      <c r="AZ413" t="s">
        <v>100</v>
      </c>
      <c r="BA413" t="s">
        <v>100</v>
      </c>
      <c r="BB413" t="s">
        <v>100</v>
      </c>
      <c r="BC413" t="s">
        <v>100</v>
      </c>
      <c r="BD413" t="s">
        <v>100</v>
      </c>
      <c r="BE413" t="s">
        <v>100</v>
      </c>
      <c r="BF413" t="s">
        <v>100</v>
      </c>
      <c r="BG413" t="s">
        <v>100</v>
      </c>
      <c r="BH413" t="s">
        <v>100</v>
      </c>
      <c r="BI413" t="s">
        <v>100</v>
      </c>
      <c r="BJ413" t="s">
        <v>100</v>
      </c>
      <c r="BK413" t="s">
        <v>100</v>
      </c>
      <c r="BL413" t="s">
        <v>100</v>
      </c>
      <c r="BM413" t="s">
        <v>100</v>
      </c>
      <c r="BN413" t="s">
        <v>100</v>
      </c>
      <c r="BO413" t="s">
        <v>100</v>
      </c>
      <c r="BP413" t="s">
        <v>100</v>
      </c>
      <c r="BQ413" t="s">
        <v>100</v>
      </c>
      <c r="BR413" t="s">
        <v>100</v>
      </c>
      <c r="BS413" t="s">
        <v>100</v>
      </c>
      <c r="BT413" t="s">
        <v>100</v>
      </c>
      <c r="BU413" t="s">
        <v>100</v>
      </c>
      <c r="BV413" t="s">
        <v>100</v>
      </c>
      <c r="BW413" t="s">
        <v>100</v>
      </c>
      <c r="BX413" t="s">
        <v>100</v>
      </c>
      <c r="BY413" t="s">
        <v>100</v>
      </c>
      <c r="BZ413" t="s">
        <v>100</v>
      </c>
      <c r="CA413" t="s">
        <v>100</v>
      </c>
      <c r="CB413" t="s">
        <v>100</v>
      </c>
      <c r="CC413" t="s">
        <v>100</v>
      </c>
      <c r="CD413" t="s">
        <v>100</v>
      </c>
      <c r="CE413" t="s">
        <v>100</v>
      </c>
      <c r="CF413" t="s">
        <v>100</v>
      </c>
      <c r="CG413" t="s">
        <v>100</v>
      </c>
      <c r="CH413" t="s">
        <v>100</v>
      </c>
      <c r="CI413" t="s">
        <v>100</v>
      </c>
      <c r="CJ413" t="s">
        <v>115</v>
      </c>
      <c r="CK413" t="s">
        <v>100</v>
      </c>
      <c r="CL413" t="s">
        <v>100</v>
      </c>
      <c r="CM413" t="s">
        <v>100</v>
      </c>
      <c r="CN413" t="s">
        <v>116</v>
      </c>
      <c r="CO413" t="s">
        <v>117</v>
      </c>
      <c r="CP413" t="s">
        <v>117</v>
      </c>
      <c r="CQ413" t="s">
        <v>100</v>
      </c>
      <c r="CR413" t="s">
        <v>100</v>
      </c>
    </row>
    <row r="414" spans="1:96">
      <c r="A414" t="s">
        <v>1556</v>
      </c>
      <c r="B414" t="s">
        <v>1557</v>
      </c>
      <c r="C414" t="s">
        <v>138</v>
      </c>
      <c r="D414" t="s">
        <v>1558</v>
      </c>
      <c r="E414" t="s">
        <v>100</v>
      </c>
      <c r="F414" t="s">
        <v>100</v>
      </c>
      <c r="G414" t="s">
        <v>141</v>
      </c>
      <c r="H414" t="s">
        <v>142</v>
      </c>
      <c r="I414" t="s">
        <v>143</v>
      </c>
      <c r="J414" t="s">
        <v>309</v>
      </c>
      <c r="K414" t="s">
        <v>145</v>
      </c>
      <c r="L414" t="s">
        <v>106</v>
      </c>
      <c r="M414" t="s">
        <v>100</v>
      </c>
      <c r="N414" t="s">
        <v>100</v>
      </c>
      <c r="O414" t="s">
        <v>100</v>
      </c>
      <c r="P414" t="s">
        <v>146</v>
      </c>
      <c r="Q414" t="s">
        <v>147</v>
      </c>
      <c r="R414" t="s">
        <v>148</v>
      </c>
      <c r="S414" t="s">
        <v>100</v>
      </c>
      <c r="T414" t="s">
        <v>100</v>
      </c>
      <c r="U414" t="s">
        <v>112</v>
      </c>
      <c r="V414" t="s">
        <v>149</v>
      </c>
      <c r="W414" t="s">
        <v>113</v>
      </c>
      <c r="X414" t="s">
        <v>100</v>
      </c>
      <c r="Y414" t="s">
        <v>100</v>
      </c>
      <c r="Z414" t="s">
        <v>100</v>
      </c>
      <c r="AA414" t="s">
        <v>100</v>
      </c>
      <c r="AB414" t="s">
        <v>100</v>
      </c>
      <c r="AC414" t="s">
        <v>100</v>
      </c>
      <c r="AD414" t="s">
        <v>100</v>
      </c>
      <c r="AE414" t="s">
        <v>115</v>
      </c>
      <c r="AF414" t="s">
        <v>100</v>
      </c>
      <c r="AG414" t="s">
        <v>100</v>
      </c>
      <c r="AH414" t="s">
        <v>100</v>
      </c>
      <c r="AI414" t="s">
        <v>100</v>
      </c>
      <c r="AJ414" t="s">
        <v>100</v>
      </c>
      <c r="AK414" t="s">
        <v>100</v>
      </c>
      <c r="AL414" t="s">
        <v>100</v>
      </c>
      <c r="AM414" t="s">
        <v>100</v>
      </c>
      <c r="AN414" t="s">
        <v>100</v>
      </c>
      <c r="AO414" t="s">
        <v>100</v>
      </c>
      <c r="AP414" t="s">
        <v>100</v>
      </c>
      <c r="AQ414" t="s">
        <v>115</v>
      </c>
      <c r="AR414" t="s">
        <v>100</v>
      </c>
      <c r="AS414" t="s">
        <v>100</v>
      </c>
      <c r="AT414" t="s">
        <v>100</v>
      </c>
      <c r="AU414" t="s">
        <v>100</v>
      </c>
      <c r="AV414" t="s">
        <v>100</v>
      </c>
      <c r="AW414" t="s">
        <v>100</v>
      </c>
      <c r="AX414" t="s">
        <v>100</v>
      </c>
      <c r="AY414" t="s">
        <v>100</v>
      </c>
      <c r="AZ414" t="s">
        <v>100</v>
      </c>
      <c r="BA414" t="s">
        <v>100</v>
      </c>
      <c r="BB414" t="s">
        <v>100</v>
      </c>
      <c r="BC414" t="s">
        <v>100</v>
      </c>
      <c r="BD414" t="s">
        <v>100</v>
      </c>
      <c r="BE414" t="s">
        <v>100</v>
      </c>
      <c r="BF414" t="s">
        <v>100</v>
      </c>
      <c r="BG414" t="s">
        <v>100</v>
      </c>
      <c r="BH414" t="s">
        <v>100</v>
      </c>
      <c r="BI414" t="s">
        <v>100</v>
      </c>
      <c r="BJ414" t="s">
        <v>100</v>
      </c>
      <c r="BK414" t="s">
        <v>100</v>
      </c>
      <c r="BL414" t="s">
        <v>100</v>
      </c>
      <c r="BM414" t="s">
        <v>100</v>
      </c>
      <c r="BN414" t="s">
        <v>100</v>
      </c>
      <c r="BO414" t="s">
        <v>100</v>
      </c>
      <c r="BP414" t="s">
        <v>100</v>
      </c>
      <c r="BQ414" t="s">
        <v>100</v>
      </c>
      <c r="BR414" t="s">
        <v>100</v>
      </c>
      <c r="BS414" t="s">
        <v>100</v>
      </c>
      <c r="BT414" t="s">
        <v>100</v>
      </c>
      <c r="BU414" t="s">
        <v>100</v>
      </c>
      <c r="BV414" t="s">
        <v>100</v>
      </c>
      <c r="BW414" t="s">
        <v>100</v>
      </c>
      <c r="BX414" t="s">
        <v>100</v>
      </c>
      <c r="BY414" t="s">
        <v>100</v>
      </c>
      <c r="BZ414" t="s">
        <v>100</v>
      </c>
      <c r="CA414" t="s">
        <v>100</v>
      </c>
      <c r="CB414" t="s">
        <v>100</v>
      </c>
      <c r="CC414" t="s">
        <v>100</v>
      </c>
      <c r="CD414" t="s">
        <v>100</v>
      </c>
      <c r="CE414" t="s">
        <v>100</v>
      </c>
      <c r="CF414" t="s">
        <v>100</v>
      </c>
      <c r="CG414" t="s">
        <v>100</v>
      </c>
      <c r="CH414" t="s">
        <v>100</v>
      </c>
      <c r="CI414" t="s">
        <v>100</v>
      </c>
      <c r="CJ414" t="s">
        <v>115</v>
      </c>
      <c r="CK414" t="s">
        <v>100</v>
      </c>
      <c r="CL414" t="s">
        <v>100</v>
      </c>
      <c r="CM414" t="s">
        <v>100</v>
      </c>
      <c r="CN414" t="s">
        <v>151</v>
      </c>
      <c r="CO414" t="s">
        <v>100</v>
      </c>
      <c r="CP414" t="s">
        <v>100</v>
      </c>
      <c r="CQ414" t="s">
        <v>152</v>
      </c>
      <c r="CR414" t="s">
        <v>153</v>
      </c>
    </row>
    <row r="415" spans="1:96">
      <c r="A415" t="s">
        <v>1559</v>
      </c>
      <c r="B415" t="s">
        <v>1560</v>
      </c>
      <c r="C415" t="s">
        <v>98</v>
      </c>
      <c r="D415" t="s">
        <v>1560</v>
      </c>
      <c r="E415" t="s">
        <v>100</v>
      </c>
      <c r="F415" t="s">
        <v>100</v>
      </c>
      <c r="G415" t="s">
        <v>101</v>
      </c>
      <c r="H415" t="s">
        <v>102</v>
      </c>
      <c r="I415" t="s">
        <v>103</v>
      </c>
      <c r="J415" t="s">
        <v>1168</v>
      </c>
      <c r="K415" t="s">
        <v>293</v>
      </c>
      <c r="L415" t="s">
        <v>106</v>
      </c>
      <c r="M415" t="s">
        <v>100</v>
      </c>
      <c r="N415" t="s">
        <v>100</v>
      </c>
      <c r="O415" t="s">
        <v>100</v>
      </c>
      <c r="P415" t="s">
        <v>107</v>
      </c>
      <c r="Q415" t="s">
        <v>108</v>
      </c>
      <c r="R415" t="s">
        <v>109</v>
      </c>
      <c r="S415" t="s">
        <v>110</v>
      </c>
      <c r="T415" t="s">
        <v>111</v>
      </c>
      <c r="U415" t="s">
        <v>112</v>
      </c>
      <c r="V415" t="s">
        <v>134</v>
      </c>
      <c r="W415" t="s">
        <v>134</v>
      </c>
      <c r="X415" t="s">
        <v>135</v>
      </c>
      <c r="Y415" t="s">
        <v>115</v>
      </c>
      <c r="Z415" t="s">
        <v>100</v>
      </c>
      <c r="AA415" t="s">
        <v>100</v>
      </c>
      <c r="AB415" t="s">
        <v>100</v>
      </c>
      <c r="AC415" t="s">
        <v>100</v>
      </c>
      <c r="AD415" t="s">
        <v>100</v>
      </c>
      <c r="AE415" t="s">
        <v>115</v>
      </c>
      <c r="AF415" t="s">
        <v>100</v>
      </c>
      <c r="AG415" t="s">
        <v>100</v>
      </c>
      <c r="AH415" t="s">
        <v>100</v>
      </c>
      <c r="AI415" t="s">
        <v>100</v>
      </c>
      <c r="AJ415" t="s">
        <v>100</v>
      </c>
      <c r="AK415" t="s">
        <v>100</v>
      </c>
      <c r="AL415" t="s">
        <v>100</v>
      </c>
      <c r="AM415" t="s">
        <v>100</v>
      </c>
      <c r="AN415" t="s">
        <v>100</v>
      </c>
      <c r="AO415" t="s">
        <v>100</v>
      </c>
      <c r="AP415" t="s">
        <v>100</v>
      </c>
      <c r="AQ415" t="s">
        <v>100</v>
      </c>
      <c r="AR415" t="s">
        <v>100</v>
      </c>
      <c r="AS415" t="s">
        <v>100</v>
      </c>
      <c r="AT415" t="s">
        <v>100</v>
      </c>
      <c r="AU415" t="s">
        <v>100</v>
      </c>
      <c r="AV415" t="s">
        <v>100</v>
      </c>
      <c r="AW415" t="s">
        <v>100</v>
      </c>
      <c r="AX415" t="s">
        <v>100</v>
      </c>
      <c r="AY415" t="s">
        <v>100</v>
      </c>
      <c r="AZ415" t="s">
        <v>100</v>
      </c>
      <c r="BA415" t="s">
        <v>100</v>
      </c>
      <c r="BB415" t="s">
        <v>100</v>
      </c>
      <c r="BC415" t="s">
        <v>100</v>
      </c>
      <c r="BD415" t="s">
        <v>100</v>
      </c>
      <c r="BE415" t="s">
        <v>100</v>
      </c>
      <c r="BF415" t="s">
        <v>100</v>
      </c>
      <c r="BG415" t="s">
        <v>100</v>
      </c>
      <c r="BH415" t="s">
        <v>100</v>
      </c>
      <c r="BI415" t="s">
        <v>100</v>
      </c>
      <c r="BJ415" t="s">
        <v>100</v>
      </c>
      <c r="BK415" t="s">
        <v>100</v>
      </c>
      <c r="BL415" t="s">
        <v>100</v>
      </c>
      <c r="BM415" t="s">
        <v>100</v>
      </c>
      <c r="BN415" t="s">
        <v>100</v>
      </c>
      <c r="BO415" t="s">
        <v>100</v>
      </c>
      <c r="BP415" t="s">
        <v>100</v>
      </c>
      <c r="BQ415" t="s">
        <v>100</v>
      </c>
      <c r="BR415" t="s">
        <v>100</v>
      </c>
      <c r="BS415" t="s">
        <v>100</v>
      </c>
      <c r="BT415" t="s">
        <v>100</v>
      </c>
      <c r="BU415" t="s">
        <v>100</v>
      </c>
      <c r="BV415" t="s">
        <v>100</v>
      </c>
      <c r="BW415" t="s">
        <v>100</v>
      </c>
      <c r="BX415" t="s">
        <v>100</v>
      </c>
      <c r="BY415" t="s">
        <v>100</v>
      </c>
      <c r="BZ415" t="s">
        <v>100</v>
      </c>
      <c r="CA415" t="s">
        <v>100</v>
      </c>
      <c r="CB415" t="s">
        <v>100</v>
      </c>
      <c r="CC415" t="s">
        <v>100</v>
      </c>
      <c r="CD415" t="s">
        <v>100</v>
      </c>
      <c r="CE415" t="s">
        <v>100</v>
      </c>
      <c r="CF415" t="s">
        <v>100</v>
      </c>
      <c r="CG415" t="s">
        <v>100</v>
      </c>
      <c r="CH415" t="s">
        <v>100</v>
      </c>
      <c r="CI415" t="s">
        <v>100</v>
      </c>
      <c r="CJ415" t="s">
        <v>115</v>
      </c>
      <c r="CK415" t="s">
        <v>100</v>
      </c>
      <c r="CL415" t="s">
        <v>100</v>
      </c>
      <c r="CM415" t="s">
        <v>100</v>
      </c>
      <c r="CN415" t="s">
        <v>116</v>
      </c>
      <c r="CO415" t="s">
        <v>117</v>
      </c>
      <c r="CP415" t="s">
        <v>117</v>
      </c>
      <c r="CQ415" t="s">
        <v>100</v>
      </c>
      <c r="CR415" t="s">
        <v>100</v>
      </c>
    </row>
    <row r="416" spans="1:96">
      <c r="A416" t="s">
        <v>1561</v>
      </c>
      <c r="B416" t="s">
        <v>1562</v>
      </c>
      <c r="C416" t="s">
        <v>98</v>
      </c>
      <c r="D416" t="s">
        <v>1562</v>
      </c>
      <c r="E416" t="s">
        <v>100</v>
      </c>
      <c r="F416" t="s">
        <v>100</v>
      </c>
      <c r="G416" t="s">
        <v>101</v>
      </c>
      <c r="H416" t="s">
        <v>102</v>
      </c>
      <c r="I416" t="s">
        <v>103</v>
      </c>
      <c r="J416" t="s">
        <v>1168</v>
      </c>
      <c r="K416" t="s">
        <v>293</v>
      </c>
      <c r="L416" t="s">
        <v>106</v>
      </c>
      <c r="M416" t="s">
        <v>100</v>
      </c>
      <c r="N416" t="s">
        <v>100</v>
      </c>
      <c r="O416" t="s">
        <v>100</v>
      </c>
      <c r="P416" t="s">
        <v>107</v>
      </c>
      <c r="Q416" t="s">
        <v>108</v>
      </c>
      <c r="R416" t="s">
        <v>109</v>
      </c>
      <c r="S416" t="s">
        <v>110</v>
      </c>
      <c r="T416" t="s">
        <v>111</v>
      </c>
      <c r="U416" t="s">
        <v>112</v>
      </c>
      <c r="V416" t="s">
        <v>134</v>
      </c>
      <c r="W416" t="s">
        <v>134</v>
      </c>
      <c r="X416" t="s">
        <v>135</v>
      </c>
      <c r="Y416" t="s">
        <v>115</v>
      </c>
      <c r="Z416" t="s">
        <v>100</v>
      </c>
      <c r="AA416" t="s">
        <v>100</v>
      </c>
      <c r="AB416" t="s">
        <v>100</v>
      </c>
      <c r="AC416" t="s">
        <v>100</v>
      </c>
      <c r="AD416" t="s">
        <v>100</v>
      </c>
      <c r="AE416" t="s">
        <v>115</v>
      </c>
      <c r="AF416" t="s">
        <v>100</v>
      </c>
      <c r="AG416" t="s">
        <v>100</v>
      </c>
      <c r="AH416" t="s">
        <v>100</v>
      </c>
      <c r="AI416" t="s">
        <v>100</v>
      </c>
      <c r="AJ416" t="s">
        <v>100</v>
      </c>
      <c r="AK416" t="s">
        <v>100</v>
      </c>
      <c r="AL416" t="s">
        <v>100</v>
      </c>
      <c r="AM416" t="s">
        <v>100</v>
      </c>
      <c r="AN416" t="s">
        <v>100</v>
      </c>
      <c r="AO416" t="s">
        <v>100</v>
      </c>
      <c r="AP416" t="s">
        <v>100</v>
      </c>
      <c r="AQ416" t="s">
        <v>100</v>
      </c>
      <c r="AR416" t="s">
        <v>100</v>
      </c>
      <c r="AS416" t="s">
        <v>100</v>
      </c>
      <c r="AT416" t="s">
        <v>100</v>
      </c>
      <c r="AU416" t="s">
        <v>100</v>
      </c>
      <c r="AV416" t="s">
        <v>100</v>
      </c>
      <c r="AW416" t="s">
        <v>100</v>
      </c>
      <c r="AX416" t="s">
        <v>100</v>
      </c>
      <c r="AY416" t="s">
        <v>100</v>
      </c>
      <c r="AZ416" t="s">
        <v>100</v>
      </c>
      <c r="BA416" t="s">
        <v>100</v>
      </c>
      <c r="BB416" t="s">
        <v>100</v>
      </c>
      <c r="BC416" t="s">
        <v>100</v>
      </c>
      <c r="BD416" t="s">
        <v>100</v>
      </c>
      <c r="BE416" t="s">
        <v>100</v>
      </c>
      <c r="BF416" t="s">
        <v>100</v>
      </c>
      <c r="BG416" t="s">
        <v>100</v>
      </c>
      <c r="BH416" t="s">
        <v>100</v>
      </c>
      <c r="BI416" t="s">
        <v>100</v>
      </c>
      <c r="BJ416" t="s">
        <v>100</v>
      </c>
      <c r="BK416" t="s">
        <v>100</v>
      </c>
      <c r="BL416" t="s">
        <v>100</v>
      </c>
      <c r="BM416" t="s">
        <v>100</v>
      </c>
      <c r="BN416" t="s">
        <v>100</v>
      </c>
      <c r="BO416" t="s">
        <v>100</v>
      </c>
      <c r="BP416" t="s">
        <v>100</v>
      </c>
      <c r="BQ416" t="s">
        <v>100</v>
      </c>
      <c r="BR416" t="s">
        <v>100</v>
      </c>
      <c r="BS416" t="s">
        <v>100</v>
      </c>
      <c r="BT416" t="s">
        <v>100</v>
      </c>
      <c r="BU416" t="s">
        <v>100</v>
      </c>
      <c r="BV416" t="s">
        <v>100</v>
      </c>
      <c r="BW416" t="s">
        <v>100</v>
      </c>
      <c r="BX416" t="s">
        <v>100</v>
      </c>
      <c r="BY416" t="s">
        <v>100</v>
      </c>
      <c r="BZ416" t="s">
        <v>100</v>
      </c>
      <c r="CA416" t="s">
        <v>100</v>
      </c>
      <c r="CB416" t="s">
        <v>100</v>
      </c>
      <c r="CC416" t="s">
        <v>100</v>
      </c>
      <c r="CD416" t="s">
        <v>100</v>
      </c>
      <c r="CE416" t="s">
        <v>100</v>
      </c>
      <c r="CF416" t="s">
        <v>100</v>
      </c>
      <c r="CG416" t="s">
        <v>100</v>
      </c>
      <c r="CH416" t="s">
        <v>100</v>
      </c>
      <c r="CI416" t="s">
        <v>100</v>
      </c>
      <c r="CJ416" t="s">
        <v>115</v>
      </c>
      <c r="CK416" t="s">
        <v>100</v>
      </c>
      <c r="CL416" t="s">
        <v>100</v>
      </c>
      <c r="CM416" t="s">
        <v>100</v>
      </c>
      <c r="CN416" t="s">
        <v>116</v>
      </c>
      <c r="CO416" t="s">
        <v>117</v>
      </c>
      <c r="CP416" t="s">
        <v>117</v>
      </c>
      <c r="CQ416" t="s">
        <v>100</v>
      </c>
      <c r="CR416" t="s">
        <v>100</v>
      </c>
    </row>
    <row r="417" spans="1:96">
      <c r="A417" t="s">
        <v>1563</v>
      </c>
      <c r="B417" t="s">
        <v>1564</v>
      </c>
      <c r="C417" t="s">
        <v>138</v>
      </c>
      <c r="D417" t="s">
        <v>1565</v>
      </c>
      <c r="E417" t="s">
        <v>100</v>
      </c>
      <c r="F417" t="s">
        <v>100</v>
      </c>
      <c r="G417" t="s">
        <v>141</v>
      </c>
      <c r="H417" t="s">
        <v>142</v>
      </c>
      <c r="I417" t="s">
        <v>143</v>
      </c>
      <c r="J417" t="s">
        <v>144</v>
      </c>
      <c r="K417" t="s">
        <v>145</v>
      </c>
      <c r="L417" t="s">
        <v>106</v>
      </c>
      <c r="M417" t="s">
        <v>100</v>
      </c>
      <c r="N417" t="s">
        <v>100</v>
      </c>
      <c r="O417" t="s">
        <v>100</v>
      </c>
      <c r="P417" t="s">
        <v>146</v>
      </c>
      <c r="Q417" t="s">
        <v>147</v>
      </c>
      <c r="R417" t="s">
        <v>148</v>
      </c>
      <c r="S417" t="s">
        <v>100</v>
      </c>
      <c r="T417" t="s">
        <v>100</v>
      </c>
      <c r="U417" t="s">
        <v>112</v>
      </c>
      <c r="V417" t="s">
        <v>113</v>
      </c>
      <c r="W417" t="s">
        <v>113</v>
      </c>
      <c r="X417" t="s">
        <v>974</v>
      </c>
      <c r="Y417" t="s">
        <v>100</v>
      </c>
      <c r="Z417" t="s">
        <v>100</v>
      </c>
      <c r="AA417" t="s">
        <v>100</v>
      </c>
      <c r="AB417" t="s">
        <v>100</v>
      </c>
      <c r="AC417" t="s">
        <v>100</v>
      </c>
      <c r="AD417" t="s">
        <v>100</v>
      </c>
      <c r="AE417" t="s">
        <v>115</v>
      </c>
      <c r="AF417" t="s">
        <v>100</v>
      </c>
      <c r="AG417" t="s">
        <v>100</v>
      </c>
      <c r="AH417" t="s">
        <v>100</v>
      </c>
      <c r="AI417" t="s">
        <v>100</v>
      </c>
      <c r="AJ417" t="s">
        <v>100</v>
      </c>
      <c r="AK417" t="s">
        <v>100</v>
      </c>
      <c r="AL417" t="s">
        <v>100</v>
      </c>
      <c r="AM417" t="s">
        <v>100</v>
      </c>
      <c r="AN417" t="s">
        <v>100</v>
      </c>
      <c r="AO417" t="s">
        <v>100</v>
      </c>
      <c r="AP417" t="s">
        <v>100</v>
      </c>
      <c r="AQ417" t="s">
        <v>115</v>
      </c>
      <c r="AR417" t="s">
        <v>100</v>
      </c>
      <c r="AS417" t="s">
        <v>100</v>
      </c>
      <c r="AT417" t="s">
        <v>100</v>
      </c>
      <c r="AU417" t="s">
        <v>100</v>
      </c>
      <c r="AV417" t="s">
        <v>100</v>
      </c>
      <c r="AW417" t="s">
        <v>100</v>
      </c>
      <c r="AX417" t="s">
        <v>100</v>
      </c>
      <c r="AY417" t="s">
        <v>100</v>
      </c>
      <c r="AZ417" t="s">
        <v>100</v>
      </c>
      <c r="BA417" t="s">
        <v>100</v>
      </c>
      <c r="BB417" t="s">
        <v>100</v>
      </c>
      <c r="BC417" t="s">
        <v>100</v>
      </c>
      <c r="BD417" t="s">
        <v>100</v>
      </c>
      <c r="BE417" t="s">
        <v>100</v>
      </c>
      <c r="BF417" t="s">
        <v>100</v>
      </c>
      <c r="BG417" t="s">
        <v>100</v>
      </c>
      <c r="BH417" t="s">
        <v>100</v>
      </c>
      <c r="BI417" t="s">
        <v>100</v>
      </c>
      <c r="BJ417" t="s">
        <v>100</v>
      </c>
      <c r="BK417" t="s">
        <v>100</v>
      </c>
      <c r="BL417" t="s">
        <v>100</v>
      </c>
      <c r="BM417" t="s">
        <v>100</v>
      </c>
      <c r="BN417" t="s">
        <v>100</v>
      </c>
      <c r="BO417" t="s">
        <v>100</v>
      </c>
      <c r="BP417" t="s">
        <v>100</v>
      </c>
      <c r="BQ417" t="s">
        <v>100</v>
      </c>
      <c r="BR417" t="s">
        <v>100</v>
      </c>
      <c r="BS417" t="s">
        <v>100</v>
      </c>
      <c r="BT417" t="s">
        <v>100</v>
      </c>
      <c r="BU417" t="s">
        <v>100</v>
      </c>
      <c r="BV417" t="s">
        <v>100</v>
      </c>
      <c r="BW417" t="s">
        <v>100</v>
      </c>
      <c r="BX417" t="s">
        <v>100</v>
      </c>
      <c r="BY417" t="s">
        <v>100</v>
      </c>
      <c r="BZ417" t="s">
        <v>100</v>
      </c>
      <c r="CA417" t="s">
        <v>100</v>
      </c>
      <c r="CB417" t="s">
        <v>100</v>
      </c>
      <c r="CC417" t="s">
        <v>100</v>
      </c>
      <c r="CD417" t="s">
        <v>100</v>
      </c>
      <c r="CE417" t="s">
        <v>100</v>
      </c>
      <c r="CF417" t="s">
        <v>100</v>
      </c>
      <c r="CG417" t="s">
        <v>100</v>
      </c>
      <c r="CH417" t="s">
        <v>100</v>
      </c>
      <c r="CI417" t="s">
        <v>100</v>
      </c>
      <c r="CJ417" t="s">
        <v>115</v>
      </c>
      <c r="CK417" t="s">
        <v>100</v>
      </c>
      <c r="CL417" t="s">
        <v>100</v>
      </c>
      <c r="CM417" t="s">
        <v>100</v>
      </c>
      <c r="CN417" t="s">
        <v>151</v>
      </c>
      <c r="CO417" t="s">
        <v>100</v>
      </c>
      <c r="CP417" t="s">
        <v>100</v>
      </c>
      <c r="CQ417" t="s">
        <v>152</v>
      </c>
      <c r="CR417" t="s">
        <v>153</v>
      </c>
    </row>
    <row r="418" spans="1:96">
      <c r="A418" t="s">
        <v>1566</v>
      </c>
      <c r="B418" t="s">
        <v>1567</v>
      </c>
      <c r="C418" t="s">
        <v>138</v>
      </c>
      <c r="D418" t="s">
        <v>1568</v>
      </c>
      <c r="E418" t="s">
        <v>100</v>
      </c>
      <c r="F418" t="s">
        <v>100</v>
      </c>
      <c r="G418" t="s">
        <v>141</v>
      </c>
      <c r="H418" t="s">
        <v>142</v>
      </c>
      <c r="I418" t="s">
        <v>143</v>
      </c>
      <c r="J418" t="s">
        <v>144</v>
      </c>
      <c r="K418" t="s">
        <v>145</v>
      </c>
      <c r="L418" t="s">
        <v>106</v>
      </c>
      <c r="M418" t="s">
        <v>100</v>
      </c>
      <c r="N418" t="s">
        <v>100</v>
      </c>
      <c r="O418" t="s">
        <v>100</v>
      </c>
      <c r="P418" t="s">
        <v>146</v>
      </c>
      <c r="Q418" t="s">
        <v>147</v>
      </c>
      <c r="R418" t="s">
        <v>148</v>
      </c>
      <c r="S418" t="s">
        <v>100</v>
      </c>
      <c r="T418" t="s">
        <v>100</v>
      </c>
      <c r="U418" t="s">
        <v>112</v>
      </c>
      <c r="V418" t="s">
        <v>113</v>
      </c>
      <c r="W418" t="s">
        <v>113</v>
      </c>
      <c r="X418" t="s">
        <v>974</v>
      </c>
      <c r="Y418" t="s">
        <v>100</v>
      </c>
      <c r="Z418" t="s">
        <v>100</v>
      </c>
      <c r="AA418" t="s">
        <v>100</v>
      </c>
      <c r="AB418" t="s">
        <v>100</v>
      </c>
      <c r="AC418" t="s">
        <v>100</v>
      </c>
      <c r="AD418" t="s">
        <v>100</v>
      </c>
      <c r="AE418" t="s">
        <v>115</v>
      </c>
      <c r="AF418" t="s">
        <v>100</v>
      </c>
      <c r="AG418" t="s">
        <v>100</v>
      </c>
      <c r="AH418" t="s">
        <v>100</v>
      </c>
      <c r="AI418" t="s">
        <v>100</v>
      </c>
      <c r="AJ418" t="s">
        <v>100</v>
      </c>
      <c r="AK418" t="s">
        <v>100</v>
      </c>
      <c r="AL418" t="s">
        <v>100</v>
      </c>
      <c r="AM418" t="s">
        <v>100</v>
      </c>
      <c r="AN418" t="s">
        <v>100</v>
      </c>
      <c r="AO418" t="s">
        <v>100</v>
      </c>
      <c r="AP418" t="s">
        <v>100</v>
      </c>
      <c r="AQ418" t="s">
        <v>115</v>
      </c>
      <c r="AR418" t="s">
        <v>100</v>
      </c>
      <c r="AS418" t="s">
        <v>100</v>
      </c>
      <c r="AT418" t="s">
        <v>100</v>
      </c>
      <c r="AU418" t="s">
        <v>100</v>
      </c>
      <c r="AV418" t="s">
        <v>100</v>
      </c>
      <c r="AW418" t="s">
        <v>100</v>
      </c>
      <c r="AX418" t="s">
        <v>100</v>
      </c>
      <c r="AY418" t="s">
        <v>100</v>
      </c>
      <c r="AZ418" t="s">
        <v>100</v>
      </c>
      <c r="BA418" t="s">
        <v>100</v>
      </c>
      <c r="BB418" t="s">
        <v>100</v>
      </c>
      <c r="BC418" t="s">
        <v>100</v>
      </c>
      <c r="BD418" t="s">
        <v>100</v>
      </c>
      <c r="BE418" t="s">
        <v>100</v>
      </c>
      <c r="BF418" t="s">
        <v>100</v>
      </c>
      <c r="BG418" t="s">
        <v>100</v>
      </c>
      <c r="BH418" t="s">
        <v>100</v>
      </c>
      <c r="BI418" t="s">
        <v>100</v>
      </c>
      <c r="BJ418" t="s">
        <v>100</v>
      </c>
      <c r="BK418" t="s">
        <v>100</v>
      </c>
      <c r="BL418" t="s">
        <v>100</v>
      </c>
      <c r="BM418" t="s">
        <v>100</v>
      </c>
      <c r="BN418" t="s">
        <v>100</v>
      </c>
      <c r="BO418" t="s">
        <v>100</v>
      </c>
      <c r="BP418" t="s">
        <v>100</v>
      </c>
      <c r="BQ418" t="s">
        <v>100</v>
      </c>
      <c r="BR418" t="s">
        <v>100</v>
      </c>
      <c r="BS418" t="s">
        <v>100</v>
      </c>
      <c r="BT418" t="s">
        <v>100</v>
      </c>
      <c r="BU418" t="s">
        <v>100</v>
      </c>
      <c r="BV418" t="s">
        <v>100</v>
      </c>
      <c r="BW418" t="s">
        <v>100</v>
      </c>
      <c r="BX418" t="s">
        <v>115</v>
      </c>
      <c r="BY418" t="s">
        <v>100</v>
      </c>
      <c r="BZ418" t="s">
        <v>100</v>
      </c>
      <c r="CA418" t="s">
        <v>100</v>
      </c>
      <c r="CB418" t="s">
        <v>100</v>
      </c>
      <c r="CC418" t="s">
        <v>100</v>
      </c>
      <c r="CD418" t="s">
        <v>100</v>
      </c>
      <c r="CE418" t="s">
        <v>100</v>
      </c>
      <c r="CF418" t="s">
        <v>100</v>
      </c>
      <c r="CG418" t="s">
        <v>100</v>
      </c>
      <c r="CH418" t="s">
        <v>100</v>
      </c>
      <c r="CI418" t="s">
        <v>100</v>
      </c>
      <c r="CJ418" t="s">
        <v>115</v>
      </c>
      <c r="CK418" t="s">
        <v>100</v>
      </c>
      <c r="CL418" t="s">
        <v>100</v>
      </c>
      <c r="CM418" t="s">
        <v>100</v>
      </c>
      <c r="CN418" t="s">
        <v>151</v>
      </c>
      <c r="CO418" t="s">
        <v>100</v>
      </c>
      <c r="CP418" t="s">
        <v>100</v>
      </c>
      <c r="CQ418" t="s">
        <v>152</v>
      </c>
      <c r="CR418" t="s">
        <v>153</v>
      </c>
    </row>
    <row r="419" spans="1:96">
      <c r="A419" t="s">
        <v>1569</v>
      </c>
      <c r="B419" t="s">
        <v>1570</v>
      </c>
      <c r="C419" t="s">
        <v>189</v>
      </c>
      <c r="D419" t="s">
        <v>1571</v>
      </c>
      <c r="E419" t="s">
        <v>1572</v>
      </c>
      <c r="F419" t="s">
        <v>100</v>
      </c>
      <c r="G419" t="s">
        <v>141</v>
      </c>
      <c r="H419" t="s">
        <v>142</v>
      </c>
      <c r="I419" t="s">
        <v>143</v>
      </c>
      <c r="J419" t="s">
        <v>144</v>
      </c>
      <c r="K419" t="s">
        <v>145</v>
      </c>
      <c r="L419" t="s">
        <v>106</v>
      </c>
      <c r="M419" t="s">
        <v>100</v>
      </c>
      <c r="N419" t="s">
        <v>100</v>
      </c>
      <c r="O419" t="s">
        <v>100</v>
      </c>
      <c r="P419" t="s">
        <v>146</v>
      </c>
      <c r="Q419" t="s">
        <v>147</v>
      </c>
      <c r="R419" t="s">
        <v>148</v>
      </c>
      <c r="S419" t="s">
        <v>100</v>
      </c>
      <c r="T419" t="s">
        <v>111</v>
      </c>
      <c r="U419" t="s">
        <v>112</v>
      </c>
      <c r="V419" t="s">
        <v>149</v>
      </c>
      <c r="W419" t="s">
        <v>113</v>
      </c>
      <c r="X419" t="s">
        <v>1573</v>
      </c>
      <c r="Y419" t="s">
        <v>100</v>
      </c>
      <c r="Z419" t="s">
        <v>100</v>
      </c>
      <c r="AA419" t="s">
        <v>100</v>
      </c>
      <c r="AB419" t="s">
        <v>100</v>
      </c>
      <c r="AC419" t="s">
        <v>100</v>
      </c>
      <c r="AD419" t="s">
        <v>100</v>
      </c>
      <c r="AE419" t="s">
        <v>100</v>
      </c>
      <c r="AF419" t="s">
        <v>100</v>
      </c>
      <c r="AG419" t="s">
        <v>100</v>
      </c>
      <c r="AH419" t="s">
        <v>100</v>
      </c>
      <c r="AI419" t="s">
        <v>100</v>
      </c>
      <c r="AJ419" t="s">
        <v>100</v>
      </c>
      <c r="AK419" t="s">
        <v>100</v>
      </c>
      <c r="AL419" t="s">
        <v>100</v>
      </c>
      <c r="AM419" t="s">
        <v>100</v>
      </c>
      <c r="AN419" t="s">
        <v>100</v>
      </c>
      <c r="AO419" t="s">
        <v>100</v>
      </c>
      <c r="AP419" t="s">
        <v>100</v>
      </c>
      <c r="AQ419" t="s">
        <v>100</v>
      </c>
      <c r="AR419" t="s">
        <v>100</v>
      </c>
      <c r="AS419" t="s">
        <v>100</v>
      </c>
      <c r="AT419" t="s">
        <v>100</v>
      </c>
      <c r="AU419" t="s">
        <v>100</v>
      </c>
      <c r="AV419" t="s">
        <v>100</v>
      </c>
      <c r="AW419" t="s">
        <v>100</v>
      </c>
      <c r="AX419" t="s">
        <v>100</v>
      </c>
      <c r="AY419" t="s">
        <v>100</v>
      </c>
      <c r="AZ419" t="s">
        <v>100</v>
      </c>
      <c r="BA419" t="s">
        <v>100</v>
      </c>
      <c r="BB419" t="s">
        <v>100</v>
      </c>
      <c r="BC419" t="s">
        <v>100</v>
      </c>
      <c r="BD419" t="s">
        <v>100</v>
      </c>
      <c r="BE419" t="s">
        <v>100</v>
      </c>
      <c r="BF419" t="s">
        <v>259</v>
      </c>
      <c r="BG419" t="s">
        <v>222</v>
      </c>
      <c r="BH419" t="s">
        <v>400</v>
      </c>
      <c r="BI419" t="s">
        <v>100</v>
      </c>
      <c r="BJ419" t="s">
        <v>100</v>
      </c>
      <c r="BK419" t="s">
        <v>100</v>
      </c>
      <c r="BL419" t="s">
        <v>100</v>
      </c>
      <c r="BM419" t="s">
        <v>100</v>
      </c>
      <c r="BN419" t="s">
        <v>100</v>
      </c>
      <c r="BO419" t="s">
        <v>100</v>
      </c>
      <c r="BP419" t="s">
        <v>100</v>
      </c>
      <c r="BQ419" t="s">
        <v>100</v>
      </c>
      <c r="BR419" t="s">
        <v>100</v>
      </c>
      <c r="BS419" t="s">
        <v>100</v>
      </c>
      <c r="BT419" t="s">
        <v>100</v>
      </c>
      <c r="BU419" t="s">
        <v>100</v>
      </c>
      <c r="BV419" t="s">
        <v>100</v>
      </c>
      <c r="BW419" t="s">
        <v>100</v>
      </c>
      <c r="BX419" t="s">
        <v>100</v>
      </c>
      <c r="BY419" t="s">
        <v>100</v>
      </c>
      <c r="BZ419" t="s">
        <v>100</v>
      </c>
      <c r="CA419" t="s">
        <v>100</v>
      </c>
      <c r="CB419" t="s">
        <v>100</v>
      </c>
      <c r="CC419" t="s">
        <v>100</v>
      </c>
      <c r="CD419" t="s">
        <v>100</v>
      </c>
      <c r="CE419" t="s">
        <v>100</v>
      </c>
      <c r="CF419" t="s">
        <v>100</v>
      </c>
      <c r="CG419" t="s">
        <v>100</v>
      </c>
      <c r="CH419" t="s">
        <v>100</v>
      </c>
      <c r="CI419" t="s">
        <v>100</v>
      </c>
      <c r="CJ419" t="s">
        <v>100</v>
      </c>
      <c r="CK419" t="s">
        <v>100</v>
      </c>
      <c r="CL419" t="s">
        <v>100</v>
      </c>
      <c r="CM419" t="s">
        <v>100</v>
      </c>
      <c r="CN419" t="s">
        <v>151</v>
      </c>
      <c r="CO419" t="s">
        <v>100</v>
      </c>
      <c r="CP419" t="s">
        <v>100</v>
      </c>
      <c r="CQ419" t="s">
        <v>152</v>
      </c>
      <c r="CR419" t="s">
        <v>1574</v>
      </c>
    </row>
    <row r="420" spans="1:96">
      <c r="A420" t="s">
        <v>1575</v>
      </c>
      <c r="B420" t="s">
        <v>1576</v>
      </c>
      <c r="C420" t="s">
        <v>138</v>
      </c>
      <c r="D420" t="s">
        <v>1577</v>
      </c>
      <c r="E420" t="s">
        <v>100</v>
      </c>
      <c r="F420" t="s">
        <v>100</v>
      </c>
      <c r="G420" t="s">
        <v>141</v>
      </c>
      <c r="H420" t="s">
        <v>142</v>
      </c>
      <c r="I420" t="s">
        <v>143</v>
      </c>
      <c r="J420" t="s">
        <v>419</v>
      </c>
      <c r="K420" t="s">
        <v>145</v>
      </c>
      <c r="L420" t="s">
        <v>106</v>
      </c>
      <c r="M420" t="s">
        <v>100</v>
      </c>
      <c r="N420" t="s">
        <v>100</v>
      </c>
      <c r="O420" t="s">
        <v>100</v>
      </c>
      <c r="P420" t="s">
        <v>146</v>
      </c>
      <c r="Q420" t="s">
        <v>147</v>
      </c>
      <c r="R420" t="s">
        <v>148</v>
      </c>
      <c r="S420" t="s">
        <v>100</v>
      </c>
      <c r="T420" t="s">
        <v>100</v>
      </c>
      <c r="U420" t="s">
        <v>112</v>
      </c>
      <c r="V420" t="s">
        <v>113</v>
      </c>
      <c r="W420" t="s">
        <v>113</v>
      </c>
      <c r="X420" t="s">
        <v>114</v>
      </c>
      <c r="Y420" t="s">
        <v>100</v>
      </c>
      <c r="Z420" t="s">
        <v>100</v>
      </c>
      <c r="AA420" t="s">
        <v>100</v>
      </c>
      <c r="AB420" t="s">
        <v>100</v>
      </c>
      <c r="AC420" t="s">
        <v>100</v>
      </c>
      <c r="AD420" t="s">
        <v>100</v>
      </c>
      <c r="AE420" t="s">
        <v>115</v>
      </c>
      <c r="AF420" t="s">
        <v>100</v>
      </c>
      <c r="AG420" t="s">
        <v>100</v>
      </c>
      <c r="AH420" t="s">
        <v>100</v>
      </c>
      <c r="AI420" t="s">
        <v>100</v>
      </c>
      <c r="AJ420" t="s">
        <v>100</v>
      </c>
      <c r="AK420" t="s">
        <v>100</v>
      </c>
      <c r="AL420" t="s">
        <v>100</v>
      </c>
      <c r="AM420" t="s">
        <v>100</v>
      </c>
      <c r="AN420" t="s">
        <v>100</v>
      </c>
      <c r="AO420" t="s">
        <v>100</v>
      </c>
      <c r="AP420" t="s">
        <v>100</v>
      </c>
      <c r="AQ420" t="s">
        <v>100</v>
      </c>
      <c r="AR420" t="s">
        <v>100</v>
      </c>
      <c r="AS420" t="s">
        <v>100</v>
      </c>
      <c r="AT420" t="s">
        <v>100</v>
      </c>
      <c r="AU420" t="s">
        <v>100</v>
      </c>
      <c r="AV420" t="s">
        <v>100</v>
      </c>
      <c r="AW420" t="s">
        <v>100</v>
      </c>
      <c r="AX420" t="s">
        <v>100</v>
      </c>
      <c r="AY420" t="s">
        <v>100</v>
      </c>
      <c r="AZ420" t="s">
        <v>100</v>
      </c>
      <c r="BA420" t="s">
        <v>100</v>
      </c>
      <c r="BB420" t="s">
        <v>100</v>
      </c>
      <c r="BC420" t="s">
        <v>100</v>
      </c>
      <c r="BD420" t="s">
        <v>100</v>
      </c>
      <c r="BE420" t="s">
        <v>100</v>
      </c>
      <c r="BF420" t="s">
        <v>100</v>
      </c>
      <c r="BG420" t="s">
        <v>100</v>
      </c>
      <c r="BH420" t="s">
        <v>100</v>
      </c>
      <c r="BI420" t="s">
        <v>100</v>
      </c>
      <c r="BJ420" t="s">
        <v>100</v>
      </c>
      <c r="BK420" t="s">
        <v>100</v>
      </c>
      <c r="BL420" t="s">
        <v>100</v>
      </c>
      <c r="BM420" t="s">
        <v>100</v>
      </c>
      <c r="BN420" t="s">
        <v>100</v>
      </c>
      <c r="BO420" t="s">
        <v>100</v>
      </c>
      <c r="BP420" t="s">
        <v>100</v>
      </c>
      <c r="BQ420" t="s">
        <v>100</v>
      </c>
      <c r="BR420" t="s">
        <v>100</v>
      </c>
      <c r="BS420" t="s">
        <v>100</v>
      </c>
      <c r="BT420" t="s">
        <v>100</v>
      </c>
      <c r="BU420" t="s">
        <v>100</v>
      </c>
      <c r="BV420" t="s">
        <v>100</v>
      </c>
      <c r="BW420" t="s">
        <v>100</v>
      </c>
      <c r="BX420" t="s">
        <v>100</v>
      </c>
      <c r="BY420" t="s">
        <v>100</v>
      </c>
      <c r="BZ420" t="s">
        <v>100</v>
      </c>
      <c r="CA420" t="s">
        <v>100</v>
      </c>
      <c r="CB420" t="s">
        <v>100</v>
      </c>
      <c r="CC420" t="s">
        <v>100</v>
      </c>
      <c r="CD420" t="s">
        <v>100</v>
      </c>
      <c r="CE420" t="s">
        <v>100</v>
      </c>
      <c r="CF420" t="s">
        <v>100</v>
      </c>
      <c r="CG420" t="s">
        <v>100</v>
      </c>
      <c r="CH420" t="s">
        <v>100</v>
      </c>
      <c r="CI420" t="s">
        <v>100</v>
      </c>
      <c r="CJ420" t="s">
        <v>115</v>
      </c>
      <c r="CK420" t="s">
        <v>100</v>
      </c>
      <c r="CL420" t="s">
        <v>100</v>
      </c>
      <c r="CM420" t="s">
        <v>100</v>
      </c>
      <c r="CN420" t="s">
        <v>151</v>
      </c>
      <c r="CO420" t="s">
        <v>100</v>
      </c>
      <c r="CP420" t="s">
        <v>100</v>
      </c>
      <c r="CQ420" t="s">
        <v>152</v>
      </c>
      <c r="CR420" t="s">
        <v>153</v>
      </c>
    </row>
    <row r="421" spans="1:96">
      <c r="A421" t="s">
        <v>1578</v>
      </c>
      <c r="B421" t="s">
        <v>1579</v>
      </c>
      <c r="C421" t="s">
        <v>138</v>
      </c>
      <c r="D421" t="s">
        <v>1580</v>
      </c>
      <c r="E421" t="s">
        <v>1581</v>
      </c>
      <c r="F421" t="s">
        <v>100</v>
      </c>
      <c r="G421" t="s">
        <v>141</v>
      </c>
      <c r="H421" t="s">
        <v>142</v>
      </c>
      <c r="I421" t="s">
        <v>143</v>
      </c>
      <c r="J421" t="s">
        <v>309</v>
      </c>
      <c r="K421" t="s">
        <v>145</v>
      </c>
      <c r="L421" t="s">
        <v>106</v>
      </c>
      <c r="M421" t="s">
        <v>100</v>
      </c>
      <c r="N421" t="s">
        <v>100</v>
      </c>
      <c r="O421" t="s">
        <v>100</v>
      </c>
      <c r="P421" t="s">
        <v>146</v>
      </c>
      <c r="Q421" t="s">
        <v>147</v>
      </c>
      <c r="R421" t="s">
        <v>148</v>
      </c>
      <c r="S421" t="s">
        <v>100</v>
      </c>
      <c r="T421" t="s">
        <v>100</v>
      </c>
      <c r="U421" t="s">
        <v>112</v>
      </c>
      <c r="V421" t="s">
        <v>113</v>
      </c>
      <c r="W421" t="s">
        <v>113</v>
      </c>
      <c r="X421" t="s">
        <v>114</v>
      </c>
      <c r="Y421" t="s">
        <v>100</v>
      </c>
      <c r="Z421" t="s">
        <v>100</v>
      </c>
      <c r="AA421" t="s">
        <v>100</v>
      </c>
      <c r="AB421" t="s">
        <v>100</v>
      </c>
      <c r="AC421" t="s">
        <v>100</v>
      </c>
      <c r="AD421" t="s">
        <v>100</v>
      </c>
      <c r="AE421" t="s">
        <v>100</v>
      </c>
      <c r="AF421" t="s">
        <v>100</v>
      </c>
      <c r="AG421" t="s">
        <v>100</v>
      </c>
      <c r="AH421" t="s">
        <v>100</v>
      </c>
      <c r="AI421" t="s">
        <v>100</v>
      </c>
      <c r="AJ421" t="s">
        <v>100</v>
      </c>
      <c r="AK421" t="s">
        <v>100</v>
      </c>
      <c r="AL421" t="s">
        <v>100</v>
      </c>
      <c r="AM421" t="s">
        <v>100</v>
      </c>
      <c r="AN421" t="s">
        <v>115</v>
      </c>
      <c r="AO421" t="s">
        <v>100</v>
      </c>
      <c r="AP421" t="s">
        <v>100</v>
      </c>
      <c r="AQ421" t="s">
        <v>100</v>
      </c>
      <c r="AR421" t="s">
        <v>100</v>
      </c>
      <c r="AS421" t="s">
        <v>100</v>
      </c>
      <c r="AT421" t="s">
        <v>100</v>
      </c>
      <c r="AU421" t="s">
        <v>100</v>
      </c>
      <c r="AV421" t="s">
        <v>100</v>
      </c>
      <c r="AW421" t="s">
        <v>100</v>
      </c>
      <c r="AX421" t="s">
        <v>100</v>
      </c>
      <c r="AY421" t="s">
        <v>100</v>
      </c>
      <c r="AZ421" t="s">
        <v>115</v>
      </c>
      <c r="BA421" t="s">
        <v>100</v>
      </c>
      <c r="BB421" t="s">
        <v>100</v>
      </c>
      <c r="BC421" t="s">
        <v>100</v>
      </c>
      <c r="BD421" t="s">
        <v>100</v>
      </c>
      <c r="BE421" t="s">
        <v>100</v>
      </c>
      <c r="BF421" t="s">
        <v>100</v>
      </c>
      <c r="BG421" t="s">
        <v>100</v>
      </c>
      <c r="BH421" t="s">
        <v>100</v>
      </c>
      <c r="BI421" t="s">
        <v>100</v>
      </c>
      <c r="BJ421" t="s">
        <v>100</v>
      </c>
      <c r="BK421" t="s">
        <v>100</v>
      </c>
      <c r="BL421" t="s">
        <v>100</v>
      </c>
      <c r="BM421" t="s">
        <v>100</v>
      </c>
      <c r="BN421" t="s">
        <v>100</v>
      </c>
      <c r="BO421" t="s">
        <v>100</v>
      </c>
      <c r="BP421" t="s">
        <v>100</v>
      </c>
      <c r="BQ421" t="s">
        <v>100</v>
      </c>
      <c r="BR421" t="s">
        <v>100</v>
      </c>
      <c r="BS421" t="s">
        <v>100</v>
      </c>
      <c r="BT421" t="s">
        <v>100</v>
      </c>
      <c r="BU421" t="s">
        <v>100</v>
      </c>
      <c r="BV421" t="s">
        <v>100</v>
      </c>
      <c r="BW421" t="s">
        <v>100</v>
      </c>
      <c r="BX421" t="s">
        <v>100</v>
      </c>
      <c r="BY421" t="s">
        <v>100</v>
      </c>
      <c r="BZ421" t="s">
        <v>100</v>
      </c>
      <c r="CA421" t="s">
        <v>100</v>
      </c>
      <c r="CB421" t="s">
        <v>100</v>
      </c>
      <c r="CC421" t="s">
        <v>100</v>
      </c>
      <c r="CD421" t="s">
        <v>100</v>
      </c>
      <c r="CE421" t="s">
        <v>100</v>
      </c>
      <c r="CF421" t="s">
        <v>100</v>
      </c>
      <c r="CG421" t="s">
        <v>100</v>
      </c>
      <c r="CH421" t="s">
        <v>100</v>
      </c>
      <c r="CI421" t="s">
        <v>100</v>
      </c>
      <c r="CJ421" t="s">
        <v>115</v>
      </c>
      <c r="CK421" t="s">
        <v>100</v>
      </c>
      <c r="CL421" t="s">
        <v>100</v>
      </c>
      <c r="CM421" t="s">
        <v>100</v>
      </c>
      <c r="CN421" t="s">
        <v>151</v>
      </c>
      <c r="CO421" t="s">
        <v>100</v>
      </c>
      <c r="CP421" t="s">
        <v>100</v>
      </c>
      <c r="CQ421" t="s">
        <v>152</v>
      </c>
      <c r="CR421" t="s">
        <v>153</v>
      </c>
    </row>
    <row r="422" spans="1:96">
      <c r="A422" t="s">
        <v>1582</v>
      </c>
      <c r="B422" t="s">
        <v>1583</v>
      </c>
      <c r="C422" t="s">
        <v>98</v>
      </c>
      <c r="D422" t="s">
        <v>1584</v>
      </c>
      <c r="E422" t="s">
        <v>100</v>
      </c>
      <c r="F422" t="s">
        <v>100</v>
      </c>
      <c r="G422" t="s">
        <v>689</v>
      </c>
      <c r="H422" t="s">
        <v>102</v>
      </c>
      <c r="I422" t="s">
        <v>103</v>
      </c>
      <c r="J422" t="s">
        <v>419</v>
      </c>
      <c r="K422" t="s">
        <v>615</v>
      </c>
      <c r="L422" t="s">
        <v>106</v>
      </c>
      <c r="M422" t="s">
        <v>100</v>
      </c>
      <c r="N422" t="s">
        <v>100</v>
      </c>
      <c r="O422" t="s">
        <v>100</v>
      </c>
      <c r="P422" t="s">
        <v>616</v>
      </c>
      <c r="Q422" t="s">
        <v>209</v>
      </c>
      <c r="R422" t="s">
        <v>198</v>
      </c>
      <c r="S422" t="s">
        <v>162</v>
      </c>
      <c r="T422" t="s">
        <v>111</v>
      </c>
      <c r="U422" t="s">
        <v>112</v>
      </c>
      <c r="V422" t="s">
        <v>134</v>
      </c>
      <c r="W422" t="s">
        <v>134</v>
      </c>
      <c r="X422" t="s">
        <v>135</v>
      </c>
      <c r="Y422" t="s">
        <v>115</v>
      </c>
      <c r="Z422" t="s">
        <v>100</v>
      </c>
      <c r="AA422" t="s">
        <v>100</v>
      </c>
      <c r="AB422" t="s">
        <v>100</v>
      </c>
      <c r="AC422" t="s">
        <v>100</v>
      </c>
      <c r="AD422" t="s">
        <v>100</v>
      </c>
      <c r="AE422" t="s">
        <v>115</v>
      </c>
      <c r="AF422" t="s">
        <v>100</v>
      </c>
      <c r="AG422" t="s">
        <v>100</v>
      </c>
      <c r="AH422" t="s">
        <v>100</v>
      </c>
      <c r="AI422" t="s">
        <v>100</v>
      </c>
      <c r="AJ422" t="s">
        <v>100</v>
      </c>
      <c r="AK422" t="s">
        <v>100</v>
      </c>
      <c r="AL422" t="s">
        <v>100</v>
      </c>
      <c r="AM422" t="s">
        <v>100</v>
      </c>
      <c r="AN422" t="s">
        <v>100</v>
      </c>
      <c r="AO422" t="s">
        <v>100</v>
      </c>
      <c r="AP422" t="s">
        <v>100</v>
      </c>
      <c r="AQ422" t="s">
        <v>100</v>
      </c>
      <c r="AR422" t="s">
        <v>100</v>
      </c>
      <c r="AS422" t="s">
        <v>100</v>
      </c>
      <c r="AT422" t="s">
        <v>100</v>
      </c>
      <c r="AU422" t="s">
        <v>100</v>
      </c>
      <c r="AV422" t="s">
        <v>100</v>
      </c>
      <c r="AW422" t="s">
        <v>100</v>
      </c>
      <c r="AX422" t="s">
        <v>100</v>
      </c>
      <c r="AY422" t="s">
        <v>100</v>
      </c>
      <c r="AZ422" t="s">
        <v>100</v>
      </c>
      <c r="BA422" t="s">
        <v>100</v>
      </c>
      <c r="BB422" t="s">
        <v>100</v>
      </c>
      <c r="BC422" t="s">
        <v>100</v>
      </c>
      <c r="BD422" t="s">
        <v>100</v>
      </c>
      <c r="BE422" t="s">
        <v>100</v>
      </c>
      <c r="BF422" t="s">
        <v>100</v>
      </c>
      <c r="BG422" t="s">
        <v>100</v>
      </c>
      <c r="BH422" t="s">
        <v>100</v>
      </c>
      <c r="BI422" t="s">
        <v>100</v>
      </c>
      <c r="BJ422" t="s">
        <v>100</v>
      </c>
      <c r="BK422" t="s">
        <v>100</v>
      </c>
      <c r="BL422" t="s">
        <v>100</v>
      </c>
      <c r="BM422" t="s">
        <v>100</v>
      </c>
      <c r="BN422" t="s">
        <v>100</v>
      </c>
      <c r="BO422" t="s">
        <v>100</v>
      </c>
      <c r="BP422" t="s">
        <v>100</v>
      </c>
      <c r="BQ422" t="s">
        <v>100</v>
      </c>
      <c r="BR422" t="s">
        <v>100</v>
      </c>
      <c r="BS422" t="s">
        <v>100</v>
      </c>
      <c r="BT422" t="s">
        <v>100</v>
      </c>
      <c r="BU422" t="s">
        <v>100</v>
      </c>
      <c r="BV422" t="s">
        <v>100</v>
      </c>
      <c r="BW422" t="s">
        <v>100</v>
      </c>
      <c r="BX422" t="s">
        <v>100</v>
      </c>
      <c r="BY422" t="s">
        <v>100</v>
      </c>
      <c r="BZ422" t="s">
        <v>100</v>
      </c>
      <c r="CA422" t="s">
        <v>100</v>
      </c>
      <c r="CB422" t="s">
        <v>100</v>
      </c>
      <c r="CC422" t="s">
        <v>100</v>
      </c>
      <c r="CD422" t="s">
        <v>100</v>
      </c>
      <c r="CE422" t="s">
        <v>100</v>
      </c>
      <c r="CF422" t="s">
        <v>100</v>
      </c>
      <c r="CG422" t="s">
        <v>100</v>
      </c>
      <c r="CH422" t="s">
        <v>100</v>
      </c>
      <c r="CI422" t="s">
        <v>100</v>
      </c>
      <c r="CJ422" t="s">
        <v>115</v>
      </c>
      <c r="CK422" t="s">
        <v>100</v>
      </c>
      <c r="CL422" t="s">
        <v>100</v>
      </c>
      <c r="CM422" t="s">
        <v>100</v>
      </c>
      <c r="CN422" t="s">
        <v>823</v>
      </c>
      <c r="CO422" t="s">
        <v>100</v>
      </c>
      <c r="CP422" t="s">
        <v>100</v>
      </c>
      <c r="CQ422" t="s">
        <v>152</v>
      </c>
      <c r="CR422" t="s">
        <v>153</v>
      </c>
    </row>
    <row r="423" spans="1:96">
      <c r="A423" t="s">
        <v>1585</v>
      </c>
      <c r="B423" t="s">
        <v>1586</v>
      </c>
      <c r="C423" t="s">
        <v>189</v>
      </c>
      <c r="D423" t="s">
        <v>1587</v>
      </c>
      <c r="E423" t="s">
        <v>100</v>
      </c>
      <c r="F423" t="s">
        <v>100</v>
      </c>
      <c r="G423" t="s">
        <v>141</v>
      </c>
      <c r="H423" t="s">
        <v>142</v>
      </c>
      <c r="I423" t="s">
        <v>143</v>
      </c>
      <c r="J423" t="s">
        <v>144</v>
      </c>
      <c r="K423" t="s">
        <v>145</v>
      </c>
      <c r="L423" t="s">
        <v>106</v>
      </c>
      <c r="M423" t="s">
        <v>100</v>
      </c>
      <c r="N423" t="s">
        <v>100</v>
      </c>
      <c r="O423" t="s">
        <v>100</v>
      </c>
      <c r="P423" t="s">
        <v>146</v>
      </c>
      <c r="Q423" t="s">
        <v>147</v>
      </c>
      <c r="R423" t="s">
        <v>148</v>
      </c>
      <c r="S423" t="s">
        <v>100</v>
      </c>
      <c r="T423" t="s">
        <v>111</v>
      </c>
      <c r="U423" t="s">
        <v>112</v>
      </c>
      <c r="V423" t="s">
        <v>113</v>
      </c>
      <c r="W423" t="s">
        <v>113</v>
      </c>
      <c r="X423" t="s">
        <v>114</v>
      </c>
      <c r="Y423" t="s">
        <v>100</v>
      </c>
      <c r="Z423" t="s">
        <v>100</v>
      </c>
      <c r="AA423" t="s">
        <v>100</v>
      </c>
      <c r="AB423" t="s">
        <v>100</v>
      </c>
      <c r="AC423" t="s">
        <v>100</v>
      </c>
      <c r="AD423" t="s">
        <v>100</v>
      </c>
      <c r="AE423" t="s">
        <v>100</v>
      </c>
      <c r="AF423" t="s">
        <v>100</v>
      </c>
      <c r="AG423" t="s">
        <v>100</v>
      </c>
      <c r="AH423" t="s">
        <v>100</v>
      </c>
      <c r="AI423" t="s">
        <v>100</v>
      </c>
      <c r="AJ423" t="s">
        <v>100</v>
      </c>
      <c r="AK423" t="s">
        <v>100</v>
      </c>
      <c r="AL423" t="s">
        <v>100</v>
      </c>
      <c r="AM423" t="s">
        <v>100</v>
      </c>
      <c r="AN423" t="s">
        <v>100</v>
      </c>
      <c r="AO423" t="s">
        <v>100</v>
      </c>
      <c r="AP423" t="s">
        <v>100</v>
      </c>
      <c r="AQ423" t="s">
        <v>100</v>
      </c>
      <c r="AR423" t="s">
        <v>100</v>
      </c>
      <c r="AS423" t="s">
        <v>100</v>
      </c>
      <c r="AT423" t="s">
        <v>100</v>
      </c>
      <c r="AU423" t="s">
        <v>100</v>
      </c>
      <c r="AV423" t="s">
        <v>100</v>
      </c>
      <c r="AW423" t="s">
        <v>259</v>
      </c>
      <c r="AX423" t="s">
        <v>222</v>
      </c>
      <c r="AY423" t="s">
        <v>183</v>
      </c>
      <c r="AZ423" t="s">
        <v>100</v>
      </c>
      <c r="BA423" t="s">
        <v>100</v>
      </c>
      <c r="BB423" t="s">
        <v>100</v>
      </c>
      <c r="BC423" t="s">
        <v>100</v>
      </c>
      <c r="BD423" t="s">
        <v>100</v>
      </c>
      <c r="BE423" t="s">
        <v>100</v>
      </c>
      <c r="BF423" t="s">
        <v>100</v>
      </c>
      <c r="BG423" t="s">
        <v>100</v>
      </c>
      <c r="BH423" t="s">
        <v>100</v>
      </c>
      <c r="BI423" t="s">
        <v>100</v>
      </c>
      <c r="BJ423" t="s">
        <v>100</v>
      </c>
      <c r="BK423" t="s">
        <v>100</v>
      </c>
      <c r="BL423" t="s">
        <v>100</v>
      </c>
      <c r="BM423" t="s">
        <v>100</v>
      </c>
      <c r="BN423" t="s">
        <v>100</v>
      </c>
      <c r="BO423" t="s">
        <v>100</v>
      </c>
      <c r="BP423" t="s">
        <v>100</v>
      </c>
      <c r="BQ423" t="s">
        <v>100</v>
      </c>
      <c r="BR423" t="s">
        <v>100</v>
      </c>
      <c r="BS423" t="s">
        <v>100</v>
      </c>
      <c r="BT423" t="s">
        <v>100</v>
      </c>
      <c r="BU423" t="s">
        <v>100</v>
      </c>
      <c r="BV423" t="s">
        <v>100</v>
      </c>
      <c r="BW423" t="s">
        <v>100</v>
      </c>
      <c r="BX423" t="s">
        <v>100</v>
      </c>
      <c r="BY423" t="s">
        <v>100</v>
      </c>
      <c r="BZ423" t="s">
        <v>100</v>
      </c>
      <c r="CA423" t="s">
        <v>100</v>
      </c>
      <c r="CB423" t="s">
        <v>100</v>
      </c>
      <c r="CC423" t="s">
        <v>100</v>
      </c>
      <c r="CD423" t="s">
        <v>100</v>
      </c>
      <c r="CE423" t="s">
        <v>100</v>
      </c>
      <c r="CF423" t="s">
        <v>100</v>
      </c>
      <c r="CG423" t="s">
        <v>100</v>
      </c>
      <c r="CH423" t="s">
        <v>100</v>
      </c>
      <c r="CI423" t="s">
        <v>100</v>
      </c>
      <c r="CJ423" t="s">
        <v>100</v>
      </c>
      <c r="CK423" t="s">
        <v>100</v>
      </c>
      <c r="CL423" t="s">
        <v>100</v>
      </c>
      <c r="CM423" t="s">
        <v>100</v>
      </c>
      <c r="CN423" t="s">
        <v>151</v>
      </c>
      <c r="CO423" t="s">
        <v>100</v>
      </c>
      <c r="CP423" t="s">
        <v>100</v>
      </c>
      <c r="CQ423" t="s">
        <v>152</v>
      </c>
      <c r="CR423" t="s">
        <v>153</v>
      </c>
    </row>
    <row r="424" spans="1:96">
      <c r="A424" t="s">
        <v>23</v>
      </c>
      <c r="B424" t="s">
        <v>1588</v>
      </c>
      <c r="C424" t="s">
        <v>1332</v>
      </c>
      <c r="D424" t="s">
        <v>1589</v>
      </c>
      <c r="E424" t="s">
        <v>1590</v>
      </c>
      <c r="F424" t="s">
        <v>100</v>
      </c>
      <c r="G424" t="s">
        <v>141</v>
      </c>
      <c r="H424" t="s">
        <v>142</v>
      </c>
      <c r="I424" t="s">
        <v>143</v>
      </c>
      <c r="J424" t="s">
        <v>144</v>
      </c>
      <c r="K424" t="s">
        <v>145</v>
      </c>
      <c r="L424" t="s">
        <v>106</v>
      </c>
      <c r="M424" t="s">
        <v>100</v>
      </c>
      <c r="N424" t="s">
        <v>100</v>
      </c>
      <c r="O424" t="s">
        <v>100</v>
      </c>
      <c r="P424" t="s">
        <v>146</v>
      </c>
      <c r="Q424" t="s">
        <v>147</v>
      </c>
      <c r="R424" t="s">
        <v>148</v>
      </c>
      <c r="S424" t="s">
        <v>100</v>
      </c>
      <c r="T424" t="s">
        <v>100</v>
      </c>
      <c r="U424" t="s">
        <v>112</v>
      </c>
      <c r="V424" t="s">
        <v>113</v>
      </c>
      <c r="W424" t="s">
        <v>113</v>
      </c>
      <c r="X424" t="s">
        <v>114</v>
      </c>
      <c r="Y424" t="s">
        <v>100</v>
      </c>
      <c r="Z424" t="s">
        <v>100</v>
      </c>
      <c r="AA424" t="s">
        <v>100</v>
      </c>
      <c r="AB424" t="s">
        <v>100</v>
      </c>
      <c r="AC424" t="s">
        <v>100</v>
      </c>
      <c r="AD424" t="s">
        <v>100</v>
      </c>
      <c r="AE424" t="s">
        <v>100</v>
      </c>
      <c r="AF424" t="s">
        <v>100</v>
      </c>
      <c r="AG424" t="s">
        <v>100</v>
      </c>
      <c r="AH424" t="s">
        <v>100</v>
      </c>
      <c r="AI424" t="s">
        <v>100</v>
      </c>
      <c r="AJ424" t="s">
        <v>100</v>
      </c>
      <c r="AK424" t="s">
        <v>100</v>
      </c>
      <c r="AL424" t="s">
        <v>100</v>
      </c>
      <c r="AM424" t="s">
        <v>100</v>
      </c>
      <c r="AN424" t="s">
        <v>100</v>
      </c>
      <c r="AO424" t="s">
        <v>100</v>
      </c>
      <c r="AP424" t="s">
        <v>100</v>
      </c>
      <c r="AQ424" t="s">
        <v>100</v>
      </c>
      <c r="AR424" t="s">
        <v>100</v>
      </c>
      <c r="AS424" t="s">
        <v>100</v>
      </c>
      <c r="AT424" t="s">
        <v>100</v>
      </c>
      <c r="AU424" t="s">
        <v>100</v>
      </c>
      <c r="AV424" t="s">
        <v>100</v>
      </c>
      <c r="AW424" t="s">
        <v>100</v>
      </c>
      <c r="AX424" t="s">
        <v>100</v>
      </c>
      <c r="AY424" t="s">
        <v>100</v>
      </c>
      <c r="AZ424" t="s">
        <v>100</v>
      </c>
      <c r="BA424" t="s">
        <v>100</v>
      </c>
      <c r="BB424" t="s">
        <v>100</v>
      </c>
      <c r="BC424" t="s">
        <v>100</v>
      </c>
      <c r="BD424" t="s">
        <v>100</v>
      </c>
      <c r="BE424" t="s">
        <v>100</v>
      </c>
      <c r="BF424" t="s">
        <v>100</v>
      </c>
      <c r="BG424" t="s">
        <v>100</v>
      </c>
      <c r="BH424" t="s">
        <v>100</v>
      </c>
      <c r="BI424" t="s">
        <v>259</v>
      </c>
      <c r="BJ424" t="s">
        <v>222</v>
      </c>
      <c r="BK424" t="s">
        <v>400</v>
      </c>
      <c r="BL424" t="s">
        <v>259</v>
      </c>
      <c r="BM424" t="s">
        <v>222</v>
      </c>
      <c r="BN424" t="s">
        <v>400</v>
      </c>
      <c r="BO424" t="s">
        <v>259</v>
      </c>
      <c r="BP424" t="s">
        <v>222</v>
      </c>
      <c r="BQ424" t="s">
        <v>1591</v>
      </c>
      <c r="BR424" t="s">
        <v>259</v>
      </c>
      <c r="BS424" t="s">
        <v>222</v>
      </c>
      <c r="BT424" t="s">
        <v>264</v>
      </c>
      <c r="BU424" t="s">
        <v>100</v>
      </c>
      <c r="BV424" t="s">
        <v>100</v>
      </c>
      <c r="BW424" t="s">
        <v>100</v>
      </c>
      <c r="BX424" t="s">
        <v>100</v>
      </c>
      <c r="BY424" t="s">
        <v>100</v>
      </c>
      <c r="BZ424" t="s">
        <v>100</v>
      </c>
      <c r="CA424" t="s">
        <v>100</v>
      </c>
      <c r="CB424" t="s">
        <v>100</v>
      </c>
      <c r="CC424" t="s">
        <v>100</v>
      </c>
      <c r="CD424" t="s">
        <v>100</v>
      </c>
      <c r="CE424" t="s">
        <v>100</v>
      </c>
      <c r="CF424" t="s">
        <v>100</v>
      </c>
      <c r="CG424" t="s">
        <v>100</v>
      </c>
      <c r="CH424" t="s">
        <v>100</v>
      </c>
      <c r="CI424" t="s">
        <v>100</v>
      </c>
      <c r="CJ424" t="s">
        <v>100</v>
      </c>
      <c r="CK424" t="s">
        <v>100</v>
      </c>
      <c r="CL424" t="s">
        <v>100</v>
      </c>
      <c r="CM424" t="s">
        <v>100</v>
      </c>
      <c r="CN424" t="s">
        <v>151</v>
      </c>
      <c r="CO424" t="s">
        <v>100</v>
      </c>
      <c r="CP424" t="s">
        <v>100</v>
      </c>
      <c r="CQ424" t="s">
        <v>152</v>
      </c>
      <c r="CR424" t="s">
        <v>153</v>
      </c>
    </row>
    <row r="425" spans="1:96">
      <c r="A425" t="s">
        <v>181</v>
      </c>
      <c r="B425" t="s">
        <v>1592</v>
      </c>
      <c r="C425" t="s">
        <v>138</v>
      </c>
      <c r="D425" t="s">
        <v>1593</v>
      </c>
      <c r="E425" t="s">
        <v>100</v>
      </c>
      <c r="F425" t="s">
        <v>100</v>
      </c>
      <c r="G425" t="s">
        <v>141</v>
      </c>
      <c r="H425" t="s">
        <v>142</v>
      </c>
      <c r="I425" t="s">
        <v>143</v>
      </c>
      <c r="J425" t="s">
        <v>144</v>
      </c>
      <c r="K425" t="s">
        <v>145</v>
      </c>
      <c r="L425" t="s">
        <v>106</v>
      </c>
      <c r="M425" t="s">
        <v>100</v>
      </c>
      <c r="N425" t="s">
        <v>100</v>
      </c>
      <c r="O425" t="s">
        <v>100</v>
      </c>
      <c r="P425" t="s">
        <v>146</v>
      </c>
      <c r="Q425" t="s">
        <v>147</v>
      </c>
      <c r="R425" t="s">
        <v>148</v>
      </c>
      <c r="S425" t="s">
        <v>100</v>
      </c>
      <c r="T425" t="s">
        <v>100</v>
      </c>
      <c r="U425" t="s">
        <v>112</v>
      </c>
      <c r="V425" t="s">
        <v>113</v>
      </c>
      <c r="W425" t="s">
        <v>113</v>
      </c>
      <c r="X425" t="s">
        <v>114</v>
      </c>
      <c r="Y425" t="s">
        <v>100</v>
      </c>
      <c r="Z425" t="s">
        <v>100</v>
      </c>
      <c r="AA425" t="s">
        <v>100</v>
      </c>
      <c r="AB425" t="s">
        <v>100</v>
      </c>
      <c r="AC425" t="s">
        <v>100</v>
      </c>
      <c r="AD425" t="s">
        <v>100</v>
      </c>
      <c r="AE425" t="s">
        <v>100</v>
      </c>
      <c r="AF425" t="s">
        <v>100</v>
      </c>
      <c r="AG425" t="s">
        <v>100</v>
      </c>
      <c r="AH425" t="s">
        <v>100</v>
      </c>
      <c r="AI425" t="s">
        <v>100</v>
      </c>
      <c r="AJ425" t="s">
        <v>100</v>
      </c>
      <c r="AK425" t="s">
        <v>100</v>
      </c>
      <c r="AL425" t="s">
        <v>100</v>
      </c>
      <c r="AM425" t="s">
        <v>100</v>
      </c>
      <c r="AN425" t="s">
        <v>100</v>
      </c>
      <c r="AO425" t="s">
        <v>100</v>
      </c>
      <c r="AP425" t="s">
        <v>100</v>
      </c>
      <c r="AQ425" t="s">
        <v>100</v>
      </c>
      <c r="AR425" t="s">
        <v>100</v>
      </c>
      <c r="AS425" t="s">
        <v>100</v>
      </c>
      <c r="AT425" t="s">
        <v>100</v>
      </c>
      <c r="AU425" t="s">
        <v>100</v>
      </c>
      <c r="AV425" t="s">
        <v>100</v>
      </c>
      <c r="AW425" t="s">
        <v>100</v>
      </c>
      <c r="AX425" t="s">
        <v>100</v>
      </c>
      <c r="AY425" t="s">
        <v>100</v>
      </c>
      <c r="AZ425" t="s">
        <v>100</v>
      </c>
      <c r="BA425" t="s">
        <v>100</v>
      </c>
      <c r="BB425" t="s">
        <v>100</v>
      </c>
      <c r="BC425" t="s">
        <v>100</v>
      </c>
      <c r="BD425" t="s">
        <v>100</v>
      </c>
      <c r="BE425" t="s">
        <v>100</v>
      </c>
      <c r="BF425" t="s">
        <v>100</v>
      </c>
      <c r="BG425" t="s">
        <v>100</v>
      </c>
      <c r="BH425" t="s">
        <v>100</v>
      </c>
      <c r="BI425" t="s">
        <v>100</v>
      </c>
      <c r="BJ425" t="s">
        <v>100</v>
      </c>
      <c r="BK425" t="s">
        <v>100</v>
      </c>
      <c r="BL425" t="s">
        <v>100</v>
      </c>
      <c r="BM425" t="s">
        <v>100</v>
      </c>
      <c r="BN425" t="s">
        <v>100</v>
      </c>
      <c r="BO425" t="s">
        <v>100</v>
      </c>
      <c r="BP425" t="s">
        <v>100</v>
      </c>
      <c r="BQ425" t="s">
        <v>100</v>
      </c>
      <c r="BR425" t="s">
        <v>100</v>
      </c>
      <c r="BS425" t="s">
        <v>100</v>
      </c>
      <c r="BT425" t="s">
        <v>100</v>
      </c>
      <c r="BU425" t="s">
        <v>100</v>
      </c>
      <c r="BV425" t="s">
        <v>100</v>
      </c>
      <c r="BW425" t="s">
        <v>100</v>
      </c>
      <c r="BX425" t="s">
        <v>100</v>
      </c>
      <c r="BY425" t="s">
        <v>100</v>
      </c>
      <c r="BZ425" t="s">
        <v>100</v>
      </c>
      <c r="CA425" t="s">
        <v>100</v>
      </c>
      <c r="CB425" t="s">
        <v>100</v>
      </c>
      <c r="CC425" t="s">
        <v>100</v>
      </c>
      <c r="CD425" t="s">
        <v>100</v>
      </c>
      <c r="CE425" t="s">
        <v>100</v>
      </c>
      <c r="CF425" t="s">
        <v>100</v>
      </c>
      <c r="CG425" t="s">
        <v>100</v>
      </c>
      <c r="CH425" t="s">
        <v>100</v>
      </c>
      <c r="CI425" t="s">
        <v>100</v>
      </c>
      <c r="CJ425" t="s">
        <v>115</v>
      </c>
      <c r="CK425" t="s">
        <v>100</v>
      </c>
      <c r="CL425" t="s">
        <v>100</v>
      </c>
      <c r="CM425" t="s">
        <v>100</v>
      </c>
      <c r="CN425" t="s">
        <v>151</v>
      </c>
      <c r="CO425" t="s">
        <v>100</v>
      </c>
      <c r="CP425" t="s">
        <v>100</v>
      </c>
      <c r="CQ425" t="s">
        <v>152</v>
      </c>
      <c r="CR425" t="s">
        <v>153</v>
      </c>
    </row>
    <row r="426" spans="1:96">
      <c r="A426" t="s">
        <v>1594</v>
      </c>
      <c r="B426" t="s">
        <v>1595</v>
      </c>
      <c r="C426" t="s">
        <v>554</v>
      </c>
      <c r="D426" t="s">
        <v>1596</v>
      </c>
      <c r="E426" t="s">
        <v>100</v>
      </c>
      <c r="F426" t="s">
        <v>100</v>
      </c>
      <c r="G426" t="s">
        <v>141</v>
      </c>
      <c r="H426" t="s">
        <v>142</v>
      </c>
      <c r="I426" t="s">
        <v>143</v>
      </c>
      <c r="J426" t="s">
        <v>144</v>
      </c>
      <c r="K426" t="s">
        <v>145</v>
      </c>
      <c r="L426" t="s">
        <v>106</v>
      </c>
      <c r="M426" t="s">
        <v>100</v>
      </c>
      <c r="N426" t="s">
        <v>100</v>
      </c>
      <c r="O426" t="s">
        <v>100</v>
      </c>
      <c r="P426" t="s">
        <v>146</v>
      </c>
      <c r="Q426" t="s">
        <v>147</v>
      </c>
      <c r="R426" t="s">
        <v>148</v>
      </c>
      <c r="S426" t="s">
        <v>100</v>
      </c>
      <c r="T426" t="s">
        <v>100</v>
      </c>
      <c r="U426" t="s">
        <v>112</v>
      </c>
      <c r="V426" t="s">
        <v>113</v>
      </c>
      <c r="W426" t="s">
        <v>113</v>
      </c>
      <c r="X426" t="s">
        <v>114</v>
      </c>
      <c r="Y426" t="s">
        <v>100</v>
      </c>
      <c r="Z426" t="s">
        <v>100</v>
      </c>
      <c r="AA426" t="s">
        <v>100</v>
      </c>
      <c r="AB426" t="s">
        <v>100</v>
      </c>
      <c r="AC426" t="s">
        <v>100</v>
      </c>
      <c r="AD426" t="s">
        <v>100</v>
      </c>
      <c r="AE426" t="s">
        <v>100</v>
      </c>
      <c r="AF426" t="s">
        <v>100</v>
      </c>
      <c r="AG426" t="s">
        <v>100</v>
      </c>
      <c r="AH426" t="s">
        <v>100</v>
      </c>
      <c r="AI426" t="s">
        <v>100</v>
      </c>
      <c r="AJ426" t="s">
        <v>100</v>
      </c>
      <c r="AK426" t="s">
        <v>100</v>
      </c>
      <c r="AL426" t="s">
        <v>100</v>
      </c>
      <c r="AM426" t="s">
        <v>100</v>
      </c>
      <c r="AN426" t="s">
        <v>100</v>
      </c>
      <c r="AO426" t="s">
        <v>100</v>
      </c>
      <c r="AP426" t="s">
        <v>100</v>
      </c>
      <c r="AQ426" t="s">
        <v>100</v>
      </c>
      <c r="AR426" t="s">
        <v>100</v>
      </c>
      <c r="AS426" t="s">
        <v>100</v>
      </c>
      <c r="AT426" t="s">
        <v>100</v>
      </c>
      <c r="AU426" t="s">
        <v>100</v>
      </c>
      <c r="AV426" t="s">
        <v>100</v>
      </c>
      <c r="AW426" t="s">
        <v>100</v>
      </c>
      <c r="AX426" t="s">
        <v>100</v>
      </c>
      <c r="AY426" t="s">
        <v>100</v>
      </c>
      <c r="AZ426" t="s">
        <v>100</v>
      </c>
      <c r="BA426" t="s">
        <v>100</v>
      </c>
      <c r="BB426" t="s">
        <v>100</v>
      </c>
      <c r="BC426" t="s">
        <v>100</v>
      </c>
      <c r="BD426" t="s">
        <v>100</v>
      </c>
      <c r="BE426" t="s">
        <v>100</v>
      </c>
      <c r="BF426" t="s">
        <v>100</v>
      </c>
      <c r="BG426" t="s">
        <v>100</v>
      </c>
      <c r="BH426" t="s">
        <v>100</v>
      </c>
      <c r="BI426" t="s">
        <v>100</v>
      </c>
      <c r="BJ426" t="s">
        <v>100</v>
      </c>
      <c r="BK426" t="s">
        <v>100</v>
      </c>
      <c r="BL426" t="s">
        <v>100</v>
      </c>
      <c r="BM426" t="s">
        <v>100</v>
      </c>
      <c r="BN426" t="s">
        <v>100</v>
      </c>
      <c r="BO426" t="s">
        <v>100</v>
      </c>
      <c r="BP426" t="s">
        <v>100</v>
      </c>
      <c r="BQ426" t="s">
        <v>100</v>
      </c>
      <c r="BR426" t="s">
        <v>100</v>
      </c>
      <c r="BS426" t="s">
        <v>100</v>
      </c>
      <c r="BT426" t="s">
        <v>100</v>
      </c>
      <c r="BU426" t="s">
        <v>115</v>
      </c>
      <c r="BV426" t="s">
        <v>100</v>
      </c>
      <c r="BW426" t="s">
        <v>100</v>
      </c>
      <c r="BX426" t="s">
        <v>100</v>
      </c>
      <c r="BY426" t="s">
        <v>100</v>
      </c>
      <c r="BZ426" t="s">
        <v>100</v>
      </c>
      <c r="CA426" t="s">
        <v>100</v>
      </c>
      <c r="CB426" t="s">
        <v>100</v>
      </c>
      <c r="CC426" t="s">
        <v>100</v>
      </c>
      <c r="CD426" t="s">
        <v>100</v>
      </c>
      <c r="CE426" t="s">
        <v>100</v>
      </c>
      <c r="CF426" t="s">
        <v>100</v>
      </c>
      <c r="CG426" t="s">
        <v>100</v>
      </c>
      <c r="CH426" t="s">
        <v>100</v>
      </c>
      <c r="CI426" t="s">
        <v>100</v>
      </c>
      <c r="CJ426" t="s">
        <v>100</v>
      </c>
      <c r="CK426" t="s">
        <v>100</v>
      </c>
      <c r="CL426" t="s">
        <v>100</v>
      </c>
      <c r="CM426" t="s">
        <v>100</v>
      </c>
      <c r="CN426" t="s">
        <v>151</v>
      </c>
      <c r="CO426" t="s">
        <v>100</v>
      </c>
      <c r="CP426" t="s">
        <v>100</v>
      </c>
      <c r="CQ426" t="s">
        <v>152</v>
      </c>
      <c r="CR426" t="s">
        <v>153</v>
      </c>
    </row>
    <row r="427" spans="1:96">
      <c r="A427" t="s">
        <v>1597</v>
      </c>
      <c r="B427" t="s">
        <v>1598</v>
      </c>
      <c r="C427" t="s">
        <v>554</v>
      </c>
      <c r="D427" t="s">
        <v>1599</v>
      </c>
      <c r="E427" t="s">
        <v>100</v>
      </c>
      <c r="F427" t="s">
        <v>100</v>
      </c>
      <c r="G427" t="s">
        <v>141</v>
      </c>
      <c r="H427" t="s">
        <v>142</v>
      </c>
      <c r="I427" t="s">
        <v>143</v>
      </c>
      <c r="J427" t="s">
        <v>144</v>
      </c>
      <c r="K427" t="s">
        <v>145</v>
      </c>
      <c r="L427" t="s">
        <v>106</v>
      </c>
      <c r="M427" t="s">
        <v>100</v>
      </c>
      <c r="N427" t="s">
        <v>100</v>
      </c>
      <c r="O427" t="s">
        <v>100</v>
      </c>
      <c r="P427" t="s">
        <v>146</v>
      </c>
      <c r="Q427" t="s">
        <v>147</v>
      </c>
      <c r="R427" t="s">
        <v>148</v>
      </c>
      <c r="S427" t="s">
        <v>100</v>
      </c>
      <c r="T427" t="s">
        <v>100</v>
      </c>
      <c r="U427" t="s">
        <v>112</v>
      </c>
      <c r="V427" t="s">
        <v>113</v>
      </c>
      <c r="W427" t="s">
        <v>113</v>
      </c>
      <c r="X427" t="s">
        <v>114</v>
      </c>
      <c r="Y427" t="s">
        <v>100</v>
      </c>
      <c r="Z427" t="s">
        <v>100</v>
      </c>
      <c r="AA427" t="s">
        <v>100</v>
      </c>
      <c r="AB427" t="s">
        <v>100</v>
      </c>
      <c r="AC427" t="s">
        <v>100</v>
      </c>
      <c r="AD427" t="s">
        <v>100</v>
      </c>
      <c r="AE427" t="s">
        <v>100</v>
      </c>
      <c r="AF427" t="s">
        <v>100</v>
      </c>
      <c r="AG427" t="s">
        <v>100</v>
      </c>
      <c r="AH427" t="s">
        <v>100</v>
      </c>
      <c r="AI427" t="s">
        <v>100</v>
      </c>
      <c r="AJ427" t="s">
        <v>100</v>
      </c>
      <c r="AK427" t="s">
        <v>100</v>
      </c>
      <c r="AL427" t="s">
        <v>100</v>
      </c>
      <c r="AM427" t="s">
        <v>100</v>
      </c>
      <c r="AN427" t="s">
        <v>100</v>
      </c>
      <c r="AO427" t="s">
        <v>100</v>
      </c>
      <c r="AP427" t="s">
        <v>100</v>
      </c>
      <c r="AQ427" t="s">
        <v>100</v>
      </c>
      <c r="AR427" t="s">
        <v>100</v>
      </c>
      <c r="AS427" t="s">
        <v>100</v>
      </c>
      <c r="AT427" t="s">
        <v>100</v>
      </c>
      <c r="AU427" t="s">
        <v>100</v>
      </c>
      <c r="AV427" t="s">
        <v>100</v>
      </c>
      <c r="AW427" t="s">
        <v>100</v>
      </c>
      <c r="AX427" t="s">
        <v>100</v>
      </c>
      <c r="AY427" t="s">
        <v>100</v>
      </c>
      <c r="AZ427" t="s">
        <v>100</v>
      </c>
      <c r="BA427" t="s">
        <v>100</v>
      </c>
      <c r="BB427" t="s">
        <v>100</v>
      </c>
      <c r="BC427" t="s">
        <v>100</v>
      </c>
      <c r="BD427" t="s">
        <v>100</v>
      </c>
      <c r="BE427" t="s">
        <v>100</v>
      </c>
      <c r="BF427" t="s">
        <v>100</v>
      </c>
      <c r="BG427" t="s">
        <v>100</v>
      </c>
      <c r="BH427" t="s">
        <v>100</v>
      </c>
      <c r="BI427" t="s">
        <v>100</v>
      </c>
      <c r="BJ427" t="s">
        <v>100</v>
      </c>
      <c r="BK427" t="s">
        <v>100</v>
      </c>
      <c r="BL427" t="s">
        <v>100</v>
      </c>
      <c r="BM427" t="s">
        <v>100</v>
      </c>
      <c r="BN427" t="s">
        <v>100</v>
      </c>
      <c r="BO427" t="s">
        <v>100</v>
      </c>
      <c r="BP427" t="s">
        <v>100</v>
      </c>
      <c r="BQ427" t="s">
        <v>100</v>
      </c>
      <c r="BR427" t="s">
        <v>100</v>
      </c>
      <c r="BS427" t="s">
        <v>100</v>
      </c>
      <c r="BT427" t="s">
        <v>100</v>
      </c>
      <c r="BU427" t="s">
        <v>115</v>
      </c>
      <c r="BV427" t="s">
        <v>100</v>
      </c>
      <c r="BW427" t="s">
        <v>100</v>
      </c>
      <c r="BX427" t="s">
        <v>100</v>
      </c>
      <c r="BY427" t="s">
        <v>100</v>
      </c>
      <c r="BZ427" t="s">
        <v>100</v>
      </c>
      <c r="CA427" t="s">
        <v>100</v>
      </c>
      <c r="CB427" t="s">
        <v>100</v>
      </c>
      <c r="CC427" t="s">
        <v>100</v>
      </c>
      <c r="CD427" t="s">
        <v>100</v>
      </c>
      <c r="CE427" t="s">
        <v>100</v>
      </c>
      <c r="CF427" t="s">
        <v>100</v>
      </c>
      <c r="CG427" t="s">
        <v>100</v>
      </c>
      <c r="CH427" t="s">
        <v>100</v>
      </c>
      <c r="CI427" t="s">
        <v>100</v>
      </c>
      <c r="CJ427" t="s">
        <v>100</v>
      </c>
      <c r="CK427" t="s">
        <v>100</v>
      </c>
      <c r="CL427" t="s">
        <v>100</v>
      </c>
      <c r="CM427" t="s">
        <v>100</v>
      </c>
      <c r="CN427" t="s">
        <v>151</v>
      </c>
      <c r="CO427" t="s">
        <v>100</v>
      </c>
      <c r="CP427" t="s">
        <v>100</v>
      </c>
      <c r="CQ427" t="s">
        <v>152</v>
      </c>
      <c r="CR427" t="s">
        <v>153</v>
      </c>
    </row>
    <row r="428" spans="1:96">
      <c r="A428" t="s">
        <v>1600</v>
      </c>
      <c r="B428" t="s">
        <v>1601</v>
      </c>
      <c r="C428" t="s">
        <v>554</v>
      </c>
      <c r="D428" t="s">
        <v>1602</v>
      </c>
      <c r="E428" t="s">
        <v>100</v>
      </c>
      <c r="F428" t="s">
        <v>100</v>
      </c>
      <c r="G428" t="s">
        <v>141</v>
      </c>
      <c r="H428" t="s">
        <v>142</v>
      </c>
      <c r="I428" t="s">
        <v>143</v>
      </c>
      <c r="J428" t="s">
        <v>144</v>
      </c>
      <c r="K428" t="s">
        <v>145</v>
      </c>
      <c r="L428" t="s">
        <v>106</v>
      </c>
      <c r="M428" t="s">
        <v>100</v>
      </c>
      <c r="N428" t="s">
        <v>100</v>
      </c>
      <c r="O428" t="s">
        <v>100</v>
      </c>
      <c r="P428" t="s">
        <v>146</v>
      </c>
      <c r="Q428" t="s">
        <v>147</v>
      </c>
      <c r="R428" t="s">
        <v>148</v>
      </c>
      <c r="S428" t="s">
        <v>100</v>
      </c>
      <c r="T428" t="s">
        <v>100</v>
      </c>
      <c r="U428" t="s">
        <v>112</v>
      </c>
      <c r="V428" t="s">
        <v>113</v>
      </c>
      <c r="W428" t="s">
        <v>113</v>
      </c>
      <c r="X428" t="s">
        <v>114</v>
      </c>
      <c r="Y428" t="s">
        <v>100</v>
      </c>
      <c r="Z428" t="s">
        <v>100</v>
      </c>
      <c r="AA428" t="s">
        <v>100</v>
      </c>
      <c r="AB428" t="s">
        <v>100</v>
      </c>
      <c r="AC428" t="s">
        <v>100</v>
      </c>
      <c r="AD428" t="s">
        <v>100</v>
      </c>
      <c r="AE428" t="s">
        <v>100</v>
      </c>
      <c r="AF428" t="s">
        <v>100</v>
      </c>
      <c r="AG428" t="s">
        <v>100</v>
      </c>
      <c r="AH428" t="s">
        <v>100</v>
      </c>
      <c r="AI428" t="s">
        <v>100</v>
      </c>
      <c r="AJ428" t="s">
        <v>100</v>
      </c>
      <c r="AK428" t="s">
        <v>100</v>
      </c>
      <c r="AL428" t="s">
        <v>100</v>
      </c>
      <c r="AM428" t="s">
        <v>100</v>
      </c>
      <c r="AN428" t="s">
        <v>100</v>
      </c>
      <c r="AO428" t="s">
        <v>100</v>
      </c>
      <c r="AP428" t="s">
        <v>100</v>
      </c>
      <c r="AQ428" t="s">
        <v>100</v>
      </c>
      <c r="AR428" t="s">
        <v>100</v>
      </c>
      <c r="AS428" t="s">
        <v>100</v>
      </c>
      <c r="AT428" t="s">
        <v>100</v>
      </c>
      <c r="AU428" t="s">
        <v>100</v>
      </c>
      <c r="AV428" t="s">
        <v>100</v>
      </c>
      <c r="AW428" t="s">
        <v>100</v>
      </c>
      <c r="AX428" t="s">
        <v>100</v>
      </c>
      <c r="AY428" t="s">
        <v>100</v>
      </c>
      <c r="AZ428" t="s">
        <v>100</v>
      </c>
      <c r="BA428" t="s">
        <v>100</v>
      </c>
      <c r="BB428" t="s">
        <v>100</v>
      </c>
      <c r="BC428" t="s">
        <v>100</v>
      </c>
      <c r="BD428" t="s">
        <v>100</v>
      </c>
      <c r="BE428" t="s">
        <v>100</v>
      </c>
      <c r="BF428" t="s">
        <v>100</v>
      </c>
      <c r="BG428" t="s">
        <v>100</v>
      </c>
      <c r="BH428" t="s">
        <v>100</v>
      </c>
      <c r="BI428" t="s">
        <v>100</v>
      </c>
      <c r="BJ428" t="s">
        <v>100</v>
      </c>
      <c r="BK428" t="s">
        <v>100</v>
      </c>
      <c r="BL428" t="s">
        <v>100</v>
      </c>
      <c r="BM428" t="s">
        <v>100</v>
      </c>
      <c r="BN428" t="s">
        <v>100</v>
      </c>
      <c r="BO428" t="s">
        <v>100</v>
      </c>
      <c r="BP428" t="s">
        <v>100</v>
      </c>
      <c r="BQ428" t="s">
        <v>100</v>
      </c>
      <c r="BR428" t="s">
        <v>100</v>
      </c>
      <c r="BS428" t="s">
        <v>100</v>
      </c>
      <c r="BT428" t="s">
        <v>100</v>
      </c>
      <c r="BU428" t="s">
        <v>115</v>
      </c>
      <c r="BV428" t="s">
        <v>100</v>
      </c>
      <c r="BW428" t="s">
        <v>100</v>
      </c>
      <c r="BX428" t="s">
        <v>100</v>
      </c>
      <c r="BY428" t="s">
        <v>100</v>
      </c>
      <c r="BZ428" t="s">
        <v>100</v>
      </c>
      <c r="CA428" t="s">
        <v>100</v>
      </c>
      <c r="CB428" t="s">
        <v>100</v>
      </c>
      <c r="CC428" t="s">
        <v>100</v>
      </c>
      <c r="CD428" t="s">
        <v>100</v>
      </c>
      <c r="CE428" t="s">
        <v>100</v>
      </c>
      <c r="CF428" t="s">
        <v>100</v>
      </c>
      <c r="CG428" t="s">
        <v>100</v>
      </c>
      <c r="CH428" t="s">
        <v>100</v>
      </c>
      <c r="CI428" t="s">
        <v>100</v>
      </c>
      <c r="CJ428" t="s">
        <v>100</v>
      </c>
      <c r="CK428" t="s">
        <v>100</v>
      </c>
      <c r="CL428" t="s">
        <v>100</v>
      </c>
      <c r="CM428" t="s">
        <v>100</v>
      </c>
      <c r="CN428" t="s">
        <v>151</v>
      </c>
      <c r="CO428" t="s">
        <v>100</v>
      </c>
      <c r="CP428" t="s">
        <v>100</v>
      </c>
      <c r="CQ428" t="s">
        <v>152</v>
      </c>
      <c r="CR428" t="s">
        <v>153</v>
      </c>
    </row>
    <row r="429" spans="1:96">
      <c r="A429" t="s">
        <v>1603</v>
      </c>
      <c r="B429" t="s">
        <v>1604</v>
      </c>
      <c r="C429" t="s">
        <v>554</v>
      </c>
      <c r="D429" t="s">
        <v>1605</v>
      </c>
      <c r="E429" t="s">
        <v>100</v>
      </c>
      <c r="F429" t="s">
        <v>100</v>
      </c>
      <c r="G429" t="s">
        <v>141</v>
      </c>
      <c r="H429" t="s">
        <v>142</v>
      </c>
      <c r="I429" t="s">
        <v>143</v>
      </c>
      <c r="J429" t="s">
        <v>144</v>
      </c>
      <c r="K429" t="s">
        <v>145</v>
      </c>
      <c r="L429" t="s">
        <v>106</v>
      </c>
      <c r="M429" t="s">
        <v>100</v>
      </c>
      <c r="N429" t="s">
        <v>100</v>
      </c>
      <c r="O429" t="s">
        <v>100</v>
      </c>
      <c r="P429" t="s">
        <v>146</v>
      </c>
      <c r="Q429" t="s">
        <v>147</v>
      </c>
      <c r="R429" t="s">
        <v>148</v>
      </c>
      <c r="S429" t="s">
        <v>100</v>
      </c>
      <c r="T429" t="s">
        <v>100</v>
      </c>
      <c r="U429" t="s">
        <v>112</v>
      </c>
      <c r="V429" t="s">
        <v>113</v>
      </c>
      <c r="W429" t="s">
        <v>113</v>
      </c>
      <c r="X429" t="s">
        <v>114</v>
      </c>
      <c r="Y429" t="s">
        <v>100</v>
      </c>
      <c r="Z429" t="s">
        <v>100</v>
      </c>
      <c r="AA429" t="s">
        <v>100</v>
      </c>
      <c r="AB429" t="s">
        <v>100</v>
      </c>
      <c r="AC429" t="s">
        <v>100</v>
      </c>
      <c r="AD429" t="s">
        <v>100</v>
      </c>
      <c r="AE429" t="s">
        <v>100</v>
      </c>
      <c r="AF429" t="s">
        <v>100</v>
      </c>
      <c r="AG429" t="s">
        <v>100</v>
      </c>
      <c r="AH429" t="s">
        <v>100</v>
      </c>
      <c r="AI429" t="s">
        <v>100</v>
      </c>
      <c r="AJ429" t="s">
        <v>100</v>
      </c>
      <c r="AK429" t="s">
        <v>100</v>
      </c>
      <c r="AL429" t="s">
        <v>100</v>
      </c>
      <c r="AM429" t="s">
        <v>100</v>
      </c>
      <c r="AN429" t="s">
        <v>100</v>
      </c>
      <c r="AO429" t="s">
        <v>100</v>
      </c>
      <c r="AP429" t="s">
        <v>100</v>
      </c>
      <c r="AQ429" t="s">
        <v>100</v>
      </c>
      <c r="AR429" t="s">
        <v>100</v>
      </c>
      <c r="AS429" t="s">
        <v>100</v>
      </c>
      <c r="AT429" t="s">
        <v>100</v>
      </c>
      <c r="AU429" t="s">
        <v>100</v>
      </c>
      <c r="AV429" t="s">
        <v>100</v>
      </c>
      <c r="AW429" t="s">
        <v>100</v>
      </c>
      <c r="AX429" t="s">
        <v>100</v>
      </c>
      <c r="AY429" t="s">
        <v>100</v>
      </c>
      <c r="AZ429" t="s">
        <v>100</v>
      </c>
      <c r="BA429" t="s">
        <v>100</v>
      </c>
      <c r="BB429" t="s">
        <v>100</v>
      </c>
      <c r="BC429" t="s">
        <v>100</v>
      </c>
      <c r="BD429" t="s">
        <v>100</v>
      </c>
      <c r="BE429" t="s">
        <v>100</v>
      </c>
      <c r="BF429" t="s">
        <v>100</v>
      </c>
      <c r="BG429" t="s">
        <v>100</v>
      </c>
      <c r="BH429" t="s">
        <v>100</v>
      </c>
      <c r="BI429" t="s">
        <v>100</v>
      </c>
      <c r="BJ429" t="s">
        <v>100</v>
      </c>
      <c r="BK429" t="s">
        <v>100</v>
      </c>
      <c r="BL429" t="s">
        <v>100</v>
      </c>
      <c r="BM429" t="s">
        <v>100</v>
      </c>
      <c r="BN429" t="s">
        <v>100</v>
      </c>
      <c r="BO429" t="s">
        <v>100</v>
      </c>
      <c r="BP429" t="s">
        <v>100</v>
      </c>
      <c r="BQ429" t="s">
        <v>100</v>
      </c>
      <c r="BR429" t="s">
        <v>100</v>
      </c>
      <c r="BS429" t="s">
        <v>100</v>
      </c>
      <c r="BT429" t="s">
        <v>100</v>
      </c>
      <c r="BU429" t="s">
        <v>115</v>
      </c>
      <c r="BV429" t="s">
        <v>100</v>
      </c>
      <c r="BW429" t="s">
        <v>100</v>
      </c>
      <c r="BX429" t="s">
        <v>100</v>
      </c>
      <c r="BY429" t="s">
        <v>100</v>
      </c>
      <c r="BZ429" t="s">
        <v>100</v>
      </c>
      <c r="CA429" t="s">
        <v>100</v>
      </c>
      <c r="CB429" t="s">
        <v>100</v>
      </c>
      <c r="CC429" t="s">
        <v>100</v>
      </c>
      <c r="CD429" t="s">
        <v>100</v>
      </c>
      <c r="CE429" t="s">
        <v>100</v>
      </c>
      <c r="CF429" t="s">
        <v>100</v>
      </c>
      <c r="CG429" t="s">
        <v>100</v>
      </c>
      <c r="CH429" t="s">
        <v>100</v>
      </c>
      <c r="CI429" t="s">
        <v>100</v>
      </c>
      <c r="CJ429" t="s">
        <v>100</v>
      </c>
      <c r="CK429" t="s">
        <v>100</v>
      </c>
      <c r="CL429" t="s">
        <v>100</v>
      </c>
      <c r="CM429" t="s">
        <v>100</v>
      </c>
      <c r="CN429" t="s">
        <v>151</v>
      </c>
      <c r="CO429" t="s">
        <v>100</v>
      </c>
      <c r="CP429" t="s">
        <v>100</v>
      </c>
      <c r="CQ429" t="s">
        <v>152</v>
      </c>
      <c r="CR429" t="s">
        <v>153</v>
      </c>
    </row>
    <row r="430" spans="1:96">
      <c r="A430" t="s">
        <v>1606</v>
      </c>
      <c r="B430" t="s">
        <v>1607</v>
      </c>
      <c r="C430" t="s">
        <v>554</v>
      </c>
      <c r="D430" t="s">
        <v>1608</v>
      </c>
      <c r="E430" t="s">
        <v>1609</v>
      </c>
      <c r="F430" t="s">
        <v>100</v>
      </c>
      <c r="G430" t="s">
        <v>141</v>
      </c>
      <c r="H430" t="s">
        <v>142</v>
      </c>
      <c r="I430" t="s">
        <v>143</v>
      </c>
      <c r="J430" t="s">
        <v>144</v>
      </c>
      <c r="K430" t="s">
        <v>145</v>
      </c>
      <c r="L430" t="s">
        <v>106</v>
      </c>
      <c r="M430" t="s">
        <v>100</v>
      </c>
      <c r="N430" t="s">
        <v>100</v>
      </c>
      <c r="O430" t="s">
        <v>100</v>
      </c>
      <c r="P430" t="s">
        <v>146</v>
      </c>
      <c r="Q430" t="s">
        <v>147</v>
      </c>
      <c r="R430" t="s">
        <v>148</v>
      </c>
      <c r="S430" t="s">
        <v>100</v>
      </c>
      <c r="T430" t="s">
        <v>100</v>
      </c>
      <c r="U430" t="s">
        <v>112</v>
      </c>
      <c r="V430" t="s">
        <v>113</v>
      </c>
      <c r="W430" t="s">
        <v>113</v>
      </c>
      <c r="X430" t="s">
        <v>114</v>
      </c>
      <c r="Y430" t="s">
        <v>100</v>
      </c>
      <c r="Z430" t="s">
        <v>100</v>
      </c>
      <c r="AA430" t="s">
        <v>100</v>
      </c>
      <c r="AB430" t="s">
        <v>100</v>
      </c>
      <c r="AC430" t="s">
        <v>100</v>
      </c>
      <c r="AD430" t="s">
        <v>100</v>
      </c>
      <c r="AE430" t="s">
        <v>100</v>
      </c>
      <c r="AF430" t="s">
        <v>100</v>
      </c>
      <c r="AG430" t="s">
        <v>100</v>
      </c>
      <c r="AH430" t="s">
        <v>100</v>
      </c>
      <c r="AI430" t="s">
        <v>100</v>
      </c>
      <c r="AJ430" t="s">
        <v>100</v>
      </c>
      <c r="AK430" t="s">
        <v>100</v>
      </c>
      <c r="AL430" t="s">
        <v>100</v>
      </c>
      <c r="AM430" t="s">
        <v>100</v>
      </c>
      <c r="AN430" t="s">
        <v>100</v>
      </c>
      <c r="AO430" t="s">
        <v>100</v>
      </c>
      <c r="AP430" t="s">
        <v>100</v>
      </c>
      <c r="AQ430" t="s">
        <v>100</v>
      </c>
      <c r="AR430" t="s">
        <v>100</v>
      </c>
      <c r="AS430" t="s">
        <v>100</v>
      </c>
      <c r="AT430" t="s">
        <v>100</v>
      </c>
      <c r="AU430" t="s">
        <v>100</v>
      </c>
      <c r="AV430" t="s">
        <v>100</v>
      </c>
      <c r="AW430" t="s">
        <v>100</v>
      </c>
      <c r="AX430" t="s">
        <v>100</v>
      </c>
      <c r="AY430" t="s">
        <v>100</v>
      </c>
      <c r="AZ430" t="s">
        <v>100</v>
      </c>
      <c r="BA430" t="s">
        <v>100</v>
      </c>
      <c r="BB430" t="s">
        <v>100</v>
      </c>
      <c r="BC430" t="s">
        <v>100</v>
      </c>
      <c r="BD430" t="s">
        <v>100</v>
      </c>
      <c r="BE430" t="s">
        <v>100</v>
      </c>
      <c r="BF430" t="s">
        <v>100</v>
      </c>
      <c r="BG430" t="s">
        <v>100</v>
      </c>
      <c r="BH430" t="s">
        <v>100</v>
      </c>
      <c r="BI430" t="s">
        <v>100</v>
      </c>
      <c r="BJ430" t="s">
        <v>100</v>
      </c>
      <c r="BK430" t="s">
        <v>100</v>
      </c>
      <c r="BL430" t="s">
        <v>100</v>
      </c>
      <c r="BM430" t="s">
        <v>100</v>
      </c>
      <c r="BN430" t="s">
        <v>100</v>
      </c>
      <c r="BO430" t="s">
        <v>100</v>
      </c>
      <c r="BP430" t="s">
        <v>100</v>
      </c>
      <c r="BQ430" t="s">
        <v>100</v>
      </c>
      <c r="BR430" t="s">
        <v>100</v>
      </c>
      <c r="BS430" t="s">
        <v>100</v>
      </c>
      <c r="BT430" t="s">
        <v>100</v>
      </c>
      <c r="BU430" t="s">
        <v>115</v>
      </c>
      <c r="BV430" t="s">
        <v>100</v>
      </c>
      <c r="BW430" t="s">
        <v>100</v>
      </c>
      <c r="BX430" t="s">
        <v>100</v>
      </c>
      <c r="BY430" t="s">
        <v>100</v>
      </c>
      <c r="BZ430" t="s">
        <v>100</v>
      </c>
      <c r="CA430" t="s">
        <v>100</v>
      </c>
      <c r="CB430" t="s">
        <v>100</v>
      </c>
      <c r="CC430" t="s">
        <v>100</v>
      </c>
      <c r="CD430" t="s">
        <v>100</v>
      </c>
      <c r="CE430" t="s">
        <v>100</v>
      </c>
      <c r="CF430" t="s">
        <v>100</v>
      </c>
      <c r="CG430" t="s">
        <v>100</v>
      </c>
      <c r="CH430" t="s">
        <v>100</v>
      </c>
      <c r="CI430" t="s">
        <v>100</v>
      </c>
      <c r="CJ430" t="s">
        <v>100</v>
      </c>
      <c r="CK430" t="s">
        <v>100</v>
      </c>
      <c r="CL430" t="s">
        <v>100</v>
      </c>
      <c r="CM430" t="s">
        <v>100</v>
      </c>
      <c r="CN430" t="s">
        <v>151</v>
      </c>
      <c r="CO430" t="s">
        <v>100</v>
      </c>
      <c r="CP430" t="s">
        <v>100</v>
      </c>
      <c r="CQ430" t="s">
        <v>152</v>
      </c>
      <c r="CR430" t="s">
        <v>153</v>
      </c>
    </row>
    <row r="431" spans="1:96">
      <c r="A431" t="s">
        <v>1610</v>
      </c>
      <c r="B431" t="s">
        <v>1611</v>
      </c>
      <c r="C431" t="s">
        <v>554</v>
      </c>
      <c r="D431" t="s">
        <v>1612</v>
      </c>
      <c r="E431" t="s">
        <v>100</v>
      </c>
      <c r="F431" t="s">
        <v>100</v>
      </c>
      <c r="G431" t="s">
        <v>141</v>
      </c>
      <c r="H431" t="s">
        <v>142</v>
      </c>
      <c r="I431" t="s">
        <v>143</v>
      </c>
      <c r="J431" t="s">
        <v>144</v>
      </c>
      <c r="K431" t="s">
        <v>145</v>
      </c>
      <c r="L431" t="s">
        <v>106</v>
      </c>
      <c r="M431" t="s">
        <v>100</v>
      </c>
      <c r="N431" t="s">
        <v>100</v>
      </c>
      <c r="O431" t="s">
        <v>100</v>
      </c>
      <c r="P431" t="s">
        <v>146</v>
      </c>
      <c r="Q431" t="s">
        <v>147</v>
      </c>
      <c r="R431" t="s">
        <v>148</v>
      </c>
      <c r="S431" t="s">
        <v>100</v>
      </c>
      <c r="T431" t="s">
        <v>100</v>
      </c>
      <c r="U431" t="s">
        <v>112</v>
      </c>
      <c r="V431" t="s">
        <v>113</v>
      </c>
      <c r="W431" t="s">
        <v>113</v>
      </c>
      <c r="X431" t="s">
        <v>114</v>
      </c>
      <c r="Y431" t="s">
        <v>100</v>
      </c>
      <c r="Z431" t="s">
        <v>100</v>
      </c>
      <c r="AA431" t="s">
        <v>100</v>
      </c>
      <c r="AB431" t="s">
        <v>100</v>
      </c>
      <c r="AC431" t="s">
        <v>100</v>
      </c>
      <c r="AD431" t="s">
        <v>100</v>
      </c>
      <c r="AE431" t="s">
        <v>100</v>
      </c>
      <c r="AF431" t="s">
        <v>100</v>
      </c>
      <c r="AG431" t="s">
        <v>100</v>
      </c>
      <c r="AH431" t="s">
        <v>100</v>
      </c>
      <c r="AI431" t="s">
        <v>100</v>
      </c>
      <c r="AJ431" t="s">
        <v>100</v>
      </c>
      <c r="AK431" t="s">
        <v>100</v>
      </c>
      <c r="AL431" t="s">
        <v>100</v>
      </c>
      <c r="AM431" t="s">
        <v>100</v>
      </c>
      <c r="AN431" t="s">
        <v>100</v>
      </c>
      <c r="AO431" t="s">
        <v>100</v>
      </c>
      <c r="AP431" t="s">
        <v>100</v>
      </c>
      <c r="AQ431" t="s">
        <v>100</v>
      </c>
      <c r="AR431" t="s">
        <v>100</v>
      </c>
      <c r="AS431" t="s">
        <v>100</v>
      </c>
      <c r="AT431" t="s">
        <v>100</v>
      </c>
      <c r="AU431" t="s">
        <v>100</v>
      </c>
      <c r="AV431" t="s">
        <v>100</v>
      </c>
      <c r="AW431" t="s">
        <v>100</v>
      </c>
      <c r="AX431" t="s">
        <v>100</v>
      </c>
      <c r="AY431" t="s">
        <v>100</v>
      </c>
      <c r="AZ431" t="s">
        <v>100</v>
      </c>
      <c r="BA431" t="s">
        <v>100</v>
      </c>
      <c r="BB431" t="s">
        <v>100</v>
      </c>
      <c r="BC431" t="s">
        <v>100</v>
      </c>
      <c r="BD431" t="s">
        <v>100</v>
      </c>
      <c r="BE431" t="s">
        <v>100</v>
      </c>
      <c r="BF431" t="s">
        <v>100</v>
      </c>
      <c r="BG431" t="s">
        <v>100</v>
      </c>
      <c r="BH431" t="s">
        <v>100</v>
      </c>
      <c r="BI431" t="s">
        <v>100</v>
      </c>
      <c r="BJ431" t="s">
        <v>100</v>
      </c>
      <c r="BK431" t="s">
        <v>100</v>
      </c>
      <c r="BL431" t="s">
        <v>100</v>
      </c>
      <c r="BM431" t="s">
        <v>100</v>
      </c>
      <c r="BN431" t="s">
        <v>100</v>
      </c>
      <c r="BO431" t="s">
        <v>100</v>
      </c>
      <c r="BP431" t="s">
        <v>100</v>
      </c>
      <c r="BQ431" t="s">
        <v>100</v>
      </c>
      <c r="BR431" t="s">
        <v>100</v>
      </c>
      <c r="BS431" t="s">
        <v>100</v>
      </c>
      <c r="BT431" t="s">
        <v>100</v>
      </c>
      <c r="BU431" t="s">
        <v>115</v>
      </c>
      <c r="BV431" t="s">
        <v>100</v>
      </c>
      <c r="BW431" t="s">
        <v>100</v>
      </c>
      <c r="BX431" t="s">
        <v>100</v>
      </c>
      <c r="BY431" t="s">
        <v>100</v>
      </c>
      <c r="BZ431" t="s">
        <v>100</v>
      </c>
      <c r="CA431" t="s">
        <v>100</v>
      </c>
      <c r="CB431" t="s">
        <v>100</v>
      </c>
      <c r="CC431" t="s">
        <v>100</v>
      </c>
      <c r="CD431" t="s">
        <v>100</v>
      </c>
      <c r="CE431" t="s">
        <v>100</v>
      </c>
      <c r="CF431" t="s">
        <v>100</v>
      </c>
      <c r="CG431" t="s">
        <v>100</v>
      </c>
      <c r="CH431" t="s">
        <v>100</v>
      </c>
      <c r="CI431" t="s">
        <v>100</v>
      </c>
      <c r="CJ431" t="s">
        <v>100</v>
      </c>
      <c r="CK431" t="s">
        <v>100</v>
      </c>
      <c r="CL431" t="s">
        <v>100</v>
      </c>
      <c r="CM431" t="s">
        <v>100</v>
      </c>
      <c r="CN431" t="s">
        <v>151</v>
      </c>
      <c r="CO431" t="s">
        <v>100</v>
      </c>
      <c r="CP431" t="s">
        <v>100</v>
      </c>
      <c r="CQ431" t="s">
        <v>152</v>
      </c>
      <c r="CR431" t="s">
        <v>153</v>
      </c>
    </row>
    <row r="432" spans="1:96">
      <c r="A432" t="s">
        <v>1613</v>
      </c>
      <c r="B432" t="s">
        <v>1614</v>
      </c>
      <c r="C432" t="s">
        <v>554</v>
      </c>
      <c r="D432" t="s">
        <v>1615</v>
      </c>
      <c r="E432" t="s">
        <v>100</v>
      </c>
      <c r="F432" t="s">
        <v>100</v>
      </c>
      <c r="G432" t="s">
        <v>141</v>
      </c>
      <c r="H432" t="s">
        <v>142</v>
      </c>
      <c r="I432" t="s">
        <v>143</v>
      </c>
      <c r="J432" t="s">
        <v>144</v>
      </c>
      <c r="K432" t="s">
        <v>145</v>
      </c>
      <c r="L432" t="s">
        <v>106</v>
      </c>
      <c r="M432" t="s">
        <v>100</v>
      </c>
      <c r="N432" t="s">
        <v>100</v>
      </c>
      <c r="O432" t="s">
        <v>100</v>
      </c>
      <c r="P432" t="s">
        <v>146</v>
      </c>
      <c r="Q432" t="s">
        <v>147</v>
      </c>
      <c r="R432" t="s">
        <v>148</v>
      </c>
      <c r="S432" t="s">
        <v>100</v>
      </c>
      <c r="T432" t="s">
        <v>100</v>
      </c>
      <c r="U432" t="s">
        <v>112</v>
      </c>
      <c r="V432" t="s">
        <v>113</v>
      </c>
      <c r="W432" t="s">
        <v>113</v>
      </c>
      <c r="X432" t="s">
        <v>114</v>
      </c>
      <c r="Y432" t="s">
        <v>100</v>
      </c>
      <c r="Z432" t="s">
        <v>100</v>
      </c>
      <c r="AA432" t="s">
        <v>100</v>
      </c>
      <c r="AB432" t="s">
        <v>100</v>
      </c>
      <c r="AC432" t="s">
        <v>100</v>
      </c>
      <c r="AD432" t="s">
        <v>100</v>
      </c>
      <c r="AE432" t="s">
        <v>100</v>
      </c>
      <c r="AF432" t="s">
        <v>100</v>
      </c>
      <c r="AG432" t="s">
        <v>100</v>
      </c>
      <c r="AH432" t="s">
        <v>100</v>
      </c>
      <c r="AI432" t="s">
        <v>100</v>
      </c>
      <c r="AJ432" t="s">
        <v>100</v>
      </c>
      <c r="AK432" t="s">
        <v>100</v>
      </c>
      <c r="AL432" t="s">
        <v>100</v>
      </c>
      <c r="AM432" t="s">
        <v>100</v>
      </c>
      <c r="AN432" t="s">
        <v>100</v>
      </c>
      <c r="AO432" t="s">
        <v>100</v>
      </c>
      <c r="AP432" t="s">
        <v>100</v>
      </c>
      <c r="AQ432" t="s">
        <v>100</v>
      </c>
      <c r="AR432" t="s">
        <v>100</v>
      </c>
      <c r="AS432" t="s">
        <v>100</v>
      </c>
      <c r="AT432" t="s">
        <v>100</v>
      </c>
      <c r="AU432" t="s">
        <v>100</v>
      </c>
      <c r="AV432" t="s">
        <v>100</v>
      </c>
      <c r="AW432" t="s">
        <v>100</v>
      </c>
      <c r="AX432" t="s">
        <v>100</v>
      </c>
      <c r="AY432" t="s">
        <v>100</v>
      </c>
      <c r="AZ432" t="s">
        <v>100</v>
      </c>
      <c r="BA432" t="s">
        <v>100</v>
      </c>
      <c r="BB432" t="s">
        <v>100</v>
      </c>
      <c r="BC432" t="s">
        <v>100</v>
      </c>
      <c r="BD432" t="s">
        <v>100</v>
      </c>
      <c r="BE432" t="s">
        <v>100</v>
      </c>
      <c r="BF432" t="s">
        <v>100</v>
      </c>
      <c r="BG432" t="s">
        <v>100</v>
      </c>
      <c r="BH432" t="s">
        <v>100</v>
      </c>
      <c r="BI432" t="s">
        <v>100</v>
      </c>
      <c r="BJ432" t="s">
        <v>100</v>
      </c>
      <c r="BK432" t="s">
        <v>100</v>
      </c>
      <c r="BL432" t="s">
        <v>100</v>
      </c>
      <c r="BM432" t="s">
        <v>100</v>
      </c>
      <c r="BN432" t="s">
        <v>100</v>
      </c>
      <c r="BO432" t="s">
        <v>100</v>
      </c>
      <c r="BP432" t="s">
        <v>100</v>
      </c>
      <c r="BQ432" t="s">
        <v>100</v>
      </c>
      <c r="BR432" t="s">
        <v>100</v>
      </c>
      <c r="BS432" t="s">
        <v>100</v>
      </c>
      <c r="BT432" t="s">
        <v>100</v>
      </c>
      <c r="BU432" t="s">
        <v>115</v>
      </c>
      <c r="BV432" t="s">
        <v>100</v>
      </c>
      <c r="BW432" t="s">
        <v>100</v>
      </c>
      <c r="BX432" t="s">
        <v>100</v>
      </c>
      <c r="BY432" t="s">
        <v>100</v>
      </c>
      <c r="BZ432" t="s">
        <v>100</v>
      </c>
      <c r="CA432" t="s">
        <v>100</v>
      </c>
      <c r="CB432" t="s">
        <v>100</v>
      </c>
      <c r="CC432" t="s">
        <v>100</v>
      </c>
      <c r="CD432" t="s">
        <v>100</v>
      </c>
      <c r="CE432" t="s">
        <v>100</v>
      </c>
      <c r="CF432" t="s">
        <v>100</v>
      </c>
      <c r="CG432" t="s">
        <v>100</v>
      </c>
      <c r="CH432" t="s">
        <v>100</v>
      </c>
      <c r="CI432" t="s">
        <v>100</v>
      </c>
      <c r="CJ432" t="s">
        <v>100</v>
      </c>
      <c r="CK432" t="s">
        <v>100</v>
      </c>
      <c r="CL432" t="s">
        <v>100</v>
      </c>
      <c r="CM432" t="s">
        <v>100</v>
      </c>
      <c r="CN432" t="s">
        <v>151</v>
      </c>
      <c r="CO432" t="s">
        <v>100</v>
      </c>
      <c r="CP432" t="s">
        <v>100</v>
      </c>
      <c r="CQ432" t="s">
        <v>152</v>
      </c>
      <c r="CR432" t="s">
        <v>153</v>
      </c>
    </row>
    <row r="433" spans="1:96">
      <c r="A433" t="s">
        <v>1318</v>
      </c>
      <c r="B433" t="s">
        <v>1616</v>
      </c>
      <c r="C433" t="s">
        <v>200</v>
      </c>
      <c r="D433" t="s">
        <v>1617</v>
      </c>
      <c r="E433" t="s">
        <v>202</v>
      </c>
      <c r="F433" t="s">
        <v>100</v>
      </c>
      <c r="G433" t="s">
        <v>101</v>
      </c>
      <c r="H433" t="s">
        <v>102</v>
      </c>
      <c r="I433" t="s">
        <v>103</v>
      </c>
      <c r="J433" t="s">
        <v>1318</v>
      </c>
      <c r="K433" t="s">
        <v>197</v>
      </c>
      <c r="L433" t="s">
        <v>106</v>
      </c>
      <c r="M433" t="s">
        <v>100</v>
      </c>
      <c r="N433" t="s">
        <v>100</v>
      </c>
      <c r="O433" t="s">
        <v>100</v>
      </c>
      <c r="P433" t="s">
        <v>146</v>
      </c>
      <c r="Q433" t="s">
        <v>108</v>
      </c>
      <c r="R433" t="s">
        <v>148</v>
      </c>
      <c r="S433" t="s">
        <v>100</v>
      </c>
      <c r="T433" t="s">
        <v>100</v>
      </c>
      <c r="U433" t="s">
        <v>112</v>
      </c>
      <c r="V433" t="s">
        <v>134</v>
      </c>
      <c r="W433" t="s">
        <v>134</v>
      </c>
      <c r="X433" t="s">
        <v>135</v>
      </c>
      <c r="Y433" t="s">
        <v>100</v>
      </c>
      <c r="Z433" t="s">
        <v>100</v>
      </c>
      <c r="AA433" t="s">
        <v>100</v>
      </c>
      <c r="AB433" t="s">
        <v>100</v>
      </c>
      <c r="AC433" t="s">
        <v>100</v>
      </c>
      <c r="AD433" t="s">
        <v>100</v>
      </c>
      <c r="AE433" t="s">
        <v>115</v>
      </c>
      <c r="AF433" t="s">
        <v>100</v>
      </c>
      <c r="AG433" t="s">
        <v>100</v>
      </c>
      <c r="AH433" t="s">
        <v>100</v>
      </c>
      <c r="AI433" t="s">
        <v>100</v>
      </c>
      <c r="AJ433" t="s">
        <v>100</v>
      </c>
      <c r="AK433" t="s">
        <v>100</v>
      </c>
      <c r="AL433" t="s">
        <v>100</v>
      </c>
      <c r="AM433" t="s">
        <v>100</v>
      </c>
      <c r="AN433" t="s">
        <v>100</v>
      </c>
      <c r="AO433" t="s">
        <v>100</v>
      </c>
      <c r="AP433" t="s">
        <v>100</v>
      </c>
      <c r="AQ433" t="s">
        <v>100</v>
      </c>
      <c r="AR433" t="s">
        <v>100</v>
      </c>
      <c r="AS433" t="s">
        <v>100</v>
      </c>
      <c r="AT433" t="s">
        <v>100</v>
      </c>
      <c r="AU433" t="s">
        <v>100</v>
      </c>
      <c r="AV433" t="s">
        <v>100</v>
      </c>
      <c r="AW433" t="s">
        <v>100</v>
      </c>
      <c r="AX433" t="s">
        <v>100</v>
      </c>
      <c r="AY433" t="s">
        <v>100</v>
      </c>
      <c r="AZ433" t="s">
        <v>100</v>
      </c>
      <c r="BA433" t="s">
        <v>100</v>
      </c>
      <c r="BB433" t="s">
        <v>100</v>
      </c>
      <c r="BC433" t="s">
        <v>100</v>
      </c>
      <c r="BD433" t="s">
        <v>100</v>
      </c>
      <c r="BE433" t="s">
        <v>100</v>
      </c>
      <c r="BF433" t="s">
        <v>100</v>
      </c>
      <c r="BG433" t="s">
        <v>100</v>
      </c>
      <c r="BH433" t="s">
        <v>100</v>
      </c>
      <c r="BI433" t="s">
        <v>100</v>
      </c>
      <c r="BJ433" t="s">
        <v>100</v>
      </c>
      <c r="BK433" t="s">
        <v>100</v>
      </c>
      <c r="BL433" t="s">
        <v>100</v>
      </c>
      <c r="BM433" t="s">
        <v>100</v>
      </c>
      <c r="BN433" t="s">
        <v>100</v>
      </c>
      <c r="BO433" t="s">
        <v>115</v>
      </c>
      <c r="BP433" t="s">
        <v>100</v>
      </c>
      <c r="BQ433" t="s">
        <v>100</v>
      </c>
      <c r="BR433" t="s">
        <v>100</v>
      </c>
      <c r="BS433" t="s">
        <v>100</v>
      </c>
      <c r="BT433" t="s">
        <v>100</v>
      </c>
      <c r="BU433" t="s">
        <v>100</v>
      </c>
      <c r="BV433" t="s">
        <v>100</v>
      </c>
      <c r="BW433" t="s">
        <v>100</v>
      </c>
      <c r="BX433" t="s">
        <v>100</v>
      </c>
      <c r="BY433" t="s">
        <v>100</v>
      </c>
      <c r="BZ433" t="s">
        <v>100</v>
      </c>
      <c r="CA433" t="s">
        <v>100</v>
      </c>
      <c r="CB433" t="s">
        <v>100</v>
      </c>
      <c r="CC433" t="s">
        <v>100</v>
      </c>
      <c r="CD433" t="s">
        <v>100</v>
      </c>
      <c r="CE433" t="s">
        <v>100</v>
      </c>
      <c r="CF433" t="s">
        <v>100</v>
      </c>
      <c r="CG433" t="s">
        <v>100</v>
      </c>
      <c r="CH433" t="s">
        <v>100</v>
      </c>
      <c r="CI433" t="s">
        <v>100</v>
      </c>
      <c r="CJ433" t="s">
        <v>100</v>
      </c>
      <c r="CK433" t="s">
        <v>100</v>
      </c>
      <c r="CL433" t="s">
        <v>100</v>
      </c>
      <c r="CM433" t="s">
        <v>100</v>
      </c>
      <c r="CN433" t="s">
        <v>151</v>
      </c>
      <c r="CO433" t="s">
        <v>100</v>
      </c>
      <c r="CP433" t="s">
        <v>100</v>
      </c>
      <c r="CQ433" t="s">
        <v>152</v>
      </c>
      <c r="CR433" t="s">
        <v>153</v>
      </c>
    </row>
    <row r="434" spans="1:96">
      <c r="A434" t="s">
        <v>1208</v>
      </c>
      <c r="B434" t="s">
        <v>1618</v>
      </c>
      <c r="C434" t="s">
        <v>200</v>
      </c>
      <c r="D434" t="s">
        <v>1619</v>
      </c>
      <c r="E434" t="s">
        <v>100</v>
      </c>
      <c r="F434" t="s">
        <v>100</v>
      </c>
      <c r="G434" t="s">
        <v>101</v>
      </c>
      <c r="H434" t="s">
        <v>102</v>
      </c>
      <c r="I434" t="s">
        <v>103</v>
      </c>
      <c r="J434" t="s">
        <v>104</v>
      </c>
      <c r="K434" t="s">
        <v>145</v>
      </c>
      <c r="L434" t="s">
        <v>106</v>
      </c>
      <c r="M434" t="s">
        <v>100</v>
      </c>
      <c r="N434" t="s">
        <v>100</v>
      </c>
      <c r="O434" t="s">
        <v>100</v>
      </c>
      <c r="P434" t="s">
        <v>146</v>
      </c>
      <c r="Q434" t="s">
        <v>108</v>
      </c>
      <c r="R434" t="s">
        <v>148</v>
      </c>
      <c r="S434" t="s">
        <v>100</v>
      </c>
      <c r="T434" t="s">
        <v>100</v>
      </c>
      <c r="U434" t="s">
        <v>112</v>
      </c>
      <c r="V434" t="s">
        <v>134</v>
      </c>
      <c r="W434" t="s">
        <v>134</v>
      </c>
      <c r="X434" t="s">
        <v>135</v>
      </c>
      <c r="Y434" t="s">
        <v>100</v>
      </c>
      <c r="Z434" t="s">
        <v>100</v>
      </c>
      <c r="AA434" t="s">
        <v>100</v>
      </c>
      <c r="AB434" t="s">
        <v>100</v>
      </c>
      <c r="AC434" t="s">
        <v>100</v>
      </c>
      <c r="AD434" t="s">
        <v>100</v>
      </c>
      <c r="AE434" t="s">
        <v>115</v>
      </c>
      <c r="AF434" t="s">
        <v>100</v>
      </c>
      <c r="AG434" t="s">
        <v>100</v>
      </c>
      <c r="AH434" t="s">
        <v>100</v>
      </c>
      <c r="AI434" t="s">
        <v>100</v>
      </c>
      <c r="AJ434" t="s">
        <v>100</v>
      </c>
      <c r="AK434" t="s">
        <v>100</v>
      </c>
      <c r="AL434" t="s">
        <v>100</v>
      </c>
      <c r="AM434" t="s">
        <v>100</v>
      </c>
      <c r="AN434" t="s">
        <v>100</v>
      </c>
      <c r="AO434" t="s">
        <v>100</v>
      </c>
      <c r="AP434" t="s">
        <v>100</v>
      </c>
      <c r="AQ434" t="s">
        <v>100</v>
      </c>
      <c r="AR434" t="s">
        <v>100</v>
      </c>
      <c r="AS434" t="s">
        <v>100</v>
      </c>
      <c r="AT434" t="s">
        <v>100</v>
      </c>
      <c r="AU434" t="s">
        <v>100</v>
      </c>
      <c r="AV434" t="s">
        <v>100</v>
      </c>
      <c r="AW434" t="s">
        <v>100</v>
      </c>
      <c r="AX434" t="s">
        <v>100</v>
      </c>
      <c r="AY434" t="s">
        <v>100</v>
      </c>
      <c r="AZ434" t="s">
        <v>100</v>
      </c>
      <c r="BA434" t="s">
        <v>100</v>
      </c>
      <c r="BB434" t="s">
        <v>100</v>
      </c>
      <c r="BC434" t="s">
        <v>100</v>
      </c>
      <c r="BD434" t="s">
        <v>100</v>
      </c>
      <c r="BE434" t="s">
        <v>100</v>
      </c>
      <c r="BF434" t="s">
        <v>100</v>
      </c>
      <c r="BG434" t="s">
        <v>100</v>
      </c>
      <c r="BH434" t="s">
        <v>100</v>
      </c>
      <c r="BI434" t="s">
        <v>100</v>
      </c>
      <c r="BJ434" t="s">
        <v>100</v>
      </c>
      <c r="BK434" t="s">
        <v>100</v>
      </c>
      <c r="BL434" t="s">
        <v>100</v>
      </c>
      <c r="BM434" t="s">
        <v>100</v>
      </c>
      <c r="BN434" t="s">
        <v>100</v>
      </c>
      <c r="BO434" t="s">
        <v>115</v>
      </c>
      <c r="BP434" t="s">
        <v>100</v>
      </c>
      <c r="BQ434" t="s">
        <v>100</v>
      </c>
      <c r="BR434" t="s">
        <v>100</v>
      </c>
      <c r="BS434" t="s">
        <v>100</v>
      </c>
      <c r="BT434" t="s">
        <v>100</v>
      </c>
      <c r="BU434" t="s">
        <v>100</v>
      </c>
      <c r="BV434" t="s">
        <v>100</v>
      </c>
      <c r="BW434" t="s">
        <v>100</v>
      </c>
      <c r="BX434" t="s">
        <v>100</v>
      </c>
      <c r="BY434" t="s">
        <v>100</v>
      </c>
      <c r="BZ434" t="s">
        <v>100</v>
      </c>
      <c r="CA434" t="s">
        <v>100</v>
      </c>
      <c r="CB434" t="s">
        <v>100</v>
      </c>
      <c r="CC434" t="s">
        <v>100</v>
      </c>
      <c r="CD434" t="s">
        <v>100</v>
      </c>
      <c r="CE434" t="s">
        <v>100</v>
      </c>
      <c r="CF434" t="s">
        <v>100</v>
      </c>
      <c r="CG434" t="s">
        <v>100</v>
      </c>
      <c r="CH434" t="s">
        <v>100</v>
      </c>
      <c r="CI434" t="s">
        <v>100</v>
      </c>
      <c r="CJ434" t="s">
        <v>100</v>
      </c>
      <c r="CK434" t="s">
        <v>100</v>
      </c>
      <c r="CL434" t="s">
        <v>100</v>
      </c>
      <c r="CM434" t="s">
        <v>100</v>
      </c>
      <c r="CN434" t="s">
        <v>151</v>
      </c>
      <c r="CO434" t="s">
        <v>100</v>
      </c>
      <c r="CP434" t="s">
        <v>100</v>
      </c>
      <c r="CQ434" t="s">
        <v>152</v>
      </c>
      <c r="CR434" t="s">
        <v>153</v>
      </c>
    </row>
    <row r="435" spans="1:96">
      <c r="A435" t="s">
        <v>1620</v>
      </c>
      <c r="B435" t="s">
        <v>1621</v>
      </c>
      <c r="C435" t="s">
        <v>98</v>
      </c>
      <c r="D435" t="s">
        <v>1622</v>
      </c>
      <c r="E435" t="s">
        <v>100</v>
      </c>
      <c r="F435" t="s">
        <v>100</v>
      </c>
      <c r="G435" t="s">
        <v>101</v>
      </c>
      <c r="H435" t="s">
        <v>102</v>
      </c>
      <c r="I435" t="s">
        <v>103</v>
      </c>
      <c r="J435" t="s">
        <v>104</v>
      </c>
      <c r="K435" t="s">
        <v>559</v>
      </c>
      <c r="L435" t="s">
        <v>560</v>
      </c>
      <c r="M435" t="s">
        <v>100</v>
      </c>
      <c r="N435" t="s">
        <v>100</v>
      </c>
      <c r="O435" t="s">
        <v>100</v>
      </c>
      <c r="P435" t="s">
        <v>107</v>
      </c>
      <c r="Q435" t="s">
        <v>108</v>
      </c>
      <c r="R435" t="s">
        <v>109</v>
      </c>
      <c r="S435" t="s">
        <v>561</v>
      </c>
      <c r="T435" t="s">
        <v>111</v>
      </c>
      <c r="U435" t="s">
        <v>112</v>
      </c>
      <c r="V435" t="s">
        <v>113</v>
      </c>
      <c r="W435" t="s">
        <v>113</v>
      </c>
      <c r="X435" t="s">
        <v>114</v>
      </c>
      <c r="Y435" t="s">
        <v>115</v>
      </c>
      <c r="Z435" t="s">
        <v>100</v>
      </c>
      <c r="AA435" t="s">
        <v>100</v>
      </c>
      <c r="AB435" t="s">
        <v>100</v>
      </c>
      <c r="AC435" t="s">
        <v>100</v>
      </c>
      <c r="AD435" t="s">
        <v>100</v>
      </c>
      <c r="AE435" t="s">
        <v>115</v>
      </c>
      <c r="AF435" t="s">
        <v>100</v>
      </c>
      <c r="AG435" t="s">
        <v>100</v>
      </c>
      <c r="AH435" t="s">
        <v>100</v>
      </c>
      <c r="AI435" t="s">
        <v>100</v>
      </c>
      <c r="AJ435" t="s">
        <v>100</v>
      </c>
      <c r="AK435" t="s">
        <v>100</v>
      </c>
      <c r="AL435" t="s">
        <v>100</v>
      </c>
      <c r="AM435" t="s">
        <v>100</v>
      </c>
      <c r="AN435" t="s">
        <v>100</v>
      </c>
      <c r="AO435" t="s">
        <v>100</v>
      </c>
      <c r="AP435" t="s">
        <v>100</v>
      </c>
      <c r="AQ435" t="s">
        <v>100</v>
      </c>
      <c r="AR435" t="s">
        <v>100</v>
      </c>
      <c r="AS435" t="s">
        <v>100</v>
      </c>
      <c r="AT435" t="s">
        <v>100</v>
      </c>
      <c r="AU435" t="s">
        <v>100</v>
      </c>
      <c r="AV435" t="s">
        <v>100</v>
      </c>
      <c r="AW435" t="s">
        <v>100</v>
      </c>
      <c r="AX435" t="s">
        <v>100</v>
      </c>
      <c r="AY435" t="s">
        <v>100</v>
      </c>
      <c r="AZ435" t="s">
        <v>100</v>
      </c>
      <c r="BA435" t="s">
        <v>100</v>
      </c>
      <c r="BB435" t="s">
        <v>100</v>
      </c>
      <c r="BC435" t="s">
        <v>100</v>
      </c>
      <c r="BD435" t="s">
        <v>100</v>
      </c>
      <c r="BE435" t="s">
        <v>100</v>
      </c>
      <c r="BF435" t="s">
        <v>100</v>
      </c>
      <c r="BG435" t="s">
        <v>100</v>
      </c>
      <c r="BH435" t="s">
        <v>100</v>
      </c>
      <c r="BI435" t="s">
        <v>100</v>
      </c>
      <c r="BJ435" t="s">
        <v>100</v>
      </c>
      <c r="BK435" t="s">
        <v>100</v>
      </c>
      <c r="BL435" t="s">
        <v>100</v>
      </c>
      <c r="BM435" t="s">
        <v>100</v>
      </c>
      <c r="BN435" t="s">
        <v>100</v>
      </c>
      <c r="BO435" t="s">
        <v>100</v>
      </c>
      <c r="BP435" t="s">
        <v>100</v>
      </c>
      <c r="BQ435" t="s">
        <v>100</v>
      </c>
      <c r="BR435" t="s">
        <v>100</v>
      </c>
      <c r="BS435" t="s">
        <v>100</v>
      </c>
      <c r="BT435" t="s">
        <v>100</v>
      </c>
      <c r="BU435" t="s">
        <v>100</v>
      </c>
      <c r="BV435" t="s">
        <v>100</v>
      </c>
      <c r="BW435" t="s">
        <v>100</v>
      </c>
      <c r="BX435" t="s">
        <v>100</v>
      </c>
      <c r="BY435" t="s">
        <v>100</v>
      </c>
      <c r="BZ435" t="s">
        <v>100</v>
      </c>
      <c r="CA435" t="s">
        <v>100</v>
      </c>
      <c r="CB435" t="s">
        <v>100</v>
      </c>
      <c r="CC435" t="s">
        <v>100</v>
      </c>
      <c r="CD435" t="s">
        <v>100</v>
      </c>
      <c r="CE435" t="s">
        <v>100</v>
      </c>
      <c r="CF435" t="s">
        <v>100</v>
      </c>
      <c r="CG435" t="s">
        <v>100</v>
      </c>
      <c r="CH435" t="s">
        <v>100</v>
      </c>
      <c r="CI435" t="s">
        <v>100</v>
      </c>
      <c r="CJ435" t="s">
        <v>115</v>
      </c>
      <c r="CK435" t="s">
        <v>100</v>
      </c>
      <c r="CL435" t="s">
        <v>100</v>
      </c>
      <c r="CM435" t="s">
        <v>100</v>
      </c>
      <c r="CN435" t="s">
        <v>116</v>
      </c>
      <c r="CO435" t="s">
        <v>117</v>
      </c>
      <c r="CP435" t="s">
        <v>117</v>
      </c>
      <c r="CQ435" t="s">
        <v>100</v>
      </c>
      <c r="CR435" t="s">
        <v>100</v>
      </c>
    </row>
    <row r="436" spans="1:96">
      <c r="A436" t="s">
        <v>823</v>
      </c>
      <c r="B436" t="s">
        <v>1623</v>
      </c>
      <c r="C436" t="s">
        <v>602</v>
      </c>
      <c r="D436" t="s">
        <v>1624</v>
      </c>
      <c r="E436" t="s">
        <v>604</v>
      </c>
      <c r="F436" t="s">
        <v>100</v>
      </c>
      <c r="G436" t="s">
        <v>141</v>
      </c>
      <c r="H436" t="s">
        <v>142</v>
      </c>
      <c r="I436" t="s">
        <v>103</v>
      </c>
      <c r="J436" t="s">
        <v>144</v>
      </c>
      <c r="K436" t="s">
        <v>145</v>
      </c>
      <c r="L436" t="s">
        <v>106</v>
      </c>
      <c r="M436" t="s">
        <v>100</v>
      </c>
      <c r="N436" t="s">
        <v>100</v>
      </c>
      <c r="O436" t="s">
        <v>100</v>
      </c>
      <c r="P436" t="s">
        <v>146</v>
      </c>
      <c r="Q436" t="s">
        <v>147</v>
      </c>
      <c r="R436" t="s">
        <v>148</v>
      </c>
      <c r="S436" t="s">
        <v>100</v>
      </c>
      <c r="T436" t="s">
        <v>100</v>
      </c>
      <c r="U436" t="s">
        <v>112</v>
      </c>
      <c r="V436" t="s">
        <v>113</v>
      </c>
      <c r="W436" t="s">
        <v>113</v>
      </c>
      <c r="X436" t="s">
        <v>114</v>
      </c>
      <c r="Y436" t="s">
        <v>100</v>
      </c>
      <c r="Z436" t="s">
        <v>100</v>
      </c>
      <c r="AA436" t="s">
        <v>100</v>
      </c>
      <c r="AB436" t="s">
        <v>100</v>
      </c>
      <c r="AC436" t="s">
        <v>100</v>
      </c>
      <c r="AD436" t="s">
        <v>100</v>
      </c>
      <c r="AE436" t="s">
        <v>100</v>
      </c>
      <c r="AF436" t="s">
        <v>100</v>
      </c>
      <c r="AG436" t="s">
        <v>100</v>
      </c>
      <c r="AH436" t="s">
        <v>100</v>
      </c>
      <c r="AI436" t="s">
        <v>100</v>
      </c>
      <c r="AJ436" t="s">
        <v>100</v>
      </c>
      <c r="AK436" t="s">
        <v>100</v>
      </c>
      <c r="AL436" t="s">
        <v>100</v>
      </c>
      <c r="AM436" t="s">
        <v>100</v>
      </c>
      <c r="AN436" t="s">
        <v>100</v>
      </c>
      <c r="AO436" t="s">
        <v>100</v>
      </c>
      <c r="AP436" t="s">
        <v>100</v>
      </c>
      <c r="AQ436" t="s">
        <v>100</v>
      </c>
      <c r="AR436" t="s">
        <v>100</v>
      </c>
      <c r="AS436" t="s">
        <v>100</v>
      </c>
      <c r="AT436" t="s">
        <v>100</v>
      </c>
      <c r="AU436" t="s">
        <v>100</v>
      </c>
      <c r="AV436" t="s">
        <v>100</v>
      </c>
      <c r="AW436" t="s">
        <v>100</v>
      </c>
      <c r="AX436" t="s">
        <v>100</v>
      </c>
      <c r="AY436" t="s">
        <v>100</v>
      </c>
      <c r="AZ436" t="s">
        <v>100</v>
      </c>
      <c r="BA436" t="s">
        <v>100</v>
      </c>
      <c r="BB436" t="s">
        <v>100</v>
      </c>
      <c r="BC436" t="s">
        <v>100</v>
      </c>
      <c r="BD436" t="s">
        <v>100</v>
      </c>
      <c r="BE436" t="s">
        <v>100</v>
      </c>
      <c r="BF436" t="s">
        <v>100</v>
      </c>
      <c r="BG436" t="s">
        <v>100</v>
      </c>
      <c r="BH436" t="s">
        <v>100</v>
      </c>
      <c r="BI436" t="s">
        <v>100</v>
      </c>
      <c r="BJ436" t="s">
        <v>100</v>
      </c>
      <c r="BK436" t="s">
        <v>100</v>
      </c>
      <c r="BL436" t="s">
        <v>100</v>
      </c>
      <c r="BM436" t="s">
        <v>100</v>
      </c>
      <c r="BN436" t="s">
        <v>100</v>
      </c>
      <c r="BO436" t="s">
        <v>115</v>
      </c>
      <c r="BP436" t="s">
        <v>100</v>
      </c>
      <c r="BQ436" t="s">
        <v>100</v>
      </c>
      <c r="BR436" t="s">
        <v>100</v>
      </c>
      <c r="BS436" t="s">
        <v>100</v>
      </c>
      <c r="BT436" t="s">
        <v>100</v>
      </c>
      <c r="BU436" t="s">
        <v>100</v>
      </c>
      <c r="BV436" t="s">
        <v>100</v>
      </c>
      <c r="BW436" t="s">
        <v>100</v>
      </c>
      <c r="BX436" t="s">
        <v>100</v>
      </c>
      <c r="BY436" t="s">
        <v>100</v>
      </c>
      <c r="BZ436" t="s">
        <v>100</v>
      </c>
      <c r="CA436" t="s">
        <v>100</v>
      </c>
      <c r="CB436" t="s">
        <v>100</v>
      </c>
      <c r="CC436" t="s">
        <v>100</v>
      </c>
      <c r="CD436" t="s">
        <v>100</v>
      </c>
      <c r="CE436" t="s">
        <v>100</v>
      </c>
      <c r="CF436" t="s">
        <v>100</v>
      </c>
      <c r="CG436" t="s">
        <v>100</v>
      </c>
      <c r="CH436" t="s">
        <v>100</v>
      </c>
      <c r="CI436" t="s">
        <v>100</v>
      </c>
      <c r="CJ436" t="s">
        <v>100</v>
      </c>
      <c r="CK436" t="s">
        <v>100</v>
      </c>
      <c r="CL436" t="s">
        <v>100</v>
      </c>
      <c r="CM436" t="s">
        <v>100</v>
      </c>
      <c r="CN436" t="s">
        <v>151</v>
      </c>
      <c r="CO436" t="s">
        <v>100</v>
      </c>
      <c r="CP436" t="s">
        <v>100</v>
      </c>
      <c r="CQ436" t="s">
        <v>152</v>
      </c>
      <c r="CR436" t="s">
        <v>153</v>
      </c>
    </row>
    <row r="437" spans="1:96">
      <c r="A437" t="s">
        <v>1625</v>
      </c>
      <c r="B437" t="s">
        <v>1626</v>
      </c>
      <c r="C437" t="s">
        <v>330</v>
      </c>
      <c r="D437" t="s">
        <v>1627</v>
      </c>
      <c r="E437" t="s">
        <v>1628</v>
      </c>
      <c r="F437" t="s">
        <v>100</v>
      </c>
      <c r="G437" t="s">
        <v>141</v>
      </c>
      <c r="H437" t="s">
        <v>142</v>
      </c>
      <c r="I437" t="s">
        <v>143</v>
      </c>
      <c r="J437" t="s">
        <v>144</v>
      </c>
      <c r="K437" t="s">
        <v>145</v>
      </c>
      <c r="L437" t="s">
        <v>106</v>
      </c>
      <c r="M437" t="s">
        <v>100</v>
      </c>
      <c r="N437" t="s">
        <v>100</v>
      </c>
      <c r="O437" t="s">
        <v>100</v>
      </c>
      <c r="P437" t="s">
        <v>146</v>
      </c>
      <c r="Q437" t="s">
        <v>209</v>
      </c>
      <c r="R437" t="s">
        <v>148</v>
      </c>
      <c r="S437" t="s">
        <v>110</v>
      </c>
      <c r="T437" t="s">
        <v>100</v>
      </c>
      <c r="U437" t="s">
        <v>112</v>
      </c>
      <c r="V437" t="s">
        <v>113</v>
      </c>
      <c r="W437" t="s">
        <v>113</v>
      </c>
      <c r="X437" t="s">
        <v>114</v>
      </c>
      <c r="Y437" t="s">
        <v>115</v>
      </c>
      <c r="Z437" t="s">
        <v>100</v>
      </c>
      <c r="AA437" t="s">
        <v>100</v>
      </c>
      <c r="AB437" t="s">
        <v>100</v>
      </c>
      <c r="AC437" t="s">
        <v>100</v>
      </c>
      <c r="AD437" t="s">
        <v>100</v>
      </c>
      <c r="AE437" t="s">
        <v>115</v>
      </c>
      <c r="AF437" t="s">
        <v>100</v>
      </c>
      <c r="AG437" t="s">
        <v>100</v>
      </c>
      <c r="AH437" t="s">
        <v>100</v>
      </c>
      <c r="AI437" t="s">
        <v>100</v>
      </c>
      <c r="AJ437" t="s">
        <v>100</v>
      </c>
      <c r="AK437" t="s">
        <v>100</v>
      </c>
      <c r="AL437" t="s">
        <v>100</v>
      </c>
      <c r="AM437" t="s">
        <v>100</v>
      </c>
      <c r="AN437" t="s">
        <v>100</v>
      </c>
      <c r="AO437" t="s">
        <v>100</v>
      </c>
      <c r="AP437" t="s">
        <v>100</v>
      </c>
      <c r="AQ437" t="s">
        <v>100</v>
      </c>
      <c r="AR437" t="s">
        <v>100</v>
      </c>
      <c r="AS437" t="s">
        <v>100</v>
      </c>
      <c r="AT437" t="s">
        <v>100</v>
      </c>
      <c r="AU437" t="s">
        <v>100</v>
      </c>
      <c r="AV437" t="s">
        <v>100</v>
      </c>
      <c r="AW437" t="s">
        <v>100</v>
      </c>
      <c r="AX437" t="s">
        <v>100</v>
      </c>
      <c r="AY437" t="s">
        <v>100</v>
      </c>
      <c r="AZ437" t="s">
        <v>100</v>
      </c>
      <c r="BA437" t="s">
        <v>100</v>
      </c>
      <c r="BB437" t="s">
        <v>100</v>
      </c>
      <c r="BC437" t="s">
        <v>100</v>
      </c>
      <c r="BD437" t="s">
        <v>100</v>
      </c>
      <c r="BE437" t="s">
        <v>100</v>
      </c>
      <c r="BF437" t="s">
        <v>100</v>
      </c>
      <c r="BG437" t="s">
        <v>100</v>
      </c>
      <c r="BH437" t="s">
        <v>100</v>
      </c>
      <c r="BI437" t="s">
        <v>100</v>
      </c>
      <c r="BJ437" t="s">
        <v>100</v>
      </c>
      <c r="BK437" t="s">
        <v>100</v>
      </c>
      <c r="BL437" t="s">
        <v>100</v>
      </c>
      <c r="BM437" t="s">
        <v>100</v>
      </c>
      <c r="BN437" t="s">
        <v>100</v>
      </c>
      <c r="BO437" t="s">
        <v>100</v>
      </c>
      <c r="BP437" t="s">
        <v>100</v>
      </c>
      <c r="BQ437" t="s">
        <v>100</v>
      </c>
      <c r="BR437" t="s">
        <v>100</v>
      </c>
      <c r="BS437" t="s">
        <v>100</v>
      </c>
      <c r="BT437" t="s">
        <v>100</v>
      </c>
      <c r="BU437" t="s">
        <v>100</v>
      </c>
      <c r="BV437" t="s">
        <v>100</v>
      </c>
      <c r="BW437" t="s">
        <v>100</v>
      </c>
      <c r="BX437" t="s">
        <v>100</v>
      </c>
      <c r="BY437" t="s">
        <v>100</v>
      </c>
      <c r="BZ437" t="s">
        <v>100</v>
      </c>
      <c r="CA437" t="s">
        <v>100</v>
      </c>
      <c r="CB437" t="s">
        <v>100</v>
      </c>
      <c r="CC437" t="s">
        <v>100</v>
      </c>
      <c r="CD437" t="s">
        <v>100</v>
      </c>
      <c r="CE437" t="s">
        <v>100</v>
      </c>
      <c r="CF437" t="s">
        <v>100</v>
      </c>
      <c r="CG437" t="s">
        <v>100</v>
      </c>
      <c r="CH437" t="s">
        <v>100</v>
      </c>
      <c r="CI437" t="s">
        <v>100</v>
      </c>
      <c r="CJ437" t="s">
        <v>115</v>
      </c>
      <c r="CK437" t="s">
        <v>100</v>
      </c>
      <c r="CL437" t="s">
        <v>100</v>
      </c>
      <c r="CM437" t="s">
        <v>100</v>
      </c>
      <c r="CN437" t="s">
        <v>151</v>
      </c>
      <c r="CO437" t="s">
        <v>117</v>
      </c>
      <c r="CP437" t="s">
        <v>117</v>
      </c>
      <c r="CQ437" t="s">
        <v>100</v>
      </c>
      <c r="CR437" t="s">
        <v>100</v>
      </c>
    </row>
    <row r="438" spans="1:96">
      <c r="A438" t="s">
        <v>1629</v>
      </c>
      <c r="B438" t="s">
        <v>1630</v>
      </c>
      <c r="C438" t="s">
        <v>138</v>
      </c>
      <c r="D438" t="s">
        <v>1631</v>
      </c>
      <c r="E438" t="s">
        <v>100</v>
      </c>
      <c r="F438" t="s">
        <v>100</v>
      </c>
      <c r="G438" t="s">
        <v>141</v>
      </c>
      <c r="H438" t="s">
        <v>142</v>
      </c>
      <c r="I438" t="s">
        <v>143</v>
      </c>
      <c r="J438" t="s">
        <v>309</v>
      </c>
      <c r="K438" t="s">
        <v>145</v>
      </c>
      <c r="L438" t="s">
        <v>106</v>
      </c>
      <c r="M438" t="s">
        <v>100</v>
      </c>
      <c r="N438" t="s">
        <v>100</v>
      </c>
      <c r="O438" t="s">
        <v>100</v>
      </c>
      <c r="P438" t="s">
        <v>146</v>
      </c>
      <c r="Q438" t="s">
        <v>147</v>
      </c>
      <c r="R438" t="s">
        <v>148</v>
      </c>
      <c r="S438" t="s">
        <v>100</v>
      </c>
      <c r="T438" t="s">
        <v>100</v>
      </c>
      <c r="U438" t="s">
        <v>112</v>
      </c>
      <c r="V438" t="s">
        <v>113</v>
      </c>
      <c r="W438" t="s">
        <v>113</v>
      </c>
      <c r="X438" t="s">
        <v>114</v>
      </c>
      <c r="Y438" t="s">
        <v>100</v>
      </c>
      <c r="Z438" t="s">
        <v>100</v>
      </c>
      <c r="AA438" t="s">
        <v>100</v>
      </c>
      <c r="AB438" t="s">
        <v>100</v>
      </c>
      <c r="AC438" t="s">
        <v>100</v>
      </c>
      <c r="AD438" t="s">
        <v>100</v>
      </c>
      <c r="AE438" t="s">
        <v>115</v>
      </c>
      <c r="AF438" t="s">
        <v>100</v>
      </c>
      <c r="AG438" t="s">
        <v>100</v>
      </c>
      <c r="AH438" t="s">
        <v>100</v>
      </c>
      <c r="AI438" t="s">
        <v>100</v>
      </c>
      <c r="AJ438" t="s">
        <v>100</v>
      </c>
      <c r="AK438" t="s">
        <v>100</v>
      </c>
      <c r="AL438" t="s">
        <v>100</v>
      </c>
      <c r="AM438" t="s">
        <v>100</v>
      </c>
      <c r="AN438" t="s">
        <v>100</v>
      </c>
      <c r="AO438" t="s">
        <v>100</v>
      </c>
      <c r="AP438" t="s">
        <v>100</v>
      </c>
      <c r="AQ438" t="s">
        <v>115</v>
      </c>
      <c r="AR438" t="s">
        <v>100</v>
      </c>
      <c r="AS438" t="s">
        <v>100</v>
      </c>
      <c r="AT438" t="s">
        <v>100</v>
      </c>
      <c r="AU438" t="s">
        <v>100</v>
      </c>
      <c r="AV438" t="s">
        <v>100</v>
      </c>
      <c r="AW438" t="s">
        <v>100</v>
      </c>
      <c r="AX438" t="s">
        <v>100</v>
      </c>
      <c r="AY438" t="s">
        <v>100</v>
      </c>
      <c r="AZ438" t="s">
        <v>100</v>
      </c>
      <c r="BA438" t="s">
        <v>100</v>
      </c>
      <c r="BB438" t="s">
        <v>100</v>
      </c>
      <c r="BC438" t="s">
        <v>100</v>
      </c>
      <c r="BD438" t="s">
        <v>100</v>
      </c>
      <c r="BE438" t="s">
        <v>100</v>
      </c>
      <c r="BF438" t="s">
        <v>100</v>
      </c>
      <c r="BG438" t="s">
        <v>100</v>
      </c>
      <c r="BH438" t="s">
        <v>100</v>
      </c>
      <c r="BI438" t="s">
        <v>100</v>
      </c>
      <c r="BJ438" t="s">
        <v>100</v>
      </c>
      <c r="BK438" t="s">
        <v>100</v>
      </c>
      <c r="BL438" t="s">
        <v>100</v>
      </c>
      <c r="BM438" t="s">
        <v>100</v>
      </c>
      <c r="BN438" t="s">
        <v>100</v>
      </c>
      <c r="BO438" t="s">
        <v>100</v>
      </c>
      <c r="BP438" t="s">
        <v>100</v>
      </c>
      <c r="BQ438" t="s">
        <v>100</v>
      </c>
      <c r="BR438" t="s">
        <v>100</v>
      </c>
      <c r="BS438" t="s">
        <v>100</v>
      </c>
      <c r="BT438" t="s">
        <v>100</v>
      </c>
      <c r="BU438" t="s">
        <v>100</v>
      </c>
      <c r="BV438" t="s">
        <v>100</v>
      </c>
      <c r="BW438" t="s">
        <v>100</v>
      </c>
      <c r="BX438" t="s">
        <v>100</v>
      </c>
      <c r="BY438" t="s">
        <v>100</v>
      </c>
      <c r="BZ438" t="s">
        <v>100</v>
      </c>
      <c r="CA438" t="s">
        <v>100</v>
      </c>
      <c r="CB438" t="s">
        <v>100</v>
      </c>
      <c r="CC438" t="s">
        <v>100</v>
      </c>
      <c r="CD438" t="s">
        <v>100</v>
      </c>
      <c r="CE438" t="s">
        <v>100</v>
      </c>
      <c r="CF438" t="s">
        <v>100</v>
      </c>
      <c r="CG438" t="s">
        <v>100</v>
      </c>
      <c r="CH438" t="s">
        <v>100</v>
      </c>
      <c r="CI438" t="s">
        <v>100</v>
      </c>
      <c r="CJ438" t="s">
        <v>115</v>
      </c>
      <c r="CK438" t="s">
        <v>100</v>
      </c>
      <c r="CL438" t="s">
        <v>100</v>
      </c>
      <c r="CM438" t="s">
        <v>100</v>
      </c>
      <c r="CN438" t="s">
        <v>151</v>
      </c>
      <c r="CO438" t="s">
        <v>100</v>
      </c>
      <c r="CP438" t="s">
        <v>100</v>
      </c>
      <c r="CQ438" t="s">
        <v>152</v>
      </c>
      <c r="CR438" t="s">
        <v>153</v>
      </c>
    </row>
    <row r="439" spans="1:96">
      <c r="A439" t="s">
        <v>1632</v>
      </c>
      <c r="B439" t="s">
        <v>1633</v>
      </c>
      <c r="C439" t="s">
        <v>98</v>
      </c>
      <c r="D439" t="s">
        <v>1634</v>
      </c>
      <c r="E439" t="s">
        <v>1635</v>
      </c>
      <c r="F439" t="s">
        <v>100</v>
      </c>
      <c r="G439" t="s">
        <v>157</v>
      </c>
      <c r="H439" t="s">
        <v>158</v>
      </c>
      <c r="I439" t="s">
        <v>471</v>
      </c>
      <c r="J439" t="s">
        <v>159</v>
      </c>
      <c r="K439" t="s">
        <v>1636</v>
      </c>
      <c r="L439" t="s">
        <v>106</v>
      </c>
      <c r="M439" t="s">
        <v>100</v>
      </c>
      <c r="N439" t="s">
        <v>100</v>
      </c>
      <c r="O439" t="s">
        <v>100</v>
      </c>
      <c r="P439" t="s">
        <v>1637</v>
      </c>
      <c r="Q439" t="s">
        <v>108</v>
      </c>
      <c r="R439" t="s">
        <v>109</v>
      </c>
      <c r="S439" t="s">
        <v>162</v>
      </c>
      <c r="T439" t="s">
        <v>111</v>
      </c>
      <c r="U439" t="s">
        <v>112</v>
      </c>
      <c r="V439" t="s">
        <v>149</v>
      </c>
      <c r="W439" t="s">
        <v>113</v>
      </c>
      <c r="X439" t="s">
        <v>150</v>
      </c>
      <c r="Y439" t="s">
        <v>115</v>
      </c>
      <c r="Z439" t="s">
        <v>100</v>
      </c>
      <c r="AA439" t="s">
        <v>100</v>
      </c>
      <c r="AB439" t="s">
        <v>100</v>
      </c>
      <c r="AC439" t="s">
        <v>100</v>
      </c>
      <c r="AD439" t="s">
        <v>100</v>
      </c>
      <c r="AE439" t="s">
        <v>115</v>
      </c>
      <c r="AF439" t="s">
        <v>100</v>
      </c>
      <c r="AG439" t="s">
        <v>100</v>
      </c>
      <c r="AH439" t="s">
        <v>100</v>
      </c>
      <c r="AI439" t="s">
        <v>100</v>
      </c>
      <c r="AJ439" t="s">
        <v>100</v>
      </c>
      <c r="AK439" t="s">
        <v>100</v>
      </c>
      <c r="AL439" t="s">
        <v>100</v>
      </c>
      <c r="AM439" t="s">
        <v>100</v>
      </c>
      <c r="AN439" t="s">
        <v>100</v>
      </c>
      <c r="AO439" t="s">
        <v>100</v>
      </c>
      <c r="AP439" t="s">
        <v>100</v>
      </c>
      <c r="AQ439" t="s">
        <v>100</v>
      </c>
      <c r="AR439" t="s">
        <v>100</v>
      </c>
      <c r="AS439" t="s">
        <v>100</v>
      </c>
      <c r="AT439" t="s">
        <v>100</v>
      </c>
      <c r="AU439" t="s">
        <v>100</v>
      </c>
      <c r="AV439" t="s">
        <v>100</v>
      </c>
      <c r="AW439" t="s">
        <v>100</v>
      </c>
      <c r="AX439" t="s">
        <v>100</v>
      </c>
      <c r="AY439" t="s">
        <v>100</v>
      </c>
      <c r="AZ439" t="s">
        <v>100</v>
      </c>
      <c r="BA439" t="s">
        <v>100</v>
      </c>
      <c r="BB439" t="s">
        <v>100</v>
      </c>
      <c r="BC439" t="s">
        <v>100</v>
      </c>
      <c r="BD439" t="s">
        <v>100</v>
      </c>
      <c r="BE439" t="s">
        <v>100</v>
      </c>
      <c r="BF439" t="s">
        <v>100</v>
      </c>
      <c r="BG439" t="s">
        <v>100</v>
      </c>
      <c r="BH439" t="s">
        <v>100</v>
      </c>
      <c r="BI439" t="s">
        <v>100</v>
      </c>
      <c r="BJ439" t="s">
        <v>100</v>
      </c>
      <c r="BK439" t="s">
        <v>100</v>
      </c>
      <c r="BL439" t="s">
        <v>100</v>
      </c>
      <c r="BM439" t="s">
        <v>100</v>
      </c>
      <c r="BN439" t="s">
        <v>100</v>
      </c>
      <c r="BO439" t="s">
        <v>100</v>
      </c>
      <c r="BP439" t="s">
        <v>100</v>
      </c>
      <c r="BQ439" t="s">
        <v>100</v>
      </c>
      <c r="BR439" t="s">
        <v>100</v>
      </c>
      <c r="BS439" t="s">
        <v>100</v>
      </c>
      <c r="BT439" t="s">
        <v>100</v>
      </c>
      <c r="BU439" t="s">
        <v>100</v>
      </c>
      <c r="BV439" t="s">
        <v>100</v>
      </c>
      <c r="BW439" t="s">
        <v>100</v>
      </c>
      <c r="BX439" t="s">
        <v>100</v>
      </c>
      <c r="BY439" t="s">
        <v>100</v>
      </c>
      <c r="BZ439" t="s">
        <v>100</v>
      </c>
      <c r="CA439" t="s">
        <v>100</v>
      </c>
      <c r="CB439" t="s">
        <v>100</v>
      </c>
      <c r="CC439" t="s">
        <v>100</v>
      </c>
      <c r="CD439" t="s">
        <v>100</v>
      </c>
      <c r="CE439" t="s">
        <v>100</v>
      </c>
      <c r="CF439" t="s">
        <v>100</v>
      </c>
      <c r="CG439" t="s">
        <v>100</v>
      </c>
      <c r="CH439" t="s">
        <v>100</v>
      </c>
      <c r="CI439" t="s">
        <v>100</v>
      </c>
      <c r="CJ439" t="s">
        <v>115</v>
      </c>
      <c r="CK439" t="s">
        <v>100</v>
      </c>
      <c r="CL439" t="s">
        <v>100</v>
      </c>
      <c r="CM439" t="s">
        <v>100</v>
      </c>
      <c r="CN439" t="s">
        <v>116</v>
      </c>
      <c r="CO439" t="s">
        <v>117</v>
      </c>
      <c r="CP439" t="s">
        <v>117</v>
      </c>
      <c r="CQ439" t="s">
        <v>100</v>
      </c>
      <c r="CR439" t="s">
        <v>100</v>
      </c>
    </row>
    <row r="440" spans="1:96">
      <c r="A440" t="s">
        <v>1638</v>
      </c>
      <c r="B440" t="s">
        <v>1639</v>
      </c>
      <c r="C440" t="s">
        <v>138</v>
      </c>
      <c r="D440" t="s">
        <v>1640</v>
      </c>
      <c r="E440" t="s">
        <v>100</v>
      </c>
      <c r="F440" t="s">
        <v>100</v>
      </c>
      <c r="G440" t="s">
        <v>141</v>
      </c>
      <c r="H440" t="s">
        <v>142</v>
      </c>
      <c r="I440" t="s">
        <v>143</v>
      </c>
      <c r="J440" t="s">
        <v>309</v>
      </c>
      <c r="K440" t="s">
        <v>145</v>
      </c>
      <c r="L440" t="s">
        <v>106</v>
      </c>
      <c r="M440" t="s">
        <v>100</v>
      </c>
      <c r="N440" t="s">
        <v>100</v>
      </c>
      <c r="O440" t="s">
        <v>100</v>
      </c>
      <c r="P440" t="s">
        <v>146</v>
      </c>
      <c r="Q440" t="s">
        <v>147</v>
      </c>
      <c r="R440" t="s">
        <v>148</v>
      </c>
      <c r="S440" t="s">
        <v>895</v>
      </c>
      <c r="T440" t="s">
        <v>100</v>
      </c>
      <c r="U440" t="s">
        <v>228</v>
      </c>
      <c r="V440" t="s">
        <v>149</v>
      </c>
      <c r="W440" t="s">
        <v>113</v>
      </c>
      <c r="X440" t="s">
        <v>228</v>
      </c>
      <c r="Y440" t="s">
        <v>100</v>
      </c>
      <c r="Z440" t="s">
        <v>100</v>
      </c>
      <c r="AA440" t="s">
        <v>100</v>
      </c>
      <c r="AB440" t="s">
        <v>100</v>
      </c>
      <c r="AC440" t="s">
        <v>100</v>
      </c>
      <c r="AD440" t="s">
        <v>100</v>
      </c>
      <c r="AE440" t="s">
        <v>100</v>
      </c>
      <c r="AF440" t="s">
        <v>100</v>
      </c>
      <c r="AG440" t="s">
        <v>100</v>
      </c>
      <c r="AH440" t="s">
        <v>100</v>
      </c>
      <c r="AI440" t="s">
        <v>100</v>
      </c>
      <c r="AJ440" t="s">
        <v>100</v>
      </c>
      <c r="AK440" t="s">
        <v>100</v>
      </c>
      <c r="AL440" t="s">
        <v>100</v>
      </c>
      <c r="AM440" t="s">
        <v>100</v>
      </c>
      <c r="AN440" t="s">
        <v>100</v>
      </c>
      <c r="AO440" t="s">
        <v>100</v>
      </c>
      <c r="AP440" t="s">
        <v>100</v>
      </c>
      <c r="AQ440" t="s">
        <v>100</v>
      </c>
      <c r="AR440" t="s">
        <v>100</v>
      </c>
      <c r="AS440" t="s">
        <v>100</v>
      </c>
      <c r="AT440" t="s">
        <v>100</v>
      </c>
      <c r="AU440" t="s">
        <v>100</v>
      </c>
      <c r="AV440" t="s">
        <v>100</v>
      </c>
      <c r="AW440" t="s">
        <v>100</v>
      </c>
      <c r="AX440" t="s">
        <v>100</v>
      </c>
      <c r="AY440" t="s">
        <v>100</v>
      </c>
      <c r="AZ440" t="s">
        <v>100</v>
      </c>
      <c r="BA440" t="s">
        <v>100</v>
      </c>
      <c r="BB440" t="s">
        <v>100</v>
      </c>
      <c r="BC440" t="s">
        <v>100</v>
      </c>
      <c r="BD440" t="s">
        <v>100</v>
      </c>
      <c r="BE440" t="s">
        <v>100</v>
      </c>
      <c r="BF440" t="s">
        <v>100</v>
      </c>
      <c r="BG440" t="s">
        <v>100</v>
      </c>
      <c r="BH440" t="s">
        <v>100</v>
      </c>
      <c r="BI440" t="s">
        <v>100</v>
      </c>
      <c r="BJ440" t="s">
        <v>100</v>
      </c>
      <c r="BK440" t="s">
        <v>100</v>
      </c>
      <c r="BL440" t="s">
        <v>100</v>
      </c>
      <c r="BM440" t="s">
        <v>100</v>
      </c>
      <c r="BN440" t="s">
        <v>100</v>
      </c>
      <c r="BO440" t="s">
        <v>100</v>
      </c>
      <c r="BP440" t="s">
        <v>100</v>
      </c>
      <c r="BQ440" t="s">
        <v>100</v>
      </c>
      <c r="BR440" t="s">
        <v>100</v>
      </c>
      <c r="BS440" t="s">
        <v>100</v>
      </c>
      <c r="BT440" t="s">
        <v>100</v>
      </c>
      <c r="BU440" t="s">
        <v>100</v>
      </c>
      <c r="BV440" t="s">
        <v>100</v>
      </c>
      <c r="BW440" t="s">
        <v>100</v>
      </c>
      <c r="BX440" t="s">
        <v>100</v>
      </c>
      <c r="BY440" t="s">
        <v>100</v>
      </c>
      <c r="BZ440" t="s">
        <v>100</v>
      </c>
      <c r="CA440" t="s">
        <v>100</v>
      </c>
      <c r="CB440" t="s">
        <v>100</v>
      </c>
      <c r="CC440" t="s">
        <v>100</v>
      </c>
      <c r="CD440" t="s">
        <v>100</v>
      </c>
      <c r="CE440" t="s">
        <v>100</v>
      </c>
      <c r="CF440" t="s">
        <v>100</v>
      </c>
      <c r="CG440" t="s">
        <v>100</v>
      </c>
      <c r="CH440" t="s">
        <v>100</v>
      </c>
      <c r="CI440" t="s">
        <v>100</v>
      </c>
      <c r="CJ440" t="s">
        <v>115</v>
      </c>
      <c r="CK440" t="s">
        <v>100</v>
      </c>
      <c r="CL440" t="s">
        <v>100</v>
      </c>
      <c r="CM440" t="s">
        <v>100</v>
      </c>
      <c r="CN440" t="s">
        <v>151</v>
      </c>
      <c r="CO440" t="s">
        <v>100</v>
      </c>
      <c r="CP440" t="s">
        <v>100</v>
      </c>
      <c r="CQ440" t="s">
        <v>152</v>
      </c>
      <c r="CR440" t="s">
        <v>153</v>
      </c>
    </row>
    <row r="441" spans="1:96">
      <c r="A441" t="s">
        <v>1636</v>
      </c>
      <c r="B441" t="s">
        <v>1641</v>
      </c>
      <c r="C441" t="s">
        <v>406</v>
      </c>
      <c r="D441" t="s">
        <v>1642</v>
      </c>
      <c r="E441" t="s">
        <v>100</v>
      </c>
      <c r="F441" t="s">
        <v>100</v>
      </c>
      <c r="G441" t="s">
        <v>157</v>
      </c>
      <c r="H441" t="s">
        <v>158</v>
      </c>
      <c r="I441" t="s">
        <v>471</v>
      </c>
      <c r="J441" t="s">
        <v>144</v>
      </c>
      <c r="K441" t="s">
        <v>1636</v>
      </c>
      <c r="L441" t="s">
        <v>106</v>
      </c>
      <c r="M441" t="s">
        <v>100</v>
      </c>
      <c r="N441" t="s">
        <v>100</v>
      </c>
      <c r="O441" t="s">
        <v>100</v>
      </c>
      <c r="P441" t="s">
        <v>1637</v>
      </c>
      <c r="Q441" t="s">
        <v>108</v>
      </c>
      <c r="R441" t="s">
        <v>148</v>
      </c>
      <c r="S441" t="s">
        <v>162</v>
      </c>
      <c r="T441" t="s">
        <v>100</v>
      </c>
      <c r="U441" t="s">
        <v>112</v>
      </c>
      <c r="V441" t="s">
        <v>113</v>
      </c>
      <c r="W441" t="s">
        <v>271</v>
      </c>
      <c r="X441" t="s">
        <v>1643</v>
      </c>
      <c r="Y441" t="s">
        <v>100</v>
      </c>
      <c r="Z441" t="s">
        <v>100</v>
      </c>
      <c r="AA441" t="s">
        <v>100</v>
      </c>
      <c r="AB441" t="s">
        <v>100</v>
      </c>
      <c r="AC441" t="s">
        <v>100</v>
      </c>
      <c r="AD441" t="s">
        <v>100</v>
      </c>
      <c r="AE441" t="s">
        <v>115</v>
      </c>
      <c r="AF441" t="s">
        <v>100</v>
      </c>
      <c r="AG441" t="s">
        <v>100</v>
      </c>
      <c r="AH441" t="s">
        <v>100</v>
      </c>
      <c r="AI441" t="s">
        <v>100</v>
      </c>
      <c r="AJ441" t="s">
        <v>100</v>
      </c>
      <c r="AK441" t="s">
        <v>100</v>
      </c>
      <c r="AL441" t="s">
        <v>100</v>
      </c>
      <c r="AM441" t="s">
        <v>100</v>
      </c>
      <c r="AN441" t="s">
        <v>100</v>
      </c>
      <c r="AO441" t="s">
        <v>100</v>
      </c>
      <c r="AP441" t="s">
        <v>100</v>
      </c>
      <c r="AQ441" t="s">
        <v>100</v>
      </c>
      <c r="AR441" t="s">
        <v>100</v>
      </c>
      <c r="AS441" t="s">
        <v>100</v>
      </c>
      <c r="AT441" t="s">
        <v>100</v>
      </c>
      <c r="AU441" t="s">
        <v>100</v>
      </c>
      <c r="AV441" t="s">
        <v>100</v>
      </c>
      <c r="AW441" t="s">
        <v>100</v>
      </c>
      <c r="AX441" t="s">
        <v>100</v>
      </c>
      <c r="AY441" t="s">
        <v>100</v>
      </c>
      <c r="AZ441" t="s">
        <v>100</v>
      </c>
      <c r="BA441" t="s">
        <v>100</v>
      </c>
      <c r="BB441" t="s">
        <v>100</v>
      </c>
      <c r="BC441" t="s">
        <v>100</v>
      </c>
      <c r="BD441" t="s">
        <v>100</v>
      </c>
      <c r="BE441" t="s">
        <v>100</v>
      </c>
      <c r="BF441" t="s">
        <v>100</v>
      </c>
      <c r="BG441" t="s">
        <v>100</v>
      </c>
      <c r="BH441" t="s">
        <v>100</v>
      </c>
      <c r="BI441" t="s">
        <v>100</v>
      </c>
      <c r="BJ441" t="s">
        <v>100</v>
      </c>
      <c r="BK441" t="s">
        <v>100</v>
      </c>
      <c r="BL441" t="s">
        <v>100</v>
      </c>
      <c r="BM441" t="s">
        <v>100</v>
      </c>
      <c r="BN441" t="s">
        <v>100</v>
      </c>
      <c r="BO441" t="s">
        <v>115</v>
      </c>
      <c r="BP441" t="s">
        <v>100</v>
      </c>
      <c r="BQ441" t="s">
        <v>100</v>
      </c>
      <c r="BR441" t="s">
        <v>100</v>
      </c>
      <c r="BS441" t="s">
        <v>100</v>
      </c>
      <c r="BT441" t="s">
        <v>100</v>
      </c>
      <c r="BU441" t="s">
        <v>100</v>
      </c>
      <c r="BV441" t="s">
        <v>100</v>
      </c>
      <c r="BW441" t="s">
        <v>100</v>
      </c>
      <c r="BX441" t="s">
        <v>100</v>
      </c>
      <c r="BY441" t="s">
        <v>100</v>
      </c>
      <c r="BZ441" t="s">
        <v>100</v>
      </c>
      <c r="CA441" t="s">
        <v>100</v>
      </c>
      <c r="CB441" t="s">
        <v>100</v>
      </c>
      <c r="CC441" t="s">
        <v>100</v>
      </c>
      <c r="CD441" t="s">
        <v>100</v>
      </c>
      <c r="CE441" t="s">
        <v>100</v>
      </c>
      <c r="CF441" t="s">
        <v>100</v>
      </c>
      <c r="CG441" t="s">
        <v>100</v>
      </c>
      <c r="CH441" t="s">
        <v>100</v>
      </c>
      <c r="CI441" t="s">
        <v>100</v>
      </c>
      <c r="CJ441" t="s">
        <v>100</v>
      </c>
      <c r="CK441" t="s">
        <v>100</v>
      </c>
      <c r="CL441" t="s">
        <v>100</v>
      </c>
      <c r="CM441" t="s">
        <v>100</v>
      </c>
      <c r="CN441" t="s">
        <v>151</v>
      </c>
      <c r="CO441" t="s">
        <v>100</v>
      </c>
      <c r="CP441" t="s">
        <v>100</v>
      </c>
      <c r="CQ441" t="s">
        <v>152</v>
      </c>
      <c r="CR441" t="s">
        <v>153</v>
      </c>
    </row>
    <row r="442" spans="1:96">
      <c r="A442" t="s">
        <v>1644</v>
      </c>
      <c r="B442" t="s">
        <v>1645</v>
      </c>
      <c r="C442" t="s">
        <v>138</v>
      </c>
      <c r="D442" t="s">
        <v>1646</v>
      </c>
      <c r="E442" t="s">
        <v>1647</v>
      </c>
      <c r="F442" t="s">
        <v>100</v>
      </c>
      <c r="G442" t="s">
        <v>141</v>
      </c>
      <c r="H442" t="s">
        <v>142</v>
      </c>
      <c r="I442" t="s">
        <v>143</v>
      </c>
      <c r="J442" t="s">
        <v>309</v>
      </c>
      <c r="K442" t="s">
        <v>145</v>
      </c>
      <c r="L442" t="s">
        <v>106</v>
      </c>
      <c r="M442" t="s">
        <v>100</v>
      </c>
      <c r="N442" t="s">
        <v>100</v>
      </c>
      <c r="O442" t="s">
        <v>100</v>
      </c>
      <c r="P442" t="s">
        <v>146</v>
      </c>
      <c r="Q442" t="s">
        <v>147</v>
      </c>
      <c r="R442" t="s">
        <v>148</v>
      </c>
      <c r="S442" t="s">
        <v>895</v>
      </c>
      <c r="T442" t="s">
        <v>100</v>
      </c>
      <c r="U442" t="s">
        <v>112</v>
      </c>
      <c r="V442" t="s">
        <v>149</v>
      </c>
      <c r="W442" t="s">
        <v>113</v>
      </c>
      <c r="X442" t="s">
        <v>1648</v>
      </c>
      <c r="Y442" t="s">
        <v>100</v>
      </c>
      <c r="Z442" t="s">
        <v>100</v>
      </c>
      <c r="AA442" t="s">
        <v>100</v>
      </c>
      <c r="AB442" t="s">
        <v>100</v>
      </c>
      <c r="AC442" t="s">
        <v>100</v>
      </c>
      <c r="AD442" t="s">
        <v>100</v>
      </c>
      <c r="AE442" t="s">
        <v>115</v>
      </c>
      <c r="AF442" t="s">
        <v>100</v>
      </c>
      <c r="AG442" t="s">
        <v>100</v>
      </c>
      <c r="AH442" t="s">
        <v>100</v>
      </c>
      <c r="AI442" t="s">
        <v>100</v>
      </c>
      <c r="AJ442" t="s">
        <v>100</v>
      </c>
      <c r="AK442" t="s">
        <v>100</v>
      </c>
      <c r="AL442" t="s">
        <v>100</v>
      </c>
      <c r="AM442" t="s">
        <v>100</v>
      </c>
      <c r="AN442" t="s">
        <v>100</v>
      </c>
      <c r="AO442" t="s">
        <v>100</v>
      </c>
      <c r="AP442" t="s">
        <v>100</v>
      </c>
      <c r="AQ442" t="s">
        <v>115</v>
      </c>
      <c r="AR442" t="s">
        <v>100</v>
      </c>
      <c r="AS442" t="s">
        <v>100</v>
      </c>
      <c r="AT442" t="s">
        <v>100</v>
      </c>
      <c r="AU442" t="s">
        <v>100</v>
      </c>
      <c r="AV442" t="s">
        <v>100</v>
      </c>
      <c r="AW442" t="s">
        <v>100</v>
      </c>
      <c r="AX442" t="s">
        <v>100</v>
      </c>
      <c r="AY442" t="s">
        <v>100</v>
      </c>
      <c r="AZ442" t="s">
        <v>100</v>
      </c>
      <c r="BA442" t="s">
        <v>100</v>
      </c>
      <c r="BB442" t="s">
        <v>100</v>
      </c>
      <c r="BC442" t="s">
        <v>100</v>
      </c>
      <c r="BD442" t="s">
        <v>100</v>
      </c>
      <c r="BE442" t="s">
        <v>100</v>
      </c>
      <c r="BF442" t="s">
        <v>100</v>
      </c>
      <c r="BG442" t="s">
        <v>100</v>
      </c>
      <c r="BH442" t="s">
        <v>100</v>
      </c>
      <c r="BI442" t="s">
        <v>100</v>
      </c>
      <c r="BJ442" t="s">
        <v>100</v>
      </c>
      <c r="BK442" t="s">
        <v>100</v>
      </c>
      <c r="BL442" t="s">
        <v>100</v>
      </c>
      <c r="BM442" t="s">
        <v>100</v>
      </c>
      <c r="BN442" t="s">
        <v>100</v>
      </c>
      <c r="BO442" t="s">
        <v>100</v>
      </c>
      <c r="BP442" t="s">
        <v>100</v>
      </c>
      <c r="BQ442" t="s">
        <v>100</v>
      </c>
      <c r="BR442" t="s">
        <v>100</v>
      </c>
      <c r="BS442" t="s">
        <v>100</v>
      </c>
      <c r="BT442" t="s">
        <v>100</v>
      </c>
      <c r="BU442" t="s">
        <v>100</v>
      </c>
      <c r="BV442" t="s">
        <v>100</v>
      </c>
      <c r="BW442" t="s">
        <v>100</v>
      </c>
      <c r="BX442" t="s">
        <v>100</v>
      </c>
      <c r="BY442" t="s">
        <v>100</v>
      </c>
      <c r="BZ442" t="s">
        <v>100</v>
      </c>
      <c r="CA442" t="s">
        <v>100</v>
      </c>
      <c r="CB442" t="s">
        <v>100</v>
      </c>
      <c r="CC442" t="s">
        <v>100</v>
      </c>
      <c r="CD442" t="s">
        <v>100</v>
      </c>
      <c r="CE442" t="s">
        <v>100</v>
      </c>
      <c r="CF442" t="s">
        <v>100</v>
      </c>
      <c r="CG442" t="s">
        <v>100</v>
      </c>
      <c r="CH442" t="s">
        <v>100</v>
      </c>
      <c r="CI442" t="s">
        <v>100</v>
      </c>
      <c r="CJ442" t="s">
        <v>115</v>
      </c>
      <c r="CK442" t="s">
        <v>100</v>
      </c>
      <c r="CL442" t="s">
        <v>100</v>
      </c>
      <c r="CM442" t="s">
        <v>100</v>
      </c>
      <c r="CN442" t="s">
        <v>151</v>
      </c>
      <c r="CO442" t="s">
        <v>100</v>
      </c>
      <c r="CP442" t="s">
        <v>100</v>
      </c>
      <c r="CQ442" t="s">
        <v>152</v>
      </c>
      <c r="CR442" t="s">
        <v>153</v>
      </c>
    </row>
    <row r="443" spans="1:96">
      <c r="A443" t="s">
        <v>1637</v>
      </c>
      <c r="B443" t="s">
        <v>1649</v>
      </c>
      <c r="C443" t="s">
        <v>164</v>
      </c>
      <c r="D443" t="s">
        <v>1650</v>
      </c>
      <c r="E443" t="s">
        <v>100</v>
      </c>
      <c r="F443" t="s">
        <v>100</v>
      </c>
      <c r="G443" t="s">
        <v>141</v>
      </c>
      <c r="H443" t="s">
        <v>142</v>
      </c>
      <c r="I443" t="s">
        <v>103</v>
      </c>
      <c r="J443" t="s">
        <v>144</v>
      </c>
      <c r="K443" t="s">
        <v>145</v>
      </c>
      <c r="L443" t="s">
        <v>106</v>
      </c>
      <c r="M443" t="s">
        <v>100</v>
      </c>
      <c r="N443" t="s">
        <v>100</v>
      </c>
      <c r="O443" t="s">
        <v>100</v>
      </c>
      <c r="P443" t="s">
        <v>1637</v>
      </c>
      <c r="Q443" t="s">
        <v>108</v>
      </c>
      <c r="R443" t="s">
        <v>148</v>
      </c>
      <c r="S443" t="s">
        <v>100</v>
      </c>
      <c r="T443" t="s">
        <v>100</v>
      </c>
      <c r="U443" t="s">
        <v>112</v>
      </c>
      <c r="V443" t="s">
        <v>113</v>
      </c>
      <c r="W443" t="s">
        <v>113</v>
      </c>
      <c r="X443" t="s">
        <v>114</v>
      </c>
      <c r="Y443" t="s">
        <v>100</v>
      </c>
      <c r="Z443" t="s">
        <v>100</v>
      </c>
      <c r="AA443" t="s">
        <v>100</v>
      </c>
      <c r="AB443" t="s">
        <v>100</v>
      </c>
      <c r="AC443" t="s">
        <v>100</v>
      </c>
      <c r="AD443" t="s">
        <v>100</v>
      </c>
      <c r="AE443" t="s">
        <v>100</v>
      </c>
      <c r="AF443" t="s">
        <v>100</v>
      </c>
      <c r="AG443" t="s">
        <v>100</v>
      </c>
      <c r="AH443" t="s">
        <v>100</v>
      </c>
      <c r="AI443" t="s">
        <v>100</v>
      </c>
      <c r="AJ443" t="s">
        <v>100</v>
      </c>
      <c r="AK443" t="s">
        <v>100</v>
      </c>
      <c r="AL443" t="s">
        <v>100</v>
      </c>
      <c r="AM443" t="s">
        <v>100</v>
      </c>
      <c r="AN443" t="s">
        <v>100</v>
      </c>
      <c r="AO443" t="s">
        <v>100</v>
      </c>
      <c r="AP443" t="s">
        <v>100</v>
      </c>
      <c r="AQ443" t="s">
        <v>100</v>
      </c>
      <c r="AR443" t="s">
        <v>100</v>
      </c>
      <c r="AS443" t="s">
        <v>100</v>
      </c>
      <c r="AT443" t="s">
        <v>100</v>
      </c>
      <c r="AU443" t="s">
        <v>100</v>
      </c>
      <c r="AV443" t="s">
        <v>100</v>
      </c>
      <c r="AW443" t="s">
        <v>100</v>
      </c>
      <c r="AX443" t="s">
        <v>100</v>
      </c>
      <c r="AY443" t="s">
        <v>100</v>
      </c>
      <c r="AZ443" t="s">
        <v>100</v>
      </c>
      <c r="BA443" t="s">
        <v>100</v>
      </c>
      <c r="BB443" t="s">
        <v>100</v>
      </c>
      <c r="BC443" t="s">
        <v>100</v>
      </c>
      <c r="BD443" t="s">
        <v>100</v>
      </c>
      <c r="BE443" t="s">
        <v>100</v>
      </c>
      <c r="BF443" t="s">
        <v>100</v>
      </c>
      <c r="BG443" t="s">
        <v>100</v>
      </c>
      <c r="BH443" t="s">
        <v>100</v>
      </c>
      <c r="BI443" t="s">
        <v>100</v>
      </c>
      <c r="BJ443" t="s">
        <v>100</v>
      </c>
      <c r="BK443" t="s">
        <v>100</v>
      </c>
      <c r="BL443" t="s">
        <v>100</v>
      </c>
      <c r="BM443" t="s">
        <v>100</v>
      </c>
      <c r="BN443" t="s">
        <v>100</v>
      </c>
      <c r="BO443" t="s">
        <v>115</v>
      </c>
      <c r="BP443" t="s">
        <v>100</v>
      </c>
      <c r="BQ443" t="s">
        <v>100</v>
      </c>
      <c r="BR443" t="s">
        <v>100</v>
      </c>
      <c r="BS443" t="s">
        <v>100</v>
      </c>
      <c r="BT443" t="s">
        <v>100</v>
      </c>
      <c r="BU443" t="s">
        <v>100</v>
      </c>
      <c r="BV443" t="s">
        <v>100</v>
      </c>
      <c r="BW443" t="s">
        <v>100</v>
      </c>
      <c r="BX443" t="s">
        <v>100</v>
      </c>
      <c r="BY443" t="s">
        <v>100</v>
      </c>
      <c r="BZ443" t="s">
        <v>100</v>
      </c>
      <c r="CA443" t="s">
        <v>100</v>
      </c>
      <c r="CB443" t="s">
        <v>100</v>
      </c>
      <c r="CC443" t="s">
        <v>100</v>
      </c>
      <c r="CD443" t="s">
        <v>100</v>
      </c>
      <c r="CE443" t="s">
        <v>100</v>
      </c>
      <c r="CF443" t="s">
        <v>100</v>
      </c>
      <c r="CG443" t="s">
        <v>100</v>
      </c>
      <c r="CH443" t="s">
        <v>100</v>
      </c>
      <c r="CI443" t="s">
        <v>100</v>
      </c>
      <c r="CJ443" t="s">
        <v>100</v>
      </c>
      <c r="CK443" t="s">
        <v>100</v>
      </c>
      <c r="CL443" t="s">
        <v>100</v>
      </c>
      <c r="CM443" t="s">
        <v>100</v>
      </c>
      <c r="CN443" t="s">
        <v>166</v>
      </c>
      <c r="CO443" t="s">
        <v>100</v>
      </c>
      <c r="CP443" t="s">
        <v>100</v>
      </c>
      <c r="CQ443" t="s">
        <v>152</v>
      </c>
      <c r="CR443" t="s">
        <v>153</v>
      </c>
    </row>
    <row r="444" spans="1:96">
      <c r="A444" t="s">
        <v>1651</v>
      </c>
      <c r="B444" t="s">
        <v>1652</v>
      </c>
      <c r="C444" t="s">
        <v>98</v>
      </c>
      <c r="D444" t="s">
        <v>1653</v>
      </c>
      <c r="E444" t="s">
        <v>100</v>
      </c>
      <c r="F444" t="s">
        <v>100</v>
      </c>
      <c r="G444" t="s">
        <v>157</v>
      </c>
      <c r="H444" t="s">
        <v>158</v>
      </c>
      <c r="I444" t="s">
        <v>471</v>
      </c>
      <c r="J444" t="s">
        <v>159</v>
      </c>
      <c r="K444" t="s">
        <v>1636</v>
      </c>
      <c r="L444" t="s">
        <v>106</v>
      </c>
      <c r="M444" t="s">
        <v>100</v>
      </c>
      <c r="N444" t="s">
        <v>100</v>
      </c>
      <c r="O444" t="s">
        <v>100</v>
      </c>
      <c r="P444" t="s">
        <v>1637</v>
      </c>
      <c r="Q444" t="s">
        <v>108</v>
      </c>
      <c r="R444" t="s">
        <v>109</v>
      </c>
      <c r="S444" t="s">
        <v>162</v>
      </c>
      <c r="T444" t="s">
        <v>111</v>
      </c>
      <c r="U444" t="s">
        <v>112</v>
      </c>
      <c r="V444" t="s">
        <v>113</v>
      </c>
      <c r="W444" t="s">
        <v>113</v>
      </c>
      <c r="X444" t="s">
        <v>114</v>
      </c>
      <c r="Y444" t="s">
        <v>115</v>
      </c>
      <c r="Z444" t="s">
        <v>100</v>
      </c>
      <c r="AA444" t="s">
        <v>100</v>
      </c>
      <c r="AB444" t="s">
        <v>100</v>
      </c>
      <c r="AC444" t="s">
        <v>100</v>
      </c>
      <c r="AD444" t="s">
        <v>100</v>
      </c>
      <c r="AE444" t="s">
        <v>115</v>
      </c>
      <c r="AF444" t="s">
        <v>100</v>
      </c>
      <c r="AG444" t="s">
        <v>100</v>
      </c>
      <c r="AH444" t="s">
        <v>100</v>
      </c>
      <c r="AI444" t="s">
        <v>100</v>
      </c>
      <c r="AJ444" t="s">
        <v>100</v>
      </c>
      <c r="AK444" t="s">
        <v>100</v>
      </c>
      <c r="AL444" t="s">
        <v>100</v>
      </c>
      <c r="AM444" t="s">
        <v>100</v>
      </c>
      <c r="AN444" t="s">
        <v>100</v>
      </c>
      <c r="AO444" t="s">
        <v>100</v>
      </c>
      <c r="AP444" t="s">
        <v>100</v>
      </c>
      <c r="AQ444" t="s">
        <v>100</v>
      </c>
      <c r="AR444" t="s">
        <v>100</v>
      </c>
      <c r="AS444" t="s">
        <v>100</v>
      </c>
      <c r="AT444" t="s">
        <v>100</v>
      </c>
      <c r="AU444" t="s">
        <v>100</v>
      </c>
      <c r="AV444" t="s">
        <v>100</v>
      </c>
      <c r="AW444" t="s">
        <v>100</v>
      </c>
      <c r="AX444" t="s">
        <v>100</v>
      </c>
      <c r="AY444" t="s">
        <v>100</v>
      </c>
      <c r="AZ444" t="s">
        <v>100</v>
      </c>
      <c r="BA444" t="s">
        <v>100</v>
      </c>
      <c r="BB444" t="s">
        <v>100</v>
      </c>
      <c r="BC444" t="s">
        <v>100</v>
      </c>
      <c r="BD444" t="s">
        <v>100</v>
      </c>
      <c r="BE444" t="s">
        <v>100</v>
      </c>
      <c r="BF444" t="s">
        <v>100</v>
      </c>
      <c r="BG444" t="s">
        <v>100</v>
      </c>
      <c r="BH444" t="s">
        <v>100</v>
      </c>
      <c r="BI444" t="s">
        <v>100</v>
      </c>
      <c r="BJ444" t="s">
        <v>100</v>
      </c>
      <c r="BK444" t="s">
        <v>100</v>
      </c>
      <c r="BL444" t="s">
        <v>100</v>
      </c>
      <c r="BM444" t="s">
        <v>100</v>
      </c>
      <c r="BN444" t="s">
        <v>100</v>
      </c>
      <c r="BO444" t="s">
        <v>100</v>
      </c>
      <c r="BP444" t="s">
        <v>100</v>
      </c>
      <c r="BQ444" t="s">
        <v>100</v>
      </c>
      <c r="BR444" t="s">
        <v>100</v>
      </c>
      <c r="BS444" t="s">
        <v>100</v>
      </c>
      <c r="BT444" t="s">
        <v>100</v>
      </c>
      <c r="BU444" t="s">
        <v>100</v>
      </c>
      <c r="BV444" t="s">
        <v>100</v>
      </c>
      <c r="BW444" t="s">
        <v>100</v>
      </c>
      <c r="BX444" t="s">
        <v>100</v>
      </c>
      <c r="BY444" t="s">
        <v>100</v>
      </c>
      <c r="BZ444" t="s">
        <v>100</v>
      </c>
      <c r="CA444" t="s">
        <v>100</v>
      </c>
      <c r="CB444" t="s">
        <v>100</v>
      </c>
      <c r="CC444" t="s">
        <v>100</v>
      </c>
      <c r="CD444" t="s">
        <v>100</v>
      </c>
      <c r="CE444" t="s">
        <v>100</v>
      </c>
      <c r="CF444" t="s">
        <v>100</v>
      </c>
      <c r="CG444" t="s">
        <v>100</v>
      </c>
      <c r="CH444" t="s">
        <v>100</v>
      </c>
      <c r="CI444" t="s">
        <v>100</v>
      </c>
      <c r="CJ444" t="s">
        <v>115</v>
      </c>
      <c r="CK444" t="s">
        <v>100</v>
      </c>
      <c r="CL444" t="s">
        <v>100</v>
      </c>
      <c r="CM444" t="s">
        <v>100</v>
      </c>
      <c r="CN444" t="s">
        <v>823</v>
      </c>
      <c r="CO444" t="s">
        <v>117</v>
      </c>
      <c r="CP444" t="s">
        <v>117</v>
      </c>
      <c r="CQ444" t="s">
        <v>100</v>
      </c>
      <c r="CR444" t="s">
        <v>100</v>
      </c>
    </row>
    <row r="445" spans="1:96">
      <c r="A445" t="s">
        <v>1654</v>
      </c>
      <c r="B445" t="s">
        <v>1655</v>
      </c>
      <c r="C445" t="s">
        <v>98</v>
      </c>
      <c r="D445" t="s">
        <v>1656</v>
      </c>
      <c r="E445" t="s">
        <v>1657</v>
      </c>
      <c r="F445" t="s">
        <v>100</v>
      </c>
      <c r="G445" t="s">
        <v>101</v>
      </c>
      <c r="H445" t="s">
        <v>102</v>
      </c>
      <c r="I445" t="s">
        <v>103</v>
      </c>
      <c r="J445" t="s">
        <v>1658</v>
      </c>
      <c r="K445" t="s">
        <v>197</v>
      </c>
      <c r="L445" t="s">
        <v>106</v>
      </c>
      <c r="M445" t="s">
        <v>1659</v>
      </c>
      <c r="N445" t="s">
        <v>100</v>
      </c>
      <c r="O445" t="s">
        <v>100</v>
      </c>
      <c r="P445" t="s">
        <v>107</v>
      </c>
      <c r="Q445" t="s">
        <v>108</v>
      </c>
      <c r="R445" t="s">
        <v>109</v>
      </c>
      <c r="S445" t="s">
        <v>162</v>
      </c>
      <c r="T445" t="s">
        <v>111</v>
      </c>
      <c r="U445" t="s">
        <v>112</v>
      </c>
      <c r="V445" t="s">
        <v>113</v>
      </c>
      <c r="W445" t="s">
        <v>113</v>
      </c>
      <c r="X445" t="s">
        <v>114</v>
      </c>
      <c r="Y445" t="s">
        <v>115</v>
      </c>
      <c r="Z445" t="s">
        <v>100</v>
      </c>
      <c r="AA445" t="s">
        <v>100</v>
      </c>
      <c r="AB445" t="s">
        <v>100</v>
      </c>
      <c r="AC445" t="s">
        <v>100</v>
      </c>
      <c r="AD445" t="s">
        <v>100</v>
      </c>
      <c r="AE445" t="s">
        <v>115</v>
      </c>
      <c r="AF445" t="s">
        <v>100</v>
      </c>
      <c r="AG445" t="s">
        <v>100</v>
      </c>
      <c r="AH445" t="s">
        <v>100</v>
      </c>
      <c r="AI445" t="s">
        <v>100</v>
      </c>
      <c r="AJ445" t="s">
        <v>100</v>
      </c>
      <c r="AK445" t="s">
        <v>100</v>
      </c>
      <c r="AL445" t="s">
        <v>100</v>
      </c>
      <c r="AM445" t="s">
        <v>100</v>
      </c>
      <c r="AN445" t="s">
        <v>100</v>
      </c>
      <c r="AO445" t="s">
        <v>100</v>
      </c>
      <c r="AP445" t="s">
        <v>100</v>
      </c>
      <c r="AQ445" t="s">
        <v>100</v>
      </c>
      <c r="AR445" t="s">
        <v>100</v>
      </c>
      <c r="AS445" t="s">
        <v>100</v>
      </c>
      <c r="AT445" t="s">
        <v>100</v>
      </c>
      <c r="AU445" t="s">
        <v>100</v>
      </c>
      <c r="AV445" t="s">
        <v>100</v>
      </c>
      <c r="AW445" t="s">
        <v>100</v>
      </c>
      <c r="AX445" t="s">
        <v>100</v>
      </c>
      <c r="AY445" t="s">
        <v>100</v>
      </c>
      <c r="AZ445" t="s">
        <v>100</v>
      </c>
      <c r="BA445" t="s">
        <v>100</v>
      </c>
      <c r="BB445" t="s">
        <v>100</v>
      </c>
      <c r="BC445" t="s">
        <v>100</v>
      </c>
      <c r="BD445" t="s">
        <v>100</v>
      </c>
      <c r="BE445" t="s">
        <v>100</v>
      </c>
      <c r="BF445" t="s">
        <v>100</v>
      </c>
      <c r="BG445" t="s">
        <v>100</v>
      </c>
      <c r="BH445" t="s">
        <v>100</v>
      </c>
      <c r="BI445" t="s">
        <v>100</v>
      </c>
      <c r="BJ445" t="s">
        <v>100</v>
      </c>
      <c r="BK445" t="s">
        <v>100</v>
      </c>
      <c r="BL445" t="s">
        <v>100</v>
      </c>
      <c r="BM445" t="s">
        <v>100</v>
      </c>
      <c r="BN445" t="s">
        <v>100</v>
      </c>
      <c r="BO445" t="s">
        <v>100</v>
      </c>
      <c r="BP445" t="s">
        <v>100</v>
      </c>
      <c r="BQ445" t="s">
        <v>100</v>
      </c>
      <c r="BR445" t="s">
        <v>100</v>
      </c>
      <c r="BS445" t="s">
        <v>100</v>
      </c>
      <c r="BT445" t="s">
        <v>100</v>
      </c>
      <c r="BU445" t="s">
        <v>100</v>
      </c>
      <c r="BV445" t="s">
        <v>100</v>
      </c>
      <c r="BW445" t="s">
        <v>100</v>
      </c>
      <c r="BX445" t="s">
        <v>100</v>
      </c>
      <c r="BY445" t="s">
        <v>100</v>
      </c>
      <c r="BZ445" t="s">
        <v>100</v>
      </c>
      <c r="CA445" t="s">
        <v>100</v>
      </c>
      <c r="CB445" t="s">
        <v>100</v>
      </c>
      <c r="CC445" t="s">
        <v>100</v>
      </c>
      <c r="CD445" t="s">
        <v>100</v>
      </c>
      <c r="CE445" t="s">
        <v>100</v>
      </c>
      <c r="CF445" t="s">
        <v>100</v>
      </c>
      <c r="CG445" t="s">
        <v>100</v>
      </c>
      <c r="CH445" t="s">
        <v>100</v>
      </c>
      <c r="CI445" t="s">
        <v>100</v>
      </c>
      <c r="CJ445" t="s">
        <v>115</v>
      </c>
      <c r="CK445" t="s">
        <v>100</v>
      </c>
      <c r="CL445" t="s">
        <v>100</v>
      </c>
      <c r="CM445" t="s">
        <v>100</v>
      </c>
      <c r="CN445" t="s">
        <v>116</v>
      </c>
      <c r="CO445" t="s">
        <v>117</v>
      </c>
      <c r="CP445" t="s">
        <v>117</v>
      </c>
      <c r="CQ445" t="s">
        <v>100</v>
      </c>
      <c r="CR445" t="s">
        <v>100</v>
      </c>
    </row>
    <row r="446" spans="1:96">
      <c r="A446" t="s">
        <v>1660</v>
      </c>
      <c r="B446" t="s">
        <v>1661</v>
      </c>
      <c r="C446" t="s">
        <v>98</v>
      </c>
      <c r="D446" t="s">
        <v>1662</v>
      </c>
      <c r="E446" t="s">
        <v>100</v>
      </c>
      <c r="F446" t="s">
        <v>100</v>
      </c>
      <c r="G446" t="s">
        <v>101</v>
      </c>
      <c r="H446" t="s">
        <v>102</v>
      </c>
      <c r="I446" t="s">
        <v>103</v>
      </c>
      <c r="J446" t="s">
        <v>1663</v>
      </c>
      <c r="K446" t="s">
        <v>293</v>
      </c>
      <c r="L446" t="s">
        <v>106</v>
      </c>
      <c r="M446" t="s">
        <v>100</v>
      </c>
      <c r="N446" t="s">
        <v>100</v>
      </c>
      <c r="O446" t="s">
        <v>100</v>
      </c>
      <c r="P446" t="s">
        <v>107</v>
      </c>
      <c r="Q446" t="s">
        <v>108</v>
      </c>
      <c r="R446" t="s">
        <v>109</v>
      </c>
      <c r="S446" t="s">
        <v>110</v>
      </c>
      <c r="T446" t="s">
        <v>111</v>
      </c>
      <c r="U446" t="s">
        <v>112</v>
      </c>
      <c r="V446" t="s">
        <v>252</v>
      </c>
      <c r="W446" t="s">
        <v>252</v>
      </c>
      <c r="X446" t="s">
        <v>294</v>
      </c>
      <c r="Y446" t="s">
        <v>115</v>
      </c>
      <c r="Z446" t="s">
        <v>100</v>
      </c>
      <c r="AA446" t="s">
        <v>100</v>
      </c>
      <c r="AB446" t="s">
        <v>100</v>
      </c>
      <c r="AC446" t="s">
        <v>100</v>
      </c>
      <c r="AD446" t="s">
        <v>100</v>
      </c>
      <c r="AE446" t="s">
        <v>115</v>
      </c>
      <c r="AF446" t="s">
        <v>100</v>
      </c>
      <c r="AG446" t="s">
        <v>100</v>
      </c>
      <c r="AH446" t="s">
        <v>100</v>
      </c>
      <c r="AI446" t="s">
        <v>100</v>
      </c>
      <c r="AJ446" t="s">
        <v>100</v>
      </c>
      <c r="AK446" t="s">
        <v>100</v>
      </c>
      <c r="AL446" t="s">
        <v>100</v>
      </c>
      <c r="AM446" t="s">
        <v>100</v>
      </c>
      <c r="AN446" t="s">
        <v>100</v>
      </c>
      <c r="AO446" t="s">
        <v>100</v>
      </c>
      <c r="AP446" t="s">
        <v>100</v>
      </c>
      <c r="AQ446" t="s">
        <v>100</v>
      </c>
      <c r="AR446" t="s">
        <v>100</v>
      </c>
      <c r="AS446" t="s">
        <v>100</v>
      </c>
      <c r="AT446" t="s">
        <v>100</v>
      </c>
      <c r="AU446" t="s">
        <v>100</v>
      </c>
      <c r="AV446" t="s">
        <v>100</v>
      </c>
      <c r="AW446" t="s">
        <v>100</v>
      </c>
      <c r="AX446" t="s">
        <v>100</v>
      </c>
      <c r="AY446" t="s">
        <v>100</v>
      </c>
      <c r="AZ446" t="s">
        <v>100</v>
      </c>
      <c r="BA446" t="s">
        <v>100</v>
      </c>
      <c r="BB446" t="s">
        <v>100</v>
      </c>
      <c r="BC446" t="s">
        <v>100</v>
      </c>
      <c r="BD446" t="s">
        <v>100</v>
      </c>
      <c r="BE446" t="s">
        <v>100</v>
      </c>
      <c r="BF446" t="s">
        <v>100</v>
      </c>
      <c r="BG446" t="s">
        <v>100</v>
      </c>
      <c r="BH446" t="s">
        <v>100</v>
      </c>
      <c r="BI446" t="s">
        <v>100</v>
      </c>
      <c r="BJ446" t="s">
        <v>100</v>
      </c>
      <c r="BK446" t="s">
        <v>100</v>
      </c>
      <c r="BL446" t="s">
        <v>100</v>
      </c>
      <c r="BM446" t="s">
        <v>100</v>
      </c>
      <c r="BN446" t="s">
        <v>100</v>
      </c>
      <c r="BO446" t="s">
        <v>100</v>
      </c>
      <c r="BP446" t="s">
        <v>100</v>
      </c>
      <c r="BQ446" t="s">
        <v>100</v>
      </c>
      <c r="BR446" t="s">
        <v>100</v>
      </c>
      <c r="BS446" t="s">
        <v>100</v>
      </c>
      <c r="BT446" t="s">
        <v>100</v>
      </c>
      <c r="BU446" t="s">
        <v>100</v>
      </c>
      <c r="BV446" t="s">
        <v>100</v>
      </c>
      <c r="BW446" t="s">
        <v>100</v>
      </c>
      <c r="BX446" t="s">
        <v>100</v>
      </c>
      <c r="BY446" t="s">
        <v>100</v>
      </c>
      <c r="BZ446" t="s">
        <v>100</v>
      </c>
      <c r="CA446" t="s">
        <v>100</v>
      </c>
      <c r="CB446" t="s">
        <v>100</v>
      </c>
      <c r="CC446" t="s">
        <v>100</v>
      </c>
      <c r="CD446" t="s">
        <v>100</v>
      </c>
      <c r="CE446" t="s">
        <v>100</v>
      </c>
      <c r="CF446" t="s">
        <v>100</v>
      </c>
      <c r="CG446" t="s">
        <v>100</v>
      </c>
      <c r="CH446" t="s">
        <v>100</v>
      </c>
      <c r="CI446" t="s">
        <v>100</v>
      </c>
      <c r="CJ446" t="s">
        <v>115</v>
      </c>
      <c r="CK446" t="s">
        <v>100</v>
      </c>
      <c r="CL446" t="s">
        <v>100</v>
      </c>
      <c r="CM446" t="s">
        <v>100</v>
      </c>
      <c r="CN446" t="s">
        <v>116</v>
      </c>
      <c r="CO446" t="s">
        <v>117</v>
      </c>
      <c r="CP446" t="s">
        <v>117</v>
      </c>
      <c r="CQ446" t="s">
        <v>100</v>
      </c>
      <c r="CR446" t="s">
        <v>100</v>
      </c>
    </row>
    <row r="447" spans="1:96">
      <c r="A447" t="s">
        <v>1664</v>
      </c>
      <c r="B447" t="s">
        <v>1665</v>
      </c>
      <c r="C447" t="s">
        <v>98</v>
      </c>
      <c r="D447" t="s">
        <v>1666</v>
      </c>
      <c r="E447" t="s">
        <v>100</v>
      </c>
      <c r="F447" t="s">
        <v>100</v>
      </c>
      <c r="G447" t="s">
        <v>101</v>
      </c>
      <c r="H447" t="s">
        <v>102</v>
      </c>
      <c r="I447" t="s">
        <v>103</v>
      </c>
      <c r="J447" t="s">
        <v>1663</v>
      </c>
      <c r="K447" t="s">
        <v>197</v>
      </c>
      <c r="L447" t="s">
        <v>106</v>
      </c>
      <c r="M447" t="s">
        <v>100</v>
      </c>
      <c r="N447" t="s">
        <v>100</v>
      </c>
      <c r="O447" t="s">
        <v>100</v>
      </c>
      <c r="P447" t="s">
        <v>107</v>
      </c>
      <c r="Q447" t="s">
        <v>108</v>
      </c>
      <c r="R447" t="s">
        <v>109</v>
      </c>
      <c r="S447" t="s">
        <v>162</v>
      </c>
      <c r="T447" t="s">
        <v>111</v>
      </c>
      <c r="U447" t="s">
        <v>112</v>
      </c>
      <c r="V447" t="s">
        <v>113</v>
      </c>
      <c r="W447" t="s">
        <v>113</v>
      </c>
      <c r="X447" t="s">
        <v>114</v>
      </c>
      <c r="Y447" t="s">
        <v>115</v>
      </c>
      <c r="Z447" t="s">
        <v>100</v>
      </c>
      <c r="AA447" t="s">
        <v>100</v>
      </c>
      <c r="AB447" t="s">
        <v>100</v>
      </c>
      <c r="AC447" t="s">
        <v>100</v>
      </c>
      <c r="AD447" t="s">
        <v>100</v>
      </c>
      <c r="AE447" t="s">
        <v>115</v>
      </c>
      <c r="AF447" t="s">
        <v>100</v>
      </c>
      <c r="AG447" t="s">
        <v>100</v>
      </c>
      <c r="AH447" t="s">
        <v>100</v>
      </c>
      <c r="AI447" t="s">
        <v>100</v>
      </c>
      <c r="AJ447" t="s">
        <v>100</v>
      </c>
      <c r="AK447" t="s">
        <v>100</v>
      </c>
      <c r="AL447" t="s">
        <v>100</v>
      </c>
      <c r="AM447" t="s">
        <v>100</v>
      </c>
      <c r="AN447" t="s">
        <v>100</v>
      </c>
      <c r="AO447" t="s">
        <v>100</v>
      </c>
      <c r="AP447" t="s">
        <v>100</v>
      </c>
      <c r="AQ447" t="s">
        <v>100</v>
      </c>
      <c r="AR447" t="s">
        <v>100</v>
      </c>
      <c r="AS447" t="s">
        <v>100</v>
      </c>
      <c r="AT447" t="s">
        <v>100</v>
      </c>
      <c r="AU447" t="s">
        <v>100</v>
      </c>
      <c r="AV447" t="s">
        <v>100</v>
      </c>
      <c r="AW447" t="s">
        <v>100</v>
      </c>
      <c r="AX447" t="s">
        <v>100</v>
      </c>
      <c r="AY447" t="s">
        <v>100</v>
      </c>
      <c r="AZ447" t="s">
        <v>100</v>
      </c>
      <c r="BA447" t="s">
        <v>100</v>
      </c>
      <c r="BB447" t="s">
        <v>100</v>
      </c>
      <c r="BC447" t="s">
        <v>100</v>
      </c>
      <c r="BD447" t="s">
        <v>100</v>
      </c>
      <c r="BE447" t="s">
        <v>100</v>
      </c>
      <c r="BF447" t="s">
        <v>100</v>
      </c>
      <c r="BG447" t="s">
        <v>100</v>
      </c>
      <c r="BH447" t="s">
        <v>100</v>
      </c>
      <c r="BI447" t="s">
        <v>100</v>
      </c>
      <c r="BJ447" t="s">
        <v>100</v>
      </c>
      <c r="BK447" t="s">
        <v>100</v>
      </c>
      <c r="BL447" t="s">
        <v>100</v>
      </c>
      <c r="BM447" t="s">
        <v>100</v>
      </c>
      <c r="BN447" t="s">
        <v>100</v>
      </c>
      <c r="BO447" t="s">
        <v>100</v>
      </c>
      <c r="BP447" t="s">
        <v>100</v>
      </c>
      <c r="BQ447" t="s">
        <v>100</v>
      </c>
      <c r="BR447" t="s">
        <v>100</v>
      </c>
      <c r="BS447" t="s">
        <v>100</v>
      </c>
      <c r="BT447" t="s">
        <v>100</v>
      </c>
      <c r="BU447" t="s">
        <v>100</v>
      </c>
      <c r="BV447" t="s">
        <v>100</v>
      </c>
      <c r="BW447" t="s">
        <v>100</v>
      </c>
      <c r="BX447" t="s">
        <v>100</v>
      </c>
      <c r="BY447" t="s">
        <v>100</v>
      </c>
      <c r="BZ447" t="s">
        <v>100</v>
      </c>
      <c r="CA447" t="s">
        <v>100</v>
      </c>
      <c r="CB447" t="s">
        <v>100</v>
      </c>
      <c r="CC447" t="s">
        <v>100</v>
      </c>
      <c r="CD447" t="s">
        <v>100</v>
      </c>
      <c r="CE447" t="s">
        <v>100</v>
      </c>
      <c r="CF447" t="s">
        <v>100</v>
      </c>
      <c r="CG447" t="s">
        <v>100</v>
      </c>
      <c r="CH447" t="s">
        <v>100</v>
      </c>
      <c r="CI447" t="s">
        <v>100</v>
      </c>
      <c r="CJ447" t="s">
        <v>115</v>
      </c>
      <c r="CK447" t="s">
        <v>100</v>
      </c>
      <c r="CL447" t="s">
        <v>100</v>
      </c>
      <c r="CM447" t="s">
        <v>100</v>
      </c>
      <c r="CN447" t="s">
        <v>116</v>
      </c>
      <c r="CO447" t="s">
        <v>117</v>
      </c>
      <c r="CP447" t="s">
        <v>117</v>
      </c>
      <c r="CQ447" t="s">
        <v>100</v>
      </c>
      <c r="CR447" t="s">
        <v>100</v>
      </c>
    </row>
    <row r="448" spans="1:96">
      <c r="A448" t="s">
        <v>1667</v>
      </c>
      <c r="B448" t="s">
        <v>1668</v>
      </c>
      <c r="C448" t="s">
        <v>98</v>
      </c>
      <c r="D448" t="s">
        <v>1669</v>
      </c>
      <c r="E448" t="s">
        <v>100</v>
      </c>
      <c r="F448" t="s">
        <v>100</v>
      </c>
      <c r="G448" t="s">
        <v>101</v>
      </c>
      <c r="H448" t="s">
        <v>102</v>
      </c>
      <c r="I448" t="s">
        <v>103</v>
      </c>
      <c r="J448" t="s">
        <v>1663</v>
      </c>
      <c r="K448" t="s">
        <v>197</v>
      </c>
      <c r="L448" t="s">
        <v>106</v>
      </c>
      <c r="M448" t="s">
        <v>100</v>
      </c>
      <c r="N448" t="s">
        <v>100</v>
      </c>
      <c r="O448" t="s">
        <v>100</v>
      </c>
      <c r="P448" t="s">
        <v>107</v>
      </c>
      <c r="Q448" t="s">
        <v>108</v>
      </c>
      <c r="R448" t="s">
        <v>109</v>
      </c>
      <c r="S448" t="s">
        <v>162</v>
      </c>
      <c r="T448" t="s">
        <v>111</v>
      </c>
      <c r="U448" t="s">
        <v>112</v>
      </c>
      <c r="V448" t="s">
        <v>113</v>
      </c>
      <c r="W448" t="s">
        <v>113</v>
      </c>
      <c r="X448" t="s">
        <v>114</v>
      </c>
      <c r="Y448" t="s">
        <v>115</v>
      </c>
      <c r="Z448" t="s">
        <v>100</v>
      </c>
      <c r="AA448" t="s">
        <v>100</v>
      </c>
      <c r="AB448" t="s">
        <v>100</v>
      </c>
      <c r="AC448" t="s">
        <v>100</v>
      </c>
      <c r="AD448" t="s">
        <v>100</v>
      </c>
      <c r="AE448" t="s">
        <v>115</v>
      </c>
      <c r="AF448" t="s">
        <v>100</v>
      </c>
      <c r="AG448" t="s">
        <v>100</v>
      </c>
      <c r="AH448" t="s">
        <v>100</v>
      </c>
      <c r="AI448" t="s">
        <v>100</v>
      </c>
      <c r="AJ448" t="s">
        <v>100</v>
      </c>
      <c r="AK448" t="s">
        <v>100</v>
      </c>
      <c r="AL448" t="s">
        <v>100</v>
      </c>
      <c r="AM448" t="s">
        <v>100</v>
      </c>
      <c r="AN448" t="s">
        <v>100</v>
      </c>
      <c r="AO448" t="s">
        <v>100</v>
      </c>
      <c r="AP448" t="s">
        <v>100</v>
      </c>
      <c r="AQ448" t="s">
        <v>100</v>
      </c>
      <c r="AR448" t="s">
        <v>100</v>
      </c>
      <c r="AS448" t="s">
        <v>100</v>
      </c>
      <c r="AT448" t="s">
        <v>100</v>
      </c>
      <c r="AU448" t="s">
        <v>100</v>
      </c>
      <c r="AV448" t="s">
        <v>100</v>
      </c>
      <c r="AW448" t="s">
        <v>100</v>
      </c>
      <c r="AX448" t="s">
        <v>100</v>
      </c>
      <c r="AY448" t="s">
        <v>100</v>
      </c>
      <c r="AZ448" t="s">
        <v>100</v>
      </c>
      <c r="BA448" t="s">
        <v>100</v>
      </c>
      <c r="BB448" t="s">
        <v>100</v>
      </c>
      <c r="BC448" t="s">
        <v>100</v>
      </c>
      <c r="BD448" t="s">
        <v>100</v>
      </c>
      <c r="BE448" t="s">
        <v>100</v>
      </c>
      <c r="BF448" t="s">
        <v>100</v>
      </c>
      <c r="BG448" t="s">
        <v>100</v>
      </c>
      <c r="BH448" t="s">
        <v>100</v>
      </c>
      <c r="BI448" t="s">
        <v>100</v>
      </c>
      <c r="BJ448" t="s">
        <v>100</v>
      </c>
      <c r="BK448" t="s">
        <v>100</v>
      </c>
      <c r="BL448" t="s">
        <v>100</v>
      </c>
      <c r="BM448" t="s">
        <v>100</v>
      </c>
      <c r="BN448" t="s">
        <v>100</v>
      </c>
      <c r="BO448" t="s">
        <v>100</v>
      </c>
      <c r="BP448" t="s">
        <v>100</v>
      </c>
      <c r="BQ448" t="s">
        <v>100</v>
      </c>
      <c r="BR448" t="s">
        <v>100</v>
      </c>
      <c r="BS448" t="s">
        <v>100</v>
      </c>
      <c r="BT448" t="s">
        <v>100</v>
      </c>
      <c r="BU448" t="s">
        <v>100</v>
      </c>
      <c r="BV448" t="s">
        <v>100</v>
      </c>
      <c r="BW448" t="s">
        <v>100</v>
      </c>
      <c r="BX448" t="s">
        <v>100</v>
      </c>
      <c r="BY448" t="s">
        <v>100</v>
      </c>
      <c r="BZ448" t="s">
        <v>100</v>
      </c>
      <c r="CA448" t="s">
        <v>100</v>
      </c>
      <c r="CB448" t="s">
        <v>100</v>
      </c>
      <c r="CC448" t="s">
        <v>100</v>
      </c>
      <c r="CD448" t="s">
        <v>100</v>
      </c>
      <c r="CE448" t="s">
        <v>100</v>
      </c>
      <c r="CF448" t="s">
        <v>100</v>
      </c>
      <c r="CG448" t="s">
        <v>100</v>
      </c>
      <c r="CH448" t="s">
        <v>100</v>
      </c>
      <c r="CI448" t="s">
        <v>100</v>
      </c>
      <c r="CJ448" t="s">
        <v>115</v>
      </c>
      <c r="CK448" t="s">
        <v>100</v>
      </c>
      <c r="CL448" t="s">
        <v>100</v>
      </c>
      <c r="CM448" t="s">
        <v>100</v>
      </c>
      <c r="CN448" t="s">
        <v>116</v>
      </c>
      <c r="CO448" t="s">
        <v>117</v>
      </c>
      <c r="CP448" t="s">
        <v>117</v>
      </c>
      <c r="CQ448" t="s">
        <v>100</v>
      </c>
      <c r="CR448" t="s">
        <v>100</v>
      </c>
    </row>
    <row r="449" spans="1:96">
      <c r="A449" t="s">
        <v>1670</v>
      </c>
      <c r="B449" t="s">
        <v>1671</v>
      </c>
      <c r="C449" t="s">
        <v>98</v>
      </c>
      <c r="D449" t="s">
        <v>1672</v>
      </c>
      <c r="E449" t="s">
        <v>100</v>
      </c>
      <c r="F449" t="s">
        <v>100</v>
      </c>
      <c r="G449" t="s">
        <v>101</v>
      </c>
      <c r="H449" t="s">
        <v>102</v>
      </c>
      <c r="I449" t="s">
        <v>103</v>
      </c>
      <c r="J449" t="s">
        <v>1663</v>
      </c>
      <c r="K449" t="s">
        <v>197</v>
      </c>
      <c r="L449" t="s">
        <v>106</v>
      </c>
      <c r="M449" t="s">
        <v>100</v>
      </c>
      <c r="N449" t="s">
        <v>100</v>
      </c>
      <c r="O449" t="s">
        <v>100</v>
      </c>
      <c r="P449" t="s">
        <v>107</v>
      </c>
      <c r="Q449" t="s">
        <v>108</v>
      </c>
      <c r="R449" t="s">
        <v>109</v>
      </c>
      <c r="S449" t="s">
        <v>162</v>
      </c>
      <c r="T449" t="s">
        <v>111</v>
      </c>
      <c r="U449" t="s">
        <v>112</v>
      </c>
      <c r="V449" t="s">
        <v>113</v>
      </c>
      <c r="W449" t="s">
        <v>113</v>
      </c>
      <c r="X449" t="s">
        <v>114</v>
      </c>
      <c r="Y449" t="s">
        <v>115</v>
      </c>
      <c r="Z449" t="s">
        <v>100</v>
      </c>
      <c r="AA449" t="s">
        <v>100</v>
      </c>
      <c r="AB449" t="s">
        <v>100</v>
      </c>
      <c r="AC449" t="s">
        <v>100</v>
      </c>
      <c r="AD449" t="s">
        <v>100</v>
      </c>
      <c r="AE449" t="s">
        <v>115</v>
      </c>
      <c r="AF449" t="s">
        <v>100</v>
      </c>
      <c r="AG449" t="s">
        <v>100</v>
      </c>
      <c r="AH449" t="s">
        <v>100</v>
      </c>
      <c r="AI449" t="s">
        <v>100</v>
      </c>
      <c r="AJ449" t="s">
        <v>100</v>
      </c>
      <c r="AK449" t="s">
        <v>100</v>
      </c>
      <c r="AL449" t="s">
        <v>100</v>
      </c>
      <c r="AM449" t="s">
        <v>100</v>
      </c>
      <c r="AN449" t="s">
        <v>100</v>
      </c>
      <c r="AO449" t="s">
        <v>100</v>
      </c>
      <c r="AP449" t="s">
        <v>100</v>
      </c>
      <c r="AQ449" t="s">
        <v>100</v>
      </c>
      <c r="AR449" t="s">
        <v>100</v>
      </c>
      <c r="AS449" t="s">
        <v>100</v>
      </c>
      <c r="AT449" t="s">
        <v>100</v>
      </c>
      <c r="AU449" t="s">
        <v>100</v>
      </c>
      <c r="AV449" t="s">
        <v>100</v>
      </c>
      <c r="AW449" t="s">
        <v>100</v>
      </c>
      <c r="AX449" t="s">
        <v>100</v>
      </c>
      <c r="AY449" t="s">
        <v>100</v>
      </c>
      <c r="AZ449" t="s">
        <v>100</v>
      </c>
      <c r="BA449" t="s">
        <v>100</v>
      </c>
      <c r="BB449" t="s">
        <v>100</v>
      </c>
      <c r="BC449" t="s">
        <v>100</v>
      </c>
      <c r="BD449" t="s">
        <v>100</v>
      </c>
      <c r="BE449" t="s">
        <v>100</v>
      </c>
      <c r="BF449" t="s">
        <v>100</v>
      </c>
      <c r="BG449" t="s">
        <v>100</v>
      </c>
      <c r="BH449" t="s">
        <v>100</v>
      </c>
      <c r="BI449" t="s">
        <v>100</v>
      </c>
      <c r="BJ449" t="s">
        <v>100</v>
      </c>
      <c r="BK449" t="s">
        <v>100</v>
      </c>
      <c r="BL449" t="s">
        <v>100</v>
      </c>
      <c r="BM449" t="s">
        <v>100</v>
      </c>
      <c r="BN449" t="s">
        <v>100</v>
      </c>
      <c r="BO449" t="s">
        <v>100</v>
      </c>
      <c r="BP449" t="s">
        <v>100</v>
      </c>
      <c r="BQ449" t="s">
        <v>100</v>
      </c>
      <c r="BR449" t="s">
        <v>100</v>
      </c>
      <c r="BS449" t="s">
        <v>100</v>
      </c>
      <c r="BT449" t="s">
        <v>100</v>
      </c>
      <c r="BU449" t="s">
        <v>100</v>
      </c>
      <c r="BV449" t="s">
        <v>100</v>
      </c>
      <c r="BW449" t="s">
        <v>100</v>
      </c>
      <c r="BX449" t="s">
        <v>100</v>
      </c>
      <c r="BY449" t="s">
        <v>100</v>
      </c>
      <c r="BZ449" t="s">
        <v>100</v>
      </c>
      <c r="CA449" t="s">
        <v>100</v>
      </c>
      <c r="CB449" t="s">
        <v>100</v>
      </c>
      <c r="CC449" t="s">
        <v>100</v>
      </c>
      <c r="CD449" t="s">
        <v>100</v>
      </c>
      <c r="CE449" t="s">
        <v>100</v>
      </c>
      <c r="CF449" t="s">
        <v>100</v>
      </c>
      <c r="CG449" t="s">
        <v>100</v>
      </c>
      <c r="CH449" t="s">
        <v>100</v>
      </c>
      <c r="CI449" t="s">
        <v>100</v>
      </c>
      <c r="CJ449" t="s">
        <v>115</v>
      </c>
      <c r="CK449" t="s">
        <v>100</v>
      </c>
      <c r="CL449" t="s">
        <v>100</v>
      </c>
      <c r="CM449" t="s">
        <v>100</v>
      </c>
      <c r="CN449" t="s">
        <v>116</v>
      </c>
      <c r="CO449" t="s">
        <v>117</v>
      </c>
      <c r="CP449" t="s">
        <v>117</v>
      </c>
      <c r="CQ449" t="s">
        <v>100</v>
      </c>
      <c r="CR449" t="s">
        <v>100</v>
      </c>
    </row>
    <row r="450" spans="1:96">
      <c r="A450" t="s">
        <v>1663</v>
      </c>
      <c r="B450" t="s">
        <v>1673</v>
      </c>
      <c r="C450" t="s">
        <v>200</v>
      </c>
      <c r="D450" t="s">
        <v>1674</v>
      </c>
      <c r="E450" t="s">
        <v>202</v>
      </c>
      <c r="F450" t="s">
        <v>100</v>
      </c>
      <c r="G450" t="s">
        <v>101</v>
      </c>
      <c r="H450" t="s">
        <v>102</v>
      </c>
      <c r="I450" t="s">
        <v>103</v>
      </c>
      <c r="J450" t="s">
        <v>1663</v>
      </c>
      <c r="K450" t="s">
        <v>197</v>
      </c>
      <c r="L450" t="s">
        <v>106</v>
      </c>
      <c r="M450" t="s">
        <v>100</v>
      </c>
      <c r="N450" t="s">
        <v>100</v>
      </c>
      <c r="O450" t="s">
        <v>100</v>
      </c>
      <c r="P450" t="s">
        <v>146</v>
      </c>
      <c r="Q450" t="s">
        <v>108</v>
      </c>
      <c r="R450" t="s">
        <v>148</v>
      </c>
      <c r="S450" t="s">
        <v>100</v>
      </c>
      <c r="T450" t="s">
        <v>100</v>
      </c>
      <c r="U450" t="s">
        <v>112</v>
      </c>
      <c r="V450" t="s">
        <v>134</v>
      </c>
      <c r="W450" t="s">
        <v>134</v>
      </c>
      <c r="X450" t="s">
        <v>135</v>
      </c>
      <c r="Y450" t="s">
        <v>100</v>
      </c>
      <c r="Z450" t="s">
        <v>100</v>
      </c>
      <c r="AA450" t="s">
        <v>100</v>
      </c>
      <c r="AB450" t="s">
        <v>100</v>
      </c>
      <c r="AC450" t="s">
        <v>100</v>
      </c>
      <c r="AD450" t="s">
        <v>100</v>
      </c>
      <c r="AE450" t="s">
        <v>115</v>
      </c>
      <c r="AF450" t="s">
        <v>100</v>
      </c>
      <c r="AG450" t="s">
        <v>100</v>
      </c>
      <c r="AH450" t="s">
        <v>100</v>
      </c>
      <c r="AI450" t="s">
        <v>100</v>
      </c>
      <c r="AJ450" t="s">
        <v>100</v>
      </c>
      <c r="AK450" t="s">
        <v>100</v>
      </c>
      <c r="AL450" t="s">
        <v>100</v>
      </c>
      <c r="AM450" t="s">
        <v>100</v>
      </c>
      <c r="AN450" t="s">
        <v>100</v>
      </c>
      <c r="AO450" t="s">
        <v>100</v>
      </c>
      <c r="AP450" t="s">
        <v>100</v>
      </c>
      <c r="AQ450" t="s">
        <v>100</v>
      </c>
      <c r="AR450" t="s">
        <v>100</v>
      </c>
      <c r="AS450" t="s">
        <v>100</v>
      </c>
      <c r="AT450" t="s">
        <v>100</v>
      </c>
      <c r="AU450" t="s">
        <v>100</v>
      </c>
      <c r="AV450" t="s">
        <v>100</v>
      </c>
      <c r="AW450" t="s">
        <v>100</v>
      </c>
      <c r="AX450" t="s">
        <v>100</v>
      </c>
      <c r="AY450" t="s">
        <v>100</v>
      </c>
      <c r="AZ450" t="s">
        <v>100</v>
      </c>
      <c r="BA450" t="s">
        <v>100</v>
      </c>
      <c r="BB450" t="s">
        <v>100</v>
      </c>
      <c r="BC450" t="s">
        <v>100</v>
      </c>
      <c r="BD450" t="s">
        <v>100</v>
      </c>
      <c r="BE450" t="s">
        <v>100</v>
      </c>
      <c r="BF450" t="s">
        <v>100</v>
      </c>
      <c r="BG450" t="s">
        <v>100</v>
      </c>
      <c r="BH450" t="s">
        <v>100</v>
      </c>
      <c r="BI450" t="s">
        <v>100</v>
      </c>
      <c r="BJ450" t="s">
        <v>100</v>
      </c>
      <c r="BK450" t="s">
        <v>100</v>
      </c>
      <c r="BL450" t="s">
        <v>100</v>
      </c>
      <c r="BM450" t="s">
        <v>100</v>
      </c>
      <c r="BN450" t="s">
        <v>100</v>
      </c>
      <c r="BO450" t="s">
        <v>115</v>
      </c>
      <c r="BP450" t="s">
        <v>100</v>
      </c>
      <c r="BQ450" t="s">
        <v>100</v>
      </c>
      <c r="BR450" t="s">
        <v>100</v>
      </c>
      <c r="BS450" t="s">
        <v>100</v>
      </c>
      <c r="BT450" t="s">
        <v>100</v>
      </c>
      <c r="BU450" t="s">
        <v>100</v>
      </c>
      <c r="BV450" t="s">
        <v>100</v>
      </c>
      <c r="BW450" t="s">
        <v>100</v>
      </c>
      <c r="BX450" t="s">
        <v>100</v>
      </c>
      <c r="BY450" t="s">
        <v>100</v>
      </c>
      <c r="BZ450" t="s">
        <v>100</v>
      </c>
      <c r="CA450" t="s">
        <v>100</v>
      </c>
      <c r="CB450" t="s">
        <v>100</v>
      </c>
      <c r="CC450" t="s">
        <v>100</v>
      </c>
      <c r="CD450" t="s">
        <v>100</v>
      </c>
      <c r="CE450" t="s">
        <v>100</v>
      </c>
      <c r="CF450" t="s">
        <v>100</v>
      </c>
      <c r="CG450" t="s">
        <v>100</v>
      </c>
      <c r="CH450" t="s">
        <v>100</v>
      </c>
      <c r="CI450" t="s">
        <v>100</v>
      </c>
      <c r="CJ450" t="s">
        <v>100</v>
      </c>
      <c r="CK450" t="s">
        <v>100</v>
      </c>
      <c r="CL450" t="s">
        <v>100</v>
      </c>
      <c r="CM450" t="s">
        <v>100</v>
      </c>
      <c r="CN450" t="s">
        <v>151</v>
      </c>
      <c r="CO450" t="s">
        <v>100</v>
      </c>
      <c r="CP450" t="s">
        <v>100</v>
      </c>
      <c r="CQ450" t="s">
        <v>152</v>
      </c>
      <c r="CR450" t="s">
        <v>153</v>
      </c>
    </row>
    <row r="451" spans="1:96">
      <c r="A451" t="s">
        <v>1675</v>
      </c>
      <c r="B451" t="s">
        <v>1676</v>
      </c>
      <c r="C451" t="s">
        <v>98</v>
      </c>
      <c r="D451" t="s">
        <v>1677</v>
      </c>
      <c r="E451" t="s">
        <v>100</v>
      </c>
      <c r="F451" t="s">
        <v>100</v>
      </c>
      <c r="G451" t="s">
        <v>101</v>
      </c>
      <c r="H451" t="s">
        <v>102</v>
      </c>
      <c r="I451" t="s">
        <v>103</v>
      </c>
      <c r="J451" t="s">
        <v>1678</v>
      </c>
      <c r="K451" t="s">
        <v>197</v>
      </c>
      <c r="L451" t="s">
        <v>106</v>
      </c>
      <c r="M451" t="s">
        <v>100</v>
      </c>
      <c r="N451" t="s">
        <v>100</v>
      </c>
      <c r="O451" t="s">
        <v>100</v>
      </c>
      <c r="P451" t="s">
        <v>107</v>
      </c>
      <c r="Q451" t="s">
        <v>108</v>
      </c>
      <c r="R451" t="s">
        <v>109</v>
      </c>
      <c r="S451" t="s">
        <v>162</v>
      </c>
      <c r="T451" t="s">
        <v>111</v>
      </c>
      <c r="U451" t="s">
        <v>112</v>
      </c>
      <c r="V451" t="s">
        <v>113</v>
      </c>
      <c r="W451" t="s">
        <v>113</v>
      </c>
      <c r="X451" t="s">
        <v>114</v>
      </c>
      <c r="Y451" t="s">
        <v>115</v>
      </c>
      <c r="Z451" t="s">
        <v>100</v>
      </c>
      <c r="AA451" t="s">
        <v>100</v>
      </c>
      <c r="AB451" t="s">
        <v>100</v>
      </c>
      <c r="AC451" t="s">
        <v>100</v>
      </c>
      <c r="AD451" t="s">
        <v>100</v>
      </c>
      <c r="AE451" t="s">
        <v>115</v>
      </c>
      <c r="AF451" t="s">
        <v>100</v>
      </c>
      <c r="AG451" t="s">
        <v>100</v>
      </c>
      <c r="AH451" t="s">
        <v>100</v>
      </c>
      <c r="AI451" t="s">
        <v>100</v>
      </c>
      <c r="AJ451" t="s">
        <v>100</v>
      </c>
      <c r="AK451" t="s">
        <v>100</v>
      </c>
      <c r="AL451" t="s">
        <v>100</v>
      </c>
      <c r="AM451" t="s">
        <v>100</v>
      </c>
      <c r="AN451" t="s">
        <v>100</v>
      </c>
      <c r="AO451" t="s">
        <v>100</v>
      </c>
      <c r="AP451" t="s">
        <v>100</v>
      </c>
      <c r="AQ451" t="s">
        <v>100</v>
      </c>
      <c r="AR451" t="s">
        <v>100</v>
      </c>
      <c r="AS451" t="s">
        <v>100</v>
      </c>
      <c r="AT451" t="s">
        <v>100</v>
      </c>
      <c r="AU451" t="s">
        <v>100</v>
      </c>
      <c r="AV451" t="s">
        <v>100</v>
      </c>
      <c r="AW451" t="s">
        <v>100</v>
      </c>
      <c r="AX451" t="s">
        <v>100</v>
      </c>
      <c r="AY451" t="s">
        <v>100</v>
      </c>
      <c r="AZ451" t="s">
        <v>100</v>
      </c>
      <c r="BA451" t="s">
        <v>100</v>
      </c>
      <c r="BB451" t="s">
        <v>100</v>
      </c>
      <c r="BC451" t="s">
        <v>100</v>
      </c>
      <c r="BD451" t="s">
        <v>100</v>
      </c>
      <c r="BE451" t="s">
        <v>100</v>
      </c>
      <c r="BF451" t="s">
        <v>100</v>
      </c>
      <c r="BG451" t="s">
        <v>100</v>
      </c>
      <c r="BH451" t="s">
        <v>100</v>
      </c>
      <c r="BI451" t="s">
        <v>100</v>
      </c>
      <c r="BJ451" t="s">
        <v>100</v>
      </c>
      <c r="BK451" t="s">
        <v>100</v>
      </c>
      <c r="BL451" t="s">
        <v>100</v>
      </c>
      <c r="BM451" t="s">
        <v>100</v>
      </c>
      <c r="BN451" t="s">
        <v>100</v>
      </c>
      <c r="BO451" t="s">
        <v>100</v>
      </c>
      <c r="BP451" t="s">
        <v>100</v>
      </c>
      <c r="BQ451" t="s">
        <v>100</v>
      </c>
      <c r="BR451" t="s">
        <v>100</v>
      </c>
      <c r="BS451" t="s">
        <v>100</v>
      </c>
      <c r="BT451" t="s">
        <v>100</v>
      </c>
      <c r="BU451" t="s">
        <v>100</v>
      </c>
      <c r="BV451" t="s">
        <v>100</v>
      </c>
      <c r="BW451" t="s">
        <v>100</v>
      </c>
      <c r="BX451" t="s">
        <v>100</v>
      </c>
      <c r="BY451" t="s">
        <v>100</v>
      </c>
      <c r="BZ451" t="s">
        <v>100</v>
      </c>
      <c r="CA451" t="s">
        <v>100</v>
      </c>
      <c r="CB451" t="s">
        <v>100</v>
      </c>
      <c r="CC451" t="s">
        <v>100</v>
      </c>
      <c r="CD451" t="s">
        <v>100</v>
      </c>
      <c r="CE451" t="s">
        <v>100</v>
      </c>
      <c r="CF451" t="s">
        <v>100</v>
      </c>
      <c r="CG451" t="s">
        <v>100</v>
      </c>
      <c r="CH451" t="s">
        <v>100</v>
      </c>
      <c r="CI451" t="s">
        <v>100</v>
      </c>
      <c r="CJ451" t="s">
        <v>115</v>
      </c>
      <c r="CK451" t="s">
        <v>100</v>
      </c>
      <c r="CL451" t="s">
        <v>100</v>
      </c>
      <c r="CM451" t="s">
        <v>100</v>
      </c>
      <c r="CN451" t="s">
        <v>116</v>
      </c>
      <c r="CO451" t="s">
        <v>117</v>
      </c>
      <c r="CP451" t="s">
        <v>117</v>
      </c>
      <c r="CQ451" t="s">
        <v>100</v>
      </c>
      <c r="CR451" t="s">
        <v>100</v>
      </c>
    </row>
    <row r="452" spans="1:96">
      <c r="A452" t="s">
        <v>1678</v>
      </c>
      <c r="B452" t="s">
        <v>1679</v>
      </c>
      <c r="C452" t="s">
        <v>200</v>
      </c>
      <c r="D452" t="s">
        <v>1680</v>
      </c>
      <c r="E452" t="s">
        <v>202</v>
      </c>
      <c r="F452" t="s">
        <v>100</v>
      </c>
      <c r="G452" t="s">
        <v>101</v>
      </c>
      <c r="H452" t="s">
        <v>102</v>
      </c>
      <c r="I452" t="s">
        <v>103</v>
      </c>
      <c r="J452" t="s">
        <v>1678</v>
      </c>
      <c r="K452" t="s">
        <v>197</v>
      </c>
      <c r="L452" t="s">
        <v>106</v>
      </c>
      <c r="M452" t="s">
        <v>100</v>
      </c>
      <c r="N452" t="s">
        <v>100</v>
      </c>
      <c r="O452" t="s">
        <v>100</v>
      </c>
      <c r="P452" t="s">
        <v>146</v>
      </c>
      <c r="Q452" t="s">
        <v>108</v>
      </c>
      <c r="R452" t="s">
        <v>148</v>
      </c>
      <c r="S452" t="s">
        <v>100</v>
      </c>
      <c r="T452" t="s">
        <v>100</v>
      </c>
      <c r="U452" t="s">
        <v>112</v>
      </c>
      <c r="V452" t="s">
        <v>134</v>
      </c>
      <c r="W452" t="s">
        <v>134</v>
      </c>
      <c r="X452" t="s">
        <v>135</v>
      </c>
      <c r="Y452" t="s">
        <v>100</v>
      </c>
      <c r="Z452" t="s">
        <v>100</v>
      </c>
      <c r="AA452" t="s">
        <v>100</v>
      </c>
      <c r="AB452" t="s">
        <v>100</v>
      </c>
      <c r="AC452" t="s">
        <v>100</v>
      </c>
      <c r="AD452" t="s">
        <v>100</v>
      </c>
      <c r="AE452" t="s">
        <v>115</v>
      </c>
      <c r="AF452" t="s">
        <v>100</v>
      </c>
      <c r="AG452" t="s">
        <v>100</v>
      </c>
      <c r="AH452" t="s">
        <v>100</v>
      </c>
      <c r="AI452" t="s">
        <v>100</v>
      </c>
      <c r="AJ452" t="s">
        <v>100</v>
      </c>
      <c r="AK452" t="s">
        <v>100</v>
      </c>
      <c r="AL452" t="s">
        <v>100</v>
      </c>
      <c r="AM452" t="s">
        <v>100</v>
      </c>
      <c r="AN452" t="s">
        <v>100</v>
      </c>
      <c r="AO452" t="s">
        <v>100</v>
      </c>
      <c r="AP452" t="s">
        <v>100</v>
      </c>
      <c r="AQ452" t="s">
        <v>100</v>
      </c>
      <c r="AR452" t="s">
        <v>100</v>
      </c>
      <c r="AS452" t="s">
        <v>100</v>
      </c>
      <c r="AT452" t="s">
        <v>100</v>
      </c>
      <c r="AU452" t="s">
        <v>100</v>
      </c>
      <c r="AV452" t="s">
        <v>100</v>
      </c>
      <c r="AW452" t="s">
        <v>100</v>
      </c>
      <c r="AX452" t="s">
        <v>100</v>
      </c>
      <c r="AY452" t="s">
        <v>100</v>
      </c>
      <c r="AZ452" t="s">
        <v>100</v>
      </c>
      <c r="BA452" t="s">
        <v>100</v>
      </c>
      <c r="BB452" t="s">
        <v>100</v>
      </c>
      <c r="BC452" t="s">
        <v>100</v>
      </c>
      <c r="BD452" t="s">
        <v>100</v>
      </c>
      <c r="BE452" t="s">
        <v>100</v>
      </c>
      <c r="BF452" t="s">
        <v>100</v>
      </c>
      <c r="BG452" t="s">
        <v>100</v>
      </c>
      <c r="BH452" t="s">
        <v>100</v>
      </c>
      <c r="BI452" t="s">
        <v>100</v>
      </c>
      <c r="BJ452" t="s">
        <v>100</v>
      </c>
      <c r="BK452" t="s">
        <v>100</v>
      </c>
      <c r="BL452" t="s">
        <v>100</v>
      </c>
      <c r="BM452" t="s">
        <v>100</v>
      </c>
      <c r="BN452" t="s">
        <v>100</v>
      </c>
      <c r="BO452" t="s">
        <v>115</v>
      </c>
      <c r="BP452" t="s">
        <v>100</v>
      </c>
      <c r="BQ452" t="s">
        <v>100</v>
      </c>
      <c r="BR452" t="s">
        <v>100</v>
      </c>
      <c r="BS452" t="s">
        <v>100</v>
      </c>
      <c r="BT452" t="s">
        <v>100</v>
      </c>
      <c r="BU452" t="s">
        <v>100</v>
      </c>
      <c r="BV452" t="s">
        <v>100</v>
      </c>
      <c r="BW452" t="s">
        <v>100</v>
      </c>
      <c r="BX452" t="s">
        <v>100</v>
      </c>
      <c r="BY452" t="s">
        <v>100</v>
      </c>
      <c r="BZ452" t="s">
        <v>100</v>
      </c>
      <c r="CA452" t="s">
        <v>100</v>
      </c>
      <c r="CB452" t="s">
        <v>100</v>
      </c>
      <c r="CC452" t="s">
        <v>100</v>
      </c>
      <c r="CD452" t="s">
        <v>100</v>
      </c>
      <c r="CE452" t="s">
        <v>100</v>
      </c>
      <c r="CF452" t="s">
        <v>100</v>
      </c>
      <c r="CG452" t="s">
        <v>100</v>
      </c>
      <c r="CH452" t="s">
        <v>100</v>
      </c>
      <c r="CI452" t="s">
        <v>100</v>
      </c>
      <c r="CJ452" t="s">
        <v>100</v>
      </c>
      <c r="CK452" t="s">
        <v>100</v>
      </c>
      <c r="CL452" t="s">
        <v>100</v>
      </c>
      <c r="CM452" t="s">
        <v>100</v>
      </c>
      <c r="CN452" t="s">
        <v>151</v>
      </c>
      <c r="CO452" t="s">
        <v>100</v>
      </c>
      <c r="CP452" t="s">
        <v>100</v>
      </c>
      <c r="CQ452" t="s">
        <v>152</v>
      </c>
      <c r="CR452" t="s">
        <v>153</v>
      </c>
    </row>
    <row r="453" spans="1:96">
      <c r="A453" t="s">
        <v>1658</v>
      </c>
      <c r="B453" t="s">
        <v>1681</v>
      </c>
      <c r="C453" t="s">
        <v>200</v>
      </c>
      <c r="D453" t="s">
        <v>1682</v>
      </c>
      <c r="E453" t="s">
        <v>202</v>
      </c>
      <c r="F453" t="s">
        <v>100</v>
      </c>
      <c r="G453" t="s">
        <v>101</v>
      </c>
      <c r="H453" t="s">
        <v>102</v>
      </c>
      <c r="I453" t="s">
        <v>103</v>
      </c>
      <c r="J453" t="s">
        <v>1658</v>
      </c>
      <c r="K453" t="s">
        <v>197</v>
      </c>
      <c r="L453" t="s">
        <v>106</v>
      </c>
      <c r="M453" t="s">
        <v>100</v>
      </c>
      <c r="N453" t="s">
        <v>100</v>
      </c>
      <c r="O453" t="s">
        <v>100</v>
      </c>
      <c r="P453" t="s">
        <v>146</v>
      </c>
      <c r="Q453" t="s">
        <v>108</v>
      </c>
      <c r="R453" t="s">
        <v>148</v>
      </c>
      <c r="S453" t="s">
        <v>100</v>
      </c>
      <c r="T453" t="s">
        <v>100</v>
      </c>
      <c r="U453" t="s">
        <v>112</v>
      </c>
      <c r="V453" t="s">
        <v>134</v>
      </c>
      <c r="W453" t="s">
        <v>134</v>
      </c>
      <c r="X453" t="s">
        <v>135</v>
      </c>
      <c r="Y453" t="s">
        <v>100</v>
      </c>
      <c r="Z453" t="s">
        <v>100</v>
      </c>
      <c r="AA453" t="s">
        <v>100</v>
      </c>
      <c r="AB453" t="s">
        <v>100</v>
      </c>
      <c r="AC453" t="s">
        <v>100</v>
      </c>
      <c r="AD453" t="s">
        <v>100</v>
      </c>
      <c r="AE453" t="s">
        <v>115</v>
      </c>
      <c r="AF453" t="s">
        <v>100</v>
      </c>
      <c r="AG453" t="s">
        <v>100</v>
      </c>
      <c r="AH453" t="s">
        <v>100</v>
      </c>
      <c r="AI453" t="s">
        <v>100</v>
      </c>
      <c r="AJ453" t="s">
        <v>100</v>
      </c>
      <c r="AK453" t="s">
        <v>100</v>
      </c>
      <c r="AL453" t="s">
        <v>100</v>
      </c>
      <c r="AM453" t="s">
        <v>100</v>
      </c>
      <c r="AN453" t="s">
        <v>100</v>
      </c>
      <c r="AO453" t="s">
        <v>100</v>
      </c>
      <c r="AP453" t="s">
        <v>100</v>
      </c>
      <c r="AQ453" t="s">
        <v>100</v>
      </c>
      <c r="AR453" t="s">
        <v>100</v>
      </c>
      <c r="AS453" t="s">
        <v>100</v>
      </c>
      <c r="AT453" t="s">
        <v>100</v>
      </c>
      <c r="AU453" t="s">
        <v>100</v>
      </c>
      <c r="AV453" t="s">
        <v>100</v>
      </c>
      <c r="AW453" t="s">
        <v>100</v>
      </c>
      <c r="AX453" t="s">
        <v>100</v>
      </c>
      <c r="AY453" t="s">
        <v>100</v>
      </c>
      <c r="AZ453" t="s">
        <v>100</v>
      </c>
      <c r="BA453" t="s">
        <v>100</v>
      </c>
      <c r="BB453" t="s">
        <v>100</v>
      </c>
      <c r="BC453" t="s">
        <v>100</v>
      </c>
      <c r="BD453" t="s">
        <v>100</v>
      </c>
      <c r="BE453" t="s">
        <v>100</v>
      </c>
      <c r="BF453" t="s">
        <v>100</v>
      </c>
      <c r="BG453" t="s">
        <v>100</v>
      </c>
      <c r="BH453" t="s">
        <v>100</v>
      </c>
      <c r="BI453" t="s">
        <v>100</v>
      </c>
      <c r="BJ453" t="s">
        <v>100</v>
      </c>
      <c r="BK453" t="s">
        <v>100</v>
      </c>
      <c r="BL453" t="s">
        <v>100</v>
      </c>
      <c r="BM453" t="s">
        <v>100</v>
      </c>
      <c r="BN453" t="s">
        <v>100</v>
      </c>
      <c r="BO453" t="s">
        <v>115</v>
      </c>
      <c r="BP453" t="s">
        <v>100</v>
      </c>
      <c r="BQ453" t="s">
        <v>100</v>
      </c>
      <c r="BR453" t="s">
        <v>100</v>
      </c>
      <c r="BS453" t="s">
        <v>100</v>
      </c>
      <c r="BT453" t="s">
        <v>100</v>
      </c>
      <c r="BU453" t="s">
        <v>100</v>
      </c>
      <c r="BV453" t="s">
        <v>100</v>
      </c>
      <c r="BW453" t="s">
        <v>100</v>
      </c>
      <c r="BX453" t="s">
        <v>100</v>
      </c>
      <c r="BY453" t="s">
        <v>100</v>
      </c>
      <c r="BZ453" t="s">
        <v>100</v>
      </c>
      <c r="CA453" t="s">
        <v>100</v>
      </c>
      <c r="CB453" t="s">
        <v>100</v>
      </c>
      <c r="CC453" t="s">
        <v>100</v>
      </c>
      <c r="CD453" t="s">
        <v>100</v>
      </c>
      <c r="CE453" t="s">
        <v>100</v>
      </c>
      <c r="CF453" t="s">
        <v>100</v>
      </c>
      <c r="CG453" t="s">
        <v>100</v>
      </c>
      <c r="CH453" t="s">
        <v>100</v>
      </c>
      <c r="CI453" t="s">
        <v>100</v>
      </c>
      <c r="CJ453" t="s">
        <v>100</v>
      </c>
      <c r="CK453" t="s">
        <v>100</v>
      </c>
      <c r="CL453" t="s">
        <v>100</v>
      </c>
      <c r="CM453" t="s">
        <v>100</v>
      </c>
      <c r="CN453" t="s">
        <v>151</v>
      </c>
      <c r="CO453" t="s">
        <v>100</v>
      </c>
      <c r="CP453" t="s">
        <v>100</v>
      </c>
      <c r="CQ453" t="s">
        <v>152</v>
      </c>
      <c r="CR453" t="s">
        <v>153</v>
      </c>
    </row>
    <row r="454" spans="1:96">
      <c r="A454" t="s">
        <v>1683</v>
      </c>
      <c r="B454" t="s">
        <v>1684</v>
      </c>
      <c r="C454" t="s">
        <v>98</v>
      </c>
      <c r="D454" t="s">
        <v>1685</v>
      </c>
      <c r="E454" t="s">
        <v>100</v>
      </c>
      <c r="F454" t="s">
        <v>100</v>
      </c>
      <c r="G454" t="s">
        <v>101</v>
      </c>
      <c r="H454" t="s">
        <v>102</v>
      </c>
      <c r="I454" t="s">
        <v>103</v>
      </c>
      <c r="J454" t="s">
        <v>1663</v>
      </c>
      <c r="K454" t="s">
        <v>293</v>
      </c>
      <c r="L454" t="s">
        <v>106</v>
      </c>
      <c r="M454" t="s">
        <v>100</v>
      </c>
      <c r="N454" t="s">
        <v>100</v>
      </c>
      <c r="O454" t="s">
        <v>100</v>
      </c>
      <c r="P454" t="s">
        <v>107</v>
      </c>
      <c r="Q454" t="s">
        <v>108</v>
      </c>
      <c r="R454" t="s">
        <v>109</v>
      </c>
      <c r="S454" t="s">
        <v>162</v>
      </c>
      <c r="T454" t="s">
        <v>111</v>
      </c>
      <c r="U454" t="s">
        <v>112</v>
      </c>
      <c r="V454" t="s">
        <v>134</v>
      </c>
      <c r="W454" t="s">
        <v>134</v>
      </c>
      <c r="X454" t="s">
        <v>135</v>
      </c>
      <c r="Y454" t="s">
        <v>115</v>
      </c>
      <c r="Z454" t="s">
        <v>100</v>
      </c>
      <c r="AA454" t="s">
        <v>100</v>
      </c>
      <c r="AB454" t="s">
        <v>100</v>
      </c>
      <c r="AC454" t="s">
        <v>100</v>
      </c>
      <c r="AD454" t="s">
        <v>100</v>
      </c>
      <c r="AE454" t="s">
        <v>115</v>
      </c>
      <c r="AF454" t="s">
        <v>100</v>
      </c>
      <c r="AG454" t="s">
        <v>100</v>
      </c>
      <c r="AH454" t="s">
        <v>100</v>
      </c>
      <c r="AI454" t="s">
        <v>100</v>
      </c>
      <c r="AJ454" t="s">
        <v>100</v>
      </c>
      <c r="AK454" t="s">
        <v>100</v>
      </c>
      <c r="AL454" t="s">
        <v>100</v>
      </c>
      <c r="AM454" t="s">
        <v>100</v>
      </c>
      <c r="AN454" t="s">
        <v>100</v>
      </c>
      <c r="AO454" t="s">
        <v>100</v>
      </c>
      <c r="AP454" t="s">
        <v>100</v>
      </c>
      <c r="AQ454" t="s">
        <v>100</v>
      </c>
      <c r="AR454" t="s">
        <v>100</v>
      </c>
      <c r="AS454" t="s">
        <v>100</v>
      </c>
      <c r="AT454" t="s">
        <v>100</v>
      </c>
      <c r="AU454" t="s">
        <v>100</v>
      </c>
      <c r="AV454" t="s">
        <v>100</v>
      </c>
      <c r="AW454" t="s">
        <v>100</v>
      </c>
      <c r="AX454" t="s">
        <v>100</v>
      </c>
      <c r="AY454" t="s">
        <v>100</v>
      </c>
      <c r="AZ454" t="s">
        <v>100</v>
      </c>
      <c r="BA454" t="s">
        <v>100</v>
      </c>
      <c r="BB454" t="s">
        <v>100</v>
      </c>
      <c r="BC454" t="s">
        <v>100</v>
      </c>
      <c r="BD454" t="s">
        <v>100</v>
      </c>
      <c r="BE454" t="s">
        <v>100</v>
      </c>
      <c r="BF454" t="s">
        <v>100</v>
      </c>
      <c r="BG454" t="s">
        <v>100</v>
      </c>
      <c r="BH454" t="s">
        <v>100</v>
      </c>
      <c r="BI454" t="s">
        <v>100</v>
      </c>
      <c r="BJ454" t="s">
        <v>100</v>
      </c>
      <c r="BK454" t="s">
        <v>100</v>
      </c>
      <c r="BL454" t="s">
        <v>100</v>
      </c>
      <c r="BM454" t="s">
        <v>100</v>
      </c>
      <c r="BN454" t="s">
        <v>100</v>
      </c>
      <c r="BO454" t="s">
        <v>100</v>
      </c>
      <c r="BP454" t="s">
        <v>100</v>
      </c>
      <c r="BQ454" t="s">
        <v>100</v>
      </c>
      <c r="BR454" t="s">
        <v>100</v>
      </c>
      <c r="BS454" t="s">
        <v>100</v>
      </c>
      <c r="BT454" t="s">
        <v>100</v>
      </c>
      <c r="BU454" t="s">
        <v>100</v>
      </c>
      <c r="BV454" t="s">
        <v>100</v>
      </c>
      <c r="BW454" t="s">
        <v>100</v>
      </c>
      <c r="BX454" t="s">
        <v>100</v>
      </c>
      <c r="BY454" t="s">
        <v>100</v>
      </c>
      <c r="BZ454" t="s">
        <v>100</v>
      </c>
      <c r="CA454" t="s">
        <v>100</v>
      </c>
      <c r="CB454" t="s">
        <v>100</v>
      </c>
      <c r="CC454" t="s">
        <v>100</v>
      </c>
      <c r="CD454" t="s">
        <v>100</v>
      </c>
      <c r="CE454" t="s">
        <v>100</v>
      </c>
      <c r="CF454" t="s">
        <v>100</v>
      </c>
      <c r="CG454" t="s">
        <v>100</v>
      </c>
      <c r="CH454" t="s">
        <v>100</v>
      </c>
      <c r="CI454" t="s">
        <v>100</v>
      </c>
      <c r="CJ454" t="s">
        <v>115</v>
      </c>
      <c r="CK454" t="s">
        <v>100</v>
      </c>
      <c r="CL454" t="s">
        <v>100</v>
      </c>
      <c r="CM454" t="s">
        <v>100</v>
      </c>
      <c r="CN454" t="s">
        <v>116</v>
      </c>
      <c r="CO454" t="s">
        <v>117</v>
      </c>
      <c r="CP454" t="s">
        <v>117</v>
      </c>
      <c r="CQ454" t="s">
        <v>100</v>
      </c>
      <c r="CR454" t="s">
        <v>100</v>
      </c>
    </row>
    <row r="455" spans="1:96">
      <c r="A455" t="s">
        <v>1686</v>
      </c>
      <c r="B455" t="s">
        <v>1687</v>
      </c>
      <c r="C455" t="s">
        <v>98</v>
      </c>
      <c r="D455" t="s">
        <v>1688</v>
      </c>
      <c r="E455" t="s">
        <v>100</v>
      </c>
      <c r="F455" t="s">
        <v>100</v>
      </c>
      <c r="G455" t="s">
        <v>101</v>
      </c>
      <c r="H455" t="s">
        <v>102</v>
      </c>
      <c r="I455" t="s">
        <v>103</v>
      </c>
      <c r="J455" t="s">
        <v>1663</v>
      </c>
      <c r="K455" t="s">
        <v>293</v>
      </c>
      <c r="L455" t="s">
        <v>106</v>
      </c>
      <c r="M455" t="s">
        <v>100</v>
      </c>
      <c r="N455" t="s">
        <v>100</v>
      </c>
      <c r="O455" t="s">
        <v>100</v>
      </c>
      <c r="P455" t="s">
        <v>107</v>
      </c>
      <c r="Q455" t="s">
        <v>108</v>
      </c>
      <c r="R455" t="s">
        <v>109</v>
      </c>
      <c r="S455" t="s">
        <v>162</v>
      </c>
      <c r="T455" t="s">
        <v>111</v>
      </c>
      <c r="U455" t="s">
        <v>112</v>
      </c>
      <c r="V455" t="s">
        <v>134</v>
      </c>
      <c r="W455" t="s">
        <v>134</v>
      </c>
      <c r="X455" t="s">
        <v>135</v>
      </c>
      <c r="Y455" t="s">
        <v>115</v>
      </c>
      <c r="Z455" t="s">
        <v>100</v>
      </c>
      <c r="AA455" t="s">
        <v>100</v>
      </c>
      <c r="AB455" t="s">
        <v>100</v>
      </c>
      <c r="AC455" t="s">
        <v>100</v>
      </c>
      <c r="AD455" t="s">
        <v>100</v>
      </c>
      <c r="AE455" t="s">
        <v>115</v>
      </c>
      <c r="AF455" t="s">
        <v>100</v>
      </c>
      <c r="AG455" t="s">
        <v>100</v>
      </c>
      <c r="AH455" t="s">
        <v>100</v>
      </c>
      <c r="AI455" t="s">
        <v>100</v>
      </c>
      <c r="AJ455" t="s">
        <v>100</v>
      </c>
      <c r="AK455" t="s">
        <v>100</v>
      </c>
      <c r="AL455" t="s">
        <v>100</v>
      </c>
      <c r="AM455" t="s">
        <v>100</v>
      </c>
      <c r="AN455" t="s">
        <v>100</v>
      </c>
      <c r="AO455" t="s">
        <v>100</v>
      </c>
      <c r="AP455" t="s">
        <v>100</v>
      </c>
      <c r="AQ455" t="s">
        <v>100</v>
      </c>
      <c r="AR455" t="s">
        <v>100</v>
      </c>
      <c r="AS455" t="s">
        <v>100</v>
      </c>
      <c r="AT455" t="s">
        <v>100</v>
      </c>
      <c r="AU455" t="s">
        <v>100</v>
      </c>
      <c r="AV455" t="s">
        <v>100</v>
      </c>
      <c r="AW455" t="s">
        <v>100</v>
      </c>
      <c r="AX455" t="s">
        <v>100</v>
      </c>
      <c r="AY455" t="s">
        <v>100</v>
      </c>
      <c r="AZ455" t="s">
        <v>100</v>
      </c>
      <c r="BA455" t="s">
        <v>100</v>
      </c>
      <c r="BB455" t="s">
        <v>100</v>
      </c>
      <c r="BC455" t="s">
        <v>100</v>
      </c>
      <c r="BD455" t="s">
        <v>100</v>
      </c>
      <c r="BE455" t="s">
        <v>100</v>
      </c>
      <c r="BF455" t="s">
        <v>100</v>
      </c>
      <c r="BG455" t="s">
        <v>100</v>
      </c>
      <c r="BH455" t="s">
        <v>100</v>
      </c>
      <c r="BI455" t="s">
        <v>100</v>
      </c>
      <c r="BJ455" t="s">
        <v>100</v>
      </c>
      <c r="BK455" t="s">
        <v>100</v>
      </c>
      <c r="BL455" t="s">
        <v>100</v>
      </c>
      <c r="BM455" t="s">
        <v>100</v>
      </c>
      <c r="BN455" t="s">
        <v>100</v>
      </c>
      <c r="BO455" t="s">
        <v>100</v>
      </c>
      <c r="BP455" t="s">
        <v>100</v>
      </c>
      <c r="BQ455" t="s">
        <v>100</v>
      </c>
      <c r="BR455" t="s">
        <v>100</v>
      </c>
      <c r="BS455" t="s">
        <v>100</v>
      </c>
      <c r="BT455" t="s">
        <v>100</v>
      </c>
      <c r="BU455" t="s">
        <v>100</v>
      </c>
      <c r="BV455" t="s">
        <v>100</v>
      </c>
      <c r="BW455" t="s">
        <v>100</v>
      </c>
      <c r="BX455" t="s">
        <v>100</v>
      </c>
      <c r="BY455" t="s">
        <v>100</v>
      </c>
      <c r="BZ455" t="s">
        <v>100</v>
      </c>
      <c r="CA455" t="s">
        <v>100</v>
      </c>
      <c r="CB455" t="s">
        <v>100</v>
      </c>
      <c r="CC455" t="s">
        <v>100</v>
      </c>
      <c r="CD455" t="s">
        <v>100</v>
      </c>
      <c r="CE455" t="s">
        <v>100</v>
      </c>
      <c r="CF455" t="s">
        <v>100</v>
      </c>
      <c r="CG455" t="s">
        <v>100</v>
      </c>
      <c r="CH455" t="s">
        <v>100</v>
      </c>
      <c r="CI455" t="s">
        <v>100</v>
      </c>
      <c r="CJ455" t="s">
        <v>115</v>
      </c>
      <c r="CK455" t="s">
        <v>100</v>
      </c>
      <c r="CL455" t="s">
        <v>100</v>
      </c>
      <c r="CM455" t="s">
        <v>1689</v>
      </c>
      <c r="CN455" t="s">
        <v>116</v>
      </c>
      <c r="CO455" t="s">
        <v>117</v>
      </c>
      <c r="CP455" t="s">
        <v>117</v>
      </c>
      <c r="CQ455" t="s">
        <v>100</v>
      </c>
      <c r="CR455" t="s">
        <v>100</v>
      </c>
    </row>
    <row r="456" spans="1:96">
      <c r="A456" t="s">
        <v>1690</v>
      </c>
      <c r="B456" t="s">
        <v>1691</v>
      </c>
      <c r="C456" t="s">
        <v>138</v>
      </c>
      <c r="D456" t="s">
        <v>1692</v>
      </c>
      <c r="E456" t="s">
        <v>100</v>
      </c>
      <c r="F456" t="s">
        <v>100</v>
      </c>
      <c r="G456" t="s">
        <v>141</v>
      </c>
      <c r="H456" t="s">
        <v>142</v>
      </c>
      <c r="I456" t="s">
        <v>143</v>
      </c>
      <c r="J456" t="s">
        <v>144</v>
      </c>
      <c r="K456" t="s">
        <v>145</v>
      </c>
      <c r="L456" t="s">
        <v>106</v>
      </c>
      <c r="M456" t="s">
        <v>100</v>
      </c>
      <c r="N456" t="s">
        <v>100</v>
      </c>
      <c r="O456" t="s">
        <v>100</v>
      </c>
      <c r="P456" t="s">
        <v>146</v>
      </c>
      <c r="Q456" t="s">
        <v>147</v>
      </c>
      <c r="R456" t="s">
        <v>148</v>
      </c>
      <c r="S456" t="s">
        <v>110</v>
      </c>
      <c r="T456" t="s">
        <v>100</v>
      </c>
      <c r="U456" t="s">
        <v>112</v>
      </c>
      <c r="V456" t="s">
        <v>113</v>
      </c>
      <c r="W456" t="s">
        <v>113</v>
      </c>
      <c r="X456" t="s">
        <v>114</v>
      </c>
      <c r="Y456" t="s">
        <v>115</v>
      </c>
      <c r="Z456" t="s">
        <v>100</v>
      </c>
      <c r="AA456" t="s">
        <v>100</v>
      </c>
      <c r="AB456" t="s">
        <v>100</v>
      </c>
      <c r="AC456" t="s">
        <v>100</v>
      </c>
      <c r="AD456" t="s">
        <v>100</v>
      </c>
      <c r="AE456" t="s">
        <v>115</v>
      </c>
      <c r="AF456" t="s">
        <v>100</v>
      </c>
      <c r="AG456" t="s">
        <v>100</v>
      </c>
      <c r="AH456" t="s">
        <v>100</v>
      </c>
      <c r="AI456" t="s">
        <v>100</v>
      </c>
      <c r="AJ456" t="s">
        <v>100</v>
      </c>
      <c r="AK456" t="s">
        <v>100</v>
      </c>
      <c r="AL456" t="s">
        <v>100</v>
      </c>
      <c r="AM456" t="s">
        <v>100</v>
      </c>
      <c r="AN456" t="s">
        <v>100</v>
      </c>
      <c r="AO456" t="s">
        <v>100</v>
      </c>
      <c r="AP456" t="s">
        <v>100</v>
      </c>
      <c r="AQ456" t="s">
        <v>100</v>
      </c>
      <c r="AR456" t="s">
        <v>100</v>
      </c>
      <c r="AS456" t="s">
        <v>100</v>
      </c>
      <c r="AT456" t="s">
        <v>100</v>
      </c>
      <c r="AU456" t="s">
        <v>100</v>
      </c>
      <c r="AV456" t="s">
        <v>100</v>
      </c>
      <c r="AW456" t="s">
        <v>100</v>
      </c>
      <c r="AX456" t="s">
        <v>100</v>
      </c>
      <c r="AY456" t="s">
        <v>100</v>
      </c>
      <c r="AZ456" t="s">
        <v>100</v>
      </c>
      <c r="BA456" t="s">
        <v>100</v>
      </c>
      <c r="BB456" t="s">
        <v>100</v>
      </c>
      <c r="BC456" t="s">
        <v>100</v>
      </c>
      <c r="BD456" t="s">
        <v>100</v>
      </c>
      <c r="BE456" t="s">
        <v>100</v>
      </c>
      <c r="BF456" t="s">
        <v>100</v>
      </c>
      <c r="BG456" t="s">
        <v>100</v>
      </c>
      <c r="BH456" t="s">
        <v>100</v>
      </c>
      <c r="BI456" t="s">
        <v>100</v>
      </c>
      <c r="BJ456" t="s">
        <v>100</v>
      </c>
      <c r="BK456" t="s">
        <v>100</v>
      </c>
      <c r="BL456" t="s">
        <v>100</v>
      </c>
      <c r="BM456" t="s">
        <v>100</v>
      </c>
      <c r="BN456" t="s">
        <v>100</v>
      </c>
      <c r="BO456" t="s">
        <v>100</v>
      </c>
      <c r="BP456" t="s">
        <v>100</v>
      </c>
      <c r="BQ456" t="s">
        <v>100</v>
      </c>
      <c r="BR456" t="s">
        <v>100</v>
      </c>
      <c r="BS456" t="s">
        <v>100</v>
      </c>
      <c r="BT456" t="s">
        <v>100</v>
      </c>
      <c r="BU456" t="s">
        <v>100</v>
      </c>
      <c r="BV456" t="s">
        <v>100</v>
      </c>
      <c r="BW456" t="s">
        <v>100</v>
      </c>
      <c r="BX456" t="s">
        <v>100</v>
      </c>
      <c r="BY456" t="s">
        <v>100</v>
      </c>
      <c r="BZ456" t="s">
        <v>100</v>
      </c>
      <c r="CA456" t="s">
        <v>100</v>
      </c>
      <c r="CB456" t="s">
        <v>100</v>
      </c>
      <c r="CC456" t="s">
        <v>100</v>
      </c>
      <c r="CD456" t="s">
        <v>100</v>
      </c>
      <c r="CE456" t="s">
        <v>100</v>
      </c>
      <c r="CF456" t="s">
        <v>100</v>
      </c>
      <c r="CG456" t="s">
        <v>100</v>
      </c>
      <c r="CH456" t="s">
        <v>100</v>
      </c>
      <c r="CI456" t="s">
        <v>100</v>
      </c>
      <c r="CJ456" t="s">
        <v>115</v>
      </c>
      <c r="CK456" t="s">
        <v>100</v>
      </c>
      <c r="CL456" t="s">
        <v>100</v>
      </c>
      <c r="CM456" t="s">
        <v>100</v>
      </c>
      <c r="CN456" t="s">
        <v>151</v>
      </c>
      <c r="CO456" t="s">
        <v>100</v>
      </c>
      <c r="CP456" t="s">
        <v>100</v>
      </c>
      <c r="CQ456" t="s">
        <v>152</v>
      </c>
      <c r="CR456" t="s">
        <v>153</v>
      </c>
    </row>
    <row r="457" spans="1:96">
      <c r="A457" t="s">
        <v>1693</v>
      </c>
      <c r="B457" t="s">
        <v>1694</v>
      </c>
      <c r="C457" t="s">
        <v>98</v>
      </c>
      <c r="D457" t="s">
        <v>1695</v>
      </c>
      <c r="E457" t="s">
        <v>100</v>
      </c>
      <c r="F457" t="s">
        <v>100</v>
      </c>
      <c r="G457" t="s">
        <v>101</v>
      </c>
      <c r="H457" t="s">
        <v>102</v>
      </c>
      <c r="I457" t="s">
        <v>103</v>
      </c>
      <c r="J457" t="s">
        <v>1663</v>
      </c>
      <c r="K457" t="s">
        <v>293</v>
      </c>
      <c r="L457" t="s">
        <v>106</v>
      </c>
      <c r="M457" t="s">
        <v>100</v>
      </c>
      <c r="N457" t="s">
        <v>100</v>
      </c>
      <c r="O457" t="s">
        <v>100</v>
      </c>
      <c r="P457" t="s">
        <v>107</v>
      </c>
      <c r="Q457" t="s">
        <v>108</v>
      </c>
      <c r="R457" t="s">
        <v>109</v>
      </c>
      <c r="S457" t="s">
        <v>162</v>
      </c>
      <c r="T457" t="s">
        <v>111</v>
      </c>
      <c r="U457" t="s">
        <v>112</v>
      </c>
      <c r="V457" t="s">
        <v>134</v>
      </c>
      <c r="W457" t="s">
        <v>134</v>
      </c>
      <c r="X457" t="s">
        <v>135</v>
      </c>
      <c r="Y457" t="s">
        <v>115</v>
      </c>
      <c r="Z457" t="s">
        <v>100</v>
      </c>
      <c r="AA457" t="s">
        <v>100</v>
      </c>
      <c r="AB457" t="s">
        <v>100</v>
      </c>
      <c r="AC457" t="s">
        <v>100</v>
      </c>
      <c r="AD457" t="s">
        <v>100</v>
      </c>
      <c r="AE457" t="s">
        <v>115</v>
      </c>
      <c r="AF457" t="s">
        <v>100</v>
      </c>
      <c r="AG457" t="s">
        <v>100</v>
      </c>
      <c r="AH457" t="s">
        <v>100</v>
      </c>
      <c r="AI457" t="s">
        <v>100</v>
      </c>
      <c r="AJ457" t="s">
        <v>100</v>
      </c>
      <c r="AK457" t="s">
        <v>100</v>
      </c>
      <c r="AL457" t="s">
        <v>100</v>
      </c>
      <c r="AM457" t="s">
        <v>100</v>
      </c>
      <c r="AN457" t="s">
        <v>100</v>
      </c>
      <c r="AO457" t="s">
        <v>100</v>
      </c>
      <c r="AP457" t="s">
        <v>100</v>
      </c>
      <c r="AQ457" t="s">
        <v>100</v>
      </c>
      <c r="AR457" t="s">
        <v>100</v>
      </c>
      <c r="AS457" t="s">
        <v>100</v>
      </c>
      <c r="AT457" t="s">
        <v>100</v>
      </c>
      <c r="AU457" t="s">
        <v>100</v>
      </c>
      <c r="AV457" t="s">
        <v>100</v>
      </c>
      <c r="AW457" t="s">
        <v>100</v>
      </c>
      <c r="AX457" t="s">
        <v>100</v>
      </c>
      <c r="AY457" t="s">
        <v>100</v>
      </c>
      <c r="AZ457" t="s">
        <v>100</v>
      </c>
      <c r="BA457" t="s">
        <v>100</v>
      </c>
      <c r="BB457" t="s">
        <v>100</v>
      </c>
      <c r="BC457" t="s">
        <v>100</v>
      </c>
      <c r="BD457" t="s">
        <v>100</v>
      </c>
      <c r="BE457" t="s">
        <v>100</v>
      </c>
      <c r="BF457" t="s">
        <v>100</v>
      </c>
      <c r="BG457" t="s">
        <v>100</v>
      </c>
      <c r="BH457" t="s">
        <v>100</v>
      </c>
      <c r="BI457" t="s">
        <v>100</v>
      </c>
      <c r="BJ457" t="s">
        <v>100</v>
      </c>
      <c r="BK457" t="s">
        <v>100</v>
      </c>
      <c r="BL457" t="s">
        <v>100</v>
      </c>
      <c r="BM457" t="s">
        <v>100</v>
      </c>
      <c r="BN457" t="s">
        <v>100</v>
      </c>
      <c r="BO457" t="s">
        <v>100</v>
      </c>
      <c r="BP457" t="s">
        <v>100</v>
      </c>
      <c r="BQ457" t="s">
        <v>100</v>
      </c>
      <c r="BR457" t="s">
        <v>100</v>
      </c>
      <c r="BS457" t="s">
        <v>100</v>
      </c>
      <c r="BT457" t="s">
        <v>100</v>
      </c>
      <c r="BU457" t="s">
        <v>100</v>
      </c>
      <c r="BV457" t="s">
        <v>100</v>
      </c>
      <c r="BW457" t="s">
        <v>100</v>
      </c>
      <c r="BX457" t="s">
        <v>100</v>
      </c>
      <c r="BY457" t="s">
        <v>100</v>
      </c>
      <c r="BZ457" t="s">
        <v>100</v>
      </c>
      <c r="CA457" t="s">
        <v>100</v>
      </c>
      <c r="CB457" t="s">
        <v>100</v>
      </c>
      <c r="CC457" t="s">
        <v>100</v>
      </c>
      <c r="CD457" t="s">
        <v>100</v>
      </c>
      <c r="CE457" t="s">
        <v>100</v>
      </c>
      <c r="CF457" t="s">
        <v>100</v>
      </c>
      <c r="CG457" t="s">
        <v>100</v>
      </c>
      <c r="CH457" t="s">
        <v>100</v>
      </c>
      <c r="CI457" t="s">
        <v>100</v>
      </c>
      <c r="CJ457" t="s">
        <v>115</v>
      </c>
      <c r="CK457" t="s">
        <v>100</v>
      </c>
      <c r="CL457" t="s">
        <v>100</v>
      </c>
      <c r="CM457" t="s">
        <v>100</v>
      </c>
      <c r="CN457" t="s">
        <v>116</v>
      </c>
      <c r="CO457" t="s">
        <v>117</v>
      </c>
      <c r="CP457" t="s">
        <v>117</v>
      </c>
      <c r="CQ457" t="s">
        <v>100</v>
      </c>
      <c r="CR457" t="s">
        <v>100</v>
      </c>
    </row>
    <row r="458" spans="1:96">
      <c r="A458" t="s">
        <v>1696</v>
      </c>
      <c r="B458" t="s">
        <v>1697</v>
      </c>
      <c r="C458" t="s">
        <v>138</v>
      </c>
      <c r="D458" t="s">
        <v>1698</v>
      </c>
      <c r="E458" t="s">
        <v>100</v>
      </c>
      <c r="F458" t="s">
        <v>100</v>
      </c>
      <c r="G458" t="s">
        <v>141</v>
      </c>
      <c r="H458" t="s">
        <v>142</v>
      </c>
      <c r="I458" t="s">
        <v>143</v>
      </c>
      <c r="J458" t="s">
        <v>159</v>
      </c>
      <c r="K458" t="s">
        <v>145</v>
      </c>
      <c r="L458" t="s">
        <v>106</v>
      </c>
      <c r="M458" t="s">
        <v>100</v>
      </c>
      <c r="N458" t="s">
        <v>100</v>
      </c>
      <c r="O458" t="s">
        <v>100</v>
      </c>
      <c r="P458" t="s">
        <v>146</v>
      </c>
      <c r="Q458" t="s">
        <v>147</v>
      </c>
      <c r="R458" t="s">
        <v>148</v>
      </c>
      <c r="S458" t="s">
        <v>100</v>
      </c>
      <c r="T458" t="s">
        <v>100</v>
      </c>
      <c r="U458" t="s">
        <v>112</v>
      </c>
      <c r="V458" t="s">
        <v>113</v>
      </c>
      <c r="W458" t="s">
        <v>113</v>
      </c>
      <c r="X458" t="s">
        <v>908</v>
      </c>
      <c r="Y458" t="s">
        <v>100</v>
      </c>
      <c r="Z458" t="s">
        <v>100</v>
      </c>
      <c r="AA458" t="s">
        <v>100</v>
      </c>
      <c r="AB458" t="s">
        <v>100</v>
      </c>
      <c r="AC458" t="s">
        <v>100</v>
      </c>
      <c r="AD458" t="s">
        <v>100</v>
      </c>
      <c r="AE458" t="s">
        <v>115</v>
      </c>
      <c r="AF458" t="s">
        <v>100</v>
      </c>
      <c r="AG458" t="s">
        <v>100</v>
      </c>
      <c r="AH458" t="s">
        <v>100</v>
      </c>
      <c r="AI458" t="s">
        <v>100</v>
      </c>
      <c r="AJ458" t="s">
        <v>100</v>
      </c>
      <c r="AK458" t="s">
        <v>100</v>
      </c>
      <c r="AL458" t="s">
        <v>100</v>
      </c>
      <c r="AM458" t="s">
        <v>100</v>
      </c>
      <c r="AN458" t="s">
        <v>100</v>
      </c>
      <c r="AO458" t="s">
        <v>100</v>
      </c>
      <c r="AP458" t="s">
        <v>100</v>
      </c>
      <c r="AQ458" t="s">
        <v>100</v>
      </c>
      <c r="AR458" t="s">
        <v>100</v>
      </c>
      <c r="AS458" t="s">
        <v>100</v>
      </c>
      <c r="AT458" t="s">
        <v>100</v>
      </c>
      <c r="AU458" t="s">
        <v>100</v>
      </c>
      <c r="AV458" t="s">
        <v>100</v>
      </c>
      <c r="AW458" t="s">
        <v>100</v>
      </c>
      <c r="AX458" t="s">
        <v>100</v>
      </c>
      <c r="AY458" t="s">
        <v>100</v>
      </c>
      <c r="AZ458" t="s">
        <v>100</v>
      </c>
      <c r="BA458" t="s">
        <v>100</v>
      </c>
      <c r="BB458" t="s">
        <v>100</v>
      </c>
      <c r="BC458" t="s">
        <v>100</v>
      </c>
      <c r="BD458" t="s">
        <v>100</v>
      </c>
      <c r="BE458" t="s">
        <v>100</v>
      </c>
      <c r="BF458" t="s">
        <v>100</v>
      </c>
      <c r="BG458" t="s">
        <v>100</v>
      </c>
      <c r="BH458" t="s">
        <v>100</v>
      </c>
      <c r="BI458" t="s">
        <v>100</v>
      </c>
      <c r="BJ458" t="s">
        <v>100</v>
      </c>
      <c r="BK458" t="s">
        <v>100</v>
      </c>
      <c r="BL458" t="s">
        <v>100</v>
      </c>
      <c r="BM458" t="s">
        <v>100</v>
      </c>
      <c r="BN458" t="s">
        <v>100</v>
      </c>
      <c r="BO458" t="s">
        <v>100</v>
      </c>
      <c r="BP458" t="s">
        <v>100</v>
      </c>
      <c r="BQ458" t="s">
        <v>100</v>
      </c>
      <c r="BR458" t="s">
        <v>100</v>
      </c>
      <c r="BS458" t="s">
        <v>100</v>
      </c>
      <c r="BT458" t="s">
        <v>100</v>
      </c>
      <c r="BU458" t="s">
        <v>100</v>
      </c>
      <c r="BV458" t="s">
        <v>100</v>
      </c>
      <c r="BW458" t="s">
        <v>100</v>
      </c>
      <c r="BX458" t="s">
        <v>100</v>
      </c>
      <c r="BY458" t="s">
        <v>100</v>
      </c>
      <c r="BZ458" t="s">
        <v>100</v>
      </c>
      <c r="CA458" t="s">
        <v>100</v>
      </c>
      <c r="CB458" t="s">
        <v>100</v>
      </c>
      <c r="CC458" t="s">
        <v>100</v>
      </c>
      <c r="CD458" t="s">
        <v>100</v>
      </c>
      <c r="CE458" t="s">
        <v>100</v>
      </c>
      <c r="CF458" t="s">
        <v>100</v>
      </c>
      <c r="CG458" t="s">
        <v>100</v>
      </c>
      <c r="CH458" t="s">
        <v>100</v>
      </c>
      <c r="CI458" t="s">
        <v>100</v>
      </c>
      <c r="CJ458" t="s">
        <v>115</v>
      </c>
      <c r="CK458" t="s">
        <v>100</v>
      </c>
      <c r="CL458" t="s">
        <v>100</v>
      </c>
      <c r="CM458" t="s">
        <v>100</v>
      </c>
      <c r="CN458" t="s">
        <v>151</v>
      </c>
      <c r="CO458" t="s">
        <v>100</v>
      </c>
      <c r="CP458" t="s">
        <v>100</v>
      </c>
      <c r="CQ458" t="s">
        <v>152</v>
      </c>
      <c r="CR458" t="s">
        <v>153</v>
      </c>
    </row>
    <row r="459" spans="1:96">
      <c r="A459" t="s">
        <v>1699</v>
      </c>
      <c r="B459" t="s">
        <v>1700</v>
      </c>
      <c r="C459" t="s">
        <v>189</v>
      </c>
      <c r="D459" t="s">
        <v>1701</v>
      </c>
      <c r="E459" t="s">
        <v>100</v>
      </c>
      <c r="F459" t="s">
        <v>100</v>
      </c>
      <c r="G459" t="s">
        <v>141</v>
      </c>
      <c r="H459" t="s">
        <v>142</v>
      </c>
      <c r="I459" t="s">
        <v>143</v>
      </c>
      <c r="J459" t="s">
        <v>144</v>
      </c>
      <c r="K459" t="s">
        <v>145</v>
      </c>
      <c r="L459" t="s">
        <v>106</v>
      </c>
      <c r="M459" t="s">
        <v>100</v>
      </c>
      <c r="N459" t="s">
        <v>100</v>
      </c>
      <c r="O459" t="s">
        <v>1702</v>
      </c>
      <c r="P459" t="s">
        <v>146</v>
      </c>
      <c r="Q459" t="s">
        <v>147</v>
      </c>
      <c r="R459" t="s">
        <v>148</v>
      </c>
      <c r="S459" t="s">
        <v>100</v>
      </c>
      <c r="T459" t="s">
        <v>111</v>
      </c>
      <c r="U459" t="s">
        <v>112</v>
      </c>
      <c r="V459" t="s">
        <v>149</v>
      </c>
      <c r="W459" t="s">
        <v>113</v>
      </c>
      <c r="X459" t="s">
        <v>150</v>
      </c>
      <c r="Y459" t="s">
        <v>100</v>
      </c>
      <c r="Z459" t="s">
        <v>100</v>
      </c>
      <c r="AA459" t="s">
        <v>100</v>
      </c>
      <c r="AB459" t="s">
        <v>100</v>
      </c>
      <c r="AC459" t="s">
        <v>100</v>
      </c>
      <c r="AD459" t="s">
        <v>100</v>
      </c>
      <c r="AE459" t="s">
        <v>181</v>
      </c>
      <c r="AF459" t="s">
        <v>487</v>
      </c>
      <c r="AG459" t="s">
        <v>1241</v>
      </c>
      <c r="AH459" t="s">
        <v>100</v>
      </c>
      <c r="AI459" t="s">
        <v>100</v>
      </c>
      <c r="AJ459" t="s">
        <v>100</v>
      </c>
      <c r="AK459" t="s">
        <v>100</v>
      </c>
      <c r="AL459" t="s">
        <v>100</v>
      </c>
      <c r="AM459" t="s">
        <v>100</v>
      </c>
      <c r="AN459" t="s">
        <v>100</v>
      </c>
      <c r="AO459" t="s">
        <v>100</v>
      </c>
      <c r="AP459" t="s">
        <v>100</v>
      </c>
      <c r="AQ459" t="s">
        <v>100</v>
      </c>
      <c r="AR459" t="s">
        <v>100</v>
      </c>
      <c r="AS459" t="s">
        <v>100</v>
      </c>
      <c r="AT459" t="s">
        <v>100</v>
      </c>
      <c r="AU459" t="s">
        <v>100</v>
      </c>
      <c r="AV459" t="s">
        <v>100</v>
      </c>
      <c r="AW459" t="s">
        <v>100</v>
      </c>
      <c r="AX459" t="s">
        <v>100</v>
      </c>
      <c r="AY459" t="s">
        <v>100</v>
      </c>
      <c r="AZ459" t="s">
        <v>100</v>
      </c>
      <c r="BA459" t="s">
        <v>100</v>
      </c>
      <c r="BB459" t="s">
        <v>100</v>
      </c>
      <c r="BC459" t="s">
        <v>100</v>
      </c>
      <c r="BD459" t="s">
        <v>100</v>
      </c>
      <c r="BE459" t="s">
        <v>100</v>
      </c>
      <c r="BF459" t="s">
        <v>100</v>
      </c>
      <c r="BG459" t="s">
        <v>100</v>
      </c>
      <c r="BH459" t="s">
        <v>100</v>
      </c>
      <c r="BI459" t="s">
        <v>100</v>
      </c>
      <c r="BJ459" t="s">
        <v>100</v>
      </c>
      <c r="BK459" t="s">
        <v>100</v>
      </c>
      <c r="BL459" t="s">
        <v>100</v>
      </c>
      <c r="BM459" t="s">
        <v>100</v>
      </c>
      <c r="BN459" t="s">
        <v>100</v>
      </c>
      <c r="BO459" t="s">
        <v>100</v>
      </c>
      <c r="BP459" t="s">
        <v>100</v>
      </c>
      <c r="BQ459" t="s">
        <v>100</v>
      </c>
      <c r="BR459" t="s">
        <v>100</v>
      </c>
      <c r="BS459" t="s">
        <v>100</v>
      </c>
      <c r="BT459" t="s">
        <v>100</v>
      </c>
      <c r="BU459" t="s">
        <v>100</v>
      </c>
      <c r="BV459" t="s">
        <v>100</v>
      </c>
      <c r="BW459" t="s">
        <v>100</v>
      </c>
      <c r="BX459" t="s">
        <v>100</v>
      </c>
      <c r="BY459" t="s">
        <v>100</v>
      </c>
      <c r="BZ459" t="s">
        <v>100</v>
      </c>
      <c r="CA459" t="s">
        <v>100</v>
      </c>
      <c r="CB459" t="s">
        <v>100</v>
      </c>
      <c r="CC459" t="s">
        <v>100</v>
      </c>
      <c r="CD459" t="s">
        <v>100</v>
      </c>
      <c r="CE459" t="s">
        <v>100</v>
      </c>
      <c r="CF459" t="s">
        <v>100</v>
      </c>
      <c r="CG459" t="s">
        <v>100</v>
      </c>
      <c r="CH459" t="s">
        <v>100</v>
      </c>
      <c r="CI459" t="s">
        <v>100</v>
      </c>
      <c r="CJ459" t="s">
        <v>100</v>
      </c>
      <c r="CK459" t="s">
        <v>100</v>
      </c>
      <c r="CL459" t="s">
        <v>100</v>
      </c>
      <c r="CM459" t="s">
        <v>100</v>
      </c>
      <c r="CN459" t="s">
        <v>166</v>
      </c>
      <c r="CO459" t="s">
        <v>100</v>
      </c>
      <c r="CP459" t="s">
        <v>100</v>
      </c>
      <c r="CQ459" t="s">
        <v>152</v>
      </c>
      <c r="CR459" t="s">
        <v>153</v>
      </c>
    </row>
    <row r="460" spans="1:96">
      <c r="A460" t="s">
        <v>1703</v>
      </c>
      <c r="B460" t="s">
        <v>1704</v>
      </c>
      <c r="C460" t="s">
        <v>189</v>
      </c>
      <c r="D460" t="s">
        <v>1705</v>
      </c>
      <c r="E460" t="s">
        <v>100</v>
      </c>
      <c r="F460" t="s">
        <v>100</v>
      </c>
      <c r="G460" t="s">
        <v>141</v>
      </c>
      <c r="H460" t="s">
        <v>142</v>
      </c>
      <c r="I460" t="s">
        <v>143</v>
      </c>
      <c r="J460" t="s">
        <v>144</v>
      </c>
      <c r="K460" t="s">
        <v>145</v>
      </c>
      <c r="L460" t="s">
        <v>106</v>
      </c>
      <c r="M460" t="s">
        <v>100</v>
      </c>
      <c r="N460" t="s">
        <v>100</v>
      </c>
      <c r="O460" t="s">
        <v>1706</v>
      </c>
      <c r="P460" t="s">
        <v>146</v>
      </c>
      <c r="Q460" t="s">
        <v>147</v>
      </c>
      <c r="R460" t="s">
        <v>148</v>
      </c>
      <c r="S460" t="s">
        <v>100</v>
      </c>
      <c r="T460" t="s">
        <v>111</v>
      </c>
      <c r="U460" t="s">
        <v>112</v>
      </c>
      <c r="V460" t="s">
        <v>134</v>
      </c>
      <c r="W460" t="s">
        <v>134</v>
      </c>
      <c r="X460" t="s">
        <v>135</v>
      </c>
      <c r="Y460" t="s">
        <v>100</v>
      </c>
      <c r="Z460" t="s">
        <v>100</v>
      </c>
      <c r="AA460" t="s">
        <v>100</v>
      </c>
      <c r="AB460" t="s">
        <v>100</v>
      </c>
      <c r="AC460" t="s">
        <v>100</v>
      </c>
      <c r="AD460" t="s">
        <v>100</v>
      </c>
      <c r="AE460" t="s">
        <v>100</v>
      </c>
      <c r="AF460" t="s">
        <v>100</v>
      </c>
      <c r="AG460" t="s">
        <v>100</v>
      </c>
      <c r="AH460" t="s">
        <v>100</v>
      </c>
      <c r="AI460" t="s">
        <v>100</v>
      </c>
      <c r="AJ460" t="s">
        <v>100</v>
      </c>
      <c r="AK460" t="s">
        <v>100</v>
      </c>
      <c r="AL460" t="s">
        <v>100</v>
      </c>
      <c r="AM460" t="s">
        <v>100</v>
      </c>
      <c r="AN460" t="s">
        <v>100</v>
      </c>
      <c r="AO460" t="s">
        <v>100</v>
      </c>
      <c r="AP460" t="s">
        <v>100</v>
      </c>
      <c r="AQ460" t="s">
        <v>100</v>
      </c>
      <c r="AR460" t="s">
        <v>100</v>
      </c>
      <c r="AS460" t="s">
        <v>100</v>
      </c>
      <c r="AT460" t="s">
        <v>100</v>
      </c>
      <c r="AU460" t="s">
        <v>100</v>
      </c>
      <c r="AV460" t="s">
        <v>100</v>
      </c>
      <c r="AW460" t="s">
        <v>100</v>
      </c>
      <c r="AX460" t="s">
        <v>100</v>
      </c>
      <c r="AY460" t="s">
        <v>100</v>
      </c>
      <c r="AZ460" t="s">
        <v>100</v>
      </c>
      <c r="BA460" t="s">
        <v>100</v>
      </c>
      <c r="BB460" t="s">
        <v>100</v>
      </c>
      <c r="BC460" t="s">
        <v>100</v>
      </c>
      <c r="BD460" t="s">
        <v>100</v>
      </c>
      <c r="BE460" t="s">
        <v>100</v>
      </c>
      <c r="BF460" t="s">
        <v>100</v>
      </c>
      <c r="BG460" t="s">
        <v>100</v>
      </c>
      <c r="BH460" t="s">
        <v>100</v>
      </c>
      <c r="BI460" t="s">
        <v>100</v>
      </c>
      <c r="BJ460" t="s">
        <v>100</v>
      </c>
      <c r="BK460" t="s">
        <v>100</v>
      </c>
      <c r="BL460" t="s">
        <v>100</v>
      </c>
      <c r="BM460" t="s">
        <v>100</v>
      </c>
      <c r="BN460" t="s">
        <v>100</v>
      </c>
      <c r="BO460" t="s">
        <v>100</v>
      </c>
      <c r="BP460" t="s">
        <v>100</v>
      </c>
      <c r="BQ460" t="s">
        <v>100</v>
      </c>
      <c r="BR460" t="s">
        <v>100</v>
      </c>
      <c r="BS460" t="s">
        <v>100</v>
      </c>
      <c r="BT460" t="s">
        <v>100</v>
      </c>
      <c r="BU460" t="s">
        <v>100</v>
      </c>
      <c r="BV460" t="s">
        <v>100</v>
      </c>
      <c r="BW460" t="s">
        <v>100</v>
      </c>
      <c r="BX460" t="s">
        <v>100</v>
      </c>
      <c r="BY460" t="s">
        <v>100</v>
      </c>
      <c r="BZ460" t="s">
        <v>100</v>
      </c>
      <c r="CA460" t="s">
        <v>100</v>
      </c>
      <c r="CB460" t="s">
        <v>100</v>
      </c>
      <c r="CC460" t="s">
        <v>100</v>
      </c>
      <c r="CD460" t="s">
        <v>100</v>
      </c>
      <c r="CE460" t="s">
        <v>100</v>
      </c>
      <c r="CF460" t="s">
        <v>100</v>
      </c>
      <c r="CG460" t="s">
        <v>100</v>
      </c>
      <c r="CH460" t="s">
        <v>100</v>
      </c>
      <c r="CI460" t="s">
        <v>100</v>
      </c>
      <c r="CJ460" t="s">
        <v>259</v>
      </c>
      <c r="CK460" t="s">
        <v>315</v>
      </c>
      <c r="CL460" t="s">
        <v>264</v>
      </c>
      <c r="CM460" t="s">
        <v>100</v>
      </c>
      <c r="CN460" t="s">
        <v>166</v>
      </c>
      <c r="CO460" t="s">
        <v>100</v>
      </c>
      <c r="CP460" t="s">
        <v>100</v>
      </c>
      <c r="CQ460" t="s">
        <v>152</v>
      </c>
      <c r="CR460" t="s">
        <v>153</v>
      </c>
    </row>
    <row r="461" spans="1:96">
      <c r="A461" t="s">
        <v>1707</v>
      </c>
      <c r="B461" t="s">
        <v>1708</v>
      </c>
      <c r="C461" t="s">
        <v>189</v>
      </c>
      <c r="D461" t="s">
        <v>1709</v>
      </c>
      <c r="E461" t="s">
        <v>100</v>
      </c>
      <c r="F461" t="s">
        <v>100</v>
      </c>
      <c r="G461" t="s">
        <v>141</v>
      </c>
      <c r="H461" t="s">
        <v>142</v>
      </c>
      <c r="I461" t="s">
        <v>143</v>
      </c>
      <c r="J461" t="s">
        <v>144</v>
      </c>
      <c r="K461" t="s">
        <v>145</v>
      </c>
      <c r="L461" t="s">
        <v>106</v>
      </c>
      <c r="M461" t="s">
        <v>100</v>
      </c>
      <c r="N461" t="s">
        <v>100</v>
      </c>
      <c r="O461" t="s">
        <v>169</v>
      </c>
      <c r="P461" t="s">
        <v>146</v>
      </c>
      <c r="Q461" t="s">
        <v>147</v>
      </c>
      <c r="R461" t="s">
        <v>148</v>
      </c>
      <c r="S461" t="s">
        <v>100</v>
      </c>
      <c r="T461" t="s">
        <v>111</v>
      </c>
      <c r="U461" t="s">
        <v>112</v>
      </c>
      <c r="V461" t="s">
        <v>134</v>
      </c>
      <c r="W461" t="s">
        <v>134</v>
      </c>
      <c r="X461" t="s">
        <v>135</v>
      </c>
      <c r="Y461" t="s">
        <v>100</v>
      </c>
      <c r="Z461" t="s">
        <v>100</v>
      </c>
      <c r="AA461" t="s">
        <v>100</v>
      </c>
      <c r="AB461" t="s">
        <v>100</v>
      </c>
      <c r="AC461" t="s">
        <v>100</v>
      </c>
      <c r="AD461" t="s">
        <v>100</v>
      </c>
      <c r="AE461" t="s">
        <v>100</v>
      </c>
      <c r="AF461" t="s">
        <v>100</v>
      </c>
      <c r="AG461" t="s">
        <v>100</v>
      </c>
      <c r="AH461" t="s">
        <v>100</v>
      </c>
      <c r="AI461" t="s">
        <v>100</v>
      </c>
      <c r="AJ461" t="s">
        <v>100</v>
      </c>
      <c r="AK461" t="s">
        <v>100</v>
      </c>
      <c r="AL461" t="s">
        <v>100</v>
      </c>
      <c r="AM461" t="s">
        <v>100</v>
      </c>
      <c r="AN461" t="s">
        <v>100</v>
      </c>
      <c r="AO461" t="s">
        <v>100</v>
      </c>
      <c r="AP461" t="s">
        <v>100</v>
      </c>
      <c r="AQ461" t="s">
        <v>100</v>
      </c>
      <c r="AR461" t="s">
        <v>100</v>
      </c>
      <c r="AS461" t="s">
        <v>100</v>
      </c>
      <c r="AT461" t="s">
        <v>100</v>
      </c>
      <c r="AU461" t="s">
        <v>100</v>
      </c>
      <c r="AV461" t="s">
        <v>100</v>
      </c>
      <c r="AW461" t="s">
        <v>100</v>
      </c>
      <c r="AX461" t="s">
        <v>100</v>
      </c>
      <c r="AY461" t="s">
        <v>100</v>
      </c>
      <c r="AZ461" t="s">
        <v>100</v>
      </c>
      <c r="BA461" t="s">
        <v>100</v>
      </c>
      <c r="BB461" t="s">
        <v>100</v>
      </c>
      <c r="BC461" t="s">
        <v>100</v>
      </c>
      <c r="BD461" t="s">
        <v>100</v>
      </c>
      <c r="BE461" t="s">
        <v>100</v>
      </c>
      <c r="BF461" t="s">
        <v>100</v>
      </c>
      <c r="BG461" t="s">
        <v>100</v>
      </c>
      <c r="BH461" t="s">
        <v>100</v>
      </c>
      <c r="BI461" t="s">
        <v>100</v>
      </c>
      <c r="BJ461" t="s">
        <v>100</v>
      </c>
      <c r="BK461" t="s">
        <v>100</v>
      </c>
      <c r="BL461" t="s">
        <v>100</v>
      </c>
      <c r="BM461" t="s">
        <v>100</v>
      </c>
      <c r="BN461" t="s">
        <v>100</v>
      </c>
      <c r="BO461" t="s">
        <v>100</v>
      </c>
      <c r="BP461" t="s">
        <v>100</v>
      </c>
      <c r="BQ461" t="s">
        <v>100</v>
      </c>
      <c r="BR461" t="s">
        <v>100</v>
      </c>
      <c r="BS461" t="s">
        <v>100</v>
      </c>
      <c r="BT461" t="s">
        <v>100</v>
      </c>
      <c r="BU461" t="s">
        <v>100</v>
      </c>
      <c r="BV461" t="s">
        <v>100</v>
      </c>
      <c r="BW461" t="s">
        <v>100</v>
      </c>
      <c r="BX461" t="s">
        <v>100</v>
      </c>
      <c r="BY461" t="s">
        <v>100</v>
      </c>
      <c r="BZ461" t="s">
        <v>100</v>
      </c>
      <c r="CA461" t="s">
        <v>100</v>
      </c>
      <c r="CB461" t="s">
        <v>100</v>
      </c>
      <c r="CC461" t="s">
        <v>100</v>
      </c>
      <c r="CD461" t="s">
        <v>100</v>
      </c>
      <c r="CE461" t="s">
        <v>100</v>
      </c>
      <c r="CF461" t="s">
        <v>100</v>
      </c>
      <c r="CG461" t="s">
        <v>100</v>
      </c>
      <c r="CH461" t="s">
        <v>100</v>
      </c>
      <c r="CI461" t="s">
        <v>100</v>
      </c>
      <c r="CJ461" t="s">
        <v>181</v>
      </c>
      <c r="CK461" t="s">
        <v>315</v>
      </c>
      <c r="CL461" t="s">
        <v>260</v>
      </c>
      <c r="CM461" t="s">
        <v>100</v>
      </c>
      <c r="CN461" t="s">
        <v>166</v>
      </c>
      <c r="CO461" t="s">
        <v>100</v>
      </c>
      <c r="CP461" t="s">
        <v>100</v>
      </c>
      <c r="CQ461" t="s">
        <v>152</v>
      </c>
      <c r="CR461" t="s">
        <v>153</v>
      </c>
    </row>
    <row r="462" spans="1:96">
      <c r="A462" t="s">
        <v>1702</v>
      </c>
      <c r="B462" t="s">
        <v>1710</v>
      </c>
      <c r="C462" t="s">
        <v>629</v>
      </c>
      <c r="D462" t="s">
        <v>1711</v>
      </c>
      <c r="E462" t="s">
        <v>100</v>
      </c>
      <c r="F462" t="s">
        <v>100</v>
      </c>
      <c r="G462" t="s">
        <v>141</v>
      </c>
      <c r="H462" t="s">
        <v>142</v>
      </c>
      <c r="I462" t="s">
        <v>103</v>
      </c>
      <c r="J462" t="s">
        <v>144</v>
      </c>
      <c r="K462" t="s">
        <v>145</v>
      </c>
      <c r="L462" t="s">
        <v>106</v>
      </c>
      <c r="M462" t="s">
        <v>100</v>
      </c>
      <c r="N462" t="s">
        <v>100</v>
      </c>
      <c r="O462" t="s">
        <v>1702</v>
      </c>
      <c r="P462" t="s">
        <v>146</v>
      </c>
      <c r="Q462" t="s">
        <v>147</v>
      </c>
      <c r="R462" t="s">
        <v>148</v>
      </c>
      <c r="S462" t="s">
        <v>100</v>
      </c>
      <c r="T462" t="s">
        <v>100</v>
      </c>
      <c r="U462" t="s">
        <v>112</v>
      </c>
      <c r="V462" t="s">
        <v>113</v>
      </c>
      <c r="W462" t="s">
        <v>113</v>
      </c>
      <c r="X462" t="s">
        <v>114</v>
      </c>
      <c r="Y462" t="s">
        <v>100</v>
      </c>
      <c r="Z462" t="s">
        <v>100</v>
      </c>
      <c r="AA462" t="s">
        <v>100</v>
      </c>
      <c r="AB462" t="s">
        <v>100</v>
      </c>
      <c r="AC462" t="s">
        <v>100</v>
      </c>
      <c r="AD462" t="s">
        <v>100</v>
      </c>
      <c r="AE462" t="s">
        <v>100</v>
      </c>
      <c r="AF462" t="s">
        <v>100</v>
      </c>
      <c r="AG462" t="s">
        <v>100</v>
      </c>
      <c r="AH462" t="s">
        <v>100</v>
      </c>
      <c r="AI462" t="s">
        <v>100</v>
      </c>
      <c r="AJ462" t="s">
        <v>100</v>
      </c>
      <c r="AK462" t="s">
        <v>100</v>
      </c>
      <c r="AL462" t="s">
        <v>100</v>
      </c>
      <c r="AM462" t="s">
        <v>100</v>
      </c>
      <c r="AN462" t="s">
        <v>100</v>
      </c>
      <c r="AO462" t="s">
        <v>100</v>
      </c>
      <c r="AP462" t="s">
        <v>100</v>
      </c>
      <c r="AQ462" t="s">
        <v>100</v>
      </c>
      <c r="AR462" t="s">
        <v>100</v>
      </c>
      <c r="AS462" t="s">
        <v>100</v>
      </c>
      <c r="AT462" t="s">
        <v>100</v>
      </c>
      <c r="AU462" t="s">
        <v>100</v>
      </c>
      <c r="AV462" t="s">
        <v>100</v>
      </c>
      <c r="AW462" t="s">
        <v>100</v>
      </c>
      <c r="AX462" t="s">
        <v>100</v>
      </c>
      <c r="AY462" t="s">
        <v>100</v>
      </c>
      <c r="AZ462" t="s">
        <v>100</v>
      </c>
      <c r="BA462" t="s">
        <v>100</v>
      </c>
      <c r="BB462" t="s">
        <v>100</v>
      </c>
      <c r="BC462" t="s">
        <v>100</v>
      </c>
      <c r="BD462" t="s">
        <v>100</v>
      </c>
      <c r="BE462" t="s">
        <v>100</v>
      </c>
      <c r="BF462" t="s">
        <v>100</v>
      </c>
      <c r="BG462" t="s">
        <v>100</v>
      </c>
      <c r="BH462" t="s">
        <v>100</v>
      </c>
      <c r="BI462" t="s">
        <v>100</v>
      </c>
      <c r="BJ462" t="s">
        <v>100</v>
      </c>
      <c r="BK462" t="s">
        <v>100</v>
      </c>
      <c r="BL462" t="s">
        <v>100</v>
      </c>
      <c r="BM462" t="s">
        <v>100</v>
      </c>
      <c r="BN462" t="s">
        <v>100</v>
      </c>
      <c r="BO462" t="s">
        <v>115</v>
      </c>
      <c r="BP462" t="s">
        <v>100</v>
      </c>
      <c r="BQ462" t="s">
        <v>100</v>
      </c>
      <c r="BR462" t="s">
        <v>100</v>
      </c>
      <c r="BS462" t="s">
        <v>100</v>
      </c>
      <c r="BT462" t="s">
        <v>100</v>
      </c>
      <c r="BU462" t="s">
        <v>100</v>
      </c>
      <c r="BV462" t="s">
        <v>100</v>
      </c>
      <c r="BW462" t="s">
        <v>100</v>
      </c>
      <c r="BX462" t="s">
        <v>100</v>
      </c>
      <c r="BY462" t="s">
        <v>100</v>
      </c>
      <c r="BZ462" t="s">
        <v>100</v>
      </c>
      <c r="CA462" t="s">
        <v>100</v>
      </c>
      <c r="CB462" t="s">
        <v>100</v>
      </c>
      <c r="CC462" t="s">
        <v>100</v>
      </c>
      <c r="CD462" t="s">
        <v>100</v>
      </c>
      <c r="CE462" t="s">
        <v>100</v>
      </c>
      <c r="CF462" t="s">
        <v>100</v>
      </c>
      <c r="CG462" t="s">
        <v>100</v>
      </c>
      <c r="CH462" t="s">
        <v>100</v>
      </c>
      <c r="CI462" t="s">
        <v>100</v>
      </c>
      <c r="CJ462" t="s">
        <v>100</v>
      </c>
      <c r="CK462" t="s">
        <v>100</v>
      </c>
      <c r="CL462" t="s">
        <v>100</v>
      </c>
      <c r="CM462" t="s">
        <v>100</v>
      </c>
      <c r="CN462" t="s">
        <v>166</v>
      </c>
      <c r="CO462" t="s">
        <v>100</v>
      </c>
      <c r="CP462" t="s">
        <v>100</v>
      </c>
      <c r="CQ462" t="s">
        <v>152</v>
      </c>
      <c r="CR462" t="s">
        <v>153</v>
      </c>
    </row>
    <row r="463" spans="1:96">
      <c r="A463" t="s">
        <v>1712</v>
      </c>
      <c r="B463" t="s">
        <v>1713</v>
      </c>
      <c r="C463" t="s">
        <v>138</v>
      </c>
      <c r="D463" t="s">
        <v>1714</v>
      </c>
      <c r="E463" t="s">
        <v>100</v>
      </c>
      <c r="F463" t="s">
        <v>100</v>
      </c>
      <c r="G463" t="s">
        <v>141</v>
      </c>
      <c r="H463" t="s">
        <v>142</v>
      </c>
      <c r="I463" t="s">
        <v>143</v>
      </c>
      <c r="J463" t="s">
        <v>144</v>
      </c>
      <c r="K463" t="s">
        <v>145</v>
      </c>
      <c r="L463" t="s">
        <v>106</v>
      </c>
      <c r="M463" t="s">
        <v>100</v>
      </c>
      <c r="N463" t="s">
        <v>100</v>
      </c>
      <c r="O463" t="s">
        <v>100</v>
      </c>
      <c r="P463" t="s">
        <v>146</v>
      </c>
      <c r="Q463" t="s">
        <v>147</v>
      </c>
      <c r="R463" t="s">
        <v>148</v>
      </c>
      <c r="S463" t="s">
        <v>100</v>
      </c>
      <c r="T463" t="s">
        <v>100</v>
      </c>
      <c r="U463" t="s">
        <v>112</v>
      </c>
      <c r="V463" t="s">
        <v>113</v>
      </c>
      <c r="W463" t="s">
        <v>113</v>
      </c>
      <c r="X463" t="s">
        <v>114</v>
      </c>
      <c r="Y463" t="s">
        <v>115</v>
      </c>
      <c r="Z463" t="s">
        <v>100</v>
      </c>
      <c r="AA463" t="s">
        <v>100</v>
      </c>
      <c r="AB463" t="s">
        <v>100</v>
      </c>
      <c r="AC463" t="s">
        <v>100</v>
      </c>
      <c r="AD463" t="s">
        <v>100</v>
      </c>
      <c r="AE463" t="s">
        <v>115</v>
      </c>
      <c r="AF463" t="s">
        <v>100</v>
      </c>
      <c r="AG463" t="s">
        <v>100</v>
      </c>
      <c r="AH463" t="s">
        <v>100</v>
      </c>
      <c r="AI463" t="s">
        <v>100</v>
      </c>
      <c r="AJ463" t="s">
        <v>100</v>
      </c>
      <c r="AK463" t="s">
        <v>100</v>
      </c>
      <c r="AL463" t="s">
        <v>100</v>
      </c>
      <c r="AM463" t="s">
        <v>100</v>
      </c>
      <c r="AN463" t="s">
        <v>100</v>
      </c>
      <c r="AO463" t="s">
        <v>100</v>
      </c>
      <c r="AP463" t="s">
        <v>100</v>
      </c>
      <c r="AQ463" t="s">
        <v>100</v>
      </c>
      <c r="AR463" t="s">
        <v>100</v>
      </c>
      <c r="AS463" t="s">
        <v>100</v>
      </c>
      <c r="AT463" t="s">
        <v>100</v>
      </c>
      <c r="AU463" t="s">
        <v>100</v>
      </c>
      <c r="AV463" t="s">
        <v>100</v>
      </c>
      <c r="AW463" t="s">
        <v>100</v>
      </c>
      <c r="AX463" t="s">
        <v>100</v>
      </c>
      <c r="AY463" t="s">
        <v>100</v>
      </c>
      <c r="AZ463" t="s">
        <v>100</v>
      </c>
      <c r="BA463" t="s">
        <v>100</v>
      </c>
      <c r="BB463" t="s">
        <v>100</v>
      </c>
      <c r="BC463" t="s">
        <v>100</v>
      </c>
      <c r="BD463" t="s">
        <v>100</v>
      </c>
      <c r="BE463" t="s">
        <v>100</v>
      </c>
      <c r="BF463" t="s">
        <v>100</v>
      </c>
      <c r="BG463" t="s">
        <v>100</v>
      </c>
      <c r="BH463" t="s">
        <v>100</v>
      </c>
      <c r="BI463" t="s">
        <v>100</v>
      </c>
      <c r="BJ463" t="s">
        <v>100</v>
      </c>
      <c r="BK463" t="s">
        <v>100</v>
      </c>
      <c r="BL463" t="s">
        <v>100</v>
      </c>
      <c r="BM463" t="s">
        <v>100</v>
      </c>
      <c r="BN463" t="s">
        <v>100</v>
      </c>
      <c r="BO463" t="s">
        <v>100</v>
      </c>
      <c r="BP463" t="s">
        <v>100</v>
      </c>
      <c r="BQ463" t="s">
        <v>100</v>
      </c>
      <c r="BR463" t="s">
        <v>100</v>
      </c>
      <c r="BS463" t="s">
        <v>100</v>
      </c>
      <c r="BT463" t="s">
        <v>100</v>
      </c>
      <c r="BU463" t="s">
        <v>100</v>
      </c>
      <c r="BV463" t="s">
        <v>100</v>
      </c>
      <c r="BW463" t="s">
        <v>100</v>
      </c>
      <c r="BX463" t="s">
        <v>100</v>
      </c>
      <c r="BY463" t="s">
        <v>100</v>
      </c>
      <c r="BZ463" t="s">
        <v>100</v>
      </c>
      <c r="CA463" t="s">
        <v>100</v>
      </c>
      <c r="CB463" t="s">
        <v>100</v>
      </c>
      <c r="CC463" t="s">
        <v>100</v>
      </c>
      <c r="CD463" t="s">
        <v>100</v>
      </c>
      <c r="CE463" t="s">
        <v>100</v>
      </c>
      <c r="CF463" t="s">
        <v>100</v>
      </c>
      <c r="CG463" t="s">
        <v>100</v>
      </c>
      <c r="CH463" t="s">
        <v>100</v>
      </c>
      <c r="CI463" t="s">
        <v>100</v>
      </c>
      <c r="CJ463" t="s">
        <v>115</v>
      </c>
      <c r="CK463" t="s">
        <v>100</v>
      </c>
      <c r="CL463" t="s">
        <v>100</v>
      </c>
      <c r="CM463" t="s">
        <v>1715</v>
      </c>
      <c r="CN463" t="s">
        <v>151</v>
      </c>
      <c r="CO463" t="s">
        <v>100</v>
      </c>
      <c r="CP463" t="s">
        <v>100</v>
      </c>
      <c r="CQ463" t="s">
        <v>152</v>
      </c>
      <c r="CR463" t="s">
        <v>153</v>
      </c>
    </row>
    <row r="464" spans="1:96">
      <c r="A464" t="s">
        <v>1716</v>
      </c>
      <c r="B464" t="s">
        <v>1717</v>
      </c>
      <c r="C464" t="s">
        <v>98</v>
      </c>
      <c r="D464" t="s">
        <v>1718</v>
      </c>
      <c r="E464" t="s">
        <v>100</v>
      </c>
      <c r="F464" t="s">
        <v>100</v>
      </c>
      <c r="G464" t="s">
        <v>101</v>
      </c>
      <c r="H464" t="s">
        <v>102</v>
      </c>
      <c r="I464" t="s">
        <v>103</v>
      </c>
      <c r="J464" t="s">
        <v>1168</v>
      </c>
      <c r="K464" t="s">
        <v>293</v>
      </c>
      <c r="L464" t="s">
        <v>106</v>
      </c>
      <c r="M464" t="s">
        <v>100</v>
      </c>
      <c r="N464" t="s">
        <v>100</v>
      </c>
      <c r="O464" t="s">
        <v>100</v>
      </c>
      <c r="P464" t="s">
        <v>107</v>
      </c>
      <c r="Q464" t="s">
        <v>108</v>
      </c>
      <c r="R464" t="s">
        <v>109</v>
      </c>
      <c r="S464" t="s">
        <v>162</v>
      </c>
      <c r="T464" t="s">
        <v>111</v>
      </c>
      <c r="U464" t="s">
        <v>112</v>
      </c>
      <c r="V464" t="s">
        <v>113</v>
      </c>
      <c r="W464" t="s">
        <v>113</v>
      </c>
      <c r="X464" t="s">
        <v>114</v>
      </c>
      <c r="Y464" t="s">
        <v>115</v>
      </c>
      <c r="Z464" t="s">
        <v>100</v>
      </c>
      <c r="AA464" t="s">
        <v>100</v>
      </c>
      <c r="AB464" t="s">
        <v>100</v>
      </c>
      <c r="AC464" t="s">
        <v>100</v>
      </c>
      <c r="AD464" t="s">
        <v>100</v>
      </c>
      <c r="AE464" t="s">
        <v>115</v>
      </c>
      <c r="AF464" t="s">
        <v>100</v>
      </c>
      <c r="AG464" t="s">
        <v>100</v>
      </c>
      <c r="AH464" t="s">
        <v>100</v>
      </c>
      <c r="AI464" t="s">
        <v>100</v>
      </c>
      <c r="AJ464" t="s">
        <v>100</v>
      </c>
      <c r="AK464" t="s">
        <v>100</v>
      </c>
      <c r="AL464" t="s">
        <v>100</v>
      </c>
      <c r="AM464" t="s">
        <v>100</v>
      </c>
      <c r="AN464" t="s">
        <v>100</v>
      </c>
      <c r="AO464" t="s">
        <v>100</v>
      </c>
      <c r="AP464" t="s">
        <v>100</v>
      </c>
      <c r="AQ464" t="s">
        <v>100</v>
      </c>
      <c r="AR464" t="s">
        <v>100</v>
      </c>
      <c r="AS464" t="s">
        <v>100</v>
      </c>
      <c r="AT464" t="s">
        <v>100</v>
      </c>
      <c r="AU464" t="s">
        <v>100</v>
      </c>
      <c r="AV464" t="s">
        <v>100</v>
      </c>
      <c r="AW464" t="s">
        <v>100</v>
      </c>
      <c r="AX464" t="s">
        <v>100</v>
      </c>
      <c r="AY464" t="s">
        <v>100</v>
      </c>
      <c r="AZ464" t="s">
        <v>100</v>
      </c>
      <c r="BA464" t="s">
        <v>100</v>
      </c>
      <c r="BB464" t="s">
        <v>100</v>
      </c>
      <c r="BC464" t="s">
        <v>100</v>
      </c>
      <c r="BD464" t="s">
        <v>100</v>
      </c>
      <c r="BE464" t="s">
        <v>100</v>
      </c>
      <c r="BF464" t="s">
        <v>100</v>
      </c>
      <c r="BG464" t="s">
        <v>100</v>
      </c>
      <c r="BH464" t="s">
        <v>100</v>
      </c>
      <c r="BI464" t="s">
        <v>100</v>
      </c>
      <c r="BJ464" t="s">
        <v>100</v>
      </c>
      <c r="BK464" t="s">
        <v>100</v>
      </c>
      <c r="BL464" t="s">
        <v>100</v>
      </c>
      <c r="BM464" t="s">
        <v>100</v>
      </c>
      <c r="BN464" t="s">
        <v>100</v>
      </c>
      <c r="BO464" t="s">
        <v>100</v>
      </c>
      <c r="BP464" t="s">
        <v>100</v>
      </c>
      <c r="BQ464" t="s">
        <v>100</v>
      </c>
      <c r="BR464" t="s">
        <v>100</v>
      </c>
      <c r="BS464" t="s">
        <v>100</v>
      </c>
      <c r="BT464" t="s">
        <v>100</v>
      </c>
      <c r="BU464" t="s">
        <v>100</v>
      </c>
      <c r="BV464" t="s">
        <v>100</v>
      </c>
      <c r="BW464" t="s">
        <v>100</v>
      </c>
      <c r="BX464" t="s">
        <v>100</v>
      </c>
      <c r="BY464" t="s">
        <v>100</v>
      </c>
      <c r="BZ464" t="s">
        <v>100</v>
      </c>
      <c r="CA464" t="s">
        <v>100</v>
      </c>
      <c r="CB464" t="s">
        <v>100</v>
      </c>
      <c r="CC464" t="s">
        <v>100</v>
      </c>
      <c r="CD464" t="s">
        <v>100</v>
      </c>
      <c r="CE464" t="s">
        <v>100</v>
      </c>
      <c r="CF464" t="s">
        <v>100</v>
      </c>
      <c r="CG464" t="s">
        <v>100</v>
      </c>
      <c r="CH464" t="s">
        <v>100</v>
      </c>
      <c r="CI464" t="s">
        <v>100</v>
      </c>
      <c r="CJ464" t="s">
        <v>115</v>
      </c>
      <c r="CK464" t="s">
        <v>100</v>
      </c>
      <c r="CL464" t="s">
        <v>100</v>
      </c>
      <c r="CM464" t="s">
        <v>100</v>
      </c>
      <c r="CN464" t="s">
        <v>116</v>
      </c>
      <c r="CO464" t="s">
        <v>117</v>
      </c>
      <c r="CP464" t="s">
        <v>117</v>
      </c>
      <c r="CQ464" t="s">
        <v>100</v>
      </c>
      <c r="CR464" t="s">
        <v>100</v>
      </c>
    </row>
    <row r="465" spans="1:96">
      <c r="A465" t="s">
        <v>1719</v>
      </c>
      <c r="B465" t="s">
        <v>1720</v>
      </c>
      <c r="C465" t="s">
        <v>98</v>
      </c>
      <c r="D465" t="s">
        <v>1720</v>
      </c>
      <c r="E465" t="s">
        <v>100</v>
      </c>
      <c r="F465" t="s">
        <v>100</v>
      </c>
      <c r="G465" t="s">
        <v>101</v>
      </c>
      <c r="H465" t="s">
        <v>102</v>
      </c>
      <c r="I465" t="s">
        <v>103</v>
      </c>
      <c r="J465" t="s">
        <v>1168</v>
      </c>
      <c r="K465" t="s">
        <v>293</v>
      </c>
      <c r="L465" t="s">
        <v>106</v>
      </c>
      <c r="M465" t="s">
        <v>100</v>
      </c>
      <c r="N465" t="s">
        <v>100</v>
      </c>
      <c r="O465" t="s">
        <v>100</v>
      </c>
      <c r="P465" t="s">
        <v>107</v>
      </c>
      <c r="Q465" t="s">
        <v>108</v>
      </c>
      <c r="R465" t="s">
        <v>109</v>
      </c>
      <c r="S465" t="s">
        <v>110</v>
      </c>
      <c r="T465" t="s">
        <v>111</v>
      </c>
      <c r="U465" t="s">
        <v>112</v>
      </c>
      <c r="V465" t="s">
        <v>134</v>
      </c>
      <c r="W465" t="s">
        <v>134</v>
      </c>
      <c r="X465" t="s">
        <v>135</v>
      </c>
      <c r="Y465" t="s">
        <v>115</v>
      </c>
      <c r="Z465" t="s">
        <v>100</v>
      </c>
      <c r="AA465" t="s">
        <v>100</v>
      </c>
      <c r="AB465" t="s">
        <v>100</v>
      </c>
      <c r="AC465" t="s">
        <v>100</v>
      </c>
      <c r="AD465" t="s">
        <v>100</v>
      </c>
      <c r="AE465" t="s">
        <v>115</v>
      </c>
      <c r="AF465" t="s">
        <v>100</v>
      </c>
      <c r="AG465" t="s">
        <v>100</v>
      </c>
      <c r="AH465" t="s">
        <v>100</v>
      </c>
      <c r="AI465" t="s">
        <v>100</v>
      </c>
      <c r="AJ465" t="s">
        <v>100</v>
      </c>
      <c r="AK465" t="s">
        <v>100</v>
      </c>
      <c r="AL465" t="s">
        <v>100</v>
      </c>
      <c r="AM465" t="s">
        <v>100</v>
      </c>
      <c r="AN465" t="s">
        <v>100</v>
      </c>
      <c r="AO465" t="s">
        <v>100</v>
      </c>
      <c r="AP465" t="s">
        <v>100</v>
      </c>
      <c r="AQ465" t="s">
        <v>100</v>
      </c>
      <c r="AR465" t="s">
        <v>100</v>
      </c>
      <c r="AS465" t="s">
        <v>100</v>
      </c>
      <c r="AT465" t="s">
        <v>100</v>
      </c>
      <c r="AU465" t="s">
        <v>100</v>
      </c>
      <c r="AV465" t="s">
        <v>100</v>
      </c>
      <c r="AW465" t="s">
        <v>100</v>
      </c>
      <c r="AX465" t="s">
        <v>100</v>
      </c>
      <c r="AY465" t="s">
        <v>100</v>
      </c>
      <c r="AZ465" t="s">
        <v>100</v>
      </c>
      <c r="BA465" t="s">
        <v>100</v>
      </c>
      <c r="BB465" t="s">
        <v>100</v>
      </c>
      <c r="BC465" t="s">
        <v>100</v>
      </c>
      <c r="BD465" t="s">
        <v>100</v>
      </c>
      <c r="BE465" t="s">
        <v>100</v>
      </c>
      <c r="BF465" t="s">
        <v>100</v>
      </c>
      <c r="BG465" t="s">
        <v>100</v>
      </c>
      <c r="BH465" t="s">
        <v>100</v>
      </c>
      <c r="BI465" t="s">
        <v>100</v>
      </c>
      <c r="BJ465" t="s">
        <v>100</v>
      </c>
      <c r="BK465" t="s">
        <v>100</v>
      </c>
      <c r="BL465" t="s">
        <v>100</v>
      </c>
      <c r="BM465" t="s">
        <v>100</v>
      </c>
      <c r="BN465" t="s">
        <v>100</v>
      </c>
      <c r="BO465" t="s">
        <v>100</v>
      </c>
      <c r="BP465" t="s">
        <v>100</v>
      </c>
      <c r="BQ465" t="s">
        <v>100</v>
      </c>
      <c r="BR465" t="s">
        <v>100</v>
      </c>
      <c r="BS465" t="s">
        <v>100</v>
      </c>
      <c r="BT465" t="s">
        <v>100</v>
      </c>
      <c r="BU465" t="s">
        <v>100</v>
      </c>
      <c r="BV465" t="s">
        <v>100</v>
      </c>
      <c r="BW465" t="s">
        <v>100</v>
      </c>
      <c r="BX465" t="s">
        <v>100</v>
      </c>
      <c r="BY465" t="s">
        <v>100</v>
      </c>
      <c r="BZ465" t="s">
        <v>100</v>
      </c>
      <c r="CA465" t="s">
        <v>100</v>
      </c>
      <c r="CB465" t="s">
        <v>100</v>
      </c>
      <c r="CC465" t="s">
        <v>100</v>
      </c>
      <c r="CD465" t="s">
        <v>100</v>
      </c>
      <c r="CE465" t="s">
        <v>100</v>
      </c>
      <c r="CF465" t="s">
        <v>100</v>
      </c>
      <c r="CG465" t="s">
        <v>100</v>
      </c>
      <c r="CH465" t="s">
        <v>100</v>
      </c>
      <c r="CI465" t="s">
        <v>100</v>
      </c>
      <c r="CJ465" t="s">
        <v>115</v>
      </c>
      <c r="CK465" t="s">
        <v>100</v>
      </c>
      <c r="CL465" t="s">
        <v>100</v>
      </c>
      <c r="CM465" t="s">
        <v>100</v>
      </c>
      <c r="CN465" t="s">
        <v>116</v>
      </c>
      <c r="CO465" t="s">
        <v>117</v>
      </c>
      <c r="CP465" t="s">
        <v>117</v>
      </c>
      <c r="CQ465" t="s">
        <v>100</v>
      </c>
      <c r="CR465" t="s">
        <v>100</v>
      </c>
    </row>
    <row r="466" spans="1:96">
      <c r="A466" t="s">
        <v>1721</v>
      </c>
      <c r="B466" t="s">
        <v>1722</v>
      </c>
      <c r="C466" t="s">
        <v>98</v>
      </c>
      <c r="D466" t="s">
        <v>1723</v>
      </c>
      <c r="E466" t="s">
        <v>100</v>
      </c>
      <c r="F466" t="s">
        <v>100</v>
      </c>
      <c r="G466" t="s">
        <v>101</v>
      </c>
      <c r="H466" t="s">
        <v>102</v>
      </c>
      <c r="I466" t="s">
        <v>103</v>
      </c>
      <c r="J466" t="s">
        <v>1168</v>
      </c>
      <c r="K466" t="s">
        <v>293</v>
      </c>
      <c r="L466" t="s">
        <v>106</v>
      </c>
      <c r="M466" t="s">
        <v>100</v>
      </c>
      <c r="N466" t="s">
        <v>100</v>
      </c>
      <c r="O466" t="s">
        <v>100</v>
      </c>
      <c r="P466" t="s">
        <v>107</v>
      </c>
      <c r="Q466" t="s">
        <v>108</v>
      </c>
      <c r="R466" t="s">
        <v>109</v>
      </c>
      <c r="S466" t="s">
        <v>162</v>
      </c>
      <c r="T466" t="s">
        <v>111</v>
      </c>
      <c r="U466" t="s">
        <v>112</v>
      </c>
      <c r="V466" t="s">
        <v>113</v>
      </c>
      <c r="W466" t="s">
        <v>113</v>
      </c>
      <c r="X466" t="s">
        <v>114</v>
      </c>
      <c r="Y466" t="s">
        <v>115</v>
      </c>
      <c r="Z466" t="s">
        <v>100</v>
      </c>
      <c r="AA466" t="s">
        <v>100</v>
      </c>
      <c r="AB466" t="s">
        <v>100</v>
      </c>
      <c r="AC466" t="s">
        <v>100</v>
      </c>
      <c r="AD466" t="s">
        <v>100</v>
      </c>
      <c r="AE466" t="s">
        <v>115</v>
      </c>
      <c r="AF466" t="s">
        <v>100</v>
      </c>
      <c r="AG466" t="s">
        <v>100</v>
      </c>
      <c r="AH466" t="s">
        <v>100</v>
      </c>
      <c r="AI466" t="s">
        <v>100</v>
      </c>
      <c r="AJ466" t="s">
        <v>100</v>
      </c>
      <c r="AK466" t="s">
        <v>100</v>
      </c>
      <c r="AL466" t="s">
        <v>100</v>
      </c>
      <c r="AM466" t="s">
        <v>100</v>
      </c>
      <c r="AN466" t="s">
        <v>100</v>
      </c>
      <c r="AO466" t="s">
        <v>100</v>
      </c>
      <c r="AP466" t="s">
        <v>100</v>
      </c>
      <c r="AQ466" t="s">
        <v>100</v>
      </c>
      <c r="AR466" t="s">
        <v>100</v>
      </c>
      <c r="AS466" t="s">
        <v>100</v>
      </c>
      <c r="AT466" t="s">
        <v>100</v>
      </c>
      <c r="AU466" t="s">
        <v>100</v>
      </c>
      <c r="AV466" t="s">
        <v>100</v>
      </c>
      <c r="AW466" t="s">
        <v>100</v>
      </c>
      <c r="AX466" t="s">
        <v>100</v>
      </c>
      <c r="AY466" t="s">
        <v>100</v>
      </c>
      <c r="AZ466" t="s">
        <v>100</v>
      </c>
      <c r="BA466" t="s">
        <v>100</v>
      </c>
      <c r="BB466" t="s">
        <v>100</v>
      </c>
      <c r="BC466" t="s">
        <v>100</v>
      </c>
      <c r="BD466" t="s">
        <v>100</v>
      </c>
      <c r="BE466" t="s">
        <v>100</v>
      </c>
      <c r="BF466" t="s">
        <v>100</v>
      </c>
      <c r="BG466" t="s">
        <v>100</v>
      </c>
      <c r="BH466" t="s">
        <v>100</v>
      </c>
      <c r="BI466" t="s">
        <v>100</v>
      </c>
      <c r="BJ466" t="s">
        <v>100</v>
      </c>
      <c r="BK466" t="s">
        <v>100</v>
      </c>
      <c r="BL466" t="s">
        <v>100</v>
      </c>
      <c r="BM466" t="s">
        <v>100</v>
      </c>
      <c r="BN466" t="s">
        <v>100</v>
      </c>
      <c r="BO466" t="s">
        <v>100</v>
      </c>
      <c r="BP466" t="s">
        <v>100</v>
      </c>
      <c r="BQ466" t="s">
        <v>100</v>
      </c>
      <c r="BR466" t="s">
        <v>100</v>
      </c>
      <c r="BS466" t="s">
        <v>100</v>
      </c>
      <c r="BT466" t="s">
        <v>100</v>
      </c>
      <c r="BU466" t="s">
        <v>100</v>
      </c>
      <c r="BV466" t="s">
        <v>100</v>
      </c>
      <c r="BW466" t="s">
        <v>100</v>
      </c>
      <c r="BX466" t="s">
        <v>100</v>
      </c>
      <c r="BY466" t="s">
        <v>100</v>
      </c>
      <c r="BZ466" t="s">
        <v>100</v>
      </c>
      <c r="CA466" t="s">
        <v>100</v>
      </c>
      <c r="CB466" t="s">
        <v>100</v>
      </c>
      <c r="CC466" t="s">
        <v>100</v>
      </c>
      <c r="CD466" t="s">
        <v>100</v>
      </c>
      <c r="CE466" t="s">
        <v>100</v>
      </c>
      <c r="CF466" t="s">
        <v>100</v>
      </c>
      <c r="CG466" t="s">
        <v>100</v>
      </c>
      <c r="CH466" t="s">
        <v>100</v>
      </c>
      <c r="CI466" t="s">
        <v>100</v>
      </c>
      <c r="CJ466" t="s">
        <v>115</v>
      </c>
      <c r="CK466" t="s">
        <v>100</v>
      </c>
      <c r="CL466" t="s">
        <v>100</v>
      </c>
      <c r="CM466" t="s">
        <v>100</v>
      </c>
      <c r="CN466" t="s">
        <v>116</v>
      </c>
      <c r="CO466" t="s">
        <v>117</v>
      </c>
      <c r="CP466" t="s">
        <v>117</v>
      </c>
      <c r="CQ466" t="s">
        <v>100</v>
      </c>
      <c r="CR466" t="s">
        <v>100</v>
      </c>
    </row>
    <row r="467" spans="1:96">
      <c r="A467" t="s">
        <v>1724</v>
      </c>
      <c r="B467" t="s">
        <v>1725</v>
      </c>
      <c r="C467" t="s">
        <v>554</v>
      </c>
      <c r="D467" t="s">
        <v>1726</v>
      </c>
      <c r="E467" t="s">
        <v>100</v>
      </c>
      <c r="F467" t="s">
        <v>100</v>
      </c>
      <c r="G467" t="s">
        <v>141</v>
      </c>
      <c r="H467" t="s">
        <v>142</v>
      </c>
      <c r="I467" t="s">
        <v>143</v>
      </c>
      <c r="J467" t="s">
        <v>144</v>
      </c>
      <c r="K467" t="s">
        <v>145</v>
      </c>
      <c r="L467" t="s">
        <v>106</v>
      </c>
      <c r="M467" t="s">
        <v>100</v>
      </c>
      <c r="N467" t="s">
        <v>100</v>
      </c>
      <c r="O467" t="s">
        <v>100</v>
      </c>
      <c r="P467" t="s">
        <v>146</v>
      </c>
      <c r="Q467" t="s">
        <v>147</v>
      </c>
      <c r="R467" t="s">
        <v>148</v>
      </c>
      <c r="S467" t="s">
        <v>100</v>
      </c>
      <c r="T467" t="s">
        <v>100</v>
      </c>
      <c r="U467" t="s">
        <v>112</v>
      </c>
      <c r="V467" t="s">
        <v>113</v>
      </c>
      <c r="W467" t="s">
        <v>113</v>
      </c>
      <c r="X467" t="s">
        <v>114</v>
      </c>
      <c r="Y467" t="s">
        <v>100</v>
      </c>
      <c r="Z467" t="s">
        <v>100</v>
      </c>
      <c r="AA467" t="s">
        <v>100</v>
      </c>
      <c r="AB467" t="s">
        <v>100</v>
      </c>
      <c r="AC467" t="s">
        <v>100</v>
      </c>
      <c r="AD467" t="s">
        <v>100</v>
      </c>
      <c r="AE467" t="s">
        <v>100</v>
      </c>
      <c r="AF467" t="s">
        <v>100</v>
      </c>
      <c r="AG467" t="s">
        <v>100</v>
      </c>
      <c r="AH467" t="s">
        <v>100</v>
      </c>
      <c r="AI467" t="s">
        <v>100</v>
      </c>
      <c r="AJ467" t="s">
        <v>100</v>
      </c>
      <c r="AK467" t="s">
        <v>100</v>
      </c>
      <c r="AL467" t="s">
        <v>100</v>
      </c>
      <c r="AM467" t="s">
        <v>100</v>
      </c>
      <c r="AN467" t="s">
        <v>100</v>
      </c>
      <c r="AO467" t="s">
        <v>100</v>
      </c>
      <c r="AP467" t="s">
        <v>100</v>
      </c>
      <c r="AQ467" t="s">
        <v>100</v>
      </c>
      <c r="AR467" t="s">
        <v>100</v>
      </c>
      <c r="AS467" t="s">
        <v>100</v>
      </c>
      <c r="AT467" t="s">
        <v>100</v>
      </c>
      <c r="AU467" t="s">
        <v>100</v>
      </c>
      <c r="AV467" t="s">
        <v>100</v>
      </c>
      <c r="AW467" t="s">
        <v>100</v>
      </c>
      <c r="AX467" t="s">
        <v>100</v>
      </c>
      <c r="AY467" t="s">
        <v>100</v>
      </c>
      <c r="AZ467" t="s">
        <v>100</v>
      </c>
      <c r="BA467" t="s">
        <v>100</v>
      </c>
      <c r="BB467" t="s">
        <v>100</v>
      </c>
      <c r="BC467" t="s">
        <v>100</v>
      </c>
      <c r="BD467" t="s">
        <v>100</v>
      </c>
      <c r="BE467" t="s">
        <v>100</v>
      </c>
      <c r="BF467" t="s">
        <v>100</v>
      </c>
      <c r="BG467" t="s">
        <v>100</v>
      </c>
      <c r="BH467" t="s">
        <v>100</v>
      </c>
      <c r="BI467" t="s">
        <v>100</v>
      </c>
      <c r="BJ467" t="s">
        <v>100</v>
      </c>
      <c r="BK467" t="s">
        <v>100</v>
      </c>
      <c r="BL467" t="s">
        <v>100</v>
      </c>
      <c r="BM467" t="s">
        <v>100</v>
      </c>
      <c r="BN467" t="s">
        <v>100</v>
      </c>
      <c r="BO467" t="s">
        <v>100</v>
      </c>
      <c r="BP467" t="s">
        <v>100</v>
      </c>
      <c r="BQ467" t="s">
        <v>100</v>
      </c>
      <c r="BR467" t="s">
        <v>100</v>
      </c>
      <c r="BS467" t="s">
        <v>100</v>
      </c>
      <c r="BT467" t="s">
        <v>100</v>
      </c>
      <c r="BU467" t="s">
        <v>115</v>
      </c>
      <c r="BV467" t="s">
        <v>100</v>
      </c>
      <c r="BW467" t="s">
        <v>100</v>
      </c>
      <c r="BX467" t="s">
        <v>100</v>
      </c>
      <c r="BY467" t="s">
        <v>100</v>
      </c>
      <c r="BZ467" t="s">
        <v>100</v>
      </c>
      <c r="CA467" t="s">
        <v>100</v>
      </c>
      <c r="CB467" t="s">
        <v>100</v>
      </c>
      <c r="CC467" t="s">
        <v>100</v>
      </c>
      <c r="CD467" t="s">
        <v>100</v>
      </c>
      <c r="CE467" t="s">
        <v>100</v>
      </c>
      <c r="CF467" t="s">
        <v>100</v>
      </c>
      <c r="CG467" t="s">
        <v>100</v>
      </c>
      <c r="CH467" t="s">
        <v>100</v>
      </c>
      <c r="CI467" t="s">
        <v>100</v>
      </c>
      <c r="CJ467" t="s">
        <v>100</v>
      </c>
      <c r="CK467" t="s">
        <v>100</v>
      </c>
      <c r="CL467" t="s">
        <v>100</v>
      </c>
      <c r="CM467" t="s">
        <v>100</v>
      </c>
      <c r="CN467" t="s">
        <v>151</v>
      </c>
      <c r="CO467" t="s">
        <v>100</v>
      </c>
      <c r="CP467" t="s">
        <v>100</v>
      </c>
      <c r="CQ467" t="s">
        <v>152</v>
      </c>
      <c r="CR467" t="s">
        <v>153</v>
      </c>
    </row>
    <row r="468" spans="1:96">
      <c r="A468" t="s">
        <v>1727</v>
      </c>
      <c r="B468" t="s">
        <v>1728</v>
      </c>
      <c r="C468" t="s">
        <v>98</v>
      </c>
      <c r="D468" t="s">
        <v>1729</v>
      </c>
      <c r="E468" t="s">
        <v>100</v>
      </c>
      <c r="F468" t="s">
        <v>100</v>
      </c>
      <c r="G468" t="s">
        <v>157</v>
      </c>
      <c r="H468" t="s">
        <v>102</v>
      </c>
      <c r="I468" t="s">
        <v>103</v>
      </c>
      <c r="J468" t="s">
        <v>419</v>
      </c>
      <c r="K468" t="s">
        <v>388</v>
      </c>
      <c r="L468" t="s">
        <v>106</v>
      </c>
      <c r="M468" t="s">
        <v>100</v>
      </c>
      <c r="N468" t="s">
        <v>100</v>
      </c>
      <c r="O468" t="s">
        <v>100</v>
      </c>
      <c r="P468" t="s">
        <v>389</v>
      </c>
      <c r="Q468" t="s">
        <v>108</v>
      </c>
      <c r="R468" t="s">
        <v>109</v>
      </c>
      <c r="S468" t="s">
        <v>162</v>
      </c>
      <c r="T468" t="s">
        <v>111</v>
      </c>
      <c r="U468" t="s">
        <v>112</v>
      </c>
      <c r="V468" t="s">
        <v>149</v>
      </c>
      <c r="W468" t="s">
        <v>113</v>
      </c>
      <c r="X468" t="s">
        <v>100</v>
      </c>
      <c r="Y468" t="s">
        <v>115</v>
      </c>
      <c r="Z468" t="s">
        <v>100</v>
      </c>
      <c r="AA468" t="s">
        <v>100</v>
      </c>
      <c r="AB468" t="s">
        <v>100</v>
      </c>
      <c r="AC468" t="s">
        <v>100</v>
      </c>
      <c r="AD468" t="s">
        <v>100</v>
      </c>
      <c r="AE468" t="s">
        <v>115</v>
      </c>
      <c r="AF468" t="s">
        <v>100</v>
      </c>
      <c r="AG468" t="s">
        <v>100</v>
      </c>
      <c r="AH468" t="s">
        <v>100</v>
      </c>
      <c r="AI468" t="s">
        <v>100</v>
      </c>
      <c r="AJ468" t="s">
        <v>100</v>
      </c>
      <c r="AK468" t="s">
        <v>100</v>
      </c>
      <c r="AL468" t="s">
        <v>100</v>
      </c>
      <c r="AM468" t="s">
        <v>100</v>
      </c>
      <c r="AN468" t="s">
        <v>100</v>
      </c>
      <c r="AO468" t="s">
        <v>100</v>
      </c>
      <c r="AP468" t="s">
        <v>100</v>
      </c>
      <c r="AQ468" t="s">
        <v>100</v>
      </c>
      <c r="AR468" t="s">
        <v>100</v>
      </c>
      <c r="AS468" t="s">
        <v>100</v>
      </c>
      <c r="AT468" t="s">
        <v>100</v>
      </c>
      <c r="AU468" t="s">
        <v>100</v>
      </c>
      <c r="AV468" t="s">
        <v>100</v>
      </c>
      <c r="AW468" t="s">
        <v>100</v>
      </c>
      <c r="AX468" t="s">
        <v>100</v>
      </c>
      <c r="AY468" t="s">
        <v>100</v>
      </c>
      <c r="AZ468" t="s">
        <v>100</v>
      </c>
      <c r="BA468" t="s">
        <v>100</v>
      </c>
      <c r="BB468" t="s">
        <v>100</v>
      </c>
      <c r="BC468" t="s">
        <v>100</v>
      </c>
      <c r="BD468" t="s">
        <v>100</v>
      </c>
      <c r="BE468" t="s">
        <v>100</v>
      </c>
      <c r="BF468" t="s">
        <v>100</v>
      </c>
      <c r="BG468" t="s">
        <v>100</v>
      </c>
      <c r="BH468" t="s">
        <v>100</v>
      </c>
      <c r="BI468" t="s">
        <v>100</v>
      </c>
      <c r="BJ468" t="s">
        <v>100</v>
      </c>
      <c r="BK468" t="s">
        <v>100</v>
      </c>
      <c r="BL468" t="s">
        <v>100</v>
      </c>
      <c r="BM468" t="s">
        <v>100</v>
      </c>
      <c r="BN468" t="s">
        <v>100</v>
      </c>
      <c r="BO468" t="s">
        <v>100</v>
      </c>
      <c r="BP468" t="s">
        <v>100</v>
      </c>
      <c r="BQ468" t="s">
        <v>100</v>
      </c>
      <c r="BR468" t="s">
        <v>100</v>
      </c>
      <c r="BS468" t="s">
        <v>100</v>
      </c>
      <c r="BT468" t="s">
        <v>100</v>
      </c>
      <c r="BU468" t="s">
        <v>100</v>
      </c>
      <c r="BV468" t="s">
        <v>100</v>
      </c>
      <c r="BW468" t="s">
        <v>100</v>
      </c>
      <c r="BX468" t="s">
        <v>100</v>
      </c>
      <c r="BY468" t="s">
        <v>100</v>
      </c>
      <c r="BZ468" t="s">
        <v>100</v>
      </c>
      <c r="CA468" t="s">
        <v>100</v>
      </c>
      <c r="CB468" t="s">
        <v>100</v>
      </c>
      <c r="CC468" t="s">
        <v>100</v>
      </c>
      <c r="CD468" t="s">
        <v>100</v>
      </c>
      <c r="CE468" t="s">
        <v>100</v>
      </c>
      <c r="CF468" t="s">
        <v>100</v>
      </c>
      <c r="CG468" t="s">
        <v>100</v>
      </c>
      <c r="CH468" t="s">
        <v>100</v>
      </c>
      <c r="CI468" t="s">
        <v>100</v>
      </c>
      <c r="CJ468" t="s">
        <v>115</v>
      </c>
      <c r="CK468" t="s">
        <v>100</v>
      </c>
      <c r="CL468" t="s">
        <v>100</v>
      </c>
      <c r="CM468" t="s">
        <v>100</v>
      </c>
      <c r="CN468" t="s">
        <v>823</v>
      </c>
      <c r="CO468" t="s">
        <v>117</v>
      </c>
      <c r="CP468" t="s">
        <v>117</v>
      </c>
      <c r="CQ468" t="s">
        <v>100</v>
      </c>
      <c r="CR468" t="s">
        <v>100</v>
      </c>
    </row>
    <row r="469" spans="1:96">
      <c r="A469" t="s">
        <v>1730</v>
      </c>
      <c r="B469" t="s">
        <v>1731</v>
      </c>
      <c r="C469" t="s">
        <v>98</v>
      </c>
      <c r="D469" t="s">
        <v>1731</v>
      </c>
      <c r="E469" t="s">
        <v>100</v>
      </c>
      <c r="F469" t="s">
        <v>100</v>
      </c>
      <c r="G469" t="s">
        <v>101</v>
      </c>
      <c r="H469" t="s">
        <v>102</v>
      </c>
      <c r="I469" t="s">
        <v>103</v>
      </c>
      <c r="J469" t="s">
        <v>1732</v>
      </c>
      <c r="K469" t="s">
        <v>197</v>
      </c>
      <c r="L469" t="s">
        <v>106</v>
      </c>
      <c r="M469" t="s">
        <v>100</v>
      </c>
      <c r="N469" t="s">
        <v>100</v>
      </c>
      <c r="O469" t="s">
        <v>100</v>
      </c>
      <c r="P469" t="s">
        <v>107</v>
      </c>
      <c r="Q469" t="s">
        <v>108</v>
      </c>
      <c r="R469" t="s">
        <v>198</v>
      </c>
      <c r="S469" t="s">
        <v>110</v>
      </c>
      <c r="T469" t="s">
        <v>111</v>
      </c>
      <c r="U469" t="s">
        <v>112</v>
      </c>
      <c r="V469" t="s">
        <v>134</v>
      </c>
      <c r="W469" t="s">
        <v>134</v>
      </c>
      <c r="X469" t="s">
        <v>135</v>
      </c>
      <c r="Y469" t="s">
        <v>115</v>
      </c>
      <c r="Z469" t="s">
        <v>100</v>
      </c>
      <c r="AA469" t="s">
        <v>100</v>
      </c>
      <c r="AB469" t="s">
        <v>100</v>
      </c>
      <c r="AC469" t="s">
        <v>100</v>
      </c>
      <c r="AD469" t="s">
        <v>100</v>
      </c>
      <c r="AE469" t="s">
        <v>115</v>
      </c>
      <c r="AF469" t="s">
        <v>100</v>
      </c>
      <c r="AG469" t="s">
        <v>100</v>
      </c>
      <c r="AH469" t="s">
        <v>100</v>
      </c>
      <c r="AI469" t="s">
        <v>100</v>
      </c>
      <c r="AJ469" t="s">
        <v>100</v>
      </c>
      <c r="AK469" t="s">
        <v>100</v>
      </c>
      <c r="AL469" t="s">
        <v>100</v>
      </c>
      <c r="AM469" t="s">
        <v>100</v>
      </c>
      <c r="AN469" t="s">
        <v>100</v>
      </c>
      <c r="AO469" t="s">
        <v>100</v>
      </c>
      <c r="AP469" t="s">
        <v>100</v>
      </c>
      <c r="AQ469" t="s">
        <v>100</v>
      </c>
      <c r="AR469" t="s">
        <v>100</v>
      </c>
      <c r="AS469" t="s">
        <v>100</v>
      </c>
      <c r="AT469" t="s">
        <v>100</v>
      </c>
      <c r="AU469" t="s">
        <v>100</v>
      </c>
      <c r="AV469" t="s">
        <v>100</v>
      </c>
      <c r="AW469" t="s">
        <v>100</v>
      </c>
      <c r="AX469" t="s">
        <v>100</v>
      </c>
      <c r="AY469" t="s">
        <v>100</v>
      </c>
      <c r="AZ469" t="s">
        <v>100</v>
      </c>
      <c r="BA469" t="s">
        <v>100</v>
      </c>
      <c r="BB469" t="s">
        <v>100</v>
      </c>
      <c r="BC469" t="s">
        <v>100</v>
      </c>
      <c r="BD469" t="s">
        <v>100</v>
      </c>
      <c r="BE469" t="s">
        <v>100</v>
      </c>
      <c r="BF469" t="s">
        <v>100</v>
      </c>
      <c r="BG469" t="s">
        <v>100</v>
      </c>
      <c r="BH469" t="s">
        <v>100</v>
      </c>
      <c r="BI469" t="s">
        <v>100</v>
      </c>
      <c r="BJ469" t="s">
        <v>100</v>
      </c>
      <c r="BK469" t="s">
        <v>100</v>
      </c>
      <c r="BL469" t="s">
        <v>100</v>
      </c>
      <c r="BM469" t="s">
        <v>100</v>
      </c>
      <c r="BN469" t="s">
        <v>100</v>
      </c>
      <c r="BO469" t="s">
        <v>100</v>
      </c>
      <c r="BP469" t="s">
        <v>100</v>
      </c>
      <c r="BQ469" t="s">
        <v>100</v>
      </c>
      <c r="BR469" t="s">
        <v>100</v>
      </c>
      <c r="BS469" t="s">
        <v>100</v>
      </c>
      <c r="BT469" t="s">
        <v>100</v>
      </c>
      <c r="BU469" t="s">
        <v>100</v>
      </c>
      <c r="BV469" t="s">
        <v>100</v>
      </c>
      <c r="BW469" t="s">
        <v>100</v>
      </c>
      <c r="BX469" t="s">
        <v>100</v>
      </c>
      <c r="BY469" t="s">
        <v>100</v>
      </c>
      <c r="BZ469" t="s">
        <v>100</v>
      </c>
      <c r="CA469" t="s">
        <v>100</v>
      </c>
      <c r="CB469" t="s">
        <v>100</v>
      </c>
      <c r="CC469" t="s">
        <v>100</v>
      </c>
      <c r="CD469" t="s">
        <v>100</v>
      </c>
      <c r="CE469" t="s">
        <v>100</v>
      </c>
      <c r="CF469" t="s">
        <v>100</v>
      </c>
      <c r="CG469" t="s">
        <v>100</v>
      </c>
      <c r="CH469" t="s">
        <v>100</v>
      </c>
      <c r="CI469" t="s">
        <v>100</v>
      </c>
      <c r="CJ469" t="s">
        <v>115</v>
      </c>
      <c r="CK469" t="s">
        <v>100</v>
      </c>
      <c r="CL469" t="s">
        <v>100</v>
      </c>
      <c r="CM469" t="s">
        <v>100</v>
      </c>
      <c r="CN469" t="s">
        <v>116</v>
      </c>
      <c r="CO469" t="s">
        <v>117</v>
      </c>
      <c r="CP469" t="s">
        <v>117</v>
      </c>
      <c r="CQ469" t="s">
        <v>100</v>
      </c>
      <c r="CR469" t="s">
        <v>100</v>
      </c>
    </row>
    <row r="470" spans="1:96">
      <c r="A470" t="s">
        <v>1733</v>
      </c>
      <c r="B470" t="s">
        <v>1734</v>
      </c>
      <c r="C470" t="s">
        <v>375</v>
      </c>
      <c r="D470" t="s">
        <v>1735</v>
      </c>
      <c r="E470" t="s">
        <v>1736</v>
      </c>
      <c r="F470" t="s">
        <v>100</v>
      </c>
      <c r="G470" t="s">
        <v>141</v>
      </c>
      <c r="H470" t="s">
        <v>102</v>
      </c>
      <c r="I470" t="s">
        <v>143</v>
      </c>
      <c r="J470" t="s">
        <v>144</v>
      </c>
      <c r="K470" t="s">
        <v>145</v>
      </c>
      <c r="L470" t="s">
        <v>106</v>
      </c>
      <c r="M470" t="s">
        <v>100</v>
      </c>
      <c r="N470" t="s">
        <v>100</v>
      </c>
      <c r="O470" t="s">
        <v>100</v>
      </c>
      <c r="P470" t="s">
        <v>146</v>
      </c>
      <c r="Q470" t="s">
        <v>147</v>
      </c>
      <c r="R470" t="s">
        <v>148</v>
      </c>
      <c r="S470" t="s">
        <v>100</v>
      </c>
      <c r="T470" t="s">
        <v>100</v>
      </c>
      <c r="U470" t="s">
        <v>112</v>
      </c>
      <c r="V470" t="s">
        <v>113</v>
      </c>
      <c r="W470" t="s">
        <v>113</v>
      </c>
      <c r="X470" t="s">
        <v>114</v>
      </c>
      <c r="Y470" t="s">
        <v>100</v>
      </c>
      <c r="Z470" t="s">
        <v>100</v>
      </c>
      <c r="AA470" t="s">
        <v>100</v>
      </c>
      <c r="AB470" t="s">
        <v>100</v>
      </c>
      <c r="AC470" t="s">
        <v>100</v>
      </c>
      <c r="AD470" t="s">
        <v>100</v>
      </c>
      <c r="AE470" t="s">
        <v>100</v>
      </c>
      <c r="AF470" t="s">
        <v>100</v>
      </c>
      <c r="AG470" t="s">
        <v>100</v>
      </c>
      <c r="AH470" t="s">
        <v>100</v>
      </c>
      <c r="AI470" t="s">
        <v>100</v>
      </c>
      <c r="AJ470" t="s">
        <v>100</v>
      </c>
      <c r="AK470" t="s">
        <v>100</v>
      </c>
      <c r="AL470" t="s">
        <v>100</v>
      </c>
      <c r="AM470" t="s">
        <v>100</v>
      </c>
      <c r="AN470" t="s">
        <v>100</v>
      </c>
      <c r="AO470" t="s">
        <v>100</v>
      </c>
      <c r="AP470" t="s">
        <v>100</v>
      </c>
      <c r="AQ470" t="s">
        <v>100</v>
      </c>
      <c r="AR470" t="s">
        <v>100</v>
      </c>
      <c r="AS470" t="s">
        <v>100</v>
      </c>
      <c r="AT470" t="s">
        <v>100</v>
      </c>
      <c r="AU470" t="s">
        <v>100</v>
      </c>
      <c r="AV470" t="s">
        <v>100</v>
      </c>
      <c r="AW470" t="s">
        <v>100</v>
      </c>
      <c r="AX470" t="s">
        <v>100</v>
      </c>
      <c r="AY470" t="s">
        <v>100</v>
      </c>
      <c r="AZ470" t="s">
        <v>100</v>
      </c>
      <c r="BA470" t="s">
        <v>100</v>
      </c>
      <c r="BB470" t="s">
        <v>100</v>
      </c>
      <c r="BC470" t="s">
        <v>100</v>
      </c>
      <c r="BD470" t="s">
        <v>100</v>
      </c>
      <c r="BE470" t="s">
        <v>100</v>
      </c>
      <c r="BF470" t="s">
        <v>100</v>
      </c>
      <c r="BG470" t="s">
        <v>100</v>
      </c>
      <c r="BH470" t="s">
        <v>100</v>
      </c>
      <c r="BI470" t="s">
        <v>100</v>
      </c>
      <c r="BJ470" t="s">
        <v>100</v>
      </c>
      <c r="BK470" t="s">
        <v>100</v>
      </c>
      <c r="BL470" t="s">
        <v>100</v>
      </c>
      <c r="BM470" t="s">
        <v>100</v>
      </c>
      <c r="BN470" t="s">
        <v>100</v>
      </c>
      <c r="BO470" t="s">
        <v>100</v>
      </c>
      <c r="BP470" t="s">
        <v>100</v>
      </c>
      <c r="BQ470" t="s">
        <v>100</v>
      </c>
      <c r="BR470" t="s">
        <v>100</v>
      </c>
      <c r="BS470" t="s">
        <v>100</v>
      </c>
      <c r="BT470" t="s">
        <v>100</v>
      </c>
      <c r="BU470" t="s">
        <v>100</v>
      </c>
      <c r="BV470" t="s">
        <v>100</v>
      </c>
      <c r="BW470" t="s">
        <v>100</v>
      </c>
      <c r="BX470" t="s">
        <v>100</v>
      </c>
      <c r="BY470" t="s">
        <v>100</v>
      </c>
      <c r="BZ470" t="s">
        <v>100</v>
      </c>
      <c r="CA470" t="s">
        <v>100</v>
      </c>
      <c r="CB470" t="s">
        <v>100</v>
      </c>
      <c r="CC470" t="s">
        <v>100</v>
      </c>
      <c r="CD470" t="s">
        <v>100</v>
      </c>
      <c r="CE470" t="s">
        <v>100</v>
      </c>
      <c r="CF470" t="s">
        <v>100</v>
      </c>
      <c r="CG470" t="s">
        <v>100</v>
      </c>
      <c r="CH470" t="s">
        <v>100</v>
      </c>
      <c r="CI470" t="s">
        <v>100</v>
      </c>
      <c r="CJ470" t="s">
        <v>100</v>
      </c>
      <c r="CK470" t="s">
        <v>100</v>
      </c>
      <c r="CL470" t="s">
        <v>100</v>
      </c>
      <c r="CM470" t="s">
        <v>100</v>
      </c>
      <c r="CN470" t="s">
        <v>151</v>
      </c>
      <c r="CO470" t="s">
        <v>100</v>
      </c>
      <c r="CP470" t="s">
        <v>100</v>
      </c>
      <c r="CQ470" t="s">
        <v>152</v>
      </c>
      <c r="CR470" t="s">
        <v>153</v>
      </c>
    </row>
    <row r="471" spans="1:96">
      <c r="A471" t="s">
        <v>1737</v>
      </c>
      <c r="B471" t="s">
        <v>1738</v>
      </c>
      <c r="C471" t="s">
        <v>189</v>
      </c>
      <c r="D471" t="s">
        <v>1739</v>
      </c>
      <c r="E471" t="s">
        <v>1740</v>
      </c>
      <c r="F471" t="s">
        <v>100</v>
      </c>
      <c r="G471" t="s">
        <v>141</v>
      </c>
      <c r="H471" t="s">
        <v>142</v>
      </c>
      <c r="I471" t="s">
        <v>143</v>
      </c>
      <c r="J471" t="s">
        <v>144</v>
      </c>
      <c r="K471" t="s">
        <v>145</v>
      </c>
      <c r="L471" t="s">
        <v>106</v>
      </c>
      <c r="M471" t="s">
        <v>100</v>
      </c>
      <c r="N471" t="s">
        <v>100</v>
      </c>
      <c r="O471" t="s">
        <v>1741</v>
      </c>
      <c r="P471" t="s">
        <v>146</v>
      </c>
      <c r="Q471" t="s">
        <v>147</v>
      </c>
      <c r="R471" t="s">
        <v>148</v>
      </c>
      <c r="S471" t="s">
        <v>100</v>
      </c>
      <c r="T471" t="s">
        <v>111</v>
      </c>
      <c r="U471" t="s">
        <v>112</v>
      </c>
      <c r="V471" t="s">
        <v>113</v>
      </c>
      <c r="W471" t="s">
        <v>113</v>
      </c>
      <c r="X471" t="s">
        <v>695</v>
      </c>
      <c r="Y471" t="s">
        <v>100</v>
      </c>
      <c r="Z471" t="s">
        <v>100</v>
      </c>
      <c r="AA471" t="s">
        <v>100</v>
      </c>
      <c r="AB471" t="s">
        <v>100</v>
      </c>
      <c r="AC471" t="s">
        <v>100</v>
      </c>
      <c r="AD471" t="s">
        <v>100</v>
      </c>
      <c r="AE471" t="s">
        <v>100</v>
      </c>
      <c r="AF471" t="s">
        <v>100</v>
      </c>
      <c r="AG471" t="s">
        <v>100</v>
      </c>
      <c r="AH471" t="s">
        <v>100</v>
      </c>
      <c r="AI471" t="s">
        <v>100</v>
      </c>
      <c r="AJ471" t="s">
        <v>100</v>
      </c>
      <c r="AK471" t="s">
        <v>181</v>
      </c>
      <c r="AL471" t="s">
        <v>182</v>
      </c>
      <c r="AM471" t="s">
        <v>276</v>
      </c>
      <c r="AN471" t="s">
        <v>100</v>
      </c>
      <c r="AO471" t="s">
        <v>100</v>
      </c>
      <c r="AP471" t="s">
        <v>100</v>
      </c>
      <c r="AQ471" t="s">
        <v>100</v>
      </c>
      <c r="AR471" t="s">
        <v>100</v>
      </c>
      <c r="AS471" t="s">
        <v>100</v>
      </c>
      <c r="AT471" t="s">
        <v>100</v>
      </c>
      <c r="AU471" t="s">
        <v>100</v>
      </c>
      <c r="AV471" t="s">
        <v>100</v>
      </c>
      <c r="AW471" t="s">
        <v>100</v>
      </c>
      <c r="AX471" t="s">
        <v>100</v>
      </c>
      <c r="AY471" t="s">
        <v>100</v>
      </c>
      <c r="AZ471" t="s">
        <v>100</v>
      </c>
      <c r="BA471" t="s">
        <v>100</v>
      </c>
      <c r="BB471" t="s">
        <v>100</v>
      </c>
      <c r="BC471" t="s">
        <v>100</v>
      </c>
      <c r="BD471" t="s">
        <v>100</v>
      </c>
      <c r="BE471" t="s">
        <v>100</v>
      </c>
      <c r="BF471" t="s">
        <v>100</v>
      </c>
      <c r="BG471" t="s">
        <v>100</v>
      </c>
      <c r="BH471" t="s">
        <v>100</v>
      </c>
      <c r="BI471" t="s">
        <v>100</v>
      </c>
      <c r="BJ471" t="s">
        <v>100</v>
      </c>
      <c r="BK471" t="s">
        <v>100</v>
      </c>
      <c r="BL471" t="s">
        <v>100</v>
      </c>
      <c r="BM471" t="s">
        <v>100</v>
      </c>
      <c r="BN471" t="s">
        <v>100</v>
      </c>
      <c r="BO471" t="s">
        <v>100</v>
      </c>
      <c r="BP471" t="s">
        <v>100</v>
      </c>
      <c r="BQ471" t="s">
        <v>100</v>
      </c>
      <c r="BR471" t="s">
        <v>100</v>
      </c>
      <c r="BS471" t="s">
        <v>100</v>
      </c>
      <c r="BT471" t="s">
        <v>100</v>
      </c>
      <c r="BU471" t="s">
        <v>100</v>
      </c>
      <c r="BV471" t="s">
        <v>100</v>
      </c>
      <c r="BW471" t="s">
        <v>100</v>
      </c>
      <c r="BX471" t="s">
        <v>100</v>
      </c>
      <c r="BY471" t="s">
        <v>100</v>
      </c>
      <c r="BZ471" t="s">
        <v>100</v>
      </c>
      <c r="CA471" t="s">
        <v>100</v>
      </c>
      <c r="CB471" t="s">
        <v>100</v>
      </c>
      <c r="CC471" t="s">
        <v>100</v>
      </c>
      <c r="CD471" t="s">
        <v>100</v>
      </c>
      <c r="CE471" t="s">
        <v>100</v>
      </c>
      <c r="CF471" t="s">
        <v>100</v>
      </c>
      <c r="CG471" t="s">
        <v>100</v>
      </c>
      <c r="CH471" t="s">
        <v>100</v>
      </c>
      <c r="CI471" t="s">
        <v>100</v>
      </c>
      <c r="CJ471" t="s">
        <v>100</v>
      </c>
      <c r="CK471" t="s">
        <v>100</v>
      </c>
      <c r="CL471" t="s">
        <v>100</v>
      </c>
      <c r="CM471" t="s">
        <v>100</v>
      </c>
      <c r="CN471" t="s">
        <v>166</v>
      </c>
      <c r="CO471" t="s">
        <v>100</v>
      </c>
      <c r="CP471" t="s">
        <v>100</v>
      </c>
      <c r="CQ471" t="s">
        <v>152</v>
      </c>
      <c r="CR471" t="s">
        <v>153</v>
      </c>
    </row>
    <row r="472" spans="1:96">
      <c r="A472" t="s">
        <v>1742</v>
      </c>
      <c r="B472" t="s">
        <v>1743</v>
      </c>
      <c r="C472" t="s">
        <v>189</v>
      </c>
      <c r="D472" t="s">
        <v>1744</v>
      </c>
      <c r="E472" t="s">
        <v>100</v>
      </c>
      <c r="F472" t="s">
        <v>100</v>
      </c>
      <c r="G472" t="s">
        <v>141</v>
      </c>
      <c r="H472" t="s">
        <v>142</v>
      </c>
      <c r="I472" t="s">
        <v>143</v>
      </c>
      <c r="J472" t="s">
        <v>144</v>
      </c>
      <c r="K472" t="s">
        <v>145</v>
      </c>
      <c r="L472" t="s">
        <v>106</v>
      </c>
      <c r="M472" t="s">
        <v>100</v>
      </c>
      <c r="N472" t="s">
        <v>100</v>
      </c>
      <c r="O472" t="s">
        <v>191</v>
      </c>
      <c r="P472" t="s">
        <v>146</v>
      </c>
      <c r="Q472" t="s">
        <v>147</v>
      </c>
      <c r="R472" t="s">
        <v>148</v>
      </c>
      <c r="S472" t="s">
        <v>100</v>
      </c>
      <c r="T472" t="s">
        <v>111</v>
      </c>
      <c r="U472" t="s">
        <v>112</v>
      </c>
      <c r="V472" t="s">
        <v>134</v>
      </c>
      <c r="W472" t="s">
        <v>134</v>
      </c>
      <c r="X472" t="s">
        <v>135</v>
      </c>
      <c r="Y472" t="s">
        <v>100</v>
      </c>
      <c r="Z472" t="s">
        <v>100</v>
      </c>
      <c r="AA472" t="s">
        <v>100</v>
      </c>
      <c r="AB472" t="s">
        <v>100</v>
      </c>
      <c r="AC472" t="s">
        <v>100</v>
      </c>
      <c r="AD472" t="s">
        <v>100</v>
      </c>
      <c r="AE472" t="s">
        <v>100</v>
      </c>
      <c r="AF472" t="s">
        <v>100</v>
      </c>
      <c r="AG472" t="s">
        <v>100</v>
      </c>
      <c r="AH472" t="s">
        <v>100</v>
      </c>
      <c r="AI472" t="s">
        <v>100</v>
      </c>
      <c r="AJ472" t="s">
        <v>100</v>
      </c>
      <c r="AK472" t="s">
        <v>100</v>
      </c>
      <c r="AL472" t="s">
        <v>100</v>
      </c>
      <c r="AM472" t="s">
        <v>100</v>
      </c>
      <c r="AN472" t="s">
        <v>100</v>
      </c>
      <c r="AO472" t="s">
        <v>100</v>
      </c>
      <c r="AP472" t="s">
        <v>100</v>
      </c>
      <c r="AQ472" t="s">
        <v>100</v>
      </c>
      <c r="AR472" t="s">
        <v>100</v>
      </c>
      <c r="AS472" t="s">
        <v>100</v>
      </c>
      <c r="AT472" t="s">
        <v>100</v>
      </c>
      <c r="AU472" t="s">
        <v>100</v>
      </c>
      <c r="AV472" t="s">
        <v>100</v>
      </c>
      <c r="AW472" t="s">
        <v>100</v>
      </c>
      <c r="AX472" t="s">
        <v>100</v>
      </c>
      <c r="AY472" t="s">
        <v>100</v>
      </c>
      <c r="AZ472" t="s">
        <v>100</v>
      </c>
      <c r="BA472" t="s">
        <v>100</v>
      </c>
      <c r="BB472" t="s">
        <v>100</v>
      </c>
      <c r="BC472" t="s">
        <v>100</v>
      </c>
      <c r="BD472" t="s">
        <v>100</v>
      </c>
      <c r="BE472" t="s">
        <v>100</v>
      </c>
      <c r="BF472" t="s">
        <v>100</v>
      </c>
      <c r="BG472" t="s">
        <v>100</v>
      </c>
      <c r="BH472" t="s">
        <v>100</v>
      </c>
      <c r="BI472" t="s">
        <v>100</v>
      </c>
      <c r="BJ472" t="s">
        <v>100</v>
      </c>
      <c r="BK472" t="s">
        <v>100</v>
      </c>
      <c r="BL472" t="s">
        <v>100</v>
      </c>
      <c r="BM472" t="s">
        <v>100</v>
      </c>
      <c r="BN472" t="s">
        <v>100</v>
      </c>
      <c r="BO472" t="s">
        <v>100</v>
      </c>
      <c r="BP472" t="s">
        <v>100</v>
      </c>
      <c r="BQ472" t="s">
        <v>100</v>
      </c>
      <c r="BR472" t="s">
        <v>100</v>
      </c>
      <c r="BS472" t="s">
        <v>100</v>
      </c>
      <c r="BT472" t="s">
        <v>100</v>
      </c>
      <c r="BU472" t="s">
        <v>100</v>
      </c>
      <c r="BV472" t="s">
        <v>100</v>
      </c>
      <c r="BW472" t="s">
        <v>100</v>
      </c>
      <c r="BX472" t="s">
        <v>100</v>
      </c>
      <c r="BY472" t="s">
        <v>100</v>
      </c>
      <c r="BZ472" t="s">
        <v>100</v>
      </c>
      <c r="CA472" t="s">
        <v>100</v>
      </c>
      <c r="CB472" t="s">
        <v>100</v>
      </c>
      <c r="CC472" t="s">
        <v>100</v>
      </c>
      <c r="CD472" t="s">
        <v>100</v>
      </c>
      <c r="CE472" t="s">
        <v>100</v>
      </c>
      <c r="CF472" t="s">
        <v>100</v>
      </c>
      <c r="CG472" t="s">
        <v>100</v>
      </c>
      <c r="CH472" t="s">
        <v>100</v>
      </c>
      <c r="CI472" t="s">
        <v>100</v>
      </c>
      <c r="CJ472" t="s">
        <v>259</v>
      </c>
      <c r="CK472" t="s">
        <v>315</v>
      </c>
      <c r="CL472" t="s">
        <v>402</v>
      </c>
      <c r="CM472" t="s">
        <v>100</v>
      </c>
      <c r="CN472" t="s">
        <v>166</v>
      </c>
      <c r="CO472" t="s">
        <v>100</v>
      </c>
      <c r="CP472" t="s">
        <v>100</v>
      </c>
      <c r="CQ472" t="s">
        <v>152</v>
      </c>
      <c r="CR472" t="s">
        <v>153</v>
      </c>
    </row>
    <row r="473" spans="1:96">
      <c r="A473" t="s">
        <v>1745</v>
      </c>
      <c r="B473" t="s">
        <v>1746</v>
      </c>
      <c r="C473" t="s">
        <v>98</v>
      </c>
      <c r="D473" t="s">
        <v>1747</v>
      </c>
      <c r="E473" t="s">
        <v>100</v>
      </c>
      <c r="F473" t="s">
        <v>100</v>
      </c>
      <c r="G473" t="s">
        <v>101</v>
      </c>
      <c r="H473" t="s">
        <v>102</v>
      </c>
      <c r="I473" t="s">
        <v>103</v>
      </c>
      <c r="J473" t="s">
        <v>104</v>
      </c>
      <c r="K473" t="s">
        <v>105</v>
      </c>
      <c r="L473" t="s">
        <v>106</v>
      </c>
      <c r="M473" t="s">
        <v>100</v>
      </c>
      <c r="N473" t="s">
        <v>100</v>
      </c>
      <c r="O473" t="s">
        <v>100</v>
      </c>
      <c r="P473" t="s">
        <v>107</v>
      </c>
      <c r="Q473" t="s">
        <v>108</v>
      </c>
      <c r="R473" t="s">
        <v>109</v>
      </c>
      <c r="S473" t="s">
        <v>110</v>
      </c>
      <c r="T473" t="s">
        <v>111</v>
      </c>
      <c r="U473" t="s">
        <v>112</v>
      </c>
      <c r="V473" t="s">
        <v>113</v>
      </c>
      <c r="W473" t="s">
        <v>113</v>
      </c>
      <c r="X473" t="s">
        <v>114</v>
      </c>
      <c r="Y473" t="s">
        <v>115</v>
      </c>
      <c r="Z473" t="s">
        <v>100</v>
      </c>
      <c r="AA473" t="s">
        <v>100</v>
      </c>
      <c r="AB473" t="s">
        <v>100</v>
      </c>
      <c r="AC473" t="s">
        <v>100</v>
      </c>
      <c r="AD473" t="s">
        <v>100</v>
      </c>
      <c r="AE473" t="s">
        <v>115</v>
      </c>
      <c r="AF473" t="s">
        <v>100</v>
      </c>
      <c r="AG473" t="s">
        <v>100</v>
      </c>
      <c r="AH473" t="s">
        <v>100</v>
      </c>
      <c r="AI473" t="s">
        <v>100</v>
      </c>
      <c r="AJ473" t="s">
        <v>100</v>
      </c>
      <c r="AK473" t="s">
        <v>100</v>
      </c>
      <c r="AL473" t="s">
        <v>100</v>
      </c>
      <c r="AM473" t="s">
        <v>100</v>
      </c>
      <c r="AN473" t="s">
        <v>100</v>
      </c>
      <c r="AO473" t="s">
        <v>100</v>
      </c>
      <c r="AP473" t="s">
        <v>100</v>
      </c>
      <c r="AQ473" t="s">
        <v>100</v>
      </c>
      <c r="AR473" t="s">
        <v>100</v>
      </c>
      <c r="AS473" t="s">
        <v>100</v>
      </c>
      <c r="AT473" t="s">
        <v>100</v>
      </c>
      <c r="AU473" t="s">
        <v>100</v>
      </c>
      <c r="AV473" t="s">
        <v>100</v>
      </c>
      <c r="AW473" t="s">
        <v>100</v>
      </c>
      <c r="AX473" t="s">
        <v>100</v>
      </c>
      <c r="AY473" t="s">
        <v>100</v>
      </c>
      <c r="AZ473" t="s">
        <v>100</v>
      </c>
      <c r="BA473" t="s">
        <v>100</v>
      </c>
      <c r="BB473" t="s">
        <v>100</v>
      </c>
      <c r="BC473" t="s">
        <v>100</v>
      </c>
      <c r="BD473" t="s">
        <v>100</v>
      </c>
      <c r="BE473" t="s">
        <v>100</v>
      </c>
      <c r="BF473" t="s">
        <v>100</v>
      </c>
      <c r="BG473" t="s">
        <v>100</v>
      </c>
      <c r="BH473" t="s">
        <v>100</v>
      </c>
      <c r="BI473" t="s">
        <v>100</v>
      </c>
      <c r="BJ473" t="s">
        <v>100</v>
      </c>
      <c r="BK473" t="s">
        <v>100</v>
      </c>
      <c r="BL473" t="s">
        <v>100</v>
      </c>
      <c r="BM473" t="s">
        <v>100</v>
      </c>
      <c r="BN473" t="s">
        <v>100</v>
      </c>
      <c r="BO473" t="s">
        <v>100</v>
      </c>
      <c r="BP473" t="s">
        <v>100</v>
      </c>
      <c r="BQ473" t="s">
        <v>100</v>
      </c>
      <c r="BR473" t="s">
        <v>100</v>
      </c>
      <c r="BS473" t="s">
        <v>100</v>
      </c>
      <c r="BT473" t="s">
        <v>100</v>
      </c>
      <c r="BU473" t="s">
        <v>100</v>
      </c>
      <c r="BV473" t="s">
        <v>100</v>
      </c>
      <c r="BW473" t="s">
        <v>100</v>
      </c>
      <c r="BX473" t="s">
        <v>100</v>
      </c>
      <c r="BY473" t="s">
        <v>100</v>
      </c>
      <c r="BZ473" t="s">
        <v>100</v>
      </c>
      <c r="CA473" t="s">
        <v>100</v>
      </c>
      <c r="CB473" t="s">
        <v>100</v>
      </c>
      <c r="CC473" t="s">
        <v>100</v>
      </c>
      <c r="CD473" t="s">
        <v>100</v>
      </c>
      <c r="CE473" t="s">
        <v>100</v>
      </c>
      <c r="CF473" t="s">
        <v>100</v>
      </c>
      <c r="CG473" t="s">
        <v>100</v>
      </c>
      <c r="CH473" t="s">
        <v>100</v>
      </c>
      <c r="CI473" t="s">
        <v>100</v>
      </c>
      <c r="CJ473" t="s">
        <v>115</v>
      </c>
      <c r="CK473" t="s">
        <v>100</v>
      </c>
      <c r="CL473" t="s">
        <v>100</v>
      </c>
      <c r="CM473" t="s">
        <v>100</v>
      </c>
      <c r="CN473" t="s">
        <v>116</v>
      </c>
      <c r="CO473" t="s">
        <v>117</v>
      </c>
      <c r="CP473" t="s">
        <v>117</v>
      </c>
      <c r="CQ473" t="s">
        <v>100</v>
      </c>
      <c r="CR473" t="s">
        <v>100</v>
      </c>
    </row>
    <row r="474" spans="1:96">
      <c r="A474" t="s">
        <v>1748</v>
      </c>
      <c r="B474" t="s">
        <v>1749</v>
      </c>
      <c r="C474" t="s">
        <v>98</v>
      </c>
      <c r="D474" t="s">
        <v>1750</v>
      </c>
      <c r="E474" t="s">
        <v>100</v>
      </c>
      <c r="F474" t="s">
        <v>100</v>
      </c>
      <c r="G474" t="s">
        <v>101</v>
      </c>
      <c r="H474" t="s">
        <v>102</v>
      </c>
      <c r="I474" t="s">
        <v>103</v>
      </c>
      <c r="J474" t="s">
        <v>104</v>
      </c>
      <c r="K474" t="s">
        <v>105</v>
      </c>
      <c r="L474" t="s">
        <v>106</v>
      </c>
      <c r="M474" t="s">
        <v>100</v>
      </c>
      <c r="N474" t="s">
        <v>100</v>
      </c>
      <c r="O474" t="s">
        <v>100</v>
      </c>
      <c r="P474" t="s">
        <v>107</v>
      </c>
      <c r="Q474" t="s">
        <v>108</v>
      </c>
      <c r="R474" t="s">
        <v>109</v>
      </c>
      <c r="S474" t="s">
        <v>110</v>
      </c>
      <c r="T474" t="s">
        <v>111</v>
      </c>
      <c r="U474" t="s">
        <v>112</v>
      </c>
      <c r="V474" t="s">
        <v>113</v>
      </c>
      <c r="W474" t="s">
        <v>113</v>
      </c>
      <c r="X474" t="s">
        <v>114</v>
      </c>
      <c r="Y474" t="s">
        <v>115</v>
      </c>
      <c r="Z474" t="s">
        <v>100</v>
      </c>
      <c r="AA474" t="s">
        <v>100</v>
      </c>
      <c r="AB474" t="s">
        <v>100</v>
      </c>
      <c r="AC474" t="s">
        <v>100</v>
      </c>
      <c r="AD474" t="s">
        <v>100</v>
      </c>
      <c r="AE474" t="s">
        <v>115</v>
      </c>
      <c r="AF474" t="s">
        <v>100</v>
      </c>
      <c r="AG474" t="s">
        <v>100</v>
      </c>
      <c r="AH474" t="s">
        <v>100</v>
      </c>
      <c r="AI474" t="s">
        <v>100</v>
      </c>
      <c r="AJ474" t="s">
        <v>100</v>
      </c>
      <c r="AK474" t="s">
        <v>100</v>
      </c>
      <c r="AL474" t="s">
        <v>100</v>
      </c>
      <c r="AM474" t="s">
        <v>100</v>
      </c>
      <c r="AN474" t="s">
        <v>100</v>
      </c>
      <c r="AO474" t="s">
        <v>100</v>
      </c>
      <c r="AP474" t="s">
        <v>100</v>
      </c>
      <c r="AQ474" t="s">
        <v>100</v>
      </c>
      <c r="AR474" t="s">
        <v>100</v>
      </c>
      <c r="AS474" t="s">
        <v>100</v>
      </c>
      <c r="AT474" t="s">
        <v>100</v>
      </c>
      <c r="AU474" t="s">
        <v>100</v>
      </c>
      <c r="AV474" t="s">
        <v>100</v>
      </c>
      <c r="AW474" t="s">
        <v>100</v>
      </c>
      <c r="AX474" t="s">
        <v>100</v>
      </c>
      <c r="AY474" t="s">
        <v>100</v>
      </c>
      <c r="AZ474" t="s">
        <v>100</v>
      </c>
      <c r="BA474" t="s">
        <v>100</v>
      </c>
      <c r="BB474" t="s">
        <v>100</v>
      </c>
      <c r="BC474" t="s">
        <v>100</v>
      </c>
      <c r="BD474" t="s">
        <v>100</v>
      </c>
      <c r="BE474" t="s">
        <v>100</v>
      </c>
      <c r="BF474" t="s">
        <v>100</v>
      </c>
      <c r="BG474" t="s">
        <v>100</v>
      </c>
      <c r="BH474" t="s">
        <v>100</v>
      </c>
      <c r="BI474" t="s">
        <v>100</v>
      </c>
      <c r="BJ474" t="s">
        <v>100</v>
      </c>
      <c r="BK474" t="s">
        <v>100</v>
      </c>
      <c r="BL474" t="s">
        <v>100</v>
      </c>
      <c r="BM474" t="s">
        <v>100</v>
      </c>
      <c r="BN474" t="s">
        <v>100</v>
      </c>
      <c r="BO474" t="s">
        <v>100</v>
      </c>
      <c r="BP474" t="s">
        <v>100</v>
      </c>
      <c r="BQ474" t="s">
        <v>100</v>
      </c>
      <c r="BR474" t="s">
        <v>100</v>
      </c>
      <c r="BS474" t="s">
        <v>100</v>
      </c>
      <c r="BT474" t="s">
        <v>100</v>
      </c>
      <c r="BU474" t="s">
        <v>100</v>
      </c>
      <c r="BV474" t="s">
        <v>100</v>
      </c>
      <c r="BW474" t="s">
        <v>100</v>
      </c>
      <c r="BX474" t="s">
        <v>100</v>
      </c>
      <c r="BY474" t="s">
        <v>100</v>
      </c>
      <c r="BZ474" t="s">
        <v>100</v>
      </c>
      <c r="CA474" t="s">
        <v>100</v>
      </c>
      <c r="CB474" t="s">
        <v>100</v>
      </c>
      <c r="CC474" t="s">
        <v>100</v>
      </c>
      <c r="CD474" t="s">
        <v>100</v>
      </c>
      <c r="CE474" t="s">
        <v>100</v>
      </c>
      <c r="CF474" t="s">
        <v>100</v>
      </c>
      <c r="CG474" t="s">
        <v>100</v>
      </c>
      <c r="CH474" t="s">
        <v>100</v>
      </c>
      <c r="CI474" t="s">
        <v>100</v>
      </c>
      <c r="CJ474" t="s">
        <v>115</v>
      </c>
      <c r="CK474" t="s">
        <v>100</v>
      </c>
      <c r="CL474" t="s">
        <v>100</v>
      </c>
      <c r="CM474" t="s">
        <v>100</v>
      </c>
      <c r="CN474" t="s">
        <v>116</v>
      </c>
      <c r="CO474" t="s">
        <v>117</v>
      </c>
      <c r="CP474" t="s">
        <v>117</v>
      </c>
      <c r="CQ474" t="s">
        <v>100</v>
      </c>
      <c r="CR474" t="s">
        <v>100</v>
      </c>
    </row>
    <row r="475" spans="1:96">
      <c r="A475" t="s">
        <v>1751</v>
      </c>
      <c r="B475" t="s">
        <v>1752</v>
      </c>
      <c r="C475" t="s">
        <v>98</v>
      </c>
      <c r="D475" t="s">
        <v>1753</v>
      </c>
      <c r="E475" t="s">
        <v>100</v>
      </c>
      <c r="F475" t="s">
        <v>100</v>
      </c>
      <c r="G475" t="s">
        <v>101</v>
      </c>
      <c r="H475" t="s">
        <v>102</v>
      </c>
      <c r="I475" t="s">
        <v>103</v>
      </c>
      <c r="J475" t="s">
        <v>104</v>
      </c>
      <c r="K475" t="s">
        <v>105</v>
      </c>
      <c r="L475" t="s">
        <v>106</v>
      </c>
      <c r="M475" t="s">
        <v>100</v>
      </c>
      <c r="N475" t="s">
        <v>100</v>
      </c>
      <c r="O475" t="s">
        <v>100</v>
      </c>
      <c r="P475" t="s">
        <v>107</v>
      </c>
      <c r="Q475" t="s">
        <v>108</v>
      </c>
      <c r="R475" t="s">
        <v>109</v>
      </c>
      <c r="S475" t="s">
        <v>110</v>
      </c>
      <c r="T475" t="s">
        <v>111</v>
      </c>
      <c r="U475" t="s">
        <v>112</v>
      </c>
      <c r="V475" t="s">
        <v>113</v>
      </c>
      <c r="W475" t="s">
        <v>113</v>
      </c>
      <c r="X475" t="s">
        <v>114</v>
      </c>
      <c r="Y475" t="s">
        <v>115</v>
      </c>
      <c r="Z475" t="s">
        <v>100</v>
      </c>
      <c r="AA475" t="s">
        <v>100</v>
      </c>
      <c r="AB475" t="s">
        <v>100</v>
      </c>
      <c r="AC475" t="s">
        <v>100</v>
      </c>
      <c r="AD475" t="s">
        <v>100</v>
      </c>
      <c r="AE475" t="s">
        <v>115</v>
      </c>
      <c r="AF475" t="s">
        <v>100</v>
      </c>
      <c r="AG475" t="s">
        <v>100</v>
      </c>
      <c r="AH475" t="s">
        <v>100</v>
      </c>
      <c r="AI475" t="s">
        <v>100</v>
      </c>
      <c r="AJ475" t="s">
        <v>100</v>
      </c>
      <c r="AK475" t="s">
        <v>100</v>
      </c>
      <c r="AL475" t="s">
        <v>100</v>
      </c>
      <c r="AM475" t="s">
        <v>100</v>
      </c>
      <c r="AN475" t="s">
        <v>100</v>
      </c>
      <c r="AO475" t="s">
        <v>100</v>
      </c>
      <c r="AP475" t="s">
        <v>100</v>
      </c>
      <c r="AQ475" t="s">
        <v>100</v>
      </c>
      <c r="AR475" t="s">
        <v>100</v>
      </c>
      <c r="AS475" t="s">
        <v>100</v>
      </c>
      <c r="AT475" t="s">
        <v>100</v>
      </c>
      <c r="AU475" t="s">
        <v>100</v>
      </c>
      <c r="AV475" t="s">
        <v>100</v>
      </c>
      <c r="AW475" t="s">
        <v>100</v>
      </c>
      <c r="AX475" t="s">
        <v>100</v>
      </c>
      <c r="AY475" t="s">
        <v>100</v>
      </c>
      <c r="AZ475" t="s">
        <v>100</v>
      </c>
      <c r="BA475" t="s">
        <v>100</v>
      </c>
      <c r="BB475" t="s">
        <v>100</v>
      </c>
      <c r="BC475" t="s">
        <v>100</v>
      </c>
      <c r="BD475" t="s">
        <v>100</v>
      </c>
      <c r="BE475" t="s">
        <v>100</v>
      </c>
      <c r="BF475" t="s">
        <v>100</v>
      </c>
      <c r="BG475" t="s">
        <v>100</v>
      </c>
      <c r="BH475" t="s">
        <v>100</v>
      </c>
      <c r="BI475" t="s">
        <v>100</v>
      </c>
      <c r="BJ475" t="s">
        <v>100</v>
      </c>
      <c r="BK475" t="s">
        <v>100</v>
      </c>
      <c r="BL475" t="s">
        <v>100</v>
      </c>
      <c r="BM475" t="s">
        <v>100</v>
      </c>
      <c r="BN475" t="s">
        <v>100</v>
      </c>
      <c r="BO475" t="s">
        <v>100</v>
      </c>
      <c r="BP475" t="s">
        <v>100</v>
      </c>
      <c r="BQ475" t="s">
        <v>100</v>
      </c>
      <c r="BR475" t="s">
        <v>100</v>
      </c>
      <c r="BS475" t="s">
        <v>100</v>
      </c>
      <c r="BT475" t="s">
        <v>100</v>
      </c>
      <c r="BU475" t="s">
        <v>100</v>
      </c>
      <c r="BV475" t="s">
        <v>100</v>
      </c>
      <c r="BW475" t="s">
        <v>100</v>
      </c>
      <c r="BX475" t="s">
        <v>100</v>
      </c>
      <c r="BY475" t="s">
        <v>100</v>
      </c>
      <c r="BZ475" t="s">
        <v>100</v>
      </c>
      <c r="CA475" t="s">
        <v>100</v>
      </c>
      <c r="CB475" t="s">
        <v>100</v>
      </c>
      <c r="CC475" t="s">
        <v>100</v>
      </c>
      <c r="CD475" t="s">
        <v>100</v>
      </c>
      <c r="CE475" t="s">
        <v>100</v>
      </c>
      <c r="CF475" t="s">
        <v>100</v>
      </c>
      <c r="CG475" t="s">
        <v>100</v>
      </c>
      <c r="CH475" t="s">
        <v>100</v>
      </c>
      <c r="CI475" t="s">
        <v>100</v>
      </c>
      <c r="CJ475" t="s">
        <v>115</v>
      </c>
      <c r="CK475" t="s">
        <v>100</v>
      </c>
      <c r="CL475" t="s">
        <v>100</v>
      </c>
      <c r="CM475" t="s">
        <v>100</v>
      </c>
      <c r="CN475" t="s">
        <v>116</v>
      </c>
      <c r="CO475" t="s">
        <v>117</v>
      </c>
      <c r="CP475" t="s">
        <v>117</v>
      </c>
      <c r="CQ475" t="s">
        <v>100</v>
      </c>
      <c r="CR475" t="s">
        <v>100</v>
      </c>
    </row>
    <row r="476" spans="1:96">
      <c r="A476" t="s">
        <v>1754</v>
      </c>
      <c r="B476" t="s">
        <v>1755</v>
      </c>
      <c r="C476" t="s">
        <v>98</v>
      </c>
      <c r="D476" t="s">
        <v>1756</v>
      </c>
      <c r="E476" t="s">
        <v>100</v>
      </c>
      <c r="F476" t="s">
        <v>100</v>
      </c>
      <c r="G476" t="s">
        <v>101</v>
      </c>
      <c r="H476" t="s">
        <v>102</v>
      </c>
      <c r="I476" t="s">
        <v>103</v>
      </c>
      <c r="J476" t="s">
        <v>104</v>
      </c>
      <c r="K476" t="s">
        <v>105</v>
      </c>
      <c r="L476" t="s">
        <v>106</v>
      </c>
      <c r="M476" t="s">
        <v>100</v>
      </c>
      <c r="N476" t="s">
        <v>100</v>
      </c>
      <c r="O476" t="s">
        <v>100</v>
      </c>
      <c r="P476" t="s">
        <v>107</v>
      </c>
      <c r="Q476" t="s">
        <v>108</v>
      </c>
      <c r="R476" t="s">
        <v>109</v>
      </c>
      <c r="S476" t="s">
        <v>110</v>
      </c>
      <c r="T476" t="s">
        <v>111</v>
      </c>
      <c r="U476" t="s">
        <v>112</v>
      </c>
      <c r="V476" t="s">
        <v>113</v>
      </c>
      <c r="W476" t="s">
        <v>113</v>
      </c>
      <c r="X476" t="s">
        <v>114</v>
      </c>
      <c r="Y476" t="s">
        <v>115</v>
      </c>
      <c r="Z476" t="s">
        <v>100</v>
      </c>
      <c r="AA476" t="s">
        <v>100</v>
      </c>
      <c r="AB476" t="s">
        <v>100</v>
      </c>
      <c r="AC476" t="s">
        <v>100</v>
      </c>
      <c r="AD476" t="s">
        <v>100</v>
      </c>
      <c r="AE476" t="s">
        <v>115</v>
      </c>
      <c r="AF476" t="s">
        <v>100</v>
      </c>
      <c r="AG476" t="s">
        <v>100</v>
      </c>
      <c r="AH476" t="s">
        <v>100</v>
      </c>
      <c r="AI476" t="s">
        <v>100</v>
      </c>
      <c r="AJ476" t="s">
        <v>100</v>
      </c>
      <c r="AK476" t="s">
        <v>100</v>
      </c>
      <c r="AL476" t="s">
        <v>100</v>
      </c>
      <c r="AM476" t="s">
        <v>100</v>
      </c>
      <c r="AN476" t="s">
        <v>100</v>
      </c>
      <c r="AO476" t="s">
        <v>100</v>
      </c>
      <c r="AP476" t="s">
        <v>100</v>
      </c>
      <c r="AQ476" t="s">
        <v>100</v>
      </c>
      <c r="AR476" t="s">
        <v>100</v>
      </c>
      <c r="AS476" t="s">
        <v>100</v>
      </c>
      <c r="AT476" t="s">
        <v>100</v>
      </c>
      <c r="AU476" t="s">
        <v>100</v>
      </c>
      <c r="AV476" t="s">
        <v>100</v>
      </c>
      <c r="AW476" t="s">
        <v>100</v>
      </c>
      <c r="AX476" t="s">
        <v>100</v>
      </c>
      <c r="AY476" t="s">
        <v>100</v>
      </c>
      <c r="AZ476" t="s">
        <v>100</v>
      </c>
      <c r="BA476" t="s">
        <v>100</v>
      </c>
      <c r="BB476" t="s">
        <v>100</v>
      </c>
      <c r="BC476" t="s">
        <v>100</v>
      </c>
      <c r="BD476" t="s">
        <v>100</v>
      </c>
      <c r="BE476" t="s">
        <v>100</v>
      </c>
      <c r="BF476" t="s">
        <v>100</v>
      </c>
      <c r="BG476" t="s">
        <v>100</v>
      </c>
      <c r="BH476" t="s">
        <v>100</v>
      </c>
      <c r="BI476" t="s">
        <v>100</v>
      </c>
      <c r="BJ476" t="s">
        <v>100</v>
      </c>
      <c r="BK476" t="s">
        <v>100</v>
      </c>
      <c r="BL476" t="s">
        <v>100</v>
      </c>
      <c r="BM476" t="s">
        <v>100</v>
      </c>
      <c r="BN476" t="s">
        <v>100</v>
      </c>
      <c r="BO476" t="s">
        <v>100</v>
      </c>
      <c r="BP476" t="s">
        <v>100</v>
      </c>
      <c r="BQ476" t="s">
        <v>100</v>
      </c>
      <c r="BR476" t="s">
        <v>100</v>
      </c>
      <c r="BS476" t="s">
        <v>100</v>
      </c>
      <c r="BT476" t="s">
        <v>100</v>
      </c>
      <c r="BU476" t="s">
        <v>100</v>
      </c>
      <c r="BV476" t="s">
        <v>100</v>
      </c>
      <c r="BW476" t="s">
        <v>100</v>
      </c>
      <c r="BX476" t="s">
        <v>100</v>
      </c>
      <c r="BY476" t="s">
        <v>100</v>
      </c>
      <c r="BZ476" t="s">
        <v>100</v>
      </c>
      <c r="CA476" t="s">
        <v>100</v>
      </c>
      <c r="CB476" t="s">
        <v>100</v>
      </c>
      <c r="CC476" t="s">
        <v>100</v>
      </c>
      <c r="CD476" t="s">
        <v>100</v>
      </c>
      <c r="CE476" t="s">
        <v>100</v>
      </c>
      <c r="CF476" t="s">
        <v>100</v>
      </c>
      <c r="CG476" t="s">
        <v>100</v>
      </c>
      <c r="CH476" t="s">
        <v>100</v>
      </c>
      <c r="CI476" t="s">
        <v>100</v>
      </c>
      <c r="CJ476" t="s">
        <v>115</v>
      </c>
      <c r="CK476" t="s">
        <v>100</v>
      </c>
      <c r="CL476" t="s">
        <v>100</v>
      </c>
      <c r="CM476" t="s">
        <v>100</v>
      </c>
      <c r="CN476" t="s">
        <v>116</v>
      </c>
      <c r="CO476" t="s">
        <v>117</v>
      </c>
      <c r="CP476" t="s">
        <v>117</v>
      </c>
      <c r="CQ476" t="s">
        <v>100</v>
      </c>
      <c r="CR476" t="s">
        <v>100</v>
      </c>
    </row>
    <row r="477" spans="1:96">
      <c r="A477" t="s">
        <v>1757</v>
      </c>
      <c r="B477" t="s">
        <v>1758</v>
      </c>
      <c r="C477" t="s">
        <v>98</v>
      </c>
      <c r="D477" t="s">
        <v>1759</v>
      </c>
      <c r="E477" t="s">
        <v>100</v>
      </c>
      <c r="F477" t="s">
        <v>100</v>
      </c>
      <c r="G477" t="s">
        <v>101</v>
      </c>
      <c r="H477" t="s">
        <v>102</v>
      </c>
      <c r="I477" t="s">
        <v>103</v>
      </c>
      <c r="J477" t="s">
        <v>104</v>
      </c>
      <c r="K477" t="s">
        <v>559</v>
      </c>
      <c r="L477" t="s">
        <v>560</v>
      </c>
      <c r="M477" t="s">
        <v>100</v>
      </c>
      <c r="N477" t="s">
        <v>100</v>
      </c>
      <c r="O477" t="s">
        <v>100</v>
      </c>
      <c r="P477" t="s">
        <v>107</v>
      </c>
      <c r="Q477" t="s">
        <v>108</v>
      </c>
      <c r="R477" t="s">
        <v>109</v>
      </c>
      <c r="S477" t="s">
        <v>561</v>
      </c>
      <c r="T477" t="s">
        <v>111</v>
      </c>
      <c r="U477" t="s">
        <v>112</v>
      </c>
      <c r="V477" t="s">
        <v>113</v>
      </c>
      <c r="W477" t="s">
        <v>113</v>
      </c>
      <c r="X477" t="s">
        <v>114</v>
      </c>
      <c r="Y477" t="s">
        <v>115</v>
      </c>
      <c r="Z477" t="s">
        <v>100</v>
      </c>
      <c r="AA477" t="s">
        <v>100</v>
      </c>
      <c r="AB477" t="s">
        <v>100</v>
      </c>
      <c r="AC477" t="s">
        <v>100</v>
      </c>
      <c r="AD477" t="s">
        <v>100</v>
      </c>
      <c r="AE477" t="s">
        <v>115</v>
      </c>
      <c r="AF477" t="s">
        <v>100</v>
      </c>
      <c r="AG477" t="s">
        <v>100</v>
      </c>
      <c r="AH477" t="s">
        <v>100</v>
      </c>
      <c r="AI477" t="s">
        <v>100</v>
      </c>
      <c r="AJ477" t="s">
        <v>100</v>
      </c>
      <c r="AK477" t="s">
        <v>100</v>
      </c>
      <c r="AL477" t="s">
        <v>100</v>
      </c>
      <c r="AM477" t="s">
        <v>100</v>
      </c>
      <c r="AN477" t="s">
        <v>100</v>
      </c>
      <c r="AO477" t="s">
        <v>100</v>
      </c>
      <c r="AP477" t="s">
        <v>100</v>
      </c>
      <c r="AQ477" t="s">
        <v>100</v>
      </c>
      <c r="AR477" t="s">
        <v>100</v>
      </c>
      <c r="AS477" t="s">
        <v>100</v>
      </c>
      <c r="AT477" t="s">
        <v>100</v>
      </c>
      <c r="AU477" t="s">
        <v>100</v>
      </c>
      <c r="AV477" t="s">
        <v>100</v>
      </c>
      <c r="AW477" t="s">
        <v>100</v>
      </c>
      <c r="AX477" t="s">
        <v>100</v>
      </c>
      <c r="AY477" t="s">
        <v>100</v>
      </c>
      <c r="AZ477" t="s">
        <v>100</v>
      </c>
      <c r="BA477" t="s">
        <v>100</v>
      </c>
      <c r="BB477" t="s">
        <v>100</v>
      </c>
      <c r="BC477" t="s">
        <v>100</v>
      </c>
      <c r="BD477" t="s">
        <v>100</v>
      </c>
      <c r="BE477" t="s">
        <v>100</v>
      </c>
      <c r="BF477" t="s">
        <v>100</v>
      </c>
      <c r="BG477" t="s">
        <v>100</v>
      </c>
      <c r="BH477" t="s">
        <v>100</v>
      </c>
      <c r="BI477" t="s">
        <v>100</v>
      </c>
      <c r="BJ477" t="s">
        <v>100</v>
      </c>
      <c r="BK477" t="s">
        <v>100</v>
      </c>
      <c r="BL477" t="s">
        <v>100</v>
      </c>
      <c r="BM477" t="s">
        <v>100</v>
      </c>
      <c r="BN477" t="s">
        <v>100</v>
      </c>
      <c r="BO477" t="s">
        <v>100</v>
      </c>
      <c r="BP477" t="s">
        <v>100</v>
      </c>
      <c r="BQ477" t="s">
        <v>100</v>
      </c>
      <c r="BR477" t="s">
        <v>100</v>
      </c>
      <c r="BS477" t="s">
        <v>100</v>
      </c>
      <c r="BT477" t="s">
        <v>100</v>
      </c>
      <c r="BU477" t="s">
        <v>100</v>
      </c>
      <c r="BV477" t="s">
        <v>100</v>
      </c>
      <c r="BW477" t="s">
        <v>100</v>
      </c>
      <c r="BX477" t="s">
        <v>100</v>
      </c>
      <c r="BY477" t="s">
        <v>100</v>
      </c>
      <c r="BZ477" t="s">
        <v>100</v>
      </c>
      <c r="CA477" t="s">
        <v>100</v>
      </c>
      <c r="CB477" t="s">
        <v>100</v>
      </c>
      <c r="CC477" t="s">
        <v>100</v>
      </c>
      <c r="CD477" t="s">
        <v>100</v>
      </c>
      <c r="CE477" t="s">
        <v>100</v>
      </c>
      <c r="CF477" t="s">
        <v>100</v>
      </c>
      <c r="CG477" t="s">
        <v>100</v>
      </c>
      <c r="CH477" t="s">
        <v>100</v>
      </c>
      <c r="CI477" t="s">
        <v>100</v>
      </c>
      <c r="CJ477" t="s">
        <v>115</v>
      </c>
      <c r="CK477" t="s">
        <v>100</v>
      </c>
      <c r="CL477" t="s">
        <v>100</v>
      </c>
      <c r="CM477" t="s">
        <v>100</v>
      </c>
      <c r="CN477" t="s">
        <v>116</v>
      </c>
      <c r="CO477" t="s">
        <v>117</v>
      </c>
      <c r="CP477" t="s">
        <v>117</v>
      </c>
      <c r="CQ477" t="s">
        <v>100</v>
      </c>
      <c r="CR477" t="s">
        <v>100</v>
      </c>
    </row>
    <row r="478" spans="1:96">
      <c r="A478" t="s">
        <v>919</v>
      </c>
      <c r="B478" t="s">
        <v>1760</v>
      </c>
      <c r="C478" t="s">
        <v>406</v>
      </c>
      <c r="D478" t="s">
        <v>1761</v>
      </c>
      <c r="E478" t="s">
        <v>100</v>
      </c>
      <c r="F478" t="s">
        <v>100</v>
      </c>
      <c r="G478" t="s">
        <v>689</v>
      </c>
      <c r="H478" t="s">
        <v>470</v>
      </c>
      <c r="I478" t="s">
        <v>103</v>
      </c>
      <c r="J478" t="s">
        <v>144</v>
      </c>
      <c r="K478" t="s">
        <v>919</v>
      </c>
      <c r="L478" t="s">
        <v>106</v>
      </c>
      <c r="M478" t="s">
        <v>100</v>
      </c>
      <c r="N478" t="s">
        <v>100</v>
      </c>
      <c r="O478" t="s">
        <v>100</v>
      </c>
      <c r="P478" t="s">
        <v>920</v>
      </c>
      <c r="Q478" t="s">
        <v>108</v>
      </c>
      <c r="R478" t="s">
        <v>148</v>
      </c>
      <c r="S478" t="s">
        <v>162</v>
      </c>
      <c r="T478" t="s">
        <v>100</v>
      </c>
      <c r="U478" t="s">
        <v>112</v>
      </c>
      <c r="V478" t="s">
        <v>113</v>
      </c>
      <c r="W478" t="s">
        <v>113</v>
      </c>
      <c r="X478" t="s">
        <v>114</v>
      </c>
      <c r="Y478" t="s">
        <v>100</v>
      </c>
      <c r="Z478" t="s">
        <v>100</v>
      </c>
      <c r="AA478" t="s">
        <v>100</v>
      </c>
      <c r="AB478" t="s">
        <v>100</v>
      </c>
      <c r="AC478" t="s">
        <v>100</v>
      </c>
      <c r="AD478" t="s">
        <v>100</v>
      </c>
      <c r="AE478" t="s">
        <v>115</v>
      </c>
      <c r="AF478" t="s">
        <v>100</v>
      </c>
      <c r="AG478" t="s">
        <v>100</v>
      </c>
      <c r="AH478" t="s">
        <v>100</v>
      </c>
      <c r="AI478" t="s">
        <v>100</v>
      </c>
      <c r="AJ478" t="s">
        <v>100</v>
      </c>
      <c r="AK478" t="s">
        <v>100</v>
      </c>
      <c r="AL478" t="s">
        <v>100</v>
      </c>
      <c r="AM478" t="s">
        <v>100</v>
      </c>
      <c r="AN478" t="s">
        <v>100</v>
      </c>
      <c r="AO478" t="s">
        <v>100</v>
      </c>
      <c r="AP478" t="s">
        <v>100</v>
      </c>
      <c r="AQ478" t="s">
        <v>100</v>
      </c>
      <c r="AR478" t="s">
        <v>100</v>
      </c>
      <c r="AS478" t="s">
        <v>100</v>
      </c>
      <c r="AT478" t="s">
        <v>100</v>
      </c>
      <c r="AU478" t="s">
        <v>100</v>
      </c>
      <c r="AV478" t="s">
        <v>100</v>
      </c>
      <c r="AW478" t="s">
        <v>100</v>
      </c>
      <c r="AX478" t="s">
        <v>100</v>
      </c>
      <c r="AY478" t="s">
        <v>100</v>
      </c>
      <c r="AZ478" t="s">
        <v>100</v>
      </c>
      <c r="BA478" t="s">
        <v>100</v>
      </c>
      <c r="BB478" t="s">
        <v>100</v>
      </c>
      <c r="BC478" t="s">
        <v>100</v>
      </c>
      <c r="BD478" t="s">
        <v>100</v>
      </c>
      <c r="BE478" t="s">
        <v>100</v>
      </c>
      <c r="BF478" t="s">
        <v>100</v>
      </c>
      <c r="BG478" t="s">
        <v>100</v>
      </c>
      <c r="BH478" t="s">
        <v>100</v>
      </c>
      <c r="BI478" t="s">
        <v>100</v>
      </c>
      <c r="BJ478" t="s">
        <v>100</v>
      </c>
      <c r="BK478" t="s">
        <v>100</v>
      </c>
      <c r="BL478" t="s">
        <v>100</v>
      </c>
      <c r="BM478" t="s">
        <v>100</v>
      </c>
      <c r="BN478" t="s">
        <v>100</v>
      </c>
      <c r="BO478" t="s">
        <v>115</v>
      </c>
      <c r="BP478" t="s">
        <v>100</v>
      </c>
      <c r="BQ478" t="s">
        <v>100</v>
      </c>
      <c r="BR478" t="s">
        <v>100</v>
      </c>
      <c r="BS478" t="s">
        <v>100</v>
      </c>
      <c r="BT478" t="s">
        <v>100</v>
      </c>
      <c r="BU478" t="s">
        <v>100</v>
      </c>
      <c r="BV478" t="s">
        <v>100</v>
      </c>
      <c r="BW478" t="s">
        <v>100</v>
      </c>
      <c r="BX478" t="s">
        <v>100</v>
      </c>
      <c r="BY478" t="s">
        <v>100</v>
      </c>
      <c r="BZ478" t="s">
        <v>100</v>
      </c>
      <c r="CA478" t="s">
        <v>100</v>
      </c>
      <c r="CB478" t="s">
        <v>100</v>
      </c>
      <c r="CC478" t="s">
        <v>100</v>
      </c>
      <c r="CD478" t="s">
        <v>100</v>
      </c>
      <c r="CE478" t="s">
        <v>100</v>
      </c>
      <c r="CF478" t="s">
        <v>100</v>
      </c>
      <c r="CG478" t="s">
        <v>100</v>
      </c>
      <c r="CH478" t="s">
        <v>100</v>
      </c>
      <c r="CI478" t="s">
        <v>100</v>
      </c>
      <c r="CJ478" t="s">
        <v>100</v>
      </c>
      <c r="CK478" t="s">
        <v>100</v>
      </c>
      <c r="CL478" t="s">
        <v>100</v>
      </c>
      <c r="CM478" t="s">
        <v>100</v>
      </c>
      <c r="CN478" t="s">
        <v>151</v>
      </c>
      <c r="CO478" t="s">
        <v>100</v>
      </c>
      <c r="CP478" t="s">
        <v>100</v>
      </c>
      <c r="CQ478" t="s">
        <v>152</v>
      </c>
      <c r="CR478" t="s">
        <v>153</v>
      </c>
    </row>
    <row r="479" spans="1:96">
      <c r="A479" t="s">
        <v>1762</v>
      </c>
      <c r="B479" t="s">
        <v>1763</v>
      </c>
      <c r="C479" t="s">
        <v>205</v>
      </c>
      <c r="D479" t="s">
        <v>1764</v>
      </c>
      <c r="E479" t="s">
        <v>100</v>
      </c>
      <c r="F479" t="s">
        <v>100</v>
      </c>
      <c r="G479" t="s">
        <v>101</v>
      </c>
      <c r="H479" t="s">
        <v>102</v>
      </c>
      <c r="I479" t="s">
        <v>143</v>
      </c>
      <c r="J479" t="s">
        <v>144</v>
      </c>
      <c r="K479" t="s">
        <v>145</v>
      </c>
      <c r="L479" t="s">
        <v>106</v>
      </c>
      <c r="M479" t="s">
        <v>100</v>
      </c>
      <c r="N479" t="s">
        <v>1765</v>
      </c>
      <c r="O479" t="s">
        <v>100</v>
      </c>
      <c r="P479" t="s">
        <v>146</v>
      </c>
      <c r="Q479" t="s">
        <v>209</v>
      </c>
      <c r="R479" t="s">
        <v>198</v>
      </c>
      <c r="S479" t="s">
        <v>100</v>
      </c>
      <c r="T479" t="s">
        <v>100</v>
      </c>
      <c r="U479" t="s">
        <v>112</v>
      </c>
      <c r="V479" t="s">
        <v>149</v>
      </c>
      <c r="W479" t="s">
        <v>113</v>
      </c>
      <c r="X479" t="s">
        <v>114</v>
      </c>
      <c r="Y479" t="s">
        <v>115</v>
      </c>
      <c r="Z479" t="s">
        <v>100</v>
      </c>
      <c r="AA479" t="s">
        <v>100</v>
      </c>
      <c r="AB479" t="s">
        <v>100</v>
      </c>
      <c r="AC479" t="s">
        <v>100</v>
      </c>
      <c r="AD479" t="s">
        <v>100</v>
      </c>
      <c r="AE479" t="s">
        <v>115</v>
      </c>
      <c r="AF479" t="s">
        <v>100</v>
      </c>
      <c r="AG479" t="s">
        <v>100</v>
      </c>
      <c r="AH479" t="s">
        <v>100</v>
      </c>
      <c r="AI479" t="s">
        <v>100</v>
      </c>
      <c r="AJ479" t="s">
        <v>100</v>
      </c>
      <c r="AK479" t="s">
        <v>100</v>
      </c>
      <c r="AL479" t="s">
        <v>100</v>
      </c>
      <c r="AM479" t="s">
        <v>100</v>
      </c>
      <c r="AN479" t="s">
        <v>100</v>
      </c>
      <c r="AO479" t="s">
        <v>100</v>
      </c>
      <c r="AP479" t="s">
        <v>100</v>
      </c>
      <c r="AQ479" t="s">
        <v>100</v>
      </c>
      <c r="AR479" t="s">
        <v>100</v>
      </c>
      <c r="AS479" t="s">
        <v>100</v>
      </c>
      <c r="AT479" t="s">
        <v>100</v>
      </c>
      <c r="AU479" t="s">
        <v>100</v>
      </c>
      <c r="AV479" t="s">
        <v>100</v>
      </c>
      <c r="AW479" t="s">
        <v>100</v>
      </c>
      <c r="AX479" t="s">
        <v>100</v>
      </c>
      <c r="AY479" t="s">
        <v>100</v>
      </c>
      <c r="AZ479" t="s">
        <v>100</v>
      </c>
      <c r="BA479" t="s">
        <v>100</v>
      </c>
      <c r="BB479" t="s">
        <v>100</v>
      </c>
      <c r="BC479" t="s">
        <v>100</v>
      </c>
      <c r="BD479" t="s">
        <v>100</v>
      </c>
      <c r="BE479" t="s">
        <v>100</v>
      </c>
      <c r="BF479" t="s">
        <v>100</v>
      </c>
      <c r="BG479" t="s">
        <v>100</v>
      </c>
      <c r="BH479" t="s">
        <v>100</v>
      </c>
      <c r="BI479" t="s">
        <v>100</v>
      </c>
      <c r="BJ479" t="s">
        <v>100</v>
      </c>
      <c r="BK479" t="s">
        <v>100</v>
      </c>
      <c r="BL479" t="s">
        <v>100</v>
      </c>
      <c r="BM479" t="s">
        <v>100</v>
      </c>
      <c r="BN479" t="s">
        <v>100</v>
      </c>
      <c r="BO479" t="s">
        <v>100</v>
      </c>
      <c r="BP479" t="s">
        <v>100</v>
      </c>
      <c r="BQ479" t="s">
        <v>100</v>
      </c>
      <c r="BR479" t="s">
        <v>100</v>
      </c>
      <c r="BS479" t="s">
        <v>100</v>
      </c>
      <c r="BT479" t="s">
        <v>100</v>
      </c>
      <c r="BU479" t="s">
        <v>100</v>
      </c>
      <c r="BV479" t="s">
        <v>100</v>
      </c>
      <c r="BW479" t="s">
        <v>100</v>
      </c>
      <c r="BX479" t="s">
        <v>100</v>
      </c>
      <c r="BY479" t="s">
        <v>100</v>
      </c>
      <c r="BZ479" t="s">
        <v>100</v>
      </c>
      <c r="CA479" t="s">
        <v>100</v>
      </c>
      <c r="CB479" t="s">
        <v>100</v>
      </c>
      <c r="CC479" t="s">
        <v>100</v>
      </c>
      <c r="CD479" t="s">
        <v>100</v>
      </c>
      <c r="CE479" t="s">
        <v>100</v>
      </c>
      <c r="CF479" t="s">
        <v>100</v>
      </c>
      <c r="CG479" t="s">
        <v>100</v>
      </c>
      <c r="CH479" t="s">
        <v>100</v>
      </c>
      <c r="CI479" t="s">
        <v>100</v>
      </c>
      <c r="CJ479" t="s">
        <v>115</v>
      </c>
      <c r="CK479" t="s">
        <v>100</v>
      </c>
      <c r="CL479" t="s">
        <v>100</v>
      </c>
      <c r="CM479" t="s">
        <v>100</v>
      </c>
      <c r="CN479" t="s">
        <v>211</v>
      </c>
      <c r="CO479" t="s">
        <v>152</v>
      </c>
      <c r="CP479" t="s">
        <v>100</v>
      </c>
      <c r="CQ479" t="s">
        <v>100</v>
      </c>
      <c r="CR479" t="s">
        <v>100</v>
      </c>
    </row>
    <row r="480" spans="1:96">
      <c r="A480" t="s">
        <v>1766</v>
      </c>
      <c r="B480" t="s">
        <v>1767</v>
      </c>
      <c r="C480" t="s">
        <v>205</v>
      </c>
      <c r="D480" t="s">
        <v>1768</v>
      </c>
      <c r="E480" t="s">
        <v>100</v>
      </c>
      <c r="F480" t="s">
        <v>100</v>
      </c>
      <c r="G480" t="s">
        <v>101</v>
      </c>
      <c r="H480" t="s">
        <v>102</v>
      </c>
      <c r="I480" t="s">
        <v>143</v>
      </c>
      <c r="J480" t="s">
        <v>144</v>
      </c>
      <c r="K480" t="s">
        <v>145</v>
      </c>
      <c r="L480" t="s">
        <v>106</v>
      </c>
      <c r="M480" t="s">
        <v>100</v>
      </c>
      <c r="N480" t="s">
        <v>1769</v>
      </c>
      <c r="O480" t="s">
        <v>100</v>
      </c>
      <c r="P480" t="s">
        <v>146</v>
      </c>
      <c r="Q480" t="s">
        <v>209</v>
      </c>
      <c r="R480" t="s">
        <v>198</v>
      </c>
      <c r="S480" t="s">
        <v>100</v>
      </c>
      <c r="T480" t="s">
        <v>100</v>
      </c>
      <c r="U480" t="s">
        <v>112</v>
      </c>
      <c r="V480" t="s">
        <v>149</v>
      </c>
      <c r="W480" t="s">
        <v>113</v>
      </c>
      <c r="X480" t="s">
        <v>822</v>
      </c>
      <c r="Y480" t="s">
        <v>115</v>
      </c>
      <c r="Z480" t="s">
        <v>100</v>
      </c>
      <c r="AA480" t="s">
        <v>100</v>
      </c>
      <c r="AB480" t="s">
        <v>100</v>
      </c>
      <c r="AC480" t="s">
        <v>100</v>
      </c>
      <c r="AD480" t="s">
        <v>100</v>
      </c>
      <c r="AE480" t="s">
        <v>115</v>
      </c>
      <c r="AF480" t="s">
        <v>100</v>
      </c>
      <c r="AG480" t="s">
        <v>100</v>
      </c>
      <c r="AH480" t="s">
        <v>100</v>
      </c>
      <c r="AI480" t="s">
        <v>100</v>
      </c>
      <c r="AJ480" t="s">
        <v>100</v>
      </c>
      <c r="AK480" t="s">
        <v>100</v>
      </c>
      <c r="AL480" t="s">
        <v>100</v>
      </c>
      <c r="AM480" t="s">
        <v>100</v>
      </c>
      <c r="AN480" t="s">
        <v>100</v>
      </c>
      <c r="AO480" t="s">
        <v>100</v>
      </c>
      <c r="AP480" t="s">
        <v>100</v>
      </c>
      <c r="AQ480" t="s">
        <v>100</v>
      </c>
      <c r="AR480" t="s">
        <v>100</v>
      </c>
      <c r="AS480" t="s">
        <v>100</v>
      </c>
      <c r="AT480" t="s">
        <v>100</v>
      </c>
      <c r="AU480" t="s">
        <v>100</v>
      </c>
      <c r="AV480" t="s">
        <v>100</v>
      </c>
      <c r="AW480" t="s">
        <v>100</v>
      </c>
      <c r="AX480" t="s">
        <v>100</v>
      </c>
      <c r="AY480" t="s">
        <v>100</v>
      </c>
      <c r="AZ480" t="s">
        <v>100</v>
      </c>
      <c r="BA480" t="s">
        <v>100</v>
      </c>
      <c r="BB480" t="s">
        <v>100</v>
      </c>
      <c r="BC480" t="s">
        <v>100</v>
      </c>
      <c r="BD480" t="s">
        <v>100</v>
      </c>
      <c r="BE480" t="s">
        <v>100</v>
      </c>
      <c r="BF480" t="s">
        <v>100</v>
      </c>
      <c r="BG480" t="s">
        <v>100</v>
      </c>
      <c r="BH480" t="s">
        <v>100</v>
      </c>
      <c r="BI480" t="s">
        <v>100</v>
      </c>
      <c r="BJ480" t="s">
        <v>100</v>
      </c>
      <c r="BK480" t="s">
        <v>100</v>
      </c>
      <c r="BL480" t="s">
        <v>100</v>
      </c>
      <c r="BM480" t="s">
        <v>100</v>
      </c>
      <c r="BN480" t="s">
        <v>100</v>
      </c>
      <c r="BO480" t="s">
        <v>100</v>
      </c>
      <c r="BP480" t="s">
        <v>100</v>
      </c>
      <c r="BQ480" t="s">
        <v>100</v>
      </c>
      <c r="BR480" t="s">
        <v>100</v>
      </c>
      <c r="BS480" t="s">
        <v>100</v>
      </c>
      <c r="BT480" t="s">
        <v>100</v>
      </c>
      <c r="BU480" t="s">
        <v>100</v>
      </c>
      <c r="BV480" t="s">
        <v>100</v>
      </c>
      <c r="BW480" t="s">
        <v>100</v>
      </c>
      <c r="BX480" t="s">
        <v>100</v>
      </c>
      <c r="BY480" t="s">
        <v>100</v>
      </c>
      <c r="BZ480" t="s">
        <v>100</v>
      </c>
      <c r="CA480" t="s">
        <v>100</v>
      </c>
      <c r="CB480" t="s">
        <v>100</v>
      </c>
      <c r="CC480" t="s">
        <v>100</v>
      </c>
      <c r="CD480" t="s">
        <v>100</v>
      </c>
      <c r="CE480" t="s">
        <v>100</v>
      </c>
      <c r="CF480" t="s">
        <v>100</v>
      </c>
      <c r="CG480" t="s">
        <v>100</v>
      </c>
      <c r="CH480" t="s">
        <v>100</v>
      </c>
      <c r="CI480" t="s">
        <v>100</v>
      </c>
      <c r="CJ480" t="s">
        <v>115</v>
      </c>
      <c r="CK480" t="s">
        <v>100</v>
      </c>
      <c r="CL480" t="s">
        <v>100</v>
      </c>
      <c r="CM480" t="s">
        <v>100</v>
      </c>
      <c r="CN480" t="s">
        <v>211</v>
      </c>
      <c r="CO480" t="s">
        <v>152</v>
      </c>
      <c r="CP480" t="s">
        <v>100</v>
      </c>
      <c r="CQ480" t="s">
        <v>100</v>
      </c>
      <c r="CR480" t="s">
        <v>100</v>
      </c>
    </row>
    <row r="481" spans="1:96">
      <c r="A481" t="s">
        <v>1770</v>
      </c>
      <c r="B481" t="s">
        <v>1771</v>
      </c>
      <c r="C481" t="s">
        <v>205</v>
      </c>
      <c r="D481" t="s">
        <v>1772</v>
      </c>
      <c r="E481" t="s">
        <v>100</v>
      </c>
      <c r="F481" t="s">
        <v>100</v>
      </c>
      <c r="G481" t="s">
        <v>101</v>
      </c>
      <c r="H481" t="s">
        <v>102</v>
      </c>
      <c r="I481" t="s">
        <v>143</v>
      </c>
      <c r="J481" t="s">
        <v>144</v>
      </c>
      <c r="K481" t="s">
        <v>145</v>
      </c>
      <c r="L481" t="s">
        <v>106</v>
      </c>
      <c r="M481" t="s">
        <v>100</v>
      </c>
      <c r="N481" t="s">
        <v>1773</v>
      </c>
      <c r="O481" t="s">
        <v>100</v>
      </c>
      <c r="P481" t="s">
        <v>146</v>
      </c>
      <c r="Q481" t="s">
        <v>209</v>
      </c>
      <c r="R481" t="s">
        <v>198</v>
      </c>
      <c r="S481" t="s">
        <v>100</v>
      </c>
      <c r="T481" t="s">
        <v>100</v>
      </c>
      <c r="U481" t="s">
        <v>112</v>
      </c>
      <c r="V481" t="s">
        <v>113</v>
      </c>
      <c r="W481" t="s">
        <v>113</v>
      </c>
      <c r="X481" t="s">
        <v>114</v>
      </c>
      <c r="Y481" t="s">
        <v>115</v>
      </c>
      <c r="Z481" t="s">
        <v>100</v>
      </c>
      <c r="AA481" t="s">
        <v>100</v>
      </c>
      <c r="AB481" t="s">
        <v>100</v>
      </c>
      <c r="AC481" t="s">
        <v>100</v>
      </c>
      <c r="AD481" t="s">
        <v>100</v>
      </c>
      <c r="AE481" t="s">
        <v>115</v>
      </c>
      <c r="AF481" t="s">
        <v>100</v>
      </c>
      <c r="AG481" t="s">
        <v>100</v>
      </c>
      <c r="AH481" t="s">
        <v>100</v>
      </c>
      <c r="AI481" t="s">
        <v>100</v>
      </c>
      <c r="AJ481" t="s">
        <v>100</v>
      </c>
      <c r="AK481" t="s">
        <v>100</v>
      </c>
      <c r="AL481" t="s">
        <v>100</v>
      </c>
      <c r="AM481" t="s">
        <v>100</v>
      </c>
      <c r="AN481" t="s">
        <v>100</v>
      </c>
      <c r="AO481" t="s">
        <v>100</v>
      </c>
      <c r="AP481" t="s">
        <v>100</v>
      </c>
      <c r="AQ481" t="s">
        <v>100</v>
      </c>
      <c r="AR481" t="s">
        <v>100</v>
      </c>
      <c r="AS481" t="s">
        <v>100</v>
      </c>
      <c r="AT481" t="s">
        <v>100</v>
      </c>
      <c r="AU481" t="s">
        <v>100</v>
      </c>
      <c r="AV481" t="s">
        <v>100</v>
      </c>
      <c r="AW481" t="s">
        <v>100</v>
      </c>
      <c r="AX481" t="s">
        <v>100</v>
      </c>
      <c r="AY481" t="s">
        <v>100</v>
      </c>
      <c r="AZ481" t="s">
        <v>100</v>
      </c>
      <c r="BA481" t="s">
        <v>100</v>
      </c>
      <c r="BB481" t="s">
        <v>100</v>
      </c>
      <c r="BC481" t="s">
        <v>100</v>
      </c>
      <c r="BD481" t="s">
        <v>100</v>
      </c>
      <c r="BE481" t="s">
        <v>100</v>
      </c>
      <c r="BF481" t="s">
        <v>100</v>
      </c>
      <c r="BG481" t="s">
        <v>100</v>
      </c>
      <c r="BH481" t="s">
        <v>100</v>
      </c>
      <c r="BI481" t="s">
        <v>100</v>
      </c>
      <c r="BJ481" t="s">
        <v>100</v>
      </c>
      <c r="BK481" t="s">
        <v>100</v>
      </c>
      <c r="BL481" t="s">
        <v>100</v>
      </c>
      <c r="BM481" t="s">
        <v>100</v>
      </c>
      <c r="BN481" t="s">
        <v>100</v>
      </c>
      <c r="BO481" t="s">
        <v>100</v>
      </c>
      <c r="BP481" t="s">
        <v>100</v>
      </c>
      <c r="BQ481" t="s">
        <v>100</v>
      </c>
      <c r="BR481" t="s">
        <v>100</v>
      </c>
      <c r="BS481" t="s">
        <v>100</v>
      </c>
      <c r="BT481" t="s">
        <v>100</v>
      </c>
      <c r="BU481" t="s">
        <v>100</v>
      </c>
      <c r="BV481" t="s">
        <v>100</v>
      </c>
      <c r="BW481" t="s">
        <v>100</v>
      </c>
      <c r="BX481" t="s">
        <v>100</v>
      </c>
      <c r="BY481" t="s">
        <v>100</v>
      </c>
      <c r="BZ481" t="s">
        <v>100</v>
      </c>
      <c r="CA481" t="s">
        <v>100</v>
      </c>
      <c r="CB481" t="s">
        <v>100</v>
      </c>
      <c r="CC481" t="s">
        <v>100</v>
      </c>
      <c r="CD481" t="s">
        <v>100</v>
      </c>
      <c r="CE481" t="s">
        <v>100</v>
      </c>
      <c r="CF481" t="s">
        <v>100</v>
      </c>
      <c r="CG481" t="s">
        <v>100</v>
      </c>
      <c r="CH481" t="s">
        <v>100</v>
      </c>
      <c r="CI481" t="s">
        <v>100</v>
      </c>
      <c r="CJ481" t="s">
        <v>115</v>
      </c>
      <c r="CK481" t="s">
        <v>100</v>
      </c>
      <c r="CL481" t="s">
        <v>100</v>
      </c>
      <c r="CM481" t="s">
        <v>100</v>
      </c>
      <c r="CN481" t="s">
        <v>823</v>
      </c>
      <c r="CO481" t="s">
        <v>152</v>
      </c>
      <c r="CP481" t="s">
        <v>100</v>
      </c>
      <c r="CQ481" t="s">
        <v>100</v>
      </c>
      <c r="CR481" t="s">
        <v>100</v>
      </c>
    </row>
    <row r="482" spans="1:96">
      <c r="A482" t="s">
        <v>1774</v>
      </c>
      <c r="B482" t="s">
        <v>1775</v>
      </c>
      <c r="C482" t="s">
        <v>205</v>
      </c>
      <c r="D482" t="s">
        <v>1776</v>
      </c>
      <c r="E482" t="s">
        <v>100</v>
      </c>
      <c r="F482" t="s">
        <v>100</v>
      </c>
      <c r="G482" t="s">
        <v>101</v>
      </c>
      <c r="H482" t="s">
        <v>102</v>
      </c>
      <c r="I482" t="s">
        <v>143</v>
      </c>
      <c r="J482" t="s">
        <v>144</v>
      </c>
      <c r="K482" t="s">
        <v>145</v>
      </c>
      <c r="L482" t="s">
        <v>106</v>
      </c>
      <c r="M482" t="s">
        <v>100</v>
      </c>
      <c r="N482" t="s">
        <v>1777</v>
      </c>
      <c r="O482" t="s">
        <v>100</v>
      </c>
      <c r="P482" t="s">
        <v>146</v>
      </c>
      <c r="Q482" t="s">
        <v>209</v>
      </c>
      <c r="R482" t="s">
        <v>198</v>
      </c>
      <c r="S482" t="s">
        <v>100</v>
      </c>
      <c r="T482" t="s">
        <v>100</v>
      </c>
      <c r="U482" t="s">
        <v>112</v>
      </c>
      <c r="V482" t="s">
        <v>149</v>
      </c>
      <c r="W482" t="s">
        <v>113</v>
      </c>
      <c r="X482" t="s">
        <v>822</v>
      </c>
      <c r="Y482" t="s">
        <v>115</v>
      </c>
      <c r="Z482" t="s">
        <v>100</v>
      </c>
      <c r="AA482" t="s">
        <v>100</v>
      </c>
      <c r="AB482" t="s">
        <v>100</v>
      </c>
      <c r="AC482" t="s">
        <v>100</v>
      </c>
      <c r="AD482" t="s">
        <v>100</v>
      </c>
      <c r="AE482" t="s">
        <v>115</v>
      </c>
      <c r="AF482" t="s">
        <v>100</v>
      </c>
      <c r="AG482" t="s">
        <v>100</v>
      </c>
      <c r="AH482" t="s">
        <v>100</v>
      </c>
      <c r="AI482" t="s">
        <v>100</v>
      </c>
      <c r="AJ482" t="s">
        <v>100</v>
      </c>
      <c r="AK482" t="s">
        <v>100</v>
      </c>
      <c r="AL482" t="s">
        <v>100</v>
      </c>
      <c r="AM482" t="s">
        <v>100</v>
      </c>
      <c r="AN482" t="s">
        <v>100</v>
      </c>
      <c r="AO482" t="s">
        <v>100</v>
      </c>
      <c r="AP482" t="s">
        <v>100</v>
      </c>
      <c r="AQ482" t="s">
        <v>100</v>
      </c>
      <c r="AR482" t="s">
        <v>100</v>
      </c>
      <c r="AS482" t="s">
        <v>100</v>
      </c>
      <c r="AT482" t="s">
        <v>100</v>
      </c>
      <c r="AU482" t="s">
        <v>100</v>
      </c>
      <c r="AV482" t="s">
        <v>100</v>
      </c>
      <c r="AW482" t="s">
        <v>100</v>
      </c>
      <c r="AX482" t="s">
        <v>100</v>
      </c>
      <c r="AY482" t="s">
        <v>100</v>
      </c>
      <c r="AZ482" t="s">
        <v>100</v>
      </c>
      <c r="BA482" t="s">
        <v>100</v>
      </c>
      <c r="BB482" t="s">
        <v>100</v>
      </c>
      <c r="BC482" t="s">
        <v>100</v>
      </c>
      <c r="BD482" t="s">
        <v>100</v>
      </c>
      <c r="BE482" t="s">
        <v>100</v>
      </c>
      <c r="BF482" t="s">
        <v>100</v>
      </c>
      <c r="BG482" t="s">
        <v>100</v>
      </c>
      <c r="BH482" t="s">
        <v>100</v>
      </c>
      <c r="BI482" t="s">
        <v>100</v>
      </c>
      <c r="BJ482" t="s">
        <v>100</v>
      </c>
      <c r="BK482" t="s">
        <v>100</v>
      </c>
      <c r="BL482" t="s">
        <v>100</v>
      </c>
      <c r="BM482" t="s">
        <v>100</v>
      </c>
      <c r="BN482" t="s">
        <v>100</v>
      </c>
      <c r="BO482" t="s">
        <v>100</v>
      </c>
      <c r="BP482" t="s">
        <v>100</v>
      </c>
      <c r="BQ482" t="s">
        <v>100</v>
      </c>
      <c r="BR482" t="s">
        <v>100</v>
      </c>
      <c r="BS482" t="s">
        <v>100</v>
      </c>
      <c r="BT482" t="s">
        <v>100</v>
      </c>
      <c r="BU482" t="s">
        <v>100</v>
      </c>
      <c r="BV482" t="s">
        <v>100</v>
      </c>
      <c r="BW482" t="s">
        <v>100</v>
      </c>
      <c r="BX482" t="s">
        <v>100</v>
      </c>
      <c r="BY482" t="s">
        <v>100</v>
      </c>
      <c r="BZ482" t="s">
        <v>100</v>
      </c>
      <c r="CA482" t="s">
        <v>100</v>
      </c>
      <c r="CB482" t="s">
        <v>100</v>
      </c>
      <c r="CC482" t="s">
        <v>100</v>
      </c>
      <c r="CD482" t="s">
        <v>100</v>
      </c>
      <c r="CE482" t="s">
        <v>100</v>
      </c>
      <c r="CF482" t="s">
        <v>100</v>
      </c>
      <c r="CG482" t="s">
        <v>100</v>
      </c>
      <c r="CH482" t="s">
        <v>100</v>
      </c>
      <c r="CI482" t="s">
        <v>100</v>
      </c>
      <c r="CJ482" t="s">
        <v>115</v>
      </c>
      <c r="CK482" t="s">
        <v>100</v>
      </c>
      <c r="CL482" t="s">
        <v>100</v>
      </c>
      <c r="CM482" t="s">
        <v>100</v>
      </c>
      <c r="CN482" t="s">
        <v>211</v>
      </c>
      <c r="CO482" t="s">
        <v>152</v>
      </c>
      <c r="CP482" t="s">
        <v>100</v>
      </c>
      <c r="CQ482" t="s">
        <v>100</v>
      </c>
      <c r="CR482" t="s">
        <v>100</v>
      </c>
    </row>
    <row r="483" spans="1:96">
      <c r="A483" t="s">
        <v>1778</v>
      </c>
      <c r="B483" t="s">
        <v>1779</v>
      </c>
      <c r="C483" t="s">
        <v>205</v>
      </c>
      <c r="D483" t="s">
        <v>1780</v>
      </c>
      <c r="E483" t="s">
        <v>100</v>
      </c>
      <c r="F483" t="s">
        <v>100</v>
      </c>
      <c r="G483" t="s">
        <v>101</v>
      </c>
      <c r="H483" t="s">
        <v>102</v>
      </c>
      <c r="I483" t="s">
        <v>143</v>
      </c>
      <c r="J483" t="s">
        <v>144</v>
      </c>
      <c r="K483" t="s">
        <v>145</v>
      </c>
      <c r="L483" t="s">
        <v>106</v>
      </c>
      <c r="M483" t="s">
        <v>100</v>
      </c>
      <c r="N483" t="s">
        <v>1781</v>
      </c>
      <c r="O483" t="s">
        <v>100</v>
      </c>
      <c r="P483" t="s">
        <v>146</v>
      </c>
      <c r="Q483" t="s">
        <v>209</v>
      </c>
      <c r="R483" t="s">
        <v>198</v>
      </c>
      <c r="S483" t="s">
        <v>100</v>
      </c>
      <c r="T483" t="s">
        <v>100</v>
      </c>
      <c r="U483" t="s">
        <v>112</v>
      </c>
      <c r="V483" t="s">
        <v>149</v>
      </c>
      <c r="W483" t="s">
        <v>113</v>
      </c>
      <c r="X483" t="s">
        <v>822</v>
      </c>
      <c r="Y483" t="s">
        <v>115</v>
      </c>
      <c r="Z483" t="s">
        <v>100</v>
      </c>
      <c r="AA483" t="s">
        <v>100</v>
      </c>
      <c r="AB483" t="s">
        <v>100</v>
      </c>
      <c r="AC483" t="s">
        <v>100</v>
      </c>
      <c r="AD483" t="s">
        <v>100</v>
      </c>
      <c r="AE483" t="s">
        <v>115</v>
      </c>
      <c r="AF483" t="s">
        <v>100</v>
      </c>
      <c r="AG483" t="s">
        <v>100</v>
      </c>
      <c r="AH483" t="s">
        <v>100</v>
      </c>
      <c r="AI483" t="s">
        <v>100</v>
      </c>
      <c r="AJ483" t="s">
        <v>100</v>
      </c>
      <c r="AK483" t="s">
        <v>100</v>
      </c>
      <c r="AL483" t="s">
        <v>100</v>
      </c>
      <c r="AM483" t="s">
        <v>100</v>
      </c>
      <c r="AN483" t="s">
        <v>100</v>
      </c>
      <c r="AO483" t="s">
        <v>100</v>
      </c>
      <c r="AP483" t="s">
        <v>100</v>
      </c>
      <c r="AQ483" t="s">
        <v>100</v>
      </c>
      <c r="AR483" t="s">
        <v>100</v>
      </c>
      <c r="AS483" t="s">
        <v>100</v>
      </c>
      <c r="AT483" t="s">
        <v>100</v>
      </c>
      <c r="AU483" t="s">
        <v>100</v>
      </c>
      <c r="AV483" t="s">
        <v>100</v>
      </c>
      <c r="AW483" t="s">
        <v>100</v>
      </c>
      <c r="AX483" t="s">
        <v>100</v>
      </c>
      <c r="AY483" t="s">
        <v>100</v>
      </c>
      <c r="AZ483" t="s">
        <v>100</v>
      </c>
      <c r="BA483" t="s">
        <v>100</v>
      </c>
      <c r="BB483" t="s">
        <v>100</v>
      </c>
      <c r="BC483" t="s">
        <v>100</v>
      </c>
      <c r="BD483" t="s">
        <v>100</v>
      </c>
      <c r="BE483" t="s">
        <v>100</v>
      </c>
      <c r="BF483" t="s">
        <v>100</v>
      </c>
      <c r="BG483" t="s">
        <v>100</v>
      </c>
      <c r="BH483" t="s">
        <v>100</v>
      </c>
      <c r="BI483" t="s">
        <v>100</v>
      </c>
      <c r="BJ483" t="s">
        <v>100</v>
      </c>
      <c r="BK483" t="s">
        <v>100</v>
      </c>
      <c r="BL483" t="s">
        <v>100</v>
      </c>
      <c r="BM483" t="s">
        <v>100</v>
      </c>
      <c r="BN483" t="s">
        <v>100</v>
      </c>
      <c r="BO483" t="s">
        <v>100</v>
      </c>
      <c r="BP483" t="s">
        <v>100</v>
      </c>
      <c r="BQ483" t="s">
        <v>100</v>
      </c>
      <c r="BR483" t="s">
        <v>100</v>
      </c>
      <c r="BS483" t="s">
        <v>100</v>
      </c>
      <c r="BT483" t="s">
        <v>100</v>
      </c>
      <c r="BU483" t="s">
        <v>100</v>
      </c>
      <c r="BV483" t="s">
        <v>100</v>
      </c>
      <c r="BW483" t="s">
        <v>100</v>
      </c>
      <c r="BX483" t="s">
        <v>100</v>
      </c>
      <c r="BY483" t="s">
        <v>100</v>
      </c>
      <c r="BZ483" t="s">
        <v>100</v>
      </c>
      <c r="CA483" t="s">
        <v>100</v>
      </c>
      <c r="CB483" t="s">
        <v>100</v>
      </c>
      <c r="CC483" t="s">
        <v>100</v>
      </c>
      <c r="CD483" t="s">
        <v>100</v>
      </c>
      <c r="CE483" t="s">
        <v>100</v>
      </c>
      <c r="CF483" t="s">
        <v>100</v>
      </c>
      <c r="CG483" t="s">
        <v>100</v>
      </c>
      <c r="CH483" t="s">
        <v>100</v>
      </c>
      <c r="CI483" t="s">
        <v>100</v>
      </c>
      <c r="CJ483" t="s">
        <v>115</v>
      </c>
      <c r="CK483" t="s">
        <v>100</v>
      </c>
      <c r="CL483" t="s">
        <v>100</v>
      </c>
      <c r="CM483" t="s">
        <v>100</v>
      </c>
      <c r="CN483" t="s">
        <v>211</v>
      </c>
      <c r="CO483" t="s">
        <v>152</v>
      </c>
      <c r="CP483" t="s">
        <v>100</v>
      </c>
      <c r="CQ483" t="s">
        <v>100</v>
      </c>
      <c r="CR483" t="s">
        <v>100</v>
      </c>
    </row>
    <row r="484" spans="1:96">
      <c r="A484" t="s">
        <v>1782</v>
      </c>
      <c r="B484" t="s">
        <v>1783</v>
      </c>
      <c r="C484" t="s">
        <v>205</v>
      </c>
      <c r="D484" t="s">
        <v>1784</v>
      </c>
      <c r="E484" t="s">
        <v>100</v>
      </c>
      <c r="F484" t="s">
        <v>100</v>
      </c>
      <c r="G484" t="s">
        <v>101</v>
      </c>
      <c r="H484" t="s">
        <v>102</v>
      </c>
      <c r="I484" t="s">
        <v>143</v>
      </c>
      <c r="J484" t="s">
        <v>144</v>
      </c>
      <c r="K484" t="s">
        <v>145</v>
      </c>
      <c r="L484" t="s">
        <v>106</v>
      </c>
      <c r="M484" t="s">
        <v>100</v>
      </c>
      <c r="N484" t="s">
        <v>1785</v>
      </c>
      <c r="O484" t="s">
        <v>100</v>
      </c>
      <c r="P484" t="s">
        <v>146</v>
      </c>
      <c r="Q484" t="s">
        <v>209</v>
      </c>
      <c r="R484" t="s">
        <v>198</v>
      </c>
      <c r="S484" t="s">
        <v>100</v>
      </c>
      <c r="T484" t="s">
        <v>100</v>
      </c>
      <c r="U484" t="s">
        <v>112</v>
      </c>
      <c r="V484" t="s">
        <v>149</v>
      </c>
      <c r="W484" t="s">
        <v>113</v>
      </c>
      <c r="X484" t="s">
        <v>822</v>
      </c>
      <c r="Y484" t="s">
        <v>115</v>
      </c>
      <c r="Z484" t="s">
        <v>100</v>
      </c>
      <c r="AA484" t="s">
        <v>100</v>
      </c>
      <c r="AB484" t="s">
        <v>100</v>
      </c>
      <c r="AC484" t="s">
        <v>100</v>
      </c>
      <c r="AD484" t="s">
        <v>100</v>
      </c>
      <c r="AE484" t="s">
        <v>115</v>
      </c>
      <c r="AF484" t="s">
        <v>100</v>
      </c>
      <c r="AG484" t="s">
        <v>100</v>
      </c>
      <c r="AH484" t="s">
        <v>100</v>
      </c>
      <c r="AI484" t="s">
        <v>100</v>
      </c>
      <c r="AJ484" t="s">
        <v>100</v>
      </c>
      <c r="AK484" t="s">
        <v>100</v>
      </c>
      <c r="AL484" t="s">
        <v>100</v>
      </c>
      <c r="AM484" t="s">
        <v>100</v>
      </c>
      <c r="AN484" t="s">
        <v>100</v>
      </c>
      <c r="AO484" t="s">
        <v>100</v>
      </c>
      <c r="AP484" t="s">
        <v>100</v>
      </c>
      <c r="AQ484" t="s">
        <v>100</v>
      </c>
      <c r="AR484" t="s">
        <v>100</v>
      </c>
      <c r="AS484" t="s">
        <v>100</v>
      </c>
      <c r="AT484" t="s">
        <v>100</v>
      </c>
      <c r="AU484" t="s">
        <v>100</v>
      </c>
      <c r="AV484" t="s">
        <v>100</v>
      </c>
      <c r="AW484" t="s">
        <v>100</v>
      </c>
      <c r="AX484" t="s">
        <v>100</v>
      </c>
      <c r="AY484" t="s">
        <v>100</v>
      </c>
      <c r="AZ484" t="s">
        <v>100</v>
      </c>
      <c r="BA484" t="s">
        <v>100</v>
      </c>
      <c r="BB484" t="s">
        <v>100</v>
      </c>
      <c r="BC484" t="s">
        <v>100</v>
      </c>
      <c r="BD484" t="s">
        <v>100</v>
      </c>
      <c r="BE484" t="s">
        <v>100</v>
      </c>
      <c r="BF484" t="s">
        <v>100</v>
      </c>
      <c r="BG484" t="s">
        <v>100</v>
      </c>
      <c r="BH484" t="s">
        <v>100</v>
      </c>
      <c r="BI484" t="s">
        <v>100</v>
      </c>
      <c r="BJ484" t="s">
        <v>100</v>
      </c>
      <c r="BK484" t="s">
        <v>100</v>
      </c>
      <c r="BL484" t="s">
        <v>100</v>
      </c>
      <c r="BM484" t="s">
        <v>100</v>
      </c>
      <c r="BN484" t="s">
        <v>100</v>
      </c>
      <c r="BO484" t="s">
        <v>100</v>
      </c>
      <c r="BP484" t="s">
        <v>100</v>
      </c>
      <c r="BQ484" t="s">
        <v>100</v>
      </c>
      <c r="BR484" t="s">
        <v>100</v>
      </c>
      <c r="BS484" t="s">
        <v>100</v>
      </c>
      <c r="BT484" t="s">
        <v>100</v>
      </c>
      <c r="BU484" t="s">
        <v>100</v>
      </c>
      <c r="BV484" t="s">
        <v>100</v>
      </c>
      <c r="BW484" t="s">
        <v>100</v>
      </c>
      <c r="BX484" t="s">
        <v>100</v>
      </c>
      <c r="BY484" t="s">
        <v>100</v>
      </c>
      <c r="BZ484" t="s">
        <v>100</v>
      </c>
      <c r="CA484" t="s">
        <v>100</v>
      </c>
      <c r="CB484" t="s">
        <v>100</v>
      </c>
      <c r="CC484" t="s">
        <v>100</v>
      </c>
      <c r="CD484" t="s">
        <v>100</v>
      </c>
      <c r="CE484" t="s">
        <v>100</v>
      </c>
      <c r="CF484" t="s">
        <v>100</v>
      </c>
      <c r="CG484" t="s">
        <v>100</v>
      </c>
      <c r="CH484" t="s">
        <v>100</v>
      </c>
      <c r="CI484" t="s">
        <v>100</v>
      </c>
      <c r="CJ484" t="s">
        <v>115</v>
      </c>
      <c r="CK484" t="s">
        <v>100</v>
      </c>
      <c r="CL484" t="s">
        <v>100</v>
      </c>
      <c r="CM484" t="s">
        <v>100</v>
      </c>
      <c r="CN484" t="s">
        <v>211</v>
      </c>
      <c r="CO484" t="s">
        <v>152</v>
      </c>
      <c r="CP484" t="s">
        <v>100</v>
      </c>
      <c r="CQ484" t="s">
        <v>100</v>
      </c>
      <c r="CR484" t="s">
        <v>100</v>
      </c>
    </row>
    <row r="485" spans="1:96">
      <c r="A485" t="s">
        <v>1786</v>
      </c>
      <c r="B485" t="s">
        <v>1787</v>
      </c>
      <c r="C485" t="s">
        <v>205</v>
      </c>
      <c r="D485" t="s">
        <v>1788</v>
      </c>
      <c r="E485" t="s">
        <v>100</v>
      </c>
      <c r="F485" t="s">
        <v>100</v>
      </c>
      <c r="G485" t="s">
        <v>101</v>
      </c>
      <c r="H485" t="s">
        <v>102</v>
      </c>
      <c r="I485" t="s">
        <v>143</v>
      </c>
      <c r="J485" t="s">
        <v>144</v>
      </c>
      <c r="K485" t="s">
        <v>145</v>
      </c>
      <c r="L485" t="s">
        <v>106</v>
      </c>
      <c r="M485" t="s">
        <v>100</v>
      </c>
      <c r="N485" t="s">
        <v>1789</v>
      </c>
      <c r="O485" t="s">
        <v>100</v>
      </c>
      <c r="P485" t="s">
        <v>146</v>
      </c>
      <c r="Q485" t="s">
        <v>209</v>
      </c>
      <c r="R485" t="s">
        <v>198</v>
      </c>
      <c r="S485" t="s">
        <v>100</v>
      </c>
      <c r="T485" t="s">
        <v>100</v>
      </c>
      <c r="U485" t="s">
        <v>112</v>
      </c>
      <c r="V485" t="s">
        <v>149</v>
      </c>
      <c r="W485" t="s">
        <v>113</v>
      </c>
      <c r="X485" t="s">
        <v>822</v>
      </c>
      <c r="Y485" t="s">
        <v>115</v>
      </c>
      <c r="Z485" t="s">
        <v>100</v>
      </c>
      <c r="AA485" t="s">
        <v>100</v>
      </c>
      <c r="AB485" t="s">
        <v>100</v>
      </c>
      <c r="AC485" t="s">
        <v>100</v>
      </c>
      <c r="AD485" t="s">
        <v>100</v>
      </c>
      <c r="AE485" t="s">
        <v>115</v>
      </c>
      <c r="AF485" t="s">
        <v>100</v>
      </c>
      <c r="AG485" t="s">
        <v>100</v>
      </c>
      <c r="AH485" t="s">
        <v>100</v>
      </c>
      <c r="AI485" t="s">
        <v>100</v>
      </c>
      <c r="AJ485" t="s">
        <v>100</v>
      </c>
      <c r="AK485" t="s">
        <v>100</v>
      </c>
      <c r="AL485" t="s">
        <v>100</v>
      </c>
      <c r="AM485" t="s">
        <v>100</v>
      </c>
      <c r="AN485" t="s">
        <v>100</v>
      </c>
      <c r="AO485" t="s">
        <v>100</v>
      </c>
      <c r="AP485" t="s">
        <v>100</v>
      </c>
      <c r="AQ485" t="s">
        <v>100</v>
      </c>
      <c r="AR485" t="s">
        <v>100</v>
      </c>
      <c r="AS485" t="s">
        <v>100</v>
      </c>
      <c r="AT485" t="s">
        <v>100</v>
      </c>
      <c r="AU485" t="s">
        <v>100</v>
      </c>
      <c r="AV485" t="s">
        <v>100</v>
      </c>
      <c r="AW485" t="s">
        <v>100</v>
      </c>
      <c r="AX485" t="s">
        <v>100</v>
      </c>
      <c r="AY485" t="s">
        <v>100</v>
      </c>
      <c r="AZ485" t="s">
        <v>100</v>
      </c>
      <c r="BA485" t="s">
        <v>100</v>
      </c>
      <c r="BB485" t="s">
        <v>100</v>
      </c>
      <c r="BC485" t="s">
        <v>100</v>
      </c>
      <c r="BD485" t="s">
        <v>100</v>
      </c>
      <c r="BE485" t="s">
        <v>100</v>
      </c>
      <c r="BF485" t="s">
        <v>100</v>
      </c>
      <c r="BG485" t="s">
        <v>100</v>
      </c>
      <c r="BH485" t="s">
        <v>100</v>
      </c>
      <c r="BI485" t="s">
        <v>100</v>
      </c>
      <c r="BJ485" t="s">
        <v>100</v>
      </c>
      <c r="BK485" t="s">
        <v>100</v>
      </c>
      <c r="BL485" t="s">
        <v>100</v>
      </c>
      <c r="BM485" t="s">
        <v>100</v>
      </c>
      <c r="BN485" t="s">
        <v>100</v>
      </c>
      <c r="BO485" t="s">
        <v>100</v>
      </c>
      <c r="BP485" t="s">
        <v>100</v>
      </c>
      <c r="BQ485" t="s">
        <v>100</v>
      </c>
      <c r="BR485" t="s">
        <v>100</v>
      </c>
      <c r="BS485" t="s">
        <v>100</v>
      </c>
      <c r="BT485" t="s">
        <v>100</v>
      </c>
      <c r="BU485" t="s">
        <v>100</v>
      </c>
      <c r="BV485" t="s">
        <v>100</v>
      </c>
      <c r="BW485" t="s">
        <v>100</v>
      </c>
      <c r="BX485" t="s">
        <v>100</v>
      </c>
      <c r="BY485" t="s">
        <v>100</v>
      </c>
      <c r="BZ485" t="s">
        <v>100</v>
      </c>
      <c r="CA485" t="s">
        <v>100</v>
      </c>
      <c r="CB485" t="s">
        <v>100</v>
      </c>
      <c r="CC485" t="s">
        <v>100</v>
      </c>
      <c r="CD485" t="s">
        <v>100</v>
      </c>
      <c r="CE485" t="s">
        <v>100</v>
      </c>
      <c r="CF485" t="s">
        <v>100</v>
      </c>
      <c r="CG485" t="s">
        <v>100</v>
      </c>
      <c r="CH485" t="s">
        <v>100</v>
      </c>
      <c r="CI485" t="s">
        <v>100</v>
      </c>
      <c r="CJ485" t="s">
        <v>115</v>
      </c>
      <c r="CK485" t="s">
        <v>100</v>
      </c>
      <c r="CL485" t="s">
        <v>100</v>
      </c>
      <c r="CM485" t="s">
        <v>100</v>
      </c>
      <c r="CN485" t="s">
        <v>211</v>
      </c>
      <c r="CO485" t="s">
        <v>152</v>
      </c>
      <c r="CP485" t="s">
        <v>100</v>
      </c>
      <c r="CQ485" t="s">
        <v>100</v>
      </c>
      <c r="CR485" t="s">
        <v>100</v>
      </c>
    </row>
    <row r="486" spans="1:96">
      <c r="A486" t="s">
        <v>107</v>
      </c>
      <c r="B486" t="s">
        <v>1790</v>
      </c>
      <c r="C486" t="s">
        <v>164</v>
      </c>
      <c r="D486" t="s">
        <v>1791</v>
      </c>
      <c r="E486" t="s">
        <v>100</v>
      </c>
      <c r="F486" t="s">
        <v>100</v>
      </c>
      <c r="G486" t="s">
        <v>141</v>
      </c>
      <c r="H486" t="s">
        <v>142</v>
      </c>
      <c r="I486" t="s">
        <v>103</v>
      </c>
      <c r="J486" t="s">
        <v>144</v>
      </c>
      <c r="K486" t="s">
        <v>145</v>
      </c>
      <c r="L486" t="s">
        <v>106</v>
      </c>
      <c r="M486" t="s">
        <v>100</v>
      </c>
      <c r="N486" t="s">
        <v>100</v>
      </c>
      <c r="O486" t="s">
        <v>100</v>
      </c>
      <c r="P486" t="s">
        <v>107</v>
      </c>
      <c r="Q486" t="s">
        <v>108</v>
      </c>
      <c r="R486" t="s">
        <v>148</v>
      </c>
      <c r="S486" t="s">
        <v>100</v>
      </c>
      <c r="T486" t="s">
        <v>100</v>
      </c>
      <c r="U486" t="s">
        <v>112</v>
      </c>
      <c r="V486" t="s">
        <v>113</v>
      </c>
      <c r="W486" t="s">
        <v>113</v>
      </c>
      <c r="X486" t="s">
        <v>114</v>
      </c>
      <c r="Y486" t="s">
        <v>100</v>
      </c>
      <c r="Z486" t="s">
        <v>100</v>
      </c>
      <c r="AA486" t="s">
        <v>100</v>
      </c>
      <c r="AB486" t="s">
        <v>100</v>
      </c>
      <c r="AC486" t="s">
        <v>100</v>
      </c>
      <c r="AD486" t="s">
        <v>100</v>
      </c>
      <c r="AE486" t="s">
        <v>100</v>
      </c>
      <c r="AF486" t="s">
        <v>100</v>
      </c>
      <c r="AG486" t="s">
        <v>100</v>
      </c>
      <c r="AH486" t="s">
        <v>100</v>
      </c>
      <c r="AI486" t="s">
        <v>100</v>
      </c>
      <c r="AJ486" t="s">
        <v>100</v>
      </c>
      <c r="AK486" t="s">
        <v>100</v>
      </c>
      <c r="AL486" t="s">
        <v>100</v>
      </c>
      <c r="AM486" t="s">
        <v>100</v>
      </c>
      <c r="AN486" t="s">
        <v>100</v>
      </c>
      <c r="AO486" t="s">
        <v>100</v>
      </c>
      <c r="AP486" t="s">
        <v>100</v>
      </c>
      <c r="AQ486" t="s">
        <v>100</v>
      </c>
      <c r="AR486" t="s">
        <v>100</v>
      </c>
      <c r="AS486" t="s">
        <v>100</v>
      </c>
      <c r="AT486" t="s">
        <v>100</v>
      </c>
      <c r="AU486" t="s">
        <v>100</v>
      </c>
      <c r="AV486" t="s">
        <v>100</v>
      </c>
      <c r="AW486" t="s">
        <v>100</v>
      </c>
      <c r="AX486" t="s">
        <v>100</v>
      </c>
      <c r="AY486" t="s">
        <v>100</v>
      </c>
      <c r="AZ486" t="s">
        <v>100</v>
      </c>
      <c r="BA486" t="s">
        <v>100</v>
      </c>
      <c r="BB486" t="s">
        <v>100</v>
      </c>
      <c r="BC486" t="s">
        <v>100</v>
      </c>
      <c r="BD486" t="s">
        <v>100</v>
      </c>
      <c r="BE486" t="s">
        <v>100</v>
      </c>
      <c r="BF486" t="s">
        <v>100</v>
      </c>
      <c r="BG486" t="s">
        <v>100</v>
      </c>
      <c r="BH486" t="s">
        <v>100</v>
      </c>
      <c r="BI486" t="s">
        <v>100</v>
      </c>
      <c r="BJ486" t="s">
        <v>100</v>
      </c>
      <c r="BK486" t="s">
        <v>100</v>
      </c>
      <c r="BL486" t="s">
        <v>100</v>
      </c>
      <c r="BM486" t="s">
        <v>100</v>
      </c>
      <c r="BN486" t="s">
        <v>100</v>
      </c>
      <c r="BO486" t="s">
        <v>115</v>
      </c>
      <c r="BP486" t="s">
        <v>100</v>
      </c>
      <c r="BQ486" t="s">
        <v>100</v>
      </c>
      <c r="BR486" t="s">
        <v>100</v>
      </c>
      <c r="BS486" t="s">
        <v>100</v>
      </c>
      <c r="BT486" t="s">
        <v>100</v>
      </c>
      <c r="BU486" t="s">
        <v>100</v>
      </c>
      <c r="BV486" t="s">
        <v>100</v>
      </c>
      <c r="BW486" t="s">
        <v>100</v>
      </c>
      <c r="BX486" t="s">
        <v>100</v>
      </c>
      <c r="BY486" t="s">
        <v>100</v>
      </c>
      <c r="BZ486" t="s">
        <v>100</v>
      </c>
      <c r="CA486" t="s">
        <v>100</v>
      </c>
      <c r="CB486" t="s">
        <v>100</v>
      </c>
      <c r="CC486" t="s">
        <v>100</v>
      </c>
      <c r="CD486" t="s">
        <v>100</v>
      </c>
      <c r="CE486" t="s">
        <v>100</v>
      </c>
      <c r="CF486" t="s">
        <v>100</v>
      </c>
      <c r="CG486" t="s">
        <v>100</v>
      </c>
      <c r="CH486" t="s">
        <v>100</v>
      </c>
      <c r="CI486" t="s">
        <v>100</v>
      </c>
      <c r="CJ486" t="s">
        <v>100</v>
      </c>
      <c r="CK486" t="s">
        <v>100</v>
      </c>
      <c r="CL486" t="s">
        <v>100</v>
      </c>
      <c r="CM486" t="s">
        <v>100</v>
      </c>
      <c r="CN486" t="s">
        <v>166</v>
      </c>
      <c r="CO486" t="s">
        <v>100</v>
      </c>
      <c r="CP486" t="s">
        <v>100</v>
      </c>
      <c r="CQ486" t="s">
        <v>152</v>
      </c>
      <c r="CR486" t="s">
        <v>153</v>
      </c>
    </row>
    <row r="487" spans="1:96">
      <c r="A487" t="s">
        <v>111</v>
      </c>
      <c r="B487" t="s">
        <v>1792</v>
      </c>
      <c r="C487" t="s">
        <v>1240</v>
      </c>
      <c r="D487" t="s">
        <v>1793</v>
      </c>
      <c r="E487" t="s">
        <v>100</v>
      </c>
      <c r="F487" t="s">
        <v>100</v>
      </c>
      <c r="G487" t="s">
        <v>141</v>
      </c>
      <c r="H487" t="s">
        <v>142</v>
      </c>
      <c r="I487" t="s">
        <v>143</v>
      </c>
      <c r="J487" t="s">
        <v>144</v>
      </c>
      <c r="K487" t="s">
        <v>145</v>
      </c>
      <c r="L487" t="s">
        <v>106</v>
      </c>
      <c r="M487" t="s">
        <v>100</v>
      </c>
      <c r="N487" t="s">
        <v>100</v>
      </c>
      <c r="O487" t="s">
        <v>100</v>
      </c>
      <c r="P487" t="s">
        <v>146</v>
      </c>
      <c r="Q487" t="s">
        <v>147</v>
      </c>
      <c r="R487" t="s">
        <v>148</v>
      </c>
      <c r="S487" t="s">
        <v>100</v>
      </c>
      <c r="T487" t="s">
        <v>100</v>
      </c>
      <c r="U487" t="s">
        <v>112</v>
      </c>
      <c r="V487" t="s">
        <v>113</v>
      </c>
      <c r="W487" t="s">
        <v>113</v>
      </c>
      <c r="X487" t="s">
        <v>114</v>
      </c>
      <c r="Y487" t="s">
        <v>100</v>
      </c>
      <c r="Z487" t="s">
        <v>100</v>
      </c>
      <c r="AA487" t="s">
        <v>100</v>
      </c>
      <c r="AB487" t="s">
        <v>100</v>
      </c>
      <c r="AC487" t="s">
        <v>100</v>
      </c>
      <c r="AD487" t="s">
        <v>100</v>
      </c>
      <c r="AE487" t="s">
        <v>100</v>
      </c>
      <c r="AF487" t="s">
        <v>100</v>
      </c>
      <c r="AG487" t="s">
        <v>100</v>
      </c>
      <c r="AH487" t="s">
        <v>100</v>
      </c>
      <c r="AI487" t="s">
        <v>100</v>
      </c>
      <c r="AJ487" t="s">
        <v>100</v>
      </c>
      <c r="AK487" t="s">
        <v>100</v>
      </c>
      <c r="AL487" t="s">
        <v>100</v>
      </c>
      <c r="AM487" t="s">
        <v>100</v>
      </c>
      <c r="AN487" t="s">
        <v>100</v>
      </c>
      <c r="AO487" t="s">
        <v>100</v>
      </c>
      <c r="AP487" t="s">
        <v>100</v>
      </c>
      <c r="AQ487" t="s">
        <v>100</v>
      </c>
      <c r="AR487" t="s">
        <v>100</v>
      </c>
      <c r="AS487" t="s">
        <v>100</v>
      </c>
      <c r="AT487" t="s">
        <v>100</v>
      </c>
      <c r="AU487" t="s">
        <v>100</v>
      </c>
      <c r="AV487" t="s">
        <v>100</v>
      </c>
      <c r="AW487" t="s">
        <v>100</v>
      </c>
      <c r="AX487" t="s">
        <v>100</v>
      </c>
      <c r="AY487" t="s">
        <v>100</v>
      </c>
      <c r="AZ487" t="s">
        <v>100</v>
      </c>
      <c r="BA487" t="s">
        <v>100</v>
      </c>
      <c r="BB487" t="s">
        <v>100</v>
      </c>
      <c r="BC487" t="s">
        <v>100</v>
      </c>
      <c r="BD487" t="s">
        <v>100</v>
      </c>
      <c r="BE487" t="s">
        <v>100</v>
      </c>
      <c r="BF487" t="s">
        <v>100</v>
      </c>
      <c r="BG487" t="s">
        <v>100</v>
      </c>
      <c r="BH487" t="s">
        <v>100</v>
      </c>
      <c r="BI487" t="s">
        <v>100</v>
      </c>
      <c r="BJ487" t="s">
        <v>100</v>
      </c>
      <c r="BK487" t="s">
        <v>100</v>
      </c>
      <c r="BL487" t="s">
        <v>100</v>
      </c>
      <c r="BM487" t="s">
        <v>100</v>
      </c>
      <c r="BN487" t="s">
        <v>100</v>
      </c>
      <c r="BO487" t="s">
        <v>100</v>
      </c>
      <c r="BP487" t="s">
        <v>100</v>
      </c>
      <c r="BQ487" t="s">
        <v>100</v>
      </c>
      <c r="BR487" t="s">
        <v>100</v>
      </c>
      <c r="BS487" t="s">
        <v>100</v>
      </c>
      <c r="BT487" t="s">
        <v>100</v>
      </c>
      <c r="BU487" t="s">
        <v>100</v>
      </c>
      <c r="BV487" t="s">
        <v>100</v>
      </c>
      <c r="BW487" t="s">
        <v>100</v>
      </c>
      <c r="BX487" t="s">
        <v>100</v>
      </c>
      <c r="BY487" t="s">
        <v>100</v>
      </c>
      <c r="BZ487" t="s">
        <v>100</v>
      </c>
      <c r="CA487" t="s">
        <v>100</v>
      </c>
      <c r="CB487" t="s">
        <v>100</v>
      </c>
      <c r="CC487" t="s">
        <v>100</v>
      </c>
      <c r="CD487" t="s">
        <v>100</v>
      </c>
      <c r="CE487" t="s">
        <v>100</v>
      </c>
      <c r="CF487" t="s">
        <v>100</v>
      </c>
      <c r="CG487" t="s">
        <v>100</v>
      </c>
      <c r="CH487" t="s">
        <v>100</v>
      </c>
      <c r="CI487" t="s">
        <v>100</v>
      </c>
      <c r="CJ487" t="s">
        <v>100</v>
      </c>
      <c r="CK487" t="s">
        <v>100</v>
      </c>
      <c r="CL487" t="s">
        <v>100</v>
      </c>
      <c r="CM487" t="s">
        <v>100</v>
      </c>
      <c r="CN487" t="s">
        <v>151</v>
      </c>
      <c r="CO487" t="s">
        <v>100</v>
      </c>
      <c r="CP487" t="s">
        <v>100</v>
      </c>
      <c r="CQ487" t="s">
        <v>152</v>
      </c>
      <c r="CR487" t="s">
        <v>153</v>
      </c>
    </row>
    <row r="488" spans="1:96">
      <c r="A488" t="s">
        <v>162</v>
      </c>
      <c r="B488" t="s">
        <v>1794</v>
      </c>
      <c r="C488" t="s">
        <v>1095</v>
      </c>
      <c r="D488" t="s">
        <v>1795</v>
      </c>
      <c r="E488" t="s">
        <v>100</v>
      </c>
      <c r="F488" t="s">
        <v>100</v>
      </c>
      <c r="G488" t="s">
        <v>141</v>
      </c>
      <c r="H488" t="s">
        <v>142</v>
      </c>
      <c r="I488" t="s">
        <v>103</v>
      </c>
      <c r="J488" t="s">
        <v>144</v>
      </c>
      <c r="K488" t="s">
        <v>145</v>
      </c>
      <c r="L488" t="s">
        <v>106</v>
      </c>
      <c r="M488" t="s">
        <v>100</v>
      </c>
      <c r="N488" t="s">
        <v>100</v>
      </c>
      <c r="O488" t="s">
        <v>100</v>
      </c>
      <c r="P488" t="s">
        <v>146</v>
      </c>
      <c r="Q488" t="s">
        <v>147</v>
      </c>
      <c r="R488" t="s">
        <v>148</v>
      </c>
      <c r="S488" t="s">
        <v>162</v>
      </c>
      <c r="T488" t="s">
        <v>100</v>
      </c>
      <c r="U488" t="s">
        <v>112</v>
      </c>
      <c r="V488" t="s">
        <v>149</v>
      </c>
      <c r="W488" t="s">
        <v>113</v>
      </c>
      <c r="X488" t="s">
        <v>150</v>
      </c>
      <c r="Y488" t="s">
        <v>100</v>
      </c>
      <c r="Z488" t="s">
        <v>100</v>
      </c>
      <c r="AA488" t="s">
        <v>100</v>
      </c>
      <c r="AB488" t="s">
        <v>100</v>
      </c>
      <c r="AC488" t="s">
        <v>100</v>
      </c>
      <c r="AD488" t="s">
        <v>100</v>
      </c>
      <c r="AE488" t="s">
        <v>100</v>
      </c>
      <c r="AF488" t="s">
        <v>100</v>
      </c>
      <c r="AG488" t="s">
        <v>100</v>
      </c>
      <c r="AH488" t="s">
        <v>100</v>
      </c>
      <c r="AI488" t="s">
        <v>100</v>
      </c>
      <c r="AJ488" t="s">
        <v>100</v>
      </c>
      <c r="AK488" t="s">
        <v>100</v>
      </c>
      <c r="AL488" t="s">
        <v>100</v>
      </c>
      <c r="AM488" t="s">
        <v>100</v>
      </c>
      <c r="AN488" t="s">
        <v>100</v>
      </c>
      <c r="AO488" t="s">
        <v>100</v>
      </c>
      <c r="AP488" t="s">
        <v>100</v>
      </c>
      <c r="AQ488" t="s">
        <v>100</v>
      </c>
      <c r="AR488" t="s">
        <v>100</v>
      </c>
      <c r="AS488" t="s">
        <v>100</v>
      </c>
      <c r="AT488" t="s">
        <v>100</v>
      </c>
      <c r="AU488" t="s">
        <v>100</v>
      </c>
      <c r="AV488" t="s">
        <v>100</v>
      </c>
      <c r="AW488" t="s">
        <v>100</v>
      </c>
      <c r="AX488" t="s">
        <v>100</v>
      </c>
      <c r="AY488" t="s">
        <v>100</v>
      </c>
      <c r="AZ488" t="s">
        <v>100</v>
      </c>
      <c r="BA488" t="s">
        <v>100</v>
      </c>
      <c r="BB488" t="s">
        <v>100</v>
      </c>
      <c r="BC488" t="s">
        <v>100</v>
      </c>
      <c r="BD488" t="s">
        <v>100</v>
      </c>
      <c r="BE488" t="s">
        <v>100</v>
      </c>
      <c r="BF488" t="s">
        <v>100</v>
      </c>
      <c r="BG488" t="s">
        <v>100</v>
      </c>
      <c r="BH488" t="s">
        <v>100</v>
      </c>
      <c r="BI488" t="s">
        <v>100</v>
      </c>
      <c r="BJ488" t="s">
        <v>100</v>
      </c>
      <c r="BK488" t="s">
        <v>100</v>
      </c>
      <c r="BL488" t="s">
        <v>100</v>
      </c>
      <c r="BM488" t="s">
        <v>100</v>
      </c>
      <c r="BN488" t="s">
        <v>100</v>
      </c>
      <c r="BO488" t="s">
        <v>115</v>
      </c>
      <c r="BP488" t="s">
        <v>100</v>
      </c>
      <c r="BQ488" t="s">
        <v>100</v>
      </c>
      <c r="BR488" t="s">
        <v>100</v>
      </c>
      <c r="BS488" t="s">
        <v>100</v>
      </c>
      <c r="BT488" t="s">
        <v>100</v>
      </c>
      <c r="BU488" t="s">
        <v>100</v>
      </c>
      <c r="BV488" t="s">
        <v>100</v>
      </c>
      <c r="BW488" t="s">
        <v>100</v>
      </c>
      <c r="BX488" t="s">
        <v>100</v>
      </c>
      <c r="BY488" t="s">
        <v>100</v>
      </c>
      <c r="BZ488" t="s">
        <v>100</v>
      </c>
      <c r="CA488" t="s">
        <v>100</v>
      </c>
      <c r="CB488" t="s">
        <v>100</v>
      </c>
      <c r="CC488" t="s">
        <v>100</v>
      </c>
      <c r="CD488" t="s">
        <v>100</v>
      </c>
      <c r="CE488" t="s">
        <v>100</v>
      </c>
      <c r="CF488" t="s">
        <v>100</v>
      </c>
      <c r="CG488" t="s">
        <v>100</v>
      </c>
      <c r="CH488" t="s">
        <v>100</v>
      </c>
      <c r="CI488" t="s">
        <v>100</v>
      </c>
      <c r="CJ488" t="s">
        <v>100</v>
      </c>
      <c r="CK488" t="s">
        <v>100</v>
      </c>
      <c r="CL488" t="s">
        <v>100</v>
      </c>
      <c r="CM488" t="s">
        <v>100</v>
      </c>
      <c r="CN488" t="s">
        <v>166</v>
      </c>
      <c r="CO488" t="s">
        <v>100</v>
      </c>
      <c r="CP488" t="s">
        <v>100</v>
      </c>
      <c r="CQ488" t="s">
        <v>152</v>
      </c>
      <c r="CR488" t="s">
        <v>153</v>
      </c>
    </row>
    <row r="489" spans="1:96">
      <c r="A489" t="s">
        <v>1796</v>
      </c>
      <c r="B489" t="s">
        <v>1797</v>
      </c>
      <c r="C489" t="s">
        <v>189</v>
      </c>
      <c r="D489" t="s">
        <v>1798</v>
      </c>
      <c r="E489" t="s">
        <v>100</v>
      </c>
      <c r="F489" t="s">
        <v>100</v>
      </c>
      <c r="G489" t="s">
        <v>141</v>
      </c>
      <c r="H489" t="s">
        <v>142</v>
      </c>
      <c r="I489" t="s">
        <v>143</v>
      </c>
      <c r="J489" t="s">
        <v>144</v>
      </c>
      <c r="K489" t="s">
        <v>145</v>
      </c>
      <c r="L489" t="s">
        <v>106</v>
      </c>
      <c r="M489" t="s">
        <v>100</v>
      </c>
      <c r="N489" t="s">
        <v>100</v>
      </c>
      <c r="O489" t="s">
        <v>100</v>
      </c>
      <c r="P489" t="s">
        <v>146</v>
      </c>
      <c r="Q489" t="s">
        <v>147</v>
      </c>
      <c r="R489" t="s">
        <v>148</v>
      </c>
      <c r="S489" t="s">
        <v>100</v>
      </c>
      <c r="T489" t="s">
        <v>111</v>
      </c>
      <c r="U489" t="s">
        <v>112</v>
      </c>
      <c r="V489" t="s">
        <v>113</v>
      </c>
      <c r="W489" t="s">
        <v>113</v>
      </c>
      <c r="X489" t="s">
        <v>114</v>
      </c>
      <c r="Y489" t="s">
        <v>100</v>
      </c>
      <c r="Z489" t="s">
        <v>100</v>
      </c>
      <c r="AA489" t="s">
        <v>100</v>
      </c>
      <c r="AB489" t="s">
        <v>100</v>
      </c>
      <c r="AC489" t="s">
        <v>100</v>
      </c>
      <c r="AD489" t="s">
        <v>100</v>
      </c>
      <c r="AE489" t="s">
        <v>181</v>
      </c>
      <c r="AF489" t="s">
        <v>222</v>
      </c>
      <c r="AG489" t="s">
        <v>223</v>
      </c>
      <c r="AH489" t="s">
        <v>184</v>
      </c>
      <c r="AI489" t="s">
        <v>182</v>
      </c>
      <c r="AJ489" t="s">
        <v>185</v>
      </c>
      <c r="AK489" t="s">
        <v>100</v>
      </c>
      <c r="AL489" t="s">
        <v>100</v>
      </c>
      <c r="AM489" t="s">
        <v>100</v>
      </c>
      <c r="AN489" t="s">
        <v>100</v>
      </c>
      <c r="AO489" t="s">
        <v>100</v>
      </c>
      <c r="AP489" t="s">
        <v>100</v>
      </c>
      <c r="AQ489" t="s">
        <v>100</v>
      </c>
      <c r="AR489" t="s">
        <v>100</v>
      </c>
      <c r="AS489" t="s">
        <v>100</v>
      </c>
      <c r="AT489" t="s">
        <v>100</v>
      </c>
      <c r="AU489" t="s">
        <v>100</v>
      </c>
      <c r="AV489" t="s">
        <v>100</v>
      </c>
      <c r="AW489" t="s">
        <v>100</v>
      </c>
      <c r="AX489" t="s">
        <v>100</v>
      </c>
      <c r="AY489" t="s">
        <v>100</v>
      </c>
      <c r="AZ489" t="s">
        <v>100</v>
      </c>
      <c r="BA489" t="s">
        <v>100</v>
      </c>
      <c r="BB489" t="s">
        <v>100</v>
      </c>
      <c r="BC489" t="s">
        <v>100</v>
      </c>
      <c r="BD489" t="s">
        <v>100</v>
      </c>
      <c r="BE489" t="s">
        <v>100</v>
      </c>
      <c r="BF489" t="s">
        <v>100</v>
      </c>
      <c r="BG489" t="s">
        <v>100</v>
      </c>
      <c r="BH489" t="s">
        <v>100</v>
      </c>
      <c r="BI489" t="s">
        <v>100</v>
      </c>
      <c r="BJ489" t="s">
        <v>100</v>
      </c>
      <c r="BK489" t="s">
        <v>100</v>
      </c>
      <c r="BL489" t="s">
        <v>100</v>
      </c>
      <c r="BM489" t="s">
        <v>100</v>
      </c>
      <c r="BN489" t="s">
        <v>100</v>
      </c>
      <c r="BO489" t="s">
        <v>100</v>
      </c>
      <c r="BP489" t="s">
        <v>100</v>
      </c>
      <c r="BQ489" t="s">
        <v>100</v>
      </c>
      <c r="BR489" t="s">
        <v>100</v>
      </c>
      <c r="BS489" t="s">
        <v>100</v>
      </c>
      <c r="BT489" t="s">
        <v>100</v>
      </c>
      <c r="BU489" t="s">
        <v>181</v>
      </c>
      <c r="BV489" t="s">
        <v>315</v>
      </c>
      <c r="BW489" t="s">
        <v>186</v>
      </c>
      <c r="BX489" t="s">
        <v>100</v>
      </c>
      <c r="BY489" t="s">
        <v>100</v>
      </c>
      <c r="BZ489" t="s">
        <v>100</v>
      </c>
      <c r="CA489" t="s">
        <v>100</v>
      </c>
      <c r="CB489" t="s">
        <v>100</v>
      </c>
      <c r="CC489" t="s">
        <v>100</v>
      </c>
      <c r="CD489" t="s">
        <v>100</v>
      </c>
      <c r="CE489" t="s">
        <v>100</v>
      </c>
      <c r="CF489" t="s">
        <v>100</v>
      </c>
      <c r="CG489" t="s">
        <v>100</v>
      </c>
      <c r="CH489" t="s">
        <v>100</v>
      </c>
      <c r="CI489" t="s">
        <v>100</v>
      </c>
      <c r="CJ489" t="s">
        <v>100</v>
      </c>
      <c r="CK489" t="s">
        <v>100</v>
      </c>
      <c r="CL489" t="s">
        <v>100</v>
      </c>
      <c r="CM489" t="s">
        <v>100</v>
      </c>
      <c r="CN489" t="s">
        <v>151</v>
      </c>
      <c r="CO489" t="s">
        <v>100</v>
      </c>
      <c r="CP489" t="s">
        <v>100</v>
      </c>
      <c r="CQ489" t="s">
        <v>152</v>
      </c>
      <c r="CR489" t="s">
        <v>153</v>
      </c>
    </row>
    <row r="490" spans="1:96">
      <c r="A490" t="s">
        <v>1799</v>
      </c>
      <c r="B490" t="s">
        <v>1800</v>
      </c>
      <c r="C490" t="s">
        <v>189</v>
      </c>
      <c r="D490" t="s">
        <v>1801</v>
      </c>
      <c r="E490" t="s">
        <v>100</v>
      </c>
      <c r="F490" t="s">
        <v>100</v>
      </c>
      <c r="G490" t="s">
        <v>141</v>
      </c>
      <c r="H490" t="s">
        <v>142</v>
      </c>
      <c r="I490" t="s">
        <v>143</v>
      </c>
      <c r="J490" t="s">
        <v>144</v>
      </c>
      <c r="K490" t="s">
        <v>145</v>
      </c>
      <c r="L490" t="s">
        <v>106</v>
      </c>
      <c r="M490" t="s">
        <v>100</v>
      </c>
      <c r="N490" t="s">
        <v>100</v>
      </c>
      <c r="O490" t="s">
        <v>1802</v>
      </c>
      <c r="P490" t="s">
        <v>146</v>
      </c>
      <c r="Q490" t="s">
        <v>147</v>
      </c>
      <c r="R490" t="s">
        <v>148</v>
      </c>
      <c r="S490" t="s">
        <v>100</v>
      </c>
      <c r="T490" t="s">
        <v>111</v>
      </c>
      <c r="U490" t="s">
        <v>112</v>
      </c>
      <c r="V490" t="s">
        <v>149</v>
      </c>
      <c r="W490" t="s">
        <v>113</v>
      </c>
      <c r="X490" t="s">
        <v>150</v>
      </c>
      <c r="Y490" t="s">
        <v>100</v>
      </c>
      <c r="Z490" t="s">
        <v>100</v>
      </c>
      <c r="AA490" t="s">
        <v>100</v>
      </c>
      <c r="AB490" t="s">
        <v>100</v>
      </c>
      <c r="AC490" t="s">
        <v>100</v>
      </c>
      <c r="AD490" t="s">
        <v>100</v>
      </c>
      <c r="AE490" t="s">
        <v>100</v>
      </c>
      <c r="AF490" t="s">
        <v>100</v>
      </c>
      <c r="AG490" t="s">
        <v>100</v>
      </c>
      <c r="AH490" t="s">
        <v>100</v>
      </c>
      <c r="AI490" t="s">
        <v>100</v>
      </c>
      <c r="AJ490" t="s">
        <v>100</v>
      </c>
      <c r="AK490" t="s">
        <v>100</v>
      </c>
      <c r="AL490" t="s">
        <v>100</v>
      </c>
      <c r="AM490" t="s">
        <v>100</v>
      </c>
      <c r="AN490" t="s">
        <v>181</v>
      </c>
      <c r="AO490" t="s">
        <v>182</v>
      </c>
      <c r="AP490" t="s">
        <v>276</v>
      </c>
      <c r="AQ490" t="s">
        <v>100</v>
      </c>
      <c r="AR490" t="s">
        <v>100</v>
      </c>
      <c r="AS490" t="s">
        <v>100</v>
      </c>
      <c r="AT490" t="s">
        <v>100</v>
      </c>
      <c r="AU490" t="s">
        <v>100</v>
      </c>
      <c r="AV490" t="s">
        <v>100</v>
      </c>
      <c r="AW490" t="s">
        <v>100</v>
      </c>
      <c r="AX490" t="s">
        <v>100</v>
      </c>
      <c r="AY490" t="s">
        <v>100</v>
      </c>
      <c r="AZ490" t="s">
        <v>100</v>
      </c>
      <c r="BA490" t="s">
        <v>100</v>
      </c>
      <c r="BB490" t="s">
        <v>100</v>
      </c>
      <c r="BC490" t="s">
        <v>100</v>
      </c>
      <c r="BD490" t="s">
        <v>100</v>
      </c>
      <c r="BE490" t="s">
        <v>100</v>
      </c>
      <c r="BF490" t="s">
        <v>100</v>
      </c>
      <c r="BG490" t="s">
        <v>100</v>
      </c>
      <c r="BH490" t="s">
        <v>100</v>
      </c>
      <c r="BI490" t="s">
        <v>100</v>
      </c>
      <c r="BJ490" t="s">
        <v>100</v>
      </c>
      <c r="BK490" t="s">
        <v>100</v>
      </c>
      <c r="BL490" t="s">
        <v>100</v>
      </c>
      <c r="BM490" t="s">
        <v>100</v>
      </c>
      <c r="BN490" t="s">
        <v>100</v>
      </c>
      <c r="BO490" t="s">
        <v>100</v>
      </c>
      <c r="BP490" t="s">
        <v>100</v>
      </c>
      <c r="BQ490" t="s">
        <v>100</v>
      </c>
      <c r="BR490" t="s">
        <v>100</v>
      </c>
      <c r="BS490" t="s">
        <v>100</v>
      </c>
      <c r="BT490" t="s">
        <v>100</v>
      </c>
      <c r="BU490" t="s">
        <v>100</v>
      </c>
      <c r="BV490" t="s">
        <v>100</v>
      </c>
      <c r="BW490" t="s">
        <v>100</v>
      </c>
      <c r="BX490" t="s">
        <v>100</v>
      </c>
      <c r="BY490" t="s">
        <v>100</v>
      </c>
      <c r="BZ490" t="s">
        <v>100</v>
      </c>
      <c r="CA490" t="s">
        <v>100</v>
      </c>
      <c r="CB490" t="s">
        <v>100</v>
      </c>
      <c r="CC490" t="s">
        <v>100</v>
      </c>
      <c r="CD490" t="s">
        <v>100</v>
      </c>
      <c r="CE490" t="s">
        <v>100</v>
      </c>
      <c r="CF490" t="s">
        <v>100</v>
      </c>
      <c r="CG490" t="s">
        <v>100</v>
      </c>
      <c r="CH490" t="s">
        <v>100</v>
      </c>
      <c r="CI490" t="s">
        <v>100</v>
      </c>
      <c r="CJ490" t="s">
        <v>100</v>
      </c>
      <c r="CK490" t="s">
        <v>100</v>
      </c>
      <c r="CL490" t="s">
        <v>100</v>
      </c>
      <c r="CM490" t="s">
        <v>100</v>
      </c>
      <c r="CN490" t="s">
        <v>166</v>
      </c>
      <c r="CO490" t="s">
        <v>100</v>
      </c>
      <c r="CP490" t="s">
        <v>100</v>
      </c>
      <c r="CQ490" t="s">
        <v>152</v>
      </c>
      <c r="CR490" t="s">
        <v>153</v>
      </c>
    </row>
    <row r="491" spans="1:96">
      <c r="A491" t="s">
        <v>1803</v>
      </c>
      <c r="B491" t="s">
        <v>1804</v>
      </c>
      <c r="C491" t="s">
        <v>189</v>
      </c>
      <c r="D491" t="s">
        <v>1805</v>
      </c>
      <c r="E491" t="s">
        <v>1806</v>
      </c>
      <c r="F491" t="s">
        <v>100</v>
      </c>
      <c r="G491" t="s">
        <v>141</v>
      </c>
      <c r="H491" t="s">
        <v>142</v>
      </c>
      <c r="I491" t="s">
        <v>143</v>
      </c>
      <c r="J491" t="s">
        <v>144</v>
      </c>
      <c r="K491" t="s">
        <v>145</v>
      </c>
      <c r="L491" t="s">
        <v>106</v>
      </c>
      <c r="M491" t="s">
        <v>100</v>
      </c>
      <c r="N491" t="s">
        <v>100</v>
      </c>
      <c r="O491" t="s">
        <v>1807</v>
      </c>
      <c r="P491" t="s">
        <v>146</v>
      </c>
      <c r="Q491" t="s">
        <v>147</v>
      </c>
      <c r="R491" t="s">
        <v>148</v>
      </c>
      <c r="S491" t="s">
        <v>100</v>
      </c>
      <c r="T491" t="s">
        <v>111</v>
      </c>
      <c r="U491" t="s">
        <v>112</v>
      </c>
      <c r="V491" t="s">
        <v>113</v>
      </c>
      <c r="W491" t="s">
        <v>113</v>
      </c>
      <c r="X491" t="s">
        <v>114</v>
      </c>
      <c r="Y491" t="s">
        <v>100</v>
      </c>
      <c r="Z491" t="s">
        <v>100</v>
      </c>
      <c r="AA491" t="s">
        <v>100</v>
      </c>
      <c r="AB491" t="s">
        <v>100</v>
      </c>
      <c r="AC491" t="s">
        <v>100</v>
      </c>
      <c r="AD491" t="s">
        <v>100</v>
      </c>
      <c r="AE491" t="s">
        <v>100</v>
      </c>
      <c r="AF491" t="s">
        <v>100</v>
      </c>
      <c r="AG491" t="s">
        <v>100</v>
      </c>
      <c r="AH491" t="s">
        <v>100</v>
      </c>
      <c r="AI491" t="s">
        <v>100</v>
      </c>
      <c r="AJ491" t="s">
        <v>100</v>
      </c>
      <c r="AK491" t="s">
        <v>100</v>
      </c>
      <c r="AL491" t="s">
        <v>100</v>
      </c>
      <c r="AM491" t="s">
        <v>100</v>
      </c>
      <c r="AN491" t="s">
        <v>259</v>
      </c>
      <c r="AO491" t="s">
        <v>182</v>
      </c>
      <c r="AP491" t="s">
        <v>280</v>
      </c>
      <c r="AQ491" t="s">
        <v>100</v>
      </c>
      <c r="AR491" t="s">
        <v>100</v>
      </c>
      <c r="AS491" t="s">
        <v>100</v>
      </c>
      <c r="AT491" t="s">
        <v>100</v>
      </c>
      <c r="AU491" t="s">
        <v>100</v>
      </c>
      <c r="AV491" t="s">
        <v>100</v>
      </c>
      <c r="AW491" t="s">
        <v>100</v>
      </c>
      <c r="AX491" t="s">
        <v>100</v>
      </c>
      <c r="AY491" t="s">
        <v>100</v>
      </c>
      <c r="AZ491" t="s">
        <v>100</v>
      </c>
      <c r="BA491" t="s">
        <v>100</v>
      </c>
      <c r="BB491" t="s">
        <v>100</v>
      </c>
      <c r="BC491" t="s">
        <v>100</v>
      </c>
      <c r="BD491" t="s">
        <v>100</v>
      </c>
      <c r="BE491" t="s">
        <v>100</v>
      </c>
      <c r="BF491" t="s">
        <v>100</v>
      </c>
      <c r="BG491" t="s">
        <v>100</v>
      </c>
      <c r="BH491" t="s">
        <v>100</v>
      </c>
      <c r="BI491" t="s">
        <v>100</v>
      </c>
      <c r="BJ491" t="s">
        <v>100</v>
      </c>
      <c r="BK491" t="s">
        <v>100</v>
      </c>
      <c r="BL491" t="s">
        <v>100</v>
      </c>
      <c r="BM491" t="s">
        <v>100</v>
      </c>
      <c r="BN491" t="s">
        <v>100</v>
      </c>
      <c r="BO491" t="s">
        <v>100</v>
      </c>
      <c r="BP491" t="s">
        <v>100</v>
      </c>
      <c r="BQ491" t="s">
        <v>100</v>
      </c>
      <c r="BR491" t="s">
        <v>100</v>
      </c>
      <c r="BS491" t="s">
        <v>100</v>
      </c>
      <c r="BT491" t="s">
        <v>100</v>
      </c>
      <c r="BU491" t="s">
        <v>100</v>
      </c>
      <c r="BV491" t="s">
        <v>100</v>
      </c>
      <c r="BW491" t="s">
        <v>100</v>
      </c>
      <c r="BX491" t="s">
        <v>100</v>
      </c>
      <c r="BY491" t="s">
        <v>100</v>
      </c>
      <c r="BZ491" t="s">
        <v>100</v>
      </c>
      <c r="CA491" t="s">
        <v>100</v>
      </c>
      <c r="CB491" t="s">
        <v>100</v>
      </c>
      <c r="CC491" t="s">
        <v>100</v>
      </c>
      <c r="CD491" t="s">
        <v>100</v>
      </c>
      <c r="CE491" t="s">
        <v>100</v>
      </c>
      <c r="CF491" t="s">
        <v>100</v>
      </c>
      <c r="CG491" t="s">
        <v>100</v>
      </c>
      <c r="CH491" t="s">
        <v>100</v>
      </c>
      <c r="CI491" t="s">
        <v>100</v>
      </c>
      <c r="CJ491" t="s">
        <v>100</v>
      </c>
      <c r="CK491" t="s">
        <v>100</v>
      </c>
      <c r="CL491" t="s">
        <v>100</v>
      </c>
      <c r="CM491" t="s">
        <v>100</v>
      </c>
      <c r="CN491" t="s">
        <v>166</v>
      </c>
      <c r="CO491" t="s">
        <v>100</v>
      </c>
      <c r="CP491" t="s">
        <v>100</v>
      </c>
      <c r="CQ491" t="s">
        <v>152</v>
      </c>
      <c r="CR491" t="s">
        <v>153</v>
      </c>
    </row>
    <row r="492" spans="1:96">
      <c r="A492" t="s">
        <v>1808</v>
      </c>
      <c r="B492" t="s">
        <v>1809</v>
      </c>
      <c r="C492" t="s">
        <v>189</v>
      </c>
      <c r="D492" t="s">
        <v>1810</v>
      </c>
      <c r="E492" t="s">
        <v>100</v>
      </c>
      <c r="F492" t="s">
        <v>100</v>
      </c>
      <c r="G492" t="s">
        <v>141</v>
      </c>
      <c r="H492" t="s">
        <v>142</v>
      </c>
      <c r="I492" t="s">
        <v>143</v>
      </c>
      <c r="J492" t="s">
        <v>144</v>
      </c>
      <c r="K492" t="s">
        <v>145</v>
      </c>
      <c r="L492" t="s">
        <v>106</v>
      </c>
      <c r="M492" t="s">
        <v>100</v>
      </c>
      <c r="N492" t="s">
        <v>100</v>
      </c>
      <c r="O492" t="s">
        <v>1811</v>
      </c>
      <c r="P492" t="s">
        <v>146</v>
      </c>
      <c r="Q492" t="s">
        <v>147</v>
      </c>
      <c r="R492" t="s">
        <v>148</v>
      </c>
      <c r="S492" t="s">
        <v>100</v>
      </c>
      <c r="T492" t="s">
        <v>111</v>
      </c>
      <c r="U492" t="s">
        <v>112</v>
      </c>
      <c r="V492" t="s">
        <v>149</v>
      </c>
      <c r="W492" t="s">
        <v>113</v>
      </c>
      <c r="X492" t="s">
        <v>150</v>
      </c>
      <c r="Y492" t="s">
        <v>100</v>
      </c>
      <c r="Z492" t="s">
        <v>100</v>
      </c>
      <c r="AA492" t="s">
        <v>100</v>
      </c>
      <c r="AB492" t="s">
        <v>100</v>
      </c>
      <c r="AC492" t="s">
        <v>100</v>
      </c>
      <c r="AD492" t="s">
        <v>100</v>
      </c>
      <c r="AE492" t="s">
        <v>100</v>
      </c>
      <c r="AF492" t="s">
        <v>100</v>
      </c>
      <c r="AG492" t="s">
        <v>100</v>
      </c>
      <c r="AH492" t="s">
        <v>100</v>
      </c>
      <c r="AI492" t="s">
        <v>100</v>
      </c>
      <c r="AJ492" t="s">
        <v>100</v>
      </c>
      <c r="AK492" t="s">
        <v>100</v>
      </c>
      <c r="AL492" t="s">
        <v>100</v>
      </c>
      <c r="AM492" t="s">
        <v>100</v>
      </c>
      <c r="AN492" t="s">
        <v>100</v>
      </c>
      <c r="AO492" t="s">
        <v>100</v>
      </c>
      <c r="AP492" t="s">
        <v>100</v>
      </c>
      <c r="AQ492" t="s">
        <v>100</v>
      </c>
      <c r="AR492" t="s">
        <v>100</v>
      </c>
      <c r="AS492" t="s">
        <v>100</v>
      </c>
      <c r="AT492" t="s">
        <v>100</v>
      </c>
      <c r="AU492" t="s">
        <v>100</v>
      </c>
      <c r="AV492" t="s">
        <v>100</v>
      </c>
      <c r="AW492" t="s">
        <v>100</v>
      </c>
      <c r="AX492" t="s">
        <v>100</v>
      </c>
      <c r="AY492" t="s">
        <v>100</v>
      </c>
      <c r="AZ492" t="s">
        <v>100</v>
      </c>
      <c r="BA492" t="s">
        <v>100</v>
      </c>
      <c r="BB492" t="s">
        <v>100</v>
      </c>
      <c r="BC492" t="s">
        <v>100</v>
      </c>
      <c r="BD492" t="s">
        <v>100</v>
      </c>
      <c r="BE492" t="s">
        <v>100</v>
      </c>
      <c r="BF492" t="s">
        <v>259</v>
      </c>
      <c r="BG492" t="s">
        <v>182</v>
      </c>
      <c r="BH492" t="s">
        <v>280</v>
      </c>
      <c r="BI492" t="s">
        <v>100</v>
      </c>
      <c r="BJ492" t="s">
        <v>100</v>
      </c>
      <c r="BK492" t="s">
        <v>100</v>
      </c>
      <c r="BL492" t="s">
        <v>100</v>
      </c>
      <c r="BM492" t="s">
        <v>100</v>
      </c>
      <c r="BN492" t="s">
        <v>100</v>
      </c>
      <c r="BO492" t="s">
        <v>100</v>
      </c>
      <c r="BP492" t="s">
        <v>100</v>
      </c>
      <c r="BQ492" t="s">
        <v>100</v>
      </c>
      <c r="BR492" t="s">
        <v>100</v>
      </c>
      <c r="BS492" t="s">
        <v>100</v>
      </c>
      <c r="BT492" t="s">
        <v>100</v>
      </c>
      <c r="BU492" t="s">
        <v>100</v>
      </c>
      <c r="BV492" t="s">
        <v>100</v>
      </c>
      <c r="BW492" t="s">
        <v>100</v>
      </c>
      <c r="BX492" t="s">
        <v>100</v>
      </c>
      <c r="BY492" t="s">
        <v>100</v>
      </c>
      <c r="BZ492" t="s">
        <v>100</v>
      </c>
      <c r="CA492" t="s">
        <v>100</v>
      </c>
      <c r="CB492" t="s">
        <v>100</v>
      </c>
      <c r="CC492" t="s">
        <v>100</v>
      </c>
      <c r="CD492" t="s">
        <v>100</v>
      </c>
      <c r="CE492" t="s">
        <v>100</v>
      </c>
      <c r="CF492" t="s">
        <v>100</v>
      </c>
      <c r="CG492" t="s">
        <v>100</v>
      </c>
      <c r="CH492" t="s">
        <v>100</v>
      </c>
      <c r="CI492" t="s">
        <v>100</v>
      </c>
      <c r="CJ492" t="s">
        <v>100</v>
      </c>
      <c r="CK492" t="s">
        <v>100</v>
      </c>
      <c r="CL492" t="s">
        <v>100</v>
      </c>
      <c r="CM492" t="s">
        <v>100</v>
      </c>
      <c r="CN492" t="s">
        <v>166</v>
      </c>
      <c r="CO492" t="s">
        <v>100</v>
      </c>
      <c r="CP492" t="s">
        <v>100</v>
      </c>
      <c r="CQ492" t="s">
        <v>152</v>
      </c>
      <c r="CR492" t="s">
        <v>153</v>
      </c>
    </row>
    <row r="493" spans="1:96">
      <c r="A493" t="s">
        <v>1811</v>
      </c>
      <c r="B493" t="s">
        <v>1812</v>
      </c>
      <c r="C493" t="s">
        <v>629</v>
      </c>
      <c r="D493" t="s">
        <v>1813</v>
      </c>
      <c r="E493" t="s">
        <v>100</v>
      </c>
      <c r="F493" t="s">
        <v>100</v>
      </c>
      <c r="G493" t="s">
        <v>141</v>
      </c>
      <c r="H493" t="s">
        <v>142</v>
      </c>
      <c r="I493" t="s">
        <v>103</v>
      </c>
      <c r="J493" t="s">
        <v>144</v>
      </c>
      <c r="K493" t="s">
        <v>145</v>
      </c>
      <c r="L493" t="s">
        <v>106</v>
      </c>
      <c r="M493" t="s">
        <v>100</v>
      </c>
      <c r="N493" t="s">
        <v>100</v>
      </c>
      <c r="O493" t="s">
        <v>1811</v>
      </c>
      <c r="P493" t="s">
        <v>146</v>
      </c>
      <c r="Q493" t="s">
        <v>147</v>
      </c>
      <c r="R493" t="s">
        <v>148</v>
      </c>
      <c r="S493" t="s">
        <v>100</v>
      </c>
      <c r="T493" t="s">
        <v>100</v>
      </c>
      <c r="U493" t="s">
        <v>112</v>
      </c>
      <c r="V493" t="s">
        <v>113</v>
      </c>
      <c r="W493" t="s">
        <v>113</v>
      </c>
      <c r="X493" t="s">
        <v>114</v>
      </c>
      <c r="Y493" t="s">
        <v>100</v>
      </c>
      <c r="Z493" t="s">
        <v>100</v>
      </c>
      <c r="AA493" t="s">
        <v>100</v>
      </c>
      <c r="AB493" t="s">
        <v>100</v>
      </c>
      <c r="AC493" t="s">
        <v>100</v>
      </c>
      <c r="AD493" t="s">
        <v>100</v>
      </c>
      <c r="AE493" t="s">
        <v>100</v>
      </c>
      <c r="AF493" t="s">
        <v>100</v>
      </c>
      <c r="AG493" t="s">
        <v>100</v>
      </c>
      <c r="AH493" t="s">
        <v>100</v>
      </c>
      <c r="AI493" t="s">
        <v>100</v>
      </c>
      <c r="AJ493" t="s">
        <v>100</v>
      </c>
      <c r="AK493" t="s">
        <v>100</v>
      </c>
      <c r="AL493" t="s">
        <v>100</v>
      </c>
      <c r="AM493" t="s">
        <v>100</v>
      </c>
      <c r="AN493" t="s">
        <v>100</v>
      </c>
      <c r="AO493" t="s">
        <v>100</v>
      </c>
      <c r="AP493" t="s">
        <v>100</v>
      </c>
      <c r="AQ493" t="s">
        <v>100</v>
      </c>
      <c r="AR493" t="s">
        <v>100</v>
      </c>
      <c r="AS493" t="s">
        <v>100</v>
      </c>
      <c r="AT493" t="s">
        <v>100</v>
      </c>
      <c r="AU493" t="s">
        <v>100</v>
      </c>
      <c r="AV493" t="s">
        <v>100</v>
      </c>
      <c r="AW493" t="s">
        <v>100</v>
      </c>
      <c r="AX493" t="s">
        <v>100</v>
      </c>
      <c r="AY493" t="s">
        <v>100</v>
      </c>
      <c r="AZ493" t="s">
        <v>100</v>
      </c>
      <c r="BA493" t="s">
        <v>100</v>
      </c>
      <c r="BB493" t="s">
        <v>100</v>
      </c>
      <c r="BC493" t="s">
        <v>100</v>
      </c>
      <c r="BD493" t="s">
        <v>100</v>
      </c>
      <c r="BE493" t="s">
        <v>100</v>
      </c>
      <c r="BF493" t="s">
        <v>100</v>
      </c>
      <c r="BG493" t="s">
        <v>100</v>
      </c>
      <c r="BH493" t="s">
        <v>100</v>
      </c>
      <c r="BI493" t="s">
        <v>100</v>
      </c>
      <c r="BJ493" t="s">
        <v>100</v>
      </c>
      <c r="BK493" t="s">
        <v>100</v>
      </c>
      <c r="BL493" t="s">
        <v>100</v>
      </c>
      <c r="BM493" t="s">
        <v>100</v>
      </c>
      <c r="BN493" t="s">
        <v>100</v>
      </c>
      <c r="BO493" t="s">
        <v>115</v>
      </c>
      <c r="BP493" t="s">
        <v>100</v>
      </c>
      <c r="BQ493" t="s">
        <v>100</v>
      </c>
      <c r="BR493" t="s">
        <v>100</v>
      </c>
      <c r="BS493" t="s">
        <v>100</v>
      </c>
      <c r="BT493" t="s">
        <v>100</v>
      </c>
      <c r="BU493" t="s">
        <v>100</v>
      </c>
      <c r="BV493" t="s">
        <v>100</v>
      </c>
      <c r="BW493" t="s">
        <v>100</v>
      </c>
      <c r="BX493" t="s">
        <v>100</v>
      </c>
      <c r="BY493" t="s">
        <v>100</v>
      </c>
      <c r="BZ493" t="s">
        <v>100</v>
      </c>
      <c r="CA493" t="s">
        <v>100</v>
      </c>
      <c r="CB493" t="s">
        <v>100</v>
      </c>
      <c r="CC493" t="s">
        <v>100</v>
      </c>
      <c r="CD493" t="s">
        <v>100</v>
      </c>
      <c r="CE493" t="s">
        <v>100</v>
      </c>
      <c r="CF493" t="s">
        <v>100</v>
      </c>
      <c r="CG493" t="s">
        <v>100</v>
      </c>
      <c r="CH493" t="s">
        <v>100</v>
      </c>
      <c r="CI493" t="s">
        <v>100</v>
      </c>
      <c r="CJ493" t="s">
        <v>100</v>
      </c>
      <c r="CK493" t="s">
        <v>100</v>
      </c>
      <c r="CL493" t="s">
        <v>100</v>
      </c>
      <c r="CM493" t="s">
        <v>100</v>
      </c>
      <c r="CN493" t="s">
        <v>166</v>
      </c>
      <c r="CO493" t="s">
        <v>100</v>
      </c>
      <c r="CP493" t="s">
        <v>100</v>
      </c>
      <c r="CQ493" t="s">
        <v>152</v>
      </c>
      <c r="CR493" t="s">
        <v>153</v>
      </c>
    </row>
    <row r="494" spans="1:96">
      <c r="A494" t="s">
        <v>1814</v>
      </c>
      <c r="B494" t="s">
        <v>1815</v>
      </c>
      <c r="C494" t="s">
        <v>189</v>
      </c>
      <c r="D494" t="s">
        <v>1816</v>
      </c>
      <c r="E494" t="s">
        <v>100</v>
      </c>
      <c r="F494" t="s">
        <v>100</v>
      </c>
      <c r="G494" t="s">
        <v>141</v>
      </c>
      <c r="H494" t="s">
        <v>142</v>
      </c>
      <c r="I494" t="s">
        <v>143</v>
      </c>
      <c r="J494" t="s">
        <v>144</v>
      </c>
      <c r="K494" t="s">
        <v>145</v>
      </c>
      <c r="L494" t="s">
        <v>106</v>
      </c>
      <c r="M494" t="s">
        <v>100</v>
      </c>
      <c r="N494" t="s">
        <v>100</v>
      </c>
      <c r="O494" t="s">
        <v>100</v>
      </c>
      <c r="P494" t="s">
        <v>146</v>
      </c>
      <c r="Q494" t="s">
        <v>147</v>
      </c>
      <c r="R494" t="s">
        <v>148</v>
      </c>
      <c r="S494" t="s">
        <v>100</v>
      </c>
      <c r="T494" t="s">
        <v>111</v>
      </c>
      <c r="U494" t="s">
        <v>112</v>
      </c>
      <c r="V494" t="s">
        <v>149</v>
      </c>
      <c r="W494" t="s">
        <v>313</v>
      </c>
      <c r="X494" t="s">
        <v>1817</v>
      </c>
      <c r="Y494" t="s">
        <v>100</v>
      </c>
      <c r="Z494" t="s">
        <v>100</v>
      </c>
      <c r="AA494" t="s">
        <v>100</v>
      </c>
      <c r="AB494" t="s">
        <v>100</v>
      </c>
      <c r="AC494" t="s">
        <v>100</v>
      </c>
      <c r="AD494" t="s">
        <v>100</v>
      </c>
      <c r="AE494" t="s">
        <v>100</v>
      </c>
      <c r="AF494" t="s">
        <v>100</v>
      </c>
      <c r="AG494" t="s">
        <v>100</v>
      </c>
      <c r="AH494" t="s">
        <v>100</v>
      </c>
      <c r="AI494" t="s">
        <v>100</v>
      </c>
      <c r="AJ494" t="s">
        <v>100</v>
      </c>
      <c r="AK494" t="s">
        <v>100</v>
      </c>
      <c r="AL494" t="s">
        <v>100</v>
      </c>
      <c r="AM494" t="s">
        <v>100</v>
      </c>
      <c r="AN494" t="s">
        <v>100</v>
      </c>
      <c r="AO494" t="s">
        <v>100</v>
      </c>
      <c r="AP494" t="s">
        <v>100</v>
      </c>
      <c r="AQ494" t="s">
        <v>100</v>
      </c>
      <c r="AR494" t="s">
        <v>100</v>
      </c>
      <c r="AS494" t="s">
        <v>100</v>
      </c>
      <c r="AT494" t="s">
        <v>100</v>
      </c>
      <c r="AU494" t="s">
        <v>100</v>
      </c>
      <c r="AV494" t="s">
        <v>100</v>
      </c>
      <c r="AW494" t="s">
        <v>100</v>
      </c>
      <c r="AX494" t="s">
        <v>100</v>
      </c>
      <c r="AY494" t="s">
        <v>100</v>
      </c>
      <c r="AZ494" t="s">
        <v>100</v>
      </c>
      <c r="BA494" t="s">
        <v>100</v>
      </c>
      <c r="BB494" t="s">
        <v>100</v>
      </c>
      <c r="BC494" t="s">
        <v>100</v>
      </c>
      <c r="BD494" t="s">
        <v>100</v>
      </c>
      <c r="BE494" t="s">
        <v>100</v>
      </c>
      <c r="BF494" t="s">
        <v>259</v>
      </c>
      <c r="BG494" t="s">
        <v>182</v>
      </c>
      <c r="BH494" t="s">
        <v>223</v>
      </c>
      <c r="BI494" t="s">
        <v>100</v>
      </c>
      <c r="BJ494" t="s">
        <v>100</v>
      </c>
      <c r="BK494" t="s">
        <v>100</v>
      </c>
      <c r="BL494" t="s">
        <v>100</v>
      </c>
      <c r="BM494" t="s">
        <v>100</v>
      </c>
      <c r="BN494" t="s">
        <v>100</v>
      </c>
      <c r="BO494" t="s">
        <v>100</v>
      </c>
      <c r="BP494" t="s">
        <v>100</v>
      </c>
      <c r="BQ494" t="s">
        <v>100</v>
      </c>
      <c r="BR494" t="s">
        <v>100</v>
      </c>
      <c r="BS494" t="s">
        <v>100</v>
      </c>
      <c r="BT494" t="s">
        <v>100</v>
      </c>
      <c r="BU494" t="s">
        <v>100</v>
      </c>
      <c r="BV494" t="s">
        <v>100</v>
      </c>
      <c r="BW494" t="s">
        <v>100</v>
      </c>
      <c r="BX494" t="s">
        <v>100</v>
      </c>
      <c r="BY494" t="s">
        <v>100</v>
      </c>
      <c r="BZ494" t="s">
        <v>100</v>
      </c>
      <c r="CA494" t="s">
        <v>100</v>
      </c>
      <c r="CB494" t="s">
        <v>100</v>
      </c>
      <c r="CC494" t="s">
        <v>100</v>
      </c>
      <c r="CD494" t="s">
        <v>100</v>
      </c>
      <c r="CE494" t="s">
        <v>100</v>
      </c>
      <c r="CF494" t="s">
        <v>100</v>
      </c>
      <c r="CG494" t="s">
        <v>100</v>
      </c>
      <c r="CH494" t="s">
        <v>100</v>
      </c>
      <c r="CI494" t="s">
        <v>100</v>
      </c>
      <c r="CJ494" t="s">
        <v>100</v>
      </c>
      <c r="CK494" t="s">
        <v>100</v>
      </c>
      <c r="CL494" t="s">
        <v>100</v>
      </c>
      <c r="CM494" t="s">
        <v>100</v>
      </c>
      <c r="CN494" t="s">
        <v>151</v>
      </c>
      <c r="CO494" t="s">
        <v>100</v>
      </c>
      <c r="CP494" t="s">
        <v>100</v>
      </c>
      <c r="CQ494" t="s">
        <v>152</v>
      </c>
      <c r="CR494" t="s">
        <v>100</v>
      </c>
    </row>
    <row r="495" spans="1:96">
      <c r="A495" t="s">
        <v>1818</v>
      </c>
      <c r="B495" t="s">
        <v>1819</v>
      </c>
      <c r="C495" t="s">
        <v>138</v>
      </c>
      <c r="D495" t="s">
        <v>1820</v>
      </c>
      <c r="E495" t="s">
        <v>100</v>
      </c>
      <c r="F495" t="s">
        <v>100</v>
      </c>
      <c r="G495" t="s">
        <v>141</v>
      </c>
      <c r="H495" t="s">
        <v>142</v>
      </c>
      <c r="I495" t="s">
        <v>143</v>
      </c>
      <c r="J495" t="s">
        <v>144</v>
      </c>
      <c r="K495" t="s">
        <v>145</v>
      </c>
      <c r="L495" t="s">
        <v>106</v>
      </c>
      <c r="M495" t="s">
        <v>100</v>
      </c>
      <c r="N495" t="s">
        <v>100</v>
      </c>
      <c r="O495" t="s">
        <v>100</v>
      </c>
      <c r="P495" t="s">
        <v>146</v>
      </c>
      <c r="Q495" t="s">
        <v>147</v>
      </c>
      <c r="R495" t="s">
        <v>148</v>
      </c>
      <c r="S495" t="s">
        <v>100</v>
      </c>
      <c r="T495" t="s">
        <v>100</v>
      </c>
      <c r="U495" t="s">
        <v>112</v>
      </c>
      <c r="V495" t="s">
        <v>134</v>
      </c>
      <c r="W495" t="s">
        <v>134</v>
      </c>
      <c r="X495" t="s">
        <v>135</v>
      </c>
      <c r="Y495" t="s">
        <v>100</v>
      </c>
      <c r="Z495" t="s">
        <v>100</v>
      </c>
      <c r="AA495" t="s">
        <v>100</v>
      </c>
      <c r="AB495" t="s">
        <v>100</v>
      </c>
      <c r="AC495" t="s">
        <v>100</v>
      </c>
      <c r="AD495" t="s">
        <v>100</v>
      </c>
      <c r="AE495" t="s">
        <v>115</v>
      </c>
      <c r="AF495" t="s">
        <v>100</v>
      </c>
      <c r="AG495" t="s">
        <v>100</v>
      </c>
      <c r="AH495" t="s">
        <v>100</v>
      </c>
      <c r="AI495" t="s">
        <v>100</v>
      </c>
      <c r="AJ495" t="s">
        <v>100</v>
      </c>
      <c r="AK495" t="s">
        <v>115</v>
      </c>
      <c r="AL495" t="s">
        <v>100</v>
      </c>
      <c r="AM495" t="s">
        <v>100</v>
      </c>
      <c r="AN495" t="s">
        <v>100</v>
      </c>
      <c r="AO495" t="s">
        <v>100</v>
      </c>
      <c r="AP495" t="s">
        <v>100</v>
      </c>
      <c r="AQ495" t="s">
        <v>100</v>
      </c>
      <c r="AR495" t="s">
        <v>100</v>
      </c>
      <c r="AS495" t="s">
        <v>100</v>
      </c>
      <c r="AT495" t="s">
        <v>100</v>
      </c>
      <c r="AU495" t="s">
        <v>100</v>
      </c>
      <c r="AV495" t="s">
        <v>100</v>
      </c>
      <c r="AW495" t="s">
        <v>100</v>
      </c>
      <c r="AX495" t="s">
        <v>100</v>
      </c>
      <c r="AY495" t="s">
        <v>100</v>
      </c>
      <c r="AZ495" t="s">
        <v>100</v>
      </c>
      <c r="BA495" t="s">
        <v>100</v>
      </c>
      <c r="BB495" t="s">
        <v>100</v>
      </c>
      <c r="BC495" t="s">
        <v>100</v>
      </c>
      <c r="BD495" t="s">
        <v>100</v>
      </c>
      <c r="BE495" t="s">
        <v>100</v>
      </c>
      <c r="BF495" t="s">
        <v>100</v>
      </c>
      <c r="BG495" t="s">
        <v>100</v>
      </c>
      <c r="BH495" t="s">
        <v>100</v>
      </c>
      <c r="BI495" t="s">
        <v>100</v>
      </c>
      <c r="BJ495" t="s">
        <v>100</v>
      </c>
      <c r="BK495" t="s">
        <v>100</v>
      </c>
      <c r="BL495" t="s">
        <v>100</v>
      </c>
      <c r="BM495" t="s">
        <v>100</v>
      </c>
      <c r="BN495" t="s">
        <v>100</v>
      </c>
      <c r="BO495" t="s">
        <v>100</v>
      </c>
      <c r="BP495" t="s">
        <v>100</v>
      </c>
      <c r="BQ495" t="s">
        <v>100</v>
      </c>
      <c r="BR495" t="s">
        <v>100</v>
      </c>
      <c r="BS495" t="s">
        <v>100</v>
      </c>
      <c r="BT495" t="s">
        <v>100</v>
      </c>
      <c r="BU495" t="s">
        <v>100</v>
      </c>
      <c r="BV495" t="s">
        <v>100</v>
      </c>
      <c r="BW495" t="s">
        <v>100</v>
      </c>
      <c r="BX495" t="s">
        <v>100</v>
      </c>
      <c r="BY495" t="s">
        <v>100</v>
      </c>
      <c r="BZ495" t="s">
        <v>100</v>
      </c>
      <c r="CA495" t="s">
        <v>100</v>
      </c>
      <c r="CB495" t="s">
        <v>100</v>
      </c>
      <c r="CC495" t="s">
        <v>100</v>
      </c>
      <c r="CD495" t="s">
        <v>100</v>
      </c>
      <c r="CE495" t="s">
        <v>100</v>
      </c>
      <c r="CF495" t="s">
        <v>100</v>
      </c>
      <c r="CG495" t="s">
        <v>100</v>
      </c>
      <c r="CH495" t="s">
        <v>100</v>
      </c>
      <c r="CI495" t="s">
        <v>100</v>
      </c>
      <c r="CJ495" t="s">
        <v>100</v>
      </c>
      <c r="CK495" t="s">
        <v>100</v>
      </c>
      <c r="CL495" t="s">
        <v>100</v>
      </c>
      <c r="CM495" t="s">
        <v>1821</v>
      </c>
      <c r="CN495" t="s">
        <v>151</v>
      </c>
      <c r="CO495" t="s">
        <v>100</v>
      </c>
      <c r="CP495" t="s">
        <v>100</v>
      </c>
      <c r="CQ495" t="s">
        <v>152</v>
      </c>
      <c r="CR495" t="s">
        <v>153</v>
      </c>
    </row>
    <row r="496" spans="1:96">
      <c r="A496" t="s">
        <v>1822</v>
      </c>
      <c r="B496" t="s">
        <v>1823</v>
      </c>
      <c r="C496" t="s">
        <v>205</v>
      </c>
      <c r="D496" t="s">
        <v>1824</v>
      </c>
      <c r="E496" t="s">
        <v>1825</v>
      </c>
      <c r="F496" t="s">
        <v>100</v>
      </c>
      <c r="G496" t="s">
        <v>356</v>
      </c>
      <c r="H496" t="s">
        <v>357</v>
      </c>
      <c r="I496" t="s">
        <v>143</v>
      </c>
      <c r="J496" t="s">
        <v>144</v>
      </c>
      <c r="K496" t="s">
        <v>145</v>
      </c>
      <c r="L496" t="s">
        <v>106</v>
      </c>
      <c r="M496" t="s">
        <v>100</v>
      </c>
      <c r="N496" t="s">
        <v>1826</v>
      </c>
      <c r="O496" t="s">
        <v>100</v>
      </c>
      <c r="P496" t="s">
        <v>146</v>
      </c>
      <c r="Q496" t="s">
        <v>209</v>
      </c>
      <c r="R496" t="s">
        <v>198</v>
      </c>
      <c r="S496" t="s">
        <v>100</v>
      </c>
      <c r="T496" t="s">
        <v>100</v>
      </c>
      <c r="U496" t="s">
        <v>112</v>
      </c>
      <c r="V496" t="s">
        <v>113</v>
      </c>
      <c r="W496" t="s">
        <v>113</v>
      </c>
      <c r="X496" t="s">
        <v>114</v>
      </c>
      <c r="Y496" t="s">
        <v>115</v>
      </c>
      <c r="Z496" t="s">
        <v>100</v>
      </c>
      <c r="AA496" t="s">
        <v>100</v>
      </c>
      <c r="AB496" t="s">
        <v>100</v>
      </c>
      <c r="AC496" t="s">
        <v>100</v>
      </c>
      <c r="AD496" t="s">
        <v>100</v>
      </c>
      <c r="AE496" t="s">
        <v>115</v>
      </c>
      <c r="AF496" t="s">
        <v>100</v>
      </c>
      <c r="AG496" t="s">
        <v>100</v>
      </c>
      <c r="AH496" t="s">
        <v>100</v>
      </c>
      <c r="AI496" t="s">
        <v>100</v>
      </c>
      <c r="AJ496" t="s">
        <v>100</v>
      </c>
      <c r="AK496" t="s">
        <v>100</v>
      </c>
      <c r="AL496" t="s">
        <v>100</v>
      </c>
      <c r="AM496" t="s">
        <v>100</v>
      </c>
      <c r="AN496" t="s">
        <v>100</v>
      </c>
      <c r="AO496" t="s">
        <v>100</v>
      </c>
      <c r="AP496" t="s">
        <v>100</v>
      </c>
      <c r="AQ496" t="s">
        <v>100</v>
      </c>
      <c r="AR496" t="s">
        <v>100</v>
      </c>
      <c r="AS496" t="s">
        <v>100</v>
      </c>
      <c r="AT496" t="s">
        <v>100</v>
      </c>
      <c r="AU496" t="s">
        <v>100</v>
      </c>
      <c r="AV496" t="s">
        <v>100</v>
      </c>
      <c r="AW496" t="s">
        <v>100</v>
      </c>
      <c r="AX496" t="s">
        <v>100</v>
      </c>
      <c r="AY496" t="s">
        <v>100</v>
      </c>
      <c r="AZ496" t="s">
        <v>100</v>
      </c>
      <c r="BA496" t="s">
        <v>100</v>
      </c>
      <c r="BB496" t="s">
        <v>100</v>
      </c>
      <c r="BC496" t="s">
        <v>100</v>
      </c>
      <c r="BD496" t="s">
        <v>100</v>
      </c>
      <c r="BE496" t="s">
        <v>100</v>
      </c>
      <c r="BF496" t="s">
        <v>100</v>
      </c>
      <c r="BG496" t="s">
        <v>100</v>
      </c>
      <c r="BH496" t="s">
        <v>100</v>
      </c>
      <c r="BI496" t="s">
        <v>100</v>
      </c>
      <c r="BJ496" t="s">
        <v>100</v>
      </c>
      <c r="BK496" t="s">
        <v>100</v>
      </c>
      <c r="BL496" t="s">
        <v>100</v>
      </c>
      <c r="BM496" t="s">
        <v>100</v>
      </c>
      <c r="BN496" t="s">
        <v>100</v>
      </c>
      <c r="BO496" t="s">
        <v>100</v>
      </c>
      <c r="BP496" t="s">
        <v>100</v>
      </c>
      <c r="BQ496" t="s">
        <v>100</v>
      </c>
      <c r="BR496" t="s">
        <v>100</v>
      </c>
      <c r="BS496" t="s">
        <v>100</v>
      </c>
      <c r="BT496" t="s">
        <v>100</v>
      </c>
      <c r="BU496" t="s">
        <v>100</v>
      </c>
      <c r="BV496" t="s">
        <v>100</v>
      </c>
      <c r="BW496" t="s">
        <v>100</v>
      </c>
      <c r="BX496" t="s">
        <v>100</v>
      </c>
      <c r="BY496" t="s">
        <v>100</v>
      </c>
      <c r="BZ496" t="s">
        <v>100</v>
      </c>
      <c r="CA496" t="s">
        <v>100</v>
      </c>
      <c r="CB496" t="s">
        <v>100</v>
      </c>
      <c r="CC496" t="s">
        <v>100</v>
      </c>
      <c r="CD496" t="s">
        <v>100</v>
      </c>
      <c r="CE496" t="s">
        <v>100</v>
      </c>
      <c r="CF496" t="s">
        <v>100</v>
      </c>
      <c r="CG496" t="s">
        <v>100</v>
      </c>
      <c r="CH496" t="s">
        <v>100</v>
      </c>
      <c r="CI496" t="s">
        <v>100</v>
      </c>
      <c r="CJ496" t="s">
        <v>115</v>
      </c>
      <c r="CK496" t="s">
        <v>100</v>
      </c>
      <c r="CL496" t="s">
        <v>100</v>
      </c>
      <c r="CM496" t="s">
        <v>100</v>
      </c>
      <c r="CN496" t="s">
        <v>823</v>
      </c>
      <c r="CO496" t="s">
        <v>152</v>
      </c>
      <c r="CP496" t="s">
        <v>100</v>
      </c>
      <c r="CQ496" t="s">
        <v>100</v>
      </c>
      <c r="CR496" t="s">
        <v>100</v>
      </c>
    </row>
    <row r="497" spans="1:96">
      <c r="A497" t="s">
        <v>1827</v>
      </c>
      <c r="B497" t="s">
        <v>1828</v>
      </c>
      <c r="C497" t="s">
        <v>330</v>
      </c>
      <c r="D497" t="s">
        <v>1829</v>
      </c>
      <c r="E497" t="s">
        <v>100</v>
      </c>
      <c r="F497" t="s">
        <v>100</v>
      </c>
      <c r="G497" t="s">
        <v>141</v>
      </c>
      <c r="H497" t="s">
        <v>142</v>
      </c>
      <c r="I497" t="s">
        <v>143</v>
      </c>
      <c r="J497" t="s">
        <v>144</v>
      </c>
      <c r="K497" t="s">
        <v>145</v>
      </c>
      <c r="L497" t="s">
        <v>106</v>
      </c>
      <c r="M497" t="s">
        <v>100</v>
      </c>
      <c r="N497" t="s">
        <v>100</v>
      </c>
      <c r="O497" t="s">
        <v>100</v>
      </c>
      <c r="P497" t="s">
        <v>146</v>
      </c>
      <c r="Q497" t="s">
        <v>209</v>
      </c>
      <c r="R497" t="s">
        <v>148</v>
      </c>
      <c r="S497" t="s">
        <v>100</v>
      </c>
      <c r="T497" t="s">
        <v>100</v>
      </c>
      <c r="U497" t="s">
        <v>112</v>
      </c>
      <c r="V497" t="s">
        <v>149</v>
      </c>
      <c r="W497" t="s">
        <v>113</v>
      </c>
      <c r="X497" t="s">
        <v>100</v>
      </c>
      <c r="Y497" t="s">
        <v>115</v>
      </c>
      <c r="Z497" t="s">
        <v>100</v>
      </c>
      <c r="AA497" t="s">
        <v>100</v>
      </c>
      <c r="AB497" t="s">
        <v>100</v>
      </c>
      <c r="AC497" t="s">
        <v>100</v>
      </c>
      <c r="AD497" t="s">
        <v>100</v>
      </c>
      <c r="AE497" t="s">
        <v>115</v>
      </c>
      <c r="AF497" t="s">
        <v>100</v>
      </c>
      <c r="AG497" t="s">
        <v>100</v>
      </c>
      <c r="AH497" t="s">
        <v>100</v>
      </c>
      <c r="AI497" t="s">
        <v>100</v>
      </c>
      <c r="AJ497" t="s">
        <v>100</v>
      </c>
      <c r="AK497" t="s">
        <v>100</v>
      </c>
      <c r="AL497" t="s">
        <v>100</v>
      </c>
      <c r="AM497" t="s">
        <v>100</v>
      </c>
      <c r="AN497" t="s">
        <v>100</v>
      </c>
      <c r="AO497" t="s">
        <v>100</v>
      </c>
      <c r="AP497" t="s">
        <v>100</v>
      </c>
      <c r="AQ497" t="s">
        <v>100</v>
      </c>
      <c r="AR497" t="s">
        <v>100</v>
      </c>
      <c r="AS497" t="s">
        <v>100</v>
      </c>
      <c r="AT497" t="s">
        <v>100</v>
      </c>
      <c r="AU497" t="s">
        <v>100</v>
      </c>
      <c r="AV497" t="s">
        <v>100</v>
      </c>
      <c r="AW497" t="s">
        <v>100</v>
      </c>
      <c r="AX497" t="s">
        <v>100</v>
      </c>
      <c r="AY497" t="s">
        <v>100</v>
      </c>
      <c r="AZ497" t="s">
        <v>100</v>
      </c>
      <c r="BA497" t="s">
        <v>100</v>
      </c>
      <c r="BB497" t="s">
        <v>100</v>
      </c>
      <c r="BC497" t="s">
        <v>100</v>
      </c>
      <c r="BD497" t="s">
        <v>100</v>
      </c>
      <c r="BE497" t="s">
        <v>100</v>
      </c>
      <c r="BF497" t="s">
        <v>100</v>
      </c>
      <c r="BG497" t="s">
        <v>100</v>
      </c>
      <c r="BH497" t="s">
        <v>100</v>
      </c>
      <c r="BI497" t="s">
        <v>100</v>
      </c>
      <c r="BJ497" t="s">
        <v>100</v>
      </c>
      <c r="BK497" t="s">
        <v>100</v>
      </c>
      <c r="BL497" t="s">
        <v>100</v>
      </c>
      <c r="BM497" t="s">
        <v>100</v>
      </c>
      <c r="BN497" t="s">
        <v>100</v>
      </c>
      <c r="BO497" t="s">
        <v>100</v>
      </c>
      <c r="BP497" t="s">
        <v>100</v>
      </c>
      <c r="BQ497" t="s">
        <v>100</v>
      </c>
      <c r="BR497" t="s">
        <v>100</v>
      </c>
      <c r="BS497" t="s">
        <v>100</v>
      </c>
      <c r="BT497" t="s">
        <v>100</v>
      </c>
      <c r="BU497" t="s">
        <v>100</v>
      </c>
      <c r="BV497" t="s">
        <v>100</v>
      </c>
      <c r="BW497" t="s">
        <v>100</v>
      </c>
      <c r="BX497" t="s">
        <v>100</v>
      </c>
      <c r="BY497" t="s">
        <v>100</v>
      </c>
      <c r="BZ497" t="s">
        <v>100</v>
      </c>
      <c r="CA497" t="s">
        <v>100</v>
      </c>
      <c r="CB497" t="s">
        <v>100</v>
      </c>
      <c r="CC497" t="s">
        <v>100</v>
      </c>
      <c r="CD497" t="s">
        <v>100</v>
      </c>
      <c r="CE497" t="s">
        <v>100</v>
      </c>
      <c r="CF497" t="s">
        <v>100</v>
      </c>
      <c r="CG497" t="s">
        <v>100</v>
      </c>
      <c r="CH497" t="s">
        <v>100</v>
      </c>
      <c r="CI497" t="s">
        <v>100</v>
      </c>
      <c r="CJ497" t="s">
        <v>115</v>
      </c>
      <c r="CK497" t="s">
        <v>100</v>
      </c>
      <c r="CL497" t="s">
        <v>100</v>
      </c>
      <c r="CM497" t="s">
        <v>100</v>
      </c>
      <c r="CN497" t="s">
        <v>151</v>
      </c>
      <c r="CO497" t="s">
        <v>117</v>
      </c>
      <c r="CP497" t="s">
        <v>117</v>
      </c>
      <c r="CQ497" t="s">
        <v>100</v>
      </c>
      <c r="CR497" t="s">
        <v>100</v>
      </c>
    </row>
    <row r="498" spans="1:96">
      <c r="A498" t="s">
        <v>1830</v>
      </c>
      <c r="B498" t="s">
        <v>1831</v>
      </c>
      <c r="C498" t="s">
        <v>200</v>
      </c>
      <c r="D498" t="s">
        <v>1832</v>
      </c>
      <c r="E498" t="s">
        <v>202</v>
      </c>
      <c r="F498" t="s">
        <v>100</v>
      </c>
      <c r="G498" t="s">
        <v>101</v>
      </c>
      <c r="H498" t="s">
        <v>102</v>
      </c>
      <c r="I498" t="s">
        <v>103</v>
      </c>
      <c r="J498" t="s">
        <v>1830</v>
      </c>
      <c r="K498" t="s">
        <v>197</v>
      </c>
      <c r="L498" t="s">
        <v>106</v>
      </c>
      <c r="M498" t="s">
        <v>100</v>
      </c>
      <c r="N498" t="s">
        <v>100</v>
      </c>
      <c r="O498" t="s">
        <v>100</v>
      </c>
      <c r="P498" t="s">
        <v>146</v>
      </c>
      <c r="Q498" t="s">
        <v>108</v>
      </c>
      <c r="R498" t="s">
        <v>148</v>
      </c>
      <c r="S498" t="s">
        <v>100</v>
      </c>
      <c r="T498" t="s">
        <v>100</v>
      </c>
      <c r="U498" t="s">
        <v>112</v>
      </c>
      <c r="V498" t="s">
        <v>134</v>
      </c>
      <c r="W498" t="s">
        <v>134</v>
      </c>
      <c r="X498" t="s">
        <v>135</v>
      </c>
      <c r="Y498" t="s">
        <v>100</v>
      </c>
      <c r="Z498" t="s">
        <v>100</v>
      </c>
      <c r="AA498" t="s">
        <v>100</v>
      </c>
      <c r="AB498" t="s">
        <v>100</v>
      </c>
      <c r="AC498" t="s">
        <v>100</v>
      </c>
      <c r="AD498" t="s">
        <v>100</v>
      </c>
      <c r="AE498" t="s">
        <v>115</v>
      </c>
      <c r="AF498" t="s">
        <v>100</v>
      </c>
      <c r="AG498" t="s">
        <v>100</v>
      </c>
      <c r="AH498" t="s">
        <v>100</v>
      </c>
      <c r="AI498" t="s">
        <v>100</v>
      </c>
      <c r="AJ498" t="s">
        <v>100</v>
      </c>
      <c r="AK498" t="s">
        <v>100</v>
      </c>
      <c r="AL498" t="s">
        <v>100</v>
      </c>
      <c r="AM498" t="s">
        <v>100</v>
      </c>
      <c r="AN498" t="s">
        <v>100</v>
      </c>
      <c r="AO498" t="s">
        <v>100</v>
      </c>
      <c r="AP498" t="s">
        <v>100</v>
      </c>
      <c r="AQ498" t="s">
        <v>100</v>
      </c>
      <c r="AR498" t="s">
        <v>100</v>
      </c>
      <c r="AS498" t="s">
        <v>100</v>
      </c>
      <c r="AT498" t="s">
        <v>100</v>
      </c>
      <c r="AU498" t="s">
        <v>100</v>
      </c>
      <c r="AV498" t="s">
        <v>100</v>
      </c>
      <c r="AW498" t="s">
        <v>100</v>
      </c>
      <c r="AX498" t="s">
        <v>100</v>
      </c>
      <c r="AY498" t="s">
        <v>100</v>
      </c>
      <c r="AZ498" t="s">
        <v>100</v>
      </c>
      <c r="BA498" t="s">
        <v>100</v>
      </c>
      <c r="BB498" t="s">
        <v>100</v>
      </c>
      <c r="BC498" t="s">
        <v>100</v>
      </c>
      <c r="BD498" t="s">
        <v>100</v>
      </c>
      <c r="BE498" t="s">
        <v>100</v>
      </c>
      <c r="BF498" t="s">
        <v>100</v>
      </c>
      <c r="BG498" t="s">
        <v>100</v>
      </c>
      <c r="BH498" t="s">
        <v>100</v>
      </c>
      <c r="BI498" t="s">
        <v>100</v>
      </c>
      <c r="BJ498" t="s">
        <v>100</v>
      </c>
      <c r="BK498" t="s">
        <v>100</v>
      </c>
      <c r="BL498" t="s">
        <v>100</v>
      </c>
      <c r="BM498" t="s">
        <v>100</v>
      </c>
      <c r="BN498" t="s">
        <v>100</v>
      </c>
      <c r="BO498" t="s">
        <v>115</v>
      </c>
      <c r="BP498" t="s">
        <v>100</v>
      </c>
      <c r="BQ498" t="s">
        <v>100</v>
      </c>
      <c r="BR498" t="s">
        <v>100</v>
      </c>
      <c r="BS498" t="s">
        <v>100</v>
      </c>
      <c r="BT498" t="s">
        <v>100</v>
      </c>
      <c r="BU498" t="s">
        <v>100</v>
      </c>
      <c r="BV498" t="s">
        <v>100</v>
      </c>
      <c r="BW498" t="s">
        <v>100</v>
      </c>
      <c r="BX498" t="s">
        <v>100</v>
      </c>
      <c r="BY498" t="s">
        <v>100</v>
      </c>
      <c r="BZ498" t="s">
        <v>100</v>
      </c>
      <c r="CA498" t="s">
        <v>100</v>
      </c>
      <c r="CB498" t="s">
        <v>100</v>
      </c>
      <c r="CC498" t="s">
        <v>100</v>
      </c>
      <c r="CD498" t="s">
        <v>100</v>
      </c>
      <c r="CE498" t="s">
        <v>100</v>
      </c>
      <c r="CF498" t="s">
        <v>100</v>
      </c>
      <c r="CG498" t="s">
        <v>100</v>
      </c>
      <c r="CH498" t="s">
        <v>100</v>
      </c>
      <c r="CI498" t="s">
        <v>100</v>
      </c>
      <c r="CJ498" t="s">
        <v>100</v>
      </c>
      <c r="CK498" t="s">
        <v>100</v>
      </c>
      <c r="CL498" t="s">
        <v>100</v>
      </c>
      <c r="CM498" t="s">
        <v>100</v>
      </c>
      <c r="CN498" t="s">
        <v>151</v>
      </c>
      <c r="CO498" t="s">
        <v>100</v>
      </c>
      <c r="CP498" t="s">
        <v>100</v>
      </c>
      <c r="CQ498" t="s">
        <v>152</v>
      </c>
      <c r="CR498" t="s">
        <v>153</v>
      </c>
    </row>
    <row r="499" spans="1:96">
      <c r="A499" t="s">
        <v>1833</v>
      </c>
      <c r="B499" t="s">
        <v>1834</v>
      </c>
      <c r="C499" t="s">
        <v>138</v>
      </c>
      <c r="D499" t="s">
        <v>1835</v>
      </c>
      <c r="E499" t="s">
        <v>100</v>
      </c>
      <c r="F499" t="s">
        <v>100</v>
      </c>
      <c r="G499" t="s">
        <v>141</v>
      </c>
      <c r="H499" t="s">
        <v>142</v>
      </c>
      <c r="I499" t="s">
        <v>143</v>
      </c>
      <c r="J499" t="s">
        <v>144</v>
      </c>
      <c r="K499" t="s">
        <v>145</v>
      </c>
      <c r="L499" t="s">
        <v>106</v>
      </c>
      <c r="M499" t="s">
        <v>100</v>
      </c>
      <c r="N499" t="s">
        <v>100</v>
      </c>
      <c r="O499" t="s">
        <v>100</v>
      </c>
      <c r="P499" t="s">
        <v>146</v>
      </c>
      <c r="Q499" t="s">
        <v>147</v>
      </c>
      <c r="R499" t="s">
        <v>148</v>
      </c>
      <c r="S499" t="s">
        <v>100</v>
      </c>
      <c r="T499" t="s">
        <v>100</v>
      </c>
      <c r="U499" t="s">
        <v>112</v>
      </c>
      <c r="V499" t="s">
        <v>113</v>
      </c>
      <c r="W499" t="s">
        <v>113</v>
      </c>
      <c r="X499" t="s">
        <v>114</v>
      </c>
      <c r="Y499" t="s">
        <v>100</v>
      </c>
      <c r="Z499" t="s">
        <v>100</v>
      </c>
      <c r="AA499" t="s">
        <v>100</v>
      </c>
      <c r="AB499" t="s">
        <v>100</v>
      </c>
      <c r="AC499" t="s">
        <v>100</v>
      </c>
      <c r="AD499" t="s">
        <v>100</v>
      </c>
      <c r="AE499" t="s">
        <v>100</v>
      </c>
      <c r="AF499" t="s">
        <v>100</v>
      </c>
      <c r="AG499" t="s">
        <v>100</v>
      </c>
      <c r="AH499" t="s">
        <v>100</v>
      </c>
      <c r="AI499" t="s">
        <v>100</v>
      </c>
      <c r="AJ499" t="s">
        <v>100</v>
      </c>
      <c r="AK499" t="s">
        <v>100</v>
      </c>
      <c r="AL499" t="s">
        <v>100</v>
      </c>
      <c r="AM499" t="s">
        <v>100</v>
      </c>
      <c r="AN499" t="s">
        <v>100</v>
      </c>
      <c r="AO499" t="s">
        <v>100</v>
      </c>
      <c r="AP499" t="s">
        <v>100</v>
      </c>
      <c r="AQ499" t="s">
        <v>100</v>
      </c>
      <c r="AR499" t="s">
        <v>100</v>
      </c>
      <c r="AS499" t="s">
        <v>100</v>
      </c>
      <c r="AT499" t="s">
        <v>100</v>
      </c>
      <c r="AU499" t="s">
        <v>100</v>
      </c>
      <c r="AV499" t="s">
        <v>100</v>
      </c>
      <c r="AW499" t="s">
        <v>100</v>
      </c>
      <c r="AX499" t="s">
        <v>100</v>
      </c>
      <c r="AY499" t="s">
        <v>100</v>
      </c>
      <c r="AZ499" t="s">
        <v>115</v>
      </c>
      <c r="BA499" t="s">
        <v>100</v>
      </c>
      <c r="BB499" t="s">
        <v>100</v>
      </c>
      <c r="BC499" t="s">
        <v>100</v>
      </c>
      <c r="BD499" t="s">
        <v>100</v>
      </c>
      <c r="BE499" t="s">
        <v>100</v>
      </c>
      <c r="BF499" t="s">
        <v>100</v>
      </c>
      <c r="BG499" t="s">
        <v>100</v>
      </c>
      <c r="BH499" t="s">
        <v>100</v>
      </c>
      <c r="BI499" t="s">
        <v>100</v>
      </c>
      <c r="BJ499" t="s">
        <v>100</v>
      </c>
      <c r="BK499" t="s">
        <v>100</v>
      </c>
      <c r="BL499" t="s">
        <v>100</v>
      </c>
      <c r="BM499" t="s">
        <v>100</v>
      </c>
      <c r="BN499" t="s">
        <v>100</v>
      </c>
      <c r="BO499" t="s">
        <v>100</v>
      </c>
      <c r="BP499" t="s">
        <v>100</v>
      </c>
      <c r="BQ499" t="s">
        <v>100</v>
      </c>
      <c r="BR499" t="s">
        <v>100</v>
      </c>
      <c r="BS499" t="s">
        <v>100</v>
      </c>
      <c r="BT499" t="s">
        <v>100</v>
      </c>
      <c r="BU499" t="s">
        <v>100</v>
      </c>
      <c r="BV499" t="s">
        <v>100</v>
      </c>
      <c r="BW499" t="s">
        <v>100</v>
      </c>
      <c r="BX499" t="s">
        <v>100</v>
      </c>
      <c r="BY499" t="s">
        <v>100</v>
      </c>
      <c r="BZ499" t="s">
        <v>100</v>
      </c>
      <c r="CA499" t="s">
        <v>100</v>
      </c>
      <c r="CB499" t="s">
        <v>100</v>
      </c>
      <c r="CC499" t="s">
        <v>100</v>
      </c>
      <c r="CD499" t="s">
        <v>100</v>
      </c>
      <c r="CE499" t="s">
        <v>100</v>
      </c>
      <c r="CF499" t="s">
        <v>100</v>
      </c>
      <c r="CG499" t="s">
        <v>100</v>
      </c>
      <c r="CH499" t="s">
        <v>100</v>
      </c>
      <c r="CI499" t="s">
        <v>100</v>
      </c>
      <c r="CJ499" t="s">
        <v>115</v>
      </c>
      <c r="CK499" t="s">
        <v>100</v>
      </c>
      <c r="CL499" t="s">
        <v>100</v>
      </c>
      <c r="CM499" t="s">
        <v>100</v>
      </c>
      <c r="CN499" t="s">
        <v>151</v>
      </c>
      <c r="CO499" t="s">
        <v>100</v>
      </c>
      <c r="CP499" t="s">
        <v>100</v>
      </c>
      <c r="CQ499" t="s">
        <v>152</v>
      </c>
      <c r="CR499" t="s">
        <v>153</v>
      </c>
    </row>
    <row r="500" spans="1:96">
      <c r="A500" t="s">
        <v>1836</v>
      </c>
      <c r="B500" t="s">
        <v>1837</v>
      </c>
      <c r="C500" t="s">
        <v>138</v>
      </c>
      <c r="D500" t="s">
        <v>1838</v>
      </c>
      <c r="E500" t="s">
        <v>100</v>
      </c>
      <c r="F500" t="s">
        <v>100</v>
      </c>
      <c r="G500" t="s">
        <v>141</v>
      </c>
      <c r="H500" t="s">
        <v>142</v>
      </c>
      <c r="I500" t="s">
        <v>143</v>
      </c>
      <c r="J500" t="s">
        <v>144</v>
      </c>
      <c r="K500" t="s">
        <v>145</v>
      </c>
      <c r="L500" t="s">
        <v>106</v>
      </c>
      <c r="M500" t="s">
        <v>100</v>
      </c>
      <c r="N500" t="s">
        <v>100</v>
      </c>
      <c r="O500" t="s">
        <v>100</v>
      </c>
      <c r="P500" t="s">
        <v>146</v>
      </c>
      <c r="Q500" t="s">
        <v>147</v>
      </c>
      <c r="R500" t="s">
        <v>148</v>
      </c>
      <c r="S500" t="s">
        <v>100</v>
      </c>
      <c r="T500" t="s">
        <v>100</v>
      </c>
      <c r="U500" t="s">
        <v>112</v>
      </c>
      <c r="V500" t="s">
        <v>134</v>
      </c>
      <c r="W500" t="s">
        <v>134</v>
      </c>
      <c r="X500" t="s">
        <v>135</v>
      </c>
      <c r="Y500" t="s">
        <v>100</v>
      </c>
      <c r="Z500" t="s">
        <v>100</v>
      </c>
      <c r="AA500" t="s">
        <v>100</v>
      </c>
      <c r="AB500" t="s">
        <v>100</v>
      </c>
      <c r="AC500" t="s">
        <v>100</v>
      </c>
      <c r="AD500" t="s">
        <v>100</v>
      </c>
      <c r="AE500" t="s">
        <v>115</v>
      </c>
      <c r="AF500" t="s">
        <v>100</v>
      </c>
      <c r="AG500" t="s">
        <v>100</v>
      </c>
      <c r="AH500" t="s">
        <v>100</v>
      </c>
      <c r="AI500" t="s">
        <v>100</v>
      </c>
      <c r="AJ500" t="s">
        <v>100</v>
      </c>
      <c r="AK500" t="s">
        <v>115</v>
      </c>
      <c r="AL500" t="s">
        <v>100</v>
      </c>
      <c r="AM500" t="s">
        <v>100</v>
      </c>
      <c r="AN500" t="s">
        <v>100</v>
      </c>
      <c r="AO500" t="s">
        <v>100</v>
      </c>
      <c r="AP500" t="s">
        <v>100</v>
      </c>
      <c r="AQ500" t="s">
        <v>100</v>
      </c>
      <c r="AR500" t="s">
        <v>100</v>
      </c>
      <c r="AS500" t="s">
        <v>100</v>
      </c>
      <c r="AT500" t="s">
        <v>100</v>
      </c>
      <c r="AU500" t="s">
        <v>100</v>
      </c>
      <c r="AV500" t="s">
        <v>100</v>
      </c>
      <c r="AW500" t="s">
        <v>100</v>
      </c>
      <c r="AX500" t="s">
        <v>100</v>
      </c>
      <c r="AY500" t="s">
        <v>100</v>
      </c>
      <c r="AZ500" t="s">
        <v>100</v>
      </c>
      <c r="BA500" t="s">
        <v>100</v>
      </c>
      <c r="BB500" t="s">
        <v>100</v>
      </c>
      <c r="BC500" t="s">
        <v>100</v>
      </c>
      <c r="BD500" t="s">
        <v>100</v>
      </c>
      <c r="BE500" t="s">
        <v>100</v>
      </c>
      <c r="BF500" t="s">
        <v>100</v>
      </c>
      <c r="BG500" t="s">
        <v>100</v>
      </c>
      <c r="BH500" t="s">
        <v>100</v>
      </c>
      <c r="BI500" t="s">
        <v>100</v>
      </c>
      <c r="BJ500" t="s">
        <v>100</v>
      </c>
      <c r="BK500" t="s">
        <v>100</v>
      </c>
      <c r="BL500" t="s">
        <v>100</v>
      </c>
      <c r="BM500" t="s">
        <v>100</v>
      </c>
      <c r="BN500" t="s">
        <v>100</v>
      </c>
      <c r="BO500" t="s">
        <v>100</v>
      </c>
      <c r="BP500" t="s">
        <v>100</v>
      </c>
      <c r="BQ500" t="s">
        <v>100</v>
      </c>
      <c r="BR500" t="s">
        <v>100</v>
      </c>
      <c r="BS500" t="s">
        <v>100</v>
      </c>
      <c r="BT500" t="s">
        <v>100</v>
      </c>
      <c r="BU500" t="s">
        <v>100</v>
      </c>
      <c r="BV500" t="s">
        <v>100</v>
      </c>
      <c r="BW500" t="s">
        <v>100</v>
      </c>
      <c r="BX500" t="s">
        <v>100</v>
      </c>
      <c r="BY500" t="s">
        <v>100</v>
      </c>
      <c r="BZ500" t="s">
        <v>100</v>
      </c>
      <c r="CA500" t="s">
        <v>100</v>
      </c>
      <c r="CB500" t="s">
        <v>100</v>
      </c>
      <c r="CC500" t="s">
        <v>100</v>
      </c>
      <c r="CD500" t="s">
        <v>100</v>
      </c>
      <c r="CE500" t="s">
        <v>100</v>
      </c>
      <c r="CF500" t="s">
        <v>100</v>
      </c>
      <c r="CG500" t="s">
        <v>100</v>
      </c>
      <c r="CH500" t="s">
        <v>100</v>
      </c>
      <c r="CI500" t="s">
        <v>100</v>
      </c>
      <c r="CJ500" t="s">
        <v>100</v>
      </c>
      <c r="CK500" t="s">
        <v>100</v>
      </c>
      <c r="CL500" t="s">
        <v>100</v>
      </c>
      <c r="CM500" t="s">
        <v>1839</v>
      </c>
      <c r="CN500" t="s">
        <v>151</v>
      </c>
      <c r="CO500" t="s">
        <v>100</v>
      </c>
      <c r="CP500" t="s">
        <v>100</v>
      </c>
      <c r="CQ500" t="s">
        <v>152</v>
      </c>
      <c r="CR500" t="s">
        <v>153</v>
      </c>
    </row>
    <row r="501" spans="1:96">
      <c r="A501" t="s">
        <v>1840</v>
      </c>
      <c r="B501" t="s">
        <v>1841</v>
      </c>
      <c r="C501" t="s">
        <v>138</v>
      </c>
      <c r="D501" t="s">
        <v>1842</v>
      </c>
      <c r="E501" t="s">
        <v>100</v>
      </c>
      <c r="F501" t="s">
        <v>100</v>
      </c>
      <c r="G501" t="s">
        <v>141</v>
      </c>
      <c r="H501" t="s">
        <v>142</v>
      </c>
      <c r="I501" t="s">
        <v>143</v>
      </c>
      <c r="J501" t="s">
        <v>144</v>
      </c>
      <c r="K501" t="s">
        <v>145</v>
      </c>
      <c r="L501" t="s">
        <v>106</v>
      </c>
      <c r="M501" t="s">
        <v>100</v>
      </c>
      <c r="N501" t="s">
        <v>100</v>
      </c>
      <c r="O501" t="s">
        <v>100</v>
      </c>
      <c r="P501" t="s">
        <v>146</v>
      </c>
      <c r="Q501" t="s">
        <v>147</v>
      </c>
      <c r="R501" t="s">
        <v>148</v>
      </c>
      <c r="S501" t="s">
        <v>100</v>
      </c>
      <c r="T501" t="s">
        <v>100</v>
      </c>
      <c r="U501" t="s">
        <v>112</v>
      </c>
      <c r="V501" t="s">
        <v>134</v>
      </c>
      <c r="W501" t="s">
        <v>134</v>
      </c>
      <c r="X501" t="s">
        <v>135</v>
      </c>
      <c r="Y501" t="s">
        <v>100</v>
      </c>
      <c r="Z501" t="s">
        <v>100</v>
      </c>
      <c r="AA501" t="s">
        <v>100</v>
      </c>
      <c r="AB501" t="s">
        <v>100</v>
      </c>
      <c r="AC501" t="s">
        <v>100</v>
      </c>
      <c r="AD501" t="s">
        <v>100</v>
      </c>
      <c r="AE501" t="s">
        <v>115</v>
      </c>
      <c r="AF501" t="s">
        <v>100</v>
      </c>
      <c r="AG501" t="s">
        <v>100</v>
      </c>
      <c r="AH501" t="s">
        <v>100</v>
      </c>
      <c r="AI501" t="s">
        <v>100</v>
      </c>
      <c r="AJ501" t="s">
        <v>100</v>
      </c>
      <c r="AK501" t="s">
        <v>115</v>
      </c>
      <c r="AL501" t="s">
        <v>100</v>
      </c>
      <c r="AM501" t="s">
        <v>100</v>
      </c>
      <c r="AN501" t="s">
        <v>100</v>
      </c>
      <c r="AO501" t="s">
        <v>100</v>
      </c>
      <c r="AP501" t="s">
        <v>100</v>
      </c>
      <c r="AQ501" t="s">
        <v>100</v>
      </c>
      <c r="AR501" t="s">
        <v>100</v>
      </c>
      <c r="AS501" t="s">
        <v>100</v>
      </c>
      <c r="AT501" t="s">
        <v>100</v>
      </c>
      <c r="AU501" t="s">
        <v>100</v>
      </c>
      <c r="AV501" t="s">
        <v>100</v>
      </c>
      <c r="AW501" t="s">
        <v>100</v>
      </c>
      <c r="AX501" t="s">
        <v>100</v>
      </c>
      <c r="AY501" t="s">
        <v>100</v>
      </c>
      <c r="AZ501" t="s">
        <v>100</v>
      </c>
      <c r="BA501" t="s">
        <v>100</v>
      </c>
      <c r="BB501" t="s">
        <v>100</v>
      </c>
      <c r="BC501" t="s">
        <v>100</v>
      </c>
      <c r="BD501" t="s">
        <v>100</v>
      </c>
      <c r="BE501" t="s">
        <v>100</v>
      </c>
      <c r="BF501" t="s">
        <v>100</v>
      </c>
      <c r="BG501" t="s">
        <v>100</v>
      </c>
      <c r="BH501" t="s">
        <v>100</v>
      </c>
      <c r="BI501" t="s">
        <v>100</v>
      </c>
      <c r="BJ501" t="s">
        <v>100</v>
      </c>
      <c r="BK501" t="s">
        <v>100</v>
      </c>
      <c r="BL501" t="s">
        <v>100</v>
      </c>
      <c r="BM501" t="s">
        <v>100</v>
      </c>
      <c r="BN501" t="s">
        <v>100</v>
      </c>
      <c r="BO501" t="s">
        <v>100</v>
      </c>
      <c r="BP501" t="s">
        <v>100</v>
      </c>
      <c r="BQ501" t="s">
        <v>100</v>
      </c>
      <c r="BR501" t="s">
        <v>100</v>
      </c>
      <c r="BS501" t="s">
        <v>100</v>
      </c>
      <c r="BT501" t="s">
        <v>100</v>
      </c>
      <c r="BU501" t="s">
        <v>100</v>
      </c>
      <c r="BV501" t="s">
        <v>100</v>
      </c>
      <c r="BW501" t="s">
        <v>100</v>
      </c>
      <c r="BX501" t="s">
        <v>100</v>
      </c>
      <c r="BY501" t="s">
        <v>100</v>
      </c>
      <c r="BZ501" t="s">
        <v>100</v>
      </c>
      <c r="CA501" t="s">
        <v>100</v>
      </c>
      <c r="CB501" t="s">
        <v>100</v>
      </c>
      <c r="CC501" t="s">
        <v>100</v>
      </c>
      <c r="CD501" t="s">
        <v>100</v>
      </c>
      <c r="CE501" t="s">
        <v>100</v>
      </c>
      <c r="CF501" t="s">
        <v>100</v>
      </c>
      <c r="CG501" t="s">
        <v>100</v>
      </c>
      <c r="CH501" t="s">
        <v>100</v>
      </c>
      <c r="CI501" t="s">
        <v>100</v>
      </c>
      <c r="CJ501" t="s">
        <v>100</v>
      </c>
      <c r="CK501" t="s">
        <v>100</v>
      </c>
      <c r="CL501" t="s">
        <v>100</v>
      </c>
      <c r="CM501" t="s">
        <v>1843</v>
      </c>
      <c r="CN501" t="s">
        <v>151</v>
      </c>
      <c r="CO501" t="s">
        <v>100</v>
      </c>
      <c r="CP501" t="s">
        <v>100</v>
      </c>
      <c r="CQ501" t="s">
        <v>152</v>
      </c>
      <c r="CR501" t="s">
        <v>153</v>
      </c>
    </row>
    <row r="502" spans="1:96">
      <c r="A502" t="s">
        <v>1844</v>
      </c>
      <c r="B502" t="s">
        <v>1845</v>
      </c>
      <c r="C502" t="s">
        <v>205</v>
      </c>
      <c r="D502" t="s">
        <v>1846</v>
      </c>
      <c r="E502" t="s">
        <v>100</v>
      </c>
      <c r="F502" t="s">
        <v>100</v>
      </c>
      <c r="G502" t="s">
        <v>157</v>
      </c>
      <c r="H502" t="s">
        <v>470</v>
      </c>
      <c r="I502" t="s">
        <v>143</v>
      </c>
      <c r="J502" t="s">
        <v>144</v>
      </c>
      <c r="K502" t="s">
        <v>145</v>
      </c>
      <c r="L502" t="s">
        <v>106</v>
      </c>
      <c r="M502" t="s">
        <v>100</v>
      </c>
      <c r="N502" t="s">
        <v>1847</v>
      </c>
      <c r="O502" t="s">
        <v>100</v>
      </c>
      <c r="P502" t="s">
        <v>146</v>
      </c>
      <c r="Q502" t="s">
        <v>209</v>
      </c>
      <c r="R502" t="s">
        <v>198</v>
      </c>
      <c r="S502" t="s">
        <v>100</v>
      </c>
      <c r="T502" t="s">
        <v>100</v>
      </c>
      <c r="U502" t="s">
        <v>112</v>
      </c>
      <c r="V502" t="s">
        <v>113</v>
      </c>
      <c r="W502" t="s">
        <v>113</v>
      </c>
      <c r="X502" t="s">
        <v>114</v>
      </c>
      <c r="Y502" t="s">
        <v>115</v>
      </c>
      <c r="Z502" t="s">
        <v>100</v>
      </c>
      <c r="AA502" t="s">
        <v>100</v>
      </c>
      <c r="AB502" t="s">
        <v>100</v>
      </c>
      <c r="AC502" t="s">
        <v>100</v>
      </c>
      <c r="AD502" t="s">
        <v>100</v>
      </c>
      <c r="AE502" t="s">
        <v>115</v>
      </c>
      <c r="AF502" t="s">
        <v>100</v>
      </c>
      <c r="AG502" t="s">
        <v>100</v>
      </c>
      <c r="AH502" t="s">
        <v>100</v>
      </c>
      <c r="AI502" t="s">
        <v>100</v>
      </c>
      <c r="AJ502" t="s">
        <v>100</v>
      </c>
      <c r="AK502" t="s">
        <v>100</v>
      </c>
      <c r="AL502" t="s">
        <v>100</v>
      </c>
      <c r="AM502" t="s">
        <v>100</v>
      </c>
      <c r="AN502" t="s">
        <v>100</v>
      </c>
      <c r="AO502" t="s">
        <v>100</v>
      </c>
      <c r="AP502" t="s">
        <v>100</v>
      </c>
      <c r="AQ502" t="s">
        <v>100</v>
      </c>
      <c r="AR502" t="s">
        <v>100</v>
      </c>
      <c r="AS502" t="s">
        <v>100</v>
      </c>
      <c r="AT502" t="s">
        <v>100</v>
      </c>
      <c r="AU502" t="s">
        <v>100</v>
      </c>
      <c r="AV502" t="s">
        <v>100</v>
      </c>
      <c r="AW502" t="s">
        <v>100</v>
      </c>
      <c r="AX502" t="s">
        <v>100</v>
      </c>
      <c r="AY502" t="s">
        <v>100</v>
      </c>
      <c r="AZ502" t="s">
        <v>100</v>
      </c>
      <c r="BA502" t="s">
        <v>100</v>
      </c>
      <c r="BB502" t="s">
        <v>100</v>
      </c>
      <c r="BC502" t="s">
        <v>100</v>
      </c>
      <c r="BD502" t="s">
        <v>100</v>
      </c>
      <c r="BE502" t="s">
        <v>100</v>
      </c>
      <c r="BF502" t="s">
        <v>100</v>
      </c>
      <c r="BG502" t="s">
        <v>100</v>
      </c>
      <c r="BH502" t="s">
        <v>100</v>
      </c>
      <c r="BI502" t="s">
        <v>100</v>
      </c>
      <c r="BJ502" t="s">
        <v>100</v>
      </c>
      <c r="BK502" t="s">
        <v>100</v>
      </c>
      <c r="BL502" t="s">
        <v>100</v>
      </c>
      <c r="BM502" t="s">
        <v>100</v>
      </c>
      <c r="BN502" t="s">
        <v>100</v>
      </c>
      <c r="BO502" t="s">
        <v>100</v>
      </c>
      <c r="BP502" t="s">
        <v>100</v>
      </c>
      <c r="BQ502" t="s">
        <v>100</v>
      </c>
      <c r="BR502" t="s">
        <v>100</v>
      </c>
      <c r="BS502" t="s">
        <v>100</v>
      </c>
      <c r="BT502" t="s">
        <v>100</v>
      </c>
      <c r="BU502" t="s">
        <v>100</v>
      </c>
      <c r="BV502" t="s">
        <v>100</v>
      </c>
      <c r="BW502" t="s">
        <v>100</v>
      </c>
      <c r="BX502" t="s">
        <v>100</v>
      </c>
      <c r="BY502" t="s">
        <v>100</v>
      </c>
      <c r="BZ502" t="s">
        <v>100</v>
      </c>
      <c r="CA502" t="s">
        <v>100</v>
      </c>
      <c r="CB502" t="s">
        <v>100</v>
      </c>
      <c r="CC502" t="s">
        <v>100</v>
      </c>
      <c r="CD502" t="s">
        <v>100</v>
      </c>
      <c r="CE502" t="s">
        <v>100</v>
      </c>
      <c r="CF502" t="s">
        <v>100</v>
      </c>
      <c r="CG502" t="s">
        <v>100</v>
      </c>
      <c r="CH502" t="s">
        <v>100</v>
      </c>
      <c r="CI502" t="s">
        <v>100</v>
      </c>
      <c r="CJ502" t="s">
        <v>115</v>
      </c>
      <c r="CK502" t="s">
        <v>100</v>
      </c>
      <c r="CL502" t="s">
        <v>100</v>
      </c>
      <c r="CM502" t="s">
        <v>100</v>
      </c>
      <c r="CN502" t="s">
        <v>823</v>
      </c>
      <c r="CO502" t="s">
        <v>152</v>
      </c>
      <c r="CP502" t="s">
        <v>100</v>
      </c>
      <c r="CQ502" t="s">
        <v>100</v>
      </c>
      <c r="CR502" t="s">
        <v>100</v>
      </c>
    </row>
    <row r="503" spans="1:96">
      <c r="A503" t="s">
        <v>1848</v>
      </c>
      <c r="B503" t="s">
        <v>1849</v>
      </c>
      <c r="C503" t="s">
        <v>138</v>
      </c>
      <c r="D503" t="s">
        <v>1850</v>
      </c>
      <c r="E503" t="s">
        <v>100</v>
      </c>
      <c r="F503" t="s">
        <v>100</v>
      </c>
      <c r="G503" t="s">
        <v>141</v>
      </c>
      <c r="H503" t="s">
        <v>142</v>
      </c>
      <c r="I503" t="s">
        <v>143</v>
      </c>
      <c r="J503" t="s">
        <v>419</v>
      </c>
      <c r="K503" t="s">
        <v>145</v>
      </c>
      <c r="L503" t="s">
        <v>106</v>
      </c>
      <c r="M503" t="s">
        <v>100</v>
      </c>
      <c r="N503" t="s">
        <v>100</v>
      </c>
      <c r="O503" t="s">
        <v>100</v>
      </c>
      <c r="P503" t="s">
        <v>146</v>
      </c>
      <c r="Q503" t="s">
        <v>147</v>
      </c>
      <c r="R503" t="s">
        <v>148</v>
      </c>
      <c r="S503" t="s">
        <v>100</v>
      </c>
      <c r="T503" t="s">
        <v>100</v>
      </c>
      <c r="U503" t="s">
        <v>112</v>
      </c>
      <c r="V503" t="s">
        <v>113</v>
      </c>
      <c r="W503" t="s">
        <v>113</v>
      </c>
      <c r="X503" t="s">
        <v>114</v>
      </c>
      <c r="Y503" t="s">
        <v>100</v>
      </c>
      <c r="Z503" t="s">
        <v>100</v>
      </c>
      <c r="AA503" t="s">
        <v>100</v>
      </c>
      <c r="AB503" t="s">
        <v>100</v>
      </c>
      <c r="AC503" t="s">
        <v>100</v>
      </c>
      <c r="AD503" t="s">
        <v>100</v>
      </c>
      <c r="AE503" t="s">
        <v>115</v>
      </c>
      <c r="AF503" t="s">
        <v>100</v>
      </c>
      <c r="AG503" t="s">
        <v>100</v>
      </c>
      <c r="AH503" t="s">
        <v>100</v>
      </c>
      <c r="AI503" t="s">
        <v>100</v>
      </c>
      <c r="AJ503" t="s">
        <v>100</v>
      </c>
      <c r="AK503" t="s">
        <v>100</v>
      </c>
      <c r="AL503" t="s">
        <v>100</v>
      </c>
      <c r="AM503" t="s">
        <v>100</v>
      </c>
      <c r="AN503" t="s">
        <v>100</v>
      </c>
      <c r="AO503" t="s">
        <v>100</v>
      </c>
      <c r="AP503" t="s">
        <v>100</v>
      </c>
      <c r="AQ503" t="s">
        <v>100</v>
      </c>
      <c r="AR503" t="s">
        <v>100</v>
      </c>
      <c r="AS503" t="s">
        <v>100</v>
      </c>
      <c r="AT503" t="s">
        <v>100</v>
      </c>
      <c r="AU503" t="s">
        <v>100</v>
      </c>
      <c r="AV503" t="s">
        <v>100</v>
      </c>
      <c r="AW503" t="s">
        <v>100</v>
      </c>
      <c r="AX503" t="s">
        <v>100</v>
      </c>
      <c r="AY503" t="s">
        <v>100</v>
      </c>
      <c r="AZ503" t="s">
        <v>100</v>
      </c>
      <c r="BA503" t="s">
        <v>100</v>
      </c>
      <c r="BB503" t="s">
        <v>100</v>
      </c>
      <c r="BC503" t="s">
        <v>100</v>
      </c>
      <c r="BD503" t="s">
        <v>100</v>
      </c>
      <c r="BE503" t="s">
        <v>100</v>
      </c>
      <c r="BF503" t="s">
        <v>100</v>
      </c>
      <c r="BG503" t="s">
        <v>100</v>
      </c>
      <c r="BH503" t="s">
        <v>100</v>
      </c>
      <c r="BI503" t="s">
        <v>100</v>
      </c>
      <c r="BJ503" t="s">
        <v>100</v>
      </c>
      <c r="BK503" t="s">
        <v>100</v>
      </c>
      <c r="BL503" t="s">
        <v>100</v>
      </c>
      <c r="BM503" t="s">
        <v>100</v>
      </c>
      <c r="BN503" t="s">
        <v>100</v>
      </c>
      <c r="BO503" t="s">
        <v>100</v>
      </c>
      <c r="BP503" t="s">
        <v>100</v>
      </c>
      <c r="BQ503" t="s">
        <v>100</v>
      </c>
      <c r="BR503" t="s">
        <v>100</v>
      </c>
      <c r="BS503" t="s">
        <v>100</v>
      </c>
      <c r="BT503" t="s">
        <v>100</v>
      </c>
      <c r="BU503" t="s">
        <v>100</v>
      </c>
      <c r="BV503" t="s">
        <v>100</v>
      </c>
      <c r="BW503" t="s">
        <v>100</v>
      </c>
      <c r="BX503" t="s">
        <v>100</v>
      </c>
      <c r="BY503" t="s">
        <v>100</v>
      </c>
      <c r="BZ503" t="s">
        <v>100</v>
      </c>
      <c r="CA503" t="s">
        <v>100</v>
      </c>
      <c r="CB503" t="s">
        <v>100</v>
      </c>
      <c r="CC503" t="s">
        <v>100</v>
      </c>
      <c r="CD503" t="s">
        <v>100</v>
      </c>
      <c r="CE503" t="s">
        <v>100</v>
      </c>
      <c r="CF503" t="s">
        <v>100</v>
      </c>
      <c r="CG503" t="s">
        <v>100</v>
      </c>
      <c r="CH503" t="s">
        <v>100</v>
      </c>
      <c r="CI503" t="s">
        <v>100</v>
      </c>
      <c r="CJ503" t="s">
        <v>115</v>
      </c>
      <c r="CK503" t="s">
        <v>100</v>
      </c>
      <c r="CL503" t="s">
        <v>100</v>
      </c>
      <c r="CM503" t="s">
        <v>100</v>
      </c>
      <c r="CN503" t="s">
        <v>151</v>
      </c>
      <c r="CO503" t="s">
        <v>100</v>
      </c>
      <c r="CP503" t="s">
        <v>100</v>
      </c>
      <c r="CQ503" t="s">
        <v>152</v>
      </c>
      <c r="CR503" t="s">
        <v>153</v>
      </c>
    </row>
    <row r="504" spans="1:96">
      <c r="A504" t="s">
        <v>1851</v>
      </c>
      <c r="B504" t="s">
        <v>1852</v>
      </c>
      <c r="C504" t="s">
        <v>138</v>
      </c>
      <c r="D504" t="s">
        <v>1853</v>
      </c>
      <c r="E504" t="s">
        <v>1854</v>
      </c>
      <c r="F504" t="s">
        <v>100</v>
      </c>
      <c r="G504" t="s">
        <v>141</v>
      </c>
      <c r="H504" t="s">
        <v>142</v>
      </c>
      <c r="I504" t="s">
        <v>143</v>
      </c>
      <c r="J504" t="s">
        <v>309</v>
      </c>
      <c r="K504" t="s">
        <v>145</v>
      </c>
      <c r="L504" t="s">
        <v>106</v>
      </c>
      <c r="M504" t="s">
        <v>100</v>
      </c>
      <c r="N504" t="s">
        <v>100</v>
      </c>
      <c r="O504" t="s">
        <v>100</v>
      </c>
      <c r="P504" t="s">
        <v>146</v>
      </c>
      <c r="Q504" t="s">
        <v>147</v>
      </c>
      <c r="R504" t="s">
        <v>148</v>
      </c>
      <c r="S504" t="s">
        <v>895</v>
      </c>
      <c r="T504" t="s">
        <v>100</v>
      </c>
      <c r="U504" t="s">
        <v>112</v>
      </c>
      <c r="V504" t="s">
        <v>149</v>
      </c>
      <c r="W504" t="s">
        <v>113</v>
      </c>
      <c r="X504" t="s">
        <v>150</v>
      </c>
      <c r="Y504" t="s">
        <v>100</v>
      </c>
      <c r="Z504" t="s">
        <v>100</v>
      </c>
      <c r="AA504" t="s">
        <v>100</v>
      </c>
      <c r="AB504" t="s">
        <v>100</v>
      </c>
      <c r="AC504" t="s">
        <v>100</v>
      </c>
      <c r="AD504" t="s">
        <v>100</v>
      </c>
      <c r="AE504" t="s">
        <v>115</v>
      </c>
      <c r="AF504" t="s">
        <v>100</v>
      </c>
      <c r="AG504" t="s">
        <v>100</v>
      </c>
      <c r="AH504" t="s">
        <v>100</v>
      </c>
      <c r="AI504" t="s">
        <v>100</v>
      </c>
      <c r="AJ504" t="s">
        <v>100</v>
      </c>
      <c r="AK504" t="s">
        <v>100</v>
      </c>
      <c r="AL504" t="s">
        <v>100</v>
      </c>
      <c r="AM504" t="s">
        <v>100</v>
      </c>
      <c r="AN504" t="s">
        <v>100</v>
      </c>
      <c r="AO504" t="s">
        <v>100</v>
      </c>
      <c r="AP504" t="s">
        <v>100</v>
      </c>
      <c r="AQ504" t="s">
        <v>115</v>
      </c>
      <c r="AR504" t="s">
        <v>100</v>
      </c>
      <c r="AS504" t="s">
        <v>100</v>
      </c>
      <c r="AT504" t="s">
        <v>100</v>
      </c>
      <c r="AU504" t="s">
        <v>100</v>
      </c>
      <c r="AV504" t="s">
        <v>100</v>
      </c>
      <c r="AW504" t="s">
        <v>100</v>
      </c>
      <c r="AX504" t="s">
        <v>100</v>
      </c>
      <c r="AY504" t="s">
        <v>100</v>
      </c>
      <c r="AZ504" t="s">
        <v>100</v>
      </c>
      <c r="BA504" t="s">
        <v>100</v>
      </c>
      <c r="BB504" t="s">
        <v>100</v>
      </c>
      <c r="BC504" t="s">
        <v>100</v>
      </c>
      <c r="BD504" t="s">
        <v>100</v>
      </c>
      <c r="BE504" t="s">
        <v>100</v>
      </c>
      <c r="BF504" t="s">
        <v>100</v>
      </c>
      <c r="BG504" t="s">
        <v>100</v>
      </c>
      <c r="BH504" t="s">
        <v>100</v>
      </c>
      <c r="BI504" t="s">
        <v>100</v>
      </c>
      <c r="BJ504" t="s">
        <v>100</v>
      </c>
      <c r="BK504" t="s">
        <v>100</v>
      </c>
      <c r="BL504" t="s">
        <v>100</v>
      </c>
      <c r="BM504" t="s">
        <v>100</v>
      </c>
      <c r="BN504" t="s">
        <v>100</v>
      </c>
      <c r="BO504" t="s">
        <v>100</v>
      </c>
      <c r="BP504" t="s">
        <v>100</v>
      </c>
      <c r="BQ504" t="s">
        <v>100</v>
      </c>
      <c r="BR504" t="s">
        <v>100</v>
      </c>
      <c r="BS504" t="s">
        <v>100</v>
      </c>
      <c r="BT504" t="s">
        <v>100</v>
      </c>
      <c r="BU504" t="s">
        <v>100</v>
      </c>
      <c r="BV504" t="s">
        <v>100</v>
      </c>
      <c r="BW504" t="s">
        <v>100</v>
      </c>
      <c r="BX504" t="s">
        <v>100</v>
      </c>
      <c r="BY504" t="s">
        <v>100</v>
      </c>
      <c r="BZ504" t="s">
        <v>100</v>
      </c>
      <c r="CA504" t="s">
        <v>100</v>
      </c>
      <c r="CB504" t="s">
        <v>100</v>
      </c>
      <c r="CC504" t="s">
        <v>100</v>
      </c>
      <c r="CD504" t="s">
        <v>100</v>
      </c>
      <c r="CE504" t="s">
        <v>100</v>
      </c>
      <c r="CF504" t="s">
        <v>100</v>
      </c>
      <c r="CG504" t="s">
        <v>100</v>
      </c>
      <c r="CH504" t="s">
        <v>100</v>
      </c>
      <c r="CI504" t="s">
        <v>100</v>
      </c>
      <c r="CJ504" t="s">
        <v>115</v>
      </c>
      <c r="CK504" t="s">
        <v>100</v>
      </c>
      <c r="CL504" t="s">
        <v>100</v>
      </c>
      <c r="CM504" t="s">
        <v>100</v>
      </c>
      <c r="CN504" t="s">
        <v>151</v>
      </c>
      <c r="CO504" t="s">
        <v>100</v>
      </c>
      <c r="CP504" t="s">
        <v>100</v>
      </c>
      <c r="CQ504" t="s">
        <v>152</v>
      </c>
      <c r="CR504" t="s">
        <v>153</v>
      </c>
    </row>
    <row r="505" spans="1:96">
      <c r="A505" t="s">
        <v>1855</v>
      </c>
      <c r="B505" t="s">
        <v>1856</v>
      </c>
      <c r="C505" t="s">
        <v>138</v>
      </c>
      <c r="D505" t="s">
        <v>1857</v>
      </c>
      <c r="E505" t="s">
        <v>100</v>
      </c>
      <c r="F505" t="s">
        <v>100</v>
      </c>
      <c r="G505" t="s">
        <v>141</v>
      </c>
      <c r="H505" t="s">
        <v>142</v>
      </c>
      <c r="I505" t="s">
        <v>143</v>
      </c>
      <c r="J505" t="s">
        <v>144</v>
      </c>
      <c r="K505" t="s">
        <v>145</v>
      </c>
      <c r="L505" t="s">
        <v>106</v>
      </c>
      <c r="M505" t="s">
        <v>100</v>
      </c>
      <c r="N505" t="s">
        <v>100</v>
      </c>
      <c r="O505" t="s">
        <v>100</v>
      </c>
      <c r="P505" t="s">
        <v>146</v>
      </c>
      <c r="Q505" t="s">
        <v>147</v>
      </c>
      <c r="R505" t="s">
        <v>148</v>
      </c>
      <c r="S505" t="s">
        <v>100</v>
      </c>
      <c r="T505" t="s">
        <v>100</v>
      </c>
      <c r="U505" t="s">
        <v>112</v>
      </c>
      <c r="V505" t="s">
        <v>113</v>
      </c>
      <c r="W505" t="s">
        <v>113</v>
      </c>
      <c r="X505" t="s">
        <v>114</v>
      </c>
      <c r="Y505" t="s">
        <v>115</v>
      </c>
      <c r="Z505" t="s">
        <v>100</v>
      </c>
      <c r="AA505" t="s">
        <v>100</v>
      </c>
      <c r="AB505" t="s">
        <v>100</v>
      </c>
      <c r="AC505" t="s">
        <v>100</v>
      </c>
      <c r="AD505" t="s">
        <v>100</v>
      </c>
      <c r="AE505" t="s">
        <v>115</v>
      </c>
      <c r="AF505" t="s">
        <v>100</v>
      </c>
      <c r="AG505" t="s">
        <v>100</v>
      </c>
      <c r="AH505" t="s">
        <v>100</v>
      </c>
      <c r="AI505" t="s">
        <v>100</v>
      </c>
      <c r="AJ505" t="s">
        <v>100</v>
      </c>
      <c r="AK505" t="s">
        <v>100</v>
      </c>
      <c r="AL505" t="s">
        <v>100</v>
      </c>
      <c r="AM505" t="s">
        <v>100</v>
      </c>
      <c r="AN505" t="s">
        <v>100</v>
      </c>
      <c r="AO505" t="s">
        <v>100</v>
      </c>
      <c r="AP505" t="s">
        <v>100</v>
      </c>
      <c r="AQ505" t="s">
        <v>100</v>
      </c>
      <c r="AR505" t="s">
        <v>100</v>
      </c>
      <c r="AS505" t="s">
        <v>100</v>
      </c>
      <c r="AT505" t="s">
        <v>100</v>
      </c>
      <c r="AU505" t="s">
        <v>100</v>
      </c>
      <c r="AV505" t="s">
        <v>100</v>
      </c>
      <c r="AW505" t="s">
        <v>100</v>
      </c>
      <c r="AX505" t="s">
        <v>100</v>
      </c>
      <c r="AY505" t="s">
        <v>100</v>
      </c>
      <c r="AZ505" t="s">
        <v>100</v>
      </c>
      <c r="BA505" t="s">
        <v>100</v>
      </c>
      <c r="BB505" t="s">
        <v>100</v>
      </c>
      <c r="BC505" t="s">
        <v>100</v>
      </c>
      <c r="BD505" t="s">
        <v>100</v>
      </c>
      <c r="BE505" t="s">
        <v>100</v>
      </c>
      <c r="BF505" t="s">
        <v>100</v>
      </c>
      <c r="BG505" t="s">
        <v>100</v>
      </c>
      <c r="BH505" t="s">
        <v>100</v>
      </c>
      <c r="BI505" t="s">
        <v>100</v>
      </c>
      <c r="BJ505" t="s">
        <v>100</v>
      </c>
      <c r="BK505" t="s">
        <v>100</v>
      </c>
      <c r="BL505" t="s">
        <v>100</v>
      </c>
      <c r="BM505" t="s">
        <v>100</v>
      </c>
      <c r="BN505" t="s">
        <v>100</v>
      </c>
      <c r="BO505" t="s">
        <v>100</v>
      </c>
      <c r="BP505" t="s">
        <v>100</v>
      </c>
      <c r="BQ505" t="s">
        <v>100</v>
      </c>
      <c r="BR505" t="s">
        <v>100</v>
      </c>
      <c r="BS505" t="s">
        <v>100</v>
      </c>
      <c r="BT505" t="s">
        <v>100</v>
      </c>
      <c r="BU505" t="s">
        <v>100</v>
      </c>
      <c r="BV505" t="s">
        <v>100</v>
      </c>
      <c r="BW505" t="s">
        <v>100</v>
      </c>
      <c r="BX505" t="s">
        <v>100</v>
      </c>
      <c r="BY505" t="s">
        <v>100</v>
      </c>
      <c r="BZ505" t="s">
        <v>100</v>
      </c>
      <c r="CA505" t="s">
        <v>100</v>
      </c>
      <c r="CB505" t="s">
        <v>100</v>
      </c>
      <c r="CC505" t="s">
        <v>100</v>
      </c>
      <c r="CD505" t="s">
        <v>100</v>
      </c>
      <c r="CE505" t="s">
        <v>100</v>
      </c>
      <c r="CF505" t="s">
        <v>100</v>
      </c>
      <c r="CG505" t="s">
        <v>100</v>
      </c>
      <c r="CH505" t="s">
        <v>100</v>
      </c>
      <c r="CI505" t="s">
        <v>100</v>
      </c>
      <c r="CJ505" t="s">
        <v>115</v>
      </c>
      <c r="CK505" t="s">
        <v>100</v>
      </c>
      <c r="CL505" t="s">
        <v>100</v>
      </c>
      <c r="CM505" t="s">
        <v>1858</v>
      </c>
      <c r="CN505" t="s">
        <v>151</v>
      </c>
      <c r="CO505" t="s">
        <v>100</v>
      </c>
      <c r="CP505" t="s">
        <v>100</v>
      </c>
      <c r="CQ505" t="s">
        <v>152</v>
      </c>
      <c r="CR505" t="s">
        <v>153</v>
      </c>
    </row>
    <row r="506" spans="1:96">
      <c r="A506" t="s">
        <v>200</v>
      </c>
      <c r="B506" t="s">
        <v>1859</v>
      </c>
      <c r="C506" t="s">
        <v>191</v>
      </c>
      <c r="D506" t="s">
        <v>1860</v>
      </c>
      <c r="E506" t="s">
        <v>100</v>
      </c>
      <c r="F506" t="s">
        <v>100</v>
      </c>
      <c r="G506" t="s">
        <v>141</v>
      </c>
      <c r="H506" t="s">
        <v>142</v>
      </c>
      <c r="I506" t="s">
        <v>143</v>
      </c>
      <c r="J506" t="s">
        <v>144</v>
      </c>
      <c r="K506" t="s">
        <v>145</v>
      </c>
      <c r="L506" t="s">
        <v>106</v>
      </c>
      <c r="M506" t="s">
        <v>100</v>
      </c>
      <c r="N506" t="s">
        <v>100</v>
      </c>
      <c r="O506" t="s">
        <v>100</v>
      </c>
      <c r="P506" t="s">
        <v>146</v>
      </c>
      <c r="Q506" t="s">
        <v>147</v>
      </c>
      <c r="R506" t="s">
        <v>148</v>
      </c>
      <c r="S506" t="s">
        <v>100</v>
      </c>
      <c r="T506" t="s">
        <v>100</v>
      </c>
      <c r="U506" t="s">
        <v>112</v>
      </c>
      <c r="V506" t="s">
        <v>113</v>
      </c>
      <c r="W506" t="s">
        <v>113</v>
      </c>
      <c r="X506" t="s">
        <v>114</v>
      </c>
      <c r="Y506" t="s">
        <v>100</v>
      </c>
      <c r="Z506" t="s">
        <v>100</v>
      </c>
      <c r="AA506" t="s">
        <v>100</v>
      </c>
      <c r="AB506" t="s">
        <v>100</v>
      </c>
      <c r="AC506" t="s">
        <v>100</v>
      </c>
      <c r="AD506" t="s">
        <v>100</v>
      </c>
      <c r="AE506" t="s">
        <v>100</v>
      </c>
      <c r="AF506" t="s">
        <v>100</v>
      </c>
      <c r="AG506" t="s">
        <v>100</v>
      </c>
      <c r="AH506" t="s">
        <v>100</v>
      </c>
      <c r="AI506" t="s">
        <v>100</v>
      </c>
      <c r="AJ506" t="s">
        <v>100</v>
      </c>
      <c r="AK506" t="s">
        <v>100</v>
      </c>
      <c r="AL506" t="s">
        <v>100</v>
      </c>
      <c r="AM506" t="s">
        <v>100</v>
      </c>
      <c r="AN506" t="s">
        <v>100</v>
      </c>
      <c r="AO506" t="s">
        <v>100</v>
      </c>
      <c r="AP506" t="s">
        <v>100</v>
      </c>
      <c r="AQ506" t="s">
        <v>100</v>
      </c>
      <c r="AR506" t="s">
        <v>100</v>
      </c>
      <c r="AS506" t="s">
        <v>100</v>
      </c>
      <c r="AT506" t="s">
        <v>100</v>
      </c>
      <c r="AU506" t="s">
        <v>100</v>
      </c>
      <c r="AV506" t="s">
        <v>100</v>
      </c>
      <c r="AW506" t="s">
        <v>100</v>
      </c>
      <c r="AX506" t="s">
        <v>100</v>
      </c>
      <c r="AY506" t="s">
        <v>100</v>
      </c>
      <c r="AZ506" t="s">
        <v>100</v>
      </c>
      <c r="BA506" t="s">
        <v>100</v>
      </c>
      <c r="BB506" t="s">
        <v>100</v>
      </c>
      <c r="BC506" t="s">
        <v>100</v>
      </c>
      <c r="BD506" t="s">
        <v>100</v>
      </c>
      <c r="BE506" t="s">
        <v>100</v>
      </c>
      <c r="BF506" t="s">
        <v>100</v>
      </c>
      <c r="BG506" t="s">
        <v>100</v>
      </c>
      <c r="BH506" t="s">
        <v>100</v>
      </c>
      <c r="BI506" t="s">
        <v>100</v>
      </c>
      <c r="BJ506" t="s">
        <v>100</v>
      </c>
      <c r="BK506" t="s">
        <v>100</v>
      </c>
      <c r="BL506" t="s">
        <v>100</v>
      </c>
      <c r="BM506" t="s">
        <v>100</v>
      </c>
      <c r="BN506" t="s">
        <v>100</v>
      </c>
      <c r="BO506" t="s">
        <v>115</v>
      </c>
      <c r="BP506" t="s">
        <v>100</v>
      </c>
      <c r="BQ506" t="s">
        <v>100</v>
      </c>
      <c r="BR506" t="s">
        <v>100</v>
      </c>
      <c r="BS506" t="s">
        <v>100</v>
      </c>
      <c r="BT506" t="s">
        <v>100</v>
      </c>
      <c r="BU506" t="s">
        <v>100</v>
      </c>
      <c r="BV506" t="s">
        <v>100</v>
      </c>
      <c r="BW506" t="s">
        <v>100</v>
      </c>
      <c r="BX506" t="s">
        <v>100</v>
      </c>
      <c r="BY506" t="s">
        <v>100</v>
      </c>
      <c r="BZ506" t="s">
        <v>100</v>
      </c>
      <c r="CA506" t="s">
        <v>100</v>
      </c>
      <c r="CB506" t="s">
        <v>100</v>
      </c>
      <c r="CC506" t="s">
        <v>100</v>
      </c>
      <c r="CD506" t="s">
        <v>100</v>
      </c>
      <c r="CE506" t="s">
        <v>100</v>
      </c>
      <c r="CF506" t="s">
        <v>100</v>
      </c>
      <c r="CG506" t="s">
        <v>100</v>
      </c>
      <c r="CH506" t="s">
        <v>100</v>
      </c>
      <c r="CI506" t="s">
        <v>100</v>
      </c>
      <c r="CJ506" t="s">
        <v>115</v>
      </c>
      <c r="CK506" t="s">
        <v>100</v>
      </c>
      <c r="CL506" t="s">
        <v>100</v>
      </c>
      <c r="CM506" t="s">
        <v>100</v>
      </c>
      <c r="CN506" t="s">
        <v>166</v>
      </c>
      <c r="CO506" t="s">
        <v>100</v>
      </c>
      <c r="CP506" t="s">
        <v>100</v>
      </c>
      <c r="CQ506" t="s">
        <v>152</v>
      </c>
      <c r="CR506" t="s">
        <v>153</v>
      </c>
    </row>
    <row r="507" spans="1:96">
      <c r="A507" t="s">
        <v>1861</v>
      </c>
      <c r="B507" t="s">
        <v>1862</v>
      </c>
      <c r="C507" t="s">
        <v>98</v>
      </c>
      <c r="D507" t="s">
        <v>1863</v>
      </c>
      <c r="E507" t="s">
        <v>100</v>
      </c>
      <c r="F507" t="s">
        <v>100</v>
      </c>
      <c r="G507" t="s">
        <v>101</v>
      </c>
      <c r="H507" t="s">
        <v>102</v>
      </c>
      <c r="I507" t="s">
        <v>103</v>
      </c>
      <c r="J507" t="s">
        <v>1663</v>
      </c>
      <c r="K507" t="s">
        <v>197</v>
      </c>
      <c r="L507" t="s">
        <v>106</v>
      </c>
      <c r="M507" t="s">
        <v>100</v>
      </c>
      <c r="N507" t="s">
        <v>100</v>
      </c>
      <c r="O507" t="s">
        <v>100</v>
      </c>
      <c r="P507" t="s">
        <v>107</v>
      </c>
      <c r="Q507" t="s">
        <v>108</v>
      </c>
      <c r="R507" t="s">
        <v>109</v>
      </c>
      <c r="S507" t="s">
        <v>162</v>
      </c>
      <c r="T507" t="s">
        <v>111</v>
      </c>
      <c r="U507" t="s">
        <v>112</v>
      </c>
      <c r="V507" t="s">
        <v>134</v>
      </c>
      <c r="W507" t="s">
        <v>134</v>
      </c>
      <c r="X507" t="s">
        <v>135</v>
      </c>
      <c r="Y507" t="s">
        <v>115</v>
      </c>
      <c r="Z507" t="s">
        <v>100</v>
      </c>
      <c r="AA507" t="s">
        <v>100</v>
      </c>
      <c r="AB507" t="s">
        <v>100</v>
      </c>
      <c r="AC507" t="s">
        <v>100</v>
      </c>
      <c r="AD507" t="s">
        <v>100</v>
      </c>
      <c r="AE507" t="s">
        <v>115</v>
      </c>
      <c r="AF507" t="s">
        <v>100</v>
      </c>
      <c r="AG507" t="s">
        <v>100</v>
      </c>
      <c r="AH507" t="s">
        <v>100</v>
      </c>
      <c r="AI507" t="s">
        <v>100</v>
      </c>
      <c r="AJ507" t="s">
        <v>100</v>
      </c>
      <c r="AK507" t="s">
        <v>100</v>
      </c>
      <c r="AL507" t="s">
        <v>100</v>
      </c>
      <c r="AM507" t="s">
        <v>100</v>
      </c>
      <c r="AN507" t="s">
        <v>100</v>
      </c>
      <c r="AO507" t="s">
        <v>100</v>
      </c>
      <c r="AP507" t="s">
        <v>100</v>
      </c>
      <c r="AQ507" t="s">
        <v>100</v>
      </c>
      <c r="AR507" t="s">
        <v>100</v>
      </c>
      <c r="AS507" t="s">
        <v>100</v>
      </c>
      <c r="AT507" t="s">
        <v>100</v>
      </c>
      <c r="AU507" t="s">
        <v>100</v>
      </c>
      <c r="AV507" t="s">
        <v>100</v>
      </c>
      <c r="AW507" t="s">
        <v>100</v>
      </c>
      <c r="AX507" t="s">
        <v>100</v>
      </c>
      <c r="AY507" t="s">
        <v>100</v>
      </c>
      <c r="AZ507" t="s">
        <v>100</v>
      </c>
      <c r="BA507" t="s">
        <v>100</v>
      </c>
      <c r="BB507" t="s">
        <v>100</v>
      </c>
      <c r="BC507" t="s">
        <v>100</v>
      </c>
      <c r="BD507" t="s">
        <v>100</v>
      </c>
      <c r="BE507" t="s">
        <v>100</v>
      </c>
      <c r="BF507" t="s">
        <v>100</v>
      </c>
      <c r="BG507" t="s">
        <v>100</v>
      </c>
      <c r="BH507" t="s">
        <v>100</v>
      </c>
      <c r="BI507" t="s">
        <v>100</v>
      </c>
      <c r="BJ507" t="s">
        <v>100</v>
      </c>
      <c r="BK507" t="s">
        <v>100</v>
      </c>
      <c r="BL507" t="s">
        <v>100</v>
      </c>
      <c r="BM507" t="s">
        <v>100</v>
      </c>
      <c r="BN507" t="s">
        <v>100</v>
      </c>
      <c r="BO507" t="s">
        <v>100</v>
      </c>
      <c r="BP507" t="s">
        <v>100</v>
      </c>
      <c r="BQ507" t="s">
        <v>100</v>
      </c>
      <c r="BR507" t="s">
        <v>100</v>
      </c>
      <c r="BS507" t="s">
        <v>100</v>
      </c>
      <c r="BT507" t="s">
        <v>100</v>
      </c>
      <c r="BU507" t="s">
        <v>100</v>
      </c>
      <c r="BV507" t="s">
        <v>100</v>
      </c>
      <c r="BW507" t="s">
        <v>100</v>
      </c>
      <c r="BX507" t="s">
        <v>100</v>
      </c>
      <c r="BY507" t="s">
        <v>100</v>
      </c>
      <c r="BZ507" t="s">
        <v>100</v>
      </c>
      <c r="CA507" t="s">
        <v>100</v>
      </c>
      <c r="CB507" t="s">
        <v>100</v>
      </c>
      <c r="CC507" t="s">
        <v>100</v>
      </c>
      <c r="CD507" t="s">
        <v>100</v>
      </c>
      <c r="CE507" t="s">
        <v>100</v>
      </c>
      <c r="CF507" t="s">
        <v>100</v>
      </c>
      <c r="CG507" t="s">
        <v>100</v>
      </c>
      <c r="CH507" t="s">
        <v>100</v>
      </c>
      <c r="CI507" t="s">
        <v>100</v>
      </c>
      <c r="CJ507" t="s">
        <v>115</v>
      </c>
      <c r="CK507" t="s">
        <v>100</v>
      </c>
      <c r="CL507" t="s">
        <v>100</v>
      </c>
      <c r="CM507" t="s">
        <v>100</v>
      </c>
      <c r="CN507" t="s">
        <v>116</v>
      </c>
      <c r="CO507" t="s">
        <v>117</v>
      </c>
      <c r="CP507" t="s">
        <v>117</v>
      </c>
      <c r="CQ507" t="s">
        <v>100</v>
      </c>
      <c r="CR507" t="s">
        <v>100</v>
      </c>
    </row>
    <row r="508" spans="1:96">
      <c r="A508" t="s">
        <v>1864</v>
      </c>
      <c r="B508" t="s">
        <v>1865</v>
      </c>
      <c r="C508" t="s">
        <v>200</v>
      </c>
      <c r="D508" t="s">
        <v>1866</v>
      </c>
      <c r="E508" t="s">
        <v>202</v>
      </c>
      <c r="F508" t="s">
        <v>100</v>
      </c>
      <c r="G508" t="s">
        <v>101</v>
      </c>
      <c r="H508" t="s">
        <v>102</v>
      </c>
      <c r="I508" t="s">
        <v>103</v>
      </c>
      <c r="J508" t="s">
        <v>1864</v>
      </c>
      <c r="K508" t="s">
        <v>197</v>
      </c>
      <c r="L508" t="s">
        <v>106</v>
      </c>
      <c r="M508" t="s">
        <v>100</v>
      </c>
      <c r="N508" t="s">
        <v>100</v>
      </c>
      <c r="O508" t="s">
        <v>100</v>
      </c>
      <c r="P508" t="s">
        <v>146</v>
      </c>
      <c r="Q508" t="s">
        <v>108</v>
      </c>
      <c r="R508" t="s">
        <v>148</v>
      </c>
      <c r="S508" t="s">
        <v>100</v>
      </c>
      <c r="T508" t="s">
        <v>100</v>
      </c>
      <c r="U508" t="s">
        <v>112</v>
      </c>
      <c r="V508" t="s">
        <v>134</v>
      </c>
      <c r="W508" t="s">
        <v>134</v>
      </c>
      <c r="X508" t="s">
        <v>135</v>
      </c>
      <c r="Y508" t="s">
        <v>100</v>
      </c>
      <c r="Z508" t="s">
        <v>100</v>
      </c>
      <c r="AA508" t="s">
        <v>100</v>
      </c>
      <c r="AB508" t="s">
        <v>100</v>
      </c>
      <c r="AC508" t="s">
        <v>100</v>
      </c>
      <c r="AD508" t="s">
        <v>100</v>
      </c>
      <c r="AE508" t="s">
        <v>115</v>
      </c>
      <c r="AF508" t="s">
        <v>100</v>
      </c>
      <c r="AG508" t="s">
        <v>100</v>
      </c>
      <c r="AH508" t="s">
        <v>100</v>
      </c>
      <c r="AI508" t="s">
        <v>100</v>
      </c>
      <c r="AJ508" t="s">
        <v>100</v>
      </c>
      <c r="AK508" t="s">
        <v>100</v>
      </c>
      <c r="AL508" t="s">
        <v>100</v>
      </c>
      <c r="AM508" t="s">
        <v>100</v>
      </c>
      <c r="AN508" t="s">
        <v>100</v>
      </c>
      <c r="AO508" t="s">
        <v>100</v>
      </c>
      <c r="AP508" t="s">
        <v>100</v>
      </c>
      <c r="AQ508" t="s">
        <v>100</v>
      </c>
      <c r="AR508" t="s">
        <v>100</v>
      </c>
      <c r="AS508" t="s">
        <v>100</v>
      </c>
      <c r="AT508" t="s">
        <v>100</v>
      </c>
      <c r="AU508" t="s">
        <v>100</v>
      </c>
      <c r="AV508" t="s">
        <v>100</v>
      </c>
      <c r="AW508" t="s">
        <v>100</v>
      </c>
      <c r="AX508" t="s">
        <v>100</v>
      </c>
      <c r="AY508" t="s">
        <v>100</v>
      </c>
      <c r="AZ508" t="s">
        <v>100</v>
      </c>
      <c r="BA508" t="s">
        <v>100</v>
      </c>
      <c r="BB508" t="s">
        <v>100</v>
      </c>
      <c r="BC508" t="s">
        <v>100</v>
      </c>
      <c r="BD508" t="s">
        <v>100</v>
      </c>
      <c r="BE508" t="s">
        <v>100</v>
      </c>
      <c r="BF508" t="s">
        <v>100</v>
      </c>
      <c r="BG508" t="s">
        <v>100</v>
      </c>
      <c r="BH508" t="s">
        <v>100</v>
      </c>
      <c r="BI508" t="s">
        <v>100</v>
      </c>
      <c r="BJ508" t="s">
        <v>100</v>
      </c>
      <c r="BK508" t="s">
        <v>100</v>
      </c>
      <c r="BL508" t="s">
        <v>100</v>
      </c>
      <c r="BM508" t="s">
        <v>100</v>
      </c>
      <c r="BN508" t="s">
        <v>100</v>
      </c>
      <c r="BO508" t="s">
        <v>115</v>
      </c>
      <c r="BP508" t="s">
        <v>100</v>
      </c>
      <c r="BQ508" t="s">
        <v>100</v>
      </c>
      <c r="BR508" t="s">
        <v>100</v>
      </c>
      <c r="BS508" t="s">
        <v>100</v>
      </c>
      <c r="BT508" t="s">
        <v>100</v>
      </c>
      <c r="BU508" t="s">
        <v>100</v>
      </c>
      <c r="BV508" t="s">
        <v>100</v>
      </c>
      <c r="BW508" t="s">
        <v>100</v>
      </c>
      <c r="BX508" t="s">
        <v>100</v>
      </c>
      <c r="BY508" t="s">
        <v>100</v>
      </c>
      <c r="BZ508" t="s">
        <v>100</v>
      </c>
      <c r="CA508" t="s">
        <v>100</v>
      </c>
      <c r="CB508" t="s">
        <v>100</v>
      </c>
      <c r="CC508" t="s">
        <v>100</v>
      </c>
      <c r="CD508" t="s">
        <v>100</v>
      </c>
      <c r="CE508" t="s">
        <v>100</v>
      </c>
      <c r="CF508" t="s">
        <v>100</v>
      </c>
      <c r="CG508" t="s">
        <v>100</v>
      </c>
      <c r="CH508" t="s">
        <v>100</v>
      </c>
      <c r="CI508" t="s">
        <v>100</v>
      </c>
      <c r="CJ508" t="s">
        <v>100</v>
      </c>
      <c r="CK508" t="s">
        <v>100</v>
      </c>
      <c r="CL508" t="s">
        <v>100</v>
      </c>
      <c r="CM508" t="s">
        <v>100</v>
      </c>
      <c r="CN508" t="s">
        <v>151</v>
      </c>
      <c r="CO508" t="s">
        <v>100</v>
      </c>
      <c r="CP508" t="s">
        <v>100</v>
      </c>
      <c r="CQ508" t="s">
        <v>152</v>
      </c>
      <c r="CR508" t="s">
        <v>153</v>
      </c>
    </row>
    <row r="509" spans="1:96">
      <c r="A509" t="s">
        <v>1867</v>
      </c>
      <c r="B509" t="s">
        <v>1868</v>
      </c>
      <c r="C509" t="s">
        <v>354</v>
      </c>
      <c r="D509" t="s">
        <v>1869</v>
      </c>
      <c r="E509" t="s">
        <v>1870</v>
      </c>
      <c r="F509" t="s">
        <v>100</v>
      </c>
      <c r="G509" t="s">
        <v>141</v>
      </c>
      <c r="H509" t="s">
        <v>142</v>
      </c>
      <c r="I509" t="s">
        <v>1871</v>
      </c>
      <c r="J509" t="s">
        <v>144</v>
      </c>
      <c r="K509" t="s">
        <v>145</v>
      </c>
      <c r="L509" t="s">
        <v>106</v>
      </c>
      <c r="M509" t="s">
        <v>100</v>
      </c>
      <c r="N509" t="s">
        <v>100</v>
      </c>
      <c r="O509" t="s">
        <v>100</v>
      </c>
      <c r="P509" t="s">
        <v>146</v>
      </c>
      <c r="Q509" t="s">
        <v>147</v>
      </c>
      <c r="R509" t="s">
        <v>148</v>
      </c>
      <c r="S509" t="s">
        <v>100</v>
      </c>
      <c r="T509" t="s">
        <v>100</v>
      </c>
      <c r="U509" t="s">
        <v>112</v>
      </c>
      <c r="V509" t="s">
        <v>134</v>
      </c>
      <c r="W509" t="s">
        <v>134</v>
      </c>
      <c r="X509" t="s">
        <v>135</v>
      </c>
      <c r="Y509" t="s">
        <v>100</v>
      </c>
      <c r="Z509" t="s">
        <v>100</v>
      </c>
      <c r="AA509" t="s">
        <v>100</v>
      </c>
      <c r="AB509" t="s">
        <v>100</v>
      </c>
      <c r="AC509" t="s">
        <v>100</v>
      </c>
      <c r="AD509" t="s">
        <v>100</v>
      </c>
      <c r="AE509" t="s">
        <v>100</v>
      </c>
      <c r="AF509" t="s">
        <v>100</v>
      </c>
      <c r="AG509" t="s">
        <v>100</v>
      </c>
      <c r="AH509" t="s">
        <v>100</v>
      </c>
      <c r="AI509" t="s">
        <v>100</v>
      </c>
      <c r="AJ509" t="s">
        <v>100</v>
      </c>
      <c r="AK509" t="s">
        <v>100</v>
      </c>
      <c r="AL509" t="s">
        <v>100</v>
      </c>
      <c r="AM509" t="s">
        <v>100</v>
      </c>
      <c r="AN509" t="s">
        <v>100</v>
      </c>
      <c r="AO509" t="s">
        <v>100</v>
      </c>
      <c r="AP509" t="s">
        <v>100</v>
      </c>
      <c r="AQ509" t="s">
        <v>100</v>
      </c>
      <c r="AR509" t="s">
        <v>100</v>
      </c>
      <c r="AS509" t="s">
        <v>100</v>
      </c>
      <c r="AT509" t="s">
        <v>100</v>
      </c>
      <c r="AU509" t="s">
        <v>100</v>
      </c>
      <c r="AV509" t="s">
        <v>100</v>
      </c>
      <c r="AW509" t="s">
        <v>100</v>
      </c>
      <c r="AX509" t="s">
        <v>100</v>
      </c>
      <c r="AY509" t="s">
        <v>100</v>
      </c>
      <c r="AZ509" t="s">
        <v>100</v>
      </c>
      <c r="BA509" t="s">
        <v>100</v>
      </c>
      <c r="BB509" t="s">
        <v>100</v>
      </c>
      <c r="BC509" t="s">
        <v>100</v>
      </c>
      <c r="BD509" t="s">
        <v>100</v>
      </c>
      <c r="BE509" t="s">
        <v>100</v>
      </c>
      <c r="BF509" t="s">
        <v>100</v>
      </c>
      <c r="BG509" t="s">
        <v>100</v>
      </c>
      <c r="BH509" t="s">
        <v>100</v>
      </c>
      <c r="BI509" t="s">
        <v>100</v>
      </c>
      <c r="BJ509" t="s">
        <v>100</v>
      </c>
      <c r="BK509" t="s">
        <v>100</v>
      </c>
      <c r="BL509" t="s">
        <v>100</v>
      </c>
      <c r="BM509" t="s">
        <v>100</v>
      </c>
      <c r="BN509" t="s">
        <v>100</v>
      </c>
      <c r="BO509" t="s">
        <v>100</v>
      </c>
      <c r="BP509" t="s">
        <v>100</v>
      </c>
      <c r="BQ509" t="s">
        <v>100</v>
      </c>
      <c r="BR509" t="s">
        <v>100</v>
      </c>
      <c r="BS509" t="s">
        <v>100</v>
      </c>
      <c r="BT509" t="s">
        <v>100</v>
      </c>
      <c r="BU509" t="s">
        <v>100</v>
      </c>
      <c r="BV509" t="s">
        <v>100</v>
      </c>
      <c r="BW509" t="s">
        <v>100</v>
      </c>
      <c r="BX509" t="s">
        <v>100</v>
      </c>
      <c r="BY509" t="s">
        <v>100</v>
      </c>
      <c r="BZ509" t="s">
        <v>100</v>
      </c>
      <c r="CA509" t="s">
        <v>100</v>
      </c>
      <c r="CB509" t="s">
        <v>100</v>
      </c>
      <c r="CC509" t="s">
        <v>100</v>
      </c>
      <c r="CD509" t="s">
        <v>100</v>
      </c>
      <c r="CE509" t="s">
        <v>100</v>
      </c>
      <c r="CF509" t="s">
        <v>100</v>
      </c>
      <c r="CG509" t="s">
        <v>100</v>
      </c>
      <c r="CH509" t="s">
        <v>100</v>
      </c>
      <c r="CI509" t="s">
        <v>100</v>
      </c>
      <c r="CJ509" t="s">
        <v>115</v>
      </c>
      <c r="CK509" t="s">
        <v>100</v>
      </c>
      <c r="CL509" t="s">
        <v>100</v>
      </c>
      <c r="CM509" t="s">
        <v>100</v>
      </c>
      <c r="CN509" t="s">
        <v>151</v>
      </c>
      <c r="CO509" t="s">
        <v>100</v>
      </c>
      <c r="CP509" t="s">
        <v>100</v>
      </c>
      <c r="CQ509" t="s">
        <v>152</v>
      </c>
      <c r="CR509" t="s">
        <v>153</v>
      </c>
    </row>
    <row r="510" spans="1:96">
      <c r="A510" t="s">
        <v>1872</v>
      </c>
      <c r="B510" t="s">
        <v>1873</v>
      </c>
      <c r="C510" t="s">
        <v>98</v>
      </c>
      <c r="D510" t="s">
        <v>1873</v>
      </c>
      <c r="E510" t="s">
        <v>100</v>
      </c>
      <c r="F510" t="s">
        <v>100</v>
      </c>
      <c r="G510" t="s">
        <v>101</v>
      </c>
      <c r="H510" t="s">
        <v>102</v>
      </c>
      <c r="I510" t="s">
        <v>103</v>
      </c>
      <c r="J510" t="s">
        <v>1864</v>
      </c>
      <c r="K510" t="s">
        <v>197</v>
      </c>
      <c r="L510" t="s">
        <v>106</v>
      </c>
      <c r="M510" t="s">
        <v>100</v>
      </c>
      <c r="N510" t="s">
        <v>100</v>
      </c>
      <c r="O510" t="s">
        <v>100</v>
      </c>
      <c r="P510" t="s">
        <v>107</v>
      </c>
      <c r="Q510" t="s">
        <v>108</v>
      </c>
      <c r="R510" t="s">
        <v>198</v>
      </c>
      <c r="S510" t="s">
        <v>110</v>
      </c>
      <c r="T510" t="s">
        <v>111</v>
      </c>
      <c r="U510" t="s">
        <v>112</v>
      </c>
      <c r="V510" t="s">
        <v>134</v>
      </c>
      <c r="W510" t="s">
        <v>134</v>
      </c>
      <c r="X510" t="s">
        <v>135</v>
      </c>
      <c r="Y510" t="s">
        <v>115</v>
      </c>
      <c r="Z510" t="s">
        <v>100</v>
      </c>
      <c r="AA510" t="s">
        <v>100</v>
      </c>
      <c r="AB510" t="s">
        <v>100</v>
      </c>
      <c r="AC510" t="s">
        <v>100</v>
      </c>
      <c r="AD510" t="s">
        <v>100</v>
      </c>
      <c r="AE510" t="s">
        <v>115</v>
      </c>
      <c r="AF510" t="s">
        <v>100</v>
      </c>
      <c r="AG510" t="s">
        <v>100</v>
      </c>
      <c r="AH510" t="s">
        <v>100</v>
      </c>
      <c r="AI510" t="s">
        <v>100</v>
      </c>
      <c r="AJ510" t="s">
        <v>100</v>
      </c>
      <c r="AK510" t="s">
        <v>100</v>
      </c>
      <c r="AL510" t="s">
        <v>100</v>
      </c>
      <c r="AM510" t="s">
        <v>100</v>
      </c>
      <c r="AN510" t="s">
        <v>100</v>
      </c>
      <c r="AO510" t="s">
        <v>100</v>
      </c>
      <c r="AP510" t="s">
        <v>100</v>
      </c>
      <c r="AQ510" t="s">
        <v>100</v>
      </c>
      <c r="AR510" t="s">
        <v>100</v>
      </c>
      <c r="AS510" t="s">
        <v>100</v>
      </c>
      <c r="AT510" t="s">
        <v>100</v>
      </c>
      <c r="AU510" t="s">
        <v>100</v>
      </c>
      <c r="AV510" t="s">
        <v>100</v>
      </c>
      <c r="AW510" t="s">
        <v>100</v>
      </c>
      <c r="AX510" t="s">
        <v>100</v>
      </c>
      <c r="AY510" t="s">
        <v>100</v>
      </c>
      <c r="AZ510" t="s">
        <v>100</v>
      </c>
      <c r="BA510" t="s">
        <v>100</v>
      </c>
      <c r="BB510" t="s">
        <v>100</v>
      </c>
      <c r="BC510" t="s">
        <v>100</v>
      </c>
      <c r="BD510" t="s">
        <v>100</v>
      </c>
      <c r="BE510" t="s">
        <v>100</v>
      </c>
      <c r="BF510" t="s">
        <v>100</v>
      </c>
      <c r="BG510" t="s">
        <v>100</v>
      </c>
      <c r="BH510" t="s">
        <v>100</v>
      </c>
      <c r="BI510" t="s">
        <v>100</v>
      </c>
      <c r="BJ510" t="s">
        <v>100</v>
      </c>
      <c r="BK510" t="s">
        <v>100</v>
      </c>
      <c r="BL510" t="s">
        <v>100</v>
      </c>
      <c r="BM510" t="s">
        <v>100</v>
      </c>
      <c r="BN510" t="s">
        <v>100</v>
      </c>
      <c r="BO510" t="s">
        <v>100</v>
      </c>
      <c r="BP510" t="s">
        <v>100</v>
      </c>
      <c r="BQ510" t="s">
        <v>100</v>
      </c>
      <c r="BR510" t="s">
        <v>100</v>
      </c>
      <c r="BS510" t="s">
        <v>100</v>
      </c>
      <c r="BT510" t="s">
        <v>100</v>
      </c>
      <c r="BU510" t="s">
        <v>100</v>
      </c>
      <c r="BV510" t="s">
        <v>100</v>
      </c>
      <c r="BW510" t="s">
        <v>100</v>
      </c>
      <c r="BX510" t="s">
        <v>100</v>
      </c>
      <c r="BY510" t="s">
        <v>100</v>
      </c>
      <c r="BZ510" t="s">
        <v>100</v>
      </c>
      <c r="CA510" t="s">
        <v>100</v>
      </c>
      <c r="CB510" t="s">
        <v>100</v>
      </c>
      <c r="CC510" t="s">
        <v>100</v>
      </c>
      <c r="CD510" t="s">
        <v>100</v>
      </c>
      <c r="CE510" t="s">
        <v>100</v>
      </c>
      <c r="CF510" t="s">
        <v>100</v>
      </c>
      <c r="CG510" t="s">
        <v>100</v>
      </c>
      <c r="CH510" t="s">
        <v>100</v>
      </c>
      <c r="CI510" t="s">
        <v>100</v>
      </c>
      <c r="CJ510" t="s">
        <v>115</v>
      </c>
      <c r="CK510" t="s">
        <v>100</v>
      </c>
      <c r="CL510" t="s">
        <v>100</v>
      </c>
      <c r="CM510" t="s">
        <v>100</v>
      </c>
      <c r="CN510" t="s">
        <v>116</v>
      </c>
      <c r="CO510" t="s">
        <v>117</v>
      </c>
      <c r="CP510" t="s">
        <v>117</v>
      </c>
      <c r="CQ510" t="s">
        <v>100</v>
      </c>
      <c r="CR510" t="s">
        <v>100</v>
      </c>
    </row>
    <row r="511" spans="1:96">
      <c r="A511" t="s">
        <v>259</v>
      </c>
      <c r="B511" t="s">
        <v>1874</v>
      </c>
      <c r="C511" t="s">
        <v>138</v>
      </c>
      <c r="D511" t="s">
        <v>1875</v>
      </c>
      <c r="E511" t="s">
        <v>1876</v>
      </c>
      <c r="F511" t="s">
        <v>100</v>
      </c>
      <c r="G511" t="s">
        <v>141</v>
      </c>
      <c r="H511" t="s">
        <v>142</v>
      </c>
      <c r="I511" t="s">
        <v>143</v>
      </c>
      <c r="J511" t="s">
        <v>144</v>
      </c>
      <c r="K511" t="s">
        <v>145</v>
      </c>
      <c r="L511" t="s">
        <v>106</v>
      </c>
      <c r="M511" t="s">
        <v>100</v>
      </c>
      <c r="N511" t="s">
        <v>100</v>
      </c>
      <c r="O511" t="s">
        <v>100</v>
      </c>
      <c r="P511" t="s">
        <v>146</v>
      </c>
      <c r="Q511" t="s">
        <v>147</v>
      </c>
      <c r="R511" t="s">
        <v>148</v>
      </c>
      <c r="S511" t="s">
        <v>100</v>
      </c>
      <c r="T511" t="s">
        <v>100</v>
      </c>
      <c r="U511" t="s">
        <v>112</v>
      </c>
      <c r="V511" t="s">
        <v>113</v>
      </c>
      <c r="W511" t="s">
        <v>113</v>
      </c>
      <c r="X511" t="s">
        <v>114</v>
      </c>
      <c r="Y511" t="s">
        <v>100</v>
      </c>
      <c r="Z511" t="s">
        <v>100</v>
      </c>
      <c r="AA511" t="s">
        <v>100</v>
      </c>
      <c r="AB511" t="s">
        <v>100</v>
      </c>
      <c r="AC511" t="s">
        <v>100</v>
      </c>
      <c r="AD511" t="s">
        <v>100</v>
      </c>
      <c r="AE511" t="s">
        <v>100</v>
      </c>
      <c r="AF511" t="s">
        <v>100</v>
      </c>
      <c r="AG511" t="s">
        <v>100</v>
      </c>
      <c r="AH511" t="s">
        <v>100</v>
      </c>
      <c r="AI511" t="s">
        <v>100</v>
      </c>
      <c r="AJ511" t="s">
        <v>100</v>
      </c>
      <c r="AK511" t="s">
        <v>100</v>
      </c>
      <c r="AL511" t="s">
        <v>100</v>
      </c>
      <c r="AM511" t="s">
        <v>100</v>
      </c>
      <c r="AN511" t="s">
        <v>100</v>
      </c>
      <c r="AO511" t="s">
        <v>100</v>
      </c>
      <c r="AP511" t="s">
        <v>100</v>
      </c>
      <c r="AQ511" t="s">
        <v>100</v>
      </c>
      <c r="AR511" t="s">
        <v>100</v>
      </c>
      <c r="AS511" t="s">
        <v>100</v>
      </c>
      <c r="AT511" t="s">
        <v>100</v>
      </c>
      <c r="AU511" t="s">
        <v>100</v>
      </c>
      <c r="AV511" t="s">
        <v>100</v>
      </c>
      <c r="AW511" t="s">
        <v>100</v>
      </c>
      <c r="AX511" t="s">
        <v>100</v>
      </c>
      <c r="AY511" t="s">
        <v>100</v>
      </c>
      <c r="AZ511" t="s">
        <v>100</v>
      </c>
      <c r="BA511" t="s">
        <v>100</v>
      </c>
      <c r="BB511" t="s">
        <v>100</v>
      </c>
      <c r="BC511" t="s">
        <v>100</v>
      </c>
      <c r="BD511" t="s">
        <v>100</v>
      </c>
      <c r="BE511" t="s">
        <v>100</v>
      </c>
      <c r="BF511" t="s">
        <v>100</v>
      </c>
      <c r="BG511" t="s">
        <v>100</v>
      </c>
      <c r="BH511" t="s">
        <v>100</v>
      </c>
      <c r="BI511" t="s">
        <v>100</v>
      </c>
      <c r="BJ511" t="s">
        <v>100</v>
      </c>
      <c r="BK511" t="s">
        <v>100</v>
      </c>
      <c r="BL511" t="s">
        <v>100</v>
      </c>
      <c r="BM511" t="s">
        <v>100</v>
      </c>
      <c r="BN511" t="s">
        <v>100</v>
      </c>
      <c r="BO511" t="s">
        <v>100</v>
      </c>
      <c r="BP511" t="s">
        <v>100</v>
      </c>
      <c r="BQ511" t="s">
        <v>100</v>
      </c>
      <c r="BR511" t="s">
        <v>100</v>
      </c>
      <c r="BS511" t="s">
        <v>100</v>
      </c>
      <c r="BT511" t="s">
        <v>100</v>
      </c>
      <c r="BU511" t="s">
        <v>100</v>
      </c>
      <c r="BV511" t="s">
        <v>100</v>
      </c>
      <c r="BW511" t="s">
        <v>100</v>
      </c>
      <c r="BX511" t="s">
        <v>100</v>
      </c>
      <c r="BY511" t="s">
        <v>100</v>
      </c>
      <c r="BZ511" t="s">
        <v>100</v>
      </c>
      <c r="CA511" t="s">
        <v>100</v>
      </c>
      <c r="CB511" t="s">
        <v>100</v>
      </c>
      <c r="CC511" t="s">
        <v>100</v>
      </c>
      <c r="CD511" t="s">
        <v>100</v>
      </c>
      <c r="CE511" t="s">
        <v>100</v>
      </c>
      <c r="CF511" t="s">
        <v>100</v>
      </c>
      <c r="CG511" t="s">
        <v>100</v>
      </c>
      <c r="CH511" t="s">
        <v>100</v>
      </c>
      <c r="CI511" t="s">
        <v>100</v>
      </c>
      <c r="CJ511" t="s">
        <v>115</v>
      </c>
      <c r="CK511" t="s">
        <v>100</v>
      </c>
      <c r="CL511" t="s">
        <v>100</v>
      </c>
      <c r="CM511" t="s">
        <v>100</v>
      </c>
      <c r="CN511" t="s">
        <v>151</v>
      </c>
      <c r="CO511" t="s">
        <v>100</v>
      </c>
      <c r="CP511" t="s">
        <v>100</v>
      </c>
      <c r="CQ511" t="s">
        <v>152</v>
      </c>
      <c r="CR511" t="s">
        <v>153</v>
      </c>
    </row>
    <row r="512" spans="1:96">
      <c r="A512" t="s">
        <v>1877</v>
      </c>
      <c r="B512" t="s">
        <v>1878</v>
      </c>
      <c r="C512" t="s">
        <v>138</v>
      </c>
      <c r="D512" t="s">
        <v>1879</v>
      </c>
      <c r="E512" t="s">
        <v>100</v>
      </c>
      <c r="F512" t="s">
        <v>100</v>
      </c>
      <c r="G512" t="s">
        <v>141</v>
      </c>
      <c r="H512" t="s">
        <v>142</v>
      </c>
      <c r="I512" t="s">
        <v>143</v>
      </c>
      <c r="J512" t="s">
        <v>144</v>
      </c>
      <c r="K512" t="s">
        <v>145</v>
      </c>
      <c r="L512" t="s">
        <v>106</v>
      </c>
      <c r="M512" t="s">
        <v>100</v>
      </c>
      <c r="N512" t="s">
        <v>100</v>
      </c>
      <c r="O512" t="s">
        <v>100</v>
      </c>
      <c r="P512" t="s">
        <v>146</v>
      </c>
      <c r="Q512" t="s">
        <v>147</v>
      </c>
      <c r="R512" t="s">
        <v>148</v>
      </c>
      <c r="S512" t="s">
        <v>100</v>
      </c>
      <c r="T512" t="s">
        <v>100</v>
      </c>
      <c r="U512" t="s">
        <v>112</v>
      </c>
      <c r="V512" t="s">
        <v>113</v>
      </c>
      <c r="W512" t="s">
        <v>113</v>
      </c>
      <c r="X512" t="s">
        <v>114</v>
      </c>
      <c r="Y512" t="s">
        <v>100</v>
      </c>
      <c r="Z512" t="s">
        <v>100</v>
      </c>
      <c r="AA512" t="s">
        <v>100</v>
      </c>
      <c r="AB512" t="s">
        <v>100</v>
      </c>
      <c r="AC512" t="s">
        <v>100</v>
      </c>
      <c r="AD512" t="s">
        <v>100</v>
      </c>
      <c r="AE512" t="s">
        <v>115</v>
      </c>
      <c r="AF512" t="s">
        <v>100</v>
      </c>
      <c r="AG512" t="s">
        <v>100</v>
      </c>
      <c r="AH512" t="s">
        <v>100</v>
      </c>
      <c r="AI512" t="s">
        <v>100</v>
      </c>
      <c r="AJ512" t="s">
        <v>100</v>
      </c>
      <c r="AK512" t="s">
        <v>100</v>
      </c>
      <c r="AL512" t="s">
        <v>100</v>
      </c>
      <c r="AM512" t="s">
        <v>100</v>
      </c>
      <c r="AN512" t="s">
        <v>100</v>
      </c>
      <c r="AO512" t="s">
        <v>100</v>
      </c>
      <c r="AP512" t="s">
        <v>100</v>
      </c>
      <c r="AQ512" t="s">
        <v>100</v>
      </c>
      <c r="AR512" t="s">
        <v>100</v>
      </c>
      <c r="AS512" t="s">
        <v>100</v>
      </c>
      <c r="AT512" t="s">
        <v>100</v>
      </c>
      <c r="AU512" t="s">
        <v>100</v>
      </c>
      <c r="AV512" t="s">
        <v>100</v>
      </c>
      <c r="AW512" t="s">
        <v>100</v>
      </c>
      <c r="AX512" t="s">
        <v>100</v>
      </c>
      <c r="AY512" t="s">
        <v>100</v>
      </c>
      <c r="AZ512" t="s">
        <v>115</v>
      </c>
      <c r="BA512" t="s">
        <v>100</v>
      </c>
      <c r="BB512" t="s">
        <v>100</v>
      </c>
      <c r="BC512" t="s">
        <v>100</v>
      </c>
      <c r="BD512" t="s">
        <v>100</v>
      </c>
      <c r="BE512" t="s">
        <v>100</v>
      </c>
      <c r="BF512" t="s">
        <v>100</v>
      </c>
      <c r="BG512" t="s">
        <v>100</v>
      </c>
      <c r="BH512" t="s">
        <v>100</v>
      </c>
      <c r="BI512" t="s">
        <v>100</v>
      </c>
      <c r="BJ512" t="s">
        <v>100</v>
      </c>
      <c r="BK512" t="s">
        <v>100</v>
      </c>
      <c r="BL512" t="s">
        <v>100</v>
      </c>
      <c r="BM512" t="s">
        <v>100</v>
      </c>
      <c r="BN512" t="s">
        <v>100</v>
      </c>
      <c r="BO512" t="s">
        <v>115</v>
      </c>
      <c r="BP512" t="s">
        <v>100</v>
      </c>
      <c r="BQ512" t="s">
        <v>100</v>
      </c>
      <c r="BR512" t="s">
        <v>100</v>
      </c>
      <c r="BS512" t="s">
        <v>100</v>
      </c>
      <c r="BT512" t="s">
        <v>100</v>
      </c>
      <c r="BU512" t="s">
        <v>100</v>
      </c>
      <c r="BV512" t="s">
        <v>100</v>
      </c>
      <c r="BW512" t="s">
        <v>100</v>
      </c>
      <c r="BX512" t="s">
        <v>100</v>
      </c>
      <c r="BY512" t="s">
        <v>100</v>
      </c>
      <c r="BZ512" t="s">
        <v>100</v>
      </c>
      <c r="CA512" t="s">
        <v>100</v>
      </c>
      <c r="CB512" t="s">
        <v>100</v>
      </c>
      <c r="CC512" t="s">
        <v>100</v>
      </c>
      <c r="CD512" t="s">
        <v>100</v>
      </c>
      <c r="CE512" t="s">
        <v>100</v>
      </c>
      <c r="CF512" t="s">
        <v>100</v>
      </c>
      <c r="CG512" t="s">
        <v>100</v>
      </c>
      <c r="CH512" t="s">
        <v>100</v>
      </c>
      <c r="CI512" t="s">
        <v>100</v>
      </c>
      <c r="CJ512" t="s">
        <v>115</v>
      </c>
      <c r="CK512" t="s">
        <v>100</v>
      </c>
      <c r="CL512" t="s">
        <v>100</v>
      </c>
      <c r="CM512" t="s">
        <v>100</v>
      </c>
      <c r="CN512" t="s">
        <v>151</v>
      </c>
      <c r="CO512" t="s">
        <v>100</v>
      </c>
      <c r="CP512" t="s">
        <v>100</v>
      </c>
      <c r="CQ512" t="s">
        <v>152</v>
      </c>
      <c r="CR512" t="s">
        <v>153</v>
      </c>
    </row>
    <row r="513" spans="1:96">
      <c r="A513" t="s">
        <v>1880</v>
      </c>
      <c r="B513" t="s">
        <v>1881</v>
      </c>
      <c r="C513" t="s">
        <v>330</v>
      </c>
      <c r="D513" t="s">
        <v>1882</v>
      </c>
      <c r="E513" t="s">
        <v>1883</v>
      </c>
      <c r="F513" t="s">
        <v>100</v>
      </c>
      <c r="G513" t="s">
        <v>141</v>
      </c>
      <c r="H513" t="s">
        <v>142</v>
      </c>
      <c r="I513" t="s">
        <v>143</v>
      </c>
      <c r="J513" t="s">
        <v>144</v>
      </c>
      <c r="K513" t="s">
        <v>145</v>
      </c>
      <c r="L513" t="s">
        <v>106</v>
      </c>
      <c r="M513" t="s">
        <v>100</v>
      </c>
      <c r="N513" t="s">
        <v>100</v>
      </c>
      <c r="O513" t="s">
        <v>100</v>
      </c>
      <c r="P513" t="s">
        <v>146</v>
      </c>
      <c r="Q513" t="s">
        <v>147</v>
      </c>
      <c r="R513" t="s">
        <v>148</v>
      </c>
      <c r="S513" t="s">
        <v>100</v>
      </c>
      <c r="T513" t="s">
        <v>100</v>
      </c>
      <c r="U513" t="s">
        <v>112</v>
      </c>
      <c r="V513" t="s">
        <v>134</v>
      </c>
      <c r="W513" t="s">
        <v>134</v>
      </c>
      <c r="X513" t="s">
        <v>135</v>
      </c>
      <c r="Y513" t="s">
        <v>115</v>
      </c>
      <c r="Z513" t="s">
        <v>100</v>
      </c>
      <c r="AA513" t="s">
        <v>100</v>
      </c>
      <c r="AB513" t="s">
        <v>100</v>
      </c>
      <c r="AC513" t="s">
        <v>100</v>
      </c>
      <c r="AD513" t="s">
        <v>100</v>
      </c>
      <c r="AE513" t="s">
        <v>115</v>
      </c>
      <c r="AF513" t="s">
        <v>100</v>
      </c>
      <c r="AG513" t="s">
        <v>100</v>
      </c>
      <c r="AH513" t="s">
        <v>100</v>
      </c>
      <c r="AI513" t="s">
        <v>100</v>
      </c>
      <c r="AJ513" t="s">
        <v>100</v>
      </c>
      <c r="AK513" t="s">
        <v>100</v>
      </c>
      <c r="AL513" t="s">
        <v>100</v>
      </c>
      <c r="AM513" t="s">
        <v>100</v>
      </c>
      <c r="AN513" t="s">
        <v>115</v>
      </c>
      <c r="AO513" t="s">
        <v>100</v>
      </c>
      <c r="AP513" t="s">
        <v>100</v>
      </c>
      <c r="AQ513" t="s">
        <v>100</v>
      </c>
      <c r="AR513" t="s">
        <v>100</v>
      </c>
      <c r="AS513" t="s">
        <v>100</v>
      </c>
      <c r="AT513" t="s">
        <v>100</v>
      </c>
      <c r="AU513" t="s">
        <v>100</v>
      </c>
      <c r="AV513" t="s">
        <v>100</v>
      </c>
      <c r="AW513" t="s">
        <v>100</v>
      </c>
      <c r="AX513" t="s">
        <v>100</v>
      </c>
      <c r="AY513" t="s">
        <v>100</v>
      </c>
      <c r="AZ513" t="s">
        <v>100</v>
      </c>
      <c r="BA513" t="s">
        <v>100</v>
      </c>
      <c r="BB513" t="s">
        <v>100</v>
      </c>
      <c r="BC513" t="s">
        <v>100</v>
      </c>
      <c r="BD513" t="s">
        <v>100</v>
      </c>
      <c r="BE513" t="s">
        <v>100</v>
      </c>
      <c r="BF513" t="s">
        <v>100</v>
      </c>
      <c r="BG513" t="s">
        <v>100</v>
      </c>
      <c r="BH513" t="s">
        <v>100</v>
      </c>
      <c r="BI513" t="s">
        <v>100</v>
      </c>
      <c r="BJ513" t="s">
        <v>100</v>
      </c>
      <c r="BK513" t="s">
        <v>100</v>
      </c>
      <c r="BL513" t="s">
        <v>100</v>
      </c>
      <c r="BM513" t="s">
        <v>100</v>
      </c>
      <c r="BN513" t="s">
        <v>100</v>
      </c>
      <c r="BO513" t="s">
        <v>100</v>
      </c>
      <c r="BP513" t="s">
        <v>100</v>
      </c>
      <c r="BQ513" t="s">
        <v>100</v>
      </c>
      <c r="BR513" t="s">
        <v>100</v>
      </c>
      <c r="BS513" t="s">
        <v>100</v>
      </c>
      <c r="BT513" t="s">
        <v>100</v>
      </c>
      <c r="BU513" t="s">
        <v>100</v>
      </c>
      <c r="BV513" t="s">
        <v>100</v>
      </c>
      <c r="BW513" t="s">
        <v>100</v>
      </c>
      <c r="BX513" t="s">
        <v>100</v>
      </c>
      <c r="BY513" t="s">
        <v>100</v>
      </c>
      <c r="BZ513" t="s">
        <v>100</v>
      </c>
      <c r="CA513" t="s">
        <v>100</v>
      </c>
      <c r="CB513" t="s">
        <v>100</v>
      </c>
      <c r="CC513" t="s">
        <v>100</v>
      </c>
      <c r="CD513" t="s">
        <v>100</v>
      </c>
      <c r="CE513" t="s">
        <v>100</v>
      </c>
      <c r="CF513" t="s">
        <v>100</v>
      </c>
      <c r="CG513" t="s">
        <v>100</v>
      </c>
      <c r="CH513" t="s">
        <v>100</v>
      </c>
      <c r="CI513" t="s">
        <v>100</v>
      </c>
      <c r="CJ513" t="s">
        <v>115</v>
      </c>
      <c r="CK513" t="s">
        <v>100</v>
      </c>
      <c r="CL513" t="s">
        <v>100</v>
      </c>
      <c r="CM513" t="s">
        <v>100</v>
      </c>
      <c r="CN513" t="s">
        <v>151</v>
      </c>
      <c r="CO513" t="s">
        <v>117</v>
      </c>
      <c r="CP513" t="s">
        <v>117</v>
      </c>
      <c r="CQ513" t="s">
        <v>100</v>
      </c>
      <c r="CR513" t="s">
        <v>100</v>
      </c>
    </row>
    <row r="514" spans="1:96">
      <c r="A514" t="s">
        <v>1884</v>
      </c>
      <c r="B514" t="s">
        <v>1885</v>
      </c>
      <c r="C514" t="s">
        <v>138</v>
      </c>
      <c r="D514" t="s">
        <v>1886</v>
      </c>
      <c r="E514" t="s">
        <v>100</v>
      </c>
      <c r="F514" t="s">
        <v>100</v>
      </c>
      <c r="G514" t="s">
        <v>141</v>
      </c>
      <c r="H514" t="s">
        <v>142</v>
      </c>
      <c r="I514" t="s">
        <v>143</v>
      </c>
      <c r="J514" t="s">
        <v>419</v>
      </c>
      <c r="K514" t="s">
        <v>145</v>
      </c>
      <c r="L514" t="s">
        <v>106</v>
      </c>
      <c r="M514" t="s">
        <v>100</v>
      </c>
      <c r="N514" t="s">
        <v>100</v>
      </c>
      <c r="O514" t="s">
        <v>100</v>
      </c>
      <c r="P514" t="s">
        <v>146</v>
      </c>
      <c r="Q514" t="s">
        <v>147</v>
      </c>
      <c r="R514" t="s">
        <v>148</v>
      </c>
      <c r="S514" t="s">
        <v>100</v>
      </c>
      <c r="T514" t="s">
        <v>100</v>
      </c>
      <c r="U514" t="s">
        <v>112</v>
      </c>
      <c r="V514" t="s">
        <v>113</v>
      </c>
      <c r="W514" t="s">
        <v>113</v>
      </c>
      <c r="X514" t="s">
        <v>114</v>
      </c>
      <c r="Y514" t="s">
        <v>100</v>
      </c>
      <c r="Z514" t="s">
        <v>100</v>
      </c>
      <c r="AA514" t="s">
        <v>100</v>
      </c>
      <c r="AB514" t="s">
        <v>100</v>
      </c>
      <c r="AC514" t="s">
        <v>100</v>
      </c>
      <c r="AD514" t="s">
        <v>100</v>
      </c>
      <c r="AE514" t="s">
        <v>115</v>
      </c>
      <c r="AF514" t="s">
        <v>100</v>
      </c>
      <c r="AG514" t="s">
        <v>100</v>
      </c>
      <c r="AH514" t="s">
        <v>100</v>
      </c>
      <c r="AI514" t="s">
        <v>100</v>
      </c>
      <c r="AJ514" t="s">
        <v>100</v>
      </c>
      <c r="AK514" t="s">
        <v>100</v>
      </c>
      <c r="AL514" t="s">
        <v>100</v>
      </c>
      <c r="AM514" t="s">
        <v>100</v>
      </c>
      <c r="AN514" t="s">
        <v>100</v>
      </c>
      <c r="AO514" t="s">
        <v>100</v>
      </c>
      <c r="AP514" t="s">
        <v>100</v>
      </c>
      <c r="AQ514" t="s">
        <v>100</v>
      </c>
      <c r="AR514" t="s">
        <v>100</v>
      </c>
      <c r="AS514" t="s">
        <v>100</v>
      </c>
      <c r="AT514" t="s">
        <v>100</v>
      </c>
      <c r="AU514" t="s">
        <v>100</v>
      </c>
      <c r="AV514" t="s">
        <v>100</v>
      </c>
      <c r="AW514" t="s">
        <v>100</v>
      </c>
      <c r="AX514" t="s">
        <v>100</v>
      </c>
      <c r="AY514" t="s">
        <v>100</v>
      </c>
      <c r="AZ514" t="s">
        <v>100</v>
      </c>
      <c r="BA514" t="s">
        <v>100</v>
      </c>
      <c r="BB514" t="s">
        <v>100</v>
      </c>
      <c r="BC514" t="s">
        <v>100</v>
      </c>
      <c r="BD514" t="s">
        <v>100</v>
      </c>
      <c r="BE514" t="s">
        <v>100</v>
      </c>
      <c r="BF514" t="s">
        <v>100</v>
      </c>
      <c r="BG514" t="s">
        <v>100</v>
      </c>
      <c r="BH514" t="s">
        <v>100</v>
      </c>
      <c r="BI514" t="s">
        <v>100</v>
      </c>
      <c r="BJ514" t="s">
        <v>100</v>
      </c>
      <c r="BK514" t="s">
        <v>100</v>
      </c>
      <c r="BL514" t="s">
        <v>100</v>
      </c>
      <c r="BM514" t="s">
        <v>100</v>
      </c>
      <c r="BN514" t="s">
        <v>100</v>
      </c>
      <c r="BO514" t="s">
        <v>100</v>
      </c>
      <c r="BP514" t="s">
        <v>100</v>
      </c>
      <c r="BQ514" t="s">
        <v>100</v>
      </c>
      <c r="BR514" t="s">
        <v>100</v>
      </c>
      <c r="BS514" t="s">
        <v>100</v>
      </c>
      <c r="BT514" t="s">
        <v>100</v>
      </c>
      <c r="BU514" t="s">
        <v>100</v>
      </c>
      <c r="BV514" t="s">
        <v>100</v>
      </c>
      <c r="BW514" t="s">
        <v>100</v>
      </c>
      <c r="BX514" t="s">
        <v>100</v>
      </c>
      <c r="BY514" t="s">
        <v>100</v>
      </c>
      <c r="BZ514" t="s">
        <v>100</v>
      </c>
      <c r="CA514" t="s">
        <v>100</v>
      </c>
      <c r="CB514" t="s">
        <v>100</v>
      </c>
      <c r="CC514" t="s">
        <v>100</v>
      </c>
      <c r="CD514" t="s">
        <v>100</v>
      </c>
      <c r="CE514" t="s">
        <v>100</v>
      </c>
      <c r="CF514" t="s">
        <v>100</v>
      </c>
      <c r="CG514" t="s">
        <v>100</v>
      </c>
      <c r="CH514" t="s">
        <v>100</v>
      </c>
      <c r="CI514" t="s">
        <v>100</v>
      </c>
      <c r="CJ514" t="s">
        <v>115</v>
      </c>
      <c r="CK514" t="s">
        <v>100</v>
      </c>
      <c r="CL514" t="s">
        <v>100</v>
      </c>
      <c r="CM514" t="s">
        <v>100</v>
      </c>
      <c r="CN514" t="s">
        <v>151</v>
      </c>
      <c r="CO514" t="s">
        <v>100</v>
      </c>
      <c r="CP514" t="s">
        <v>100</v>
      </c>
      <c r="CQ514" t="s">
        <v>152</v>
      </c>
      <c r="CR514" t="s">
        <v>153</v>
      </c>
    </row>
    <row r="515" spans="1:96">
      <c r="A515" t="s">
        <v>1887</v>
      </c>
      <c r="B515" t="s">
        <v>1888</v>
      </c>
      <c r="C515" t="s">
        <v>98</v>
      </c>
      <c r="D515" t="s">
        <v>1888</v>
      </c>
      <c r="E515" t="s">
        <v>100</v>
      </c>
      <c r="F515" t="s">
        <v>100</v>
      </c>
      <c r="G515" t="s">
        <v>101</v>
      </c>
      <c r="H515" t="s">
        <v>102</v>
      </c>
      <c r="I515" t="s">
        <v>103</v>
      </c>
      <c r="J515" t="s">
        <v>1889</v>
      </c>
      <c r="K515" t="s">
        <v>197</v>
      </c>
      <c r="L515" t="s">
        <v>106</v>
      </c>
      <c r="M515" t="s">
        <v>100</v>
      </c>
      <c r="N515" t="s">
        <v>100</v>
      </c>
      <c r="O515" t="s">
        <v>100</v>
      </c>
      <c r="P515" t="s">
        <v>107</v>
      </c>
      <c r="Q515" t="s">
        <v>108</v>
      </c>
      <c r="R515" t="s">
        <v>198</v>
      </c>
      <c r="S515" t="s">
        <v>110</v>
      </c>
      <c r="T515" t="s">
        <v>111</v>
      </c>
      <c r="U515" t="s">
        <v>112</v>
      </c>
      <c r="V515" t="s">
        <v>134</v>
      </c>
      <c r="W515" t="s">
        <v>134</v>
      </c>
      <c r="X515" t="s">
        <v>135</v>
      </c>
      <c r="Y515" t="s">
        <v>115</v>
      </c>
      <c r="Z515" t="s">
        <v>100</v>
      </c>
      <c r="AA515" t="s">
        <v>100</v>
      </c>
      <c r="AB515" t="s">
        <v>100</v>
      </c>
      <c r="AC515" t="s">
        <v>100</v>
      </c>
      <c r="AD515" t="s">
        <v>100</v>
      </c>
      <c r="AE515" t="s">
        <v>115</v>
      </c>
      <c r="AF515" t="s">
        <v>100</v>
      </c>
      <c r="AG515" t="s">
        <v>100</v>
      </c>
      <c r="AH515" t="s">
        <v>100</v>
      </c>
      <c r="AI515" t="s">
        <v>100</v>
      </c>
      <c r="AJ515" t="s">
        <v>100</v>
      </c>
      <c r="AK515" t="s">
        <v>100</v>
      </c>
      <c r="AL515" t="s">
        <v>100</v>
      </c>
      <c r="AM515" t="s">
        <v>100</v>
      </c>
      <c r="AN515" t="s">
        <v>100</v>
      </c>
      <c r="AO515" t="s">
        <v>100</v>
      </c>
      <c r="AP515" t="s">
        <v>100</v>
      </c>
      <c r="AQ515" t="s">
        <v>100</v>
      </c>
      <c r="AR515" t="s">
        <v>100</v>
      </c>
      <c r="AS515" t="s">
        <v>100</v>
      </c>
      <c r="AT515" t="s">
        <v>100</v>
      </c>
      <c r="AU515" t="s">
        <v>100</v>
      </c>
      <c r="AV515" t="s">
        <v>100</v>
      </c>
      <c r="AW515" t="s">
        <v>100</v>
      </c>
      <c r="AX515" t="s">
        <v>100</v>
      </c>
      <c r="AY515" t="s">
        <v>100</v>
      </c>
      <c r="AZ515" t="s">
        <v>100</v>
      </c>
      <c r="BA515" t="s">
        <v>100</v>
      </c>
      <c r="BB515" t="s">
        <v>100</v>
      </c>
      <c r="BC515" t="s">
        <v>100</v>
      </c>
      <c r="BD515" t="s">
        <v>100</v>
      </c>
      <c r="BE515" t="s">
        <v>100</v>
      </c>
      <c r="BF515" t="s">
        <v>100</v>
      </c>
      <c r="BG515" t="s">
        <v>100</v>
      </c>
      <c r="BH515" t="s">
        <v>100</v>
      </c>
      <c r="BI515" t="s">
        <v>100</v>
      </c>
      <c r="BJ515" t="s">
        <v>100</v>
      </c>
      <c r="BK515" t="s">
        <v>100</v>
      </c>
      <c r="BL515" t="s">
        <v>100</v>
      </c>
      <c r="BM515" t="s">
        <v>100</v>
      </c>
      <c r="BN515" t="s">
        <v>100</v>
      </c>
      <c r="BO515" t="s">
        <v>100</v>
      </c>
      <c r="BP515" t="s">
        <v>100</v>
      </c>
      <c r="BQ515" t="s">
        <v>100</v>
      </c>
      <c r="BR515" t="s">
        <v>100</v>
      </c>
      <c r="BS515" t="s">
        <v>100</v>
      </c>
      <c r="BT515" t="s">
        <v>100</v>
      </c>
      <c r="BU515" t="s">
        <v>100</v>
      </c>
      <c r="BV515" t="s">
        <v>100</v>
      </c>
      <c r="BW515" t="s">
        <v>100</v>
      </c>
      <c r="BX515" t="s">
        <v>100</v>
      </c>
      <c r="BY515" t="s">
        <v>100</v>
      </c>
      <c r="BZ515" t="s">
        <v>100</v>
      </c>
      <c r="CA515" t="s">
        <v>100</v>
      </c>
      <c r="CB515" t="s">
        <v>100</v>
      </c>
      <c r="CC515" t="s">
        <v>100</v>
      </c>
      <c r="CD515" t="s">
        <v>100</v>
      </c>
      <c r="CE515" t="s">
        <v>100</v>
      </c>
      <c r="CF515" t="s">
        <v>100</v>
      </c>
      <c r="CG515" t="s">
        <v>100</v>
      </c>
      <c r="CH515" t="s">
        <v>100</v>
      </c>
      <c r="CI515" t="s">
        <v>100</v>
      </c>
      <c r="CJ515" t="s">
        <v>115</v>
      </c>
      <c r="CK515" t="s">
        <v>100</v>
      </c>
      <c r="CL515" t="s">
        <v>100</v>
      </c>
      <c r="CM515" t="s">
        <v>100</v>
      </c>
      <c r="CN515" t="s">
        <v>116</v>
      </c>
      <c r="CO515" t="s">
        <v>117</v>
      </c>
      <c r="CP515" t="s">
        <v>117</v>
      </c>
      <c r="CQ515" t="s">
        <v>100</v>
      </c>
      <c r="CR515" t="s">
        <v>100</v>
      </c>
    </row>
    <row r="516" spans="1:96">
      <c r="A516" t="s">
        <v>1890</v>
      </c>
      <c r="B516" t="s">
        <v>1891</v>
      </c>
      <c r="C516" t="s">
        <v>98</v>
      </c>
      <c r="D516" t="s">
        <v>1891</v>
      </c>
      <c r="E516" t="s">
        <v>100</v>
      </c>
      <c r="F516" t="s">
        <v>100</v>
      </c>
      <c r="G516" t="s">
        <v>101</v>
      </c>
      <c r="H516" t="s">
        <v>102</v>
      </c>
      <c r="I516" t="s">
        <v>103</v>
      </c>
      <c r="J516" t="s">
        <v>1889</v>
      </c>
      <c r="K516" t="s">
        <v>197</v>
      </c>
      <c r="L516" t="s">
        <v>106</v>
      </c>
      <c r="M516" t="s">
        <v>100</v>
      </c>
      <c r="N516" t="s">
        <v>100</v>
      </c>
      <c r="O516" t="s">
        <v>100</v>
      </c>
      <c r="P516" t="s">
        <v>107</v>
      </c>
      <c r="Q516" t="s">
        <v>108</v>
      </c>
      <c r="R516" t="s">
        <v>198</v>
      </c>
      <c r="S516" t="s">
        <v>110</v>
      </c>
      <c r="T516" t="s">
        <v>111</v>
      </c>
      <c r="U516" t="s">
        <v>112</v>
      </c>
      <c r="V516" t="s">
        <v>134</v>
      </c>
      <c r="W516" t="s">
        <v>134</v>
      </c>
      <c r="X516" t="s">
        <v>135</v>
      </c>
      <c r="Y516" t="s">
        <v>115</v>
      </c>
      <c r="Z516" t="s">
        <v>100</v>
      </c>
      <c r="AA516" t="s">
        <v>100</v>
      </c>
      <c r="AB516" t="s">
        <v>100</v>
      </c>
      <c r="AC516" t="s">
        <v>100</v>
      </c>
      <c r="AD516" t="s">
        <v>100</v>
      </c>
      <c r="AE516" t="s">
        <v>115</v>
      </c>
      <c r="AF516" t="s">
        <v>100</v>
      </c>
      <c r="AG516" t="s">
        <v>100</v>
      </c>
      <c r="AH516" t="s">
        <v>100</v>
      </c>
      <c r="AI516" t="s">
        <v>100</v>
      </c>
      <c r="AJ516" t="s">
        <v>100</v>
      </c>
      <c r="AK516" t="s">
        <v>100</v>
      </c>
      <c r="AL516" t="s">
        <v>100</v>
      </c>
      <c r="AM516" t="s">
        <v>100</v>
      </c>
      <c r="AN516" t="s">
        <v>100</v>
      </c>
      <c r="AO516" t="s">
        <v>100</v>
      </c>
      <c r="AP516" t="s">
        <v>100</v>
      </c>
      <c r="AQ516" t="s">
        <v>100</v>
      </c>
      <c r="AR516" t="s">
        <v>100</v>
      </c>
      <c r="AS516" t="s">
        <v>100</v>
      </c>
      <c r="AT516" t="s">
        <v>100</v>
      </c>
      <c r="AU516" t="s">
        <v>100</v>
      </c>
      <c r="AV516" t="s">
        <v>100</v>
      </c>
      <c r="AW516" t="s">
        <v>100</v>
      </c>
      <c r="AX516" t="s">
        <v>100</v>
      </c>
      <c r="AY516" t="s">
        <v>100</v>
      </c>
      <c r="AZ516" t="s">
        <v>100</v>
      </c>
      <c r="BA516" t="s">
        <v>100</v>
      </c>
      <c r="BB516" t="s">
        <v>100</v>
      </c>
      <c r="BC516" t="s">
        <v>100</v>
      </c>
      <c r="BD516" t="s">
        <v>100</v>
      </c>
      <c r="BE516" t="s">
        <v>100</v>
      </c>
      <c r="BF516" t="s">
        <v>100</v>
      </c>
      <c r="BG516" t="s">
        <v>100</v>
      </c>
      <c r="BH516" t="s">
        <v>100</v>
      </c>
      <c r="BI516" t="s">
        <v>100</v>
      </c>
      <c r="BJ516" t="s">
        <v>100</v>
      </c>
      <c r="BK516" t="s">
        <v>100</v>
      </c>
      <c r="BL516" t="s">
        <v>100</v>
      </c>
      <c r="BM516" t="s">
        <v>100</v>
      </c>
      <c r="BN516" t="s">
        <v>100</v>
      </c>
      <c r="BO516" t="s">
        <v>100</v>
      </c>
      <c r="BP516" t="s">
        <v>100</v>
      </c>
      <c r="BQ516" t="s">
        <v>100</v>
      </c>
      <c r="BR516" t="s">
        <v>100</v>
      </c>
      <c r="BS516" t="s">
        <v>100</v>
      </c>
      <c r="BT516" t="s">
        <v>100</v>
      </c>
      <c r="BU516" t="s">
        <v>100</v>
      </c>
      <c r="BV516" t="s">
        <v>100</v>
      </c>
      <c r="BW516" t="s">
        <v>100</v>
      </c>
      <c r="BX516" t="s">
        <v>100</v>
      </c>
      <c r="BY516" t="s">
        <v>100</v>
      </c>
      <c r="BZ516" t="s">
        <v>100</v>
      </c>
      <c r="CA516" t="s">
        <v>100</v>
      </c>
      <c r="CB516" t="s">
        <v>100</v>
      </c>
      <c r="CC516" t="s">
        <v>100</v>
      </c>
      <c r="CD516" t="s">
        <v>100</v>
      </c>
      <c r="CE516" t="s">
        <v>100</v>
      </c>
      <c r="CF516" t="s">
        <v>100</v>
      </c>
      <c r="CG516" t="s">
        <v>100</v>
      </c>
      <c r="CH516" t="s">
        <v>100</v>
      </c>
      <c r="CI516" t="s">
        <v>100</v>
      </c>
      <c r="CJ516" t="s">
        <v>115</v>
      </c>
      <c r="CK516" t="s">
        <v>100</v>
      </c>
      <c r="CL516" t="s">
        <v>100</v>
      </c>
      <c r="CM516" t="s">
        <v>100</v>
      </c>
      <c r="CN516" t="s">
        <v>116</v>
      </c>
      <c r="CO516" t="s">
        <v>117</v>
      </c>
      <c r="CP516" t="s">
        <v>117</v>
      </c>
      <c r="CQ516" t="s">
        <v>100</v>
      </c>
      <c r="CR516" t="s">
        <v>100</v>
      </c>
    </row>
    <row r="517" spans="1:96">
      <c r="A517" t="s">
        <v>1892</v>
      </c>
      <c r="B517" t="s">
        <v>1893</v>
      </c>
      <c r="C517" t="s">
        <v>98</v>
      </c>
      <c r="D517" t="s">
        <v>1893</v>
      </c>
      <c r="E517" t="s">
        <v>100</v>
      </c>
      <c r="F517" t="s">
        <v>100</v>
      </c>
      <c r="G517" t="s">
        <v>101</v>
      </c>
      <c r="H517" t="s">
        <v>102</v>
      </c>
      <c r="I517" t="s">
        <v>103</v>
      </c>
      <c r="J517" t="s">
        <v>1889</v>
      </c>
      <c r="K517" t="s">
        <v>197</v>
      </c>
      <c r="L517" t="s">
        <v>106</v>
      </c>
      <c r="M517" t="s">
        <v>100</v>
      </c>
      <c r="N517" t="s">
        <v>100</v>
      </c>
      <c r="O517" t="s">
        <v>100</v>
      </c>
      <c r="P517" t="s">
        <v>107</v>
      </c>
      <c r="Q517" t="s">
        <v>108</v>
      </c>
      <c r="R517" t="s">
        <v>198</v>
      </c>
      <c r="S517" t="s">
        <v>110</v>
      </c>
      <c r="T517" t="s">
        <v>111</v>
      </c>
      <c r="U517" t="s">
        <v>112</v>
      </c>
      <c r="V517" t="s">
        <v>134</v>
      </c>
      <c r="W517" t="s">
        <v>134</v>
      </c>
      <c r="X517" t="s">
        <v>135</v>
      </c>
      <c r="Y517" t="s">
        <v>115</v>
      </c>
      <c r="Z517" t="s">
        <v>100</v>
      </c>
      <c r="AA517" t="s">
        <v>100</v>
      </c>
      <c r="AB517" t="s">
        <v>100</v>
      </c>
      <c r="AC517" t="s">
        <v>100</v>
      </c>
      <c r="AD517" t="s">
        <v>100</v>
      </c>
      <c r="AE517" t="s">
        <v>115</v>
      </c>
      <c r="AF517" t="s">
        <v>100</v>
      </c>
      <c r="AG517" t="s">
        <v>100</v>
      </c>
      <c r="AH517" t="s">
        <v>100</v>
      </c>
      <c r="AI517" t="s">
        <v>100</v>
      </c>
      <c r="AJ517" t="s">
        <v>100</v>
      </c>
      <c r="AK517" t="s">
        <v>100</v>
      </c>
      <c r="AL517" t="s">
        <v>100</v>
      </c>
      <c r="AM517" t="s">
        <v>100</v>
      </c>
      <c r="AN517" t="s">
        <v>100</v>
      </c>
      <c r="AO517" t="s">
        <v>100</v>
      </c>
      <c r="AP517" t="s">
        <v>100</v>
      </c>
      <c r="AQ517" t="s">
        <v>100</v>
      </c>
      <c r="AR517" t="s">
        <v>100</v>
      </c>
      <c r="AS517" t="s">
        <v>100</v>
      </c>
      <c r="AT517" t="s">
        <v>100</v>
      </c>
      <c r="AU517" t="s">
        <v>100</v>
      </c>
      <c r="AV517" t="s">
        <v>100</v>
      </c>
      <c r="AW517" t="s">
        <v>100</v>
      </c>
      <c r="AX517" t="s">
        <v>100</v>
      </c>
      <c r="AY517" t="s">
        <v>100</v>
      </c>
      <c r="AZ517" t="s">
        <v>100</v>
      </c>
      <c r="BA517" t="s">
        <v>100</v>
      </c>
      <c r="BB517" t="s">
        <v>100</v>
      </c>
      <c r="BC517" t="s">
        <v>100</v>
      </c>
      <c r="BD517" t="s">
        <v>100</v>
      </c>
      <c r="BE517" t="s">
        <v>100</v>
      </c>
      <c r="BF517" t="s">
        <v>100</v>
      </c>
      <c r="BG517" t="s">
        <v>100</v>
      </c>
      <c r="BH517" t="s">
        <v>100</v>
      </c>
      <c r="BI517" t="s">
        <v>100</v>
      </c>
      <c r="BJ517" t="s">
        <v>100</v>
      </c>
      <c r="BK517" t="s">
        <v>100</v>
      </c>
      <c r="BL517" t="s">
        <v>100</v>
      </c>
      <c r="BM517" t="s">
        <v>100</v>
      </c>
      <c r="BN517" t="s">
        <v>100</v>
      </c>
      <c r="BO517" t="s">
        <v>100</v>
      </c>
      <c r="BP517" t="s">
        <v>100</v>
      </c>
      <c r="BQ517" t="s">
        <v>100</v>
      </c>
      <c r="BR517" t="s">
        <v>100</v>
      </c>
      <c r="BS517" t="s">
        <v>100</v>
      </c>
      <c r="BT517" t="s">
        <v>100</v>
      </c>
      <c r="BU517" t="s">
        <v>100</v>
      </c>
      <c r="BV517" t="s">
        <v>100</v>
      </c>
      <c r="BW517" t="s">
        <v>100</v>
      </c>
      <c r="BX517" t="s">
        <v>100</v>
      </c>
      <c r="BY517" t="s">
        <v>100</v>
      </c>
      <c r="BZ517" t="s">
        <v>100</v>
      </c>
      <c r="CA517" t="s">
        <v>100</v>
      </c>
      <c r="CB517" t="s">
        <v>100</v>
      </c>
      <c r="CC517" t="s">
        <v>100</v>
      </c>
      <c r="CD517" t="s">
        <v>100</v>
      </c>
      <c r="CE517" t="s">
        <v>100</v>
      </c>
      <c r="CF517" t="s">
        <v>100</v>
      </c>
      <c r="CG517" t="s">
        <v>100</v>
      </c>
      <c r="CH517" t="s">
        <v>100</v>
      </c>
      <c r="CI517" t="s">
        <v>100</v>
      </c>
      <c r="CJ517" t="s">
        <v>115</v>
      </c>
      <c r="CK517" t="s">
        <v>100</v>
      </c>
      <c r="CL517" t="s">
        <v>100</v>
      </c>
      <c r="CM517" t="s">
        <v>100</v>
      </c>
      <c r="CN517" t="s">
        <v>116</v>
      </c>
      <c r="CO517" t="s">
        <v>117</v>
      </c>
      <c r="CP517" t="s">
        <v>117</v>
      </c>
      <c r="CQ517" t="s">
        <v>100</v>
      </c>
      <c r="CR517" t="s">
        <v>100</v>
      </c>
    </row>
    <row r="518" spans="1:96">
      <c r="A518" t="s">
        <v>1894</v>
      </c>
      <c r="B518" t="s">
        <v>1895</v>
      </c>
      <c r="C518" t="s">
        <v>98</v>
      </c>
      <c r="D518" t="s">
        <v>1895</v>
      </c>
      <c r="E518" t="s">
        <v>100</v>
      </c>
      <c r="F518" t="s">
        <v>100</v>
      </c>
      <c r="G518" t="s">
        <v>101</v>
      </c>
      <c r="H518" t="s">
        <v>102</v>
      </c>
      <c r="I518" t="s">
        <v>103</v>
      </c>
      <c r="J518" t="s">
        <v>1889</v>
      </c>
      <c r="K518" t="s">
        <v>197</v>
      </c>
      <c r="L518" t="s">
        <v>106</v>
      </c>
      <c r="M518" t="s">
        <v>100</v>
      </c>
      <c r="N518" t="s">
        <v>100</v>
      </c>
      <c r="O518" t="s">
        <v>100</v>
      </c>
      <c r="P518" t="s">
        <v>107</v>
      </c>
      <c r="Q518" t="s">
        <v>108</v>
      </c>
      <c r="R518" t="s">
        <v>198</v>
      </c>
      <c r="S518" t="s">
        <v>110</v>
      </c>
      <c r="T518" t="s">
        <v>111</v>
      </c>
      <c r="U518" t="s">
        <v>112</v>
      </c>
      <c r="V518" t="s">
        <v>134</v>
      </c>
      <c r="W518" t="s">
        <v>134</v>
      </c>
      <c r="X518" t="s">
        <v>135</v>
      </c>
      <c r="Y518" t="s">
        <v>115</v>
      </c>
      <c r="Z518" t="s">
        <v>100</v>
      </c>
      <c r="AA518" t="s">
        <v>100</v>
      </c>
      <c r="AB518" t="s">
        <v>100</v>
      </c>
      <c r="AC518" t="s">
        <v>100</v>
      </c>
      <c r="AD518" t="s">
        <v>100</v>
      </c>
      <c r="AE518" t="s">
        <v>115</v>
      </c>
      <c r="AF518" t="s">
        <v>100</v>
      </c>
      <c r="AG518" t="s">
        <v>100</v>
      </c>
      <c r="AH518" t="s">
        <v>100</v>
      </c>
      <c r="AI518" t="s">
        <v>100</v>
      </c>
      <c r="AJ518" t="s">
        <v>100</v>
      </c>
      <c r="AK518" t="s">
        <v>100</v>
      </c>
      <c r="AL518" t="s">
        <v>100</v>
      </c>
      <c r="AM518" t="s">
        <v>100</v>
      </c>
      <c r="AN518" t="s">
        <v>100</v>
      </c>
      <c r="AO518" t="s">
        <v>100</v>
      </c>
      <c r="AP518" t="s">
        <v>100</v>
      </c>
      <c r="AQ518" t="s">
        <v>100</v>
      </c>
      <c r="AR518" t="s">
        <v>100</v>
      </c>
      <c r="AS518" t="s">
        <v>100</v>
      </c>
      <c r="AT518" t="s">
        <v>100</v>
      </c>
      <c r="AU518" t="s">
        <v>100</v>
      </c>
      <c r="AV518" t="s">
        <v>100</v>
      </c>
      <c r="AW518" t="s">
        <v>100</v>
      </c>
      <c r="AX518" t="s">
        <v>100</v>
      </c>
      <c r="AY518" t="s">
        <v>100</v>
      </c>
      <c r="AZ518" t="s">
        <v>100</v>
      </c>
      <c r="BA518" t="s">
        <v>100</v>
      </c>
      <c r="BB518" t="s">
        <v>100</v>
      </c>
      <c r="BC518" t="s">
        <v>100</v>
      </c>
      <c r="BD518" t="s">
        <v>100</v>
      </c>
      <c r="BE518" t="s">
        <v>100</v>
      </c>
      <c r="BF518" t="s">
        <v>100</v>
      </c>
      <c r="BG518" t="s">
        <v>100</v>
      </c>
      <c r="BH518" t="s">
        <v>100</v>
      </c>
      <c r="BI518" t="s">
        <v>100</v>
      </c>
      <c r="BJ518" t="s">
        <v>100</v>
      </c>
      <c r="BK518" t="s">
        <v>100</v>
      </c>
      <c r="BL518" t="s">
        <v>100</v>
      </c>
      <c r="BM518" t="s">
        <v>100</v>
      </c>
      <c r="BN518" t="s">
        <v>100</v>
      </c>
      <c r="BO518" t="s">
        <v>100</v>
      </c>
      <c r="BP518" t="s">
        <v>100</v>
      </c>
      <c r="BQ518" t="s">
        <v>100</v>
      </c>
      <c r="BR518" t="s">
        <v>100</v>
      </c>
      <c r="BS518" t="s">
        <v>100</v>
      </c>
      <c r="BT518" t="s">
        <v>100</v>
      </c>
      <c r="BU518" t="s">
        <v>100</v>
      </c>
      <c r="BV518" t="s">
        <v>100</v>
      </c>
      <c r="BW518" t="s">
        <v>100</v>
      </c>
      <c r="BX518" t="s">
        <v>100</v>
      </c>
      <c r="BY518" t="s">
        <v>100</v>
      </c>
      <c r="BZ518" t="s">
        <v>100</v>
      </c>
      <c r="CA518" t="s">
        <v>100</v>
      </c>
      <c r="CB518" t="s">
        <v>100</v>
      </c>
      <c r="CC518" t="s">
        <v>100</v>
      </c>
      <c r="CD518" t="s">
        <v>100</v>
      </c>
      <c r="CE518" t="s">
        <v>100</v>
      </c>
      <c r="CF518" t="s">
        <v>100</v>
      </c>
      <c r="CG518" t="s">
        <v>100</v>
      </c>
      <c r="CH518" t="s">
        <v>100</v>
      </c>
      <c r="CI518" t="s">
        <v>100</v>
      </c>
      <c r="CJ518" t="s">
        <v>115</v>
      </c>
      <c r="CK518" t="s">
        <v>100</v>
      </c>
      <c r="CL518" t="s">
        <v>100</v>
      </c>
      <c r="CM518" t="s">
        <v>100</v>
      </c>
      <c r="CN518" t="s">
        <v>116</v>
      </c>
      <c r="CO518" t="s">
        <v>117</v>
      </c>
      <c r="CP518" t="s">
        <v>117</v>
      </c>
      <c r="CQ518" t="s">
        <v>100</v>
      </c>
      <c r="CR518" t="s">
        <v>100</v>
      </c>
    </row>
    <row r="519" spans="1:96">
      <c r="A519" t="s">
        <v>1896</v>
      </c>
      <c r="B519" t="s">
        <v>1897</v>
      </c>
      <c r="C519" t="s">
        <v>98</v>
      </c>
      <c r="D519" t="s">
        <v>1898</v>
      </c>
      <c r="E519" t="s">
        <v>100</v>
      </c>
      <c r="F519" t="s">
        <v>100</v>
      </c>
      <c r="G519" t="s">
        <v>101</v>
      </c>
      <c r="H519" t="s">
        <v>102</v>
      </c>
      <c r="I519" t="s">
        <v>103</v>
      </c>
      <c r="J519" t="s">
        <v>1889</v>
      </c>
      <c r="K519" t="s">
        <v>293</v>
      </c>
      <c r="L519" t="s">
        <v>106</v>
      </c>
      <c r="M519" t="s">
        <v>100</v>
      </c>
      <c r="N519" t="s">
        <v>100</v>
      </c>
      <c r="O519" t="s">
        <v>100</v>
      </c>
      <c r="P519" t="s">
        <v>107</v>
      </c>
      <c r="Q519" t="s">
        <v>108</v>
      </c>
      <c r="R519" t="s">
        <v>109</v>
      </c>
      <c r="S519" t="s">
        <v>162</v>
      </c>
      <c r="T519" t="s">
        <v>111</v>
      </c>
      <c r="U519" t="s">
        <v>112</v>
      </c>
      <c r="V519" t="s">
        <v>113</v>
      </c>
      <c r="W519" t="s">
        <v>113</v>
      </c>
      <c r="X519" t="s">
        <v>114</v>
      </c>
      <c r="Y519" t="s">
        <v>115</v>
      </c>
      <c r="Z519" t="s">
        <v>100</v>
      </c>
      <c r="AA519" t="s">
        <v>100</v>
      </c>
      <c r="AB519" t="s">
        <v>100</v>
      </c>
      <c r="AC519" t="s">
        <v>100</v>
      </c>
      <c r="AD519" t="s">
        <v>100</v>
      </c>
      <c r="AE519" t="s">
        <v>115</v>
      </c>
      <c r="AF519" t="s">
        <v>100</v>
      </c>
      <c r="AG519" t="s">
        <v>100</v>
      </c>
      <c r="AH519" t="s">
        <v>100</v>
      </c>
      <c r="AI519" t="s">
        <v>100</v>
      </c>
      <c r="AJ519" t="s">
        <v>100</v>
      </c>
      <c r="AK519" t="s">
        <v>100</v>
      </c>
      <c r="AL519" t="s">
        <v>100</v>
      </c>
      <c r="AM519" t="s">
        <v>100</v>
      </c>
      <c r="AN519" t="s">
        <v>100</v>
      </c>
      <c r="AO519" t="s">
        <v>100</v>
      </c>
      <c r="AP519" t="s">
        <v>100</v>
      </c>
      <c r="AQ519" t="s">
        <v>100</v>
      </c>
      <c r="AR519" t="s">
        <v>100</v>
      </c>
      <c r="AS519" t="s">
        <v>100</v>
      </c>
      <c r="AT519" t="s">
        <v>100</v>
      </c>
      <c r="AU519" t="s">
        <v>100</v>
      </c>
      <c r="AV519" t="s">
        <v>100</v>
      </c>
      <c r="AW519" t="s">
        <v>100</v>
      </c>
      <c r="AX519" t="s">
        <v>100</v>
      </c>
      <c r="AY519" t="s">
        <v>100</v>
      </c>
      <c r="AZ519" t="s">
        <v>100</v>
      </c>
      <c r="BA519" t="s">
        <v>100</v>
      </c>
      <c r="BB519" t="s">
        <v>100</v>
      </c>
      <c r="BC519" t="s">
        <v>100</v>
      </c>
      <c r="BD519" t="s">
        <v>100</v>
      </c>
      <c r="BE519" t="s">
        <v>100</v>
      </c>
      <c r="BF519" t="s">
        <v>100</v>
      </c>
      <c r="BG519" t="s">
        <v>100</v>
      </c>
      <c r="BH519" t="s">
        <v>100</v>
      </c>
      <c r="BI519" t="s">
        <v>100</v>
      </c>
      <c r="BJ519" t="s">
        <v>100</v>
      </c>
      <c r="BK519" t="s">
        <v>100</v>
      </c>
      <c r="BL519" t="s">
        <v>100</v>
      </c>
      <c r="BM519" t="s">
        <v>100</v>
      </c>
      <c r="BN519" t="s">
        <v>100</v>
      </c>
      <c r="BO519" t="s">
        <v>100</v>
      </c>
      <c r="BP519" t="s">
        <v>100</v>
      </c>
      <c r="BQ519" t="s">
        <v>100</v>
      </c>
      <c r="BR519" t="s">
        <v>100</v>
      </c>
      <c r="BS519" t="s">
        <v>100</v>
      </c>
      <c r="BT519" t="s">
        <v>100</v>
      </c>
      <c r="BU519" t="s">
        <v>100</v>
      </c>
      <c r="BV519" t="s">
        <v>100</v>
      </c>
      <c r="BW519" t="s">
        <v>100</v>
      </c>
      <c r="BX519" t="s">
        <v>100</v>
      </c>
      <c r="BY519" t="s">
        <v>100</v>
      </c>
      <c r="BZ519" t="s">
        <v>100</v>
      </c>
      <c r="CA519" t="s">
        <v>100</v>
      </c>
      <c r="CB519" t="s">
        <v>100</v>
      </c>
      <c r="CC519" t="s">
        <v>100</v>
      </c>
      <c r="CD519" t="s">
        <v>100</v>
      </c>
      <c r="CE519" t="s">
        <v>100</v>
      </c>
      <c r="CF519" t="s">
        <v>100</v>
      </c>
      <c r="CG519" t="s">
        <v>100</v>
      </c>
      <c r="CH519" t="s">
        <v>100</v>
      </c>
      <c r="CI519" t="s">
        <v>100</v>
      </c>
      <c r="CJ519" t="s">
        <v>115</v>
      </c>
      <c r="CK519" t="s">
        <v>100</v>
      </c>
      <c r="CL519" t="s">
        <v>100</v>
      </c>
      <c r="CM519" t="s">
        <v>100</v>
      </c>
      <c r="CN519" t="s">
        <v>116</v>
      </c>
      <c r="CO519" t="s">
        <v>117</v>
      </c>
      <c r="CP519" t="s">
        <v>117</v>
      </c>
      <c r="CQ519" t="s">
        <v>100</v>
      </c>
      <c r="CR519" t="s">
        <v>100</v>
      </c>
    </row>
    <row r="520" spans="1:96">
      <c r="A520" t="s">
        <v>1899</v>
      </c>
      <c r="B520" t="s">
        <v>1900</v>
      </c>
      <c r="C520" t="s">
        <v>138</v>
      </c>
      <c r="D520" t="s">
        <v>1901</v>
      </c>
      <c r="E520" t="s">
        <v>100</v>
      </c>
      <c r="F520" t="s">
        <v>100</v>
      </c>
      <c r="G520" t="s">
        <v>141</v>
      </c>
      <c r="H520" t="s">
        <v>142</v>
      </c>
      <c r="I520" t="s">
        <v>143</v>
      </c>
      <c r="J520" t="s">
        <v>419</v>
      </c>
      <c r="K520" t="s">
        <v>145</v>
      </c>
      <c r="L520" t="s">
        <v>106</v>
      </c>
      <c r="M520" t="s">
        <v>100</v>
      </c>
      <c r="N520" t="s">
        <v>100</v>
      </c>
      <c r="O520" t="s">
        <v>100</v>
      </c>
      <c r="P520" t="s">
        <v>146</v>
      </c>
      <c r="Q520" t="s">
        <v>147</v>
      </c>
      <c r="R520" t="s">
        <v>148</v>
      </c>
      <c r="S520" t="s">
        <v>100</v>
      </c>
      <c r="T520" t="s">
        <v>100</v>
      </c>
      <c r="U520" t="s">
        <v>112</v>
      </c>
      <c r="V520" t="s">
        <v>113</v>
      </c>
      <c r="W520" t="s">
        <v>113</v>
      </c>
      <c r="X520" t="s">
        <v>114</v>
      </c>
      <c r="Y520" t="s">
        <v>100</v>
      </c>
      <c r="Z520" t="s">
        <v>100</v>
      </c>
      <c r="AA520" t="s">
        <v>100</v>
      </c>
      <c r="AB520" t="s">
        <v>100</v>
      </c>
      <c r="AC520" t="s">
        <v>100</v>
      </c>
      <c r="AD520" t="s">
        <v>100</v>
      </c>
      <c r="AE520" t="s">
        <v>115</v>
      </c>
      <c r="AF520" t="s">
        <v>100</v>
      </c>
      <c r="AG520" t="s">
        <v>100</v>
      </c>
      <c r="AH520" t="s">
        <v>100</v>
      </c>
      <c r="AI520" t="s">
        <v>100</v>
      </c>
      <c r="AJ520" t="s">
        <v>100</v>
      </c>
      <c r="AK520" t="s">
        <v>100</v>
      </c>
      <c r="AL520" t="s">
        <v>100</v>
      </c>
      <c r="AM520" t="s">
        <v>100</v>
      </c>
      <c r="AN520" t="s">
        <v>100</v>
      </c>
      <c r="AO520" t="s">
        <v>100</v>
      </c>
      <c r="AP520" t="s">
        <v>100</v>
      </c>
      <c r="AQ520" t="s">
        <v>100</v>
      </c>
      <c r="AR520" t="s">
        <v>100</v>
      </c>
      <c r="AS520" t="s">
        <v>100</v>
      </c>
      <c r="AT520" t="s">
        <v>100</v>
      </c>
      <c r="AU520" t="s">
        <v>100</v>
      </c>
      <c r="AV520" t="s">
        <v>100</v>
      </c>
      <c r="AW520" t="s">
        <v>100</v>
      </c>
      <c r="AX520" t="s">
        <v>100</v>
      </c>
      <c r="AY520" t="s">
        <v>100</v>
      </c>
      <c r="AZ520" t="s">
        <v>100</v>
      </c>
      <c r="BA520" t="s">
        <v>100</v>
      </c>
      <c r="BB520" t="s">
        <v>100</v>
      </c>
      <c r="BC520" t="s">
        <v>100</v>
      </c>
      <c r="BD520" t="s">
        <v>100</v>
      </c>
      <c r="BE520" t="s">
        <v>100</v>
      </c>
      <c r="BF520" t="s">
        <v>100</v>
      </c>
      <c r="BG520" t="s">
        <v>100</v>
      </c>
      <c r="BH520" t="s">
        <v>100</v>
      </c>
      <c r="BI520" t="s">
        <v>100</v>
      </c>
      <c r="BJ520" t="s">
        <v>100</v>
      </c>
      <c r="BK520" t="s">
        <v>100</v>
      </c>
      <c r="BL520" t="s">
        <v>100</v>
      </c>
      <c r="BM520" t="s">
        <v>100</v>
      </c>
      <c r="BN520" t="s">
        <v>100</v>
      </c>
      <c r="BO520" t="s">
        <v>100</v>
      </c>
      <c r="BP520" t="s">
        <v>100</v>
      </c>
      <c r="BQ520" t="s">
        <v>100</v>
      </c>
      <c r="BR520" t="s">
        <v>100</v>
      </c>
      <c r="BS520" t="s">
        <v>100</v>
      </c>
      <c r="BT520" t="s">
        <v>100</v>
      </c>
      <c r="BU520" t="s">
        <v>100</v>
      </c>
      <c r="BV520" t="s">
        <v>100</v>
      </c>
      <c r="BW520" t="s">
        <v>100</v>
      </c>
      <c r="BX520" t="s">
        <v>100</v>
      </c>
      <c r="BY520" t="s">
        <v>100</v>
      </c>
      <c r="BZ520" t="s">
        <v>100</v>
      </c>
      <c r="CA520" t="s">
        <v>100</v>
      </c>
      <c r="CB520" t="s">
        <v>100</v>
      </c>
      <c r="CC520" t="s">
        <v>100</v>
      </c>
      <c r="CD520" t="s">
        <v>100</v>
      </c>
      <c r="CE520" t="s">
        <v>100</v>
      </c>
      <c r="CF520" t="s">
        <v>100</v>
      </c>
      <c r="CG520" t="s">
        <v>100</v>
      </c>
      <c r="CH520" t="s">
        <v>100</v>
      </c>
      <c r="CI520" t="s">
        <v>100</v>
      </c>
      <c r="CJ520" t="s">
        <v>115</v>
      </c>
      <c r="CK520" t="s">
        <v>100</v>
      </c>
      <c r="CL520" t="s">
        <v>100</v>
      </c>
      <c r="CM520" t="s">
        <v>100</v>
      </c>
      <c r="CN520" t="s">
        <v>151</v>
      </c>
      <c r="CO520" t="s">
        <v>100</v>
      </c>
      <c r="CP520" t="s">
        <v>100</v>
      </c>
      <c r="CQ520" t="s">
        <v>152</v>
      </c>
      <c r="CR520" t="s">
        <v>153</v>
      </c>
    </row>
    <row r="521" spans="1:96">
      <c r="A521" t="s">
        <v>1889</v>
      </c>
      <c r="B521" t="s">
        <v>1902</v>
      </c>
      <c r="C521" t="s">
        <v>200</v>
      </c>
      <c r="D521" t="s">
        <v>1903</v>
      </c>
      <c r="E521" t="s">
        <v>202</v>
      </c>
      <c r="F521" t="s">
        <v>100</v>
      </c>
      <c r="G521" t="s">
        <v>101</v>
      </c>
      <c r="H521" t="s">
        <v>102</v>
      </c>
      <c r="I521" t="s">
        <v>103</v>
      </c>
      <c r="J521" t="s">
        <v>1889</v>
      </c>
      <c r="K521" t="s">
        <v>197</v>
      </c>
      <c r="L521" t="s">
        <v>106</v>
      </c>
      <c r="M521" t="s">
        <v>100</v>
      </c>
      <c r="N521" t="s">
        <v>100</v>
      </c>
      <c r="O521" t="s">
        <v>100</v>
      </c>
      <c r="P521" t="s">
        <v>146</v>
      </c>
      <c r="Q521" t="s">
        <v>108</v>
      </c>
      <c r="R521" t="s">
        <v>148</v>
      </c>
      <c r="S521" t="s">
        <v>100</v>
      </c>
      <c r="T521" t="s">
        <v>100</v>
      </c>
      <c r="U521" t="s">
        <v>112</v>
      </c>
      <c r="V521" t="s">
        <v>134</v>
      </c>
      <c r="W521" t="s">
        <v>134</v>
      </c>
      <c r="X521" t="s">
        <v>135</v>
      </c>
      <c r="Y521" t="s">
        <v>100</v>
      </c>
      <c r="Z521" t="s">
        <v>100</v>
      </c>
      <c r="AA521" t="s">
        <v>100</v>
      </c>
      <c r="AB521" t="s">
        <v>100</v>
      </c>
      <c r="AC521" t="s">
        <v>100</v>
      </c>
      <c r="AD521" t="s">
        <v>100</v>
      </c>
      <c r="AE521" t="s">
        <v>115</v>
      </c>
      <c r="AF521" t="s">
        <v>100</v>
      </c>
      <c r="AG521" t="s">
        <v>100</v>
      </c>
      <c r="AH521" t="s">
        <v>100</v>
      </c>
      <c r="AI521" t="s">
        <v>100</v>
      </c>
      <c r="AJ521" t="s">
        <v>100</v>
      </c>
      <c r="AK521" t="s">
        <v>100</v>
      </c>
      <c r="AL521" t="s">
        <v>100</v>
      </c>
      <c r="AM521" t="s">
        <v>100</v>
      </c>
      <c r="AN521" t="s">
        <v>100</v>
      </c>
      <c r="AO521" t="s">
        <v>100</v>
      </c>
      <c r="AP521" t="s">
        <v>100</v>
      </c>
      <c r="AQ521" t="s">
        <v>100</v>
      </c>
      <c r="AR521" t="s">
        <v>100</v>
      </c>
      <c r="AS521" t="s">
        <v>100</v>
      </c>
      <c r="AT521" t="s">
        <v>100</v>
      </c>
      <c r="AU521" t="s">
        <v>100</v>
      </c>
      <c r="AV521" t="s">
        <v>100</v>
      </c>
      <c r="AW521" t="s">
        <v>100</v>
      </c>
      <c r="AX521" t="s">
        <v>100</v>
      </c>
      <c r="AY521" t="s">
        <v>100</v>
      </c>
      <c r="AZ521" t="s">
        <v>100</v>
      </c>
      <c r="BA521" t="s">
        <v>100</v>
      </c>
      <c r="BB521" t="s">
        <v>100</v>
      </c>
      <c r="BC521" t="s">
        <v>100</v>
      </c>
      <c r="BD521" t="s">
        <v>100</v>
      </c>
      <c r="BE521" t="s">
        <v>100</v>
      </c>
      <c r="BF521" t="s">
        <v>100</v>
      </c>
      <c r="BG521" t="s">
        <v>100</v>
      </c>
      <c r="BH521" t="s">
        <v>100</v>
      </c>
      <c r="BI521" t="s">
        <v>100</v>
      </c>
      <c r="BJ521" t="s">
        <v>100</v>
      </c>
      <c r="BK521" t="s">
        <v>100</v>
      </c>
      <c r="BL521" t="s">
        <v>100</v>
      </c>
      <c r="BM521" t="s">
        <v>100</v>
      </c>
      <c r="BN521" t="s">
        <v>100</v>
      </c>
      <c r="BO521" t="s">
        <v>115</v>
      </c>
      <c r="BP521" t="s">
        <v>100</v>
      </c>
      <c r="BQ521" t="s">
        <v>100</v>
      </c>
      <c r="BR521" t="s">
        <v>100</v>
      </c>
      <c r="BS521" t="s">
        <v>100</v>
      </c>
      <c r="BT521" t="s">
        <v>100</v>
      </c>
      <c r="BU521" t="s">
        <v>100</v>
      </c>
      <c r="BV521" t="s">
        <v>100</v>
      </c>
      <c r="BW521" t="s">
        <v>100</v>
      </c>
      <c r="BX521" t="s">
        <v>100</v>
      </c>
      <c r="BY521" t="s">
        <v>100</v>
      </c>
      <c r="BZ521" t="s">
        <v>100</v>
      </c>
      <c r="CA521" t="s">
        <v>100</v>
      </c>
      <c r="CB521" t="s">
        <v>100</v>
      </c>
      <c r="CC521" t="s">
        <v>100</v>
      </c>
      <c r="CD521" t="s">
        <v>100</v>
      </c>
      <c r="CE521" t="s">
        <v>100</v>
      </c>
      <c r="CF521" t="s">
        <v>100</v>
      </c>
      <c r="CG521" t="s">
        <v>100</v>
      </c>
      <c r="CH521" t="s">
        <v>100</v>
      </c>
      <c r="CI521" t="s">
        <v>100</v>
      </c>
      <c r="CJ521" t="s">
        <v>100</v>
      </c>
      <c r="CK521" t="s">
        <v>100</v>
      </c>
      <c r="CL521" t="s">
        <v>100</v>
      </c>
      <c r="CM521" t="s">
        <v>100</v>
      </c>
      <c r="CN521" t="s">
        <v>151</v>
      </c>
      <c r="CO521" t="s">
        <v>100</v>
      </c>
      <c r="CP521" t="s">
        <v>100</v>
      </c>
      <c r="CQ521" t="s">
        <v>152</v>
      </c>
      <c r="CR521" t="s">
        <v>153</v>
      </c>
    </row>
    <row r="522" spans="1:96">
      <c r="A522" t="s">
        <v>1417</v>
      </c>
      <c r="B522" t="s">
        <v>1904</v>
      </c>
      <c r="C522" t="s">
        <v>200</v>
      </c>
      <c r="D522" t="s">
        <v>1905</v>
      </c>
      <c r="E522" t="s">
        <v>202</v>
      </c>
      <c r="F522" t="s">
        <v>100</v>
      </c>
      <c r="G522" t="s">
        <v>101</v>
      </c>
      <c r="H522" t="s">
        <v>102</v>
      </c>
      <c r="I522" t="s">
        <v>103</v>
      </c>
      <c r="J522" t="s">
        <v>1417</v>
      </c>
      <c r="K522" t="s">
        <v>197</v>
      </c>
      <c r="L522" t="s">
        <v>106</v>
      </c>
      <c r="M522" t="s">
        <v>100</v>
      </c>
      <c r="N522" t="s">
        <v>100</v>
      </c>
      <c r="O522" t="s">
        <v>100</v>
      </c>
      <c r="P522" t="s">
        <v>146</v>
      </c>
      <c r="Q522" t="s">
        <v>108</v>
      </c>
      <c r="R522" t="s">
        <v>148</v>
      </c>
      <c r="S522" t="s">
        <v>100</v>
      </c>
      <c r="T522" t="s">
        <v>100</v>
      </c>
      <c r="U522" t="s">
        <v>112</v>
      </c>
      <c r="V522" t="s">
        <v>134</v>
      </c>
      <c r="W522" t="s">
        <v>134</v>
      </c>
      <c r="X522" t="s">
        <v>135</v>
      </c>
      <c r="Y522" t="s">
        <v>100</v>
      </c>
      <c r="Z522" t="s">
        <v>100</v>
      </c>
      <c r="AA522" t="s">
        <v>100</v>
      </c>
      <c r="AB522" t="s">
        <v>100</v>
      </c>
      <c r="AC522" t="s">
        <v>100</v>
      </c>
      <c r="AD522" t="s">
        <v>100</v>
      </c>
      <c r="AE522" t="s">
        <v>115</v>
      </c>
      <c r="AF522" t="s">
        <v>100</v>
      </c>
      <c r="AG522" t="s">
        <v>100</v>
      </c>
      <c r="AH522" t="s">
        <v>100</v>
      </c>
      <c r="AI522" t="s">
        <v>100</v>
      </c>
      <c r="AJ522" t="s">
        <v>100</v>
      </c>
      <c r="AK522" t="s">
        <v>100</v>
      </c>
      <c r="AL522" t="s">
        <v>100</v>
      </c>
      <c r="AM522" t="s">
        <v>100</v>
      </c>
      <c r="AN522" t="s">
        <v>100</v>
      </c>
      <c r="AO522" t="s">
        <v>100</v>
      </c>
      <c r="AP522" t="s">
        <v>100</v>
      </c>
      <c r="AQ522" t="s">
        <v>100</v>
      </c>
      <c r="AR522" t="s">
        <v>100</v>
      </c>
      <c r="AS522" t="s">
        <v>100</v>
      </c>
      <c r="AT522" t="s">
        <v>100</v>
      </c>
      <c r="AU522" t="s">
        <v>100</v>
      </c>
      <c r="AV522" t="s">
        <v>100</v>
      </c>
      <c r="AW522" t="s">
        <v>100</v>
      </c>
      <c r="AX522" t="s">
        <v>100</v>
      </c>
      <c r="AY522" t="s">
        <v>100</v>
      </c>
      <c r="AZ522" t="s">
        <v>100</v>
      </c>
      <c r="BA522" t="s">
        <v>100</v>
      </c>
      <c r="BB522" t="s">
        <v>100</v>
      </c>
      <c r="BC522" t="s">
        <v>100</v>
      </c>
      <c r="BD522" t="s">
        <v>100</v>
      </c>
      <c r="BE522" t="s">
        <v>100</v>
      </c>
      <c r="BF522" t="s">
        <v>100</v>
      </c>
      <c r="BG522" t="s">
        <v>100</v>
      </c>
      <c r="BH522" t="s">
        <v>100</v>
      </c>
      <c r="BI522" t="s">
        <v>100</v>
      </c>
      <c r="BJ522" t="s">
        <v>100</v>
      </c>
      <c r="BK522" t="s">
        <v>100</v>
      </c>
      <c r="BL522" t="s">
        <v>100</v>
      </c>
      <c r="BM522" t="s">
        <v>100</v>
      </c>
      <c r="BN522" t="s">
        <v>100</v>
      </c>
      <c r="BO522" t="s">
        <v>115</v>
      </c>
      <c r="BP522" t="s">
        <v>100</v>
      </c>
      <c r="BQ522" t="s">
        <v>100</v>
      </c>
      <c r="BR522" t="s">
        <v>100</v>
      </c>
      <c r="BS522" t="s">
        <v>100</v>
      </c>
      <c r="BT522" t="s">
        <v>100</v>
      </c>
      <c r="BU522" t="s">
        <v>100</v>
      </c>
      <c r="BV522" t="s">
        <v>100</v>
      </c>
      <c r="BW522" t="s">
        <v>100</v>
      </c>
      <c r="BX522" t="s">
        <v>100</v>
      </c>
      <c r="BY522" t="s">
        <v>100</v>
      </c>
      <c r="BZ522" t="s">
        <v>100</v>
      </c>
      <c r="CA522" t="s">
        <v>100</v>
      </c>
      <c r="CB522" t="s">
        <v>100</v>
      </c>
      <c r="CC522" t="s">
        <v>100</v>
      </c>
      <c r="CD522" t="s">
        <v>100</v>
      </c>
      <c r="CE522" t="s">
        <v>100</v>
      </c>
      <c r="CF522" t="s">
        <v>100</v>
      </c>
      <c r="CG522" t="s">
        <v>100</v>
      </c>
      <c r="CH522" t="s">
        <v>100</v>
      </c>
      <c r="CI522" t="s">
        <v>100</v>
      </c>
      <c r="CJ522" t="s">
        <v>100</v>
      </c>
      <c r="CK522" t="s">
        <v>100</v>
      </c>
      <c r="CL522" t="s">
        <v>100</v>
      </c>
      <c r="CM522" t="s">
        <v>100</v>
      </c>
      <c r="CN522" t="s">
        <v>151</v>
      </c>
      <c r="CO522" t="s">
        <v>100</v>
      </c>
      <c r="CP522" t="s">
        <v>100</v>
      </c>
      <c r="CQ522" t="s">
        <v>152</v>
      </c>
      <c r="CR522" t="s">
        <v>153</v>
      </c>
    </row>
    <row r="523" spans="1:96">
      <c r="A523" t="s">
        <v>1906</v>
      </c>
      <c r="B523" t="s">
        <v>1907</v>
      </c>
      <c r="C523" t="s">
        <v>98</v>
      </c>
      <c r="D523" t="s">
        <v>1908</v>
      </c>
      <c r="E523" t="s">
        <v>100</v>
      </c>
      <c r="F523" t="s">
        <v>100</v>
      </c>
      <c r="G523" t="s">
        <v>101</v>
      </c>
      <c r="H523" t="s">
        <v>102</v>
      </c>
      <c r="I523" t="s">
        <v>103</v>
      </c>
      <c r="J523" t="s">
        <v>509</v>
      </c>
      <c r="K523" t="s">
        <v>293</v>
      </c>
      <c r="L523" t="s">
        <v>106</v>
      </c>
      <c r="M523" t="s">
        <v>100</v>
      </c>
      <c r="N523" t="s">
        <v>100</v>
      </c>
      <c r="O523" t="s">
        <v>100</v>
      </c>
      <c r="P523" t="s">
        <v>107</v>
      </c>
      <c r="Q523" t="s">
        <v>108</v>
      </c>
      <c r="R523" t="s">
        <v>109</v>
      </c>
      <c r="S523" t="s">
        <v>110</v>
      </c>
      <c r="T523" t="s">
        <v>111</v>
      </c>
      <c r="U523" t="s">
        <v>112</v>
      </c>
      <c r="V523" t="s">
        <v>134</v>
      </c>
      <c r="W523" t="s">
        <v>134</v>
      </c>
      <c r="X523" t="s">
        <v>135</v>
      </c>
      <c r="Y523" t="s">
        <v>115</v>
      </c>
      <c r="Z523" t="s">
        <v>100</v>
      </c>
      <c r="AA523" t="s">
        <v>100</v>
      </c>
      <c r="AB523" t="s">
        <v>100</v>
      </c>
      <c r="AC523" t="s">
        <v>100</v>
      </c>
      <c r="AD523" t="s">
        <v>100</v>
      </c>
      <c r="AE523" t="s">
        <v>115</v>
      </c>
      <c r="AF523" t="s">
        <v>100</v>
      </c>
      <c r="AG523" t="s">
        <v>100</v>
      </c>
      <c r="AH523" t="s">
        <v>100</v>
      </c>
      <c r="AI523" t="s">
        <v>100</v>
      </c>
      <c r="AJ523" t="s">
        <v>100</v>
      </c>
      <c r="AK523" t="s">
        <v>100</v>
      </c>
      <c r="AL523" t="s">
        <v>100</v>
      </c>
      <c r="AM523" t="s">
        <v>100</v>
      </c>
      <c r="AN523" t="s">
        <v>100</v>
      </c>
      <c r="AO523" t="s">
        <v>100</v>
      </c>
      <c r="AP523" t="s">
        <v>100</v>
      </c>
      <c r="AQ523" t="s">
        <v>100</v>
      </c>
      <c r="AR523" t="s">
        <v>100</v>
      </c>
      <c r="AS523" t="s">
        <v>100</v>
      </c>
      <c r="AT523" t="s">
        <v>100</v>
      </c>
      <c r="AU523" t="s">
        <v>100</v>
      </c>
      <c r="AV523" t="s">
        <v>100</v>
      </c>
      <c r="AW523" t="s">
        <v>100</v>
      </c>
      <c r="AX523" t="s">
        <v>100</v>
      </c>
      <c r="AY523" t="s">
        <v>100</v>
      </c>
      <c r="AZ523" t="s">
        <v>100</v>
      </c>
      <c r="BA523" t="s">
        <v>100</v>
      </c>
      <c r="BB523" t="s">
        <v>100</v>
      </c>
      <c r="BC523" t="s">
        <v>100</v>
      </c>
      <c r="BD523" t="s">
        <v>100</v>
      </c>
      <c r="BE523" t="s">
        <v>100</v>
      </c>
      <c r="BF523" t="s">
        <v>100</v>
      </c>
      <c r="BG523" t="s">
        <v>100</v>
      </c>
      <c r="BH523" t="s">
        <v>100</v>
      </c>
      <c r="BI523" t="s">
        <v>100</v>
      </c>
      <c r="BJ523" t="s">
        <v>100</v>
      </c>
      <c r="BK523" t="s">
        <v>100</v>
      </c>
      <c r="BL523" t="s">
        <v>100</v>
      </c>
      <c r="BM523" t="s">
        <v>100</v>
      </c>
      <c r="BN523" t="s">
        <v>100</v>
      </c>
      <c r="BO523" t="s">
        <v>100</v>
      </c>
      <c r="BP523" t="s">
        <v>100</v>
      </c>
      <c r="BQ523" t="s">
        <v>100</v>
      </c>
      <c r="BR523" t="s">
        <v>100</v>
      </c>
      <c r="BS523" t="s">
        <v>100</v>
      </c>
      <c r="BT523" t="s">
        <v>100</v>
      </c>
      <c r="BU523" t="s">
        <v>100</v>
      </c>
      <c r="BV523" t="s">
        <v>100</v>
      </c>
      <c r="BW523" t="s">
        <v>100</v>
      </c>
      <c r="BX523" t="s">
        <v>100</v>
      </c>
      <c r="BY523" t="s">
        <v>100</v>
      </c>
      <c r="BZ523" t="s">
        <v>100</v>
      </c>
      <c r="CA523" t="s">
        <v>100</v>
      </c>
      <c r="CB523" t="s">
        <v>100</v>
      </c>
      <c r="CC523" t="s">
        <v>100</v>
      </c>
      <c r="CD523" t="s">
        <v>100</v>
      </c>
      <c r="CE523" t="s">
        <v>100</v>
      </c>
      <c r="CF523" t="s">
        <v>100</v>
      </c>
      <c r="CG523" t="s">
        <v>100</v>
      </c>
      <c r="CH523" t="s">
        <v>100</v>
      </c>
      <c r="CI523" t="s">
        <v>100</v>
      </c>
      <c r="CJ523" t="s">
        <v>115</v>
      </c>
      <c r="CK523" t="s">
        <v>100</v>
      </c>
      <c r="CL523" t="s">
        <v>100</v>
      </c>
      <c r="CM523" t="s">
        <v>100</v>
      </c>
      <c r="CN523" t="s">
        <v>116</v>
      </c>
      <c r="CO523" t="s">
        <v>117</v>
      </c>
      <c r="CP523" t="s">
        <v>117</v>
      </c>
      <c r="CQ523" t="s">
        <v>100</v>
      </c>
      <c r="CR523" t="s">
        <v>100</v>
      </c>
    </row>
    <row r="524" spans="1:96">
      <c r="A524" t="s">
        <v>1909</v>
      </c>
      <c r="B524" t="s">
        <v>1910</v>
      </c>
      <c r="C524" t="s">
        <v>138</v>
      </c>
      <c r="D524" t="s">
        <v>1911</v>
      </c>
      <c r="E524" t="s">
        <v>1912</v>
      </c>
      <c r="F524" t="s">
        <v>100</v>
      </c>
      <c r="G524" t="s">
        <v>141</v>
      </c>
      <c r="H524" t="s">
        <v>142</v>
      </c>
      <c r="I524" t="s">
        <v>143</v>
      </c>
      <c r="J524" t="s">
        <v>144</v>
      </c>
      <c r="K524" t="s">
        <v>145</v>
      </c>
      <c r="L524" t="s">
        <v>106</v>
      </c>
      <c r="M524" t="s">
        <v>100</v>
      </c>
      <c r="N524" t="s">
        <v>100</v>
      </c>
      <c r="O524" t="s">
        <v>100</v>
      </c>
      <c r="P524" t="s">
        <v>146</v>
      </c>
      <c r="Q524" t="s">
        <v>147</v>
      </c>
      <c r="R524" t="s">
        <v>148</v>
      </c>
      <c r="S524" t="s">
        <v>100</v>
      </c>
      <c r="T524" t="s">
        <v>100</v>
      </c>
      <c r="U524" t="s">
        <v>112</v>
      </c>
      <c r="V524" t="s">
        <v>134</v>
      </c>
      <c r="W524" t="s">
        <v>134</v>
      </c>
      <c r="X524" t="s">
        <v>135</v>
      </c>
      <c r="Y524" t="s">
        <v>100</v>
      </c>
      <c r="Z524" t="s">
        <v>100</v>
      </c>
      <c r="AA524" t="s">
        <v>100</v>
      </c>
      <c r="AB524" t="s">
        <v>100</v>
      </c>
      <c r="AC524" t="s">
        <v>100</v>
      </c>
      <c r="AD524" t="s">
        <v>100</v>
      </c>
      <c r="AE524" t="s">
        <v>100</v>
      </c>
      <c r="AF524" t="s">
        <v>100</v>
      </c>
      <c r="AG524" t="s">
        <v>100</v>
      </c>
      <c r="AH524" t="s">
        <v>100</v>
      </c>
      <c r="AI524" t="s">
        <v>100</v>
      </c>
      <c r="AJ524" t="s">
        <v>100</v>
      </c>
      <c r="AK524" t="s">
        <v>100</v>
      </c>
      <c r="AL524" t="s">
        <v>100</v>
      </c>
      <c r="AM524" t="s">
        <v>100</v>
      </c>
      <c r="AN524" t="s">
        <v>100</v>
      </c>
      <c r="AO524" t="s">
        <v>100</v>
      </c>
      <c r="AP524" t="s">
        <v>100</v>
      </c>
      <c r="AQ524" t="s">
        <v>100</v>
      </c>
      <c r="AR524" t="s">
        <v>100</v>
      </c>
      <c r="AS524" t="s">
        <v>100</v>
      </c>
      <c r="AT524" t="s">
        <v>100</v>
      </c>
      <c r="AU524" t="s">
        <v>100</v>
      </c>
      <c r="AV524" t="s">
        <v>100</v>
      </c>
      <c r="AW524" t="s">
        <v>100</v>
      </c>
      <c r="AX524" t="s">
        <v>100</v>
      </c>
      <c r="AY524" t="s">
        <v>100</v>
      </c>
      <c r="AZ524" t="s">
        <v>100</v>
      </c>
      <c r="BA524" t="s">
        <v>100</v>
      </c>
      <c r="BB524" t="s">
        <v>100</v>
      </c>
      <c r="BC524" t="s">
        <v>100</v>
      </c>
      <c r="BD524" t="s">
        <v>100</v>
      </c>
      <c r="BE524" t="s">
        <v>100</v>
      </c>
      <c r="BF524" t="s">
        <v>100</v>
      </c>
      <c r="BG524" t="s">
        <v>100</v>
      </c>
      <c r="BH524" t="s">
        <v>100</v>
      </c>
      <c r="BI524" t="s">
        <v>100</v>
      </c>
      <c r="BJ524" t="s">
        <v>100</v>
      </c>
      <c r="BK524" t="s">
        <v>100</v>
      </c>
      <c r="BL524" t="s">
        <v>100</v>
      </c>
      <c r="BM524" t="s">
        <v>100</v>
      </c>
      <c r="BN524" t="s">
        <v>100</v>
      </c>
      <c r="BO524" t="s">
        <v>100</v>
      </c>
      <c r="BP524" t="s">
        <v>100</v>
      </c>
      <c r="BQ524" t="s">
        <v>100</v>
      </c>
      <c r="BR524" t="s">
        <v>100</v>
      </c>
      <c r="BS524" t="s">
        <v>100</v>
      </c>
      <c r="BT524" t="s">
        <v>100</v>
      </c>
      <c r="BU524" t="s">
        <v>100</v>
      </c>
      <c r="BV524" t="s">
        <v>100</v>
      </c>
      <c r="BW524" t="s">
        <v>100</v>
      </c>
      <c r="BX524" t="s">
        <v>100</v>
      </c>
      <c r="BY524" t="s">
        <v>100</v>
      </c>
      <c r="BZ524" t="s">
        <v>100</v>
      </c>
      <c r="CA524" t="s">
        <v>100</v>
      </c>
      <c r="CB524" t="s">
        <v>100</v>
      </c>
      <c r="CC524" t="s">
        <v>100</v>
      </c>
      <c r="CD524" t="s">
        <v>100</v>
      </c>
      <c r="CE524" t="s">
        <v>100</v>
      </c>
      <c r="CF524" t="s">
        <v>100</v>
      </c>
      <c r="CG524" t="s">
        <v>100</v>
      </c>
      <c r="CH524" t="s">
        <v>100</v>
      </c>
      <c r="CI524" t="s">
        <v>100</v>
      </c>
      <c r="CJ524" t="s">
        <v>115</v>
      </c>
      <c r="CK524" t="s">
        <v>100</v>
      </c>
      <c r="CL524" t="s">
        <v>100</v>
      </c>
      <c r="CM524" t="s">
        <v>100</v>
      </c>
      <c r="CN524" t="s">
        <v>151</v>
      </c>
      <c r="CO524" t="s">
        <v>100</v>
      </c>
      <c r="CP524" t="s">
        <v>100</v>
      </c>
      <c r="CQ524" t="s">
        <v>152</v>
      </c>
      <c r="CR524" t="s">
        <v>153</v>
      </c>
    </row>
    <row r="525" spans="1:96">
      <c r="A525" t="s">
        <v>1913</v>
      </c>
      <c r="B525" t="s">
        <v>1914</v>
      </c>
      <c r="C525" t="s">
        <v>98</v>
      </c>
      <c r="D525" t="s">
        <v>1915</v>
      </c>
      <c r="E525" t="s">
        <v>100</v>
      </c>
      <c r="F525" t="s">
        <v>100</v>
      </c>
      <c r="G525" t="s">
        <v>689</v>
      </c>
      <c r="H525" t="s">
        <v>470</v>
      </c>
      <c r="I525" t="s">
        <v>471</v>
      </c>
      <c r="J525" t="s">
        <v>419</v>
      </c>
      <c r="K525" t="s">
        <v>615</v>
      </c>
      <c r="L525" t="s">
        <v>106</v>
      </c>
      <c r="M525" t="s">
        <v>100</v>
      </c>
      <c r="N525" t="s">
        <v>100</v>
      </c>
      <c r="O525" t="s">
        <v>100</v>
      </c>
      <c r="P525" t="s">
        <v>616</v>
      </c>
      <c r="Q525" t="s">
        <v>209</v>
      </c>
      <c r="R525" t="s">
        <v>198</v>
      </c>
      <c r="S525" t="s">
        <v>162</v>
      </c>
      <c r="T525" t="s">
        <v>111</v>
      </c>
      <c r="U525" t="s">
        <v>112</v>
      </c>
      <c r="V525" t="s">
        <v>134</v>
      </c>
      <c r="W525" t="s">
        <v>134</v>
      </c>
      <c r="X525" t="s">
        <v>135</v>
      </c>
      <c r="Y525" t="s">
        <v>115</v>
      </c>
      <c r="Z525" t="s">
        <v>100</v>
      </c>
      <c r="AA525" t="s">
        <v>100</v>
      </c>
      <c r="AB525" t="s">
        <v>100</v>
      </c>
      <c r="AC525" t="s">
        <v>100</v>
      </c>
      <c r="AD525" t="s">
        <v>100</v>
      </c>
      <c r="AE525" t="s">
        <v>115</v>
      </c>
      <c r="AF525" t="s">
        <v>100</v>
      </c>
      <c r="AG525" t="s">
        <v>100</v>
      </c>
      <c r="AH525" t="s">
        <v>100</v>
      </c>
      <c r="AI525" t="s">
        <v>100</v>
      </c>
      <c r="AJ525" t="s">
        <v>100</v>
      </c>
      <c r="AK525" t="s">
        <v>100</v>
      </c>
      <c r="AL525" t="s">
        <v>100</v>
      </c>
      <c r="AM525" t="s">
        <v>100</v>
      </c>
      <c r="AN525" t="s">
        <v>100</v>
      </c>
      <c r="AO525" t="s">
        <v>100</v>
      </c>
      <c r="AP525" t="s">
        <v>100</v>
      </c>
      <c r="AQ525" t="s">
        <v>100</v>
      </c>
      <c r="AR525" t="s">
        <v>100</v>
      </c>
      <c r="AS525" t="s">
        <v>100</v>
      </c>
      <c r="AT525" t="s">
        <v>100</v>
      </c>
      <c r="AU525" t="s">
        <v>100</v>
      </c>
      <c r="AV525" t="s">
        <v>100</v>
      </c>
      <c r="AW525" t="s">
        <v>100</v>
      </c>
      <c r="AX525" t="s">
        <v>100</v>
      </c>
      <c r="AY525" t="s">
        <v>100</v>
      </c>
      <c r="AZ525" t="s">
        <v>100</v>
      </c>
      <c r="BA525" t="s">
        <v>100</v>
      </c>
      <c r="BB525" t="s">
        <v>100</v>
      </c>
      <c r="BC525" t="s">
        <v>100</v>
      </c>
      <c r="BD525" t="s">
        <v>100</v>
      </c>
      <c r="BE525" t="s">
        <v>100</v>
      </c>
      <c r="BF525" t="s">
        <v>100</v>
      </c>
      <c r="BG525" t="s">
        <v>100</v>
      </c>
      <c r="BH525" t="s">
        <v>100</v>
      </c>
      <c r="BI525" t="s">
        <v>100</v>
      </c>
      <c r="BJ525" t="s">
        <v>100</v>
      </c>
      <c r="BK525" t="s">
        <v>100</v>
      </c>
      <c r="BL525" t="s">
        <v>100</v>
      </c>
      <c r="BM525" t="s">
        <v>100</v>
      </c>
      <c r="BN525" t="s">
        <v>100</v>
      </c>
      <c r="BO525" t="s">
        <v>100</v>
      </c>
      <c r="BP525" t="s">
        <v>100</v>
      </c>
      <c r="BQ525" t="s">
        <v>100</v>
      </c>
      <c r="BR525" t="s">
        <v>100</v>
      </c>
      <c r="BS525" t="s">
        <v>100</v>
      </c>
      <c r="BT525" t="s">
        <v>100</v>
      </c>
      <c r="BU525" t="s">
        <v>100</v>
      </c>
      <c r="BV525" t="s">
        <v>100</v>
      </c>
      <c r="BW525" t="s">
        <v>100</v>
      </c>
      <c r="BX525" t="s">
        <v>100</v>
      </c>
      <c r="BY525" t="s">
        <v>100</v>
      </c>
      <c r="BZ525" t="s">
        <v>100</v>
      </c>
      <c r="CA525" t="s">
        <v>100</v>
      </c>
      <c r="CB525" t="s">
        <v>100</v>
      </c>
      <c r="CC525" t="s">
        <v>100</v>
      </c>
      <c r="CD525" t="s">
        <v>100</v>
      </c>
      <c r="CE525" t="s">
        <v>100</v>
      </c>
      <c r="CF525" t="s">
        <v>100</v>
      </c>
      <c r="CG525" t="s">
        <v>100</v>
      </c>
      <c r="CH525" t="s">
        <v>100</v>
      </c>
      <c r="CI525" t="s">
        <v>100</v>
      </c>
      <c r="CJ525" t="s">
        <v>115</v>
      </c>
      <c r="CK525" t="s">
        <v>100</v>
      </c>
      <c r="CL525" t="s">
        <v>100</v>
      </c>
      <c r="CM525" t="s">
        <v>100</v>
      </c>
      <c r="CN525" t="s">
        <v>116</v>
      </c>
      <c r="CO525" t="s">
        <v>117</v>
      </c>
      <c r="CP525" t="s">
        <v>117</v>
      </c>
      <c r="CQ525" t="s">
        <v>100</v>
      </c>
      <c r="CR525" t="s">
        <v>100</v>
      </c>
    </row>
    <row r="526" spans="1:96">
      <c r="A526" t="s">
        <v>1916</v>
      </c>
      <c r="B526" t="s">
        <v>1917</v>
      </c>
      <c r="C526" t="s">
        <v>138</v>
      </c>
      <c r="D526" t="s">
        <v>1918</v>
      </c>
      <c r="E526" t="s">
        <v>100</v>
      </c>
      <c r="F526" t="s">
        <v>100</v>
      </c>
      <c r="G526" t="s">
        <v>141</v>
      </c>
      <c r="H526" t="s">
        <v>142</v>
      </c>
      <c r="I526" t="s">
        <v>143</v>
      </c>
      <c r="J526" t="s">
        <v>144</v>
      </c>
      <c r="K526" t="s">
        <v>145</v>
      </c>
      <c r="L526" t="s">
        <v>106</v>
      </c>
      <c r="M526" t="s">
        <v>100</v>
      </c>
      <c r="N526" t="s">
        <v>100</v>
      </c>
      <c r="O526" t="s">
        <v>100</v>
      </c>
      <c r="P526" t="s">
        <v>146</v>
      </c>
      <c r="Q526" t="s">
        <v>147</v>
      </c>
      <c r="R526" t="s">
        <v>148</v>
      </c>
      <c r="S526" t="s">
        <v>100</v>
      </c>
      <c r="T526" t="s">
        <v>100</v>
      </c>
      <c r="U526" t="s">
        <v>112</v>
      </c>
      <c r="V526" t="s">
        <v>113</v>
      </c>
      <c r="W526" t="s">
        <v>113</v>
      </c>
      <c r="X526" t="s">
        <v>114</v>
      </c>
      <c r="Y526" t="s">
        <v>100</v>
      </c>
      <c r="Z526" t="s">
        <v>100</v>
      </c>
      <c r="AA526" t="s">
        <v>100</v>
      </c>
      <c r="AB526" t="s">
        <v>100</v>
      </c>
      <c r="AC526" t="s">
        <v>100</v>
      </c>
      <c r="AD526" t="s">
        <v>100</v>
      </c>
      <c r="AE526" t="s">
        <v>115</v>
      </c>
      <c r="AF526" t="s">
        <v>100</v>
      </c>
      <c r="AG526" t="s">
        <v>100</v>
      </c>
      <c r="AH526" t="s">
        <v>100</v>
      </c>
      <c r="AI526" t="s">
        <v>100</v>
      </c>
      <c r="AJ526" t="s">
        <v>100</v>
      </c>
      <c r="AK526" t="s">
        <v>100</v>
      </c>
      <c r="AL526" t="s">
        <v>100</v>
      </c>
      <c r="AM526" t="s">
        <v>100</v>
      </c>
      <c r="AN526" t="s">
        <v>100</v>
      </c>
      <c r="AO526" t="s">
        <v>100</v>
      </c>
      <c r="AP526" t="s">
        <v>100</v>
      </c>
      <c r="AQ526" t="s">
        <v>115</v>
      </c>
      <c r="AR526" t="s">
        <v>100</v>
      </c>
      <c r="AS526" t="s">
        <v>100</v>
      </c>
      <c r="AT526" t="s">
        <v>100</v>
      </c>
      <c r="AU526" t="s">
        <v>100</v>
      </c>
      <c r="AV526" t="s">
        <v>100</v>
      </c>
      <c r="AW526" t="s">
        <v>100</v>
      </c>
      <c r="AX526" t="s">
        <v>100</v>
      </c>
      <c r="AY526" t="s">
        <v>100</v>
      </c>
      <c r="AZ526" t="s">
        <v>100</v>
      </c>
      <c r="BA526" t="s">
        <v>100</v>
      </c>
      <c r="BB526" t="s">
        <v>100</v>
      </c>
      <c r="BC526" t="s">
        <v>100</v>
      </c>
      <c r="BD526" t="s">
        <v>100</v>
      </c>
      <c r="BE526" t="s">
        <v>100</v>
      </c>
      <c r="BF526" t="s">
        <v>100</v>
      </c>
      <c r="BG526" t="s">
        <v>100</v>
      </c>
      <c r="BH526" t="s">
        <v>100</v>
      </c>
      <c r="BI526" t="s">
        <v>100</v>
      </c>
      <c r="BJ526" t="s">
        <v>100</v>
      </c>
      <c r="BK526" t="s">
        <v>100</v>
      </c>
      <c r="BL526" t="s">
        <v>100</v>
      </c>
      <c r="BM526" t="s">
        <v>100</v>
      </c>
      <c r="BN526" t="s">
        <v>100</v>
      </c>
      <c r="BO526" t="s">
        <v>100</v>
      </c>
      <c r="BP526" t="s">
        <v>100</v>
      </c>
      <c r="BQ526" t="s">
        <v>100</v>
      </c>
      <c r="BR526" t="s">
        <v>100</v>
      </c>
      <c r="BS526" t="s">
        <v>100</v>
      </c>
      <c r="BT526" t="s">
        <v>100</v>
      </c>
      <c r="BU526" t="s">
        <v>115</v>
      </c>
      <c r="BV526" t="s">
        <v>100</v>
      </c>
      <c r="BW526" t="s">
        <v>100</v>
      </c>
      <c r="BX526" t="s">
        <v>100</v>
      </c>
      <c r="BY526" t="s">
        <v>100</v>
      </c>
      <c r="BZ526" t="s">
        <v>100</v>
      </c>
      <c r="CA526" t="s">
        <v>100</v>
      </c>
      <c r="CB526" t="s">
        <v>100</v>
      </c>
      <c r="CC526" t="s">
        <v>100</v>
      </c>
      <c r="CD526" t="s">
        <v>100</v>
      </c>
      <c r="CE526" t="s">
        <v>100</v>
      </c>
      <c r="CF526" t="s">
        <v>100</v>
      </c>
      <c r="CG526" t="s">
        <v>100</v>
      </c>
      <c r="CH526" t="s">
        <v>100</v>
      </c>
      <c r="CI526" t="s">
        <v>100</v>
      </c>
      <c r="CJ526" t="s">
        <v>115</v>
      </c>
      <c r="CK526" t="s">
        <v>100</v>
      </c>
      <c r="CL526" t="s">
        <v>100</v>
      </c>
      <c r="CM526" t="s">
        <v>100</v>
      </c>
      <c r="CN526" t="s">
        <v>151</v>
      </c>
      <c r="CO526" t="s">
        <v>100</v>
      </c>
      <c r="CP526" t="s">
        <v>100</v>
      </c>
      <c r="CQ526" t="s">
        <v>152</v>
      </c>
      <c r="CR526" t="s">
        <v>153</v>
      </c>
    </row>
    <row r="527" spans="1:96">
      <c r="A527" t="s">
        <v>1919</v>
      </c>
      <c r="B527" t="s">
        <v>1920</v>
      </c>
      <c r="C527" t="s">
        <v>98</v>
      </c>
      <c r="D527" t="s">
        <v>1920</v>
      </c>
      <c r="E527" t="s">
        <v>100</v>
      </c>
      <c r="F527" t="s">
        <v>100</v>
      </c>
      <c r="G527" t="s">
        <v>101</v>
      </c>
      <c r="H527" t="s">
        <v>102</v>
      </c>
      <c r="I527" t="s">
        <v>103</v>
      </c>
      <c r="J527" t="s">
        <v>1864</v>
      </c>
      <c r="K527" t="s">
        <v>197</v>
      </c>
      <c r="L527" t="s">
        <v>106</v>
      </c>
      <c r="M527" t="s">
        <v>100</v>
      </c>
      <c r="N527" t="s">
        <v>100</v>
      </c>
      <c r="O527" t="s">
        <v>100</v>
      </c>
      <c r="P527" t="s">
        <v>107</v>
      </c>
      <c r="Q527" t="s">
        <v>108</v>
      </c>
      <c r="R527" t="s">
        <v>198</v>
      </c>
      <c r="S527" t="s">
        <v>110</v>
      </c>
      <c r="T527" t="s">
        <v>111</v>
      </c>
      <c r="U527" t="s">
        <v>112</v>
      </c>
      <c r="V527" t="s">
        <v>134</v>
      </c>
      <c r="W527" t="s">
        <v>134</v>
      </c>
      <c r="X527" t="s">
        <v>135</v>
      </c>
      <c r="Y527" t="s">
        <v>115</v>
      </c>
      <c r="Z527" t="s">
        <v>100</v>
      </c>
      <c r="AA527" t="s">
        <v>100</v>
      </c>
      <c r="AB527" t="s">
        <v>100</v>
      </c>
      <c r="AC527" t="s">
        <v>100</v>
      </c>
      <c r="AD527" t="s">
        <v>100</v>
      </c>
      <c r="AE527" t="s">
        <v>115</v>
      </c>
      <c r="AF527" t="s">
        <v>100</v>
      </c>
      <c r="AG527" t="s">
        <v>100</v>
      </c>
      <c r="AH527" t="s">
        <v>100</v>
      </c>
      <c r="AI527" t="s">
        <v>100</v>
      </c>
      <c r="AJ527" t="s">
        <v>100</v>
      </c>
      <c r="AK527" t="s">
        <v>100</v>
      </c>
      <c r="AL527" t="s">
        <v>100</v>
      </c>
      <c r="AM527" t="s">
        <v>100</v>
      </c>
      <c r="AN527" t="s">
        <v>100</v>
      </c>
      <c r="AO527" t="s">
        <v>100</v>
      </c>
      <c r="AP527" t="s">
        <v>100</v>
      </c>
      <c r="AQ527" t="s">
        <v>100</v>
      </c>
      <c r="AR527" t="s">
        <v>100</v>
      </c>
      <c r="AS527" t="s">
        <v>100</v>
      </c>
      <c r="AT527" t="s">
        <v>100</v>
      </c>
      <c r="AU527" t="s">
        <v>100</v>
      </c>
      <c r="AV527" t="s">
        <v>100</v>
      </c>
      <c r="AW527" t="s">
        <v>100</v>
      </c>
      <c r="AX527" t="s">
        <v>100</v>
      </c>
      <c r="AY527" t="s">
        <v>100</v>
      </c>
      <c r="AZ527" t="s">
        <v>100</v>
      </c>
      <c r="BA527" t="s">
        <v>100</v>
      </c>
      <c r="BB527" t="s">
        <v>100</v>
      </c>
      <c r="BC527" t="s">
        <v>100</v>
      </c>
      <c r="BD527" t="s">
        <v>100</v>
      </c>
      <c r="BE527" t="s">
        <v>100</v>
      </c>
      <c r="BF527" t="s">
        <v>100</v>
      </c>
      <c r="BG527" t="s">
        <v>100</v>
      </c>
      <c r="BH527" t="s">
        <v>100</v>
      </c>
      <c r="BI527" t="s">
        <v>100</v>
      </c>
      <c r="BJ527" t="s">
        <v>100</v>
      </c>
      <c r="BK527" t="s">
        <v>100</v>
      </c>
      <c r="BL527" t="s">
        <v>100</v>
      </c>
      <c r="BM527" t="s">
        <v>100</v>
      </c>
      <c r="BN527" t="s">
        <v>100</v>
      </c>
      <c r="BO527" t="s">
        <v>100</v>
      </c>
      <c r="BP527" t="s">
        <v>100</v>
      </c>
      <c r="BQ527" t="s">
        <v>100</v>
      </c>
      <c r="BR527" t="s">
        <v>100</v>
      </c>
      <c r="BS527" t="s">
        <v>100</v>
      </c>
      <c r="BT527" t="s">
        <v>100</v>
      </c>
      <c r="BU527" t="s">
        <v>100</v>
      </c>
      <c r="BV527" t="s">
        <v>100</v>
      </c>
      <c r="BW527" t="s">
        <v>100</v>
      </c>
      <c r="BX527" t="s">
        <v>100</v>
      </c>
      <c r="BY527" t="s">
        <v>100</v>
      </c>
      <c r="BZ527" t="s">
        <v>100</v>
      </c>
      <c r="CA527" t="s">
        <v>100</v>
      </c>
      <c r="CB527" t="s">
        <v>100</v>
      </c>
      <c r="CC527" t="s">
        <v>100</v>
      </c>
      <c r="CD527" t="s">
        <v>100</v>
      </c>
      <c r="CE527" t="s">
        <v>100</v>
      </c>
      <c r="CF527" t="s">
        <v>100</v>
      </c>
      <c r="CG527" t="s">
        <v>100</v>
      </c>
      <c r="CH527" t="s">
        <v>100</v>
      </c>
      <c r="CI527" t="s">
        <v>100</v>
      </c>
      <c r="CJ527" t="s">
        <v>115</v>
      </c>
      <c r="CK527" t="s">
        <v>100</v>
      </c>
      <c r="CL527" t="s">
        <v>100</v>
      </c>
      <c r="CM527" t="s">
        <v>100</v>
      </c>
      <c r="CN527" t="s">
        <v>116</v>
      </c>
      <c r="CO527" t="s">
        <v>117</v>
      </c>
      <c r="CP527" t="s">
        <v>117</v>
      </c>
      <c r="CQ527" t="s">
        <v>100</v>
      </c>
      <c r="CR527" t="s">
        <v>100</v>
      </c>
    </row>
    <row r="528" spans="1:96">
      <c r="A528" t="s">
        <v>1921</v>
      </c>
      <c r="B528" t="s">
        <v>1922</v>
      </c>
      <c r="C528" t="s">
        <v>98</v>
      </c>
      <c r="D528" t="s">
        <v>1922</v>
      </c>
      <c r="E528" t="s">
        <v>100</v>
      </c>
      <c r="F528" t="s">
        <v>100</v>
      </c>
      <c r="G528" t="s">
        <v>101</v>
      </c>
      <c r="H528" t="s">
        <v>102</v>
      </c>
      <c r="I528" t="s">
        <v>103</v>
      </c>
      <c r="J528" t="s">
        <v>1923</v>
      </c>
      <c r="K528" t="s">
        <v>197</v>
      </c>
      <c r="L528" t="s">
        <v>106</v>
      </c>
      <c r="M528" t="s">
        <v>100</v>
      </c>
      <c r="N528" t="s">
        <v>100</v>
      </c>
      <c r="O528" t="s">
        <v>100</v>
      </c>
      <c r="P528" t="s">
        <v>107</v>
      </c>
      <c r="Q528" t="s">
        <v>108</v>
      </c>
      <c r="R528" t="s">
        <v>198</v>
      </c>
      <c r="S528" t="s">
        <v>110</v>
      </c>
      <c r="T528" t="s">
        <v>111</v>
      </c>
      <c r="U528" t="s">
        <v>112</v>
      </c>
      <c r="V528" t="s">
        <v>134</v>
      </c>
      <c r="W528" t="s">
        <v>134</v>
      </c>
      <c r="X528" t="s">
        <v>135</v>
      </c>
      <c r="Y528" t="s">
        <v>115</v>
      </c>
      <c r="Z528" t="s">
        <v>100</v>
      </c>
      <c r="AA528" t="s">
        <v>100</v>
      </c>
      <c r="AB528" t="s">
        <v>100</v>
      </c>
      <c r="AC528" t="s">
        <v>100</v>
      </c>
      <c r="AD528" t="s">
        <v>100</v>
      </c>
      <c r="AE528" t="s">
        <v>115</v>
      </c>
      <c r="AF528" t="s">
        <v>100</v>
      </c>
      <c r="AG528" t="s">
        <v>100</v>
      </c>
      <c r="AH528" t="s">
        <v>100</v>
      </c>
      <c r="AI528" t="s">
        <v>100</v>
      </c>
      <c r="AJ528" t="s">
        <v>100</v>
      </c>
      <c r="AK528" t="s">
        <v>100</v>
      </c>
      <c r="AL528" t="s">
        <v>100</v>
      </c>
      <c r="AM528" t="s">
        <v>100</v>
      </c>
      <c r="AN528" t="s">
        <v>100</v>
      </c>
      <c r="AO528" t="s">
        <v>100</v>
      </c>
      <c r="AP528" t="s">
        <v>100</v>
      </c>
      <c r="AQ528" t="s">
        <v>100</v>
      </c>
      <c r="AR528" t="s">
        <v>100</v>
      </c>
      <c r="AS528" t="s">
        <v>100</v>
      </c>
      <c r="AT528" t="s">
        <v>100</v>
      </c>
      <c r="AU528" t="s">
        <v>100</v>
      </c>
      <c r="AV528" t="s">
        <v>100</v>
      </c>
      <c r="AW528" t="s">
        <v>100</v>
      </c>
      <c r="AX528" t="s">
        <v>100</v>
      </c>
      <c r="AY528" t="s">
        <v>100</v>
      </c>
      <c r="AZ528" t="s">
        <v>100</v>
      </c>
      <c r="BA528" t="s">
        <v>100</v>
      </c>
      <c r="BB528" t="s">
        <v>100</v>
      </c>
      <c r="BC528" t="s">
        <v>100</v>
      </c>
      <c r="BD528" t="s">
        <v>100</v>
      </c>
      <c r="BE528" t="s">
        <v>100</v>
      </c>
      <c r="BF528" t="s">
        <v>100</v>
      </c>
      <c r="BG528" t="s">
        <v>100</v>
      </c>
      <c r="BH528" t="s">
        <v>100</v>
      </c>
      <c r="BI528" t="s">
        <v>100</v>
      </c>
      <c r="BJ528" t="s">
        <v>100</v>
      </c>
      <c r="BK528" t="s">
        <v>100</v>
      </c>
      <c r="BL528" t="s">
        <v>100</v>
      </c>
      <c r="BM528" t="s">
        <v>100</v>
      </c>
      <c r="BN528" t="s">
        <v>100</v>
      </c>
      <c r="BO528" t="s">
        <v>100</v>
      </c>
      <c r="BP528" t="s">
        <v>100</v>
      </c>
      <c r="BQ528" t="s">
        <v>100</v>
      </c>
      <c r="BR528" t="s">
        <v>100</v>
      </c>
      <c r="BS528" t="s">
        <v>100</v>
      </c>
      <c r="BT528" t="s">
        <v>100</v>
      </c>
      <c r="BU528" t="s">
        <v>100</v>
      </c>
      <c r="BV528" t="s">
        <v>100</v>
      </c>
      <c r="BW528" t="s">
        <v>100</v>
      </c>
      <c r="BX528" t="s">
        <v>100</v>
      </c>
      <c r="BY528" t="s">
        <v>100</v>
      </c>
      <c r="BZ528" t="s">
        <v>100</v>
      </c>
      <c r="CA528" t="s">
        <v>100</v>
      </c>
      <c r="CB528" t="s">
        <v>100</v>
      </c>
      <c r="CC528" t="s">
        <v>100</v>
      </c>
      <c r="CD528" t="s">
        <v>100</v>
      </c>
      <c r="CE528" t="s">
        <v>100</v>
      </c>
      <c r="CF528" t="s">
        <v>100</v>
      </c>
      <c r="CG528" t="s">
        <v>100</v>
      </c>
      <c r="CH528" t="s">
        <v>100</v>
      </c>
      <c r="CI528" t="s">
        <v>100</v>
      </c>
      <c r="CJ528" t="s">
        <v>115</v>
      </c>
      <c r="CK528" t="s">
        <v>100</v>
      </c>
      <c r="CL528" t="s">
        <v>100</v>
      </c>
      <c r="CM528" t="s">
        <v>100</v>
      </c>
      <c r="CN528" t="s">
        <v>116</v>
      </c>
      <c r="CO528" t="s">
        <v>117</v>
      </c>
      <c r="CP528" t="s">
        <v>117</v>
      </c>
      <c r="CQ528" t="s">
        <v>100</v>
      </c>
      <c r="CR528" t="s">
        <v>100</v>
      </c>
    </row>
    <row r="529" spans="1:96">
      <c r="A529" t="s">
        <v>1923</v>
      </c>
      <c r="B529" t="s">
        <v>1924</v>
      </c>
      <c r="C529" t="s">
        <v>200</v>
      </c>
      <c r="D529" t="s">
        <v>1925</v>
      </c>
      <c r="E529" t="s">
        <v>202</v>
      </c>
      <c r="F529" t="s">
        <v>100</v>
      </c>
      <c r="G529" t="s">
        <v>101</v>
      </c>
      <c r="H529" t="s">
        <v>102</v>
      </c>
      <c r="I529" t="s">
        <v>103</v>
      </c>
      <c r="J529" t="s">
        <v>1923</v>
      </c>
      <c r="K529" t="s">
        <v>197</v>
      </c>
      <c r="L529" t="s">
        <v>106</v>
      </c>
      <c r="M529" t="s">
        <v>100</v>
      </c>
      <c r="N529" t="s">
        <v>100</v>
      </c>
      <c r="O529" t="s">
        <v>100</v>
      </c>
      <c r="P529" t="s">
        <v>146</v>
      </c>
      <c r="Q529" t="s">
        <v>108</v>
      </c>
      <c r="R529" t="s">
        <v>148</v>
      </c>
      <c r="S529" t="s">
        <v>100</v>
      </c>
      <c r="T529" t="s">
        <v>100</v>
      </c>
      <c r="U529" t="s">
        <v>112</v>
      </c>
      <c r="V529" t="s">
        <v>134</v>
      </c>
      <c r="W529" t="s">
        <v>134</v>
      </c>
      <c r="X529" t="s">
        <v>135</v>
      </c>
      <c r="Y529" t="s">
        <v>100</v>
      </c>
      <c r="Z529" t="s">
        <v>100</v>
      </c>
      <c r="AA529" t="s">
        <v>100</v>
      </c>
      <c r="AB529" t="s">
        <v>100</v>
      </c>
      <c r="AC529" t="s">
        <v>100</v>
      </c>
      <c r="AD529" t="s">
        <v>100</v>
      </c>
      <c r="AE529" t="s">
        <v>115</v>
      </c>
      <c r="AF529" t="s">
        <v>100</v>
      </c>
      <c r="AG529" t="s">
        <v>100</v>
      </c>
      <c r="AH529" t="s">
        <v>100</v>
      </c>
      <c r="AI529" t="s">
        <v>100</v>
      </c>
      <c r="AJ529" t="s">
        <v>100</v>
      </c>
      <c r="AK529" t="s">
        <v>100</v>
      </c>
      <c r="AL529" t="s">
        <v>100</v>
      </c>
      <c r="AM529" t="s">
        <v>100</v>
      </c>
      <c r="AN529" t="s">
        <v>100</v>
      </c>
      <c r="AO529" t="s">
        <v>100</v>
      </c>
      <c r="AP529" t="s">
        <v>100</v>
      </c>
      <c r="AQ529" t="s">
        <v>100</v>
      </c>
      <c r="AR529" t="s">
        <v>100</v>
      </c>
      <c r="AS529" t="s">
        <v>100</v>
      </c>
      <c r="AT529" t="s">
        <v>100</v>
      </c>
      <c r="AU529" t="s">
        <v>100</v>
      </c>
      <c r="AV529" t="s">
        <v>100</v>
      </c>
      <c r="AW529" t="s">
        <v>100</v>
      </c>
      <c r="AX529" t="s">
        <v>100</v>
      </c>
      <c r="AY529" t="s">
        <v>100</v>
      </c>
      <c r="AZ529" t="s">
        <v>100</v>
      </c>
      <c r="BA529" t="s">
        <v>100</v>
      </c>
      <c r="BB529" t="s">
        <v>100</v>
      </c>
      <c r="BC529" t="s">
        <v>100</v>
      </c>
      <c r="BD529" t="s">
        <v>100</v>
      </c>
      <c r="BE529" t="s">
        <v>100</v>
      </c>
      <c r="BF529" t="s">
        <v>100</v>
      </c>
      <c r="BG529" t="s">
        <v>100</v>
      </c>
      <c r="BH529" t="s">
        <v>100</v>
      </c>
      <c r="BI529" t="s">
        <v>100</v>
      </c>
      <c r="BJ529" t="s">
        <v>100</v>
      </c>
      <c r="BK529" t="s">
        <v>100</v>
      </c>
      <c r="BL529" t="s">
        <v>100</v>
      </c>
      <c r="BM529" t="s">
        <v>100</v>
      </c>
      <c r="BN529" t="s">
        <v>100</v>
      </c>
      <c r="BO529" t="s">
        <v>115</v>
      </c>
      <c r="BP529" t="s">
        <v>100</v>
      </c>
      <c r="BQ529" t="s">
        <v>100</v>
      </c>
      <c r="BR529" t="s">
        <v>100</v>
      </c>
      <c r="BS529" t="s">
        <v>100</v>
      </c>
      <c r="BT529" t="s">
        <v>100</v>
      </c>
      <c r="BU529" t="s">
        <v>100</v>
      </c>
      <c r="BV529" t="s">
        <v>100</v>
      </c>
      <c r="BW529" t="s">
        <v>100</v>
      </c>
      <c r="BX529" t="s">
        <v>100</v>
      </c>
      <c r="BY529" t="s">
        <v>100</v>
      </c>
      <c r="BZ529" t="s">
        <v>100</v>
      </c>
      <c r="CA529" t="s">
        <v>100</v>
      </c>
      <c r="CB529" t="s">
        <v>100</v>
      </c>
      <c r="CC529" t="s">
        <v>100</v>
      </c>
      <c r="CD529" t="s">
        <v>100</v>
      </c>
      <c r="CE529" t="s">
        <v>100</v>
      </c>
      <c r="CF529" t="s">
        <v>100</v>
      </c>
      <c r="CG529" t="s">
        <v>100</v>
      </c>
      <c r="CH529" t="s">
        <v>100</v>
      </c>
      <c r="CI529" t="s">
        <v>100</v>
      </c>
      <c r="CJ529" t="s">
        <v>100</v>
      </c>
      <c r="CK529" t="s">
        <v>100</v>
      </c>
      <c r="CL529" t="s">
        <v>100</v>
      </c>
      <c r="CM529" t="s">
        <v>100</v>
      </c>
      <c r="CN529" t="s">
        <v>151</v>
      </c>
      <c r="CO529" t="s">
        <v>100</v>
      </c>
      <c r="CP529" t="s">
        <v>100</v>
      </c>
      <c r="CQ529" t="s">
        <v>152</v>
      </c>
      <c r="CR529" t="s">
        <v>153</v>
      </c>
    </row>
    <row r="530" spans="1:96">
      <c r="A530" t="s">
        <v>1926</v>
      </c>
      <c r="B530" t="s">
        <v>1927</v>
      </c>
      <c r="C530" t="s">
        <v>138</v>
      </c>
      <c r="D530" t="s">
        <v>1928</v>
      </c>
      <c r="E530" t="s">
        <v>100</v>
      </c>
      <c r="F530" t="s">
        <v>100</v>
      </c>
      <c r="G530" t="s">
        <v>141</v>
      </c>
      <c r="H530" t="s">
        <v>142</v>
      </c>
      <c r="I530" t="s">
        <v>143</v>
      </c>
      <c r="J530" t="s">
        <v>144</v>
      </c>
      <c r="K530" t="s">
        <v>145</v>
      </c>
      <c r="L530" t="s">
        <v>106</v>
      </c>
      <c r="M530" t="s">
        <v>100</v>
      </c>
      <c r="N530" t="s">
        <v>100</v>
      </c>
      <c r="O530" t="s">
        <v>100</v>
      </c>
      <c r="P530" t="s">
        <v>146</v>
      </c>
      <c r="Q530" t="s">
        <v>147</v>
      </c>
      <c r="R530" t="s">
        <v>148</v>
      </c>
      <c r="S530" t="s">
        <v>100</v>
      </c>
      <c r="T530" t="s">
        <v>100</v>
      </c>
      <c r="U530" t="s">
        <v>112</v>
      </c>
      <c r="V530" t="s">
        <v>149</v>
      </c>
      <c r="W530" t="s">
        <v>113</v>
      </c>
      <c r="X530" t="s">
        <v>1929</v>
      </c>
      <c r="Y530" t="s">
        <v>100</v>
      </c>
      <c r="Z530" t="s">
        <v>100</v>
      </c>
      <c r="AA530" t="s">
        <v>100</v>
      </c>
      <c r="AB530" t="s">
        <v>100</v>
      </c>
      <c r="AC530" t="s">
        <v>100</v>
      </c>
      <c r="AD530" t="s">
        <v>100</v>
      </c>
      <c r="AE530" t="s">
        <v>115</v>
      </c>
      <c r="AF530" t="s">
        <v>100</v>
      </c>
      <c r="AG530" t="s">
        <v>100</v>
      </c>
      <c r="AH530" t="s">
        <v>100</v>
      </c>
      <c r="AI530" t="s">
        <v>100</v>
      </c>
      <c r="AJ530" t="s">
        <v>100</v>
      </c>
      <c r="AK530" t="s">
        <v>100</v>
      </c>
      <c r="AL530" t="s">
        <v>100</v>
      </c>
      <c r="AM530" t="s">
        <v>100</v>
      </c>
      <c r="AN530" t="s">
        <v>100</v>
      </c>
      <c r="AO530" t="s">
        <v>100</v>
      </c>
      <c r="AP530" t="s">
        <v>100</v>
      </c>
      <c r="AQ530" t="s">
        <v>100</v>
      </c>
      <c r="AR530" t="s">
        <v>100</v>
      </c>
      <c r="AS530" t="s">
        <v>100</v>
      </c>
      <c r="AT530" t="s">
        <v>100</v>
      </c>
      <c r="AU530" t="s">
        <v>100</v>
      </c>
      <c r="AV530" t="s">
        <v>100</v>
      </c>
      <c r="AW530" t="s">
        <v>100</v>
      </c>
      <c r="AX530" t="s">
        <v>100</v>
      </c>
      <c r="AY530" t="s">
        <v>100</v>
      </c>
      <c r="AZ530" t="s">
        <v>100</v>
      </c>
      <c r="BA530" t="s">
        <v>100</v>
      </c>
      <c r="BB530" t="s">
        <v>100</v>
      </c>
      <c r="BC530" t="s">
        <v>100</v>
      </c>
      <c r="BD530" t="s">
        <v>100</v>
      </c>
      <c r="BE530" t="s">
        <v>100</v>
      </c>
      <c r="BF530" t="s">
        <v>115</v>
      </c>
      <c r="BG530" t="s">
        <v>100</v>
      </c>
      <c r="BH530" t="s">
        <v>100</v>
      </c>
      <c r="BI530" t="s">
        <v>100</v>
      </c>
      <c r="BJ530" t="s">
        <v>100</v>
      </c>
      <c r="BK530" t="s">
        <v>100</v>
      </c>
      <c r="BL530" t="s">
        <v>100</v>
      </c>
      <c r="BM530" t="s">
        <v>100</v>
      </c>
      <c r="BN530" t="s">
        <v>100</v>
      </c>
      <c r="BO530" t="s">
        <v>100</v>
      </c>
      <c r="BP530" t="s">
        <v>100</v>
      </c>
      <c r="BQ530" t="s">
        <v>100</v>
      </c>
      <c r="BR530" t="s">
        <v>100</v>
      </c>
      <c r="BS530" t="s">
        <v>100</v>
      </c>
      <c r="BT530" t="s">
        <v>100</v>
      </c>
      <c r="BU530" t="s">
        <v>100</v>
      </c>
      <c r="BV530" t="s">
        <v>100</v>
      </c>
      <c r="BW530" t="s">
        <v>100</v>
      </c>
      <c r="BX530" t="s">
        <v>100</v>
      </c>
      <c r="BY530" t="s">
        <v>100</v>
      </c>
      <c r="BZ530" t="s">
        <v>100</v>
      </c>
      <c r="CA530" t="s">
        <v>100</v>
      </c>
      <c r="CB530" t="s">
        <v>100</v>
      </c>
      <c r="CC530" t="s">
        <v>100</v>
      </c>
      <c r="CD530" t="s">
        <v>100</v>
      </c>
      <c r="CE530" t="s">
        <v>100</v>
      </c>
      <c r="CF530" t="s">
        <v>100</v>
      </c>
      <c r="CG530" t="s">
        <v>100</v>
      </c>
      <c r="CH530" t="s">
        <v>100</v>
      </c>
      <c r="CI530" t="s">
        <v>100</v>
      </c>
      <c r="CJ530" t="s">
        <v>115</v>
      </c>
      <c r="CK530" t="s">
        <v>100</v>
      </c>
      <c r="CL530" t="s">
        <v>100</v>
      </c>
      <c r="CM530" t="s">
        <v>100</v>
      </c>
      <c r="CN530" t="s">
        <v>151</v>
      </c>
      <c r="CO530" t="s">
        <v>100</v>
      </c>
      <c r="CP530" t="s">
        <v>100</v>
      </c>
      <c r="CQ530" t="s">
        <v>152</v>
      </c>
      <c r="CR530" t="s">
        <v>153</v>
      </c>
    </row>
    <row r="531" spans="1:96">
      <c r="A531" t="s">
        <v>1930</v>
      </c>
      <c r="B531" t="s">
        <v>1931</v>
      </c>
      <c r="C531" t="s">
        <v>138</v>
      </c>
      <c r="D531" t="s">
        <v>1932</v>
      </c>
      <c r="E531" t="s">
        <v>1933</v>
      </c>
      <c r="F531" t="s">
        <v>100</v>
      </c>
      <c r="G531" t="s">
        <v>141</v>
      </c>
      <c r="H531" t="s">
        <v>142</v>
      </c>
      <c r="I531" t="s">
        <v>143</v>
      </c>
      <c r="J531" t="s">
        <v>144</v>
      </c>
      <c r="K531" t="s">
        <v>145</v>
      </c>
      <c r="L531" t="s">
        <v>106</v>
      </c>
      <c r="M531" t="s">
        <v>100</v>
      </c>
      <c r="N531" t="s">
        <v>100</v>
      </c>
      <c r="O531" t="s">
        <v>100</v>
      </c>
      <c r="P531" t="s">
        <v>146</v>
      </c>
      <c r="Q531" t="s">
        <v>147</v>
      </c>
      <c r="R531" t="s">
        <v>148</v>
      </c>
      <c r="S531" t="s">
        <v>100</v>
      </c>
      <c r="T531" t="s">
        <v>100</v>
      </c>
      <c r="U531" t="s">
        <v>112</v>
      </c>
      <c r="V531" t="s">
        <v>149</v>
      </c>
      <c r="W531" t="s">
        <v>113</v>
      </c>
      <c r="X531" t="s">
        <v>150</v>
      </c>
      <c r="Y531" t="s">
        <v>100</v>
      </c>
      <c r="Z531" t="s">
        <v>100</v>
      </c>
      <c r="AA531" t="s">
        <v>100</v>
      </c>
      <c r="AB531" t="s">
        <v>100</v>
      </c>
      <c r="AC531" t="s">
        <v>100</v>
      </c>
      <c r="AD531" t="s">
        <v>100</v>
      </c>
      <c r="AE531" t="s">
        <v>100</v>
      </c>
      <c r="AF531" t="s">
        <v>100</v>
      </c>
      <c r="AG531" t="s">
        <v>100</v>
      </c>
      <c r="AH531" t="s">
        <v>100</v>
      </c>
      <c r="AI531" t="s">
        <v>100</v>
      </c>
      <c r="AJ531" t="s">
        <v>100</v>
      </c>
      <c r="AK531" t="s">
        <v>100</v>
      </c>
      <c r="AL531" t="s">
        <v>100</v>
      </c>
      <c r="AM531" t="s">
        <v>100</v>
      </c>
      <c r="AN531" t="s">
        <v>100</v>
      </c>
      <c r="AO531" t="s">
        <v>100</v>
      </c>
      <c r="AP531" t="s">
        <v>100</v>
      </c>
      <c r="AQ531" t="s">
        <v>100</v>
      </c>
      <c r="AR531" t="s">
        <v>100</v>
      </c>
      <c r="AS531" t="s">
        <v>100</v>
      </c>
      <c r="AT531" t="s">
        <v>100</v>
      </c>
      <c r="AU531" t="s">
        <v>100</v>
      </c>
      <c r="AV531" t="s">
        <v>100</v>
      </c>
      <c r="AW531" t="s">
        <v>100</v>
      </c>
      <c r="AX531" t="s">
        <v>100</v>
      </c>
      <c r="AY531" t="s">
        <v>100</v>
      </c>
      <c r="AZ531" t="s">
        <v>100</v>
      </c>
      <c r="BA531" t="s">
        <v>100</v>
      </c>
      <c r="BB531" t="s">
        <v>100</v>
      </c>
      <c r="BC531" t="s">
        <v>115</v>
      </c>
      <c r="BD531" t="s">
        <v>100</v>
      </c>
      <c r="BE531" t="s">
        <v>100</v>
      </c>
      <c r="BF531" t="s">
        <v>100</v>
      </c>
      <c r="BG531" t="s">
        <v>100</v>
      </c>
      <c r="BH531" t="s">
        <v>100</v>
      </c>
      <c r="BI531" t="s">
        <v>100</v>
      </c>
      <c r="BJ531" t="s">
        <v>100</v>
      </c>
      <c r="BK531" t="s">
        <v>100</v>
      </c>
      <c r="BL531" t="s">
        <v>100</v>
      </c>
      <c r="BM531" t="s">
        <v>100</v>
      </c>
      <c r="BN531" t="s">
        <v>100</v>
      </c>
      <c r="BO531" t="s">
        <v>100</v>
      </c>
      <c r="BP531" t="s">
        <v>100</v>
      </c>
      <c r="BQ531" t="s">
        <v>100</v>
      </c>
      <c r="BR531" t="s">
        <v>100</v>
      </c>
      <c r="BS531" t="s">
        <v>100</v>
      </c>
      <c r="BT531" t="s">
        <v>100</v>
      </c>
      <c r="BU531" t="s">
        <v>100</v>
      </c>
      <c r="BV531" t="s">
        <v>100</v>
      </c>
      <c r="BW531" t="s">
        <v>100</v>
      </c>
      <c r="BX531" t="s">
        <v>100</v>
      </c>
      <c r="BY531" t="s">
        <v>100</v>
      </c>
      <c r="BZ531" t="s">
        <v>100</v>
      </c>
      <c r="CA531" t="s">
        <v>100</v>
      </c>
      <c r="CB531" t="s">
        <v>100</v>
      </c>
      <c r="CC531" t="s">
        <v>100</v>
      </c>
      <c r="CD531" t="s">
        <v>100</v>
      </c>
      <c r="CE531" t="s">
        <v>100</v>
      </c>
      <c r="CF531" t="s">
        <v>100</v>
      </c>
      <c r="CG531" t="s">
        <v>100</v>
      </c>
      <c r="CH531" t="s">
        <v>100</v>
      </c>
      <c r="CI531" t="s">
        <v>100</v>
      </c>
      <c r="CJ531" t="s">
        <v>100</v>
      </c>
      <c r="CK531" t="s">
        <v>100</v>
      </c>
      <c r="CL531" t="s">
        <v>100</v>
      </c>
      <c r="CM531" t="s">
        <v>100</v>
      </c>
      <c r="CN531" t="s">
        <v>151</v>
      </c>
      <c r="CO531" t="s">
        <v>100</v>
      </c>
      <c r="CP531" t="s">
        <v>100</v>
      </c>
      <c r="CQ531" t="s">
        <v>152</v>
      </c>
      <c r="CR531" t="s">
        <v>153</v>
      </c>
    </row>
    <row r="532" spans="1:96">
      <c r="A532" t="s">
        <v>1934</v>
      </c>
      <c r="B532" t="s">
        <v>1935</v>
      </c>
      <c r="C532" t="s">
        <v>98</v>
      </c>
      <c r="D532" t="s">
        <v>1936</v>
      </c>
      <c r="E532" t="s">
        <v>1937</v>
      </c>
      <c r="F532" t="s">
        <v>100</v>
      </c>
      <c r="G532" t="s">
        <v>356</v>
      </c>
      <c r="H532" t="s">
        <v>142</v>
      </c>
      <c r="I532" t="s">
        <v>143</v>
      </c>
      <c r="J532" t="s">
        <v>144</v>
      </c>
      <c r="K532" t="s">
        <v>145</v>
      </c>
      <c r="L532" t="s">
        <v>106</v>
      </c>
      <c r="M532" t="s">
        <v>100</v>
      </c>
      <c r="N532" t="s">
        <v>100</v>
      </c>
      <c r="O532" t="s">
        <v>100</v>
      </c>
      <c r="P532" t="s">
        <v>146</v>
      </c>
      <c r="Q532" t="s">
        <v>147</v>
      </c>
      <c r="R532" t="s">
        <v>148</v>
      </c>
      <c r="S532" t="s">
        <v>100</v>
      </c>
      <c r="T532" t="s">
        <v>100</v>
      </c>
      <c r="U532" t="s">
        <v>112</v>
      </c>
      <c r="V532" t="s">
        <v>134</v>
      </c>
      <c r="W532" t="s">
        <v>134</v>
      </c>
      <c r="X532" t="s">
        <v>135</v>
      </c>
      <c r="Y532" t="s">
        <v>115</v>
      </c>
      <c r="Z532" t="s">
        <v>100</v>
      </c>
      <c r="AA532" t="s">
        <v>100</v>
      </c>
      <c r="AB532" t="s">
        <v>100</v>
      </c>
      <c r="AC532" t="s">
        <v>100</v>
      </c>
      <c r="AD532" t="s">
        <v>100</v>
      </c>
      <c r="AE532" t="s">
        <v>115</v>
      </c>
      <c r="AF532" t="s">
        <v>100</v>
      </c>
      <c r="AG532" t="s">
        <v>100</v>
      </c>
      <c r="AH532" t="s">
        <v>100</v>
      </c>
      <c r="AI532" t="s">
        <v>100</v>
      </c>
      <c r="AJ532" t="s">
        <v>100</v>
      </c>
      <c r="AK532" t="s">
        <v>100</v>
      </c>
      <c r="AL532" t="s">
        <v>100</v>
      </c>
      <c r="AM532" t="s">
        <v>100</v>
      </c>
      <c r="AN532" t="s">
        <v>100</v>
      </c>
      <c r="AO532" t="s">
        <v>100</v>
      </c>
      <c r="AP532" t="s">
        <v>100</v>
      </c>
      <c r="AQ532" t="s">
        <v>100</v>
      </c>
      <c r="AR532" t="s">
        <v>100</v>
      </c>
      <c r="AS532" t="s">
        <v>100</v>
      </c>
      <c r="AT532" t="s">
        <v>100</v>
      </c>
      <c r="AU532" t="s">
        <v>100</v>
      </c>
      <c r="AV532" t="s">
        <v>100</v>
      </c>
      <c r="AW532" t="s">
        <v>100</v>
      </c>
      <c r="AX532" t="s">
        <v>100</v>
      </c>
      <c r="AY532" t="s">
        <v>100</v>
      </c>
      <c r="AZ532" t="s">
        <v>100</v>
      </c>
      <c r="BA532" t="s">
        <v>100</v>
      </c>
      <c r="BB532" t="s">
        <v>100</v>
      </c>
      <c r="BC532" t="s">
        <v>100</v>
      </c>
      <c r="BD532" t="s">
        <v>100</v>
      </c>
      <c r="BE532" t="s">
        <v>100</v>
      </c>
      <c r="BF532" t="s">
        <v>100</v>
      </c>
      <c r="BG532" t="s">
        <v>100</v>
      </c>
      <c r="BH532" t="s">
        <v>100</v>
      </c>
      <c r="BI532" t="s">
        <v>100</v>
      </c>
      <c r="BJ532" t="s">
        <v>100</v>
      </c>
      <c r="BK532" t="s">
        <v>100</v>
      </c>
      <c r="BL532" t="s">
        <v>100</v>
      </c>
      <c r="BM532" t="s">
        <v>100</v>
      </c>
      <c r="BN532" t="s">
        <v>100</v>
      </c>
      <c r="BO532" t="s">
        <v>100</v>
      </c>
      <c r="BP532" t="s">
        <v>100</v>
      </c>
      <c r="BQ532" t="s">
        <v>100</v>
      </c>
      <c r="BR532" t="s">
        <v>100</v>
      </c>
      <c r="BS532" t="s">
        <v>100</v>
      </c>
      <c r="BT532" t="s">
        <v>100</v>
      </c>
      <c r="BU532" t="s">
        <v>100</v>
      </c>
      <c r="BV532" t="s">
        <v>100</v>
      </c>
      <c r="BW532" t="s">
        <v>100</v>
      </c>
      <c r="BX532" t="s">
        <v>100</v>
      </c>
      <c r="BY532" t="s">
        <v>100</v>
      </c>
      <c r="BZ532" t="s">
        <v>100</v>
      </c>
      <c r="CA532" t="s">
        <v>100</v>
      </c>
      <c r="CB532" t="s">
        <v>100</v>
      </c>
      <c r="CC532" t="s">
        <v>100</v>
      </c>
      <c r="CD532" t="s">
        <v>100</v>
      </c>
      <c r="CE532" t="s">
        <v>100</v>
      </c>
      <c r="CF532" t="s">
        <v>100</v>
      </c>
      <c r="CG532" t="s">
        <v>100</v>
      </c>
      <c r="CH532" t="s">
        <v>100</v>
      </c>
      <c r="CI532" t="s">
        <v>100</v>
      </c>
      <c r="CJ532" t="s">
        <v>115</v>
      </c>
      <c r="CK532" t="s">
        <v>100</v>
      </c>
      <c r="CL532" t="s">
        <v>100</v>
      </c>
      <c r="CM532" t="s">
        <v>100</v>
      </c>
      <c r="CN532" t="s">
        <v>151</v>
      </c>
      <c r="CO532" t="s">
        <v>100</v>
      </c>
      <c r="CP532" t="s">
        <v>100</v>
      </c>
      <c r="CQ532" t="s">
        <v>152</v>
      </c>
      <c r="CR532" t="s">
        <v>153</v>
      </c>
    </row>
    <row r="533" spans="1:96">
      <c r="A533" t="s">
        <v>1938</v>
      </c>
      <c r="B533" t="s">
        <v>1939</v>
      </c>
      <c r="C533" t="s">
        <v>98</v>
      </c>
      <c r="D533" t="s">
        <v>1939</v>
      </c>
      <c r="E533" t="s">
        <v>100</v>
      </c>
      <c r="F533" t="s">
        <v>100</v>
      </c>
      <c r="G533" t="s">
        <v>101</v>
      </c>
      <c r="H533" t="s">
        <v>102</v>
      </c>
      <c r="I533" t="s">
        <v>103</v>
      </c>
      <c r="J533" t="s">
        <v>1940</v>
      </c>
      <c r="K533" t="s">
        <v>197</v>
      </c>
      <c r="L533" t="s">
        <v>106</v>
      </c>
      <c r="M533" t="s">
        <v>100</v>
      </c>
      <c r="N533" t="s">
        <v>100</v>
      </c>
      <c r="O533" t="s">
        <v>100</v>
      </c>
      <c r="P533" t="s">
        <v>107</v>
      </c>
      <c r="Q533" t="s">
        <v>108</v>
      </c>
      <c r="R533" t="s">
        <v>198</v>
      </c>
      <c r="S533" t="s">
        <v>110</v>
      </c>
      <c r="T533" t="s">
        <v>111</v>
      </c>
      <c r="U533" t="s">
        <v>112</v>
      </c>
      <c r="V533" t="s">
        <v>134</v>
      </c>
      <c r="W533" t="s">
        <v>134</v>
      </c>
      <c r="X533" t="s">
        <v>135</v>
      </c>
      <c r="Y533" t="s">
        <v>115</v>
      </c>
      <c r="Z533" t="s">
        <v>100</v>
      </c>
      <c r="AA533" t="s">
        <v>100</v>
      </c>
      <c r="AB533" t="s">
        <v>100</v>
      </c>
      <c r="AC533" t="s">
        <v>100</v>
      </c>
      <c r="AD533" t="s">
        <v>100</v>
      </c>
      <c r="AE533" t="s">
        <v>115</v>
      </c>
      <c r="AF533" t="s">
        <v>100</v>
      </c>
      <c r="AG533" t="s">
        <v>100</v>
      </c>
      <c r="AH533" t="s">
        <v>100</v>
      </c>
      <c r="AI533" t="s">
        <v>100</v>
      </c>
      <c r="AJ533" t="s">
        <v>100</v>
      </c>
      <c r="AK533" t="s">
        <v>100</v>
      </c>
      <c r="AL533" t="s">
        <v>100</v>
      </c>
      <c r="AM533" t="s">
        <v>100</v>
      </c>
      <c r="AN533" t="s">
        <v>100</v>
      </c>
      <c r="AO533" t="s">
        <v>100</v>
      </c>
      <c r="AP533" t="s">
        <v>100</v>
      </c>
      <c r="AQ533" t="s">
        <v>100</v>
      </c>
      <c r="AR533" t="s">
        <v>100</v>
      </c>
      <c r="AS533" t="s">
        <v>100</v>
      </c>
      <c r="AT533" t="s">
        <v>100</v>
      </c>
      <c r="AU533" t="s">
        <v>100</v>
      </c>
      <c r="AV533" t="s">
        <v>100</v>
      </c>
      <c r="AW533" t="s">
        <v>100</v>
      </c>
      <c r="AX533" t="s">
        <v>100</v>
      </c>
      <c r="AY533" t="s">
        <v>100</v>
      </c>
      <c r="AZ533" t="s">
        <v>100</v>
      </c>
      <c r="BA533" t="s">
        <v>100</v>
      </c>
      <c r="BB533" t="s">
        <v>100</v>
      </c>
      <c r="BC533" t="s">
        <v>100</v>
      </c>
      <c r="BD533" t="s">
        <v>100</v>
      </c>
      <c r="BE533" t="s">
        <v>100</v>
      </c>
      <c r="BF533" t="s">
        <v>100</v>
      </c>
      <c r="BG533" t="s">
        <v>100</v>
      </c>
      <c r="BH533" t="s">
        <v>100</v>
      </c>
      <c r="BI533" t="s">
        <v>100</v>
      </c>
      <c r="BJ533" t="s">
        <v>100</v>
      </c>
      <c r="BK533" t="s">
        <v>100</v>
      </c>
      <c r="BL533" t="s">
        <v>100</v>
      </c>
      <c r="BM533" t="s">
        <v>100</v>
      </c>
      <c r="BN533" t="s">
        <v>100</v>
      </c>
      <c r="BO533" t="s">
        <v>100</v>
      </c>
      <c r="BP533" t="s">
        <v>100</v>
      </c>
      <c r="BQ533" t="s">
        <v>100</v>
      </c>
      <c r="BR533" t="s">
        <v>100</v>
      </c>
      <c r="BS533" t="s">
        <v>100</v>
      </c>
      <c r="BT533" t="s">
        <v>100</v>
      </c>
      <c r="BU533" t="s">
        <v>100</v>
      </c>
      <c r="BV533" t="s">
        <v>100</v>
      </c>
      <c r="BW533" t="s">
        <v>100</v>
      </c>
      <c r="BX533" t="s">
        <v>100</v>
      </c>
      <c r="BY533" t="s">
        <v>100</v>
      </c>
      <c r="BZ533" t="s">
        <v>100</v>
      </c>
      <c r="CA533" t="s">
        <v>100</v>
      </c>
      <c r="CB533" t="s">
        <v>100</v>
      </c>
      <c r="CC533" t="s">
        <v>100</v>
      </c>
      <c r="CD533" t="s">
        <v>100</v>
      </c>
      <c r="CE533" t="s">
        <v>100</v>
      </c>
      <c r="CF533" t="s">
        <v>100</v>
      </c>
      <c r="CG533" t="s">
        <v>100</v>
      </c>
      <c r="CH533" t="s">
        <v>100</v>
      </c>
      <c r="CI533" t="s">
        <v>100</v>
      </c>
      <c r="CJ533" t="s">
        <v>115</v>
      </c>
      <c r="CK533" t="s">
        <v>100</v>
      </c>
      <c r="CL533" t="s">
        <v>100</v>
      </c>
      <c r="CM533" t="s">
        <v>100</v>
      </c>
      <c r="CN533" t="s">
        <v>116</v>
      </c>
      <c r="CO533" t="s">
        <v>117</v>
      </c>
      <c r="CP533" t="s">
        <v>117</v>
      </c>
      <c r="CQ533" t="s">
        <v>100</v>
      </c>
      <c r="CR533" t="s">
        <v>100</v>
      </c>
    </row>
    <row r="534" spans="1:96">
      <c r="A534" t="s">
        <v>1941</v>
      </c>
      <c r="B534" t="s">
        <v>1942</v>
      </c>
      <c r="C534" t="s">
        <v>138</v>
      </c>
      <c r="D534" t="s">
        <v>1942</v>
      </c>
      <c r="E534" t="s">
        <v>100</v>
      </c>
      <c r="F534" t="s">
        <v>100</v>
      </c>
      <c r="G534" t="s">
        <v>141</v>
      </c>
      <c r="H534" t="s">
        <v>142</v>
      </c>
      <c r="I534" t="s">
        <v>143</v>
      </c>
      <c r="J534" t="s">
        <v>419</v>
      </c>
      <c r="K534" t="s">
        <v>145</v>
      </c>
      <c r="L534" t="s">
        <v>106</v>
      </c>
      <c r="M534" t="s">
        <v>100</v>
      </c>
      <c r="N534" t="s">
        <v>100</v>
      </c>
      <c r="O534" t="s">
        <v>100</v>
      </c>
      <c r="P534" t="s">
        <v>146</v>
      </c>
      <c r="Q534" t="s">
        <v>147</v>
      </c>
      <c r="R534" t="s">
        <v>148</v>
      </c>
      <c r="S534" t="s">
        <v>162</v>
      </c>
      <c r="T534" t="s">
        <v>100</v>
      </c>
      <c r="U534" t="s">
        <v>112</v>
      </c>
      <c r="V534" t="s">
        <v>113</v>
      </c>
      <c r="W534" t="s">
        <v>113</v>
      </c>
      <c r="X534" t="s">
        <v>423</v>
      </c>
      <c r="Y534" t="s">
        <v>100</v>
      </c>
      <c r="Z534" t="s">
        <v>100</v>
      </c>
      <c r="AA534" t="s">
        <v>100</v>
      </c>
      <c r="AB534" t="s">
        <v>100</v>
      </c>
      <c r="AC534" t="s">
        <v>100</v>
      </c>
      <c r="AD534" t="s">
        <v>100</v>
      </c>
      <c r="AE534" t="s">
        <v>115</v>
      </c>
      <c r="AF534" t="s">
        <v>100</v>
      </c>
      <c r="AG534" t="s">
        <v>100</v>
      </c>
      <c r="AH534" t="s">
        <v>100</v>
      </c>
      <c r="AI534" t="s">
        <v>100</v>
      </c>
      <c r="AJ534" t="s">
        <v>100</v>
      </c>
      <c r="AK534" t="s">
        <v>100</v>
      </c>
      <c r="AL534" t="s">
        <v>100</v>
      </c>
      <c r="AM534" t="s">
        <v>100</v>
      </c>
      <c r="AN534" t="s">
        <v>100</v>
      </c>
      <c r="AO534" t="s">
        <v>100</v>
      </c>
      <c r="AP534" t="s">
        <v>100</v>
      </c>
      <c r="AQ534" t="s">
        <v>100</v>
      </c>
      <c r="AR534" t="s">
        <v>100</v>
      </c>
      <c r="AS534" t="s">
        <v>100</v>
      </c>
      <c r="AT534" t="s">
        <v>100</v>
      </c>
      <c r="AU534" t="s">
        <v>100</v>
      </c>
      <c r="AV534" t="s">
        <v>100</v>
      </c>
      <c r="AW534" t="s">
        <v>100</v>
      </c>
      <c r="AX534" t="s">
        <v>100</v>
      </c>
      <c r="AY534" t="s">
        <v>100</v>
      </c>
      <c r="AZ534" t="s">
        <v>100</v>
      </c>
      <c r="BA534" t="s">
        <v>100</v>
      </c>
      <c r="BB534" t="s">
        <v>100</v>
      </c>
      <c r="BC534" t="s">
        <v>100</v>
      </c>
      <c r="BD534" t="s">
        <v>100</v>
      </c>
      <c r="BE534" t="s">
        <v>100</v>
      </c>
      <c r="BF534" t="s">
        <v>100</v>
      </c>
      <c r="BG534" t="s">
        <v>100</v>
      </c>
      <c r="BH534" t="s">
        <v>100</v>
      </c>
      <c r="BI534" t="s">
        <v>100</v>
      </c>
      <c r="BJ534" t="s">
        <v>100</v>
      </c>
      <c r="BK534" t="s">
        <v>100</v>
      </c>
      <c r="BL534" t="s">
        <v>100</v>
      </c>
      <c r="BM534" t="s">
        <v>100</v>
      </c>
      <c r="BN534" t="s">
        <v>100</v>
      </c>
      <c r="BO534" t="s">
        <v>100</v>
      </c>
      <c r="BP534" t="s">
        <v>100</v>
      </c>
      <c r="BQ534" t="s">
        <v>100</v>
      </c>
      <c r="BR534" t="s">
        <v>100</v>
      </c>
      <c r="BS534" t="s">
        <v>100</v>
      </c>
      <c r="BT534" t="s">
        <v>100</v>
      </c>
      <c r="BU534" t="s">
        <v>100</v>
      </c>
      <c r="BV534" t="s">
        <v>100</v>
      </c>
      <c r="BW534" t="s">
        <v>100</v>
      </c>
      <c r="BX534" t="s">
        <v>100</v>
      </c>
      <c r="BY534" t="s">
        <v>100</v>
      </c>
      <c r="BZ534" t="s">
        <v>100</v>
      </c>
      <c r="CA534" t="s">
        <v>100</v>
      </c>
      <c r="CB534" t="s">
        <v>100</v>
      </c>
      <c r="CC534" t="s">
        <v>100</v>
      </c>
      <c r="CD534" t="s">
        <v>100</v>
      </c>
      <c r="CE534" t="s">
        <v>100</v>
      </c>
      <c r="CF534" t="s">
        <v>100</v>
      </c>
      <c r="CG534" t="s">
        <v>100</v>
      </c>
      <c r="CH534" t="s">
        <v>100</v>
      </c>
      <c r="CI534" t="s">
        <v>100</v>
      </c>
      <c r="CJ534" t="s">
        <v>115</v>
      </c>
      <c r="CK534" t="s">
        <v>100</v>
      </c>
      <c r="CL534" t="s">
        <v>100</v>
      </c>
      <c r="CM534" t="s">
        <v>100</v>
      </c>
      <c r="CN534" t="s">
        <v>151</v>
      </c>
      <c r="CO534" t="s">
        <v>100</v>
      </c>
      <c r="CP534" t="s">
        <v>100</v>
      </c>
      <c r="CQ534" t="s">
        <v>152</v>
      </c>
      <c r="CR534" t="s">
        <v>153</v>
      </c>
    </row>
    <row r="535" spans="1:96">
      <c r="A535" t="s">
        <v>1943</v>
      </c>
      <c r="B535" t="s">
        <v>1944</v>
      </c>
      <c r="C535" t="s">
        <v>205</v>
      </c>
      <c r="D535" t="s">
        <v>1945</v>
      </c>
      <c r="E535" t="s">
        <v>100</v>
      </c>
      <c r="F535" t="s">
        <v>100</v>
      </c>
      <c r="G535" t="s">
        <v>101</v>
      </c>
      <c r="H535" t="s">
        <v>207</v>
      </c>
      <c r="I535" t="s">
        <v>143</v>
      </c>
      <c r="J535" t="s">
        <v>144</v>
      </c>
      <c r="K535" t="s">
        <v>145</v>
      </c>
      <c r="L535" t="s">
        <v>106</v>
      </c>
      <c r="M535" t="s">
        <v>100</v>
      </c>
      <c r="N535" t="s">
        <v>1946</v>
      </c>
      <c r="O535" t="s">
        <v>100</v>
      </c>
      <c r="P535" t="s">
        <v>146</v>
      </c>
      <c r="Q535" t="s">
        <v>209</v>
      </c>
      <c r="R535" t="s">
        <v>198</v>
      </c>
      <c r="S535" t="s">
        <v>100</v>
      </c>
      <c r="T535" t="s">
        <v>100</v>
      </c>
      <c r="U535" t="s">
        <v>112</v>
      </c>
      <c r="V535" t="s">
        <v>149</v>
      </c>
      <c r="W535" t="s">
        <v>113</v>
      </c>
      <c r="X535" t="s">
        <v>210</v>
      </c>
      <c r="Y535" t="s">
        <v>115</v>
      </c>
      <c r="Z535" t="s">
        <v>100</v>
      </c>
      <c r="AA535" t="s">
        <v>100</v>
      </c>
      <c r="AB535" t="s">
        <v>100</v>
      </c>
      <c r="AC535" t="s">
        <v>100</v>
      </c>
      <c r="AD535" t="s">
        <v>100</v>
      </c>
      <c r="AE535" t="s">
        <v>115</v>
      </c>
      <c r="AF535" t="s">
        <v>100</v>
      </c>
      <c r="AG535" t="s">
        <v>100</v>
      </c>
      <c r="AH535" t="s">
        <v>100</v>
      </c>
      <c r="AI535" t="s">
        <v>100</v>
      </c>
      <c r="AJ535" t="s">
        <v>100</v>
      </c>
      <c r="AK535" t="s">
        <v>100</v>
      </c>
      <c r="AL535" t="s">
        <v>100</v>
      </c>
      <c r="AM535" t="s">
        <v>100</v>
      </c>
      <c r="AN535" t="s">
        <v>100</v>
      </c>
      <c r="AO535" t="s">
        <v>100</v>
      </c>
      <c r="AP535" t="s">
        <v>100</v>
      </c>
      <c r="AQ535" t="s">
        <v>100</v>
      </c>
      <c r="AR535" t="s">
        <v>100</v>
      </c>
      <c r="AS535" t="s">
        <v>100</v>
      </c>
      <c r="AT535" t="s">
        <v>100</v>
      </c>
      <c r="AU535" t="s">
        <v>100</v>
      </c>
      <c r="AV535" t="s">
        <v>100</v>
      </c>
      <c r="AW535" t="s">
        <v>100</v>
      </c>
      <c r="AX535" t="s">
        <v>100</v>
      </c>
      <c r="AY535" t="s">
        <v>100</v>
      </c>
      <c r="AZ535" t="s">
        <v>100</v>
      </c>
      <c r="BA535" t="s">
        <v>100</v>
      </c>
      <c r="BB535" t="s">
        <v>100</v>
      </c>
      <c r="BC535" t="s">
        <v>100</v>
      </c>
      <c r="BD535" t="s">
        <v>100</v>
      </c>
      <c r="BE535" t="s">
        <v>100</v>
      </c>
      <c r="BF535" t="s">
        <v>100</v>
      </c>
      <c r="BG535" t="s">
        <v>100</v>
      </c>
      <c r="BH535" t="s">
        <v>100</v>
      </c>
      <c r="BI535" t="s">
        <v>100</v>
      </c>
      <c r="BJ535" t="s">
        <v>100</v>
      </c>
      <c r="BK535" t="s">
        <v>100</v>
      </c>
      <c r="BL535" t="s">
        <v>100</v>
      </c>
      <c r="BM535" t="s">
        <v>100</v>
      </c>
      <c r="BN535" t="s">
        <v>100</v>
      </c>
      <c r="BO535" t="s">
        <v>100</v>
      </c>
      <c r="BP535" t="s">
        <v>100</v>
      </c>
      <c r="BQ535" t="s">
        <v>100</v>
      </c>
      <c r="BR535" t="s">
        <v>100</v>
      </c>
      <c r="BS535" t="s">
        <v>100</v>
      </c>
      <c r="BT535" t="s">
        <v>100</v>
      </c>
      <c r="BU535" t="s">
        <v>100</v>
      </c>
      <c r="BV535" t="s">
        <v>100</v>
      </c>
      <c r="BW535" t="s">
        <v>100</v>
      </c>
      <c r="BX535" t="s">
        <v>100</v>
      </c>
      <c r="BY535" t="s">
        <v>100</v>
      </c>
      <c r="BZ535" t="s">
        <v>100</v>
      </c>
      <c r="CA535" t="s">
        <v>100</v>
      </c>
      <c r="CB535" t="s">
        <v>100</v>
      </c>
      <c r="CC535" t="s">
        <v>100</v>
      </c>
      <c r="CD535" t="s">
        <v>100</v>
      </c>
      <c r="CE535" t="s">
        <v>100</v>
      </c>
      <c r="CF535" t="s">
        <v>100</v>
      </c>
      <c r="CG535" t="s">
        <v>100</v>
      </c>
      <c r="CH535" t="s">
        <v>100</v>
      </c>
      <c r="CI535" t="s">
        <v>100</v>
      </c>
      <c r="CJ535" t="s">
        <v>115</v>
      </c>
      <c r="CK535" t="s">
        <v>100</v>
      </c>
      <c r="CL535" t="s">
        <v>100</v>
      </c>
      <c r="CM535" t="s">
        <v>100</v>
      </c>
      <c r="CN535" t="s">
        <v>211</v>
      </c>
      <c r="CO535" t="s">
        <v>152</v>
      </c>
      <c r="CP535" t="s">
        <v>100</v>
      </c>
      <c r="CQ535" t="s">
        <v>100</v>
      </c>
      <c r="CR535" t="s">
        <v>100</v>
      </c>
    </row>
    <row r="536" spans="1:96">
      <c r="A536" t="s">
        <v>1947</v>
      </c>
      <c r="B536" t="s">
        <v>1948</v>
      </c>
      <c r="C536" t="s">
        <v>205</v>
      </c>
      <c r="D536" t="s">
        <v>1949</v>
      </c>
      <c r="E536" t="s">
        <v>100</v>
      </c>
      <c r="F536" t="s">
        <v>100</v>
      </c>
      <c r="G536" t="s">
        <v>101</v>
      </c>
      <c r="H536" t="s">
        <v>207</v>
      </c>
      <c r="I536" t="s">
        <v>143</v>
      </c>
      <c r="J536" t="s">
        <v>144</v>
      </c>
      <c r="K536" t="s">
        <v>145</v>
      </c>
      <c r="L536" t="s">
        <v>106</v>
      </c>
      <c r="M536" t="s">
        <v>100</v>
      </c>
      <c r="N536" t="s">
        <v>1946</v>
      </c>
      <c r="O536" t="s">
        <v>100</v>
      </c>
      <c r="P536" t="s">
        <v>146</v>
      </c>
      <c r="Q536" t="s">
        <v>209</v>
      </c>
      <c r="R536" t="s">
        <v>198</v>
      </c>
      <c r="S536" t="s">
        <v>100</v>
      </c>
      <c r="T536" t="s">
        <v>100</v>
      </c>
      <c r="U536" t="s">
        <v>112</v>
      </c>
      <c r="V536" t="s">
        <v>149</v>
      </c>
      <c r="W536" t="s">
        <v>113</v>
      </c>
      <c r="X536" t="s">
        <v>210</v>
      </c>
      <c r="Y536" t="s">
        <v>115</v>
      </c>
      <c r="Z536" t="s">
        <v>100</v>
      </c>
      <c r="AA536" t="s">
        <v>100</v>
      </c>
      <c r="AB536" t="s">
        <v>100</v>
      </c>
      <c r="AC536" t="s">
        <v>100</v>
      </c>
      <c r="AD536" t="s">
        <v>100</v>
      </c>
      <c r="AE536" t="s">
        <v>115</v>
      </c>
      <c r="AF536" t="s">
        <v>100</v>
      </c>
      <c r="AG536" t="s">
        <v>100</v>
      </c>
      <c r="AH536" t="s">
        <v>100</v>
      </c>
      <c r="AI536" t="s">
        <v>100</v>
      </c>
      <c r="AJ536" t="s">
        <v>100</v>
      </c>
      <c r="AK536" t="s">
        <v>100</v>
      </c>
      <c r="AL536" t="s">
        <v>100</v>
      </c>
      <c r="AM536" t="s">
        <v>100</v>
      </c>
      <c r="AN536" t="s">
        <v>100</v>
      </c>
      <c r="AO536" t="s">
        <v>100</v>
      </c>
      <c r="AP536" t="s">
        <v>100</v>
      </c>
      <c r="AQ536" t="s">
        <v>100</v>
      </c>
      <c r="AR536" t="s">
        <v>100</v>
      </c>
      <c r="AS536" t="s">
        <v>100</v>
      </c>
      <c r="AT536" t="s">
        <v>100</v>
      </c>
      <c r="AU536" t="s">
        <v>100</v>
      </c>
      <c r="AV536" t="s">
        <v>100</v>
      </c>
      <c r="AW536" t="s">
        <v>100</v>
      </c>
      <c r="AX536" t="s">
        <v>100</v>
      </c>
      <c r="AY536" t="s">
        <v>100</v>
      </c>
      <c r="AZ536" t="s">
        <v>100</v>
      </c>
      <c r="BA536" t="s">
        <v>100</v>
      </c>
      <c r="BB536" t="s">
        <v>100</v>
      </c>
      <c r="BC536" t="s">
        <v>100</v>
      </c>
      <c r="BD536" t="s">
        <v>100</v>
      </c>
      <c r="BE536" t="s">
        <v>100</v>
      </c>
      <c r="BF536" t="s">
        <v>100</v>
      </c>
      <c r="BG536" t="s">
        <v>100</v>
      </c>
      <c r="BH536" t="s">
        <v>100</v>
      </c>
      <c r="BI536" t="s">
        <v>100</v>
      </c>
      <c r="BJ536" t="s">
        <v>100</v>
      </c>
      <c r="BK536" t="s">
        <v>100</v>
      </c>
      <c r="BL536" t="s">
        <v>100</v>
      </c>
      <c r="BM536" t="s">
        <v>100</v>
      </c>
      <c r="BN536" t="s">
        <v>100</v>
      </c>
      <c r="BO536" t="s">
        <v>100</v>
      </c>
      <c r="BP536" t="s">
        <v>100</v>
      </c>
      <c r="BQ536" t="s">
        <v>100</v>
      </c>
      <c r="BR536" t="s">
        <v>100</v>
      </c>
      <c r="BS536" t="s">
        <v>100</v>
      </c>
      <c r="BT536" t="s">
        <v>100</v>
      </c>
      <c r="BU536" t="s">
        <v>100</v>
      </c>
      <c r="BV536" t="s">
        <v>100</v>
      </c>
      <c r="BW536" t="s">
        <v>100</v>
      </c>
      <c r="BX536" t="s">
        <v>100</v>
      </c>
      <c r="BY536" t="s">
        <v>100</v>
      </c>
      <c r="BZ536" t="s">
        <v>100</v>
      </c>
      <c r="CA536" t="s">
        <v>100</v>
      </c>
      <c r="CB536" t="s">
        <v>100</v>
      </c>
      <c r="CC536" t="s">
        <v>100</v>
      </c>
      <c r="CD536" t="s">
        <v>100</v>
      </c>
      <c r="CE536" t="s">
        <v>100</v>
      </c>
      <c r="CF536" t="s">
        <v>100</v>
      </c>
      <c r="CG536" t="s">
        <v>100</v>
      </c>
      <c r="CH536" t="s">
        <v>100</v>
      </c>
      <c r="CI536" t="s">
        <v>100</v>
      </c>
      <c r="CJ536" t="s">
        <v>115</v>
      </c>
      <c r="CK536" t="s">
        <v>100</v>
      </c>
      <c r="CL536" t="s">
        <v>100</v>
      </c>
      <c r="CM536" t="s">
        <v>100</v>
      </c>
      <c r="CN536" t="s">
        <v>211</v>
      </c>
      <c r="CO536" t="s">
        <v>152</v>
      </c>
      <c r="CP536" t="s">
        <v>100</v>
      </c>
      <c r="CQ536" t="s">
        <v>100</v>
      </c>
      <c r="CR536" t="s">
        <v>100</v>
      </c>
    </row>
    <row r="537" spans="1:96">
      <c r="A537" t="s">
        <v>1950</v>
      </c>
      <c r="B537" t="s">
        <v>1951</v>
      </c>
      <c r="C537" t="s">
        <v>138</v>
      </c>
      <c r="D537" t="s">
        <v>1951</v>
      </c>
      <c r="E537" t="s">
        <v>100</v>
      </c>
      <c r="F537" t="s">
        <v>100</v>
      </c>
      <c r="G537" t="s">
        <v>141</v>
      </c>
      <c r="H537" t="s">
        <v>142</v>
      </c>
      <c r="I537" t="s">
        <v>143</v>
      </c>
      <c r="J537" t="s">
        <v>309</v>
      </c>
      <c r="K537" t="s">
        <v>145</v>
      </c>
      <c r="L537" t="s">
        <v>106</v>
      </c>
      <c r="M537" t="s">
        <v>100</v>
      </c>
      <c r="N537" t="s">
        <v>100</v>
      </c>
      <c r="O537" t="s">
        <v>100</v>
      </c>
      <c r="P537" t="s">
        <v>146</v>
      </c>
      <c r="Q537" t="s">
        <v>147</v>
      </c>
      <c r="R537" t="s">
        <v>148</v>
      </c>
      <c r="S537" t="s">
        <v>100</v>
      </c>
      <c r="T537" t="s">
        <v>100</v>
      </c>
      <c r="U537" t="s">
        <v>112</v>
      </c>
      <c r="V537" t="s">
        <v>149</v>
      </c>
      <c r="W537" t="s">
        <v>113</v>
      </c>
      <c r="X537" t="s">
        <v>150</v>
      </c>
      <c r="Y537" t="s">
        <v>100</v>
      </c>
      <c r="Z537" t="s">
        <v>100</v>
      </c>
      <c r="AA537" t="s">
        <v>100</v>
      </c>
      <c r="AB537" t="s">
        <v>100</v>
      </c>
      <c r="AC537" t="s">
        <v>100</v>
      </c>
      <c r="AD537" t="s">
        <v>100</v>
      </c>
      <c r="AE537" t="s">
        <v>115</v>
      </c>
      <c r="AF537" t="s">
        <v>100</v>
      </c>
      <c r="AG537" t="s">
        <v>100</v>
      </c>
      <c r="AH537" t="s">
        <v>100</v>
      </c>
      <c r="AI537" t="s">
        <v>100</v>
      </c>
      <c r="AJ537" t="s">
        <v>100</v>
      </c>
      <c r="AK537" t="s">
        <v>100</v>
      </c>
      <c r="AL537" t="s">
        <v>100</v>
      </c>
      <c r="AM537" t="s">
        <v>100</v>
      </c>
      <c r="AN537" t="s">
        <v>115</v>
      </c>
      <c r="AO537" t="s">
        <v>100</v>
      </c>
      <c r="AP537" t="s">
        <v>100</v>
      </c>
      <c r="AQ537" t="s">
        <v>100</v>
      </c>
      <c r="AR537" t="s">
        <v>100</v>
      </c>
      <c r="AS537" t="s">
        <v>100</v>
      </c>
      <c r="AT537" t="s">
        <v>100</v>
      </c>
      <c r="AU537" t="s">
        <v>100</v>
      </c>
      <c r="AV537" t="s">
        <v>100</v>
      </c>
      <c r="AW537" t="s">
        <v>100</v>
      </c>
      <c r="AX537" t="s">
        <v>100</v>
      </c>
      <c r="AY537" t="s">
        <v>100</v>
      </c>
      <c r="AZ537" t="s">
        <v>100</v>
      </c>
      <c r="BA537" t="s">
        <v>100</v>
      </c>
      <c r="BB537" t="s">
        <v>100</v>
      </c>
      <c r="BC537" t="s">
        <v>100</v>
      </c>
      <c r="BD537" t="s">
        <v>100</v>
      </c>
      <c r="BE537" t="s">
        <v>100</v>
      </c>
      <c r="BF537" t="s">
        <v>100</v>
      </c>
      <c r="BG537" t="s">
        <v>100</v>
      </c>
      <c r="BH537" t="s">
        <v>100</v>
      </c>
      <c r="BI537" t="s">
        <v>100</v>
      </c>
      <c r="BJ537" t="s">
        <v>100</v>
      </c>
      <c r="BK537" t="s">
        <v>100</v>
      </c>
      <c r="BL537" t="s">
        <v>100</v>
      </c>
      <c r="BM537" t="s">
        <v>100</v>
      </c>
      <c r="BN537" t="s">
        <v>100</v>
      </c>
      <c r="BO537" t="s">
        <v>100</v>
      </c>
      <c r="BP537" t="s">
        <v>100</v>
      </c>
      <c r="BQ537" t="s">
        <v>100</v>
      </c>
      <c r="BR537" t="s">
        <v>100</v>
      </c>
      <c r="BS537" t="s">
        <v>100</v>
      </c>
      <c r="BT537" t="s">
        <v>100</v>
      </c>
      <c r="BU537" t="s">
        <v>100</v>
      </c>
      <c r="BV537" t="s">
        <v>100</v>
      </c>
      <c r="BW537" t="s">
        <v>100</v>
      </c>
      <c r="BX537" t="s">
        <v>100</v>
      </c>
      <c r="BY537" t="s">
        <v>100</v>
      </c>
      <c r="BZ537" t="s">
        <v>100</v>
      </c>
      <c r="CA537" t="s">
        <v>100</v>
      </c>
      <c r="CB537" t="s">
        <v>100</v>
      </c>
      <c r="CC537" t="s">
        <v>100</v>
      </c>
      <c r="CD537" t="s">
        <v>100</v>
      </c>
      <c r="CE537" t="s">
        <v>100</v>
      </c>
      <c r="CF537" t="s">
        <v>100</v>
      </c>
      <c r="CG537" t="s">
        <v>100</v>
      </c>
      <c r="CH537" t="s">
        <v>100</v>
      </c>
      <c r="CI537" t="s">
        <v>100</v>
      </c>
      <c r="CJ537" t="s">
        <v>115</v>
      </c>
      <c r="CK537" t="s">
        <v>100</v>
      </c>
      <c r="CL537" t="s">
        <v>100</v>
      </c>
      <c r="CM537" t="s">
        <v>100</v>
      </c>
      <c r="CN537" t="s">
        <v>151</v>
      </c>
      <c r="CO537" t="s">
        <v>100</v>
      </c>
      <c r="CP537" t="s">
        <v>100</v>
      </c>
      <c r="CQ537" t="s">
        <v>152</v>
      </c>
      <c r="CR537" t="s">
        <v>153</v>
      </c>
    </row>
    <row r="538" spans="1:96">
      <c r="A538" t="s">
        <v>1952</v>
      </c>
      <c r="B538" t="s">
        <v>1953</v>
      </c>
      <c r="C538" t="s">
        <v>138</v>
      </c>
      <c r="D538" t="s">
        <v>1954</v>
      </c>
      <c r="E538" t="s">
        <v>1955</v>
      </c>
      <c r="F538" t="s">
        <v>100</v>
      </c>
      <c r="G538" t="s">
        <v>141</v>
      </c>
      <c r="H538" t="s">
        <v>142</v>
      </c>
      <c r="I538" t="s">
        <v>143</v>
      </c>
      <c r="J538" t="s">
        <v>309</v>
      </c>
      <c r="K538" t="s">
        <v>145</v>
      </c>
      <c r="L538" t="s">
        <v>106</v>
      </c>
      <c r="M538" t="s">
        <v>100</v>
      </c>
      <c r="N538" t="s">
        <v>100</v>
      </c>
      <c r="O538" t="s">
        <v>100</v>
      </c>
      <c r="P538" t="s">
        <v>146</v>
      </c>
      <c r="Q538" t="s">
        <v>147</v>
      </c>
      <c r="R538" t="s">
        <v>148</v>
      </c>
      <c r="S538" t="s">
        <v>100</v>
      </c>
      <c r="T538" t="s">
        <v>100</v>
      </c>
      <c r="U538" t="s">
        <v>228</v>
      </c>
      <c r="V538" t="s">
        <v>149</v>
      </c>
      <c r="W538" t="s">
        <v>113</v>
      </c>
      <c r="X538" t="s">
        <v>228</v>
      </c>
      <c r="Y538" t="s">
        <v>100</v>
      </c>
      <c r="Z538" t="s">
        <v>100</v>
      </c>
      <c r="AA538" t="s">
        <v>100</v>
      </c>
      <c r="AB538" t="s">
        <v>100</v>
      </c>
      <c r="AC538" t="s">
        <v>100</v>
      </c>
      <c r="AD538" t="s">
        <v>100</v>
      </c>
      <c r="AE538" t="s">
        <v>100</v>
      </c>
      <c r="AF538" t="s">
        <v>100</v>
      </c>
      <c r="AG538" t="s">
        <v>100</v>
      </c>
      <c r="AH538" t="s">
        <v>100</v>
      </c>
      <c r="AI538" t="s">
        <v>100</v>
      </c>
      <c r="AJ538" t="s">
        <v>100</v>
      </c>
      <c r="AK538" t="s">
        <v>100</v>
      </c>
      <c r="AL538" t="s">
        <v>100</v>
      </c>
      <c r="AM538" t="s">
        <v>100</v>
      </c>
      <c r="AN538" t="s">
        <v>100</v>
      </c>
      <c r="AO538" t="s">
        <v>100</v>
      </c>
      <c r="AP538" t="s">
        <v>100</v>
      </c>
      <c r="AQ538" t="s">
        <v>100</v>
      </c>
      <c r="AR538" t="s">
        <v>100</v>
      </c>
      <c r="AS538" t="s">
        <v>100</v>
      </c>
      <c r="AT538" t="s">
        <v>100</v>
      </c>
      <c r="AU538" t="s">
        <v>100</v>
      </c>
      <c r="AV538" t="s">
        <v>100</v>
      </c>
      <c r="AW538" t="s">
        <v>100</v>
      </c>
      <c r="AX538" t="s">
        <v>100</v>
      </c>
      <c r="AY538" t="s">
        <v>100</v>
      </c>
      <c r="AZ538" t="s">
        <v>100</v>
      </c>
      <c r="BA538" t="s">
        <v>100</v>
      </c>
      <c r="BB538" t="s">
        <v>100</v>
      </c>
      <c r="BC538" t="s">
        <v>100</v>
      </c>
      <c r="BD538" t="s">
        <v>100</v>
      </c>
      <c r="BE538" t="s">
        <v>100</v>
      </c>
      <c r="BF538" t="s">
        <v>100</v>
      </c>
      <c r="BG538" t="s">
        <v>100</v>
      </c>
      <c r="BH538" t="s">
        <v>100</v>
      </c>
      <c r="BI538" t="s">
        <v>100</v>
      </c>
      <c r="BJ538" t="s">
        <v>100</v>
      </c>
      <c r="BK538" t="s">
        <v>100</v>
      </c>
      <c r="BL538" t="s">
        <v>100</v>
      </c>
      <c r="BM538" t="s">
        <v>100</v>
      </c>
      <c r="BN538" t="s">
        <v>100</v>
      </c>
      <c r="BO538" t="s">
        <v>100</v>
      </c>
      <c r="BP538" t="s">
        <v>100</v>
      </c>
      <c r="BQ538" t="s">
        <v>100</v>
      </c>
      <c r="BR538" t="s">
        <v>100</v>
      </c>
      <c r="BS538" t="s">
        <v>100</v>
      </c>
      <c r="BT538" t="s">
        <v>100</v>
      </c>
      <c r="BU538" t="s">
        <v>100</v>
      </c>
      <c r="BV538" t="s">
        <v>100</v>
      </c>
      <c r="BW538" t="s">
        <v>100</v>
      </c>
      <c r="BX538" t="s">
        <v>100</v>
      </c>
      <c r="BY538" t="s">
        <v>100</v>
      </c>
      <c r="BZ538" t="s">
        <v>100</v>
      </c>
      <c r="CA538" t="s">
        <v>100</v>
      </c>
      <c r="CB538" t="s">
        <v>100</v>
      </c>
      <c r="CC538" t="s">
        <v>100</v>
      </c>
      <c r="CD538" t="s">
        <v>100</v>
      </c>
      <c r="CE538" t="s">
        <v>100</v>
      </c>
      <c r="CF538" t="s">
        <v>100</v>
      </c>
      <c r="CG538" t="s">
        <v>100</v>
      </c>
      <c r="CH538" t="s">
        <v>100</v>
      </c>
      <c r="CI538" t="s">
        <v>100</v>
      </c>
      <c r="CJ538" t="s">
        <v>115</v>
      </c>
      <c r="CK538" t="s">
        <v>100</v>
      </c>
      <c r="CL538" t="s">
        <v>100</v>
      </c>
      <c r="CM538" t="s">
        <v>100</v>
      </c>
      <c r="CN538" t="s">
        <v>151</v>
      </c>
      <c r="CO538" t="s">
        <v>100</v>
      </c>
      <c r="CP538" t="s">
        <v>100</v>
      </c>
      <c r="CQ538" t="s">
        <v>152</v>
      </c>
      <c r="CR538" t="s">
        <v>153</v>
      </c>
    </row>
    <row r="539" spans="1:96">
      <c r="A539" t="s">
        <v>1956</v>
      </c>
      <c r="B539" t="s">
        <v>1957</v>
      </c>
      <c r="C539" t="s">
        <v>205</v>
      </c>
      <c r="D539" t="s">
        <v>1958</v>
      </c>
      <c r="E539" t="s">
        <v>100</v>
      </c>
      <c r="F539" t="s">
        <v>100</v>
      </c>
      <c r="G539" t="s">
        <v>356</v>
      </c>
      <c r="H539" t="s">
        <v>357</v>
      </c>
      <c r="I539" t="s">
        <v>143</v>
      </c>
      <c r="J539" t="s">
        <v>144</v>
      </c>
      <c r="K539" t="s">
        <v>145</v>
      </c>
      <c r="L539" t="s">
        <v>106</v>
      </c>
      <c r="M539" t="s">
        <v>100</v>
      </c>
      <c r="N539" t="s">
        <v>1959</v>
      </c>
      <c r="O539" t="s">
        <v>100</v>
      </c>
      <c r="P539" t="s">
        <v>146</v>
      </c>
      <c r="Q539" t="s">
        <v>209</v>
      </c>
      <c r="R539" t="s">
        <v>198</v>
      </c>
      <c r="S539" t="s">
        <v>100</v>
      </c>
      <c r="T539" t="s">
        <v>100</v>
      </c>
      <c r="U539" t="s">
        <v>112</v>
      </c>
      <c r="V539" t="s">
        <v>113</v>
      </c>
      <c r="W539" t="s">
        <v>113</v>
      </c>
      <c r="X539" t="s">
        <v>114</v>
      </c>
      <c r="Y539" t="s">
        <v>115</v>
      </c>
      <c r="Z539" t="s">
        <v>100</v>
      </c>
      <c r="AA539" t="s">
        <v>100</v>
      </c>
      <c r="AB539" t="s">
        <v>100</v>
      </c>
      <c r="AC539" t="s">
        <v>100</v>
      </c>
      <c r="AD539" t="s">
        <v>100</v>
      </c>
      <c r="AE539" t="s">
        <v>115</v>
      </c>
      <c r="AF539" t="s">
        <v>100</v>
      </c>
      <c r="AG539" t="s">
        <v>100</v>
      </c>
      <c r="AH539" t="s">
        <v>100</v>
      </c>
      <c r="AI539" t="s">
        <v>100</v>
      </c>
      <c r="AJ539" t="s">
        <v>100</v>
      </c>
      <c r="AK539" t="s">
        <v>100</v>
      </c>
      <c r="AL539" t="s">
        <v>100</v>
      </c>
      <c r="AM539" t="s">
        <v>100</v>
      </c>
      <c r="AN539" t="s">
        <v>100</v>
      </c>
      <c r="AO539" t="s">
        <v>100</v>
      </c>
      <c r="AP539" t="s">
        <v>100</v>
      </c>
      <c r="AQ539" t="s">
        <v>100</v>
      </c>
      <c r="AR539" t="s">
        <v>100</v>
      </c>
      <c r="AS539" t="s">
        <v>100</v>
      </c>
      <c r="AT539" t="s">
        <v>100</v>
      </c>
      <c r="AU539" t="s">
        <v>100</v>
      </c>
      <c r="AV539" t="s">
        <v>100</v>
      </c>
      <c r="AW539" t="s">
        <v>100</v>
      </c>
      <c r="AX539" t="s">
        <v>100</v>
      </c>
      <c r="AY539" t="s">
        <v>100</v>
      </c>
      <c r="AZ539" t="s">
        <v>100</v>
      </c>
      <c r="BA539" t="s">
        <v>100</v>
      </c>
      <c r="BB539" t="s">
        <v>100</v>
      </c>
      <c r="BC539" t="s">
        <v>100</v>
      </c>
      <c r="BD539" t="s">
        <v>100</v>
      </c>
      <c r="BE539" t="s">
        <v>100</v>
      </c>
      <c r="BF539" t="s">
        <v>100</v>
      </c>
      <c r="BG539" t="s">
        <v>100</v>
      </c>
      <c r="BH539" t="s">
        <v>100</v>
      </c>
      <c r="BI539" t="s">
        <v>100</v>
      </c>
      <c r="BJ539" t="s">
        <v>100</v>
      </c>
      <c r="BK539" t="s">
        <v>100</v>
      </c>
      <c r="BL539" t="s">
        <v>100</v>
      </c>
      <c r="BM539" t="s">
        <v>100</v>
      </c>
      <c r="BN539" t="s">
        <v>100</v>
      </c>
      <c r="BO539" t="s">
        <v>100</v>
      </c>
      <c r="BP539" t="s">
        <v>100</v>
      </c>
      <c r="BQ539" t="s">
        <v>100</v>
      </c>
      <c r="BR539" t="s">
        <v>100</v>
      </c>
      <c r="BS539" t="s">
        <v>100</v>
      </c>
      <c r="BT539" t="s">
        <v>100</v>
      </c>
      <c r="BU539" t="s">
        <v>100</v>
      </c>
      <c r="BV539" t="s">
        <v>100</v>
      </c>
      <c r="BW539" t="s">
        <v>100</v>
      </c>
      <c r="BX539" t="s">
        <v>100</v>
      </c>
      <c r="BY539" t="s">
        <v>100</v>
      </c>
      <c r="BZ539" t="s">
        <v>100</v>
      </c>
      <c r="CA539" t="s">
        <v>100</v>
      </c>
      <c r="CB539" t="s">
        <v>100</v>
      </c>
      <c r="CC539" t="s">
        <v>100</v>
      </c>
      <c r="CD539" t="s">
        <v>100</v>
      </c>
      <c r="CE539" t="s">
        <v>100</v>
      </c>
      <c r="CF539" t="s">
        <v>100</v>
      </c>
      <c r="CG539" t="s">
        <v>100</v>
      </c>
      <c r="CH539" t="s">
        <v>100</v>
      </c>
      <c r="CI539" t="s">
        <v>100</v>
      </c>
      <c r="CJ539" t="s">
        <v>115</v>
      </c>
      <c r="CK539" t="s">
        <v>100</v>
      </c>
      <c r="CL539" t="s">
        <v>100</v>
      </c>
      <c r="CM539" t="s">
        <v>100</v>
      </c>
      <c r="CN539" t="s">
        <v>211</v>
      </c>
      <c r="CO539" t="s">
        <v>152</v>
      </c>
      <c r="CP539" t="s">
        <v>100</v>
      </c>
      <c r="CQ539" t="s">
        <v>100</v>
      </c>
      <c r="CR539" t="s">
        <v>100</v>
      </c>
    </row>
    <row r="540" spans="1:96">
      <c r="A540" t="s">
        <v>1960</v>
      </c>
      <c r="B540" t="s">
        <v>1961</v>
      </c>
      <c r="C540" t="s">
        <v>98</v>
      </c>
      <c r="D540" t="s">
        <v>1961</v>
      </c>
      <c r="E540" t="s">
        <v>100</v>
      </c>
      <c r="F540" t="s">
        <v>100</v>
      </c>
      <c r="G540" t="s">
        <v>101</v>
      </c>
      <c r="H540" t="s">
        <v>102</v>
      </c>
      <c r="I540" t="s">
        <v>103</v>
      </c>
      <c r="J540" t="s">
        <v>1962</v>
      </c>
      <c r="K540" t="s">
        <v>197</v>
      </c>
      <c r="L540" t="s">
        <v>106</v>
      </c>
      <c r="M540" t="s">
        <v>100</v>
      </c>
      <c r="N540" t="s">
        <v>100</v>
      </c>
      <c r="O540" t="s">
        <v>100</v>
      </c>
      <c r="P540" t="s">
        <v>107</v>
      </c>
      <c r="Q540" t="s">
        <v>108</v>
      </c>
      <c r="R540" t="s">
        <v>198</v>
      </c>
      <c r="S540" t="s">
        <v>110</v>
      </c>
      <c r="T540" t="s">
        <v>111</v>
      </c>
      <c r="U540" t="s">
        <v>112</v>
      </c>
      <c r="V540" t="s">
        <v>134</v>
      </c>
      <c r="W540" t="s">
        <v>134</v>
      </c>
      <c r="X540" t="s">
        <v>135</v>
      </c>
      <c r="Y540" t="s">
        <v>115</v>
      </c>
      <c r="Z540" t="s">
        <v>100</v>
      </c>
      <c r="AA540" t="s">
        <v>100</v>
      </c>
      <c r="AB540" t="s">
        <v>100</v>
      </c>
      <c r="AC540" t="s">
        <v>100</v>
      </c>
      <c r="AD540" t="s">
        <v>100</v>
      </c>
      <c r="AE540" t="s">
        <v>115</v>
      </c>
      <c r="AF540" t="s">
        <v>100</v>
      </c>
      <c r="AG540" t="s">
        <v>100</v>
      </c>
      <c r="AH540" t="s">
        <v>100</v>
      </c>
      <c r="AI540" t="s">
        <v>100</v>
      </c>
      <c r="AJ540" t="s">
        <v>100</v>
      </c>
      <c r="AK540" t="s">
        <v>100</v>
      </c>
      <c r="AL540" t="s">
        <v>100</v>
      </c>
      <c r="AM540" t="s">
        <v>100</v>
      </c>
      <c r="AN540" t="s">
        <v>100</v>
      </c>
      <c r="AO540" t="s">
        <v>100</v>
      </c>
      <c r="AP540" t="s">
        <v>100</v>
      </c>
      <c r="AQ540" t="s">
        <v>100</v>
      </c>
      <c r="AR540" t="s">
        <v>100</v>
      </c>
      <c r="AS540" t="s">
        <v>100</v>
      </c>
      <c r="AT540" t="s">
        <v>100</v>
      </c>
      <c r="AU540" t="s">
        <v>100</v>
      </c>
      <c r="AV540" t="s">
        <v>100</v>
      </c>
      <c r="AW540" t="s">
        <v>100</v>
      </c>
      <c r="AX540" t="s">
        <v>100</v>
      </c>
      <c r="AY540" t="s">
        <v>100</v>
      </c>
      <c r="AZ540" t="s">
        <v>100</v>
      </c>
      <c r="BA540" t="s">
        <v>100</v>
      </c>
      <c r="BB540" t="s">
        <v>100</v>
      </c>
      <c r="BC540" t="s">
        <v>100</v>
      </c>
      <c r="BD540" t="s">
        <v>100</v>
      </c>
      <c r="BE540" t="s">
        <v>100</v>
      </c>
      <c r="BF540" t="s">
        <v>100</v>
      </c>
      <c r="BG540" t="s">
        <v>100</v>
      </c>
      <c r="BH540" t="s">
        <v>100</v>
      </c>
      <c r="BI540" t="s">
        <v>100</v>
      </c>
      <c r="BJ540" t="s">
        <v>100</v>
      </c>
      <c r="BK540" t="s">
        <v>100</v>
      </c>
      <c r="BL540" t="s">
        <v>100</v>
      </c>
      <c r="BM540" t="s">
        <v>100</v>
      </c>
      <c r="BN540" t="s">
        <v>100</v>
      </c>
      <c r="BO540" t="s">
        <v>100</v>
      </c>
      <c r="BP540" t="s">
        <v>100</v>
      </c>
      <c r="BQ540" t="s">
        <v>100</v>
      </c>
      <c r="BR540" t="s">
        <v>100</v>
      </c>
      <c r="BS540" t="s">
        <v>100</v>
      </c>
      <c r="BT540" t="s">
        <v>100</v>
      </c>
      <c r="BU540" t="s">
        <v>100</v>
      </c>
      <c r="BV540" t="s">
        <v>100</v>
      </c>
      <c r="BW540" t="s">
        <v>100</v>
      </c>
      <c r="BX540" t="s">
        <v>100</v>
      </c>
      <c r="BY540" t="s">
        <v>100</v>
      </c>
      <c r="BZ540" t="s">
        <v>100</v>
      </c>
      <c r="CA540" t="s">
        <v>100</v>
      </c>
      <c r="CB540" t="s">
        <v>100</v>
      </c>
      <c r="CC540" t="s">
        <v>100</v>
      </c>
      <c r="CD540" t="s">
        <v>100</v>
      </c>
      <c r="CE540" t="s">
        <v>100</v>
      </c>
      <c r="CF540" t="s">
        <v>100</v>
      </c>
      <c r="CG540" t="s">
        <v>100</v>
      </c>
      <c r="CH540" t="s">
        <v>100</v>
      </c>
      <c r="CI540" t="s">
        <v>100</v>
      </c>
      <c r="CJ540" t="s">
        <v>115</v>
      </c>
      <c r="CK540" t="s">
        <v>100</v>
      </c>
      <c r="CL540" t="s">
        <v>100</v>
      </c>
      <c r="CM540" t="s">
        <v>100</v>
      </c>
      <c r="CN540" t="s">
        <v>116</v>
      </c>
      <c r="CO540" t="s">
        <v>117</v>
      </c>
      <c r="CP540" t="s">
        <v>117</v>
      </c>
      <c r="CQ540" t="s">
        <v>100</v>
      </c>
      <c r="CR540" t="s">
        <v>100</v>
      </c>
    </row>
    <row r="541" spans="1:96">
      <c r="A541" t="s">
        <v>1963</v>
      </c>
      <c r="B541" t="s">
        <v>1964</v>
      </c>
      <c r="C541" t="s">
        <v>98</v>
      </c>
      <c r="D541" t="s">
        <v>1964</v>
      </c>
      <c r="E541" t="s">
        <v>100</v>
      </c>
      <c r="F541" t="s">
        <v>100</v>
      </c>
      <c r="G541" t="s">
        <v>101</v>
      </c>
      <c r="H541" t="s">
        <v>102</v>
      </c>
      <c r="I541" t="s">
        <v>103</v>
      </c>
      <c r="J541" t="s">
        <v>1965</v>
      </c>
      <c r="K541" t="s">
        <v>197</v>
      </c>
      <c r="L541" t="s">
        <v>106</v>
      </c>
      <c r="M541" t="s">
        <v>100</v>
      </c>
      <c r="N541" t="s">
        <v>100</v>
      </c>
      <c r="O541" t="s">
        <v>100</v>
      </c>
      <c r="P541" t="s">
        <v>107</v>
      </c>
      <c r="Q541" t="s">
        <v>108</v>
      </c>
      <c r="R541" t="s">
        <v>198</v>
      </c>
      <c r="S541" t="s">
        <v>110</v>
      </c>
      <c r="T541" t="s">
        <v>111</v>
      </c>
      <c r="U541" t="s">
        <v>112</v>
      </c>
      <c r="V541" t="s">
        <v>134</v>
      </c>
      <c r="W541" t="s">
        <v>134</v>
      </c>
      <c r="X541" t="s">
        <v>135</v>
      </c>
      <c r="Y541" t="s">
        <v>115</v>
      </c>
      <c r="Z541" t="s">
        <v>100</v>
      </c>
      <c r="AA541" t="s">
        <v>100</v>
      </c>
      <c r="AB541" t="s">
        <v>100</v>
      </c>
      <c r="AC541" t="s">
        <v>100</v>
      </c>
      <c r="AD541" t="s">
        <v>100</v>
      </c>
      <c r="AE541" t="s">
        <v>115</v>
      </c>
      <c r="AF541" t="s">
        <v>100</v>
      </c>
      <c r="AG541" t="s">
        <v>100</v>
      </c>
      <c r="AH541" t="s">
        <v>100</v>
      </c>
      <c r="AI541" t="s">
        <v>100</v>
      </c>
      <c r="AJ541" t="s">
        <v>100</v>
      </c>
      <c r="AK541" t="s">
        <v>100</v>
      </c>
      <c r="AL541" t="s">
        <v>100</v>
      </c>
      <c r="AM541" t="s">
        <v>100</v>
      </c>
      <c r="AN541" t="s">
        <v>100</v>
      </c>
      <c r="AO541" t="s">
        <v>100</v>
      </c>
      <c r="AP541" t="s">
        <v>100</v>
      </c>
      <c r="AQ541" t="s">
        <v>100</v>
      </c>
      <c r="AR541" t="s">
        <v>100</v>
      </c>
      <c r="AS541" t="s">
        <v>100</v>
      </c>
      <c r="AT541" t="s">
        <v>100</v>
      </c>
      <c r="AU541" t="s">
        <v>100</v>
      </c>
      <c r="AV541" t="s">
        <v>100</v>
      </c>
      <c r="AW541" t="s">
        <v>100</v>
      </c>
      <c r="AX541" t="s">
        <v>100</v>
      </c>
      <c r="AY541" t="s">
        <v>100</v>
      </c>
      <c r="AZ541" t="s">
        <v>100</v>
      </c>
      <c r="BA541" t="s">
        <v>100</v>
      </c>
      <c r="BB541" t="s">
        <v>100</v>
      </c>
      <c r="BC541" t="s">
        <v>100</v>
      </c>
      <c r="BD541" t="s">
        <v>100</v>
      </c>
      <c r="BE541" t="s">
        <v>100</v>
      </c>
      <c r="BF541" t="s">
        <v>100</v>
      </c>
      <c r="BG541" t="s">
        <v>100</v>
      </c>
      <c r="BH541" t="s">
        <v>100</v>
      </c>
      <c r="BI541" t="s">
        <v>100</v>
      </c>
      <c r="BJ541" t="s">
        <v>100</v>
      </c>
      <c r="BK541" t="s">
        <v>100</v>
      </c>
      <c r="BL541" t="s">
        <v>100</v>
      </c>
      <c r="BM541" t="s">
        <v>100</v>
      </c>
      <c r="BN541" t="s">
        <v>100</v>
      </c>
      <c r="BO541" t="s">
        <v>100</v>
      </c>
      <c r="BP541" t="s">
        <v>100</v>
      </c>
      <c r="BQ541" t="s">
        <v>100</v>
      </c>
      <c r="BR541" t="s">
        <v>100</v>
      </c>
      <c r="BS541" t="s">
        <v>100</v>
      </c>
      <c r="BT541" t="s">
        <v>100</v>
      </c>
      <c r="BU541" t="s">
        <v>100</v>
      </c>
      <c r="BV541" t="s">
        <v>100</v>
      </c>
      <c r="BW541" t="s">
        <v>100</v>
      </c>
      <c r="BX541" t="s">
        <v>100</v>
      </c>
      <c r="BY541" t="s">
        <v>100</v>
      </c>
      <c r="BZ541" t="s">
        <v>100</v>
      </c>
      <c r="CA541" t="s">
        <v>100</v>
      </c>
      <c r="CB541" t="s">
        <v>100</v>
      </c>
      <c r="CC541" t="s">
        <v>100</v>
      </c>
      <c r="CD541" t="s">
        <v>100</v>
      </c>
      <c r="CE541" t="s">
        <v>100</v>
      </c>
      <c r="CF541" t="s">
        <v>100</v>
      </c>
      <c r="CG541" t="s">
        <v>100</v>
      </c>
      <c r="CH541" t="s">
        <v>100</v>
      </c>
      <c r="CI541" t="s">
        <v>100</v>
      </c>
      <c r="CJ541" t="s">
        <v>115</v>
      </c>
      <c r="CK541" t="s">
        <v>100</v>
      </c>
      <c r="CL541" t="s">
        <v>100</v>
      </c>
      <c r="CM541" t="s">
        <v>100</v>
      </c>
      <c r="CN541" t="s">
        <v>116</v>
      </c>
      <c r="CO541" t="s">
        <v>117</v>
      </c>
      <c r="CP541" t="s">
        <v>117</v>
      </c>
      <c r="CQ541" t="s">
        <v>100</v>
      </c>
      <c r="CR541" t="s">
        <v>100</v>
      </c>
    </row>
    <row r="542" spans="1:96">
      <c r="A542" t="s">
        <v>1966</v>
      </c>
      <c r="B542" t="s">
        <v>1967</v>
      </c>
      <c r="C542" t="s">
        <v>98</v>
      </c>
      <c r="D542" t="s">
        <v>1967</v>
      </c>
      <c r="E542" t="s">
        <v>100</v>
      </c>
      <c r="F542" t="s">
        <v>100</v>
      </c>
      <c r="G542" t="s">
        <v>101</v>
      </c>
      <c r="H542" t="s">
        <v>102</v>
      </c>
      <c r="I542" t="s">
        <v>103</v>
      </c>
      <c r="J542" t="s">
        <v>1968</v>
      </c>
      <c r="K542" t="s">
        <v>197</v>
      </c>
      <c r="L542" t="s">
        <v>106</v>
      </c>
      <c r="M542" t="s">
        <v>100</v>
      </c>
      <c r="N542" t="s">
        <v>100</v>
      </c>
      <c r="O542" t="s">
        <v>100</v>
      </c>
      <c r="P542" t="s">
        <v>107</v>
      </c>
      <c r="Q542" t="s">
        <v>108</v>
      </c>
      <c r="R542" t="s">
        <v>198</v>
      </c>
      <c r="S542" t="s">
        <v>110</v>
      </c>
      <c r="T542" t="s">
        <v>111</v>
      </c>
      <c r="U542" t="s">
        <v>112</v>
      </c>
      <c r="V542" t="s">
        <v>134</v>
      </c>
      <c r="W542" t="s">
        <v>134</v>
      </c>
      <c r="X542" t="s">
        <v>135</v>
      </c>
      <c r="Y542" t="s">
        <v>115</v>
      </c>
      <c r="Z542" t="s">
        <v>100</v>
      </c>
      <c r="AA542" t="s">
        <v>100</v>
      </c>
      <c r="AB542" t="s">
        <v>100</v>
      </c>
      <c r="AC542" t="s">
        <v>100</v>
      </c>
      <c r="AD542" t="s">
        <v>100</v>
      </c>
      <c r="AE542" t="s">
        <v>115</v>
      </c>
      <c r="AF542" t="s">
        <v>100</v>
      </c>
      <c r="AG542" t="s">
        <v>100</v>
      </c>
      <c r="AH542" t="s">
        <v>100</v>
      </c>
      <c r="AI542" t="s">
        <v>100</v>
      </c>
      <c r="AJ542" t="s">
        <v>100</v>
      </c>
      <c r="AK542" t="s">
        <v>100</v>
      </c>
      <c r="AL542" t="s">
        <v>100</v>
      </c>
      <c r="AM542" t="s">
        <v>100</v>
      </c>
      <c r="AN542" t="s">
        <v>100</v>
      </c>
      <c r="AO542" t="s">
        <v>100</v>
      </c>
      <c r="AP542" t="s">
        <v>100</v>
      </c>
      <c r="AQ542" t="s">
        <v>100</v>
      </c>
      <c r="AR542" t="s">
        <v>100</v>
      </c>
      <c r="AS542" t="s">
        <v>100</v>
      </c>
      <c r="AT542" t="s">
        <v>100</v>
      </c>
      <c r="AU542" t="s">
        <v>100</v>
      </c>
      <c r="AV542" t="s">
        <v>100</v>
      </c>
      <c r="AW542" t="s">
        <v>100</v>
      </c>
      <c r="AX542" t="s">
        <v>100</v>
      </c>
      <c r="AY542" t="s">
        <v>100</v>
      </c>
      <c r="AZ542" t="s">
        <v>100</v>
      </c>
      <c r="BA542" t="s">
        <v>100</v>
      </c>
      <c r="BB542" t="s">
        <v>100</v>
      </c>
      <c r="BC542" t="s">
        <v>100</v>
      </c>
      <c r="BD542" t="s">
        <v>100</v>
      </c>
      <c r="BE542" t="s">
        <v>100</v>
      </c>
      <c r="BF542" t="s">
        <v>100</v>
      </c>
      <c r="BG542" t="s">
        <v>100</v>
      </c>
      <c r="BH542" t="s">
        <v>100</v>
      </c>
      <c r="BI542" t="s">
        <v>100</v>
      </c>
      <c r="BJ542" t="s">
        <v>100</v>
      </c>
      <c r="BK542" t="s">
        <v>100</v>
      </c>
      <c r="BL542" t="s">
        <v>100</v>
      </c>
      <c r="BM542" t="s">
        <v>100</v>
      </c>
      <c r="BN542" t="s">
        <v>100</v>
      </c>
      <c r="BO542" t="s">
        <v>100</v>
      </c>
      <c r="BP542" t="s">
        <v>100</v>
      </c>
      <c r="BQ542" t="s">
        <v>100</v>
      </c>
      <c r="BR542" t="s">
        <v>100</v>
      </c>
      <c r="BS542" t="s">
        <v>100</v>
      </c>
      <c r="BT542" t="s">
        <v>100</v>
      </c>
      <c r="BU542" t="s">
        <v>100</v>
      </c>
      <c r="BV542" t="s">
        <v>100</v>
      </c>
      <c r="BW542" t="s">
        <v>100</v>
      </c>
      <c r="BX542" t="s">
        <v>100</v>
      </c>
      <c r="BY542" t="s">
        <v>100</v>
      </c>
      <c r="BZ542" t="s">
        <v>100</v>
      </c>
      <c r="CA542" t="s">
        <v>100</v>
      </c>
      <c r="CB542" t="s">
        <v>100</v>
      </c>
      <c r="CC542" t="s">
        <v>100</v>
      </c>
      <c r="CD542" t="s">
        <v>100</v>
      </c>
      <c r="CE542" t="s">
        <v>100</v>
      </c>
      <c r="CF542" t="s">
        <v>100</v>
      </c>
      <c r="CG542" t="s">
        <v>100</v>
      </c>
      <c r="CH542" t="s">
        <v>100</v>
      </c>
      <c r="CI542" t="s">
        <v>100</v>
      </c>
      <c r="CJ542" t="s">
        <v>115</v>
      </c>
      <c r="CK542" t="s">
        <v>100</v>
      </c>
      <c r="CL542" t="s">
        <v>100</v>
      </c>
      <c r="CM542" t="s">
        <v>100</v>
      </c>
      <c r="CN542" t="s">
        <v>116</v>
      </c>
      <c r="CO542" t="s">
        <v>117</v>
      </c>
      <c r="CP542" t="s">
        <v>117</v>
      </c>
      <c r="CQ542" t="s">
        <v>100</v>
      </c>
      <c r="CR542" t="s">
        <v>100</v>
      </c>
    </row>
    <row r="543" spans="1:96">
      <c r="A543" t="s">
        <v>1969</v>
      </c>
      <c r="B543" t="s">
        <v>1970</v>
      </c>
      <c r="C543" t="s">
        <v>98</v>
      </c>
      <c r="D543" t="s">
        <v>1970</v>
      </c>
      <c r="E543" t="s">
        <v>100</v>
      </c>
      <c r="F543" t="s">
        <v>100</v>
      </c>
      <c r="G543" t="s">
        <v>101</v>
      </c>
      <c r="H543" t="s">
        <v>102</v>
      </c>
      <c r="I543" t="s">
        <v>103</v>
      </c>
      <c r="J543" t="s">
        <v>1968</v>
      </c>
      <c r="K543" t="s">
        <v>197</v>
      </c>
      <c r="L543" t="s">
        <v>106</v>
      </c>
      <c r="M543" t="s">
        <v>100</v>
      </c>
      <c r="N543" t="s">
        <v>100</v>
      </c>
      <c r="O543" t="s">
        <v>100</v>
      </c>
      <c r="P543" t="s">
        <v>107</v>
      </c>
      <c r="Q543" t="s">
        <v>108</v>
      </c>
      <c r="R543" t="s">
        <v>198</v>
      </c>
      <c r="S543" t="s">
        <v>110</v>
      </c>
      <c r="T543" t="s">
        <v>111</v>
      </c>
      <c r="U543" t="s">
        <v>112</v>
      </c>
      <c r="V543" t="s">
        <v>134</v>
      </c>
      <c r="W543" t="s">
        <v>134</v>
      </c>
      <c r="X543" t="s">
        <v>135</v>
      </c>
      <c r="Y543" t="s">
        <v>115</v>
      </c>
      <c r="Z543" t="s">
        <v>100</v>
      </c>
      <c r="AA543" t="s">
        <v>100</v>
      </c>
      <c r="AB543" t="s">
        <v>100</v>
      </c>
      <c r="AC543" t="s">
        <v>100</v>
      </c>
      <c r="AD543" t="s">
        <v>100</v>
      </c>
      <c r="AE543" t="s">
        <v>115</v>
      </c>
      <c r="AF543" t="s">
        <v>100</v>
      </c>
      <c r="AG543" t="s">
        <v>100</v>
      </c>
      <c r="AH543" t="s">
        <v>100</v>
      </c>
      <c r="AI543" t="s">
        <v>100</v>
      </c>
      <c r="AJ543" t="s">
        <v>100</v>
      </c>
      <c r="AK543" t="s">
        <v>100</v>
      </c>
      <c r="AL543" t="s">
        <v>100</v>
      </c>
      <c r="AM543" t="s">
        <v>100</v>
      </c>
      <c r="AN543" t="s">
        <v>100</v>
      </c>
      <c r="AO543" t="s">
        <v>100</v>
      </c>
      <c r="AP543" t="s">
        <v>100</v>
      </c>
      <c r="AQ543" t="s">
        <v>100</v>
      </c>
      <c r="AR543" t="s">
        <v>100</v>
      </c>
      <c r="AS543" t="s">
        <v>100</v>
      </c>
      <c r="AT543" t="s">
        <v>100</v>
      </c>
      <c r="AU543" t="s">
        <v>100</v>
      </c>
      <c r="AV543" t="s">
        <v>100</v>
      </c>
      <c r="AW543" t="s">
        <v>100</v>
      </c>
      <c r="AX543" t="s">
        <v>100</v>
      </c>
      <c r="AY543" t="s">
        <v>100</v>
      </c>
      <c r="AZ543" t="s">
        <v>100</v>
      </c>
      <c r="BA543" t="s">
        <v>100</v>
      </c>
      <c r="BB543" t="s">
        <v>100</v>
      </c>
      <c r="BC543" t="s">
        <v>100</v>
      </c>
      <c r="BD543" t="s">
        <v>100</v>
      </c>
      <c r="BE543" t="s">
        <v>100</v>
      </c>
      <c r="BF543" t="s">
        <v>100</v>
      </c>
      <c r="BG543" t="s">
        <v>100</v>
      </c>
      <c r="BH543" t="s">
        <v>100</v>
      </c>
      <c r="BI543" t="s">
        <v>100</v>
      </c>
      <c r="BJ543" t="s">
        <v>100</v>
      </c>
      <c r="BK543" t="s">
        <v>100</v>
      </c>
      <c r="BL543" t="s">
        <v>100</v>
      </c>
      <c r="BM543" t="s">
        <v>100</v>
      </c>
      <c r="BN543" t="s">
        <v>100</v>
      </c>
      <c r="BO543" t="s">
        <v>100</v>
      </c>
      <c r="BP543" t="s">
        <v>100</v>
      </c>
      <c r="BQ543" t="s">
        <v>100</v>
      </c>
      <c r="BR543" t="s">
        <v>100</v>
      </c>
      <c r="BS543" t="s">
        <v>100</v>
      </c>
      <c r="BT543" t="s">
        <v>100</v>
      </c>
      <c r="BU543" t="s">
        <v>100</v>
      </c>
      <c r="BV543" t="s">
        <v>100</v>
      </c>
      <c r="BW543" t="s">
        <v>100</v>
      </c>
      <c r="BX543" t="s">
        <v>100</v>
      </c>
      <c r="BY543" t="s">
        <v>100</v>
      </c>
      <c r="BZ543" t="s">
        <v>100</v>
      </c>
      <c r="CA543" t="s">
        <v>100</v>
      </c>
      <c r="CB543" t="s">
        <v>100</v>
      </c>
      <c r="CC543" t="s">
        <v>100</v>
      </c>
      <c r="CD543" t="s">
        <v>100</v>
      </c>
      <c r="CE543" t="s">
        <v>100</v>
      </c>
      <c r="CF543" t="s">
        <v>100</v>
      </c>
      <c r="CG543" t="s">
        <v>100</v>
      </c>
      <c r="CH543" t="s">
        <v>100</v>
      </c>
      <c r="CI543" t="s">
        <v>100</v>
      </c>
      <c r="CJ543" t="s">
        <v>115</v>
      </c>
      <c r="CK543" t="s">
        <v>100</v>
      </c>
      <c r="CL543" t="s">
        <v>100</v>
      </c>
      <c r="CM543" t="s">
        <v>100</v>
      </c>
      <c r="CN543" t="s">
        <v>116</v>
      </c>
      <c r="CO543" t="s">
        <v>117</v>
      </c>
      <c r="CP543" t="s">
        <v>117</v>
      </c>
      <c r="CQ543" t="s">
        <v>100</v>
      </c>
      <c r="CR543" t="s">
        <v>100</v>
      </c>
    </row>
    <row r="544" spans="1:96">
      <c r="A544" t="s">
        <v>1971</v>
      </c>
      <c r="B544" t="s">
        <v>1972</v>
      </c>
      <c r="C544" t="s">
        <v>98</v>
      </c>
      <c r="D544" t="s">
        <v>1972</v>
      </c>
      <c r="E544" t="s">
        <v>100</v>
      </c>
      <c r="F544" t="s">
        <v>100</v>
      </c>
      <c r="G544" t="s">
        <v>101</v>
      </c>
      <c r="H544" t="s">
        <v>102</v>
      </c>
      <c r="I544" t="s">
        <v>103</v>
      </c>
      <c r="J544" t="s">
        <v>1968</v>
      </c>
      <c r="K544" t="s">
        <v>197</v>
      </c>
      <c r="L544" t="s">
        <v>106</v>
      </c>
      <c r="M544" t="s">
        <v>100</v>
      </c>
      <c r="N544" t="s">
        <v>100</v>
      </c>
      <c r="O544" t="s">
        <v>100</v>
      </c>
      <c r="P544" t="s">
        <v>107</v>
      </c>
      <c r="Q544" t="s">
        <v>108</v>
      </c>
      <c r="R544" t="s">
        <v>198</v>
      </c>
      <c r="S544" t="s">
        <v>110</v>
      </c>
      <c r="T544" t="s">
        <v>111</v>
      </c>
      <c r="U544" t="s">
        <v>112</v>
      </c>
      <c r="V544" t="s">
        <v>134</v>
      </c>
      <c r="W544" t="s">
        <v>134</v>
      </c>
      <c r="X544" t="s">
        <v>135</v>
      </c>
      <c r="Y544" t="s">
        <v>115</v>
      </c>
      <c r="Z544" t="s">
        <v>100</v>
      </c>
      <c r="AA544" t="s">
        <v>100</v>
      </c>
      <c r="AB544" t="s">
        <v>100</v>
      </c>
      <c r="AC544" t="s">
        <v>100</v>
      </c>
      <c r="AD544" t="s">
        <v>100</v>
      </c>
      <c r="AE544" t="s">
        <v>115</v>
      </c>
      <c r="AF544" t="s">
        <v>100</v>
      </c>
      <c r="AG544" t="s">
        <v>100</v>
      </c>
      <c r="AH544" t="s">
        <v>100</v>
      </c>
      <c r="AI544" t="s">
        <v>100</v>
      </c>
      <c r="AJ544" t="s">
        <v>100</v>
      </c>
      <c r="AK544" t="s">
        <v>100</v>
      </c>
      <c r="AL544" t="s">
        <v>100</v>
      </c>
      <c r="AM544" t="s">
        <v>100</v>
      </c>
      <c r="AN544" t="s">
        <v>100</v>
      </c>
      <c r="AO544" t="s">
        <v>100</v>
      </c>
      <c r="AP544" t="s">
        <v>100</v>
      </c>
      <c r="AQ544" t="s">
        <v>100</v>
      </c>
      <c r="AR544" t="s">
        <v>100</v>
      </c>
      <c r="AS544" t="s">
        <v>100</v>
      </c>
      <c r="AT544" t="s">
        <v>100</v>
      </c>
      <c r="AU544" t="s">
        <v>100</v>
      </c>
      <c r="AV544" t="s">
        <v>100</v>
      </c>
      <c r="AW544" t="s">
        <v>100</v>
      </c>
      <c r="AX544" t="s">
        <v>100</v>
      </c>
      <c r="AY544" t="s">
        <v>100</v>
      </c>
      <c r="AZ544" t="s">
        <v>100</v>
      </c>
      <c r="BA544" t="s">
        <v>100</v>
      </c>
      <c r="BB544" t="s">
        <v>100</v>
      </c>
      <c r="BC544" t="s">
        <v>100</v>
      </c>
      <c r="BD544" t="s">
        <v>100</v>
      </c>
      <c r="BE544" t="s">
        <v>100</v>
      </c>
      <c r="BF544" t="s">
        <v>100</v>
      </c>
      <c r="BG544" t="s">
        <v>100</v>
      </c>
      <c r="BH544" t="s">
        <v>100</v>
      </c>
      <c r="BI544" t="s">
        <v>100</v>
      </c>
      <c r="BJ544" t="s">
        <v>100</v>
      </c>
      <c r="BK544" t="s">
        <v>100</v>
      </c>
      <c r="BL544" t="s">
        <v>100</v>
      </c>
      <c r="BM544" t="s">
        <v>100</v>
      </c>
      <c r="BN544" t="s">
        <v>100</v>
      </c>
      <c r="BO544" t="s">
        <v>100</v>
      </c>
      <c r="BP544" t="s">
        <v>100</v>
      </c>
      <c r="BQ544" t="s">
        <v>100</v>
      </c>
      <c r="BR544" t="s">
        <v>100</v>
      </c>
      <c r="BS544" t="s">
        <v>100</v>
      </c>
      <c r="BT544" t="s">
        <v>100</v>
      </c>
      <c r="BU544" t="s">
        <v>100</v>
      </c>
      <c r="BV544" t="s">
        <v>100</v>
      </c>
      <c r="BW544" t="s">
        <v>100</v>
      </c>
      <c r="BX544" t="s">
        <v>100</v>
      </c>
      <c r="BY544" t="s">
        <v>100</v>
      </c>
      <c r="BZ544" t="s">
        <v>100</v>
      </c>
      <c r="CA544" t="s">
        <v>100</v>
      </c>
      <c r="CB544" t="s">
        <v>100</v>
      </c>
      <c r="CC544" t="s">
        <v>100</v>
      </c>
      <c r="CD544" t="s">
        <v>100</v>
      </c>
      <c r="CE544" t="s">
        <v>100</v>
      </c>
      <c r="CF544" t="s">
        <v>100</v>
      </c>
      <c r="CG544" t="s">
        <v>100</v>
      </c>
      <c r="CH544" t="s">
        <v>100</v>
      </c>
      <c r="CI544" t="s">
        <v>100</v>
      </c>
      <c r="CJ544" t="s">
        <v>115</v>
      </c>
      <c r="CK544" t="s">
        <v>100</v>
      </c>
      <c r="CL544" t="s">
        <v>100</v>
      </c>
      <c r="CM544" t="s">
        <v>100</v>
      </c>
      <c r="CN544" t="s">
        <v>116</v>
      </c>
      <c r="CO544" t="s">
        <v>117</v>
      </c>
      <c r="CP544" t="s">
        <v>117</v>
      </c>
      <c r="CQ544" t="s">
        <v>100</v>
      </c>
      <c r="CR544" t="s">
        <v>100</v>
      </c>
    </row>
    <row r="545" spans="1:96">
      <c r="A545" t="s">
        <v>1973</v>
      </c>
      <c r="B545" t="s">
        <v>1974</v>
      </c>
      <c r="C545" t="s">
        <v>98</v>
      </c>
      <c r="D545" t="s">
        <v>1974</v>
      </c>
      <c r="E545" t="s">
        <v>100</v>
      </c>
      <c r="F545" t="s">
        <v>100</v>
      </c>
      <c r="G545" t="s">
        <v>101</v>
      </c>
      <c r="H545" t="s">
        <v>102</v>
      </c>
      <c r="I545" t="s">
        <v>103</v>
      </c>
      <c r="J545" t="s">
        <v>1968</v>
      </c>
      <c r="K545" t="s">
        <v>197</v>
      </c>
      <c r="L545" t="s">
        <v>106</v>
      </c>
      <c r="M545" t="s">
        <v>100</v>
      </c>
      <c r="N545" t="s">
        <v>100</v>
      </c>
      <c r="O545" t="s">
        <v>100</v>
      </c>
      <c r="P545" t="s">
        <v>107</v>
      </c>
      <c r="Q545" t="s">
        <v>108</v>
      </c>
      <c r="R545" t="s">
        <v>198</v>
      </c>
      <c r="S545" t="s">
        <v>110</v>
      </c>
      <c r="T545" t="s">
        <v>111</v>
      </c>
      <c r="U545" t="s">
        <v>112</v>
      </c>
      <c r="V545" t="s">
        <v>134</v>
      </c>
      <c r="W545" t="s">
        <v>134</v>
      </c>
      <c r="X545" t="s">
        <v>135</v>
      </c>
      <c r="Y545" t="s">
        <v>115</v>
      </c>
      <c r="Z545" t="s">
        <v>100</v>
      </c>
      <c r="AA545" t="s">
        <v>100</v>
      </c>
      <c r="AB545" t="s">
        <v>100</v>
      </c>
      <c r="AC545" t="s">
        <v>100</v>
      </c>
      <c r="AD545" t="s">
        <v>100</v>
      </c>
      <c r="AE545" t="s">
        <v>115</v>
      </c>
      <c r="AF545" t="s">
        <v>100</v>
      </c>
      <c r="AG545" t="s">
        <v>100</v>
      </c>
      <c r="AH545" t="s">
        <v>100</v>
      </c>
      <c r="AI545" t="s">
        <v>100</v>
      </c>
      <c r="AJ545" t="s">
        <v>100</v>
      </c>
      <c r="AK545" t="s">
        <v>100</v>
      </c>
      <c r="AL545" t="s">
        <v>100</v>
      </c>
      <c r="AM545" t="s">
        <v>100</v>
      </c>
      <c r="AN545" t="s">
        <v>100</v>
      </c>
      <c r="AO545" t="s">
        <v>100</v>
      </c>
      <c r="AP545" t="s">
        <v>100</v>
      </c>
      <c r="AQ545" t="s">
        <v>100</v>
      </c>
      <c r="AR545" t="s">
        <v>100</v>
      </c>
      <c r="AS545" t="s">
        <v>100</v>
      </c>
      <c r="AT545" t="s">
        <v>100</v>
      </c>
      <c r="AU545" t="s">
        <v>100</v>
      </c>
      <c r="AV545" t="s">
        <v>100</v>
      </c>
      <c r="AW545" t="s">
        <v>100</v>
      </c>
      <c r="AX545" t="s">
        <v>100</v>
      </c>
      <c r="AY545" t="s">
        <v>100</v>
      </c>
      <c r="AZ545" t="s">
        <v>100</v>
      </c>
      <c r="BA545" t="s">
        <v>100</v>
      </c>
      <c r="BB545" t="s">
        <v>100</v>
      </c>
      <c r="BC545" t="s">
        <v>100</v>
      </c>
      <c r="BD545" t="s">
        <v>100</v>
      </c>
      <c r="BE545" t="s">
        <v>100</v>
      </c>
      <c r="BF545" t="s">
        <v>100</v>
      </c>
      <c r="BG545" t="s">
        <v>100</v>
      </c>
      <c r="BH545" t="s">
        <v>100</v>
      </c>
      <c r="BI545" t="s">
        <v>100</v>
      </c>
      <c r="BJ545" t="s">
        <v>100</v>
      </c>
      <c r="BK545" t="s">
        <v>100</v>
      </c>
      <c r="BL545" t="s">
        <v>100</v>
      </c>
      <c r="BM545" t="s">
        <v>100</v>
      </c>
      <c r="BN545" t="s">
        <v>100</v>
      </c>
      <c r="BO545" t="s">
        <v>100</v>
      </c>
      <c r="BP545" t="s">
        <v>100</v>
      </c>
      <c r="BQ545" t="s">
        <v>100</v>
      </c>
      <c r="BR545" t="s">
        <v>100</v>
      </c>
      <c r="BS545" t="s">
        <v>100</v>
      </c>
      <c r="BT545" t="s">
        <v>100</v>
      </c>
      <c r="BU545" t="s">
        <v>100</v>
      </c>
      <c r="BV545" t="s">
        <v>100</v>
      </c>
      <c r="BW545" t="s">
        <v>100</v>
      </c>
      <c r="BX545" t="s">
        <v>100</v>
      </c>
      <c r="BY545" t="s">
        <v>100</v>
      </c>
      <c r="BZ545" t="s">
        <v>100</v>
      </c>
      <c r="CA545" t="s">
        <v>100</v>
      </c>
      <c r="CB545" t="s">
        <v>100</v>
      </c>
      <c r="CC545" t="s">
        <v>100</v>
      </c>
      <c r="CD545" t="s">
        <v>100</v>
      </c>
      <c r="CE545" t="s">
        <v>100</v>
      </c>
      <c r="CF545" t="s">
        <v>100</v>
      </c>
      <c r="CG545" t="s">
        <v>100</v>
      </c>
      <c r="CH545" t="s">
        <v>100</v>
      </c>
      <c r="CI545" t="s">
        <v>100</v>
      </c>
      <c r="CJ545" t="s">
        <v>115</v>
      </c>
      <c r="CK545" t="s">
        <v>100</v>
      </c>
      <c r="CL545" t="s">
        <v>100</v>
      </c>
      <c r="CM545" t="s">
        <v>100</v>
      </c>
      <c r="CN545" t="s">
        <v>116</v>
      </c>
      <c r="CO545" t="s">
        <v>117</v>
      </c>
      <c r="CP545" t="s">
        <v>117</v>
      </c>
      <c r="CQ545" t="s">
        <v>100</v>
      </c>
      <c r="CR545" t="s">
        <v>100</v>
      </c>
    </row>
    <row r="546" spans="1:96">
      <c r="A546" t="s">
        <v>1968</v>
      </c>
      <c r="B546" t="s">
        <v>1975</v>
      </c>
      <c r="C546" t="s">
        <v>200</v>
      </c>
      <c r="D546" t="s">
        <v>1976</v>
      </c>
      <c r="E546" t="s">
        <v>202</v>
      </c>
      <c r="F546" t="s">
        <v>100</v>
      </c>
      <c r="G546" t="s">
        <v>101</v>
      </c>
      <c r="H546" t="s">
        <v>102</v>
      </c>
      <c r="I546" t="s">
        <v>103</v>
      </c>
      <c r="J546" t="s">
        <v>1968</v>
      </c>
      <c r="K546" t="s">
        <v>197</v>
      </c>
      <c r="L546" t="s">
        <v>106</v>
      </c>
      <c r="M546" t="s">
        <v>100</v>
      </c>
      <c r="N546" t="s">
        <v>100</v>
      </c>
      <c r="O546" t="s">
        <v>100</v>
      </c>
      <c r="P546" t="s">
        <v>146</v>
      </c>
      <c r="Q546" t="s">
        <v>108</v>
      </c>
      <c r="R546" t="s">
        <v>148</v>
      </c>
      <c r="S546" t="s">
        <v>100</v>
      </c>
      <c r="T546" t="s">
        <v>100</v>
      </c>
      <c r="U546" t="s">
        <v>112</v>
      </c>
      <c r="V546" t="s">
        <v>134</v>
      </c>
      <c r="W546" t="s">
        <v>134</v>
      </c>
      <c r="X546" t="s">
        <v>135</v>
      </c>
      <c r="Y546" t="s">
        <v>100</v>
      </c>
      <c r="Z546" t="s">
        <v>100</v>
      </c>
      <c r="AA546" t="s">
        <v>100</v>
      </c>
      <c r="AB546" t="s">
        <v>100</v>
      </c>
      <c r="AC546" t="s">
        <v>100</v>
      </c>
      <c r="AD546" t="s">
        <v>100</v>
      </c>
      <c r="AE546" t="s">
        <v>115</v>
      </c>
      <c r="AF546" t="s">
        <v>100</v>
      </c>
      <c r="AG546" t="s">
        <v>100</v>
      </c>
      <c r="AH546" t="s">
        <v>100</v>
      </c>
      <c r="AI546" t="s">
        <v>100</v>
      </c>
      <c r="AJ546" t="s">
        <v>100</v>
      </c>
      <c r="AK546" t="s">
        <v>100</v>
      </c>
      <c r="AL546" t="s">
        <v>100</v>
      </c>
      <c r="AM546" t="s">
        <v>100</v>
      </c>
      <c r="AN546" t="s">
        <v>100</v>
      </c>
      <c r="AO546" t="s">
        <v>100</v>
      </c>
      <c r="AP546" t="s">
        <v>100</v>
      </c>
      <c r="AQ546" t="s">
        <v>100</v>
      </c>
      <c r="AR546" t="s">
        <v>100</v>
      </c>
      <c r="AS546" t="s">
        <v>100</v>
      </c>
      <c r="AT546" t="s">
        <v>100</v>
      </c>
      <c r="AU546" t="s">
        <v>100</v>
      </c>
      <c r="AV546" t="s">
        <v>100</v>
      </c>
      <c r="AW546" t="s">
        <v>100</v>
      </c>
      <c r="AX546" t="s">
        <v>100</v>
      </c>
      <c r="AY546" t="s">
        <v>100</v>
      </c>
      <c r="AZ546" t="s">
        <v>100</v>
      </c>
      <c r="BA546" t="s">
        <v>100</v>
      </c>
      <c r="BB546" t="s">
        <v>100</v>
      </c>
      <c r="BC546" t="s">
        <v>100</v>
      </c>
      <c r="BD546" t="s">
        <v>100</v>
      </c>
      <c r="BE546" t="s">
        <v>100</v>
      </c>
      <c r="BF546" t="s">
        <v>100</v>
      </c>
      <c r="BG546" t="s">
        <v>100</v>
      </c>
      <c r="BH546" t="s">
        <v>100</v>
      </c>
      <c r="BI546" t="s">
        <v>100</v>
      </c>
      <c r="BJ546" t="s">
        <v>100</v>
      </c>
      <c r="BK546" t="s">
        <v>100</v>
      </c>
      <c r="BL546" t="s">
        <v>100</v>
      </c>
      <c r="BM546" t="s">
        <v>100</v>
      </c>
      <c r="BN546" t="s">
        <v>100</v>
      </c>
      <c r="BO546" t="s">
        <v>115</v>
      </c>
      <c r="BP546" t="s">
        <v>100</v>
      </c>
      <c r="BQ546" t="s">
        <v>100</v>
      </c>
      <c r="BR546" t="s">
        <v>100</v>
      </c>
      <c r="BS546" t="s">
        <v>100</v>
      </c>
      <c r="BT546" t="s">
        <v>100</v>
      </c>
      <c r="BU546" t="s">
        <v>100</v>
      </c>
      <c r="BV546" t="s">
        <v>100</v>
      </c>
      <c r="BW546" t="s">
        <v>100</v>
      </c>
      <c r="BX546" t="s">
        <v>100</v>
      </c>
      <c r="BY546" t="s">
        <v>100</v>
      </c>
      <c r="BZ546" t="s">
        <v>100</v>
      </c>
      <c r="CA546" t="s">
        <v>100</v>
      </c>
      <c r="CB546" t="s">
        <v>100</v>
      </c>
      <c r="CC546" t="s">
        <v>100</v>
      </c>
      <c r="CD546" t="s">
        <v>100</v>
      </c>
      <c r="CE546" t="s">
        <v>100</v>
      </c>
      <c r="CF546" t="s">
        <v>100</v>
      </c>
      <c r="CG546" t="s">
        <v>100</v>
      </c>
      <c r="CH546" t="s">
        <v>100</v>
      </c>
      <c r="CI546" t="s">
        <v>100</v>
      </c>
      <c r="CJ546" t="s">
        <v>100</v>
      </c>
      <c r="CK546" t="s">
        <v>100</v>
      </c>
      <c r="CL546" t="s">
        <v>100</v>
      </c>
      <c r="CM546" t="s">
        <v>100</v>
      </c>
      <c r="CN546" t="s">
        <v>151</v>
      </c>
      <c r="CO546" t="s">
        <v>100</v>
      </c>
      <c r="CP546" t="s">
        <v>100</v>
      </c>
      <c r="CQ546" t="s">
        <v>152</v>
      </c>
      <c r="CR546" t="s">
        <v>153</v>
      </c>
    </row>
    <row r="547" spans="1:96">
      <c r="A547" t="s">
        <v>1977</v>
      </c>
      <c r="B547" t="s">
        <v>1978</v>
      </c>
      <c r="C547" t="s">
        <v>1979</v>
      </c>
      <c r="D547" t="s">
        <v>1980</v>
      </c>
      <c r="E547" t="s">
        <v>1981</v>
      </c>
      <c r="F547" t="s">
        <v>100</v>
      </c>
      <c r="G547" t="s">
        <v>141</v>
      </c>
      <c r="H547" t="s">
        <v>142</v>
      </c>
      <c r="I547" t="s">
        <v>143</v>
      </c>
      <c r="J547" t="s">
        <v>144</v>
      </c>
      <c r="K547" t="s">
        <v>145</v>
      </c>
      <c r="L547" t="s">
        <v>106</v>
      </c>
      <c r="M547" t="s">
        <v>100</v>
      </c>
      <c r="N547" t="s">
        <v>100</v>
      </c>
      <c r="O547" t="s">
        <v>100</v>
      </c>
      <c r="P547" t="s">
        <v>146</v>
      </c>
      <c r="Q547" t="s">
        <v>147</v>
      </c>
      <c r="R547" t="s">
        <v>148</v>
      </c>
      <c r="S547" t="s">
        <v>100</v>
      </c>
      <c r="T547" t="s">
        <v>100</v>
      </c>
      <c r="U547" t="s">
        <v>112</v>
      </c>
      <c r="V547" t="s">
        <v>134</v>
      </c>
      <c r="W547" t="s">
        <v>134</v>
      </c>
      <c r="X547" t="s">
        <v>135</v>
      </c>
      <c r="Y547" t="s">
        <v>100</v>
      </c>
      <c r="Z547" t="s">
        <v>100</v>
      </c>
      <c r="AA547" t="s">
        <v>100</v>
      </c>
      <c r="AB547" t="s">
        <v>100</v>
      </c>
      <c r="AC547" t="s">
        <v>100</v>
      </c>
      <c r="AD547" t="s">
        <v>100</v>
      </c>
      <c r="AE547" t="s">
        <v>115</v>
      </c>
      <c r="AF547" t="s">
        <v>100</v>
      </c>
      <c r="AG547" t="s">
        <v>100</v>
      </c>
      <c r="AH547" t="s">
        <v>100</v>
      </c>
      <c r="AI547" t="s">
        <v>100</v>
      </c>
      <c r="AJ547" t="s">
        <v>100</v>
      </c>
      <c r="AK547" t="s">
        <v>100</v>
      </c>
      <c r="AL547" t="s">
        <v>100</v>
      </c>
      <c r="AM547" t="s">
        <v>100</v>
      </c>
      <c r="AN547" t="s">
        <v>100</v>
      </c>
      <c r="AO547" t="s">
        <v>100</v>
      </c>
      <c r="AP547" t="s">
        <v>100</v>
      </c>
      <c r="AQ547" t="s">
        <v>100</v>
      </c>
      <c r="AR547" t="s">
        <v>100</v>
      </c>
      <c r="AS547" t="s">
        <v>100</v>
      </c>
      <c r="AT547" t="s">
        <v>100</v>
      </c>
      <c r="AU547" t="s">
        <v>100</v>
      </c>
      <c r="AV547" t="s">
        <v>100</v>
      </c>
      <c r="AW547" t="s">
        <v>100</v>
      </c>
      <c r="AX547" t="s">
        <v>100</v>
      </c>
      <c r="AY547" t="s">
        <v>100</v>
      </c>
      <c r="AZ547" t="s">
        <v>100</v>
      </c>
      <c r="BA547" t="s">
        <v>100</v>
      </c>
      <c r="BB547" t="s">
        <v>100</v>
      </c>
      <c r="BC547" t="s">
        <v>100</v>
      </c>
      <c r="BD547" t="s">
        <v>100</v>
      </c>
      <c r="BE547" t="s">
        <v>100</v>
      </c>
      <c r="BF547" t="s">
        <v>100</v>
      </c>
      <c r="BG547" t="s">
        <v>100</v>
      </c>
      <c r="BH547" t="s">
        <v>100</v>
      </c>
      <c r="BI547" t="s">
        <v>100</v>
      </c>
      <c r="BJ547" t="s">
        <v>100</v>
      </c>
      <c r="BK547" t="s">
        <v>100</v>
      </c>
      <c r="BL547" t="s">
        <v>100</v>
      </c>
      <c r="BM547" t="s">
        <v>100</v>
      </c>
      <c r="BN547" t="s">
        <v>100</v>
      </c>
      <c r="BO547" t="s">
        <v>100</v>
      </c>
      <c r="BP547" t="s">
        <v>100</v>
      </c>
      <c r="BQ547" t="s">
        <v>100</v>
      </c>
      <c r="BR547" t="s">
        <v>100</v>
      </c>
      <c r="BS547" t="s">
        <v>100</v>
      </c>
      <c r="BT547" t="s">
        <v>100</v>
      </c>
      <c r="BU547" t="s">
        <v>100</v>
      </c>
      <c r="BV547" t="s">
        <v>100</v>
      </c>
      <c r="BW547" t="s">
        <v>100</v>
      </c>
      <c r="BX547" t="s">
        <v>100</v>
      </c>
      <c r="BY547" t="s">
        <v>100</v>
      </c>
      <c r="BZ547" t="s">
        <v>100</v>
      </c>
      <c r="CA547" t="s">
        <v>100</v>
      </c>
      <c r="CB547" t="s">
        <v>100</v>
      </c>
      <c r="CC547" t="s">
        <v>100</v>
      </c>
      <c r="CD547" t="s">
        <v>100</v>
      </c>
      <c r="CE547" t="s">
        <v>100</v>
      </c>
      <c r="CF547" t="s">
        <v>100</v>
      </c>
      <c r="CG547" t="s">
        <v>100</v>
      </c>
      <c r="CH547" t="s">
        <v>100</v>
      </c>
      <c r="CI547" t="s">
        <v>100</v>
      </c>
      <c r="CJ547" t="s">
        <v>115</v>
      </c>
      <c r="CK547" t="s">
        <v>100</v>
      </c>
      <c r="CL547" t="s">
        <v>100</v>
      </c>
      <c r="CM547" t="s">
        <v>100</v>
      </c>
      <c r="CN547" t="s">
        <v>151</v>
      </c>
      <c r="CO547" t="s">
        <v>100</v>
      </c>
      <c r="CP547" t="s">
        <v>100</v>
      </c>
      <c r="CQ547" t="s">
        <v>152</v>
      </c>
      <c r="CR547" t="s">
        <v>153</v>
      </c>
    </row>
    <row r="548" spans="1:96">
      <c r="A548" t="s">
        <v>1982</v>
      </c>
      <c r="B548" t="s">
        <v>1983</v>
      </c>
      <c r="C548" t="s">
        <v>98</v>
      </c>
      <c r="D548" t="s">
        <v>1983</v>
      </c>
      <c r="E548" t="s">
        <v>100</v>
      </c>
      <c r="F548" t="s">
        <v>100</v>
      </c>
      <c r="G548" t="s">
        <v>101</v>
      </c>
      <c r="H548" t="s">
        <v>102</v>
      </c>
      <c r="I548" t="s">
        <v>103</v>
      </c>
      <c r="J548" t="s">
        <v>1417</v>
      </c>
      <c r="K548" t="s">
        <v>197</v>
      </c>
      <c r="L548" t="s">
        <v>106</v>
      </c>
      <c r="M548" t="s">
        <v>100</v>
      </c>
      <c r="N548" t="s">
        <v>100</v>
      </c>
      <c r="O548" t="s">
        <v>100</v>
      </c>
      <c r="P548" t="s">
        <v>107</v>
      </c>
      <c r="Q548" t="s">
        <v>108</v>
      </c>
      <c r="R548" t="s">
        <v>198</v>
      </c>
      <c r="S548" t="s">
        <v>110</v>
      </c>
      <c r="T548" t="s">
        <v>111</v>
      </c>
      <c r="U548" t="s">
        <v>112</v>
      </c>
      <c r="V548" t="s">
        <v>134</v>
      </c>
      <c r="W548" t="s">
        <v>134</v>
      </c>
      <c r="X548" t="s">
        <v>135</v>
      </c>
      <c r="Y548" t="s">
        <v>115</v>
      </c>
      <c r="Z548" t="s">
        <v>100</v>
      </c>
      <c r="AA548" t="s">
        <v>100</v>
      </c>
      <c r="AB548" t="s">
        <v>100</v>
      </c>
      <c r="AC548" t="s">
        <v>100</v>
      </c>
      <c r="AD548" t="s">
        <v>100</v>
      </c>
      <c r="AE548" t="s">
        <v>115</v>
      </c>
      <c r="AF548" t="s">
        <v>100</v>
      </c>
      <c r="AG548" t="s">
        <v>100</v>
      </c>
      <c r="AH548" t="s">
        <v>100</v>
      </c>
      <c r="AI548" t="s">
        <v>100</v>
      </c>
      <c r="AJ548" t="s">
        <v>100</v>
      </c>
      <c r="AK548" t="s">
        <v>100</v>
      </c>
      <c r="AL548" t="s">
        <v>100</v>
      </c>
      <c r="AM548" t="s">
        <v>100</v>
      </c>
      <c r="AN548" t="s">
        <v>100</v>
      </c>
      <c r="AO548" t="s">
        <v>100</v>
      </c>
      <c r="AP548" t="s">
        <v>100</v>
      </c>
      <c r="AQ548" t="s">
        <v>100</v>
      </c>
      <c r="AR548" t="s">
        <v>100</v>
      </c>
      <c r="AS548" t="s">
        <v>100</v>
      </c>
      <c r="AT548" t="s">
        <v>100</v>
      </c>
      <c r="AU548" t="s">
        <v>100</v>
      </c>
      <c r="AV548" t="s">
        <v>100</v>
      </c>
      <c r="AW548" t="s">
        <v>100</v>
      </c>
      <c r="AX548" t="s">
        <v>100</v>
      </c>
      <c r="AY548" t="s">
        <v>100</v>
      </c>
      <c r="AZ548" t="s">
        <v>100</v>
      </c>
      <c r="BA548" t="s">
        <v>100</v>
      </c>
      <c r="BB548" t="s">
        <v>100</v>
      </c>
      <c r="BC548" t="s">
        <v>100</v>
      </c>
      <c r="BD548" t="s">
        <v>100</v>
      </c>
      <c r="BE548" t="s">
        <v>100</v>
      </c>
      <c r="BF548" t="s">
        <v>100</v>
      </c>
      <c r="BG548" t="s">
        <v>100</v>
      </c>
      <c r="BH548" t="s">
        <v>100</v>
      </c>
      <c r="BI548" t="s">
        <v>100</v>
      </c>
      <c r="BJ548" t="s">
        <v>100</v>
      </c>
      <c r="BK548" t="s">
        <v>100</v>
      </c>
      <c r="BL548" t="s">
        <v>100</v>
      </c>
      <c r="BM548" t="s">
        <v>100</v>
      </c>
      <c r="BN548" t="s">
        <v>100</v>
      </c>
      <c r="BO548" t="s">
        <v>100</v>
      </c>
      <c r="BP548" t="s">
        <v>100</v>
      </c>
      <c r="BQ548" t="s">
        <v>100</v>
      </c>
      <c r="BR548" t="s">
        <v>100</v>
      </c>
      <c r="BS548" t="s">
        <v>100</v>
      </c>
      <c r="BT548" t="s">
        <v>100</v>
      </c>
      <c r="BU548" t="s">
        <v>100</v>
      </c>
      <c r="BV548" t="s">
        <v>100</v>
      </c>
      <c r="BW548" t="s">
        <v>100</v>
      </c>
      <c r="BX548" t="s">
        <v>100</v>
      </c>
      <c r="BY548" t="s">
        <v>100</v>
      </c>
      <c r="BZ548" t="s">
        <v>100</v>
      </c>
      <c r="CA548" t="s">
        <v>100</v>
      </c>
      <c r="CB548" t="s">
        <v>100</v>
      </c>
      <c r="CC548" t="s">
        <v>100</v>
      </c>
      <c r="CD548" t="s">
        <v>100</v>
      </c>
      <c r="CE548" t="s">
        <v>100</v>
      </c>
      <c r="CF548" t="s">
        <v>100</v>
      </c>
      <c r="CG548" t="s">
        <v>100</v>
      </c>
      <c r="CH548" t="s">
        <v>100</v>
      </c>
      <c r="CI548" t="s">
        <v>100</v>
      </c>
      <c r="CJ548" t="s">
        <v>115</v>
      </c>
      <c r="CK548" t="s">
        <v>100</v>
      </c>
      <c r="CL548" t="s">
        <v>100</v>
      </c>
      <c r="CM548" t="s">
        <v>100</v>
      </c>
      <c r="CN548" t="s">
        <v>116</v>
      </c>
      <c r="CO548" t="s">
        <v>117</v>
      </c>
      <c r="CP548" t="s">
        <v>117</v>
      </c>
      <c r="CQ548" t="s">
        <v>100</v>
      </c>
      <c r="CR548" t="s">
        <v>100</v>
      </c>
    </row>
    <row r="549" spans="1:96">
      <c r="A549" t="s">
        <v>1984</v>
      </c>
      <c r="B549" t="s">
        <v>1985</v>
      </c>
      <c r="C549" t="s">
        <v>138</v>
      </c>
      <c r="D549" t="s">
        <v>1986</v>
      </c>
      <c r="E549" t="s">
        <v>100</v>
      </c>
      <c r="F549" t="s">
        <v>100</v>
      </c>
      <c r="G549" t="s">
        <v>141</v>
      </c>
      <c r="H549" t="s">
        <v>142</v>
      </c>
      <c r="I549" t="s">
        <v>143</v>
      </c>
      <c r="J549" t="s">
        <v>309</v>
      </c>
      <c r="K549" t="s">
        <v>145</v>
      </c>
      <c r="L549" t="s">
        <v>106</v>
      </c>
      <c r="M549" t="s">
        <v>100</v>
      </c>
      <c r="N549" t="s">
        <v>100</v>
      </c>
      <c r="O549" t="s">
        <v>100</v>
      </c>
      <c r="P549" t="s">
        <v>146</v>
      </c>
      <c r="Q549" t="s">
        <v>147</v>
      </c>
      <c r="R549" t="s">
        <v>148</v>
      </c>
      <c r="S549" t="s">
        <v>100</v>
      </c>
      <c r="T549" t="s">
        <v>100</v>
      </c>
      <c r="U549" t="s">
        <v>112</v>
      </c>
      <c r="V549" t="s">
        <v>113</v>
      </c>
      <c r="W549" t="s">
        <v>113</v>
      </c>
      <c r="X549" t="s">
        <v>100</v>
      </c>
      <c r="Y549" t="s">
        <v>100</v>
      </c>
      <c r="Z549" t="s">
        <v>100</v>
      </c>
      <c r="AA549" t="s">
        <v>100</v>
      </c>
      <c r="AB549" t="s">
        <v>100</v>
      </c>
      <c r="AC549" t="s">
        <v>100</v>
      </c>
      <c r="AD549" t="s">
        <v>100</v>
      </c>
      <c r="AE549" t="s">
        <v>100</v>
      </c>
      <c r="AF549" t="s">
        <v>100</v>
      </c>
      <c r="AG549" t="s">
        <v>100</v>
      </c>
      <c r="AH549" t="s">
        <v>100</v>
      </c>
      <c r="AI549" t="s">
        <v>100</v>
      </c>
      <c r="AJ549" t="s">
        <v>100</v>
      </c>
      <c r="AK549" t="s">
        <v>100</v>
      </c>
      <c r="AL549" t="s">
        <v>100</v>
      </c>
      <c r="AM549" t="s">
        <v>100</v>
      </c>
      <c r="AN549" t="s">
        <v>100</v>
      </c>
      <c r="AO549" t="s">
        <v>100</v>
      </c>
      <c r="AP549" t="s">
        <v>100</v>
      </c>
      <c r="AQ549" t="s">
        <v>115</v>
      </c>
      <c r="AR549" t="s">
        <v>100</v>
      </c>
      <c r="AS549" t="s">
        <v>100</v>
      </c>
      <c r="AT549" t="s">
        <v>100</v>
      </c>
      <c r="AU549" t="s">
        <v>100</v>
      </c>
      <c r="AV549" t="s">
        <v>100</v>
      </c>
      <c r="AW549" t="s">
        <v>100</v>
      </c>
      <c r="AX549" t="s">
        <v>100</v>
      </c>
      <c r="AY549" t="s">
        <v>100</v>
      </c>
      <c r="AZ549" t="s">
        <v>100</v>
      </c>
      <c r="BA549" t="s">
        <v>100</v>
      </c>
      <c r="BB549" t="s">
        <v>100</v>
      </c>
      <c r="BC549" t="s">
        <v>100</v>
      </c>
      <c r="BD549" t="s">
        <v>100</v>
      </c>
      <c r="BE549" t="s">
        <v>100</v>
      </c>
      <c r="BF549" t="s">
        <v>100</v>
      </c>
      <c r="BG549" t="s">
        <v>100</v>
      </c>
      <c r="BH549" t="s">
        <v>100</v>
      </c>
      <c r="BI549" t="s">
        <v>100</v>
      </c>
      <c r="BJ549" t="s">
        <v>100</v>
      </c>
      <c r="BK549" t="s">
        <v>100</v>
      </c>
      <c r="BL549" t="s">
        <v>100</v>
      </c>
      <c r="BM549" t="s">
        <v>100</v>
      </c>
      <c r="BN549" t="s">
        <v>100</v>
      </c>
      <c r="BO549" t="s">
        <v>100</v>
      </c>
      <c r="BP549" t="s">
        <v>100</v>
      </c>
      <c r="BQ549" t="s">
        <v>100</v>
      </c>
      <c r="BR549" t="s">
        <v>100</v>
      </c>
      <c r="BS549" t="s">
        <v>100</v>
      </c>
      <c r="BT549" t="s">
        <v>100</v>
      </c>
      <c r="BU549" t="s">
        <v>100</v>
      </c>
      <c r="BV549" t="s">
        <v>100</v>
      </c>
      <c r="BW549" t="s">
        <v>100</v>
      </c>
      <c r="BX549" t="s">
        <v>100</v>
      </c>
      <c r="BY549" t="s">
        <v>100</v>
      </c>
      <c r="BZ549" t="s">
        <v>100</v>
      </c>
      <c r="CA549" t="s">
        <v>100</v>
      </c>
      <c r="CB549" t="s">
        <v>100</v>
      </c>
      <c r="CC549" t="s">
        <v>100</v>
      </c>
      <c r="CD549" t="s">
        <v>100</v>
      </c>
      <c r="CE549" t="s">
        <v>100</v>
      </c>
      <c r="CF549" t="s">
        <v>100</v>
      </c>
      <c r="CG549" t="s">
        <v>100</v>
      </c>
      <c r="CH549" t="s">
        <v>100</v>
      </c>
      <c r="CI549" t="s">
        <v>100</v>
      </c>
      <c r="CJ549" t="s">
        <v>115</v>
      </c>
      <c r="CK549" t="s">
        <v>100</v>
      </c>
      <c r="CL549" t="s">
        <v>100</v>
      </c>
      <c r="CM549" t="s">
        <v>100</v>
      </c>
      <c r="CN549" t="s">
        <v>151</v>
      </c>
      <c r="CO549" t="s">
        <v>100</v>
      </c>
      <c r="CP549" t="s">
        <v>100</v>
      </c>
      <c r="CQ549" t="s">
        <v>152</v>
      </c>
      <c r="CR549" t="s">
        <v>153</v>
      </c>
    </row>
    <row r="550" spans="1:96">
      <c r="A550" t="s">
        <v>1987</v>
      </c>
      <c r="B550" t="s">
        <v>1988</v>
      </c>
      <c r="C550" t="s">
        <v>138</v>
      </c>
      <c r="D550" t="s">
        <v>1988</v>
      </c>
      <c r="E550" t="s">
        <v>100</v>
      </c>
      <c r="F550" t="s">
        <v>100</v>
      </c>
      <c r="G550" t="s">
        <v>141</v>
      </c>
      <c r="H550" t="s">
        <v>142</v>
      </c>
      <c r="I550" t="s">
        <v>143</v>
      </c>
      <c r="J550" t="s">
        <v>309</v>
      </c>
      <c r="K550" t="s">
        <v>145</v>
      </c>
      <c r="L550" t="s">
        <v>106</v>
      </c>
      <c r="M550" t="s">
        <v>100</v>
      </c>
      <c r="N550" t="s">
        <v>100</v>
      </c>
      <c r="O550" t="s">
        <v>100</v>
      </c>
      <c r="P550" t="s">
        <v>146</v>
      </c>
      <c r="Q550" t="s">
        <v>147</v>
      </c>
      <c r="R550" t="s">
        <v>148</v>
      </c>
      <c r="S550" t="s">
        <v>100</v>
      </c>
      <c r="T550" t="s">
        <v>100</v>
      </c>
      <c r="U550" t="s">
        <v>112</v>
      </c>
      <c r="V550" t="s">
        <v>149</v>
      </c>
      <c r="W550" t="s">
        <v>113</v>
      </c>
      <c r="X550" t="s">
        <v>150</v>
      </c>
      <c r="Y550" t="s">
        <v>100</v>
      </c>
      <c r="Z550" t="s">
        <v>100</v>
      </c>
      <c r="AA550" t="s">
        <v>100</v>
      </c>
      <c r="AB550" t="s">
        <v>100</v>
      </c>
      <c r="AC550" t="s">
        <v>100</v>
      </c>
      <c r="AD550" t="s">
        <v>100</v>
      </c>
      <c r="AE550" t="s">
        <v>115</v>
      </c>
      <c r="AF550" t="s">
        <v>100</v>
      </c>
      <c r="AG550" t="s">
        <v>100</v>
      </c>
      <c r="AH550" t="s">
        <v>100</v>
      </c>
      <c r="AI550" t="s">
        <v>100</v>
      </c>
      <c r="AJ550" t="s">
        <v>100</v>
      </c>
      <c r="AK550" t="s">
        <v>100</v>
      </c>
      <c r="AL550" t="s">
        <v>100</v>
      </c>
      <c r="AM550" t="s">
        <v>100</v>
      </c>
      <c r="AN550" t="s">
        <v>115</v>
      </c>
      <c r="AO550" t="s">
        <v>100</v>
      </c>
      <c r="AP550" t="s">
        <v>100</v>
      </c>
      <c r="AQ550" t="s">
        <v>100</v>
      </c>
      <c r="AR550" t="s">
        <v>100</v>
      </c>
      <c r="AS550" t="s">
        <v>100</v>
      </c>
      <c r="AT550" t="s">
        <v>100</v>
      </c>
      <c r="AU550" t="s">
        <v>100</v>
      </c>
      <c r="AV550" t="s">
        <v>100</v>
      </c>
      <c r="AW550" t="s">
        <v>100</v>
      </c>
      <c r="AX550" t="s">
        <v>100</v>
      </c>
      <c r="AY550" t="s">
        <v>100</v>
      </c>
      <c r="AZ550" t="s">
        <v>100</v>
      </c>
      <c r="BA550" t="s">
        <v>100</v>
      </c>
      <c r="BB550" t="s">
        <v>100</v>
      </c>
      <c r="BC550" t="s">
        <v>100</v>
      </c>
      <c r="BD550" t="s">
        <v>100</v>
      </c>
      <c r="BE550" t="s">
        <v>100</v>
      </c>
      <c r="BF550" t="s">
        <v>100</v>
      </c>
      <c r="BG550" t="s">
        <v>100</v>
      </c>
      <c r="BH550" t="s">
        <v>100</v>
      </c>
      <c r="BI550" t="s">
        <v>100</v>
      </c>
      <c r="BJ550" t="s">
        <v>100</v>
      </c>
      <c r="BK550" t="s">
        <v>100</v>
      </c>
      <c r="BL550" t="s">
        <v>100</v>
      </c>
      <c r="BM550" t="s">
        <v>100</v>
      </c>
      <c r="BN550" t="s">
        <v>100</v>
      </c>
      <c r="BO550" t="s">
        <v>100</v>
      </c>
      <c r="BP550" t="s">
        <v>100</v>
      </c>
      <c r="BQ550" t="s">
        <v>100</v>
      </c>
      <c r="BR550" t="s">
        <v>100</v>
      </c>
      <c r="BS550" t="s">
        <v>100</v>
      </c>
      <c r="BT550" t="s">
        <v>100</v>
      </c>
      <c r="BU550" t="s">
        <v>100</v>
      </c>
      <c r="BV550" t="s">
        <v>100</v>
      </c>
      <c r="BW550" t="s">
        <v>100</v>
      </c>
      <c r="BX550" t="s">
        <v>100</v>
      </c>
      <c r="BY550" t="s">
        <v>100</v>
      </c>
      <c r="BZ550" t="s">
        <v>100</v>
      </c>
      <c r="CA550" t="s">
        <v>100</v>
      </c>
      <c r="CB550" t="s">
        <v>100</v>
      </c>
      <c r="CC550" t="s">
        <v>100</v>
      </c>
      <c r="CD550" t="s">
        <v>100</v>
      </c>
      <c r="CE550" t="s">
        <v>100</v>
      </c>
      <c r="CF550" t="s">
        <v>100</v>
      </c>
      <c r="CG550" t="s">
        <v>100</v>
      </c>
      <c r="CH550" t="s">
        <v>100</v>
      </c>
      <c r="CI550" t="s">
        <v>100</v>
      </c>
      <c r="CJ550" t="s">
        <v>115</v>
      </c>
      <c r="CK550" t="s">
        <v>100</v>
      </c>
      <c r="CL550" t="s">
        <v>100</v>
      </c>
      <c r="CM550" t="s">
        <v>100</v>
      </c>
      <c r="CN550" t="s">
        <v>151</v>
      </c>
      <c r="CO550" t="s">
        <v>100</v>
      </c>
      <c r="CP550" t="s">
        <v>100</v>
      </c>
      <c r="CQ550" t="s">
        <v>152</v>
      </c>
      <c r="CR550" t="s">
        <v>153</v>
      </c>
    </row>
    <row r="551" spans="1:96">
      <c r="A551" t="s">
        <v>1989</v>
      </c>
      <c r="B551" t="s">
        <v>1990</v>
      </c>
      <c r="C551" t="s">
        <v>354</v>
      </c>
      <c r="D551" t="s">
        <v>1991</v>
      </c>
      <c r="E551" t="s">
        <v>100</v>
      </c>
      <c r="F551" t="s">
        <v>100</v>
      </c>
      <c r="G551" t="s">
        <v>101</v>
      </c>
      <c r="H551" t="s">
        <v>357</v>
      </c>
      <c r="I551" t="s">
        <v>1114</v>
      </c>
      <c r="J551" t="s">
        <v>144</v>
      </c>
      <c r="K551" t="s">
        <v>145</v>
      </c>
      <c r="L551" t="s">
        <v>106</v>
      </c>
      <c r="M551" t="s">
        <v>100</v>
      </c>
      <c r="N551" t="s">
        <v>100</v>
      </c>
      <c r="O551" t="s">
        <v>100</v>
      </c>
      <c r="P551" t="s">
        <v>146</v>
      </c>
      <c r="Q551" t="s">
        <v>147</v>
      </c>
      <c r="R551" t="s">
        <v>148</v>
      </c>
      <c r="S551" t="s">
        <v>100</v>
      </c>
      <c r="T551" t="s">
        <v>100</v>
      </c>
      <c r="U551" t="s">
        <v>112</v>
      </c>
      <c r="V551" t="s">
        <v>113</v>
      </c>
      <c r="W551" t="s">
        <v>113</v>
      </c>
      <c r="X551" t="s">
        <v>114</v>
      </c>
      <c r="Y551" t="s">
        <v>100</v>
      </c>
      <c r="Z551" t="s">
        <v>100</v>
      </c>
      <c r="AA551" t="s">
        <v>100</v>
      </c>
      <c r="AB551" t="s">
        <v>100</v>
      </c>
      <c r="AC551" t="s">
        <v>100</v>
      </c>
      <c r="AD551" t="s">
        <v>100</v>
      </c>
      <c r="AE551" t="s">
        <v>100</v>
      </c>
      <c r="AF551" t="s">
        <v>100</v>
      </c>
      <c r="AG551" t="s">
        <v>100</v>
      </c>
      <c r="AH551" t="s">
        <v>100</v>
      </c>
      <c r="AI551" t="s">
        <v>100</v>
      </c>
      <c r="AJ551" t="s">
        <v>100</v>
      </c>
      <c r="AK551" t="s">
        <v>100</v>
      </c>
      <c r="AL551" t="s">
        <v>100</v>
      </c>
      <c r="AM551" t="s">
        <v>100</v>
      </c>
      <c r="AN551" t="s">
        <v>100</v>
      </c>
      <c r="AO551" t="s">
        <v>100</v>
      </c>
      <c r="AP551" t="s">
        <v>100</v>
      </c>
      <c r="AQ551" t="s">
        <v>100</v>
      </c>
      <c r="AR551" t="s">
        <v>100</v>
      </c>
      <c r="AS551" t="s">
        <v>100</v>
      </c>
      <c r="AT551" t="s">
        <v>100</v>
      </c>
      <c r="AU551" t="s">
        <v>100</v>
      </c>
      <c r="AV551" t="s">
        <v>100</v>
      </c>
      <c r="AW551" t="s">
        <v>100</v>
      </c>
      <c r="AX551" t="s">
        <v>100</v>
      </c>
      <c r="AY551" t="s">
        <v>100</v>
      </c>
      <c r="AZ551" t="s">
        <v>100</v>
      </c>
      <c r="BA551" t="s">
        <v>100</v>
      </c>
      <c r="BB551" t="s">
        <v>100</v>
      </c>
      <c r="BC551" t="s">
        <v>100</v>
      </c>
      <c r="BD551" t="s">
        <v>100</v>
      </c>
      <c r="BE551" t="s">
        <v>100</v>
      </c>
      <c r="BF551" t="s">
        <v>100</v>
      </c>
      <c r="BG551" t="s">
        <v>100</v>
      </c>
      <c r="BH551" t="s">
        <v>100</v>
      </c>
      <c r="BI551" t="s">
        <v>100</v>
      </c>
      <c r="BJ551" t="s">
        <v>100</v>
      </c>
      <c r="BK551" t="s">
        <v>100</v>
      </c>
      <c r="BL551" t="s">
        <v>100</v>
      </c>
      <c r="BM551" t="s">
        <v>100</v>
      </c>
      <c r="BN551" t="s">
        <v>100</v>
      </c>
      <c r="BO551" t="s">
        <v>100</v>
      </c>
      <c r="BP551" t="s">
        <v>100</v>
      </c>
      <c r="BQ551" t="s">
        <v>100</v>
      </c>
      <c r="BR551" t="s">
        <v>100</v>
      </c>
      <c r="BS551" t="s">
        <v>100</v>
      </c>
      <c r="BT551" t="s">
        <v>100</v>
      </c>
      <c r="BU551" t="s">
        <v>100</v>
      </c>
      <c r="BV551" t="s">
        <v>100</v>
      </c>
      <c r="BW551" t="s">
        <v>100</v>
      </c>
      <c r="BX551" t="s">
        <v>100</v>
      </c>
      <c r="BY551" t="s">
        <v>100</v>
      </c>
      <c r="BZ551" t="s">
        <v>100</v>
      </c>
      <c r="CA551" t="s">
        <v>100</v>
      </c>
      <c r="CB551" t="s">
        <v>100</v>
      </c>
      <c r="CC551" t="s">
        <v>100</v>
      </c>
      <c r="CD551" t="s">
        <v>100</v>
      </c>
      <c r="CE551" t="s">
        <v>100</v>
      </c>
      <c r="CF551" t="s">
        <v>100</v>
      </c>
      <c r="CG551" t="s">
        <v>100</v>
      </c>
      <c r="CH551" t="s">
        <v>100</v>
      </c>
      <c r="CI551" t="s">
        <v>100</v>
      </c>
      <c r="CJ551" t="s">
        <v>115</v>
      </c>
      <c r="CK551" t="s">
        <v>100</v>
      </c>
      <c r="CL551" t="s">
        <v>100</v>
      </c>
      <c r="CM551" t="s">
        <v>100</v>
      </c>
      <c r="CN551" t="s">
        <v>151</v>
      </c>
      <c r="CO551" t="s">
        <v>100</v>
      </c>
      <c r="CP551" t="s">
        <v>100</v>
      </c>
      <c r="CQ551" t="s">
        <v>152</v>
      </c>
      <c r="CR551" t="s">
        <v>153</v>
      </c>
    </row>
    <row r="552" spans="1:96">
      <c r="A552" t="s">
        <v>1114</v>
      </c>
      <c r="B552" t="s">
        <v>1992</v>
      </c>
      <c r="C552" t="s">
        <v>361</v>
      </c>
      <c r="D552" t="s">
        <v>1993</v>
      </c>
      <c r="E552" t="s">
        <v>100</v>
      </c>
      <c r="F552" t="s">
        <v>100</v>
      </c>
      <c r="G552" t="s">
        <v>101</v>
      </c>
      <c r="H552" t="s">
        <v>357</v>
      </c>
      <c r="I552" t="s">
        <v>1114</v>
      </c>
      <c r="J552" t="s">
        <v>144</v>
      </c>
      <c r="K552" t="s">
        <v>145</v>
      </c>
      <c r="L552" t="s">
        <v>106</v>
      </c>
      <c r="M552" t="s">
        <v>100</v>
      </c>
      <c r="N552" t="s">
        <v>100</v>
      </c>
      <c r="O552" t="s">
        <v>100</v>
      </c>
      <c r="P552" t="s">
        <v>146</v>
      </c>
      <c r="Q552" t="s">
        <v>147</v>
      </c>
      <c r="R552" t="s">
        <v>148</v>
      </c>
      <c r="S552" t="s">
        <v>100</v>
      </c>
      <c r="T552" t="s">
        <v>100</v>
      </c>
      <c r="U552" t="s">
        <v>112</v>
      </c>
      <c r="V552" t="s">
        <v>113</v>
      </c>
      <c r="W552" t="s">
        <v>113</v>
      </c>
      <c r="X552" t="s">
        <v>114</v>
      </c>
      <c r="Y552" t="s">
        <v>100</v>
      </c>
      <c r="Z552" t="s">
        <v>100</v>
      </c>
      <c r="AA552" t="s">
        <v>100</v>
      </c>
      <c r="AB552" t="s">
        <v>100</v>
      </c>
      <c r="AC552" t="s">
        <v>100</v>
      </c>
      <c r="AD552" t="s">
        <v>100</v>
      </c>
      <c r="AE552" t="s">
        <v>100</v>
      </c>
      <c r="AF552" t="s">
        <v>100</v>
      </c>
      <c r="AG552" t="s">
        <v>100</v>
      </c>
      <c r="AH552" t="s">
        <v>100</v>
      </c>
      <c r="AI552" t="s">
        <v>100</v>
      </c>
      <c r="AJ552" t="s">
        <v>100</v>
      </c>
      <c r="AK552" t="s">
        <v>100</v>
      </c>
      <c r="AL552" t="s">
        <v>100</v>
      </c>
      <c r="AM552" t="s">
        <v>100</v>
      </c>
      <c r="AN552" t="s">
        <v>100</v>
      </c>
      <c r="AO552" t="s">
        <v>100</v>
      </c>
      <c r="AP552" t="s">
        <v>100</v>
      </c>
      <c r="AQ552" t="s">
        <v>100</v>
      </c>
      <c r="AR552" t="s">
        <v>100</v>
      </c>
      <c r="AS552" t="s">
        <v>100</v>
      </c>
      <c r="AT552" t="s">
        <v>100</v>
      </c>
      <c r="AU552" t="s">
        <v>100</v>
      </c>
      <c r="AV552" t="s">
        <v>100</v>
      </c>
      <c r="AW552" t="s">
        <v>100</v>
      </c>
      <c r="AX552" t="s">
        <v>100</v>
      </c>
      <c r="AY552" t="s">
        <v>100</v>
      </c>
      <c r="AZ552" t="s">
        <v>100</v>
      </c>
      <c r="BA552" t="s">
        <v>100</v>
      </c>
      <c r="BB552" t="s">
        <v>100</v>
      </c>
      <c r="BC552" t="s">
        <v>100</v>
      </c>
      <c r="BD552" t="s">
        <v>100</v>
      </c>
      <c r="BE552" t="s">
        <v>100</v>
      </c>
      <c r="BF552" t="s">
        <v>100</v>
      </c>
      <c r="BG552" t="s">
        <v>100</v>
      </c>
      <c r="BH552" t="s">
        <v>100</v>
      </c>
      <c r="BI552" t="s">
        <v>100</v>
      </c>
      <c r="BJ552" t="s">
        <v>100</v>
      </c>
      <c r="BK552" t="s">
        <v>100</v>
      </c>
      <c r="BL552" t="s">
        <v>100</v>
      </c>
      <c r="BM552" t="s">
        <v>100</v>
      </c>
      <c r="BN552" t="s">
        <v>100</v>
      </c>
      <c r="BO552" t="s">
        <v>115</v>
      </c>
      <c r="BP552" t="s">
        <v>100</v>
      </c>
      <c r="BQ552" t="s">
        <v>100</v>
      </c>
      <c r="BR552" t="s">
        <v>100</v>
      </c>
      <c r="BS552" t="s">
        <v>100</v>
      </c>
      <c r="BT552" t="s">
        <v>100</v>
      </c>
      <c r="BU552" t="s">
        <v>100</v>
      </c>
      <c r="BV552" t="s">
        <v>100</v>
      </c>
      <c r="BW552" t="s">
        <v>100</v>
      </c>
      <c r="BX552" t="s">
        <v>100</v>
      </c>
      <c r="BY552" t="s">
        <v>100</v>
      </c>
      <c r="BZ552" t="s">
        <v>100</v>
      </c>
      <c r="CA552" t="s">
        <v>100</v>
      </c>
      <c r="CB552" t="s">
        <v>100</v>
      </c>
      <c r="CC552" t="s">
        <v>100</v>
      </c>
      <c r="CD552" t="s">
        <v>100</v>
      </c>
      <c r="CE552" t="s">
        <v>100</v>
      </c>
      <c r="CF552" t="s">
        <v>100</v>
      </c>
      <c r="CG552" t="s">
        <v>100</v>
      </c>
      <c r="CH552" t="s">
        <v>100</v>
      </c>
      <c r="CI552" t="s">
        <v>100</v>
      </c>
      <c r="CJ552" t="s">
        <v>100</v>
      </c>
      <c r="CK552" t="s">
        <v>100</v>
      </c>
      <c r="CL552" t="s">
        <v>100</v>
      </c>
      <c r="CM552" t="s">
        <v>100</v>
      </c>
      <c r="CN552" t="s">
        <v>151</v>
      </c>
      <c r="CO552" t="s">
        <v>100</v>
      </c>
      <c r="CP552" t="s">
        <v>100</v>
      </c>
      <c r="CQ552" t="s">
        <v>152</v>
      </c>
      <c r="CR552" t="s">
        <v>153</v>
      </c>
    </row>
    <row r="553" spans="1:96">
      <c r="A553" t="s">
        <v>160</v>
      </c>
      <c r="B553" t="s">
        <v>1994</v>
      </c>
      <c r="C553" t="s">
        <v>406</v>
      </c>
      <c r="D553" t="s">
        <v>1995</v>
      </c>
      <c r="E553" t="s">
        <v>100</v>
      </c>
      <c r="F553" t="s">
        <v>100</v>
      </c>
      <c r="G553" t="s">
        <v>157</v>
      </c>
      <c r="H553" t="s">
        <v>158</v>
      </c>
      <c r="I553" t="s">
        <v>358</v>
      </c>
      <c r="J553" t="s">
        <v>144</v>
      </c>
      <c r="K553" t="s">
        <v>160</v>
      </c>
      <c r="L553" t="s">
        <v>106</v>
      </c>
      <c r="M553" t="s">
        <v>100</v>
      </c>
      <c r="N553" t="s">
        <v>100</v>
      </c>
      <c r="O553" t="s">
        <v>100</v>
      </c>
      <c r="P553" t="s">
        <v>1996</v>
      </c>
      <c r="Q553" t="s">
        <v>108</v>
      </c>
      <c r="R553" t="s">
        <v>148</v>
      </c>
      <c r="S553" t="s">
        <v>162</v>
      </c>
      <c r="T553" t="s">
        <v>100</v>
      </c>
      <c r="U553" t="s">
        <v>112</v>
      </c>
      <c r="V553" t="s">
        <v>113</v>
      </c>
      <c r="W553" t="s">
        <v>113</v>
      </c>
      <c r="X553" t="s">
        <v>114</v>
      </c>
      <c r="Y553" t="s">
        <v>100</v>
      </c>
      <c r="Z553" t="s">
        <v>100</v>
      </c>
      <c r="AA553" t="s">
        <v>100</v>
      </c>
      <c r="AB553" t="s">
        <v>100</v>
      </c>
      <c r="AC553" t="s">
        <v>100</v>
      </c>
      <c r="AD553" t="s">
        <v>100</v>
      </c>
      <c r="AE553" t="s">
        <v>115</v>
      </c>
      <c r="AF553" t="s">
        <v>100</v>
      </c>
      <c r="AG553" t="s">
        <v>100</v>
      </c>
      <c r="AH553" t="s">
        <v>100</v>
      </c>
      <c r="AI553" t="s">
        <v>100</v>
      </c>
      <c r="AJ553" t="s">
        <v>100</v>
      </c>
      <c r="AK553" t="s">
        <v>100</v>
      </c>
      <c r="AL553" t="s">
        <v>100</v>
      </c>
      <c r="AM553" t="s">
        <v>100</v>
      </c>
      <c r="AN553" t="s">
        <v>100</v>
      </c>
      <c r="AO553" t="s">
        <v>100</v>
      </c>
      <c r="AP553" t="s">
        <v>100</v>
      </c>
      <c r="AQ553" t="s">
        <v>100</v>
      </c>
      <c r="AR553" t="s">
        <v>100</v>
      </c>
      <c r="AS553" t="s">
        <v>100</v>
      </c>
      <c r="AT553" t="s">
        <v>100</v>
      </c>
      <c r="AU553" t="s">
        <v>100</v>
      </c>
      <c r="AV553" t="s">
        <v>100</v>
      </c>
      <c r="AW553" t="s">
        <v>100</v>
      </c>
      <c r="AX553" t="s">
        <v>100</v>
      </c>
      <c r="AY553" t="s">
        <v>100</v>
      </c>
      <c r="AZ553" t="s">
        <v>100</v>
      </c>
      <c r="BA553" t="s">
        <v>100</v>
      </c>
      <c r="BB553" t="s">
        <v>100</v>
      </c>
      <c r="BC553" t="s">
        <v>100</v>
      </c>
      <c r="BD553" t="s">
        <v>100</v>
      </c>
      <c r="BE553" t="s">
        <v>100</v>
      </c>
      <c r="BF553" t="s">
        <v>100</v>
      </c>
      <c r="BG553" t="s">
        <v>100</v>
      </c>
      <c r="BH553" t="s">
        <v>100</v>
      </c>
      <c r="BI553" t="s">
        <v>100</v>
      </c>
      <c r="BJ553" t="s">
        <v>100</v>
      </c>
      <c r="BK553" t="s">
        <v>100</v>
      </c>
      <c r="BL553" t="s">
        <v>100</v>
      </c>
      <c r="BM553" t="s">
        <v>100</v>
      </c>
      <c r="BN553" t="s">
        <v>100</v>
      </c>
      <c r="BO553" t="s">
        <v>115</v>
      </c>
      <c r="BP553" t="s">
        <v>100</v>
      </c>
      <c r="BQ553" t="s">
        <v>100</v>
      </c>
      <c r="BR553" t="s">
        <v>100</v>
      </c>
      <c r="BS553" t="s">
        <v>100</v>
      </c>
      <c r="BT553" t="s">
        <v>100</v>
      </c>
      <c r="BU553" t="s">
        <v>100</v>
      </c>
      <c r="BV553" t="s">
        <v>100</v>
      </c>
      <c r="BW553" t="s">
        <v>100</v>
      </c>
      <c r="BX553" t="s">
        <v>100</v>
      </c>
      <c r="BY553" t="s">
        <v>100</v>
      </c>
      <c r="BZ553" t="s">
        <v>100</v>
      </c>
      <c r="CA553" t="s">
        <v>100</v>
      </c>
      <c r="CB553" t="s">
        <v>100</v>
      </c>
      <c r="CC553" t="s">
        <v>100</v>
      </c>
      <c r="CD553" t="s">
        <v>100</v>
      </c>
      <c r="CE553" t="s">
        <v>100</v>
      </c>
      <c r="CF553" t="s">
        <v>100</v>
      </c>
      <c r="CG553" t="s">
        <v>100</v>
      </c>
      <c r="CH553" t="s">
        <v>100</v>
      </c>
      <c r="CI553" t="s">
        <v>100</v>
      </c>
      <c r="CJ553" t="s">
        <v>100</v>
      </c>
      <c r="CK553" t="s">
        <v>100</v>
      </c>
      <c r="CL553" t="s">
        <v>100</v>
      </c>
      <c r="CM553" t="s">
        <v>100</v>
      </c>
      <c r="CN553" t="s">
        <v>151</v>
      </c>
      <c r="CO553" t="s">
        <v>100</v>
      </c>
      <c r="CP553" t="s">
        <v>100</v>
      </c>
      <c r="CQ553" t="s">
        <v>152</v>
      </c>
      <c r="CR553" t="s">
        <v>153</v>
      </c>
    </row>
    <row r="554" spans="1:96">
      <c r="A554" t="s">
        <v>1997</v>
      </c>
      <c r="B554" t="s">
        <v>1998</v>
      </c>
      <c r="C554" t="s">
        <v>205</v>
      </c>
      <c r="D554" t="s">
        <v>1999</v>
      </c>
      <c r="E554" t="s">
        <v>2000</v>
      </c>
      <c r="F554" t="s">
        <v>100</v>
      </c>
      <c r="G554" t="s">
        <v>141</v>
      </c>
      <c r="H554" t="s">
        <v>142</v>
      </c>
      <c r="I554" t="s">
        <v>143</v>
      </c>
      <c r="J554" t="s">
        <v>144</v>
      </c>
      <c r="K554" t="s">
        <v>145</v>
      </c>
      <c r="L554" t="s">
        <v>106</v>
      </c>
      <c r="M554" t="s">
        <v>100</v>
      </c>
      <c r="N554" t="s">
        <v>100</v>
      </c>
      <c r="O554" t="s">
        <v>100</v>
      </c>
      <c r="P554" t="s">
        <v>146</v>
      </c>
      <c r="Q554" t="s">
        <v>147</v>
      </c>
      <c r="R554" t="s">
        <v>148</v>
      </c>
      <c r="S554" t="s">
        <v>100</v>
      </c>
      <c r="T554" t="s">
        <v>100</v>
      </c>
      <c r="U554" t="s">
        <v>112</v>
      </c>
      <c r="V554" t="s">
        <v>134</v>
      </c>
      <c r="W554" t="s">
        <v>313</v>
      </c>
      <c r="X554" t="s">
        <v>2001</v>
      </c>
      <c r="Y554" t="s">
        <v>115</v>
      </c>
      <c r="Z554" t="s">
        <v>100</v>
      </c>
      <c r="AA554" t="s">
        <v>100</v>
      </c>
      <c r="AB554" t="s">
        <v>100</v>
      </c>
      <c r="AC554" t="s">
        <v>100</v>
      </c>
      <c r="AD554" t="s">
        <v>100</v>
      </c>
      <c r="AE554" t="s">
        <v>115</v>
      </c>
      <c r="AF554" t="s">
        <v>100</v>
      </c>
      <c r="AG554" t="s">
        <v>100</v>
      </c>
      <c r="AH554" t="s">
        <v>100</v>
      </c>
      <c r="AI554" t="s">
        <v>100</v>
      </c>
      <c r="AJ554" t="s">
        <v>100</v>
      </c>
      <c r="AK554" t="s">
        <v>100</v>
      </c>
      <c r="AL554" t="s">
        <v>100</v>
      </c>
      <c r="AM554" t="s">
        <v>100</v>
      </c>
      <c r="AN554" t="s">
        <v>100</v>
      </c>
      <c r="AO554" t="s">
        <v>100</v>
      </c>
      <c r="AP554" t="s">
        <v>100</v>
      </c>
      <c r="AQ554" t="s">
        <v>100</v>
      </c>
      <c r="AR554" t="s">
        <v>100</v>
      </c>
      <c r="AS554" t="s">
        <v>100</v>
      </c>
      <c r="AT554" t="s">
        <v>100</v>
      </c>
      <c r="AU554" t="s">
        <v>100</v>
      </c>
      <c r="AV554" t="s">
        <v>100</v>
      </c>
      <c r="AW554" t="s">
        <v>100</v>
      </c>
      <c r="AX554" t="s">
        <v>100</v>
      </c>
      <c r="AY554" t="s">
        <v>100</v>
      </c>
      <c r="AZ554" t="s">
        <v>100</v>
      </c>
      <c r="BA554" t="s">
        <v>100</v>
      </c>
      <c r="BB554" t="s">
        <v>100</v>
      </c>
      <c r="BC554" t="s">
        <v>100</v>
      </c>
      <c r="BD554" t="s">
        <v>100</v>
      </c>
      <c r="BE554" t="s">
        <v>100</v>
      </c>
      <c r="BF554" t="s">
        <v>100</v>
      </c>
      <c r="BG554" t="s">
        <v>100</v>
      </c>
      <c r="BH554" t="s">
        <v>100</v>
      </c>
      <c r="BI554" t="s">
        <v>100</v>
      </c>
      <c r="BJ554" t="s">
        <v>100</v>
      </c>
      <c r="BK554" t="s">
        <v>100</v>
      </c>
      <c r="BL554" t="s">
        <v>100</v>
      </c>
      <c r="BM554" t="s">
        <v>100</v>
      </c>
      <c r="BN554" t="s">
        <v>100</v>
      </c>
      <c r="BO554" t="s">
        <v>100</v>
      </c>
      <c r="BP554" t="s">
        <v>100</v>
      </c>
      <c r="BQ554" t="s">
        <v>100</v>
      </c>
      <c r="BR554" t="s">
        <v>100</v>
      </c>
      <c r="BS554" t="s">
        <v>100</v>
      </c>
      <c r="BT554" t="s">
        <v>100</v>
      </c>
      <c r="BU554" t="s">
        <v>100</v>
      </c>
      <c r="BV554" t="s">
        <v>100</v>
      </c>
      <c r="BW554" t="s">
        <v>100</v>
      </c>
      <c r="BX554" t="s">
        <v>100</v>
      </c>
      <c r="BY554" t="s">
        <v>100</v>
      </c>
      <c r="BZ554" t="s">
        <v>100</v>
      </c>
      <c r="CA554" t="s">
        <v>100</v>
      </c>
      <c r="CB554" t="s">
        <v>100</v>
      </c>
      <c r="CC554" t="s">
        <v>100</v>
      </c>
      <c r="CD554" t="s">
        <v>100</v>
      </c>
      <c r="CE554" t="s">
        <v>100</v>
      </c>
      <c r="CF554" t="s">
        <v>100</v>
      </c>
      <c r="CG554" t="s">
        <v>100</v>
      </c>
      <c r="CH554" t="s">
        <v>100</v>
      </c>
      <c r="CI554" t="s">
        <v>100</v>
      </c>
      <c r="CJ554" t="s">
        <v>115</v>
      </c>
      <c r="CK554" t="s">
        <v>100</v>
      </c>
      <c r="CL554" t="s">
        <v>100</v>
      </c>
      <c r="CM554" t="s">
        <v>100</v>
      </c>
      <c r="CN554" t="s">
        <v>151</v>
      </c>
      <c r="CO554" t="s">
        <v>100</v>
      </c>
      <c r="CP554" t="s">
        <v>100</v>
      </c>
      <c r="CQ554" t="s">
        <v>152</v>
      </c>
      <c r="CR554" t="s">
        <v>153</v>
      </c>
    </row>
    <row r="555" spans="1:96">
      <c r="A555" t="s">
        <v>2002</v>
      </c>
      <c r="B555" t="s">
        <v>2003</v>
      </c>
      <c r="C555" t="s">
        <v>98</v>
      </c>
      <c r="D555" t="s">
        <v>2004</v>
      </c>
      <c r="E555" t="s">
        <v>100</v>
      </c>
      <c r="F555" t="s">
        <v>100</v>
      </c>
      <c r="G555" t="s">
        <v>101</v>
      </c>
      <c r="H555" t="s">
        <v>102</v>
      </c>
      <c r="I555" t="s">
        <v>103</v>
      </c>
      <c r="J555" t="s">
        <v>104</v>
      </c>
      <c r="K555" t="s">
        <v>105</v>
      </c>
      <c r="L555" t="s">
        <v>106</v>
      </c>
      <c r="M555" t="s">
        <v>100</v>
      </c>
      <c r="N555" t="s">
        <v>100</v>
      </c>
      <c r="O555" t="s">
        <v>100</v>
      </c>
      <c r="P555" t="s">
        <v>107</v>
      </c>
      <c r="Q555" t="s">
        <v>108</v>
      </c>
      <c r="R555" t="s">
        <v>109</v>
      </c>
      <c r="S555" t="s">
        <v>110</v>
      </c>
      <c r="T555" t="s">
        <v>111</v>
      </c>
      <c r="U555" t="s">
        <v>112</v>
      </c>
      <c r="V555" t="s">
        <v>113</v>
      </c>
      <c r="W555" t="s">
        <v>113</v>
      </c>
      <c r="X555" t="s">
        <v>114</v>
      </c>
      <c r="Y555" t="s">
        <v>115</v>
      </c>
      <c r="Z555" t="s">
        <v>100</v>
      </c>
      <c r="AA555" t="s">
        <v>100</v>
      </c>
      <c r="AB555" t="s">
        <v>100</v>
      </c>
      <c r="AC555" t="s">
        <v>100</v>
      </c>
      <c r="AD555" t="s">
        <v>100</v>
      </c>
      <c r="AE555" t="s">
        <v>115</v>
      </c>
      <c r="AF555" t="s">
        <v>100</v>
      </c>
      <c r="AG555" t="s">
        <v>100</v>
      </c>
      <c r="AH555" t="s">
        <v>100</v>
      </c>
      <c r="AI555" t="s">
        <v>100</v>
      </c>
      <c r="AJ555" t="s">
        <v>100</v>
      </c>
      <c r="AK555" t="s">
        <v>100</v>
      </c>
      <c r="AL555" t="s">
        <v>100</v>
      </c>
      <c r="AM555" t="s">
        <v>100</v>
      </c>
      <c r="AN555" t="s">
        <v>100</v>
      </c>
      <c r="AO555" t="s">
        <v>100</v>
      </c>
      <c r="AP555" t="s">
        <v>100</v>
      </c>
      <c r="AQ555" t="s">
        <v>100</v>
      </c>
      <c r="AR555" t="s">
        <v>100</v>
      </c>
      <c r="AS555" t="s">
        <v>100</v>
      </c>
      <c r="AT555" t="s">
        <v>100</v>
      </c>
      <c r="AU555" t="s">
        <v>100</v>
      </c>
      <c r="AV555" t="s">
        <v>100</v>
      </c>
      <c r="AW555" t="s">
        <v>100</v>
      </c>
      <c r="AX555" t="s">
        <v>100</v>
      </c>
      <c r="AY555" t="s">
        <v>100</v>
      </c>
      <c r="AZ555" t="s">
        <v>100</v>
      </c>
      <c r="BA555" t="s">
        <v>100</v>
      </c>
      <c r="BB555" t="s">
        <v>100</v>
      </c>
      <c r="BC555" t="s">
        <v>100</v>
      </c>
      <c r="BD555" t="s">
        <v>100</v>
      </c>
      <c r="BE555" t="s">
        <v>100</v>
      </c>
      <c r="BF555" t="s">
        <v>100</v>
      </c>
      <c r="BG555" t="s">
        <v>100</v>
      </c>
      <c r="BH555" t="s">
        <v>100</v>
      </c>
      <c r="BI555" t="s">
        <v>100</v>
      </c>
      <c r="BJ555" t="s">
        <v>100</v>
      </c>
      <c r="BK555" t="s">
        <v>100</v>
      </c>
      <c r="BL555" t="s">
        <v>100</v>
      </c>
      <c r="BM555" t="s">
        <v>100</v>
      </c>
      <c r="BN555" t="s">
        <v>100</v>
      </c>
      <c r="BO555" t="s">
        <v>100</v>
      </c>
      <c r="BP555" t="s">
        <v>100</v>
      </c>
      <c r="BQ555" t="s">
        <v>100</v>
      </c>
      <c r="BR555" t="s">
        <v>100</v>
      </c>
      <c r="BS555" t="s">
        <v>100</v>
      </c>
      <c r="BT555" t="s">
        <v>100</v>
      </c>
      <c r="BU555" t="s">
        <v>100</v>
      </c>
      <c r="BV555" t="s">
        <v>100</v>
      </c>
      <c r="BW555" t="s">
        <v>100</v>
      </c>
      <c r="BX555" t="s">
        <v>100</v>
      </c>
      <c r="BY555" t="s">
        <v>100</v>
      </c>
      <c r="BZ555" t="s">
        <v>100</v>
      </c>
      <c r="CA555" t="s">
        <v>100</v>
      </c>
      <c r="CB555" t="s">
        <v>100</v>
      </c>
      <c r="CC555" t="s">
        <v>100</v>
      </c>
      <c r="CD555" t="s">
        <v>100</v>
      </c>
      <c r="CE555" t="s">
        <v>100</v>
      </c>
      <c r="CF555" t="s">
        <v>100</v>
      </c>
      <c r="CG555" t="s">
        <v>100</v>
      </c>
      <c r="CH555" t="s">
        <v>100</v>
      </c>
      <c r="CI555" t="s">
        <v>100</v>
      </c>
      <c r="CJ555" t="s">
        <v>115</v>
      </c>
      <c r="CK555" t="s">
        <v>100</v>
      </c>
      <c r="CL555" t="s">
        <v>100</v>
      </c>
      <c r="CM555" t="s">
        <v>100</v>
      </c>
      <c r="CN555" t="s">
        <v>116</v>
      </c>
      <c r="CO555" t="s">
        <v>117</v>
      </c>
      <c r="CP555" t="s">
        <v>117</v>
      </c>
      <c r="CQ555" t="s">
        <v>100</v>
      </c>
      <c r="CR555" t="s">
        <v>100</v>
      </c>
    </row>
    <row r="556" spans="1:96">
      <c r="A556" t="s">
        <v>2005</v>
      </c>
      <c r="B556" t="s">
        <v>2006</v>
      </c>
      <c r="C556" t="s">
        <v>98</v>
      </c>
      <c r="D556" t="s">
        <v>2007</v>
      </c>
      <c r="E556" t="s">
        <v>100</v>
      </c>
      <c r="F556" t="s">
        <v>100</v>
      </c>
      <c r="G556" t="s">
        <v>101</v>
      </c>
      <c r="H556" t="s">
        <v>102</v>
      </c>
      <c r="I556" t="s">
        <v>103</v>
      </c>
      <c r="J556" t="s">
        <v>104</v>
      </c>
      <c r="K556" t="s">
        <v>105</v>
      </c>
      <c r="L556" t="s">
        <v>106</v>
      </c>
      <c r="M556" t="s">
        <v>100</v>
      </c>
      <c r="N556" t="s">
        <v>100</v>
      </c>
      <c r="O556" t="s">
        <v>100</v>
      </c>
      <c r="P556" t="s">
        <v>107</v>
      </c>
      <c r="Q556" t="s">
        <v>108</v>
      </c>
      <c r="R556" t="s">
        <v>109</v>
      </c>
      <c r="S556" t="s">
        <v>110</v>
      </c>
      <c r="T556" t="s">
        <v>111</v>
      </c>
      <c r="U556" t="s">
        <v>112</v>
      </c>
      <c r="V556" t="s">
        <v>113</v>
      </c>
      <c r="W556" t="s">
        <v>113</v>
      </c>
      <c r="X556" t="s">
        <v>114</v>
      </c>
      <c r="Y556" t="s">
        <v>115</v>
      </c>
      <c r="Z556" t="s">
        <v>100</v>
      </c>
      <c r="AA556" t="s">
        <v>100</v>
      </c>
      <c r="AB556" t="s">
        <v>100</v>
      </c>
      <c r="AC556" t="s">
        <v>100</v>
      </c>
      <c r="AD556" t="s">
        <v>100</v>
      </c>
      <c r="AE556" t="s">
        <v>115</v>
      </c>
      <c r="AF556" t="s">
        <v>100</v>
      </c>
      <c r="AG556" t="s">
        <v>100</v>
      </c>
      <c r="AH556" t="s">
        <v>100</v>
      </c>
      <c r="AI556" t="s">
        <v>100</v>
      </c>
      <c r="AJ556" t="s">
        <v>100</v>
      </c>
      <c r="AK556" t="s">
        <v>100</v>
      </c>
      <c r="AL556" t="s">
        <v>100</v>
      </c>
      <c r="AM556" t="s">
        <v>100</v>
      </c>
      <c r="AN556" t="s">
        <v>100</v>
      </c>
      <c r="AO556" t="s">
        <v>100</v>
      </c>
      <c r="AP556" t="s">
        <v>100</v>
      </c>
      <c r="AQ556" t="s">
        <v>100</v>
      </c>
      <c r="AR556" t="s">
        <v>100</v>
      </c>
      <c r="AS556" t="s">
        <v>100</v>
      </c>
      <c r="AT556" t="s">
        <v>100</v>
      </c>
      <c r="AU556" t="s">
        <v>100</v>
      </c>
      <c r="AV556" t="s">
        <v>100</v>
      </c>
      <c r="AW556" t="s">
        <v>100</v>
      </c>
      <c r="AX556" t="s">
        <v>100</v>
      </c>
      <c r="AY556" t="s">
        <v>100</v>
      </c>
      <c r="AZ556" t="s">
        <v>100</v>
      </c>
      <c r="BA556" t="s">
        <v>100</v>
      </c>
      <c r="BB556" t="s">
        <v>100</v>
      </c>
      <c r="BC556" t="s">
        <v>100</v>
      </c>
      <c r="BD556" t="s">
        <v>100</v>
      </c>
      <c r="BE556" t="s">
        <v>100</v>
      </c>
      <c r="BF556" t="s">
        <v>100</v>
      </c>
      <c r="BG556" t="s">
        <v>100</v>
      </c>
      <c r="BH556" t="s">
        <v>100</v>
      </c>
      <c r="BI556" t="s">
        <v>100</v>
      </c>
      <c r="BJ556" t="s">
        <v>100</v>
      </c>
      <c r="BK556" t="s">
        <v>100</v>
      </c>
      <c r="BL556" t="s">
        <v>100</v>
      </c>
      <c r="BM556" t="s">
        <v>100</v>
      </c>
      <c r="BN556" t="s">
        <v>100</v>
      </c>
      <c r="BO556" t="s">
        <v>100</v>
      </c>
      <c r="BP556" t="s">
        <v>100</v>
      </c>
      <c r="BQ556" t="s">
        <v>100</v>
      </c>
      <c r="BR556" t="s">
        <v>100</v>
      </c>
      <c r="BS556" t="s">
        <v>100</v>
      </c>
      <c r="BT556" t="s">
        <v>100</v>
      </c>
      <c r="BU556" t="s">
        <v>100</v>
      </c>
      <c r="BV556" t="s">
        <v>100</v>
      </c>
      <c r="BW556" t="s">
        <v>100</v>
      </c>
      <c r="BX556" t="s">
        <v>100</v>
      </c>
      <c r="BY556" t="s">
        <v>100</v>
      </c>
      <c r="BZ556" t="s">
        <v>100</v>
      </c>
      <c r="CA556" t="s">
        <v>100</v>
      </c>
      <c r="CB556" t="s">
        <v>100</v>
      </c>
      <c r="CC556" t="s">
        <v>100</v>
      </c>
      <c r="CD556" t="s">
        <v>100</v>
      </c>
      <c r="CE556" t="s">
        <v>100</v>
      </c>
      <c r="CF556" t="s">
        <v>100</v>
      </c>
      <c r="CG556" t="s">
        <v>100</v>
      </c>
      <c r="CH556" t="s">
        <v>100</v>
      </c>
      <c r="CI556" t="s">
        <v>100</v>
      </c>
      <c r="CJ556" t="s">
        <v>115</v>
      </c>
      <c r="CK556" t="s">
        <v>100</v>
      </c>
      <c r="CL556" t="s">
        <v>100</v>
      </c>
      <c r="CM556" t="s">
        <v>100</v>
      </c>
      <c r="CN556" t="s">
        <v>116</v>
      </c>
      <c r="CO556" t="s">
        <v>117</v>
      </c>
      <c r="CP556" t="s">
        <v>117</v>
      </c>
      <c r="CQ556" t="s">
        <v>100</v>
      </c>
      <c r="CR556" t="s">
        <v>100</v>
      </c>
    </row>
    <row r="557" spans="1:96">
      <c r="A557" t="s">
        <v>2008</v>
      </c>
      <c r="B557" t="s">
        <v>2009</v>
      </c>
      <c r="C557" t="s">
        <v>98</v>
      </c>
      <c r="D557" t="s">
        <v>2010</v>
      </c>
      <c r="E557" t="s">
        <v>100</v>
      </c>
      <c r="F557" t="s">
        <v>100</v>
      </c>
      <c r="G557" t="s">
        <v>101</v>
      </c>
      <c r="H557" t="s">
        <v>102</v>
      </c>
      <c r="I557" t="s">
        <v>103</v>
      </c>
      <c r="J557" t="s">
        <v>104</v>
      </c>
      <c r="K557" t="s">
        <v>105</v>
      </c>
      <c r="L557" t="s">
        <v>106</v>
      </c>
      <c r="M557" t="s">
        <v>100</v>
      </c>
      <c r="N557" t="s">
        <v>100</v>
      </c>
      <c r="O557" t="s">
        <v>100</v>
      </c>
      <c r="P557" t="s">
        <v>107</v>
      </c>
      <c r="Q557" t="s">
        <v>108</v>
      </c>
      <c r="R557" t="s">
        <v>109</v>
      </c>
      <c r="S557" t="s">
        <v>110</v>
      </c>
      <c r="T557" t="s">
        <v>111</v>
      </c>
      <c r="U557" t="s">
        <v>112</v>
      </c>
      <c r="V557" t="s">
        <v>113</v>
      </c>
      <c r="W557" t="s">
        <v>113</v>
      </c>
      <c r="X557" t="s">
        <v>114</v>
      </c>
      <c r="Y557" t="s">
        <v>115</v>
      </c>
      <c r="Z557" t="s">
        <v>100</v>
      </c>
      <c r="AA557" t="s">
        <v>100</v>
      </c>
      <c r="AB557" t="s">
        <v>100</v>
      </c>
      <c r="AC557" t="s">
        <v>100</v>
      </c>
      <c r="AD557" t="s">
        <v>100</v>
      </c>
      <c r="AE557" t="s">
        <v>115</v>
      </c>
      <c r="AF557" t="s">
        <v>100</v>
      </c>
      <c r="AG557" t="s">
        <v>100</v>
      </c>
      <c r="AH557" t="s">
        <v>100</v>
      </c>
      <c r="AI557" t="s">
        <v>100</v>
      </c>
      <c r="AJ557" t="s">
        <v>100</v>
      </c>
      <c r="AK557" t="s">
        <v>100</v>
      </c>
      <c r="AL557" t="s">
        <v>100</v>
      </c>
      <c r="AM557" t="s">
        <v>100</v>
      </c>
      <c r="AN557" t="s">
        <v>100</v>
      </c>
      <c r="AO557" t="s">
        <v>100</v>
      </c>
      <c r="AP557" t="s">
        <v>100</v>
      </c>
      <c r="AQ557" t="s">
        <v>100</v>
      </c>
      <c r="AR557" t="s">
        <v>100</v>
      </c>
      <c r="AS557" t="s">
        <v>100</v>
      </c>
      <c r="AT557" t="s">
        <v>100</v>
      </c>
      <c r="AU557" t="s">
        <v>100</v>
      </c>
      <c r="AV557" t="s">
        <v>100</v>
      </c>
      <c r="AW557" t="s">
        <v>100</v>
      </c>
      <c r="AX557" t="s">
        <v>100</v>
      </c>
      <c r="AY557" t="s">
        <v>100</v>
      </c>
      <c r="AZ557" t="s">
        <v>100</v>
      </c>
      <c r="BA557" t="s">
        <v>100</v>
      </c>
      <c r="BB557" t="s">
        <v>100</v>
      </c>
      <c r="BC557" t="s">
        <v>100</v>
      </c>
      <c r="BD557" t="s">
        <v>100</v>
      </c>
      <c r="BE557" t="s">
        <v>100</v>
      </c>
      <c r="BF557" t="s">
        <v>100</v>
      </c>
      <c r="BG557" t="s">
        <v>100</v>
      </c>
      <c r="BH557" t="s">
        <v>100</v>
      </c>
      <c r="BI557" t="s">
        <v>100</v>
      </c>
      <c r="BJ557" t="s">
        <v>100</v>
      </c>
      <c r="BK557" t="s">
        <v>100</v>
      </c>
      <c r="BL557" t="s">
        <v>100</v>
      </c>
      <c r="BM557" t="s">
        <v>100</v>
      </c>
      <c r="BN557" t="s">
        <v>100</v>
      </c>
      <c r="BO557" t="s">
        <v>100</v>
      </c>
      <c r="BP557" t="s">
        <v>100</v>
      </c>
      <c r="BQ557" t="s">
        <v>100</v>
      </c>
      <c r="BR557" t="s">
        <v>100</v>
      </c>
      <c r="BS557" t="s">
        <v>100</v>
      </c>
      <c r="BT557" t="s">
        <v>100</v>
      </c>
      <c r="BU557" t="s">
        <v>100</v>
      </c>
      <c r="BV557" t="s">
        <v>100</v>
      </c>
      <c r="BW557" t="s">
        <v>100</v>
      </c>
      <c r="BX557" t="s">
        <v>100</v>
      </c>
      <c r="BY557" t="s">
        <v>100</v>
      </c>
      <c r="BZ557" t="s">
        <v>100</v>
      </c>
      <c r="CA557" t="s">
        <v>100</v>
      </c>
      <c r="CB557" t="s">
        <v>100</v>
      </c>
      <c r="CC557" t="s">
        <v>100</v>
      </c>
      <c r="CD557" t="s">
        <v>100</v>
      </c>
      <c r="CE557" t="s">
        <v>100</v>
      </c>
      <c r="CF557" t="s">
        <v>100</v>
      </c>
      <c r="CG557" t="s">
        <v>100</v>
      </c>
      <c r="CH557" t="s">
        <v>100</v>
      </c>
      <c r="CI557" t="s">
        <v>100</v>
      </c>
      <c r="CJ557" t="s">
        <v>115</v>
      </c>
      <c r="CK557" t="s">
        <v>100</v>
      </c>
      <c r="CL557" t="s">
        <v>100</v>
      </c>
      <c r="CM557" t="s">
        <v>100</v>
      </c>
      <c r="CN557" t="s">
        <v>116</v>
      </c>
      <c r="CO557" t="s">
        <v>117</v>
      </c>
      <c r="CP557" t="s">
        <v>117</v>
      </c>
      <c r="CQ557" t="s">
        <v>100</v>
      </c>
      <c r="CR557" t="s">
        <v>100</v>
      </c>
    </row>
    <row r="558" spans="1:96">
      <c r="A558" t="s">
        <v>2011</v>
      </c>
      <c r="B558" t="s">
        <v>2012</v>
      </c>
      <c r="C558" t="s">
        <v>98</v>
      </c>
      <c r="D558" t="s">
        <v>2013</v>
      </c>
      <c r="E558" t="s">
        <v>100</v>
      </c>
      <c r="F558" t="s">
        <v>100</v>
      </c>
      <c r="G558" t="s">
        <v>689</v>
      </c>
      <c r="H558" t="s">
        <v>470</v>
      </c>
      <c r="I558" t="s">
        <v>471</v>
      </c>
      <c r="J558" t="s">
        <v>419</v>
      </c>
      <c r="K558" t="s">
        <v>615</v>
      </c>
      <c r="L558" t="s">
        <v>106</v>
      </c>
      <c r="M558" t="s">
        <v>100</v>
      </c>
      <c r="N558" t="s">
        <v>100</v>
      </c>
      <c r="O558" t="s">
        <v>100</v>
      </c>
      <c r="P558" t="s">
        <v>616</v>
      </c>
      <c r="Q558" t="s">
        <v>209</v>
      </c>
      <c r="R558" t="s">
        <v>198</v>
      </c>
      <c r="S558" t="s">
        <v>162</v>
      </c>
      <c r="T558" t="s">
        <v>111</v>
      </c>
      <c r="U558" t="s">
        <v>112</v>
      </c>
      <c r="V558" t="s">
        <v>134</v>
      </c>
      <c r="W558" t="s">
        <v>134</v>
      </c>
      <c r="X558" t="s">
        <v>135</v>
      </c>
      <c r="Y558" t="s">
        <v>115</v>
      </c>
      <c r="Z558" t="s">
        <v>100</v>
      </c>
      <c r="AA558" t="s">
        <v>100</v>
      </c>
      <c r="AB558" t="s">
        <v>100</v>
      </c>
      <c r="AC558" t="s">
        <v>100</v>
      </c>
      <c r="AD558" t="s">
        <v>100</v>
      </c>
      <c r="AE558" t="s">
        <v>115</v>
      </c>
      <c r="AF558" t="s">
        <v>100</v>
      </c>
      <c r="AG558" t="s">
        <v>100</v>
      </c>
      <c r="AH558" t="s">
        <v>100</v>
      </c>
      <c r="AI558" t="s">
        <v>100</v>
      </c>
      <c r="AJ558" t="s">
        <v>100</v>
      </c>
      <c r="AK558" t="s">
        <v>100</v>
      </c>
      <c r="AL558" t="s">
        <v>100</v>
      </c>
      <c r="AM558" t="s">
        <v>100</v>
      </c>
      <c r="AN558" t="s">
        <v>100</v>
      </c>
      <c r="AO558" t="s">
        <v>100</v>
      </c>
      <c r="AP558" t="s">
        <v>100</v>
      </c>
      <c r="AQ558" t="s">
        <v>100</v>
      </c>
      <c r="AR558" t="s">
        <v>100</v>
      </c>
      <c r="AS558" t="s">
        <v>100</v>
      </c>
      <c r="AT558" t="s">
        <v>100</v>
      </c>
      <c r="AU558" t="s">
        <v>100</v>
      </c>
      <c r="AV558" t="s">
        <v>100</v>
      </c>
      <c r="AW558" t="s">
        <v>100</v>
      </c>
      <c r="AX558" t="s">
        <v>100</v>
      </c>
      <c r="AY558" t="s">
        <v>100</v>
      </c>
      <c r="AZ558" t="s">
        <v>100</v>
      </c>
      <c r="BA558" t="s">
        <v>100</v>
      </c>
      <c r="BB558" t="s">
        <v>100</v>
      </c>
      <c r="BC558" t="s">
        <v>100</v>
      </c>
      <c r="BD558" t="s">
        <v>100</v>
      </c>
      <c r="BE558" t="s">
        <v>100</v>
      </c>
      <c r="BF558" t="s">
        <v>100</v>
      </c>
      <c r="BG558" t="s">
        <v>100</v>
      </c>
      <c r="BH558" t="s">
        <v>100</v>
      </c>
      <c r="BI558" t="s">
        <v>100</v>
      </c>
      <c r="BJ558" t="s">
        <v>100</v>
      </c>
      <c r="BK558" t="s">
        <v>100</v>
      </c>
      <c r="BL558" t="s">
        <v>100</v>
      </c>
      <c r="BM558" t="s">
        <v>100</v>
      </c>
      <c r="BN558" t="s">
        <v>100</v>
      </c>
      <c r="BO558" t="s">
        <v>100</v>
      </c>
      <c r="BP558" t="s">
        <v>100</v>
      </c>
      <c r="BQ558" t="s">
        <v>100</v>
      </c>
      <c r="BR558" t="s">
        <v>100</v>
      </c>
      <c r="BS558" t="s">
        <v>100</v>
      </c>
      <c r="BT558" t="s">
        <v>100</v>
      </c>
      <c r="BU558" t="s">
        <v>100</v>
      </c>
      <c r="BV558" t="s">
        <v>100</v>
      </c>
      <c r="BW558" t="s">
        <v>100</v>
      </c>
      <c r="BX558" t="s">
        <v>100</v>
      </c>
      <c r="BY558" t="s">
        <v>100</v>
      </c>
      <c r="BZ558" t="s">
        <v>100</v>
      </c>
      <c r="CA558" t="s">
        <v>100</v>
      </c>
      <c r="CB558" t="s">
        <v>100</v>
      </c>
      <c r="CC558" t="s">
        <v>100</v>
      </c>
      <c r="CD558" t="s">
        <v>100</v>
      </c>
      <c r="CE558" t="s">
        <v>100</v>
      </c>
      <c r="CF558" t="s">
        <v>100</v>
      </c>
      <c r="CG558" t="s">
        <v>100</v>
      </c>
      <c r="CH558" t="s">
        <v>100</v>
      </c>
      <c r="CI558" t="s">
        <v>100</v>
      </c>
      <c r="CJ558" t="s">
        <v>115</v>
      </c>
      <c r="CK558" t="s">
        <v>100</v>
      </c>
      <c r="CL558" t="s">
        <v>100</v>
      </c>
      <c r="CM558" t="s">
        <v>100</v>
      </c>
      <c r="CN558" t="s">
        <v>116</v>
      </c>
      <c r="CO558" t="s">
        <v>117</v>
      </c>
      <c r="CP558" t="s">
        <v>117</v>
      </c>
      <c r="CQ558" t="s">
        <v>100</v>
      </c>
      <c r="CR558" t="s">
        <v>100</v>
      </c>
    </row>
    <row r="559" spans="1:96">
      <c r="A559" t="s">
        <v>1116</v>
      </c>
      <c r="B559" t="s">
        <v>2014</v>
      </c>
      <c r="C559" t="s">
        <v>899</v>
      </c>
      <c r="D559" t="s">
        <v>2015</v>
      </c>
      <c r="E559" t="s">
        <v>100</v>
      </c>
      <c r="F559" t="s">
        <v>100</v>
      </c>
      <c r="G559" t="s">
        <v>101</v>
      </c>
      <c r="H559" t="s">
        <v>207</v>
      </c>
      <c r="I559" t="s">
        <v>1114</v>
      </c>
      <c r="J559" t="s">
        <v>144</v>
      </c>
      <c r="K559" t="s">
        <v>1115</v>
      </c>
      <c r="L559" t="s">
        <v>1116</v>
      </c>
      <c r="M559" t="s">
        <v>100</v>
      </c>
      <c r="N559" t="s">
        <v>100</v>
      </c>
      <c r="O559" t="s">
        <v>100</v>
      </c>
      <c r="P559" t="s">
        <v>146</v>
      </c>
      <c r="Q559" t="s">
        <v>147</v>
      </c>
      <c r="R559" t="s">
        <v>148</v>
      </c>
      <c r="S559" t="s">
        <v>100</v>
      </c>
      <c r="T559" t="s">
        <v>100</v>
      </c>
      <c r="U559" t="s">
        <v>112</v>
      </c>
      <c r="V559" t="s">
        <v>113</v>
      </c>
      <c r="W559" t="s">
        <v>113</v>
      </c>
      <c r="X559" t="s">
        <v>114</v>
      </c>
      <c r="Y559" t="s">
        <v>100</v>
      </c>
      <c r="Z559" t="s">
        <v>100</v>
      </c>
      <c r="AA559" t="s">
        <v>100</v>
      </c>
      <c r="AB559" t="s">
        <v>100</v>
      </c>
      <c r="AC559" t="s">
        <v>100</v>
      </c>
      <c r="AD559" t="s">
        <v>100</v>
      </c>
      <c r="AE559" t="s">
        <v>115</v>
      </c>
      <c r="AF559" t="s">
        <v>100</v>
      </c>
      <c r="AG559" t="s">
        <v>100</v>
      </c>
      <c r="AH559" t="s">
        <v>100</v>
      </c>
      <c r="AI559" t="s">
        <v>100</v>
      </c>
      <c r="AJ559" t="s">
        <v>100</v>
      </c>
      <c r="AK559" t="s">
        <v>100</v>
      </c>
      <c r="AL559" t="s">
        <v>100</v>
      </c>
      <c r="AM559" t="s">
        <v>100</v>
      </c>
      <c r="AN559" t="s">
        <v>100</v>
      </c>
      <c r="AO559" t="s">
        <v>100</v>
      </c>
      <c r="AP559" t="s">
        <v>100</v>
      </c>
      <c r="AQ559" t="s">
        <v>100</v>
      </c>
      <c r="AR559" t="s">
        <v>100</v>
      </c>
      <c r="AS559" t="s">
        <v>100</v>
      </c>
      <c r="AT559" t="s">
        <v>100</v>
      </c>
      <c r="AU559" t="s">
        <v>100</v>
      </c>
      <c r="AV559" t="s">
        <v>100</v>
      </c>
      <c r="AW559" t="s">
        <v>100</v>
      </c>
      <c r="AX559" t="s">
        <v>100</v>
      </c>
      <c r="AY559" t="s">
        <v>100</v>
      </c>
      <c r="AZ559" t="s">
        <v>100</v>
      </c>
      <c r="BA559" t="s">
        <v>100</v>
      </c>
      <c r="BB559" t="s">
        <v>100</v>
      </c>
      <c r="BC559" t="s">
        <v>100</v>
      </c>
      <c r="BD559" t="s">
        <v>100</v>
      </c>
      <c r="BE559" t="s">
        <v>100</v>
      </c>
      <c r="BF559" t="s">
        <v>100</v>
      </c>
      <c r="BG559" t="s">
        <v>100</v>
      </c>
      <c r="BH559" t="s">
        <v>100</v>
      </c>
      <c r="BI559" t="s">
        <v>100</v>
      </c>
      <c r="BJ559" t="s">
        <v>100</v>
      </c>
      <c r="BK559" t="s">
        <v>100</v>
      </c>
      <c r="BL559" t="s">
        <v>100</v>
      </c>
      <c r="BM559" t="s">
        <v>100</v>
      </c>
      <c r="BN559" t="s">
        <v>100</v>
      </c>
      <c r="BO559" t="s">
        <v>115</v>
      </c>
      <c r="BP559" t="s">
        <v>100</v>
      </c>
      <c r="BQ559" t="s">
        <v>100</v>
      </c>
      <c r="BR559" t="s">
        <v>100</v>
      </c>
      <c r="BS559" t="s">
        <v>100</v>
      </c>
      <c r="BT559" t="s">
        <v>100</v>
      </c>
      <c r="BU559" t="s">
        <v>100</v>
      </c>
      <c r="BV559" t="s">
        <v>100</v>
      </c>
      <c r="BW559" t="s">
        <v>100</v>
      </c>
      <c r="BX559" t="s">
        <v>100</v>
      </c>
      <c r="BY559" t="s">
        <v>100</v>
      </c>
      <c r="BZ559" t="s">
        <v>100</v>
      </c>
      <c r="CA559" t="s">
        <v>100</v>
      </c>
      <c r="CB559" t="s">
        <v>100</v>
      </c>
      <c r="CC559" t="s">
        <v>100</v>
      </c>
      <c r="CD559" t="s">
        <v>100</v>
      </c>
      <c r="CE559" t="s">
        <v>100</v>
      </c>
      <c r="CF559" t="s">
        <v>100</v>
      </c>
      <c r="CG559" t="s">
        <v>100</v>
      </c>
      <c r="CH559" t="s">
        <v>100</v>
      </c>
      <c r="CI559" t="s">
        <v>100</v>
      </c>
      <c r="CJ559" t="s">
        <v>100</v>
      </c>
      <c r="CK559" t="s">
        <v>100</v>
      </c>
      <c r="CL559" t="s">
        <v>100</v>
      </c>
      <c r="CM559" t="s">
        <v>100</v>
      </c>
      <c r="CN559" t="s">
        <v>151</v>
      </c>
      <c r="CO559" t="s">
        <v>100</v>
      </c>
      <c r="CP559" t="s">
        <v>100</v>
      </c>
      <c r="CQ559" t="s">
        <v>152</v>
      </c>
      <c r="CR559" t="s">
        <v>153</v>
      </c>
    </row>
    <row r="560" spans="1:96">
      <c r="A560" t="s">
        <v>2016</v>
      </c>
      <c r="B560" t="s">
        <v>2017</v>
      </c>
      <c r="C560" t="s">
        <v>205</v>
      </c>
      <c r="D560" t="s">
        <v>2018</v>
      </c>
      <c r="E560" t="s">
        <v>1276</v>
      </c>
      <c r="F560" t="s">
        <v>100</v>
      </c>
      <c r="G560" t="s">
        <v>101</v>
      </c>
      <c r="H560" t="s">
        <v>207</v>
      </c>
      <c r="I560" t="s">
        <v>143</v>
      </c>
      <c r="J560" t="s">
        <v>144</v>
      </c>
      <c r="K560" t="s">
        <v>145</v>
      </c>
      <c r="L560" t="s">
        <v>106</v>
      </c>
      <c r="M560" t="s">
        <v>100</v>
      </c>
      <c r="N560" t="s">
        <v>2019</v>
      </c>
      <c r="O560" t="s">
        <v>100</v>
      </c>
      <c r="P560" t="s">
        <v>146</v>
      </c>
      <c r="Q560" t="s">
        <v>209</v>
      </c>
      <c r="R560" t="s">
        <v>198</v>
      </c>
      <c r="S560" t="s">
        <v>100</v>
      </c>
      <c r="T560" t="s">
        <v>100</v>
      </c>
      <c r="U560" t="s">
        <v>112</v>
      </c>
      <c r="V560" t="s">
        <v>113</v>
      </c>
      <c r="W560" t="s">
        <v>113</v>
      </c>
      <c r="X560" t="s">
        <v>114</v>
      </c>
      <c r="Y560" t="s">
        <v>115</v>
      </c>
      <c r="Z560" t="s">
        <v>100</v>
      </c>
      <c r="AA560" t="s">
        <v>100</v>
      </c>
      <c r="AB560" t="s">
        <v>100</v>
      </c>
      <c r="AC560" t="s">
        <v>100</v>
      </c>
      <c r="AD560" t="s">
        <v>100</v>
      </c>
      <c r="AE560" t="s">
        <v>115</v>
      </c>
      <c r="AF560" t="s">
        <v>100</v>
      </c>
      <c r="AG560" t="s">
        <v>100</v>
      </c>
      <c r="AH560" t="s">
        <v>100</v>
      </c>
      <c r="AI560" t="s">
        <v>100</v>
      </c>
      <c r="AJ560" t="s">
        <v>100</v>
      </c>
      <c r="AK560" t="s">
        <v>100</v>
      </c>
      <c r="AL560" t="s">
        <v>100</v>
      </c>
      <c r="AM560" t="s">
        <v>100</v>
      </c>
      <c r="AN560" t="s">
        <v>100</v>
      </c>
      <c r="AO560" t="s">
        <v>100</v>
      </c>
      <c r="AP560" t="s">
        <v>100</v>
      </c>
      <c r="AQ560" t="s">
        <v>100</v>
      </c>
      <c r="AR560" t="s">
        <v>100</v>
      </c>
      <c r="AS560" t="s">
        <v>100</v>
      </c>
      <c r="AT560" t="s">
        <v>100</v>
      </c>
      <c r="AU560" t="s">
        <v>100</v>
      </c>
      <c r="AV560" t="s">
        <v>100</v>
      </c>
      <c r="AW560" t="s">
        <v>100</v>
      </c>
      <c r="AX560" t="s">
        <v>100</v>
      </c>
      <c r="AY560" t="s">
        <v>100</v>
      </c>
      <c r="AZ560" t="s">
        <v>100</v>
      </c>
      <c r="BA560" t="s">
        <v>100</v>
      </c>
      <c r="BB560" t="s">
        <v>100</v>
      </c>
      <c r="BC560" t="s">
        <v>100</v>
      </c>
      <c r="BD560" t="s">
        <v>100</v>
      </c>
      <c r="BE560" t="s">
        <v>100</v>
      </c>
      <c r="BF560" t="s">
        <v>100</v>
      </c>
      <c r="BG560" t="s">
        <v>100</v>
      </c>
      <c r="BH560" t="s">
        <v>100</v>
      </c>
      <c r="BI560" t="s">
        <v>100</v>
      </c>
      <c r="BJ560" t="s">
        <v>100</v>
      </c>
      <c r="BK560" t="s">
        <v>100</v>
      </c>
      <c r="BL560" t="s">
        <v>100</v>
      </c>
      <c r="BM560" t="s">
        <v>100</v>
      </c>
      <c r="BN560" t="s">
        <v>100</v>
      </c>
      <c r="BO560" t="s">
        <v>100</v>
      </c>
      <c r="BP560" t="s">
        <v>100</v>
      </c>
      <c r="BQ560" t="s">
        <v>100</v>
      </c>
      <c r="BR560" t="s">
        <v>100</v>
      </c>
      <c r="BS560" t="s">
        <v>100</v>
      </c>
      <c r="BT560" t="s">
        <v>100</v>
      </c>
      <c r="BU560" t="s">
        <v>100</v>
      </c>
      <c r="BV560" t="s">
        <v>100</v>
      </c>
      <c r="BW560" t="s">
        <v>100</v>
      </c>
      <c r="BX560" t="s">
        <v>100</v>
      </c>
      <c r="BY560" t="s">
        <v>100</v>
      </c>
      <c r="BZ560" t="s">
        <v>100</v>
      </c>
      <c r="CA560" t="s">
        <v>100</v>
      </c>
      <c r="CB560" t="s">
        <v>100</v>
      </c>
      <c r="CC560" t="s">
        <v>100</v>
      </c>
      <c r="CD560" t="s">
        <v>100</v>
      </c>
      <c r="CE560" t="s">
        <v>100</v>
      </c>
      <c r="CF560" t="s">
        <v>100</v>
      </c>
      <c r="CG560" t="s">
        <v>100</v>
      </c>
      <c r="CH560" t="s">
        <v>100</v>
      </c>
      <c r="CI560" t="s">
        <v>100</v>
      </c>
      <c r="CJ560" t="s">
        <v>115</v>
      </c>
      <c r="CK560" t="s">
        <v>100</v>
      </c>
      <c r="CL560" t="s">
        <v>100</v>
      </c>
      <c r="CM560" t="s">
        <v>100</v>
      </c>
      <c r="CN560" t="s">
        <v>211</v>
      </c>
      <c r="CO560" t="s">
        <v>152</v>
      </c>
      <c r="CP560" t="s">
        <v>100</v>
      </c>
      <c r="CQ560" t="s">
        <v>100</v>
      </c>
      <c r="CR560" t="s">
        <v>100</v>
      </c>
    </row>
    <row r="561" spans="1:96">
      <c r="A561" t="s">
        <v>2020</v>
      </c>
      <c r="B561" t="s">
        <v>2021</v>
      </c>
      <c r="C561" t="s">
        <v>169</v>
      </c>
      <c r="D561" t="s">
        <v>2022</v>
      </c>
      <c r="E561" t="s">
        <v>171</v>
      </c>
      <c r="F561" t="s">
        <v>100</v>
      </c>
      <c r="G561" t="s">
        <v>141</v>
      </c>
      <c r="H561" t="s">
        <v>142</v>
      </c>
      <c r="I561" t="s">
        <v>143</v>
      </c>
      <c r="J561" t="s">
        <v>144</v>
      </c>
      <c r="K561" t="s">
        <v>145</v>
      </c>
      <c r="L561" t="s">
        <v>106</v>
      </c>
      <c r="M561" t="s">
        <v>100</v>
      </c>
      <c r="N561" t="s">
        <v>100</v>
      </c>
      <c r="O561" t="s">
        <v>100</v>
      </c>
      <c r="P561" t="s">
        <v>146</v>
      </c>
      <c r="Q561" t="s">
        <v>147</v>
      </c>
      <c r="R561" t="s">
        <v>148</v>
      </c>
      <c r="S561" t="s">
        <v>100</v>
      </c>
      <c r="T561" t="s">
        <v>100</v>
      </c>
      <c r="U561" t="s">
        <v>112</v>
      </c>
      <c r="V561" t="s">
        <v>172</v>
      </c>
      <c r="W561" t="s">
        <v>172</v>
      </c>
      <c r="X561" t="s">
        <v>173</v>
      </c>
      <c r="Y561" t="s">
        <v>100</v>
      </c>
      <c r="Z561" t="s">
        <v>100</v>
      </c>
      <c r="AA561" t="s">
        <v>100</v>
      </c>
      <c r="AB561" t="s">
        <v>100</v>
      </c>
      <c r="AC561" t="s">
        <v>100</v>
      </c>
      <c r="AD561" t="s">
        <v>100</v>
      </c>
      <c r="AE561" t="s">
        <v>100</v>
      </c>
      <c r="AF561" t="s">
        <v>100</v>
      </c>
      <c r="AG561" t="s">
        <v>100</v>
      </c>
      <c r="AH561" t="s">
        <v>100</v>
      </c>
      <c r="AI561" t="s">
        <v>100</v>
      </c>
      <c r="AJ561" t="s">
        <v>100</v>
      </c>
      <c r="AK561" t="s">
        <v>100</v>
      </c>
      <c r="AL561" t="s">
        <v>100</v>
      </c>
      <c r="AM561" t="s">
        <v>100</v>
      </c>
      <c r="AN561" t="s">
        <v>100</v>
      </c>
      <c r="AO561" t="s">
        <v>100</v>
      </c>
      <c r="AP561" t="s">
        <v>100</v>
      </c>
      <c r="AQ561" t="s">
        <v>100</v>
      </c>
      <c r="AR561" t="s">
        <v>100</v>
      </c>
      <c r="AS561" t="s">
        <v>100</v>
      </c>
      <c r="AT561" t="s">
        <v>100</v>
      </c>
      <c r="AU561" t="s">
        <v>100</v>
      </c>
      <c r="AV561" t="s">
        <v>100</v>
      </c>
      <c r="AW561" t="s">
        <v>100</v>
      </c>
      <c r="AX561" t="s">
        <v>100</v>
      </c>
      <c r="AY561" t="s">
        <v>100</v>
      </c>
      <c r="AZ561" t="s">
        <v>100</v>
      </c>
      <c r="BA561" t="s">
        <v>100</v>
      </c>
      <c r="BB561" t="s">
        <v>100</v>
      </c>
      <c r="BC561" t="s">
        <v>100</v>
      </c>
      <c r="BD561" t="s">
        <v>100</v>
      </c>
      <c r="BE561" t="s">
        <v>100</v>
      </c>
      <c r="BF561" t="s">
        <v>100</v>
      </c>
      <c r="BG561" t="s">
        <v>100</v>
      </c>
      <c r="BH561" t="s">
        <v>100</v>
      </c>
      <c r="BI561" t="s">
        <v>100</v>
      </c>
      <c r="BJ561" t="s">
        <v>100</v>
      </c>
      <c r="BK561" t="s">
        <v>100</v>
      </c>
      <c r="BL561" t="s">
        <v>100</v>
      </c>
      <c r="BM561" t="s">
        <v>100</v>
      </c>
      <c r="BN561" t="s">
        <v>100</v>
      </c>
      <c r="BO561" t="s">
        <v>100</v>
      </c>
      <c r="BP561" t="s">
        <v>100</v>
      </c>
      <c r="BQ561" t="s">
        <v>100</v>
      </c>
      <c r="BR561" t="s">
        <v>100</v>
      </c>
      <c r="BS561" t="s">
        <v>100</v>
      </c>
      <c r="BT561" t="s">
        <v>100</v>
      </c>
      <c r="BU561" t="s">
        <v>100</v>
      </c>
      <c r="BV561" t="s">
        <v>100</v>
      </c>
      <c r="BW561" t="s">
        <v>100</v>
      </c>
      <c r="BX561" t="s">
        <v>100</v>
      </c>
      <c r="BY561" t="s">
        <v>100</v>
      </c>
      <c r="BZ561" t="s">
        <v>100</v>
      </c>
      <c r="CA561" t="s">
        <v>100</v>
      </c>
      <c r="CB561" t="s">
        <v>100</v>
      </c>
      <c r="CC561" t="s">
        <v>100</v>
      </c>
      <c r="CD561" t="s">
        <v>100</v>
      </c>
      <c r="CE561" t="s">
        <v>100</v>
      </c>
      <c r="CF561" t="s">
        <v>100</v>
      </c>
      <c r="CG561" t="s">
        <v>100</v>
      </c>
      <c r="CH561" t="s">
        <v>100</v>
      </c>
      <c r="CI561" t="s">
        <v>100</v>
      </c>
      <c r="CJ561" t="s">
        <v>115</v>
      </c>
      <c r="CK561" t="s">
        <v>100</v>
      </c>
      <c r="CL561" t="s">
        <v>100</v>
      </c>
      <c r="CM561" t="s">
        <v>100</v>
      </c>
      <c r="CN561" t="s">
        <v>151</v>
      </c>
      <c r="CO561" t="s">
        <v>100</v>
      </c>
      <c r="CP561" t="s">
        <v>100</v>
      </c>
      <c r="CQ561" t="s">
        <v>152</v>
      </c>
      <c r="CR561" t="s">
        <v>153</v>
      </c>
    </row>
    <row r="562" spans="1:96">
      <c r="A562" t="s">
        <v>2023</v>
      </c>
      <c r="B562" t="s">
        <v>2024</v>
      </c>
      <c r="C562" t="s">
        <v>189</v>
      </c>
      <c r="D562" t="s">
        <v>2025</v>
      </c>
      <c r="E562" t="s">
        <v>100</v>
      </c>
      <c r="F562" t="s">
        <v>100</v>
      </c>
      <c r="G562" t="s">
        <v>141</v>
      </c>
      <c r="H562" t="s">
        <v>142</v>
      </c>
      <c r="I562" t="s">
        <v>143</v>
      </c>
      <c r="J562" t="s">
        <v>144</v>
      </c>
      <c r="K562" t="s">
        <v>145</v>
      </c>
      <c r="L562" t="s">
        <v>106</v>
      </c>
      <c r="M562" t="s">
        <v>100</v>
      </c>
      <c r="N562" t="s">
        <v>100</v>
      </c>
      <c r="O562" t="s">
        <v>191</v>
      </c>
      <c r="P562" t="s">
        <v>146</v>
      </c>
      <c r="Q562" t="s">
        <v>147</v>
      </c>
      <c r="R562" t="s">
        <v>148</v>
      </c>
      <c r="S562" t="s">
        <v>100</v>
      </c>
      <c r="T562" t="s">
        <v>111</v>
      </c>
      <c r="U562" t="s">
        <v>112</v>
      </c>
      <c r="V562" t="s">
        <v>134</v>
      </c>
      <c r="W562" t="s">
        <v>134</v>
      </c>
      <c r="X562" t="s">
        <v>135</v>
      </c>
      <c r="Y562" t="s">
        <v>100</v>
      </c>
      <c r="Z562" t="s">
        <v>100</v>
      </c>
      <c r="AA562" t="s">
        <v>100</v>
      </c>
      <c r="AB562" t="s">
        <v>100</v>
      </c>
      <c r="AC562" t="s">
        <v>100</v>
      </c>
      <c r="AD562" t="s">
        <v>100</v>
      </c>
      <c r="AE562" t="s">
        <v>100</v>
      </c>
      <c r="AF562" t="s">
        <v>100</v>
      </c>
      <c r="AG562" t="s">
        <v>100</v>
      </c>
      <c r="AH562" t="s">
        <v>100</v>
      </c>
      <c r="AI562" t="s">
        <v>100</v>
      </c>
      <c r="AJ562" t="s">
        <v>100</v>
      </c>
      <c r="AK562" t="s">
        <v>100</v>
      </c>
      <c r="AL562" t="s">
        <v>100</v>
      </c>
      <c r="AM562" t="s">
        <v>100</v>
      </c>
      <c r="AN562" t="s">
        <v>100</v>
      </c>
      <c r="AO562" t="s">
        <v>100</v>
      </c>
      <c r="AP562" t="s">
        <v>100</v>
      </c>
      <c r="AQ562" t="s">
        <v>100</v>
      </c>
      <c r="AR562" t="s">
        <v>100</v>
      </c>
      <c r="AS562" t="s">
        <v>100</v>
      </c>
      <c r="AT562" t="s">
        <v>100</v>
      </c>
      <c r="AU562" t="s">
        <v>100</v>
      </c>
      <c r="AV562" t="s">
        <v>100</v>
      </c>
      <c r="AW562" t="s">
        <v>100</v>
      </c>
      <c r="AX562" t="s">
        <v>100</v>
      </c>
      <c r="AY562" t="s">
        <v>100</v>
      </c>
      <c r="AZ562" t="s">
        <v>100</v>
      </c>
      <c r="BA562" t="s">
        <v>100</v>
      </c>
      <c r="BB562" t="s">
        <v>100</v>
      </c>
      <c r="BC562" t="s">
        <v>100</v>
      </c>
      <c r="BD562" t="s">
        <v>100</v>
      </c>
      <c r="BE562" t="s">
        <v>100</v>
      </c>
      <c r="BF562" t="s">
        <v>100</v>
      </c>
      <c r="BG562" t="s">
        <v>100</v>
      </c>
      <c r="BH562" t="s">
        <v>100</v>
      </c>
      <c r="BI562" t="s">
        <v>100</v>
      </c>
      <c r="BJ562" t="s">
        <v>100</v>
      </c>
      <c r="BK562" t="s">
        <v>100</v>
      </c>
      <c r="BL562" t="s">
        <v>100</v>
      </c>
      <c r="BM562" t="s">
        <v>100</v>
      </c>
      <c r="BN562" t="s">
        <v>100</v>
      </c>
      <c r="BO562" t="s">
        <v>100</v>
      </c>
      <c r="BP562" t="s">
        <v>100</v>
      </c>
      <c r="BQ562" t="s">
        <v>100</v>
      </c>
      <c r="BR562" t="s">
        <v>100</v>
      </c>
      <c r="BS562" t="s">
        <v>100</v>
      </c>
      <c r="BT562" t="s">
        <v>100</v>
      </c>
      <c r="BU562" t="s">
        <v>100</v>
      </c>
      <c r="BV562" t="s">
        <v>100</v>
      </c>
      <c r="BW562" t="s">
        <v>100</v>
      </c>
      <c r="BX562" t="s">
        <v>100</v>
      </c>
      <c r="BY562" t="s">
        <v>100</v>
      </c>
      <c r="BZ562" t="s">
        <v>100</v>
      </c>
      <c r="CA562" t="s">
        <v>100</v>
      </c>
      <c r="CB562" t="s">
        <v>100</v>
      </c>
      <c r="CC562" t="s">
        <v>100</v>
      </c>
      <c r="CD562" t="s">
        <v>100</v>
      </c>
      <c r="CE562" t="s">
        <v>100</v>
      </c>
      <c r="CF562" t="s">
        <v>100</v>
      </c>
      <c r="CG562" t="s">
        <v>100</v>
      </c>
      <c r="CH562" t="s">
        <v>100</v>
      </c>
      <c r="CI562" t="s">
        <v>100</v>
      </c>
      <c r="CJ562" t="s">
        <v>181</v>
      </c>
      <c r="CK562" t="s">
        <v>315</v>
      </c>
      <c r="CL562" t="s">
        <v>332</v>
      </c>
      <c r="CM562" t="s">
        <v>100</v>
      </c>
      <c r="CN562" t="s">
        <v>166</v>
      </c>
      <c r="CO562" t="s">
        <v>100</v>
      </c>
      <c r="CP562" t="s">
        <v>100</v>
      </c>
      <c r="CQ562" t="s">
        <v>152</v>
      </c>
      <c r="CR562" t="s">
        <v>153</v>
      </c>
    </row>
    <row r="563" spans="1:96">
      <c r="A563" t="s">
        <v>2026</v>
      </c>
      <c r="B563" t="s">
        <v>2027</v>
      </c>
      <c r="C563" t="s">
        <v>98</v>
      </c>
      <c r="D563" t="s">
        <v>2028</v>
      </c>
      <c r="E563" t="s">
        <v>100</v>
      </c>
      <c r="F563" t="s">
        <v>100</v>
      </c>
      <c r="G563" t="s">
        <v>157</v>
      </c>
      <c r="H563" t="s">
        <v>158</v>
      </c>
      <c r="I563" t="s">
        <v>471</v>
      </c>
      <c r="J563" t="s">
        <v>159</v>
      </c>
      <c r="K563" t="s">
        <v>1551</v>
      </c>
      <c r="L563" t="s">
        <v>106</v>
      </c>
      <c r="M563" t="s">
        <v>100</v>
      </c>
      <c r="N563" t="s">
        <v>100</v>
      </c>
      <c r="O563" t="s">
        <v>100</v>
      </c>
      <c r="P563" t="s">
        <v>1032</v>
      </c>
      <c r="Q563" t="s">
        <v>108</v>
      </c>
      <c r="R563" t="s">
        <v>198</v>
      </c>
      <c r="S563" t="s">
        <v>162</v>
      </c>
      <c r="T563" t="s">
        <v>111</v>
      </c>
      <c r="U563" t="s">
        <v>112</v>
      </c>
      <c r="V563" t="s">
        <v>134</v>
      </c>
      <c r="W563" t="s">
        <v>134</v>
      </c>
      <c r="X563" t="s">
        <v>135</v>
      </c>
      <c r="Y563" t="s">
        <v>115</v>
      </c>
      <c r="Z563" t="s">
        <v>100</v>
      </c>
      <c r="AA563" t="s">
        <v>100</v>
      </c>
      <c r="AB563" t="s">
        <v>100</v>
      </c>
      <c r="AC563" t="s">
        <v>100</v>
      </c>
      <c r="AD563" t="s">
        <v>100</v>
      </c>
      <c r="AE563" t="s">
        <v>115</v>
      </c>
      <c r="AF563" t="s">
        <v>100</v>
      </c>
      <c r="AG563" t="s">
        <v>100</v>
      </c>
      <c r="AH563" t="s">
        <v>100</v>
      </c>
      <c r="AI563" t="s">
        <v>100</v>
      </c>
      <c r="AJ563" t="s">
        <v>100</v>
      </c>
      <c r="AK563" t="s">
        <v>100</v>
      </c>
      <c r="AL563" t="s">
        <v>100</v>
      </c>
      <c r="AM563" t="s">
        <v>100</v>
      </c>
      <c r="AN563" t="s">
        <v>100</v>
      </c>
      <c r="AO563" t="s">
        <v>100</v>
      </c>
      <c r="AP563" t="s">
        <v>100</v>
      </c>
      <c r="AQ563" t="s">
        <v>100</v>
      </c>
      <c r="AR563" t="s">
        <v>100</v>
      </c>
      <c r="AS563" t="s">
        <v>100</v>
      </c>
      <c r="AT563" t="s">
        <v>100</v>
      </c>
      <c r="AU563" t="s">
        <v>100</v>
      </c>
      <c r="AV563" t="s">
        <v>100</v>
      </c>
      <c r="AW563" t="s">
        <v>100</v>
      </c>
      <c r="AX563" t="s">
        <v>100</v>
      </c>
      <c r="AY563" t="s">
        <v>100</v>
      </c>
      <c r="AZ563" t="s">
        <v>100</v>
      </c>
      <c r="BA563" t="s">
        <v>100</v>
      </c>
      <c r="BB563" t="s">
        <v>100</v>
      </c>
      <c r="BC563" t="s">
        <v>100</v>
      </c>
      <c r="BD563" t="s">
        <v>100</v>
      </c>
      <c r="BE563" t="s">
        <v>100</v>
      </c>
      <c r="BF563" t="s">
        <v>100</v>
      </c>
      <c r="BG563" t="s">
        <v>100</v>
      </c>
      <c r="BH563" t="s">
        <v>100</v>
      </c>
      <c r="BI563" t="s">
        <v>100</v>
      </c>
      <c r="BJ563" t="s">
        <v>100</v>
      </c>
      <c r="BK563" t="s">
        <v>100</v>
      </c>
      <c r="BL563" t="s">
        <v>100</v>
      </c>
      <c r="BM563" t="s">
        <v>100</v>
      </c>
      <c r="BN563" t="s">
        <v>100</v>
      </c>
      <c r="BO563" t="s">
        <v>100</v>
      </c>
      <c r="BP563" t="s">
        <v>100</v>
      </c>
      <c r="BQ563" t="s">
        <v>100</v>
      </c>
      <c r="BR563" t="s">
        <v>100</v>
      </c>
      <c r="BS563" t="s">
        <v>100</v>
      </c>
      <c r="BT563" t="s">
        <v>100</v>
      </c>
      <c r="BU563" t="s">
        <v>100</v>
      </c>
      <c r="BV563" t="s">
        <v>100</v>
      </c>
      <c r="BW563" t="s">
        <v>100</v>
      </c>
      <c r="BX563" t="s">
        <v>100</v>
      </c>
      <c r="BY563" t="s">
        <v>100</v>
      </c>
      <c r="BZ563" t="s">
        <v>100</v>
      </c>
      <c r="CA563" t="s">
        <v>100</v>
      </c>
      <c r="CB563" t="s">
        <v>100</v>
      </c>
      <c r="CC563" t="s">
        <v>100</v>
      </c>
      <c r="CD563" t="s">
        <v>100</v>
      </c>
      <c r="CE563" t="s">
        <v>100</v>
      </c>
      <c r="CF563" t="s">
        <v>100</v>
      </c>
      <c r="CG563" t="s">
        <v>100</v>
      </c>
      <c r="CH563" t="s">
        <v>100</v>
      </c>
      <c r="CI563" t="s">
        <v>100</v>
      </c>
      <c r="CJ563" t="s">
        <v>115</v>
      </c>
      <c r="CK563" t="s">
        <v>100</v>
      </c>
      <c r="CL563" t="s">
        <v>100</v>
      </c>
      <c r="CM563" t="s">
        <v>100</v>
      </c>
      <c r="CN563" t="s">
        <v>211</v>
      </c>
      <c r="CO563" t="s">
        <v>152</v>
      </c>
      <c r="CP563" t="s">
        <v>100</v>
      </c>
      <c r="CQ563" t="s">
        <v>100</v>
      </c>
      <c r="CR563" t="s">
        <v>100</v>
      </c>
    </row>
    <row r="564" spans="1:96">
      <c r="A564" t="s">
        <v>2029</v>
      </c>
      <c r="B564" t="s">
        <v>2030</v>
      </c>
      <c r="C564" t="s">
        <v>98</v>
      </c>
      <c r="D564" t="s">
        <v>2031</v>
      </c>
      <c r="E564" t="s">
        <v>100</v>
      </c>
      <c r="F564" t="s">
        <v>100</v>
      </c>
      <c r="G564" t="s">
        <v>157</v>
      </c>
      <c r="H564" t="s">
        <v>158</v>
      </c>
      <c r="I564" t="s">
        <v>471</v>
      </c>
      <c r="J564" t="s">
        <v>159</v>
      </c>
      <c r="K564" t="s">
        <v>1551</v>
      </c>
      <c r="L564" t="s">
        <v>106</v>
      </c>
      <c r="M564" t="s">
        <v>100</v>
      </c>
      <c r="N564" t="s">
        <v>100</v>
      </c>
      <c r="O564" t="s">
        <v>627</v>
      </c>
      <c r="P564" t="s">
        <v>1204</v>
      </c>
      <c r="Q564" t="s">
        <v>743</v>
      </c>
      <c r="R564" t="s">
        <v>148</v>
      </c>
      <c r="S564" t="s">
        <v>162</v>
      </c>
      <c r="T564" t="s">
        <v>111</v>
      </c>
      <c r="U564" t="s">
        <v>112</v>
      </c>
      <c r="V564" t="s">
        <v>134</v>
      </c>
      <c r="W564" t="s">
        <v>134</v>
      </c>
      <c r="X564" t="s">
        <v>135</v>
      </c>
      <c r="Y564" t="s">
        <v>115</v>
      </c>
      <c r="Z564" t="s">
        <v>100</v>
      </c>
      <c r="AA564" t="s">
        <v>100</v>
      </c>
      <c r="AB564" t="s">
        <v>100</v>
      </c>
      <c r="AC564" t="s">
        <v>100</v>
      </c>
      <c r="AD564" t="s">
        <v>100</v>
      </c>
      <c r="AE564" t="s">
        <v>115</v>
      </c>
      <c r="AF564" t="s">
        <v>100</v>
      </c>
      <c r="AG564" t="s">
        <v>100</v>
      </c>
      <c r="AH564" t="s">
        <v>100</v>
      </c>
      <c r="AI564" t="s">
        <v>100</v>
      </c>
      <c r="AJ564" t="s">
        <v>100</v>
      </c>
      <c r="AK564" t="s">
        <v>100</v>
      </c>
      <c r="AL564" t="s">
        <v>100</v>
      </c>
      <c r="AM564" t="s">
        <v>100</v>
      </c>
      <c r="AN564" t="s">
        <v>100</v>
      </c>
      <c r="AO564" t="s">
        <v>100</v>
      </c>
      <c r="AP564" t="s">
        <v>100</v>
      </c>
      <c r="AQ564" t="s">
        <v>100</v>
      </c>
      <c r="AR564" t="s">
        <v>100</v>
      </c>
      <c r="AS564" t="s">
        <v>100</v>
      </c>
      <c r="AT564" t="s">
        <v>100</v>
      </c>
      <c r="AU564" t="s">
        <v>100</v>
      </c>
      <c r="AV564" t="s">
        <v>100</v>
      </c>
      <c r="AW564" t="s">
        <v>100</v>
      </c>
      <c r="AX564" t="s">
        <v>100</v>
      </c>
      <c r="AY564" t="s">
        <v>100</v>
      </c>
      <c r="AZ564" t="s">
        <v>100</v>
      </c>
      <c r="BA564" t="s">
        <v>100</v>
      </c>
      <c r="BB564" t="s">
        <v>100</v>
      </c>
      <c r="BC564" t="s">
        <v>100</v>
      </c>
      <c r="BD564" t="s">
        <v>100</v>
      </c>
      <c r="BE564" t="s">
        <v>100</v>
      </c>
      <c r="BF564" t="s">
        <v>100</v>
      </c>
      <c r="BG564" t="s">
        <v>100</v>
      </c>
      <c r="BH564" t="s">
        <v>100</v>
      </c>
      <c r="BI564" t="s">
        <v>100</v>
      </c>
      <c r="BJ564" t="s">
        <v>100</v>
      </c>
      <c r="BK564" t="s">
        <v>100</v>
      </c>
      <c r="BL564" t="s">
        <v>100</v>
      </c>
      <c r="BM564" t="s">
        <v>100</v>
      </c>
      <c r="BN564" t="s">
        <v>100</v>
      </c>
      <c r="BO564" t="s">
        <v>100</v>
      </c>
      <c r="BP564" t="s">
        <v>100</v>
      </c>
      <c r="BQ564" t="s">
        <v>100</v>
      </c>
      <c r="BR564" t="s">
        <v>100</v>
      </c>
      <c r="BS564" t="s">
        <v>100</v>
      </c>
      <c r="BT564" t="s">
        <v>100</v>
      </c>
      <c r="BU564" t="s">
        <v>100</v>
      </c>
      <c r="BV564" t="s">
        <v>100</v>
      </c>
      <c r="BW564" t="s">
        <v>100</v>
      </c>
      <c r="BX564" t="s">
        <v>100</v>
      </c>
      <c r="BY564" t="s">
        <v>100</v>
      </c>
      <c r="BZ564" t="s">
        <v>100</v>
      </c>
      <c r="CA564" t="s">
        <v>100</v>
      </c>
      <c r="CB564" t="s">
        <v>100</v>
      </c>
      <c r="CC564" t="s">
        <v>100</v>
      </c>
      <c r="CD564" t="s">
        <v>100</v>
      </c>
      <c r="CE564" t="s">
        <v>100</v>
      </c>
      <c r="CF564" t="s">
        <v>100</v>
      </c>
      <c r="CG564" t="s">
        <v>100</v>
      </c>
      <c r="CH564" t="s">
        <v>100</v>
      </c>
      <c r="CI564" t="s">
        <v>100</v>
      </c>
      <c r="CJ564" t="s">
        <v>115</v>
      </c>
      <c r="CK564" t="s">
        <v>100</v>
      </c>
      <c r="CL564" t="s">
        <v>100</v>
      </c>
      <c r="CM564" t="s">
        <v>100</v>
      </c>
      <c r="CN564" t="s">
        <v>415</v>
      </c>
      <c r="CO564" t="s">
        <v>100</v>
      </c>
      <c r="CP564" t="s">
        <v>100</v>
      </c>
      <c r="CQ564" t="s">
        <v>152</v>
      </c>
      <c r="CR564" t="s">
        <v>153</v>
      </c>
    </row>
    <row r="565" spans="1:96">
      <c r="A565" t="s">
        <v>2032</v>
      </c>
      <c r="B565" t="s">
        <v>2033</v>
      </c>
      <c r="C565" t="s">
        <v>629</v>
      </c>
      <c r="D565" t="s">
        <v>2034</v>
      </c>
      <c r="E565" t="s">
        <v>100</v>
      </c>
      <c r="F565" t="s">
        <v>100</v>
      </c>
      <c r="G565" t="s">
        <v>101</v>
      </c>
      <c r="H565" t="s">
        <v>142</v>
      </c>
      <c r="I565" t="s">
        <v>103</v>
      </c>
      <c r="J565" t="s">
        <v>419</v>
      </c>
      <c r="K565" t="s">
        <v>105</v>
      </c>
      <c r="L565" t="s">
        <v>106</v>
      </c>
      <c r="M565" t="s">
        <v>100</v>
      </c>
      <c r="N565" t="s">
        <v>100</v>
      </c>
      <c r="O565" t="s">
        <v>2032</v>
      </c>
      <c r="P565" t="s">
        <v>146</v>
      </c>
      <c r="Q565" t="s">
        <v>147</v>
      </c>
      <c r="R565" t="s">
        <v>148</v>
      </c>
      <c r="S565" t="s">
        <v>100</v>
      </c>
      <c r="T565" t="s">
        <v>100</v>
      </c>
      <c r="U565" t="s">
        <v>112</v>
      </c>
      <c r="V565" t="s">
        <v>113</v>
      </c>
      <c r="W565" t="s">
        <v>113</v>
      </c>
      <c r="X565" t="s">
        <v>114</v>
      </c>
      <c r="Y565" t="s">
        <v>100</v>
      </c>
      <c r="Z565" t="s">
        <v>100</v>
      </c>
      <c r="AA565" t="s">
        <v>100</v>
      </c>
      <c r="AB565" t="s">
        <v>100</v>
      </c>
      <c r="AC565" t="s">
        <v>100</v>
      </c>
      <c r="AD565" t="s">
        <v>100</v>
      </c>
      <c r="AE565" t="s">
        <v>100</v>
      </c>
      <c r="AF565" t="s">
        <v>100</v>
      </c>
      <c r="AG565" t="s">
        <v>100</v>
      </c>
      <c r="AH565" t="s">
        <v>100</v>
      </c>
      <c r="AI565" t="s">
        <v>100</v>
      </c>
      <c r="AJ565" t="s">
        <v>100</v>
      </c>
      <c r="AK565" t="s">
        <v>100</v>
      </c>
      <c r="AL565" t="s">
        <v>100</v>
      </c>
      <c r="AM565" t="s">
        <v>100</v>
      </c>
      <c r="AN565" t="s">
        <v>100</v>
      </c>
      <c r="AO565" t="s">
        <v>100</v>
      </c>
      <c r="AP565" t="s">
        <v>100</v>
      </c>
      <c r="AQ565" t="s">
        <v>100</v>
      </c>
      <c r="AR565" t="s">
        <v>100</v>
      </c>
      <c r="AS565" t="s">
        <v>100</v>
      </c>
      <c r="AT565" t="s">
        <v>100</v>
      </c>
      <c r="AU565" t="s">
        <v>100</v>
      </c>
      <c r="AV565" t="s">
        <v>100</v>
      </c>
      <c r="AW565" t="s">
        <v>100</v>
      </c>
      <c r="AX565" t="s">
        <v>100</v>
      </c>
      <c r="AY565" t="s">
        <v>100</v>
      </c>
      <c r="AZ565" t="s">
        <v>100</v>
      </c>
      <c r="BA565" t="s">
        <v>100</v>
      </c>
      <c r="BB565" t="s">
        <v>100</v>
      </c>
      <c r="BC565" t="s">
        <v>100</v>
      </c>
      <c r="BD565" t="s">
        <v>100</v>
      </c>
      <c r="BE565" t="s">
        <v>100</v>
      </c>
      <c r="BF565" t="s">
        <v>100</v>
      </c>
      <c r="BG565" t="s">
        <v>100</v>
      </c>
      <c r="BH565" t="s">
        <v>100</v>
      </c>
      <c r="BI565" t="s">
        <v>100</v>
      </c>
      <c r="BJ565" t="s">
        <v>100</v>
      </c>
      <c r="BK565" t="s">
        <v>100</v>
      </c>
      <c r="BL565" t="s">
        <v>100</v>
      </c>
      <c r="BM565" t="s">
        <v>100</v>
      </c>
      <c r="BN565" t="s">
        <v>100</v>
      </c>
      <c r="BO565" t="s">
        <v>115</v>
      </c>
      <c r="BP565" t="s">
        <v>100</v>
      </c>
      <c r="BQ565" t="s">
        <v>100</v>
      </c>
      <c r="BR565" t="s">
        <v>100</v>
      </c>
      <c r="BS565" t="s">
        <v>100</v>
      </c>
      <c r="BT565" t="s">
        <v>100</v>
      </c>
      <c r="BU565" t="s">
        <v>100</v>
      </c>
      <c r="BV565" t="s">
        <v>100</v>
      </c>
      <c r="BW565" t="s">
        <v>100</v>
      </c>
      <c r="BX565" t="s">
        <v>100</v>
      </c>
      <c r="BY565" t="s">
        <v>100</v>
      </c>
      <c r="BZ565" t="s">
        <v>100</v>
      </c>
      <c r="CA565" t="s">
        <v>100</v>
      </c>
      <c r="CB565" t="s">
        <v>100</v>
      </c>
      <c r="CC565" t="s">
        <v>100</v>
      </c>
      <c r="CD565" t="s">
        <v>100</v>
      </c>
      <c r="CE565" t="s">
        <v>100</v>
      </c>
      <c r="CF565" t="s">
        <v>100</v>
      </c>
      <c r="CG565" t="s">
        <v>100</v>
      </c>
      <c r="CH565" t="s">
        <v>100</v>
      </c>
      <c r="CI565" t="s">
        <v>100</v>
      </c>
      <c r="CJ565" t="s">
        <v>100</v>
      </c>
      <c r="CK565" t="s">
        <v>100</v>
      </c>
      <c r="CL565" t="s">
        <v>100</v>
      </c>
      <c r="CM565" t="s">
        <v>100</v>
      </c>
      <c r="CN565" t="s">
        <v>166</v>
      </c>
      <c r="CO565" t="s">
        <v>100</v>
      </c>
      <c r="CP565" t="s">
        <v>100</v>
      </c>
      <c r="CQ565" t="s">
        <v>152</v>
      </c>
      <c r="CR565" t="s">
        <v>153</v>
      </c>
    </row>
    <row r="566" spans="1:96">
      <c r="A566" t="s">
        <v>2035</v>
      </c>
      <c r="B566" t="s">
        <v>2036</v>
      </c>
      <c r="C566" t="s">
        <v>98</v>
      </c>
      <c r="D566" t="s">
        <v>2037</v>
      </c>
      <c r="E566" t="s">
        <v>2038</v>
      </c>
      <c r="F566" t="s">
        <v>100</v>
      </c>
      <c r="G566" t="s">
        <v>101</v>
      </c>
      <c r="H566" t="s">
        <v>102</v>
      </c>
      <c r="I566" t="s">
        <v>103</v>
      </c>
      <c r="J566" t="s">
        <v>472</v>
      </c>
      <c r="K566" t="s">
        <v>1510</v>
      </c>
      <c r="L566" t="s">
        <v>106</v>
      </c>
      <c r="M566" t="s">
        <v>100</v>
      </c>
      <c r="N566" t="s">
        <v>100</v>
      </c>
      <c r="O566" t="s">
        <v>627</v>
      </c>
      <c r="P566" t="s">
        <v>1204</v>
      </c>
      <c r="Q566" t="s">
        <v>108</v>
      </c>
      <c r="R566" t="s">
        <v>109</v>
      </c>
      <c r="S566" t="s">
        <v>162</v>
      </c>
      <c r="T566" t="s">
        <v>111</v>
      </c>
      <c r="U566" t="s">
        <v>112</v>
      </c>
      <c r="V566" t="s">
        <v>617</v>
      </c>
      <c r="W566" t="s">
        <v>113</v>
      </c>
      <c r="X566" t="s">
        <v>2039</v>
      </c>
      <c r="Y566" t="s">
        <v>115</v>
      </c>
      <c r="Z566" t="s">
        <v>100</v>
      </c>
      <c r="AA566" t="s">
        <v>100</v>
      </c>
      <c r="AB566" t="s">
        <v>100</v>
      </c>
      <c r="AC566" t="s">
        <v>100</v>
      </c>
      <c r="AD566" t="s">
        <v>100</v>
      </c>
      <c r="AE566" t="s">
        <v>115</v>
      </c>
      <c r="AF566" t="s">
        <v>100</v>
      </c>
      <c r="AG566" t="s">
        <v>100</v>
      </c>
      <c r="AH566" t="s">
        <v>100</v>
      </c>
      <c r="AI566" t="s">
        <v>100</v>
      </c>
      <c r="AJ566" t="s">
        <v>100</v>
      </c>
      <c r="AK566" t="s">
        <v>100</v>
      </c>
      <c r="AL566" t="s">
        <v>100</v>
      </c>
      <c r="AM566" t="s">
        <v>100</v>
      </c>
      <c r="AN566" t="s">
        <v>100</v>
      </c>
      <c r="AO566" t="s">
        <v>100</v>
      </c>
      <c r="AP566" t="s">
        <v>100</v>
      </c>
      <c r="AQ566" t="s">
        <v>100</v>
      </c>
      <c r="AR566" t="s">
        <v>100</v>
      </c>
      <c r="AS566" t="s">
        <v>100</v>
      </c>
      <c r="AT566" t="s">
        <v>100</v>
      </c>
      <c r="AU566" t="s">
        <v>100</v>
      </c>
      <c r="AV566" t="s">
        <v>100</v>
      </c>
      <c r="AW566" t="s">
        <v>100</v>
      </c>
      <c r="AX566" t="s">
        <v>100</v>
      </c>
      <c r="AY566" t="s">
        <v>100</v>
      </c>
      <c r="AZ566" t="s">
        <v>100</v>
      </c>
      <c r="BA566" t="s">
        <v>100</v>
      </c>
      <c r="BB566" t="s">
        <v>100</v>
      </c>
      <c r="BC566" t="s">
        <v>100</v>
      </c>
      <c r="BD566" t="s">
        <v>100</v>
      </c>
      <c r="BE566" t="s">
        <v>100</v>
      </c>
      <c r="BF566" t="s">
        <v>100</v>
      </c>
      <c r="BG566" t="s">
        <v>100</v>
      </c>
      <c r="BH566" t="s">
        <v>100</v>
      </c>
      <c r="BI566" t="s">
        <v>100</v>
      </c>
      <c r="BJ566" t="s">
        <v>100</v>
      </c>
      <c r="BK566" t="s">
        <v>100</v>
      </c>
      <c r="BL566" t="s">
        <v>100</v>
      </c>
      <c r="BM566" t="s">
        <v>100</v>
      </c>
      <c r="BN566" t="s">
        <v>100</v>
      </c>
      <c r="BO566" t="s">
        <v>100</v>
      </c>
      <c r="BP566" t="s">
        <v>100</v>
      </c>
      <c r="BQ566" t="s">
        <v>100</v>
      </c>
      <c r="BR566" t="s">
        <v>100</v>
      </c>
      <c r="BS566" t="s">
        <v>100</v>
      </c>
      <c r="BT566" t="s">
        <v>100</v>
      </c>
      <c r="BU566" t="s">
        <v>100</v>
      </c>
      <c r="BV566" t="s">
        <v>100</v>
      </c>
      <c r="BW566" t="s">
        <v>100</v>
      </c>
      <c r="BX566" t="s">
        <v>100</v>
      </c>
      <c r="BY566" t="s">
        <v>100</v>
      </c>
      <c r="BZ566" t="s">
        <v>100</v>
      </c>
      <c r="CA566" t="s">
        <v>100</v>
      </c>
      <c r="CB566" t="s">
        <v>100</v>
      </c>
      <c r="CC566" t="s">
        <v>100</v>
      </c>
      <c r="CD566" t="s">
        <v>100</v>
      </c>
      <c r="CE566" t="s">
        <v>100</v>
      </c>
      <c r="CF566" t="s">
        <v>100</v>
      </c>
      <c r="CG566" t="s">
        <v>100</v>
      </c>
      <c r="CH566" t="s">
        <v>100</v>
      </c>
      <c r="CI566" t="s">
        <v>100</v>
      </c>
      <c r="CJ566" t="s">
        <v>115</v>
      </c>
      <c r="CK566" t="s">
        <v>100</v>
      </c>
      <c r="CL566" t="s">
        <v>100</v>
      </c>
      <c r="CM566" t="s">
        <v>100</v>
      </c>
      <c r="CN566" t="s">
        <v>415</v>
      </c>
      <c r="CO566" t="s">
        <v>117</v>
      </c>
      <c r="CP566" t="s">
        <v>117</v>
      </c>
      <c r="CQ566" t="s">
        <v>100</v>
      </c>
      <c r="CR566" t="s">
        <v>100</v>
      </c>
    </row>
    <row r="567" spans="1:96">
      <c r="A567" t="s">
        <v>2040</v>
      </c>
      <c r="B567" t="s">
        <v>2041</v>
      </c>
      <c r="C567" t="s">
        <v>1063</v>
      </c>
      <c r="D567" t="s">
        <v>2042</v>
      </c>
      <c r="E567" t="s">
        <v>2043</v>
      </c>
      <c r="F567" t="s">
        <v>100</v>
      </c>
      <c r="G567" t="s">
        <v>101</v>
      </c>
      <c r="H567" t="s">
        <v>102</v>
      </c>
      <c r="I567" t="s">
        <v>103</v>
      </c>
      <c r="J567" t="s">
        <v>2044</v>
      </c>
      <c r="K567" t="s">
        <v>105</v>
      </c>
      <c r="L567" t="s">
        <v>106</v>
      </c>
      <c r="M567" t="s">
        <v>100</v>
      </c>
      <c r="N567" t="s">
        <v>100</v>
      </c>
      <c r="O567" t="s">
        <v>2032</v>
      </c>
      <c r="P567" t="s">
        <v>1204</v>
      </c>
      <c r="Q567" t="s">
        <v>743</v>
      </c>
      <c r="R567" t="s">
        <v>148</v>
      </c>
      <c r="S567" t="s">
        <v>110</v>
      </c>
      <c r="T567" t="s">
        <v>111</v>
      </c>
      <c r="U567" t="s">
        <v>112</v>
      </c>
      <c r="V567" t="s">
        <v>149</v>
      </c>
      <c r="W567" t="s">
        <v>113</v>
      </c>
      <c r="X567" t="s">
        <v>2039</v>
      </c>
      <c r="Y567" t="s">
        <v>115</v>
      </c>
      <c r="Z567" t="s">
        <v>100</v>
      </c>
      <c r="AA567" t="s">
        <v>100</v>
      </c>
      <c r="AB567" t="s">
        <v>100</v>
      </c>
      <c r="AC567" t="s">
        <v>100</v>
      </c>
      <c r="AD567" t="s">
        <v>100</v>
      </c>
      <c r="AE567" t="s">
        <v>100</v>
      </c>
      <c r="AF567" t="s">
        <v>100</v>
      </c>
      <c r="AG567" t="s">
        <v>100</v>
      </c>
      <c r="AH567" t="s">
        <v>100</v>
      </c>
      <c r="AI567" t="s">
        <v>100</v>
      </c>
      <c r="AJ567" t="s">
        <v>100</v>
      </c>
      <c r="AK567" t="s">
        <v>100</v>
      </c>
      <c r="AL567" t="s">
        <v>100</v>
      </c>
      <c r="AM567" t="s">
        <v>100</v>
      </c>
      <c r="AN567" t="s">
        <v>100</v>
      </c>
      <c r="AO567" t="s">
        <v>100</v>
      </c>
      <c r="AP567" t="s">
        <v>100</v>
      </c>
      <c r="AQ567" t="s">
        <v>100</v>
      </c>
      <c r="AR567" t="s">
        <v>100</v>
      </c>
      <c r="AS567" t="s">
        <v>100</v>
      </c>
      <c r="AT567" t="s">
        <v>100</v>
      </c>
      <c r="AU567" t="s">
        <v>100</v>
      </c>
      <c r="AV567" t="s">
        <v>100</v>
      </c>
      <c r="AW567" t="s">
        <v>100</v>
      </c>
      <c r="AX567" t="s">
        <v>100</v>
      </c>
      <c r="AY567" t="s">
        <v>100</v>
      </c>
      <c r="AZ567" t="s">
        <v>100</v>
      </c>
      <c r="BA567" t="s">
        <v>100</v>
      </c>
      <c r="BB567" t="s">
        <v>100</v>
      </c>
      <c r="BC567" t="s">
        <v>100</v>
      </c>
      <c r="BD567" t="s">
        <v>100</v>
      </c>
      <c r="BE567" t="s">
        <v>100</v>
      </c>
      <c r="BF567" t="s">
        <v>100</v>
      </c>
      <c r="BG567" t="s">
        <v>100</v>
      </c>
      <c r="BH567" t="s">
        <v>100</v>
      </c>
      <c r="BI567" t="s">
        <v>100</v>
      </c>
      <c r="BJ567" t="s">
        <v>100</v>
      </c>
      <c r="BK567" t="s">
        <v>100</v>
      </c>
      <c r="BL567" t="s">
        <v>100</v>
      </c>
      <c r="BM567" t="s">
        <v>100</v>
      </c>
      <c r="BN567" t="s">
        <v>100</v>
      </c>
      <c r="BO567" t="s">
        <v>100</v>
      </c>
      <c r="BP567" t="s">
        <v>100</v>
      </c>
      <c r="BQ567" t="s">
        <v>100</v>
      </c>
      <c r="BR567" t="s">
        <v>100</v>
      </c>
      <c r="BS567" t="s">
        <v>100</v>
      </c>
      <c r="BT567" t="s">
        <v>100</v>
      </c>
      <c r="BU567" t="s">
        <v>100</v>
      </c>
      <c r="BV567" t="s">
        <v>100</v>
      </c>
      <c r="BW567" t="s">
        <v>100</v>
      </c>
      <c r="BX567" t="s">
        <v>100</v>
      </c>
      <c r="BY567" t="s">
        <v>100</v>
      </c>
      <c r="BZ567" t="s">
        <v>100</v>
      </c>
      <c r="CA567" t="s">
        <v>100</v>
      </c>
      <c r="CB567" t="s">
        <v>100</v>
      </c>
      <c r="CC567" t="s">
        <v>100</v>
      </c>
      <c r="CD567" t="s">
        <v>100</v>
      </c>
      <c r="CE567" t="s">
        <v>100</v>
      </c>
      <c r="CF567" t="s">
        <v>100</v>
      </c>
      <c r="CG567" t="s">
        <v>100</v>
      </c>
      <c r="CH567" t="s">
        <v>100</v>
      </c>
      <c r="CI567" t="s">
        <v>100</v>
      </c>
      <c r="CJ567" t="s">
        <v>115</v>
      </c>
      <c r="CK567" t="s">
        <v>100</v>
      </c>
      <c r="CL567" t="s">
        <v>100</v>
      </c>
      <c r="CM567" t="s">
        <v>100</v>
      </c>
      <c r="CN567" t="s">
        <v>166</v>
      </c>
      <c r="CO567" t="s">
        <v>100</v>
      </c>
      <c r="CP567" t="s">
        <v>100</v>
      </c>
      <c r="CQ567" t="s">
        <v>152</v>
      </c>
      <c r="CR567" t="s">
        <v>611</v>
      </c>
    </row>
    <row r="568" spans="1:96">
      <c r="A568" t="s">
        <v>2045</v>
      </c>
      <c r="B568" t="s">
        <v>2046</v>
      </c>
      <c r="C568" t="s">
        <v>138</v>
      </c>
      <c r="D568" t="s">
        <v>2046</v>
      </c>
      <c r="E568" t="s">
        <v>100</v>
      </c>
      <c r="F568" t="s">
        <v>100</v>
      </c>
      <c r="G568" t="s">
        <v>141</v>
      </c>
      <c r="H568" t="s">
        <v>142</v>
      </c>
      <c r="I568" t="s">
        <v>143</v>
      </c>
      <c r="J568" t="s">
        <v>419</v>
      </c>
      <c r="K568" t="s">
        <v>145</v>
      </c>
      <c r="L568" t="s">
        <v>106</v>
      </c>
      <c r="M568" t="s">
        <v>100</v>
      </c>
      <c r="N568" t="s">
        <v>100</v>
      </c>
      <c r="O568" t="s">
        <v>100</v>
      </c>
      <c r="P568" t="s">
        <v>146</v>
      </c>
      <c r="Q568" t="s">
        <v>147</v>
      </c>
      <c r="R568" t="s">
        <v>148</v>
      </c>
      <c r="S568" t="s">
        <v>162</v>
      </c>
      <c r="T568" t="s">
        <v>100</v>
      </c>
      <c r="U568" t="s">
        <v>112</v>
      </c>
      <c r="V568" t="s">
        <v>113</v>
      </c>
      <c r="W568" t="s">
        <v>113</v>
      </c>
      <c r="X568" t="s">
        <v>423</v>
      </c>
      <c r="Y568" t="s">
        <v>100</v>
      </c>
      <c r="Z568" t="s">
        <v>100</v>
      </c>
      <c r="AA568" t="s">
        <v>100</v>
      </c>
      <c r="AB568" t="s">
        <v>100</v>
      </c>
      <c r="AC568" t="s">
        <v>100</v>
      </c>
      <c r="AD568" t="s">
        <v>100</v>
      </c>
      <c r="AE568" t="s">
        <v>115</v>
      </c>
      <c r="AF568" t="s">
        <v>100</v>
      </c>
      <c r="AG568" t="s">
        <v>100</v>
      </c>
      <c r="AH568" t="s">
        <v>100</v>
      </c>
      <c r="AI568" t="s">
        <v>100</v>
      </c>
      <c r="AJ568" t="s">
        <v>100</v>
      </c>
      <c r="AK568" t="s">
        <v>100</v>
      </c>
      <c r="AL568" t="s">
        <v>100</v>
      </c>
      <c r="AM568" t="s">
        <v>100</v>
      </c>
      <c r="AN568" t="s">
        <v>100</v>
      </c>
      <c r="AO568" t="s">
        <v>100</v>
      </c>
      <c r="AP568" t="s">
        <v>100</v>
      </c>
      <c r="AQ568" t="s">
        <v>100</v>
      </c>
      <c r="AR568" t="s">
        <v>100</v>
      </c>
      <c r="AS568" t="s">
        <v>100</v>
      </c>
      <c r="AT568" t="s">
        <v>100</v>
      </c>
      <c r="AU568" t="s">
        <v>100</v>
      </c>
      <c r="AV568" t="s">
        <v>100</v>
      </c>
      <c r="AW568" t="s">
        <v>100</v>
      </c>
      <c r="AX568" t="s">
        <v>100</v>
      </c>
      <c r="AY568" t="s">
        <v>100</v>
      </c>
      <c r="AZ568" t="s">
        <v>100</v>
      </c>
      <c r="BA568" t="s">
        <v>100</v>
      </c>
      <c r="BB568" t="s">
        <v>100</v>
      </c>
      <c r="BC568" t="s">
        <v>100</v>
      </c>
      <c r="BD568" t="s">
        <v>100</v>
      </c>
      <c r="BE568" t="s">
        <v>100</v>
      </c>
      <c r="BF568" t="s">
        <v>100</v>
      </c>
      <c r="BG568" t="s">
        <v>100</v>
      </c>
      <c r="BH568" t="s">
        <v>100</v>
      </c>
      <c r="BI568" t="s">
        <v>100</v>
      </c>
      <c r="BJ568" t="s">
        <v>100</v>
      </c>
      <c r="BK568" t="s">
        <v>100</v>
      </c>
      <c r="BL568" t="s">
        <v>100</v>
      </c>
      <c r="BM568" t="s">
        <v>100</v>
      </c>
      <c r="BN568" t="s">
        <v>100</v>
      </c>
      <c r="BO568" t="s">
        <v>100</v>
      </c>
      <c r="BP568" t="s">
        <v>100</v>
      </c>
      <c r="BQ568" t="s">
        <v>100</v>
      </c>
      <c r="BR568" t="s">
        <v>100</v>
      </c>
      <c r="BS568" t="s">
        <v>100</v>
      </c>
      <c r="BT568" t="s">
        <v>100</v>
      </c>
      <c r="BU568" t="s">
        <v>100</v>
      </c>
      <c r="BV568" t="s">
        <v>100</v>
      </c>
      <c r="BW568" t="s">
        <v>100</v>
      </c>
      <c r="BX568" t="s">
        <v>100</v>
      </c>
      <c r="BY568" t="s">
        <v>100</v>
      </c>
      <c r="BZ568" t="s">
        <v>100</v>
      </c>
      <c r="CA568" t="s">
        <v>100</v>
      </c>
      <c r="CB568" t="s">
        <v>100</v>
      </c>
      <c r="CC568" t="s">
        <v>100</v>
      </c>
      <c r="CD568" t="s">
        <v>100</v>
      </c>
      <c r="CE568" t="s">
        <v>100</v>
      </c>
      <c r="CF568" t="s">
        <v>100</v>
      </c>
      <c r="CG568" t="s">
        <v>100</v>
      </c>
      <c r="CH568" t="s">
        <v>100</v>
      </c>
      <c r="CI568" t="s">
        <v>100</v>
      </c>
      <c r="CJ568" t="s">
        <v>115</v>
      </c>
      <c r="CK568" t="s">
        <v>100</v>
      </c>
      <c r="CL568" t="s">
        <v>100</v>
      </c>
      <c r="CM568" t="s">
        <v>100</v>
      </c>
      <c r="CN568" t="s">
        <v>151</v>
      </c>
      <c r="CO568" t="s">
        <v>100</v>
      </c>
      <c r="CP568" t="s">
        <v>100</v>
      </c>
      <c r="CQ568" t="s">
        <v>152</v>
      </c>
      <c r="CR568" t="s">
        <v>153</v>
      </c>
    </row>
    <row r="569" spans="1:96">
      <c r="A569" t="s">
        <v>115</v>
      </c>
      <c r="B569" t="s">
        <v>2047</v>
      </c>
      <c r="C569" t="s">
        <v>138</v>
      </c>
      <c r="D569" t="s">
        <v>2048</v>
      </c>
      <c r="E569" t="s">
        <v>2049</v>
      </c>
      <c r="F569" t="s">
        <v>100</v>
      </c>
      <c r="G569" t="s">
        <v>141</v>
      </c>
      <c r="H569" t="s">
        <v>142</v>
      </c>
      <c r="I569" t="s">
        <v>143</v>
      </c>
      <c r="J569" t="s">
        <v>144</v>
      </c>
      <c r="K569" t="s">
        <v>145</v>
      </c>
      <c r="L569" t="s">
        <v>106</v>
      </c>
      <c r="M569" t="s">
        <v>100</v>
      </c>
      <c r="N569" t="s">
        <v>100</v>
      </c>
      <c r="O569" t="s">
        <v>100</v>
      </c>
      <c r="P569" t="s">
        <v>146</v>
      </c>
      <c r="Q569" t="s">
        <v>147</v>
      </c>
      <c r="R569" t="s">
        <v>148</v>
      </c>
      <c r="S569" t="s">
        <v>100</v>
      </c>
      <c r="T569" t="s">
        <v>100</v>
      </c>
      <c r="U569" t="s">
        <v>112</v>
      </c>
      <c r="V569" t="s">
        <v>113</v>
      </c>
      <c r="W569" t="s">
        <v>113</v>
      </c>
      <c r="X569" t="s">
        <v>114</v>
      </c>
      <c r="Y569" t="s">
        <v>100</v>
      </c>
      <c r="Z569" t="s">
        <v>100</v>
      </c>
      <c r="AA569" t="s">
        <v>100</v>
      </c>
      <c r="AB569" t="s">
        <v>100</v>
      </c>
      <c r="AC569" t="s">
        <v>100</v>
      </c>
      <c r="AD569" t="s">
        <v>100</v>
      </c>
      <c r="AE569" t="s">
        <v>100</v>
      </c>
      <c r="AF569" t="s">
        <v>100</v>
      </c>
      <c r="AG569" t="s">
        <v>100</v>
      </c>
      <c r="AH569" t="s">
        <v>100</v>
      </c>
      <c r="AI569" t="s">
        <v>100</v>
      </c>
      <c r="AJ569" t="s">
        <v>100</v>
      </c>
      <c r="AK569" t="s">
        <v>100</v>
      </c>
      <c r="AL569" t="s">
        <v>100</v>
      </c>
      <c r="AM569" t="s">
        <v>100</v>
      </c>
      <c r="AN569" t="s">
        <v>100</v>
      </c>
      <c r="AO569" t="s">
        <v>100</v>
      </c>
      <c r="AP569" t="s">
        <v>100</v>
      </c>
      <c r="AQ569" t="s">
        <v>100</v>
      </c>
      <c r="AR569" t="s">
        <v>100</v>
      </c>
      <c r="AS569" t="s">
        <v>100</v>
      </c>
      <c r="AT569" t="s">
        <v>100</v>
      </c>
      <c r="AU569" t="s">
        <v>100</v>
      </c>
      <c r="AV569" t="s">
        <v>100</v>
      </c>
      <c r="AW569" t="s">
        <v>100</v>
      </c>
      <c r="AX569" t="s">
        <v>100</v>
      </c>
      <c r="AY569" t="s">
        <v>100</v>
      </c>
      <c r="AZ569" t="s">
        <v>100</v>
      </c>
      <c r="BA569" t="s">
        <v>100</v>
      </c>
      <c r="BB569" t="s">
        <v>100</v>
      </c>
      <c r="BC569" t="s">
        <v>100</v>
      </c>
      <c r="BD569" t="s">
        <v>100</v>
      </c>
      <c r="BE569" t="s">
        <v>100</v>
      </c>
      <c r="BF569" t="s">
        <v>100</v>
      </c>
      <c r="BG569" t="s">
        <v>100</v>
      </c>
      <c r="BH569" t="s">
        <v>100</v>
      </c>
      <c r="BI569" t="s">
        <v>100</v>
      </c>
      <c r="BJ569" t="s">
        <v>100</v>
      </c>
      <c r="BK569" t="s">
        <v>100</v>
      </c>
      <c r="BL569" t="s">
        <v>100</v>
      </c>
      <c r="BM569" t="s">
        <v>100</v>
      </c>
      <c r="BN569" t="s">
        <v>100</v>
      </c>
      <c r="BO569" t="s">
        <v>100</v>
      </c>
      <c r="BP569" t="s">
        <v>100</v>
      </c>
      <c r="BQ569" t="s">
        <v>100</v>
      </c>
      <c r="BR569" t="s">
        <v>100</v>
      </c>
      <c r="BS569" t="s">
        <v>100</v>
      </c>
      <c r="BT569" t="s">
        <v>100</v>
      </c>
      <c r="BU569" t="s">
        <v>100</v>
      </c>
      <c r="BV569" t="s">
        <v>100</v>
      </c>
      <c r="BW569" t="s">
        <v>100</v>
      </c>
      <c r="BX569" t="s">
        <v>100</v>
      </c>
      <c r="BY569" t="s">
        <v>100</v>
      </c>
      <c r="BZ569" t="s">
        <v>100</v>
      </c>
      <c r="CA569" t="s">
        <v>100</v>
      </c>
      <c r="CB569" t="s">
        <v>100</v>
      </c>
      <c r="CC569" t="s">
        <v>100</v>
      </c>
      <c r="CD569" t="s">
        <v>100</v>
      </c>
      <c r="CE569" t="s">
        <v>100</v>
      </c>
      <c r="CF569" t="s">
        <v>100</v>
      </c>
      <c r="CG569" t="s">
        <v>100</v>
      </c>
      <c r="CH569" t="s">
        <v>100</v>
      </c>
      <c r="CI569" t="s">
        <v>100</v>
      </c>
      <c r="CJ569" t="s">
        <v>115</v>
      </c>
      <c r="CK569" t="s">
        <v>100</v>
      </c>
      <c r="CL569" t="s">
        <v>100</v>
      </c>
      <c r="CM569" t="s">
        <v>100</v>
      </c>
      <c r="CN569" t="s">
        <v>151</v>
      </c>
      <c r="CO569" t="s">
        <v>100</v>
      </c>
      <c r="CP569" t="s">
        <v>100</v>
      </c>
      <c r="CQ569" t="s">
        <v>152</v>
      </c>
      <c r="CR569" t="s">
        <v>153</v>
      </c>
    </row>
    <row r="570" spans="1:96">
      <c r="A570" t="s">
        <v>2050</v>
      </c>
      <c r="B570" t="s">
        <v>2051</v>
      </c>
      <c r="C570" t="s">
        <v>98</v>
      </c>
      <c r="D570" t="s">
        <v>2052</v>
      </c>
      <c r="E570" t="s">
        <v>100</v>
      </c>
      <c r="F570" t="s">
        <v>100</v>
      </c>
      <c r="G570" t="s">
        <v>101</v>
      </c>
      <c r="H570" t="s">
        <v>102</v>
      </c>
      <c r="I570" t="s">
        <v>103</v>
      </c>
      <c r="J570" t="s">
        <v>133</v>
      </c>
      <c r="K570" t="s">
        <v>105</v>
      </c>
      <c r="L570" t="s">
        <v>106</v>
      </c>
      <c r="M570" t="s">
        <v>100</v>
      </c>
      <c r="N570" t="s">
        <v>100</v>
      </c>
      <c r="O570" t="s">
        <v>100</v>
      </c>
      <c r="P570" t="s">
        <v>107</v>
      </c>
      <c r="Q570" t="s">
        <v>108</v>
      </c>
      <c r="R570" t="s">
        <v>109</v>
      </c>
      <c r="S570" t="s">
        <v>110</v>
      </c>
      <c r="T570" t="s">
        <v>111</v>
      </c>
      <c r="U570" t="s">
        <v>112</v>
      </c>
      <c r="V570" t="s">
        <v>134</v>
      </c>
      <c r="W570" t="s">
        <v>134</v>
      </c>
      <c r="X570" t="s">
        <v>135</v>
      </c>
      <c r="Y570" t="s">
        <v>115</v>
      </c>
      <c r="Z570" t="s">
        <v>100</v>
      </c>
      <c r="AA570" t="s">
        <v>100</v>
      </c>
      <c r="AB570" t="s">
        <v>100</v>
      </c>
      <c r="AC570" t="s">
        <v>100</v>
      </c>
      <c r="AD570" t="s">
        <v>100</v>
      </c>
      <c r="AE570" t="s">
        <v>115</v>
      </c>
      <c r="AF570" t="s">
        <v>100</v>
      </c>
      <c r="AG570" t="s">
        <v>100</v>
      </c>
      <c r="AH570" t="s">
        <v>100</v>
      </c>
      <c r="AI570" t="s">
        <v>100</v>
      </c>
      <c r="AJ570" t="s">
        <v>100</v>
      </c>
      <c r="AK570" t="s">
        <v>100</v>
      </c>
      <c r="AL570" t="s">
        <v>100</v>
      </c>
      <c r="AM570" t="s">
        <v>100</v>
      </c>
      <c r="AN570" t="s">
        <v>100</v>
      </c>
      <c r="AO570" t="s">
        <v>100</v>
      </c>
      <c r="AP570" t="s">
        <v>100</v>
      </c>
      <c r="AQ570" t="s">
        <v>100</v>
      </c>
      <c r="AR570" t="s">
        <v>100</v>
      </c>
      <c r="AS570" t="s">
        <v>100</v>
      </c>
      <c r="AT570" t="s">
        <v>100</v>
      </c>
      <c r="AU570" t="s">
        <v>100</v>
      </c>
      <c r="AV570" t="s">
        <v>100</v>
      </c>
      <c r="AW570" t="s">
        <v>100</v>
      </c>
      <c r="AX570" t="s">
        <v>100</v>
      </c>
      <c r="AY570" t="s">
        <v>100</v>
      </c>
      <c r="AZ570" t="s">
        <v>100</v>
      </c>
      <c r="BA570" t="s">
        <v>100</v>
      </c>
      <c r="BB570" t="s">
        <v>100</v>
      </c>
      <c r="BC570" t="s">
        <v>100</v>
      </c>
      <c r="BD570" t="s">
        <v>100</v>
      </c>
      <c r="BE570" t="s">
        <v>100</v>
      </c>
      <c r="BF570" t="s">
        <v>100</v>
      </c>
      <c r="BG570" t="s">
        <v>100</v>
      </c>
      <c r="BH570" t="s">
        <v>100</v>
      </c>
      <c r="BI570" t="s">
        <v>100</v>
      </c>
      <c r="BJ570" t="s">
        <v>100</v>
      </c>
      <c r="BK570" t="s">
        <v>100</v>
      </c>
      <c r="BL570" t="s">
        <v>100</v>
      </c>
      <c r="BM570" t="s">
        <v>100</v>
      </c>
      <c r="BN570" t="s">
        <v>100</v>
      </c>
      <c r="BO570" t="s">
        <v>100</v>
      </c>
      <c r="BP570" t="s">
        <v>100</v>
      </c>
      <c r="BQ570" t="s">
        <v>100</v>
      </c>
      <c r="BR570" t="s">
        <v>100</v>
      </c>
      <c r="BS570" t="s">
        <v>100</v>
      </c>
      <c r="BT570" t="s">
        <v>100</v>
      </c>
      <c r="BU570" t="s">
        <v>100</v>
      </c>
      <c r="BV570" t="s">
        <v>100</v>
      </c>
      <c r="BW570" t="s">
        <v>100</v>
      </c>
      <c r="BX570" t="s">
        <v>100</v>
      </c>
      <c r="BY570" t="s">
        <v>100</v>
      </c>
      <c r="BZ570" t="s">
        <v>100</v>
      </c>
      <c r="CA570" t="s">
        <v>100</v>
      </c>
      <c r="CB570" t="s">
        <v>100</v>
      </c>
      <c r="CC570" t="s">
        <v>100</v>
      </c>
      <c r="CD570" t="s">
        <v>100</v>
      </c>
      <c r="CE570" t="s">
        <v>100</v>
      </c>
      <c r="CF570" t="s">
        <v>100</v>
      </c>
      <c r="CG570" t="s">
        <v>100</v>
      </c>
      <c r="CH570" t="s">
        <v>100</v>
      </c>
      <c r="CI570" t="s">
        <v>100</v>
      </c>
      <c r="CJ570" t="s">
        <v>115</v>
      </c>
      <c r="CK570" t="s">
        <v>100</v>
      </c>
      <c r="CL570" t="s">
        <v>100</v>
      </c>
      <c r="CM570" t="s">
        <v>100</v>
      </c>
      <c r="CN570" t="s">
        <v>116</v>
      </c>
      <c r="CO570" t="s">
        <v>117</v>
      </c>
      <c r="CP570" t="s">
        <v>117</v>
      </c>
      <c r="CQ570" t="s">
        <v>100</v>
      </c>
      <c r="CR570" t="s">
        <v>100</v>
      </c>
    </row>
    <row r="571" spans="1:96">
      <c r="A571" t="s">
        <v>2053</v>
      </c>
      <c r="B571" t="s">
        <v>2054</v>
      </c>
      <c r="C571" t="s">
        <v>189</v>
      </c>
      <c r="D571" t="s">
        <v>2055</v>
      </c>
      <c r="E571" t="s">
        <v>2056</v>
      </c>
      <c r="F571" t="s">
        <v>100</v>
      </c>
      <c r="G571" t="s">
        <v>141</v>
      </c>
      <c r="H571" t="s">
        <v>142</v>
      </c>
      <c r="I571" t="s">
        <v>143</v>
      </c>
      <c r="J571" t="s">
        <v>144</v>
      </c>
      <c r="K571" t="s">
        <v>145</v>
      </c>
      <c r="L571" t="s">
        <v>106</v>
      </c>
      <c r="M571" t="s">
        <v>100</v>
      </c>
      <c r="N571" t="s">
        <v>100</v>
      </c>
      <c r="O571" t="s">
        <v>98</v>
      </c>
      <c r="P571" t="s">
        <v>146</v>
      </c>
      <c r="Q571" t="s">
        <v>147</v>
      </c>
      <c r="R571" t="s">
        <v>148</v>
      </c>
      <c r="S571" t="s">
        <v>100</v>
      </c>
      <c r="T571" t="s">
        <v>111</v>
      </c>
      <c r="U571" t="s">
        <v>112</v>
      </c>
      <c r="V571" t="s">
        <v>149</v>
      </c>
      <c r="W571" t="s">
        <v>113</v>
      </c>
      <c r="X571" t="s">
        <v>114</v>
      </c>
      <c r="Y571" t="s">
        <v>181</v>
      </c>
      <c r="Z571" t="s">
        <v>315</v>
      </c>
      <c r="AA571" t="s">
        <v>183</v>
      </c>
      <c r="AB571" t="s">
        <v>100</v>
      </c>
      <c r="AC571" t="s">
        <v>100</v>
      </c>
      <c r="AD571" t="s">
        <v>100</v>
      </c>
      <c r="AE571" t="s">
        <v>181</v>
      </c>
      <c r="AF571" t="s">
        <v>182</v>
      </c>
      <c r="AG571" t="s">
        <v>1391</v>
      </c>
      <c r="AH571" t="s">
        <v>100</v>
      </c>
      <c r="AI571" t="s">
        <v>100</v>
      </c>
      <c r="AJ571" t="s">
        <v>100</v>
      </c>
      <c r="AK571" t="s">
        <v>100</v>
      </c>
      <c r="AL571" t="s">
        <v>100</v>
      </c>
      <c r="AM571" t="s">
        <v>100</v>
      </c>
      <c r="AN571" t="s">
        <v>100</v>
      </c>
      <c r="AO571" t="s">
        <v>100</v>
      </c>
      <c r="AP571" t="s">
        <v>100</v>
      </c>
      <c r="AQ571" t="s">
        <v>100</v>
      </c>
      <c r="AR571" t="s">
        <v>100</v>
      </c>
      <c r="AS571" t="s">
        <v>100</v>
      </c>
      <c r="AT571" t="s">
        <v>100</v>
      </c>
      <c r="AU571" t="s">
        <v>100</v>
      </c>
      <c r="AV571" t="s">
        <v>100</v>
      </c>
      <c r="AW571" t="s">
        <v>100</v>
      </c>
      <c r="AX571" t="s">
        <v>100</v>
      </c>
      <c r="AY571" t="s">
        <v>100</v>
      </c>
      <c r="AZ571" t="s">
        <v>100</v>
      </c>
      <c r="BA571" t="s">
        <v>100</v>
      </c>
      <c r="BB571" t="s">
        <v>100</v>
      </c>
      <c r="BC571" t="s">
        <v>100</v>
      </c>
      <c r="BD571" t="s">
        <v>100</v>
      </c>
      <c r="BE571" t="s">
        <v>100</v>
      </c>
      <c r="BF571" t="s">
        <v>100</v>
      </c>
      <c r="BG571" t="s">
        <v>100</v>
      </c>
      <c r="BH571" t="s">
        <v>100</v>
      </c>
      <c r="BI571" t="s">
        <v>100</v>
      </c>
      <c r="BJ571" t="s">
        <v>100</v>
      </c>
      <c r="BK571" t="s">
        <v>100</v>
      </c>
      <c r="BL571" t="s">
        <v>100</v>
      </c>
      <c r="BM571" t="s">
        <v>100</v>
      </c>
      <c r="BN571" t="s">
        <v>100</v>
      </c>
      <c r="BO571" t="s">
        <v>100</v>
      </c>
      <c r="BP571" t="s">
        <v>100</v>
      </c>
      <c r="BQ571" t="s">
        <v>100</v>
      </c>
      <c r="BR571" t="s">
        <v>100</v>
      </c>
      <c r="BS571" t="s">
        <v>100</v>
      </c>
      <c r="BT571" t="s">
        <v>100</v>
      </c>
      <c r="BU571" t="s">
        <v>100</v>
      </c>
      <c r="BV571" t="s">
        <v>100</v>
      </c>
      <c r="BW571" t="s">
        <v>100</v>
      </c>
      <c r="BX571" t="s">
        <v>100</v>
      </c>
      <c r="BY571" t="s">
        <v>100</v>
      </c>
      <c r="BZ571" t="s">
        <v>100</v>
      </c>
      <c r="CA571" t="s">
        <v>100</v>
      </c>
      <c r="CB571" t="s">
        <v>100</v>
      </c>
      <c r="CC571" t="s">
        <v>100</v>
      </c>
      <c r="CD571" t="s">
        <v>100</v>
      </c>
      <c r="CE571" t="s">
        <v>100</v>
      </c>
      <c r="CF571" t="s">
        <v>100</v>
      </c>
      <c r="CG571" t="s">
        <v>100</v>
      </c>
      <c r="CH571" t="s">
        <v>100</v>
      </c>
      <c r="CI571" t="s">
        <v>100</v>
      </c>
      <c r="CJ571" t="s">
        <v>100</v>
      </c>
      <c r="CK571" t="s">
        <v>100</v>
      </c>
      <c r="CL571" t="s">
        <v>100</v>
      </c>
      <c r="CM571" t="s">
        <v>100</v>
      </c>
      <c r="CN571" t="s">
        <v>166</v>
      </c>
      <c r="CO571" t="s">
        <v>100</v>
      </c>
      <c r="CP571" t="s">
        <v>100</v>
      </c>
      <c r="CQ571" t="s">
        <v>152</v>
      </c>
      <c r="CR571" t="s">
        <v>611</v>
      </c>
    </row>
    <row r="572" spans="1:96">
      <c r="A572" t="s">
        <v>25</v>
      </c>
      <c r="B572" t="s">
        <v>2057</v>
      </c>
      <c r="C572" t="s">
        <v>1332</v>
      </c>
      <c r="D572" t="s">
        <v>2058</v>
      </c>
      <c r="E572" t="s">
        <v>100</v>
      </c>
      <c r="F572" t="s">
        <v>100</v>
      </c>
      <c r="G572" t="s">
        <v>141</v>
      </c>
      <c r="H572" t="s">
        <v>142</v>
      </c>
      <c r="I572" t="s">
        <v>143</v>
      </c>
      <c r="J572" t="s">
        <v>144</v>
      </c>
      <c r="K572" t="s">
        <v>145</v>
      </c>
      <c r="L572" t="s">
        <v>106</v>
      </c>
      <c r="M572" t="s">
        <v>100</v>
      </c>
      <c r="N572" t="s">
        <v>100</v>
      </c>
      <c r="O572" t="s">
        <v>100</v>
      </c>
      <c r="P572" t="s">
        <v>146</v>
      </c>
      <c r="Q572" t="s">
        <v>147</v>
      </c>
      <c r="R572" t="s">
        <v>148</v>
      </c>
      <c r="S572" t="s">
        <v>100</v>
      </c>
      <c r="T572" t="s">
        <v>100</v>
      </c>
      <c r="U572" t="s">
        <v>112</v>
      </c>
      <c r="V572" t="s">
        <v>113</v>
      </c>
      <c r="W572" t="s">
        <v>113</v>
      </c>
      <c r="X572" t="s">
        <v>114</v>
      </c>
      <c r="Y572" t="s">
        <v>100</v>
      </c>
      <c r="Z572" t="s">
        <v>100</v>
      </c>
      <c r="AA572" t="s">
        <v>100</v>
      </c>
      <c r="AB572" t="s">
        <v>100</v>
      </c>
      <c r="AC572" t="s">
        <v>100</v>
      </c>
      <c r="AD572" t="s">
        <v>100</v>
      </c>
      <c r="AE572" t="s">
        <v>100</v>
      </c>
      <c r="AF572" t="s">
        <v>100</v>
      </c>
      <c r="AG572" t="s">
        <v>100</v>
      </c>
      <c r="AH572" t="s">
        <v>100</v>
      </c>
      <c r="AI572" t="s">
        <v>100</v>
      </c>
      <c r="AJ572" t="s">
        <v>100</v>
      </c>
      <c r="AK572" t="s">
        <v>100</v>
      </c>
      <c r="AL572" t="s">
        <v>100</v>
      </c>
      <c r="AM572" t="s">
        <v>100</v>
      </c>
      <c r="AN572" t="s">
        <v>100</v>
      </c>
      <c r="AO572" t="s">
        <v>100</v>
      </c>
      <c r="AP572" t="s">
        <v>100</v>
      </c>
      <c r="AQ572" t="s">
        <v>100</v>
      </c>
      <c r="AR572" t="s">
        <v>100</v>
      </c>
      <c r="AS572" t="s">
        <v>100</v>
      </c>
      <c r="AT572" t="s">
        <v>100</v>
      </c>
      <c r="AU572" t="s">
        <v>100</v>
      </c>
      <c r="AV572" t="s">
        <v>100</v>
      </c>
      <c r="AW572" t="s">
        <v>100</v>
      </c>
      <c r="AX572" t="s">
        <v>100</v>
      </c>
      <c r="AY572" t="s">
        <v>100</v>
      </c>
      <c r="AZ572" t="s">
        <v>100</v>
      </c>
      <c r="BA572" t="s">
        <v>100</v>
      </c>
      <c r="BB572" t="s">
        <v>100</v>
      </c>
      <c r="BC572" t="s">
        <v>100</v>
      </c>
      <c r="BD572" t="s">
        <v>100</v>
      </c>
      <c r="BE572" t="s">
        <v>100</v>
      </c>
      <c r="BF572" t="s">
        <v>100</v>
      </c>
      <c r="BG572" t="s">
        <v>100</v>
      </c>
      <c r="BH572" t="s">
        <v>100</v>
      </c>
      <c r="BI572" t="s">
        <v>100</v>
      </c>
      <c r="BJ572" t="s">
        <v>100</v>
      </c>
      <c r="BK572" t="s">
        <v>100</v>
      </c>
      <c r="BL572" t="s">
        <v>100</v>
      </c>
      <c r="BM572" t="s">
        <v>100</v>
      </c>
      <c r="BN572" t="s">
        <v>100</v>
      </c>
      <c r="BO572" t="s">
        <v>259</v>
      </c>
      <c r="BP572" t="s">
        <v>222</v>
      </c>
      <c r="BQ572" t="s">
        <v>333</v>
      </c>
      <c r="BR572" t="s">
        <v>100</v>
      </c>
      <c r="BS572" t="s">
        <v>100</v>
      </c>
      <c r="BT572" t="s">
        <v>100</v>
      </c>
      <c r="BU572" t="s">
        <v>100</v>
      </c>
      <c r="BV572" t="s">
        <v>100</v>
      </c>
      <c r="BW572" t="s">
        <v>100</v>
      </c>
      <c r="BX572" t="s">
        <v>100</v>
      </c>
      <c r="BY572" t="s">
        <v>100</v>
      </c>
      <c r="BZ572" t="s">
        <v>100</v>
      </c>
      <c r="CA572" t="s">
        <v>100</v>
      </c>
      <c r="CB572" t="s">
        <v>100</v>
      </c>
      <c r="CC572" t="s">
        <v>100</v>
      </c>
      <c r="CD572" t="s">
        <v>100</v>
      </c>
      <c r="CE572" t="s">
        <v>100</v>
      </c>
      <c r="CF572" t="s">
        <v>100</v>
      </c>
      <c r="CG572" t="s">
        <v>100</v>
      </c>
      <c r="CH572" t="s">
        <v>100</v>
      </c>
      <c r="CI572" t="s">
        <v>100</v>
      </c>
      <c r="CJ572" t="s">
        <v>100</v>
      </c>
      <c r="CK572" t="s">
        <v>100</v>
      </c>
      <c r="CL572" t="s">
        <v>100</v>
      </c>
      <c r="CM572" t="s">
        <v>100</v>
      </c>
      <c r="CN572" t="s">
        <v>151</v>
      </c>
      <c r="CO572" t="s">
        <v>100</v>
      </c>
      <c r="CP572" t="s">
        <v>100</v>
      </c>
      <c r="CQ572" t="s">
        <v>152</v>
      </c>
      <c r="CR572" t="s">
        <v>153</v>
      </c>
    </row>
    <row r="573" spans="1:96">
      <c r="A573" t="s">
        <v>26</v>
      </c>
      <c r="B573" t="s">
        <v>2059</v>
      </c>
      <c r="C573" t="s">
        <v>1332</v>
      </c>
      <c r="D573" t="s">
        <v>2060</v>
      </c>
      <c r="E573" t="s">
        <v>100</v>
      </c>
      <c r="F573" t="s">
        <v>100</v>
      </c>
      <c r="G573" t="s">
        <v>141</v>
      </c>
      <c r="H573" t="s">
        <v>142</v>
      </c>
      <c r="I573" t="s">
        <v>143</v>
      </c>
      <c r="J573" t="s">
        <v>144</v>
      </c>
      <c r="K573" t="s">
        <v>145</v>
      </c>
      <c r="L573" t="s">
        <v>106</v>
      </c>
      <c r="M573" t="s">
        <v>100</v>
      </c>
      <c r="N573" t="s">
        <v>100</v>
      </c>
      <c r="O573" t="s">
        <v>100</v>
      </c>
      <c r="P573" t="s">
        <v>146</v>
      </c>
      <c r="Q573" t="s">
        <v>147</v>
      </c>
      <c r="R573" t="s">
        <v>148</v>
      </c>
      <c r="S573" t="s">
        <v>100</v>
      </c>
      <c r="T573" t="s">
        <v>100</v>
      </c>
      <c r="U573" t="s">
        <v>112</v>
      </c>
      <c r="V573" t="s">
        <v>113</v>
      </c>
      <c r="W573" t="s">
        <v>113</v>
      </c>
      <c r="X573" t="s">
        <v>114</v>
      </c>
      <c r="Y573" t="s">
        <v>100</v>
      </c>
      <c r="Z573" t="s">
        <v>100</v>
      </c>
      <c r="AA573" t="s">
        <v>100</v>
      </c>
      <c r="AB573" t="s">
        <v>100</v>
      </c>
      <c r="AC573" t="s">
        <v>100</v>
      </c>
      <c r="AD573" t="s">
        <v>100</v>
      </c>
      <c r="AE573" t="s">
        <v>100</v>
      </c>
      <c r="AF573" t="s">
        <v>100</v>
      </c>
      <c r="AG573" t="s">
        <v>100</v>
      </c>
      <c r="AH573" t="s">
        <v>100</v>
      </c>
      <c r="AI573" t="s">
        <v>100</v>
      </c>
      <c r="AJ573" t="s">
        <v>100</v>
      </c>
      <c r="AK573" t="s">
        <v>100</v>
      </c>
      <c r="AL573" t="s">
        <v>100</v>
      </c>
      <c r="AM573" t="s">
        <v>100</v>
      </c>
      <c r="AN573" t="s">
        <v>100</v>
      </c>
      <c r="AO573" t="s">
        <v>100</v>
      </c>
      <c r="AP573" t="s">
        <v>100</v>
      </c>
      <c r="AQ573" t="s">
        <v>100</v>
      </c>
      <c r="AR573" t="s">
        <v>100</v>
      </c>
      <c r="AS573" t="s">
        <v>100</v>
      </c>
      <c r="AT573" t="s">
        <v>100</v>
      </c>
      <c r="AU573" t="s">
        <v>100</v>
      </c>
      <c r="AV573" t="s">
        <v>100</v>
      </c>
      <c r="AW573" t="s">
        <v>100</v>
      </c>
      <c r="AX573" t="s">
        <v>100</v>
      </c>
      <c r="AY573" t="s">
        <v>100</v>
      </c>
      <c r="AZ573" t="s">
        <v>100</v>
      </c>
      <c r="BA573" t="s">
        <v>100</v>
      </c>
      <c r="BB573" t="s">
        <v>100</v>
      </c>
      <c r="BC573" t="s">
        <v>100</v>
      </c>
      <c r="BD573" t="s">
        <v>100</v>
      </c>
      <c r="BE573" t="s">
        <v>100</v>
      </c>
      <c r="BF573" t="s">
        <v>100</v>
      </c>
      <c r="BG573" t="s">
        <v>100</v>
      </c>
      <c r="BH573" t="s">
        <v>100</v>
      </c>
      <c r="BI573" t="s">
        <v>100</v>
      </c>
      <c r="BJ573" t="s">
        <v>100</v>
      </c>
      <c r="BK573" t="s">
        <v>100</v>
      </c>
      <c r="BL573" t="s">
        <v>100</v>
      </c>
      <c r="BM573" t="s">
        <v>100</v>
      </c>
      <c r="BN573" t="s">
        <v>100</v>
      </c>
      <c r="BO573" t="s">
        <v>259</v>
      </c>
      <c r="BP573" t="s">
        <v>222</v>
      </c>
      <c r="BQ573" t="s">
        <v>2061</v>
      </c>
      <c r="BR573" t="s">
        <v>100</v>
      </c>
      <c r="BS573" t="s">
        <v>100</v>
      </c>
      <c r="BT573" t="s">
        <v>100</v>
      </c>
      <c r="BU573" t="s">
        <v>100</v>
      </c>
      <c r="BV573" t="s">
        <v>100</v>
      </c>
      <c r="BW573" t="s">
        <v>100</v>
      </c>
      <c r="BX573" t="s">
        <v>100</v>
      </c>
      <c r="BY573" t="s">
        <v>100</v>
      </c>
      <c r="BZ573" t="s">
        <v>100</v>
      </c>
      <c r="CA573" t="s">
        <v>100</v>
      </c>
      <c r="CB573" t="s">
        <v>100</v>
      </c>
      <c r="CC573" t="s">
        <v>100</v>
      </c>
      <c r="CD573" t="s">
        <v>100</v>
      </c>
      <c r="CE573" t="s">
        <v>100</v>
      </c>
      <c r="CF573" t="s">
        <v>100</v>
      </c>
      <c r="CG573" t="s">
        <v>100</v>
      </c>
      <c r="CH573" t="s">
        <v>100</v>
      </c>
      <c r="CI573" t="s">
        <v>100</v>
      </c>
      <c r="CJ573" t="s">
        <v>100</v>
      </c>
      <c r="CK573" t="s">
        <v>100</v>
      </c>
      <c r="CL573" t="s">
        <v>100</v>
      </c>
      <c r="CM573" t="s">
        <v>100</v>
      </c>
      <c r="CN573" t="s">
        <v>211</v>
      </c>
      <c r="CO573" t="s">
        <v>185</v>
      </c>
      <c r="CP573" t="s">
        <v>100</v>
      </c>
      <c r="CQ573" t="s">
        <v>100</v>
      </c>
      <c r="CR573" t="s">
        <v>100</v>
      </c>
    </row>
    <row r="574" spans="1:96">
      <c r="A574" t="s">
        <v>45</v>
      </c>
      <c r="B574" t="s">
        <v>2062</v>
      </c>
      <c r="C574" t="s">
        <v>1706</v>
      </c>
      <c r="D574" t="s">
        <v>2063</v>
      </c>
      <c r="E574" t="s">
        <v>246</v>
      </c>
      <c r="F574" t="s">
        <v>100</v>
      </c>
      <c r="G574" t="s">
        <v>141</v>
      </c>
      <c r="H574" t="s">
        <v>142</v>
      </c>
      <c r="I574" t="s">
        <v>143</v>
      </c>
      <c r="J574" t="s">
        <v>144</v>
      </c>
      <c r="K574" t="s">
        <v>2064</v>
      </c>
      <c r="L574" t="s">
        <v>106</v>
      </c>
      <c r="M574" t="s">
        <v>100</v>
      </c>
      <c r="N574" t="s">
        <v>100</v>
      </c>
      <c r="O574" t="s">
        <v>100</v>
      </c>
      <c r="P574" t="s">
        <v>146</v>
      </c>
      <c r="Q574" t="s">
        <v>147</v>
      </c>
      <c r="R574" t="s">
        <v>148</v>
      </c>
      <c r="S574" t="s">
        <v>100</v>
      </c>
      <c r="T574" t="s">
        <v>100</v>
      </c>
      <c r="U574" t="s">
        <v>112</v>
      </c>
      <c r="V574" t="s">
        <v>113</v>
      </c>
      <c r="W574" t="s">
        <v>113</v>
      </c>
      <c r="X574" t="s">
        <v>100</v>
      </c>
      <c r="Y574" t="s">
        <v>100</v>
      </c>
      <c r="Z574" t="s">
        <v>100</v>
      </c>
      <c r="AA574" t="s">
        <v>100</v>
      </c>
      <c r="AB574" t="s">
        <v>100</v>
      </c>
      <c r="AC574" t="s">
        <v>100</v>
      </c>
      <c r="AD574" t="s">
        <v>100</v>
      </c>
      <c r="AE574" t="s">
        <v>100</v>
      </c>
      <c r="AF574" t="s">
        <v>100</v>
      </c>
      <c r="AG574" t="s">
        <v>100</v>
      </c>
      <c r="AH574" t="s">
        <v>100</v>
      </c>
      <c r="AI574" t="s">
        <v>100</v>
      </c>
      <c r="AJ574" t="s">
        <v>100</v>
      </c>
      <c r="AK574" t="s">
        <v>100</v>
      </c>
      <c r="AL574" t="s">
        <v>100</v>
      </c>
      <c r="AM574" t="s">
        <v>100</v>
      </c>
      <c r="AN574" t="s">
        <v>100</v>
      </c>
      <c r="AO574" t="s">
        <v>100</v>
      </c>
      <c r="AP574" t="s">
        <v>100</v>
      </c>
      <c r="AQ574" t="s">
        <v>100</v>
      </c>
      <c r="AR574" t="s">
        <v>100</v>
      </c>
      <c r="AS574" t="s">
        <v>100</v>
      </c>
      <c r="AT574" t="s">
        <v>100</v>
      </c>
      <c r="AU574" t="s">
        <v>100</v>
      </c>
      <c r="AV574" t="s">
        <v>100</v>
      </c>
      <c r="AW574" t="s">
        <v>100</v>
      </c>
      <c r="AX574" t="s">
        <v>100</v>
      </c>
      <c r="AY574" t="s">
        <v>100</v>
      </c>
      <c r="AZ574" t="s">
        <v>100</v>
      </c>
      <c r="BA574" t="s">
        <v>100</v>
      </c>
      <c r="BB574" t="s">
        <v>100</v>
      </c>
      <c r="BC574" t="s">
        <v>100</v>
      </c>
      <c r="BD574" t="s">
        <v>100</v>
      </c>
      <c r="BE574" t="s">
        <v>100</v>
      </c>
      <c r="BF574" t="s">
        <v>100</v>
      </c>
      <c r="BG574" t="s">
        <v>100</v>
      </c>
      <c r="BH574" t="s">
        <v>100</v>
      </c>
      <c r="BI574" t="s">
        <v>100</v>
      </c>
      <c r="BJ574" t="s">
        <v>100</v>
      </c>
      <c r="BK574" t="s">
        <v>100</v>
      </c>
      <c r="BL574" t="s">
        <v>100</v>
      </c>
      <c r="BM574" t="s">
        <v>100</v>
      </c>
      <c r="BN574" t="s">
        <v>100</v>
      </c>
      <c r="BO574" t="s">
        <v>259</v>
      </c>
      <c r="BP574" t="s">
        <v>222</v>
      </c>
      <c r="BQ574" t="s">
        <v>2065</v>
      </c>
      <c r="BR574" t="s">
        <v>100</v>
      </c>
      <c r="BS574" t="s">
        <v>100</v>
      </c>
      <c r="BT574" t="s">
        <v>100</v>
      </c>
      <c r="BU574" t="s">
        <v>100</v>
      </c>
      <c r="BV574" t="s">
        <v>100</v>
      </c>
      <c r="BW574" t="s">
        <v>100</v>
      </c>
      <c r="BX574" t="s">
        <v>100</v>
      </c>
      <c r="BY574" t="s">
        <v>100</v>
      </c>
      <c r="BZ574" t="s">
        <v>100</v>
      </c>
      <c r="CA574" t="s">
        <v>100</v>
      </c>
      <c r="CB574" t="s">
        <v>100</v>
      </c>
      <c r="CC574" t="s">
        <v>100</v>
      </c>
      <c r="CD574" t="s">
        <v>100</v>
      </c>
      <c r="CE574" t="s">
        <v>100</v>
      </c>
      <c r="CF574" t="s">
        <v>100</v>
      </c>
      <c r="CG574" t="s">
        <v>100</v>
      </c>
      <c r="CH574" t="s">
        <v>100</v>
      </c>
      <c r="CI574" t="s">
        <v>100</v>
      </c>
      <c r="CJ574" t="s">
        <v>100</v>
      </c>
      <c r="CK574" t="s">
        <v>100</v>
      </c>
      <c r="CL574" t="s">
        <v>100</v>
      </c>
      <c r="CM574" t="s">
        <v>100</v>
      </c>
      <c r="CN574" t="s">
        <v>151</v>
      </c>
      <c r="CO574" t="s">
        <v>100</v>
      </c>
      <c r="CP574" t="s">
        <v>100</v>
      </c>
      <c r="CQ574" t="s">
        <v>152</v>
      </c>
      <c r="CR574" t="s">
        <v>153</v>
      </c>
    </row>
    <row r="575" spans="1:96">
      <c r="A575" t="s">
        <v>2066</v>
      </c>
      <c r="B575" t="s">
        <v>2067</v>
      </c>
      <c r="C575" t="s">
        <v>138</v>
      </c>
      <c r="D575" t="s">
        <v>2068</v>
      </c>
      <c r="E575" t="s">
        <v>2069</v>
      </c>
      <c r="F575" t="s">
        <v>100</v>
      </c>
      <c r="G575" t="s">
        <v>141</v>
      </c>
      <c r="H575" t="s">
        <v>142</v>
      </c>
      <c r="I575" t="s">
        <v>143</v>
      </c>
      <c r="J575" t="s">
        <v>144</v>
      </c>
      <c r="K575" t="s">
        <v>145</v>
      </c>
      <c r="L575" t="s">
        <v>106</v>
      </c>
      <c r="M575" t="s">
        <v>100</v>
      </c>
      <c r="N575" t="s">
        <v>100</v>
      </c>
      <c r="O575" t="s">
        <v>100</v>
      </c>
      <c r="P575" t="s">
        <v>146</v>
      </c>
      <c r="Q575" t="s">
        <v>147</v>
      </c>
      <c r="R575" t="s">
        <v>148</v>
      </c>
      <c r="S575" t="s">
        <v>100</v>
      </c>
      <c r="T575" t="s">
        <v>100</v>
      </c>
      <c r="U575" t="s">
        <v>112</v>
      </c>
      <c r="V575" t="s">
        <v>149</v>
      </c>
      <c r="W575" t="s">
        <v>113</v>
      </c>
      <c r="X575" t="s">
        <v>2070</v>
      </c>
      <c r="Y575" t="s">
        <v>100</v>
      </c>
      <c r="Z575" t="s">
        <v>100</v>
      </c>
      <c r="AA575" t="s">
        <v>100</v>
      </c>
      <c r="AB575" t="s">
        <v>100</v>
      </c>
      <c r="AC575" t="s">
        <v>100</v>
      </c>
      <c r="AD575" t="s">
        <v>100</v>
      </c>
      <c r="AE575" t="s">
        <v>100</v>
      </c>
      <c r="AF575" t="s">
        <v>100</v>
      </c>
      <c r="AG575" t="s">
        <v>100</v>
      </c>
      <c r="AH575" t="s">
        <v>100</v>
      </c>
      <c r="AI575" t="s">
        <v>100</v>
      </c>
      <c r="AJ575" t="s">
        <v>100</v>
      </c>
      <c r="AK575" t="s">
        <v>100</v>
      </c>
      <c r="AL575" t="s">
        <v>100</v>
      </c>
      <c r="AM575" t="s">
        <v>100</v>
      </c>
      <c r="AN575" t="s">
        <v>100</v>
      </c>
      <c r="AO575" t="s">
        <v>100</v>
      </c>
      <c r="AP575" t="s">
        <v>100</v>
      </c>
      <c r="AQ575" t="s">
        <v>100</v>
      </c>
      <c r="AR575" t="s">
        <v>100</v>
      </c>
      <c r="AS575" t="s">
        <v>100</v>
      </c>
      <c r="AT575" t="s">
        <v>100</v>
      </c>
      <c r="AU575" t="s">
        <v>100</v>
      </c>
      <c r="AV575" t="s">
        <v>100</v>
      </c>
      <c r="AW575" t="s">
        <v>100</v>
      </c>
      <c r="AX575" t="s">
        <v>100</v>
      </c>
      <c r="AY575" t="s">
        <v>100</v>
      </c>
      <c r="AZ575" t="s">
        <v>100</v>
      </c>
      <c r="BA575" t="s">
        <v>100</v>
      </c>
      <c r="BB575" t="s">
        <v>100</v>
      </c>
      <c r="BC575" t="s">
        <v>115</v>
      </c>
      <c r="BD575" t="s">
        <v>100</v>
      </c>
      <c r="BE575" t="s">
        <v>100</v>
      </c>
      <c r="BF575" t="s">
        <v>100</v>
      </c>
      <c r="BG575" t="s">
        <v>100</v>
      </c>
      <c r="BH575" t="s">
        <v>100</v>
      </c>
      <c r="BI575" t="s">
        <v>100</v>
      </c>
      <c r="BJ575" t="s">
        <v>100</v>
      </c>
      <c r="BK575" t="s">
        <v>100</v>
      </c>
      <c r="BL575" t="s">
        <v>100</v>
      </c>
      <c r="BM575" t="s">
        <v>100</v>
      </c>
      <c r="BN575" t="s">
        <v>100</v>
      </c>
      <c r="BO575" t="s">
        <v>100</v>
      </c>
      <c r="BP575" t="s">
        <v>100</v>
      </c>
      <c r="BQ575" t="s">
        <v>100</v>
      </c>
      <c r="BR575" t="s">
        <v>100</v>
      </c>
      <c r="BS575" t="s">
        <v>100</v>
      </c>
      <c r="BT575" t="s">
        <v>100</v>
      </c>
      <c r="BU575" t="s">
        <v>100</v>
      </c>
      <c r="BV575" t="s">
        <v>100</v>
      </c>
      <c r="BW575" t="s">
        <v>100</v>
      </c>
      <c r="BX575" t="s">
        <v>100</v>
      </c>
      <c r="BY575" t="s">
        <v>100</v>
      </c>
      <c r="BZ575" t="s">
        <v>100</v>
      </c>
      <c r="CA575" t="s">
        <v>100</v>
      </c>
      <c r="CB575" t="s">
        <v>100</v>
      </c>
      <c r="CC575" t="s">
        <v>100</v>
      </c>
      <c r="CD575" t="s">
        <v>100</v>
      </c>
      <c r="CE575" t="s">
        <v>100</v>
      </c>
      <c r="CF575" t="s">
        <v>100</v>
      </c>
      <c r="CG575" t="s">
        <v>100</v>
      </c>
      <c r="CH575" t="s">
        <v>100</v>
      </c>
      <c r="CI575" t="s">
        <v>100</v>
      </c>
      <c r="CJ575" t="s">
        <v>100</v>
      </c>
      <c r="CK575" t="s">
        <v>100</v>
      </c>
      <c r="CL575" t="s">
        <v>100</v>
      </c>
      <c r="CM575" t="s">
        <v>100</v>
      </c>
      <c r="CN575" t="s">
        <v>151</v>
      </c>
      <c r="CO575" t="s">
        <v>100</v>
      </c>
      <c r="CP575" t="s">
        <v>100</v>
      </c>
      <c r="CQ575" t="s">
        <v>152</v>
      </c>
      <c r="CR575" t="s">
        <v>153</v>
      </c>
    </row>
    <row r="576" spans="1:96">
      <c r="A576" t="s">
        <v>2071</v>
      </c>
      <c r="B576" t="s">
        <v>2072</v>
      </c>
      <c r="C576" t="s">
        <v>189</v>
      </c>
      <c r="D576" t="s">
        <v>2073</v>
      </c>
      <c r="E576" t="s">
        <v>100</v>
      </c>
      <c r="F576" t="s">
        <v>100</v>
      </c>
      <c r="G576" t="s">
        <v>141</v>
      </c>
      <c r="H576" t="s">
        <v>142</v>
      </c>
      <c r="I576" t="s">
        <v>143</v>
      </c>
      <c r="J576" t="s">
        <v>144</v>
      </c>
      <c r="K576" t="s">
        <v>145</v>
      </c>
      <c r="L576" t="s">
        <v>106</v>
      </c>
      <c r="M576" t="s">
        <v>100</v>
      </c>
      <c r="N576" t="s">
        <v>100</v>
      </c>
      <c r="O576" t="s">
        <v>2074</v>
      </c>
      <c r="P576" t="s">
        <v>146</v>
      </c>
      <c r="Q576" t="s">
        <v>147</v>
      </c>
      <c r="R576" t="s">
        <v>148</v>
      </c>
      <c r="S576" t="s">
        <v>100</v>
      </c>
      <c r="T576" t="s">
        <v>111</v>
      </c>
      <c r="U576" t="s">
        <v>112</v>
      </c>
      <c r="V576" t="s">
        <v>149</v>
      </c>
      <c r="W576" t="s">
        <v>113</v>
      </c>
      <c r="X576" t="s">
        <v>2075</v>
      </c>
      <c r="Y576" t="s">
        <v>100</v>
      </c>
      <c r="Z576" t="s">
        <v>100</v>
      </c>
      <c r="AA576" t="s">
        <v>100</v>
      </c>
      <c r="AB576" t="s">
        <v>100</v>
      </c>
      <c r="AC576" t="s">
        <v>100</v>
      </c>
      <c r="AD576" t="s">
        <v>100</v>
      </c>
      <c r="AE576" t="s">
        <v>100</v>
      </c>
      <c r="AF576" t="s">
        <v>100</v>
      </c>
      <c r="AG576" t="s">
        <v>100</v>
      </c>
      <c r="AH576" t="s">
        <v>100</v>
      </c>
      <c r="AI576" t="s">
        <v>100</v>
      </c>
      <c r="AJ576" t="s">
        <v>100</v>
      </c>
      <c r="AK576" t="s">
        <v>100</v>
      </c>
      <c r="AL576" t="s">
        <v>100</v>
      </c>
      <c r="AM576" t="s">
        <v>100</v>
      </c>
      <c r="AN576" t="s">
        <v>100</v>
      </c>
      <c r="AO576" t="s">
        <v>100</v>
      </c>
      <c r="AP576" t="s">
        <v>100</v>
      </c>
      <c r="AQ576" t="s">
        <v>100</v>
      </c>
      <c r="AR576" t="s">
        <v>100</v>
      </c>
      <c r="AS576" t="s">
        <v>100</v>
      </c>
      <c r="AT576" t="s">
        <v>100</v>
      </c>
      <c r="AU576" t="s">
        <v>100</v>
      </c>
      <c r="AV576" t="s">
        <v>100</v>
      </c>
      <c r="AW576" t="s">
        <v>100</v>
      </c>
      <c r="AX576" t="s">
        <v>100</v>
      </c>
      <c r="AY576" t="s">
        <v>100</v>
      </c>
      <c r="AZ576" t="s">
        <v>100</v>
      </c>
      <c r="BA576" t="s">
        <v>100</v>
      </c>
      <c r="BB576" t="s">
        <v>100</v>
      </c>
      <c r="BC576" t="s">
        <v>181</v>
      </c>
      <c r="BD576" t="s">
        <v>182</v>
      </c>
      <c r="BE576" t="s">
        <v>345</v>
      </c>
      <c r="BF576" t="s">
        <v>100</v>
      </c>
      <c r="BG576" t="s">
        <v>100</v>
      </c>
      <c r="BH576" t="s">
        <v>100</v>
      </c>
      <c r="BI576" t="s">
        <v>100</v>
      </c>
      <c r="BJ576" t="s">
        <v>100</v>
      </c>
      <c r="BK576" t="s">
        <v>100</v>
      </c>
      <c r="BL576" t="s">
        <v>100</v>
      </c>
      <c r="BM576" t="s">
        <v>100</v>
      </c>
      <c r="BN576" t="s">
        <v>100</v>
      </c>
      <c r="BO576" t="s">
        <v>100</v>
      </c>
      <c r="BP576" t="s">
        <v>100</v>
      </c>
      <c r="BQ576" t="s">
        <v>100</v>
      </c>
      <c r="BR576" t="s">
        <v>100</v>
      </c>
      <c r="BS576" t="s">
        <v>100</v>
      </c>
      <c r="BT576" t="s">
        <v>100</v>
      </c>
      <c r="BU576" t="s">
        <v>100</v>
      </c>
      <c r="BV576" t="s">
        <v>100</v>
      </c>
      <c r="BW576" t="s">
        <v>100</v>
      </c>
      <c r="BX576" t="s">
        <v>100</v>
      </c>
      <c r="BY576" t="s">
        <v>100</v>
      </c>
      <c r="BZ576" t="s">
        <v>100</v>
      </c>
      <c r="CA576" t="s">
        <v>100</v>
      </c>
      <c r="CB576" t="s">
        <v>100</v>
      </c>
      <c r="CC576" t="s">
        <v>100</v>
      </c>
      <c r="CD576" t="s">
        <v>100</v>
      </c>
      <c r="CE576" t="s">
        <v>100</v>
      </c>
      <c r="CF576" t="s">
        <v>100</v>
      </c>
      <c r="CG576" t="s">
        <v>100</v>
      </c>
      <c r="CH576" t="s">
        <v>100</v>
      </c>
      <c r="CI576" t="s">
        <v>100</v>
      </c>
      <c r="CJ576" t="s">
        <v>100</v>
      </c>
      <c r="CK576" t="s">
        <v>100</v>
      </c>
      <c r="CL576" t="s">
        <v>100</v>
      </c>
      <c r="CM576" t="s">
        <v>100</v>
      </c>
      <c r="CN576" t="s">
        <v>166</v>
      </c>
      <c r="CO576" t="s">
        <v>100</v>
      </c>
      <c r="CP576" t="s">
        <v>100</v>
      </c>
      <c r="CQ576" t="s">
        <v>152</v>
      </c>
      <c r="CR576" t="s">
        <v>153</v>
      </c>
    </row>
    <row r="577" spans="1:96">
      <c r="A577" t="s">
        <v>2076</v>
      </c>
      <c r="B577" t="s">
        <v>2077</v>
      </c>
      <c r="C577" t="s">
        <v>189</v>
      </c>
      <c r="D577" t="s">
        <v>2078</v>
      </c>
      <c r="E577" t="s">
        <v>100</v>
      </c>
      <c r="F577" t="s">
        <v>100</v>
      </c>
      <c r="G577" t="s">
        <v>141</v>
      </c>
      <c r="H577" t="s">
        <v>142</v>
      </c>
      <c r="I577" t="s">
        <v>143</v>
      </c>
      <c r="J577" t="s">
        <v>144</v>
      </c>
      <c r="K577" t="s">
        <v>145</v>
      </c>
      <c r="L577" t="s">
        <v>106</v>
      </c>
      <c r="M577" t="s">
        <v>100</v>
      </c>
      <c r="N577" t="s">
        <v>100</v>
      </c>
      <c r="O577" t="s">
        <v>100</v>
      </c>
      <c r="P577" t="s">
        <v>146</v>
      </c>
      <c r="Q577" t="s">
        <v>147</v>
      </c>
      <c r="R577" t="s">
        <v>148</v>
      </c>
      <c r="S577" t="s">
        <v>100</v>
      </c>
      <c r="T577" t="s">
        <v>111</v>
      </c>
      <c r="U577" t="s">
        <v>112</v>
      </c>
      <c r="V577" t="s">
        <v>149</v>
      </c>
      <c r="W577" t="s">
        <v>113</v>
      </c>
      <c r="X577" t="s">
        <v>2079</v>
      </c>
      <c r="Y577" t="s">
        <v>100</v>
      </c>
      <c r="Z577" t="s">
        <v>100</v>
      </c>
      <c r="AA577" t="s">
        <v>100</v>
      </c>
      <c r="AB577" t="s">
        <v>100</v>
      </c>
      <c r="AC577" t="s">
        <v>100</v>
      </c>
      <c r="AD577" t="s">
        <v>100</v>
      </c>
      <c r="AE577" t="s">
        <v>100</v>
      </c>
      <c r="AF577" t="s">
        <v>100</v>
      </c>
      <c r="AG577" t="s">
        <v>100</v>
      </c>
      <c r="AH577" t="s">
        <v>100</v>
      </c>
      <c r="AI577" t="s">
        <v>100</v>
      </c>
      <c r="AJ577" t="s">
        <v>100</v>
      </c>
      <c r="AK577" t="s">
        <v>100</v>
      </c>
      <c r="AL577" t="s">
        <v>100</v>
      </c>
      <c r="AM577" t="s">
        <v>100</v>
      </c>
      <c r="AN577" t="s">
        <v>100</v>
      </c>
      <c r="AO577" t="s">
        <v>100</v>
      </c>
      <c r="AP577" t="s">
        <v>100</v>
      </c>
      <c r="AQ577" t="s">
        <v>100</v>
      </c>
      <c r="AR577" t="s">
        <v>100</v>
      </c>
      <c r="AS577" t="s">
        <v>100</v>
      </c>
      <c r="AT577" t="s">
        <v>100</v>
      </c>
      <c r="AU577" t="s">
        <v>100</v>
      </c>
      <c r="AV577" t="s">
        <v>100</v>
      </c>
      <c r="AW577" t="s">
        <v>100</v>
      </c>
      <c r="AX577" t="s">
        <v>100</v>
      </c>
      <c r="AY577" t="s">
        <v>100</v>
      </c>
      <c r="AZ577" t="s">
        <v>100</v>
      </c>
      <c r="BA577" t="s">
        <v>100</v>
      </c>
      <c r="BB577" t="s">
        <v>100</v>
      </c>
      <c r="BC577" t="s">
        <v>259</v>
      </c>
      <c r="BD577" t="s">
        <v>222</v>
      </c>
      <c r="BE577" t="s">
        <v>223</v>
      </c>
      <c r="BF577" t="s">
        <v>100</v>
      </c>
      <c r="BG577" t="s">
        <v>100</v>
      </c>
      <c r="BH577" t="s">
        <v>100</v>
      </c>
      <c r="BI577" t="s">
        <v>100</v>
      </c>
      <c r="BJ577" t="s">
        <v>100</v>
      </c>
      <c r="BK577" t="s">
        <v>100</v>
      </c>
      <c r="BL577" t="s">
        <v>100</v>
      </c>
      <c r="BM577" t="s">
        <v>100</v>
      </c>
      <c r="BN577" t="s">
        <v>100</v>
      </c>
      <c r="BO577" t="s">
        <v>100</v>
      </c>
      <c r="BP577" t="s">
        <v>100</v>
      </c>
      <c r="BQ577" t="s">
        <v>100</v>
      </c>
      <c r="BR577" t="s">
        <v>100</v>
      </c>
      <c r="BS577" t="s">
        <v>100</v>
      </c>
      <c r="BT577" t="s">
        <v>100</v>
      </c>
      <c r="BU577" t="s">
        <v>100</v>
      </c>
      <c r="BV577" t="s">
        <v>100</v>
      </c>
      <c r="BW577" t="s">
        <v>100</v>
      </c>
      <c r="BX577" t="s">
        <v>100</v>
      </c>
      <c r="BY577" t="s">
        <v>100</v>
      </c>
      <c r="BZ577" t="s">
        <v>100</v>
      </c>
      <c r="CA577" t="s">
        <v>100</v>
      </c>
      <c r="CB577" t="s">
        <v>100</v>
      </c>
      <c r="CC577" t="s">
        <v>100</v>
      </c>
      <c r="CD577" t="s">
        <v>100</v>
      </c>
      <c r="CE577" t="s">
        <v>100</v>
      </c>
      <c r="CF577" t="s">
        <v>100</v>
      </c>
      <c r="CG577" t="s">
        <v>100</v>
      </c>
      <c r="CH577" t="s">
        <v>100</v>
      </c>
      <c r="CI577" t="s">
        <v>100</v>
      </c>
      <c r="CJ577" t="s">
        <v>100</v>
      </c>
      <c r="CK577" t="s">
        <v>100</v>
      </c>
      <c r="CL577" t="s">
        <v>100</v>
      </c>
      <c r="CM577" t="s">
        <v>100</v>
      </c>
      <c r="CN577" t="s">
        <v>151</v>
      </c>
      <c r="CO577" t="s">
        <v>100</v>
      </c>
      <c r="CP577" t="s">
        <v>100</v>
      </c>
      <c r="CQ577" t="s">
        <v>152</v>
      </c>
      <c r="CR577" t="s">
        <v>277</v>
      </c>
    </row>
    <row r="578" spans="1:96">
      <c r="A578" t="s">
        <v>2074</v>
      </c>
      <c r="B578" t="s">
        <v>2080</v>
      </c>
      <c r="C578" t="s">
        <v>629</v>
      </c>
      <c r="D578" t="s">
        <v>2081</v>
      </c>
      <c r="E578" t="s">
        <v>100</v>
      </c>
      <c r="F578" t="s">
        <v>100</v>
      </c>
      <c r="G578" t="s">
        <v>141</v>
      </c>
      <c r="H578" t="s">
        <v>142</v>
      </c>
      <c r="I578" t="s">
        <v>103</v>
      </c>
      <c r="J578" t="s">
        <v>144</v>
      </c>
      <c r="K578" t="s">
        <v>145</v>
      </c>
      <c r="L578" t="s">
        <v>106</v>
      </c>
      <c r="M578" t="s">
        <v>100</v>
      </c>
      <c r="N578" t="s">
        <v>100</v>
      </c>
      <c r="O578" t="s">
        <v>2074</v>
      </c>
      <c r="P578" t="s">
        <v>146</v>
      </c>
      <c r="Q578" t="s">
        <v>147</v>
      </c>
      <c r="R578" t="s">
        <v>148</v>
      </c>
      <c r="S578" t="s">
        <v>100</v>
      </c>
      <c r="T578" t="s">
        <v>100</v>
      </c>
      <c r="U578" t="s">
        <v>112</v>
      </c>
      <c r="V578" t="s">
        <v>113</v>
      </c>
      <c r="W578" t="s">
        <v>113</v>
      </c>
      <c r="X578" t="s">
        <v>114</v>
      </c>
      <c r="Y578" t="s">
        <v>100</v>
      </c>
      <c r="Z578" t="s">
        <v>100</v>
      </c>
      <c r="AA578" t="s">
        <v>100</v>
      </c>
      <c r="AB578" t="s">
        <v>100</v>
      </c>
      <c r="AC578" t="s">
        <v>100</v>
      </c>
      <c r="AD578" t="s">
        <v>100</v>
      </c>
      <c r="AE578" t="s">
        <v>100</v>
      </c>
      <c r="AF578" t="s">
        <v>100</v>
      </c>
      <c r="AG578" t="s">
        <v>100</v>
      </c>
      <c r="AH578" t="s">
        <v>100</v>
      </c>
      <c r="AI578" t="s">
        <v>100</v>
      </c>
      <c r="AJ578" t="s">
        <v>100</v>
      </c>
      <c r="AK578" t="s">
        <v>100</v>
      </c>
      <c r="AL578" t="s">
        <v>100</v>
      </c>
      <c r="AM578" t="s">
        <v>100</v>
      </c>
      <c r="AN578" t="s">
        <v>100</v>
      </c>
      <c r="AO578" t="s">
        <v>100</v>
      </c>
      <c r="AP578" t="s">
        <v>100</v>
      </c>
      <c r="AQ578" t="s">
        <v>100</v>
      </c>
      <c r="AR578" t="s">
        <v>100</v>
      </c>
      <c r="AS578" t="s">
        <v>100</v>
      </c>
      <c r="AT578" t="s">
        <v>100</v>
      </c>
      <c r="AU578" t="s">
        <v>100</v>
      </c>
      <c r="AV578" t="s">
        <v>100</v>
      </c>
      <c r="AW578" t="s">
        <v>100</v>
      </c>
      <c r="AX578" t="s">
        <v>100</v>
      </c>
      <c r="AY578" t="s">
        <v>100</v>
      </c>
      <c r="AZ578" t="s">
        <v>100</v>
      </c>
      <c r="BA578" t="s">
        <v>100</v>
      </c>
      <c r="BB578" t="s">
        <v>100</v>
      </c>
      <c r="BC578" t="s">
        <v>100</v>
      </c>
      <c r="BD578" t="s">
        <v>100</v>
      </c>
      <c r="BE578" t="s">
        <v>100</v>
      </c>
      <c r="BF578" t="s">
        <v>100</v>
      </c>
      <c r="BG578" t="s">
        <v>100</v>
      </c>
      <c r="BH578" t="s">
        <v>100</v>
      </c>
      <c r="BI578" t="s">
        <v>100</v>
      </c>
      <c r="BJ578" t="s">
        <v>100</v>
      </c>
      <c r="BK578" t="s">
        <v>100</v>
      </c>
      <c r="BL578" t="s">
        <v>100</v>
      </c>
      <c r="BM578" t="s">
        <v>100</v>
      </c>
      <c r="BN578" t="s">
        <v>100</v>
      </c>
      <c r="BO578" t="s">
        <v>115</v>
      </c>
      <c r="BP578" t="s">
        <v>100</v>
      </c>
      <c r="BQ578" t="s">
        <v>100</v>
      </c>
      <c r="BR578" t="s">
        <v>100</v>
      </c>
      <c r="BS578" t="s">
        <v>100</v>
      </c>
      <c r="BT578" t="s">
        <v>100</v>
      </c>
      <c r="BU578" t="s">
        <v>100</v>
      </c>
      <c r="BV578" t="s">
        <v>100</v>
      </c>
      <c r="BW578" t="s">
        <v>100</v>
      </c>
      <c r="BX578" t="s">
        <v>100</v>
      </c>
      <c r="BY578" t="s">
        <v>100</v>
      </c>
      <c r="BZ578" t="s">
        <v>100</v>
      </c>
      <c r="CA578" t="s">
        <v>100</v>
      </c>
      <c r="CB578" t="s">
        <v>100</v>
      </c>
      <c r="CC578" t="s">
        <v>100</v>
      </c>
      <c r="CD578" t="s">
        <v>100</v>
      </c>
      <c r="CE578" t="s">
        <v>100</v>
      </c>
      <c r="CF578" t="s">
        <v>100</v>
      </c>
      <c r="CG578" t="s">
        <v>100</v>
      </c>
      <c r="CH578" t="s">
        <v>100</v>
      </c>
      <c r="CI578" t="s">
        <v>100</v>
      </c>
      <c r="CJ578" t="s">
        <v>100</v>
      </c>
      <c r="CK578" t="s">
        <v>100</v>
      </c>
      <c r="CL578" t="s">
        <v>100</v>
      </c>
      <c r="CM578" t="s">
        <v>100</v>
      </c>
      <c r="CN578" t="s">
        <v>166</v>
      </c>
      <c r="CO578" t="s">
        <v>100</v>
      </c>
      <c r="CP578" t="s">
        <v>100</v>
      </c>
      <c r="CQ578" t="s">
        <v>152</v>
      </c>
      <c r="CR578" t="s">
        <v>153</v>
      </c>
    </row>
    <row r="579" spans="1:96">
      <c r="A579" t="s">
        <v>2082</v>
      </c>
      <c r="B579" t="s">
        <v>2083</v>
      </c>
      <c r="C579" t="s">
        <v>200</v>
      </c>
      <c r="D579" t="s">
        <v>2084</v>
      </c>
      <c r="E579" t="s">
        <v>100</v>
      </c>
      <c r="F579" t="s">
        <v>100</v>
      </c>
      <c r="G579" t="s">
        <v>101</v>
      </c>
      <c r="H579" t="s">
        <v>102</v>
      </c>
      <c r="I579" t="s">
        <v>103</v>
      </c>
      <c r="J579" t="s">
        <v>2082</v>
      </c>
      <c r="K579" t="s">
        <v>145</v>
      </c>
      <c r="L579" t="s">
        <v>106</v>
      </c>
      <c r="M579" t="s">
        <v>100</v>
      </c>
      <c r="N579" t="s">
        <v>100</v>
      </c>
      <c r="O579" t="s">
        <v>100</v>
      </c>
      <c r="P579" t="s">
        <v>146</v>
      </c>
      <c r="Q579" t="s">
        <v>108</v>
      </c>
      <c r="R579" t="s">
        <v>148</v>
      </c>
      <c r="S579" t="s">
        <v>100</v>
      </c>
      <c r="T579" t="s">
        <v>100</v>
      </c>
      <c r="U579" t="s">
        <v>112</v>
      </c>
      <c r="V579" t="s">
        <v>252</v>
      </c>
      <c r="W579" t="s">
        <v>252</v>
      </c>
      <c r="X579" t="s">
        <v>294</v>
      </c>
      <c r="Y579" t="s">
        <v>100</v>
      </c>
      <c r="Z579" t="s">
        <v>100</v>
      </c>
      <c r="AA579" t="s">
        <v>100</v>
      </c>
      <c r="AB579" t="s">
        <v>100</v>
      </c>
      <c r="AC579" t="s">
        <v>100</v>
      </c>
      <c r="AD579" t="s">
        <v>100</v>
      </c>
      <c r="AE579" t="s">
        <v>115</v>
      </c>
      <c r="AF579" t="s">
        <v>100</v>
      </c>
      <c r="AG579" t="s">
        <v>100</v>
      </c>
      <c r="AH579" t="s">
        <v>100</v>
      </c>
      <c r="AI579" t="s">
        <v>100</v>
      </c>
      <c r="AJ579" t="s">
        <v>100</v>
      </c>
      <c r="AK579" t="s">
        <v>100</v>
      </c>
      <c r="AL579" t="s">
        <v>100</v>
      </c>
      <c r="AM579" t="s">
        <v>100</v>
      </c>
      <c r="AN579" t="s">
        <v>100</v>
      </c>
      <c r="AO579" t="s">
        <v>100</v>
      </c>
      <c r="AP579" t="s">
        <v>100</v>
      </c>
      <c r="AQ579" t="s">
        <v>100</v>
      </c>
      <c r="AR579" t="s">
        <v>100</v>
      </c>
      <c r="AS579" t="s">
        <v>100</v>
      </c>
      <c r="AT579" t="s">
        <v>100</v>
      </c>
      <c r="AU579" t="s">
        <v>100</v>
      </c>
      <c r="AV579" t="s">
        <v>100</v>
      </c>
      <c r="AW579" t="s">
        <v>100</v>
      </c>
      <c r="AX579" t="s">
        <v>100</v>
      </c>
      <c r="AY579" t="s">
        <v>100</v>
      </c>
      <c r="AZ579" t="s">
        <v>100</v>
      </c>
      <c r="BA579" t="s">
        <v>100</v>
      </c>
      <c r="BB579" t="s">
        <v>100</v>
      </c>
      <c r="BC579" t="s">
        <v>100</v>
      </c>
      <c r="BD579" t="s">
        <v>100</v>
      </c>
      <c r="BE579" t="s">
        <v>100</v>
      </c>
      <c r="BF579" t="s">
        <v>100</v>
      </c>
      <c r="BG579" t="s">
        <v>100</v>
      </c>
      <c r="BH579" t="s">
        <v>100</v>
      </c>
      <c r="BI579" t="s">
        <v>100</v>
      </c>
      <c r="BJ579" t="s">
        <v>100</v>
      </c>
      <c r="BK579" t="s">
        <v>100</v>
      </c>
      <c r="BL579" t="s">
        <v>100</v>
      </c>
      <c r="BM579" t="s">
        <v>100</v>
      </c>
      <c r="BN579" t="s">
        <v>100</v>
      </c>
      <c r="BO579" t="s">
        <v>115</v>
      </c>
      <c r="BP579" t="s">
        <v>100</v>
      </c>
      <c r="BQ579" t="s">
        <v>100</v>
      </c>
      <c r="BR579" t="s">
        <v>100</v>
      </c>
      <c r="BS579" t="s">
        <v>100</v>
      </c>
      <c r="BT579" t="s">
        <v>100</v>
      </c>
      <c r="BU579" t="s">
        <v>100</v>
      </c>
      <c r="BV579" t="s">
        <v>100</v>
      </c>
      <c r="BW579" t="s">
        <v>100</v>
      </c>
      <c r="BX579" t="s">
        <v>100</v>
      </c>
      <c r="BY579" t="s">
        <v>100</v>
      </c>
      <c r="BZ579" t="s">
        <v>100</v>
      </c>
      <c r="CA579" t="s">
        <v>100</v>
      </c>
      <c r="CB579" t="s">
        <v>100</v>
      </c>
      <c r="CC579" t="s">
        <v>100</v>
      </c>
      <c r="CD579" t="s">
        <v>100</v>
      </c>
      <c r="CE579" t="s">
        <v>100</v>
      </c>
      <c r="CF579" t="s">
        <v>100</v>
      </c>
      <c r="CG579" t="s">
        <v>100</v>
      </c>
      <c r="CH579" t="s">
        <v>100</v>
      </c>
      <c r="CI579" t="s">
        <v>100</v>
      </c>
      <c r="CJ579" t="s">
        <v>100</v>
      </c>
      <c r="CK579" t="s">
        <v>100</v>
      </c>
      <c r="CL579" t="s">
        <v>100</v>
      </c>
      <c r="CM579" t="s">
        <v>100</v>
      </c>
      <c r="CN579" t="s">
        <v>151</v>
      </c>
      <c r="CO579" t="s">
        <v>100</v>
      </c>
      <c r="CP579" t="s">
        <v>100</v>
      </c>
      <c r="CQ579" t="s">
        <v>152</v>
      </c>
      <c r="CR579" t="s">
        <v>340</v>
      </c>
    </row>
    <row r="580" spans="1:96">
      <c r="A580" t="s">
        <v>211</v>
      </c>
      <c r="B580" t="s">
        <v>2085</v>
      </c>
      <c r="C580" t="s">
        <v>602</v>
      </c>
      <c r="D580" t="s">
        <v>2086</v>
      </c>
      <c r="E580" t="s">
        <v>604</v>
      </c>
      <c r="F580" t="s">
        <v>100</v>
      </c>
      <c r="G580" t="s">
        <v>141</v>
      </c>
      <c r="H580" t="s">
        <v>142</v>
      </c>
      <c r="I580" t="s">
        <v>103</v>
      </c>
      <c r="J580" t="s">
        <v>144</v>
      </c>
      <c r="K580" t="s">
        <v>145</v>
      </c>
      <c r="L580" t="s">
        <v>106</v>
      </c>
      <c r="M580" t="s">
        <v>100</v>
      </c>
      <c r="N580" t="s">
        <v>100</v>
      </c>
      <c r="O580" t="s">
        <v>100</v>
      </c>
      <c r="P580" t="s">
        <v>146</v>
      </c>
      <c r="Q580" t="s">
        <v>147</v>
      </c>
      <c r="R580" t="s">
        <v>148</v>
      </c>
      <c r="S580" t="s">
        <v>100</v>
      </c>
      <c r="T580" t="s">
        <v>100</v>
      </c>
      <c r="U580" t="s">
        <v>112</v>
      </c>
      <c r="V580" t="s">
        <v>113</v>
      </c>
      <c r="W580" t="s">
        <v>113</v>
      </c>
      <c r="X580" t="s">
        <v>114</v>
      </c>
      <c r="Y580" t="s">
        <v>100</v>
      </c>
      <c r="Z580" t="s">
        <v>100</v>
      </c>
      <c r="AA580" t="s">
        <v>100</v>
      </c>
      <c r="AB580" t="s">
        <v>100</v>
      </c>
      <c r="AC580" t="s">
        <v>100</v>
      </c>
      <c r="AD580" t="s">
        <v>100</v>
      </c>
      <c r="AE580" t="s">
        <v>100</v>
      </c>
      <c r="AF580" t="s">
        <v>100</v>
      </c>
      <c r="AG580" t="s">
        <v>100</v>
      </c>
      <c r="AH580" t="s">
        <v>100</v>
      </c>
      <c r="AI580" t="s">
        <v>100</v>
      </c>
      <c r="AJ580" t="s">
        <v>100</v>
      </c>
      <c r="AK580" t="s">
        <v>100</v>
      </c>
      <c r="AL580" t="s">
        <v>100</v>
      </c>
      <c r="AM580" t="s">
        <v>100</v>
      </c>
      <c r="AN580" t="s">
        <v>100</v>
      </c>
      <c r="AO580" t="s">
        <v>100</v>
      </c>
      <c r="AP580" t="s">
        <v>100</v>
      </c>
      <c r="AQ580" t="s">
        <v>100</v>
      </c>
      <c r="AR580" t="s">
        <v>100</v>
      </c>
      <c r="AS580" t="s">
        <v>100</v>
      </c>
      <c r="AT580" t="s">
        <v>100</v>
      </c>
      <c r="AU580" t="s">
        <v>100</v>
      </c>
      <c r="AV580" t="s">
        <v>100</v>
      </c>
      <c r="AW580" t="s">
        <v>100</v>
      </c>
      <c r="AX580" t="s">
        <v>100</v>
      </c>
      <c r="AY580" t="s">
        <v>100</v>
      </c>
      <c r="AZ580" t="s">
        <v>100</v>
      </c>
      <c r="BA580" t="s">
        <v>100</v>
      </c>
      <c r="BB580" t="s">
        <v>100</v>
      </c>
      <c r="BC580" t="s">
        <v>100</v>
      </c>
      <c r="BD580" t="s">
        <v>100</v>
      </c>
      <c r="BE580" t="s">
        <v>100</v>
      </c>
      <c r="BF580" t="s">
        <v>100</v>
      </c>
      <c r="BG580" t="s">
        <v>100</v>
      </c>
      <c r="BH580" t="s">
        <v>100</v>
      </c>
      <c r="BI580" t="s">
        <v>100</v>
      </c>
      <c r="BJ580" t="s">
        <v>100</v>
      </c>
      <c r="BK580" t="s">
        <v>100</v>
      </c>
      <c r="BL580" t="s">
        <v>100</v>
      </c>
      <c r="BM580" t="s">
        <v>100</v>
      </c>
      <c r="BN580" t="s">
        <v>100</v>
      </c>
      <c r="BO580" t="s">
        <v>115</v>
      </c>
      <c r="BP580" t="s">
        <v>100</v>
      </c>
      <c r="BQ580" t="s">
        <v>100</v>
      </c>
      <c r="BR580" t="s">
        <v>100</v>
      </c>
      <c r="BS580" t="s">
        <v>100</v>
      </c>
      <c r="BT580" t="s">
        <v>100</v>
      </c>
      <c r="BU580" t="s">
        <v>100</v>
      </c>
      <c r="BV580" t="s">
        <v>100</v>
      </c>
      <c r="BW580" t="s">
        <v>100</v>
      </c>
      <c r="BX580" t="s">
        <v>100</v>
      </c>
      <c r="BY580" t="s">
        <v>100</v>
      </c>
      <c r="BZ580" t="s">
        <v>100</v>
      </c>
      <c r="CA580" t="s">
        <v>100</v>
      </c>
      <c r="CB580" t="s">
        <v>100</v>
      </c>
      <c r="CC580" t="s">
        <v>100</v>
      </c>
      <c r="CD580" t="s">
        <v>100</v>
      </c>
      <c r="CE580" t="s">
        <v>100</v>
      </c>
      <c r="CF580" t="s">
        <v>100</v>
      </c>
      <c r="CG580" t="s">
        <v>100</v>
      </c>
      <c r="CH580" t="s">
        <v>100</v>
      </c>
      <c r="CI580" t="s">
        <v>100</v>
      </c>
      <c r="CJ580" t="s">
        <v>100</v>
      </c>
      <c r="CK580" t="s">
        <v>100</v>
      </c>
      <c r="CL580" t="s">
        <v>100</v>
      </c>
      <c r="CM580" t="s">
        <v>100</v>
      </c>
      <c r="CN580" t="s">
        <v>151</v>
      </c>
      <c r="CO580" t="s">
        <v>100</v>
      </c>
      <c r="CP580" t="s">
        <v>100</v>
      </c>
      <c r="CQ580" t="s">
        <v>152</v>
      </c>
      <c r="CR580" t="s">
        <v>153</v>
      </c>
    </row>
    <row r="581" spans="1:96">
      <c r="A581" t="s">
        <v>2087</v>
      </c>
      <c r="B581" t="s">
        <v>2088</v>
      </c>
      <c r="C581" t="s">
        <v>98</v>
      </c>
      <c r="D581" t="s">
        <v>2089</v>
      </c>
      <c r="E581" t="s">
        <v>100</v>
      </c>
      <c r="F581" t="s">
        <v>100</v>
      </c>
      <c r="G581" t="s">
        <v>101</v>
      </c>
      <c r="H581" t="s">
        <v>102</v>
      </c>
      <c r="I581" t="s">
        <v>103</v>
      </c>
      <c r="J581" t="s">
        <v>2082</v>
      </c>
      <c r="K581" t="s">
        <v>293</v>
      </c>
      <c r="L581" t="s">
        <v>106</v>
      </c>
      <c r="M581" t="s">
        <v>100</v>
      </c>
      <c r="N581" t="s">
        <v>100</v>
      </c>
      <c r="O581" t="s">
        <v>100</v>
      </c>
      <c r="P581" t="s">
        <v>107</v>
      </c>
      <c r="Q581" t="s">
        <v>108</v>
      </c>
      <c r="R581" t="s">
        <v>109</v>
      </c>
      <c r="S581" t="s">
        <v>110</v>
      </c>
      <c r="T581" t="s">
        <v>111</v>
      </c>
      <c r="U581" t="s">
        <v>112</v>
      </c>
      <c r="V581" t="s">
        <v>134</v>
      </c>
      <c r="W581" t="s">
        <v>134</v>
      </c>
      <c r="X581" t="s">
        <v>135</v>
      </c>
      <c r="Y581" t="s">
        <v>115</v>
      </c>
      <c r="Z581" t="s">
        <v>100</v>
      </c>
      <c r="AA581" t="s">
        <v>100</v>
      </c>
      <c r="AB581" t="s">
        <v>100</v>
      </c>
      <c r="AC581" t="s">
        <v>100</v>
      </c>
      <c r="AD581" t="s">
        <v>100</v>
      </c>
      <c r="AE581" t="s">
        <v>115</v>
      </c>
      <c r="AF581" t="s">
        <v>100</v>
      </c>
      <c r="AG581" t="s">
        <v>100</v>
      </c>
      <c r="AH581" t="s">
        <v>100</v>
      </c>
      <c r="AI581" t="s">
        <v>100</v>
      </c>
      <c r="AJ581" t="s">
        <v>100</v>
      </c>
      <c r="AK581" t="s">
        <v>100</v>
      </c>
      <c r="AL581" t="s">
        <v>100</v>
      </c>
      <c r="AM581" t="s">
        <v>100</v>
      </c>
      <c r="AN581" t="s">
        <v>100</v>
      </c>
      <c r="AO581" t="s">
        <v>100</v>
      </c>
      <c r="AP581" t="s">
        <v>100</v>
      </c>
      <c r="AQ581" t="s">
        <v>100</v>
      </c>
      <c r="AR581" t="s">
        <v>100</v>
      </c>
      <c r="AS581" t="s">
        <v>100</v>
      </c>
      <c r="AT581" t="s">
        <v>100</v>
      </c>
      <c r="AU581" t="s">
        <v>100</v>
      </c>
      <c r="AV581" t="s">
        <v>100</v>
      </c>
      <c r="AW581" t="s">
        <v>100</v>
      </c>
      <c r="AX581" t="s">
        <v>100</v>
      </c>
      <c r="AY581" t="s">
        <v>100</v>
      </c>
      <c r="AZ581" t="s">
        <v>100</v>
      </c>
      <c r="BA581" t="s">
        <v>100</v>
      </c>
      <c r="BB581" t="s">
        <v>100</v>
      </c>
      <c r="BC581" t="s">
        <v>100</v>
      </c>
      <c r="BD581" t="s">
        <v>100</v>
      </c>
      <c r="BE581" t="s">
        <v>100</v>
      </c>
      <c r="BF581" t="s">
        <v>100</v>
      </c>
      <c r="BG581" t="s">
        <v>100</v>
      </c>
      <c r="BH581" t="s">
        <v>100</v>
      </c>
      <c r="BI581" t="s">
        <v>100</v>
      </c>
      <c r="BJ581" t="s">
        <v>100</v>
      </c>
      <c r="BK581" t="s">
        <v>100</v>
      </c>
      <c r="BL581" t="s">
        <v>100</v>
      </c>
      <c r="BM581" t="s">
        <v>100</v>
      </c>
      <c r="BN581" t="s">
        <v>100</v>
      </c>
      <c r="BO581" t="s">
        <v>100</v>
      </c>
      <c r="BP581" t="s">
        <v>100</v>
      </c>
      <c r="BQ581" t="s">
        <v>100</v>
      </c>
      <c r="BR581" t="s">
        <v>100</v>
      </c>
      <c r="BS581" t="s">
        <v>100</v>
      </c>
      <c r="BT581" t="s">
        <v>100</v>
      </c>
      <c r="BU581" t="s">
        <v>100</v>
      </c>
      <c r="BV581" t="s">
        <v>100</v>
      </c>
      <c r="BW581" t="s">
        <v>100</v>
      </c>
      <c r="BX581" t="s">
        <v>100</v>
      </c>
      <c r="BY581" t="s">
        <v>100</v>
      </c>
      <c r="BZ581" t="s">
        <v>100</v>
      </c>
      <c r="CA581" t="s">
        <v>100</v>
      </c>
      <c r="CB581" t="s">
        <v>100</v>
      </c>
      <c r="CC581" t="s">
        <v>100</v>
      </c>
      <c r="CD581" t="s">
        <v>100</v>
      </c>
      <c r="CE581" t="s">
        <v>100</v>
      </c>
      <c r="CF581" t="s">
        <v>100</v>
      </c>
      <c r="CG581" t="s">
        <v>100</v>
      </c>
      <c r="CH581" t="s">
        <v>100</v>
      </c>
      <c r="CI581" t="s">
        <v>100</v>
      </c>
      <c r="CJ581" t="s">
        <v>115</v>
      </c>
      <c r="CK581" t="s">
        <v>100</v>
      </c>
      <c r="CL581" t="s">
        <v>100</v>
      </c>
      <c r="CM581" t="s">
        <v>100</v>
      </c>
      <c r="CN581" t="s">
        <v>116</v>
      </c>
      <c r="CO581" t="s">
        <v>117</v>
      </c>
      <c r="CP581" t="s">
        <v>117</v>
      </c>
      <c r="CQ581" t="s">
        <v>100</v>
      </c>
      <c r="CR581" t="s">
        <v>100</v>
      </c>
    </row>
    <row r="582" spans="1:96">
      <c r="A582" t="s">
        <v>2090</v>
      </c>
      <c r="B582" t="s">
        <v>2091</v>
      </c>
      <c r="C582" t="s">
        <v>205</v>
      </c>
      <c r="D582" t="s">
        <v>2092</v>
      </c>
      <c r="E582" t="s">
        <v>2093</v>
      </c>
      <c r="F582" t="s">
        <v>100</v>
      </c>
      <c r="G582" t="s">
        <v>356</v>
      </c>
      <c r="H582" t="s">
        <v>470</v>
      </c>
      <c r="I582" t="s">
        <v>143</v>
      </c>
      <c r="J582" t="s">
        <v>144</v>
      </c>
      <c r="K582" t="s">
        <v>145</v>
      </c>
      <c r="L582" t="s">
        <v>106</v>
      </c>
      <c r="M582" t="s">
        <v>100</v>
      </c>
      <c r="N582" t="s">
        <v>609</v>
      </c>
      <c r="O582" t="s">
        <v>100</v>
      </c>
      <c r="P582" t="s">
        <v>146</v>
      </c>
      <c r="Q582" t="s">
        <v>743</v>
      </c>
      <c r="R582" t="s">
        <v>109</v>
      </c>
      <c r="S582" t="s">
        <v>100</v>
      </c>
      <c r="T582" t="s">
        <v>100</v>
      </c>
      <c r="U582" t="s">
        <v>112</v>
      </c>
      <c r="V582" t="s">
        <v>113</v>
      </c>
      <c r="W582" t="s">
        <v>113</v>
      </c>
      <c r="X582" t="s">
        <v>114</v>
      </c>
      <c r="Y582" t="s">
        <v>115</v>
      </c>
      <c r="Z582" t="s">
        <v>100</v>
      </c>
      <c r="AA582" t="s">
        <v>100</v>
      </c>
      <c r="AB582" t="s">
        <v>100</v>
      </c>
      <c r="AC582" t="s">
        <v>100</v>
      </c>
      <c r="AD582" t="s">
        <v>100</v>
      </c>
      <c r="AE582" t="s">
        <v>115</v>
      </c>
      <c r="AF582" t="s">
        <v>100</v>
      </c>
      <c r="AG582" t="s">
        <v>100</v>
      </c>
      <c r="AH582" t="s">
        <v>100</v>
      </c>
      <c r="AI582" t="s">
        <v>100</v>
      </c>
      <c r="AJ582" t="s">
        <v>100</v>
      </c>
      <c r="AK582" t="s">
        <v>100</v>
      </c>
      <c r="AL582" t="s">
        <v>100</v>
      </c>
      <c r="AM582" t="s">
        <v>100</v>
      </c>
      <c r="AN582" t="s">
        <v>100</v>
      </c>
      <c r="AO582" t="s">
        <v>100</v>
      </c>
      <c r="AP582" t="s">
        <v>100</v>
      </c>
      <c r="AQ582" t="s">
        <v>100</v>
      </c>
      <c r="AR582" t="s">
        <v>100</v>
      </c>
      <c r="AS582" t="s">
        <v>100</v>
      </c>
      <c r="AT582" t="s">
        <v>100</v>
      </c>
      <c r="AU582" t="s">
        <v>100</v>
      </c>
      <c r="AV582" t="s">
        <v>100</v>
      </c>
      <c r="AW582" t="s">
        <v>100</v>
      </c>
      <c r="AX582" t="s">
        <v>100</v>
      </c>
      <c r="AY582" t="s">
        <v>100</v>
      </c>
      <c r="AZ582" t="s">
        <v>100</v>
      </c>
      <c r="BA582" t="s">
        <v>100</v>
      </c>
      <c r="BB582" t="s">
        <v>100</v>
      </c>
      <c r="BC582" t="s">
        <v>100</v>
      </c>
      <c r="BD582" t="s">
        <v>100</v>
      </c>
      <c r="BE582" t="s">
        <v>100</v>
      </c>
      <c r="BF582" t="s">
        <v>100</v>
      </c>
      <c r="BG582" t="s">
        <v>100</v>
      </c>
      <c r="BH582" t="s">
        <v>100</v>
      </c>
      <c r="BI582" t="s">
        <v>100</v>
      </c>
      <c r="BJ582" t="s">
        <v>100</v>
      </c>
      <c r="BK582" t="s">
        <v>100</v>
      </c>
      <c r="BL582" t="s">
        <v>100</v>
      </c>
      <c r="BM582" t="s">
        <v>100</v>
      </c>
      <c r="BN582" t="s">
        <v>100</v>
      </c>
      <c r="BO582" t="s">
        <v>100</v>
      </c>
      <c r="BP582" t="s">
        <v>100</v>
      </c>
      <c r="BQ582" t="s">
        <v>100</v>
      </c>
      <c r="BR582" t="s">
        <v>100</v>
      </c>
      <c r="BS582" t="s">
        <v>100</v>
      </c>
      <c r="BT582" t="s">
        <v>100</v>
      </c>
      <c r="BU582" t="s">
        <v>100</v>
      </c>
      <c r="BV582" t="s">
        <v>100</v>
      </c>
      <c r="BW582" t="s">
        <v>100</v>
      </c>
      <c r="BX582" t="s">
        <v>100</v>
      </c>
      <c r="BY582" t="s">
        <v>100</v>
      </c>
      <c r="BZ582" t="s">
        <v>100</v>
      </c>
      <c r="CA582" t="s">
        <v>100</v>
      </c>
      <c r="CB582" t="s">
        <v>100</v>
      </c>
      <c r="CC582" t="s">
        <v>100</v>
      </c>
      <c r="CD582" t="s">
        <v>100</v>
      </c>
      <c r="CE582" t="s">
        <v>100</v>
      </c>
      <c r="CF582" t="s">
        <v>100</v>
      </c>
      <c r="CG582" t="s">
        <v>100</v>
      </c>
      <c r="CH582" t="s">
        <v>100</v>
      </c>
      <c r="CI582" t="s">
        <v>100</v>
      </c>
      <c r="CJ582" t="s">
        <v>115</v>
      </c>
      <c r="CK582" t="s">
        <v>100</v>
      </c>
      <c r="CL582" t="s">
        <v>100</v>
      </c>
      <c r="CM582" t="s">
        <v>100</v>
      </c>
      <c r="CN582" t="s">
        <v>823</v>
      </c>
      <c r="CO582" t="s">
        <v>100</v>
      </c>
      <c r="CP582" t="s">
        <v>100</v>
      </c>
      <c r="CQ582" t="s">
        <v>152</v>
      </c>
      <c r="CR582" t="s">
        <v>153</v>
      </c>
    </row>
    <row r="583" spans="1:96">
      <c r="A583" t="s">
        <v>2094</v>
      </c>
      <c r="B583" t="s">
        <v>2095</v>
      </c>
      <c r="C583" t="s">
        <v>98</v>
      </c>
      <c r="D583" t="s">
        <v>2096</v>
      </c>
      <c r="E583" t="s">
        <v>100</v>
      </c>
      <c r="F583" t="s">
        <v>100</v>
      </c>
      <c r="G583" t="s">
        <v>101</v>
      </c>
      <c r="H583" t="s">
        <v>102</v>
      </c>
      <c r="I583" t="s">
        <v>103</v>
      </c>
      <c r="J583" t="s">
        <v>104</v>
      </c>
      <c r="K583" t="s">
        <v>105</v>
      </c>
      <c r="L583" t="s">
        <v>106</v>
      </c>
      <c r="M583" t="s">
        <v>100</v>
      </c>
      <c r="N583" t="s">
        <v>100</v>
      </c>
      <c r="O583" t="s">
        <v>100</v>
      </c>
      <c r="P583" t="s">
        <v>107</v>
      </c>
      <c r="Q583" t="s">
        <v>108</v>
      </c>
      <c r="R583" t="s">
        <v>109</v>
      </c>
      <c r="S583" t="s">
        <v>110</v>
      </c>
      <c r="T583" t="s">
        <v>111</v>
      </c>
      <c r="U583" t="s">
        <v>112</v>
      </c>
      <c r="V583" t="s">
        <v>113</v>
      </c>
      <c r="W583" t="s">
        <v>113</v>
      </c>
      <c r="X583" t="s">
        <v>114</v>
      </c>
      <c r="Y583" t="s">
        <v>115</v>
      </c>
      <c r="Z583" t="s">
        <v>100</v>
      </c>
      <c r="AA583" t="s">
        <v>100</v>
      </c>
      <c r="AB583" t="s">
        <v>100</v>
      </c>
      <c r="AC583" t="s">
        <v>100</v>
      </c>
      <c r="AD583" t="s">
        <v>100</v>
      </c>
      <c r="AE583" t="s">
        <v>115</v>
      </c>
      <c r="AF583" t="s">
        <v>100</v>
      </c>
      <c r="AG583" t="s">
        <v>100</v>
      </c>
      <c r="AH583" t="s">
        <v>100</v>
      </c>
      <c r="AI583" t="s">
        <v>100</v>
      </c>
      <c r="AJ583" t="s">
        <v>100</v>
      </c>
      <c r="AK583" t="s">
        <v>100</v>
      </c>
      <c r="AL583" t="s">
        <v>100</v>
      </c>
      <c r="AM583" t="s">
        <v>100</v>
      </c>
      <c r="AN583" t="s">
        <v>100</v>
      </c>
      <c r="AO583" t="s">
        <v>100</v>
      </c>
      <c r="AP583" t="s">
        <v>100</v>
      </c>
      <c r="AQ583" t="s">
        <v>100</v>
      </c>
      <c r="AR583" t="s">
        <v>100</v>
      </c>
      <c r="AS583" t="s">
        <v>100</v>
      </c>
      <c r="AT583" t="s">
        <v>100</v>
      </c>
      <c r="AU583" t="s">
        <v>100</v>
      </c>
      <c r="AV583" t="s">
        <v>100</v>
      </c>
      <c r="AW583" t="s">
        <v>100</v>
      </c>
      <c r="AX583" t="s">
        <v>100</v>
      </c>
      <c r="AY583" t="s">
        <v>100</v>
      </c>
      <c r="AZ583" t="s">
        <v>100</v>
      </c>
      <c r="BA583" t="s">
        <v>100</v>
      </c>
      <c r="BB583" t="s">
        <v>100</v>
      </c>
      <c r="BC583" t="s">
        <v>100</v>
      </c>
      <c r="BD583" t="s">
        <v>100</v>
      </c>
      <c r="BE583" t="s">
        <v>100</v>
      </c>
      <c r="BF583" t="s">
        <v>100</v>
      </c>
      <c r="BG583" t="s">
        <v>100</v>
      </c>
      <c r="BH583" t="s">
        <v>100</v>
      </c>
      <c r="BI583" t="s">
        <v>100</v>
      </c>
      <c r="BJ583" t="s">
        <v>100</v>
      </c>
      <c r="BK583" t="s">
        <v>100</v>
      </c>
      <c r="BL583" t="s">
        <v>100</v>
      </c>
      <c r="BM583" t="s">
        <v>100</v>
      </c>
      <c r="BN583" t="s">
        <v>100</v>
      </c>
      <c r="BO583" t="s">
        <v>100</v>
      </c>
      <c r="BP583" t="s">
        <v>100</v>
      </c>
      <c r="BQ583" t="s">
        <v>100</v>
      </c>
      <c r="BR583" t="s">
        <v>100</v>
      </c>
      <c r="BS583" t="s">
        <v>100</v>
      </c>
      <c r="BT583" t="s">
        <v>100</v>
      </c>
      <c r="BU583" t="s">
        <v>100</v>
      </c>
      <c r="BV583" t="s">
        <v>100</v>
      </c>
      <c r="BW583" t="s">
        <v>100</v>
      </c>
      <c r="BX583" t="s">
        <v>100</v>
      </c>
      <c r="BY583" t="s">
        <v>100</v>
      </c>
      <c r="BZ583" t="s">
        <v>100</v>
      </c>
      <c r="CA583" t="s">
        <v>100</v>
      </c>
      <c r="CB583" t="s">
        <v>100</v>
      </c>
      <c r="CC583" t="s">
        <v>100</v>
      </c>
      <c r="CD583" t="s">
        <v>100</v>
      </c>
      <c r="CE583" t="s">
        <v>100</v>
      </c>
      <c r="CF583" t="s">
        <v>100</v>
      </c>
      <c r="CG583" t="s">
        <v>100</v>
      </c>
      <c r="CH583" t="s">
        <v>100</v>
      </c>
      <c r="CI583" t="s">
        <v>100</v>
      </c>
      <c r="CJ583" t="s">
        <v>115</v>
      </c>
      <c r="CK583" t="s">
        <v>100</v>
      </c>
      <c r="CL583" t="s">
        <v>100</v>
      </c>
      <c r="CM583" t="s">
        <v>100</v>
      </c>
      <c r="CN583" t="s">
        <v>116</v>
      </c>
      <c r="CO583" t="s">
        <v>117</v>
      </c>
      <c r="CP583" t="s">
        <v>117</v>
      </c>
      <c r="CQ583" t="s">
        <v>100</v>
      </c>
      <c r="CR583" t="s">
        <v>100</v>
      </c>
    </row>
    <row r="584" spans="1:96">
      <c r="A584" t="s">
        <v>2097</v>
      </c>
      <c r="B584" t="s">
        <v>2098</v>
      </c>
      <c r="C584" t="s">
        <v>138</v>
      </c>
      <c r="D584" t="s">
        <v>2099</v>
      </c>
      <c r="E584" t="s">
        <v>100</v>
      </c>
      <c r="F584" t="s">
        <v>100</v>
      </c>
      <c r="G584" t="s">
        <v>141</v>
      </c>
      <c r="H584" t="s">
        <v>142</v>
      </c>
      <c r="I584" t="s">
        <v>143</v>
      </c>
      <c r="J584" t="s">
        <v>144</v>
      </c>
      <c r="K584" t="s">
        <v>145</v>
      </c>
      <c r="L584" t="s">
        <v>106</v>
      </c>
      <c r="M584" t="s">
        <v>100</v>
      </c>
      <c r="N584" t="s">
        <v>100</v>
      </c>
      <c r="O584" t="s">
        <v>100</v>
      </c>
      <c r="P584" t="s">
        <v>146</v>
      </c>
      <c r="Q584" t="s">
        <v>147</v>
      </c>
      <c r="R584" t="s">
        <v>148</v>
      </c>
      <c r="S584" t="s">
        <v>100</v>
      </c>
      <c r="T584" t="s">
        <v>100</v>
      </c>
      <c r="U584" t="s">
        <v>112</v>
      </c>
      <c r="V584" t="s">
        <v>134</v>
      </c>
      <c r="W584" t="s">
        <v>134</v>
      </c>
      <c r="X584" t="s">
        <v>135</v>
      </c>
      <c r="Y584" t="s">
        <v>100</v>
      </c>
      <c r="Z584" t="s">
        <v>100</v>
      </c>
      <c r="AA584" t="s">
        <v>100</v>
      </c>
      <c r="AB584" t="s">
        <v>100</v>
      </c>
      <c r="AC584" t="s">
        <v>100</v>
      </c>
      <c r="AD584" t="s">
        <v>100</v>
      </c>
      <c r="AE584" t="s">
        <v>115</v>
      </c>
      <c r="AF584" t="s">
        <v>100</v>
      </c>
      <c r="AG584" t="s">
        <v>100</v>
      </c>
      <c r="AH584" t="s">
        <v>100</v>
      </c>
      <c r="AI584" t="s">
        <v>100</v>
      </c>
      <c r="AJ584" t="s">
        <v>100</v>
      </c>
      <c r="AK584" t="s">
        <v>115</v>
      </c>
      <c r="AL584" t="s">
        <v>100</v>
      </c>
      <c r="AM584" t="s">
        <v>100</v>
      </c>
      <c r="AN584" t="s">
        <v>100</v>
      </c>
      <c r="AO584" t="s">
        <v>100</v>
      </c>
      <c r="AP584" t="s">
        <v>100</v>
      </c>
      <c r="AQ584" t="s">
        <v>100</v>
      </c>
      <c r="AR584" t="s">
        <v>100</v>
      </c>
      <c r="AS584" t="s">
        <v>100</v>
      </c>
      <c r="AT584" t="s">
        <v>100</v>
      </c>
      <c r="AU584" t="s">
        <v>100</v>
      </c>
      <c r="AV584" t="s">
        <v>100</v>
      </c>
      <c r="AW584" t="s">
        <v>100</v>
      </c>
      <c r="AX584" t="s">
        <v>100</v>
      </c>
      <c r="AY584" t="s">
        <v>100</v>
      </c>
      <c r="AZ584" t="s">
        <v>100</v>
      </c>
      <c r="BA584" t="s">
        <v>100</v>
      </c>
      <c r="BB584" t="s">
        <v>100</v>
      </c>
      <c r="BC584" t="s">
        <v>100</v>
      </c>
      <c r="BD584" t="s">
        <v>100</v>
      </c>
      <c r="BE584" t="s">
        <v>100</v>
      </c>
      <c r="BF584" t="s">
        <v>100</v>
      </c>
      <c r="BG584" t="s">
        <v>100</v>
      </c>
      <c r="BH584" t="s">
        <v>100</v>
      </c>
      <c r="BI584" t="s">
        <v>100</v>
      </c>
      <c r="BJ584" t="s">
        <v>100</v>
      </c>
      <c r="BK584" t="s">
        <v>100</v>
      </c>
      <c r="BL584" t="s">
        <v>100</v>
      </c>
      <c r="BM584" t="s">
        <v>100</v>
      </c>
      <c r="BN584" t="s">
        <v>100</v>
      </c>
      <c r="BO584" t="s">
        <v>100</v>
      </c>
      <c r="BP584" t="s">
        <v>100</v>
      </c>
      <c r="BQ584" t="s">
        <v>100</v>
      </c>
      <c r="BR584" t="s">
        <v>100</v>
      </c>
      <c r="BS584" t="s">
        <v>100</v>
      </c>
      <c r="BT584" t="s">
        <v>100</v>
      </c>
      <c r="BU584" t="s">
        <v>100</v>
      </c>
      <c r="BV584" t="s">
        <v>100</v>
      </c>
      <c r="BW584" t="s">
        <v>100</v>
      </c>
      <c r="BX584" t="s">
        <v>100</v>
      </c>
      <c r="BY584" t="s">
        <v>100</v>
      </c>
      <c r="BZ584" t="s">
        <v>100</v>
      </c>
      <c r="CA584" t="s">
        <v>100</v>
      </c>
      <c r="CB584" t="s">
        <v>100</v>
      </c>
      <c r="CC584" t="s">
        <v>100</v>
      </c>
      <c r="CD584" t="s">
        <v>100</v>
      </c>
      <c r="CE584" t="s">
        <v>100</v>
      </c>
      <c r="CF584" t="s">
        <v>100</v>
      </c>
      <c r="CG584" t="s">
        <v>100</v>
      </c>
      <c r="CH584" t="s">
        <v>100</v>
      </c>
      <c r="CI584" t="s">
        <v>100</v>
      </c>
      <c r="CJ584" t="s">
        <v>100</v>
      </c>
      <c r="CK584" t="s">
        <v>100</v>
      </c>
      <c r="CL584" t="s">
        <v>100</v>
      </c>
      <c r="CM584" t="s">
        <v>2100</v>
      </c>
      <c r="CN584" t="s">
        <v>151</v>
      </c>
      <c r="CO584" t="s">
        <v>100</v>
      </c>
      <c r="CP584" t="s">
        <v>100</v>
      </c>
      <c r="CQ584" t="s">
        <v>152</v>
      </c>
      <c r="CR584" t="s">
        <v>153</v>
      </c>
    </row>
    <row r="585" spans="1:96">
      <c r="A585" t="s">
        <v>2101</v>
      </c>
      <c r="B585" t="s">
        <v>2102</v>
      </c>
      <c r="C585" t="s">
        <v>189</v>
      </c>
      <c r="D585" t="s">
        <v>2103</v>
      </c>
      <c r="E585" t="s">
        <v>2104</v>
      </c>
      <c r="F585" t="s">
        <v>100</v>
      </c>
      <c r="G585" t="s">
        <v>141</v>
      </c>
      <c r="H585" t="s">
        <v>142</v>
      </c>
      <c r="I585" t="s">
        <v>143</v>
      </c>
      <c r="J585" t="s">
        <v>144</v>
      </c>
      <c r="K585" t="s">
        <v>145</v>
      </c>
      <c r="L585" t="s">
        <v>106</v>
      </c>
      <c r="M585" t="s">
        <v>100</v>
      </c>
      <c r="N585" t="s">
        <v>100</v>
      </c>
      <c r="O585" t="s">
        <v>100</v>
      </c>
      <c r="P585" t="s">
        <v>146</v>
      </c>
      <c r="Q585" t="s">
        <v>147</v>
      </c>
      <c r="R585" t="s">
        <v>148</v>
      </c>
      <c r="S585" t="s">
        <v>100</v>
      </c>
      <c r="T585" t="s">
        <v>111</v>
      </c>
      <c r="U585" t="s">
        <v>112</v>
      </c>
      <c r="V585" t="s">
        <v>113</v>
      </c>
      <c r="W585" t="s">
        <v>313</v>
      </c>
      <c r="X585" t="s">
        <v>2105</v>
      </c>
      <c r="Y585" t="s">
        <v>100</v>
      </c>
      <c r="Z585" t="s">
        <v>100</v>
      </c>
      <c r="AA585" t="s">
        <v>100</v>
      </c>
      <c r="AB585" t="s">
        <v>100</v>
      </c>
      <c r="AC585" t="s">
        <v>100</v>
      </c>
      <c r="AD585" t="s">
        <v>100</v>
      </c>
      <c r="AE585" t="s">
        <v>100</v>
      </c>
      <c r="AF585" t="s">
        <v>100</v>
      </c>
      <c r="AG585" t="s">
        <v>100</v>
      </c>
      <c r="AH585" t="s">
        <v>100</v>
      </c>
      <c r="AI585" t="s">
        <v>100</v>
      </c>
      <c r="AJ585" t="s">
        <v>100</v>
      </c>
      <c r="AK585" t="s">
        <v>100</v>
      </c>
      <c r="AL585" t="s">
        <v>100</v>
      </c>
      <c r="AM585" t="s">
        <v>100</v>
      </c>
      <c r="AN585" t="s">
        <v>100</v>
      </c>
      <c r="AO585" t="s">
        <v>100</v>
      </c>
      <c r="AP585" t="s">
        <v>100</v>
      </c>
      <c r="AQ585" t="s">
        <v>100</v>
      </c>
      <c r="AR585" t="s">
        <v>100</v>
      </c>
      <c r="AS585" t="s">
        <v>100</v>
      </c>
      <c r="AT585" t="s">
        <v>100</v>
      </c>
      <c r="AU585" t="s">
        <v>100</v>
      </c>
      <c r="AV585" t="s">
        <v>100</v>
      </c>
      <c r="AW585" t="s">
        <v>100</v>
      </c>
      <c r="AX585" t="s">
        <v>100</v>
      </c>
      <c r="AY585" t="s">
        <v>100</v>
      </c>
      <c r="AZ585" t="s">
        <v>100</v>
      </c>
      <c r="BA585" t="s">
        <v>100</v>
      </c>
      <c r="BB585" t="s">
        <v>100</v>
      </c>
      <c r="BC585" t="s">
        <v>100</v>
      </c>
      <c r="BD585" t="s">
        <v>100</v>
      </c>
      <c r="BE585" t="s">
        <v>100</v>
      </c>
      <c r="BF585" t="s">
        <v>100</v>
      </c>
      <c r="BG585" t="s">
        <v>100</v>
      </c>
      <c r="BH585" t="s">
        <v>100</v>
      </c>
      <c r="BI585" t="s">
        <v>259</v>
      </c>
      <c r="BJ585" t="s">
        <v>182</v>
      </c>
      <c r="BK585" t="s">
        <v>276</v>
      </c>
      <c r="BL585" t="s">
        <v>100</v>
      </c>
      <c r="BM585" t="s">
        <v>100</v>
      </c>
      <c r="BN585" t="s">
        <v>100</v>
      </c>
      <c r="BO585" t="s">
        <v>100</v>
      </c>
      <c r="BP585" t="s">
        <v>100</v>
      </c>
      <c r="BQ585" t="s">
        <v>100</v>
      </c>
      <c r="BR585" t="s">
        <v>100</v>
      </c>
      <c r="BS585" t="s">
        <v>100</v>
      </c>
      <c r="BT585" t="s">
        <v>100</v>
      </c>
      <c r="BU585" t="s">
        <v>100</v>
      </c>
      <c r="BV585" t="s">
        <v>100</v>
      </c>
      <c r="BW585" t="s">
        <v>100</v>
      </c>
      <c r="BX585" t="s">
        <v>100</v>
      </c>
      <c r="BY585" t="s">
        <v>100</v>
      </c>
      <c r="BZ585" t="s">
        <v>100</v>
      </c>
      <c r="CA585" t="s">
        <v>100</v>
      </c>
      <c r="CB585" t="s">
        <v>100</v>
      </c>
      <c r="CC585" t="s">
        <v>100</v>
      </c>
      <c r="CD585" t="s">
        <v>100</v>
      </c>
      <c r="CE585" t="s">
        <v>100</v>
      </c>
      <c r="CF585" t="s">
        <v>100</v>
      </c>
      <c r="CG585" t="s">
        <v>100</v>
      </c>
      <c r="CH585" t="s">
        <v>100</v>
      </c>
      <c r="CI585" t="s">
        <v>100</v>
      </c>
      <c r="CJ585" t="s">
        <v>100</v>
      </c>
      <c r="CK585" t="s">
        <v>100</v>
      </c>
      <c r="CL585" t="s">
        <v>100</v>
      </c>
      <c r="CM585" t="s">
        <v>100</v>
      </c>
      <c r="CN585" t="s">
        <v>151</v>
      </c>
      <c r="CO585" t="s">
        <v>100</v>
      </c>
      <c r="CP585" t="s">
        <v>100</v>
      </c>
      <c r="CQ585" t="s">
        <v>152</v>
      </c>
      <c r="CR585" t="s">
        <v>153</v>
      </c>
    </row>
    <row r="586" spans="1:96">
      <c r="A586" t="s">
        <v>2106</v>
      </c>
      <c r="B586" t="s">
        <v>2107</v>
      </c>
      <c r="C586" t="s">
        <v>189</v>
      </c>
      <c r="D586" t="s">
        <v>2108</v>
      </c>
      <c r="E586" t="s">
        <v>2104</v>
      </c>
      <c r="F586" t="s">
        <v>100</v>
      </c>
      <c r="G586" t="s">
        <v>141</v>
      </c>
      <c r="H586" t="s">
        <v>142</v>
      </c>
      <c r="I586" t="s">
        <v>143</v>
      </c>
      <c r="J586" t="s">
        <v>144</v>
      </c>
      <c r="K586" t="s">
        <v>145</v>
      </c>
      <c r="L586" t="s">
        <v>106</v>
      </c>
      <c r="M586" t="s">
        <v>100</v>
      </c>
      <c r="N586" t="s">
        <v>100</v>
      </c>
      <c r="O586" t="s">
        <v>100</v>
      </c>
      <c r="P586" t="s">
        <v>146</v>
      </c>
      <c r="Q586" t="s">
        <v>147</v>
      </c>
      <c r="R586" t="s">
        <v>148</v>
      </c>
      <c r="S586" t="s">
        <v>100</v>
      </c>
      <c r="T586" t="s">
        <v>111</v>
      </c>
      <c r="U586" t="s">
        <v>228</v>
      </c>
      <c r="V586" t="s">
        <v>113</v>
      </c>
      <c r="W586" t="s">
        <v>271</v>
      </c>
      <c r="X586" t="s">
        <v>2109</v>
      </c>
      <c r="Y586" t="s">
        <v>100</v>
      </c>
      <c r="Z586" t="s">
        <v>100</v>
      </c>
      <c r="AA586" t="s">
        <v>100</v>
      </c>
      <c r="AB586" t="s">
        <v>100</v>
      </c>
      <c r="AC586" t="s">
        <v>100</v>
      </c>
      <c r="AD586" t="s">
        <v>100</v>
      </c>
      <c r="AE586" t="s">
        <v>100</v>
      </c>
      <c r="AF586" t="s">
        <v>100</v>
      </c>
      <c r="AG586" t="s">
        <v>100</v>
      </c>
      <c r="AH586" t="s">
        <v>100</v>
      </c>
      <c r="AI586" t="s">
        <v>100</v>
      </c>
      <c r="AJ586" t="s">
        <v>100</v>
      </c>
      <c r="AK586" t="s">
        <v>100</v>
      </c>
      <c r="AL586" t="s">
        <v>100</v>
      </c>
      <c r="AM586" t="s">
        <v>100</v>
      </c>
      <c r="AN586" t="s">
        <v>100</v>
      </c>
      <c r="AO586" t="s">
        <v>100</v>
      </c>
      <c r="AP586" t="s">
        <v>100</v>
      </c>
      <c r="AQ586" t="s">
        <v>100</v>
      </c>
      <c r="AR586" t="s">
        <v>100</v>
      </c>
      <c r="AS586" t="s">
        <v>100</v>
      </c>
      <c r="AT586" t="s">
        <v>100</v>
      </c>
      <c r="AU586" t="s">
        <v>100</v>
      </c>
      <c r="AV586" t="s">
        <v>100</v>
      </c>
      <c r="AW586" t="s">
        <v>100</v>
      </c>
      <c r="AX586" t="s">
        <v>100</v>
      </c>
      <c r="AY586" t="s">
        <v>100</v>
      </c>
      <c r="AZ586" t="s">
        <v>100</v>
      </c>
      <c r="BA586" t="s">
        <v>100</v>
      </c>
      <c r="BB586" t="s">
        <v>100</v>
      </c>
      <c r="BC586" t="s">
        <v>100</v>
      </c>
      <c r="BD586" t="s">
        <v>100</v>
      </c>
      <c r="BE586" t="s">
        <v>100</v>
      </c>
      <c r="BF586" t="s">
        <v>100</v>
      </c>
      <c r="BG586" t="s">
        <v>100</v>
      </c>
      <c r="BH586" t="s">
        <v>100</v>
      </c>
      <c r="BI586" t="s">
        <v>100</v>
      </c>
      <c r="BJ586" t="s">
        <v>100</v>
      </c>
      <c r="BK586" t="s">
        <v>100</v>
      </c>
      <c r="BL586" t="s">
        <v>100</v>
      </c>
      <c r="BM586" t="s">
        <v>100</v>
      </c>
      <c r="BN586" t="s">
        <v>100</v>
      </c>
      <c r="BO586" t="s">
        <v>100</v>
      </c>
      <c r="BP586" t="s">
        <v>100</v>
      </c>
      <c r="BQ586" t="s">
        <v>100</v>
      </c>
      <c r="BR586" t="s">
        <v>100</v>
      </c>
      <c r="BS586" t="s">
        <v>100</v>
      </c>
      <c r="BT586" t="s">
        <v>100</v>
      </c>
      <c r="BU586" t="s">
        <v>100</v>
      </c>
      <c r="BV586" t="s">
        <v>100</v>
      </c>
      <c r="BW586" t="s">
        <v>100</v>
      </c>
      <c r="BX586" t="s">
        <v>100</v>
      </c>
      <c r="BY586" t="s">
        <v>100</v>
      </c>
      <c r="BZ586" t="s">
        <v>100</v>
      </c>
      <c r="CA586" t="s">
        <v>100</v>
      </c>
      <c r="CB586" t="s">
        <v>100</v>
      </c>
      <c r="CC586" t="s">
        <v>100</v>
      </c>
      <c r="CD586" t="s">
        <v>100</v>
      </c>
      <c r="CE586" t="s">
        <v>100</v>
      </c>
      <c r="CF586" t="s">
        <v>100</v>
      </c>
      <c r="CG586" t="s">
        <v>100</v>
      </c>
      <c r="CH586" t="s">
        <v>100</v>
      </c>
      <c r="CI586" t="s">
        <v>100</v>
      </c>
      <c r="CJ586" t="s">
        <v>100</v>
      </c>
      <c r="CK586" t="s">
        <v>100</v>
      </c>
      <c r="CL586" t="s">
        <v>100</v>
      </c>
      <c r="CM586" t="s">
        <v>100</v>
      </c>
      <c r="CN586" t="s">
        <v>151</v>
      </c>
      <c r="CO586" t="s">
        <v>100</v>
      </c>
      <c r="CP586" t="s">
        <v>100</v>
      </c>
      <c r="CQ586" t="s">
        <v>152</v>
      </c>
      <c r="CR586" t="s">
        <v>153</v>
      </c>
    </row>
    <row r="587" spans="1:96">
      <c r="A587" t="s">
        <v>2110</v>
      </c>
      <c r="B587" t="s">
        <v>2111</v>
      </c>
      <c r="C587" t="s">
        <v>189</v>
      </c>
      <c r="D587" t="s">
        <v>2112</v>
      </c>
      <c r="E587" t="s">
        <v>2104</v>
      </c>
      <c r="F587" t="s">
        <v>100</v>
      </c>
      <c r="G587" t="s">
        <v>141</v>
      </c>
      <c r="H587" t="s">
        <v>142</v>
      </c>
      <c r="I587" t="s">
        <v>143</v>
      </c>
      <c r="J587" t="s">
        <v>144</v>
      </c>
      <c r="K587" t="s">
        <v>145</v>
      </c>
      <c r="L587" t="s">
        <v>106</v>
      </c>
      <c r="M587" t="s">
        <v>100</v>
      </c>
      <c r="N587" t="s">
        <v>100</v>
      </c>
      <c r="O587" t="s">
        <v>100</v>
      </c>
      <c r="P587" t="s">
        <v>146</v>
      </c>
      <c r="Q587" t="s">
        <v>147</v>
      </c>
      <c r="R587" t="s">
        <v>148</v>
      </c>
      <c r="S587" t="s">
        <v>100</v>
      </c>
      <c r="T587" t="s">
        <v>111</v>
      </c>
      <c r="U587" t="s">
        <v>112</v>
      </c>
      <c r="V587" t="s">
        <v>113</v>
      </c>
      <c r="W587" t="s">
        <v>313</v>
      </c>
      <c r="X587" t="s">
        <v>2105</v>
      </c>
      <c r="Y587" t="s">
        <v>100</v>
      </c>
      <c r="Z587" t="s">
        <v>100</v>
      </c>
      <c r="AA587" t="s">
        <v>100</v>
      </c>
      <c r="AB587" t="s">
        <v>100</v>
      </c>
      <c r="AC587" t="s">
        <v>100</v>
      </c>
      <c r="AD587" t="s">
        <v>100</v>
      </c>
      <c r="AE587" t="s">
        <v>100</v>
      </c>
      <c r="AF587" t="s">
        <v>100</v>
      </c>
      <c r="AG587" t="s">
        <v>100</v>
      </c>
      <c r="AH587" t="s">
        <v>100</v>
      </c>
      <c r="AI587" t="s">
        <v>100</v>
      </c>
      <c r="AJ587" t="s">
        <v>100</v>
      </c>
      <c r="AK587" t="s">
        <v>100</v>
      </c>
      <c r="AL587" t="s">
        <v>100</v>
      </c>
      <c r="AM587" t="s">
        <v>100</v>
      </c>
      <c r="AN587" t="s">
        <v>100</v>
      </c>
      <c r="AO587" t="s">
        <v>100</v>
      </c>
      <c r="AP587" t="s">
        <v>100</v>
      </c>
      <c r="AQ587" t="s">
        <v>100</v>
      </c>
      <c r="AR587" t="s">
        <v>100</v>
      </c>
      <c r="AS587" t="s">
        <v>100</v>
      </c>
      <c r="AT587" t="s">
        <v>100</v>
      </c>
      <c r="AU587" t="s">
        <v>100</v>
      </c>
      <c r="AV587" t="s">
        <v>100</v>
      </c>
      <c r="AW587" t="s">
        <v>100</v>
      </c>
      <c r="AX587" t="s">
        <v>100</v>
      </c>
      <c r="AY587" t="s">
        <v>100</v>
      </c>
      <c r="AZ587" t="s">
        <v>100</v>
      </c>
      <c r="BA587" t="s">
        <v>100</v>
      </c>
      <c r="BB587" t="s">
        <v>100</v>
      </c>
      <c r="BC587" t="s">
        <v>100</v>
      </c>
      <c r="BD587" t="s">
        <v>100</v>
      </c>
      <c r="BE587" t="s">
        <v>100</v>
      </c>
      <c r="BF587" t="s">
        <v>100</v>
      </c>
      <c r="BG587" t="s">
        <v>100</v>
      </c>
      <c r="BH587" t="s">
        <v>100</v>
      </c>
      <c r="BI587" t="s">
        <v>259</v>
      </c>
      <c r="BJ587" t="s">
        <v>182</v>
      </c>
      <c r="BK587" t="s">
        <v>280</v>
      </c>
      <c r="BL587" t="s">
        <v>100</v>
      </c>
      <c r="BM587" t="s">
        <v>100</v>
      </c>
      <c r="BN587" t="s">
        <v>100</v>
      </c>
      <c r="BO587" t="s">
        <v>100</v>
      </c>
      <c r="BP587" t="s">
        <v>100</v>
      </c>
      <c r="BQ587" t="s">
        <v>100</v>
      </c>
      <c r="BR587" t="s">
        <v>100</v>
      </c>
      <c r="BS587" t="s">
        <v>100</v>
      </c>
      <c r="BT587" t="s">
        <v>100</v>
      </c>
      <c r="BU587" t="s">
        <v>100</v>
      </c>
      <c r="BV587" t="s">
        <v>100</v>
      </c>
      <c r="BW587" t="s">
        <v>100</v>
      </c>
      <c r="BX587" t="s">
        <v>100</v>
      </c>
      <c r="BY587" t="s">
        <v>100</v>
      </c>
      <c r="BZ587" t="s">
        <v>100</v>
      </c>
      <c r="CA587" t="s">
        <v>100</v>
      </c>
      <c r="CB587" t="s">
        <v>100</v>
      </c>
      <c r="CC587" t="s">
        <v>100</v>
      </c>
      <c r="CD587" t="s">
        <v>100</v>
      </c>
      <c r="CE587" t="s">
        <v>100</v>
      </c>
      <c r="CF587" t="s">
        <v>100</v>
      </c>
      <c r="CG587" t="s">
        <v>100</v>
      </c>
      <c r="CH587" t="s">
        <v>100</v>
      </c>
      <c r="CI587" t="s">
        <v>100</v>
      </c>
      <c r="CJ587" t="s">
        <v>100</v>
      </c>
      <c r="CK587" t="s">
        <v>100</v>
      </c>
      <c r="CL587" t="s">
        <v>100</v>
      </c>
      <c r="CM587" t="s">
        <v>100</v>
      </c>
      <c r="CN587" t="s">
        <v>151</v>
      </c>
      <c r="CO587" t="s">
        <v>100</v>
      </c>
      <c r="CP587" t="s">
        <v>100</v>
      </c>
      <c r="CQ587" t="s">
        <v>152</v>
      </c>
      <c r="CR587" t="s">
        <v>153</v>
      </c>
    </row>
    <row r="588" spans="1:96">
      <c r="A588" t="s">
        <v>2113</v>
      </c>
      <c r="B588" t="s">
        <v>2114</v>
      </c>
      <c r="C588" t="s">
        <v>189</v>
      </c>
      <c r="D588" t="s">
        <v>2115</v>
      </c>
      <c r="E588" t="s">
        <v>2104</v>
      </c>
      <c r="F588" t="s">
        <v>100</v>
      </c>
      <c r="G588" t="s">
        <v>141</v>
      </c>
      <c r="H588" t="s">
        <v>142</v>
      </c>
      <c r="I588" t="s">
        <v>143</v>
      </c>
      <c r="J588" t="s">
        <v>144</v>
      </c>
      <c r="K588" t="s">
        <v>145</v>
      </c>
      <c r="L588" t="s">
        <v>106</v>
      </c>
      <c r="M588" t="s">
        <v>100</v>
      </c>
      <c r="N588" t="s">
        <v>100</v>
      </c>
      <c r="O588" t="s">
        <v>100</v>
      </c>
      <c r="P588" t="s">
        <v>146</v>
      </c>
      <c r="Q588" t="s">
        <v>147</v>
      </c>
      <c r="R588" t="s">
        <v>148</v>
      </c>
      <c r="S588" t="s">
        <v>100</v>
      </c>
      <c r="T588" t="s">
        <v>111</v>
      </c>
      <c r="U588" t="s">
        <v>228</v>
      </c>
      <c r="V588" t="s">
        <v>113</v>
      </c>
      <c r="W588" t="s">
        <v>271</v>
      </c>
      <c r="X588" t="s">
        <v>2109</v>
      </c>
      <c r="Y588" t="s">
        <v>100</v>
      </c>
      <c r="Z588" t="s">
        <v>100</v>
      </c>
      <c r="AA588" t="s">
        <v>100</v>
      </c>
      <c r="AB588" t="s">
        <v>100</v>
      </c>
      <c r="AC588" t="s">
        <v>100</v>
      </c>
      <c r="AD588" t="s">
        <v>100</v>
      </c>
      <c r="AE588" t="s">
        <v>100</v>
      </c>
      <c r="AF588" t="s">
        <v>100</v>
      </c>
      <c r="AG588" t="s">
        <v>100</v>
      </c>
      <c r="AH588" t="s">
        <v>100</v>
      </c>
      <c r="AI588" t="s">
        <v>100</v>
      </c>
      <c r="AJ588" t="s">
        <v>100</v>
      </c>
      <c r="AK588" t="s">
        <v>100</v>
      </c>
      <c r="AL588" t="s">
        <v>100</v>
      </c>
      <c r="AM588" t="s">
        <v>100</v>
      </c>
      <c r="AN588" t="s">
        <v>100</v>
      </c>
      <c r="AO588" t="s">
        <v>100</v>
      </c>
      <c r="AP588" t="s">
        <v>100</v>
      </c>
      <c r="AQ588" t="s">
        <v>100</v>
      </c>
      <c r="AR588" t="s">
        <v>100</v>
      </c>
      <c r="AS588" t="s">
        <v>100</v>
      </c>
      <c r="AT588" t="s">
        <v>100</v>
      </c>
      <c r="AU588" t="s">
        <v>100</v>
      </c>
      <c r="AV588" t="s">
        <v>100</v>
      </c>
      <c r="AW588" t="s">
        <v>100</v>
      </c>
      <c r="AX588" t="s">
        <v>100</v>
      </c>
      <c r="AY588" t="s">
        <v>100</v>
      </c>
      <c r="AZ588" t="s">
        <v>100</v>
      </c>
      <c r="BA588" t="s">
        <v>100</v>
      </c>
      <c r="BB588" t="s">
        <v>100</v>
      </c>
      <c r="BC588" t="s">
        <v>100</v>
      </c>
      <c r="BD588" t="s">
        <v>100</v>
      </c>
      <c r="BE588" t="s">
        <v>100</v>
      </c>
      <c r="BF588" t="s">
        <v>100</v>
      </c>
      <c r="BG588" t="s">
        <v>100</v>
      </c>
      <c r="BH588" t="s">
        <v>100</v>
      </c>
      <c r="BI588" t="s">
        <v>100</v>
      </c>
      <c r="BJ588" t="s">
        <v>100</v>
      </c>
      <c r="BK588" t="s">
        <v>100</v>
      </c>
      <c r="BL588" t="s">
        <v>100</v>
      </c>
      <c r="BM588" t="s">
        <v>100</v>
      </c>
      <c r="BN588" t="s">
        <v>100</v>
      </c>
      <c r="BO588" t="s">
        <v>100</v>
      </c>
      <c r="BP588" t="s">
        <v>100</v>
      </c>
      <c r="BQ588" t="s">
        <v>100</v>
      </c>
      <c r="BR588" t="s">
        <v>100</v>
      </c>
      <c r="BS588" t="s">
        <v>100</v>
      </c>
      <c r="BT588" t="s">
        <v>100</v>
      </c>
      <c r="BU588" t="s">
        <v>100</v>
      </c>
      <c r="BV588" t="s">
        <v>100</v>
      </c>
      <c r="BW588" t="s">
        <v>100</v>
      </c>
      <c r="BX588" t="s">
        <v>100</v>
      </c>
      <c r="BY588" t="s">
        <v>100</v>
      </c>
      <c r="BZ588" t="s">
        <v>100</v>
      </c>
      <c r="CA588" t="s">
        <v>100</v>
      </c>
      <c r="CB588" t="s">
        <v>100</v>
      </c>
      <c r="CC588" t="s">
        <v>100</v>
      </c>
      <c r="CD588" t="s">
        <v>100</v>
      </c>
      <c r="CE588" t="s">
        <v>100</v>
      </c>
      <c r="CF588" t="s">
        <v>100</v>
      </c>
      <c r="CG588" t="s">
        <v>100</v>
      </c>
      <c r="CH588" t="s">
        <v>100</v>
      </c>
      <c r="CI588" t="s">
        <v>100</v>
      </c>
      <c r="CJ588" t="s">
        <v>100</v>
      </c>
      <c r="CK588" t="s">
        <v>100</v>
      </c>
      <c r="CL588" t="s">
        <v>100</v>
      </c>
      <c r="CM588" t="s">
        <v>100</v>
      </c>
      <c r="CN588" t="s">
        <v>151</v>
      </c>
      <c r="CO588" t="s">
        <v>100</v>
      </c>
      <c r="CP588" t="s">
        <v>100</v>
      </c>
      <c r="CQ588" t="s">
        <v>152</v>
      </c>
      <c r="CR588" t="s">
        <v>153</v>
      </c>
    </row>
    <row r="589" spans="1:96">
      <c r="A589" t="s">
        <v>2116</v>
      </c>
      <c r="B589" t="s">
        <v>2117</v>
      </c>
      <c r="C589" t="s">
        <v>189</v>
      </c>
      <c r="D589" t="s">
        <v>2118</v>
      </c>
      <c r="E589" t="s">
        <v>2104</v>
      </c>
      <c r="F589" t="s">
        <v>100</v>
      </c>
      <c r="G589" t="s">
        <v>141</v>
      </c>
      <c r="H589" t="s">
        <v>142</v>
      </c>
      <c r="I589" t="s">
        <v>143</v>
      </c>
      <c r="J589" t="s">
        <v>144</v>
      </c>
      <c r="K589" t="s">
        <v>145</v>
      </c>
      <c r="L589" t="s">
        <v>106</v>
      </c>
      <c r="M589" t="s">
        <v>100</v>
      </c>
      <c r="N589" t="s">
        <v>100</v>
      </c>
      <c r="O589" t="s">
        <v>100</v>
      </c>
      <c r="P589" t="s">
        <v>146</v>
      </c>
      <c r="Q589" t="s">
        <v>147</v>
      </c>
      <c r="R589" t="s">
        <v>148</v>
      </c>
      <c r="S589" t="s">
        <v>100</v>
      </c>
      <c r="T589" t="s">
        <v>111</v>
      </c>
      <c r="U589" t="s">
        <v>228</v>
      </c>
      <c r="V589" t="s">
        <v>113</v>
      </c>
      <c r="W589" t="s">
        <v>271</v>
      </c>
      <c r="X589" t="s">
        <v>2109</v>
      </c>
      <c r="Y589" t="s">
        <v>100</v>
      </c>
      <c r="Z589" t="s">
        <v>100</v>
      </c>
      <c r="AA589" t="s">
        <v>100</v>
      </c>
      <c r="AB589" t="s">
        <v>100</v>
      </c>
      <c r="AC589" t="s">
        <v>100</v>
      </c>
      <c r="AD589" t="s">
        <v>100</v>
      </c>
      <c r="AE589" t="s">
        <v>100</v>
      </c>
      <c r="AF589" t="s">
        <v>100</v>
      </c>
      <c r="AG589" t="s">
        <v>100</v>
      </c>
      <c r="AH589" t="s">
        <v>100</v>
      </c>
      <c r="AI589" t="s">
        <v>100</v>
      </c>
      <c r="AJ589" t="s">
        <v>100</v>
      </c>
      <c r="AK589" t="s">
        <v>100</v>
      </c>
      <c r="AL589" t="s">
        <v>100</v>
      </c>
      <c r="AM589" t="s">
        <v>100</v>
      </c>
      <c r="AN589" t="s">
        <v>100</v>
      </c>
      <c r="AO589" t="s">
        <v>100</v>
      </c>
      <c r="AP589" t="s">
        <v>100</v>
      </c>
      <c r="AQ589" t="s">
        <v>100</v>
      </c>
      <c r="AR589" t="s">
        <v>100</v>
      </c>
      <c r="AS589" t="s">
        <v>100</v>
      </c>
      <c r="AT589" t="s">
        <v>100</v>
      </c>
      <c r="AU589" t="s">
        <v>100</v>
      </c>
      <c r="AV589" t="s">
        <v>100</v>
      </c>
      <c r="AW589" t="s">
        <v>100</v>
      </c>
      <c r="AX589" t="s">
        <v>100</v>
      </c>
      <c r="AY589" t="s">
        <v>100</v>
      </c>
      <c r="AZ589" t="s">
        <v>100</v>
      </c>
      <c r="BA589" t="s">
        <v>100</v>
      </c>
      <c r="BB589" t="s">
        <v>100</v>
      </c>
      <c r="BC589" t="s">
        <v>100</v>
      </c>
      <c r="BD589" t="s">
        <v>100</v>
      </c>
      <c r="BE589" t="s">
        <v>100</v>
      </c>
      <c r="BF589" t="s">
        <v>100</v>
      </c>
      <c r="BG589" t="s">
        <v>100</v>
      </c>
      <c r="BH589" t="s">
        <v>100</v>
      </c>
      <c r="BI589" t="s">
        <v>100</v>
      </c>
      <c r="BJ589" t="s">
        <v>100</v>
      </c>
      <c r="BK589" t="s">
        <v>100</v>
      </c>
      <c r="BL589" t="s">
        <v>100</v>
      </c>
      <c r="BM589" t="s">
        <v>100</v>
      </c>
      <c r="BN589" t="s">
        <v>100</v>
      </c>
      <c r="BO589" t="s">
        <v>100</v>
      </c>
      <c r="BP589" t="s">
        <v>100</v>
      </c>
      <c r="BQ589" t="s">
        <v>100</v>
      </c>
      <c r="BR589" t="s">
        <v>100</v>
      </c>
      <c r="BS589" t="s">
        <v>100</v>
      </c>
      <c r="BT589" t="s">
        <v>100</v>
      </c>
      <c r="BU589" t="s">
        <v>100</v>
      </c>
      <c r="BV589" t="s">
        <v>100</v>
      </c>
      <c r="BW589" t="s">
        <v>100</v>
      </c>
      <c r="BX589" t="s">
        <v>100</v>
      </c>
      <c r="BY589" t="s">
        <v>100</v>
      </c>
      <c r="BZ589" t="s">
        <v>100</v>
      </c>
      <c r="CA589" t="s">
        <v>100</v>
      </c>
      <c r="CB589" t="s">
        <v>100</v>
      </c>
      <c r="CC589" t="s">
        <v>100</v>
      </c>
      <c r="CD589" t="s">
        <v>100</v>
      </c>
      <c r="CE589" t="s">
        <v>100</v>
      </c>
      <c r="CF589" t="s">
        <v>100</v>
      </c>
      <c r="CG589" t="s">
        <v>100</v>
      </c>
      <c r="CH589" t="s">
        <v>100</v>
      </c>
      <c r="CI589" t="s">
        <v>100</v>
      </c>
      <c r="CJ589" t="s">
        <v>100</v>
      </c>
      <c r="CK589" t="s">
        <v>100</v>
      </c>
      <c r="CL589" t="s">
        <v>100</v>
      </c>
      <c r="CM589" t="s">
        <v>100</v>
      </c>
      <c r="CN589" t="s">
        <v>151</v>
      </c>
      <c r="CO589" t="s">
        <v>100</v>
      </c>
      <c r="CP589" t="s">
        <v>100</v>
      </c>
      <c r="CQ589" t="s">
        <v>152</v>
      </c>
      <c r="CR589" t="s">
        <v>153</v>
      </c>
    </row>
    <row r="590" spans="1:96">
      <c r="A590" t="s">
        <v>2119</v>
      </c>
      <c r="B590" t="s">
        <v>2120</v>
      </c>
      <c r="C590" t="s">
        <v>189</v>
      </c>
      <c r="D590" t="s">
        <v>2121</v>
      </c>
      <c r="E590" t="s">
        <v>730</v>
      </c>
      <c r="F590" t="s">
        <v>100</v>
      </c>
      <c r="G590" t="s">
        <v>141</v>
      </c>
      <c r="H590" t="s">
        <v>142</v>
      </c>
      <c r="I590" t="s">
        <v>143</v>
      </c>
      <c r="J590" t="s">
        <v>144</v>
      </c>
      <c r="K590" t="s">
        <v>145</v>
      </c>
      <c r="L590" t="s">
        <v>106</v>
      </c>
      <c r="M590" t="s">
        <v>100</v>
      </c>
      <c r="N590" t="s">
        <v>100</v>
      </c>
      <c r="O590" t="s">
        <v>100</v>
      </c>
      <c r="P590" t="s">
        <v>146</v>
      </c>
      <c r="Q590" t="s">
        <v>147</v>
      </c>
      <c r="R590" t="s">
        <v>148</v>
      </c>
      <c r="S590" t="s">
        <v>100</v>
      </c>
      <c r="T590" t="s">
        <v>111</v>
      </c>
      <c r="U590" t="s">
        <v>112</v>
      </c>
      <c r="V590" t="s">
        <v>252</v>
      </c>
      <c r="W590" t="s">
        <v>271</v>
      </c>
      <c r="X590" t="s">
        <v>2122</v>
      </c>
      <c r="Y590" t="s">
        <v>100</v>
      </c>
      <c r="Z590" t="s">
        <v>100</v>
      </c>
      <c r="AA590" t="s">
        <v>100</v>
      </c>
      <c r="AB590" t="s">
        <v>100</v>
      </c>
      <c r="AC590" t="s">
        <v>100</v>
      </c>
      <c r="AD590" t="s">
        <v>100</v>
      </c>
      <c r="AE590" t="s">
        <v>100</v>
      </c>
      <c r="AF590" t="s">
        <v>100</v>
      </c>
      <c r="AG590" t="s">
        <v>100</v>
      </c>
      <c r="AH590" t="s">
        <v>100</v>
      </c>
      <c r="AI590" t="s">
        <v>100</v>
      </c>
      <c r="AJ590" t="s">
        <v>100</v>
      </c>
      <c r="AK590" t="s">
        <v>100</v>
      </c>
      <c r="AL590" t="s">
        <v>100</v>
      </c>
      <c r="AM590" t="s">
        <v>100</v>
      </c>
      <c r="AN590" t="s">
        <v>100</v>
      </c>
      <c r="AO590" t="s">
        <v>100</v>
      </c>
      <c r="AP590" t="s">
        <v>100</v>
      </c>
      <c r="AQ590" t="s">
        <v>100</v>
      </c>
      <c r="AR590" t="s">
        <v>100</v>
      </c>
      <c r="AS590" t="s">
        <v>100</v>
      </c>
      <c r="AT590" t="s">
        <v>100</v>
      </c>
      <c r="AU590" t="s">
        <v>100</v>
      </c>
      <c r="AV590" t="s">
        <v>100</v>
      </c>
      <c r="AW590" t="s">
        <v>100</v>
      </c>
      <c r="AX590" t="s">
        <v>100</v>
      </c>
      <c r="AY590" t="s">
        <v>100</v>
      </c>
      <c r="AZ590" t="s">
        <v>100</v>
      </c>
      <c r="BA590" t="s">
        <v>100</v>
      </c>
      <c r="BB590" t="s">
        <v>100</v>
      </c>
      <c r="BC590" t="s">
        <v>100</v>
      </c>
      <c r="BD590" t="s">
        <v>100</v>
      </c>
      <c r="BE590" t="s">
        <v>100</v>
      </c>
      <c r="BF590" t="s">
        <v>100</v>
      </c>
      <c r="BG590" t="s">
        <v>100</v>
      </c>
      <c r="BH590" t="s">
        <v>100</v>
      </c>
      <c r="BI590" t="s">
        <v>100</v>
      </c>
      <c r="BJ590" t="s">
        <v>100</v>
      </c>
      <c r="BK590" t="s">
        <v>100</v>
      </c>
      <c r="BL590" t="s">
        <v>100</v>
      </c>
      <c r="BM590" t="s">
        <v>100</v>
      </c>
      <c r="BN590" t="s">
        <v>100</v>
      </c>
      <c r="BO590" t="s">
        <v>100</v>
      </c>
      <c r="BP590" t="s">
        <v>100</v>
      </c>
      <c r="BQ590" t="s">
        <v>100</v>
      </c>
      <c r="BR590" t="s">
        <v>100</v>
      </c>
      <c r="BS590" t="s">
        <v>100</v>
      </c>
      <c r="BT590" t="s">
        <v>100</v>
      </c>
      <c r="BU590" t="s">
        <v>100</v>
      </c>
      <c r="BV590" t="s">
        <v>100</v>
      </c>
      <c r="BW590" t="s">
        <v>100</v>
      </c>
      <c r="BX590" t="s">
        <v>100</v>
      </c>
      <c r="BY590" t="s">
        <v>100</v>
      </c>
      <c r="BZ590" t="s">
        <v>100</v>
      </c>
      <c r="CA590" t="s">
        <v>100</v>
      </c>
      <c r="CB590" t="s">
        <v>100</v>
      </c>
      <c r="CC590" t="s">
        <v>100</v>
      </c>
      <c r="CD590" t="s">
        <v>184</v>
      </c>
      <c r="CE590" t="s">
        <v>182</v>
      </c>
      <c r="CF590" t="s">
        <v>185</v>
      </c>
      <c r="CG590" t="s">
        <v>181</v>
      </c>
      <c r="CH590" t="s">
        <v>182</v>
      </c>
      <c r="CI590" t="s">
        <v>185</v>
      </c>
      <c r="CJ590" t="s">
        <v>100</v>
      </c>
      <c r="CK590" t="s">
        <v>100</v>
      </c>
      <c r="CL590" t="s">
        <v>100</v>
      </c>
      <c r="CM590" t="s">
        <v>100</v>
      </c>
      <c r="CN590" t="s">
        <v>151</v>
      </c>
      <c r="CO590" t="s">
        <v>100</v>
      </c>
      <c r="CP590" t="s">
        <v>100</v>
      </c>
      <c r="CQ590" t="s">
        <v>268</v>
      </c>
      <c r="CR590" t="s">
        <v>268</v>
      </c>
    </row>
    <row r="591" spans="1:96">
      <c r="A591" t="s">
        <v>2123</v>
      </c>
      <c r="B591" t="s">
        <v>2124</v>
      </c>
      <c r="C591" t="s">
        <v>189</v>
      </c>
      <c r="D591" t="s">
        <v>2125</v>
      </c>
      <c r="E591" t="s">
        <v>730</v>
      </c>
      <c r="F591" t="s">
        <v>100</v>
      </c>
      <c r="G591" t="s">
        <v>141</v>
      </c>
      <c r="H591" t="s">
        <v>142</v>
      </c>
      <c r="I591" t="s">
        <v>143</v>
      </c>
      <c r="J591" t="s">
        <v>144</v>
      </c>
      <c r="K591" t="s">
        <v>145</v>
      </c>
      <c r="L591" t="s">
        <v>106</v>
      </c>
      <c r="M591" t="s">
        <v>100</v>
      </c>
      <c r="N591" t="s">
        <v>100</v>
      </c>
      <c r="O591" t="s">
        <v>100</v>
      </c>
      <c r="P591" t="s">
        <v>146</v>
      </c>
      <c r="Q591" t="s">
        <v>147</v>
      </c>
      <c r="R591" t="s">
        <v>148</v>
      </c>
      <c r="S591" t="s">
        <v>100</v>
      </c>
      <c r="T591" t="s">
        <v>111</v>
      </c>
      <c r="U591" t="s">
        <v>112</v>
      </c>
      <c r="V591" t="s">
        <v>252</v>
      </c>
      <c r="W591" t="s">
        <v>252</v>
      </c>
      <c r="X591" t="s">
        <v>294</v>
      </c>
      <c r="Y591" t="s">
        <v>100</v>
      </c>
      <c r="Z591" t="s">
        <v>100</v>
      </c>
      <c r="AA591" t="s">
        <v>100</v>
      </c>
      <c r="AB591" t="s">
        <v>100</v>
      </c>
      <c r="AC591" t="s">
        <v>100</v>
      </c>
      <c r="AD591" t="s">
        <v>100</v>
      </c>
      <c r="AE591" t="s">
        <v>100</v>
      </c>
      <c r="AF591" t="s">
        <v>100</v>
      </c>
      <c r="AG591" t="s">
        <v>100</v>
      </c>
      <c r="AH591" t="s">
        <v>100</v>
      </c>
      <c r="AI591" t="s">
        <v>100</v>
      </c>
      <c r="AJ591" t="s">
        <v>100</v>
      </c>
      <c r="AK591" t="s">
        <v>100</v>
      </c>
      <c r="AL591" t="s">
        <v>100</v>
      </c>
      <c r="AM591" t="s">
        <v>100</v>
      </c>
      <c r="AN591" t="s">
        <v>100</v>
      </c>
      <c r="AO591" t="s">
        <v>100</v>
      </c>
      <c r="AP591" t="s">
        <v>100</v>
      </c>
      <c r="AQ591" t="s">
        <v>100</v>
      </c>
      <c r="AR591" t="s">
        <v>100</v>
      </c>
      <c r="AS591" t="s">
        <v>100</v>
      </c>
      <c r="AT591" t="s">
        <v>100</v>
      </c>
      <c r="AU591" t="s">
        <v>100</v>
      </c>
      <c r="AV591" t="s">
        <v>100</v>
      </c>
      <c r="AW591" t="s">
        <v>100</v>
      </c>
      <c r="AX591" t="s">
        <v>100</v>
      </c>
      <c r="AY591" t="s">
        <v>100</v>
      </c>
      <c r="AZ591" t="s">
        <v>100</v>
      </c>
      <c r="BA591" t="s">
        <v>100</v>
      </c>
      <c r="BB591" t="s">
        <v>100</v>
      </c>
      <c r="BC591" t="s">
        <v>100</v>
      </c>
      <c r="BD591" t="s">
        <v>100</v>
      </c>
      <c r="BE591" t="s">
        <v>100</v>
      </c>
      <c r="BF591" t="s">
        <v>100</v>
      </c>
      <c r="BG591" t="s">
        <v>100</v>
      </c>
      <c r="BH591" t="s">
        <v>100</v>
      </c>
      <c r="BI591" t="s">
        <v>100</v>
      </c>
      <c r="BJ591" t="s">
        <v>100</v>
      </c>
      <c r="BK591" t="s">
        <v>100</v>
      </c>
      <c r="BL591" t="s">
        <v>100</v>
      </c>
      <c r="BM591" t="s">
        <v>100</v>
      </c>
      <c r="BN591" t="s">
        <v>100</v>
      </c>
      <c r="BO591" t="s">
        <v>100</v>
      </c>
      <c r="BP591" t="s">
        <v>100</v>
      </c>
      <c r="BQ591" t="s">
        <v>100</v>
      </c>
      <c r="BR591" t="s">
        <v>100</v>
      </c>
      <c r="BS591" t="s">
        <v>100</v>
      </c>
      <c r="BT591" t="s">
        <v>100</v>
      </c>
      <c r="BU591" t="s">
        <v>100</v>
      </c>
      <c r="BV591" t="s">
        <v>100</v>
      </c>
      <c r="BW591" t="s">
        <v>100</v>
      </c>
      <c r="BX591" t="s">
        <v>100</v>
      </c>
      <c r="BY591" t="s">
        <v>100</v>
      </c>
      <c r="BZ591" t="s">
        <v>100</v>
      </c>
      <c r="CA591" t="s">
        <v>100</v>
      </c>
      <c r="CB591" t="s">
        <v>100</v>
      </c>
      <c r="CC591" t="s">
        <v>100</v>
      </c>
      <c r="CD591" t="s">
        <v>259</v>
      </c>
      <c r="CE591" t="s">
        <v>182</v>
      </c>
      <c r="CF591" t="s">
        <v>268</v>
      </c>
      <c r="CG591" t="s">
        <v>100</v>
      </c>
      <c r="CH591" t="s">
        <v>100</v>
      </c>
      <c r="CI591" t="s">
        <v>100</v>
      </c>
      <c r="CJ591" t="s">
        <v>100</v>
      </c>
      <c r="CK591" t="s">
        <v>100</v>
      </c>
      <c r="CL591" t="s">
        <v>100</v>
      </c>
      <c r="CM591" t="s">
        <v>100</v>
      </c>
      <c r="CN591" t="s">
        <v>151</v>
      </c>
      <c r="CO591" t="s">
        <v>100</v>
      </c>
      <c r="CP591" t="s">
        <v>100</v>
      </c>
      <c r="CQ591" t="s">
        <v>183</v>
      </c>
      <c r="CR591" t="s">
        <v>183</v>
      </c>
    </row>
    <row r="592" spans="1:96">
      <c r="A592" t="s">
        <v>2126</v>
      </c>
      <c r="B592" t="s">
        <v>2127</v>
      </c>
      <c r="C592" t="s">
        <v>189</v>
      </c>
      <c r="D592" t="s">
        <v>2128</v>
      </c>
      <c r="E592" t="s">
        <v>730</v>
      </c>
      <c r="F592" t="s">
        <v>100</v>
      </c>
      <c r="G592" t="s">
        <v>141</v>
      </c>
      <c r="H592" t="s">
        <v>142</v>
      </c>
      <c r="I592" t="s">
        <v>143</v>
      </c>
      <c r="J592" t="s">
        <v>144</v>
      </c>
      <c r="K592" t="s">
        <v>145</v>
      </c>
      <c r="L592" t="s">
        <v>106</v>
      </c>
      <c r="M592" t="s">
        <v>100</v>
      </c>
      <c r="N592" t="s">
        <v>100</v>
      </c>
      <c r="O592" t="s">
        <v>100</v>
      </c>
      <c r="P592" t="s">
        <v>146</v>
      </c>
      <c r="Q592" t="s">
        <v>147</v>
      </c>
      <c r="R592" t="s">
        <v>148</v>
      </c>
      <c r="S592" t="s">
        <v>100</v>
      </c>
      <c r="T592" t="s">
        <v>111</v>
      </c>
      <c r="U592" t="s">
        <v>112</v>
      </c>
      <c r="V592" t="s">
        <v>252</v>
      </c>
      <c r="W592" t="s">
        <v>271</v>
      </c>
      <c r="X592" t="s">
        <v>2129</v>
      </c>
      <c r="Y592" t="s">
        <v>100</v>
      </c>
      <c r="Z592" t="s">
        <v>100</v>
      </c>
      <c r="AA592" t="s">
        <v>100</v>
      </c>
      <c r="AB592" t="s">
        <v>100</v>
      </c>
      <c r="AC592" t="s">
        <v>100</v>
      </c>
      <c r="AD592" t="s">
        <v>100</v>
      </c>
      <c r="AE592" t="s">
        <v>100</v>
      </c>
      <c r="AF592" t="s">
        <v>100</v>
      </c>
      <c r="AG592" t="s">
        <v>100</v>
      </c>
      <c r="AH592" t="s">
        <v>100</v>
      </c>
      <c r="AI592" t="s">
        <v>100</v>
      </c>
      <c r="AJ592" t="s">
        <v>100</v>
      </c>
      <c r="AK592" t="s">
        <v>100</v>
      </c>
      <c r="AL592" t="s">
        <v>100</v>
      </c>
      <c r="AM592" t="s">
        <v>100</v>
      </c>
      <c r="AN592" t="s">
        <v>100</v>
      </c>
      <c r="AO592" t="s">
        <v>100</v>
      </c>
      <c r="AP592" t="s">
        <v>100</v>
      </c>
      <c r="AQ592" t="s">
        <v>100</v>
      </c>
      <c r="AR592" t="s">
        <v>100</v>
      </c>
      <c r="AS592" t="s">
        <v>100</v>
      </c>
      <c r="AT592" t="s">
        <v>100</v>
      </c>
      <c r="AU592" t="s">
        <v>100</v>
      </c>
      <c r="AV592" t="s">
        <v>100</v>
      </c>
      <c r="AW592" t="s">
        <v>100</v>
      </c>
      <c r="AX592" t="s">
        <v>100</v>
      </c>
      <c r="AY592" t="s">
        <v>100</v>
      </c>
      <c r="AZ592" t="s">
        <v>100</v>
      </c>
      <c r="BA592" t="s">
        <v>100</v>
      </c>
      <c r="BB592" t="s">
        <v>100</v>
      </c>
      <c r="BC592" t="s">
        <v>100</v>
      </c>
      <c r="BD592" t="s">
        <v>100</v>
      </c>
      <c r="BE592" t="s">
        <v>100</v>
      </c>
      <c r="BF592" t="s">
        <v>100</v>
      </c>
      <c r="BG592" t="s">
        <v>100</v>
      </c>
      <c r="BH592" t="s">
        <v>100</v>
      </c>
      <c r="BI592" t="s">
        <v>100</v>
      </c>
      <c r="BJ592" t="s">
        <v>100</v>
      </c>
      <c r="BK592" t="s">
        <v>100</v>
      </c>
      <c r="BL592" t="s">
        <v>100</v>
      </c>
      <c r="BM592" t="s">
        <v>100</v>
      </c>
      <c r="BN592" t="s">
        <v>100</v>
      </c>
      <c r="BO592" t="s">
        <v>100</v>
      </c>
      <c r="BP592" t="s">
        <v>100</v>
      </c>
      <c r="BQ592" t="s">
        <v>100</v>
      </c>
      <c r="BR592" t="s">
        <v>100</v>
      </c>
      <c r="BS592" t="s">
        <v>100</v>
      </c>
      <c r="BT592" t="s">
        <v>100</v>
      </c>
      <c r="BU592" t="s">
        <v>100</v>
      </c>
      <c r="BV592" t="s">
        <v>100</v>
      </c>
      <c r="BW592" t="s">
        <v>100</v>
      </c>
      <c r="BX592" t="s">
        <v>100</v>
      </c>
      <c r="BY592" t="s">
        <v>100</v>
      </c>
      <c r="BZ592" t="s">
        <v>100</v>
      </c>
      <c r="CA592" t="s">
        <v>100</v>
      </c>
      <c r="CB592" t="s">
        <v>100</v>
      </c>
      <c r="CC592" t="s">
        <v>100</v>
      </c>
      <c r="CD592" t="s">
        <v>100</v>
      </c>
      <c r="CE592" t="s">
        <v>100</v>
      </c>
      <c r="CF592" t="s">
        <v>100</v>
      </c>
      <c r="CG592" t="s">
        <v>184</v>
      </c>
      <c r="CH592" t="s">
        <v>182</v>
      </c>
      <c r="CI592" t="s">
        <v>268</v>
      </c>
      <c r="CJ592" t="s">
        <v>100</v>
      </c>
      <c r="CK592" t="s">
        <v>100</v>
      </c>
      <c r="CL592" t="s">
        <v>100</v>
      </c>
      <c r="CM592" t="s">
        <v>100</v>
      </c>
      <c r="CN592" t="s">
        <v>151</v>
      </c>
      <c r="CO592" t="s">
        <v>100</v>
      </c>
      <c r="CP592" t="s">
        <v>100</v>
      </c>
      <c r="CQ592" t="s">
        <v>186</v>
      </c>
      <c r="CR592" t="s">
        <v>280</v>
      </c>
    </row>
    <row r="593" spans="1:96">
      <c r="A593" t="s">
        <v>2130</v>
      </c>
      <c r="B593" t="s">
        <v>2131</v>
      </c>
      <c r="C593" t="s">
        <v>98</v>
      </c>
      <c r="D593" t="s">
        <v>2132</v>
      </c>
      <c r="E593" t="s">
        <v>100</v>
      </c>
      <c r="F593" t="s">
        <v>100</v>
      </c>
      <c r="G593" t="s">
        <v>101</v>
      </c>
      <c r="H593" t="s">
        <v>102</v>
      </c>
      <c r="I593" t="s">
        <v>103</v>
      </c>
      <c r="J593" t="s">
        <v>1208</v>
      </c>
      <c r="K593" t="s">
        <v>559</v>
      </c>
      <c r="L593" t="s">
        <v>560</v>
      </c>
      <c r="M593" t="s">
        <v>100</v>
      </c>
      <c r="N593" t="s">
        <v>100</v>
      </c>
      <c r="O593" t="s">
        <v>100</v>
      </c>
      <c r="P593" t="s">
        <v>107</v>
      </c>
      <c r="Q593" t="s">
        <v>108</v>
      </c>
      <c r="R593" t="s">
        <v>109</v>
      </c>
      <c r="S593" t="s">
        <v>561</v>
      </c>
      <c r="T593" t="s">
        <v>111</v>
      </c>
      <c r="U593" t="s">
        <v>112</v>
      </c>
      <c r="V593" t="s">
        <v>113</v>
      </c>
      <c r="W593" t="s">
        <v>113</v>
      </c>
      <c r="X593" t="s">
        <v>114</v>
      </c>
      <c r="Y593" t="s">
        <v>115</v>
      </c>
      <c r="Z593" t="s">
        <v>100</v>
      </c>
      <c r="AA593" t="s">
        <v>100</v>
      </c>
      <c r="AB593" t="s">
        <v>100</v>
      </c>
      <c r="AC593" t="s">
        <v>100</v>
      </c>
      <c r="AD593" t="s">
        <v>100</v>
      </c>
      <c r="AE593" t="s">
        <v>115</v>
      </c>
      <c r="AF593" t="s">
        <v>100</v>
      </c>
      <c r="AG593" t="s">
        <v>100</v>
      </c>
      <c r="AH593" t="s">
        <v>100</v>
      </c>
      <c r="AI593" t="s">
        <v>100</v>
      </c>
      <c r="AJ593" t="s">
        <v>100</v>
      </c>
      <c r="AK593" t="s">
        <v>100</v>
      </c>
      <c r="AL593" t="s">
        <v>100</v>
      </c>
      <c r="AM593" t="s">
        <v>100</v>
      </c>
      <c r="AN593" t="s">
        <v>100</v>
      </c>
      <c r="AO593" t="s">
        <v>100</v>
      </c>
      <c r="AP593" t="s">
        <v>100</v>
      </c>
      <c r="AQ593" t="s">
        <v>100</v>
      </c>
      <c r="AR593" t="s">
        <v>100</v>
      </c>
      <c r="AS593" t="s">
        <v>100</v>
      </c>
      <c r="AT593" t="s">
        <v>100</v>
      </c>
      <c r="AU593" t="s">
        <v>100</v>
      </c>
      <c r="AV593" t="s">
        <v>100</v>
      </c>
      <c r="AW593" t="s">
        <v>100</v>
      </c>
      <c r="AX593" t="s">
        <v>100</v>
      </c>
      <c r="AY593" t="s">
        <v>100</v>
      </c>
      <c r="AZ593" t="s">
        <v>100</v>
      </c>
      <c r="BA593" t="s">
        <v>100</v>
      </c>
      <c r="BB593" t="s">
        <v>100</v>
      </c>
      <c r="BC593" t="s">
        <v>100</v>
      </c>
      <c r="BD593" t="s">
        <v>100</v>
      </c>
      <c r="BE593" t="s">
        <v>100</v>
      </c>
      <c r="BF593" t="s">
        <v>100</v>
      </c>
      <c r="BG593" t="s">
        <v>100</v>
      </c>
      <c r="BH593" t="s">
        <v>100</v>
      </c>
      <c r="BI593" t="s">
        <v>100</v>
      </c>
      <c r="BJ593" t="s">
        <v>100</v>
      </c>
      <c r="BK593" t="s">
        <v>100</v>
      </c>
      <c r="BL593" t="s">
        <v>100</v>
      </c>
      <c r="BM593" t="s">
        <v>100</v>
      </c>
      <c r="BN593" t="s">
        <v>100</v>
      </c>
      <c r="BO593" t="s">
        <v>100</v>
      </c>
      <c r="BP593" t="s">
        <v>100</v>
      </c>
      <c r="BQ593" t="s">
        <v>100</v>
      </c>
      <c r="BR593" t="s">
        <v>100</v>
      </c>
      <c r="BS593" t="s">
        <v>100</v>
      </c>
      <c r="BT593" t="s">
        <v>100</v>
      </c>
      <c r="BU593" t="s">
        <v>100</v>
      </c>
      <c r="BV593" t="s">
        <v>100</v>
      </c>
      <c r="BW593" t="s">
        <v>100</v>
      </c>
      <c r="BX593" t="s">
        <v>100</v>
      </c>
      <c r="BY593" t="s">
        <v>100</v>
      </c>
      <c r="BZ593" t="s">
        <v>100</v>
      </c>
      <c r="CA593" t="s">
        <v>100</v>
      </c>
      <c r="CB593" t="s">
        <v>100</v>
      </c>
      <c r="CC593" t="s">
        <v>100</v>
      </c>
      <c r="CD593" t="s">
        <v>100</v>
      </c>
      <c r="CE593" t="s">
        <v>100</v>
      </c>
      <c r="CF593" t="s">
        <v>100</v>
      </c>
      <c r="CG593" t="s">
        <v>100</v>
      </c>
      <c r="CH593" t="s">
        <v>100</v>
      </c>
      <c r="CI593" t="s">
        <v>100</v>
      </c>
      <c r="CJ593" t="s">
        <v>115</v>
      </c>
      <c r="CK593" t="s">
        <v>100</v>
      </c>
      <c r="CL593" t="s">
        <v>100</v>
      </c>
      <c r="CM593" t="s">
        <v>100</v>
      </c>
      <c r="CN593" t="s">
        <v>116</v>
      </c>
      <c r="CO593" t="s">
        <v>117</v>
      </c>
      <c r="CP593" t="s">
        <v>117</v>
      </c>
      <c r="CQ593" t="s">
        <v>100</v>
      </c>
      <c r="CR593" t="s">
        <v>100</v>
      </c>
    </row>
    <row r="594" spans="1:96">
      <c r="A594" t="s">
        <v>2133</v>
      </c>
      <c r="B594" t="s">
        <v>2134</v>
      </c>
      <c r="C594" t="s">
        <v>98</v>
      </c>
      <c r="D594" t="s">
        <v>2135</v>
      </c>
      <c r="E594" t="s">
        <v>100</v>
      </c>
      <c r="F594" t="s">
        <v>100</v>
      </c>
      <c r="G594" t="s">
        <v>101</v>
      </c>
      <c r="H594" t="s">
        <v>102</v>
      </c>
      <c r="I594" t="s">
        <v>103</v>
      </c>
      <c r="J594" t="s">
        <v>1208</v>
      </c>
      <c r="K594" t="s">
        <v>559</v>
      </c>
      <c r="L594" t="s">
        <v>560</v>
      </c>
      <c r="M594" t="s">
        <v>100</v>
      </c>
      <c r="N594" t="s">
        <v>100</v>
      </c>
      <c r="O594" t="s">
        <v>100</v>
      </c>
      <c r="P594" t="s">
        <v>107</v>
      </c>
      <c r="Q594" t="s">
        <v>108</v>
      </c>
      <c r="R594" t="s">
        <v>109</v>
      </c>
      <c r="S594" t="s">
        <v>561</v>
      </c>
      <c r="T594" t="s">
        <v>111</v>
      </c>
      <c r="U594" t="s">
        <v>112</v>
      </c>
      <c r="V594" t="s">
        <v>113</v>
      </c>
      <c r="W594" t="s">
        <v>113</v>
      </c>
      <c r="X594" t="s">
        <v>114</v>
      </c>
      <c r="Y594" t="s">
        <v>115</v>
      </c>
      <c r="Z594" t="s">
        <v>100</v>
      </c>
      <c r="AA594" t="s">
        <v>100</v>
      </c>
      <c r="AB594" t="s">
        <v>100</v>
      </c>
      <c r="AC594" t="s">
        <v>100</v>
      </c>
      <c r="AD594" t="s">
        <v>100</v>
      </c>
      <c r="AE594" t="s">
        <v>115</v>
      </c>
      <c r="AF594" t="s">
        <v>100</v>
      </c>
      <c r="AG594" t="s">
        <v>100</v>
      </c>
      <c r="AH594" t="s">
        <v>100</v>
      </c>
      <c r="AI594" t="s">
        <v>100</v>
      </c>
      <c r="AJ594" t="s">
        <v>100</v>
      </c>
      <c r="AK594" t="s">
        <v>100</v>
      </c>
      <c r="AL594" t="s">
        <v>100</v>
      </c>
      <c r="AM594" t="s">
        <v>100</v>
      </c>
      <c r="AN594" t="s">
        <v>100</v>
      </c>
      <c r="AO594" t="s">
        <v>100</v>
      </c>
      <c r="AP594" t="s">
        <v>100</v>
      </c>
      <c r="AQ594" t="s">
        <v>100</v>
      </c>
      <c r="AR594" t="s">
        <v>100</v>
      </c>
      <c r="AS594" t="s">
        <v>100</v>
      </c>
      <c r="AT594" t="s">
        <v>100</v>
      </c>
      <c r="AU594" t="s">
        <v>100</v>
      </c>
      <c r="AV594" t="s">
        <v>100</v>
      </c>
      <c r="AW594" t="s">
        <v>100</v>
      </c>
      <c r="AX594" t="s">
        <v>100</v>
      </c>
      <c r="AY594" t="s">
        <v>100</v>
      </c>
      <c r="AZ594" t="s">
        <v>100</v>
      </c>
      <c r="BA594" t="s">
        <v>100</v>
      </c>
      <c r="BB594" t="s">
        <v>100</v>
      </c>
      <c r="BC594" t="s">
        <v>100</v>
      </c>
      <c r="BD594" t="s">
        <v>100</v>
      </c>
      <c r="BE594" t="s">
        <v>100</v>
      </c>
      <c r="BF594" t="s">
        <v>100</v>
      </c>
      <c r="BG594" t="s">
        <v>100</v>
      </c>
      <c r="BH594" t="s">
        <v>100</v>
      </c>
      <c r="BI594" t="s">
        <v>100</v>
      </c>
      <c r="BJ594" t="s">
        <v>100</v>
      </c>
      <c r="BK594" t="s">
        <v>100</v>
      </c>
      <c r="BL594" t="s">
        <v>100</v>
      </c>
      <c r="BM594" t="s">
        <v>100</v>
      </c>
      <c r="BN594" t="s">
        <v>100</v>
      </c>
      <c r="BO594" t="s">
        <v>100</v>
      </c>
      <c r="BP594" t="s">
        <v>100</v>
      </c>
      <c r="BQ594" t="s">
        <v>100</v>
      </c>
      <c r="BR594" t="s">
        <v>100</v>
      </c>
      <c r="BS594" t="s">
        <v>100</v>
      </c>
      <c r="BT594" t="s">
        <v>100</v>
      </c>
      <c r="BU594" t="s">
        <v>100</v>
      </c>
      <c r="BV594" t="s">
        <v>100</v>
      </c>
      <c r="BW594" t="s">
        <v>100</v>
      </c>
      <c r="BX594" t="s">
        <v>100</v>
      </c>
      <c r="BY594" t="s">
        <v>100</v>
      </c>
      <c r="BZ594" t="s">
        <v>100</v>
      </c>
      <c r="CA594" t="s">
        <v>100</v>
      </c>
      <c r="CB594" t="s">
        <v>100</v>
      </c>
      <c r="CC594" t="s">
        <v>100</v>
      </c>
      <c r="CD594" t="s">
        <v>100</v>
      </c>
      <c r="CE594" t="s">
        <v>100</v>
      </c>
      <c r="CF594" t="s">
        <v>100</v>
      </c>
      <c r="CG594" t="s">
        <v>100</v>
      </c>
      <c r="CH594" t="s">
        <v>100</v>
      </c>
      <c r="CI594" t="s">
        <v>100</v>
      </c>
      <c r="CJ594" t="s">
        <v>115</v>
      </c>
      <c r="CK594" t="s">
        <v>100</v>
      </c>
      <c r="CL594" t="s">
        <v>100</v>
      </c>
      <c r="CM594" t="s">
        <v>100</v>
      </c>
      <c r="CN594" t="s">
        <v>116</v>
      </c>
      <c r="CO594" t="s">
        <v>117</v>
      </c>
      <c r="CP594" t="s">
        <v>117</v>
      </c>
      <c r="CQ594" t="s">
        <v>100</v>
      </c>
      <c r="CR594" t="s">
        <v>100</v>
      </c>
    </row>
    <row r="595" spans="1:96">
      <c r="A595" t="s">
        <v>2136</v>
      </c>
      <c r="B595" t="s">
        <v>2137</v>
      </c>
      <c r="C595" t="s">
        <v>98</v>
      </c>
      <c r="D595" t="s">
        <v>2138</v>
      </c>
      <c r="E595" t="s">
        <v>100</v>
      </c>
      <c r="F595" t="s">
        <v>100</v>
      </c>
      <c r="G595" t="s">
        <v>101</v>
      </c>
      <c r="H595" t="s">
        <v>102</v>
      </c>
      <c r="I595" t="s">
        <v>103</v>
      </c>
      <c r="J595" t="s">
        <v>104</v>
      </c>
      <c r="K595" t="s">
        <v>105</v>
      </c>
      <c r="L595" t="s">
        <v>106</v>
      </c>
      <c r="M595" t="s">
        <v>100</v>
      </c>
      <c r="N595" t="s">
        <v>100</v>
      </c>
      <c r="O595" t="s">
        <v>100</v>
      </c>
      <c r="P595" t="s">
        <v>107</v>
      </c>
      <c r="Q595" t="s">
        <v>108</v>
      </c>
      <c r="R595" t="s">
        <v>109</v>
      </c>
      <c r="S595" t="s">
        <v>110</v>
      </c>
      <c r="T595" t="s">
        <v>111</v>
      </c>
      <c r="U595" t="s">
        <v>112</v>
      </c>
      <c r="V595" t="s">
        <v>113</v>
      </c>
      <c r="W595" t="s">
        <v>113</v>
      </c>
      <c r="X595" t="s">
        <v>114</v>
      </c>
      <c r="Y595" t="s">
        <v>115</v>
      </c>
      <c r="Z595" t="s">
        <v>100</v>
      </c>
      <c r="AA595" t="s">
        <v>100</v>
      </c>
      <c r="AB595" t="s">
        <v>100</v>
      </c>
      <c r="AC595" t="s">
        <v>100</v>
      </c>
      <c r="AD595" t="s">
        <v>100</v>
      </c>
      <c r="AE595" t="s">
        <v>115</v>
      </c>
      <c r="AF595" t="s">
        <v>100</v>
      </c>
      <c r="AG595" t="s">
        <v>100</v>
      </c>
      <c r="AH595" t="s">
        <v>100</v>
      </c>
      <c r="AI595" t="s">
        <v>100</v>
      </c>
      <c r="AJ595" t="s">
        <v>100</v>
      </c>
      <c r="AK595" t="s">
        <v>100</v>
      </c>
      <c r="AL595" t="s">
        <v>100</v>
      </c>
      <c r="AM595" t="s">
        <v>100</v>
      </c>
      <c r="AN595" t="s">
        <v>100</v>
      </c>
      <c r="AO595" t="s">
        <v>100</v>
      </c>
      <c r="AP595" t="s">
        <v>100</v>
      </c>
      <c r="AQ595" t="s">
        <v>100</v>
      </c>
      <c r="AR595" t="s">
        <v>100</v>
      </c>
      <c r="AS595" t="s">
        <v>100</v>
      </c>
      <c r="AT595" t="s">
        <v>100</v>
      </c>
      <c r="AU595" t="s">
        <v>100</v>
      </c>
      <c r="AV595" t="s">
        <v>100</v>
      </c>
      <c r="AW595" t="s">
        <v>100</v>
      </c>
      <c r="AX595" t="s">
        <v>100</v>
      </c>
      <c r="AY595" t="s">
        <v>100</v>
      </c>
      <c r="AZ595" t="s">
        <v>100</v>
      </c>
      <c r="BA595" t="s">
        <v>100</v>
      </c>
      <c r="BB595" t="s">
        <v>100</v>
      </c>
      <c r="BC595" t="s">
        <v>100</v>
      </c>
      <c r="BD595" t="s">
        <v>100</v>
      </c>
      <c r="BE595" t="s">
        <v>100</v>
      </c>
      <c r="BF595" t="s">
        <v>100</v>
      </c>
      <c r="BG595" t="s">
        <v>100</v>
      </c>
      <c r="BH595" t="s">
        <v>100</v>
      </c>
      <c r="BI595" t="s">
        <v>100</v>
      </c>
      <c r="BJ595" t="s">
        <v>100</v>
      </c>
      <c r="BK595" t="s">
        <v>100</v>
      </c>
      <c r="BL595" t="s">
        <v>100</v>
      </c>
      <c r="BM595" t="s">
        <v>100</v>
      </c>
      <c r="BN595" t="s">
        <v>100</v>
      </c>
      <c r="BO595" t="s">
        <v>100</v>
      </c>
      <c r="BP595" t="s">
        <v>100</v>
      </c>
      <c r="BQ595" t="s">
        <v>100</v>
      </c>
      <c r="BR595" t="s">
        <v>100</v>
      </c>
      <c r="BS595" t="s">
        <v>100</v>
      </c>
      <c r="BT595" t="s">
        <v>100</v>
      </c>
      <c r="BU595" t="s">
        <v>100</v>
      </c>
      <c r="BV595" t="s">
        <v>100</v>
      </c>
      <c r="BW595" t="s">
        <v>100</v>
      </c>
      <c r="BX595" t="s">
        <v>100</v>
      </c>
      <c r="BY595" t="s">
        <v>100</v>
      </c>
      <c r="BZ595" t="s">
        <v>100</v>
      </c>
      <c r="CA595" t="s">
        <v>100</v>
      </c>
      <c r="CB595" t="s">
        <v>100</v>
      </c>
      <c r="CC595" t="s">
        <v>100</v>
      </c>
      <c r="CD595" t="s">
        <v>100</v>
      </c>
      <c r="CE595" t="s">
        <v>100</v>
      </c>
      <c r="CF595" t="s">
        <v>100</v>
      </c>
      <c r="CG595" t="s">
        <v>100</v>
      </c>
      <c r="CH595" t="s">
        <v>100</v>
      </c>
      <c r="CI595" t="s">
        <v>100</v>
      </c>
      <c r="CJ595" t="s">
        <v>115</v>
      </c>
      <c r="CK595" t="s">
        <v>100</v>
      </c>
      <c r="CL595" t="s">
        <v>100</v>
      </c>
      <c r="CM595" t="s">
        <v>100</v>
      </c>
      <c r="CN595" t="s">
        <v>116</v>
      </c>
      <c r="CO595" t="s">
        <v>117</v>
      </c>
      <c r="CP595" t="s">
        <v>117</v>
      </c>
      <c r="CQ595" t="s">
        <v>100</v>
      </c>
      <c r="CR595" t="s">
        <v>100</v>
      </c>
    </row>
    <row r="596" spans="1:96">
      <c r="A596" t="s">
        <v>2139</v>
      </c>
      <c r="B596" t="s">
        <v>2140</v>
      </c>
      <c r="C596" t="s">
        <v>205</v>
      </c>
      <c r="D596" t="s">
        <v>2141</v>
      </c>
      <c r="E596" t="s">
        <v>100</v>
      </c>
      <c r="F596" t="s">
        <v>100</v>
      </c>
      <c r="G596" t="s">
        <v>157</v>
      </c>
      <c r="H596" t="s">
        <v>158</v>
      </c>
      <c r="I596" t="s">
        <v>143</v>
      </c>
      <c r="J596" t="s">
        <v>144</v>
      </c>
      <c r="K596" t="s">
        <v>145</v>
      </c>
      <c r="L596" t="s">
        <v>106</v>
      </c>
      <c r="M596" t="s">
        <v>100</v>
      </c>
      <c r="N596" t="s">
        <v>2142</v>
      </c>
      <c r="O596" t="s">
        <v>100</v>
      </c>
      <c r="P596" t="s">
        <v>146</v>
      </c>
      <c r="Q596" t="s">
        <v>209</v>
      </c>
      <c r="R596" t="s">
        <v>198</v>
      </c>
      <c r="S596" t="s">
        <v>100</v>
      </c>
      <c r="T596" t="s">
        <v>100</v>
      </c>
      <c r="U596" t="s">
        <v>112</v>
      </c>
      <c r="V596" t="s">
        <v>149</v>
      </c>
      <c r="W596" t="s">
        <v>113</v>
      </c>
      <c r="X596" t="s">
        <v>822</v>
      </c>
      <c r="Y596" t="s">
        <v>115</v>
      </c>
      <c r="Z596" t="s">
        <v>100</v>
      </c>
      <c r="AA596" t="s">
        <v>100</v>
      </c>
      <c r="AB596" t="s">
        <v>100</v>
      </c>
      <c r="AC596" t="s">
        <v>100</v>
      </c>
      <c r="AD596" t="s">
        <v>100</v>
      </c>
      <c r="AE596" t="s">
        <v>115</v>
      </c>
      <c r="AF596" t="s">
        <v>100</v>
      </c>
      <c r="AG596" t="s">
        <v>100</v>
      </c>
      <c r="AH596" t="s">
        <v>100</v>
      </c>
      <c r="AI596" t="s">
        <v>100</v>
      </c>
      <c r="AJ596" t="s">
        <v>100</v>
      </c>
      <c r="AK596" t="s">
        <v>100</v>
      </c>
      <c r="AL596" t="s">
        <v>100</v>
      </c>
      <c r="AM596" t="s">
        <v>100</v>
      </c>
      <c r="AN596" t="s">
        <v>100</v>
      </c>
      <c r="AO596" t="s">
        <v>100</v>
      </c>
      <c r="AP596" t="s">
        <v>100</v>
      </c>
      <c r="AQ596" t="s">
        <v>100</v>
      </c>
      <c r="AR596" t="s">
        <v>100</v>
      </c>
      <c r="AS596" t="s">
        <v>100</v>
      </c>
      <c r="AT596" t="s">
        <v>100</v>
      </c>
      <c r="AU596" t="s">
        <v>100</v>
      </c>
      <c r="AV596" t="s">
        <v>100</v>
      </c>
      <c r="AW596" t="s">
        <v>100</v>
      </c>
      <c r="AX596" t="s">
        <v>100</v>
      </c>
      <c r="AY596" t="s">
        <v>100</v>
      </c>
      <c r="AZ596" t="s">
        <v>100</v>
      </c>
      <c r="BA596" t="s">
        <v>100</v>
      </c>
      <c r="BB596" t="s">
        <v>100</v>
      </c>
      <c r="BC596" t="s">
        <v>100</v>
      </c>
      <c r="BD596" t="s">
        <v>100</v>
      </c>
      <c r="BE596" t="s">
        <v>100</v>
      </c>
      <c r="BF596" t="s">
        <v>100</v>
      </c>
      <c r="BG596" t="s">
        <v>100</v>
      </c>
      <c r="BH596" t="s">
        <v>100</v>
      </c>
      <c r="BI596" t="s">
        <v>100</v>
      </c>
      <c r="BJ596" t="s">
        <v>100</v>
      </c>
      <c r="BK596" t="s">
        <v>100</v>
      </c>
      <c r="BL596" t="s">
        <v>100</v>
      </c>
      <c r="BM596" t="s">
        <v>100</v>
      </c>
      <c r="BN596" t="s">
        <v>100</v>
      </c>
      <c r="BO596" t="s">
        <v>100</v>
      </c>
      <c r="BP596" t="s">
        <v>100</v>
      </c>
      <c r="BQ596" t="s">
        <v>100</v>
      </c>
      <c r="BR596" t="s">
        <v>100</v>
      </c>
      <c r="BS596" t="s">
        <v>100</v>
      </c>
      <c r="BT596" t="s">
        <v>100</v>
      </c>
      <c r="BU596" t="s">
        <v>100</v>
      </c>
      <c r="BV596" t="s">
        <v>100</v>
      </c>
      <c r="BW596" t="s">
        <v>100</v>
      </c>
      <c r="BX596" t="s">
        <v>100</v>
      </c>
      <c r="BY596" t="s">
        <v>100</v>
      </c>
      <c r="BZ596" t="s">
        <v>100</v>
      </c>
      <c r="CA596" t="s">
        <v>100</v>
      </c>
      <c r="CB596" t="s">
        <v>100</v>
      </c>
      <c r="CC596" t="s">
        <v>100</v>
      </c>
      <c r="CD596" t="s">
        <v>100</v>
      </c>
      <c r="CE596" t="s">
        <v>100</v>
      </c>
      <c r="CF596" t="s">
        <v>100</v>
      </c>
      <c r="CG596" t="s">
        <v>100</v>
      </c>
      <c r="CH596" t="s">
        <v>100</v>
      </c>
      <c r="CI596" t="s">
        <v>100</v>
      </c>
      <c r="CJ596" t="s">
        <v>115</v>
      </c>
      <c r="CK596" t="s">
        <v>100</v>
      </c>
      <c r="CL596" t="s">
        <v>100</v>
      </c>
      <c r="CM596" t="s">
        <v>100</v>
      </c>
      <c r="CN596" t="s">
        <v>823</v>
      </c>
      <c r="CO596" t="s">
        <v>152</v>
      </c>
      <c r="CP596" t="s">
        <v>100</v>
      </c>
      <c r="CQ596" t="s">
        <v>100</v>
      </c>
      <c r="CR596" t="s">
        <v>100</v>
      </c>
    </row>
    <row r="597" spans="1:96">
      <c r="A597" t="s">
        <v>2143</v>
      </c>
      <c r="B597" t="s">
        <v>2144</v>
      </c>
      <c r="C597" t="s">
        <v>205</v>
      </c>
      <c r="D597" t="s">
        <v>2145</v>
      </c>
      <c r="E597" t="s">
        <v>100</v>
      </c>
      <c r="F597" t="s">
        <v>100</v>
      </c>
      <c r="G597" t="s">
        <v>157</v>
      </c>
      <c r="H597" t="s">
        <v>470</v>
      </c>
      <c r="I597" t="s">
        <v>143</v>
      </c>
      <c r="J597" t="s">
        <v>144</v>
      </c>
      <c r="K597" t="s">
        <v>145</v>
      </c>
      <c r="L597" t="s">
        <v>106</v>
      </c>
      <c r="M597" t="s">
        <v>100</v>
      </c>
      <c r="N597" t="s">
        <v>2146</v>
      </c>
      <c r="O597" t="s">
        <v>100</v>
      </c>
      <c r="P597" t="s">
        <v>146</v>
      </c>
      <c r="Q597" t="s">
        <v>209</v>
      </c>
      <c r="R597" t="s">
        <v>198</v>
      </c>
      <c r="S597" t="s">
        <v>100</v>
      </c>
      <c r="T597" t="s">
        <v>100</v>
      </c>
      <c r="U597" t="s">
        <v>112</v>
      </c>
      <c r="V597" t="s">
        <v>113</v>
      </c>
      <c r="W597" t="s">
        <v>113</v>
      </c>
      <c r="X597" t="s">
        <v>114</v>
      </c>
      <c r="Y597" t="s">
        <v>115</v>
      </c>
      <c r="Z597" t="s">
        <v>100</v>
      </c>
      <c r="AA597" t="s">
        <v>100</v>
      </c>
      <c r="AB597" t="s">
        <v>100</v>
      </c>
      <c r="AC597" t="s">
        <v>100</v>
      </c>
      <c r="AD597" t="s">
        <v>100</v>
      </c>
      <c r="AE597" t="s">
        <v>115</v>
      </c>
      <c r="AF597" t="s">
        <v>100</v>
      </c>
      <c r="AG597" t="s">
        <v>100</v>
      </c>
      <c r="AH597" t="s">
        <v>100</v>
      </c>
      <c r="AI597" t="s">
        <v>100</v>
      </c>
      <c r="AJ597" t="s">
        <v>100</v>
      </c>
      <c r="AK597" t="s">
        <v>100</v>
      </c>
      <c r="AL597" t="s">
        <v>100</v>
      </c>
      <c r="AM597" t="s">
        <v>100</v>
      </c>
      <c r="AN597" t="s">
        <v>100</v>
      </c>
      <c r="AO597" t="s">
        <v>100</v>
      </c>
      <c r="AP597" t="s">
        <v>100</v>
      </c>
      <c r="AQ597" t="s">
        <v>100</v>
      </c>
      <c r="AR597" t="s">
        <v>100</v>
      </c>
      <c r="AS597" t="s">
        <v>100</v>
      </c>
      <c r="AT597" t="s">
        <v>100</v>
      </c>
      <c r="AU597" t="s">
        <v>100</v>
      </c>
      <c r="AV597" t="s">
        <v>100</v>
      </c>
      <c r="AW597" t="s">
        <v>100</v>
      </c>
      <c r="AX597" t="s">
        <v>100</v>
      </c>
      <c r="AY597" t="s">
        <v>100</v>
      </c>
      <c r="AZ597" t="s">
        <v>100</v>
      </c>
      <c r="BA597" t="s">
        <v>100</v>
      </c>
      <c r="BB597" t="s">
        <v>100</v>
      </c>
      <c r="BC597" t="s">
        <v>100</v>
      </c>
      <c r="BD597" t="s">
        <v>100</v>
      </c>
      <c r="BE597" t="s">
        <v>100</v>
      </c>
      <c r="BF597" t="s">
        <v>100</v>
      </c>
      <c r="BG597" t="s">
        <v>100</v>
      </c>
      <c r="BH597" t="s">
        <v>100</v>
      </c>
      <c r="BI597" t="s">
        <v>100</v>
      </c>
      <c r="BJ597" t="s">
        <v>100</v>
      </c>
      <c r="BK597" t="s">
        <v>100</v>
      </c>
      <c r="BL597" t="s">
        <v>100</v>
      </c>
      <c r="BM597" t="s">
        <v>100</v>
      </c>
      <c r="BN597" t="s">
        <v>100</v>
      </c>
      <c r="BO597" t="s">
        <v>100</v>
      </c>
      <c r="BP597" t="s">
        <v>100</v>
      </c>
      <c r="BQ597" t="s">
        <v>100</v>
      </c>
      <c r="BR597" t="s">
        <v>100</v>
      </c>
      <c r="BS597" t="s">
        <v>100</v>
      </c>
      <c r="BT597" t="s">
        <v>100</v>
      </c>
      <c r="BU597" t="s">
        <v>100</v>
      </c>
      <c r="BV597" t="s">
        <v>100</v>
      </c>
      <c r="BW597" t="s">
        <v>100</v>
      </c>
      <c r="BX597" t="s">
        <v>100</v>
      </c>
      <c r="BY597" t="s">
        <v>100</v>
      </c>
      <c r="BZ597" t="s">
        <v>100</v>
      </c>
      <c r="CA597" t="s">
        <v>100</v>
      </c>
      <c r="CB597" t="s">
        <v>100</v>
      </c>
      <c r="CC597" t="s">
        <v>100</v>
      </c>
      <c r="CD597" t="s">
        <v>100</v>
      </c>
      <c r="CE597" t="s">
        <v>100</v>
      </c>
      <c r="CF597" t="s">
        <v>100</v>
      </c>
      <c r="CG597" t="s">
        <v>100</v>
      </c>
      <c r="CH597" t="s">
        <v>100</v>
      </c>
      <c r="CI597" t="s">
        <v>100</v>
      </c>
      <c r="CJ597" t="s">
        <v>115</v>
      </c>
      <c r="CK597" t="s">
        <v>100</v>
      </c>
      <c r="CL597" t="s">
        <v>100</v>
      </c>
      <c r="CM597" t="s">
        <v>100</v>
      </c>
      <c r="CN597" t="s">
        <v>823</v>
      </c>
      <c r="CO597" t="s">
        <v>100</v>
      </c>
      <c r="CP597" t="s">
        <v>100</v>
      </c>
      <c r="CQ597" t="s">
        <v>152</v>
      </c>
      <c r="CR597" t="s">
        <v>153</v>
      </c>
    </row>
    <row r="598" spans="1:96">
      <c r="A598" t="s">
        <v>2147</v>
      </c>
      <c r="B598" t="s">
        <v>2148</v>
      </c>
      <c r="C598" t="s">
        <v>200</v>
      </c>
      <c r="D598" t="s">
        <v>2149</v>
      </c>
      <c r="E598" t="s">
        <v>202</v>
      </c>
      <c r="F598" t="s">
        <v>100</v>
      </c>
      <c r="G598" t="s">
        <v>101</v>
      </c>
      <c r="H598" t="s">
        <v>102</v>
      </c>
      <c r="I598" t="s">
        <v>103</v>
      </c>
      <c r="J598" t="s">
        <v>2147</v>
      </c>
      <c r="K598" t="s">
        <v>197</v>
      </c>
      <c r="L598" t="s">
        <v>106</v>
      </c>
      <c r="M598" t="s">
        <v>100</v>
      </c>
      <c r="N598" t="s">
        <v>100</v>
      </c>
      <c r="O598" t="s">
        <v>100</v>
      </c>
      <c r="P598" t="s">
        <v>146</v>
      </c>
      <c r="Q598" t="s">
        <v>108</v>
      </c>
      <c r="R598" t="s">
        <v>148</v>
      </c>
      <c r="S598" t="s">
        <v>100</v>
      </c>
      <c r="T598" t="s">
        <v>100</v>
      </c>
      <c r="U598" t="s">
        <v>112</v>
      </c>
      <c r="V598" t="s">
        <v>134</v>
      </c>
      <c r="W598" t="s">
        <v>134</v>
      </c>
      <c r="X598" t="s">
        <v>135</v>
      </c>
      <c r="Y598" t="s">
        <v>100</v>
      </c>
      <c r="Z598" t="s">
        <v>100</v>
      </c>
      <c r="AA598" t="s">
        <v>100</v>
      </c>
      <c r="AB598" t="s">
        <v>100</v>
      </c>
      <c r="AC598" t="s">
        <v>100</v>
      </c>
      <c r="AD598" t="s">
        <v>100</v>
      </c>
      <c r="AE598" t="s">
        <v>115</v>
      </c>
      <c r="AF598" t="s">
        <v>100</v>
      </c>
      <c r="AG598" t="s">
        <v>100</v>
      </c>
      <c r="AH598" t="s">
        <v>100</v>
      </c>
      <c r="AI598" t="s">
        <v>100</v>
      </c>
      <c r="AJ598" t="s">
        <v>100</v>
      </c>
      <c r="AK598" t="s">
        <v>100</v>
      </c>
      <c r="AL598" t="s">
        <v>100</v>
      </c>
      <c r="AM598" t="s">
        <v>100</v>
      </c>
      <c r="AN598" t="s">
        <v>100</v>
      </c>
      <c r="AO598" t="s">
        <v>100</v>
      </c>
      <c r="AP598" t="s">
        <v>100</v>
      </c>
      <c r="AQ598" t="s">
        <v>100</v>
      </c>
      <c r="AR598" t="s">
        <v>100</v>
      </c>
      <c r="AS598" t="s">
        <v>100</v>
      </c>
      <c r="AT598" t="s">
        <v>100</v>
      </c>
      <c r="AU598" t="s">
        <v>100</v>
      </c>
      <c r="AV598" t="s">
        <v>100</v>
      </c>
      <c r="AW598" t="s">
        <v>100</v>
      </c>
      <c r="AX598" t="s">
        <v>100</v>
      </c>
      <c r="AY598" t="s">
        <v>100</v>
      </c>
      <c r="AZ598" t="s">
        <v>100</v>
      </c>
      <c r="BA598" t="s">
        <v>100</v>
      </c>
      <c r="BB598" t="s">
        <v>100</v>
      </c>
      <c r="BC598" t="s">
        <v>100</v>
      </c>
      <c r="BD598" t="s">
        <v>100</v>
      </c>
      <c r="BE598" t="s">
        <v>100</v>
      </c>
      <c r="BF598" t="s">
        <v>100</v>
      </c>
      <c r="BG598" t="s">
        <v>100</v>
      </c>
      <c r="BH598" t="s">
        <v>100</v>
      </c>
      <c r="BI598" t="s">
        <v>100</v>
      </c>
      <c r="BJ598" t="s">
        <v>100</v>
      </c>
      <c r="BK598" t="s">
        <v>100</v>
      </c>
      <c r="BL598" t="s">
        <v>100</v>
      </c>
      <c r="BM598" t="s">
        <v>100</v>
      </c>
      <c r="BN598" t="s">
        <v>100</v>
      </c>
      <c r="BO598" t="s">
        <v>115</v>
      </c>
      <c r="BP598" t="s">
        <v>100</v>
      </c>
      <c r="BQ598" t="s">
        <v>100</v>
      </c>
      <c r="BR598" t="s">
        <v>100</v>
      </c>
      <c r="BS598" t="s">
        <v>100</v>
      </c>
      <c r="BT598" t="s">
        <v>100</v>
      </c>
      <c r="BU598" t="s">
        <v>100</v>
      </c>
      <c r="BV598" t="s">
        <v>100</v>
      </c>
      <c r="BW598" t="s">
        <v>100</v>
      </c>
      <c r="BX598" t="s">
        <v>100</v>
      </c>
      <c r="BY598" t="s">
        <v>100</v>
      </c>
      <c r="BZ598" t="s">
        <v>100</v>
      </c>
      <c r="CA598" t="s">
        <v>100</v>
      </c>
      <c r="CB598" t="s">
        <v>100</v>
      </c>
      <c r="CC598" t="s">
        <v>100</v>
      </c>
      <c r="CD598" t="s">
        <v>100</v>
      </c>
      <c r="CE598" t="s">
        <v>100</v>
      </c>
      <c r="CF598" t="s">
        <v>100</v>
      </c>
      <c r="CG598" t="s">
        <v>100</v>
      </c>
      <c r="CH598" t="s">
        <v>100</v>
      </c>
      <c r="CI598" t="s">
        <v>100</v>
      </c>
      <c r="CJ598" t="s">
        <v>100</v>
      </c>
      <c r="CK598" t="s">
        <v>100</v>
      </c>
      <c r="CL598" t="s">
        <v>100</v>
      </c>
      <c r="CM598" t="s">
        <v>100</v>
      </c>
      <c r="CN598" t="s">
        <v>151</v>
      </c>
      <c r="CO598" t="s">
        <v>100</v>
      </c>
      <c r="CP598" t="s">
        <v>100</v>
      </c>
      <c r="CQ598" t="s">
        <v>152</v>
      </c>
      <c r="CR598" t="s">
        <v>153</v>
      </c>
    </row>
    <row r="599" spans="1:96">
      <c r="A599" t="s">
        <v>2150</v>
      </c>
      <c r="B599" t="s">
        <v>2151</v>
      </c>
      <c r="C599" t="s">
        <v>98</v>
      </c>
      <c r="D599" t="s">
        <v>2151</v>
      </c>
      <c r="E599" t="s">
        <v>100</v>
      </c>
      <c r="F599" t="s">
        <v>100</v>
      </c>
      <c r="G599" t="s">
        <v>101</v>
      </c>
      <c r="H599" t="s">
        <v>102</v>
      </c>
      <c r="I599" t="s">
        <v>103</v>
      </c>
      <c r="J599" t="s">
        <v>2147</v>
      </c>
      <c r="K599" t="s">
        <v>197</v>
      </c>
      <c r="L599" t="s">
        <v>106</v>
      </c>
      <c r="M599" t="s">
        <v>100</v>
      </c>
      <c r="N599" t="s">
        <v>100</v>
      </c>
      <c r="O599" t="s">
        <v>100</v>
      </c>
      <c r="P599" t="s">
        <v>107</v>
      </c>
      <c r="Q599" t="s">
        <v>108</v>
      </c>
      <c r="R599" t="s">
        <v>198</v>
      </c>
      <c r="S599" t="s">
        <v>110</v>
      </c>
      <c r="T599" t="s">
        <v>111</v>
      </c>
      <c r="U599" t="s">
        <v>112</v>
      </c>
      <c r="V599" t="s">
        <v>134</v>
      </c>
      <c r="W599" t="s">
        <v>134</v>
      </c>
      <c r="X599" t="s">
        <v>135</v>
      </c>
      <c r="Y599" t="s">
        <v>115</v>
      </c>
      <c r="Z599" t="s">
        <v>100</v>
      </c>
      <c r="AA599" t="s">
        <v>100</v>
      </c>
      <c r="AB599" t="s">
        <v>100</v>
      </c>
      <c r="AC599" t="s">
        <v>100</v>
      </c>
      <c r="AD599" t="s">
        <v>100</v>
      </c>
      <c r="AE599" t="s">
        <v>115</v>
      </c>
      <c r="AF599" t="s">
        <v>100</v>
      </c>
      <c r="AG599" t="s">
        <v>100</v>
      </c>
      <c r="AH599" t="s">
        <v>100</v>
      </c>
      <c r="AI599" t="s">
        <v>100</v>
      </c>
      <c r="AJ599" t="s">
        <v>100</v>
      </c>
      <c r="AK599" t="s">
        <v>100</v>
      </c>
      <c r="AL599" t="s">
        <v>100</v>
      </c>
      <c r="AM599" t="s">
        <v>100</v>
      </c>
      <c r="AN599" t="s">
        <v>100</v>
      </c>
      <c r="AO599" t="s">
        <v>100</v>
      </c>
      <c r="AP599" t="s">
        <v>100</v>
      </c>
      <c r="AQ599" t="s">
        <v>100</v>
      </c>
      <c r="AR599" t="s">
        <v>100</v>
      </c>
      <c r="AS599" t="s">
        <v>100</v>
      </c>
      <c r="AT599" t="s">
        <v>100</v>
      </c>
      <c r="AU599" t="s">
        <v>100</v>
      </c>
      <c r="AV599" t="s">
        <v>100</v>
      </c>
      <c r="AW599" t="s">
        <v>100</v>
      </c>
      <c r="AX599" t="s">
        <v>100</v>
      </c>
      <c r="AY599" t="s">
        <v>100</v>
      </c>
      <c r="AZ599" t="s">
        <v>100</v>
      </c>
      <c r="BA599" t="s">
        <v>100</v>
      </c>
      <c r="BB599" t="s">
        <v>100</v>
      </c>
      <c r="BC599" t="s">
        <v>100</v>
      </c>
      <c r="BD599" t="s">
        <v>100</v>
      </c>
      <c r="BE599" t="s">
        <v>100</v>
      </c>
      <c r="BF599" t="s">
        <v>100</v>
      </c>
      <c r="BG599" t="s">
        <v>100</v>
      </c>
      <c r="BH599" t="s">
        <v>100</v>
      </c>
      <c r="BI599" t="s">
        <v>100</v>
      </c>
      <c r="BJ599" t="s">
        <v>100</v>
      </c>
      <c r="BK599" t="s">
        <v>100</v>
      </c>
      <c r="BL599" t="s">
        <v>100</v>
      </c>
      <c r="BM599" t="s">
        <v>100</v>
      </c>
      <c r="BN599" t="s">
        <v>100</v>
      </c>
      <c r="BO599" t="s">
        <v>100</v>
      </c>
      <c r="BP599" t="s">
        <v>100</v>
      </c>
      <c r="BQ599" t="s">
        <v>100</v>
      </c>
      <c r="BR599" t="s">
        <v>100</v>
      </c>
      <c r="BS599" t="s">
        <v>100</v>
      </c>
      <c r="BT599" t="s">
        <v>100</v>
      </c>
      <c r="BU599" t="s">
        <v>100</v>
      </c>
      <c r="BV599" t="s">
        <v>100</v>
      </c>
      <c r="BW599" t="s">
        <v>100</v>
      </c>
      <c r="BX599" t="s">
        <v>100</v>
      </c>
      <c r="BY599" t="s">
        <v>100</v>
      </c>
      <c r="BZ599" t="s">
        <v>100</v>
      </c>
      <c r="CA599" t="s">
        <v>100</v>
      </c>
      <c r="CB599" t="s">
        <v>100</v>
      </c>
      <c r="CC599" t="s">
        <v>100</v>
      </c>
      <c r="CD599" t="s">
        <v>100</v>
      </c>
      <c r="CE599" t="s">
        <v>100</v>
      </c>
      <c r="CF599" t="s">
        <v>100</v>
      </c>
      <c r="CG599" t="s">
        <v>100</v>
      </c>
      <c r="CH599" t="s">
        <v>100</v>
      </c>
      <c r="CI599" t="s">
        <v>100</v>
      </c>
      <c r="CJ599" t="s">
        <v>115</v>
      </c>
      <c r="CK599" t="s">
        <v>100</v>
      </c>
      <c r="CL599" t="s">
        <v>100</v>
      </c>
      <c r="CM599" t="s">
        <v>100</v>
      </c>
      <c r="CN599" t="s">
        <v>116</v>
      </c>
      <c r="CO599" t="s">
        <v>117</v>
      </c>
      <c r="CP599" t="s">
        <v>117</v>
      </c>
      <c r="CQ599" t="s">
        <v>100</v>
      </c>
      <c r="CR599" t="s">
        <v>100</v>
      </c>
    </row>
    <row r="600" spans="1:96">
      <c r="A600" t="s">
        <v>2152</v>
      </c>
      <c r="B600" t="s">
        <v>2153</v>
      </c>
      <c r="C600" t="s">
        <v>98</v>
      </c>
      <c r="D600" t="s">
        <v>2154</v>
      </c>
      <c r="E600" t="s">
        <v>100</v>
      </c>
      <c r="F600" t="s">
        <v>100</v>
      </c>
      <c r="G600" t="s">
        <v>101</v>
      </c>
      <c r="H600" t="s">
        <v>102</v>
      </c>
      <c r="I600" t="s">
        <v>103</v>
      </c>
      <c r="J600" t="s">
        <v>1208</v>
      </c>
      <c r="K600" t="s">
        <v>559</v>
      </c>
      <c r="L600" t="s">
        <v>560</v>
      </c>
      <c r="M600" t="s">
        <v>100</v>
      </c>
      <c r="N600" t="s">
        <v>100</v>
      </c>
      <c r="O600" t="s">
        <v>100</v>
      </c>
      <c r="P600" t="s">
        <v>107</v>
      </c>
      <c r="Q600" t="s">
        <v>108</v>
      </c>
      <c r="R600" t="s">
        <v>109</v>
      </c>
      <c r="S600" t="s">
        <v>561</v>
      </c>
      <c r="T600" t="s">
        <v>111</v>
      </c>
      <c r="U600" t="s">
        <v>112</v>
      </c>
      <c r="V600" t="s">
        <v>113</v>
      </c>
      <c r="W600" t="s">
        <v>113</v>
      </c>
      <c r="X600" t="s">
        <v>114</v>
      </c>
      <c r="Y600" t="s">
        <v>115</v>
      </c>
      <c r="Z600" t="s">
        <v>100</v>
      </c>
      <c r="AA600" t="s">
        <v>100</v>
      </c>
      <c r="AB600" t="s">
        <v>100</v>
      </c>
      <c r="AC600" t="s">
        <v>100</v>
      </c>
      <c r="AD600" t="s">
        <v>100</v>
      </c>
      <c r="AE600" t="s">
        <v>115</v>
      </c>
      <c r="AF600" t="s">
        <v>100</v>
      </c>
      <c r="AG600" t="s">
        <v>100</v>
      </c>
      <c r="AH600" t="s">
        <v>100</v>
      </c>
      <c r="AI600" t="s">
        <v>100</v>
      </c>
      <c r="AJ600" t="s">
        <v>100</v>
      </c>
      <c r="AK600" t="s">
        <v>100</v>
      </c>
      <c r="AL600" t="s">
        <v>100</v>
      </c>
      <c r="AM600" t="s">
        <v>100</v>
      </c>
      <c r="AN600" t="s">
        <v>100</v>
      </c>
      <c r="AO600" t="s">
        <v>100</v>
      </c>
      <c r="AP600" t="s">
        <v>100</v>
      </c>
      <c r="AQ600" t="s">
        <v>100</v>
      </c>
      <c r="AR600" t="s">
        <v>100</v>
      </c>
      <c r="AS600" t="s">
        <v>100</v>
      </c>
      <c r="AT600" t="s">
        <v>100</v>
      </c>
      <c r="AU600" t="s">
        <v>100</v>
      </c>
      <c r="AV600" t="s">
        <v>100</v>
      </c>
      <c r="AW600" t="s">
        <v>100</v>
      </c>
      <c r="AX600" t="s">
        <v>100</v>
      </c>
      <c r="AY600" t="s">
        <v>100</v>
      </c>
      <c r="AZ600" t="s">
        <v>100</v>
      </c>
      <c r="BA600" t="s">
        <v>100</v>
      </c>
      <c r="BB600" t="s">
        <v>100</v>
      </c>
      <c r="BC600" t="s">
        <v>100</v>
      </c>
      <c r="BD600" t="s">
        <v>100</v>
      </c>
      <c r="BE600" t="s">
        <v>100</v>
      </c>
      <c r="BF600" t="s">
        <v>100</v>
      </c>
      <c r="BG600" t="s">
        <v>100</v>
      </c>
      <c r="BH600" t="s">
        <v>100</v>
      </c>
      <c r="BI600" t="s">
        <v>100</v>
      </c>
      <c r="BJ600" t="s">
        <v>100</v>
      </c>
      <c r="BK600" t="s">
        <v>100</v>
      </c>
      <c r="BL600" t="s">
        <v>100</v>
      </c>
      <c r="BM600" t="s">
        <v>100</v>
      </c>
      <c r="BN600" t="s">
        <v>100</v>
      </c>
      <c r="BO600" t="s">
        <v>100</v>
      </c>
      <c r="BP600" t="s">
        <v>100</v>
      </c>
      <c r="BQ600" t="s">
        <v>100</v>
      </c>
      <c r="BR600" t="s">
        <v>100</v>
      </c>
      <c r="BS600" t="s">
        <v>100</v>
      </c>
      <c r="BT600" t="s">
        <v>100</v>
      </c>
      <c r="BU600" t="s">
        <v>100</v>
      </c>
      <c r="BV600" t="s">
        <v>100</v>
      </c>
      <c r="BW600" t="s">
        <v>100</v>
      </c>
      <c r="BX600" t="s">
        <v>100</v>
      </c>
      <c r="BY600" t="s">
        <v>100</v>
      </c>
      <c r="BZ600" t="s">
        <v>100</v>
      </c>
      <c r="CA600" t="s">
        <v>100</v>
      </c>
      <c r="CB600" t="s">
        <v>100</v>
      </c>
      <c r="CC600" t="s">
        <v>100</v>
      </c>
      <c r="CD600" t="s">
        <v>100</v>
      </c>
      <c r="CE600" t="s">
        <v>100</v>
      </c>
      <c r="CF600" t="s">
        <v>100</v>
      </c>
      <c r="CG600" t="s">
        <v>100</v>
      </c>
      <c r="CH600" t="s">
        <v>100</v>
      </c>
      <c r="CI600" t="s">
        <v>100</v>
      </c>
      <c r="CJ600" t="s">
        <v>115</v>
      </c>
      <c r="CK600" t="s">
        <v>100</v>
      </c>
      <c r="CL600" t="s">
        <v>100</v>
      </c>
      <c r="CM600" t="s">
        <v>100</v>
      </c>
      <c r="CN600" t="s">
        <v>116</v>
      </c>
      <c r="CO600" t="s">
        <v>117</v>
      </c>
      <c r="CP600" t="s">
        <v>117</v>
      </c>
      <c r="CQ600" t="s">
        <v>100</v>
      </c>
      <c r="CR600" t="s">
        <v>100</v>
      </c>
    </row>
    <row r="601" spans="1:96">
      <c r="A601" t="s">
        <v>2155</v>
      </c>
      <c r="B601" t="s">
        <v>2156</v>
      </c>
      <c r="C601" t="s">
        <v>98</v>
      </c>
      <c r="D601" t="s">
        <v>2157</v>
      </c>
      <c r="E601" t="s">
        <v>100</v>
      </c>
      <c r="F601" t="s">
        <v>100</v>
      </c>
      <c r="G601" t="s">
        <v>101</v>
      </c>
      <c r="H601" t="s">
        <v>102</v>
      </c>
      <c r="I601" t="s">
        <v>103</v>
      </c>
      <c r="J601" t="s">
        <v>1208</v>
      </c>
      <c r="K601" t="s">
        <v>559</v>
      </c>
      <c r="L601" t="s">
        <v>560</v>
      </c>
      <c r="M601" t="s">
        <v>100</v>
      </c>
      <c r="N601" t="s">
        <v>100</v>
      </c>
      <c r="O601" t="s">
        <v>100</v>
      </c>
      <c r="P601" t="s">
        <v>107</v>
      </c>
      <c r="Q601" t="s">
        <v>108</v>
      </c>
      <c r="R601" t="s">
        <v>109</v>
      </c>
      <c r="S601" t="s">
        <v>561</v>
      </c>
      <c r="T601" t="s">
        <v>111</v>
      </c>
      <c r="U601" t="s">
        <v>112</v>
      </c>
      <c r="V601" t="s">
        <v>113</v>
      </c>
      <c r="W601" t="s">
        <v>113</v>
      </c>
      <c r="X601" t="s">
        <v>114</v>
      </c>
      <c r="Y601" t="s">
        <v>115</v>
      </c>
      <c r="Z601" t="s">
        <v>100</v>
      </c>
      <c r="AA601" t="s">
        <v>100</v>
      </c>
      <c r="AB601" t="s">
        <v>100</v>
      </c>
      <c r="AC601" t="s">
        <v>100</v>
      </c>
      <c r="AD601" t="s">
        <v>100</v>
      </c>
      <c r="AE601" t="s">
        <v>115</v>
      </c>
      <c r="AF601" t="s">
        <v>100</v>
      </c>
      <c r="AG601" t="s">
        <v>100</v>
      </c>
      <c r="AH601" t="s">
        <v>100</v>
      </c>
      <c r="AI601" t="s">
        <v>100</v>
      </c>
      <c r="AJ601" t="s">
        <v>100</v>
      </c>
      <c r="AK601" t="s">
        <v>100</v>
      </c>
      <c r="AL601" t="s">
        <v>100</v>
      </c>
      <c r="AM601" t="s">
        <v>100</v>
      </c>
      <c r="AN601" t="s">
        <v>100</v>
      </c>
      <c r="AO601" t="s">
        <v>100</v>
      </c>
      <c r="AP601" t="s">
        <v>100</v>
      </c>
      <c r="AQ601" t="s">
        <v>100</v>
      </c>
      <c r="AR601" t="s">
        <v>100</v>
      </c>
      <c r="AS601" t="s">
        <v>100</v>
      </c>
      <c r="AT601" t="s">
        <v>100</v>
      </c>
      <c r="AU601" t="s">
        <v>100</v>
      </c>
      <c r="AV601" t="s">
        <v>100</v>
      </c>
      <c r="AW601" t="s">
        <v>100</v>
      </c>
      <c r="AX601" t="s">
        <v>100</v>
      </c>
      <c r="AY601" t="s">
        <v>100</v>
      </c>
      <c r="AZ601" t="s">
        <v>100</v>
      </c>
      <c r="BA601" t="s">
        <v>100</v>
      </c>
      <c r="BB601" t="s">
        <v>100</v>
      </c>
      <c r="BC601" t="s">
        <v>100</v>
      </c>
      <c r="BD601" t="s">
        <v>100</v>
      </c>
      <c r="BE601" t="s">
        <v>100</v>
      </c>
      <c r="BF601" t="s">
        <v>100</v>
      </c>
      <c r="BG601" t="s">
        <v>100</v>
      </c>
      <c r="BH601" t="s">
        <v>100</v>
      </c>
      <c r="BI601" t="s">
        <v>100</v>
      </c>
      <c r="BJ601" t="s">
        <v>100</v>
      </c>
      <c r="BK601" t="s">
        <v>100</v>
      </c>
      <c r="BL601" t="s">
        <v>100</v>
      </c>
      <c r="BM601" t="s">
        <v>100</v>
      </c>
      <c r="BN601" t="s">
        <v>100</v>
      </c>
      <c r="BO601" t="s">
        <v>100</v>
      </c>
      <c r="BP601" t="s">
        <v>100</v>
      </c>
      <c r="BQ601" t="s">
        <v>100</v>
      </c>
      <c r="BR601" t="s">
        <v>100</v>
      </c>
      <c r="BS601" t="s">
        <v>100</v>
      </c>
      <c r="BT601" t="s">
        <v>100</v>
      </c>
      <c r="BU601" t="s">
        <v>100</v>
      </c>
      <c r="BV601" t="s">
        <v>100</v>
      </c>
      <c r="BW601" t="s">
        <v>100</v>
      </c>
      <c r="BX601" t="s">
        <v>100</v>
      </c>
      <c r="BY601" t="s">
        <v>100</v>
      </c>
      <c r="BZ601" t="s">
        <v>100</v>
      </c>
      <c r="CA601" t="s">
        <v>100</v>
      </c>
      <c r="CB601" t="s">
        <v>100</v>
      </c>
      <c r="CC601" t="s">
        <v>100</v>
      </c>
      <c r="CD601" t="s">
        <v>100</v>
      </c>
      <c r="CE601" t="s">
        <v>100</v>
      </c>
      <c r="CF601" t="s">
        <v>100</v>
      </c>
      <c r="CG601" t="s">
        <v>100</v>
      </c>
      <c r="CH601" t="s">
        <v>100</v>
      </c>
      <c r="CI601" t="s">
        <v>100</v>
      </c>
      <c r="CJ601" t="s">
        <v>115</v>
      </c>
      <c r="CK601" t="s">
        <v>100</v>
      </c>
      <c r="CL601" t="s">
        <v>100</v>
      </c>
      <c r="CM601" t="s">
        <v>100</v>
      </c>
      <c r="CN601" t="s">
        <v>116</v>
      </c>
      <c r="CO601" t="s">
        <v>117</v>
      </c>
      <c r="CP601" t="s">
        <v>117</v>
      </c>
      <c r="CQ601" t="s">
        <v>100</v>
      </c>
      <c r="CR601" t="s">
        <v>100</v>
      </c>
    </row>
    <row r="602" spans="1:96">
      <c r="A602" t="s">
        <v>2158</v>
      </c>
      <c r="B602" t="s">
        <v>2159</v>
      </c>
      <c r="C602" t="s">
        <v>98</v>
      </c>
      <c r="D602" t="s">
        <v>2160</v>
      </c>
      <c r="E602" t="s">
        <v>100</v>
      </c>
      <c r="F602" t="s">
        <v>100</v>
      </c>
      <c r="G602" t="s">
        <v>101</v>
      </c>
      <c r="H602" t="s">
        <v>102</v>
      </c>
      <c r="I602" t="s">
        <v>103</v>
      </c>
      <c r="J602" t="s">
        <v>1208</v>
      </c>
      <c r="K602" t="s">
        <v>559</v>
      </c>
      <c r="L602" t="s">
        <v>560</v>
      </c>
      <c r="M602" t="s">
        <v>100</v>
      </c>
      <c r="N602" t="s">
        <v>100</v>
      </c>
      <c r="O602" t="s">
        <v>100</v>
      </c>
      <c r="P602" t="s">
        <v>107</v>
      </c>
      <c r="Q602" t="s">
        <v>108</v>
      </c>
      <c r="R602" t="s">
        <v>109</v>
      </c>
      <c r="S602" t="s">
        <v>561</v>
      </c>
      <c r="T602" t="s">
        <v>111</v>
      </c>
      <c r="U602" t="s">
        <v>112</v>
      </c>
      <c r="V602" t="s">
        <v>113</v>
      </c>
      <c r="W602" t="s">
        <v>113</v>
      </c>
      <c r="X602" t="s">
        <v>114</v>
      </c>
      <c r="Y602" t="s">
        <v>115</v>
      </c>
      <c r="Z602" t="s">
        <v>100</v>
      </c>
      <c r="AA602" t="s">
        <v>100</v>
      </c>
      <c r="AB602" t="s">
        <v>100</v>
      </c>
      <c r="AC602" t="s">
        <v>100</v>
      </c>
      <c r="AD602" t="s">
        <v>100</v>
      </c>
      <c r="AE602" t="s">
        <v>115</v>
      </c>
      <c r="AF602" t="s">
        <v>100</v>
      </c>
      <c r="AG602" t="s">
        <v>100</v>
      </c>
      <c r="AH602" t="s">
        <v>100</v>
      </c>
      <c r="AI602" t="s">
        <v>100</v>
      </c>
      <c r="AJ602" t="s">
        <v>100</v>
      </c>
      <c r="AK602" t="s">
        <v>100</v>
      </c>
      <c r="AL602" t="s">
        <v>100</v>
      </c>
      <c r="AM602" t="s">
        <v>100</v>
      </c>
      <c r="AN602" t="s">
        <v>100</v>
      </c>
      <c r="AO602" t="s">
        <v>100</v>
      </c>
      <c r="AP602" t="s">
        <v>100</v>
      </c>
      <c r="AQ602" t="s">
        <v>100</v>
      </c>
      <c r="AR602" t="s">
        <v>100</v>
      </c>
      <c r="AS602" t="s">
        <v>100</v>
      </c>
      <c r="AT602" t="s">
        <v>100</v>
      </c>
      <c r="AU602" t="s">
        <v>100</v>
      </c>
      <c r="AV602" t="s">
        <v>100</v>
      </c>
      <c r="AW602" t="s">
        <v>100</v>
      </c>
      <c r="AX602" t="s">
        <v>100</v>
      </c>
      <c r="AY602" t="s">
        <v>100</v>
      </c>
      <c r="AZ602" t="s">
        <v>100</v>
      </c>
      <c r="BA602" t="s">
        <v>100</v>
      </c>
      <c r="BB602" t="s">
        <v>100</v>
      </c>
      <c r="BC602" t="s">
        <v>100</v>
      </c>
      <c r="BD602" t="s">
        <v>100</v>
      </c>
      <c r="BE602" t="s">
        <v>100</v>
      </c>
      <c r="BF602" t="s">
        <v>100</v>
      </c>
      <c r="BG602" t="s">
        <v>100</v>
      </c>
      <c r="BH602" t="s">
        <v>100</v>
      </c>
      <c r="BI602" t="s">
        <v>100</v>
      </c>
      <c r="BJ602" t="s">
        <v>100</v>
      </c>
      <c r="BK602" t="s">
        <v>100</v>
      </c>
      <c r="BL602" t="s">
        <v>100</v>
      </c>
      <c r="BM602" t="s">
        <v>100</v>
      </c>
      <c r="BN602" t="s">
        <v>100</v>
      </c>
      <c r="BO602" t="s">
        <v>100</v>
      </c>
      <c r="BP602" t="s">
        <v>100</v>
      </c>
      <c r="BQ602" t="s">
        <v>100</v>
      </c>
      <c r="BR602" t="s">
        <v>100</v>
      </c>
      <c r="BS602" t="s">
        <v>100</v>
      </c>
      <c r="BT602" t="s">
        <v>100</v>
      </c>
      <c r="BU602" t="s">
        <v>100</v>
      </c>
      <c r="BV602" t="s">
        <v>100</v>
      </c>
      <c r="BW602" t="s">
        <v>100</v>
      </c>
      <c r="BX602" t="s">
        <v>100</v>
      </c>
      <c r="BY602" t="s">
        <v>100</v>
      </c>
      <c r="BZ602" t="s">
        <v>100</v>
      </c>
      <c r="CA602" t="s">
        <v>100</v>
      </c>
      <c r="CB602" t="s">
        <v>100</v>
      </c>
      <c r="CC602" t="s">
        <v>100</v>
      </c>
      <c r="CD602" t="s">
        <v>100</v>
      </c>
      <c r="CE602" t="s">
        <v>100</v>
      </c>
      <c r="CF602" t="s">
        <v>100</v>
      </c>
      <c r="CG602" t="s">
        <v>100</v>
      </c>
      <c r="CH602" t="s">
        <v>100</v>
      </c>
      <c r="CI602" t="s">
        <v>100</v>
      </c>
      <c r="CJ602" t="s">
        <v>115</v>
      </c>
      <c r="CK602" t="s">
        <v>100</v>
      </c>
      <c r="CL602" t="s">
        <v>100</v>
      </c>
      <c r="CM602" t="s">
        <v>100</v>
      </c>
      <c r="CN602" t="s">
        <v>116</v>
      </c>
      <c r="CO602" t="s">
        <v>117</v>
      </c>
      <c r="CP602" t="s">
        <v>117</v>
      </c>
      <c r="CQ602" t="s">
        <v>100</v>
      </c>
      <c r="CR602" t="s">
        <v>100</v>
      </c>
    </row>
    <row r="603" spans="1:96">
      <c r="A603" t="s">
        <v>2161</v>
      </c>
      <c r="B603" t="s">
        <v>2162</v>
      </c>
      <c r="C603" t="s">
        <v>205</v>
      </c>
      <c r="D603" t="s">
        <v>2163</v>
      </c>
      <c r="E603" t="s">
        <v>100</v>
      </c>
      <c r="F603" t="s">
        <v>100</v>
      </c>
      <c r="G603" t="s">
        <v>157</v>
      </c>
      <c r="H603" t="s">
        <v>470</v>
      </c>
      <c r="I603" t="s">
        <v>143</v>
      </c>
      <c r="J603" t="s">
        <v>144</v>
      </c>
      <c r="K603" t="s">
        <v>145</v>
      </c>
      <c r="L603" t="s">
        <v>106</v>
      </c>
      <c r="M603" t="s">
        <v>100</v>
      </c>
      <c r="N603" t="s">
        <v>2164</v>
      </c>
      <c r="O603" t="s">
        <v>100</v>
      </c>
      <c r="P603" t="s">
        <v>146</v>
      </c>
      <c r="Q603" t="s">
        <v>209</v>
      </c>
      <c r="R603" t="s">
        <v>198</v>
      </c>
      <c r="S603" t="s">
        <v>100</v>
      </c>
      <c r="T603" t="s">
        <v>100</v>
      </c>
      <c r="U603" t="s">
        <v>112</v>
      </c>
      <c r="V603" t="s">
        <v>113</v>
      </c>
      <c r="W603" t="s">
        <v>113</v>
      </c>
      <c r="X603" t="s">
        <v>2165</v>
      </c>
      <c r="Y603" t="s">
        <v>115</v>
      </c>
      <c r="Z603" t="s">
        <v>100</v>
      </c>
      <c r="AA603" t="s">
        <v>100</v>
      </c>
      <c r="AB603" t="s">
        <v>100</v>
      </c>
      <c r="AC603" t="s">
        <v>100</v>
      </c>
      <c r="AD603" t="s">
        <v>100</v>
      </c>
      <c r="AE603" t="s">
        <v>115</v>
      </c>
      <c r="AF603" t="s">
        <v>100</v>
      </c>
      <c r="AG603" t="s">
        <v>100</v>
      </c>
      <c r="AH603" t="s">
        <v>100</v>
      </c>
      <c r="AI603" t="s">
        <v>100</v>
      </c>
      <c r="AJ603" t="s">
        <v>100</v>
      </c>
      <c r="AK603" t="s">
        <v>100</v>
      </c>
      <c r="AL603" t="s">
        <v>100</v>
      </c>
      <c r="AM603" t="s">
        <v>100</v>
      </c>
      <c r="AN603" t="s">
        <v>100</v>
      </c>
      <c r="AO603" t="s">
        <v>100</v>
      </c>
      <c r="AP603" t="s">
        <v>100</v>
      </c>
      <c r="AQ603" t="s">
        <v>100</v>
      </c>
      <c r="AR603" t="s">
        <v>100</v>
      </c>
      <c r="AS603" t="s">
        <v>100</v>
      </c>
      <c r="AT603" t="s">
        <v>100</v>
      </c>
      <c r="AU603" t="s">
        <v>100</v>
      </c>
      <c r="AV603" t="s">
        <v>100</v>
      </c>
      <c r="AW603" t="s">
        <v>100</v>
      </c>
      <c r="AX603" t="s">
        <v>100</v>
      </c>
      <c r="AY603" t="s">
        <v>100</v>
      </c>
      <c r="AZ603" t="s">
        <v>100</v>
      </c>
      <c r="BA603" t="s">
        <v>100</v>
      </c>
      <c r="BB603" t="s">
        <v>100</v>
      </c>
      <c r="BC603" t="s">
        <v>100</v>
      </c>
      <c r="BD603" t="s">
        <v>100</v>
      </c>
      <c r="BE603" t="s">
        <v>100</v>
      </c>
      <c r="BF603" t="s">
        <v>100</v>
      </c>
      <c r="BG603" t="s">
        <v>100</v>
      </c>
      <c r="BH603" t="s">
        <v>100</v>
      </c>
      <c r="BI603" t="s">
        <v>100</v>
      </c>
      <c r="BJ603" t="s">
        <v>100</v>
      </c>
      <c r="BK603" t="s">
        <v>100</v>
      </c>
      <c r="BL603" t="s">
        <v>100</v>
      </c>
      <c r="BM603" t="s">
        <v>100</v>
      </c>
      <c r="BN603" t="s">
        <v>100</v>
      </c>
      <c r="BO603" t="s">
        <v>100</v>
      </c>
      <c r="BP603" t="s">
        <v>100</v>
      </c>
      <c r="BQ603" t="s">
        <v>100</v>
      </c>
      <c r="BR603" t="s">
        <v>100</v>
      </c>
      <c r="BS603" t="s">
        <v>100</v>
      </c>
      <c r="BT603" t="s">
        <v>100</v>
      </c>
      <c r="BU603" t="s">
        <v>100</v>
      </c>
      <c r="BV603" t="s">
        <v>100</v>
      </c>
      <c r="BW603" t="s">
        <v>100</v>
      </c>
      <c r="BX603" t="s">
        <v>100</v>
      </c>
      <c r="BY603" t="s">
        <v>100</v>
      </c>
      <c r="BZ603" t="s">
        <v>100</v>
      </c>
      <c r="CA603" t="s">
        <v>100</v>
      </c>
      <c r="CB603" t="s">
        <v>100</v>
      </c>
      <c r="CC603" t="s">
        <v>100</v>
      </c>
      <c r="CD603" t="s">
        <v>100</v>
      </c>
      <c r="CE603" t="s">
        <v>100</v>
      </c>
      <c r="CF603" t="s">
        <v>100</v>
      </c>
      <c r="CG603" t="s">
        <v>100</v>
      </c>
      <c r="CH603" t="s">
        <v>100</v>
      </c>
      <c r="CI603" t="s">
        <v>100</v>
      </c>
      <c r="CJ603" t="s">
        <v>115</v>
      </c>
      <c r="CK603" t="s">
        <v>100</v>
      </c>
      <c r="CL603" t="s">
        <v>100</v>
      </c>
      <c r="CM603" t="s">
        <v>100</v>
      </c>
      <c r="CN603" t="s">
        <v>823</v>
      </c>
      <c r="CO603" t="s">
        <v>100</v>
      </c>
      <c r="CP603" t="s">
        <v>100</v>
      </c>
      <c r="CQ603" t="s">
        <v>152</v>
      </c>
      <c r="CR603" t="s">
        <v>153</v>
      </c>
    </row>
    <row r="604" spans="1:96">
      <c r="A604" t="s">
        <v>2166</v>
      </c>
      <c r="B604" t="s">
        <v>2167</v>
      </c>
      <c r="C604" t="s">
        <v>98</v>
      </c>
      <c r="D604" t="s">
        <v>2167</v>
      </c>
      <c r="E604" t="s">
        <v>100</v>
      </c>
      <c r="F604" t="s">
        <v>100</v>
      </c>
      <c r="G604" t="s">
        <v>101</v>
      </c>
      <c r="H604" t="s">
        <v>102</v>
      </c>
      <c r="I604" t="s">
        <v>103</v>
      </c>
      <c r="J604" t="s">
        <v>133</v>
      </c>
      <c r="K604" t="s">
        <v>105</v>
      </c>
      <c r="L604" t="s">
        <v>106</v>
      </c>
      <c r="M604" t="s">
        <v>100</v>
      </c>
      <c r="N604" t="s">
        <v>100</v>
      </c>
      <c r="O604" t="s">
        <v>100</v>
      </c>
      <c r="P604" t="s">
        <v>107</v>
      </c>
      <c r="Q604" t="s">
        <v>108</v>
      </c>
      <c r="R604" t="s">
        <v>109</v>
      </c>
      <c r="S604" t="s">
        <v>110</v>
      </c>
      <c r="T604" t="s">
        <v>111</v>
      </c>
      <c r="U604" t="s">
        <v>112</v>
      </c>
      <c r="V604" t="s">
        <v>134</v>
      </c>
      <c r="W604" t="s">
        <v>134</v>
      </c>
      <c r="X604" t="s">
        <v>135</v>
      </c>
      <c r="Y604" t="s">
        <v>115</v>
      </c>
      <c r="Z604" t="s">
        <v>100</v>
      </c>
      <c r="AA604" t="s">
        <v>100</v>
      </c>
      <c r="AB604" t="s">
        <v>100</v>
      </c>
      <c r="AC604" t="s">
        <v>100</v>
      </c>
      <c r="AD604" t="s">
        <v>100</v>
      </c>
      <c r="AE604" t="s">
        <v>115</v>
      </c>
      <c r="AF604" t="s">
        <v>100</v>
      </c>
      <c r="AG604" t="s">
        <v>100</v>
      </c>
      <c r="AH604" t="s">
        <v>100</v>
      </c>
      <c r="AI604" t="s">
        <v>100</v>
      </c>
      <c r="AJ604" t="s">
        <v>100</v>
      </c>
      <c r="AK604" t="s">
        <v>100</v>
      </c>
      <c r="AL604" t="s">
        <v>100</v>
      </c>
      <c r="AM604" t="s">
        <v>100</v>
      </c>
      <c r="AN604" t="s">
        <v>100</v>
      </c>
      <c r="AO604" t="s">
        <v>100</v>
      </c>
      <c r="AP604" t="s">
        <v>100</v>
      </c>
      <c r="AQ604" t="s">
        <v>100</v>
      </c>
      <c r="AR604" t="s">
        <v>100</v>
      </c>
      <c r="AS604" t="s">
        <v>100</v>
      </c>
      <c r="AT604" t="s">
        <v>100</v>
      </c>
      <c r="AU604" t="s">
        <v>100</v>
      </c>
      <c r="AV604" t="s">
        <v>100</v>
      </c>
      <c r="AW604" t="s">
        <v>100</v>
      </c>
      <c r="AX604" t="s">
        <v>100</v>
      </c>
      <c r="AY604" t="s">
        <v>100</v>
      </c>
      <c r="AZ604" t="s">
        <v>100</v>
      </c>
      <c r="BA604" t="s">
        <v>100</v>
      </c>
      <c r="BB604" t="s">
        <v>100</v>
      </c>
      <c r="BC604" t="s">
        <v>100</v>
      </c>
      <c r="BD604" t="s">
        <v>100</v>
      </c>
      <c r="BE604" t="s">
        <v>100</v>
      </c>
      <c r="BF604" t="s">
        <v>100</v>
      </c>
      <c r="BG604" t="s">
        <v>100</v>
      </c>
      <c r="BH604" t="s">
        <v>100</v>
      </c>
      <c r="BI604" t="s">
        <v>100</v>
      </c>
      <c r="BJ604" t="s">
        <v>100</v>
      </c>
      <c r="BK604" t="s">
        <v>100</v>
      </c>
      <c r="BL604" t="s">
        <v>100</v>
      </c>
      <c r="BM604" t="s">
        <v>100</v>
      </c>
      <c r="BN604" t="s">
        <v>100</v>
      </c>
      <c r="BO604" t="s">
        <v>100</v>
      </c>
      <c r="BP604" t="s">
        <v>100</v>
      </c>
      <c r="BQ604" t="s">
        <v>100</v>
      </c>
      <c r="BR604" t="s">
        <v>100</v>
      </c>
      <c r="BS604" t="s">
        <v>100</v>
      </c>
      <c r="BT604" t="s">
        <v>100</v>
      </c>
      <c r="BU604" t="s">
        <v>100</v>
      </c>
      <c r="BV604" t="s">
        <v>100</v>
      </c>
      <c r="BW604" t="s">
        <v>100</v>
      </c>
      <c r="BX604" t="s">
        <v>100</v>
      </c>
      <c r="BY604" t="s">
        <v>100</v>
      </c>
      <c r="BZ604" t="s">
        <v>100</v>
      </c>
      <c r="CA604" t="s">
        <v>100</v>
      </c>
      <c r="CB604" t="s">
        <v>100</v>
      </c>
      <c r="CC604" t="s">
        <v>100</v>
      </c>
      <c r="CD604" t="s">
        <v>100</v>
      </c>
      <c r="CE604" t="s">
        <v>100</v>
      </c>
      <c r="CF604" t="s">
        <v>100</v>
      </c>
      <c r="CG604" t="s">
        <v>100</v>
      </c>
      <c r="CH604" t="s">
        <v>100</v>
      </c>
      <c r="CI604" t="s">
        <v>100</v>
      </c>
      <c r="CJ604" t="s">
        <v>115</v>
      </c>
      <c r="CK604" t="s">
        <v>100</v>
      </c>
      <c r="CL604" t="s">
        <v>100</v>
      </c>
      <c r="CM604" t="s">
        <v>100</v>
      </c>
      <c r="CN604" t="s">
        <v>116</v>
      </c>
      <c r="CO604" t="s">
        <v>117</v>
      </c>
      <c r="CP604" t="s">
        <v>117</v>
      </c>
      <c r="CQ604" t="s">
        <v>100</v>
      </c>
      <c r="CR604" t="s">
        <v>100</v>
      </c>
    </row>
    <row r="605" spans="1:96">
      <c r="A605" t="s">
        <v>2168</v>
      </c>
      <c r="B605" t="s">
        <v>2169</v>
      </c>
      <c r="C605" t="s">
        <v>98</v>
      </c>
      <c r="D605" t="s">
        <v>2170</v>
      </c>
      <c r="E605" t="s">
        <v>100</v>
      </c>
      <c r="F605" t="s">
        <v>100</v>
      </c>
      <c r="G605" t="s">
        <v>101</v>
      </c>
      <c r="H605" t="s">
        <v>102</v>
      </c>
      <c r="I605" t="s">
        <v>103</v>
      </c>
      <c r="J605" t="s">
        <v>104</v>
      </c>
      <c r="K605" t="s">
        <v>105</v>
      </c>
      <c r="L605" t="s">
        <v>106</v>
      </c>
      <c r="M605" t="s">
        <v>100</v>
      </c>
      <c r="N605" t="s">
        <v>100</v>
      </c>
      <c r="O605" t="s">
        <v>100</v>
      </c>
      <c r="P605" t="s">
        <v>107</v>
      </c>
      <c r="Q605" t="s">
        <v>108</v>
      </c>
      <c r="R605" t="s">
        <v>109</v>
      </c>
      <c r="S605" t="s">
        <v>110</v>
      </c>
      <c r="T605" t="s">
        <v>111</v>
      </c>
      <c r="U605" t="s">
        <v>112</v>
      </c>
      <c r="V605" t="s">
        <v>113</v>
      </c>
      <c r="W605" t="s">
        <v>113</v>
      </c>
      <c r="X605" t="s">
        <v>114</v>
      </c>
      <c r="Y605" t="s">
        <v>115</v>
      </c>
      <c r="Z605" t="s">
        <v>100</v>
      </c>
      <c r="AA605" t="s">
        <v>100</v>
      </c>
      <c r="AB605" t="s">
        <v>100</v>
      </c>
      <c r="AC605" t="s">
        <v>100</v>
      </c>
      <c r="AD605" t="s">
        <v>100</v>
      </c>
      <c r="AE605" t="s">
        <v>115</v>
      </c>
      <c r="AF605" t="s">
        <v>100</v>
      </c>
      <c r="AG605" t="s">
        <v>100</v>
      </c>
      <c r="AH605" t="s">
        <v>100</v>
      </c>
      <c r="AI605" t="s">
        <v>100</v>
      </c>
      <c r="AJ605" t="s">
        <v>100</v>
      </c>
      <c r="AK605" t="s">
        <v>100</v>
      </c>
      <c r="AL605" t="s">
        <v>100</v>
      </c>
      <c r="AM605" t="s">
        <v>100</v>
      </c>
      <c r="AN605" t="s">
        <v>100</v>
      </c>
      <c r="AO605" t="s">
        <v>100</v>
      </c>
      <c r="AP605" t="s">
        <v>100</v>
      </c>
      <c r="AQ605" t="s">
        <v>100</v>
      </c>
      <c r="AR605" t="s">
        <v>100</v>
      </c>
      <c r="AS605" t="s">
        <v>100</v>
      </c>
      <c r="AT605" t="s">
        <v>100</v>
      </c>
      <c r="AU605" t="s">
        <v>100</v>
      </c>
      <c r="AV605" t="s">
        <v>100</v>
      </c>
      <c r="AW605" t="s">
        <v>100</v>
      </c>
      <c r="AX605" t="s">
        <v>100</v>
      </c>
      <c r="AY605" t="s">
        <v>100</v>
      </c>
      <c r="AZ605" t="s">
        <v>100</v>
      </c>
      <c r="BA605" t="s">
        <v>100</v>
      </c>
      <c r="BB605" t="s">
        <v>100</v>
      </c>
      <c r="BC605" t="s">
        <v>100</v>
      </c>
      <c r="BD605" t="s">
        <v>100</v>
      </c>
      <c r="BE605" t="s">
        <v>100</v>
      </c>
      <c r="BF605" t="s">
        <v>100</v>
      </c>
      <c r="BG605" t="s">
        <v>100</v>
      </c>
      <c r="BH605" t="s">
        <v>100</v>
      </c>
      <c r="BI605" t="s">
        <v>100</v>
      </c>
      <c r="BJ605" t="s">
        <v>100</v>
      </c>
      <c r="BK605" t="s">
        <v>100</v>
      </c>
      <c r="BL605" t="s">
        <v>100</v>
      </c>
      <c r="BM605" t="s">
        <v>100</v>
      </c>
      <c r="BN605" t="s">
        <v>100</v>
      </c>
      <c r="BO605" t="s">
        <v>100</v>
      </c>
      <c r="BP605" t="s">
        <v>100</v>
      </c>
      <c r="BQ605" t="s">
        <v>100</v>
      </c>
      <c r="BR605" t="s">
        <v>100</v>
      </c>
      <c r="BS605" t="s">
        <v>100</v>
      </c>
      <c r="BT605" t="s">
        <v>100</v>
      </c>
      <c r="BU605" t="s">
        <v>100</v>
      </c>
      <c r="BV605" t="s">
        <v>100</v>
      </c>
      <c r="BW605" t="s">
        <v>100</v>
      </c>
      <c r="BX605" t="s">
        <v>100</v>
      </c>
      <c r="BY605" t="s">
        <v>100</v>
      </c>
      <c r="BZ605" t="s">
        <v>100</v>
      </c>
      <c r="CA605" t="s">
        <v>100</v>
      </c>
      <c r="CB605" t="s">
        <v>100</v>
      </c>
      <c r="CC605" t="s">
        <v>100</v>
      </c>
      <c r="CD605" t="s">
        <v>100</v>
      </c>
      <c r="CE605" t="s">
        <v>100</v>
      </c>
      <c r="CF605" t="s">
        <v>100</v>
      </c>
      <c r="CG605" t="s">
        <v>100</v>
      </c>
      <c r="CH605" t="s">
        <v>100</v>
      </c>
      <c r="CI605" t="s">
        <v>100</v>
      </c>
      <c r="CJ605" t="s">
        <v>115</v>
      </c>
      <c r="CK605" t="s">
        <v>100</v>
      </c>
      <c r="CL605" t="s">
        <v>100</v>
      </c>
      <c r="CM605" t="s">
        <v>100</v>
      </c>
      <c r="CN605" t="s">
        <v>116</v>
      </c>
      <c r="CO605" t="s">
        <v>117</v>
      </c>
      <c r="CP605" t="s">
        <v>117</v>
      </c>
      <c r="CQ605" t="s">
        <v>100</v>
      </c>
      <c r="CR605" t="s">
        <v>100</v>
      </c>
    </row>
    <row r="606" spans="1:96">
      <c r="A606" t="s">
        <v>2171</v>
      </c>
      <c r="B606" t="s">
        <v>2172</v>
      </c>
      <c r="C606" t="s">
        <v>98</v>
      </c>
      <c r="D606" t="s">
        <v>2173</v>
      </c>
      <c r="E606" t="s">
        <v>100</v>
      </c>
      <c r="F606" t="s">
        <v>100</v>
      </c>
      <c r="G606" t="s">
        <v>101</v>
      </c>
      <c r="H606" t="s">
        <v>102</v>
      </c>
      <c r="I606" t="s">
        <v>103</v>
      </c>
      <c r="J606" t="s">
        <v>1208</v>
      </c>
      <c r="K606" t="s">
        <v>105</v>
      </c>
      <c r="L606" t="s">
        <v>106</v>
      </c>
      <c r="M606" t="s">
        <v>100</v>
      </c>
      <c r="N606" t="s">
        <v>100</v>
      </c>
      <c r="O606" t="s">
        <v>100</v>
      </c>
      <c r="P606" t="s">
        <v>107</v>
      </c>
      <c r="Q606" t="s">
        <v>108</v>
      </c>
      <c r="R606" t="s">
        <v>109</v>
      </c>
      <c r="S606" t="s">
        <v>110</v>
      </c>
      <c r="T606" t="s">
        <v>111</v>
      </c>
      <c r="U606" t="s">
        <v>112</v>
      </c>
      <c r="V606" t="s">
        <v>134</v>
      </c>
      <c r="W606" t="s">
        <v>134</v>
      </c>
      <c r="X606" t="s">
        <v>135</v>
      </c>
      <c r="Y606" t="s">
        <v>115</v>
      </c>
      <c r="Z606" t="s">
        <v>100</v>
      </c>
      <c r="AA606" t="s">
        <v>100</v>
      </c>
      <c r="AB606" t="s">
        <v>100</v>
      </c>
      <c r="AC606" t="s">
        <v>100</v>
      </c>
      <c r="AD606" t="s">
        <v>100</v>
      </c>
      <c r="AE606" t="s">
        <v>115</v>
      </c>
      <c r="AF606" t="s">
        <v>100</v>
      </c>
      <c r="AG606" t="s">
        <v>100</v>
      </c>
      <c r="AH606" t="s">
        <v>100</v>
      </c>
      <c r="AI606" t="s">
        <v>100</v>
      </c>
      <c r="AJ606" t="s">
        <v>100</v>
      </c>
      <c r="AK606" t="s">
        <v>100</v>
      </c>
      <c r="AL606" t="s">
        <v>100</v>
      </c>
      <c r="AM606" t="s">
        <v>100</v>
      </c>
      <c r="AN606" t="s">
        <v>100</v>
      </c>
      <c r="AO606" t="s">
        <v>100</v>
      </c>
      <c r="AP606" t="s">
        <v>100</v>
      </c>
      <c r="AQ606" t="s">
        <v>100</v>
      </c>
      <c r="AR606" t="s">
        <v>100</v>
      </c>
      <c r="AS606" t="s">
        <v>100</v>
      </c>
      <c r="AT606" t="s">
        <v>100</v>
      </c>
      <c r="AU606" t="s">
        <v>100</v>
      </c>
      <c r="AV606" t="s">
        <v>100</v>
      </c>
      <c r="AW606" t="s">
        <v>100</v>
      </c>
      <c r="AX606" t="s">
        <v>100</v>
      </c>
      <c r="AY606" t="s">
        <v>100</v>
      </c>
      <c r="AZ606" t="s">
        <v>100</v>
      </c>
      <c r="BA606" t="s">
        <v>100</v>
      </c>
      <c r="BB606" t="s">
        <v>100</v>
      </c>
      <c r="BC606" t="s">
        <v>100</v>
      </c>
      <c r="BD606" t="s">
        <v>100</v>
      </c>
      <c r="BE606" t="s">
        <v>100</v>
      </c>
      <c r="BF606" t="s">
        <v>100</v>
      </c>
      <c r="BG606" t="s">
        <v>100</v>
      </c>
      <c r="BH606" t="s">
        <v>100</v>
      </c>
      <c r="BI606" t="s">
        <v>100</v>
      </c>
      <c r="BJ606" t="s">
        <v>100</v>
      </c>
      <c r="BK606" t="s">
        <v>100</v>
      </c>
      <c r="BL606" t="s">
        <v>100</v>
      </c>
      <c r="BM606" t="s">
        <v>100</v>
      </c>
      <c r="BN606" t="s">
        <v>100</v>
      </c>
      <c r="BO606" t="s">
        <v>100</v>
      </c>
      <c r="BP606" t="s">
        <v>100</v>
      </c>
      <c r="BQ606" t="s">
        <v>100</v>
      </c>
      <c r="BR606" t="s">
        <v>100</v>
      </c>
      <c r="BS606" t="s">
        <v>100</v>
      </c>
      <c r="BT606" t="s">
        <v>100</v>
      </c>
      <c r="BU606" t="s">
        <v>100</v>
      </c>
      <c r="BV606" t="s">
        <v>100</v>
      </c>
      <c r="BW606" t="s">
        <v>100</v>
      </c>
      <c r="BX606" t="s">
        <v>100</v>
      </c>
      <c r="BY606" t="s">
        <v>100</v>
      </c>
      <c r="BZ606" t="s">
        <v>100</v>
      </c>
      <c r="CA606" t="s">
        <v>100</v>
      </c>
      <c r="CB606" t="s">
        <v>100</v>
      </c>
      <c r="CC606" t="s">
        <v>100</v>
      </c>
      <c r="CD606" t="s">
        <v>100</v>
      </c>
      <c r="CE606" t="s">
        <v>100</v>
      </c>
      <c r="CF606" t="s">
        <v>100</v>
      </c>
      <c r="CG606" t="s">
        <v>100</v>
      </c>
      <c r="CH606" t="s">
        <v>100</v>
      </c>
      <c r="CI606" t="s">
        <v>100</v>
      </c>
      <c r="CJ606" t="s">
        <v>115</v>
      </c>
      <c r="CK606" t="s">
        <v>100</v>
      </c>
      <c r="CL606" t="s">
        <v>100</v>
      </c>
      <c r="CM606" t="s">
        <v>100</v>
      </c>
      <c r="CN606" t="s">
        <v>116</v>
      </c>
      <c r="CO606" t="s">
        <v>117</v>
      </c>
      <c r="CP606" t="s">
        <v>117</v>
      </c>
      <c r="CQ606" t="s">
        <v>100</v>
      </c>
      <c r="CR606" t="s">
        <v>100</v>
      </c>
    </row>
    <row r="607" spans="1:96">
      <c r="A607" t="s">
        <v>2174</v>
      </c>
      <c r="B607" t="s">
        <v>2175</v>
      </c>
      <c r="C607" t="s">
        <v>98</v>
      </c>
      <c r="D607" t="s">
        <v>2176</v>
      </c>
      <c r="E607" t="s">
        <v>100</v>
      </c>
      <c r="F607" t="s">
        <v>100</v>
      </c>
      <c r="G607" t="s">
        <v>101</v>
      </c>
      <c r="H607" t="s">
        <v>102</v>
      </c>
      <c r="I607" t="s">
        <v>103</v>
      </c>
      <c r="J607" t="s">
        <v>104</v>
      </c>
      <c r="K607" t="s">
        <v>105</v>
      </c>
      <c r="L607" t="s">
        <v>106</v>
      </c>
      <c r="M607" t="s">
        <v>100</v>
      </c>
      <c r="N607" t="s">
        <v>100</v>
      </c>
      <c r="O607" t="s">
        <v>100</v>
      </c>
      <c r="P607" t="s">
        <v>107</v>
      </c>
      <c r="Q607" t="s">
        <v>108</v>
      </c>
      <c r="R607" t="s">
        <v>109</v>
      </c>
      <c r="S607" t="s">
        <v>110</v>
      </c>
      <c r="T607" t="s">
        <v>111</v>
      </c>
      <c r="U607" t="s">
        <v>112</v>
      </c>
      <c r="V607" t="s">
        <v>113</v>
      </c>
      <c r="W607" t="s">
        <v>113</v>
      </c>
      <c r="X607" t="s">
        <v>114</v>
      </c>
      <c r="Y607" t="s">
        <v>115</v>
      </c>
      <c r="Z607" t="s">
        <v>100</v>
      </c>
      <c r="AA607" t="s">
        <v>100</v>
      </c>
      <c r="AB607" t="s">
        <v>100</v>
      </c>
      <c r="AC607" t="s">
        <v>100</v>
      </c>
      <c r="AD607" t="s">
        <v>100</v>
      </c>
      <c r="AE607" t="s">
        <v>115</v>
      </c>
      <c r="AF607" t="s">
        <v>100</v>
      </c>
      <c r="AG607" t="s">
        <v>100</v>
      </c>
      <c r="AH607" t="s">
        <v>100</v>
      </c>
      <c r="AI607" t="s">
        <v>100</v>
      </c>
      <c r="AJ607" t="s">
        <v>100</v>
      </c>
      <c r="AK607" t="s">
        <v>100</v>
      </c>
      <c r="AL607" t="s">
        <v>100</v>
      </c>
      <c r="AM607" t="s">
        <v>100</v>
      </c>
      <c r="AN607" t="s">
        <v>100</v>
      </c>
      <c r="AO607" t="s">
        <v>100</v>
      </c>
      <c r="AP607" t="s">
        <v>100</v>
      </c>
      <c r="AQ607" t="s">
        <v>100</v>
      </c>
      <c r="AR607" t="s">
        <v>100</v>
      </c>
      <c r="AS607" t="s">
        <v>100</v>
      </c>
      <c r="AT607" t="s">
        <v>100</v>
      </c>
      <c r="AU607" t="s">
        <v>100</v>
      </c>
      <c r="AV607" t="s">
        <v>100</v>
      </c>
      <c r="AW607" t="s">
        <v>100</v>
      </c>
      <c r="AX607" t="s">
        <v>100</v>
      </c>
      <c r="AY607" t="s">
        <v>100</v>
      </c>
      <c r="AZ607" t="s">
        <v>100</v>
      </c>
      <c r="BA607" t="s">
        <v>100</v>
      </c>
      <c r="BB607" t="s">
        <v>100</v>
      </c>
      <c r="BC607" t="s">
        <v>100</v>
      </c>
      <c r="BD607" t="s">
        <v>100</v>
      </c>
      <c r="BE607" t="s">
        <v>100</v>
      </c>
      <c r="BF607" t="s">
        <v>100</v>
      </c>
      <c r="BG607" t="s">
        <v>100</v>
      </c>
      <c r="BH607" t="s">
        <v>100</v>
      </c>
      <c r="BI607" t="s">
        <v>100</v>
      </c>
      <c r="BJ607" t="s">
        <v>100</v>
      </c>
      <c r="BK607" t="s">
        <v>100</v>
      </c>
      <c r="BL607" t="s">
        <v>100</v>
      </c>
      <c r="BM607" t="s">
        <v>100</v>
      </c>
      <c r="BN607" t="s">
        <v>100</v>
      </c>
      <c r="BO607" t="s">
        <v>100</v>
      </c>
      <c r="BP607" t="s">
        <v>100</v>
      </c>
      <c r="BQ607" t="s">
        <v>100</v>
      </c>
      <c r="BR607" t="s">
        <v>100</v>
      </c>
      <c r="BS607" t="s">
        <v>100</v>
      </c>
      <c r="BT607" t="s">
        <v>100</v>
      </c>
      <c r="BU607" t="s">
        <v>100</v>
      </c>
      <c r="BV607" t="s">
        <v>100</v>
      </c>
      <c r="BW607" t="s">
        <v>100</v>
      </c>
      <c r="BX607" t="s">
        <v>100</v>
      </c>
      <c r="BY607" t="s">
        <v>100</v>
      </c>
      <c r="BZ607" t="s">
        <v>100</v>
      </c>
      <c r="CA607" t="s">
        <v>100</v>
      </c>
      <c r="CB607" t="s">
        <v>100</v>
      </c>
      <c r="CC607" t="s">
        <v>100</v>
      </c>
      <c r="CD607" t="s">
        <v>100</v>
      </c>
      <c r="CE607" t="s">
        <v>100</v>
      </c>
      <c r="CF607" t="s">
        <v>100</v>
      </c>
      <c r="CG607" t="s">
        <v>100</v>
      </c>
      <c r="CH607" t="s">
        <v>100</v>
      </c>
      <c r="CI607" t="s">
        <v>100</v>
      </c>
      <c r="CJ607" t="s">
        <v>115</v>
      </c>
      <c r="CK607" t="s">
        <v>100</v>
      </c>
      <c r="CL607" t="s">
        <v>100</v>
      </c>
      <c r="CM607" t="s">
        <v>100</v>
      </c>
      <c r="CN607" t="s">
        <v>116</v>
      </c>
      <c r="CO607" t="s">
        <v>117</v>
      </c>
      <c r="CP607" t="s">
        <v>117</v>
      </c>
      <c r="CQ607" t="s">
        <v>100</v>
      </c>
      <c r="CR607" t="s">
        <v>100</v>
      </c>
    </row>
    <row r="608" spans="1:96">
      <c r="A608" t="s">
        <v>2177</v>
      </c>
      <c r="B608" t="s">
        <v>2178</v>
      </c>
      <c r="C608" t="s">
        <v>169</v>
      </c>
      <c r="D608" t="s">
        <v>2179</v>
      </c>
      <c r="E608" t="s">
        <v>171</v>
      </c>
      <c r="F608" t="s">
        <v>100</v>
      </c>
      <c r="G608" t="s">
        <v>141</v>
      </c>
      <c r="H608" t="s">
        <v>142</v>
      </c>
      <c r="I608" t="s">
        <v>143</v>
      </c>
      <c r="J608" t="s">
        <v>144</v>
      </c>
      <c r="K608" t="s">
        <v>145</v>
      </c>
      <c r="L608" t="s">
        <v>106</v>
      </c>
      <c r="M608" t="s">
        <v>100</v>
      </c>
      <c r="N608" t="s">
        <v>100</v>
      </c>
      <c r="O608" t="s">
        <v>100</v>
      </c>
      <c r="P608" t="s">
        <v>146</v>
      </c>
      <c r="Q608" t="s">
        <v>147</v>
      </c>
      <c r="R608" t="s">
        <v>148</v>
      </c>
      <c r="S608" t="s">
        <v>100</v>
      </c>
      <c r="T608" t="s">
        <v>100</v>
      </c>
      <c r="U608" t="s">
        <v>112</v>
      </c>
      <c r="V608" t="s">
        <v>172</v>
      </c>
      <c r="W608" t="s">
        <v>172</v>
      </c>
      <c r="X608" t="s">
        <v>173</v>
      </c>
      <c r="Y608" t="s">
        <v>100</v>
      </c>
      <c r="Z608" t="s">
        <v>100</v>
      </c>
      <c r="AA608" t="s">
        <v>100</v>
      </c>
      <c r="AB608" t="s">
        <v>100</v>
      </c>
      <c r="AC608" t="s">
        <v>100</v>
      </c>
      <c r="AD608" t="s">
        <v>100</v>
      </c>
      <c r="AE608" t="s">
        <v>100</v>
      </c>
      <c r="AF608" t="s">
        <v>100</v>
      </c>
      <c r="AG608" t="s">
        <v>100</v>
      </c>
      <c r="AH608" t="s">
        <v>100</v>
      </c>
      <c r="AI608" t="s">
        <v>100</v>
      </c>
      <c r="AJ608" t="s">
        <v>100</v>
      </c>
      <c r="AK608" t="s">
        <v>100</v>
      </c>
      <c r="AL608" t="s">
        <v>100</v>
      </c>
      <c r="AM608" t="s">
        <v>100</v>
      </c>
      <c r="AN608" t="s">
        <v>100</v>
      </c>
      <c r="AO608" t="s">
        <v>100</v>
      </c>
      <c r="AP608" t="s">
        <v>100</v>
      </c>
      <c r="AQ608" t="s">
        <v>100</v>
      </c>
      <c r="AR608" t="s">
        <v>100</v>
      </c>
      <c r="AS608" t="s">
        <v>100</v>
      </c>
      <c r="AT608" t="s">
        <v>100</v>
      </c>
      <c r="AU608" t="s">
        <v>100</v>
      </c>
      <c r="AV608" t="s">
        <v>100</v>
      </c>
      <c r="AW608" t="s">
        <v>100</v>
      </c>
      <c r="AX608" t="s">
        <v>100</v>
      </c>
      <c r="AY608" t="s">
        <v>100</v>
      </c>
      <c r="AZ608" t="s">
        <v>100</v>
      </c>
      <c r="BA608" t="s">
        <v>100</v>
      </c>
      <c r="BB608" t="s">
        <v>100</v>
      </c>
      <c r="BC608" t="s">
        <v>100</v>
      </c>
      <c r="BD608" t="s">
        <v>100</v>
      </c>
      <c r="BE608" t="s">
        <v>100</v>
      </c>
      <c r="BF608" t="s">
        <v>100</v>
      </c>
      <c r="BG608" t="s">
        <v>100</v>
      </c>
      <c r="BH608" t="s">
        <v>100</v>
      </c>
      <c r="BI608" t="s">
        <v>100</v>
      </c>
      <c r="BJ608" t="s">
        <v>100</v>
      </c>
      <c r="BK608" t="s">
        <v>100</v>
      </c>
      <c r="BL608" t="s">
        <v>100</v>
      </c>
      <c r="BM608" t="s">
        <v>100</v>
      </c>
      <c r="BN608" t="s">
        <v>100</v>
      </c>
      <c r="BO608" t="s">
        <v>100</v>
      </c>
      <c r="BP608" t="s">
        <v>100</v>
      </c>
      <c r="BQ608" t="s">
        <v>100</v>
      </c>
      <c r="BR608" t="s">
        <v>100</v>
      </c>
      <c r="BS608" t="s">
        <v>100</v>
      </c>
      <c r="BT608" t="s">
        <v>100</v>
      </c>
      <c r="BU608" t="s">
        <v>100</v>
      </c>
      <c r="BV608" t="s">
        <v>100</v>
      </c>
      <c r="BW608" t="s">
        <v>100</v>
      </c>
      <c r="BX608" t="s">
        <v>100</v>
      </c>
      <c r="BY608" t="s">
        <v>100</v>
      </c>
      <c r="BZ608" t="s">
        <v>100</v>
      </c>
      <c r="CA608" t="s">
        <v>100</v>
      </c>
      <c r="CB608" t="s">
        <v>100</v>
      </c>
      <c r="CC608" t="s">
        <v>100</v>
      </c>
      <c r="CD608" t="s">
        <v>100</v>
      </c>
      <c r="CE608" t="s">
        <v>100</v>
      </c>
      <c r="CF608" t="s">
        <v>100</v>
      </c>
      <c r="CG608" t="s">
        <v>100</v>
      </c>
      <c r="CH608" t="s">
        <v>100</v>
      </c>
      <c r="CI608" t="s">
        <v>100</v>
      </c>
      <c r="CJ608" t="s">
        <v>115</v>
      </c>
      <c r="CK608" t="s">
        <v>100</v>
      </c>
      <c r="CL608" t="s">
        <v>100</v>
      </c>
      <c r="CM608" t="s">
        <v>100</v>
      </c>
      <c r="CN608" t="s">
        <v>151</v>
      </c>
      <c r="CO608" t="s">
        <v>100</v>
      </c>
      <c r="CP608" t="s">
        <v>100</v>
      </c>
      <c r="CQ608" t="s">
        <v>152</v>
      </c>
      <c r="CR608" t="s">
        <v>153</v>
      </c>
    </row>
    <row r="609" spans="1:96">
      <c r="A609" t="s">
        <v>2180</v>
      </c>
      <c r="B609" t="s">
        <v>2181</v>
      </c>
      <c r="C609" t="s">
        <v>138</v>
      </c>
      <c r="D609" t="s">
        <v>2182</v>
      </c>
      <c r="E609" t="s">
        <v>100</v>
      </c>
      <c r="F609" t="s">
        <v>100</v>
      </c>
      <c r="G609" t="s">
        <v>141</v>
      </c>
      <c r="H609" t="s">
        <v>142</v>
      </c>
      <c r="I609" t="s">
        <v>143</v>
      </c>
      <c r="J609" t="s">
        <v>144</v>
      </c>
      <c r="K609" t="s">
        <v>145</v>
      </c>
      <c r="L609" t="s">
        <v>106</v>
      </c>
      <c r="M609" t="s">
        <v>100</v>
      </c>
      <c r="N609" t="s">
        <v>100</v>
      </c>
      <c r="O609" t="s">
        <v>100</v>
      </c>
      <c r="P609" t="s">
        <v>146</v>
      </c>
      <c r="Q609" t="s">
        <v>147</v>
      </c>
      <c r="R609" t="s">
        <v>148</v>
      </c>
      <c r="S609" t="s">
        <v>100</v>
      </c>
      <c r="T609" t="s">
        <v>100</v>
      </c>
      <c r="U609" t="s">
        <v>112</v>
      </c>
      <c r="V609" t="s">
        <v>113</v>
      </c>
      <c r="W609" t="s">
        <v>113</v>
      </c>
      <c r="X609" t="s">
        <v>114</v>
      </c>
      <c r="Y609" t="s">
        <v>100</v>
      </c>
      <c r="Z609" t="s">
        <v>100</v>
      </c>
      <c r="AA609" t="s">
        <v>100</v>
      </c>
      <c r="AB609" t="s">
        <v>100</v>
      </c>
      <c r="AC609" t="s">
        <v>100</v>
      </c>
      <c r="AD609" t="s">
        <v>100</v>
      </c>
      <c r="AE609" t="s">
        <v>115</v>
      </c>
      <c r="AF609" t="s">
        <v>100</v>
      </c>
      <c r="AG609" t="s">
        <v>100</v>
      </c>
      <c r="AH609" t="s">
        <v>100</v>
      </c>
      <c r="AI609" t="s">
        <v>100</v>
      </c>
      <c r="AJ609" t="s">
        <v>100</v>
      </c>
      <c r="AK609" t="s">
        <v>100</v>
      </c>
      <c r="AL609" t="s">
        <v>100</v>
      </c>
      <c r="AM609" t="s">
        <v>100</v>
      </c>
      <c r="AN609" t="s">
        <v>100</v>
      </c>
      <c r="AO609" t="s">
        <v>100</v>
      </c>
      <c r="AP609" t="s">
        <v>100</v>
      </c>
      <c r="AQ609" t="s">
        <v>100</v>
      </c>
      <c r="AR609" t="s">
        <v>100</v>
      </c>
      <c r="AS609" t="s">
        <v>100</v>
      </c>
      <c r="AT609" t="s">
        <v>100</v>
      </c>
      <c r="AU609" t="s">
        <v>100</v>
      </c>
      <c r="AV609" t="s">
        <v>100</v>
      </c>
      <c r="AW609" t="s">
        <v>100</v>
      </c>
      <c r="AX609" t="s">
        <v>100</v>
      </c>
      <c r="AY609" t="s">
        <v>100</v>
      </c>
      <c r="AZ609" t="s">
        <v>115</v>
      </c>
      <c r="BA609" t="s">
        <v>100</v>
      </c>
      <c r="BB609" t="s">
        <v>100</v>
      </c>
      <c r="BC609" t="s">
        <v>100</v>
      </c>
      <c r="BD609" t="s">
        <v>100</v>
      </c>
      <c r="BE609" t="s">
        <v>100</v>
      </c>
      <c r="BF609" t="s">
        <v>100</v>
      </c>
      <c r="BG609" t="s">
        <v>100</v>
      </c>
      <c r="BH609" t="s">
        <v>100</v>
      </c>
      <c r="BI609" t="s">
        <v>100</v>
      </c>
      <c r="BJ609" t="s">
        <v>100</v>
      </c>
      <c r="BK609" t="s">
        <v>100</v>
      </c>
      <c r="BL609" t="s">
        <v>100</v>
      </c>
      <c r="BM609" t="s">
        <v>100</v>
      </c>
      <c r="BN609" t="s">
        <v>100</v>
      </c>
      <c r="BO609" t="s">
        <v>115</v>
      </c>
      <c r="BP609" t="s">
        <v>100</v>
      </c>
      <c r="BQ609" t="s">
        <v>100</v>
      </c>
      <c r="BR609" t="s">
        <v>100</v>
      </c>
      <c r="BS609" t="s">
        <v>100</v>
      </c>
      <c r="BT609" t="s">
        <v>100</v>
      </c>
      <c r="BU609" t="s">
        <v>100</v>
      </c>
      <c r="BV609" t="s">
        <v>100</v>
      </c>
      <c r="BW609" t="s">
        <v>100</v>
      </c>
      <c r="BX609" t="s">
        <v>100</v>
      </c>
      <c r="BY609" t="s">
        <v>100</v>
      </c>
      <c r="BZ609" t="s">
        <v>100</v>
      </c>
      <c r="CA609" t="s">
        <v>100</v>
      </c>
      <c r="CB609" t="s">
        <v>100</v>
      </c>
      <c r="CC609" t="s">
        <v>100</v>
      </c>
      <c r="CD609" t="s">
        <v>100</v>
      </c>
      <c r="CE609" t="s">
        <v>100</v>
      </c>
      <c r="CF609" t="s">
        <v>100</v>
      </c>
      <c r="CG609" t="s">
        <v>100</v>
      </c>
      <c r="CH609" t="s">
        <v>100</v>
      </c>
      <c r="CI609" t="s">
        <v>100</v>
      </c>
      <c r="CJ609" t="s">
        <v>115</v>
      </c>
      <c r="CK609" t="s">
        <v>100</v>
      </c>
      <c r="CL609" t="s">
        <v>100</v>
      </c>
      <c r="CM609" t="s">
        <v>100</v>
      </c>
      <c r="CN609" t="s">
        <v>151</v>
      </c>
      <c r="CO609" t="s">
        <v>100</v>
      </c>
      <c r="CP609" t="s">
        <v>100</v>
      </c>
      <c r="CQ609" t="s">
        <v>152</v>
      </c>
      <c r="CR609" t="s">
        <v>153</v>
      </c>
    </row>
    <row r="610" spans="1:96">
      <c r="A610" t="s">
        <v>2183</v>
      </c>
      <c r="B610" t="s">
        <v>2184</v>
      </c>
      <c r="C610" t="s">
        <v>189</v>
      </c>
      <c r="D610" t="s">
        <v>2185</v>
      </c>
      <c r="E610" t="s">
        <v>100</v>
      </c>
      <c r="F610" t="s">
        <v>2186</v>
      </c>
      <c r="G610" t="s">
        <v>141</v>
      </c>
      <c r="H610" t="s">
        <v>142</v>
      </c>
      <c r="I610" t="s">
        <v>143</v>
      </c>
      <c r="J610" t="s">
        <v>144</v>
      </c>
      <c r="K610" t="s">
        <v>145</v>
      </c>
      <c r="L610" t="s">
        <v>106</v>
      </c>
      <c r="M610" t="s">
        <v>100</v>
      </c>
      <c r="N610" t="s">
        <v>100</v>
      </c>
      <c r="O610" t="s">
        <v>100</v>
      </c>
      <c r="P610" t="s">
        <v>146</v>
      </c>
      <c r="Q610" t="s">
        <v>147</v>
      </c>
      <c r="R610" t="s">
        <v>148</v>
      </c>
      <c r="S610" t="s">
        <v>100</v>
      </c>
      <c r="T610" t="s">
        <v>111</v>
      </c>
      <c r="U610" t="s">
        <v>228</v>
      </c>
      <c r="V610" t="s">
        <v>113</v>
      </c>
      <c r="W610" t="s">
        <v>113</v>
      </c>
      <c r="X610" t="s">
        <v>114</v>
      </c>
      <c r="Y610" t="s">
        <v>100</v>
      </c>
      <c r="Z610" t="s">
        <v>100</v>
      </c>
      <c r="AA610" t="s">
        <v>100</v>
      </c>
      <c r="AB610" t="s">
        <v>100</v>
      </c>
      <c r="AC610" t="s">
        <v>100</v>
      </c>
      <c r="AD610" t="s">
        <v>100</v>
      </c>
      <c r="AE610" t="s">
        <v>100</v>
      </c>
      <c r="AF610" t="s">
        <v>100</v>
      </c>
      <c r="AG610" t="s">
        <v>100</v>
      </c>
      <c r="AH610" t="s">
        <v>100</v>
      </c>
      <c r="AI610" t="s">
        <v>100</v>
      </c>
      <c r="AJ610" t="s">
        <v>100</v>
      </c>
      <c r="AK610" t="s">
        <v>100</v>
      </c>
      <c r="AL610" t="s">
        <v>100</v>
      </c>
      <c r="AM610" t="s">
        <v>100</v>
      </c>
      <c r="AN610" t="s">
        <v>100</v>
      </c>
      <c r="AO610" t="s">
        <v>100</v>
      </c>
      <c r="AP610" t="s">
        <v>100</v>
      </c>
      <c r="AQ610" t="s">
        <v>100</v>
      </c>
      <c r="AR610" t="s">
        <v>100</v>
      </c>
      <c r="AS610" t="s">
        <v>100</v>
      </c>
      <c r="AT610" t="s">
        <v>100</v>
      </c>
      <c r="AU610" t="s">
        <v>100</v>
      </c>
      <c r="AV610" t="s">
        <v>100</v>
      </c>
      <c r="AW610" t="s">
        <v>100</v>
      </c>
      <c r="AX610" t="s">
        <v>100</v>
      </c>
      <c r="AY610" t="s">
        <v>100</v>
      </c>
      <c r="AZ610" t="s">
        <v>100</v>
      </c>
      <c r="BA610" t="s">
        <v>100</v>
      </c>
      <c r="BB610" t="s">
        <v>100</v>
      </c>
      <c r="BC610" t="s">
        <v>100</v>
      </c>
      <c r="BD610" t="s">
        <v>100</v>
      </c>
      <c r="BE610" t="s">
        <v>100</v>
      </c>
      <c r="BF610" t="s">
        <v>100</v>
      </c>
      <c r="BG610" t="s">
        <v>100</v>
      </c>
      <c r="BH610" t="s">
        <v>100</v>
      </c>
      <c r="BI610" t="s">
        <v>100</v>
      </c>
      <c r="BJ610" t="s">
        <v>100</v>
      </c>
      <c r="BK610" t="s">
        <v>100</v>
      </c>
      <c r="BL610" t="s">
        <v>100</v>
      </c>
      <c r="BM610" t="s">
        <v>100</v>
      </c>
      <c r="BN610" t="s">
        <v>100</v>
      </c>
      <c r="BO610" t="s">
        <v>100</v>
      </c>
      <c r="BP610" t="s">
        <v>100</v>
      </c>
      <c r="BQ610" t="s">
        <v>100</v>
      </c>
      <c r="BR610" t="s">
        <v>100</v>
      </c>
      <c r="BS610" t="s">
        <v>100</v>
      </c>
      <c r="BT610" t="s">
        <v>100</v>
      </c>
      <c r="BU610" t="s">
        <v>100</v>
      </c>
      <c r="BV610" t="s">
        <v>100</v>
      </c>
      <c r="BW610" t="s">
        <v>100</v>
      </c>
      <c r="BX610" t="s">
        <v>100</v>
      </c>
      <c r="BY610" t="s">
        <v>100</v>
      </c>
      <c r="BZ610" t="s">
        <v>100</v>
      </c>
      <c r="CA610" t="s">
        <v>100</v>
      </c>
      <c r="CB610" t="s">
        <v>100</v>
      </c>
      <c r="CC610" t="s">
        <v>100</v>
      </c>
      <c r="CD610" t="s">
        <v>100</v>
      </c>
      <c r="CE610" t="s">
        <v>100</v>
      </c>
      <c r="CF610" t="s">
        <v>100</v>
      </c>
      <c r="CG610" t="s">
        <v>100</v>
      </c>
      <c r="CH610" t="s">
        <v>100</v>
      </c>
      <c r="CI610" t="s">
        <v>100</v>
      </c>
      <c r="CJ610" t="s">
        <v>100</v>
      </c>
      <c r="CK610" t="s">
        <v>100</v>
      </c>
      <c r="CL610" t="s">
        <v>100</v>
      </c>
      <c r="CM610" t="s">
        <v>100</v>
      </c>
      <c r="CN610" t="s">
        <v>151</v>
      </c>
      <c r="CO610" t="s">
        <v>100</v>
      </c>
      <c r="CP610" t="s">
        <v>100</v>
      </c>
      <c r="CQ610" t="s">
        <v>152</v>
      </c>
      <c r="CR610" t="s">
        <v>153</v>
      </c>
    </row>
    <row r="611" spans="1:96">
      <c r="A611" t="s">
        <v>2187</v>
      </c>
      <c r="B611" t="s">
        <v>2188</v>
      </c>
      <c r="C611" t="s">
        <v>138</v>
      </c>
      <c r="D611" t="s">
        <v>2189</v>
      </c>
      <c r="E611" t="s">
        <v>100</v>
      </c>
      <c r="F611" t="s">
        <v>100</v>
      </c>
      <c r="G611" t="s">
        <v>141</v>
      </c>
      <c r="H611" t="s">
        <v>142</v>
      </c>
      <c r="I611" t="s">
        <v>143</v>
      </c>
      <c r="J611" t="s">
        <v>144</v>
      </c>
      <c r="K611" t="s">
        <v>145</v>
      </c>
      <c r="L611" t="s">
        <v>106</v>
      </c>
      <c r="M611" t="s">
        <v>100</v>
      </c>
      <c r="N611" t="s">
        <v>100</v>
      </c>
      <c r="O611" t="s">
        <v>100</v>
      </c>
      <c r="P611" t="s">
        <v>146</v>
      </c>
      <c r="Q611" t="s">
        <v>147</v>
      </c>
      <c r="R611" t="s">
        <v>148</v>
      </c>
      <c r="S611" t="s">
        <v>100</v>
      </c>
      <c r="T611" t="s">
        <v>100</v>
      </c>
      <c r="U611" t="s">
        <v>112</v>
      </c>
      <c r="V611" t="s">
        <v>113</v>
      </c>
      <c r="W611" t="s">
        <v>113</v>
      </c>
      <c r="X611" t="s">
        <v>974</v>
      </c>
      <c r="Y611" t="s">
        <v>100</v>
      </c>
      <c r="Z611" t="s">
        <v>100</v>
      </c>
      <c r="AA611" t="s">
        <v>100</v>
      </c>
      <c r="AB611" t="s">
        <v>100</v>
      </c>
      <c r="AC611" t="s">
        <v>100</v>
      </c>
      <c r="AD611" t="s">
        <v>100</v>
      </c>
      <c r="AE611" t="s">
        <v>115</v>
      </c>
      <c r="AF611" t="s">
        <v>100</v>
      </c>
      <c r="AG611" t="s">
        <v>100</v>
      </c>
      <c r="AH611" t="s">
        <v>100</v>
      </c>
      <c r="AI611" t="s">
        <v>100</v>
      </c>
      <c r="AJ611" t="s">
        <v>100</v>
      </c>
      <c r="AK611" t="s">
        <v>100</v>
      </c>
      <c r="AL611" t="s">
        <v>100</v>
      </c>
      <c r="AM611" t="s">
        <v>100</v>
      </c>
      <c r="AN611" t="s">
        <v>100</v>
      </c>
      <c r="AO611" t="s">
        <v>100</v>
      </c>
      <c r="AP611" t="s">
        <v>100</v>
      </c>
      <c r="AQ611" t="s">
        <v>115</v>
      </c>
      <c r="AR611" t="s">
        <v>100</v>
      </c>
      <c r="AS611" t="s">
        <v>100</v>
      </c>
      <c r="AT611" t="s">
        <v>100</v>
      </c>
      <c r="AU611" t="s">
        <v>100</v>
      </c>
      <c r="AV611" t="s">
        <v>100</v>
      </c>
      <c r="AW611" t="s">
        <v>100</v>
      </c>
      <c r="AX611" t="s">
        <v>100</v>
      </c>
      <c r="AY611" t="s">
        <v>100</v>
      </c>
      <c r="AZ611" t="s">
        <v>100</v>
      </c>
      <c r="BA611" t="s">
        <v>100</v>
      </c>
      <c r="BB611" t="s">
        <v>100</v>
      </c>
      <c r="BC611" t="s">
        <v>100</v>
      </c>
      <c r="BD611" t="s">
        <v>100</v>
      </c>
      <c r="BE611" t="s">
        <v>100</v>
      </c>
      <c r="BF611" t="s">
        <v>100</v>
      </c>
      <c r="BG611" t="s">
        <v>100</v>
      </c>
      <c r="BH611" t="s">
        <v>100</v>
      </c>
      <c r="BI611" t="s">
        <v>100</v>
      </c>
      <c r="BJ611" t="s">
        <v>100</v>
      </c>
      <c r="BK611" t="s">
        <v>100</v>
      </c>
      <c r="BL611" t="s">
        <v>100</v>
      </c>
      <c r="BM611" t="s">
        <v>100</v>
      </c>
      <c r="BN611" t="s">
        <v>100</v>
      </c>
      <c r="BO611" t="s">
        <v>100</v>
      </c>
      <c r="BP611" t="s">
        <v>100</v>
      </c>
      <c r="BQ611" t="s">
        <v>100</v>
      </c>
      <c r="BR611" t="s">
        <v>100</v>
      </c>
      <c r="BS611" t="s">
        <v>100</v>
      </c>
      <c r="BT611" t="s">
        <v>100</v>
      </c>
      <c r="BU611" t="s">
        <v>100</v>
      </c>
      <c r="BV611" t="s">
        <v>100</v>
      </c>
      <c r="BW611" t="s">
        <v>100</v>
      </c>
      <c r="BX611" t="s">
        <v>115</v>
      </c>
      <c r="BY611" t="s">
        <v>100</v>
      </c>
      <c r="BZ611" t="s">
        <v>100</v>
      </c>
      <c r="CA611" t="s">
        <v>100</v>
      </c>
      <c r="CB611" t="s">
        <v>100</v>
      </c>
      <c r="CC611" t="s">
        <v>100</v>
      </c>
      <c r="CD611" t="s">
        <v>100</v>
      </c>
      <c r="CE611" t="s">
        <v>100</v>
      </c>
      <c r="CF611" t="s">
        <v>100</v>
      </c>
      <c r="CG611" t="s">
        <v>100</v>
      </c>
      <c r="CH611" t="s">
        <v>100</v>
      </c>
      <c r="CI611" t="s">
        <v>100</v>
      </c>
      <c r="CJ611" t="s">
        <v>115</v>
      </c>
      <c r="CK611" t="s">
        <v>100</v>
      </c>
      <c r="CL611" t="s">
        <v>100</v>
      </c>
      <c r="CM611" t="s">
        <v>100</v>
      </c>
      <c r="CN611" t="s">
        <v>151</v>
      </c>
      <c r="CO611" t="s">
        <v>100</v>
      </c>
      <c r="CP611" t="s">
        <v>100</v>
      </c>
      <c r="CQ611" t="s">
        <v>152</v>
      </c>
      <c r="CR611" t="s">
        <v>153</v>
      </c>
    </row>
    <row r="612" spans="1:96">
      <c r="A612" t="s">
        <v>28</v>
      </c>
      <c r="B612" t="s">
        <v>2190</v>
      </c>
      <c r="C612" t="s">
        <v>1332</v>
      </c>
      <c r="D612" t="s">
        <v>2191</v>
      </c>
      <c r="E612" t="s">
        <v>100</v>
      </c>
      <c r="F612" t="s">
        <v>100</v>
      </c>
      <c r="G612" t="s">
        <v>141</v>
      </c>
      <c r="H612" t="s">
        <v>142</v>
      </c>
      <c r="I612" t="s">
        <v>143</v>
      </c>
      <c r="J612" t="s">
        <v>144</v>
      </c>
      <c r="K612" t="s">
        <v>145</v>
      </c>
      <c r="L612" t="s">
        <v>106</v>
      </c>
      <c r="M612" t="s">
        <v>100</v>
      </c>
      <c r="N612" t="s">
        <v>100</v>
      </c>
      <c r="O612" t="s">
        <v>100</v>
      </c>
      <c r="P612" t="s">
        <v>146</v>
      </c>
      <c r="Q612" t="s">
        <v>147</v>
      </c>
      <c r="R612" t="s">
        <v>148</v>
      </c>
      <c r="S612" t="s">
        <v>100</v>
      </c>
      <c r="T612" t="s">
        <v>100</v>
      </c>
      <c r="U612" t="s">
        <v>112</v>
      </c>
      <c r="V612" t="s">
        <v>113</v>
      </c>
      <c r="W612" t="s">
        <v>113</v>
      </c>
      <c r="X612" t="s">
        <v>114</v>
      </c>
      <c r="Y612" t="s">
        <v>100</v>
      </c>
      <c r="Z612" t="s">
        <v>100</v>
      </c>
      <c r="AA612" t="s">
        <v>100</v>
      </c>
      <c r="AB612" t="s">
        <v>100</v>
      </c>
      <c r="AC612" t="s">
        <v>100</v>
      </c>
      <c r="AD612" t="s">
        <v>100</v>
      </c>
      <c r="AE612" t="s">
        <v>100</v>
      </c>
      <c r="AF612" t="s">
        <v>100</v>
      </c>
      <c r="AG612" t="s">
        <v>100</v>
      </c>
      <c r="AH612" t="s">
        <v>100</v>
      </c>
      <c r="AI612" t="s">
        <v>100</v>
      </c>
      <c r="AJ612" t="s">
        <v>100</v>
      </c>
      <c r="AK612" t="s">
        <v>100</v>
      </c>
      <c r="AL612" t="s">
        <v>100</v>
      </c>
      <c r="AM612" t="s">
        <v>100</v>
      </c>
      <c r="AN612" t="s">
        <v>100</v>
      </c>
      <c r="AO612" t="s">
        <v>100</v>
      </c>
      <c r="AP612" t="s">
        <v>100</v>
      </c>
      <c r="AQ612" t="s">
        <v>100</v>
      </c>
      <c r="AR612" t="s">
        <v>100</v>
      </c>
      <c r="AS612" t="s">
        <v>100</v>
      </c>
      <c r="AT612" t="s">
        <v>100</v>
      </c>
      <c r="AU612" t="s">
        <v>100</v>
      </c>
      <c r="AV612" t="s">
        <v>100</v>
      </c>
      <c r="AW612" t="s">
        <v>100</v>
      </c>
      <c r="AX612" t="s">
        <v>100</v>
      </c>
      <c r="AY612" t="s">
        <v>100</v>
      </c>
      <c r="AZ612" t="s">
        <v>100</v>
      </c>
      <c r="BA612" t="s">
        <v>100</v>
      </c>
      <c r="BB612" t="s">
        <v>100</v>
      </c>
      <c r="BC612" t="s">
        <v>100</v>
      </c>
      <c r="BD612" t="s">
        <v>100</v>
      </c>
      <c r="BE612" t="s">
        <v>100</v>
      </c>
      <c r="BF612" t="s">
        <v>100</v>
      </c>
      <c r="BG612" t="s">
        <v>100</v>
      </c>
      <c r="BH612" t="s">
        <v>100</v>
      </c>
      <c r="BI612" t="s">
        <v>100</v>
      </c>
      <c r="BJ612" t="s">
        <v>100</v>
      </c>
      <c r="BK612" t="s">
        <v>100</v>
      </c>
      <c r="BL612" t="s">
        <v>100</v>
      </c>
      <c r="BM612" t="s">
        <v>100</v>
      </c>
      <c r="BN612" t="s">
        <v>100</v>
      </c>
      <c r="BO612" t="s">
        <v>259</v>
      </c>
      <c r="BP612" t="s">
        <v>222</v>
      </c>
      <c r="BQ612" t="s">
        <v>900</v>
      </c>
      <c r="BR612" t="s">
        <v>100</v>
      </c>
      <c r="BS612" t="s">
        <v>100</v>
      </c>
      <c r="BT612" t="s">
        <v>100</v>
      </c>
      <c r="BU612" t="s">
        <v>100</v>
      </c>
      <c r="BV612" t="s">
        <v>100</v>
      </c>
      <c r="BW612" t="s">
        <v>100</v>
      </c>
      <c r="BX612" t="s">
        <v>100</v>
      </c>
      <c r="BY612" t="s">
        <v>100</v>
      </c>
      <c r="BZ612" t="s">
        <v>100</v>
      </c>
      <c r="CA612" t="s">
        <v>100</v>
      </c>
      <c r="CB612" t="s">
        <v>100</v>
      </c>
      <c r="CC612" t="s">
        <v>100</v>
      </c>
      <c r="CD612" t="s">
        <v>100</v>
      </c>
      <c r="CE612" t="s">
        <v>100</v>
      </c>
      <c r="CF612" t="s">
        <v>100</v>
      </c>
      <c r="CG612" t="s">
        <v>100</v>
      </c>
      <c r="CH612" t="s">
        <v>100</v>
      </c>
      <c r="CI612" t="s">
        <v>100</v>
      </c>
      <c r="CJ612" t="s">
        <v>100</v>
      </c>
      <c r="CK612" t="s">
        <v>100</v>
      </c>
      <c r="CL612" t="s">
        <v>100</v>
      </c>
      <c r="CM612" t="s">
        <v>100</v>
      </c>
      <c r="CN612" t="s">
        <v>151</v>
      </c>
      <c r="CO612" t="s">
        <v>100</v>
      </c>
      <c r="CP612" t="s">
        <v>100</v>
      </c>
      <c r="CQ612" t="s">
        <v>152</v>
      </c>
      <c r="CR612" t="s">
        <v>153</v>
      </c>
    </row>
    <row r="613" spans="1:96">
      <c r="A613" t="s">
        <v>694</v>
      </c>
      <c r="B613" t="s">
        <v>2192</v>
      </c>
      <c r="C613" t="s">
        <v>189</v>
      </c>
      <c r="D613" t="s">
        <v>2193</v>
      </c>
      <c r="E613" t="s">
        <v>100</v>
      </c>
      <c r="F613" t="s">
        <v>100</v>
      </c>
      <c r="G613" t="s">
        <v>141</v>
      </c>
      <c r="H613" t="s">
        <v>142</v>
      </c>
      <c r="I613" t="s">
        <v>143</v>
      </c>
      <c r="J613" t="s">
        <v>144</v>
      </c>
      <c r="K613" t="s">
        <v>145</v>
      </c>
      <c r="L613" t="s">
        <v>106</v>
      </c>
      <c r="M613" t="s">
        <v>100</v>
      </c>
      <c r="N613" t="s">
        <v>100</v>
      </c>
      <c r="O613" t="s">
        <v>100</v>
      </c>
      <c r="P613" t="s">
        <v>146</v>
      </c>
      <c r="Q613" t="s">
        <v>147</v>
      </c>
      <c r="R613" t="s">
        <v>148</v>
      </c>
      <c r="S613" t="s">
        <v>100</v>
      </c>
      <c r="T613" t="s">
        <v>111</v>
      </c>
      <c r="U613" t="s">
        <v>112</v>
      </c>
      <c r="V613" t="s">
        <v>617</v>
      </c>
      <c r="W613" t="s">
        <v>313</v>
      </c>
      <c r="X613" t="s">
        <v>2194</v>
      </c>
      <c r="Y613" t="s">
        <v>181</v>
      </c>
      <c r="Z613" t="s">
        <v>222</v>
      </c>
      <c r="AA613" t="s">
        <v>223</v>
      </c>
      <c r="AB613" t="s">
        <v>100</v>
      </c>
      <c r="AC613" t="s">
        <v>100</v>
      </c>
      <c r="AD613" t="s">
        <v>100</v>
      </c>
      <c r="AE613" t="s">
        <v>181</v>
      </c>
      <c r="AF613" t="s">
        <v>222</v>
      </c>
      <c r="AG613" t="s">
        <v>2195</v>
      </c>
      <c r="AH613" t="s">
        <v>181</v>
      </c>
      <c r="AI613" t="s">
        <v>222</v>
      </c>
      <c r="AJ613" t="s">
        <v>186</v>
      </c>
      <c r="AK613" t="s">
        <v>100</v>
      </c>
      <c r="AL613" t="s">
        <v>100</v>
      </c>
      <c r="AM613" t="s">
        <v>100</v>
      </c>
      <c r="AN613" t="s">
        <v>181</v>
      </c>
      <c r="AO613" t="s">
        <v>222</v>
      </c>
      <c r="AP613" t="s">
        <v>400</v>
      </c>
      <c r="AQ613" t="s">
        <v>181</v>
      </c>
      <c r="AR613" t="s">
        <v>222</v>
      </c>
      <c r="AS613" t="s">
        <v>183</v>
      </c>
      <c r="AT613" t="s">
        <v>100</v>
      </c>
      <c r="AU613" t="s">
        <v>100</v>
      </c>
      <c r="AV613" t="s">
        <v>100</v>
      </c>
      <c r="AW613" t="s">
        <v>181</v>
      </c>
      <c r="AX613" t="s">
        <v>315</v>
      </c>
      <c r="AY613" t="s">
        <v>268</v>
      </c>
      <c r="AZ613" t="s">
        <v>184</v>
      </c>
      <c r="BA613" t="s">
        <v>182</v>
      </c>
      <c r="BB613" t="s">
        <v>185</v>
      </c>
      <c r="BC613" t="s">
        <v>100</v>
      </c>
      <c r="BD613" t="s">
        <v>100</v>
      </c>
      <c r="BE613" t="s">
        <v>100</v>
      </c>
      <c r="BF613" t="s">
        <v>181</v>
      </c>
      <c r="BG613" t="s">
        <v>222</v>
      </c>
      <c r="BH613" t="s">
        <v>260</v>
      </c>
      <c r="BI613" t="s">
        <v>100</v>
      </c>
      <c r="BJ613" t="s">
        <v>100</v>
      </c>
      <c r="BK613" t="s">
        <v>100</v>
      </c>
      <c r="BL613" t="s">
        <v>100</v>
      </c>
      <c r="BM613" t="s">
        <v>100</v>
      </c>
      <c r="BN613" t="s">
        <v>100</v>
      </c>
      <c r="BO613" t="s">
        <v>100</v>
      </c>
      <c r="BP613" t="s">
        <v>100</v>
      </c>
      <c r="BQ613" t="s">
        <v>100</v>
      </c>
      <c r="BR613" t="s">
        <v>100</v>
      </c>
      <c r="BS613" t="s">
        <v>100</v>
      </c>
      <c r="BT613" t="s">
        <v>100</v>
      </c>
      <c r="BU613" t="s">
        <v>100</v>
      </c>
      <c r="BV613" t="s">
        <v>100</v>
      </c>
      <c r="BW613" t="s">
        <v>100</v>
      </c>
      <c r="BX613" t="s">
        <v>100</v>
      </c>
      <c r="BY613" t="s">
        <v>100</v>
      </c>
      <c r="BZ613" t="s">
        <v>100</v>
      </c>
      <c r="CA613" t="s">
        <v>181</v>
      </c>
      <c r="CB613" t="s">
        <v>222</v>
      </c>
      <c r="CC613" t="s">
        <v>280</v>
      </c>
      <c r="CD613" t="s">
        <v>100</v>
      </c>
      <c r="CE613" t="s">
        <v>100</v>
      </c>
      <c r="CF613" t="s">
        <v>100</v>
      </c>
      <c r="CG613" t="s">
        <v>100</v>
      </c>
      <c r="CH613" t="s">
        <v>100</v>
      </c>
      <c r="CI613" t="s">
        <v>100</v>
      </c>
      <c r="CJ613" t="s">
        <v>100</v>
      </c>
      <c r="CK613" t="s">
        <v>100</v>
      </c>
      <c r="CL613" t="s">
        <v>100</v>
      </c>
      <c r="CM613" t="s">
        <v>100</v>
      </c>
      <c r="CN613" t="s">
        <v>151</v>
      </c>
      <c r="CO613" t="s">
        <v>100</v>
      </c>
      <c r="CP613" t="s">
        <v>100</v>
      </c>
      <c r="CQ613" t="s">
        <v>152</v>
      </c>
      <c r="CR613" t="s">
        <v>611</v>
      </c>
    </row>
    <row r="614" spans="1:96">
      <c r="A614" t="s">
        <v>2196</v>
      </c>
      <c r="B614" t="s">
        <v>2197</v>
      </c>
      <c r="C614" t="s">
        <v>138</v>
      </c>
      <c r="D614" t="s">
        <v>2198</v>
      </c>
      <c r="E614" t="s">
        <v>100</v>
      </c>
      <c r="F614" t="s">
        <v>100</v>
      </c>
      <c r="G614" t="s">
        <v>141</v>
      </c>
      <c r="H614" t="s">
        <v>142</v>
      </c>
      <c r="I614" t="s">
        <v>143</v>
      </c>
      <c r="J614" t="s">
        <v>309</v>
      </c>
      <c r="K614" t="s">
        <v>145</v>
      </c>
      <c r="L614" t="s">
        <v>106</v>
      </c>
      <c r="M614" t="s">
        <v>100</v>
      </c>
      <c r="N614" t="s">
        <v>100</v>
      </c>
      <c r="O614" t="s">
        <v>100</v>
      </c>
      <c r="P614" t="s">
        <v>146</v>
      </c>
      <c r="Q614" t="s">
        <v>147</v>
      </c>
      <c r="R614" t="s">
        <v>148</v>
      </c>
      <c r="S614" t="s">
        <v>100</v>
      </c>
      <c r="T614" t="s">
        <v>100</v>
      </c>
      <c r="U614" t="s">
        <v>112</v>
      </c>
      <c r="V614" t="s">
        <v>149</v>
      </c>
      <c r="W614" t="s">
        <v>113</v>
      </c>
      <c r="X614" t="s">
        <v>150</v>
      </c>
      <c r="Y614" t="s">
        <v>100</v>
      </c>
      <c r="Z614" t="s">
        <v>100</v>
      </c>
      <c r="AA614" t="s">
        <v>100</v>
      </c>
      <c r="AB614" t="s">
        <v>100</v>
      </c>
      <c r="AC614" t="s">
        <v>100</v>
      </c>
      <c r="AD614" t="s">
        <v>100</v>
      </c>
      <c r="AE614" t="s">
        <v>115</v>
      </c>
      <c r="AF614" t="s">
        <v>100</v>
      </c>
      <c r="AG614" t="s">
        <v>100</v>
      </c>
      <c r="AH614" t="s">
        <v>100</v>
      </c>
      <c r="AI614" t="s">
        <v>100</v>
      </c>
      <c r="AJ614" t="s">
        <v>100</v>
      </c>
      <c r="AK614" t="s">
        <v>100</v>
      </c>
      <c r="AL614" t="s">
        <v>100</v>
      </c>
      <c r="AM614" t="s">
        <v>100</v>
      </c>
      <c r="AN614" t="s">
        <v>115</v>
      </c>
      <c r="AO614" t="s">
        <v>100</v>
      </c>
      <c r="AP614" t="s">
        <v>100</v>
      </c>
      <c r="AQ614" t="s">
        <v>100</v>
      </c>
      <c r="AR614" t="s">
        <v>100</v>
      </c>
      <c r="AS614" t="s">
        <v>100</v>
      </c>
      <c r="AT614" t="s">
        <v>100</v>
      </c>
      <c r="AU614" t="s">
        <v>100</v>
      </c>
      <c r="AV614" t="s">
        <v>100</v>
      </c>
      <c r="AW614" t="s">
        <v>100</v>
      </c>
      <c r="AX614" t="s">
        <v>100</v>
      </c>
      <c r="AY614" t="s">
        <v>100</v>
      </c>
      <c r="AZ614" t="s">
        <v>100</v>
      </c>
      <c r="BA614" t="s">
        <v>100</v>
      </c>
      <c r="BB614" t="s">
        <v>100</v>
      </c>
      <c r="BC614" t="s">
        <v>100</v>
      </c>
      <c r="BD614" t="s">
        <v>100</v>
      </c>
      <c r="BE614" t="s">
        <v>100</v>
      </c>
      <c r="BF614" t="s">
        <v>100</v>
      </c>
      <c r="BG614" t="s">
        <v>100</v>
      </c>
      <c r="BH614" t="s">
        <v>100</v>
      </c>
      <c r="BI614" t="s">
        <v>100</v>
      </c>
      <c r="BJ614" t="s">
        <v>100</v>
      </c>
      <c r="BK614" t="s">
        <v>100</v>
      </c>
      <c r="BL614" t="s">
        <v>100</v>
      </c>
      <c r="BM614" t="s">
        <v>100</v>
      </c>
      <c r="BN614" t="s">
        <v>100</v>
      </c>
      <c r="BO614" t="s">
        <v>100</v>
      </c>
      <c r="BP614" t="s">
        <v>100</v>
      </c>
      <c r="BQ614" t="s">
        <v>100</v>
      </c>
      <c r="BR614" t="s">
        <v>100</v>
      </c>
      <c r="BS614" t="s">
        <v>100</v>
      </c>
      <c r="BT614" t="s">
        <v>100</v>
      </c>
      <c r="BU614" t="s">
        <v>100</v>
      </c>
      <c r="BV614" t="s">
        <v>100</v>
      </c>
      <c r="BW614" t="s">
        <v>100</v>
      </c>
      <c r="BX614" t="s">
        <v>100</v>
      </c>
      <c r="BY614" t="s">
        <v>100</v>
      </c>
      <c r="BZ614" t="s">
        <v>100</v>
      </c>
      <c r="CA614" t="s">
        <v>100</v>
      </c>
      <c r="CB614" t="s">
        <v>100</v>
      </c>
      <c r="CC614" t="s">
        <v>100</v>
      </c>
      <c r="CD614" t="s">
        <v>100</v>
      </c>
      <c r="CE614" t="s">
        <v>100</v>
      </c>
      <c r="CF614" t="s">
        <v>100</v>
      </c>
      <c r="CG614" t="s">
        <v>100</v>
      </c>
      <c r="CH614" t="s">
        <v>100</v>
      </c>
      <c r="CI614" t="s">
        <v>100</v>
      </c>
      <c r="CJ614" t="s">
        <v>115</v>
      </c>
      <c r="CK614" t="s">
        <v>100</v>
      </c>
      <c r="CL614" t="s">
        <v>100</v>
      </c>
      <c r="CM614" t="s">
        <v>100</v>
      </c>
      <c r="CN614" t="s">
        <v>151</v>
      </c>
      <c r="CO614" t="s">
        <v>100</v>
      </c>
      <c r="CP614" t="s">
        <v>100</v>
      </c>
      <c r="CQ614" t="s">
        <v>152</v>
      </c>
      <c r="CR614" t="s">
        <v>153</v>
      </c>
    </row>
    <row r="615" spans="1:96">
      <c r="A615" t="s">
        <v>2199</v>
      </c>
      <c r="B615" t="s">
        <v>2200</v>
      </c>
      <c r="C615" t="s">
        <v>138</v>
      </c>
      <c r="D615" t="s">
        <v>2201</v>
      </c>
      <c r="E615" t="s">
        <v>100</v>
      </c>
      <c r="F615" t="s">
        <v>100</v>
      </c>
      <c r="G615" t="s">
        <v>141</v>
      </c>
      <c r="H615" t="s">
        <v>142</v>
      </c>
      <c r="I615" t="s">
        <v>143</v>
      </c>
      <c r="J615" t="s">
        <v>309</v>
      </c>
      <c r="K615" t="s">
        <v>145</v>
      </c>
      <c r="L615" t="s">
        <v>106</v>
      </c>
      <c r="M615" t="s">
        <v>100</v>
      </c>
      <c r="N615" t="s">
        <v>100</v>
      </c>
      <c r="O615" t="s">
        <v>100</v>
      </c>
      <c r="P615" t="s">
        <v>146</v>
      </c>
      <c r="Q615" t="s">
        <v>147</v>
      </c>
      <c r="R615" t="s">
        <v>148</v>
      </c>
      <c r="S615" t="s">
        <v>100</v>
      </c>
      <c r="T615" t="s">
        <v>100</v>
      </c>
      <c r="U615" t="s">
        <v>112</v>
      </c>
      <c r="V615" t="s">
        <v>149</v>
      </c>
      <c r="W615" t="s">
        <v>113</v>
      </c>
      <c r="X615" t="s">
        <v>150</v>
      </c>
      <c r="Y615" t="s">
        <v>100</v>
      </c>
      <c r="Z615" t="s">
        <v>100</v>
      </c>
      <c r="AA615" t="s">
        <v>100</v>
      </c>
      <c r="AB615" t="s">
        <v>100</v>
      </c>
      <c r="AC615" t="s">
        <v>100</v>
      </c>
      <c r="AD615" t="s">
        <v>100</v>
      </c>
      <c r="AE615" t="s">
        <v>115</v>
      </c>
      <c r="AF615" t="s">
        <v>100</v>
      </c>
      <c r="AG615" t="s">
        <v>100</v>
      </c>
      <c r="AH615" t="s">
        <v>100</v>
      </c>
      <c r="AI615" t="s">
        <v>100</v>
      </c>
      <c r="AJ615" t="s">
        <v>100</v>
      </c>
      <c r="AK615" t="s">
        <v>100</v>
      </c>
      <c r="AL615" t="s">
        <v>100</v>
      </c>
      <c r="AM615" t="s">
        <v>100</v>
      </c>
      <c r="AN615" t="s">
        <v>100</v>
      </c>
      <c r="AO615" t="s">
        <v>100</v>
      </c>
      <c r="AP615" t="s">
        <v>100</v>
      </c>
      <c r="AQ615" t="s">
        <v>100</v>
      </c>
      <c r="AR615" t="s">
        <v>100</v>
      </c>
      <c r="AS615" t="s">
        <v>100</v>
      </c>
      <c r="AT615" t="s">
        <v>100</v>
      </c>
      <c r="AU615" t="s">
        <v>100</v>
      </c>
      <c r="AV615" t="s">
        <v>100</v>
      </c>
      <c r="AW615" t="s">
        <v>100</v>
      </c>
      <c r="AX615" t="s">
        <v>100</v>
      </c>
      <c r="AY615" t="s">
        <v>100</v>
      </c>
      <c r="AZ615" t="s">
        <v>100</v>
      </c>
      <c r="BA615" t="s">
        <v>100</v>
      </c>
      <c r="BB615" t="s">
        <v>100</v>
      </c>
      <c r="BC615" t="s">
        <v>100</v>
      </c>
      <c r="BD615" t="s">
        <v>100</v>
      </c>
      <c r="BE615" t="s">
        <v>100</v>
      </c>
      <c r="BF615" t="s">
        <v>100</v>
      </c>
      <c r="BG615" t="s">
        <v>100</v>
      </c>
      <c r="BH615" t="s">
        <v>100</v>
      </c>
      <c r="BI615" t="s">
        <v>100</v>
      </c>
      <c r="BJ615" t="s">
        <v>100</v>
      </c>
      <c r="BK615" t="s">
        <v>100</v>
      </c>
      <c r="BL615" t="s">
        <v>100</v>
      </c>
      <c r="BM615" t="s">
        <v>100</v>
      </c>
      <c r="BN615" t="s">
        <v>100</v>
      </c>
      <c r="BO615" t="s">
        <v>100</v>
      </c>
      <c r="BP615" t="s">
        <v>100</v>
      </c>
      <c r="BQ615" t="s">
        <v>100</v>
      </c>
      <c r="BR615" t="s">
        <v>100</v>
      </c>
      <c r="BS615" t="s">
        <v>100</v>
      </c>
      <c r="BT615" t="s">
        <v>100</v>
      </c>
      <c r="BU615" t="s">
        <v>100</v>
      </c>
      <c r="BV615" t="s">
        <v>100</v>
      </c>
      <c r="BW615" t="s">
        <v>100</v>
      </c>
      <c r="BX615" t="s">
        <v>100</v>
      </c>
      <c r="BY615" t="s">
        <v>100</v>
      </c>
      <c r="BZ615" t="s">
        <v>100</v>
      </c>
      <c r="CA615" t="s">
        <v>100</v>
      </c>
      <c r="CB615" t="s">
        <v>100</v>
      </c>
      <c r="CC615" t="s">
        <v>100</v>
      </c>
      <c r="CD615" t="s">
        <v>100</v>
      </c>
      <c r="CE615" t="s">
        <v>100</v>
      </c>
      <c r="CF615" t="s">
        <v>100</v>
      </c>
      <c r="CG615" t="s">
        <v>100</v>
      </c>
      <c r="CH615" t="s">
        <v>100</v>
      </c>
      <c r="CI615" t="s">
        <v>100</v>
      </c>
      <c r="CJ615" t="s">
        <v>115</v>
      </c>
      <c r="CK615" t="s">
        <v>100</v>
      </c>
      <c r="CL615" t="s">
        <v>100</v>
      </c>
      <c r="CM615" t="s">
        <v>100</v>
      </c>
      <c r="CN615" t="s">
        <v>151</v>
      </c>
      <c r="CO615" t="s">
        <v>100</v>
      </c>
      <c r="CP615" t="s">
        <v>100</v>
      </c>
      <c r="CQ615" t="s">
        <v>152</v>
      </c>
      <c r="CR615" t="s">
        <v>153</v>
      </c>
    </row>
    <row r="616" spans="1:96">
      <c r="A616" t="s">
        <v>2202</v>
      </c>
      <c r="B616" t="s">
        <v>2203</v>
      </c>
      <c r="C616" t="s">
        <v>98</v>
      </c>
      <c r="D616" t="s">
        <v>2204</v>
      </c>
      <c r="E616" t="s">
        <v>100</v>
      </c>
      <c r="F616" t="s">
        <v>100</v>
      </c>
      <c r="G616" t="s">
        <v>101</v>
      </c>
      <c r="H616" t="s">
        <v>102</v>
      </c>
      <c r="I616" t="s">
        <v>103</v>
      </c>
      <c r="J616" t="s">
        <v>104</v>
      </c>
      <c r="K616" t="s">
        <v>559</v>
      </c>
      <c r="L616" t="s">
        <v>560</v>
      </c>
      <c r="M616" t="s">
        <v>100</v>
      </c>
      <c r="N616" t="s">
        <v>100</v>
      </c>
      <c r="O616" t="s">
        <v>100</v>
      </c>
      <c r="P616" t="s">
        <v>107</v>
      </c>
      <c r="Q616" t="s">
        <v>108</v>
      </c>
      <c r="R616" t="s">
        <v>109</v>
      </c>
      <c r="S616" t="s">
        <v>561</v>
      </c>
      <c r="T616" t="s">
        <v>111</v>
      </c>
      <c r="U616" t="s">
        <v>112</v>
      </c>
      <c r="V616" t="s">
        <v>113</v>
      </c>
      <c r="W616" t="s">
        <v>113</v>
      </c>
      <c r="X616" t="s">
        <v>114</v>
      </c>
      <c r="Y616" t="s">
        <v>115</v>
      </c>
      <c r="Z616" t="s">
        <v>100</v>
      </c>
      <c r="AA616" t="s">
        <v>100</v>
      </c>
      <c r="AB616" t="s">
        <v>100</v>
      </c>
      <c r="AC616" t="s">
        <v>100</v>
      </c>
      <c r="AD616" t="s">
        <v>100</v>
      </c>
      <c r="AE616" t="s">
        <v>115</v>
      </c>
      <c r="AF616" t="s">
        <v>100</v>
      </c>
      <c r="AG616" t="s">
        <v>100</v>
      </c>
      <c r="AH616" t="s">
        <v>100</v>
      </c>
      <c r="AI616" t="s">
        <v>100</v>
      </c>
      <c r="AJ616" t="s">
        <v>100</v>
      </c>
      <c r="AK616" t="s">
        <v>100</v>
      </c>
      <c r="AL616" t="s">
        <v>100</v>
      </c>
      <c r="AM616" t="s">
        <v>100</v>
      </c>
      <c r="AN616" t="s">
        <v>100</v>
      </c>
      <c r="AO616" t="s">
        <v>100</v>
      </c>
      <c r="AP616" t="s">
        <v>100</v>
      </c>
      <c r="AQ616" t="s">
        <v>100</v>
      </c>
      <c r="AR616" t="s">
        <v>100</v>
      </c>
      <c r="AS616" t="s">
        <v>100</v>
      </c>
      <c r="AT616" t="s">
        <v>100</v>
      </c>
      <c r="AU616" t="s">
        <v>100</v>
      </c>
      <c r="AV616" t="s">
        <v>100</v>
      </c>
      <c r="AW616" t="s">
        <v>100</v>
      </c>
      <c r="AX616" t="s">
        <v>100</v>
      </c>
      <c r="AY616" t="s">
        <v>100</v>
      </c>
      <c r="AZ616" t="s">
        <v>100</v>
      </c>
      <c r="BA616" t="s">
        <v>100</v>
      </c>
      <c r="BB616" t="s">
        <v>100</v>
      </c>
      <c r="BC616" t="s">
        <v>100</v>
      </c>
      <c r="BD616" t="s">
        <v>100</v>
      </c>
      <c r="BE616" t="s">
        <v>100</v>
      </c>
      <c r="BF616" t="s">
        <v>100</v>
      </c>
      <c r="BG616" t="s">
        <v>100</v>
      </c>
      <c r="BH616" t="s">
        <v>100</v>
      </c>
      <c r="BI616" t="s">
        <v>100</v>
      </c>
      <c r="BJ616" t="s">
        <v>100</v>
      </c>
      <c r="BK616" t="s">
        <v>100</v>
      </c>
      <c r="BL616" t="s">
        <v>100</v>
      </c>
      <c r="BM616" t="s">
        <v>100</v>
      </c>
      <c r="BN616" t="s">
        <v>100</v>
      </c>
      <c r="BO616" t="s">
        <v>100</v>
      </c>
      <c r="BP616" t="s">
        <v>100</v>
      </c>
      <c r="BQ616" t="s">
        <v>100</v>
      </c>
      <c r="BR616" t="s">
        <v>100</v>
      </c>
      <c r="BS616" t="s">
        <v>100</v>
      </c>
      <c r="BT616" t="s">
        <v>100</v>
      </c>
      <c r="BU616" t="s">
        <v>100</v>
      </c>
      <c r="BV616" t="s">
        <v>100</v>
      </c>
      <c r="BW616" t="s">
        <v>100</v>
      </c>
      <c r="BX616" t="s">
        <v>100</v>
      </c>
      <c r="BY616" t="s">
        <v>100</v>
      </c>
      <c r="BZ616" t="s">
        <v>100</v>
      </c>
      <c r="CA616" t="s">
        <v>100</v>
      </c>
      <c r="CB616" t="s">
        <v>100</v>
      </c>
      <c r="CC616" t="s">
        <v>100</v>
      </c>
      <c r="CD616" t="s">
        <v>100</v>
      </c>
      <c r="CE616" t="s">
        <v>100</v>
      </c>
      <c r="CF616" t="s">
        <v>100</v>
      </c>
      <c r="CG616" t="s">
        <v>100</v>
      </c>
      <c r="CH616" t="s">
        <v>100</v>
      </c>
      <c r="CI616" t="s">
        <v>100</v>
      </c>
      <c r="CJ616" t="s">
        <v>115</v>
      </c>
      <c r="CK616" t="s">
        <v>100</v>
      </c>
      <c r="CL616" t="s">
        <v>100</v>
      </c>
      <c r="CM616" t="s">
        <v>100</v>
      </c>
      <c r="CN616" t="s">
        <v>116</v>
      </c>
      <c r="CO616" t="s">
        <v>117</v>
      </c>
      <c r="CP616" t="s">
        <v>117</v>
      </c>
      <c r="CQ616" t="s">
        <v>100</v>
      </c>
      <c r="CR616" t="s">
        <v>100</v>
      </c>
    </row>
    <row r="617" spans="1:96">
      <c r="A617" t="s">
        <v>29</v>
      </c>
      <c r="B617" t="s">
        <v>2205</v>
      </c>
      <c r="C617" t="s">
        <v>1332</v>
      </c>
      <c r="D617" t="s">
        <v>2206</v>
      </c>
      <c r="E617" t="s">
        <v>100</v>
      </c>
      <c r="F617" t="s">
        <v>100</v>
      </c>
      <c r="G617" t="s">
        <v>141</v>
      </c>
      <c r="H617" t="s">
        <v>142</v>
      </c>
      <c r="I617" t="s">
        <v>143</v>
      </c>
      <c r="J617" t="s">
        <v>144</v>
      </c>
      <c r="K617" t="s">
        <v>145</v>
      </c>
      <c r="L617" t="s">
        <v>106</v>
      </c>
      <c r="M617" t="s">
        <v>100</v>
      </c>
      <c r="N617" t="s">
        <v>100</v>
      </c>
      <c r="O617" t="s">
        <v>100</v>
      </c>
      <c r="P617" t="s">
        <v>146</v>
      </c>
      <c r="Q617" t="s">
        <v>147</v>
      </c>
      <c r="R617" t="s">
        <v>148</v>
      </c>
      <c r="S617" t="s">
        <v>100</v>
      </c>
      <c r="T617" t="s">
        <v>100</v>
      </c>
      <c r="U617" t="s">
        <v>112</v>
      </c>
      <c r="V617" t="s">
        <v>113</v>
      </c>
      <c r="W617" t="s">
        <v>113</v>
      </c>
      <c r="X617" t="s">
        <v>114</v>
      </c>
      <c r="Y617" t="s">
        <v>100</v>
      </c>
      <c r="Z617" t="s">
        <v>100</v>
      </c>
      <c r="AA617" t="s">
        <v>100</v>
      </c>
      <c r="AB617" t="s">
        <v>100</v>
      </c>
      <c r="AC617" t="s">
        <v>100</v>
      </c>
      <c r="AD617" t="s">
        <v>100</v>
      </c>
      <c r="AE617" t="s">
        <v>100</v>
      </c>
      <c r="AF617" t="s">
        <v>100</v>
      </c>
      <c r="AG617" t="s">
        <v>100</v>
      </c>
      <c r="AH617" t="s">
        <v>100</v>
      </c>
      <c r="AI617" t="s">
        <v>100</v>
      </c>
      <c r="AJ617" t="s">
        <v>100</v>
      </c>
      <c r="AK617" t="s">
        <v>100</v>
      </c>
      <c r="AL617" t="s">
        <v>100</v>
      </c>
      <c r="AM617" t="s">
        <v>100</v>
      </c>
      <c r="AN617" t="s">
        <v>100</v>
      </c>
      <c r="AO617" t="s">
        <v>100</v>
      </c>
      <c r="AP617" t="s">
        <v>100</v>
      </c>
      <c r="AQ617" t="s">
        <v>100</v>
      </c>
      <c r="AR617" t="s">
        <v>100</v>
      </c>
      <c r="AS617" t="s">
        <v>100</v>
      </c>
      <c r="AT617" t="s">
        <v>100</v>
      </c>
      <c r="AU617" t="s">
        <v>100</v>
      </c>
      <c r="AV617" t="s">
        <v>100</v>
      </c>
      <c r="AW617" t="s">
        <v>100</v>
      </c>
      <c r="AX617" t="s">
        <v>100</v>
      </c>
      <c r="AY617" t="s">
        <v>100</v>
      </c>
      <c r="AZ617" t="s">
        <v>100</v>
      </c>
      <c r="BA617" t="s">
        <v>100</v>
      </c>
      <c r="BB617" t="s">
        <v>100</v>
      </c>
      <c r="BC617" t="s">
        <v>100</v>
      </c>
      <c r="BD617" t="s">
        <v>100</v>
      </c>
      <c r="BE617" t="s">
        <v>100</v>
      </c>
      <c r="BF617" t="s">
        <v>100</v>
      </c>
      <c r="BG617" t="s">
        <v>100</v>
      </c>
      <c r="BH617" t="s">
        <v>100</v>
      </c>
      <c r="BI617" t="s">
        <v>100</v>
      </c>
      <c r="BJ617" t="s">
        <v>100</v>
      </c>
      <c r="BK617" t="s">
        <v>100</v>
      </c>
      <c r="BL617" t="s">
        <v>100</v>
      </c>
      <c r="BM617" t="s">
        <v>100</v>
      </c>
      <c r="BN617" t="s">
        <v>100</v>
      </c>
      <c r="BO617" t="s">
        <v>259</v>
      </c>
      <c r="BP617" t="s">
        <v>222</v>
      </c>
      <c r="BQ617" t="s">
        <v>153</v>
      </c>
      <c r="BR617" t="s">
        <v>100</v>
      </c>
      <c r="BS617" t="s">
        <v>100</v>
      </c>
      <c r="BT617" t="s">
        <v>100</v>
      </c>
      <c r="BU617" t="s">
        <v>100</v>
      </c>
      <c r="BV617" t="s">
        <v>100</v>
      </c>
      <c r="BW617" t="s">
        <v>100</v>
      </c>
      <c r="BX617" t="s">
        <v>100</v>
      </c>
      <c r="BY617" t="s">
        <v>100</v>
      </c>
      <c r="BZ617" t="s">
        <v>100</v>
      </c>
      <c r="CA617" t="s">
        <v>100</v>
      </c>
      <c r="CB617" t="s">
        <v>100</v>
      </c>
      <c r="CC617" t="s">
        <v>100</v>
      </c>
      <c r="CD617" t="s">
        <v>100</v>
      </c>
      <c r="CE617" t="s">
        <v>100</v>
      </c>
      <c r="CF617" t="s">
        <v>100</v>
      </c>
      <c r="CG617" t="s">
        <v>100</v>
      </c>
      <c r="CH617" t="s">
        <v>100</v>
      </c>
      <c r="CI617" t="s">
        <v>100</v>
      </c>
      <c r="CJ617" t="s">
        <v>100</v>
      </c>
      <c r="CK617" t="s">
        <v>100</v>
      </c>
      <c r="CL617" t="s">
        <v>100</v>
      </c>
      <c r="CM617" t="s">
        <v>100</v>
      </c>
      <c r="CN617" t="s">
        <v>211</v>
      </c>
      <c r="CO617" t="s">
        <v>185</v>
      </c>
      <c r="CP617" t="s">
        <v>100</v>
      </c>
      <c r="CQ617" t="s">
        <v>100</v>
      </c>
      <c r="CR617" t="s">
        <v>100</v>
      </c>
    </row>
    <row r="618" spans="1:96">
      <c r="A618" t="s">
        <v>2207</v>
      </c>
      <c r="B618" t="s">
        <v>2208</v>
      </c>
      <c r="C618" t="s">
        <v>189</v>
      </c>
      <c r="D618" t="s">
        <v>2209</v>
      </c>
      <c r="E618" t="s">
        <v>2104</v>
      </c>
      <c r="F618" t="s">
        <v>100</v>
      </c>
      <c r="G618" t="s">
        <v>141</v>
      </c>
      <c r="H618" t="s">
        <v>142</v>
      </c>
      <c r="I618" t="s">
        <v>143</v>
      </c>
      <c r="J618" t="s">
        <v>144</v>
      </c>
      <c r="K618" t="s">
        <v>145</v>
      </c>
      <c r="L618" t="s">
        <v>106</v>
      </c>
      <c r="M618" t="s">
        <v>100</v>
      </c>
      <c r="N618" t="s">
        <v>100</v>
      </c>
      <c r="O618" t="s">
        <v>100</v>
      </c>
      <c r="P618" t="s">
        <v>146</v>
      </c>
      <c r="Q618" t="s">
        <v>147</v>
      </c>
      <c r="R618" t="s">
        <v>148</v>
      </c>
      <c r="S618" t="s">
        <v>100</v>
      </c>
      <c r="T618" t="s">
        <v>111</v>
      </c>
      <c r="U618" t="s">
        <v>112</v>
      </c>
      <c r="V618" t="s">
        <v>113</v>
      </c>
      <c r="W618" t="s">
        <v>113</v>
      </c>
      <c r="X618" t="s">
        <v>114</v>
      </c>
      <c r="Y618" t="s">
        <v>100</v>
      </c>
      <c r="Z618" t="s">
        <v>100</v>
      </c>
      <c r="AA618" t="s">
        <v>100</v>
      </c>
      <c r="AB618" t="s">
        <v>100</v>
      </c>
      <c r="AC618" t="s">
        <v>100</v>
      </c>
      <c r="AD618" t="s">
        <v>100</v>
      </c>
      <c r="AE618" t="s">
        <v>100</v>
      </c>
      <c r="AF618" t="s">
        <v>100</v>
      </c>
      <c r="AG618" t="s">
        <v>100</v>
      </c>
      <c r="AH618" t="s">
        <v>100</v>
      </c>
      <c r="AI618" t="s">
        <v>100</v>
      </c>
      <c r="AJ618" t="s">
        <v>100</v>
      </c>
      <c r="AK618" t="s">
        <v>100</v>
      </c>
      <c r="AL618" t="s">
        <v>100</v>
      </c>
      <c r="AM618" t="s">
        <v>100</v>
      </c>
      <c r="AN618" t="s">
        <v>100</v>
      </c>
      <c r="AO618" t="s">
        <v>100</v>
      </c>
      <c r="AP618" t="s">
        <v>100</v>
      </c>
      <c r="AQ618" t="s">
        <v>100</v>
      </c>
      <c r="AR618" t="s">
        <v>100</v>
      </c>
      <c r="AS618" t="s">
        <v>100</v>
      </c>
      <c r="AT618" t="s">
        <v>100</v>
      </c>
      <c r="AU618" t="s">
        <v>100</v>
      </c>
      <c r="AV618" t="s">
        <v>100</v>
      </c>
      <c r="AW618" t="s">
        <v>100</v>
      </c>
      <c r="AX618" t="s">
        <v>100</v>
      </c>
      <c r="AY618" t="s">
        <v>100</v>
      </c>
      <c r="AZ618" t="s">
        <v>100</v>
      </c>
      <c r="BA618" t="s">
        <v>100</v>
      </c>
      <c r="BB618" t="s">
        <v>100</v>
      </c>
      <c r="BC618" t="s">
        <v>100</v>
      </c>
      <c r="BD618" t="s">
        <v>100</v>
      </c>
      <c r="BE618" t="s">
        <v>100</v>
      </c>
      <c r="BF618" t="s">
        <v>100</v>
      </c>
      <c r="BG618" t="s">
        <v>100</v>
      </c>
      <c r="BH618" t="s">
        <v>100</v>
      </c>
      <c r="BI618" t="s">
        <v>259</v>
      </c>
      <c r="BJ618" t="s">
        <v>182</v>
      </c>
      <c r="BK618" t="s">
        <v>268</v>
      </c>
      <c r="BL618" t="s">
        <v>100</v>
      </c>
      <c r="BM618" t="s">
        <v>100</v>
      </c>
      <c r="BN618" t="s">
        <v>100</v>
      </c>
      <c r="BO618" t="s">
        <v>100</v>
      </c>
      <c r="BP618" t="s">
        <v>100</v>
      </c>
      <c r="BQ618" t="s">
        <v>100</v>
      </c>
      <c r="BR618" t="s">
        <v>100</v>
      </c>
      <c r="BS618" t="s">
        <v>100</v>
      </c>
      <c r="BT618" t="s">
        <v>100</v>
      </c>
      <c r="BU618" t="s">
        <v>100</v>
      </c>
      <c r="BV618" t="s">
        <v>100</v>
      </c>
      <c r="BW618" t="s">
        <v>100</v>
      </c>
      <c r="BX618" t="s">
        <v>100</v>
      </c>
      <c r="BY618" t="s">
        <v>100</v>
      </c>
      <c r="BZ618" t="s">
        <v>100</v>
      </c>
      <c r="CA618" t="s">
        <v>100</v>
      </c>
      <c r="CB618" t="s">
        <v>100</v>
      </c>
      <c r="CC618" t="s">
        <v>100</v>
      </c>
      <c r="CD618" t="s">
        <v>100</v>
      </c>
      <c r="CE618" t="s">
        <v>100</v>
      </c>
      <c r="CF618" t="s">
        <v>100</v>
      </c>
      <c r="CG618" t="s">
        <v>100</v>
      </c>
      <c r="CH618" t="s">
        <v>100</v>
      </c>
      <c r="CI618" t="s">
        <v>100</v>
      </c>
      <c r="CJ618" t="s">
        <v>100</v>
      </c>
      <c r="CK618" t="s">
        <v>100</v>
      </c>
      <c r="CL618" t="s">
        <v>100</v>
      </c>
      <c r="CM618" t="s">
        <v>100</v>
      </c>
      <c r="CN618" t="s">
        <v>151</v>
      </c>
      <c r="CO618" t="s">
        <v>100</v>
      </c>
      <c r="CP618" t="s">
        <v>100</v>
      </c>
      <c r="CQ618" t="s">
        <v>152</v>
      </c>
      <c r="CR618" t="s">
        <v>153</v>
      </c>
    </row>
    <row r="619" spans="1:96">
      <c r="A619" t="s">
        <v>2210</v>
      </c>
      <c r="B619" t="s">
        <v>2211</v>
      </c>
      <c r="C619" t="s">
        <v>189</v>
      </c>
      <c r="D619" t="s">
        <v>2212</v>
      </c>
      <c r="E619" t="s">
        <v>2104</v>
      </c>
      <c r="F619" t="s">
        <v>100</v>
      </c>
      <c r="G619" t="s">
        <v>141</v>
      </c>
      <c r="H619" t="s">
        <v>142</v>
      </c>
      <c r="I619" t="s">
        <v>143</v>
      </c>
      <c r="J619" t="s">
        <v>144</v>
      </c>
      <c r="K619" t="s">
        <v>145</v>
      </c>
      <c r="L619" t="s">
        <v>106</v>
      </c>
      <c r="M619" t="s">
        <v>100</v>
      </c>
      <c r="N619" t="s">
        <v>100</v>
      </c>
      <c r="O619" t="s">
        <v>100</v>
      </c>
      <c r="P619" t="s">
        <v>146</v>
      </c>
      <c r="Q619" t="s">
        <v>147</v>
      </c>
      <c r="R619" t="s">
        <v>148</v>
      </c>
      <c r="S619" t="s">
        <v>100</v>
      </c>
      <c r="T619" t="s">
        <v>111</v>
      </c>
      <c r="U619" t="s">
        <v>112</v>
      </c>
      <c r="V619" t="s">
        <v>113</v>
      </c>
      <c r="W619" t="s">
        <v>113</v>
      </c>
      <c r="X619" t="s">
        <v>114</v>
      </c>
      <c r="Y619" t="s">
        <v>100</v>
      </c>
      <c r="Z619" t="s">
        <v>100</v>
      </c>
      <c r="AA619" t="s">
        <v>100</v>
      </c>
      <c r="AB619" t="s">
        <v>100</v>
      </c>
      <c r="AC619" t="s">
        <v>100</v>
      </c>
      <c r="AD619" t="s">
        <v>100</v>
      </c>
      <c r="AE619" t="s">
        <v>100</v>
      </c>
      <c r="AF619" t="s">
        <v>100</v>
      </c>
      <c r="AG619" t="s">
        <v>100</v>
      </c>
      <c r="AH619" t="s">
        <v>100</v>
      </c>
      <c r="AI619" t="s">
        <v>100</v>
      </c>
      <c r="AJ619" t="s">
        <v>100</v>
      </c>
      <c r="AK619" t="s">
        <v>100</v>
      </c>
      <c r="AL619" t="s">
        <v>100</v>
      </c>
      <c r="AM619" t="s">
        <v>100</v>
      </c>
      <c r="AN619" t="s">
        <v>100</v>
      </c>
      <c r="AO619" t="s">
        <v>100</v>
      </c>
      <c r="AP619" t="s">
        <v>100</v>
      </c>
      <c r="AQ619" t="s">
        <v>100</v>
      </c>
      <c r="AR619" t="s">
        <v>100</v>
      </c>
      <c r="AS619" t="s">
        <v>100</v>
      </c>
      <c r="AT619" t="s">
        <v>100</v>
      </c>
      <c r="AU619" t="s">
        <v>100</v>
      </c>
      <c r="AV619" t="s">
        <v>100</v>
      </c>
      <c r="AW619" t="s">
        <v>100</v>
      </c>
      <c r="AX619" t="s">
        <v>100</v>
      </c>
      <c r="AY619" t="s">
        <v>100</v>
      </c>
      <c r="AZ619" t="s">
        <v>100</v>
      </c>
      <c r="BA619" t="s">
        <v>100</v>
      </c>
      <c r="BB619" t="s">
        <v>100</v>
      </c>
      <c r="BC619" t="s">
        <v>100</v>
      </c>
      <c r="BD619" t="s">
        <v>100</v>
      </c>
      <c r="BE619" t="s">
        <v>100</v>
      </c>
      <c r="BF619" t="s">
        <v>100</v>
      </c>
      <c r="BG619" t="s">
        <v>100</v>
      </c>
      <c r="BH619" t="s">
        <v>100</v>
      </c>
      <c r="BI619" t="s">
        <v>259</v>
      </c>
      <c r="BJ619" t="s">
        <v>182</v>
      </c>
      <c r="BK619" t="s">
        <v>183</v>
      </c>
      <c r="BL619" t="s">
        <v>100</v>
      </c>
      <c r="BM619" t="s">
        <v>100</v>
      </c>
      <c r="BN619" t="s">
        <v>100</v>
      </c>
      <c r="BO619" t="s">
        <v>100</v>
      </c>
      <c r="BP619" t="s">
        <v>100</v>
      </c>
      <c r="BQ619" t="s">
        <v>100</v>
      </c>
      <c r="BR619" t="s">
        <v>100</v>
      </c>
      <c r="BS619" t="s">
        <v>100</v>
      </c>
      <c r="BT619" t="s">
        <v>100</v>
      </c>
      <c r="BU619" t="s">
        <v>100</v>
      </c>
      <c r="BV619" t="s">
        <v>100</v>
      </c>
      <c r="BW619" t="s">
        <v>100</v>
      </c>
      <c r="BX619" t="s">
        <v>100</v>
      </c>
      <c r="BY619" t="s">
        <v>100</v>
      </c>
      <c r="BZ619" t="s">
        <v>100</v>
      </c>
      <c r="CA619" t="s">
        <v>100</v>
      </c>
      <c r="CB619" t="s">
        <v>100</v>
      </c>
      <c r="CC619" t="s">
        <v>100</v>
      </c>
      <c r="CD619" t="s">
        <v>100</v>
      </c>
      <c r="CE619" t="s">
        <v>100</v>
      </c>
      <c r="CF619" t="s">
        <v>100</v>
      </c>
      <c r="CG619" t="s">
        <v>100</v>
      </c>
      <c r="CH619" t="s">
        <v>100</v>
      </c>
      <c r="CI619" t="s">
        <v>100</v>
      </c>
      <c r="CJ619" t="s">
        <v>100</v>
      </c>
      <c r="CK619" t="s">
        <v>100</v>
      </c>
      <c r="CL619" t="s">
        <v>100</v>
      </c>
      <c r="CM619" t="s">
        <v>100</v>
      </c>
      <c r="CN619" t="s">
        <v>151</v>
      </c>
      <c r="CO619" t="s">
        <v>100</v>
      </c>
      <c r="CP619" t="s">
        <v>100</v>
      </c>
      <c r="CQ619" t="s">
        <v>152</v>
      </c>
      <c r="CR619" t="s">
        <v>153</v>
      </c>
    </row>
    <row r="620" spans="1:96">
      <c r="A620" t="s">
        <v>2213</v>
      </c>
      <c r="B620" t="s">
        <v>2214</v>
      </c>
      <c r="C620" t="s">
        <v>189</v>
      </c>
      <c r="D620" t="s">
        <v>2215</v>
      </c>
      <c r="E620" t="s">
        <v>2216</v>
      </c>
      <c r="F620" t="s">
        <v>100</v>
      </c>
      <c r="G620" t="s">
        <v>141</v>
      </c>
      <c r="H620" t="s">
        <v>142</v>
      </c>
      <c r="I620" t="s">
        <v>143</v>
      </c>
      <c r="J620" t="s">
        <v>144</v>
      </c>
      <c r="K620" t="s">
        <v>145</v>
      </c>
      <c r="L620" t="s">
        <v>106</v>
      </c>
      <c r="M620" t="s">
        <v>100</v>
      </c>
      <c r="N620" t="s">
        <v>100</v>
      </c>
      <c r="O620" t="s">
        <v>100</v>
      </c>
      <c r="P620" t="s">
        <v>146</v>
      </c>
      <c r="Q620" t="s">
        <v>147</v>
      </c>
      <c r="R620" t="s">
        <v>148</v>
      </c>
      <c r="S620" t="s">
        <v>100</v>
      </c>
      <c r="T620" t="s">
        <v>111</v>
      </c>
      <c r="U620" t="s">
        <v>112</v>
      </c>
      <c r="V620" t="s">
        <v>252</v>
      </c>
      <c r="W620" t="s">
        <v>252</v>
      </c>
      <c r="X620" t="s">
        <v>294</v>
      </c>
      <c r="Y620" t="s">
        <v>100</v>
      </c>
      <c r="Z620" t="s">
        <v>100</v>
      </c>
      <c r="AA620" t="s">
        <v>100</v>
      </c>
      <c r="AB620" t="s">
        <v>100</v>
      </c>
      <c r="AC620" t="s">
        <v>100</v>
      </c>
      <c r="AD620" t="s">
        <v>100</v>
      </c>
      <c r="AE620" t="s">
        <v>100</v>
      </c>
      <c r="AF620" t="s">
        <v>100</v>
      </c>
      <c r="AG620" t="s">
        <v>100</v>
      </c>
      <c r="AH620" t="s">
        <v>100</v>
      </c>
      <c r="AI620" t="s">
        <v>100</v>
      </c>
      <c r="AJ620" t="s">
        <v>100</v>
      </c>
      <c r="AK620" t="s">
        <v>100</v>
      </c>
      <c r="AL620" t="s">
        <v>100</v>
      </c>
      <c r="AM620" t="s">
        <v>100</v>
      </c>
      <c r="AN620" t="s">
        <v>100</v>
      </c>
      <c r="AO620" t="s">
        <v>100</v>
      </c>
      <c r="AP620" t="s">
        <v>100</v>
      </c>
      <c r="AQ620" t="s">
        <v>100</v>
      </c>
      <c r="AR620" t="s">
        <v>100</v>
      </c>
      <c r="AS620" t="s">
        <v>100</v>
      </c>
      <c r="AT620" t="s">
        <v>100</v>
      </c>
      <c r="AU620" t="s">
        <v>100</v>
      </c>
      <c r="AV620" t="s">
        <v>100</v>
      </c>
      <c r="AW620" t="s">
        <v>100</v>
      </c>
      <c r="AX620" t="s">
        <v>100</v>
      </c>
      <c r="AY620" t="s">
        <v>100</v>
      </c>
      <c r="AZ620" t="s">
        <v>100</v>
      </c>
      <c r="BA620" t="s">
        <v>100</v>
      </c>
      <c r="BB620" t="s">
        <v>100</v>
      </c>
      <c r="BC620" t="s">
        <v>100</v>
      </c>
      <c r="BD620" t="s">
        <v>100</v>
      </c>
      <c r="BE620" t="s">
        <v>100</v>
      </c>
      <c r="BF620" t="s">
        <v>100</v>
      </c>
      <c r="BG620" t="s">
        <v>100</v>
      </c>
      <c r="BH620" t="s">
        <v>100</v>
      </c>
      <c r="BI620" t="s">
        <v>100</v>
      </c>
      <c r="BJ620" t="s">
        <v>100</v>
      </c>
      <c r="BK620" t="s">
        <v>100</v>
      </c>
      <c r="BL620" t="s">
        <v>100</v>
      </c>
      <c r="BM620" t="s">
        <v>100</v>
      </c>
      <c r="BN620" t="s">
        <v>100</v>
      </c>
      <c r="BO620" t="s">
        <v>100</v>
      </c>
      <c r="BP620" t="s">
        <v>100</v>
      </c>
      <c r="BQ620" t="s">
        <v>100</v>
      </c>
      <c r="BR620" t="s">
        <v>100</v>
      </c>
      <c r="BS620" t="s">
        <v>100</v>
      </c>
      <c r="BT620" t="s">
        <v>100</v>
      </c>
      <c r="BU620" t="s">
        <v>100</v>
      </c>
      <c r="BV620" t="s">
        <v>100</v>
      </c>
      <c r="BW620" t="s">
        <v>100</v>
      </c>
      <c r="BX620" t="s">
        <v>100</v>
      </c>
      <c r="BY620" t="s">
        <v>100</v>
      </c>
      <c r="BZ620" t="s">
        <v>100</v>
      </c>
      <c r="CA620" t="s">
        <v>100</v>
      </c>
      <c r="CB620" t="s">
        <v>100</v>
      </c>
      <c r="CC620" t="s">
        <v>100</v>
      </c>
      <c r="CD620" t="s">
        <v>259</v>
      </c>
      <c r="CE620" t="s">
        <v>182</v>
      </c>
      <c r="CF620" t="s">
        <v>402</v>
      </c>
      <c r="CG620" t="s">
        <v>100</v>
      </c>
      <c r="CH620" t="s">
        <v>100</v>
      </c>
      <c r="CI620" t="s">
        <v>100</v>
      </c>
      <c r="CJ620" t="s">
        <v>100</v>
      </c>
      <c r="CK620" t="s">
        <v>100</v>
      </c>
      <c r="CL620" t="s">
        <v>100</v>
      </c>
      <c r="CM620" t="s">
        <v>100</v>
      </c>
      <c r="CN620" t="s">
        <v>151</v>
      </c>
      <c r="CO620" t="s">
        <v>100</v>
      </c>
      <c r="CP620" t="s">
        <v>100</v>
      </c>
      <c r="CQ620" t="s">
        <v>152</v>
      </c>
      <c r="CR620" t="s">
        <v>731</v>
      </c>
    </row>
    <row r="621" spans="1:96">
      <c r="A621" t="s">
        <v>31</v>
      </c>
      <c r="B621" t="s">
        <v>2217</v>
      </c>
      <c r="C621" t="s">
        <v>1332</v>
      </c>
      <c r="D621" t="s">
        <v>2218</v>
      </c>
      <c r="E621" t="s">
        <v>100</v>
      </c>
      <c r="F621" t="s">
        <v>100</v>
      </c>
      <c r="G621" t="s">
        <v>141</v>
      </c>
      <c r="H621" t="s">
        <v>142</v>
      </c>
      <c r="I621" t="s">
        <v>143</v>
      </c>
      <c r="J621" t="s">
        <v>144</v>
      </c>
      <c r="K621" t="s">
        <v>145</v>
      </c>
      <c r="L621" t="s">
        <v>106</v>
      </c>
      <c r="M621" t="s">
        <v>100</v>
      </c>
      <c r="N621" t="s">
        <v>100</v>
      </c>
      <c r="O621" t="s">
        <v>100</v>
      </c>
      <c r="P621" t="s">
        <v>146</v>
      </c>
      <c r="Q621" t="s">
        <v>147</v>
      </c>
      <c r="R621" t="s">
        <v>148</v>
      </c>
      <c r="S621" t="s">
        <v>100</v>
      </c>
      <c r="T621" t="s">
        <v>100</v>
      </c>
      <c r="U621" t="s">
        <v>112</v>
      </c>
      <c r="V621" t="s">
        <v>113</v>
      </c>
      <c r="W621" t="s">
        <v>113</v>
      </c>
      <c r="X621" t="s">
        <v>114</v>
      </c>
      <c r="Y621" t="s">
        <v>100</v>
      </c>
      <c r="Z621" t="s">
        <v>100</v>
      </c>
      <c r="AA621" t="s">
        <v>100</v>
      </c>
      <c r="AB621" t="s">
        <v>100</v>
      </c>
      <c r="AC621" t="s">
        <v>100</v>
      </c>
      <c r="AD621" t="s">
        <v>100</v>
      </c>
      <c r="AE621" t="s">
        <v>100</v>
      </c>
      <c r="AF621" t="s">
        <v>100</v>
      </c>
      <c r="AG621" t="s">
        <v>100</v>
      </c>
      <c r="AH621" t="s">
        <v>100</v>
      </c>
      <c r="AI621" t="s">
        <v>100</v>
      </c>
      <c r="AJ621" t="s">
        <v>100</v>
      </c>
      <c r="AK621" t="s">
        <v>100</v>
      </c>
      <c r="AL621" t="s">
        <v>100</v>
      </c>
      <c r="AM621" t="s">
        <v>100</v>
      </c>
      <c r="AN621" t="s">
        <v>100</v>
      </c>
      <c r="AO621" t="s">
        <v>100</v>
      </c>
      <c r="AP621" t="s">
        <v>100</v>
      </c>
      <c r="AQ621" t="s">
        <v>100</v>
      </c>
      <c r="AR621" t="s">
        <v>100</v>
      </c>
      <c r="AS621" t="s">
        <v>100</v>
      </c>
      <c r="AT621" t="s">
        <v>100</v>
      </c>
      <c r="AU621" t="s">
        <v>100</v>
      </c>
      <c r="AV621" t="s">
        <v>100</v>
      </c>
      <c r="AW621" t="s">
        <v>100</v>
      </c>
      <c r="AX621" t="s">
        <v>100</v>
      </c>
      <c r="AY621" t="s">
        <v>100</v>
      </c>
      <c r="AZ621" t="s">
        <v>100</v>
      </c>
      <c r="BA621" t="s">
        <v>100</v>
      </c>
      <c r="BB621" t="s">
        <v>100</v>
      </c>
      <c r="BC621" t="s">
        <v>100</v>
      </c>
      <c r="BD621" t="s">
        <v>100</v>
      </c>
      <c r="BE621" t="s">
        <v>100</v>
      </c>
      <c r="BF621" t="s">
        <v>100</v>
      </c>
      <c r="BG621" t="s">
        <v>100</v>
      </c>
      <c r="BH621" t="s">
        <v>100</v>
      </c>
      <c r="BI621" t="s">
        <v>100</v>
      </c>
      <c r="BJ621" t="s">
        <v>100</v>
      </c>
      <c r="BK621" t="s">
        <v>100</v>
      </c>
      <c r="BL621" t="s">
        <v>100</v>
      </c>
      <c r="BM621" t="s">
        <v>100</v>
      </c>
      <c r="BN621" t="s">
        <v>100</v>
      </c>
      <c r="BO621" t="s">
        <v>259</v>
      </c>
      <c r="BP621" t="s">
        <v>222</v>
      </c>
      <c r="BQ621" t="s">
        <v>2219</v>
      </c>
      <c r="BR621" t="s">
        <v>100</v>
      </c>
      <c r="BS621" t="s">
        <v>100</v>
      </c>
      <c r="BT621" t="s">
        <v>100</v>
      </c>
      <c r="BU621" t="s">
        <v>100</v>
      </c>
      <c r="BV621" t="s">
        <v>100</v>
      </c>
      <c r="BW621" t="s">
        <v>100</v>
      </c>
      <c r="BX621" t="s">
        <v>100</v>
      </c>
      <c r="BY621" t="s">
        <v>100</v>
      </c>
      <c r="BZ621" t="s">
        <v>100</v>
      </c>
      <c r="CA621" t="s">
        <v>100</v>
      </c>
      <c r="CB621" t="s">
        <v>100</v>
      </c>
      <c r="CC621" t="s">
        <v>100</v>
      </c>
      <c r="CD621" t="s">
        <v>100</v>
      </c>
      <c r="CE621" t="s">
        <v>100</v>
      </c>
      <c r="CF621" t="s">
        <v>100</v>
      </c>
      <c r="CG621" t="s">
        <v>100</v>
      </c>
      <c r="CH621" t="s">
        <v>100</v>
      </c>
      <c r="CI621" t="s">
        <v>100</v>
      </c>
      <c r="CJ621" t="s">
        <v>100</v>
      </c>
      <c r="CK621" t="s">
        <v>100</v>
      </c>
      <c r="CL621" t="s">
        <v>100</v>
      </c>
      <c r="CM621" t="s">
        <v>100</v>
      </c>
      <c r="CN621" t="s">
        <v>151</v>
      </c>
      <c r="CO621" t="s">
        <v>100</v>
      </c>
      <c r="CP621" t="s">
        <v>100</v>
      </c>
      <c r="CQ621" t="s">
        <v>152</v>
      </c>
      <c r="CR621" t="s">
        <v>153</v>
      </c>
    </row>
    <row r="622" spans="1:96">
      <c r="A622" t="s">
        <v>32</v>
      </c>
      <c r="B622" t="s">
        <v>2220</v>
      </c>
      <c r="C622" t="s">
        <v>1332</v>
      </c>
      <c r="D622" t="s">
        <v>2221</v>
      </c>
      <c r="E622" t="s">
        <v>100</v>
      </c>
      <c r="F622" t="s">
        <v>100</v>
      </c>
      <c r="G622" t="s">
        <v>141</v>
      </c>
      <c r="H622" t="s">
        <v>142</v>
      </c>
      <c r="I622" t="s">
        <v>143</v>
      </c>
      <c r="J622" t="s">
        <v>144</v>
      </c>
      <c r="K622" t="s">
        <v>145</v>
      </c>
      <c r="L622" t="s">
        <v>106</v>
      </c>
      <c r="M622" t="s">
        <v>100</v>
      </c>
      <c r="N622" t="s">
        <v>100</v>
      </c>
      <c r="O622" t="s">
        <v>100</v>
      </c>
      <c r="P622" t="s">
        <v>146</v>
      </c>
      <c r="Q622" t="s">
        <v>147</v>
      </c>
      <c r="R622" t="s">
        <v>148</v>
      </c>
      <c r="S622" t="s">
        <v>100</v>
      </c>
      <c r="T622" t="s">
        <v>100</v>
      </c>
      <c r="U622" t="s">
        <v>112</v>
      </c>
      <c r="V622" t="s">
        <v>113</v>
      </c>
      <c r="W622" t="s">
        <v>113</v>
      </c>
      <c r="X622" t="s">
        <v>114</v>
      </c>
      <c r="Y622" t="s">
        <v>100</v>
      </c>
      <c r="Z622" t="s">
        <v>100</v>
      </c>
      <c r="AA622" t="s">
        <v>100</v>
      </c>
      <c r="AB622" t="s">
        <v>100</v>
      </c>
      <c r="AC622" t="s">
        <v>100</v>
      </c>
      <c r="AD622" t="s">
        <v>100</v>
      </c>
      <c r="AE622" t="s">
        <v>100</v>
      </c>
      <c r="AF622" t="s">
        <v>100</v>
      </c>
      <c r="AG622" t="s">
        <v>100</v>
      </c>
      <c r="AH622" t="s">
        <v>100</v>
      </c>
      <c r="AI622" t="s">
        <v>100</v>
      </c>
      <c r="AJ622" t="s">
        <v>100</v>
      </c>
      <c r="AK622" t="s">
        <v>100</v>
      </c>
      <c r="AL622" t="s">
        <v>100</v>
      </c>
      <c r="AM622" t="s">
        <v>100</v>
      </c>
      <c r="AN622" t="s">
        <v>100</v>
      </c>
      <c r="AO622" t="s">
        <v>100</v>
      </c>
      <c r="AP622" t="s">
        <v>100</v>
      </c>
      <c r="AQ622" t="s">
        <v>100</v>
      </c>
      <c r="AR622" t="s">
        <v>100</v>
      </c>
      <c r="AS622" t="s">
        <v>100</v>
      </c>
      <c r="AT622" t="s">
        <v>100</v>
      </c>
      <c r="AU622" t="s">
        <v>100</v>
      </c>
      <c r="AV622" t="s">
        <v>100</v>
      </c>
      <c r="AW622" t="s">
        <v>100</v>
      </c>
      <c r="AX622" t="s">
        <v>100</v>
      </c>
      <c r="AY622" t="s">
        <v>100</v>
      </c>
      <c r="AZ622" t="s">
        <v>100</v>
      </c>
      <c r="BA622" t="s">
        <v>100</v>
      </c>
      <c r="BB622" t="s">
        <v>100</v>
      </c>
      <c r="BC622" t="s">
        <v>100</v>
      </c>
      <c r="BD622" t="s">
        <v>100</v>
      </c>
      <c r="BE622" t="s">
        <v>100</v>
      </c>
      <c r="BF622" t="s">
        <v>100</v>
      </c>
      <c r="BG622" t="s">
        <v>100</v>
      </c>
      <c r="BH622" t="s">
        <v>100</v>
      </c>
      <c r="BI622" t="s">
        <v>100</v>
      </c>
      <c r="BJ622" t="s">
        <v>100</v>
      </c>
      <c r="BK622" t="s">
        <v>100</v>
      </c>
      <c r="BL622" t="s">
        <v>100</v>
      </c>
      <c r="BM622" t="s">
        <v>100</v>
      </c>
      <c r="BN622" t="s">
        <v>100</v>
      </c>
      <c r="BO622" t="s">
        <v>259</v>
      </c>
      <c r="BP622" t="s">
        <v>222</v>
      </c>
      <c r="BQ622" t="s">
        <v>2195</v>
      </c>
      <c r="BR622" t="s">
        <v>100</v>
      </c>
      <c r="BS622" t="s">
        <v>100</v>
      </c>
      <c r="BT622" t="s">
        <v>100</v>
      </c>
      <c r="BU622" t="s">
        <v>100</v>
      </c>
      <c r="BV622" t="s">
        <v>100</v>
      </c>
      <c r="BW622" t="s">
        <v>100</v>
      </c>
      <c r="BX622" t="s">
        <v>100</v>
      </c>
      <c r="BY622" t="s">
        <v>100</v>
      </c>
      <c r="BZ622" t="s">
        <v>100</v>
      </c>
      <c r="CA622" t="s">
        <v>100</v>
      </c>
      <c r="CB622" t="s">
        <v>100</v>
      </c>
      <c r="CC622" t="s">
        <v>100</v>
      </c>
      <c r="CD622" t="s">
        <v>100</v>
      </c>
      <c r="CE622" t="s">
        <v>100</v>
      </c>
      <c r="CF622" t="s">
        <v>100</v>
      </c>
      <c r="CG622" t="s">
        <v>100</v>
      </c>
      <c r="CH622" t="s">
        <v>100</v>
      </c>
      <c r="CI622" t="s">
        <v>100</v>
      </c>
      <c r="CJ622" t="s">
        <v>100</v>
      </c>
      <c r="CK622" t="s">
        <v>100</v>
      </c>
      <c r="CL622" t="s">
        <v>100</v>
      </c>
      <c r="CM622" t="s">
        <v>100</v>
      </c>
      <c r="CN622" t="s">
        <v>211</v>
      </c>
      <c r="CO622" t="s">
        <v>185</v>
      </c>
      <c r="CP622" t="s">
        <v>100</v>
      </c>
      <c r="CQ622" t="s">
        <v>100</v>
      </c>
      <c r="CR622" t="s">
        <v>100</v>
      </c>
    </row>
    <row r="623" spans="1:96">
      <c r="A623" t="s">
        <v>2222</v>
      </c>
      <c r="B623" t="s">
        <v>2223</v>
      </c>
      <c r="C623" t="s">
        <v>189</v>
      </c>
      <c r="D623" t="s">
        <v>2224</v>
      </c>
      <c r="E623" t="s">
        <v>100</v>
      </c>
      <c r="F623" t="s">
        <v>696</v>
      </c>
      <c r="G623" t="s">
        <v>141</v>
      </c>
      <c r="H623" t="s">
        <v>142</v>
      </c>
      <c r="I623" t="s">
        <v>143</v>
      </c>
      <c r="J623" t="s">
        <v>144</v>
      </c>
      <c r="K623" t="s">
        <v>145</v>
      </c>
      <c r="L623" t="s">
        <v>106</v>
      </c>
      <c r="M623" t="s">
        <v>100</v>
      </c>
      <c r="N623" t="s">
        <v>100</v>
      </c>
      <c r="O623" t="s">
        <v>100</v>
      </c>
      <c r="P623" t="s">
        <v>146</v>
      </c>
      <c r="Q623" t="s">
        <v>147</v>
      </c>
      <c r="R623" t="s">
        <v>148</v>
      </c>
      <c r="S623" t="s">
        <v>100</v>
      </c>
      <c r="T623" t="s">
        <v>111</v>
      </c>
      <c r="U623" t="s">
        <v>112</v>
      </c>
      <c r="V623" t="s">
        <v>113</v>
      </c>
      <c r="W623" t="s">
        <v>113</v>
      </c>
      <c r="X623" t="s">
        <v>114</v>
      </c>
      <c r="Y623" t="s">
        <v>100</v>
      </c>
      <c r="Z623" t="s">
        <v>100</v>
      </c>
      <c r="AA623" t="s">
        <v>100</v>
      </c>
      <c r="AB623" t="s">
        <v>100</v>
      </c>
      <c r="AC623" t="s">
        <v>100</v>
      </c>
      <c r="AD623" t="s">
        <v>100</v>
      </c>
      <c r="AE623" t="s">
        <v>100</v>
      </c>
      <c r="AF623" t="s">
        <v>100</v>
      </c>
      <c r="AG623" t="s">
        <v>100</v>
      </c>
      <c r="AH623" t="s">
        <v>100</v>
      </c>
      <c r="AI623" t="s">
        <v>100</v>
      </c>
      <c r="AJ623" t="s">
        <v>100</v>
      </c>
      <c r="AK623" t="s">
        <v>181</v>
      </c>
      <c r="AL623" t="s">
        <v>222</v>
      </c>
      <c r="AM623" t="s">
        <v>185</v>
      </c>
      <c r="AN623" t="s">
        <v>100</v>
      </c>
      <c r="AO623" t="s">
        <v>100</v>
      </c>
      <c r="AP623" t="s">
        <v>100</v>
      </c>
      <c r="AQ623" t="s">
        <v>100</v>
      </c>
      <c r="AR623" t="s">
        <v>100</v>
      </c>
      <c r="AS623" t="s">
        <v>100</v>
      </c>
      <c r="AT623" t="s">
        <v>100</v>
      </c>
      <c r="AU623" t="s">
        <v>100</v>
      </c>
      <c r="AV623" t="s">
        <v>100</v>
      </c>
      <c r="AW623" t="s">
        <v>100</v>
      </c>
      <c r="AX623" t="s">
        <v>100</v>
      </c>
      <c r="AY623" t="s">
        <v>100</v>
      </c>
      <c r="AZ623" t="s">
        <v>100</v>
      </c>
      <c r="BA623" t="s">
        <v>100</v>
      </c>
      <c r="BB623" t="s">
        <v>100</v>
      </c>
      <c r="BC623" t="s">
        <v>100</v>
      </c>
      <c r="BD623" t="s">
        <v>100</v>
      </c>
      <c r="BE623" t="s">
        <v>100</v>
      </c>
      <c r="BF623" t="s">
        <v>100</v>
      </c>
      <c r="BG623" t="s">
        <v>100</v>
      </c>
      <c r="BH623" t="s">
        <v>100</v>
      </c>
      <c r="BI623" t="s">
        <v>100</v>
      </c>
      <c r="BJ623" t="s">
        <v>100</v>
      </c>
      <c r="BK623" t="s">
        <v>100</v>
      </c>
      <c r="BL623" t="s">
        <v>100</v>
      </c>
      <c r="BM623" t="s">
        <v>100</v>
      </c>
      <c r="BN623" t="s">
        <v>100</v>
      </c>
      <c r="BO623" t="s">
        <v>100</v>
      </c>
      <c r="BP623" t="s">
        <v>100</v>
      </c>
      <c r="BQ623" t="s">
        <v>100</v>
      </c>
      <c r="BR623" t="s">
        <v>100</v>
      </c>
      <c r="BS623" t="s">
        <v>100</v>
      </c>
      <c r="BT623" t="s">
        <v>100</v>
      </c>
      <c r="BU623" t="s">
        <v>100</v>
      </c>
      <c r="BV623" t="s">
        <v>100</v>
      </c>
      <c r="BW623" t="s">
        <v>100</v>
      </c>
      <c r="BX623" t="s">
        <v>100</v>
      </c>
      <c r="BY623" t="s">
        <v>100</v>
      </c>
      <c r="BZ623" t="s">
        <v>100</v>
      </c>
      <c r="CA623" t="s">
        <v>100</v>
      </c>
      <c r="CB623" t="s">
        <v>100</v>
      </c>
      <c r="CC623" t="s">
        <v>100</v>
      </c>
      <c r="CD623" t="s">
        <v>100</v>
      </c>
      <c r="CE623" t="s">
        <v>100</v>
      </c>
      <c r="CF623" t="s">
        <v>100</v>
      </c>
      <c r="CG623" t="s">
        <v>100</v>
      </c>
      <c r="CH623" t="s">
        <v>100</v>
      </c>
      <c r="CI623" t="s">
        <v>100</v>
      </c>
      <c r="CJ623" t="s">
        <v>100</v>
      </c>
      <c r="CK623" t="s">
        <v>100</v>
      </c>
      <c r="CL623" t="s">
        <v>100</v>
      </c>
      <c r="CM623" t="s">
        <v>100</v>
      </c>
      <c r="CN623" t="s">
        <v>151</v>
      </c>
      <c r="CO623" t="s">
        <v>100</v>
      </c>
      <c r="CP623" t="s">
        <v>100</v>
      </c>
      <c r="CQ623" t="s">
        <v>152</v>
      </c>
      <c r="CR623" t="s">
        <v>153</v>
      </c>
    </row>
    <row r="624" spans="1:96">
      <c r="A624" t="s">
        <v>2225</v>
      </c>
      <c r="B624" t="s">
        <v>2226</v>
      </c>
      <c r="C624" t="s">
        <v>189</v>
      </c>
      <c r="D624" t="s">
        <v>2227</v>
      </c>
      <c r="E624" t="s">
        <v>100</v>
      </c>
      <c r="F624" t="s">
        <v>100</v>
      </c>
      <c r="G624" t="s">
        <v>141</v>
      </c>
      <c r="H624" t="s">
        <v>142</v>
      </c>
      <c r="I624" t="s">
        <v>143</v>
      </c>
      <c r="J624" t="s">
        <v>144</v>
      </c>
      <c r="K624" t="s">
        <v>145</v>
      </c>
      <c r="L624" t="s">
        <v>106</v>
      </c>
      <c r="M624" t="s">
        <v>100</v>
      </c>
      <c r="N624" t="s">
        <v>100</v>
      </c>
      <c r="O624" t="s">
        <v>100</v>
      </c>
      <c r="P624" t="s">
        <v>146</v>
      </c>
      <c r="Q624" t="s">
        <v>147</v>
      </c>
      <c r="R624" t="s">
        <v>148</v>
      </c>
      <c r="S624" t="s">
        <v>100</v>
      </c>
      <c r="T624" t="s">
        <v>111</v>
      </c>
      <c r="U624" t="s">
        <v>112</v>
      </c>
      <c r="V624" t="s">
        <v>113</v>
      </c>
      <c r="W624" t="s">
        <v>113</v>
      </c>
      <c r="X624" t="s">
        <v>114</v>
      </c>
      <c r="Y624" t="s">
        <v>100</v>
      </c>
      <c r="Z624" t="s">
        <v>100</v>
      </c>
      <c r="AA624" t="s">
        <v>100</v>
      </c>
      <c r="AB624" t="s">
        <v>100</v>
      </c>
      <c r="AC624" t="s">
        <v>100</v>
      </c>
      <c r="AD624" t="s">
        <v>100</v>
      </c>
      <c r="AE624" t="s">
        <v>100</v>
      </c>
      <c r="AF624" t="s">
        <v>100</v>
      </c>
      <c r="AG624" t="s">
        <v>100</v>
      </c>
      <c r="AH624" t="s">
        <v>100</v>
      </c>
      <c r="AI624" t="s">
        <v>100</v>
      </c>
      <c r="AJ624" t="s">
        <v>100</v>
      </c>
      <c r="AK624" t="s">
        <v>100</v>
      </c>
      <c r="AL624" t="s">
        <v>100</v>
      </c>
      <c r="AM624" t="s">
        <v>100</v>
      </c>
      <c r="AN624" t="s">
        <v>100</v>
      </c>
      <c r="AO624" t="s">
        <v>100</v>
      </c>
      <c r="AP624" t="s">
        <v>100</v>
      </c>
      <c r="AQ624" t="s">
        <v>100</v>
      </c>
      <c r="AR624" t="s">
        <v>100</v>
      </c>
      <c r="AS624" t="s">
        <v>100</v>
      </c>
      <c r="AT624" t="s">
        <v>100</v>
      </c>
      <c r="AU624" t="s">
        <v>100</v>
      </c>
      <c r="AV624" t="s">
        <v>100</v>
      </c>
      <c r="AW624" t="s">
        <v>259</v>
      </c>
      <c r="AX624" t="s">
        <v>222</v>
      </c>
      <c r="AY624" t="s">
        <v>186</v>
      </c>
      <c r="AZ624" t="s">
        <v>100</v>
      </c>
      <c r="BA624" t="s">
        <v>100</v>
      </c>
      <c r="BB624" t="s">
        <v>100</v>
      </c>
      <c r="BC624" t="s">
        <v>100</v>
      </c>
      <c r="BD624" t="s">
        <v>100</v>
      </c>
      <c r="BE624" t="s">
        <v>100</v>
      </c>
      <c r="BF624" t="s">
        <v>100</v>
      </c>
      <c r="BG624" t="s">
        <v>100</v>
      </c>
      <c r="BH624" t="s">
        <v>100</v>
      </c>
      <c r="BI624" t="s">
        <v>100</v>
      </c>
      <c r="BJ624" t="s">
        <v>100</v>
      </c>
      <c r="BK624" t="s">
        <v>100</v>
      </c>
      <c r="BL624" t="s">
        <v>100</v>
      </c>
      <c r="BM624" t="s">
        <v>100</v>
      </c>
      <c r="BN624" t="s">
        <v>100</v>
      </c>
      <c r="BO624" t="s">
        <v>100</v>
      </c>
      <c r="BP624" t="s">
        <v>100</v>
      </c>
      <c r="BQ624" t="s">
        <v>100</v>
      </c>
      <c r="BR624" t="s">
        <v>100</v>
      </c>
      <c r="BS624" t="s">
        <v>100</v>
      </c>
      <c r="BT624" t="s">
        <v>100</v>
      </c>
      <c r="BU624" t="s">
        <v>100</v>
      </c>
      <c r="BV624" t="s">
        <v>100</v>
      </c>
      <c r="BW624" t="s">
        <v>100</v>
      </c>
      <c r="BX624" t="s">
        <v>100</v>
      </c>
      <c r="BY624" t="s">
        <v>100</v>
      </c>
      <c r="BZ624" t="s">
        <v>100</v>
      </c>
      <c r="CA624" t="s">
        <v>100</v>
      </c>
      <c r="CB624" t="s">
        <v>100</v>
      </c>
      <c r="CC624" t="s">
        <v>100</v>
      </c>
      <c r="CD624" t="s">
        <v>100</v>
      </c>
      <c r="CE624" t="s">
        <v>100</v>
      </c>
      <c r="CF624" t="s">
        <v>100</v>
      </c>
      <c r="CG624" t="s">
        <v>100</v>
      </c>
      <c r="CH624" t="s">
        <v>100</v>
      </c>
      <c r="CI624" t="s">
        <v>100</v>
      </c>
      <c r="CJ624" t="s">
        <v>100</v>
      </c>
      <c r="CK624" t="s">
        <v>100</v>
      </c>
      <c r="CL624" t="s">
        <v>100</v>
      </c>
      <c r="CM624" t="s">
        <v>100</v>
      </c>
      <c r="CN624" t="s">
        <v>151</v>
      </c>
      <c r="CO624" t="s">
        <v>100</v>
      </c>
      <c r="CP624" t="s">
        <v>100</v>
      </c>
      <c r="CQ624" t="s">
        <v>152</v>
      </c>
      <c r="CR624" t="s">
        <v>153</v>
      </c>
    </row>
    <row r="625" spans="1:96">
      <c r="A625" t="s">
        <v>48</v>
      </c>
      <c r="B625" t="s">
        <v>2228</v>
      </c>
      <c r="C625" t="s">
        <v>1706</v>
      </c>
      <c r="D625" t="s">
        <v>2229</v>
      </c>
      <c r="E625" t="s">
        <v>913</v>
      </c>
      <c r="F625" t="s">
        <v>100</v>
      </c>
      <c r="G625" t="s">
        <v>141</v>
      </c>
      <c r="H625" t="s">
        <v>142</v>
      </c>
      <c r="I625" t="s">
        <v>143</v>
      </c>
      <c r="J625" t="s">
        <v>144</v>
      </c>
      <c r="K625" t="s">
        <v>2064</v>
      </c>
      <c r="L625" t="s">
        <v>106</v>
      </c>
      <c r="M625" t="s">
        <v>100</v>
      </c>
      <c r="N625" t="s">
        <v>100</v>
      </c>
      <c r="O625" t="s">
        <v>100</v>
      </c>
      <c r="P625" t="s">
        <v>146</v>
      </c>
      <c r="Q625" t="s">
        <v>147</v>
      </c>
      <c r="R625" t="s">
        <v>148</v>
      </c>
      <c r="S625" t="s">
        <v>100</v>
      </c>
      <c r="T625" t="s">
        <v>100</v>
      </c>
      <c r="U625" t="s">
        <v>112</v>
      </c>
      <c r="V625" t="s">
        <v>113</v>
      </c>
      <c r="W625" t="s">
        <v>113</v>
      </c>
      <c r="X625" t="s">
        <v>114</v>
      </c>
      <c r="Y625" t="s">
        <v>100</v>
      </c>
      <c r="Z625" t="s">
        <v>100</v>
      </c>
      <c r="AA625" t="s">
        <v>100</v>
      </c>
      <c r="AB625" t="s">
        <v>100</v>
      </c>
      <c r="AC625" t="s">
        <v>100</v>
      </c>
      <c r="AD625" t="s">
        <v>100</v>
      </c>
      <c r="AE625" t="s">
        <v>100</v>
      </c>
      <c r="AF625" t="s">
        <v>100</v>
      </c>
      <c r="AG625" t="s">
        <v>100</v>
      </c>
      <c r="AH625" t="s">
        <v>100</v>
      </c>
      <c r="AI625" t="s">
        <v>100</v>
      </c>
      <c r="AJ625" t="s">
        <v>100</v>
      </c>
      <c r="AK625" t="s">
        <v>100</v>
      </c>
      <c r="AL625" t="s">
        <v>100</v>
      </c>
      <c r="AM625" t="s">
        <v>100</v>
      </c>
      <c r="AN625" t="s">
        <v>100</v>
      </c>
      <c r="AO625" t="s">
        <v>100</v>
      </c>
      <c r="AP625" t="s">
        <v>100</v>
      </c>
      <c r="AQ625" t="s">
        <v>100</v>
      </c>
      <c r="AR625" t="s">
        <v>100</v>
      </c>
      <c r="AS625" t="s">
        <v>100</v>
      </c>
      <c r="AT625" t="s">
        <v>100</v>
      </c>
      <c r="AU625" t="s">
        <v>100</v>
      </c>
      <c r="AV625" t="s">
        <v>100</v>
      </c>
      <c r="AW625" t="s">
        <v>100</v>
      </c>
      <c r="AX625" t="s">
        <v>100</v>
      </c>
      <c r="AY625" t="s">
        <v>100</v>
      </c>
      <c r="AZ625" t="s">
        <v>100</v>
      </c>
      <c r="BA625" t="s">
        <v>100</v>
      </c>
      <c r="BB625" t="s">
        <v>100</v>
      </c>
      <c r="BC625" t="s">
        <v>100</v>
      </c>
      <c r="BD625" t="s">
        <v>100</v>
      </c>
      <c r="BE625" t="s">
        <v>100</v>
      </c>
      <c r="BF625" t="s">
        <v>100</v>
      </c>
      <c r="BG625" t="s">
        <v>100</v>
      </c>
      <c r="BH625" t="s">
        <v>100</v>
      </c>
      <c r="BI625" t="s">
        <v>100</v>
      </c>
      <c r="BJ625" t="s">
        <v>100</v>
      </c>
      <c r="BK625" t="s">
        <v>100</v>
      </c>
      <c r="BL625" t="s">
        <v>100</v>
      </c>
      <c r="BM625" t="s">
        <v>100</v>
      </c>
      <c r="BN625" t="s">
        <v>100</v>
      </c>
      <c r="BO625" t="s">
        <v>259</v>
      </c>
      <c r="BP625" t="s">
        <v>222</v>
      </c>
      <c r="BQ625" t="s">
        <v>2230</v>
      </c>
      <c r="BR625" t="s">
        <v>100</v>
      </c>
      <c r="BS625" t="s">
        <v>100</v>
      </c>
      <c r="BT625" t="s">
        <v>100</v>
      </c>
      <c r="BU625" t="s">
        <v>100</v>
      </c>
      <c r="BV625" t="s">
        <v>100</v>
      </c>
      <c r="BW625" t="s">
        <v>100</v>
      </c>
      <c r="BX625" t="s">
        <v>100</v>
      </c>
      <c r="BY625" t="s">
        <v>100</v>
      </c>
      <c r="BZ625" t="s">
        <v>100</v>
      </c>
      <c r="CA625" t="s">
        <v>100</v>
      </c>
      <c r="CB625" t="s">
        <v>100</v>
      </c>
      <c r="CC625" t="s">
        <v>100</v>
      </c>
      <c r="CD625" t="s">
        <v>100</v>
      </c>
      <c r="CE625" t="s">
        <v>100</v>
      </c>
      <c r="CF625" t="s">
        <v>100</v>
      </c>
      <c r="CG625" t="s">
        <v>100</v>
      </c>
      <c r="CH625" t="s">
        <v>100</v>
      </c>
      <c r="CI625" t="s">
        <v>100</v>
      </c>
      <c r="CJ625" t="s">
        <v>100</v>
      </c>
      <c r="CK625" t="s">
        <v>100</v>
      </c>
      <c r="CL625" t="s">
        <v>100</v>
      </c>
      <c r="CM625" t="s">
        <v>100</v>
      </c>
      <c r="CN625" t="s">
        <v>151</v>
      </c>
      <c r="CO625" t="s">
        <v>100</v>
      </c>
      <c r="CP625" t="s">
        <v>100</v>
      </c>
      <c r="CQ625" t="s">
        <v>152</v>
      </c>
      <c r="CR625" t="s">
        <v>153</v>
      </c>
    </row>
    <row r="626" spans="1:96">
      <c r="A626" t="s">
        <v>35</v>
      </c>
      <c r="B626" t="s">
        <v>2231</v>
      </c>
      <c r="C626" t="s">
        <v>1332</v>
      </c>
      <c r="D626" t="s">
        <v>2232</v>
      </c>
      <c r="E626" t="s">
        <v>100</v>
      </c>
      <c r="F626" t="s">
        <v>100</v>
      </c>
      <c r="G626" t="s">
        <v>141</v>
      </c>
      <c r="H626" t="s">
        <v>142</v>
      </c>
      <c r="I626" t="s">
        <v>143</v>
      </c>
      <c r="J626" t="s">
        <v>144</v>
      </c>
      <c r="K626" t="s">
        <v>145</v>
      </c>
      <c r="L626" t="s">
        <v>106</v>
      </c>
      <c r="M626" t="s">
        <v>100</v>
      </c>
      <c r="N626" t="s">
        <v>100</v>
      </c>
      <c r="O626" t="s">
        <v>100</v>
      </c>
      <c r="P626" t="s">
        <v>146</v>
      </c>
      <c r="Q626" t="s">
        <v>147</v>
      </c>
      <c r="R626" t="s">
        <v>148</v>
      </c>
      <c r="S626" t="s">
        <v>100</v>
      </c>
      <c r="T626" t="s">
        <v>100</v>
      </c>
      <c r="U626" t="s">
        <v>112</v>
      </c>
      <c r="V626" t="s">
        <v>113</v>
      </c>
      <c r="W626" t="s">
        <v>113</v>
      </c>
      <c r="X626" t="s">
        <v>114</v>
      </c>
      <c r="Y626" t="s">
        <v>100</v>
      </c>
      <c r="Z626" t="s">
        <v>100</v>
      </c>
      <c r="AA626" t="s">
        <v>100</v>
      </c>
      <c r="AB626" t="s">
        <v>100</v>
      </c>
      <c r="AC626" t="s">
        <v>100</v>
      </c>
      <c r="AD626" t="s">
        <v>100</v>
      </c>
      <c r="AE626" t="s">
        <v>100</v>
      </c>
      <c r="AF626" t="s">
        <v>100</v>
      </c>
      <c r="AG626" t="s">
        <v>100</v>
      </c>
      <c r="AH626" t="s">
        <v>100</v>
      </c>
      <c r="AI626" t="s">
        <v>100</v>
      </c>
      <c r="AJ626" t="s">
        <v>100</v>
      </c>
      <c r="AK626" t="s">
        <v>100</v>
      </c>
      <c r="AL626" t="s">
        <v>100</v>
      </c>
      <c r="AM626" t="s">
        <v>100</v>
      </c>
      <c r="AN626" t="s">
        <v>100</v>
      </c>
      <c r="AO626" t="s">
        <v>100</v>
      </c>
      <c r="AP626" t="s">
        <v>100</v>
      </c>
      <c r="AQ626" t="s">
        <v>100</v>
      </c>
      <c r="AR626" t="s">
        <v>100</v>
      </c>
      <c r="AS626" t="s">
        <v>100</v>
      </c>
      <c r="AT626" t="s">
        <v>100</v>
      </c>
      <c r="AU626" t="s">
        <v>100</v>
      </c>
      <c r="AV626" t="s">
        <v>100</v>
      </c>
      <c r="AW626" t="s">
        <v>100</v>
      </c>
      <c r="AX626" t="s">
        <v>100</v>
      </c>
      <c r="AY626" t="s">
        <v>100</v>
      </c>
      <c r="AZ626" t="s">
        <v>100</v>
      </c>
      <c r="BA626" t="s">
        <v>100</v>
      </c>
      <c r="BB626" t="s">
        <v>100</v>
      </c>
      <c r="BC626" t="s">
        <v>100</v>
      </c>
      <c r="BD626" t="s">
        <v>100</v>
      </c>
      <c r="BE626" t="s">
        <v>100</v>
      </c>
      <c r="BF626" t="s">
        <v>100</v>
      </c>
      <c r="BG626" t="s">
        <v>100</v>
      </c>
      <c r="BH626" t="s">
        <v>100</v>
      </c>
      <c r="BI626" t="s">
        <v>100</v>
      </c>
      <c r="BJ626" t="s">
        <v>100</v>
      </c>
      <c r="BK626" t="s">
        <v>100</v>
      </c>
      <c r="BL626" t="s">
        <v>100</v>
      </c>
      <c r="BM626" t="s">
        <v>100</v>
      </c>
      <c r="BN626" t="s">
        <v>100</v>
      </c>
      <c r="BO626" t="s">
        <v>259</v>
      </c>
      <c r="BP626" t="s">
        <v>222</v>
      </c>
      <c r="BQ626" t="s">
        <v>2233</v>
      </c>
      <c r="BR626" t="s">
        <v>100</v>
      </c>
      <c r="BS626" t="s">
        <v>100</v>
      </c>
      <c r="BT626" t="s">
        <v>100</v>
      </c>
      <c r="BU626" t="s">
        <v>100</v>
      </c>
      <c r="BV626" t="s">
        <v>100</v>
      </c>
      <c r="BW626" t="s">
        <v>100</v>
      </c>
      <c r="BX626" t="s">
        <v>100</v>
      </c>
      <c r="BY626" t="s">
        <v>100</v>
      </c>
      <c r="BZ626" t="s">
        <v>100</v>
      </c>
      <c r="CA626" t="s">
        <v>100</v>
      </c>
      <c r="CB626" t="s">
        <v>100</v>
      </c>
      <c r="CC626" t="s">
        <v>100</v>
      </c>
      <c r="CD626" t="s">
        <v>100</v>
      </c>
      <c r="CE626" t="s">
        <v>100</v>
      </c>
      <c r="CF626" t="s">
        <v>100</v>
      </c>
      <c r="CG626" t="s">
        <v>100</v>
      </c>
      <c r="CH626" t="s">
        <v>100</v>
      </c>
      <c r="CI626" t="s">
        <v>100</v>
      </c>
      <c r="CJ626" t="s">
        <v>100</v>
      </c>
      <c r="CK626" t="s">
        <v>100</v>
      </c>
      <c r="CL626" t="s">
        <v>100</v>
      </c>
      <c r="CM626" t="s">
        <v>100</v>
      </c>
      <c r="CN626" t="s">
        <v>211</v>
      </c>
      <c r="CO626" t="s">
        <v>185</v>
      </c>
      <c r="CP626" t="s">
        <v>100</v>
      </c>
      <c r="CQ626" t="s">
        <v>100</v>
      </c>
      <c r="CR626" t="s">
        <v>100</v>
      </c>
    </row>
    <row r="627" spans="1:96">
      <c r="A627" t="s">
        <v>2234</v>
      </c>
      <c r="B627" t="s">
        <v>2235</v>
      </c>
      <c r="C627" t="s">
        <v>554</v>
      </c>
      <c r="D627" t="s">
        <v>2236</v>
      </c>
      <c r="E627" t="s">
        <v>100</v>
      </c>
      <c r="F627" t="s">
        <v>100</v>
      </c>
      <c r="G627" t="s">
        <v>141</v>
      </c>
      <c r="H627" t="s">
        <v>142</v>
      </c>
      <c r="I627" t="s">
        <v>143</v>
      </c>
      <c r="J627" t="s">
        <v>144</v>
      </c>
      <c r="K627" t="s">
        <v>145</v>
      </c>
      <c r="L627" t="s">
        <v>106</v>
      </c>
      <c r="M627" t="s">
        <v>100</v>
      </c>
      <c r="N627" t="s">
        <v>100</v>
      </c>
      <c r="O627" t="s">
        <v>100</v>
      </c>
      <c r="P627" t="s">
        <v>146</v>
      </c>
      <c r="Q627" t="s">
        <v>147</v>
      </c>
      <c r="R627" t="s">
        <v>148</v>
      </c>
      <c r="S627" t="s">
        <v>100</v>
      </c>
      <c r="T627" t="s">
        <v>100</v>
      </c>
      <c r="U627" t="s">
        <v>112</v>
      </c>
      <c r="V627" t="s">
        <v>113</v>
      </c>
      <c r="W627" t="s">
        <v>113</v>
      </c>
      <c r="X627" t="s">
        <v>114</v>
      </c>
      <c r="Y627" t="s">
        <v>100</v>
      </c>
      <c r="Z627" t="s">
        <v>100</v>
      </c>
      <c r="AA627" t="s">
        <v>100</v>
      </c>
      <c r="AB627" t="s">
        <v>100</v>
      </c>
      <c r="AC627" t="s">
        <v>100</v>
      </c>
      <c r="AD627" t="s">
        <v>100</v>
      </c>
      <c r="AE627" t="s">
        <v>100</v>
      </c>
      <c r="AF627" t="s">
        <v>100</v>
      </c>
      <c r="AG627" t="s">
        <v>100</v>
      </c>
      <c r="AH627" t="s">
        <v>100</v>
      </c>
      <c r="AI627" t="s">
        <v>100</v>
      </c>
      <c r="AJ627" t="s">
        <v>100</v>
      </c>
      <c r="AK627" t="s">
        <v>100</v>
      </c>
      <c r="AL627" t="s">
        <v>100</v>
      </c>
      <c r="AM627" t="s">
        <v>100</v>
      </c>
      <c r="AN627" t="s">
        <v>100</v>
      </c>
      <c r="AO627" t="s">
        <v>100</v>
      </c>
      <c r="AP627" t="s">
        <v>100</v>
      </c>
      <c r="AQ627" t="s">
        <v>100</v>
      </c>
      <c r="AR627" t="s">
        <v>100</v>
      </c>
      <c r="AS627" t="s">
        <v>100</v>
      </c>
      <c r="AT627" t="s">
        <v>100</v>
      </c>
      <c r="AU627" t="s">
        <v>100</v>
      </c>
      <c r="AV627" t="s">
        <v>100</v>
      </c>
      <c r="AW627" t="s">
        <v>100</v>
      </c>
      <c r="AX627" t="s">
        <v>100</v>
      </c>
      <c r="AY627" t="s">
        <v>100</v>
      </c>
      <c r="AZ627" t="s">
        <v>100</v>
      </c>
      <c r="BA627" t="s">
        <v>100</v>
      </c>
      <c r="BB627" t="s">
        <v>100</v>
      </c>
      <c r="BC627" t="s">
        <v>100</v>
      </c>
      <c r="BD627" t="s">
        <v>100</v>
      </c>
      <c r="BE627" t="s">
        <v>100</v>
      </c>
      <c r="BF627" t="s">
        <v>100</v>
      </c>
      <c r="BG627" t="s">
        <v>100</v>
      </c>
      <c r="BH627" t="s">
        <v>100</v>
      </c>
      <c r="BI627" t="s">
        <v>100</v>
      </c>
      <c r="BJ627" t="s">
        <v>100</v>
      </c>
      <c r="BK627" t="s">
        <v>100</v>
      </c>
      <c r="BL627" t="s">
        <v>100</v>
      </c>
      <c r="BM627" t="s">
        <v>100</v>
      </c>
      <c r="BN627" t="s">
        <v>100</v>
      </c>
      <c r="BO627" t="s">
        <v>100</v>
      </c>
      <c r="BP627" t="s">
        <v>100</v>
      </c>
      <c r="BQ627" t="s">
        <v>100</v>
      </c>
      <c r="BR627" t="s">
        <v>100</v>
      </c>
      <c r="BS627" t="s">
        <v>100</v>
      </c>
      <c r="BT627" t="s">
        <v>100</v>
      </c>
      <c r="BU627" t="s">
        <v>115</v>
      </c>
      <c r="BV627" t="s">
        <v>100</v>
      </c>
      <c r="BW627" t="s">
        <v>100</v>
      </c>
      <c r="BX627" t="s">
        <v>100</v>
      </c>
      <c r="BY627" t="s">
        <v>100</v>
      </c>
      <c r="BZ627" t="s">
        <v>100</v>
      </c>
      <c r="CA627" t="s">
        <v>100</v>
      </c>
      <c r="CB627" t="s">
        <v>100</v>
      </c>
      <c r="CC627" t="s">
        <v>100</v>
      </c>
      <c r="CD627" t="s">
        <v>100</v>
      </c>
      <c r="CE627" t="s">
        <v>100</v>
      </c>
      <c r="CF627" t="s">
        <v>100</v>
      </c>
      <c r="CG627" t="s">
        <v>100</v>
      </c>
      <c r="CH627" t="s">
        <v>100</v>
      </c>
      <c r="CI627" t="s">
        <v>100</v>
      </c>
      <c r="CJ627" t="s">
        <v>100</v>
      </c>
      <c r="CK627" t="s">
        <v>100</v>
      </c>
      <c r="CL627" t="s">
        <v>100</v>
      </c>
      <c r="CM627" t="s">
        <v>100</v>
      </c>
      <c r="CN627" t="s">
        <v>151</v>
      </c>
      <c r="CO627" t="s">
        <v>100</v>
      </c>
      <c r="CP627" t="s">
        <v>100</v>
      </c>
      <c r="CQ627" t="s">
        <v>152</v>
      </c>
      <c r="CR627" t="s">
        <v>153</v>
      </c>
    </row>
    <row r="628" spans="1:96">
      <c r="A628" t="s">
        <v>2237</v>
      </c>
      <c r="B628" t="s">
        <v>2238</v>
      </c>
      <c r="C628" t="s">
        <v>138</v>
      </c>
      <c r="D628" t="s">
        <v>2239</v>
      </c>
      <c r="E628" t="s">
        <v>100</v>
      </c>
      <c r="F628" t="s">
        <v>100</v>
      </c>
      <c r="G628" t="s">
        <v>141</v>
      </c>
      <c r="H628" t="s">
        <v>142</v>
      </c>
      <c r="I628" t="s">
        <v>143</v>
      </c>
      <c r="J628" t="s">
        <v>144</v>
      </c>
      <c r="K628" t="s">
        <v>145</v>
      </c>
      <c r="L628" t="s">
        <v>106</v>
      </c>
      <c r="M628" t="s">
        <v>100</v>
      </c>
      <c r="N628" t="s">
        <v>100</v>
      </c>
      <c r="O628" t="s">
        <v>100</v>
      </c>
      <c r="P628" t="s">
        <v>146</v>
      </c>
      <c r="Q628" t="s">
        <v>147</v>
      </c>
      <c r="R628" t="s">
        <v>148</v>
      </c>
      <c r="S628" t="s">
        <v>100</v>
      </c>
      <c r="T628" t="s">
        <v>100</v>
      </c>
      <c r="U628" t="s">
        <v>112</v>
      </c>
      <c r="V628" t="s">
        <v>113</v>
      </c>
      <c r="W628" t="s">
        <v>113</v>
      </c>
      <c r="X628" t="s">
        <v>974</v>
      </c>
      <c r="Y628" t="s">
        <v>100</v>
      </c>
      <c r="Z628" t="s">
        <v>100</v>
      </c>
      <c r="AA628" t="s">
        <v>100</v>
      </c>
      <c r="AB628" t="s">
        <v>100</v>
      </c>
      <c r="AC628" t="s">
        <v>100</v>
      </c>
      <c r="AD628" t="s">
        <v>100</v>
      </c>
      <c r="AE628" t="s">
        <v>100</v>
      </c>
      <c r="AF628" t="s">
        <v>100</v>
      </c>
      <c r="AG628" t="s">
        <v>100</v>
      </c>
      <c r="AH628" t="s">
        <v>100</v>
      </c>
      <c r="AI628" t="s">
        <v>100</v>
      </c>
      <c r="AJ628" t="s">
        <v>100</v>
      </c>
      <c r="AK628" t="s">
        <v>100</v>
      </c>
      <c r="AL628" t="s">
        <v>100</v>
      </c>
      <c r="AM628" t="s">
        <v>100</v>
      </c>
      <c r="AN628" t="s">
        <v>100</v>
      </c>
      <c r="AO628" t="s">
        <v>100</v>
      </c>
      <c r="AP628" t="s">
        <v>100</v>
      </c>
      <c r="AQ628" t="s">
        <v>100</v>
      </c>
      <c r="AR628" t="s">
        <v>100</v>
      </c>
      <c r="AS628" t="s">
        <v>100</v>
      </c>
      <c r="AT628" t="s">
        <v>100</v>
      </c>
      <c r="AU628" t="s">
        <v>100</v>
      </c>
      <c r="AV628" t="s">
        <v>100</v>
      </c>
      <c r="AW628" t="s">
        <v>100</v>
      </c>
      <c r="AX628" t="s">
        <v>100</v>
      </c>
      <c r="AY628" t="s">
        <v>100</v>
      </c>
      <c r="AZ628" t="s">
        <v>100</v>
      </c>
      <c r="BA628" t="s">
        <v>100</v>
      </c>
      <c r="BB628" t="s">
        <v>100</v>
      </c>
      <c r="BC628" t="s">
        <v>100</v>
      </c>
      <c r="BD628" t="s">
        <v>100</v>
      </c>
      <c r="BE628" t="s">
        <v>100</v>
      </c>
      <c r="BF628" t="s">
        <v>100</v>
      </c>
      <c r="BG628" t="s">
        <v>100</v>
      </c>
      <c r="BH628" t="s">
        <v>100</v>
      </c>
      <c r="BI628" t="s">
        <v>100</v>
      </c>
      <c r="BJ628" t="s">
        <v>100</v>
      </c>
      <c r="BK628" t="s">
        <v>100</v>
      </c>
      <c r="BL628" t="s">
        <v>100</v>
      </c>
      <c r="BM628" t="s">
        <v>100</v>
      </c>
      <c r="BN628" t="s">
        <v>100</v>
      </c>
      <c r="BO628" t="s">
        <v>100</v>
      </c>
      <c r="BP628" t="s">
        <v>100</v>
      </c>
      <c r="BQ628" t="s">
        <v>100</v>
      </c>
      <c r="BR628" t="s">
        <v>100</v>
      </c>
      <c r="BS628" t="s">
        <v>100</v>
      </c>
      <c r="BT628" t="s">
        <v>100</v>
      </c>
      <c r="BU628" t="s">
        <v>100</v>
      </c>
      <c r="BV628" t="s">
        <v>100</v>
      </c>
      <c r="BW628" t="s">
        <v>100</v>
      </c>
      <c r="BX628" t="s">
        <v>115</v>
      </c>
      <c r="BY628" t="s">
        <v>100</v>
      </c>
      <c r="BZ628" t="s">
        <v>100</v>
      </c>
      <c r="CA628" t="s">
        <v>100</v>
      </c>
      <c r="CB628" t="s">
        <v>100</v>
      </c>
      <c r="CC628" t="s">
        <v>100</v>
      </c>
      <c r="CD628" t="s">
        <v>100</v>
      </c>
      <c r="CE628" t="s">
        <v>100</v>
      </c>
      <c r="CF628" t="s">
        <v>100</v>
      </c>
      <c r="CG628" t="s">
        <v>100</v>
      </c>
      <c r="CH628" t="s">
        <v>100</v>
      </c>
      <c r="CI628" t="s">
        <v>100</v>
      </c>
      <c r="CJ628" t="s">
        <v>115</v>
      </c>
      <c r="CK628" t="s">
        <v>100</v>
      </c>
      <c r="CL628" t="s">
        <v>100</v>
      </c>
      <c r="CM628" t="s">
        <v>100</v>
      </c>
      <c r="CN628" t="s">
        <v>151</v>
      </c>
      <c r="CO628" t="s">
        <v>100</v>
      </c>
      <c r="CP628" t="s">
        <v>100</v>
      </c>
      <c r="CQ628" t="s">
        <v>152</v>
      </c>
      <c r="CR628" t="s">
        <v>153</v>
      </c>
    </row>
    <row r="629" spans="1:96">
      <c r="A629" t="s">
        <v>2240</v>
      </c>
      <c r="B629" t="s">
        <v>2241</v>
      </c>
      <c r="C629" t="s">
        <v>554</v>
      </c>
      <c r="D629" t="s">
        <v>2242</v>
      </c>
      <c r="E629" t="s">
        <v>100</v>
      </c>
      <c r="F629" t="s">
        <v>100</v>
      </c>
      <c r="G629" t="s">
        <v>141</v>
      </c>
      <c r="H629" t="s">
        <v>142</v>
      </c>
      <c r="I629" t="s">
        <v>143</v>
      </c>
      <c r="J629" t="s">
        <v>144</v>
      </c>
      <c r="K629" t="s">
        <v>145</v>
      </c>
      <c r="L629" t="s">
        <v>106</v>
      </c>
      <c r="M629" t="s">
        <v>100</v>
      </c>
      <c r="N629" t="s">
        <v>100</v>
      </c>
      <c r="O629" t="s">
        <v>100</v>
      </c>
      <c r="P629" t="s">
        <v>146</v>
      </c>
      <c r="Q629" t="s">
        <v>147</v>
      </c>
      <c r="R629" t="s">
        <v>148</v>
      </c>
      <c r="S629" t="s">
        <v>100</v>
      </c>
      <c r="T629" t="s">
        <v>100</v>
      </c>
      <c r="U629" t="s">
        <v>112</v>
      </c>
      <c r="V629" t="s">
        <v>113</v>
      </c>
      <c r="W629" t="s">
        <v>113</v>
      </c>
      <c r="X629" t="s">
        <v>114</v>
      </c>
      <c r="Y629" t="s">
        <v>100</v>
      </c>
      <c r="Z629" t="s">
        <v>100</v>
      </c>
      <c r="AA629" t="s">
        <v>100</v>
      </c>
      <c r="AB629" t="s">
        <v>100</v>
      </c>
      <c r="AC629" t="s">
        <v>100</v>
      </c>
      <c r="AD629" t="s">
        <v>100</v>
      </c>
      <c r="AE629" t="s">
        <v>100</v>
      </c>
      <c r="AF629" t="s">
        <v>100</v>
      </c>
      <c r="AG629" t="s">
        <v>100</v>
      </c>
      <c r="AH629" t="s">
        <v>100</v>
      </c>
      <c r="AI629" t="s">
        <v>100</v>
      </c>
      <c r="AJ629" t="s">
        <v>100</v>
      </c>
      <c r="AK629" t="s">
        <v>100</v>
      </c>
      <c r="AL629" t="s">
        <v>100</v>
      </c>
      <c r="AM629" t="s">
        <v>100</v>
      </c>
      <c r="AN629" t="s">
        <v>100</v>
      </c>
      <c r="AO629" t="s">
        <v>100</v>
      </c>
      <c r="AP629" t="s">
        <v>100</v>
      </c>
      <c r="AQ629" t="s">
        <v>100</v>
      </c>
      <c r="AR629" t="s">
        <v>100</v>
      </c>
      <c r="AS629" t="s">
        <v>100</v>
      </c>
      <c r="AT629" t="s">
        <v>100</v>
      </c>
      <c r="AU629" t="s">
        <v>100</v>
      </c>
      <c r="AV629" t="s">
        <v>100</v>
      </c>
      <c r="AW629" t="s">
        <v>100</v>
      </c>
      <c r="AX629" t="s">
        <v>100</v>
      </c>
      <c r="AY629" t="s">
        <v>100</v>
      </c>
      <c r="AZ629" t="s">
        <v>100</v>
      </c>
      <c r="BA629" t="s">
        <v>100</v>
      </c>
      <c r="BB629" t="s">
        <v>100</v>
      </c>
      <c r="BC629" t="s">
        <v>100</v>
      </c>
      <c r="BD629" t="s">
        <v>100</v>
      </c>
      <c r="BE629" t="s">
        <v>100</v>
      </c>
      <c r="BF629" t="s">
        <v>100</v>
      </c>
      <c r="BG629" t="s">
        <v>100</v>
      </c>
      <c r="BH629" t="s">
        <v>100</v>
      </c>
      <c r="BI629" t="s">
        <v>100</v>
      </c>
      <c r="BJ629" t="s">
        <v>100</v>
      </c>
      <c r="BK629" t="s">
        <v>100</v>
      </c>
      <c r="BL629" t="s">
        <v>100</v>
      </c>
      <c r="BM629" t="s">
        <v>100</v>
      </c>
      <c r="BN629" t="s">
        <v>100</v>
      </c>
      <c r="BO629" t="s">
        <v>100</v>
      </c>
      <c r="BP629" t="s">
        <v>100</v>
      </c>
      <c r="BQ629" t="s">
        <v>100</v>
      </c>
      <c r="BR629" t="s">
        <v>100</v>
      </c>
      <c r="BS629" t="s">
        <v>100</v>
      </c>
      <c r="BT629" t="s">
        <v>100</v>
      </c>
      <c r="BU629" t="s">
        <v>115</v>
      </c>
      <c r="BV629" t="s">
        <v>100</v>
      </c>
      <c r="BW629" t="s">
        <v>100</v>
      </c>
      <c r="BX629" t="s">
        <v>100</v>
      </c>
      <c r="BY629" t="s">
        <v>100</v>
      </c>
      <c r="BZ629" t="s">
        <v>100</v>
      </c>
      <c r="CA629" t="s">
        <v>100</v>
      </c>
      <c r="CB629" t="s">
        <v>100</v>
      </c>
      <c r="CC629" t="s">
        <v>100</v>
      </c>
      <c r="CD629" t="s">
        <v>100</v>
      </c>
      <c r="CE629" t="s">
        <v>100</v>
      </c>
      <c r="CF629" t="s">
        <v>100</v>
      </c>
      <c r="CG629" t="s">
        <v>100</v>
      </c>
      <c r="CH629" t="s">
        <v>100</v>
      </c>
      <c r="CI629" t="s">
        <v>100</v>
      </c>
      <c r="CJ629" t="s">
        <v>100</v>
      </c>
      <c r="CK629" t="s">
        <v>100</v>
      </c>
      <c r="CL629" t="s">
        <v>100</v>
      </c>
      <c r="CM629" t="s">
        <v>100</v>
      </c>
      <c r="CN629" t="s">
        <v>151</v>
      </c>
      <c r="CO629" t="s">
        <v>100</v>
      </c>
      <c r="CP629" t="s">
        <v>100</v>
      </c>
      <c r="CQ629" t="s">
        <v>152</v>
      </c>
      <c r="CR629" t="s">
        <v>153</v>
      </c>
    </row>
    <row r="630" spans="1:96">
      <c r="A630" t="s">
        <v>2243</v>
      </c>
      <c r="B630" t="s">
        <v>2244</v>
      </c>
      <c r="C630" t="s">
        <v>554</v>
      </c>
      <c r="D630" t="s">
        <v>2245</v>
      </c>
      <c r="E630" t="s">
        <v>100</v>
      </c>
      <c r="F630" t="s">
        <v>100</v>
      </c>
      <c r="G630" t="s">
        <v>141</v>
      </c>
      <c r="H630" t="s">
        <v>142</v>
      </c>
      <c r="I630" t="s">
        <v>143</v>
      </c>
      <c r="J630" t="s">
        <v>144</v>
      </c>
      <c r="K630" t="s">
        <v>145</v>
      </c>
      <c r="L630" t="s">
        <v>106</v>
      </c>
      <c r="M630" t="s">
        <v>100</v>
      </c>
      <c r="N630" t="s">
        <v>100</v>
      </c>
      <c r="O630" t="s">
        <v>100</v>
      </c>
      <c r="P630" t="s">
        <v>146</v>
      </c>
      <c r="Q630" t="s">
        <v>147</v>
      </c>
      <c r="R630" t="s">
        <v>148</v>
      </c>
      <c r="S630" t="s">
        <v>100</v>
      </c>
      <c r="T630" t="s">
        <v>100</v>
      </c>
      <c r="U630" t="s">
        <v>112</v>
      </c>
      <c r="V630" t="s">
        <v>113</v>
      </c>
      <c r="W630" t="s">
        <v>113</v>
      </c>
      <c r="X630" t="s">
        <v>114</v>
      </c>
      <c r="Y630" t="s">
        <v>100</v>
      </c>
      <c r="Z630" t="s">
        <v>100</v>
      </c>
      <c r="AA630" t="s">
        <v>100</v>
      </c>
      <c r="AB630" t="s">
        <v>100</v>
      </c>
      <c r="AC630" t="s">
        <v>100</v>
      </c>
      <c r="AD630" t="s">
        <v>100</v>
      </c>
      <c r="AE630" t="s">
        <v>100</v>
      </c>
      <c r="AF630" t="s">
        <v>100</v>
      </c>
      <c r="AG630" t="s">
        <v>100</v>
      </c>
      <c r="AH630" t="s">
        <v>100</v>
      </c>
      <c r="AI630" t="s">
        <v>100</v>
      </c>
      <c r="AJ630" t="s">
        <v>100</v>
      </c>
      <c r="AK630" t="s">
        <v>100</v>
      </c>
      <c r="AL630" t="s">
        <v>100</v>
      </c>
      <c r="AM630" t="s">
        <v>100</v>
      </c>
      <c r="AN630" t="s">
        <v>100</v>
      </c>
      <c r="AO630" t="s">
        <v>100</v>
      </c>
      <c r="AP630" t="s">
        <v>100</v>
      </c>
      <c r="AQ630" t="s">
        <v>100</v>
      </c>
      <c r="AR630" t="s">
        <v>100</v>
      </c>
      <c r="AS630" t="s">
        <v>100</v>
      </c>
      <c r="AT630" t="s">
        <v>100</v>
      </c>
      <c r="AU630" t="s">
        <v>100</v>
      </c>
      <c r="AV630" t="s">
        <v>100</v>
      </c>
      <c r="AW630" t="s">
        <v>100</v>
      </c>
      <c r="AX630" t="s">
        <v>100</v>
      </c>
      <c r="AY630" t="s">
        <v>100</v>
      </c>
      <c r="AZ630" t="s">
        <v>100</v>
      </c>
      <c r="BA630" t="s">
        <v>100</v>
      </c>
      <c r="BB630" t="s">
        <v>100</v>
      </c>
      <c r="BC630" t="s">
        <v>100</v>
      </c>
      <c r="BD630" t="s">
        <v>100</v>
      </c>
      <c r="BE630" t="s">
        <v>100</v>
      </c>
      <c r="BF630" t="s">
        <v>100</v>
      </c>
      <c r="BG630" t="s">
        <v>100</v>
      </c>
      <c r="BH630" t="s">
        <v>100</v>
      </c>
      <c r="BI630" t="s">
        <v>100</v>
      </c>
      <c r="BJ630" t="s">
        <v>100</v>
      </c>
      <c r="BK630" t="s">
        <v>100</v>
      </c>
      <c r="BL630" t="s">
        <v>100</v>
      </c>
      <c r="BM630" t="s">
        <v>100</v>
      </c>
      <c r="BN630" t="s">
        <v>100</v>
      </c>
      <c r="BO630" t="s">
        <v>100</v>
      </c>
      <c r="BP630" t="s">
        <v>100</v>
      </c>
      <c r="BQ630" t="s">
        <v>100</v>
      </c>
      <c r="BR630" t="s">
        <v>100</v>
      </c>
      <c r="BS630" t="s">
        <v>100</v>
      </c>
      <c r="BT630" t="s">
        <v>100</v>
      </c>
      <c r="BU630" t="s">
        <v>115</v>
      </c>
      <c r="BV630" t="s">
        <v>100</v>
      </c>
      <c r="BW630" t="s">
        <v>100</v>
      </c>
      <c r="BX630" t="s">
        <v>100</v>
      </c>
      <c r="BY630" t="s">
        <v>100</v>
      </c>
      <c r="BZ630" t="s">
        <v>100</v>
      </c>
      <c r="CA630" t="s">
        <v>100</v>
      </c>
      <c r="CB630" t="s">
        <v>100</v>
      </c>
      <c r="CC630" t="s">
        <v>100</v>
      </c>
      <c r="CD630" t="s">
        <v>100</v>
      </c>
      <c r="CE630" t="s">
        <v>100</v>
      </c>
      <c r="CF630" t="s">
        <v>100</v>
      </c>
      <c r="CG630" t="s">
        <v>100</v>
      </c>
      <c r="CH630" t="s">
        <v>100</v>
      </c>
      <c r="CI630" t="s">
        <v>100</v>
      </c>
      <c r="CJ630" t="s">
        <v>100</v>
      </c>
      <c r="CK630" t="s">
        <v>100</v>
      </c>
      <c r="CL630" t="s">
        <v>100</v>
      </c>
      <c r="CM630" t="s">
        <v>100</v>
      </c>
      <c r="CN630" t="s">
        <v>151</v>
      </c>
      <c r="CO630" t="s">
        <v>100</v>
      </c>
      <c r="CP630" t="s">
        <v>100</v>
      </c>
      <c r="CQ630" t="s">
        <v>152</v>
      </c>
      <c r="CR630" t="s">
        <v>153</v>
      </c>
    </row>
    <row r="631" spans="1:96">
      <c r="A631" t="s">
        <v>2246</v>
      </c>
      <c r="B631" t="s">
        <v>2247</v>
      </c>
      <c r="C631" t="s">
        <v>98</v>
      </c>
      <c r="D631" t="s">
        <v>2247</v>
      </c>
      <c r="E631" t="s">
        <v>100</v>
      </c>
      <c r="F631" t="s">
        <v>100</v>
      </c>
      <c r="G631" t="s">
        <v>101</v>
      </c>
      <c r="H631" t="s">
        <v>102</v>
      </c>
      <c r="I631" t="s">
        <v>103</v>
      </c>
      <c r="J631" t="s">
        <v>2248</v>
      </c>
      <c r="K631" t="s">
        <v>197</v>
      </c>
      <c r="L631" t="s">
        <v>106</v>
      </c>
      <c r="M631" t="s">
        <v>100</v>
      </c>
      <c r="N631" t="s">
        <v>100</v>
      </c>
      <c r="O631" t="s">
        <v>100</v>
      </c>
      <c r="P631" t="s">
        <v>107</v>
      </c>
      <c r="Q631" t="s">
        <v>108</v>
      </c>
      <c r="R631" t="s">
        <v>198</v>
      </c>
      <c r="S631" t="s">
        <v>110</v>
      </c>
      <c r="T631" t="s">
        <v>111</v>
      </c>
      <c r="U631" t="s">
        <v>112</v>
      </c>
      <c r="V631" t="s">
        <v>134</v>
      </c>
      <c r="W631" t="s">
        <v>134</v>
      </c>
      <c r="X631" t="s">
        <v>135</v>
      </c>
      <c r="Y631" t="s">
        <v>115</v>
      </c>
      <c r="Z631" t="s">
        <v>100</v>
      </c>
      <c r="AA631" t="s">
        <v>100</v>
      </c>
      <c r="AB631" t="s">
        <v>100</v>
      </c>
      <c r="AC631" t="s">
        <v>100</v>
      </c>
      <c r="AD631" t="s">
        <v>100</v>
      </c>
      <c r="AE631" t="s">
        <v>115</v>
      </c>
      <c r="AF631" t="s">
        <v>100</v>
      </c>
      <c r="AG631" t="s">
        <v>100</v>
      </c>
      <c r="AH631" t="s">
        <v>100</v>
      </c>
      <c r="AI631" t="s">
        <v>100</v>
      </c>
      <c r="AJ631" t="s">
        <v>100</v>
      </c>
      <c r="AK631" t="s">
        <v>100</v>
      </c>
      <c r="AL631" t="s">
        <v>100</v>
      </c>
      <c r="AM631" t="s">
        <v>100</v>
      </c>
      <c r="AN631" t="s">
        <v>100</v>
      </c>
      <c r="AO631" t="s">
        <v>100</v>
      </c>
      <c r="AP631" t="s">
        <v>100</v>
      </c>
      <c r="AQ631" t="s">
        <v>100</v>
      </c>
      <c r="AR631" t="s">
        <v>100</v>
      </c>
      <c r="AS631" t="s">
        <v>100</v>
      </c>
      <c r="AT631" t="s">
        <v>100</v>
      </c>
      <c r="AU631" t="s">
        <v>100</v>
      </c>
      <c r="AV631" t="s">
        <v>100</v>
      </c>
      <c r="AW631" t="s">
        <v>100</v>
      </c>
      <c r="AX631" t="s">
        <v>100</v>
      </c>
      <c r="AY631" t="s">
        <v>100</v>
      </c>
      <c r="AZ631" t="s">
        <v>100</v>
      </c>
      <c r="BA631" t="s">
        <v>100</v>
      </c>
      <c r="BB631" t="s">
        <v>100</v>
      </c>
      <c r="BC631" t="s">
        <v>100</v>
      </c>
      <c r="BD631" t="s">
        <v>100</v>
      </c>
      <c r="BE631" t="s">
        <v>100</v>
      </c>
      <c r="BF631" t="s">
        <v>100</v>
      </c>
      <c r="BG631" t="s">
        <v>100</v>
      </c>
      <c r="BH631" t="s">
        <v>100</v>
      </c>
      <c r="BI631" t="s">
        <v>100</v>
      </c>
      <c r="BJ631" t="s">
        <v>100</v>
      </c>
      <c r="BK631" t="s">
        <v>100</v>
      </c>
      <c r="BL631" t="s">
        <v>100</v>
      </c>
      <c r="BM631" t="s">
        <v>100</v>
      </c>
      <c r="BN631" t="s">
        <v>100</v>
      </c>
      <c r="BO631" t="s">
        <v>100</v>
      </c>
      <c r="BP631" t="s">
        <v>100</v>
      </c>
      <c r="BQ631" t="s">
        <v>100</v>
      </c>
      <c r="BR631" t="s">
        <v>100</v>
      </c>
      <c r="BS631" t="s">
        <v>100</v>
      </c>
      <c r="BT631" t="s">
        <v>100</v>
      </c>
      <c r="BU631" t="s">
        <v>100</v>
      </c>
      <c r="BV631" t="s">
        <v>100</v>
      </c>
      <c r="BW631" t="s">
        <v>100</v>
      </c>
      <c r="BX631" t="s">
        <v>100</v>
      </c>
      <c r="BY631" t="s">
        <v>100</v>
      </c>
      <c r="BZ631" t="s">
        <v>100</v>
      </c>
      <c r="CA631" t="s">
        <v>100</v>
      </c>
      <c r="CB631" t="s">
        <v>100</v>
      </c>
      <c r="CC631" t="s">
        <v>100</v>
      </c>
      <c r="CD631" t="s">
        <v>100</v>
      </c>
      <c r="CE631" t="s">
        <v>100</v>
      </c>
      <c r="CF631" t="s">
        <v>100</v>
      </c>
      <c r="CG631" t="s">
        <v>100</v>
      </c>
      <c r="CH631" t="s">
        <v>100</v>
      </c>
      <c r="CI631" t="s">
        <v>100</v>
      </c>
      <c r="CJ631" t="s">
        <v>115</v>
      </c>
      <c r="CK631" t="s">
        <v>100</v>
      </c>
      <c r="CL631" t="s">
        <v>100</v>
      </c>
      <c r="CM631" t="s">
        <v>100</v>
      </c>
      <c r="CN631" t="s">
        <v>116</v>
      </c>
      <c r="CO631" t="s">
        <v>117</v>
      </c>
      <c r="CP631" t="s">
        <v>117</v>
      </c>
      <c r="CQ631" t="s">
        <v>100</v>
      </c>
      <c r="CR631" t="s">
        <v>100</v>
      </c>
    </row>
    <row r="632" spans="1:96">
      <c r="A632" t="s">
        <v>2248</v>
      </c>
      <c r="B632" t="s">
        <v>2249</v>
      </c>
      <c r="C632" t="s">
        <v>200</v>
      </c>
      <c r="D632" t="s">
        <v>2250</v>
      </c>
      <c r="E632" t="s">
        <v>202</v>
      </c>
      <c r="F632" t="s">
        <v>100</v>
      </c>
      <c r="G632" t="s">
        <v>101</v>
      </c>
      <c r="H632" t="s">
        <v>102</v>
      </c>
      <c r="I632" t="s">
        <v>103</v>
      </c>
      <c r="J632" t="s">
        <v>2248</v>
      </c>
      <c r="K632" t="s">
        <v>197</v>
      </c>
      <c r="L632" t="s">
        <v>106</v>
      </c>
      <c r="M632" t="s">
        <v>100</v>
      </c>
      <c r="N632" t="s">
        <v>100</v>
      </c>
      <c r="O632" t="s">
        <v>100</v>
      </c>
      <c r="P632" t="s">
        <v>146</v>
      </c>
      <c r="Q632" t="s">
        <v>108</v>
      </c>
      <c r="R632" t="s">
        <v>148</v>
      </c>
      <c r="S632" t="s">
        <v>100</v>
      </c>
      <c r="T632" t="s">
        <v>100</v>
      </c>
      <c r="U632" t="s">
        <v>112</v>
      </c>
      <c r="V632" t="s">
        <v>134</v>
      </c>
      <c r="W632" t="s">
        <v>134</v>
      </c>
      <c r="X632" t="s">
        <v>135</v>
      </c>
      <c r="Y632" t="s">
        <v>100</v>
      </c>
      <c r="Z632" t="s">
        <v>100</v>
      </c>
      <c r="AA632" t="s">
        <v>100</v>
      </c>
      <c r="AB632" t="s">
        <v>100</v>
      </c>
      <c r="AC632" t="s">
        <v>100</v>
      </c>
      <c r="AD632" t="s">
        <v>100</v>
      </c>
      <c r="AE632" t="s">
        <v>115</v>
      </c>
      <c r="AF632" t="s">
        <v>100</v>
      </c>
      <c r="AG632" t="s">
        <v>100</v>
      </c>
      <c r="AH632" t="s">
        <v>100</v>
      </c>
      <c r="AI632" t="s">
        <v>100</v>
      </c>
      <c r="AJ632" t="s">
        <v>100</v>
      </c>
      <c r="AK632" t="s">
        <v>100</v>
      </c>
      <c r="AL632" t="s">
        <v>100</v>
      </c>
      <c r="AM632" t="s">
        <v>100</v>
      </c>
      <c r="AN632" t="s">
        <v>100</v>
      </c>
      <c r="AO632" t="s">
        <v>100</v>
      </c>
      <c r="AP632" t="s">
        <v>100</v>
      </c>
      <c r="AQ632" t="s">
        <v>100</v>
      </c>
      <c r="AR632" t="s">
        <v>100</v>
      </c>
      <c r="AS632" t="s">
        <v>100</v>
      </c>
      <c r="AT632" t="s">
        <v>100</v>
      </c>
      <c r="AU632" t="s">
        <v>100</v>
      </c>
      <c r="AV632" t="s">
        <v>100</v>
      </c>
      <c r="AW632" t="s">
        <v>100</v>
      </c>
      <c r="AX632" t="s">
        <v>100</v>
      </c>
      <c r="AY632" t="s">
        <v>100</v>
      </c>
      <c r="AZ632" t="s">
        <v>100</v>
      </c>
      <c r="BA632" t="s">
        <v>100</v>
      </c>
      <c r="BB632" t="s">
        <v>100</v>
      </c>
      <c r="BC632" t="s">
        <v>100</v>
      </c>
      <c r="BD632" t="s">
        <v>100</v>
      </c>
      <c r="BE632" t="s">
        <v>100</v>
      </c>
      <c r="BF632" t="s">
        <v>100</v>
      </c>
      <c r="BG632" t="s">
        <v>100</v>
      </c>
      <c r="BH632" t="s">
        <v>100</v>
      </c>
      <c r="BI632" t="s">
        <v>100</v>
      </c>
      <c r="BJ632" t="s">
        <v>100</v>
      </c>
      <c r="BK632" t="s">
        <v>100</v>
      </c>
      <c r="BL632" t="s">
        <v>100</v>
      </c>
      <c r="BM632" t="s">
        <v>100</v>
      </c>
      <c r="BN632" t="s">
        <v>100</v>
      </c>
      <c r="BO632" t="s">
        <v>115</v>
      </c>
      <c r="BP632" t="s">
        <v>100</v>
      </c>
      <c r="BQ632" t="s">
        <v>100</v>
      </c>
      <c r="BR632" t="s">
        <v>100</v>
      </c>
      <c r="BS632" t="s">
        <v>100</v>
      </c>
      <c r="BT632" t="s">
        <v>100</v>
      </c>
      <c r="BU632" t="s">
        <v>100</v>
      </c>
      <c r="BV632" t="s">
        <v>100</v>
      </c>
      <c r="BW632" t="s">
        <v>100</v>
      </c>
      <c r="BX632" t="s">
        <v>100</v>
      </c>
      <c r="BY632" t="s">
        <v>100</v>
      </c>
      <c r="BZ632" t="s">
        <v>100</v>
      </c>
      <c r="CA632" t="s">
        <v>100</v>
      </c>
      <c r="CB632" t="s">
        <v>100</v>
      </c>
      <c r="CC632" t="s">
        <v>100</v>
      </c>
      <c r="CD632" t="s">
        <v>100</v>
      </c>
      <c r="CE632" t="s">
        <v>100</v>
      </c>
      <c r="CF632" t="s">
        <v>100</v>
      </c>
      <c r="CG632" t="s">
        <v>100</v>
      </c>
      <c r="CH632" t="s">
        <v>100</v>
      </c>
      <c r="CI632" t="s">
        <v>100</v>
      </c>
      <c r="CJ632" t="s">
        <v>100</v>
      </c>
      <c r="CK632" t="s">
        <v>100</v>
      </c>
      <c r="CL632" t="s">
        <v>100</v>
      </c>
      <c r="CM632" t="s">
        <v>100</v>
      </c>
      <c r="CN632" t="s">
        <v>151</v>
      </c>
      <c r="CO632" t="s">
        <v>100</v>
      </c>
      <c r="CP632" t="s">
        <v>100</v>
      </c>
      <c r="CQ632" t="s">
        <v>152</v>
      </c>
      <c r="CR632" t="s">
        <v>153</v>
      </c>
    </row>
    <row r="633" spans="1:96">
      <c r="A633" t="s">
        <v>2251</v>
      </c>
      <c r="B633" t="s">
        <v>2252</v>
      </c>
      <c r="C633" t="s">
        <v>200</v>
      </c>
      <c r="D633" t="s">
        <v>2253</v>
      </c>
      <c r="E633" t="s">
        <v>202</v>
      </c>
      <c r="F633" t="s">
        <v>100</v>
      </c>
      <c r="G633" t="s">
        <v>101</v>
      </c>
      <c r="H633" t="s">
        <v>102</v>
      </c>
      <c r="I633" t="s">
        <v>103</v>
      </c>
      <c r="J633" t="s">
        <v>2251</v>
      </c>
      <c r="K633" t="s">
        <v>197</v>
      </c>
      <c r="L633" t="s">
        <v>106</v>
      </c>
      <c r="M633" t="s">
        <v>100</v>
      </c>
      <c r="N633" t="s">
        <v>100</v>
      </c>
      <c r="O633" t="s">
        <v>100</v>
      </c>
      <c r="P633" t="s">
        <v>146</v>
      </c>
      <c r="Q633" t="s">
        <v>108</v>
      </c>
      <c r="R633" t="s">
        <v>148</v>
      </c>
      <c r="S633" t="s">
        <v>100</v>
      </c>
      <c r="T633" t="s">
        <v>100</v>
      </c>
      <c r="U633" t="s">
        <v>112</v>
      </c>
      <c r="V633" t="s">
        <v>134</v>
      </c>
      <c r="W633" t="s">
        <v>134</v>
      </c>
      <c r="X633" t="s">
        <v>135</v>
      </c>
      <c r="Y633" t="s">
        <v>100</v>
      </c>
      <c r="Z633" t="s">
        <v>100</v>
      </c>
      <c r="AA633" t="s">
        <v>100</v>
      </c>
      <c r="AB633" t="s">
        <v>100</v>
      </c>
      <c r="AC633" t="s">
        <v>100</v>
      </c>
      <c r="AD633" t="s">
        <v>100</v>
      </c>
      <c r="AE633" t="s">
        <v>115</v>
      </c>
      <c r="AF633" t="s">
        <v>100</v>
      </c>
      <c r="AG633" t="s">
        <v>100</v>
      </c>
      <c r="AH633" t="s">
        <v>100</v>
      </c>
      <c r="AI633" t="s">
        <v>100</v>
      </c>
      <c r="AJ633" t="s">
        <v>100</v>
      </c>
      <c r="AK633" t="s">
        <v>100</v>
      </c>
      <c r="AL633" t="s">
        <v>100</v>
      </c>
      <c r="AM633" t="s">
        <v>100</v>
      </c>
      <c r="AN633" t="s">
        <v>100</v>
      </c>
      <c r="AO633" t="s">
        <v>100</v>
      </c>
      <c r="AP633" t="s">
        <v>100</v>
      </c>
      <c r="AQ633" t="s">
        <v>100</v>
      </c>
      <c r="AR633" t="s">
        <v>100</v>
      </c>
      <c r="AS633" t="s">
        <v>100</v>
      </c>
      <c r="AT633" t="s">
        <v>100</v>
      </c>
      <c r="AU633" t="s">
        <v>100</v>
      </c>
      <c r="AV633" t="s">
        <v>100</v>
      </c>
      <c r="AW633" t="s">
        <v>100</v>
      </c>
      <c r="AX633" t="s">
        <v>100</v>
      </c>
      <c r="AY633" t="s">
        <v>100</v>
      </c>
      <c r="AZ633" t="s">
        <v>100</v>
      </c>
      <c r="BA633" t="s">
        <v>100</v>
      </c>
      <c r="BB633" t="s">
        <v>100</v>
      </c>
      <c r="BC633" t="s">
        <v>100</v>
      </c>
      <c r="BD633" t="s">
        <v>100</v>
      </c>
      <c r="BE633" t="s">
        <v>100</v>
      </c>
      <c r="BF633" t="s">
        <v>100</v>
      </c>
      <c r="BG633" t="s">
        <v>100</v>
      </c>
      <c r="BH633" t="s">
        <v>100</v>
      </c>
      <c r="BI633" t="s">
        <v>100</v>
      </c>
      <c r="BJ633" t="s">
        <v>100</v>
      </c>
      <c r="BK633" t="s">
        <v>100</v>
      </c>
      <c r="BL633" t="s">
        <v>100</v>
      </c>
      <c r="BM633" t="s">
        <v>100</v>
      </c>
      <c r="BN633" t="s">
        <v>100</v>
      </c>
      <c r="BO633" t="s">
        <v>115</v>
      </c>
      <c r="BP633" t="s">
        <v>100</v>
      </c>
      <c r="BQ633" t="s">
        <v>100</v>
      </c>
      <c r="BR633" t="s">
        <v>100</v>
      </c>
      <c r="BS633" t="s">
        <v>100</v>
      </c>
      <c r="BT633" t="s">
        <v>100</v>
      </c>
      <c r="BU633" t="s">
        <v>100</v>
      </c>
      <c r="BV633" t="s">
        <v>100</v>
      </c>
      <c r="BW633" t="s">
        <v>100</v>
      </c>
      <c r="BX633" t="s">
        <v>100</v>
      </c>
      <c r="BY633" t="s">
        <v>100</v>
      </c>
      <c r="BZ633" t="s">
        <v>100</v>
      </c>
      <c r="CA633" t="s">
        <v>100</v>
      </c>
      <c r="CB633" t="s">
        <v>100</v>
      </c>
      <c r="CC633" t="s">
        <v>100</v>
      </c>
      <c r="CD633" t="s">
        <v>100</v>
      </c>
      <c r="CE633" t="s">
        <v>100</v>
      </c>
      <c r="CF633" t="s">
        <v>100</v>
      </c>
      <c r="CG633" t="s">
        <v>100</v>
      </c>
      <c r="CH633" t="s">
        <v>100</v>
      </c>
      <c r="CI633" t="s">
        <v>100</v>
      </c>
      <c r="CJ633" t="s">
        <v>100</v>
      </c>
      <c r="CK633" t="s">
        <v>100</v>
      </c>
      <c r="CL633" t="s">
        <v>100</v>
      </c>
      <c r="CM633" t="s">
        <v>100</v>
      </c>
      <c r="CN633" t="s">
        <v>151</v>
      </c>
      <c r="CO633" t="s">
        <v>100</v>
      </c>
      <c r="CP633" t="s">
        <v>100</v>
      </c>
      <c r="CQ633" t="s">
        <v>152</v>
      </c>
      <c r="CR633" t="s">
        <v>153</v>
      </c>
    </row>
    <row r="634" spans="1:96">
      <c r="A634" t="s">
        <v>2254</v>
      </c>
      <c r="B634" t="s">
        <v>2255</v>
      </c>
      <c r="C634" t="s">
        <v>138</v>
      </c>
      <c r="D634" t="s">
        <v>2256</v>
      </c>
      <c r="E634" t="s">
        <v>100</v>
      </c>
      <c r="F634" t="s">
        <v>100</v>
      </c>
      <c r="G634" t="s">
        <v>141</v>
      </c>
      <c r="H634" t="s">
        <v>142</v>
      </c>
      <c r="I634" t="s">
        <v>143</v>
      </c>
      <c r="J634" t="s">
        <v>144</v>
      </c>
      <c r="K634" t="s">
        <v>145</v>
      </c>
      <c r="L634" t="s">
        <v>106</v>
      </c>
      <c r="M634" t="s">
        <v>100</v>
      </c>
      <c r="N634" t="s">
        <v>100</v>
      </c>
      <c r="O634" t="s">
        <v>100</v>
      </c>
      <c r="P634" t="s">
        <v>146</v>
      </c>
      <c r="Q634" t="s">
        <v>147</v>
      </c>
      <c r="R634" t="s">
        <v>148</v>
      </c>
      <c r="S634" t="s">
        <v>100</v>
      </c>
      <c r="T634" t="s">
        <v>100</v>
      </c>
      <c r="U634" t="s">
        <v>112</v>
      </c>
      <c r="V634" t="s">
        <v>134</v>
      </c>
      <c r="W634" t="s">
        <v>134</v>
      </c>
      <c r="X634" t="s">
        <v>135</v>
      </c>
      <c r="Y634" t="s">
        <v>100</v>
      </c>
      <c r="Z634" t="s">
        <v>100</v>
      </c>
      <c r="AA634" t="s">
        <v>100</v>
      </c>
      <c r="AB634" t="s">
        <v>100</v>
      </c>
      <c r="AC634" t="s">
        <v>100</v>
      </c>
      <c r="AD634" t="s">
        <v>100</v>
      </c>
      <c r="AE634" t="s">
        <v>115</v>
      </c>
      <c r="AF634" t="s">
        <v>100</v>
      </c>
      <c r="AG634" t="s">
        <v>100</v>
      </c>
      <c r="AH634" t="s">
        <v>100</v>
      </c>
      <c r="AI634" t="s">
        <v>100</v>
      </c>
      <c r="AJ634" t="s">
        <v>100</v>
      </c>
      <c r="AK634" t="s">
        <v>115</v>
      </c>
      <c r="AL634" t="s">
        <v>100</v>
      </c>
      <c r="AM634" t="s">
        <v>100</v>
      </c>
      <c r="AN634" t="s">
        <v>100</v>
      </c>
      <c r="AO634" t="s">
        <v>100</v>
      </c>
      <c r="AP634" t="s">
        <v>100</v>
      </c>
      <c r="AQ634" t="s">
        <v>100</v>
      </c>
      <c r="AR634" t="s">
        <v>100</v>
      </c>
      <c r="AS634" t="s">
        <v>100</v>
      </c>
      <c r="AT634" t="s">
        <v>100</v>
      </c>
      <c r="AU634" t="s">
        <v>100</v>
      </c>
      <c r="AV634" t="s">
        <v>100</v>
      </c>
      <c r="AW634" t="s">
        <v>100</v>
      </c>
      <c r="AX634" t="s">
        <v>100</v>
      </c>
      <c r="AY634" t="s">
        <v>100</v>
      </c>
      <c r="AZ634" t="s">
        <v>100</v>
      </c>
      <c r="BA634" t="s">
        <v>100</v>
      </c>
      <c r="BB634" t="s">
        <v>100</v>
      </c>
      <c r="BC634" t="s">
        <v>100</v>
      </c>
      <c r="BD634" t="s">
        <v>100</v>
      </c>
      <c r="BE634" t="s">
        <v>100</v>
      </c>
      <c r="BF634" t="s">
        <v>100</v>
      </c>
      <c r="BG634" t="s">
        <v>100</v>
      </c>
      <c r="BH634" t="s">
        <v>100</v>
      </c>
      <c r="BI634" t="s">
        <v>100</v>
      </c>
      <c r="BJ634" t="s">
        <v>100</v>
      </c>
      <c r="BK634" t="s">
        <v>100</v>
      </c>
      <c r="BL634" t="s">
        <v>100</v>
      </c>
      <c r="BM634" t="s">
        <v>100</v>
      </c>
      <c r="BN634" t="s">
        <v>100</v>
      </c>
      <c r="BO634" t="s">
        <v>100</v>
      </c>
      <c r="BP634" t="s">
        <v>100</v>
      </c>
      <c r="BQ634" t="s">
        <v>100</v>
      </c>
      <c r="BR634" t="s">
        <v>100</v>
      </c>
      <c r="BS634" t="s">
        <v>100</v>
      </c>
      <c r="BT634" t="s">
        <v>100</v>
      </c>
      <c r="BU634" t="s">
        <v>100</v>
      </c>
      <c r="BV634" t="s">
        <v>100</v>
      </c>
      <c r="BW634" t="s">
        <v>100</v>
      </c>
      <c r="BX634" t="s">
        <v>100</v>
      </c>
      <c r="BY634" t="s">
        <v>100</v>
      </c>
      <c r="BZ634" t="s">
        <v>100</v>
      </c>
      <c r="CA634" t="s">
        <v>100</v>
      </c>
      <c r="CB634" t="s">
        <v>100</v>
      </c>
      <c r="CC634" t="s">
        <v>100</v>
      </c>
      <c r="CD634" t="s">
        <v>100</v>
      </c>
      <c r="CE634" t="s">
        <v>100</v>
      </c>
      <c r="CF634" t="s">
        <v>100</v>
      </c>
      <c r="CG634" t="s">
        <v>100</v>
      </c>
      <c r="CH634" t="s">
        <v>100</v>
      </c>
      <c r="CI634" t="s">
        <v>100</v>
      </c>
      <c r="CJ634" t="s">
        <v>100</v>
      </c>
      <c r="CK634" t="s">
        <v>100</v>
      </c>
      <c r="CL634" t="s">
        <v>100</v>
      </c>
      <c r="CM634" t="s">
        <v>2257</v>
      </c>
      <c r="CN634" t="s">
        <v>151</v>
      </c>
      <c r="CO634" t="s">
        <v>100</v>
      </c>
      <c r="CP634" t="s">
        <v>100</v>
      </c>
      <c r="CQ634" t="s">
        <v>152</v>
      </c>
      <c r="CR634" t="s">
        <v>153</v>
      </c>
    </row>
    <row r="635" spans="1:96">
      <c r="A635" t="s">
        <v>2258</v>
      </c>
      <c r="B635" t="s">
        <v>2259</v>
      </c>
      <c r="C635" t="s">
        <v>138</v>
      </c>
      <c r="D635" t="s">
        <v>2260</v>
      </c>
      <c r="E635" t="s">
        <v>100</v>
      </c>
      <c r="F635" t="s">
        <v>100</v>
      </c>
      <c r="G635" t="s">
        <v>141</v>
      </c>
      <c r="H635" t="s">
        <v>142</v>
      </c>
      <c r="I635" t="s">
        <v>143</v>
      </c>
      <c r="J635" t="s">
        <v>144</v>
      </c>
      <c r="K635" t="s">
        <v>145</v>
      </c>
      <c r="L635" t="s">
        <v>106</v>
      </c>
      <c r="M635" t="s">
        <v>100</v>
      </c>
      <c r="N635" t="s">
        <v>100</v>
      </c>
      <c r="O635" t="s">
        <v>100</v>
      </c>
      <c r="P635" t="s">
        <v>146</v>
      </c>
      <c r="Q635" t="s">
        <v>147</v>
      </c>
      <c r="R635" t="s">
        <v>148</v>
      </c>
      <c r="S635" t="s">
        <v>100</v>
      </c>
      <c r="T635" t="s">
        <v>100</v>
      </c>
      <c r="U635" t="s">
        <v>112</v>
      </c>
      <c r="V635" t="s">
        <v>134</v>
      </c>
      <c r="W635" t="s">
        <v>134</v>
      </c>
      <c r="X635" t="s">
        <v>135</v>
      </c>
      <c r="Y635" t="s">
        <v>100</v>
      </c>
      <c r="Z635" t="s">
        <v>100</v>
      </c>
      <c r="AA635" t="s">
        <v>100</v>
      </c>
      <c r="AB635" t="s">
        <v>100</v>
      </c>
      <c r="AC635" t="s">
        <v>100</v>
      </c>
      <c r="AD635" t="s">
        <v>100</v>
      </c>
      <c r="AE635" t="s">
        <v>115</v>
      </c>
      <c r="AF635" t="s">
        <v>100</v>
      </c>
      <c r="AG635" t="s">
        <v>100</v>
      </c>
      <c r="AH635" t="s">
        <v>100</v>
      </c>
      <c r="AI635" t="s">
        <v>100</v>
      </c>
      <c r="AJ635" t="s">
        <v>100</v>
      </c>
      <c r="AK635" t="s">
        <v>115</v>
      </c>
      <c r="AL635" t="s">
        <v>100</v>
      </c>
      <c r="AM635" t="s">
        <v>100</v>
      </c>
      <c r="AN635" t="s">
        <v>100</v>
      </c>
      <c r="AO635" t="s">
        <v>100</v>
      </c>
      <c r="AP635" t="s">
        <v>100</v>
      </c>
      <c r="AQ635" t="s">
        <v>100</v>
      </c>
      <c r="AR635" t="s">
        <v>100</v>
      </c>
      <c r="AS635" t="s">
        <v>100</v>
      </c>
      <c r="AT635" t="s">
        <v>100</v>
      </c>
      <c r="AU635" t="s">
        <v>100</v>
      </c>
      <c r="AV635" t="s">
        <v>100</v>
      </c>
      <c r="AW635" t="s">
        <v>100</v>
      </c>
      <c r="AX635" t="s">
        <v>100</v>
      </c>
      <c r="AY635" t="s">
        <v>100</v>
      </c>
      <c r="AZ635" t="s">
        <v>100</v>
      </c>
      <c r="BA635" t="s">
        <v>100</v>
      </c>
      <c r="BB635" t="s">
        <v>100</v>
      </c>
      <c r="BC635" t="s">
        <v>100</v>
      </c>
      <c r="BD635" t="s">
        <v>100</v>
      </c>
      <c r="BE635" t="s">
        <v>100</v>
      </c>
      <c r="BF635" t="s">
        <v>100</v>
      </c>
      <c r="BG635" t="s">
        <v>100</v>
      </c>
      <c r="BH635" t="s">
        <v>100</v>
      </c>
      <c r="BI635" t="s">
        <v>100</v>
      </c>
      <c r="BJ635" t="s">
        <v>100</v>
      </c>
      <c r="BK635" t="s">
        <v>100</v>
      </c>
      <c r="BL635" t="s">
        <v>100</v>
      </c>
      <c r="BM635" t="s">
        <v>100</v>
      </c>
      <c r="BN635" t="s">
        <v>100</v>
      </c>
      <c r="BO635" t="s">
        <v>100</v>
      </c>
      <c r="BP635" t="s">
        <v>100</v>
      </c>
      <c r="BQ635" t="s">
        <v>100</v>
      </c>
      <c r="BR635" t="s">
        <v>100</v>
      </c>
      <c r="BS635" t="s">
        <v>100</v>
      </c>
      <c r="BT635" t="s">
        <v>100</v>
      </c>
      <c r="BU635" t="s">
        <v>100</v>
      </c>
      <c r="BV635" t="s">
        <v>100</v>
      </c>
      <c r="BW635" t="s">
        <v>100</v>
      </c>
      <c r="BX635" t="s">
        <v>100</v>
      </c>
      <c r="BY635" t="s">
        <v>100</v>
      </c>
      <c r="BZ635" t="s">
        <v>100</v>
      </c>
      <c r="CA635" t="s">
        <v>100</v>
      </c>
      <c r="CB635" t="s">
        <v>100</v>
      </c>
      <c r="CC635" t="s">
        <v>100</v>
      </c>
      <c r="CD635" t="s">
        <v>100</v>
      </c>
      <c r="CE635" t="s">
        <v>100</v>
      </c>
      <c r="CF635" t="s">
        <v>100</v>
      </c>
      <c r="CG635" t="s">
        <v>100</v>
      </c>
      <c r="CH635" t="s">
        <v>100</v>
      </c>
      <c r="CI635" t="s">
        <v>100</v>
      </c>
      <c r="CJ635" t="s">
        <v>100</v>
      </c>
      <c r="CK635" t="s">
        <v>100</v>
      </c>
      <c r="CL635" t="s">
        <v>100</v>
      </c>
      <c r="CM635" t="s">
        <v>2261</v>
      </c>
      <c r="CN635" t="s">
        <v>151</v>
      </c>
      <c r="CO635" t="s">
        <v>100</v>
      </c>
      <c r="CP635" t="s">
        <v>100</v>
      </c>
      <c r="CQ635" t="s">
        <v>152</v>
      </c>
      <c r="CR635" t="s">
        <v>153</v>
      </c>
    </row>
    <row r="636" spans="1:96">
      <c r="A636" t="s">
        <v>2262</v>
      </c>
      <c r="B636" t="s">
        <v>2263</v>
      </c>
      <c r="C636" t="s">
        <v>189</v>
      </c>
      <c r="D636" t="s">
        <v>2264</v>
      </c>
      <c r="E636" t="s">
        <v>2265</v>
      </c>
      <c r="F636" t="s">
        <v>100</v>
      </c>
      <c r="G636" t="s">
        <v>141</v>
      </c>
      <c r="H636" t="s">
        <v>142</v>
      </c>
      <c r="I636" t="s">
        <v>143</v>
      </c>
      <c r="J636" t="s">
        <v>144</v>
      </c>
      <c r="K636" t="s">
        <v>145</v>
      </c>
      <c r="L636" t="s">
        <v>106</v>
      </c>
      <c r="M636" t="s">
        <v>100</v>
      </c>
      <c r="N636" t="s">
        <v>100</v>
      </c>
      <c r="O636" t="s">
        <v>100</v>
      </c>
      <c r="P636" t="s">
        <v>146</v>
      </c>
      <c r="Q636" t="s">
        <v>147</v>
      </c>
      <c r="R636" t="s">
        <v>148</v>
      </c>
      <c r="S636" t="s">
        <v>100</v>
      </c>
      <c r="T636" t="s">
        <v>111</v>
      </c>
      <c r="U636" t="s">
        <v>228</v>
      </c>
      <c r="V636" t="s">
        <v>149</v>
      </c>
      <c r="W636" t="s">
        <v>113</v>
      </c>
      <c r="X636" t="s">
        <v>2266</v>
      </c>
      <c r="Y636" t="s">
        <v>100</v>
      </c>
      <c r="Z636" t="s">
        <v>100</v>
      </c>
      <c r="AA636" t="s">
        <v>100</v>
      </c>
      <c r="AB636" t="s">
        <v>100</v>
      </c>
      <c r="AC636" t="s">
        <v>100</v>
      </c>
      <c r="AD636" t="s">
        <v>100</v>
      </c>
      <c r="AE636" t="s">
        <v>100</v>
      </c>
      <c r="AF636" t="s">
        <v>100</v>
      </c>
      <c r="AG636" t="s">
        <v>100</v>
      </c>
      <c r="AH636" t="s">
        <v>100</v>
      </c>
      <c r="AI636" t="s">
        <v>100</v>
      </c>
      <c r="AJ636" t="s">
        <v>100</v>
      </c>
      <c r="AK636" t="s">
        <v>100</v>
      </c>
      <c r="AL636" t="s">
        <v>100</v>
      </c>
      <c r="AM636" t="s">
        <v>100</v>
      </c>
      <c r="AN636" t="s">
        <v>100</v>
      </c>
      <c r="AO636" t="s">
        <v>100</v>
      </c>
      <c r="AP636" t="s">
        <v>100</v>
      </c>
      <c r="AQ636" t="s">
        <v>100</v>
      </c>
      <c r="AR636" t="s">
        <v>100</v>
      </c>
      <c r="AS636" t="s">
        <v>100</v>
      </c>
      <c r="AT636" t="s">
        <v>100</v>
      </c>
      <c r="AU636" t="s">
        <v>100</v>
      </c>
      <c r="AV636" t="s">
        <v>100</v>
      </c>
      <c r="AW636" t="s">
        <v>100</v>
      </c>
      <c r="AX636" t="s">
        <v>100</v>
      </c>
      <c r="AY636" t="s">
        <v>100</v>
      </c>
      <c r="AZ636" t="s">
        <v>100</v>
      </c>
      <c r="BA636" t="s">
        <v>100</v>
      </c>
      <c r="BB636" t="s">
        <v>100</v>
      </c>
      <c r="BC636" t="s">
        <v>100</v>
      </c>
      <c r="BD636" t="s">
        <v>100</v>
      </c>
      <c r="BE636" t="s">
        <v>100</v>
      </c>
      <c r="BF636" t="s">
        <v>100</v>
      </c>
      <c r="BG636" t="s">
        <v>100</v>
      </c>
      <c r="BH636" t="s">
        <v>100</v>
      </c>
      <c r="BI636" t="s">
        <v>100</v>
      </c>
      <c r="BJ636" t="s">
        <v>100</v>
      </c>
      <c r="BK636" t="s">
        <v>100</v>
      </c>
      <c r="BL636" t="s">
        <v>100</v>
      </c>
      <c r="BM636" t="s">
        <v>100</v>
      </c>
      <c r="BN636" t="s">
        <v>100</v>
      </c>
      <c r="BO636" t="s">
        <v>100</v>
      </c>
      <c r="BP636" t="s">
        <v>100</v>
      </c>
      <c r="BQ636" t="s">
        <v>100</v>
      </c>
      <c r="BR636" t="s">
        <v>100</v>
      </c>
      <c r="BS636" t="s">
        <v>100</v>
      </c>
      <c r="BT636" t="s">
        <v>100</v>
      </c>
      <c r="BU636" t="s">
        <v>100</v>
      </c>
      <c r="BV636" t="s">
        <v>100</v>
      </c>
      <c r="BW636" t="s">
        <v>100</v>
      </c>
      <c r="BX636" t="s">
        <v>100</v>
      </c>
      <c r="BY636" t="s">
        <v>100</v>
      </c>
      <c r="BZ636" t="s">
        <v>100</v>
      </c>
      <c r="CA636" t="s">
        <v>100</v>
      </c>
      <c r="CB636" t="s">
        <v>100</v>
      </c>
      <c r="CC636" t="s">
        <v>100</v>
      </c>
      <c r="CD636" t="s">
        <v>100</v>
      </c>
      <c r="CE636" t="s">
        <v>100</v>
      </c>
      <c r="CF636" t="s">
        <v>100</v>
      </c>
      <c r="CG636" t="s">
        <v>100</v>
      </c>
      <c r="CH636" t="s">
        <v>100</v>
      </c>
      <c r="CI636" t="s">
        <v>100</v>
      </c>
      <c r="CJ636" t="s">
        <v>100</v>
      </c>
      <c r="CK636" t="s">
        <v>100</v>
      </c>
      <c r="CL636" t="s">
        <v>100</v>
      </c>
      <c r="CM636" t="s">
        <v>100</v>
      </c>
      <c r="CN636" t="s">
        <v>151</v>
      </c>
      <c r="CO636" t="s">
        <v>100</v>
      </c>
      <c r="CP636" t="s">
        <v>100</v>
      </c>
      <c r="CQ636" t="s">
        <v>152</v>
      </c>
      <c r="CR636" t="s">
        <v>611</v>
      </c>
    </row>
    <row r="637" spans="1:96">
      <c r="A637" t="s">
        <v>2267</v>
      </c>
      <c r="B637" t="s">
        <v>2268</v>
      </c>
      <c r="C637" t="s">
        <v>189</v>
      </c>
      <c r="D637" t="s">
        <v>2269</v>
      </c>
      <c r="E637" t="s">
        <v>100</v>
      </c>
      <c r="F637" t="s">
        <v>2270</v>
      </c>
      <c r="G637" t="s">
        <v>141</v>
      </c>
      <c r="H637" t="s">
        <v>142</v>
      </c>
      <c r="I637" t="s">
        <v>143</v>
      </c>
      <c r="J637" t="s">
        <v>144</v>
      </c>
      <c r="K637" t="s">
        <v>145</v>
      </c>
      <c r="L637" t="s">
        <v>106</v>
      </c>
      <c r="M637" t="s">
        <v>100</v>
      </c>
      <c r="N637" t="s">
        <v>100</v>
      </c>
      <c r="O637" t="s">
        <v>100</v>
      </c>
      <c r="P637" t="s">
        <v>146</v>
      </c>
      <c r="Q637" t="s">
        <v>147</v>
      </c>
      <c r="R637" t="s">
        <v>148</v>
      </c>
      <c r="S637" t="s">
        <v>100</v>
      </c>
      <c r="T637" t="s">
        <v>111</v>
      </c>
      <c r="U637" t="s">
        <v>228</v>
      </c>
      <c r="V637" t="s">
        <v>617</v>
      </c>
      <c r="W637" t="s">
        <v>113</v>
      </c>
      <c r="X637" t="s">
        <v>2271</v>
      </c>
      <c r="Y637" t="s">
        <v>100</v>
      </c>
      <c r="Z637" t="s">
        <v>100</v>
      </c>
      <c r="AA637" t="s">
        <v>100</v>
      </c>
      <c r="AB637" t="s">
        <v>100</v>
      </c>
      <c r="AC637" t="s">
        <v>100</v>
      </c>
      <c r="AD637" t="s">
        <v>100</v>
      </c>
      <c r="AE637" t="s">
        <v>100</v>
      </c>
      <c r="AF637" t="s">
        <v>100</v>
      </c>
      <c r="AG637" t="s">
        <v>100</v>
      </c>
      <c r="AH637" t="s">
        <v>100</v>
      </c>
      <c r="AI637" t="s">
        <v>100</v>
      </c>
      <c r="AJ637" t="s">
        <v>100</v>
      </c>
      <c r="AK637" t="s">
        <v>100</v>
      </c>
      <c r="AL637" t="s">
        <v>100</v>
      </c>
      <c r="AM637" t="s">
        <v>100</v>
      </c>
      <c r="AN637" t="s">
        <v>100</v>
      </c>
      <c r="AO637" t="s">
        <v>100</v>
      </c>
      <c r="AP637" t="s">
        <v>100</v>
      </c>
      <c r="AQ637" t="s">
        <v>100</v>
      </c>
      <c r="AR637" t="s">
        <v>100</v>
      </c>
      <c r="AS637" t="s">
        <v>100</v>
      </c>
      <c r="AT637" t="s">
        <v>100</v>
      </c>
      <c r="AU637" t="s">
        <v>100</v>
      </c>
      <c r="AV637" t="s">
        <v>100</v>
      </c>
      <c r="AW637" t="s">
        <v>100</v>
      </c>
      <c r="AX637" t="s">
        <v>100</v>
      </c>
      <c r="AY637" t="s">
        <v>100</v>
      </c>
      <c r="AZ637" t="s">
        <v>100</v>
      </c>
      <c r="BA637" t="s">
        <v>100</v>
      </c>
      <c r="BB637" t="s">
        <v>100</v>
      </c>
      <c r="BC637" t="s">
        <v>100</v>
      </c>
      <c r="BD637" t="s">
        <v>100</v>
      </c>
      <c r="BE637" t="s">
        <v>100</v>
      </c>
      <c r="BF637" t="s">
        <v>100</v>
      </c>
      <c r="BG637" t="s">
        <v>100</v>
      </c>
      <c r="BH637" t="s">
        <v>100</v>
      </c>
      <c r="BI637" t="s">
        <v>100</v>
      </c>
      <c r="BJ637" t="s">
        <v>100</v>
      </c>
      <c r="BK637" t="s">
        <v>100</v>
      </c>
      <c r="BL637" t="s">
        <v>100</v>
      </c>
      <c r="BM637" t="s">
        <v>100</v>
      </c>
      <c r="BN637" t="s">
        <v>100</v>
      </c>
      <c r="BO637" t="s">
        <v>100</v>
      </c>
      <c r="BP637" t="s">
        <v>100</v>
      </c>
      <c r="BQ637" t="s">
        <v>100</v>
      </c>
      <c r="BR637" t="s">
        <v>100</v>
      </c>
      <c r="BS637" t="s">
        <v>100</v>
      </c>
      <c r="BT637" t="s">
        <v>100</v>
      </c>
      <c r="BU637" t="s">
        <v>100</v>
      </c>
      <c r="BV637" t="s">
        <v>100</v>
      </c>
      <c r="BW637" t="s">
        <v>100</v>
      </c>
      <c r="BX637" t="s">
        <v>100</v>
      </c>
      <c r="BY637" t="s">
        <v>100</v>
      </c>
      <c r="BZ637" t="s">
        <v>100</v>
      </c>
      <c r="CA637" t="s">
        <v>100</v>
      </c>
      <c r="CB637" t="s">
        <v>100</v>
      </c>
      <c r="CC637" t="s">
        <v>100</v>
      </c>
      <c r="CD637" t="s">
        <v>100</v>
      </c>
      <c r="CE637" t="s">
        <v>100</v>
      </c>
      <c r="CF637" t="s">
        <v>100</v>
      </c>
      <c r="CG637" t="s">
        <v>100</v>
      </c>
      <c r="CH637" t="s">
        <v>100</v>
      </c>
      <c r="CI637" t="s">
        <v>100</v>
      </c>
      <c r="CJ637" t="s">
        <v>100</v>
      </c>
      <c r="CK637" t="s">
        <v>100</v>
      </c>
      <c r="CL637" t="s">
        <v>100</v>
      </c>
      <c r="CM637" t="s">
        <v>100</v>
      </c>
      <c r="CN637" t="s">
        <v>151</v>
      </c>
      <c r="CO637" t="s">
        <v>100</v>
      </c>
      <c r="CP637" t="s">
        <v>100</v>
      </c>
      <c r="CQ637" t="s">
        <v>152</v>
      </c>
      <c r="CR637" t="s">
        <v>153</v>
      </c>
    </row>
    <row r="638" spans="1:96">
      <c r="A638" t="s">
        <v>1741</v>
      </c>
      <c r="B638" t="s">
        <v>2272</v>
      </c>
      <c r="C638" t="s">
        <v>629</v>
      </c>
      <c r="D638" t="s">
        <v>2273</v>
      </c>
      <c r="E638" t="s">
        <v>100</v>
      </c>
      <c r="F638" t="s">
        <v>100</v>
      </c>
      <c r="G638" t="s">
        <v>141</v>
      </c>
      <c r="H638" t="s">
        <v>142</v>
      </c>
      <c r="I638" t="s">
        <v>103</v>
      </c>
      <c r="J638" t="s">
        <v>144</v>
      </c>
      <c r="K638" t="s">
        <v>145</v>
      </c>
      <c r="L638" t="s">
        <v>106</v>
      </c>
      <c r="M638" t="s">
        <v>100</v>
      </c>
      <c r="N638" t="s">
        <v>100</v>
      </c>
      <c r="O638" t="s">
        <v>1741</v>
      </c>
      <c r="P638" t="s">
        <v>146</v>
      </c>
      <c r="Q638" t="s">
        <v>147</v>
      </c>
      <c r="R638" t="s">
        <v>148</v>
      </c>
      <c r="S638" t="s">
        <v>100</v>
      </c>
      <c r="T638" t="s">
        <v>100</v>
      </c>
      <c r="U638" t="s">
        <v>112</v>
      </c>
      <c r="V638" t="s">
        <v>134</v>
      </c>
      <c r="W638" t="s">
        <v>134</v>
      </c>
      <c r="X638" t="s">
        <v>135</v>
      </c>
      <c r="Y638" t="s">
        <v>100</v>
      </c>
      <c r="Z638" t="s">
        <v>100</v>
      </c>
      <c r="AA638" t="s">
        <v>100</v>
      </c>
      <c r="AB638" t="s">
        <v>100</v>
      </c>
      <c r="AC638" t="s">
        <v>100</v>
      </c>
      <c r="AD638" t="s">
        <v>100</v>
      </c>
      <c r="AE638" t="s">
        <v>100</v>
      </c>
      <c r="AF638" t="s">
        <v>100</v>
      </c>
      <c r="AG638" t="s">
        <v>100</v>
      </c>
      <c r="AH638" t="s">
        <v>100</v>
      </c>
      <c r="AI638" t="s">
        <v>100</v>
      </c>
      <c r="AJ638" t="s">
        <v>100</v>
      </c>
      <c r="AK638" t="s">
        <v>100</v>
      </c>
      <c r="AL638" t="s">
        <v>100</v>
      </c>
      <c r="AM638" t="s">
        <v>100</v>
      </c>
      <c r="AN638" t="s">
        <v>100</v>
      </c>
      <c r="AO638" t="s">
        <v>100</v>
      </c>
      <c r="AP638" t="s">
        <v>100</v>
      </c>
      <c r="AQ638" t="s">
        <v>100</v>
      </c>
      <c r="AR638" t="s">
        <v>100</v>
      </c>
      <c r="AS638" t="s">
        <v>100</v>
      </c>
      <c r="AT638" t="s">
        <v>100</v>
      </c>
      <c r="AU638" t="s">
        <v>100</v>
      </c>
      <c r="AV638" t="s">
        <v>100</v>
      </c>
      <c r="AW638" t="s">
        <v>100</v>
      </c>
      <c r="AX638" t="s">
        <v>100</v>
      </c>
      <c r="AY638" t="s">
        <v>100</v>
      </c>
      <c r="AZ638" t="s">
        <v>100</v>
      </c>
      <c r="BA638" t="s">
        <v>100</v>
      </c>
      <c r="BB638" t="s">
        <v>100</v>
      </c>
      <c r="BC638" t="s">
        <v>100</v>
      </c>
      <c r="BD638" t="s">
        <v>100</v>
      </c>
      <c r="BE638" t="s">
        <v>100</v>
      </c>
      <c r="BF638" t="s">
        <v>100</v>
      </c>
      <c r="BG638" t="s">
        <v>100</v>
      </c>
      <c r="BH638" t="s">
        <v>100</v>
      </c>
      <c r="BI638" t="s">
        <v>100</v>
      </c>
      <c r="BJ638" t="s">
        <v>100</v>
      </c>
      <c r="BK638" t="s">
        <v>100</v>
      </c>
      <c r="BL638" t="s">
        <v>100</v>
      </c>
      <c r="BM638" t="s">
        <v>100</v>
      </c>
      <c r="BN638" t="s">
        <v>100</v>
      </c>
      <c r="BO638" t="s">
        <v>115</v>
      </c>
      <c r="BP638" t="s">
        <v>100</v>
      </c>
      <c r="BQ638" t="s">
        <v>100</v>
      </c>
      <c r="BR638" t="s">
        <v>100</v>
      </c>
      <c r="BS638" t="s">
        <v>100</v>
      </c>
      <c r="BT638" t="s">
        <v>100</v>
      </c>
      <c r="BU638" t="s">
        <v>100</v>
      </c>
      <c r="BV638" t="s">
        <v>100</v>
      </c>
      <c r="BW638" t="s">
        <v>100</v>
      </c>
      <c r="BX638" t="s">
        <v>100</v>
      </c>
      <c r="BY638" t="s">
        <v>100</v>
      </c>
      <c r="BZ638" t="s">
        <v>100</v>
      </c>
      <c r="CA638" t="s">
        <v>100</v>
      </c>
      <c r="CB638" t="s">
        <v>100</v>
      </c>
      <c r="CC638" t="s">
        <v>100</v>
      </c>
      <c r="CD638" t="s">
        <v>100</v>
      </c>
      <c r="CE638" t="s">
        <v>100</v>
      </c>
      <c r="CF638" t="s">
        <v>100</v>
      </c>
      <c r="CG638" t="s">
        <v>100</v>
      </c>
      <c r="CH638" t="s">
        <v>100</v>
      </c>
      <c r="CI638" t="s">
        <v>100</v>
      </c>
      <c r="CJ638" t="s">
        <v>100</v>
      </c>
      <c r="CK638" t="s">
        <v>100</v>
      </c>
      <c r="CL638" t="s">
        <v>100</v>
      </c>
      <c r="CM638" t="s">
        <v>100</v>
      </c>
      <c r="CN638" t="s">
        <v>166</v>
      </c>
      <c r="CO638" t="s">
        <v>100</v>
      </c>
      <c r="CP638" t="s">
        <v>100</v>
      </c>
      <c r="CQ638" t="s">
        <v>152</v>
      </c>
      <c r="CR638" t="s">
        <v>153</v>
      </c>
    </row>
    <row r="639" spans="1:96">
      <c r="A639" t="s">
        <v>198</v>
      </c>
      <c r="B639" t="s">
        <v>2274</v>
      </c>
      <c r="C639" t="s">
        <v>465</v>
      </c>
      <c r="D639" t="s">
        <v>2275</v>
      </c>
      <c r="E639" t="s">
        <v>100</v>
      </c>
      <c r="F639" t="s">
        <v>100</v>
      </c>
      <c r="G639" t="s">
        <v>141</v>
      </c>
      <c r="H639" t="s">
        <v>142</v>
      </c>
      <c r="I639" t="s">
        <v>143</v>
      </c>
      <c r="J639" t="s">
        <v>144</v>
      </c>
      <c r="K639" t="s">
        <v>145</v>
      </c>
      <c r="L639" t="s">
        <v>106</v>
      </c>
      <c r="M639" t="s">
        <v>100</v>
      </c>
      <c r="N639" t="s">
        <v>100</v>
      </c>
      <c r="O639" t="s">
        <v>100</v>
      </c>
      <c r="P639" t="s">
        <v>146</v>
      </c>
      <c r="Q639" t="s">
        <v>147</v>
      </c>
      <c r="R639" t="s">
        <v>148</v>
      </c>
      <c r="S639" t="s">
        <v>100</v>
      </c>
      <c r="T639" t="s">
        <v>100</v>
      </c>
      <c r="U639" t="s">
        <v>112</v>
      </c>
      <c r="V639" t="s">
        <v>113</v>
      </c>
      <c r="W639" t="s">
        <v>113</v>
      </c>
      <c r="X639" t="s">
        <v>114</v>
      </c>
      <c r="Y639" t="s">
        <v>100</v>
      </c>
      <c r="Z639" t="s">
        <v>100</v>
      </c>
      <c r="AA639" t="s">
        <v>100</v>
      </c>
      <c r="AB639" t="s">
        <v>100</v>
      </c>
      <c r="AC639" t="s">
        <v>100</v>
      </c>
      <c r="AD639" t="s">
        <v>100</v>
      </c>
      <c r="AE639" t="s">
        <v>100</v>
      </c>
      <c r="AF639" t="s">
        <v>100</v>
      </c>
      <c r="AG639" t="s">
        <v>100</v>
      </c>
      <c r="AH639" t="s">
        <v>100</v>
      </c>
      <c r="AI639" t="s">
        <v>100</v>
      </c>
      <c r="AJ639" t="s">
        <v>100</v>
      </c>
      <c r="AK639" t="s">
        <v>100</v>
      </c>
      <c r="AL639" t="s">
        <v>100</v>
      </c>
      <c r="AM639" t="s">
        <v>100</v>
      </c>
      <c r="AN639" t="s">
        <v>100</v>
      </c>
      <c r="AO639" t="s">
        <v>100</v>
      </c>
      <c r="AP639" t="s">
        <v>100</v>
      </c>
      <c r="AQ639" t="s">
        <v>100</v>
      </c>
      <c r="AR639" t="s">
        <v>100</v>
      </c>
      <c r="AS639" t="s">
        <v>100</v>
      </c>
      <c r="AT639" t="s">
        <v>100</v>
      </c>
      <c r="AU639" t="s">
        <v>100</v>
      </c>
      <c r="AV639" t="s">
        <v>100</v>
      </c>
      <c r="AW639" t="s">
        <v>100</v>
      </c>
      <c r="AX639" t="s">
        <v>100</v>
      </c>
      <c r="AY639" t="s">
        <v>100</v>
      </c>
      <c r="AZ639" t="s">
        <v>100</v>
      </c>
      <c r="BA639" t="s">
        <v>100</v>
      </c>
      <c r="BB639" t="s">
        <v>100</v>
      </c>
      <c r="BC639" t="s">
        <v>100</v>
      </c>
      <c r="BD639" t="s">
        <v>100</v>
      </c>
      <c r="BE639" t="s">
        <v>100</v>
      </c>
      <c r="BF639" t="s">
        <v>100</v>
      </c>
      <c r="BG639" t="s">
        <v>100</v>
      </c>
      <c r="BH639" t="s">
        <v>100</v>
      </c>
      <c r="BI639" t="s">
        <v>100</v>
      </c>
      <c r="BJ639" t="s">
        <v>100</v>
      </c>
      <c r="BK639" t="s">
        <v>100</v>
      </c>
      <c r="BL639" t="s">
        <v>100</v>
      </c>
      <c r="BM639" t="s">
        <v>100</v>
      </c>
      <c r="BN639" t="s">
        <v>100</v>
      </c>
      <c r="BO639" t="s">
        <v>115</v>
      </c>
      <c r="BP639" t="s">
        <v>100</v>
      </c>
      <c r="BQ639" t="s">
        <v>100</v>
      </c>
      <c r="BR639" t="s">
        <v>100</v>
      </c>
      <c r="BS639" t="s">
        <v>100</v>
      </c>
      <c r="BT639" t="s">
        <v>100</v>
      </c>
      <c r="BU639" t="s">
        <v>100</v>
      </c>
      <c r="BV639" t="s">
        <v>100</v>
      </c>
      <c r="BW639" t="s">
        <v>100</v>
      </c>
      <c r="BX639" t="s">
        <v>100</v>
      </c>
      <c r="BY639" t="s">
        <v>100</v>
      </c>
      <c r="BZ639" t="s">
        <v>100</v>
      </c>
      <c r="CA639" t="s">
        <v>100</v>
      </c>
      <c r="CB639" t="s">
        <v>100</v>
      </c>
      <c r="CC639" t="s">
        <v>100</v>
      </c>
      <c r="CD639" t="s">
        <v>100</v>
      </c>
      <c r="CE639" t="s">
        <v>100</v>
      </c>
      <c r="CF639" t="s">
        <v>100</v>
      </c>
      <c r="CG639" t="s">
        <v>100</v>
      </c>
      <c r="CH639" t="s">
        <v>100</v>
      </c>
      <c r="CI639" t="s">
        <v>100</v>
      </c>
      <c r="CJ639" t="s">
        <v>100</v>
      </c>
      <c r="CK639" t="s">
        <v>100</v>
      </c>
      <c r="CL639" t="s">
        <v>100</v>
      </c>
      <c r="CM639" t="s">
        <v>100</v>
      </c>
      <c r="CN639" t="s">
        <v>151</v>
      </c>
      <c r="CO639" t="s">
        <v>100</v>
      </c>
      <c r="CP639" t="s">
        <v>100</v>
      </c>
      <c r="CQ639" t="s">
        <v>152</v>
      </c>
      <c r="CR639" t="s">
        <v>153</v>
      </c>
    </row>
    <row r="640" spans="1:96">
      <c r="A640" t="s">
        <v>2276</v>
      </c>
      <c r="B640" t="s">
        <v>2277</v>
      </c>
      <c r="C640" t="s">
        <v>138</v>
      </c>
      <c r="D640" t="s">
        <v>2278</v>
      </c>
      <c r="E640" t="s">
        <v>100</v>
      </c>
      <c r="F640" t="s">
        <v>100</v>
      </c>
      <c r="G640" t="s">
        <v>141</v>
      </c>
      <c r="H640" t="s">
        <v>142</v>
      </c>
      <c r="I640" t="s">
        <v>143</v>
      </c>
      <c r="J640" t="s">
        <v>144</v>
      </c>
      <c r="K640" t="s">
        <v>145</v>
      </c>
      <c r="L640" t="s">
        <v>106</v>
      </c>
      <c r="M640" t="s">
        <v>100</v>
      </c>
      <c r="N640" t="s">
        <v>100</v>
      </c>
      <c r="O640" t="s">
        <v>100</v>
      </c>
      <c r="P640" t="s">
        <v>146</v>
      </c>
      <c r="Q640" t="s">
        <v>147</v>
      </c>
      <c r="R640" t="s">
        <v>148</v>
      </c>
      <c r="S640" t="s">
        <v>100</v>
      </c>
      <c r="T640" t="s">
        <v>100</v>
      </c>
      <c r="U640" t="s">
        <v>112</v>
      </c>
      <c r="V640" t="s">
        <v>149</v>
      </c>
      <c r="W640" t="s">
        <v>113</v>
      </c>
      <c r="X640" t="s">
        <v>114</v>
      </c>
      <c r="Y640" t="s">
        <v>100</v>
      </c>
      <c r="Z640" t="s">
        <v>100</v>
      </c>
      <c r="AA640" t="s">
        <v>100</v>
      </c>
      <c r="AB640" t="s">
        <v>100</v>
      </c>
      <c r="AC640" t="s">
        <v>100</v>
      </c>
      <c r="AD640" t="s">
        <v>100</v>
      </c>
      <c r="AE640" t="s">
        <v>115</v>
      </c>
      <c r="AF640" t="s">
        <v>100</v>
      </c>
      <c r="AG640" t="s">
        <v>100</v>
      </c>
      <c r="AH640" t="s">
        <v>100</v>
      </c>
      <c r="AI640" t="s">
        <v>100</v>
      </c>
      <c r="AJ640" t="s">
        <v>100</v>
      </c>
      <c r="AK640" t="s">
        <v>100</v>
      </c>
      <c r="AL640" t="s">
        <v>100</v>
      </c>
      <c r="AM640" t="s">
        <v>100</v>
      </c>
      <c r="AN640" t="s">
        <v>100</v>
      </c>
      <c r="AO640" t="s">
        <v>100</v>
      </c>
      <c r="AP640" t="s">
        <v>100</v>
      </c>
      <c r="AQ640" t="s">
        <v>100</v>
      </c>
      <c r="AR640" t="s">
        <v>100</v>
      </c>
      <c r="AS640" t="s">
        <v>100</v>
      </c>
      <c r="AT640" t="s">
        <v>100</v>
      </c>
      <c r="AU640" t="s">
        <v>100</v>
      </c>
      <c r="AV640" t="s">
        <v>100</v>
      </c>
      <c r="AW640" t="s">
        <v>100</v>
      </c>
      <c r="AX640" t="s">
        <v>100</v>
      </c>
      <c r="AY640" t="s">
        <v>100</v>
      </c>
      <c r="AZ640" t="s">
        <v>100</v>
      </c>
      <c r="BA640" t="s">
        <v>100</v>
      </c>
      <c r="BB640" t="s">
        <v>100</v>
      </c>
      <c r="BC640" t="s">
        <v>100</v>
      </c>
      <c r="BD640" t="s">
        <v>100</v>
      </c>
      <c r="BE640" t="s">
        <v>100</v>
      </c>
      <c r="BF640" t="s">
        <v>100</v>
      </c>
      <c r="BG640" t="s">
        <v>100</v>
      </c>
      <c r="BH640" t="s">
        <v>100</v>
      </c>
      <c r="BI640" t="s">
        <v>100</v>
      </c>
      <c r="BJ640" t="s">
        <v>100</v>
      </c>
      <c r="BK640" t="s">
        <v>100</v>
      </c>
      <c r="BL640" t="s">
        <v>100</v>
      </c>
      <c r="BM640" t="s">
        <v>100</v>
      </c>
      <c r="BN640" t="s">
        <v>100</v>
      </c>
      <c r="BO640" t="s">
        <v>100</v>
      </c>
      <c r="BP640" t="s">
        <v>100</v>
      </c>
      <c r="BQ640" t="s">
        <v>100</v>
      </c>
      <c r="BR640" t="s">
        <v>100</v>
      </c>
      <c r="BS640" t="s">
        <v>100</v>
      </c>
      <c r="BT640" t="s">
        <v>100</v>
      </c>
      <c r="BU640" t="s">
        <v>100</v>
      </c>
      <c r="BV640" t="s">
        <v>100</v>
      </c>
      <c r="BW640" t="s">
        <v>100</v>
      </c>
      <c r="BX640" t="s">
        <v>100</v>
      </c>
      <c r="BY640" t="s">
        <v>100</v>
      </c>
      <c r="BZ640" t="s">
        <v>100</v>
      </c>
      <c r="CA640" t="s">
        <v>100</v>
      </c>
      <c r="CB640" t="s">
        <v>100</v>
      </c>
      <c r="CC640" t="s">
        <v>100</v>
      </c>
      <c r="CD640" t="s">
        <v>100</v>
      </c>
      <c r="CE640" t="s">
        <v>100</v>
      </c>
      <c r="CF640" t="s">
        <v>100</v>
      </c>
      <c r="CG640" t="s">
        <v>100</v>
      </c>
      <c r="CH640" t="s">
        <v>100</v>
      </c>
      <c r="CI640" t="s">
        <v>100</v>
      </c>
      <c r="CJ640" t="s">
        <v>115</v>
      </c>
      <c r="CK640" t="s">
        <v>100</v>
      </c>
      <c r="CL640" t="s">
        <v>100</v>
      </c>
      <c r="CM640" t="s">
        <v>100</v>
      </c>
      <c r="CN640" t="s">
        <v>151</v>
      </c>
      <c r="CO640" t="s">
        <v>100</v>
      </c>
      <c r="CP640" t="s">
        <v>100</v>
      </c>
      <c r="CQ640" t="s">
        <v>152</v>
      </c>
      <c r="CR640" t="s">
        <v>153</v>
      </c>
    </row>
    <row r="641" spans="1:96">
      <c r="A641" t="s">
        <v>2279</v>
      </c>
      <c r="B641" t="s">
        <v>2280</v>
      </c>
      <c r="C641" t="s">
        <v>138</v>
      </c>
      <c r="D641" t="s">
        <v>2281</v>
      </c>
      <c r="E641" t="s">
        <v>100</v>
      </c>
      <c r="F641" t="s">
        <v>100</v>
      </c>
      <c r="G641" t="s">
        <v>141</v>
      </c>
      <c r="H641" t="s">
        <v>142</v>
      </c>
      <c r="I641" t="s">
        <v>143</v>
      </c>
      <c r="J641" t="s">
        <v>419</v>
      </c>
      <c r="K641" t="s">
        <v>615</v>
      </c>
      <c r="L641" t="s">
        <v>106</v>
      </c>
      <c r="M641" t="s">
        <v>100</v>
      </c>
      <c r="N641" t="s">
        <v>100</v>
      </c>
      <c r="O641" t="s">
        <v>100</v>
      </c>
      <c r="P641" t="s">
        <v>146</v>
      </c>
      <c r="Q641" t="s">
        <v>147</v>
      </c>
      <c r="R641" t="s">
        <v>148</v>
      </c>
      <c r="S641" t="s">
        <v>100</v>
      </c>
      <c r="T641" t="s">
        <v>111</v>
      </c>
      <c r="U641" t="s">
        <v>112</v>
      </c>
      <c r="V641" t="s">
        <v>134</v>
      </c>
      <c r="W641" t="s">
        <v>134</v>
      </c>
      <c r="X641" t="s">
        <v>135</v>
      </c>
      <c r="Y641" t="s">
        <v>100</v>
      </c>
      <c r="Z641" t="s">
        <v>100</v>
      </c>
      <c r="AA641" t="s">
        <v>100</v>
      </c>
      <c r="AB641" t="s">
        <v>100</v>
      </c>
      <c r="AC641" t="s">
        <v>100</v>
      </c>
      <c r="AD641" t="s">
        <v>100</v>
      </c>
      <c r="AE641" t="s">
        <v>115</v>
      </c>
      <c r="AF641" t="s">
        <v>100</v>
      </c>
      <c r="AG641" t="s">
        <v>100</v>
      </c>
      <c r="AH641" t="s">
        <v>100</v>
      </c>
      <c r="AI641" t="s">
        <v>100</v>
      </c>
      <c r="AJ641" t="s">
        <v>100</v>
      </c>
      <c r="AK641" t="s">
        <v>100</v>
      </c>
      <c r="AL641" t="s">
        <v>100</v>
      </c>
      <c r="AM641" t="s">
        <v>100</v>
      </c>
      <c r="AN641" t="s">
        <v>100</v>
      </c>
      <c r="AO641" t="s">
        <v>100</v>
      </c>
      <c r="AP641" t="s">
        <v>100</v>
      </c>
      <c r="AQ641" t="s">
        <v>115</v>
      </c>
      <c r="AR641" t="s">
        <v>100</v>
      </c>
      <c r="AS641" t="s">
        <v>100</v>
      </c>
      <c r="AT641" t="s">
        <v>100</v>
      </c>
      <c r="AU641" t="s">
        <v>100</v>
      </c>
      <c r="AV641" t="s">
        <v>100</v>
      </c>
      <c r="AW641" t="s">
        <v>100</v>
      </c>
      <c r="AX641" t="s">
        <v>100</v>
      </c>
      <c r="AY641" t="s">
        <v>100</v>
      </c>
      <c r="AZ641" t="s">
        <v>100</v>
      </c>
      <c r="BA641" t="s">
        <v>100</v>
      </c>
      <c r="BB641" t="s">
        <v>100</v>
      </c>
      <c r="BC641" t="s">
        <v>100</v>
      </c>
      <c r="BD641" t="s">
        <v>100</v>
      </c>
      <c r="BE641" t="s">
        <v>100</v>
      </c>
      <c r="BF641" t="s">
        <v>100</v>
      </c>
      <c r="BG641" t="s">
        <v>100</v>
      </c>
      <c r="BH641" t="s">
        <v>100</v>
      </c>
      <c r="BI641" t="s">
        <v>100</v>
      </c>
      <c r="BJ641" t="s">
        <v>100</v>
      </c>
      <c r="BK641" t="s">
        <v>100</v>
      </c>
      <c r="BL641" t="s">
        <v>100</v>
      </c>
      <c r="BM641" t="s">
        <v>100</v>
      </c>
      <c r="BN641" t="s">
        <v>100</v>
      </c>
      <c r="BO641" t="s">
        <v>100</v>
      </c>
      <c r="BP641" t="s">
        <v>100</v>
      </c>
      <c r="BQ641" t="s">
        <v>100</v>
      </c>
      <c r="BR641" t="s">
        <v>100</v>
      </c>
      <c r="BS641" t="s">
        <v>100</v>
      </c>
      <c r="BT641" t="s">
        <v>100</v>
      </c>
      <c r="BU641" t="s">
        <v>100</v>
      </c>
      <c r="BV641" t="s">
        <v>100</v>
      </c>
      <c r="BW641" t="s">
        <v>100</v>
      </c>
      <c r="BX641" t="s">
        <v>100</v>
      </c>
      <c r="BY641" t="s">
        <v>100</v>
      </c>
      <c r="BZ641" t="s">
        <v>100</v>
      </c>
      <c r="CA641" t="s">
        <v>100</v>
      </c>
      <c r="CB641" t="s">
        <v>100</v>
      </c>
      <c r="CC641" t="s">
        <v>100</v>
      </c>
      <c r="CD641" t="s">
        <v>100</v>
      </c>
      <c r="CE641" t="s">
        <v>100</v>
      </c>
      <c r="CF641" t="s">
        <v>100</v>
      </c>
      <c r="CG641" t="s">
        <v>100</v>
      </c>
      <c r="CH641" t="s">
        <v>100</v>
      </c>
      <c r="CI641" t="s">
        <v>100</v>
      </c>
      <c r="CJ641" t="s">
        <v>115</v>
      </c>
      <c r="CK641" t="s">
        <v>100</v>
      </c>
      <c r="CL641" t="s">
        <v>100</v>
      </c>
      <c r="CM641" t="s">
        <v>100</v>
      </c>
      <c r="CN641" t="s">
        <v>151</v>
      </c>
      <c r="CO641" t="s">
        <v>100</v>
      </c>
      <c r="CP641" t="s">
        <v>100</v>
      </c>
      <c r="CQ641" t="s">
        <v>152</v>
      </c>
      <c r="CR641" t="s">
        <v>153</v>
      </c>
    </row>
    <row r="642" spans="1:96">
      <c r="A642" t="s">
        <v>2282</v>
      </c>
      <c r="B642" t="s">
        <v>2283</v>
      </c>
      <c r="C642" t="s">
        <v>98</v>
      </c>
      <c r="D642" t="s">
        <v>2283</v>
      </c>
      <c r="E642" t="s">
        <v>100</v>
      </c>
      <c r="F642" t="s">
        <v>100</v>
      </c>
      <c r="G642" t="s">
        <v>101</v>
      </c>
      <c r="H642" t="s">
        <v>102</v>
      </c>
      <c r="I642" t="s">
        <v>103</v>
      </c>
      <c r="J642" t="s">
        <v>2284</v>
      </c>
      <c r="K642" t="s">
        <v>197</v>
      </c>
      <c r="L642" t="s">
        <v>106</v>
      </c>
      <c r="M642" t="s">
        <v>100</v>
      </c>
      <c r="N642" t="s">
        <v>100</v>
      </c>
      <c r="O642" t="s">
        <v>100</v>
      </c>
      <c r="P642" t="s">
        <v>107</v>
      </c>
      <c r="Q642" t="s">
        <v>108</v>
      </c>
      <c r="R642" t="s">
        <v>198</v>
      </c>
      <c r="S642" t="s">
        <v>110</v>
      </c>
      <c r="T642" t="s">
        <v>111</v>
      </c>
      <c r="U642" t="s">
        <v>112</v>
      </c>
      <c r="V642" t="s">
        <v>134</v>
      </c>
      <c r="W642" t="s">
        <v>134</v>
      </c>
      <c r="X642" t="s">
        <v>135</v>
      </c>
      <c r="Y642" t="s">
        <v>115</v>
      </c>
      <c r="Z642" t="s">
        <v>100</v>
      </c>
      <c r="AA642" t="s">
        <v>100</v>
      </c>
      <c r="AB642" t="s">
        <v>100</v>
      </c>
      <c r="AC642" t="s">
        <v>100</v>
      </c>
      <c r="AD642" t="s">
        <v>100</v>
      </c>
      <c r="AE642" t="s">
        <v>115</v>
      </c>
      <c r="AF642" t="s">
        <v>100</v>
      </c>
      <c r="AG642" t="s">
        <v>100</v>
      </c>
      <c r="AH642" t="s">
        <v>100</v>
      </c>
      <c r="AI642" t="s">
        <v>100</v>
      </c>
      <c r="AJ642" t="s">
        <v>100</v>
      </c>
      <c r="AK642" t="s">
        <v>100</v>
      </c>
      <c r="AL642" t="s">
        <v>100</v>
      </c>
      <c r="AM642" t="s">
        <v>100</v>
      </c>
      <c r="AN642" t="s">
        <v>100</v>
      </c>
      <c r="AO642" t="s">
        <v>100</v>
      </c>
      <c r="AP642" t="s">
        <v>100</v>
      </c>
      <c r="AQ642" t="s">
        <v>100</v>
      </c>
      <c r="AR642" t="s">
        <v>100</v>
      </c>
      <c r="AS642" t="s">
        <v>100</v>
      </c>
      <c r="AT642" t="s">
        <v>100</v>
      </c>
      <c r="AU642" t="s">
        <v>100</v>
      </c>
      <c r="AV642" t="s">
        <v>100</v>
      </c>
      <c r="AW642" t="s">
        <v>100</v>
      </c>
      <c r="AX642" t="s">
        <v>100</v>
      </c>
      <c r="AY642" t="s">
        <v>100</v>
      </c>
      <c r="AZ642" t="s">
        <v>100</v>
      </c>
      <c r="BA642" t="s">
        <v>100</v>
      </c>
      <c r="BB642" t="s">
        <v>100</v>
      </c>
      <c r="BC642" t="s">
        <v>100</v>
      </c>
      <c r="BD642" t="s">
        <v>100</v>
      </c>
      <c r="BE642" t="s">
        <v>100</v>
      </c>
      <c r="BF642" t="s">
        <v>100</v>
      </c>
      <c r="BG642" t="s">
        <v>100</v>
      </c>
      <c r="BH642" t="s">
        <v>100</v>
      </c>
      <c r="BI642" t="s">
        <v>100</v>
      </c>
      <c r="BJ642" t="s">
        <v>100</v>
      </c>
      <c r="BK642" t="s">
        <v>100</v>
      </c>
      <c r="BL642" t="s">
        <v>100</v>
      </c>
      <c r="BM642" t="s">
        <v>100</v>
      </c>
      <c r="BN642" t="s">
        <v>100</v>
      </c>
      <c r="BO642" t="s">
        <v>100</v>
      </c>
      <c r="BP642" t="s">
        <v>100</v>
      </c>
      <c r="BQ642" t="s">
        <v>100</v>
      </c>
      <c r="BR642" t="s">
        <v>100</v>
      </c>
      <c r="BS642" t="s">
        <v>100</v>
      </c>
      <c r="BT642" t="s">
        <v>100</v>
      </c>
      <c r="BU642" t="s">
        <v>100</v>
      </c>
      <c r="BV642" t="s">
        <v>100</v>
      </c>
      <c r="BW642" t="s">
        <v>100</v>
      </c>
      <c r="BX642" t="s">
        <v>100</v>
      </c>
      <c r="BY642" t="s">
        <v>100</v>
      </c>
      <c r="BZ642" t="s">
        <v>100</v>
      </c>
      <c r="CA642" t="s">
        <v>100</v>
      </c>
      <c r="CB642" t="s">
        <v>100</v>
      </c>
      <c r="CC642" t="s">
        <v>100</v>
      </c>
      <c r="CD642" t="s">
        <v>100</v>
      </c>
      <c r="CE642" t="s">
        <v>100</v>
      </c>
      <c r="CF642" t="s">
        <v>100</v>
      </c>
      <c r="CG642" t="s">
        <v>100</v>
      </c>
      <c r="CH642" t="s">
        <v>100</v>
      </c>
      <c r="CI642" t="s">
        <v>100</v>
      </c>
      <c r="CJ642" t="s">
        <v>115</v>
      </c>
      <c r="CK642" t="s">
        <v>100</v>
      </c>
      <c r="CL642" t="s">
        <v>100</v>
      </c>
      <c r="CM642" t="s">
        <v>100</v>
      </c>
      <c r="CN642" t="s">
        <v>116</v>
      </c>
      <c r="CO642" t="s">
        <v>117</v>
      </c>
      <c r="CP642" t="s">
        <v>117</v>
      </c>
      <c r="CQ642" t="s">
        <v>100</v>
      </c>
      <c r="CR642" t="s">
        <v>100</v>
      </c>
    </row>
    <row r="643" spans="1:96">
      <c r="A643" t="s">
        <v>2284</v>
      </c>
      <c r="B643" t="s">
        <v>2285</v>
      </c>
      <c r="C643" t="s">
        <v>200</v>
      </c>
      <c r="D643" t="s">
        <v>2286</v>
      </c>
      <c r="E643" t="s">
        <v>202</v>
      </c>
      <c r="F643" t="s">
        <v>100</v>
      </c>
      <c r="G643" t="s">
        <v>101</v>
      </c>
      <c r="H643" t="s">
        <v>102</v>
      </c>
      <c r="I643" t="s">
        <v>103</v>
      </c>
      <c r="J643" t="s">
        <v>2284</v>
      </c>
      <c r="K643" t="s">
        <v>197</v>
      </c>
      <c r="L643" t="s">
        <v>106</v>
      </c>
      <c r="M643" t="s">
        <v>100</v>
      </c>
      <c r="N643" t="s">
        <v>100</v>
      </c>
      <c r="O643" t="s">
        <v>100</v>
      </c>
      <c r="P643" t="s">
        <v>146</v>
      </c>
      <c r="Q643" t="s">
        <v>108</v>
      </c>
      <c r="R643" t="s">
        <v>148</v>
      </c>
      <c r="S643" t="s">
        <v>100</v>
      </c>
      <c r="T643" t="s">
        <v>100</v>
      </c>
      <c r="U643" t="s">
        <v>112</v>
      </c>
      <c r="V643" t="s">
        <v>134</v>
      </c>
      <c r="W643" t="s">
        <v>134</v>
      </c>
      <c r="X643" t="s">
        <v>135</v>
      </c>
      <c r="Y643" t="s">
        <v>100</v>
      </c>
      <c r="Z643" t="s">
        <v>100</v>
      </c>
      <c r="AA643" t="s">
        <v>100</v>
      </c>
      <c r="AB643" t="s">
        <v>100</v>
      </c>
      <c r="AC643" t="s">
        <v>100</v>
      </c>
      <c r="AD643" t="s">
        <v>100</v>
      </c>
      <c r="AE643" t="s">
        <v>115</v>
      </c>
      <c r="AF643" t="s">
        <v>100</v>
      </c>
      <c r="AG643" t="s">
        <v>100</v>
      </c>
      <c r="AH643" t="s">
        <v>100</v>
      </c>
      <c r="AI643" t="s">
        <v>100</v>
      </c>
      <c r="AJ643" t="s">
        <v>100</v>
      </c>
      <c r="AK643" t="s">
        <v>100</v>
      </c>
      <c r="AL643" t="s">
        <v>100</v>
      </c>
      <c r="AM643" t="s">
        <v>100</v>
      </c>
      <c r="AN643" t="s">
        <v>100</v>
      </c>
      <c r="AO643" t="s">
        <v>100</v>
      </c>
      <c r="AP643" t="s">
        <v>100</v>
      </c>
      <c r="AQ643" t="s">
        <v>100</v>
      </c>
      <c r="AR643" t="s">
        <v>100</v>
      </c>
      <c r="AS643" t="s">
        <v>100</v>
      </c>
      <c r="AT643" t="s">
        <v>100</v>
      </c>
      <c r="AU643" t="s">
        <v>100</v>
      </c>
      <c r="AV643" t="s">
        <v>100</v>
      </c>
      <c r="AW643" t="s">
        <v>100</v>
      </c>
      <c r="AX643" t="s">
        <v>100</v>
      </c>
      <c r="AY643" t="s">
        <v>100</v>
      </c>
      <c r="AZ643" t="s">
        <v>100</v>
      </c>
      <c r="BA643" t="s">
        <v>100</v>
      </c>
      <c r="BB643" t="s">
        <v>100</v>
      </c>
      <c r="BC643" t="s">
        <v>100</v>
      </c>
      <c r="BD643" t="s">
        <v>100</v>
      </c>
      <c r="BE643" t="s">
        <v>100</v>
      </c>
      <c r="BF643" t="s">
        <v>100</v>
      </c>
      <c r="BG643" t="s">
        <v>100</v>
      </c>
      <c r="BH643" t="s">
        <v>100</v>
      </c>
      <c r="BI643" t="s">
        <v>100</v>
      </c>
      <c r="BJ643" t="s">
        <v>100</v>
      </c>
      <c r="BK643" t="s">
        <v>100</v>
      </c>
      <c r="BL643" t="s">
        <v>100</v>
      </c>
      <c r="BM643" t="s">
        <v>100</v>
      </c>
      <c r="BN643" t="s">
        <v>100</v>
      </c>
      <c r="BO643" t="s">
        <v>115</v>
      </c>
      <c r="BP643" t="s">
        <v>100</v>
      </c>
      <c r="BQ643" t="s">
        <v>100</v>
      </c>
      <c r="BR643" t="s">
        <v>100</v>
      </c>
      <c r="BS643" t="s">
        <v>100</v>
      </c>
      <c r="BT643" t="s">
        <v>100</v>
      </c>
      <c r="BU643" t="s">
        <v>100</v>
      </c>
      <c r="BV643" t="s">
        <v>100</v>
      </c>
      <c r="BW643" t="s">
        <v>100</v>
      </c>
      <c r="BX643" t="s">
        <v>100</v>
      </c>
      <c r="BY643" t="s">
        <v>100</v>
      </c>
      <c r="BZ643" t="s">
        <v>100</v>
      </c>
      <c r="CA643" t="s">
        <v>100</v>
      </c>
      <c r="CB643" t="s">
        <v>100</v>
      </c>
      <c r="CC643" t="s">
        <v>100</v>
      </c>
      <c r="CD643" t="s">
        <v>100</v>
      </c>
      <c r="CE643" t="s">
        <v>100</v>
      </c>
      <c r="CF643" t="s">
        <v>100</v>
      </c>
      <c r="CG643" t="s">
        <v>100</v>
      </c>
      <c r="CH643" t="s">
        <v>100</v>
      </c>
      <c r="CI643" t="s">
        <v>100</v>
      </c>
      <c r="CJ643" t="s">
        <v>100</v>
      </c>
      <c r="CK643" t="s">
        <v>100</v>
      </c>
      <c r="CL643" t="s">
        <v>100</v>
      </c>
      <c r="CM643" t="s">
        <v>100</v>
      </c>
      <c r="CN643" t="s">
        <v>151</v>
      </c>
      <c r="CO643" t="s">
        <v>100</v>
      </c>
      <c r="CP643" t="s">
        <v>100</v>
      </c>
      <c r="CQ643" t="s">
        <v>152</v>
      </c>
      <c r="CR643" t="s">
        <v>153</v>
      </c>
    </row>
    <row r="644" spans="1:96">
      <c r="A644" t="s">
        <v>2287</v>
      </c>
      <c r="B644" t="s">
        <v>2288</v>
      </c>
      <c r="C644" t="s">
        <v>371</v>
      </c>
      <c r="D644" t="s">
        <v>2289</v>
      </c>
      <c r="E644" t="s">
        <v>2290</v>
      </c>
      <c r="F644" t="s">
        <v>100</v>
      </c>
      <c r="G644" t="s">
        <v>141</v>
      </c>
      <c r="H644" t="s">
        <v>102</v>
      </c>
      <c r="I644" t="s">
        <v>143</v>
      </c>
      <c r="J644" t="s">
        <v>144</v>
      </c>
      <c r="K644" t="s">
        <v>145</v>
      </c>
      <c r="L644" t="s">
        <v>106</v>
      </c>
      <c r="M644" t="s">
        <v>100</v>
      </c>
      <c r="N644" t="s">
        <v>100</v>
      </c>
      <c r="O644" t="s">
        <v>100</v>
      </c>
      <c r="P644" t="s">
        <v>146</v>
      </c>
      <c r="Q644" t="s">
        <v>147</v>
      </c>
      <c r="R644" t="s">
        <v>148</v>
      </c>
      <c r="S644" t="s">
        <v>100</v>
      </c>
      <c r="T644" t="s">
        <v>100</v>
      </c>
      <c r="U644" t="s">
        <v>112</v>
      </c>
      <c r="V644" t="s">
        <v>113</v>
      </c>
      <c r="W644" t="s">
        <v>113</v>
      </c>
      <c r="X644" t="s">
        <v>114</v>
      </c>
      <c r="Y644" t="s">
        <v>100</v>
      </c>
      <c r="Z644" t="s">
        <v>100</v>
      </c>
      <c r="AA644" t="s">
        <v>100</v>
      </c>
      <c r="AB644" t="s">
        <v>100</v>
      </c>
      <c r="AC644" t="s">
        <v>100</v>
      </c>
      <c r="AD644" t="s">
        <v>100</v>
      </c>
      <c r="AE644" t="s">
        <v>100</v>
      </c>
      <c r="AF644" t="s">
        <v>100</v>
      </c>
      <c r="AG644" t="s">
        <v>100</v>
      </c>
      <c r="AH644" t="s">
        <v>100</v>
      </c>
      <c r="AI644" t="s">
        <v>100</v>
      </c>
      <c r="AJ644" t="s">
        <v>100</v>
      </c>
      <c r="AK644" t="s">
        <v>100</v>
      </c>
      <c r="AL644" t="s">
        <v>100</v>
      </c>
      <c r="AM644" t="s">
        <v>100</v>
      </c>
      <c r="AN644" t="s">
        <v>100</v>
      </c>
      <c r="AO644" t="s">
        <v>100</v>
      </c>
      <c r="AP644" t="s">
        <v>100</v>
      </c>
      <c r="AQ644" t="s">
        <v>100</v>
      </c>
      <c r="AR644" t="s">
        <v>100</v>
      </c>
      <c r="AS644" t="s">
        <v>100</v>
      </c>
      <c r="AT644" t="s">
        <v>100</v>
      </c>
      <c r="AU644" t="s">
        <v>100</v>
      </c>
      <c r="AV644" t="s">
        <v>100</v>
      </c>
      <c r="AW644" t="s">
        <v>100</v>
      </c>
      <c r="AX644" t="s">
        <v>100</v>
      </c>
      <c r="AY644" t="s">
        <v>100</v>
      </c>
      <c r="AZ644" t="s">
        <v>100</v>
      </c>
      <c r="BA644" t="s">
        <v>100</v>
      </c>
      <c r="BB644" t="s">
        <v>100</v>
      </c>
      <c r="BC644" t="s">
        <v>100</v>
      </c>
      <c r="BD644" t="s">
        <v>100</v>
      </c>
      <c r="BE644" t="s">
        <v>100</v>
      </c>
      <c r="BF644" t="s">
        <v>100</v>
      </c>
      <c r="BG644" t="s">
        <v>100</v>
      </c>
      <c r="BH644" t="s">
        <v>100</v>
      </c>
      <c r="BI644" t="s">
        <v>100</v>
      </c>
      <c r="BJ644" t="s">
        <v>100</v>
      </c>
      <c r="BK644" t="s">
        <v>100</v>
      </c>
      <c r="BL644" t="s">
        <v>100</v>
      </c>
      <c r="BM644" t="s">
        <v>100</v>
      </c>
      <c r="BN644" t="s">
        <v>100</v>
      </c>
      <c r="BO644" t="s">
        <v>100</v>
      </c>
      <c r="BP644" t="s">
        <v>100</v>
      </c>
      <c r="BQ644" t="s">
        <v>100</v>
      </c>
      <c r="BR644" t="s">
        <v>100</v>
      </c>
      <c r="BS644" t="s">
        <v>100</v>
      </c>
      <c r="BT644" t="s">
        <v>100</v>
      </c>
      <c r="BU644" t="s">
        <v>100</v>
      </c>
      <c r="BV644" t="s">
        <v>100</v>
      </c>
      <c r="BW644" t="s">
        <v>100</v>
      </c>
      <c r="BX644" t="s">
        <v>100</v>
      </c>
      <c r="BY644" t="s">
        <v>100</v>
      </c>
      <c r="BZ644" t="s">
        <v>100</v>
      </c>
      <c r="CA644" t="s">
        <v>100</v>
      </c>
      <c r="CB644" t="s">
        <v>100</v>
      </c>
      <c r="CC644" t="s">
        <v>100</v>
      </c>
      <c r="CD644" t="s">
        <v>100</v>
      </c>
      <c r="CE644" t="s">
        <v>100</v>
      </c>
      <c r="CF644" t="s">
        <v>100</v>
      </c>
      <c r="CG644" t="s">
        <v>100</v>
      </c>
      <c r="CH644" t="s">
        <v>100</v>
      </c>
      <c r="CI644" t="s">
        <v>100</v>
      </c>
      <c r="CJ644" t="s">
        <v>100</v>
      </c>
      <c r="CK644" t="s">
        <v>100</v>
      </c>
      <c r="CL644" t="s">
        <v>100</v>
      </c>
      <c r="CM644" t="s">
        <v>100</v>
      </c>
      <c r="CN644" t="s">
        <v>151</v>
      </c>
      <c r="CO644" t="s">
        <v>100</v>
      </c>
      <c r="CP644" t="s">
        <v>100</v>
      </c>
      <c r="CQ644" t="s">
        <v>100</v>
      </c>
      <c r="CR644" t="s">
        <v>100</v>
      </c>
    </row>
    <row r="645" spans="1:96">
      <c r="A645" t="s">
        <v>2291</v>
      </c>
      <c r="B645" t="s">
        <v>2292</v>
      </c>
      <c r="C645" t="s">
        <v>375</v>
      </c>
      <c r="D645" t="s">
        <v>2293</v>
      </c>
      <c r="E645" t="s">
        <v>2294</v>
      </c>
      <c r="F645" t="s">
        <v>100</v>
      </c>
      <c r="G645" t="s">
        <v>141</v>
      </c>
      <c r="H645" t="s">
        <v>142</v>
      </c>
      <c r="I645" t="s">
        <v>358</v>
      </c>
      <c r="J645" t="s">
        <v>144</v>
      </c>
      <c r="K645" t="s">
        <v>145</v>
      </c>
      <c r="L645" t="s">
        <v>106</v>
      </c>
      <c r="M645" t="s">
        <v>100</v>
      </c>
      <c r="N645" t="s">
        <v>100</v>
      </c>
      <c r="O645" t="s">
        <v>100</v>
      </c>
      <c r="P645" t="s">
        <v>146</v>
      </c>
      <c r="Q645" t="s">
        <v>147</v>
      </c>
      <c r="R645" t="s">
        <v>148</v>
      </c>
      <c r="S645" t="s">
        <v>100</v>
      </c>
      <c r="T645" t="s">
        <v>100</v>
      </c>
      <c r="U645" t="s">
        <v>112</v>
      </c>
      <c r="V645" t="s">
        <v>113</v>
      </c>
      <c r="W645" t="s">
        <v>113</v>
      </c>
      <c r="X645" t="s">
        <v>114</v>
      </c>
      <c r="Y645" t="s">
        <v>100</v>
      </c>
      <c r="Z645" t="s">
        <v>100</v>
      </c>
      <c r="AA645" t="s">
        <v>100</v>
      </c>
      <c r="AB645" t="s">
        <v>100</v>
      </c>
      <c r="AC645" t="s">
        <v>100</v>
      </c>
      <c r="AD645" t="s">
        <v>100</v>
      </c>
      <c r="AE645" t="s">
        <v>100</v>
      </c>
      <c r="AF645" t="s">
        <v>100</v>
      </c>
      <c r="AG645" t="s">
        <v>100</v>
      </c>
      <c r="AH645" t="s">
        <v>100</v>
      </c>
      <c r="AI645" t="s">
        <v>100</v>
      </c>
      <c r="AJ645" t="s">
        <v>100</v>
      </c>
      <c r="AK645" t="s">
        <v>100</v>
      </c>
      <c r="AL645" t="s">
        <v>100</v>
      </c>
      <c r="AM645" t="s">
        <v>100</v>
      </c>
      <c r="AN645" t="s">
        <v>100</v>
      </c>
      <c r="AO645" t="s">
        <v>100</v>
      </c>
      <c r="AP645" t="s">
        <v>100</v>
      </c>
      <c r="AQ645" t="s">
        <v>100</v>
      </c>
      <c r="AR645" t="s">
        <v>100</v>
      </c>
      <c r="AS645" t="s">
        <v>100</v>
      </c>
      <c r="AT645" t="s">
        <v>100</v>
      </c>
      <c r="AU645" t="s">
        <v>100</v>
      </c>
      <c r="AV645" t="s">
        <v>100</v>
      </c>
      <c r="AW645" t="s">
        <v>100</v>
      </c>
      <c r="AX645" t="s">
        <v>100</v>
      </c>
      <c r="AY645" t="s">
        <v>100</v>
      </c>
      <c r="AZ645" t="s">
        <v>100</v>
      </c>
      <c r="BA645" t="s">
        <v>100</v>
      </c>
      <c r="BB645" t="s">
        <v>100</v>
      </c>
      <c r="BC645" t="s">
        <v>100</v>
      </c>
      <c r="BD645" t="s">
        <v>100</v>
      </c>
      <c r="BE645" t="s">
        <v>100</v>
      </c>
      <c r="BF645" t="s">
        <v>100</v>
      </c>
      <c r="BG645" t="s">
        <v>100</v>
      </c>
      <c r="BH645" t="s">
        <v>100</v>
      </c>
      <c r="BI645" t="s">
        <v>100</v>
      </c>
      <c r="BJ645" t="s">
        <v>100</v>
      </c>
      <c r="BK645" t="s">
        <v>100</v>
      </c>
      <c r="BL645" t="s">
        <v>100</v>
      </c>
      <c r="BM645" t="s">
        <v>100</v>
      </c>
      <c r="BN645" t="s">
        <v>100</v>
      </c>
      <c r="BO645" t="s">
        <v>100</v>
      </c>
      <c r="BP645" t="s">
        <v>100</v>
      </c>
      <c r="BQ645" t="s">
        <v>100</v>
      </c>
      <c r="BR645" t="s">
        <v>100</v>
      </c>
      <c r="BS645" t="s">
        <v>100</v>
      </c>
      <c r="BT645" t="s">
        <v>100</v>
      </c>
      <c r="BU645" t="s">
        <v>100</v>
      </c>
      <c r="BV645" t="s">
        <v>100</v>
      </c>
      <c r="BW645" t="s">
        <v>100</v>
      </c>
      <c r="BX645" t="s">
        <v>100</v>
      </c>
      <c r="BY645" t="s">
        <v>100</v>
      </c>
      <c r="BZ645" t="s">
        <v>100</v>
      </c>
      <c r="CA645" t="s">
        <v>100</v>
      </c>
      <c r="CB645" t="s">
        <v>100</v>
      </c>
      <c r="CC645" t="s">
        <v>100</v>
      </c>
      <c r="CD645" t="s">
        <v>100</v>
      </c>
      <c r="CE645" t="s">
        <v>100</v>
      </c>
      <c r="CF645" t="s">
        <v>100</v>
      </c>
      <c r="CG645" t="s">
        <v>100</v>
      </c>
      <c r="CH645" t="s">
        <v>100</v>
      </c>
      <c r="CI645" t="s">
        <v>100</v>
      </c>
      <c r="CJ645" t="s">
        <v>100</v>
      </c>
      <c r="CK645" t="s">
        <v>100</v>
      </c>
      <c r="CL645" t="s">
        <v>100</v>
      </c>
      <c r="CM645" t="s">
        <v>100</v>
      </c>
      <c r="CN645" t="s">
        <v>151</v>
      </c>
      <c r="CO645" t="s">
        <v>100</v>
      </c>
      <c r="CP645" t="s">
        <v>100</v>
      </c>
      <c r="CQ645" t="s">
        <v>152</v>
      </c>
      <c r="CR645" t="s">
        <v>153</v>
      </c>
    </row>
    <row r="646" spans="1:96">
      <c r="A646" t="s">
        <v>2295</v>
      </c>
      <c r="B646" t="s">
        <v>2296</v>
      </c>
      <c r="C646" t="s">
        <v>189</v>
      </c>
      <c r="D646" t="s">
        <v>2297</v>
      </c>
      <c r="E646" t="s">
        <v>100</v>
      </c>
      <c r="F646" t="s">
        <v>100</v>
      </c>
      <c r="G646" t="s">
        <v>141</v>
      </c>
      <c r="H646" t="s">
        <v>142</v>
      </c>
      <c r="I646" t="s">
        <v>143</v>
      </c>
      <c r="J646" t="s">
        <v>144</v>
      </c>
      <c r="K646" t="s">
        <v>145</v>
      </c>
      <c r="L646" t="s">
        <v>106</v>
      </c>
      <c r="M646" t="s">
        <v>100</v>
      </c>
      <c r="N646" t="s">
        <v>100</v>
      </c>
      <c r="O646" t="s">
        <v>627</v>
      </c>
      <c r="P646" t="s">
        <v>146</v>
      </c>
      <c r="Q646" t="s">
        <v>147</v>
      </c>
      <c r="R646" t="s">
        <v>148</v>
      </c>
      <c r="S646" t="s">
        <v>100</v>
      </c>
      <c r="T646" t="s">
        <v>111</v>
      </c>
      <c r="U646" t="s">
        <v>228</v>
      </c>
      <c r="V646" t="s">
        <v>149</v>
      </c>
      <c r="W646" t="s">
        <v>113</v>
      </c>
      <c r="X646" t="s">
        <v>1348</v>
      </c>
      <c r="Y646" t="s">
        <v>100</v>
      </c>
      <c r="Z646" t="s">
        <v>100</v>
      </c>
      <c r="AA646" t="s">
        <v>100</v>
      </c>
      <c r="AB646" t="s">
        <v>100</v>
      </c>
      <c r="AC646" t="s">
        <v>100</v>
      </c>
      <c r="AD646" t="s">
        <v>100</v>
      </c>
      <c r="AE646" t="s">
        <v>100</v>
      </c>
      <c r="AF646" t="s">
        <v>100</v>
      </c>
      <c r="AG646" t="s">
        <v>100</v>
      </c>
      <c r="AH646" t="s">
        <v>100</v>
      </c>
      <c r="AI646" t="s">
        <v>100</v>
      </c>
      <c r="AJ646" t="s">
        <v>100</v>
      </c>
      <c r="AK646" t="s">
        <v>100</v>
      </c>
      <c r="AL646" t="s">
        <v>100</v>
      </c>
      <c r="AM646" t="s">
        <v>100</v>
      </c>
      <c r="AN646" t="s">
        <v>100</v>
      </c>
      <c r="AO646" t="s">
        <v>100</v>
      </c>
      <c r="AP646" t="s">
        <v>100</v>
      </c>
      <c r="AQ646" t="s">
        <v>100</v>
      </c>
      <c r="AR646" t="s">
        <v>100</v>
      </c>
      <c r="AS646" t="s">
        <v>100</v>
      </c>
      <c r="AT646" t="s">
        <v>100</v>
      </c>
      <c r="AU646" t="s">
        <v>100</v>
      </c>
      <c r="AV646" t="s">
        <v>100</v>
      </c>
      <c r="AW646" t="s">
        <v>100</v>
      </c>
      <c r="AX646" t="s">
        <v>100</v>
      </c>
      <c r="AY646" t="s">
        <v>100</v>
      </c>
      <c r="AZ646" t="s">
        <v>100</v>
      </c>
      <c r="BA646" t="s">
        <v>100</v>
      </c>
      <c r="BB646" t="s">
        <v>100</v>
      </c>
      <c r="BC646" t="s">
        <v>100</v>
      </c>
      <c r="BD646" t="s">
        <v>100</v>
      </c>
      <c r="BE646" t="s">
        <v>100</v>
      </c>
      <c r="BF646" t="s">
        <v>100</v>
      </c>
      <c r="BG646" t="s">
        <v>100</v>
      </c>
      <c r="BH646" t="s">
        <v>100</v>
      </c>
      <c r="BI646" t="s">
        <v>100</v>
      </c>
      <c r="BJ646" t="s">
        <v>100</v>
      </c>
      <c r="BK646" t="s">
        <v>100</v>
      </c>
      <c r="BL646" t="s">
        <v>100</v>
      </c>
      <c r="BM646" t="s">
        <v>100</v>
      </c>
      <c r="BN646" t="s">
        <v>100</v>
      </c>
      <c r="BO646" t="s">
        <v>100</v>
      </c>
      <c r="BP646" t="s">
        <v>100</v>
      </c>
      <c r="BQ646" t="s">
        <v>100</v>
      </c>
      <c r="BR646" t="s">
        <v>100</v>
      </c>
      <c r="BS646" t="s">
        <v>100</v>
      </c>
      <c r="BT646" t="s">
        <v>100</v>
      </c>
      <c r="BU646" t="s">
        <v>100</v>
      </c>
      <c r="BV646" t="s">
        <v>100</v>
      </c>
      <c r="BW646" t="s">
        <v>100</v>
      </c>
      <c r="BX646" t="s">
        <v>100</v>
      </c>
      <c r="BY646" t="s">
        <v>100</v>
      </c>
      <c r="BZ646" t="s">
        <v>100</v>
      </c>
      <c r="CA646" t="s">
        <v>100</v>
      </c>
      <c r="CB646" t="s">
        <v>100</v>
      </c>
      <c r="CC646" t="s">
        <v>100</v>
      </c>
      <c r="CD646" t="s">
        <v>100</v>
      </c>
      <c r="CE646" t="s">
        <v>100</v>
      </c>
      <c r="CF646" t="s">
        <v>100</v>
      </c>
      <c r="CG646" t="s">
        <v>100</v>
      </c>
      <c r="CH646" t="s">
        <v>100</v>
      </c>
      <c r="CI646" t="s">
        <v>100</v>
      </c>
      <c r="CJ646" t="s">
        <v>100</v>
      </c>
      <c r="CK646" t="s">
        <v>100</v>
      </c>
      <c r="CL646" t="s">
        <v>100</v>
      </c>
      <c r="CM646" t="s">
        <v>100</v>
      </c>
      <c r="CN646" t="s">
        <v>415</v>
      </c>
      <c r="CO646" t="s">
        <v>100</v>
      </c>
      <c r="CP646" t="s">
        <v>100</v>
      </c>
      <c r="CQ646" t="s">
        <v>152</v>
      </c>
      <c r="CR646" t="s">
        <v>153</v>
      </c>
    </row>
    <row r="647" spans="1:96">
      <c r="A647" t="s">
        <v>2298</v>
      </c>
      <c r="B647" t="s">
        <v>2299</v>
      </c>
      <c r="C647" t="s">
        <v>98</v>
      </c>
      <c r="D647" t="s">
        <v>2300</v>
      </c>
      <c r="E647" t="s">
        <v>100</v>
      </c>
      <c r="F647" t="s">
        <v>100</v>
      </c>
      <c r="G647" t="s">
        <v>101</v>
      </c>
      <c r="H647" t="s">
        <v>102</v>
      </c>
      <c r="I647" t="s">
        <v>103</v>
      </c>
      <c r="J647" t="s">
        <v>419</v>
      </c>
      <c r="K647" t="s">
        <v>105</v>
      </c>
      <c r="L647" t="s">
        <v>106</v>
      </c>
      <c r="M647" t="s">
        <v>100</v>
      </c>
      <c r="N647" t="s">
        <v>100</v>
      </c>
      <c r="O647" t="s">
        <v>100</v>
      </c>
      <c r="P647" t="s">
        <v>107</v>
      </c>
      <c r="Q647" t="s">
        <v>108</v>
      </c>
      <c r="R647" t="s">
        <v>109</v>
      </c>
      <c r="S647" t="s">
        <v>408</v>
      </c>
      <c r="T647" t="s">
        <v>111</v>
      </c>
      <c r="U647" t="s">
        <v>112</v>
      </c>
      <c r="V647" t="s">
        <v>617</v>
      </c>
      <c r="W647" t="s">
        <v>271</v>
      </c>
      <c r="X647" t="s">
        <v>420</v>
      </c>
      <c r="Y647" t="s">
        <v>115</v>
      </c>
      <c r="Z647" t="s">
        <v>100</v>
      </c>
      <c r="AA647" t="s">
        <v>100</v>
      </c>
      <c r="AB647" t="s">
        <v>100</v>
      </c>
      <c r="AC647" t="s">
        <v>100</v>
      </c>
      <c r="AD647" t="s">
        <v>100</v>
      </c>
      <c r="AE647" t="s">
        <v>115</v>
      </c>
      <c r="AF647" t="s">
        <v>100</v>
      </c>
      <c r="AG647" t="s">
        <v>100</v>
      </c>
      <c r="AH647" t="s">
        <v>100</v>
      </c>
      <c r="AI647" t="s">
        <v>100</v>
      </c>
      <c r="AJ647" t="s">
        <v>100</v>
      </c>
      <c r="AK647" t="s">
        <v>100</v>
      </c>
      <c r="AL647" t="s">
        <v>100</v>
      </c>
      <c r="AM647" t="s">
        <v>100</v>
      </c>
      <c r="AN647" t="s">
        <v>100</v>
      </c>
      <c r="AO647" t="s">
        <v>100</v>
      </c>
      <c r="AP647" t="s">
        <v>100</v>
      </c>
      <c r="AQ647" t="s">
        <v>100</v>
      </c>
      <c r="AR647" t="s">
        <v>100</v>
      </c>
      <c r="AS647" t="s">
        <v>100</v>
      </c>
      <c r="AT647" t="s">
        <v>100</v>
      </c>
      <c r="AU647" t="s">
        <v>100</v>
      </c>
      <c r="AV647" t="s">
        <v>100</v>
      </c>
      <c r="AW647" t="s">
        <v>100</v>
      </c>
      <c r="AX647" t="s">
        <v>100</v>
      </c>
      <c r="AY647" t="s">
        <v>100</v>
      </c>
      <c r="AZ647" t="s">
        <v>100</v>
      </c>
      <c r="BA647" t="s">
        <v>100</v>
      </c>
      <c r="BB647" t="s">
        <v>100</v>
      </c>
      <c r="BC647" t="s">
        <v>100</v>
      </c>
      <c r="BD647" t="s">
        <v>100</v>
      </c>
      <c r="BE647" t="s">
        <v>100</v>
      </c>
      <c r="BF647" t="s">
        <v>100</v>
      </c>
      <c r="BG647" t="s">
        <v>100</v>
      </c>
      <c r="BH647" t="s">
        <v>100</v>
      </c>
      <c r="BI647" t="s">
        <v>100</v>
      </c>
      <c r="BJ647" t="s">
        <v>100</v>
      </c>
      <c r="BK647" t="s">
        <v>100</v>
      </c>
      <c r="BL647" t="s">
        <v>100</v>
      </c>
      <c r="BM647" t="s">
        <v>100</v>
      </c>
      <c r="BN647" t="s">
        <v>100</v>
      </c>
      <c r="BO647" t="s">
        <v>100</v>
      </c>
      <c r="BP647" t="s">
        <v>100</v>
      </c>
      <c r="BQ647" t="s">
        <v>100</v>
      </c>
      <c r="BR647" t="s">
        <v>100</v>
      </c>
      <c r="BS647" t="s">
        <v>100</v>
      </c>
      <c r="BT647" t="s">
        <v>100</v>
      </c>
      <c r="BU647" t="s">
        <v>100</v>
      </c>
      <c r="BV647" t="s">
        <v>100</v>
      </c>
      <c r="BW647" t="s">
        <v>100</v>
      </c>
      <c r="BX647" t="s">
        <v>100</v>
      </c>
      <c r="BY647" t="s">
        <v>100</v>
      </c>
      <c r="BZ647" t="s">
        <v>100</v>
      </c>
      <c r="CA647" t="s">
        <v>100</v>
      </c>
      <c r="CB647" t="s">
        <v>100</v>
      </c>
      <c r="CC647" t="s">
        <v>100</v>
      </c>
      <c r="CD647" t="s">
        <v>100</v>
      </c>
      <c r="CE647" t="s">
        <v>100</v>
      </c>
      <c r="CF647" t="s">
        <v>100</v>
      </c>
      <c r="CG647" t="s">
        <v>100</v>
      </c>
      <c r="CH647" t="s">
        <v>100</v>
      </c>
      <c r="CI647" t="s">
        <v>100</v>
      </c>
      <c r="CJ647" t="s">
        <v>115</v>
      </c>
      <c r="CK647" t="s">
        <v>100</v>
      </c>
      <c r="CL647" t="s">
        <v>100</v>
      </c>
      <c r="CM647" t="s">
        <v>100</v>
      </c>
      <c r="CN647" t="s">
        <v>116</v>
      </c>
      <c r="CO647" t="s">
        <v>117</v>
      </c>
      <c r="CP647" t="s">
        <v>117</v>
      </c>
      <c r="CQ647" t="s">
        <v>100</v>
      </c>
      <c r="CR647" t="s">
        <v>100</v>
      </c>
    </row>
    <row r="648" spans="1:96">
      <c r="A648" t="s">
        <v>2301</v>
      </c>
      <c r="B648" t="s">
        <v>2302</v>
      </c>
      <c r="C648" t="s">
        <v>98</v>
      </c>
      <c r="D648" t="s">
        <v>2303</v>
      </c>
      <c r="E648" t="s">
        <v>100</v>
      </c>
      <c r="F648" t="s">
        <v>100</v>
      </c>
      <c r="G648" t="s">
        <v>101</v>
      </c>
      <c r="H648" t="s">
        <v>102</v>
      </c>
      <c r="I648" t="s">
        <v>471</v>
      </c>
      <c r="J648" t="s">
        <v>419</v>
      </c>
      <c r="K648" t="s">
        <v>105</v>
      </c>
      <c r="L648" t="s">
        <v>106</v>
      </c>
      <c r="M648" t="s">
        <v>100</v>
      </c>
      <c r="N648" t="s">
        <v>100</v>
      </c>
      <c r="O648" t="s">
        <v>100</v>
      </c>
      <c r="P648" t="s">
        <v>107</v>
      </c>
      <c r="Q648" t="s">
        <v>108</v>
      </c>
      <c r="R648" t="s">
        <v>109</v>
      </c>
      <c r="S648" t="s">
        <v>408</v>
      </c>
      <c r="T648" t="s">
        <v>111</v>
      </c>
      <c r="U648" t="s">
        <v>112</v>
      </c>
      <c r="V648" t="s">
        <v>113</v>
      </c>
      <c r="W648" t="s">
        <v>271</v>
      </c>
      <c r="X648" t="s">
        <v>420</v>
      </c>
      <c r="Y648" t="s">
        <v>115</v>
      </c>
      <c r="Z648" t="s">
        <v>100</v>
      </c>
      <c r="AA648" t="s">
        <v>100</v>
      </c>
      <c r="AB648" t="s">
        <v>100</v>
      </c>
      <c r="AC648" t="s">
        <v>100</v>
      </c>
      <c r="AD648" t="s">
        <v>100</v>
      </c>
      <c r="AE648" t="s">
        <v>115</v>
      </c>
      <c r="AF648" t="s">
        <v>100</v>
      </c>
      <c r="AG648" t="s">
        <v>100</v>
      </c>
      <c r="AH648" t="s">
        <v>100</v>
      </c>
      <c r="AI648" t="s">
        <v>100</v>
      </c>
      <c r="AJ648" t="s">
        <v>100</v>
      </c>
      <c r="AK648" t="s">
        <v>100</v>
      </c>
      <c r="AL648" t="s">
        <v>100</v>
      </c>
      <c r="AM648" t="s">
        <v>100</v>
      </c>
      <c r="AN648" t="s">
        <v>100</v>
      </c>
      <c r="AO648" t="s">
        <v>100</v>
      </c>
      <c r="AP648" t="s">
        <v>100</v>
      </c>
      <c r="AQ648" t="s">
        <v>100</v>
      </c>
      <c r="AR648" t="s">
        <v>100</v>
      </c>
      <c r="AS648" t="s">
        <v>100</v>
      </c>
      <c r="AT648" t="s">
        <v>100</v>
      </c>
      <c r="AU648" t="s">
        <v>100</v>
      </c>
      <c r="AV648" t="s">
        <v>100</v>
      </c>
      <c r="AW648" t="s">
        <v>100</v>
      </c>
      <c r="AX648" t="s">
        <v>100</v>
      </c>
      <c r="AY648" t="s">
        <v>100</v>
      </c>
      <c r="AZ648" t="s">
        <v>100</v>
      </c>
      <c r="BA648" t="s">
        <v>100</v>
      </c>
      <c r="BB648" t="s">
        <v>100</v>
      </c>
      <c r="BC648" t="s">
        <v>100</v>
      </c>
      <c r="BD648" t="s">
        <v>100</v>
      </c>
      <c r="BE648" t="s">
        <v>100</v>
      </c>
      <c r="BF648" t="s">
        <v>100</v>
      </c>
      <c r="BG648" t="s">
        <v>100</v>
      </c>
      <c r="BH648" t="s">
        <v>100</v>
      </c>
      <c r="BI648" t="s">
        <v>100</v>
      </c>
      <c r="BJ648" t="s">
        <v>100</v>
      </c>
      <c r="BK648" t="s">
        <v>100</v>
      </c>
      <c r="BL648" t="s">
        <v>100</v>
      </c>
      <c r="BM648" t="s">
        <v>100</v>
      </c>
      <c r="BN648" t="s">
        <v>100</v>
      </c>
      <c r="BO648" t="s">
        <v>100</v>
      </c>
      <c r="BP648" t="s">
        <v>100</v>
      </c>
      <c r="BQ648" t="s">
        <v>100</v>
      </c>
      <c r="BR648" t="s">
        <v>100</v>
      </c>
      <c r="BS648" t="s">
        <v>100</v>
      </c>
      <c r="BT648" t="s">
        <v>100</v>
      </c>
      <c r="BU648" t="s">
        <v>100</v>
      </c>
      <c r="BV648" t="s">
        <v>100</v>
      </c>
      <c r="BW648" t="s">
        <v>100</v>
      </c>
      <c r="BX648" t="s">
        <v>100</v>
      </c>
      <c r="BY648" t="s">
        <v>100</v>
      </c>
      <c r="BZ648" t="s">
        <v>100</v>
      </c>
      <c r="CA648" t="s">
        <v>100</v>
      </c>
      <c r="CB648" t="s">
        <v>100</v>
      </c>
      <c r="CC648" t="s">
        <v>100</v>
      </c>
      <c r="CD648" t="s">
        <v>100</v>
      </c>
      <c r="CE648" t="s">
        <v>100</v>
      </c>
      <c r="CF648" t="s">
        <v>100</v>
      </c>
      <c r="CG648" t="s">
        <v>100</v>
      </c>
      <c r="CH648" t="s">
        <v>100</v>
      </c>
      <c r="CI648" t="s">
        <v>100</v>
      </c>
      <c r="CJ648" t="s">
        <v>115</v>
      </c>
      <c r="CK648" t="s">
        <v>100</v>
      </c>
      <c r="CL648" t="s">
        <v>100</v>
      </c>
      <c r="CM648" t="s">
        <v>100</v>
      </c>
      <c r="CN648" t="s">
        <v>116</v>
      </c>
      <c r="CO648" t="s">
        <v>117</v>
      </c>
      <c r="CP648" t="s">
        <v>117</v>
      </c>
      <c r="CQ648" t="s">
        <v>100</v>
      </c>
      <c r="CR648" t="s">
        <v>100</v>
      </c>
    </row>
    <row r="649" spans="1:96">
      <c r="A649" t="s">
        <v>2304</v>
      </c>
      <c r="B649" t="s">
        <v>2305</v>
      </c>
      <c r="C649" t="s">
        <v>205</v>
      </c>
      <c r="D649" t="s">
        <v>2306</v>
      </c>
      <c r="E649" t="s">
        <v>100</v>
      </c>
      <c r="F649" t="s">
        <v>100</v>
      </c>
      <c r="G649" t="s">
        <v>101</v>
      </c>
      <c r="H649" t="s">
        <v>102</v>
      </c>
      <c r="I649" t="s">
        <v>143</v>
      </c>
      <c r="J649" t="s">
        <v>144</v>
      </c>
      <c r="K649" t="s">
        <v>145</v>
      </c>
      <c r="L649" t="s">
        <v>106</v>
      </c>
      <c r="M649" t="s">
        <v>100</v>
      </c>
      <c r="N649" t="s">
        <v>2307</v>
      </c>
      <c r="O649" t="s">
        <v>100</v>
      </c>
      <c r="P649" t="s">
        <v>146</v>
      </c>
      <c r="Q649" t="s">
        <v>209</v>
      </c>
      <c r="R649" t="s">
        <v>2308</v>
      </c>
      <c r="S649" t="s">
        <v>100</v>
      </c>
      <c r="T649" t="s">
        <v>100</v>
      </c>
      <c r="U649" t="s">
        <v>112</v>
      </c>
      <c r="V649" t="s">
        <v>134</v>
      </c>
      <c r="W649" t="s">
        <v>134</v>
      </c>
      <c r="X649" t="s">
        <v>135</v>
      </c>
      <c r="Y649" t="s">
        <v>115</v>
      </c>
      <c r="Z649" t="s">
        <v>100</v>
      </c>
      <c r="AA649" t="s">
        <v>100</v>
      </c>
      <c r="AB649" t="s">
        <v>100</v>
      </c>
      <c r="AC649" t="s">
        <v>100</v>
      </c>
      <c r="AD649" t="s">
        <v>100</v>
      </c>
      <c r="AE649" t="s">
        <v>115</v>
      </c>
      <c r="AF649" t="s">
        <v>100</v>
      </c>
      <c r="AG649" t="s">
        <v>100</v>
      </c>
      <c r="AH649" t="s">
        <v>100</v>
      </c>
      <c r="AI649" t="s">
        <v>100</v>
      </c>
      <c r="AJ649" t="s">
        <v>100</v>
      </c>
      <c r="AK649" t="s">
        <v>100</v>
      </c>
      <c r="AL649" t="s">
        <v>100</v>
      </c>
      <c r="AM649" t="s">
        <v>100</v>
      </c>
      <c r="AN649" t="s">
        <v>100</v>
      </c>
      <c r="AO649" t="s">
        <v>100</v>
      </c>
      <c r="AP649" t="s">
        <v>100</v>
      </c>
      <c r="AQ649" t="s">
        <v>100</v>
      </c>
      <c r="AR649" t="s">
        <v>100</v>
      </c>
      <c r="AS649" t="s">
        <v>100</v>
      </c>
      <c r="AT649" t="s">
        <v>100</v>
      </c>
      <c r="AU649" t="s">
        <v>100</v>
      </c>
      <c r="AV649" t="s">
        <v>100</v>
      </c>
      <c r="AW649" t="s">
        <v>100</v>
      </c>
      <c r="AX649" t="s">
        <v>100</v>
      </c>
      <c r="AY649" t="s">
        <v>100</v>
      </c>
      <c r="AZ649" t="s">
        <v>100</v>
      </c>
      <c r="BA649" t="s">
        <v>100</v>
      </c>
      <c r="BB649" t="s">
        <v>100</v>
      </c>
      <c r="BC649" t="s">
        <v>100</v>
      </c>
      <c r="BD649" t="s">
        <v>100</v>
      </c>
      <c r="BE649" t="s">
        <v>100</v>
      </c>
      <c r="BF649" t="s">
        <v>100</v>
      </c>
      <c r="BG649" t="s">
        <v>100</v>
      </c>
      <c r="BH649" t="s">
        <v>100</v>
      </c>
      <c r="BI649" t="s">
        <v>100</v>
      </c>
      <c r="BJ649" t="s">
        <v>100</v>
      </c>
      <c r="BK649" t="s">
        <v>100</v>
      </c>
      <c r="BL649" t="s">
        <v>100</v>
      </c>
      <c r="BM649" t="s">
        <v>100</v>
      </c>
      <c r="BN649" t="s">
        <v>100</v>
      </c>
      <c r="BO649" t="s">
        <v>100</v>
      </c>
      <c r="BP649" t="s">
        <v>100</v>
      </c>
      <c r="BQ649" t="s">
        <v>100</v>
      </c>
      <c r="BR649" t="s">
        <v>100</v>
      </c>
      <c r="BS649" t="s">
        <v>100</v>
      </c>
      <c r="BT649" t="s">
        <v>100</v>
      </c>
      <c r="BU649" t="s">
        <v>100</v>
      </c>
      <c r="BV649" t="s">
        <v>100</v>
      </c>
      <c r="BW649" t="s">
        <v>100</v>
      </c>
      <c r="BX649" t="s">
        <v>100</v>
      </c>
      <c r="BY649" t="s">
        <v>100</v>
      </c>
      <c r="BZ649" t="s">
        <v>100</v>
      </c>
      <c r="CA649" t="s">
        <v>100</v>
      </c>
      <c r="CB649" t="s">
        <v>100</v>
      </c>
      <c r="CC649" t="s">
        <v>100</v>
      </c>
      <c r="CD649" t="s">
        <v>100</v>
      </c>
      <c r="CE649" t="s">
        <v>100</v>
      </c>
      <c r="CF649" t="s">
        <v>100</v>
      </c>
      <c r="CG649" t="s">
        <v>100</v>
      </c>
      <c r="CH649" t="s">
        <v>100</v>
      </c>
      <c r="CI649" t="s">
        <v>100</v>
      </c>
      <c r="CJ649" t="s">
        <v>115</v>
      </c>
      <c r="CK649" t="s">
        <v>100</v>
      </c>
      <c r="CL649" t="s">
        <v>100</v>
      </c>
      <c r="CM649" t="s">
        <v>100</v>
      </c>
      <c r="CN649" t="s">
        <v>211</v>
      </c>
      <c r="CO649" t="s">
        <v>152</v>
      </c>
      <c r="CP649" t="s">
        <v>100</v>
      </c>
      <c r="CQ649" t="s">
        <v>100</v>
      </c>
      <c r="CR649" t="s">
        <v>100</v>
      </c>
    </row>
    <row r="650" spans="1:96">
      <c r="A650" t="s">
        <v>2309</v>
      </c>
      <c r="B650" t="s">
        <v>2310</v>
      </c>
      <c r="C650" t="s">
        <v>205</v>
      </c>
      <c r="D650" t="s">
        <v>2311</v>
      </c>
      <c r="E650" t="s">
        <v>100</v>
      </c>
      <c r="F650" t="s">
        <v>100</v>
      </c>
      <c r="G650" t="s">
        <v>101</v>
      </c>
      <c r="H650" t="s">
        <v>102</v>
      </c>
      <c r="I650" t="s">
        <v>143</v>
      </c>
      <c r="J650" t="s">
        <v>144</v>
      </c>
      <c r="K650" t="s">
        <v>145</v>
      </c>
      <c r="L650" t="s">
        <v>106</v>
      </c>
      <c r="M650" t="s">
        <v>100</v>
      </c>
      <c r="N650" t="s">
        <v>2312</v>
      </c>
      <c r="O650" t="s">
        <v>100</v>
      </c>
      <c r="P650" t="s">
        <v>146</v>
      </c>
      <c r="Q650" t="s">
        <v>209</v>
      </c>
      <c r="R650" t="s">
        <v>2308</v>
      </c>
      <c r="S650" t="s">
        <v>100</v>
      </c>
      <c r="T650" t="s">
        <v>100</v>
      </c>
      <c r="U650" t="s">
        <v>112</v>
      </c>
      <c r="V650" t="s">
        <v>134</v>
      </c>
      <c r="W650" t="s">
        <v>134</v>
      </c>
      <c r="X650" t="s">
        <v>135</v>
      </c>
      <c r="Y650" t="s">
        <v>115</v>
      </c>
      <c r="Z650" t="s">
        <v>100</v>
      </c>
      <c r="AA650" t="s">
        <v>100</v>
      </c>
      <c r="AB650" t="s">
        <v>100</v>
      </c>
      <c r="AC650" t="s">
        <v>100</v>
      </c>
      <c r="AD650" t="s">
        <v>100</v>
      </c>
      <c r="AE650" t="s">
        <v>115</v>
      </c>
      <c r="AF650" t="s">
        <v>100</v>
      </c>
      <c r="AG650" t="s">
        <v>100</v>
      </c>
      <c r="AH650" t="s">
        <v>100</v>
      </c>
      <c r="AI650" t="s">
        <v>100</v>
      </c>
      <c r="AJ650" t="s">
        <v>100</v>
      </c>
      <c r="AK650" t="s">
        <v>100</v>
      </c>
      <c r="AL650" t="s">
        <v>100</v>
      </c>
      <c r="AM650" t="s">
        <v>100</v>
      </c>
      <c r="AN650" t="s">
        <v>100</v>
      </c>
      <c r="AO650" t="s">
        <v>100</v>
      </c>
      <c r="AP650" t="s">
        <v>100</v>
      </c>
      <c r="AQ650" t="s">
        <v>100</v>
      </c>
      <c r="AR650" t="s">
        <v>100</v>
      </c>
      <c r="AS650" t="s">
        <v>100</v>
      </c>
      <c r="AT650" t="s">
        <v>100</v>
      </c>
      <c r="AU650" t="s">
        <v>100</v>
      </c>
      <c r="AV650" t="s">
        <v>100</v>
      </c>
      <c r="AW650" t="s">
        <v>100</v>
      </c>
      <c r="AX650" t="s">
        <v>100</v>
      </c>
      <c r="AY650" t="s">
        <v>100</v>
      </c>
      <c r="AZ650" t="s">
        <v>100</v>
      </c>
      <c r="BA650" t="s">
        <v>100</v>
      </c>
      <c r="BB650" t="s">
        <v>100</v>
      </c>
      <c r="BC650" t="s">
        <v>100</v>
      </c>
      <c r="BD650" t="s">
        <v>100</v>
      </c>
      <c r="BE650" t="s">
        <v>100</v>
      </c>
      <c r="BF650" t="s">
        <v>100</v>
      </c>
      <c r="BG650" t="s">
        <v>100</v>
      </c>
      <c r="BH650" t="s">
        <v>100</v>
      </c>
      <c r="BI650" t="s">
        <v>100</v>
      </c>
      <c r="BJ650" t="s">
        <v>100</v>
      </c>
      <c r="BK650" t="s">
        <v>100</v>
      </c>
      <c r="BL650" t="s">
        <v>100</v>
      </c>
      <c r="BM650" t="s">
        <v>100</v>
      </c>
      <c r="BN650" t="s">
        <v>100</v>
      </c>
      <c r="BO650" t="s">
        <v>100</v>
      </c>
      <c r="BP650" t="s">
        <v>100</v>
      </c>
      <c r="BQ650" t="s">
        <v>100</v>
      </c>
      <c r="BR650" t="s">
        <v>100</v>
      </c>
      <c r="BS650" t="s">
        <v>100</v>
      </c>
      <c r="BT650" t="s">
        <v>100</v>
      </c>
      <c r="BU650" t="s">
        <v>100</v>
      </c>
      <c r="BV650" t="s">
        <v>100</v>
      </c>
      <c r="BW650" t="s">
        <v>100</v>
      </c>
      <c r="BX650" t="s">
        <v>100</v>
      </c>
      <c r="BY650" t="s">
        <v>100</v>
      </c>
      <c r="BZ650" t="s">
        <v>100</v>
      </c>
      <c r="CA650" t="s">
        <v>100</v>
      </c>
      <c r="CB650" t="s">
        <v>100</v>
      </c>
      <c r="CC650" t="s">
        <v>100</v>
      </c>
      <c r="CD650" t="s">
        <v>100</v>
      </c>
      <c r="CE650" t="s">
        <v>100</v>
      </c>
      <c r="CF650" t="s">
        <v>100</v>
      </c>
      <c r="CG650" t="s">
        <v>100</v>
      </c>
      <c r="CH650" t="s">
        <v>100</v>
      </c>
      <c r="CI650" t="s">
        <v>100</v>
      </c>
      <c r="CJ650" t="s">
        <v>115</v>
      </c>
      <c r="CK650" t="s">
        <v>100</v>
      </c>
      <c r="CL650" t="s">
        <v>100</v>
      </c>
      <c r="CM650" t="s">
        <v>100</v>
      </c>
      <c r="CN650" t="s">
        <v>211</v>
      </c>
      <c r="CO650" t="s">
        <v>152</v>
      </c>
      <c r="CP650" t="s">
        <v>100</v>
      </c>
      <c r="CQ650" t="s">
        <v>100</v>
      </c>
      <c r="CR650" t="s">
        <v>100</v>
      </c>
    </row>
    <row r="651" spans="1:96">
      <c r="A651" t="s">
        <v>2313</v>
      </c>
      <c r="B651" t="s">
        <v>2314</v>
      </c>
      <c r="C651" t="s">
        <v>205</v>
      </c>
      <c r="D651" t="s">
        <v>2315</v>
      </c>
      <c r="E651" t="s">
        <v>100</v>
      </c>
      <c r="F651" t="s">
        <v>100</v>
      </c>
      <c r="G651" t="s">
        <v>101</v>
      </c>
      <c r="H651" t="s">
        <v>102</v>
      </c>
      <c r="I651" t="s">
        <v>143</v>
      </c>
      <c r="J651" t="s">
        <v>144</v>
      </c>
      <c r="K651" t="s">
        <v>145</v>
      </c>
      <c r="L651" t="s">
        <v>106</v>
      </c>
      <c r="M651" t="s">
        <v>100</v>
      </c>
      <c r="N651" t="s">
        <v>2316</v>
      </c>
      <c r="O651" t="s">
        <v>100</v>
      </c>
      <c r="P651" t="s">
        <v>146</v>
      </c>
      <c r="Q651" t="s">
        <v>209</v>
      </c>
      <c r="R651" t="s">
        <v>2308</v>
      </c>
      <c r="S651" t="s">
        <v>100</v>
      </c>
      <c r="T651" t="s">
        <v>100</v>
      </c>
      <c r="U651" t="s">
        <v>112</v>
      </c>
      <c r="V651" t="s">
        <v>134</v>
      </c>
      <c r="W651" t="s">
        <v>134</v>
      </c>
      <c r="X651" t="s">
        <v>135</v>
      </c>
      <c r="Y651" t="s">
        <v>115</v>
      </c>
      <c r="Z651" t="s">
        <v>100</v>
      </c>
      <c r="AA651" t="s">
        <v>100</v>
      </c>
      <c r="AB651" t="s">
        <v>100</v>
      </c>
      <c r="AC651" t="s">
        <v>100</v>
      </c>
      <c r="AD651" t="s">
        <v>100</v>
      </c>
      <c r="AE651" t="s">
        <v>115</v>
      </c>
      <c r="AF651" t="s">
        <v>100</v>
      </c>
      <c r="AG651" t="s">
        <v>100</v>
      </c>
      <c r="AH651" t="s">
        <v>100</v>
      </c>
      <c r="AI651" t="s">
        <v>100</v>
      </c>
      <c r="AJ651" t="s">
        <v>100</v>
      </c>
      <c r="AK651" t="s">
        <v>100</v>
      </c>
      <c r="AL651" t="s">
        <v>100</v>
      </c>
      <c r="AM651" t="s">
        <v>100</v>
      </c>
      <c r="AN651" t="s">
        <v>100</v>
      </c>
      <c r="AO651" t="s">
        <v>100</v>
      </c>
      <c r="AP651" t="s">
        <v>100</v>
      </c>
      <c r="AQ651" t="s">
        <v>100</v>
      </c>
      <c r="AR651" t="s">
        <v>100</v>
      </c>
      <c r="AS651" t="s">
        <v>100</v>
      </c>
      <c r="AT651" t="s">
        <v>100</v>
      </c>
      <c r="AU651" t="s">
        <v>100</v>
      </c>
      <c r="AV651" t="s">
        <v>100</v>
      </c>
      <c r="AW651" t="s">
        <v>100</v>
      </c>
      <c r="AX651" t="s">
        <v>100</v>
      </c>
      <c r="AY651" t="s">
        <v>100</v>
      </c>
      <c r="AZ651" t="s">
        <v>100</v>
      </c>
      <c r="BA651" t="s">
        <v>100</v>
      </c>
      <c r="BB651" t="s">
        <v>100</v>
      </c>
      <c r="BC651" t="s">
        <v>100</v>
      </c>
      <c r="BD651" t="s">
        <v>100</v>
      </c>
      <c r="BE651" t="s">
        <v>100</v>
      </c>
      <c r="BF651" t="s">
        <v>100</v>
      </c>
      <c r="BG651" t="s">
        <v>100</v>
      </c>
      <c r="BH651" t="s">
        <v>100</v>
      </c>
      <c r="BI651" t="s">
        <v>100</v>
      </c>
      <c r="BJ651" t="s">
        <v>100</v>
      </c>
      <c r="BK651" t="s">
        <v>100</v>
      </c>
      <c r="BL651" t="s">
        <v>100</v>
      </c>
      <c r="BM651" t="s">
        <v>100</v>
      </c>
      <c r="BN651" t="s">
        <v>100</v>
      </c>
      <c r="BO651" t="s">
        <v>100</v>
      </c>
      <c r="BP651" t="s">
        <v>100</v>
      </c>
      <c r="BQ651" t="s">
        <v>100</v>
      </c>
      <c r="BR651" t="s">
        <v>100</v>
      </c>
      <c r="BS651" t="s">
        <v>100</v>
      </c>
      <c r="BT651" t="s">
        <v>100</v>
      </c>
      <c r="BU651" t="s">
        <v>100</v>
      </c>
      <c r="BV651" t="s">
        <v>100</v>
      </c>
      <c r="BW651" t="s">
        <v>100</v>
      </c>
      <c r="BX651" t="s">
        <v>100</v>
      </c>
      <c r="BY651" t="s">
        <v>100</v>
      </c>
      <c r="BZ651" t="s">
        <v>100</v>
      </c>
      <c r="CA651" t="s">
        <v>100</v>
      </c>
      <c r="CB651" t="s">
        <v>100</v>
      </c>
      <c r="CC651" t="s">
        <v>100</v>
      </c>
      <c r="CD651" t="s">
        <v>100</v>
      </c>
      <c r="CE651" t="s">
        <v>100</v>
      </c>
      <c r="CF651" t="s">
        <v>100</v>
      </c>
      <c r="CG651" t="s">
        <v>100</v>
      </c>
      <c r="CH651" t="s">
        <v>100</v>
      </c>
      <c r="CI651" t="s">
        <v>100</v>
      </c>
      <c r="CJ651" t="s">
        <v>115</v>
      </c>
      <c r="CK651" t="s">
        <v>100</v>
      </c>
      <c r="CL651" t="s">
        <v>100</v>
      </c>
      <c r="CM651" t="s">
        <v>100</v>
      </c>
      <c r="CN651" t="s">
        <v>211</v>
      </c>
      <c r="CO651" t="s">
        <v>152</v>
      </c>
      <c r="CP651" t="s">
        <v>100</v>
      </c>
      <c r="CQ651" t="s">
        <v>100</v>
      </c>
      <c r="CR651" t="s">
        <v>100</v>
      </c>
    </row>
    <row r="652" spans="1:96">
      <c r="A652" t="s">
        <v>2317</v>
      </c>
      <c r="B652" t="s">
        <v>2318</v>
      </c>
      <c r="C652" t="s">
        <v>205</v>
      </c>
      <c r="D652" t="s">
        <v>2319</v>
      </c>
      <c r="E652" t="s">
        <v>100</v>
      </c>
      <c r="F652" t="s">
        <v>100</v>
      </c>
      <c r="G652" t="s">
        <v>356</v>
      </c>
      <c r="H652" t="s">
        <v>470</v>
      </c>
      <c r="I652" t="s">
        <v>143</v>
      </c>
      <c r="J652" t="s">
        <v>144</v>
      </c>
      <c r="K652" t="s">
        <v>145</v>
      </c>
      <c r="L652" t="s">
        <v>106</v>
      </c>
      <c r="M652" t="s">
        <v>100</v>
      </c>
      <c r="N652" t="s">
        <v>2320</v>
      </c>
      <c r="O652" t="s">
        <v>100</v>
      </c>
      <c r="P652" t="s">
        <v>146</v>
      </c>
      <c r="Q652" t="s">
        <v>209</v>
      </c>
      <c r="R652" t="s">
        <v>2308</v>
      </c>
      <c r="S652" t="s">
        <v>100</v>
      </c>
      <c r="T652" t="s">
        <v>100</v>
      </c>
      <c r="U652" t="s">
        <v>112</v>
      </c>
      <c r="V652" t="s">
        <v>134</v>
      </c>
      <c r="W652" t="s">
        <v>134</v>
      </c>
      <c r="X652" t="s">
        <v>135</v>
      </c>
      <c r="Y652" t="s">
        <v>115</v>
      </c>
      <c r="Z652" t="s">
        <v>100</v>
      </c>
      <c r="AA652" t="s">
        <v>100</v>
      </c>
      <c r="AB652" t="s">
        <v>100</v>
      </c>
      <c r="AC652" t="s">
        <v>100</v>
      </c>
      <c r="AD652" t="s">
        <v>100</v>
      </c>
      <c r="AE652" t="s">
        <v>115</v>
      </c>
      <c r="AF652" t="s">
        <v>100</v>
      </c>
      <c r="AG652" t="s">
        <v>100</v>
      </c>
      <c r="AH652" t="s">
        <v>100</v>
      </c>
      <c r="AI652" t="s">
        <v>100</v>
      </c>
      <c r="AJ652" t="s">
        <v>100</v>
      </c>
      <c r="AK652" t="s">
        <v>100</v>
      </c>
      <c r="AL652" t="s">
        <v>100</v>
      </c>
      <c r="AM652" t="s">
        <v>100</v>
      </c>
      <c r="AN652" t="s">
        <v>100</v>
      </c>
      <c r="AO652" t="s">
        <v>100</v>
      </c>
      <c r="AP652" t="s">
        <v>100</v>
      </c>
      <c r="AQ652" t="s">
        <v>100</v>
      </c>
      <c r="AR652" t="s">
        <v>100</v>
      </c>
      <c r="AS652" t="s">
        <v>100</v>
      </c>
      <c r="AT652" t="s">
        <v>100</v>
      </c>
      <c r="AU652" t="s">
        <v>100</v>
      </c>
      <c r="AV652" t="s">
        <v>100</v>
      </c>
      <c r="AW652" t="s">
        <v>100</v>
      </c>
      <c r="AX652" t="s">
        <v>100</v>
      </c>
      <c r="AY652" t="s">
        <v>100</v>
      </c>
      <c r="AZ652" t="s">
        <v>100</v>
      </c>
      <c r="BA652" t="s">
        <v>100</v>
      </c>
      <c r="BB652" t="s">
        <v>100</v>
      </c>
      <c r="BC652" t="s">
        <v>100</v>
      </c>
      <c r="BD652" t="s">
        <v>100</v>
      </c>
      <c r="BE652" t="s">
        <v>100</v>
      </c>
      <c r="BF652" t="s">
        <v>100</v>
      </c>
      <c r="BG652" t="s">
        <v>100</v>
      </c>
      <c r="BH652" t="s">
        <v>100</v>
      </c>
      <c r="BI652" t="s">
        <v>100</v>
      </c>
      <c r="BJ652" t="s">
        <v>100</v>
      </c>
      <c r="BK652" t="s">
        <v>100</v>
      </c>
      <c r="BL652" t="s">
        <v>100</v>
      </c>
      <c r="BM652" t="s">
        <v>100</v>
      </c>
      <c r="BN652" t="s">
        <v>100</v>
      </c>
      <c r="BO652" t="s">
        <v>100</v>
      </c>
      <c r="BP652" t="s">
        <v>100</v>
      </c>
      <c r="BQ652" t="s">
        <v>100</v>
      </c>
      <c r="BR652" t="s">
        <v>100</v>
      </c>
      <c r="BS652" t="s">
        <v>100</v>
      </c>
      <c r="BT652" t="s">
        <v>100</v>
      </c>
      <c r="BU652" t="s">
        <v>100</v>
      </c>
      <c r="BV652" t="s">
        <v>100</v>
      </c>
      <c r="BW652" t="s">
        <v>100</v>
      </c>
      <c r="BX652" t="s">
        <v>100</v>
      </c>
      <c r="BY652" t="s">
        <v>100</v>
      </c>
      <c r="BZ652" t="s">
        <v>100</v>
      </c>
      <c r="CA652" t="s">
        <v>100</v>
      </c>
      <c r="CB652" t="s">
        <v>100</v>
      </c>
      <c r="CC652" t="s">
        <v>100</v>
      </c>
      <c r="CD652" t="s">
        <v>100</v>
      </c>
      <c r="CE652" t="s">
        <v>100</v>
      </c>
      <c r="CF652" t="s">
        <v>100</v>
      </c>
      <c r="CG652" t="s">
        <v>100</v>
      </c>
      <c r="CH652" t="s">
        <v>100</v>
      </c>
      <c r="CI652" t="s">
        <v>100</v>
      </c>
      <c r="CJ652" t="s">
        <v>115</v>
      </c>
      <c r="CK652" t="s">
        <v>100</v>
      </c>
      <c r="CL652" t="s">
        <v>100</v>
      </c>
      <c r="CM652" t="s">
        <v>100</v>
      </c>
      <c r="CN652" t="s">
        <v>211</v>
      </c>
      <c r="CO652" t="s">
        <v>152</v>
      </c>
      <c r="CP652" t="s">
        <v>100</v>
      </c>
      <c r="CQ652" t="s">
        <v>100</v>
      </c>
      <c r="CR652" t="s">
        <v>100</v>
      </c>
    </row>
    <row r="653" spans="1:96">
      <c r="A653" t="s">
        <v>2321</v>
      </c>
      <c r="B653" t="s">
        <v>2322</v>
      </c>
      <c r="C653" t="s">
        <v>205</v>
      </c>
      <c r="D653" t="s">
        <v>2323</v>
      </c>
      <c r="E653" t="s">
        <v>100</v>
      </c>
      <c r="F653" t="s">
        <v>100</v>
      </c>
      <c r="G653" t="s">
        <v>356</v>
      </c>
      <c r="H653" t="s">
        <v>470</v>
      </c>
      <c r="I653" t="s">
        <v>143</v>
      </c>
      <c r="J653" t="s">
        <v>144</v>
      </c>
      <c r="K653" t="s">
        <v>145</v>
      </c>
      <c r="L653" t="s">
        <v>106</v>
      </c>
      <c r="M653" t="s">
        <v>100</v>
      </c>
      <c r="N653" t="s">
        <v>2324</v>
      </c>
      <c r="O653" t="s">
        <v>100</v>
      </c>
      <c r="P653" t="s">
        <v>146</v>
      </c>
      <c r="Q653" t="s">
        <v>209</v>
      </c>
      <c r="R653" t="s">
        <v>2308</v>
      </c>
      <c r="S653" t="s">
        <v>100</v>
      </c>
      <c r="T653" t="s">
        <v>100</v>
      </c>
      <c r="U653" t="s">
        <v>112</v>
      </c>
      <c r="V653" t="s">
        <v>134</v>
      </c>
      <c r="W653" t="s">
        <v>134</v>
      </c>
      <c r="X653" t="s">
        <v>135</v>
      </c>
      <c r="Y653" t="s">
        <v>115</v>
      </c>
      <c r="Z653" t="s">
        <v>100</v>
      </c>
      <c r="AA653" t="s">
        <v>100</v>
      </c>
      <c r="AB653" t="s">
        <v>100</v>
      </c>
      <c r="AC653" t="s">
        <v>100</v>
      </c>
      <c r="AD653" t="s">
        <v>100</v>
      </c>
      <c r="AE653" t="s">
        <v>115</v>
      </c>
      <c r="AF653" t="s">
        <v>100</v>
      </c>
      <c r="AG653" t="s">
        <v>100</v>
      </c>
      <c r="AH653" t="s">
        <v>100</v>
      </c>
      <c r="AI653" t="s">
        <v>100</v>
      </c>
      <c r="AJ653" t="s">
        <v>100</v>
      </c>
      <c r="AK653" t="s">
        <v>100</v>
      </c>
      <c r="AL653" t="s">
        <v>100</v>
      </c>
      <c r="AM653" t="s">
        <v>100</v>
      </c>
      <c r="AN653" t="s">
        <v>100</v>
      </c>
      <c r="AO653" t="s">
        <v>100</v>
      </c>
      <c r="AP653" t="s">
        <v>100</v>
      </c>
      <c r="AQ653" t="s">
        <v>100</v>
      </c>
      <c r="AR653" t="s">
        <v>100</v>
      </c>
      <c r="AS653" t="s">
        <v>100</v>
      </c>
      <c r="AT653" t="s">
        <v>100</v>
      </c>
      <c r="AU653" t="s">
        <v>100</v>
      </c>
      <c r="AV653" t="s">
        <v>100</v>
      </c>
      <c r="AW653" t="s">
        <v>100</v>
      </c>
      <c r="AX653" t="s">
        <v>100</v>
      </c>
      <c r="AY653" t="s">
        <v>100</v>
      </c>
      <c r="AZ653" t="s">
        <v>100</v>
      </c>
      <c r="BA653" t="s">
        <v>100</v>
      </c>
      <c r="BB653" t="s">
        <v>100</v>
      </c>
      <c r="BC653" t="s">
        <v>100</v>
      </c>
      <c r="BD653" t="s">
        <v>100</v>
      </c>
      <c r="BE653" t="s">
        <v>100</v>
      </c>
      <c r="BF653" t="s">
        <v>100</v>
      </c>
      <c r="BG653" t="s">
        <v>100</v>
      </c>
      <c r="BH653" t="s">
        <v>100</v>
      </c>
      <c r="BI653" t="s">
        <v>100</v>
      </c>
      <c r="BJ653" t="s">
        <v>100</v>
      </c>
      <c r="BK653" t="s">
        <v>100</v>
      </c>
      <c r="BL653" t="s">
        <v>100</v>
      </c>
      <c r="BM653" t="s">
        <v>100</v>
      </c>
      <c r="BN653" t="s">
        <v>100</v>
      </c>
      <c r="BO653" t="s">
        <v>100</v>
      </c>
      <c r="BP653" t="s">
        <v>100</v>
      </c>
      <c r="BQ653" t="s">
        <v>100</v>
      </c>
      <c r="BR653" t="s">
        <v>100</v>
      </c>
      <c r="BS653" t="s">
        <v>100</v>
      </c>
      <c r="BT653" t="s">
        <v>100</v>
      </c>
      <c r="BU653" t="s">
        <v>100</v>
      </c>
      <c r="BV653" t="s">
        <v>100</v>
      </c>
      <c r="BW653" t="s">
        <v>100</v>
      </c>
      <c r="BX653" t="s">
        <v>100</v>
      </c>
      <c r="BY653" t="s">
        <v>100</v>
      </c>
      <c r="BZ653" t="s">
        <v>100</v>
      </c>
      <c r="CA653" t="s">
        <v>100</v>
      </c>
      <c r="CB653" t="s">
        <v>100</v>
      </c>
      <c r="CC653" t="s">
        <v>100</v>
      </c>
      <c r="CD653" t="s">
        <v>100</v>
      </c>
      <c r="CE653" t="s">
        <v>100</v>
      </c>
      <c r="CF653" t="s">
        <v>100</v>
      </c>
      <c r="CG653" t="s">
        <v>100</v>
      </c>
      <c r="CH653" t="s">
        <v>100</v>
      </c>
      <c r="CI653" t="s">
        <v>100</v>
      </c>
      <c r="CJ653" t="s">
        <v>115</v>
      </c>
      <c r="CK653" t="s">
        <v>100</v>
      </c>
      <c r="CL653" t="s">
        <v>100</v>
      </c>
      <c r="CM653" t="s">
        <v>100</v>
      </c>
      <c r="CN653" t="s">
        <v>211</v>
      </c>
      <c r="CO653" t="s">
        <v>152</v>
      </c>
      <c r="CP653" t="s">
        <v>100</v>
      </c>
      <c r="CQ653" t="s">
        <v>100</v>
      </c>
      <c r="CR653" t="s">
        <v>100</v>
      </c>
    </row>
    <row r="654" spans="1:96">
      <c r="A654" t="s">
        <v>2308</v>
      </c>
      <c r="B654" t="s">
        <v>2325</v>
      </c>
      <c r="C654" t="s">
        <v>465</v>
      </c>
      <c r="D654" t="s">
        <v>2326</v>
      </c>
      <c r="E654" t="s">
        <v>100</v>
      </c>
      <c r="F654" t="s">
        <v>100</v>
      </c>
      <c r="G654" t="s">
        <v>141</v>
      </c>
      <c r="H654" t="s">
        <v>142</v>
      </c>
      <c r="I654" t="s">
        <v>143</v>
      </c>
      <c r="J654" t="s">
        <v>144</v>
      </c>
      <c r="K654" t="s">
        <v>145</v>
      </c>
      <c r="L654" t="s">
        <v>106</v>
      </c>
      <c r="M654" t="s">
        <v>100</v>
      </c>
      <c r="N654" t="s">
        <v>100</v>
      </c>
      <c r="O654" t="s">
        <v>100</v>
      </c>
      <c r="P654" t="s">
        <v>146</v>
      </c>
      <c r="Q654" t="s">
        <v>147</v>
      </c>
      <c r="R654" t="s">
        <v>148</v>
      </c>
      <c r="S654" t="s">
        <v>100</v>
      </c>
      <c r="T654" t="s">
        <v>100</v>
      </c>
      <c r="U654" t="s">
        <v>112</v>
      </c>
      <c r="V654" t="s">
        <v>113</v>
      </c>
      <c r="W654" t="s">
        <v>113</v>
      </c>
      <c r="X654" t="s">
        <v>114</v>
      </c>
      <c r="Y654" t="s">
        <v>100</v>
      </c>
      <c r="Z654" t="s">
        <v>100</v>
      </c>
      <c r="AA654" t="s">
        <v>100</v>
      </c>
      <c r="AB654" t="s">
        <v>100</v>
      </c>
      <c r="AC654" t="s">
        <v>100</v>
      </c>
      <c r="AD654" t="s">
        <v>100</v>
      </c>
      <c r="AE654" t="s">
        <v>100</v>
      </c>
      <c r="AF654" t="s">
        <v>100</v>
      </c>
      <c r="AG654" t="s">
        <v>100</v>
      </c>
      <c r="AH654" t="s">
        <v>100</v>
      </c>
      <c r="AI654" t="s">
        <v>100</v>
      </c>
      <c r="AJ654" t="s">
        <v>100</v>
      </c>
      <c r="AK654" t="s">
        <v>100</v>
      </c>
      <c r="AL654" t="s">
        <v>100</v>
      </c>
      <c r="AM654" t="s">
        <v>100</v>
      </c>
      <c r="AN654" t="s">
        <v>100</v>
      </c>
      <c r="AO654" t="s">
        <v>100</v>
      </c>
      <c r="AP654" t="s">
        <v>100</v>
      </c>
      <c r="AQ654" t="s">
        <v>100</v>
      </c>
      <c r="AR654" t="s">
        <v>100</v>
      </c>
      <c r="AS654" t="s">
        <v>100</v>
      </c>
      <c r="AT654" t="s">
        <v>100</v>
      </c>
      <c r="AU654" t="s">
        <v>100</v>
      </c>
      <c r="AV654" t="s">
        <v>100</v>
      </c>
      <c r="AW654" t="s">
        <v>100</v>
      </c>
      <c r="AX654" t="s">
        <v>100</v>
      </c>
      <c r="AY654" t="s">
        <v>100</v>
      </c>
      <c r="AZ654" t="s">
        <v>100</v>
      </c>
      <c r="BA654" t="s">
        <v>100</v>
      </c>
      <c r="BB654" t="s">
        <v>100</v>
      </c>
      <c r="BC654" t="s">
        <v>100</v>
      </c>
      <c r="BD654" t="s">
        <v>100</v>
      </c>
      <c r="BE654" t="s">
        <v>100</v>
      </c>
      <c r="BF654" t="s">
        <v>100</v>
      </c>
      <c r="BG654" t="s">
        <v>100</v>
      </c>
      <c r="BH654" t="s">
        <v>100</v>
      </c>
      <c r="BI654" t="s">
        <v>100</v>
      </c>
      <c r="BJ654" t="s">
        <v>100</v>
      </c>
      <c r="BK654" t="s">
        <v>100</v>
      </c>
      <c r="BL654" t="s">
        <v>100</v>
      </c>
      <c r="BM654" t="s">
        <v>100</v>
      </c>
      <c r="BN654" t="s">
        <v>100</v>
      </c>
      <c r="BO654" t="s">
        <v>115</v>
      </c>
      <c r="BP654" t="s">
        <v>100</v>
      </c>
      <c r="BQ654" t="s">
        <v>100</v>
      </c>
      <c r="BR654" t="s">
        <v>100</v>
      </c>
      <c r="BS654" t="s">
        <v>100</v>
      </c>
      <c r="BT654" t="s">
        <v>100</v>
      </c>
      <c r="BU654" t="s">
        <v>100</v>
      </c>
      <c r="BV654" t="s">
        <v>100</v>
      </c>
      <c r="BW654" t="s">
        <v>100</v>
      </c>
      <c r="BX654" t="s">
        <v>100</v>
      </c>
      <c r="BY654" t="s">
        <v>100</v>
      </c>
      <c r="BZ654" t="s">
        <v>100</v>
      </c>
      <c r="CA654" t="s">
        <v>100</v>
      </c>
      <c r="CB654" t="s">
        <v>100</v>
      </c>
      <c r="CC654" t="s">
        <v>100</v>
      </c>
      <c r="CD654" t="s">
        <v>100</v>
      </c>
      <c r="CE654" t="s">
        <v>100</v>
      </c>
      <c r="CF654" t="s">
        <v>100</v>
      </c>
      <c r="CG654" t="s">
        <v>100</v>
      </c>
      <c r="CH654" t="s">
        <v>100</v>
      </c>
      <c r="CI654" t="s">
        <v>100</v>
      </c>
      <c r="CJ654" t="s">
        <v>100</v>
      </c>
      <c r="CK654" t="s">
        <v>100</v>
      </c>
      <c r="CL654" t="s">
        <v>100</v>
      </c>
      <c r="CM654" t="s">
        <v>100</v>
      </c>
      <c r="CN654" t="s">
        <v>151</v>
      </c>
      <c r="CO654" t="s">
        <v>100</v>
      </c>
      <c r="CP654" t="s">
        <v>100</v>
      </c>
      <c r="CQ654" t="s">
        <v>152</v>
      </c>
      <c r="CR654" t="s">
        <v>153</v>
      </c>
    </row>
    <row r="655" spans="1:96">
      <c r="A655" t="s">
        <v>2327</v>
      </c>
      <c r="B655" t="s">
        <v>2328</v>
      </c>
      <c r="C655" t="s">
        <v>406</v>
      </c>
      <c r="D655" t="s">
        <v>2329</v>
      </c>
      <c r="E655" t="s">
        <v>2330</v>
      </c>
      <c r="F655" t="s">
        <v>100</v>
      </c>
      <c r="G655" t="s">
        <v>141</v>
      </c>
      <c r="H655" t="s">
        <v>142</v>
      </c>
      <c r="I655" t="s">
        <v>143</v>
      </c>
      <c r="J655" t="s">
        <v>144</v>
      </c>
      <c r="K655" t="s">
        <v>2327</v>
      </c>
      <c r="L655" t="s">
        <v>106</v>
      </c>
      <c r="M655" t="s">
        <v>100</v>
      </c>
      <c r="N655" t="s">
        <v>100</v>
      </c>
      <c r="O655" t="s">
        <v>100</v>
      </c>
      <c r="P655" t="s">
        <v>146</v>
      </c>
      <c r="Q655" t="s">
        <v>147</v>
      </c>
      <c r="R655" t="s">
        <v>148</v>
      </c>
      <c r="S655" t="s">
        <v>100</v>
      </c>
      <c r="T655" t="s">
        <v>100</v>
      </c>
      <c r="U655" t="s">
        <v>112</v>
      </c>
      <c r="V655" t="s">
        <v>113</v>
      </c>
      <c r="W655" t="s">
        <v>113</v>
      </c>
      <c r="X655" t="s">
        <v>114</v>
      </c>
      <c r="Y655" t="s">
        <v>100</v>
      </c>
      <c r="Z655" t="s">
        <v>100</v>
      </c>
      <c r="AA655" t="s">
        <v>100</v>
      </c>
      <c r="AB655" t="s">
        <v>100</v>
      </c>
      <c r="AC655" t="s">
        <v>100</v>
      </c>
      <c r="AD655" t="s">
        <v>100</v>
      </c>
      <c r="AE655" t="s">
        <v>115</v>
      </c>
      <c r="AF655" t="s">
        <v>100</v>
      </c>
      <c r="AG655" t="s">
        <v>100</v>
      </c>
      <c r="AH655" t="s">
        <v>100</v>
      </c>
      <c r="AI655" t="s">
        <v>100</v>
      </c>
      <c r="AJ655" t="s">
        <v>100</v>
      </c>
      <c r="AK655" t="s">
        <v>100</v>
      </c>
      <c r="AL655" t="s">
        <v>100</v>
      </c>
      <c r="AM655" t="s">
        <v>100</v>
      </c>
      <c r="AN655" t="s">
        <v>100</v>
      </c>
      <c r="AO655" t="s">
        <v>100</v>
      </c>
      <c r="AP655" t="s">
        <v>100</v>
      </c>
      <c r="AQ655" t="s">
        <v>100</v>
      </c>
      <c r="AR655" t="s">
        <v>100</v>
      </c>
      <c r="AS655" t="s">
        <v>100</v>
      </c>
      <c r="AT655" t="s">
        <v>100</v>
      </c>
      <c r="AU655" t="s">
        <v>100</v>
      </c>
      <c r="AV655" t="s">
        <v>100</v>
      </c>
      <c r="AW655" t="s">
        <v>100</v>
      </c>
      <c r="AX655" t="s">
        <v>100</v>
      </c>
      <c r="AY655" t="s">
        <v>100</v>
      </c>
      <c r="AZ655" t="s">
        <v>100</v>
      </c>
      <c r="BA655" t="s">
        <v>100</v>
      </c>
      <c r="BB655" t="s">
        <v>100</v>
      </c>
      <c r="BC655" t="s">
        <v>100</v>
      </c>
      <c r="BD655" t="s">
        <v>100</v>
      </c>
      <c r="BE655" t="s">
        <v>100</v>
      </c>
      <c r="BF655" t="s">
        <v>100</v>
      </c>
      <c r="BG655" t="s">
        <v>100</v>
      </c>
      <c r="BH655" t="s">
        <v>100</v>
      </c>
      <c r="BI655" t="s">
        <v>100</v>
      </c>
      <c r="BJ655" t="s">
        <v>100</v>
      </c>
      <c r="BK655" t="s">
        <v>100</v>
      </c>
      <c r="BL655" t="s">
        <v>100</v>
      </c>
      <c r="BM655" t="s">
        <v>100</v>
      </c>
      <c r="BN655" t="s">
        <v>100</v>
      </c>
      <c r="BO655" t="s">
        <v>115</v>
      </c>
      <c r="BP655" t="s">
        <v>100</v>
      </c>
      <c r="BQ655" t="s">
        <v>100</v>
      </c>
      <c r="BR655" t="s">
        <v>100</v>
      </c>
      <c r="BS655" t="s">
        <v>100</v>
      </c>
      <c r="BT655" t="s">
        <v>100</v>
      </c>
      <c r="BU655" t="s">
        <v>100</v>
      </c>
      <c r="BV655" t="s">
        <v>100</v>
      </c>
      <c r="BW655" t="s">
        <v>100</v>
      </c>
      <c r="BX655" t="s">
        <v>100</v>
      </c>
      <c r="BY655" t="s">
        <v>100</v>
      </c>
      <c r="BZ655" t="s">
        <v>100</v>
      </c>
      <c r="CA655" t="s">
        <v>100</v>
      </c>
      <c r="CB655" t="s">
        <v>100</v>
      </c>
      <c r="CC655" t="s">
        <v>100</v>
      </c>
      <c r="CD655" t="s">
        <v>100</v>
      </c>
      <c r="CE655" t="s">
        <v>100</v>
      </c>
      <c r="CF655" t="s">
        <v>100</v>
      </c>
      <c r="CG655" t="s">
        <v>100</v>
      </c>
      <c r="CH655" t="s">
        <v>100</v>
      </c>
      <c r="CI655" t="s">
        <v>100</v>
      </c>
      <c r="CJ655" t="s">
        <v>100</v>
      </c>
      <c r="CK655" t="s">
        <v>100</v>
      </c>
      <c r="CL655" t="s">
        <v>100</v>
      </c>
      <c r="CM655" t="s">
        <v>100</v>
      </c>
      <c r="CN655" t="s">
        <v>151</v>
      </c>
      <c r="CO655" t="s">
        <v>100</v>
      </c>
      <c r="CP655" t="s">
        <v>100</v>
      </c>
      <c r="CQ655" t="s">
        <v>152</v>
      </c>
      <c r="CR655" t="s">
        <v>153</v>
      </c>
    </row>
    <row r="656" spans="1:96">
      <c r="A656" t="s">
        <v>2331</v>
      </c>
      <c r="B656" t="s">
        <v>2332</v>
      </c>
      <c r="C656" t="s">
        <v>98</v>
      </c>
      <c r="D656" t="s">
        <v>2333</v>
      </c>
      <c r="E656" t="s">
        <v>2334</v>
      </c>
      <c r="F656" t="s">
        <v>100</v>
      </c>
      <c r="G656" t="s">
        <v>101</v>
      </c>
      <c r="H656" t="s">
        <v>102</v>
      </c>
      <c r="I656" t="s">
        <v>103</v>
      </c>
      <c r="J656" t="s">
        <v>419</v>
      </c>
      <c r="K656" t="s">
        <v>105</v>
      </c>
      <c r="L656" t="s">
        <v>106</v>
      </c>
      <c r="M656" t="s">
        <v>100</v>
      </c>
      <c r="N656" t="s">
        <v>100</v>
      </c>
      <c r="O656" t="s">
        <v>100</v>
      </c>
      <c r="P656" t="s">
        <v>107</v>
      </c>
      <c r="Q656" t="s">
        <v>108</v>
      </c>
      <c r="R656" t="s">
        <v>109</v>
      </c>
      <c r="S656" t="s">
        <v>408</v>
      </c>
      <c r="T656" t="s">
        <v>111</v>
      </c>
      <c r="U656" t="s">
        <v>112</v>
      </c>
      <c r="V656" t="s">
        <v>617</v>
      </c>
      <c r="W656" t="s">
        <v>271</v>
      </c>
      <c r="X656" t="s">
        <v>420</v>
      </c>
      <c r="Y656" t="s">
        <v>115</v>
      </c>
      <c r="Z656" t="s">
        <v>100</v>
      </c>
      <c r="AA656" t="s">
        <v>100</v>
      </c>
      <c r="AB656" t="s">
        <v>100</v>
      </c>
      <c r="AC656" t="s">
        <v>100</v>
      </c>
      <c r="AD656" t="s">
        <v>100</v>
      </c>
      <c r="AE656" t="s">
        <v>115</v>
      </c>
      <c r="AF656" t="s">
        <v>100</v>
      </c>
      <c r="AG656" t="s">
        <v>100</v>
      </c>
      <c r="AH656" t="s">
        <v>100</v>
      </c>
      <c r="AI656" t="s">
        <v>100</v>
      </c>
      <c r="AJ656" t="s">
        <v>100</v>
      </c>
      <c r="AK656" t="s">
        <v>100</v>
      </c>
      <c r="AL656" t="s">
        <v>100</v>
      </c>
      <c r="AM656" t="s">
        <v>100</v>
      </c>
      <c r="AN656" t="s">
        <v>100</v>
      </c>
      <c r="AO656" t="s">
        <v>100</v>
      </c>
      <c r="AP656" t="s">
        <v>100</v>
      </c>
      <c r="AQ656" t="s">
        <v>100</v>
      </c>
      <c r="AR656" t="s">
        <v>100</v>
      </c>
      <c r="AS656" t="s">
        <v>100</v>
      </c>
      <c r="AT656" t="s">
        <v>100</v>
      </c>
      <c r="AU656" t="s">
        <v>100</v>
      </c>
      <c r="AV656" t="s">
        <v>100</v>
      </c>
      <c r="AW656" t="s">
        <v>100</v>
      </c>
      <c r="AX656" t="s">
        <v>100</v>
      </c>
      <c r="AY656" t="s">
        <v>100</v>
      </c>
      <c r="AZ656" t="s">
        <v>100</v>
      </c>
      <c r="BA656" t="s">
        <v>100</v>
      </c>
      <c r="BB656" t="s">
        <v>100</v>
      </c>
      <c r="BC656" t="s">
        <v>100</v>
      </c>
      <c r="BD656" t="s">
        <v>100</v>
      </c>
      <c r="BE656" t="s">
        <v>100</v>
      </c>
      <c r="BF656" t="s">
        <v>100</v>
      </c>
      <c r="BG656" t="s">
        <v>100</v>
      </c>
      <c r="BH656" t="s">
        <v>100</v>
      </c>
      <c r="BI656" t="s">
        <v>100</v>
      </c>
      <c r="BJ656" t="s">
        <v>100</v>
      </c>
      <c r="BK656" t="s">
        <v>100</v>
      </c>
      <c r="BL656" t="s">
        <v>100</v>
      </c>
      <c r="BM656" t="s">
        <v>100</v>
      </c>
      <c r="BN656" t="s">
        <v>100</v>
      </c>
      <c r="BO656" t="s">
        <v>100</v>
      </c>
      <c r="BP656" t="s">
        <v>100</v>
      </c>
      <c r="BQ656" t="s">
        <v>100</v>
      </c>
      <c r="BR656" t="s">
        <v>100</v>
      </c>
      <c r="BS656" t="s">
        <v>100</v>
      </c>
      <c r="BT656" t="s">
        <v>100</v>
      </c>
      <c r="BU656" t="s">
        <v>100</v>
      </c>
      <c r="BV656" t="s">
        <v>100</v>
      </c>
      <c r="BW656" t="s">
        <v>100</v>
      </c>
      <c r="BX656" t="s">
        <v>100</v>
      </c>
      <c r="BY656" t="s">
        <v>100</v>
      </c>
      <c r="BZ656" t="s">
        <v>100</v>
      </c>
      <c r="CA656" t="s">
        <v>100</v>
      </c>
      <c r="CB656" t="s">
        <v>100</v>
      </c>
      <c r="CC656" t="s">
        <v>100</v>
      </c>
      <c r="CD656" t="s">
        <v>100</v>
      </c>
      <c r="CE656" t="s">
        <v>100</v>
      </c>
      <c r="CF656" t="s">
        <v>100</v>
      </c>
      <c r="CG656" t="s">
        <v>100</v>
      </c>
      <c r="CH656" t="s">
        <v>100</v>
      </c>
      <c r="CI656" t="s">
        <v>100</v>
      </c>
      <c r="CJ656" t="s">
        <v>115</v>
      </c>
      <c r="CK656" t="s">
        <v>100</v>
      </c>
      <c r="CL656" t="s">
        <v>100</v>
      </c>
      <c r="CM656" t="s">
        <v>100</v>
      </c>
      <c r="CN656" t="s">
        <v>116</v>
      </c>
      <c r="CO656" t="s">
        <v>117</v>
      </c>
      <c r="CP656" t="s">
        <v>117</v>
      </c>
      <c r="CQ656" t="s">
        <v>100</v>
      </c>
      <c r="CR656" t="s">
        <v>100</v>
      </c>
    </row>
    <row r="657" spans="1:96">
      <c r="A657" t="s">
        <v>2335</v>
      </c>
      <c r="B657" t="s">
        <v>2336</v>
      </c>
      <c r="C657" t="s">
        <v>138</v>
      </c>
      <c r="D657" t="s">
        <v>2337</v>
      </c>
      <c r="E657" t="s">
        <v>100</v>
      </c>
      <c r="F657" t="s">
        <v>100</v>
      </c>
      <c r="G657" t="s">
        <v>141</v>
      </c>
      <c r="H657" t="s">
        <v>142</v>
      </c>
      <c r="I657" t="s">
        <v>143</v>
      </c>
      <c r="J657" t="s">
        <v>144</v>
      </c>
      <c r="K657" t="s">
        <v>145</v>
      </c>
      <c r="L657" t="s">
        <v>106</v>
      </c>
      <c r="M657" t="s">
        <v>100</v>
      </c>
      <c r="N657" t="s">
        <v>100</v>
      </c>
      <c r="O657" t="s">
        <v>100</v>
      </c>
      <c r="P657" t="s">
        <v>146</v>
      </c>
      <c r="Q657" t="s">
        <v>147</v>
      </c>
      <c r="R657" t="s">
        <v>148</v>
      </c>
      <c r="S657" t="s">
        <v>100</v>
      </c>
      <c r="T657" t="s">
        <v>100</v>
      </c>
      <c r="U657" t="s">
        <v>112</v>
      </c>
      <c r="V657" t="s">
        <v>113</v>
      </c>
      <c r="W657" t="s">
        <v>113</v>
      </c>
      <c r="X657" t="s">
        <v>114</v>
      </c>
      <c r="Y657" t="s">
        <v>100</v>
      </c>
      <c r="Z657" t="s">
        <v>100</v>
      </c>
      <c r="AA657" t="s">
        <v>100</v>
      </c>
      <c r="AB657" t="s">
        <v>100</v>
      </c>
      <c r="AC657" t="s">
        <v>100</v>
      </c>
      <c r="AD657" t="s">
        <v>100</v>
      </c>
      <c r="AE657" t="s">
        <v>115</v>
      </c>
      <c r="AF657" t="s">
        <v>100</v>
      </c>
      <c r="AG657" t="s">
        <v>100</v>
      </c>
      <c r="AH657" t="s">
        <v>100</v>
      </c>
      <c r="AI657" t="s">
        <v>100</v>
      </c>
      <c r="AJ657" t="s">
        <v>100</v>
      </c>
      <c r="AK657" t="s">
        <v>100</v>
      </c>
      <c r="AL657" t="s">
        <v>100</v>
      </c>
      <c r="AM657" t="s">
        <v>100</v>
      </c>
      <c r="AN657" t="s">
        <v>100</v>
      </c>
      <c r="AO657" t="s">
        <v>100</v>
      </c>
      <c r="AP657" t="s">
        <v>100</v>
      </c>
      <c r="AQ657" t="s">
        <v>115</v>
      </c>
      <c r="AR657" t="s">
        <v>100</v>
      </c>
      <c r="AS657" t="s">
        <v>100</v>
      </c>
      <c r="AT657" t="s">
        <v>100</v>
      </c>
      <c r="AU657" t="s">
        <v>100</v>
      </c>
      <c r="AV657" t="s">
        <v>100</v>
      </c>
      <c r="AW657" t="s">
        <v>100</v>
      </c>
      <c r="AX657" t="s">
        <v>100</v>
      </c>
      <c r="AY657" t="s">
        <v>100</v>
      </c>
      <c r="AZ657" t="s">
        <v>100</v>
      </c>
      <c r="BA657" t="s">
        <v>100</v>
      </c>
      <c r="BB657" t="s">
        <v>100</v>
      </c>
      <c r="BC657" t="s">
        <v>100</v>
      </c>
      <c r="BD657" t="s">
        <v>100</v>
      </c>
      <c r="BE657" t="s">
        <v>100</v>
      </c>
      <c r="BF657" t="s">
        <v>100</v>
      </c>
      <c r="BG657" t="s">
        <v>100</v>
      </c>
      <c r="BH657" t="s">
        <v>100</v>
      </c>
      <c r="BI657" t="s">
        <v>100</v>
      </c>
      <c r="BJ657" t="s">
        <v>100</v>
      </c>
      <c r="BK657" t="s">
        <v>100</v>
      </c>
      <c r="BL657" t="s">
        <v>100</v>
      </c>
      <c r="BM657" t="s">
        <v>100</v>
      </c>
      <c r="BN657" t="s">
        <v>100</v>
      </c>
      <c r="BO657" t="s">
        <v>100</v>
      </c>
      <c r="BP657" t="s">
        <v>100</v>
      </c>
      <c r="BQ657" t="s">
        <v>100</v>
      </c>
      <c r="BR657" t="s">
        <v>100</v>
      </c>
      <c r="BS657" t="s">
        <v>100</v>
      </c>
      <c r="BT657" t="s">
        <v>100</v>
      </c>
      <c r="BU657" t="s">
        <v>115</v>
      </c>
      <c r="BV657" t="s">
        <v>100</v>
      </c>
      <c r="BW657" t="s">
        <v>100</v>
      </c>
      <c r="BX657" t="s">
        <v>100</v>
      </c>
      <c r="BY657" t="s">
        <v>100</v>
      </c>
      <c r="BZ657" t="s">
        <v>100</v>
      </c>
      <c r="CA657" t="s">
        <v>100</v>
      </c>
      <c r="CB657" t="s">
        <v>100</v>
      </c>
      <c r="CC657" t="s">
        <v>100</v>
      </c>
      <c r="CD657" t="s">
        <v>100</v>
      </c>
      <c r="CE657" t="s">
        <v>100</v>
      </c>
      <c r="CF657" t="s">
        <v>100</v>
      </c>
      <c r="CG657" t="s">
        <v>100</v>
      </c>
      <c r="CH657" t="s">
        <v>100</v>
      </c>
      <c r="CI657" t="s">
        <v>100</v>
      </c>
      <c r="CJ657" t="s">
        <v>115</v>
      </c>
      <c r="CK657" t="s">
        <v>100</v>
      </c>
      <c r="CL657" t="s">
        <v>100</v>
      </c>
      <c r="CM657" t="s">
        <v>100</v>
      </c>
      <c r="CN657" t="s">
        <v>151</v>
      </c>
      <c r="CO657" t="s">
        <v>100</v>
      </c>
      <c r="CP657" t="s">
        <v>100</v>
      </c>
      <c r="CQ657" t="s">
        <v>152</v>
      </c>
      <c r="CR657" t="s">
        <v>153</v>
      </c>
    </row>
    <row r="658" spans="1:96">
      <c r="A658" t="s">
        <v>2338</v>
      </c>
      <c r="B658" t="s">
        <v>2339</v>
      </c>
      <c r="C658" t="s">
        <v>330</v>
      </c>
      <c r="D658" t="s">
        <v>2340</v>
      </c>
      <c r="E658" t="s">
        <v>2341</v>
      </c>
      <c r="F658" t="s">
        <v>100</v>
      </c>
      <c r="G658" t="s">
        <v>141</v>
      </c>
      <c r="H658" t="s">
        <v>142</v>
      </c>
      <c r="I658" t="s">
        <v>143</v>
      </c>
      <c r="J658" t="s">
        <v>144</v>
      </c>
      <c r="K658" t="s">
        <v>145</v>
      </c>
      <c r="L658" t="s">
        <v>106</v>
      </c>
      <c r="M658" t="s">
        <v>100</v>
      </c>
      <c r="N658" t="s">
        <v>100</v>
      </c>
      <c r="O658" t="s">
        <v>100</v>
      </c>
      <c r="P658" t="s">
        <v>146</v>
      </c>
      <c r="Q658" t="s">
        <v>147</v>
      </c>
      <c r="R658" t="s">
        <v>148</v>
      </c>
      <c r="S658" t="s">
        <v>100</v>
      </c>
      <c r="T658" t="s">
        <v>100</v>
      </c>
      <c r="U658" t="s">
        <v>112</v>
      </c>
      <c r="V658" t="s">
        <v>113</v>
      </c>
      <c r="W658" t="s">
        <v>113</v>
      </c>
      <c r="X658" t="s">
        <v>114</v>
      </c>
      <c r="Y658" t="s">
        <v>115</v>
      </c>
      <c r="Z658" t="s">
        <v>100</v>
      </c>
      <c r="AA658" t="s">
        <v>100</v>
      </c>
      <c r="AB658" t="s">
        <v>100</v>
      </c>
      <c r="AC658" t="s">
        <v>100</v>
      </c>
      <c r="AD658" t="s">
        <v>100</v>
      </c>
      <c r="AE658" t="s">
        <v>115</v>
      </c>
      <c r="AF658" t="s">
        <v>100</v>
      </c>
      <c r="AG658" t="s">
        <v>100</v>
      </c>
      <c r="AH658" t="s">
        <v>100</v>
      </c>
      <c r="AI658" t="s">
        <v>100</v>
      </c>
      <c r="AJ658" t="s">
        <v>100</v>
      </c>
      <c r="AK658" t="s">
        <v>100</v>
      </c>
      <c r="AL658" t="s">
        <v>100</v>
      </c>
      <c r="AM658" t="s">
        <v>100</v>
      </c>
      <c r="AN658" t="s">
        <v>100</v>
      </c>
      <c r="AO658" t="s">
        <v>100</v>
      </c>
      <c r="AP658" t="s">
        <v>100</v>
      </c>
      <c r="AQ658" t="s">
        <v>100</v>
      </c>
      <c r="AR658" t="s">
        <v>100</v>
      </c>
      <c r="AS658" t="s">
        <v>100</v>
      </c>
      <c r="AT658" t="s">
        <v>100</v>
      </c>
      <c r="AU658" t="s">
        <v>100</v>
      </c>
      <c r="AV658" t="s">
        <v>100</v>
      </c>
      <c r="AW658" t="s">
        <v>100</v>
      </c>
      <c r="AX658" t="s">
        <v>100</v>
      </c>
      <c r="AY658" t="s">
        <v>100</v>
      </c>
      <c r="AZ658" t="s">
        <v>100</v>
      </c>
      <c r="BA658" t="s">
        <v>100</v>
      </c>
      <c r="BB658" t="s">
        <v>100</v>
      </c>
      <c r="BC658" t="s">
        <v>100</v>
      </c>
      <c r="BD658" t="s">
        <v>100</v>
      </c>
      <c r="BE658" t="s">
        <v>100</v>
      </c>
      <c r="BF658" t="s">
        <v>100</v>
      </c>
      <c r="BG658" t="s">
        <v>100</v>
      </c>
      <c r="BH658" t="s">
        <v>100</v>
      </c>
      <c r="BI658" t="s">
        <v>100</v>
      </c>
      <c r="BJ658" t="s">
        <v>100</v>
      </c>
      <c r="BK658" t="s">
        <v>100</v>
      </c>
      <c r="BL658" t="s">
        <v>100</v>
      </c>
      <c r="BM658" t="s">
        <v>100</v>
      </c>
      <c r="BN658" t="s">
        <v>100</v>
      </c>
      <c r="BO658" t="s">
        <v>100</v>
      </c>
      <c r="BP658" t="s">
        <v>100</v>
      </c>
      <c r="BQ658" t="s">
        <v>100</v>
      </c>
      <c r="BR658" t="s">
        <v>100</v>
      </c>
      <c r="BS658" t="s">
        <v>100</v>
      </c>
      <c r="BT658" t="s">
        <v>100</v>
      </c>
      <c r="BU658" t="s">
        <v>100</v>
      </c>
      <c r="BV658" t="s">
        <v>100</v>
      </c>
      <c r="BW658" t="s">
        <v>100</v>
      </c>
      <c r="BX658" t="s">
        <v>100</v>
      </c>
      <c r="BY658" t="s">
        <v>100</v>
      </c>
      <c r="BZ658" t="s">
        <v>100</v>
      </c>
      <c r="CA658" t="s">
        <v>100</v>
      </c>
      <c r="CB658" t="s">
        <v>100</v>
      </c>
      <c r="CC658" t="s">
        <v>100</v>
      </c>
      <c r="CD658" t="s">
        <v>100</v>
      </c>
      <c r="CE658" t="s">
        <v>100</v>
      </c>
      <c r="CF658" t="s">
        <v>100</v>
      </c>
      <c r="CG658" t="s">
        <v>100</v>
      </c>
      <c r="CH658" t="s">
        <v>100</v>
      </c>
      <c r="CI658" t="s">
        <v>100</v>
      </c>
      <c r="CJ658" t="s">
        <v>115</v>
      </c>
      <c r="CK658" t="s">
        <v>100</v>
      </c>
      <c r="CL658" t="s">
        <v>100</v>
      </c>
      <c r="CM658" t="s">
        <v>100</v>
      </c>
      <c r="CN658" t="s">
        <v>151</v>
      </c>
      <c r="CO658" t="s">
        <v>117</v>
      </c>
      <c r="CP658" t="s">
        <v>117</v>
      </c>
      <c r="CQ658" t="s">
        <v>100</v>
      </c>
      <c r="CR658" t="s">
        <v>100</v>
      </c>
    </row>
    <row r="659" spans="1:96">
      <c r="A659" t="s">
        <v>2342</v>
      </c>
      <c r="B659" t="s">
        <v>2343</v>
      </c>
      <c r="C659" t="s">
        <v>554</v>
      </c>
      <c r="D659" t="s">
        <v>2344</v>
      </c>
      <c r="E659" t="s">
        <v>100</v>
      </c>
      <c r="F659" t="s">
        <v>100</v>
      </c>
      <c r="G659" t="s">
        <v>141</v>
      </c>
      <c r="H659" t="s">
        <v>142</v>
      </c>
      <c r="I659" t="s">
        <v>143</v>
      </c>
      <c r="J659" t="s">
        <v>144</v>
      </c>
      <c r="K659" t="s">
        <v>145</v>
      </c>
      <c r="L659" t="s">
        <v>106</v>
      </c>
      <c r="M659" t="s">
        <v>100</v>
      </c>
      <c r="N659" t="s">
        <v>100</v>
      </c>
      <c r="O659" t="s">
        <v>100</v>
      </c>
      <c r="P659" t="s">
        <v>146</v>
      </c>
      <c r="Q659" t="s">
        <v>147</v>
      </c>
      <c r="R659" t="s">
        <v>148</v>
      </c>
      <c r="S659" t="s">
        <v>100</v>
      </c>
      <c r="T659" t="s">
        <v>100</v>
      </c>
      <c r="U659" t="s">
        <v>112</v>
      </c>
      <c r="V659" t="s">
        <v>113</v>
      </c>
      <c r="W659" t="s">
        <v>113</v>
      </c>
      <c r="X659" t="s">
        <v>114</v>
      </c>
      <c r="Y659" t="s">
        <v>100</v>
      </c>
      <c r="Z659" t="s">
        <v>100</v>
      </c>
      <c r="AA659" t="s">
        <v>100</v>
      </c>
      <c r="AB659" t="s">
        <v>100</v>
      </c>
      <c r="AC659" t="s">
        <v>100</v>
      </c>
      <c r="AD659" t="s">
        <v>100</v>
      </c>
      <c r="AE659" t="s">
        <v>100</v>
      </c>
      <c r="AF659" t="s">
        <v>100</v>
      </c>
      <c r="AG659" t="s">
        <v>100</v>
      </c>
      <c r="AH659" t="s">
        <v>100</v>
      </c>
      <c r="AI659" t="s">
        <v>100</v>
      </c>
      <c r="AJ659" t="s">
        <v>100</v>
      </c>
      <c r="AK659" t="s">
        <v>100</v>
      </c>
      <c r="AL659" t="s">
        <v>100</v>
      </c>
      <c r="AM659" t="s">
        <v>100</v>
      </c>
      <c r="AN659" t="s">
        <v>100</v>
      </c>
      <c r="AO659" t="s">
        <v>100</v>
      </c>
      <c r="AP659" t="s">
        <v>100</v>
      </c>
      <c r="AQ659" t="s">
        <v>100</v>
      </c>
      <c r="AR659" t="s">
        <v>100</v>
      </c>
      <c r="AS659" t="s">
        <v>100</v>
      </c>
      <c r="AT659" t="s">
        <v>100</v>
      </c>
      <c r="AU659" t="s">
        <v>100</v>
      </c>
      <c r="AV659" t="s">
        <v>100</v>
      </c>
      <c r="AW659" t="s">
        <v>100</v>
      </c>
      <c r="AX659" t="s">
        <v>100</v>
      </c>
      <c r="AY659" t="s">
        <v>100</v>
      </c>
      <c r="AZ659" t="s">
        <v>100</v>
      </c>
      <c r="BA659" t="s">
        <v>100</v>
      </c>
      <c r="BB659" t="s">
        <v>100</v>
      </c>
      <c r="BC659" t="s">
        <v>100</v>
      </c>
      <c r="BD659" t="s">
        <v>100</v>
      </c>
      <c r="BE659" t="s">
        <v>100</v>
      </c>
      <c r="BF659" t="s">
        <v>100</v>
      </c>
      <c r="BG659" t="s">
        <v>100</v>
      </c>
      <c r="BH659" t="s">
        <v>100</v>
      </c>
      <c r="BI659" t="s">
        <v>100</v>
      </c>
      <c r="BJ659" t="s">
        <v>100</v>
      </c>
      <c r="BK659" t="s">
        <v>100</v>
      </c>
      <c r="BL659" t="s">
        <v>100</v>
      </c>
      <c r="BM659" t="s">
        <v>100</v>
      </c>
      <c r="BN659" t="s">
        <v>100</v>
      </c>
      <c r="BO659" t="s">
        <v>100</v>
      </c>
      <c r="BP659" t="s">
        <v>100</v>
      </c>
      <c r="BQ659" t="s">
        <v>100</v>
      </c>
      <c r="BR659" t="s">
        <v>100</v>
      </c>
      <c r="BS659" t="s">
        <v>100</v>
      </c>
      <c r="BT659" t="s">
        <v>100</v>
      </c>
      <c r="BU659" t="s">
        <v>115</v>
      </c>
      <c r="BV659" t="s">
        <v>100</v>
      </c>
      <c r="BW659" t="s">
        <v>100</v>
      </c>
      <c r="BX659" t="s">
        <v>100</v>
      </c>
      <c r="BY659" t="s">
        <v>100</v>
      </c>
      <c r="BZ659" t="s">
        <v>100</v>
      </c>
      <c r="CA659" t="s">
        <v>100</v>
      </c>
      <c r="CB659" t="s">
        <v>100</v>
      </c>
      <c r="CC659" t="s">
        <v>100</v>
      </c>
      <c r="CD659" t="s">
        <v>100</v>
      </c>
      <c r="CE659" t="s">
        <v>100</v>
      </c>
      <c r="CF659" t="s">
        <v>100</v>
      </c>
      <c r="CG659" t="s">
        <v>100</v>
      </c>
      <c r="CH659" t="s">
        <v>100</v>
      </c>
      <c r="CI659" t="s">
        <v>100</v>
      </c>
      <c r="CJ659" t="s">
        <v>100</v>
      </c>
      <c r="CK659" t="s">
        <v>100</v>
      </c>
      <c r="CL659" t="s">
        <v>100</v>
      </c>
      <c r="CM659" t="s">
        <v>100</v>
      </c>
      <c r="CN659" t="s">
        <v>151</v>
      </c>
      <c r="CO659" t="s">
        <v>100</v>
      </c>
      <c r="CP659" t="s">
        <v>100</v>
      </c>
      <c r="CQ659" t="s">
        <v>152</v>
      </c>
      <c r="CR659" t="s">
        <v>153</v>
      </c>
    </row>
    <row r="660" spans="1:96">
      <c r="A660" t="s">
        <v>2345</v>
      </c>
      <c r="B660" t="s">
        <v>2346</v>
      </c>
      <c r="C660" t="s">
        <v>98</v>
      </c>
      <c r="D660" t="s">
        <v>2346</v>
      </c>
      <c r="E660" t="s">
        <v>100</v>
      </c>
      <c r="F660" t="s">
        <v>100</v>
      </c>
      <c r="G660" t="s">
        <v>101</v>
      </c>
      <c r="H660" t="s">
        <v>102</v>
      </c>
      <c r="I660" t="s">
        <v>103</v>
      </c>
      <c r="J660" t="s">
        <v>133</v>
      </c>
      <c r="K660" t="s">
        <v>105</v>
      </c>
      <c r="L660" t="s">
        <v>106</v>
      </c>
      <c r="M660" t="s">
        <v>100</v>
      </c>
      <c r="N660" t="s">
        <v>100</v>
      </c>
      <c r="O660" t="s">
        <v>100</v>
      </c>
      <c r="P660" t="s">
        <v>107</v>
      </c>
      <c r="Q660" t="s">
        <v>108</v>
      </c>
      <c r="R660" t="s">
        <v>109</v>
      </c>
      <c r="S660" t="s">
        <v>110</v>
      </c>
      <c r="T660" t="s">
        <v>111</v>
      </c>
      <c r="U660" t="s">
        <v>112</v>
      </c>
      <c r="V660" t="s">
        <v>134</v>
      </c>
      <c r="W660" t="s">
        <v>134</v>
      </c>
      <c r="X660" t="s">
        <v>135</v>
      </c>
      <c r="Y660" t="s">
        <v>115</v>
      </c>
      <c r="Z660" t="s">
        <v>100</v>
      </c>
      <c r="AA660" t="s">
        <v>100</v>
      </c>
      <c r="AB660" t="s">
        <v>100</v>
      </c>
      <c r="AC660" t="s">
        <v>100</v>
      </c>
      <c r="AD660" t="s">
        <v>100</v>
      </c>
      <c r="AE660" t="s">
        <v>115</v>
      </c>
      <c r="AF660" t="s">
        <v>100</v>
      </c>
      <c r="AG660" t="s">
        <v>100</v>
      </c>
      <c r="AH660" t="s">
        <v>100</v>
      </c>
      <c r="AI660" t="s">
        <v>100</v>
      </c>
      <c r="AJ660" t="s">
        <v>100</v>
      </c>
      <c r="AK660" t="s">
        <v>100</v>
      </c>
      <c r="AL660" t="s">
        <v>100</v>
      </c>
      <c r="AM660" t="s">
        <v>100</v>
      </c>
      <c r="AN660" t="s">
        <v>100</v>
      </c>
      <c r="AO660" t="s">
        <v>100</v>
      </c>
      <c r="AP660" t="s">
        <v>100</v>
      </c>
      <c r="AQ660" t="s">
        <v>100</v>
      </c>
      <c r="AR660" t="s">
        <v>100</v>
      </c>
      <c r="AS660" t="s">
        <v>100</v>
      </c>
      <c r="AT660" t="s">
        <v>100</v>
      </c>
      <c r="AU660" t="s">
        <v>100</v>
      </c>
      <c r="AV660" t="s">
        <v>100</v>
      </c>
      <c r="AW660" t="s">
        <v>100</v>
      </c>
      <c r="AX660" t="s">
        <v>100</v>
      </c>
      <c r="AY660" t="s">
        <v>100</v>
      </c>
      <c r="AZ660" t="s">
        <v>100</v>
      </c>
      <c r="BA660" t="s">
        <v>100</v>
      </c>
      <c r="BB660" t="s">
        <v>100</v>
      </c>
      <c r="BC660" t="s">
        <v>100</v>
      </c>
      <c r="BD660" t="s">
        <v>100</v>
      </c>
      <c r="BE660" t="s">
        <v>100</v>
      </c>
      <c r="BF660" t="s">
        <v>100</v>
      </c>
      <c r="BG660" t="s">
        <v>100</v>
      </c>
      <c r="BH660" t="s">
        <v>100</v>
      </c>
      <c r="BI660" t="s">
        <v>100</v>
      </c>
      <c r="BJ660" t="s">
        <v>100</v>
      </c>
      <c r="BK660" t="s">
        <v>100</v>
      </c>
      <c r="BL660" t="s">
        <v>100</v>
      </c>
      <c r="BM660" t="s">
        <v>100</v>
      </c>
      <c r="BN660" t="s">
        <v>100</v>
      </c>
      <c r="BO660" t="s">
        <v>100</v>
      </c>
      <c r="BP660" t="s">
        <v>100</v>
      </c>
      <c r="BQ660" t="s">
        <v>100</v>
      </c>
      <c r="BR660" t="s">
        <v>100</v>
      </c>
      <c r="BS660" t="s">
        <v>100</v>
      </c>
      <c r="BT660" t="s">
        <v>100</v>
      </c>
      <c r="BU660" t="s">
        <v>100</v>
      </c>
      <c r="BV660" t="s">
        <v>100</v>
      </c>
      <c r="BW660" t="s">
        <v>100</v>
      </c>
      <c r="BX660" t="s">
        <v>100</v>
      </c>
      <c r="BY660" t="s">
        <v>100</v>
      </c>
      <c r="BZ660" t="s">
        <v>100</v>
      </c>
      <c r="CA660" t="s">
        <v>100</v>
      </c>
      <c r="CB660" t="s">
        <v>100</v>
      </c>
      <c r="CC660" t="s">
        <v>100</v>
      </c>
      <c r="CD660" t="s">
        <v>100</v>
      </c>
      <c r="CE660" t="s">
        <v>100</v>
      </c>
      <c r="CF660" t="s">
        <v>100</v>
      </c>
      <c r="CG660" t="s">
        <v>100</v>
      </c>
      <c r="CH660" t="s">
        <v>100</v>
      </c>
      <c r="CI660" t="s">
        <v>100</v>
      </c>
      <c r="CJ660" t="s">
        <v>115</v>
      </c>
      <c r="CK660" t="s">
        <v>100</v>
      </c>
      <c r="CL660" t="s">
        <v>100</v>
      </c>
      <c r="CM660" t="s">
        <v>100</v>
      </c>
      <c r="CN660" t="s">
        <v>116</v>
      </c>
      <c r="CO660" t="s">
        <v>117</v>
      </c>
      <c r="CP660" t="s">
        <v>117</v>
      </c>
      <c r="CQ660" t="s">
        <v>100</v>
      </c>
      <c r="CR660" t="s">
        <v>100</v>
      </c>
    </row>
    <row r="661" spans="1:96">
      <c r="A661" t="s">
        <v>2347</v>
      </c>
      <c r="B661" t="s">
        <v>2348</v>
      </c>
      <c r="C661" t="s">
        <v>138</v>
      </c>
      <c r="D661" t="s">
        <v>2349</v>
      </c>
      <c r="E661" t="s">
        <v>100</v>
      </c>
      <c r="F661" t="s">
        <v>100</v>
      </c>
      <c r="G661" t="s">
        <v>141</v>
      </c>
      <c r="H661" t="s">
        <v>142</v>
      </c>
      <c r="I661" t="s">
        <v>143</v>
      </c>
      <c r="J661" t="s">
        <v>144</v>
      </c>
      <c r="K661" t="s">
        <v>145</v>
      </c>
      <c r="L661" t="s">
        <v>106</v>
      </c>
      <c r="M661" t="s">
        <v>100</v>
      </c>
      <c r="N661" t="s">
        <v>100</v>
      </c>
      <c r="O661" t="s">
        <v>100</v>
      </c>
      <c r="P661" t="s">
        <v>146</v>
      </c>
      <c r="Q661" t="s">
        <v>147</v>
      </c>
      <c r="R661" t="s">
        <v>148</v>
      </c>
      <c r="S661" t="s">
        <v>100</v>
      </c>
      <c r="T661" t="s">
        <v>100</v>
      </c>
      <c r="U661" t="s">
        <v>112</v>
      </c>
      <c r="V661" t="s">
        <v>134</v>
      </c>
      <c r="W661" t="s">
        <v>134</v>
      </c>
      <c r="X661" t="s">
        <v>135</v>
      </c>
      <c r="Y661" t="s">
        <v>100</v>
      </c>
      <c r="Z661" t="s">
        <v>100</v>
      </c>
      <c r="AA661" t="s">
        <v>100</v>
      </c>
      <c r="AB661" t="s">
        <v>100</v>
      </c>
      <c r="AC661" t="s">
        <v>100</v>
      </c>
      <c r="AD661" t="s">
        <v>100</v>
      </c>
      <c r="AE661" t="s">
        <v>115</v>
      </c>
      <c r="AF661" t="s">
        <v>100</v>
      </c>
      <c r="AG661" t="s">
        <v>100</v>
      </c>
      <c r="AH661" t="s">
        <v>100</v>
      </c>
      <c r="AI661" t="s">
        <v>100</v>
      </c>
      <c r="AJ661" t="s">
        <v>100</v>
      </c>
      <c r="AK661" t="s">
        <v>115</v>
      </c>
      <c r="AL661" t="s">
        <v>100</v>
      </c>
      <c r="AM661" t="s">
        <v>100</v>
      </c>
      <c r="AN661" t="s">
        <v>100</v>
      </c>
      <c r="AO661" t="s">
        <v>100</v>
      </c>
      <c r="AP661" t="s">
        <v>100</v>
      </c>
      <c r="AQ661" t="s">
        <v>100</v>
      </c>
      <c r="AR661" t="s">
        <v>100</v>
      </c>
      <c r="AS661" t="s">
        <v>100</v>
      </c>
      <c r="AT661" t="s">
        <v>100</v>
      </c>
      <c r="AU661" t="s">
        <v>100</v>
      </c>
      <c r="AV661" t="s">
        <v>100</v>
      </c>
      <c r="AW661" t="s">
        <v>100</v>
      </c>
      <c r="AX661" t="s">
        <v>100</v>
      </c>
      <c r="AY661" t="s">
        <v>100</v>
      </c>
      <c r="AZ661" t="s">
        <v>100</v>
      </c>
      <c r="BA661" t="s">
        <v>100</v>
      </c>
      <c r="BB661" t="s">
        <v>100</v>
      </c>
      <c r="BC661" t="s">
        <v>100</v>
      </c>
      <c r="BD661" t="s">
        <v>100</v>
      </c>
      <c r="BE661" t="s">
        <v>100</v>
      </c>
      <c r="BF661" t="s">
        <v>100</v>
      </c>
      <c r="BG661" t="s">
        <v>100</v>
      </c>
      <c r="BH661" t="s">
        <v>100</v>
      </c>
      <c r="BI661" t="s">
        <v>100</v>
      </c>
      <c r="BJ661" t="s">
        <v>100</v>
      </c>
      <c r="BK661" t="s">
        <v>100</v>
      </c>
      <c r="BL661" t="s">
        <v>100</v>
      </c>
      <c r="BM661" t="s">
        <v>100</v>
      </c>
      <c r="BN661" t="s">
        <v>100</v>
      </c>
      <c r="BO661" t="s">
        <v>100</v>
      </c>
      <c r="BP661" t="s">
        <v>100</v>
      </c>
      <c r="BQ661" t="s">
        <v>100</v>
      </c>
      <c r="BR661" t="s">
        <v>100</v>
      </c>
      <c r="BS661" t="s">
        <v>100</v>
      </c>
      <c r="BT661" t="s">
        <v>100</v>
      </c>
      <c r="BU661" t="s">
        <v>100</v>
      </c>
      <c r="BV661" t="s">
        <v>100</v>
      </c>
      <c r="BW661" t="s">
        <v>100</v>
      </c>
      <c r="BX661" t="s">
        <v>100</v>
      </c>
      <c r="BY661" t="s">
        <v>100</v>
      </c>
      <c r="BZ661" t="s">
        <v>100</v>
      </c>
      <c r="CA661" t="s">
        <v>100</v>
      </c>
      <c r="CB661" t="s">
        <v>100</v>
      </c>
      <c r="CC661" t="s">
        <v>100</v>
      </c>
      <c r="CD661" t="s">
        <v>100</v>
      </c>
      <c r="CE661" t="s">
        <v>100</v>
      </c>
      <c r="CF661" t="s">
        <v>100</v>
      </c>
      <c r="CG661" t="s">
        <v>100</v>
      </c>
      <c r="CH661" t="s">
        <v>100</v>
      </c>
      <c r="CI661" t="s">
        <v>100</v>
      </c>
      <c r="CJ661" t="s">
        <v>100</v>
      </c>
      <c r="CK661" t="s">
        <v>100</v>
      </c>
      <c r="CL661" t="s">
        <v>100</v>
      </c>
      <c r="CM661" t="s">
        <v>2350</v>
      </c>
      <c r="CN661" t="s">
        <v>151</v>
      </c>
      <c r="CO661" t="s">
        <v>100</v>
      </c>
      <c r="CP661" t="s">
        <v>100</v>
      </c>
      <c r="CQ661" t="s">
        <v>152</v>
      </c>
      <c r="CR661" t="s">
        <v>153</v>
      </c>
    </row>
    <row r="662" spans="1:96">
      <c r="A662" t="s">
        <v>2351</v>
      </c>
      <c r="B662" t="s">
        <v>2352</v>
      </c>
      <c r="C662" t="s">
        <v>138</v>
      </c>
      <c r="D662" t="s">
        <v>2353</v>
      </c>
      <c r="E662" t="s">
        <v>100</v>
      </c>
      <c r="F662" t="s">
        <v>100</v>
      </c>
      <c r="G662" t="s">
        <v>141</v>
      </c>
      <c r="H662" t="s">
        <v>142</v>
      </c>
      <c r="I662" t="s">
        <v>143</v>
      </c>
      <c r="J662" t="s">
        <v>144</v>
      </c>
      <c r="K662" t="s">
        <v>145</v>
      </c>
      <c r="L662" t="s">
        <v>106</v>
      </c>
      <c r="M662" t="s">
        <v>100</v>
      </c>
      <c r="N662" t="s">
        <v>100</v>
      </c>
      <c r="O662" t="s">
        <v>100</v>
      </c>
      <c r="P662" t="s">
        <v>146</v>
      </c>
      <c r="Q662" t="s">
        <v>147</v>
      </c>
      <c r="R662" t="s">
        <v>148</v>
      </c>
      <c r="S662" t="s">
        <v>100</v>
      </c>
      <c r="T662" t="s">
        <v>100</v>
      </c>
      <c r="U662" t="s">
        <v>112</v>
      </c>
      <c r="V662" t="s">
        <v>149</v>
      </c>
      <c r="W662" t="s">
        <v>113</v>
      </c>
      <c r="X662" t="s">
        <v>114</v>
      </c>
      <c r="Y662" t="s">
        <v>100</v>
      </c>
      <c r="Z662" t="s">
        <v>100</v>
      </c>
      <c r="AA662" t="s">
        <v>100</v>
      </c>
      <c r="AB662" t="s">
        <v>100</v>
      </c>
      <c r="AC662" t="s">
        <v>100</v>
      </c>
      <c r="AD662" t="s">
        <v>100</v>
      </c>
      <c r="AE662" t="s">
        <v>100</v>
      </c>
      <c r="AF662" t="s">
        <v>100</v>
      </c>
      <c r="AG662" t="s">
        <v>100</v>
      </c>
      <c r="AH662" t="s">
        <v>100</v>
      </c>
      <c r="AI662" t="s">
        <v>100</v>
      </c>
      <c r="AJ662" t="s">
        <v>100</v>
      </c>
      <c r="AK662" t="s">
        <v>100</v>
      </c>
      <c r="AL662" t="s">
        <v>100</v>
      </c>
      <c r="AM662" t="s">
        <v>100</v>
      </c>
      <c r="AN662" t="s">
        <v>115</v>
      </c>
      <c r="AO662" t="s">
        <v>100</v>
      </c>
      <c r="AP662" t="s">
        <v>100</v>
      </c>
      <c r="AQ662" t="s">
        <v>100</v>
      </c>
      <c r="AR662" t="s">
        <v>100</v>
      </c>
      <c r="AS662" t="s">
        <v>100</v>
      </c>
      <c r="AT662" t="s">
        <v>100</v>
      </c>
      <c r="AU662" t="s">
        <v>100</v>
      </c>
      <c r="AV662" t="s">
        <v>100</v>
      </c>
      <c r="AW662" t="s">
        <v>100</v>
      </c>
      <c r="AX662" t="s">
        <v>100</v>
      </c>
      <c r="AY662" t="s">
        <v>100</v>
      </c>
      <c r="AZ662" t="s">
        <v>115</v>
      </c>
      <c r="BA662" t="s">
        <v>100</v>
      </c>
      <c r="BB662" t="s">
        <v>100</v>
      </c>
      <c r="BC662" t="s">
        <v>100</v>
      </c>
      <c r="BD662" t="s">
        <v>100</v>
      </c>
      <c r="BE662" t="s">
        <v>100</v>
      </c>
      <c r="BF662" t="s">
        <v>100</v>
      </c>
      <c r="BG662" t="s">
        <v>100</v>
      </c>
      <c r="BH662" t="s">
        <v>100</v>
      </c>
      <c r="BI662" t="s">
        <v>100</v>
      </c>
      <c r="BJ662" t="s">
        <v>100</v>
      </c>
      <c r="BK662" t="s">
        <v>100</v>
      </c>
      <c r="BL662" t="s">
        <v>100</v>
      </c>
      <c r="BM662" t="s">
        <v>100</v>
      </c>
      <c r="BN662" t="s">
        <v>100</v>
      </c>
      <c r="BO662" t="s">
        <v>100</v>
      </c>
      <c r="BP662" t="s">
        <v>100</v>
      </c>
      <c r="BQ662" t="s">
        <v>100</v>
      </c>
      <c r="BR662" t="s">
        <v>100</v>
      </c>
      <c r="BS662" t="s">
        <v>100</v>
      </c>
      <c r="BT662" t="s">
        <v>100</v>
      </c>
      <c r="BU662" t="s">
        <v>100</v>
      </c>
      <c r="BV662" t="s">
        <v>100</v>
      </c>
      <c r="BW662" t="s">
        <v>100</v>
      </c>
      <c r="BX662" t="s">
        <v>100</v>
      </c>
      <c r="BY662" t="s">
        <v>100</v>
      </c>
      <c r="BZ662" t="s">
        <v>100</v>
      </c>
      <c r="CA662" t="s">
        <v>100</v>
      </c>
      <c r="CB662" t="s">
        <v>100</v>
      </c>
      <c r="CC662" t="s">
        <v>100</v>
      </c>
      <c r="CD662" t="s">
        <v>100</v>
      </c>
      <c r="CE662" t="s">
        <v>100</v>
      </c>
      <c r="CF662" t="s">
        <v>100</v>
      </c>
      <c r="CG662" t="s">
        <v>100</v>
      </c>
      <c r="CH662" t="s">
        <v>100</v>
      </c>
      <c r="CI662" t="s">
        <v>100</v>
      </c>
      <c r="CJ662" t="s">
        <v>115</v>
      </c>
      <c r="CK662" t="s">
        <v>100</v>
      </c>
      <c r="CL662" t="s">
        <v>100</v>
      </c>
      <c r="CM662" t="s">
        <v>100</v>
      </c>
      <c r="CN662" t="s">
        <v>151</v>
      </c>
      <c r="CO662" t="s">
        <v>100</v>
      </c>
      <c r="CP662" t="s">
        <v>100</v>
      </c>
      <c r="CQ662" t="s">
        <v>152</v>
      </c>
      <c r="CR662" t="s">
        <v>153</v>
      </c>
    </row>
    <row r="663" spans="1:96">
      <c r="A663" t="s">
        <v>2354</v>
      </c>
      <c r="B663" t="s">
        <v>2355</v>
      </c>
      <c r="C663" t="s">
        <v>138</v>
      </c>
      <c r="D663" t="s">
        <v>2356</v>
      </c>
      <c r="E663" t="s">
        <v>100</v>
      </c>
      <c r="F663" t="s">
        <v>100</v>
      </c>
      <c r="G663" t="s">
        <v>141</v>
      </c>
      <c r="H663" t="s">
        <v>142</v>
      </c>
      <c r="I663" t="s">
        <v>143</v>
      </c>
      <c r="J663" t="s">
        <v>144</v>
      </c>
      <c r="K663" t="s">
        <v>145</v>
      </c>
      <c r="L663" t="s">
        <v>106</v>
      </c>
      <c r="M663" t="s">
        <v>100</v>
      </c>
      <c r="N663" t="s">
        <v>100</v>
      </c>
      <c r="O663" t="s">
        <v>100</v>
      </c>
      <c r="P663" t="s">
        <v>146</v>
      </c>
      <c r="Q663" t="s">
        <v>147</v>
      </c>
      <c r="R663" t="s">
        <v>148</v>
      </c>
      <c r="S663" t="s">
        <v>100</v>
      </c>
      <c r="T663" t="s">
        <v>100</v>
      </c>
      <c r="U663" t="s">
        <v>112</v>
      </c>
      <c r="V663" t="s">
        <v>113</v>
      </c>
      <c r="W663" t="s">
        <v>113</v>
      </c>
      <c r="X663" t="s">
        <v>114</v>
      </c>
      <c r="Y663" t="s">
        <v>100</v>
      </c>
      <c r="Z663" t="s">
        <v>100</v>
      </c>
      <c r="AA663" t="s">
        <v>100</v>
      </c>
      <c r="AB663" t="s">
        <v>100</v>
      </c>
      <c r="AC663" t="s">
        <v>100</v>
      </c>
      <c r="AD663" t="s">
        <v>100</v>
      </c>
      <c r="AE663" t="s">
        <v>100</v>
      </c>
      <c r="AF663" t="s">
        <v>100</v>
      </c>
      <c r="AG663" t="s">
        <v>100</v>
      </c>
      <c r="AH663" t="s">
        <v>100</v>
      </c>
      <c r="AI663" t="s">
        <v>100</v>
      </c>
      <c r="AJ663" t="s">
        <v>100</v>
      </c>
      <c r="AK663" t="s">
        <v>100</v>
      </c>
      <c r="AL663" t="s">
        <v>100</v>
      </c>
      <c r="AM663" t="s">
        <v>100</v>
      </c>
      <c r="AN663" t="s">
        <v>115</v>
      </c>
      <c r="AO663" t="s">
        <v>100</v>
      </c>
      <c r="AP663" t="s">
        <v>100</v>
      </c>
      <c r="AQ663" t="s">
        <v>100</v>
      </c>
      <c r="AR663" t="s">
        <v>100</v>
      </c>
      <c r="AS663" t="s">
        <v>100</v>
      </c>
      <c r="AT663" t="s">
        <v>100</v>
      </c>
      <c r="AU663" t="s">
        <v>100</v>
      </c>
      <c r="AV663" t="s">
        <v>100</v>
      </c>
      <c r="AW663" t="s">
        <v>100</v>
      </c>
      <c r="AX663" t="s">
        <v>100</v>
      </c>
      <c r="AY663" t="s">
        <v>100</v>
      </c>
      <c r="AZ663" t="s">
        <v>115</v>
      </c>
      <c r="BA663" t="s">
        <v>100</v>
      </c>
      <c r="BB663" t="s">
        <v>100</v>
      </c>
      <c r="BC663" t="s">
        <v>100</v>
      </c>
      <c r="BD663" t="s">
        <v>100</v>
      </c>
      <c r="BE663" t="s">
        <v>100</v>
      </c>
      <c r="BF663" t="s">
        <v>100</v>
      </c>
      <c r="BG663" t="s">
        <v>100</v>
      </c>
      <c r="BH663" t="s">
        <v>100</v>
      </c>
      <c r="BI663" t="s">
        <v>100</v>
      </c>
      <c r="BJ663" t="s">
        <v>100</v>
      </c>
      <c r="BK663" t="s">
        <v>100</v>
      </c>
      <c r="BL663" t="s">
        <v>100</v>
      </c>
      <c r="BM663" t="s">
        <v>100</v>
      </c>
      <c r="BN663" t="s">
        <v>100</v>
      </c>
      <c r="BO663" t="s">
        <v>100</v>
      </c>
      <c r="BP663" t="s">
        <v>100</v>
      </c>
      <c r="BQ663" t="s">
        <v>100</v>
      </c>
      <c r="BR663" t="s">
        <v>100</v>
      </c>
      <c r="BS663" t="s">
        <v>100</v>
      </c>
      <c r="BT663" t="s">
        <v>100</v>
      </c>
      <c r="BU663" t="s">
        <v>100</v>
      </c>
      <c r="BV663" t="s">
        <v>100</v>
      </c>
      <c r="BW663" t="s">
        <v>100</v>
      </c>
      <c r="BX663" t="s">
        <v>100</v>
      </c>
      <c r="BY663" t="s">
        <v>100</v>
      </c>
      <c r="BZ663" t="s">
        <v>100</v>
      </c>
      <c r="CA663" t="s">
        <v>100</v>
      </c>
      <c r="CB663" t="s">
        <v>100</v>
      </c>
      <c r="CC663" t="s">
        <v>100</v>
      </c>
      <c r="CD663" t="s">
        <v>100</v>
      </c>
      <c r="CE663" t="s">
        <v>100</v>
      </c>
      <c r="CF663" t="s">
        <v>100</v>
      </c>
      <c r="CG663" t="s">
        <v>100</v>
      </c>
      <c r="CH663" t="s">
        <v>100</v>
      </c>
      <c r="CI663" t="s">
        <v>100</v>
      </c>
      <c r="CJ663" t="s">
        <v>115</v>
      </c>
      <c r="CK663" t="s">
        <v>100</v>
      </c>
      <c r="CL663" t="s">
        <v>100</v>
      </c>
      <c r="CM663" t="s">
        <v>100</v>
      </c>
      <c r="CN663" t="s">
        <v>151</v>
      </c>
      <c r="CO663" t="s">
        <v>100</v>
      </c>
      <c r="CP663" t="s">
        <v>100</v>
      </c>
      <c r="CQ663" t="s">
        <v>152</v>
      </c>
      <c r="CR663" t="s">
        <v>153</v>
      </c>
    </row>
    <row r="664" spans="1:96">
      <c r="A664" t="s">
        <v>2357</v>
      </c>
      <c r="B664" t="s">
        <v>2358</v>
      </c>
      <c r="C664" t="s">
        <v>138</v>
      </c>
      <c r="D664" t="s">
        <v>2359</v>
      </c>
      <c r="E664" t="s">
        <v>100</v>
      </c>
      <c r="F664" t="s">
        <v>100</v>
      </c>
      <c r="G664" t="s">
        <v>141</v>
      </c>
      <c r="H664" t="s">
        <v>142</v>
      </c>
      <c r="I664" t="s">
        <v>143</v>
      </c>
      <c r="J664" t="s">
        <v>144</v>
      </c>
      <c r="K664" t="s">
        <v>145</v>
      </c>
      <c r="L664" t="s">
        <v>106</v>
      </c>
      <c r="M664" t="s">
        <v>100</v>
      </c>
      <c r="N664" t="s">
        <v>100</v>
      </c>
      <c r="O664" t="s">
        <v>100</v>
      </c>
      <c r="P664" t="s">
        <v>146</v>
      </c>
      <c r="Q664" t="s">
        <v>147</v>
      </c>
      <c r="R664" t="s">
        <v>148</v>
      </c>
      <c r="S664" t="s">
        <v>100</v>
      </c>
      <c r="T664" t="s">
        <v>100</v>
      </c>
      <c r="U664" t="s">
        <v>112</v>
      </c>
      <c r="V664" t="s">
        <v>113</v>
      </c>
      <c r="W664" t="s">
        <v>113</v>
      </c>
      <c r="X664" t="s">
        <v>114</v>
      </c>
      <c r="Y664" t="s">
        <v>100</v>
      </c>
      <c r="Z664" t="s">
        <v>100</v>
      </c>
      <c r="AA664" t="s">
        <v>100</v>
      </c>
      <c r="AB664" t="s">
        <v>100</v>
      </c>
      <c r="AC664" t="s">
        <v>100</v>
      </c>
      <c r="AD664" t="s">
        <v>100</v>
      </c>
      <c r="AE664" t="s">
        <v>100</v>
      </c>
      <c r="AF664" t="s">
        <v>100</v>
      </c>
      <c r="AG664" t="s">
        <v>100</v>
      </c>
      <c r="AH664" t="s">
        <v>100</v>
      </c>
      <c r="AI664" t="s">
        <v>100</v>
      </c>
      <c r="AJ664" t="s">
        <v>100</v>
      </c>
      <c r="AK664" t="s">
        <v>100</v>
      </c>
      <c r="AL664" t="s">
        <v>100</v>
      </c>
      <c r="AM664" t="s">
        <v>100</v>
      </c>
      <c r="AN664" t="s">
        <v>115</v>
      </c>
      <c r="AO664" t="s">
        <v>100</v>
      </c>
      <c r="AP664" t="s">
        <v>100</v>
      </c>
      <c r="AQ664" t="s">
        <v>100</v>
      </c>
      <c r="AR664" t="s">
        <v>100</v>
      </c>
      <c r="AS664" t="s">
        <v>100</v>
      </c>
      <c r="AT664" t="s">
        <v>100</v>
      </c>
      <c r="AU664" t="s">
        <v>100</v>
      </c>
      <c r="AV664" t="s">
        <v>100</v>
      </c>
      <c r="AW664" t="s">
        <v>100</v>
      </c>
      <c r="AX664" t="s">
        <v>100</v>
      </c>
      <c r="AY664" t="s">
        <v>100</v>
      </c>
      <c r="AZ664" t="s">
        <v>100</v>
      </c>
      <c r="BA664" t="s">
        <v>100</v>
      </c>
      <c r="BB664" t="s">
        <v>100</v>
      </c>
      <c r="BC664" t="s">
        <v>100</v>
      </c>
      <c r="BD664" t="s">
        <v>100</v>
      </c>
      <c r="BE664" t="s">
        <v>100</v>
      </c>
      <c r="BF664" t="s">
        <v>100</v>
      </c>
      <c r="BG664" t="s">
        <v>100</v>
      </c>
      <c r="BH664" t="s">
        <v>100</v>
      </c>
      <c r="BI664" t="s">
        <v>100</v>
      </c>
      <c r="BJ664" t="s">
        <v>100</v>
      </c>
      <c r="BK664" t="s">
        <v>100</v>
      </c>
      <c r="BL664" t="s">
        <v>100</v>
      </c>
      <c r="BM664" t="s">
        <v>100</v>
      </c>
      <c r="BN664" t="s">
        <v>100</v>
      </c>
      <c r="BO664" t="s">
        <v>100</v>
      </c>
      <c r="BP664" t="s">
        <v>100</v>
      </c>
      <c r="BQ664" t="s">
        <v>100</v>
      </c>
      <c r="BR664" t="s">
        <v>100</v>
      </c>
      <c r="BS664" t="s">
        <v>100</v>
      </c>
      <c r="BT664" t="s">
        <v>100</v>
      </c>
      <c r="BU664" t="s">
        <v>100</v>
      </c>
      <c r="BV664" t="s">
        <v>100</v>
      </c>
      <c r="BW664" t="s">
        <v>100</v>
      </c>
      <c r="BX664" t="s">
        <v>100</v>
      </c>
      <c r="BY664" t="s">
        <v>100</v>
      </c>
      <c r="BZ664" t="s">
        <v>100</v>
      </c>
      <c r="CA664" t="s">
        <v>100</v>
      </c>
      <c r="CB664" t="s">
        <v>100</v>
      </c>
      <c r="CC664" t="s">
        <v>100</v>
      </c>
      <c r="CD664" t="s">
        <v>100</v>
      </c>
      <c r="CE664" t="s">
        <v>100</v>
      </c>
      <c r="CF664" t="s">
        <v>100</v>
      </c>
      <c r="CG664" t="s">
        <v>100</v>
      </c>
      <c r="CH664" t="s">
        <v>100</v>
      </c>
      <c r="CI664" t="s">
        <v>100</v>
      </c>
      <c r="CJ664" t="s">
        <v>115</v>
      </c>
      <c r="CK664" t="s">
        <v>100</v>
      </c>
      <c r="CL664" t="s">
        <v>100</v>
      </c>
      <c r="CM664" t="s">
        <v>100</v>
      </c>
      <c r="CN664" t="s">
        <v>151</v>
      </c>
      <c r="CO664" t="s">
        <v>100</v>
      </c>
      <c r="CP664" t="s">
        <v>100</v>
      </c>
      <c r="CQ664" t="s">
        <v>152</v>
      </c>
      <c r="CR664" t="s">
        <v>153</v>
      </c>
    </row>
    <row r="665" spans="1:96">
      <c r="A665" t="s">
        <v>2360</v>
      </c>
      <c r="B665" t="s">
        <v>2361</v>
      </c>
      <c r="C665" t="s">
        <v>138</v>
      </c>
      <c r="D665" t="s">
        <v>2362</v>
      </c>
      <c r="E665" t="s">
        <v>100</v>
      </c>
      <c r="F665" t="s">
        <v>100</v>
      </c>
      <c r="G665" t="s">
        <v>141</v>
      </c>
      <c r="H665" t="s">
        <v>142</v>
      </c>
      <c r="I665" t="s">
        <v>143</v>
      </c>
      <c r="J665" t="s">
        <v>144</v>
      </c>
      <c r="K665" t="s">
        <v>145</v>
      </c>
      <c r="L665" t="s">
        <v>106</v>
      </c>
      <c r="M665" t="s">
        <v>100</v>
      </c>
      <c r="N665" t="s">
        <v>100</v>
      </c>
      <c r="O665" t="s">
        <v>100</v>
      </c>
      <c r="P665" t="s">
        <v>146</v>
      </c>
      <c r="Q665" t="s">
        <v>147</v>
      </c>
      <c r="R665" t="s">
        <v>148</v>
      </c>
      <c r="S665" t="s">
        <v>100</v>
      </c>
      <c r="T665" t="s">
        <v>100</v>
      </c>
      <c r="U665" t="s">
        <v>112</v>
      </c>
      <c r="V665" t="s">
        <v>113</v>
      </c>
      <c r="W665" t="s">
        <v>113</v>
      </c>
      <c r="X665" t="s">
        <v>114</v>
      </c>
      <c r="Y665" t="s">
        <v>115</v>
      </c>
      <c r="Z665" t="s">
        <v>100</v>
      </c>
      <c r="AA665" t="s">
        <v>100</v>
      </c>
      <c r="AB665" t="s">
        <v>100</v>
      </c>
      <c r="AC665" t="s">
        <v>100</v>
      </c>
      <c r="AD665" t="s">
        <v>100</v>
      </c>
      <c r="AE665" t="s">
        <v>115</v>
      </c>
      <c r="AF665" t="s">
        <v>100</v>
      </c>
      <c r="AG665" t="s">
        <v>100</v>
      </c>
      <c r="AH665" t="s">
        <v>100</v>
      </c>
      <c r="AI665" t="s">
        <v>100</v>
      </c>
      <c r="AJ665" t="s">
        <v>100</v>
      </c>
      <c r="AK665" t="s">
        <v>100</v>
      </c>
      <c r="AL665" t="s">
        <v>100</v>
      </c>
      <c r="AM665" t="s">
        <v>100</v>
      </c>
      <c r="AN665" t="s">
        <v>100</v>
      </c>
      <c r="AO665" t="s">
        <v>100</v>
      </c>
      <c r="AP665" t="s">
        <v>100</v>
      </c>
      <c r="AQ665" t="s">
        <v>100</v>
      </c>
      <c r="AR665" t="s">
        <v>100</v>
      </c>
      <c r="AS665" t="s">
        <v>100</v>
      </c>
      <c r="AT665" t="s">
        <v>100</v>
      </c>
      <c r="AU665" t="s">
        <v>100</v>
      </c>
      <c r="AV665" t="s">
        <v>100</v>
      </c>
      <c r="AW665" t="s">
        <v>100</v>
      </c>
      <c r="AX665" t="s">
        <v>100</v>
      </c>
      <c r="AY665" t="s">
        <v>100</v>
      </c>
      <c r="AZ665" t="s">
        <v>100</v>
      </c>
      <c r="BA665" t="s">
        <v>100</v>
      </c>
      <c r="BB665" t="s">
        <v>100</v>
      </c>
      <c r="BC665" t="s">
        <v>100</v>
      </c>
      <c r="BD665" t="s">
        <v>100</v>
      </c>
      <c r="BE665" t="s">
        <v>100</v>
      </c>
      <c r="BF665" t="s">
        <v>100</v>
      </c>
      <c r="BG665" t="s">
        <v>100</v>
      </c>
      <c r="BH665" t="s">
        <v>100</v>
      </c>
      <c r="BI665" t="s">
        <v>100</v>
      </c>
      <c r="BJ665" t="s">
        <v>100</v>
      </c>
      <c r="BK665" t="s">
        <v>100</v>
      </c>
      <c r="BL665" t="s">
        <v>100</v>
      </c>
      <c r="BM665" t="s">
        <v>100</v>
      </c>
      <c r="BN665" t="s">
        <v>100</v>
      </c>
      <c r="BO665" t="s">
        <v>100</v>
      </c>
      <c r="BP665" t="s">
        <v>100</v>
      </c>
      <c r="BQ665" t="s">
        <v>100</v>
      </c>
      <c r="BR665" t="s">
        <v>100</v>
      </c>
      <c r="BS665" t="s">
        <v>100</v>
      </c>
      <c r="BT665" t="s">
        <v>100</v>
      </c>
      <c r="BU665" t="s">
        <v>100</v>
      </c>
      <c r="BV665" t="s">
        <v>100</v>
      </c>
      <c r="BW665" t="s">
        <v>100</v>
      </c>
      <c r="BX665" t="s">
        <v>100</v>
      </c>
      <c r="BY665" t="s">
        <v>100</v>
      </c>
      <c r="BZ665" t="s">
        <v>100</v>
      </c>
      <c r="CA665" t="s">
        <v>100</v>
      </c>
      <c r="CB665" t="s">
        <v>100</v>
      </c>
      <c r="CC665" t="s">
        <v>100</v>
      </c>
      <c r="CD665" t="s">
        <v>100</v>
      </c>
      <c r="CE665" t="s">
        <v>100</v>
      </c>
      <c r="CF665" t="s">
        <v>100</v>
      </c>
      <c r="CG665" t="s">
        <v>100</v>
      </c>
      <c r="CH665" t="s">
        <v>100</v>
      </c>
      <c r="CI665" t="s">
        <v>100</v>
      </c>
      <c r="CJ665" t="s">
        <v>115</v>
      </c>
      <c r="CK665" t="s">
        <v>100</v>
      </c>
      <c r="CL665" t="s">
        <v>100</v>
      </c>
      <c r="CM665" t="s">
        <v>100</v>
      </c>
      <c r="CN665" t="s">
        <v>151</v>
      </c>
      <c r="CO665" t="s">
        <v>100</v>
      </c>
      <c r="CP665" t="s">
        <v>100</v>
      </c>
      <c r="CQ665" t="s">
        <v>152</v>
      </c>
      <c r="CR665" t="s">
        <v>153</v>
      </c>
    </row>
    <row r="666" spans="1:96">
      <c r="A666" t="s">
        <v>2363</v>
      </c>
      <c r="B666" t="s">
        <v>2364</v>
      </c>
      <c r="C666" t="s">
        <v>138</v>
      </c>
      <c r="D666" t="s">
        <v>2364</v>
      </c>
      <c r="E666" t="s">
        <v>100</v>
      </c>
      <c r="F666" t="s">
        <v>100</v>
      </c>
      <c r="G666" t="s">
        <v>141</v>
      </c>
      <c r="H666" t="s">
        <v>142</v>
      </c>
      <c r="I666" t="s">
        <v>143</v>
      </c>
      <c r="J666" t="s">
        <v>419</v>
      </c>
      <c r="K666" t="s">
        <v>105</v>
      </c>
      <c r="L666" t="s">
        <v>106</v>
      </c>
      <c r="M666" t="s">
        <v>100</v>
      </c>
      <c r="N666" t="s">
        <v>100</v>
      </c>
      <c r="O666" t="s">
        <v>100</v>
      </c>
      <c r="P666" t="s">
        <v>146</v>
      </c>
      <c r="Q666" t="s">
        <v>147</v>
      </c>
      <c r="R666" t="s">
        <v>148</v>
      </c>
      <c r="S666" t="s">
        <v>110</v>
      </c>
      <c r="T666" t="s">
        <v>111</v>
      </c>
      <c r="U666" t="s">
        <v>112</v>
      </c>
      <c r="V666" t="s">
        <v>134</v>
      </c>
      <c r="W666" t="s">
        <v>134</v>
      </c>
      <c r="X666" t="s">
        <v>135</v>
      </c>
      <c r="Y666" t="s">
        <v>100</v>
      </c>
      <c r="Z666" t="s">
        <v>100</v>
      </c>
      <c r="AA666" t="s">
        <v>100</v>
      </c>
      <c r="AB666" t="s">
        <v>100</v>
      </c>
      <c r="AC666" t="s">
        <v>100</v>
      </c>
      <c r="AD666" t="s">
        <v>100</v>
      </c>
      <c r="AE666" t="s">
        <v>115</v>
      </c>
      <c r="AF666" t="s">
        <v>100</v>
      </c>
      <c r="AG666" t="s">
        <v>100</v>
      </c>
      <c r="AH666" t="s">
        <v>100</v>
      </c>
      <c r="AI666" t="s">
        <v>100</v>
      </c>
      <c r="AJ666" t="s">
        <v>100</v>
      </c>
      <c r="AK666" t="s">
        <v>100</v>
      </c>
      <c r="AL666" t="s">
        <v>100</v>
      </c>
      <c r="AM666" t="s">
        <v>100</v>
      </c>
      <c r="AN666" t="s">
        <v>100</v>
      </c>
      <c r="AO666" t="s">
        <v>100</v>
      </c>
      <c r="AP666" t="s">
        <v>100</v>
      </c>
      <c r="AQ666" t="s">
        <v>100</v>
      </c>
      <c r="AR666" t="s">
        <v>100</v>
      </c>
      <c r="AS666" t="s">
        <v>100</v>
      </c>
      <c r="AT666" t="s">
        <v>100</v>
      </c>
      <c r="AU666" t="s">
        <v>100</v>
      </c>
      <c r="AV666" t="s">
        <v>100</v>
      </c>
      <c r="AW666" t="s">
        <v>100</v>
      </c>
      <c r="AX666" t="s">
        <v>100</v>
      </c>
      <c r="AY666" t="s">
        <v>100</v>
      </c>
      <c r="AZ666" t="s">
        <v>100</v>
      </c>
      <c r="BA666" t="s">
        <v>100</v>
      </c>
      <c r="BB666" t="s">
        <v>100</v>
      </c>
      <c r="BC666" t="s">
        <v>100</v>
      </c>
      <c r="BD666" t="s">
        <v>100</v>
      </c>
      <c r="BE666" t="s">
        <v>100</v>
      </c>
      <c r="BF666" t="s">
        <v>100</v>
      </c>
      <c r="BG666" t="s">
        <v>100</v>
      </c>
      <c r="BH666" t="s">
        <v>100</v>
      </c>
      <c r="BI666" t="s">
        <v>100</v>
      </c>
      <c r="BJ666" t="s">
        <v>100</v>
      </c>
      <c r="BK666" t="s">
        <v>100</v>
      </c>
      <c r="BL666" t="s">
        <v>100</v>
      </c>
      <c r="BM666" t="s">
        <v>100</v>
      </c>
      <c r="BN666" t="s">
        <v>100</v>
      </c>
      <c r="BO666" t="s">
        <v>100</v>
      </c>
      <c r="BP666" t="s">
        <v>100</v>
      </c>
      <c r="BQ666" t="s">
        <v>100</v>
      </c>
      <c r="BR666" t="s">
        <v>100</v>
      </c>
      <c r="BS666" t="s">
        <v>100</v>
      </c>
      <c r="BT666" t="s">
        <v>100</v>
      </c>
      <c r="BU666" t="s">
        <v>100</v>
      </c>
      <c r="BV666" t="s">
        <v>100</v>
      </c>
      <c r="BW666" t="s">
        <v>100</v>
      </c>
      <c r="BX666" t="s">
        <v>100</v>
      </c>
      <c r="BY666" t="s">
        <v>100</v>
      </c>
      <c r="BZ666" t="s">
        <v>100</v>
      </c>
      <c r="CA666" t="s">
        <v>100</v>
      </c>
      <c r="CB666" t="s">
        <v>100</v>
      </c>
      <c r="CC666" t="s">
        <v>100</v>
      </c>
      <c r="CD666" t="s">
        <v>100</v>
      </c>
      <c r="CE666" t="s">
        <v>100</v>
      </c>
      <c r="CF666" t="s">
        <v>100</v>
      </c>
      <c r="CG666" t="s">
        <v>100</v>
      </c>
      <c r="CH666" t="s">
        <v>100</v>
      </c>
      <c r="CI666" t="s">
        <v>100</v>
      </c>
      <c r="CJ666" t="s">
        <v>115</v>
      </c>
      <c r="CK666" t="s">
        <v>100</v>
      </c>
      <c r="CL666" t="s">
        <v>100</v>
      </c>
      <c r="CM666" t="s">
        <v>100</v>
      </c>
      <c r="CN666" t="s">
        <v>151</v>
      </c>
      <c r="CO666" t="s">
        <v>100</v>
      </c>
      <c r="CP666" t="s">
        <v>100</v>
      </c>
      <c r="CQ666" t="s">
        <v>152</v>
      </c>
      <c r="CR666" t="s">
        <v>153</v>
      </c>
    </row>
    <row r="667" spans="1:96">
      <c r="A667" t="s">
        <v>2365</v>
      </c>
      <c r="B667" t="s">
        <v>2366</v>
      </c>
      <c r="C667" t="s">
        <v>138</v>
      </c>
      <c r="D667" t="s">
        <v>2367</v>
      </c>
      <c r="E667" t="s">
        <v>100</v>
      </c>
      <c r="F667" t="s">
        <v>100</v>
      </c>
      <c r="G667" t="s">
        <v>141</v>
      </c>
      <c r="H667" t="s">
        <v>142</v>
      </c>
      <c r="I667" t="s">
        <v>143</v>
      </c>
      <c r="J667" t="s">
        <v>144</v>
      </c>
      <c r="K667" t="s">
        <v>145</v>
      </c>
      <c r="L667" t="s">
        <v>106</v>
      </c>
      <c r="M667" t="s">
        <v>100</v>
      </c>
      <c r="N667" t="s">
        <v>100</v>
      </c>
      <c r="O667" t="s">
        <v>100</v>
      </c>
      <c r="P667" t="s">
        <v>146</v>
      </c>
      <c r="Q667" t="s">
        <v>147</v>
      </c>
      <c r="R667" t="s">
        <v>148</v>
      </c>
      <c r="S667" t="s">
        <v>100</v>
      </c>
      <c r="T667" t="s">
        <v>100</v>
      </c>
      <c r="U667" t="s">
        <v>112</v>
      </c>
      <c r="V667" t="s">
        <v>113</v>
      </c>
      <c r="W667" t="s">
        <v>113</v>
      </c>
      <c r="X667" t="s">
        <v>114</v>
      </c>
      <c r="Y667" t="s">
        <v>100</v>
      </c>
      <c r="Z667" t="s">
        <v>100</v>
      </c>
      <c r="AA667" t="s">
        <v>100</v>
      </c>
      <c r="AB667" t="s">
        <v>100</v>
      </c>
      <c r="AC667" t="s">
        <v>100</v>
      </c>
      <c r="AD667" t="s">
        <v>100</v>
      </c>
      <c r="AE667" t="s">
        <v>100</v>
      </c>
      <c r="AF667" t="s">
        <v>100</v>
      </c>
      <c r="AG667" t="s">
        <v>100</v>
      </c>
      <c r="AH667" t="s">
        <v>100</v>
      </c>
      <c r="AI667" t="s">
        <v>100</v>
      </c>
      <c r="AJ667" t="s">
        <v>100</v>
      </c>
      <c r="AK667" t="s">
        <v>100</v>
      </c>
      <c r="AL667" t="s">
        <v>100</v>
      </c>
      <c r="AM667" t="s">
        <v>100</v>
      </c>
      <c r="AN667" t="s">
        <v>100</v>
      </c>
      <c r="AO667" t="s">
        <v>100</v>
      </c>
      <c r="AP667" t="s">
        <v>100</v>
      </c>
      <c r="AQ667" t="s">
        <v>100</v>
      </c>
      <c r="AR667" t="s">
        <v>100</v>
      </c>
      <c r="AS667" t="s">
        <v>100</v>
      </c>
      <c r="AT667" t="s">
        <v>100</v>
      </c>
      <c r="AU667" t="s">
        <v>100</v>
      </c>
      <c r="AV667" t="s">
        <v>100</v>
      </c>
      <c r="AW667" t="s">
        <v>100</v>
      </c>
      <c r="AX667" t="s">
        <v>100</v>
      </c>
      <c r="AY667" t="s">
        <v>100</v>
      </c>
      <c r="AZ667" t="s">
        <v>100</v>
      </c>
      <c r="BA667" t="s">
        <v>100</v>
      </c>
      <c r="BB667" t="s">
        <v>100</v>
      </c>
      <c r="BC667" t="s">
        <v>100</v>
      </c>
      <c r="BD667" t="s">
        <v>100</v>
      </c>
      <c r="BE667" t="s">
        <v>100</v>
      </c>
      <c r="BF667" t="s">
        <v>100</v>
      </c>
      <c r="BG667" t="s">
        <v>100</v>
      </c>
      <c r="BH667" t="s">
        <v>100</v>
      </c>
      <c r="BI667" t="s">
        <v>100</v>
      </c>
      <c r="BJ667" t="s">
        <v>100</v>
      </c>
      <c r="BK667" t="s">
        <v>100</v>
      </c>
      <c r="BL667" t="s">
        <v>100</v>
      </c>
      <c r="BM667" t="s">
        <v>100</v>
      </c>
      <c r="BN667" t="s">
        <v>100</v>
      </c>
      <c r="BO667" t="s">
        <v>100</v>
      </c>
      <c r="BP667" t="s">
        <v>100</v>
      </c>
      <c r="BQ667" t="s">
        <v>100</v>
      </c>
      <c r="BR667" t="s">
        <v>100</v>
      </c>
      <c r="BS667" t="s">
        <v>100</v>
      </c>
      <c r="BT667" t="s">
        <v>100</v>
      </c>
      <c r="BU667" t="s">
        <v>100</v>
      </c>
      <c r="BV667" t="s">
        <v>100</v>
      </c>
      <c r="BW667" t="s">
        <v>100</v>
      </c>
      <c r="BX667" t="s">
        <v>100</v>
      </c>
      <c r="BY667" t="s">
        <v>100</v>
      </c>
      <c r="BZ667" t="s">
        <v>100</v>
      </c>
      <c r="CA667" t="s">
        <v>100</v>
      </c>
      <c r="CB667" t="s">
        <v>100</v>
      </c>
      <c r="CC667" t="s">
        <v>100</v>
      </c>
      <c r="CD667" t="s">
        <v>100</v>
      </c>
      <c r="CE667" t="s">
        <v>100</v>
      </c>
      <c r="CF667" t="s">
        <v>100</v>
      </c>
      <c r="CG667" t="s">
        <v>100</v>
      </c>
      <c r="CH667" t="s">
        <v>100</v>
      </c>
      <c r="CI667" t="s">
        <v>100</v>
      </c>
      <c r="CJ667" t="s">
        <v>115</v>
      </c>
      <c r="CK667" t="s">
        <v>100</v>
      </c>
      <c r="CL667" t="s">
        <v>100</v>
      </c>
      <c r="CM667" t="s">
        <v>100</v>
      </c>
      <c r="CN667" t="s">
        <v>151</v>
      </c>
      <c r="CO667" t="s">
        <v>100</v>
      </c>
      <c r="CP667" t="s">
        <v>100</v>
      </c>
      <c r="CQ667" t="s">
        <v>152</v>
      </c>
      <c r="CR667" t="s">
        <v>153</v>
      </c>
    </row>
    <row r="668" spans="1:96">
      <c r="A668" t="s">
        <v>2368</v>
      </c>
      <c r="B668" t="s">
        <v>2369</v>
      </c>
      <c r="C668" t="s">
        <v>205</v>
      </c>
      <c r="D668" t="s">
        <v>2370</v>
      </c>
      <c r="E668" t="s">
        <v>100</v>
      </c>
      <c r="F668" t="s">
        <v>100</v>
      </c>
      <c r="G668" t="s">
        <v>356</v>
      </c>
      <c r="H668" t="s">
        <v>158</v>
      </c>
      <c r="I668" t="s">
        <v>143</v>
      </c>
      <c r="J668" t="s">
        <v>144</v>
      </c>
      <c r="K668" t="s">
        <v>145</v>
      </c>
      <c r="L668" t="s">
        <v>106</v>
      </c>
      <c r="M668" t="s">
        <v>100</v>
      </c>
      <c r="N668" t="s">
        <v>2371</v>
      </c>
      <c r="O668" t="s">
        <v>100</v>
      </c>
      <c r="P668" t="s">
        <v>146</v>
      </c>
      <c r="Q668" t="s">
        <v>209</v>
      </c>
      <c r="R668" t="s">
        <v>198</v>
      </c>
      <c r="S668" t="s">
        <v>100</v>
      </c>
      <c r="T668" t="s">
        <v>100</v>
      </c>
      <c r="U668" t="s">
        <v>112</v>
      </c>
      <c r="V668" t="s">
        <v>617</v>
      </c>
      <c r="W668" t="s">
        <v>113</v>
      </c>
      <c r="X668" t="s">
        <v>114</v>
      </c>
      <c r="Y668" t="s">
        <v>115</v>
      </c>
      <c r="Z668" t="s">
        <v>100</v>
      </c>
      <c r="AA668" t="s">
        <v>100</v>
      </c>
      <c r="AB668" t="s">
        <v>100</v>
      </c>
      <c r="AC668" t="s">
        <v>100</v>
      </c>
      <c r="AD668" t="s">
        <v>100</v>
      </c>
      <c r="AE668" t="s">
        <v>115</v>
      </c>
      <c r="AF668" t="s">
        <v>100</v>
      </c>
      <c r="AG668" t="s">
        <v>100</v>
      </c>
      <c r="AH668" t="s">
        <v>100</v>
      </c>
      <c r="AI668" t="s">
        <v>100</v>
      </c>
      <c r="AJ668" t="s">
        <v>100</v>
      </c>
      <c r="AK668" t="s">
        <v>100</v>
      </c>
      <c r="AL668" t="s">
        <v>100</v>
      </c>
      <c r="AM668" t="s">
        <v>100</v>
      </c>
      <c r="AN668" t="s">
        <v>100</v>
      </c>
      <c r="AO668" t="s">
        <v>100</v>
      </c>
      <c r="AP668" t="s">
        <v>100</v>
      </c>
      <c r="AQ668" t="s">
        <v>100</v>
      </c>
      <c r="AR668" t="s">
        <v>100</v>
      </c>
      <c r="AS668" t="s">
        <v>100</v>
      </c>
      <c r="AT668" t="s">
        <v>100</v>
      </c>
      <c r="AU668" t="s">
        <v>100</v>
      </c>
      <c r="AV668" t="s">
        <v>100</v>
      </c>
      <c r="AW668" t="s">
        <v>100</v>
      </c>
      <c r="AX668" t="s">
        <v>100</v>
      </c>
      <c r="AY668" t="s">
        <v>100</v>
      </c>
      <c r="AZ668" t="s">
        <v>100</v>
      </c>
      <c r="BA668" t="s">
        <v>100</v>
      </c>
      <c r="BB668" t="s">
        <v>100</v>
      </c>
      <c r="BC668" t="s">
        <v>100</v>
      </c>
      <c r="BD668" t="s">
        <v>100</v>
      </c>
      <c r="BE668" t="s">
        <v>100</v>
      </c>
      <c r="BF668" t="s">
        <v>100</v>
      </c>
      <c r="BG668" t="s">
        <v>100</v>
      </c>
      <c r="BH668" t="s">
        <v>100</v>
      </c>
      <c r="BI668" t="s">
        <v>100</v>
      </c>
      <c r="BJ668" t="s">
        <v>100</v>
      </c>
      <c r="BK668" t="s">
        <v>100</v>
      </c>
      <c r="BL668" t="s">
        <v>100</v>
      </c>
      <c r="BM668" t="s">
        <v>100</v>
      </c>
      <c r="BN668" t="s">
        <v>100</v>
      </c>
      <c r="BO668" t="s">
        <v>100</v>
      </c>
      <c r="BP668" t="s">
        <v>100</v>
      </c>
      <c r="BQ668" t="s">
        <v>100</v>
      </c>
      <c r="BR668" t="s">
        <v>100</v>
      </c>
      <c r="BS668" t="s">
        <v>100</v>
      </c>
      <c r="BT668" t="s">
        <v>100</v>
      </c>
      <c r="BU668" t="s">
        <v>100</v>
      </c>
      <c r="BV668" t="s">
        <v>100</v>
      </c>
      <c r="BW668" t="s">
        <v>100</v>
      </c>
      <c r="BX668" t="s">
        <v>100</v>
      </c>
      <c r="BY668" t="s">
        <v>100</v>
      </c>
      <c r="BZ668" t="s">
        <v>100</v>
      </c>
      <c r="CA668" t="s">
        <v>100</v>
      </c>
      <c r="CB668" t="s">
        <v>100</v>
      </c>
      <c r="CC668" t="s">
        <v>100</v>
      </c>
      <c r="CD668" t="s">
        <v>100</v>
      </c>
      <c r="CE668" t="s">
        <v>100</v>
      </c>
      <c r="CF668" t="s">
        <v>100</v>
      </c>
      <c r="CG668" t="s">
        <v>100</v>
      </c>
      <c r="CH668" t="s">
        <v>100</v>
      </c>
      <c r="CI668" t="s">
        <v>100</v>
      </c>
      <c r="CJ668" t="s">
        <v>115</v>
      </c>
      <c r="CK668" t="s">
        <v>100</v>
      </c>
      <c r="CL668" t="s">
        <v>100</v>
      </c>
      <c r="CM668" t="s">
        <v>100</v>
      </c>
      <c r="CN668" t="s">
        <v>823</v>
      </c>
      <c r="CO668" t="s">
        <v>152</v>
      </c>
      <c r="CP668" t="s">
        <v>100</v>
      </c>
      <c r="CQ668" t="s">
        <v>100</v>
      </c>
      <c r="CR668" t="s">
        <v>100</v>
      </c>
    </row>
    <row r="669" spans="1:96">
      <c r="A669" t="s">
        <v>2372</v>
      </c>
      <c r="B669" t="s">
        <v>2373</v>
      </c>
      <c r="C669" t="s">
        <v>205</v>
      </c>
      <c r="D669" t="s">
        <v>2374</v>
      </c>
      <c r="E669" t="s">
        <v>100</v>
      </c>
      <c r="F669" t="s">
        <v>100</v>
      </c>
      <c r="G669" t="s">
        <v>356</v>
      </c>
      <c r="H669" t="s">
        <v>158</v>
      </c>
      <c r="I669" t="s">
        <v>143</v>
      </c>
      <c r="J669" t="s">
        <v>144</v>
      </c>
      <c r="K669" t="s">
        <v>145</v>
      </c>
      <c r="L669" t="s">
        <v>106</v>
      </c>
      <c r="M669" t="s">
        <v>100</v>
      </c>
      <c r="N669" t="s">
        <v>2375</v>
      </c>
      <c r="O669" t="s">
        <v>100</v>
      </c>
      <c r="P669" t="s">
        <v>146</v>
      </c>
      <c r="Q669" t="s">
        <v>209</v>
      </c>
      <c r="R669" t="s">
        <v>198</v>
      </c>
      <c r="S669" t="s">
        <v>100</v>
      </c>
      <c r="T669" t="s">
        <v>100</v>
      </c>
      <c r="U669" t="s">
        <v>112</v>
      </c>
      <c r="V669" t="s">
        <v>617</v>
      </c>
      <c r="W669" t="s">
        <v>113</v>
      </c>
      <c r="X669" t="s">
        <v>114</v>
      </c>
      <c r="Y669" t="s">
        <v>115</v>
      </c>
      <c r="Z669" t="s">
        <v>100</v>
      </c>
      <c r="AA669" t="s">
        <v>100</v>
      </c>
      <c r="AB669" t="s">
        <v>100</v>
      </c>
      <c r="AC669" t="s">
        <v>100</v>
      </c>
      <c r="AD669" t="s">
        <v>100</v>
      </c>
      <c r="AE669" t="s">
        <v>115</v>
      </c>
      <c r="AF669" t="s">
        <v>100</v>
      </c>
      <c r="AG669" t="s">
        <v>100</v>
      </c>
      <c r="AH669" t="s">
        <v>100</v>
      </c>
      <c r="AI669" t="s">
        <v>100</v>
      </c>
      <c r="AJ669" t="s">
        <v>100</v>
      </c>
      <c r="AK669" t="s">
        <v>100</v>
      </c>
      <c r="AL669" t="s">
        <v>100</v>
      </c>
      <c r="AM669" t="s">
        <v>100</v>
      </c>
      <c r="AN669" t="s">
        <v>100</v>
      </c>
      <c r="AO669" t="s">
        <v>100</v>
      </c>
      <c r="AP669" t="s">
        <v>100</v>
      </c>
      <c r="AQ669" t="s">
        <v>100</v>
      </c>
      <c r="AR669" t="s">
        <v>100</v>
      </c>
      <c r="AS669" t="s">
        <v>100</v>
      </c>
      <c r="AT669" t="s">
        <v>100</v>
      </c>
      <c r="AU669" t="s">
        <v>100</v>
      </c>
      <c r="AV669" t="s">
        <v>100</v>
      </c>
      <c r="AW669" t="s">
        <v>100</v>
      </c>
      <c r="AX669" t="s">
        <v>100</v>
      </c>
      <c r="AY669" t="s">
        <v>100</v>
      </c>
      <c r="AZ669" t="s">
        <v>100</v>
      </c>
      <c r="BA669" t="s">
        <v>100</v>
      </c>
      <c r="BB669" t="s">
        <v>100</v>
      </c>
      <c r="BC669" t="s">
        <v>100</v>
      </c>
      <c r="BD669" t="s">
        <v>100</v>
      </c>
      <c r="BE669" t="s">
        <v>100</v>
      </c>
      <c r="BF669" t="s">
        <v>100</v>
      </c>
      <c r="BG669" t="s">
        <v>100</v>
      </c>
      <c r="BH669" t="s">
        <v>100</v>
      </c>
      <c r="BI669" t="s">
        <v>100</v>
      </c>
      <c r="BJ669" t="s">
        <v>100</v>
      </c>
      <c r="BK669" t="s">
        <v>100</v>
      </c>
      <c r="BL669" t="s">
        <v>100</v>
      </c>
      <c r="BM669" t="s">
        <v>100</v>
      </c>
      <c r="BN669" t="s">
        <v>100</v>
      </c>
      <c r="BO669" t="s">
        <v>100</v>
      </c>
      <c r="BP669" t="s">
        <v>100</v>
      </c>
      <c r="BQ669" t="s">
        <v>100</v>
      </c>
      <c r="BR669" t="s">
        <v>100</v>
      </c>
      <c r="BS669" t="s">
        <v>100</v>
      </c>
      <c r="BT669" t="s">
        <v>100</v>
      </c>
      <c r="BU669" t="s">
        <v>100</v>
      </c>
      <c r="BV669" t="s">
        <v>100</v>
      </c>
      <c r="BW669" t="s">
        <v>100</v>
      </c>
      <c r="BX669" t="s">
        <v>100</v>
      </c>
      <c r="BY669" t="s">
        <v>100</v>
      </c>
      <c r="BZ669" t="s">
        <v>100</v>
      </c>
      <c r="CA669" t="s">
        <v>100</v>
      </c>
      <c r="CB669" t="s">
        <v>100</v>
      </c>
      <c r="CC669" t="s">
        <v>100</v>
      </c>
      <c r="CD669" t="s">
        <v>100</v>
      </c>
      <c r="CE669" t="s">
        <v>100</v>
      </c>
      <c r="CF669" t="s">
        <v>100</v>
      </c>
      <c r="CG669" t="s">
        <v>100</v>
      </c>
      <c r="CH669" t="s">
        <v>100</v>
      </c>
      <c r="CI669" t="s">
        <v>100</v>
      </c>
      <c r="CJ669" t="s">
        <v>115</v>
      </c>
      <c r="CK669" t="s">
        <v>100</v>
      </c>
      <c r="CL669" t="s">
        <v>100</v>
      </c>
      <c r="CM669" t="s">
        <v>100</v>
      </c>
      <c r="CN669" t="s">
        <v>823</v>
      </c>
      <c r="CO669" t="s">
        <v>152</v>
      </c>
      <c r="CP669" t="s">
        <v>100</v>
      </c>
      <c r="CQ669" t="s">
        <v>100</v>
      </c>
      <c r="CR669" t="s">
        <v>100</v>
      </c>
    </row>
    <row r="670" spans="1:96">
      <c r="A670" t="s">
        <v>2376</v>
      </c>
      <c r="B670" t="s">
        <v>2377</v>
      </c>
      <c r="C670" t="s">
        <v>205</v>
      </c>
      <c r="D670" t="s">
        <v>2378</v>
      </c>
      <c r="E670" t="s">
        <v>100</v>
      </c>
      <c r="F670" t="s">
        <v>100</v>
      </c>
      <c r="G670" t="s">
        <v>356</v>
      </c>
      <c r="H670" t="s">
        <v>158</v>
      </c>
      <c r="I670" t="s">
        <v>143</v>
      </c>
      <c r="J670" t="s">
        <v>144</v>
      </c>
      <c r="K670" t="s">
        <v>145</v>
      </c>
      <c r="L670" t="s">
        <v>106</v>
      </c>
      <c r="M670" t="s">
        <v>100</v>
      </c>
      <c r="N670" t="s">
        <v>2379</v>
      </c>
      <c r="O670" t="s">
        <v>100</v>
      </c>
      <c r="P670" t="s">
        <v>146</v>
      </c>
      <c r="Q670" t="s">
        <v>209</v>
      </c>
      <c r="R670" t="s">
        <v>198</v>
      </c>
      <c r="S670" t="s">
        <v>100</v>
      </c>
      <c r="T670" t="s">
        <v>100</v>
      </c>
      <c r="U670" t="s">
        <v>112</v>
      </c>
      <c r="V670" t="s">
        <v>149</v>
      </c>
      <c r="W670" t="s">
        <v>113</v>
      </c>
      <c r="X670" t="s">
        <v>114</v>
      </c>
      <c r="Y670" t="s">
        <v>115</v>
      </c>
      <c r="Z670" t="s">
        <v>100</v>
      </c>
      <c r="AA670" t="s">
        <v>100</v>
      </c>
      <c r="AB670" t="s">
        <v>100</v>
      </c>
      <c r="AC670" t="s">
        <v>100</v>
      </c>
      <c r="AD670" t="s">
        <v>100</v>
      </c>
      <c r="AE670" t="s">
        <v>115</v>
      </c>
      <c r="AF670" t="s">
        <v>100</v>
      </c>
      <c r="AG670" t="s">
        <v>100</v>
      </c>
      <c r="AH670" t="s">
        <v>100</v>
      </c>
      <c r="AI670" t="s">
        <v>100</v>
      </c>
      <c r="AJ670" t="s">
        <v>100</v>
      </c>
      <c r="AK670" t="s">
        <v>100</v>
      </c>
      <c r="AL670" t="s">
        <v>100</v>
      </c>
      <c r="AM670" t="s">
        <v>100</v>
      </c>
      <c r="AN670" t="s">
        <v>100</v>
      </c>
      <c r="AO670" t="s">
        <v>100</v>
      </c>
      <c r="AP670" t="s">
        <v>100</v>
      </c>
      <c r="AQ670" t="s">
        <v>100</v>
      </c>
      <c r="AR670" t="s">
        <v>100</v>
      </c>
      <c r="AS670" t="s">
        <v>100</v>
      </c>
      <c r="AT670" t="s">
        <v>100</v>
      </c>
      <c r="AU670" t="s">
        <v>100</v>
      </c>
      <c r="AV670" t="s">
        <v>100</v>
      </c>
      <c r="AW670" t="s">
        <v>100</v>
      </c>
      <c r="AX670" t="s">
        <v>100</v>
      </c>
      <c r="AY670" t="s">
        <v>100</v>
      </c>
      <c r="AZ670" t="s">
        <v>100</v>
      </c>
      <c r="BA670" t="s">
        <v>100</v>
      </c>
      <c r="BB670" t="s">
        <v>100</v>
      </c>
      <c r="BC670" t="s">
        <v>100</v>
      </c>
      <c r="BD670" t="s">
        <v>100</v>
      </c>
      <c r="BE670" t="s">
        <v>100</v>
      </c>
      <c r="BF670" t="s">
        <v>100</v>
      </c>
      <c r="BG670" t="s">
        <v>100</v>
      </c>
      <c r="BH670" t="s">
        <v>100</v>
      </c>
      <c r="BI670" t="s">
        <v>100</v>
      </c>
      <c r="BJ670" t="s">
        <v>100</v>
      </c>
      <c r="BK670" t="s">
        <v>100</v>
      </c>
      <c r="BL670" t="s">
        <v>100</v>
      </c>
      <c r="BM670" t="s">
        <v>100</v>
      </c>
      <c r="BN670" t="s">
        <v>100</v>
      </c>
      <c r="BO670" t="s">
        <v>100</v>
      </c>
      <c r="BP670" t="s">
        <v>100</v>
      </c>
      <c r="BQ670" t="s">
        <v>100</v>
      </c>
      <c r="BR670" t="s">
        <v>100</v>
      </c>
      <c r="BS670" t="s">
        <v>100</v>
      </c>
      <c r="BT670" t="s">
        <v>100</v>
      </c>
      <c r="BU670" t="s">
        <v>100</v>
      </c>
      <c r="BV670" t="s">
        <v>100</v>
      </c>
      <c r="BW670" t="s">
        <v>100</v>
      </c>
      <c r="BX670" t="s">
        <v>100</v>
      </c>
      <c r="BY670" t="s">
        <v>100</v>
      </c>
      <c r="BZ670" t="s">
        <v>100</v>
      </c>
      <c r="CA670" t="s">
        <v>100</v>
      </c>
      <c r="CB670" t="s">
        <v>100</v>
      </c>
      <c r="CC670" t="s">
        <v>100</v>
      </c>
      <c r="CD670" t="s">
        <v>100</v>
      </c>
      <c r="CE670" t="s">
        <v>100</v>
      </c>
      <c r="CF670" t="s">
        <v>100</v>
      </c>
      <c r="CG670" t="s">
        <v>100</v>
      </c>
      <c r="CH670" t="s">
        <v>100</v>
      </c>
      <c r="CI670" t="s">
        <v>100</v>
      </c>
      <c r="CJ670" t="s">
        <v>115</v>
      </c>
      <c r="CK670" t="s">
        <v>100</v>
      </c>
      <c r="CL670" t="s">
        <v>100</v>
      </c>
      <c r="CM670" t="s">
        <v>100</v>
      </c>
      <c r="CN670" t="s">
        <v>823</v>
      </c>
      <c r="CO670" t="s">
        <v>152</v>
      </c>
      <c r="CP670" t="s">
        <v>100</v>
      </c>
      <c r="CQ670" t="s">
        <v>100</v>
      </c>
      <c r="CR670" t="s">
        <v>100</v>
      </c>
    </row>
    <row r="671" spans="1:96">
      <c r="A671" t="s">
        <v>2380</v>
      </c>
      <c r="B671" t="s">
        <v>2381</v>
      </c>
      <c r="C671" t="s">
        <v>200</v>
      </c>
      <c r="D671" t="s">
        <v>2382</v>
      </c>
      <c r="E671" t="s">
        <v>202</v>
      </c>
      <c r="F671" t="s">
        <v>100</v>
      </c>
      <c r="G671" t="s">
        <v>101</v>
      </c>
      <c r="H671" t="s">
        <v>102</v>
      </c>
      <c r="I671" t="s">
        <v>103</v>
      </c>
      <c r="J671" t="s">
        <v>2380</v>
      </c>
      <c r="K671" t="s">
        <v>197</v>
      </c>
      <c r="L671" t="s">
        <v>106</v>
      </c>
      <c r="M671" t="s">
        <v>100</v>
      </c>
      <c r="N671" t="s">
        <v>100</v>
      </c>
      <c r="O671" t="s">
        <v>100</v>
      </c>
      <c r="P671" t="s">
        <v>146</v>
      </c>
      <c r="Q671" t="s">
        <v>108</v>
      </c>
      <c r="R671" t="s">
        <v>148</v>
      </c>
      <c r="S671" t="s">
        <v>100</v>
      </c>
      <c r="T671" t="s">
        <v>100</v>
      </c>
      <c r="U671" t="s">
        <v>112</v>
      </c>
      <c r="V671" t="s">
        <v>134</v>
      </c>
      <c r="W671" t="s">
        <v>134</v>
      </c>
      <c r="X671" t="s">
        <v>135</v>
      </c>
      <c r="Y671" t="s">
        <v>100</v>
      </c>
      <c r="Z671" t="s">
        <v>100</v>
      </c>
      <c r="AA671" t="s">
        <v>100</v>
      </c>
      <c r="AB671" t="s">
        <v>100</v>
      </c>
      <c r="AC671" t="s">
        <v>100</v>
      </c>
      <c r="AD671" t="s">
        <v>100</v>
      </c>
      <c r="AE671" t="s">
        <v>115</v>
      </c>
      <c r="AF671" t="s">
        <v>100</v>
      </c>
      <c r="AG671" t="s">
        <v>100</v>
      </c>
      <c r="AH671" t="s">
        <v>100</v>
      </c>
      <c r="AI671" t="s">
        <v>100</v>
      </c>
      <c r="AJ671" t="s">
        <v>100</v>
      </c>
      <c r="AK671" t="s">
        <v>100</v>
      </c>
      <c r="AL671" t="s">
        <v>100</v>
      </c>
      <c r="AM671" t="s">
        <v>100</v>
      </c>
      <c r="AN671" t="s">
        <v>100</v>
      </c>
      <c r="AO671" t="s">
        <v>100</v>
      </c>
      <c r="AP671" t="s">
        <v>100</v>
      </c>
      <c r="AQ671" t="s">
        <v>100</v>
      </c>
      <c r="AR671" t="s">
        <v>100</v>
      </c>
      <c r="AS671" t="s">
        <v>100</v>
      </c>
      <c r="AT671" t="s">
        <v>100</v>
      </c>
      <c r="AU671" t="s">
        <v>100</v>
      </c>
      <c r="AV671" t="s">
        <v>100</v>
      </c>
      <c r="AW671" t="s">
        <v>100</v>
      </c>
      <c r="AX671" t="s">
        <v>100</v>
      </c>
      <c r="AY671" t="s">
        <v>100</v>
      </c>
      <c r="AZ671" t="s">
        <v>100</v>
      </c>
      <c r="BA671" t="s">
        <v>100</v>
      </c>
      <c r="BB671" t="s">
        <v>100</v>
      </c>
      <c r="BC671" t="s">
        <v>100</v>
      </c>
      <c r="BD671" t="s">
        <v>100</v>
      </c>
      <c r="BE671" t="s">
        <v>100</v>
      </c>
      <c r="BF671" t="s">
        <v>100</v>
      </c>
      <c r="BG671" t="s">
        <v>100</v>
      </c>
      <c r="BH671" t="s">
        <v>100</v>
      </c>
      <c r="BI671" t="s">
        <v>100</v>
      </c>
      <c r="BJ671" t="s">
        <v>100</v>
      </c>
      <c r="BK671" t="s">
        <v>100</v>
      </c>
      <c r="BL671" t="s">
        <v>100</v>
      </c>
      <c r="BM671" t="s">
        <v>100</v>
      </c>
      <c r="BN671" t="s">
        <v>100</v>
      </c>
      <c r="BO671" t="s">
        <v>115</v>
      </c>
      <c r="BP671" t="s">
        <v>100</v>
      </c>
      <c r="BQ671" t="s">
        <v>100</v>
      </c>
      <c r="BR671" t="s">
        <v>100</v>
      </c>
      <c r="BS671" t="s">
        <v>100</v>
      </c>
      <c r="BT671" t="s">
        <v>100</v>
      </c>
      <c r="BU671" t="s">
        <v>100</v>
      </c>
      <c r="BV671" t="s">
        <v>100</v>
      </c>
      <c r="BW671" t="s">
        <v>100</v>
      </c>
      <c r="BX671" t="s">
        <v>100</v>
      </c>
      <c r="BY671" t="s">
        <v>100</v>
      </c>
      <c r="BZ671" t="s">
        <v>100</v>
      </c>
      <c r="CA671" t="s">
        <v>100</v>
      </c>
      <c r="CB671" t="s">
        <v>100</v>
      </c>
      <c r="CC671" t="s">
        <v>100</v>
      </c>
      <c r="CD671" t="s">
        <v>100</v>
      </c>
      <c r="CE671" t="s">
        <v>100</v>
      </c>
      <c r="CF671" t="s">
        <v>100</v>
      </c>
      <c r="CG671" t="s">
        <v>100</v>
      </c>
      <c r="CH671" t="s">
        <v>100</v>
      </c>
      <c r="CI671" t="s">
        <v>100</v>
      </c>
      <c r="CJ671" t="s">
        <v>100</v>
      </c>
      <c r="CK671" t="s">
        <v>100</v>
      </c>
      <c r="CL671" t="s">
        <v>100</v>
      </c>
      <c r="CM671" t="s">
        <v>100</v>
      </c>
      <c r="CN671" t="s">
        <v>151</v>
      </c>
      <c r="CO671" t="s">
        <v>100</v>
      </c>
      <c r="CP671" t="s">
        <v>100</v>
      </c>
      <c r="CQ671" t="s">
        <v>152</v>
      </c>
      <c r="CR671" t="s">
        <v>153</v>
      </c>
    </row>
    <row r="672" spans="1:96">
      <c r="A672" t="s">
        <v>2383</v>
      </c>
      <c r="B672" t="s">
        <v>2384</v>
      </c>
      <c r="C672" t="s">
        <v>138</v>
      </c>
      <c r="D672" t="s">
        <v>2385</v>
      </c>
      <c r="E672" t="s">
        <v>100</v>
      </c>
      <c r="F672" t="s">
        <v>100</v>
      </c>
      <c r="G672" t="s">
        <v>141</v>
      </c>
      <c r="H672" t="s">
        <v>142</v>
      </c>
      <c r="I672" t="s">
        <v>143</v>
      </c>
      <c r="J672" t="s">
        <v>144</v>
      </c>
      <c r="K672" t="s">
        <v>145</v>
      </c>
      <c r="L672" t="s">
        <v>106</v>
      </c>
      <c r="M672" t="s">
        <v>100</v>
      </c>
      <c r="N672" t="s">
        <v>100</v>
      </c>
      <c r="O672" t="s">
        <v>100</v>
      </c>
      <c r="P672" t="s">
        <v>146</v>
      </c>
      <c r="Q672" t="s">
        <v>147</v>
      </c>
      <c r="R672" t="s">
        <v>148</v>
      </c>
      <c r="S672" t="s">
        <v>162</v>
      </c>
      <c r="T672" t="s">
        <v>111</v>
      </c>
      <c r="U672" t="s">
        <v>112</v>
      </c>
      <c r="V672" t="s">
        <v>134</v>
      </c>
      <c r="W672" t="s">
        <v>134</v>
      </c>
      <c r="X672" t="s">
        <v>135</v>
      </c>
      <c r="Y672" t="s">
        <v>100</v>
      </c>
      <c r="Z672" t="s">
        <v>100</v>
      </c>
      <c r="AA672" t="s">
        <v>100</v>
      </c>
      <c r="AB672" t="s">
        <v>100</v>
      </c>
      <c r="AC672" t="s">
        <v>100</v>
      </c>
      <c r="AD672" t="s">
        <v>100</v>
      </c>
      <c r="AE672" t="s">
        <v>100</v>
      </c>
      <c r="AF672" t="s">
        <v>100</v>
      </c>
      <c r="AG672" t="s">
        <v>100</v>
      </c>
      <c r="AH672" t="s">
        <v>100</v>
      </c>
      <c r="AI672" t="s">
        <v>100</v>
      </c>
      <c r="AJ672" t="s">
        <v>100</v>
      </c>
      <c r="AK672" t="s">
        <v>100</v>
      </c>
      <c r="AL672" t="s">
        <v>100</v>
      </c>
      <c r="AM672" t="s">
        <v>100</v>
      </c>
      <c r="AN672" t="s">
        <v>100</v>
      </c>
      <c r="AO672" t="s">
        <v>100</v>
      </c>
      <c r="AP672" t="s">
        <v>100</v>
      </c>
      <c r="AQ672" t="s">
        <v>100</v>
      </c>
      <c r="AR672" t="s">
        <v>100</v>
      </c>
      <c r="AS672" t="s">
        <v>100</v>
      </c>
      <c r="AT672" t="s">
        <v>100</v>
      </c>
      <c r="AU672" t="s">
        <v>100</v>
      </c>
      <c r="AV672" t="s">
        <v>100</v>
      </c>
      <c r="AW672" t="s">
        <v>100</v>
      </c>
      <c r="AX672" t="s">
        <v>100</v>
      </c>
      <c r="AY672" t="s">
        <v>100</v>
      </c>
      <c r="AZ672" t="s">
        <v>100</v>
      </c>
      <c r="BA672" t="s">
        <v>100</v>
      </c>
      <c r="BB672" t="s">
        <v>100</v>
      </c>
      <c r="BC672" t="s">
        <v>100</v>
      </c>
      <c r="BD672" t="s">
        <v>100</v>
      </c>
      <c r="BE672" t="s">
        <v>100</v>
      </c>
      <c r="BF672" t="s">
        <v>100</v>
      </c>
      <c r="BG672" t="s">
        <v>100</v>
      </c>
      <c r="BH672" t="s">
        <v>100</v>
      </c>
      <c r="BI672" t="s">
        <v>100</v>
      </c>
      <c r="BJ672" t="s">
        <v>100</v>
      </c>
      <c r="BK672" t="s">
        <v>100</v>
      </c>
      <c r="BL672" t="s">
        <v>100</v>
      </c>
      <c r="BM672" t="s">
        <v>100</v>
      </c>
      <c r="BN672" t="s">
        <v>100</v>
      </c>
      <c r="BO672" t="s">
        <v>115</v>
      </c>
      <c r="BP672" t="s">
        <v>100</v>
      </c>
      <c r="BQ672" t="s">
        <v>100</v>
      </c>
      <c r="BR672" t="s">
        <v>100</v>
      </c>
      <c r="BS672" t="s">
        <v>100</v>
      </c>
      <c r="BT672" t="s">
        <v>100</v>
      </c>
      <c r="BU672" t="s">
        <v>100</v>
      </c>
      <c r="BV672" t="s">
        <v>100</v>
      </c>
      <c r="BW672" t="s">
        <v>100</v>
      </c>
      <c r="BX672" t="s">
        <v>100</v>
      </c>
      <c r="BY672" t="s">
        <v>100</v>
      </c>
      <c r="BZ672" t="s">
        <v>100</v>
      </c>
      <c r="CA672" t="s">
        <v>100</v>
      </c>
      <c r="CB672" t="s">
        <v>100</v>
      </c>
      <c r="CC672" t="s">
        <v>100</v>
      </c>
      <c r="CD672" t="s">
        <v>100</v>
      </c>
      <c r="CE672" t="s">
        <v>100</v>
      </c>
      <c r="CF672" t="s">
        <v>100</v>
      </c>
      <c r="CG672" t="s">
        <v>100</v>
      </c>
      <c r="CH672" t="s">
        <v>100</v>
      </c>
      <c r="CI672" t="s">
        <v>100</v>
      </c>
      <c r="CJ672" t="s">
        <v>115</v>
      </c>
      <c r="CK672" t="s">
        <v>100</v>
      </c>
      <c r="CL672" t="s">
        <v>100</v>
      </c>
      <c r="CM672" t="s">
        <v>100</v>
      </c>
      <c r="CN672" t="s">
        <v>151</v>
      </c>
      <c r="CO672" t="s">
        <v>100</v>
      </c>
      <c r="CP672" t="s">
        <v>100</v>
      </c>
      <c r="CQ672" t="s">
        <v>152</v>
      </c>
      <c r="CR672" t="s">
        <v>153</v>
      </c>
    </row>
    <row r="673" spans="1:96">
      <c r="A673" t="s">
        <v>2386</v>
      </c>
      <c r="B673" t="s">
        <v>2387</v>
      </c>
      <c r="C673" t="s">
        <v>189</v>
      </c>
      <c r="D673" t="s">
        <v>2388</v>
      </c>
      <c r="E673" t="s">
        <v>100</v>
      </c>
      <c r="F673" t="s">
        <v>100</v>
      </c>
      <c r="G673" t="s">
        <v>141</v>
      </c>
      <c r="H673" t="s">
        <v>142</v>
      </c>
      <c r="I673" t="s">
        <v>143</v>
      </c>
      <c r="J673" t="s">
        <v>144</v>
      </c>
      <c r="K673" t="s">
        <v>145</v>
      </c>
      <c r="L673" t="s">
        <v>106</v>
      </c>
      <c r="M673" t="s">
        <v>100</v>
      </c>
      <c r="N673" t="s">
        <v>100</v>
      </c>
      <c r="O673" t="s">
        <v>100</v>
      </c>
      <c r="P673" t="s">
        <v>146</v>
      </c>
      <c r="Q673" t="s">
        <v>147</v>
      </c>
      <c r="R673" t="s">
        <v>148</v>
      </c>
      <c r="S673" t="s">
        <v>100</v>
      </c>
      <c r="T673" t="s">
        <v>111</v>
      </c>
      <c r="U673" t="s">
        <v>112</v>
      </c>
      <c r="V673" t="s">
        <v>113</v>
      </c>
      <c r="W673" t="s">
        <v>113</v>
      </c>
      <c r="X673" t="s">
        <v>114</v>
      </c>
      <c r="Y673" t="s">
        <v>100</v>
      </c>
      <c r="Z673" t="s">
        <v>100</v>
      </c>
      <c r="AA673" t="s">
        <v>100</v>
      </c>
      <c r="AB673" t="s">
        <v>100</v>
      </c>
      <c r="AC673" t="s">
        <v>100</v>
      </c>
      <c r="AD673" t="s">
        <v>100</v>
      </c>
      <c r="AE673" t="s">
        <v>100</v>
      </c>
      <c r="AF673" t="s">
        <v>100</v>
      </c>
      <c r="AG673" t="s">
        <v>100</v>
      </c>
      <c r="AH673" t="s">
        <v>100</v>
      </c>
      <c r="AI673" t="s">
        <v>100</v>
      </c>
      <c r="AJ673" t="s">
        <v>100</v>
      </c>
      <c r="AK673" t="s">
        <v>100</v>
      </c>
      <c r="AL673" t="s">
        <v>100</v>
      </c>
      <c r="AM673" t="s">
        <v>100</v>
      </c>
      <c r="AN673" t="s">
        <v>100</v>
      </c>
      <c r="AO673" t="s">
        <v>100</v>
      </c>
      <c r="AP673" t="s">
        <v>100</v>
      </c>
      <c r="AQ673" t="s">
        <v>100</v>
      </c>
      <c r="AR673" t="s">
        <v>100</v>
      </c>
      <c r="AS673" t="s">
        <v>100</v>
      </c>
      <c r="AT673" t="s">
        <v>100</v>
      </c>
      <c r="AU673" t="s">
        <v>100</v>
      </c>
      <c r="AV673" t="s">
        <v>100</v>
      </c>
      <c r="AW673" t="s">
        <v>100</v>
      </c>
      <c r="AX673" t="s">
        <v>100</v>
      </c>
      <c r="AY673" t="s">
        <v>100</v>
      </c>
      <c r="AZ673" t="s">
        <v>100</v>
      </c>
      <c r="BA673" t="s">
        <v>100</v>
      </c>
      <c r="BB673" t="s">
        <v>100</v>
      </c>
      <c r="BC673" t="s">
        <v>259</v>
      </c>
      <c r="BD673" t="s">
        <v>222</v>
      </c>
      <c r="BE673" t="s">
        <v>186</v>
      </c>
      <c r="BF673" t="s">
        <v>100</v>
      </c>
      <c r="BG673" t="s">
        <v>100</v>
      </c>
      <c r="BH673" t="s">
        <v>100</v>
      </c>
      <c r="BI673" t="s">
        <v>100</v>
      </c>
      <c r="BJ673" t="s">
        <v>100</v>
      </c>
      <c r="BK673" t="s">
        <v>100</v>
      </c>
      <c r="BL673" t="s">
        <v>100</v>
      </c>
      <c r="BM673" t="s">
        <v>100</v>
      </c>
      <c r="BN673" t="s">
        <v>100</v>
      </c>
      <c r="BO673" t="s">
        <v>100</v>
      </c>
      <c r="BP673" t="s">
        <v>100</v>
      </c>
      <c r="BQ673" t="s">
        <v>100</v>
      </c>
      <c r="BR673" t="s">
        <v>100</v>
      </c>
      <c r="BS673" t="s">
        <v>100</v>
      </c>
      <c r="BT673" t="s">
        <v>100</v>
      </c>
      <c r="BU673" t="s">
        <v>100</v>
      </c>
      <c r="BV673" t="s">
        <v>100</v>
      </c>
      <c r="BW673" t="s">
        <v>100</v>
      </c>
      <c r="BX673" t="s">
        <v>100</v>
      </c>
      <c r="BY673" t="s">
        <v>100</v>
      </c>
      <c r="BZ673" t="s">
        <v>100</v>
      </c>
      <c r="CA673" t="s">
        <v>100</v>
      </c>
      <c r="CB673" t="s">
        <v>100</v>
      </c>
      <c r="CC673" t="s">
        <v>100</v>
      </c>
      <c r="CD673" t="s">
        <v>100</v>
      </c>
      <c r="CE673" t="s">
        <v>100</v>
      </c>
      <c r="CF673" t="s">
        <v>100</v>
      </c>
      <c r="CG673" t="s">
        <v>100</v>
      </c>
      <c r="CH673" t="s">
        <v>100</v>
      </c>
      <c r="CI673" t="s">
        <v>100</v>
      </c>
      <c r="CJ673" t="s">
        <v>100</v>
      </c>
      <c r="CK673" t="s">
        <v>100</v>
      </c>
      <c r="CL673" t="s">
        <v>100</v>
      </c>
      <c r="CM673" t="s">
        <v>100</v>
      </c>
      <c r="CN673" t="s">
        <v>151</v>
      </c>
      <c r="CO673" t="s">
        <v>100</v>
      </c>
      <c r="CP673" t="s">
        <v>100</v>
      </c>
      <c r="CQ673" t="s">
        <v>152</v>
      </c>
      <c r="CR673" t="s">
        <v>611</v>
      </c>
    </row>
    <row r="674" spans="1:96">
      <c r="A674" t="s">
        <v>2389</v>
      </c>
      <c r="B674" t="s">
        <v>2390</v>
      </c>
      <c r="C674" t="s">
        <v>138</v>
      </c>
      <c r="D674" t="s">
        <v>2391</v>
      </c>
      <c r="E674" t="s">
        <v>100</v>
      </c>
      <c r="F674" t="s">
        <v>100</v>
      </c>
      <c r="G674" t="s">
        <v>141</v>
      </c>
      <c r="H674" t="s">
        <v>142</v>
      </c>
      <c r="I674" t="s">
        <v>143</v>
      </c>
      <c r="J674" t="s">
        <v>144</v>
      </c>
      <c r="K674" t="s">
        <v>145</v>
      </c>
      <c r="L674" t="s">
        <v>106</v>
      </c>
      <c r="M674" t="s">
        <v>100</v>
      </c>
      <c r="N674" t="s">
        <v>100</v>
      </c>
      <c r="O674" t="s">
        <v>100</v>
      </c>
      <c r="P674" t="s">
        <v>146</v>
      </c>
      <c r="Q674" t="s">
        <v>147</v>
      </c>
      <c r="R674" t="s">
        <v>148</v>
      </c>
      <c r="S674" t="s">
        <v>100</v>
      </c>
      <c r="T674" t="s">
        <v>100</v>
      </c>
      <c r="U674" t="s">
        <v>112</v>
      </c>
      <c r="V674" t="s">
        <v>113</v>
      </c>
      <c r="W674" t="s">
        <v>113</v>
      </c>
      <c r="X674" t="s">
        <v>114</v>
      </c>
      <c r="Y674" t="s">
        <v>115</v>
      </c>
      <c r="Z674" t="s">
        <v>100</v>
      </c>
      <c r="AA674" t="s">
        <v>100</v>
      </c>
      <c r="AB674" t="s">
        <v>100</v>
      </c>
      <c r="AC674" t="s">
        <v>100</v>
      </c>
      <c r="AD674" t="s">
        <v>100</v>
      </c>
      <c r="AE674" t="s">
        <v>115</v>
      </c>
      <c r="AF674" t="s">
        <v>100</v>
      </c>
      <c r="AG674" t="s">
        <v>100</v>
      </c>
      <c r="AH674" t="s">
        <v>100</v>
      </c>
      <c r="AI674" t="s">
        <v>100</v>
      </c>
      <c r="AJ674" t="s">
        <v>100</v>
      </c>
      <c r="AK674" t="s">
        <v>100</v>
      </c>
      <c r="AL674" t="s">
        <v>100</v>
      </c>
      <c r="AM674" t="s">
        <v>100</v>
      </c>
      <c r="AN674" t="s">
        <v>100</v>
      </c>
      <c r="AO674" t="s">
        <v>100</v>
      </c>
      <c r="AP674" t="s">
        <v>100</v>
      </c>
      <c r="AQ674" t="s">
        <v>100</v>
      </c>
      <c r="AR674" t="s">
        <v>100</v>
      </c>
      <c r="AS674" t="s">
        <v>100</v>
      </c>
      <c r="AT674" t="s">
        <v>100</v>
      </c>
      <c r="AU674" t="s">
        <v>100</v>
      </c>
      <c r="AV674" t="s">
        <v>100</v>
      </c>
      <c r="AW674" t="s">
        <v>100</v>
      </c>
      <c r="AX674" t="s">
        <v>100</v>
      </c>
      <c r="AY674" t="s">
        <v>100</v>
      </c>
      <c r="AZ674" t="s">
        <v>100</v>
      </c>
      <c r="BA674" t="s">
        <v>100</v>
      </c>
      <c r="BB674" t="s">
        <v>100</v>
      </c>
      <c r="BC674" t="s">
        <v>100</v>
      </c>
      <c r="BD674" t="s">
        <v>100</v>
      </c>
      <c r="BE674" t="s">
        <v>100</v>
      </c>
      <c r="BF674" t="s">
        <v>100</v>
      </c>
      <c r="BG674" t="s">
        <v>100</v>
      </c>
      <c r="BH674" t="s">
        <v>100</v>
      </c>
      <c r="BI674" t="s">
        <v>100</v>
      </c>
      <c r="BJ674" t="s">
        <v>100</v>
      </c>
      <c r="BK674" t="s">
        <v>100</v>
      </c>
      <c r="BL674" t="s">
        <v>100</v>
      </c>
      <c r="BM674" t="s">
        <v>100</v>
      </c>
      <c r="BN674" t="s">
        <v>100</v>
      </c>
      <c r="BO674" t="s">
        <v>100</v>
      </c>
      <c r="BP674" t="s">
        <v>100</v>
      </c>
      <c r="BQ674" t="s">
        <v>100</v>
      </c>
      <c r="BR674" t="s">
        <v>100</v>
      </c>
      <c r="BS674" t="s">
        <v>100</v>
      </c>
      <c r="BT674" t="s">
        <v>100</v>
      </c>
      <c r="BU674" t="s">
        <v>100</v>
      </c>
      <c r="BV674" t="s">
        <v>100</v>
      </c>
      <c r="BW674" t="s">
        <v>100</v>
      </c>
      <c r="BX674" t="s">
        <v>100</v>
      </c>
      <c r="BY674" t="s">
        <v>100</v>
      </c>
      <c r="BZ674" t="s">
        <v>100</v>
      </c>
      <c r="CA674" t="s">
        <v>100</v>
      </c>
      <c r="CB674" t="s">
        <v>100</v>
      </c>
      <c r="CC674" t="s">
        <v>100</v>
      </c>
      <c r="CD674" t="s">
        <v>100</v>
      </c>
      <c r="CE674" t="s">
        <v>100</v>
      </c>
      <c r="CF674" t="s">
        <v>100</v>
      </c>
      <c r="CG674" t="s">
        <v>100</v>
      </c>
      <c r="CH674" t="s">
        <v>100</v>
      </c>
      <c r="CI674" t="s">
        <v>100</v>
      </c>
      <c r="CJ674" t="s">
        <v>115</v>
      </c>
      <c r="CK674" t="s">
        <v>100</v>
      </c>
      <c r="CL674" t="s">
        <v>100</v>
      </c>
      <c r="CM674" t="s">
        <v>100</v>
      </c>
      <c r="CN674" t="s">
        <v>151</v>
      </c>
      <c r="CO674" t="s">
        <v>100</v>
      </c>
      <c r="CP674" t="s">
        <v>100</v>
      </c>
      <c r="CQ674" t="s">
        <v>152</v>
      </c>
      <c r="CR674" t="s">
        <v>153</v>
      </c>
    </row>
    <row r="675" spans="1:96">
      <c r="A675" t="s">
        <v>34</v>
      </c>
      <c r="B675" t="s">
        <v>2392</v>
      </c>
      <c r="C675" t="s">
        <v>1332</v>
      </c>
      <c r="D675" t="s">
        <v>2393</v>
      </c>
      <c r="E675" t="s">
        <v>100</v>
      </c>
      <c r="F675" t="s">
        <v>100</v>
      </c>
      <c r="G675" t="s">
        <v>141</v>
      </c>
      <c r="H675" t="s">
        <v>142</v>
      </c>
      <c r="I675" t="s">
        <v>143</v>
      </c>
      <c r="J675" t="s">
        <v>144</v>
      </c>
      <c r="K675" t="s">
        <v>145</v>
      </c>
      <c r="L675" t="s">
        <v>106</v>
      </c>
      <c r="M675" t="s">
        <v>100</v>
      </c>
      <c r="N675" t="s">
        <v>100</v>
      </c>
      <c r="O675" t="s">
        <v>100</v>
      </c>
      <c r="P675" t="s">
        <v>146</v>
      </c>
      <c r="Q675" t="s">
        <v>147</v>
      </c>
      <c r="R675" t="s">
        <v>148</v>
      </c>
      <c r="S675" t="s">
        <v>100</v>
      </c>
      <c r="T675" t="s">
        <v>100</v>
      </c>
      <c r="U675" t="s">
        <v>112</v>
      </c>
      <c r="V675" t="s">
        <v>113</v>
      </c>
      <c r="W675" t="s">
        <v>113</v>
      </c>
      <c r="X675" t="s">
        <v>114</v>
      </c>
      <c r="Y675" t="s">
        <v>100</v>
      </c>
      <c r="Z675" t="s">
        <v>100</v>
      </c>
      <c r="AA675" t="s">
        <v>100</v>
      </c>
      <c r="AB675" t="s">
        <v>100</v>
      </c>
      <c r="AC675" t="s">
        <v>100</v>
      </c>
      <c r="AD675" t="s">
        <v>100</v>
      </c>
      <c r="AE675" t="s">
        <v>100</v>
      </c>
      <c r="AF675" t="s">
        <v>100</v>
      </c>
      <c r="AG675" t="s">
        <v>100</v>
      </c>
      <c r="AH675" t="s">
        <v>100</v>
      </c>
      <c r="AI675" t="s">
        <v>100</v>
      </c>
      <c r="AJ675" t="s">
        <v>100</v>
      </c>
      <c r="AK675" t="s">
        <v>100</v>
      </c>
      <c r="AL675" t="s">
        <v>100</v>
      </c>
      <c r="AM675" t="s">
        <v>100</v>
      </c>
      <c r="AN675" t="s">
        <v>100</v>
      </c>
      <c r="AO675" t="s">
        <v>100</v>
      </c>
      <c r="AP675" t="s">
        <v>100</v>
      </c>
      <c r="AQ675" t="s">
        <v>100</v>
      </c>
      <c r="AR675" t="s">
        <v>100</v>
      </c>
      <c r="AS675" t="s">
        <v>100</v>
      </c>
      <c r="AT675" t="s">
        <v>100</v>
      </c>
      <c r="AU675" t="s">
        <v>100</v>
      </c>
      <c r="AV675" t="s">
        <v>100</v>
      </c>
      <c r="AW675" t="s">
        <v>100</v>
      </c>
      <c r="AX675" t="s">
        <v>100</v>
      </c>
      <c r="AY675" t="s">
        <v>100</v>
      </c>
      <c r="AZ675" t="s">
        <v>100</v>
      </c>
      <c r="BA675" t="s">
        <v>100</v>
      </c>
      <c r="BB675" t="s">
        <v>100</v>
      </c>
      <c r="BC675" t="s">
        <v>100</v>
      </c>
      <c r="BD675" t="s">
        <v>100</v>
      </c>
      <c r="BE675" t="s">
        <v>100</v>
      </c>
      <c r="BF675" t="s">
        <v>100</v>
      </c>
      <c r="BG675" t="s">
        <v>100</v>
      </c>
      <c r="BH675" t="s">
        <v>100</v>
      </c>
      <c r="BI675" t="s">
        <v>100</v>
      </c>
      <c r="BJ675" t="s">
        <v>100</v>
      </c>
      <c r="BK675" t="s">
        <v>100</v>
      </c>
      <c r="BL675" t="s">
        <v>100</v>
      </c>
      <c r="BM675" t="s">
        <v>100</v>
      </c>
      <c r="BN675" t="s">
        <v>100</v>
      </c>
      <c r="BO675" t="s">
        <v>259</v>
      </c>
      <c r="BP675" t="s">
        <v>222</v>
      </c>
      <c r="BQ675" t="s">
        <v>2394</v>
      </c>
      <c r="BR675" t="s">
        <v>100</v>
      </c>
      <c r="BS675" t="s">
        <v>100</v>
      </c>
      <c r="BT675" t="s">
        <v>100</v>
      </c>
      <c r="BU675" t="s">
        <v>100</v>
      </c>
      <c r="BV675" t="s">
        <v>100</v>
      </c>
      <c r="BW675" t="s">
        <v>100</v>
      </c>
      <c r="BX675" t="s">
        <v>100</v>
      </c>
      <c r="BY675" t="s">
        <v>100</v>
      </c>
      <c r="BZ675" t="s">
        <v>100</v>
      </c>
      <c r="CA675" t="s">
        <v>100</v>
      </c>
      <c r="CB675" t="s">
        <v>100</v>
      </c>
      <c r="CC675" t="s">
        <v>100</v>
      </c>
      <c r="CD675" t="s">
        <v>100</v>
      </c>
      <c r="CE675" t="s">
        <v>100</v>
      </c>
      <c r="CF675" t="s">
        <v>100</v>
      </c>
      <c r="CG675" t="s">
        <v>100</v>
      </c>
      <c r="CH675" t="s">
        <v>100</v>
      </c>
      <c r="CI675" t="s">
        <v>100</v>
      </c>
      <c r="CJ675" t="s">
        <v>100</v>
      </c>
      <c r="CK675" t="s">
        <v>100</v>
      </c>
      <c r="CL675" t="s">
        <v>100</v>
      </c>
      <c r="CM675" t="s">
        <v>100</v>
      </c>
      <c r="CN675" t="s">
        <v>151</v>
      </c>
      <c r="CO675" t="s">
        <v>100</v>
      </c>
      <c r="CP675" t="s">
        <v>100</v>
      </c>
      <c r="CQ675" t="s">
        <v>152</v>
      </c>
      <c r="CR675" t="s">
        <v>153</v>
      </c>
    </row>
    <row r="676" spans="1:96">
      <c r="A676" t="s">
        <v>2395</v>
      </c>
      <c r="B676" t="s">
        <v>2396</v>
      </c>
      <c r="C676" t="s">
        <v>330</v>
      </c>
      <c r="D676" t="s">
        <v>2397</v>
      </c>
      <c r="E676" t="s">
        <v>100</v>
      </c>
      <c r="F676" t="s">
        <v>100</v>
      </c>
      <c r="G676" t="s">
        <v>141</v>
      </c>
      <c r="H676" t="s">
        <v>142</v>
      </c>
      <c r="I676" t="s">
        <v>143</v>
      </c>
      <c r="J676" t="s">
        <v>144</v>
      </c>
      <c r="K676" t="s">
        <v>145</v>
      </c>
      <c r="L676" t="s">
        <v>106</v>
      </c>
      <c r="M676" t="s">
        <v>100</v>
      </c>
      <c r="N676" t="s">
        <v>100</v>
      </c>
      <c r="O676" t="s">
        <v>100</v>
      </c>
      <c r="P676" t="s">
        <v>146</v>
      </c>
      <c r="Q676" t="s">
        <v>147</v>
      </c>
      <c r="R676" t="s">
        <v>148</v>
      </c>
      <c r="S676" t="s">
        <v>100</v>
      </c>
      <c r="T676" t="s">
        <v>100</v>
      </c>
      <c r="U676" t="s">
        <v>112</v>
      </c>
      <c r="V676" t="s">
        <v>149</v>
      </c>
      <c r="W676" t="s">
        <v>113</v>
      </c>
      <c r="X676" t="s">
        <v>114</v>
      </c>
      <c r="Y676" t="s">
        <v>115</v>
      </c>
      <c r="Z676" t="s">
        <v>100</v>
      </c>
      <c r="AA676" t="s">
        <v>100</v>
      </c>
      <c r="AB676" t="s">
        <v>100</v>
      </c>
      <c r="AC676" t="s">
        <v>100</v>
      </c>
      <c r="AD676" t="s">
        <v>100</v>
      </c>
      <c r="AE676" t="s">
        <v>115</v>
      </c>
      <c r="AF676" t="s">
        <v>100</v>
      </c>
      <c r="AG676" t="s">
        <v>100</v>
      </c>
      <c r="AH676" t="s">
        <v>100</v>
      </c>
      <c r="AI676" t="s">
        <v>100</v>
      </c>
      <c r="AJ676" t="s">
        <v>100</v>
      </c>
      <c r="AK676" t="s">
        <v>100</v>
      </c>
      <c r="AL676" t="s">
        <v>100</v>
      </c>
      <c r="AM676" t="s">
        <v>100</v>
      </c>
      <c r="AN676" t="s">
        <v>100</v>
      </c>
      <c r="AO676" t="s">
        <v>100</v>
      </c>
      <c r="AP676" t="s">
        <v>100</v>
      </c>
      <c r="AQ676" t="s">
        <v>100</v>
      </c>
      <c r="AR676" t="s">
        <v>100</v>
      </c>
      <c r="AS676" t="s">
        <v>100</v>
      </c>
      <c r="AT676" t="s">
        <v>100</v>
      </c>
      <c r="AU676" t="s">
        <v>100</v>
      </c>
      <c r="AV676" t="s">
        <v>100</v>
      </c>
      <c r="AW676" t="s">
        <v>100</v>
      </c>
      <c r="AX676" t="s">
        <v>100</v>
      </c>
      <c r="AY676" t="s">
        <v>100</v>
      </c>
      <c r="AZ676" t="s">
        <v>100</v>
      </c>
      <c r="BA676" t="s">
        <v>100</v>
      </c>
      <c r="BB676" t="s">
        <v>100</v>
      </c>
      <c r="BC676" t="s">
        <v>100</v>
      </c>
      <c r="BD676" t="s">
        <v>100</v>
      </c>
      <c r="BE676" t="s">
        <v>100</v>
      </c>
      <c r="BF676" t="s">
        <v>100</v>
      </c>
      <c r="BG676" t="s">
        <v>100</v>
      </c>
      <c r="BH676" t="s">
        <v>100</v>
      </c>
      <c r="BI676" t="s">
        <v>100</v>
      </c>
      <c r="BJ676" t="s">
        <v>100</v>
      </c>
      <c r="BK676" t="s">
        <v>100</v>
      </c>
      <c r="BL676" t="s">
        <v>100</v>
      </c>
      <c r="BM676" t="s">
        <v>100</v>
      </c>
      <c r="BN676" t="s">
        <v>100</v>
      </c>
      <c r="BO676" t="s">
        <v>100</v>
      </c>
      <c r="BP676" t="s">
        <v>100</v>
      </c>
      <c r="BQ676" t="s">
        <v>100</v>
      </c>
      <c r="BR676" t="s">
        <v>100</v>
      </c>
      <c r="BS676" t="s">
        <v>100</v>
      </c>
      <c r="BT676" t="s">
        <v>100</v>
      </c>
      <c r="BU676" t="s">
        <v>100</v>
      </c>
      <c r="BV676" t="s">
        <v>100</v>
      </c>
      <c r="BW676" t="s">
        <v>100</v>
      </c>
      <c r="BX676" t="s">
        <v>100</v>
      </c>
      <c r="BY676" t="s">
        <v>100</v>
      </c>
      <c r="BZ676" t="s">
        <v>100</v>
      </c>
      <c r="CA676" t="s">
        <v>100</v>
      </c>
      <c r="CB676" t="s">
        <v>100</v>
      </c>
      <c r="CC676" t="s">
        <v>100</v>
      </c>
      <c r="CD676" t="s">
        <v>100</v>
      </c>
      <c r="CE676" t="s">
        <v>100</v>
      </c>
      <c r="CF676" t="s">
        <v>100</v>
      </c>
      <c r="CG676" t="s">
        <v>100</v>
      </c>
      <c r="CH676" t="s">
        <v>100</v>
      </c>
      <c r="CI676" t="s">
        <v>100</v>
      </c>
      <c r="CJ676" t="s">
        <v>115</v>
      </c>
      <c r="CK676" t="s">
        <v>100</v>
      </c>
      <c r="CL676" t="s">
        <v>100</v>
      </c>
      <c r="CM676" t="s">
        <v>100</v>
      </c>
      <c r="CN676" t="s">
        <v>151</v>
      </c>
      <c r="CO676" t="s">
        <v>117</v>
      </c>
      <c r="CP676" t="s">
        <v>117</v>
      </c>
      <c r="CQ676" t="s">
        <v>100</v>
      </c>
      <c r="CR676" t="s">
        <v>100</v>
      </c>
    </row>
    <row r="677" spans="1:96">
      <c r="A677" t="s">
        <v>81</v>
      </c>
      <c r="B677" t="s">
        <v>2398</v>
      </c>
      <c r="C677" t="s">
        <v>1706</v>
      </c>
      <c r="D677" t="s">
        <v>2399</v>
      </c>
      <c r="E677" t="s">
        <v>1184</v>
      </c>
      <c r="F677" t="s">
        <v>100</v>
      </c>
      <c r="G677" t="s">
        <v>141</v>
      </c>
      <c r="H677" t="s">
        <v>142</v>
      </c>
      <c r="I677" t="s">
        <v>143</v>
      </c>
      <c r="J677" t="s">
        <v>144</v>
      </c>
      <c r="K677" t="s">
        <v>2327</v>
      </c>
      <c r="L677" t="s">
        <v>106</v>
      </c>
      <c r="M677" t="s">
        <v>100</v>
      </c>
      <c r="N677" t="s">
        <v>100</v>
      </c>
      <c r="O677" t="s">
        <v>100</v>
      </c>
      <c r="P677" t="s">
        <v>146</v>
      </c>
      <c r="Q677" t="s">
        <v>147</v>
      </c>
      <c r="R677" t="s">
        <v>148</v>
      </c>
      <c r="S677" t="s">
        <v>100</v>
      </c>
      <c r="T677" t="s">
        <v>100</v>
      </c>
      <c r="U677" t="s">
        <v>112</v>
      </c>
      <c r="V677" t="s">
        <v>252</v>
      </c>
      <c r="W677" t="s">
        <v>252</v>
      </c>
      <c r="X677" t="s">
        <v>294</v>
      </c>
      <c r="Y677" t="s">
        <v>100</v>
      </c>
      <c r="Z677" t="s">
        <v>100</v>
      </c>
      <c r="AA677" t="s">
        <v>100</v>
      </c>
      <c r="AB677" t="s">
        <v>100</v>
      </c>
      <c r="AC677" t="s">
        <v>100</v>
      </c>
      <c r="AD677" t="s">
        <v>100</v>
      </c>
      <c r="AE677" t="s">
        <v>100</v>
      </c>
      <c r="AF677" t="s">
        <v>100</v>
      </c>
      <c r="AG677" t="s">
        <v>100</v>
      </c>
      <c r="AH677" t="s">
        <v>100</v>
      </c>
      <c r="AI677" t="s">
        <v>100</v>
      </c>
      <c r="AJ677" t="s">
        <v>100</v>
      </c>
      <c r="AK677" t="s">
        <v>100</v>
      </c>
      <c r="AL677" t="s">
        <v>100</v>
      </c>
      <c r="AM677" t="s">
        <v>100</v>
      </c>
      <c r="AN677" t="s">
        <v>100</v>
      </c>
      <c r="AO677" t="s">
        <v>100</v>
      </c>
      <c r="AP677" t="s">
        <v>100</v>
      </c>
      <c r="AQ677" t="s">
        <v>100</v>
      </c>
      <c r="AR677" t="s">
        <v>100</v>
      </c>
      <c r="AS677" t="s">
        <v>100</v>
      </c>
      <c r="AT677" t="s">
        <v>100</v>
      </c>
      <c r="AU677" t="s">
        <v>100</v>
      </c>
      <c r="AV677" t="s">
        <v>100</v>
      </c>
      <c r="AW677" t="s">
        <v>100</v>
      </c>
      <c r="AX677" t="s">
        <v>100</v>
      </c>
      <c r="AY677" t="s">
        <v>100</v>
      </c>
      <c r="AZ677" t="s">
        <v>100</v>
      </c>
      <c r="BA677" t="s">
        <v>100</v>
      </c>
      <c r="BB677" t="s">
        <v>100</v>
      </c>
      <c r="BC677" t="s">
        <v>100</v>
      </c>
      <c r="BD677" t="s">
        <v>100</v>
      </c>
      <c r="BE677" t="s">
        <v>100</v>
      </c>
      <c r="BF677" t="s">
        <v>100</v>
      </c>
      <c r="BG677" t="s">
        <v>100</v>
      </c>
      <c r="BH677" t="s">
        <v>100</v>
      </c>
      <c r="BI677" t="s">
        <v>100</v>
      </c>
      <c r="BJ677" t="s">
        <v>100</v>
      </c>
      <c r="BK677" t="s">
        <v>100</v>
      </c>
      <c r="BL677" t="s">
        <v>100</v>
      </c>
      <c r="BM677" t="s">
        <v>100</v>
      </c>
      <c r="BN677" t="s">
        <v>100</v>
      </c>
      <c r="BO677" t="s">
        <v>259</v>
      </c>
      <c r="BP677" t="s">
        <v>222</v>
      </c>
      <c r="BQ677" t="s">
        <v>2400</v>
      </c>
      <c r="BR677" t="s">
        <v>100</v>
      </c>
      <c r="BS677" t="s">
        <v>100</v>
      </c>
      <c r="BT677" t="s">
        <v>100</v>
      </c>
      <c r="BU677" t="s">
        <v>100</v>
      </c>
      <c r="BV677" t="s">
        <v>100</v>
      </c>
      <c r="BW677" t="s">
        <v>100</v>
      </c>
      <c r="BX677" t="s">
        <v>100</v>
      </c>
      <c r="BY677" t="s">
        <v>100</v>
      </c>
      <c r="BZ677" t="s">
        <v>100</v>
      </c>
      <c r="CA677" t="s">
        <v>100</v>
      </c>
      <c r="CB677" t="s">
        <v>100</v>
      </c>
      <c r="CC677" t="s">
        <v>100</v>
      </c>
      <c r="CD677" t="s">
        <v>100</v>
      </c>
      <c r="CE677" t="s">
        <v>100</v>
      </c>
      <c r="CF677" t="s">
        <v>100</v>
      </c>
      <c r="CG677" t="s">
        <v>100</v>
      </c>
      <c r="CH677" t="s">
        <v>100</v>
      </c>
      <c r="CI677" t="s">
        <v>100</v>
      </c>
      <c r="CJ677" t="s">
        <v>100</v>
      </c>
      <c r="CK677" t="s">
        <v>100</v>
      </c>
      <c r="CL677" t="s">
        <v>100</v>
      </c>
      <c r="CM677" t="s">
        <v>100</v>
      </c>
      <c r="CN677" t="s">
        <v>151</v>
      </c>
      <c r="CO677" t="s">
        <v>100</v>
      </c>
      <c r="CP677" t="s">
        <v>100</v>
      </c>
      <c r="CQ677" t="s">
        <v>152</v>
      </c>
      <c r="CR677" t="s">
        <v>153</v>
      </c>
    </row>
    <row r="678" spans="1:96">
      <c r="A678" t="s">
        <v>2401</v>
      </c>
      <c r="B678" t="s">
        <v>2402</v>
      </c>
      <c r="C678" t="s">
        <v>98</v>
      </c>
      <c r="D678" t="s">
        <v>2403</v>
      </c>
      <c r="E678" t="s">
        <v>100</v>
      </c>
      <c r="F678" t="s">
        <v>100</v>
      </c>
      <c r="G678" t="s">
        <v>101</v>
      </c>
      <c r="H678" t="s">
        <v>102</v>
      </c>
      <c r="I678" t="s">
        <v>103</v>
      </c>
      <c r="J678" t="s">
        <v>931</v>
      </c>
      <c r="K678" t="s">
        <v>293</v>
      </c>
      <c r="L678" t="s">
        <v>106</v>
      </c>
      <c r="M678" t="s">
        <v>100</v>
      </c>
      <c r="N678" t="s">
        <v>100</v>
      </c>
      <c r="O678" t="s">
        <v>100</v>
      </c>
      <c r="P678" t="s">
        <v>107</v>
      </c>
      <c r="Q678" t="s">
        <v>108</v>
      </c>
      <c r="R678" t="s">
        <v>109</v>
      </c>
      <c r="S678" t="s">
        <v>110</v>
      </c>
      <c r="T678" t="s">
        <v>111</v>
      </c>
      <c r="U678" t="s">
        <v>112</v>
      </c>
      <c r="V678" t="s">
        <v>134</v>
      </c>
      <c r="W678" t="s">
        <v>134</v>
      </c>
      <c r="X678" t="s">
        <v>135</v>
      </c>
      <c r="Y678" t="s">
        <v>115</v>
      </c>
      <c r="Z678" t="s">
        <v>100</v>
      </c>
      <c r="AA678" t="s">
        <v>100</v>
      </c>
      <c r="AB678" t="s">
        <v>100</v>
      </c>
      <c r="AC678" t="s">
        <v>100</v>
      </c>
      <c r="AD678" t="s">
        <v>100</v>
      </c>
      <c r="AE678" t="s">
        <v>115</v>
      </c>
      <c r="AF678" t="s">
        <v>100</v>
      </c>
      <c r="AG678" t="s">
        <v>100</v>
      </c>
      <c r="AH678" t="s">
        <v>100</v>
      </c>
      <c r="AI678" t="s">
        <v>100</v>
      </c>
      <c r="AJ678" t="s">
        <v>100</v>
      </c>
      <c r="AK678" t="s">
        <v>100</v>
      </c>
      <c r="AL678" t="s">
        <v>100</v>
      </c>
      <c r="AM678" t="s">
        <v>100</v>
      </c>
      <c r="AN678" t="s">
        <v>100</v>
      </c>
      <c r="AO678" t="s">
        <v>100</v>
      </c>
      <c r="AP678" t="s">
        <v>100</v>
      </c>
      <c r="AQ678" t="s">
        <v>100</v>
      </c>
      <c r="AR678" t="s">
        <v>100</v>
      </c>
      <c r="AS678" t="s">
        <v>100</v>
      </c>
      <c r="AT678" t="s">
        <v>100</v>
      </c>
      <c r="AU678" t="s">
        <v>100</v>
      </c>
      <c r="AV678" t="s">
        <v>100</v>
      </c>
      <c r="AW678" t="s">
        <v>100</v>
      </c>
      <c r="AX678" t="s">
        <v>100</v>
      </c>
      <c r="AY678" t="s">
        <v>100</v>
      </c>
      <c r="AZ678" t="s">
        <v>100</v>
      </c>
      <c r="BA678" t="s">
        <v>100</v>
      </c>
      <c r="BB678" t="s">
        <v>100</v>
      </c>
      <c r="BC678" t="s">
        <v>100</v>
      </c>
      <c r="BD678" t="s">
        <v>100</v>
      </c>
      <c r="BE678" t="s">
        <v>100</v>
      </c>
      <c r="BF678" t="s">
        <v>100</v>
      </c>
      <c r="BG678" t="s">
        <v>100</v>
      </c>
      <c r="BH678" t="s">
        <v>100</v>
      </c>
      <c r="BI678" t="s">
        <v>100</v>
      </c>
      <c r="BJ678" t="s">
        <v>100</v>
      </c>
      <c r="BK678" t="s">
        <v>100</v>
      </c>
      <c r="BL678" t="s">
        <v>100</v>
      </c>
      <c r="BM678" t="s">
        <v>100</v>
      </c>
      <c r="BN678" t="s">
        <v>100</v>
      </c>
      <c r="BO678" t="s">
        <v>100</v>
      </c>
      <c r="BP678" t="s">
        <v>100</v>
      </c>
      <c r="BQ678" t="s">
        <v>100</v>
      </c>
      <c r="BR678" t="s">
        <v>100</v>
      </c>
      <c r="BS678" t="s">
        <v>100</v>
      </c>
      <c r="BT678" t="s">
        <v>100</v>
      </c>
      <c r="BU678" t="s">
        <v>100</v>
      </c>
      <c r="BV678" t="s">
        <v>100</v>
      </c>
      <c r="BW678" t="s">
        <v>100</v>
      </c>
      <c r="BX678" t="s">
        <v>100</v>
      </c>
      <c r="BY678" t="s">
        <v>100</v>
      </c>
      <c r="BZ678" t="s">
        <v>100</v>
      </c>
      <c r="CA678" t="s">
        <v>100</v>
      </c>
      <c r="CB678" t="s">
        <v>100</v>
      </c>
      <c r="CC678" t="s">
        <v>100</v>
      </c>
      <c r="CD678" t="s">
        <v>100</v>
      </c>
      <c r="CE678" t="s">
        <v>100</v>
      </c>
      <c r="CF678" t="s">
        <v>100</v>
      </c>
      <c r="CG678" t="s">
        <v>100</v>
      </c>
      <c r="CH678" t="s">
        <v>100</v>
      </c>
      <c r="CI678" t="s">
        <v>100</v>
      </c>
      <c r="CJ678" t="s">
        <v>115</v>
      </c>
      <c r="CK678" t="s">
        <v>100</v>
      </c>
      <c r="CL678" t="s">
        <v>100</v>
      </c>
      <c r="CM678" t="s">
        <v>575</v>
      </c>
      <c r="CN678" t="s">
        <v>116</v>
      </c>
      <c r="CO678" t="s">
        <v>117</v>
      </c>
      <c r="CP678" t="s">
        <v>117</v>
      </c>
      <c r="CQ678" t="s">
        <v>100</v>
      </c>
      <c r="CR678" t="s">
        <v>100</v>
      </c>
    </row>
    <row r="679" spans="1:96">
      <c r="A679" t="s">
        <v>2404</v>
      </c>
      <c r="B679" t="s">
        <v>2405</v>
      </c>
      <c r="C679" t="s">
        <v>330</v>
      </c>
      <c r="D679" t="s">
        <v>2406</v>
      </c>
      <c r="E679" t="s">
        <v>100</v>
      </c>
      <c r="F679" t="s">
        <v>100</v>
      </c>
      <c r="G679" t="s">
        <v>141</v>
      </c>
      <c r="H679" t="s">
        <v>142</v>
      </c>
      <c r="I679" t="s">
        <v>143</v>
      </c>
      <c r="J679" t="s">
        <v>144</v>
      </c>
      <c r="K679" t="s">
        <v>145</v>
      </c>
      <c r="L679" t="s">
        <v>106</v>
      </c>
      <c r="M679" t="s">
        <v>100</v>
      </c>
      <c r="N679" t="s">
        <v>100</v>
      </c>
      <c r="O679" t="s">
        <v>100</v>
      </c>
      <c r="P679" t="s">
        <v>146</v>
      </c>
      <c r="Q679" t="s">
        <v>147</v>
      </c>
      <c r="R679" t="s">
        <v>148</v>
      </c>
      <c r="S679" t="s">
        <v>100</v>
      </c>
      <c r="T679" t="s">
        <v>100</v>
      </c>
      <c r="U679" t="s">
        <v>112</v>
      </c>
      <c r="V679" t="s">
        <v>149</v>
      </c>
      <c r="W679" t="s">
        <v>113</v>
      </c>
      <c r="X679" t="s">
        <v>114</v>
      </c>
      <c r="Y679" t="s">
        <v>115</v>
      </c>
      <c r="Z679" t="s">
        <v>100</v>
      </c>
      <c r="AA679" t="s">
        <v>100</v>
      </c>
      <c r="AB679" t="s">
        <v>100</v>
      </c>
      <c r="AC679" t="s">
        <v>100</v>
      </c>
      <c r="AD679" t="s">
        <v>100</v>
      </c>
      <c r="AE679" t="s">
        <v>115</v>
      </c>
      <c r="AF679" t="s">
        <v>100</v>
      </c>
      <c r="AG679" t="s">
        <v>100</v>
      </c>
      <c r="AH679" t="s">
        <v>100</v>
      </c>
      <c r="AI679" t="s">
        <v>100</v>
      </c>
      <c r="AJ679" t="s">
        <v>100</v>
      </c>
      <c r="AK679" t="s">
        <v>100</v>
      </c>
      <c r="AL679" t="s">
        <v>100</v>
      </c>
      <c r="AM679" t="s">
        <v>100</v>
      </c>
      <c r="AN679" t="s">
        <v>100</v>
      </c>
      <c r="AO679" t="s">
        <v>100</v>
      </c>
      <c r="AP679" t="s">
        <v>100</v>
      </c>
      <c r="AQ679" t="s">
        <v>100</v>
      </c>
      <c r="AR679" t="s">
        <v>100</v>
      </c>
      <c r="AS679" t="s">
        <v>100</v>
      </c>
      <c r="AT679" t="s">
        <v>100</v>
      </c>
      <c r="AU679" t="s">
        <v>100</v>
      </c>
      <c r="AV679" t="s">
        <v>100</v>
      </c>
      <c r="AW679" t="s">
        <v>100</v>
      </c>
      <c r="AX679" t="s">
        <v>100</v>
      </c>
      <c r="AY679" t="s">
        <v>100</v>
      </c>
      <c r="AZ679" t="s">
        <v>100</v>
      </c>
      <c r="BA679" t="s">
        <v>100</v>
      </c>
      <c r="BB679" t="s">
        <v>100</v>
      </c>
      <c r="BC679" t="s">
        <v>100</v>
      </c>
      <c r="BD679" t="s">
        <v>100</v>
      </c>
      <c r="BE679" t="s">
        <v>100</v>
      </c>
      <c r="BF679" t="s">
        <v>100</v>
      </c>
      <c r="BG679" t="s">
        <v>100</v>
      </c>
      <c r="BH679" t="s">
        <v>100</v>
      </c>
      <c r="BI679" t="s">
        <v>100</v>
      </c>
      <c r="BJ679" t="s">
        <v>100</v>
      </c>
      <c r="BK679" t="s">
        <v>100</v>
      </c>
      <c r="BL679" t="s">
        <v>100</v>
      </c>
      <c r="BM679" t="s">
        <v>100</v>
      </c>
      <c r="BN679" t="s">
        <v>100</v>
      </c>
      <c r="BO679" t="s">
        <v>100</v>
      </c>
      <c r="BP679" t="s">
        <v>100</v>
      </c>
      <c r="BQ679" t="s">
        <v>100</v>
      </c>
      <c r="BR679" t="s">
        <v>100</v>
      </c>
      <c r="BS679" t="s">
        <v>100</v>
      </c>
      <c r="BT679" t="s">
        <v>100</v>
      </c>
      <c r="BU679" t="s">
        <v>100</v>
      </c>
      <c r="BV679" t="s">
        <v>100</v>
      </c>
      <c r="BW679" t="s">
        <v>100</v>
      </c>
      <c r="BX679" t="s">
        <v>100</v>
      </c>
      <c r="BY679" t="s">
        <v>100</v>
      </c>
      <c r="BZ679" t="s">
        <v>100</v>
      </c>
      <c r="CA679" t="s">
        <v>100</v>
      </c>
      <c r="CB679" t="s">
        <v>100</v>
      </c>
      <c r="CC679" t="s">
        <v>100</v>
      </c>
      <c r="CD679" t="s">
        <v>100</v>
      </c>
      <c r="CE679" t="s">
        <v>100</v>
      </c>
      <c r="CF679" t="s">
        <v>100</v>
      </c>
      <c r="CG679" t="s">
        <v>100</v>
      </c>
      <c r="CH679" t="s">
        <v>100</v>
      </c>
      <c r="CI679" t="s">
        <v>100</v>
      </c>
      <c r="CJ679" t="s">
        <v>115</v>
      </c>
      <c r="CK679" t="s">
        <v>100</v>
      </c>
      <c r="CL679" t="s">
        <v>100</v>
      </c>
      <c r="CM679" t="s">
        <v>100</v>
      </c>
      <c r="CN679" t="s">
        <v>151</v>
      </c>
      <c r="CO679" t="s">
        <v>117</v>
      </c>
      <c r="CP679" t="s">
        <v>117</v>
      </c>
      <c r="CQ679" t="s">
        <v>100</v>
      </c>
      <c r="CR679" t="s">
        <v>100</v>
      </c>
    </row>
    <row r="680" spans="1:96">
      <c r="A680" t="s">
        <v>2044</v>
      </c>
      <c r="B680" t="s">
        <v>2407</v>
      </c>
      <c r="C680" t="s">
        <v>200</v>
      </c>
      <c r="D680" t="s">
        <v>2408</v>
      </c>
      <c r="E680" t="s">
        <v>100</v>
      </c>
      <c r="F680" t="s">
        <v>100</v>
      </c>
      <c r="G680" t="s">
        <v>356</v>
      </c>
      <c r="H680" t="s">
        <v>470</v>
      </c>
      <c r="I680" t="s">
        <v>103</v>
      </c>
      <c r="J680" t="s">
        <v>144</v>
      </c>
      <c r="K680" t="s">
        <v>145</v>
      </c>
      <c r="L680" t="s">
        <v>106</v>
      </c>
      <c r="M680" t="s">
        <v>100</v>
      </c>
      <c r="N680" t="s">
        <v>100</v>
      </c>
      <c r="O680" t="s">
        <v>100</v>
      </c>
      <c r="P680" t="s">
        <v>146</v>
      </c>
      <c r="Q680" t="s">
        <v>108</v>
      </c>
      <c r="R680" t="s">
        <v>148</v>
      </c>
      <c r="S680" t="s">
        <v>100</v>
      </c>
      <c r="T680" t="s">
        <v>100</v>
      </c>
      <c r="U680" t="s">
        <v>112</v>
      </c>
      <c r="V680" t="s">
        <v>113</v>
      </c>
      <c r="W680" t="s">
        <v>113</v>
      </c>
      <c r="X680" t="s">
        <v>114</v>
      </c>
      <c r="Y680" t="s">
        <v>100</v>
      </c>
      <c r="Z680" t="s">
        <v>100</v>
      </c>
      <c r="AA680" t="s">
        <v>100</v>
      </c>
      <c r="AB680" t="s">
        <v>100</v>
      </c>
      <c r="AC680" t="s">
        <v>100</v>
      </c>
      <c r="AD680" t="s">
        <v>100</v>
      </c>
      <c r="AE680" t="s">
        <v>115</v>
      </c>
      <c r="AF680" t="s">
        <v>100</v>
      </c>
      <c r="AG680" t="s">
        <v>100</v>
      </c>
      <c r="AH680" t="s">
        <v>100</v>
      </c>
      <c r="AI680" t="s">
        <v>100</v>
      </c>
      <c r="AJ680" t="s">
        <v>100</v>
      </c>
      <c r="AK680" t="s">
        <v>100</v>
      </c>
      <c r="AL680" t="s">
        <v>100</v>
      </c>
      <c r="AM680" t="s">
        <v>100</v>
      </c>
      <c r="AN680" t="s">
        <v>100</v>
      </c>
      <c r="AO680" t="s">
        <v>100</v>
      </c>
      <c r="AP680" t="s">
        <v>100</v>
      </c>
      <c r="AQ680" t="s">
        <v>100</v>
      </c>
      <c r="AR680" t="s">
        <v>100</v>
      </c>
      <c r="AS680" t="s">
        <v>100</v>
      </c>
      <c r="AT680" t="s">
        <v>100</v>
      </c>
      <c r="AU680" t="s">
        <v>100</v>
      </c>
      <c r="AV680" t="s">
        <v>100</v>
      </c>
      <c r="AW680" t="s">
        <v>100</v>
      </c>
      <c r="AX680" t="s">
        <v>100</v>
      </c>
      <c r="AY680" t="s">
        <v>100</v>
      </c>
      <c r="AZ680" t="s">
        <v>100</v>
      </c>
      <c r="BA680" t="s">
        <v>100</v>
      </c>
      <c r="BB680" t="s">
        <v>100</v>
      </c>
      <c r="BC680" t="s">
        <v>100</v>
      </c>
      <c r="BD680" t="s">
        <v>100</v>
      </c>
      <c r="BE680" t="s">
        <v>100</v>
      </c>
      <c r="BF680" t="s">
        <v>100</v>
      </c>
      <c r="BG680" t="s">
        <v>100</v>
      </c>
      <c r="BH680" t="s">
        <v>100</v>
      </c>
      <c r="BI680" t="s">
        <v>100</v>
      </c>
      <c r="BJ680" t="s">
        <v>100</v>
      </c>
      <c r="BK680" t="s">
        <v>100</v>
      </c>
      <c r="BL680" t="s">
        <v>100</v>
      </c>
      <c r="BM680" t="s">
        <v>100</v>
      </c>
      <c r="BN680" t="s">
        <v>100</v>
      </c>
      <c r="BO680" t="s">
        <v>115</v>
      </c>
      <c r="BP680" t="s">
        <v>100</v>
      </c>
      <c r="BQ680" t="s">
        <v>100</v>
      </c>
      <c r="BR680" t="s">
        <v>100</v>
      </c>
      <c r="BS680" t="s">
        <v>100</v>
      </c>
      <c r="BT680" t="s">
        <v>100</v>
      </c>
      <c r="BU680" t="s">
        <v>100</v>
      </c>
      <c r="BV680" t="s">
        <v>100</v>
      </c>
      <c r="BW680" t="s">
        <v>100</v>
      </c>
      <c r="BX680" t="s">
        <v>100</v>
      </c>
      <c r="BY680" t="s">
        <v>100</v>
      </c>
      <c r="BZ680" t="s">
        <v>100</v>
      </c>
      <c r="CA680" t="s">
        <v>100</v>
      </c>
      <c r="CB680" t="s">
        <v>100</v>
      </c>
      <c r="CC680" t="s">
        <v>100</v>
      </c>
      <c r="CD680" t="s">
        <v>100</v>
      </c>
      <c r="CE680" t="s">
        <v>100</v>
      </c>
      <c r="CF680" t="s">
        <v>100</v>
      </c>
      <c r="CG680" t="s">
        <v>100</v>
      </c>
      <c r="CH680" t="s">
        <v>100</v>
      </c>
      <c r="CI680" t="s">
        <v>100</v>
      </c>
      <c r="CJ680" t="s">
        <v>100</v>
      </c>
      <c r="CK680" t="s">
        <v>100</v>
      </c>
      <c r="CL680" t="s">
        <v>100</v>
      </c>
      <c r="CM680" t="s">
        <v>100</v>
      </c>
      <c r="CN680" t="s">
        <v>151</v>
      </c>
      <c r="CO680" t="s">
        <v>100</v>
      </c>
      <c r="CP680" t="s">
        <v>100</v>
      </c>
      <c r="CQ680" t="s">
        <v>152</v>
      </c>
      <c r="CR680" t="s">
        <v>153</v>
      </c>
    </row>
    <row r="681" spans="1:96">
      <c r="A681" t="s">
        <v>2409</v>
      </c>
      <c r="B681" t="s">
        <v>2410</v>
      </c>
      <c r="C681" t="s">
        <v>98</v>
      </c>
      <c r="D681" t="s">
        <v>2410</v>
      </c>
      <c r="E681" t="s">
        <v>100</v>
      </c>
      <c r="F681" t="s">
        <v>100</v>
      </c>
      <c r="G681" t="s">
        <v>101</v>
      </c>
      <c r="H681" t="s">
        <v>102</v>
      </c>
      <c r="I681" t="s">
        <v>103</v>
      </c>
      <c r="J681" t="s">
        <v>2411</v>
      </c>
      <c r="K681" t="s">
        <v>197</v>
      </c>
      <c r="L681" t="s">
        <v>106</v>
      </c>
      <c r="M681" t="s">
        <v>100</v>
      </c>
      <c r="N681" t="s">
        <v>100</v>
      </c>
      <c r="O681" t="s">
        <v>100</v>
      </c>
      <c r="P681" t="s">
        <v>107</v>
      </c>
      <c r="Q681" t="s">
        <v>108</v>
      </c>
      <c r="R681" t="s">
        <v>198</v>
      </c>
      <c r="S681" t="s">
        <v>110</v>
      </c>
      <c r="T681" t="s">
        <v>111</v>
      </c>
      <c r="U681" t="s">
        <v>112</v>
      </c>
      <c r="V681" t="s">
        <v>134</v>
      </c>
      <c r="W681" t="s">
        <v>134</v>
      </c>
      <c r="X681" t="s">
        <v>135</v>
      </c>
      <c r="Y681" t="s">
        <v>115</v>
      </c>
      <c r="Z681" t="s">
        <v>100</v>
      </c>
      <c r="AA681" t="s">
        <v>100</v>
      </c>
      <c r="AB681" t="s">
        <v>100</v>
      </c>
      <c r="AC681" t="s">
        <v>100</v>
      </c>
      <c r="AD681" t="s">
        <v>100</v>
      </c>
      <c r="AE681" t="s">
        <v>115</v>
      </c>
      <c r="AF681" t="s">
        <v>100</v>
      </c>
      <c r="AG681" t="s">
        <v>100</v>
      </c>
      <c r="AH681" t="s">
        <v>100</v>
      </c>
      <c r="AI681" t="s">
        <v>100</v>
      </c>
      <c r="AJ681" t="s">
        <v>100</v>
      </c>
      <c r="AK681" t="s">
        <v>100</v>
      </c>
      <c r="AL681" t="s">
        <v>100</v>
      </c>
      <c r="AM681" t="s">
        <v>100</v>
      </c>
      <c r="AN681" t="s">
        <v>100</v>
      </c>
      <c r="AO681" t="s">
        <v>100</v>
      </c>
      <c r="AP681" t="s">
        <v>100</v>
      </c>
      <c r="AQ681" t="s">
        <v>100</v>
      </c>
      <c r="AR681" t="s">
        <v>100</v>
      </c>
      <c r="AS681" t="s">
        <v>100</v>
      </c>
      <c r="AT681" t="s">
        <v>100</v>
      </c>
      <c r="AU681" t="s">
        <v>100</v>
      </c>
      <c r="AV681" t="s">
        <v>100</v>
      </c>
      <c r="AW681" t="s">
        <v>100</v>
      </c>
      <c r="AX681" t="s">
        <v>100</v>
      </c>
      <c r="AY681" t="s">
        <v>100</v>
      </c>
      <c r="AZ681" t="s">
        <v>100</v>
      </c>
      <c r="BA681" t="s">
        <v>100</v>
      </c>
      <c r="BB681" t="s">
        <v>100</v>
      </c>
      <c r="BC681" t="s">
        <v>100</v>
      </c>
      <c r="BD681" t="s">
        <v>100</v>
      </c>
      <c r="BE681" t="s">
        <v>100</v>
      </c>
      <c r="BF681" t="s">
        <v>100</v>
      </c>
      <c r="BG681" t="s">
        <v>100</v>
      </c>
      <c r="BH681" t="s">
        <v>100</v>
      </c>
      <c r="BI681" t="s">
        <v>100</v>
      </c>
      <c r="BJ681" t="s">
        <v>100</v>
      </c>
      <c r="BK681" t="s">
        <v>100</v>
      </c>
      <c r="BL681" t="s">
        <v>100</v>
      </c>
      <c r="BM681" t="s">
        <v>100</v>
      </c>
      <c r="BN681" t="s">
        <v>100</v>
      </c>
      <c r="BO681" t="s">
        <v>100</v>
      </c>
      <c r="BP681" t="s">
        <v>100</v>
      </c>
      <c r="BQ681" t="s">
        <v>100</v>
      </c>
      <c r="BR681" t="s">
        <v>100</v>
      </c>
      <c r="BS681" t="s">
        <v>100</v>
      </c>
      <c r="BT681" t="s">
        <v>100</v>
      </c>
      <c r="BU681" t="s">
        <v>100</v>
      </c>
      <c r="BV681" t="s">
        <v>100</v>
      </c>
      <c r="BW681" t="s">
        <v>100</v>
      </c>
      <c r="BX681" t="s">
        <v>100</v>
      </c>
      <c r="BY681" t="s">
        <v>100</v>
      </c>
      <c r="BZ681" t="s">
        <v>100</v>
      </c>
      <c r="CA681" t="s">
        <v>100</v>
      </c>
      <c r="CB681" t="s">
        <v>100</v>
      </c>
      <c r="CC681" t="s">
        <v>100</v>
      </c>
      <c r="CD681" t="s">
        <v>100</v>
      </c>
      <c r="CE681" t="s">
        <v>100</v>
      </c>
      <c r="CF681" t="s">
        <v>100</v>
      </c>
      <c r="CG681" t="s">
        <v>100</v>
      </c>
      <c r="CH681" t="s">
        <v>100</v>
      </c>
      <c r="CI681" t="s">
        <v>100</v>
      </c>
      <c r="CJ681" t="s">
        <v>115</v>
      </c>
      <c r="CK681" t="s">
        <v>100</v>
      </c>
      <c r="CL681" t="s">
        <v>100</v>
      </c>
      <c r="CM681" t="s">
        <v>100</v>
      </c>
      <c r="CN681" t="s">
        <v>116</v>
      </c>
      <c r="CO681" t="s">
        <v>117</v>
      </c>
      <c r="CP681" t="s">
        <v>117</v>
      </c>
      <c r="CQ681" t="s">
        <v>100</v>
      </c>
      <c r="CR681" t="s">
        <v>100</v>
      </c>
    </row>
    <row r="682" spans="1:96">
      <c r="A682" t="s">
        <v>2411</v>
      </c>
      <c r="B682" t="s">
        <v>2412</v>
      </c>
      <c r="C682" t="s">
        <v>200</v>
      </c>
      <c r="D682" t="s">
        <v>2413</v>
      </c>
      <c r="E682" t="s">
        <v>202</v>
      </c>
      <c r="F682" t="s">
        <v>100</v>
      </c>
      <c r="G682" t="s">
        <v>101</v>
      </c>
      <c r="H682" t="s">
        <v>102</v>
      </c>
      <c r="I682" t="s">
        <v>103</v>
      </c>
      <c r="J682" t="s">
        <v>2411</v>
      </c>
      <c r="K682" t="s">
        <v>197</v>
      </c>
      <c r="L682" t="s">
        <v>106</v>
      </c>
      <c r="M682" t="s">
        <v>100</v>
      </c>
      <c r="N682" t="s">
        <v>100</v>
      </c>
      <c r="O682" t="s">
        <v>100</v>
      </c>
      <c r="P682" t="s">
        <v>146</v>
      </c>
      <c r="Q682" t="s">
        <v>108</v>
      </c>
      <c r="R682" t="s">
        <v>148</v>
      </c>
      <c r="S682" t="s">
        <v>100</v>
      </c>
      <c r="T682" t="s">
        <v>100</v>
      </c>
      <c r="U682" t="s">
        <v>112</v>
      </c>
      <c r="V682" t="s">
        <v>134</v>
      </c>
      <c r="W682" t="s">
        <v>134</v>
      </c>
      <c r="X682" t="s">
        <v>135</v>
      </c>
      <c r="Y682" t="s">
        <v>100</v>
      </c>
      <c r="Z682" t="s">
        <v>100</v>
      </c>
      <c r="AA682" t="s">
        <v>100</v>
      </c>
      <c r="AB682" t="s">
        <v>100</v>
      </c>
      <c r="AC682" t="s">
        <v>100</v>
      </c>
      <c r="AD682" t="s">
        <v>100</v>
      </c>
      <c r="AE682" t="s">
        <v>115</v>
      </c>
      <c r="AF682" t="s">
        <v>100</v>
      </c>
      <c r="AG682" t="s">
        <v>100</v>
      </c>
      <c r="AH682" t="s">
        <v>100</v>
      </c>
      <c r="AI682" t="s">
        <v>100</v>
      </c>
      <c r="AJ682" t="s">
        <v>100</v>
      </c>
      <c r="AK682" t="s">
        <v>100</v>
      </c>
      <c r="AL682" t="s">
        <v>100</v>
      </c>
      <c r="AM682" t="s">
        <v>100</v>
      </c>
      <c r="AN682" t="s">
        <v>100</v>
      </c>
      <c r="AO682" t="s">
        <v>100</v>
      </c>
      <c r="AP682" t="s">
        <v>100</v>
      </c>
      <c r="AQ682" t="s">
        <v>100</v>
      </c>
      <c r="AR682" t="s">
        <v>100</v>
      </c>
      <c r="AS682" t="s">
        <v>100</v>
      </c>
      <c r="AT682" t="s">
        <v>100</v>
      </c>
      <c r="AU682" t="s">
        <v>100</v>
      </c>
      <c r="AV682" t="s">
        <v>100</v>
      </c>
      <c r="AW682" t="s">
        <v>100</v>
      </c>
      <c r="AX682" t="s">
        <v>100</v>
      </c>
      <c r="AY682" t="s">
        <v>100</v>
      </c>
      <c r="AZ682" t="s">
        <v>100</v>
      </c>
      <c r="BA682" t="s">
        <v>100</v>
      </c>
      <c r="BB682" t="s">
        <v>100</v>
      </c>
      <c r="BC682" t="s">
        <v>100</v>
      </c>
      <c r="BD682" t="s">
        <v>100</v>
      </c>
      <c r="BE682" t="s">
        <v>100</v>
      </c>
      <c r="BF682" t="s">
        <v>100</v>
      </c>
      <c r="BG682" t="s">
        <v>100</v>
      </c>
      <c r="BH682" t="s">
        <v>100</v>
      </c>
      <c r="BI682" t="s">
        <v>100</v>
      </c>
      <c r="BJ682" t="s">
        <v>100</v>
      </c>
      <c r="BK682" t="s">
        <v>100</v>
      </c>
      <c r="BL682" t="s">
        <v>100</v>
      </c>
      <c r="BM682" t="s">
        <v>100</v>
      </c>
      <c r="BN682" t="s">
        <v>100</v>
      </c>
      <c r="BO682" t="s">
        <v>115</v>
      </c>
      <c r="BP682" t="s">
        <v>100</v>
      </c>
      <c r="BQ682" t="s">
        <v>100</v>
      </c>
      <c r="BR682" t="s">
        <v>100</v>
      </c>
      <c r="BS682" t="s">
        <v>100</v>
      </c>
      <c r="BT682" t="s">
        <v>100</v>
      </c>
      <c r="BU682" t="s">
        <v>100</v>
      </c>
      <c r="BV682" t="s">
        <v>100</v>
      </c>
      <c r="BW682" t="s">
        <v>100</v>
      </c>
      <c r="BX682" t="s">
        <v>100</v>
      </c>
      <c r="BY682" t="s">
        <v>100</v>
      </c>
      <c r="BZ682" t="s">
        <v>100</v>
      </c>
      <c r="CA682" t="s">
        <v>100</v>
      </c>
      <c r="CB682" t="s">
        <v>100</v>
      </c>
      <c r="CC682" t="s">
        <v>100</v>
      </c>
      <c r="CD682" t="s">
        <v>100</v>
      </c>
      <c r="CE682" t="s">
        <v>100</v>
      </c>
      <c r="CF682" t="s">
        <v>100</v>
      </c>
      <c r="CG682" t="s">
        <v>100</v>
      </c>
      <c r="CH682" t="s">
        <v>100</v>
      </c>
      <c r="CI682" t="s">
        <v>100</v>
      </c>
      <c r="CJ682" t="s">
        <v>100</v>
      </c>
      <c r="CK682" t="s">
        <v>100</v>
      </c>
      <c r="CL682" t="s">
        <v>100</v>
      </c>
      <c r="CM682" t="s">
        <v>100</v>
      </c>
      <c r="CN682" t="s">
        <v>151</v>
      </c>
      <c r="CO682" t="s">
        <v>100</v>
      </c>
      <c r="CP682" t="s">
        <v>100</v>
      </c>
      <c r="CQ682" t="s">
        <v>152</v>
      </c>
      <c r="CR682" t="s">
        <v>153</v>
      </c>
    </row>
    <row r="683" spans="1:96">
      <c r="A683" t="s">
        <v>2414</v>
      </c>
      <c r="B683" t="s">
        <v>2415</v>
      </c>
      <c r="C683" t="s">
        <v>98</v>
      </c>
      <c r="D683" t="s">
        <v>2416</v>
      </c>
      <c r="E683" t="s">
        <v>2417</v>
      </c>
      <c r="F683" t="s">
        <v>100</v>
      </c>
      <c r="G683" t="s">
        <v>141</v>
      </c>
      <c r="H683" t="s">
        <v>142</v>
      </c>
      <c r="I683" t="s">
        <v>143</v>
      </c>
      <c r="J683" t="s">
        <v>144</v>
      </c>
      <c r="K683" t="s">
        <v>145</v>
      </c>
      <c r="L683" t="s">
        <v>106</v>
      </c>
      <c r="M683" t="s">
        <v>100</v>
      </c>
      <c r="N683" t="s">
        <v>100</v>
      </c>
      <c r="O683" t="s">
        <v>100</v>
      </c>
      <c r="P683" t="s">
        <v>146</v>
      </c>
      <c r="Q683" t="s">
        <v>2418</v>
      </c>
      <c r="R683" t="s">
        <v>148</v>
      </c>
      <c r="S683" t="s">
        <v>100</v>
      </c>
      <c r="T683" t="s">
        <v>111</v>
      </c>
      <c r="U683" t="s">
        <v>228</v>
      </c>
      <c r="V683" t="s">
        <v>149</v>
      </c>
      <c r="W683" t="s">
        <v>113</v>
      </c>
      <c r="X683" t="s">
        <v>2419</v>
      </c>
      <c r="Y683" t="s">
        <v>100</v>
      </c>
      <c r="Z683" t="s">
        <v>100</v>
      </c>
      <c r="AA683" t="s">
        <v>100</v>
      </c>
      <c r="AB683" t="s">
        <v>100</v>
      </c>
      <c r="AC683" t="s">
        <v>100</v>
      </c>
      <c r="AD683" t="s">
        <v>100</v>
      </c>
      <c r="AE683" t="s">
        <v>100</v>
      </c>
      <c r="AF683" t="s">
        <v>100</v>
      </c>
      <c r="AG683" t="s">
        <v>100</v>
      </c>
      <c r="AH683" t="s">
        <v>100</v>
      </c>
      <c r="AI683" t="s">
        <v>100</v>
      </c>
      <c r="AJ683" t="s">
        <v>100</v>
      </c>
      <c r="AK683" t="s">
        <v>100</v>
      </c>
      <c r="AL683" t="s">
        <v>100</v>
      </c>
      <c r="AM683" t="s">
        <v>100</v>
      </c>
      <c r="AN683" t="s">
        <v>100</v>
      </c>
      <c r="AO683" t="s">
        <v>100</v>
      </c>
      <c r="AP683" t="s">
        <v>100</v>
      </c>
      <c r="AQ683" t="s">
        <v>100</v>
      </c>
      <c r="AR683" t="s">
        <v>100</v>
      </c>
      <c r="AS683" t="s">
        <v>100</v>
      </c>
      <c r="AT683" t="s">
        <v>100</v>
      </c>
      <c r="AU683" t="s">
        <v>100</v>
      </c>
      <c r="AV683" t="s">
        <v>100</v>
      </c>
      <c r="AW683" t="s">
        <v>100</v>
      </c>
      <c r="AX683" t="s">
        <v>100</v>
      </c>
      <c r="AY683" t="s">
        <v>100</v>
      </c>
      <c r="AZ683" t="s">
        <v>100</v>
      </c>
      <c r="BA683" t="s">
        <v>100</v>
      </c>
      <c r="BB683" t="s">
        <v>100</v>
      </c>
      <c r="BC683" t="s">
        <v>100</v>
      </c>
      <c r="BD683" t="s">
        <v>100</v>
      </c>
      <c r="BE683" t="s">
        <v>100</v>
      </c>
      <c r="BF683" t="s">
        <v>100</v>
      </c>
      <c r="BG683" t="s">
        <v>100</v>
      </c>
      <c r="BH683" t="s">
        <v>100</v>
      </c>
      <c r="BI683" t="s">
        <v>100</v>
      </c>
      <c r="BJ683" t="s">
        <v>100</v>
      </c>
      <c r="BK683" t="s">
        <v>100</v>
      </c>
      <c r="BL683" t="s">
        <v>100</v>
      </c>
      <c r="BM683" t="s">
        <v>100</v>
      </c>
      <c r="BN683" t="s">
        <v>100</v>
      </c>
      <c r="BO683" t="s">
        <v>100</v>
      </c>
      <c r="BP683" t="s">
        <v>100</v>
      </c>
      <c r="BQ683" t="s">
        <v>100</v>
      </c>
      <c r="BR683" t="s">
        <v>100</v>
      </c>
      <c r="BS683" t="s">
        <v>100</v>
      </c>
      <c r="BT683" t="s">
        <v>100</v>
      </c>
      <c r="BU683" t="s">
        <v>100</v>
      </c>
      <c r="BV683" t="s">
        <v>100</v>
      </c>
      <c r="BW683" t="s">
        <v>100</v>
      </c>
      <c r="BX683" t="s">
        <v>100</v>
      </c>
      <c r="BY683" t="s">
        <v>100</v>
      </c>
      <c r="BZ683" t="s">
        <v>100</v>
      </c>
      <c r="CA683" t="s">
        <v>100</v>
      </c>
      <c r="CB683" t="s">
        <v>100</v>
      </c>
      <c r="CC683" t="s">
        <v>100</v>
      </c>
      <c r="CD683" t="s">
        <v>100</v>
      </c>
      <c r="CE683" t="s">
        <v>100</v>
      </c>
      <c r="CF683" t="s">
        <v>100</v>
      </c>
      <c r="CG683" t="s">
        <v>100</v>
      </c>
      <c r="CH683" t="s">
        <v>100</v>
      </c>
      <c r="CI683" t="s">
        <v>100</v>
      </c>
      <c r="CJ683" t="s">
        <v>115</v>
      </c>
      <c r="CK683" t="s">
        <v>100</v>
      </c>
      <c r="CL683" t="s">
        <v>100</v>
      </c>
      <c r="CM683" t="s">
        <v>100</v>
      </c>
      <c r="CN683" t="s">
        <v>151</v>
      </c>
      <c r="CO683" t="s">
        <v>100</v>
      </c>
      <c r="CP683" t="s">
        <v>100</v>
      </c>
      <c r="CQ683" t="s">
        <v>100</v>
      </c>
      <c r="CR683" t="s">
        <v>100</v>
      </c>
    </row>
    <row r="684" spans="1:96">
      <c r="A684" t="s">
        <v>408</v>
      </c>
      <c r="B684" t="s">
        <v>2420</v>
      </c>
      <c r="C684" t="s">
        <v>1095</v>
      </c>
      <c r="D684" t="s">
        <v>2421</v>
      </c>
      <c r="E684" t="s">
        <v>2422</v>
      </c>
      <c r="F684" t="s">
        <v>100</v>
      </c>
      <c r="G684" t="s">
        <v>141</v>
      </c>
      <c r="H684" t="s">
        <v>102</v>
      </c>
      <c r="I684" t="s">
        <v>103</v>
      </c>
      <c r="J684" t="s">
        <v>144</v>
      </c>
      <c r="K684" t="s">
        <v>145</v>
      </c>
      <c r="L684" t="s">
        <v>106</v>
      </c>
      <c r="M684" t="s">
        <v>100</v>
      </c>
      <c r="N684" t="s">
        <v>100</v>
      </c>
      <c r="O684" t="s">
        <v>100</v>
      </c>
      <c r="P684" t="s">
        <v>146</v>
      </c>
      <c r="Q684" t="s">
        <v>147</v>
      </c>
      <c r="R684" t="s">
        <v>148</v>
      </c>
      <c r="S684" t="s">
        <v>408</v>
      </c>
      <c r="T684" t="s">
        <v>100</v>
      </c>
      <c r="U684" t="s">
        <v>112</v>
      </c>
      <c r="V684" t="s">
        <v>113</v>
      </c>
      <c r="W684" t="s">
        <v>113</v>
      </c>
      <c r="X684" t="s">
        <v>114</v>
      </c>
      <c r="Y684" t="s">
        <v>100</v>
      </c>
      <c r="Z684" t="s">
        <v>100</v>
      </c>
      <c r="AA684" t="s">
        <v>100</v>
      </c>
      <c r="AB684" t="s">
        <v>100</v>
      </c>
      <c r="AC684" t="s">
        <v>100</v>
      </c>
      <c r="AD684" t="s">
        <v>100</v>
      </c>
      <c r="AE684" t="s">
        <v>100</v>
      </c>
      <c r="AF684" t="s">
        <v>100</v>
      </c>
      <c r="AG684" t="s">
        <v>100</v>
      </c>
      <c r="AH684" t="s">
        <v>100</v>
      </c>
      <c r="AI684" t="s">
        <v>100</v>
      </c>
      <c r="AJ684" t="s">
        <v>100</v>
      </c>
      <c r="AK684" t="s">
        <v>100</v>
      </c>
      <c r="AL684" t="s">
        <v>100</v>
      </c>
      <c r="AM684" t="s">
        <v>100</v>
      </c>
      <c r="AN684" t="s">
        <v>100</v>
      </c>
      <c r="AO684" t="s">
        <v>100</v>
      </c>
      <c r="AP684" t="s">
        <v>100</v>
      </c>
      <c r="AQ684" t="s">
        <v>100</v>
      </c>
      <c r="AR684" t="s">
        <v>100</v>
      </c>
      <c r="AS684" t="s">
        <v>100</v>
      </c>
      <c r="AT684" t="s">
        <v>100</v>
      </c>
      <c r="AU684" t="s">
        <v>100</v>
      </c>
      <c r="AV684" t="s">
        <v>100</v>
      </c>
      <c r="AW684" t="s">
        <v>100</v>
      </c>
      <c r="AX684" t="s">
        <v>100</v>
      </c>
      <c r="AY684" t="s">
        <v>100</v>
      </c>
      <c r="AZ684" t="s">
        <v>100</v>
      </c>
      <c r="BA684" t="s">
        <v>100</v>
      </c>
      <c r="BB684" t="s">
        <v>100</v>
      </c>
      <c r="BC684" t="s">
        <v>100</v>
      </c>
      <c r="BD684" t="s">
        <v>100</v>
      </c>
      <c r="BE684" t="s">
        <v>100</v>
      </c>
      <c r="BF684" t="s">
        <v>100</v>
      </c>
      <c r="BG684" t="s">
        <v>100</v>
      </c>
      <c r="BH684" t="s">
        <v>100</v>
      </c>
      <c r="BI684" t="s">
        <v>100</v>
      </c>
      <c r="BJ684" t="s">
        <v>100</v>
      </c>
      <c r="BK684" t="s">
        <v>100</v>
      </c>
      <c r="BL684" t="s">
        <v>100</v>
      </c>
      <c r="BM684" t="s">
        <v>100</v>
      </c>
      <c r="BN684" t="s">
        <v>100</v>
      </c>
      <c r="BO684" t="s">
        <v>115</v>
      </c>
      <c r="BP684" t="s">
        <v>100</v>
      </c>
      <c r="BQ684" t="s">
        <v>100</v>
      </c>
      <c r="BR684" t="s">
        <v>100</v>
      </c>
      <c r="BS684" t="s">
        <v>100</v>
      </c>
      <c r="BT684" t="s">
        <v>100</v>
      </c>
      <c r="BU684" t="s">
        <v>100</v>
      </c>
      <c r="BV684" t="s">
        <v>100</v>
      </c>
      <c r="BW684" t="s">
        <v>100</v>
      </c>
      <c r="BX684" t="s">
        <v>100</v>
      </c>
      <c r="BY684" t="s">
        <v>100</v>
      </c>
      <c r="BZ684" t="s">
        <v>100</v>
      </c>
      <c r="CA684" t="s">
        <v>100</v>
      </c>
      <c r="CB684" t="s">
        <v>100</v>
      </c>
      <c r="CC684" t="s">
        <v>100</v>
      </c>
      <c r="CD684" t="s">
        <v>100</v>
      </c>
      <c r="CE684" t="s">
        <v>100</v>
      </c>
      <c r="CF684" t="s">
        <v>100</v>
      </c>
      <c r="CG684" t="s">
        <v>100</v>
      </c>
      <c r="CH684" t="s">
        <v>100</v>
      </c>
      <c r="CI684" t="s">
        <v>100</v>
      </c>
      <c r="CJ684" t="s">
        <v>100</v>
      </c>
      <c r="CK684" t="s">
        <v>100</v>
      </c>
      <c r="CL684" t="s">
        <v>100</v>
      </c>
      <c r="CM684" t="s">
        <v>100</v>
      </c>
      <c r="CN684" t="s">
        <v>166</v>
      </c>
      <c r="CO684" t="s">
        <v>100</v>
      </c>
      <c r="CP684" t="s">
        <v>100</v>
      </c>
      <c r="CQ684" t="s">
        <v>152</v>
      </c>
      <c r="CR684" t="s">
        <v>153</v>
      </c>
    </row>
    <row r="685" spans="1:96">
      <c r="A685" t="s">
        <v>2423</v>
      </c>
      <c r="B685" t="s">
        <v>2424</v>
      </c>
      <c r="C685" t="s">
        <v>189</v>
      </c>
      <c r="D685" t="s">
        <v>2425</v>
      </c>
      <c r="E685" t="s">
        <v>2426</v>
      </c>
      <c r="F685" t="s">
        <v>2427</v>
      </c>
      <c r="G685" t="s">
        <v>141</v>
      </c>
      <c r="H685" t="s">
        <v>142</v>
      </c>
      <c r="I685" t="s">
        <v>143</v>
      </c>
      <c r="J685" t="s">
        <v>144</v>
      </c>
      <c r="K685" t="s">
        <v>145</v>
      </c>
      <c r="L685" t="s">
        <v>106</v>
      </c>
      <c r="M685" t="s">
        <v>100</v>
      </c>
      <c r="N685" t="s">
        <v>100</v>
      </c>
      <c r="O685" t="s">
        <v>100</v>
      </c>
      <c r="P685" t="s">
        <v>146</v>
      </c>
      <c r="Q685" t="s">
        <v>147</v>
      </c>
      <c r="R685" t="s">
        <v>148</v>
      </c>
      <c r="S685" t="s">
        <v>100</v>
      </c>
      <c r="T685" t="s">
        <v>111</v>
      </c>
      <c r="U685" t="s">
        <v>112</v>
      </c>
      <c r="V685" t="s">
        <v>113</v>
      </c>
      <c r="W685" t="s">
        <v>113</v>
      </c>
      <c r="X685" t="s">
        <v>114</v>
      </c>
      <c r="Y685" t="s">
        <v>100</v>
      </c>
      <c r="Z685" t="s">
        <v>100</v>
      </c>
      <c r="AA685" t="s">
        <v>100</v>
      </c>
      <c r="AB685" t="s">
        <v>100</v>
      </c>
      <c r="AC685" t="s">
        <v>100</v>
      </c>
      <c r="AD685" t="s">
        <v>100</v>
      </c>
      <c r="AE685" t="s">
        <v>100</v>
      </c>
      <c r="AF685" t="s">
        <v>100</v>
      </c>
      <c r="AG685" t="s">
        <v>100</v>
      </c>
      <c r="AH685" t="s">
        <v>100</v>
      </c>
      <c r="AI685" t="s">
        <v>100</v>
      </c>
      <c r="AJ685" t="s">
        <v>100</v>
      </c>
      <c r="AK685" t="s">
        <v>100</v>
      </c>
      <c r="AL685" t="s">
        <v>100</v>
      </c>
      <c r="AM685" t="s">
        <v>100</v>
      </c>
      <c r="AN685" t="s">
        <v>181</v>
      </c>
      <c r="AO685" t="s">
        <v>222</v>
      </c>
      <c r="AP685" t="s">
        <v>185</v>
      </c>
      <c r="AQ685" t="s">
        <v>100</v>
      </c>
      <c r="AR685" t="s">
        <v>100</v>
      </c>
      <c r="AS685" t="s">
        <v>100</v>
      </c>
      <c r="AT685" t="s">
        <v>100</v>
      </c>
      <c r="AU685" t="s">
        <v>100</v>
      </c>
      <c r="AV685" t="s">
        <v>100</v>
      </c>
      <c r="AW685" t="s">
        <v>100</v>
      </c>
      <c r="AX685" t="s">
        <v>100</v>
      </c>
      <c r="AY685" t="s">
        <v>100</v>
      </c>
      <c r="AZ685" t="s">
        <v>100</v>
      </c>
      <c r="BA685" t="s">
        <v>100</v>
      </c>
      <c r="BB685" t="s">
        <v>100</v>
      </c>
      <c r="BC685" t="s">
        <v>100</v>
      </c>
      <c r="BD685" t="s">
        <v>100</v>
      </c>
      <c r="BE685" t="s">
        <v>100</v>
      </c>
      <c r="BF685" t="s">
        <v>100</v>
      </c>
      <c r="BG685" t="s">
        <v>100</v>
      </c>
      <c r="BH685" t="s">
        <v>100</v>
      </c>
      <c r="BI685" t="s">
        <v>100</v>
      </c>
      <c r="BJ685" t="s">
        <v>100</v>
      </c>
      <c r="BK685" t="s">
        <v>100</v>
      </c>
      <c r="BL685" t="s">
        <v>100</v>
      </c>
      <c r="BM685" t="s">
        <v>100</v>
      </c>
      <c r="BN685" t="s">
        <v>100</v>
      </c>
      <c r="BO685" t="s">
        <v>100</v>
      </c>
      <c r="BP685" t="s">
        <v>100</v>
      </c>
      <c r="BQ685" t="s">
        <v>100</v>
      </c>
      <c r="BR685" t="s">
        <v>100</v>
      </c>
      <c r="BS685" t="s">
        <v>100</v>
      </c>
      <c r="BT685" t="s">
        <v>100</v>
      </c>
      <c r="BU685" t="s">
        <v>100</v>
      </c>
      <c r="BV685" t="s">
        <v>100</v>
      </c>
      <c r="BW685" t="s">
        <v>100</v>
      </c>
      <c r="BX685" t="s">
        <v>100</v>
      </c>
      <c r="BY685" t="s">
        <v>100</v>
      </c>
      <c r="BZ685" t="s">
        <v>100</v>
      </c>
      <c r="CA685" t="s">
        <v>100</v>
      </c>
      <c r="CB685" t="s">
        <v>100</v>
      </c>
      <c r="CC685" t="s">
        <v>100</v>
      </c>
      <c r="CD685" t="s">
        <v>100</v>
      </c>
      <c r="CE685" t="s">
        <v>100</v>
      </c>
      <c r="CF685" t="s">
        <v>100</v>
      </c>
      <c r="CG685" t="s">
        <v>100</v>
      </c>
      <c r="CH685" t="s">
        <v>100</v>
      </c>
      <c r="CI685" t="s">
        <v>100</v>
      </c>
      <c r="CJ685" t="s">
        <v>100</v>
      </c>
      <c r="CK685" t="s">
        <v>100</v>
      </c>
      <c r="CL685" t="s">
        <v>100</v>
      </c>
      <c r="CM685" t="s">
        <v>100</v>
      </c>
      <c r="CN685" t="s">
        <v>151</v>
      </c>
      <c r="CO685" t="s">
        <v>100</v>
      </c>
      <c r="CP685" t="s">
        <v>100</v>
      </c>
      <c r="CQ685" t="s">
        <v>152</v>
      </c>
      <c r="CR685" t="s">
        <v>153</v>
      </c>
    </row>
    <row r="686" spans="1:96">
      <c r="A686" t="s">
        <v>2428</v>
      </c>
      <c r="B686" t="s">
        <v>2429</v>
      </c>
      <c r="C686" t="s">
        <v>189</v>
      </c>
      <c r="D686" t="s">
        <v>2430</v>
      </c>
      <c r="E686" t="s">
        <v>100</v>
      </c>
      <c r="F686" t="s">
        <v>100</v>
      </c>
      <c r="G686" t="s">
        <v>141</v>
      </c>
      <c r="H686" t="s">
        <v>142</v>
      </c>
      <c r="I686" t="s">
        <v>143</v>
      </c>
      <c r="J686" t="s">
        <v>144</v>
      </c>
      <c r="K686" t="s">
        <v>145</v>
      </c>
      <c r="L686" t="s">
        <v>106</v>
      </c>
      <c r="M686" t="s">
        <v>100</v>
      </c>
      <c r="N686" t="s">
        <v>100</v>
      </c>
      <c r="O686" t="s">
        <v>354</v>
      </c>
      <c r="P686" t="s">
        <v>146</v>
      </c>
      <c r="Q686" t="s">
        <v>147</v>
      </c>
      <c r="R686" t="s">
        <v>148</v>
      </c>
      <c r="S686" t="s">
        <v>100</v>
      </c>
      <c r="T686" t="s">
        <v>111</v>
      </c>
      <c r="U686" t="s">
        <v>112</v>
      </c>
      <c r="V686" t="s">
        <v>134</v>
      </c>
      <c r="W686" t="s">
        <v>134</v>
      </c>
      <c r="X686" t="s">
        <v>135</v>
      </c>
      <c r="Y686" t="s">
        <v>100</v>
      </c>
      <c r="Z686" t="s">
        <v>100</v>
      </c>
      <c r="AA686" t="s">
        <v>100</v>
      </c>
      <c r="AB686" t="s">
        <v>100</v>
      </c>
      <c r="AC686" t="s">
        <v>100</v>
      </c>
      <c r="AD686" t="s">
        <v>100</v>
      </c>
      <c r="AE686" t="s">
        <v>100</v>
      </c>
      <c r="AF686" t="s">
        <v>100</v>
      </c>
      <c r="AG686" t="s">
        <v>100</v>
      </c>
      <c r="AH686" t="s">
        <v>100</v>
      </c>
      <c r="AI686" t="s">
        <v>100</v>
      </c>
      <c r="AJ686" t="s">
        <v>100</v>
      </c>
      <c r="AK686" t="s">
        <v>100</v>
      </c>
      <c r="AL686" t="s">
        <v>100</v>
      </c>
      <c r="AM686" t="s">
        <v>100</v>
      </c>
      <c r="AN686" t="s">
        <v>100</v>
      </c>
      <c r="AO686" t="s">
        <v>100</v>
      </c>
      <c r="AP686" t="s">
        <v>100</v>
      </c>
      <c r="AQ686" t="s">
        <v>100</v>
      </c>
      <c r="AR686" t="s">
        <v>100</v>
      </c>
      <c r="AS686" t="s">
        <v>100</v>
      </c>
      <c r="AT686" t="s">
        <v>100</v>
      </c>
      <c r="AU686" t="s">
        <v>100</v>
      </c>
      <c r="AV686" t="s">
        <v>100</v>
      </c>
      <c r="AW686" t="s">
        <v>100</v>
      </c>
      <c r="AX686" t="s">
        <v>100</v>
      </c>
      <c r="AY686" t="s">
        <v>100</v>
      </c>
      <c r="AZ686" t="s">
        <v>100</v>
      </c>
      <c r="BA686" t="s">
        <v>100</v>
      </c>
      <c r="BB686" t="s">
        <v>100</v>
      </c>
      <c r="BC686" t="s">
        <v>100</v>
      </c>
      <c r="BD686" t="s">
        <v>100</v>
      </c>
      <c r="BE686" t="s">
        <v>100</v>
      </c>
      <c r="BF686" t="s">
        <v>100</v>
      </c>
      <c r="BG686" t="s">
        <v>100</v>
      </c>
      <c r="BH686" t="s">
        <v>100</v>
      </c>
      <c r="BI686" t="s">
        <v>100</v>
      </c>
      <c r="BJ686" t="s">
        <v>100</v>
      </c>
      <c r="BK686" t="s">
        <v>100</v>
      </c>
      <c r="BL686" t="s">
        <v>100</v>
      </c>
      <c r="BM686" t="s">
        <v>100</v>
      </c>
      <c r="BN686" t="s">
        <v>100</v>
      </c>
      <c r="BO686" t="s">
        <v>100</v>
      </c>
      <c r="BP686" t="s">
        <v>100</v>
      </c>
      <c r="BQ686" t="s">
        <v>100</v>
      </c>
      <c r="BR686" t="s">
        <v>100</v>
      </c>
      <c r="BS686" t="s">
        <v>100</v>
      </c>
      <c r="BT686" t="s">
        <v>100</v>
      </c>
      <c r="BU686" t="s">
        <v>100</v>
      </c>
      <c r="BV686" t="s">
        <v>100</v>
      </c>
      <c r="BW686" t="s">
        <v>100</v>
      </c>
      <c r="BX686" t="s">
        <v>100</v>
      </c>
      <c r="BY686" t="s">
        <v>100</v>
      </c>
      <c r="BZ686" t="s">
        <v>100</v>
      </c>
      <c r="CA686" t="s">
        <v>100</v>
      </c>
      <c r="CB686" t="s">
        <v>100</v>
      </c>
      <c r="CC686" t="s">
        <v>100</v>
      </c>
      <c r="CD686" t="s">
        <v>100</v>
      </c>
      <c r="CE686" t="s">
        <v>100</v>
      </c>
      <c r="CF686" t="s">
        <v>100</v>
      </c>
      <c r="CG686" t="s">
        <v>100</v>
      </c>
      <c r="CH686" t="s">
        <v>100</v>
      </c>
      <c r="CI686" t="s">
        <v>100</v>
      </c>
      <c r="CJ686" t="s">
        <v>259</v>
      </c>
      <c r="CK686" t="s">
        <v>315</v>
      </c>
      <c r="CL686" t="s">
        <v>1071</v>
      </c>
      <c r="CM686" t="s">
        <v>100</v>
      </c>
      <c r="CN686" t="s">
        <v>166</v>
      </c>
      <c r="CO686" t="s">
        <v>100</v>
      </c>
      <c r="CP686" t="s">
        <v>100</v>
      </c>
      <c r="CQ686" t="s">
        <v>152</v>
      </c>
      <c r="CR686" t="s">
        <v>153</v>
      </c>
    </row>
    <row r="687" spans="1:96">
      <c r="A687" t="s">
        <v>2431</v>
      </c>
      <c r="B687" t="s">
        <v>2432</v>
      </c>
      <c r="C687" t="s">
        <v>189</v>
      </c>
      <c r="D687" t="s">
        <v>2433</v>
      </c>
      <c r="E687" t="s">
        <v>2434</v>
      </c>
      <c r="F687" t="s">
        <v>100</v>
      </c>
      <c r="G687" t="s">
        <v>141</v>
      </c>
      <c r="H687" t="s">
        <v>142</v>
      </c>
      <c r="I687" t="s">
        <v>143</v>
      </c>
      <c r="J687" t="s">
        <v>144</v>
      </c>
      <c r="K687" t="s">
        <v>145</v>
      </c>
      <c r="L687" t="s">
        <v>106</v>
      </c>
      <c r="M687" t="s">
        <v>100</v>
      </c>
      <c r="N687" t="s">
        <v>100</v>
      </c>
      <c r="O687" t="s">
        <v>1741</v>
      </c>
      <c r="P687" t="s">
        <v>146</v>
      </c>
      <c r="Q687" t="s">
        <v>147</v>
      </c>
      <c r="R687" t="s">
        <v>148</v>
      </c>
      <c r="S687" t="s">
        <v>100</v>
      </c>
      <c r="T687" t="s">
        <v>111</v>
      </c>
      <c r="U687" t="s">
        <v>112</v>
      </c>
      <c r="V687" t="s">
        <v>113</v>
      </c>
      <c r="W687" t="s">
        <v>113</v>
      </c>
      <c r="X687" t="s">
        <v>114</v>
      </c>
      <c r="Y687" t="s">
        <v>100</v>
      </c>
      <c r="Z687" t="s">
        <v>100</v>
      </c>
      <c r="AA687" t="s">
        <v>100</v>
      </c>
      <c r="AB687" t="s">
        <v>100</v>
      </c>
      <c r="AC687" t="s">
        <v>100</v>
      </c>
      <c r="AD687" t="s">
        <v>100</v>
      </c>
      <c r="AE687" t="s">
        <v>259</v>
      </c>
      <c r="AF687" t="s">
        <v>222</v>
      </c>
      <c r="AG687" t="s">
        <v>2435</v>
      </c>
      <c r="AH687" t="s">
        <v>100</v>
      </c>
      <c r="AI687" t="s">
        <v>100</v>
      </c>
      <c r="AJ687" t="s">
        <v>100</v>
      </c>
      <c r="AK687" t="s">
        <v>100</v>
      </c>
      <c r="AL687" t="s">
        <v>100</v>
      </c>
      <c r="AM687" t="s">
        <v>100</v>
      </c>
      <c r="AN687" t="s">
        <v>100</v>
      </c>
      <c r="AO687" t="s">
        <v>100</v>
      </c>
      <c r="AP687" t="s">
        <v>100</v>
      </c>
      <c r="AQ687" t="s">
        <v>100</v>
      </c>
      <c r="AR687" t="s">
        <v>100</v>
      </c>
      <c r="AS687" t="s">
        <v>100</v>
      </c>
      <c r="AT687" t="s">
        <v>100</v>
      </c>
      <c r="AU687" t="s">
        <v>100</v>
      </c>
      <c r="AV687" t="s">
        <v>100</v>
      </c>
      <c r="AW687" t="s">
        <v>100</v>
      </c>
      <c r="AX687" t="s">
        <v>100</v>
      </c>
      <c r="AY687" t="s">
        <v>100</v>
      </c>
      <c r="AZ687" t="s">
        <v>100</v>
      </c>
      <c r="BA687" t="s">
        <v>100</v>
      </c>
      <c r="BB687" t="s">
        <v>100</v>
      </c>
      <c r="BC687" t="s">
        <v>100</v>
      </c>
      <c r="BD687" t="s">
        <v>100</v>
      </c>
      <c r="BE687" t="s">
        <v>100</v>
      </c>
      <c r="BF687" t="s">
        <v>100</v>
      </c>
      <c r="BG687" t="s">
        <v>100</v>
      </c>
      <c r="BH687" t="s">
        <v>100</v>
      </c>
      <c r="BI687" t="s">
        <v>100</v>
      </c>
      <c r="BJ687" t="s">
        <v>100</v>
      </c>
      <c r="BK687" t="s">
        <v>100</v>
      </c>
      <c r="BL687" t="s">
        <v>100</v>
      </c>
      <c r="BM687" t="s">
        <v>100</v>
      </c>
      <c r="BN687" t="s">
        <v>100</v>
      </c>
      <c r="BO687" t="s">
        <v>100</v>
      </c>
      <c r="BP687" t="s">
        <v>100</v>
      </c>
      <c r="BQ687" t="s">
        <v>100</v>
      </c>
      <c r="BR687" t="s">
        <v>100</v>
      </c>
      <c r="BS687" t="s">
        <v>100</v>
      </c>
      <c r="BT687" t="s">
        <v>100</v>
      </c>
      <c r="BU687" t="s">
        <v>100</v>
      </c>
      <c r="BV687" t="s">
        <v>100</v>
      </c>
      <c r="BW687" t="s">
        <v>100</v>
      </c>
      <c r="BX687" t="s">
        <v>100</v>
      </c>
      <c r="BY687" t="s">
        <v>100</v>
      </c>
      <c r="BZ687" t="s">
        <v>100</v>
      </c>
      <c r="CA687" t="s">
        <v>100</v>
      </c>
      <c r="CB687" t="s">
        <v>100</v>
      </c>
      <c r="CC687" t="s">
        <v>100</v>
      </c>
      <c r="CD687" t="s">
        <v>100</v>
      </c>
      <c r="CE687" t="s">
        <v>100</v>
      </c>
      <c r="CF687" t="s">
        <v>100</v>
      </c>
      <c r="CG687" t="s">
        <v>100</v>
      </c>
      <c r="CH687" t="s">
        <v>100</v>
      </c>
      <c r="CI687" t="s">
        <v>100</v>
      </c>
      <c r="CJ687" t="s">
        <v>100</v>
      </c>
      <c r="CK687" t="s">
        <v>100</v>
      </c>
      <c r="CL687" t="s">
        <v>100</v>
      </c>
      <c r="CM687" t="s">
        <v>100</v>
      </c>
      <c r="CN687" t="s">
        <v>166</v>
      </c>
      <c r="CO687" t="s">
        <v>100</v>
      </c>
      <c r="CP687" t="s">
        <v>100</v>
      </c>
      <c r="CQ687" t="s">
        <v>152</v>
      </c>
      <c r="CR687" t="s">
        <v>153</v>
      </c>
    </row>
    <row r="688" spans="1:96">
      <c r="A688" t="s">
        <v>98</v>
      </c>
      <c r="B688" t="s">
        <v>2436</v>
      </c>
      <c r="C688" t="s">
        <v>191</v>
      </c>
      <c r="D688" t="s">
        <v>2437</v>
      </c>
      <c r="E688" t="s">
        <v>2438</v>
      </c>
      <c r="F688" t="s">
        <v>100</v>
      </c>
      <c r="G688" t="s">
        <v>141</v>
      </c>
      <c r="H688" t="s">
        <v>142</v>
      </c>
      <c r="I688" t="s">
        <v>143</v>
      </c>
      <c r="J688" t="s">
        <v>144</v>
      </c>
      <c r="K688" t="s">
        <v>145</v>
      </c>
      <c r="L688" t="s">
        <v>106</v>
      </c>
      <c r="M688" t="s">
        <v>100</v>
      </c>
      <c r="N688" t="s">
        <v>100</v>
      </c>
      <c r="O688" t="s">
        <v>100</v>
      </c>
      <c r="P688" t="s">
        <v>146</v>
      </c>
      <c r="Q688" t="s">
        <v>147</v>
      </c>
      <c r="R688" t="s">
        <v>148</v>
      </c>
      <c r="S688" t="s">
        <v>100</v>
      </c>
      <c r="T688" t="s">
        <v>100</v>
      </c>
      <c r="U688" t="s">
        <v>112</v>
      </c>
      <c r="V688" t="s">
        <v>113</v>
      </c>
      <c r="W688" t="s">
        <v>113</v>
      </c>
      <c r="X688" t="s">
        <v>114</v>
      </c>
      <c r="Y688" t="s">
        <v>100</v>
      </c>
      <c r="Z688" t="s">
        <v>100</v>
      </c>
      <c r="AA688" t="s">
        <v>100</v>
      </c>
      <c r="AB688" t="s">
        <v>100</v>
      </c>
      <c r="AC688" t="s">
        <v>100</v>
      </c>
      <c r="AD688" t="s">
        <v>100</v>
      </c>
      <c r="AE688" t="s">
        <v>100</v>
      </c>
      <c r="AF688" t="s">
        <v>100</v>
      </c>
      <c r="AG688" t="s">
        <v>100</v>
      </c>
      <c r="AH688" t="s">
        <v>100</v>
      </c>
      <c r="AI688" t="s">
        <v>100</v>
      </c>
      <c r="AJ688" t="s">
        <v>100</v>
      </c>
      <c r="AK688" t="s">
        <v>100</v>
      </c>
      <c r="AL688" t="s">
        <v>100</v>
      </c>
      <c r="AM688" t="s">
        <v>100</v>
      </c>
      <c r="AN688" t="s">
        <v>100</v>
      </c>
      <c r="AO688" t="s">
        <v>100</v>
      </c>
      <c r="AP688" t="s">
        <v>100</v>
      </c>
      <c r="AQ688" t="s">
        <v>100</v>
      </c>
      <c r="AR688" t="s">
        <v>100</v>
      </c>
      <c r="AS688" t="s">
        <v>100</v>
      </c>
      <c r="AT688" t="s">
        <v>100</v>
      </c>
      <c r="AU688" t="s">
        <v>100</v>
      </c>
      <c r="AV688" t="s">
        <v>100</v>
      </c>
      <c r="AW688" t="s">
        <v>100</v>
      </c>
      <c r="AX688" t="s">
        <v>100</v>
      </c>
      <c r="AY688" t="s">
        <v>100</v>
      </c>
      <c r="AZ688" t="s">
        <v>100</v>
      </c>
      <c r="BA688" t="s">
        <v>100</v>
      </c>
      <c r="BB688" t="s">
        <v>100</v>
      </c>
      <c r="BC688" t="s">
        <v>100</v>
      </c>
      <c r="BD688" t="s">
        <v>100</v>
      </c>
      <c r="BE688" t="s">
        <v>100</v>
      </c>
      <c r="BF688" t="s">
        <v>100</v>
      </c>
      <c r="BG688" t="s">
        <v>100</v>
      </c>
      <c r="BH688" t="s">
        <v>100</v>
      </c>
      <c r="BI688" t="s">
        <v>100</v>
      </c>
      <c r="BJ688" t="s">
        <v>100</v>
      </c>
      <c r="BK688" t="s">
        <v>100</v>
      </c>
      <c r="BL688" t="s">
        <v>100</v>
      </c>
      <c r="BM688" t="s">
        <v>100</v>
      </c>
      <c r="BN688" t="s">
        <v>100</v>
      </c>
      <c r="BO688" t="s">
        <v>115</v>
      </c>
      <c r="BP688" t="s">
        <v>100</v>
      </c>
      <c r="BQ688" t="s">
        <v>100</v>
      </c>
      <c r="BR688" t="s">
        <v>100</v>
      </c>
      <c r="BS688" t="s">
        <v>100</v>
      </c>
      <c r="BT688" t="s">
        <v>100</v>
      </c>
      <c r="BU688" t="s">
        <v>100</v>
      </c>
      <c r="BV688" t="s">
        <v>100</v>
      </c>
      <c r="BW688" t="s">
        <v>100</v>
      </c>
      <c r="BX688" t="s">
        <v>100</v>
      </c>
      <c r="BY688" t="s">
        <v>100</v>
      </c>
      <c r="BZ688" t="s">
        <v>100</v>
      </c>
      <c r="CA688" t="s">
        <v>100</v>
      </c>
      <c r="CB688" t="s">
        <v>100</v>
      </c>
      <c r="CC688" t="s">
        <v>100</v>
      </c>
      <c r="CD688" t="s">
        <v>100</v>
      </c>
      <c r="CE688" t="s">
        <v>100</v>
      </c>
      <c r="CF688" t="s">
        <v>100</v>
      </c>
      <c r="CG688" t="s">
        <v>100</v>
      </c>
      <c r="CH688" t="s">
        <v>100</v>
      </c>
      <c r="CI688" t="s">
        <v>100</v>
      </c>
      <c r="CJ688" t="s">
        <v>115</v>
      </c>
      <c r="CK688" t="s">
        <v>100</v>
      </c>
      <c r="CL688" t="s">
        <v>100</v>
      </c>
      <c r="CM688" t="s">
        <v>100</v>
      </c>
      <c r="CN688" t="s">
        <v>166</v>
      </c>
      <c r="CO688" t="s">
        <v>100</v>
      </c>
      <c r="CP688" t="s">
        <v>100</v>
      </c>
      <c r="CQ688" t="s">
        <v>152</v>
      </c>
      <c r="CR688" t="s">
        <v>320</v>
      </c>
    </row>
    <row r="689" spans="1:96">
      <c r="A689" t="s">
        <v>2439</v>
      </c>
      <c r="B689" t="s">
        <v>2440</v>
      </c>
      <c r="C689" t="s">
        <v>189</v>
      </c>
      <c r="D689" t="s">
        <v>2441</v>
      </c>
      <c r="E689" t="s">
        <v>100</v>
      </c>
      <c r="F689" t="s">
        <v>100</v>
      </c>
      <c r="G689" t="s">
        <v>141</v>
      </c>
      <c r="H689" t="s">
        <v>142</v>
      </c>
      <c r="I689" t="s">
        <v>143</v>
      </c>
      <c r="J689" t="s">
        <v>144</v>
      </c>
      <c r="K689" t="s">
        <v>145</v>
      </c>
      <c r="L689" t="s">
        <v>106</v>
      </c>
      <c r="M689" t="s">
        <v>100</v>
      </c>
      <c r="N689" t="s">
        <v>100</v>
      </c>
      <c r="O689" t="s">
        <v>354</v>
      </c>
      <c r="P689" t="s">
        <v>146</v>
      </c>
      <c r="Q689" t="s">
        <v>147</v>
      </c>
      <c r="R689" t="s">
        <v>148</v>
      </c>
      <c r="S689" t="s">
        <v>100</v>
      </c>
      <c r="T689" t="s">
        <v>111</v>
      </c>
      <c r="U689" t="s">
        <v>112</v>
      </c>
      <c r="V689" t="s">
        <v>134</v>
      </c>
      <c r="W689" t="s">
        <v>134</v>
      </c>
      <c r="X689" t="s">
        <v>135</v>
      </c>
      <c r="Y689" t="s">
        <v>100</v>
      </c>
      <c r="Z689" t="s">
        <v>100</v>
      </c>
      <c r="AA689" t="s">
        <v>100</v>
      </c>
      <c r="AB689" t="s">
        <v>100</v>
      </c>
      <c r="AC689" t="s">
        <v>100</v>
      </c>
      <c r="AD689" t="s">
        <v>100</v>
      </c>
      <c r="AE689" t="s">
        <v>100</v>
      </c>
      <c r="AF689" t="s">
        <v>100</v>
      </c>
      <c r="AG689" t="s">
        <v>100</v>
      </c>
      <c r="AH689" t="s">
        <v>100</v>
      </c>
      <c r="AI689" t="s">
        <v>100</v>
      </c>
      <c r="AJ689" t="s">
        <v>100</v>
      </c>
      <c r="AK689" t="s">
        <v>100</v>
      </c>
      <c r="AL689" t="s">
        <v>100</v>
      </c>
      <c r="AM689" t="s">
        <v>100</v>
      </c>
      <c r="AN689" t="s">
        <v>100</v>
      </c>
      <c r="AO689" t="s">
        <v>100</v>
      </c>
      <c r="AP689" t="s">
        <v>100</v>
      </c>
      <c r="AQ689" t="s">
        <v>100</v>
      </c>
      <c r="AR689" t="s">
        <v>100</v>
      </c>
      <c r="AS689" t="s">
        <v>100</v>
      </c>
      <c r="AT689" t="s">
        <v>100</v>
      </c>
      <c r="AU689" t="s">
        <v>100</v>
      </c>
      <c r="AV689" t="s">
        <v>100</v>
      </c>
      <c r="AW689" t="s">
        <v>100</v>
      </c>
      <c r="AX689" t="s">
        <v>100</v>
      </c>
      <c r="AY689" t="s">
        <v>100</v>
      </c>
      <c r="AZ689" t="s">
        <v>100</v>
      </c>
      <c r="BA689" t="s">
        <v>100</v>
      </c>
      <c r="BB689" t="s">
        <v>100</v>
      </c>
      <c r="BC689" t="s">
        <v>100</v>
      </c>
      <c r="BD689" t="s">
        <v>100</v>
      </c>
      <c r="BE689" t="s">
        <v>100</v>
      </c>
      <c r="BF689" t="s">
        <v>100</v>
      </c>
      <c r="BG689" t="s">
        <v>100</v>
      </c>
      <c r="BH689" t="s">
        <v>100</v>
      </c>
      <c r="BI689" t="s">
        <v>100</v>
      </c>
      <c r="BJ689" t="s">
        <v>100</v>
      </c>
      <c r="BK689" t="s">
        <v>100</v>
      </c>
      <c r="BL689" t="s">
        <v>100</v>
      </c>
      <c r="BM689" t="s">
        <v>100</v>
      </c>
      <c r="BN689" t="s">
        <v>100</v>
      </c>
      <c r="BO689" t="s">
        <v>100</v>
      </c>
      <c r="BP689" t="s">
        <v>100</v>
      </c>
      <c r="BQ689" t="s">
        <v>100</v>
      </c>
      <c r="BR689" t="s">
        <v>100</v>
      </c>
      <c r="BS689" t="s">
        <v>100</v>
      </c>
      <c r="BT689" t="s">
        <v>100</v>
      </c>
      <c r="BU689" t="s">
        <v>100</v>
      </c>
      <c r="BV689" t="s">
        <v>100</v>
      </c>
      <c r="BW689" t="s">
        <v>100</v>
      </c>
      <c r="BX689" t="s">
        <v>100</v>
      </c>
      <c r="BY689" t="s">
        <v>100</v>
      </c>
      <c r="BZ689" t="s">
        <v>100</v>
      </c>
      <c r="CA689" t="s">
        <v>100</v>
      </c>
      <c r="CB689" t="s">
        <v>100</v>
      </c>
      <c r="CC689" t="s">
        <v>100</v>
      </c>
      <c r="CD689" t="s">
        <v>100</v>
      </c>
      <c r="CE689" t="s">
        <v>100</v>
      </c>
      <c r="CF689" t="s">
        <v>100</v>
      </c>
      <c r="CG689" t="s">
        <v>100</v>
      </c>
      <c r="CH689" t="s">
        <v>100</v>
      </c>
      <c r="CI689" t="s">
        <v>100</v>
      </c>
      <c r="CJ689" t="s">
        <v>181</v>
      </c>
      <c r="CK689" t="s">
        <v>315</v>
      </c>
      <c r="CL689" t="s">
        <v>943</v>
      </c>
      <c r="CM689" t="s">
        <v>100</v>
      </c>
      <c r="CN689" t="s">
        <v>166</v>
      </c>
      <c r="CO689" t="s">
        <v>100</v>
      </c>
      <c r="CP689" t="s">
        <v>100</v>
      </c>
      <c r="CQ689" t="s">
        <v>152</v>
      </c>
      <c r="CR689" t="s">
        <v>153</v>
      </c>
    </row>
    <row r="690" spans="1:96">
      <c r="A690" t="s">
        <v>2442</v>
      </c>
      <c r="B690" t="s">
        <v>2443</v>
      </c>
      <c r="C690" t="s">
        <v>189</v>
      </c>
      <c r="D690" t="s">
        <v>2444</v>
      </c>
      <c r="E690" t="s">
        <v>100</v>
      </c>
      <c r="F690" t="s">
        <v>2126</v>
      </c>
      <c r="G690" t="s">
        <v>141</v>
      </c>
      <c r="H690" t="s">
        <v>142</v>
      </c>
      <c r="I690" t="s">
        <v>143</v>
      </c>
      <c r="J690" t="s">
        <v>144</v>
      </c>
      <c r="K690" t="s">
        <v>145</v>
      </c>
      <c r="L690" t="s">
        <v>106</v>
      </c>
      <c r="M690" t="s">
        <v>100</v>
      </c>
      <c r="N690" t="s">
        <v>100</v>
      </c>
      <c r="O690" t="s">
        <v>100</v>
      </c>
      <c r="P690" t="s">
        <v>146</v>
      </c>
      <c r="Q690" t="s">
        <v>147</v>
      </c>
      <c r="R690" t="s">
        <v>148</v>
      </c>
      <c r="S690" t="s">
        <v>100</v>
      </c>
      <c r="T690" t="s">
        <v>2445</v>
      </c>
      <c r="U690" t="s">
        <v>112</v>
      </c>
      <c r="V690" t="s">
        <v>149</v>
      </c>
      <c r="W690" t="s">
        <v>313</v>
      </c>
      <c r="X690" t="s">
        <v>2446</v>
      </c>
      <c r="Y690" t="s">
        <v>100</v>
      </c>
      <c r="Z690" t="s">
        <v>100</v>
      </c>
      <c r="AA690" t="s">
        <v>100</v>
      </c>
      <c r="AB690" t="s">
        <v>100</v>
      </c>
      <c r="AC690" t="s">
        <v>100</v>
      </c>
      <c r="AD690" t="s">
        <v>100</v>
      </c>
      <c r="AE690" t="s">
        <v>100</v>
      </c>
      <c r="AF690" t="s">
        <v>100</v>
      </c>
      <c r="AG690" t="s">
        <v>100</v>
      </c>
      <c r="AH690" t="s">
        <v>100</v>
      </c>
      <c r="AI690" t="s">
        <v>100</v>
      </c>
      <c r="AJ690" t="s">
        <v>100</v>
      </c>
      <c r="AK690" t="s">
        <v>100</v>
      </c>
      <c r="AL690" t="s">
        <v>100</v>
      </c>
      <c r="AM690" t="s">
        <v>100</v>
      </c>
      <c r="AN690" t="s">
        <v>100</v>
      </c>
      <c r="AO690" t="s">
        <v>100</v>
      </c>
      <c r="AP690" t="s">
        <v>100</v>
      </c>
      <c r="AQ690" t="s">
        <v>100</v>
      </c>
      <c r="AR690" t="s">
        <v>100</v>
      </c>
      <c r="AS690" t="s">
        <v>100</v>
      </c>
      <c r="AT690" t="s">
        <v>181</v>
      </c>
      <c r="AU690" t="s">
        <v>182</v>
      </c>
      <c r="AV690" t="s">
        <v>276</v>
      </c>
      <c r="AW690" t="s">
        <v>100</v>
      </c>
      <c r="AX690" t="s">
        <v>100</v>
      </c>
      <c r="AY690" t="s">
        <v>100</v>
      </c>
      <c r="AZ690" t="s">
        <v>100</v>
      </c>
      <c r="BA690" t="s">
        <v>100</v>
      </c>
      <c r="BB690" t="s">
        <v>100</v>
      </c>
      <c r="BC690" t="s">
        <v>100</v>
      </c>
      <c r="BD690" t="s">
        <v>100</v>
      </c>
      <c r="BE690" t="s">
        <v>100</v>
      </c>
      <c r="BF690" t="s">
        <v>100</v>
      </c>
      <c r="BG690" t="s">
        <v>100</v>
      </c>
      <c r="BH690" t="s">
        <v>100</v>
      </c>
      <c r="BI690" t="s">
        <v>100</v>
      </c>
      <c r="BJ690" t="s">
        <v>100</v>
      </c>
      <c r="BK690" t="s">
        <v>100</v>
      </c>
      <c r="BL690" t="s">
        <v>100</v>
      </c>
      <c r="BM690" t="s">
        <v>100</v>
      </c>
      <c r="BN690" t="s">
        <v>100</v>
      </c>
      <c r="BO690" t="s">
        <v>100</v>
      </c>
      <c r="BP690" t="s">
        <v>100</v>
      </c>
      <c r="BQ690" t="s">
        <v>100</v>
      </c>
      <c r="BR690" t="s">
        <v>100</v>
      </c>
      <c r="BS690" t="s">
        <v>100</v>
      </c>
      <c r="BT690" t="s">
        <v>100</v>
      </c>
      <c r="BU690" t="s">
        <v>100</v>
      </c>
      <c r="BV690" t="s">
        <v>100</v>
      </c>
      <c r="BW690" t="s">
        <v>100</v>
      </c>
      <c r="BX690" t="s">
        <v>100</v>
      </c>
      <c r="BY690" t="s">
        <v>100</v>
      </c>
      <c r="BZ690" t="s">
        <v>100</v>
      </c>
      <c r="CA690" t="s">
        <v>100</v>
      </c>
      <c r="CB690" t="s">
        <v>100</v>
      </c>
      <c r="CC690" t="s">
        <v>100</v>
      </c>
      <c r="CD690" t="s">
        <v>100</v>
      </c>
      <c r="CE690" t="s">
        <v>100</v>
      </c>
      <c r="CF690" t="s">
        <v>100</v>
      </c>
      <c r="CG690" t="s">
        <v>100</v>
      </c>
      <c r="CH690" t="s">
        <v>100</v>
      </c>
      <c r="CI690" t="s">
        <v>100</v>
      </c>
      <c r="CJ690" t="s">
        <v>100</v>
      </c>
      <c r="CK690" t="s">
        <v>100</v>
      </c>
      <c r="CL690" t="s">
        <v>100</v>
      </c>
      <c r="CM690" t="s">
        <v>100</v>
      </c>
      <c r="CN690" t="s">
        <v>151</v>
      </c>
      <c r="CO690" t="s">
        <v>100</v>
      </c>
      <c r="CP690" t="s">
        <v>100</v>
      </c>
      <c r="CQ690" t="s">
        <v>152</v>
      </c>
      <c r="CR690" t="s">
        <v>153</v>
      </c>
    </row>
    <row r="691" spans="1:96">
      <c r="A691" t="s">
        <v>37</v>
      </c>
      <c r="B691" t="s">
        <v>2447</v>
      </c>
      <c r="C691" t="s">
        <v>1332</v>
      </c>
      <c r="D691" t="s">
        <v>2448</v>
      </c>
      <c r="E691" t="s">
        <v>100</v>
      </c>
      <c r="F691" t="s">
        <v>100</v>
      </c>
      <c r="G691" t="s">
        <v>141</v>
      </c>
      <c r="H691" t="s">
        <v>142</v>
      </c>
      <c r="I691" t="s">
        <v>143</v>
      </c>
      <c r="J691" t="s">
        <v>144</v>
      </c>
      <c r="K691" t="s">
        <v>145</v>
      </c>
      <c r="L691" t="s">
        <v>106</v>
      </c>
      <c r="M691" t="s">
        <v>100</v>
      </c>
      <c r="N691" t="s">
        <v>100</v>
      </c>
      <c r="O691" t="s">
        <v>100</v>
      </c>
      <c r="P691" t="s">
        <v>146</v>
      </c>
      <c r="Q691" t="s">
        <v>147</v>
      </c>
      <c r="R691" t="s">
        <v>148</v>
      </c>
      <c r="S691" t="s">
        <v>100</v>
      </c>
      <c r="T691" t="s">
        <v>100</v>
      </c>
      <c r="U691" t="s">
        <v>112</v>
      </c>
      <c r="V691" t="s">
        <v>113</v>
      </c>
      <c r="W691" t="s">
        <v>113</v>
      </c>
      <c r="X691" t="s">
        <v>114</v>
      </c>
      <c r="Y691" t="s">
        <v>100</v>
      </c>
      <c r="Z691" t="s">
        <v>100</v>
      </c>
      <c r="AA691" t="s">
        <v>100</v>
      </c>
      <c r="AB691" t="s">
        <v>100</v>
      </c>
      <c r="AC691" t="s">
        <v>100</v>
      </c>
      <c r="AD691" t="s">
        <v>100</v>
      </c>
      <c r="AE691" t="s">
        <v>100</v>
      </c>
      <c r="AF691" t="s">
        <v>100</v>
      </c>
      <c r="AG691" t="s">
        <v>100</v>
      </c>
      <c r="AH691" t="s">
        <v>100</v>
      </c>
      <c r="AI691" t="s">
        <v>100</v>
      </c>
      <c r="AJ691" t="s">
        <v>100</v>
      </c>
      <c r="AK691" t="s">
        <v>100</v>
      </c>
      <c r="AL691" t="s">
        <v>100</v>
      </c>
      <c r="AM691" t="s">
        <v>100</v>
      </c>
      <c r="AN691" t="s">
        <v>100</v>
      </c>
      <c r="AO691" t="s">
        <v>100</v>
      </c>
      <c r="AP691" t="s">
        <v>100</v>
      </c>
      <c r="AQ691" t="s">
        <v>100</v>
      </c>
      <c r="AR691" t="s">
        <v>100</v>
      </c>
      <c r="AS691" t="s">
        <v>100</v>
      </c>
      <c r="AT691" t="s">
        <v>100</v>
      </c>
      <c r="AU691" t="s">
        <v>100</v>
      </c>
      <c r="AV691" t="s">
        <v>100</v>
      </c>
      <c r="AW691" t="s">
        <v>100</v>
      </c>
      <c r="AX691" t="s">
        <v>100</v>
      </c>
      <c r="AY691" t="s">
        <v>100</v>
      </c>
      <c r="AZ691" t="s">
        <v>100</v>
      </c>
      <c r="BA691" t="s">
        <v>100</v>
      </c>
      <c r="BB691" t="s">
        <v>100</v>
      </c>
      <c r="BC691" t="s">
        <v>100</v>
      </c>
      <c r="BD691" t="s">
        <v>100</v>
      </c>
      <c r="BE691" t="s">
        <v>100</v>
      </c>
      <c r="BF691" t="s">
        <v>100</v>
      </c>
      <c r="BG691" t="s">
        <v>100</v>
      </c>
      <c r="BH691" t="s">
        <v>100</v>
      </c>
      <c r="BI691" t="s">
        <v>100</v>
      </c>
      <c r="BJ691" t="s">
        <v>100</v>
      </c>
      <c r="BK691" t="s">
        <v>100</v>
      </c>
      <c r="BL691" t="s">
        <v>100</v>
      </c>
      <c r="BM691" t="s">
        <v>100</v>
      </c>
      <c r="BN691" t="s">
        <v>100</v>
      </c>
      <c r="BO691" t="s">
        <v>259</v>
      </c>
      <c r="BP691" t="s">
        <v>222</v>
      </c>
      <c r="BQ691" t="s">
        <v>2449</v>
      </c>
      <c r="BR691" t="s">
        <v>100</v>
      </c>
      <c r="BS691" t="s">
        <v>100</v>
      </c>
      <c r="BT691" t="s">
        <v>100</v>
      </c>
      <c r="BU691" t="s">
        <v>100</v>
      </c>
      <c r="BV691" t="s">
        <v>100</v>
      </c>
      <c r="BW691" t="s">
        <v>100</v>
      </c>
      <c r="BX691" t="s">
        <v>100</v>
      </c>
      <c r="BY691" t="s">
        <v>100</v>
      </c>
      <c r="BZ691" t="s">
        <v>100</v>
      </c>
      <c r="CA691" t="s">
        <v>100</v>
      </c>
      <c r="CB691" t="s">
        <v>100</v>
      </c>
      <c r="CC691" t="s">
        <v>100</v>
      </c>
      <c r="CD691" t="s">
        <v>100</v>
      </c>
      <c r="CE691" t="s">
        <v>100</v>
      </c>
      <c r="CF691" t="s">
        <v>100</v>
      </c>
      <c r="CG691" t="s">
        <v>100</v>
      </c>
      <c r="CH691" t="s">
        <v>100</v>
      </c>
      <c r="CI691" t="s">
        <v>100</v>
      </c>
      <c r="CJ691" t="s">
        <v>100</v>
      </c>
      <c r="CK691" t="s">
        <v>100</v>
      </c>
      <c r="CL691" t="s">
        <v>100</v>
      </c>
      <c r="CM691" t="s">
        <v>100</v>
      </c>
      <c r="CN691" t="s">
        <v>151</v>
      </c>
      <c r="CO691" t="s">
        <v>100</v>
      </c>
      <c r="CP691" t="s">
        <v>100</v>
      </c>
      <c r="CQ691" t="s">
        <v>152</v>
      </c>
      <c r="CR691" t="s">
        <v>153</v>
      </c>
    </row>
    <row r="692" spans="1:96">
      <c r="A692" t="s">
        <v>2450</v>
      </c>
      <c r="B692" t="s">
        <v>2451</v>
      </c>
      <c r="C692" t="s">
        <v>189</v>
      </c>
      <c r="D692" t="s">
        <v>2452</v>
      </c>
      <c r="E692" t="s">
        <v>100</v>
      </c>
      <c r="F692" t="s">
        <v>100</v>
      </c>
      <c r="G692" t="s">
        <v>141</v>
      </c>
      <c r="H692" t="s">
        <v>142</v>
      </c>
      <c r="I692" t="s">
        <v>143</v>
      </c>
      <c r="J692" t="s">
        <v>144</v>
      </c>
      <c r="K692" t="s">
        <v>145</v>
      </c>
      <c r="L692" t="s">
        <v>106</v>
      </c>
      <c r="M692" t="s">
        <v>100</v>
      </c>
      <c r="N692" t="s">
        <v>100</v>
      </c>
      <c r="O692" t="s">
        <v>100</v>
      </c>
      <c r="P692" t="s">
        <v>146</v>
      </c>
      <c r="Q692" t="s">
        <v>147</v>
      </c>
      <c r="R692" t="s">
        <v>148</v>
      </c>
      <c r="S692" t="s">
        <v>100</v>
      </c>
      <c r="T692" t="s">
        <v>111</v>
      </c>
      <c r="U692" t="s">
        <v>112</v>
      </c>
      <c r="V692" t="s">
        <v>149</v>
      </c>
      <c r="W692" t="s">
        <v>113</v>
      </c>
      <c r="X692" t="s">
        <v>150</v>
      </c>
      <c r="Y692" t="s">
        <v>259</v>
      </c>
      <c r="Z692" t="s">
        <v>222</v>
      </c>
      <c r="AA692" t="s">
        <v>186</v>
      </c>
      <c r="AB692" t="s">
        <v>100</v>
      </c>
      <c r="AC692" t="s">
        <v>100</v>
      </c>
      <c r="AD692" t="s">
        <v>100</v>
      </c>
      <c r="AE692" t="s">
        <v>100</v>
      </c>
      <c r="AF692" t="s">
        <v>100</v>
      </c>
      <c r="AG692" t="s">
        <v>100</v>
      </c>
      <c r="AH692" t="s">
        <v>100</v>
      </c>
      <c r="AI692" t="s">
        <v>100</v>
      </c>
      <c r="AJ692" t="s">
        <v>100</v>
      </c>
      <c r="AK692" t="s">
        <v>100</v>
      </c>
      <c r="AL692" t="s">
        <v>100</v>
      </c>
      <c r="AM692" t="s">
        <v>100</v>
      </c>
      <c r="AN692" t="s">
        <v>100</v>
      </c>
      <c r="AO692" t="s">
        <v>100</v>
      </c>
      <c r="AP692" t="s">
        <v>100</v>
      </c>
      <c r="AQ692" t="s">
        <v>100</v>
      </c>
      <c r="AR692" t="s">
        <v>100</v>
      </c>
      <c r="AS692" t="s">
        <v>100</v>
      </c>
      <c r="AT692" t="s">
        <v>100</v>
      </c>
      <c r="AU692" t="s">
        <v>100</v>
      </c>
      <c r="AV692" t="s">
        <v>100</v>
      </c>
      <c r="AW692" t="s">
        <v>100</v>
      </c>
      <c r="AX692" t="s">
        <v>100</v>
      </c>
      <c r="AY692" t="s">
        <v>100</v>
      </c>
      <c r="AZ692" t="s">
        <v>100</v>
      </c>
      <c r="BA692" t="s">
        <v>100</v>
      </c>
      <c r="BB692" t="s">
        <v>100</v>
      </c>
      <c r="BC692" t="s">
        <v>100</v>
      </c>
      <c r="BD692" t="s">
        <v>100</v>
      </c>
      <c r="BE692" t="s">
        <v>100</v>
      </c>
      <c r="BF692" t="s">
        <v>100</v>
      </c>
      <c r="BG692" t="s">
        <v>100</v>
      </c>
      <c r="BH692" t="s">
        <v>100</v>
      </c>
      <c r="BI692" t="s">
        <v>100</v>
      </c>
      <c r="BJ692" t="s">
        <v>100</v>
      </c>
      <c r="BK692" t="s">
        <v>100</v>
      </c>
      <c r="BL692" t="s">
        <v>100</v>
      </c>
      <c r="BM692" t="s">
        <v>100</v>
      </c>
      <c r="BN692" t="s">
        <v>100</v>
      </c>
      <c r="BO692" t="s">
        <v>100</v>
      </c>
      <c r="BP692" t="s">
        <v>100</v>
      </c>
      <c r="BQ692" t="s">
        <v>100</v>
      </c>
      <c r="BR692" t="s">
        <v>100</v>
      </c>
      <c r="BS692" t="s">
        <v>100</v>
      </c>
      <c r="BT692" t="s">
        <v>100</v>
      </c>
      <c r="BU692" t="s">
        <v>100</v>
      </c>
      <c r="BV692" t="s">
        <v>100</v>
      </c>
      <c r="BW692" t="s">
        <v>100</v>
      </c>
      <c r="BX692" t="s">
        <v>100</v>
      </c>
      <c r="BY692" t="s">
        <v>100</v>
      </c>
      <c r="BZ692" t="s">
        <v>100</v>
      </c>
      <c r="CA692" t="s">
        <v>259</v>
      </c>
      <c r="CB692" t="s">
        <v>222</v>
      </c>
      <c r="CC692" t="s">
        <v>186</v>
      </c>
      <c r="CD692" t="s">
        <v>100</v>
      </c>
      <c r="CE692" t="s">
        <v>100</v>
      </c>
      <c r="CF692" t="s">
        <v>100</v>
      </c>
      <c r="CG692" t="s">
        <v>100</v>
      </c>
      <c r="CH692" t="s">
        <v>100</v>
      </c>
      <c r="CI692" t="s">
        <v>100</v>
      </c>
      <c r="CJ692" t="s">
        <v>100</v>
      </c>
      <c r="CK692" t="s">
        <v>100</v>
      </c>
      <c r="CL692" t="s">
        <v>100</v>
      </c>
      <c r="CM692" t="s">
        <v>100</v>
      </c>
      <c r="CN692" t="s">
        <v>151</v>
      </c>
      <c r="CO692" t="s">
        <v>100</v>
      </c>
      <c r="CP692" t="s">
        <v>100</v>
      </c>
      <c r="CQ692" t="s">
        <v>152</v>
      </c>
      <c r="CR692" t="s">
        <v>277</v>
      </c>
    </row>
    <row r="693" spans="1:96">
      <c r="A693" t="s">
        <v>38</v>
      </c>
      <c r="B693" t="s">
        <v>2453</v>
      </c>
      <c r="C693" t="s">
        <v>1332</v>
      </c>
      <c r="D693" t="s">
        <v>2454</v>
      </c>
      <c r="E693" t="s">
        <v>100</v>
      </c>
      <c r="F693" t="s">
        <v>100</v>
      </c>
      <c r="G693" t="s">
        <v>141</v>
      </c>
      <c r="H693" t="s">
        <v>142</v>
      </c>
      <c r="I693" t="s">
        <v>143</v>
      </c>
      <c r="J693" t="s">
        <v>144</v>
      </c>
      <c r="K693" t="s">
        <v>145</v>
      </c>
      <c r="L693" t="s">
        <v>106</v>
      </c>
      <c r="M693" t="s">
        <v>100</v>
      </c>
      <c r="N693" t="s">
        <v>100</v>
      </c>
      <c r="O693" t="s">
        <v>100</v>
      </c>
      <c r="P693" t="s">
        <v>146</v>
      </c>
      <c r="Q693" t="s">
        <v>147</v>
      </c>
      <c r="R693" t="s">
        <v>148</v>
      </c>
      <c r="S693" t="s">
        <v>100</v>
      </c>
      <c r="T693" t="s">
        <v>100</v>
      </c>
      <c r="U693" t="s">
        <v>112</v>
      </c>
      <c r="V693" t="s">
        <v>113</v>
      </c>
      <c r="W693" t="s">
        <v>113</v>
      </c>
      <c r="X693" t="s">
        <v>114</v>
      </c>
      <c r="Y693" t="s">
        <v>100</v>
      </c>
      <c r="Z693" t="s">
        <v>100</v>
      </c>
      <c r="AA693" t="s">
        <v>100</v>
      </c>
      <c r="AB693" t="s">
        <v>100</v>
      </c>
      <c r="AC693" t="s">
        <v>100</v>
      </c>
      <c r="AD693" t="s">
        <v>100</v>
      </c>
      <c r="AE693" t="s">
        <v>100</v>
      </c>
      <c r="AF693" t="s">
        <v>100</v>
      </c>
      <c r="AG693" t="s">
        <v>100</v>
      </c>
      <c r="AH693" t="s">
        <v>100</v>
      </c>
      <c r="AI693" t="s">
        <v>100</v>
      </c>
      <c r="AJ693" t="s">
        <v>100</v>
      </c>
      <c r="AK693" t="s">
        <v>100</v>
      </c>
      <c r="AL693" t="s">
        <v>100</v>
      </c>
      <c r="AM693" t="s">
        <v>100</v>
      </c>
      <c r="AN693" t="s">
        <v>100</v>
      </c>
      <c r="AO693" t="s">
        <v>100</v>
      </c>
      <c r="AP693" t="s">
        <v>100</v>
      </c>
      <c r="AQ693" t="s">
        <v>100</v>
      </c>
      <c r="AR693" t="s">
        <v>100</v>
      </c>
      <c r="AS693" t="s">
        <v>100</v>
      </c>
      <c r="AT693" t="s">
        <v>100</v>
      </c>
      <c r="AU693" t="s">
        <v>100</v>
      </c>
      <c r="AV693" t="s">
        <v>100</v>
      </c>
      <c r="AW693" t="s">
        <v>100</v>
      </c>
      <c r="AX693" t="s">
        <v>100</v>
      </c>
      <c r="AY693" t="s">
        <v>100</v>
      </c>
      <c r="AZ693" t="s">
        <v>100</v>
      </c>
      <c r="BA693" t="s">
        <v>100</v>
      </c>
      <c r="BB693" t="s">
        <v>100</v>
      </c>
      <c r="BC693" t="s">
        <v>100</v>
      </c>
      <c r="BD693" t="s">
        <v>100</v>
      </c>
      <c r="BE693" t="s">
        <v>100</v>
      </c>
      <c r="BF693" t="s">
        <v>100</v>
      </c>
      <c r="BG693" t="s">
        <v>100</v>
      </c>
      <c r="BH693" t="s">
        <v>100</v>
      </c>
      <c r="BI693" t="s">
        <v>100</v>
      </c>
      <c r="BJ693" t="s">
        <v>100</v>
      </c>
      <c r="BK693" t="s">
        <v>100</v>
      </c>
      <c r="BL693" t="s">
        <v>100</v>
      </c>
      <c r="BM693" t="s">
        <v>100</v>
      </c>
      <c r="BN693" t="s">
        <v>100</v>
      </c>
      <c r="BO693" t="s">
        <v>259</v>
      </c>
      <c r="BP693" t="s">
        <v>222</v>
      </c>
      <c r="BQ693" t="s">
        <v>2455</v>
      </c>
      <c r="BR693" t="s">
        <v>100</v>
      </c>
      <c r="BS693" t="s">
        <v>100</v>
      </c>
      <c r="BT693" t="s">
        <v>100</v>
      </c>
      <c r="BU693" t="s">
        <v>100</v>
      </c>
      <c r="BV693" t="s">
        <v>100</v>
      </c>
      <c r="BW693" t="s">
        <v>100</v>
      </c>
      <c r="BX693" t="s">
        <v>100</v>
      </c>
      <c r="BY693" t="s">
        <v>100</v>
      </c>
      <c r="BZ693" t="s">
        <v>100</v>
      </c>
      <c r="CA693" t="s">
        <v>100</v>
      </c>
      <c r="CB693" t="s">
        <v>100</v>
      </c>
      <c r="CC693" t="s">
        <v>100</v>
      </c>
      <c r="CD693" t="s">
        <v>100</v>
      </c>
      <c r="CE693" t="s">
        <v>100</v>
      </c>
      <c r="CF693" t="s">
        <v>100</v>
      </c>
      <c r="CG693" t="s">
        <v>100</v>
      </c>
      <c r="CH693" t="s">
        <v>100</v>
      </c>
      <c r="CI693" t="s">
        <v>100</v>
      </c>
      <c r="CJ693" t="s">
        <v>100</v>
      </c>
      <c r="CK693" t="s">
        <v>100</v>
      </c>
      <c r="CL693" t="s">
        <v>100</v>
      </c>
      <c r="CM693" t="s">
        <v>100</v>
      </c>
      <c r="CN693" t="s">
        <v>211</v>
      </c>
      <c r="CO693" t="s">
        <v>185</v>
      </c>
      <c r="CP693" t="s">
        <v>100</v>
      </c>
      <c r="CQ693" t="s">
        <v>100</v>
      </c>
      <c r="CR693" t="s">
        <v>100</v>
      </c>
    </row>
    <row r="694" spans="1:96">
      <c r="A694" t="s">
        <v>36</v>
      </c>
      <c r="B694" t="s">
        <v>2456</v>
      </c>
      <c r="C694" t="s">
        <v>1706</v>
      </c>
      <c r="D694" t="s">
        <v>2457</v>
      </c>
      <c r="E694" t="s">
        <v>1399</v>
      </c>
      <c r="F694" t="s">
        <v>100</v>
      </c>
      <c r="G694" t="s">
        <v>141</v>
      </c>
      <c r="H694" t="s">
        <v>142</v>
      </c>
      <c r="I694" t="s">
        <v>143</v>
      </c>
      <c r="J694" t="s">
        <v>144</v>
      </c>
      <c r="K694" t="s">
        <v>2064</v>
      </c>
      <c r="L694" t="s">
        <v>106</v>
      </c>
      <c r="M694" t="s">
        <v>100</v>
      </c>
      <c r="N694" t="s">
        <v>100</v>
      </c>
      <c r="O694" t="s">
        <v>100</v>
      </c>
      <c r="P694" t="s">
        <v>146</v>
      </c>
      <c r="Q694" t="s">
        <v>147</v>
      </c>
      <c r="R694" t="s">
        <v>148</v>
      </c>
      <c r="S694" t="s">
        <v>100</v>
      </c>
      <c r="T694" t="s">
        <v>100</v>
      </c>
      <c r="U694" t="s">
        <v>112</v>
      </c>
      <c r="V694" t="s">
        <v>113</v>
      </c>
      <c r="W694" t="s">
        <v>113</v>
      </c>
      <c r="X694" t="s">
        <v>114</v>
      </c>
      <c r="Y694" t="s">
        <v>100</v>
      </c>
      <c r="Z694" t="s">
        <v>100</v>
      </c>
      <c r="AA694" t="s">
        <v>100</v>
      </c>
      <c r="AB694" t="s">
        <v>100</v>
      </c>
      <c r="AC694" t="s">
        <v>100</v>
      </c>
      <c r="AD694" t="s">
        <v>100</v>
      </c>
      <c r="AE694" t="s">
        <v>100</v>
      </c>
      <c r="AF694" t="s">
        <v>100</v>
      </c>
      <c r="AG694" t="s">
        <v>100</v>
      </c>
      <c r="AH694" t="s">
        <v>100</v>
      </c>
      <c r="AI694" t="s">
        <v>100</v>
      </c>
      <c r="AJ694" t="s">
        <v>100</v>
      </c>
      <c r="AK694" t="s">
        <v>100</v>
      </c>
      <c r="AL694" t="s">
        <v>100</v>
      </c>
      <c r="AM694" t="s">
        <v>100</v>
      </c>
      <c r="AN694" t="s">
        <v>100</v>
      </c>
      <c r="AO694" t="s">
        <v>100</v>
      </c>
      <c r="AP694" t="s">
        <v>100</v>
      </c>
      <c r="AQ694" t="s">
        <v>100</v>
      </c>
      <c r="AR694" t="s">
        <v>100</v>
      </c>
      <c r="AS694" t="s">
        <v>100</v>
      </c>
      <c r="AT694" t="s">
        <v>100</v>
      </c>
      <c r="AU694" t="s">
        <v>100</v>
      </c>
      <c r="AV694" t="s">
        <v>100</v>
      </c>
      <c r="AW694" t="s">
        <v>100</v>
      </c>
      <c r="AX694" t="s">
        <v>100</v>
      </c>
      <c r="AY694" t="s">
        <v>100</v>
      </c>
      <c r="AZ694" t="s">
        <v>100</v>
      </c>
      <c r="BA694" t="s">
        <v>100</v>
      </c>
      <c r="BB694" t="s">
        <v>100</v>
      </c>
      <c r="BC694" t="s">
        <v>100</v>
      </c>
      <c r="BD694" t="s">
        <v>100</v>
      </c>
      <c r="BE694" t="s">
        <v>100</v>
      </c>
      <c r="BF694" t="s">
        <v>100</v>
      </c>
      <c r="BG694" t="s">
        <v>100</v>
      </c>
      <c r="BH694" t="s">
        <v>100</v>
      </c>
      <c r="BI694" t="s">
        <v>100</v>
      </c>
      <c r="BJ694" t="s">
        <v>100</v>
      </c>
      <c r="BK694" t="s">
        <v>100</v>
      </c>
      <c r="BL694" t="s">
        <v>100</v>
      </c>
      <c r="BM694" t="s">
        <v>100</v>
      </c>
      <c r="BN694" t="s">
        <v>100</v>
      </c>
      <c r="BO694" t="s">
        <v>259</v>
      </c>
      <c r="BP694" t="s">
        <v>222</v>
      </c>
      <c r="BQ694" t="s">
        <v>2458</v>
      </c>
      <c r="BR694" t="s">
        <v>100</v>
      </c>
      <c r="BS694" t="s">
        <v>100</v>
      </c>
      <c r="BT694" t="s">
        <v>100</v>
      </c>
      <c r="BU694" t="s">
        <v>100</v>
      </c>
      <c r="BV694" t="s">
        <v>100</v>
      </c>
      <c r="BW694" t="s">
        <v>100</v>
      </c>
      <c r="BX694" t="s">
        <v>100</v>
      </c>
      <c r="BY694" t="s">
        <v>100</v>
      </c>
      <c r="BZ694" t="s">
        <v>100</v>
      </c>
      <c r="CA694" t="s">
        <v>100</v>
      </c>
      <c r="CB694" t="s">
        <v>100</v>
      </c>
      <c r="CC694" t="s">
        <v>100</v>
      </c>
      <c r="CD694" t="s">
        <v>100</v>
      </c>
      <c r="CE694" t="s">
        <v>100</v>
      </c>
      <c r="CF694" t="s">
        <v>100</v>
      </c>
      <c r="CG694" t="s">
        <v>100</v>
      </c>
      <c r="CH694" t="s">
        <v>100</v>
      </c>
      <c r="CI694" t="s">
        <v>100</v>
      </c>
      <c r="CJ694" t="s">
        <v>100</v>
      </c>
      <c r="CK694" t="s">
        <v>100</v>
      </c>
      <c r="CL694" t="s">
        <v>100</v>
      </c>
      <c r="CM694" t="s">
        <v>100</v>
      </c>
      <c r="CN694" t="s">
        <v>151</v>
      </c>
      <c r="CO694" t="s">
        <v>100</v>
      </c>
      <c r="CP694" t="s">
        <v>100</v>
      </c>
      <c r="CQ694" t="s">
        <v>152</v>
      </c>
      <c r="CR694" t="s">
        <v>153</v>
      </c>
    </row>
    <row r="695" spans="1:96">
      <c r="A695" t="s">
        <v>40</v>
      </c>
      <c r="B695" t="s">
        <v>2459</v>
      </c>
      <c r="C695" t="s">
        <v>1332</v>
      </c>
      <c r="D695" t="s">
        <v>2460</v>
      </c>
      <c r="E695" t="s">
        <v>100</v>
      </c>
      <c r="F695" t="s">
        <v>100</v>
      </c>
      <c r="G695" t="s">
        <v>141</v>
      </c>
      <c r="H695" t="s">
        <v>142</v>
      </c>
      <c r="I695" t="s">
        <v>143</v>
      </c>
      <c r="J695" t="s">
        <v>144</v>
      </c>
      <c r="K695" t="s">
        <v>145</v>
      </c>
      <c r="L695" t="s">
        <v>106</v>
      </c>
      <c r="M695" t="s">
        <v>100</v>
      </c>
      <c r="N695" t="s">
        <v>100</v>
      </c>
      <c r="O695" t="s">
        <v>100</v>
      </c>
      <c r="P695" t="s">
        <v>146</v>
      </c>
      <c r="Q695" t="s">
        <v>147</v>
      </c>
      <c r="R695" t="s">
        <v>148</v>
      </c>
      <c r="S695" t="s">
        <v>100</v>
      </c>
      <c r="T695" t="s">
        <v>100</v>
      </c>
      <c r="U695" t="s">
        <v>112</v>
      </c>
      <c r="V695" t="s">
        <v>113</v>
      </c>
      <c r="W695" t="s">
        <v>113</v>
      </c>
      <c r="X695" t="s">
        <v>114</v>
      </c>
      <c r="Y695" t="s">
        <v>100</v>
      </c>
      <c r="Z695" t="s">
        <v>100</v>
      </c>
      <c r="AA695" t="s">
        <v>100</v>
      </c>
      <c r="AB695" t="s">
        <v>100</v>
      </c>
      <c r="AC695" t="s">
        <v>100</v>
      </c>
      <c r="AD695" t="s">
        <v>100</v>
      </c>
      <c r="AE695" t="s">
        <v>100</v>
      </c>
      <c r="AF695" t="s">
        <v>100</v>
      </c>
      <c r="AG695" t="s">
        <v>100</v>
      </c>
      <c r="AH695" t="s">
        <v>100</v>
      </c>
      <c r="AI695" t="s">
        <v>100</v>
      </c>
      <c r="AJ695" t="s">
        <v>100</v>
      </c>
      <c r="AK695" t="s">
        <v>100</v>
      </c>
      <c r="AL695" t="s">
        <v>100</v>
      </c>
      <c r="AM695" t="s">
        <v>100</v>
      </c>
      <c r="AN695" t="s">
        <v>100</v>
      </c>
      <c r="AO695" t="s">
        <v>100</v>
      </c>
      <c r="AP695" t="s">
        <v>100</v>
      </c>
      <c r="AQ695" t="s">
        <v>100</v>
      </c>
      <c r="AR695" t="s">
        <v>100</v>
      </c>
      <c r="AS695" t="s">
        <v>100</v>
      </c>
      <c r="AT695" t="s">
        <v>100</v>
      </c>
      <c r="AU695" t="s">
        <v>100</v>
      </c>
      <c r="AV695" t="s">
        <v>100</v>
      </c>
      <c r="AW695" t="s">
        <v>100</v>
      </c>
      <c r="AX695" t="s">
        <v>100</v>
      </c>
      <c r="AY695" t="s">
        <v>100</v>
      </c>
      <c r="AZ695" t="s">
        <v>100</v>
      </c>
      <c r="BA695" t="s">
        <v>100</v>
      </c>
      <c r="BB695" t="s">
        <v>100</v>
      </c>
      <c r="BC695" t="s">
        <v>100</v>
      </c>
      <c r="BD695" t="s">
        <v>100</v>
      </c>
      <c r="BE695" t="s">
        <v>100</v>
      </c>
      <c r="BF695" t="s">
        <v>100</v>
      </c>
      <c r="BG695" t="s">
        <v>100</v>
      </c>
      <c r="BH695" t="s">
        <v>100</v>
      </c>
      <c r="BI695" t="s">
        <v>100</v>
      </c>
      <c r="BJ695" t="s">
        <v>100</v>
      </c>
      <c r="BK695" t="s">
        <v>100</v>
      </c>
      <c r="BL695" t="s">
        <v>100</v>
      </c>
      <c r="BM695" t="s">
        <v>100</v>
      </c>
      <c r="BN695" t="s">
        <v>100</v>
      </c>
      <c r="BO695" t="s">
        <v>259</v>
      </c>
      <c r="BP695" t="s">
        <v>222</v>
      </c>
      <c r="BQ695" t="s">
        <v>2461</v>
      </c>
      <c r="BR695" t="s">
        <v>100</v>
      </c>
      <c r="BS695" t="s">
        <v>100</v>
      </c>
      <c r="BT695" t="s">
        <v>100</v>
      </c>
      <c r="BU695" t="s">
        <v>100</v>
      </c>
      <c r="BV695" t="s">
        <v>100</v>
      </c>
      <c r="BW695" t="s">
        <v>100</v>
      </c>
      <c r="BX695" t="s">
        <v>100</v>
      </c>
      <c r="BY695" t="s">
        <v>100</v>
      </c>
      <c r="BZ695" t="s">
        <v>100</v>
      </c>
      <c r="CA695" t="s">
        <v>100</v>
      </c>
      <c r="CB695" t="s">
        <v>100</v>
      </c>
      <c r="CC695" t="s">
        <v>100</v>
      </c>
      <c r="CD695" t="s">
        <v>100</v>
      </c>
      <c r="CE695" t="s">
        <v>100</v>
      </c>
      <c r="CF695" t="s">
        <v>100</v>
      </c>
      <c r="CG695" t="s">
        <v>100</v>
      </c>
      <c r="CH695" t="s">
        <v>100</v>
      </c>
      <c r="CI695" t="s">
        <v>100</v>
      </c>
      <c r="CJ695" t="s">
        <v>100</v>
      </c>
      <c r="CK695" t="s">
        <v>100</v>
      </c>
      <c r="CL695" t="s">
        <v>100</v>
      </c>
      <c r="CM695" t="s">
        <v>100</v>
      </c>
      <c r="CN695" t="s">
        <v>151</v>
      </c>
      <c r="CO695" t="s">
        <v>100</v>
      </c>
      <c r="CP695" t="s">
        <v>100</v>
      </c>
      <c r="CQ695" t="s">
        <v>152</v>
      </c>
      <c r="CR695" t="s">
        <v>153</v>
      </c>
    </row>
    <row r="696" spans="1:96">
      <c r="A696" t="s">
        <v>41</v>
      </c>
      <c r="B696" t="s">
        <v>2462</v>
      </c>
      <c r="C696" t="s">
        <v>1332</v>
      </c>
      <c r="D696" t="s">
        <v>2463</v>
      </c>
      <c r="E696" t="s">
        <v>100</v>
      </c>
      <c r="F696" t="s">
        <v>100</v>
      </c>
      <c r="G696" t="s">
        <v>141</v>
      </c>
      <c r="H696" t="s">
        <v>142</v>
      </c>
      <c r="I696" t="s">
        <v>143</v>
      </c>
      <c r="J696" t="s">
        <v>144</v>
      </c>
      <c r="K696" t="s">
        <v>145</v>
      </c>
      <c r="L696" t="s">
        <v>106</v>
      </c>
      <c r="M696" t="s">
        <v>100</v>
      </c>
      <c r="N696" t="s">
        <v>100</v>
      </c>
      <c r="O696" t="s">
        <v>100</v>
      </c>
      <c r="P696" t="s">
        <v>146</v>
      </c>
      <c r="Q696" t="s">
        <v>147</v>
      </c>
      <c r="R696" t="s">
        <v>148</v>
      </c>
      <c r="S696" t="s">
        <v>100</v>
      </c>
      <c r="T696" t="s">
        <v>100</v>
      </c>
      <c r="U696" t="s">
        <v>112</v>
      </c>
      <c r="V696" t="s">
        <v>113</v>
      </c>
      <c r="W696" t="s">
        <v>113</v>
      </c>
      <c r="X696" t="s">
        <v>114</v>
      </c>
      <c r="Y696" t="s">
        <v>100</v>
      </c>
      <c r="Z696" t="s">
        <v>100</v>
      </c>
      <c r="AA696" t="s">
        <v>100</v>
      </c>
      <c r="AB696" t="s">
        <v>100</v>
      </c>
      <c r="AC696" t="s">
        <v>100</v>
      </c>
      <c r="AD696" t="s">
        <v>100</v>
      </c>
      <c r="AE696" t="s">
        <v>100</v>
      </c>
      <c r="AF696" t="s">
        <v>100</v>
      </c>
      <c r="AG696" t="s">
        <v>100</v>
      </c>
      <c r="AH696" t="s">
        <v>100</v>
      </c>
      <c r="AI696" t="s">
        <v>100</v>
      </c>
      <c r="AJ696" t="s">
        <v>100</v>
      </c>
      <c r="AK696" t="s">
        <v>100</v>
      </c>
      <c r="AL696" t="s">
        <v>100</v>
      </c>
      <c r="AM696" t="s">
        <v>100</v>
      </c>
      <c r="AN696" t="s">
        <v>100</v>
      </c>
      <c r="AO696" t="s">
        <v>100</v>
      </c>
      <c r="AP696" t="s">
        <v>100</v>
      </c>
      <c r="AQ696" t="s">
        <v>100</v>
      </c>
      <c r="AR696" t="s">
        <v>100</v>
      </c>
      <c r="AS696" t="s">
        <v>100</v>
      </c>
      <c r="AT696" t="s">
        <v>100</v>
      </c>
      <c r="AU696" t="s">
        <v>100</v>
      </c>
      <c r="AV696" t="s">
        <v>100</v>
      </c>
      <c r="AW696" t="s">
        <v>100</v>
      </c>
      <c r="AX696" t="s">
        <v>100</v>
      </c>
      <c r="AY696" t="s">
        <v>100</v>
      </c>
      <c r="AZ696" t="s">
        <v>100</v>
      </c>
      <c r="BA696" t="s">
        <v>100</v>
      </c>
      <c r="BB696" t="s">
        <v>100</v>
      </c>
      <c r="BC696" t="s">
        <v>100</v>
      </c>
      <c r="BD696" t="s">
        <v>100</v>
      </c>
      <c r="BE696" t="s">
        <v>100</v>
      </c>
      <c r="BF696" t="s">
        <v>100</v>
      </c>
      <c r="BG696" t="s">
        <v>100</v>
      </c>
      <c r="BH696" t="s">
        <v>100</v>
      </c>
      <c r="BI696" t="s">
        <v>100</v>
      </c>
      <c r="BJ696" t="s">
        <v>100</v>
      </c>
      <c r="BK696" t="s">
        <v>100</v>
      </c>
      <c r="BL696" t="s">
        <v>100</v>
      </c>
      <c r="BM696" t="s">
        <v>100</v>
      </c>
      <c r="BN696" t="s">
        <v>100</v>
      </c>
      <c r="BO696" t="s">
        <v>259</v>
      </c>
      <c r="BP696" t="s">
        <v>222</v>
      </c>
      <c r="BQ696" t="s">
        <v>2464</v>
      </c>
      <c r="BR696" t="s">
        <v>100</v>
      </c>
      <c r="BS696" t="s">
        <v>100</v>
      </c>
      <c r="BT696" t="s">
        <v>100</v>
      </c>
      <c r="BU696" t="s">
        <v>100</v>
      </c>
      <c r="BV696" t="s">
        <v>100</v>
      </c>
      <c r="BW696" t="s">
        <v>100</v>
      </c>
      <c r="BX696" t="s">
        <v>100</v>
      </c>
      <c r="BY696" t="s">
        <v>100</v>
      </c>
      <c r="BZ696" t="s">
        <v>100</v>
      </c>
      <c r="CA696" t="s">
        <v>100</v>
      </c>
      <c r="CB696" t="s">
        <v>100</v>
      </c>
      <c r="CC696" t="s">
        <v>100</v>
      </c>
      <c r="CD696" t="s">
        <v>100</v>
      </c>
      <c r="CE696" t="s">
        <v>100</v>
      </c>
      <c r="CF696" t="s">
        <v>100</v>
      </c>
      <c r="CG696" t="s">
        <v>100</v>
      </c>
      <c r="CH696" t="s">
        <v>100</v>
      </c>
      <c r="CI696" t="s">
        <v>100</v>
      </c>
      <c r="CJ696" t="s">
        <v>100</v>
      </c>
      <c r="CK696" t="s">
        <v>100</v>
      </c>
      <c r="CL696" t="s">
        <v>100</v>
      </c>
      <c r="CM696" t="s">
        <v>100</v>
      </c>
      <c r="CN696" t="s">
        <v>211</v>
      </c>
      <c r="CO696" t="s">
        <v>185</v>
      </c>
      <c r="CP696" t="s">
        <v>100</v>
      </c>
      <c r="CQ696" t="s">
        <v>100</v>
      </c>
      <c r="CR696" t="s">
        <v>100</v>
      </c>
    </row>
    <row r="697" spans="1:96">
      <c r="A697" t="s">
        <v>54</v>
      </c>
      <c r="B697" t="s">
        <v>2465</v>
      </c>
      <c r="C697" t="s">
        <v>1706</v>
      </c>
      <c r="D697" t="s">
        <v>2466</v>
      </c>
      <c r="E697" t="s">
        <v>2020</v>
      </c>
      <c r="F697" t="s">
        <v>100</v>
      </c>
      <c r="G697" t="s">
        <v>141</v>
      </c>
      <c r="H697" t="s">
        <v>142</v>
      </c>
      <c r="I697" t="s">
        <v>143</v>
      </c>
      <c r="J697" t="s">
        <v>144</v>
      </c>
      <c r="K697" t="s">
        <v>2064</v>
      </c>
      <c r="L697" t="s">
        <v>106</v>
      </c>
      <c r="M697" t="s">
        <v>100</v>
      </c>
      <c r="N697" t="s">
        <v>100</v>
      </c>
      <c r="O697" t="s">
        <v>100</v>
      </c>
      <c r="P697" t="s">
        <v>146</v>
      </c>
      <c r="Q697" t="s">
        <v>147</v>
      </c>
      <c r="R697" t="s">
        <v>148</v>
      </c>
      <c r="S697" t="s">
        <v>100</v>
      </c>
      <c r="T697" t="s">
        <v>100</v>
      </c>
      <c r="U697" t="s">
        <v>112</v>
      </c>
      <c r="V697" t="s">
        <v>149</v>
      </c>
      <c r="W697" t="s">
        <v>113</v>
      </c>
      <c r="X697" t="s">
        <v>150</v>
      </c>
      <c r="Y697" t="s">
        <v>100</v>
      </c>
      <c r="Z697" t="s">
        <v>100</v>
      </c>
      <c r="AA697" t="s">
        <v>100</v>
      </c>
      <c r="AB697" t="s">
        <v>100</v>
      </c>
      <c r="AC697" t="s">
        <v>100</v>
      </c>
      <c r="AD697" t="s">
        <v>100</v>
      </c>
      <c r="AE697" t="s">
        <v>100</v>
      </c>
      <c r="AF697" t="s">
        <v>100</v>
      </c>
      <c r="AG697" t="s">
        <v>100</v>
      </c>
      <c r="AH697" t="s">
        <v>100</v>
      </c>
      <c r="AI697" t="s">
        <v>100</v>
      </c>
      <c r="AJ697" t="s">
        <v>100</v>
      </c>
      <c r="AK697" t="s">
        <v>100</v>
      </c>
      <c r="AL697" t="s">
        <v>100</v>
      </c>
      <c r="AM697" t="s">
        <v>100</v>
      </c>
      <c r="AN697" t="s">
        <v>100</v>
      </c>
      <c r="AO697" t="s">
        <v>100</v>
      </c>
      <c r="AP697" t="s">
        <v>100</v>
      </c>
      <c r="AQ697" t="s">
        <v>100</v>
      </c>
      <c r="AR697" t="s">
        <v>100</v>
      </c>
      <c r="AS697" t="s">
        <v>100</v>
      </c>
      <c r="AT697" t="s">
        <v>100</v>
      </c>
      <c r="AU697" t="s">
        <v>100</v>
      </c>
      <c r="AV697" t="s">
        <v>100</v>
      </c>
      <c r="AW697" t="s">
        <v>100</v>
      </c>
      <c r="AX697" t="s">
        <v>100</v>
      </c>
      <c r="AY697" t="s">
        <v>100</v>
      </c>
      <c r="AZ697" t="s">
        <v>100</v>
      </c>
      <c r="BA697" t="s">
        <v>100</v>
      </c>
      <c r="BB697" t="s">
        <v>100</v>
      </c>
      <c r="BC697" t="s">
        <v>100</v>
      </c>
      <c r="BD697" t="s">
        <v>100</v>
      </c>
      <c r="BE697" t="s">
        <v>100</v>
      </c>
      <c r="BF697" t="s">
        <v>100</v>
      </c>
      <c r="BG697" t="s">
        <v>100</v>
      </c>
      <c r="BH697" t="s">
        <v>100</v>
      </c>
      <c r="BI697" t="s">
        <v>100</v>
      </c>
      <c r="BJ697" t="s">
        <v>100</v>
      </c>
      <c r="BK697" t="s">
        <v>100</v>
      </c>
      <c r="BL697" t="s">
        <v>100</v>
      </c>
      <c r="BM697" t="s">
        <v>100</v>
      </c>
      <c r="BN697" t="s">
        <v>100</v>
      </c>
      <c r="BO697" t="s">
        <v>259</v>
      </c>
      <c r="BP697" t="s">
        <v>222</v>
      </c>
      <c r="BQ697" t="s">
        <v>2467</v>
      </c>
      <c r="BR697" t="s">
        <v>100</v>
      </c>
      <c r="BS697" t="s">
        <v>100</v>
      </c>
      <c r="BT697" t="s">
        <v>100</v>
      </c>
      <c r="BU697" t="s">
        <v>100</v>
      </c>
      <c r="BV697" t="s">
        <v>100</v>
      </c>
      <c r="BW697" t="s">
        <v>100</v>
      </c>
      <c r="BX697" t="s">
        <v>100</v>
      </c>
      <c r="BY697" t="s">
        <v>100</v>
      </c>
      <c r="BZ697" t="s">
        <v>100</v>
      </c>
      <c r="CA697" t="s">
        <v>100</v>
      </c>
      <c r="CB697" t="s">
        <v>100</v>
      </c>
      <c r="CC697" t="s">
        <v>100</v>
      </c>
      <c r="CD697" t="s">
        <v>100</v>
      </c>
      <c r="CE697" t="s">
        <v>100</v>
      </c>
      <c r="CF697" t="s">
        <v>100</v>
      </c>
      <c r="CG697" t="s">
        <v>100</v>
      </c>
      <c r="CH697" t="s">
        <v>100</v>
      </c>
      <c r="CI697" t="s">
        <v>100</v>
      </c>
      <c r="CJ697" t="s">
        <v>100</v>
      </c>
      <c r="CK697" t="s">
        <v>100</v>
      </c>
      <c r="CL697" t="s">
        <v>100</v>
      </c>
      <c r="CM697" t="s">
        <v>100</v>
      </c>
      <c r="CN697" t="s">
        <v>151</v>
      </c>
      <c r="CO697" t="s">
        <v>100</v>
      </c>
      <c r="CP697" t="s">
        <v>100</v>
      </c>
      <c r="CQ697" t="s">
        <v>152</v>
      </c>
      <c r="CR697" t="s">
        <v>153</v>
      </c>
    </row>
    <row r="698" spans="1:96">
      <c r="A698" t="s">
        <v>2468</v>
      </c>
      <c r="B698" t="s">
        <v>2469</v>
      </c>
      <c r="C698" t="s">
        <v>330</v>
      </c>
      <c r="D698" t="s">
        <v>2470</v>
      </c>
      <c r="E698" t="s">
        <v>100</v>
      </c>
      <c r="F698" t="s">
        <v>100</v>
      </c>
      <c r="G698" t="s">
        <v>141</v>
      </c>
      <c r="H698" t="s">
        <v>142</v>
      </c>
      <c r="I698" t="s">
        <v>143</v>
      </c>
      <c r="J698" t="s">
        <v>144</v>
      </c>
      <c r="K698" t="s">
        <v>145</v>
      </c>
      <c r="L698" t="s">
        <v>106</v>
      </c>
      <c r="M698" t="s">
        <v>100</v>
      </c>
      <c r="N698" t="s">
        <v>100</v>
      </c>
      <c r="O698" t="s">
        <v>100</v>
      </c>
      <c r="P698" t="s">
        <v>146</v>
      </c>
      <c r="Q698" t="s">
        <v>147</v>
      </c>
      <c r="R698" t="s">
        <v>148</v>
      </c>
      <c r="S698" t="s">
        <v>100</v>
      </c>
      <c r="T698" t="s">
        <v>100</v>
      </c>
      <c r="U698" t="s">
        <v>112</v>
      </c>
      <c r="V698" t="s">
        <v>149</v>
      </c>
      <c r="W698" t="s">
        <v>113</v>
      </c>
      <c r="X698" t="s">
        <v>114</v>
      </c>
      <c r="Y698" t="s">
        <v>115</v>
      </c>
      <c r="Z698" t="s">
        <v>100</v>
      </c>
      <c r="AA698" t="s">
        <v>100</v>
      </c>
      <c r="AB698" t="s">
        <v>100</v>
      </c>
      <c r="AC698" t="s">
        <v>100</v>
      </c>
      <c r="AD698" t="s">
        <v>100</v>
      </c>
      <c r="AE698" t="s">
        <v>115</v>
      </c>
      <c r="AF698" t="s">
        <v>100</v>
      </c>
      <c r="AG698" t="s">
        <v>100</v>
      </c>
      <c r="AH698" t="s">
        <v>100</v>
      </c>
      <c r="AI698" t="s">
        <v>100</v>
      </c>
      <c r="AJ698" t="s">
        <v>100</v>
      </c>
      <c r="AK698" t="s">
        <v>100</v>
      </c>
      <c r="AL698" t="s">
        <v>100</v>
      </c>
      <c r="AM698" t="s">
        <v>100</v>
      </c>
      <c r="AN698" t="s">
        <v>100</v>
      </c>
      <c r="AO698" t="s">
        <v>100</v>
      </c>
      <c r="AP698" t="s">
        <v>100</v>
      </c>
      <c r="AQ698" t="s">
        <v>100</v>
      </c>
      <c r="AR698" t="s">
        <v>100</v>
      </c>
      <c r="AS698" t="s">
        <v>100</v>
      </c>
      <c r="AT698" t="s">
        <v>100</v>
      </c>
      <c r="AU698" t="s">
        <v>100</v>
      </c>
      <c r="AV698" t="s">
        <v>100</v>
      </c>
      <c r="AW698" t="s">
        <v>100</v>
      </c>
      <c r="AX698" t="s">
        <v>100</v>
      </c>
      <c r="AY698" t="s">
        <v>100</v>
      </c>
      <c r="AZ698" t="s">
        <v>100</v>
      </c>
      <c r="BA698" t="s">
        <v>100</v>
      </c>
      <c r="BB698" t="s">
        <v>100</v>
      </c>
      <c r="BC698" t="s">
        <v>100</v>
      </c>
      <c r="BD698" t="s">
        <v>100</v>
      </c>
      <c r="BE698" t="s">
        <v>100</v>
      </c>
      <c r="BF698" t="s">
        <v>100</v>
      </c>
      <c r="BG698" t="s">
        <v>100</v>
      </c>
      <c r="BH698" t="s">
        <v>100</v>
      </c>
      <c r="BI698" t="s">
        <v>100</v>
      </c>
      <c r="BJ698" t="s">
        <v>100</v>
      </c>
      <c r="BK698" t="s">
        <v>100</v>
      </c>
      <c r="BL698" t="s">
        <v>100</v>
      </c>
      <c r="BM698" t="s">
        <v>100</v>
      </c>
      <c r="BN698" t="s">
        <v>100</v>
      </c>
      <c r="BO698" t="s">
        <v>100</v>
      </c>
      <c r="BP698" t="s">
        <v>100</v>
      </c>
      <c r="BQ698" t="s">
        <v>100</v>
      </c>
      <c r="BR698" t="s">
        <v>100</v>
      </c>
      <c r="BS698" t="s">
        <v>100</v>
      </c>
      <c r="BT698" t="s">
        <v>100</v>
      </c>
      <c r="BU698" t="s">
        <v>100</v>
      </c>
      <c r="BV698" t="s">
        <v>100</v>
      </c>
      <c r="BW698" t="s">
        <v>100</v>
      </c>
      <c r="BX698" t="s">
        <v>100</v>
      </c>
      <c r="BY698" t="s">
        <v>100</v>
      </c>
      <c r="BZ698" t="s">
        <v>100</v>
      </c>
      <c r="CA698" t="s">
        <v>100</v>
      </c>
      <c r="CB698" t="s">
        <v>100</v>
      </c>
      <c r="CC698" t="s">
        <v>100</v>
      </c>
      <c r="CD698" t="s">
        <v>100</v>
      </c>
      <c r="CE698" t="s">
        <v>100</v>
      </c>
      <c r="CF698" t="s">
        <v>100</v>
      </c>
      <c r="CG698" t="s">
        <v>100</v>
      </c>
      <c r="CH698" t="s">
        <v>100</v>
      </c>
      <c r="CI698" t="s">
        <v>100</v>
      </c>
      <c r="CJ698" t="s">
        <v>115</v>
      </c>
      <c r="CK698" t="s">
        <v>100</v>
      </c>
      <c r="CL698" t="s">
        <v>100</v>
      </c>
      <c r="CM698" t="s">
        <v>100</v>
      </c>
      <c r="CN698" t="s">
        <v>151</v>
      </c>
      <c r="CO698" t="s">
        <v>117</v>
      </c>
      <c r="CP698" t="s">
        <v>117</v>
      </c>
      <c r="CQ698" t="s">
        <v>100</v>
      </c>
      <c r="CR698" t="s">
        <v>100</v>
      </c>
    </row>
    <row r="699" spans="1:96">
      <c r="A699" t="s">
        <v>2471</v>
      </c>
      <c r="B699" t="s">
        <v>2472</v>
      </c>
      <c r="C699" t="s">
        <v>138</v>
      </c>
      <c r="D699" t="s">
        <v>2472</v>
      </c>
      <c r="E699" t="s">
        <v>100</v>
      </c>
      <c r="F699" t="s">
        <v>100</v>
      </c>
      <c r="G699" t="s">
        <v>141</v>
      </c>
      <c r="H699" t="s">
        <v>142</v>
      </c>
      <c r="I699" t="s">
        <v>143</v>
      </c>
      <c r="J699" t="s">
        <v>419</v>
      </c>
      <c r="K699" t="s">
        <v>615</v>
      </c>
      <c r="L699" t="s">
        <v>106</v>
      </c>
      <c r="M699" t="s">
        <v>100</v>
      </c>
      <c r="N699" t="s">
        <v>100</v>
      </c>
      <c r="O699" t="s">
        <v>100</v>
      </c>
      <c r="P699" t="s">
        <v>146</v>
      </c>
      <c r="Q699" t="s">
        <v>147</v>
      </c>
      <c r="R699" t="s">
        <v>148</v>
      </c>
      <c r="S699" t="s">
        <v>100</v>
      </c>
      <c r="T699" t="s">
        <v>100</v>
      </c>
      <c r="U699" t="s">
        <v>112</v>
      </c>
      <c r="V699" t="s">
        <v>134</v>
      </c>
      <c r="W699" t="s">
        <v>134</v>
      </c>
      <c r="X699" t="s">
        <v>135</v>
      </c>
      <c r="Y699" t="s">
        <v>100</v>
      </c>
      <c r="Z699" t="s">
        <v>100</v>
      </c>
      <c r="AA699" t="s">
        <v>100</v>
      </c>
      <c r="AB699" t="s">
        <v>100</v>
      </c>
      <c r="AC699" t="s">
        <v>100</v>
      </c>
      <c r="AD699" t="s">
        <v>100</v>
      </c>
      <c r="AE699" t="s">
        <v>115</v>
      </c>
      <c r="AF699" t="s">
        <v>100</v>
      </c>
      <c r="AG699" t="s">
        <v>100</v>
      </c>
      <c r="AH699" t="s">
        <v>100</v>
      </c>
      <c r="AI699" t="s">
        <v>100</v>
      </c>
      <c r="AJ699" t="s">
        <v>100</v>
      </c>
      <c r="AK699" t="s">
        <v>115</v>
      </c>
      <c r="AL699" t="s">
        <v>100</v>
      </c>
      <c r="AM699" t="s">
        <v>100</v>
      </c>
      <c r="AN699" t="s">
        <v>100</v>
      </c>
      <c r="AO699" t="s">
        <v>100</v>
      </c>
      <c r="AP699" t="s">
        <v>100</v>
      </c>
      <c r="AQ699" t="s">
        <v>100</v>
      </c>
      <c r="AR699" t="s">
        <v>100</v>
      </c>
      <c r="AS699" t="s">
        <v>100</v>
      </c>
      <c r="AT699" t="s">
        <v>100</v>
      </c>
      <c r="AU699" t="s">
        <v>100</v>
      </c>
      <c r="AV699" t="s">
        <v>100</v>
      </c>
      <c r="AW699" t="s">
        <v>100</v>
      </c>
      <c r="AX699" t="s">
        <v>100</v>
      </c>
      <c r="AY699" t="s">
        <v>100</v>
      </c>
      <c r="AZ699" t="s">
        <v>100</v>
      </c>
      <c r="BA699" t="s">
        <v>100</v>
      </c>
      <c r="BB699" t="s">
        <v>100</v>
      </c>
      <c r="BC699" t="s">
        <v>100</v>
      </c>
      <c r="BD699" t="s">
        <v>100</v>
      </c>
      <c r="BE699" t="s">
        <v>100</v>
      </c>
      <c r="BF699" t="s">
        <v>100</v>
      </c>
      <c r="BG699" t="s">
        <v>100</v>
      </c>
      <c r="BH699" t="s">
        <v>100</v>
      </c>
      <c r="BI699" t="s">
        <v>100</v>
      </c>
      <c r="BJ699" t="s">
        <v>100</v>
      </c>
      <c r="BK699" t="s">
        <v>100</v>
      </c>
      <c r="BL699" t="s">
        <v>100</v>
      </c>
      <c r="BM699" t="s">
        <v>100</v>
      </c>
      <c r="BN699" t="s">
        <v>100</v>
      </c>
      <c r="BO699" t="s">
        <v>100</v>
      </c>
      <c r="BP699" t="s">
        <v>100</v>
      </c>
      <c r="BQ699" t="s">
        <v>100</v>
      </c>
      <c r="BR699" t="s">
        <v>100</v>
      </c>
      <c r="BS699" t="s">
        <v>100</v>
      </c>
      <c r="BT699" t="s">
        <v>100</v>
      </c>
      <c r="BU699" t="s">
        <v>100</v>
      </c>
      <c r="BV699" t="s">
        <v>100</v>
      </c>
      <c r="BW699" t="s">
        <v>100</v>
      </c>
      <c r="BX699" t="s">
        <v>100</v>
      </c>
      <c r="BY699" t="s">
        <v>100</v>
      </c>
      <c r="BZ699" t="s">
        <v>100</v>
      </c>
      <c r="CA699" t="s">
        <v>100</v>
      </c>
      <c r="CB699" t="s">
        <v>100</v>
      </c>
      <c r="CC699" t="s">
        <v>100</v>
      </c>
      <c r="CD699" t="s">
        <v>100</v>
      </c>
      <c r="CE699" t="s">
        <v>100</v>
      </c>
      <c r="CF699" t="s">
        <v>100</v>
      </c>
      <c r="CG699" t="s">
        <v>100</v>
      </c>
      <c r="CH699" t="s">
        <v>100</v>
      </c>
      <c r="CI699" t="s">
        <v>100</v>
      </c>
      <c r="CJ699" t="s">
        <v>100</v>
      </c>
      <c r="CK699" t="s">
        <v>100</v>
      </c>
      <c r="CL699" t="s">
        <v>100</v>
      </c>
      <c r="CM699" t="s">
        <v>100</v>
      </c>
      <c r="CN699" t="s">
        <v>151</v>
      </c>
      <c r="CO699" t="s">
        <v>100</v>
      </c>
      <c r="CP699" t="s">
        <v>100</v>
      </c>
      <c r="CQ699" t="s">
        <v>152</v>
      </c>
      <c r="CR699" t="s">
        <v>153</v>
      </c>
    </row>
    <row r="700" spans="1:96">
      <c r="A700" t="s">
        <v>2473</v>
      </c>
      <c r="B700" t="s">
        <v>2474</v>
      </c>
      <c r="C700" t="s">
        <v>330</v>
      </c>
      <c r="D700" t="s">
        <v>2475</v>
      </c>
      <c r="E700" t="s">
        <v>100</v>
      </c>
      <c r="F700" t="s">
        <v>100</v>
      </c>
      <c r="G700" t="s">
        <v>141</v>
      </c>
      <c r="H700" t="s">
        <v>142</v>
      </c>
      <c r="I700" t="s">
        <v>143</v>
      </c>
      <c r="J700" t="s">
        <v>144</v>
      </c>
      <c r="K700" t="s">
        <v>145</v>
      </c>
      <c r="L700" t="s">
        <v>106</v>
      </c>
      <c r="M700" t="s">
        <v>100</v>
      </c>
      <c r="N700" t="s">
        <v>100</v>
      </c>
      <c r="O700" t="s">
        <v>100</v>
      </c>
      <c r="P700" t="s">
        <v>146</v>
      </c>
      <c r="Q700" t="s">
        <v>147</v>
      </c>
      <c r="R700" t="s">
        <v>148</v>
      </c>
      <c r="S700" t="s">
        <v>100</v>
      </c>
      <c r="T700" t="s">
        <v>100</v>
      </c>
      <c r="U700" t="s">
        <v>112</v>
      </c>
      <c r="V700" t="s">
        <v>149</v>
      </c>
      <c r="W700" t="s">
        <v>113</v>
      </c>
      <c r="X700" t="s">
        <v>114</v>
      </c>
      <c r="Y700" t="s">
        <v>115</v>
      </c>
      <c r="Z700" t="s">
        <v>100</v>
      </c>
      <c r="AA700" t="s">
        <v>100</v>
      </c>
      <c r="AB700" t="s">
        <v>100</v>
      </c>
      <c r="AC700" t="s">
        <v>100</v>
      </c>
      <c r="AD700" t="s">
        <v>100</v>
      </c>
      <c r="AE700" t="s">
        <v>115</v>
      </c>
      <c r="AF700" t="s">
        <v>100</v>
      </c>
      <c r="AG700" t="s">
        <v>100</v>
      </c>
      <c r="AH700" t="s">
        <v>100</v>
      </c>
      <c r="AI700" t="s">
        <v>100</v>
      </c>
      <c r="AJ700" t="s">
        <v>100</v>
      </c>
      <c r="AK700" t="s">
        <v>100</v>
      </c>
      <c r="AL700" t="s">
        <v>100</v>
      </c>
      <c r="AM700" t="s">
        <v>100</v>
      </c>
      <c r="AN700" t="s">
        <v>100</v>
      </c>
      <c r="AO700" t="s">
        <v>100</v>
      </c>
      <c r="AP700" t="s">
        <v>100</v>
      </c>
      <c r="AQ700" t="s">
        <v>100</v>
      </c>
      <c r="AR700" t="s">
        <v>100</v>
      </c>
      <c r="AS700" t="s">
        <v>100</v>
      </c>
      <c r="AT700" t="s">
        <v>100</v>
      </c>
      <c r="AU700" t="s">
        <v>100</v>
      </c>
      <c r="AV700" t="s">
        <v>100</v>
      </c>
      <c r="AW700" t="s">
        <v>100</v>
      </c>
      <c r="AX700" t="s">
        <v>100</v>
      </c>
      <c r="AY700" t="s">
        <v>100</v>
      </c>
      <c r="AZ700" t="s">
        <v>100</v>
      </c>
      <c r="BA700" t="s">
        <v>100</v>
      </c>
      <c r="BB700" t="s">
        <v>100</v>
      </c>
      <c r="BC700" t="s">
        <v>100</v>
      </c>
      <c r="BD700" t="s">
        <v>100</v>
      </c>
      <c r="BE700" t="s">
        <v>100</v>
      </c>
      <c r="BF700" t="s">
        <v>100</v>
      </c>
      <c r="BG700" t="s">
        <v>100</v>
      </c>
      <c r="BH700" t="s">
        <v>100</v>
      </c>
      <c r="BI700" t="s">
        <v>100</v>
      </c>
      <c r="BJ700" t="s">
        <v>100</v>
      </c>
      <c r="BK700" t="s">
        <v>100</v>
      </c>
      <c r="BL700" t="s">
        <v>100</v>
      </c>
      <c r="BM700" t="s">
        <v>100</v>
      </c>
      <c r="BN700" t="s">
        <v>100</v>
      </c>
      <c r="BO700" t="s">
        <v>100</v>
      </c>
      <c r="BP700" t="s">
        <v>100</v>
      </c>
      <c r="BQ700" t="s">
        <v>100</v>
      </c>
      <c r="BR700" t="s">
        <v>100</v>
      </c>
      <c r="BS700" t="s">
        <v>100</v>
      </c>
      <c r="BT700" t="s">
        <v>100</v>
      </c>
      <c r="BU700" t="s">
        <v>100</v>
      </c>
      <c r="BV700" t="s">
        <v>100</v>
      </c>
      <c r="BW700" t="s">
        <v>100</v>
      </c>
      <c r="BX700" t="s">
        <v>100</v>
      </c>
      <c r="BY700" t="s">
        <v>100</v>
      </c>
      <c r="BZ700" t="s">
        <v>100</v>
      </c>
      <c r="CA700" t="s">
        <v>100</v>
      </c>
      <c r="CB700" t="s">
        <v>100</v>
      </c>
      <c r="CC700" t="s">
        <v>100</v>
      </c>
      <c r="CD700" t="s">
        <v>100</v>
      </c>
      <c r="CE700" t="s">
        <v>100</v>
      </c>
      <c r="CF700" t="s">
        <v>100</v>
      </c>
      <c r="CG700" t="s">
        <v>100</v>
      </c>
      <c r="CH700" t="s">
        <v>100</v>
      </c>
      <c r="CI700" t="s">
        <v>100</v>
      </c>
      <c r="CJ700" t="s">
        <v>115</v>
      </c>
      <c r="CK700" t="s">
        <v>100</v>
      </c>
      <c r="CL700" t="s">
        <v>100</v>
      </c>
      <c r="CM700" t="s">
        <v>100</v>
      </c>
      <c r="CN700" t="s">
        <v>151</v>
      </c>
      <c r="CO700" t="s">
        <v>117</v>
      </c>
      <c r="CP700" t="s">
        <v>117</v>
      </c>
      <c r="CQ700" t="s">
        <v>100</v>
      </c>
      <c r="CR700" t="s">
        <v>100</v>
      </c>
    </row>
    <row r="701" spans="1:96">
      <c r="A701" t="s">
        <v>2476</v>
      </c>
      <c r="B701" t="s">
        <v>2477</v>
      </c>
      <c r="C701" t="s">
        <v>98</v>
      </c>
      <c r="D701" t="s">
        <v>2478</v>
      </c>
      <c r="E701" t="s">
        <v>100</v>
      </c>
      <c r="F701" t="s">
        <v>100</v>
      </c>
      <c r="G701" t="s">
        <v>141</v>
      </c>
      <c r="H701" t="s">
        <v>142</v>
      </c>
      <c r="I701" t="s">
        <v>143</v>
      </c>
      <c r="J701" t="s">
        <v>144</v>
      </c>
      <c r="K701" t="s">
        <v>145</v>
      </c>
      <c r="L701" t="s">
        <v>106</v>
      </c>
      <c r="M701" t="s">
        <v>100</v>
      </c>
      <c r="N701" t="s">
        <v>100</v>
      </c>
      <c r="O701" t="s">
        <v>100</v>
      </c>
      <c r="P701" t="s">
        <v>146</v>
      </c>
      <c r="Q701" t="s">
        <v>2418</v>
      </c>
      <c r="R701" t="s">
        <v>148</v>
      </c>
      <c r="S701" t="s">
        <v>100</v>
      </c>
      <c r="T701" t="s">
        <v>111</v>
      </c>
      <c r="U701" t="s">
        <v>228</v>
      </c>
      <c r="V701" t="s">
        <v>149</v>
      </c>
      <c r="W701" t="s">
        <v>113</v>
      </c>
      <c r="X701" t="s">
        <v>2419</v>
      </c>
      <c r="Y701" t="s">
        <v>100</v>
      </c>
      <c r="Z701" t="s">
        <v>100</v>
      </c>
      <c r="AA701" t="s">
        <v>100</v>
      </c>
      <c r="AB701" t="s">
        <v>100</v>
      </c>
      <c r="AC701" t="s">
        <v>100</v>
      </c>
      <c r="AD701" t="s">
        <v>100</v>
      </c>
      <c r="AE701" t="s">
        <v>100</v>
      </c>
      <c r="AF701" t="s">
        <v>100</v>
      </c>
      <c r="AG701" t="s">
        <v>100</v>
      </c>
      <c r="AH701" t="s">
        <v>100</v>
      </c>
      <c r="AI701" t="s">
        <v>100</v>
      </c>
      <c r="AJ701" t="s">
        <v>100</v>
      </c>
      <c r="AK701" t="s">
        <v>100</v>
      </c>
      <c r="AL701" t="s">
        <v>100</v>
      </c>
      <c r="AM701" t="s">
        <v>100</v>
      </c>
      <c r="AN701" t="s">
        <v>100</v>
      </c>
      <c r="AO701" t="s">
        <v>100</v>
      </c>
      <c r="AP701" t="s">
        <v>100</v>
      </c>
      <c r="AQ701" t="s">
        <v>100</v>
      </c>
      <c r="AR701" t="s">
        <v>100</v>
      </c>
      <c r="AS701" t="s">
        <v>100</v>
      </c>
      <c r="AT701" t="s">
        <v>100</v>
      </c>
      <c r="AU701" t="s">
        <v>100</v>
      </c>
      <c r="AV701" t="s">
        <v>100</v>
      </c>
      <c r="AW701" t="s">
        <v>100</v>
      </c>
      <c r="AX701" t="s">
        <v>100</v>
      </c>
      <c r="AY701" t="s">
        <v>100</v>
      </c>
      <c r="AZ701" t="s">
        <v>100</v>
      </c>
      <c r="BA701" t="s">
        <v>100</v>
      </c>
      <c r="BB701" t="s">
        <v>100</v>
      </c>
      <c r="BC701" t="s">
        <v>100</v>
      </c>
      <c r="BD701" t="s">
        <v>100</v>
      </c>
      <c r="BE701" t="s">
        <v>100</v>
      </c>
      <c r="BF701" t="s">
        <v>100</v>
      </c>
      <c r="BG701" t="s">
        <v>100</v>
      </c>
      <c r="BH701" t="s">
        <v>100</v>
      </c>
      <c r="BI701" t="s">
        <v>100</v>
      </c>
      <c r="BJ701" t="s">
        <v>100</v>
      </c>
      <c r="BK701" t="s">
        <v>100</v>
      </c>
      <c r="BL701" t="s">
        <v>100</v>
      </c>
      <c r="BM701" t="s">
        <v>100</v>
      </c>
      <c r="BN701" t="s">
        <v>100</v>
      </c>
      <c r="BO701" t="s">
        <v>100</v>
      </c>
      <c r="BP701" t="s">
        <v>100</v>
      </c>
      <c r="BQ701" t="s">
        <v>100</v>
      </c>
      <c r="BR701" t="s">
        <v>100</v>
      </c>
      <c r="BS701" t="s">
        <v>100</v>
      </c>
      <c r="BT701" t="s">
        <v>100</v>
      </c>
      <c r="BU701" t="s">
        <v>100</v>
      </c>
      <c r="BV701" t="s">
        <v>100</v>
      </c>
      <c r="BW701" t="s">
        <v>100</v>
      </c>
      <c r="BX701" t="s">
        <v>100</v>
      </c>
      <c r="BY701" t="s">
        <v>100</v>
      </c>
      <c r="BZ701" t="s">
        <v>100</v>
      </c>
      <c r="CA701" t="s">
        <v>100</v>
      </c>
      <c r="CB701" t="s">
        <v>100</v>
      </c>
      <c r="CC701" t="s">
        <v>100</v>
      </c>
      <c r="CD701" t="s">
        <v>100</v>
      </c>
      <c r="CE701" t="s">
        <v>100</v>
      </c>
      <c r="CF701" t="s">
        <v>100</v>
      </c>
      <c r="CG701" t="s">
        <v>100</v>
      </c>
      <c r="CH701" t="s">
        <v>100</v>
      </c>
      <c r="CI701" t="s">
        <v>100</v>
      </c>
      <c r="CJ701" t="s">
        <v>115</v>
      </c>
      <c r="CK701" t="s">
        <v>100</v>
      </c>
      <c r="CL701" t="s">
        <v>100</v>
      </c>
      <c r="CM701" t="s">
        <v>100</v>
      </c>
      <c r="CN701" t="s">
        <v>151</v>
      </c>
      <c r="CO701" t="s">
        <v>100</v>
      </c>
      <c r="CP701" t="s">
        <v>100</v>
      </c>
      <c r="CQ701" t="s">
        <v>152</v>
      </c>
      <c r="CR701" t="s">
        <v>320</v>
      </c>
    </row>
    <row r="702" spans="1:96">
      <c r="A702" t="s">
        <v>2438</v>
      </c>
      <c r="B702" t="s">
        <v>2479</v>
      </c>
      <c r="C702" t="s">
        <v>169</v>
      </c>
      <c r="D702" t="s">
        <v>2480</v>
      </c>
      <c r="E702" t="s">
        <v>2481</v>
      </c>
      <c r="F702" t="s">
        <v>100</v>
      </c>
      <c r="G702" t="s">
        <v>141</v>
      </c>
      <c r="H702" t="s">
        <v>142</v>
      </c>
      <c r="I702" t="s">
        <v>143</v>
      </c>
      <c r="J702" t="s">
        <v>144</v>
      </c>
      <c r="K702" t="s">
        <v>145</v>
      </c>
      <c r="L702" t="s">
        <v>106</v>
      </c>
      <c r="M702" t="s">
        <v>100</v>
      </c>
      <c r="N702" t="s">
        <v>100</v>
      </c>
      <c r="O702" t="s">
        <v>100</v>
      </c>
      <c r="P702" t="s">
        <v>146</v>
      </c>
      <c r="Q702" t="s">
        <v>147</v>
      </c>
      <c r="R702" t="s">
        <v>148</v>
      </c>
      <c r="S702" t="s">
        <v>100</v>
      </c>
      <c r="T702" t="s">
        <v>100</v>
      </c>
      <c r="U702" t="s">
        <v>112</v>
      </c>
      <c r="V702" t="s">
        <v>172</v>
      </c>
      <c r="W702" t="s">
        <v>172</v>
      </c>
      <c r="X702" t="s">
        <v>173</v>
      </c>
      <c r="Y702" t="s">
        <v>100</v>
      </c>
      <c r="Z702" t="s">
        <v>100</v>
      </c>
      <c r="AA702" t="s">
        <v>100</v>
      </c>
      <c r="AB702" t="s">
        <v>100</v>
      </c>
      <c r="AC702" t="s">
        <v>100</v>
      </c>
      <c r="AD702" t="s">
        <v>100</v>
      </c>
      <c r="AE702" t="s">
        <v>100</v>
      </c>
      <c r="AF702" t="s">
        <v>100</v>
      </c>
      <c r="AG702" t="s">
        <v>100</v>
      </c>
      <c r="AH702" t="s">
        <v>100</v>
      </c>
      <c r="AI702" t="s">
        <v>100</v>
      </c>
      <c r="AJ702" t="s">
        <v>100</v>
      </c>
      <c r="AK702" t="s">
        <v>100</v>
      </c>
      <c r="AL702" t="s">
        <v>100</v>
      </c>
      <c r="AM702" t="s">
        <v>100</v>
      </c>
      <c r="AN702" t="s">
        <v>100</v>
      </c>
      <c r="AO702" t="s">
        <v>100</v>
      </c>
      <c r="AP702" t="s">
        <v>100</v>
      </c>
      <c r="AQ702" t="s">
        <v>100</v>
      </c>
      <c r="AR702" t="s">
        <v>100</v>
      </c>
      <c r="AS702" t="s">
        <v>100</v>
      </c>
      <c r="AT702" t="s">
        <v>100</v>
      </c>
      <c r="AU702" t="s">
        <v>100</v>
      </c>
      <c r="AV702" t="s">
        <v>100</v>
      </c>
      <c r="AW702" t="s">
        <v>100</v>
      </c>
      <c r="AX702" t="s">
        <v>100</v>
      </c>
      <c r="AY702" t="s">
        <v>100</v>
      </c>
      <c r="AZ702" t="s">
        <v>100</v>
      </c>
      <c r="BA702" t="s">
        <v>100</v>
      </c>
      <c r="BB702" t="s">
        <v>100</v>
      </c>
      <c r="BC702" t="s">
        <v>100</v>
      </c>
      <c r="BD702" t="s">
        <v>100</v>
      </c>
      <c r="BE702" t="s">
        <v>100</v>
      </c>
      <c r="BF702" t="s">
        <v>100</v>
      </c>
      <c r="BG702" t="s">
        <v>100</v>
      </c>
      <c r="BH702" t="s">
        <v>100</v>
      </c>
      <c r="BI702" t="s">
        <v>100</v>
      </c>
      <c r="BJ702" t="s">
        <v>100</v>
      </c>
      <c r="BK702" t="s">
        <v>100</v>
      </c>
      <c r="BL702" t="s">
        <v>100</v>
      </c>
      <c r="BM702" t="s">
        <v>100</v>
      </c>
      <c r="BN702" t="s">
        <v>100</v>
      </c>
      <c r="BO702" t="s">
        <v>100</v>
      </c>
      <c r="BP702" t="s">
        <v>100</v>
      </c>
      <c r="BQ702" t="s">
        <v>100</v>
      </c>
      <c r="BR702" t="s">
        <v>100</v>
      </c>
      <c r="BS702" t="s">
        <v>100</v>
      </c>
      <c r="BT702" t="s">
        <v>100</v>
      </c>
      <c r="BU702" t="s">
        <v>100</v>
      </c>
      <c r="BV702" t="s">
        <v>100</v>
      </c>
      <c r="BW702" t="s">
        <v>100</v>
      </c>
      <c r="BX702" t="s">
        <v>100</v>
      </c>
      <c r="BY702" t="s">
        <v>100</v>
      </c>
      <c r="BZ702" t="s">
        <v>100</v>
      </c>
      <c r="CA702" t="s">
        <v>100</v>
      </c>
      <c r="CB702" t="s">
        <v>100</v>
      </c>
      <c r="CC702" t="s">
        <v>100</v>
      </c>
      <c r="CD702" t="s">
        <v>100</v>
      </c>
      <c r="CE702" t="s">
        <v>100</v>
      </c>
      <c r="CF702" t="s">
        <v>100</v>
      </c>
      <c r="CG702" t="s">
        <v>100</v>
      </c>
      <c r="CH702" t="s">
        <v>100</v>
      </c>
      <c r="CI702" t="s">
        <v>100</v>
      </c>
      <c r="CJ702" t="s">
        <v>115</v>
      </c>
      <c r="CK702" t="s">
        <v>100</v>
      </c>
      <c r="CL702" t="s">
        <v>100</v>
      </c>
      <c r="CM702" t="s">
        <v>100</v>
      </c>
      <c r="CN702" t="s">
        <v>151</v>
      </c>
      <c r="CO702" t="s">
        <v>100</v>
      </c>
      <c r="CP702" t="s">
        <v>100</v>
      </c>
      <c r="CQ702" t="s">
        <v>152</v>
      </c>
      <c r="CR702" t="s">
        <v>153</v>
      </c>
    </row>
    <row r="703" spans="1:96">
      <c r="A703" t="s">
        <v>2482</v>
      </c>
      <c r="B703" t="s">
        <v>2483</v>
      </c>
      <c r="C703" t="s">
        <v>169</v>
      </c>
      <c r="D703" t="s">
        <v>2484</v>
      </c>
      <c r="E703" t="s">
        <v>2481</v>
      </c>
      <c r="F703" t="s">
        <v>100</v>
      </c>
      <c r="G703" t="s">
        <v>141</v>
      </c>
      <c r="H703" t="s">
        <v>142</v>
      </c>
      <c r="I703" t="s">
        <v>143</v>
      </c>
      <c r="J703" t="s">
        <v>144</v>
      </c>
      <c r="K703" t="s">
        <v>145</v>
      </c>
      <c r="L703" t="s">
        <v>106</v>
      </c>
      <c r="M703" t="s">
        <v>100</v>
      </c>
      <c r="N703" t="s">
        <v>100</v>
      </c>
      <c r="O703" t="s">
        <v>100</v>
      </c>
      <c r="P703" t="s">
        <v>146</v>
      </c>
      <c r="Q703" t="s">
        <v>147</v>
      </c>
      <c r="R703" t="s">
        <v>148</v>
      </c>
      <c r="S703" t="s">
        <v>100</v>
      </c>
      <c r="T703" t="s">
        <v>100</v>
      </c>
      <c r="U703" t="s">
        <v>112</v>
      </c>
      <c r="V703" t="s">
        <v>172</v>
      </c>
      <c r="W703" t="s">
        <v>172</v>
      </c>
      <c r="X703" t="s">
        <v>173</v>
      </c>
      <c r="Y703" t="s">
        <v>100</v>
      </c>
      <c r="Z703" t="s">
        <v>100</v>
      </c>
      <c r="AA703" t="s">
        <v>100</v>
      </c>
      <c r="AB703" t="s">
        <v>100</v>
      </c>
      <c r="AC703" t="s">
        <v>100</v>
      </c>
      <c r="AD703" t="s">
        <v>100</v>
      </c>
      <c r="AE703" t="s">
        <v>100</v>
      </c>
      <c r="AF703" t="s">
        <v>100</v>
      </c>
      <c r="AG703" t="s">
        <v>100</v>
      </c>
      <c r="AH703" t="s">
        <v>100</v>
      </c>
      <c r="AI703" t="s">
        <v>100</v>
      </c>
      <c r="AJ703" t="s">
        <v>100</v>
      </c>
      <c r="AK703" t="s">
        <v>100</v>
      </c>
      <c r="AL703" t="s">
        <v>100</v>
      </c>
      <c r="AM703" t="s">
        <v>100</v>
      </c>
      <c r="AN703" t="s">
        <v>100</v>
      </c>
      <c r="AO703" t="s">
        <v>100</v>
      </c>
      <c r="AP703" t="s">
        <v>100</v>
      </c>
      <c r="AQ703" t="s">
        <v>100</v>
      </c>
      <c r="AR703" t="s">
        <v>100</v>
      </c>
      <c r="AS703" t="s">
        <v>100</v>
      </c>
      <c r="AT703" t="s">
        <v>100</v>
      </c>
      <c r="AU703" t="s">
        <v>100</v>
      </c>
      <c r="AV703" t="s">
        <v>100</v>
      </c>
      <c r="AW703" t="s">
        <v>100</v>
      </c>
      <c r="AX703" t="s">
        <v>100</v>
      </c>
      <c r="AY703" t="s">
        <v>100</v>
      </c>
      <c r="AZ703" t="s">
        <v>100</v>
      </c>
      <c r="BA703" t="s">
        <v>100</v>
      </c>
      <c r="BB703" t="s">
        <v>100</v>
      </c>
      <c r="BC703" t="s">
        <v>100</v>
      </c>
      <c r="BD703" t="s">
        <v>100</v>
      </c>
      <c r="BE703" t="s">
        <v>100</v>
      </c>
      <c r="BF703" t="s">
        <v>100</v>
      </c>
      <c r="BG703" t="s">
        <v>100</v>
      </c>
      <c r="BH703" t="s">
        <v>100</v>
      </c>
      <c r="BI703" t="s">
        <v>100</v>
      </c>
      <c r="BJ703" t="s">
        <v>100</v>
      </c>
      <c r="BK703" t="s">
        <v>100</v>
      </c>
      <c r="BL703" t="s">
        <v>100</v>
      </c>
      <c r="BM703" t="s">
        <v>100</v>
      </c>
      <c r="BN703" t="s">
        <v>100</v>
      </c>
      <c r="BO703" t="s">
        <v>100</v>
      </c>
      <c r="BP703" t="s">
        <v>100</v>
      </c>
      <c r="BQ703" t="s">
        <v>100</v>
      </c>
      <c r="BR703" t="s">
        <v>100</v>
      </c>
      <c r="BS703" t="s">
        <v>100</v>
      </c>
      <c r="BT703" t="s">
        <v>100</v>
      </c>
      <c r="BU703" t="s">
        <v>100</v>
      </c>
      <c r="BV703" t="s">
        <v>100</v>
      </c>
      <c r="BW703" t="s">
        <v>100</v>
      </c>
      <c r="BX703" t="s">
        <v>100</v>
      </c>
      <c r="BY703" t="s">
        <v>100</v>
      </c>
      <c r="BZ703" t="s">
        <v>100</v>
      </c>
      <c r="CA703" t="s">
        <v>100</v>
      </c>
      <c r="CB703" t="s">
        <v>100</v>
      </c>
      <c r="CC703" t="s">
        <v>100</v>
      </c>
      <c r="CD703" t="s">
        <v>100</v>
      </c>
      <c r="CE703" t="s">
        <v>100</v>
      </c>
      <c r="CF703" t="s">
        <v>100</v>
      </c>
      <c r="CG703" t="s">
        <v>100</v>
      </c>
      <c r="CH703" t="s">
        <v>100</v>
      </c>
      <c r="CI703" t="s">
        <v>100</v>
      </c>
      <c r="CJ703" t="s">
        <v>115</v>
      </c>
      <c r="CK703" t="s">
        <v>100</v>
      </c>
      <c r="CL703" t="s">
        <v>100</v>
      </c>
      <c r="CM703" t="s">
        <v>100</v>
      </c>
      <c r="CN703" t="s">
        <v>151</v>
      </c>
      <c r="CO703" t="s">
        <v>100</v>
      </c>
      <c r="CP703" t="s">
        <v>100</v>
      </c>
      <c r="CQ703" t="s">
        <v>152</v>
      </c>
      <c r="CR703" t="s">
        <v>153</v>
      </c>
    </row>
    <row r="704" spans="1:96">
      <c r="A704" t="s">
        <v>712</v>
      </c>
      <c r="B704" t="s">
        <v>2485</v>
      </c>
      <c r="C704" t="s">
        <v>200</v>
      </c>
      <c r="D704" t="s">
        <v>2486</v>
      </c>
      <c r="E704" t="s">
        <v>100</v>
      </c>
      <c r="F704" t="s">
        <v>100</v>
      </c>
      <c r="G704" t="s">
        <v>101</v>
      </c>
      <c r="H704" t="s">
        <v>102</v>
      </c>
      <c r="I704" t="s">
        <v>103</v>
      </c>
      <c r="J704" t="s">
        <v>712</v>
      </c>
      <c r="K704" t="s">
        <v>145</v>
      </c>
      <c r="L704" t="s">
        <v>106</v>
      </c>
      <c r="M704" t="s">
        <v>100</v>
      </c>
      <c r="N704" t="s">
        <v>100</v>
      </c>
      <c r="O704" t="s">
        <v>100</v>
      </c>
      <c r="P704" t="s">
        <v>146</v>
      </c>
      <c r="Q704" t="s">
        <v>108</v>
      </c>
      <c r="R704" t="s">
        <v>148</v>
      </c>
      <c r="S704" t="s">
        <v>100</v>
      </c>
      <c r="T704" t="s">
        <v>100</v>
      </c>
      <c r="U704" t="s">
        <v>112</v>
      </c>
      <c r="V704" t="s">
        <v>134</v>
      </c>
      <c r="W704" t="s">
        <v>134</v>
      </c>
      <c r="X704" t="s">
        <v>135</v>
      </c>
      <c r="Y704" t="s">
        <v>100</v>
      </c>
      <c r="Z704" t="s">
        <v>100</v>
      </c>
      <c r="AA704" t="s">
        <v>100</v>
      </c>
      <c r="AB704" t="s">
        <v>100</v>
      </c>
      <c r="AC704" t="s">
        <v>100</v>
      </c>
      <c r="AD704" t="s">
        <v>100</v>
      </c>
      <c r="AE704" t="s">
        <v>115</v>
      </c>
      <c r="AF704" t="s">
        <v>100</v>
      </c>
      <c r="AG704" t="s">
        <v>100</v>
      </c>
      <c r="AH704" t="s">
        <v>100</v>
      </c>
      <c r="AI704" t="s">
        <v>100</v>
      </c>
      <c r="AJ704" t="s">
        <v>100</v>
      </c>
      <c r="AK704" t="s">
        <v>100</v>
      </c>
      <c r="AL704" t="s">
        <v>100</v>
      </c>
      <c r="AM704" t="s">
        <v>100</v>
      </c>
      <c r="AN704" t="s">
        <v>100</v>
      </c>
      <c r="AO704" t="s">
        <v>100</v>
      </c>
      <c r="AP704" t="s">
        <v>100</v>
      </c>
      <c r="AQ704" t="s">
        <v>100</v>
      </c>
      <c r="AR704" t="s">
        <v>100</v>
      </c>
      <c r="AS704" t="s">
        <v>100</v>
      </c>
      <c r="AT704" t="s">
        <v>100</v>
      </c>
      <c r="AU704" t="s">
        <v>100</v>
      </c>
      <c r="AV704" t="s">
        <v>100</v>
      </c>
      <c r="AW704" t="s">
        <v>100</v>
      </c>
      <c r="AX704" t="s">
        <v>100</v>
      </c>
      <c r="AY704" t="s">
        <v>100</v>
      </c>
      <c r="AZ704" t="s">
        <v>100</v>
      </c>
      <c r="BA704" t="s">
        <v>100</v>
      </c>
      <c r="BB704" t="s">
        <v>100</v>
      </c>
      <c r="BC704" t="s">
        <v>100</v>
      </c>
      <c r="BD704" t="s">
        <v>100</v>
      </c>
      <c r="BE704" t="s">
        <v>100</v>
      </c>
      <c r="BF704" t="s">
        <v>100</v>
      </c>
      <c r="BG704" t="s">
        <v>100</v>
      </c>
      <c r="BH704" t="s">
        <v>100</v>
      </c>
      <c r="BI704" t="s">
        <v>100</v>
      </c>
      <c r="BJ704" t="s">
        <v>100</v>
      </c>
      <c r="BK704" t="s">
        <v>100</v>
      </c>
      <c r="BL704" t="s">
        <v>100</v>
      </c>
      <c r="BM704" t="s">
        <v>100</v>
      </c>
      <c r="BN704" t="s">
        <v>100</v>
      </c>
      <c r="BO704" t="s">
        <v>115</v>
      </c>
      <c r="BP704" t="s">
        <v>100</v>
      </c>
      <c r="BQ704" t="s">
        <v>100</v>
      </c>
      <c r="BR704" t="s">
        <v>100</v>
      </c>
      <c r="BS704" t="s">
        <v>100</v>
      </c>
      <c r="BT704" t="s">
        <v>100</v>
      </c>
      <c r="BU704" t="s">
        <v>100</v>
      </c>
      <c r="BV704" t="s">
        <v>100</v>
      </c>
      <c r="BW704" t="s">
        <v>100</v>
      </c>
      <c r="BX704" t="s">
        <v>100</v>
      </c>
      <c r="BY704" t="s">
        <v>100</v>
      </c>
      <c r="BZ704" t="s">
        <v>100</v>
      </c>
      <c r="CA704" t="s">
        <v>100</v>
      </c>
      <c r="CB704" t="s">
        <v>100</v>
      </c>
      <c r="CC704" t="s">
        <v>100</v>
      </c>
      <c r="CD704" t="s">
        <v>100</v>
      </c>
      <c r="CE704" t="s">
        <v>100</v>
      </c>
      <c r="CF704" t="s">
        <v>100</v>
      </c>
      <c r="CG704" t="s">
        <v>100</v>
      </c>
      <c r="CH704" t="s">
        <v>100</v>
      </c>
      <c r="CI704" t="s">
        <v>100</v>
      </c>
      <c r="CJ704" t="s">
        <v>100</v>
      </c>
      <c r="CK704" t="s">
        <v>100</v>
      </c>
      <c r="CL704" t="s">
        <v>100</v>
      </c>
      <c r="CM704" t="s">
        <v>100</v>
      </c>
      <c r="CN704" t="s">
        <v>151</v>
      </c>
      <c r="CO704" t="s">
        <v>100</v>
      </c>
      <c r="CP704" t="s">
        <v>100</v>
      </c>
      <c r="CQ704" t="s">
        <v>152</v>
      </c>
      <c r="CR704" t="s">
        <v>153</v>
      </c>
    </row>
    <row r="705" spans="1:96">
      <c r="A705" t="s">
        <v>43</v>
      </c>
      <c r="B705" t="s">
        <v>2487</v>
      </c>
      <c r="C705" t="s">
        <v>1332</v>
      </c>
      <c r="D705" t="s">
        <v>2488</v>
      </c>
      <c r="E705" t="s">
        <v>100</v>
      </c>
      <c r="F705" t="s">
        <v>100</v>
      </c>
      <c r="G705" t="s">
        <v>141</v>
      </c>
      <c r="H705" t="s">
        <v>142</v>
      </c>
      <c r="I705" t="s">
        <v>143</v>
      </c>
      <c r="J705" t="s">
        <v>144</v>
      </c>
      <c r="K705" t="s">
        <v>145</v>
      </c>
      <c r="L705" t="s">
        <v>106</v>
      </c>
      <c r="M705" t="s">
        <v>100</v>
      </c>
      <c r="N705" t="s">
        <v>100</v>
      </c>
      <c r="O705" t="s">
        <v>100</v>
      </c>
      <c r="P705" t="s">
        <v>146</v>
      </c>
      <c r="Q705" t="s">
        <v>147</v>
      </c>
      <c r="R705" t="s">
        <v>148</v>
      </c>
      <c r="S705" t="s">
        <v>100</v>
      </c>
      <c r="T705" t="s">
        <v>100</v>
      </c>
      <c r="U705" t="s">
        <v>112</v>
      </c>
      <c r="V705" t="s">
        <v>113</v>
      </c>
      <c r="W705" t="s">
        <v>113</v>
      </c>
      <c r="X705" t="s">
        <v>114</v>
      </c>
      <c r="Y705" t="s">
        <v>100</v>
      </c>
      <c r="Z705" t="s">
        <v>100</v>
      </c>
      <c r="AA705" t="s">
        <v>100</v>
      </c>
      <c r="AB705" t="s">
        <v>100</v>
      </c>
      <c r="AC705" t="s">
        <v>100</v>
      </c>
      <c r="AD705" t="s">
        <v>100</v>
      </c>
      <c r="AE705" t="s">
        <v>100</v>
      </c>
      <c r="AF705" t="s">
        <v>100</v>
      </c>
      <c r="AG705" t="s">
        <v>100</v>
      </c>
      <c r="AH705" t="s">
        <v>100</v>
      </c>
      <c r="AI705" t="s">
        <v>100</v>
      </c>
      <c r="AJ705" t="s">
        <v>100</v>
      </c>
      <c r="AK705" t="s">
        <v>100</v>
      </c>
      <c r="AL705" t="s">
        <v>100</v>
      </c>
      <c r="AM705" t="s">
        <v>100</v>
      </c>
      <c r="AN705" t="s">
        <v>100</v>
      </c>
      <c r="AO705" t="s">
        <v>100</v>
      </c>
      <c r="AP705" t="s">
        <v>100</v>
      </c>
      <c r="AQ705" t="s">
        <v>100</v>
      </c>
      <c r="AR705" t="s">
        <v>100</v>
      </c>
      <c r="AS705" t="s">
        <v>100</v>
      </c>
      <c r="AT705" t="s">
        <v>100</v>
      </c>
      <c r="AU705" t="s">
        <v>100</v>
      </c>
      <c r="AV705" t="s">
        <v>100</v>
      </c>
      <c r="AW705" t="s">
        <v>100</v>
      </c>
      <c r="AX705" t="s">
        <v>100</v>
      </c>
      <c r="AY705" t="s">
        <v>100</v>
      </c>
      <c r="AZ705" t="s">
        <v>100</v>
      </c>
      <c r="BA705" t="s">
        <v>100</v>
      </c>
      <c r="BB705" t="s">
        <v>100</v>
      </c>
      <c r="BC705" t="s">
        <v>100</v>
      </c>
      <c r="BD705" t="s">
        <v>100</v>
      </c>
      <c r="BE705" t="s">
        <v>100</v>
      </c>
      <c r="BF705" t="s">
        <v>100</v>
      </c>
      <c r="BG705" t="s">
        <v>100</v>
      </c>
      <c r="BH705" t="s">
        <v>100</v>
      </c>
      <c r="BI705" t="s">
        <v>100</v>
      </c>
      <c r="BJ705" t="s">
        <v>100</v>
      </c>
      <c r="BK705" t="s">
        <v>100</v>
      </c>
      <c r="BL705" t="s">
        <v>100</v>
      </c>
      <c r="BM705" t="s">
        <v>100</v>
      </c>
      <c r="BN705" t="s">
        <v>100</v>
      </c>
      <c r="BO705" t="s">
        <v>259</v>
      </c>
      <c r="BP705" t="s">
        <v>222</v>
      </c>
      <c r="BQ705" t="s">
        <v>2489</v>
      </c>
      <c r="BR705" t="s">
        <v>100</v>
      </c>
      <c r="BS705" t="s">
        <v>100</v>
      </c>
      <c r="BT705" t="s">
        <v>100</v>
      </c>
      <c r="BU705" t="s">
        <v>100</v>
      </c>
      <c r="BV705" t="s">
        <v>100</v>
      </c>
      <c r="BW705" t="s">
        <v>100</v>
      </c>
      <c r="BX705" t="s">
        <v>100</v>
      </c>
      <c r="BY705" t="s">
        <v>100</v>
      </c>
      <c r="BZ705" t="s">
        <v>100</v>
      </c>
      <c r="CA705" t="s">
        <v>100</v>
      </c>
      <c r="CB705" t="s">
        <v>100</v>
      </c>
      <c r="CC705" t="s">
        <v>100</v>
      </c>
      <c r="CD705" t="s">
        <v>100</v>
      </c>
      <c r="CE705" t="s">
        <v>100</v>
      </c>
      <c r="CF705" t="s">
        <v>100</v>
      </c>
      <c r="CG705" t="s">
        <v>100</v>
      </c>
      <c r="CH705" t="s">
        <v>100</v>
      </c>
      <c r="CI705" t="s">
        <v>100</v>
      </c>
      <c r="CJ705" t="s">
        <v>100</v>
      </c>
      <c r="CK705" t="s">
        <v>100</v>
      </c>
      <c r="CL705" t="s">
        <v>100</v>
      </c>
      <c r="CM705" t="s">
        <v>100</v>
      </c>
      <c r="CN705" t="s">
        <v>151</v>
      </c>
      <c r="CO705" t="s">
        <v>100</v>
      </c>
      <c r="CP705" t="s">
        <v>100</v>
      </c>
      <c r="CQ705" t="s">
        <v>152</v>
      </c>
      <c r="CR705" t="s">
        <v>153</v>
      </c>
    </row>
    <row r="706" spans="1:96">
      <c r="A706" t="s">
        <v>2490</v>
      </c>
      <c r="B706" t="s">
        <v>2491</v>
      </c>
      <c r="C706" t="s">
        <v>1063</v>
      </c>
      <c r="D706" t="s">
        <v>2492</v>
      </c>
      <c r="E706" t="s">
        <v>2493</v>
      </c>
      <c r="F706" t="s">
        <v>100</v>
      </c>
      <c r="G706" t="s">
        <v>356</v>
      </c>
      <c r="H706" t="s">
        <v>102</v>
      </c>
      <c r="I706" t="s">
        <v>103</v>
      </c>
      <c r="J706" t="s">
        <v>419</v>
      </c>
      <c r="K706" t="s">
        <v>145</v>
      </c>
      <c r="L706" t="s">
        <v>106</v>
      </c>
      <c r="M706" t="s">
        <v>100</v>
      </c>
      <c r="N706" t="s">
        <v>100</v>
      </c>
      <c r="O706" t="s">
        <v>2494</v>
      </c>
      <c r="P706" t="s">
        <v>1204</v>
      </c>
      <c r="Q706" t="s">
        <v>743</v>
      </c>
      <c r="R706" t="s">
        <v>148</v>
      </c>
      <c r="S706" t="s">
        <v>162</v>
      </c>
      <c r="T706" t="s">
        <v>111</v>
      </c>
      <c r="U706" t="s">
        <v>112</v>
      </c>
      <c r="V706" t="s">
        <v>149</v>
      </c>
      <c r="W706" t="s">
        <v>113</v>
      </c>
      <c r="X706" t="s">
        <v>114</v>
      </c>
      <c r="Y706" t="s">
        <v>115</v>
      </c>
      <c r="Z706" t="s">
        <v>100</v>
      </c>
      <c r="AA706" t="s">
        <v>100</v>
      </c>
      <c r="AB706" t="s">
        <v>100</v>
      </c>
      <c r="AC706" t="s">
        <v>100</v>
      </c>
      <c r="AD706" t="s">
        <v>100</v>
      </c>
      <c r="AE706" t="s">
        <v>100</v>
      </c>
      <c r="AF706" t="s">
        <v>100</v>
      </c>
      <c r="AG706" t="s">
        <v>100</v>
      </c>
      <c r="AH706" t="s">
        <v>100</v>
      </c>
      <c r="AI706" t="s">
        <v>100</v>
      </c>
      <c r="AJ706" t="s">
        <v>100</v>
      </c>
      <c r="AK706" t="s">
        <v>100</v>
      </c>
      <c r="AL706" t="s">
        <v>100</v>
      </c>
      <c r="AM706" t="s">
        <v>100</v>
      </c>
      <c r="AN706" t="s">
        <v>100</v>
      </c>
      <c r="AO706" t="s">
        <v>100</v>
      </c>
      <c r="AP706" t="s">
        <v>100</v>
      </c>
      <c r="AQ706" t="s">
        <v>100</v>
      </c>
      <c r="AR706" t="s">
        <v>100</v>
      </c>
      <c r="AS706" t="s">
        <v>100</v>
      </c>
      <c r="AT706" t="s">
        <v>100</v>
      </c>
      <c r="AU706" t="s">
        <v>100</v>
      </c>
      <c r="AV706" t="s">
        <v>100</v>
      </c>
      <c r="AW706" t="s">
        <v>100</v>
      </c>
      <c r="AX706" t="s">
        <v>100</v>
      </c>
      <c r="AY706" t="s">
        <v>100</v>
      </c>
      <c r="AZ706" t="s">
        <v>100</v>
      </c>
      <c r="BA706" t="s">
        <v>100</v>
      </c>
      <c r="BB706" t="s">
        <v>100</v>
      </c>
      <c r="BC706" t="s">
        <v>100</v>
      </c>
      <c r="BD706" t="s">
        <v>100</v>
      </c>
      <c r="BE706" t="s">
        <v>100</v>
      </c>
      <c r="BF706" t="s">
        <v>100</v>
      </c>
      <c r="BG706" t="s">
        <v>100</v>
      </c>
      <c r="BH706" t="s">
        <v>100</v>
      </c>
      <c r="BI706" t="s">
        <v>100</v>
      </c>
      <c r="BJ706" t="s">
        <v>100</v>
      </c>
      <c r="BK706" t="s">
        <v>100</v>
      </c>
      <c r="BL706" t="s">
        <v>100</v>
      </c>
      <c r="BM706" t="s">
        <v>100</v>
      </c>
      <c r="BN706" t="s">
        <v>100</v>
      </c>
      <c r="BO706" t="s">
        <v>100</v>
      </c>
      <c r="BP706" t="s">
        <v>100</v>
      </c>
      <c r="BQ706" t="s">
        <v>100</v>
      </c>
      <c r="BR706" t="s">
        <v>100</v>
      </c>
      <c r="BS706" t="s">
        <v>100</v>
      </c>
      <c r="BT706" t="s">
        <v>100</v>
      </c>
      <c r="BU706" t="s">
        <v>100</v>
      </c>
      <c r="BV706" t="s">
        <v>100</v>
      </c>
      <c r="BW706" t="s">
        <v>100</v>
      </c>
      <c r="BX706" t="s">
        <v>100</v>
      </c>
      <c r="BY706" t="s">
        <v>100</v>
      </c>
      <c r="BZ706" t="s">
        <v>100</v>
      </c>
      <c r="CA706" t="s">
        <v>100</v>
      </c>
      <c r="CB706" t="s">
        <v>100</v>
      </c>
      <c r="CC706" t="s">
        <v>100</v>
      </c>
      <c r="CD706" t="s">
        <v>100</v>
      </c>
      <c r="CE706" t="s">
        <v>100</v>
      </c>
      <c r="CF706" t="s">
        <v>100</v>
      </c>
      <c r="CG706" t="s">
        <v>100</v>
      </c>
      <c r="CH706" t="s">
        <v>100</v>
      </c>
      <c r="CI706" t="s">
        <v>100</v>
      </c>
      <c r="CJ706" t="s">
        <v>115</v>
      </c>
      <c r="CK706" t="s">
        <v>100</v>
      </c>
      <c r="CL706" t="s">
        <v>100</v>
      </c>
      <c r="CM706" t="s">
        <v>100</v>
      </c>
      <c r="CN706" t="s">
        <v>166</v>
      </c>
      <c r="CO706" t="s">
        <v>100</v>
      </c>
      <c r="CP706" t="s">
        <v>100</v>
      </c>
      <c r="CQ706" t="s">
        <v>152</v>
      </c>
      <c r="CR706" t="s">
        <v>611</v>
      </c>
    </row>
    <row r="707" spans="1:96">
      <c r="A707" t="s">
        <v>2494</v>
      </c>
      <c r="B707" t="s">
        <v>2495</v>
      </c>
      <c r="C707" t="s">
        <v>629</v>
      </c>
      <c r="D707" t="s">
        <v>2496</v>
      </c>
      <c r="E707" t="s">
        <v>100</v>
      </c>
      <c r="F707" t="s">
        <v>100</v>
      </c>
      <c r="G707" t="s">
        <v>157</v>
      </c>
      <c r="H707" t="s">
        <v>142</v>
      </c>
      <c r="I707" t="s">
        <v>103</v>
      </c>
      <c r="J707" t="s">
        <v>419</v>
      </c>
      <c r="K707" t="s">
        <v>615</v>
      </c>
      <c r="L707" t="s">
        <v>106</v>
      </c>
      <c r="M707" t="s">
        <v>100</v>
      </c>
      <c r="N707" t="s">
        <v>100</v>
      </c>
      <c r="O707" t="s">
        <v>2494</v>
      </c>
      <c r="P707" t="s">
        <v>146</v>
      </c>
      <c r="Q707" t="s">
        <v>147</v>
      </c>
      <c r="R707" t="s">
        <v>148</v>
      </c>
      <c r="S707" t="s">
        <v>100</v>
      </c>
      <c r="T707" t="s">
        <v>100</v>
      </c>
      <c r="U707" t="s">
        <v>112</v>
      </c>
      <c r="V707" t="s">
        <v>113</v>
      </c>
      <c r="W707" t="s">
        <v>113</v>
      </c>
      <c r="X707" t="s">
        <v>114</v>
      </c>
      <c r="Y707" t="s">
        <v>100</v>
      </c>
      <c r="Z707" t="s">
        <v>100</v>
      </c>
      <c r="AA707" t="s">
        <v>100</v>
      </c>
      <c r="AB707" t="s">
        <v>100</v>
      </c>
      <c r="AC707" t="s">
        <v>100</v>
      </c>
      <c r="AD707" t="s">
        <v>100</v>
      </c>
      <c r="AE707" t="s">
        <v>100</v>
      </c>
      <c r="AF707" t="s">
        <v>100</v>
      </c>
      <c r="AG707" t="s">
        <v>100</v>
      </c>
      <c r="AH707" t="s">
        <v>100</v>
      </c>
      <c r="AI707" t="s">
        <v>100</v>
      </c>
      <c r="AJ707" t="s">
        <v>100</v>
      </c>
      <c r="AK707" t="s">
        <v>100</v>
      </c>
      <c r="AL707" t="s">
        <v>100</v>
      </c>
      <c r="AM707" t="s">
        <v>100</v>
      </c>
      <c r="AN707" t="s">
        <v>100</v>
      </c>
      <c r="AO707" t="s">
        <v>100</v>
      </c>
      <c r="AP707" t="s">
        <v>100</v>
      </c>
      <c r="AQ707" t="s">
        <v>100</v>
      </c>
      <c r="AR707" t="s">
        <v>100</v>
      </c>
      <c r="AS707" t="s">
        <v>100</v>
      </c>
      <c r="AT707" t="s">
        <v>100</v>
      </c>
      <c r="AU707" t="s">
        <v>100</v>
      </c>
      <c r="AV707" t="s">
        <v>100</v>
      </c>
      <c r="AW707" t="s">
        <v>100</v>
      </c>
      <c r="AX707" t="s">
        <v>100</v>
      </c>
      <c r="AY707" t="s">
        <v>100</v>
      </c>
      <c r="AZ707" t="s">
        <v>100</v>
      </c>
      <c r="BA707" t="s">
        <v>100</v>
      </c>
      <c r="BB707" t="s">
        <v>100</v>
      </c>
      <c r="BC707" t="s">
        <v>100</v>
      </c>
      <c r="BD707" t="s">
        <v>100</v>
      </c>
      <c r="BE707" t="s">
        <v>100</v>
      </c>
      <c r="BF707" t="s">
        <v>100</v>
      </c>
      <c r="BG707" t="s">
        <v>100</v>
      </c>
      <c r="BH707" t="s">
        <v>100</v>
      </c>
      <c r="BI707" t="s">
        <v>100</v>
      </c>
      <c r="BJ707" t="s">
        <v>100</v>
      </c>
      <c r="BK707" t="s">
        <v>100</v>
      </c>
      <c r="BL707" t="s">
        <v>100</v>
      </c>
      <c r="BM707" t="s">
        <v>100</v>
      </c>
      <c r="BN707" t="s">
        <v>100</v>
      </c>
      <c r="BO707" t="s">
        <v>115</v>
      </c>
      <c r="BP707" t="s">
        <v>100</v>
      </c>
      <c r="BQ707" t="s">
        <v>100</v>
      </c>
      <c r="BR707" t="s">
        <v>100</v>
      </c>
      <c r="BS707" t="s">
        <v>100</v>
      </c>
      <c r="BT707" t="s">
        <v>100</v>
      </c>
      <c r="BU707" t="s">
        <v>100</v>
      </c>
      <c r="BV707" t="s">
        <v>100</v>
      </c>
      <c r="BW707" t="s">
        <v>100</v>
      </c>
      <c r="BX707" t="s">
        <v>100</v>
      </c>
      <c r="BY707" t="s">
        <v>100</v>
      </c>
      <c r="BZ707" t="s">
        <v>100</v>
      </c>
      <c r="CA707" t="s">
        <v>100</v>
      </c>
      <c r="CB707" t="s">
        <v>100</v>
      </c>
      <c r="CC707" t="s">
        <v>100</v>
      </c>
      <c r="CD707" t="s">
        <v>100</v>
      </c>
      <c r="CE707" t="s">
        <v>100</v>
      </c>
      <c r="CF707" t="s">
        <v>100</v>
      </c>
      <c r="CG707" t="s">
        <v>100</v>
      </c>
      <c r="CH707" t="s">
        <v>100</v>
      </c>
      <c r="CI707" t="s">
        <v>100</v>
      </c>
      <c r="CJ707" t="s">
        <v>100</v>
      </c>
      <c r="CK707" t="s">
        <v>100</v>
      </c>
      <c r="CL707" t="s">
        <v>100</v>
      </c>
      <c r="CM707" t="s">
        <v>100</v>
      </c>
      <c r="CN707" t="s">
        <v>166</v>
      </c>
      <c r="CO707" t="s">
        <v>100</v>
      </c>
      <c r="CP707" t="s">
        <v>100</v>
      </c>
      <c r="CQ707" t="s">
        <v>152</v>
      </c>
      <c r="CR707" t="s">
        <v>153</v>
      </c>
    </row>
    <row r="708" spans="1:96">
      <c r="A708" t="s">
        <v>2497</v>
      </c>
      <c r="B708" t="s">
        <v>2498</v>
      </c>
      <c r="C708" t="s">
        <v>189</v>
      </c>
      <c r="D708" t="s">
        <v>2499</v>
      </c>
      <c r="E708" t="s">
        <v>100</v>
      </c>
      <c r="F708" t="s">
        <v>100</v>
      </c>
      <c r="G708" t="s">
        <v>141</v>
      </c>
      <c r="H708" t="s">
        <v>142</v>
      </c>
      <c r="I708" t="s">
        <v>143</v>
      </c>
      <c r="J708" t="s">
        <v>144</v>
      </c>
      <c r="K708" t="s">
        <v>145</v>
      </c>
      <c r="L708" t="s">
        <v>106</v>
      </c>
      <c r="M708" t="s">
        <v>100</v>
      </c>
      <c r="N708" t="s">
        <v>100</v>
      </c>
      <c r="O708" t="s">
        <v>1979</v>
      </c>
      <c r="P708" t="s">
        <v>146</v>
      </c>
      <c r="Q708" t="s">
        <v>147</v>
      </c>
      <c r="R708" t="s">
        <v>148</v>
      </c>
      <c r="S708" t="s">
        <v>100</v>
      </c>
      <c r="T708" t="s">
        <v>111</v>
      </c>
      <c r="U708" t="s">
        <v>112</v>
      </c>
      <c r="V708" t="s">
        <v>134</v>
      </c>
      <c r="W708" t="s">
        <v>134</v>
      </c>
      <c r="X708" t="s">
        <v>135</v>
      </c>
      <c r="Y708" t="s">
        <v>100</v>
      </c>
      <c r="Z708" t="s">
        <v>100</v>
      </c>
      <c r="AA708" t="s">
        <v>100</v>
      </c>
      <c r="AB708" t="s">
        <v>100</v>
      </c>
      <c r="AC708" t="s">
        <v>100</v>
      </c>
      <c r="AD708" t="s">
        <v>100</v>
      </c>
      <c r="AE708" t="s">
        <v>100</v>
      </c>
      <c r="AF708" t="s">
        <v>100</v>
      </c>
      <c r="AG708" t="s">
        <v>100</v>
      </c>
      <c r="AH708" t="s">
        <v>100</v>
      </c>
      <c r="AI708" t="s">
        <v>100</v>
      </c>
      <c r="AJ708" t="s">
        <v>100</v>
      </c>
      <c r="AK708" t="s">
        <v>100</v>
      </c>
      <c r="AL708" t="s">
        <v>100</v>
      </c>
      <c r="AM708" t="s">
        <v>100</v>
      </c>
      <c r="AN708" t="s">
        <v>100</v>
      </c>
      <c r="AO708" t="s">
        <v>100</v>
      </c>
      <c r="AP708" t="s">
        <v>100</v>
      </c>
      <c r="AQ708" t="s">
        <v>100</v>
      </c>
      <c r="AR708" t="s">
        <v>100</v>
      </c>
      <c r="AS708" t="s">
        <v>100</v>
      </c>
      <c r="AT708" t="s">
        <v>100</v>
      </c>
      <c r="AU708" t="s">
        <v>100</v>
      </c>
      <c r="AV708" t="s">
        <v>100</v>
      </c>
      <c r="AW708" t="s">
        <v>100</v>
      </c>
      <c r="AX708" t="s">
        <v>100</v>
      </c>
      <c r="AY708" t="s">
        <v>100</v>
      </c>
      <c r="AZ708" t="s">
        <v>100</v>
      </c>
      <c r="BA708" t="s">
        <v>100</v>
      </c>
      <c r="BB708" t="s">
        <v>100</v>
      </c>
      <c r="BC708" t="s">
        <v>100</v>
      </c>
      <c r="BD708" t="s">
        <v>100</v>
      </c>
      <c r="BE708" t="s">
        <v>100</v>
      </c>
      <c r="BF708" t="s">
        <v>100</v>
      </c>
      <c r="BG708" t="s">
        <v>100</v>
      </c>
      <c r="BH708" t="s">
        <v>100</v>
      </c>
      <c r="BI708" t="s">
        <v>100</v>
      </c>
      <c r="BJ708" t="s">
        <v>100</v>
      </c>
      <c r="BK708" t="s">
        <v>100</v>
      </c>
      <c r="BL708" t="s">
        <v>100</v>
      </c>
      <c r="BM708" t="s">
        <v>100</v>
      </c>
      <c r="BN708" t="s">
        <v>100</v>
      </c>
      <c r="BO708" t="s">
        <v>100</v>
      </c>
      <c r="BP708" t="s">
        <v>100</v>
      </c>
      <c r="BQ708" t="s">
        <v>100</v>
      </c>
      <c r="BR708" t="s">
        <v>100</v>
      </c>
      <c r="BS708" t="s">
        <v>100</v>
      </c>
      <c r="BT708" t="s">
        <v>100</v>
      </c>
      <c r="BU708" t="s">
        <v>100</v>
      </c>
      <c r="BV708" t="s">
        <v>100</v>
      </c>
      <c r="BW708" t="s">
        <v>100</v>
      </c>
      <c r="BX708" t="s">
        <v>100</v>
      </c>
      <c r="BY708" t="s">
        <v>100</v>
      </c>
      <c r="BZ708" t="s">
        <v>100</v>
      </c>
      <c r="CA708" t="s">
        <v>100</v>
      </c>
      <c r="CB708" t="s">
        <v>100</v>
      </c>
      <c r="CC708" t="s">
        <v>100</v>
      </c>
      <c r="CD708" t="s">
        <v>100</v>
      </c>
      <c r="CE708" t="s">
        <v>100</v>
      </c>
      <c r="CF708" t="s">
        <v>100</v>
      </c>
      <c r="CG708" t="s">
        <v>100</v>
      </c>
      <c r="CH708" t="s">
        <v>100</v>
      </c>
      <c r="CI708" t="s">
        <v>100</v>
      </c>
      <c r="CJ708" t="s">
        <v>259</v>
      </c>
      <c r="CK708" t="s">
        <v>315</v>
      </c>
      <c r="CL708" t="s">
        <v>950</v>
      </c>
      <c r="CM708" t="s">
        <v>100</v>
      </c>
      <c r="CN708" t="s">
        <v>166</v>
      </c>
      <c r="CO708" t="s">
        <v>100</v>
      </c>
      <c r="CP708" t="s">
        <v>100</v>
      </c>
      <c r="CQ708" t="s">
        <v>152</v>
      </c>
      <c r="CR708" t="s">
        <v>153</v>
      </c>
    </row>
    <row r="709" spans="1:96">
      <c r="A709" t="s">
        <v>2500</v>
      </c>
      <c r="B709" t="s">
        <v>2501</v>
      </c>
      <c r="C709" t="s">
        <v>189</v>
      </c>
      <c r="D709" t="s">
        <v>2502</v>
      </c>
      <c r="E709" t="s">
        <v>100</v>
      </c>
      <c r="F709" t="s">
        <v>100</v>
      </c>
      <c r="G709" t="s">
        <v>141</v>
      </c>
      <c r="H709" t="s">
        <v>142</v>
      </c>
      <c r="I709" t="s">
        <v>143</v>
      </c>
      <c r="J709" t="s">
        <v>144</v>
      </c>
      <c r="K709" t="s">
        <v>145</v>
      </c>
      <c r="L709" t="s">
        <v>106</v>
      </c>
      <c r="M709" t="s">
        <v>100</v>
      </c>
      <c r="N709" t="s">
        <v>100</v>
      </c>
      <c r="O709" t="s">
        <v>1979</v>
      </c>
      <c r="P709" t="s">
        <v>146</v>
      </c>
      <c r="Q709" t="s">
        <v>147</v>
      </c>
      <c r="R709" t="s">
        <v>148</v>
      </c>
      <c r="S709" t="s">
        <v>100</v>
      </c>
      <c r="T709" t="s">
        <v>111</v>
      </c>
      <c r="U709" t="s">
        <v>112</v>
      </c>
      <c r="V709" t="s">
        <v>134</v>
      </c>
      <c r="W709" t="s">
        <v>134</v>
      </c>
      <c r="X709" t="s">
        <v>135</v>
      </c>
      <c r="Y709" t="s">
        <v>100</v>
      </c>
      <c r="Z709" t="s">
        <v>100</v>
      </c>
      <c r="AA709" t="s">
        <v>100</v>
      </c>
      <c r="AB709" t="s">
        <v>100</v>
      </c>
      <c r="AC709" t="s">
        <v>100</v>
      </c>
      <c r="AD709" t="s">
        <v>100</v>
      </c>
      <c r="AE709" t="s">
        <v>100</v>
      </c>
      <c r="AF709" t="s">
        <v>100</v>
      </c>
      <c r="AG709" t="s">
        <v>100</v>
      </c>
      <c r="AH709" t="s">
        <v>100</v>
      </c>
      <c r="AI709" t="s">
        <v>100</v>
      </c>
      <c r="AJ709" t="s">
        <v>100</v>
      </c>
      <c r="AK709" t="s">
        <v>100</v>
      </c>
      <c r="AL709" t="s">
        <v>100</v>
      </c>
      <c r="AM709" t="s">
        <v>100</v>
      </c>
      <c r="AN709" t="s">
        <v>100</v>
      </c>
      <c r="AO709" t="s">
        <v>100</v>
      </c>
      <c r="AP709" t="s">
        <v>100</v>
      </c>
      <c r="AQ709" t="s">
        <v>100</v>
      </c>
      <c r="AR709" t="s">
        <v>100</v>
      </c>
      <c r="AS709" t="s">
        <v>100</v>
      </c>
      <c r="AT709" t="s">
        <v>100</v>
      </c>
      <c r="AU709" t="s">
        <v>100</v>
      </c>
      <c r="AV709" t="s">
        <v>100</v>
      </c>
      <c r="AW709" t="s">
        <v>100</v>
      </c>
      <c r="AX709" t="s">
        <v>100</v>
      </c>
      <c r="AY709" t="s">
        <v>100</v>
      </c>
      <c r="AZ709" t="s">
        <v>100</v>
      </c>
      <c r="BA709" t="s">
        <v>100</v>
      </c>
      <c r="BB709" t="s">
        <v>100</v>
      </c>
      <c r="BC709" t="s">
        <v>100</v>
      </c>
      <c r="BD709" t="s">
        <v>100</v>
      </c>
      <c r="BE709" t="s">
        <v>100</v>
      </c>
      <c r="BF709" t="s">
        <v>100</v>
      </c>
      <c r="BG709" t="s">
        <v>100</v>
      </c>
      <c r="BH709" t="s">
        <v>100</v>
      </c>
      <c r="BI709" t="s">
        <v>100</v>
      </c>
      <c r="BJ709" t="s">
        <v>100</v>
      </c>
      <c r="BK709" t="s">
        <v>100</v>
      </c>
      <c r="BL709" t="s">
        <v>100</v>
      </c>
      <c r="BM709" t="s">
        <v>100</v>
      </c>
      <c r="BN709" t="s">
        <v>100</v>
      </c>
      <c r="BO709" t="s">
        <v>100</v>
      </c>
      <c r="BP709" t="s">
        <v>100</v>
      </c>
      <c r="BQ709" t="s">
        <v>100</v>
      </c>
      <c r="BR709" t="s">
        <v>100</v>
      </c>
      <c r="BS709" t="s">
        <v>100</v>
      </c>
      <c r="BT709" t="s">
        <v>100</v>
      </c>
      <c r="BU709" t="s">
        <v>100</v>
      </c>
      <c r="BV709" t="s">
        <v>100</v>
      </c>
      <c r="BW709" t="s">
        <v>100</v>
      </c>
      <c r="BX709" t="s">
        <v>100</v>
      </c>
      <c r="BY709" t="s">
        <v>100</v>
      </c>
      <c r="BZ709" t="s">
        <v>100</v>
      </c>
      <c r="CA709" t="s">
        <v>100</v>
      </c>
      <c r="CB709" t="s">
        <v>100</v>
      </c>
      <c r="CC709" t="s">
        <v>100</v>
      </c>
      <c r="CD709" t="s">
        <v>100</v>
      </c>
      <c r="CE709" t="s">
        <v>100</v>
      </c>
      <c r="CF709" t="s">
        <v>100</v>
      </c>
      <c r="CG709" t="s">
        <v>100</v>
      </c>
      <c r="CH709" t="s">
        <v>100</v>
      </c>
      <c r="CI709" t="s">
        <v>100</v>
      </c>
      <c r="CJ709" t="s">
        <v>181</v>
      </c>
      <c r="CK709" t="s">
        <v>315</v>
      </c>
      <c r="CL709" t="s">
        <v>325</v>
      </c>
      <c r="CM709" t="s">
        <v>100</v>
      </c>
      <c r="CN709" t="s">
        <v>166</v>
      </c>
      <c r="CO709" t="s">
        <v>100</v>
      </c>
      <c r="CP709" t="s">
        <v>100</v>
      </c>
      <c r="CQ709" t="s">
        <v>152</v>
      </c>
      <c r="CR709" t="s">
        <v>153</v>
      </c>
    </row>
    <row r="710" spans="1:96">
      <c r="A710" t="s">
        <v>1063</v>
      </c>
      <c r="B710" t="s">
        <v>2503</v>
      </c>
      <c r="C710" t="s">
        <v>191</v>
      </c>
      <c r="D710" t="s">
        <v>2504</v>
      </c>
      <c r="E710" t="s">
        <v>2482</v>
      </c>
      <c r="F710" t="s">
        <v>100</v>
      </c>
      <c r="G710" t="s">
        <v>141</v>
      </c>
      <c r="H710" t="s">
        <v>142</v>
      </c>
      <c r="I710" t="s">
        <v>143</v>
      </c>
      <c r="J710" t="s">
        <v>144</v>
      </c>
      <c r="K710" t="s">
        <v>145</v>
      </c>
      <c r="L710" t="s">
        <v>106</v>
      </c>
      <c r="M710" t="s">
        <v>100</v>
      </c>
      <c r="N710" t="s">
        <v>100</v>
      </c>
      <c r="O710" t="s">
        <v>100</v>
      </c>
      <c r="P710" t="s">
        <v>146</v>
      </c>
      <c r="Q710" t="s">
        <v>147</v>
      </c>
      <c r="R710" t="s">
        <v>148</v>
      </c>
      <c r="S710" t="s">
        <v>100</v>
      </c>
      <c r="T710" t="s">
        <v>100</v>
      </c>
      <c r="U710" t="s">
        <v>112</v>
      </c>
      <c r="V710" t="s">
        <v>113</v>
      </c>
      <c r="W710" t="s">
        <v>113</v>
      </c>
      <c r="X710" t="s">
        <v>114</v>
      </c>
      <c r="Y710" t="s">
        <v>100</v>
      </c>
      <c r="Z710" t="s">
        <v>100</v>
      </c>
      <c r="AA710" t="s">
        <v>100</v>
      </c>
      <c r="AB710" t="s">
        <v>100</v>
      </c>
      <c r="AC710" t="s">
        <v>100</v>
      </c>
      <c r="AD710" t="s">
        <v>100</v>
      </c>
      <c r="AE710" t="s">
        <v>100</v>
      </c>
      <c r="AF710" t="s">
        <v>100</v>
      </c>
      <c r="AG710" t="s">
        <v>100</v>
      </c>
      <c r="AH710" t="s">
        <v>100</v>
      </c>
      <c r="AI710" t="s">
        <v>100</v>
      </c>
      <c r="AJ710" t="s">
        <v>100</v>
      </c>
      <c r="AK710" t="s">
        <v>100</v>
      </c>
      <c r="AL710" t="s">
        <v>100</v>
      </c>
      <c r="AM710" t="s">
        <v>100</v>
      </c>
      <c r="AN710" t="s">
        <v>100</v>
      </c>
      <c r="AO710" t="s">
        <v>100</v>
      </c>
      <c r="AP710" t="s">
        <v>100</v>
      </c>
      <c r="AQ710" t="s">
        <v>100</v>
      </c>
      <c r="AR710" t="s">
        <v>100</v>
      </c>
      <c r="AS710" t="s">
        <v>100</v>
      </c>
      <c r="AT710" t="s">
        <v>100</v>
      </c>
      <c r="AU710" t="s">
        <v>100</v>
      </c>
      <c r="AV710" t="s">
        <v>100</v>
      </c>
      <c r="AW710" t="s">
        <v>100</v>
      </c>
      <c r="AX710" t="s">
        <v>100</v>
      </c>
      <c r="AY710" t="s">
        <v>100</v>
      </c>
      <c r="AZ710" t="s">
        <v>100</v>
      </c>
      <c r="BA710" t="s">
        <v>100</v>
      </c>
      <c r="BB710" t="s">
        <v>100</v>
      </c>
      <c r="BC710" t="s">
        <v>100</v>
      </c>
      <c r="BD710" t="s">
        <v>100</v>
      </c>
      <c r="BE710" t="s">
        <v>100</v>
      </c>
      <c r="BF710" t="s">
        <v>100</v>
      </c>
      <c r="BG710" t="s">
        <v>100</v>
      </c>
      <c r="BH710" t="s">
        <v>100</v>
      </c>
      <c r="BI710" t="s">
        <v>100</v>
      </c>
      <c r="BJ710" t="s">
        <v>100</v>
      </c>
      <c r="BK710" t="s">
        <v>100</v>
      </c>
      <c r="BL710" t="s">
        <v>100</v>
      </c>
      <c r="BM710" t="s">
        <v>100</v>
      </c>
      <c r="BN710" t="s">
        <v>100</v>
      </c>
      <c r="BO710" t="s">
        <v>115</v>
      </c>
      <c r="BP710" t="s">
        <v>100</v>
      </c>
      <c r="BQ710" t="s">
        <v>100</v>
      </c>
      <c r="BR710" t="s">
        <v>100</v>
      </c>
      <c r="BS710" t="s">
        <v>100</v>
      </c>
      <c r="BT710" t="s">
        <v>100</v>
      </c>
      <c r="BU710" t="s">
        <v>100</v>
      </c>
      <c r="BV710" t="s">
        <v>100</v>
      </c>
      <c r="BW710" t="s">
        <v>100</v>
      </c>
      <c r="BX710" t="s">
        <v>100</v>
      </c>
      <c r="BY710" t="s">
        <v>100</v>
      </c>
      <c r="BZ710" t="s">
        <v>100</v>
      </c>
      <c r="CA710" t="s">
        <v>100</v>
      </c>
      <c r="CB710" t="s">
        <v>100</v>
      </c>
      <c r="CC710" t="s">
        <v>100</v>
      </c>
      <c r="CD710" t="s">
        <v>100</v>
      </c>
      <c r="CE710" t="s">
        <v>100</v>
      </c>
      <c r="CF710" t="s">
        <v>100</v>
      </c>
      <c r="CG710" t="s">
        <v>100</v>
      </c>
      <c r="CH710" t="s">
        <v>100</v>
      </c>
      <c r="CI710" t="s">
        <v>100</v>
      </c>
      <c r="CJ710" t="s">
        <v>115</v>
      </c>
      <c r="CK710" t="s">
        <v>100</v>
      </c>
      <c r="CL710" t="s">
        <v>100</v>
      </c>
      <c r="CM710" t="s">
        <v>100</v>
      </c>
      <c r="CN710" t="s">
        <v>166</v>
      </c>
      <c r="CO710" t="s">
        <v>100</v>
      </c>
      <c r="CP710" t="s">
        <v>100</v>
      </c>
      <c r="CQ710" t="s">
        <v>152</v>
      </c>
      <c r="CR710" t="s">
        <v>153</v>
      </c>
    </row>
    <row r="711" spans="1:96">
      <c r="A711" t="s">
        <v>2505</v>
      </c>
      <c r="B711" t="s">
        <v>2506</v>
      </c>
      <c r="C711" t="s">
        <v>138</v>
      </c>
      <c r="D711" t="s">
        <v>2506</v>
      </c>
      <c r="E711" t="s">
        <v>100</v>
      </c>
      <c r="F711" t="s">
        <v>100</v>
      </c>
      <c r="G711" t="s">
        <v>141</v>
      </c>
      <c r="H711" t="s">
        <v>142</v>
      </c>
      <c r="I711" t="s">
        <v>143</v>
      </c>
      <c r="J711" t="s">
        <v>144</v>
      </c>
      <c r="K711" t="s">
        <v>145</v>
      </c>
      <c r="L711" t="s">
        <v>106</v>
      </c>
      <c r="M711" t="s">
        <v>100</v>
      </c>
      <c r="N711" t="s">
        <v>100</v>
      </c>
      <c r="O711" t="s">
        <v>100</v>
      </c>
      <c r="P711" t="s">
        <v>146</v>
      </c>
      <c r="Q711" t="s">
        <v>147</v>
      </c>
      <c r="R711" t="s">
        <v>148</v>
      </c>
      <c r="S711" t="s">
        <v>100</v>
      </c>
      <c r="T711" t="s">
        <v>100</v>
      </c>
      <c r="U711" t="s">
        <v>112</v>
      </c>
      <c r="V711" t="s">
        <v>113</v>
      </c>
      <c r="W711" t="s">
        <v>113</v>
      </c>
      <c r="X711" t="s">
        <v>114</v>
      </c>
      <c r="Y711" t="s">
        <v>100</v>
      </c>
      <c r="Z711" t="s">
        <v>100</v>
      </c>
      <c r="AA711" t="s">
        <v>100</v>
      </c>
      <c r="AB711" t="s">
        <v>100</v>
      </c>
      <c r="AC711" t="s">
        <v>100</v>
      </c>
      <c r="AD711" t="s">
        <v>100</v>
      </c>
      <c r="AE711" t="s">
        <v>100</v>
      </c>
      <c r="AF711" t="s">
        <v>100</v>
      </c>
      <c r="AG711" t="s">
        <v>100</v>
      </c>
      <c r="AH711" t="s">
        <v>100</v>
      </c>
      <c r="AI711" t="s">
        <v>100</v>
      </c>
      <c r="AJ711" t="s">
        <v>100</v>
      </c>
      <c r="AK711" t="s">
        <v>100</v>
      </c>
      <c r="AL711" t="s">
        <v>100</v>
      </c>
      <c r="AM711" t="s">
        <v>100</v>
      </c>
      <c r="AN711" t="s">
        <v>100</v>
      </c>
      <c r="AO711" t="s">
        <v>100</v>
      </c>
      <c r="AP711" t="s">
        <v>100</v>
      </c>
      <c r="AQ711" t="s">
        <v>100</v>
      </c>
      <c r="AR711" t="s">
        <v>100</v>
      </c>
      <c r="AS711" t="s">
        <v>100</v>
      </c>
      <c r="AT711" t="s">
        <v>100</v>
      </c>
      <c r="AU711" t="s">
        <v>100</v>
      </c>
      <c r="AV711" t="s">
        <v>100</v>
      </c>
      <c r="AW711" t="s">
        <v>100</v>
      </c>
      <c r="AX711" t="s">
        <v>100</v>
      </c>
      <c r="AY711" t="s">
        <v>100</v>
      </c>
      <c r="AZ711" t="s">
        <v>100</v>
      </c>
      <c r="BA711" t="s">
        <v>100</v>
      </c>
      <c r="BB711" t="s">
        <v>100</v>
      </c>
      <c r="BC711" t="s">
        <v>100</v>
      </c>
      <c r="BD711" t="s">
        <v>100</v>
      </c>
      <c r="BE711" t="s">
        <v>100</v>
      </c>
      <c r="BF711" t="s">
        <v>100</v>
      </c>
      <c r="BG711" t="s">
        <v>100</v>
      </c>
      <c r="BH711" t="s">
        <v>100</v>
      </c>
      <c r="BI711" t="s">
        <v>100</v>
      </c>
      <c r="BJ711" t="s">
        <v>100</v>
      </c>
      <c r="BK711" t="s">
        <v>100</v>
      </c>
      <c r="BL711" t="s">
        <v>100</v>
      </c>
      <c r="BM711" t="s">
        <v>100</v>
      </c>
      <c r="BN711" t="s">
        <v>100</v>
      </c>
      <c r="BO711" t="s">
        <v>100</v>
      </c>
      <c r="BP711" t="s">
        <v>100</v>
      </c>
      <c r="BQ711" t="s">
        <v>100</v>
      </c>
      <c r="BR711" t="s">
        <v>100</v>
      </c>
      <c r="BS711" t="s">
        <v>100</v>
      </c>
      <c r="BT711" t="s">
        <v>100</v>
      </c>
      <c r="BU711" t="s">
        <v>100</v>
      </c>
      <c r="BV711" t="s">
        <v>100</v>
      </c>
      <c r="BW711" t="s">
        <v>100</v>
      </c>
      <c r="BX711" t="s">
        <v>100</v>
      </c>
      <c r="BY711" t="s">
        <v>100</v>
      </c>
      <c r="BZ711" t="s">
        <v>100</v>
      </c>
      <c r="CA711" t="s">
        <v>100</v>
      </c>
      <c r="CB711" t="s">
        <v>100</v>
      </c>
      <c r="CC711" t="s">
        <v>100</v>
      </c>
      <c r="CD711" t="s">
        <v>100</v>
      </c>
      <c r="CE711" t="s">
        <v>100</v>
      </c>
      <c r="CF711" t="s">
        <v>100</v>
      </c>
      <c r="CG711" t="s">
        <v>100</v>
      </c>
      <c r="CH711" t="s">
        <v>100</v>
      </c>
      <c r="CI711" t="s">
        <v>100</v>
      </c>
      <c r="CJ711" t="s">
        <v>115</v>
      </c>
      <c r="CK711" t="s">
        <v>100</v>
      </c>
      <c r="CL711" t="s">
        <v>100</v>
      </c>
      <c r="CM711" t="s">
        <v>100</v>
      </c>
      <c r="CN711" t="s">
        <v>151</v>
      </c>
      <c r="CO711" t="s">
        <v>100</v>
      </c>
      <c r="CP711" t="s">
        <v>100</v>
      </c>
      <c r="CQ711" t="s">
        <v>152</v>
      </c>
      <c r="CR711" t="s">
        <v>153</v>
      </c>
    </row>
    <row r="712" spans="1:96">
      <c r="A712" t="s">
        <v>2507</v>
      </c>
      <c r="B712" t="s">
        <v>2508</v>
      </c>
      <c r="C712" t="s">
        <v>138</v>
      </c>
      <c r="D712" t="s">
        <v>2508</v>
      </c>
      <c r="E712" t="s">
        <v>100</v>
      </c>
      <c r="F712" t="s">
        <v>100</v>
      </c>
      <c r="G712" t="s">
        <v>141</v>
      </c>
      <c r="H712" t="s">
        <v>142</v>
      </c>
      <c r="I712" t="s">
        <v>143</v>
      </c>
      <c r="J712" t="s">
        <v>144</v>
      </c>
      <c r="K712" t="s">
        <v>145</v>
      </c>
      <c r="L712" t="s">
        <v>106</v>
      </c>
      <c r="M712" t="s">
        <v>100</v>
      </c>
      <c r="N712" t="s">
        <v>100</v>
      </c>
      <c r="O712" t="s">
        <v>100</v>
      </c>
      <c r="P712" t="s">
        <v>146</v>
      </c>
      <c r="Q712" t="s">
        <v>147</v>
      </c>
      <c r="R712" t="s">
        <v>148</v>
      </c>
      <c r="S712" t="s">
        <v>100</v>
      </c>
      <c r="T712" t="s">
        <v>100</v>
      </c>
      <c r="U712" t="s">
        <v>112</v>
      </c>
      <c r="V712" t="s">
        <v>113</v>
      </c>
      <c r="W712" t="s">
        <v>113</v>
      </c>
      <c r="X712" t="s">
        <v>114</v>
      </c>
      <c r="Y712" t="s">
        <v>100</v>
      </c>
      <c r="Z712" t="s">
        <v>100</v>
      </c>
      <c r="AA712" t="s">
        <v>100</v>
      </c>
      <c r="AB712" t="s">
        <v>100</v>
      </c>
      <c r="AC712" t="s">
        <v>100</v>
      </c>
      <c r="AD712" t="s">
        <v>100</v>
      </c>
      <c r="AE712" t="s">
        <v>100</v>
      </c>
      <c r="AF712" t="s">
        <v>100</v>
      </c>
      <c r="AG712" t="s">
        <v>100</v>
      </c>
      <c r="AH712" t="s">
        <v>100</v>
      </c>
      <c r="AI712" t="s">
        <v>100</v>
      </c>
      <c r="AJ712" t="s">
        <v>100</v>
      </c>
      <c r="AK712" t="s">
        <v>100</v>
      </c>
      <c r="AL712" t="s">
        <v>100</v>
      </c>
      <c r="AM712" t="s">
        <v>100</v>
      </c>
      <c r="AN712" t="s">
        <v>100</v>
      </c>
      <c r="AO712" t="s">
        <v>100</v>
      </c>
      <c r="AP712" t="s">
        <v>100</v>
      </c>
      <c r="AQ712" t="s">
        <v>100</v>
      </c>
      <c r="AR712" t="s">
        <v>100</v>
      </c>
      <c r="AS712" t="s">
        <v>100</v>
      </c>
      <c r="AT712" t="s">
        <v>100</v>
      </c>
      <c r="AU712" t="s">
        <v>100</v>
      </c>
      <c r="AV712" t="s">
        <v>100</v>
      </c>
      <c r="AW712" t="s">
        <v>100</v>
      </c>
      <c r="AX712" t="s">
        <v>100</v>
      </c>
      <c r="AY712" t="s">
        <v>100</v>
      </c>
      <c r="AZ712" t="s">
        <v>100</v>
      </c>
      <c r="BA712" t="s">
        <v>100</v>
      </c>
      <c r="BB712" t="s">
        <v>100</v>
      </c>
      <c r="BC712" t="s">
        <v>100</v>
      </c>
      <c r="BD712" t="s">
        <v>100</v>
      </c>
      <c r="BE712" t="s">
        <v>100</v>
      </c>
      <c r="BF712" t="s">
        <v>100</v>
      </c>
      <c r="BG712" t="s">
        <v>100</v>
      </c>
      <c r="BH712" t="s">
        <v>100</v>
      </c>
      <c r="BI712" t="s">
        <v>100</v>
      </c>
      <c r="BJ712" t="s">
        <v>100</v>
      </c>
      <c r="BK712" t="s">
        <v>100</v>
      </c>
      <c r="BL712" t="s">
        <v>100</v>
      </c>
      <c r="BM712" t="s">
        <v>100</v>
      </c>
      <c r="BN712" t="s">
        <v>100</v>
      </c>
      <c r="BO712" t="s">
        <v>100</v>
      </c>
      <c r="BP712" t="s">
        <v>100</v>
      </c>
      <c r="BQ712" t="s">
        <v>100</v>
      </c>
      <c r="BR712" t="s">
        <v>100</v>
      </c>
      <c r="BS712" t="s">
        <v>100</v>
      </c>
      <c r="BT712" t="s">
        <v>100</v>
      </c>
      <c r="BU712" t="s">
        <v>100</v>
      </c>
      <c r="BV712" t="s">
        <v>100</v>
      </c>
      <c r="BW712" t="s">
        <v>100</v>
      </c>
      <c r="BX712" t="s">
        <v>100</v>
      </c>
      <c r="BY712" t="s">
        <v>100</v>
      </c>
      <c r="BZ712" t="s">
        <v>100</v>
      </c>
      <c r="CA712" t="s">
        <v>100</v>
      </c>
      <c r="CB712" t="s">
        <v>100</v>
      </c>
      <c r="CC712" t="s">
        <v>100</v>
      </c>
      <c r="CD712" t="s">
        <v>100</v>
      </c>
      <c r="CE712" t="s">
        <v>100</v>
      </c>
      <c r="CF712" t="s">
        <v>100</v>
      </c>
      <c r="CG712" t="s">
        <v>100</v>
      </c>
      <c r="CH712" t="s">
        <v>100</v>
      </c>
      <c r="CI712" t="s">
        <v>100</v>
      </c>
      <c r="CJ712" t="s">
        <v>115</v>
      </c>
      <c r="CK712" t="s">
        <v>100</v>
      </c>
      <c r="CL712" t="s">
        <v>100</v>
      </c>
      <c r="CM712" t="s">
        <v>100</v>
      </c>
      <c r="CN712" t="s">
        <v>151</v>
      </c>
      <c r="CO712" t="s">
        <v>100</v>
      </c>
      <c r="CP712" t="s">
        <v>100</v>
      </c>
      <c r="CQ712" t="s">
        <v>152</v>
      </c>
      <c r="CR712" t="s">
        <v>153</v>
      </c>
    </row>
    <row r="713" spans="1:96">
      <c r="A713" t="s">
        <v>2509</v>
      </c>
      <c r="B713" t="s">
        <v>2510</v>
      </c>
      <c r="C713" t="s">
        <v>138</v>
      </c>
      <c r="D713" t="s">
        <v>2510</v>
      </c>
      <c r="E713" t="s">
        <v>100</v>
      </c>
      <c r="F713" t="s">
        <v>100</v>
      </c>
      <c r="G713" t="s">
        <v>141</v>
      </c>
      <c r="H713" t="s">
        <v>142</v>
      </c>
      <c r="I713" t="s">
        <v>143</v>
      </c>
      <c r="J713" t="s">
        <v>144</v>
      </c>
      <c r="K713" t="s">
        <v>145</v>
      </c>
      <c r="L713" t="s">
        <v>106</v>
      </c>
      <c r="M713" t="s">
        <v>100</v>
      </c>
      <c r="N713" t="s">
        <v>100</v>
      </c>
      <c r="O713" t="s">
        <v>100</v>
      </c>
      <c r="P713" t="s">
        <v>146</v>
      </c>
      <c r="Q713" t="s">
        <v>147</v>
      </c>
      <c r="R713" t="s">
        <v>148</v>
      </c>
      <c r="S713" t="s">
        <v>100</v>
      </c>
      <c r="T713" t="s">
        <v>100</v>
      </c>
      <c r="U713" t="s">
        <v>112</v>
      </c>
      <c r="V713" t="s">
        <v>113</v>
      </c>
      <c r="W713" t="s">
        <v>113</v>
      </c>
      <c r="X713" t="s">
        <v>114</v>
      </c>
      <c r="Y713" t="s">
        <v>100</v>
      </c>
      <c r="Z713" t="s">
        <v>100</v>
      </c>
      <c r="AA713" t="s">
        <v>100</v>
      </c>
      <c r="AB713" t="s">
        <v>100</v>
      </c>
      <c r="AC713" t="s">
        <v>100</v>
      </c>
      <c r="AD713" t="s">
        <v>100</v>
      </c>
      <c r="AE713" t="s">
        <v>100</v>
      </c>
      <c r="AF713" t="s">
        <v>100</v>
      </c>
      <c r="AG713" t="s">
        <v>100</v>
      </c>
      <c r="AH713" t="s">
        <v>100</v>
      </c>
      <c r="AI713" t="s">
        <v>100</v>
      </c>
      <c r="AJ713" t="s">
        <v>100</v>
      </c>
      <c r="AK713" t="s">
        <v>100</v>
      </c>
      <c r="AL713" t="s">
        <v>100</v>
      </c>
      <c r="AM713" t="s">
        <v>100</v>
      </c>
      <c r="AN713" t="s">
        <v>100</v>
      </c>
      <c r="AO713" t="s">
        <v>100</v>
      </c>
      <c r="AP713" t="s">
        <v>100</v>
      </c>
      <c r="AQ713" t="s">
        <v>100</v>
      </c>
      <c r="AR713" t="s">
        <v>100</v>
      </c>
      <c r="AS713" t="s">
        <v>100</v>
      </c>
      <c r="AT713" t="s">
        <v>100</v>
      </c>
      <c r="AU713" t="s">
        <v>100</v>
      </c>
      <c r="AV713" t="s">
        <v>100</v>
      </c>
      <c r="AW713" t="s">
        <v>100</v>
      </c>
      <c r="AX713" t="s">
        <v>100</v>
      </c>
      <c r="AY713" t="s">
        <v>100</v>
      </c>
      <c r="AZ713" t="s">
        <v>100</v>
      </c>
      <c r="BA713" t="s">
        <v>100</v>
      </c>
      <c r="BB713" t="s">
        <v>100</v>
      </c>
      <c r="BC713" t="s">
        <v>100</v>
      </c>
      <c r="BD713" t="s">
        <v>100</v>
      </c>
      <c r="BE713" t="s">
        <v>100</v>
      </c>
      <c r="BF713" t="s">
        <v>100</v>
      </c>
      <c r="BG713" t="s">
        <v>100</v>
      </c>
      <c r="BH713" t="s">
        <v>100</v>
      </c>
      <c r="BI713" t="s">
        <v>100</v>
      </c>
      <c r="BJ713" t="s">
        <v>100</v>
      </c>
      <c r="BK713" t="s">
        <v>100</v>
      </c>
      <c r="BL713" t="s">
        <v>100</v>
      </c>
      <c r="BM713" t="s">
        <v>100</v>
      </c>
      <c r="BN713" t="s">
        <v>100</v>
      </c>
      <c r="BO713" t="s">
        <v>100</v>
      </c>
      <c r="BP713" t="s">
        <v>100</v>
      </c>
      <c r="BQ713" t="s">
        <v>100</v>
      </c>
      <c r="BR713" t="s">
        <v>100</v>
      </c>
      <c r="BS713" t="s">
        <v>100</v>
      </c>
      <c r="BT713" t="s">
        <v>100</v>
      </c>
      <c r="BU713" t="s">
        <v>100</v>
      </c>
      <c r="BV713" t="s">
        <v>100</v>
      </c>
      <c r="BW713" t="s">
        <v>100</v>
      </c>
      <c r="BX713" t="s">
        <v>100</v>
      </c>
      <c r="BY713" t="s">
        <v>100</v>
      </c>
      <c r="BZ713" t="s">
        <v>100</v>
      </c>
      <c r="CA713" t="s">
        <v>100</v>
      </c>
      <c r="CB713" t="s">
        <v>100</v>
      </c>
      <c r="CC713" t="s">
        <v>100</v>
      </c>
      <c r="CD713" t="s">
        <v>100</v>
      </c>
      <c r="CE713" t="s">
        <v>100</v>
      </c>
      <c r="CF713" t="s">
        <v>100</v>
      </c>
      <c r="CG713" t="s">
        <v>100</v>
      </c>
      <c r="CH713" t="s">
        <v>100</v>
      </c>
      <c r="CI713" t="s">
        <v>100</v>
      </c>
      <c r="CJ713" t="s">
        <v>115</v>
      </c>
      <c r="CK713" t="s">
        <v>100</v>
      </c>
      <c r="CL713" t="s">
        <v>100</v>
      </c>
      <c r="CM713" t="s">
        <v>100</v>
      </c>
      <c r="CN713" t="s">
        <v>151</v>
      </c>
      <c r="CO713" t="s">
        <v>100</v>
      </c>
      <c r="CP713" t="s">
        <v>100</v>
      </c>
      <c r="CQ713" t="s">
        <v>152</v>
      </c>
      <c r="CR713" t="s">
        <v>153</v>
      </c>
    </row>
    <row r="714" spans="1:96">
      <c r="A714" t="s">
        <v>2511</v>
      </c>
      <c r="B714" t="s">
        <v>2512</v>
      </c>
      <c r="C714" t="s">
        <v>138</v>
      </c>
      <c r="D714" t="s">
        <v>2513</v>
      </c>
      <c r="E714" t="s">
        <v>100</v>
      </c>
      <c r="F714" t="s">
        <v>100</v>
      </c>
      <c r="G714" t="s">
        <v>141</v>
      </c>
      <c r="H714" t="s">
        <v>142</v>
      </c>
      <c r="I714" t="s">
        <v>143</v>
      </c>
      <c r="J714" t="s">
        <v>144</v>
      </c>
      <c r="K714" t="s">
        <v>145</v>
      </c>
      <c r="L714" t="s">
        <v>106</v>
      </c>
      <c r="M714" t="s">
        <v>100</v>
      </c>
      <c r="N714" t="s">
        <v>100</v>
      </c>
      <c r="O714" t="s">
        <v>100</v>
      </c>
      <c r="P714" t="s">
        <v>146</v>
      </c>
      <c r="Q714" t="s">
        <v>147</v>
      </c>
      <c r="R714" t="s">
        <v>148</v>
      </c>
      <c r="S714" t="s">
        <v>100</v>
      </c>
      <c r="T714" t="s">
        <v>100</v>
      </c>
      <c r="U714" t="s">
        <v>112</v>
      </c>
      <c r="V714" t="s">
        <v>113</v>
      </c>
      <c r="W714" t="s">
        <v>113</v>
      </c>
      <c r="X714" t="s">
        <v>114</v>
      </c>
      <c r="Y714" t="s">
        <v>100</v>
      </c>
      <c r="Z714" t="s">
        <v>100</v>
      </c>
      <c r="AA714" t="s">
        <v>100</v>
      </c>
      <c r="AB714" t="s">
        <v>100</v>
      </c>
      <c r="AC714" t="s">
        <v>100</v>
      </c>
      <c r="AD714" t="s">
        <v>100</v>
      </c>
      <c r="AE714" t="s">
        <v>100</v>
      </c>
      <c r="AF714" t="s">
        <v>100</v>
      </c>
      <c r="AG714" t="s">
        <v>100</v>
      </c>
      <c r="AH714" t="s">
        <v>100</v>
      </c>
      <c r="AI714" t="s">
        <v>100</v>
      </c>
      <c r="AJ714" t="s">
        <v>100</v>
      </c>
      <c r="AK714" t="s">
        <v>100</v>
      </c>
      <c r="AL714" t="s">
        <v>100</v>
      </c>
      <c r="AM714" t="s">
        <v>100</v>
      </c>
      <c r="AN714" t="s">
        <v>100</v>
      </c>
      <c r="AO714" t="s">
        <v>100</v>
      </c>
      <c r="AP714" t="s">
        <v>100</v>
      </c>
      <c r="AQ714" t="s">
        <v>100</v>
      </c>
      <c r="AR714" t="s">
        <v>100</v>
      </c>
      <c r="AS714" t="s">
        <v>100</v>
      </c>
      <c r="AT714" t="s">
        <v>100</v>
      </c>
      <c r="AU714" t="s">
        <v>100</v>
      </c>
      <c r="AV714" t="s">
        <v>100</v>
      </c>
      <c r="AW714" t="s">
        <v>100</v>
      </c>
      <c r="AX714" t="s">
        <v>100</v>
      </c>
      <c r="AY714" t="s">
        <v>100</v>
      </c>
      <c r="AZ714" t="s">
        <v>100</v>
      </c>
      <c r="BA714" t="s">
        <v>100</v>
      </c>
      <c r="BB714" t="s">
        <v>100</v>
      </c>
      <c r="BC714" t="s">
        <v>100</v>
      </c>
      <c r="BD714" t="s">
        <v>100</v>
      </c>
      <c r="BE714" t="s">
        <v>100</v>
      </c>
      <c r="BF714" t="s">
        <v>100</v>
      </c>
      <c r="BG714" t="s">
        <v>100</v>
      </c>
      <c r="BH714" t="s">
        <v>100</v>
      </c>
      <c r="BI714" t="s">
        <v>100</v>
      </c>
      <c r="BJ714" t="s">
        <v>100</v>
      </c>
      <c r="BK714" t="s">
        <v>100</v>
      </c>
      <c r="BL714" t="s">
        <v>100</v>
      </c>
      <c r="BM714" t="s">
        <v>100</v>
      </c>
      <c r="BN714" t="s">
        <v>100</v>
      </c>
      <c r="BO714" t="s">
        <v>100</v>
      </c>
      <c r="BP714" t="s">
        <v>100</v>
      </c>
      <c r="BQ714" t="s">
        <v>100</v>
      </c>
      <c r="BR714" t="s">
        <v>100</v>
      </c>
      <c r="BS714" t="s">
        <v>100</v>
      </c>
      <c r="BT714" t="s">
        <v>100</v>
      </c>
      <c r="BU714" t="s">
        <v>100</v>
      </c>
      <c r="BV714" t="s">
        <v>100</v>
      </c>
      <c r="BW714" t="s">
        <v>100</v>
      </c>
      <c r="BX714" t="s">
        <v>100</v>
      </c>
      <c r="BY714" t="s">
        <v>100</v>
      </c>
      <c r="BZ714" t="s">
        <v>100</v>
      </c>
      <c r="CA714" t="s">
        <v>100</v>
      </c>
      <c r="CB714" t="s">
        <v>100</v>
      </c>
      <c r="CC714" t="s">
        <v>100</v>
      </c>
      <c r="CD714" t="s">
        <v>100</v>
      </c>
      <c r="CE714" t="s">
        <v>100</v>
      </c>
      <c r="CF714" t="s">
        <v>100</v>
      </c>
      <c r="CG714" t="s">
        <v>100</v>
      </c>
      <c r="CH714" t="s">
        <v>100</v>
      </c>
      <c r="CI714" t="s">
        <v>100</v>
      </c>
      <c r="CJ714" t="s">
        <v>115</v>
      </c>
      <c r="CK714" t="s">
        <v>100</v>
      </c>
      <c r="CL714" t="s">
        <v>100</v>
      </c>
      <c r="CM714" t="s">
        <v>100</v>
      </c>
      <c r="CN714" t="s">
        <v>151</v>
      </c>
      <c r="CO714" t="s">
        <v>100</v>
      </c>
      <c r="CP714" t="s">
        <v>100</v>
      </c>
      <c r="CQ714" t="s">
        <v>152</v>
      </c>
      <c r="CR714" t="s">
        <v>153</v>
      </c>
    </row>
    <row r="715" spans="1:96">
      <c r="A715" t="s">
        <v>2514</v>
      </c>
      <c r="B715" t="s">
        <v>2515</v>
      </c>
      <c r="C715" t="s">
        <v>138</v>
      </c>
      <c r="D715" t="s">
        <v>2515</v>
      </c>
      <c r="E715" t="s">
        <v>100</v>
      </c>
      <c r="F715" t="s">
        <v>100</v>
      </c>
      <c r="G715" t="s">
        <v>141</v>
      </c>
      <c r="H715" t="s">
        <v>142</v>
      </c>
      <c r="I715" t="s">
        <v>143</v>
      </c>
      <c r="J715" t="s">
        <v>144</v>
      </c>
      <c r="K715" t="s">
        <v>145</v>
      </c>
      <c r="L715" t="s">
        <v>106</v>
      </c>
      <c r="M715" t="s">
        <v>100</v>
      </c>
      <c r="N715" t="s">
        <v>100</v>
      </c>
      <c r="O715" t="s">
        <v>100</v>
      </c>
      <c r="P715" t="s">
        <v>146</v>
      </c>
      <c r="Q715" t="s">
        <v>147</v>
      </c>
      <c r="R715" t="s">
        <v>148</v>
      </c>
      <c r="S715" t="s">
        <v>100</v>
      </c>
      <c r="T715" t="s">
        <v>100</v>
      </c>
      <c r="U715" t="s">
        <v>112</v>
      </c>
      <c r="V715" t="s">
        <v>113</v>
      </c>
      <c r="W715" t="s">
        <v>113</v>
      </c>
      <c r="X715" t="s">
        <v>114</v>
      </c>
      <c r="Y715" t="s">
        <v>100</v>
      </c>
      <c r="Z715" t="s">
        <v>100</v>
      </c>
      <c r="AA715" t="s">
        <v>100</v>
      </c>
      <c r="AB715" t="s">
        <v>100</v>
      </c>
      <c r="AC715" t="s">
        <v>100</v>
      </c>
      <c r="AD715" t="s">
        <v>100</v>
      </c>
      <c r="AE715" t="s">
        <v>100</v>
      </c>
      <c r="AF715" t="s">
        <v>100</v>
      </c>
      <c r="AG715" t="s">
        <v>100</v>
      </c>
      <c r="AH715" t="s">
        <v>100</v>
      </c>
      <c r="AI715" t="s">
        <v>100</v>
      </c>
      <c r="AJ715" t="s">
        <v>100</v>
      </c>
      <c r="AK715" t="s">
        <v>100</v>
      </c>
      <c r="AL715" t="s">
        <v>100</v>
      </c>
      <c r="AM715" t="s">
        <v>100</v>
      </c>
      <c r="AN715" t="s">
        <v>100</v>
      </c>
      <c r="AO715" t="s">
        <v>100</v>
      </c>
      <c r="AP715" t="s">
        <v>100</v>
      </c>
      <c r="AQ715" t="s">
        <v>100</v>
      </c>
      <c r="AR715" t="s">
        <v>100</v>
      </c>
      <c r="AS715" t="s">
        <v>100</v>
      </c>
      <c r="AT715" t="s">
        <v>100</v>
      </c>
      <c r="AU715" t="s">
        <v>100</v>
      </c>
      <c r="AV715" t="s">
        <v>100</v>
      </c>
      <c r="AW715" t="s">
        <v>100</v>
      </c>
      <c r="AX715" t="s">
        <v>100</v>
      </c>
      <c r="AY715" t="s">
        <v>100</v>
      </c>
      <c r="AZ715" t="s">
        <v>100</v>
      </c>
      <c r="BA715" t="s">
        <v>100</v>
      </c>
      <c r="BB715" t="s">
        <v>100</v>
      </c>
      <c r="BC715" t="s">
        <v>100</v>
      </c>
      <c r="BD715" t="s">
        <v>100</v>
      </c>
      <c r="BE715" t="s">
        <v>100</v>
      </c>
      <c r="BF715" t="s">
        <v>100</v>
      </c>
      <c r="BG715" t="s">
        <v>100</v>
      </c>
      <c r="BH715" t="s">
        <v>100</v>
      </c>
      <c r="BI715" t="s">
        <v>100</v>
      </c>
      <c r="BJ715" t="s">
        <v>100</v>
      </c>
      <c r="BK715" t="s">
        <v>100</v>
      </c>
      <c r="BL715" t="s">
        <v>100</v>
      </c>
      <c r="BM715" t="s">
        <v>100</v>
      </c>
      <c r="BN715" t="s">
        <v>100</v>
      </c>
      <c r="BO715" t="s">
        <v>100</v>
      </c>
      <c r="BP715" t="s">
        <v>100</v>
      </c>
      <c r="BQ715" t="s">
        <v>100</v>
      </c>
      <c r="BR715" t="s">
        <v>100</v>
      </c>
      <c r="BS715" t="s">
        <v>100</v>
      </c>
      <c r="BT715" t="s">
        <v>100</v>
      </c>
      <c r="BU715" t="s">
        <v>100</v>
      </c>
      <c r="BV715" t="s">
        <v>100</v>
      </c>
      <c r="BW715" t="s">
        <v>100</v>
      </c>
      <c r="BX715" t="s">
        <v>100</v>
      </c>
      <c r="BY715" t="s">
        <v>100</v>
      </c>
      <c r="BZ715" t="s">
        <v>100</v>
      </c>
      <c r="CA715" t="s">
        <v>100</v>
      </c>
      <c r="CB715" t="s">
        <v>100</v>
      </c>
      <c r="CC715" t="s">
        <v>100</v>
      </c>
      <c r="CD715" t="s">
        <v>100</v>
      </c>
      <c r="CE715" t="s">
        <v>100</v>
      </c>
      <c r="CF715" t="s">
        <v>100</v>
      </c>
      <c r="CG715" t="s">
        <v>100</v>
      </c>
      <c r="CH715" t="s">
        <v>100</v>
      </c>
      <c r="CI715" t="s">
        <v>100</v>
      </c>
      <c r="CJ715" t="s">
        <v>115</v>
      </c>
      <c r="CK715" t="s">
        <v>100</v>
      </c>
      <c r="CL715" t="s">
        <v>100</v>
      </c>
      <c r="CM715" t="s">
        <v>100</v>
      </c>
      <c r="CN715" t="s">
        <v>151</v>
      </c>
      <c r="CO715" t="s">
        <v>100</v>
      </c>
      <c r="CP715" t="s">
        <v>100</v>
      </c>
      <c r="CQ715" t="s">
        <v>152</v>
      </c>
      <c r="CR715" t="s">
        <v>153</v>
      </c>
    </row>
    <row r="716" spans="1:96">
      <c r="A716" t="s">
        <v>2516</v>
      </c>
      <c r="B716" t="s">
        <v>2517</v>
      </c>
      <c r="C716" t="s">
        <v>138</v>
      </c>
      <c r="D716" t="s">
        <v>2517</v>
      </c>
      <c r="E716" t="s">
        <v>100</v>
      </c>
      <c r="F716" t="s">
        <v>100</v>
      </c>
      <c r="G716" t="s">
        <v>141</v>
      </c>
      <c r="H716" t="s">
        <v>142</v>
      </c>
      <c r="I716" t="s">
        <v>143</v>
      </c>
      <c r="J716" t="s">
        <v>144</v>
      </c>
      <c r="K716" t="s">
        <v>145</v>
      </c>
      <c r="L716" t="s">
        <v>106</v>
      </c>
      <c r="M716" t="s">
        <v>100</v>
      </c>
      <c r="N716" t="s">
        <v>100</v>
      </c>
      <c r="O716" t="s">
        <v>100</v>
      </c>
      <c r="P716" t="s">
        <v>146</v>
      </c>
      <c r="Q716" t="s">
        <v>147</v>
      </c>
      <c r="R716" t="s">
        <v>148</v>
      </c>
      <c r="S716" t="s">
        <v>100</v>
      </c>
      <c r="T716" t="s">
        <v>100</v>
      </c>
      <c r="U716" t="s">
        <v>112</v>
      </c>
      <c r="V716" t="s">
        <v>113</v>
      </c>
      <c r="W716" t="s">
        <v>113</v>
      </c>
      <c r="X716" t="s">
        <v>114</v>
      </c>
      <c r="Y716" t="s">
        <v>100</v>
      </c>
      <c r="Z716" t="s">
        <v>100</v>
      </c>
      <c r="AA716" t="s">
        <v>100</v>
      </c>
      <c r="AB716" t="s">
        <v>100</v>
      </c>
      <c r="AC716" t="s">
        <v>100</v>
      </c>
      <c r="AD716" t="s">
        <v>100</v>
      </c>
      <c r="AE716" t="s">
        <v>100</v>
      </c>
      <c r="AF716" t="s">
        <v>100</v>
      </c>
      <c r="AG716" t="s">
        <v>100</v>
      </c>
      <c r="AH716" t="s">
        <v>100</v>
      </c>
      <c r="AI716" t="s">
        <v>100</v>
      </c>
      <c r="AJ716" t="s">
        <v>100</v>
      </c>
      <c r="AK716" t="s">
        <v>100</v>
      </c>
      <c r="AL716" t="s">
        <v>100</v>
      </c>
      <c r="AM716" t="s">
        <v>100</v>
      </c>
      <c r="AN716" t="s">
        <v>100</v>
      </c>
      <c r="AO716" t="s">
        <v>100</v>
      </c>
      <c r="AP716" t="s">
        <v>100</v>
      </c>
      <c r="AQ716" t="s">
        <v>100</v>
      </c>
      <c r="AR716" t="s">
        <v>100</v>
      </c>
      <c r="AS716" t="s">
        <v>100</v>
      </c>
      <c r="AT716" t="s">
        <v>100</v>
      </c>
      <c r="AU716" t="s">
        <v>100</v>
      </c>
      <c r="AV716" t="s">
        <v>100</v>
      </c>
      <c r="AW716" t="s">
        <v>100</v>
      </c>
      <c r="AX716" t="s">
        <v>100</v>
      </c>
      <c r="AY716" t="s">
        <v>100</v>
      </c>
      <c r="AZ716" t="s">
        <v>100</v>
      </c>
      <c r="BA716" t="s">
        <v>100</v>
      </c>
      <c r="BB716" t="s">
        <v>100</v>
      </c>
      <c r="BC716" t="s">
        <v>100</v>
      </c>
      <c r="BD716" t="s">
        <v>100</v>
      </c>
      <c r="BE716" t="s">
        <v>100</v>
      </c>
      <c r="BF716" t="s">
        <v>100</v>
      </c>
      <c r="BG716" t="s">
        <v>100</v>
      </c>
      <c r="BH716" t="s">
        <v>100</v>
      </c>
      <c r="BI716" t="s">
        <v>100</v>
      </c>
      <c r="BJ716" t="s">
        <v>100</v>
      </c>
      <c r="BK716" t="s">
        <v>100</v>
      </c>
      <c r="BL716" t="s">
        <v>100</v>
      </c>
      <c r="BM716" t="s">
        <v>100</v>
      </c>
      <c r="BN716" t="s">
        <v>100</v>
      </c>
      <c r="BO716" t="s">
        <v>100</v>
      </c>
      <c r="BP716" t="s">
        <v>100</v>
      </c>
      <c r="BQ716" t="s">
        <v>100</v>
      </c>
      <c r="BR716" t="s">
        <v>100</v>
      </c>
      <c r="BS716" t="s">
        <v>100</v>
      </c>
      <c r="BT716" t="s">
        <v>100</v>
      </c>
      <c r="BU716" t="s">
        <v>100</v>
      </c>
      <c r="BV716" t="s">
        <v>100</v>
      </c>
      <c r="BW716" t="s">
        <v>100</v>
      </c>
      <c r="BX716" t="s">
        <v>100</v>
      </c>
      <c r="BY716" t="s">
        <v>100</v>
      </c>
      <c r="BZ716" t="s">
        <v>100</v>
      </c>
      <c r="CA716" t="s">
        <v>100</v>
      </c>
      <c r="CB716" t="s">
        <v>100</v>
      </c>
      <c r="CC716" t="s">
        <v>100</v>
      </c>
      <c r="CD716" t="s">
        <v>100</v>
      </c>
      <c r="CE716" t="s">
        <v>100</v>
      </c>
      <c r="CF716" t="s">
        <v>100</v>
      </c>
      <c r="CG716" t="s">
        <v>100</v>
      </c>
      <c r="CH716" t="s">
        <v>100</v>
      </c>
      <c r="CI716" t="s">
        <v>100</v>
      </c>
      <c r="CJ716" t="s">
        <v>115</v>
      </c>
      <c r="CK716" t="s">
        <v>100</v>
      </c>
      <c r="CL716" t="s">
        <v>100</v>
      </c>
      <c r="CM716" t="s">
        <v>100</v>
      </c>
      <c r="CN716" t="s">
        <v>151</v>
      </c>
      <c r="CO716" t="s">
        <v>100</v>
      </c>
      <c r="CP716" t="s">
        <v>100</v>
      </c>
      <c r="CQ716" t="s">
        <v>152</v>
      </c>
      <c r="CR716" t="s">
        <v>153</v>
      </c>
    </row>
    <row r="717" spans="1:96">
      <c r="A717" t="s">
        <v>2518</v>
      </c>
      <c r="B717" t="s">
        <v>2519</v>
      </c>
      <c r="C717" t="s">
        <v>138</v>
      </c>
      <c r="D717" t="s">
        <v>2519</v>
      </c>
      <c r="E717" t="s">
        <v>100</v>
      </c>
      <c r="F717" t="s">
        <v>100</v>
      </c>
      <c r="G717" t="s">
        <v>141</v>
      </c>
      <c r="H717" t="s">
        <v>142</v>
      </c>
      <c r="I717" t="s">
        <v>143</v>
      </c>
      <c r="J717" t="s">
        <v>144</v>
      </c>
      <c r="K717" t="s">
        <v>145</v>
      </c>
      <c r="L717" t="s">
        <v>106</v>
      </c>
      <c r="M717" t="s">
        <v>100</v>
      </c>
      <c r="N717" t="s">
        <v>100</v>
      </c>
      <c r="O717" t="s">
        <v>100</v>
      </c>
      <c r="P717" t="s">
        <v>146</v>
      </c>
      <c r="Q717" t="s">
        <v>147</v>
      </c>
      <c r="R717" t="s">
        <v>148</v>
      </c>
      <c r="S717" t="s">
        <v>100</v>
      </c>
      <c r="T717" t="s">
        <v>100</v>
      </c>
      <c r="U717" t="s">
        <v>112</v>
      </c>
      <c r="V717" t="s">
        <v>113</v>
      </c>
      <c r="W717" t="s">
        <v>113</v>
      </c>
      <c r="X717" t="s">
        <v>114</v>
      </c>
      <c r="Y717" t="s">
        <v>100</v>
      </c>
      <c r="Z717" t="s">
        <v>100</v>
      </c>
      <c r="AA717" t="s">
        <v>100</v>
      </c>
      <c r="AB717" t="s">
        <v>100</v>
      </c>
      <c r="AC717" t="s">
        <v>100</v>
      </c>
      <c r="AD717" t="s">
        <v>100</v>
      </c>
      <c r="AE717" t="s">
        <v>100</v>
      </c>
      <c r="AF717" t="s">
        <v>100</v>
      </c>
      <c r="AG717" t="s">
        <v>100</v>
      </c>
      <c r="AH717" t="s">
        <v>100</v>
      </c>
      <c r="AI717" t="s">
        <v>100</v>
      </c>
      <c r="AJ717" t="s">
        <v>100</v>
      </c>
      <c r="AK717" t="s">
        <v>100</v>
      </c>
      <c r="AL717" t="s">
        <v>100</v>
      </c>
      <c r="AM717" t="s">
        <v>100</v>
      </c>
      <c r="AN717" t="s">
        <v>100</v>
      </c>
      <c r="AO717" t="s">
        <v>100</v>
      </c>
      <c r="AP717" t="s">
        <v>100</v>
      </c>
      <c r="AQ717" t="s">
        <v>100</v>
      </c>
      <c r="AR717" t="s">
        <v>100</v>
      </c>
      <c r="AS717" t="s">
        <v>100</v>
      </c>
      <c r="AT717" t="s">
        <v>100</v>
      </c>
      <c r="AU717" t="s">
        <v>100</v>
      </c>
      <c r="AV717" t="s">
        <v>100</v>
      </c>
      <c r="AW717" t="s">
        <v>100</v>
      </c>
      <c r="AX717" t="s">
        <v>100</v>
      </c>
      <c r="AY717" t="s">
        <v>100</v>
      </c>
      <c r="AZ717" t="s">
        <v>100</v>
      </c>
      <c r="BA717" t="s">
        <v>100</v>
      </c>
      <c r="BB717" t="s">
        <v>100</v>
      </c>
      <c r="BC717" t="s">
        <v>100</v>
      </c>
      <c r="BD717" t="s">
        <v>100</v>
      </c>
      <c r="BE717" t="s">
        <v>100</v>
      </c>
      <c r="BF717" t="s">
        <v>100</v>
      </c>
      <c r="BG717" t="s">
        <v>100</v>
      </c>
      <c r="BH717" t="s">
        <v>100</v>
      </c>
      <c r="BI717" t="s">
        <v>100</v>
      </c>
      <c r="BJ717" t="s">
        <v>100</v>
      </c>
      <c r="BK717" t="s">
        <v>100</v>
      </c>
      <c r="BL717" t="s">
        <v>100</v>
      </c>
      <c r="BM717" t="s">
        <v>100</v>
      </c>
      <c r="BN717" t="s">
        <v>100</v>
      </c>
      <c r="BO717" t="s">
        <v>100</v>
      </c>
      <c r="BP717" t="s">
        <v>100</v>
      </c>
      <c r="BQ717" t="s">
        <v>100</v>
      </c>
      <c r="BR717" t="s">
        <v>100</v>
      </c>
      <c r="BS717" t="s">
        <v>100</v>
      </c>
      <c r="BT717" t="s">
        <v>100</v>
      </c>
      <c r="BU717" t="s">
        <v>100</v>
      </c>
      <c r="BV717" t="s">
        <v>100</v>
      </c>
      <c r="BW717" t="s">
        <v>100</v>
      </c>
      <c r="BX717" t="s">
        <v>100</v>
      </c>
      <c r="BY717" t="s">
        <v>100</v>
      </c>
      <c r="BZ717" t="s">
        <v>100</v>
      </c>
      <c r="CA717" t="s">
        <v>100</v>
      </c>
      <c r="CB717" t="s">
        <v>100</v>
      </c>
      <c r="CC717" t="s">
        <v>100</v>
      </c>
      <c r="CD717" t="s">
        <v>100</v>
      </c>
      <c r="CE717" t="s">
        <v>100</v>
      </c>
      <c r="CF717" t="s">
        <v>100</v>
      </c>
      <c r="CG717" t="s">
        <v>100</v>
      </c>
      <c r="CH717" t="s">
        <v>100</v>
      </c>
      <c r="CI717" t="s">
        <v>100</v>
      </c>
      <c r="CJ717" t="s">
        <v>115</v>
      </c>
      <c r="CK717" t="s">
        <v>100</v>
      </c>
      <c r="CL717" t="s">
        <v>100</v>
      </c>
      <c r="CM717" t="s">
        <v>100</v>
      </c>
      <c r="CN717" t="s">
        <v>151</v>
      </c>
      <c r="CO717" t="s">
        <v>100</v>
      </c>
      <c r="CP717" t="s">
        <v>100</v>
      </c>
      <c r="CQ717" t="s">
        <v>152</v>
      </c>
      <c r="CR717" t="s">
        <v>153</v>
      </c>
    </row>
    <row r="718" spans="1:96">
      <c r="A718" t="s">
        <v>2520</v>
      </c>
      <c r="B718" t="s">
        <v>2521</v>
      </c>
      <c r="C718" t="s">
        <v>138</v>
      </c>
      <c r="D718" t="s">
        <v>2521</v>
      </c>
      <c r="E718" t="s">
        <v>100</v>
      </c>
      <c r="F718" t="s">
        <v>100</v>
      </c>
      <c r="G718" t="s">
        <v>141</v>
      </c>
      <c r="H718" t="s">
        <v>142</v>
      </c>
      <c r="I718" t="s">
        <v>143</v>
      </c>
      <c r="J718" t="s">
        <v>144</v>
      </c>
      <c r="K718" t="s">
        <v>145</v>
      </c>
      <c r="L718" t="s">
        <v>106</v>
      </c>
      <c r="M718" t="s">
        <v>100</v>
      </c>
      <c r="N718" t="s">
        <v>100</v>
      </c>
      <c r="O718" t="s">
        <v>100</v>
      </c>
      <c r="P718" t="s">
        <v>146</v>
      </c>
      <c r="Q718" t="s">
        <v>147</v>
      </c>
      <c r="R718" t="s">
        <v>148</v>
      </c>
      <c r="S718" t="s">
        <v>100</v>
      </c>
      <c r="T718" t="s">
        <v>100</v>
      </c>
      <c r="U718" t="s">
        <v>112</v>
      </c>
      <c r="V718" t="s">
        <v>113</v>
      </c>
      <c r="W718" t="s">
        <v>113</v>
      </c>
      <c r="X718" t="s">
        <v>114</v>
      </c>
      <c r="Y718" t="s">
        <v>100</v>
      </c>
      <c r="Z718" t="s">
        <v>100</v>
      </c>
      <c r="AA718" t="s">
        <v>100</v>
      </c>
      <c r="AB718" t="s">
        <v>100</v>
      </c>
      <c r="AC718" t="s">
        <v>100</v>
      </c>
      <c r="AD718" t="s">
        <v>100</v>
      </c>
      <c r="AE718" t="s">
        <v>100</v>
      </c>
      <c r="AF718" t="s">
        <v>100</v>
      </c>
      <c r="AG718" t="s">
        <v>100</v>
      </c>
      <c r="AH718" t="s">
        <v>100</v>
      </c>
      <c r="AI718" t="s">
        <v>100</v>
      </c>
      <c r="AJ718" t="s">
        <v>100</v>
      </c>
      <c r="AK718" t="s">
        <v>100</v>
      </c>
      <c r="AL718" t="s">
        <v>100</v>
      </c>
      <c r="AM718" t="s">
        <v>100</v>
      </c>
      <c r="AN718" t="s">
        <v>100</v>
      </c>
      <c r="AO718" t="s">
        <v>100</v>
      </c>
      <c r="AP718" t="s">
        <v>100</v>
      </c>
      <c r="AQ718" t="s">
        <v>100</v>
      </c>
      <c r="AR718" t="s">
        <v>100</v>
      </c>
      <c r="AS718" t="s">
        <v>100</v>
      </c>
      <c r="AT718" t="s">
        <v>100</v>
      </c>
      <c r="AU718" t="s">
        <v>100</v>
      </c>
      <c r="AV718" t="s">
        <v>100</v>
      </c>
      <c r="AW718" t="s">
        <v>100</v>
      </c>
      <c r="AX718" t="s">
        <v>100</v>
      </c>
      <c r="AY718" t="s">
        <v>100</v>
      </c>
      <c r="AZ718" t="s">
        <v>100</v>
      </c>
      <c r="BA718" t="s">
        <v>100</v>
      </c>
      <c r="BB718" t="s">
        <v>100</v>
      </c>
      <c r="BC718" t="s">
        <v>100</v>
      </c>
      <c r="BD718" t="s">
        <v>100</v>
      </c>
      <c r="BE718" t="s">
        <v>100</v>
      </c>
      <c r="BF718" t="s">
        <v>100</v>
      </c>
      <c r="BG718" t="s">
        <v>100</v>
      </c>
      <c r="BH718" t="s">
        <v>100</v>
      </c>
      <c r="BI718" t="s">
        <v>100</v>
      </c>
      <c r="BJ718" t="s">
        <v>100</v>
      </c>
      <c r="BK718" t="s">
        <v>100</v>
      </c>
      <c r="BL718" t="s">
        <v>100</v>
      </c>
      <c r="BM718" t="s">
        <v>100</v>
      </c>
      <c r="BN718" t="s">
        <v>100</v>
      </c>
      <c r="BO718" t="s">
        <v>100</v>
      </c>
      <c r="BP718" t="s">
        <v>100</v>
      </c>
      <c r="BQ718" t="s">
        <v>100</v>
      </c>
      <c r="BR718" t="s">
        <v>100</v>
      </c>
      <c r="BS718" t="s">
        <v>100</v>
      </c>
      <c r="BT718" t="s">
        <v>100</v>
      </c>
      <c r="BU718" t="s">
        <v>100</v>
      </c>
      <c r="BV718" t="s">
        <v>100</v>
      </c>
      <c r="BW718" t="s">
        <v>100</v>
      </c>
      <c r="BX718" t="s">
        <v>100</v>
      </c>
      <c r="BY718" t="s">
        <v>100</v>
      </c>
      <c r="BZ718" t="s">
        <v>100</v>
      </c>
      <c r="CA718" t="s">
        <v>100</v>
      </c>
      <c r="CB718" t="s">
        <v>100</v>
      </c>
      <c r="CC718" t="s">
        <v>100</v>
      </c>
      <c r="CD718" t="s">
        <v>100</v>
      </c>
      <c r="CE718" t="s">
        <v>100</v>
      </c>
      <c r="CF718" t="s">
        <v>100</v>
      </c>
      <c r="CG718" t="s">
        <v>100</v>
      </c>
      <c r="CH718" t="s">
        <v>100</v>
      </c>
      <c r="CI718" t="s">
        <v>100</v>
      </c>
      <c r="CJ718" t="s">
        <v>115</v>
      </c>
      <c r="CK718" t="s">
        <v>100</v>
      </c>
      <c r="CL718" t="s">
        <v>100</v>
      </c>
      <c r="CM718" t="s">
        <v>100</v>
      </c>
      <c r="CN718" t="s">
        <v>151</v>
      </c>
      <c r="CO718" t="s">
        <v>100</v>
      </c>
      <c r="CP718" t="s">
        <v>100</v>
      </c>
      <c r="CQ718" t="s">
        <v>152</v>
      </c>
      <c r="CR718" t="s">
        <v>153</v>
      </c>
    </row>
    <row r="719" spans="1:96">
      <c r="A719" t="s">
        <v>2522</v>
      </c>
      <c r="B719" t="s">
        <v>2523</v>
      </c>
      <c r="C719" t="s">
        <v>205</v>
      </c>
      <c r="D719" t="s">
        <v>2524</v>
      </c>
      <c r="E719" t="s">
        <v>100</v>
      </c>
      <c r="F719" t="s">
        <v>100</v>
      </c>
      <c r="G719" t="s">
        <v>356</v>
      </c>
      <c r="H719" t="s">
        <v>158</v>
      </c>
      <c r="I719" t="s">
        <v>143</v>
      </c>
      <c r="J719" t="s">
        <v>144</v>
      </c>
      <c r="K719" t="s">
        <v>145</v>
      </c>
      <c r="L719" t="s">
        <v>106</v>
      </c>
      <c r="M719" t="s">
        <v>100</v>
      </c>
      <c r="N719" t="s">
        <v>2525</v>
      </c>
      <c r="O719" t="s">
        <v>100</v>
      </c>
      <c r="P719" t="s">
        <v>146</v>
      </c>
      <c r="Q719" t="s">
        <v>209</v>
      </c>
      <c r="R719" t="s">
        <v>198</v>
      </c>
      <c r="S719" t="s">
        <v>100</v>
      </c>
      <c r="T719" t="s">
        <v>100</v>
      </c>
      <c r="U719" t="s">
        <v>112</v>
      </c>
      <c r="V719" t="s">
        <v>113</v>
      </c>
      <c r="W719" t="s">
        <v>113</v>
      </c>
      <c r="X719" t="s">
        <v>2526</v>
      </c>
      <c r="Y719" t="s">
        <v>115</v>
      </c>
      <c r="Z719" t="s">
        <v>100</v>
      </c>
      <c r="AA719" t="s">
        <v>100</v>
      </c>
      <c r="AB719" t="s">
        <v>100</v>
      </c>
      <c r="AC719" t="s">
        <v>100</v>
      </c>
      <c r="AD719" t="s">
        <v>100</v>
      </c>
      <c r="AE719" t="s">
        <v>115</v>
      </c>
      <c r="AF719" t="s">
        <v>100</v>
      </c>
      <c r="AG719" t="s">
        <v>100</v>
      </c>
      <c r="AH719" t="s">
        <v>100</v>
      </c>
      <c r="AI719" t="s">
        <v>100</v>
      </c>
      <c r="AJ719" t="s">
        <v>100</v>
      </c>
      <c r="AK719" t="s">
        <v>100</v>
      </c>
      <c r="AL719" t="s">
        <v>100</v>
      </c>
      <c r="AM719" t="s">
        <v>100</v>
      </c>
      <c r="AN719" t="s">
        <v>100</v>
      </c>
      <c r="AO719" t="s">
        <v>100</v>
      </c>
      <c r="AP719" t="s">
        <v>100</v>
      </c>
      <c r="AQ719" t="s">
        <v>100</v>
      </c>
      <c r="AR719" t="s">
        <v>100</v>
      </c>
      <c r="AS719" t="s">
        <v>100</v>
      </c>
      <c r="AT719" t="s">
        <v>100</v>
      </c>
      <c r="AU719" t="s">
        <v>100</v>
      </c>
      <c r="AV719" t="s">
        <v>100</v>
      </c>
      <c r="AW719" t="s">
        <v>100</v>
      </c>
      <c r="AX719" t="s">
        <v>100</v>
      </c>
      <c r="AY719" t="s">
        <v>100</v>
      </c>
      <c r="AZ719" t="s">
        <v>100</v>
      </c>
      <c r="BA719" t="s">
        <v>100</v>
      </c>
      <c r="BB719" t="s">
        <v>100</v>
      </c>
      <c r="BC719" t="s">
        <v>100</v>
      </c>
      <c r="BD719" t="s">
        <v>100</v>
      </c>
      <c r="BE719" t="s">
        <v>100</v>
      </c>
      <c r="BF719" t="s">
        <v>100</v>
      </c>
      <c r="BG719" t="s">
        <v>100</v>
      </c>
      <c r="BH719" t="s">
        <v>100</v>
      </c>
      <c r="BI719" t="s">
        <v>100</v>
      </c>
      <c r="BJ719" t="s">
        <v>100</v>
      </c>
      <c r="BK719" t="s">
        <v>100</v>
      </c>
      <c r="BL719" t="s">
        <v>100</v>
      </c>
      <c r="BM719" t="s">
        <v>100</v>
      </c>
      <c r="BN719" t="s">
        <v>100</v>
      </c>
      <c r="BO719" t="s">
        <v>100</v>
      </c>
      <c r="BP719" t="s">
        <v>100</v>
      </c>
      <c r="BQ719" t="s">
        <v>100</v>
      </c>
      <c r="BR719" t="s">
        <v>100</v>
      </c>
      <c r="BS719" t="s">
        <v>100</v>
      </c>
      <c r="BT719" t="s">
        <v>100</v>
      </c>
      <c r="BU719" t="s">
        <v>100</v>
      </c>
      <c r="BV719" t="s">
        <v>100</v>
      </c>
      <c r="BW719" t="s">
        <v>100</v>
      </c>
      <c r="BX719" t="s">
        <v>100</v>
      </c>
      <c r="BY719" t="s">
        <v>100</v>
      </c>
      <c r="BZ719" t="s">
        <v>100</v>
      </c>
      <c r="CA719" t="s">
        <v>100</v>
      </c>
      <c r="CB719" t="s">
        <v>100</v>
      </c>
      <c r="CC719" t="s">
        <v>100</v>
      </c>
      <c r="CD719" t="s">
        <v>100</v>
      </c>
      <c r="CE719" t="s">
        <v>100</v>
      </c>
      <c r="CF719" t="s">
        <v>100</v>
      </c>
      <c r="CG719" t="s">
        <v>100</v>
      </c>
      <c r="CH719" t="s">
        <v>100</v>
      </c>
      <c r="CI719" t="s">
        <v>100</v>
      </c>
      <c r="CJ719" t="s">
        <v>115</v>
      </c>
      <c r="CK719" t="s">
        <v>100</v>
      </c>
      <c r="CL719" t="s">
        <v>100</v>
      </c>
      <c r="CM719" t="s">
        <v>100</v>
      </c>
      <c r="CN719" t="s">
        <v>823</v>
      </c>
      <c r="CO719" t="s">
        <v>152</v>
      </c>
      <c r="CP719" t="s">
        <v>100</v>
      </c>
      <c r="CQ719" t="s">
        <v>100</v>
      </c>
      <c r="CR719" t="s">
        <v>100</v>
      </c>
    </row>
    <row r="720" spans="1:96">
      <c r="A720" t="s">
        <v>2527</v>
      </c>
      <c r="B720" t="s">
        <v>2528</v>
      </c>
      <c r="C720" t="s">
        <v>98</v>
      </c>
      <c r="D720" t="s">
        <v>2528</v>
      </c>
      <c r="E720" t="s">
        <v>100</v>
      </c>
      <c r="F720" t="s">
        <v>100</v>
      </c>
      <c r="G720" t="s">
        <v>101</v>
      </c>
      <c r="H720" t="s">
        <v>102</v>
      </c>
      <c r="I720" t="s">
        <v>103</v>
      </c>
      <c r="J720" t="s">
        <v>2529</v>
      </c>
      <c r="K720" t="s">
        <v>197</v>
      </c>
      <c r="L720" t="s">
        <v>106</v>
      </c>
      <c r="M720" t="s">
        <v>100</v>
      </c>
      <c r="N720" t="s">
        <v>100</v>
      </c>
      <c r="O720" t="s">
        <v>100</v>
      </c>
      <c r="P720" t="s">
        <v>107</v>
      </c>
      <c r="Q720" t="s">
        <v>108</v>
      </c>
      <c r="R720" t="s">
        <v>198</v>
      </c>
      <c r="S720" t="s">
        <v>110</v>
      </c>
      <c r="T720" t="s">
        <v>111</v>
      </c>
      <c r="U720" t="s">
        <v>112</v>
      </c>
      <c r="V720" t="s">
        <v>134</v>
      </c>
      <c r="W720" t="s">
        <v>134</v>
      </c>
      <c r="X720" t="s">
        <v>135</v>
      </c>
      <c r="Y720" t="s">
        <v>115</v>
      </c>
      <c r="Z720" t="s">
        <v>100</v>
      </c>
      <c r="AA720" t="s">
        <v>100</v>
      </c>
      <c r="AB720" t="s">
        <v>100</v>
      </c>
      <c r="AC720" t="s">
        <v>100</v>
      </c>
      <c r="AD720" t="s">
        <v>100</v>
      </c>
      <c r="AE720" t="s">
        <v>115</v>
      </c>
      <c r="AF720" t="s">
        <v>100</v>
      </c>
      <c r="AG720" t="s">
        <v>100</v>
      </c>
      <c r="AH720" t="s">
        <v>100</v>
      </c>
      <c r="AI720" t="s">
        <v>100</v>
      </c>
      <c r="AJ720" t="s">
        <v>100</v>
      </c>
      <c r="AK720" t="s">
        <v>100</v>
      </c>
      <c r="AL720" t="s">
        <v>100</v>
      </c>
      <c r="AM720" t="s">
        <v>100</v>
      </c>
      <c r="AN720" t="s">
        <v>100</v>
      </c>
      <c r="AO720" t="s">
        <v>100</v>
      </c>
      <c r="AP720" t="s">
        <v>100</v>
      </c>
      <c r="AQ720" t="s">
        <v>100</v>
      </c>
      <c r="AR720" t="s">
        <v>100</v>
      </c>
      <c r="AS720" t="s">
        <v>100</v>
      </c>
      <c r="AT720" t="s">
        <v>100</v>
      </c>
      <c r="AU720" t="s">
        <v>100</v>
      </c>
      <c r="AV720" t="s">
        <v>100</v>
      </c>
      <c r="AW720" t="s">
        <v>100</v>
      </c>
      <c r="AX720" t="s">
        <v>100</v>
      </c>
      <c r="AY720" t="s">
        <v>100</v>
      </c>
      <c r="AZ720" t="s">
        <v>100</v>
      </c>
      <c r="BA720" t="s">
        <v>100</v>
      </c>
      <c r="BB720" t="s">
        <v>100</v>
      </c>
      <c r="BC720" t="s">
        <v>100</v>
      </c>
      <c r="BD720" t="s">
        <v>100</v>
      </c>
      <c r="BE720" t="s">
        <v>100</v>
      </c>
      <c r="BF720" t="s">
        <v>100</v>
      </c>
      <c r="BG720" t="s">
        <v>100</v>
      </c>
      <c r="BH720" t="s">
        <v>100</v>
      </c>
      <c r="BI720" t="s">
        <v>100</v>
      </c>
      <c r="BJ720" t="s">
        <v>100</v>
      </c>
      <c r="BK720" t="s">
        <v>100</v>
      </c>
      <c r="BL720" t="s">
        <v>100</v>
      </c>
      <c r="BM720" t="s">
        <v>100</v>
      </c>
      <c r="BN720" t="s">
        <v>100</v>
      </c>
      <c r="BO720" t="s">
        <v>100</v>
      </c>
      <c r="BP720" t="s">
        <v>100</v>
      </c>
      <c r="BQ720" t="s">
        <v>100</v>
      </c>
      <c r="BR720" t="s">
        <v>100</v>
      </c>
      <c r="BS720" t="s">
        <v>100</v>
      </c>
      <c r="BT720" t="s">
        <v>100</v>
      </c>
      <c r="BU720" t="s">
        <v>100</v>
      </c>
      <c r="BV720" t="s">
        <v>100</v>
      </c>
      <c r="BW720" t="s">
        <v>100</v>
      </c>
      <c r="BX720" t="s">
        <v>100</v>
      </c>
      <c r="BY720" t="s">
        <v>100</v>
      </c>
      <c r="BZ720" t="s">
        <v>100</v>
      </c>
      <c r="CA720" t="s">
        <v>100</v>
      </c>
      <c r="CB720" t="s">
        <v>100</v>
      </c>
      <c r="CC720" t="s">
        <v>100</v>
      </c>
      <c r="CD720" t="s">
        <v>100</v>
      </c>
      <c r="CE720" t="s">
        <v>100</v>
      </c>
      <c r="CF720" t="s">
        <v>100</v>
      </c>
      <c r="CG720" t="s">
        <v>100</v>
      </c>
      <c r="CH720" t="s">
        <v>100</v>
      </c>
      <c r="CI720" t="s">
        <v>100</v>
      </c>
      <c r="CJ720" t="s">
        <v>115</v>
      </c>
      <c r="CK720" t="s">
        <v>100</v>
      </c>
      <c r="CL720" t="s">
        <v>100</v>
      </c>
      <c r="CM720" t="s">
        <v>100</v>
      </c>
      <c r="CN720" t="s">
        <v>116</v>
      </c>
      <c r="CO720" t="s">
        <v>117</v>
      </c>
      <c r="CP720" t="s">
        <v>117</v>
      </c>
      <c r="CQ720" t="s">
        <v>100</v>
      </c>
      <c r="CR720" t="s">
        <v>100</v>
      </c>
    </row>
    <row r="721" spans="1:96">
      <c r="A721" t="s">
        <v>2530</v>
      </c>
      <c r="B721" t="s">
        <v>2531</v>
      </c>
      <c r="C721" t="s">
        <v>205</v>
      </c>
      <c r="D721" t="s">
        <v>2532</v>
      </c>
      <c r="E721" t="s">
        <v>100</v>
      </c>
      <c r="F721" t="s">
        <v>100</v>
      </c>
      <c r="G721" t="s">
        <v>356</v>
      </c>
      <c r="H721" t="s">
        <v>470</v>
      </c>
      <c r="I721" t="s">
        <v>143</v>
      </c>
      <c r="J721" t="s">
        <v>144</v>
      </c>
      <c r="K721" t="s">
        <v>145</v>
      </c>
      <c r="L721" t="s">
        <v>106</v>
      </c>
      <c r="M721" t="s">
        <v>100</v>
      </c>
      <c r="N721" t="s">
        <v>2533</v>
      </c>
      <c r="O721" t="s">
        <v>100</v>
      </c>
      <c r="P721" t="s">
        <v>146</v>
      </c>
      <c r="Q721" t="s">
        <v>209</v>
      </c>
      <c r="R721" t="s">
        <v>198</v>
      </c>
      <c r="S721" t="s">
        <v>100</v>
      </c>
      <c r="T721" t="s">
        <v>100</v>
      </c>
      <c r="U721" t="s">
        <v>112</v>
      </c>
      <c r="V721" t="s">
        <v>617</v>
      </c>
      <c r="W721" t="s">
        <v>113</v>
      </c>
      <c r="X721" t="s">
        <v>114</v>
      </c>
      <c r="Y721" t="s">
        <v>115</v>
      </c>
      <c r="Z721" t="s">
        <v>100</v>
      </c>
      <c r="AA721" t="s">
        <v>100</v>
      </c>
      <c r="AB721" t="s">
        <v>100</v>
      </c>
      <c r="AC721" t="s">
        <v>100</v>
      </c>
      <c r="AD721" t="s">
        <v>100</v>
      </c>
      <c r="AE721" t="s">
        <v>115</v>
      </c>
      <c r="AF721" t="s">
        <v>100</v>
      </c>
      <c r="AG721" t="s">
        <v>100</v>
      </c>
      <c r="AH721" t="s">
        <v>100</v>
      </c>
      <c r="AI721" t="s">
        <v>100</v>
      </c>
      <c r="AJ721" t="s">
        <v>100</v>
      </c>
      <c r="AK721" t="s">
        <v>100</v>
      </c>
      <c r="AL721" t="s">
        <v>100</v>
      </c>
      <c r="AM721" t="s">
        <v>100</v>
      </c>
      <c r="AN721" t="s">
        <v>100</v>
      </c>
      <c r="AO721" t="s">
        <v>100</v>
      </c>
      <c r="AP721" t="s">
        <v>100</v>
      </c>
      <c r="AQ721" t="s">
        <v>100</v>
      </c>
      <c r="AR721" t="s">
        <v>100</v>
      </c>
      <c r="AS721" t="s">
        <v>100</v>
      </c>
      <c r="AT721" t="s">
        <v>100</v>
      </c>
      <c r="AU721" t="s">
        <v>100</v>
      </c>
      <c r="AV721" t="s">
        <v>100</v>
      </c>
      <c r="AW721" t="s">
        <v>100</v>
      </c>
      <c r="AX721" t="s">
        <v>100</v>
      </c>
      <c r="AY721" t="s">
        <v>100</v>
      </c>
      <c r="AZ721" t="s">
        <v>100</v>
      </c>
      <c r="BA721" t="s">
        <v>100</v>
      </c>
      <c r="BB721" t="s">
        <v>100</v>
      </c>
      <c r="BC721" t="s">
        <v>100</v>
      </c>
      <c r="BD721" t="s">
        <v>100</v>
      </c>
      <c r="BE721" t="s">
        <v>100</v>
      </c>
      <c r="BF721" t="s">
        <v>100</v>
      </c>
      <c r="BG721" t="s">
        <v>100</v>
      </c>
      <c r="BH721" t="s">
        <v>100</v>
      </c>
      <c r="BI721" t="s">
        <v>100</v>
      </c>
      <c r="BJ721" t="s">
        <v>100</v>
      </c>
      <c r="BK721" t="s">
        <v>100</v>
      </c>
      <c r="BL721" t="s">
        <v>100</v>
      </c>
      <c r="BM721" t="s">
        <v>100</v>
      </c>
      <c r="BN721" t="s">
        <v>100</v>
      </c>
      <c r="BO721" t="s">
        <v>100</v>
      </c>
      <c r="BP721" t="s">
        <v>100</v>
      </c>
      <c r="BQ721" t="s">
        <v>100</v>
      </c>
      <c r="BR721" t="s">
        <v>100</v>
      </c>
      <c r="BS721" t="s">
        <v>100</v>
      </c>
      <c r="BT721" t="s">
        <v>100</v>
      </c>
      <c r="BU721" t="s">
        <v>100</v>
      </c>
      <c r="BV721" t="s">
        <v>100</v>
      </c>
      <c r="BW721" t="s">
        <v>100</v>
      </c>
      <c r="BX721" t="s">
        <v>100</v>
      </c>
      <c r="BY721" t="s">
        <v>100</v>
      </c>
      <c r="BZ721" t="s">
        <v>100</v>
      </c>
      <c r="CA721" t="s">
        <v>100</v>
      </c>
      <c r="CB721" t="s">
        <v>100</v>
      </c>
      <c r="CC721" t="s">
        <v>100</v>
      </c>
      <c r="CD721" t="s">
        <v>100</v>
      </c>
      <c r="CE721" t="s">
        <v>100</v>
      </c>
      <c r="CF721" t="s">
        <v>100</v>
      </c>
      <c r="CG721" t="s">
        <v>100</v>
      </c>
      <c r="CH721" t="s">
        <v>100</v>
      </c>
      <c r="CI721" t="s">
        <v>100</v>
      </c>
      <c r="CJ721" t="s">
        <v>115</v>
      </c>
      <c r="CK721" t="s">
        <v>100</v>
      </c>
      <c r="CL721" t="s">
        <v>100</v>
      </c>
      <c r="CM721" t="s">
        <v>100</v>
      </c>
      <c r="CN721" t="s">
        <v>823</v>
      </c>
      <c r="CO721" t="s">
        <v>152</v>
      </c>
      <c r="CP721" t="s">
        <v>100</v>
      </c>
      <c r="CQ721" t="s">
        <v>100</v>
      </c>
      <c r="CR721" t="s">
        <v>100</v>
      </c>
    </row>
    <row r="722" spans="1:96">
      <c r="A722" t="s">
        <v>2534</v>
      </c>
      <c r="B722" t="s">
        <v>2535</v>
      </c>
      <c r="C722" t="s">
        <v>98</v>
      </c>
      <c r="D722" t="s">
        <v>2536</v>
      </c>
      <c r="E722" t="s">
        <v>100</v>
      </c>
      <c r="F722" t="s">
        <v>100</v>
      </c>
      <c r="G722" t="s">
        <v>101</v>
      </c>
      <c r="H722" t="s">
        <v>102</v>
      </c>
      <c r="I722" t="s">
        <v>103</v>
      </c>
      <c r="J722" t="s">
        <v>1889</v>
      </c>
      <c r="K722" t="s">
        <v>293</v>
      </c>
      <c r="L722" t="s">
        <v>106</v>
      </c>
      <c r="M722" t="s">
        <v>100</v>
      </c>
      <c r="N722" t="s">
        <v>100</v>
      </c>
      <c r="O722" t="s">
        <v>100</v>
      </c>
      <c r="P722" t="s">
        <v>107</v>
      </c>
      <c r="Q722" t="s">
        <v>108</v>
      </c>
      <c r="R722" t="s">
        <v>109</v>
      </c>
      <c r="S722" t="s">
        <v>162</v>
      </c>
      <c r="T722" t="s">
        <v>111</v>
      </c>
      <c r="U722" t="s">
        <v>112</v>
      </c>
      <c r="V722" t="s">
        <v>113</v>
      </c>
      <c r="W722" t="s">
        <v>113</v>
      </c>
      <c r="X722" t="s">
        <v>114</v>
      </c>
      <c r="Y722" t="s">
        <v>115</v>
      </c>
      <c r="Z722" t="s">
        <v>100</v>
      </c>
      <c r="AA722" t="s">
        <v>100</v>
      </c>
      <c r="AB722" t="s">
        <v>100</v>
      </c>
      <c r="AC722" t="s">
        <v>100</v>
      </c>
      <c r="AD722" t="s">
        <v>100</v>
      </c>
      <c r="AE722" t="s">
        <v>115</v>
      </c>
      <c r="AF722" t="s">
        <v>100</v>
      </c>
      <c r="AG722" t="s">
        <v>100</v>
      </c>
      <c r="AH722" t="s">
        <v>100</v>
      </c>
      <c r="AI722" t="s">
        <v>100</v>
      </c>
      <c r="AJ722" t="s">
        <v>100</v>
      </c>
      <c r="AK722" t="s">
        <v>100</v>
      </c>
      <c r="AL722" t="s">
        <v>100</v>
      </c>
      <c r="AM722" t="s">
        <v>100</v>
      </c>
      <c r="AN722" t="s">
        <v>100</v>
      </c>
      <c r="AO722" t="s">
        <v>100</v>
      </c>
      <c r="AP722" t="s">
        <v>100</v>
      </c>
      <c r="AQ722" t="s">
        <v>100</v>
      </c>
      <c r="AR722" t="s">
        <v>100</v>
      </c>
      <c r="AS722" t="s">
        <v>100</v>
      </c>
      <c r="AT722" t="s">
        <v>100</v>
      </c>
      <c r="AU722" t="s">
        <v>100</v>
      </c>
      <c r="AV722" t="s">
        <v>100</v>
      </c>
      <c r="AW722" t="s">
        <v>100</v>
      </c>
      <c r="AX722" t="s">
        <v>100</v>
      </c>
      <c r="AY722" t="s">
        <v>100</v>
      </c>
      <c r="AZ722" t="s">
        <v>100</v>
      </c>
      <c r="BA722" t="s">
        <v>100</v>
      </c>
      <c r="BB722" t="s">
        <v>100</v>
      </c>
      <c r="BC722" t="s">
        <v>100</v>
      </c>
      <c r="BD722" t="s">
        <v>100</v>
      </c>
      <c r="BE722" t="s">
        <v>100</v>
      </c>
      <c r="BF722" t="s">
        <v>100</v>
      </c>
      <c r="BG722" t="s">
        <v>100</v>
      </c>
      <c r="BH722" t="s">
        <v>100</v>
      </c>
      <c r="BI722" t="s">
        <v>100</v>
      </c>
      <c r="BJ722" t="s">
        <v>100</v>
      </c>
      <c r="BK722" t="s">
        <v>100</v>
      </c>
      <c r="BL722" t="s">
        <v>100</v>
      </c>
      <c r="BM722" t="s">
        <v>100</v>
      </c>
      <c r="BN722" t="s">
        <v>100</v>
      </c>
      <c r="BO722" t="s">
        <v>100</v>
      </c>
      <c r="BP722" t="s">
        <v>100</v>
      </c>
      <c r="BQ722" t="s">
        <v>100</v>
      </c>
      <c r="BR722" t="s">
        <v>100</v>
      </c>
      <c r="BS722" t="s">
        <v>100</v>
      </c>
      <c r="BT722" t="s">
        <v>100</v>
      </c>
      <c r="BU722" t="s">
        <v>100</v>
      </c>
      <c r="BV722" t="s">
        <v>100</v>
      </c>
      <c r="BW722" t="s">
        <v>100</v>
      </c>
      <c r="BX722" t="s">
        <v>100</v>
      </c>
      <c r="BY722" t="s">
        <v>100</v>
      </c>
      <c r="BZ722" t="s">
        <v>100</v>
      </c>
      <c r="CA722" t="s">
        <v>100</v>
      </c>
      <c r="CB722" t="s">
        <v>100</v>
      </c>
      <c r="CC722" t="s">
        <v>100</v>
      </c>
      <c r="CD722" t="s">
        <v>100</v>
      </c>
      <c r="CE722" t="s">
        <v>100</v>
      </c>
      <c r="CF722" t="s">
        <v>100</v>
      </c>
      <c r="CG722" t="s">
        <v>100</v>
      </c>
      <c r="CH722" t="s">
        <v>100</v>
      </c>
      <c r="CI722" t="s">
        <v>100</v>
      </c>
      <c r="CJ722" t="s">
        <v>115</v>
      </c>
      <c r="CK722" t="s">
        <v>100</v>
      </c>
      <c r="CL722" t="s">
        <v>100</v>
      </c>
      <c r="CM722" t="s">
        <v>100</v>
      </c>
      <c r="CN722" t="s">
        <v>116</v>
      </c>
      <c r="CO722" t="s">
        <v>117</v>
      </c>
      <c r="CP722" t="s">
        <v>117</v>
      </c>
      <c r="CQ722" t="s">
        <v>100</v>
      </c>
      <c r="CR722" t="s">
        <v>100</v>
      </c>
    </row>
    <row r="723" spans="1:96">
      <c r="A723" t="s">
        <v>2537</v>
      </c>
      <c r="B723" t="s">
        <v>2538</v>
      </c>
      <c r="C723" t="s">
        <v>138</v>
      </c>
      <c r="D723" t="s">
        <v>2539</v>
      </c>
      <c r="E723" t="s">
        <v>100</v>
      </c>
      <c r="F723" t="s">
        <v>100</v>
      </c>
      <c r="G723" t="s">
        <v>141</v>
      </c>
      <c r="H723" t="s">
        <v>142</v>
      </c>
      <c r="I723" t="s">
        <v>143</v>
      </c>
      <c r="J723" t="s">
        <v>144</v>
      </c>
      <c r="K723" t="s">
        <v>145</v>
      </c>
      <c r="L723" t="s">
        <v>106</v>
      </c>
      <c r="M723" t="s">
        <v>100</v>
      </c>
      <c r="N723" t="s">
        <v>100</v>
      </c>
      <c r="O723" t="s">
        <v>100</v>
      </c>
      <c r="P723" t="s">
        <v>146</v>
      </c>
      <c r="Q723" t="s">
        <v>147</v>
      </c>
      <c r="R723" t="s">
        <v>148</v>
      </c>
      <c r="S723" t="s">
        <v>100</v>
      </c>
      <c r="T723" t="s">
        <v>100</v>
      </c>
      <c r="U723" t="s">
        <v>112</v>
      </c>
      <c r="V723" t="s">
        <v>134</v>
      </c>
      <c r="W723" t="s">
        <v>134</v>
      </c>
      <c r="X723" t="s">
        <v>135</v>
      </c>
      <c r="Y723" t="s">
        <v>100</v>
      </c>
      <c r="Z723" t="s">
        <v>100</v>
      </c>
      <c r="AA723" t="s">
        <v>100</v>
      </c>
      <c r="AB723" t="s">
        <v>100</v>
      </c>
      <c r="AC723" t="s">
        <v>100</v>
      </c>
      <c r="AD723" t="s">
        <v>100</v>
      </c>
      <c r="AE723" t="s">
        <v>100</v>
      </c>
      <c r="AF723" t="s">
        <v>100</v>
      </c>
      <c r="AG723" t="s">
        <v>100</v>
      </c>
      <c r="AH723" t="s">
        <v>100</v>
      </c>
      <c r="AI723" t="s">
        <v>100</v>
      </c>
      <c r="AJ723" t="s">
        <v>100</v>
      </c>
      <c r="AK723" t="s">
        <v>100</v>
      </c>
      <c r="AL723" t="s">
        <v>100</v>
      </c>
      <c r="AM723" t="s">
        <v>100</v>
      </c>
      <c r="AN723" t="s">
        <v>100</v>
      </c>
      <c r="AO723" t="s">
        <v>100</v>
      </c>
      <c r="AP723" t="s">
        <v>100</v>
      </c>
      <c r="AQ723" t="s">
        <v>100</v>
      </c>
      <c r="AR723" t="s">
        <v>100</v>
      </c>
      <c r="AS723" t="s">
        <v>100</v>
      </c>
      <c r="AT723" t="s">
        <v>100</v>
      </c>
      <c r="AU723" t="s">
        <v>100</v>
      </c>
      <c r="AV723" t="s">
        <v>100</v>
      </c>
      <c r="AW723" t="s">
        <v>100</v>
      </c>
      <c r="AX723" t="s">
        <v>100</v>
      </c>
      <c r="AY723" t="s">
        <v>100</v>
      </c>
      <c r="AZ723" t="s">
        <v>100</v>
      </c>
      <c r="BA723" t="s">
        <v>100</v>
      </c>
      <c r="BB723" t="s">
        <v>100</v>
      </c>
      <c r="BC723" t="s">
        <v>100</v>
      </c>
      <c r="BD723" t="s">
        <v>100</v>
      </c>
      <c r="BE723" t="s">
        <v>100</v>
      </c>
      <c r="BF723" t="s">
        <v>100</v>
      </c>
      <c r="BG723" t="s">
        <v>100</v>
      </c>
      <c r="BH723" t="s">
        <v>100</v>
      </c>
      <c r="BI723" t="s">
        <v>100</v>
      </c>
      <c r="BJ723" t="s">
        <v>100</v>
      </c>
      <c r="BK723" t="s">
        <v>100</v>
      </c>
      <c r="BL723" t="s">
        <v>100</v>
      </c>
      <c r="BM723" t="s">
        <v>100</v>
      </c>
      <c r="BN723" t="s">
        <v>100</v>
      </c>
      <c r="BO723" t="s">
        <v>100</v>
      </c>
      <c r="BP723" t="s">
        <v>100</v>
      </c>
      <c r="BQ723" t="s">
        <v>100</v>
      </c>
      <c r="BR723" t="s">
        <v>100</v>
      </c>
      <c r="BS723" t="s">
        <v>100</v>
      </c>
      <c r="BT723" t="s">
        <v>100</v>
      </c>
      <c r="BU723" t="s">
        <v>100</v>
      </c>
      <c r="BV723" t="s">
        <v>100</v>
      </c>
      <c r="BW723" t="s">
        <v>100</v>
      </c>
      <c r="BX723" t="s">
        <v>100</v>
      </c>
      <c r="BY723" t="s">
        <v>100</v>
      </c>
      <c r="BZ723" t="s">
        <v>100</v>
      </c>
      <c r="CA723" t="s">
        <v>100</v>
      </c>
      <c r="CB723" t="s">
        <v>100</v>
      </c>
      <c r="CC723" t="s">
        <v>100</v>
      </c>
      <c r="CD723" t="s">
        <v>100</v>
      </c>
      <c r="CE723" t="s">
        <v>100</v>
      </c>
      <c r="CF723" t="s">
        <v>100</v>
      </c>
      <c r="CG723" t="s">
        <v>100</v>
      </c>
      <c r="CH723" t="s">
        <v>100</v>
      </c>
      <c r="CI723" t="s">
        <v>100</v>
      </c>
      <c r="CJ723" t="s">
        <v>115</v>
      </c>
      <c r="CK723" t="s">
        <v>100</v>
      </c>
      <c r="CL723" t="s">
        <v>100</v>
      </c>
      <c r="CM723" t="s">
        <v>100</v>
      </c>
      <c r="CN723" t="s">
        <v>151</v>
      </c>
      <c r="CO723" t="s">
        <v>100</v>
      </c>
      <c r="CP723" t="s">
        <v>100</v>
      </c>
      <c r="CQ723" t="s">
        <v>152</v>
      </c>
      <c r="CR723" t="s">
        <v>153</v>
      </c>
    </row>
    <row r="724" spans="1:96">
      <c r="A724" t="s">
        <v>2540</v>
      </c>
      <c r="B724" t="s">
        <v>2541</v>
      </c>
      <c r="C724" t="s">
        <v>554</v>
      </c>
      <c r="D724" t="s">
        <v>2542</v>
      </c>
      <c r="E724" t="s">
        <v>2543</v>
      </c>
      <c r="F724" t="s">
        <v>100</v>
      </c>
      <c r="G724" t="s">
        <v>141</v>
      </c>
      <c r="H724" t="s">
        <v>142</v>
      </c>
      <c r="I724" t="s">
        <v>143</v>
      </c>
      <c r="J724" t="s">
        <v>144</v>
      </c>
      <c r="K724" t="s">
        <v>145</v>
      </c>
      <c r="L724" t="s">
        <v>106</v>
      </c>
      <c r="M724" t="s">
        <v>100</v>
      </c>
      <c r="N724" t="s">
        <v>100</v>
      </c>
      <c r="O724" t="s">
        <v>100</v>
      </c>
      <c r="P724" t="s">
        <v>146</v>
      </c>
      <c r="Q724" t="s">
        <v>147</v>
      </c>
      <c r="R724" t="s">
        <v>148</v>
      </c>
      <c r="S724" t="s">
        <v>100</v>
      </c>
      <c r="T724" t="s">
        <v>100</v>
      </c>
      <c r="U724" t="s">
        <v>112</v>
      </c>
      <c r="V724" t="s">
        <v>113</v>
      </c>
      <c r="W724" t="s">
        <v>113</v>
      </c>
      <c r="X724" t="s">
        <v>114</v>
      </c>
      <c r="Y724" t="s">
        <v>100</v>
      </c>
      <c r="Z724" t="s">
        <v>100</v>
      </c>
      <c r="AA724" t="s">
        <v>100</v>
      </c>
      <c r="AB724" t="s">
        <v>100</v>
      </c>
      <c r="AC724" t="s">
        <v>100</v>
      </c>
      <c r="AD724" t="s">
        <v>100</v>
      </c>
      <c r="AE724" t="s">
        <v>100</v>
      </c>
      <c r="AF724" t="s">
        <v>100</v>
      </c>
      <c r="AG724" t="s">
        <v>100</v>
      </c>
      <c r="AH724" t="s">
        <v>100</v>
      </c>
      <c r="AI724" t="s">
        <v>100</v>
      </c>
      <c r="AJ724" t="s">
        <v>100</v>
      </c>
      <c r="AK724" t="s">
        <v>100</v>
      </c>
      <c r="AL724" t="s">
        <v>100</v>
      </c>
      <c r="AM724" t="s">
        <v>100</v>
      </c>
      <c r="AN724" t="s">
        <v>100</v>
      </c>
      <c r="AO724" t="s">
        <v>100</v>
      </c>
      <c r="AP724" t="s">
        <v>100</v>
      </c>
      <c r="AQ724" t="s">
        <v>100</v>
      </c>
      <c r="AR724" t="s">
        <v>100</v>
      </c>
      <c r="AS724" t="s">
        <v>100</v>
      </c>
      <c r="AT724" t="s">
        <v>100</v>
      </c>
      <c r="AU724" t="s">
        <v>100</v>
      </c>
      <c r="AV724" t="s">
        <v>100</v>
      </c>
      <c r="AW724" t="s">
        <v>100</v>
      </c>
      <c r="AX724" t="s">
        <v>100</v>
      </c>
      <c r="AY724" t="s">
        <v>100</v>
      </c>
      <c r="AZ724" t="s">
        <v>100</v>
      </c>
      <c r="BA724" t="s">
        <v>100</v>
      </c>
      <c r="BB724" t="s">
        <v>100</v>
      </c>
      <c r="BC724" t="s">
        <v>100</v>
      </c>
      <c r="BD724" t="s">
        <v>100</v>
      </c>
      <c r="BE724" t="s">
        <v>100</v>
      </c>
      <c r="BF724" t="s">
        <v>100</v>
      </c>
      <c r="BG724" t="s">
        <v>100</v>
      </c>
      <c r="BH724" t="s">
        <v>100</v>
      </c>
      <c r="BI724" t="s">
        <v>100</v>
      </c>
      <c r="BJ724" t="s">
        <v>100</v>
      </c>
      <c r="BK724" t="s">
        <v>100</v>
      </c>
      <c r="BL724" t="s">
        <v>100</v>
      </c>
      <c r="BM724" t="s">
        <v>100</v>
      </c>
      <c r="BN724" t="s">
        <v>100</v>
      </c>
      <c r="BO724" t="s">
        <v>100</v>
      </c>
      <c r="BP724" t="s">
        <v>100</v>
      </c>
      <c r="BQ724" t="s">
        <v>100</v>
      </c>
      <c r="BR724" t="s">
        <v>100</v>
      </c>
      <c r="BS724" t="s">
        <v>100</v>
      </c>
      <c r="BT724" t="s">
        <v>100</v>
      </c>
      <c r="BU724" t="s">
        <v>115</v>
      </c>
      <c r="BV724" t="s">
        <v>100</v>
      </c>
      <c r="BW724" t="s">
        <v>100</v>
      </c>
      <c r="BX724" t="s">
        <v>100</v>
      </c>
      <c r="BY724" t="s">
        <v>100</v>
      </c>
      <c r="BZ724" t="s">
        <v>100</v>
      </c>
      <c r="CA724" t="s">
        <v>100</v>
      </c>
      <c r="CB724" t="s">
        <v>100</v>
      </c>
      <c r="CC724" t="s">
        <v>100</v>
      </c>
      <c r="CD724" t="s">
        <v>100</v>
      </c>
      <c r="CE724" t="s">
        <v>100</v>
      </c>
      <c r="CF724" t="s">
        <v>100</v>
      </c>
      <c r="CG724" t="s">
        <v>100</v>
      </c>
      <c r="CH724" t="s">
        <v>100</v>
      </c>
      <c r="CI724" t="s">
        <v>100</v>
      </c>
      <c r="CJ724" t="s">
        <v>100</v>
      </c>
      <c r="CK724" t="s">
        <v>100</v>
      </c>
      <c r="CL724" t="s">
        <v>100</v>
      </c>
      <c r="CM724" t="s">
        <v>100</v>
      </c>
      <c r="CN724" t="s">
        <v>151</v>
      </c>
      <c r="CO724" t="s">
        <v>100</v>
      </c>
      <c r="CP724" t="s">
        <v>100</v>
      </c>
      <c r="CQ724" t="s">
        <v>152</v>
      </c>
      <c r="CR724" t="s">
        <v>153</v>
      </c>
    </row>
    <row r="725" spans="1:96">
      <c r="A725" t="s">
        <v>2544</v>
      </c>
      <c r="B725" t="s">
        <v>2545</v>
      </c>
      <c r="C725" t="s">
        <v>138</v>
      </c>
      <c r="D725" t="s">
        <v>2546</v>
      </c>
      <c r="E725" t="s">
        <v>100</v>
      </c>
      <c r="F725" t="s">
        <v>100</v>
      </c>
      <c r="G725" t="s">
        <v>141</v>
      </c>
      <c r="H725" t="s">
        <v>142</v>
      </c>
      <c r="I725" t="s">
        <v>143</v>
      </c>
      <c r="J725" t="s">
        <v>144</v>
      </c>
      <c r="K725" t="s">
        <v>145</v>
      </c>
      <c r="L725" t="s">
        <v>106</v>
      </c>
      <c r="M725" t="s">
        <v>100</v>
      </c>
      <c r="N725" t="s">
        <v>100</v>
      </c>
      <c r="O725" t="s">
        <v>100</v>
      </c>
      <c r="P725" t="s">
        <v>146</v>
      </c>
      <c r="Q725" t="s">
        <v>147</v>
      </c>
      <c r="R725" t="s">
        <v>148</v>
      </c>
      <c r="S725" t="s">
        <v>100</v>
      </c>
      <c r="T725" t="s">
        <v>100</v>
      </c>
      <c r="U725" t="s">
        <v>112</v>
      </c>
      <c r="V725" t="s">
        <v>113</v>
      </c>
      <c r="W725" t="s">
        <v>113</v>
      </c>
      <c r="X725" t="s">
        <v>114</v>
      </c>
      <c r="Y725" t="s">
        <v>100</v>
      </c>
      <c r="Z725" t="s">
        <v>100</v>
      </c>
      <c r="AA725" t="s">
        <v>100</v>
      </c>
      <c r="AB725" t="s">
        <v>100</v>
      </c>
      <c r="AC725" t="s">
        <v>100</v>
      </c>
      <c r="AD725" t="s">
        <v>100</v>
      </c>
      <c r="AE725" t="s">
        <v>115</v>
      </c>
      <c r="AF725" t="s">
        <v>100</v>
      </c>
      <c r="AG725" t="s">
        <v>100</v>
      </c>
      <c r="AH725" t="s">
        <v>100</v>
      </c>
      <c r="AI725" t="s">
        <v>100</v>
      </c>
      <c r="AJ725" t="s">
        <v>100</v>
      </c>
      <c r="AK725" t="s">
        <v>100</v>
      </c>
      <c r="AL725" t="s">
        <v>100</v>
      </c>
      <c r="AM725" t="s">
        <v>100</v>
      </c>
      <c r="AN725" t="s">
        <v>100</v>
      </c>
      <c r="AO725" t="s">
        <v>100</v>
      </c>
      <c r="AP725" t="s">
        <v>100</v>
      </c>
      <c r="AQ725" t="s">
        <v>115</v>
      </c>
      <c r="AR725" t="s">
        <v>100</v>
      </c>
      <c r="AS725" t="s">
        <v>100</v>
      </c>
      <c r="AT725" t="s">
        <v>100</v>
      </c>
      <c r="AU725" t="s">
        <v>100</v>
      </c>
      <c r="AV725" t="s">
        <v>100</v>
      </c>
      <c r="AW725" t="s">
        <v>100</v>
      </c>
      <c r="AX725" t="s">
        <v>100</v>
      </c>
      <c r="AY725" t="s">
        <v>100</v>
      </c>
      <c r="AZ725" t="s">
        <v>100</v>
      </c>
      <c r="BA725" t="s">
        <v>100</v>
      </c>
      <c r="BB725" t="s">
        <v>100</v>
      </c>
      <c r="BC725" t="s">
        <v>100</v>
      </c>
      <c r="BD725" t="s">
        <v>100</v>
      </c>
      <c r="BE725" t="s">
        <v>100</v>
      </c>
      <c r="BF725" t="s">
        <v>100</v>
      </c>
      <c r="BG725" t="s">
        <v>100</v>
      </c>
      <c r="BH725" t="s">
        <v>100</v>
      </c>
      <c r="BI725" t="s">
        <v>100</v>
      </c>
      <c r="BJ725" t="s">
        <v>100</v>
      </c>
      <c r="BK725" t="s">
        <v>100</v>
      </c>
      <c r="BL725" t="s">
        <v>100</v>
      </c>
      <c r="BM725" t="s">
        <v>100</v>
      </c>
      <c r="BN725" t="s">
        <v>100</v>
      </c>
      <c r="BO725" t="s">
        <v>100</v>
      </c>
      <c r="BP725" t="s">
        <v>100</v>
      </c>
      <c r="BQ725" t="s">
        <v>100</v>
      </c>
      <c r="BR725" t="s">
        <v>100</v>
      </c>
      <c r="BS725" t="s">
        <v>100</v>
      </c>
      <c r="BT725" t="s">
        <v>100</v>
      </c>
      <c r="BU725" t="s">
        <v>115</v>
      </c>
      <c r="BV725" t="s">
        <v>100</v>
      </c>
      <c r="BW725" t="s">
        <v>100</v>
      </c>
      <c r="BX725" t="s">
        <v>100</v>
      </c>
      <c r="BY725" t="s">
        <v>100</v>
      </c>
      <c r="BZ725" t="s">
        <v>100</v>
      </c>
      <c r="CA725" t="s">
        <v>100</v>
      </c>
      <c r="CB725" t="s">
        <v>100</v>
      </c>
      <c r="CC725" t="s">
        <v>100</v>
      </c>
      <c r="CD725" t="s">
        <v>100</v>
      </c>
      <c r="CE725" t="s">
        <v>100</v>
      </c>
      <c r="CF725" t="s">
        <v>100</v>
      </c>
      <c r="CG725" t="s">
        <v>100</v>
      </c>
      <c r="CH725" t="s">
        <v>100</v>
      </c>
      <c r="CI725" t="s">
        <v>100</v>
      </c>
      <c r="CJ725" t="s">
        <v>115</v>
      </c>
      <c r="CK725" t="s">
        <v>100</v>
      </c>
      <c r="CL725" t="s">
        <v>100</v>
      </c>
      <c r="CM725" t="s">
        <v>100</v>
      </c>
      <c r="CN725" t="s">
        <v>151</v>
      </c>
      <c r="CO725" t="s">
        <v>100</v>
      </c>
      <c r="CP725" t="s">
        <v>100</v>
      </c>
      <c r="CQ725" t="s">
        <v>152</v>
      </c>
      <c r="CR725" t="s">
        <v>153</v>
      </c>
    </row>
    <row r="726" spans="1:96">
      <c r="A726" t="s">
        <v>44</v>
      </c>
      <c r="B726" t="s">
        <v>2547</v>
      </c>
      <c r="C726" t="s">
        <v>1332</v>
      </c>
      <c r="D726" t="s">
        <v>2548</v>
      </c>
      <c r="E726" t="s">
        <v>100</v>
      </c>
      <c r="F726" t="s">
        <v>100</v>
      </c>
      <c r="G726" t="s">
        <v>141</v>
      </c>
      <c r="H726" t="s">
        <v>142</v>
      </c>
      <c r="I726" t="s">
        <v>143</v>
      </c>
      <c r="J726" t="s">
        <v>144</v>
      </c>
      <c r="K726" t="s">
        <v>145</v>
      </c>
      <c r="L726" t="s">
        <v>106</v>
      </c>
      <c r="M726" t="s">
        <v>100</v>
      </c>
      <c r="N726" t="s">
        <v>100</v>
      </c>
      <c r="O726" t="s">
        <v>100</v>
      </c>
      <c r="P726" t="s">
        <v>146</v>
      </c>
      <c r="Q726" t="s">
        <v>147</v>
      </c>
      <c r="R726" t="s">
        <v>148</v>
      </c>
      <c r="S726" t="s">
        <v>100</v>
      </c>
      <c r="T726" t="s">
        <v>100</v>
      </c>
      <c r="U726" t="s">
        <v>112</v>
      </c>
      <c r="V726" t="s">
        <v>113</v>
      </c>
      <c r="W726" t="s">
        <v>113</v>
      </c>
      <c r="X726" t="s">
        <v>114</v>
      </c>
      <c r="Y726" t="s">
        <v>100</v>
      </c>
      <c r="Z726" t="s">
        <v>100</v>
      </c>
      <c r="AA726" t="s">
        <v>100</v>
      </c>
      <c r="AB726" t="s">
        <v>100</v>
      </c>
      <c r="AC726" t="s">
        <v>100</v>
      </c>
      <c r="AD726" t="s">
        <v>100</v>
      </c>
      <c r="AE726" t="s">
        <v>100</v>
      </c>
      <c r="AF726" t="s">
        <v>100</v>
      </c>
      <c r="AG726" t="s">
        <v>100</v>
      </c>
      <c r="AH726" t="s">
        <v>100</v>
      </c>
      <c r="AI726" t="s">
        <v>100</v>
      </c>
      <c r="AJ726" t="s">
        <v>100</v>
      </c>
      <c r="AK726" t="s">
        <v>100</v>
      </c>
      <c r="AL726" t="s">
        <v>100</v>
      </c>
      <c r="AM726" t="s">
        <v>100</v>
      </c>
      <c r="AN726" t="s">
        <v>100</v>
      </c>
      <c r="AO726" t="s">
        <v>100</v>
      </c>
      <c r="AP726" t="s">
        <v>100</v>
      </c>
      <c r="AQ726" t="s">
        <v>100</v>
      </c>
      <c r="AR726" t="s">
        <v>100</v>
      </c>
      <c r="AS726" t="s">
        <v>100</v>
      </c>
      <c r="AT726" t="s">
        <v>100</v>
      </c>
      <c r="AU726" t="s">
        <v>100</v>
      </c>
      <c r="AV726" t="s">
        <v>100</v>
      </c>
      <c r="AW726" t="s">
        <v>100</v>
      </c>
      <c r="AX726" t="s">
        <v>100</v>
      </c>
      <c r="AY726" t="s">
        <v>100</v>
      </c>
      <c r="AZ726" t="s">
        <v>100</v>
      </c>
      <c r="BA726" t="s">
        <v>100</v>
      </c>
      <c r="BB726" t="s">
        <v>100</v>
      </c>
      <c r="BC726" t="s">
        <v>100</v>
      </c>
      <c r="BD726" t="s">
        <v>100</v>
      </c>
      <c r="BE726" t="s">
        <v>100</v>
      </c>
      <c r="BF726" t="s">
        <v>100</v>
      </c>
      <c r="BG726" t="s">
        <v>100</v>
      </c>
      <c r="BH726" t="s">
        <v>100</v>
      </c>
      <c r="BI726" t="s">
        <v>100</v>
      </c>
      <c r="BJ726" t="s">
        <v>100</v>
      </c>
      <c r="BK726" t="s">
        <v>100</v>
      </c>
      <c r="BL726" t="s">
        <v>100</v>
      </c>
      <c r="BM726" t="s">
        <v>100</v>
      </c>
      <c r="BN726" t="s">
        <v>100</v>
      </c>
      <c r="BO726" t="s">
        <v>259</v>
      </c>
      <c r="BP726" t="s">
        <v>222</v>
      </c>
      <c r="BQ726" t="s">
        <v>2549</v>
      </c>
      <c r="BR726" t="s">
        <v>100</v>
      </c>
      <c r="BS726" t="s">
        <v>100</v>
      </c>
      <c r="BT726" t="s">
        <v>100</v>
      </c>
      <c r="BU726" t="s">
        <v>100</v>
      </c>
      <c r="BV726" t="s">
        <v>100</v>
      </c>
      <c r="BW726" t="s">
        <v>100</v>
      </c>
      <c r="BX726" t="s">
        <v>100</v>
      </c>
      <c r="BY726" t="s">
        <v>100</v>
      </c>
      <c r="BZ726" t="s">
        <v>100</v>
      </c>
      <c r="CA726" t="s">
        <v>100</v>
      </c>
      <c r="CB726" t="s">
        <v>100</v>
      </c>
      <c r="CC726" t="s">
        <v>100</v>
      </c>
      <c r="CD726" t="s">
        <v>100</v>
      </c>
      <c r="CE726" t="s">
        <v>100</v>
      </c>
      <c r="CF726" t="s">
        <v>100</v>
      </c>
      <c r="CG726" t="s">
        <v>100</v>
      </c>
      <c r="CH726" t="s">
        <v>100</v>
      </c>
      <c r="CI726" t="s">
        <v>100</v>
      </c>
      <c r="CJ726" t="s">
        <v>100</v>
      </c>
      <c r="CK726" t="s">
        <v>100</v>
      </c>
      <c r="CL726" t="s">
        <v>100</v>
      </c>
      <c r="CM726" t="s">
        <v>100</v>
      </c>
      <c r="CN726" t="s">
        <v>211</v>
      </c>
      <c r="CO726" t="s">
        <v>185</v>
      </c>
      <c r="CP726" t="s">
        <v>100</v>
      </c>
      <c r="CQ726" t="s">
        <v>100</v>
      </c>
      <c r="CR726" t="s">
        <v>100</v>
      </c>
    </row>
    <row r="727" spans="1:96">
      <c r="A727" t="s">
        <v>2550</v>
      </c>
      <c r="B727" t="s">
        <v>2551</v>
      </c>
      <c r="C727" t="s">
        <v>205</v>
      </c>
      <c r="D727" t="s">
        <v>2552</v>
      </c>
      <c r="E727" t="s">
        <v>100</v>
      </c>
      <c r="F727" t="s">
        <v>100</v>
      </c>
      <c r="G727" t="s">
        <v>356</v>
      </c>
      <c r="H727" t="s">
        <v>357</v>
      </c>
      <c r="I727" t="s">
        <v>143</v>
      </c>
      <c r="J727" t="s">
        <v>144</v>
      </c>
      <c r="K727" t="s">
        <v>145</v>
      </c>
      <c r="L727" t="s">
        <v>106</v>
      </c>
      <c r="M727" t="s">
        <v>100</v>
      </c>
      <c r="N727" t="s">
        <v>2553</v>
      </c>
      <c r="O727" t="s">
        <v>100</v>
      </c>
      <c r="P727" t="s">
        <v>146</v>
      </c>
      <c r="Q727" t="s">
        <v>209</v>
      </c>
      <c r="R727" t="s">
        <v>198</v>
      </c>
      <c r="S727" t="s">
        <v>100</v>
      </c>
      <c r="T727" t="s">
        <v>100</v>
      </c>
      <c r="U727" t="s">
        <v>112</v>
      </c>
      <c r="V727" t="s">
        <v>113</v>
      </c>
      <c r="W727" t="s">
        <v>113</v>
      </c>
      <c r="X727" t="s">
        <v>114</v>
      </c>
      <c r="Y727" t="s">
        <v>115</v>
      </c>
      <c r="Z727" t="s">
        <v>100</v>
      </c>
      <c r="AA727" t="s">
        <v>100</v>
      </c>
      <c r="AB727" t="s">
        <v>100</v>
      </c>
      <c r="AC727" t="s">
        <v>100</v>
      </c>
      <c r="AD727" t="s">
        <v>100</v>
      </c>
      <c r="AE727" t="s">
        <v>115</v>
      </c>
      <c r="AF727" t="s">
        <v>100</v>
      </c>
      <c r="AG727" t="s">
        <v>100</v>
      </c>
      <c r="AH727" t="s">
        <v>100</v>
      </c>
      <c r="AI727" t="s">
        <v>100</v>
      </c>
      <c r="AJ727" t="s">
        <v>100</v>
      </c>
      <c r="AK727" t="s">
        <v>100</v>
      </c>
      <c r="AL727" t="s">
        <v>100</v>
      </c>
      <c r="AM727" t="s">
        <v>100</v>
      </c>
      <c r="AN727" t="s">
        <v>100</v>
      </c>
      <c r="AO727" t="s">
        <v>100</v>
      </c>
      <c r="AP727" t="s">
        <v>100</v>
      </c>
      <c r="AQ727" t="s">
        <v>100</v>
      </c>
      <c r="AR727" t="s">
        <v>100</v>
      </c>
      <c r="AS727" t="s">
        <v>100</v>
      </c>
      <c r="AT727" t="s">
        <v>100</v>
      </c>
      <c r="AU727" t="s">
        <v>100</v>
      </c>
      <c r="AV727" t="s">
        <v>100</v>
      </c>
      <c r="AW727" t="s">
        <v>100</v>
      </c>
      <c r="AX727" t="s">
        <v>100</v>
      </c>
      <c r="AY727" t="s">
        <v>100</v>
      </c>
      <c r="AZ727" t="s">
        <v>100</v>
      </c>
      <c r="BA727" t="s">
        <v>100</v>
      </c>
      <c r="BB727" t="s">
        <v>100</v>
      </c>
      <c r="BC727" t="s">
        <v>100</v>
      </c>
      <c r="BD727" t="s">
        <v>100</v>
      </c>
      <c r="BE727" t="s">
        <v>100</v>
      </c>
      <c r="BF727" t="s">
        <v>100</v>
      </c>
      <c r="BG727" t="s">
        <v>100</v>
      </c>
      <c r="BH727" t="s">
        <v>100</v>
      </c>
      <c r="BI727" t="s">
        <v>100</v>
      </c>
      <c r="BJ727" t="s">
        <v>100</v>
      </c>
      <c r="BK727" t="s">
        <v>100</v>
      </c>
      <c r="BL727" t="s">
        <v>100</v>
      </c>
      <c r="BM727" t="s">
        <v>100</v>
      </c>
      <c r="BN727" t="s">
        <v>100</v>
      </c>
      <c r="BO727" t="s">
        <v>100</v>
      </c>
      <c r="BP727" t="s">
        <v>100</v>
      </c>
      <c r="BQ727" t="s">
        <v>100</v>
      </c>
      <c r="BR727" t="s">
        <v>100</v>
      </c>
      <c r="BS727" t="s">
        <v>100</v>
      </c>
      <c r="BT727" t="s">
        <v>100</v>
      </c>
      <c r="BU727" t="s">
        <v>100</v>
      </c>
      <c r="BV727" t="s">
        <v>100</v>
      </c>
      <c r="BW727" t="s">
        <v>100</v>
      </c>
      <c r="BX727" t="s">
        <v>100</v>
      </c>
      <c r="BY727" t="s">
        <v>100</v>
      </c>
      <c r="BZ727" t="s">
        <v>100</v>
      </c>
      <c r="CA727" t="s">
        <v>100</v>
      </c>
      <c r="CB727" t="s">
        <v>100</v>
      </c>
      <c r="CC727" t="s">
        <v>100</v>
      </c>
      <c r="CD727" t="s">
        <v>100</v>
      </c>
      <c r="CE727" t="s">
        <v>100</v>
      </c>
      <c r="CF727" t="s">
        <v>100</v>
      </c>
      <c r="CG727" t="s">
        <v>100</v>
      </c>
      <c r="CH727" t="s">
        <v>100</v>
      </c>
      <c r="CI727" t="s">
        <v>100</v>
      </c>
      <c r="CJ727" t="s">
        <v>115</v>
      </c>
      <c r="CK727" t="s">
        <v>100</v>
      </c>
      <c r="CL727" t="s">
        <v>100</v>
      </c>
      <c r="CM727" t="s">
        <v>100</v>
      </c>
      <c r="CN727" t="s">
        <v>211</v>
      </c>
      <c r="CO727" t="s">
        <v>152</v>
      </c>
      <c r="CP727" t="s">
        <v>100</v>
      </c>
      <c r="CQ727" t="s">
        <v>100</v>
      </c>
      <c r="CR727" t="s">
        <v>100</v>
      </c>
    </row>
    <row r="728" spans="1:96">
      <c r="A728" t="s">
        <v>2554</v>
      </c>
      <c r="B728" t="s">
        <v>2555</v>
      </c>
      <c r="C728" t="s">
        <v>330</v>
      </c>
      <c r="D728" t="s">
        <v>2556</v>
      </c>
      <c r="E728" t="s">
        <v>100</v>
      </c>
      <c r="F728" t="s">
        <v>100</v>
      </c>
      <c r="G728" t="s">
        <v>141</v>
      </c>
      <c r="H728" t="s">
        <v>142</v>
      </c>
      <c r="I728" t="s">
        <v>143</v>
      </c>
      <c r="J728" t="s">
        <v>144</v>
      </c>
      <c r="K728" t="s">
        <v>145</v>
      </c>
      <c r="L728" t="s">
        <v>106</v>
      </c>
      <c r="M728" t="s">
        <v>100</v>
      </c>
      <c r="N728" t="s">
        <v>100</v>
      </c>
      <c r="O728" t="s">
        <v>100</v>
      </c>
      <c r="P728" t="s">
        <v>146</v>
      </c>
      <c r="Q728" t="s">
        <v>147</v>
      </c>
      <c r="R728" t="s">
        <v>148</v>
      </c>
      <c r="S728" t="s">
        <v>100</v>
      </c>
      <c r="T728" t="s">
        <v>100</v>
      </c>
      <c r="U728" t="s">
        <v>112</v>
      </c>
      <c r="V728" t="s">
        <v>149</v>
      </c>
      <c r="W728" t="s">
        <v>113</v>
      </c>
      <c r="X728" t="s">
        <v>114</v>
      </c>
      <c r="Y728" t="s">
        <v>115</v>
      </c>
      <c r="Z728" t="s">
        <v>100</v>
      </c>
      <c r="AA728" t="s">
        <v>100</v>
      </c>
      <c r="AB728" t="s">
        <v>100</v>
      </c>
      <c r="AC728" t="s">
        <v>100</v>
      </c>
      <c r="AD728" t="s">
        <v>100</v>
      </c>
      <c r="AE728" t="s">
        <v>115</v>
      </c>
      <c r="AF728" t="s">
        <v>100</v>
      </c>
      <c r="AG728" t="s">
        <v>100</v>
      </c>
      <c r="AH728" t="s">
        <v>100</v>
      </c>
      <c r="AI728" t="s">
        <v>100</v>
      </c>
      <c r="AJ728" t="s">
        <v>100</v>
      </c>
      <c r="AK728" t="s">
        <v>100</v>
      </c>
      <c r="AL728" t="s">
        <v>100</v>
      </c>
      <c r="AM728" t="s">
        <v>100</v>
      </c>
      <c r="AN728" t="s">
        <v>100</v>
      </c>
      <c r="AO728" t="s">
        <v>100</v>
      </c>
      <c r="AP728" t="s">
        <v>100</v>
      </c>
      <c r="AQ728" t="s">
        <v>100</v>
      </c>
      <c r="AR728" t="s">
        <v>100</v>
      </c>
      <c r="AS728" t="s">
        <v>100</v>
      </c>
      <c r="AT728" t="s">
        <v>100</v>
      </c>
      <c r="AU728" t="s">
        <v>100</v>
      </c>
      <c r="AV728" t="s">
        <v>100</v>
      </c>
      <c r="AW728" t="s">
        <v>100</v>
      </c>
      <c r="AX728" t="s">
        <v>100</v>
      </c>
      <c r="AY728" t="s">
        <v>100</v>
      </c>
      <c r="AZ728" t="s">
        <v>100</v>
      </c>
      <c r="BA728" t="s">
        <v>100</v>
      </c>
      <c r="BB728" t="s">
        <v>100</v>
      </c>
      <c r="BC728" t="s">
        <v>100</v>
      </c>
      <c r="BD728" t="s">
        <v>100</v>
      </c>
      <c r="BE728" t="s">
        <v>100</v>
      </c>
      <c r="BF728" t="s">
        <v>100</v>
      </c>
      <c r="BG728" t="s">
        <v>100</v>
      </c>
      <c r="BH728" t="s">
        <v>100</v>
      </c>
      <c r="BI728" t="s">
        <v>100</v>
      </c>
      <c r="BJ728" t="s">
        <v>100</v>
      </c>
      <c r="BK728" t="s">
        <v>100</v>
      </c>
      <c r="BL728" t="s">
        <v>100</v>
      </c>
      <c r="BM728" t="s">
        <v>100</v>
      </c>
      <c r="BN728" t="s">
        <v>100</v>
      </c>
      <c r="BO728" t="s">
        <v>100</v>
      </c>
      <c r="BP728" t="s">
        <v>100</v>
      </c>
      <c r="BQ728" t="s">
        <v>100</v>
      </c>
      <c r="BR728" t="s">
        <v>100</v>
      </c>
      <c r="BS728" t="s">
        <v>100</v>
      </c>
      <c r="BT728" t="s">
        <v>100</v>
      </c>
      <c r="BU728" t="s">
        <v>100</v>
      </c>
      <c r="BV728" t="s">
        <v>100</v>
      </c>
      <c r="BW728" t="s">
        <v>100</v>
      </c>
      <c r="BX728" t="s">
        <v>100</v>
      </c>
      <c r="BY728" t="s">
        <v>100</v>
      </c>
      <c r="BZ728" t="s">
        <v>100</v>
      </c>
      <c r="CA728" t="s">
        <v>100</v>
      </c>
      <c r="CB728" t="s">
        <v>100</v>
      </c>
      <c r="CC728" t="s">
        <v>100</v>
      </c>
      <c r="CD728" t="s">
        <v>100</v>
      </c>
      <c r="CE728" t="s">
        <v>100</v>
      </c>
      <c r="CF728" t="s">
        <v>100</v>
      </c>
      <c r="CG728" t="s">
        <v>100</v>
      </c>
      <c r="CH728" t="s">
        <v>100</v>
      </c>
      <c r="CI728" t="s">
        <v>100</v>
      </c>
      <c r="CJ728" t="s">
        <v>115</v>
      </c>
      <c r="CK728" t="s">
        <v>100</v>
      </c>
      <c r="CL728" t="s">
        <v>100</v>
      </c>
      <c r="CM728" t="s">
        <v>100</v>
      </c>
      <c r="CN728" t="s">
        <v>151</v>
      </c>
      <c r="CO728" t="s">
        <v>117</v>
      </c>
      <c r="CP728" t="s">
        <v>117</v>
      </c>
      <c r="CQ728" t="s">
        <v>100</v>
      </c>
      <c r="CR728" t="s">
        <v>100</v>
      </c>
    </row>
    <row r="729" spans="1:96">
      <c r="A729" t="s">
        <v>60</v>
      </c>
      <c r="B729" t="s">
        <v>2557</v>
      </c>
      <c r="C729" t="s">
        <v>1706</v>
      </c>
      <c r="D729" t="s">
        <v>2558</v>
      </c>
      <c r="E729" t="s">
        <v>2177</v>
      </c>
      <c r="F729" t="s">
        <v>100</v>
      </c>
      <c r="G729" t="s">
        <v>141</v>
      </c>
      <c r="H729" t="s">
        <v>142</v>
      </c>
      <c r="I729" t="s">
        <v>143</v>
      </c>
      <c r="J729" t="s">
        <v>144</v>
      </c>
      <c r="K729" t="s">
        <v>2327</v>
      </c>
      <c r="L729" t="s">
        <v>106</v>
      </c>
      <c r="M729" t="s">
        <v>100</v>
      </c>
      <c r="N729" t="s">
        <v>100</v>
      </c>
      <c r="O729" t="s">
        <v>100</v>
      </c>
      <c r="P729" t="s">
        <v>146</v>
      </c>
      <c r="Q729" t="s">
        <v>147</v>
      </c>
      <c r="R729" t="s">
        <v>148</v>
      </c>
      <c r="S729" t="s">
        <v>100</v>
      </c>
      <c r="T729" t="s">
        <v>100</v>
      </c>
      <c r="U729" t="s">
        <v>112</v>
      </c>
      <c r="V729" t="s">
        <v>113</v>
      </c>
      <c r="W729" t="s">
        <v>113</v>
      </c>
      <c r="X729" t="s">
        <v>114</v>
      </c>
      <c r="Y729" t="s">
        <v>100</v>
      </c>
      <c r="Z729" t="s">
        <v>100</v>
      </c>
      <c r="AA729" t="s">
        <v>100</v>
      </c>
      <c r="AB729" t="s">
        <v>100</v>
      </c>
      <c r="AC729" t="s">
        <v>100</v>
      </c>
      <c r="AD729" t="s">
        <v>100</v>
      </c>
      <c r="AE729" t="s">
        <v>100</v>
      </c>
      <c r="AF729" t="s">
        <v>100</v>
      </c>
      <c r="AG729" t="s">
        <v>100</v>
      </c>
      <c r="AH729" t="s">
        <v>100</v>
      </c>
      <c r="AI729" t="s">
        <v>100</v>
      </c>
      <c r="AJ729" t="s">
        <v>100</v>
      </c>
      <c r="AK729" t="s">
        <v>100</v>
      </c>
      <c r="AL729" t="s">
        <v>100</v>
      </c>
      <c r="AM729" t="s">
        <v>100</v>
      </c>
      <c r="AN729" t="s">
        <v>100</v>
      </c>
      <c r="AO729" t="s">
        <v>100</v>
      </c>
      <c r="AP729" t="s">
        <v>100</v>
      </c>
      <c r="AQ729" t="s">
        <v>100</v>
      </c>
      <c r="AR729" t="s">
        <v>100</v>
      </c>
      <c r="AS729" t="s">
        <v>100</v>
      </c>
      <c r="AT729" t="s">
        <v>100</v>
      </c>
      <c r="AU729" t="s">
        <v>100</v>
      </c>
      <c r="AV729" t="s">
        <v>100</v>
      </c>
      <c r="AW729" t="s">
        <v>100</v>
      </c>
      <c r="AX729" t="s">
        <v>100</v>
      </c>
      <c r="AY729" t="s">
        <v>100</v>
      </c>
      <c r="AZ729" t="s">
        <v>100</v>
      </c>
      <c r="BA729" t="s">
        <v>100</v>
      </c>
      <c r="BB729" t="s">
        <v>100</v>
      </c>
      <c r="BC729" t="s">
        <v>100</v>
      </c>
      <c r="BD729" t="s">
        <v>100</v>
      </c>
      <c r="BE729" t="s">
        <v>100</v>
      </c>
      <c r="BF729" t="s">
        <v>100</v>
      </c>
      <c r="BG729" t="s">
        <v>100</v>
      </c>
      <c r="BH729" t="s">
        <v>100</v>
      </c>
      <c r="BI729" t="s">
        <v>100</v>
      </c>
      <c r="BJ729" t="s">
        <v>100</v>
      </c>
      <c r="BK729" t="s">
        <v>100</v>
      </c>
      <c r="BL729" t="s">
        <v>100</v>
      </c>
      <c r="BM729" t="s">
        <v>100</v>
      </c>
      <c r="BN729" t="s">
        <v>100</v>
      </c>
      <c r="BO729" t="s">
        <v>259</v>
      </c>
      <c r="BP729" t="s">
        <v>222</v>
      </c>
      <c r="BQ729" t="s">
        <v>2559</v>
      </c>
      <c r="BR729" t="s">
        <v>100</v>
      </c>
      <c r="BS729" t="s">
        <v>100</v>
      </c>
      <c r="BT729" t="s">
        <v>100</v>
      </c>
      <c r="BU729" t="s">
        <v>100</v>
      </c>
      <c r="BV729" t="s">
        <v>100</v>
      </c>
      <c r="BW729" t="s">
        <v>100</v>
      </c>
      <c r="BX729" t="s">
        <v>100</v>
      </c>
      <c r="BY729" t="s">
        <v>100</v>
      </c>
      <c r="BZ729" t="s">
        <v>100</v>
      </c>
      <c r="CA729" t="s">
        <v>100</v>
      </c>
      <c r="CB729" t="s">
        <v>100</v>
      </c>
      <c r="CC729" t="s">
        <v>100</v>
      </c>
      <c r="CD729" t="s">
        <v>100</v>
      </c>
      <c r="CE729" t="s">
        <v>100</v>
      </c>
      <c r="CF729" t="s">
        <v>100</v>
      </c>
      <c r="CG729" t="s">
        <v>100</v>
      </c>
      <c r="CH729" t="s">
        <v>100</v>
      </c>
      <c r="CI729" t="s">
        <v>100</v>
      </c>
      <c r="CJ729" t="s">
        <v>100</v>
      </c>
      <c r="CK729" t="s">
        <v>100</v>
      </c>
      <c r="CL729" t="s">
        <v>100</v>
      </c>
      <c r="CM729" t="s">
        <v>100</v>
      </c>
      <c r="CN729" t="s">
        <v>151</v>
      </c>
      <c r="CO729" t="s">
        <v>100</v>
      </c>
      <c r="CP729" t="s">
        <v>100</v>
      </c>
      <c r="CQ729" t="s">
        <v>152</v>
      </c>
      <c r="CR729" t="s">
        <v>153</v>
      </c>
    </row>
    <row r="730" spans="1:96">
      <c r="A730" t="s">
        <v>2560</v>
      </c>
      <c r="B730" t="s">
        <v>2561</v>
      </c>
      <c r="C730" t="s">
        <v>200</v>
      </c>
      <c r="D730" t="s">
        <v>2562</v>
      </c>
      <c r="E730" t="s">
        <v>2563</v>
      </c>
      <c r="F730" t="s">
        <v>100</v>
      </c>
      <c r="G730" t="s">
        <v>356</v>
      </c>
      <c r="H730" t="s">
        <v>470</v>
      </c>
      <c r="I730" t="s">
        <v>103</v>
      </c>
      <c r="J730" t="s">
        <v>144</v>
      </c>
      <c r="K730" t="s">
        <v>145</v>
      </c>
      <c r="L730" t="s">
        <v>106</v>
      </c>
      <c r="M730" t="s">
        <v>100</v>
      </c>
      <c r="N730" t="s">
        <v>100</v>
      </c>
      <c r="O730" t="s">
        <v>100</v>
      </c>
      <c r="P730" t="s">
        <v>146</v>
      </c>
      <c r="Q730" t="s">
        <v>108</v>
      </c>
      <c r="R730" t="s">
        <v>148</v>
      </c>
      <c r="S730" t="s">
        <v>100</v>
      </c>
      <c r="T730" t="s">
        <v>100</v>
      </c>
      <c r="U730" t="s">
        <v>112</v>
      </c>
      <c r="V730" t="s">
        <v>113</v>
      </c>
      <c r="W730" t="s">
        <v>113</v>
      </c>
      <c r="X730" t="s">
        <v>114</v>
      </c>
      <c r="Y730" t="s">
        <v>100</v>
      </c>
      <c r="Z730" t="s">
        <v>100</v>
      </c>
      <c r="AA730" t="s">
        <v>100</v>
      </c>
      <c r="AB730" t="s">
        <v>100</v>
      </c>
      <c r="AC730" t="s">
        <v>100</v>
      </c>
      <c r="AD730" t="s">
        <v>100</v>
      </c>
      <c r="AE730" t="s">
        <v>115</v>
      </c>
      <c r="AF730" t="s">
        <v>100</v>
      </c>
      <c r="AG730" t="s">
        <v>100</v>
      </c>
      <c r="AH730" t="s">
        <v>100</v>
      </c>
      <c r="AI730" t="s">
        <v>100</v>
      </c>
      <c r="AJ730" t="s">
        <v>100</v>
      </c>
      <c r="AK730" t="s">
        <v>100</v>
      </c>
      <c r="AL730" t="s">
        <v>100</v>
      </c>
      <c r="AM730" t="s">
        <v>100</v>
      </c>
      <c r="AN730" t="s">
        <v>100</v>
      </c>
      <c r="AO730" t="s">
        <v>100</v>
      </c>
      <c r="AP730" t="s">
        <v>100</v>
      </c>
      <c r="AQ730" t="s">
        <v>100</v>
      </c>
      <c r="AR730" t="s">
        <v>100</v>
      </c>
      <c r="AS730" t="s">
        <v>100</v>
      </c>
      <c r="AT730" t="s">
        <v>100</v>
      </c>
      <c r="AU730" t="s">
        <v>100</v>
      </c>
      <c r="AV730" t="s">
        <v>100</v>
      </c>
      <c r="AW730" t="s">
        <v>100</v>
      </c>
      <c r="AX730" t="s">
        <v>100</v>
      </c>
      <c r="AY730" t="s">
        <v>100</v>
      </c>
      <c r="AZ730" t="s">
        <v>100</v>
      </c>
      <c r="BA730" t="s">
        <v>100</v>
      </c>
      <c r="BB730" t="s">
        <v>100</v>
      </c>
      <c r="BC730" t="s">
        <v>100</v>
      </c>
      <c r="BD730" t="s">
        <v>100</v>
      </c>
      <c r="BE730" t="s">
        <v>100</v>
      </c>
      <c r="BF730" t="s">
        <v>100</v>
      </c>
      <c r="BG730" t="s">
        <v>100</v>
      </c>
      <c r="BH730" t="s">
        <v>100</v>
      </c>
      <c r="BI730" t="s">
        <v>100</v>
      </c>
      <c r="BJ730" t="s">
        <v>100</v>
      </c>
      <c r="BK730" t="s">
        <v>100</v>
      </c>
      <c r="BL730" t="s">
        <v>100</v>
      </c>
      <c r="BM730" t="s">
        <v>100</v>
      </c>
      <c r="BN730" t="s">
        <v>100</v>
      </c>
      <c r="BO730" t="s">
        <v>115</v>
      </c>
      <c r="BP730" t="s">
        <v>100</v>
      </c>
      <c r="BQ730" t="s">
        <v>100</v>
      </c>
      <c r="BR730" t="s">
        <v>100</v>
      </c>
      <c r="BS730" t="s">
        <v>100</v>
      </c>
      <c r="BT730" t="s">
        <v>100</v>
      </c>
      <c r="BU730" t="s">
        <v>100</v>
      </c>
      <c r="BV730" t="s">
        <v>100</v>
      </c>
      <c r="BW730" t="s">
        <v>100</v>
      </c>
      <c r="BX730" t="s">
        <v>100</v>
      </c>
      <c r="BY730" t="s">
        <v>100</v>
      </c>
      <c r="BZ730" t="s">
        <v>100</v>
      </c>
      <c r="CA730" t="s">
        <v>100</v>
      </c>
      <c r="CB730" t="s">
        <v>100</v>
      </c>
      <c r="CC730" t="s">
        <v>100</v>
      </c>
      <c r="CD730" t="s">
        <v>100</v>
      </c>
      <c r="CE730" t="s">
        <v>100</v>
      </c>
      <c r="CF730" t="s">
        <v>100</v>
      </c>
      <c r="CG730" t="s">
        <v>100</v>
      </c>
      <c r="CH730" t="s">
        <v>100</v>
      </c>
      <c r="CI730" t="s">
        <v>100</v>
      </c>
      <c r="CJ730" t="s">
        <v>100</v>
      </c>
      <c r="CK730" t="s">
        <v>100</v>
      </c>
      <c r="CL730" t="s">
        <v>100</v>
      </c>
      <c r="CM730" t="s">
        <v>100</v>
      </c>
      <c r="CN730" t="s">
        <v>151</v>
      </c>
      <c r="CO730" t="s">
        <v>100</v>
      </c>
      <c r="CP730" t="s">
        <v>100</v>
      </c>
      <c r="CQ730" t="s">
        <v>152</v>
      </c>
      <c r="CR730" t="s">
        <v>153</v>
      </c>
    </row>
    <row r="731" spans="1:96">
      <c r="A731" t="s">
        <v>472</v>
      </c>
      <c r="B731" t="s">
        <v>2564</v>
      </c>
      <c r="C731" t="s">
        <v>200</v>
      </c>
      <c r="D731" t="s">
        <v>2408</v>
      </c>
      <c r="E731" t="s">
        <v>100</v>
      </c>
      <c r="F731" t="s">
        <v>100</v>
      </c>
      <c r="G731" t="s">
        <v>356</v>
      </c>
      <c r="H731" t="s">
        <v>470</v>
      </c>
      <c r="I731" t="s">
        <v>103</v>
      </c>
      <c r="J731" t="s">
        <v>144</v>
      </c>
      <c r="K731" t="s">
        <v>145</v>
      </c>
      <c r="L731" t="s">
        <v>106</v>
      </c>
      <c r="M731" t="s">
        <v>100</v>
      </c>
      <c r="N731" t="s">
        <v>100</v>
      </c>
      <c r="O731" t="s">
        <v>100</v>
      </c>
      <c r="P731" t="s">
        <v>146</v>
      </c>
      <c r="Q731" t="s">
        <v>108</v>
      </c>
      <c r="R731" t="s">
        <v>148</v>
      </c>
      <c r="S731" t="s">
        <v>100</v>
      </c>
      <c r="T731" t="s">
        <v>100</v>
      </c>
      <c r="U731" t="s">
        <v>112</v>
      </c>
      <c r="V731" t="s">
        <v>113</v>
      </c>
      <c r="W731" t="s">
        <v>113</v>
      </c>
      <c r="X731" t="s">
        <v>114</v>
      </c>
      <c r="Y731" t="s">
        <v>100</v>
      </c>
      <c r="Z731" t="s">
        <v>100</v>
      </c>
      <c r="AA731" t="s">
        <v>100</v>
      </c>
      <c r="AB731" t="s">
        <v>100</v>
      </c>
      <c r="AC731" t="s">
        <v>100</v>
      </c>
      <c r="AD731" t="s">
        <v>100</v>
      </c>
      <c r="AE731" t="s">
        <v>115</v>
      </c>
      <c r="AF731" t="s">
        <v>100</v>
      </c>
      <c r="AG731" t="s">
        <v>100</v>
      </c>
      <c r="AH731" t="s">
        <v>100</v>
      </c>
      <c r="AI731" t="s">
        <v>100</v>
      </c>
      <c r="AJ731" t="s">
        <v>100</v>
      </c>
      <c r="AK731" t="s">
        <v>100</v>
      </c>
      <c r="AL731" t="s">
        <v>100</v>
      </c>
      <c r="AM731" t="s">
        <v>100</v>
      </c>
      <c r="AN731" t="s">
        <v>100</v>
      </c>
      <c r="AO731" t="s">
        <v>100</v>
      </c>
      <c r="AP731" t="s">
        <v>100</v>
      </c>
      <c r="AQ731" t="s">
        <v>100</v>
      </c>
      <c r="AR731" t="s">
        <v>100</v>
      </c>
      <c r="AS731" t="s">
        <v>100</v>
      </c>
      <c r="AT731" t="s">
        <v>100</v>
      </c>
      <c r="AU731" t="s">
        <v>100</v>
      </c>
      <c r="AV731" t="s">
        <v>100</v>
      </c>
      <c r="AW731" t="s">
        <v>100</v>
      </c>
      <c r="AX731" t="s">
        <v>100</v>
      </c>
      <c r="AY731" t="s">
        <v>100</v>
      </c>
      <c r="AZ731" t="s">
        <v>100</v>
      </c>
      <c r="BA731" t="s">
        <v>100</v>
      </c>
      <c r="BB731" t="s">
        <v>100</v>
      </c>
      <c r="BC731" t="s">
        <v>100</v>
      </c>
      <c r="BD731" t="s">
        <v>100</v>
      </c>
      <c r="BE731" t="s">
        <v>100</v>
      </c>
      <c r="BF731" t="s">
        <v>100</v>
      </c>
      <c r="BG731" t="s">
        <v>100</v>
      </c>
      <c r="BH731" t="s">
        <v>100</v>
      </c>
      <c r="BI731" t="s">
        <v>100</v>
      </c>
      <c r="BJ731" t="s">
        <v>100</v>
      </c>
      <c r="BK731" t="s">
        <v>100</v>
      </c>
      <c r="BL731" t="s">
        <v>100</v>
      </c>
      <c r="BM731" t="s">
        <v>100</v>
      </c>
      <c r="BN731" t="s">
        <v>100</v>
      </c>
      <c r="BO731" t="s">
        <v>115</v>
      </c>
      <c r="BP731" t="s">
        <v>100</v>
      </c>
      <c r="BQ731" t="s">
        <v>100</v>
      </c>
      <c r="BR731" t="s">
        <v>100</v>
      </c>
      <c r="BS731" t="s">
        <v>100</v>
      </c>
      <c r="BT731" t="s">
        <v>100</v>
      </c>
      <c r="BU731" t="s">
        <v>100</v>
      </c>
      <c r="BV731" t="s">
        <v>100</v>
      </c>
      <c r="BW731" t="s">
        <v>100</v>
      </c>
      <c r="BX731" t="s">
        <v>100</v>
      </c>
      <c r="BY731" t="s">
        <v>100</v>
      </c>
      <c r="BZ731" t="s">
        <v>100</v>
      </c>
      <c r="CA731" t="s">
        <v>100</v>
      </c>
      <c r="CB731" t="s">
        <v>100</v>
      </c>
      <c r="CC731" t="s">
        <v>100</v>
      </c>
      <c r="CD731" t="s">
        <v>100</v>
      </c>
      <c r="CE731" t="s">
        <v>100</v>
      </c>
      <c r="CF731" t="s">
        <v>100</v>
      </c>
      <c r="CG731" t="s">
        <v>100</v>
      </c>
      <c r="CH731" t="s">
        <v>100</v>
      </c>
      <c r="CI731" t="s">
        <v>100</v>
      </c>
      <c r="CJ731" t="s">
        <v>100</v>
      </c>
      <c r="CK731" t="s">
        <v>100</v>
      </c>
      <c r="CL731" t="s">
        <v>100</v>
      </c>
      <c r="CM731" t="s">
        <v>100</v>
      </c>
      <c r="CN731" t="s">
        <v>151</v>
      </c>
      <c r="CO731" t="s">
        <v>100</v>
      </c>
      <c r="CP731" t="s">
        <v>100</v>
      </c>
      <c r="CQ731" t="s">
        <v>152</v>
      </c>
      <c r="CR731" t="s">
        <v>153</v>
      </c>
    </row>
    <row r="732" spans="1:96">
      <c r="A732" t="s">
        <v>2565</v>
      </c>
      <c r="B732" t="s">
        <v>2566</v>
      </c>
      <c r="C732" t="s">
        <v>1381</v>
      </c>
      <c r="D732" t="s">
        <v>2567</v>
      </c>
      <c r="E732" t="s">
        <v>2568</v>
      </c>
      <c r="F732" t="s">
        <v>100</v>
      </c>
      <c r="G732" t="s">
        <v>141</v>
      </c>
      <c r="H732" t="s">
        <v>142</v>
      </c>
      <c r="I732" t="s">
        <v>143</v>
      </c>
      <c r="J732" t="s">
        <v>144</v>
      </c>
      <c r="K732" t="s">
        <v>145</v>
      </c>
      <c r="L732" t="s">
        <v>106</v>
      </c>
      <c r="M732" t="s">
        <v>100</v>
      </c>
      <c r="N732" t="s">
        <v>100</v>
      </c>
      <c r="O732" t="s">
        <v>100</v>
      </c>
      <c r="P732" t="s">
        <v>146</v>
      </c>
      <c r="Q732" t="s">
        <v>147</v>
      </c>
      <c r="R732" t="s">
        <v>148</v>
      </c>
      <c r="S732" t="s">
        <v>100</v>
      </c>
      <c r="T732" t="s">
        <v>100</v>
      </c>
      <c r="U732" t="s">
        <v>112</v>
      </c>
      <c r="V732" t="s">
        <v>271</v>
      </c>
      <c r="W732" t="s">
        <v>271</v>
      </c>
      <c r="X732" t="s">
        <v>842</v>
      </c>
      <c r="Y732" t="s">
        <v>115</v>
      </c>
      <c r="Z732" t="s">
        <v>100</v>
      </c>
      <c r="AA732" t="s">
        <v>100</v>
      </c>
      <c r="AB732" t="s">
        <v>115</v>
      </c>
      <c r="AC732" t="s">
        <v>100</v>
      </c>
      <c r="AD732" t="s">
        <v>100</v>
      </c>
      <c r="AE732" t="s">
        <v>115</v>
      </c>
      <c r="AF732" t="s">
        <v>100</v>
      </c>
      <c r="AG732" t="s">
        <v>100</v>
      </c>
      <c r="AH732" t="s">
        <v>115</v>
      </c>
      <c r="AI732" t="s">
        <v>100</v>
      </c>
      <c r="AJ732" t="s">
        <v>100</v>
      </c>
      <c r="AK732" t="s">
        <v>115</v>
      </c>
      <c r="AL732" t="s">
        <v>100</v>
      </c>
      <c r="AM732" t="s">
        <v>100</v>
      </c>
      <c r="AN732" t="s">
        <v>115</v>
      </c>
      <c r="AO732" t="s">
        <v>100</v>
      </c>
      <c r="AP732" t="s">
        <v>100</v>
      </c>
      <c r="AQ732" t="s">
        <v>115</v>
      </c>
      <c r="AR732" t="s">
        <v>100</v>
      </c>
      <c r="AS732" t="s">
        <v>100</v>
      </c>
      <c r="AT732" t="s">
        <v>115</v>
      </c>
      <c r="AU732" t="s">
        <v>100</v>
      </c>
      <c r="AV732" t="s">
        <v>100</v>
      </c>
      <c r="AW732" t="s">
        <v>115</v>
      </c>
      <c r="AX732" t="s">
        <v>100</v>
      </c>
      <c r="AY732" t="s">
        <v>100</v>
      </c>
      <c r="AZ732" t="s">
        <v>115</v>
      </c>
      <c r="BA732" t="s">
        <v>100</v>
      </c>
      <c r="BB732" t="s">
        <v>100</v>
      </c>
      <c r="BC732" t="s">
        <v>115</v>
      </c>
      <c r="BD732" t="s">
        <v>100</v>
      </c>
      <c r="BE732" t="s">
        <v>100</v>
      </c>
      <c r="BF732" t="s">
        <v>115</v>
      </c>
      <c r="BG732" t="s">
        <v>100</v>
      </c>
      <c r="BH732" t="s">
        <v>100</v>
      </c>
      <c r="BI732" t="s">
        <v>100</v>
      </c>
      <c r="BJ732" t="s">
        <v>100</v>
      </c>
      <c r="BK732" t="s">
        <v>100</v>
      </c>
      <c r="BL732" t="s">
        <v>100</v>
      </c>
      <c r="BM732" t="s">
        <v>100</v>
      </c>
      <c r="BN732" t="s">
        <v>100</v>
      </c>
      <c r="BO732" t="s">
        <v>100</v>
      </c>
      <c r="BP732" t="s">
        <v>100</v>
      </c>
      <c r="BQ732" t="s">
        <v>100</v>
      </c>
      <c r="BR732" t="s">
        <v>100</v>
      </c>
      <c r="BS732" t="s">
        <v>100</v>
      </c>
      <c r="BT732" t="s">
        <v>100</v>
      </c>
      <c r="BU732" t="s">
        <v>100</v>
      </c>
      <c r="BV732" t="s">
        <v>100</v>
      </c>
      <c r="BW732" t="s">
        <v>100</v>
      </c>
      <c r="BX732" t="s">
        <v>100</v>
      </c>
      <c r="BY732" t="s">
        <v>100</v>
      </c>
      <c r="BZ732" t="s">
        <v>100</v>
      </c>
      <c r="CA732" t="s">
        <v>115</v>
      </c>
      <c r="CB732" t="s">
        <v>100</v>
      </c>
      <c r="CC732" t="s">
        <v>100</v>
      </c>
      <c r="CD732" t="s">
        <v>100</v>
      </c>
      <c r="CE732" t="s">
        <v>100</v>
      </c>
      <c r="CF732" t="s">
        <v>100</v>
      </c>
      <c r="CG732" t="s">
        <v>100</v>
      </c>
      <c r="CH732" t="s">
        <v>100</v>
      </c>
      <c r="CI732" t="s">
        <v>100</v>
      </c>
      <c r="CJ732" t="s">
        <v>100</v>
      </c>
      <c r="CK732" t="s">
        <v>100</v>
      </c>
      <c r="CL732" t="s">
        <v>100</v>
      </c>
      <c r="CM732" t="s">
        <v>100</v>
      </c>
      <c r="CN732" t="s">
        <v>151</v>
      </c>
      <c r="CO732" t="s">
        <v>100</v>
      </c>
      <c r="CP732" t="s">
        <v>100</v>
      </c>
      <c r="CQ732" t="s">
        <v>152</v>
      </c>
      <c r="CR732" t="s">
        <v>153</v>
      </c>
    </row>
    <row r="733" spans="1:96">
      <c r="A733" t="s">
        <v>1381</v>
      </c>
      <c r="B733" t="s">
        <v>2569</v>
      </c>
      <c r="C733" t="s">
        <v>191</v>
      </c>
      <c r="D733" t="s">
        <v>2570</v>
      </c>
      <c r="E733" t="s">
        <v>100</v>
      </c>
      <c r="F733" t="s">
        <v>100</v>
      </c>
      <c r="G733" t="s">
        <v>141</v>
      </c>
      <c r="H733" t="s">
        <v>142</v>
      </c>
      <c r="I733" t="s">
        <v>143</v>
      </c>
      <c r="J733" t="s">
        <v>144</v>
      </c>
      <c r="K733" t="s">
        <v>145</v>
      </c>
      <c r="L733" t="s">
        <v>106</v>
      </c>
      <c r="M733" t="s">
        <v>100</v>
      </c>
      <c r="N733" t="s">
        <v>100</v>
      </c>
      <c r="O733" t="s">
        <v>100</v>
      </c>
      <c r="P733" t="s">
        <v>146</v>
      </c>
      <c r="Q733" t="s">
        <v>147</v>
      </c>
      <c r="R733" t="s">
        <v>148</v>
      </c>
      <c r="S733" t="s">
        <v>100</v>
      </c>
      <c r="T733" t="s">
        <v>100</v>
      </c>
      <c r="U733" t="s">
        <v>112</v>
      </c>
      <c r="V733" t="s">
        <v>113</v>
      </c>
      <c r="W733" t="s">
        <v>113</v>
      </c>
      <c r="X733" t="s">
        <v>114</v>
      </c>
      <c r="Y733" t="s">
        <v>100</v>
      </c>
      <c r="Z733" t="s">
        <v>100</v>
      </c>
      <c r="AA733" t="s">
        <v>100</v>
      </c>
      <c r="AB733" t="s">
        <v>100</v>
      </c>
      <c r="AC733" t="s">
        <v>100</v>
      </c>
      <c r="AD733" t="s">
        <v>100</v>
      </c>
      <c r="AE733" t="s">
        <v>100</v>
      </c>
      <c r="AF733" t="s">
        <v>100</v>
      </c>
      <c r="AG733" t="s">
        <v>100</v>
      </c>
      <c r="AH733" t="s">
        <v>100</v>
      </c>
      <c r="AI733" t="s">
        <v>100</v>
      </c>
      <c r="AJ733" t="s">
        <v>100</v>
      </c>
      <c r="AK733" t="s">
        <v>100</v>
      </c>
      <c r="AL733" t="s">
        <v>100</v>
      </c>
      <c r="AM733" t="s">
        <v>100</v>
      </c>
      <c r="AN733" t="s">
        <v>100</v>
      </c>
      <c r="AO733" t="s">
        <v>100</v>
      </c>
      <c r="AP733" t="s">
        <v>100</v>
      </c>
      <c r="AQ733" t="s">
        <v>100</v>
      </c>
      <c r="AR733" t="s">
        <v>100</v>
      </c>
      <c r="AS733" t="s">
        <v>100</v>
      </c>
      <c r="AT733" t="s">
        <v>100</v>
      </c>
      <c r="AU733" t="s">
        <v>100</v>
      </c>
      <c r="AV733" t="s">
        <v>100</v>
      </c>
      <c r="AW733" t="s">
        <v>100</v>
      </c>
      <c r="AX733" t="s">
        <v>100</v>
      </c>
      <c r="AY733" t="s">
        <v>100</v>
      </c>
      <c r="AZ733" t="s">
        <v>100</v>
      </c>
      <c r="BA733" t="s">
        <v>100</v>
      </c>
      <c r="BB733" t="s">
        <v>100</v>
      </c>
      <c r="BC733" t="s">
        <v>100</v>
      </c>
      <c r="BD733" t="s">
        <v>100</v>
      </c>
      <c r="BE733" t="s">
        <v>100</v>
      </c>
      <c r="BF733" t="s">
        <v>100</v>
      </c>
      <c r="BG733" t="s">
        <v>100</v>
      </c>
      <c r="BH733" t="s">
        <v>100</v>
      </c>
      <c r="BI733" t="s">
        <v>100</v>
      </c>
      <c r="BJ733" t="s">
        <v>100</v>
      </c>
      <c r="BK733" t="s">
        <v>100</v>
      </c>
      <c r="BL733" t="s">
        <v>100</v>
      </c>
      <c r="BM733" t="s">
        <v>100</v>
      </c>
      <c r="BN733" t="s">
        <v>100</v>
      </c>
      <c r="BO733" t="s">
        <v>115</v>
      </c>
      <c r="BP733" t="s">
        <v>100</v>
      </c>
      <c r="BQ733" t="s">
        <v>100</v>
      </c>
      <c r="BR733" t="s">
        <v>100</v>
      </c>
      <c r="BS733" t="s">
        <v>100</v>
      </c>
      <c r="BT733" t="s">
        <v>100</v>
      </c>
      <c r="BU733" t="s">
        <v>100</v>
      </c>
      <c r="BV733" t="s">
        <v>100</v>
      </c>
      <c r="BW733" t="s">
        <v>100</v>
      </c>
      <c r="BX733" t="s">
        <v>100</v>
      </c>
      <c r="BY733" t="s">
        <v>100</v>
      </c>
      <c r="BZ733" t="s">
        <v>100</v>
      </c>
      <c r="CA733" t="s">
        <v>100</v>
      </c>
      <c r="CB733" t="s">
        <v>100</v>
      </c>
      <c r="CC733" t="s">
        <v>100</v>
      </c>
      <c r="CD733" t="s">
        <v>100</v>
      </c>
      <c r="CE733" t="s">
        <v>100</v>
      </c>
      <c r="CF733" t="s">
        <v>100</v>
      </c>
      <c r="CG733" t="s">
        <v>100</v>
      </c>
      <c r="CH733" t="s">
        <v>100</v>
      </c>
      <c r="CI733" t="s">
        <v>100</v>
      </c>
      <c r="CJ733" t="s">
        <v>115</v>
      </c>
      <c r="CK733" t="s">
        <v>100</v>
      </c>
      <c r="CL733" t="s">
        <v>100</v>
      </c>
      <c r="CM733" t="s">
        <v>100</v>
      </c>
      <c r="CN733" t="s">
        <v>166</v>
      </c>
      <c r="CO733" t="s">
        <v>100</v>
      </c>
      <c r="CP733" t="s">
        <v>100</v>
      </c>
      <c r="CQ733" t="s">
        <v>152</v>
      </c>
      <c r="CR733" t="s">
        <v>153</v>
      </c>
    </row>
    <row r="734" spans="1:96">
      <c r="A734" t="s">
        <v>46</v>
      </c>
      <c r="B734" t="s">
        <v>2571</v>
      </c>
      <c r="C734" t="s">
        <v>1332</v>
      </c>
      <c r="D734" t="s">
        <v>2572</v>
      </c>
      <c r="E734" t="s">
        <v>100</v>
      </c>
      <c r="F734" t="s">
        <v>100</v>
      </c>
      <c r="G734" t="s">
        <v>141</v>
      </c>
      <c r="H734" t="s">
        <v>142</v>
      </c>
      <c r="I734" t="s">
        <v>143</v>
      </c>
      <c r="J734" t="s">
        <v>144</v>
      </c>
      <c r="K734" t="s">
        <v>145</v>
      </c>
      <c r="L734" t="s">
        <v>106</v>
      </c>
      <c r="M734" t="s">
        <v>100</v>
      </c>
      <c r="N734" t="s">
        <v>100</v>
      </c>
      <c r="O734" t="s">
        <v>100</v>
      </c>
      <c r="P734" t="s">
        <v>146</v>
      </c>
      <c r="Q734" t="s">
        <v>147</v>
      </c>
      <c r="R734" t="s">
        <v>148</v>
      </c>
      <c r="S734" t="s">
        <v>100</v>
      </c>
      <c r="T734" t="s">
        <v>100</v>
      </c>
      <c r="U734" t="s">
        <v>112</v>
      </c>
      <c r="V734" t="s">
        <v>113</v>
      </c>
      <c r="W734" t="s">
        <v>113</v>
      </c>
      <c r="X734" t="s">
        <v>114</v>
      </c>
      <c r="Y734" t="s">
        <v>100</v>
      </c>
      <c r="Z734" t="s">
        <v>100</v>
      </c>
      <c r="AA734" t="s">
        <v>100</v>
      </c>
      <c r="AB734" t="s">
        <v>100</v>
      </c>
      <c r="AC734" t="s">
        <v>100</v>
      </c>
      <c r="AD734" t="s">
        <v>100</v>
      </c>
      <c r="AE734" t="s">
        <v>100</v>
      </c>
      <c r="AF734" t="s">
        <v>100</v>
      </c>
      <c r="AG734" t="s">
        <v>100</v>
      </c>
      <c r="AH734" t="s">
        <v>100</v>
      </c>
      <c r="AI734" t="s">
        <v>100</v>
      </c>
      <c r="AJ734" t="s">
        <v>100</v>
      </c>
      <c r="AK734" t="s">
        <v>100</v>
      </c>
      <c r="AL734" t="s">
        <v>100</v>
      </c>
      <c r="AM734" t="s">
        <v>100</v>
      </c>
      <c r="AN734" t="s">
        <v>100</v>
      </c>
      <c r="AO734" t="s">
        <v>100</v>
      </c>
      <c r="AP734" t="s">
        <v>100</v>
      </c>
      <c r="AQ734" t="s">
        <v>100</v>
      </c>
      <c r="AR734" t="s">
        <v>100</v>
      </c>
      <c r="AS734" t="s">
        <v>100</v>
      </c>
      <c r="AT734" t="s">
        <v>100</v>
      </c>
      <c r="AU734" t="s">
        <v>100</v>
      </c>
      <c r="AV734" t="s">
        <v>100</v>
      </c>
      <c r="AW734" t="s">
        <v>100</v>
      </c>
      <c r="AX734" t="s">
        <v>100</v>
      </c>
      <c r="AY734" t="s">
        <v>100</v>
      </c>
      <c r="AZ734" t="s">
        <v>100</v>
      </c>
      <c r="BA734" t="s">
        <v>100</v>
      </c>
      <c r="BB734" t="s">
        <v>100</v>
      </c>
      <c r="BC734" t="s">
        <v>100</v>
      </c>
      <c r="BD734" t="s">
        <v>100</v>
      </c>
      <c r="BE734" t="s">
        <v>100</v>
      </c>
      <c r="BF734" t="s">
        <v>100</v>
      </c>
      <c r="BG734" t="s">
        <v>100</v>
      </c>
      <c r="BH734" t="s">
        <v>100</v>
      </c>
      <c r="BI734" t="s">
        <v>100</v>
      </c>
      <c r="BJ734" t="s">
        <v>100</v>
      </c>
      <c r="BK734" t="s">
        <v>100</v>
      </c>
      <c r="BL734" t="s">
        <v>100</v>
      </c>
      <c r="BM734" t="s">
        <v>100</v>
      </c>
      <c r="BN734" t="s">
        <v>100</v>
      </c>
      <c r="BO734" t="s">
        <v>259</v>
      </c>
      <c r="BP734" t="s">
        <v>222</v>
      </c>
      <c r="BQ734" t="s">
        <v>2573</v>
      </c>
      <c r="BR734" t="s">
        <v>100</v>
      </c>
      <c r="BS734" t="s">
        <v>100</v>
      </c>
      <c r="BT734" t="s">
        <v>100</v>
      </c>
      <c r="BU734" t="s">
        <v>100</v>
      </c>
      <c r="BV734" t="s">
        <v>100</v>
      </c>
      <c r="BW734" t="s">
        <v>100</v>
      </c>
      <c r="BX734" t="s">
        <v>100</v>
      </c>
      <c r="BY734" t="s">
        <v>100</v>
      </c>
      <c r="BZ734" t="s">
        <v>100</v>
      </c>
      <c r="CA734" t="s">
        <v>100</v>
      </c>
      <c r="CB734" t="s">
        <v>100</v>
      </c>
      <c r="CC734" t="s">
        <v>100</v>
      </c>
      <c r="CD734" t="s">
        <v>100</v>
      </c>
      <c r="CE734" t="s">
        <v>100</v>
      </c>
      <c r="CF734" t="s">
        <v>100</v>
      </c>
      <c r="CG734" t="s">
        <v>100</v>
      </c>
      <c r="CH734" t="s">
        <v>100</v>
      </c>
      <c r="CI734" t="s">
        <v>100</v>
      </c>
      <c r="CJ734" t="s">
        <v>100</v>
      </c>
      <c r="CK734" t="s">
        <v>100</v>
      </c>
      <c r="CL734" t="s">
        <v>100</v>
      </c>
      <c r="CM734" t="s">
        <v>100</v>
      </c>
      <c r="CN734" t="s">
        <v>151</v>
      </c>
      <c r="CO734" t="s">
        <v>100</v>
      </c>
      <c r="CP734" t="s">
        <v>100</v>
      </c>
      <c r="CQ734" t="s">
        <v>152</v>
      </c>
      <c r="CR734" t="s">
        <v>153</v>
      </c>
    </row>
    <row r="735" spans="1:96">
      <c r="A735" t="s">
        <v>1240</v>
      </c>
      <c r="B735" t="s">
        <v>2574</v>
      </c>
      <c r="C735" t="s">
        <v>191</v>
      </c>
      <c r="D735" t="s">
        <v>2575</v>
      </c>
      <c r="E735" t="s">
        <v>100</v>
      </c>
      <c r="F735" t="s">
        <v>100</v>
      </c>
      <c r="G735" t="s">
        <v>141</v>
      </c>
      <c r="H735" t="s">
        <v>142</v>
      </c>
      <c r="I735" t="s">
        <v>143</v>
      </c>
      <c r="J735" t="s">
        <v>144</v>
      </c>
      <c r="K735" t="s">
        <v>145</v>
      </c>
      <c r="L735" t="s">
        <v>106</v>
      </c>
      <c r="M735" t="s">
        <v>100</v>
      </c>
      <c r="N735" t="s">
        <v>100</v>
      </c>
      <c r="O735" t="s">
        <v>100</v>
      </c>
      <c r="P735" t="s">
        <v>146</v>
      </c>
      <c r="Q735" t="s">
        <v>147</v>
      </c>
      <c r="R735" t="s">
        <v>148</v>
      </c>
      <c r="S735" t="s">
        <v>100</v>
      </c>
      <c r="T735" t="s">
        <v>111</v>
      </c>
      <c r="U735" t="s">
        <v>112</v>
      </c>
      <c r="V735" t="s">
        <v>113</v>
      </c>
      <c r="W735" t="s">
        <v>113</v>
      </c>
      <c r="X735" t="s">
        <v>114</v>
      </c>
      <c r="Y735" t="s">
        <v>100</v>
      </c>
      <c r="Z735" t="s">
        <v>100</v>
      </c>
      <c r="AA735" t="s">
        <v>100</v>
      </c>
      <c r="AB735" t="s">
        <v>100</v>
      </c>
      <c r="AC735" t="s">
        <v>100</v>
      </c>
      <c r="AD735" t="s">
        <v>100</v>
      </c>
      <c r="AE735" t="s">
        <v>100</v>
      </c>
      <c r="AF735" t="s">
        <v>100</v>
      </c>
      <c r="AG735" t="s">
        <v>100</v>
      </c>
      <c r="AH735" t="s">
        <v>100</v>
      </c>
      <c r="AI735" t="s">
        <v>100</v>
      </c>
      <c r="AJ735" t="s">
        <v>100</v>
      </c>
      <c r="AK735" t="s">
        <v>100</v>
      </c>
      <c r="AL735" t="s">
        <v>100</v>
      </c>
      <c r="AM735" t="s">
        <v>100</v>
      </c>
      <c r="AN735" t="s">
        <v>100</v>
      </c>
      <c r="AO735" t="s">
        <v>100</v>
      </c>
      <c r="AP735" t="s">
        <v>100</v>
      </c>
      <c r="AQ735" t="s">
        <v>100</v>
      </c>
      <c r="AR735" t="s">
        <v>100</v>
      </c>
      <c r="AS735" t="s">
        <v>100</v>
      </c>
      <c r="AT735" t="s">
        <v>100</v>
      </c>
      <c r="AU735" t="s">
        <v>100</v>
      </c>
      <c r="AV735" t="s">
        <v>100</v>
      </c>
      <c r="AW735" t="s">
        <v>100</v>
      </c>
      <c r="AX735" t="s">
        <v>100</v>
      </c>
      <c r="AY735" t="s">
        <v>100</v>
      </c>
      <c r="AZ735" t="s">
        <v>100</v>
      </c>
      <c r="BA735" t="s">
        <v>100</v>
      </c>
      <c r="BB735" t="s">
        <v>100</v>
      </c>
      <c r="BC735" t="s">
        <v>100</v>
      </c>
      <c r="BD735" t="s">
        <v>100</v>
      </c>
      <c r="BE735" t="s">
        <v>100</v>
      </c>
      <c r="BF735" t="s">
        <v>100</v>
      </c>
      <c r="BG735" t="s">
        <v>100</v>
      </c>
      <c r="BH735" t="s">
        <v>100</v>
      </c>
      <c r="BI735" t="s">
        <v>100</v>
      </c>
      <c r="BJ735" t="s">
        <v>100</v>
      </c>
      <c r="BK735" t="s">
        <v>100</v>
      </c>
      <c r="BL735" t="s">
        <v>100</v>
      </c>
      <c r="BM735" t="s">
        <v>100</v>
      </c>
      <c r="BN735" t="s">
        <v>100</v>
      </c>
      <c r="BO735" t="s">
        <v>115</v>
      </c>
      <c r="BP735" t="s">
        <v>100</v>
      </c>
      <c r="BQ735" t="s">
        <v>100</v>
      </c>
      <c r="BR735" t="s">
        <v>115</v>
      </c>
      <c r="BS735" t="s">
        <v>100</v>
      </c>
      <c r="BT735" t="s">
        <v>100</v>
      </c>
      <c r="BU735" t="s">
        <v>100</v>
      </c>
      <c r="BV735" t="s">
        <v>100</v>
      </c>
      <c r="BW735" t="s">
        <v>100</v>
      </c>
      <c r="BX735" t="s">
        <v>100</v>
      </c>
      <c r="BY735" t="s">
        <v>100</v>
      </c>
      <c r="BZ735" t="s">
        <v>100</v>
      </c>
      <c r="CA735" t="s">
        <v>100</v>
      </c>
      <c r="CB735" t="s">
        <v>100</v>
      </c>
      <c r="CC735" t="s">
        <v>100</v>
      </c>
      <c r="CD735" t="s">
        <v>100</v>
      </c>
      <c r="CE735" t="s">
        <v>100</v>
      </c>
      <c r="CF735" t="s">
        <v>100</v>
      </c>
      <c r="CG735" t="s">
        <v>100</v>
      </c>
      <c r="CH735" t="s">
        <v>100</v>
      </c>
      <c r="CI735" t="s">
        <v>100</v>
      </c>
      <c r="CJ735" t="s">
        <v>115</v>
      </c>
      <c r="CK735" t="s">
        <v>100</v>
      </c>
      <c r="CL735" t="s">
        <v>100</v>
      </c>
      <c r="CM735" t="s">
        <v>100</v>
      </c>
      <c r="CN735" t="s">
        <v>166</v>
      </c>
      <c r="CO735" t="s">
        <v>100</v>
      </c>
      <c r="CP735" t="s">
        <v>100</v>
      </c>
      <c r="CQ735" t="s">
        <v>152</v>
      </c>
      <c r="CR735" t="s">
        <v>153</v>
      </c>
    </row>
    <row r="736" spans="1:96">
      <c r="A736" t="s">
        <v>2576</v>
      </c>
      <c r="B736" t="s">
        <v>2577</v>
      </c>
      <c r="C736" t="s">
        <v>138</v>
      </c>
      <c r="D736" t="s">
        <v>2578</v>
      </c>
      <c r="E736" t="s">
        <v>100</v>
      </c>
      <c r="F736" t="s">
        <v>100</v>
      </c>
      <c r="G736" t="s">
        <v>141</v>
      </c>
      <c r="H736" t="s">
        <v>142</v>
      </c>
      <c r="I736" t="s">
        <v>143</v>
      </c>
      <c r="J736" t="s">
        <v>144</v>
      </c>
      <c r="K736" t="s">
        <v>145</v>
      </c>
      <c r="L736" t="s">
        <v>106</v>
      </c>
      <c r="M736" t="s">
        <v>100</v>
      </c>
      <c r="N736" t="s">
        <v>100</v>
      </c>
      <c r="O736" t="s">
        <v>100</v>
      </c>
      <c r="P736" t="s">
        <v>146</v>
      </c>
      <c r="Q736" t="s">
        <v>147</v>
      </c>
      <c r="R736" t="s">
        <v>148</v>
      </c>
      <c r="S736" t="s">
        <v>100</v>
      </c>
      <c r="T736" t="s">
        <v>100</v>
      </c>
      <c r="U736" t="s">
        <v>112</v>
      </c>
      <c r="V736" t="s">
        <v>134</v>
      </c>
      <c r="W736" t="s">
        <v>134</v>
      </c>
      <c r="X736" t="s">
        <v>135</v>
      </c>
      <c r="Y736" t="s">
        <v>100</v>
      </c>
      <c r="Z736" t="s">
        <v>100</v>
      </c>
      <c r="AA736" t="s">
        <v>100</v>
      </c>
      <c r="AB736" t="s">
        <v>100</v>
      </c>
      <c r="AC736" t="s">
        <v>100</v>
      </c>
      <c r="AD736" t="s">
        <v>100</v>
      </c>
      <c r="AE736" t="s">
        <v>115</v>
      </c>
      <c r="AF736" t="s">
        <v>100</v>
      </c>
      <c r="AG736" t="s">
        <v>100</v>
      </c>
      <c r="AH736" t="s">
        <v>100</v>
      </c>
      <c r="AI736" t="s">
        <v>100</v>
      </c>
      <c r="AJ736" t="s">
        <v>100</v>
      </c>
      <c r="AK736" t="s">
        <v>115</v>
      </c>
      <c r="AL736" t="s">
        <v>100</v>
      </c>
      <c r="AM736" t="s">
        <v>100</v>
      </c>
      <c r="AN736" t="s">
        <v>100</v>
      </c>
      <c r="AO736" t="s">
        <v>100</v>
      </c>
      <c r="AP736" t="s">
        <v>100</v>
      </c>
      <c r="AQ736" t="s">
        <v>100</v>
      </c>
      <c r="AR736" t="s">
        <v>100</v>
      </c>
      <c r="AS736" t="s">
        <v>100</v>
      </c>
      <c r="AT736" t="s">
        <v>100</v>
      </c>
      <c r="AU736" t="s">
        <v>100</v>
      </c>
      <c r="AV736" t="s">
        <v>100</v>
      </c>
      <c r="AW736" t="s">
        <v>100</v>
      </c>
      <c r="AX736" t="s">
        <v>100</v>
      </c>
      <c r="AY736" t="s">
        <v>100</v>
      </c>
      <c r="AZ736" t="s">
        <v>100</v>
      </c>
      <c r="BA736" t="s">
        <v>100</v>
      </c>
      <c r="BB736" t="s">
        <v>100</v>
      </c>
      <c r="BC736" t="s">
        <v>100</v>
      </c>
      <c r="BD736" t="s">
        <v>100</v>
      </c>
      <c r="BE736" t="s">
        <v>100</v>
      </c>
      <c r="BF736" t="s">
        <v>100</v>
      </c>
      <c r="BG736" t="s">
        <v>100</v>
      </c>
      <c r="BH736" t="s">
        <v>100</v>
      </c>
      <c r="BI736" t="s">
        <v>100</v>
      </c>
      <c r="BJ736" t="s">
        <v>100</v>
      </c>
      <c r="BK736" t="s">
        <v>100</v>
      </c>
      <c r="BL736" t="s">
        <v>100</v>
      </c>
      <c r="BM736" t="s">
        <v>100</v>
      </c>
      <c r="BN736" t="s">
        <v>100</v>
      </c>
      <c r="BO736" t="s">
        <v>100</v>
      </c>
      <c r="BP736" t="s">
        <v>100</v>
      </c>
      <c r="BQ736" t="s">
        <v>100</v>
      </c>
      <c r="BR736" t="s">
        <v>100</v>
      </c>
      <c r="BS736" t="s">
        <v>100</v>
      </c>
      <c r="BT736" t="s">
        <v>100</v>
      </c>
      <c r="BU736" t="s">
        <v>100</v>
      </c>
      <c r="BV736" t="s">
        <v>100</v>
      </c>
      <c r="BW736" t="s">
        <v>100</v>
      </c>
      <c r="BX736" t="s">
        <v>100</v>
      </c>
      <c r="BY736" t="s">
        <v>100</v>
      </c>
      <c r="BZ736" t="s">
        <v>100</v>
      </c>
      <c r="CA736" t="s">
        <v>100</v>
      </c>
      <c r="CB736" t="s">
        <v>100</v>
      </c>
      <c r="CC736" t="s">
        <v>100</v>
      </c>
      <c r="CD736" t="s">
        <v>100</v>
      </c>
      <c r="CE736" t="s">
        <v>100</v>
      </c>
      <c r="CF736" t="s">
        <v>100</v>
      </c>
      <c r="CG736" t="s">
        <v>100</v>
      </c>
      <c r="CH736" t="s">
        <v>100</v>
      </c>
      <c r="CI736" t="s">
        <v>100</v>
      </c>
      <c r="CJ736" t="s">
        <v>100</v>
      </c>
      <c r="CK736" t="s">
        <v>100</v>
      </c>
      <c r="CL736" t="s">
        <v>100</v>
      </c>
      <c r="CM736" t="s">
        <v>2579</v>
      </c>
      <c r="CN736" t="s">
        <v>151</v>
      </c>
      <c r="CO736" t="s">
        <v>100</v>
      </c>
      <c r="CP736" t="s">
        <v>100</v>
      </c>
      <c r="CQ736" t="s">
        <v>152</v>
      </c>
      <c r="CR736" t="s">
        <v>153</v>
      </c>
    </row>
    <row r="737" spans="1:96">
      <c r="A737" t="s">
        <v>2580</v>
      </c>
      <c r="B737" t="s">
        <v>2581</v>
      </c>
      <c r="C737" t="s">
        <v>138</v>
      </c>
      <c r="D737" t="s">
        <v>2582</v>
      </c>
      <c r="E737" t="s">
        <v>100</v>
      </c>
      <c r="F737" t="s">
        <v>100</v>
      </c>
      <c r="G737" t="s">
        <v>141</v>
      </c>
      <c r="H737" t="s">
        <v>142</v>
      </c>
      <c r="I737" t="s">
        <v>143</v>
      </c>
      <c r="J737" t="s">
        <v>144</v>
      </c>
      <c r="K737" t="s">
        <v>145</v>
      </c>
      <c r="L737" t="s">
        <v>106</v>
      </c>
      <c r="M737" t="s">
        <v>100</v>
      </c>
      <c r="N737" t="s">
        <v>100</v>
      </c>
      <c r="O737" t="s">
        <v>100</v>
      </c>
      <c r="P737" t="s">
        <v>146</v>
      </c>
      <c r="Q737" t="s">
        <v>147</v>
      </c>
      <c r="R737" t="s">
        <v>148</v>
      </c>
      <c r="S737" t="s">
        <v>100</v>
      </c>
      <c r="T737" t="s">
        <v>100</v>
      </c>
      <c r="U737" t="s">
        <v>112</v>
      </c>
      <c r="V737" t="s">
        <v>134</v>
      </c>
      <c r="W737" t="s">
        <v>134</v>
      </c>
      <c r="X737" t="s">
        <v>135</v>
      </c>
      <c r="Y737" t="s">
        <v>100</v>
      </c>
      <c r="Z737" t="s">
        <v>100</v>
      </c>
      <c r="AA737" t="s">
        <v>100</v>
      </c>
      <c r="AB737" t="s">
        <v>100</v>
      </c>
      <c r="AC737" t="s">
        <v>100</v>
      </c>
      <c r="AD737" t="s">
        <v>100</v>
      </c>
      <c r="AE737" t="s">
        <v>115</v>
      </c>
      <c r="AF737" t="s">
        <v>100</v>
      </c>
      <c r="AG737" t="s">
        <v>100</v>
      </c>
      <c r="AH737" t="s">
        <v>100</v>
      </c>
      <c r="AI737" t="s">
        <v>100</v>
      </c>
      <c r="AJ737" t="s">
        <v>100</v>
      </c>
      <c r="AK737" t="s">
        <v>115</v>
      </c>
      <c r="AL737" t="s">
        <v>100</v>
      </c>
      <c r="AM737" t="s">
        <v>100</v>
      </c>
      <c r="AN737" t="s">
        <v>100</v>
      </c>
      <c r="AO737" t="s">
        <v>100</v>
      </c>
      <c r="AP737" t="s">
        <v>100</v>
      </c>
      <c r="AQ737" t="s">
        <v>100</v>
      </c>
      <c r="AR737" t="s">
        <v>100</v>
      </c>
      <c r="AS737" t="s">
        <v>100</v>
      </c>
      <c r="AT737" t="s">
        <v>100</v>
      </c>
      <c r="AU737" t="s">
        <v>100</v>
      </c>
      <c r="AV737" t="s">
        <v>100</v>
      </c>
      <c r="AW737" t="s">
        <v>100</v>
      </c>
      <c r="AX737" t="s">
        <v>100</v>
      </c>
      <c r="AY737" t="s">
        <v>100</v>
      </c>
      <c r="AZ737" t="s">
        <v>100</v>
      </c>
      <c r="BA737" t="s">
        <v>100</v>
      </c>
      <c r="BB737" t="s">
        <v>100</v>
      </c>
      <c r="BC737" t="s">
        <v>100</v>
      </c>
      <c r="BD737" t="s">
        <v>100</v>
      </c>
      <c r="BE737" t="s">
        <v>100</v>
      </c>
      <c r="BF737" t="s">
        <v>100</v>
      </c>
      <c r="BG737" t="s">
        <v>100</v>
      </c>
      <c r="BH737" t="s">
        <v>100</v>
      </c>
      <c r="BI737" t="s">
        <v>100</v>
      </c>
      <c r="BJ737" t="s">
        <v>100</v>
      </c>
      <c r="BK737" t="s">
        <v>100</v>
      </c>
      <c r="BL737" t="s">
        <v>100</v>
      </c>
      <c r="BM737" t="s">
        <v>100</v>
      </c>
      <c r="BN737" t="s">
        <v>100</v>
      </c>
      <c r="BO737" t="s">
        <v>100</v>
      </c>
      <c r="BP737" t="s">
        <v>100</v>
      </c>
      <c r="BQ737" t="s">
        <v>100</v>
      </c>
      <c r="BR737" t="s">
        <v>100</v>
      </c>
      <c r="BS737" t="s">
        <v>100</v>
      </c>
      <c r="BT737" t="s">
        <v>100</v>
      </c>
      <c r="BU737" t="s">
        <v>100</v>
      </c>
      <c r="BV737" t="s">
        <v>100</v>
      </c>
      <c r="BW737" t="s">
        <v>100</v>
      </c>
      <c r="BX737" t="s">
        <v>100</v>
      </c>
      <c r="BY737" t="s">
        <v>100</v>
      </c>
      <c r="BZ737" t="s">
        <v>100</v>
      </c>
      <c r="CA737" t="s">
        <v>100</v>
      </c>
      <c r="CB737" t="s">
        <v>100</v>
      </c>
      <c r="CC737" t="s">
        <v>100</v>
      </c>
      <c r="CD737" t="s">
        <v>100</v>
      </c>
      <c r="CE737" t="s">
        <v>100</v>
      </c>
      <c r="CF737" t="s">
        <v>100</v>
      </c>
      <c r="CG737" t="s">
        <v>100</v>
      </c>
      <c r="CH737" t="s">
        <v>100</v>
      </c>
      <c r="CI737" t="s">
        <v>100</v>
      </c>
      <c r="CJ737" t="s">
        <v>100</v>
      </c>
      <c r="CK737" t="s">
        <v>100</v>
      </c>
      <c r="CL737" t="s">
        <v>100</v>
      </c>
      <c r="CM737" t="s">
        <v>2583</v>
      </c>
      <c r="CN737" t="s">
        <v>151</v>
      </c>
      <c r="CO737" t="s">
        <v>100</v>
      </c>
      <c r="CP737" t="s">
        <v>100</v>
      </c>
      <c r="CQ737" t="s">
        <v>152</v>
      </c>
      <c r="CR737" t="s">
        <v>153</v>
      </c>
    </row>
    <row r="738" spans="1:96">
      <c r="A738" t="s">
        <v>2584</v>
      </c>
      <c r="B738" t="s">
        <v>2585</v>
      </c>
      <c r="C738" t="s">
        <v>138</v>
      </c>
      <c r="D738" t="s">
        <v>2586</v>
      </c>
      <c r="E738" t="s">
        <v>100</v>
      </c>
      <c r="F738" t="s">
        <v>100</v>
      </c>
      <c r="G738" t="s">
        <v>141</v>
      </c>
      <c r="H738" t="s">
        <v>142</v>
      </c>
      <c r="I738" t="s">
        <v>143</v>
      </c>
      <c r="J738" t="s">
        <v>144</v>
      </c>
      <c r="K738" t="s">
        <v>145</v>
      </c>
      <c r="L738" t="s">
        <v>106</v>
      </c>
      <c r="M738" t="s">
        <v>100</v>
      </c>
      <c r="N738" t="s">
        <v>100</v>
      </c>
      <c r="O738" t="s">
        <v>100</v>
      </c>
      <c r="P738" t="s">
        <v>146</v>
      </c>
      <c r="Q738" t="s">
        <v>147</v>
      </c>
      <c r="R738" t="s">
        <v>148</v>
      </c>
      <c r="S738" t="s">
        <v>100</v>
      </c>
      <c r="T738" t="s">
        <v>100</v>
      </c>
      <c r="U738" t="s">
        <v>112</v>
      </c>
      <c r="V738" t="s">
        <v>149</v>
      </c>
      <c r="W738" t="s">
        <v>113</v>
      </c>
      <c r="X738" t="s">
        <v>114</v>
      </c>
      <c r="Y738" t="s">
        <v>100</v>
      </c>
      <c r="Z738" t="s">
        <v>100</v>
      </c>
      <c r="AA738" t="s">
        <v>100</v>
      </c>
      <c r="AB738" t="s">
        <v>100</v>
      </c>
      <c r="AC738" t="s">
        <v>100</v>
      </c>
      <c r="AD738" t="s">
        <v>100</v>
      </c>
      <c r="AE738" t="s">
        <v>115</v>
      </c>
      <c r="AF738" t="s">
        <v>100</v>
      </c>
      <c r="AG738" t="s">
        <v>100</v>
      </c>
      <c r="AH738" t="s">
        <v>100</v>
      </c>
      <c r="AI738" t="s">
        <v>100</v>
      </c>
      <c r="AJ738" t="s">
        <v>100</v>
      </c>
      <c r="AK738" t="s">
        <v>100</v>
      </c>
      <c r="AL738" t="s">
        <v>100</v>
      </c>
      <c r="AM738" t="s">
        <v>100</v>
      </c>
      <c r="AN738" t="s">
        <v>100</v>
      </c>
      <c r="AO738" t="s">
        <v>100</v>
      </c>
      <c r="AP738" t="s">
        <v>100</v>
      </c>
      <c r="AQ738" t="s">
        <v>100</v>
      </c>
      <c r="AR738" t="s">
        <v>100</v>
      </c>
      <c r="AS738" t="s">
        <v>100</v>
      </c>
      <c r="AT738" t="s">
        <v>100</v>
      </c>
      <c r="AU738" t="s">
        <v>100</v>
      </c>
      <c r="AV738" t="s">
        <v>100</v>
      </c>
      <c r="AW738" t="s">
        <v>100</v>
      </c>
      <c r="AX738" t="s">
        <v>100</v>
      </c>
      <c r="AY738" t="s">
        <v>100</v>
      </c>
      <c r="AZ738" t="s">
        <v>100</v>
      </c>
      <c r="BA738" t="s">
        <v>100</v>
      </c>
      <c r="BB738" t="s">
        <v>100</v>
      </c>
      <c r="BC738" t="s">
        <v>100</v>
      </c>
      <c r="BD738" t="s">
        <v>100</v>
      </c>
      <c r="BE738" t="s">
        <v>100</v>
      </c>
      <c r="BF738" t="s">
        <v>100</v>
      </c>
      <c r="BG738" t="s">
        <v>100</v>
      </c>
      <c r="BH738" t="s">
        <v>100</v>
      </c>
      <c r="BI738" t="s">
        <v>100</v>
      </c>
      <c r="BJ738" t="s">
        <v>100</v>
      </c>
      <c r="BK738" t="s">
        <v>100</v>
      </c>
      <c r="BL738" t="s">
        <v>100</v>
      </c>
      <c r="BM738" t="s">
        <v>100</v>
      </c>
      <c r="BN738" t="s">
        <v>100</v>
      </c>
      <c r="BO738" t="s">
        <v>100</v>
      </c>
      <c r="BP738" t="s">
        <v>100</v>
      </c>
      <c r="BQ738" t="s">
        <v>100</v>
      </c>
      <c r="BR738" t="s">
        <v>100</v>
      </c>
      <c r="BS738" t="s">
        <v>100</v>
      </c>
      <c r="BT738" t="s">
        <v>100</v>
      </c>
      <c r="BU738" t="s">
        <v>100</v>
      </c>
      <c r="BV738" t="s">
        <v>100</v>
      </c>
      <c r="BW738" t="s">
        <v>100</v>
      </c>
      <c r="BX738" t="s">
        <v>100</v>
      </c>
      <c r="BY738" t="s">
        <v>100</v>
      </c>
      <c r="BZ738" t="s">
        <v>100</v>
      </c>
      <c r="CA738" t="s">
        <v>100</v>
      </c>
      <c r="CB738" t="s">
        <v>100</v>
      </c>
      <c r="CC738" t="s">
        <v>100</v>
      </c>
      <c r="CD738" t="s">
        <v>100</v>
      </c>
      <c r="CE738" t="s">
        <v>100</v>
      </c>
      <c r="CF738" t="s">
        <v>100</v>
      </c>
      <c r="CG738" t="s">
        <v>100</v>
      </c>
      <c r="CH738" t="s">
        <v>100</v>
      </c>
      <c r="CI738" t="s">
        <v>100</v>
      </c>
      <c r="CJ738" t="s">
        <v>115</v>
      </c>
      <c r="CK738" t="s">
        <v>100</v>
      </c>
      <c r="CL738" t="s">
        <v>100</v>
      </c>
      <c r="CM738" t="s">
        <v>100</v>
      </c>
      <c r="CN738" t="s">
        <v>151</v>
      </c>
      <c r="CO738" t="s">
        <v>100</v>
      </c>
      <c r="CP738" t="s">
        <v>100</v>
      </c>
      <c r="CQ738" t="s">
        <v>152</v>
      </c>
      <c r="CR738" t="s">
        <v>153</v>
      </c>
    </row>
    <row r="739" spans="1:96">
      <c r="A739" t="s">
        <v>2587</v>
      </c>
      <c r="B739" t="s">
        <v>2588</v>
      </c>
      <c r="C739" t="s">
        <v>205</v>
      </c>
      <c r="D739" t="s">
        <v>2589</v>
      </c>
      <c r="E739" t="s">
        <v>100</v>
      </c>
      <c r="F739" t="s">
        <v>100</v>
      </c>
      <c r="G739" t="s">
        <v>356</v>
      </c>
      <c r="H739" t="s">
        <v>470</v>
      </c>
      <c r="I739" t="s">
        <v>143</v>
      </c>
      <c r="J739" t="s">
        <v>144</v>
      </c>
      <c r="K739" t="s">
        <v>145</v>
      </c>
      <c r="L739" t="s">
        <v>106</v>
      </c>
      <c r="M739" t="s">
        <v>100</v>
      </c>
      <c r="N739" t="s">
        <v>2590</v>
      </c>
      <c r="O739" t="s">
        <v>100</v>
      </c>
      <c r="P739" t="s">
        <v>146</v>
      </c>
      <c r="Q739" t="s">
        <v>209</v>
      </c>
      <c r="R739" t="s">
        <v>198</v>
      </c>
      <c r="S739" t="s">
        <v>100</v>
      </c>
      <c r="T739" t="s">
        <v>100</v>
      </c>
      <c r="U739" t="s">
        <v>112</v>
      </c>
      <c r="V739" t="s">
        <v>113</v>
      </c>
      <c r="W739" t="s">
        <v>113</v>
      </c>
      <c r="X739" t="s">
        <v>114</v>
      </c>
      <c r="Y739" t="s">
        <v>115</v>
      </c>
      <c r="Z739" t="s">
        <v>100</v>
      </c>
      <c r="AA739" t="s">
        <v>100</v>
      </c>
      <c r="AB739" t="s">
        <v>100</v>
      </c>
      <c r="AC739" t="s">
        <v>100</v>
      </c>
      <c r="AD739" t="s">
        <v>100</v>
      </c>
      <c r="AE739" t="s">
        <v>115</v>
      </c>
      <c r="AF739" t="s">
        <v>100</v>
      </c>
      <c r="AG739" t="s">
        <v>100</v>
      </c>
      <c r="AH739" t="s">
        <v>100</v>
      </c>
      <c r="AI739" t="s">
        <v>100</v>
      </c>
      <c r="AJ739" t="s">
        <v>100</v>
      </c>
      <c r="AK739" t="s">
        <v>100</v>
      </c>
      <c r="AL739" t="s">
        <v>100</v>
      </c>
      <c r="AM739" t="s">
        <v>100</v>
      </c>
      <c r="AN739" t="s">
        <v>100</v>
      </c>
      <c r="AO739" t="s">
        <v>100</v>
      </c>
      <c r="AP739" t="s">
        <v>100</v>
      </c>
      <c r="AQ739" t="s">
        <v>100</v>
      </c>
      <c r="AR739" t="s">
        <v>100</v>
      </c>
      <c r="AS739" t="s">
        <v>100</v>
      </c>
      <c r="AT739" t="s">
        <v>100</v>
      </c>
      <c r="AU739" t="s">
        <v>100</v>
      </c>
      <c r="AV739" t="s">
        <v>100</v>
      </c>
      <c r="AW739" t="s">
        <v>100</v>
      </c>
      <c r="AX739" t="s">
        <v>100</v>
      </c>
      <c r="AY739" t="s">
        <v>100</v>
      </c>
      <c r="AZ739" t="s">
        <v>100</v>
      </c>
      <c r="BA739" t="s">
        <v>100</v>
      </c>
      <c r="BB739" t="s">
        <v>100</v>
      </c>
      <c r="BC739" t="s">
        <v>100</v>
      </c>
      <c r="BD739" t="s">
        <v>100</v>
      </c>
      <c r="BE739" t="s">
        <v>100</v>
      </c>
      <c r="BF739" t="s">
        <v>100</v>
      </c>
      <c r="BG739" t="s">
        <v>100</v>
      </c>
      <c r="BH739" t="s">
        <v>100</v>
      </c>
      <c r="BI739" t="s">
        <v>100</v>
      </c>
      <c r="BJ739" t="s">
        <v>100</v>
      </c>
      <c r="BK739" t="s">
        <v>100</v>
      </c>
      <c r="BL739" t="s">
        <v>100</v>
      </c>
      <c r="BM739" t="s">
        <v>100</v>
      </c>
      <c r="BN739" t="s">
        <v>100</v>
      </c>
      <c r="BO739" t="s">
        <v>100</v>
      </c>
      <c r="BP739" t="s">
        <v>100</v>
      </c>
      <c r="BQ739" t="s">
        <v>100</v>
      </c>
      <c r="BR739" t="s">
        <v>100</v>
      </c>
      <c r="BS739" t="s">
        <v>100</v>
      </c>
      <c r="BT739" t="s">
        <v>100</v>
      </c>
      <c r="BU739" t="s">
        <v>100</v>
      </c>
      <c r="BV739" t="s">
        <v>100</v>
      </c>
      <c r="BW739" t="s">
        <v>100</v>
      </c>
      <c r="BX739" t="s">
        <v>100</v>
      </c>
      <c r="BY739" t="s">
        <v>100</v>
      </c>
      <c r="BZ739" t="s">
        <v>100</v>
      </c>
      <c r="CA739" t="s">
        <v>100</v>
      </c>
      <c r="CB739" t="s">
        <v>100</v>
      </c>
      <c r="CC739" t="s">
        <v>100</v>
      </c>
      <c r="CD739" t="s">
        <v>100</v>
      </c>
      <c r="CE739" t="s">
        <v>100</v>
      </c>
      <c r="CF739" t="s">
        <v>100</v>
      </c>
      <c r="CG739" t="s">
        <v>100</v>
      </c>
      <c r="CH739" t="s">
        <v>100</v>
      </c>
      <c r="CI739" t="s">
        <v>100</v>
      </c>
      <c r="CJ739" t="s">
        <v>115</v>
      </c>
      <c r="CK739" t="s">
        <v>100</v>
      </c>
      <c r="CL739" t="s">
        <v>100</v>
      </c>
      <c r="CM739" t="s">
        <v>100</v>
      </c>
      <c r="CN739" t="s">
        <v>823</v>
      </c>
      <c r="CO739" t="s">
        <v>100</v>
      </c>
      <c r="CP739" t="s">
        <v>100</v>
      </c>
      <c r="CQ739" t="s">
        <v>152</v>
      </c>
      <c r="CR739" t="s">
        <v>153</v>
      </c>
    </row>
    <row r="740" spans="1:96">
      <c r="A740" t="s">
        <v>2591</v>
      </c>
      <c r="B740" t="s">
        <v>2592</v>
      </c>
      <c r="C740" t="s">
        <v>205</v>
      </c>
      <c r="D740" t="s">
        <v>2593</v>
      </c>
      <c r="E740" t="s">
        <v>100</v>
      </c>
      <c r="F740" t="s">
        <v>100</v>
      </c>
      <c r="G740" t="s">
        <v>356</v>
      </c>
      <c r="H740" t="s">
        <v>158</v>
      </c>
      <c r="I740" t="s">
        <v>143</v>
      </c>
      <c r="J740" t="s">
        <v>144</v>
      </c>
      <c r="K740" t="s">
        <v>145</v>
      </c>
      <c r="L740" t="s">
        <v>106</v>
      </c>
      <c r="M740" t="s">
        <v>100</v>
      </c>
      <c r="N740" t="s">
        <v>2594</v>
      </c>
      <c r="O740" t="s">
        <v>100</v>
      </c>
      <c r="P740" t="s">
        <v>146</v>
      </c>
      <c r="Q740" t="s">
        <v>209</v>
      </c>
      <c r="R740" t="s">
        <v>198</v>
      </c>
      <c r="S740" t="s">
        <v>100</v>
      </c>
      <c r="T740" t="s">
        <v>100</v>
      </c>
      <c r="U740" t="s">
        <v>112</v>
      </c>
      <c r="V740" t="s">
        <v>113</v>
      </c>
      <c r="W740" t="s">
        <v>113</v>
      </c>
      <c r="X740" t="s">
        <v>114</v>
      </c>
      <c r="Y740" t="s">
        <v>115</v>
      </c>
      <c r="Z740" t="s">
        <v>100</v>
      </c>
      <c r="AA740" t="s">
        <v>100</v>
      </c>
      <c r="AB740" t="s">
        <v>100</v>
      </c>
      <c r="AC740" t="s">
        <v>100</v>
      </c>
      <c r="AD740" t="s">
        <v>100</v>
      </c>
      <c r="AE740" t="s">
        <v>115</v>
      </c>
      <c r="AF740" t="s">
        <v>100</v>
      </c>
      <c r="AG740" t="s">
        <v>100</v>
      </c>
      <c r="AH740" t="s">
        <v>100</v>
      </c>
      <c r="AI740" t="s">
        <v>100</v>
      </c>
      <c r="AJ740" t="s">
        <v>100</v>
      </c>
      <c r="AK740" t="s">
        <v>100</v>
      </c>
      <c r="AL740" t="s">
        <v>100</v>
      </c>
      <c r="AM740" t="s">
        <v>100</v>
      </c>
      <c r="AN740" t="s">
        <v>100</v>
      </c>
      <c r="AO740" t="s">
        <v>100</v>
      </c>
      <c r="AP740" t="s">
        <v>100</v>
      </c>
      <c r="AQ740" t="s">
        <v>100</v>
      </c>
      <c r="AR740" t="s">
        <v>100</v>
      </c>
      <c r="AS740" t="s">
        <v>100</v>
      </c>
      <c r="AT740" t="s">
        <v>100</v>
      </c>
      <c r="AU740" t="s">
        <v>100</v>
      </c>
      <c r="AV740" t="s">
        <v>100</v>
      </c>
      <c r="AW740" t="s">
        <v>100</v>
      </c>
      <c r="AX740" t="s">
        <v>100</v>
      </c>
      <c r="AY740" t="s">
        <v>100</v>
      </c>
      <c r="AZ740" t="s">
        <v>100</v>
      </c>
      <c r="BA740" t="s">
        <v>100</v>
      </c>
      <c r="BB740" t="s">
        <v>100</v>
      </c>
      <c r="BC740" t="s">
        <v>100</v>
      </c>
      <c r="BD740" t="s">
        <v>100</v>
      </c>
      <c r="BE740" t="s">
        <v>100</v>
      </c>
      <c r="BF740" t="s">
        <v>100</v>
      </c>
      <c r="BG740" t="s">
        <v>100</v>
      </c>
      <c r="BH740" t="s">
        <v>100</v>
      </c>
      <c r="BI740" t="s">
        <v>100</v>
      </c>
      <c r="BJ740" t="s">
        <v>100</v>
      </c>
      <c r="BK740" t="s">
        <v>100</v>
      </c>
      <c r="BL740" t="s">
        <v>100</v>
      </c>
      <c r="BM740" t="s">
        <v>100</v>
      </c>
      <c r="BN740" t="s">
        <v>100</v>
      </c>
      <c r="BO740" t="s">
        <v>100</v>
      </c>
      <c r="BP740" t="s">
        <v>100</v>
      </c>
      <c r="BQ740" t="s">
        <v>100</v>
      </c>
      <c r="BR740" t="s">
        <v>100</v>
      </c>
      <c r="BS740" t="s">
        <v>100</v>
      </c>
      <c r="BT740" t="s">
        <v>100</v>
      </c>
      <c r="BU740" t="s">
        <v>100</v>
      </c>
      <c r="BV740" t="s">
        <v>100</v>
      </c>
      <c r="BW740" t="s">
        <v>100</v>
      </c>
      <c r="BX740" t="s">
        <v>100</v>
      </c>
      <c r="BY740" t="s">
        <v>100</v>
      </c>
      <c r="BZ740" t="s">
        <v>100</v>
      </c>
      <c r="CA740" t="s">
        <v>100</v>
      </c>
      <c r="CB740" t="s">
        <v>100</v>
      </c>
      <c r="CC740" t="s">
        <v>100</v>
      </c>
      <c r="CD740" t="s">
        <v>100</v>
      </c>
      <c r="CE740" t="s">
        <v>100</v>
      </c>
      <c r="CF740" t="s">
        <v>100</v>
      </c>
      <c r="CG740" t="s">
        <v>100</v>
      </c>
      <c r="CH740" t="s">
        <v>100</v>
      </c>
      <c r="CI740" t="s">
        <v>100</v>
      </c>
      <c r="CJ740" t="s">
        <v>115</v>
      </c>
      <c r="CK740" t="s">
        <v>100</v>
      </c>
      <c r="CL740" t="s">
        <v>100</v>
      </c>
      <c r="CM740" t="s">
        <v>100</v>
      </c>
      <c r="CN740" t="s">
        <v>823</v>
      </c>
      <c r="CO740" t="s">
        <v>152</v>
      </c>
      <c r="CP740" t="s">
        <v>100</v>
      </c>
      <c r="CQ740" t="s">
        <v>100</v>
      </c>
      <c r="CR740" t="s">
        <v>100</v>
      </c>
    </row>
    <row r="741" spans="1:96">
      <c r="A741" t="s">
        <v>2595</v>
      </c>
      <c r="B741" t="s">
        <v>2596</v>
      </c>
      <c r="C741" t="s">
        <v>98</v>
      </c>
      <c r="D741" t="s">
        <v>2597</v>
      </c>
      <c r="E741" t="s">
        <v>100</v>
      </c>
      <c r="F741" t="s">
        <v>100</v>
      </c>
      <c r="G741" t="s">
        <v>101</v>
      </c>
      <c r="H741" t="s">
        <v>102</v>
      </c>
      <c r="I741" t="s">
        <v>103</v>
      </c>
      <c r="J741" t="s">
        <v>419</v>
      </c>
      <c r="K741" t="s">
        <v>105</v>
      </c>
      <c r="L741" t="s">
        <v>106</v>
      </c>
      <c r="M741" t="s">
        <v>100</v>
      </c>
      <c r="N741" t="s">
        <v>100</v>
      </c>
      <c r="O741" t="s">
        <v>100</v>
      </c>
      <c r="P741" t="s">
        <v>107</v>
      </c>
      <c r="Q741" t="s">
        <v>108</v>
      </c>
      <c r="R741" t="s">
        <v>109</v>
      </c>
      <c r="S741" t="s">
        <v>408</v>
      </c>
      <c r="T741" t="s">
        <v>111</v>
      </c>
      <c r="U741" t="s">
        <v>112</v>
      </c>
      <c r="V741" t="s">
        <v>134</v>
      </c>
      <c r="W741" t="s">
        <v>271</v>
      </c>
      <c r="X741" t="s">
        <v>420</v>
      </c>
      <c r="Y741" t="s">
        <v>115</v>
      </c>
      <c r="Z741" t="s">
        <v>100</v>
      </c>
      <c r="AA741" t="s">
        <v>100</v>
      </c>
      <c r="AB741" t="s">
        <v>100</v>
      </c>
      <c r="AC741" t="s">
        <v>100</v>
      </c>
      <c r="AD741" t="s">
        <v>100</v>
      </c>
      <c r="AE741" t="s">
        <v>115</v>
      </c>
      <c r="AF741" t="s">
        <v>100</v>
      </c>
      <c r="AG741" t="s">
        <v>100</v>
      </c>
      <c r="AH741" t="s">
        <v>100</v>
      </c>
      <c r="AI741" t="s">
        <v>100</v>
      </c>
      <c r="AJ741" t="s">
        <v>100</v>
      </c>
      <c r="AK741" t="s">
        <v>100</v>
      </c>
      <c r="AL741" t="s">
        <v>100</v>
      </c>
      <c r="AM741" t="s">
        <v>100</v>
      </c>
      <c r="AN741" t="s">
        <v>100</v>
      </c>
      <c r="AO741" t="s">
        <v>100</v>
      </c>
      <c r="AP741" t="s">
        <v>100</v>
      </c>
      <c r="AQ741" t="s">
        <v>100</v>
      </c>
      <c r="AR741" t="s">
        <v>100</v>
      </c>
      <c r="AS741" t="s">
        <v>100</v>
      </c>
      <c r="AT741" t="s">
        <v>100</v>
      </c>
      <c r="AU741" t="s">
        <v>100</v>
      </c>
      <c r="AV741" t="s">
        <v>100</v>
      </c>
      <c r="AW741" t="s">
        <v>100</v>
      </c>
      <c r="AX741" t="s">
        <v>100</v>
      </c>
      <c r="AY741" t="s">
        <v>100</v>
      </c>
      <c r="AZ741" t="s">
        <v>100</v>
      </c>
      <c r="BA741" t="s">
        <v>100</v>
      </c>
      <c r="BB741" t="s">
        <v>100</v>
      </c>
      <c r="BC741" t="s">
        <v>100</v>
      </c>
      <c r="BD741" t="s">
        <v>100</v>
      </c>
      <c r="BE741" t="s">
        <v>100</v>
      </c>
      <c r="BF741" t="s">
        <v>100</v>
      </c>
      <c r="BG741" t="s">
        <v>100</v>
      </c>
      <c r="BH741" t="s">
        <v>100</v>
      </c>
      <c r="BI741" t="s">
        <v>100</v>
      </c>
      <c r="BJ741" t="s">
        <v>100</v>
      </c>
      <c r="BK741" t="s">
        <v>100</v>
      </c>
      <c r="BL741" t="s">
        <v>100</v>
      </c>
      <c r="BM741" t="s">
        <v>100</v>
      </c>
      <c r="BN741" t="s">
        <v>100</v>
      </c>
      <c r="BO741" t="s">
        <v>100</v>
      </c>
      <c r="BP741" t="s">
        <v>100</v>
      </c>
      <c r="BQ741" t="s">
        <v>100</v>
      </c>
      <c r="BR741" t="s">
        <v>100</v>
      </c>
      <c r="BS741" t="s">
        <v>100</v>
      </c>
      <c r="BT741" t="s">
        <v>100</v>
      </c>
      <c r="BU741" t="s">
        <v>100</v>
      </c>
      <c r="BV741" t="s">
        <v>100</v>
      </c>
      <c r="BW741" t="s">
        <v>100</v>
      </c>
      <c r="BX741" t="s">
        <v>100</v>
      </c>
      <c r="BY741" t="s">
        <v>100</v>
      </c>
      <c r="BZ741" t="s">
        <v>100</v>
      </c>
      <c r="CA741" t="s">
        <v>100</v>
      </c>
      <c r="CB741" t="s">
        <v>100</v>
      </c>
      <c r="CC741" t="s">
        <v>100</v>
      </c>
      <c r="CD741" t="s">
        <v>100</v>
      </c>
      <c r="CE741" t="s">
        <v>100</v>
      </c>
      <c r="CF741" t="s">
        <v>100</v>
      </c>
      <c r="CG741" t="s">
        <v>100</v>
      </c>
      <c r="CH741" t="s">
        <v>100</v>
      </c>
      <c r="CI741" t="s">
        <v>100</v>
      </c>
      <c r="CJ741" t="s">
        <v>115</v>
      </c>
      <c r="CK741" t="s">
        <v>100</v>
      </c>
      <c r="CL741" t="s">
        <v>100</v>
      </c>
      <c r="CM741" t="s">
        <v>100</v>
      </c>
      <c r="CN741" t="s">
        <v>116</v>
      </c>
      <c r="CO741" t="s">
        <v>117</v>
      </c>
      <c r="CP741" t="s">
        <v>117</v>
      </c>
      <c r="CQ741" t="s">
        <v>100</v>
      </c>
      <c r="CR741" t="s">
        <v>100</v>
      </c>
    </row>
    <row r="742" spans="1:96">
      <c r="A742" t="s">
        <v>2598</v>
      </c>
      <c r="B742" t="s">
        <v>2599</v>
      </c>
      <c r="C742" t="s">
        <v>205</v>
      </c>
      <c r="D742" t="s">
        <v>2600</v>
      </c>
      <c r="E742" t="s">
        <v>100</v>
      </c>
      <c r="F742" t="s">
        <v>100</v>
      </c>
      <c r="G742" t="s">
        <v>356</v>
      </c>
      <c r="H742" t="s">
        <v>470</v>
      </c>
      <c r="I742" t="s">
        <v>143</v>
      </c>
      <c r="J742" t="s">
        <v>144</v>
      </c>
      <c r="K742" t="s">
        <v>145</v>
      </c>
      <c r="L742" t="s">
        <v>106</v>
      </c>
      <c r="M742" t="s">
        <v>100</v>
      </c>
      <c r="N742" t="s">
        <v>2601</v>
      </c>
      <c r="O742" t="s">
        <v>100</v>
      </c>
      <c r="P742" t="s">
        <v>146</v>
      </c>
      <c r="Q742" t="s">
        <v>209</v>
      </c>
      <c r="R742" t="s">
        <v>198</v>
      </c>
      <c r="S742" t="s">
        <v>100</v>
      </c>
      <c r="T742" t="s">
        <v>100</v>
      </c>
      <c r="U742" t="s">
        <v>112</v>
      </c>
      <c r="V742" t="s">
        <v>617</v>
      </c>
      <c r="W742" t="s">
        <v>113</v>
      </c>
      <c r="X742" t="s">
        <v>114</v>
      </c>
      <c r="Y742" t="s">
        <v>115</v>
      </c>
      <c r="Z742" t="s">
        <v>100</v>
      </c>
      <c r="AA742" t="s">
        <v>100</v>
      </c>
      <c r="AB742" t="s">
        <v>100</v>
      </c>
      <c r="AC742" t="s">
        <v>100</v>
      </c>
      <c r="AD742" t="s">
        <v>100</v>
      </c>
      <c r="AE742" t="s">
        <v>115</v>
      </c>
      <c r="AF742" t="s">
        <v>100</v>
      </c>
      <c r="AG742" t="s">
        <v>100</v>
      </c>
      <c r="AH742" t="s">
        <v>100</v>
      </c>
      <c r="AI742" t="s">
        <v>100</v>
      </c>
      <c r="AJ742" t="s">
        <v>100</v>
      </c>
      <c r="AK742" t="s">
        <v>100</v>
      </c>
      <c r="AL742" t="s">
        <v>100</v>
      </c>
      <c r="AM742" t="s">
        <v>100</v>
      </c>
      <c r="AN742" t="s">
        <v>100</v>
      </c>
      <c r="AO742" t="s">
        <v>100</v>
      </c>
      <c r="AP742" t="s">
        <v>100</v>
      </c>
      <c r="AQ742" t="s">
        <v>100</v>
      </c>
      <c r="AR742" t="s">
        <v>100</v>
      </c>
      <c r="AS742" t="s">
        <v>100</v>
      </c>
      <c r="AT742" t="s">
        <v>100</v>
      </c>
      <c r="AU742" t="s">
        <v>100</v>
      </c>
      <c r="AV742" t="s">
        <v>100</v>
      </c>
      <c r="AW742" t="s">
        <v>100</v>
      </c>
      <c r="AX742" t="s">
        <v>100</v>
      </c>
      <c r="AY742" t="s">
        <v>100</v>
      </c>
      <c r="AZ742" t="s">
        <v>100</v>
      </c>
      <c r="BA742" t="s">
        <v>100</v>
      </c>
      <c r="BB742" t="s">
        <v>100</v>
      </c>
      <c r="BC742" t="s">
        <v>100</v>
      </c>
      <c r="BD742" t="s">
        <v>100</v>
      </c>
      <c r="BE742" t="s">
        <v>100</v>
      </c>
      <c r="BF742" t="s">
        <v>100</v>
      </c>
      <c r="BG742" t="s">
        <v>100</v>
      </c>
      <c r="BH742" t="s">
        <v>100</v>
      </c>
      <c r="BI742" t="s">
        <v>100</v>
      </c>
      <c r="BJ742" t="s">
        <v>100</v>
      </c>
      <c r="BK742" t="s">
        <v>100</v>
      </c>
      <c r="BL742" t="s">
        <v>100</v>
      </c>
      <c r="BM742" t="s">
        <v>100</v>
      </c>
      <c r="BN742" t="s">
        <v>100</v>
      </c>
      <c r="BO742" t="s">
        <v>100</v>
      </c>
      <c r="BP742" t="s">
        <v>100</v>
      </c>
      <c r="BQ742" t="s">
        <v>100</v>
      </c>
      <c r="BR742" t="s">
        <v>100</v>
      </c>
      <c r="BS742" t="s">
        <v>100</v>
      </c>
      <c r="BT742" t="s">
        <v>100</v>
      </c>
      <c r="BU742" t="s">
        <v>100</v>
      </c>
      <c r="BV742" t="s">
        <v>100</v>
      </c>
      <c r="BW742" t="s">
        <v>100</v>
      </c>
      <c r="BX742" t="s">
        <v>100</v>
      </c>
      <c r="BY742" t="s">
        <v>100</v>
      </c>
      <c r="BZ742" t="s">
        <v>100</v>
      </c>
      <c r="CA742" t="s">
        <v>100</v>
      </c>
      <c r="CB742" t="s">
        <v>100</v>
      </c>
      <c r="CC742" t="s">
        <v>100</v>
      </c>
      <c r="CD742" t="s">
        <v>100</v>
      </c>
      <c r="CE742" t="s">
        <v>100</v>
      </c>
      <c r="CF742" t="s">
        <v>100</v>
      </c>
      <c r="CG742" t="s">
        <v>100</v>
      </c>
      <c r="CH742" t="s">
        <v>100</v>
      </c>
      <c r="CI742" t="s">
        <v>100</v>
      </c>
      <c r="CJ742" t="s">
        <v>115</v>
      </c>
      <c r="CK742" t="s">
        <v>100</v>
      </c>
      <c r="CL742" t="s">
        <v>100</v>
      </c>
      <c r="CM742" t="s">
        <v>100</v>
      </c>
      <c r="CN742" t="s">
        <v>823</v>
      </c>
      <c r="CO742" t="s">
        <v>152</v>
      </c>
      <c r="CP742" t="s">
        <v>100</v>
      </c>
      <c r="CQ742" t="s">
        <v>100</v>
      </c>
      <c r="CR742" t="s">
        <v>100</v>
      </c>
    </row>
    <row r="743" spans="1:96">
      <c r="A743" t="s">
        <v>47</v>
      </c>
      <c r="B743" t="s">
        <v>2602</v>
      </c>
      <c r="C743" t="s">
        <v>1332</v>
      </c>
      <c r="D743" t="s">
        <v>2603</v>
      </c>
      <c r="E743" t="s">
        <v>100</v>
      </c>
      <c r="F743" t="s">
        <v>100</v>
      </c>
      <c r="G743" t="s">
        <v>141</v>
      </c>
      <c r="H743" t="s">
        <v>142</v>
      </c>
      <c r="I743" t="s">
        <v>143</v>
      </c>
      <c r="J743" t="s">
        <v>144</v>
      </c>
      <c r="K743" t="s">
        <v>145</v>
      </c>
      <c r="L743" t="s">
        <v>106</v>
      </c>
      <c r="M743" t="s">
        <v>100</v>
      </c>
      <c r="N743" t="s">
        <v>100</v>
      </c>
      <c r="O743" t="s">
        <v>100</v>
      </c>
      <c r="P743" t="s">
        <v>146</v>
      </c>
      <c r="Q743" t="s">
        <v>147</v>
      </c>
      <c r="R743" t="s">
        <v>148</v>
      </c>
      <c r="S743" t="s">
        <v>100</v>
      </c>
      <c r="T743" t="s">
        <v>100</v>
      </c>
      <c r="U743" t="s">
        <v>112</v>
      </c>
      <c r="V743" t="s">
        <v>113</v>
      </c>
      <c r="W743" t="s">
        <v>113</v>
      </c>
      <c r="X743" t="s">
        <v>114</v>
      </c>
      <c r="Y743" t="s">
        <v>100</v>
      </c>
      <c r="Z743" t="s">
        <v>100</v>
      </c>
      <c r="AA743" t="s">
        <v>100</v>
      </c>
      <c r="AB743" t="s">
        <v>100</v>
      </c>
      <c r="AC743" t="s">
        <v>100</v>
      </c>
      <c r="AD743" t="s">
        <v>100</v>
      </c>
      <c r="AE743" t="s">
        <v>100</v>
      </c>
      <c r="AF743" t="s">
        <v>100</v>
      </c>
      <c r="AG743" t="s">
        <v>100</v>
      </c>
      <c r="AH743" t="s">
        <v>100</v>
      </c>
      <c r="AI743" t="s">
        <v>100</v>
      </c>
      <c r="AJ743" t="s">
        <v>100</v>
      </c>
      <c r="AK743" t="s">
        <v>100</v>
      </c>
      <c r="AL743" t="s">
        <v>100</v>
      </c>
      <c r="AM743" t="s">
        <v>100</v>
      </c>
      <c r="AN743" t="s">
        <v>100</v>
      </c>
      <c r="AO743" t="s">
        <v>100</v>
      </c>
      <c r="AP743" t="s">
        <v>100</v>
      </c>
      <c r="AQ743" t="s">
        <v>100</v>
      </c>
      <c r="AR743" t="s">
        <v>100</v>
      </c>
      <c r="AS743" t="s">
        <v>100</v>
      </c>
      <c r="AT743" t="s">
        <v>100</v>
      </c>
      <c r="AU743" t="s">
        <v>100</v>
      </c>
      <c r="AV743" t="s">
        <v>100</v>
      </c>
      <c r="AW743" t="s">
        <v>100</v>
      </c>
      <c r="AX743" t="s">
        <v>100</v>
      </c>
      <c r="AY743" t="s">
        <v>100</v>
      </c>
      <c r="AZ743" t="s">
        <v>100</v>
      </c>
      <c r="BA743" t="s">
        <v>100</v>
      </c>
      <c r="BB743" t="s">
        <v>100</v>
      </c>
      <c r="BC743" t="s">
        <v>100</v>
      </c>
      <c r="BD743" t="s">
        <v>100</v>
      </c>
      <c r="BE743" t="s">
        <v>100</v>
      </c>
      <c r="BF743" t="s">
        <v>100</v>
      </c>
      <c r="BG743" t="s">
        <v>100</v>
      </c>
      <c r="BH743" t="s">
        <v>100</v>
      </c>
      <c r="BI743" t="s">
        <v>100</v>
      </c>
      <c r="BJ743" t="s">
        <v>100</v>
      </c>
      <c r="BK743" t="s">
        <v>100</v>
      </c>
      <c r="BL743" t="s">
        <v>100</v>
      </c>
      <c r="BM743" t="s">
        <v>100</v>
      </c>
      <c r="BN743" t="s">
        <v>100</v>
      </c>
      <c r="BO743" t="s">
        <v>259</v>
      </c>
      <c r="BP743" t="s">
        <v>222</v>
      </c>
      <c r="BQ743" t="s">
        <v>2604</v>
      </c>
      <c r="BR743" t="s">
        <v>100</v>
      </c>
      <c r="BS743" t="s">
        <v>100</v>
      </c>
      <c r="BT743" t="s">
        <v>100</v>
      </c>
      <c r="BU743" t="s">
        <v>100</v>
      </c>
      <c r="BV743" t="s">
        <v>100</v>
      </c>
      <c r="BW743" t="s">
        <v>100</v>
      </c>
      <c r="BX743" t="s">
        <v>100</v>
      </c>
      <c r="BY743" t="s">
        <v>100</v>
      </c>
      <c r="BZ743" t="s">
        <v>100</v>
      </c>
      <c r="CA743" t="s">
        <v>100</v>
      </c>
      <c r="CB743" t="s">
        <v>100</v>
      </c>
      <c r="CC743" t="s">
        <v>100</v>
      </c>
      <c r="CD743" t="s">
        <v>100</v>
      </c>
      <c r="CE743" t="s">
        <v>100</v>
      </c>
      <c r="CF743" t="s">
        <v>100</v>
      </c>
      <c r="CG743" t="s">
        <v>100</v>
      </c>
      <c r="CH743" t="s">
        <v>100</v>
      </c>
      <c r="CI743" t="s">
        <v>100</v>
      </c>
      <c r="CJ743" t="s">
        <v>100</v>
      </c>
      <c r="CK743" t="s">
        <v>100</v>
      </c>
      <c r="CL743" t="s">
        <v>100</v>
      </c>
      <c r="CM743" t="s">
        <v>100</v>
      </c>
      <c r="CN743" t="s">
        <v>211</v>
      </c>
      <c r="CO743" t="s">
        <v>185</v>
      </c>
      <c r="CP743" t="s">
        <v>100</v>
      </c>
      <c r="CQ743" t="s">
        <v>100</v>
      </c>
      <c r="CR743" t="s">
        <v>100</v>
      </c>
    </row>
    <row r="744" spans="1:96">
      <c r="A744" t="s">
        <v>629</v>
      </c>
      <c r="B744" t="s">
        <v>2605</v>
      </c>
      <c r="C744" t="s">
        <v>191</v>
      </c>
      <c r="D744" t="s">
        <v>2606</v>
      </c>
      <c r="E744" t="s">
        <v>100</v>
      </c>
      <c r="F744" t="s">
        <v>100</v>
      </c>
      <c r="G744" t="s">
        <v>141</v>
      </c>
      <c r="H744" t="s">
        <v>142</v>
      </c>
      <c r="I744" t="s">
        <v>143</v>
      </c>
      <c r="J744" t="s">
        <v>144</v>
      </c>
      <c r="K744" t="s">
        <v>145</v>
      </c>
      <c r="L744" t="s">
        <v>106</v>
      </c>
      <c r="M744" t="s">
        <v>100</v>
      </c>
      <c r="N744" t="s">
        <v>100</v>
      </c>
      <c r="O744" t="s">
        <v>100</v>
      </c>
      <c r="P744" t="s">
        <v>146</v>
      </c>
      <c r="Q744" t="s">
        <v>147</v>
      </c>
      <c r="R744" t="s">
        <v>148</v>
      </c>
      <c r="S744" t="s">
        <v>100</v>
      </c>
      <c r="T744" t="s">
        <v>111</v>
      </c>
      <c r="U744" t="s">
        <v>112</v>
      </c>
      <c r="V744" t="s">
        <v>113</v>
      </c>
      <c r="W744" t="s">
        <v>113</v>
      </c>
      <c r="X744" t="s">
        <v>114</v>
      </c>
      <c r="Y744" t="s">
        <v>100</v>
      </c>
      <c r="Z744" t="s">
        <v>100</v>
      </c>
      <c r="AA744" t="s">
        <v>100</v>
      </c>
      <c r="AB744" t="s">
        <v>100</v>
      </c>
      <c r="AC744" t="s">
        <v>100</v>
      </c>
      <c r="AD744" t="s">
        <v>100</v>
      </c>
      <c r="AE744" t="s">
        <v>100</v>
      </c>
      <c r="AF744" t="s">
        <v>100</v>
      </c>
      <c r="AG744" t="s">
        <v>100</v>
      </c>
      <c r="AH744" t="s">
        <v>100</v>
      </c>
      <c r="AI744" t="s">
        <v>100</v>
      </c>
      <c r="AJ744" t="s">
        <v>100</v>
      </c>
      <c r="AK744" t="s">
        <v>100</v>
      </c>
      <c r="AL744" t="s">
        <v>100</v>
      </c>
      <c r="AM744" t="s">
        <v>100</v>
      </c>
      <c r="AN744" t="s">
        <v>100</v>
      </c>
      <c r="AO744" t="s">
        <v>100</v>
      </c>
      <c r="AP744" t="s">
        <v>100</v>
      </c>
      <c r="AQ744" t="s">
        <v>100</v>
      </c>
      <c r="AR744" t="s">
        <v>100</v>
      </c>
      <c r="AS744" t="s">
        <v>100</v>
      </c>
      <c r="AT744" t="s">
        <v>100</v>
      </c>
      <c r="AU744" t="s">
        <v>100</v>
      </c>
      <c r="AV744" t="s">
        <v>100</v>
      </c>
      <c r="AW744" t="s">
        <v>100</v>
      </c>
      <c r="AX744" t="s">
        <v>100</v>
      </c>
      <c r="AY744" t="s">
        <v>100</v>
      </c>
      <c r="AZ744" t="s">
        <v>100</v>
      </c>
      <c r="BA744" t="s">
        <v>100</v>
      </c>
      <c r="BB744" t="s">
        <v>100</v>
      </c>
      <c r="BC744" t="s">
        <v>100</v>
      </c>
      <c r="BD744" t="s">
        <v>100</v>
      </c>
      <c r="BE744" t="s">
        <v>100</v>
      </c>
      <c r="BF744" t="s">
        <v>100</v>
      </c>
      <c r="BG744" t="s">
        <v>100</v>
      </c>
      <c r="BH744" t="s">
        <v>100</v>
      </c>
      <c r="BI744" t="s">
        <v>100</v>
      </c>
      <c r="BJ744" t="s">
        <v>100</v>
      </c>
      <c r="BK744" t="s">
        <v>100</v>
      </c>
      <c r="BL744" t="s">
        <v>100</v>
      </c>
      <c r="BM744" t="s">
        <v>100</v>
      </c>
      <c r="BN744" t="s">
        <v>100</v>
      </c>
      <c r="BO744" t="s">
        <v>100</v>
      </c>
      <c r="BP744" t="s">
        <v>100</v>
      </c>
      <c r="BQ744" t="s">
        <v>100</v>
      </c>
      <c r="BR744" t="s">
        <v>115</v>
      </c>
      <c r="BS744" t="s">
        <v>100</v>
      </c>
      <c r="BT744" t="s">
        <v>100</v>
      </c>
      <c r="BU744" t="s">
        <v>100</v>
      </c>
      <c r="BV744" t="s">
        <v>100</v>
      </c>
      <c r="BW744" t="s">
        <v>100</v>
      </c>
      <c r="BX744" t="s">
        <v>100</v>
      </c>
      <c r="BY744" t="s">
        <v>100</v>
      </c>
      <c r="BZ744" t="s">
        <v>100</v>
      </c>
      <c r="CA744" t="s">
        <v>100</v>
      </c>
      <c r="CB744" t="s">
        <v>100</v>
      </c>
      <c r="CC744" t="s">
        <v>100</v>
      </c>
      <c r="CD744" t="s">
        <v>100</v>
      </c>
      <c r="CE744" t="s">
        <v>100</v>
      </c>
      <c r="CF744" t="s">
        <v>100</v>
      </c>
      <c r="CG744" t="s">
        <v>100</v>
      </c>
      <c r="CH744" t="s">
        <v>100</v>
      </c>
      <c r="CI744" t="s">
        <v>100</v>
      </c>
      <c r="CJ744" t="s">
        <v>115</v>
      </c>
      <c r="CK744" t="s">
        <v>100</v>
      </c>
      <c r="CL744" t="s">
        <v>100</v>
      </c>
      <c r="CM744" t="s">
        <v>100</v>
      </c>
      <c r="CN744" t="s">
        <v>166</v>
      </c>
      <c r="CO744" t="s">
        <v>100</v>
      </c>
      <c r="CP744" t="s">
        <v>100</v>
      </c>
      <c r="CQ744" t="s">
        <v>152</v>
      </c>
      <c r="CR744" t="s">
        <v>153</v>
      </c>
    </row>
    <row r="745" spans="1:96">
      <c r="A745" t="s">
        <v>2607</v>
      </c>
      <c r="B745" t="s">
        <v>2608</v>
      </c>
      <c r="C745" t="s">
        <v>189</v>
      </c>
      <c r="D745" t="s">
        <v>2609</v>
      </c>
      <c r="E745" t="s">
        <v>100</v>
      </c>
      <c r="F745" t="s">
        <v>100</v>
      </c>
      <c r="G745" t="s">
        <v>141</v>
      </c>
      <c r="H745" t="s">
        <v>142</v>
      </c>
      <c r="I745" t="s">
        <v>143</v>
      </c>
      <c r="J745" t="s">
        <v>144</v>
      </c>
      <c r="K745" t="s">
        <v>145</v>
      </c>
      <c r="L745" t="s">
        <v>106</v>
      </c>
      <c r="M745" t="s">
        <v>100</v>
      </c>
      <c r="N745" t="s">
        <v>100</v>
      </c>
      <c r="O745" t="s">
        <v>100</v>
      </c>
      <c r="P745" t="s">
        <v>146</v>
      </c>
      <c r="Q745" t="s">
        <v>147</v>
      </c>
      <c r="R745" t="s">
        <v>148</v>
      </c>
      <c r="S745" t="s">
        <v>100</v>
      </c>
      <c r="T745" t="s">
        <v>111</v>
      </c>
      <c r="U745" t="s">
        <v>112</v>
      </c>
      <c r="V745" t="s">
        <v>149</v>
      </c>
      <c r="W745" t="s">
        <v>113</v>
      </c>
      <c r="X745" t="s">
        <v>114</v>
      </c>
      <c r="Y745" t="s">
        <v>100</v>
      </c>
      <c r="Z745" t="s">
        <v>100</v>
      </c>
      <c r="AA745" t="s">
        <v>100</v>
      </c>
      <c r="AB745" t="s">
        <v>100</v>
      </c>
      <c r="AC745" t="s">
        <v>100</v>
      </c>
      <c r="AD745" t="s">
        <v>100</v>
      </c>
      <c r="AE745" t="s">
        <v>100</v>
      </c>
      <c r="AF745" t="s">
        <v>100</v>
      </c>
      <c r="AG745" t="s">
        <v>100</v>
      </c>
      <c r="AH745" t="s">
        <v>100</v>
      </c>
      <c r="AI745" t="s">
        <v>100</v>
      </c>
      <c r="AJ745" t="s">
        <v>100</v>
      </c>
      <c r="AK745" t="s">
        <v>100</v>
      </c>
      <c r="AL745" t="s">
        <v>100</v>
      </c>
      <c r="AM745" t="s">
        <v>100</v>
      </c>
      <c r="AN745" t="s">
        <v>100</v>
      </c>
      <c r="AO745" t="s">
        <v>100</v>
      </c>
      <c r="AP745" t="s">
        <v>100</v>
      </c>
      <c r="AQ745" t="s">
        <v>100</v>
      </c>
      <c r="AR745" t="s">
        <v>100</v>
      </c>
      <c r="AS745" t="s">
        <v>100</v>
      </c>
      <c r="AT745" t="s">
        <v>100</v>
      </c>
      <c r="AU745" t="s">
        <v>100</v>
      </c>
      <c r="AV745" t="s">
        <v>100</v>
      </c>
      <c r="AW745" t="s">
        <v>100</v>
      </c>
      <c r="AX745" t="s">
        <v>100</v>
      </c>
      <c r="AY745" t="s">
        <v>100</v>
      </c>
      <c r="AZ745" t="s">
        <v>100</v>
      </c>
      <c r="BA745" t="s">
        <v>100</v>
      </c>
      <c r="BB745" t="s">
        <v>100</v>
      </c>
      <c r="BC745" t="s">
        <v>259</v>
      </c>
      <c r="BD745" t="s">
        <v>182</v>
      </c>
      <c r="BE745" t="s">
        <v>183</v>
      </c>
      <c r="BF745" t="s">
        <v>100</v>
      </c>
      <c r="BG745" t="s">
        <v>100</v>
      </c>
      <c r="BH745" t="s">
        <v>100</v>
      </c>
      <c r="BI745" t="s">
        <v>100</v>
      </c>
      <c r="BJ745" t="s">
        <v>100</v>
      </c>
      <c r="BK745" t="s">
        <v>100</v>
      </c>
      <c r="BL745" t="s">
        <v>100</v>
      </c>
      <c r="BM745" t="s">
        <v>100</v>
      </c>
      <c r="BN745" t="s">
        <v>100</v>
      </c>
      <c r="BO745" t="s">
        <v>100</v>
      </c>
      <c r="BP745" t="s">
        <v>100</v>
      </c>
      <c r="BQ745" t="s">
        <v>100</v>
      </c>
      <c r="BR745" t="s">
        <v>100</v>
      </c>
      <c r="BS745" t="s">
        <v>100</v>
      </c>
      <c r="BT745" t="s">
        <v>100</v>
      </c>
      <c r="BU745" t="s">
        <v>100</v>
      </c>
      <c r="BV745" t="s">
        <v>100</v>
      </c>
      <c r="BW745" t="s">
        <v>100</v>
      </c>
      <c r="BX745" t="s">
        <v>100</v>
      </c>
      <c r="BY745" t="s">
        <v>100</v>
      </c>
      <c r="BZ745" t="s">
        <v>100</v>
      </c>
      <c r="CA745" t="s">
        <v>100</v>
      </c>
      <c r="CB745" t="s">
        <v>100</v>
      </c>
      <c r="CC745" t="s">
        <v>100</v>
      </c>
      <c r="CD745" t="s">
        <v>100</v>
      </c>
      <c r="CE745" t="s">
        <v>100</v>
      </c>
      <c r="CF745" t="s">
        <v>100</v>
      </c>
      <c r="CG745" t="s">
        <v>100</v>
      </c>
      <c r="CH745" t="s">
        <v>100</v>
      </c>
      <c r="CI745" t="s">
        <v>100</v>
      </c>
      <c r="CJ745" t="s">
        <v>100</v>
      </c>
      <c r="CK745" t="s">
        <v>100</v>
      </c>
      <c r="CL745" t="s">
        <v>100</v>
      </c>
      <c r="CM745" t="s">
        <v>100</v>
      </c>
      <c r="CN745" t="s">
        <v>151</v>
      </c>
      <c r="CO745" t="s">
        <v>100</v>
      </c>
      <c r="CP745" t="s">
        <v>100</v>
      </c>
      <c r="CQ745" t="s">
        <v>152</v>
      </c>
      <c r="CR745" t="s">
        <v>611</v>
      </c>
    </row>
    <row r="746" spans="1:96">
      <c r="A746" t="s">
        <v>2610</v>
      </c>
      <c r="B746" t="s">
        <v>2611</v>
      </c>
      <c r="C746" t="s">
        <v>138</v>
      </c>
      <c r="D746" t="s">
        <v>2611</v>
      </c>
      <c r="E746" t="s">
        <v>100</v>
      </c>
      <c r="F746" t="s">
        <v>100</v>
      </c>
      <c r="G746" t="s">
        <v>141</v>
      </c>
      <c r="H746" t="s">
        <v>142</v>
      </c>
      <c r="I746" t="s">
        <v>143</v>
      </c>
      <c r="J746" t="s">
        <v>419</v>
      </c>
      <c r="K746" t="s">
        <v>105</v>
      </c>
      <c r="L746" t="s">
        <v>106</v>
      </c>
      <c r="M746" t="s">
        <v>100</v>
      </c>
      <c r="N746" t="s">
        <v>100</v>
      </c>
      <c r="O746" t="s">
        <v>100</v>
      </c>
      <c r="P746" t="s">
        <v>146</v>
      </c>
      <c r="Q746" t="s">
        <v>147</v>
      </c>
      <c r="R746" t="s">
        <v>148</v>
      </c>
      <c r="S746" t="s">
        <v>110</v>
      </c>
      <c r="T746" t="s">
        <v>111</v>
      </c>
      <c r="U746" t="s">
        <v>112</v>
      </c>
      <c r="V746" t="s">
        <v>134</v>
      </c>
      <c r="W746" t="s">
        <v>134</v>
      </c>
      <c r="X746" t="s">
        <v>135</v>
      </c>
      <c r="Y746" t="s">
        <v>100</v>
      </c>
      <c r="Z746" t="s">
        <v>100</v>
      </c>
      <c r="AA746" t="s">
        <v>100</v>
      </c>
      <c r="AB746" t="s">
        <v>100</v>
      </c>
      <c r="AC746" t="s">
        <v>100</v>
      </c>
      <c r="AD746" t="s">
        <v>100</v>
      </c>
      <c r="AE746" t="s">
        <v>115</v>
      </c>
      <c r="AF746" t="s">
        <v>100</v>
      </c>
      <c r="AG746" t="s">
        <v>100</v>
      </c>
      <c r="AH746" t="s">
        <v>100</v>
      </c>
      <c r="AI746" t="s">
        <v>100</v>
      </c>
      <c r="AJ746" t="s">
        <v>100</v>
      </c>
      <c r="AK746" t="s">
        <v>100</v>
      </c>
      <c r="AL746" t="s">
        <v>100</v>
      </c>
      <c r="AM746" t="s">
        <v>100</v>
      </c>
      <c r="AN746" t="s">
        <v>100</v>
      </c>
      <c r="AO746" t="s">
        <v>100</v>
      </c>
      <c r="AP746" t="s">
        <v>100</v>
      </c>
      <c r="AQ746" t="s">
        <v>100</v>
      </c>
      <c r="AR746" t="s">
        <v>100</v>
      </c>
      <c r="AS746" t="s">
        <v>100</v>
      </c>
      <c r="AT746" t="s">
        <v>100</v>
      </c>
      <c r="AU746" t="s">
        <v>100</v>
      </c>
      <c r="AV746" t="s">
        <v>100</v>
      </c>
      <c r="AW746" t="s">
        <v>100</v>
      </c>
      <c r="AX746" t="s">
        <v>100</v>
      </c>
      <c r="AY746" t="s">
        <v>100</v>
      </c>
      <c r="AZ746" t="s">
        <v>100</v>
      </c>
      <c r="BA746" t="s">
        <v>100</v>
      </c>
      <c r="BB746" t="s">
        <v>100</v>
      </c>
      <c r="BC746" t="s">
        <v>100</v>
      </c>
      <c r="BD746" t="s">
        <v>100</v>
      </c>
      <c r="BE746" t="s">
        <v>100</v>
      </c>
      <c r="BF746" t="s">
        <v>100</v>
      </c>
      <c r="BG746" t="s">
        <v>100</v>
      </c>
      <c r="BH746" t="s">
        <v>100</v>
      </c>
      <c r="BI746" t="s">
        <v>100</v>
      </c>
      <c r="BJ746" t="s">
        <v>100</v>
      </c>
      <c r="BK746" t="s">
        <v>100</v>
      </c>
      <c r="BL746" t="s">
        <v>100</v>
      </c>
      <c r="BM746" t="s">
        <v>100</v>
      </c>
      <c r="BN746" t="s">
        <v>100</v>
      </c>
      <c r="BO746" t="s">
        <v>100</v>
      </c>
      <c r="BP746" t="s">
        <v>100</v>
      </c>
      <c r="BQ746" t="s">
        <v>100</v>
      </c>
      <c r="BR746" t="s">
        <v>100</v>
      </c>
      <c r="BS746" t="s">
        <v>100</v>
      </c>
      <c r="BT746" t="s">
        <v>100</v>
      </c>
      <c r="BU746" t="s">
        <v>100</v>
      </c>
      <c r="BV746" t="s">
        <v>100</v>
      </c>
      <c r="BW746" t="s">
        <v>100</v>
      </c>
      <c r="BX746" t="s">
        <v>100</v>
      </c>
      <c r="BY746" t="s">
        <v>100</v>
      </c>
      <c r="BZ746" t="s">
        <v>100</v>
      </c>
      <c r="CA746" t="s">
        <v>100</v>
      </c>
      <c r="CB746" t="s">
        <v>100</v>
      </c>
      <c r="CC746" t="s">
        <v>100</v>
      </c>
      <c r="CD746" t="s">
        <v>100</v>
      </c>
      <c r="CE746" t="s">
        <v>100</v>
      </c>
      <c r="CF746" t="s">
        <v>100</v>
      </c>
      <c r="CG746" t="s">
        <v>100</v>
      </c>
      <c r="CH746" t="s">
        <v>100</v>
      </c>
      <c r="CI746" t="s">
        <v>100</v>
      </c>
      <c r="CJ746" t="s">
        <v>115</v>
      </c>
      <c r="CK746" t="s">
        <v>100</v>
      </c>
      <c r="CL746" t="s">
        <v>100</v>
      </c>
      <c r="CM746" t="s">
        <v>100</v>
      </c>
      <c r="CN746" t="s">
        <v>151</v>
      </c>
      <c r="CO746" t="s">
        <v>100</v>
      </c>
      <c r="CP746" t="s">
        <v>100</v>
      </c>
      <c r="CQ746" t="s">
        <v>152</v>
      </c>
      <c r="CR746" t="s">
        <v>153</v>
      </c>
    </row>
    <row r="747" spans="1:96">
      <c r="A747" t="s">
        <v>2612</v>
      </c>
      <c r="B747" t="s">
        <v>2613</v>
      </c>
      <c r="C747" t="s">
        <v>205</v>
      </c>
      <c r="D747" t="s">
        <v>2614</v>
      </c>
      <c r="E747" t="s">
        <v>100</v>
      </c>
      <c r="F747" t="s">
        <v>100</v>
      </c>
      <c r="G747" t="s">
        <v>356</v>
      </c>
      <c r="H747" t="s">
        <v>357</v>
      </c>
      <c r="I747" t="s">
        <v>143</v>
      </c>
      <c r="J747" t="s">
        <v>144</v>
      </c>
      <c r="K747" t="s">
        <v>145</v>
      </c>
      <c r="L747" t="s">
        <v>106</v>
      </c>
      <c r="M747" t="s">
        <v>100</v>
      </c>
      <c r="N747" t="s">
        <v>2615</v>
      </c>
      <c r="O747" t="s">
        <v>100</v>
      </c>
      <c r="P747" t="s">
        <v>146</v>
      </c>
      <c r="Q747" t="s">
        <v>209</v>
      </c>
      <c r="R747" t="s">
        <v>198</v>
      </c>
      <c r="S747" t="s">
        <v>100</v>
      </c>
      <c r="T747" t="s">
        <v>100</v>
      </c>
      <c r="U747" t="s">
        <v>112</v>
      </c>
      <c r="V747" t="s">
        <v>113</v>
      </c>
      <c r="W747" t="s">
        <v>113</v>
      </c>
      <c r="X747" t="s">
        <v>114</v>
      </c>
      <c r="Y747" t="s">
        <v>115</v>
      </c>
      <c r="Z747" t="s">
        <v>100</v>
      </c>
      <c r="AA747" t="s">
        <v>100</v>
      </c>
      <c r="AB747" t="s">
        <v>100</v>
      </c>
      <c r="AC747" t="s">
        <v>100</v>
      </c>
      <c r="AD747" t="s">
        <v>100</v>
      </c>
      <c r="AE747" t="s">
        <v>115</v>
      </c>
      <c r="AF747" t="s">
        <v>100</v>
      </c>
      <c r="AG747" t="s">
        <v>100</v>
      </c>
      <c r="AH747" t="s">
        <v>100</v>
      </c>
      <c r="AI747" t="s">
        <v>100</v>
      </c>
      <c r="AJ747" t="s">
        <v>100</v>
      </c>
      <c r="AK747" t="s">
        <v>100</v>
      </c>
      <c r="AL747" t="s">
        <v>100</v>
      </c>
      <c r="AM747" t="s">
        <v>100</v>
      </c>
      <c r="AN747" t="s">
        <v>100</v>
      </c>
      <c r="AO747" t="s">
        <v>100</v>
      </c>
      <c r="AP747" t="s">
        <v>100</v>
      </c>
      <c r="AQ747" t="s">
        <v>100</v>
      </c>
      <c r="AR747" t="s">
        <v>100</v>
      </c>
      <c r="AS747" t="s">
        <v>100</v>
      </c>
      <c r="AT747" t="s">
        <v>100</v>
      </c>
      <c r="AU747" t="s">
        <v>100</v>
      </c>
      <c r="AV747" t="s">
        <v>100</v>
      </c>
      <c r="AW747" t="s">
        <v>100</v>
      </c>
      <c r="AX747" t="s">
        <v>100</v>
      </c>
      <c r="AY747" t="s">
        <v>100</v>
      </c>
      <c r="AZ747" t="s">
        <v>100</v>
      </c>
      <c r="BA747" t="s">
        <v>100</v>
      </c>
      <c r="BB747" t="s">
        <v>100</v>
      </c>
      <c r="BC747" t="s">
        <v>100</v>
      </c>
      <c r="BD747" t="s">
        <v>100</v>
      </c>
      <c r="BE747" t="s">
        <v>100</v>
      </c>
      <c r="BF747" t="s">
        <v>100</v>
      </c>
      <c r="BG747" t="s">
        <v>100</v>
      </c>
      <c r="BH747" t="s">
        <v>100</v>
      </c>
      <c r="BI747" t="s">
        <v>100</v>
      </c>
      <c r="BJ747" t="s">
        <v>100</v>
      </c>
      <c r="BK747" t="s">
        <v>100</v>
      </c>
      <c r="BL747" t="s">
        <v>100</v>
      </c>
      <c r="BM747" t="s">
        <v>100</v>
      </c>
      <c r="BN747" t="s">
        <v>100</v>
      </c>
      <c r="BO747" t="s">
        <v>100</v>
      </c>
      <c r="BP747" t="s">
        <v>100</v>
      </c>
      <c r="BQ747" t="s">
        <v>100</v>
      </c>
      <c r="BR747" t="s">
        <v>100</v>
      </c>
      <c r="BS747" t="s">
        <v>100</v>
      </c>
      <c r="BT747" t="s">
        <v>100</v>
      </c>
      <c r="BU747" t="s">
        <v>100</v>
      </c>
      <c r="BV747" t="s">
        <v>100</v>
      </c>
      <c r="BW747" t="s">
        <v>100</v>
      </c>
      <c r="BX747" t="s">
        <v>100</v>
      </c>
      <c r="BY747" t="s">
        <v>100</v>
      </c>
      <c r="BZ747" t="s">
        <v>100</v>
      </c>
      <c r="CA747" t="s">
        <v>100</v>
      </c>
      <c r="CB747" t="s">
        <v>100</v>
      </c>
      <c r="CC747" t="s">
        <v>100</v>
      </c>
      <c r="CD747" t="s">
        <v>100</v>
      </c>
      <c r="CE747" t="s">
        <v>100</v>
      </c>
      <c r="CF747" t="s">
        <v>100</v>
      </c>
      <c r="CG747" t="s">
        <v>100</v>
      </c>
      <c r="CH747" t="s">
        <v>100</v>
      </c>
      <c r="CI747" t="s">
        <v>100</v>
      </c>
      <c r="CJ747" t="s">
        <v>115</v>
      </c>
      <c r="CK747" t="s">
        <v>100</v>
      </c>
      <c r="CL747" t="s">
        <v>100</v>
      </c>
      <c r="CM747" t="s">
        <v>100</v>
      </c>
      <c r="CN747" t="s">
        <v>211</v>
      </c>
      <c r="CO747" t="s">
        <v>152</v>
      </c>
      <c r="CP747" t="s">
        <v>100</v>
      </c>
      <c r="CQ747" t="s">
        <v>100</v>
      </c>
      <c r="CR747" t="s">
        <v>100</v>
      </c>
    </row>
    <row r="748" spans="1:96">
      <c r="A748" t="s">
        <v>2616</v>
      </c>
      <c r="B748" t="s">
        <v>2617</v>
      </c>
      <c r="C748" t="s">
        <v>138</v>
      </c>
      <c r="D748" t="s">
        <v>2618</v>
      </c>
      <c r="E748" t="s">
        <v>2619</v>
      </c>
      <c r="F748" t="s">
        <v>100</v>
      </c>
      <c r="G748" t="s">
        <v>141</v>
      </c>
      <c r="H748" t="s">
        <v>142</v>
      </c>
      <c r="I748" t="s">
        <v>143</v>
      </c>
      <c r="J748" t="s">
        <v>144</v>
      </c>
      <c r="K748" t="s">
        <v>145</v>
      </c>
      <c r="L748" t="s">
        <v>106</v>
      </c>
      <c r="M748" t="s">
        <v>100</v>
      </c>
      <c r="N748" t="s">
        <v>100</v>
      </c>
      <c r="O748" t="s">
        <v>100</v>
      </c>
      <c r="P748" t="s">
        <v>146</v>
      </c>
      <c r="Q748" t="s">
        <v>147</v>
      </c>
      <c r="R748" t="s">
        <v>148</v>
      </c>
      <c r="S748" t="s">
        <v>100</v>
      </c>
      <c r="T748" t="s">
        <v>100</v>
      </c>
      <c r="U748" t="s">
        <v>112</v>
      </c>
      <c r="V748" t="s">
        <v>149</v>
      </c>
      <c r="W748" t="s">
        <v>113</v>
      </c>
      <c r="X748" t="s">
        <v>114</v>
      </c>
      <c r="Y748" t="s">
        <v>100</v>
      </c>
      <c r="Z748" t="s">
        <v>100</v>
      </c>
      <c r="AA748" t="s">
        <v>100</v>
      </c>
      <c r="AB748" t="s">
        <v>100</v>
      </c>
      <c r="AC748" t="s">
        <v>100</v>
      </c>
      <c r="AD748" t="s">
        <v>100</v>
      </c>
      <c r="AE748" t="s">
        <v>100</v>
      </c>
      <c r="AF748" t="s">
        <v>100</v>
      </c>
      <c r="AG748" t="s">
        <v>100</v>
      </c>
      <c r="AH748" t="s">
        <v>100</v>
      </c>
      <c r="AI748" t="s">
        <v>100</v>
      </c>
      <c r="AJ748" t="s">
        <v>100</v>
      </c>
      <c r="AK748" t="s">
        <v>100</v>
      </c>
      <c r="AL748" t="s">
        <v>100</v>
      </c>
      <c r="AM748" t="s">
        <v>100</v>
      </c>
      <c r="AN748" t="s">
        <v>100</v>
      </c>
      <c r="AO748" t="s">
        <v>100</v>
      </c>
      <c r="AP748" t="s">
        <v>100</v>
      </c>
      <c r="AQ748" t="s">
        <v>100</v>
      </c>
      <c r="AR748" t="s">
        <v>100</v>
      </c>
      <c r="AS748" t="s">
        <v>100</v>
      </c>
      <c r="AT748" t="s">
        <v>100</v>
      </c>
      <c r="AU748" t="s">
        <v>100</v>
      </c>
      <c r="AV748" t="s">
        <v>100</v>
      </c>
      <c r="AW748" t="s">
        <v>100</v>
      </c>
      <c r="AX748" t="s">
        <v>100</v>
      </c>
      <c r="AY748" t="s">
        <v>100</v>
      </c>
      <c r="AZ748" t="s">
        <v>100</v>
      </c>
      <c r="BA748" t="s">
        <v>100</v>
      </c>
      <c r="BB748" t="s">
        <v>100</v>
      </c>
      <c r="BC748" t="s">
        <v>100</v>
      </c>
      <c r="BD748" t="s">
        <v>100</v>
      </c>
      <c r="BE748" t="s">
        <v>100</v>
      </c>
      <c r="BF748" t="s">
        <v>100</v>
      </c>
      <c r="BG748" t="s">
        <v>100</v>
      </c>
      <c r="BH748" t="s">
        <v>100</v>
      </c>
      <c r="BI748" t="s">
        <v>100</v>
      </c>
      <c r="BJ748" t="s">
        <v>100</v>
      </c>
      <c r="BK748" t="s">
        <v>100</v>
      </c>
      <c r="BL748" t="s">
        <v>100</v>
      </c>
      <c r="BM748" t="s">
        <v>100</v>
      </c>
      <c r="BN748" t="s">
        <v>100</v>
      </c>
      <c r="BO748" t="s">
        <v>100</v>
      </c>
      <c r="BP748" t="s">
        <v>100</v>
      </c>
      <c r="BQ748" t="s">
        <v>100</v>
      </c>
      <c r="BR748" t="s">
        <v>100</v>
      </c>
      <c r="BS748" t="s">
        <v>100</v>
      </c>
      <c r="BT748" t="s">
        <v>100</v>
      </c>
      <c r="BU748" t="s">
        <v>100</v>
      </c>
      <c r="BV748" t="s">
        <v>100</v>
      </c>
      <c r="BW748" t="s">
        <v>100</v>
      </c>
      <c r="BX748" t="s">
        <v>100</v>
      </c>
      <c r="BY748" t="s">
        <v>100</v>
      </c>
      <c r="BZ748" t="s">
        <v>100</v>
      </c>
      <c r="CA748" t="s">
        <v>100</v>
      </c>
      <c r="CB748" t="s">
        <v>100</v>
      </c>
      <c r="CC748" t="s">
        <v>100</v>
      </c>
      <c r="CD748" t="s">
        <v>100</v>
      </c>
      <c r="CE748" t="s">
        <v>100</v>
      </c>
      <c r="CF748" t="s">
        <v>100</v>
      </c>
      <c r="CG748" t="s">
        <v>100</v>
      </c>
      <c r="CH748" t="s">
        <v>100</v>
      </c>
      <c r="CI748" t="s">
        <v>100</v>
      </c>
      <c r="CJ748" t="s">
        <v>115</v>
      </c>
      <c r="CK748" t="s">
        <v>100</v>
      </c>
      <c r="CL748" t="s">
        <v>100</v>
      </c>
      <c r="CM748" t="s">
        <v>100</v>
      </c>
      <c r="CN748" t="s">
        <v>151</v>
      </c>
      <c r="CO748" t="s">
        <v>100</v>
      </c>
      <c r="CP748" t="s">
        <v>100</v>
      </c>
      <c r="CQ748" t="s">
        <v>152</v>
      </c>
      <c r="CR748" t="s">
        <v>153</v>
      </c>
    </row>
    <row r="749" spans="1:96">
      <c r="A749" t="s">
        <v>2620</v>
      </c>
      <c r="B749" t="s">
        <v>2621</v>
      </c>
      <c r="C749" t="s">
        <v>138</v>
      </c>
      <c r="D749" t="s">
        <v>2622</v>
      </c>
      <c r="E749" t="s">
        <v>100</v>
      </c>
      <c r="F749" t="s">
        <v>100</v>
      </c>
      <c r="G749" t="s">
        <v>141</v>
      </c>
      <c r="H749" t="s">
        <v>142</v>
      </c>
      <c r="I749" t="s">
        <v>143</v>
      </c>
      <c r="J749" t="s">
        <v>144</v>
      </c>
      <c r="K749" t="s">
        <v>145</v>
      </c>
      <c r="L749" t="s">
        <v>106</v>
      </c>
      <c r="M749" t="s">
        <v>100</v>
      </c>
      <c r="N749" t="s">
        <v>100</v>
      </c>
      <c r="O749" t="s">
        <v>100</v>
      </c>
      <c r="P749" t="s">
        <v>146</v>
      </c>
      <c r="Q749" t="s">
        <v>147</v>
      </c>
      <c r="R749" t="s">
        <v>148</v>
      </c>
      <c r="S749" t="s">
        <v>100</v>
      </c>
      <c r="T749" t="s">
        <v>100</v>
      </c>
      <c r="U749" t="s">
        <v>112</v>
      </c>
      <c r="V749" t="s">
        <v>134</v>
      </c>
      <c r="W749" t="s">
        <v>134</v>
      </c>
      <c r="X749" t="s">
        <v>135</v>
      </c>
      <c r="Y749" t="s">
        <v>100</v>
      </c>
      <c r="Z749" t="s">
        <v>100</v>
      </c>
      <c r="AA749" t="s">
        <v>100</v>
      </c>
      <c r="AB749" t="s">
        <v>100</v>
      </c>
      <c r="AC749" t="s">
        <v>100</v>
      </c>
      <c r="AD749" t="s">
        <v>100</v>
      </c>
      <c r="AE749" t="s">
        <v>115</v>
      </c>
      <c r="AF749" t="s">
        <v>100</v>
      </c>
      <c r="AG749" t="s">
        <v>100</v>
      </c>
      <c r="AH749" t="s">
        <v>100</v>
      </c>
      <c r="AI749" t="s">
        <v>100</v>
      </c>
      <c r="AJ749" t="s">
        <v>100</v>
      </c>
      <c r="AK749" t="s">
        <v>115</v>
      </c>
      <c r="AL749" t="s">
        <v>100</v>
      </c>
      <c r="AM749" t="s">
        <v>100</v>
      </c>
      <c r="AN749" t="s">
        <v>100</v>
      </c>
      <c r="AO749" t="s">
        <v>100</v>
      </c>
      <c r="AP749" t="s">
        <v>100</v>
      </c>
      <c r="AQ749" t="s">
        <v>100</v>
      </c>
      <c r="AR749" t="s">
        <v>100</v>
      </c>
      <c r="AS749" t="s">
        <v>100</v>
      </c>
      <c r="AT749" t="s">
        <v>100</v>
      </c>
      <c r="AU749" t="s">
        <v>100</v>
      </c>
      <c r="AV749" t="s">
        <v>100</v>
      </c>
      <c r="AW749" t="s">
        <v>100</v>
      </c>
      <c r="AX749" t="s">
        <v>100</v>
      </c>
      <c r="AY749" t="s">
        <v>100</v>
      </c>
      <c r="AZ749" t="s">
        <v>100</v>
      </c>
      <c r="BA749" t="s">
        <v>100</v>
      </c>
      <c r="BB749" t="s">
        <v>100</v>
      </c>
      <c r="BC749" t="s">
        <v>100</v>
      </c>
      <c r="BD749" t="s">
        <v>100</v>
      </c>
      <c r="BE749" t="s">
        <v>100</v>
      </c>
      <c r="BF749" t="s">
        <v>100</v>
      </c>
      <c r="BG749" t="s">
        <v>100</v>
      </c>
      <c r="BH749" t="s">
        <v>100</v>
      </c>
      <c r="BI749" t="s">
        <v>100</v>
      </c>
      <c r="BJ749" t="s">
        <v>100</v>
      </c>
      <c r="BK749" t="s">
        <v>100</v>
      </c>
      <c r="BL749" t="s">
        <v>100</v>
      </c>
      <c r="BM749" t="s">
        <v>100</v>
      </c>
      <c r="BN749" t="s">
        <v>100</v>
      </c>
      <c r="BO749" t="s">
        <v>100</v>
      </c>
      <c r="BP749" t="s">
        <v>100</v>
      </c>
      <c r="BQ749" t="s">
        <v>100</v>
      </c>
      <c r="BR749" t="s">
        <v>100</v>
      </c>
      <c r="BS749" t="s">
        <v>100</v>
      </c>
      <c r="BT749" t="s">
        <v>100</v>
      </c>
      <c r="BU749" t="s">
        <v>100</v>
      </c>
      <c r="BV749" t="s">
        <v>100</v>
      </c>
      <c r="BW749" t="s">
        <v>100</v>
      </c>
      <c r="BX749" t="s">
        <v>100</v>
      </c>
      <c r="BY749" t="s">
        <v>100</v>
      </c>
      <c r="BZ749" t="s">
        <v>100</v>
      </c>
      <c r="CA749" t="s">
        <v>100</v>
      </c>
      <c r="CB749" t="s">
        <v>100</v>
      </c>
      <c r="CC749" t="s">
        <v>100</v>
      </c>
      <c r="CD749" t="s">
        <v>100</v>
      </c>
      <c r="CE749" t="s">
        <v>100</v>
      </c>
      <c r="CF749" t="s">
        <v>100</v>
      </c>
      <c r="CG749" t="s">
        <v>100</v>
      </c>
      <c r="CH749" t="s">
        <v>100</v>
      </c>
      <c r="CI749" t="s">
        <v>100</v>
      </c>
      <c r="CJ749" t="s">
        <v>100</v>
      </c>
      <c r="CK749" t="s">
        <v>100</v>
      </c>
      <c r="CL749" t="s">
        <v>100</v>
      </c>
      <c r="CM749" t="s">
        <v>2623</v>
      </c>
      <c r="CN749" t="s">
        <v>151</v>
      </c>
      <c r="CO749" t="s">
        <v>100</v>
      </c>
      <c r="CP749" t="s">
        <v>100</v>
      </c>
      <c r="CQ749" t="s">
        <v>152</v>
      </c>
      <c r="CR749" t="s">
        <v>153</v>
      </c>
    </row>
    <row r="750" spans="1:96">
      <c r="A750" t="s">
        <v>2624</v>
      </c>
      <c r="B750" t="s">
        <v>2625</v>
      </c>
      <c r="C750" t="s">
        <v>98</v>
      </c>
      <c r="D750" t="s">
        <v>2626</v>
      </c>
      <c r="E750" t="s">
        <v>100</v>
      </c>
      <c r="F750" t="s">
        <v>100</v>
      </c>
      <c r="G750" t="s">
        <v>101</v>
      </c>
      <c r="H750" t="s">
        <v>2627</v>
      </c>
      <c r="I750" t="s">
        <v>103</v>
      </c>
      <c r="J750" t="s">
        <v>2628</v>
      </c>
      <c r="K750" t="s">
        <v>293</v>
      </c>
      <c r="L750" t="s">
        <v>106</v>
      </c>
      <c r="M750" t="s">
        <v>100</v>
      </c>
      <c r="N750" t="s">
        <v>100</v>
      </c>
      <c r="O750" t="s">
        <v>100</v>
      </c>
      <c r="P750" t="s">
        <v>107</v>
      </c>
      <c r="Q750" t="s">
        <v>108</v>
      </c>
      <c r="R750" t="s">
        <v>109</v>
      </c>
      <c r="S750" t="s">
        <v>110</v>
      </c>
      <c r="T750" t="s">
        <v>111</v>
      </c>
      <c r="U750" t="s">
        <v>112</v>
      </c>
      <c r="V750" t="s">
        <v>252</v>
      </c>
      <c r="W750" t="s">
        <v>252</v>
      </c>
      <c r="X750" t="s">
        <v>294</v>
      </c>
      <c r="Y750" t="s">
        <v>115</v>
      </c>
      <c r="Z750" t="s">
        <v>100</v>
      </c>
      <c r="AA750" t="s">
        <v>100</v>
      </c>
      <c r="AB750" t="s">
        <v>100</v>
      </c>
      <c r="AC750" t="s">
        <v>100</v>
      </c>
      <c r="AD750" t="s">
        <v>100</v>
      </c>
      <c r="AE750" t="s">
        <v>115</v>
      </c>
      <c r="AF750" t="s">
        <v>100</v>
      </c>
      <c r="AG750" t="s">
        <v>100</v>
      </c>
      <c r="AH750" t="s">
        <v>100</v>
      </c>
      <c r="AI750" t="s">
        <v>100</v>
      </c>
      <c r="AJ750" t="s">
        <v>100</v>
      </c>
      <c r="AK750" t="s">
        <v>100</v>
      </c>
      <c r="AL750" t="s">
        <v>100</v>
      </c>
      <c r="AM750" t="s">
        <v>100</v>
      </c>
      <c r="AN750" t="s">
        <v>100</v>
      </c>
      <c r="AO750" t="s">
        <v>100</v>
      </c>
      <c r="AP750" t="s">
        <v>100</v>
      </c>
      <c r="AQ750" t="s">
        <v>100</v>
      </c>
      <c r="AR750" t="s">
        <v>100</v>
      </c>
      <c r="AS750" t="s">
        <v>100</v>
      </c>
      <c r="AT750" t="s">
        <v>100</v>
      </c>
      <c r="AU750" t="s">
        <v>100</v>
      </c>
      <c r="AV750" t="s">
        <v>100</v>
      </c>
      <c r="AW750" t="s">
        <v>100</v>
      </c>
      <c r="AX750" t="s">
        <v>100</v>
      </c>
      <c r="AY750" t="s">
        <v>100</v>
      </c>
      <c r="AZ750" t="s">
        <v>100</v>
      </c>
      <c r="BA750" t="s">
        <v>100</v>
      </c>
      <c r="BB750" t="s">
        <v>100</v>
      </c>
      <c r="BC750" t="s">
        <v>100</v>
      </c>
      <c r="BD750" t="s">
        <v>100</v>
      </c>
      <c r="BE750" t="s">
        <v>100</v>
      </c>
      <c r="BF750" t="s">
        <v>100</v>
      </c>
      <c r="BG750" t="s">
        <v>100</v>
      </c>
      <c r="BH750" t="s">
        <v>100</v>
      </c>
      <c r="BI750" t="s">
        <v>100</v>
      </c>
      <c r="BJ750" t="s">
        <v>100</v>
      </c>
      <c r="BK750" t="s">
        <v>100</v>
      </c>
      <c r="BL750" t="s">
        <v>100</v>
      </c>
      <c r="BM750" t="s">
        <v>100</v>
      </c>
      <c r="BN750" t="s">
        <v>100</v>
      </c>
      <c r="BO750" t="s">
        <v>100</v>
      </c>
      <c r="BP750" t="s">
        <v>100</v>
      </c>
      <c r="BQ750" t="s">
        <v>100</v>
      </c>
      <c r="BR750" t="s">
        <v>100</v>
      </c>
      <c r="BS750" t="s">
        <v>100</v>
      </c>
      <c r="BT750" t="s">
        <v>100</v>
      </c>
      <c r="BU750" t="s">
        <v>100</v>
      </c>
      <c r="BV750" t="s">
        <v>100</v>
      </c>
      <c r="BW750" t="s">
        <v>100</v>
      </c>
      <c r="BX750" t="s">
        <v>100</v>
      </c>
      <c r="BY750" t="s">
        <v>100</v>
      </c>
      <c r="BZ750" t="s">
        <v>100</v>
      </c>
      <c r="CA750" t="s">
        <v>100</v>
      </c>
      <c r="CB750" t="s">
        <v>100</v>
      </c>
      <c r="CC750" t="s">
        <v>100</v>
      </c>
      <c r="CD750" t="s">
        <v>100</v>
      </c>
      <c r="CE750" t="s">
        <v>100</v>
      </c>
      <c r="CF750" t="s">
        <v>100</v>
      </c>
      <c r="CG750" t="s">
        <v>100</v>
      </c>
      <c r="CH750" t="s">
        <v>100</v>
      </c>
      <c r="CI750" t="s">
        <v>100</v>
      </c>
      <c r="CJ750" t="s">
        <v>115</v>
      </c>
      <c r="CK750" t="s">
        <v>100</v>
      </c>
      <c r="CL750" t="s">
        <v>100</v>
      </c>
      <c r="CM750" t="s">
        <v>100</v>
      </c>
      <c r="CN750" t="s">
        <v>116</v>
      </c>
      <c r="CO750" t="s">
        <v>117</v>
      </c>
      <c r="CP750" t="s">
        <v>117</v>
      </c>
      <c r="CQ750" t="s">
        <v>100</v>
      </c>
      <c r="CR750" t="s">
        <v>100</v>
      </c>
    </row>
    <row r="751" spans="1:96">
      <c r="A751" t="s">
        <v>2629</v>
      </c>
      <c r="B751" t="s">
        <v>2630</v>
      </c>
      <c r="C751" t="s">
        <v>200</v>
      </c>
      <c r="D751" t="s">
        <v>2631</v>
      </c>
      <c r="E751" t="s">
        <v>202</v>
      </c>
      <c r="F751" t="s">
        <v>100</v>
      </c>
      <c r="G751" t="s">
        <v>101</v>
      </c>
      <c r="H751" t="s">
        <v>102</v>
      </c>
      <c r="I751" t="s">
        <v>103</v>
      </c>
      <c r="J751" t="s">
        <v>2629</v>
      </c>
      <c r="K751" t="s">
        <v>197</v>
      </c>
      <c r="L751" t="s">
        <v>106</v>
      </c>
      <c r="M751" t="s">
        <v>100</v>
      </c>
      <c r="N751" t="s">
        <v>100</v>
      </c>
      <c r="O751" t="s">
        <v>100</v>
      </c>
      <c r="P751" t="s">
        <v>146</v>
      </c>
      <c r="Q751" t="s">
        <v>108</v>
      </c>
      <c r="R751" t="s">
        <v>148</v>
      </c>
      <c r="S751" t="s">
        <v>100</v>
      </c>
      <c r="T751" t="s">
        <v>100</v>
      </c>
      <c r="U751" t="s">
        <v>112</v>
      </c>
      <c r="V751" t="s">
        <v>134</v>
      </c>
      <c r="W751" t="s">
        <v>134</v>
      </c>
      <c r="X751" t="s">
        <v>135</v>
      </c>
      <c r="Y751" t="s">
        <v>100</v>
      </c>
      <c r="Z751" t="s">
        <v>100</v>
      </c>
      <c r="AA751" t="s">
        <v>100</v>
      </c>
      <c r="AB751" t="s">
        <v>100</v>
      </c>
      <c r="AC751" t="s">
        <v>100</v>
      </c>
      <c r="AD751" t="s">
        <v>100</v>
      </c>
      <c r="AE751" t="s">
        <v>115</v>
      </c>
      <c r="AF751" t="s">
        <v>100</v>
      </c>
      <c r="AG751" t="s">
        <v>100</v>
      </c>
      <c r="AH751" t="s">
        <v>100</v>
      </c>
      <c r="AI751" t="s">
        <v>100</v>
      </c>
      <c r="AJ751" t="s">
        <v>100</v>
      </c>
      <c r="AK751" t="s">
        <v>100</v>
      </c>
      <c r="AL751" t="s">
        <v>100</v>
      </c>
      <c r="AM751" t="s">
        <v>100</v>
      </c>
      <c r="AN751" t="s">
        <v>100</v>
      </c>
      <c r="AO751" t="s">
        <v>100</v>
      </c>
      <c r="AP751" t="s">
        <v>100</v>
      </c>
      <c r="AQ751" t="s">
        <v>100</v>
      </c>
      <c r="AR751" t="s">
        <v>100</v>
      </c>
      <c r="AS751" t="s">
        <v>100</v>
      </c>
      <c r="AT751" t="s">
        <v>100</v>
      </c>
      <c r="AU751" t="s">
        <v>100</v>
      </c>
      <c r="AV751" t="s">
        <v>100</v>
      </c>
      <c r="AW751" t="s">
        <v>100</v>
      </c>
      <c r="AX751" t="s">
        <v>100</v>
      </c>
      <c r="AY751" t="s">
        <v>100</v>
      </c>
      <c r="AZ751" t="s">
        <v>100</v>
      </c>
      <c r="BA751" t="s">
        <v>100</v>
      </c>
      <c r="BB751" t="s">
        <v>100</v>
      </c>
      <c r="BC751" t="s">
        <v>100</v>
      </c>
      <c r="BD751" t="s">
        <v>100</v>
      </c>
      <c r="BE751" t="s">
        <v>100</v>
      </c>
      <c r="BF751" t="s">
        <v>100</v>
      </c>
      <c r="BG751" t="s">
        <v>100</v>
      </c>
      <c r="BH751" t="s">
        <v>100</v>
      </c>
      <c r="BI751" t="s">
        <v>100</v>
      </c>
      <c r="BJ751" t="s">
        <v>100</v>
      </c>
      <c r="BK751" t="s">
        <v>100</v>
      </c>
      <c r="BL751" t="s">
        <v>100</v>
      </c>
      <c r="BM751" t="s">
        <v>100</v>
      </c>
      <c r="BN751" t="s">
        <v>100</v>
      </c>
      <c r="BO751" t="s">
        <v>115</v>
      </c>
      <c r="BP751" t="s">
        <v>100</v>
      </c>
      <c r="BQ751" t="s">
        <v>100</v>
      </c>
      <c r="BR751" t="s">
        <v>100</v>
      </c>
      <c r="BS751" t="s">
        <v>100</v>
      </c>
      <c r="BT751" t="s">
        <v>100</v>
      </c>
      <c r="BU751" t="s">
        <v>100</v>
      </c>
      <c r="BV751" t="s">
        <v>100</v>
      </c>
      <c r="BW751" t="s">
        <v>100</v>
      </c>
      <c r="BX751" t="s">
        <v>100</v>
      </c>
      <c r="BY751" t="s">
        <v>100</v>
      </c>
      <c r="BZ751" t="s">
        <v>100</v>
      </c>
      <c r="CA751" t="s">
        <v>100</v>
      </c>
      <c r="CB751" t="s">
        <v>100</v>
      </c>
      <c r="CC751" t="s">
        <v>100</v>
      </c>
      <c r="CD751" t="s">
        <v>100</v>
      </c>
      <c r="CE751" t="s">
        <v>100</v>
      </c>
      <c r="CF751" t="s">
        <v>100</v>
      </c>
      <c r="CG751" t="s">
        <v>100</v>
      </c>
      <c r="CH751" t="s">
        <v>100</v>
      </c>
      <c r="CI751" t="s">
        <v>100</v>
      </c>
      <c r="CJ751" t="s">
        <v>100</v>
      </c>
      <c r="CK751" t="s">
        <v>100</v>
      </c>
      <c r="CL751" t="s">
        <v>100</v>
      </c>
      <c r="CM751" t="s">
        <v>100</v>
      </c>
      <c r="CN751" t="s">
        <v>151</v>
      </c>
      <c r="CO751" t="s">
        <v>100</v>
      </c>
      <c r="CP751" t="s">
        <v>100</v>
      </c>
      <c r="CQ751" t="s">
        <v>152</v>
      </c>
      <c r="CR751" t="s">
        <v>153</v>
      </c>
    </row>
    <row r="752" spans="1:96">
      <c r="A752" t="s">
        <v>2632</v>
      </c>
      <c r="B752" t="s">
        <v>2633</v>
      </c>
      <c r="C752" t="s">
        <v>200</v>
      </c>
      <c r="D752" t="s">
        <v>2634</v>
      </c>
      <c r="E752" t="s">
        <v>202</v>
      </c>
      <c r="F752" t="s">
        <v>100</v>
      </c>
      <c r="G752" t="s">
        <v>101</v>
      </c>
      <c r="H752" t="s">
        <v>102</v>
      </c>
      <c r="I752" t="s">
        <v>103</v>
      </c>
      <c r="J752" t="s">
        <v>2632</v>
      </c>
      <c r="K752" t="s">
        <v>197</v>
      </c>
      <c r="L752" t="s">
        <v>106</v>
      </c>
      <c r="M752" t="s">
        <v>100</v>
      </c>
      <c r="N752" t="s">
        <v>100</v>
      </c>
      <c r="O752" t="s">
        <v>100</v>
      </c>
      <c r="P752" t="s">
        <v>146</v>
      </c>
      <c r="Q752" t="s">
        <v>108</v>
      </c>
      <c r="R752" t="s">
        <v>148</v>
      </c>
      <c r="S752" t="s">
        <v>100</v>
      </c>
      <c r="T752" t="s">
        <v>100</v>
      </c>
      <c r="U752" t="s">
        <v>112</v>
      </c>
      <c r="V752" t="s">
        <v>134</v>
      </c>
      <c r="W752" t="s">
        <v>134</v>
      </c>
      <c r="X752" t="s">
        <v>135</v>
      </c>
      <c r="Y752" t="s">
        <v>100</v>
      </c>
      <c r="Z752" t="s">
        <v>100</v>
      </c>
      <c r="AA752" t="s">
        <v>100</v>
      </c>
      <c r="AB752" t="s">
        <v>100</v>
      </c>
      <c r="AC752" t="s">
        <v>100</v>
      </c>
      <c r="AD752" t="s">
        <v>100</v>
      </c>
      <c r="AE752" t="s">
        <v>115</v>
      </c>
      <c r="AF752" t="s">
        <v>100</v>
      </c>
      <c r="AG752" t="s">
        <v>100</v>
      </c>
      <c r="AH752" t="s">
        <v>100</v>
      </c>
      <c r="AI752" t="s">
        <v>100</v>
      </c>
      <c r="AJ752" t="s">
        <v>100</v>
      </c>
      <c r="AK752" t="s">
        <v>100</v>
      </c>
      <c r="AL752" t="s">
        <v>100</v>
      </c>
      <c r="AM752" t="s">
        <v>100</v>
      </c>
      <c r="AN752" t="s">
        <v>100</v>
      </c>
      <c r="AO752" t="s">
        <v>100</v>
      </c>
      <c r="AP752" t="s">
        <v>100</v>
      </c>
      <c r="AQ752" t="s">
        <v>100</v>
      </c>
      <c r="AR752" t="s">
        <v>100</v>
      </c>
      <c r="AS752" t="s">
        <v>100</v>
      </c>
      <c r="AT752" t="s">
        <v>100</v>
      </c>
      <c r="AU752" t="s">
        <v>100</v>
      </c>
      <c r="AV752" t="s">
        <v>100</v>
      </c>
      <c r="AW752" t="s">
        <v>100</v>
      </c>
      <c r="AX752" t="s">
        <v>100</v>
      </c>
      <c r="AY752" t="s">
        <v>100</v>
      </c>
      <c r="AZ752" t="s">
        <v>100</v>
      </c>
      <c r="BA752" t="s">
        <v>100</v>
      </c>
      <c r="BB752" t="s">
        <v>100</v>
      </c>
      <c r="BC752" t="s">
        <v>100</v>
      </c>
      <c r="BD752" t="s">
        <v>100</v>
      </c>
      <c r="BE752" t="s">
        <v>100</v>
      </c>
      <c r="BF752" t="s">
        <v>100</v>
      </c>
      <c r="BG752" t="s">
        <v>100</v>
      </c>
      <c r="BH752" t="s">
        <v>100</v>
      </c>
      <c r="BI752" t="s">
        <v>100</v>
      </c>
      <c r="BJ752" t="s">
        <v>100</v>
      </c>
      <c r="BK752" t="s">
        <v>100</v>
      </c>
      <c r="BL752" t="s">
        <v>100</v>
      </c>
      <c r="BM752" t="s">
        <v>100</v>
      </c>
      <c r="BN752" t="s">
        <v>100</v>
      </c>
      <c r="BO752" t="s">
        <v>115</v>
      </c>
      <c r="BP752" t="s">
        <v>100</v>
      </c>
      <c r="BQ752" t="s">
        <v>100</v>
      </c>
      <c r="BR752" t="s">
        <v>100</v>
      </c>
      <c r="BS752" t="s">
        <v>100</v>
      </c>
      <c r="BT752" t="s">
        <v>100</v>
      </c>
      <c r="BU752" t="s">
        <v>100</v>
      </c>
      <c r="BV752" t="s">
        <v>100</v>
      </c>
      <c r="BW752" t="s">
        <v>100</v>
      </c>
      <c r="BX752" t="s">
        <v>100</v>
      </c>
      <c r="BY752" t="s">
        <v>100</v>
      </c>
      <c r="BZ752" t="s">
        <v>100</v>
      </c>
      <c r="CA752" t="s">
        <v>100</v>
      </c>
      <c r="CB752" t="s">
        <v>100</v>
      </c>
      <c r="CC752" t="s">
        <v>100</v>
      </c>
      <c r="CD752" t="s">
        <v>100</v>
      </c>
      <c r="CE752" t="s">
        <v>100</v>
      </c>
      <c r="CF752" t="s">
        <v>100</v>
      </c>
      <c r="CG752" t="s">
        <v>100</v>
      </c>
      <c r="CH752" t="s">
        <v>100</v>
      </c>
      <c r="CI752" t="s">
        <v>100</v>
      </c>
      <c r="CJ752" t="s">
        <v>100</v>
      </c>
      <c r="CK752" t="s">
        <v>100</v>
      </c>
      <c r="CL752" t="s">
        <v>100</v>
      </c>
      <c r="CM752" t="s">
        <v>100</v>
      </c>
      <c r="CN752" t="s">
        <v>151</v>
      </c>
      <c r="CO752" t="s">
        <v>100</v>
      </c>
      <c r="CP752" t="s">
        <v>100</v>
      </c>
      <c r="CQ752" t="s">
        <v>152</v>
      </c>
      <c r="CR752" t="s">
        <v>153</v>
      </c>
    </row>
    <row r="753" spans="1:96">
      <c r="A753" t="s">
        <v>2628</v>
      </c>
      <c r="B753" t="s">
        <v>2635</v>
      </c>
      <c r="C753" t="s">
        <v>200</v>
      </c>
      <c r="D753" t="s">
        <v>2636</v>
      </c>
      <c r="E753" t="s">
        <v>202</v>
      </c>
      <c r="F753" t="s">
        <v>100</v>
      </c>
      <c r="G753" t="s">
        <v>101</v>
      </c>
      <c r="H753" t="s">
        <v>102</v>
      </c>
      <c r="I753" t="s">
        <v>103</v>
      </c>
      <c r="J753" t="s">
        <v>2628</v>
      </c>
      <c r="K753" t="s">
        <v>197</v>
      </c>
      <c r="L753" t="s">
        <v>106</v>
      </c>
      <c r="M753" t="s">
        <v>100</v>
      </c>
      <c r="N753" t="s">
        <v>100</v>
      </c>
      <c r="O753" t="s">
        <v>100</v>
      </c>
      <c r="P753" t="s">
        <v>146</v>
      </c>
      <c r="Q753" t="s">
        <v>108</v>
      </c>
      <c r="R753" t="s">
        <v>148</v>
      </c>
      <c r="S753" t="s">
        <v>100</v>
      </c>
      <c r="T753" t="s">
        <v>100</v>
      </c>
      <c r="U753" t="s">
        <v>112</v>
      </c>
      <c r="V753" t="s">
        <v>134</v>
      </c>
      <c r="W753" t="s">
        <v>134</v>
      </c>
      <c r="X753" t="s">
        <v>135</v>
      </c>
      <c r="Y753" t="s">
        <v>100</v>
      </c>
      <c r="Z753" t="s">
        <v>100</v>
      </c>
      <c r="AA753" t="s">
        <v>100</v>
      </c>
      <c r="AB753" t="s">
        <v>100</v>
      </c>
      <c r="AC753" t="s">
        <v>100</v>
      </c>
      <c r="AD753" t="s">
        <v>100</v>
      </c>
      <c r="AE753" t="s">
        <v>115</v>
      </c>
      <c r="AF753" t="s">
        <v>100</v>
      </c>
      <c r="AG753" t="s">
        <v>100</v>
      </c>
      <c r="AH753" t="s">
        <v>100</v>
      </c>
      <c r="AI753" t="s">
        <v>100</v>
      </c>
      <c r="AJ753" t="s">
        <v>100</v>
      </c>
      <c r="AK753" t="s">
        <v>100</v>
      </c>
      <c r="AL753" t="s">
        <v>100</v>
      </c>
      <c r="AM753" t="s">
        <v>100</v>
      </c>
      <c r="AN753" t="s">
        <v>100</v>
      </c>
      <c r="AO753" t="s">
        <v>100</v>
      </c>
      <c r="AP753" t="s">
        <v>100</v>
      </c>
      <c r="AQ753" t="s">
        <v>100</v>
      </c>
      <c r="AR753" t="s">
        <v>100</v>
      </c>
      <c r="AS753" t="s">
        <v>100</v>
      </c>
      <c r="AT753" t="s">
        <v>100</v>
      </c>
      <c r="AU753" t="s">
        <v>100</v>
      </c>
      <c r="AV753" t="s">
        <v>100</v>
      </c>
      <c r="AW753" t="s">
        <v>100</v>
      </c>
      <c r="AX753" t="s">
        <v>100</v>
      </c>
      <c r="AY753" t="s">
        <v>100</v>
      </c>
      <c r="AZ753" t="s">
        <v>100</v>
      </c>
      <c r="BA753" t="s">
        <v>100</v>
      </c>
      <c r="BB753" t="s">
        <v>100</v>
      </c>
      <c r="BC753" t="s">
        <v>100</v>
      </c>
      <c r="BD753" t="s">
        <v>100</v>
      </c>
      <c r="BE753" t="s">
        <v>100</v>
      </c>
      <c r="BF753" t="s">
        <v>100</v>
      </c>
      <c r="BG753" t="s">
        <v>100</v>
      </c>
      <c r="BH753" t="s">
        <v>100</v>
      </c>
      <c r="BI753" t="s">
        <v>100</v>
      </c>
      <c r="BJ753" t="s">
        <v>100</v>
      </c>
      <c r="BK753" t="s">
        <v>100</v>
      </c>
      <c r="BL753" t="s">
        <v>100</v>
      </c>
      <c r="BM753" t="s">
        <v>100</v>
      </c>
      <c r="BN753" t="s">
        <v>100</v>
      </c>
      <c r="BO753" t="s">
        <v>115</v>
      </c>
      <c r="BP753" t="s">
        <v>100</v>
      </c>
      <c r="BQ753" t="s">
        <v>100</v>
      </c>
      <c r="BR753" t="s">
        <v>100</v>
      </c>
      <c r="BS753" t="s">
        <v>100</v>
      </c>
      <c r="BT753" t="s">
        <v>100</v>
      </c>
      <c r="BU753" t="s">
        <v>100</v>
      </c>
      <c r="BV753" t="s">
        <v>100</v>
      </c>
      <c r="BW753" t="s">
        <v>100</v>
      </c>
      <c r="BX753" t="s">
        <v>100</v>
      </c>
      <c r="BY753" t="s">
        <v>100</v>
      </c>
      <c r="BZ753" t="s">
        <v>100</v>
      </c>
      <c r="CA753" t="s">
        <v>100</v>
      </c>
      <c r="CB753" t="s">
        <v>100</v>
      </c>
      <c r="CC753" t="s">
        <v>100</v>
      </c>
      <c r="CD753" t="s">
        <v>100</v>
      </c>
      <c r="CE753" t="s">
        <v>100</v>
      </c>
      <c r="CF753" t="s">
        <v>100</v>
      </c>
      <c r="CG753" t="s">
        <v>100</v>
      </c>
      <c r="CH753" t="s">
        <v>100</v>
      </c>
      <c r="CI753" t="s">
        <v>100</v>
      </c>
      <c r="CJ753" t="s">
        <v>100</v>
      </c>
      <c r="CK753" t="s">
        <v>100</v>
      </c>
      <c r="CL753" t="s">
        <v>100</v>
      </c>
      <c r="CM753" t="s">
        <v>100</v>
      </c>
      <c r="CN753" t="s">
        <v>151</v>
      </c>
      <c r="CO753" t="s">
        <v>100</v>
      </c>
      <c r="CP753" t="s">
        <v>100</v>
      </c>
      <c r="CQ753" t="s">
        <v>152</v>
      </c>
      <c r="CR753" t="s">
        <v>153</v>
      </c>
    </row>
    <row r="754" spans="1:96">
      <c r="A754" t="s">
        <v>2637</v>
      </c>
      <c r="B754" t="s">
        <v>2638</v>
      </c>
      <c r="C754" t="s">
        <v>205</v>
      </c>
      <c r="D754" t="s">
        <v>2639</v>
      </c>
      <c r="E754" t="s">
        <v>100</v>
      </c>
      <c r="F754" t="s">
        <v>100</v>
      </c>
      <c r="G754" t="s">
        <v>356</v>
      </c>
      <c r="H754" t="s">
        <v>470</v>
      </c>
      <c r="I754" t="s">
        <v>143</v>
      </c>
      <c r="J754" t="s">
        <v>144</v>
      </c>
      <c r="K754" t="s">
        <v>145</v>
      </c>
      <c r="L754" t="s">
        <v>106</v>
      </c>
      <c r="M754" t="s">
        <v>100</v>
      </c>
      <c r="N754" t="s">
        <v>2640</v>
      </c>
      <c r="O754" t="s">
        <v>100</v>
      </c>
      <c r="P754" t="s">
        <v>146</v>
      </c>
      <c r="Q754" t="s">
        <v>209</v>
      </c>
      <c r="R754" t="s">
        <v>198</v>
      </c>
      <c r="S754" t="s">
        <v>100</v>
      </c>
      <c r="T754" t="s">
        <v>100</v>
      </c>
      <c r="U754" t="s">
        <v>112</v>
      </c>
      <c r="V754" t="s">
        <v>113</v>
      </c>
      <c r="W754" t="s">
        <v>113</v>
      </c>
      <c r="X754" t="s">
        <v>114</v>
      </c>
      <c r="Y754" t="s">
        <v>115</v>
      </c>
      <c r="Z754" t="s">
        <v>100</v>
      </c>
      <c r="AA754" t="s">
        <v>100</v>
      </c>
      <c r="AB754" t="s">
        <v>100</v>
      </c>
      <c r="AC754" t="s">
        <v>100</v>
      </c>
      <c r="AD754" t="s">
        <v>100</v>
      </c>
      <c r="AE754" t="s">
        <v>115</v>
      </c>
      <c r="AF754" t="s">
        <v>100</v>
      </c>
      <c r="AG754" t="s">
        <v>100</v>
      </c>
      <c r="AH754" t="s">
        <v>100</v>
      </c>
      <c r="AI754" t="s">
        <v>100</v>
      </c>
      <c r="AJ754" t="s">
        <v>100</v>
      </c>
      <c r="AK754" t="s">
        <v>100</v>
      </c>
      <c r="AL754" t="s">
        <v>100</v>
      </c>
      <c r="AM754" t="s">
        <v>100</v>
      </c>
      <c r="AN754" t="s">
        <v>100</v>
      </c>
      <c r="AO754" t="s">
        <v>100</v>
      </c>
      <c r="AP754" t="s">
        <v>100</v>
      </c>
      <c r="AQ754" t="s">
        <v>100</v>
      </c>
      <c r="AR754" t="s">
        <v>100</v>
      </c>
      <c r="AS754" t="s">
        <v>100</v>
      </c>
      <c r="AT754" t="s">
        <v>100</v>
      </c>
      <c r="AU754" t="s">
        <v>100</v>
      </c>
      <c r="AV754" t="s">
        <v>100</v>
      </c>
      <c r="AW754" t="s">
        <v>100</v>
      </c>
      <c r="AX754" t="s">
        <v>100</v>
      </c>
      <c r="AY754" t="s">
        <v>100</v>
      </c>
      <c r="AZ754" t="s">
        <v>100</v>
      </c>
      <c r="BA754" t="s">
        <v>100</v>
      </c>
      <c r="BB754" t="s">
        <v>100</v>
      </c>
      <c r="BC754" t="s">
        <v>100</v>
      </c>
      <c r="BD754" t="s">
        <v>100</v>
      </c>
      <c r="BE754" t="s">
        <v>100</v>
      </c>
      <c r="BF754" t="s">
        <v>100</v>
      </c>
      <c r="BG754" t="s">
        <v>100</v>
      </c>
      <c r="BH754" t="s">
        <v>100</v>
      </c>
      <c r="BI754" t="s">
        <v>100</v>
      </c>
      <c r="BJ754" t="s">
        <v>100</v>
      </c>
      <c r="BK754" t="s">
        <v>100</v>
      </c>
      <c r="BL754" t="s">
        <v>100</v>
      </c>
      <c r="BM754" t="s">
        <v>100</v>
      </c>
      <c r="BN754" t="s">
        <v>100</v>
      </c>
      <c r="BO754" t="s">
        <v>100</v>
      </c>
      <c r="BP754" t="s">
        <v>100</v>
      </c>
      <c r="BQ754" t="s">
        <v>100</v>
      </c>
      <c r="BR754" t="s">
        <v>100</v>
      </c>
      <c r="BS754" t="s">
        <v>100</v>
      </c>
      <c r="BT754" t="s">
        <v>100</v>
      </c>
      <c r="BU754" t="s">
        <v>100</v>
      </c>
      <c r="BV754" t="s">
        <v>100</v>
      </c>
      <c r="BW754" t="s">
        <v>100</v>
      </c>
      <c r="BX754" t="s">
        <v>100</v>
      </c>
      <c r="BY754" t="s">
        <v>100</v>
      </c>
      <c r="BZ754" t="s">
        <v>100</v>
      </c>
      <c r="CA754" t="s">
        <v>100</v>
      </c>
      <c r="CB754" t="s">
        <v>100</v>
      </c>
      <c r="CC754" t="s">
        <v>100</v>
      </c>
      <c r="CD754" t="s">
        <v>100</v>
      </c>
      <c r="CE754" t="s">
        <v>100</v>
      </c>
      <c r="CF754" t="s">
        <v>100</v>
      </c>
      <c r="CG754" t="s">
        <v>100</v>
      </c>
      <c r="CH754" t="s">
        <v>100</v>
      </c>
      <c r="CI754" t="s">
        <v>100</v>
      </c>
      <c r="CJ754" t="s">
        <v>115</v>
      </c>
      <c r="CK754" t="s">
        <v>100</v>
      </c>
      <c r="CL754" t="s">
        <v>100</v>
      </c>
      <c r="CM754" t="s">
        <v>100</v>
      </c>
      <c r="CN754" t="s">
        <v>823</v>
      </c>
      <c r="CO754" t="s">
        <v>152</v>
      </c>
      <c r="CP754" t="s">
        <v>100</v>
      </c>
      <c r="CQ754" t="s">
        <v>100</v>
      </c>
      <c r="CR754" t="s">
        <v>100</v>
      </c>
    </row>
    <row r="755" spans="1:96">
      <c r="A755" t="s">
        <v>1940</v>
      </c>
      <c r="B755" t="s">
        <v>2641</v>
      </c>
      <c r="C755" t="s">
        <v>200</v>
      </c>
      <c r="D755" t="s">
        <v>2642</v>
      </c>
      <c r="E755" t="s">
        <v>202</v>
      </c>
      <c r="F755" t="s">
        <v>100</v>
      </c>
      <c r="G755" t="s">
        <v>101</v>
      </c>
      <c r="H755" t="s">
        <v>102</v>
      </c>
      <c r="I755" t="s">
        <v>103</v>
      </c>
      <c r="J755" t="s">
        <v>1940</v>
      </c>
      <c r="K755" t="s">
        <v>197</v>
      </c>
      <c r="L755" t="s">
        <v>106</v>
      </c>
      <c r="M755" t="s">
        <v>100</v>
      </c>
      <c r="N755" t="s">
        <v>100</v>
      </c>
      <c r="O755" t="s">
        <v>100</v>
      </c>
      <c r="P755" t="s">
        <v>146</v>
      </c>
      <c r="Q755" t="s">
        <v>108</v>
      </c>
      <c r="R755" t="s">
        <v>148</v>
      </c>
      <c r="S755" t="s">
        <v>100</v>
      </c>
      <c r="T755" t="s">
        <v>100</v>
      </c>
      <c r="U755" t="s">
        <v>112</v>
      </c>
      <c r="V755" t="s">
        <v>134</v>
      </c>
      <c r="W755" t="s">
        <v>134</v>
      </c>
      <c r="X755" t="s">
        <v>135</v>
      </c>
      <c r="Y755" t="s">
        <v>100</v>
      </c>
      <c r="Z755" t="s">
        <v>100</v>
      </c>
      <c r="AA755" t="s">
        <v>100</v>
      </c>
      <c r="AB755" t="s">
        <v>100</v>
      </c>
      <c r="AC755" t="s">
        <v>100</v>
      </c>
      <c r="AD755" t="s">
        <v>100</v>
      </c>
      <c r="AE755" t="s">
        <v>115</v>
      </c>
      <c r="AF755" t="s">
        <v>100</v>
      </c>
      <c r="AG755" t="s">
        <v>100</v>
      </c>
      <c r="AH755" t="s">
        <v>100</v>
      </c>
      <c r="AI755" t="s">
        <v>100</v>
      </c>
      <c r="AJ755" t="s">
        <v>100</v>
      </c>
      <c r="AK755" t="s">
        <v>100</v>
      </c>
      <c r="AL755" t="s">
        <v>100</v>
      </c>
      <c r="AM755" t="s">
        <v>100</v>
      </c>
      <c r="AN755" t="s">
        <v>100</v>
      </c>
      <c r="AO755" t="s">
        <v>100</v>
      </c>
      <c r="AP755" t="s">
        <v>100</v>
      </c>
      <c r="AQ755" t="s">
        <v>100</v>
      </c>
      <c r="AR755" t="s">
        <v>100</v>
      </c>
      <c r="AS755" t="s">
        <v>100</v>
      </c>
      <c r="AT755" t="s">
        <v>100</v>
      </c>
      <c r="AU755" t="s">
        <v>100</v>
      </c>
      <c r="AV755" t="s">
        <v>100</v>
      </c>
      <c r="AW755" t="s">
        <v>100</v>
      </c>
      <c r="AX755" t="s">
        <v>100</v>
      </c>
      <c r="AY755" t="s">
        <v>100</v>
      </c>
      <c r="AZ755" t="s">
        <v>100</v>
      </c>
      <c r="BA755" t="s">
        <v>100</v>
      </c>
      <c r="BB755" t="s">
        <v>100</v>
      </c>
      <c r="BC755" t="s">
        <v>100</v>
      </c>
      <c r="BD755" t="s">
        <v>100</v>
      </c>
      <c r="BE755" t="s">
        <v>100</v>
      </c>
      <c r="BF755" t="s">
        <v>100</v>
      </c>
      <c r="BG755" t="s">
        <v>100</v>
      </c>
      <c r="BH755" t="s">
        <v>100</v>
      </c>
      <c r="BI755" t="s">
        <v>100</v>
      </c>
      <c r="BJ755" t="s">
        <v>100</v>
      </c>
      <c r="BK755" t="s">
        <v>100</v>
      </c>
      <c r="BL755" t="s">
        <v>100</v>
      </c>
      <c r="BM755" t="s">
        <v>100</v>
      </c>
      <c r="BN755" t="s">
        <v>100</v>
      </c>
      <c r="BO755" t="s">
        <v>115</v>
      </c>
      <c r="BP755" t="s">
        <v>100</v>
      </c>
      <c r="BQ755" t="s">
        <v>100</v>
      </c>
      <c r="BR755" t="s">
        <v>100</v>
      </c>
      <c r="BS755" t="s">
        <v>100</v>
      </c>
      <c r="BT755" t="s">
        <v>100</v>
      </c>
      <c r="BU755" t="s">
        <v>100</v>
      </c>
      <c r="BV755" t="s">
        <v>100</v>
      </c>
      <c r="BW755" t="s">
        <v>100</v>
      </c>
      <c r="BX755" t="s">
        <v>100</v>
      </c>
      <c r="BY755" t="s">
        <v>100</v>
      </c>
      <c r="BZ755" t="s">
        <v>100</v>
      </c>
      <c r="CA755" t="s">
        <v>100</v>
      </c>
      <c r="CB755" t="s">
        <v>100</v>
      </c>
      <c r="CC755" t="s">
        <v>100</v>
      </c>
      <c r="CD755" t="s">
        <v>100</v>
      </c>
      <c r="CE755" t="s">
        <v>100</v>
      </c>
      <c r="CF755" t="s">
        <v>100</v>
      </c>
      <c r="CG755" t="s">
        <v>100</v>
      </c>
      <c r="CH755" t="s">
        <v>100</v>
      </c>
      <c r="CI755" t="s">
        <v>100</v>
      </c>
      <c r="CJ755" t="s">
        <v>100</v>
      </c>
      <c r="CK755" t="s">
        <v>100</v>
      </c>
      <c r="CL755" t="s">
        <v>100</v>
      </c>
      <c r="CM755" t="s">
        <v>100</v>
      </c>
      <c r="CN755" t="s">
        <v>151</v>
      </c>
      <c r="CO755" t="s">
        <v>100</v>
      </c>
      <c r="CP755" t="s">
        <v>100</v>
      </c>
      <c r="CQ755" t="s">
        <v>152</v>
      </c>
      <c r="CR755" t="s">
        <v>153</v>
      </c>
    </row>
    <row r="756" spans="1:96">
      <c r="A756" t="s">
        <v>2643</v>
      </c>
      <c r="B756" t="s">
        <v>2644</v>
      </c>
      <c r="C756" t="s">
        <v>98</v>
      </c>
      <c r="D756" t="s">
        <v>2645</v>
      </c>
      <c r="E756" t="s">
        <v>100</v>
      </c>
      <c r="F756" t="s">
        <v>100</v>
      </c>
      <c r="G756" t="s">
        <v>101</v>
      </c>
      <c r="H756" t="s">
        <v>102</v>
      </c>
      <c r="I756" t="s">
        <v>103</v>
      </c>
      <c r="J756" t="s">
        <v>2628</v>
      </c>
      <c r="K756" t="s">
        <v>293</v>
      </c>
      <c r="L756" t="s">
        <v>106</v>
      </c>
      <c r="M756" t="s">
        <v>100</v>
      </c>
      <c r="N756" t="s">
        <v>100</v>
      </c>
      <c r="O756" t="s">
        <v>100</v>
      </c>
      <c r="P756" t="s">
        <v>107</v>
      </c>
      <c r="Q756" t="s">
        <v>108</v>
      </c>
      <c r="R756" t="s">
        <v>109</v>
      </c>
      <c r="S756" t="s">
        <v>110</v>
      </c>
      <c r="T756" t="s">
        <v>111</v>
      </c>
      <c r="U756" t="s">
        <v>112</v>
      </c>
      <c r="V756" t="s">
        <v>134</v>
      </c>
      <c r="W756" t="s">
        <v>134</v>
      </c>
      <c r="X756" t="s">
        <v>135</v>
      </c>
      <c r="Y756" t="s">
        <v>115</v>
      </c>
      <c r="Z756" t="s">
        <v>100</v>
      </c>
      <c r="AA756" t="s">
        <v>100</v>
      </c>
      <c r="AB756" t="s">
        <v>100</v>
      </c>
      <c r="AC756" t="s">
        <v>100</v>
      </c>
      <c r="AD756" t="s">
        <v>100</v>
      </c>
      <c r="AE756" t="s">
        <v>115</v>
      </c>
      <c r="AF756" t="s">
        <v>100</v>
      </c>
      <c r="AG756" t="s">
        <v>100</v>
      </c>
      <c r="AH756" t="s">
        <v>100</v>
      </c>
      <c r="AI756" t="s">
        <v>100</v>
      </c>
      <c r="AJ756" t="s">
        <v>100</v>
      </c>
      <c r="AK756" t="s">
        <v>100</v>
      </c>
      <c r="AL756" t="s">
        <v>100</v>
      </c>
      <c r="AM756" t="s">
        <v>100</v>
      </c>
      <c r="AN756" t="s">
        <v>100</v>
      </c>
      <c r="AO756" t="s">
        <v>100</v>
      </c>
      <c r="AP756" t="s">
        <v>100</v>
      </c>
      <c r="AQ756" t="s">
        <v>100</v>
      </c>
      <c r="AR756" t="s">
        <v>100</v>
      </c>
      <c r="AS756" t="s">
        <v>100</v>
      </c>
      <c r="AT756" t="s">
        <v>100</v>
      </c>
      <c r="AU756" t="s">
        <v>100</v>
      </c>
      <c r="AV756" t="s">
        <v>100</v>
      </c>
      <c r="AW756" t="s">
        <v>100</v>
      </c>
      <c r="AX756" t="s">
        <v>100</v>
      </c>
      <c r="AY756" t="s">
        <v>100</v>
      </c>
      <c r="AZ756" t="s">
        <v>100</v>
      </c>
      <c r="BA756" t="s">
        <v>100</v>
      </c>
      <c r="BB756" t="s">
        <v>100</v>
      </c>
      <c r="BC756" t="s">
        <v>100</v>
      </c>
      <c r="BD756" t="s">
        <v>100</v>
      </c>
      <c r="BE756" t="s">
        <v>100</v>
      </c>
      <c r="BF756" t="s">
        <v>100</v>
      </c>
      <c r="BG756" t="s">
        <v>100</v>
      </c>
      <c r="BH756" t="s">
        <v>100</v>
      </c>
      <c r="BI756" t="s">
        <v>100</v>
      </c>
      <c r="BJ756" t="s">
        <v>100</v>
      </c>
      <c r="BK756" t="s">
        <v>100</v>
      </c>
      <c r="BL756" t="s">
        <v>100</v>
      </c>
      <c r="BM756" t="s">
        <v>100</v>
      </c>
      <c r="BN756" t="s">
        <v>100</v>
      </c>
      <c r="BO756" t="s">
        <v>100</v>
      </c>
      <c r="BP756" t="s">
        <v>100</v>
      </c>
      <c r="BQ756" t="s">
        <v>100</v>
      </c>
      <c r="BR756" t="s">
        <v>100</v>
      </c>
      <c r="BS756" t="s">
        <v>100</v>
      </c>
      <c r="BT756" t="s">
        <v>100</v>
      </c>
      <c r="BU756" t="s">
        <v>100</v>
      </c>
      <c r="BV756" t="s">
        <v>100</v>
      </c>
      <c r="BW756" t="s">
        <v>100</v>
      </c>
      <c r="BX756" t="s">
        <v>100</v>
      </c>
      <c r="BY756" t="s">
        <v>100</v>
      </c>
      <c r="BZ756" t="s">
        <v>100</v>
      </c>
      <c r="CA756" t="s">
        <v>100</v>
      </c>
      <c r="CB756" t="s">
        <v>100</v>
      </c>
      <c r="CC756" t="s">
        <v>100</v>
      </c>
      <c r="CD756" t="s">
        <v>100</v>
      </c>
      <c r="CE756" t="s">
        <v>100</v>
      </c>
      <c r="CF756" t="s">
        <v>100</v>
      </c>
      <c r="CG756" t="s">
        <v>100</v>
      </c>
      <c r="CH756" t="s">
        <v>100</v>
      </c>
      <c r="CI756" t="s">
        <v>100</v>
      </c>
      <c r="CJ756" t="s">
        <v>115</v>
      </c>
      <c r="CK756" t="s">
        <v>100</v>
      </c>
      <c r="CL756" t="s">
        <v>100</v>
      </c>
      <c r="CM756" t="s">
        <v>2646</v>
      </c>
      <c r="CN756" t="s">
        <v>116</v>
      </c>
      <c r="CO756" t="s">
        <v>117</v>
      </c>
      <c r="CP756" t="s">
        <v>117</v>
      </c>
      <c r="CQ756" t="s">
        <v>100</v>
      </c>
      <c r="CR756" t="s">
        <v>100</v>
      </c>
    </row>
    <row r="757" spans="1:96">
      <c r="A757" t="s">
        <v>2647</v>
      </c>
      <c r="B757" t="s">
        <v>2648</v>
      </c>
      <c r="C757" t="s">
        <v>98</v>
      </c>
      <c r="D757" t="s">
        <v>2649</v>
      </c>
      <c r="E757" t="s">
        <v>100</v>
      </c>
      <c r="F757" t="s">
        <v>100</v>
      </c>
      <c r="G757" t="s">
        <v>101</v>
      </c>
      <c r="H757" t="s">
        <v>102</v>
      </c>
      <c r="I757" t="s">
        <v>103</v>
      </c>
      <c r="J757" t="s">
        <v>2629</v>
      </c>
      <c r="K757" t="s">
        <v>293</v>
      </c>
      <c r="L757" t="s">
        <v>106</v>
      </c>
      <c r="M757" t="s">
        <v>100</v>
      </c>
      <c r="N757" t="s">
        <v>100</v>
      </c>
      <c r="O757" t="s">
        <v>100</v>
      </c>
      <c r="P757" t="s">
        <v>107</v>
      </c>
      <c r="Q757" t="s">
        <v>108</v>
      </c>
      <c r="R757" t="s">
        <v>109</v>
      </c>
      <c r="S757" t="s">
        <v>110</v>
      </c>
      <c r="T757" t="s">
        <v>111</v>
      </c>
      <c r="U757" t="s">
        <v>112</v>
      </c>
      <c r="V757" t="s">
        <v>134</v>
      </c>
      <c r="W757" t="s">
        <v>134</v>
      </c>
      <c r="X757" t="s">
        <v>135</v>
      </c>
      <c r="Y757" t="s">
        <v>115</v>
      </c>
      <c r="Z757" t="s">
        <v>100</v>
      </c>
      <c r="AA757" t="s">
        <v>100</v>
      </c>
      <c r="AB757" t="s">
        <v>100</v>
      </c>
      <c r="AC757" t="s">
        <v>100</v>
      </c>
      <c r="AD757" t="s">
        <v>100</v>
      </c>
      <c r="AE757" t="s">
        <v>115</v>
      </c>
      <c r="AF757" t="s">
        <v>100</v>
      </c>
      <c r="AG757" t="s">
        <v>100</v>
      </c>
      <c r="AH757" t="s">
        <v>100</v>
      </c>
      <c r="AI757" t="s">
        <v>100</v>
      </c>
      <c r="AJ757" t="s">
        <v>100</v>
      </c>
      <c r="AK757" t="s">
        <v>100</v>
      </c>
      <c r="AL757" t="s">
        <v>100</v>
      </c>
      <c r="AM757" t="s">
        <v>100</v>
      </c>
      <c r="AN757" t="s">
        <v>100</v>
      </c>
      <c r="AO757" t="s">
        <v>100</v>
      </c>
      <c r="AP757" t="s">
        <v>100</v>
      </c>
      <c r="AQ757" t="s">
        <v>100</v>
      </c>
      <c r="AR757" t="s">
        <v>100</v>
      </c>
      <c r="AS757" t="s">
        <v>100</v>
      </c>
      <c r="AT757" t="s">
        <v>100</v>
      </c>
      <c r="AU757" t="s">
        <v>100</v>
      </c>
      <c r="AV757" t="s">
        <v>100</v>
      </c>
      <c r="AW757" t="s">
        <v>100</v>
      </c>
      <c r="AX757" t="s">
        <v>100</v>
      </c>
      <c r="AY757" t="s">
        <v>100</v>
      </c>
      <c r="AZ757" t="s">
        <v>100</v>
      </c>
      <c r="BA757" t="s">
        <v>100</v>
      </c>
      <c r="BB757" t="s">
        <v>100</v>
      </c>
      <c r="BC757" t="s">
        <v>100</v>
      </c>
      <c r="BD757" t="s">
        <v>100</v>
      </c>
      <c r="BE757" t="s">
        <v>100</v>
      </c>
      <c r="BF757" t="s">
        <v>100</v>
      </c>
      <c r="BG757" t="s">
        <v>100</v>
      </c>
      <c r="BH757" t="s">
        <v>100</v>
      </c>
      <c r="BI757" t="s">
        <v>100</v>
      </c>
      <c r="BJ757" t="s">
        <v>100</v>
      </c>
      <c r="BK757" t="s">
        <v>100</v>
      </c>
      <c r="BL757" t="s">
        <v>100</v>
      </c>
      <c r="BM757" t="s">
        <v>100</v>
      </c>
      <c r="BN757" t="s">
        <v>100</v>
      </c>
      <c r="BO757" t="s">
        <v>100</v>
      </c>
      <c r="BP757" t="s">
        <v>100</v>
      </c>
      <c r="BQ757" t="s">
        <v>100</v>
      </c>
      <c r="BR757" t="s">
        <v>100</v>
      </c>
      <c r="BS757" t="s">
        <v>100</v>
      </c>
      <c r="BT757" t="s">
        <v>100</v>
      </c>
      <c r="BU757" t="s">
        <v>100</v>
      </c>
      <c r="BV757" t="s">
        <v>100</v>
      </c>
      <c r="BW757" t="s">
        <v>100</v>
      </c>
      <c r="BX757" t="s">
        <v>100</v>
      </c>
      <c r="BY757" t="s">
        <v>100</v>
      </c>
      <c r="BZ757" t="s">
        <v>100</v>
      </c>
      <c r="CA757" t="s">
        <v>100</v>
      </c>
      <c r="CB757" t="s">
        <v>100</v>
      </c>
      <c r="CC757" t="s">
        <v>100</v>
      </c>
      <c r="CD757" t="s">
        <v>100</v>
      </c>
      <c r="CE757" t="s">
        <v>100</v>
      </c>
      <c r="CF757" t="s">
        <v>100</v>
      </c>
      <c r="CG757" t="s">
        <v>100</v>
      </c>
      <c r="CH757" t="s">
        <v>100</v>
      </c>
      <c r="CI757" t="s">
        <v>100</v>
      </c>
      <c r="CJ757" t="s">
        <v>115</v>
      </c>
      <c r="CK757" t="s">
        <v>100</v>
      </c>
      <c r="CL757" t="s">
        <v>100</v>
      </c>
      <c r="CM757" t="s">
        <v>2650</v>
      </c>
      <c r="CN757" t="s">
        <v>116</v>
      </c>
      <c r="CO757" t="s">
        <v>117</v>
      </c>
      <c r="CP757" t="s">
        <v>117</v>
      </c>
      <c r="CQ757" t="s">
        <v>100</v>
      </c>
      <c r="CR757" t="s">
        <v>100</v>
      </c>
    </row>
    <row r="758" spans="1:96">
      <c r="A758" t="s">
        <v>2651</v>
      </c>
      <c r="B758" t="s">
        <v>2652</v>
      </c>
      <c r="C758" t="s">
        <v>98</v>
      </c>
      <c r="D758" t="s">
        <v>2653</v>
      </c>
      <c r="E758" t="s">
        <v>100</v>
      </c>
      <c r="F758" t="s">
        <v>100</v>
      </c>
      <c r="G758" t="s">
        <v>101</v>
      </c>
      <c r="H758" t="s">
        <v>102</v>
      </c>
      <c r="I758" t="s">
        <v>103</v>
      </c>
      <c r="J758" t="s">
        <v>2628</v>
      </c>
      <c r="K758" t="s">
        <v>293</v>
      </c>
      <c r="L758" t="s">
        <v>106</v>
      </c>
      <c r="M758" t="s">
        <v>100</v>
      </c>
      <c r="N758" t="s">
        <v>100</v>
      </c>
      <c r="O758" t="s">
        <v>100</v>
      </c>
      <c r="P758" t="s">
        <v>107</v>
      </c>
      <c r="Q758" t="s">
        <v>108</v>
      </c>
      <c r="R758" t="s">
        <v>109</v>
      </c>
      <c r="S758" t="s">
        <v>110</v>
      </c>
      <c r="T758" t="s">
        <v>111</v>
      </c>
      <c r="U758" t="s">
        <v>112</v>
      </c>
      <c r="V758" t="s">
        <v>134</v>
      </c>
      <c r="W758" t="s">
        <v>134</v>
      </c>
      <c r="X758" t="s">
        <v>135</v>
      </c>
      <c r="Y758" t="s">
        <v>115</v>
      </c>
      <c r="Z758" t="s">
        <v>100</v>
      </c>
      <c r="AA758" t="s">
        <v>100</v>
      </c>
      <c r="AB758" t="s">
        <v>100</v>
      </c>
      <c r="AC758" t="s">
        <v>100</v>
      </c>
      <c r="AD758" t="s">
        <v>100</v>
      </c>
      <c r="AE758" t="s">
        <v>115</v>
      </c>
      <c r="AF758" t="s">
        <v>100</v>
      </c>
      <c r="AG758" t="s">
        <v>100</v>
      </c>
      <c r="AH758" t="s">
        <v>100</v>
      </c>
      <c r="AI758" t="s">
        <v>100</v>
      </c>
      <c r="AJ758" t="s">
        <v>100</v>
      </c>
      <c r="AK758" t="s">
        <v>100</v>
      </c>
      <c r="AL758" t="s">
        <v>100</v>
      </c>
      <c r="AM758" t="s">
        <v>100</v>
      </c>
      <c r="AN758" t="s">
        <v>100</v>
      </c>
      <c r="AO758" t="s">
        <v>100</v>
      </c>
      <c r="AP758" t="s">
        <v>100</v>
      </c>
      <c r="AQ758" t="s">
        <v>100</v>
      </c>
      <c r="AR758" t="s">
        <v>100</v>
      </c>
      <c r="AS758" t="s">
        <v>100</v>
      </c>
      <c r="AT758" t="s">
        <v>100</v>
      </c>
      <c r="AU758" t="s">
        <v>100</v>
      </c>
      <c r="AV758" t="s">
        <v>100</v>
      </c>
      <c r="AW758" t="s">
        <v>100</v>
      </c>
      <c r="AX758" t="s">
        <v>100</v>
      </c>
      <c r="AY758" t="s">
        <v>100</v>
      </c>
      <c r="AZ758" t="s">
        <v>100</v>
      </c>
      <c r="BA758" t="s">
        <v>100</v>
      </c>
      <c r="BB758" t="s">
        <v>100</v>
      </c>
      <c r="BC758" t="s">
        <v>100</v>
      </c>
      <c r="BD758" t="s">
        <v>100</v>
      </c>
      <c r="BE758" t="s">
        <v>100</v>
      </c>
      <c r="BF758" t="s">
        <v>100</v>
      </c>
      <c r="BG758" t="s">
        <v>100</v>
      </c>
      <c r="BH758" t="s">
        <v>100</v>
      </c>
      <c r="BI758" t="s">
        <v>100</v>
      </c>
      <c r="BJ758" t="s">
        <v>100</v>
      </c>
      <c r="BK758" t="s">
        <v>100</v>
      </c>
      <c r="BL758" t="s">
        <v>100</v>
      </c>
      <c r="BM758" t="s">
        <v>100</v>
      </c>
      <c r="BN758" t="s">
        <v>100</v>
      </c>
      <c r="BO758" t="s">
        <v>100</v>
      </c>
      <c r="BP758" t="s">
        <v>100</v>
      </c>
      <c r="BQ758" t="s">
        <v>100</v>
      </c>
      <c r="BR758" t="s">
        <v>100</v>
      </c>
      <c r="BS758" t="s">
        <v>100</v>
      </c>
      <c r="BT758" t="s">
        <v>100</v>
      </c>
      <c r="BU758" t="s">
        <v>100</v>
      </c>
      <c r="BV758" t="s">
        <v>100</v>
      </c>
      <c r="BW758" t="s">
        <v>100</v>
      </c>
      <c r="BX758" t="s">
        <v>100</v>
      </c>
      <c r="BY758" t="s">
        <v>100</v>
      </c>
      <c r="BZ758" t="s">
        <v>100</v>
      </c>
      <c r="CA758" t="s">
        <v>100</v>
      </c>
      <c r="CB758" t="s">
        <v>100</v>
      </c>
      <c r="CC758" t="s">
        <v>100</v>
      </c>
      <c r="CD758" t="s">
        <v>100</v>
      </c>
      <c r="CE758" t="s">
        <v>100</v>
      </c>
      <c r="CF758" t="s">
        <v>100</v>
      </c>
      <c r="CG758" t="s">
        <v>100</v>
      </c>
      <c r="CH758" t="s">
        <v>100</v>
      </c>
      <c r="CI758" t="s">
        <v>100</v>
      </c>
      <c r="CJ758" t="s">
        <v>115</v>
      </c>
      <c r="CK758" t="s">
        <v>100</v>
      </c>
      <c r="CL758" t="s">
        <v>100</v>
      </c>
      <c r="CM758" t="s">
        <v>2646</v>
      </c>
      <c r="CN758" t="s">
        <v>116</v>
      </c>
      <c r="CO758" t="s">
        <v>117</v>
      </c>
      <c r="CP758" t="s">
        <v>117</v>
      </c>
      <c r="CQ758" t="s">
        <v>100</v>
      </c>
      <c r="CR758" t="s">
        <v>100</v>
      </c>
    </row>
    <row r="759" spans="1:96">
      <c r="A759" t="s">
        <v>2654</v>
      </c>
      <c r="B759" t="s">
        <v>2655</v>
      </c>
      <c r="C759" t="s">
        <v>98</v>
      </c>
      <c r="D759" t="s">
        <v>2656</v>
      </c>
      <c r="E759" t="s">
        <v>100</v>
      </c>
      <c r="F759" t="s">
        <v>100</v>
      </c>
      <c r="G759" t="s">
        <v>101</v>
      </c>
      <c r="H759" t="s">
        <v>102</v>
      </c>
      <c r="I759" t="s">
        <v>103</v>
      </c>
      <c r="J759" t="s">
        <v>2628</v>
      </c>
      <c r="K759" t="s">
        <v>293</v>
      </c>
      <c r="L759" t="s">
        <v>106</v>
      </c>
      <c r="M759" t="s">
        <v>100</v>
      </c>
      <c r="N759" t="s">
        <v>100</v>
      </c>
      <c r="O759" t="s">
        <v>100</v>
      </c>
      <c r="P759" t="s">
        <v>107</v>
      </c>
      <c r="Q759" t="s">
        <v>108</v>
      </c>
      <c r="R759" t="s">
        <v>109</v>
      </c>
      <c r="S759" t="s">
        <v>110</v>
      </c>
      <c r="T759" t="s">
        <v>111</v>
      </c>
      <c r="U759" t="s">
        <v>112</v>
      </c>
      <c r="V759" t="s">
        <v>134</v>
      </c>
      <c r="W759" t="s">
        <v>134</v>
      </c>
      <c r="X759" t="s">
        <v>135</v>
      </c>
      <c r="Y759" t="s">
        <v>115</v>
      </c>
      <c r="Z759" t="s">
        <v>100</v>
      </c>
      <c r="AA759" t="s">
        <v>100</v>
      </c>
      <c r="AB759" t="s">
        <v>100</v>
      </c>
      <c r="AC759" t="s">
        <v>100</v>
      </c>
      <c r="AD759" t="s">
        <v>100</v>
      </c>
      <c r="AE759" t="s">
        <v>115</v>
      </c>
      <c r="AF759" t="s">
        <v>100</v>
      </c>
      <c r="AG759" t="s">
        <v>100</v>
      </c>
      <c r="AH759" t="s">
        <v>100</v>
      </c>
      <c r="AI759" t="s">
        <v>100</v>
      </c>
      <c r="AJ759" t="s">
        <v>100</v>
      </c>
      <c r="AK759" t="s">
        <v>100</v>
      </c>
      <c r="AL759" t="s">
        <v>100</v>
      </c>
      <c r="AM759" t="s">
        <v>100</v>
      </c>
      <c r="AN759" t="s">
        <v>100</v>
      </c>
      <c r="AO759" t="s">
        <v>100</v>
      </c>
      <c r="AP759" t="s">
        <v>100</v>
      </c>
      <c r="AQ759" t="s">
        <v>100</v>
      </c>
      <c r="AR759" t="s">
        <v>100</v>
      </c>
      <c r="AS759" t="s">
        <v>100</v>
      </c>
      <c r="AT759" t="s">
        <v>100</v>
      </c>
      <c r="AU759" t="s">
        <v>100</v>
      </c>
      <c r="AV759" t="s">
        <v>100</v>
      </c>
      <c r="AW759" t="s">
        <v>100</v>
      </c>
      <c r="AX759" t="s">
        <v>100</v>
      </c>
      <c r="AY759" t="s">
        <v>100</v>
      </c>
      <c r="AZ759" t="s">
        <v>100</v>
      </c>
      <c r="BA759" t="s">
        <v>100</v>
      </c>
      <c r="BB759" t="s">
        <v>100</v>
      </c>
      <c r="BC759" t="s">
        <v>100</v>
      </c>
      <c r="BD759" t="s">
        <v>100</v>
      </c>
      <c r="BE759" t="s">
        <v>100</v>
      </c>
      <c r="BF759" t="s">
        <v>100</v>
      </c>
      <c r="BG759" t="s">
        <v>100</v>
      </c>
      <c r="BH759" t="s">
        <v>100</v>
      </c>
      <c r="BI759" t="s">
        <v>100</v>
      </c>
      <c r="BJ759" t="s">
        <v>100</v>
      </c>
      <c r="BK759" t="s">
        <v>100</v>
      </c>
      <c r="BL759" t="s">
        <v>100</v>
      </c>
      <c r="BM759" t="s">
        <v>100</v>
      </c>
      <c r="BN759" t="s">
        <v>100</v>
      </c>
      <c r="BO759" t="s">
        <v>100</v>
      </c>
      <c r="BP759" t="s">
        <v>100</v>
      </c>
      <c r="BQ759" t="s">
        <v>100</v>
      </c>
      <c r="BR759" t="s">
        <v>100</v>
      </c>
      <c r="BS759" t="s">
        <v>100</v>
      </c>
      <c r="BT759" t="s">
        <v>100</v>
      </c>
      <c r="BU759" t="s">
        <v>100</v>
      </c>
      <c r="BV759" t="s">
        <v>100</v>
      </c>
      <c r="BW759" t="s">
        <v>100</v>
      </c>
      <c r="BX759" t="s">
        <v>100</v>
      </c>
      <c r="BY759" t="s">
        <v>100</v>
      </c>
      <c r="BZ759" t="s">
        <v>100</v>
      </c>
      <c r="CA759" t="s">
        <v>100</v>
      </c>
      <c r="CB759" t="s">
        <v>100</v>
      </c>
      <c r="CC759" t="s">
        <v>100</v>
      </c>
      <c r="CD759" t="s">
        <v>100</v>
      </c>
      <c r="CE759" t="s">
        <v>100</v>
      </c>
      <c r="CF759" t="s">
        <v>100</v>
      </c>
      <c r="CG759" t="s">
        <v>100</v>
      </c>
      <c r="CH759" t="s">
        <v>100</v>
      </c>
      <c r="CI759" t="s">
        <v>100</v>
      </c>
      <c r="CJ759" t="s">
        <v>115</v>
      </c>
      <c r="CK759" t="s">
        <v>100</v>
      </c>
      <c r="CL759" t="s">
        <v>100</v>
      </c>
      <c r="CM759" t="s">
        <v>2657</v>
      </c>
      <c r="CN759" t="s">
        <v>116</v>
      </c>
      <c r="CO759" t="s">
        <v>117</v>
      </c>
      <c r="CP759" t="s">
        <v>117</v>
      </c>
      <c r="CQ759" t="s">
        <v>100</v>
      </c>
      <c r="CR759" t="s">
        <v>100</v>
      </c>
    </row>
    <row r="760" spans="1:96">
      <c r="A760" t="s">
        <v>2658</v>
      </c>
      <c r="B760" t="s">
        <v>2659</v>
      </c>
      <c r="C760" t="s">
        <v>98</v>
      </c>
      <c r="D760" t="s">
        <v>2660</v>
      </c>
      <c r="E760" t="s">
        <v>100</v>
      </c>
      <c r="F760" t="s">
        <v>100</v>
      </c>
      <c r="G760" t="s">
        <v>101</v>
      </c>
      <c r="H760" t="s">
        <v>102</v>
      </c>
      <c r="I760" t="s">
        <v>103</v>
      </c>
      <c r="J760" t="s">
        <v>2628</v>
      </c>
      <c r="K760" t="s">
        <v>293</v>
      </c>
      <c r="L760" t="s">
        <v>106</v>
      </c>
      <c r="M760" t="s">
        <v>100</v>
      </c>
      <c r="N760" t="s">
        <v>100</v>
      </c>
      <c r="O760" t="s">
        <v>100</v>
      </c>
      <c r="P760" t="s">
        <v>107</v>
      </c>
      <c r="Q760" t="s">
        <v>108</v>
      </c>
      <c r="R760" t="s">
        <v>109</v>
      </c>
      <c r="S760" t="s">
        <v>110</v>
      </c>
      <c r="T760" t="s">
        <v>111</v>
      </c>
      <c r="U760" t="s">
        <v>112</v>
      </c>
      <c r="V760" t="s">
        <v>134</v>
      </c>
      <c r="W760" t="s">
        <v>134</v>
      </c>
      <c r="X760" t="s">
        <v>135</v>
      </c>
      <c r="Y760" t="s">
        <v>115</v>
      </c>
      <c r="Z760" t="s">
        <v>100</v>
      </c>
      <c r="AA760" t="s">
        <v>100</v>
      </c>
      <c r="AB760" t="s">
        <v>100</v>
      </c>
      <c r="AC760" t="s">
        <v>100</v>
      </c>
      <c r="AD760" t="s">
        <v>100</v>
      </c>
      <c r="AE760" t="s">
        <v>115</v>
      </c>
      <c r="AF760" t="s">
        <v>100</v>
      </c>
      <c r="AG760" t="s">
        <v>100</v>
      </c>
      <c r="AH760" t="s">
        <v>100</v>
      </c>
      <c r="AI760" t="s">
        <v>100</v>
      </c>
      <c r="AJ760" t="s">
        <v>100</v>
      </c>
      <c r="AK760" t="s">
        <v>100</v>
      </c>
      <c r="AL760" t="s">
        <v>100</v>
      </c>
      <c r="AM760" t="s">
        <v>100</v>
      </c>
      <c r="AN760" t="s">
        <v>100</v>
      </c>
      <c r="AO760" t="s">
        <v>100</v>
      </c>
      <c r="AP760" t="s">
        <v>100</v>
      </c>
      <c r="AQ760" t="s">
        <v>100</v>
      </c>
      <c r="AR760" t="s">
        <v>100</v>
      </c>
      <c r="AS760" t="s">
        <v>100</v>
      </c>
      <c r="AT760" t="s">
        <v>100</v>
      </c>
      <c r="AU760" t="s">
        <v>100</v>
      </c>
      <c r="AV760" t="s">
        <v>100</v>
      </c>
      <c r="AW760" t="s">
        <v>100</v>
      </c>
      <c r="AX760" t="s">
        <v>100</v>
      </c>
      <c r="AY760" t="s">
        <v>100</v>
      </c>
      <c r="AZ760" t="s">
        <v>100</v>
      </c>
      <c r="BA760" t="s">
        <v>100</v>
      </c>
      <c r="BB760" t="s">
        <v>100</v>
      </c>
      <c r="BC760" t="s">
        <v>100</v>
      </c>
      <c r="BD760" t="s">
        <v>100</v>
      </c>
      <c r="BE760" t="s">
        <v>100</v>
      </c>
      <c r="BF760" t="s">
        <v>100</v>
      </c>
      <c r="BG760" t="s">
        <v>100</v>
      </c>
      <c r="BH760" t="s">
        <v>100</v>
      </c>
      <c r="BI760" t="s">
        <v>100</v>
      </c>
      <c r="BJ760" t="s">
        <v>100</v>
      </c>
      <c r="BK760" t="s">
        <v>100</v>
      </c>
      <c r="BL760" t="s">
        <v>100</v>
      </c>
      <c r="BM760" t="s">
        <v>100</v>
      </c>
      <c r="BN760" t="s">
        <v>100</v>
      </c>
      <c r="BO760" t="s">
        <v>100</v>
      </c>
      <c r="BP760" t="s">
        <v>100</v>
      </c>
      <c r="BQ760" t="s">
        <v>100</v>
      </c>
      <c r="BR760" t="s">
        <v>100</v>
      </c>
      <c r="BS760" t="s">
        <v>100</v>
      </c>
      <c r="BT760" t="s">
        <v>100</v>
      </c>
      <c r="BU760" t="s">
        <v>100</v>
      </c>
      <c r="BV760" t="s">
        <v>100</v>
      </c>
      <c r="BW760" t="s">
        <v>100</v>
      </c>
      <c r="BX760" t="s">
        <v>100</v>
      </c>
      <c r="BY760" t="s">
        <v>100</v>
      </c>
      <c r="BZ760" t="s">
        <v>100</v>
      </c>
      <c r="CA760" t="s">
        <v>100</v>
      </c>
      <c r="CB760" t="s">
        <v>100</v>
      </c>
      <c r="CC760" t="s">
        <v>100</v>
      </c>
      <c r="CD760" t="s">
        <v>100</v>
      </c>
      <c r="CE760" t="s">
        <v>100</v>
      </c>
      <c r="CF760" t="s">
        <v>100</v>
      </c>
      <c r="CG760" t="s">
        <v>100</v>
      </c>
      <c r="CH760" t="s">
        <v>100</v>
      </c>
      <c r="CI760" t="s">
        <v>100</v>
      </c>
      <c r="CJ760" t="s">
        <v>115</v>
      </c>
      <c r="CK760" t="s">
        <v>100</v>
      </c>
      <c r="CL760" t="s">
        <v>100</v>
      </c>
      <c r="CM760" t="s">
        <v>2661</v>
      </c>
      <c r="CN760" t="s">
        <v>116</v>
      </c>
      <c r="CO760" t="s">
        <v>117</v>
      </c>
      <c r="CP760" t="s">
        <v>117</v>
      </c>
      <c r="CQ760" t="s">
        <v>100</v>
      </c>
      <c r="CR760" t="s">
        <v>100</v>
      </c>
    </row>
    <row r="761" spans="1:96">
      <c r="A761" t="s">
        <v>2662</v>
      </c>
      <c r="B761" t="s">
        <v>2663</v>
      </c>
      <c r="C761" t="s">
        <v>98</v>
      </c>
      <c r="D761" t="s">
        <v>2664</v>
      </c>
      <c r="E761" t="s">
        <v>100</v>
      </c>
      <c r="F761" t="s">
        <v>100</v>
      </c>
      <c r="G761" t="s">
        <v>101</v>
      </c>
      <c r="H761" t="s">
        <v>102</v>
      </c>
      <c r="I761" t="s">
        <v>103</v>
      </c>
      <c r="J761" t="s">
        <v>2632</v>
      </c>
      <c r="K761" t="s">
        <v>293</v>
      </c>
      <c r="L761" t="s">
        <v>106</v>
      </c>
      <c r="M761" t="s">
        <v>100</v>
      </c>
      <c r="N761" t="s">
        <v>100</v>
      </c>
      <c r="O761" t="s">
        <v>100</v>
      </c>
      <c r="P761" t="s">
        <v>107</v>
      </c>
      <c r="Q761" t="s">
        <v>108</v>
      </c>
      <c r="R761" t="s">
        <v>109</v>
      </c>
      <c r="S761" t="s">
        <v>110</v>
      </c>
      <c r="T761" t="s">
        <v>111</v>
      </c>
      <c r="U761" t="s">
        <v>112</v>
      </c>
      <c r="V761" t="s">
        <v>134</v>
      </c>
      <c r="W761" t="s">
        <v>134</v>
      </c>
      <c r="X761" t="s">
        <v>135</v>
      </c>
      <c r="Y761" t="s">
        <v>115</v>
      </c>
      <c r="Z761" t="s">
        <v>100</v>
      </c>
      <c r="AA761" t="s">
        <v>100</v>
      </c>
      <c r="AB761" t="s">
        <v>100</v>
      </c>
      <c r="AC761" t="s">
        <v>100</v>
      </c>
      <c r="AD761" t="s">
        <v>100</v>
      </c>
      <c r="AE761" t="s">
        <v>115</v>
      </c>
      <c r="AF761" t="s">
        <v>100</v>
      </c>
      <c r="AG761" t="s">
        <v>100</v>
      </c>
      <c r="AH761" t="s">
        <v>100</v>
      </c>
      <c r="AI761" t="s">
        <v>100</v>
      </c>
      <c r="AJ761" t="s">
        <v>100</v>
      </c>
      <c r="AK761" t="s">
        <v>100</v>
      </c>
      <c r="AL761" t="s">
        <v>100</v>
      </c>
      <c r="AM761" t="s">
        <v>100</v>
      </c>
      <c r="AN761" t="s">
        <v>100</v>
      </c>
      <c r="AO761" t="s">
        <v>100</v>
      </c>
      <c r="AP761" t="s">
        <v>100</v>
      </c>
      <c r="AQ761" t="s">
        <v>100</v>
      </c>
      <c r="AR761" t="s">
        <v>100</v>
      </c>
      <c r="AS761" t="s">
        <v>100</v>
      </c>
      <c r="AT761" t="s">
        <v>100</v>
      </c>
      <c r="AU761" t="s">
        <v>100</v>
      </c>
      <c r="AV761" t="s">
        <v>100</v>
      </c>
      <c r="AW761" t="s">
        <v>100</v>
      </c>
      <c r="AX761" t="s">
        <v>100</v>
      </c>
      <c r="AY761" t="s">
        <v>100</v>
      </c>
      <c r="AZ761" t="s">
        <v>100</v>
      </c>
      <c r="BA761" t="s">
        <v>100</v>
      </c>
      <c r="BB761" t="s">
        <v>100</v>
      </c>
      <c r="BC761" t="s">
        <v>100</v>
      </c>
      <c r="BD761" t="s">
        <v>100</v>
      </c>
      <c r="BE761" t="s">
        <v>100</v>
      </c>
      <c r="BF761" t="s">
        <v>100</v>
      </c>
      <c r="BG761" t="s">
        <v>100</v>
      </c>
      <c r="BH761" t="s">
        <v>100</v>
      </c>
      <c r="BI761" t="s">
        <v>100</v>
      </c>
      <c r="BJ761" t="s">
        <v>100</v>
      </c>
      <c r="BK761" t="s">
        <v>100</v>
      </c>
      <c r="BL761" t="s">
        <v>100</v>
      </c>
      <c r="BM761" t="s">
        <v>100</v>
      </c>
      <c r="BN761" t="s">
        <v>100</v>
      </c>
      <c r="BO761" t="s">
        <v>100</v>
      </c>
      <c r="BP761" t="s">
        <v>100</v>
      </c>
      <c r="BQ761" t="s">
        <v>100</v>
      </c>
      <c r="BR761" t="s">
        <v>100</v>
      </c>
      <c r="BS761" t="s">
        <v>100</v>
      </c>
      <c r="BT761" t="s">
        <v>100</v>
      </c>
      <c r="BU761" t="s">
        <v>100</v>
      </c>
      <c r="BV761" t="s">
        <v>100</v>
      </c>
      <c r="BW761" t="s">
        <v>100</v>
      </c>
      <c r="BX761" t="s">
        <v>100</v>
      </c>
      <c r="BY761" t="s">
        <v>100</v>
      </c>
      <c r="BZ761" t="s">
        <v>100</v>
      </c>
      <c r="CA761" t="s">
        <v>100</v>
      </c>
      <c r="CB761" t="s">
        <v>100</v>
      </c>
      <c r="CC761" t="s">
        <v>100</v>
      </c>
      <c r="CD761" t="s">
        <v>100</v>
      </c>
      <c r="CE761" t="s">
        <v>100</v>
      </c>
      <c r="CF761" t="s">
        <v>100</v>
      </c>
      <c r="CG761" t="s">
        <v>100</v>
      </c>
      <c r="CH761" t="s">
        <v>100</v>
      </c>
      <c r="CI761" t="s">
        <v>100</v>
      </c>
      <c r="CJ761" t="s">
        <v>115</v>
      </c>
      <c r="CK761" t="s">
        <v>100</v>
      </c>
      <c r="CL761" t="s">
        <v>100</v>
      </c>
      <c r="CM761" t="s">
        <v>2650</v>
      </c>
      <c r="CN761" t="s">
        <v>116</v>
      </c>
      <c r="CO761" t="s">
        <v>117</v>
      </c>
      <c r="CP761" t="s">
        <v>117</v>
      </c>
      <c r="CQ761" t="s">
        <v>100</v>
      </c>
      <c r="CR761" t="s">
        <v>100</v>
      </c>
    </row>
    <row r="762" spans="1:96">
      <c r="A762" t="s">
        <v>2665</v>
      </c>
      <c r="B762" t="s">
        <v>2666</v>
      </c>
      <c r="C762" t="s">
        <v>98</v>
      </c>
      <c r="D762" t="s">
        <v>2667</v>
      </c>
      <c r="E762" t="s">
        <v>100</v>
      </c>
      <c r="F762" t="s">
        <v>100</v>
      </c>
      <c r="G762" t="s">
        <v>101</v>
      </c>
      <c r="H762" t="s">
        <v>102</v>
      </c>
      <c r="I762" t="s">
        <v>103</v>
      </c>
      <c r="J762" t="s">
        <v>2628</v>
      </c>
      <c r="K762" t="s">
        <v>293</v>
      </c>
      <c r="L762" t="s">
        <v>106</v>
      </c>
      <c r="M762" t="s">
        <v>100</v>
      </c>
      <c r="N762" t="s">
        <v>100</v>
      </c>
      <c r="O762" t="s">
        <v>100</v>
      </c>
      <c r="P762" t="s">
        <v>107</v>
      </c>
      <c r="Q762" t="s">
        <v>108</v>
      </c>
      <c r="R762" t="s">
        <v>109</v>
      </c>
      <c r="S762" t="s">
        <v>110</v>
      </c>
      <c r="T762" t="s">
        <v>111</v>
      </c>
      <c r="U762" t="s">
        <v>112</v>
      </c>
      <c r="V762" t="s">
        <v>134</v>
      </c>
      <c r="W762" t="s">
        <v>134</v>
      </c>
      <c r="X762" t="s">
        <v>135</v>
      </c>
      <c r="Y762" t="s">
        <v>115</v>
      </c>
      <c r="Z762" t="s">
        <v>100</v>
      </c>
      <c r="AA762" t="s">
        <v>100</v>
      </c>
      <c r="AB762" t="s">
        <v>100</v>
      </c>
      <c r="AC762" t="s">
        <v>100</v>
      </c>
      <c r="AD762" t="s">
        <v>100</v>
      </c>
      <c r="AE762" t="s">
        <v>115</v>
      </c>
      <c r="AF762" t="s">
        <v>100</v>
      </c>
      <c r="AG762" t="s">
        <v>100</v>
      </c>
      <c r="AH762" t="s">
        <v>100</v>
      </c>
      <c r="AI762" t="s">
        <v>100</v>
      </c>
      <c r="AJ762" t="s">
        <v>100</v>
      </c>
      <c r="AK762" t="s">
        <v>100</v>
      </c>
      <c r="AL762" t="s">
        <v>100</v>
      </c>
      <c r="AM762" t="s">
        <v>100</v>
      </c>
      <c r="AN762" t="s">
        <v>100</v>
      </c>
      <c r="AO762" t="s">
        <v>100</v>
      </c>
      <c r="AP762" t="s">
        <v>100</v>
      </c>
      <c r="AQ762" t="s">
        <v>100</v>
      </c>
      <c r="AR762" t="s">
        <v>100</v>
      </c>
      <c r="AS762" t="s">
        <v>100</v>
      </c>
      <c r="AT762" t="s">
        <v>100</v>
      </c>
      <c r="AU762" t="s">
        <v>100</v>
      </c>
      <c r="AV762" t="s">
        <v>100</v>
      </c>
      <c r="AW762" t="s">
        <v>100</v>
      </c>
      <c r="AX762" t="s">
        <v>100</v>
      </c>
      <c r="AY762" t="s">
        <v>100</v>
      </c>
      <c r="AZ762" t="s">
        <v>100</v>
      </c>
      <c r="BA762" t="s">
        <v>100</v>
      </c>
      <c r="BB762" t="s">
        <v>100</v>
      </c>
      <c r="BC762" t="s">
        <v>100</v>
      </c>
      <c r="BD762" t="s">
        <v>100</v>
      </c>
      <c r="BE762" t="s">
        <v>100</v>
      </c>
      <c r="BF762" t="s">
        <v>100</v>
      </c>
      <c r="BG762" t="s">
        <v>100</v>
      </c>
      <c r="BH762" t="s">
        <v>100</v>
      </c>
      <c r="BI762" t="s">
        <v>100</v>
      </c>
      <c r="BJ762" t="s">
        <v>100</v>
      </c>
      <c r="BK762" t="s">
        <v>100</v>
      </c>
      <c r="BL762" t="s">
        <v>100</v>
      </c>
      <c r="BM762" t="s">
        <v>100</v>
      </c>
      <c r="BN762" t="s">
        <v>100</v>
      </c>
      <c r="BO762" t="s">
        <v>100</v>
      </c>
      <c r="BP762" t="s">
        <v>100</v>
      </c>
      <c r="BQ762" t="s">
        <v>100</v>
      </c>
      <c r="BR762" t="s">
        <v>100</v>
      </c>
      <c r="BS762" t="s">
        <v>100</v>
      </c>
      <c r="BT762" t="s">
        <v>100</v>
      </c>
      <c r="BU762" t="s">
        <v>100</v>
      </c>
      <c r="BV762" t="s">
        <v>100</v>
      </c>
      <c r="BW762" t="s">
        <v>100</v>
      </c>
      <c r="BX762" t="s">
        <v>100</v>
      </c>
      <c r="BY762" t="s">
        <v>100</v>
      </c>
      <c r="BZ762" t="s">
        <v>100</v>
      </c>
      <c r="CA762" t="s">
        <v>100</v>
      </c>
      <c r="CB762" t="s">
        <v>100</v>
      </c>
      <c r="CC762" t="s">
        <v>100</v>
      </c>
      <c r="CD762" t="s">
        <v>100</v>
      </c>
      <c r="CE762" t="s">
        <v>100</v>
      </c>
      <c r="CF762" t="s">
        <v>100</v>
      </c>
      <c r="CG762" t="s">
        <v>100</v>
      </c>
      <c r="CH762" t="s">
        <v>100</v>
      </c>
      <c r="CI762" t="s">
        <v>100</v>
      </c>
      <c r="CJ762" t="s">
        <v>115</v>
      </c>
      <c r="CK762" t="s">
        <v>100</v>
      </c>
      <c r="CL762" t="s">
        <v>100</v>
      </c>
      <c r="CM762" t="s">
        <v>100</v>
      </c>
      <c r="CN762" t="s">
        <v>116</v>
      </c>
      <c r="CO762" t="s">
        <v>117</v>
      </c>
      <c r="CP762" t="s">
        <v>117</v>
      </c>
      <c r="CQ762" t="s">
        <v>100</v>
      </c>
      <c r="CR762" t="s">
        <v>100</v>
      </c>
    </row>
    <row r="763" spans="1:96">
      <c r="A763" t="s">
        <v>2668</v>
      </c>
      <c r="B763" t="s">
        <v>2669</v>
      </c>
      <c r="C763" t="s">
        <v>169</v>
      </c>
      <c r="D763" t="s">
        <v>2670</v>
      </c>
      <c r="E763" t="s">
        <v>171</v>
      </c>
      <c r="F763" t="s">
        <v>100</v>
      </c>
      <c r="G763" t="s">
        <v>141</v>
      </c>
      <c r="H763" t="s">
        <v>142</v>
      </c>
      <c r="I763" t="s">
        <v>143</v>
      </c>
      <c r="J763" t="s">
        <v>144</v>
      </c>
      <c r="K763" t="s">
        <v>145</v>
      </c>
      <c r="L763" t="s">
        <v>106</v>
      </c>
      <c r="M763" t="s">
        <v>100</v>
      </c>
      <c r="N763" t="s">
        <v>100</v>
      </c>
      <c r="O763" t="s">
        <v>100</v>
      </c>
      <c r="P763" t="s">
        <v>146</v>
      </c>
      <c r="Q763" t="s">
        <v>147</v>
      </c>
      <c r="R763" t="s">
        <v>148</v>
      </c>
      <c r="S763" t="s">
        <v>100</v>
      </c>
      <c r="T763" t="s">
        <v>100</v>
      </c>
      <c r="U763" t="s">
        <v>112</v>
      </c>
      <c r="V763" t="s">
        <v>172</v>
      </c>
      <c r="W763" t="s">
        <v>172</v>
      </c>
      <c r="X763" t="s">
        <v>173</v>
      </c>
      <c r="Y763" t="s">
        <v>100</v>
      </c>
      <c r="Z763" t="s">
        <v>100</v>
      </c>
      <c r="AA763" t="s">
        <v>100</v>
      </c>
      <c r="AB763" t="s">
        <v>100</v>
      </c>
      <c r="AC763" t="s">
        <v>100</v>
      </c>
      <c r="AD763" t="s">
        <v>100</v>
      </c>
      <c r="AE763" t="s">
        <v>100</v>
      </c>
      <c r="AF763" t="s">
        <v>100</v>
      </c>
      <c r="AG763" t="s">
        <v>100</v>
      </c>
      <c r="AH763" t="s">
        <v>100</v>
      </c>
      <c r="AI763" t="s">
        <v>100</v>
      </c>
      <c r="AJ763" t="s">
        <v>100</v>
      </c>
      <c r="AK763" t="s">
        <v>100</v>
      </c>
      <c r="AL763" t="s">
        <v>100</v>
      </c>
      <c r="AM763" t="s">
        <v>100</v>
      </c>
      <c r="AN763" t="s">
        <v>100</v>
      </c>
      <c r="AO763" t="s">
        <v>100</v>
      </c>
      <c r="AP763" t="s">
        <v>100</v>
      </c>
      <c r="AQ763" t="s">
        <v>100</v>
      </c>
      <c r="AR763" t="s">
        <v>100</v>
      </c>
      <c r="AS763" t="s">
        <v>100</v>
      </c>
      <c r="AT763" t="s">
        <v>100</v>
      </c>
      <c r="AU763" t="s">
        <v>100</v>
      </c>
      <c r="AV763" t="s">
        <v>100</v>
      </c>
      <c r="AW763" t="s">
        <v>100</v>
      </c>
      <c r="AX763" t="s">
        <v>100</v>
      </c>
      <c r="AY763" t="s">
        <v>100</v>
      </c>
      <c r="AZ763" t="s">
        <v>100</v>
      </c>
      <c r="BA763" t="s">
        <v>100</v>
      </c>
      <c r="BB763" t="s">
        <v>100</v>
      </c>
      <c r="BC763" t="s">
        <v>100</v>
      </c>
      <c r="BD763" t="s">
        <v>100</v>
      </c>
      <c r="BE763" t="s">
        <v>100</v>
      </c>
      <c r="BF763" t="s">
        <v>100</v>
      </c>
      <c r="BG763" t="s">
        <v>100</v>
      </c>
      <c r="BH763" t="s">
        <v>100</v>
      </c>
      <c r="BI763" t="s">
        <v>100</v>
      </c>
      <c r="BJ763" t="s">
        <v>100</v>
      </c>
      <c r="BK763" t="s">
        <v>100</v>
      </c>
      <c r="BL763" t="s">
        <v>100</v>
      </c>
      <c r="BM763" t="s">
        <v>100</v>
      </c>
      <c r="BN763" t="s">
        <v>100</v>
      </c>
      <c r="BO763" t="s">
        <v>100</v>
      </c>
      <c r="BP763" t="s">
        <v>100</v>
      </c>
      <c r="BQ763" t="s">
        <v>100</v>
      </c>
      <c r="BR763" t="s">
        <v>100</v>
      </c>
      <c r="BS763" t="s">
        <v>100</v>
      </c>
      <c r="BT763" t="s">
        <v>100</v>
      </c>
      <c r="BU763" t="s">
        <v>100</v>
      </c>
      <c r="BV763" t="s">
        <v>100</v>
      </c>
      <c r="BW763" t="s">
        <v>100</v>
      </c>
      <c r="BX763" t="s">
        <v>100</v>
      </c>
      <c r="BY763" t="s">
        <v>100</v>
      </c>
      <c r="BZ763" t="s">
        <v>100</v>
      </c>
      <c r="CA763" t="s">
        <v>100</v>
      </c>
      <c r="CB763" t="s">
        <v>100</v>
      </c>
      <c r="CC763" t="s">
        <v>100</v>
      </c>
      <c r="CD763" t="s">
        <v>100</v>
      </c>
      <c r="CE763" t="s">
        <v>100</v>
      </c>
      <c r="CF763" t="s">
        <v>100</v>
      </c>
      <c r="CG763" t="s">
        <v>100</v>
      </c>
      <c r="CH763" t="s">
        <v>100</v>
      </c>
      <c r="CI763" t="s">
        <v>100</v>
      </c>
      <c r="CJ763" t="s">
        <v>115</v>
      </c>
      <c r="CK763" t="s">
        <v>100</v>
      </c>
      <c r="CL763" t="s">
        <v>100</v>
      </c>
      <c r="CM763" t="s">
        <v>100</v>
      </c>
      <c r="CN763" t="s">
        <v>151</v>
      </c>
      <c r="CO763" t="s">
        <v>100</v>
      </c>
      <c r="CP763" t="s">
        <v>100</v>
      </c>
      <c r="CQ763" t="s">
        <v>152</v>
      </c>
      <c r="CR763" t="s">
        <v>153</v>
      </c>
    </row>
    <row r="764" spans="1:96">
      <c r="A764" t="s">
        <v>2671</v>
      </c>
      <c r="B764" t="s">
        <v>2672</v>
      </c>
      <c r="C764" t="s">
        <v>98</v>
      </c>
      <c r="D764" t="s">
        <v>2672</v>
      </c>
      <c r="E764" t="s">
        <v>100</v>
      </c>
      <c r="F764" t="s">
        <v>100</v>
      </c>
      <c r="G764" t="s">
        <v>101</v>
      </c>
      <c r="H764" t="s">
        <v>102</v>
      </c>
      <c r="I764" t="s">
        <v>103</v>
      </c>
      <c r="J764" t="s">
        <v>2673</v>
      </c>
      <c r="K764" t="s">
        <v>197</v>
      </c>
      <c r="L764" t="s">
        <v>106</v>
      </c>
      <c r="M764" t="s">
        <v>100</v>
      </c>
      <c r="N764" t="s">
        <v>100</v>
      </c>
      <c r="O764" t="s">
        <v>100</v>
      </c>
      <c r="P764" t="s">
        <v>107</v>
      </c>
      <c r="Q764" t="s">
        <v>108</v>
      </c>
      <c r="R764" t="s">
        <v>198</v>
      </c>
      <c r="S764" t="s">
        <v>110</v>
      </c>
      <c r="T764" t="s">
        <v>111</v>
      </c>
      <c r="U764" t="s">
        <v>112</v>
      </c>
      <c r="V764" t="s">
        <v>134</v>
      </c>
      <c r="W764" t="s">
        <v>134</v>
      </c>
      <c r="X764" t="s">
        <v>135</v>
      </c>
      <c r="Y764" t="s">
        <v>115</v>
      </c>
      <c r="Z764" t="s">
        <v>100</v>
      </c>
      <c r="AA764" t="s">
        <v>100</v>
      </c>
      <c r="AB764" t="s">
        <v>100</v>
      </c>
      <c r="AC764" t="s">
        <v>100</v>
      </c>
      <c r="AD764" t="s">
        <v>100</v>
      </c>
      <c r="AE764" t="s">
        <v>115</v>
      </c>
      <c r="AF764" t="s">
        <v>100</v>
      </c>
      <c r="AG764" t="s">
        <v>100</v>
      </c>
      <c r="AH764" t="s">
        <v>100</v>
      </c>
      <c r="AI764" t="s">
        <v>100</v>
      </c>
      <c r="AJ764" t="s">
        <v>100</v>
      </c>
      <c r="AK764" t="s">
        <v>100</v>
      </c>
      <c r="AL764" t="s">
        <v>100</v>
      </c>
      <c r="AM764" t="s">
        <v>100</v>
      </c>
      <c r="AN764" t="s">
        <v>100</v>
      </c>
      <c r="AO764" t="s">
        <v>100</v>
      </c>
      <c r="AP764" t="s">
        <v>100</v>
      </c>
      <c r="AQ764" t="s">
        <v>100</v>
      </c>
      <c r="AR764" t="s">
        <v>100</v>
      </c>
      <c r="AS764" t="s">
        <v>100</v>
      </c>
      <c r="AT764" t="s">
        <v>100</v>
      </c>
      <c r="AU764" t="s">
        <v>100</v>
      </c>
      <c r="AV764" t="s">
        <v>100</v>
      </c>
      <c r="AW764" t="s">
        <v>100</v>
      </c>
      <c r="AX764" t="s">
        <v>100</v>
      </c>
      <c r="AY764" t="s">
        <v>100</v>
      </c>
      <c r="AZ764" t="s">
        <v>100</v>
      </c>
      <c r="BA764" t="s">
        <v>100</v>
      </c>
      <c r="BB764" t="s">
        <v>100</v>
      </c>
      <c r="BC764" t="s">
        <v>100</v>
      </c>
      <c r="BD764" t="s">
        <v>100</v>
      </c>
      <c r="BE764" t="s">
        <v>100</v>
      </c>
      <c r="BF764" t="s">
        <v>100</v>
      </c>
      <c r="BG764" t="s">
        <v>100</v>
      </c>
      <c r="BH764" t="s">
        <v>100</v>
      </c>
      <c r="BI764" t="s">
        <v>100</v>
      </c>
      <c r="BJ764" t="s">
        <v>100</v>
      </c>
      <c r="BK764" t="s">
        <v>100</v>
      </c>
      <c r="BL764" t="s">
        <v>100</v>
      </c>
      <c r="BM764" t="s">
        <v>100</v>
      </c>
      <c r="BN764" t="s">
        <v>100</v>
      </c>
      <c r="BO764" t="s">
        <v>100</v>
      </c>
      <c r="BP764" t="s">
        <v>100</v>
      </c>
      <c r="BQ764" t="s">
        <v>100</v>
      </c>
      <c r="BR764" t="s">
        <v>100</v>
      </c>
      <c r="BS764" t="s">
        <v>100</v>
      </c>
      <c r="BT764" t="s">
        <v>100</v>
      </c>
      <c r="BU764" t="s">
        <v>100</v>
      </c>
      <c r="BV764" t="s">
        <v>100</v>
      </c>
      <c r="BW764" t="s">
        <v>100</v>
      </c>
      <c r="BX764" t="s">
        <v>100</v>
      </c>
      <c r="BY764" t="s">
        <v>100</v>
      </c>
      <c r="BZ764" t="s">
        <v>100</v>
      </c>
      <c r="CA764" t="s">
        <v>100</v>
      </c>
      <c r="CB764" t="s">
        <v>100</v>
      </c>
      <c r="CC764" t="s">
        <v>100</v>
      </c>
      <c r="CD764" t="s">
        <v>100</v>
      </c>
      <c r="CE764" t="s">
        <v>100</v>
      </c>
      <c r="CF764" t="s">
        <v>100</v>
      </c>
      <c r="CG764" t="s">
        <v>100</v>
      </c>
      <c r="CH764" t="s">
        <v>100</v>
      </c>
      <c r="CI764" t="s">
        <v>100</v>
      </c>
      <c r="CJ764" t="s">
        <v>115</v>
      </c>
      <c r="CK764" t="s">
        <v>100</v>
      </c>
      <c r="CL764" t="s">
        <v>100</v>
      </c>
      <c r="CM764" t="s">
        <v>100</v>
      </c>
      <c r="CN764" t="s">
        <v>116</v>
      </c>
      <c r="CO764" t="s">
        <v>117</v>
      </c>
      <c r="CP764" t="s">
        <v>117</v>
      </c>
      <c r="CQ764" t="s">
        <v>100</v>
      </c>
      <c r="CR764" t="s">
        <v>100</v>
      </c>
    </row>
    <row r="765" spans="1:96">
      <c r="A765" t="s">
        <v>2674</v>
      </c>
      <c r="B765" t="s">
        <v>2675</v>
      </c>
      <c r="C765" t="s">
        <v>169</v>
      </c>
      <c r="D765" t="s">
        <v>2676</v>
      </c>
      <c r="E765" t="s">
        <v>171</v>
      </c>
      <c r="F765" t="s">
        <v>100</v>
      </c>
      <c r="G765" t="s">
        <v>141</v>
      </c>
      <c r="H765" t="s">
        <v>142</v>
      </c>
      <c r="I765" t="s">
        <v>143</v>
      </c>
      <c r="J765" t="s">
        <v>144</v>
      </c>
      <c r="K765" t="s">
        <v>145</v>
      </c>
      <c r="L765" t="s">
        <v>106</v>
      </c>
      <c r="M765" t="s">
        <v>100</v>
      </c>
      <c r="N765" t="s">
        <v>100</v>
      </c>
      <c r="O765" t="s">
        <v>100</v>
      </c>
      <c r="P765" t="s">
        <v>146</v>
      </c>
      <c r="Q765" t="s">
        <v>147</v>
      </c>
      <c r="R765" t="s">
        <v>148</v>
      </c>
      <c r="S765" t="s">
        <v>100</v>
      </c>
      <c r="T765" t="s">
        <v>100</v>
      </c>
      <c r="U765" t="s">
        <v>112</v>
      </c>
      <c r="V765" t="s">
        <v>172</v>
      </c>
      <c r="W765" t="s">
        <v>172</v>
      </c>
      <c r="X765" t="s">
        <v>173</v>
      </c>
      <c r="Y765" t="s">
        <v>100</v>
      </c>
      <c r="Z765" t="s">
        <v>100</v>
      </c>
      <c r="AA765" t="s">
        <v>100</v>
      </c>
      <c r="AB765" t="s">
        <v>100</v>
      </c>
      <c r="AC765" t="s">
        <v>100</v>
      </c>
      <c r="AD765" t="s">
        <v>100</v>
      </c>
      <c r="AE765" t="s">
        <v>100</v>
      </c>
      <c r="AF765" t="s">
        <v>100</v>
      </c>
      <c r="AG765" t="s">
        <v>100</v>
      </c>
      <c r="AH765" t="s">
        <v>100</v>
      </c>
      <c r="AI765" t="s">
        <v>100</v>
      </c>
      <c r="AJ765" t="s">
        <v>100</v>
      </c>
      <c r="AK765" t="s">
        <v>100</v>
      </c>
      <c r="AL765" t="s">
        <v>100</v>
      </c>
      <c r="AM765" t="s">
        <v>100</v>
      </c>
      <c r="AN765" t="s">
        <v>100</v>
      </c>
      <c r="AO765" t="s">
        <v>100</v>
      </c>
      <c r="AP765" t="s">
        <v>100</v>
      </c>
      <c r="AQ765" t="s">
        <v>100</v>
      </c>
      <c r="AR765" t="s">
        <v>100</v>
      </c>
      <c r="AS765" t="s">
        <v>100</v>
      </c>
      <c r="AT765" t="s">
        <v>100</v>
      </c>
      <c r="AU765" t="s">
        <v>100</v>
      </c>
      <c r="AV765" t="s">
        <v>100</v>
      </c>
      <c r="AW765" t="s">
        <v>100</v>
      </c>
      <c r="AX765" t="s">
        <v>100</v>
      </c>
      <c r="AY765" t="s">
        <v>100</v>
      </c>
      <c r="AZ765" t="s">
        <v>100</v>
      </c>
      <c r="BA765" t="s">
        <v>100</v>
      </c>
      <c r="BB765" t="s">
        <v>100</v>
      </c>
      <c r="BC765" t="s">
        <v>100</v>
      </c>
      <c r="BD765" t="s">
        <v>100</v>
      </c>
      <c r="BE765" t="s">
        <v>100</v>
      </c>
      <c r="BF765" t="s">
        <v>100</v>
      </c>
      <c r="BG765" t="s">
        <v>100</v>
      </c>
      <c r="BH765" t="s">
        <v>100</v>
      </c>
      <c r="BI765" t="s">
        <v>100</v>
      </c>
      <c r="BJ765" t="s">
        <v>100</v>
      </c>
      <c r="BK765" t="s">
        <v>100</v>
      </c>
      <c r="BL765" t="s">
        <v>100</v>
      </c>
      <c r="BM765" t="s">
        <v>100</v>
      </c>
      <c r="BN765" t="s">
        <v>100</v>
      </c>
      <c r="BO765" t="s">
        <v>100</v>
      </c>
      <c r="BP765" t="s">
        <v>100</v>
      </c>
      <c r="BQ765" t="s">
        <v>100</v>
      </c>
      <c r="BR765" t="s">
        <v>100</v>
      </c>
      <c r="BS765" t="s">
        <v>100</v>
      </c>
      <c r="BT765" t="s">
        <v>100</v>
      </c>
      <c r="BU765" t="s">
        <v>100</v>
      </c>
      <c r="BV765" t="s">
        <v>100</v>
      </c>
      <c r="BW765" t="s">
        <v>100</v>
      </c>
      <c r="BX765" t="s">
        <v>100</v>
      </c>
      <c r="BY765" t="s">
        <v>100</v>
      </c>
      <c r="BZ765" t="s">
        <v>100</v>
      </c>
      <c r="CA765" t="s">
        <v>100</v>
      </c>
      <c r="CB765" t="s">
        <v>100</v>
      </c>
      <c r="CC765" t="s">
        <v>100</v>
      </c>
      <c r="CD765" t="s">
        <v>100</v>
      </c>
      <c r="CE765" t="s">
        <v>100</v>
      </c>
      <c r="CF765" t="s">
        <v>100</v>
      </c>
      <c r="CG765" t="s">
        <v>100</v>
      </c>
      <c r="CH765" t="s">
        <v>100</v>
      </c>
      <c r="CI765" t="s">
        <v>100</v>
      </c>
      <c r="CJ765" t="s">
        <v>115</v>
      </c>
      <c r="CK765" t="s">
        <v>100</v>
      </c>
      <c r="CL765" t="s">
        <v>100</v>
      </c>
      <c r="CM765" t="s">
        <v>100</v>
      </c>
      <c r="CN765" t="s">
        <v>151</v>
      </c>
      <c r="CO765" t="s">
        <v>100</v>
      </c>
      <c r="CP765" t="s">
        <v>100</v>
      </c>
      <c r="CQ765" t="s">
        <v>152</v>
      </c>
      <c r="CR765" t="s">
        <v>153</v>
      </c>
    </row>
    <row r="766" spans="1:96">
      <c r="A766" t="s">
        <v>2677</v>
      </c>
      <c r="B766" t="s">
        <v>2678</v>
      </c>
      <c r="C766" t="s">
        <v>98</v>
      </c>
      <c r="D766" t="s">
        <v>2679</v>
      </c>
      <c r="E766" t="s">
        <v>100</v>
      </c>
      <c r="F766" t="s">
        <v>100</v>
      </c>
      <c r="G766" t="s">
        <v>101</v>
      </c>
      <c r="H766" t="s">
        <v>102</v>
      </c>
      <c r="I766" t="s">
        <v>103</v>
      </c>
      <c r="J766" t="s">
        <v>1168</v>
      </c>
      <c r="K766" t="s">
        <v>293</v>
      </c>
      <c r="L766" t="s">
        <v>106</v>
      </c>
      <c r="M766" t="s">
        <v>100</v>
      </c>
      <c r="N766" t="s">
        <v>100</v>
      </c>
      <c r="O766" t="s">
        <v>100</v>
      </c>
      <c r="P766" t="s">
        <v>107</v>
      </c>
      <c r="Q766" t="s">
        <v>108</v>
      </c>
      <c r="R766" t="s">
        <v>109</v>
      </c>
      <c r="S766" t="s">
        <v>162</v>
      </c>
      <c r="T766" t="s">
        <v>111</v>
      </c>
      <c r="U766" t="s">
        <v>112</v>
      </c>
      <c r="V766" t="s">
        <v>113</v>
      </c>
      <c r="W766" t="s">
        <v>113</v>
      </c>
      <c r="X766" t="s">
        <v>114</v>
      </c>
      <c r="Y766" t="s">
        <v>115</v>
      </c>
      <c r="Z766" t="s">
        <v>100</v>
      </c>
      <c r="AA766" t="s">
        <v>100</v>
      </c>
      <c r="AB766" t="s">
        <v>100</v>
      </c>
      <c r="AC766" t="s">
        <v>100</v>
      </c>
      <c r="AD766" t="s">
        <v>100</v>
      </c>
      <c r="AE766" t="s">
        <v>115</v>
      </c>
      <c r="AF766" t="s">
        <v>100</v>
      </c>
      <c r="AG766" t="s">
        <v>100</v>
      </c>
      <c r="AH766" t="s">
        <v>100</v>
      </c>
      <c r="AI766" t="s">
        <v>100</v>
      </c>
      <c r="AJ766" t="s">
        <v>100</v>
      </c>
      <c r="AK766" t="s">
        <v>100</v>
      </c>
      <c r="AL766" t="s">
        <v>100</v>
      </c>
      <c r="AM766" t="s">
        <v>100</v>
      </c>
      <c r="AN766" t="s">
        <v>100</v>
      </c>
      <c r="AO766" t="s">
        <v>100</v>
      </c>
      <c r="AP766" t="s">
        <v>100</v>
      </c>
      <c r="AQ766" t="s">
        <v>100</v>
      </c>
      <c r="AR766" t="s">
        <v>100</v>
      </c>
      <c r="AS766" t="s">
        <v>100</v>
      </c>
      <c r="AT766" t="s">
        <v>100</v>
      </c>
      <c r="AU766" t="s">
        <v>100</v>
      </c>
      <c r="AV766" t="s">
        <v>100</v>
      </c>
      <c r="AW766" t="s">
        <v>100</v>
      </c>
      <c r="AX766" t="s">
        <v>100</v>
      </c>
      <c r="AY766" t="s">
        <v>100</v>
      </c>
      <c r="AZ766" t="s">
        <v>100</v>
      </c>
      <c r="BA766" t="s">
        <v>100</v>
      </c>
      <c r="BB766" t="s">
        <v>100</v>
      </c>
      <c r="BC766" t="s">
        <v>100</v>
      </c>
      <c r="BD766" t="s">
        <v>100</v>
      </c>
      <c r="BE766" t="s">
        <v>100</v>
      </c>
      <c r="BF766" t="s">
        <v>100</v>
      </c>
      <c r="BG766" t="s">
        <v>100</v>
      </c>
      <c r="BH766" t="s">
        <v>100</v>
      </c>
      <c r="BI766" t="s">
        <v>100</v>
      </c>
      <c r="BJ766" t="s">
        <v>100</v>
      </c>
      <c r="BK766" t="s">
        <v>100</v>
      </c>
      <c r="BL766" t="s">
        <v>100</v>
      </c>
      <c r="BM766" t="s">
        <v>100</v>
      </c>
      <c r="BN766" t="s">
        <v>100</v>
      </c>
      <c r="BO766" t="s">
        <v>100</v>
      </c>
      <c r="BP766" t="s">
        <v>100</v>
      </c>
      <c r="BQ766" t="s">
        <v>100</v>
      </c>
      <c r="BR766" t="s">
        <v>100</v>
      </c>
      <c r="BS766" t="s">
        <v>100</v>
      </c>
      <c r="BT766" t="s">
        <v>100</v>
      </c>
      <c r="BU766" t="s">
        <v>100</v>
      </c>
      <c r="BV766" t="s">
        <v>100</v>
      </c>
      <c r="BW766" t="s">
        <v>100</v>
      </c>
      <c r="BX766" t="s">
        <v>100</v>
      </c>
      <c r="BY766" t="s">
        <v>100</v>
      </c>
      <c r="BZ766" t="s">
        <v>100</v>
      </c>
      <c r="CA766" t="s">
        <v>100</v>
      </c>
      <c r="CB766" t="s">
        <v>100</v>
      </c>
      <c r="CC766" t="s">
        <v>100</v>
      </c>
      <c r="CD766" t="s">
        <v>100</v>
      </c>
      <c r="CE766" t="s">
        <v>100</v>
      </c>
      <c r="CF766" t="s">
        <v>100</v>
      </c>
      <c r="CG766" t="s">
        <v>100</v>
      </c>
      <c r="CH766" t="s">
        <v>100</v>
      </c>
      <c r="CI766" t="s">
        <v>100</v>
      </c>
      <c r="CJ766" t="s">
        <v>115</v>
      </c>
      <c r="CK766" t="s">
        <v>100</v>
      </c>
      <c r="CL766" t="s">
        <v>100</v>
      </c>
      <c r="CM766" t="s">
        <v>100</v>
      </c>
      <c r="CN766" t="s">
        <v>116</v>
      </c>
      <c r="CO766" t="s">
        <v>117</v>
      </c>
      <c r="CP766" t="s">
        <v>117</v>
      </c>
      <c r="CQ766" t="s">
        <v>100</v>
      </c>
      <c r="CR766" t="s">
        <v>100</v>
      </c>
    </row>
    <row r="767" spans="1:96">
      <c r="A767" t="s">
        <v>2680</v>
      </c>
      <c r="B767" t="s">
        <v>2681</v>
      </c>
      <c r="C767" t="s">
        <v>138</v>
      </c>
      <c r="D767" t="s">
        <v>2682</v>
      </c>
      <c r="E767" t="s">
        <v>100</v>
      </c>
      <c r="F767" t="s">
        <v>100</v>
      </c>
      <c r="G767" t="s">
        <v>141</v>
      </c>
      <c r="H767" t="s">
        <v>142</v>
      </c>
      <c r="I767" t="s">
        <v>143</v>
      </c>
      <c r="J767" t="s">
        <v>144</v>
      </c>
      <c r="K767" t="s">
        <v>145</v>
      </c>
      <c r="L767" t="s">
        <v>106</v>
      </c>
      <c r="M767" t="s">
        <v>100</v>
      </c>
      <c r="N767" t="s">
        <v>100</v>
      </c>
      <c r="O767" t="s">
        <v>100</v>
      </c>
      <c r="P767" t="s">
        <v>146</v>
      </c>
      <c r="Q767" t="s">
        <v>147</v>
      </c>
      <c r="R767" t="s">
        <v>148</v>
      </c>
      <c r="S767" t="s">
        <v>100</v>
      </c>
      <c r="T767" t="s">
        <v>100</v>
      </c>
      <c r="U767" t="s">
        <v>112</v>
      </c>
      <c r="V767" t="s">
        <v>113</v>
      </c>
      <c r="W767" t="s">
        <v>113</v>
      </c>
      <c r="X767" t="s">
        <v>114</v>
      </c>
      <c r="Y767" t="s">
        <v>100</v>
      </c>
      <c r="Z767" t="s">
        <v>100</v>
      </c>
      <c r="AA767" t="s">
        <v>100</v>
      </c>
      <c r="AB767" t="s">
        <v>100</v>
      </c>
      <c r="AC767" t="s">
        <v>100</v>
      </c>
      <c r="AD767" t="s">
        <v>100</v>
      </c>
      <c r="AE767" t="s">
        <v>100</v>
      </c>
      <c r="AF767" t="s">
        <v>100</v>
      </c>
      <c r="AG767" t="s">
        <v>100</v>
      </c>
      <c r="AH767" t="s">
        <v>100</v>
      </c>
      <c r="AI767" t="s">
        <v>100</v>
      </c>
      <c r="AJ767" t="s">
        <v>100</v>
      </c>
      <c r="AK767" t="s">
        <v>100</v>
      </c>
      <c r="AL767" t="s">
        <v>100</v>
      </c>
      <c r="AM767" t="s">
        <v>100</v>
      </c>
      <c r="AN767" t="s">
        <v>100</v>
      </c>
      <c r="AO767" t="s">
        <v>100</v>
      </c>
      <c r="AP767" t="s">
        <v>100</v>
      </c>
      <c r="AQ767" t="s">
        <v>100</v>
      </c>
      <c r="AR767" t="s">
        <v>100</v>
      </c>
      <c r="AS767" t="s">
        <v>100</v>
      </c>
      <c r="AT767" t="s">
        <v>100</v>
      </c>
      <c r="AU767" t="s">
        <v>100</v>
      </c>
      <c r="AV767" t="s">
        <v>100</v>
      </c>
      <c r="AW767" t="s">
        <v>100</v>
      </c>
      <c r="AX767" t="s">
        <v>100</v>
      </c>
      <c r="AY767" t="s">
        <v>100</v>
      </c>
      <c r="AZ767" t="s">
        <v>100</v>
      </c>
      <c r="BA767" t="s">
        <v>100</v>
      </c>
      <c r="BB767" t="s">
        <v>100</v>
      </c>
      <c r="BC767" t="s">
        <v>100</v>
      </c>
      <c r="BD767" t="s">
        <v>100</v>
      </c>
      <c r="BE767" t="s">
        <v>100</v>
      </c>
      <c r="BF767" t="s">
        <v>100</v>
      </c>
      <c r="BG767" t="s">
        <v>100</v>
      </c>
      <c r="BH767" t="s">
        <v>100</v>
      </c>
      <c r="BI767" t="s">
        <v>100</v>
      </c>
      <c r="BJ767" t="s">
        <v>100</v>
      </c>
      <c r="BK767" t="s">
        <v>100</v>
      </c>
      <c r="BL767" t="s">
        <v>100</v>
      </c>
      <c r="BM767" t="s">
        <v>100</v>
      </c>
      <c r="BN767" t="s">
        <v>100</v>
      </c>
      <c r="BO767" t="s">
        <v>100</v>
      </c>
      <c r="BP767" t="s">
        <v>100</v>
      </c>
      <c r="BQ767" t="s">
        <v>100</v>
      </c>
      <c r="BR767" t="s">
        <v>100</v>
      </c>
      <c r="BS767" t="s">
        <v>100</v>
      </c>
      <c r="BT767" t="s">
        <v>100</v>
      </c>
      <c r="BU767" t="s">
        <v>100</v>
      </c>
      <c r="BV767" t="s">
        <v>100</v>
      </c>
      <c r="BW767" t="s">
        <v>100</v>
      </c>
      <c r="BX767" t="s">
        <v>100</v>
      </c>
      <c r="BY767" t="s">
        <v>100</v>
      </c>
      <c r="BZ767" t="s">
        <v>100</v>
      </c>
      <c r="CA767" t="s">
        <v>100</v>
      </c>
      <c r="CB767" t="s">
        <v>100</v>
      </c>
      <c r="CC767" t="s">
        <v>100</v>
      </c>
      <c r="CD767" t="s">
        <v>100</v>
      </c>
      <c r="CE767" t="s">
        <v>100</v>
      </c>
      <c r="CF767" t="s">
        <v>100</v>
      </c>
      <c r="CG767" t="s">
        <v>100</v>
      </c>
      <c r="CH767" t="s">
        <v>100</v>
      </c>
      <c r="CI767" t="s">
        <v>100</v>
      </c>
      <c r="CJ767" t="s">
        <v>115</v>
      </c>
      <c r="CK767" t="s">
        <v>100</v>
      </c>
      <c r="CL767" t="s">
        <v>100</v>
      </c>
      <c r="CM767" t="s">
        <v>100</v>
      </c>
      <c r="CN767" t="s">
        <v>151</v>
      </c>
      <c r="CO767" t="s">
        <v>100</v>
      </c>
      <c r="CP767" t="s">
        <v>100</v>
      </c>
      <c r="CQ767" t="s">
        <v>152</v>
      </c>
      <c r="CR767" t="s">
        <v>153</v>
      </c>
    </row>
    <row r="768" spans="1:96">
      <c r="A768" t="s">
        <v>2683</v>
      </c>
      <c r="B768" t="s">
        <v>2684</v>
      </c>
      <c r="C768" t="s">
        <v>138</v>
      </c>
      <c r="D768" t="s">
        <v>2685</v>
      </c>
      <c r="E768" t="s">
        <v>100</v>
      </c>
      <c r="F768" t="s">
        <v>100</v>
      </c>
      <c r="G768" t="s">
        <v>141</v>
      </c>
      <c r="H768" t="s">
        <v>142</v>
      </c>
      <c r="I768" t="s">
        <v>143</v>
      </c>
      <c r="J768" t="s">
        <v>144</v>
      </c>
      <c r="K768" t="s">
        <v>145</v>
      </c>
      <c r="L768" t="s">
        <v>106</v>
      </c>
      <c r="M768" t="s">
        <v>100</v>
      </c>
      <c r="N768" t="s">
        <v>100</v>
      </c>
      <c r="O768" t="s">
        <v>100</v>
      </c>
      <c r="P768" t="s">
        <v>146</v>
      </c>
      <c r="Q768" t="s">
        <v>147</v>
      </c>
      <c r="R768" t="s">
        <v>148</v>
      </c>
      <c r="S768" t="s">
        <v>100</v>
      </c>
      <c r="T768" t="s">
        <v>100</v>
      </c>
      <c r="U768" t="s">
        <v>112</v>
      </c>
      <c r="V768" t="s">
        <v>113</v>
      </c>
      <c r="W768" t="s">
        <v>113</v>
      </c>
      <c r="X768" t="s">
        <v>974</v>
      </c>
      <c r="Y768" t="s">
        <v>100</v>
      </c>
      <c r="Z768" t="s">
        <v>100</v>
      </c>
      <c r="AA768" t="s">
        <v>100</v>
      </c>
      <c r="AB768" t="s">
        <v>100</v>
      </c>
      <c r="AC768" t="s">
        <v>100</v>
      </c>
      <c r="AD768" t="s">
        <v>100</v>
      </c>
      <c r="AE768" t="s">
        <v>100</v>
      </c>
      <c r="AF768" t="s">
        <v>100</v>
      </c>
      <c r="AG768" t="s">
        <v>100</v>
      </c>
      <c r="AH768" t="s">
        <v>100</v>
      </c>
      <c r="AI768" t="s">
        <v>100</v>
      </c>
      <c r="AJ768" t="s">
        <v>100</v>
      </c>
      <c r="AK768" t="s">
        <v>100</v>
      </c>
      <c r="AL768" t="s">
        <v>100</v>
      </c>
      <c r="AM768" t="s">
        <v>100</v>
      </c>
      <c r="AN768" t="s">
        <v>100</v>
      </c>
      <c r="AO768" t="s">
        <v>100</v>
      </c>
      <c r="AP768" t="s">
        <v>100</v>
      </c>
      <c r="AQ768" t="s">
        <v>100</v>
      </c>
      <c r="AR768" t="s">
        <v>100</v>
      </c>
      <c r="AS768" t="s">
        <v>100</v>
      </c>
      <c r="AT768" t="s">
        <v>100</v>
      </c>
      <c r="AU768" t="s">
        <v>100</v>
      </c>
      <c r="AV768" t="s">
        <v>100</v>
      </c>
      <c r="AW768" t="s">
        <v>100</v>
      </c>
      <c r="AX768" t="s">
        <v>100</v>
      </c>
      <c r="AY768" t="s">
        <v>100</v>
      </c>
      <c r="AZ768" t="s">
        <v>100</v>
      </c>
      <c r="BA768" t="s">
        <v>100</v>
      </c>
      <c r="BB768" t="s">
        <v>100</v>
      </c>
      <c r="BC768" t="s">
        <v>100</v>
      </c>
      <c r="BD768" t="s">
        <v>100</v>
      </c>
      <c r="BE768" t="s">
        <v>100</v>
      </c>
      <c r="BF768" t="s">
        <v>100</v>
      </c>
      <c r="BG768" t="s">
        <v>100</v>
      </c>
      <c r="BH768" t="s">
        <v>100</v>
      </c>
      <c r="BI768" t="s">
        <v>100</v>
      </c>
      <c r="BJ768" t="s">
        <v>100</v>
      </c>
      <c r="BK768" t="s">
        <v>100</v>
      </c>
      <c r="BL768" t="s">
        <v>100</v>
      </c>
      <c r="BM768" t="s">
        <v>100</v>
      </c>
      <c r="BN768" t="s">
        <v>100</v>
      </c>
      <c r="BO768" t="s">
        <v>100</v>
      </c>
      <c r="BP768" t="s">
        <v>100</v>
      </c>
      <c r="BQ768" t="s">
        <v>100</v>
      </c>
      <c r="BR768" t="s">
        <v>100</v>
      </c>
      <c r="BS768" t="s">
        <v>100</v>
      </c>
      <c r="BT768" t="s">
        <v>100</v>
      </c>
      <c r="BU768" t="s">
        <v>100</v>
      </c>
      <c r="BV768" t="s">
        <v>100</v>
      </c>
      <c r="BW768" t="s">
        <v>100</v>
      </c>
      <c r="BX768" t="s">
        <v>115</v>
      </c>
      <c r="BY768" t="s">
        <v>100</v>
      </c>
      <c r="BZ768" t="s">
        <v>100</v>
      </c>
      <c r="CA768" t="s">
        <v>100</v>
      </c>
      <c r="CB768" t="s">
        <v>100</v>
      </c>
      <c r="CC768" t="s">
        <v>100</v>
      </c>
      <c r="CD768" t="s">
        <v>100</v>
      </c>
      <c r="CE768" t="s">
        <v>100</v>
      </c>
      <c r="CF768" t="s">
        <v>100</v>
      </c>
      <c r="CG768" t="s">
        <v>100</v>
      </c>
      <c r="CH768" t="s">
        <v>100</v>
      </c>
      <c r="CI768" t="s">
        <v>100</v>
      </c>
      <c r="CJ768" t="s">
        <v>115</v>
      </c>
      <c r="CK768" t="s">
        <v>100</v>
      </c>
      <c r="CL768" t="s">
        <v>100</v>
      </c>
      <c r="CM768" t="s">
        <v>100</v>
      </c>
      <c r="CN768" t="s">
        <v>151</v>
      </c>
      <c r="CO768" t="s">
        <v>100</v>
      </c>
      <c r="CP768" t="s">
        <v>100</v>
      </c>
      <c r="CQ768" t="s">
        <v>152</v>
      </c>
      <c r="CR768" t="s">
        <v>153</v>
      </c>
    </row>
    <row r="769" spans="1:96">
      <c r="A769" t="s">
        <v>2686</v>
      </c>
      <c r="B769" t="s">
        <v>2687</v>
      </c>
      <c r="C769" t="s">
        <v>138</v>
      </c>
      <c r="D769" t="s">
        <v>2688</v>
      </c>
      <c r="E769" t="s">
        <v>100</v>
      </c>
      <c r="F769" t="s">
        <v>100</v>
      </c>
      <c r="G769" t="s">
        <v>141</v>
      </c>
      <c r="H769" t="s">
        <v>142</v>
      </c>
      <c r="I769" t="s">
        <v>143</v>
      </c>
      <c r="J769" t="s">
        <v>144</v>
      </c>
      <c r="K769" t="s">
        <v>145</v>
      </c>
      <c r="L769" t="s">
        <v>106</v>
      </c>
      <c r="M769" t="s">
        <v>100</v>
      </c>
      <c r="N769" t="s">
        <v>100</v>
      </c>
      <c r="O769" t="s">
        <v>100</v>
      </c>
      <c r="P769" t="s">
        <v>146</v>
      </c>
      <c r="Q769" t="s">
        <v>147</v>
      </c>
      <c r="R769" t="s">
        <v>148</v>
      </c>
      <c r="S769" t="s">
        <v>100</v>
      </c>
      <c r="T769" t="s">
        <v>100</v>
      </c>
      <c r="U769" t="s">
        <v>112</v>
      </c>
      <c r="V769" t="s">
        <v>134</v>
      </c>
      <c r="W769" t="s">
        <v>134</v>
      </c>
      <c r="X769" t="s">
        <v>135</v>
      </c>
      <c r="Y769" t="s">
        <v>100</v>
      </c>
      <c r="Z769" t="s">
        <v>100</v>
      </c>
      <c r="AA769" t="s">
        <v>100</v>
      </c>
      <c r="AB769" t="s">
        <v>100</v>
      </c>
      <c r="AC769" t="s">
        <v>100</v>
      </c>
      <c r="AD769" t="s">
        <v>100</v>
      </c>
      <c r="AE769" t="s">
        <v>115</v>
      </c>
      <c r="AF769" t="s">
        <v>100</v>
      </c>
      <c r="AG769" t="s">
        <v>100</v>
      </c>
      <c r="AH769" t="s">
        <v>100</v>
      </c>
      <c r="AI769" t="s">
        <v>100</v>
      </c>
      <c r="AJ769" t="s">
        <v>100</v>
      </c>
      <c r="AK769" t="s">
        <v>115</v>
      </c>
      <c r="AL769" t="s">
        <v>100</v>
      </c>
      <c r="AM769" t="s">
        <v>100</v>
      </c>
      <c r="AN769" t="s">
        <v>100</v>
      </c>
      <c r="AO769" t="s">
        <v>100</v>
      </c>
      <c r="AP769" t="s">
        <v>100</v>
      </c>
      <c r="AQ769" t="s">
        <v>100</v>
      </c>
      <c r="AR769" t="s">
        <v>100</v>
      </c>
      <c r="AS769" t="s">
        <v>100</v>
      </c>
      <c r="AT769" t="s">
        <v>100</v>
      </c>
      <c r="AU769" t="s">
        <v>100</v>
      </c>
      <c r="AV769" t="s">
        <v>100</v>
      </c>
      <c r="AW769" t="s">
        <v>100</v>
      </c>
      <c r="AX769" t="s">
        <v>100</v>
      </c>
      <c r="AY769" t="s">
        <v>100</v>
      </c>
      <c r="AZ769" t="s">
        <v>100</v>
      </c>
      <c r="BA769" t="s">
        <v>100</v>
      </c>
      <c r="BB769" t="s">
        <v>100</v>
      </c>
      <c r="BC769" t="s">
        <v>100</v>
      </c>
      <c r="BD769" t="s">
        <v>100</v>
      </c>
      <c r="BE769" t="s">
        <v>100</v>
      </c>
      <c r="BF769" t="s">
        <v>100</v>
      </c>
      <c r="BG769" t="s">
        <v>100</v>
      </c>
      <c r="BH769" t="s">
        <v>100</v>
      </c>
      <c r="BI769" t="s">
        <v>100</v>
      </c>
      <c r="BJ769" t="s">
        <v>100</v>
      </c>
      <c r="BK769" t="s">
        <v>100</v>
      </c>
      <c r="BL769" t="s">
        <v>100</v>
      </c>
      <c r="BM769" t="s">
        <v>100</v>
      </c>
      <c r="BN769" t="s">
        <v>100</v>
      </c>
      <c r="BO769" t="s">
        <v>100</v>
      </c>
      <c r="BP769" t="s">
        <v>100</v>
      </c>
      <c r="BQ769" t="s">
        <v>100</v>
      </c>
      <c r="BR769" t="s">
        <v>100</v>
      </c>
      <c r="BS769" t="s">
        <v>100</v>
      </c>
      <c r="BT769" t="s">
        <v>100</v>
      </c>
      <c r="BU769" t="s">
        <v>100</v>
      </c>
      <c r="BV769" t="s">
        <v>100</v>
      </c>
      <c r="BW769" t="s">
        <v>100</v>
      </c>
      <c r="BX769" t="s">
        <v>100</v>
      </c>
      <c r="BY769" t="s">
        <v>100</v>
      </c>
      <c r="BZ769" t="s">
        <v>100</v>
      </c>
      <c r="CA769" t="s">
        <v>100</v>
      </c>
      <c r="CB769" t="s">
        <v>100</v>
      </c>
      <c r="CC769" t="s">
        <v>100</v>
      </c>
      <c r="CD769" t="s">
        <v>100</v>
      </c>
      <c r="CE769" t="s">
        <v>100</v>
      </c>
      <c r="CF769" t="s">
        <v>100</v>
      </c>
      <c r="CG769" t="s">
        <v>100</v>
      </c>
      <c r="CH769" t="s">
        <v>100</v>
      </c>
      <c r="CI769" t="s">
        <v>100</v>
      </c>
      <c r="CJ769" t="s">
        <v>100</v>
      </c>
      <c r="CK769" t="s">
        <v>100</v>
      </c>
      <c r="CL769" t="s">
        <v>100</v>
      </c>
      <c r="CM769" t="s">
        <v>2689</v>
      </c>
      <c r="CN769" t="s">
        <v>151</v>
      </c>
      <c r="CO769" t="s">
        <v>100</v>
      </c>
      <c r="CP769" t="s">
        <v>100</v>
      </c>
      <c r="CQ769" t="s">
        <v>152</v>
      </c>
      <c r="CR769" t="s">
        <v>153</v>
      </c>
    </row>
    <row r="770" spans="1:96">
      <c r="A770" t="s">
        <v>2690</v>
      </c>
      <c r="B770" t="s">
        <v>2691</v>
      </c>
      <c r="C770" t="s">
        <v>138</v>
      </c>
      <c r="D770" t="s">
        <v>2618</v>
      </c>
      <c r="E770" t="s">
        <v>992</v>
      </c>
      <c r="F770" t="s">
        <v>100</v>
      </c>
      <c r="G770" t="s">
        <v>141</v>
      </c>
      <c r="H770" t="s">
        <v>142</v>
      </c>
      <c r="I770" t="s">
        <v>143</v>
      </c>
      <c r="J770" t="s">
        <v>144</v>
      </c>
      <c r="K770" t="s">
        <v>145</v>
      </c>
      <c r="L770" t="s">
        <v>106</v>
      </c>
      <c r="M770" t="s">
        <v>100</v>
      </c>
      <c r="N770" t="s">
        <v>100</v>
      </c>
      <c r="O770" t="s">
        <v>100</v>
      </c>
      <c r="P770" t="s">
        <v>146</v>
      </c>
      <c r="Q770" t="s">
        <v>147</v>
      </c>
      <c r="R770" t="s">
        <v>148</v>
      </c>
      <c r="S770" t="s">
        <v>100</v>
      </c>
      <c r="T770" t="s">
        <v>100</v>
      </c>
      <c r="U770" t="s">
        <v>228</v>
      </c>
      <c r="V770" t="s">
        <v>149</v>
      </c>
      <c r="W770" t="s">
        <v>113</v>
      </c>
      <c r="X770" t="s">
        <v>2692</v>
      </c>
      <c r="Y770" t="s">
        <v>100</v>
      </c>
      <c r="Z770" t="s">
        <v>100</v>
      </c>
      <c r="AA770" t="s">
        <v>100</v>
      </c>
      <c r="AB770" t="s">
        <v>100</v>
      </c>
      <c r="AC770" t="s">
        <v>100</v>
      </c>
      <c r="AD770" t="s">
        <v>100</v>
      </c>
      <c r="AE770" t="s">
        <v>100</v>
      </c>
      <c r="AF770" t="s">
        <v>100</v>
      </c>
      <c r="AG770" t="s">
        <v>100</v>
      </c>
      <c r="AH770" t="s">
        <v>100</v>
      </c>
      <c r="AI770" t="s">
        <v>100</v>
      </c>
      <c r="AJ770" t="s">
        <v>100</v>
      </c>
      <c r="AK770" t="s">
        <v>100</v>
      </c>
      <c r="AL770" t="s">
        <v>100</v>
      </c>
      <c r="AM770" t="s">
        <v>100</v>
      </c>
      <c r="AN770" t="s">
        <v>100</v>
      </c>
      <c r="AO770" t="s">
        <v>100</v>
      </c>
      <c r="AP770" t="s">
        <v>100</v>
      </c>
      <c r="AQ770" t="s">
        <v>100</v>
      </c>
      <c r="AR770" t="s">
        <v>100</v>
      </c>
      <c r="AS770" t="s">
        <v>100</v>
      </c>
      <c r="AT770" t="s">
        <v>100</v>
      </c>
      <c r="AU770" t="s">
        <v>100</v>
      </c>
      <c r="AV770" t="s">
        <v>100</v>
      </c>
      <c r="AW770" t="s">
        <v>100</v>
      </c>
      <c r="AX770" t="s">
        <v>100</v>
      </c>
      <c r="AY770" t="s">
        <v>100</v>
      </c>
      <c r="AZ770" t="s">
        <v>100</v>
      </c>
      <c r="BA770" t="s">
        <v>100</v>
      </c>
      <c r="BB770" t="s">
        <v>100</v>
      </c>
      <c r="BC770" t="s">
        <v>100</v>
      </c>
      <c r="BD770" t="s">
        <v>100</v>
      </c>
      <c r="BE770" t="s">
        <v>100</v>
      </c>
      <c r="BF770" t="s">
        <v>100</v>
      </c>
      <c r="BG770" t="s">
        <v>100</v>
      </c>
      <c r="BH770" t="s">
        <v>100</v>
      </c>
      <c r="BI770" t="s">
        <v>100</v>
      </c>
      <c r="BJ770" t="s">
        <v>100</v>
      </c>
      <c r="BK770" t="s">
        <v>100</v>
      </c>
      <c r="BL770" t="s">
        <v>100</v>
      </c>
      <c r="BM770" t="s">
        <v>100</v>
      </c>
      <c r="BN770" t="s">
        <v>100</v>
      </c>
      <c r="BO770" t="s">
        <v>100</v>
      </c>
      <c r="BP770" t="s">
        <v>100</v>
      </c>
      <c r="BQ770" t="s">
        <v>100</v>
      </c>
      <c r="BR770" t="s">
        <v>100</v>
      </c>
      <c r="BS770" t="s">
        <v>100</v>
      </c>
      <c r="BT770" t="s">
        <v>100</v>
      </c>
      <c r="BU770" t="s">
        <v>100</v>
      </c>
      <c r="BV770" t="s">
        <v>100</v>
      </c>
      <c r="BW770" t="s">
        <v>100</v>
      </c>
      <c r="BX770" t="s">
        <v>100</v>
      </c>
      <c r="BY770" t="s">
        <v>100</v>
      </c>
      <c r="BZ770" t="s">
        <v>100</v>
      </c>
      <c r="CA770" t="s">
        <v>100</v>
      </c>
      <c r="CB770" t="s">
        <v>100</v>
      </c>
      <c r="CC770" t="s">
        <v>100</v>
      </c>
      <c r="CD770" t="s">
        <v>100</v>
      </c>
      <c r="CE770" t="s">
        <v>100</v>
      </c>
      <c r="CF770" t="s">
        <v>100</v>
      </c>
      <c r="CG770" t="s">
        <v>100</v>
      </c>
      <c r="CH770" t="s">
        <v>100</v>
      </c>
      <c r="CI770" t="s">
        <v>100</v>
      </c>
      <c r="CJ770" t="s">
        <v>115</v>
      </c>
      <c r="CK770" t="s">
        <v>100</v>
      </c>
      <c r="CL770" t="s">
        <v>100</v>
      </c>
      <c r="CM770" t="s">
        <v>100</v>
      </c>
      <c r="CN770" t="s">
        <v>151</v>
      </c>
      <c r="CO770" t="s">
        <v>100</v>
      </c>
      <c r="CP770" t="s">
        <v>100</v>
      </c>
      <c r="CQ770" t="s">
        <v>152</v>
      </c>
      <c r="CR770" t="s">
        <v>153</v>
      </c>
    </row>
    <row r="771" spans="1:96">
      <c r="A771" t="s">
        <v>2693</v>
      </c>
      <c r="B771" t="s">
        <v>2694</v>
      </c>
      <c r="C771" t="s">
        <v>138</v>
      </c>
      <c r="D771" t="s">
        <v>2694</v>
      </c>
      <c r="E771" t="s">
        <v>100</v>
      </c>
      <c r="F771" t="s">
        <v>100</v>
      </c>
      <c r="G771" t="s">
        <v>141</v>
      </c>
      <c r="H771" t="s">
        <v>142</v>
      </c>
      <c r="I771" t="s">
        <v>143</v>
      </c>
      <c r="J771" t="s">
        <v>144</v>
      </c>
      <c r="K771" t="s">
        <v>145</v>
      </c>
      <c r="L771" t="s">
        <v>106</v>
      </c>
      <c r="M771" t="s">
        <v>100</v>
      </c>
      <c r="N771" t="s">
        <v>100</v>
      </c>
      <c r="O771" t="s">
        <v>100</v>
      </c>
      <c r="P771" t="s">
        <v>146</v>
      </c>
      <c r="Q771" t="s">
        <v>147</v>
      </c>
      <c r="R771" t="s">
        <v>148</v>
      </c>
      <c r="S771" t="s">
        <v>100</v>
      </c>
      <c r="T771" t="s">
        <v>100</v>
      </c>
      <c r="U771" t="s">
        <v>112</v>
      </c>
      <c r="V771" t="s">
        <v>149</v>
      </c>
      <c r="W771" t="s">
        <v>113</v>
      </c>
      <c r="X771" t="s">
        <v>114</v>
      </c>
      <c r="Y771" t="s">
        <v>100</v>
      </c>
      <c r="Z771" t="s">
        <v>100</v>
      </c>
      <c r="AA771" t="s">
        <v>100</v>
      </c>
      <c r="AB771" t="s">
        <v>100</v>
      </c>
      <c r="AC771" t="s">
        <v>100</v>
      </c>
      <c r="AD771" t="s">
        <v>100</v>
      </c>
      <c r="AE771" t="s">
        <v>100</v>
      </c>
      <c r="AF771" t="s">
        <v>100</v>
      </c>
      <c r="AG771" t="s">
        <v>100</v>
      </c>
      <c r="AH771" t="s">
        <v>100</v>
      </c>
      <c r="AI771" t="s">
        <v>100</v>
      </c>
      <c r="AJ771" t="s">
        <v>100</v>
      </c>
      <c r="AK771" t="s">
        <v>100</v>
      </c>
      <c r="AL771" t="s">
        <v>100</v>
      </c>
      <c r="AM771" t="s">
        <v>100</v>
      </c>
      <c r="AN771" t="s">
        <v>100</v>
      </c>
      <c r="AO771" t="s">
        <v>100</v>
      </c>
      <c r="AP771" t="s">
        <v>100</v>
      </c>
      <c r="AQ771" t="s">
        <v>100</v>
      </c>
      <c r="AR771" t="s">
        <v>100</v>
      </c>
      <c r="AS771" t="s">
        <v>100</v>
      </c>
      <c r="AT771" t="s">
        <v>100</v>
      </c>
      <c r="AU771" t="s">
        <v>100</v>
      </c>
      <c r="AV771" t="s">
        <v>100</v>
      </c>
      <c r="AW771" t="s">
        <v>100</v>
      </c>
      <c r="AX771" t="s">
        <v>100</v>
      </c>
      <c r="AY771" t="s">
        <v>100</v>
      </c>
      <c r="AZ771" t="s">
        <v>100</v>
      </c>
      <c r="BA771" t="s">
        <v>100</v>
      </c>
      <c r="BB771" t="s">
        <v>100</v>
      </c>
      <c r="BC771" t="s">
        <v>100</v>
      </c>
      <c r="BD771" t="s">
        <v>100</v>
      </c>
      <c r="BE771" t="s">
        <v>100</v>
      </c>
      <c r="BF771" t="s">
        <v>100</v>
      </c>
      <c r="BG771" t="s">
        <v>100</v>
      </c>
      <c r="BH771" t="s">
        <v>100</v>
      </c>
      <c r="BI771" t="s">
        <v>100</v>
      </c>
      <c r="BJ771" t="s">
        <v>100</v>
      </c>
      <c r="BK771" t="s">
        <v>100</v>
      </c>
      <c r="BL771" t="s">
        <v>100</v>
      </c>
      <c r="BM771" t="s">
        <v>100</v>
      </c>
      <c r="BN771" t="s">
        <v>100</v>
      </c>
      <c r="BO771" t="s">
        <v>100</v>
      </c>
      <c r="BP771" t="s">
        <v>100</v>
      </c>
      <c r="BQ771" t="s">
        <v>100</v>
      </c>
      <c r="BR771" t="s">
        <v>100</v>
      </c>
      <c r="BS771" t="s">
        <v>100</v>
      </c>
      <c r="BT771" t="s">
        <v>100</v>
      </c>
      <c r="BU771" t="s">
        <v>100</v>
      </c>
      <c r="BV771" t="s">
        <v>100</v>
      </c>
      <c r="BW771" t="s">
        <v>100</v>
      </c>
      <c r="BX771" t="s">
        <v>100</v>
      </c>
      <c r="BY771" t="s">
        <v>100</v>
      </c>
      <c r="BZ771" t="s">
        <v>100</v>
      </c>
      <c r="CA771" t="s">
        <v>100</v>
      </c>
      <c r="CB771" t="s">
        <v>100</v>
      </c>
      <c r="CC771" t="s">
        <v>100</v>
      </c>
      <c r="CD771" t="s">
        <v>100</v>
      </c>
      <c r="CE771" t="s">
        <v>100</v>
      </c>
      <c r="CF771" t="s">
        <v>100</v>
      </c>
      <c r="CG771" t="s">
        <v>100</v>
      </c>
      <c r="CH771" t="s">
        <v>100</v>
      </c>
      <c r="CI771" t="s">
        <v>100</v>
      </c>
      <c r="CJ771" t="s">
        <v>115</v>
      </c>
      <c r="CK771" t="s">
        <v>100</v>
      </c>
      <c r="CL771" t="s">
        <v>100</v>
      </c>
      <c r="CM771" t="s">
        <v>100</v>
      </c>
      <c r="CN771" t="s">
        <v>151</v>
      </c>
      <c r="CO771" t="s">
        <v>100</v>
      </c>
      <c r="CP771" t="s">
        <v>100</v>
      </c>
      <c r="CQ771" t="s">
        <v>152</v>
      </c>
      <c r="CR771" t="s">
        <v>153</v>
      </c>
    </row>
    <row r="772" spans="1:96">
      <c r="A772" t="s">
        <v>2695</v>
      </c>
      <c r="B772" t="s">
        <v>2696</v>
      </c>
      <c r="C772" t="s">
        <v>98</v>
      </c>
      <c r="D772" t="s">
        <v>2696</v>
      </c>
      <c r="E772" t="s">
        <v>100</v>
      </c>
      <c r="F772" t="s">
        <v>100</v>
      </c>
      <c r="G772" t="s">
        <v>101</v>
      </c>
      <c r="H772" t="s">
        <v>102</v>
      </c>
      <c r="I772" t="s">
        <v>103</v>
      </c>
      <c r="J772" t="s">
        <v>2697</v>
      </c>
      <c r="K772" t="s">
        <v>197</v>
      </c>
      <c r="L772" t="s">
        <v>106</v>
      </c>
      <c r="M772" t="s">
        <v>100</v>
      </c>
      <c r="N772" t="s">
        <v>100</v>
      </c>
      <c r="O772" t="s">
        <v>100</v>
      </c>
      <c r="P772" t="s">
        <v>107</v>
      </c>
      <c r="Q772" t="s">
        <v>108</v>
      </c>
      <c r="R772" t="s">
        <v>198</v>
      </c>
      <c r="S772" t="s">
        <v>110</v>
      </c>
      <c r="T772" t="s">
        <v>111</v>
      </c>
      <c r="U772" t="s">
        <v>112</v>
      </c>
      <c r="V772" t="s">
        <v>134</v>
      </c>
      <c r="W772" t="s">
        <v>134</v>
      </c>
      <c r="X772" t="s">
        <v>135</v>
      </c>
      <c r="Y772" t="s">
        <v>115</v>
      </c>
      <c r="Z772" t="s">
        <v>100</v>
      </c>
      <c r="AA772" t="s">
        <v>100</v>
      </c>
      <c r="AB772" t="s">
        <v>100</v>
      </c>
      <c r="AC772" t="s">
        <v>100</v>
      </c>
      <c r="AD772" t="s">
        <v>100</v>
      </c>
      <c r="AE772" t="s">
        <v>115</v>
      </c>
      <c r="AF772" t="s">
        <v>100</v>
      </c>
      <c r="AG772" t="s">
        <v>100</v>
      </c>
      <c r="AH772" t="s">
        <v>100</v>
      </c>
      <c r="AI772" t="s">
        <v>100</v>
      </c>
      <c r="AJ772" t="s">
        <v>100</v>
      </c>
      <c r="AK772" t="s">
        <v>100</v>
      </c>
      <c r="AL772" t="s">
        <v>100</v>
      </c>
      <c r="AM772" t="s">
        <v>100</v>
      </c>
      <c r="AN772" t="s">
        <v>100</v>
      </c>
      <c r="AO772" t="s">
        <v>100</v>
      </c>
      <c r="AP772" t="s">
        <v>100</v>
      </c>
      <c r="AQ772" t="s">
        <v>100</v>
      </c>
      <c r="AR772" t="s">
        <v>100</v>
      </c>
      <c r="AS772" t="s">
        <v>100</v>
      </c>
      <c r="AT772" t="s">
        <v>100</v>
      </c>
      <c r="AU772" t="s">
        <v>100</v>
      </c>
      <c r="AV772" t="s">
        <v>100</v>
      </c>
      <c r="AW772" t="s">
        <v>100</v>
      </c>
      <c r="AX772" t="s">
        <v>100</v>
      </c>
      <c r="AY772" t="s">
        <v>100</v>
      </c>
      <c r="AZ772" t="s">
        <v>100</v>
      </c>
      <c r="BA772" t="s">
        <v>100</v>
      </c>
      <c r="BB772" t="s">
        <v>100</v>
      </c>
      <c r="BC772" t="s">
        <v>100</v>
      </c>
      <c r="BD772" t="s">
        <v>100</v>
      </c>
      <c r="BE772" t="s">
        <v>100</v>
      </c>
      <c r="BF772" t="s">
        <v>100</v>
      </c>
      <c r="BG772" t="s">
        <v>100</v>
      </c>
      <c r="BH772" t="s">
        <v>100</v>
      </c>
      <c r="BI772" t="s">
        <v>100</v>
      </c>
      <c r="BJ772" t="s">
        <v>100</v>
      </c>
      <c r="BK772" t="s">
        <v>100</v>
      </c>
      <c r="BL772" t="s">
        <v>100</v>
      </c>
      <c r="BM772" t="s">
        <v>100</v>
      </c>
      <c r="BN772" t="s">
        <v>100</v>
      </c>
      <c r="BO772" t="s">
        <v>100</v>
      </c>
      <c r="BP772" t="s">
        <v>100</v>
      </c>
      <c r="BQ772" t="s">
        <v>100</v>
      </c>
      <c r="BR772" t="s">
        <v>100</v>
      </c>
      <c r="BS772" t="s">
        <v>100</v>
      </c>
      <c r="BT772" t="s">
        <v>100</v>
      </c>
      <c r="BU772" t="s">
        <v>100</v>
      </c>
      <c r="BV772" t="s">
        <v>100</v>
      </c>
      <c r="BW772" t="s">
        <v>100</v>
      </c>
      <c r="BX772" t="s">
        <v>100</v>
      </c>
      <c r="BY772" t="s">
        <v>100</v>
      </c>
      <c r="BZ772" t="s">
        <v>100</v>
      </c>
      <c r="CA772" t="s">
        <v>100</v>
      </c>
      <c r="CB772" t="s">
        <v>100</v>
      </c>
      <c r="CC772" t="s">
        <v>100</v>
      </c>
      <c r="CD772" t="s">
        <v>100</v>
      </c>
      <c r="CE772" t="s">
        <v>100</v>
      </c>
      <c r="CF772" t="s">
        <v>100</v>
      </c>
      <c r="CG772" t="s">
        <v>100</v>
      </c>
      <c r="CH772" t="s">
        <v>100</v>
      </c>
      <c r="CI772" t="s">
        <v>100</v>
      </c>
      <c r="CJ772" t="s">
        <v>115</v>
      </c>
      <c r="CK772" t="s">
        <v>100</v>
      </c>
      <c r="CL772" t="s">
        <v>100</v>
      </c>
      <c r="CM772" t="s">
        <v>100</v>
      </c>
      <c r="CN772" t="s">
        <v>116</v>
      </c>
      <c r="CO772" t="s">
        <v>117</v>
      </c>
      <c r="CP772" t="s">
        <v>117</v>
      </c>
      <c r="CQ772" t="s">
        <v>100</v>
      </c>
      <c r="CR772" t="s">
        <v>100</v>
      </c>
    </row>
    <row r="773" spans="1:96">
      <c r="A773" t="s">
        <v>2698</v>
      </c>
      <c r="B773" t="s">
        <v>2699</v>
      </c>
      <c r="C773" t="s">
        <v>98</v>
      </c>
      <c r="D773" t="s">
        <v>2700</v>
      </c>
      <c r="E773" t="s">
        <v>100</v>
      </c>
      <c r="F773" t="s">
        <v>100</v>
      </c>
      <c r="G773" t="s">
        <v>101</v>
      </c>
      <c r="H773" t="s">
        <v>102</v>
      </c>
      <c r="I773" t="s">
        <v>103</v>
      </c>
      <c r="J773" t="s">
        <v>104</v>
      </c>
      <c r="K773" t="s">
        <v>559</v>
      </c>
      <c r="L773" t="s">
        <v>106</v>
      </c>
      <c r="M773" t="s">
        <v>100</v>
      </c>
      <c r="N773" t="s">
        <v>100</v>
      </c>
      <c r="O773" t="s">
        <v>100</v>
      </c>
      <c r="P773" t="s">
        <v>107</v>
      </c>
      <c r="Q773" t="s">
        <v>108</v>
      </c>
      <c r="R773" t="s">
        <v>109</v>
      </c>
      <c r="S773" t="s">
        <v>162</v>
      </c>
      <c r="T773" t="s">
        <v>111</v>
      </c>
      <c r="U773" t="s">
        <v>112</v>
      </c>
      <c r="V773" t="s">
        <v>113</v>
      </c>
      <c r="W773" t="s">
        <v>113</v>
      </c>
      <c r="X773" t="s">
        <v>114</v>
      </c>
      <c r="Y773" t="s">
        <v>115</v>
      </c>
      <c r="Z773" t="s">
        <v>100</v>
      </c>
      <c r="AA773" t="s">
        <v>100</v>
      </c>
      <c r="AB773" t="s">
        <v>100</v>
      </c>
      <c r="AC773" t="s">
        <v>100</v>
      </c>
      <c r="AD773" t="s">
        <v>100</v>
      </c>
      <c r="AE773" t="s">
        <v>115</v>
      </c>
      <c r="AF773" t="s">
        <v>100</v>
      </c>
      <c r="AG773" t="s">
        <v>100</v>
      </c>
      <c r="AH773" t="s">
        <v>100</v>
      </c>
      <c r="AI773" t="s">
        <v>100</v>
      </c>
      <c r="AJ773" t="s">
        <v>100</v>
      </c>
      <c r="AK773" t="s">
        <v>100</v>
      </c>
      <c r="AL773" t="s">
        <v>100</v>
      </c>
      <c r="AM773" t="s">
        <v>100</v>
      </c>
      <c r="AN773" t="s">
        <v>100</v>
      </c>
      <c r="AO773" t="s">
        <v>100</v>
      </c>
      <c r="AP773" t="s">
        <v>100</v>
      </c>
      <c r="AQ773" t="s">
        <v>100</v>
      </c>
      <c r="AR773" t="s">
        <v>100</v>
      </c>
      <c r="AS773" t="s">
        <v>100</v>
      </c>
      <c r="AT773" t="s">
        <v>100</v>
      </c>
      <c r="AU773" t="s">
        <v>100</v>
      </c>
      <c r="AV773" t="s">
        <v>100</v>
      </c>
      <c r="AW773" t="s">
        <v>100</v>
      </c>
      <c r="AX773" t="s">
        <v>100</v>
      </c>
      <c r="AY773" t="s">
        <v>100</v>
      </c>
      <c r="AZ773" t="s">
        <v>100</v>
      </c>
      <c r="BA773" t="s">
        <v>100</v>
      </c>
      <c r="BB773" t="s">
        <v>100</v>
      </c>
      <c r="BC773" t="s">
        <v>100</v>
      </c>
      <c r="BD773" t="s">
        <v>100</v>
      </c>
      <c r="BE773" t="s">
        <v>100</v>
      </c>
      <c r="BF773" t="s">
        <v>100</v>
      </c>
      <c r="BG773" t="s">
        <v>100</v>
      </c>
      <c r="BH773" t="s">
        <v>100</v>
      </c>
      <c r="BI773" t="s">
        <v>100</v>
      </c>
      <c r="BJ773" t="s">
        <v>100</v>
      </c>
      <c r="BK773" t="s">
        <v>100</v>
      </c>
      <c r="BL773" t="s">
        <v>100</v>
      </c>
      <c r="BM773" t="s">
        <v>100</v>
      </c>
      <c r="BN773" t="s">
        <v>100</v>
      </c>
      <c r="BO773" t="s">
        <v>100</v>
      </c>
      <c r="BP773" t="s">
        <v>100</v>
      </c>
      <c r="BQ773" t="s">
        <v>100</v>
      </c>
      <c r="BR773" t="s">
        <v>100</v>
      </c>
      <c r="BS773" t="s">
        <v>100</v>
      </c>
      <c r="BT773" t="s">
        <v>100</v>
      </c>
      <c r="BU773" t="s">
        <v>100</v>
      </c>
      <c r="BV773" t="s">
        <v>100</v>
      </c>
      <c r="BW773" t="s">
        <v>100</v>
      </c>
      <c r="BX773" t="s">
        <v>100</v>
      </c>
      <c r="BY773" t="s">
        <v>100</v>
      </c>
      <c r="BZ773" t="s">
        <v>100</v>
      </c>
      <c r="CA773" t="s">
        <v>100</v>
      </c>
      <c r="CB773" t="s">
        <v>100</v>
      </c>
      <c r="CC773" t="s">
        <v>100</v>
      </c>
      <c r="CD773" t="s">
        <v>100</v>
      </c>
      <c r="CE773" t="s">
        <v>100</v>
      </c>
      <c r="CF773" t="s">
        <v>100</v>
      </c>
      <c r="CG773" t="s">
        <v>100</v>
      </c>
      <c r="CH773" t="s">
        <v>100</v>
      </c>
      <c r="CI773" t="s">
        <v>100</v>
      </c>
      <c r="CJ773" t="s">
        <v>115</v>
      </c>
      <c r="CK773" t="s">
        <v>100</v>
      </c>
      <c r="CL773" t="s">
        <v>100</v>
      </c>
      <c r="CM773" t="s">
        <v>100</v>
      </c>
      <c r="CN773" t="s">
        <v>116</v>
      </c>
      <c r="CO773" t="s">
        <v>117</v>
      </c>
      <c r="CP773" t="s">
        <v>117</v>
      </c>
      <c r="CQ773" t="s">
        <v>100</v>
      </c>
      <c r="CR773" t="s">
        <v>100</v>
      </c>
    </row>
    <row r="774" spans="1:96">
      <c r="A774" t="s">
        <v>2701</v>
      </c>
      <c r="B774" t="s">
        <v>2702</v>
      </c>
      <c r="C774" t="s">
        <v>98</v>
      </c>
      <c r="D774" t="s">
        <v>2703</v>
      </c>
      <c r="E774" t="s">
        <v>100</v>
      </c>
      <c r="F774" t="s">
        <v>100</v>
      </c>
      <c r="G774" t="s">
        <v>101</v>
      </c>
      <c r="H774" t="s">
        <v>102</v>
      </c>
      <c r="I774" t="s">
        <v>103</v>
      </c>
      <c r="J774" t="s">
        <v>535</v>
      </c>
      <c r="K774" t="s">
        <v>293</v>
      </c>
      <c r="L774" t="s">
        <v>106</v>
      </c>
      <c r="M774" t="s">
        <v>100</v>
      </c>
      <c r="N774" t="s">
        <v>100</v>
      </c>
      <c r="O774" t="s">
        <v>100</v>
      </c>
      <c r="P774" t="s">
        <v>107</v>
      </c>
      <c r="Q774" t="s">
        <v>108</v>
      </c>
      <c r="R774" t="s">
        <v>109</v>
      </c>
      <c r="S774" t="s">
        <v>162</v>
      </c>
      <c r="T774" t="s">
        <v>111</v>
      </c>
      <c r="U774" t="s">
        <v>112</v>
      </c>
      <c r="V774" t="s">
        <v>113</v>
      </c>
      <c r="W774" t="s">
        <v>113</v>
      </c>
      <c r="X774" t="s">
        <v>114</v>
      </c>
      <c r="Y774" t="s">
        <v>115</v>
      </c>
      <c r="Z774" t="s">
        <v>100</v>
      </c>
      <c r="AA774" t="s">
        <v>100</v>
      </c>
      <c r="AB774" t="s">
        <v>100</v>
      </c>
      <c r="AC774" t="s">
        <v>100</v>
      </c>
      <c r="AD774" t="s">
        <v>100</v>
      </c>
      <c r="AE774" t="s">
        <v>115</v>
      </c>
      <c r="AF774" t="s">
        <v>100</v>
      </c>
      <c r="AG774" t="s">
        <v>100</v>
      </c>
      <c r="AH774" t="s">
        <v>100</v>
      </c>
      <c r="AI774" t="s">
        <v>100</v>
      </c>
      <c r="AJ774" t="s">
        <v>100</v>
      </c>
      <c r="AK774" t="s">
        <v>100</v>
      </c>
      <c r="AL774" t="s">
        <v>100</v>
      </c>
      <c r="AM774" t="s">
        <v>100</v>
      </c>
      <c r="AN774" t="s">
        <v>100</v>
      </c>
      <c r="AO774" t="s">
        <v>100</v>
      </c>
      <c r="AP774" t="s">
        <v>100</v>
      </c>
      <c r="AQ774" t="s">
        <v>100</v>
      </c>
      <c r="AR774" t="s">
        <v>100</v>
      </c>
      <c r="AS774" t="s">
        <v>100</v>
      </c>
      <c r="AT774" t="s">
        <v>100</v>
      </c>
      <c r="AU774" t="s">
        <v>100</v>
      </c>
      <c r="AV774" t="s">
        <v>100</v>
      </c>
      <c r="AW774" t="s">
        <v>100</v>
      </c>
      <c r="AX774" t="s">
        <v>100</v>
      </c>
      <c r="AY774" t="s">
        <v>100</v>
      </c>
      <c r="AZ774" t="s">
        <v>100</v>
      </c>
      <c r="BA774" t="s">
        <v>100</v>
      </c>
      <c r="BB774" t="s">
        <v>100</v>
      </c>
      <c r="BC774" t="s">
        <v>100</v>
      </c>
      <c r="BD774" t="s">
        <v>100</v>
      </c>
      <c r="BE774" t="s">
        <v>100</v>
      </c>
      <c r="BF774" t="s">
        <v>100</v>
      </c>
      <c r="BG774" t="s">
        <v>100</v>
      </c>
      <c r="BH774" t="s">
        <v>100</v>
      </c>
      <c r="BI774" t="s">
        <v>100</v>
      </c>
      <c r="BJ774" t="s">
        <v>100</v>
      </c>
      <c r="BK774" t="s">
        <v>100</v>
      </c>
      <c r="BL774" t="s">
        <v>100</v>
      </c>
      <c r="BM774" t="s">
        <v>100</v>
      </c>
      <c r="BN774" t="s">
        <v>100</v>
      </c>
      <c r="BO774" t="s">
        <v>100</v>
      </c>
      <c r="BP774" t="s">
        <v>100</v>
      </c>
      <c r="BQ774" t="s">
        <v>100</v>
      </c>
      <c r="BR774" t="s">
        <v>100</v>
      </c>
      <c r="BS774" t="s">
        <v>100</v>
      </c>
      <c r="BT774" t="s">
        <v>100</v>
      </c>
      <c r="BU774" t="s">
        <v>100</v>
      </c>
      <c r="BV774" t="s">
        <v>100</v>
      </c>
      <c r="BW774" t="s">
        <v>100</v>
      </c>
      <c r="BX774" t="s">
        <v>100</v>
      </c>
      <c r="BY774" t="s">
        <v>100</v>
      </c>
      <c r="BZ774" t="s">
        <v>100</v>
      </c>
      <c r="CA774" t="s">
        <v>100</v>
      </c>
      <c r="CB774" t="s">
        <v>100</v>
      </c>
      <c r="CC774" t="s">
        <v>100</v>
      </c>
      <c r="CD774" t="s">
        <v>100</v>
      </c>
      <c r="CE774" t="s">
        <v>100</v>
      </c>
      <c r="CF774" t="s">
        <v>100</v>
      </c>
      <c r="CG774" t="s">
        <v>100</v>
      </c>
      <c r="CH774" t="s">
        <v>100</v>
      </c>
      <c r="CI774" t="s">
        <v>100</v>
      </c>
      <c r="CJ774" t="s">
        <v>115</v>
      </c>
      <c r="CK774" t="s">
        <v>100</v>
      </c>
      <c r="CL774" t="s">
        <v>100</v>
      </c>
      <c r="CM774" t="s">
        <v>100</v>
      </c>
      <c r="CN774" t="s">
        <v>116</v>
      </c>
      <c r="CO774" t="s">
        <v>117</v>
      </c>
      <c r="CP774" t="s">
        <v>117</v>
      </c>
      <c r="CQ774" t="s">
        <v>100</v>
      </c>
      <c r="CR774" t="s">
        <v>100</v>
      </c>
    </row>
    <row r="775" spans="1:96">
      <c r="A775" t="s">
        <v>2704</v>
      </c>
      <c r="B775" t="s">
        <v>2705</v>
      </c>
      <c r="C775" t="s">
        <v>138</v>
      </c>
      <c r="D775" t="s">
        <v>2706</v>
      </c>
      <c r="E775" t="s">
        <v>100</v>
      </c>
      <c r="F775" t="s">
        <v>100</v>
      </c>
      <c r="G775" t="s">
        <v>141</v>
      </c>
      <c r="H775" t="s">
        <v>142</v>
      </c>
      <c r="I775" t="s">
        <v>143</v>
      </c>
      <c r="J775" t="s">
        <v>144</v>
      </c>
      <c r="K775" t="s">
        <v>145</v>
      </c>
      <c r="L775" t="s">
        <v>106</v>
      </c>
      <c r="M775" t="s">
        <v>100</v>
      </c>
      <c r="N775" t="s">
        <v>100</v>
      </c>
      <c r="O775" t="s">
        <v>100</v>
      </c>
      <c r="P775" t="s">
        <v>146</v>
      </c>
      <c r="Q775" t="s">
        <v>147</v>
      </c>
      <c r="R775" t="s">
        <v>148</v>
      </c>
      <c r="S775" t="s">
        <v>100</v>
      </c>
      <c r="T775" t="s">
        <v>100</v>
      </c>
      <c r="U775" t="s">
        <v>112</v>
      </c>
      <c r="V775" t="s">
        <v>113</v>
      </c>
      <c r="W775" t="s">
        <v>113</v>
      </c>
      <c r="X775" t="s">
        <v>114</v>
      </c>
      <c r="Y775" t="s">
        <v>100</v>
      </c>
      <c r="Z775" t="s">
        <v>100</v>
      </c>
      <c r="AA775" t="s">
        <v>100</v>
      </c>
      <c r="AB775" t="s">
        <v>100</v>
      </c>
      <c r="AC775" t="s">
        <v>100</v>
      </c>
      <c r="AD775" t="s">
        <v>100</v>
      </c>
      <c r="AE775" t="s">
        <v>100</v>
      </c>
      <c r="AF775" t="s">
        <v>100</v>
      </c>
      <c r="AG775" t="s">
        <v>100</v>
      </c>
      <c r="AH775" t="s">
        <v>100</v>
      </c>
      <c r="AI775" t="s">
        <v>100</v>
      </c>
      <c r="AJ775" t="s">
        <v>100</v>
      </c>
      <c r="AK775" t="s">
        <v>100</v>
      </c>
      <c r="AL775" t="s">
        <v>100</v>
      </c>
      <c r="AM775" t="s">
        <v>100</v>
      </c>
      <c r="AN775" t="s">
        <v>100</v>
      </c>
      <c r="AO775" t="s">
        <v>100</v>
      </c>
      <c r="AP775" t="s">
        <v>100</v>
      </c>
      <c r="AQ775" t="s">
        <v>100</v>
      </c>
      <c r="AR775" t="s">
        <v>100</v>
      </c>
      <c r="AS775" t="s">
        <v>100</v>
      </c>
      <c r="AT775" t="s">
        <v>100</v>
      </c>
      <c r="AU775" t="s">
        <v>100</v>
      </c>
      <c r="AV775" t="s">
        <v>100</v>
      </c>
      <c r="AW775" t="s">
        <v>100</v>
      </c>
      <c r="AX775" t="s">
        <v>100</v>
      </c>
      <c r="AY775" t="s">
        <v>100</v>
      </c>
      <c r="AZ775" t="s">
        <v>100</v>
      </c>
      <c r="BA775" t="s">
        <v>100</v>
      </c>
      <c r="BB775" t="s">
        <v>100</v>
      </c>
      <c r="BC775" t="s">
        <v>100</v>
      </c>
      <c r="BD775" t="s">
        <v>100</v>
      </c>
      <c r="BE775" t="s">
        <v>100</v>
      </c>
      <c r="BF775" t="s">
        <v>100</v>
      </c>
      <c r="BG775" t="s">
        <v>100</v>
      </c>
      <c r="BH775" t="s">
        <v>100</v>
      </c>
      <c r="BI775" t="s">
        <v>100</v>
      </c>
      <c r="BJ775" t="s">
        <v>100</v>
      </c>
      <c r="BK775" t="s">
        <v>100</v>
      </c>
      <c r="BL775" t="s">
        <v>100</v>
      </c>
      <c r="BM775" t="s">
        <v>100</v>
      </c>
      <c r="BN775" t="s">
        <v>100</v>
      </c>
      <c r="BO775" t="s">
        <v>100</v>
      </c>
      <c r="BP775" t="s">
        <v>100</v>
      </c>
      <c r="BQ775" t="s">
        <v>100</v>
      </c>
      <c r="BR775" t="s">
        <v>100</v>
      </c>
      <c r="BS775" t="s">
        <v>100</v>
      </c>
      <c r="BT775" t="s">
        <v>100</v>
      </c>
      <c r="BU775" t="s">
        <v>100</v>
      </c>
      <c r="BV775" t="s">
        <v>100</v>
      </c>
      <c r="BW775" t="s">
        <v>100</v>
      </c>
      <c r="BX775" t="s">
        <v>100</v>
      </c>
      <c r="BY775" t="s">
        <v>100</v>
      </c>
      <c r="BZ775" t="s">
        <v>100</v>
      </c>
      <c r="CA775" t="s">
        <v>100</v>
      </c>
      <c r="CB775" t="s">
        <v>100</v>
      </c>
      <c r="CC775" t="s">
        <v>100</v>
      </c>
      <c r="CD775" t="s">
        <v>100</v>
      </c>
      <c r="CE775" t="s">
        <v>100</v>
      </c>
      <c r="CF775" t="s">
        <v>100</v>
      </c>
      <c r="CG775" t="s">
        <v>100</v>
      </c>
      <c r="CH775" t="s">
        <v>100</v>
      </c>
      <c r="CI775" t="s">
        <v>100</v>
      </c>
      <c r="CJ775" t="s">
        <v>115</v>
      </c>
      <c r="CK775" t="s">
        <v>100</v>
      </c>
      <c r="CL775" t="s">
        <v>100</v>
      </c>
      <c r="CM775" t="s">
        <v>100</v>
      </c>
      <c r="CN775" t="s">
        <v>151</v>
      </c>
      <c r="CO775" t="s">
        <v>100</v>
      </c>
      <c r="CP775" t="s">
        <v>100</v>
      </c>
      <c r="CQ775" t="s">
        <v>152</v>
      </c>
      <c r="CR775" t="s">
        <v>153</v>
      </c>
    </row>
    <row r="776" spans="1:96">
      <c r="A776" t="s">
        <v>2707</v>
      </c>
      <c r="B776" t="s">
        <v>2708</v>
      </c>
      <c r="C776" t="s">
        <v>138</v>
      </c>
      <c r="D776" t="s">
        <v>2709</v>
      </c>
      <c r="E776" t="s">
        <v>2710</v>
      </c>
      <c r="F776" t="s">
        <v>100</v>
      </c>
      <c r="G776" t="s">
        <v>141</v>
      </c>
      <c r="H776" t="s">
        <v>142</v>
      </c>
      <c r="I776" t="s">
        <v>143</v>
      </c>
      <c r="J776" t="s">
        <v>144</v>
      </c>
      <c r="K776" t="s">
        <v>145</v>
      </c>
      <c r="L776" t="s">
        <v>106</v>
      </c>
      <c r="M776" t="s">
        <v>100</v>
      </c>
      <c r="N776" t="s">
        <v>100</v>
      </c>
      <c r="O776" t="s">
        <v>100</v>
      </c>
      <c r="P776" t="s">
        <v>146</v>
      </c>
      <c r="Q776" t="s">
        <v>147</v>
      </c>
      <c r="R776" t="s">
        <v>148</v>
      </c>
      <c r="S776" t="s">
        <v>100</v>
      </c>
      <c r="T776" t="s">
        <v>100</v>
      </c>
      <c r="U776" t="s">
        <v>112</v>
      </c>
      <c r="V776" t="s">
        <v>113</v>
      </c>
      <c r="W776" t="s">
        <v>113</v>
      </c>
      <c r="X776" t="s">
        <v>114</v>
      </c>
      <c r="Y776" t="s">
        <v>100</v>
      </c>
      <c r="Z776" t="s">
        <v>100</v>
      </c>
      <c r="AA776" t="s">
        <v>100</v>
      </c>
      <c r="AB776" t="s">
        <v>100</v>
      </c>
      <c r="AC776" t="s">
        <v>100</v>
      </c>
      <c r="AD776" t="s">
        <v>100</v>
      </c>
      <c r="AE776" t="s">
        <v>115</v>
      </c>
      <c r="AF776" t="s">
        <v>100</v>
      </c>
      <c r="AG776" t="s">
        <v>100</v>
      </c>
      <c r="AH776" t="s">
        <v>100</v>
      </c>
      <c r="AI776" t="s">
        <v>100</v>
      </c>
      <c r="AJ776" t="s">
        <v>100</v>
      </c>
      <c r="AK776" t="s">
        <v>100</v>
      </c>
      <c r="AL776" t="s">
        <v>100</v>
      </c>
      <c r="AM776" t="s">
        <v>100</v>
      </c>
      <c r="AN776" t="s">
        <v>100</v>
      </c>
      <c r="AO776" t="s">
        <v>100</v>
      </c>
      <c r="AP776" t="s">
        <v>100</v>
      </c>
      <c r="AQ776" t="s">
        <v>100</v>
      </c>
      <c r="AR776" t="s">
        <v>100</v>
      </c>
      <c r="AS776" t="s">
        <v>100</v>
      </c>
      <c r="AT776" t="s">
        <v>100</v>
      </c>
      <c r="AU776" t="s">
        <v>100</v>
      </c>
      <c r="AV776" t="s">
        <v>100</v>
      </c>
      <c r="AW776" t="s">
        <v>100</v>
      </c>
      <c r="AX776" t="s">
        <v>100</v>
      </c>
      <c r="AY776" t="s">
        <v>100</v>
      </c>
      <c r="AZ776" t="s">
        <v>100</v>
      </c>
      <c r="BA776" t="s">
        <v>100</v>
      </c>
      <c r="BB776" t="s">
        <v>100</v>
      </c>
      <c r="BC776" t="s">
        <v>100</v>
      </c>
      <c r="BD776" t="s">
        <v>100</v>
      </c>
      <c r="BE776" t="s">
        <v>100</v>
      </c>
      <c r="BF776" t="s">
        <v>100</v>
      </c>
      <c r="BG776" t="s">
        <v>100</v>
      </c>
      <c r="BH776" t="s">
        <v>100</v>
      </c>
      <c r="BI776" t="s">
        <v>100</v>
      </c>
      <c r="BJ776" t="s">
        <v>100</v>
      </c>
      <c r="BK776" t="s">
        <v>100</v>
      </c>
      <c r="BL776" t="s">
        <v>100</v>
      </c>
      <c r="BM776" t="s">
        <v>100</v>
      </c>
      <c r="BN776" t="s">
        <v>100</v>
      </c>
      <c r="BO776" t="s">
        <v>100</v>
      </c>
      <c r="BP776" t="s">
        <v>100</v>
      </c>
      <c r="BQ776" t="s">
        <v>100</v>
      </c>
      <c r="BR776" t="s">
        <v>100</v>
      </c>
      <c r="BS776" t="s">
        <v>100</v>
      </c>
      <c r="BT776" t="s">
        <v>100</v>
      </c>
      <c r="BU776" t="s">
        <v>100</v>
      </c>
      <c r="BV776" t="s">
        <v>100</v>
      </c>
      <c r="BW776" t="s">
        <v>100</v>
      </c>
      <c r="BX776" t="s">
        <v>100</v>
      </c>
      <c r="BY776" t="s">
        <v>100</v>
      </c>
      <c r="BZ776" t="s">
        <v>100</v>
      </c>
      <c r="CA776" t="s">
        <v>100</v>
      </c>
      <c r="CB776" t="s">
        <v>100</v>
      </c>
      <c r="CC776" t="s">
        <v>100</v>
      </c>
      <c r="CD776" t="s">
        <v>100</v>
      </c>
      <c r="CE776" t="s">
        <v>100</v>
      </c>
      <c r="CF776" t="s">
        <v>100</v>
      </c>
      <c r="CG776" t="s">
        <v>100</v>
      </c>
      <c r="CH776" t="s">
        <v>100</v>
      </c>
      <c r="CI776" t="s">
        <v>100</v>
      </c>
      <c r="CJ776" t="s">
        <v>115</v>
      </c>
      <c r="CK776" t="s">
        <v>100</v>
      </c>
      <c r="CL776" t="s">
        <v>100</v>
      </c>
      <c r="CM776" t="s">
        <v>100</v>
      </c>
      <c r="CN776" t="s">
        <v>151</v>
      </c>
      <c r="CO776" t="s">
        <v>100</v>
      </c>
      <c r="CP776" t="s">
        <v>100</v>
      </c>
      <c r="CQ776" t="s">
        <v>152</v>
      </c>
      <c r="CR776" t="s">
        <v>153</v>
      </c>
    </row>
    <row r="777" spans="1:96">
      <c r="A777" t="s">
        <v>2711</v>
      </c>
      <c r="B777" t="s">
        <v>2712</v>
      </c>
      <c r="C777" t="s">
        <v>138</v>
      </c>
      <c r="D777" t="s">
        <v>2713</v>
      </c>
      <c r="E777" t="s">
        <v>100</v>
      </c>
      <c r="F777" t="s">
        <v>100</v>
      </c>
      <c r="G777" t="s">
        <v>141</v>
      </c>
      <c r="H777" t="s">
        <v>142</v>
      </c>
      <c r="I777" t="s">
        <v>143</v>
      </c>
      <c r="J777" t="s">
        <v>144</v>
      </c>
      <c r="K777" t="s">
        <v>145</v>
      </c>
      <c r="L777" t="s">
        <v>106</v>
      </c>
      <c r="M777" t="s">
        <v>100</v>
      </c>
      <c r="N777" t="s">
        <v>100</v>
      </c>
      <c r="O777" t="s">
        <v>100</v>
      </c>
      <c r="P777" t="s">
        <v>146</v>
      </c>
      <c r="Q777" t="s">
        <v>147</v>
      </c>
      <c r="R777" t="s">
        <v>148</v>
      </c>
      <c r="S777" t="s">
        <v>100</v>
      </c>
      <c r="T777" t="s">
        <v>100</v>
      </c>
      <c r="U777" t="s">
        <v>112</v>
      </c>
      <c r="V777" t="s">
        <v>134</v>
      </c>
      <c r="W777" t="s">
        <v>134</v>
      </c>
      <c r="X777" t="s">
        <v>135</v>
      </c>
      <c r="Y777" t="s">
        <v>100</v>
      </c>
      <c r="Z777" t="s">
        <v>100</v>
      </c>
      <c r="AA777" t="s">
        <v>100</v>
      </c>
      <c r="AB777" t="s">
        <v>100</v>
      </c>
      <c r="AC777" t="s">
        <v>100</v>
      </c>
      <c r="AD777" t="s">
        <v>100</v>
      </c>
      <c r="AE777" t="s">
        <v>115</v>
      </c>
      <c r="AF777" t="s">
        <v>100</v>
      </c>
      <c r="AG777" t="s">
        <v>100</v>
      </c>
      <c r="AH777" t="s">
        <v>100</v>
      </c>
      <c r="AI777" t="s">
        <v>100</v>
      </c>
      <c r="AJ777" t="s">
        <v>100</v>
      </c>
      <c r="AK777" t="s">
        <v>115</v>
      </c>
      <c r="AL777" t="s">
        <v>100</v>
      </c>
      <c r="AM777" t="s">
        <v>100</v>
      </c>
      <c r="AN777" t="s">
        <v>100</v>
      </c>
      <c r="AO777" t="s">
        <v>100</v>
      </c>
      <c r="AP777" t="s">
        <v>100</v>
      </c>
      <c r="AQ777" t="s">
        <v>100</v>
      </c>
      <c r="AR777" t="s">
        <v>100</v>
      </c>
      <c r="AS777" t="s">
        <v>100</v>
      </c>
      <c r="AT777" t="s">
        <v>100</v>
      </c>
      <c r="AU777" t="s">
        <v>100</v>
      </c>
      <c r="AV777" t="s">
        <v>100</v>
      </c>
      <c r="AW777" t="s">
        <v>100</v>
      </c>
      <c r="AX777" t="s">
        <v>100</v>
      </c>
      <c r="AY777" t="s">
        <v>100</v>
      </c>
      <c r="AZ777" t="s">
        <v>100</v>
      </c>
      <c r="BA777" t="s">
        <v>100</v>
      </c>
      <c r="BB777" t="s">
        <v>100</v>
      </c>
      <c r="BC777" t="s">
        <v>100</v>
      </c>
      <c r="BD777" t="s">
        <v>100</v>
      </c>
      <c r="BE777" t="s">
        <v>100</v>
      </c>
      <c r="BF777" t="s">
        <v>100</v>
      </c>
      <c r="BG777" t="s">
        <v>100</v>
      </c>
      <c r="BH777" t="s">
        <v>100</v>
      </c>
      <c r="BI777" t="s">
        <v>100</v>
      </c>
      <c r="BJ777" t="s">
        <v>100</v>
      </c>
      <c r="BK777" t="s">
        <v>100</v>
      </c>
      <c r="BL777" t="s">
        <v>100</v>
      </c>
      <c r="BM777" t="s">
        <v>100</v>
      </c>
      <c r="BN777" t="s">
        <v>100</v>
      </c>
      <c r="BO777" t="s">
        <v>100</v>
      </c>
      <c r="BP777" t="s">
        <v>100</v>
      </c>
      <c r="BQ777" t="s">
        <v>100</v>
      </c>
      <c r="BR777" t="s">
        <v>100</v>
      </c>
      <c r="BS777" t="s">
        <v>100</v>
      </c>
      <c r="BT777" t="s">
        <v>100</v>
      </c>
      <c r="BU777" t="s">
        <v>100</v>
      </c>
      <c r="BV777" t="s">
        <v>100</v>
      </c>
      <c r="BW777" t="s">
        <v>100</v>
      </c>
      <c r="BX777" t="s">
        <v>100</v>
      </c>
      <c r="BY777" t="s">
        <v>100</v>
      </c>
      <c r="BZ777" t="s">
        <v>100</v>
      </c>
      <c r="CA777" t="s">
        <v>100</v>
      </c>
      <c r="CB777" t="s">
        <v>100</v>
      </c>
      <c r="CC777" t="s">
        <v>100</v>
      </c>
      <c r="CD777" t="s">
        <v>100</v>
      </c>
      <c r="CE777" t="s">
        <v>100</v>
      </c>
      <c r="CF777" t="s">
        <v>100</v>
      </c>
      <c r="CG777" t="s">
        <v>100</v>
      </c>
      <c r="CH777" t="s">
        <v>100</v>
      </c>
      <c r="CI777" t="s">
        <v>100</v>
      </c>
      <c r="CJ777" t="s">
        <v>100</v>
      </c>
      <c r="CK777" t="s">
        <v>100</v>
      </c>
      <c r="CL777" t="s">
        <v>100</v>
      </c>
      <c r="CM777" t="s">
        <v>2714</v>
      </c>
      <c r="CN777" t="s">
        <v>151</v>
      </c>
      <c r="CO777" t="s">
        <v>100</v>
      </c>
      <c r="CP777" t="s">
        <v>100</v>
      </c>
      <c r="CQ777" t="s">
        <v>152</v>
      </c>
      <c r="CR777" t="s">
        <v>153</v>
      </c>
    </row>
    <row r="778" spans="1:96">
      <c r="A778" t="s">
        <v>2715</v>
      </c>
      <c r="B778" t="s">
        <v>2716</v>
      </c>
      <c r="C778" t="s">
        <v>138</v>
      </c>
      <c r="D778" t="s">
        <v>2717</v>
      </c>
      <c r="E778" t="s">
        <v>2718</v>
      </c>
      <c r="F778" t="s">
        <v>100</v>
      </c>
      <c r="G778" t="s">
        <v>141</v>
      </c>
      <c r="H778" t="s">
        <v>142</v>
      </c>
      <c r="I778" t="s">
        <v>143</v>
      </c>
      <c r="J778" t="s">
        <v>144</v>
      </c>
      <c r="K778" t="s">
        <v>145</v>
      </c>
      <c r="L778" t="s">
        <v>106</v>
      </c>
      <c r="M778" t="s">
        <v>100</v>
      </c>
      <c r="N778" t="s">
        <v>100</v>
      </c>
      <c r="O778" t="s">
        <v>100</v>
      </c>
      <c r="P778" t="s">
        <v>146</v>
      </c>
      <c r="Q778" t="s">
        <v>147</v>
      </c>
      <c r="R778" t="s">
        <v>148</v>
      </c>
      <c r="S778" t="s">
        <v>100</v>
      </c>
      <c r="T778" t="s">
        <v>100</v>
      </c>
      <c r="U778" t="s">
        <v>112</v>
      </c>
      <c r="V778" t="s">
        <v>113</v>
      </c>
      <c r="W778" t="s">
        <v>113</v>
      </c>
      <c r="X778" t="s">
        <v>114</v>
      </c>
      <c r="Y778" t="s">
        <v>100</v>
      </c>
      <c r="Z778" t="s">
        <v>100</v>
      </c>
      <c r="AA778" t="s">
        <v>100</v>
      </c>
      <c r="AB778" t="s">
        <v>100</v>
      </c>
      <c r="AC778" t="s">
        <v>100</v>
      </c>
      <c r="AD778" t="s">
        <v>100</v>
      </c>
      <c r="AE778" t="s">
        <v>115</v>
      </c>
      <c r="AF778" t="s">
        <v>100</v>
      </c>
      <c r="AG778" t="s">
        <v>100</v>
      </c>
      <c r="AH778" t="s">
        <v>100</v>
      </c>
      <c r="AI778" t="s">
        <v>100</v>
      </c>
      <c r="AJ778" t="s">
        <v>100</v>
      </c>
      <c r="AK778" t="s">
        <v>100</v>
      </c>
      <c r="AL778" t="s">
        <v>100</v>
      </c>
      <c r="AM778" t="s">
        <v>100</v>
      </c>
      <c r="AN778" t="s">
        <v>100</v>
      </c>
      <c r="AO778" t="s">
        <v>100</v>
      </c>
      <c r="AP778" t="s">
        <v>100</v>
      </c>
      <c r="AQ778" t="s">
        <v>100</v>
      </c>
      <c r="AR778" t="s">
        <v>100</v>
      </c>
      <c r="AS778" t="s">
        <v>100</v>
      </c>
      <c r="AT778" t="s">
        <v>100</v>
      </c>
      <c r="AU778" t="s">
        <v>100</v>
      </c>
      <c r="AV778" t="s">
        <v>100</v>
      </c>
      <c r="AW778" t="s">
        <v>100</v>
      </c>
      <c r="AX778" t="s">
        <v>100</v>
      </c>
      <c r="AY778" t="s">
        <v>100</v>
      </c>
      <c r="AZ778" t="s">
        <v>100</v>
      </c>
      <c r="BA778" t="s">
        <v>100</v>
      </c>
      <c r="BB778" t="s">
        <v>100</v>
      </c>
      <c r="BC778" t="s">
        <v>100</v>
      </c>
      <c r="BD778" t="s">
        <v>100</v>
      </c>
      <c r="BE778" t="s">
        <v>100</v>
      </c>
      <c r="BF778" t="s">
        <v>100</v>
      </c>
      <c r="BG778" t="s">
        <v>100</v>
      </c>
      <c r="BH778" t="s">
        <v>100</v>
      </c>
      <c r="BI778" t="s">
        <v>100</v>
      </c>
      <c r="BJ778" t="s">
        <v>100</v>
      </c>
      <c r="BK778" t="s">
        <v>100</v>
      </c>
      <c r="BL778" t="s">
        <v>100</v>
      </c>
      <c r="BM778" t="s">
        <v>100</v>
      </c>
      <c r="BN778" t="s">
        <v>100</v>
      </c>
      <c r="BO778" t="s">
        <v>100</v>
      </c>
      <c r="BP778" t="s">
        <v>100</v>
      </c>
      <c r="BQ778" t="s">
        <v>100</v>
      </c>
      <c r="BR778" t="s">
        <v>100</v>
      </c>
      <c r="BS778" t="s">
        <v>100</v>
      </c>
      <c r="BT778" t="s">
        <v>100</v>
      </c>
      <c r="BU778" t="s">
        <v>100</v>
      </c>
      <c r="BV778" t="s">
        <v>100</v>
      </c>
      <c r="BW778" t="s">
        <v>100</v>
      </c>
      <c r="BX778" t="s">
        <v>100</v>
      </c>
      <c r="BY778" t="s">
        <v>100</v>
      </c>
      <c r="BZ778" t="s">
        <v>100</v>
      </c>
      <c r="CA778" t="s">
        <v>100</v>
      </c>
      <c r="CB778" t="s">
        <v>100</v>
      </c>
      <c r="CC778" t="s">
        <v>100</v>
      </c>
      <c r="CD778" t="s">
        <v>100</v>
      </c>
      <c r="CE778" t="s">
        <v>100</v>
      </c>
      <c r="CF778" t="s">
        <v>100</v>
      </c>
      <c r="CG778" t="s">
        <v>100</v>
      </c>
      <c r="CH778" t="s">
        <v>100</v>
      </c>
      <c r="CI778" t="s">
        <v>100</v>
      </c>
      <c r="CJ778" t="s">
        <v>115</v>
      </c>
      <c r="CK778" t="s">
        <v>100</v>
      </c>
      <c r="CL778" t="s">
        <v>100</v>
      </c>
      <c r="CM778" t="s">
        <v>100</v>
      </c>
      <c r="CN778" t="s">
        <v>151</v>
      </c>
      <c r="CO778" t="s">
        <v>100</v>
      </c>
      <c r="CP778" t="s">
        <v>100</v>
      </c>
      <c r="CQ778" t="s">
        <v>152</v>
      </c>
      <c r="CR778" t="s">
        <v>153</v>
      </c>
    </row>
    <row r="779" spans="1:96">
      <c r="A779" t="s">
        <v>2719</v>
      </c>
      <c r="B779" t="s">
        <v>2720</v>
      </c>
      <c r="C779" t="s">
        <v>98</v>
      </c>
      <c r="D779" t="s">
        <v>2720</v>
      </c>
      <c r="E779" t="s">
        <v>100</v>
      </c>
      <c r="F779" t="s">
        <v>100</v>
      </c>
      <c r="G779" t="s">
        <v>101</v>
      </c>
      <c r="H779" t="s">
        <v>102</v>
      </c>
      <c r="I779" t="s">
        <v>103</v>
      </c>
      <c r="J779" t="s">
        <v>2721</v>
      </c>
      <c r="K779" t="s">
        <v>197</v>
      </c>
      <c r="L779" t="s">
        <v>106</v>
      </c>
      <c r="M779" t="s">
        <v>100</v>
      </c>
      <c r="N779" t="s">
        <v>100</v>
      </c>
      <c r="O779" t="s">
        <v>100</v>
      </c>
      <c r="P779" t="s">
        <v>107</v>
      </c>
      <c r="Q779" t="s">
        <v>108</v>
      </c>
      <c r="R779" t="s">
        <v>198</v>
      </c>
      <c r="S779" t="s">
        <v>110</v>
      </c>
      <c r="T779" t="s">
        <v>111</v>
      </c>
      <c r="U779" t="s">
        <v>112</v>
      </c>
      <c r="V779" t="s">
        <v>134</v>
      </c>
      <c r="W779" t="s">
        <v>134</v>
      </c>
      <c r="X779" t="s">
        <v>135</v>
      </c>
      <c r="Y779" t="s">
        <v>115</v>
      </c>
      <c r="Z779" t="s">
        <v>100</v>
      </c>
      <c r="AA779" t="s">
        <v>100</v>
      </c>
      <c r="AB779" t="s">
        <v>100</v>
      </c>
      <c r="AC779" t="s">
        <v>100</v>
      </c>
      <c r="AD779" t="s">
        <v>100</v>
      </c>
      <c r="AE779" t="s">
        <v>115</v>
      </c>
      <c r="AF779" t="s">
        <v>100</v>
      </c>
      <c r="AG779" t="s">
        <v>100</v>
      </c>
      <c r="AH779" t="s">
        <v>100</v>
      </c>
      <c r="AI779" t="s">
        <v>100</v>
      </c>
      <c r="AJ779" t="s">
        <v>100</v>
      </c>
      <c r="AK779" t="s">
        <v>100</v>
      </c>
      <c r="AL779" t="s">
        <v>100</v>
      </c>
      <c r="AM779" t="s">
        <v>100</v>
      </c>
      <c r="AN779" t="s">
        <v>100</v>
      </c>
      <c r="AO779" t="s">
        <v>100</v>
      </c>
      <c r="AP779" t="s">
        <v>100</v>
      </c>
      <c r="AQ779" t="s">
        <v>100</v>
      </c>
      <c r="AR779" t="s">
        <v>100</v>
      </c>
      <c r="AS779" t="s">
        <v>100</v>
      </c>
      <c r="AT779" t="s">
        <v>100</v>
      </c>
      <c r="AU779" t="s">
        <v>100</v>
      </c>
      <c r="AV779" t="s">
        <v>100</v>
      </c>
      <c r="AW779" t="s">
        <v>100</v>
      </c>
      <c r="AX779" t="s">
        <v>100</v>
      </c>
      <c r="AY779" t="s">
        <v>100</v>
      </c>
      <c r="AZ779" t="s">
        <v>100</v>
      </c>
      <c r="BA779" t="s">
        <v>100</v>
      </c>
      <c r="BB779" t="s">
        <v>100</v>
      </c>
      <c r="BC779" t="s">
        <v>100</v>
      </c>
      <c r="BD779" t="s">
        <v>100</v>
      </c>
      <c r="BE779" t="s">
        <v>100</v>
      </c>
      <c r="BF779" t="s">
        <v>100</v>
      </c>
      <c r="BG779" t="s">
        <v>100</v>
      </c>
      <c r="BH779" t="s">
        <v>100</v>
      </c>
      <c r="BI779" t="s">
        <v>100</v>
      </c>
      <c r="BJ779" t="s">
        <v>100</v>
      </c>
      <c r="BK779" t="s">
        <v>100</v>
      </c>
      <c r="BL779" t="s">
        <v>100</v>
      </c>
      <c r="BM779" t="s">
        <v>100</v>
      </c>
      <c r="BN779" t="s">
        <v>100</v>
      </c>
      <c r="BO779" t="s">
        <v>100</v>
      </c>
      <c r="BP779" t="s">
        <v>100</v>
      </c>
      <c r="BQ779" t="s">
        <v>100</v>
      </c>
      <c r="BR779" t="s">
        <v>100</v>
      </c>
      <c r="BS779" t="s">
        <v>100</v>
      </c>
      <c r="BT779" t="s">
        <v>100</v>
      </c>
      <c r="BU779" t="s">
        <v>100</v>
      </c>
      <c r="BV779" t="s">
        <v>100</v>
      </c>
      <c r="BW779" t="s">
        <v>100</v>
      </c>
      <c r="BX779" t="s">
        <v>100</v>
      </c>
      <c r="BY779" t="s">
        <v>100</v>
      </c>
      <c r="BZ779" t="s">
        <v>100</v>
      </c>
      <c r="CA779" t="s">
        <v>100</v>
      </c>
      <c r="CB779" t="s">
        <v>100</v>
      </c>
      <c r="CC779" t="s">
        <v>100</v>
      </c>
      <c r="CD779" t="s">
        <v>100</v>
      </c>
      <c r="CE779" t="s">
        <v>100</v>
      </c>
      <c r="CF779" t="s">
        <v>100</v>
      </c>
      <c r="CG779" t="s">
        <v>100</v>
      </c>
      <c r="CH779" t="s">
        <v>100</v>
      </c>
      <c r="CI779" t="s">
        <v>100</v>
      </c>
      <c r="CJ779" t="s">
        <v>115</v>
      </c>
      <c r="CK779" t="s">
        <v>100</v>
      </c>
      <c r="CL779" t="s">
        <v>100</v>
      </c>
      <c r="CM779" t="s">
        <v>100</v>
      </c>
      <c r="CN779" t="s">
        <v>116</v>
      </c>
      <c r="CO779" t="s">
        <v>117</v>
      </c>
      <c r="CP779" t="s">
        <v>117</v>
      </c>
      <c r="CQ779" t="s">
        <v>100</v>
      </c>
      <c r="CR779" t="s">
        <v>100</v>
      </c>
    </row>
    <row r="780" spans="1:96">
      <c r="A780" t="s">
        <v>2721</v>
      </c>
      <c r="B780" t="s">
        <v>2722</v>
      </c>
      <c r="C780" t="s">
        <v>200</v>
      </c>
      <c r="D780" t="s">
        <v>2723</v>
      </c>
      <c r="E780" t="s">
        <v>202</v>
      </c>
      <c r="F780" t="s">
        <v>100</v>
      </c>
      <c r="G780" t="s">
        <v>101</v>
      </c>
      <c r="H780" t="s">
        <v>102</v>
      </c>
      <c r="I780" t="s">
        <v>103</v>
      </c>
      <c r="J780" t="s">
        <v>2721</v>
      </c>
      <c r="K780" t="s">
        <v>197</v>
      </c>
      <c r="L780" t="s">
        <v>106</v>
      </c>
      <c r="M780" t="s">
        <v>100</v>
      </c>
      <c r="N780" t="s">
        <v>100</v>
      </c>
      <c r="O780" t="s">
        <v>100</v>
      </c>
      <c r="P780" t="s">
        <v>146</v>
      </c>
      <c r="Q780" t="s">
        <v>108</v>
      </c>
      <c r="R780" t="s">
        <v>148</v>
      </c>
      <c r="S780" t="s">
        <v>100</v>
      </c>
      <c r="T780" t="s">
        <v>100</v>
      </c>
      <c r="U780" t="s">
        <v>112</v>
      </c>
      <c r="V780" t="s">
        <v>134</v>
      </c>
      <c r="W780" t="s">
        <v>134</v>
      </c>
      <c r="X780" t="s">
        <v>135</v>
      </c>
      <c r="Y780" t="s">
        <v>100</v>
      </c>
      <c r="Z780" t="s">
        <v>100</v>
      </c>
      <c r="AA780" t="s">
        <v>100</v>
      </c>
      <c r="AB780" t="s">
        <v>100</v>
      </c>
      <c r="AC780" t="s">
        <v>100</v>
      </c>
      <c r="AD780" t="s">
        <v>100</v>
      </c>
      <c r="AE780" t="s">
        <v>115</v>
      </c>
      <c r="AF780" t="s">
        <v>100</v>
      </c>
      <c r="AG780" t="s">
        <v>100</v>
      </c>
      <c r="AH780" t="s">
        <v>100</v>
      </c>
      <c r="AI780" t="s">
        <v>100</v>
      </c>
      <c r="AJ780" t="s">
        <v>100</v>
      </c>
      <c r="AK780" t="s">
        <v>100</v>
      </c>
      <c r="AL780" t="s">
        <v>100</v>
      </c>
      <c r="AM780" t="s">
        <v>100</v>
      </c>
      <c r="AN780" t="s">
        <v>100</v>
      </c>
      <c r="AO780" t="s">
        <v>100</v>
      </c>
      <c r="AP780" t="s">
        <v>100</v>
      </c>
      <c r="AQ780" t="s">
        <v>100</v>
      </c>
      <c r="AR780" t="s">
        <v>100</v>
      </c>
      <c r="AS780" t="s">
        <v>100</v>
      </c>
      <c r="AT780" t="s">
        <v>100</v>
      </c>
      <c r="AU780" t="s">
        <v>100</v>
      </c>
      <c r="AV780" t="s">
        <v>100</v>
      </c>
      <c r="AW780" t="s">
        <v>100</v>
      </c>
      <c r="AX780" t="s">
        <v>100</v>
      </c>
      <c r="AY780" t="s">
        <v>100</v>
      </c>
      <c r="AZ780" t="s">
        <v>100</v>
      </c>
      <c r="BA780" t="s">
        <v>100</v>
      </c>
      <c r="BB780" t="s">
        <v>100</v>
      </c>
      <c r="BC780" t="s">
        <v>100</v>
      </c>
      <c r="BD780" t="s">
        <v>100</v>
      </c>
      <c r="BE780" t="s">
        <v>100</v>
      </c>
      <c r="BF780" t="s">
        <v>100</v>
      </c>
      <c r="BG780" t="s">
        <v>100</v>
      </c>
      <c r="BH780" t="s">
        <v>100</v>
      </c>
      <c r="BI780" t="s">
        <v>100</v>
      </c>
      <c r="BJ780" t="s">
        <v>100</v>
      </c>
      <c r="BK780" t="s">
        <v>100</v>
      </c>
      <c r="BL780" t="s">
        <v>100</v>
      </c>
      <c r="BM780" t="s">
        <v>100</v>
      </c>
      <c r="BN780" t="s">
        <v>100</v>
      </c>
      <c r="BO780" t="s">
        <v>115</v>
      </c>
      <c r="BP780" t="s">
        <v>100</v>
      </c>
      <c r="BQ780" t="s">
        <v>100</v>
      </c>
      <c r="BR780" t="s">
        <v>100</v>
      </c>
      <c r="BS780" t="s">
        <v>100</v>
      </c>
      <c r="BT780" t="s">
        <v>100</v>
      </c>
      <c r="BU780" t="s">
        <v>100</v>
      </c>
      <c r="BV780" t="s">
        <v>100</v>
      </c>
      <c r="BW780" t="s">
        <v>100</v>
      </c>
      <c r="BX780" t="s">
        <v>100</v>
      </c>
      <c r="BY780" t="s">
        <v>100</v>
      </c>
      <c r="BZ780" t="s">
        <v>100</v>
      </c>
      <c r="CA780" t="s">
        <v>100</v>
      </c>
      <c r="CB780" t="s">
        <v>100</v>
      </c>
      <c r="CC780" t="s">
        <v>100</v>
      </c>
      <c r="CD780" t="s">
        <v>100</v>
      </c>
      <c r="CE780" t="s">
        <v>100</v>
      </c>
      <c r="CF780" t="s">
        <v>100</v>
      </c>
      <c r="CG780" t="s">
        <v>100</v>
      </c>
      <c r="CH780" t="s">
        <v>100</v>
      </c>
      <c r="CI780" t="s">
        <v>100</v>
      </c>
      <c r="CJ780" t="s">
        <v>100</v>
      </c>
      <c r="CK780" t="s">
        <v>100</v>
      </c>
      <c r="CL780" t="s">
        <v>100</v>
      </c>
      <c r="CM780" t="s">
        <v>100</v>
      </c>
      <c r="CN780" t="s">
        <v>151</v>
      </c>
      <c r="CO780" t="s">
        <v>100</v>
      </c>
      <c r="CP780" t="s">
        <v>100</v>
      </c>
      <c r="CQ780" t="s">
        <v>152</v>
      </c>
      <c r="CR780" t="s">
        <v>153</v>
      </c>
    </row>
    <row r="781" spans="1:96">
      <c r="A781" t="s">
        <v>2724</v>
      </c>
      <c r="B781" t="s">
        <v>2725</v>
      </c>
      <c r="C781" t="s">
        <v>138</v>
      </c>
      <c r="D781" t="s">
        <v>2725</v>
      </c>
      <c r="E781" t="s">
        <v>100</v>
      </c>
      <c r="F781" t="s">
        <v>100</v>
      </c>
      <c r="G781" t="s">
        <v>141</v>
      </c>
      <c r="H781" t="s">
        <v>142</v>
      </c>
      <c r="I781" t="s">
        <v>143</v>
      </c>
      <c r="J781" t="s">
        <v>144</v>
      </c>
      <c r="K781" t="s">
        <v>145</v>
      </c>
      <c r="L781" t="s">
        <v>106</v>
      </c>
      <c r="M781" t="s">
        <v>100</v>
      </c>
      <c r="N781" t="s">
        <v>100</v>
      </c>
      <c r="O781" t="s">
        <v>100</v>
      </c>
      <c r="P781" t="s">
        <v>146</v>
      </c>
      <c r="Q781" t="s">
        <v>147</v>
      </c>
      <c r="R781" t="s">
        <v>148</v>
      </c>
      <c r="S781" t="s">
        <v>100</v>
      </c>
      <c r="T781" t="s">
        <v>100</v>
      </c>
      <c r="U781" t="s">
        <v>112</v>
      </c>
      <c r="V781" t="s">
        <v>113</v>
      </c>
      <c r="W781" t="s">
        <v>271</v>
      </c>
      <c r="X781" t="s">
        <v>289</v>
      </c>
      <c r="Y781" t="s">
        <v>100</v>
      </c>
      <c r="Z781" t="s">
        <v>100</v>
      </c>
      <c r="AA781" t="s">
        <v>100</v>
      </c>
      <c r="AB781" t="s">
        <v>100</v>
      </c>
      <c r="AC781" t="s">
        <v>100</v>
      </c>
      <c r="AD781" t="s">
        <v>100</v>
      </c>
      <c r="AE781" t="s">
        <v>100</v>
      </c>
      <c r="AF781" t="s">
        <v>100</v>
      </c>
      <c r="AG781" t="s">
        <v>100</v>
      </c>
      <c r="AH781" t="s">
        <v>100</v>
      </c>
      <c r="AI781" t="s">
        <v>100</v>
      </c>
      <c r="AJ781" t="s">
        <v>100</v>
      </c>
      <c r="AK781" t="s">
        <v>100</v>
      </c>
      <c r="AL781" t="s">
        <v>100</v>
      </c>
      <c r="AM781" t="s">
        <v>100</v>
      </c>
      <c r="AN781" t="s">
        <v>100</v>
      </c>
      <c r="AO781" t="s">
        <v>100</v>
      </c>
      <c r="AP781" t="s">
        <v>100</v>
      </c>
      <c r="AQ781" t="s">
        <v>100</v>
      </c>
      <c r="AR781" t="s">
        <v>100</v>
      </c>
      <c r="AS781" t="s">
        <v>100</v>
      </c>
      <c r="AT781" t="s">
        <v>100</v>
      </c>
      <c r="AU781" t="s">
        <v>100</v>
      </c>
      <c r="AV781" t="s">
        <v>100</v>
      </c>
      <c r="AW781" t="s">
        <v>100</v>
      </c>
      <c r="AX781" t="s">
        <v>100</v>
      </c>
      <c r="AY781" t="s">
        <v>100</v>
      </c>
      <c r="AZ781" t="s">
        <v>115</v>
      </c>
      <c r="BA781" t="s">
        <v>100</v>
      </c>
      <c r="BB781" t="s">
        <v>100</v>
      </c>
      <c r="BC781" t="s">
        <v>100</v>
      </c>
      <c r="BD781" t="s">
        <v>100</v>
      </c>
      <c r="BE781" t="s">
        <v>100</v>
      </c>
      <c r="BF781" t="s">
        <v>100</v>
      </c>
      <c r="BG781" t="s">
        <v>100</v>
      </c>
      <c r="BH781" t="s">
        <v>100</v>
      </c>
      <c r="BI781" t="s">
        <v>100</v>
      </c>
      <c r="BJ781" t="s">
        <v>100</v>
      </c>
      <c r="BK781" t="s">
        <v>100</v>
      </c>
      <c r="BL781" t="s">
        <v>100</v>
      </c>
      <c r="BM781" t="s">
        <v>100</v>
      </c>
      <c r="BN781" t="s">
        <v>100</v>
      </c>
      <c r="BO781" t="s">
        <v>100</v>
      </c>
      <c r="BP781" t="s">
        <v>100</v>
      </c>
      <c r="BQ781" t="s">
        <v>100</v>
      </c>
      <c r="BR781" t="s">
        <v>100</v>
      </c>
      <c r="BS781" t="s">
        <v>100</v>
      </c>
      <c r="BT781" t="s">
        <v>100</v>
      </c>
      <c r="BU781" t="s">
        <v>100</v>
      </c>
      <c r="BV781" t="s">
        <v>100</v>
      </c>
      <c r="BW781" t="s">
        <v>100</v>
      </c>
      <c r="BX781" t="s">
        <v>100</v>
      </c>
      <c r="BY781" t="s">
        <v>100</v>
      </c>
      <c r="BZ781" t="s">
        <v>100</v>
      </c>
      <c r="CA781" t="s">
        <v>100</v>
      </c>
      <c r="CB781" t="s">
        <v>100</v>
      </c>
      <c r="CC781" t="s">
        <v>100</v>
      </c>
      <c r="CD781" t="s">
        <v>100</v>
      </c>
      <c r="CE781" t="s">
        <v>100</v>
      </c>
      <c r="CF781" t="s">
        <v>100</v>
      </c>
      <c r="CG781" t="s">
        <v>100</v>
      </c>
      <c r="CH781" t="s">
        <v>100</v>
      </c>
      <c r="CI781" t="s">
        <v>100</v>
      </c>
      <c r="CJ781" t="s">
        <v>100</v>
      </c>
      <c r="CK781" t="s">
        <v>100</v>
      </c>
      <c r="CL781" t="s">
        <v>100</v>
      </c>
      <c r="CM781" t="s">
        <v>100</v>
      </c>
      <c r="CN781" t="s">
        <v>151</v>
      </c>
      <c r="CO781" t="s">
        <v>100</v>
      </c>
      <c r="CP781" t="s">
        <v>100</v>
      </c>
      <c r="CQ781" t="s">
        <v>152</v>
      </c>
      <c r="CR781" t="s">
        <v>153</v>
      </c>
    </row>
    <row r="782" spans="1:96">
      <c r="A782" t="s">
        <v>2726</v>
      </c>
      <c r="B782" t="s">
        <v>2727</v>
      </c>
      <c r="C782" t="s">
        <v>138</v>
      </c>
      <c r="D782" t="s">
        <v>2728</v>
      </c>
      <c r="E782" t="s">
        <v>100</v>
      </c>
      <c r="F782" t="s">
        <v>100</v>
      </c>
      <c r="G782" t="s">
        <v>141</v>
      </c>
      <c r="H782" t="s">
        <v>142</v>
      </c>
      <c r="I782" t="s">
        <v>143</v>
      </c>
      <c r="J782" t="s">
        <v>144</v>
      </c>
      <c r="K782" t="s">
        <v>145</v>
      </c>
      <c r="L782" t="s">
        <v>106</v>
      </c>
      <c r="M782" t="s">
        <v>100</v>
      </c>
      <c r="N782" t="s">
        <v>100</v>
      </c>
      <c r="O782" t="s">
        <v>100</v>
      </c>
      <c r="P782" t="s">
        <v>146</v>
      </c>
      <c r="Q782" t="s">
        <v>147</v>
      </c>
      <c r="R782" t="s">
        <v>148</v>
      </c>
      <c r="S782" t="s">
        <v>100</v>
      </c>
      <c r="T782" t="s">
        <v>100</v>
      </c>
      <c r="U782" t="s">
        <v>112</v>
      </c>
      <c r="V782" t="s">
        <v>113</v>
      </c>
      <c r="W782" t="s">
        <v>113</v>
      </c>
      <c r="X782" t="s">
        <v>114</v>
      </c>
      <c r="Y782" t="s">
        <v>100</v>
      </c>
      <c r="Z782" t="s">
        <v>100</v>
      </c>
      <c r="AA782" t="s">
        <v>100</v>
      </c>
      <c r="AB782" t="s">
        <v>100</v>
      </c>
      <c r="AC782" t="s">
        <v>100</v>
      </c>
      <c r="AD782" t="s">
        <v>100</v>
      </c>
      <c r="AE782" t="s">
        <v>100</v>
      </c>
      <c r="AF782" t="s">
        <v>100</v>
      </c>
      <c r="AG782" t="s">
        <v>100</v>
      </c>
      <c r="AH782" t="s">
        <v>100</v>
      </c>
      <c r="AI782" t="s">
        <v>100</v>
      </c>
      <c r="AJ782" t="s">
        <v>100</v>
      </c>
      <c r="AK782" t="s">
        <v>100</v>
      </c>
      <c r="AL782" t="s">
        <v>100</v>
      </c>
      <c r="AM782" t="s">
        <v>100</v>
      </c>
      <c r="AN782" t="s">
        <v>115</v>
      </c>
      <c r="AO782" t="s">
        <v>100</v>
      </c>
      <c r="AP782" t="s">
        <v>100</v>
      </c>
      <c r="AQ782" t="s">
        <v>100</v>
      </c>
      <c r="AR782" t="s">
        <v>100</v>
      </c>
      <c r="AS782" t="s">
        <v>100</v>
      </c>
      <c r="AT782" t="s">
        <v>100</v>
      </c>
      <c r="AU782" t="s">
        <v>100</v>
      </c>
      <c r="AV782" t="s">
        <v>100</v>
      </c>
      <c r="AW782" t="s">
        <v>100</v>
      </c>
      <c r="AX782" t="s">
        <v>100</v>
      </c>
      <c r="AY782" t="s">
        <v>100</v>
      </c>
      <c r="AZ782" t="s">
        <v>100</v>
      </c>
      <c r="BA782" t="s">
        <v>100</v>
      </c>
      <c r="BB782" t="s">
        <v>100</v>
      </c>
      <c r="BC782" t="s">
        <v>100</v>
      </c>
      <c r="BD782" t="s">
        <v>100</v>
      </c>
      <c r="BE782" t="s">
        <v>100</v>
      </c>
      <c r="BF782" t="s">
        <v>100</v>
      </c>
      <c r="BG782" t="s">
        <v>100</v>
      </c>
      <c r="BH782" t="s">
        <v>100</v>
      </c>
      <c r="BI782" t="s">
        <v>100</v>
      </c>
      <c r="BJ782" t="s">
        <v>100</v>
      </c>
      <c r="BK782" t="s">
        <v>100</v>
      </c>
      <c r="BL782" t="s">
        <v>100</v>
      </c>
      <c r="BM782" t="s">
        <v>100</v>
      </c>
      <c r="BN782" t="s">
        <v>100</v>
      </c>
      <c r="BO782" t="s">
        <v>100</v>
      </c>
      <c r="BP782" t="s">
        <v>100</v>
      </c>
      <c r="BQ782" t="s">
        <v>100</v>
      </c>
      <c r="BR782" t="s">
        <v>100</v>
      </c>
      <c r="BS782" t="s">
        <v>100</v>
      </c>
      <c r="BT782" t="s">
        <v>100</v>
      </c>
      <c r="BU782" t="s">
        <v>100</v>
      </c>
      <c r="BV782" t="s">
        <v>100</v>
      </c>
      <c r="BW782" t="s">
        <v>100</v>
      </c>
      <c r="BX782" t="s">
        <v>100</v>
      </c>
      <c r="BY782" t="s">
        <v>100</v>
      </c>
      <c r="BZ782" t="s">
        <v>100</v>
      </c>
      <c r="CA782" t="s">
        <v>100</v>
      </c>
      <c r="CB782" t="s">
        <v>100</v>
      </c>
      <c r="CC782" t="s">
        <v>100</v>
      </c>
      <c r="CD782" t="s">
        <v>100</v>
      </c>
      <c r="CE782" t="s">
        <v>100</v>
      </c>
      <c r="CF782" t="s">
        <v>100</v>
      </c>
      <c r="CG782" t="s">
        <v>100</v>
      </c>
      <c r="CH782" t="s">
        <v>100</v>
      </c>
      <c r="CI782" t="s">
        <v>100</v>
      </c>
      <c r="CJ782" t="s">
        <v>115</v>
      </c>
      <c r="CK782" t="s">
        <v>100</v>
      </c>
      <c r="CL782" t="s">
        <v>100</v>
      </c>
      <c r="CM782" t="s">
        <v>100</v>
      </c>
      <c r="CN782" t="s">
        <v>151</v>
      </c>
      <c r="CO782" t="s">
        <v>100</v>
      </c>
      <c r="CP782" t="s">
        <v>100</v>
      </c>
      <c r="CQ782" t="s">
        <v>152</v>
      </c>
      <c r="CR782" t="s">
        <v>153</v>
      </c>
    </row>
    <row r="783" spans="1:96">
      <c r="A783" t="s">
        <v>2729</v>
      </c>
      <c r="B783" t="s">
        <v>2730</v>
      </c>
      <c r="C783" t="s">
        <v>406</v>
      </c>
      <c r="D783" t="s">
        <v>2731</v>
      </c>
      <c r="E783" t="s">
        <v>100</v>
      </c>
      <c r="F783" t="s">
        <v>100</v>
      </c>
      <c r="G783" t="s">
        <v>101</v>
      </c>
      <c r="H783" t="s">
        <v>102</v>
      </c>
      <c r="I783" t="s">
        <v>103</v>
      </c>
      <c r="J783" t="s">
        <v>144</v>
      </c>
      <c r="K783" t="s">
        <v>2729</v>
      </c>
      <c r="L783" t="s">
        <v>106</v>
      </c>
      <c r="M783" t="s">
        <v>100</v>
      </c>
      <c r="N783" t="s">
        <v>100</v>
      </c>
      <c r="O783" t="s">
        <v>100</v>
      </c>
      <c r="P783" t="s">
        <v>107</v>
      </c>
      <c r="Q783" t="s">
        <v>108</v>
      </c>
      <c r="R783" t="s">
        <v>148</v>
      </c>
      <c r="S783" t="s">
        <v>408</v>
      </c>
      <c r="T783" t="s">
        <v>100</v>
      </c>
      <c r="U783" t="s">
        <v>228</v>
      </c>
      <c r="V783" t="s">
        <v>113</v>
      </c>
      <c r="W783" t="s">
        <v>2732</v>
      </c>
      <c r="X783" t="s">
        <v>2733</v>
      </c>
      <c r="Y783" t="s">
        <v>100</v>
      </c>
      <c r="Z783" t="s">
        <v>100</v>
      </c>
      <c r="AA783" t="s">
        <v>100</v>
      </c>
      <c r="AB783" t="s">
        <v>100</v>
      </c>
      <c r="AC783" t="s">
        <v>100</v>
      </c>
      <c r="AD783" t="s">
        <v>100</v>
      </c>
      <c r="AE783" t="s">
        <v>115</v>
      </c>
      <c r="AF783" t="s">
        <v>100</v>
      </c>
      <c r="AG783" t="s">
        <v>100</v>
      </c>
      <c r="AH783" t="s">
        <v>100</v>
      </c>
      <c r="AI783" t="s">
        <v>100</v>
      </c>
      <c r="AJ783" t="s">
        <v>100</v>
      </c>
      <c r="AK783" t="s">
        <v>100</v>
      </c>
      <c r="AL783" t="s">
        <v>100</v>
      </c>
      <c r="AM783" t="s">
        <v>100</v>
      </c>
      <c r="AN783" t="s">
        <v>100</v>
      </c>
      <c r="AO783" t="s">
        <v>100</v>
      </c>
      <c r="AP783" t="s">
        <v>100</v>
      </c>
      <c r="AQ783" t="s">
        <v>100</v>
      </c>
      <c r="AR783" t="s">
        <v>100</v>
      </c>
      <c r="AS783" t="s">
        <v>100</v>
      </c>
      <c r="AT783" t="s">
        <v>100</v>
      </c>
      <c r="AU783" t="s">
        <v>100</v>
      </c>
      <c r="AV783" t="s">
        <v>100</v>
      </c>
      <c r="AW783" t="s">
        <v>100</v>
      </c>
      <c r="AX783" t="s">
        <v>100</v>
      </c>
      <c r="AY783" t="s">
        <v>100</v>
      </c>
      <c r="AZ783" t="s">
        <v>100</v>
      </c>
      <c r="BA783" t="s">
        <v>100</v>
      </c>
      <c r="BB783" t="s">
        <v>100</v>
      </c>
      <c r="BC783" t="s">
        <v>100</v>
      </c>
      <c r="BD783" t="s">
        <v>100</v>
      </c>
      <c r="BE783" t="s">
        <v>100</v>
      </c>
      <c r="BF783" t="s">
        <v>100</v>
      </c>
      <c r="BG783" t="s">
        <v>100</v>
      </c>
      <c r="BH783" t="s">
        <v>100</v>
      </c>
      <c r="BI783" t="s">
        <v>100</v>
      </c>
      <c r="BJ783" t="s">
        <v>100</v>
      </c>
      <c r="BK783" t="s">
        <v>100</v>
      </c>
      <c r="BL783" t="s">
        <v>100</v>
      </c>
      <c r="BM783" t="s">
        <v>100</v>
      </c>
      <c r="BN783" t="s">
        <v>100</v>
      </c>
      <c r="BO783" t="s">
        <v>115</v>
      </c>
      <c r="BP783" t="s">
        <v>100</v>
      </c>
      <c r="BQ783" t="s">
        <v>100</v>
      </c>
      <c r="BR783" t="s">
        <v>100</v>
      </c>
      <c r="BS783" t="s">
        <v>100</v>
      </c>
      <c r="BT783" t="s">
        <v>100</v>
      </c>
      <c r="BU783" t="s">
        <v>100</v>
      </c>
      <c r="BV783" t="s">
        <v>100</v>
      </c>
      <c r="BW783" t="s">
        <v>100</v>
      </c>
      <c r="BX783" t="s">
        <v>100</v>
      </c>
      <c r="BY783" t="s">
        <v>100</v>
      </c>
      <c r="BZ783" t="s">
        <v>100</v>
      </c>
      <c r="CA783" t="s">
        <v>100</v>
      </c>
      <c r="CB783" t="s">
        <v>100</v>
      </c>
      <c r="CC783" t="s">
        <v>100</v>
      </c>
      <c r="CD783" t="s">
        <v>100</v>
      </c>
      <c r="CE783" t="s">
        <v>100</v>
      </c>
      <c r="CF783" t="s">
        <v>100</v>
      </c>
      <c r="CG783" t="s">
        <v>100</v>
      </c>
      <c r="CH783" t="s">
        <v>100</v>
      </c>
      <c r="CI783" t="s">
        <v>100</v>
      </c>
      <c r="CJ783" t="s">
        <v>100</v>
      </c>
      <c r="CK783" t="s">
        <v>100</v>
      </c>
      <c r="CL783" t="s">
        <v>100</v>
      </c>
      <c r="CM783" t="s">
        <v>100</v>
      </c>
      <c r="CN783" t="s">
        <v>151</v>
      </c>
      <c r="CO783" t="s">
        <v>100</v>
      </c>
      <c r="CP783" t="s">
        <v>100</v>
      </c>
      <c r="CQ783" t="s">
        <v>152</v>
      </c>
      <c r="CR783" t="s">
        <v>153</v>
      </c>
    </row>
    <row r="784" spans="1:96">
      <c r="A784" t="s">
        <v>2734</v>
      </c>
      <c r="B784" t="s">
        <v>2735</v>
      </c>
      <c r="C784" t="s">
        <v>406</v>
      </c>
      <c r="D784" t="s">
        <v>2736</v>
      </c>
      <c r="E784" t="s">
        <v>100</v>
      </c>
      <c r="F784" t="s">
        <v>100</v>
      </c>
      <c r="G784" t="s">
        <v>101</v>
      </c>
      <c r="H784" t="s">
        <v>102</v>
      </c>
      <c r="I784" t="s">
        <v>103</v>
      </c>
      <c r="J784" t="s">
        <v>144</v>
      </c>
      <c r="K784" t="s">
        <v>2734</v>
      </c>
      <c r="L784" t="s">
        <v>106</v>
      </c>
      <c r="M784" t="s">
        <v>100</v>
      </c>
      <c r="N784" t="s">
        <v>100</v>
      </c>
      <c r="O784" t="s">
        <v>100</v>
      </c>
      <c r="P784" t="s">
        <v>107</v>
      </c>
      <c r="Q784" t="s">
        <v>108</v>
      </c>
      <c r="R784" t="s">
        <v>148</v>
      </c>
      <c r="S784" t="s">
        <v>561</v>
      </c>
      <c r="T784" t="s">
        <v>100</v>
      </c>
      <c r="U784" t="s">
        <v>112</v>
      </c>
      <c r="V784" t="s">
        <v>113</v>
      </c>
      <c r="W784" t="s">
        <v>271</v>
      </c>
      <c r="X784" t="s">
        <v>714</v>
      </c>
      <c r="Y784" t="s">
        <v>100</v>
      </c>
      <c r="Z784" t="s">
        <v>100</v>
      </c>
      <c r="AA784" t="s">
        <v>100</v>
      </c>
      <c r="AB784" t="s">
        <v>100</v>
      </c>
      <c r="AC784" t="s">
        <v>100</v>
      </c>
      <c r="AD784" t="s">
        <v>100</v>
      </c>
      <c r="AE784" t="s">
        <v>115</v>
      </c>
      <c r="AF784" t="s">
        <v>100</v>
      </c>
      <c r="AG784" t="s">
        <v>100</v>
      </c>
      <c r="AH784" t="s">
        <v>100</v>
      </c>
      <c r="AI784" t="s">
        <v>100</v>
      </c>
      <c r="AJ784" t="s">
        <v>100</v>
      </c>
      <c r="AK784" t="s">
        <v>100</v>
      </c>
      <c r="AL784" t="s">
        <v>100</v>
      </c>
      <c r="AM784" t="s">
        <v>100</v>
      </c>
      <c r="AN784" t="s">
        <v>100</v>
      </c>
      <c r="AO784" t="s">
        <v>100</v>
      </c>
      <c r="AP784" t="s">
        <v>100</v>
      </c>
      <c r="AQ784" t="s">
        <v>100</v>
      </c>
      <c r="AR784" t="s">
        <v>100</v>
      </c>
      <c r="AS784" t="s">
        <v>100</v>
      </c>
      <c r="AT784" t="s">
        <v>100</v>
      </c>
      <c r="AU784" t="s">
        <v>100</v>
      </c>
      <c r="AV784" t="s">
        <v>100</v>
      </c>
      <c r="AW784" t="s">
        <v>100</v>
      </c>
      <c r="AX784" t="s">
        <v>100</v>
      </c>
      <c r="AY784" t="s">
        <v>100</v>
      </c>
      <c r="AZ784" t="s">
        <v>100</v>
      </c>
      <c r="BA784" t="s">
        <v>100</v>
      </c>
      <c r="BB784" t="s">
        <v>100</v>
      </c>
      <c r="BC784" t="s">
        <v>100</v>
      </c>
      <c r="BD784" t="s">
        <v>100</v>
      </c>
      <c r="BE784" t="s">
        <v>100</v>
      </c>
      <c r="BF784" t="s">
        <v>100</v>
      </c>
      <c r="BG784" t="s">
        <v>100</v>
      </c>
      <c r="BH784" t="s">
        <v>100</v>
      </c>
      <c r="BI784" t="s">
        <v>100</v>
      </c>
      <c r="BJ784" t="s">
        <v>100</v>
      </c>
      <c r="BK784" t="s">
        <v>100</v>
      </c>
      <c r="BL784" t="s">
        <v>100</v>
      </c>
      <c r="BM784" t="s">
        <v>100</v>
      </c>
      <c r="BN784" t="s">
        <v>100</v>
      </c>
      <c r="BO784" t="s">
        <v>115</v>
      </c>
      <c r="BP784" t="s">
        <v>100</v>
      </c>
      <c r="BQ784" t="s">
        <v>100</v>
      </c>
      <c r="BR784" t="s">
        <v>100</v>
      </c>
      <c r="BS784" t="s">
        <v>100</v>
      </c>
      <c r="BT784" t="s">
        <v>100</v>
      </c>
      <c r="BU784" t="s">
        <v>100</v>
      </c>
      <c r="BV784" t="s">
        <v>100</v>
      </c>
      <c r="BW784" t="s">
        <v>100</v>
      </c>
      <c r="BX784" t="s">
        <v>100</v>
      </c>
      <c r="BY784" t="s">
        <v>100</v>
      </c>
      <c r="BZ784" t="s">
        <v>100</v>
      </c>
      <c r="CA784" t="s">
        <v>100</v>
      </c>
      <c r="CB784" t="s">
        <v>100</v>
      </c>
      <c r="CC784" t="s">
        <v>100</v>
      </c>
      <c r="CD784" t="s">
        <v>100</v>
      </c>
      <c r="CE784" t="s">
        <v>100</v>
      </c>
      <c r="CF784" t="s">
        <v>100</v>
      </c>
      <c r="CG784" t="s">
        <v>100</v>
      </c>
      <c r="CH784" t="s">
        <v>100</v>
      </c>
      <c r="CI784" t="s">
        <v>100</v>
      </c>
      <c r="CJ784" t="s">
        <v>100</v>
      </c>
      <c r="CK784" t="s">
        <v>100</v>
      </c>
      <c r="CL784" t="s">
        <v>100</v>
      </c>
      <c r="CM784" t="s">
        <v>100</v>
      </c>
      <c r="CN784" t="s">
        <v>151</v>
      </c>
      <c r="CO784" t="s">
        <v>100</v>
      </c>
      <c r="CP784" t="s">
        <v>100</v>
      </c>
      <c r="CQ784" t="s">
        <v>152</v>
      </c>
      <c r="CR784" t="s">
        <v>153</v>
      </c>
    </row>
    <row r="785" spans="1:96">
      <c r="A785" t="s">
        <v>2529</v>
      </c>
      <c r="B785" t="s">
        <v>2737</v>
      </c>
      <c r="C785" t="s">
        <v>200</v>
      </c>
      <c r="D785" t="s">
        <v>2738</v>
      </c>
      <c r="E785" t="s">
        <v>202</v>
      </c>
      <c r="F785" t="s">
        <v>100</v>
      </c>
      <c r="G785" t="s">
        <v>101</v>
      </c>
      <c r="H785" t="s">
        <v>102</v>
      </c>
      <c r="I785" t="s">
        <v>103</v>
      </c>
      <c r="J785" t="s">
        <v>2529</v>
      </c>
      <c r="K785" t="s">
        <v>197</v>
      </c>
      <c r="L785" t="s">
        <v>106</v>
      </c>
      <c r="M785" t="s">
        <v>100</v>
      </c>
      <c r="N785" t="s">
        <v>100</v>
      </c>
      <c r="O785" t="s">
        <v>100</v>
      </c>
      <c r="P785" t="s">
        <v>146</v>
      </c>
      <c r="Q785" t="s">
        <v>108</v>
      </c>
      <c r="R785" t="s">
        <v>148</v>
      </c>
      <c r="S785" t="s">
        <v>100</v>
      </c>
      <c r="T785" t="s">
        <v>100</v>
      </c>
      <c r="U785" t="s">
        <v>112</v>
      </c>
      <c r="V785" t="s">
        <v>134</v>
      </c>
      <c r="W785" t="s">
        <v>134</v>
      </c>
      <c r="X785" t="s">
        <v>135</v>
      </c>
      <c r="Y785" t="s">
        <v>100</v>
      </c>
      <c r="Z785" t="s">
        <v>100</v>
      </c>
      <c r="AA785" t="s">
        <v>100</v>
      </c>
      <c r="AB785" t="s">
        <v>100</v>
      </c>
      <c r="AC785" t="s">
        <v>100</v>
      </c>
      <c r="AD785" t="s">
        <v>100</v>
      </c>
      <c r="AE785" t="s">
        <v>115</v>
      </c>
      <c r="AF785" t="s">
        <v>100</v>
      </c>
      <c r="AG785" t="s">
        <v>100</v>
      </c>
      <c r="AH785" t="s">
        <v>100</v>
      </c>
      <c r="AI785" t="s">
        <v>100</v>
      </c>
      <c r="AJ785" t="s">
        <v>100</v>
      </c>
      <c r="AK785" t="s">
        <v>100</v>
      </c>
      <c r="AL785" t="s">
        <v>100</v>
      </c>
      <c r="AM785" t="s">
        <v>100</v>
      </c>
      <c r="AN785" t="s">
        <v>100</v>
      </c>
      <c r="AO785" t="s">
        <v>100</v>
      </c>
      <c r="AP785" t="s">
        <v>100</v>
      </c>
      <c r="AQ785" t="s">
        <v>100</v>
      </c>
      <c r="AR785" t="s">
        <v>100</v>
      </c>
      <c r="AS785" t="s">
        <v>100</v>
      </c>
      <c r="AT785" t="s">
        <v>100</v>
      </c>
      <c r="AU785" t="s">
        <v>100</v>
      </c>
      <c r="AV785" t="s">
        <v>100</v>
      </c>
      <c r="AW785" t="s">
        <v>100</v>
      </c>
      <c r="AX785" t="s">
        <v>100</v>
      </c>
      <c r="AY785" t="s">
        <v>100</v>
      </c>
      <c r="AZ785" t="s">
        <v>100</v>
      </c>
      <c r="BA785" t="s">
        <v>100</v>
      </c>
      <c r="BB785" t="s">
        <v>100</v>
      </c>
      <c r="BC785" t="s">
        <v>100</v>
      </c>
      <c r="BD785" t="s">
        <v>100</v>
      </c>
      <c r="BE785" t="s">
        <v>100</v>
      </c>
      <c r="BF785" t="s">
        <v>100</v>
      </c>
      <c r="BG785" t="s">
        <v>100</v>
      </c>
      <c r="BH785" t="s">
        <v>100</v>
      </c>
      <c r="BI785" t="s">
        <v>100</v>
      </c>
      <c r="BJ785" t="s">
        <v>100</v>
      </c>
      <c r="BK785" t="s">
        <v>100</v>
      </c>
      <c r="BL785" t="s">
        <v>100</v>
      </c>
      <c r="BM785" t="s">
        <v>100</v>
      </c>
      <c r="BN785" t="s">
        <v>100</v>
      </c>
      <c r="BO785" t="s">
        <v>115</v>
      </c>
      <c r="BP785" t="s">
        <v>100</v>
      </c>
      <c r="BQ785" t="s">
        <v>100</v>
      </c>
      <c r="BR785" t="s">
        <v>100</v>
      </c>
      <c r="BS785" t="s">
        <v>100</v>
      </c>
      <c r="BT785" t="s">
        <v>100</v>
      </c>
      <c r="BU785" t="s">
        <v>100</v>
      </c>
      <c r="BV785" t="s">
        <v>100</v>
      </c>
      <c r="BW785" t="s">
        <v>100</v>
      </c>
      <c r="BX785" t="s">
        <v>100</v>
      </c>
      <c r="BY785" t="s">
        <v>100</v>
      </c>
      <c r="BZ785" t="s">
        <v>100</v>
      </c>
      <c r="CA785" t="s">
        <v>100</v>
      </c>
      <c r="CB785" t="s">
        <v>100</v>
      </c>
      <c r="CC785" t="s">
        <v>100</v>
      </c>
      <c r="CD785" t="s">
        <v>100</v>
      </c>
      <c r="CE785" t="s">
        <v>100</v>
      </c>
      <c r="CF785" t="s">
        <v>100</v>
      </c>
      <c r="CG785" t="s">
        <v>100</v>
      </c>
      <c r="CH785" t="s">
        <v>100</v>
      </c>
      <c r="CI785" t="s">
        <v>100</v>
      </c>
      <c r="CJ785" t="s">
        <v>100</v>
      </c>
      <c r="CK785" t="s">
        <v>100</v>
      </c>
      <c r="CL785" t="s">
        <v>100</v>
      </c>
      <c r="CM785" t="s">
        <v>100</v>
      </c>
      <c r="CN785" t="s">
        <v>151</v>
      </c>
      <c r="CO785" t="s">
        <v>100</v>
      </c>
      <c r="CP785" t="s">
        <v>100</v>
      </c>
      <c r="CQ785" t="s">
        <v>152</v>
      </c>
      <c r="CR785" t="s">
        <v>153</v>
      </c>
    </row>
    <row r="786" spans="1:96">
      <c r="A786" t="s">
        <v>2739</v>
      </c>
      <c r="B786" t="s">
        <v>2740</v>
      </c>
      <c r="C786" t="s">
        <v>98</v>
      </c>
      <c r="D786" t="s">
        <v>2740</v>
      </c>
      <c r="E786" t="s">
        <v>100</v>
      </c>
      <c r="F786" t="s">
        <v>100</v>
      </c>
      <c r="G786" t="s">
        <v>101</v>
      </c>
      <c r="H786" t="s">
        <v>102</v>
      </c>
      <c r="I786" t="s">
        <v>103</v>
      </c>
      <c r="J786" t="s">
        <v>104</v>
      </c>
      <c r="K786" t="s">
        <v>293</v>
      </c>
      <c r="L786" t="s">
        <v>106</v>
      </c>
      <c r="M786" t="s">
        <v>2741</v>
      </c>
      <c r="N786" t="s">
        <v>100</v>
      </c>
      <c r="O786" t="s">
        <v>100</v>
      </c>
      <c r="P786" t="s">
        <v>107</v>
      </c>
      <c r="Q786" t="s">
        <v>108</v>
      </c>
      <c r="R786" t="s">
        <v>109</v>
      </c>
      <c r="S786" t="s">
        <v>162</v>
      </c>
      <c r="T786" t="s">
        <v>111</v>
      </c>
      <c r="U786" t="s">
        <v>112</v>
      </c>
      <c r="V786" t="s">
        <v>113</v>
      </c>
      <c r="W786" t="s">
        <v>113</v>
      </c>
      <c r="X786" t="s">
        <v>114</v>
      </c>
      <c r="Y786" t="s">
        <v>115</v>
      </c>
      <c r="Z786" t="s">
        <v>100</v>
      </c>
      <c r="AA786" t="s">
        <v>100</v>
      </c>
      <c r="AB786" t="s">
        <v>100</v>
      </c>
      <c r="AC786" t="s">
        <v>100</v>
      </c>
      <c r="AD786" t="s">
        <v>100</v>
      </c>
      <c r="AE786" t="s">
        <v>115</v>
      </c>
      <c r="AF786" t="s">
        <v>100</v>
      </c>
      <c r="AG786" t="s">
        <v>100</v>
      </c>
      <c r="AH786" t="s">
        <v>100</v>
      </c>
      <c r="AI786" t="s">
        <v>100</v>
      </c>
      <c r="AJ786" t="s">
        <v>100</v>
      </c>
      <c r="AK786" t="s">
        <v>100</v>
      </c>
      <c r="AL786" t="s">
        <v>100</v>
      </c>
      <c r="AM786" t="s">
        <v>100</v>
      </c>
      <c r="AN786" t="s">
        <v>100</v>
      </c>
      <c r="AO786" t="s">
        <v>100</v>
      </c>
      <c r="AP786" t="s">
        <v>100</v>
      </c>
      <c r="AQ786" t="s">
        <v>100</v>
      </c>
      <c r="AR786" t="s">
        <v>100</v>
      </c>
      <c r="AS786" t="s">
        <v>100</v>
      </c>
      <c r="AT786" t="s">
        <v>100</v>
      </c>
      <c r="AU786" t="s">
        <v>100</v>
      </c>
      <c r="AV786" t="s">
        <v>100</v>
      </c>
      <c r="AW786" t="s">
        <v>100</v>
      </c>
      <c r="AX786" t="s">
        <v>100</v>
      </c>
      <c r="AY786" t="s">
        <v>100</v>
      </c>
      <c r="AZ786" t="s">
        <v>100</v>
      </c>
      <c r="BA786" t="s">
        <v>100</v>
      </c>
      <c r="BB786" t="s">
        <v>100</v>
      </c>
      <c r="BC786" t="s">
        <v>100</v>
      </c>
      <c r="BD786" t="s">
        <v>100</v>
      </c>
      <c r="BE786" t="s">
        <v>100</v>
      </c>
      <c r="BF786" t="s">
        <v>100</v>
      </c>
      <c r="BG786" t="s">
        <v>100</v>
      </c>
      <c r="BH786" t="s">
        <v>100</v>
      </c>
      <c r="BI786" t="s">
        <v>100</v>
      </c>
      <c r="BJ786" t="s">
        <v>100</v>
      </c>
      <c r="BK786" t="s">
        <v>100</v>
      </c>
      <c r="BL786" t="s">
        <v>100</v>
      </c>
      <c r="BM786" t="s">
        <v>100</v>
      </c>
      <c r="BN786" t="s">
        <v>100</v>
      </c>
      <c r="BO786" t="s">
        <v>100</v>
      </c>
      <c r="BP786" t="s">
        <v>100</v>
      </c>
      <c r="BQ786" t="s">
        <v>100</v>
      </c>
      <c r="BR786" t="s">
        <v>100</v>
      </c>
      <c r="BS786" t="s">
        <v>100</v>
      </c>
      <c r="BT786" t="s">
        <v>100</v>
      </c>
      <c r="BU786" t="s">
        <v>100</v>
      </c>
      <c r="BV786" t="s">
        <v>100</v>
      </c>
      <c r="BW786" t="s">
        <v>100</v>
      </c>
      <c r="BX786" t="s">
        <v>100</v>
      </c>
      <c r="BY786" t="s">
        <v>100</v>
      </c>
      <c r="BZ786" t="s">
        <v>100</v>
      </c>
      <c r="CA786" t="s">
        <v>100</v>
      </c>
      <c r="CB786" t="s">
        <v>100</v>
      </c>
      <c r="CC786" t="s">
        <v>100</v>
      </c>
      <c r="CD786" t="s">
        <v>100</v>
      </c>
      <c r="CE786" t="s">
        <v>100</v>
      </c>
      <c r="CF786" t="s">
        <v>100</v>
      </c>
      <c r="CG786" t="s">
        <v>100</v>
      </c>
      <c r="CH786" t="s">
        <v>100</v>
      </c>
      <c r="CI786" t="s">
        <v>100</v>
      </c>
      <c r="CJ786" t="s">
        <v>115</v>
      </c>
      <c r="CK786" t="s">
        <v>100</v>
      </c>
      <c r="CL786" t="s">
        <v>100</v>
      </c>
      <c r="CM786" t="s">
        <v>100</v>
      </c>
      <c r="CN786" t="s">
        <v>116</v>
      </c>
      <c r="CO786" t="s">
        <v>117</v>
      </c>
      <c r="CP786" t="s">
        <v>117</v>
      </c>
      <c r="CQ786" t="s">
        <v>100</v>
      </c>
      <c r="CR786" t="s">
        <v>100</v>
      </c>
    </row>
    <row r="787" spans="1:96">
      <c r="A787" t="s">
        <v>2742</v>
      </c>
      <c r="B787" t="s">
        <v>2743</v>
      </c>
      <c r="C787" t="s">
        <v>98</v>
      </c>
      <c r="D787" t="s">
        <v>2743</v>
      </c>
      <c r="E787" t="s">
        <v>100</v>
      </c>
      <c r="F787" t="s">
        <v>100</v>
      </c>
      <c r="G787" t="s">
        <v>101</v>
      </c>
      <c r="H787" t="s">
        <v>102</v>
      </c>
      <c r="I787" t="s">
        <v>103</v>
      </c>
      <c r="J787" t="s">
        <v>104</v>
      </c>
      <c r="K787" t="s">
        <v>105</v>
      </c>
      <c r="L787" t="s">
        <v>106</v>
      </c>
      <c r="M787" t="s">
        <v>100</v>
      </c>
      <c r="N787" t="s">
        <v>100</v>
      </c>
      <c r="O787" t="s">
        <v>100</v>
      </c>
      <c r="P787" t="s">
        <v>107</v>
      </c>
      <c r="Q787" t="s">
        <v>108</v>
      </c>
      <c r="R787" t="s">
        <v>109</v>
      </c>
      <c r="S787" t="s">
        <v>162</v>
      </c>
      <c r="T787" t="s">
        <v>111</v>
      </c>
      <c r="U787" t="s">
        <v>112</v>
      </c>
      <c r="V787" t="s">
        <v>113</v>
      </c>
      <c r="W787" t="s">
        <v>113</v>
      </c>
      <c r="X787" t="s">
        <v>114</v>
      </c>
      <c r="Y787" t="s">
        <v>115</v>
      </c>
      <c r="Z787" t="s">
        <v>100</v>
      </c>
      <c r="AA787" t="s">
        <v>100</v>
      </c>
      <c r="AB787" t="s">
        <v>100</v>
      </c>
      <c r="AC787" t="s">
        <v>100</v>
      </c>
      <c r="AD787" t="s">
        <v>100</v>
      </c>
      <c r="AE787" t="s">
        <v>115</v>
      </c>
      <c r="AF787" t="s">
        <v>100</v>
      </c>
      <c r="AG787" t="s">
        <v>100</v>
      </c>
      <c r="AH787" t="s">
        <v>100</v>
      </c>
      <c r="AI787" t="s">
        <v>100</v>
      </c>
      <c r="AJ787" t="s">
        <v>100</v>
      </c>
      <c r="AK787" t="s">
        <v>100</v>
      </c>
      <c r="AL787" t="s">
        <v>100</v>
      </c>
      <c r="AM787" t="s">
        <v>100</v>
      </c>
      <c r="AN787" t="s">
        <v>100</v>
      </c>
      <c r="AO787" t="s">
        <v>100</v>
      </c>
      <c r="AP787" t="s">
        <v>100</v>
      </c>
      <c r="AQ787" t="s">
        <v>100</v>
      </c>
      <c r="AR787" t="s">
        <v>100</v>
      </c>
      <c r="AS787" t="s">
        <v>100</v>
      </c>
      <c r="AT787" t="s">
        <v>100</v>
      </c>
      <c r="AU787" t="s">
        <v>100</v>
      </c>
      <c r="AV787" t="s">
        <v>100</v>
      </c>
      <c r="AW787" t="s">
        <v>100</v>
      </c>
      <c r="AX787" t="s">
        <v>100</v>
      </c>
      <c r="AY787" t="s">
        <v>100</v>
      </c>
      <c r="AZ787" t="s">
        <v>100</v>
      </c>
      <c r="BA787" t="s">
        <v>100</v>
      </c>
      <c r="BB787" t="s">
        <v>100</v>
      </c>
      <c r="BC787" t="s">
        <v>100</v>
      </c>
      <c r="BD787" t="s">
        <v>100</v>
      </c>
      <c r="BE787" t="s">
        <v>100</v>
      </c>
      <c r="BF787" t="s">
        <v>100</v>
      </c>
      <c r="BG787" t="s">
        <v>100</v>
      </c>
      <c r="BH787" t="s">
        <v>100</v>
      </c>
      <c r="BI787" t="s">
        <v>100</v>
      </c>
      <c r="BJ787" t="s">
        <v>100</v>
      </c>
      <c r="BK787" t="s">
        <v>100</v>
      </c>
      <c r="BL787" t="s">
        <v>100</v>
      </c>
      <c r="BM787" t="s">
        <v>100</v>
      </c>
      <c r="BN787" t="s">
        <v>100</v>
      </c>
      <c r="BO787" t="s">
        <v>100</v>
      </c>
      <c r="BP787" t="s">
        <v>100</v>
      </c>
      <c r="BQ787" t="s">
        <v>100</v>
      </c>
      <c r="BR787" t="s">
        <v>100</v>
      </c>
      <c r="BS787" t="s">
        <v>100</v>
      </c>
      <c r="BT787" t="s">
        <v>100</v>
      </c>
      <c r="BU787" t="s">
        <v>100</v>
      </c>
      <c r="BV787" t="s">
        <v>100</v>
      </c>
      <c r="BW787" t="s">
        <v>100</v>
      </c>
      <c r="BX787" t="s">
        <v>100</v>
      </c>
      <c r="BY787" t="s">
        <v>100</v>
      </c>
      <c r="BZ787" t="s">
        <v>100</v>
      </c>
      <c r="CA787" t="s">
        <v>100</v>
      </c>
      <c r="CB787" t="s">
        <v>100</v>
      </c>
      <c r="CC787" t="s">
        <v>100</v>
      </c>
      <c r="CD787" t="s">
        <v>100</v>
      </c>
      <c r="CE787" t="s">
        <v>100</v>
      </c>
      <c r="CF787" t="s">
        <v>100</v>
      </c>
      <c r="CG787" t="s">
        <v>100</v>
      </c>
      <c r="CH787" t="s">
        <v>100</v>
      </c>
      <c r="CI787" t="s">
        <v>100</v>
      </c>
      <c r="CJ787" t="s">
        <v>115</v>
      </c>
      <c r="CK787" t="s">
        <v>100</v>
      </c>
      <c r="CL787" t="s">
        <v>100</v>
      </c>
      <c r="CM787" t="s">
        <v>100</v>
      </c>
      <c r="CN787" t="s">
        <v>116</v>
      </c>
      <c r="CO787" t="s">
        <v>117</v>
      </c>
      <c r="CP787" t="s">
        <v>117</v>
      </c>
      <c r="CQ787" t="s">
        <v>100</v>
      </c>
      <c r="CR787" t="s">
        <v>100</v>
      </c>
    </row>
    <row r="788" spans="1:96">
      <c r="A788" t="s">
        <v>2744</v>
      </c>
      <c r="B788" t="s">
        <v>2745</v>
      </c>
      <c r="C788" t="s">
        <v>98</v>
      </c>
      <c r="D788" t="s">
        <v>2746</v>
      </c>
      <c r="E788" t="s">
        <v>100</v>
      </c>
      <c r="F788" t="s">
        <v>100</v>
      </c>
      <c r="G788" t="s">
        <v>101</v>
      </c>
      <c r="H788" t="s">
        <v>102</v>
      </c>
      <c r="I788" t="s">
        <v>103</v>
      </c>
      <c r="J788" t="s">
        <v>133</v>
      </c>
      <c r="K788" t="s">
        <v>105</v>
      </c>
      <c r="L788" t="s">
        <v>106</v>
      </c>
      <c r="M788" t="s">
        <v>100</v>
      </c>
      <c r="N788" t="s">
        <v>100</v>
      </c>
      <c r="O788" t="s">
        <v>100</v>
      </c>
      <c r="P788" t="s">
        <v>107</v>
      </c>
      <c r="Q788" t="s">
        <v>108</v>
      </c>
      <c r="R788" t="s">
        <v>109</v>
      </c>
      <c r="S788" t="s">
        <v>110</v>
      </c>
      <c r="T788" t="s">
        <v>111</v>
      </c>
      <c r="U788" t="s">
        <v>112</v>
      </c>
      <c r="V788" t="s">
        <v>134</v>
      </c>
      <c r="W788" t="s">
        <v>134</v>
      </c>
      <c r="X788" t="s">
        <v>135</v>
      </c>
      <c r="Y788" t="s">
        <v>115</v>
      </c>
      <c r="Z788" t="s">
        <v>100</v>
      </c>
      <c r="AA788" t="s">
        <v>100</v>
      </c>
      <c r="AB788" t="s">
        <v>100</v>
      </c>
      <c r="AC788" t="s">
        <v>100</v>
      </c>
      <c r="AD788" t="s">
        <v>100</v>
      </c>
      <c r="AE788" t="s">
        <v>115</v>
      </c>
      <c r="AF788" t="s">
        <v>100</v>
      </c>
      <c r="AG788" t="s">
        <v>100</v>
      </c>
      <c r="AH788" t="s">
        <v>100</v>
      </c>
      <c r="AI788" t="s">
        <v>100</v>
      </c>
      <c r="AJ788" t="s">
        <v>100</v>
      </c>
      <c r="AK788" t="s">
        <v>100</v>
      </c>
      <c r="AL788" t="s">
        <v>100</v>
      </c>
      <c r="AM788" t="s">
        <v>100</v>
      </c>
      <c r="AN788" t="s">
        <v>100</v>
      </c>
      <c r="AO788" t="s">
        <v>100</v>
      </c>
      <c r="AP788" t="s">
        <v>100</v>
      </c>
      <c r="AQ788" t="s">
        <v>100</v>
      </c>
      <c r="AR788" t="s">
        <v>100</v>
      </c>
      <c r="AS788" t="s">
        <v>100</v>
      </c>
      <c r="AT788" t="s">
        <v>100</v>
      </c>
      <c r="AU788" t="s">
        <v>100</v>
      </c>
      <c r="AV788" t="s">
        <v>100</v>
      </c>
      <c r="AW788" t="s">
        <v>100</v>
      </c>
      <c r="AX788" t="s">
        <v>100</v>
      </c>
      <c r="AY788" t="s">
        <v>100</v>
      </c>
      <c r="AZ788" t="s">
        <v>100</v>
      </c>
      <c r="BA788" t="s">
        <v>100</v>
      </c>
      <c r="BB788" t="s">
        <v>100</v>
      </c>
      <c r="BC788" t="s">
        <v>100</v>
      </c>
      <c r="BD788" t="s">
        <v>100</v>
      </c>
      <c r="BE788" t="s">
        <v>100</v>
      </c>
      <c r="BF788" t="s">
        <v>100</v>
      </c>
      <c r="BG788" t="s">
        <v>100</v>
      </c>
      <c r="BH788" t="s">
        <v>100</v>
      </c>
      <c r="BI788" t="s">
        <v>100</v>
      </c>
      <c r="BJ788" t="s">
        <v>100</v>
      </c>
      <c r="BK788" t="s">
        <v>100</v>
      </c>
      <c r="BL788" t="s">
        <v>100</v>
      </c>
      <c r="BM788" t="s">
        <v>100</v>
      </c>
      <c r="BN788" t="s">
        <v>100</v>
      </c>
      <c r="BO788" t="s">
        <v>100</v>
      </c>
      <c r="BP788" t="s">
        <v>100</v>
      </c>
      <c r="BQ788" t="s">
        <v>100</v>
      </c>
      <c r="BR788" t="s">
        <v>100</v>
      </c>
      <c r="BS788" t="s">
        <v>100</v>
      </c>
      <c r="BT788" t="s">
        <v>100</v>
      </c>
      <c r="BU788" t="s">
        <v>100</v>
      </c>
      <c r="BV788" t="s">
        <v>100</v>
      </c>
      <c r="BW788" t="s">
        <v>100</v>
      </c>
      <c r="BX788" t="s">
        <v>100</v>
      </c>
      <c r="BY788" t="s">
        <v>100</v>
      </c>
      <c r="BZ788" t="s">
        <v>100</v>
      </c>
      <c r="CA788" t="s">
        <v>100</v>
      </c>
      <c r="CB788" t="s">
        <v>100</v>
      </c>
      <c r="CC788" t="s">
        <v>100</v>
      </c>
      <c r="CD788" t="s">
        <v>100</v>
      </c>
      <c r="CE788" t="s">
        <v>100</v>
      </c>
      <c r="CF788" t="s">
        <v>100</v>
      </c>
      <c r="CG788" t="s">
        <v>100</v>
      </c>
      <c r="CH788" t="s">
        <v>100</v>
      </c>
      <c r="CI788" t="s">
        <v>100</v>
      </c>
      <c r="CJ788" t="s">
        <v>115</v>
      </c>
      <c r="CK788" t="s">
        <v>100</v>
      </c>
      <c r="CL788" t="s">
        <v>100</v>
      </c>
      <c r="CM788" t="s">
        <v>100</v>
      </c>
      <c r="CN788" t="s">
        <v>116</v>
      </c>
      <c r="CO788" t="s">
        <v>117</v>
      </c>
      <c r="CP788" t="s">
        <v>117</v>
      </c>
      <c r="CQ788" t="s">
        <v>100</v>
      </c>
      <c r="CR788" t="s">
        <v>100</v>
      </c>
    </row>
    <row r="789" spans="1:96">
      <c r="A789" t="s">
        <v>2747</v>
      </c>
      <c r="B789" t="s">
        <v>2748</v>
      </c>
      <c r="C789" t="s">
        <v>98</v>
      </c>
      <c r="D789" t="s">
        <v>2749</v>
      </c>
      <c r="E789" t="s">
        <v>100</v>
      </c>
      <c r="F789" t="s">
        <v>100</v>
      </c>
      <c r="G789" t="s">
        <v>101</v>
      </c>
      <c r="H789" t="s">
        <v>102</v>
      </c>
      <c r="I789" t="s">
        <v>103</v>
      </c>
      <c r="J789" t="s">
        <v>133</v>
      </c>
      <c r="K789" t="s">
        <v>105</v>
      </c>
      <c r="L789" t="s">
        <v>106</v>
      </c>
      <c r="M789" t="s">
        <v>100</v>
      </c>
      <c r="N789" t="s">
        <v>100</v>
      </c>
      <c r="O789" t="s">
        <v>100</v>
      </c>
      <c r="P789" t="s">
        <v>107</v>
      </c>
      <c r="Q789" t="s">
        <v>108</v>
      </c>
      <c r="R789" t="s">
        <v>109</v>
      </c>
      <c r="S789" t="s">
        <v>110</v>
      </c>
      <c r="T789" t="s">
        <v>111</v>
      </c>
      <c r="U789" t="s">
        <v>112</v>
      </c>
      <c r="V789" t="s">
        <v>134</v>
      </c>
      <c r="W789" t="s">
        <v>134</v>
      </c>
      <c r="X789" t="s">
        <v>135</v>
      </c>
      <c r="Y789" t="s">
        <v>115</v>
      </c>
      <c r="Z789" t="s">
        <v>100</v>
      </c>
      <c r="AA789" t="s">
        <v>100</v>
      </c>
      <c r="AB789" t="s">
        <v>100</v>
      </c>
      <c r="AC789" t="s">
        <v>100</v>
      </c>
      <c r="AD789" t="s">
        <v>100</v>
      </c>
      <c r="AE789" t="s">
        <v>115</v>
      </c>
      <c r="AF789" t="s">
        <v>100</v>
      </c>
      <c r="AG789" t="s">
        <v>100</v>
      </c>
      <c r="AH789" t="s">
        <v>100</v>
      </c>
      <c r="AI789" t="s">
        <v>100</v>
      </c>
      <c r="AJ789" t="s">
        <v>100</v>
      </c>
      <c r="AK789" t="s">
        <v>100</v>
      </c>
      <c r="AL789" t="s">
        <v>100</v>
      </c>
      <c r="AM789" t="s">
        <v>100</v>
      </c>
      <c r="AN789" t="s">
        <v>100</v>
      </c>
      <c r="AO789" t="s">
        <v>100</v>
      </c>
      <c r="AP789" t="s">
        <v>100</v>
      </c>
      <c r="AQ789" t="s">
        <v>100</v>
      </c>
      <c r="AR789" t="s">
        <v>100</v>
      </c>
      <c r="AS789" t="s">
        <v>100</v>
      </c>
      <c r="AT789" t="s">
        <v>100</v>
      </c>
      <c r="AU789" t="s">
        <v>100</v>
      </c>
      <c r="AV789" t="s">
        <v>100</v>
      </c>
      <c r="AW789" t="s">
        <v>100</v>
      </c>
      <c r="AX789" t="s">
        <v>100</v>
      </c>
      <c r="AY789" t="s">
        <v>100</v>
      </c>
      <c r="AZ789" t="s">
        <v>100</v>
      </c>
      <c r="BA789" t="s">
        <v>100</v>
      </c>
      <c r="BB789" t="s">
        <v>100</v>
      </c>
      <c r="BC789" t="s">
        <v>100</v>
      </c>
      <c r="BD789" t="s">
        <v>100</v>
      </c>
      <c r="BE789" t="s">
        <v>100</v>
      </c>
      <c r="BF789" t="s">
        <v>100</v>
      </c>
      <c r="BG789" t="s">
        <v>100</v>
      </c>
      <c r="BH789" t="s">
        <v>100</v>
      </c>
      <c r="BI789" t="s">
        <v>100</v>
      </c>
      <c r="BJ789" t="s">
        <v>100</v>
      </c>
      <c r="BK789" t="s">
        <v>100</v>
      </c>
      <c r="BL789" t="s">
        <v>100</v>
      </c>
      <c r="BM789" t="s">
        <v>100</v>
      </c>
      <c r="BN789" t="s">
        <v>100</v>
      </c>
      <c r="BO789" t="s">
        <v>100</v>
      </c>
      <c r="BP789" t="s">
        <v>100</v>
      </c>
      <c r="BQ789" t="s">
        <v>100</v>
      </c>
      <c r="BR789" t="s">
        <v>100</v>
      </c>
      <c r="BS789" t="s">
        <v>100</v>
      </c>
      <c r="BT789" t="s">
        <v>100</v>
      </c>
      <c r="BU789" t="s">
        <v>100</v>
      </c>
      <c r="BV789" t="s">
        <v>100</v>
      </c>
      <c r="BW789" t="s">
        <v>100</v>
      </c>
      <c r="BX789" t="s">
        <v>100</v>
      </c>
      <c r="BY789" t="s">
        <v>100</v>
      </c>
      <c r="BZ789" t="s">
        <v>100</v>
      </c>
      <c r="CA789" t="s">
        <v>100</v>
      </c>
      <c r="CB789" t="s">
        <v>100</v>
      </c>
      <c r="CC789" t="s">
        <v>100</v>
      </c>
      <c r="CD789" t="s">
        <v>100</v>
      </c>
      <c r="CE789" t="s">
        <v>100</v>
      </c>
      <c r="CF789" t="s">
        <v>100</v>
      </c>
      <c r="CG789" t="s">
        <v>100</v>
      </c>
      <c r="CH789" t="s">
        <v>100</v>
      </c>
      <c r="CI789" t="s">
        <v>100</v>
      </c>
      <c r="CJ789" t="s">
        <v>115</v>
      </c>
      <c r="CK789" t="s">
        <v>100</v>
      </c>
      <c r="CL789" t="s">
        <v>100</v>
      </c>
      <c r="CM789" t="s">
        <v>100</v>
      </c>
      <c r="CN789" t="s">
        <v>116</v>
      </c>
      <c r="CO789" t="s">
        <v>117</v>
      </c>
      <c r="CP789" t="s">
        <v>117</v>
      </c>
      <c r="CQ789" t="s">
        <v>100</v>
      </c>
      <c r="CR789" t="s">
        <v>100</v>
      </c>
    </row>
    <row r="790" spans="1:96">
      <c r="A790" t="s">
        <v>2750</v>
      </c>
      <c r="B790" t="s">
        <v>2751</v>
      </c>
      <c r="C790" t="s">
        <v>98</v>
      </c>
      <c r="D790" t="s">
        <v>2752</v>
      </c>
      <c r="E790" t="s">
        <v>100</v>
      </c>
      <c r="F790" t="s">
        <v>100</v>
      </c>
      <c r="G790" t="s">
        <v>101</v>
      </c>
      <c r="H790" t="s">
        <v>102</v>
      </c>
      <c r="I790" t="s">
        <v>103</v>
      </c>
      <c r="J790" t="s">
        <v>133</v>
      </c>
      <c r="K790" t="s">
        <v>105</v>
      </c>
      <c r="L790" t="s">
        <v>106</v>
      </c>
      <c r="M790" t="s">
        <v>100</v>
      </c>
      <c r="N790" t="s">
        <v>100</v>
      </c>
      <c r="O790" t="s">
        <v>100</v>
      </c>
      <c r="P790" t="s">
        <v>107</v>
      </c>
      <c r="Q790" t="s">
        <v>108</v>
      </c>
      <c r="R790" t="s">
        <v>109</v>
      </c>
      <c r="S790" t="s">
        <v>110</v>
      </c>
      <c r="T790" t="s">
        <v>111</v>
      </c>
      <c r="U790" t="s">
        <v>112</v>
      </c>
      <c r="V790" t="s">
        <v>134</v>
      </c>
      <c r="W790" t="s">
        <v>134</v>
      </c>
      <c r="X790" t="s">
        <v>135</v>
      </c>
      <c r="Y790" t="s">
        <v>115</v>
      </c>
      <c r="Z790" t="s">
        <v>100</v>
      </c>
      <c r="AA790" t="s">
        <v>100</v>
      </c>
      <c r="AB790" t="s">
        <v>100</v>
      </c>
      <c r="AC790" t="s">
        <v>100</v>
      </c>
      <c r="AD790" t="s">
        <v>100</v>
      </c>
      <c r="AE790" t="s">
        <v>115</v>
      </c>
      <c r="AF790" t="s">
        <v>100</v>
      </c>
      <c r="AG790" t="s">
        <v>100</v>
      </c>
      <c r="AH790" t="s">
        <v>100</v>
      </c>
      <c r="AI790" t="s">
        <v>100</v>
      </c>
      <c r="AJ790" t="s">
        <v>100</v>
      </c>
      <c r="AK790" t="s">
        <v>100</v>
      </c>
      <c r="AL790" t="s">
        <v>100</v>
      </c>
      <c r="AM790" t="s">
        <v>100</v>
      </c>
      <c r="AN790" t="s">
        <v>100</v>
      </c>
      <c r="AO790" t="s">
        <v>100</v>
      </c>
      <c r="AP790" t="s">
        <v>100</v>
      </c>
      <c r="AQ790" t="s">
        <v>100</v>
      </c>
      <c r="AR790" t="s">
        <v>100</v>
      </c>
      <c r="AS790" t="s">
        <v>100</v>
      </c>
      <c r="AT790" t="s">
        <v>100</v>
      </c>
      <c r="AU790" t="s">
        <v>100</v>
      </c>
      <c r="AV790" t="s">
        <v>100</v>
      </c>
      <c r="AW790" t="s">
        <v>100</v>
      </c>
      <c r="AX790" t="s">
        <v>100</v>
      </c>
      <c r="AY790" t="s">
        <v>100</v>
      </c>
      <c r="AZ790" t="s">
        <v>100</v>
      </c>
      <c r="BA790" t="s">
        <v>100</v>
      </c>
      <c r="BB790" t="s">
        <v>100</v>
      </c>
      <c r="BC790" t="s">
        <v>100</v>
      </c>
      <c r="BD790" t="s">
        <v>100</v>
      </c>
      <c r="BE790" t="s">
        <v>100</v>
      </c>
      <c r="BF790" t="s">
        <v>100</v>
      </c>
      <c r="BG790" t="s">
        <v>100</v>
      </c>
      <c r="BH790" t="s">
        <v>100</v>
      </c>
      <c r="BI790" t="s">
        <v>100</v>
      </c>
      <c r="BJ790" t="s">
        <v>100</v>
      </c>
      <c r="BK790" t="s">
        <v>100</v>
      </c>
      <c r="BL790" t="s">
        <v>100</v>
      </c>
      <c r="BM790" t="s">
        <v>100</v>
      </c>
      <c r="BN790" t="s">
        <v>100</v>
      </c>
      <c r="BO790" t="s">
        <v>100</v>
      </c>
      <c r="BP790" t="s">
        <v>100</v>
      </c>
      <c r="BQ790" t="s">
        <v>100</v>
      </c>
      <c r="BR790" t="s">
        <v>100</v>
      </c>
      <c r="BS790" t="s">
        <v>100</v>
      </c>
      <c r="BT790" t="s">
        <v>100</v>
      </c>
      <c r="BU790" t="s">
        <v>100</v>
      </c>
      <c r="BV790" t="s">
        <v>100</v>
      </c>
      <c r="BW790" t="s">
        <v>100</v>
      </c>
      <c r="BX790" t="s">
        <v>100</v>
      </c>
      <c r="BY790" t="s">
        <v>100</v>
      </c>
      <c r="BZ790" t="s">
        <v>100</v>
      </c>
      <c r="CA790" t="s">
        <v>100</v>
      </c>
      <c r="CB790" t="s">
        <v>100</v>
      </c>
      <c r="CC790" t="s">
        <v>100</v>
      </c>
      <c r="CD790" t="s">
        <v>100</v>
      </c>
      <c r="CE790" t="s">
        <v>100</v>
      </c>
      <c r="CF790" t="s">
        <v>100</v>
      </c>
      <c r="CG790" t="s">
        <v>100</v>
      </c>
      <c r="CH790" t="s">
        <v>100</v>
      </c>
      <c r="CI790" t="s">
        <v>100</v>
      </c>
      <c r="CJ790" t="s">
        <v>115</v>
      </c>
      <c r="CK790" t="s">
        <v>100</v>
      </c>
      <c r="CL790" t="s">
        <v>100</v>
      </c>
      <c r="CM790" t="s">
        <v>100</v>
      </c>
      <c r="CN790" t="s">
        <v>116</v>
      </c>
      <c r="CO790" t="s">
        <v>117</v>
      </c>
      <c r="CP790" t="s">
        <v>117</v>
      </c>
      <c r="CQ790" t="s">
        <v>100</v>
      </c>
      <c r="CR790" t="s">
        <v>100</v>
      </c>
    </row>
    <row r="791" spans="1:96">
      <c r="A791" t="s">
        <v>2753</v>
      </c>
      <c r="B791" t="s">
        <v>2754</v>
      </c>
      <c r="C791" t="s">
        <v>98</v>
      </c>
      <c r="D791" t="s">
        <v>2755</v>
      </c>
      <c r="E791" t="s">
        <v>100</v>
      </c>
      <c r="F791" t="s">
        <v>100</v>
      </c>
      <c r="G791" t="s">
        <v>101</v>
      </c>
      <c r="H791" t="s">
        <v>102</v>
      </c>
      <c r="I791" t="s">
        <v>103</v>
      </c>
      <c r="J791" t="s">
        <v>133</v>
      </c>
      <c r="K791" t="s">
        <v>105</v>
      </c>
      <c r="L791" t="s">
        <v>106</v>
      </c>
      <c r="M791" t="s">
        <v>100</v>
      </c>
      <c r="N791" t="s">
        <v>100</v>
      </c>
      <c r="O791" t="s">
        <v>100</v>
      </c>
      <c r="P791" t="s">
        <v>107</v>
      </c>
      <c r="Q791" t="s">
        <v>108</v>
      </c>
      <c r="R791" t="s">
        <v>109</v>
      </c>
      <c r="S791" t="s">
        <v>110</v>
      </c>
      <c r="T791" t="s">
        <v>111</v>
      </c>
      <c r="U791" t="s">
        <v>112</v>
      </c>
      <c r="V791" t="s">
        <v>134</v>
      </c>
      <c r="W791" t="s">
        <v>134</v>
      </c>
      <c r="X791" t="s">
        <v>135</v>
      </c>
      <c r="Y791" t="s">
        <v>115</v>
      </c>
      <c r="Z791" t="s">
        <v>100</v>
      </c>
      <c r="AA791" t="s">
        <v>100</v>
      </c>
      <c r="AB791" t="s">
        <v>100</v>
      </c>
      <c r="AC791" t="s">
        <v>100</v>
      </c>
      <c r="AD791" t="s">
        <v>100</v>
      </c>
      <c r="AE791" t="s">
        <v>115</v>
      </c>
      <c r="AF791" t="s">
        <v>100</v>
      </c>
      <c r="AG791" t="s">
        <v>100</v>
      </c>
      <c r="AH791" t="s">
        <v>100</v>
      </c>
      <c r="AI791" t="s">
        <v>100</v>
      </c>
      <c r="AJ791" t="s">
        <v>100</v>
      </c>
      <c r="AK791" t="s">
        <v>100</v>
      </c>
      <c r="AL791" t="s">
        <v>100</v>
      </c>
      <c r="AM791" t="s">
        <v>100</v>
      </c>
      <c r="AN791" t="s">
        <v>100</v>
      </c>
      <c r="AO791" t="s">
        <v>100</v>
      </c>
      <c r="AP791" t="s">
        <v>100</v>
      </c>
      <c r="AQ791" t="s">
        <v>100</v>
      </c>
      <c r="AR791" t="s">
        <v>100</v>
      </c>
      <c r="AS791" t="s">
        <v>100</v>
      </c>
      <c r="AT791" t="s">
        <v>100</v>
      </c>
      <c r="AU791" t="s">
        <v>100</v>
      </c>
      <c r="AV791" t="s">
        <v>100</v>
      </c>
      <c r="AW791" t="s">
        <v>100</v>
      </c>
      <c r="AX791" t="s">
        <v>100</v>
      </c>
      <c r="AY791" t="s">
        <v>100</v>
      </c>
      <c r="AZ791" t="s">
        <v>100</v>
      </c>
      <c r="BA791" t="s">
        <v>100</v>
      </c>
      <c r="BB791" t="s">
        <v>100</v>
      </c>
      <c r="BC791" t="s">
        <v>100</v>
      </c>
      <c r="BD791" t="s">
        <v>100</v>
      </c>
      <c r="BE791" t="s">
        <v>100</v>
      </c>
      <c r="BF791" t="s">
        <v>100</v>
      </c>
      <c r="BG791" t="s">
        <v>100</v>
      </c>
      <c r="BH791" t="s">
        <v>100</v>
      </c>
      <c r="BI791" t="s">
        <v>100</v>
      </c>
      <c r="BJ791" t="s">
        <v>100</v>
      </c>
      <c r="BK791" t="s">
        <v>100</v>
      </c>
      <c r="BL791" t="s">
        <v>100</v>
      </c>
      <c r="BM791" t="s">
        <v>100</v>
      </c>
      <c r="BN791" t="s">
        <v>100</v>
      </c>
      <c r="BO791" t="s">
        <v>100</v>
      </c>
      <c r="BP791" t="s">
        <v>100</v>
      </c>
      <c r="BQ791" t="s">
        <v>100</v>
      </c>
      <c r="BR791" t="s">
        <v>100</v>
      </c>
      <c r="BS791" t="s">
        <v>100</v>
      </c>
      <c r="BT791" t="s">
        <v>100</v>
      </c>
      <c r="BU791" t="s">
        <v>100</v>
      </c>
      <c r="BV791" t="s">
        <v>100</v>
      </c>
      <c r="BW791" t="s">
        <v>100</v>
      </c>
      <c r="BX791" t="s">
        <v>100</v>
      </c>
      <c r="BY791" t="s">
        <v>100</v>
      </c>
      <c r="BZ791" t="s">
        <v>100</v>
      </c>
      <c r="CA791" t="s">
        <v>100</v>
      </c>
      <c r="CB791" t="s">
        <v>100</v>
      </c>
      <c r="CC791" t="s">
        <v>100</v>
      </c>
      <c r="CD791" t="s">
        <v>100</v>
      </c>
      <c r="CE791" t="s">
        <v>100</v>
      </c>
      <c r="CF791" t="s">
        <v>100</v>
      </c>
      <c r="CG791" t="s">
        <v>100</v>
      </c>
      <c r="CH791" t="s">
        <v>100</v>
      </c>
      <c r="CI791" t="s">
        <v>100</v>
      </c>
      <c r="CJ791" t="s">
        <v>115</v>
      </c>
      <c r="CK791" t="s">
        <v>100</v>
      </c>
      <c r="CL791" t="s">
        <v>100</v>
      </c>
      <c r="CM791" t="s">
        <v>100</v>
      </c>
      <c r="CN791" t="s">
        <v>116</v>
      </c>
      <c r="CO791" t="s">
        <v>117</v>
      </c>
      <c r="CP791" t="s">
        <v>117</v>
      </c>
      <c r="CQ791" t="s">
        <v>100</v>
      </c>
      <c r="CR791" t="s">
        <v>100</v>
      </c>
    </row>
    <row r="792" spans="1:96">
      <c r="A792" t="s">
        <v>100</v>
      </c>
      <c r="B792" t="s">
        <v>2756</v>
      </c>
      <c r="C792" t="s">
        <v>1381</v>
      </c>
      <c r="D792" t="s">
        <v>2757</v>
      </c>
      <c r="E792" t="s">
        <v>2758</v>
      </c>
      <c r="F792" t="s">
        <v>100</v>
      </c>
      <c r="G792" t="s">
        <v>141</v>
      </c>
      <c r="H792" t="s">
        <v>142</v>
      </c>
      <c r="I792" t="s">
        <v>143</v>
      </c>
      <c r="J792" t="s">
        <v>144</v>
      </c>
      <c r="K792" t="s">
        <v>145</v>
      </c>
      <c r="L792" t="s">
        <v>106</v>
      </c>
      <c r="M792" t="s">
        <v>100</v>
      </c>
      <c r="N792" t="s">
        <v>100</v>
      </c>
      <c r="O792" t="s">
        <v>100</v>
      </c>
      <c r="P792" t="s">
        <v>146</v>
      </c>
      <c r="Q792" t="s">
        <v>147</v>
      </c>
      <c r="R792" t="s">
        <v>148</v>
      </c>
      <c r="S792" t="s">
        <v>100</v>
      </c>
      <c r="T792" t="s">
        <v>100</v>
      </c>
      <c r="U792" t="s">
        <v>112</v>
      </c>
      <c r="V792" t="s">
        <v>149</v>
      </c>
      <c r="W792" t="s">
        <v>113</v>
      </c>
      <c r="X792" t="s">
        <v>114</v>
      </c>
      <c r="Y792" t="s">
        <v>115</v>
      </c>
      <c r="Z792" t="s">
        <v>100</v>
      </c>
      <c r="AA792" t="s">
        <v>100</v>
      </c>
      <c r="AB792" t="s">
        <v>115</v>
      </c>
      <c r="AC792" t="s">
        <v>100</v>
      </c>
      <c r="AD792" t="s">
        <v>100</v>
      </c>
      <c r="AE792" t="s">
        <v>115</v>
      </c>
      <c r="AF792" t="s">
        <v>100</v>
      </c>
      <c r="AG792" t="s">
        <v>100</v>
      </c>
      <c r="AH792" t="s">
        <v>115</v>
      </c>
      <c r="AI792" t="s">
        <v>100</v>
      </c>
      <c r="AJ792" t="s">
        <v>100</v>
      </c>
      <c r="AK792" t="s">
        <v>115</v>
      </c>
      <c r="AL792" t="s">
        <v>100</v>
      </c>
      <c r="AM792" t="s">
        <v>100</v>
      </c>
      <c r="AN792" t="s">
        <v>115</v>
      </c>
      <c r="AO792" t="s">
        <v>100</v>
      </c>
      <c r="AP792" t="s">
        <v>100</v>
      </c>
      <c r="AQ792" t="s">
        <v>115</v>
      </c>
      <c r="AR792" t="s">
        <v>100</v>
      </c>
      <c r="AS792" t="s">
        <v>100</v>
      </c>
      <c r="AT792" t="s">
        <v>115</v>
      </c>
      <c r="AU792" t="s">
        <v>100</v>
      </c>
      <c r="AV792" t="s">
        <v>100</v>
      </c>
      <c r="AW792" t="s">
        <v>115</v>
      </c>
      <c r="AX792" t="s">
        <v>100</v>
      </c>
      <c r="AY792" t="s">
        <v>100</v>
      </c>
      <c r="AZ792" t="s">
        <v>115</v>
      </c>
      <c r="BA792" t="s">
        <v>100</v>
      </c>
      <c r="BB792" t="s">
        <v>100</v>
      </c>
      <c r="BC792" t="s">
        <v>115</v>
      </c>
      <c r="BD792" t="s">
        <v>100</v>
      </c>
      <c r="BE792" t="s">
        <v>100</v>
      </c>
      <c r="BF792" t="s">
        <v>115</v>
      </c>
      <c r="BG792" t="s">
        <v>100</v>
      </c>
      <c r="BH792" t="s">
        <v>100</v>
      </c>
      <c r="BI792" t="s">
        <v>100</v>
      </c>
      <c r="BJ792" t="s">
        <v>100</v>
      </c>
      <c r="BK792" t="s">
        <v>100</v>
      </c>
      <c r="BL792" t="s">
        <v>100</v>
      </c>
      <c r="BM792" t="s">
        <v>100</v>
      </c>
      <c r="BN792" t="s">
        <v>100</v>
      </c>
      <c r="BO792" t="s">
        <v>100</v>
      </c>
      <c r="BP792" t="s">
        <v>100</v>
      </c>
      <c r="BQ792" t="s">
        <v>100</v>
      </c>
      <c r="BR792" t="s">
        <v>100</v>
      </c>
      <c r="BS792" t="s">
        <v>100</v>
      </c>
      <c r="BT792" t="s">
        <v>100</v>
      </c>
      <c r="BU792" t="s">
        <v>100</v>
      </c>
      <c r="BV792" t="s">
        <v>100</v>
      </c>
      <c r="BW792" t="s">
        <v>100</v>
      </c>
      <c r="BX792" t="s">
        <v>100</v>
      </c>
      <c r="BY792" t="s">
        <v>100</v>
      </c>
      <c r="BZ792" t="s">
        <v>100</v>
      </c>
      <c r="CA792" t="s">
        <v>115</v>
      </c>
      <c r="CB792" t="s">
        <v>100</v>
      </c>
      <c r="CC792" t="s">
        <v>100</v>
      </c>
      <c r="CD792" t="s">
        <v>100</v>
      </c>
      <c r="CE792" t="s">
        <v>100</v>
      </c>
      <c r="CF792" t="s">
        <v>100</v>
      </c>
      <c r="CG792" t="s">
        <v>100</v>
      </c>
      <c r="CH792" t="s">
        <v>100</v>
      </c>
      <c r="CI792" t="s">
        <v>100</v>
      </c>
      <c r="CJ792" t="s">
        <v>100</v>
      </c>
      <c r="CK792" t="s">
        <v>100</v>
      </c>
      <c r="CL792" t="s">
        <v>100</v>
      </c>
      <c r="CM792" t="s">
        <v>100</v>
      </c>
      <c r="CN792" t="s">
        <v>151</v>
      </c>
      <c r="CO792" t="s">
        <v>100</v>
      </c>
      <c r="CP792" t="s">
        <v>100</v>
      </c>
      <c r="CQ792" t="s">
        <v>152</v>
      </c>
      <c r="CR792" t="s">
        <v>153</v>
      </c>
    </row>
    <row r="793" spans="1:96">
      <c r="A793" t="s">
        <v>2759</v>
      </c>
      <c r="B793" t="s">
        <v>2760</v>
      </c>
      <c r="C793" t="s">
        <v>330</v>
      </c>
      <c r="D793" t="s">
        <v>2761</v>
      </c>
      <c r="E793" t="s">
        <v>2762</v>
      </c>
      <c r="F793" t="s">
        <v>100</v>
      </c>
      <c r="G793" t="s">
        <v>141</v>
      </c>
      <c r="H793" t="s">
        <v>142</v>
      </c>
      <c r="I793" t="s">
        <v>143</v>
      </c>
      <c r="J793" t="s">
        <v>144</v>
      </c>
      <c r="K793" t="s">
        <v>145</v>
      </c>
      <c r="L793" t="s">
        <v>106</v>
      </c>
      <c r="M793" t="s">
        <v>100</v>
      </c>
      <c r="N793" t="s">
        <v>100</v>
      </c>
      <c r="O793" t="s">
        <v>100</v>
      </c>
      <c r="P793" t="s">
        <v>146</v>
      </c>
      <c r="Q793" t="s">
        <v>147</v>
      </c>
      <c r="R793" t="s">
        <v>148</v>
      </c>
      <c r="S793" t="s">
        <v>100</v>
      </c>
      <c r="T793" t="s">
        <v>100</v>
      </c>
      <c r="U793" t="s">
        <v>112</v>
      </c>
      <c r="V793" t="s">
        <v>113</v>
      </c>
      <c r="W793" t="s">
        <v>113</v>
      </c>
      <c r="X793" t="s">
        <v>114</v>
      </c>
      <c r="Y793" t="s">
        <v>115</v>
      </c>
      <c r="Z793" t="s">
        <v>100</v>
      </c>
      <c r="AA793" t="s">
        <v>100</v>
      </c>
      <c r="AB793" t="s">
        <v>115</v>
      </c>
      <c r="AC793" t="s">
        <v>100</v>
      </c>
      <c r="AD793" t="s">
        <v>100</v>
      </c>
      <c r="AE793" t="s">
        <v>115</v>
      </c>
      <c r="AF793" t="s">
        <v>100</v>
      </c>
      <c r="AG793" t="s">
        <v>100</v>
      </c>
      <c r="AH793" t="s">
        <v>115</v>
      </c>
      <c r="AI793" t="s">
        <v>100</v>
      </c>
      <c r="AJ793" t="s">
        <v>100</v>
      </c>
      <c r="AK793" t="s">
        <v>100</v>
      </c>
      <c r="AL793" t="s">
        <v>100</v>
      </c>
      <c r="AM793" t="s">
        <v>100</v>
      </c>
      <c r="AN793" t="s">
        <v>100</v>
      </c>
      <c r="AO793" t="s">
        <v>100</v>
      </c>
      <c r="AP793" t="s">
        <v>100</v>
      </c>
      <c r="AQ793" t="s">
        <v>100</v>
      </c>
      <c r="AR793" t="s">
        <v>100</v>
      </c>
      <c r="AS793" t="s">
        <v>100</v>
      </c>
      <c r="AT793" t="s">
        <v>100</v>
      </c>
      <c r="AU793" t="s">
        <v>100</v>
      </c>
      <c r="AV793" t="s">
        <v>100</v>
      </c>
      <c r="AW793" t="s">
        <v>100</v>
      </c>
      <c r="AX793" t="s">
        <v>100</v>
      </c>
      <c r="AY793" t="s">
        <v>100</v>
      </c>
      <c r="AZ793" t="s">
        <v>100</v>
      </c>
      <c r="BA793" t="s">
        <v>100</v>
      </c>
      <c r="BB793" t="s">
        <v>100</v>
      </c>
      <c r="BC793" t="s">
        <v>100</v>
      </c>
      <c r="BD793" t="s">
        <v>100</v>
      </c>
      <c r="BE793" t="s">
        <v>100</v>
      </c>
      <c r="BF793" t="s">
        <v>100</v>
      </c>
      <c r="BG793" t="s">
        <v>100</v>
      </c>
      <c r="BH793" t="s">
        <v>100</v>
      </c>
      <c r="BI793" t="s">
        <v>100</v>
      </c>
      <c r="BJ793" t="s">
        <v>100</v>
      </c>
      <c r="BK793" t="s">
        <v>100</v>
      </c>
      <c r="BL793" t="s">
        <v>100</v>
      </c>
      <c r="BM793" t="s">
        <v>100</v>
      </c>
      <c r="BN793" t="s">
        <v>100</v>
      </c>
      <c r="BO793" t="s">
        <v>100</v>
      </c>
      <c r="BP793" t="s">
        <v>100</v>
      </c>
      <c r="BQ793" t="s">
        <v>100</v>
      </c>
      <c r="BR793" t="s">
        <v>100</v>
      </c>
      <c r="BS793" t="s">
        <v>100</v>
      </c>
      <c r="BT793" t="s">
        <v>100</v>
      </c>
      <c r="BU793" t="s">
        <v>100</v>
      </c>
      <c r="BV793" t="s">
        <v>100</v>
      </c>
      <c r="BW793" t="s">
        <v>100</v>
      </c>
      <c r="BX793" t="s">
        <v>100</v>
      </c>
      <c r="BY793" t="s">
        <v>100</v>
      </c>
      <c r="BZ793" t="s">
        <v>100</v>
      </c>
      <c r="CA793" t="s">
        <v>115</v>
      </c>
      <c r="CB793" t="s">
        <v>100</v>
      </c>
      <c r="CC793" t="s">
        <v>100</v>
      </c>
      <c r="CD793" t="s">
        <v>100</v>
      </c>
      <c r="CE793" t="s">
        <v>100</v>
      </c>
      <c r="CF793" t="s">
        <v>100</v>
      </c>
      <c r="CG793" t="s">
        <v>100</v>
      </c>
      <c r="CH793" t="s">
        <v>100</v>
      </c>
      <c r="CI793" t="s">
        <v>100</v>
      </c>
      <c r="CJ793" t="s">
        <v>115</v>
      </c>
      <c r="CK793" t="s">
        <v>100</v>
      </c>
      <c r="CL793" t="s">
        <v>100</v>
      </c>
      <c r="CM793" t="s">
        <v>100</v>
      </c>
      <c r="CN793" t="s">
        <v>151</v>
      </c>
      <c r="CO793" t="s">
        <v>100</v>
      </c>
      <c r="CP793" t="s">
        <v>100</v>
      </c>
      <c r="CQ793" t="s">
        <v>152</v>
      </c>
      <c r="CR793" t="s">
        <v>153</v>
      </c>
    </row>
    <row r="794" spans="1:96">
      <c r="A794" t="s">
        <v>147</v>
      </c>
      <c r="B794" t="s">
        <v>2763</v>
      </c>
      <c r="C794" t="s">
        <v>323</v>
      </c>
      <c r="D794" t="s">
        <v>2764</v>
      </c>
      <c r="E794" t="s">
        <v>2765</v>
      </c>
      <c r="F794" t="s">
        <v>100</v>
      </c>
      <c r="G794" t="s">
        <v>141</v>
      </c>
      <c r="H794" t="s">
        <v>142</v>
      </c>
      <c r="I794" t="s">
        <v>143</v>
      </c>
      <c r="J794" t="s">
        <v>144</v>
      </c>
      <c r="K794" t="s">
        <v>145</v>
      </c>
      <c r="L794" t="s">
        <v>106</v>
      </c>
      <c r="M794" t="s">
        <v>100</v>
      </c>
      <c r="N794" t="s">
        <v>100</v>
      </c>
      <c r="O794" t="s">
        <v>100</v>
      </c>
      <c r="P794" t="s">
        <v>146</v>
      </c>
      <c r="Q794" t="s">
        <v>147</v>
      </c>
      <c r="R794" t="s">
        <v>148</v>
      </c>
      <c r="S794" t="s">
        <v>100</v>
      </c>
      <c r="T794" t="s">
        <v>100</v>
      </c>
      <c r="U794" t="s">
        <v>112</v>
      </c>
      <c r="V794" t="s">
        <v>113</v>
      </c>
      <c r="W794" t="s">
        <v>113</v>
      </c>
      <c r="X794" t="s">
        <v>114</v>
      </c>
      <c r="Y794" t="s">
        <v>115</v>
      </c>
      <c r="Z794" t="s">
        <v>100</v>
      </c>
      <c r="AA794" t="s">
        <v>100</v>
      </c>
      <c r="AB794" t="s">
        <v>115</v>
      </c>
      <c r="AC794" t="s">
        <v>100</v>
      </c>
      <c r="AD794" t="s">
        <v>100</v>
      </c>
      <c r="AE794" t="s">
        <v>115</v>
      </c>
      <c r="AF794" t="s">
        <v>100</v>
      </c>
      <c r="AG794" t="s">
        <v>100</v>
      </c>
      <c r="AH794" t="s">
        <v>115</v>
      </c>
      <c r="AI794" t="s">
        <v>100</v>
      </c>
      <c r="AJ794" t="s">
        <v>100</v>
      </c>
      <c r="AK794" t="s">
        <v>100</v>
      </c>
      <c r="AL794" t="s">
        <v>100</v>
      </c>
      <c r="AM794" t="s">
        <v>100</v>
      </c>
      <c r="AN794" t="s">
        <v>100</v>
      </c>
      <c r="AO794" t="s">
        <v>100</v>
      </c>
      <c r="AP794" t="s">
        <v>100</v>
      </c>
      <c r="AQ794" t="s">
        <v>100</v>
      </c>
      <c r="AR794" t="s">
        <v>100</v>
      </c>
      <c r="AS794" t="s">
        <v>100</v>
      </c>
      <c r="AT794" t="s">
        <v>100</v>
      </c>
      <c r="AU794" t="s">
        <v>100</v>
      </c>
      <c r="AV794" t="s">
        <v>100</v>
      </c>
      <c r="AW794" t="s">
        <v>100</v>
      </c>
      <c r="AX794" t="s">
        <v>100</v>
      </c>
      <c r="AY794" t="s">
        <v>100</v>
      </c>
      <c r="AZ794" t="s">
        <v>100</v>
      </c>
      <c r="BA794" t="s">
        <v>100</v>
      </c>
      <c r="BB794" t="s">
        <v>100</v>
      </c>
      <c r="BC794" t="s">
        <v>100</v>
      </c>
      <c r="BD794" t="s">
        <v>100</v>
      </c>
      <c r="BE794" t="s">
        <v>100</v>
      </c>
      <c r="BF794" t="s">
        <v>100</v>
      </c>
      <c r="BG794" t="s">
        <v>100</v>
      </c>
      <c r="BH794" t="s">
        <v>100</v>
      </c>
      <c r="BI794" t="s">
        <v>100</v>
      </c>
      <c r="BJ794" t="s">
        <v>100</v>
      </c>
      <c r="BK794" t="s">
        <v>100</v>
      </c>
      <c r="BL794" t="s">
        <v>100</v>
      </c>
      <c r="BM794" t="s">
        <v>100</v>
      </c>
      <c r="BN794" t="s">
        <v>100</v>
      </c>
      <c r="BO794" t="s">
        <v>100</v>
      </c>
      <c r="BP794" t="s">
        <v>100</v>
      </c>
      <c r="BQ794" t="s">
        <v>100</v>
      </c>
      <c r="BR794" t="s">
        <v>100</v>
      </c>
      <c r="BS794" t="s">
        <v>100</v>
      </c>
      <c r="BT794" t="s">
        <v>100</v>
      </c>
      <c r="BU794" t="s">
        <v>100</v>
      </c>
      <c r="BV794" t="s">
        <v>100</v>
      </c>
      <c r="BW794" t="s">
        <v>100</v>
      </c>
      <c r="BX794" t="s">
        <v>100</v>
      </c>
      <c r="BY794" t="s">
        <v>100</v>
      </c>
      <c r="BZ794" t="s">
        <v>100</v>
      </c>
      <c r="CA794" t="s">
        <v>115</v>
      </c>
      <c r="CB794" t="s">
        <v>100</v>
      </c>
      <c r="CC794" t="s">
        <v>100</v>
      </c>
      <c r="CD794" t="s">
        <v>100</v>
      </c>
      <c r="CE794" t="s">
        <v>100</v>
      </c>
      <c r="CF794" t="s">
        <v>100</v>
      </c>
      <c r="CG794" t="s">
        <v>100</v>
      </c>
      <c r="CH794" t="s">
        <v>100</v>
      </c>
      <c r="CI794" t="s">
        <v>100</v>
      </c>
      <c r="CJ794" t="s">
        <v>100</v>
      </c>
      <c r="CK794" t="s">
        <v>100</v>
      </c>
      <c r="CL794" t="s">
        <v>100</v>
      </c>
      <c r="CM794" t="s">
        <v>100</v>
      </c>
      <c r="CN794" t="s">
        <v>151</v>
      </c>
      <c r="CO794" t="s">
        <v>100</v>
      </c>
      <c r="CP794" t="s">
        <v>100</v>
      </c>
      <c r="CQ794" t="s">
        <v>152</v>
      </c>
      <c r="CR794" t="s">
        <v>153</v>
      </c>
    </row>
    <row r="795" spans="1:96">
      <c r="A795" t="s">
        <v>148</v>
      </c>
      <c r="B795" t="s">
        <v>2766</v>
      </c>
      <c r="C795" t="s">
        <v>465</v>
      </c>
      <c r="D795" t="s">
        <v>2764</v>
      </c>
      <c r="E795" t="s">
        <v>2767</v>
      </c>
      <c r="F795" t="s">
        <v>100</v>
      </c>
      <c r="G795" t="s">
        <v>141</v>
      </c>
      <c r="H795" t="s">
        <v>142</v>
      </c>
      <c r="I795" t="s">
        <v>143</v>
      </c>
      <c r="J795" t="s">
        <v>144</v>
      </c>
      <c r="K795" t="s">
        <v>145</v>
      </c>
      <c r="L795" t="s">
        <v>106</v>
      </c>
      <c r="M795" t="s">
        <v>100</v>
      </c>
      <c r="N795" t="s">
        <v>100</v>
      </c>
      <c r="O795" t="s">
        <v>100</v>
      </c>
      <c r="P795" t="s">
        <v>146</v>
      </c>
      <c r="Q795" t="s">
        <v>147</v>
      </c>
      <c r="R795" t="s">
        <v>148</v>
      </c>
      <c r="S795" t="s">
        <v>100</v>
      </c>
      <c r="T795" t="s">
        <v>100</v>
      </c>
      <c r="U795" t="s">
        <v>112</v>
      </c>
      <c r="V795" t="s">
        <v>113</v>
      </c>
      <c r="W795" t="s">
        <v>113</v>
      </c>
      <c r="X795" t="s">
        <v>114</v>
      </c>
      <c r="Y795" t="s">
        <v>100</v>
      </c>
      <c r="Z795" t="s">
        <v>100</v>
      </c>
      <c r="AA795" t="s">
        <v>100</v>
      </c>
      <c r="AB795" t="s">
        <v>115</v>
      </c>
      <c r="AC795" t="s">
        <v>100</v>
      </c>
      <c r="AD795" t="s">
        <v>100</v>
      </c>
      <c r="AE795" t="s">
        <v>115</v>
      </c>
      <c r="AF795" t="s">
        <v>100</v>
      </c>
      <c r="AG795" t="s">
        <v>100</v>
      </c>
      <c r="AH795" t="s">
        <v>115</v>
      </c>
      <c r="AI795" t="s">
        <v>100</v>
      </c>
      <c r="AJ795" t="s">
        <v>100</v>
      </c>
      <c r="AK795" t="s">
        <v>100</v>
      </c>
      <c r="AL795" t="s">
        <v>100</v>
      </c>
      <c r="AM795" t="s">
        <v>100</v>
      </c>
      <c r="AN795" t="s">
        <v>100</v>
      </c>
      <c r="AO795" t="s">
        <v>100</v>
      </c>
      <c r="AP795" t="s">
        <v>100</v>
      </c>
      <c r="AQ795" t="s">
        <v>100</v>
      </c>
      <c r="AR795" t="s">
        <v>100</v>
      </c>
      <c r="AS795" t="s">
        <v>100</v>
      </c>
      <c r="AT795" t="s">
        <v>100</v>
      </c>
      <c r="AU795" t="s">
        <v>100</v>
      </c>
      <c r="AV795" t="s">
        <v>100</v>
      </c>
      <c r="AW795" t="s">
        <v>100</v>
      </c>
      <c r="AX795" t="s">
        <v>100</v>
      </c>
      <c r="AY795" t="s">
        <v>100</v>
      </c>
      <c r="AZ795" t="s">
        <v>100</v>
      </c>
      <c r="BA795" t="s">
        <v>100</v>
      </c>
      <c r="BB795" t="s">
        <v>100</v>
      </c>
      <c r="BC795" t="s">
        <v>100</v>
      </c>
      <c r="BD795" t="s">
        <v>100</v>
      </c>
      <c r="BE795" t="s">
        <v>100</v>
      </c>
      <c r="BF795" t="s">
        <v>100</v>
      </c>
      <c r="BG795" t="s">
        <v>100</v>
      </c>
      <c r="BH795" t="s">
        <v>100</v>
      </c>
      <c r="BI795" t="s">
        <v>100</v>
      </c>
      <c r="BJ795" t="s">
        <v>100</v>
      </c>
      <c r="BK795" t="s">
        <v>100</v>
      </c>
      <c r="BL795" t="s">
        <v>100</v>
      </c>
      <c r="BM795" t="s">
        <v>100</v>
      </c>
      <c r="BN795" t="s">
        <v>100</v>
      </c>
      <c r="BO795" t="s">
        <v>115</v>
      </c>
      <c r="BP795" t="s">
        <v>100</v>
      </c>
      <c r="BQ795" t="s">
        <v>100</v>
      </c>
      <c r="BR795" t="s">
        <v>100</v>
      </c>
      <c r="BS795" t="s">
        <v>100</v>
      </c>
      <c r="BT795" t="s">
        <v>100</v>
      </c>
      <c r="BU795" t="s">
        <v>100</v>
      </c>
      <c r="BV795" t="s">
        <v>100</v>
      </c>
      <c r="BW795" t="s">
        <v>100</v>
      </c>
      <c r="BX795" t="s">
        <v>100</v>
      </c>
      <c r="BY795" t="s">
        <v>100</v>
      </c>
      <c r="BZ795" t="s">
        <v>100</v>
      </c>
      <c r="CA795" t="s">
        <v>115</v>
      </c>
      <c r="CB795" t="s">
        <v>100</v>
      </c>
      <c r="CC795" t="s">
        <v>100</v>
      </c>
      <c r="CD795" t="s">
        <v>100</v>
      </c>
      <c r="CE795" t="s">
        <v>100</v>
      </c>
      <c r="CF795" t="s">
        <v>100</v>
      </c>
      <c r="CG795" t="s">
        <v>100</v>
      </c>
      <c r="CH795" t="s">
        <v>100</v>
      </c>
      <c r="CI795" t="s">
        <v>100</v>
      </c>
      <c r="CJ795" t="s">
        <v>100</v>
      </c>
      <c r="CK795" t="s">
        <v>100</v>
      </c>
      <c r="CL795" t="s">
        <v>100</v>
      </c>
      <c r="CM795" t="s">
        <v>100</v>
      </c>
      <c r="CN795" t="s">
        <v>151</v>
      </c>
      <c r="CO795" t="s">
        <v>100</v>
      </c>
      <c r="CP795" t="s">
        <v>100</v>
      </c>
      <c r="CQ795" t="s">
        <v>152</v>
      </c>
      <c r="CR795" t="s">
        <v>153</v>
      </c>
    </row>
    <row r="796" spans="1:96">
      <c r="A796" t="s">
        <v>145</v>
      </c>
      <c r="B796" t="s">
        <v>2768</v>
      </c>
      <c r="C796" t="s">
        <v>406</v>
      </c>
      <c r="D796" t="s">
        <v>2769</v>
      </c>
      <c r="E796" t="s">
        <v>2770</v>
      </c>
      <c r="F796" t="s">
        <v>100</v>
      </c>
      <c r="G796" t="s">
        <v>141</v>
      </c>
      <c r="H796" t="s">
        <v>142</v>
      </c>
      <c r="I796" t="s">
        <v>143</v>
      </c>
      <c r="J796" t="s">
        <v>144</v>
      </c>
      <c r="K796" t="s">
        <v>145</v>
      </c>
      <c r="L796" t="s">
        <v>106</v>
      </c>
      <c r="M796" t="s">
        <v>100</v>
      </c>
      <c r="N796" t="s">
        <v>100</v>
      </c>
      <c r="O796" t="s">
        <v>100</v>
      </c>
      <c r="P796" t="s">
        <v>146</v>
      </c>
      <c r="Q796" t="s">
        <v>147</v>
      </c>
      <c r="R796" t="s">
        <v>148</v>
      </c>
      <c r="S796" t="s">
        <v>100</v>
      </c>
      <c r="T796" t="s">
        <v>100</v>
      </c>
      <c r="U796" t="s">
        <v>112</v>
      </c>
      <c r="V796" t="s">
        <v>113</v>
      </c>
      <c r="W796" t="s">
        <v>113</v>
      </c>
      <c r="X796" t="s">
        <v>114</v>
      </c>
      <c r="Y796" t="s">
        <v>100</v>
      </c>
      <c r="Z796" t="s">
        <v>100</v>
      </c>
      <c r="AA796" t="s">
        <v>100</v>
      </c>
      <c r="AB796" t="s">
        <v>100</v>
      </c>
      <c r="AC796" t="s">
        <v>100</v>
      </c>
      <c r="AD796" t="s">
        <v>100</v>
      </c>
      <c r="AE796" t="s">
        <v>115</v>
      </c>
      <c r="AF796" t="s">
        <v>100</v>
      </c>
      <c r="AG796" t="s">
        <v>100</v>
      </c>
      <c r="AH796" t="s">
        <v>100</v>
      </c>
      <c r="AI796" t="s">
        <v>100</v>
      </c>
      <c r="AJ796" t="s">
        <v>100</v>
      </c>
      <c r="AK796" t="s">
        <v>100</v>
      </c>
      <c r="AL796" t="s">
        <v>100</v>
      </c>
      <c r="AM796" t="s">
        <v>100</v>
      </c>
      <c r="AN796" t="s">
        <v>100</v>
      </c>
      <c r="AO796" t="s">
        <v>100</v>
      </c>
      <c r="AP796" t="s">
        <v>100</v>
      </c>
      <c r="AQ796" t="s">
        <v>100</v>
      </c>
      <c r="AR796" t="s">
        <v>100</v>
      </c>
      <c r="AS796" t="s">
        <v>100</v>
      </c>
      <c r="AT796" t="s">
        <v>100</v>
      </c>
      <c r="AU796" t="s">
        <v>100</v>
      </c>
      <c r="AV796" t="s">
        <v>100</v>
      </c>
      <c r="AW796" t="s">
        <v>100</v>
      </c>
      <c r="AX796" t="s">
        <v>100</v>
      </c>
      <c r="AY796" t="s">
        <v>100</v>
      </c>
      <c r="AZ796" t="s">
        <v>100</v>
      </c>
      <c r="BA796" t="s">
        <v>100</v>
      </c>
      <c r="BB796" t="s">
        <v>100</v>
      </c>
      <c r="BC796" t="s">
        <v>100</v>
      </c>
      <c r="BD796" t="s">
        <v>100</v>
      </c>
      <c r="BE796" t="s">
        <v>100</v>
      </c>
      <c r="BF796" t="s">
        <v>100</v>
      </c>
      <c r="BG796" t="s">
        <v>100</v>
      </c>
      <c r="BH796" t="s">
        <v>100</v>
      </c>
      <c r="BI796" t="s">
        <v>100</v>
      </c>
      <c r="BJ796" t="s">
        <v>100</v>
      </c>
      <c r="BK796" t="s">
        <v>100</v>
      </c>
      <c r="BL796" t="s">
        <v>100</v>
      </c>
      <c r="BM796" t="s">
        <v>100</v>
      </c>
      <c r="BN796" t="s">
        <v>100</v>
      </c>
      <c r="BO796" t="s">
        <v>115</v>
      </c>
      <c r="BP796" t="s">
        <v>100</v>
      </c>
      <c r="BQ796" t="s">
        <v>100</v>
      </c>
      <c r="BR796" t="s">
        <v>100</v>
      </c>
      <c r="BS796" t="s">
        <v>100</v>
      </c>
      <c r="BT796" t="s">
        <v>100</v>
      </c>
      <c r="BU796" t="s">
        <v>100</v>
      </c>
      <c r="BV796" t="s">
        <v>100</v>
      </c>
      <c r="BW796" t="s">
        <v>100</v>
      </c>
      <c r="BX796" t="s">
        <v>100</v>
      </c>
      <c r="BY796" t="s">
        <v>100</v>
      </c>
      <c r="BZ796" t="s">
        <v>100</v>
      </c>
      <c r="CA796" t="s">
        <v>100</v>
      </c>
      <c r="CB796" t="s">
        <v>100</v>
      </c>
      <c r="CC796" t="s">
        <v>100</v>
      </c>
      <c r="CD796" t="s">
        <v>100</v>
      </c>
      <c r="CE796" t="s">
        <v>100</v>
      </c>
      <c r="CF796" t="s">
        <v>100</v>
      </c>
      <c r="CG796" t="s">
        <v>100</v>
      </c>
      <c r="CH796" t="s">
        <v>100</v>
      </c>
      <c r="CI796" t="s">
        <v>100</v>
      </c>
      <c r="CJ796" t="s">
        <v>100</v>
      </c>
      <c r="CK796" t="s">
        <v>100</v>
      </c>
      <c r="CL796" t="s">
        <v>100</v>
      </c>
      <c r="CM796" t="s">
        <v>100</v>
      </c>
      <c r="CN796" t="s">
        <v>151</v>
      </c>
      <c r="CO796" t="s">
        <v>100</v>
      </c>
      <c r="CP796" t="s">
        <v>100</v>
      </c>
      <c r="CQ796" t="s">
        <v>152</v>
      </c>
      <c r="CR796" t="s">
        <v>153</v>
      </c>
    </row>
    <row r="797" spans="1:96">
      <c r="A797" t="s">
        <v>2771</v>
      </c>
      <c r="B797" t="s">
        <v>2772</v>
      </c>
      <c r="C797" t="s">
        <v>354</v>
      </c>
      <c r="D797" t="s">
        <v>2773</v>
      </c>
      <c r="E797" t="s">
        <v>100</v>
      </c>
      <c r="F797" t="s">
        <v>100</v>
      </c>
      <c r="G797" t="s">
        <v>141</v>
      </c>
      <c r="H797" t="s">
        <v>142</v>
      </c>
      <c r="I797" t="s">
        <v>143</v>
      </c>
      <c r="J797" t="s">
        <v>144</v>
      </c>
      <c r="K797" t="s">
        <v>145</v>
      </c>
      <c r="L797" t="s">
        <v>106</v>
      </c>
      <c r="M797" t="s">
        <v>100</v>
      </c>
      <c r="N797" t="s">
        <v>100</v>
      </c>
      <c r="O797" t="s">
        <v>100</v>
      </c>
      <c r="P797" t="s">
        <v>146</v>
      </c>
      <c r="Q797" t="s">
        <v>147</v>
      </c>
      <c r="R797" t="s">
        <v>148</v>
      </c>
      <c r="S797" t="s">
        <v>100</v>
      </c>
      <c r="T797" t="s">
        <v>100</v>
      </c>
      <c r="U797" t="s">
        <v>112</v>
      </c>
      <c r="V797" t="s">
        <v>113</v>
      </c>
      <c r="W797" t="s">
        <v>113</v>
      </c>
      <c r="X797" t="s">
        <v>114</v>
      </c>
      <c r="Y797" t="s">
        <v>100</v>
      </c>
      <c r="Z797" t="s">
        <v>100</v>
      </c>
      <c r="AA797" t="s">
        <v>100</v>
      </c>
      <c r="AB797" t="s">
        <v>100</v>
      </c>
      <c r="AC797" t="s">
        <v>100</v>
      </c>
      <c r="AD797" t="s">
        <v>100</v>
      </c>
      <c r="AE797" t="s">
        <v>100</v>
      </c>
      <c r="AF797" t="s">
        <v>100</v>
      </c>
      <c r="AG797" t="s">
        <v>100</v>
      </c>
      <c r="AH797" t="s">
        <v>100</v>
      </c>
      <c r="AI797" t="s">
        <v>100</v>
      </c>
      <c r="AJ797" t="s">
        <v>100</v>
      </c>
      <c r="AK797" t="s">
        <v>100</v>
      </c>
      <c r="AL797" t="s">
        <v>100</v>
      </c>
      <c r="AM797" t="s">
        <v>100</v>
      </c>
      <c r="AN797" t="s">
        <v>100</v>
      </c>
      <c r="AO797" t="s">
        <v>100</v>
      </c>
      <c r="AP797" t="s">
        <v>100</v>
      </c>
      <c r="AQ797" t="s">
        <v>100</v>
      </c>
      <c r="AR797" t="s">
        <v>100</v>
      </c>
      <c r="AS797" t="s">
        <v>100</v>
      </c>
      <c r="AT797" t="s">
        <v>100</v>
      </c>
      <c r="AU797" t="s">
        <v>100</v>
      </c>
      <c r="AV797" t="s">
        <v>100</v>
      </c>
      <c r="AW797" t="s">
        <v>100</v>
      </c>
      <c r="AX797" t="s">
        <v>100</v>
      </c>
      <c r="AY797" t="s">
        <v>100</v>
      </c>
      <c r="AZ797" t="s">
        <v>100</v>
      </c>
      <c r="BA797" t="s">
        <v>100</v>
      </c>
      <c r="BB797" t="s">
        <v>100</v>
      </c>
      <c r="BC797" t="s">
        <v>100</v>
      </c>
      <c r="BD797" t="s">
        <v>100</v>
      </c>
      <c r="BE797" t="s">
        <v>100</v>
      </c>
      <c r="BF797" t="s">
        <v>100</v>
      </c>
      <c r="BG797" t="s">
        <v>100</v>
      </c>
      <c r="BH797" t="s">
        <v>100</v>
      </c>
      <c r="BI797" t="s">
        <v>100</v>
      </c>
      <c r="BJ797" t="s">
        <v>100</v>
      </c>
      <c r="BK797" t="s">
        <v>100</v>
      </c>
      <c r="BL797" t="s">
        <v>100</v>
      </c>
      <c r="BM797" t="s">
        <v>100</v>
      </c>
      <c r="BN797" t="s">
        <v>100</v>
      </c>
      <c r="BO797" t="s">
        <v>100</v>
      </c>
      <c r="BP797" t="s">
        <v>100</v>
      </c>
      <c r="BQ797" t="s">
        <v>100</v>
      </c>
      <c r="BR797" t="s">
        <v>100</v>
      </c>
      <c r="BS797" t="s">
        <v>100</v>
      </c>
      <c r="BT797" t="s">
        <v>100</v>
      </c>
      <c r="BU797" t="s">
        <v>100</v>
      </c>
      <c r="BV797" t="s">
        <v>100</v>
      </c>
      <c r="BW797" t="s">
        <v>100</v>
      </c>
      <c r="BX797" t="s">
        <v>100</v>
      </c>
      <c r="BY797" t="s">
        <v>100</v>
      </c>
      <c r="BZ797" t="s">
        <v>100</v>
      </c>
      <c r="CA797" t="s">
        <v>100</v>
      </c>
      <c r="CB797" t="s">
        <v>100</v>
      </c>
      <c r="CC797" t="s">
        <v>100</v>
      </c>
      <c r="CD797" t="s">
        <v>100</v>
      </c>
      <c r="CE797" t="s">
        <v>100</v>
      </c>
      <c r="CF797" t="s">
        <v>100</v>
      </c>
      <c r="CG797" t="s">
        <v>100</v>
      </c>
      <c r="CH797" t="s">
        <v>100</v>
      </c>
      <c r="CI797" t="s">
        <v>100</v>
      </c>
      <c r="CJ797" t="s">
        <v>115</v>
      </c>
      <c r="CK797" t="s">
        <v>100</v>
      </c>
      <c r="CL797" t="s">
        <v>100</v>
      </c>
      <c r="CM797" t="s">
        <v>100</v>
      </c>
      <c r="CN797" t="s">
        <v>151</v>
      </c>
      <c r="CO797" t="s">
        <v>100</v>
      </c>
      <c r="CP797" t="s">
        <v>100</v>
      </c>
      <c r="CQ797" t="s">
        <v>152</v>
      </c>
      <c r="CR797" t="s">
        <v>153</v>
      </c>
    </row>
    <row r="798" spans="1:96">
      <c r="A798" t="s">
        <v>143</v>
      </c>
      <c r="B798" t="s">
        <v>2774</v>
      </c>
      <c r="C798" t="s">
        <v>361</v>
      </c>
      <c r="D798" t="s">
        <v>2773</v>
      </c>
      <c r="E798" t="s">
        <v>100</v>
      </c>
      <c r="F798" t="s">
        <v>100</v>
      </c>
      <c r="G798" t="s">
        <v>141</v>
      </c>
      <c r="H798" t="s">
        <v>142</v>
      </c>
      <c r="I798" t="s">
        <v>143</v>
      </c>
      <c r="J798" t="s">
        <v>144</v>
      </c>
      <c r="K798" t="s">
        <v>145</v>
      </c>
      <c r="L798" t="s">
        <v>106</v>
      </c>
      <c r="M798" t="s">
        <v>100</v>
      </c>
      <c r="N798" t="s">
        <v>100</v>
      </c>
      <c r="O798" t="s">
        <v>100</v>
      </c>
      <c r="P798" t="s">
        <v>146</v>
      </c>
      <c r="Q798" t="s">
        <v>147</v>
      </c>
      <c r="R798" t="s">
        <v>148</v>
      </c>
      <c r="S798" t="s">
        <v>100</v>
      </c>
      <c r="T798" t="s">
        <v>100</v>
      </c>
      <c r="U798" t="s">
        <v>112</v>
      </c>
      <c r="V798" t="s">
        <v>113</v>
      </c>
      <c r="W798" t="s">
        <v>113</v>
      </c>
      <c r="X798" t="s">
        <v>114</v>
      </c>
      <c r="Y798" t="s">
        <v>100</v>
      </c>
      <c r="Z798" t="s">
        <v>100</v>
      </c>
      <c r="AA798" t="s">
        <v>100</v>
      </c>
      <c r="AB798" t="s">
        <v>100</v>
      </c>
      <c r="AC798" t="s">
        <v>100</v>
      </c>
      <c r="AD798" t="s">
        <v>100</v>
      </c>
      <c r="AE798" t="s">
        <v>100</v>
      </c>
      <c r="AF798" t="s">
        <v>100</v>
      </c>
      <c r="AG798" t="s">
        <v>100</v>
      </c>
      <c r="AH798" t="s">
        <v>100</v>
      </c>
      <c r="AI798" t="s">
        <v>100</v>
      </c>
      <c r="AJ798" t="s">
        <v>100</v>
      </c>
      <c r="AK798" t="s">
        <v>100</v>
      </c>
      <c r="AL798" t="s">
        <v>100</v>
      </c>
      <c r="AM798" t="s">
        <v>100</v>
      </c>
      <c r="AN798" t="s">
        <v>100</v>
      </c>
      <c r="AO798" t="s">
        <v>100</v>
      </c>
      <c r="AP798" t="s">
        <v>100</v>
      </c>
      <c r="AQ798" t="s">
        <v>100</v>
      </c>
      <c r="AR798" t="s">
        <v>100</v>
      </c>
      <c r="AS798" t="s">
        <v>100</v>
      </c>
      <c r="AT798" t="s">
        <v>100</v>
      </c>
      <c r="AU798" t="s">
        <v>100</v>
      </c>
      <c r="AV798" t="s">
        <v>100</v>
      </c>
      <c r="AW798" t="s">
        <v>100</v>
      </c>
      <c r="AX798" t="s">
        <v>100</v>
      </c>
      <c r="AY798" t="s">
        <v>100</v>
      </c>
      <c r="AZ798" t="s">
        <v>100</v>
      </c>
      <c r="BA798" t="s">
        <v>100</v>
      </c>
      <c r="BB798" t="s">
        <v>100</v>
      </c>
      <c r="BC798" t="s">
        <v>100</v>
      </c>
      <c r="BD798" t="s">
        <v>100</v>
      </c>
      <c r="BE798" t="s">
        <v>100</v>
      </c>
      <c r="BF798" t="s">
        <v>100</v>
      </c>
      <c r="BG798" t="s">
        <v>100</v>
      </c>
      <c r="BH798" t="s">
        <v>100</v>
      </c>
      <c r="BI798" t="s">
        <v>100</v>
      </c>
      <c r="BJ798" t="s">
        <v>100</v>
      </c>
      <c r="BK798" t="s">
        <v>100</v>
      </c>
      <c r="BL798" t="s">
        <v>100</v>
      </c>
      <c r="BM798" t="s">
        <v>100</v>
      </c>
      <c r="BN798" t="s">
        <v>100</v>
      </c>
      <c r="BO798" t="s">
        <v>115</v>
      </c>
      <c r="BP798" t="s">
        <v>100</v>
      </c>
      <c r="BQ798" t="s">
        <v>100</v>
      </c>
      <c r="BR798" t="s">
        <v>100</v>
      </c>
      <c r="BS798" t="s">
        <v>100</v>
      </c>
      <c r="BT798" t="s">
        <v>100</v>
      </c>
      <c r="BU798" t="s">
        <v>100</v>
      </c>
      <c r="BV798" t="s">
        <v>100</v>
      </c>
      <c r="BW798" t="s">
        <v>100</v>
      </c>
      <c r="BX798" t="s">
        <v>100</v>
      </c>
      <c r="BY798" t="s">
        <v>100</v>
      </c>
      <c r="BZ798" t="s">
        <v>100</v>
      </c>
      <c r="CA798" t="s">
        <v>100</v>
      </c>
      <c r="CB798" t="s">
        <v>100</v>
      </c>
      <c r="CC798" t="s">
        <v>100</v>
      </c>
      <c r="CD798" t="s">
        <v>100</v>
      </c>
      <c r="CE798" t="s">
        <v>100</v>
      </c>
      <c r="CF798" t="s">
        <v>100</v>
      </c>
      <c r="CG798" t="s">
        <v>100</v>
      </c>
      <c r="CH798" t="s">
        <v>100</v>
      </c>
      <c r="CI798" t="s">
        <v>100</v>
      </c>
      <c r="CJ798" t="s">
        <v>100</v>
      </c>
      <c r="CK798" t="s">
        <v>100</v>
      </c>
      <c r="CL798" t="s">
        <v>100</v>
      </c>
      <c r="CM798" t="s">
        <v>100</v>
      </c>
      <c r="CN798" t="s">
        <v>151</v>
      </c>
      <c r="CO798" t="s">
        <v>100</v>
      </c>
      <c r="CP798" t="s">
        <v>100</v>
      </c>
      <c r="CQ798" t="s">
        <v>152</v>
      </c>
      <c r="CR798" t="s">
        <v>153</v>
      </c>
    </row>
    <row r="799" spans="1:96">
      <c r="A799" t="s">
        <v>141</v>
      </c>
      <c r="B799" t="s">
        <v>2775</v>
      </c>
      <c r="C799" t="s">
        <v>344</v>
      </c>
      <c r="D799" t="s">
        <v>2776</v>
      </c>
      <c r="E799" t="s">
        <v>2777</v>
      </c>
      <c r="F799" t="s">
        <v>100</v>
      </c>
      <c r="G799" t="s">
        <v>141</v>
      </c>
      <c r="H799" t="s">
        <v>142</v>
      </c>
      <c r="I799" t="s">
        <v>143</v>
      </c>
      <c r="J799" t="s">
        <v>144</v>
      </c>
      <c r="K799" t="s">
        <v>145</v>
      </c>
      <c r="L799" t="s">
        <v>106</v>
      </c>
      <c r="M799" t="s">
        <v>100</v>
      </c>
      <c r="N799" t="s">
        <v>100</v>
      </c>
      <c r="O799" t="s">
        <v>100</v>
      </c>
      <c r="P799" t="s">
        <v>146</v>
      </c>
      <c r="Q799" t="s">
        <v>147</v>
      </c>
      <c r="R799" t="s">
        <v>148</v>
      </c>
      <c r="S799" t="s">
        <v>100</v>
      </c>
      <c r="T799" t="s">
        <v>100</v>
      </c>
      <c r="U799" t="s">
        <v>112</v>
      </c>
      <c r="V799" t="s">
        <v>113</v>
      </c>
      <c r="W799" t="s">
        <v>113</v>
      </c>
      <c r="X799" t="s">
        <v>114</v>
      </c>
      <c r="Y799" t="s">
        <v>100</v>
      </c>
      <c r="Z799" t="s">
        <v>100</v>
      </c>
      <c r="AA799" t="s">
        <v>100</v>
      </c>
      <c r="AB799" t="s">
        <v>100</v>
      </c>
      <c r="AC799" t="s">
        <v>100</v>
      </c>
      <c r="AD799" t="s">
        <v>100</v>
      </c>
      <c r="AE799" t="s">
        <v>100</v>
      </c>
      <c r="AF799" t="s">
        <v>100</v>
      </c>
      <c r="AG799" t="s">
        <v>100</v>
      </c>
      <c r="AH799" t="s">
        <v>100</v>
      </c>
      <c r="AI799" t="s">
        <v>100</v>
      </c>
      <c r="AJ799" t="s">
        <v>100</v>
      </c>
      <c r="AK799" t="s">
        <v>100</v>
      </c>
      <c r="AL799" t="s">
        <v>100</v>
      </c>
      <c r="AM799" t="s">
        <v>100</v>
      </c>
      <c r="AN799" t="s">
        <v>100</v>
      </c>
      <c r="AO799" t="s">
        <v>100</v>
      </c>
      <c r="AP799" t="s">
        <v>100</v>
      </c>
      <c r="AQ799" t="s">
        <v>100</v>
      </c>
      <c r="AR799" t="s">
        <v>100</v>
      </c>
      <c r="AS799" t="s">
        <v>100</v>
      </c>
      <c r="AT799" t="s">
        <v>100</v>
      </c>
      <c r="AU799" t="s">
        <v>100</v>
      </c>
      <c r="AV799" t="s">
        <v>100</v>
      </c>
      <c r="AW799" t="s">
        <v>100</v>
      </c>
      <c r="AX799" t="s">
        <v>100</v>
      </c>
      <c r="AY799" t="s">
        <v>100</v>
      </c>
      <c r="AZ799" t="s">
        <v>100</v>
      </c>
      <c r="BA799" t="s">
        <v>100</v>
      </c>
      <c r="BB799" t="s">
        <v>100</v>
      </c>
      <c r="BC799" t="s">
        <v>100</v>
      </c>
      <c r="BD799" t="s">
        <v>100</v>
      </c>
      <c r="BE799" t="s">
        <v>100</v>
      </c>
      <c r="BF799" t="s">
        <v>100</v>
      </c>
      <c r="BG799" t="s">
        <v>100</v>
      </c>
      <c r="BH799" t="s">
        <v>100</v>
      </c>
      <c r="BI799" t="s">
        <v>100</v>
      </c>
      <c r="BJ799" t="s">
        <v>100</v>
      </c>
      <c r="BK799" t="s">
        <v>100</v>
      </c>
      <c r="BL799" t="s">
        <v>100</v>
      </c>
      <c r="BM799" t="s">
        <v>100</v>
      </c>
      <c r="BN799" t="s">
        <v>100</v>
      </c>
      <c r="BO799" t="s">
        <v>115</v>
      </c>
      <c r="BP799" t="s">
        <v>100</v>
      </c>
      <c r="BQ799" t="s">
        <v>100</v>
      </c>
      <c r="BR799" t="s">
        <v>100</v>
      </c>
      <c r="BS799" t="s">
        <v>100</v>
      </c>
      <c r="BT799" t="s">
        <v>100</v>
      </c>
      <c r="BU799" t="s">
        <v>100</v>
      </c>
      <c r="BV799" t="s">
        <v>100</v>
      </c>
      <c r="BW799" t="s">
        <v>100</v>
      </c>
      <c r="BX799" t="s">
        <v>100</v>
      </c>
      <c r="BY799" t="s">
        <v>100</v>
      </c>
      <c r="BZ799" t="s">
        <v>100</v>
      </c>
      <c r="CA799" t="s">
        <v>100</v>
      </c>
      <c r="CB799" t="s">
        <v>100</v>
      </c>
      <c r="CC799" t="s">
        <v>100</v>
      </c>
      <c r="CD799" t="s">
        <v>100</v>
      </c>
      <c r="CE799" t="s">
        <v>100</v>
      </c>
      <c r="CF799" t="s">
        <v>100</v>
      </c>
      <c r="CG799" t="s">
        <v>100</v>
      </c>
      <c r="CH799" t="s">
        <v>100</v>
      </c>
      <c r="CI799" t="s">
        <v>100</v>
      </c>
      <c r="CJ799" t="s">
        <v>100</v>
      </c>
      <c r="CK799" t="s">
        <v>100</v>
      </c>
      <c r="CL799" t="s">
        <v>100</v>
      </c>
      <c r="CM799" t="s">
        <v>100</v>
      </c>
      <c r="CN799" t="s">
        <v>151</v>
      </c>
      <c r="CO799" t="s">
        <v>100</v>
      </c>
      <c r="CP799" t="s">
        <v>100</v>
      </c>
      <c r="CQ799" t="s">
        <v>152</v>
      </c>
      <c r="CR799" t="s">
        <v>153</v>
      </c>
    </row>
    <row r="800" spans="1:96">
      <c r="A800" t="s">
        <v>144</v>
      </c>
      <c r="B800" t="s">
        <v>2778</v>
      </c>
      <c r="C800" t="s">
        <v>200</v>
      </c>
      <c r="D800" t="s">
        <v>2779</v>
      </c>
      <c r="E800" t="s">
        <v>2780</v>
      </c>
      <c r="F800" t="s">
        <v>100</v>
      </c>
      <c r="G800" t="s">
        <v>356</v>
      </c>
      <c r="H800" t="s">
        <v>142</v>
      </c>
      <c r="I800" t="s">
        <v>103</v>
      </c>
      <c r="J800" t="s">
        <v>144</v>
      </c>
      <c r="K800" t="s">
        <v>145</v>
      </c>
      <c r="L800" t="s">
        <v>106</v>
      </c>
      <c r="M800" t="s">
        <v>100</v>
      </c>
      <c r="N800" t="s">
        <v>100</v>
      </c>
      <c r="O800" t="s">
        <v>100</v>
      </c>
      <c r="P800" t="s">
        <v>146</v>
      </c>
      <c r="Q800" t="s">
        <v>147</v>
      </c>
      <c r="R800" t="s">
        <v>148</v>
      </c>
      <c r="S800" t="s">
        <v>100</v>
      </c>
      <c r="T800" t="s">
        <v>100</v>
      </c>
      <c r="U800" t="s">
        <v>112</v>
      </c>
      <c r="V800" t="s">
        <v>113</v>
      </c>
      <c r="W800" t="s">
        <v>113</v>
      </c>
      <c r="X800" t="s">
        <v>114</v>
      </c>
      <c r="Y800" t="s">
        <v>100</v>
      </c>
      <c r="Z800" t="s">
        <v>100</v>
      </c>
      <c r="AA800" t="s">
        <v>100</v>
      </c>
      <c r="AB800" t="s">
        <v>100</v>
      </c>
      <c r="AC800" t="s">
        <v>100</v>
      </c>
      <c r="AD800" t="s">
        <v>100</v>
      </c>
      <c r="AE800" t="s">
        <v>115</v>
      </c>
      <c r="AF800" t="s">
        <v>100</v>
      </c>
      <c r="AG800" t="s">
        <v>100</v>
      </c>
      <c r="AH800" t="s">
        <v>100</v>
      </c>
      <c r="AI800" t="s">
        <v>100</v>
      </c>
      <c r="AJ800" t="s">
        <v>100</v>
      </c>
      <c r="AK800" t="s">
        <v>100</v>
      </c>
      <c r="AL800" t="s">
        <v>100</v>
      </c>
      <c r="AM800" t="s">
        <v>100</v>
      </c>
      <c r="AN800" t="s">
        <v>100</v>
      </c>
      <c r="AO800" t="s">
        <v>100</v>
      </c>
      <c r="AP800" t="s">
        <v>100</v>
      </c>
      <c r="AQ800" t="s">
        <v>100</v>
      </c>
      <c r="AR800" t="s">
        <v>100</v>
      </c>
      <c r="AS800" t="s">
        <v>100</v>
      </c>
      <c r="AT800" t="s">
        <v>100</v>
      </c>
      <c r="AU800" t="s">
        <v>100</v>
      </c>
      <c r="AV800" t="s">
        <v>100</v>
      </c>
      <c r="AW800" t="s">
        <v>100</v>
      </c>
      <c r="AX800" t="s">
        <v>100</v>
      </c>
      <c r="AY800" t="s">
        <v>100</v>
      </c>
      <c r="AZ800" t="s">
        <v>100</v>
      </c>
      <c r="BA800" t="s">
        <v>100</v>
      </c>
      <c r="BB800" t="s">
        <v>100</v>
      </c>
      <c r="BC800" t="s">
        <v>100</v>
      </c>
      <c r="BD800" t="s">
        <v>100</v>
      </c>
      <c r="BE800" t="s">
        <v>100</v>
      </c>
      <c r="BF800" t="s">
        <v>100</v>
      </c>
      <c r="BG800" t="s">
        <v>100</v>
      </c>
      <c r="BH800" t="s">
        <v>100</v>
      </c>
      <c r="BI800" t="s">
        <v>100</v>
      </c>
      <c r="BJ800" t="s">
        <v>100</v>
      </c>
      <c r="BK800" t="s">
        <v>100</v>
      </c>
      <c r="BL800" t="s">
        <v>100</v>
      </c>
      <c r="BM800" t="s">
        <v>100</v>
      </c>
      <c r="BN800" t="s">
        <v>100</v>
      </c>
      <c r="BO800" t="s">
        <v>115</v>
      </c>
      <c r="BP800" t="s">
        <v>100</v>
      </c>
      <c r="BQ800" t="s">
        <v>100</v>
      </c>
      <c r="BR800" t="s">
        <v>100</v>
      </c>
      <c r="BS800" t="s">
        <v>100</v>
      </c>
      <c r="BT800" t="s">
        <v>100</v>
      </c>
      <c r="BU800" t="s">
        <v>100</v>
      </c>
      <c r="BV800" t="s">
        <v>100</v>
      </c>
      <c r="BW800" t="s">
        <v>100</v>
      </c>
      <c r="BX800" t="s">
        <v>100</v>
      </c>
      <c r="BY800" t="s">
        <v>100</v>
      </c>
      <c r="BZ800" t="s">
        <v>100</v>
      </c>
      <c r="CA800" t="s">
        <v>100</v>
      </c>
      <c r="CB800" t="s">
        <v>100</v>
      </c>
      <c r="CC800" t="s">
        <v>100</v>
      </c>
      <c r="CD800" t="s">
        <v>100</v>
      </c>
      <c r="CE800" t="s">
        <v>100</v>
      </c>
      <c r="CF800" t="s">
        <v>100</v>
      </c>
      <c r="CG800" t="s">
        <v>100</v>
      </c>
      <c r="CH800" t="s">
        <v>100</v>
      </c>
      <c r="CI800" t="s">
        <v>100</v>
      </c>
      <c r="CJ800" t="s">
        <v>100</v>
      </c>
      <c r="CK800" t="s">
        <v>100</v>
      </c>
      <c r="CL800" t="s">
        <v>100</v>
      </c>
      <c r="CM800" t="s">
        <v>100</v>
      </c>
      <c r="CN800" t="s">
        <v>151</v>
      </c>
      <c r="CO800" t="s">
        <v>100</v>
      </c>
      <c r="CP800" t="s">
        <v>100</v>
      </c>
      <c r="CQ800" t="s">
        <v>152</v>
      </c>
      <c r="CR800" t="s">
        <v>153</v>
      </c>
    </row>
    <row r="801" spans="1:96">
      <c r="A801" t="s">
        <v>2781</v>
      </c>
      <c r="B801" t="s">
        <v>2782</v>
      </c>
      <c r="C801" t="s">
        <v>189</v>
      </c>
      <c r="D801" t="s">
        <v>2783</v>
      </c>
      <c r="E801" t="s">
        <v>730</v>
      </c>
      <c r="F801" t="s">
        <v>100</v>
      </c>
      <c r="G801" t="s">
        <v>141</v>
      </c>
      <c r="H801" t="s">
        <v>142</v>
      </c>
      <c r="I801" t="s">
        <v>143</v>
      </c>
      <c r="J801" t="s">
        <v>144</v>
      </c>
      <c r="K801" t="s">
        <v>145</v>
      </c>
      <c r="L801" t="s">
        <v>106</v>
      </c>
      <c r="M801" t="s">
        <v>100</v>
      </c>
      <c r="N801" t="s">
        <v>100</v>
      </c>
      <c r="O801" t="s">
        <v>100</v>
      </c>
      <c r="P801" t="s">
        <v>146</v>
      </c>
      <c r="Q801" t="s">
        <v>147</v>
      </c>
      <c r="R801" t="s">
        <v>148</v>
      </c>
      <c r="S801" t="s">
        <v>100</v>
      </c>
      <c r="T801" t="s">
        <v>111</v>
      </c>
      <c r="U801" t="s">
        <v>112</v>
      </c>
      <c r="V801" t="s">
        <v>252</v>
      </c>
      <c r="W801" t="s">
        <v>252</v>
      </c>
      <c r="X801" t="s">
        <v>294</v>
      </c>
      <c r="Y801" t="s">
        <v>100</v>
      </c>
      <c r="Z801" t="s">
        <v>100</v>
      </c>
      <c r="AA801" t="s">
        <v>100</v>
      </c>
      <c r="AB801" t="s">
        <v>100</v>
      </c>
      <c r="AC801" t="s">
        <v>100</v>
      </c>
      <c r="AD801" t="s">
        <v>100</v>
      </c>
      <c r="AE801" t="s">
        <v>100</v>
      </c>
      <c r="AF801" t="s">
        <v>100</v>
      </c>
      <c r="AG801" t="s">
        <v>100</v>
      </c>
      <c r="AH801" t="s">
        <v>100</v>
      </c>
      <c r="AI801" t="s">
        <v>100</v>
      </c>
      <c r="AJ801" t="s">
        <v>100</v>
      </c>
      <c r="AK801" t="s">
        <v>100</v>
      </c>
      <c r="AL801" t="s">
        <v>100</v>
      </c>
      <c r="AM801" t="s">
        <v>100</v>
      </c>
      <c r="AN801" t="s">
        <v>100</v>
      </c>
      <c r="AO801" t="s">
        <v>100</v>
      </c>
      <c r="AP801" t="s">
        <v>100</v>
      </c>
      <c r="AQ801" t="s">
        <v>100</v>
      </c>
      <c r="AR801" t="s">
        <v>100</v>
      </c>
      <c r="AS801" t="s">
        <v>100</v>
      </c>
      <c r="AT801" t="s">
        <v>100</v>
      </c>
      <c r="AU801" t="s">
        <v>100</v>
      </c>
      <c r="AV801" t="s">
        <v>100</v>
      </c>
      <c r="AW801" t="s">
        <v>100</v>
      </c>
      <c r="AX801" t="s">
        <v>100</v>
      </c>
      <c r="AY801" t="s">
        <v>100</v>
      </c>
      <c r="AZ801" t="s">
        <v>100</v>
      </c>
      <c r="BA801" t="s">
        <v>100</v>
      </c>
      <c r="BB801" t="s">
        <v>100</v>
      </c>
      <c r="BC801" t="s">
        <v>100</v>
      </c>
      <c r="BD801" t="s">
        <v>100</v>
      </c>
      <c r="BE801" t="s">
        <v>100</v>
      </c>
      <c r="BF801" t="s">
        <v>100</v>
      </c>
      <c r="BG801" t="s">
        <v>100</v>
      </c>
      <c r="BH801" t="s">
        <v>100</v>
      </c>
      <c r="BI801" t="s">
        <v>100</v>
      </c>
      <c r="BJ801" t="s">
        <v>100</v>
      </c>
      <c r="BK801" t="s">
        <v>100</v>
      </c>
      <c r="BL801" t="s">
        <v>100</v>
      </c>
      <c r="BM801" t="s">
        <v>100</v>
      </c>
      <c r="BN801" t="s">
        <v>100</v>
      </c>
      <c r="BO801" t="s">
        <v>100</v>
      </c>
      <c r="BP801" t="s">
        <v>100</v>
      </c>
      <c r="BQ801" t="s">
        <v>100</v>
      </c>
      <c r="BR801" t="s">
        <v>100</v>
      </c>
      <c r="BS801" t="s">
        <v>100</v>
      </c>
      <c r="BT801" t="s">
        <v>100</v>
      </c>
      <c r="BU801" t="s">
        <v>100</v>
      </c>
      <c r="BV801" t="s">
        <v>100</v>
      </c>
      <c r="BW801" t="s">
        <v>100</v>
      </c>
      <c r="BX801" t="s">
        <v>100</v>
      </c>
      <c r="BY801" t="s">
        <v>100</v>
      </c>
      <c r="BZ801" t="s">
        <v>100</v>
      </c>
      <c r="CA801" t="s">
        <v>100</v>
      </c>
      <c r="CB801" t="s">
        <v>100</v>
      </c>
      <c r="CC801" t="s">
        <v>100</v>
      </c>
      <c r="CD801" t="s">
        <v>259</v>
      </c>
      <c r="CE801" t="s">
        <v>182</v>
      </c>
      <c r="CF801" t="s">
        <v>276</v>
      </c>
      <c r="CG801" t="s">
        <v>100</v>
      </c>
      <c r="CH801" t="s">
        <v>100</v>
      </c>
      <c r="CI801" t="s">
        <v>100</v>
      </c>
      <c r="CJ801" t="s">
        <v>100</v>
      </c>
      <c r="CK801" t="s">
        <v>100</v>
      </c>
      <c r="CL801" t="s">
        <v>100</v>
      </c>
      <c r="CM801" t="s">
        <v>100</v>
      </c>
      <c r="CN801" t="s">
        <v>151</v>
      </c>
      <c r="CO801" t="s">
        <v>100</v>
      </c>
      <c r="CP801" t="s">
        <v>100</v>
      </c>
      <c r="CQ801" t="s">
        <v>152</v>
      </c>
      <c r="CR801" t="s">
        <v>731</v>
      </c>
    </row>
    <row r="802" spans="1:96">
      <c r="A802" t="s">
        <v>2784</v>
      </c>
      <c r="B802" t="s">
        <v>2785</v>
      </c>
      <c r="C802" t="s">
        <v>189</v>
      </c>
      <c r="D802" t="s">
        <v>2786</v>
      </c>
      <c r="E802" t="s">
        <v>730</v>
      </c>
      <c r="F802" t="s">
        <v>100</v>
      </c>
      <c r="G802" t="s">
        <v>141</v>
      </c>
      <c r="H802" t="s">
        <v>142</v>
      </c>
      <c r="I802" t="s">
        <v>143</v>
      </c>
      <c r="J802" t="s">
        <v>144</v>
      </c>
      <c r="K802" t="s">
        <v>145</v>
      </c>
      <c r="L802" t="s">
        <v>106</v>
      </c>
      <c r="M802" t="s">
        <v>100</v>
      </c>
      <c r="N802" t="s">
        <v>100</v>
      </c>
      <c r="O802" t="s">
        <v>100</v>
      </c>
      <c r="P802" t="s">
        <v>146</v>
      </c>
      <c r="Q802" t="s">
        <v>147</v>
      </c>
      <c r="R802" t="s">
        <v>148</v>
      </c>
      <c r="S802" t="s">
        <v>100</v>
      </c>
      <c r="T802" t="s">
        <v>111</v>
      </c>
      <c r="U802" t="s">
        <v>112</v>
      </c>
      <c r="V802" t="s">
        <v>252</v>
      </c>
      <c r="W802" t="s">
        <v>252</v>
      </c>
      <c r="X802" t="s">
        <v>294</v>
      </c>
      <c r="Y802" t="s">
        <v>100</v>
      </c>
      <c r="Z802" t="s">
        <v>100</v>
      </c>
      <c r="AA802" t="s">
        <v>100</v>
      </c>
      <c r="AB802" t="s">
        <v>100</v>
      </c>
      <c r="AC802" t="s">
        <v>100</v>
      </c>
      <c r="AD802" t="s">
        <v>100</v>
      </c>
      <c r="AE802" t="s">
        <v>100</v>
      </c>
      <c r="AF802" t="s">
        <v>100</v>
      </c>
      <c r="AG802" t="s">
        <v>100</v>
      </c>
      <c r="AH802" t="s">
        <v>100</v>
      </c>
      <c r="AI802" t="s">
        <v>100</v>
      </c>
      <c r="AJ802" t="s">
        <v>100</v>
      </c>
      <c r="AK802" t="s">
        <v>100</v>
      </c>
      <c r="AL802" t="s">
        <v>100</v>
      </c>
      <c r="AM802" t="s">
        <v>100</v>
      </c>
      <c r="AN802" t="s">
        <v>100</v>
      </c>
      <c r="AO802" t="s">
        <v>100</v>
      </c>
      <c r="AP802" t="s">
        <v>100</v>
      </c>
      <c r="AQ802" t="s">
        <v>100</v>
      </c>
      <c r="AR802" t="s">
        <v>100</v>
      </c>
      <c r="AS802" t="s">
        <v>100</v>
      </c>
      <c r="AT802" t="s">
        <v>100</v>
      </c>
      <c r="AU802" t="s">
        <v>100</v>
      </c>
      <c r="AV802" t="s">
        <v>100</v>
      </c>
      <c r="AW802" t="s">
        <v>100</v>
      </c>
      <c r="AX802" t="s">
        <v>100</v>
      </c>
      <c r="AY802" t="s">
        <v>100</v>
      </c>
      <c r="AZ802" t="s">
        <v>100</v>
      </c>
      <c r="BA802" t="s">
        <v>100</v>
      </c>
      <c r="BB802" t="s">
        <v>100</v>
      </c>
      <c r="BC802" t="s">
        <v>100</v>
      </c>
      <c r="BD802" t="s">
        <v>100</v>
      </c>
      <c r="BE802" t="s">
        <v>100</v>
      </c>
      <c r="BF802" t="s">
        <v>100</v>
      </c>
      <c r="BG802" t="s">
        <v>100</v>
      </c>
      <c r="BH802" t="s">
        <v>100</v>
      </c>
      <c r="BI802" t="s">
        <v>100</v>
      </c>
      <c r="BJ802" t="s">
        <v>100</v>
      </c>
      <c r="BK802" t="s">
        <v>100</v>
      </c>
      <c r="BL802" t="s">
        <v>100</v>
      </c>
      <c r="BM802" t="s">
        <v>100</v>
      </c>
      <c r="BN802" t="s">
        <v>100</v>
      </c>
      <c r="BO802" t="s">
        <v>100</v>
      </c>
      <c r="BP802" t="s">
        <v>100</v>
      </c>
      <c r="BQ802" t="s">
        <v>100</v>
      </c>
      <c r="BR802" t="s">
        <v>100</v>
      </c>
      <c r="BS802" t="s">
        <v>100</v>
      </c>
      <c r="BT802" t="s">
        <v>100</v>
      </c>
      <c r="BU802" t="s">
        <v>100</v>
      </c>
      <c r="BV802" t="s">
        <v>100</v>
      </c>
      <c r="BW802" t="s">
        <v>100</v>
      </c>
      <c r="BX802" t="s">
        <v>100</v>
      </c>
      <c r="BY802" t="s">
        <v>100</v>
      </c>
      <c r="BZ802" t="s">
        <v>100</v>
      </c>
      <c r="CA802" t="s">
        <v>100</v>
      </c>
      <c r="CB802" t="s">
        <v>100</v>
      </c>
      <c r="CC802" t="s">
        <v>100</v>
      </c>
      <c r="CD802" t="s">
        <v>259</v>
      </c>
      <c r="CE802" t="s">
        <v>182</v>
      </c>
      <c r="CF802" t="s">
        <v>280</v>
      </c>
      <c r="CG802" t="s">
        <v>100</v>
      </c>
      <c r="CH802" t="s">
        <v>100</v>
      </c>
      <c r="CI802" t="s">
        <v>100</v>
      </c>
      <c r="CJ802" t="s">
        <v>100</v>
      </c>
      <c r="CK802" t="s">
        <v>100</v>
      </c>
      <c r="CL802" t="s">
        <v>100</v>
      </c>
      <c r="CM802" t="s">
        <v>100</v>
      </c>
      <c r="CN802" t="s">
        <v>151</v>
      </c>
      <c r="CO802" t="s">
        <v>100</v>
      </c>
      <c r="CP802" t="s">
        <v>100</v>
      </c>
      <c r="CQ802" t="s">
        <v>152</v>
      </c>
      <c r="CR802" t="s">
        <v>731</v>
      </c>
    </row>
    <row r="803" spans="1:96">
      <c r="A803" t="s">
        <v>2787</v>
      </c>
      <c r="B803" t="s">
        <v>2788</v>
      </c>
      <c r="C803" t="s">
        <v>1381</v>
      </c>
      <c r="D803" t="s">
        <v>2789</v>
      </c>
      <c r="E803" t="s">
        <v>2790</v>
      </c>
      <c r="F803" t="s">
        <v>100</v>
      </c>
      <c r="G803" t="s">
        <v>141</v>
      </c>
      <c r="H803" t="s">
        <v>142</v>
      </c>
      <c r="I803" t="s">
        <v>143</v>
      </c>
      <c r="J803" t="s">
        <v>144</v>
      </c>
      <c r="K803" t="s">
        <v>145</v>
      </c>
      <c r="L803" t="s">
        <v>106</v>
      </c>
      <c r="M803" t="s">
        <v>100</v>
      </c>
      <c r="N803" t="s">
        <v>100</v>
      </c>
      <c r="O803" t="s">
        <v>100</v>
      </c>
      <c r="P803" t="s">
        <v>146</v>
      </c>
      <c r="Q803" t="s">
        <v>147</v>
      </c>
      <c r="R803" t="s">
        <v>148</v>
      </c>
      <c r="S803" t="s">
        <v>100</v>
      </c>
      <c r="T803" t="s">
        <v>100</v>
      </c>
      <c r="U803" t="s">
        <v>112</v>
      </c>
      <c r="V803" t="s">
        <v>149</v>
      </c>
      <c r="W803" t="s">
        <v>113</v>
      </c>
      <c r="X803" t="s">
        <v>114</v>
      </c>
      <c r="Y803" t="s">
        <v>115</v>
      </c>
      <c r="Z803" t="s">
        <v>100</v>
      </c>
      <c r="AA803" t="s">
        <v>100</v>
      </c>
      <c r="AB803" t="s">
        <v>115</v>
      </c>
      <c r="AC803" t="s">
        <v>100</v>
      </c>
      <c r="AD803" t="s">
        <v>100</v>
      </c>
      <c r="AE803" t="s">
        <v>115</v>
      </c>
      <c r="AF803" t="s">
        <v>100</v>
      </c>
      <c r="AG803" t="s">
        <v>100</v>
      </c>
      <c r="AH803" t="s">
        <v>115</v>
      </c>
      <c r="AI803" t="s">
        <v>100</v>
      </c>
      <c r="AJ803" t="s">
        <v>100</v>
      </c>
      <c r="AK803" t="s">
        <v>115</v>
      </c>
      <c r="AL803" t="s">
        <v>100</v>
      </c>
      <c r="AM803" t="s">
        <v>100</v>
      </c>
      <c r="AN803" t="s">
        <v>115</v>
      </c>
      <c r="AO803" t="s">
        <v>100</v>
      </c>
      <c r="AP803" t="s">
        <v>100</v>
      </c>
      <c r="AQ803" t="s">
        <v>115</v>
      </c>
      <c r="AR803" t="s">
        <v>100</v>
      </c>
      <c r="AS803" t="s">
        <v>100</v>
      </c>
      <c r="AT803" t="s">
        <v>115</v>
      </c>
      <c r="AU803" t="s">
        <v>100</v>
      </c>
      <c r="AV803" t="s">
        <v>100</v>
      </c>
      <c r="AW803" t="s">
        <v>115</v>
      </c>
      <c r="AX803" t="s">
        <v>100</v>
      </c>
      <c r="AY803" t="s">
        <v>100</v>
      </c>
      <c r="AZ803" t="s">
        <v>115</v>
      </c>
      <c r="BA803" t="s">
        <v>100</v>
      </c>
      <c r="BB803" t="s">
        <v>100</v>
      </c>
      <c r="BC803" t="s">
        <v>115</v>
      </c>
      <c r="BD803" t="s">
        <v>100</v>
      </c>
      <c r="BE803" t="s">
        <v>100</v>
      </c>
      <c r="BF803" t="s">
        <v>115</v>
      </c>
      <c r="BG803" t="s">
        <v>100</v>
      </c>
      <c r="BH803" t="s">
        <v>100</v>
      </c>
      <c r="BI803" t="s">
        <v>100</v>
      </c>
      <c r="BJ803" t="s">
        <v>100</v>
      </c>
      <c r="BK803" t="s">
        <v>100</v>
      </c>
      <c r="BL803" t="s">
        <v>100</v>
      </c>
      <c r="BM803" t="s">
        <v>100</v>
      </c>
      <c r="BN803" t="s">
        <v>100</v>
      </c>
      <c r="BO803" t="s">
        <v>100</v>
      </c>
      <c r="BP803" t="s">
        <v>100</v>
      </c>
      <c r="BQ803" t="s">
        <v>100</v>
      </c>
      <c r="BR803" t="s">
        <v>100</v>
      </c>
      <c r="BS803" t="s">
        <v>100</v>
      </c>
      <c r="BT803" t="s">
        <v>100</v>
      </c>
      <c r="BU803" t="s">
        <v>100</v>
      </c>
      <c r="BV803" t="s">
        <v>100</v>
      </c>
      <c r="BW803" t="s">
        <v>100</v>
      </c>
      <c r="BX803" t="s">
        <v>100</v>
      </c>
      <c r="BY803" t="s">
        <v>100</v>
      </c>
      <c r="BZ803" t="s">
        <v>100</v>
      </c>
      <c r="CA803" t="s">
        <v>115</v>
      </c>
      <c r="CB803" t="s">
        <v>100</v>
      </c>
      <c r="CC803" t="s">
        <v>100</v>
      </c>
      <c r="CD803" t="s">
        <v>100</v>
      </c>
      <c r="CE803" t="s">
        <v>100</v>
      </c>
      <c r="CF803" t="s">
        <v>100</v>
      </c>
      <c r="CG803" t="s">
        <v>100</v>
      </c>
      <c r="CH803" t="s">
        <v>100</v>
      </c>
      <c r="CI803" t="s">
        <v>100</v>
      </c>
      <c r="CJ803" t="s">
        <v>100</v>
      </c>
      <c r="CK803" t="s">
        <v>100</v>
      </c>
      <c r="CL803" t="s">
        <v>100</v>
      </c>
      <c r="CM803" t="s">
        <v>100</v>
      </c>
      <c r="CN803" t="s">
        <v>151</v>
      </c>
      <c r="CO803" t="s">
        <v>100</v>
      </c>
      <c r="CP803" t="s">
        <v>100</v>
      </c>
      <c r="CQ803" t="s">
        <v>152</v>
      </c>
      <c r="CR803" t="s">
        <v>153</v>
      </c>
    </row>
    <row r="804" spans="1:96">
      <c r="A804" t="s">
        <v>106</v>
      </c>
      <c r="B804" t="s">
        <v>2791</v>
      </c>
      <c r="C804" t="s">
        <v>899</v>
      </c>
      <c r="D804" t="s">
        <v>2776</v>
      </c>
      <c r="E804" t="s">
        <v>2792</v>
      </c>
      <c r="F804" t="s">
        <v>100</v>
      </c>
      <c r="G804" t="s">
        <v>141</v>
      </c>
      <c r="H804" t="s">
        <v>142</v>
      </c>
      <c r="I804" t="s">
        <v>143</v>
      </c>
      <c r="J804" t="s">
        <v>144</v>
      </c>
      <c r="K804" t="s">
        <v>145</v>
      </c>
      <c r="L804" t="s">
        <v>106</v>
      </c>
      <c r="M804" t="s">
        <v>100</v>
      </c>
      <c r="N804" t="s">
        <v>100</v>
      </c>
      <c r="O804" t="s">
        <v>100</v>
      </c>
      <c r="P804" t="s">
        <v>146</v>
      </c>
      <c r="Q804" t="s">
        <v>147</v>
      </c>
      <c r="R804" t="s">
        <v>148</v>
      </c>
      <c r="S804" t="s">
        <v>100</v>
      </c>
      <c r="T804" t="s">
        <v>100</v>
      </c>
      <c r="U804" t="s">
        <v>112</v>
      </c>
      <c r="V804" t="s">
        <v>113</v>
      </c>
      <c r="W804" t="s">
        <v>113</v>
      </c>
      <c r="X804" t="s">
        <v>114</v>
      </c>
      <c r="Y804" t="s">
        <v>100</v>
      </c>
      <c r="Z804" t="s">
        <v>100</v>
      </c>
      <c r="AA804" t="s">
        <v>100</v>
      </c>
      <c r="AB804" t="s">
        <v>115</v>
      </c>
      <c r="AC804" t="s">
        <v>100</v>
      </c>
      <c r="AD804" t="s">
        <v>100</v>
      </c>
      <c r="AE804" t="s">
        <v>115</v>
      </c>
      <c r="AF804" t="s">
        <v>100</v>
      </c>
      <c r="AG804" t="s">
        <v>100</v>
      </c>
      <c r="AH804" t="s">
        <v>100</v>
      </c>
      <c r="AI804" t="s">
        <v>100</v>
      </c>
      <c r="AJ804" t="s">
        <v>100</v>
      </c>
      <c r="AK804" t="s">
        <v>100</v>
      </c>
      <c r="AL804" t="s">
        <v>100</v>
      </c>
      <c r="AM804" t="s">
        <v>100</v>
      </c>
      <c r="AN804" t="s">
        <v>100</v>
      </c>
      <c r="AO804" t="s">
        <v>100</v>
      </c>
      <c r="AP804" t="s">
        <v>100</v>
      </c>
      <c r="AQ804" t="s">
        <v>100</v>
      </c>
      <c r="AR804" t="s">
        <v>100</v>
      </c>
      <c r="AS804" t="s">
        <v>100</v>
      </c>
      <c r="AT804" t="s">
        <v>100</v>
      </c>
      <c r="AU804" t="s">
        <v>100</v>
      </c>
      <c r="AV804" t="s">
        <v>100</v>
      </c>
      <c r="AW804" t="s">
        <v>100</v>
      </c>
      <c r="AX804" t="s">
        <v>100</v>
      </c>
      <c r="AY804" t="s">
        <v>100</v>
      </c>
      <c r="AZ804" t="s">
        <v>100</v>
      </c>
      <c r="BA804" t="s">
        <v>100</v>
      </c>
      <c r="BB804" t="s">
        <v>100</v>
      </c>
      <c r="BC804" t="s">
        <v>100</v>
      </c>
      <c r="BD804" t="s">
        <v>100</v>
      </c>
      <c r="BE804" t="s">
        <v>100</v>
      </c>
      <c r="BF804" t="s">
        <v>100</v>
      </c>
      <c r="BG804" t="s">
        <v>100</v>
      </c>
      <c r="BH804" t="s">
        <v>100</v>
      </c>
      <c r="BI804" t="s">
        <v>100</v>
      </c>
      <c r="BJ804" t="s">
        <v>100</v>
      </c>
      <c r="BK804" t="s">
        <v>100</v>
      </c>
      <c r="BL804" t="s">
        <v>100</v>
      </c>
      <c r="BM804" t="s">
        <v>100</v>
      </c>
      <c r="BN804" t="s">
        <v>100</v>
      </c>
      <c r="BO804" t="s">
        <v>115</v>
      </c>
      <c r="BP804" t="s">
        <v>100</v>
      </c>
      <c r="BQ804" t="s">
        <v>100</v>
      </c>
      <c r="BR804" t="s">
        <v>100</v>
      </c>
      <c r="BS804" t="s">
        <v>100</v>
      </c>
      <c r="BT804" t="s">
        <v>100</v>
      </c>
      <c r="BU804" t="s">
        <v>100</v>
      </c>
      <c r="BV804" t="s">
        <v>100</v>
      </c>
      <c r="BW804" t="s">
        <v>100</v>
      </c>
      <c r="BX804" t="s">
        <v>100</v>
      </c>
      <c r="BY804" t="s">
        <v>100</v>
      </c>
      <c r="BZ804" t="s">
        <v>100</v>
      </c>
      <c r="CA804" t="s">
        <v>115</v>
      </c>
      <c r="CB804" t="s">
        <v>100</v>
      </c>
      <c r="CC804" t="s">
        <v>100</v>
      </c>
      <c r="CD804" t="s">
        <v>100</v>
      </c>
      <c r="CE804" t="s">
        <v>100</v>
      </c>
      <c r="CF804" t="s">
        <v>100</v>
      </c>
      <c r="CG804" t="s">
        <v>100</v>
      </c>
      <c r="CH804" t="s">
        <v>100</v>
      </c>
      <c r="CI804" t="s">
        <v>100</v>
      </c>
      <c r="CJ804" t="s">
        <v>100</v>
      </c>
      <c r="CK804" t="s">
        <v>100</v>
      </c>
      <c r="CL804" t="s">
        <v>100</v>
      </c>
      <c r="CM804" t="s">
        <v>100</v>
      </c>
      <c r="CN804" t="s">
        <v>151</v>
      </c>
      <c r="CO804" t="s">
        <v>100</v>
      </c>
      <c r="CP804" t="s">
        <v>100</v>
      </c>
      <c r="CQ804" t="s">
        <v>152</v>
      </c>
      <c r="CR804" t="s">
        <v>153</v>
      </c>
    </row>
    <row r="805" spans="1:96">
      <c r="A805" t="s">
        <v>2793</v>
      </c>
      <c r="B805" t="s">
        <v>2794</v>
      </c>
      <c r="C805" t="s">
        <v>1979</v>
      </c>
      <c r="D805" t="s">
        <v>2795</v>
      </c>
      <c r="E805" t="s">
        <v>2796</v>
      </c>
      <c r="F805" t="s">
        <v>100</v>
      </c>
      <c r="G805" t="s">
        <v>141</v>
      </c>
      <c r="H805" t="s">
        <v>142</v>
      </c>
      <c r="I805" t="s">
        <v>143</v>
      </c>
      <c r="J805" t="s">
        <v>144</v>
      </c>
      <c r="K805" t="s">
        <v>145</v>
      </c>
      <c r="L805" t="s">
        <v>106</v>
      </c>
      <c r="M805" t="s">
        <v>100</v>
      </c>
      <c r="N805" t="s">
        <v>100</v>
      </c>
      <c r="O805" t="s">
        <v>100</v>
      </c>
      <c r="P805" t="s">
        <v>146</v>
      </c>
      <c r="Q805" t="s">
        <v>147</v>
      </c>
      <c r="R805" t="s">
        <v>148</v>
      </c>
      <c r="S805" t="s">
        <v>100</v>
      </c>
      <c r="T805" t="s">
        <v>100</v>
      </c>
      <c r="U805" t="s">
        <v>112</v>
      </c>
      <c r="V805" t="s">
        <v>113</v>
      </c>
      <c r="W805" t="s">
        <v>113</v>
      </c>
      <c r="X805" t="s">
        <v>114</v>
      </c>
      <c r="Y805" t="s">
        <v>100</v>
      </c>
      <c r="Z805" t="s">
        <v>100</v>
      </c>
      <c r="AA805" t="s">
        <v>100</v>
      </c>
      <c r="AB805" t="s">
        <v>100</v>
      </c>
      <c r="AC805" t="s">
        <v>100</v>
      </c>
      <c r="AD805" t="s">
        <v>100</v>
      </c>
      <c r="AE805" t="s">
        <v>115</v>
      </c>
      <c r="AF805" t="s">
        <v>100</v>
      </c>
      <c r="AG805" t="s">
        <v>100</v>
      </c>
      <c r="AH805" t="s">
        <v>100</v>
      </c>
      <c r="AI805" t="s">
        <v>100</v>
      </c>
      <c r="AJ805" t="s">
        <v>100</v>
      </c>
      <c r="AK805" t="s">
        <v>100</v>
      </c>
      <c r="AL805" t="s">
        <v>100</v>
      </c>
      <c r="AM805" t="s">
        <v>100</v>
      </c>
      <c r="AN805" t="s">
        <v>100</v>
      </c>
      <c r="AO805" t="s">
        <v>100</v>
      </c>
      <c r="AP805" t="s">
        <v>100</v>
      </c>
      <c r="AQ805" t="s">
        <v>100</v>
      </c>
      <c r="AR805" t="s">
        <v>100</v>
      </c>
      <c r="AS805" t="s">
        <v>100</v>
      </c>
      <c r="AT805" t="s">
        <v>100</v>
      </c>
      <c r="AU805" t="s">
        <v>100</v>
      </c>
      <c r="AV805" t="s">
        <v>100</v>
      </c>
      <c r="AW805" t="s">
        <v>100</v>
      </c>
      <c r="AX805" t="s">
        <v>100</v>
      </c>
      <c r="AY805" t="s">
        <v>100</v>
      </c>
      <c r="AZ805" t="s">
        <v>100</v>
      </c>
      <c r="BA805" t="s">
        <v>100</v>
      </c>
      <c r="BB805" t="s">
        <v>100</v>
      </c>
      <c r="BC805" t="s">
        <v>100</v>
      </c>
      <c r="BD805" t="s">
        <v>100</v>
      </c>
      <c r="BE805" t="s">
        <v>100</v>
      </c>
      <c r="BF805" t="s">
        <v>100</v>
      </c>
      <c r="BG805" t="s">
        <v>100</v>
      </c>
      <c r="BH805" t="s">
        <v>100</v>
      </c>
      <c r="BI805" t="s">
        <v>100</v>
      </c>
      <c r="BJ805" t="s">
        <v>100</v>
      </c>
      <c r="BK805" t="s">
        <v>100</v>
      </c>
      <c r="BL805" t="s">
        <v>100</v>
      </c>
      <c r="BM805" t="s">
        <v>100</v>
      </c>
      <c r="BN805" t="s">
        <v>100</v>
      </c>
      <c r="BO805" t="s">
        <v>100</v>
      </c>
      <c r="BP805" t="s">
        <v>100</v>
      </c>
      <c r="BQ805" t="s">
        <v>100</v>
      </c>
      <c r="BR805" t="s">
        <v>100</v>
      </c>
      <c r="BS805" t="s">
        <v>100</v>
      </c>
      <c r="BT805" t="s">
        <v>100</v>
      </c>
      <c r="BU805" t="s">
        <v>100</v>
      </c>
      <c r="BV805" t="s">
        <v>100</v>
      </c>
      <c r="BW805" t="s">
        <v>100</v>
      </c>
      <c r="BX805" t="s">
        <v>100</v>
      </c>
      <c r="BY805" t="s">
        <v>100</v>
      </c>
      <c r="BZ805" t="s">
        <v>100</v>
      </c>
      <c r="CA805" t="s">
        <v>100</v>
      </c>
      <c r="CB805" t="s">
        <v>100</v>
      </c>
      <c r="CC805" t="s">
        <v>100</v>
      </c>
      <c r="CD805" t="s">
        <v>100</v>
      </c>
      <c r="CE805" t="s">
        <v>100</v>
      </c>
      <c r="CF805" t="s">
        <v>100</v>
      </c>
      <c r="CG805" t="s">
        <v>100</v>
      </c>
      <c r="CH805" t="s">
        <v>100</v>
      </c>
      <c r="CI805" t="s">
        <v>100</v>
      </c>
      <c r="CJ805" t="s">
        <v>115</v>
      </c>
      <c r="CK805" t="s">
        <v>100</v>
      </c>
      <c r="CL805" t="s">
        <v>100</v>
      </c>
      <c r="CM805" t="s">
        <v>100</v>
      </c>
      <c r="CN805" t="s">
        <v>151</v>
      </c>
      <c r="CO805" t="s">
        <v>100</v>
      </c>
      <c r="CP805" t="s">
        <v>100</v>
      </c>
      <c r="CQ805" t="s">
        <v>152</v>
      </c>
      <c r="CR805" t="s">
        <v>153</v>
      </c>
    </row>
    <row r="806" spans="1:96">
      <c r="A806" t="s">
        <v>142</v>
      </c>
      <c r="B806" t="s">
        <v>2797</v>
      </c>
      <c r="C806" t="s">
        <v>451</v>
      </c>
      <c r="D806" t="s">
        <v>2798</v>
      </c>
      <c r="E806" t="s">
        <v>2796</v>
      </c>
      <c r="F806" t="s">
        <v>100</v>
      </c>
      <c r="G806" t="s">
        <v>141</v>
      </c>
      <c r="H806" t="s">
        <v>142</v>
      </c>
      <c r="I806" t="s">
        <v>143</v>
      </c>
      <c r="J806" t="s">
        <v>144</v>
      </c>
      <c r="K806" t="s">
        <v>145</v>
      </c>
      <c r="L806" t="s">
        <v>106</v>
      </c>
      <c r="M806" t="s">
        <v>100</v>
      </c>
      <c r="N806" t="s">
        <v>100</v>
      </c>
      <c r="O806" t="s">
        <v>100</v>
      </c>
      <c r="P806" t="s">
        <v>146</v>
      </c>
      <c r="Q806" t="s">
        <v>147</v>
      </c>
      <c r="R806" t="s">
        <v>148</v>
      </c>
      <c r="S806" t="s">
        <v>100</v>
      </c>
      <c r="T806" t="s">
        <v>100</v>
      </c>
      <c r="U806" t="s">
        <v>112</v>
      </c>
      <c r="V806" t="s">
        <v>113</v>
      </c>
      <c r="W806" t="s">
        <v>113</v>
      </c>
      <c r="X806" t="s">
        <v>114</v>
      </c>
      <c r="Y806" t="s">
        <v>100</v>
      </c>
      <c r="Z806" t="s">
        <v>100</v>
      </c>
      <c r="AA806" t="s">
        <v>100</v>
      </c>
      <c r="AB806" t="s">
        <v>100</v>
      </c>
      <c r="AC806" t="s">
        <v>100</v>
      </c>
      <c r="AD806" t="s">
        <v>100</v>
      </c>
      <c r="AE806" t="s">
        <v>100</v>
      </c>
      <c r="AF806" t="s">
        <v>100</v>
      </c>
      <c r="AG806" t="s">
        <v>100</v>
      </c>
      <c r="AH806" t="s">
        <v>100</v>
      </c>
      <c r="AI806" t="s">
        <v>100</v>
      </c>
      <c r="AJ806" t="s">
        <v>100</v>
      </c>
      <c r="AK806" t="s">
        <v>100</v>
      </c>
      <c r="AL806" t="s">
        <v>100</v>
      </c>
      <c r="AM806" t="s">
        <v>100</v>
      </c>
      <c r="AN806" t="s">
        <v>100</v>
      </c>
      <c r="AO806" t="s">
        <v>100</v>
      </c>
      <c r="AP806" t="s">
        <v>100</v>
      </c>
      <c r="AQ806" t="s">
        <v>100</v>
      </c>
      <c r="AR806" t="s">
        <v>100</v>
      </c>
      <c r="AS806" t="s">
        <v>100</v>
      </c>
      <c r="AT806" t="s">
        <v>100</v>
      </c>
      <c r="AU806" t="s">
        <v>100</v>
      </c>
      <c r="AV806" t="s">
        <v>100</v>
      </c>
      <c r="AW806" t="s">
        <v>100</v>
      </c>
      <c r="AX806" t="s">
        <v>100</v>
      </c>
      <c r="AY806" t="s">
        <v>100</v>
      </c>
      <c r="AZ806" t="s">
        <v>100</v>
      </c>
      <c r="BA806" t="s">
        <v>100</v>
      </c>
      <c r="BB806" t="s">
        <v>100</v>
      </c>
      <c r="BC806" t="s">
        <v>100</v>
      </c>
      <c r="BD806" t="s">
        <v>100</v>
      </c>
      <c r="BE806" t="s">
        <v>100</v>
      </c>
      <c r="BF806" t="s">
        <v>100</v>
      </c>
      <c r="BG806" t="s">
        <v>100</v>
      </c>
      <c r="BH806" t="s">
        <v>100</v>
      </c>
      <c r="BI806" t="s">
        <v>100</v>
      </c>
      <c r="BJ806" t="s">
        <v>100</v>
      </c>
      <c r="BK806" t="s">
        <v>100</v>
      </c>
      <c r="BL806" t="s">
        <v>100</v>
      </c>
      <c r="BM806" t="s">
        <v>100</v>
      </c>
      <c r="BN806" t="s">
        <v>100</v>
      </c>
      <c r="BO806" t="s">
        <v>115</v>
      </c>
      <c r="BP806" t="s">
        <v>100</v>
      </c>
      <c r="BQ806" t="s">
        <v>100</v>
      </c>
      <c r="BR806" t="s">
        <v>100</v>
      </c>
      <c r="BS806" t="s">
        <v>100</v>
      </c>
      <c r="BT806" t="s">
        <v>100</v>
      </c>
      <c r="BU806" t="s">
        <v>100</v>
      </c>
      <c r="BV806" t="s">
        <v>100</v>
      </c>
      <c r="BW806" t="s">
        <v>100</v>
      </c>
      <c r="BX806" t="s">
        <v>100</v>
      </c>
      <c r="BY806" t="s">
        <v>100</v>
      </c>
      <c r="BZ806" t="s">
        <v>100</v>
      </c>
      <c r="CA806" t="s">
        <v>100</v>
      </c>
      <c r="CB806" t="s">
        <v>100</v>
      </c>
      <c r="CC806" t="s">
        <v>100</v>
      </c>
      <c r="CD806" t="s">
        <v>100</v>
      </c>
      <c r="CE806" t="s">
        <v>100</v>
      </c>
      <c r="CF806" t="s">
        <v>100</v>
      </c>
      <c r="CG806" t="s">
        <v>100</v>
      </c>
      <c r="CH806" t="s">
        <v>100</v>
      </c>
      <c r="CI806" t="s">
        <v>100</v>
      </c>
      <c r="CJ806" t="s">
        <v>100</v>
      </c>
      <c r="CK806" t="s">
        <v>100</v>
      </c>
      <c r="CL806" t="s">
        <v>100</v>
      </c>
      <c r="CM806" t="s">
        <v>100</v>
      </c>
      <c r="CN806" t="s">
        <v>166</v>
      </c>
      <c r="CO806" t="s">
        <v>100</v>
      </c>
      <c r="CP806" t="s">
        <v>100</v>
      </c>
      <c r="CQ806" t="s">
        <v>152</v>
      </c>
      <c r="CR806" t="s">
        <v>340</v>
      </c>
    </row>
    <row r="807" spans="1:96">
      <c r="A807" t="s">
        <v>2799</v>
      </c>
      <c r="B807" t="s">
        <v>2800</v>
      </c>
      <c r="C807" t="s">
        <v>189</v>
      </c>
      <c r="D807" t="s">
        <v>2801</v>
      </c>
      <c r="E807" t="s">
        <v>2104</v>
      </c>
      <c r="F807" t="s">
        <v>100</v>
      </c>
      <c r="G807" t="s">
        <v>141</v>
      </c>
      <c r="H807" t="s">
        <v>142</v>
      </c>
      <c r="I807" t="s">
        <v>143</v>
      </c>
      <c r="J807" t="s">
        <v>144</v>
      </c>
      <c r="K807" t="s">
        <v>145</v>
      </c>
      <c r="L807" t="s">
        <v>106</v>
      </c>
      <c r="M807" t="s">
        <v>100</v>
      </c>
      <c r="N807" t="s">
        <v>100</v>
      </c>
      <c r="O807" t="s">
        <v>100</v>
      </c>
      <c r="P807" t="s">
        <v>146</v>
      </c>
      <c r="Q807" t="s">
        <v>147</v>
      </c>
      <c r="R807" t="s">
        <v>148</v>
      </c>
      <c r="S807" t="s">
        <v>100</v>
      </c>
      <c r="T807" t="s">
        <v>111</v>
      </c>
      <c r="U807" t="s">
        <v>112</v>
      </c>
      <c r="V807" t="s">
        <v>113</v>
      </c>
      <c r="W807" t="s">
        <v>313</v>
      </c>
      <c r="X807" t="s">
        <v>2105</v>
      </c>
      <c r="Y807" t="s">
        <v>100</v>
      </c>
      <c r="Z807" t="s">
        <v>100</v>
      </c>
      <c r="AA807" t="s">
        <v>100</v>
      </c>
      <c r="AB807" t="s">
        <v>100</v>
      </c>
      <c r="AC807" t="s">
        <v>100</v>
      </c>
      <c r="AD807" t="s">
        <v>100</v>
      </c>
      <c r="AE807" t="s">
        <v>100</v>
      </c>
      <c r="AF807" t="s">
        <v>100</v>
      </c>
      <c r="AG807" t="s">
        <v>100</v>
      </c>
      <c r="AH807" t="s">
        <v>100</v>
      </c>
      <c r="AI807" t="s">
        <v>100</v>
      </c>
      <c r="AJ807" t="s">
        <v>100</v>
      </c>
      <c r="AK807" t="s">
        <v>100</v>
      </c>
      <c r="AL807" t="s">
        <v>100</v>
      </c>
      <c r="AM807" t="s">
        <v>100</v>
      </c>
      <c r="AN807" t="s">
        <v>100</v>
      </c>
      <c r="AO807" t="s">
        <v>100</v>
      </c>
      <c r="AP807" t="s">
        <v>100</v>
      </c>
      <c r="AQ807" t="s">
        <v>100</v>
      </c>
      <c r="AR807" t="s">
        <v>100</v>
      </c>
      <c r="AS807" t="s">
        <v>100</v>
      </c>
      <c r="AT807" t="s">
        <v>100</v>
      </c>
      <c r="AU807" t="s">
        <v>100</v>
      </c>
      <c r="AV807" t="s">
        <v>100</v>
      </c>
      <c r="AW807" t="s">
        <v>100</v>
      </c>
      <c r="AX807" t="s">
        <v>100</v>
      </c>
      <c r="AY807" t="s">
        <v>100</v>
      </c>
      <c r="AZ807" t="s">
        <v>100</v>
      </c>
      <c r="BA807" t="s">
        <v>100</v>
      </c>
      <c r="BB807" t="s">
        <v>100</v>
      </c>
      <c r="BC807" t="s">
        <v>100</v>
      </c>
      <c r="BD807" t="s">
        <v>100</v>
      </c>
      <c r="BE807" t="s">
        <v>100</v>
      </c>
      <c r="BF807" t="s">
        <v>100</v>
      </c>
      <c r="BG807" t="s">
        <v>100</v>
      </c>
      <c r="BH807" t="s">
        <v>100</v>
      </c>
      <c r="BI807" t="s">
        <v>259</v>
      </c>
      <c r="BJ807" t="s">
        <v>182</v>
      </c>
      <c r="BK807" t="s">
        <v>186</v>
      </c>
      <c r="BL807" t="s">
        <v>100</v>
      </c>
      <c r="BM807" t="s">
        <v>100</v>
      </c>
      <c r="BN807" t="s">
        <v>100</v>
      </c>
      <c r="BO807" t="s">
        <v>100</v>
      </c>
      <c r="BP807" t="s">
        <v>100</v>
      </c>
      <c r="BQ807" t="s">
        <v>100</v>
      </c>
      <c r="BR807" t="s">
        <v>100</v>
      </c>
      <c r="BS807" t="s">
        <v>100</v>
      </c>
      <c r="BT807" t="s">
        <v>100</v>
      </c>
      <c r="BU807" t="s">
        <v>100</v>
      </c>
      <c r="BV807" t="s">
        <v>100</v>
      </c>
      <c r="BW807" t="s">
        <v>100</v>
      </c>
      <c r="BX807" t="s">
        <v>100</v>
      </c>
      <c r="BY807" t="s">
        <v>100</v>
      </c>
      <c r="BZ807" t="s">
        <v>100</v>
      </c>
      <c r="CA807" t="s">
        <v>100</v>
      </c>
      <c r="CB807" t="s">
        <v>100</v>
      </c>
      <c r="CC807" t="s">
        <v>100</v>
      </c>
      <c r="CD807" t="s">
        <v>100</v>
      </c>
      <c r="CE807" t="s">
        <v>100</v>
      </c>
      <c r="CF807" t="s">
        <v>100</v>
      </c>
      <c r="CG807" t="s">
        <v>100</v>
      </c>
      <c r="CH807" t="s">
        <v>100</v>
      </c>
      <c r="CI807" t="s">
        <v>100</v>
      </c>
      <c r="CJ807" t="s">
        <v>100</v>
      </c>
      <c r="CK807" t="s">
        <v>100</v>
      </c>
      <c r="CL807" t="s">
        <v>100</v>
      </c>
      <c r="CM807" t="s">
        <v>100</v>
      </c>
      <c r="CN807" t="s">
        <v>151</v>
      </c>
      <c r="CO807" t="s">
        <v>100</v>
      </c>
      <c r="CP807" t="s">
        <v>100</v>
      </c>
      <c r="CQ807" t="s">
        <v>152</v>
      </c>
      <c r="CR807" t="s">
        <v>153</v>
      </c>
    </row>
    <row r="808" spans="1:96">
      <c r="A808" t="s">
        <v>2802</v>
      </c>
      <c r="B808" t="s">
        <v>2803</v>
      </c>
      <c r="C808" t="s">
        <v>205</v>
      </c>
      <c r="D808" t="s">
        <v>2804</v>
      </c>
      <c r="E808" t="s">
        <v>100</v>
      </c>
      <c r="F808" t="s">
        <v>100</v>
      </c>
      <c r="G808" t="s">
        <v>141</v>
      </c>
      <c r="H808" t="s">
        <v>142</v>
      </c>
      <c r="I808" t="s">
        <v>143</v>
      </c>
      <c r="J808" t="s">
        <v>144</v>
      </c>
      <c r="K808" t="s">
        <v>145</v>
      </c>
      <c r="L808" t="s">
        <v>106</v>
      </c>
      <c r="M808" t="s">
        <v>100</v>
      </c>
      <c r="N808" t="s">
        <v>100</v>
      </c>
      <c r="O808" t="s">
        <v>100</v>
      </c>
      <c r="P808" t="s">
        <v>146</v>
      </c>
      <c r="Q808" t="s">
        <v>147</v>
      </c>
      <c r="R808" t="s">
        <v>148</v>
      </c>
      <c r="S808" t="s">
        <v>100</v>
      </c>
      <c r="T808" t="s">
        <v>100</v>
      </c>
      <c r="U808" t="s">
        <v>112</v>
      </c>
      <c r="V808" t="s">
        <v>113</v>
      </c>
      <c r="W808" t="s">
        <v>313</v>
      </c>
      <c r="X808" t="s">
        <v>2001</v>
      </c>
      <c r="Y808" t="s">
        <v>115</v>
      </c>
      <c r="Z808" t="s">
        <v>100</v>
      </c>
      <c r="AA808" t="s">
        <v>100</v>
      </c>
      <c r="AB808" t="s">
        <v>100</v>
      </c>
      <c r="AC808" t="s">
        <v>100</v>
      </c>
      <c r="AD808" t="s">
        <v>100</v>
      </c>
      <c r="AE808" t="s">
        <v>115</v>
      </c>
      <c r="AF808" t="s">
        <v>100</v>
      </c>
      <c r="AG808" t="s">
        <v>100</v>
      </c>
      <c r="AH808" t="s">
        <v>100</v>
      </c>
      <c r="AI808" t="s">
        <v>100</v>
      </c>
      <c r="AJ808" t="s">
        <v>100</v>
      </c>
      <c r="AK808" t="s">
        <v>100</v>
      </c>
      <c r="AL808" t="s">
        <v>100</v>
      </c>
      <c r="AM808" t="s">
        <v>100</v>
      </c>
      <c r="AN808" t="s">
        <v>100</v>
      </c>
      <c r="AO808" t="s">
        <v>100</v>
      </c>
      <c r="AP808" t="s">
        <v>100</v>
      </c>
      <c r="AQ808" t="s">
        <v>100</v>
      </c>
      <c r="AR808" t="s">
        <v>100</v>
      </c>
      <c r="AS808" t="s">
        <v>100</v>
      </c>
      <c r="AT808" t="s">
        <v>100</v>
      </c>
      <c r="AU808" t="s">
        <v>100</v>
      </c>
      <c r="AV808" t="s">
        <v>100</v>
      </c>
      <c r="AW808" t="s">
        <v>100</v>
      </c>
      <c r="AX808" t="s">
        <v>100</v>
      </c>
      <c r="AY808" t="s">
        <v>100</v>
      </c>
      <c r="AZ808" t="s">
        <v>100</v>
      </c>
      <c r="BA808" t="s">
        <v>100</v>
      </c>
      <c r="BB808" t="s">
        <v>100</v>
      </c>
      <c r="BC808" t="s">
        <v>100</v>
      </c>
      <c r="BD808" t="s">
        <v>100</v>
      </c>
      <c r="BE808" t="s">
        <v>100</v>
      </c>
      <c r="BF808" t="s">
        <v>100</v>
      </c>
      <c r="BG808" t="s">
        <v>100</v>
      </c>
      <c r="BH808" t="s">
        <v>100</v>
      </c>
      <c r="BI808" t="s">
        <v>100</v>
      </c>
      <c r="BJ808" t="s">
        <v>100</v>
      </c>
      <c r="BK808" t="s">
        <v>100</v>
      </c>
      <c r="BL808" t="s">
        <v>100</v>
      </c>
      <c r="BM808" t="s">
        <v>100</v>
      </c>
      <c r="BN808" t="s">
        <v>100</v>
      </c>
      <c r="BO808" t="s">
        <v>100</v>
      </c>
      <c r="BP808" t="s">
        <v>100</v>
      </c>
      <c r="BQ808" t="s">
        <v>100</v>
      </c>
      <c r="BR808" t="s">
        <v>100</v>
      </c>
      <c r="BS808" t="s">
        <v>100</v>
      </c>
      <c r="BT808" t="s">
        <v>100</v>
      </c>
      <c r="BU808" t="s">
        <v>100</v>
      </c>
      <c r="BV808" t="s">
        <v>100</v>
      </c>
      <c r="BW808" t="s">
        <v>100</v>
      </c>
      <c r="BX808" t="s">
        <v>100</v>
      </c>
      <c r="BY808" t="s">
        <v>100</v>
      </c>
      <c r="BZ808" t="s">
        <v>100</v>
      </c>
      <c r="CA808" t="s">
        <v>100</v>
      </c>
      <c r="CB808" t="s">
        <v>100</v>
      </c>
      <c r="CC808" t="s">
        <v>100</v>
      </c>
      <c r="CD808" t="s">
        <v>100</v>
      </c>
      <c r="CE808" t="s">
        <v>100</v>
      </c>
      <c r="CF808" t="s">
        <v>100</v>
      </c>
      <c r="CG808" t="s">
        <v>100</v>
      </c>
      <c r="CH808" t="s">
        <v>100</v>
      </c>
      <c r="CI808" t="s">
        <v>100</v>
      </c>
      <c r="CJ808" t="s">
        <v>115</v>
      </c>
      <c r="CK808" t="s">
        <v>100</v>
      </c>
      <c r="CL808" t="s">
        <v>100</v>
      </c>
      <c r="CM808" t="s">
        <v>100</v>
      </c>
      <c r="CN808" t="s">
        <v>151</v>
      </c>
      <c r="CO808" t="s">
        <v>100</v>
      </c>
      <c r="CP808" t="s">
        <v>100</v>
      </c>
      <c r="CQ808" t="s">
        <v>152</v>
      </c>
      <c r="CR808" t="s">
        <v>153</v>
      </c>
    </row>
    <row r="809" spans="1:96">
      <c r="A809" t="s">
        <v>146</v>
      </c>
      <c r="B809" t="s">
        <v>2805</v>
      </c>
      <c r="C809" t="s">
        <v>164</v>
      </c>
      <c r="D809" t="s">
        <v>2806</v>
      </c>
      <c r="E809" t="s">
        <v>100</v>
      </c>
      <c r="F809" t="s">
        <v>100</v>
      </c>
      <c r="G809" t="s">
        <v>141</v>
      </c>
      <c r="H809" t="s">
        <v>142</v>
      </c>
      <c r="I809" t="s">
        <v>103</v>
      </c>
      <c r="J809" t="s">
        <v>144</v>
      </c>
      <c r="K809" t="s">
        <v>145</v>
      </c>
      <c r="L809" t="s">
        <v>106</v>
      </c>
      <c r="M809" t="s">
        <v>100</v>
      </c>
      <c r="N809" t="s">
        <v>100</v>
      </c>
      <c r="O809" t="s">
        <v>100</v>
      </c>
      <c r="P809" t="s">
        <v>146</v>
      </c>
      <c r="Q809" t="s">
        <v>108</v>
      </c>
      <c r="R809" t="s">
        <v>148</v>
      </c>
      <c r="S809" t="s">
        <v>100</v>
      </c>
      <c r="T809" t="s">
        <v>100</v>
      </c>
      <c r="U809" t="s">
        <v>112</v>
      </c>
      <c r="V809" t="s">
        <v>113</v>
      </c>
      <c r="W809" t="s">
        <v>113</v>
      </c>
      <c r="X809" t="s">
        <v>114</v>
      </c>
      <c r="Y809" t="s">
        <v>100</v>
      </c>
      <c r="Z809" t="s">
        <v>100</v>
      </c>
      <c r="AA809" t="s">
        <v>100</v>
      </c>
      <c r="AB809" t="s">
        <v>100</v>
      </c>
      <c r="AC809" t="s">
        <v>100</v>
      </c>
      <c r="AD809" t="s">
        <v>100</v>
      </c>
      <c r="AE809" t="s">
        <v>100</v>
      </c>
      <c r="AF809" t="s">
        <v>100</v>
      </c>
      <c r="AG809" t="s">
        <v>100</v>
      </c>
      <c r="AH809" t="s">
        <v>100</v>
      </c>
      <c r="AI809" t="s">
        <v>100</v>
      </c>
      <c r="AJ809" t="s">
        <v>100</v>
      </c>
      <c r="AK809" t="s">
        <v>100</v>
      </c>
      <c r="AL809" t="s">
        <v>100</v>
      </c>
      <c r="AM809" t="s">
        <v>100</v>
      </c>
      <c r="AN809" t="s">
        <v>100</v>
      </c>
      <c r="AO809" t="s">
        <v>100</v>
      </c>
      <c r="AP809" t="s">
        <v>100</v>
      </c>
      <c r="AQ809" t="s">
        <v>100</v>
      </c>
      <c r="AR809" t="s">
        <v>100</v>
      </c>
      <c r="AS809" t="s">
        <v>100</v>
      </c>
      <c r="AT809" t="s">
        <v>100</v>
      </c>
      <c r="AU809" t="s">
        <v>100</v>
      </c>
      <c r="AV809" t="s">
        <v>100</v>
      </c>
      <c r="AW809" t="s">
        <v>100</v>
      </c>
      <c r="AX809" t="s">
        <v>100</v>
      </c>
      <c r="AY809" t="s">
        <v>100</v>
      </c>
      <c r="AZ809" t="s">
        <v>100</v>
      </c>
      <c r="BA809" t="s">
        <v>100</v>
      </c>
      <c r="BB809" t="s">
        <v>100</v>
      </c>
      <c r="BC809" t="s">
        <v>100</v>
      </c>
      <c r="BD809" t="s">
        <v>100</v>
      </c>
      <c r="BE809" t="s">
        <v>100</v>
      </c>
      <c r="BF809" t="s">
        <v>100</v>
      </c>
      <c r="BG809" t="s">
        <v>100</v>
      </c>
      <c r="BH809" t="s">
        <v>100</v>
      </c>
      <c r="BI809" t="s">
        <v>100</v>
      </c>
      <c r="BJ809" t="s">
        <v>100</v>
      </c>
      <c r="BK809" t="s">
        <v>100</v>
      </c>
      <c r="BL809" t="s">
        <v>100</v>
      </c>
      <c r="BM809" t="s">
        <v>100</v>
      </c>
      <c r="BN809" t="s">
        <v>100</v>
      </c>
      <c r="BO809" t="s">
        <v>115</v>
      </c>
      <c r="BP809" t="s">
        <v>100</v>
      </c>
      <c r="BQ809" t="s">
        <v>100</v>
      </c>
      <c r="BR809" t="s">
        <v>100</v>
      </c>
      <c r="BS809" t="s">
        <v>100</v>
      </c>
      <c r="BT809" t="s">
        <v>100</v>
      </c>
      <c r="BU809" t="s">
        <v>100</v>
      </c>
      <c r="BV809" t="s">
        <v>100</v>
      </c>
      <c r="BW809" t="s">
        <v>100</v>
      </c>
      <c r="BX809" t="s">
        <v>100</v>
      </c>
      <c r="BY809" t="s">
        <v>100</v>
      </c>
      <c r="BZ809" t="s">
        <v>100</v>
      </c>
      <c r="CA809" t="s">
        <v>100</v>
      </c>
      <c r="CB809" t="s">
        <v>100</v>
      </c>
      <c r="CC809" t="s">
        <v>100</v>
      </c>
      <c r="CD809" t="s">
        <v>100</v>
      </c>
      <c r="CE809" t="s">
        <v>100</v>
      </c>
      <c r="CF809" t="s">
        <v>100</v>
      </c>
      <c r="CG809" t="s">
        <v>100</v>
      </c>
      <c r="CH809" t="s">
        <v>100</v>
      </c>
      <c r="CI809" t="s">
        <v>100</v>
      </c>
      <c r="CJ809" t="s">
        <v>100</v>
      </c>
      <c r="CK809" t="s">
        <v>100</v>
      </c>
      <c r="CL809" t="s">
        <v>100</v>
      </c>
      <c r="CM809" t="s">
        <v>100</v>
      </c>
      <c r="CN809" t="s">
        <v>166</v>
      </c>
      <c r="CO809" t="s">
        <v>100</v>
      </c>
      <c r="CP809" t="s">
        <v>100</v>
      </c>
      <c r="CQ809" t="s">
        <v>152</v>
      </c>
      <c r="CR809" t="s">
        <v>153</v>
      </c>
    </row>
    <row r="810" spans="1:96">
      <c r="A810" t="s">
        <v>2807</v>
      </c>
      <c r="B810" t="s">
        <v>2808</v>
      </c>
      <c r="C810" t="s">
        <v>189</v>
      </c>
      <c r="D810" t="s">
        <v>2809</v>
      </c>
      <c r="E810" t="s">
        <v>100</v>
      </c>
      <c r="F810" t="s">
        <v>100</v>
      </c>
      <c r="G810" t="s">
        <v>141</v>
      </c>
      <c r="H810" t="s">
        <v>142</v>
      </c>
      <c r="I810" t="s">
        <v>143</v>
      </c>
      <c r="J810" t="s">
        <v>144</v>
      </c>
      <c r="K810" t="s">
        <v>145</v>
      </c>
      <c r="L810" t="s">
        <v>106</v>
      </c>
      <c r="M810" t="s">
        <v>100</v>
      </c>
      <c r="N810" t="s">
        <v>100</v>
      </c>
      <c r="O810" t="s">
        <v>100</v>
      </c>
      <c r="P810" t="s">
        <v>146</v>
      </c>
      <c r="Q810" t="s">
        <v>147</v>
      </c>
      <c r="R810" t="s">
        <v>148</v>
      </c>
      <c r="S810" t="s">
        <v>100</v>
      </c>
      <c r="T810" t="s">
        <v>111</v>
      </c>
      <c r="U810" t="s">
        <v>112</v>
      </c>
      <c r="V810" t="s">
        <v>113</v>
      </c>
      <c r="W810" t="s">
        <v>113</v>
      </c>
      <c r="X810" t="s">
        <v>114</v>
      </c>
      <c r="Y810" t="s">
        <v>100</v>
      </c>
      <c r="Z810" t="s">
        <v>100</v>
      </c>
      <c r="AA810" t="s">
        <v>100</v>
      </c>
      <c r="AB810" t="s">
        <v>100</v>
      </c>
      <c r="AC810" t="s">
        <v>100</v>
      </c>
      <c r="AD810" t="s">
        <v>100</v>
      </c>
      <c r="AE810" t="s">
        <v>100</v>
      </c>
      <c r="AF810" t="s">
        <v>100</v>
      </c>
      <c r="AG810" t="s">
        <v>100</v>
      </c>
      <c r="AH810" t="s">
        <v>100</v>
      </c>
      <c r="AI810" t="s">
        <v>100</v>
      </c>
      <c r="AJ810" t="s">
        <v>100</v>
      </c>
      <c r="AK810" t="s">
        <v>100</v>
      </c>
      <c r="AL810" t="s">
        <v>100</v>
      </c>
      <c r="AM810" t="s">
        <v>100</v>
      </c>
      <c r="AN810" t="s">
        <v>100</v>
      </c>
      <c r="AO810" t="s">
        <v>100</v>
      </c>
      <c r="AP810" t="s">
        <v>100</v>
      </c>
      <c r="AQ810" t="s">
        <v>100</v>
      </c>
      <c r="AR810" t="s">
        <v>100</v>
      </c>
      <c r="AS810" t="s">
        <v>100</v>
      </c>
      <c r="AT810" t="s">
        <v>100</v>
      </c>
      <c r="AU810" t="s">
        <v>100</v>
      </c>
      <c r="AV810" t="s">
        <v>100</v>
      </c>
      <c r="AW810" t="s">
        <v>100</v>
      </c>
      <c r="AX810" t="s">
        <v>100</v>
      </c>
      <c r="AY810" t="s">
        <v>100</v>
      </c>
      <c r="AZ810" t="s">
        <v>100</v>
      </c>
      <c r="BA810" t="s">
        <v>100</v>
      </c>
      <c r="BB810" t="s">
        <v>100</v>
      </c>
      <c r="BC810" t="s">
        <v>100</v>
      </c>
      <c r="BD810" t="s">
        <v>100</v>
      </c>
      <c r="BE810" t="s">
        <v>100</v>
      </c>
      <c r="BF810" t="s">
        <v>100</v>
      </c>
      <c r="BG810" t="s">
        <v>100</v>
      </c>
      <c r="BH810" t="s">
        <v>100</v>
      </c>
      <c r="BI810" t="s">
        <v>100</v>
      </c>
      <c r="BJ810" t="s">
        <v>100</v>
      </c>
      <c r="BK810" t="s">
        <v>100</v>
      </c>
      <c r="BL810" t="s">
        <v>100</v>
      </c>
      <c r="BM810" t="s">
        <v>100</v>
      </c>
      <c r="BN810" t="s">
        <v>100</v>
      </c>
      <c r="BO810" t="s">
        <v>115</v>
      </c>
      <c r="BP810" t="s">
        <v>100</v>
      </c>
      <c r="BQ810" t="s">
        <v>100</v>
      </c>
      <c r="BR810" t="s">
        <v>100</v>
      </c>
      <c r="BS810" t="s">
        <v>100</v>
      </c>
      <c r="BT810" t="s">
        <v>100</v>
      </c>
      <c r="BU810" t="s">
        <v>100</v>
      </c>
      <c r="BV810" t="s">
        <v>100</v>
      </c>
      <c r="BW810" t="s">
        <v>100</v>
      </c>
      <c r="BX810" t="s">
        <v>100</v>
      </c>
      <c r="BY810" t="s">
        <v>100</v>
      </c>
      <c r="BZ810" t="s">
        <v>100</v>
      </c>
      <c r="CA810" t="s">
        <v>100</v>
      </c>
      <c r="CB810" t="s">
        <v>100</v>
      </c>
      <c r="CC810" t="s">
        <v>100</v>
      </c>
      <c r="CD810" t="s">
        <v>100</v>
      </c>
      <c r="CE810" t="s">
        <v>100</v>
      </c>
      <c r="CF810" t="s">
        <v>100</v>
      </c>
      <c r="CG810" t="s">
        <v>100</v>
      </c>
      <c r="CH810" t="s">
        <v>100</v>
      </c>
      <c r="CI810" t="s">
        <v>100</v>
      </c>
      <c r="CJ810" t="s">
        <v>100</v>
      </c>
      <c r="CK810" t="s">
        <v>100</v>
      </c>
      <c r="CL810" t="s">
        <v>100</v>
      </c>
      <c r="CM810" t="s">
        <v>100</v>
      </c>
      <c r="CN810" t="s">
        <v>151</v>
      </c>
      <c r="CO810" t="s">
        <v>100</v>
      </c>
      <c r="CP810" t="s">
        <v>100</v>
      </c>
      <c r="CQ810" t="s">
        <v>152</v>
      </c>
      <c r="CR810" t="s">
        <v>153</v>
      </c>
    </row>
    <row r="811" spans="1:96">
      <c r="A811" t="s">
        <v>2810</v>
      </c>
      <c r="B811" t="s">
        <v>2811</v>
      </c>
      <c r="C811" t="s">
        <v>138</v>
      </c>
      <c r="D811" t="s">
        <v>2812</v>
      </c>
      <c r="E811" t="s">
        <v>100</v>
      </c>
      <c r="F811" t="s">
        <v>100</v>
      </c>
      <c r="G811" t="s">
        <v>141</v>
      </c>
      <c r="H811" t="s">
        <v>142</v>
      </c>
      <c r="I811" t="s">
        <v>143</v>
      </c>
      <c r="J811" t="s">
        <v>144</v>
      </c>
      <c r="K811" t="s">
        <v>145</v>
      </c>
      <c r="L811" t="s">
        <v>106</v>
      </c>
      <c r="M811" t="s">
        <v>100</v>
      </c>
      <c r="N811" t="s">
        <v>100</v>
      </c>
      <c r="O811" t="s">
        <v>100</v>
      </c>
      <c r="P811" t="s">
        <v>146</v>
      </c>
      <c r="Q811" t="s">
        <v>147</v>
      </c>
      <c r="R811" t="s">
        <v>148</v>
      </c>
      <c r="S811" t="s">
        <v>100</v>
      </c>
      <c r="T811" t="s">
        <v>100</v>
      </c>
      <c r="U811" t="s">
        <v>112</v>
      </c>
      <c r="V811" t="s">
        <v>271</v>
      </c>
      <c r="W811" t="s">
        <v>271</v>
      </c>
      <c r="X811" t="s">
        <v>842</v>
      </c>
      <c r="Y811" t="s">
        <v>100</v>
      </c>
      <c r="Z811" t="s">
        <v>100</v>
      </c>
      <c r="AA811" t="s">
        <v>100</v>
      </c>
      <c r="AB811" t="s">
        <v>100</v>
      </c>
      <c r="AC811" t="s">
        <v>100</v>
      </c>
      <c r="AD811" t="s">
        <v>100</v>
      </c>
      <c r="AE811" t="s">
        <v>100</v>
      </c>
      <c r="AF811" t="s">
        <v>100</v>
      </c>
      <c r="AG811" t="s">
        <v>100</v>
      </c>
      <c r="AH811" t="s">
        <v>100</v>
      </c>
      <c r="AI811" t="s">
        <v>100</v>
      </c>
      <c r="AJ811" t="s">
        <v>100</v>
      </c>
      <c r="AK811" t="s">
        <v>115</v>
      </c>
      <c r="AL811" t="s">
        <v>100</v>
      </c>
      <c r="AM811" t="s">
        <v>100</v>
      </c>
      <c r="AN811" t="s">
        <v>100</v>
      </c>
      <c r="AO811" t="s">
        <v>100</v>
      </c>
      <c r="AP811" t="s">
        <v>100</v>
      </c>
      <c r="AQ811" t="s">
        <v>100</v>
      </c>
      <c r="AR811" t="s">
        <v>100</v>
      </c>
      <c r="AS811" t="s">
        <v>100</v>
      </c>
      <c r="AT811" t="s">
        <v>100</v>
      </c>
      <c r="AU811" t="s">
        <v>100</v>
      </c>
      <c r="AV811" t="s">
        <v>100</v>
      </c>
      <c r="AW811" t="s">
        <v>100</v>
      </c>
      <c r="AX811" t="s">
        <v>100</v>
      </c>
      <c r="AY811" t="s">
        <v>100</v>
      </c>
      <c r="AZ811" t="s">
        <v>100</v>
      </c>
      <c r="BA811" t="s">
        <v>100</v>
      </c>
      <c r="BB811" t="s">
        <v>100</v>
      </c>
      <c r="BC811" t="s">
        <v>100</v>
      </c>
      <c r="BD811" t="s">
        <v>100</v>
      </c>
      <c r="BE811" t="s">
        <v>100</v>
      </c>
      <c r="BF811" t="s">
        <v>100</v>
      </c>
      <c r="BG811" t="s">
        <v>100</v>
      </c>
      <c r="BH811" t="s">
        <v>100</v>
      </c>
      <c r="BI811" t="s">
        <v>100</v>
      </c>
      <c r="BJ811" t="s">
        <v>100</v>
      </c>
      <c r="BK811" t="s">
        <v>100</v>
      </c>
      <c r="BL811" t="s">
        <v>100</v>
      </c>
      <c r="BM811" t="s">
        <v>100</v>
      </c>
      <c r="BN811" t="s">
        <v>100</v>
      </c>
      <c r="BO811" t="s">
        <v>100</v>
      </c>
      <c r="BP811" t="s">
        <v>100</v>
      </c>
      <c r="BQ811" t="s">
        <v>100</v>
      </c>
      <c r="BR811" t="s">
        <v>100</v>
      </c>
      <c r="BS811" t="s">
        <v>100</v>
      </c>
      <c r="BT811" t="s">
        <v>100</v>
      </c>
      <c r="BU811" t="s">
        <v>100</v>
      </c>
      <c r="BV811" t="s">
        <v>100</v>
      </c>
      <c r="BW811" t="s">
        <v>100</v>
      </c>
      <c r="BX811" t="s">
        <v>100</v>
      </c>
      <c r="BY811" t="s">
        <v>100</v>
      </c>
      <c r="BZ811" t="s">
        <v>100</v>
      </c>
      <c r="CA811" t="s">
        <v>100</v>
      </c>
      <c r="CB811" t="s">
        <v>100</v>
      </c>
      <c r="CC811" t="s">
        <v>100</v>
      </c>
      <c r="CD811" t="s">
        <v>100</v>
      </c>
      <c r="CE811" t="s">
        <v>100</v>
      </c>
      <c r="CF811" t="s">
        <v>100</v>
      </c>
      <c r="CG811" t="s">
        <v>100</v>
      </c>
      <c r="CH811" t="s">
        <v>100</v>
      </c>
      <c r="CI811" t="s">
        <v>100</v>
      </c>
      <c r="CJ811" t="s">
        <v>100</v>
      </c>
      <c r="CK811" t="s">
        <v>100</v>
      </c>
      <c r="CL811" t="s">
        <v>100</v>
      </c>
      <c r="CM811" t="s">
        <v>2813</v>
      </c>
      <c r="CN811" t="s">
        <v>151</v>
      </c>
      <c r="CO811" t="s">
        <v>100</v>
      </c>
      <c r="CP811" t="s">
        <v>100</v>
      </c>
      <c r="CQ811" t="s">
        <v>152</v>
      </c>
      <c r="CR811" t="s">
        <v>340</v>
      </c>
    </row>
    <row r="812" spans="1:96">
      <c r="A812" t="s">
        <v>2814</v>
      </c>
      <c r="B812" t="s">
        <v>2815</v>
      </c>
      <c r="C812" t="s">
        <v>899</v>
      </c>
      <c r="D812" t="s">
        <v>2816</v>
      </c>
      <c r="E812" t="s">
        <v>100</v>
      </c>
      <c r="F812" t="s">
        <v>100</v>
      </c>
      <c r="G812" t="s">
        <v>141</v>
      </c>
      <c r="H812" t="s">
        <v>102</v>
      </c>
      <c r="I812" t="s">
        <v>103</v>
      </c>
      <c r="J812" t="s">
        <v>144</v>
      </c>
      <c r="K812" t="s">
        <v>145</v>
      </c>
      <c r="L812" t="s">
        <v>2814</v>
      </c>
      <c r="M812" t="s">
        <v>100</v>
      </c>
      <c r="N812" t="s">
        <v>100</v>
      </c>
      <c r="O812" t="s">
        <v>100</v>
      </c>
      <c r="P812" t="s">
        <v>146</v>
      </c>
      <c r="Q812" t="s">
        <v>147</v>
      </c>
      <c r="R812" t="s">
        <v>148</v>
      </c>
      <c r="S812" t="s">
        <v>100</v>
      </c>
      <c r="T812" t="s">
        <v>100</v>
      </c>
      <c r="U812" t="s">
        <v>112</v>
      </c>
      <c r="V812" t="s">
        <v>113</v>
      </c>
      <c r="W812" t="s">
        <v>113</v>
      </c>
      <c r="X812" t="s">
        <v>114</v>
      </c>
      <c r="Y812" t="s">
        <v>100</v>
      </c>
      <c r="Z812" t="s">
        <v>100</v>
      </c>
      <c r="AA812" t="s">
        <v>100</v>
      </c>
      <c r="AB812" t="s">
        <v>100</v>
      </c>
      <c r="AC812" t="s">
        <v>100</v>
      </c>
      <c r="AD812" t="s">
        <v>100</v>
      </c>
      <c r="AE812" t="s">
        <v>115</v>
      </c>
      <c r="AF812" t="s">
        <v>100</v>
      </c>
      <c r="AG812" t="s">
        <v>100</v>
      </c>
      <c r="AH812" t="s">
        <v>100</v>
      </c>
      <c r="AI812" t="s">
        <v>100</v>
      </c>
      <c r="AJ812" t="s">
        <v>100</v>
      </c>
      <c r="AK812" t="s">
        <v>100</v>
      </c>
      <c r="AL812" t="s">
        <v>100</v>
      </c>
      <c r="AM812" t="s">
        <v>100</v>
      </c>
      <c r="AN812" t="s">
        <v>100</v>
      </c>
      <c r="AO812" t="s">
        <v>100</v>
      </c>
      <c r="AP812" t="s">
        <v>100</v>
      </c>
      <c r="AQ812" t="s">
        <v>100</v>
      </c>
      <c r="AR812" t="s">
        <v>100</v>
      </c>
      <c r="AS812" t="s">
        <v>100</v>
      </c>
      <c r="AT812" t="s">
        <v>100</v>
      </c>
      <c r="AU812" t="s">
        <v>100</v>
      </c>
      <c r="AV812" t="s">
        <v>100</v>
      </c>
      <c r="AW812" t="s">
        <v>100</v>
      </c>
      <c r="AX812" t="s">
        <v>100</v>
      </c>
      <c r="AY812" t="s">
        <v>100</v>
      </c>
      <c r="AZ812" t="s">
        <v>100</v>
      </c>
      <c r="BA812" t="s">
        <v>100</v>
      </c>
      <c r="BB812" t="s">
        <v>100</v>
      </c>
      <c r="BC812" t="s">
        <v>100</v>
      </c>
      <c r="BD812" t="s">
        <v>100</v>
      </c>
      <c r="BE812" t="s">
        <v>100</v>
      </c>
      <c r="BF812" t="s">
        <v>100</v>
      </c>
      <c r="BG812" t="s">
        <v>100</v>
      </c>
      <c r="BH812" t="s">
        <v>100</v>
      </c>
      <c r="BI812" t="s">
        <v>100</v>
      </c>
      <c r="BJ812" t="s">
        <v>100</v>
      </c>
      <c r="BK812" t="s">
        <v>100</v>
      </c>
      <c r="BL812" t="s">
        <v>100</v>
      </c>
      <c r="BM812" t="s">
        <v>100</v>
      </c>
      <c r="BN812" t="s">
        <v>100</v>
      </c>
      <c r="BO812" t="s">
        <v>115</v>
      </c>
      <c r="BP812" t="s">
        <v>100</v>
      </c>
      <c r="BQ812" t="s">
        <v>100</v>
      </c>
      <c r="BR812" t="s">
        <v>100</v>
      </c>
      <c r="BS812" t="s">
        <v>100</v>
      </c>
      <c r="BT812" t="s">
        <v>100</v>
      </c>
      <c r="BU812" t="s">
        <v>100</v>
      </c>
      <c r="BV812" t="s">
        <v>100</v>
      </c>
      <c r="BW812" t="s">
        <v>100</v>
      </c>
      <c r="BX812" t="s">
        <v>100</v>
      </c>
      <c r="BY812" t="s">
        <v>100</v>
      </c>
      <c r="BZ812" t="s">
        <v>100</v>
      </c>
      <c r="CA812" t="s">
        <v>100</v>
      </c>
      <c r="CB812" t="s">
        <v>100</v>
      </c>
      <c r="CC812" t="s">
        <v>100</v>
      </c>
      <c r="CD812" t="s">
        <v>100</v>
      </c>
      <c r="CE812" t="s">
        <v>100</v>
      </c>
      <c r="CF812" t="s">
        <v>100</v>
      </c>
      <c r="CG812" t="s">
        <v>100</v>
      </c>
      <c r="CH812" t="s">
        <v>100</v>
      </c>
      <c r="CI812" t="s">
        <v>100</v>
      </c>
      <c r="CJ812" t="s">
        <v>100</v>
      </c>
      <c r="CK812" t="s">
        <v>100</v>
      </c>
      <c r="CL812" t="s">
        <v>100</v>
      </c>
      <c r="CM812" t="s">
        <v>100</v>
      </c>
      <c r="CN812" t="s">
        <v>151</v>
      </c>
      <c r="CO812" t="s">
        <v>100</v>
      </c>
      <c r="CP812" t="s">
        <v>100</v>
      </c>
      <c r="CQ812" t="s">
        <v>152</v>
      </c>
      <c r="CR812" t="s">
        <v>153</v>
      </c>
    </row>
    <row r="813" spans="1:96">
      <c r="A813" t="s">
        <v>2817</v>
      </c>
      <c r="B813" t="s">
        <v>2818</v>
      </c>
      <c r="C813" t="s">
        <v>189</v>
      </c>
      <c r="D813" t="s">
        <v>2819</v>
      </c>
      <c r="E813" t="s">
        <v>100</v>
      </c>
      <c r="F813" t="s">
        <v>100</v>
      </c>
      <c r="G813" t="s">
        <v>141</v>
      </c>
      <c r="H813" t="s">
        <v>142</v>
      </c>
      <c r="I813" t="s">
        <v>143</v>
      </c>
      <c r="J813" t="s">
        <v>144</v>
      </c>
      <c r="K813" t="s">
        <v>145</v>
      </c>
      <c r="L813" t="s">
        <v>106</v>
      </c>
      <c r="M813" t="s">
        <v>100</v>
      </c>
      <c r="N813" t="s">
        <v>100</v>
      </c>
      <c r="O813" t="s">
        <v>100</v>
      </c>
      <c r="P813" t="s">
        <v>146</v>
      </c>
      <c r="Q813" t="s">
        <v>147</v>
      </c>
      <c r="R813" t="s">
        <v>148</v>
      </c>
      <c r="S813" t="s">
        <v>100</v>
      </c>
      <c r="T813" t="s">
        <v>111</v>
      </c>
      <c r="U813" t="s">
        <v>112</v>
      </c>
      <c r="V813" t="s">
        <v>113</v>
      </c>
      <c r="W813" t="s">
        <v>113</v>
      </c>
      <c r="X813" t="s">
        <v>114</v>
      </c>
      <c r="Y813" t="s">
        <v>100</v>
      </c>
      <c r="Z813" t="s">
        <v>100</v>
      </c>
      <c r="AA813" t="s">
        <v>100</v>
      </c>
      <c r="AB813" t="s">
        <v>100</v>
      </c>
      <c r="AC813" t="s">
        <v>100</v>
      </c>
      <c r="AD813" t="s">
        <v>100</v>
      </c>
      <c r="AE813" t="s">
        <v>100</v>
      </c>
      <c r="AF813" t="s">
        <v>100</v>
      </c>
      <c r="AG813" t="s">
        <v>100</v>
      </c>
      <c r="AH813" t="s">
        <v>100</v>
      </c>
      <c r="AI813" t="s">
        <v>100</v>
      </c>
      <c r="AJ813" t="s">
        <v>100</v>
      </c>
      <c r="AK813" t="s">
        <v>100</v>
      </c>
      <c r="AL813" t="s">
        <v>100</v>
      </c>
      <c r="AM813" t="s">
        <v>100</v>
      </c>
      <c r="AN813" t="s">
        <v>100</v>
      </c>
      <c r="AO813" t="s">
        <v>100</v>
      </c>
      <c r="AP813" t="s">
        <v>100</v>
      </c>
      <c r="AQ813" t="s">
        <v>100</v>
      </c>
      <c r="AR813" t="s">
        <v>100</v>
      </c>
      <c r="AS813" t="s">
        <v>100</v>
      </c>
      <c r="AT813" t="s">
        <v>100</v>
      </c>
      <c r="AU813" t="s">
        <v>100</v>
      </c>
      <c r="AV813" t="s">
        <v>100</v>
      </c>
      <c r="AW813" t="s">
        <v>100</v>
      </c>
      <c r="AX813" t="s">
        <v>100</v>
      </c>
      <c r="AY813" t="s">
        <v>100</v>
      </c>
      <c r="AZ813" t="s">
        <v>100</v>
      </c>
      <c r="BA813" t="s">
        <v>100</v>
      </c>
      <c r="BB813" t="s">
        <v>100</v>
      </c>
      <c r="BC813" t="s">
        <v>100</v>
      </c>
      <c r="BD813" t="s">
        <v>100</v>
      </c>
      <c r="BE813" t="s">
        <v>100</v>
      </c>
      <c r="BF813" t="s">
        <v>100</v>
      </c>
      <c r="BG813" t="s">
        <v>100</v>
      </c>
      <c r="BH813" t="s">
        <v>100</v>
      </c>
      <c r="BI813" t="s">
        <v>100</v>
      </c>
      <c r="BJ813" t="s">
        <v>100</v>
      </c>
      <c r="BK813" t="s">
        <v>100</v>
      </c>
      <c r="BL813" t="s">
        <v>100</v>
      </c>
      <c r="BM813" t="s">
        <v>100</v>
      </c>
      <c r="BN813" t="s">
        <v>100</v>
      </c>
      <c r="BO813" t="s">
        <v>115</v>
      </c>
      <c r="BP813" t="s">
        <v>100</v>
      </c>
      <c r="BQ813" t="s">
        <v>100</v>
      </c>
      <c r="BR813" t="s">
        <v>100</v>
      </c>
      <c r="BS813" t="s">
        <v>100</v>
      </c>
      <c r="BT813" t="s">
        <v>100</v>
      </c>
      <c r="BU813" t="s">
        <v>100</v>
      </c>
      <c r="BV813" t="s">
        <v>100</v>
      </c>
      <c r="BW813" t="s">
        <v>100</v>
      </c>
      <c r="BX813" t="s">
        <v>100</v>
      </c>
      <c r="BY813" t="s">
        <v>100</v>
      </c>
      <c r="BZ813" t="s">
        <v>100</v>
      </c>
      <c r="CA813" t="s">
        <v>100</v>
      </c>
      <c r="CB813" t="s">
        <v>100</v>
      </c>
      <c r="CC813" t="s">
        <v>100</v>
      </c>
      <c r="CD813" t="s">
        <v>100</v>
      </c>
      <c r="CE813" t="s">
        <v>100</v>
      </c>
      <c r="CF813" t="s">
        <v>100</v>
      </c>
      <c r="CG813" t="s">
        <v>100</v>
      </c>
      <c r="CH813" t="s">
        <v>100</v>
      </c>
      <c r="CI813" t="s">
        <v>100</v>
      </c>
      <c r="CJ813" t="s">
        <v>100</v>
      </c>
      <c r="CK813" t="s">
        <v>100</v>
      </c>
      <c r="CL813" t="s">
        <v>100</v>
      </c>
      <c r="CM813" t="s">
        <v>100</v>
      </c>
      <c r="CN813" t="s">
        <v>151</v>
      </c>
      <c r="CO813" t="s">
        <v>100</v>
      </c>
      <c r="CP813" t="s">
        <v>100</v>
      </c>
      <c r="CQ813" t="s">
        <v>152</v>
      </c>
      <c r="CR813" t="s">
        <v>277</v>
      </c>
    </row>
    <row r="814" spans="1:96">
      <c r="A814" t="s">
        <v>2820</v>
      </c>
      <c r="B814" t="s">
        <v>2821</v>
      </c>
      <c r="C814" t="s">
        <v>138</v>
      </c>
      <c r="D814" t="s">
        <v>2822</v>
      </c>
      <c r="E814" t="s">
        <v>100</v>
      </c>
      <c r="F814" t="s">
        <v>100</v>
      </c>
      <c r="G814" t="s">
        <v>141</v>
      </c>
      <c r="H814" t="s">
        <v>142</v>
      </c>
      <c r="I814" t="s">
        <v>143</v>
      </c>
      <c r="J814" t="s">
        <v>144</v>
      </c>
      <c r="K814" t="s">
        <v>145</v>
      </c>
      <c r="L814" t="s">
        <v>106</v>
      </c>
      <c r="M814" t="s">
        <v>100</v>
      </c>
      <c r="N814" t="s">
        <v>100</v>
      </c>
      <c r="O814" t="s">
        <v>100</v>
      </c>
      <c r="P814" t="s">
        <v>146</v>
      </c>
      <c r="Q814" t="s">
        <v>147</v>
      </c>
      <c r="R814" t="s">
        <v>148</v>
      </c>
      <c r="S814" t="s">
        <v>100</v>
      </c>
      <c r="T814" t="s">
        <v>100</v>
      </c>
      <c r="U814" t="s">
        <v>112</v>
      </c>
      <c r="V814" t="s">
        <v>134</v>
      </c>
      <c r="W814" t="s">
        <v>134</v>
      </c>
      <c r="X814" t="s">
        <v>135</v>
      </c>
      <c r="Y814" t="s">
        <v>100</v>
      </c>
      <c r="Z814" t="s">
        <v>100</v>
      </c>
      <c r="AA814" t="s">
        <v>100</v>
      </c>
      <c r="AB814" t="s">
        <v>100</v>
      </c>
      <c r="AC814" t="s">
        <v>100</v>
      </c>
      <c r="AD814" t="s">
        <v>100</v>
      </c>
      <c r="AE814" t="s">
        <v>115</v>
      </c>
      <c r="AF814" t="s">
        <v>100</v>
      </c>
      <c r="AG814" t="s">
        <v>100</v>
      </c>
      <c r="AH814" t="s">
        <v>100</v>
      </c>
      <c r="AI814" t="s">
        <v>100</v>
      </c>
      <c r="AJ814" t="s">
        <v>100</v>
      </c>
      <c r="AK814" t="s">
        <v>115</v>
      </c>
      <c r="AL814" t="s">
        <v>100</v>
      </c>
      <c r="AM814" t="s">
        <v>100</v>
      </c>
      <c r="AN814" t="s">
        <v>100</v>
      </c>
      <c r="AO814" t="s">
        <v>100</v>
      </c>
      <c r="AP814" t="s">
        <v>100</v>
      </c>
      <c r="AQ814" t="s">
        <v>100</v>
      </c>
      <c r="AR814" t="s">
        <v>100</v>
      </c>
      <c r="AS814" t="s">
        <v>100</v>
      </c>
      <c r="AT814" t="s">
        <v>100</v>
      </c>
      <c r="AU814" t="s">
        <v>100</v>
      </c>
      <c r="AV814" t="s">
        <v>100</v>
      </c>
      <c r="AW814" t="s">
        <v>100</v>
      </c>
      <c r="AX814" t="s">
        <v>100</v>
      </c>
      <c r="AY814" t="s">
        <v>100</v>
      </c>
      <c r="AZ814" t="s">
        <v>100</v>
      </c>
      <c r="BA814" t="s">
        <v>100</v>
      </c>
      <c r="BB814" t="s">
        <v>100</v>
      </c>
      <c r="BC814" t="s">
        <v>100</v>
      </c>
      <c r="BD814" t="s">
        <v>100</v>
      </c>
      <c r="BE814" t="s">
        <v>100</v>
      </c>
      <c r="BF814" t="s">
        <v>100</v>
      </c>
      <c r="BG814" t="s">
        <v>100</v>
      </c>
      <c r="BH814" t="s">
        <v>100</v>
      </c>
      <c r="BI814" t="s">
        <v>100</v>
      </c>
      <c r="BJ814" t="s">
        <v>100</v>
      </c>
      <c r="BK814" t="s">
        <v>100</v>
      </c>
      <c r="BL814" t="s">
        <v>100</v>
      </c>
      <c r="BM814" t="s">
        <v>100</v>
      </c>
      <c r="BN814" t="s">
        <v>100</v>
      </c>
      <c r="BO814" t="s">
        <v>100</v>
      </c>
      <c r="BP814" t="s">
        <v>100</v>
      </c>
      <c r="BQ814" t="s">
        <v>100</v>
      </c>
      <c r="BR814" t="s">
        <v>100</v>
      </c>
      <c r="BS814" t="s">
        <v>100</v>
      </c>
      <c r="BT814" t="s">
        <v>100</v>
      </c>
      <c r="BU814" t="s">
        <v>100</v>
      </c>
      <c r="BV814" t="s">
        <v>100</v>
      </c>
      <c r="BW814" t="s">
        <v>100</v>
      </c>
      <c r="BX814" t="s">
        <v>100</v>
      </c>
      <c r="BY814" t="s">
        <v>100</v>
      </c>
      <c r="BZ814" t="s">
        <v>100</v>
      </c>
      <c r="CA814" t="s">
        <v>100</v>
      </c>
      <c r="CB814" t="s">
        <v>100</v>
      </c>
      <c r="CC814" t="s">
        <v>100</v>
      </c>
      <c r="CD814" t="s">
        <v>100</v>
      </c>
      <c r="CE814" t="s">
        <v>100</v>
      </c>
      <c r="CF814" t="s">
        <v>100</v>
      </c>
      <c r="CG814" t="s">
        <v>100</v>
      </c>
      <c r="CH814" t="s">
        <v>100</v>
      </c>
      <c r="CI814" t="s">
        <v>100</v>
      </c>
      <c r="CJ814" t="s">
        <v>100</v>
      </c>
      <c r="CK814" t="s">
        <v>100</v>
      </c>
      <c r="CL814" t="s">
        <v>100</v>
      </c>
      <c r="CM814" t="s">
        <v>2823</v>
      </c>
      <c r="CN814" t="s">
        <v>151</v>
      </c>
      <c r="CO814" t="s">
        <v>100</v>
      </c>
      <c r="CP814" t="s">
        <v>100</v>
      </c>
      <c r="CQ814" t="s">
        <v>152</v>
      </c>
      <c r="CR814" t="s">
        <v>153</v>
      </c>
    </row>
    <row r="815" spans="1:96">
      <c r="A815" t="s">
        <v>2824</v>
      </c>
      <c r="B815" t="s">
        <v>2825</v>
      </c>
      <c r="C815" t="s">
        <v>138</v>
      </c>
      <c r="D815" t="s">
        <v>2826</v>
      </c>
      <c r="E815" t="s">
        <v>100</v>
      </c>
      <c r="F815" t="s">
        <v>100</v>
      </c>
      <c r="G815" t="s">
        <v>141</v>
      </c>
      <c r="H815" t="s">
        <v>142</v>
      </c>
      <c r="I815" t="s">
        <v>143</v>
      </c>
      <c r="J815" t="s">
        <v>144</v>
      </c>
      <c r="K815" t="s">
        <v>145</v>
      </c>
      <c r="L815" t="s">
        <v>106</v>
      </c>
      <c r="M815" t="s">
        <v>100</v>
      </c>
      <c r="N815" t="s">
        <v>100</v>
      </c>
      <c r="O815" t="s">
        <v>100</v>
      </c>
      <c r="P815" t="s">
        <v>146</v>
      </c>
      <c r="Q815" t="s">
        <v>147</v>
      </c>
      <c r="R815" t="s">
        <v>148</v>
      </c>
      <c r="S815" t="s">
        <v>100</v>
      </c>
      <c r="T815" t="s">
        <v>100</v>
      </c>
      <c r="U815" t="s">
        <v>112</v>
      </c>
      <c r="V815" t="s">
        <v>113</v>
      </c>
      <c r="W815" t="s">
        <v>113</v>
      </c>
      <c r="X815" t="s">
        <v>114</v>
      </c>
      <c r="Y815" t="s">
        <v>100</v>
      </c>
      <c r="Z815" t="s">
        <v>100</v>
      </c>
      <c r="AA815" t="s">
        <v>100</v>
      </c>
      <c r="AB815" t="s">
        <v>100</v>
      </c>
      <c r="AC815" t="s">
        <v>100</v>
      </c>
      <c r="AD815" t="s">
        <v>100</v>
      </c>
      <c r="AE815" t="s">
        <v>100</v>
      </c>
      <c r="AF815" t="s">
        <v>100</v>
      </c>
      <c r="AG815" t="s">
        <v>100</v>
      </c>
      <c r="AH815" t="s">
        <v>100</v>
      </c>
      <c r="AI815" t="s">
        <v>100</v>
      </c>
      <c r="AJ815" t="s">
        <v>100</v>
      </c>
      <c r="AK815" t="s">
        <v>100</v>
      </c>
      <c r="AL815" t="s">
        <v>100</v>
      </c>
      <c r="AM815" t="s">
        <v>100</v>
      </c>
      <c r="AN815" t="s">
        <v>115</v>
      </c>
      <c r="AO815" t="s">
        <v>100</v>
      </c>
      <c r="AP815" t="s">
        <v>100</v>
      </c>
      <c r="AQ815" t="s">
        <v>100</v>
      </c>
      <c r="AR815" t="s">
        <v>100</v>
      </c>
      <c r="AS815" t="s">
        <v>100</v>
      </c>
      <c r="AT815" t="s">
        <v>100</v>
      </c>
      <c r="AU815" t="s">
        <v>100</v>
      </c>
      <c r="AV815" t="s">
        <v>100</v>
      </c>
      <c r="AW815" t="s">
        <v>100</v>
      </c>
      <c r="AX815" t="s">
        <v>100</v>
      </c>
      <c r="AY815" t="s">
        <v>100</v>
      </c>
      <c r="AZ815" t="s">
        <v>100</v>
      </c>
      <c r="BA815" t="s">
        <v>100</v>
      </c>
      <c r="BB815" t="s">
        <v>100</v>
      </c>
      <c r="BC815" t="s">
        <v>100</v>
      </c>
      <c r="BD815" t="s">
        <v>100</v>
      </c>
      <c r="BE815" t="s">
        <v>100</v>
      </c>
      <c r="BF815" t="s">
        <v>100</v>
      </c>
      <c r="BG815" t="s">
        <v>100</v>
      </c>
      <c r="BH815" t="s">
        <v>100</v>
      </c>
      <c r="BI815" t="s">
        <v>100</v>
      </c>
      <c r="BJ815" t="s">
        <v>100</v>
      </c>
      <c r="BK815" t="s">
        <v>100</v>
      </c>
      <c r="BL815" t="s">
        <v>100</v>
      </c>
      <c r="BM815" t="s">
        <v>100</v>
      </c>
      <c r="BN815" t="s">
        <v>100</v>
      </c>
      <c r="BO815" t="s">
        <v>100</v>
      </c>
      <c r="BP815" t="s">
        <v>100</v>
      </c>
      <c r="BQ815" t="s">
        <v>100</v>
      </c>
      <c r="BR815" t="s">
        <v>100</v>
      </c>
      <c r="BS815" t="s">
        <v>100</v>
      </c>
      <c r="BT815" t="s">
        <v>100</v>
      </c>
      <c r="BU815" t="s">
        <v>100</v>
      </c>
      <c r="BV815" t="s">
        <v>100</v>
      </c>
      <c r="BW815" t="s">
        <v>100</v>
      </c>
      <c r="BX815" t="s">
        <v>100</v>
      </c>
      <c r="BY815" t="s">
        <v>100</v>
      </c>
      <c r="BZ815" t="s">
        <v>100</v>
      </c>
      <c r="CA815" t="s">
        <v>100</v>
      </c>
      <c r="CB815" t="s">
        <v>100</v>
      </c>
      <c r="CC815" t="s">
        <v>100</v>
      </c>
      <c r="CD815" t="s">
        <v>100</v>
      </c>
      <c r="CE815" t="s">
        <v>100</v>
      </c>
      <c r="CF815" t="s">
        <v>100</v>
      </c>
      <c r="CG815" t="s">
        <v>100</v>
      </c>
      <c r="CH815" t="s">
        <v>100</v>
      </c>
      <c r="CI815" t="s">
        <v>100</v>
      </c>
      <c r="CJ815" t="s">
        <v>115</v>
      </c>
      <c r="CK815" t="s">
        <v>100</v>
      </c>
      <c r="CL815" t="s">
        <v>100</v>
      </c>
      <c r="CM815" t="s">
        <v>100</v>
      </c>
      <c r="CN815" t="s">
        <v>151</v>
      </c>
      <c r="CO815" t="s">
        <v>100</v>
      </c>
      <c r="CP815" t="s">
        <v>100</v>
      </c>
      <c r="CQ815" t="s">
        <v>152</v>
      </c>
      <c r="CR815" t="s">
        <v>153</v>
      </c>
    </row>
    <row r="816" spans="1:96">
      <c r="A816" t="s">
        <v>2827</v>
      </c>
      <c r="B816" t="s">
        <v>2828</v>
      </c>
      <c r="C816" t="s">
        <v>138</v>
      </c>
      <c r="D816" t="s">
        <v>2828</v>
      </c>
      <c r="E816" t="s">
        <v>100</v>
      </c>
      <c r="F816" t="s">
        <v>100</v>
      </c>
      <c r="G816" t="s">
        <v>141</v>
      </c>
      <c r="H816" t="s">
        <v>142</v>
      </c>
      <c r="I816" t="s">
        <v>143</v>
      </c>
      <c r="J816" t="s">
        <v>144</v>
      </c>
      <c r="K816" t="s">
        <v>145</v>
      </c>
      <c r="L816" t="s">
        <v>106</v>
      </c>
      <c r="M816" t="s">
        <v>100</v>
      </c>
      <c r="N816" t="s">
        <v>100</v>
      </c>
      <c r="O816" t="s">
        <v>100</v>
      </c>
      <c r="P816" t="s">
        <v>146</v>
      </c>
      <c r="Q816" t="s">
        <v>147</v>
      </c>
      <c r="R816" t="s">
        <v>148</v>
      </c>
      <c r="S816" t="s">
        <v>100</v>
      </c>
      <c r="T816" t="s">
        <v>100</v>
      </c>
      <c r="U816" t="s">
        <v>112</v>
      </c>
      <c r="V816" t="s">
        <v>113</v>
      </c>
      <c r="W816" t="s">
        <v>271</v>
      </c>
      <c r="X816" t="s">
        <v>289</v>
      </c>
      <c r="Y816" t="s">
        <v>100</v>
      </c>
      <c r="Z816" t="s">
        <v>100</v>
      </c>
      <c r="AA816" t="s">
        <v>100</v>
      </c>
      <c r="AB816" t="s">
        <v>100</v>
      </c>
      <c r="AC816" t="s">
        <v>100</v>
      </c>
      <c r="AD816" t="s">
        <v>100</v>
      </c>
      <c r="AE816" t="s">
        <v>100</v>
      </c>
      <c r="AF816" t="s">
        <v>100</v>
      </c>
      <c r="AG816" t="s">
        <v>100</v>
      </c>
      <c r="AH816" t="s">
        <v>100</v>
      </c>
      <c r="AI816" t="s">
        <v>100</v>
      </c>
      <c r="AJ816" t="s">
        <v>100</v>
      </c>
      <c r="AK816" t="s">
        <v>100</v>
      </c>
      <c r="AL816" t="s">
        <v>100</v>
      </c>
      <c r="AM816" t="s">
        <v>100</v>
      </c>
      <c r="AN816" t="s">
        <v>100</v>
      </c>
      <c r="AO816" t="s">
        <v>100</v>
      </c>
      <c r="AP816" t="s">
        <v>100</v>
      </c>
      <c r="AQ816" t="s">
        <v>100</v>
      </c>
      <c r="AR816" t="s">
        <v>100</v>
      </c>
      <c r="AS816" t="s">
        <v>100</v>
      </c>
      <c r="AT816" t="s">
        <v>100</v>
      </c>
      <c r="AU816" t="s">
        <v>100</v>
      </c>
      <c r="AV816" t="s">
        <v>100</v>
      </c>
      <c r="AW816" t="s">
        <v>100</v>
      </c>
      <c r="AX816" t="s">
        <v>100</v>
      </c>
      <c r="AY816" t="s">
        <v>100</v>
      </c>
      <c r="AZ816" t="s">
        <v>115</v>
      </c>
      <c r="BA816" t="s">
        <v>100</v>
      </c>
      <c r="BB816" t="s">
        <v>100</v>
      </c>
      <c r="BC816" t="s">
        <v>100</v>
      </c>
      <c r="BD816" t="s">
        <v>100</v>
      </c>
      <c r="BE816" t="s">
        <v>100</v>
      </c>
      <c r="BF816" t="s">
        <v>100</v>
      </c>
      <c r="BG816" t="s">
        <v>100</v>
      </c>
      <c r="BH816" t="s">
        <v>100</v>
      </c>
      <c r="BI816" t="s">
        <v>100</v>
      </c>
      <c r="BJ816" t="s">
        <v>100</v>
      </c>
      <c r="BK816" t="s">
        <v>100</v>
      </c>
      <c r="BL816" t="s">
        <v>100</v>
      </c>
      <c r="BM816" t="s">
        <v>100</v>
      </c>
      <c r="BN816" t="s">
        <v>100</v>
      </c>
      <c r="BO816" t="s">
        <v>100</v>
      </c>
      <c r="BP816" t="s">
        <v>100</v>
      </c>
      <c r="BQ816" t="s">
        <v>100</v>
      </c>
      <c r="BR816" t="s">
        <v>100</v>
      </c>
      <c r="BS816" t="s">
        <v>100</v>
      </c>
      <c r="BT816" t="s">
        <v>100</v>
      </c>
      <c r="BU816" t="s">
        <v>100</v>
      </c>
      <c r="BV816" t="s">
        <v>100</v>
      </c>
      <c r="BW816" t="s">
        <v>100</v>
      </c>
      <c r="BX816" t="s">
        <v>100</v>
      </c>
      <c r="BY816" t="s">
        <v>100</v>
      </c>
      <c r="BZ816" t="s">
        <v>100</v>
      </c>
      <c r="CA816" t="s">
        <v>100</v>
      </c>
      <c r="CB816" t="s">
        <v>100</v>
      </c>
      <c r="CC816" t="s">
        <v>100</v>
      </c>
      <c r="CD816" t="s">
        <v>100</v>
      </c>
      <c r="CE816" t="s">
        <v>100</v>
      </c>
      <c r="CF816" t="s">
        <v>100</v>
      </c>
      <c r="CG816" t="s">
        <v>100</v>
      </c>
      <c r="CH816" t="s">
        <v>100</v>
      </c>
      <c r="CI816" t="s">
        <v>100</v>
      </c>
      <c r="CJ816" t="s">
        <v>100</v>
      </c>
      <c r="CK816" t="s">
        <v>100</v>
      </c>
      <c r="CL816" t="s">
        <v>100</v>
      </c>
      <c r="CM816" t="s">
        <v>100</v>
      </c>
      <c r="CN816" t="s">
        <v>151</v>
      </c>
      <c r="CO816" t="s">
        <v>100</v>
      </c>
      <c r="CP816" t="s">
        <v>100</v>
      </c>
      <c r="CQ816" t="s">
        <v>152</v>
      </c>
      <c r="CR816" t="s">
        <v>153</v>
      </c>
    </row>
    <row r="817" spans="1:96">
      <c r="A817" t="s">
        <v>2829</v>
      </c>
      <c r="B817" t="s">
        <v>2830</v>
      </c>
      <c r="C817" t="s">
        <v>205</v>
      </c>
      <c r="D817" t="s">
        <v>2830</v>
      </c>
      <c r="E817" t="s">
        <v>2831</v>
      </c>
      <c r="F817" t="s">
        <v>100</v>
      </c>
      <c r="G817" t="s">
        <v>356</v>
      </c>
      <c r="H817" t="s">
        <v>207</v>
      </c>
      <c r="I817" t="s">
        <v>143</v>
      </c>
      <c r="J817" t="s">
        <v>144</v>
      </c>
      <c r="K817" t="s">
        <v>145</v>
      </c>
      <c r="L817" t="s">
        <v>106</v>
      </c>
      <c r="M817" t="s">
        <v>100</v>
      </c>
      <c r="N817" t="s">
        <v>1946</v>
      </c>
      <c r="O817" t="s">
        <v>100</v>
      </c>
      <c r="P817" t="s">
        <v>146</v>
      </c>
      <c r="Q817" t="s">
        <v>209</v>
      </c>
      <c r="R817" t="s">
        <v>198</v>
      </c>
      <c r="S817" t="s">
        <v>100</v>
      </c>
      <c r="T817" t="s">
        <v>100</v>
      </c>
      <c r="U817" t="s">
        <v>112</v>
      </c>
      <c r="V817" t="s">
        <v>113</v>
      </c>
      <c r="W817" t="s">
        <v>113</v>
      </c>
      <c r="X817" t="s">
        <v>114</v>
      </c>
      <c r="Y817" t="s">
        <v>115</v>
      </c>
      <c r="Z817" t="s">
        <v>100</v>
      </c>
      <c r="AA817" t="s">
        <v>100</v>
      </c>
      <c r="AB817" t="s">
        <v>100</v>
      </c>
      <c r="AC817" t="s">
        <v>100</v>
      </c>
      <c r="AD817" t="s">
        <v>100</v>
      </c>
      <c r="AE817" t="s">
        <v>115</v>
      </c>
      <c r="AF817" t="s">
        <v>100</v>
      </c>
      <c r="AG817" t="s">
        <v>100</v>
      </c>
      <c r="AH817" t="s">
        <v>100</v>
      </c>
      <c r="AI817" t="s">
        <v>100</v>
      </c>
      <c r="AJ817" t="s">
        <v>100</v>
      </c>
      <c r="AK817" t="s">
        <v>100</v>
      </c>
      <c r="AL817" t="s">
        <v>100</v>
      </c>
      <c r="AM817" t="s">
        <v>100</v>
      </c>
      <c r="AN817" t="s">
        <v>100</v>
      </c>
      <c r="AO817" t="s">
        <v>100</v>
      </c>
      <c r="AP817" t="s">
        <v>100</v>
      </c>
      <c r="AQ817" t="s">
        <v>100</v>
      </c>
      <c r="AR817" t="s">
        <v>100</v>
      </c>
      <c r="AS817" t="s">
        <v>100</v>
      </c>
      <c r="AT817" t="s">
        <v>100</v>
      </c>
      <c r="AU817" t="s">
        <v>100</v>
      </c>
      <c r="AV817" t="s">
        <v>100</v>
      </c>
      <c r="AW817" t="s">
        <v>100</v>
      </c>
      <c r="AX817" t="s">
        <v>100</v>
      </c>
      <c r="AY817" t="s">
        <v>100</v>
      </c>
      <c r="AZ817" t="s">
        <v>100</v>
      </c>
      <c r="BA817" t="s">
        <v>100</v>
      </c>
      <c r="BB817" t="s">
        <v>100</v>
      </c>
      <c r="BC817" t="s">
        <v>100</v>
      </c>
      <c r="BD817" t="s">
        <v>100</v>
      </c>
      <c r="BE817" t="s">
        <v>100</v>
      </c>
      <c r="BF817" t="s">
        <v>100</v>
      </c>
      <c r="BG817" t="s">
        <v>100</v>
      </c>
      <c r="BH817" t="s">
        <v>100</v>
      </c>
      <c r="BI817" t="s">
        <v>100</v>
      </c>
      <c r="BJ817" t="s">
        <v>100</v>
      </c>
      <c r="BK817" t="s">
        <v>100</v>
      </c>
      <c r="BL817" t="s">
        <v>100</v>
      </c>
      <c r="BM817" t="s">
        <v>100</v>
      </c>
      <c r="BN817" t="s">
        <v>100</v>
      </c>
      <c r="BO817" t="s">
        <v>100</v>
      </c>
      <c r="BP817" t="s">
        <v>100</v>
      </c>
      <c r="BQ817" t="s">
        <v>100</v>
      </c>
      <c r="BR817" t="s">
        <v>100</v>
      </c>
      <c r="BS817" t="s">
        <v>100</v>
      </c>
      <c r="BT817" t="s">
        <v>100</v>
      </c>
      <c r="BU817" t="s">
        <v>100</v>
      </c>
      <c r="BV817" t="s">
        <v>100</v>
      </c>
      <c r="BW817" t="s">
        <v>100</v>
      </c>
      <c r="BX817" t="s">
        <v>100</v>
      </c>
      <c r="BY817" t="s">
        <v>100</v>
      </c>
      <c r="BZ817" t="s">
        <v>100</v>
      </c>
      <c r="CA817" t="s">
        <v>100</v>
      </c>
      <c r="CB817" t="s">
        <v>100</v>
      </c>
      <c r="CC817" t="s">
        <v>100</v>
      </c>
      <c r="CD817" t="s">
        <v>100</v>
      </c>
      <c r="CE817" t="s">
        <v>100</v>
      </c>
      <c r="CF817" t="s">
        <v>100</v>
      </c>
      <c r="CG817" t="s">
        <v>100</v>
      </c>
      <c r="CH817" t="s">
        <v>100</v>
      </c>
      <c r="CI817" t="s">
        <v>100</v>
      </c>
      <c r="CJ817" t="s">
        <v>115</v>
      </c>
      <c r="CK817" t="s">
        <v>100</v>
      </c>
      <c r="CL817" t="s">
        <v>100</v>
      </c>
      <c r="CM817" t="s">
        <v>100</v>
      </c>
      <c r="CN817" t="s">
        <v>211</v>
      </c>
      <c r="CO817" t="s">
        <v>152</v>
      </c>
      <c r="CP817" t="s">
        <v>100</v>
      </c>
      <c r="CQ817" t="s">
        <v>100</v>
      </c>
      <c r="CR817" t="s">
        <v>100</v>
      </c>
    </row>
    <row r="818" spans="1:96">
      <c r="A818" t="s">
        <v>2832</v>
      </c>
      <c r="B818" t="s">
        <v>2833</v>
      </c>
      <c r="C818" t="s">
        <v>899</v>
      </c>
      <c r="D818" t="s">
        <v>2834</v>
      </c>
      <c r="E818" t="s">
        <v>100</v>
      </c>
      <c r="F818" t="s">
        <v>100</v>
      </c>
      <c r="G818" t="s">
        <v>141</v>
      </c>
      <c r="H818" t="s">
        <v>142</v>
      </c>
      <c r="I818" t="s">
        <v>143</v>
      </c>
      <c r="J818" t="s">
        <v>144</v>
      </c>
      <c r="K818" t="s">
        <v>145</v>
      </c>
      <c r="L818" t="s">
        <v>106</v>
      </c>
      <c r="M818" t="s">
        <v>100</v>
      </c>
      <c r="N818" t="s">
        <v>100</v>
      </c>
      <c r="O818" t="s">
        <v>100</v>
      </c>
      <c r="P818" t="s">
        <v>146</v>
      </c>
      <c r="Q818" t="s">
        <v>147</v>
      </c>
      <c r="R818" t="s">
        <v>148</v>
      </c>
      <c r="S818" t="s">
        <v>100</v>
      </c>
      <c r="T818" t="s">
        <v>100</v>
      </c>
      <c r="U818" t="s">
        <v>112</v>
      </c>
      <c r="V818" t="s">
        <v>113</v>
      </c>
      <c r="W818" t="s">
        <v>113</v>
      </c>
      <c r="X818" t="s">
        <v>114</v>
      </c>
      <c r="Y818" t="s">
        <v>100</v>
      </c>
      <c r="Z818" t="s">
        <v>100</v>
      </c>
      <c r="AA818" t="s">
        <v>100</v>
      </c>
      <c r="AB818" t="s">
        <v>100</v>
      </c>
      <c r="AC818" t="s">
        <v>100</v>
      </c>
      <c r="AD818" t="s">
        <v>100</v>
      </c>
      <c r="AE818" t="s">
        <v>115</v>
      </c>
      <c r="AF818" t="s">
        <v>100</v>
      </c>
      <c r="AG818" t="s">
        <v>100</v>
      </c>
      <c r="AH818" t="s">
        <v>100</v>
      </c>
      <c r="AI818" t="s">
        <v>100</v>
      </c>
      <c r="AJ818" t="s">
        <v>100</v>
      </c>
      <c r="AK818" t="s">
        <v>100</v>
      </c>
      <c r="AL818" t="s">
        <v>100</v>
      </c>
      <c r="AM818" t="s">
        <v>100</v>
      </c>
      <c r="AN818" t="s">
        <v>100</v>
      </c>
      <c r="AO818" t="s">
        <v>100</v>
      </c>
      <c r="AP818" t="s">
        <v>100</v>
      </c>
      <c r="AQ818" t="s">
        <v>100</v>
      </c>
      <c r="AR818" t="s">
        <v>100</v>
      </c>
      <c r="AS818" t="s">
        <v>100</v>
      </c>
      <c r="AT818" t="s">
        <v>100</v>
      </c>
      <c r="AU818" t="s">
        <v>100</v>
      </c>
      <c r="AV818" t="s">
        <v>100</v>
      </c>
      <c r="AW818" t="s">
        <v>100</v>
      </c>
      <c r="AX818" t="s">
        <v>100</v>
      </c>
      <c r="AY818" t="s">
        <v>100</v>
      </c>
      <c r="AZ818" t="s">
        <v>100</v>
      </c>
      <c r="BA818" t="s">
        <v>100</v>
      </c>
      <c r="BB818" t="s">
        <v>100</v>
      </c>
      <c r="BC818" t="s">
        <v>100</v>
      </c>
      <c r="BD818" t="s">
        <v>100</v>
      </c>
      <c r="BE818" t="s">
        <v>100</v>
      </c>
      <c r="BF818" t="s">
        <v>100</v>
      </c>
      <c r="BG818" t="s">
        <v>100</v>
      </c>
      <c r="BH818" t="s">
        <v>100</v>
      </c>
      <c r="BI818" t="s">
        <v>100</v>
      </c>
      <c r="BJ818" t="s">
        <v>100</v>
      </c>
      <c r="BK818" t="s">
        <v>100</v>
      </c>
      <c r="BL818" t="s">
        <v>100</v>
      </c>
      <c r="BM818" t="s">
        <v>100</v>
      </c>
      <c r="BN818" t="s">
        <v>100</v>
      </c>
      <c r="BO818" t="s">
        <v>115</v>
      </c>
      <c r="BP818" t="s">
        <v>100</v>
      </c>
      <c r="BQ818" t="s">
        <v>100</v>
      </c>
      <c r="BR818" t="s">
        <v>100</v>
      </c>
      <c r="BS818" t="s">
        <v>100</v>
      </c>
      <c r="BT818" t="s">
        <v>100</v>
      </c>
      <c r="BU818" t="s">
        <v>100</v>
      </c>
      <c r="BV818" t="s">
        <v>100</v>
      </c>
      <c r="BW818" t="s">
        <v>100</v>
      </c>
      <c r="BX818" t="s">
        <v>100</v>
      </c>
      <c r="BY818" t="s">
        <v>100</v>
      </c>
      <c r="BZ818" t="s">
        <v>100</v>
      </c>
      <c r="CA818" t="s">
        <v>100</v>
      </c>
      <c r="CB818" t="s">
        <v>100</v>
      </c>
      <c r="CC818" t="s">
        <v>100</v>
      </c>
      <c r="CD818" t="s">
        <v>100</v>
      </c>
      <c r="CE818" t="s">
        <v>100</v>
      </c>
      <c r="CF818" t="s">
        <v>100</v>
      </c>
      <c r="CG818" t="s">
        <v>100</v>
      </c>
      <c r="CH818" t="s">
        <v>100</v>
      </c>
      <c r="CI818" t="s">
        <v>100</v>
      </c>
      <c r="CJ818" t="s">
        <v>100</v>
      </c>
      <c r="CK818" t="s">
        <v>100</v>
      </c>
      <c r="CL818" t="s">
        <v>100</v>
      </c>
      <c r="CM818" t="s">
        <v>100</v>
      </c>
      <c r="CN818" t="s">
        <v>151</v>
      </c>
      <c r="CO818" t="s">
        <v>100</v>
      </c>
      <c r="CP818" t="s">
        <v>100</v>
      </c>
      <c r="CQ818" t="s">
        <v>152</v>
      </c>
      <c r="CR818" t="s">
        <v>153</v>
      </c>
    </row>
    <row r="819" spans="1:96">
      <c r="A819" t="s">
        <v>2835</v>
      </c>
      <c r="B819" t="s">
        <v>2836</v>
      </c>
      <c r="C819" t="s">
        <v>330</v>
      </c>
      <c r="D819" t="s">
        <v>2837</v>
      </c>
      <c r="E819" t="s">
        <v>100</v>
      </c>
      <c r="F819" t="s">
        <v>100</v>
      </c>
      <c r="G819" t="s">
        <v>141</v>
      </c>
      <c r="H819" t="s">
        <v>142</v>
      </c>
      <c r="I819" t="s">
        <v>143</v>
      </c>
      <c r="J819" t="s">
        <v>144</v>
      </c>
      <c r="K819" t="s">
        <v>145</v>
      </c>
      <c r="L819" t="s">
        <v>106</v>
      </c>
      <c r="M819" t="s">
        <v>100</v>
      </c>
      <c r="N819" t="s">
        <v>100</v>
      </c>
      <c r="O819" t="s">
        <v>100</v>
      </c>
      <c r="P819" t="s">
        <v>146</v>
      </c>
      <c r="Q819" t="s">
        <v>147</v>
      </c>
      <c r="R819" t="s">
        <v>148</v>
      </c>
      <c r="S819" t="s">
        <v>100</v>
      </c>
      <c r="T819" t="s">
        <v>100</v>
      </c>
      <c r="U819" t="s">
        <v>112</v>
      </c>
      <c r="V819" t="s">
        <v>149</v>
      </c>
      <c r="W819" t="s">
        <v>113</v>
      </c>
      <c r="X819" t="s">
        <v>114</v>
      </c>
      <c r="Y819" t="s">
        <v>115</v>
      </c>
      <c r="Z819" t="s">
        <v>100</v>
      </c>
      <c r="AA819" t="s">
        <v>100</v>
      </c>
      <c r="AB819" t="s">
        <v>100</v>
      </c>
      <c r="AC819" t="s">
        <v>100</v>
      </c>
      <c r="AD819" t="s">
        <v>100</v>
      </c>
      <c r="AE819" t="s">
        <v>115</v>
      </c>
      <c r="AF819" t="s">
        <v>100</v>
      </c>
      <c r="AG819" t="s">
        <v>100</v>
      </c>
      <c r="AH819" t="s">
        <v>100</v>
      </c>
      <c r="AI819" t="s">
        <v>100</v>
      </c>
      <c r="AJ819" t="s">
        <v>100</v>
      </c>
      <c r="AK819" t="s">
        <v>100</v>
      </c>
      <c r="AL819" t="s">
        <v>100</v>
      </c>
      <c r="AM819" t="s">
        <v>100</v>
      </c>
      <c r="AN819" t="s">
        <v>100</v>
      </c>
      <c r="AO819" t="s">
        <v>100</v>
      </c>
      <c r="AP819" t="s">
        <v>100</v>
      </c>
      <c r="AQ819" t="s">
        <v>100</v>
      </c>
      <c r="AR819" t="s">
        <v>100</v>
      </c>
      <c r="AS819" t="s">
        <v>100</v>
      </c>
      <c r="AT819" t="s">
        <v>100</v>
      </c>
      <c r="AU819" t="s">
        <v>100</v>
      </c>
      <c r="AV819" t="s">
        <v>100</v>
      </c>
      <c r="AW819" t="s">
        <v>100</v>
      </c>
      <c r="AX819" t="s">
        <v>100</v>
      </c>
      <c r="AY819" t="s">
        <v>100</v>
      </c>
      <c r="AZ819" t="s">
        <v>100</v>
      </c>
      <c r="BA819" t="s">
        <v>100</v>
      </c>
      <c r="BB819" t="s">
        <v>100</v>
      </c>
      <c r="BC819" t="s">
        <v>100</v>
      </c>
      <c r="BD819" t="s">
        <v>100</v>
      </c>
      <c r="BE819" t="s">
        <v>100</v>
      </c>
      <c r="BF819" t="s">
        <v>100</v>
      </c>
      <c r="BG819" t="s">
        <v>100</v>
      </c>
      <c r="BH819" t="s">
        <v>100</v>
      </c>
      <c r="BI819" t="s">
        <v>100</v>
      </c>
      <c r="BJ819" t="s">
        <v>100</v>
      </c>
      <c r="BK819" t="s">
        <v>100</v>
      </c>
      <c r="BL819" t="s">
        <v>100</v>
      </c>
      <c r="BM819" t="s">
        <v>100</v>
      </c>
      <c r="BN819" t="s">
        <v>100</v>
      </c>
      <c r="BO819" t="s">
        <v>100</v>
      </c>
      <c r="BP819" t="s">
        <v>100</v>
      </c>
      <c r="BQ819" t="s">
        <v>100</v>
      </c>
      <c r="BR819" t="s">
        <v>100</v>
      </c>
      <c r="BS819" t="s">
        <v>100</v>
      </c>
      <c r="BT819" t="s">
        <v>100</v>
      </c>
      <c r="BU819" t="s">
        <v>100</v>
      </c>
      <c r="BV819" t="s">
        <v>100</v>
      </c>
      <c r="BW819" t="s">
        <v>100</v>
      </c>
      <c r="BX819" t="s">
        <v>100</v>
      </c>
      <c r="BY819" t="s">
        <v>100</v>
      </c>
      <c r="BZ819" t="s">
        <v>100</v>
      </c>
      <c r="CA819" t="s">
        <v>100</v>
      </c>
      <c r="CB819" t="s">
        <v>100</v>
      </c>
      <c r="CC819" t="s">
        <v>100</v>
      </c>
      <c r="CD819" t="s">
        <v>100</v>
      </c>
      <c r="CE819" t="s">
        <v>100</v>
      </c>
      <c r="CF819" t="s">
        <v>100</v>
      </c>
      <c r="CG819" t="s">
        <v>100</v>
      </c>
      <c r="CH819" t="s">
        <v>100</v>
      </c>
      <c r="CI819" t="s">
        <v>100</v>
      </c>
      <c r="CJ819" t="s">
        <v>115</v>
      </c>
      <c r="CK819" t="s">
        <v>100</v>
      </c>
      <c r="CL819" t="s">
        <v>100</v>
      </c>
      <c r="CM819" t="s">
        <v>100</v>
      </c>
      <c r="CN819" t="s">
        <v>151</v>
      </c>
      <c r="CO819" t="s">
        <v>117</v>
      </c>
      <c r="CP819" t="s">
        <v>117</v>
      </c>
      <c r="CQ819" t="s">
        <v>100</v>
      </c>
      <c r="CR819" t="s">
        <v>100</v>
      </c>
    </row>
    <row r="820" spans="1:96">
      <c r="A820" t="s">
        <v>2838</v>
      </c>
      <c r="B820" t="s">
        <v>2839</v>
      </c>
      <c r="C820" t="s">
        <v>98</v>
      </c>
      <c r="D820" t="s">
        <v>2839</v>
      </c>
      <c r="E820" t="s">
        <v>100</v>
      </c>
      <c r="F820" t="s">
        <v>100</v>
      </c>
      <c r="G820" t="s">
        <v>101</v>
      </c>
      <c r="H820" t="s">
        <v>102</v>
      </c>
      <c r="I820" t="s">
        <v>103</v>
      </c>
      <c r="J820" t="s">
        <v>1830</v>
      </c>
      <c r="K820" t="s">
        <v>197</v>
      </c>
      <c r="L820" t="s">
        <v>106</v>
      </c>
      <c r="M820" t="s">
        <v>100</v>
      </c>
      <c r="N820" t="s">
        <v>100</v>
      </c>
      <c r="O820" t="s">
        <v>100</v>
      </c>
      <c r="P820" t="s">
        <v>107</v>
      </c>
      <c r="Q820" t="s">
        <v>108</v>
      </c>
      <c r="R820" t="s">
        <v>198</v>
      </c>
      <c r="S820" t="s">
        <v>110</v>
      </c>
      <c r="T820" t="s">
        <v>111</v>
      </c>
      <c r="U820" t="s">
        <v>112</v>
      </c>
      <c r="V820" t="s">
        <v>134</v>
      </c>
      <c r="W820" t="s">
        <v>134</v>
      </c>
      <c r="X820" t="s">
        <v>135</v>
      </c>
      <c r="Y820" t="s">
        <v>115</v>
      </c>
      <c r="Z820" t="s">
        <v>100</v>
      </c>
      <c r="AA820" t="s">
        <v>100</v>
      </c>
      <c r="AB820" t="s">
        <v>100</v>
      </c>
      <c r="AC820" t="s">
        <v>100</v>
      </c>
      <c r="AD820" t="s">
        <v>100</v>
      </c>
      <c r="AE820" t="s">
        <v>115</v>
      </c>
      <c r="AF820" t="s">
        <v>100</v>
      </c>
      <c r="AG820" t="s">
        <v>100</v>
      </c>
      <c r="AH820" t="s">
        <v>100</v>
      </c>
      <c r="AI820" t="s">
        <v>100</v>
      </c>
      <c r="AJ820" t="s">
        <v>100</v>
      </c>
      <c r="AK820" t="s">
        <v>100</v>
      </c>
      <c r="AL820" t="s">
        <v>100</v>
      </c>
      <c r="AM820" t="s">
        <v>100</v>
      </c>
      <c r="AN820" t="s">
        <v>100</v>
      </c>
      <c r="AO820" t="s">
        <v>100</v>
      </c>
      <c r="AP820" t="s">
        <v>100</v>
      </c>
      <c r="AQ820" t="s">
        <v>100</v>
      </c>
      <c r="AR820" t="s">
        <v>100</v>
      </c>
      <c r="AS820" t="s">
        <v>100</v>
      </c>
      <c r="AT820" t="s">
        <v>100</v>
      </c>
      <c r="AU820" t="s">
        <v>100</v>
      </c>
      <c r="AV820" t="s">
        <v>100</v>
      </c>
      <c r="AW820" t="s">
        <v>100</v>
      </c>
      <c r="AX820" t="s">
        <v>100</v>
      </c>
      <c r="AY820" t="s">
        <v>100</v>
      </c>
      <c r="AZ820" t="s">
        <v>100</v>
      </c>
      <c r="BA820" t="s">
        <v>100</v>
      </c>
      <c r="BB820" t="s">
        <v>100</v>
      </c>
      <c r="BC820" t="s">
        <v>100</v>
      </c>
      <c r="BD820" t="s">
        <v>100</v>
      </c>
      <c r="BE820" t="s">
        <v>100</v>
      </c>
      <c r="BF820" t="s">
        <v>100</v>
      </c>
      <c r="BG820" t="s">
        <v>100</v>
      </c>
      <c r="BH820" t="s">
        <v>100</v>
      </c>
      <c r="BI820" t="s">
        <v>100</v>
      </c>
      <c r="BJ820" t="s">
        <v>100</v>
      </c>
      <c r="BK820" t="s">
        <v>100</v>
      </c>
      <c r="BL820" t="s">
        <v>100</v>
      </c>
      <c r="BM820" t="s">
        <v>100</v>
      </c>
      <c r="BN820" t="s">
        <v>100</v>
      </c>
      <c r="BO820" t="s">
        <v>100</v>
      </c>
      <c r="BP820" t="s">
        <v>100</v>
      </c>
      <c r="BQ820" t="s">
        <v>100</v>
      </c>
      <c r="BR820" t="s">
        <v>100</v>
      </c>
      <c r="BS820" t="s">
        <v>100</v>
      </c>
      <c r="BT820" t="s">
        <v>100</v>
      </c>
      <c r="BU820" t="s">
        <v>100</v>
      </c>
      <c r="BV820" t="s">
        <v>100</v>
      </c>
      <c r="BW820" t="s">
        <v>100</v>
      </c>
      <c r="BX820" t="s">
        <v>100</v>
      </c>
      <c r="BY820" t="s">
        <v>100</v>
      </c>
      <c r="BZ820" t="s">
        <v>100</v>
      </c>
      <c r="CA820" t="s">
        <v>100</v>
      </c>
      <c r="CB820" t="s">
        <v>100</v>
      </c>
      <c r="CC820" t="s">
        <v>100</v>
      </c>
      <c r="CD820" t="s">
        <v>100</v>
      </c>
      <c r="CE820" t="s">
        <v>100</v>
      </c>
      <c r="CF820" t="s">
        <v>100</v>
      </c>
      <c r="CG820" t="s">
        <v>100</v>
      </c>
      <c r="CH820" t="s">
        <v>100</v>
      </c>
      <c r="CI820" t="s">
        <v>100</v>
      </c>
      <c r="CJ820" t="s">
        <v>115</v>
      </c>
      <c r="CK820" t="s">
        <v>100</v>
      </c>
      <c r="CL820" t="s">
        <v>100</v>
      </c>
      <c r="CM820" t="s">
        <v>100</v>
      </c>
      <c r="CN820" t="s">
        <v>116</v>
      </c>
      <c r="CO820" t="s">
        <v>117</v>
      </c>
      <c r="CP820" t="s">
        <v>117</v>
      </c>
      <c r="CQ820" t="s">
        <v>100</v>
      </c>
      <c r="CR820" t="s">
        <v>100</v>
      </c>
    </row>
    <row r="821" spans="1:96">
      <c r="A821" t="s">
        <v>2840</v>
      </c>
      <c r="B821" t="s">
        <v>2841</v>
      </c>
      <c r="C821" t="s">
        <v>98</v>
      </c>
      <c r="D821" t="s">
        <v>2842</v>
      </c>
      <c r="E821" t="s">
        <v>100</v>
      </c>
      <c r="F821" t="s">
        <v>100</v>
      </c>
      <c r="G821" t="s">
        <v>689</v>
      </c>
      <c r="H821" t="s">
        <v>470</v>
      </c>
      <c r="I821" t="s">
        <v>471</v>
      </c>
      <c r="J821" t="s">
        <v>925</v>
      </c>
      <c r="K821" t="s">
        <v>615</v>
      </c>
      <c r="L821" t="s">
        <v>106</v>
      </c>
      <c r="M821" t="s">
        <v>100</v>
      </c>
      <c r="N821" t="s">
        <v>100</v>
      </c>
      <c r="O821" t="s">
        <v>100</v>
      </c>
      <c r="P821" t="s">
        <v>616</v>
      </c>
      <c r="Q821" t="s">
        <v>108</v>
      </c>
      <c r="R821" t="s">
        <v>109</v>
      </c>
      <c r="S821" t="s">
        <v>162</v>
      </c>
      <c r="T821" t="s">
        <v>111</v>
      </c>
      <c r="U821" t="s">
        <v>112</v>
      </c>
      <c r="V821" t="s">
        <v>149</v>
      </c>
      <c r="W821" t="s">
        <v>113</v>
      </c>
      <c r="X821" t="s">
        <v>114</v>
      </c>
      <c r="Y821" t="s">
        <v>115</v>
      </c>
      <c r="Z821" t="s">
        <v>100</v>
      </c>
      <c r="AA821" t="s">
        <v>100</v>
      </c>
      <c r="AB821" t="s">
        <v>100</v>
      </c>
      <c r="AC821" t="s">
        <v>100</v>
      </c>
      <c r="AD821" t="s">
        <v>100</v>
      </c>
      <c r="AE821" t="s">
        <v>115</v>
      </c>
      <c r="AF821" t="s">
        <v>100</v>
      </c>
      <c r="AG821" t="s">
        <v>100</v>
      </c>
      <c r="AH821" t="s">
        <v>100</v>
      </c>
      <c r="AI821" t="s">
        <v>100</v>
      </c>
      <c r="AJ821" t="s">
        <v>100</v>
      </c>
      <c r="AK821" t="s">
        <v>100</v>
      </c>
      <c r="AL821" t="s">
        <v>100</v>
      </c>
      <c r="AM821" t="s">
        <v>100</v>
      </c>
      <c r="AN821" t="s">
        <v>100</v>
      </c>
      <c r="AO821" t="s">
        <v>100</v>
      </c>
      <c r="AP821" t="s">
        <v>100</v>
      </c>
      <c r="AQ821" t="s">
        <v>100</v>
      </c>
      <c r="AR821" t="s">
        <v>100</v>
      </c>
      <c r="AS821" t="s">
        <v>100</v>
      </c>
      <c r="AT821" t="s">
        <v>100</v>
      </c>
      <c r="AU821" t="s">
        <v>100</v>
      </c>
      <c r="AV821" t="s">
        <v>100</v>
      </c>
      <c r="AW821" t="s">
        <v>100</v>
      </c>
      <c r="AX821" t="s">
        <v>100</v>
      </c>
      <c r="AY821" t="s">
        <v>100</v>
      </c>
      <c r="AZ821" t="s">
        <v>100</v>
      </c>
      <c r="BA821" t="s">
        <v>100</v>
      </c>
      <c r="BB821" t="s">
        <v>100</v>
      </c>
      <c r="BC821" t="s">
        <v>100</v>
      </c>
      <c r="BD821" t="s">
        <v>100</v>
      </c>
      <c r="BE821" t="s">
        <v>100</v>
      </c>
      <c r="BF821" t="s">
        <v>100</v>
      </c>
      <c r="BG821" t="s">
        <v>100</v>
      </c>
      <c r="BH821" t="s">
        <v>100</v>
      </c>
      <c r="BI821" t="s">
        <v>100</v>
      </c>
      <c r="BJ821" t="s">
        <v>100</v>
      </c>
      <c r="BK821" t="s">
        <v>100</v>
      </c>
      <c r="BL821" t="s">
        <v>100</v>
      </c>
      <c r="BM821" t="s">
        <v>100</v>
      </c>
      <c r="BN821" t="s">
        <v>100</v>
      </c>
      <c r="BO821" t="s">
        <v>100</v>
      </c>
      <c r="BP821" t="s">
        <v>100</v>
      </c>
      <c r="BQ821" t="s">
        <v>100</v>
      </c>
      <c r="BR821" t="s">
        <v>100</v>
      </c>
      <c r="BS821" t="s">
        <v>100</v>
      </c>
      <c r="BT821" t="s">
        <v>100</v>
      </c>
      <c r="BU821" t="s">
        <v>100</v>
      </c>
      <c r="BV821" t="s">
        <v>100</v>
      </c>
      <c r="BW821" t="s">
        <v>100</v>
      </c>
      <c r="BX821" t="s">
        <v>100</v>
      </c>
      <c r="BY821" t="s">
        <v>100</v>
      </c>
      <c r="BZ821" t="s">
        <v>100</v>
      </c>
      <c r="CA821" t="s">
        <v>100</v>
      </c>
      <c r="CB821" t="s">
        <v>100</v>
      </c>
      <c r="CC821" t="s">
        <v>100</v>
      </c>
      <c r="CD821" t="s">
        <v>100</v>
      </c>
      <c r="CE821" t="s">
        <v>100</v>
      </c>
      <c r="CF821" t="s">
        <v>100</v>
      </c>
      <c r="CG821" t="s">
        <v>100</v>
      </c>
      <c r="CH821" t="s">
        <v>100</v>
      </c>
      <c r="CI821" t="s">
        <v>100</v>
      </c>
      <c r="CJ821" t="s">
        <v>115</v>
      </c>
      <c r="CK821" t="s">
        <v>100</v>
      </c>
      <c r="CL821" t="s">
        <v>100</v>
      </c>
      <c r="CM821" t="s">
        <v>100</v>
      </c>
      <c r="CN821" t="s">
        <v>116</v>
      </c>
      <c r="CO821" t="s">
        <v>117</v>
      </c>
      <c r="CP821" t="s">
        <v>117</v>
      </c>
      <c r="CQ821" t="s">
        <v>100</v>
      </c>
      <c r="CR821" t="s">
        <v>100</v>
      </c>
    </row>
    <row r="822" spans="1:96">
      <c r="A822" t="s">
        <v>2843</v>
      </c>
      <c r="B822" t="s">
        <v>2844</v>
      </c>
      <c r="C822" t="s">
        <v>98</v>
      </c>
      <c r="D822" t="s">
        <v>2844</v>
      </c>
      <c r="E822" t="s">
        <v>100</v>
      </c>
      <c r="F822" t="s">
        <v>100</v>
      </c>
      <c r="G822" t="s">
        <v>101</v>
      </c>
      <c r="H822" t="s">
        <v>102</v>
      </c>
      <c r="I822" t="s">
        <v>103</v>
      </c>
      <c r="J822" t="s">
        <v>104</v>
      </c>
      <c r="K822" t="s">
        <v>105</v>
      </c>
      <c r="L822" t="s">
        <v>106</v>
      </c>
      <c r="M822" t="s">
        <v>100</v>
      </c>
      <c r="N822" t="s">
        <v>100</v>
      </c>
      <c r="O822" t="s">
        <v>100</v>
      </c>
      <c r="P822" t="s">
        <v>107</v>
      </c>
      <c r="Q822" t="s">
        <v>108</v>
      </c>
      <c r="R822" t="s">
        <v>109</v>
      </c>
      <c r="S822" t="s">
        <v>162</v>
      </c>
      <c r="T822" t="s">
        <v>111</v>
      </c>
      <c r="U822" t="s">
        <v>112</v>
      </c>
      <c r="V822" t="s">
        <v>113</v>
      </c>
      <c r="W822" t="s">
        <v>113</v>
      </c>
      <c r="X822" t="s">
        <v>114</v>
      </c>
      <c r="Y822" t="s">
        <v>115</v>
      </c>
      <c r="Z822" t="s">
        <v>100</v>
      </c>
      <c r="AA822" t="s">
        <v>100</v>
      </c>
      <c r="AB822" t="s">
        <v>100</v>
      </c>
      <c r="AC822" t="s">
        <v>100</v>
      </c>
      <c r="AD822" t="s">
        <v>100</v>
      </c>
      <c r="AE822" t="s">
        <v>115</v>
      </c>
      <c r="AF822" t="s">
        <v>100</v>
      </c>
      <c r="AG822" t="s">
        <v>100</v>
      </c>
      <c r="AH822" t="s">
        <v>100</v>
      </c>
      <c r="AI822" t="s">
        <v>100</v>
      </c>
      <c r="AJ822" t="s">
        <v>100</v>
      </c>
      <c r="AK822" t="s">
        <v>100</v>
      </c>
      <c r="AL822" t="s">
        <v>100</v>
      </c>
      <c r="AM822" t="s">
        <v>100</v>
      </c>
      <c r="AN822" t="s">
        <v>100</v>
      </c>
      <c r="AO822" t="s">
        <v>100</v>
      </c>
      <c r="AP822" t="s">
        <v>100</v>
      </c>
      <c r="AQ822" t="s">
        <v>100</v>
      </c>
      <c r="AR822" t="s">
        <v>100</v>
      </c>
      <c r="AS822" t="s">
        <v>100</v>
      </c>
      <c r="AT822" t="s">
        <v>100</v>
      </c>
      <c r="AU822" t="s">
        <v>100</v>
      </c>
      <c r="AV822" t="s">
        <v>100</v>
      </c>
      <c r="AW822" t="s">
        <v>100</v>
      </c>
      <c r="AX822" t="s">
        <v>100</v>
      </c>
      <c r="AY822" t="s">
        <v>100</v>
      </c>
      <c r="AZ822" t="s">
        <v>100</v>
      </c>
      <c r="BA822" t="s">
        <v>100</v>
      </c>
      <c r="BB822" t="s">
        <v>100</v>
      </c>
      <c r="BC822" t="s">
        <v>100</v>
      </c>
      <c r="BD822" t="s">
        <v>100</v>
      </c>
      <c r="BE822" t="s">
        <v>100</v>
      </c>
      <c r="BF822" t="s">
        <v>100</v>
      </c>
      <c r="BG822" t="s">
        <v>100</v>
      </c>
      <c r="BH822" t="s">
        <v>100</v>
      </c>
      <c r="BI822" t="s">
        <v>100</v>
      </c>
      <c r="BJ822" t="s">
        <v>100</v>
      </c>
      <c r="BK822" t="s">
        <v>100</v>
      </c>
      <c r="BL822" t="s">
        <v>100</v>
      </c>
      <c r="BM822" t="s">
        <v>100</v>
      </c>
      <c r="BN822" t="s">
        <v>100</v>
      </c>
      <c r="BO822" t="s">
        <v>100</v>
      </c>
      <c r="BP822" t="s">
        <v>100</v>
      </c>
      <c r="BQ822" t="s">
        <v>100</v>
      </c>
      <c r="BR822" t="s">
        <v>100</v>
      </c>
      <c r="BS822" t="s">
        <v>100</v>
      </c>
      <c r="BT822" t="s">
        <v>100</v>
      </c>
      <c r="BU822" t="s">
        <v>100</v>
      </c>
      <c r="BV822" t="s">
        <v>100</v>
      </c>
      <c r="BW822" t="s">
        <v>100</v>
      </c>
      <c r="BX822" t="s">
        <v>100</v>
      </c>
      <c r="BY822" t="s">
        <v>100</v>
      </c>
      <c r="BZ822" t="s">
        <v>100</v>
      </c>
      <c r="CA822" t="s">
        <v>100</v>
      </c>
      <c r="CB822" t="s">
        <v>100</v>
      </c>
      <c r="CC822" t="s">
        <v>100</v>
      </c>
      <c r="CD822" t="s">
        <v>100</v>
      </c>
      <c r="CE822" t="s">
        <v>100</v>
      </c>
      <c r="CF822" t="s">
        <v>100</v>
      </c>
      <c r="CG822" t="s">
        <v>100</v>
      </c>
      <c r="CH822" t="s">
        <v>100</v>
      </c>
      <c r="CI822" t="s">
        <v>100</v>
      </c>
      <c r="CJ822" t="s">
        <v>115</v>
      </c>
      <c r="CK822" t="s">
        <v>100</v>
      </c>
      <c r="CL822" t="s">
        <v>100</v>
      </c>
      <c r="CM822" t="s">
        <v>100</v>
      </c>
      <c r="CN822" t="s">
        <v>116</v>
      </c>
      <c r="CO822" t="s">
        <v>117</v>
      </c>
      <c r="CP822" t="s">
        <v>117</v>
      </c>
      <c r="CQ822" t="s">
        <v>100</v>
      </c>
      <c r="CR822" t="s">
        <v>100</v>
      </c>
    </row>
    <row r="823" spans="1:96">
      <c r="A823" t="s">
        <v>2845</v>
      </c>
      <c r="B823" t="s">
        <v>2846</v>
      </c>
      <c r="C823" t="s">
        <v>205</v>
      </c>
      <c r="D823" t="s">
        <v>2847</v>
      </c>
      <c r="E823" t="s">
        <v>100</v>
      </c>
      <c r="F823" t="s">
        <v>100</v>
      </c>
      <c r="G823" t="s">
        <v>689</v>
      </c>
      <c r="H823" t="s">
        <v>470</v>
      </c>
      <c r="I823" t="s">
        <v>143</v>
      </c>
      <c r="J823" t="s">
        <v>144</v>
      </c>
      <c r="K823" t="s">
        <v>145</v>
      </c>
      <c r="L823" t="s">
        <v>106</v>
      </c>
      <c r="M823" t="s">
        <v>100</v>
      </c>
      <c r="N823" t="s">
        <v>2848</v>
      </c>
      <c r="O823" t="s">
        <v>100</v>
      </c>
      <c r="P823" t="s">
        <v>146</v>
      </c>
      <c r="Q823" t="s">
        <v>209</v>
      </c>
      <c r="R823" t="s">
        <v>198</v>
      </c>
      <c r="S823" t="s">
        <v>100</v>
      </c>
      <c r="T823" t="s">
        <v>100</v>
      </c>
      <c r="U823" t="s">
        <v>112</v>
      </c>
      <c r="V823" t="s">
        <v>134</v>
      </c>
      <c r="W823" t="s">
        <v>134</v>
      </c>
      <c r="X823" t="s">
        <v>135</v>
      </c>
      <c r="Y823" t="s">
        <v>115</v>
      </c>
      <c r="Z823" t="s">
        <v>100</v>
      </c>
      <c r="AA823" t="s">
        <v>100</v>
      </c>
      <c r="AB823" t="s">
        <v>100</v>
      </c>
      <c r="AC823" t="s">
        <v>100</v>
      </c>
      <c r="AD823" t="s">
        <v>100</v>
      </c>
      <c r="AE823" t="s">
        <v>115</v>
      </c>
      <c r="AF823" t="s">
        <v>100</v>
      </c>
      <c r="AG823" t="s">
        <v>100</v>
      </c>
      <c r="AH823" t="s">
        <v>100</v>
      </c>
      <c r="AI823" t="s">
        <v>100</v>
      </c>
      <c r="AJ823" t="s">
        <v>100</v>
      </c>
      <c r="AK823" t="s">
        <v>100</v>
      </c>
      <c r="AL823" t="s">
        <v>100</v>
      </c>
      <c r="AM823" t="s">
        <v>100</v>
      </c>
      <c r="AN823" t="s">
        <v>100</v>
      </c>
      <c r="AO823" t="s">
        <v>100</v>
      </c>
      <c r="AP823" t="s">
        <v>100</v>
      </c>
      <c r="AQ823" t="s">
        <v>100</v>
      </c>
      <c r="AR823" t="s">
        <v>100</v>
      </c>
      <c r="AS823" t="s">
        <v>100</v>
      </c>
      <c r="AT823" t="s">
        <v>100</v>
      </c>
      <c r="AU823" t="s">
        <v>100</v>
      </c>
      <c r="AV823" t="s">
        <v>100</v>
      </c>
      <c r="AW823" t="s">
        <v>100</v>
      </c>
      <c r="AX823" t="s">
        <v>100</v>
      </c>
      <c r="AY823" t="s">
        <v>100</v>
      </c>
      <c r="AZ823" t="s">
        <v>100</v>
      </c>
      <c r="BA823" t="s">
        <v>100</v>
      </c>
      <c r="BB823" t="s">
        <v>100</v>
      </c>
      <c r="BC823" t="s">
        <v>100</v>
      </c>
      <c r="BD823" t="s">
        <v>100</v>
      </c>
      <c r="BE823" t="s">
        <v>100</v>
      </c>
      <c r="BF823" t="s">
        <v>100</v>
      </c>
      <c r="BG823" t="s">
        <v>100</v>
      </c>
      <c r="BH823" t="s">
        <v>100</v>
      </c>
      <c r="BI823" t="s">
        <v>100</v>
      </c>
      <c r="BJ823" t="s">
        <v>100</v>
      </c>
      <c r="BK823" t="s">
        <v>100</v>
      </c>
      <c r="BL823" t="s">
        <v>100</v>
      </c>
      <c r="BM823" t="s">
        <v>100</v>
      </c>
      <c r="BN823" t="s">
        <v>100</v>
      </c>
      <c r="BO823" t="s">
        <v>100</v>
      </c>
      <c r="BP823" t="s">
        <v>100</v>
      </c>
      <c r="BQ823" t="s">
        <v>100</v>
      </c>
      <c r="BR823" t="s">
        <v>100</v>
      </c>
      <c r="BS823" t="s">
        <v>100</v>
      </c>
      <c r="BT823" t="s">
        <v>100</v>
      </c>
      <c r="BU823" t="s">
        <v>100</v>
      </c>
      <c r="BV823" t="s">
        <v>100</v>
      </c>
      <c r="BW823" t="s">
        <v>100</v>
      </c>
      <c r="BX823" t="s">
        <v>100</v>
      </c>
      <c r="BY823" t="s">
        <v>100</v>
      </c>
      <c r="BZ823" t="s">
        <v>100</v>
      </c>
      <c r="CA823" t="s">
        <v>100</v>
      </c>
      <c r="CB823" t="s">
        <v>100</v>
      </c>
      <c r="CC823" t="s">
        <v>100</v>
      </c>
      <c r="CD823" t="s">
        <v>100</v>
      </c>
      <c r="CE823" t="s">
        <v>100</v>
      </c>
      <c r="CF823" t="s">
        <v>100</v>
      </c>
      <c r="CG823" t="s">
        <v>100</v>
      </c>
      <c r="CH823" t="s">
        <v>100</v>
      </c>
      <c r="CI823" t="s">
        <v>100</v>
      </c>
      <c r="CJ823" t="s">
        <v>115</v>
      </c>
      <c r="CK823" t="s">
        <v>100</v>
      </c>
      <c r="CL823" t="s">
        <v>100</v>
      </c>
      <c r="CM823" t="s">
        <v>100</v>
      </c>
      <c r="CN823" t="s">
        <v>151</v>
      </c>
      <c r="CO823" t="s">
        <v>100</v>
      </c>
      <c r="CP823" t="s">
        <v>100</v>
      </c>
      <c r="CQ823" t="s">
        <v>152</v>
      </c>
      <c r="CR823" t="s">
        <v>153</v>
      </c>
    </row>
    <row r="824" spans="1:96">
      <c r="A824" t="s">
        <v>2849</v>
      </c>
      <c r="B824" t="s">
        <v>2850</v>
      </c>
      <c r="C824" t="s">
        <v>554</v>
      </c>
      <c r="D824" t="s">
        <v>2851</v>
      </c>
      <c r="E824" t="s">
        <v>100</v>
      </c>
      <c r="F824" t="s">
        <v>100</v>
      </c>
      <c r="G824" t="s">
        <v>141</v>
      </c>
      <c r="H824" t="s">
        <v>142</v>
      </c>
      <c r="I824" t="s">
        <v>143</v>
      </c>
      <c r="J824" t="s">
        <v>144</v>
      </c>
      <c r="K824" t="s">
        <v>145</v>
      </c>
      <c r="L824" t="s">
        <v>106</v>
      </c>
      <c r="M824" t="s">
        <v>100</v>
      </c>
      <c r="N824" t="s">
        <v>100</v>
      </c>
      <c r="O824" t="s">
        <v>100</v>
      </c>
      <c r="P824" t="s">
        <v>146</v>
      </c>
      <c r="Q824" t="s">
        <v>147</v>
      </c>
      <c r="R824" t="s">
        <v>148</v>
      </c>
      <c r="S824" t="s">
        <v>100</v>
      </c>
      <c r="T824" t="s">
        <v>100</v>
      </c>
      <c r="U824" t="s">
        <v>112</v>
      </c>
      <c r="V824" t="s">
        <v>149</v>
      </c>
      <c r="W824" t="s">
        <v>113</v>
      </c>
      <c r="X824" t="s">
        <v>114</v>
      </c>
      <c r="Y824" t="s">
        <v>100</v>
      </c>
      <c r="Z824" t="s">
        <v>100</v>
      </c>
      <c r="AA824" t="s">
        <v>100</v>
      </c>
      <c r="AB824" t="s">
        <v>100</v>
      </c>
      <c r="AC824" t="s">
        <v>100</v>
      </c>
      <c r="AD824" t="s">
        <v>100</v>
      </c>
      <c r="AE824" t="s">
        <v>100</v>
      </c>
      <c r="AF824" t="s">
        <v>100</v>
      </c>
      <c r="AG824" t="s">
        <v>100</v>
      </c>
      <c r="AH824" t="s">
        <v>100</v>
      </c>
      <c r="AI824" t="s">
        <v>100</v>
      </c>
      <c r="AJ824" t="s">
        <v>100</v>
      </c>
      <c r="AK824" t="s">
        <v>100</v>
      </c>
      <c r="AL824" t="s">
        <v>100</v>
      </c>
      <c r="AM824" t="s">
        <v>100</v>
      </c>
      <c r="AN824" t="s">
        <v>100</v>
      </c>
      <c r="AO824" t="s">
        <v>100</v>
      </c>
      <c r="AP824" t="s">
        <v>100</v>
      </c>
      <c r="AQ824" t="s">
        <v>100</v>
      </c>
      <c r="AR824" t="s">
        <v>100</v>
      </c>
      <c r="AS824" t="s">
        <v>100</v>
      </c>
      <c r="AT824" t="s">
        <v>100</v>
      </c>
      <c r="AU824" t="s">
        <v>100</v>
      </c>
      <c r="AV824" t="s">
        <v>100</v>
      </c>
      <c r="AW824" t="s">
        <v>100</v>
      </c>
      <c r="AX824" t="s">
        <v>100</v>
      </c>
      <c r="AY824" t="s">
        <v>100</v>
      </c>
      <c r="AZ824" t="s">
        <v>100</v>
      </c>
      <c r="BA824" t="s">
        <v>100</v>
      </c>
      <c r="BB824" t="s">
        <v>100</v>
      </c>
      <c r="BC824" t="s">
        <v>100</v>
      </c>
      <c r="BD824" t="s">
        <v>100</v>
      </c>
      <c r="BE824" t="s">
        <v>100</v>
      </c>
      <c r="BF824" t="s">
        <v>100</v>
      </c>
      <c r="BG824" t="s">
        <v>100</v>
      </c>
      <c r="BH824" t="s">
        <v>100</v>
      </c>
      <c r="BI824" t="s">
        <v>100</v>
      </c>
      <c r="BJ824" t="s">
        <v>100</v>
      </c>
      <c r="BK824" t="s">
        <v>100</v>
      </c>
      <c r="BL824" t="s">
        <v>100</v>
      </c>
      <c r="BM824" t="s">
        <v>100</v>
      </c>
      <c r="BN824" t="s">
        <v>100</v>
      </c>
      <c r="BO824" t="s">
        <v>100</v>
      </c>
      <c r="BP824" t="s">
        <v>100</v>
      </c>
      <c r="BQ824" t="s">
        <v>100</v>
      </c>
      <c r="BR824" t="s">
        <v>100</v>
      </c>
      <c r="BS824" t="s">
        <v>100</v>
      </c>
      <c r="BT824" t="s">
        <v>100</v>
      </c>
      <c r="BU824" t="s">
        <v>115</v>
      </c>
      <c r="BV824" t="s">
        <v>100</v>
      </c>
      <c r="BW824" t="s">
        <v>100</v>
      </c>
      <c r="BX824" t="s">
        <v>100</v>
      </c>
      <c r="BY824" t="s">
        <v>100</v>
      </c>
      <c r="BZ824" t="s">
        <v>100</v>
      </c>
      <c r="CA824" t="s">
        <v>100</v>
      </c>
      <c r="CB824" t="s">
        <v>100</v>
      </c>
      <c r="CC824" t="s">
        <v>100</v>
      </c>
      <c r="CD824" t="s">
        <v>100</v>
      </c>
      <c r="CE824" t="s">
        <v>100</v>
      </c>
      <c r="CF824" t="s">
        <v>100</v>
      </c>
      <c r="CG824" t="s">
        <v>100</v>
      </c>
      <c r="CH824" t="s">
        <v>100</v>
      </c>
      <c r="CI824" t="s">
        <v>100</v>
      </c>
      <c r="CJ824" t="s">
        <v>100</v>
      </c>
      <c r="CK824" t="s">
        <v>100</v>
      </c>
      <c r="CL824" t="s">
        <v>100</v>
      </c>
      <c r="CM824" t="s">
        <v>100</v>
      </c>
      <c r="CN824" t="s">
        <v>151</v>
      </c>
      <c r="CO824" t="s">
        <v>100</v>
      </c>
      <c r="CP824" t="s">
        <v>100</v>
      </c>
      <c r="CQ824" t="s">
        <v>152</v>
      </c>
      <c r="CR824" t="s">
        <v>153</v>
      </c>
    </row>
    <row r="825" spans="1:96">
      <c r="A825" t="s">
        <v>2852</v>
      </c>
      <c r="B825" t="s">
        <v>2853</v>
      </c>
      <c r="C825" t="s">
        <v>554</v>
      </c>
      <c r="D825" t="s">
        <v>2854</v>
      </c>
      <c r="E825" t="s">
        <v>100</v>
      </c>
      <c r="F825" t="s">
        <v>100</v>
      </c>
      <c r="G825" t="s">
        <v>141</v>
      </c>
      <c r="H825" t="s">
        <v>142</v>
      </c>
      <c r="I825" t="s">
        <v>143</v>
      </c>
      <c r="J825" t="s">
        <v>144</v>
      </c>
      <c r="K825" t="s">
        <v>145</v>
      </c>
      <c r="L825" t="s">
        <v>106</v>
      </c>
      <c r="M825" t="s">
        <v>100</v>
      </c>
      <c r="N825" t="s">
        <v>100</v>
      </c>
      <c r="O825" t="s">
        <v>100</v>
      </c>
      <c r="P825" t="s">
        <v>146</v>
      </c>
      <c r="Q825" t="s">
        <v>147</v>
      </c>
      <c r="R825" t="s">
        <v>148</v>
      </c>
      <c r="S825" t="s">
        <v>100</v>
      </c>
      <c r="T825" t="s">
        <v>100</v>
      </c>
      <c r="U825" t="s">
        <v>112</v>
      </c>
      <c r="V825" t="s">
        <v>113</v>
      </c>
      <c r="W825" t="s">
        <v>113</v>
      </c>
      <c r="X825" t="s">
        <v>114</v>
      </c>
      <c r="Y825" t="s">
        <v>100</v>
      </c>
      <c r="Z825" t="s">
        <v>100</v>
      </c>
      <c r="AA825" t="s">
        <v>100</v>
      </c>
      <c r="AB825" t="s">
        <v>100</v>
      </c>
      <c r="AC825" t="s">
        <v>100</v>
      </c>
      <c r="AD825" t="s">
        <v>100</v>
      </c>
      <c r="AE825" t="s">
        <v>100</v>
      </c>
      <c r="AF825" t="s">
        <v>100</v>
      </c>
      <c r="AG825" t="s">
        <v>100</v>
      </c>
      <c r="AH825" t="s">
        <v>100</v>
      </c>
      <c r="AI825" t="s">
        <v>100</v>
      </c>
      <c r="AJ825" t="s">
        <v>100</v>
      </c>
      <c r="AK825" t="s">
        <v>100</v>
      </c>
      <c r="AL825" t="s">
        <v>100</v>
      </c>
      <c r="AM825" t="s">
        <v>100</v>
      </c>
      <c r="AN825" t="s">
        <v>100</v>
      </c>
      <c r="AO825" t="s">
        <v>100</v>
      </c>
      <c r="AP825" t="s">
        <v>100</v>
      </c>
      <c r="AQ825" t="s">
        <v>100</v>
      </c>
      <c r="AR825" t="s">
        <v>100</v>
      </c>
      <c r="AS825" t="s">
        <v>100</v>
      </c>
      <c r="AT825" t="s">
        <v>100</v>
      </c>
      <c r="AU825" t="s">
        <v>100</v>
      </c>
      <c r="AV825" t="s">
        <v>100</v>
      </c>
      <c r="AW825" t="s">
        <v>100</v>
      </c>
      <c r="AX825" t="s">
        <v>100</v>
      </c>
      <c r="AY825" t="s">
        <v>100</v>
      </c>
      <c r="AZ825" t="s">
        <v>100</v>
      </c>
      <c r="BA825" t="s">
        <v>100</v>
      </c>
      <c r="BB825" t="s">
        <v>100</v>
      </c>
      <c r="BC825" t="s">
        <v>100</v>
      </c>
      <c r="BD825" t="s">
        <v>100</v>
      </c>
      <c r="BE825" t="s">
        <v>100</v>
      </c>
      <c r="BF825" t="s">
        <v>100</v>
      </c>
      <c r="BG825" t="s">
        <v>100</v>
      </c>
      <c r="BH825" t="s">
        <v>100</v>
      </c>
      <c r="BI825" t="s">
        <v>100</v>
      </c>
      <c r="BJ825" t="s">
        <v>100</v>
      </c>
      <c r="BK825" t="s">
        <v>100</v>
      </c>
      <c r="BL825" t="s">
        <v>100</v>
      </c>
      <c r="BM825" t="s">
        <v>100</v>
      </c>
      <c r="BN825" t="s">
        <v>100</v>
      </c>
      <c r="BO825" t="s">
        <v>100</v>
      </c>
      <c r="BP825" t="s">
        <v>100</v>
      </c>
      <c r="BQ825" t="s">
        <v>100</v>
      </c>
      <c r="BR825" t="s">
        <v>100</v>
      </c>
      <c r="BS825" t="s">
        <v>100</v>
      </c>
      <c r="BT825" t="s">
        <v>100</v>
      </c>
      <c r="BU825" t="s">
        <v>115</v>
      </c>
      <c r="BV825" t="s">
        <v>100</v>
      </c>
      <c r="BW825" t="s">
        <v>100</v>
      </c>
      <c r="BX825" t="s">
        <v>100</v>
      </c>
      <c r="BY825" t="s">
        <v>100</v>
      </c>
      <c r="BZ825" t="s">
        <v>100</v>
      </c>
      <c r="CA825" t="s">
        <v>100</v>
      </c>
      <c r="CB825" t="s">
        <v>100</v>
      </c>
      <c r="CC825" t="s">
        <v>100</v>
      </c>
      <c r="CD825" t="s">
        <v>100</v>
      </c>
      <c r="CE825" t="s">
        <v>100</v>
      </c>
      <c r="CF825" t="s">
        <v>100</v>
      </c>
      <c r="CG825" t="s">
        <v>100</v>
      </c>
      <c r="CH825" t="s">
        <v>100</v>
      </c>
      <c r="CI825" t="s">
        <v>100</v>
      </c>
      <c r="CJ825" t="s">
        <v>100</v>
      </c>
      <c r="CK825" t="s">
        <v>100</v>
      </c>
      <c r="CL825" t="s">
        <v>100</v>
      </c>
      <c r="CM825" t="s">
        <v>100</v>
      </c>
      <c r="CN825" t="s">
        <v>151</v>
      </c>
      <c r="CO825" t="s">
        <v>100</v>
      </c>
      <c r="CP825" t="s">
        <v>100</v>
      </c>
      <c r="CQ825" t="s">
        <v>152</v>
      </c>
      <c r="CR825" t="s">
        <v>153</v>
      </c>
    </row>
    <row r="826" spans="1:96">
      <c r="A826" t="s">
        <v>2855</v>
      </c>
      <c r="B826" t="s">
        <v>2856</v>
      </c>
      <c r="C826" t="s">
        <v>138</v>
      </c>
      <c r="D826" t="s">
        <v>2856</v>
      </c>
      <c r="E826" t="s">
        <v>100</v>
      </c>
      <c r="F826" t="s">
        <v>100</v>
      </c>
      <c r="G826" t="s">
        <v>141</v>
      </c>
      <c r="H826" t="s">
        <v>142</v>
      </c>
      <c r="I826" t="s">
        <v>143</v>
      </c>
      <c r="J826" t="s">
        <v>144</v>
      </c>
      <c r="K826" t="s">
        <v>145</v>
      </c>
      <c r="L826" t="s">
        <v>106</v>
      </c>
      <c r="M826" t="s">
        <v>100</v>
      </c>
      <c r="N826" t="s">
        <v>100</v>
      </c>
      <c r="O826" t="s">
        <v>100</v>
      </c>
      <c r="P826" t="s">
        <v>146</v>
      </c>
      <c r="Q826" t="s">
        <v>147</v>
      </c>
      <c r="R826" t="s">
        <v>148</v>
      </c>
      <c r="S826" t="s">
        <v>100</v>
      </c>
      <c r="T826" t="s">
        <v>100</v>
      </c>
      <c r="U826" t="s">
        <v>112</v>
      </c>
      <c r="V826" t="s">
        <v>113</v>
      </c>
      <c r="W826" t="s">
        <v>113</v>
      </c>
      <c r="X826" t="s">
        <v>423</v>
      </c>
      <c r="Y826" t="s">
        <v>100</v>
      </c>
      <c r="Z826" t="s">
        <v>100</v>
      </c>
      <c r="AA826" t="s">
        <v>100</v>
      </c>
      <c r="AB826" t="s">
        <v>100</v>
      </c>
      <c r="AC826" t="s">
        <v>100</v>
      </c>
      <c r="AD826" t="s">
        <v>100</v>
      </c>
      <c r="AE826" t="s">
        <v>100</v>
      </c>
      <c r="AF826" t="s">
        <v>100</v>
      </c>
      <c r="AG826" t="s">
        <v>100</v>
      </c>
      <c r="AH826" t="s">
        <v>100</v>
      </c>
      <c r="AI826" t="s">
        <v>100</v>
      </c>
      <c r="AJ826" t="s">
        <v>100</v>
      </c>
      <c r="AK826" t="s">
        <v>100</v>
      </c>
      <c r="AL826" t="s">
        <v>100</v>
      </c>
      <c r="AM826" t="s">
        <v>100</v>
      </c>
      <c r="AN826" t="s">
        <v>100</v>
      </c>
      <c r="AO826" t="s">
        <v>100</v>
      </c>
      <c r="AP826" t="s">
        <v>100</v>
      </c>
      <c r="AQ826" t="s">
        <v>100</v>
      </c>
      <c r="AR826" t="s">
        <v>100</v>
      </c>
      <c r="AS826" t="s">
        <v>100</v>
      </c>
      <c r="AT826" t="s">
        <v>100</v>
      </c>
      <c r="AU826" t="s">
        <v>100</v>
      </c>
      <c r="AV826" t="s">
        <v>100</v>
      </c>
      <c r="AW826" t="s">
        <v>100</v>
      </c>
      <c r="AX826" t="s">
        <v>100</v>
      </c>
      <c r="AY826" t="s">
        <v>100</v>
      </c>
      <c r="AZ826" t="s">
        <v>100</v>
      </c>
      <c r="BA826" t="s">
        <v>100</v>
      </c>
      <c r="BB826" t="s">
        <v>100</v>
      </c>
      <c r="BC826" t="s">
        <v>100</v>
      </c>
      <c r="BD826" t="s">
        <v>100</v>
      </c>
      <c r="BE826" t="s">
        <v>100</v>
      </c>
      <c r="BF826" t="s">
        <v>100</v>
      </c>
      <c r="BG826" t="s">
        <v>100</v>
      </c>
      <c r="BH826" t="s">
        <v>100</v>
      </c>
      <c r="BI826" t="s">
        <v>100</v>
      </c>
      <c r="BJ826" t="s">
        <v>100</v>
      </c>
      <c r="BK826" t="s">
        <v>100</v>
      </c>
      <c r="BL826" t="s">
        <v>100</v>
      </c>
      <c r="BM826" t="s">
        <v>100</v>
      </c>
      <c r="BN826" t="s">
        <v>100</v>
      </c>
      <c r="BO826" t="s">
        <v>100</v>
      </c>
      <c r="BP826" t="s">
        <v>100</v>
      </c>
      <c r="BQ826" t="s">
        <v>100</v>
      </c>
      <c r="BR826" t="s">
        <v>100</v>
      </c>
      <c r="BS826" t="s">
        <v>100</v>
      </c>
      <c r="BT826" t="s">
        <v>100</v>
      </c>
      <c r="BU826" t="s">
        <v>100</v>
      </c>
      <c r="BV826" t="s">
        <v>100</v>
      </c>
      <c r="BW826" t="s">
        <v>100</v>
      </c>
      <c r="BX826" t="s">
        <v>100</v>
      </c>
      <c r="BY826" t="s">
        <v>100</v>
      </c>
      <c r="BZ826" t="s">
        <v>100</v>
      </c>
      <c r="CA826" t="s">
        <v>100</v>
      </c>
      <c r="CB826" t="s">
        <v>100</v>
      </c>
      <c r="CC826" t="s">
        <v>100</v>
      </c>
      <c r="CD826" t="s">
        <v>100</v>
      </c>
      <c r="CE826" t="s">
        <v>100</v>
      </c>
      <c r="CF826" t="s">
        <v>100</v>
      </c>
      <c r="CG826" t="s">
        <v>100</v>
      </c>
      <c r="CH826" t="s">
        <v>100</v>
      </c>
      <c r="CI826" t="s">
        <v>100</v>
      </c>
      <c r="CJ826" t="s">
        <v>115</v>
      </c>
      <c r="CK826" t="s">
        <v>100</v>
      </c>
      <c r="CL826" t="s">
        <v>100</v>
      </c>
      <c r="CM826" t="s">
        <v>100</v>
      </c>
      <c r="CN826" t="s">
        <v>151</v>
      </c>
      <c r="CO826" t="s">
        <v>100</v>
      </c>
      <c r="CP826" t="s">
        <v>100</v>
      </c>
      <c r="CQ826" t="s">
        <v>152</v>
      </c>
      <c r="CR826" t="s">
        <v>153</v>
      </c>
    </row>
    <row r="827" spans="1:96">
      <c r="A827" t="s">
        <v>30</v>
      </c>
      <c r="B827" t="s">
        <v>2857</v>
      </c>
      <c r="C827" t="s">
        <v>1706</v>
      </c>
      <c r="D827" t="s">
        <v>2858</v>
      </c>
      <c r="E827" t="s">
        <v>2668</v>
      </c>
      <c r="F827" t="s">
        <v>100</v>
      </c>
      <c r="G827" t="s">
        <v>141</v>
      </c>
      <c r="H827" t="s">
        <v>142</v>
      </c>
      <c r="I827" t="s">
        <v>143</v>
      </c>
      <c r="J827" t="s">
        <v>144</v>
      </c>
      <c r="K827" t="s">
        <v>2859</v>
      </c>
      <c r="L827" t="s">
        <v>106</v>
      </c>
      <c r="M827" t="s">
        <v>100</v>
      </c>
      <c r="N827" t="s">
        <v>100</v>
      </c>
      <c r="O827" t="s">
        <v>100</v>
      </c>
      <c r="P827" t="s">
        <v>146</v>
      </c>
      <c r="Q827" t="s">
        <v>147</v>
      </c>
      <c r="R827" t="s">
        <v>148</v>
      </c>
      <c r="S827" t="s">
        <v>100</v>
      </c>
      <c r="T827" t="s">
        <v>100</v>
      </c>
      <c r="U827" t="s">
        <v>112</v>
      </c>
      <c r="V827" t="s">
        <v>149</v>
      </c>
      <c r="W827" t="s">
        <v>113</v>
      </c>
      <c r="X827" t="s">
        <v>2860</v>
      </c>
      <c r="Y827" t="s">
        <v>100</v>
      </c>
      <c r="Z827" t="s">
        <v>100</v>
      </c>
      <c r="AA827" t="s">
        <v>100</v>
      </c>
      <c r="AB827" t="s">
        <v>100</v>
      </c>
      <c r="AC827" t="s">
        <v>100</v>
      </c>
      <c r="AD827" t="s">
        <v>100</v>
      </c>
      <c r="AE827" t="s">
        <v>100</v>
      </c>
      <c r="AF827" t="s">
        <v>100</v>
      </c>
      <c r="AG827" t="s">
        <v>100</v>
      </c>
      <c r="AH827" t="s">
        <v>100</v>
      </c>
      <c r="AI827" t="s">
        <v>100</v>
      </c>
      <c r="AJ827" t="s">
        <v>100</v>
      </c>
      <c r="AK827" t="s">
        <v>100</v>
      </c>
      <c r="AL827" t="s">
        <v>100</v>
      </c>
      <c r="AM827" t="s">
        <v>100</v>
      </c>
      <c r="AN827" t="s">
        <v>100</v>
      </c>
      <c r="AO827" t="s">
        <v>100</v>
      </c>
      <c r="AP827" t="s">
        <v>100</v>
      </c>
      <c r="AQ827" t="s">
        <v>100</v>
      </c>
      <c r="AR827" t="s">
        <v>100</v>
      </c>
      <c r="AS827" t="s">
        <v>100</v>
      </c>
      <c r="AT827" t="s">
        <v>100</v>
      </c>
      <c r="AU827" t="s">
        <v>100</v>
      </c>
      <c r="AV827" t="s">
        <v>100</v>
      </c>
      <c r="AW827" t="s">
        <v>100</v>
      </c>
      <c r="AX827" t="s">
        <v>100</v>
      </c>
      <c r="AY827" t="s">
        <v>100</v>
      </c>
      <c r="AZ827" t="s">
        <v>100</v>
      </c>
      <c r="BA827" t="s">
        <v>100</v>
      </c>
      <c r="BB827" t="s">
        <v>100</v>
      </c>
      <c r="BC827" t="s">
        <v>100</v>
      </c>
      <c r="BD827" t="s">
        <v>100</v>
      </c>
      <c r="BE827" t="s">
        <v>100</v>
      </c>
      <c r="BF827" t="s">
        <v>100</v>
      </c>
      <c r="BG827" t="s">
        <v>100</v>
      </c>
      <c r="BH827" t="s">
        <v>100</v>
      </c>
      <c r="BI827" t="s">
        <v>100</v>
      </c>
      <c r="BJ827" t="s">
        <v>100</v>
      </c>
      <c r="BK827" t="s">
        <v>100</v>
      </c>
      <c r="BL827" t="s">
        <v>100</v>
      </c>
      <c r="BM827" t="s">
        <v>100</v>
      </c>
      <c r="BN827" t="s">
        <v>100</v>
      </c>
      <c r="BO827" t="s">
        <v>259</v>
      </c>
      <c r="BP827" t="s">
        <v>222</v>
      </c>
      <c r="BQ827" t="s">
        <v>2435</v>
      </c>
      <c r="BR827" t="s">
        <v>100</v>
      </c>
      <c r="BS827" t="s">
        <v>100</v>
      </c>
      <c r="BT827" t="s">
        <v>100</v>
      </c>
      <c r="BU827" t="s">
        <v>100</v>
      </c>
      <c r="BV827" t="s">
        <v>100</v>
      </c>
      <c r="BW827" t="s">
        <v>100</v>
      </c>
      <c r="BX827" t="s">
        <v>100</v>
      </c>
      <c r="BY827" t="s">
        <v>100</v>
      </c>
      <c r="BZ827" t="s">
        <v>100</v>
      </c>
      <c r="CA827" t="s">
        <v>100</v>
      </c>
      <c r="CB827" t="s">
        <v>100</v>
      </c>
      <c r="CC827" t="s">
        <v>100</v>
      </c>
      <c r="CD827" t="s">
        <v>100</v>
      </c>
      <c r="CE827" t="s">
        <v>100</v>
      </c>
      <c r="CF827" t="s">
        <v>100</v>
      </c>
      <c r="CG827" t="s">
        <v>100</v>
      </c>
      <c r="CH827" t="s">
        <v>100</v>
      </c>
      <c r="CI827" t="s">
        <v>100</v>
      </c>
      <c r="CJ827" t="s">
        <v>100</v>
      </c>
      <c r="CK827" t="s">
        <v>100</v>
      </c>
      <c r="CL827" t="s">
        <v>100</v>
      </c>
      <c r="CM827" t="s">
        <v>100</v>
      </c>
      <c r="CN827" t="s">
        <v>151</v>
      </c>
      <c r="CO827" t="s">
        <v>100</v>
      </c>
      <c r="CP827" t="s">
        <v>100</v>
      </c>
      <c r="CQ827" t="s">
        <v>152</v>
      </c>
      <c r="CR827" t="s">
        <v>153</v>
      </c>
    </row>
    <row r="828" spans="1:96">
      <c r="A828" t="s">
        <v>899</v>
      </c>
      <c r="B828" t="s">
        <v>2861</v>
      </c>
      <c r="C828" t="s">
        <v>191</v>
      </c>
      <c r="D828" t="s">
        <v>2862</v>
      </c>
      <c r="E828" t="s">
        <v>100</v>
      </c>
      <c r="F828" t="s">
        <v>100</v>
      </c>
      <c r="G828" t="s">
        <v>141</v>
      </c>
      <c r="H828" t="s">
        <v>142</v>
      </c>
      <c r="I828" t="s">
        <v>143</v>
      </c>
      <c r="J828" t="s">
        <v>144</v>
      </c>
      <c r="K828" t="s">
        <v>145</v>
      </c>
      <c r="L828" t="s">
        <v>106</v>
      </c>
      <c r="M828" t="s">
        <v>100</v>
      </c>
      <c r="N828" t="s">
        <v>100</v>
      </c>
      <c r="O828" t="s">
        <v>100</v>
      </c>
      <c r="P828" t="s">
        <v>146</v>
      </c>
      <c r="Q828" t="s">
        <v>147</v>
      </c>
      <c r="R828" t="s">
        <v>148</v>
      </c>
      <c r="S828" t="s">
        <v>100</v>
      </c>
      <c r="T828" t="s">
        <v>100</v>
      </c>
      <c r="U828" t="s">
        <v>112</v>
      </c>
      <c r="V828" t="s">
        <v>113</v>
      </c>
      <c r="W828" t="s">
        <v>113</v>
      </c>
      <c r="X828" t="s">
        <v>114</v>
      </c>
      <c r="Y828" t="s">
        <v>100</v>
      </c>
      <c r="Z828" t="s">
        <v>100</v>
      </c>
      <c r="AA828" t="s">
        <v>100</v>
      </c>
      <c r="AB828" t="s">
        <v>100</v>
      </c>
      <c r="AC828" t="s">
        <v>100</v>
      </c>
      <c r="AD828" t="s">
        <v>100</v>
      </c>
      <c r="AE828" t="s">
        <v>100</v>
      </c>
      <c r="AF828" t="s">
        <v>100</v>
      </c>
      <c r="AG828" t="s">
        <v>100</v>
      </c>
      <c r="AH828" t="s">
        <v>100</v>
      </c>
      <c r="AI828" t="s">
        <v>100</v>
      </c>
      <c r="AJ828" t="s">
        <v>100</v>
      </c>
      <c r="AK828" t="s">
        <v>100</v>
      </c>
      <c r="AL828" t="s">
        <v>100</v>
      </c>
      <c r="AM828" t="s">
        <v>100</v>
      </c>
      <c r="AN828" t="s">
        <v>100</v>
      </c>
      <c r="AO828" t="s">
        <v>100</v>
      </c>
      <c r="AP828" t="s">
        <v>100</v>
      </c>
      <c r="AQ828" t="s">
        <v>100</v>
      </c>
      <c r="AR828" t="s">
        <v>100</v>
      </c>
      <c r="AS828" t="s">
        <v>100</v>
      </c>
      <c r="AT828" t="s">
        <v>100</v>
      </c>
      <c r="AU828" t="s">
        <v>100</v>
      </c>
      <c r="AV828" t="s">
        <v>100</v>
      </c>
      <c r="AW828" t="s">
        <v>100</v>
      </c>
      <c r="AX828" t="s">
        <v>100</v>
      </c>
      <c r="AY828" t="s">
        <v>100</v>
      </c>
      <c r="AZ828" t="s">
        <v>100</v>
      </c>
      <c r="BA828" t="s">
        <v>100</v>
      </c>
      <c r="BB828" t="s">
        <v>100</v>
      </c>
      <c r="BC828" t="s">
        <v>100</v>
      </c>
      <c r="BD828" t="s">
        <v>100</v>
      </c>
      <c r="BE828" t="s">
        <v>100</v>
      </c>
      <c r="BF828" t="s">
        <v>100</v>
      </c>
      <c r="BG828" t="s">
        <v>100</v>
      </c>
      <c r="BH828" t="s">
        <v>100</v>
      </c>
      <c r="BI828" t="s">
        <v>100</v>
      </c>
      <c r="BJ828" t="s">
        <v>100</v>
      </c>
      <c r="BK828" t="s">
        <v>100</v>
      </c>
      <c r="BL828" t="s">
        <v>100</v>
      </c>
      <c r="BM828" t="s">
        <v>100</v>
      </c>
      <c r="BN828" t="s">
        <v>100</v>
      </c>
      <c r="BO828" t="s">
        <v>115</v>
      </c>
      <c r="BP828" t="s">
        <v>100</v>
      </c>
      <c r="BQ828" t="s">
        <v>100</v>
      </c>
      <c r="BR828" t="s">
        <v>100</v>
      </c>
      <c r="BS828" t="s">
        <v>100</v>
      </c>
      <c r="BT828" t="s">
        <v>100</v>
      </c>
      <c r="BU828" t="s">
        <v>100</v>
      </c>
      <c r="BV828" t="s">
        <v>100</v>
      </c>
      <c r="BW828" t="s">
        <v>100</v>
      </c>
      <c r="BX828" t="s">
        <v>100</v>
      </c>
      <c r="BY828" t="s">
        <v>100</v>
      </c>
      <c r="BZ828" t="s">
        <v>100</v>
      </c>
      <c r="CA828" t="s">
        <v>100</v>
      </c>
      <c r="CB828" t="s">
        <v>100</v>
      </c>
      <c r="CC828" t="s">
        <v>100</v>
      </c>
      <c r="CD828" t="s">
        <v>100</v>
      </c>
      <c r="CE828" t="s">
        <v>100</v>
      </c>
      <c r="CF828" t="s">
        <v>100</v>
      </c>
      <c r="CG828" t="s">
        <v>100</v>
      </c>
      <c r="CH828" t="s">
        <v>100</v>
      </c>
      <c r="CI828" t="s">
        <v>100</v>
      </c>
      <c r="CJ828" t="s">
        <v>115</v>
      </c>
      <c r="CK828" t="s">
        <v>100</v>
      </c>
      <c r="CL828" t="s">
        <v>100</v>
      </c>
      <c r="CM828" t="s">
        <v>100</v>
      </c>
      <c r="CN828" t="s">
        <v>166</v>
      </c>
      <c r="CO828" t="s">
        <v>100</v>
      </c>
      <c r="CP828" t="s">
        <v>100</v>
      </c>
      <c r="CQ828" t="s">
        <v>152</v>
      </c>
      <c r="CR828" t="s">
        <v>153</v>
      </c>
    </row>
    <row r="829" spans="1:96">
      <c r="A829" t="s">
        <v>2863</v>
      </c>
      <c r="B829" t="s">
        <v>2864</v>
      </c>
      <c r="C829" t="s">
        <v>138</v>
      </c>
      <c r="D829" t="s">
        <v>2865</v>
      </c>
      <c r="E829" t="s">
        <v>100</v>
      </c>
      <c r="F829" t="s">
        <v>100</v>
      </c>
      <c r="G829" t="s">
        <v>141</v>
      </c>
      <c r="H829" t="s">
        <v>142</v>
      </c>
      <c r="I829" t="s">
        <v>143</v>
      </c>
      <c r="J829" t="s">
        <v>159</v>
      </c>
      <c r="K829" t="s">
        <v>145</v>
      </c>
      <c r="L829" t="s">
        <v>106</v>
      </c>
      <c r="M829" t="s">
        <v>100</v>
      </c>
      <c r="N829" t="s">
        <v>100</v>
      </c>
      <c r="O829" t="s">
        <v>100</v>
      </c>
      <c r="P829" t="s">
        <v>146</v>
      </c>
      <c r="Q829" t="s">
        <v>147</v>
      </c>
      <c r="R829" t="s">
        <v>148</v>
      </c>
      <c r="S829" t="s">
        <v>100</v>
      </c>
      <c r="T829" t="s">
        <v>100</v>
      </c>
      <c r="U829" t="s">
        <v>112</v>
      </c>
      <c r="V829" t="s">
        <v>134</v>
      </c>
      <c r="W829" t="s">
        <v>134</v>
      </c>
      <c r="X829" t="s">
        <v>135</v>
      </c>
      <c r="Y829" t="s">
        <v>100</v>
      </c>
      <c r="Z829" t="s">
        <v>100</v>
      </c>
      <c r="AA829" t="s">
        <v>100</v>
      </c>
      <c r="AB829" t="s">
        <v>100</v>
      </c>
      <c r="AC829" t="s">
        <v>100</v>
      </c>
      <c r="AD829" t="s">
        <v>100</v>
      </c>
      <c r="AE829" t="s">
        <v>115</v>
      </c>
      <c r="AF829" t="s">
        <v>100</v>
      </c>
      <c r="AG829" t="s">
        <v>100</v>
      </c>
      <c r="AH829" t="s">
        <v>100</v>
      </c>
      <c r="AI829" t="s">
        <v>100</v>
      </c>
      <c r="AJ829" t="s">
        <v>100</v>
      </c>
      <c r="AK829" t="s">
        <v>100</v>
      </c>
      <c r="AL829" t="s">
        <v>100</v>
      </c>
      <c r="AM829" t="s">
        <v>100</v>
      </c>
      <c r="AN829" t="s">
        <v>100</v>
      </c>
      <c r="AO829" t="s">
        <v>100</v>
      </c>
      <c r="AP829" t="s">
        <v>100</v>
      </c>
      <c r="AQ829" t="s">
        <v>100</v>
      </c>
      <c r="AR829" t="s">
        <v>100</v>
      </c>
      <c r="AS829" t="s">
        <v>100</v>
      </c>
      <c r="AT829" t="s">
        <v>100</v>
      </c>
      <c r="AU829" t="s">
        <v>100</v>
      </c>
      <c r="AV829" t="s">
        <v>100</v>
      </c>
      <c r="AW829" t="s">
        <v>100</v>
      </c>
      <c r="AX829" t="s">
        <v>100</v>
      </c>
      <c r="AY829" t="s">
        <v>100</v>
      </c>
      <c r="AZ829" t="s">
        <v>100</v>
      </c>
      <c r="BA829" t="s">
        <v>100</v>
      </c>
      <c r="BB829" t="s">
        <v>100</v>
      </c>
      <c r="BC829" t="s">
        <v>100</v>
      </c>
      <c r="BD829" t="s">
        <v>100</v>
      </c>
      <c r="BE829" t="s">
        <v>100</v>
      </c>
      <c r="BF829" t="s">
        <v>100</v>
      </c>
      <c r="BG829" t="s">
        <v>100</v>
      </c>
      <c r="BH829" t="s">
        <v>100</v>
      </c>
      <c r="BI829" t="s">
        <v>100</v>
      </c>
      <c r="BJ829" t="s">
        <v>100</v>
      </c>
      <c r="BK829" t="s">
        <v>100</v>
      </c>
      <c r="BL829" t="s">
        <v>100</v>
      </c>
      <c r="BM829" t="s">
        <v>100</v>
      </c>
      <c r="BN829" t="s">
        <v>100</v>
      </c>
      <c r="BO829" t="s">
        <v>100</v>
      </c>
      <c r="BP829" t="s">
        <v>100</v>
      </c>
      <c r="BQ829" t="s">
        <v>100</v>
      </c>
      <c r="BR829" t="s">
        <v>100</v>
      </c>
      <c r="BS829" t="s">
        <v>100</v>
      </c>
      <c r="BT829" t="s">
        <v>100</v>
      </c>
      <c r="BU829" t="s">
        <v>100</v>
      </c>
      <c r="BV829" t="s">
        <v>100</v>
      </c>
      <c r="BW829" t="s">
        <v>100</v>
      </c>
      <c r="BX829" t="s">
        <v>100</v>
      </c>
      <c r="BY829" t="s">
        <v>100</v>
      </c>
      <c r="BZ829" t="s">
        <v>100</v>
      </c>
      <c r="CA829" t="s">
        <v>100</v>
      </c>
      <c r="CB829" t="s">
        <v>100</v>
      </c>
      <c r="CC829" t="s">
        <v>100</v>
      </c>
      <c r="CD829" t="s">
        <v>100</v>
      </c>
      <c r="CE829" t="s">
        <v>100</v>
      </c>
      <c r="CF829" t="s">
        <v>100</v>
      </c>
      <c r="CG829" t="s">
        <v>100</v>
      </c>
      <c r="CH829" t="s">
        <v>100</v>
      </c>
      <c r="CI829" t="s">
        <v>100</v>
      </c>
      <c r="CJ829" t="s">
        <v>115</v>
      </c>
      <c r="CK829" t="s">
        <v>100</v>
      </c>
      <c r="CL829" t="s">
        <v>100</v>
      </c>
      <c r="CM829" t="s">
        <v>100</v>
      </c>
      <c r="CN829" t="s">
        <v>151</v>
      </c>
      <c r="CO829" t="s">
        <v>100</v>
      </c>
      <c r="CP829" t="s">
        <v>100</v>
      </c>
      <c r="CQ829" t="s">
        <v>152</v>
      </c>
      <c r="CR829" t="s">
        <v>153</v>
      </c>
    </row>
    <row r="830" spans="1:96">
      <c r="A830" t="s">
        <v>2866</v>
      </c>
      <c r="B830" t="s">
        <v>2867</v>
      </c>
      <c r="C830" t="s">
        <v>189</v>
      </c>
      <c r="D830" t="s">
        <v>2868</v>
      </c>
      <c r="E830" t="s">
        <v>100</v>
      </c>
      <c r="F830" t="s">
        <v>100</v>
      </c>
      <c r="G830" t="s">
        <v>141</v>
      </c>
      <c r="H830" t="s">
        <v>142</v>
      </c>
      <c r="I830" t="s">
        <v>143</v>
      </c>
      <c r="J830" t="s">
        <v>144</v>
      </c>
      <c r="K830" t="s">
        <v>145</v>
      </c>
      <c r="L830" t="s">
        <v>106</v>
      </c>
      <c r="M830" t="s">
        <v>100</v>
      </c>
      <c r="N830" t="s">
        <v>100</v>
      </c>
      <c r="O830" t="s">
        <v>100</v>
      </c>
      <c r="P830" t="s">
        <v>146</v>
      </c>
      <c r="Q830" t="s">
        <v>147</v>
      </c>
      <c r="R830" t="s">
        <v>148</v>
      </c>
      <c r="S830" t="s">
        <v>100</v>
      </c>
      <c r="T830" t="s">
        <v>111</v>
      </c>
      <c r="U830" t="s">
        <v>112</v>
      </c>
      <c r="V830" t="s">
        <v>113</v>
      </c>
      <c r="W830" t="s">
        <v>113</v>
      </c>
      <c r="X830" t="s">
        <v>114</v>
      </c>
      <c r="Y830" t="s">
        <v>100</v>
      </c>
      <c r="Z830" t="s">
        <v>100</v>
      </c>
      <c r="AA830" t="s">
        <v>100</v>
      </c>
      <c r="AB830" t="s">
        <v>100</v>
      </c>
      <c r="AC830" t="s">
        <v>100</v>
      </c>
      <c r="AD830" t="s">
        <v>100</v>
      </c>
      <c r="AE830" t="s">
        <v>100</v>
      </c>
      <c r="AF830" t="s">
        <v>100</v>
      </c>
      <c r="AG830" t="s">
        <v>100</v>
      </c>
      <c r="AH830" t="s">
        <v>100</v>
      </c>
      <c r="AI830" t="s">
        <v>100</v>
      </c>
      <c r="AJ830" t="s">
        <v>100</v>
      </c>
      <c r="AK830" t="s">
        <v>100</v>
      </c>
      <c r="AL830" t="s">
        <v>100</v>
      </c>
      <c r="AM830" t="s">
        <v>100</v>
      </c>
      <c r="AN830" t="s">
        <v>100</v>
      </c>
      <c r="AO830" t="s">
        <v>100</v>
      </c>
      <c r="AP830" t="s">
        <v>100</v>
      </c>
      <c r="AQ830" t="s">
        <v>100</v>
      </c>
      <c r="AR830" t="s">
        <v>100</v>
      </c>
      <c r="AS830" t="s">
        <v>100</v>
      </c>
      <c r="AT830" t="s">
        <v>100</v>
      </c>
      <c r="AU830" t="s">
        <v>100</v>
      </c>
      <c r="AV830" t="s">
        <v>100</v>
      </c>
      <c r="AW830" t="s">
        <v>100</v>
      </c>
      <c r="AX830" t="s">
        <v>100</v>
      </c>
      <c r="AY830" t="s">
        <v>100</v>
      </c>
      <c r="AZ830" t="s">
        <v>100</v>
      </c>
      <c r="BA830" t="s">
        <v>100</v>
      </c>
      <c r="BB830" t="s">
        <v>100</v>
      </c>
      <c r="BC830" t="s">
        <v>100</v>
      </c>
      <c r="BD830" t="s">
        <v>100</v>
      </c>
      <c r="BE830" t="s">
        <v>100</v>
      </c>
      <c r="BF830" t="s">
        <v>100</v>
      </c>
      <c r="BG830" t="s">
        <v>100</v>
      </c>
      <c r="BH830" t="s">
        <v>100</v>
      </c>
      <c r="BI830" t="s">
        <v>100</v>
      </c>
      <c r="BJ830" t="s">
        <v>100</v>
      </c>
      <c r="BK830" t="s">
        <v>100</v>
      </c>
      <c r="BL830" t="s">
        <v>100</v>
      </c>
      <c r="BM830" t="s">
        <v>100</v>
      </c>
      <c r="BN830" t="s">
        <v>100</v>
      </c>
      <c r="BO830" t="s">
        <v>115</v>
      </c>
      <c r="BP830" t="s">
        <v>100</v>
      </c>
      <c r="BQ830" t="s">
        <v>100</v>
      </c>
      <c r="BR830" t="s">
        <v>100</v>
      </c>
      <c r="BS830" t="s">
        <v>100</v>
      </c>
      <c r="BT830" t="s">
        <v>100</v>
      </c>
      <c r="BU830" t="s">
        <v>100</v>
      </c>
      <c r="BV830" t="s">
        <v>100</v>
      </c>
      <c r="BW830" t="s">
        <v>100</v>
      </c>
      <c r="BX830" t="s">
        <v>100</v>
      </c>
      <c r="BY830" t="s">
        <v>100</v>
      </c>
      <c r="BZ830" t="s">
        <v>100</v>
      </c>
      <c r="CA830" t="s">
        <v>100</v>
      </c>
      <c r="CB830" t="s">
        <v>100</v>
      </c>
      <c r="CC830" t="s">
        <v>100</v>
      </c>
      <c r="CD830" t="s">
        <v>100</v>
      </c>
      <c r="CE830" t="s">
        <v>100</v>
      </c>
      <c r="CF830" t="s">
        <v>100</v>
      </c>
      <c r="CG830" t="s">
        <v>100</v>
      </c>
      <c r="CH830" t="s">
        <v>100</v>
      </c>
      <c r="CI830" t="s">
        <v>100</v>
      </c>
      <c r="CJ830" t="s">
        <v>100</v>
      </c>
      <c r="CK830" t="s">
        <v>100</v>
      </c>
      <c r="CL830" t="s">
        <v>100</v>
      </c>
      <c r="CM830" t="s">
        <v>100</v>
      </c>
      <c r="CN830" t="s">
        <v>151</v>
      </c>
      <c r="CO830" t="s">
        <v>100</v>
      </c>
      <c r="CP830" t="s">
        <v>100</v>
      </c>
      <c r="CQ830" t="s">
        <v>152</v>
      </c>
      <c r="CR830" t="s">
        <v>153</v>
      </c>
    </row>
    <row r="831" spans="1:96">
      <c r="A831" t="s">
        <v>2869</v>
      </c>
      <c r="B831" t="s">
        <v>2870</v>
      </c>
      <c r="C831" t="s">
        <v>138</v>
      </c>
      <c r="D831" t="s">
        <v>2871</v>
      </c>
      <c r="E831" t="s">
        <v>100</v>
      </c>
      <c r="F831" t="s">
        <v>100</v>
      </c>
      <c r="G831" t="s">
        <v>141</v>
      </c>
      <c r="H831" t="s">
        <v>142</v>
      </c>
      <c r="I831" t="s">
        <v>143</v>
      </c>
      <c r="J831" t="s">
        <v>144</v>
      </c>
      <c r="K831" t="s">
        <v>145</v>
      </c>
      <c r="L831" t="s">
        <v>106</v>
      </c>
      <c r="M831" t="s">
        <v>100</v>
      </c>
      <c r="N831" t="s">
        <v>100</v>
      </c>
      <c r="O831" t="s">
        <v>100</v>
      </c>
      <c r="P831" t="s">
        <v>146</v>
      </c>
      <c r="Q831" t="s">
        <v>147</v>
      </c>
      <c r="R831" t="s">
        <v>148</v>
      </c>
      <c r="S831" t="s">
        <v>100</v>
      </c>
      <c r="T831" t="s">
        <v>100</v>
      </c>
      <c r="U831" t="s">
        <v>112</v>
      </c>
      <c r="V831" t="s">
        <v>271</v>
      </c>
      <c r="W831" t="s">
        <v>271</v>
      </c>
      <c r="X831" t="s">
        <v>842</v>
      </c>
      <c r="Y831" t="s">
        <v>100</v>
      </c>
      <c r="Z831" t="s">
        <v>100</v>
      </c>
      <c r="AA831" t="s">
        <v>100</v>
      </c>
      <c r="AB831" t="s">
        <v>100</v>
      </c>
      <c r="AC831" t="s">
        <v>100</v>
      </c>
      <c r="AD831" t="s">
        <v>100</v>
      </c>
      <c r="AE831" t="s">
        <v>100</v>
      </c>
      <c r="AF831" t="s">
        <v>100</v>
      </c>
      <c r="AG831" t="s">
        <v>100</v>
      </c>
      <c r="AH831" t="s">
        <v>100</v>
      </c>
      <c r="AI831" t="s">
        <v>100</v>
      </c>
      <c r="AJ831" t="s">
        <v>100</v>
      </c>
      <c r="AK831" t="s">
        <v>115</v>
      </c>
      <c r="AL831" t="s">
        <v>100</v>
      </c>
      <c r="AM831" t="s">
        <v>100</v>
      </c>
      <c r="AN831" t="s">
        <v>100</v>
      </c>
      <c r="AO831" t="s">
        <v>100</v>
      </c>
      <c r="AP831" t="s">
        <v>100</v>
      </c>
      <c r="AQ831" t="s">
        <v>100</v>
      </c>
      <c r="AR831" t="s">
        <v>100</v>
      </c>
      <c r="AS831" t="s">
        <v>100</v>
      </c>
      <c r="AT831" t="s">
        <v>100</v>
      </c>
      <c r="AU831" t="s">
        <v>100</v>
      </c>
      <c r="AV831" t="s">
        <v>100</v>
      </c>
      <c r="AW831" t="s">
        <v>100</v>
      </c>
      <c r="AX831" t="s">
        <v>100</v>
      </c>
      <c r="AY831" t="s">
        <v>100</v>
      </c>
      <c r="AZ831" t="s">
        <v>100</v>
      </c>
      <c r="BA831" t="s">
        <v>100</v>
      </c>
      <c r="BB831" t="s">
        <v>100</v>
      </c>
      <c r="BC831" t="s">
        <v>100</v>
      </c>
      <c r="BD831" t="s">
        <v>100</v>
      </c>
      <c r="BE831" t="s">
        <v>100</v>
      </c>
      <c r="BF831" t="s">
        <v>100</v>
      </c>
      <c r="BG831" t="s">
        <v>100</v>
      </c>
      <c r="BH831" t="s">
        <v>100</v>
      </c>
      <c r="BI831" t="s">
        <v>100</v>
      </c>
      <c r="BJ831" t="s">
        <v>100</v>
      </c>
      <c r="BK831" t="s">
        <v>100</v>
      </c>
      <c r="BL831" t="s">
        <v>100</v>
      </c>
      <c r="BM831" t="s">
        <v>100</v>
      </c>
      <c r="BN831" t="s">
        <v>100</v>
      </c>
      <c r="BO831" t="s">
        <v>100</v>
      </c>
      <c r="BP831" t="s">
        <v>100</v>
      </c>
      <c r="BQ831" t="s">
        <v>100</v>
      </c>
      <c r="BR831" t="s">
        <v>100</v>
      </c>
      <c r="BS831" t="s">
        <v>100</v>
      </c>
      <c r="BT831" t="s">
        <v>100</v>
      </c>
      <c r="BU831" t="s">
        <v>100</v>
      </c>
      <c r="BV831" t="s">
        <v>100</v>
      </c>
      <c r="BW831" t="s">
        <v>100</v>
      </c>
      <c r="BX831" t="s">
        <v>100</v>
      </c>
      <c r="BY831" t="s">
        <v>100</v>
      </c>
      <c r="BZ831" t="s">
        <v>100</v>
      </c>
      <c r="CA831" t="s">
        <v>100</v>
      </c>
      <c r="CB831" t="s">
        <v>100</v>
      </c>
      <c r="CC831" t="s">
        <v>100</v>
      </c>
      <c r="CD831" t="s">
        <v>100</v>
      </c>
      <c r="CE831" t="s">
        <v>100</v>
      </c>
      <c r="CF831" t="s">
        <v>100</v>
      </c>
      <c r="CG831" t="s">
        <v>100</v>
      </c>
      <c r="CH831" t="s">
        <v>100</v>
      </c>
      <c r="CI831" t="s">
        <v>100</v>
      </c>
      <c r="CJ831" t="s">
        <v>100</v>
      </c>
      <c r="CK831" t="s">
        <v>100</v>
      </c>
      <c r="CL831" t="s">
        <v>100</v>
      </c>
      <c r="CM831" t="s">
        <v>2872</v>
      </c>
      <c r="CN831" t="s">
        <v>151</v>
      </c>
      <c r="CO831" t="s">
        <v>100</v>
      </c>
      <c r="CP831" t="s">
        <v>100</v>
      </c>
      <c r="CQ831" t="s">
        <v>152</v>
      </c>
      <c r="CR831" t="s">
        <v>340</v>
      </c>
    </row>
    <row r="832" spans="1:96">
      <c r="A832" t="s">
        <v>2873</v>
      </c>
      <c r="B832" t="s">
        <v>2874</v>
      </c>
      <c r="C832" t="s">
        <v>189</v>
      </c>
      <c r="D832" t="s">
        <v>2875</v>
      </c>
      <c r="E832" t="s">
        <v>100</v>
      </c>
      <c r="F832" t="s">
        <v>100</v>
      </c>
      <c r="G832" t="s">
        <v>141</v>
      </c>
      <c r="H832" t="s">
        <v>142</v>
      </c>
      <c r="I832" t="s">
        <v>143</v>
      </c>
      <c r="J832" t="s">
        <v>144</v>
      </c>
      <c r="K832" t="s">
        <v>145</v>
      </c>
      <c r="L832" t="s">
        <v>106</v>
      </c>
      <c r="M832" t="s">
        <v>100</v>
      </c>
      <c r="N832" t="s">
        <v>100</v>
      </c>
      <c r="O832" t="s">
        <v>100</v>
      </c>
      <c r="P832" t="s">
        <v>146</v>
      </c>
      <c r="Q832" t="s">
        <v>147</v>
      </c>
      <c r="R832" t="s">
        <v>148</v>
      </c>
      <c r="S832" t="s">
        <v>100</v>
      </c>
      <c r="T832" t="s">
        <v>111</v>
      </c>
      <c r="U832" t="s">
        <v>112</v>
      </c>
      <c r="V832" t="s">
        <v>113</v>
      </c>
      <c r="W832" t="s">
        <v>113</v>
      </c>
      <c r="X832" t="s">
        <v>114</v>
      </c>
      <c r="Y832" t="s">
        <v>100</v>
      </c>
      <c r="Z832" t="s">
        <v>100</v>
      </c>
      <c r="AA832" t="s">
        <v>100</v>
      </c>
      <c r="AB832" t="s">
        <v>100</v>
      </c>
      <c r="AC832" t="s">
        <v>100</v>
      </c>
      <c r="AD832" t="s">
        <v>100</v>
      </c>
      <c r="AE832" t="s">
        <v>100</v>
      </c>
      <c r="AF832" t="s">
        <v>100</v>
      </c>
      <c r="AG832" t="s">
        <v>100</v>
      </c>
      <c r="AH832" t="s">
        <v>100</v>
      </c>
      <c r="AI832" t="s">
        <v>100</v>
      </c>
      <c r="AJ832" t="s">
        <v>100</v>
      </c>
      <c r="AK832" t="s">
        <v>100</v>
      </c>
      <c r="AL832" t="s">
        <v>100</v>
      </c>
      <c r="AM832" t="s">
        <v>100</v>
      </c>
      <c r="AN832" t="s">
        <v>100</v>
      </c>
      <c r="AO832" t="s">
        <v>100</v>
      </c>
      <c r="AP832" t="s">
        <v>100</v>
      </c>
      <c r="AQ832" t="s">
        <v>100</v>
      </c>
      <c r="AR832" t="s">
        <v>100</v>
      </c>
      <c r="AS832" t="s">
        <v>100</v>
      </c>
      <c r="AT832" t="s">
        <v>100</v>
      </c>
      <c r="AU832" t="s">
        <v>100</v>
      </c>
      <c r="AV832" t="s">
        <v>100</v>
      </c>
      <c r="AW832" t="s">
        <v>100</v>
      </c>
      <c r="AX832" t="s">
        <v>100</v>
      </c>
      <c r="AY832" t="s">
        <v>100</v>
      </c>
      <c r="AZ832" t="s">
        <v>100</v>
      </c>
      <c r="BA832" t="s">
        <v>100</v>
      </c>
      <c r="BB832" t="s">
        <v>100</v>
      </c>
      <c r="BC832" t="s">
        <v>100</v>
      </c>
      <c r="BD832" t="s">
        <v>100</v>
      </c>
      <c r="BE832" t="s">
        <v>100</v>
      </c>
      <c r="BF832" t="s">
        <v>100</v>
      </c>
      <c r="BG832" t="s">
        <v>100</v>
      </c>
      <c r="BH832" t="s">
        <v>100</v>
      </c>
      <c r="BI832" t="s">
        <v>100</v>
      </c>
      <c r="BJ832" t="s">
        <v>100</v>
      </c>
      <c r="BK832" t="s">
        <v>100</v>
      </c>
      <c r="BL832" t="s">
        <v>100</v>
      </c>
      <c r="BM832" t="s">
        <v>100</v>
      </c>
      <c r="BN832" t="s">
        <v>100</v>
      </c>
      <c r="BO832" t="s">
        <v>115</v>
      </c>
      <c r="BP832" t="s">
        <v>100</v>
      </c>
      <c r="BQ832" t="s">
        <v>100</v>
      </c>
      <c r="BR832" t="s">
        <v>100</v>
      </c>
      <c r="BS832" t="s">
        <v>100</v>
      </c>
      <c r="BT832" t="s">
        <v>100</v>
      </c>
      <c r="BU832" t="s">
        <v>100</v>
      </c>
      <c r="BV832" t="s">
        <v>100</v>
      </c>
      <c r="BW832" t="s">
        <v>100</v>
      </c>
      <c r="BX832" t="s">
        <v>100</v>
      </c>
      <c r="BY832" t="s">
        <v>100</v>
      </c>
      <c r="BZ832" t="s">
        <v>100</v>
      </c>
      <c r="CA832" t="s">
        <v>100</v>
      </c>
      <c r="CB832" t="s">
        <v>100</v>
      </c>
      <c r="CC832" t="s">
        <v>100</v>
      </c>
      <c r="CD832" t="s">
        <v>100</v>
      </c>
      <c r="CE832" t="s">
        <v>100</v>
      </c>
      <c r="CF832" t="s">
        <v>100</v>
      </c>
      <c r="CG832" t="s">
        <v>100</v>
      </c>
      <c r="CH832" t="s">
        <v>100</v>
      </c>
      <c r="CI832" t="s">
        <v>100</v>
      </c>
      <c r="CJ832" t="s">
        <v>100</v>
      </c>
      <c r="CK832" t="s">
        <v>100</v>
      </c>
      <c r="CL832" t="s">
        <v>100</v>
      </c>
      <c r="CM832" t="s">
        <v>100</v>
      </c>
      <c r="CN832" t="s">
        <v>151</v>
      </c>
      <c r="CO832" t="s">
        <v>100</v>
      </c>
      <c r="CP832" t="s">
        <v>100</v>
      </c>
      <c r="CQ832" t="s">
        <v>152</v>
      </c>
      <c r="CR832" t="s">
        <v>277</v>
      </c>
    </row>
    <row r="833" spans="1:96">
      <c r="A833" t="s">
        <v>2876</v>
      </c>
      <c r="B833" t="s">
        <v>2877</v>
      </c>
      <c r="C833" t="s">
        <v>98</v>
      </c>
      <c r="D833" t="s">
        <v>2878</v>
      </c>
      <c r="E833" t="s">
        <v>100</v>
      </c>
      <c r="F833" t="s">
        <v>100</v>
      </c>
      <c r="G833" t="s">
        <v>101</v>
      </c>
      <c r="H833" t="s">
        <v>2627</v>
      </c>
      <c r="I833" t="s">
        <v>103</v>
      </c>
      <c r="J833" t="s">
        <v>2879</v>
      </c>
      <c r="K833" t="s">
        <v>293</v>
      </c>
      <c r="L833" t="s">
        <v>106</v>
      </c>
      <c r="M833" t="s">
        <v>100</v>
      </c>
      <c r="N833" t="s">
        <v>100</v>
      </c>
      <c r="O833" t="s">
        <v>100</v>
      </c>
      <c r="P833" t="s">
        <v>107</v>
      </c>
      <c r="Q833" t="s">
        <v>108</v>
      </c>
      <c r="R833" t="s">
        <v>109</v>
      </c>
      <c r="S833" t="s">
        <v>110</v>
      </c>
      <c r="T833" t="s">
        <v>111</v>
      </c>
      <c r="U833" t="s">
        <v>112</v>
      </c>
      <c r="V833" t="s">
        <v>252</v>
      </c>
      <c r="W833" t="s">
        <v>252</v>
      </c>
      <c r="X833" t="s">
        <v>294</v>
      </c>
      <c r="Y833" t="s">
        <v>115</v>
      </c>
      <c r="Z833" t="s">
        <v>100</v>
      </c>
      <c r="AA833" t="s">
        <v>100</v>
      </c>
      <c r="AB833" t="s">
        <v>100</v>
      </c>
      <c r="AC833" t="s">
        <v>100</v>
      </c>
      <c r="AD833" t="s">
        <v>100</v>
      </c>
      <c r="AE833" t="s">
        <v>115</v>
      </c>
      <c r="AF833" t="s">
        <v>100</v>
      </c>
      <c r="AG833" t="s">
        <v>100</v>
      </c>
      <c r="AH833" t="s">
        <v>100</v>
      </c>
      <c r="AI833" t="s">
        <v>100</v>
      </c>
      <c r="AJ833" t="s">
        <v>100</v>
      </c>
      <c r="AK833" t="s">
        <v>100</v>
      </c>
      <c r="AL833" t="s">
        <v>100</v>
      </c>
      <c r="AM833" t="s">
        <v>100</v>
      </c>
      <c r="AN833" t="s">
        <v>100</v>
      </c>
      <c r="AO833" t="s">
        <v>100</v>
      </c>
      <c r="AP833" t="s">
        <v>100</v>
      </c>
      <c r="AQ833" t="s">
        <v>100</v>
      </c>
      <c r="AR833" t="s">
        <v>100</v>
      </c>
      <c r="AS833" t="s">
        <v>100</v>
      </c>
      <c r="AT833" t="s">
        <v>100</v>
      </c>
      <c r="AU833" t="s">
        <v>100</v>
      </c>
      <c r="AV833" t="s">
        <v>100</v>
      </c>
      <c r="AW833" t="s">
        <v>100</v>
      </c>
      <c r="AX833" t="s">
        <v>100</v>
      </c>
      <c r="AY833" t="s">
        <v>100</v>
      </c>
      <c r="AZ833" t="s">
        <v>100</v>
      </c>
      <c r="BA833" t="s">
        <v>100</v>
      </c>
      <c r="BB833" t="s">
        <v>100</v>
      </c>
      <c r="BC833" t="s">
        <v>100</v>
      </c>
      <c r="BD833" t="s">
        <v>100</v>
      </c>
      <c r="BE833" t="s">
        <v>100</v>
      </c>
      <c r="BF833" t="s">
        <v>100</v>
      </c>
      <c r="BG833" t="s">
        <v>100</v>
      </c>
      <c r="BH833" t="s">
        <v>100</v>
      </c>
      <c r="BI833" t="s">
        <v>100</v>
      </c>
      <c r="BJ833" t="s">
        <v>100</v>
      </c>
      <c r="BK833" t="s">
        <v>100</v>
      </c>
      <c r="BL833" t="s">
        <v>100</v>
      </c>
      <c r="BM833" t="s">
        <v>100</v>
      </c>
      <c r="BN833" t="s">
        <v>100</v>
      </c>
      <c r="BO833" t="s">
        <v>100</v>
      </c>
      <c r="BP833" t="s">
        <v>100</v>
      </c>
      <c r="BQ833" t="s">
        <v>100</v>
      </c>
      <c r="BR833" t="s">
        <v>100</v>
      </c>
      <c r="BS833" t="s">
        <v>100</v>
      </c>
      <c r="BT833" t="s">
        <v>100</v>
      </c>
      <c r="BU833" t="s">
        <v>100</v>
      </c>
      <c r="BV833" t="s">
        <v>100</v>
      </c>
      <c r="BW833" t="s">
        <v>100</v>
      </c>
      <c r="BX833" t="s">
        <v>100</v>
      </c>
      <c r="BY833" t="s">
        <v>100</v>
      </c>
      <c r="BZ833" t="s">
        <v>100</v>
      </c>
      <c r="CA833" t="s">
        <v>100</v>
      </c>
      <c r="CB833" t="s">
        <v>100</v>
      </c>
      <c r="CC833" t="s">
        <v>100</v>
      </c>
      <c r="CD833" t="s">
        <v>100</v>
      </c>
      <c r="CE833" t="s">
        <v>100</v>
      </c>
      <c r="CF833" t="s">
        <v>100</v>
      </c>
      <c r="CG833" t="s">
        <v>100</v>
      </c>
      <c r="CH833" t="s">
        <v>100</v>
      </c>
      <c r="CI833" t="s">
        <v>100</v>
      </c>
      <c r="CJ833" t="s">
        <v>115</v>
      </c>
      <c r="CK833" t="s">
        <v>100</v>
      </c>
      <c r="CL833" t="s">
        <v>100</v>
      </c>
      <c r="CM833" t="s">
        <v>100</v>
      </c>
      <c r="CN833" t="s">
        <v>116</v>
      </c>
      <c r="CO833" t="s">
        <v>117</v>
      </c>
      <c r="CP833" t="s">
        <v>117</v>
      </c>
      <c r="CQ833" t="s">
        <v>100</v>
      </c>
      <c r="CR833" t="s">
        <v>100</v>
      </c>
    </row>
    <row r="834" spans="1:96">
      <c r="A834" t="s">
        <v>2880</v>
      </c>
      <c r="B834" t="s">
        <v>2881</v>
      </c>
      <c r="C834" t="s">
        <v>98</v>
      </c>
      <c r="D834" t="s">
        <v>2882</v>
      </c>
      <c r="E834" t="s">
        <v>100</v>
      </c>
      <c r="F834" t="s">
        <v>100</v>
      </c>
      <c r="G834" t="s">
        <v>101</v>
      </c>
      <c r="H834" t="s">
        <v>102</v>
      </c>
      <c r="I834" t="s">
        <v>103</v>
      </c>
      <c r="J834" t="s">
        <v>2879</v>
      </c>
      <c r="K834" t="s">
        <v>293</v>
      </c>
      <c r="L834" t="s">
        <v>106</v>
      </c>
      <c r="M834" t="s">
        <v>100</v>
      </c>
      <c r="N834" t="s">
        <v>100</v>
      </c>
      <c r="O834" t="s">
        <v>100</v>
      </c>
      <c r="P834" t="s">
        <v>107</v>
      </c>
      <c r="Q834" t="s">
        <v>108</v>
      </c>
      <c r="R834" t="s">
        <v>109</v>
      </c>
      <c r="S834" t="s">
        <v>110</v>
      </c>
      <c r="T834" t="s">
        <v>111</v>
      </c>
      <c r="U834" t="s">
        <v>112</v>
      </c>
      <c r="V834" t="s">
        <v>113</v>
      </c>
      <c r="W834" t="s">
        <v>113</v>
      </c>
      <c r="X834" t="s">
        <v>114</v>
      </c>
      <c r="Y834" t="s">
        <v>115</v>
      </c>
      <c r="Z834" t="s">
        <v>100</v>
      </c>
      <c r="AA834" t="s">
        <v>100</v>
      </c>
      <c r="AB834" t="s">
        <v>100</v>
      </c>
      <c r="AC834" t="s">
        <v>100</v>
      </c>
      <c r="AD834" t="s">
        <v>100</v>
      </c>
      <c r="AE834" t="s">
        <v>115</v>
      </c>
      <c r="AF834" t="s">
        <v>100</v>
      </c>
      <c r="AG834" t="s">
        <v>100</v>
      </c>
      <c r="AH834" t="s">
        <v>100</v>
      </c>
      <c r="AI834" t="s">
        <v>100</v>
      </c>
      <c r="AJ834" t="s">
        <v>100</v>
      </c>
      <c r="AK834" t="s">
        <v>100</v>
      </c>
      <c r="AL834" t="s">
        <v>100</v>
      </c>
      <c r="AM834" t="s">
        <v>100</v>
      </c>
      <c r="AN834" t="s">
        <v>100</v>
      </c>
      <c r="AO834" t="s">
        <v>100</v>
      </c>
      <c r="AP834" t="s">
        <v>100</v>
      </c>
      <c r="AQ834" t="s">
        <v>100</v>
      </c>
      <c r="AR834" t="s">
        <v>100</v>
      </c>
      <c r="AS834" t="s">
        <v>100</v>
      </c>
      <c r="AT834" t="s">
        <v>100</v>
      </c>
      <c r="AU834" t="s">
        <v>100</v>
      </c>
      <c r="AV834" t="s">
        <v>100</v>
      </c>
      <c r="AW834" t="s">
        <v>100</v>
      </c>
      <c r="AX834" t="s">
        <v>100</v>
      </c>
      <c r="AY834" t="s">
        <v>100</v>
      </c>
      <c r="AZ834" t="s">
        <v>100</v>
      </c>
      <c r="BA834" t="s">
        <v>100</v>
      </c>
      <c r="BB834" t="s">
        <v>100</v>
      </c>
      <c r="BC834" t="s">
        <v>100</v>
      </c>
      <c r="BD834" t="s">
        <v>100</v>
      </c>
      <c r="BE834" t="s">
        <v>100</v>
      </c>
      <c r="BF834" t="s">
        <v>100</v>
      </c>
      <c r="BG834" t="s">
        <v>100</v>
      </c>
      <c r="BH834" t="s">
        <v>100</v>
      </c>
      <c r="BI834" t="s">
        <v>100</v>
      </c>
      <c r="BJ834" t="s">
        <v>100</v>
      </c>
      <c r="BK834" t="s">
        <v>100</v>
      </c>
      <c r="BL834" t="s">
        <v>100</v>
      </c>
      <c r="BM834" t="s">
        <v>100</v>
      </c>
      <c r="BN834" t="s">
        <v>100</v>
      </c>
      <c r="BO834" t="s">
        <v>100</v>
      </c>
      <c r="BP834" t="s">
        <v>100</v>
      </c>
      <c r="BQ834" t="s">
        <v>100</v>
      </c>
      <c r="BR834" t="s">
        <v>100</v>
      </c>
      <c r="BS834" t="s">
        <v>100</v>
      </c>
      <c r="BT834" t="s">
        <v>100</v>
      </c>
      <c r="BU834" t="s">
        <v>100</v>
      </c>
      <c r="BV834" t="s">
        <v>100</v>
      </c>
      <c r="BW834" t="s">
        <v>100</v>
      </c>
      <c r="BX834" t="s">
        <v>100</v>
      </c>
      <c r="BY834" t="s">
        <v>100</v>
      </c>
      <c r="BZ834" t="s">
        <v>100</v>
      </c>
      <c r="CA834" t="s">
        <v>100</v>
      </c>
      <c r="CB834" t="s">
        <v>100</v>
      </c>
      <c r="CC834" t="s">
        <v>100</v>
      </c>
      <c r="CD834" t="s">
        <v>100</v>
      </c>
      <c r="CE834" t="s">
        <v>100</v>
      </c>
      <c r="CF834" t="s">
        <v>100</v>
      </c>
      <c r="CG834" t="s">
        <v>100</v>
      </c>
      <c r="CH834" t="s">
        <v>100</v>
      </c>
      <c r="CI834" t="s">
        <v>100</v>
      </c>
      <c r="CJ834" t="s">
        <v>115</v>
      </c>
      <c r="CK834" t="s">
        <v>100</v>
      </c>
      <c r="CL834" t="s">
        <v>100</v>
      </c>
      <c r="CM834" t="s">
        <v>100</v>
      </c>
      <c r="CN834" t="s">
        <v>116</v>
      </c>
      <c r="CO834" t="s">
        <v>117</v>
      </c>
      <c r="CP834" t="s">
        <v>117</v>
      </c>
      <c r="CQ834" t="s">
        <v>100</v>
      </c>
      <c r="CR834" t="s">
        <v>100</v>
      </c>
    </row>
    <row r="835" spans="1:96">
      <c r="A835" t="s">
        <v>2883</v>
      </c>
      <c r="B835" t="s">
        <v>2884</v>
      </c>
      <c r="C835" t="s">
        <v>98</v>
      </c>
      <c r="D835" t="s">
        <v>2885</v>
      </c>
      <c r="E835" t="s">
        <v>100</v>
      </c>
      <c r="F835" t="s">
        <v>100</v>
      </c>
      <c r="G835" t="s">
        <v>101</v>
      </c>
      <c r="H835" t="s">
        <v>102</v>
      </c>
      <c r="I835" t="s">
        <v>103</v>
      </c>
      <c r="J835" t="s">
        <v>2879</v>
      </c>
      <c r="K835" t="s">
        <v>293</v>
      </c>
      <c r="L835" t="s">
        <v>106</v>
      </c>
      <c r="M835" t="s">
        <v>100</v>
      </c>
      <c r="N835" t="s">
        <v>100</v>
      </c>
      <c r="O835" t="s">
        <v>100</v>
      </c>
      <c r="P835" t="s">
        <v>107</v>
      </c>
      <c r="Q835" t="s">
        <v>108</v>
      </c>
      <c r="R835" t="s">
        <v>109</v>
      </c>
      <c r="S835" t="s">
        <v>110</v>
      </c>
      <c r="T835" t="s">
        <v>111</v>
      </c>
      <c r="U835" t="s">
        <v>112</v>
      </c>
      <c r="V835" t="s">
        <v>113</v>
      </c>
      <c r="W835" t="s">
        <v>113</v>
      </c>
      <c r="X835" t="s">
        <v>114</v>
      </c>
      <c r="Y835" t="s">
        <v>115</v>
      </c>
      <c r="Z835" t="s">
        <v>100</v>
      </c>
      <c r="AA835" t="s">
        <v>100</v>
      </c>
      <c r="AB835" t="s">
        <v>100</v>
      </c>
      <c r="AC835" t="s">
        <v>100</v>
      </c>
      <c r="AD835" t="s">
        <v>100</v>
      </c>
      <c r="AE835" t="s">
        <v>115</v>
      </c>
      <c r="AF835" t="s">
        <v>100</v>
      </c>
      <c r="AG835" t="s">
        <v>100</v>
      </c>
      <c r="AH835" t="s">
        <v>100</v>
      </c>
      <c r="AI835" t="s">
        <v>100</v>
      </c>
      <c r="AJ835" t="s">
        <v>100</v>
      </c>
      <c r="AK835" t="s">
        <v>100</v>
      </c>
      <c r="AL835" t="s">
        <v>100</v>
      </c>
      <c r="AM835" t="s">
        <v>100</v>
      </c>
      <c r="AN835" t="s">
        <v>100</v>
      </c>
      <c r="AO835" t="s">
        <v>100</v>
      </c>
      <c r="AP835" t="s">
        <v>100</v>
      </c>
      <c r="AQ835" t="s">
        <v>100</v>
      </c>
      <c r="AR835" t="s">
        <v>100</v>
      </c>
      <c r="AS835" t="s">
        <v>100</v>
      </c>
      <c r="AT835" t="s">
        <v>100</v>
      </c>
      <c r="AU835" t="s">
        <v>100</v>
      </c>
      <c r="AV835" t="s">
        <v>100</v>
      </c>
      <c r="AW835" t="s">
        <v>100</v>
      </c>
      <c r="AX835" t="s">
        <v>100</v>
      </c>
      <c r="AY835" t="s">
        <v>100</v>
      </c>
      <c r="AZ835" t="s">
        <v>100</v>
      </c>
      <c r="BA835" t="s">
        <v>100</v>
      </c>
      <c r="BB835" t="s">
        <v>100</v>
      </c>
      <c r="BC835" t="s">
        <v>100</v>
      </c>
      <c r="BD835" t="s">
        <v>100</v>
      </c>
      <c r="BE835" t="s">
        <v>100</v>
      </c>
      <c r="BF835" t="s">
        <v>100</v>
      </c>
      <c r="BG835" t="s">
        <v>100</v>
      </c>
      <c r="BH835" t="s">
        <v>100</v>
      </c>
      <c r="BI835" t="s">
        <v>100</v>
      </c>
      <c r="BJ835" t="s">
        <v>100</v>
      </c>
      <c r="BK835" t="s">
        <v>100</v>
      </c>
      <c r="BL835" t="s">
        <v>100</v>
      </c>
      <c r="BM835" t="s">
        <v>100</v>
      </c>
      <c r="BN835" t="s">
        <v>100</v>
      </c>
      <c r="BO835" t="s">
        <v>100</v>
      </c>
      <c r="BP835" t="s">
        <v>100</v>
      </c>
      <c r="BQ835" t="s">
        <v>100</v>
      </c>
      <c r="BR835" t="s">
        <v>100</v>
      </c>
      <c r="BS835" t="s">
        <v>100</v>
      </c>
      <c r="BT835" t="s">
        <v>100</v>
      </c>
      <c r="BU835" t="s">
        <v>100</v>
      </c>
      <c r="BV835" t="s">
        <v>100</v>
      </c>
      <c r="BW835" t="s">
        <v>100</v>
      </c>
      <c r="BX835" t="s">
        <v>100</v>
      </c>
      <c r="BY835" t="s">
        <v>100</v>
      </c>
      <c r="BZ835" t="s">
        <v>100</v>
      </c>
      <c r="CA835" t="s">
        <v>100</v>
      </c>
      <c r="CB835" t="s">
        <v>100</v>
      </c>
      <c r="CC835" t="s">
        <v>100</v>
      </c>
      <c r="CD835" t="s">
        <v>100</v>
      </c>
      <c r="CE835" t="s">
        <v>100</v>
      </c>
      <c r="CF835" t="s">
        <v>100</v>
      </c>
      <c r="CG835" t="s">
        <v>100</v>
      </c>
      <c r="CH835" t="s">
        <v>100</v>
      </c>
      <c r="CI835" t="s">
        <v>100</v>
      </c>
      <c r="CJ835" t="s">
        <v>115</v>
      </c>
      <c r="CK835" t="s">
        <v>100</v>
      </c>
      <c r="CL835" t="s">
        <v>100</v>
      </c>
      <c r="CM835" t="s">
        <v>100</v>
      </c>
      <c r="CN835" t="s">
        <v>116</v>
      </c>
      <c r="CO835" t="s">
        <v>117</v>
      </c>
      <c r="CP835" t="s">
        <v>117</v>
      </c>
      <c r="CQ835" t="s">
        <v>100</v>
      </c>
      <c r="CR835" t="s">
        <v>100</v>
      </c>
    </row>
    <row r="836" spans="1:96">
      <c r="A836" t="s">
        <v>2886</v>
      </c>
      <c r="B836" t="s">
        <v>2887</v>
      </c>
      <c r="C836" t="s">
        <v>200</v>
      </c>
      <c r="D836" t="s">
        <v>2888</v>
      </c>
      <c r="E836" t="s">
        <v>202</v>
      </c>
      <c r="F836" t="s">
        <v>100</v>
      </c>
      <c r="G836" t="s">
        <v>101</v>
      </c>
      <c r="H836" t="s">
        <v>102</v>
      </c>
      <c r="I836" t="s">
        <v>103</v>
      </c>
      <c r="J836" t="s">
        <v>2886</v>
      </c>
      <c r="K836" t="s">
        <v>197</v>
      </c>
      <c r="L836" t="s">
        <v>106</v>
      </c>
      <c r="M836" t="s">
        <v>100</v>
      </c>
      <c r="N836" t="s">
        <v>100</v>
      </c>
      <c r="O836" t="s">
        <v>100</v>
      </c>
      <c r="P836" t="s">
        <v>146</v>
      </c>
      <c r="Q836" t="s">
        <v>108</v>
      </c>
      <c r="R836" t="s">
        <v>148</v>
      </c>
      <c r="S836" t="s">
        <v>100</v>
      </c>
      <c r="T836" t="s">
        <v>100</v>
      </c>
      <c r="U836" t="s">
        <v>112</v>
      </c>
      <c r="V836" t="s">
        <v>134</v>
      </c>
      <c r="W836" t="s">
        <v>134</v>
      </c>
      <c r="X836" t="s">
        <v>135</v>
      </c>
      <c r="Y836" t="s">
        <v>100</v>
      </c>
      <c r="Z836" t="s">
        <v>100</v>
      </c>
      <c r="AA836" t="s">
        <v>100</v>
      </c>
      <c r="AB836" t="s">
        <v>100</v>
      </c>
      <c r="AC836" t="s">
        <v>100</v>
      </c>
      <c r="AD836" t="s">
        <v>100</v>
      </c>
      <c r="AE836" t="s">
        <v>115</v>
      </c>
      <c r="AF836" t="s">
        <v>100</v>
      </c>
      <c r="AG836" t="s">
        <v>100</v>
      </c>
      <c r="AH836" t="s">
        <v>100</v>
      </c>
      <c r="AI836" t="s">
        <v>100</v>
      </c>
      <c r="AJ836" t="s">
        <v>100</v>
      </c>
      <c r="AK836" t="s">
        <v>100</v>
      </c>
      <c r="AL836" t="s">
        <v>100</v>
      </c>
      <c r="AM836" t="s">
        <v>100</v>
      </c>
      <c r="AN836" t="s">
        <v>100</v>
      </c>
      <c r="AO836" t="s">
        <v>100</v>
      </c>
      <c r="AP836" t="s">
        <v>100</v>
      </c>
      <c r="AQ836" t="s">
        <v>100</v>
      </c>
      <c r="AR836" t="s">
        <v>100</v>
      </c>
      <c r="AS836" t="s">
        <v>100</v>
      </c>
      <c r="AT836" t="s">
        <v>100</v>
      </c>
      <c r="AU836" t="s">
        <v>100</v>
      </c>
      <c r="AV836" t="s">
        <v>100</v>
      </c>
      <c r="AW836" t="s">
        <v>100</v>
      </c>
      <c r="AX836" t="s">
        <v>100</v>
      </c>
      <c r="AY836" t="s">
        <v>100</v>
      </c>
      <c r="AZ836" t="s">
        <v>100</v>
      </c>
      <c r="BA836" t="s">
        <v>100</v>
      </c>
      <c r="BB836" t="s">
        <v>100</v>
      </c>
      <c r="BC836" t="s">
        <v>100</v>
      </c>
      <c r="BD836" t="s">
        <v>100</v>
      </c>
      <c r="BE836" t="s">
        <v>100</v>
      </c>
      <c r="BF836" t="s">
        <v>100</v>
      </c>
      <c r="BG836" t="s">
        <v>100</v>
      </c>
      <c r="BH836" t="s">
        <v>100</v>
      </c>
      <c r="BI836" t="s">
        <v>100</v>
      </c>
      <c r="BJ836" t="s">
        <v>100</v>
      </c>
      <c r="BK836" t="s">
        <v>100</v>
      </c>
      <c r="BL836" t="s">
        <v>100</v>
      </c>
      <c r="BM836" t="s">
        <v>100</v>
      </c>
      <c r="BN836" t="s">
        <v>100</v>
      </c>
      <c r="BO836" t="s">
        <v>115</v>
      </c>
      <c r="BP836" t="s">
        <v>100</v>
      </c>
      <c r="BQ836" t="s">
        <v>100</v>
      </c>
      <c r="BR836" t="s">
        <v>100</v>
      </c>
      <c r="BS836" t="s">
        <v>100</v>
      </c>
      <c r="BT836" t="s">
        <v>100</v>
      </c>
      <c r="BU836" t="s">
        <v>100</v>
      </c>
      <c r="BV836" t="s">
        <v>100</v>
      </c>
      <c r="BW836" t="s">
        <v>100</v>
      </c>
      <c r="BX836" t="s">
        <v>100</v>
      </c>
      <c r="BY836" t="s">
        <v>100</v>
      </c>
      <c r="BZ836" t="s">
        <v>100</v>
      </c>
      <c r="CA836" t="s">
        <v>100</v>
      </c>
      <c r="CB836" t="s">
        <v>100</v>
      </c>
      <c r="CC836" t="s">
        <v>100</v>
      </c>
      <c r="CD836" t="s">
        <v>100</v>
      </c>
      <c r="CE836" t="s">
        <v>100</v>
      </c>
      <c r="CF836" t="s">
        <v>100</v>
      </c>
      <c r="CG836" t="s">
        <v>100</v>
      </c>
      <c r="CH836" t="s">
        <v>100</v>
      </c>
      <c r="CI836" t="s">
        <v>100</v>
      </c>
      <c r="CJ836" t="s">
        <v>100</v>
      </c>
      <c r="CK836" t="s">
        <v>100</v>
      </c>
      <c r="CL836" t="s">
        <v>100</v>
      </c>
      <c r="CM836" t="s">
        <v>100</v>
      </c>
      <c r="CN836" t="s">
        <v>151</v>
      </c>
      <c r="CO836" t="s">
        <v>100</v>
      </c>
      <c r="CP836" t="s">
        <v>100</v>
      </c>
      <c r="CQ836" t="s">
        <v>152</v>
      </c>
      <c r="CR836" t="s">
        <v>153</v>
      </c>
    </row>
    <row r="837" spans="1:96">
      <c r="A837" t="s">
        <v>2889</v>
      </c>
      <c r="B837" t="s">
        <v>2890</v>
      </c>
      <c r="C837" t="s">
        <v>200</v>
      </c>
      <c r="D837" t="s">
        <v>2891</v>
      </c>
      <c r="E837" t="s">
        <v>202</v>
      </c>
      <c r="F837" t="s">
        <v>100</v>
      </c>
      <c r="G837" t="s">
        <v>101</v>
      </c>
      <c r="H837" t="s">
        <v>102</v>
      </c>
      <c r="I837" t="s">
        <v>103</v>
      </c>
      <c r="J837" t="s">
        <v>2889</v>
      </c>
      <c r="K837" t="s">
        <v>197</v>
      </c>
      <c r="L837" t="s">
        <v>106</v>
      </c>
      <c r="M837" t="s">
        <v>100</v>
      </c>
      <c r="N837" t="s">
        <v>100</v>
      </c>
      <c r="O837" t="s">
        <v>100</v>
      </c>
      <c r="P837" t="s">
        <v>146</v>
      </c>
      <c r="Q837" t="s">
        <v>108</v>
      </c>
      <c r="R837" t="s">
        <v>148</v>
      </c>
      <c r="S837" t="s">
        <v>100</v>
      </c>
      <c r="T837" t="s">
        <v>100</v>
      </c>
      <c r="U837" t="s">
        <v>112</v>
      </c>
      <c r="V837" t="s">
        <v>134</v>
      </c>
      <c r="W837" t="s">
        <v>134</v>
      </c>
      <c r="X837" t="s">
        <v>135</v>
      </c>
      <c r="Y837" t="s">
        <v>100</v>
      </c>
      <c r="Z837" t="s">
        <v>100</v>
      </c>
      <c r="AA837" t="s">
        <v>100</v>
      </c>
      <c r="AB837" t="s">
        <v>100</v>
      </c>
      <c r="AC837" t="s">
        <v>100</v>
      </c>
      <c r="AD837" t="s">
        <v>100</v>
      </c>
      <c r="AE837" t="s">
        <v>115</v>
      </c>
      <c r="AF837" t="s">
        <v>100</v>
      </c>
      <c r="AG837" t="s">
        <v>100</v>
      </c>
      <c r="AH837" t="s">
        <v>100</v>
      </c>
      <c r="AI837" t="s">
        <v>100</v>
      </c>
      <c r="AJ837" t="s">
        <v>100</v>
      </c>
      <c r="AK837" t="s">
        <v>100</v>
      </c>
      <c r="AL837" t="s">
        <v>100</v>
      </c>
      <c r="AM837" t="s">
        <v>100</v>
      </c>
      <c r="AN837" t="s">
        <v>100</v>
      </c>
      <c r="AO837" t="s">
        <v>100</v>
      </c>
      <c r="AP837" t="s">
        <v>100</v>
      </c>
      <c r="AQ837" t="s">
        <v>100</v>
      </c>
      <c r="AR837" t="s">
        <v>100</v>
      </c>
      <c r="AS837" t="s">
        <v>100</v>
      </c>
      <c r="AT837" t="s">
        <v>100</v>
      </c>
      <c r="AU837" t="s">
        <v>100</v>
      </c>
      <c r="AV837" t="s">
        <v>100</v>
      </c>
      <c r="AW837" t="s">
        <v>100</v>
      </c>
      <c r="AX837" t="s">
        <v>100</v>
      </c>
      <c r="AY837" t="s">
        <v>100</v>
      </c>
      <c r="AZ837" t="s">
        <v>100</v>
      </c>
      <c r="BA837" t="s">
        <v>100</v>
      </c>
      <c r="BB837" t="s">
        <v>100</v>
      </c>
      <c r="BC837" t="s">
        <v>100</v>
      </c>
      <c r="BD837" t="s">
        <v>100</v>
      </c>
      <c r="BE837" t="s">
        <v>100</v>
      </c>
      <c r="BF837" t="s">
        <v>100</v>
      </c>
      <c r="BG837" t="s">
        <v>100</v>
      </c>
      <c r="BH837" t="s">
        <v>100</v>
      </c>
      <c r="BI837" t="s">
        <v>100</v>
      </c>
      <c r="BJ837" t="s">
        <v>100</v>
      </c>
      <c r="BK837" t="s">
        <v>100</v>
      </c>
      <c r="BL837" t="s">
        <v>100</v>
      </c>
      <c r="BM837" t="s">
        <v>100</v>
      </c>
      <c r="BN837" t="s">
        <v>100</v>
      </c>
      <c r="BO837" t="s">
        <v>115</v>
      </c>
      <c r="BP837" t="s">
        <v>100</v>
      </c>
      <c r="BQ837" t="s">
        <v>100</v>
      </c>
      <c r="BR837" t="s">
        <v>100</v>
      </c>
      <c r="BS837" t="s">
        <v>100</v>
      </c>
      <c r="BT837" t="s">
        <v>100</v>
      </c>
      <c r="BU837" t="s">
        <v>100</v>
      </c>
      <c r="BV837" t="s">
        <v>100</v>
      </c>
      <c r="BW837" t="s">
        <v>100</v>
      </c>
      <c r="BX837" t="s">
        <v>100</v>
      </c>
      <c r="BY837" t="s">
        <v>100</v>
      </c>
      <c r="BZ837" t="s">
        <v>100</v>
      </c>
      <c r="CA837" t="s">
        <v>100</v>
      </c>
      <c r="CB837" t="s">
        <v>100</v>
      </c>
      <c r="CC837" t="s">
        <v>100</v>
      </c>
      <c r="CD837" t="s">
        <v>100</v>
      </c>
      <c r="CE837" t="s">
        <v>100</v>
      </c>
      <c r="CF837" t="s">
        <v>100</v>
      </c>
      <c r="CG837" t="s">
        <v>100</v>
      </c>
      <c r="CH837" t="s">
        <v>100</v>
      </c>
      <c r="CI837" t="s">
        <v>100</v>
      </c>
      <c r="CJ837" t="s">
        <v>100</v>
      </c>
      <c r="CK837" t="s">
        <v>100</v>
      </c>
      <c r="CL837" t="s">
        <v>100</v>
      </c>
      <c r="CM837" t="s">
        <v>100</v>
      </c>
      <c r="CN837" t="s">
        <v>151</v>
      </c>
      <c r="CO837" t="s">
        <v>100</v>
      </c>
      <c r="CP837" t="s">
        <v>100</v>
      </c>
      <c r="CQ837" t="s">
        <v>152</v>
      </c>
      <c r="CR837" t="s">
        <v>153</v>
      </c>
    </row>
    <row r="838" spans="1:96">
      <c r="A838" t="s">
        <v>2879</v>
      </c>
      <c r="B838" t="s">
        <v>2892</v>
      </c>
      <c r="C838" t="s">
        <v>200</v>
      </c>
      <c r="D838" t="s">
        <v>2893</v>
      </c>
      <c r="E838" t="s">
        <v>202</v>
      </c>
      <c r="F838" t="s">
        <v>100</v>
      </c>
      <c r="G838" t="s">
        <v>101</v>
      </c>
      <c r="H838" t="s">
        <v>102</v>
      </c>
      <c r="I838" t="s">
        <v>103</v>
      </c>
      <c r="J838" t="s">
        <v>2879</v>
      </c>
      <c r="K838" t="s">
        <v>197</v>
      </c>
      <c r="L838" t="s">
        <v>106</v>
      </c>
      <c r="M838" t="s">
        <v>100</v>
      </c>
      <c r="N838" t="s">
        <v>100</v>
      </c>
      <c r="O838" t="s">
        <v>100</v>
      </c>
      <c r="P838" t="s">
        <v>146</v>
      </c>
      <c r="Q838" t="s">
        <v>108</v>
      </c>
      <c r="R838" t="s">
        <v>148</v>
      </c>
      <c r="S838" t="s">
        <v>100</v>
      </c>
      <c r="T838" t="s">
        <v>100</v>
      </c>
      <c r="U838" t="s">
        <v>112</v>
      </c>
      <c r="V838" t="s">
        <v>134</v>
      </c>
      <c r="W838" t="s">
        <v>134</v>
      </c>
      <c r="X838" t="s">
        <v>135</v>
      </c>
      <c r="Y838" t="s">
        <v>100</v>
      </c>
      <c r="Z838" t="s">
        <v>100</v>
      </c>
      <c r="AA838" t="s">
        <v>100</v>
      </c>
      <c r="AB838" t="s">
        <v>100</v>
      </c>
      <c r="AC838" t="s">
        <v>100</v>
      </c>
      <c r="AD838" t="s">
        <v>100</v>
      </c>
      <c r="AE838" t="s">
        <v>115</v>
      </c>
      <c r="AF838" t="s">
        <v>100</v>
      </c>
      <c r="AG838" t="s">
        <v>100</v>
      </c>
      <c r="AH838" t="s">
        <v>100</v>
      </c>
      <c r="AI838" t="s">
        <v>100</v>
      </c>
      <c r="AJ838" t="s">
        <v>100</v>
      </c>
      <c r="AK838" t="s">
        <v>100</v>
      </c>
      <c r="AL838" t="s">
        <v>100</v>
      </c>
      <c r="AM838" t="s">
        <v>100</v>
      </c>
      <c r="AN838" t="s">
        <v>100</v>
      </c>
      <c r="AO838" t="s">
        <v>100</v>
      </c>
      <c r="AP838" t="s">
        <v>100</v>
      </c>
      <c r="AQ838" t="s">
        <v>100</v>
      </c>
      <c r="AR838" t="s">
        <v>100</v>
      </c>
      <c r="AS838" t="s">
        <v>100</v>
      </c>
      <c r="AT838" t="s">
        <v>100</v>
      </c>
      <c r="AU838" t="s">
        <v>100</v>
      </c>
      <c r="AV838" t="s">
        <v>100</v>
      </c>
      <c r="AW838" t="s">
        <v>100</v>
      </c>
      <c r="AX838" t="s">
        <v>100</v>
      </c>
      <c r="AY838" t="s">
        <v>100</v>
      </c>
      <c r="AZ838" t="s">
        <v>100</v>
      </c>
      <c r="BA838" t="s">
        <v>100</v>
      </c>
      <c r="BB838" t="s">
        <v>100</v>
      </c>
      <c r="BC838" t="s">
        <v>100</v>
      </c>
      <c r="BD838" t="s">
        <v>100</v>
      </c>
      <c r="BE838" t="s">
        <v>100</v>
      </c>
      <c r="BF838" t="s">
        <v>100</v>
      </c>
      <c r="BG838" t="s">
        <v>100</v>
      </c>
      <c r="BH838" t="s">
        <v>100</v>
      </c>
      <c r="BI838" t="s">
        <v>100</v>
      </c>
      <c r="BJ838" t="s">
        <v>100</v>
      </c>
      <c r="BK838" t="s">
        <v>100</v>
      </c>
      <c r="BL838" t="s">
        <v>100</v>
      </c>
      <c r="BM838" t="s">
        <v>100</v>
      </c>
      <c r="BN838" t="s">
        <v>100</v>
      </c>
      <c r="BO838" t="s">
        <v>115</v>
      </c>
      <c r="BP838" t="s">
        <v>100</v>
      </c>
      <c r="BQ838" t="s">
        <v>100</v>
      </c>
      <c r="BR838" t="s">
        <v>100</v>
      </c>
      <c r="BS838" t="s">
        <v>100</v>
      </c>
      <c r="BT838" t="s">
        <v>100</v>
      </c>
      <c r="BU838" t="s">
        <v>100</v>
      </c>
      <c r="BV838" t="s">
        <v>100</v>
      </c>
      <c r="BW838" t="s">
        <v>100</v>
      </c>
      <c r="BX838" t="s">
        <v>100</v>
      </c>
      <c r="BY838" t="s">
        <v>100</v>
      </c>
      <c r="BZ838" t="s">
        <v>100</v>
      </c>
      <c r="CA838" t="s">
        <v>100</v>
      </c>
      <c r="CB838" t="s">
        <v>100</v>
      </c>
      <c r="CC838" t="s">
        <v>100</v>
      </c>
      <c r="CD838" t="s">
        <v>100</v>
      </c>
      <c r="CE838" t="s">
        <v>100</v>
      </c>
      <c r="CF838" t="s">
        <v>100</v>
      </c>
      <c r="CG838" t="s">
        <v>100</v>
      </c>
      <c r="CH838" t="s">
        <v>100</v>
      </c>
      <c r="CI838" t="s">
        <v>100</v>
      </c>
      <c r="CJ838" t="s">
        <v>100</v>
      </c>
      <c r="CK838" t="s">
        <v>100</v>
      </c>
      <c r="CL838" t="s">
        <v>100</v>
      </c>
      <c r="CM838" t="s">
        <v>100</v>
      </c>
      <c r="CN838" t="s">
        <v>151</v>
      </c>
      <c r="CO838" t="s">
        <v>100</v>
      </c>
      <c r="CP838" t="s">
        <v>100</v>
      </c>
      <c r="CQ838" t="s">
        <v>152</v>
      </c>
      <c r="CR838" t="s">
        <v>153</v>
      </c>
    </row>
    <row r="839" spans="1:96">
      <c r="A839" t="s">
        <v>2894</v>
      </c>
      <c r="B839" t="s">
        <v>2895</v>
      </c>
      <c r="C839" t="s">
        <v>138</v>
      </c>
      <c r="D839" t="s">
        <v>2896</v>
      </c>
      <c r="E839" t="s">
        <v>100</v>
      </c>
      <c r="F839" t="s">
        <v>100</v>
      </c>
      <c r="G839" t="s">
        <v>141</v>
      </c>
      <c r="H839" t="s">
        <v>142</v>
      </c>
      <c r="I839" t="s">
        <v>143</v>
      </c>
      <c r="J839" t="s">
        <v>419</v>
      </c>
      <c r="K839" t="s">
        <v>615</v>
      </c>
      <c r="L839" t="s">
        <v>106</v>
      </c>
      <c r="M839" t="s">
        <v>100</v>
      </c>
      <c r="N839" t="s">
        <v>100</v>
      </c>
      <c r="O839" t="s">
        <v>100</v>
      </c>
      <c r="P839" t="s">
        <v>146</v>
      </c>
      <c r="Q839" t="s">
        <v>147</v>
      </c>
      <c r="R839" t="s">
        <v>148</v>
      </c>
      <c r="S839" t="s">
        <v>100</v>
      </c>
      <c r="T839" t="s">
        <v>100</v>
      </c>
      <c r="U839" t="s">
        <v>112</v>
      </c>
      <c r="V839" t="s">
        <v>134</v>
      </c>
      <c r="W839" t="s">
        <v>134</v>
      </c>
      <c r="X839" t="s">
        <v>135</v>
      </c>
      <c r="Y839" t="s">
        <v>100</v>
      </c>
      <c r="Z839" t="s">
        <v>100</v>
      </c>
      <c r="AA839" t="s">
        <v>100</v>
      </c>
      <c r="AB839" t="s">
        <v>100</v>
      </c>
      <c r="AC839" t="s">
        <v>100</v>
      </c>
      <c r="AD839" t="s">
        <v>100</v>
      </c>
      <c r="AE839" t="s">
        <v>115</v>
      </c>
      <c r="AF839" t="s">
        <v>100</v>
      </c>
      <c r="AG839" t="s">
        <v>100</v>
      </c>
      <c r="AH839" t="s">
        <v>100</v>
      </c>
      <c r="AI839" t="s">
        <v>100</v>
      </c>
      <c r="AJ839" t="s">
        <v>100</v>
      </c>
      <c r="AK839" t="s">
        <v>115</v>
      </c>
      <c r="AL839" t="s">
        <v>100</v>
      </c>
      <c r="AM839" t="s">
        <v>100</v>
      </c>
      <c r="AN839" t="s">
        <v>100</v>
      </c>
      <c r="AO839" t="s">
        <v>100</v>
      </c>
      <c r="AP839" t="s">
        <v>100</v>
      </c>
      <c r="AQ839" t="s">
        <v>100</v>
      </c>
      <c r="AR839" t="s">
        <v>100</v>
      </c>
      <c r="AS839" t="s">
        <v>100</v>
      </c>
      <c r="AT839" t="s">
        <v>100</v>
      </c>
      <c r="AU839" t="s">
        <v>100</v>
      </c>
      <c r="AV839" t="s">
        <v>100</v>
      </c>
      <c r="AW839" t="s">
        <v>100</v>
      </c>
      <c r="AX839" t="s">
        <v>100</v>
      </c>
      <c r="AY839" t="s">
        <v>100</v>
      </c>
      <c r="AZ839" t="s">
        <v>100</v>
      </c>
      <c r="BA839" t="s">
        <v>100</v>
      </c>
      <c r="BB839" t="s">
        <v>100</v>
      </c>
      <c r="BC839" t="s">
        <v>100</v>
      </c>
      <c r="BD839" t="s">
        <v>100</v>
      </c>
      <c r="BE839" t="s">
        <v>100</v>
      </c>
      <c r="BF839" t="s">
        <v>100</v>
      </c>
      <c r="BG839" t="s">
        <v>100</v>
      </c>
      <c r="BH839" t="s">
        <v>100</v>
      </c>
      <c r="BI839" t="s">
        <v>100</v>
      </c>
      <c r="BJ839" t="s">
        <v>100</v>
      </c>
      <c r="BK839" t="s">
        <v>100</v>
      </c>
      <c r="BL839" t="s">
        <v>100</v>
      </c>
      <c r="BM839" t="s">
        <v>100</v>
      </c>
      <c r="BN839" t="s">
        <v>100</v>
      </c>
      <c r="BO839" t="s">
        <v>100</v>
      </c>
      <c r="BP839" t="s">
        <v>100</v>
      </c>
      <c r="BQ839" t="s">
        <v>100</v>
      </c>
      <c r="BR839" t="s">
        <v>100</v>
      </c>
      <c r="BS839" t="s">
        <v>100</v>
      </c>
      <c r="BT839" t="s">
        <v>100</v>
      </c>
      <c r="BU839" t="s">
        <v>100</v>
      </c>
      <c r="BV839" t="s">
        <v>100</v>
      </c>
      <c r="BW839" t="s">
        <v>100</v>
      </c>
      <c r="BX839" t="s">
        <v>100</v>
      </c>
      <c r="BY839" t="s">
        <v>100</v>
      </c>
      <c r="BZ839" t="s">
        <v>100</v>
      </c>
      <c r="CA839" t="s">
        <v>100</v>
      </c>
      <c r="CB839" t="s">
        <v>100</v>
      </c>
      <c r="CC839" t="s">
        <v>100</v>
      </c>
      <c r="CD839" t="s">
        <v>100</v>
      </c>
      <c r="CE839" t="s">
        <v>100</v>
      </c>
      <c r="CF839" t="s">
        <v>100</v>
      </c>
      <c r="CG839" t="s">
        <v>100</v>
      </c>
      <c r="CH839" t="s">
        <v>100</v>
      </c>
      <c r="CI839" t="s">
        <v>100</v>
      </c>
      <c r="CJ839" t="s">
        <v>100</v>
      </c>
      <c r="CK839" t="s">
        <v>100</v>
      </c>
      <c r="CL839" t="s">
        <v>100</v>
      </c>
      <c r="CM839" t="s">
        <v>100</v>
      </c>
      <c r="CN839" t="s">
        <v>151</v>
      </c>
      <c r="CO839" t="s">
        <v>100</v>
      </c>
      <c r="CP839" t="s">
        <v>100</v>
      </c>
      <c r="CQ839" t="s">
        <v>152</v>
      </c>
      <c r="CR839" t="s">
        <v>153</v>
      </c>
    </row>
    <row r="840" spans="1:96">
      <c r="A840" t="s">
        <v>2897</v>
      </c>
      <c r="B840" t="s">
        <v>2898</v>
      </c>
      <c r="C840" t="s">
        <v>189</v>
      </c>
      <c r="D840" t="s">
        <v>2899</v>
      </c>
      <c r="E840" t="s">
        <v>2900</v>
      </c>
      <c r="F840" t="s">
        <v>100</v>
      </c>
      <c r="G840" t="s">
        <v>141</v>
      </c>
      <c r="H840" t="s">
        <v>142</v>
      </c>
      <c r="I840" t="s">
        <v>143</v>
      </c>
      <c r="J840" t="s">
        <v>144</v>
      </c>
      <c r="K840" t="s">
        <v>145</v>
      </c>
      <c r="L840" t="s">
        <v>106</v>
      </c>
      <c r="M840" t="s">
        <v>100</v>
      </c>
      <c r="N840" t="s">
        <v>100</v>
      </c>
      <c r="O840" t="s">
        <v>100</v>
      </c>
      <c r="P840" t="s">
        <v>146</v>
      </c>
      <c r="Q840" t="s">
        <v>147</v>
      </c>
      <c r="R840" t="s">
        <v>148</v>
      </c>
      <c r="S840" t="s">
        <v>100</v>
      </c>
      <c r="T840" t="s">
        <v>111</v>
      </c>
      <c r="U840" t="s">
        <v>112</v>
      </c>
      <c r="V840" t="s">
        <v>149</v>
      </c>
      <c r="W840" t="s">
        <v>113</v>
      </c>
      <c r="X840" t="s">
        <v>150</v>
      </c>
      <c r="Y840" t="s">
        <v>259</v>
      </c>
      <c r="Z840" t="s">
        <v>222</v>
      </c>
      <c r="AA840" t="s">
        <v>280</v>
      </c>
      <c r="AB840" t="s">
        <v>100</v>
      </c>
      <c r="AC840" t="s">
        <v>100</v>
      </c>
      <c r="AD840" t="s">
        <v>100</v>
      </c>
      <c r="AE840" t="s">
        <v>100</v>
      </c>
      <c r="AF840" t="s">
        <v>100</v>
      </c>
      <c r="AG840" t="s">
        <v>100</v>
      </c>
      <c r="AH840" t="s">
        <v>100</v>
      </c>
      <c r="AI840" t="s">
        <v>100</v>
      </c>
      <c r="AJ840" t="s">
        <v>100</v>
      </c>
      <c r="AK840" t="s">
        <v>100</v>
      </c>
      <c r="AL840" t="s">
        <v>100</v>
      </c>
      <c r="AM840" t="s">
        <v>100</v>
      </c>
      <c r="AN840" t="s">
        <v>100</v>
      </c>
      <c r="AO840" t="s">
        <v>100</v>
      </c>
      <c r="AP840" t="s">
        <v>100</v>
      </c>
      <c r="AQ840" t="s">
        <v>100</v>
      </c>
      <c r="AR840" t="s">
        <v>100</v>
      </c>
      <c r="AS840" t="s">
        <v>100</v>
      </c>
      <c r="AT840" t="s">
        <v>100</v>
      </c>
      <c r="AU840" t="s">
        <v>100</v>
      </c>
      <c r="AV840" t="s">
        <v>100</v>
      </c>
      <c r="AW840" t="s">
        <v>100</v>
      </c>
      <c r="AX840" t="s">
        <v>100</v>
      </c>
      <c r="AY840" t="s">
        <v>100</v>
      </c>
      <c r="AZ840" t="s">
        <v>100</v>
      </c>
      <c r="BA840" t="s">
        <v>100</v>
      </c>
      <c r="BB840" t="s">
        <v>100</v>
      </c>
      <c r="BC840" t="s">
        <v>100</v>
      </c>
      <c r="BD840" t="s">
        <v>100</v>
      </c>
      <c r="BE840" t="s">
        <v>100</v>
      </c>
      <c r="BF840" t="s">
        <v>100</v>
      </c>
      <c r="BG840" t="s">
        <v>100</v>
      </c>
      <c r="BH840" t="s">
        <v>100</v>
      </c>
      <c r="BI840" t="s">
        <v>100</v>
      </c>
      <c r="BJ840" t="s">
        <v>100</v>
      </c>
      <c r="BK840" t="s">
        <v>100</v>
      </c>
      <c r="BL840" t="s">
        <v>100</v>
      </c>
      <c r="BM840" t="s">
        <v>100</v>
      </c>
      <c r="BN840" t="s">
        <v>100</v>
      </c>
      <c r="BO840" t="s">
        <v>100</v>
      </c>
      <c r="BP840" t="s">
        <v>100</v>
      </c>
      <c r="BQ840" t="s">
        <v>100</v>
      </c>
      <c r="BR840" t="s">
        <v>100</v>
      </c>
      <c r="BS840" t="s">
        <v>100</v>
      </c>
      <c r="BT840" t="s">
        <v>100</v>
      </c>
      <c r="BU840" t="s">
        <v>100</v>
      </c>
      <c r="BV840" t="s">
        <v>100</v>
      </c>
      <c r="BW840" t="s">
        <v>100</v>
      </c>
      <c r="BX840" t="s">
        <v>100</v>
      </c>
      <c r="BY840" t="s">
        <v>100</v>
      </c>
      <c r="BZ840" t="s">
        <v>100</v>
      </c>
      <c r="CA840" t="s">
        <v>100</v>
      </c>
      <c r="CB840" t="s">
        <v>100</v>
      </c>
      <c r="CC840" t="s">
        <v>100</v>
      </c>
      <c r="CD840" t="s">
        <v>100</v>
      </c>
      <c r="CE840" t="s">
        <v>100</v>
      </c>
      <c r="CF840" t="s">
        <v>100</v>
      </c>
      <c r="CG840" t="s">
        <v>100</v>
      </c>
      <c r="CH840" t="s">
        <v>100</v>
      </c>
      <c r="CI840" t="s">
        <v>100</v>
      </c>
      <c r="CJ840" t="s">
        <v>100</v>
      </c>
      <c r="CK840" t="s">
        <v>100</v>
      </c>
      <c r="CL840" t="s">
        <v>100</v>
      </c>
      <c r="CM840" t="s">
        <v>100</v>
      </c>
      <c r="CN840" t="s">
        <v>151</v>
      </c>
      <c r="CO840" t="s">
        <v>100</v>
      </c>
      <c r="CP840" t="s">
        <v>100</v>
      </c>
      <c r="CQ840" t="s">
        <v>152</v>
      </c>
      <c r="CR840" t="s">
        <v>340</v>
      </c>
    </row>
    <row r="841" spans="1:96">
      <c r="A841" t="s">
        <v>2901</v>
      </c>
      <c r="B841" t="s">
        <v>2902</v>
      </c>
      <c r="C841" t="s">
        <v>554</v>
      </c>
      <c r="D841" t="s">
        <v>2903</v>
      </c>
      <c r="E841" t="s">
        <v>100</v>
      </c>
      <c r="F841" t="s">
        <v>100</v>
      </c>
      <c r="G841" t="s">
        <v>141</v>
      </c>
      <c r="H841" t="s">
        <v>142</v>
      </c>
      <c r="I841" t="s">
        <v>143</v>
      </c>
      <c r="J841" t="s">
        <v>144</v>
      </c>
      <c r="K841" t="s">
        <v>145</v>
      </c>
      <c r="L841" t="s">
        <v>106</v>
      </c>
      <c r="M841" t="s">
        <v>100</v>
      </c>
      <c r="N841" t="s">
        <v>100</v>
      </c>
      <c r="O841" t="s">
        <v>100</v>
      </c>
      <c r="P841" t="s">
        <v>146</v>
      </c>
      <c r="Q841" t="s">
        <v>147</v>
      </c>
      <c r="R841" t="s">
        <v>148</v>
      </c>
      <c r="S841" t="s">
        <v>100</v>
      </c>
      <c r="T841" t="s">
        <v>100</v>
      </c>
      <c r="U841" t="s">
        <v>112</v>
      </c>
      <c r="V841" t="s">
        <v>113</v>
      </c>
      <c r="W841" t="s">
        <v>113</v>
      </c>
      <c r="X841" t="s">
        <v>114</v>
      </c>
      <c r="Y841" t="s">
        <v>100</v>
      </c>
      <c r="Z841" t="s">
        <v>100</v>
      </c>
      <c r="AA841" t="s">
        <v>100</v>
      </c>
      <c r="AB841" t="s">
        <v>100</v>
      </c>
      <c r="AC841" t="s">
        <v>100</v>
      </c>
      <c r="AD841" t="s">
        <v>100</v>
      </c>
      <c r="AE841" t="s">
        <v>100</v>
      </c>
      <c r="AF841" t="s">
        <v>100</v>
      </c>
      <c r="AG841" t="s">
        <v>100</v>
      </c>
      <c r="AH841" t="s">
        <v>100</v>
      </c>
      <c r="AI841" t="s">
        <v>100</v>
      </c>
      <c r="AJ841" t="s">
        <v>100</v>
      </c>
      <c r="AK841" t="s">
        <v>100</v>
      </c>
      <c r="AL841" t="s">
        <v>100</v>
      </c>
      <c r="AM841" t="s">
        <v>100</v>
      </c>
      <c r="AN841" t="s">
        <v>100</v>
      </c>
      <c r="AO841" t="s">
        <v>100</v>
      </c>
      <c r="AP841" t="s">
        <v>100</v>
      </c>
      <c r="AQ841" t="s">
        <v>100</v>
      </c>
      <c r="AR841" t="s">
        <v>100</v>
      </c>
      <c r="AS841" t="s">
        <v>100</v>
      </c>
      <c r="AT841" t="s">
        <v>100</v>
      </c>
      <c r="AU841" t="s">
        <v>100</v>
      </c>
      <c r="AV841" t="s">
        <v>100</v>
      </c>
      <c r="AW841" t="s">
        <v>100</v>
      </c>
      <c r="AX841" t="s">
        <v>100</v>
      </c>
      <c r="AY841" t="s">
        <v>100</v>
      </c>
      <c r="AZ841" t="s">
        <v>100</v>
      </c>
      <c r="BA841" t="s">
        <v>100</v>
      </c>
      <c r="BB841" t="s">
        <v>100</v>
      </c>
      <c r="BC841" t="s">
        <v>100</v>
      </c>
      <c r="BD841" t="s">
        <v>100</v>
      </c>
      <c r="BE841" t="s">
        <v>100</v>
      </c>
      <c r="BF841" t="s">
        <v>100</v>
      </c>
      <c r="BG841" t="s">
        <v>100</v>
      </c>
      <c r="BH841" t="s">
        <v>100</v>
      </c>
      <c r="BI841" t="s">
        <v>100</v>
      </c>
      <c r="BJ841" t="s">
        <v>100</v>
      </c>
      <c r="BK841" t="s">
        <v>100</v>
      </c>
      <c r="BL841" t="s">
        <v>100</v>
      </c>
      <c r="BM841" t="s">
        <v>100</v>
      </c>
      <c r="BN841" t="s">
        <v>100</v>
      </c>
      <c r="BO841" t="s">
        <v>100</v>
      </c>
      <c r="BP841" t="s">
        <v>100</v>
      </c>
      <c r="BQ841" t="s">
        <v>100</v>
      </c>
      <c r="BR841" t="s">
        <v>100</v>
      </c>
      <c r="BS841" t="s">
        <v>100</v>
      </c>
      <c r="BT841" t="s">
        <v>100</v>
      </c>
      <c r="BU841" t="s">
        <v>115</v>
      </c>
      <c r="BV841" t="s">
        <v>100</v>
      </c>
      <c r="BW841" t="s">
        <v>100</v>
      </c>
      <c r="BX841" t="s">
        <v>100</v>
      </c>
      <c r="BY841" t="s">
        <v>100</v>
      </c>
      <c r="BZ841" t="s">
        <v>100</v>
      </c>
      <c r="CA841" t="s">
        <v>100</v>
      </c>
      <c r="CB841" t="s">
        <v>100</v>
      </c>
      <c r="CC841" t="s">
        <v>100</v>
      </c>
      <c r="CD841" t="s">
        <v>100</v>
      </c>
      <c r="CE841" t="s">
        <v>100</v>
      </c>
      <c r="CF841" t="s">
        <v>100</v>
      </c>
      <c r="CG841" t="s">
        <v>100</v>
      </c>
      <c r="CH841" t="s">
        <v>100</v>
      </c>
      <c r="CI841" t="s">
        <v>100</v>
      </c>
      <c r="CJ841" t="s">
        <v>100</v>
      </c>
      <c r="CK841" t="s">
        <v>100</v>
      </c>
      <c r="CL841" t="s">
        <v>100</v>
      </c>
      <c r="CM841" t="s">
        <v>100</v>
      </c>
      <c r="CN841" t="s">
        <v>151</v>
      </c>
      <c r="CO841" t="s">
        <v>100</v>
      </c>
      <c r="CP841" t="s">
        <v>100</v>
      </c>
      <c r="CQ841" t="s">
        <v>152</v>
      </c>
      <c r="CR841" t="s">
        <v>153</v>
      </c>
    </row>
    <row r="842" spans="1:96">
      <c r="A842" t="s">
        <v>2904</v>
      </c>
      <c r="B842" t="s">
        <v>2905</v>
      </c>
      <c r="C842" t="s">
        <v>1381</v>
      </c>
      <c r="D842" t="s">
        <v>2906</v>
      </c>
      <c r="E842" t="s">
        <v>2907</v>
      </c>
      <c r="F842" t="s">
        <v>100</v>
      </c>
      <c r="G842" t="s">
        <v>141</v>
      </c>
      <c r="H842" t="s">
        <v>142</v>
      </c>
      <c r="I842" t="s">
        <v>143</v>
      </c>
      <c r="J842" t="s">
        <v>144</v>
      </c>
      <c r="K842" t="s">
        <v>145</v>
      </c>
      <c r="L842" t="s">
        <v>106</v>
      </c>
      <c r="M842" t="s">
        <v>100</v>
      </c>
      <c r="N842" t="s">
        <v>100</v>
      </c>
      <c r="O842" t="s">
        <v>100</v>
      </c>
      <c r="P842" t="s">
        <v>146</v>
      </c>
      <c r="Q842" t="s">
        <v>147</v>
      </c>
      <c r="R842" t="s">
        <v>148</v>
      </c>
      <c r="S842" t="s">
        <v>100</v>
      </c>
      <c r="T842" t="s">
        <v>100</v>
      </c>
      <c r="U842" t="s">
        <v>112</v>
      </c>
      <c r="V842" t="s">
        <v>149</v>
      </c>
      <c r="W842" t="s">
        <v>113</v>
      </c>
      <c r="X842" t="s">
        <v>114</v>
      </c>
      <c r="Y842" t="s">
        <v>115</v>
      </c>
      <c r="Z842" t="s">
        <v>100</v>
      </c>
      <c r="AA842" t="s">
        <v>100</v>
      </c>
      <c r="AB842" t="s">
        <v>115</v>
      </c>
      <c r="AC842" t="s">
        <v>100</v>
      </c>
      <c r="AD842" t="s">
        <v>100</v>
      </c>
      <c r="AE842" t="s">
        <v>115</v>
      </c>
      <c r="AF842" t="s">
        <v>100</v>
      </c>
      <c r="AG842" t="s">
        <v>100</v>
      </c>
      <c r="AH842" t="s">
        <v>115</v>
      </c>
      <c r="AI842" t="s">
        <v>100</v>
      </c>
      <c r="AJ842" t="s">
        <v>100</v>
      </c>
      <c r="AK842" t="s">
        <v>115</v>
      </c>
      <c r="AL842" t="s">
        <v>100</v>
      </c>
      <c r="AM842" t="s">
        <v>100</v>
      </c>
      <c r="AN842" t="s">
        <v>115</v>
      </c>
      <c r="AO842" t="s">
        <v>100</v>
      </c>
      <c r="AP842" t="s">
        <v>100</v>
      </c>
      <c r="AQ842" t="s">
        <v>115</v>
      </c>
      <c r="AR842" t="s">
        <v>100</v>
      </c>
      <c r="AS842" t="s">
        <v>100</v>
      </c>
      <c r="AT842" t="s">
        <v>115</v>
      </c>
      <c r="AU842" t="s">
        <v>100</v>
      </c>
      <c r="AV842" t="s">
        <v>100</v>
      </c>
      <c r="AW842" t="s">
        <v>115</v>
      </c>
      <c r="AX842" t="s">
        <v>100</v>
      </c>
      <c r="AY842" t="s">
        <v>100</v>
      </c>
      <c r="AZ842" t="s">
        <v>115</v>
      </c>
      <c r="BA842" t="s">
        <v>100</v>
      </c>
      <c r="BB842" t="s">
        <v>100</v>
      </c>
      <c r="BC842" t="s">
        <v>115</v>
      </c>
      <c r="BD842" t="s">
        <v>100</v>
      </c>
      <c r="BE842" t="s">
        <v>100</v>
      </c>
      <c r="BF842" t="s">
        <v>115</v>
      </c>
      <c r="BG842" t="s">
        <v>100</v>
      </c>
      <c r="BH842" t="s">
        <v>100</v>
      </c>
      <c r="BI842" t="s">
        <v>100</v>
      </c>
      <c r="BJ842" t="s">
        <v>100</v>
      </c>
      <c r="BK842" t="s">
        <v>100</v>
      </c>
      <c r="BL842" t="s">
        <v>100</v>
      </c>
      <c r="BM842" t="s">
        <v>100</v>
      </c>
      <c r="BN842" t="s">
        <v>100</v>
      </c>
      <c r="BO842" t="s">
        <v>100</v>
      </c>
      <c r="BP842" t="s">
        <v>100</v>
      </c>
      <c r="BQ842" t="s">
        <v>100</v>
      </c>
      <c r="BR842" t="s">
        <v>100</v>
      </c>
      <c r="BS842" t="s">
        <v>100</v>
      </c>
      <c r="BT842" t="s">
        <v>100</v>
      </c>
      <c r="BU842" t="s">
        <v>100</v>
      </c>
      <c r="BV842" t="s">
        <v>100</v>
      </c>
      <c r="BW842" t="s">
        <v>100</v>
      </c>
      <c r="BX842" t="s">
        <v>100</v>
      </c>
      <c r="BY842" t="s">
        <v>100</v>
      </c>
      <c r="BZ842" t="s">
        <v>100</v>
      </c>
      <c r="CA842" t="s">
        <v>115</v>
      </c>
      <c r="CB842" t="s">
        <v>100</v>
      </c>
      <c r="CC842" t="s">
        <v>100</v>
      </c>
      <c r="CD842" t="s">
        <v>100</v>
      </c>
      <c r="CE842" t="s">
        <v>100</v>
      </c>
      <c r="CF842" t="s">
        <v>100</v>
      </c>
      <c r="CG842" t="s">
        <v>100</v>
      </c>
      <c r="CH842" t="s">
        <v>100</v>
      </c>
      <c r="CI842" t="s">
        <v>100</v>
      </c>
      <c r="CJ842" t="s">
        <v>100</v>
      </c>
      <c r="CK842" t="s">
        <v>100</v>
      </c>
      <c r="CL842" t="s">
        <v>100</v>
      </c>
      <c r="CM842" t="s">
        <v>100</v>
      </c>
      <c r="CN842" t="s">
        <v>151</v>
      </c>
      <c r="CO842" t="s">
        <v>100</v>
      </c>
      <c r="CP842" t="s">
        <v>100</v>
      </c>
      <c r="CQ842" t="s">
        <v>152</v>
      </c>
      <c r="CR842" t="s">
        <v>153</v>
      </c>
    </row>
    <row r="843" spans="1:96">
      <c r="A843" t="s">
        <v>2908</v>
      </c>
      <c r="B843" t="s">
        <v>2909</v>
      </c>
      <c r="C843" t="s">
        <v>1240</v>
      </c>
      <c r="D843" t="s">
        <v>2910</v>
      </c>
      <c r="E843" t="s">
        <v>100</v>
      </c>
      <c r="F843" t="s">
        <v>100</v>
      </c>
      <c r="G843" t="s">
        <v>141</v>
      </c>
      <c r="H843" t="s">
        <v>142</v>
      </c>
      <c r="I843" t="s">
        <v>143</v>
      </c>
      <c r="J843" t="s">
        <v>144</v>
      </c>
      <c r="K843" t="s">
        <v>145</v>
      </c>
      <c r="L843" t="s">
        <v>106</v>
      </c>
      <c r="M843" t="s">
        <v>100</v>
      </c>
      <c r="N843" t="s">
        <v>100</v>
      </c>
      <c r="O843" t="s">
        <v>100</v>
      </c>
      <c r="P843" t="s">
        <v>146</v>
      </c>
      <c r="Q843" t="s">
        <v>147</v>
      </c>
      <c r="R843" t="s">
        <v>148</v>
      </c>
      <c r="S843" t="s">
        <v>100</v>
      </c>
      <c r="T843" t="s">
        <v>100</v>
      </c>
      <c r="U843" t="s">
        <v>112</v>
      </c>
      <c r="V843" t="s">
        <v>113</v>
      </c>
      <c r="W843" t="s">
        <v>113</v>
      </c>
      <c r="X843" t="s">
        <v>114</v>
      </c>
      <c r="Y843" t="s">
        <v>100</v>
      </c>
      <c r="Z843" t="s">
        <v>100</v>
      </c>
      <c r="AA843" t="s">
        <v>100</v>
      </c>
      <c r="AB843" t="s">
        <v>100</v>
      </c>
      <c r="AC843" t="s">
        <v>100</v>
      </c>
      <c r="AD843" t="s">
        <v>100</v>
      </c>
      <c r="AE843" t="s">
        <v>100</v>
      </c>
      <c r="AF843" t="s">
        <v>100</v>
      </c>
      <c r="AG843" t="s">
        <v>100</v>
      </c>
      <c r="AH843" t="s">
        <v>100</v>
      </c>
      <c r="AI843" t="s">
        <v>100</v>
      </c>
      <c r="AJ843" t="s">
        <v>100</v>
      </c>
      <c r="AK843" t="s">
        <v>100</v>
      </c>
      <c r="AL843" t="s">
        <v>100</v>
      </c>
      <c r="AM843" t="s">
        <v>100</v>
      </c>
      <c r="AN843" t="s">
        <v>100</v>
      </c>
      <c r="AO843" t="s">
        <v>100</v>
      </c>
      <c r="AP843" t="s">
        <v>100</v>
      </c>
      <c r="AQ843" t="s">
        <v>100</v>
      </c>
      <c r="AR843" t="s">
        <v>100</v>
      </c>
      <c r="AS843" t="s">
        <v>100</v>
      </c>
      <c r="AT843" t="s">
        <v>100</v>
      </c>
      <c r="AU843" t="s">
        <v>100</v>
      </c>
      <c r="AV843" t="s">
        <v>100</v>
      </c>
      <c r="AW843" t="s">
        <v>100</v>
      </c>
      <c r="AX843" t="s">
        <v>100</v>
      </c>
      <c r="AY843" t="s">
        <v>100</v>
      </c>
      <c r="AZ843" t="s">
        <v>100</v>
      </c>
      <c r="BA843" t="s">
        <v>100</v>
      </c>
      <c r="BB843" t="s">
        <v>100</v>
      </c>
      <c r="BC843" t="s">
        <v>100</v>
      </c>
      <c r="BD843" t="s">
        <v>100</v>
      </c>
      <c r="BE843" t="s">
        <v>100</v>
      </c>
      <c r="BF843" t="s">
        <v>100</v>
      </c>
      <c r="BG843" t="s">
        <v>100</v>
      </c>
      <c r="BH843" t="s">
        <v>100</v>
      </c>
      <c r="BI843" t="s">
        <v>100</v>
      </c>
      <c r="BJ843" t="s">
        <v>100</v>
      </c>
      <c r="BK843" t="s">
        <v>100</v>
      </c>
      <c r="BL843" t="s">
        <v>100</v>
      </c>
      <c r="BM843" t="s">
        <v>100</v>
      </c>
      <c r="BN843" t="s">
        <v>100</v>
      </c>
      <c r="BO843" t="s">
        <v>100</v>
      </c>
      <c r="BP843" t="s">
        <v>100</v>
      </c>
      <c r="BQ843" t="s">
        <v>100</v>
      </c>
      <c r="BR843" t="s">
        <v>100</v>
      </c>
      <c r="BS843" t="s">
        <v>100</v>
      </c>
      <c r="BT843" t="s">
        <v>100</v>
      </c>
      <c r="BU843" t="s">
        <v>100</v>
      </c>
      <c r="BV843" t="s">
        <v>100</v>
      </c>
      <c r="BW843" t="s">
        <v>100</v>
      </c>
      <c r="BX843" t="s">
        <v>100</v>
      </c>
      <c r="BY843" t="s">
        <v>100</v>
      </c>
      <c r="BZ843" t="s">
        <v>100</v>
      </c>
      <c r="CA843" t="s">
        <v>100</v>
      </c>
      <c r="CB843" t="s">
        <v>100</v>
      </c>
      <c r="CC843" t="s">
        <v>100</v>
      </c>
      <c r="CD843" t="s">
        <v>100</v>
      </c>
      <c r="CE843" t="s">
        <v>100</v>
      </c>
      <c r="CF843" t="s">
        <v>100</v>
      </c>
      <c r="CG843" t="s">
        <v>100</v>
      </c>
      <c r="CH843" t="s">
        <v>100</v>
      </c>
      <c r="CI843" t="s">
        <v>100</v>
      </c>
      <c r="CJ843" t="s">
        <v>100</v>
      </c>
      <c r="CK843" t="s">
        <v>100</v>
      </c>
      <c r="CL843" t="s">
        <v>100</v>
      </c>
      <c r="CM843" t="s">
        <v>100</v>
      </c>
      <c r="CN843" t="s">
        <v>151</v>
      </c>
      <c r="CO843" t="s">
        <v>100</v>
      </c>
      <c r="CP843" t="s">
        <v>100</v>
      </c>
      <c r="CQ843" t="s">
        <v>152</v>
      </c>
      <c r="CR843" t="s">
        <v>153</v>
      </c>
    </row>
    <row r="844" spans="1:96">
      <c r="A844" t="s">
        <v>2911</v>
      </c>
      <c r="B844" t="s">
        <v>2912</v>
      </c>
      <c r="C844" t="s">
        <v>98</v>
      </c>
      <c r="D844" t="s">
        <v>2912</v>
      </c>
      <c r="E844" t="s">
        <v>100</v>
      </c>
      <c r="F844" t="s">
        <v>100</v>
      </c>
      <c r="G844" t="s">
        <v>101</v>
      </c>
      <c r="H844" t="s">
        <v>102</v>
      </c>
      <c r="I844" t="s">
        <v>103</v>
      </c>
      <c r="J844" t="s">
        <v>104</v>
      </c>
      <c r="K844" t="s">
        <v>293</v>
      </c>
      <c r="L844" t="s">
        <v>106</v>
      </c>
      <c r="M844" t="s">
        <v>100</v>
      </c>
      <c r="N844" t="s">
        <v>100</v>
      </c>
      <c r="O844" t="s">
        <v>100</v>
      </c>
      <c r="P844" t="s">
        <v>107</v>
      </c>
      <c r="Q844" t="s">
        <v>108</v>
      </c>
      <c r="R844" t="s">
        <v>109</v>
      </c>
      <c r="S844" t="s">
        <v>162</v>
      </c>
      <c r="T844" t="s">
        <v>111</v>
      </c>
      <c r="U844" t="s">
        <v>112</v>
      </c>
      <c r="V844" t="s">
        <v>113</v>
      </c>
      <c r="W844" t="s">
        <v>113</v>
      </c>
      <c r="X844" t="s">
        <v>114</v>
      </c>
      <c r="Y844" t="s">
        <v>115</v>
      </c>
      <c r="Z844" t="s">
        <v>100</v>
      </c>
      <c r="AA844" t="s">
        <v>100</v>
      </c>
      <c r="AB844" t="s">
        <v>115</v>
      </c>
      <c r="AC844" t="s">
        <v>100</v>
      </c>
      <c r="AD844" t="s">
        <v>100</v>
      </c>
      <c r="AE844" t="s">
        <v>115</v>
      </c>
      <c r="AF844" t="s">
        <v>100</v>
      </c>
      <c r="AG844" t="s">
        <v>100</v>
      </c>
      <c r="AH844" t="s">
        <v>100</v>
      </c>
      <c r="AI844" t="s">
        <v>100</v>
      </c>
      <c r="AJ844" t="s">
        <v>100</v>
      </c>
      <c r="AK844" t="s">
        <v>100</v>
      </c>
      <c r="AL844" t="s">
        <v>100</v>
      </c>
      <c r="AM844" t="s">
        <v>100</v>
      </c>
      <c r="AN844" t="s">
        <v>100</v>
      </c>
      <c r="AO844" t="s">
        <v>100</v>
      </c>
      <c r="AP844" t="s">
        <v>100</v>
      </c>
      <c r="AQ844" t="s">
        <v>100</v>
      </c>
      <c r="AR844" t="s">
        <v>100</v>
      </c>
      <c r="AS844" t="s">
        <v>100</v>
      </c>
      <c r="AT844" t="s">
        <v>100</v>
      </c>
      <c r="AU844" t="s">
        <v>100</v>
      </c>
      <c r="AV844" t="s">
        <v>100</v>
      </c>
      <c r="AW844" t="s">
        <v>100</v>
      </c>
      <c r="AX844" t="s">
        <v>100</v>
      </c>
      <c r="AY844" t="s">
        <v>100</v>
      </c>
      <c r="AZ844" t="s">
        <v>100</v>
      </c>
      <c r="BA844" t="s">
        <v>100</v>
      </c>
      <c r="BB844" t="s">
        <v>100</v>
      </c>
      <c r="BC844" t="s">
        <v>100</v>
      </c>
      <c r="BD844" t="s">
        <v>100</v>
      </c>
      <c r="BE844" t="s">
        <v>100</v>
      </c>
      <c r="BF844" t="s">
        <v>100</v>
      </c>
      <c r="BG844" t="s">
        <v>100</v>
      </c>
      <c r="BH844" t="s">
        <v>100</v>
      </c>
      <c r="BI844" t="s">
        <v>100</v>
      </c>
      <c r="BJ844" t="s">
        <v>100</v>
      </c>
      <c r="BK844" t="s">
        <v>100</v>
      </c>
      <c r="BL844" t="s">
        <v>100</v>
      </c>
      <c r="BM844" t="s">
        <v>100</v>
      </c>
      <c r="BN844" t="s">
        <v>100</v>
      </c>
      <c r="BO844" t="s">
        <v>100</v>
      </c>
      <c r="BP844" t="s">
        <v>100</v>
      </c>
      <c r="BQ844" t="s">
        <v>100</v>
      </c>
      <c r="BR844" t="s">
        <v>100</v>
      </c>
      <c r="BS844" t="s">
        <v>100</v>
      </c>
      <c r="BT844" t="s">
        <v>100</v>
      </c>
      <c r="BU844" t="s">
        <v>100</v>
      </c>
      <c r="BV844" t="s">
        <v>100</v>
      </c>
      <c r="BW844" t="s">
        <v>100</v>
      </c>
      <c r="BX844" t="s">
        <v>100</v>
      </c>
      <c r="BY844" t="s">
        <v>100</v>
      </c>
      <c r="BZ844" t="s">
        <v>100</v>
      </c>
      <c r="CA844" t="s">
        <v>115</v>
      </c>
      <c r="CB844" t="s">
        <v>100</v>
      </c>
      <c r="CC844" t="s">
        <v>100</v>
      </c>
      <c r="CD844" t="s">
        <v>100</v>
      </c>
      <c r="CE844" t="s">
        <v>100</v>
      </c>
      <c r="CF844" t="s">
        <v>100</v>
      </c>
      <c r="CG844" t="s">
        <v>100</v>
      </c>
      <c r="CH844" t="s">
        <v>100</v>
      </c>
      <c r="CI844" t="s">
        <v>100</v>
      </c>
      <c r="CJ844" t="s">
        <v>115</v>
      </c>
      <c r="CK844" t="s">
        <v>100</v>
      </c>
      <c r="CL844" t="s">
        <v>100</v>
      </c>
      <c r="CM844" t="s">
        <v>100</v>
      </c>
      <c r="CN844" t="s">
        <v>116</v>
      </c>
      <c r="CO844" t="s">
        <v>117</v>
      </c>
      <c r="CP844" t="s">
        <v>117</v>
      </c>
      <c r="CQ844" t="s">
        <v>100</v>
      </c>
      <c r="CR844" t="s">
        <v>100</v>
      </c>
    </row>
    <row r="845" spans="1:96">
      <c r="A845" t="s">
        <v>2913</v>
      </c>
      <c r="B845" t="s">
        <v>2914</v>
      </c>
      <c r="C845" t="s">
        <v>554</v>
      </c>
      <c r="D845" t="s">
        <v>2915</v>
      </c>
      <c r="E845" t="s">
        <v>100</v>
      </c>
      <c r="F845" t="s">
        <v>100</v>
      </c>
      <c r="G845" t="s">
        <v>141</v>
      </c>
      <c r="H845" t="s">
        <v>142</v>
      </c>
      <c r="I845" t="s">
        <v>143</v>
      </c>
      <c r="J845" t="s">
        <v>144</v>
      </c>
      <c r="K845" t="s">
        <v>145</v>
      </c>
      <c r="L845" t="s">
        <v>106</v>
      </c>
      <c r="M845" t="s">
        <v>100</v>
      </c>
      <c r="N845" t="s">
        <v>100</v>
      </c>
      <c r="O845" t="s">
        <v>100</v>
      </c>
      <c r="P845" t="s">
        <v>146</v>
      </c>
      <c r="Q845" t="s">
        <v>147</v>
      </c>
      <c r="R845" t="s">
        <v>148</v>
      </c>
      <c r="S845" t="s">
        <v>100</v>
      </c>
      <c r="T845" t="s">
        <v>100</v>
      </c>
      <c r="U845" t="s">
        <v>112</v>
      </c>
      <c r="V845" t="s">
        <v>113</v>
      </c>
      <c r="W845" t="s">
        <v>271</v>
      </c>
      <c r="X845" t="s">
        <v>2916</v>
      </c>
      <c r="Y845" t="s">
        <v>100</v>
      </c>
      <c r="Z845" t="s">
        <v>100</v>
      </c>
      <c r="AA845" t="s">
        <v>100</v>
      </c>
      <c r="AB845" t="s">
        <v>100</v>
      </c>
      <c r="AC845" t="s">
        <v>100</v>
      </c>
      <c r="AD845" t="s">
        <v>100</v>
      </c>
      <c r="AE845" t="s">
        <v>100</v>
      </c>
      <c r="AF845" t="s">
        <v>100</v>
      </c>
      <c r="AG845" t="s">
        <v>100</v>
      </c>
      <c r="AH845" t="s">
        <v>100</v>
      </c>
      <c r="AI845" t="s">
        <v>100</v>
      </c>
      <c r="AJ845" t="s">
        <v>100</v>
      </c>
      <c r="AK845" t="s">
        <v>100</v>
      </c>
      <c r="AL845" t="s">
        <v>100</v>
      </c>
      <c r="AM845" t="s">
        <v>100</v>
      </c>
      <c r="AN845" t="s">
        <v>100</v>
      </c>
      <c r="AO845" t="s">
        <v>100</v>
      </c>
      <c r="AP845" t="s">
        <v>100</v>
      </c>
      <c r="AQ845" t="s">
        <v>100</v>
      </c>
      <c r="AR845" t="s">
        <v>100</v>
      </c>
      <c r="AS845" t="s">
        <v>100</v>
      </c>
      <c r="AT845" t="s">
        <v>100</v>
      </c>
      <c r="AU845" t="s">
        <v>100</v>
      </c>
      <c r="AV845" t="s">
        <v>100</v>
      </c>
      <c r="AW845" t="s">
        <v>100</v>
      </c>
      <c r="AX845" t="s">
        <v>100</v>
      </c>
      <c r="AY845" t="s">
        <v>100</v>
      </c>
      <c r="AZ845" t="s">
        <v>100</v>
      </c>
      <c r="BA845" t="s">
        <v>100</v>
      </c>
      <c r="BB845" t="s">
        <v>100</v>
      </c>
      <c r="BC845" t="s">
        <v>100</v>
      </c>
      <c r="BD845" t="s">
        <v>100</v>
      </c>
      <c r="BE845" t="s">
        <v>100</v>
      </c>
      <c r="BF845" t="s">
        <v>100</v>
      </c>
      <c r="BG845" t="s">
        <v>100</v>
      </c>
      <c r="BH845" t="s">
        <v>100</v>
      </c>
      <c r="BI845" t="s">
        <v>100</v>
      </c>
      <c r="BJ845" t="s">
        <v>100</v>
      </c>
      <c r="BK845" t="s">
        <v>100</v>
      </c>
      <c r="BL845" t="s">
        <v>100</v>
      </c>
      <c r="BM845" t="s">
        <v>100</v>
      </c>
      <c r="BN845" t="s">
        <v>100</v>
      </c>
      <c r="BO845" t="s">
        <v>100</v>
      </c>
      <c r="BP845" t="s">
        <v>100</v>
      </c>
      <c r="BQ845" t="s">
        <v>100</v>
      </c>
      <c r="BR845" t="s">
        <v>100</v>
      </c>
      <c r="BS845" t="s">
        <v>100</v>
      </c>
      <c r="BT845" t="s">
        <v>100</v>
      </c>
      <c r="BU845" t="s">
        <v>115</v>
      </c>
      <c r="BV845" t="s">
        <v>100</v>
      </c>
      <c r="BW845" t="s">
        <v>100</v>
      </c>
      <c r="BX845" t="s">
        <v>100</v>
      </c>
      <c r="BY845" t="s">
        <v>100</v>
      </c>
      <c r="BZ845" t="s">
        <v>100</v>
      </c>
      <c r="CA845" t="s">
        <v>100</v>
      </c>
      <c r="CB845" t="s">
        <v>100</v>
      </c>
      <c r="CC845" t="s">
        <v>100</v>
      </c>
      <c r="CD845" t="s">
        <v>100</v>
      </c>
      <c r="CE845" t="s">
        <v>100</v>
      </c>
      <c r="CF845" t="s">
        <v>100</v>
      </c>
      <c r="CG845" t="s">
        <v>100</v>
      </c>
      <c r="CH845" t="s">
        <v>100</v>
      </c>
      <c r="CI845" t="s">
        <v>100</v>
      </c>
      <c r="CJ845" t="s">
        <v>100</v>
      </c>
      <c r="CK845" t="s">
        <v>100</v>
      </c>
      <c r="CL845" t="s">
        <v>100</v>
      </c>
      <c r="CM845" t="s">
        <v>100</v>
      </c>
      <c r="CN845" t="s">
        <v>151</v>
      </c>
      <c r="CO845" t="s">
        <v>100</v>
      </c>
      <c r="CP845" t="s">
        <v>100</v>
      </c>
      <c r="CQ845" t="s">
        <v>152</v>
      </c>
      <c r="CR845" t="s">
        <v>153</v>
      </c>
    </row>
    <row r="846" spans="1:96">
      <c r="A846" t="s">
        <v>2917</v>
      </c>
      <c r="B846" t="s">
        <v>2918</v>
      </c>
      <c r="C846" t="s">
        <v>554</v>
      </c>
      <c r="D846" t="s">
        <v>2919</v>
      </c>
      <c r="E846" t="s">
        <v>100</v>
      </c>
      <c r="F846" t="s">
        <v>100</v>
      </c>
      <c r="G846" t="s">
        <v>141</v>
      </c>
      <c r="H846" t="s">
        <v>142</v>
      </c>
      <c r="I846" t="s">
        <v>143</v>
      </c>
      <c r="J846" t="s">
        <v>144</v>
      </c>
      <c r="K846" t="s">
        <v>145</v>
      </c>
      <c r="L846" t="s">
        <v>106</v>
      </c>
      <c r="M846" t="s">
        <v>100</v>
      </c>
      <c r="N846" t="s">
        <v>100</v>
      </c>
      <c r="O846" t="s">
        <v>100</v>
      </c>
      <c r="P846" t="s">
        <v>146</v>
      </c>
      <c r="Q846" t="s">
        <v>147</v>
      </c>
      <c r="R846" t="s">
        <v>148</v>
      </c>
      <c r="S846" t="s">
        <v>100</v>
      </c>
      <c r="T846" t="s">
        <v>100</v>
      </c>
      <c r="U846" t="s">
        <v>228</v>
      </c>
      <c r="V846" t="s">
        <v>113</v>
      </c>
      <c r="W846" t="s">
        <v>271</v>
      </c>
      <c r="X846" t="s">
        <v>2920</v>
      </c>
      <c r="Y846" t="s">
        <v>100</v>
      </c>
      <c r="Z846" t="s">
        <v>100</v>
      </c>
      <c r="AA846" t="s">
        <v>100</v>
      </c>
      <c r="AB846" t="s">
        <v>100</v>
      </c>
      <c r="AC846" t="s">
        <v>100</v>
      </c>
      <c r="AD846" t="s">
        <v>100</v>
      </c>
      <c r="AE846" t="s">
        <v>100</v>
      </c>
      <c r="AF846" t="s">
        <v>100</v>
      </c>
      <c r="AG846" t="s">
        <v>100</v>
      </c>
      <c r="AH846" t="s">
        <v>100</v>
      </c>
      <c r="AI846" t="s">
        <v>100</v>
      </c>
      <c r="AJ846" t="s">
        <v>100</v>
      </c>
      <c r="AK846" t="s">
        <v>100</v>
      </c>
      <c r="AL846" t="s">
        <v>100</v>
      </c>
      <c r="AM846" t="s">
        <v>100</v>
      </c>
      <c r="AN846" t="s">
        <v>100</v>
      </c>
      <c r="AO846" t="s">
        <v>100</v>
      </c>
      <c r="AP846" t="s">
        <v>100</v>
      </c>
      <c r="AQ846" t="s">
        <v>100</v>
      </c>
      <c r="AR846" t="s">
        <v>100</v>
      </c>
      <c r="AS846" t="s">
        <v>100</v>
      </c>
      <c r="AT846" t="s">
        <v>100</v>
      </c>
      <c r="AU846" t="s">
        <v>100</v>
      </c>
      <c r="AV846" t="s">
        <v>100</v>
      </c>
      <c r="AW846" t="s">
        <v>100</v>
      </c>
      <c r="AX846" t="s">
        <v>100</v>
      </c>
      <c r="AY846" t="s">
        <v>100</v>
      </c>
      <c r="AZ846" t="s">
        <v>100</v>
      </c>
      <c r="BA846" t="s">
        <v>100</v>
      </c>
      <c r="BB846" t="s">
        <v>100</v>
      </c>
      <c r="BC846" t="s">
        <v>100</v>
      </c>
      <c r="BD846" t="s">
        <v>100</v>
      </c>
      <c r="BE846" t="s">
        <v>100</v>
      </c>
      <c r="BF846" t="s">
        <v>100</v>
      </c>
      <c r="BG846" t="s">
        <v>100</v>
      </c>
      <c r="BH846" t="s">
        <v>100</v>
      </c>
      <c r="BI846" t="s">
        <v>100</v>
      </c>
      <c r="BJ846" t="s">
        <v>100</v>
      </c>
      <c r="BK846" t="s">
        <v>100</v>
      </c>
      <c r="BL846" t="s">
        <v>100</v>
      </c>
      <c r="BM846" t="s">
        <v>100</v>
      </c>
      <c r="BN846" t="s">
        <v>100</v>
      </c>
      <c r="BO846" t="s">
        <v>100</v>
      </c>
      <c r="BP846" t="s">
        <v>100</v>
      </c>
      <c r="BQ846" t="s">
        <v>100</v>
      </c>
      <c r="BR846" t="s">
        <v>100</v>
      </c>
      <c r="BS846" t="s">
        <v>100</v>
      </c>
      <c r="BT846" t="s">
        <v>100</v>
      </c>
      <c r="BU846" t="s">
        <v>115</v>
      </c>
      <c r="BV846" t="s">
        <v>100</v>
      </c>
      <c r="BW846" t="s">
        <v>100</v>
      </c>
      <c r="BX846" t="s">
        <v>100</v>
      </c>
      <c r="BY846" t="s">
        <v>100</v>
      </c>
      <c r="BZ846" t="s">
        <v>100</v>
      </c>
      <c r="CA846" t="s">
        <v>100</v>
      </c>
      <c r="CB846" t="s">
        <v>100</v>
      </c>
      <c r="CC846" t="s">
        <v>100</v>
      </c>
      <c r="CD846" t="s">
        <v>100</v>
      </c>
      <c r="CE846" t="s">
        <v>100</v>
      </c>
      <c r="CF846" t="s">
        <v>100</v>
      </c>
      <c r="CG846" t="s">
        <v>100</v>
      </c>
      <c r="CH846" t="s">
        <v>100</v>
      </c>
      <c r="CI846" t="s">
        <v>100</v>
      </c>
      <c r="CJ846" t="s">
        <v>100</v>
      </c>
      <c r="CK846" t="s">
        <v>100</v>
      </c>
      <c r="CL846" t="s">
        <v>100</v>
      </c>
      <c r="CM846" t="s">
        <v>100</v>
      </c>
      <c r="CN846" t="s">
        <v>151</v>
      </c>
      <c r="CO846" t="s">
        <v>100</v>
      </c>
      <c r="CP846" t="s">
        <v>100</v>
      </c>
      <c r="CQ846" t="s">
        <v>152</v>
      </c>
      <c r="CR846" t="s">
        <v>153</v>
      </c>
    </row>
    <row r="847" spans="1:96">
      <c r="A847" t="s">
        <v>2921</v>
      </c>
      <c r="B847" t="s">
        <v>2922</v>
      </c>
      <c r="C847" t="s">
        <v>205</v>
      </c>
      <c r="D847" t="s">
        <v>2923</v>
      </c>
      <c r="E847" t="s">
        <v>2924</v>
      </c>
      <c r="F847" t="s">
        <v>100</v>
      </c>
      <c r="G847" t="s">
        <v>157</v>
      </c>
      <c r="H847" t="s">
        <v>470</v>
      </c>
      <c r="I847" t="s">
        <v>143</v>
      </c>
      <c r="J847" t="s">
        <v>144</v>
      </c>
      <c r="K847" t="s">
        <v>145</v>
      </c>
      <c r="L847" t="s">
        <v>106</v>
      </c>
      <c r="M847" t="s">
        <v>100</v>
      </c>
      <c r="N847" t="s">
        <v>2925</v>
      </c>
      <c r="O847" t="s">
        <v>100</v>
      </c>
      <c r="P847" t="s">
        <v>146</v>
      </c>
      <c r="Q847" t="s">
        <v>209</v>
      </c>
      <c r="R847" t="s">
        <v>2308</v>
      </c>
      <c r="S847" t="s">
        <v>100</v>
      </c>
      <c r="T847" t="s">
        <v>100</v>
      </c>
      <c r="U847" t="s">
        <v>112</v>
      </c>
      <c r="V847" t="s">
        <v>113</v>
      </c>
      <c r="W847" t="s">
        <v>113</v>
      </c>
      <c r="X847" t="s">
        <v>2926</v>
      </c>
      <c r="Y847" t="s">
        <v>115</v>
      </c>
      <c r="Z847" t="s">
        <v>100</v>
      </c>
      <c r="AA847" t="s">
        <v>100</v>
      </c>
      <c r="AB847" t="s">
        <v>100</v>
      </c>
      <c r="AC847" t="s">
        <v>100</v>
      </c>
      <c r="AD847" t="s">
        <v>100</v>
      </c>
      <c r="AE847" t="s">
        <v>115</v>
      </c>
      <c r="AF847" t="s">
        <v>100</v>
      </c>
      <c r="AG847" t="s">
        <v>100</v>
      </c>
      <c r="AH847" t="s">
        <v>100</v>
      </c>
      <c r="AI847" t="s">
        <v>100</v>
      </c>
      <c r="AJ847" t="s">
        <v>100</v>
      </c>
      <c r="AK847" t="s">
        <v>100</v>
      </c>
      <c r="AL847" t="s">
        <v>100</v>
      </c>
      <c r="AM847" t="s">
        <v>100</v>
      </c>
      <c r="AN847" t="s">
        <v>100</v>
      </c>
      <c r="AO847" t="s">
        <v>100</v>
      </c>
      <c r="AP847" t="s">
        <v>100</v>
      </c>
      <c r="AQ847" t="s">
        <v>100</v>
      </c>
      <c r="AR847" t="s">
        <v>100</v>
      </c>
      <c r="AS847" t="s">
        <v>100</v>
      </c>
      <c r="AT847" t="s">
        <v>100</v>
      </c>
      <c r="AU847" t="s">
        <v>100</v>
      </c>
      <c r="AV847" t="s">
        <v>100</v>
      </c>
      <c r="AW847" t="s">
        <v>100</v>
      </c>
      <c r="AX847" t="s">
        <v>100</v>
      </c>
      <c r="AY847" t="s">
        <v>100</v>
      </c>
      <c r="AZ847" t="s">
        <v>100</v>
      </c>
      <c r="BA847" t="s">
        <v>100</v>
      </c>
      <c r="BB847" t="s">
        <v>100</v>
      </c>
      <c r="BC847" t="s">
        <v>100</v>
      </c>
      <c r="BD847" t="s">
        <v>100</v>
      </c>
      <c r="BE847" t="s">
        <v>100</v>
      </c>
      <c r="BF847" t="s">
        <v>100</v>
      </c>
      <c r="BG847" t="s">
        <v>100</v>
      </c>
      <c r="BH847" t="s">
        <v>100</v>
      </c>
      <c r="BI847" t="s">
        <v>100</v>
      </c>
      <c r="BJ847" t="s">
        <v>100</v>
      </c>
      <c r="BK847" t="s">
        <v>100</v>
      </c>
      <c r="BL847" t="s">
        <v>100</v>
      </c>
      <c r="BM847" t="s">
        <v>100</v>
      </c>
      <c r="BN847" t="s">
        <v>100</v>
      </c>
      <c r="BO847" t="s">
        <v>100</v>
      </c>
      <c r="BP847" t="s">
        <v>100</v>
      </c>
      <c r="BQ847" t="s">
        <v>100</v>
      </c>
      <c r="BR847" t="s">
        <v>100</v>
      </c>
      <c r="BS847" t="s">
        <v>100</v>
      </c>
      <c r="BT847" t="s">
        <v>100</v>
      </c>
      <c r="BU847" t="s">
        <v>100</v>
      </c>
      <c r="BV847" t="s">
        <v>100</v>
      </c>
      <c r="BW847" t="s">
        <v>100</v>
      </c>
      <c r="BX847" t="s">
        <v>100</v>
      </c>
      <c r="BY847" t="s">
        <v>100</v>
      </c>
      <c r="BZ847" t="s">
        <v>100</v>
      </c>
      <c r="CA847" t="s">
        <v>100</v>
      </c>
      <c r="CB847" t="s">
        <v>100</v>
      </c>
      <c r="CC847" t="s">
        <v>100</v>
      </c>
      <c r="CD847" t="s">
        <v>100</v>
      </c>
      <c r="CE847" t="s">
        <v>100</v>
      </c>
      <c r="CF847" t="s">
        <v>100</v>
      </c>
      <c r="CG847" t="s">
        <v>100</v>
      </c>
      <c r="CH847" t="s">
        <v>100</v>
      </c>
      <c r="CI847" t="s">
        <v>100</v>
      </c>
      <c r="CJ847" t="s">
        <v>115</v>
      </c>
      <c r="CK847" t="s">
        <v>100</v>
      </c>
      <c r="CL847" t="s">
        <v>100</v>
      </c>
      <c r="CM847" t="s">
        <v>100</v>
      </c>
      <c r="CN847" t="s">
        <v>823</v>
      </c>
      <c r="CO847" t="s">
        <v>152</v>
      </c>
      <c r="CP847" t="s">
        <v>100</v>
      </c>
      <c r="CQ847" t="s">
        <v>100</v>
      </c>
      <c r="CR847" t="s">
        <v>100</v>
      </c>
    </row>
    <row r="848" spans="1:96">
      <c r="A848" t="s">
        <v>2927</v>
      </c>
      <c r="B848" t="s">
        <v>2928</v>
      </c>
      <c r="C848" t="s">
        <v>138</v>
      </c>
      <c r="D848" t="s">
        <v>2929</v>
      </c>
      <c r="E848" t="s">
        <v>100</v>
      </c>
      <c r="F848" t="s">
        <v>100</v>
      </c>
      <c r="G848" t="s">
        <v>141</v>
      </c>
      <c r="H848" t="s">
        <v>142</v>
      </c>
      <c r="I848" t="s">
        <v>143</v>
      </c>
      <c r="J848" t="s">
        <v>144</v>
      </c>
      <c r="K848" t="s">
        <v>145</v>
      </c>
      <c r="L848" t="s">
        <v>106</v>
      </c>
      <c r="M848" t="s">
        <v>100</v>
      </c>
      <c r="N848" t="s">
        <v>100</v>
      </c>
      <c r="O848" t="s">
        <v>100</v>
      </c>
      <c r="P848" t="s">
        <v>146</v>
      </c>
      <c r="Q848" t="s">
        <v>147</v>
      </c>
      <c r="R848" t="s">
        <v>148</v>
      </c>
      <c r="S848" t="s">
        <v>100</v>
      </c>
      <c r="T848" t="s">
        <v>100</v>
      </c>
      <c r="U848" t="s">
        <v>112</v>
      </c>
      <c r="V848" t="s">
        <v>113</v>
      </c>
      <c r="W848" t="s">
        <v>113</v>
      </c>
      <c r="X848" t="s">
        <v>423</v>
      </c>
      <c r="Y848" t="s">
        <v>100</v>
      </c>
      <c r="Z848" t="s">
        <v>100</v>
      </c>
      <c r="AA848" t="s">
        <v>100</v>
      </c>
      <c r="AB848" t="s">
        <v>115</v>
      </c>
      <c r="AC848" t="s">
        <v>100</v>
      </c>
      <c r="AD848" t="s">
        <v>100</v>
      </c>
      <c r="AE848" t="s">
        <v>100</v>
      </c>
      <c r="AF848" t="s">
        <v>100</v>
      </c>
      <c r="AG848" t="s">
        <v>100</v>
      </c>
      <c r="AH848" t="s">
        <v>100</v>
      </c>
      <c r="AI848" t="s">
        <v>100</v>
      </c>
      <c r="AJ848" t="s">
        <v>100</v>
      </c>
      <c r="AK848" t="s">
        <v>100</v>
      </c>
      <c r="AL848" t="s">
        <v>100</v>
      </c>
      <c r="AM848" t="s">
        <v>100</v>
      </c>
      <c r="AN848" t="s">
        <v>100</v>
      </c>
      <c r="AO848" t="s">
        <v>100</v>
      </c>
      <c r="AP848" t="s">
        <v>100</v>
      </c>
      <c r="AQ848" t="s">
        <v>100</v>
      </c>
      <c r="AR848" t="s">
        <v>100</v>
      </c>
      <c r="AS848" t="s">
        <v>100</v>
      </c>
      <c r="AT848" t="s">
        <v>100</v>
      </c>
      <c r="AU848" t="s">
        <v>100</v>
      </c>
      <c r="AV848" t="s">
        <v>100</v>
      </c>
      <c r="AW848" t="s">
        <v>100</v>
      </c>
      <c r="AX848" t="s">
        <v>100</v>
      </c>
      <c r="AY848" t="s">
        <v>100</v>
      </c>
      <c r="AZ848" t="s">
        <v>100</v>
      </c>
      <c r="BA848" t="s">
        <v>100</v>
      </c>
      <c r="BB848" t="s">
        <v>100</v>
      </c>
      <c r="BC848" t="s">
        <v>100</v>
      </c>
      <c r="BD848" t="s">
        <v>100</v>
      </c>
      <c r="BE848" t="s">
        <v>100</v>
      </c>
      <c r="BF848" t="s">
        <v>100</v>
      </c>
      <c r="BG848" t="s">
        <v>100</v>
      </c>
      <c r="BH848" t="s">
        <v>100</v>
      </c>
      <c r="BI848" t="s">
        <v>100</v>
      </c>
      <c r="BJ848" t="s">
        <v>100</v>
      </c>
      <c r="BK848" t="s">
        <v>100</v>
      </c>
      <c r="BL848" t="s">
        <v>100</v>
      </c>
      <c r="BM848" t="s">
        <v>100</v>
      </c>
      <c r="BN848" t="s">
        <v>100</v>
      </c>
      <c r="BO848" t="s">
        <v>100</v>
      </c>
      <c r="BP848" t="s">
        <v>100</v>
      </c>
      <c r="BQ848" t="s">
        <v>100</v>
      </c>
      <c r="BR848" t="s">
        <v>100</v>
      </c>
      <c r="BS848" t="s">
        <v>100</v>
      </c>
      <c r="BT848" t="s">
        <v>100</v>
      </c>
      <c r="BU848" t="s">
        <v>100</v>
      </c>
      <c r="BV848" t="s">
        <v>100</v>
      </c>
      <c r="BW848" t="s">
        <v>100</v>
      </c>
      <c r="BX848" t="s">
        <v>100</v>
      </c>
      <c r="BY848" t="s">
        <v>100</v>
      </c>
      <c r="BZ848" t="s">
        <v>100</v>
      </c>
      <c r="CA848" t="s">
        <v>115</v>
      </c>
      <c r="CB848" t="s">
        <v>100</v>
      </c>
      <c r="CC848" t="s">
        <v>100</v>
      </c>
      <c r="CD848" t="s">
        <v>100</v>
      </c>
      <c r="CE848" t="s">
        <v>100</v>
      </c>
      <c r="CF848" t="s">
        <v>100</v>
      </c>
      <c r="CG848" t="s">
        <v>100</v>
      </c>
      <c r="CH848" t="s">
        <v>100</v>
      </c>
      <c r="CI848" t="s">
        <v>100</v>
      </c>
      <c r="CJ848" t="s">
        <v>115</v>
      </c>
      <c r="CK848" t="s">
        <v>100</v>
      </c>
      <c r="CL848" t="s">
        <v>100</v>
      </c>
      <c r="CM848" t="s">
        <v>100</v>
      </c>
      <c r="CN848" t="s">
        <v>151</v>
      </c>
      <c r="CO848" t="s">
        <v>100</v>
      </c>
      <c r="CP848" t="s">
        <v>100</v>
      </c>
      <c r="CQ848" t="s">
        <v>152</v>
      </c>
      <c r="CR848" t="s">
        <v>153</v>
      </c>
    </row>
    <row r="849" spans="1:96">
      <c r="A849" t="s">
        <v>2930</v>
      </c>
      <c r="B849" t="s">
        <v>2931</v>
      </c>
      <c r="C849" t="s">
        <v>138</v>
      </c>
      <c r="D849" t="s">
        <v>2931</v>
      </c>
      <c r="E849" t="s">
        <v>100</v>
      </c>
      <c r="F849" t="s">
        <v>100</v>
      </c>
      <c r="G849" t="s">
        <v>141</v>
      </c>
      <c r="H849" t="s">
        <v>142</v>
      </c>
      <c r="I849" t="s">
        <v>143</v>
      </c>
      <c r="J849" t="s">
        <v>419</v>
      </c>
      <c r="K849" t="s">
        <v>105</v>
      </c>
      <c r="L849" t="s">
        <v>106</v>
      </c>
      <c r="M849" t="s">
        <v>100</v>
      </c>
      <c r="N849" t="s">
        <v>100</v>
      </c>
      <c r="O849" t="s">
        <v>100</v>
      </c>
      <c r="P849" t="s">
        <v>146</v>
      </c>
      <c r="Q849" t="s">
        <v>147</v>
      </c>
      <c r="R849" t="s">
        <v>148</v>
      </c>
      <c r="S849" t="s">
        <v>110</v>
      </c>
      <c r="T849" t="s">
        <v>111</v>
      </c>
      <c r="U849" t="s">
        <v>112</v>
      </c>
      <c r="V849" t="s">
        <v>134</v>
      </c>
      <c r="W849" t="s">
        <v>134</v>
      </c>
      <c r="X849" t="s">
        <v>135</v>
      </c>
      <c r="Y849" t="s">
        <v>100</v>
      </c>
      <c r="Z849" t="s">
        <v>100</v>
      </c>
      <c r="AA849" t="s">
        <v>100</v>
      </c>
      <c r="AB849" t="s">
        <v>100</v>
      </c>
      <c r="AC849" t="s">
        <v>100</v>
      </c>
      <c r="AD849" t="s">
        <v>100</v>
      </c>
      <c r="AE849" t="s">
        <v>115</v>
      </c>
      <c r="AF849" t="s">
        <v>100</v>
      </c>
      <c r="AG849" t="s">
        <v>100</v>
      </c>
      <c r="AH849" t="s">
        <v>100</v>
      </c>
      <c r="AI849" t="s">
        <v>100</v>
      </c>
      <c r="AJ849" t="s">
        <v>100</v>
      </c>
      <c r="AK849" t="s">
        <v>100</v>
      </c>
      <c r="AL849" t="s">
        <v>100</v>
      </c>
      <c r="AM849" t="s">
        <v>100</v>
      </c>
      <c r="AN849" t="s">
        <v>100</v>
      </c>
      <c r="AO849" t="s">
        <v>100</v>
      </c>
      <c r="AP849" t="s">
        <v>100</v>
      </c>
      <c r="AQ849" t="s">
        <v>100</v>
      </c>
      <c r="AR849" t="s">
        <v>100</v>
      </c>
      <c r="AS849" t="s">
        <v>100</v>
      </c>
      <c r="AT849" t="s">
        <v>100</v>
      </c>
      <c r="AU849" t="s">
        <v>100</v>
      </c>
      <c r="AV849" t="s">
        <v>100</v>
      </c>
      <c r="AW849" t="s">
        <v>100</v>
      </c>
      <c r="AX849" t="s">
        <v>100</v>
      </c>
      <c r="AY849" t="s">
        <v>100</v>
      </c>
      <c r="AZ849" t="s">
        <v>100</v>
      </c>
      <c r="BA849" t="s">
        <v>100</v>
      </c>
      <c r="BB849" t="s">
        <v>100</v>
      </c>
      <c r="BC849" t="s">
        <v>100</v>
      </c>
      <c r="BD849" t="s">
        <v>100</v>
      </c>
      <c r="BE849" t="s">
        <v>100</v>
      </c>
      <c r="BF849" t="s">
        <v>100</v>
      </c>
      <c r="BG849" t="s">
        <v>100</v>
      </c>
      <c r="BH849" t="s">
        <v>100</v>
      </c>
      <c r="BI849" t="s">
        <v>100</v>
      </c>
      <c r="BJ849" t="s">
        <v>100</v>
      </c>
      <c r="BK849" t="s">
        <v>100</v>
      </c>
      <c r="BL849" t="s">
        <v>100</v>
      </c>
      <c r="BM849" t="s">
        <v>100</v>
      </c>
      <c r="BN849" t="s">
        <v>100</v>
      </c>
      <c r="BO849" t="s">
        <v>100</v>
      </c>
      <c r="BP849" t="s">
        <v>100</v>
      </c>
      <c r="BQ849" t="s">
        <v>100</v>
      </c>
      <c r="BR849" t="s">
        <v>100</v>
      </c>
      <c r="BS849" t="s">
        <v>100</v>
      </c>
      <c r="BT849" t="s">
        <v>100</v>
      </c>
      <c r="BU849" t="s">
        <v>100</v>
      </c>
      <c r="BV849" t="s">
        <v>100</v>
      </c>
      <c r="BW849" t="s">
        <v>100</v>
      </c>
      <c r="BX849" t="s">
        <v>100</v>
      </c>
      <c r="BY849" t="s">
        <v>100</v>
      </c>
      <c r="BZ849" t="s">
        <v>100</v>
      </c>
      <c r="CA849" t="s">
        <v>100</v>
      </c>
      <c r="CB849" t="s">
        <v>100</v>
      </c>
      <c r="CC849" t="s">
        <v>100</v>
      </c>
      <c r="CD849" t="s">
        <v>100</v>
      </c>
      <c r="CE849" t="s">
        <v>100</v>
      </c>
      <c r="CF849" t="s">
        <v>100</v>
      </c>
      <c r="CG849" t="s">
        <v>100</v>
      </c>
      <c r="CH849" t="s">
        <v>100</v>
      </c>
      <c r="CI849" t="s">
        <v>100</v>
      </c>
      <c r="CJ849" t="s">
        <v>115</v>
      </c>
      <c r="CK849" t="s">
        <v>100</v>
      </c>
      <c r="CL849" t="s">
        <v>100</v>
      </c>
      <c r="CM849" t="s">
        <v>100</v>
      </c>
      <c r="CN849" t="s">
        <v>151</v>
      </c>
      <c r="CO849" t="s">
        <v>100</v>
      </c>
      <c r="CP849" t="s">
        <v>100</v>
      </c>
      <c r="CQ849" t="s">
        <v>152</v>
      </c>
      <c r="CR849" t="s">
        <v>153</v>
      </c>
    </row>
    <row r="850" spans="1:96">
      <c r="A850" t="s">
        <v>2932</v>
      </c>
      <c r="B850" t="s">
        <v>2933</v>
      </c>
      <c r="C850" t="s">
        <v>138</v>
      </c>
      <c r="D850" t="s">
        <v>2934</v>
      </c>
      <c r="E850" t="s">
        <v>100</v>
      </c>
      <c r="F850" t="s">
        <v>100</v>
      </c>
      <c r="G850" t="s">
        <v>141</v>
      </c>
      <c r="H850" t="s">
        <v>142</v>
      </c>
      <c r="I850" t="s">
        <v>143</v>
      </c>
      <c r="J850" t="s">
        <v>144</v>
      </c>
      <c r="K850" t="s">
        <v>145</v>
      </c>
      <c r="L850" t="s">
        <v>106</v>
      </c>
      <c r="M850" t="s">
        <v>100</v>
      </c>
      <c r="N850" t="s">
        <v>100</v>
      </c>
      <c r="O850" t="s">
        <v>100</v>
      </c>
      <c r="P850" t="s">
        <v>146</v>
      </c>
      <c r="Q850" t="s">
        <v>147</v>
      </c>
      <c r="R850" t="s">
        <v>148</v>
      </c>
      <c r="S850" t="s">
        <v>100</v>
      </c>
      <c r="T850" t="s">
        <v>100</v>
      </c>
      <c r="U850" t="s">
        <v>112</v>
      </c>
      <c r="V850" t="s">
        <v>113</v>
      </c>
      <c r="W850" t="s">
        <v>113</v>
      </c>
      <c r="X850" t="s">
        <v>423</v>
      </c>
      <c r="Y850" t="s">
        <v>100</v>
      </c>
      <c r="Z850" t="s">
        <v>100</v>
      </c>
      <c r="AA850" t="s">
        <v>100</v>
      </c>
      <c r="AB850" t="s">
        <v>100</v>
      </c>
      <c r="AC850" t="s">
        <v>100</v>
      </c>
      <c r="AD850" t="s">
        <v>100</v>
      </c>
      <c r="AE850" t="s">
        <v>100</v>
      </c>
      <c r="AF850" t="s">
        <v>100</v>
      </c>
      <c r="AG850" t="s">
        <v>100</v>
      </c>
      <c r="AH850" t="s">
        <v>100</v>
      </c>
      <c r="AI850" t="s">
        <v>100</v>
      </c>
      <c r="AJ850" t="s">
        <v>100</v>
      </c>
      <c r="AK850" t="s">
        <v>100</v>
      </c>
      <c r="AL850" t="s">
        <v>100</v>
      </c>
      <c r="AM850" t="s">
        <v>100</v>
      </c>
      <c r="AN850" t="s">
        <v>100</v>
      </c>
      <c r="AO850" t="s">
        <v>100</v>
      </c>
      <c r="AP850" t="s">
        <v>100</v>
      </c>
      <c r="AQ850" t="s">
        <v>100</v>
      </c>
      <c r="AR850" t="s">
        <v>100</v>
      </c>
      <c r="AS850" t="s">
        <v>100</v>
      </c>
      <c r="AT850" t="s">
        <v>100</v>
      </c>
      <c r="AU850" t="s">
        <v>100</v>
      </c>
      <c r="AV850" t="s">
        <v>100</v>
      </c>
      <c r="AW850" t="s">
        <v>100</v>
      </c>
      <c r="AX850" t="s">
        <v>100</v>
      </c>
      <c r="AY850" t="s">
        <v>100</v>
      </c>
      <c r="AZ850" t="s">
        <v>100</v>
      </c>
      <c r="BA850" t="s">
        <v>100</v>
      </c>
      <c r="BB850" t="s">
        <v>100</v>
      </c>
      <c r="BC850" t="s">
        <v>100</v>
      </c>
      <c r="BD850" t="s">
        <v>100</v>
      </c>
      <c r="BE850" t="s">
        <v>100</v>
      </c>
      <c r="BF850" t="s">
        <v>100</v>
      </c>
      <c r="BG850" t="s">
        <v>100</v>
      </c>
      <c r="BH850" t="s">
        <v>100</v>
      </c>
      <c r="BI850" t="s">
        <v>100</v>
      </c>
      <c r="BJ850" t="s">
        <v>100</v>
      </c>
      <c r="BK850" t="s">
        <v>100</v>
      </c>
      <c r="BL850" t="s">
        <v>100</v>
      </c>
      <c r="BM850" t="s">
        <v>100</v>
      </c>
      <c r="BN850" t="s">
        <v>100</v>
      </c>
      <c r="BO850" t="s">
        <v>100</v>
      </c>
      <c r="BP850" t="s">
        <v>100</v>
      </c>
      <c r="BQ850" t="s">
        <v>100</v>
      </c>
      <c r="BR850" t="s">
        <v>100</v>
      </c>
      <c r="BS850" t="s">
        <v>100</v>
      </c>
      <c r="BT850" t="s">
        <v>100</v>
      </c>
      <c r="BU850" t="s">
        <v>100</v>
      </c>
      <c r="BV850" t="s">
        <v>100</v>
      </c>
      <c r="BW850" t="s">
        <v>100</v>
      </c>
      <c r="BX850" t="s">
        <v>100</v>
      </c>
      <c r="BY850" t="s">
        <v>100</v>
      </c>
      <c r="BZ850" t="s">
        <v>100</v>
      </c>
      <c r="CA850" t="s">
        <v>100</v>
      </c>
      <c r="CB850" t="s">
        <v>100</v>
      </c>
      <c r="CC850" t="s">
        <v>100</v>
      </c>
      <c r="CD850" t="s">
        <v>100</v>
      </c>
      <c r="CE850" t="s">
        <v>100</v>
      </c>
      <c r="CF850" t="s">
        <v>100</v>
      </c>
      <c r="CG850" t="s">
        <v>100</v>
      </c>
      <c r="CH850" t="s">
        <v>100</v>
      </c>
      <c r="CI850" t="s">
        <v>100</v>
      </c>
      <c r="CJ850" t="s">
        <v>115</v>
      </c>
      <c r="CK850" t="s">
        <v>100</v>
      </c>
      <c r="CL850" t="s">
        <v>100</v>
      </c>
      <c r="CM850" t="s">
        <v>100</v>
      </c>
      <c r="CN850" t="s">
        <v>151</v>
      </c>
      <c r="CO850" t="s">
        <v>100</v>
      </c>
      <c r="CP850" t="s">
        <v>100</v>
      </c>
      <c r="CQ850" t="s">
        <v>152</v>
      </c>
      <c r="CR850" t="s">
        <v>153</v>
      </c>
    </row>
    <row r="851" spans="1:96">
      <c r="A851" t="s">
        <v>2935</v>
      </c>
      <c r="B851" t="s">
        <v>2936</v>
      </c>
      <c r="C851" t="s">
        <v>1381</v>
      </c>
      <c r="D851" t="s">
        <v>2937</v>
      </c>
      <c r="E851" t="s">
        <v>2938</v>
      </c>
      <c r="F851" t="s">
        <v>100</v>
      </c>
      <c r="G851" t="s">
        <v>141</v>
      </c>
      <c r="H851" t="s">
        <v>142</v>
      </c>
      <c r="I851" t="s">
        <v>143</v>
      </c>
      <c r="J851" t="s">
        <v>144</v>
      </c>
      <c r="K851" t="s">
        <v>145</v>
      </c>
      <c r="L851" t="s">
        <v>106</v>
      </c>
      <c r="M851" t="s">
        <v>100</v>
      </c>
      <c r="N851" t="s">
        <v>100</v>
      </c>
      <c r="O851" t="s">
        <v>100</v>
      </c>
      <c r="P851" t="s">
        <v>146</v>
      </c>
      <c r="Q851" t="s">
        <v>147</v>
      </c>
      <c r="R851" t="s">
        <v>148</v>
      </c>
      <c r="S851" t="s">
        <v>100</v>
      </c>
      <c r="T851" t="s">
        <v>100</v>
      </c>
      <c r="U851" t="s">
        <v>112</v>
      </c>
      <c r="V851" t="s">
        <v>149</v>
      </c>
      <c r="W851" t="s">
        <v>271</v>
      </c>
      <c r="X851" t="s">
        <v>2939</v>
      </c>
      <c r="Y851" t="s">
        <v>115</v>
      </c>
      <c r="Z851" t="s">
        <v>100</v>
      </c>
      <c r="AA851" t="s">
        <v>100</v>
      </c>
      <c r="AB851" t="s">
        <v>115</v>
      </c>
      <c r="AC851" t="s">
        <v>100</v>
      </c>
      <c r="AD851" t="s">
        <v>100</v>
      </c>
      <c r="AE851" t="s">
        <v>115</v>
      </c>
      <c r="AF851" t="s">
        <v>100</v>
      </c>
      <c r="AG851" t="s">
        <v>100</v>
      </c>
      <c r="AH851" t="s">
        <v>115</v>
      </c>
      <c r="AI851" t="s">
        <v>100</v>
      </c>
      <c r="AJ851" t="s">
        <v>100</v>
      </c>
      <c r="AK851" t="s">
        <v>115</v>
      </c>
      <c r="AL851" t="s">
        <v>100</v>
      </c>
      <c r="AM851" t="s">
        <v>100</v>
      </c>
      <c r="AN851" t="s">
        <v>115</v>
      </c>
      <c r="AO851" t="s">
        <v>100</v>
      </c>
      <c r="AP851" t="s">
        <v>100</v>
      </c>
      <c r="AQ851" t="s">
        <v>115</v>
      </c>
      <c r="AR851" t="s">
        <v>100</v>
      </c>
      <c r="AS851" t="s">
        <v>100</v>
      </c>
      <c r="AT851" t="s">
        <v>115</v>
      </c>
      <c r="AU851" t="s">
        <v>100</v>
      </c>
      <c r="AV851" t="s">
        <v>100</v>
      </c>
      <c r="AW851" t="s">
        <v>115</v>
      </c>
      <c r="AX851" t="s">
        <v>100</v>
      </c>
      <c r="AY851" t="s">
        <v>100</v>
      </c>
      <c r="AZ851" t="s">
        <v>115</v>
      </c>
      <c r="BA851" t="s">
        <v>100</v>
      </c>
      <c r="BB851" t="s">
        <v>100</v>
      </c>
      <c r="BC851" t="s">
        <v>115</v>
      </c>
      <c r="BD851" t="s">
        <v>100</v>
      </c>
      <c r="BE851" t="s">
        <v>100</v>
      </c>
      <c r="BF851" t="s">
        <v>115</v>
      </c>
      <c r="BG851" t="s">
        <v>100</v>
      </c>
      <c r="BH851" t="s">
        <v>100</v>
      </c>
      <c r="BI851" t="s">
        <v>100</v>
      </c>
      <c r="BJ851" t="s">
        <v>100</v>
      </c>
      <c r="BK851" t="s">
        <v>100</v>
      </c>
      <c r="BL851" t="s">
        <v>100</v>
      </c>
      <c r="BM851" t="s">
        <v>100</v>
      </c>
      <c r="BN851" t="s">
        <v>100</v>
      </c>
      <c r="BO851" t="s">
        <v>100</v>
      </c>
      <c r="BP851" t="s">
        <v>100</v>
      </c>
      <c r="BQ851" t="s">
        <v>100</v>
      </c>
      <c r="BR851" t="s">
        <v>100</v>
      </c>
      <c r="BS851" t="s">
        <v>100</v>
      </c>
      <c r="BT851" t="s">
        <v>100</v>
      </c>
      <c r="BU851" t="s">
        <v>100</v>
      </c>
      <c r="BV851" t="s">
        <v>100</v>
      </c>
      <c r="BW851" t="s">
        <v>100</v>
      </c>
      <c r="BX851" t="s">
        <v>100</v>
      </c>
      <c r="BY851" t="s">
        <v>100</v>
      </c>
      <c r="BZ851" t="s">
        <v>100</v>
      </c>
      <c r="CA851" t="s">
        <v>115</v>
      </c>
      <c r="CB851" t="s">
        <v>100</v>
      </c>
      <c r="CC851" t="s">
        <v>100</v>
      </c>
      <c r="CD851" t="s">
        <v>100</v>
      </c>
      <c r="CE851" t="s">
        <v>100</v>
      </c>
      <c r="CF851" t="s">
        <v>100</v>
      </c>
      <c r="CG851" t="s">
        <v>100</v>
      </c>
      <c r="CH851" t="s">
        <v>100</v>
      </c>
      <c r="CI851" t="s">
        <v>100</v>
      </c>
      <c r="CJ851" t="s">
        <v>100</v>
      </c>
      <c r="CK851" t="s">
        <v>100</v>
      </c>
      <c r="CL851" t="s">
        <v>100</v>
      </c>
      <c r="CM851" t="s">
        <v>100</v>
      </c>
      <c r="CN851" t="s">
        <v>151</v>
      </c>
      <c r="CO851" t="s">
        <v>100</v>
      </c>
      <c r="CP851" t="s">
        <v>100</v>
      </c>
      <c r="CQ851" t="s">
        <v>152</v>
      </c>
      <c r="CR851" t="s">
        <v>153</v>
      </c>
    </row>
    <row r="852" spans="1:96">
      <c r="A852" t="s">
        <v>2940</v>
      </c>
      <c r="B852" t="s">
        <v>2941</v>
      </c>
      <c r="C852" t="s">
        <v>189</v>
      </c>
      <c r="D852" t="s">
        <v>2942</v>
      </c>
      <c r="E852" t="s">
        <v>730</v>
      </c>
      <c r="F852" t="s">
        <v>100</v>
      </c>
      <c r="G852" t="s">
        <v>141</v>
      </c>
      <c r="H852" t="s">
        <v>142</v>
      </c>
      <c r="I852" t="s">
        <v>143</v>
      </c>
      <c r="J852" t="s">
        <v>144</v>
      </c>
      <c r="K852" t="s">
        <v>145</v>
      </c>
      <c r="L852" t="s">
        <v>106</v>
      </c>
      <c r="M852" t="s">
        <v>100</v>
      </c>
      <c r="N852" t="s">
        <v>100</v>
      </c>
      <c r="O852" t="s">
        <v>100</v>
      </c>
      <c r="P852" t="s">
        <v>146</v>
      </c>
      <c r="Q852" t="s">
        <v>147</v>
      </c>
      <c r="R852" t="s">
        <v>148</v>
      </c>
      <c r="S852" t="s">
        <v>100</v>
      </c>
      <c r="T852" t="s">
        <v>111</v>
      </c>
      <c r="U852" t="s">
        <v>112</v>
      </c>
      <c r="V852" t="s">
        <v>252</v>
      </c>
      <c r="W852" t="s">
        <v>252</v>
      </c>
      <c r="X852" t="s">
        <v>294</v>
      </c>
      <c r="Y852" t="s">
        <v>100</v>
      </c>
      <c r="Z852" t="s">
        <v>100</v>
      </c>
      <c r="AA852" t="s">
        <v>100</v>
      </c>
      <c r="AB852" t="s">
        <v>100</v>
      </c>
      <c r="AC852" t="s">
        <v>100</v>
      </c>
      <c r="AD852" t="s">
        <v>100</v>
      </c>
      <c r="AE852" t="s">
        <v>100</v>
      </c>
      <c r="AF852" t="s">
        <v>100</v>
      </c>
      <c r="AG852" t="s">
        <v>100</v>
      </c>
      <c r="AH852" t="s">
        <v>100</v>
      </c>
      <c r="AI852" t="s">
        <v>100</v>
      </c>
      <c r="AJ852" t="s">
        <v>100</v>
      </c>
      <c r="AK852" t="s">
        <v>100</v>
      </c>
      <c r="AL852" t="s">
        <v>100</v>
      </c>
      <c r="AM852" t="s">
        <v>100</v>
      </c>
      <c r="AN852" t="s">
        <v>100</v>
      </c>
      <c r="AO852" t="s">
        <v>100</v>
      </c>
      <c r="AP852" t="s">
        <v>100</v>
      </c>
      <c r="AQ852" t="s">
        <v>100</v>
      </c>
      <c r="AR852" t="s">
        <v>100</v>
      </c>
      <c r="AS852" t="s">
        <v>100</v>
      </c>
      <c r="AT852" t="s">
        <v>100</v>
      </c>
      <c r="AU852" t="s">
        <v>100</v>
      </c>
      <c r="AV852" t="s">
        <v>100</v>
      </c>
      <c r="AW852" t="s">
        <v>100</v>
      </c>
      <c r="AX852" t="s">
        <v>100</v>
      </c>
      <c r="AY852" t="s">
        <v>100</v>
      </c>
      <c r="AZ852" t="s">
        <v>100</v>
      </c>
      <c r="BA852" t="s">
        <v>100</v>
      </c>
      <c r="BB852" t="s">
        <v>100</v>
      </c>
      <c r="BC852" t="s">
        <v>100</v>
      </c>
      <c r="BD852" t="s">
        <v>100</v>
      </c>
      <c r="BE852" t="s">
        <v>100</v>
      </c>
      <c r="BF852" t="s">
        <v>100</v>
      </c>
      <c r="BG852" t="s">
        <v>100</v>
      </c>
      <c r="BH852" t="s">
        <v>100</v>
      </c>
      <c r="BI852" t="s">
        <v>100</v>
      </c>
      <c r="BJ852" t="s">
        <v>100</v>
      </c>
      <c r="BK852" t="s">
        <v>100</v>
      </c>
      <c r="BL852" t="s">
        <v>100</v>
      </c>
      <c r="BM852" t="s">
        <v>100</v>
      </c>
      <c r="BN852" t="s">
        <v>100</v>
      </c>
      <c r="BO852" t="s">
        <v>100</v>
      </c>
      <c r="BP852" t="s">
        <v>100</v>
      </c>
      <c r="BQ852" t="s">
        <v>100</v>
      </c>
      <c r="BR852" t="s">
        <v>100</v>
      </c>
      <c r="BS852" t="s">
        <v>100</v>
      </c>
      <c r="BT852" t="s">
        <v>100</v>
      </c>
      <c r="BU852" t="s">
        <v>100</v>
      </c>
      <c r="BV852" t="s">
        <v>100</v>
      </c>
      <c r="BW852" t="s">
        <v>100</v>
      </c>
      <c r="BX852" t="s">
        <v>100</v>
      </c>
      <c r="BY852" t="s">
        <v>100</v>
      </c>
      <c r="BZ852" t="s">
        <v>100</v>
      </c>
      <c r="CA852" t="s">
        <v>100</v>
      </c>
      <c r="CB852" t="s">
        <v>100</v>
      </c>
      <c r="CC852" t="s">
        <v>100</v>
      </c>
      <c r="CD852" t="s">
        <v>259</v>
      </c>
      <c r="CE852" t="s">
        <v>182</v>
      </c>
      <c r="CF852" t="s">
        <v>183</v>
      </c>
      <c r="CG852" t="s">
        <v>100</v>
      </c>
      <c r="CH852" t="s">
        <v>100</v>
      </c>
      <c r="CI852" t="s">
        <v>100</v>
      </c>
      <c r="CJ852" t="s">
        <v>100</v>
      </c>
      <c r="CK852" t="s">
        <v>100</v>
      </c>
      <c r="CL852" t="s">
        <v>100</v>
      </c>
      <c r="CM852" t="s">
        <v>100</v>
      </c>
      <c r="CN852" t="s">
        <v>151</v>
      </c>
      <c r="CO852" t="s">
        <v>100</v>
      </c>
      <c r="CP852" t="s">
        <v>100</v>
      </c>
      <c r="CQ852" t="s">
        <v>183</v>
      </c>
      <c r="CR852" t="s">
        <v>183</v>
      </c>
    </row>
    <row r="853" spans="1:96">
      <c r="A853" t="s">
        <v>2943</v>
      </c>
      <c r="B853" t="s">
        <v>2944</v>
      </c>
      <c r="C853" t="s">
        <v>98</v>
      </c>
      <c r="D853" t="s">
        <v>2945</v>
      </c>
      <c r="E853" t="s">
        <v>100</v>
      </c>
      <c r="F853" t="s">
        <v>100</v>
      </c>
      <c r="G853" t="s">
        <v>101</v>
      </c>
      <c r="H853" t="s">
        <v>102</v>
      </c>
      <c r="I853" t="s">
        <v>103</v>
      </c>
      <c r="J853" t="s">
        <v>419</v>
      </c>
      <c r="K853" t="s">
        <v>105</v>
      </c>
      <c r="L853" t="s">
        <v>106</v>
      </c>
      <c r="M853" t="s">
        <v>100</v>
      </c>
      <c r="N853" t="s">
        <v>100</v>
      </c>
      <c r="O853" t="s">
        <v>100</v>
      </c>
      <c r="P853" t="s">
        <v>1204</v>
      </c>
      <c r="Q853" t="s">
        <v>108</v>
      </c>
      <c r="R853" t="s">
        <v>198</v>
      </c>
      <c r="S853" t="s">
        <v>162</v>
      </c>
      <c r="T853" t="s">
        <v>111</v>
      </c>
      <c r="U853" t="s">
        <v>112</v>
      </c>
      <c r="V853" t="s">
        <v>134</v>
      </c>
      <c r="W853" t="s">
        <v>134</v>
      </c>
      <c r="X853" t="s">
        <v>135</v>
      </c>
      <c r="Y853" t="s">
        <v>115</v>
      </c>
      <c r="Z853" t="s">
        <v>100</v>
      </c>
      <c r="AA853" t="s">
        <v>100</v>
      </c>
      <c r="AB853" t="s">
        <v>100</v>
      </c>
      <c r="AC853" t="s">
        <v>100</v>
      </c>
      <c r="AD853" t="s">
        <v>100</v>
      </c>
      <c r="AE853" t="s">
        <v>115</v>
      </c>
      <c r="AF853" t="s">
        <v>100</v>
      </c>
      <c r="AG853" t="s">
        <v>100</v>
      </c>
      <c r="AH853" t="s">
        <v>100</v>
      </c>
      <c r="AI853" t="s">
        <v>100</v>
      </c>
      <c r="AJ853" t="s">
        <v>100</v>
      </c>
      <c r="AK853" t="s">
        <v>100</v>
      </c>
      <c r="AL853" t="s">
        <v>100</v>
      </c>
      <c r="AM853" t="s">
        <v>100</v>
      </c>
      <c r="AN853" t="s">
        <v>100</v>
      </c>
      <c r="AO853" t="s">
        <v>100</v>
      </c>
      <c r="AP853" t="s">
        <v>100</v>
      </c>
      <c r="AQ853" t="s">
        <v>100</v>
      </c>
      <c r="AR853" t="s">
        <v>100</v>
      </c>
      <c r="AS853" t="s">
        <v>100</v>
      </c>
      <c r="AT853" t="s">
        <v>100</v>
      </c>
      <c r="AU853" t="s">
        <v>100</v>
      </c>
      <c r="AV853" t="s">
        <v>100</v>
      </c>
      <c r="AW853" t="s">
        <v>100</v>
      </c>
      <c r="AX853" t="s">
        <v>100</v>
      </c>
      <c r="AY853" t="s">
        <v>100</v>
      </c>
      <c r="AZ853" t="s">
        <v>100</v>
      </c>
      <c r="BA853" t="s">
        <v>100</v>
      </c>
      <c r="BB853" t="s">
        <v>100</v>
      </c>
      <c r="BC853" t="s">
        <v>100</v>
      </c>
      <c r="BD853" t="s">
        <v>100</v>
      </c>
      <c r="BE853" t="s">
        <v>100</v>
      </c>
      <c r="BF853" t="s">
        <v>100</v>
      </c>
      <c r="BG853" t="s">
        <v>100</v>
      </c>
      <c r="BH853" t="s">
        <v>100</v>
      </c>
      <c r="BI853" t="s">
        <v>100</v>
      </c>
      <c r="BJ853" t="s">
        <v>100</v>
      </c>
      <c r="BK853" t="s">
        <v>100</v>
      </c>
      <c r="BL853" t="s">
        <v>100</v>
      </c>
      <c r="BM853" t="s">
        <v>100</v>
      </c>
      <c r="BN853" t="s">
        <v>100</v>
      </c>
      <c r="BO853" t="s">
        <v>100</v>
      </c>
      <c r="BP853" t="s">
        <v>100</v>
      </c>
      <c r="BQ853" t="s">
        <v>100</v>
      </c>
      <c r="BR853" t="s">
        <v>100</v>
      </c>
      <c r="BS853" t="s">
        <v>100</v>
      </c>
      <c r="BT853" t="s">
        <v>100</v>
      </c>
      <c r="BU853" t="s">
        <v>100</v>
      </c>
      <c r="BV853" t="s">
        <v>100</v>
      </c>
      <c r="BW853" t="s">
        <v>100</v>
      </c>
      <c r="BX853" t="s">
        <v>100</v>
      </c>
      <c r="BY853" t="s">
        <v>100</v>
      </c>
      <c r="BZ853" t="s">
        <v>100</v>
      </c>
      <c r="CA853" t="s">
        <v>100</v>
      </c>
      <c r="CB853" t="s">
        <v>100</v>
      </c>
      <c r="CC853" t="s">
        <v>100</v>
      </c>
      <c r="CD853" t="s">
        <v>100</v>
      </c>
      <c r="CE853" t="s">
        <v>100</v>
      </c>
      <c r="CF853" t="s">
        <v>100</v>
      </c>
      <c r="CG853" t="s">
        <v>100</v>
      </c>
      <c r="CH853" t="s">
        <v>100</v>
      </c>
      <c r="CI853" t="s">
        <v>100</v>
      </c>
      <c r="CJ853" t="s">
        <v>115</v>
      </c>
      <c r="CK853" t="s">
        <v>100</v>
      </c>
      <c r="CL853" t="s">
        <v>100</v>
      </c>
      <c r="CM853" t="s">
        <v>100</v>
      </c>
      <c r="CN853" t="s">
        <v>211</v>
      </c>
      <c r="CO853" t="s">
        <v>152</v>
      </c>
      <c r="CP853" t="s">
        <v>100</v>
      </c>
      <c r="CQ853" t="s">
        <v>100</v>
      </c>
      <c r="CR853" t="s">
        <v>100</v>
      </c>
    </row>
    <row r="854" spans="1:96">
      <c r="A854" t="s">
        <v>2946</v>
      </c>
      <c r="B854" t="s">
        <v>2947</v>
      </c>
      <c r="C854" t="s">
        <v>189</v>
      </c>
      <c r="D854" t="s">
        <v>2948</v>
      </c>
      <c r="E854" t="s">
        <v>100</v>
      </c>
      <c r="F854" t="s">
        <v>100</v>
      </c>
      <c r="G854" t="s">
        <v>141</v>
      </c>
      <c r="H854" t="s">
        <v>142</v>
      </c>
      <c r="I854" t="s">
        <v>143</v>
      </c>
      <c r="J854" t="s">
        <v>144</v>
      </c>
      <c r="K854" t="s">
        <v>145</v>
      </c>
      <c r="L854" t="s">
        <v>106</v>
      </c>
      <c r="M854" t="s">
        <v>100</v>
      </c>
      <c r="N854" t="s">
        <v>100</v>
      </c>
      <c r="O854" t="s">
        <v>100</v>
      </c>
      <c r="P854" t="s">
        <v>146</v>
      </c>
      <c r="Q854" t="s">
        <v>147</v>
      </c>
      <c r="R854" t="s">
        <v>148</v>
      </c>
      <c r="S854" t="s">
        <v>100</v>
      </c>
      <c r="T854" t="s">
        <v>111</v>
      </c>
      <c r="U854" t="s">
        <v>112</v>
      </c>
      <c r="V854" t="s">
        <v>113</v>
      </c>
      <c r="W854" t="s">
        <v>113</v>
      </c>
      <c r="X854" t="s">
        <v>114</v>
      </c>
      <c r="Y854" t="s">
        <v>100</v>
      </c>
      <c r="Z854" t="s">
        <v>100</v>
      </c>
      <c r="AA854" t="s">
        <v>100</v>
      </c>
      <c r="AB854" t="s">
        <v>100</v>
      </c>
      <c r="AC854" t="s">
        <v>100</v>
      </c>
      <c r="AD854" t="s">
        <v>100</v>
      </c>
      <c r="AE854" t="s">
        <v>100</v>
      </c>
      <c r="AF854" t="s">
        <v>100</v>
      </c>
      <c r="AG854" t="s">
        <v>100</v>
      </c>
      <c r="AH854" t="s">
        <v>100</v>
      </c>
      <c r="AI854" t="s">
        <v>100</v>
      </c>
      <c r="AJ854" t="s">
        <v>100</v>
      </c>
      <c r="AK854" t="s">
        <v>100</v>
      </c>
      <c r="AL854" t="s">
        <v>100</v>
      </c>
      <c r="AM854" t="s">
        <v>100</v>
      </c>
      <c r="AN854" t="s">
        <v>100</v>
      </c>
      <c r="AO854" t="s">
        <v>100</v>
      </c>
      <c r="AP854" t="s">
        <v>100</v>
      </c>
      <c r="AQ854" t="s">
        <v>100</v>
      </c>
      <c r="AR854" t="s">
        <v>100</v>
      </c>
      <c r="AS854" t="s">
        <v>100</v>
      </c>
      <c r="AT854" t="s">
        <v>100</v>
      </c>
      <c r="AU854" t="s">
        <v>100</v>
      </c>
      <c r="AV854" t="s">
        <v>100</v>
      </c>
      <c r="AW854" t="s">
        <v>100</v>
      </c>
      <c r="AX854" t="s">
        <v>100</v>
      </c>
      <c r="AY854" t="s">
        <v>100</v>
      </c>
      <c r="AZ854" t="s">
        <v>100</v>
      </c>
      <c r="BA854" t="s">
        <v>100</v>
      </c>
      <c r="BB854" t="s">
        <v>100</v>
      </c>
      <c r="BC854" t="s">
        <v>100</v>
      </c>
      <c r="BD854" t="s">
        <v>100</v>
      </c>
      <c r="BE854" t="s">
        <v>100</v>
      </c>
      <c r="BF854" t="s">
        <v>100</v>
      </c>
      <c r="BG854" t="s">
        <v>100</v>
      </c>
      <c r="BH854" t="s">
        <v>100</v>
      </c>
      <c r="BI854" t="s">
        <v>100</v>
      </c>
      <c r="BJ854" t="s">
        <v>100</v>
      </c>
      <c r="BK854" t="s">
        <v>100</v>
      </c>
      <c r="BL854" t="s">
        <v>100</v>
      </c>
      <c r="BM854" t="s">
        <v>100</v>
      </c>
      <c r="BN854" t="s">
        <v>100</v>
      </c>
      <c r="BO854" t="s">
        <v>115</v>
      </c>
      <c r="BP854" t="s">
        <v>100</v>
      </c>
      <c r="BQ854" t="s">
        <v>100</v>
      </c>
      <c r="BR854" t="s">
        <v>100</v>
      </c>
      <c r="BS854" t="s">
        <v>100</v>
      </c>
      <c r="BT854" t="s">
        <v>100</v>
      </c>
      <c r="BU854" t="s">
        <v>100</v>
      </c>
      <c r="BV854" t="s">
        <v>100</v>
      </c>
      <c r="BW854" t="s">
        <v>100</v>
      </c>
      <c r="BX854" t="s">
        <v>100</v>
      </c>
      <c r="BY854" t="s">
        <v>100</v>
      </c>
      <c r="BZ854" t="s">
        <v>100</v>
      </c>
      <c r="CA854" t="s">
        <v>100</v>
      </c>
      <c r="CB854" t="s">
        <v>100</v>
      </c>
      <c r="CC854" t="s">
        <v>100</v>
      </c>
      <c r="CD854" t="s">
        <v>100</v>
      </c>
      <c r="CE854" t="s">
        <v>100</v>
      </c>
      <c r="CF854" t="s">
        <v>100</v>
      </c>
      <c r="CG854" t="s">
        <v>100</v>
      </c>
      <c r="CH854" t="s">
        <v>100</v>
      </c>
      <c r="CI854" t="s">
        <v>100</v>
      </c>
      <c r="CJ854" t="s">
        <v>100</v>
      </c>
      <c r="CK854" t="s">
        <v>100</v>
      </c>
      <c r="CL854" t="s">
        <v>100</v>
      </c>
      <c r="CM854" t="s">
        <v>100</v>
      </c>
      <c r="CN854" t="s">
        <v>151</v>
      </c>
      <c r="CO854" t="s">
        <v>100</v>
      </c>
      <c r="CP854" t="s">
        <v>100</v>
      </c>
      <c r="CQ854" t="s">
        <v>152</v>
      </c>
      <c r="CR854" t="s">
        <v>153</v>
      </c>
    </row>
    <row r="855" spans="1:96">
      <c r="A855" t="s">
        <v>2949</v>
      </c>
      <c r="B855" t="s">
        <v>2950</v>
      </c>
      <c r="C855" t="s">
        <v>138</v>
      </c>
      <c r="D855" t="s">
        <v>2951</v>
      </c>
      <c r="E855" t="s">
        <v>100</v>
      </c>
      <c r="F855" t="s">
        <v>100</v>
      </c>
      <c r="G855" t="s">
        <v>141</v>
      </c>
      <c r="H855" t="s">
        <v>142</v>
      </c>
      <c r="I855" t="s">
        <v>143</v>
      </c>
      <c r="J855" t="s">
        <v>144</v>
      </c>
      <c r="K855" t="s">
        <v>145</v>
      </c>
      <c r="L855" t="s">
        <v>106</v>
      </c>
      <c r="M855" t="s">
        <v>100</v>
      </c>
      <c r="N855" t="s">
        <v>100</v>
      </c>
      <c r="O855" t="s">
        <v>100</v>
      </c>
      <c r="P855" t="s">
        <v>146</v>
      </c>
      <c r="Q855" t="s">
        <v>147</v>
      </c>
      <c r="R855" t="s">
        <v>148</v>
      </c>
      <c r="S855" t="s">
        <v>100</v>
      </c>
      <c r="T855" t="s">
        <v>100</v>
      </c>
      <c r="U855" t="s">
        <v>112</v>
      </c>
      <c r="V855" t="s">
        <v>271</v>
      </c>
      <c r="W855" t="s">
        <v>271</v>
      </c>
      <c r="X855" t="s">
        <v>842</v>
      </c>
      <c r="Y855" t="s">
        <v>100</v>
      </c>
      <c r="Z855" t="s">
        <v>100</v>
      </c>
      <c r="AA855" t="s">
        <v>100</v>
      </c>
      <c r="AB855" t="s">
        <v>100</v>
      </c>
      <c r="AC855" t="s">
        <v>100</v>
      </c>
      <c r="AD855" t="s">
        <v>100</v>
      </c>
      <c r="AE855" t="s">
        <v>100</v>
      </c>
      <c r="AF855" t="s">
        <v>100</v>
      </c>
      <c r="AG855" t="s">
        <v>100</v>
      </c>
      <c r="AH855" t="s">
        <v>100</v>
      </c>
      <c r="AI855" t="s">
        <v>100</v>
      </c>
      <c r="AJ855" t="s">
        <v>100</v>
      </c>
      <c r="AK855" t="s">
        <v>115</v>
      </c>
      <c r="AL855" t="s">
        <v>100</v>
      </c>
      <c r="AM855" t="s">
        <v>100</v>
      </c>
      <c r="AN855" t="s">
        <v>100</v>
      </c>
      <c r="AO855" t="s">
        <v>100</v>
      </c>
      <c r="AP855" t="s">
        <v>100</v>
      </c>
      <c r="AQ855" t="s">
        <v>100</v>
      </c>
      <c r="AR855" t="s">
        <v>100</v>
      </c>
      <c r="AS855" t="s">
        <v>100</v>
      </c>
      <c r="AT855" t="s">
        <v>100</v>
      </c>
      <c r="AU855" t="s">
        <v>100</v>
      </c>
      <c r="AV855" t="s">
        <v>100</v>
      </c>
      <c r="AW855" t="s">
        <v>100</v>
      </c>
      <c r="AX855" t="s">
        <v>100</v>
      </c>
      <c r="AY855" t="s">
        <v>100</v>
      </c>
      <c r="AZ855" t="s">
        <v>100</v>
      </c>
      <c r="BA855" t="s">
        <v>100</v>
      </c>
      <c r="BB855" t="s">
        <v>100</v>
      </c>
      <c r="BC855" t="s">
        <v>100</v>
      </c>
      <c r="BD855" t="s">
        <v>100</v>
      </c>
      <c r="BE855" t="s">
        <v>100</v>
      </c>
      <c r="BF855" t="s">
        <v>100</v>
      </c>
      <c r="BG855" t="s">
        <v>100</v>
      </c>
      <c r="BH855" t="s">
        <v>100</v>
      </c>
      <c r="BI855" t="s">
        <v>100</v>
      </c>
      <c r="BJ855" t="s">
        <v>100</v>
      </c>
      <c r="BK855" t="s">
        <v>100</v>
      </c>
      <c r="BL855" t="s">
        <v>100</v>
      </c>
      <c r="BM855" t="s">
        <v>100</v>
      </c>
      <c r="BN855" t="s">
        <v>100</v>
      </c>
      <c r="BO855" t="s">
        <v>100</v>
      </c>
      <c r="BP855" t="s">
        <v>100</v>
      </c>
      <c r="BQ855" t="s">
        <v>100</v>
      </c>
      <c r="BR855" t="s">
        <v>100</v>
      </c>
      <c r="BS855" t="s">
        <v>100</v>
      </c>
      <c r="BT855" t="s">
        <v>100</v>
      </c>
      <c r="BU855" t="s">
        <v>100</v>
      </c>
      <c r="BV855" t="s">
        <v>100</v>
      </c>
      <c r="BW855" t="s">
        <v>100</v>
      </c>
      <c r="BX855" t="s">
        <v>100</v>
      </c>
      <c r="BY855" t="s">
        <v>100</v>
      </c>
      <c r="BZ855" t="s">
        <v>100</v>
      </c>
      <c r="CA855" t="s">
        <v>100</v>
      </c>
      <c r="CB855" t="s">
        <v>100</v>
      </c>
      <c r="CC855" t="s">
        <v>100</v>
      </c>
      <c r="CD855" t="s">
        <v>100</v>
      </c>
      <c r="CE855" t="s">
        <v>100</v>
      </c>
      <c r="CF855" t="s">
        <v>100</v>
      </c>
      <c r="CG855" t="s">
        <v>100</v>
      </c>
      <c r="CH855" t="s">
        <v>100</v>
      </c>
      <c r="CI855" t="s">
        <v>100</v>
      </c>
      <c r="CJ855" t="s">
        <v>100</v>
      </c>
      <c r="CK855" t="s">
        <v>100</v>
      </c>
      <c r="CL855" t="s">
        <v>100</v>
      </c>
      <c r="CM855" t="s">
        <v>2952</v>
      </c>
      <c r="CN855" t="s">
        <v>151</v>
      </c>
      <c r="CO855" t="s">
        <v>100</v>
      </c>
      <c r="CP855" t="s">
        <v>100</v>
      </c>
      <c r="CQ855" t="s">
        <v>152</v>
      </c>
      <c r="CR855" t="s">
        <v>340</v>
      </c>
    </row>
    <row r="856" spans="1:96">
      <c r="A856" t="s">
        <v>2953</v>
      </c>
      <c r="B856" t="s">
        <v>2954</v>
      </c>
      <c r="C856" t="s">
        <v>189</v>
      </c>
      <c r="D856" t="s">
        <v>2955</v>
      </c>
      <c r="E856" t="s">
        <v>100</v>
      </c>
      <c r="F856" t="s">
        <v>100</v>
      </c>
      <c r="G856" t="s">
        <v>141</v>
      </c>
      <c r="H856" t="s">
        <v>142</v>
      </c>
      <c r="I856" t="s">
        <v>143</v>
      </c>
      <c r="J856" t="s">
        <v>144</v>
      </c>
      <c r="K856" t="s">
        <v>145</v>
      </c>
      <c r="L856" t="s">
        <v>106</v>
      </c>
      <c r="M856" t="s">
        <v>100</v>
      </c>
      <c r="N856" t="s">
        <v>100</v>
      </c>
      <c r="O856" t="s">
        <v>100</v>
      </c>
      <c r="P856" t="s">
        <v>146</v>
      </c>
      <c r="Q856" t="s">
        <v>147</v>
      </c>
      <c r="R856" t="s">
        <v>148</v>
      </c>
      <c r="S856" t="s">
        <v>100</v>
      </c>
      <c r="T856" t="s">
        <v>111</v>
      </c>
      <c r="U856" t="s">
        <v>112</v>
      </c>
      <c r="V856" t="s">
        <v>113</v>
      </c>
      <c r="W856" t="s">
        <v>113</v>
      </c>
      <c r="X856" t="s">
        <v>114</v>
      </c>
      <c r="Y856" t="s">
        <v>100</v>
      </c>
      <c r="Z856" t="s">
        <v>100</v>
      </c>
      <c r="AA856" t="s">
        <v>100</v>
      </c>
      <c r="AB856" t="s">
        <v>100</v>
      </c>
      <c r="AC856" t="s">
        <v>100</v>
      </c>
      <c r="AD856" t="s">
        <v>100</v>
      </c>
      <c r="AE856" t="s">
        <v>100</v>
      </c>
      <c r="AF856" t="s">
        <v>100</v>
      </c>
      <c r="AG856" t="s">
        <v>100</v>
      </c>
      <c r="AH856" t="s">
        <v>100</v>
      </c>
      <c r="AI856" t="s">
        <v>100</v>
      </c>
      <c r="AJ856" t="s">
        <v>100</v>
      </c>
      <c r="AK856" t="s">
        <v>100</v>
      </c>
      <c r="AL856" t="s">
        <v>100</v>
      </c>
      <c r="AM856" t="s">
        <v>100</v>
      </c>
      <c r="AN856" t="s">
        <v>100</v>
      </c>
      <c r="AO856" t="s">
        <v>100</v>
      </c>
      <c r="AP856" t="s">
        <v>100</v>
      </c>
      <c r="AQ856" t="s">
        <v>100</v>
      </c>
      <c r="AR856" t="s">
        <v>100</v>
      </c>
      <c r="AS856" t="s">
        <v>100</v>
      </c>
      <c r="AT856" t="s">
        <v>100</v>
      </c>
      <c r="AU856" t="s">
        <v>100</v>
      </c>
      <c r="AV856" t="s">
        <v>100</v>
      </c>
      <c r="AW856" t="s">
        <v>100</v>
      </c>
      <c r="AX856" t="s">
        <v>100</v>
      </c>
      <c r="AY856" t="s">
        <v>100</v>
      </c>
      <c r="AZ856" t="s">
        <v>100</v>
      </c>
      <c r="BA856" t="s">
        <v>100</v>
      </c>
      <c r="BB856" t="s">
        <v>100</v>
      </c>
      <c r="BC856" t="s">
        <v>100</v>
      </c>
      <c r="BD856" t="s">
        <v>100</v>
      </c>
      <c r="BE856" t="s">
        <v>100</v>
      </c>
      <c r="BF856" t="s">
        <v>100</v>
      </c>
      <c r="BG856" t="s">
        <v>100</v>
      </c>
      <c r="BH856" t="s">
        <v>100</v>
      </c>
      <c r="BI856" t="s">
        <v>100</v>
      </c>
      <c r="BJ856" t="s">
        <v>100</v>
      </c>
      <c r="BK856" t="s">
        <v>100</v>
      </c>
      <c r="BL856" t="s">
        <v>100</v>
      </c>
      <c r="BM856" t="s">
        <v>100</v>
      </c>
      <c r="BN856" t="s">
        <v>100</v>
      </c>
      <c r="BO856" t="s">
        <v>115</v>
      </c>
      <c r="BP856" t="s">
        <v>100</v>
      </c>
      <c r="BQ856" t="s">
        <v>100</v>
      </c>
      <c r="BR856" t="s">
        <v>100</v>
      </c>
      <c r="BS856" t="s">
        <v>100</v>
      </c>
      <c r="BT856" t="s">
        <v>100</v>
      </c>
      <c r="BU856" t="s">
        <v>100</v>
      </c>
      <c r="BV856" t="s">
        <v>100</v>
      </c>
      <c r="BW856" t="s">
        <v>100</v>
      </c>
      <c r="BX856" t="s">
        <v>100</v>
      </c>
      <c r="BY856" t="s">
        <v>100</v>
      </c>
      <c r="BZ856" t="s">
        <v>100</v>
      </c>
      <c r="CA856" t="s">
        <v>100</v>
      </c>
      <c r="CB856" t="s">
        <v>100</v>
      </c>
      <c r="CC856" t="s">
        <v>100</v>
      </c>
      <c r="CD856" t="s">
        <v>100</v>
      </c>
      <c r="CE856" t="s">
        <v>100</v>
      </c>
      <c r="CF856" t="s">
        <v>100</v>
      </c>
      <c r="CG856" t="s">
        <v>100</v>
      </c>
      <c r="CH856" t="s">
        <v>100</v>
      </c>
      <c r="CI856" t="s">
        <v>100</v>
      </c>
      <c r="CJ856" t="s">
        <v>100</v>
      </c>
      <c r="CK856" t="s">
        <v>100</v>
      </c>
      <c r="CL856" t="s">
        <v>100</v>
      </c>
      <c r="CM856" t="s">
        <v>100</v>
      </c>
      <c r="CN856" t="s">
        <v>151</v>
      </c>
      <c r="CO856" t="s">
        <v>100</v>
      </c>
      <c r="CP856" t="s">
        <v>100</v>
      </c>
      <c r="CQ856" t="s">
        <v>152</v>
      </c>
      <c r="CR856" t="s">
        <v>277</v>
      </c>
    </row>
    <row r="857" spans="1:96">
      <c r="A857" t="s">
        <v>2956</v>
      </c>
      <c r="B857" t="s">
        <v>2957</v>
      </c>
      <c r="C857" t="s">
        <v>189</v>
      </c>
      <c r="D857" t="s">
        <v>2958</v>
      </c>
      <c r="E857" t="s">
        <v>100</v>
      </c>
      <c r="F857" t="s">
        <v>100</v>
      </c>
      <c r="G857" t="s">
        <v>141</v>
      </c>
      <c r="H857" t="s">
        <v>142</v>
      </c>
      <c r="I857" t="s">
        <v>143</v>
      </c>
      <c r="J857" t="s">
        <v>144</v>
      </c>
      <c r="K857" t="s">
        <v>145</v>
      </c>
      <c r="L857" t="s">
        <v>106</v>
      </c>
      <c r="M857" t="s">
        <v>100</v>
      </c>
      <c r="N857" t="s">
        <v>100</v>
      </c>
      <c r="O857" t="s">
        <v>100</v>
      </c>
      <c r="P857" t="s">
        <v>146</v>
      </c>
      <c r="Q857" t="s">
        <v>147</v>
      </c>
      <c r="R857" t="s">
        <v>148</v>
      </c>
      <c r="S857" t="s">
        <v>100</v>
      </c>
      <c r="T857" t="s">
        <v>111</v>
      </c>
      <c r="U857" t="s">
        <v>112</v>
      </c>
      <c r="V857" t="s">
        <v>113</v>
      </c>
      <c r="W857" t="s">
        <v>113</v>
      </c>
      <c r="X857" t="s">
        <v>114</v>
      </c>
      <c r="Y857" t="s">
        <v>100</v>
      </c>
      <c r="Z857" t="s">
        <v>100</v>
      </c>
      <c r="AA857" t="s">
        <v>100</v>
      </c>
      <c r="AB857" t="s">
        <v>100</v>
      </c>
      <c r="AC857" t="s">
        <v>100</v>
      </c>
      <c r="AD857" t="s">
        <v>100</v>
      </c>
      <c r="AE857" t="s">
        <v>100</v>
      </c>
      <c r="AF857" t="s">
        <v>100</v>
      </c>
      <c r="AG857" t="s">
        <v>100</v>
      </c>
      <c r="AH857" t="s">
        <v>100</v>
      </c>
      <c r="AI857" t="s">
        <v>100</v>
      </c>
      <c r="AJ857" t="s">
        <v>100</v>
      </c>
      <c r="AK857" t="s">
        <v>100</v>
      </c>
      <c r="AL857" t="s">
        <v>100</v>
      </c>
      <c r="AM857" t="s">
        <v>100</v>
      </c>
      <c r="AN857" t="s">
        <v>100</v>
      </c>
      <c r="AO857" t="s">
        <v>100</v>
      </c>
      <c r="AP857" t="s">
        <v>100</v>
      </c>
      <c r="AQ857" t="s">
        <v>100</v>
      </c>
      <c r="AR857" t="s">
        <v>100</v>
      </c>
      <c r="AS857" t="s">
        <v>100</v>
      </c>
      <c r="AT857" t="s">
        <v>100</v>
      </c>
      <c r="AU857" t="s">
        <v>100</v>
      </c>
      <c r="AV857" t="s">
        <v>100</v>
      </c>
      <c r="AW857" t="s">
        <v>100</v>
      </c>
      <c r="AX857" t="s">
        <v>100</v>
      </c>
      <c r="AY857" t="s">
        <v>100</v>
      </c>
      <c r="AZ857" t="s">
        <v>100</v>
      </c>
      <c r="BA857" t="s">
        <v>100</v>
      </c>
      <c r="BB857" t="s">
        <v>100</v>
      </c>
      <c r="BC857" t="s">
        <v>100</v>
      </c>
      <c r="BD857" t="s">
        <v>100</v>
      </c>
      <c r="BE857" t="s">
        <v>100</v>
      </c>
      <c r="BF857" t="s">
        <v>100</v>
      </c>
      <c r="BG857" t="s">
        <v>100</v>
      </c>
      <c r="BH857" t="s">
        <v>100</v>
      </c>
      <c r="BI857" t="s">
        <v>100</v>
      </c>
      <c r="BJ857" t="s">
        <v>100</v>
      </c>
      <c r="BK857" t="s">
        <v>100</v>
      </c>
      <c r="BL857" t="s">
        <v>100</v>
      </c>
      <c r="BM857" t="s">
        <v>100</v>
      </c>
      <c r="BN857" t="s">
        <v>100</v>
      </c>
      <c r="BO857" t="s">
        <v>115</v>
      </c>
      <c r="BP857" t="s">
        <v>100</v>
      </c>
      <c r="BQ857" t="s">
        <v>100</v>
      </c>
      <c r="BR857" t="s">
        <v>100</v>
      </c>
      <c r="BS857" t="s">
        <v>100</v>
      </c>
      <c r="BT857" t="s">
        <v>100</v>
      </c>
      <c r="BU857" t="s">
        <v>100</v>
      </c>
      <c r="BV857" t="s">
        <v>100</v>
      </c>
      <c r="BW857" t="s">
        <v>100</v>
      </c>
      <c r="BX857" t="s">
        <v>100</v>
      </c>
      <c r="BY857" t="s">
        <v>100</v>
      </c>
      <c r="BZ857" t="s">
        <v>100</v>
      </c>
      <c r="CA857" t="s">
        <v>100</v>
      </c>
      <c r="CB857" t="s">
        <v>100</v>
      </c>
      <c r="CC857" t="s">
        <v>100</v>
      </c>
      <c r="CD857" t="s">
        <v>100</v>
      </c>
      <c r="CE857" t="s">
        <v>100</v>
      </c>
      <c r="CF857" t="s">
        <v>100</v>
      </c>
      <c r="CG857" t="s">
        <v>100</v>
      </c>
      <c r="CH857" t="s">
        <v>100</v>
      </c>
      <c r="CI857" t="s">
        <v>100</v>
      </c>
      <c r="CJ857" t="s">
        <v>100</v>
      </c>
      <c r="CK857" t="s">
        <v>100</v>
      </c>
      <c r="CL857" t="s">
        <v>100</v>
      </c>
      <c r="CM857" t="s">
        <v>100</v>
      </c>
      <c r="CN857" t="s">
        <v>151</v>
      </c>
      <c r="CO857" t="s">
        <v>100</v>
      </c>
      <c r="CP857" t="s">
        <v>100</v>
      </c>
      <c r="CQ857" t="s">
        <v>152</v>
      </c>
      <c r="CR857" t="s">
        <v>153</v>
      </c>
    </row>
    <row r="858" spans="1:96">
      <c r="A858" t="s">
        <v>2959</v>
      </c>
      <c r="B858" t="s">
        <v>2960</v>
      </c>
      <c r="C858" t="s">
        <v>138</v>
      </c>
      <c r="D858" t="s">
        <v>2961</v>
      </c>
      <c r="E858" t="s">
        <v>100</v>
      </c>
      <c r="F858" t="s">
        <v>100</v>
      </c>
      <c r="G858" t="s">
        <v>141</v>
      </c>
      <c r="H858" t="s">
        <v>142</v>
      </c>
      <c r="I858" t="s">
        <v>143</v>
      </c>
      <c r="J858" t="s">
        <v>144</v>
      </c>
      <c r="K858" t="s">
        <v>145</v>
      </c>
      <c r="L858" t="s">
        <v>106</v>
      </c>
      <c r="M858" t="s">
        <v>100</v>
      </c>
      <c r="N858" t="s">
        <v>100</v>
      </c>
      <c r="O858" t="s">
        <v>100</v>
      </c>
      <c r="P858" t="s">
        <v>146</v>
      </c>
      <c r="Q858" t="s">
        <v>147</v>
      </c>
      <c r="R858" t="s">
        <v>148</v>
      </c>
      <c r="S858" t="s">
        <v>100</v>
      </c>
      <c r="T858" t="s">
        <v>100</v>
      </c>
      <c r="U858" t="s">
        <v>112</v>
      </c>
      <c r="V858" t="s">
        <v>149</v>
      </c>
      <c r="W858" t="s">
        <v>113</v>
      </c>
      <c r="X858" t="s">
        <v>114</v>
      </c>
      <c r="Y858" t="s">
        <v>100</v>
      </c>
      <c r="Z858" t="s">
        <v>100</v>
      </c>
      <c r="AA858" t="s">
        <v>100</v>
      </c>
      <c r="AB858" t="s">
        <v>100</v>
      </c>
      <c r="AC858" t="s">
        <v>100</v>
      </c>
      <c r="AD858" t="s">
        <v>100</v>
      </c>
      <c r="AE858" t="s">
        <v>100</v>
      </c>
      <c r="AF858" t="s">
        <v>100</v>
      </c>
      <c r="AG858" t="s">
        <v>100</v>
      </c>
      <c r="AH858" t="s">
        <v>100</v>
      </c>
      <c r="AI858" t="s">
        <v>100</v>
      </c>
      <c r="AJ858" t="s">
        <v>100</v>
      </c>
      <c r="AK858" t="s">
        <v>100</v>
      </c>
      <c r="AL858" t="s">
        <v>100</v>
      </c>
      <c r="AM858" t="s">
        <v>100</v>
      </c>
      <c r="AN858" t="s">
        <v>100</v>
      </c>
      <c r="AO858" t="s">
        <v>100</v>
      </c>
      <c r="AP858" t="s">
        <v>100</v>
      </c>
      <c r="AQ858" t="s">
        <v>100</v>
      </c>
      <c r="AR858" t="s">
        <v>100</v>
      </c>
      <c r="AS858" t="s">
        <v>100</v>
      </c>
      <c r="AT858" t="s">
        <v>100</v>
      </c>
      <c r="AU858" t="s">
        <v>100</v>
      </c>
      <c r="AV858" t="s">
        <v>100</v>
      </c>
      <c r="AW858" t="s">
        <v>100</v>
      </c>
      <c r="AX858" t="s">
        <v>100</v>
      </c>
      <c r="AY858" t="s">
        <v>100</v>
      </c>
      <c r="AZ858" t="s">
        <v>100</v>
      </c>
      <c r="BA858" t="s">
        <v>100</v>
      </c>
      <c r="BB858" t="s">
        <v>100</v>
      </c>
      <c r="BC858" t="s">
        <v>100</v>
      </c>
      <c r="BD858" t="s">
        <v>100</v>
      </c>
      <c r="BE858" t="s">
        <v>100</v>
      </c>
      <c r="BF858" t="s">
        <v>100</v>
      </c>
      <c r="BG858" t="s">
        <v>100</v>
      </c>
      <c r="BH858" t="s">
        <v>100</v>
      </c>
      <c r="BI858" t="s">
        <v>100</v>
      </c>
      <c r="BJ858" t="s">
        <v>100</v>
      </c>
      <c r="BK858" t="s">
        <v>100</v>
      </c>
      <c r="BL858" t="s">
        <v>100</v>
      </c>
      <c r="BM858" t="s">
        <v>100</v>
      </c>
      <c r="BN858" t="s">
        <v>100</v>
      </c>
      <c r="BO858" t="s">
        <v>100</v>
      </c>
      <c r="BP858" t="s">
        <v>100</v>
      </c>
      <c r="BQ858" t="s">
        <v>100</v>
      </c>
      <c r="BR858" t="s">
        <v>100</v>
      </c>
      <c r="BS858" t="s">
        <v>100</v>
      </c>
      <c r="BT858" t="s">
        <v>100</v>
      </c>
      <c r="BU858" t="s">
        <v>100</v>
      </c>
      <c r="BV858" t="s">
        <v>100</v>
      </c>
      <c r="BW858" t="s">
        <v>100</v>
      </c>
      <c r="BX858" t="s">
        <v>100</v>
      </c>
      <c r="BY858" t="s">
        <v>100</v>
      </c>
      <c r="BZ858" t="s">
        <v>100</v>
      </c>
      <c r="CA858" t="s">
        <v>100</v>
      </c>
      <c r="CB858" t="s">
        <v>100</v>
      </c>
      <c r="CC858" t="s">
        <v>100</v>
      </c>
      <c r="CD858" t="s">
        <v>100</v>
      </c>
      <c r="CE858" t="s">
        <v>100</v>
      </c>
      <c r="CF858" t="s">
        <v>100</v>
      </c>
      <c r="CG858" t="s">
        <v>100</v>
      </c>
      <c r="CH858" t="s">
        <v>100</v>
      </c>
      <c r="CI858" t="s">
        <v>100</v>
      </c>
      <c r="CJ858" t="s">
        <v>115</v>
      </c>
      <c r="CK858" t="s">
        <v>100</v>
      </c>
      <c r="CL858" t="s">
        <v>100</v>
      </c>
      <c r="CM858" t="s">
        <v>100</v>
      </c>
      <c r="CN858" t="s">
        <v>151</v>
      </c>
      <c r="CO858" t="s">
        <v>100</v>
      </c>
      <c r="CP858" t="s">
        <v>100</v>
      </c>
      <c r="CQ858" t="s">
        <v>152</v>
      </c>
      <c r="CR858" t="s">
        <v>153</v>
      </c>
    </row>
    <row r="859" spans="1:96">
      <c r="A859" t="s">
        <v>2962</v>
      </c>
      <c r="B859" t="s">
        <v>2963</v>
      </c>
      <c r="C859" t="s">
        <v>98</v>
      </c>
      <c r="D859" t="s">
        <v>2964</v>
      </c>
      <c r="E859" t="s">
        <v>100</v>
      </c>
      <c r="F859" t="s">
        <v>100</v>
      </c>
      <c r="G859" t="s">
        <v>101</v>
      </c>
      <c r="H859" t="s">
        <v>102</v>
      </c>
      <c r="I859" t="s">
        <v>103</v>
      </c>
      <c r="J859" t="s">
        <v>104</v>
      </c>
      <c r="K859" t="s">
        <v>293</v>
      </c>
      <c r="L859" t="s">
        <v>106</v>
      </c>
      <c r="M859" t="s">
        <v>100</v>
      </c>
      <c r="N859" t="s">
        <v>100</v>
      </c>
      <c r="O859" t="s">
        <v>100</v>
      </c>
      <c r="P859" t="s">
        <v>107</v>
      </c>
      <c r="Q859" t="s">
        <v>108</v>
      </c>
      <c r="R859" t="s">
        <v>109</v>
      </c>
      <c r="S859" t="s">
        <v>162</v>
      </c>
      <c r="T859" t="s">
        <v>111</v>
      </c>
      <c r="U859" t="s">
        <v>112</v>
      </c>
      <c r="V859" t="s">
        <v>113</v>
      </c>
      <c r="W859" t="s">
        <v>113</v>
      </c>
      <c r="X859" t="s">
        <v>114</v>
      </c>
      <c r="Y859" t="s">
        <v>115</v>
      </c>
      <c r="Z859" t="s">
        <v>100</v>
      </c>
      <c r="AA859" t="s">
        <v>100</v>
      </c>
      <c r="AB859" t="s">
        <v>100</v>
      </c>
      <c r="AC859" t="s">
        <v>100</v>
      </c>
      <c r="AD859" t="s">
        <v>100</v>
      </c>
      <c r="AE859" t="s">
        <v>115</v>
      </c>
      <c r="AF859" t="s">
        <v>100</v>
      </c>
      <c r="AG859" t="s">
        <v>100</v>
      </c>
      <c r="AH859" t="s">
        <v>100</v>
      </c>
      <c r="AI859" t="s">
        <v>100</v>
      </c>
      <c r="AJ859" t="s">
        <v>100</v>
      </c>
      <c r="AK859" t="s">
        <v>100</v>
      </c>
      <c r="AL859" t="s">
        <v>100</v>
      </c>
      <c r="AM859" t="s">
        <v>100</v>
      </c>
      <c r="AN859" t="s">
        <v>100</v>
      </c>
      <c r="AO859" t="s">
        <v>100</v>
      </c>
      <c r="AP859" t="s">
        <v>100</v>
      </c>
      <c r="AQ859" t="s">
        <v>100</v>
      </c>
      <c r="AR859" t="s">
        <v>100</v>
      </c>
      <c r="AS859" t="s">
        <v>100</v>
      </c>
      <c r="AT859" t="s">
        <v>100</v>
      </c>
      <c r="AU859" t="s">
        <v>100</v>
      </c>
      <c r="AV859" t="s">
        <v>100</v>
      </c>
      <c r="AW859" t="s">
        <v>100</v>
      </c>
      <c r="AX859" t="s">
        <v>100</v>
      </c>
      <c r="AY859" t="s">
        <v>100</v>
      </c>
      <c r="AZ859" t="s">
        <v>100</v>
      </c>
      <c r="BA859" t="s">
        <v>100</v>
      </c>
      <c r="BB859" t="s">
        <v>100</v>
      </c>
      <c r="BC859" t="s">
        <v>100</v>
      </c>
      <c r="BD859" t="s">
        <v>100</v>
      </c>
      <c r="BE859" t="s">
        <v>100</v>
      </c>
      <c r="BF859" t="s">
        <v>100</v>
      </c>
      <c r="BG859" t="s">
        <v>100</v>
      </c>
      <c r="BH859" t="s">
        <v>100</v>
      </c>
      <c r="BI859" t="s">
        <v>100</v>
      </c>
      <c r="BJ859" t="s">
        <v>100</v>
      </c>
      <c r="BK859" t="s">
        <v>100</v>
      </c>
      <c r="BL859" t="s">
        <v>100</v>
      </c>
      <c r="BM859" t="s">
        <v>100</v>
      </c>
      <c r="BN859" t="s">
        <v>100</v>
      </c>
      <c r="BO859" t="s">
        <v>100</v>
      </c>
      <c r="BP859" t="s">
        <v>100</v>
      </c>
      <c r="BQ859" t="s">
        <v>100</v>
      </c>
      <c r="BR859" t="s">
        <v>100</v>
      </c>
      <c r="BS859" t="s">
        <v>100</v>
      </c>
      <c r="BT859" t="s">
        <v>100</v>
      </c>
      <c r="BU859" t="s">
        <v>100</v>
      </c>
      <c r="BV859" t="s">
        <v>100</v>
      </c>
      <c r="BW859" t="s">
        <v>100</v>
      </c>
      <c r="BX859" t="s">
        <v>100</v>
      </c>
      <c r="BY859" t="s">
        <v>100</v>
      </c>
      <c r="BZ859" t="s">
        <v>100</v>
      </c>
      <c r="CA859" t="s">
        <v>100</v>
      </c>
      <c r="CB859" t="s">
        <v>100</v>
      </c>
      <c r="CC859" t="s">
        <v>100</v>
      </c>
      <c r="CD859" t="s">
        <v>100</v>
      </c>
      <c r="CE859" t="s">
        <v>100</v>
      </c>
      <c r="CF859" t="s">
        <v>100</v>
      </c>
      <c r="CG859" t="s">
        <v>100</v>
      </c>
      <c r="CH859" t="s">
        <v>100</v>
      </c>
      <c r="CI859" t="s">
        <v>100</v>
      </c>
      <c r="CJ859" t="s">
        <v>115</v>
      </c>
      <c r="CK859" t="s">
        <v>100</v>
      </c>
      <c r="CL859" t="s">
        <v>100</v>
      </c>
      <c r="CM859" t="s">
        <v>100</v>
      </c>
      <c r="CN859" t="s">
        <v>116</v>
      </c>
      <c r="CO859" t="s">
        <v>117</v>
      </c>
      <c r="CP859" t="s">
        <v>117</v>
      </c>
      <c r="CQ859" t="s">
        <v>100</v>
      </c>
      <c r="CR859" t="s">
        <v>100</v>
      </c>
    </row>
    <row r="860" spans="1:96">
      <c r="A860" t="s">
        <v>2965</v>
      </c>
      <c r="B860" t="s">
        <v>2966</v>
      </c>
      <c r="C860" t="s">
        <v>138</v>
      </c>
      <c r="D860" t="s">
        <v>2967</v>
      </c>
      <c r="E860" t="s">
        <v>100</v>
      </c>
      <c r="F860" t="s">
        <v>100</v>
      </c>
      <c r="G860" t="s">
        <v>141</v>
      </c>
      <c r="H860" t="s">
        <v>142</v>
      </c>
      <c r="I860" t="s">
        <v>143</v>
      </c>
      <c r="J860" t="s">
        <v>144</v>
      </c>
      <c r="K860" t="s">
        <v>145</v>
      </c>
      <c r="L860" t="s">
        <v>106</v>
      </c>
      <c r="M860" t="s">
        <v>100</v>
      </c>
      <c r="N860" t="s">
        <v>100</v>
      </c>
      <c r="O860" t="s">
        <v>100</v>
      </c>
      <c r="P860" t="s">
        <v>146</v>
      </c>
      <c r="Q860" t="s">
        <v>147</v>
      </c>
      <c r="R860" t="s">
        <v>148</v>
      </c>
      <c r="S860" t="s">
        <v>100</v>
      </c>
      <c r="T860" t="s">
        <v>100</v>
      </c>
      <c r="U860" t="s">
        <v>112</v>
      </c>
      <c r="V860" t="s">
        <v>113</v>
      </c>
      <c r="W860" t="s">
        <v>113</v>
      </c>
      <c r="X860" t="s">
        <v>114</v>
      </c>
      <c r="Y860" t="s">
        <v>100</v>
      </c>
      <c r="Z860" t="s">
        <v>100</v>
      </c>
      <c r="AA860" t="s">
        <v>100</v>
      </c>
      <c r="AB860" t="s">
        <v>100</v>
      </c>
      <c r="AC860" t="s">
        <v>100</v>
      </c>
      <c r="AD860" t="s">
        <v>100</v>
      </c>
      <c r="AE860" t="s">
        <v>100</v>
      </c>
      <c r="AF860" t="s">
        <v>100</v>
      </c>
      <c r="AG860" t="s">
        <v>100</v>
      </c>
      <c r="AH860" t="s">
        <v>100</v>
      </c>
      <c r="AI860" t="s">
        <v>100</v>
      </c>
      <c r="AJ860" t="s">
        <v>100</v>
      </c>
      <c r="AK860" t="s">
        <v>100</v>
      </c>
      <c r="AL860" t="s">
        <v>100</v>
      </c>
      <c r="AM860" t="s">
        <v>100</v>
      </c>
      <c r="AN860" t="s">
        <v>100</v>
      </c>
      <c r="AO860" t="s">
        <v>100</v>
      </c>
      <c r="AP860" t="s">
        <v>100</v>
      </c>
      <c r="AQ860" t="s">
        <v>100</v>
      </c>
      <c r="AR860" t="s">
        <v>100</v>
      </c>
      <c r="AS860" t="s">
        <v>100</v>
      </c>
      <c r="AT860" t="s">
        <v>100</v>
      </c>
      <c r="AU860" t="s">
        <v>100</v>
      </c>
      <c r="AV860" t="s">
        <v>100</v>
      </c>
      <c r="AW860" t="s">
        <v>100</v>
      </c>
      <c r="AX860" t="s">
        <v>100</v>
      </c>
      <c r="AY860" t="s">
        <v>100</v>
      </c>
      <c r="AZ860" t="s">
        <v>100</v>
      </c>
      <c r="BA860" t="s">
        <v>100</v>
      </c>
      <c r="BB860" t="s">
        <v>100</v>
      </c>
      <c r="BC860" t="s">
        <v>100</v>
      </c>
      <c r="BD860" t="s">
        <v>100</v>
      </c>
      <c r="BE860" t="s">
        <v>100</v>
      </c>
      <c r="BF860" t="s">
        <v>100</v>
      </c>
      <c r="BG860" t="s">
        <v>100</v>
      </c>
      <c r="BH860" t="s">
        <v>100</v>
      </c>
      <c r="BI860" t="s">
        <v>100</v>
      </c>
      <c r="BJ860" t="s">
        <v>100</v>
      </c>
      <c r="BK860" t="s">
        <v>100</v>
      </c>
      <c r="BL860" t="s">
        <v>100</v>
      </c>
      <c r="BM860" t="s">
        <v>100</v>
      </c>
      <c r="BN860" t="s">
        <v>100</v>
      </c>
      <c r="BO860" t="s">
        <v>100</v>
      </c>
      <c r="BP860" t="s">
        <v>100</v>
      </c>
      <c r="BQ860" t="s">
        <v>100</v>
      </c>
      <c r="BR860" t="s">
        <v>100</v>
      </c>
      <c r="BS860" t="s">
        <v>100</v>
      </c>
      <c r="BT860" t="s">
        <v>100</v>
      </c>
      <c r="BU860" t="s">
        <v>100</v>
      </c>
      <c r="BV860" t="s">
        <v>100</v>
      </c>
      <c r="BW860" t="s">
        <v>100</v>
      </c>
      <c r="BX860" t="s">
        <v>100</v>
      </c>
      <c r="BY860" t="s">
        <v>100</v>
      </c>
      <c r="BZ860" t="s">
        <v>100</v>
      </c>
      <c r="CA860" t="s">
        <v>100</v>
      </c>
      <c r="CB860" t="s">
        <v>100</v>
      </c>
      <c r="CC860" t="s">
        <v>100</v>
      </c>
      <c r="CD860" t="s">
        <v>100</v>
      </c>
      <c r="CE860" t="s">
        <v>100</v>
      </c>
      <c r="CF860" t="s">
        <v>100</v>
      </c>
      <c r="CG860" t="s">
        <v>100</v>
      </c>
      <c r="CH860" t="s">
        <v>100</v>
      </c>
      <c r="CI860" t="s">
        <v>100</v>
      </c>
      <c r="CJ860" t="s">
        <v>115</v>
      </c>
      <c r="CK860" t="s">
        <v>100</v>
      </c>
      <c r="CL860" t="s">
        <v>100</v>
      </c>
      <c r="CM860" t="s">
        <v>100</v>
      </c>
      <c r="CN860" t="s">
        <v>151</v>
      </c>
      <c r="CO860" t="s">
        <v>100</v>
      </c>
      <c r="CP860" t="s">
        <v>100</v>
      </c>
      <c r="CQ860" t="s">
        <v>152</v>
      </c>
      <c r="CR860" t="s">
        <v>153</v>
      </c>
    </row>
    <row r="861" spans="1:96">
      <c r="A861" t="s">
        <v>2968</v>
      </c>
      <c r="B861" t="s">
        <v>2969</v>
      </c>
      <c r="C861" t="s">
        <v>138</v>
      </c>
      <c r="D861" t="s">
        <v>2969</v>
      </c>
      <c r="E861" t="s">
        <v>100</v>
      </c>
      <c r="F861" t="s">
        <v>100</v>
      </c>
      <c r="G861" t="s">
        <v>141</v>
      </c>
      <c r="H861" t="s">
        <v>142</v>
      </c>
      <c r="I861" t="s">
        <v>143</v>
      </c>
      <c r="J861" t="s">
        <v>144</v>
      </c>
      <c r="K861" t="s">
        <v>145</v>
      </c>
      <c r="L861" t="s">
        <v>106</v>
      </c>
      <c r="M861" t="s">
        <v>100</v>
      </c>
      <c r="N861" t="s">
        <v>100</v>
      </c>
      <c r="O861" t="s">
        <v>100</v>
      </c>
      <c r="P861" t="s">
        <v>146</v>
      </c>
      <c r="Q861" t="s">
        <v>147</v>
      </c>
      <c r="R861" t="s">
        <v>148</v>
      </c>
      <c r="S861" t="s">
        <v>100</v>
      </c>
      <c r="T861" t="s">
        <v>100</v>
      </c>
      <c r="U861" t="s">
        <v>112</v>
      </c>
      <c r="V861" t="s">
        <v>149</v>
      </c>
      <c r="W861" t="s">
        <v>113</v>
      </c>
      <c r="X861" t="s">
        <v>114</v>
      </c>
      <c r="Y861" t="s">
        <v>100</v>
      </c>
      <c r="Z861" t="s">
        <v>100</v>
      </c>
      <c r="AA861" t="s">
        <v>100</v>
      </c>
      <c r="AB861" t="s">
        <v>100</v>
      </c>
      <c r="AC861" t="s">
        <v>100</v>
      </c>
      <c r="AD861" t="s">
        <v>100</v>
      </c>
      <c r="AE861" t="s">
        <v>100</v>
      </c>
      <c r="AF861" t="s">
        <v>100</v>
      </c>
      <c r="AG861" t="s">
        <v>100</v>
      </c>
      <c r="AH861" t="s">
        <v>100</v>
      </c>
      <c r="AI861" t="s">
        <v>100</v>
      </c>
      <c r="AJ861" t="s">
        <v>100</v>
      </c>
      <c r="AK861" t="s">
        <v>100</v>
      </c>
      <c r="AL861" t="s">
        <v>100</v>
      </c>
      <c r="AM861" t="s">
        <v>100</v>
      </c>
      <c r="AN861" t="s">
        <v>100</v>
      </c>
      <c r="AO861" t="s">
        <v>100</v>
      </c>
      <c r="AP861" t="s">
        <v>100</v>
      </c>
      <c r="AQ861" t="s">
        <v>100</v>
      </c>
      <c r="AR861" t="s">
        <v>100</v>
      </c>
      <c r="AS861" t="s">
        <v>100</v>
      </c>
      <c r="AT861" t="s">
        <v>100</v>
      </c>
      <c r="AU861" t="s">
        <v>100</v>
      </c>
      <c r="AV861" t="s">
        <v>100</v>
      </c>
      <c r="AW861" t="s">
        <v>100</v>
      </c>
      <c r="AX861" t="s">
        <v>100</v>
      </c>
      <c r="AY861" t="s">
        <v>100</v>
      </c>
      <c r="AZ861" t="s">
        <v>100</v>
      </c>
      <c r="BA861" t="s">
        <v>100</v>
      </c>
      <c r="BB861" t="s">
        <v>100</v>
      </c>
      <c r="BC861" t="s">
        <v>100</v>
      </c>
      <c r="BD861" t="s">
        <v>100</v>
      </c>
      <c r="BE861" t="s">
        <v>100</v>
      </c>
      <c r="BF861" t="s">
        <v>100</v>
      </c>
      <c r="BG861" t="s">
        <v>100</v>
      </c>
      <c r="BH861" t="s">
        <v>100</v>
      </c>
      <c r="BI861" t="s">
        <v>100</v>
      </c>
      <c r="BJ861" t="s">
        <v>100</v>
      </c>
      <c r="BK861" t="s">
        <v>100</v>
      </c>
      <c r="BL861" t="s">
        <v>100</v>
      </c>
      <c r="BM861" t="s">
        <v>100</v>
      </c>
      <c r="BN861" t="s">
        <v>100</v>
      </c>
      <c r="BO861" t="s">
        <v>100</v>
      </c>
      <c r="BP861" t="s">
        <v>100</v>
      </c>
      <c r="BQ861" t="s">
        <v>100</v>
      </c>
      <c r="BR861" t="s">
        <v>100</v>
      </c>
      <c r="BS861" t="s">
        <v>100</v>
      </c>
      <c r="BT861" t="s">
        <v>100</v>
      </c>
      <c r="BU861" t="s">
        <v>100</v>
      </c>
      <c r="BV861" t="s">
        <v>100</v>
      </c>
      <c r="BW861" t="s">
        <v>100</v>
      </c>
      <c r="BX861" t="s">
        <v>100</v>
      </c>
      <c r="BY861" t="s">
        <v>100</v>
      </c>
      <c r="BZ861" t="s">
        <v>100</v>
      </c>
      <c r="CA861" t="s">
        <v>100</v>
      </c>
      <c r="CB861" t="s">
        <v>100</v>
      </c>
      <c r="CC861" t="s">
        <v>100</v>
      </c>
      <c r="CD861" t="s">
        <v>100</v>
      </c>
      <c r="CE861" t="s">
        <v>100</v>
      </c>
      <c r="CF861" t="s">
        <v>100</v>
      </c>
      <c r="CG861" t="s">
        <v>100</v>
      </c>
      <c r="CH861" t="s">
        <v>100</v>
      </c>
      <c r="CI861" t="s">
        <v>100</v>
      </c>
      <c r="CJ861" t="s">
        <v>115</v>
      </c>
      <c r="CK861" t="s">
        <v>100</v>
      </c>
      <c r="CL861" t="s">
        <v>100</v>
      </c>
      <c r="CM861" t="s">
        <v>100</v>
      </c>
      <c r="CN861" t="s">
        <v>151</v>
      </c>
      <c r="CO861" t="s">
        <v>100</v>
      </c>
      <c r="CP861" t="s">
        <v>100</v>
      </c>
      <c r="CQ861" t="s">
        <v>152</v>
      </c>
      <c r="CR861" t="s">
        <v>153</v>
      </c>
    </row>
    <row r="862" spans="1:96">
      <c r="A862" t="s">
        <v>2970</v>
      </c>
      <c r="B862" t="s">
        <v>2971</v>
      </c>
      <c r="C862" t="s">
        <v>138</v>
      </c>
      <c r="D862" t="s">
        <v>2972</v>
      </c>
      <c r="E862" t="s">
        <v>237</v>
      </c>
      <c r="F862" t="s">
        <v>100</v>
      </c>
      <c r="G862" t="s">
        <v>141</v>
      </c>
      <c r="H862" t="s">
        <v>142</v>
      </c>
      <c r="I862" t="s">
        <v>143</v>
      </c>
      <c r="J862" t="s">
        <v>144</v>
      </c>
      <c r="K862" t="s">
        <v>145</v>
      </c>
      <c r="L862" t="s">
        <v>106</v>
      </c>
      <c r="M862" t="s">
        <v>100</v>
      </c>
      <c r="N862" t="s">
        <v>100</v>
      </c>
      <c r="O862" t="s">
        <v>100</v>
      </c>
      <c r="P862" t="s">
        <v>146</v>
      </c>
      <c r="Q862" t="s">
        <v>147</v>
      </c>
      <c r="R862" t="s">
        <v>148</v>
      </c>
      <c r="S862" t="s">
        <v>100</v>
      </c>
      <c r="T862" t="s">
        <v>100</v>
      </c>
      <c r="U862" t="s">
        <v>228</v>
      </c>
      <c r="V862" t="s">
        <v>149</v>
      </c>
      <c r="W862" t="s">
        <v>113</v>
      </c>
      <c r="X862" t="s">
        <v>2419</v>
      </c>
      <c r="Y862" t="s">
        <v>100</v>
      </c>
      <c r="Z862" t="s">
        <v>100</v>
      </c>
      <c r="AA862" t="s">
        <v>100</v>
      </c>
      <c r="AB862" t="s">
        <v>100</v>
      </c>
      <c r="AC862" t="s">
        <v>100</v>
      </c>
      <c r="AD862" t="s">
        <v>100</v>
      </c>
      <c r="AE862" t="s">
        <v>100</v>
      </c>
      <c r="AF862" t="s">
        <v>100</v>
      </c>
      <c r="AG862" t="s">
        <v>100</v>
      </c>
      <c r="AH862" t="s">
        <v>100</v>
      </c>
      <c r="AI862" t="s">
        <v>100</v>
      </c>
      <c r="AJ862" t="s">
        <v>100</v>
      </c>
      <c r="AK862" t="s">
        <v>100</v>
      </c>
      <c r="AL862" t="s">
        <v>100</v>
      </c>
      <c r="AM862" t="s">
        <v>100</v>
      </c>
      <c r="AN862" t="s">
        <v>100</v>
      </c>
      <c r="AO862" t="s">
        <v>100</v>
      </c>
      <c r="AP862" t="s">
        <v>100</v>
      </c>
      <c r="AQ862" t="s">
        <v>100</v>
      </c>
      <c r="AR862" t="s">
        <v>100</v>
      </c>
      <c r="AS862" t="s">
        <v>100</v>
      </c>
      <c r="AT862" t="s">
        <v>100</v>
      </c>
      <c r="AU862" t="s">
        <v>100</v>
      </c>
      <c r="AV862" t="s">
        <v>100</v>
      </c>
      <c r="AW862" t="s">
        <v>100</v>
      </c>
      <c r="AX862" t="s">
        <v>100</v>
      </c>
      <c r="AY862" t="s">
        <v>100</v>
      </c>
      <c r="AZ862" t="s">
        <v>100</v>
      </c>
      <c r="BA862" t="s">
        <v>100</v>
      </c>
      <c r="BB862" t="s">
        <v>100</v>
      </c>
      <c r="BC862" t="s">
        <v>100</v>
      </c>
      <c r="BD862" t="s">
        <v>100</v>
      </c>
      <c r="BE862" t="s">
        <v>100</v>
      </c>
      <c r="BF862" t="s">
        <v>100</v>
      </c>
      <c r="BG862" t="s">
        <v>100</v>
      </c>
      <c r="BH862" t="s">
        <v>100</v>
      </c>
      <c r="BI862" t="s">
        <v>100</v>
      </c>
      <c r="BJ862" t="s">
        <v>100</v>
      </c>
      <c r="BK862" t="s">
        <v>100</v>
      </c>
      <c r="BL862" t="s">
        <v>100</v>
      </c>
      <c r="BM862" t="s">
        <v>100</v>
      </c>
      <c r="BN862" t="s">
        <v>100</v>
      </c>
      <c r="BO862" t="s">
        <v>100</v>
      </c>
      <c r="BP862" t="s">
        <v>100</v>
      </c>
      <c r="BQ862" t="s">
        <v>100</v>
      </c>
      <c r="BR862" t="s">
        <v>100</v>
      </c>
      <c r="BS862" t="s">
        <v>100</v>
      </c>
      <c r="BT862" t="s">
        <v>100</v>
      </c>
      <c r="BU862" t="s">
        <v>100</v>
      </c>
      <c r="BV862" t="s">
        <v>100</v>
      </c>
      <c r="BW862" t="s">
        <v>100</v>
      </c>
      <c r="BX862" t="s">
        <v>100</v>
      </c>
      <c r="BY862" t="s">
        <v>100</v>
      </c>
      <c r="BZ862" t="s">
        <v>100</v>
      </c>
      <c r="CA862" t="s">
        <v>100</v>
      </c>
      <c r="CB862" t="s">
        <v>100</v>
      </c>
      <c r="CC862" t="s">
        <v>100</v>
      </c>
      <c r="CD862" t="s">
        <v>100</v>
      </c>
      <c r="CE862" t="s">
        <v>100</v>
      </c>
      <c r="CF862" t="s">
        <v>100</v>
      </c>
      <c r="CG862" t="s">
        <v>100</v>
      </c>
      <c r="CH862" t="s">
        <v>100</v>
      </c>
      <c r="CI862" t="s">
        <v>100</v>
      </c>
      <c r="CJ862" t="s">
        <v>115</v>
      </c>
      <c r="CK862" t="s">
        <v>100</v>
      </c>
      <c r="CL862" t="s">
        <v>100</v>
      </c>
      <c r="CM862" t="s">
        <v>100</v>
      </c>
      <c r="CN862" t="s">
        <v>151</v>
      </c>
      <c r="CO862" t="s">
        <v>100</v>
      </c>
      <c r="CP862" t="s">
        <v>100</v>
      </c>
      <c r="CQ862" t="s">
        <v>152</v>
      </c>
      <c r="CR862" t="s">
        <v>153</v>
      </c>
    </row>
    <row r="863" spans="1:96">
      <c r="A863" t="s">
        <v>2973</v>
      </c>
      <c r="B863" t="s">
        <v>2974</v>
      </c>
      <c r="C863" t="s">
        <v>138</v>
      </c>
      <c r="D863" t="s">
        <v>2975</v>
      </c>
      <c r="E863" t="s">
        <v>100</v>
      </c>
      <c r="F863" t="s">
        <v>100</v>
      </c>
      <c r="G863" t="s">
        <v>141</v>
      </c>
      <c r="H863" t="s">
        <v>142</v>
      </c>
      <c r="I863" t="s">
        <v>143</v>
      </c>
      <c r="J863" t="s">
        <v>144</v>
      </c>
      <c r="K863" t="s">
        <v>145</v>
      </c>
      <c r="L863" t="s">
        <v>106</v>
      </c>
      <c r="M863" t="s">
        <v>100</v>
      </c>
      <c r="N863" t="s">
        <v>100</v>
      </c>
      <c r="O863" t="s">
        <v>100</v>
      </c>
      <c r="P863" t="s">
        <v>146</v>
      </c>
      <c r="Q863" t="s">
        <v>147</v>
      </c>
      <c r="R863" t="s">
        <v>148</v>
      </c>
      <c r="S863" t="s">
        <v>100</v>
      </c>
      <c r="T863" t="s">
        <v>100</v>
      </c>
      <c r="U863" t="s">
        <v>112</v>
      </c>
      <c r="V863" t="s">
        <v>134</v>
      </c>
      <c r="W863" t="s">
        <v>134</v>
      </c>
      <c r="X863" t="s">
        <v>135</v>
      </c>
      <c r="Y863" t="s">
        <v>100</v>
      </c>
      <c r="Z863" t="s">
        <v>100</v>
      </c>
      <c r="AA863" t="s">
        <v>100</v>
      </c>
      <c r="AB863" t="s">
        <v>100</v>
      </c>
      <c r="AC863" t="s">
        <v>100</v>
      </c>
      <c r="AD863" t="s">
        <v>100</v>
      </c>
      <c r="AE863" t="s">
        <v>115</v>
      </c>
      <c r="AF863" t="s">
        <v>100</v>
      </c>
      <c r="AG863" t="s">
        <v>100</v>
      </c>
      <c r="AH863" t="s">
        <v>100</v>
      </c>
      <c r="AI863" t="s">
        <v>100</v>
      </c>
      <c r="AJ863" t="s">
        <v>100</v>
      </c>
      <c r="AK863" t="s">
        <v>115</v>
      </c>
      <c r="AL863" t="s">
        <v>100</v>
      </c>
      <c r="AM863" t="s">
        <v>100</v>
      </c>
      <c r="AN863" t="s">
        <v>100</v>
      </c>
      <c r="AO863" t="s">
        <v>100</v>
      </c>
      <c r="AP863" t="s">
        <v>100</v>
      </c>
      <c r="AQ863" t="s">
        <v>100</v>
      </c>
      <c r="AR863" t="s">
        <v>100</v>
      </c>
      <c r="AS863" t="s">
        <v>100</v>
      </c>
      <c r="AT863" t="s">
        <v>100</v>
      </c>
      <c r="AU863" t="s">
        <v>100</v>
      </c>
      <c r="AV863" t="s">
        <v>100</v>
      </c>
      <c r="AW863" t="s">
        <v>100</v>
      </c>
      <c r="AX863" t="s">
        <v>100</v>
      </c>
      <c r="AY863" t="s">
        <v>100</v>
      </c>
      <c r="AZ863" t="s">
        <v>100</v>
      </c>
      <c r="BA863" t="s">
        <v>100</v>
      </c>
      <c r="BB863" t="s">
        <v>100</v>
      </c>
      <c r="BC863" t="s">
        <v>100</v>
      </c>
      <c r="BD863" t="s">
        <v>100</v>
      </c>
      <c r="BE863" t="s">
        <v>100</v>
      </c>
      <c r="BF863" t="s">
        <v>100</v>
      </c>
      <c r="BG863" t="s">
        <v>100</v>
      </c>
      <c r="BH863" t="s">
        <v>100</v>
      </c>
      <c r="BI863" t="s">
        <v>100</v>
      </c>
      <c r="BJ863" t="s">
        <v>100</v>
      </c>
      <c r="BK863" t="s">
        <v>100</v>
      </c>
      <c r="BL863" t="s">
        <v>100</v>
      </c>
      <c r="BM863" t="s">
        <v>100</v>
      </c>
      <c r="BN863" t="s">
        <v>100</v>
      </c>
      <c r="BO863" t="s">
        <v>100</v>
      </c>
      <c r="BP863" t="s">
        <v>100</v>
      </c>
      <c r="BQ863" t="s">
        <v>100</v>
      </c>
      <c r="BR863" t="s">
        <v>100</v>
      </c>
      <c r="BS863" t="s">
        <v>100</v>
      </c>
      <c r="BT863" t="s">
        <v>100</v>
      </c>
      <c r="BU863" t="s">
        <v>100</v>
      </c>
      <c r="BV863" t="s">
        <v>100</v>
      </c>
      <c r="BW863" t="s">
        <v>100</v>
      </c>
      <c r="BX863" t="s">
        <v>100</v>
      </c>
      <c r="BY863" t="s">
        <v>100</v>
      </c>
      <c r="BZ863" t="s">
        <v>100</v>
      </c>
      <c r="CA863" t="s">
        <v>100</v>
      </c>
      <c r="CB863" t="s">
        <v>100</v>
      </c>
      <c r="CC863" t="s">
        <v>100</v>
      </c>
      <c r="CD863" t="s">
        <v>100</v>
      </c>
      <c r="CE863" t="s">
        <v>100</v>
      </c>
      <c r="CF863" t="s">
        <v>100</v>
      </c>
      <c r="CG863" t="s">
        <v>100</v>
      </c>
      <c r="CH863" t="s">
        <v>100</v>
      </c>
      <c r="CI863" t="s">
        <v>100</v>
      </c>
      <c r="CJ863" t="s">
        <v>100</v>
      </c>
      <c r="CK863" t="s">
        <v>100</v>
      </c>
      <c r="CL863" t="s">
        <v>100</v>
      </c>
      <c r="CM863" t="s">
        <v>2976</v>
      </c>
      <c r="CN863" t="s">
        <v>151</v>
      </c>
      <c r="CO863" t="s">
        <v>100</v>
      </c>
      <c r="CP863" t="s">
        <v>100</v>
      </c>
      <c r="CQ863" t="s">
        <v>152</v>
      </c>
      <c r="CR863" t="s">
        <v>153</v>
      </c>
    </row>
    <row r="864" spans="1:96">
      <c r="A864" t="s">
        <v>2977</v>
      </c>
      <c r="B864" t="s">
        <v>2978</v>
      </c>
      <c r="C864" t="s">
        <v>629</v>
      </c>
      <c r="D864" t="s">
        <v>2979</v>
      </c>
      <c r="E864" t="s">
        <v>100</v>
      </c>
      <c r="F864" t="s">
        <v>100</v>
      </c>
      <c r="G864" t="s">
        <v>141</v>
      </c>
      <c r="H864" t="s">
        <v>142</v>
      </c>
      <c r="I864" t="s">
        <v>103</v>
      </c>
      <c r="J864" t="s">
        <v>144</v>
      </c>
      <c r="K864" t="s">
        <v>145</v>
      </c>
      <c r="L864" t="s">
        <v>106</v>
      </c>
      <c r="M864" t="s">
        <v>100</v>
      </c>
      <c r="N864" t="s">
        <v>100</v>
      </c>
      <c r="O864" t="s">
        <v>2977</v>
      </c>
      <c r="P864" t="s">
        <v>146</v>
      </c>
      <c r="Q864" t="s">
        <v>147</v>
      </c>
      <c r="R864" t="s">
        <v>148</v>
      </c>
      <c r="S864" t="s">
        <v>100</v>
      </c>
      <c r="T864" t="s">
        <v>100</v>
      </c>
      <c r="U864" t="s">
        <v>112</v>
      </c>
      <c r="V864" t="s">
        <v>271</v>
      </c>
      <c r="W864" t="s">
        <v>271</v>
      </c>
      <c r="X864" t="s">
        <v>842</v>
      </c>
      <c r="Y864" t="s">
        <v>100</v>
      </c>
      <c r="Z864" t="s">
        <v>100</v>
      </c>
      <c r="AA864" t="s">
        <v>100</v>
      </c>
      <c r="AB864" t="s">
        <v>100</v>
      </c>
      <c r="AC864" t="s">
        <v>100</v>
      </c>
      <c r="AD864" t="s">
        <v>100</v>
      </c>
      <c r="AE864" t="s">
        <v>100</v>
      </c>
      <c r="AF864" t="s">
        <v>100</v>
      </c>
      <c r="AG864" t="s">
        <v>100</v>
      </c>
      <c r="AH864" t="s">
        <v>100</v>
      </c>
      <c r="AI864" t="s">
        <v>100</v>
      </c>
      <c r="AJ864" t="s">
        <v>100</v>
      </c>
      <c r="AK864" t="s">
        <v>100</v>
      </c>
      <c r="AL864" t="s">
        <v>100</v>
      </c>
      <c r="AM864" t="s">
        <v>100</v>
      </c>
      <c r="AN864" t="s">
        <v>100</v>
      </c>
      <c r="AO864" t="s">
        <v>100</v>
      </c>
      <c r="AP864" t="s">
        <v>100</v>
      </c>
      <c r="AQ864" t="s">
        <v>100</v>
      </c>
      <c r="AR864" t="s">
        <v>100</v>
      </c>
      <c r="AS864" t="s">
        <v>100</v>
      </c>
      <c r="AT864" t="s">
        <v>100</v>
      </c>
      <c r="AU864" t="s">
        <v>100</v>
      </c>
      <c r="AV864" t="s">
        <v>100</v>
      </c>
      <c r="AW864" t="s">
        <v>100</v>
      </c>
      <c r="AX864" t="s">
        <v>100</v>
      </c>
      <c r="AY864" t="s">
        <v>100</v>
      </c>
      <c r="AZ864" t="s">
        <v>100</v>
      </c>
      <c r="BA864" t="s">
        <v>100</v>
      </c>
      <c r="BB864" t="s">
        <v>100</v>
      </c>
      <c r="BC864" t="s">
        <v>100</v>
      </c>
      <c r="BD864" t="s">
        <v>100</v>
      </c>
      <c r="BE864" t="s">
        <v>100</v>
      </c>
      <c r="BF864" t="s">
        <v>100</v>
      </c>
      <c r="BG864" t="s">
        <v>100</v>
      </c>
      <c r="BH864" t="s">
        <v>100</v>
      </c>
      <c r="BI864" t="s">
        <v>100</v>
      </c>
      <c r="BJ864" t="s">
        <v>100</v>
      </c>
      <c r="BK864" t="s">
        <v>100</v>
      </c>
      <c r="BL864" t="s">
        <v>100</v>
      </c>
      <c r="BM864" t="s">
        <v>100</v>
      </c>
      <c r="BN864" t="s">
        <v>100</v>
      </c>
      <c r="BO864" t="s">
        <v>115</v>
      </c>
      <c r="BP864" t="s">
        <v>100</v>
      </c>
      <c r="BQ864" t="s">
        <v>100</v>
      </c>
      <c r="BR864" t="s">
        <v>100</v>
      </c>
      <c r="BS864" t="s">
        <v>100</v>
      </c>
      <c r="BT864" t="s">
        <v>100</v>
      </c>
      <c r="BU864" t="s">
        <v>100</v>
      </c>
      <c r="BV864" t="s">
        <v>100</v>
      </c>
      <c r="BW864" t="s">
        <v>100</v>
      </c>
      <c r="BX864" t="s">
        <v>100</v>
      </c>
      <c r="BY864" t="s">
        <v>100</v>
      </c>
      <c r="BZ864" t="s">
        <v>100</v>
      </c>
      <c r="CA864" t="s">
        <v>100</v>
      </c>
      <c r="CB864" t="s">
        <v>100</v>
      </c>
      <c r="CC864" t="s">
        <v>100</v>
      </c>
      <c r="CD864" t="s">
        <v>100</v>
      </c>
      <c r="CE864" t="s">
        <v>100</v>
      </c>
      <c r="CF864" t="s">
        <v>100</v>
      </c>
      <c r="CG864" t="s">
        <v>100</v>
      </c>
      <c r="CH864" t="s">
        <v>100</v>
      </c>
      <c r="CI864" t="s">
        <v>100</v>
      </c>
      <c r="CJ864" t="s">
        <v>100</v>
      </c>
      <c r="CK864" t="s">
        <v>100</v>
      </c>
      <c r="CL864" t="s">
        <v>100</v>
      </c>
      <c r="CM864" t="s">
        <v>100</v>
      </c>
      <c r="CN864" t="s">
        <v>166</v>
      </c>
      <c r="CO864" t="s">
        <v>100</v>
      </c>
      <c r="CP864" t="s">
        <v>100</v>
      </c>
      <c r="CQ864" t="s">
        <v>152</v>
      </c>
      <c r="CR864" t="s">
        <v>153</v>
      </c>
    </row>
    <row r="865" spans="1:96">
      <c r="A865" t="s">
        <v>2980</v>
      </c>
      <c r="B865" t="s">
        <v>2981</v>
      </c>
      <c r="C865" t="s">
        <v>138</v>
      </c>
      <c r="D865" t="s">
        <v>2982</v>
      </c>
      <c r="E865" t="s">
        <v>100</v>
      </c>
      <c r="F865" t="s">
        <v>100</v>
      </c>
      <c r="G865" t="s">
        <v>141</v>
      </c>
      <c r="H865" t="s">
        <v>142</v>
      </c>
      <c r="I865" t="s">
        <v>143</v>
      </c>
      <c r="J865" t="s">
        <v>144</v>
      </c>
      <c r="K865" t="s">
        <v>145</v>
      </c>
      <c r="L865" t="s">
        <v>106</v>
      </c>
      <c r="M865" t="s">
        <v>100</v>
      </c>
      <c r="N865" t="s">
        <v>100</v>
      </c>
      <c r="O865" t="s">
        <v>100</v>
      </c>
      <c r="P865" t="s">
        <v>146</v>
      </c>
      <c r="Q865" t="s">
        <v>147</v>
      </c>
      <c r="R865" t="s">
        <v>148</v>
      </c>
      <c r="S865" t="s">
        <v>100</v>
      </c>
      <c r="T865" t="s">
        <v>100</v>
      </c>
      <c r="U865" t="s">
        <v>112</v>
      </c>
      <c r="V865" t="s">
        <v>149</v>
      </c>
      <c r="W865" t="s">
        <v>113</v>
      </c>
      <c r="X865" t="s">
        <v>114</v>
      </c>
      <c r="Y865" t="s">
        <v>100</v>
      </c>
      <c r="Z865" t="s">
        <v>100</v>
      </c>
      <c r="AA865" t="s">
        <v>100</v>
      </c>
      <c r="AB865" t="s">
        <v>100</v>
      </c>
      <c r="AC865" t="s">
        <v>100</v>
      </c>
      <c r="AD865" t="s">
        <v>100</v>
      </c>
      <c r="AE865" t="s">
        <v>100</v>
      </c>
      <c r="AF865" t="s">
        <v>100</v>
      </c>
      <c r="AG865" t="s">
        <v>100</v>
      </c>
      <c r="AH865" t="s">
        <v>100</v>
      </c>
      <c r="AI865" t="s">
        <v>100</v>
      </c>
      <c r="AJ865" t="s">
        <v>100</v>
      </c>
      <c r="AK865" t="s">
        <v>100</v>
      </c>
      <c r="AL865" t="s">
        <v>100</v>
      </c>
      <c r="AM865" t="s">
        <v>100</v>
      </c>
      <c r="AN865" t="s">
        <v>100</v>
      </c>
      <c r="AO865" t="s">
        <v>100</v>
      </c>
      <c r="AP865" t="s">
        <v>100</v>
      </c>
      <c r="AQ865" t="s">
        <v>100</v>
      </c>
      <c r="AR865" t="s">
        <v>100</v>
      </c>
      <c r="AS865" t="s">
        <v>100</v>
      </c>
      <c r="AT865" t="s">
        <v>100</v>
      </c>
      <c r="AU865" t="s">
        <v>100</v>
      </c>
      <c r="AV865" t="s">
        <v>100</v>
      </c>
      <c r="AW865" t="s">
        <v>100</v>
      </c>
      <c r="AX865" t="s">
        <v>100</v>
      </c>
      <c r="AY865" t="s">
        <v>100</v>
      </c>
      <c r="AZ865" t="s">
        <v>100</v>
      </c>
      <c r="BA865" t="s">
        <v>100</v>
      </c>
      <c r="BB865" t="s">
        <v>100</v>
      </c>
      <c r="BC865" t="s">
        <v>115</v>
      </c>
      <c r="BD865" t="s">
        <v>100</v>
      </c>
      <c r="BE865" t="s">
        <v>100</v>
      </c>
      <c r="BF865" t="s">
        <v>100</v>
      </c>
      <c r="BG865" t="s">
        <v>100</v>
      </c>
      <c r="BH865" t="s">
        <v>100</v>
      </c>
      <c r="BI865" t="s">
        <v>100</v>
      </c>
      <c r="BJ865" t="s">
        <v>100</v>
      </c>
      <c r="BK865" t="s">
        <v>100</v>
      </c>
      <c r="BL865" t="s">
        <v>100</v>
      </c>
      <c r="BM865" t="s">
        <v>100</v>
      </c>
      <c r="BN865" t="s">
        <v>100</v>
      </c>
      <c r="BO865" t="s">
        <v>100</v>
      </c>
      <c r="BP865" t="s">
        <v>100</v>
      </c>
      <c r="BQ865" t="s">
        <v>100</v>
      </c>
      <c r="BR865" t="s">
        <v>100</v>
      </c>
      <c r="BS865" t="s">
        <v>100</v>
      </c>
      <c r="BT865" t="s">
        <v>100</v>
      </c>
      <c r="BU865" t="s">
        <v>100</v>
      </c>
      <c r="BV865" t="s">
        <v>100</v>
      </c>
      <c r="BW865" t="s">
        <v>100</v>
      </c>
      <c r="BX865" t="s">
        <v>100</v>
      </c>
      <c r="BY865" t="s">
        <v>100</v>
      </c>
      <c r="BZ865" t="s">
        <v>100</v>
      </c>
      <c r="CA865" t="s">
        <v>100</v>
      </c>
      <c r="CB865" t="s">
        <v>100</v>
      </c>
      <c r="CC865" t="s">
        <v>100</v>
      </c>
      <c r="CD865" t="s">
        <v>100</v>
      </c>
      <c r="CE865" t="s">
        <v>100</v>
      </c>
      <c r="CF865" t="s">
        <v>100</v>
      </c>
      <c r="CG865" t="s">
        <v>100</v>
      </c>
      <c r="CH865" t="s">
        <v>100</v>
      </c>
      <c r="CI865" t="s">
        <v>100</v>
      </c>
      <c r="CJ865" t="s">
        <v>115</v>
      </c>
      <c r="CK865" t="s">
        <v>100</v>
      </c>
      <c r="CL865" t="s">
        <v>100</v>
      </c>
      <c r="CM865" t="s">
        <v>100</v>
      </c>
      <c r="CN865" t="s">
        <v>151</v>
      </c>
      <c r="CO865" t="s">
        <v>100</v>
      </c>
      <c r="CP865" t="s">
        <v>100</v>
      </c>
      <c r="CQ865" t="s">
        <v>152</v>
      </c>
      <c r="CR865" t="s">
        <v>153</v>
      </c>
    </row>
    <row r="866" spans="1:96">
      <c r="A866" t="s">
        <v>2983</v>
      </c>
      <c r="B866" t="s">
        <v>2984</v>
      </c>
      <c r="C866" t="s">
        <v>98</v>
      </c>
      <c r="D866" t="s">
        <v>2985</v>
      </c>
      <c r="E866" t="s">
        <v>100</v>
      </c>
      <c r="F866" t="s">
        <v>100</v>
      </c>
      <c r="G866" t="s">
        <v>101</v>
      </c>
      <c r="H866" t="s">
        <v>102</v>
      </c>
      <c r="I866" t="s">
        <v>103</v>
      </c>
      <c r="J866" t="s">
        <v>104</v>
      </c>
      <c r="K866" t="s">
        <v>559</v>
      </c>
      <c r="L866" t="s">
        <v>560</v>
      </c>
      <c r="M866" t="s">
        <v>100</v>
      </c>
      <c r="N866" t="s">
        <v>100</v>
      </c>
      <c r="O866" t="s">
        <v>100</v>
      </c>
      <c r="P866" t="s">
        <v>107</v>
      </c>
      <c r="Q866" t="s">
        <v>108</v>
      </c>
      <c r="R866" t="s">
        <v>109</v>
      </c>
      <c r="S866" t="s">
        <v>561</v>
      </c>
      <c r="T866" t="s">
        <v>111</v>
      </c>
      <c r="U866" t="s">
        <v>112</v>
      </c>
      <c r="V866" t="s">
        <v>113</v>
      </c>
      <c r="W866" t="s">
        <v>113</v>
      </c>
      <c r="X866" t="s">
        <v>114</v>
      </c>
      <c r="Y866" t="s">
        <v>115</v>
      </c>
      <c r="Z866" t="s">
        <v>100</v>
      </c>
      <c r="AA866" t="s">
        <v>100</v>
      </c>
      <c r="AB866" t="s">
        <v>100</v>
      </c>
      <c r="AC866" t="s">
        <v>100</v>
      </c>
      <c r="AD866" t="s">
        <v>100</v>
      </c>
      <c r="AE866" t="s">
        <v>115</v>
      </c>
      <c r="AF866" t="s">
        <v>100</v>
      </c>
      <c r="AG866" t="s">
        <v>100</v>
      </c>
      <c r="AH866" t="s">
        <v>100</v>
      </c>
      <c r="AI866" t="s">
        <v>100</v>
      </c>
      <c r="AJ866" t="s">
        <v>100</v>
      </c>
      <c r="AK866" t="s">
        <v>100</v>
      </c>
      <c r="AL866" t="s">
        <v>100</v>
      </c>
      <c r="AM866" t="s">
        <v>100</v>
      </c>
      <c r="AN866" t="s">
        <v>100</v>
      </c>
      <c r="AO866" t="s">
        <v>100</v>
      </c>
      <c r="AP866" t="s">
        <v>100</v>
      </c>
      <c r="AQ866" t="s">
        <v>100</v>
      </c>
      <c r="AR866" t="s">
        <v>100</v>
      </c>
      <c r="AS866" t="s">
        <v>100</v>
      </c>
      <c r="AT866" t="s">
        <v>100</v>
      </c>
      <c r="AU866" t="s">
        <v>100</v>
      </c>
      <c r="AV866" t="s">
        <v>100</v>
      </c>
      <c r="AW866" t="s">
        <v>100</v>
      </c>
      <c r="AX866" t="s">
        <v>100</v>
      </c>
      <c r="AY866" t="s">
        <v>100</v>
      </c>
      <c r="AZ866" t="s">
        <v>100</v>
      </c>
      <c r="BA866" t="s">
        <v>100</v>
      </c>
      <c r="BB866" t="s">
        <v>100</v>
      </c>
      <c r="BC866" t="s">
        <v>100</v>
      </c>
      <c r="BD866" t="s">
        <v>100</v>
      </c>
      <c r="BE866" t="s">
        <v>100</v>
      </c>
      <c r="BF866" t="s">
        <v>100</v>
      </c>
      <c r="BG866" t="s">
        <v>100</v>
      </c>
      <c r="BH866" t="s">
        <v>100</v>
      </c>
      <c r="BI866" t="s">
        <v>100</v>
      </c>
      <c r="BJ866" t="s">
        <v>100</v>
      </c>
      <c r="BK866" t="s">
        <v>100</v>
      </c>
      <c r="BL866" t="s">
        <v>100</v>
      </c>
      <c r="BM866" t="s">
        <v>100</v>
      </c>
      <c r="BN866" t="s">
        <v>100</v>
      </c>
      <c r="BO866" t="s">
        <v>100</v>
      </c>
      <c r="BP866" t="s">
        <v>100</v>
      </c>
      <c r="BQ866" t="s">
        <v>100</v>
      </c>
      <c r="BR866" t="s">
        <v>100</v>
      </c>
      <c r="BS866" t="s">
        <v>100</v>
      </c>
      <c r="BT866" t="s">
        <v>100</v>
      </c>
      <c r="BU866" t="s">
        <v>100</v>
      </c>
      <c r="BV866" t="s">
        <v>100</v>
      </c>
      <c r="BW866" t="s">
        <v>100</v>
      </c>
      <c r="BX866" t="s">
        <v>100</v>
      </c>
      <c r="BY866" t="s">
        <v>100</v>
      </c>
      <c r="BZ866" t="s">
        <v>100</v>
      </c>
      <c r="CA866" t="s">
        <v>100</v>
      </c>
      <c r="CB866" t="s">
        <v>100</v>
      </c>
      <c r="CC866" t="s">
        <v>100</v>
      </c>
      <c r="CD866" t="s">
        <v>100</v>
      </c>
      <c r="CE866" t="s">
        <v>100</v>
      </c>
      <c r="CF866" t="s">
        <v>100</v>
      </c>
      <c r="CG866" t="s">
        <v>100</v>
      </c>
      <c r="CH866" t="s">
        <v>100</v>
      </c>
      <c r="CI866" t="s">
        <v>100</v>
      </c>
      <c r="CJ866" t="s">
        <v>115</v>
      </c>
      <c r="CK866" t="s">
        <v>100</v>
      </c>
      <c r="CL866" t="s">
        <v>100</v>
      </c>
      <c r="CM866" t="s">
        <v>100</v>
      </c>
      <c r="CN866" t="s">
        <v>116</v>
      </c>
      <c r="CO866" t="s">
        <v>117</v>
      </c>
      <c r="CP866" t="s">
        <v>117</v>
      </c>
      <c r="CQ866" t="s">
        <v>100</v>
      </c>
      <c r="CR866" t="s">
        <v>100</v>
      </c>
    </row>
    <row r="867" spans="1:96">
      <c r="A867" t="s">
        <v>2986</v>
      </c>
      <c r="B867" t="s">
        <v>2987</v>
      </c>
      <c r="C867" t="s">
        <v>98</v>
      </c>
      <c r="D867" t="s">
        <v>2987</v>
      </c>
      <c r="E867" t="s">
        <v>100</v>
      </c>
      <c r="F867" t="s">
        <v>100</v>
      </c>
      <c r="G867" t="s">
        <v>101</v>
      </c>
      <c r="H867" t="s">
        <v>102</v>
      </c>
      <c r="I867" t="s">
        <v>103</v>
      </c>
      <c r="J867" t="s">
        <v>104</v>
      </c>
      <c r="K867" t="s">
        <v>559</v>
      </c>
      <c r="L867" t="s">
        <v>560</v>
      </c>
      <c r="M867" t="s">
        <v>100</v>
      </c>
      <c r="N867" t="s">
        <v>100</v>
      </c>
      <c r="O867" t="s">
        <v>100</v>
      </c>
      <c r="P867" t="s">
        <v>107</v>
      </c>
      <c r="Q867" t="s">
        <v>108</v>
      </c>
      <c r="R867" t="s">
        <v>109</v>
      </c>
      <c r="S867" t="s">
        <v>561</v>
      </c>
      <c r="T867" t="s">
        <v>111</v>
      </c>
      <c r="U867" t="s">
        <v>112</v>
      </c>
      <c r="V867" t="s">
        <v>113</v>
      </c>
      <c r="W867" t="s">
        <v>113</v>
      </c>
      <c r="X867" t="s">
        <v>114</v>
      </c>
      <c r="Y867" t="s">
        <v>115</v>
      </c>
      <c r="Z867" t="s">
        <v>100</v>
      </c>
      <c r="AA867" t="s">
        <v>100</v>
      </c>
      <c r="AB867" t="s">
        <v>100</v>
      </c>
      <c r="AC867" t="s">
        <v>100</v>
      </c>
      <c r="AD867" t="s">
        <v>100</v>
      </c>
      <c r="AE867" t="s">
        <v>115</v>
      </c>
      <c r="AF867" t="s">
        <v>100</v>
      </c>
      <c r="AG867" t="s">
        <v>100</v>
      </c>
      <c r="AH867" t="s">
        <v>100</v>
      </c>
      <c r="AI867" t="s">
        <v>100</v>
      </c>
      <c r="AJ867" t="s">
        <v>100</v>
      </c>
      <c r="AK867" t="s">
        <v>100</v>
      </c>
      <c r="AL867" t="s">
        <v>100</v>
      </c>
      <c r="AM867" t="s">
        <v>100</v>
      </c>
      <c r="AN867" t="s">
        <v>100</v>
      </c>
      <c r="AO867" t="s">
        <v>100</v>
      </c>
      <c r="AP867" t="s">
        <v>100</v>
      </c>
      <c r="AQ867" t="s">
        <v>100</v>
      </c>
      <c r="AR867" t="s">
        <v>100</v>
      </c>
      <c r="AS867" t="s">
        <v>100</v>
      </c>
      <c r="AT867" t="s">
        <v>100</v>
      </c>
      <c r="AU867" t="s">
        <v>100</v>
      </c>
      <c r="AV867" t="s">
        <v>100</v>
      </c>
      <c r="AW867" t="s">
        <v>100</v>
      </c>
      <c r="AX867" t="s">
        <v>100</v>
      </c>
      <c r="AY867" t="s">
        <v>100</v>
      </c>
      <c r="AZ867" t="s">
        <v>100</v>
      </c>
      <c r="BA867" t="s">
        <v>100</v>
      </c>
      <c r="BB867" t="s">
        <v>100</v>
      </c>
      <c r="BC867" t="s">
        <v>100</v>
      </c>
      <c r="BD867" t="s">
        <v>100</v>
      </c>
      <c r="BE867" t="s">
        <v>100</v>
      </c>
      <c r="BF867" t="s">
        <v>100</v>
      </c>
      <c r="BG867" t="s">
        <v>100</v>
      </c>
      <c r="BH867" t="s">
        <v>100</v>
      </c>
      <c r="BI867" t="s">
        <v>100</v>
      </c>
      <c r="BJ867" t="s">
        <v>100</v>
      </c>
      <c r="BK867" t="s">
        <v>100</v>
      </c>
      <c r="BL867" t="s">
        <v>100</v>
      </c>
      <c r="BM867" t="s">
        <v>100</v>
      </c>
      <c r="BN867" t="s">
        <v>100</v>
      </c>
      <c r="BO867" t="s">
        <v>100</v>
      </c>
      <c r="BP867" t="s">
        <v>100</v>
      </c>
      <c r="BQ867" t="s">
        <v>100</v>
      </c>
      <c r="BR867" t="s">
        <v>100</v>
      </c>
      <c r="BS867" t="s">
        <v>100</v>
      </c>
      <c r="BT867" t="s">
        <v>100</v>
      </c>
      <c r="BU867" t="s">
        <v>100</v>
      </c>
      <c r="BV867" t="s">
        <v>100</v>
      </c>
      <c r="BW867" t="s">
        <v>100</v>
      </c>
      <c r="BX867" t="s">
        <v>100</v>
      </c>
      <c r="BY867" t="s">
        <v>100</v>
      </c>
      <c r="BZ867" t="s">
        <v>100</v>
      </c>
      <c r="CA867" t="s">
        <v>100</v>
      </c>
      <c r="CB867" t="s">
        <v>100</v>
      </c>
      <c r="CC867" t="s">
        <v>100</v>
      </c>
      <c r="CD867" t="s">
        <v>100</v>
      </c>
      <c r="CE867" t="s">
        <v>100</v>
      </c>
      <c r="CF867" t="s">
        <v>100</v>
      </c>
      <c r="CG867" t="s">
        <v>100</v>
      </c>
      <c r="CH867" t="s">
        <v>100</v>
      </c>
      <c r="CI867" t="s">
        <v>100</v>
      </c>
      <c r="CJ867" t="s">
        <v>115</v>
      </c>
      <c r="CK867" t="s">
        <v>100</v>
      </c>
      <c r="CL867" t="s">
        <v>100</v>
      </c>
      <c r="CM867" t="s">
        <v>100</v>
      </c>
      <c r="CN867" t="s">
        <v>116</v>
      </c>
      <c r="CO867" t="s">
        <v>117</v>
      </c>
      <c r="CP867" t="s">
        <v>117</v>
      </c>
      <c r="CQ867" t="s">
        <v>100</v>
      </c>
      <c r="CR867" t="s">
        <v>100</v>
      </c>
    </row>
    <row r="868" spans="1:96">
      <c r="A868" t="s">
        <v>2988</v>
      </c>
      <c r="B868" t="s">
        <v>2989</v>
      </c>
      <c r="C868" t="s">
        <v>98</v>
      </c>
      <c r="D868" t="s">
        <v>2989</v>
      </c>
      <c r="E868" t="s">
        <v>100</v>
      </c>
      <c r="F868" t="s">
        <v>100</v>
      </c>
      <c r="G868" t="s">
        <v>101</v>
      </c>
      <c r="H868" t="s">
        <v>102</v>
      </c>
      <c r="I868" t="s">
        <v>103</v>
      </c>
      <c r="J868" t="s">
        <v>104</v>
      </c>
      <c r="K868" t="s">
        <v>559</v>
      </c>
      <c r="L868" t="s">
        <v>560</v>
      </c>
      <c r="M868" t="s">
        <v>100</v>
      </c>
      <c r="N868" t="s">
        <v>100</v>
      </c>
      <c r="O868" t="s">
        <v>100</v>
      </c>
      <c r="P868" t="s">
        <v>107</v>
      </c>
      <c r="Q868" t="s">
        <v>108</v>
      </c>
      <c r="R868" t="s">
        <v>109</v>
      </c>
      <c r="S868" t="s">
        <v>561</v>
      </c>
      <c r="T868" t="s">
        <v>111</v>
      </c>
      <c r="U868" t="s">
        <v>112</v>
      </c>
      <c r="V868" t="s">
        <v>113</v>
      </c>
      <c r="W868" t="s">
        <v>113</v>
      </c>
      <c r="X868" t="s">
        <v>114</v>
      </c>
      <c r="Y868" t="s">
        <v>115</v>
      </c>
      <c r="Z868" t="s">
        <v>100</v>
      </c>
      <c r="AA868" t="s">
        <v>100</v>
      </c>
      <c r="AB868" t="s">
        <v>100</v>
      </c>
      <c r="AC868" t="s">
        <v>100</v>
      </c>
      <c r="AD868" t="s">
        <v>100</v>
      </c>
      <c r="AE868" t="s">
        <v>115</v>
      </c>
      <c r="AF868" t="s">
        <v>100</v>
      </c>
      <c r="AG868" t="s">
        <v>100</v>
      </c>
      <c r="AH868" t="s">
        <v>100</v>
      </c>
      <c r="AI868" t="s">
        <v>100</v>
      </c>
      <c r="AJ868" t="s">
        <v>100</v>
      </c>
      <c r="AK868" t="s">
        <v>100</v>
      </c>
      <c r="AL868" t="s">
        <v>100</v>
      </c>
      <c r="AM868" t="s">
        <v>100</v>
      </c>
      <c r="AN868" t="s">
        <v>100</v>
      </c>
      <c r="AO868" t="s">
        <v>100</v>
      </c>
      <c r="AP868" t="s">
        <v>100</v>
      </c>
      <c r="AQ868" t="s">
        <v>100</v>
      </c>
      <c r="AR868" t="s">
        <v>100</v>
      </c>
      <c r="AS868" t="s">
        <v>100</v>
      </c>
      <c r="AT868" t="s">
        <v>100</v>
      </c>
      <c r="AU868" t="s">
        <v>100</v>
      </c>
      <c r="AV868" t="s">
        <v>100</v>
      </c>
      <c r="AW868" t="s">
        <v>100</v>
      </c>
      <c r="AX868" t="s">
        <v>100</v>
      </c>
      <c r="AY868" t="s">
        <v>100</v>
      </c>
      <c r="AZ868" t="s">
        <v>100</v>
      </c>
      <c r="BA868" t="s">
        <v>100</v>
      </c>
      <c r="BB868" t="s">
        <v>100</v>
      </c>
      <c r="BC868" t="s">
        <v>100</v>
      </c>
      <c r="BD868" t="s">
        <v>100</v>
      </c>
      <c r="BE868" t="s">
        <v>100</v>
      </c>
      <c r="BF868" t="s">
        <v>100</v>
      </c>
      <c r="BG868" t="s">
        <v>100</v>
      </c>
      <c r="BH868" t="s">
        <v>100</v>
      </c>
      <c r="BI868" t="s">
        <v>100</v>
      </c>
      <c r="BJ868" t="s">
        <v>100</v>
      </c>
      <c r="BK868" t="s">
        <v>100</v>
      </c>
      <c r="BL868" t="s">
        <v>100</v>
      </c>
      <c r="BM868" t="s">
        <v>100</v>
      </c>
      <c r="BN868" t="s">
        <v>100</v>
      </c>
      <c r="BO868" t="s">
        <v>100</v>
      </c>
      <c r="BP868" t="s">
        <v>100</v>
      </c>
      <c r="BQ868" t="s">
        <v>100</v>
      </c>
      <c r="BR868" t="s">
        <v>100</v>
      </c>
      <c r="BS868" t="s">
        <v>100</v>
      </c>
      <c r="BT868" t="s">
        <v>100</v>
      </c>
      <c r="BU868" t="s">
        <v>100</v>
      </c>
      <c r="BV868" t="s">
        <v>100</v>
      </c>
      <c r="BW868" t="s">
        <v>100</v>
      </c>
      <c r="BX868" t="s">
        <v>100</v>
      </c>
      <c r="BY868" t="s">
        <v>100</v>
      </c>
      <c r="BZ868" t="s">
        <v>100</v>
      </c>
      <c r="CA868" t="s">
        <v>100</v>
      </c>
      <c r="CB868" t="s">
        <v>100</v>
      </c>
      <c r="CC868" t="s">
        <v>100</v>
      </c>
      <c r="CD868" t="s">
        <v>100</v>
      </c>
      <c r="CE868" t="s">
        <v>100</v>
      </c>
      <c r="CF868" t="s">
        <v>100</v>
      </c>
      <c r="CG868" t="s">
        <v>100</v>
      </c>
      <c r="CH868" t="s">
        <v>100</v>
      </c>
      <c r="CI868" t="s">
        <v>100</v>
      </c>
      <c r="CJ868" t="s">
        <v>115</v>
      </c>
      <c r="CK868" t="s">
        <v>100</v>
      </c>
      <c r="CL868" t="s">
        <v>100</v>
      </c>
      <c r="CM868" t="s">
        <v>100</v>
      </c>
      <c r="CN868" t="s">
        <v>116</v>
      </c>
      <c r="CO868" t="s">
        <v>117</v>
      </c>
      <c r="CP868" t="s">
        <v>117</v>
      </c>
      <c r="CQ868" t="s">
        <v>100</v>
      </c>
      <c r="CR868" t="s">
        <v>100</v>
      </c>
    </row>
    <row r="869" spans="1:96">
      <c r="A869" t="s">
        <v>2990</v>
      </c>
      <c r="B869" t="s">
        <v>2991</v>
      </c>
      <c r="C869" t="s">
        <v>98</v>
      </c>
      <c r="D869" t="s">
        <v>2991</v>
      </c>
      <c r="E869" t="s">
        <v>100</v>
      </c>
      <c r="F869" t="s">
        <v>100</v>
      </c>
      <c r="G869" t="s">
        <v>101</v>
      </c>
      <c r="H869" t="s">
        <v>102</v>
      </c>
      <c r="I869" t="s">
        <v>103</v>
      </c>
      <c r="J869" t="s">
        <v>104</v>
      </c>
      <c r="K869" t="s">
        <v>559</v>
      </c>
      <c r="L869" t="s">
        <v>560</v>
      </c>
      <c r="M869" t="s">
        <v>100</v>
      </c>
      <c r="N869" t="s">
        <v>100</v>
      </c>
      <c r="O869" t="s">
        <v>100</v>
      </c>
      <c r="P869" t="s">
        <v>107</v>
      </c>
      <c r="Q869" t="s">
        <v>108</v>
      </c>
      <c r="R869" t="s">
        <v>109</v>
      </c>
      <c r="S869" t="s">
        <v>561</v>
      </c>
      <c r="T869" t="s">
        <v>111</v>
      </c>
      <c r="U869" t="s">
        <v>112</v>
      </c>
      <c r="V869" t="s">
        <v>113</v>
      </c>
      <c r="W869" t="s">
        <v>113</v>
      </c>
      <c r="X869" t="s">
        <v>114</v>
      </c>
      <c r="Y869" t="s">
        <v>115</v>
      </c>
      <c r="Z869" t="s">
        <v>100</v>
      </c>
      <c r="AA869" t="s">
        <v>100</v>
      </c>
      <c r="AB869" t="s">
        <v>100</v>
      </c>
      <c r="AC869" t="s">
        <v>100</v>
      </c>
      <c r="AD869" t="s">
        <v>100</v>
      </c>
      <c r="AE869" t="s">
        <v>115</v>
      </c>
      <c r="AF869" t="s">
        <v>100</v>
      </c>
      <c r="AG869" t="s">
        <v>100</v>
      </c>
      <c r="AH869" t="s">
        <v>100</v>
      </c>
      <c r="AI869" t="s">
        <v>100</v>
      </c>
      <c r="AJ869" t="s">
        <v>100</v>
      </c>
      <c r="AK869" t="s">
        <v>100</v>
      </c>
      <c r="AL869" t="s">
        <v>100</v>
      </c>
      <c r="AM869" t="s">
        <v>100</v>
      </c>
      <c r="AN869" t="s">
        <v>100</v>
      </c>
      <c r="AO869" t="s">
        <v>100</v>
      </c>
      <c r="AP869" t="s">
        <v>100</v>
      </c>
      <c r="AQ869" t="s">
        <v>100</v>
      </c>
      <c r="AR869" t="s">
        <v>100</v>
      </c>
      <c r="AS869" t="s">
        <v>100</v>
      </c>
      <c r="AT869" t="s">
        <v>100</v>
      </c>
      <c r="AU869" t="s">
        <v>100</v>
      </c>
      <c r="AV869" t="s">
        <v>100</v>
      </c>
      <c r="AW869" t="s">
        <v>100</v>
      </c>
      <c r="AX869" t="s">
        <v>100</v>
      </c>
      <c r="AY869" t="s">
        <v>100</v>
      </c>
      <c r="AZ869" t="s">
        <v>100</v>
      </c>
      <c r="BA869" t="s">
        <v>100</v>
      </c>
      <c r="BB869" t="s">
        <v>100</v>
      </c>
      <c r="BC869" t="s">
        <v>100</v>
      </c>
      <c r="BD869" t="s">
        <v>100</v>
      </c>
      <c r="BE869" t="s">
        <v>100</v>
      </c>
      <c r="BF869" t="s">
        <v>100</v>
      </c>
      <c r="BG869" t="s">
        <v>100</v>
      </c>
      <c r="BH869" t="s">
        <v>100</v>
      </c>
      <c r="BI869" t="s">
        <v>100</v>
      </c>
      <c r="BJ869" t="s">
        <v>100</v>
      </c>
      <c r="BK869" t="s">
        <v>100</v>
      </c>
      <c r="BL869" t="s">
        <v>100</v>
      </c>
      <c r="BM869" t="s">
        <v>100</v>
      </c>
      <c r="BN869" t="s">
        <v>100</v>
      </c>
      <c r="BO869" t="s">
        <v>100</v>
      </c>
      <c r="BP869" t="s">
        <v>100</v>
      </c>
      <c r="BQ869" t="s">
        <v>100</v>
      </c>
      <c r="BR869" t="s">
        <v>100</v>
      </c>
      <c r="BS869" t="s">
        <v>100</v>
      </c>
      <c r="BT869" t="s">
        <v>100</v>
      </c>
      <c r="BU869" t="s">
        <v>100</v>
      </c>
      <c r="BV869" t="s">
        <v>100</v>
      </c>
      <c r="BW869" t="s">
        <v>100</v>
      </c>
      <c r="BX869" t="s">
        <v>100</v>
      </c>
      <c r="BY869" t="s">
        <v>100</v>
      </c>
      <c r="BZ869" t="s">
        <v>100</v>
      </c>
      <c r="CA869" t="s">
        <v>100</v>
      </c>
      <c r="CB869" t="s">
        <v>100</v>
      </c>
      <c r="CC869" t="s">
        <v>100</v>
      </c>
      <c r="CD869" t="s">
        <v>100</v>
      </c>
      <c r="CE869" t="s">
        <v>100</v>
      </c>
      <c r="CF869" t="s">
        <v>100</v>
      </c>
      <c r="CG869" t="s">
        <v>100</v>
      </c>
      <c r="CH869" t="s">
        <v>100</v>
      </c>
      <c r="CI869" t="s">
        <v>100</v>
      </c>
      <c r="CJ869" t="s">
        <v>115</v>
      </c>
      <c r="CK869" t="s">
        <v>100</v>
      </c>
      <c r="CL869" t="s">
        <v>100</v>
      </c>
      <c r="CM869" t="s">
        <v>100</v>
      </c>
      <c r="CN869" t="s">
        <v>116</v>
      </c>
      <c r="CO869" t="s">
        <v>117</v>
      </c>
      <c r="CP869" t="s">
        <v>117</v>
      </c>
      <c r="CQ869" t="s">
        <v>100</v>
      </c>
      <c r="CR869" t="s">
        <v>100</v>
      </c>
    </row>
    <row r="870" spans="1:96">
      <c r="A870" t="s">
        <v>2992</v>
      </c>
      <c r="B870" t="s">
        <v>2993</v>
      </c>
      <c r="C870" t="s">
        <v>98</v>
      </c>
      <c r="D870" t="s">
        <v>2993</v>
      </c>
      <c r="E870" t="s">
        <v>100</v>
      </c>
      <c r="F870" t="s">
        <v>100</v>
      </c>
      <c r="G870" t="s">
        <v>101</v>
      </c>
      <c r="H870" t="s">
        <v>102</v>
      </c>
      <c r="I870" t="s">
        <v>103</v>
      </c>
      <c r="J870" t="s">
        <v>104</v>
      </c>
      <c r="K870" t="s">
        <v>559</v>
      </c>
      <c r="L870" t="s">
        <v>560</v>
      </c>
      <c r="M870" t="s">
        <v>100</v>
      </c>
      <c r="N870" t="s">
        <v>100</v>
      </c>
      <c r="O870" t="s">
        <v>100</v>
      </c>
      <c r="P870" t="s">
        <v>107</v>
      </c>
      <c r="Q870" t="s">
        <v>108</v>
      </c>
      <c r="R870" t="s">
        <v>109</v>
      </c>
      <c r="S870" t="s">
        <v>561</v>
      </c>
      <c r="T870" t="s">
        <v>111</v>
      </c>
      <c r="U870" t="s">
        <v>112</v>
      </c>
      <c r="V870" t="s">
        <v>113</v>
      </c>
      <c r="W870" t="s">
        <v>113</v>
      </c>
      <c r="X870" t="s">
        <v>114</v>
      </c>
      <c r="Y870" t="s">
        <v>115</v>
      </c>
      <c r="Z870" t="s">
        <v>100</v>
      </c>
      <c r="AA870" t="s">
        <v>100</v>
      </c>
      <c r="AB870" t="s">
        <v>100</v>
      </c>
      <c r="AC870" t="s">
        <v>100</v>
      </c>
      <c r="AD870" t="s">
        <v>100</v>
      </c>
      <c r="AE870" t="s">
        <v>115</v>
      </c>
      <c r="AF870" t="s">
        <v>100</v>
      </c>
      <c r="AG870" t="s">
        <v>100</v>
      </c>
      <c r="AH870" t="s">
        <v>100</v>
      </c>
      <c r="AI870" t="s">
        <v>100</v>
      </c>
      <c r="AJ870" t="s">
        <v>100</v>
      </c>
      <c r="AK870" t="s">
        <v>100</v>
      </c>
      <c r="AL870" t="s">
        <v>100</v>
      </c>
      <c r="AM870" t="s">
        <v>100</v>
      </c>
      <c r="AN870" t="s">
        <v>100</v>
      </c>
      <c r="AO870" t="s">
        <v>100</v>
      </c>
      <c r="AP870" t="s">
        <v>100</v>
      </c>
      <c r="AQ870" t="s">
        <v>100</v>
      </c>
      <c r="AR870" t="s">
        <v>100</v>
      </c>
      <c r="AS870" t="s">
        <v>100</v>
      </c>
      <c r="AT870" t="s">
        <v>100</v>
      </c>
      <c r="AU870" t="s">
        <v>100</v>
      </c>
      <c r="AV870" t="s">
        <v>100</v>
      </c>
      <c r="AW870" t="s">
        <v>100</v>
      </c>
      <c r="AX870" t="s">
        <v>100</v>
      </c>
      <c r="AY870" t="s">
        <v>100</v>
      </c>
      <c r="AZ870" t="s">
        <v>100</v>
      </c>
      <c r="BA870" t="s">
        <v>100</v>
      </c>
      <c r="BB870" t="s">
        <v>100</v>
      </c>
      <c r="BC870" t="s">
        <v>100</v>
      </c>
      <c r="BD870" t="s">
        <v>100</v>
      </c>
      <c r="BE870" t="s">
        <v>100</v>
      </c>
      <c r="BF870" t="s">
        <v>100</v>
      </c>
      <c r="BG870" t="s">
        <v>100</v>
      </c>
      <c r="BH870" t="s">
        <v>100</v>
      </c>
      <c r="BI870" t="s">
        <v>100</v>
      </c>
      <c r="BJ870" t="s">
        <v>100</v>
      </c>
      <c r="BK870" t="s">
        <v>100</v>
      </c>
      <c r="BL870" t="s">
        <v>100</v>
      </c>
      <c r="BM870" t="s">
        <v>100</v>
      </c>
      <c r="BN870" t="s">
        <v>100</v>
      </c>
      <c r="BO870" t="s">
        <v>100</v>
      </c>
      <c r="BP870" t="s">
        <v>100</v>
      </c>
      <c r="BQ870" t="s">
        <v>100</v>
      </c>
      <c r="BR870" t="s">
        <v>100</v>
      </c>
      <c r="BS870" t="s">
        <v>100</v>
      </c>
      <c r="BT870" t="s">
        <v>100</v>
      </c>
      <c r="BU870" t="s">
        <v>100</v>
      </c>
      <c r="BV870" t="s">
        <v>100</v>
      </c>
      <c r="BW870" t="s">
        <v>100</v>
      </c>
      <c r="BX870" t="s">
        <v>100</v>
      </c>
      <c r="BY870" t="s">
        <v>100</v>
      </c>
      <c r="BZ870" t="s">
        <v>100</v>
      </c>
      <c r="CA870" t="s">
        <v>100</v>
      </c>
      <c r="CB870" t="s">
        <v>100</v>
      </c>
      <c r="CC870" t="s">
        <v>100</v>
      </c>
      <c r="CD870" t="s">
        <v>100</v>
      </c>
      <c r="CE870" t="s">
        <v>100</v>
      </c>
      <c r="CF870" t="s">
        <v>100</v>
      </c>
      <c r="CG870" t="s">
        <v>100</v>
      </c>
      <c r="CH870" t="s">
        <v>100</v>
      </c>
      <c r="CI870" t="s">
        <v>100</v>
      </c>
      <c r="CJ870" t="s">
        <v>115</v>
      </c>
      <c r="CK870" t="s">
        <v>100</v>
      </c>
      <c r="CL870" t="s">
        <v>100</v>
      </c>
      <c r="CM870" t="s">
        <v>100</v>
      </c>
      <c r="CN870" t="s">
        <v>116</v>
      </c>
      <c r="CO870" t="s">
        <v>117</v>
      </c>
      <c r="CP870" t="s">
        <v>117</v>
      </c>
      <c r="CQ870" t="s">
        <v>100</v>
      </c>
      <c r="CR870" t="s">
        <v>100</v>
      </c>
    </row>
    <row r="871" spans="1:96">
      <c r="A871" t="s">
        <v>133</v>
      </c>
      <c r="B871" t="s">
        <v>2994</v>
      </c>
      <c r="C871" t="s">
        <v>200</v>
      </c>
      <c r="D871" t="s">
        <v>2995</v>
      </c>
      <c r="E871" t="s">
        <v>100</v>
      </c>
      <c r="F871" t="s">
        <v>100</v>
      </c>
      <c r="G871" t="s">
        <v>101</v>
      </c>
      <c r="H871" t="s">
        <v>102</v>
      </c>
      <c r="I871" t="s">
        <v>103</v>
      </c>
      <c r="J871" t="s">
        <v>133</v>
      </c>
      <c r="K871" t="s">
        <v>145</v>
      </c>
      <c r="L871" t="s">
        <v>106</v>
      </c>
      <c r="M871" t="s">
        <v>1311</v>
      </c>
      <c r="N871" t="s">
        <v>100</v>
      </c>
      <c r="O871" t="s">
        <v>100</v>
      </c>
      <c r="P871" t="s">
        <v>146</v>
      </c>
      <c r="Q871" t="s">
        <v>108</v>
      </c>
      <c r="R871" t="s">
        <v>148</v>
      </c>
      <c r="S871" t="s">
        <v>100</v>
      </c>
      <c r="T871" t="s">
        <v>100</v>
      </c>
      <c r="U871" t="s">
        <v>112</v>
      </c>
      <c r="V871" t="s">
        <v>113</v>
      </c>
      <c r="W871" t="s">
        <v>113</v>
      </c>
      <c r="X871" t="s">
        <v>114</v>
      </c>
      <c r="Y871" t="s">
        <v>100</v>
      </c>
      <c r="Z871" t="s">
        <v>100</v>
      </c>
      <c r="AA871" t="s">
        <v>100</v>
      </c>
      <c r="AB871" t="s">
        <v>100</v>
      </c>
      <c r="AC871" t="s">
        <v>100</v>
      </c>
      <c r="AD871" t="s">
        <v>100</v>
      </c>
      <c r="AE871" t="s">
        <v>115</v>
      </c>
      <c r="AF871" t="s">
        <v>100</v>
      </c>
      <c r="AG871" t="s">
        <v>100</v>
      </c>
      <c r="AH871" t="s">
        <v>100</v>
      </c>
      <c r="AI871" t="s">
        <v>100</v>
      </c>
      <c r="AJ871" t="s">
        <v>100</v>
      </c>
      <c r="AK871" t="s">
        <v>100</v>
      </c>
      <c r="AL871" t="s">
        <v>100</v>
      </c>
      <c r="AM871" t="s">
        <v>100</v>
      </c>
      <c r="AN871" t="s">
        <v>100</v>
      </c>
      <c r="AO871" t="s">
        <v>100</v>
      </c>
      <c r="AP871" t="s">
        <v>100</v>
      </c>
      <c r="AQ871" t="s">
        <v>100</v>
      </c>
      <c r="AR871" t="s">
        <v>100</v>
      </c>
      <c r="AS871" t="s">
        <v>100</v>
      </c>
      <c r="AT871" t="s">
        <v>100</v>
      </c>
      <c r="AU871" t="s">
        <v>100</v>
      </c>
      <c r="AV871" t="s">
        <v>100</v>
      </c>
      <c r="AW871" t="s">
        <v>100</v>
      </c>
      <c r="AX871" t="s">
        <v>100</v>
      </c>
      <c r="AY871" t="s">
        <v>100</v>
      </c>
      <c r="AZ871" t="s">
        <v>100</v>
      </c>
      <c r="BA871" t="s">
        <v>100</v>
      </c>
      <c r="BB871" t="s">
        <v>100</v>
      </c>
      <c r="BC871" t="s">
        <v>100</v>
      </c>
      <c r="BD871" t="s">
        <v>100</v>
      </c>
      <c r="BE871" t="s">
        <v>100</v>
      </c>
      <c r="BF871" t="s">
        <v>100</v>
      </c>
      <c r="BG871" t="s">
        <v>100</v>
      </c>
      <c r="BH871" t="s">
        <v>100</v>
      </c>
      <c r="BI871" t="s">
        <v>100</v>
      </c>
      <c r="BJ871" t="s">
        <v>100</v>
      </c>
      <c r="BK871" t="s">
        <v>100</v>
      </c>
      <c r="BL871" t="s">
        <v>100</v>
      </c>
      <c r="BM871" t="s">
        <v>100</v>
      </c>
      <c r="BN871" t="s">
        <v>100</v>
      </c>
      <c r="BO871" t="s">
        <v>115</v>
      </c>
      <c r="BP871" t="s">
        <v>100</v>
      </c>
      <c r="BQ871" t="s">
        <v>100</v>
      </c>
      <c r="BR871" t="s">
        <v>100</v>
      </c>
      <c r="BS871" t="s">
        <v>100</v>
      </c>
      <c r="BT871" t="s">
        <v>100</v>
      </c>
      <c r="BU871" t="s">
        <v>100</v>
      </c>
      <c r="BV871" t="s">
        <v>100</v>
      </c>
      <c r="BW871" t="s">
        <v>100</v>
      </c>
      <c r="BX871" t="s">
        <v>100</v>
      </c>
      <c r="BY871" t="s">
        <v>100</v>
      </c>
      <c r="BZ871" t="s">
        <v>100</v>
      </c>
      <c r="CA871" t="s">
        <v>100</v>
      </c>
      <c r="CB871" t="s">
        <v>100</v>
      </c>
      <c r="CC871" t="s">
        <v>100</v>
      </c>
      <c r="CD871" t="s">
        <v>100</v>
      </c>
      <c r="CE871" t="s">
        <v>100</v>
      </c>
      <c r="CF871" t="s">
        <v>100</v>
      </c>
      <c r="CG871" t="s">
        <v>100</v>
      </c>
      <c r="CH871" t="s">
        <v>100</v>
      </c>
      <c r="CI871" t="s">
        <v>100</v>
      </c>
      <c r="CJ871" t="s">
        <v>100</v>
      </c>
      <c r="CK871" t="s">
        <v>100</v>
      </c>
      <c r="CL871" t="s">
        <v>100</v>
      </c>
      <c r="CM871" t="s">
        <v>100</v>
      </c>
      <c r="CN871" t="s">
        <v>151</v>
      </c>
      <c r="CO871" t="s">
        <v>100</v>
      </c>
      <c r="CP871" t="s">
        <v>100</v>
      </c>
      <c r="CQ871" t="s">
        <v>152</v>
      </c>
      <c r="CR871" t="s">
        <v>153</v>
      </c>
    </row>
    <row r="872" spans="1:96">
      <c r="A872" t="s">
        <v>2996</v>
      </c>
      <c r="B872" t="s">
        <v>2997</v>
      </c>
      <c r="C872" t="s">
        <v>138</v>
      </c>
      <c r="D872" t="s">
        <v>2998</v>
      </c>
      <c r="E872" t="s">
        <v>100</v>
      </c>
      <c r="F872" t="s">
        <v>100</v>
      </c>
      <c r="G872" t="s">
        <v>141</v>
      </c>
      <c r="H872" t="s">
        <v>142</v>
      </c>
      <c r="I872" t="s">
        <v>143</v>
      </c>
      <c r="J872" t="s">
        <v>144</v>
      </c>
      <c r="K872" t="s">
        <v>145</v>
      </c>
      <c r="L872" t="s">
        <v>106</v>
      </c>
      <c r="M872" t="s">
        <v>100</v>
      </c>
      <c r="N872" t="s">
        <v>100</v>
      </c>
      <c r="O872" t="s">
        <v>100</v>
      </c>
      <c r="P872" t="s">
        <v>146</v>
      </c>
      <c r="Q872" t="s">
        <v>147</v>
      </c>
      <c r="R872" t="s">
        <v>148</v>
      </c>
      <c r="S872" t="s">
        <v>100</v>
      </c>
      <c r="T872" t="s">
        <v>100</v>
      </c>
      <c r="U872" t="s">
        <v>228</v>
      </c>
      <c r="V872" t="s">
        <v>149</v>
      </c>
      <c r="W872" t="s">
        <v>113</v>
      </c>
      <c r="X872" t="s">
        <v>2999</v>
      </c>
      <c r="Y872" t="s">
        <v>100</v>
      </c>
      <c r="Z872" t="s">
        <v>100</v>
      </c>
      <c r="AA872" t="s">
        <v>100</v>
      </c>
      <c r="AB872" t="s">
        <v>100</v>
      </c>
      <c r="AC872" t="s">
        <v>100</v>
      </c>
      <c r="AD872" t="s">
        <v>100</v>
      </c>
      <c r="AE872" t="s">
        <v>100</v>
      </c>
      <c r="AF872" t="s">
        <v>100</v>
      </c>
      <c r="AG872" t="s">
        <v>100</v>
      </c>
      <c r="AH872" t="s">
        <v>100</v>
      </c>
      <c r="AI872" t="s">
        <v>100</v>
      </c>
      <c r="AJ872" t="s">
        <v>100</v>
      </c>
      <c r="AK872" t="s">
        <v>100</v>
      </c>
      <c r="AL872" t="s">
        <v>100</v>
      </c>
      <c r="AM872" t="s">
        <v>100</v>
      </c>
      <c r="AN872" t="s">
        <v>100</v>
      </c>
      <c r="AO872" t="s">
        <v>100</v>
      </c>
      <c r="AP872" t="s">
        <v>100</v>
      </c>
      <c r="AQ872" t="s">
        <v>100</v>
      </c>
      <c r="AR872" t="s">
        <v>100</v>
      </c>
      <c r="AS872" t="s">
        <v>100</v>
      </c>
      <c r="AT872" t="s">
        <v>100</v>
      </c>
      <c r="AU872" t="s">
        <v>100</v>
      </c>
      <c r="AV872" t="s">
        <v>100</v>
      </c>
      <c r="AW872" t="s">
        <v>100</v>
      </c>
      <c r="AX872" t="s">
        <v>100</v>
      </c>
      <c r="AY872" t="s">
        <v>100</v>
      </c>
      <c r="AZ872" t="s">
        <v>100</v>
      </c>
      <c r="BA872" t="s">
        <v>100</v>
      </c>
      <c r="BB872" t="s">
        <v>100</v>
      </c>
      <c r="BC872" t="s">
        <v>100</v>
      </c>
      <c r="BD872" t="s">
        <v>100</v>
      </c>
      <c r="BE872" t="s">
        <v>100</v>
      </c>
      <c r="BF872" t="s">
        <v>100</v>
      </c>
      <c r="BG872" t="s">
        <v>100</v>
      </c>
      <c r="BH872" t="s">
        <v>100</v>
      </c>
      <c r="BI872" t="s">
        <v>100</v>
      </c>
      <c r="BJ872" t="s">
        <v>100</v>
      </c>
      <c r="BK872" t="s">
        <v>100</v>
      </c>
      <c r="BL872" t="s">
        <v>100</v>
      </c>
      <c r="BM872" t="s">
        <v>100</v>
      </c>
      <c r="BN872" t="s">
        <v>100</v>
      </c>
      <c r="BO872" t="s">
        <v>100</v>
      </c>
      <c r="BP872" t="s">
        <v>100</v>
      </c>
      <c r="BQ872" t="s">
        <v>100</v>
      </c>
      <c r="BR872" t="s">
        <v>100</v>
      </c>
      <c r="BS872" t="s">
        <v>100</v>
      </c>
      <c r="BT872" t="s">
        <v>100</v>
      </c>
      <c r="BU872" t="s">
        <v>100</v>
      </c>
      <c r="BV872" t="s">
        <v>100</v>
      </c>
      <c r="BW872" t="s">
        <v>100</v>
      </c>
      <c r="BX872" t="s">
        <v>100</v>
      </c>
      <c r="BY872" t="s">
        <v>100</v>
      </c>
      <c r="BZ872" t="s">
        <v>100</v>
      </c>
      <c r="CA872" t="s">
        <v>100</v>
      </c>
      <c r="CB872" t="s">
        <v>100</v>
      </c>
      <c r="CC872" t="s">
        <v>100</v>
      </c>
      <c r="CD872" t="s">
        <v>100</v>
      </c>
      <c r="CE872" t="s">
        <v>100</v>
      </c>
      <c r="CF872" t="s">
        <v>100</v>
      </c>
      <c r="CG872" t="s">
        <v>100</v>
      </c>
      <c r="CH872" t="s">
        <v>100</v>
      </c>
      <c r="CI872" t="s">
        <v>100</v>
      </c>
      <c r="CJ872" t="s">
        <v>115</v>
      </c>
      <c r="CK872" t="s">
        <v>100</v>
      </c>
      <c r="CL872" t="s">
        <v>100</v>
      </c>
      <c r="CM872" t="s">
        <v>100</v>
      </c>
      <c r="CN872" t="s">
        <v>151</v>
      </c>
      <c r="CO872" t="s">
        <v>100</v>
      </c>
      <c r="CP872" t="s">
        <v>100</v>
      </c>
      <c r="CQ872" t="s">
        <v>152</v>
      </c>
      <c r="CR872" t="s">
        <v>153</v>
      </c>
    </row>
    <row r="873" spans="1:96">
      <c r="A873" t="s">
        <v>3000</v>
      </c>
      <c r="B873" t="s">
        <v>3001</v>
      </c>
      <c r="C873" t="s">
        <v>138</v>
      </c>
      <c r="D873" t="s">
        <v>3002</v>
      </c>
      <c r="E873" t="s">
        <v>3003</v>
      </c>
      <c r="F873" t="s">
        <v>100</v>
      </c>
      <c r="G873" t="s">
        <v>141</v>
      </c>
      <c r="H873" t="s">
        <v>142</v>
      </c>
      <c r="I873" t="s">
        <v>143</v>
      </c>
      <c r="J873" t="s">
        <v>144</v>
      </c>
      <c r="K873" t="s">
        <v>145</v>
      </c>
      <c r="L873" t="s">
        <v>106</v>
      </c>
      <c r="M873" t="s">
        <v>100</v>
      </c>
      <c r="N873" t="s">
        <v>100</v>
      </c>
      <c r="O873" t="s">
        <v>100</v>
      </c>
      <c r="P873" t="s">
        <v>146</v>
      </c>
      <c r="Q873" t="s">
        <v>147</v>
      </c>
      <c r="R873" t="s">
        <v>148</v>
      </c>
      <c r="S873" t="s">
        <v>100</v>
      </c>
      <c r="T873" t="s">
        <v>100</v>
      </c>
      <c r="U873" t="s">
        <v>112</v>
      </c>
      <c r="V873" t="s">
        <v>149</v>
      </c>
      <c r="W873" t="s">
        <v>113</v>
      </c>
      <c r="X873" t="s">
        <v>114</v>
      </c>
      <c r="Y873" t="s">
        <v>100</v>
      </c>
      <c r="Z873" t="s">
        <v>100</v>
      </c>
      <c r="AA873" t="s">
        <v>100</v>
      </c>
      <c r="AB873" t="s">
        <v>100</v>
      </c>
      <c r="AC873" t="s">
        <v>100</v>
      </c>
      <c r="AD873" t="s">
        <v>100</v>
      </c>
      <c r="AE873" t="s">
        <v>100</v>
      </c>
      <c r="AF873" t="s">
        <v>100</v>
      </c>
      <c r="AG873" t="s">
        <v>100</v>
      </c>
      <c r="AH873" t="s">
        <v>100</v>
      </c>
      <c r="AI873" t="s">
        <v>100</v>
      </c>
      <c r="AJ873" t="s">
        <v>100</v>
      </c>
      <c r="AK873" t="s">
        <v>100</v>
      </c>
      <c r="AL873" t="s">
        <v>100</v>
      </c>
      <c r="AM873" t="s">
        <v>100</v>
      </c>
      <c r="AN873" t="s">
        <v>100</v>
      </c>
      <c r="AO873" t="s">
        <v>100</v>
      </c>
      <c r="AP873" t="s">
        <v>100</v>
      </c>
      <c r="AQ873" t="s">
        <v>100</v>
      </c>
      <c r="AR873" t="s">
        <v>100</v>
      </c>
      <c r="AS873" t="s">
        <v>100</v>
      </c>
      <c r="AT873" t="s">
        <v>100</v>
      </c>
      <c r="AU873" t="s">
        <v>100</v>
      </c>
      <c r="AV873" t="s">
        <v>100</v>
      </c>
      <c r="AW873" t="s">
        <v>100</v>
      </c>
      <c r="AX873" t="s">
        <v>100</v>
      </c>
      <c r="AY873" t="s">
        <v>100</v>
      </c>
      <c r="AZ873" t="s">
        <v>100</v>
      </c>
      <c r="BA873" t="s">
        <v>100</v>
      </c>
      <c r="BB873" t="s">
        <v>100</v>
      </c>
      <c r="BC873" t="s">
        <v>115</v>
      </c>
      <c r="BD873" t="s">
        <v>100</v>
      </c>
      <c r="BE873" t="s">
        <v>100</v>
      </c>
      <c r="BF873" t="s">
        <v>100</v>
      </c>
      <c r="BG873" t="s">
        <v>100</v>
      </c>
      <c r="BH873" t="s">
        <v>100</v>
      </c>
      <c r="BI873" t="s">
        <v>100</v>
      </c>
      <c r="BJ873" t="s">
        <v>100</v>
      </c>
      <c r="BK873" t="s">
        <v>100</v>
      </c>
      <c r="BL873" t="s">
        <v>100</v>
      </c>
      <c r="BM873" t="s">
        <v>100</v>
      </c>
      <c r="BN873" t="s">
        <v>100</v>
      </c>
      <c r="BO873" t="s">
        <v>100</v>
      </c>
      <c r="BP873" t="s">
        <v>100</v>
      </c>
      <c r="BQ873" t="s">
        <v>100</v>
      </c>
      <c r="BR873" t="s">
        <v>100</v>
      </c>
      <c r="BS873" t="s">
        <v>100</v>
      </c>
      <c r="BT873" t="s">
        <v>100</v>
      </c>
      <c r="BU873" t="s">
        <v>100</v>
      </c>
      <c r="BV873" t="s">
        <v>100</v>
      </c>
      <c r="BW873" t="s">
        <v>100</v>
      </c>
      <c r="BX873" t="s">
        <v>100</v>
      </c>
      <c r="BY873" t="s">
        <v>100</v>
      </c>
      <c r="BZ873" t="s">
        <v>100</v>
      </c>
      <c r="CA873" t="s">
        <v>100</v>
      </c>
      <c r="CB873" t="s">
        <v>100</v>
      </c>
      <c r="CC873" t="s">
        <v>100</v>
      </c>
      <c r="CD873" t="s">
        <v>100</v>
      </c>
      <c r="CE873" t="s">
        <v>100</v>
      </c>
      <c r="CF873" t="s">
        <v>100</v>
      </c>
      <c r="CG873" t="s">
        <v>100</v>
      </c>
      <c r="CH873" t="s">
        <v>100</v>
      </c>
      <c r="CI873" t="s">
        <v>100</v>
      </c>
      <c r="CJ873" t="s">
        <v>115</v>
      </c>
      <c r="CK873" t="s">
        <v>100</v>
      </c>
      <c r="CL873" t="s">
        <v>100</v>
      </c>
      <c r="CM873" t="s">
        <v>100</v>
      </c>
      <c r="CN873" t="s">
        <v>151</v>
      </c>
      <c r="CO873" t="s">
        <v>100</v>
      </c>
      <c r="CP873" t="s">
        <v>100</v>
      </c>
      <c r="CQ873" t="s">
        <v>152</v>
      </c>
      <c r="CR873" t="s">
        <v>153</v>
      </c>
    </row>
    <row r="874" spans="1:96">
      <c r="A874" t="s">
        <v>49</v>
      </c>
      <c r="B874" t="s">
        <v>3004</v>
      </c>
      <c r="C874" t="s">
        <v>1332</v>
      </c>
      <c r="D874" t="s">
        <v>3005</v>
      </c>
      <c r="E874" t="s">
        <v>100</v>
      </c>
      <c r="F874" t="s">
        <v>100</v>
      </c>
      <c r="G874" t="s">
        <v>141</v>
      </c>
      <c r="H874" t="s">
        <v>142</v>
      </c>
      <c r="I874" t="s">
        <v>143</v>
      </c>
      <c r="J874" t="s">
        <v>144</v>
      </c>
      <c r="K874" t="s">
        <v>145</v>
      </c>
      <c r="L874" t="s">
        <v>106</v>
      </c>
      <c r="M874" t="s">
        <v>100</v>
      </c>
      <c r="N874" t="s">
        <v>100</v>
      </c>
      <c r="O874" t="s">
        <v>100</v>
      </c>
      <c r="P874" t="s">
        <v>146</v>
      </c>
      <c r="Q874" t="s">
        <v>147</v>
      </c>
      <c r="R874" t="s">
        <v>148</v>
      </c>
      <c r="S874" t="s">
        <v>100</v>
      </c>
      <c r="T874" t="s">
        <v>100</v>
      </c>
      <c r="U874" t="s">
        <v>112</v>
      </c>
      <c r="V874" t="s">
        <v>113</v>
      </c>
      <c r="W874" t="s">
        <v>113</v>
      </c>
      <c r="X874" t="s">
        <v>114</v>
      </c>
      <c r="Y874" t="s">
        <v>100</v>
      </c>
      <c r="Z874" t="s">
        <v>100</v>
      </c>
      <c r="AA874" t="s">
        <v>100</v>
      </c>
      <c r="AB874" t="s">
        <v>100</v>
      </c>
      <c r="AC874" t="s">
        <v>100</v>
      </c>
      <c r="AD874" t="s">
        <v>100</v>
      </c>
      <c r="AE874" t="s">
        <v>100</v>
      </c>
      <c r="AF874" t="s">
        <v>100</v>
      </c>
      <c r="AG874" t="s">
        <v>100</v>
      </c>
      <c r="AH874" t="s">
        <v>100</v>
      </c>
      <c r="AI874" t="s">
        <v>100</v>
      </c>
      <c r="AJ874" t="s">
        <v>100</v>
      </c>
      <c r="AK874" t="s">
        <v>100</v>
      </c>
      <c r="AL874" t="s">
        <v>100</v>
      </c>
      <c r="AM874" t="s">
        <v>100</v>
      </c>
      <c r="AN874" t="s">
        <v>100</v>
      </c>
      <c r="AO874" t="s">
        <v>100</v>
      </c>
      <c r="AP874" t="s">
        <v>100</v>
      </c>
      <c r="AQ874" t="s">
        <v>100</v>
      </c>
      <c r="AR874" t="s">
        <v>100</v>
      </c>
      <c r="AS874" t="s">
        <v>100</v>
      </c>
      <c r="AT874" t="s">
        <v>100</v>
      </c>
      <c r="AU874" t="s">
        <v>100</v>
      </c>
      <c r="AV874" t="s">
        <v>100</v>
      </c>
      <c r="AW874" t="s">
        <v>100</v>
      </c>
      <c r="AX874" t="s">
        <v>100</v>
      </c>
      <c r="AY874" t="s">
        <v>100</v>
      </c>
      <c r="AZ874" t="s">
        <v>100</v>
      </c>
      <c r="BA874" t="s">
        <v>100</v>
      </c>
      <c r="BB874" t="s">
        <v>100</v>
      </c>
      <c r="BC874" t="s">
        <v>100</v>
      </c>
      <c r="BD874" t="s">
        <v>100</v>
      </c>
      <c r="BE874" t="s">
        <v>100</v>
      </c>
      <c r="BF874" t="s">
        <v>100</v>
      </c>
      <c r="BG874" t="s">
        <v>100</v>
      </c>
      <c r="BH874" t="s">
        <v>100</v>
      </c>
      <c r="BI874" t="s">
        <v>100</v>
      </c>
      <c r="BJ874" t="s">
        <v>100</v>
      </c>
      <c r="BK874" t="s">
        <v>100</v>
      </c>
      <c r="BL874" t="s">
        <v>100</v>
      </c>
      <c r="BM874" t="s">
        <v>100</v>
      </c>
      <c r="BN874" t="s">
        <v>100</v>
      </c>
      <c r="BO874" t="s">
        <v>259</v>
      </c>
      <c r="BP874" t="s">
        <v>222</v>
      </c>
      <c r="BQ874" t="s">
        <v>340</v>
      </c>
      <c r="BR874" t="s">
        <v>100</v>
      </c>
      <c r="BS874" t="s">
        <v>100</v>
      </c>
      <c r="BT874" t="s">
        <v>100</v>
      </c>
      <c r="BU874" t="s">
        <v>100</v>
      </c>
      <c r="BV874" t="s">
        <v>100</v>
      </c>
      <c r="BW874" t="s">
        <v>100</v>
      </c>
      <c r="BX874" t="s">
        <v>100</v>
      </c>
      <c r="BY874" t="s">
        <v>100</v>
      </c>
      <c r="BZ874" t="s">
        <v>100</v>
      </c>
      <c r="CA874" t="s">
        <v>100</v>
      </c>
      <c r="CB874" t="s">
        <v>100</v>
      </c>
      <c r="CC874" t="s">
        <v>100</v>
      </c>
      <c r="CD874" t="s">
        <v>100</v>
      </c>
      <c r="CE874" t="s">
        <v>100</v>
      </c>
      <c r="CF874" t="s">
        <v>100</v>
      </c>
      <c r="CG874" t="s">
        <v>100</v>
      </c>
      <c r="CH874" t="s">
        <v>100</v>
      </c>
      <c r="CI874" t="s">
        <v>100</v>
      </c>
      <c r="CJ874" t="s">
        <v>100</v>
      </c>
      <c r="CK874" t="s">
        <v>100</v>
      </c>
      <c r="CL874" t="s">
        <v>100</v>
      </c>
      <c r="CM874" t="s">
        <v>100</v>
      </c>
      <c r="CN874" t="s">
        <v>151</v>
      </c>
      <c r="CO874" t="s">
        <v>100</v>
      </c>
      <c r="CP874" t="s">
        <v>100</v>
      </c>
      <c r="CQ874" t="s">
        <v>152</v>
      </c>
      <c r="CR874" t="s">
        <v>153</v>
      </c>
    </row>
    <row r="875" spans="1:96">
      <c r="A875" t="s">
        <v>3006</v>
      </c>
      <c r="B875" t="s">
        <v>3007</v>
      </c>
      <c r="C875" t="s">
        <v>554</v>
      </c>
      <c r="D875" t="s">
        <v>3008</v>
      </c>
      <c r="E875" t="s">
        <v>100</v>
      </c>
      <c r="F875" t="s">
        <v>100</v>
      </c>
      <c r="G875" t="s">
        <v>141</v>
      </c>
      <c r="H875" t="s">
        <v>142</v>
      </c>
      <c r="I875" t="s">
        <v>143</v>
      </c>
      <c r="J875" t="s">
        <v>144</v>
      </c>
      <c r="K875" t="s">
        <v>145</v>
      </c>
      <c r="L875" t="s">
        <v>106</v>
      </c>
      <c r="M875" t="s">
        <v>100</v>
      </c>
      <c r="N875" t="s">
        <v>100</v>
      </c>
      <c r="O875" t="s">
        <v>100</v>
      </c>
      <c r="P875" t="s">
        <v>146</v>
      </c>
      <c r="Q875" t="s">
        <v>147</v>
      </c>
      <c r="R875" t="s">
        <v>148</v>
      </c>
      <c r="S875" t="s">
        <v>100</v>
      </c>
      <c r="T875" t="s">
        <v>100</v>
      </c>
      <c r="U875" t="s">
        <v>112</v>
      </c>
      <c r="V875" t="s">
        <v>113</v>
      </c>
      <c r="W875" t="s">
        <v>113</v>
      </c>
      <c r="X875" t="s">
        <v>114</v>
      </c>
      <c r="Y875" t="s">
        <v>100</v>
      </c>
      <c r="Z875" t="s">
        <v>100</v>
      </c>
      <c r="AA875" t="s">
        <v>100</v>
      </c>
      <c r="AB875" t="s">
        <v>100</v>
      </c>
      <c r="AC875" t="s">
        <v>100</v>
      </c>
      <c r="AD875" t="s">
        <v>100</v>
      </c>
      <c r="AE875" t="s">
        <v>100</v>
      </c>
      <c r="AF875" t="s">
        <v>100</v>
      </c>
      <c r="AG875" t="s">
        <v>100</v>
      </c>
      <c r="AH875" t="s">
        <v>100</v>
      </c>
      <c r="AI875" t="s">
        <v>100</v>
      </c>
      <c r="AJ875" t="s">
        <v>100</v>
      </c>
      <c r="AK875" t="s">
        <v>100</v>
      </c>
      <c r="AL875" t="s">
        <v>100</v>
      </c>
      <c r="AM875" t="s">
        <v>100</v>
      </c>
      <c r="AN875" t="s">
        <v>100</v>
      </c>
      <c r="AO875" t="s">
        <v>100</v>
      </c>
      <c r="AP875" t="s">
        <v>100</v>
      </c>
      <c r="AQ875" t="s">
        <v>100</v>
      </c>
      <c r="AR875" t="s">
        <v>100</v>
      </c>
      <c r="AS875" t="s">
        <v>100</v>
      </c>
      <c r="AT875" t="s">
        <v>100</v>
      </c>
      <c r="AU875" t="s">
        <v>100</v>
      </c>
      <c r="AV875" t="s">
        <v>100</v>
      </c>
      <c r="AW875" t="s">
        <v>100</v>
      </c>
      <c r="AX875" t="s">
        <v>100</v>
      </c>
      <c r="AY875" t="s">
        <v>100</v>
      </c>
      <c r="AZ875" t="s">
        <v>100</v>
      </c>
      <c r="BA875" t="s">
        <v>100</v>
      </c>
      <c r="BB875" t="s">
        <v>100</v>
      </c>
      <c r="BC875" t="s">
        <v>100</v>
      </c>
      <c r="BD875" t="s">
        <v>100</v>
      </c>
      <c r="BE875" t="s">
        <v>100</v>
      </c>
      <c r="BF875" t="s">
        <v>100</v>
      </c>
      <c r="BG875" t="s">
        <v>100</v>
      </c>
      <c r="BH875" t="s">
        <v>100</v>
      </c>
      <c r="BI875" t="s">
        <v>100</v>
      </c>
      <c r="BJ875" t="s">
        <v>100</v>
      </c>
      <c r="BK875" t="s">
        <v>100</v>
      </c>
      <c r="BL875" t="s">
        <v>100</v>
      </c>
      <c r="BM875" t="s">
        <v>100</v>
      </c>
      <c r="BN875" t="s">
        <v>100</v>
      </c>
      <c r="BO875" t="s">
        <v>100</v>
      </c>
      <c r="BP875" t="s">
        <v>100</v>
      </c>
      <c r="BQ875" t="s">
        <v>100</v>
      </c>
      <c r="BR875" t="s">
        <v>100</v>
      </c>
      <c r="BS875" t="s">
        <v>100</v>
      </c>
      <c r="BT875" t="s">
        <v>100</v>
      </c>
      <c r="BU875" t="s">
        <v>115</v>
      </c>
      <c r="BV875" t="s">
        <v>100</v>
      </c>
      <c r="BW875" t="s">
        <v>100</v>
      </c>
      <c r="BX875" t="s">
        <v>100</v>
      </c>
      <c r="BY875" t="s">
        <v>100</v>
      </c>
      <c r="BZ875" t="s">
        <v>100</v>
      </c>
      <c r="CA875" t="s">
        <v>100</v>
      </c>
      <c r="CB875" t="s">
        <v>100</v>
      </c>
      <c r="CC875" t="s">
        <v>100</v>
      </c>
      <c r="CD875" t="s">
        <v>100</v>
      </c>
      <c r="CE875" t="s">
        <v>100</v>
      </c>
      <c r="CF875" t="s">
        <v>100</v>
      </c>
      <c r="CG875" t="s">
        <v>100</v>
      </c>
      <c r="CH875" t="s">
        <v>100</v>
      </c>
      <c r="CI875" t="s">
        <v>100</v>
      </c>
      <c r="CJ875" t="s">
        <v>100</v>
      </c>
      <c r="CK875" t="s">
        <v>100</v>
      </c>
      <c r="CL875" t="s">
        <v>100</v>
      </c>
      <c r="CM875" t="s">
        <v>100</v>
      </c>
      <c r="CN875" t="s">
        <v>151</v>
      </c>
      <c r="CO875" t="s">
        <v>100</v>
      </c>
      <c r="CP875" t="s">
        <v>100</v>
      </c>
      <c r="CQ875" t="s">
        <v>152</v>
      </c>
      <c r="CR875" t="s">
        <v>153</v>
      </c>
    </row>
    <row r="876" spans="1:96">
      <c r="A876" t="s">
        <v>3009</v>
      </c>
      <c r="B876" t="s">
        <v>3010</v>
      </c>
      <c r="C876" t="s">
        <v>138</v>
      </c>
      <c r="D876" t="s">
        <v>3011</v>
      </c>
      <c r="E876" t="s">
        <v>100</v>
      </c>
      <c r="F876" t="s">
        <v>100</v>
      </c>
      <c r="G876" t="s">
        <v>141</v>
      </c>
      <c r="H876" t="s">
        <v>142</v>
      </c>
      <c r="I876" t="s">
        <v>143</v>
      </c>
      <c r="J876" t="s">
        <v>144</v>
      </c>
      <c r="K876" t="s">
        <v>145</v>
      </c>
      <c r="L876" t="s">
        <v>106</v>
      </c>
      <c r="M876" t="s">
        <v>100</v>
      </c>
      <c r="N876" t="s">
        <v>100</v>
      </c>
      <c r="O876" t="s">
        <v>100</v>
      </c>
      <c r="P876" t="s">
        <v>146</v>
      </c>
      <c r="Q876" t="s">
        <v>147</v>
      </c>
      <c r="R876" t="s">
        <v>148</v>
      </c>
      <c r="S876" t="s">
        <v>100</v>
      </c>
      <c r="T876" t="s">
        <v>100</v>
      </c>
      <c r="U876" t="s">
        <v>112</v>
      </c>
      <c r="V876" t="s">
        <v>134</v>
      </c>
      <c r="W876" t="s">
        <v>134</v>
      </c>
      <c r="X876" t="s">
        <v>135</v>
      </c>
      <c r="Y876" t="s">
        <v>100</v>
      </c>
      <c r="Z876" t="s">
        <v>100</v>
      </c>
      <c r="AA876" t="s">
        <v>100</v>
      </c>
      <c r="AB876" t="s">
        <v>100</v>
      </c>
      <c r="AC876" t="s">
        <v>100</v>
      </c>
      <c r="AD876" t="s">
        <v>100</v>
      </c>
      <c r="AE876" t="s">
        <v>115</v>
      </c>
      <c r="AF876" t="s">
        <v>100</v>
      </c>
      <c r="AG876" t="s">
        <v>100</v>
      </c>
      <c r="AH876" t="s">
        <v>100</v>
      </c>
      <c r="AI876" t="s">
        <v>100</v>
      </c>
      <c r="AJ876" t="s">
        <v>100</v>
      </c>
      <c r="AK876" t="s">
        <v>115</v>
      </c>
      <c r="AL876" t="s">
        <v>100</v>
      </c>
      <c r="AM876" t="s">
        <v>100</v>
      </c>
      <c r="AN876" t="s">
        <v>100</v>
      </c>
      <c r="AO876" t="s">
        <v>100</v>
      </c>
      <c r="AP876" t="s">
        <v>100</v>
      </c>
      <c r="AQ876" t="s">
        <v>100</v>
      </c>
      <c r="AR876" t="s">
        <v>100</v>
      </c>
      <c r="AS876" t="s">
        <v>100</v>
      </c>
      <c r="AT876" t="s">
        <v>100</v>
      </c>
      <c r="AU876" t="s">
        <v>100</v>
      </c>
      <c r="AV876" t="s">
        <v>100</v>
      </c>
      <c r="AW876" t="s">
        <v>100</v>
      </c>
      <c r="AX876" t="s">
        <v>100</v>
      </c>
      <c r="AY876" t="s">
        <v>100</v>
      </c>
      <c r="AZ876" t="s">
        <v>100</v>
      </c>
      <c r="BA876" t="s">
        <v>100</v>
      </c>
      <c r="BB876" t="s">
        <v>100</v>
      </c>
      <c r="BC876" t="s">
        <v>100</v>
      </c>
      <c r="BD876" t="s">
        <v>100</v>
      </c>
      <c r="BE876" t="s">
        <v>100</v>
      </c>
      <c r="BF876" t="s">
        <v>100</v>
      </c>
      <c r="BG876" t="s">
        <v>100</v>
      </c>
      <c r="BH876" t="s">
        <v>100</v>
      </c>
      <c r="BI876" t="s">
        <v>100</v>
      </c>
      <c r="BJ876" t="s">
        <v>100</v>
      </c>
      <c r="BK876" t="s">
        <v>100</v>
      </c>
      <c r="BL876" t="s">
        <v>100</v>
      </c>
      <c r="BM876" t="s">
        <v>100</v>
      </c>
      <c r="BN876" t="s">
        <v>100</v>
      </c>
      <c r="BO876" t="s">
        <v>100</v>
      </c>
      <c r="BP876" t="s">
        <v>100</v>
      </c>
      <c r="BQ876" t="s">
        <v>100</v>
      </c>
      <c r="BR876" t="s">
        <v>100</v>
      </c>
      <c r="BS876" t="s">
        <v>100</v>
      </c>
      <c r="BT876" t="s">
        <v>100</v>
      </c>
      <c r="BU876" t="s">
        <v>100</v>
      </c>
      <c r="BV876" t="s">
        <v>100</v>
      </c>
      <c r="BW876" t="s">
        <v>100</v>
      </c>
      <c r="BX876" t="s">
        <v>100</v>
      </c>
      <c r="BY876" t="s">
        <v>100</v>
      </c>
      <c r="BZ876" t="s">
        <v>100</v>
      </c>
      <c r="CA876" t="s">
        <v>100</v>
      </c>
      <c r="CB876" t="s">
        <v>100</v>
      </c>
      <c r="CC876" t="s">
        <v>100</v>
      </c>
      <c r="CD876" t="s">
        <v>100</v>
      </c>
      <c r="CE876" t="s">
        <v>100</v>
      </c>
      <c r="CF876" t="s">
        <v>100</v>
      </c>
      <c r="CG876" t="s">
        <v>100</v>
      </c>
      <c r="CH876" t="s">
        <v>100</v>
      </c>
      <c r="CI876" t="s">
        <v>100</v>
      </c>
      <c r="CJ876" t="s">
        <v>100</v>
      </c>
      <c r="CK876" t="s">
        <v>100</v>
      </c>
      <c r="CL876" t="s">
        <v>100</v>
      </c>
      <c r="CM876" t="s">
        <v>100</v>
      </c>
      <c r="CN876" t="s">
        <v>151</v>
      </c>
      <c r="CO876" t="s">
        <v>100</v>
      </c>
      <c r="CP876" t="s">
        <v>100</v>
      </c>
      <c r="CQ876" t="s">
        <v>152</v>
      </c>
      <c r="CR876" t="s">
        <v>153</v>
      </c>
    </row>
    <row r="877" spans="1:96">
      <c r="A877" t="s">
        <v>3012</v>
      </c>
      <c r="B877" t="s">
        <v>3013</v>
      </c>
      <c r="C877" t="s">
        <v>98</v>
      </c>
      <c r="D877" t="s">
        <v>3014</v>
      </c>
      <c r="E877" t="s">
        <v>100</v>
      </c>
      <c r="F877" t="s">
        <v>100</v>
      </c>
      <c r="G877" t="s">
        <v>689</v>
      </c>
      <c r="H877" t="s">
        <v>470</v>
      </c>
      <c r="I877" t="s">
        <v>471</v>
      </c>
      <c r="J877" t="s">
        <v>925</v>
      </c>
      <c r="K877" t="s">
        <v>615</v>
      </c>
      <c r="L877" t="s">
        <v>106</v>
      </c>
      <c r="M877" t="s">
        <v>100</v>
      </c>
      <c r="N877" t="s">
        <v>100</v>
      </c>
      <c r="O877" t="s">
        <v>100</v>
      </c>
      <c r="P877" t="s">
        <v>616</v>
      </c>
      <c r="Q877" t="s">
        <v>108</v>
      </c>
      <c r="R877" t="s">
        <v>109</v>
      </c>
      <c r="S877" t="s">
        <v>162</v>
      </c>
      <c r="T877" t="s">
        <v>111</v>
      </c>
      <c r="U877" t="s">
        <v>112</v>
      </c>
      <c r="V877" t="s">
        <v>149</v>
      </c>
      <c r="W877" t="s">
        <v>113</v>
      </c>
      <c r="X877" t="s">
        <v>114</v>
      </c>
      <c r="Y877" t="s">
        <v>115</v>
      </c>
      <c r="Z877" t="s">
        <v>100</v>
      </c>
      <c r="AA877" t="s">
        <v>100</v>
      </c>
      <c r="AB877" t="s">
        <v>100</v>
      </c>
      <c r="AC877" t="s">
        <v>100</v>
      </c>
      <c r="AD877" t="s">
        <v>100</v>
      </c>
      <c r="AE877" t="s">
        <v>115</v>
      </c>
      <c r="AF877" t="s">
        <v>100</v>
      </c>
      <c r="AG877" t="s">
        <v>100</v>
      </c>
      <c r="AH877" t="s">
        <v>100</v>
      </c>
      <c r="AI877" t="s">
        <v>100</v>
      </c>
      <c r="AJ877" t="s">
        <v>100</v>
      </c>
      <c r="AK877" t="s">
        <v>100</v>
      </c>
      <c r="AL877" t="s">
        <v>100</v>
      </c>
      <c r="AM877" t="s">
        <v>100</v>
      </c>
      <c r="AN877" t="s">
        <v>100</v>
      </c>
      <c r="AO877" t="s">
        <v>100</v>
      </c>
      <c r="AP877" t="s">
        <v>100</v>
      </c>
      <c r="AQ877" t="s">
        <v>100</v>
      </c>
      <c r="AR877" t="s">
        <v>100</v>
      </c>
      <c r="AS877" t="s">
        <v>100</v>
      </c>
      <c r="AT877" t="s">
        <v>100</v>
      </c>
      <c r="AU877" t="s">
        <v>100</v>
      </c>
      <c r="AV877" t="s">
        <v>100</v>
      </c>
      <c r="AW877" t="s">
        <v>100</v>
      </c>
      <c r="AX877" t="s">
        <v>100</v>
      </c>
      <c r="AY877" t="s">
        <v>100</v>
      </c>
      <c r="AZ877" t="s">
        <v>100</v>
      </c>
      <c r="BA877" t="s">
        <v>100</v>
      </c>
      <c r="BB877" t="s">
        <v>100</v>
      </c>
      <c r="BC877" t="s">
        <v>100</v>
      </c>
      <c r="BD877" t="s">
        <v>100</v>
      </c>
      <c r="BE877" t="s">
        <v>100</v>
      </c>
      <c r="BF877" t="s">
        <v>100</v>
      </c>
      <c r="BG877" t="s">
        <v>100</v>
      </c>
      <c r="BH877" t="s">
        <v>100</v>
      </c>
      <c r="BI877" t="s">
        <v>100</v>
      </c>
      <c r="BJ877" t="s">
        <v>100</v>
      </c>
      <c r="BK877" t="s">
        <v>100</v>
      </c>
      <c r="BL877" t="s">
        <v>100</v>
      </c>
      <c r="BM877" t="s">
        <v>100</v>
      </c>
      <c r="BN877" t="s">
        <v>100</v>
      </c>
      <c r="BO877" t="s">
        <v>100</v>
      </c>
      <c r="BP877" t="s">
        <v>100</v>
      </c>
      <c r="BQ877" t="s">
        <v>100</v>
      </c>
      <c r="BR877" t="s">
        <v>100</v>
      </c>
      <c r="BS877" t="s">
        <v>100</v>
      </c>
      <c r="BT877" t="s">
        <v>100</v>
      </c>
      <c r="BU877" t="s">
        <v>100</v>
      </c>
      <c r="BV877" t="s">
        <v>100</v>
      </c>
      <c r="BW877" t="s">
        <v>100</v>
      </c>
      <c r="BX877" t="s">
        <v>100</v>
      </c>
      <c r="BY877" t="s">
        <v>100</v>
      </c>
      <c r="BZ877" t="s">
        <v>100</v>
      </c>
      <c r="CA877" t="s">
        <v>100</v>
      </c>
      <c r="CB877" t="s">
        <v>100</v>
      </c>
      <c r="CC877" t="s">
        <v>100</v>
      </c>
      <c r="CD877" t="s">
        <v>100</v>
      </c>
      <c r="CE877" t="s">
        <v>100</v>
      </c>
      <c r="CF877" t="s">
        <v>100</v>
      </c>
      <c r="CG877" t="s">
        <v>100</v>
      </c>
      <c r="CH877" t="s">
        <v>100</v>
      </c>
      <c r="CI877" t="s">
        <v>100</v>
      </c>
      <c r="CJ877" t="s">
        <v>115</v>
      </c>
      <c r="CK877" t="s">
        <v>100</v>
      </c>
      <c r="CL877" t="s">
        <v>100</v>
      </c>
      <c r="CM877" t="s">
        <v>100</v>
      </c>
      <c r="CN877" t="s">
        <v>116</v>
      </c>
      <c r="CO877" t="s">
        <v>117</v>
      </c>
      <c r="CP877" t="s">
        <v>117</v>
      </c>
      <c r="CQ877" t="s">
        <v>100</v>
      </c>
      <c r="CR877" t="s">
        <v>100</v>
      </c>
    </row>
    <row r="878" spans="1:96">
      <c r="A878" t="s">
        <v>3015</v>
      </c>
      <c r="B878" t="s">
        <v>3016</v>
      </c>
      <c r="C878" t="s">
        <v>169</v>
      </c>
      <c r="D878" t="s">
        <v>3017</v>
      </c>
      <c r="E878" t="s">
        <v>171</v>
      </c>
      <c r="F878" t="s">
        <v>100</v>
      </c>
      <c r="G878" t="s">
        <v>141</v>
      </c>
      <c r="H878" t="s">
        <v>142</v>
      </c>
      <c r="I878" t="s">
        <v>143</v>
      </c>
      <c r="J878" t="s">
        <v>144</v>
      </c>
      <c r="K878" t="s">
        <v>145</v>
      </c>
      <c r="L878" t="s">
        <v>106</v>
      </c>
      <c r="M878" t="s">
        <v>100</v>
      </c>
      <c r="N878" t="s">
        <v>100</v>
      </c>
      <c r="O878" t="s">
        <v>100</v>
      </c>
      <c r="P878" t="s">
        <v>146</v>
      </c>
      <c r="Q878" t="s">
        <v>147</v>
      </c>
      <c r="R878" t="s">
        <v>148</v>
      </c>
      <c r="S878" t="s">
        <v>100</v>
      </c>
      <c r="T878" t="s">
        <v>100</v>
      </c>
      <c r="U878" t="s">
        <v>112</v>
      </c>
      <c r="V878" t="s">
        <v>172</v>
      </c>
      <c r="W878" t="s">
        <v>172</v>
      </c>
      <c r="X878" t="s">
        <v>173</v>
      </c>
      <c r="Y878" t="s">
        <v>100</v>
      </c>
      <c r="Z878" t="s">
        <v>100</v>
      </c>
      <c r="AA878" t="s">
        <v>100</v>
      </c>
      <c r="AB878" t="s">
        <v>100</v>
      </c>
      <c r="AC878" t="s">
        <v>100</v>
      </c>
      <c r="AD878" t="s">
        <v>100</v>
      </c>
      <c r="AE878" t="s">
        <v>100</v>
      </c>
      <c r="AF878" t="s">
        <v>100</v>
      </c>
      <c r="AG878" t="s">
        <v>100</v>
      </c>
      <c r="AH878" t="s">
        <v>100</v>
      </c>
      <c r="AI878" t="s">
        <v>100</v>
      </c>
      <c r="AJ878" t="s">
        <v>100</v>
      </c>
      <c r="AK878" t="s">
        <v>100</v>
      </c>
      <c r="AL878" t="s">
        <v>100</v>
      </c>
      <c r="AM878" t="s">
        <v>100</v>
      </c>
      <c r="AN878" t="s">
        <v>100</v>
      </c>
      <c r="AO878" t="s">
        <v>100</v>
      </c>
      <c r="AP878" t="s">
        <v>100</v>
      </c>
      <c r="AQ878" t="s">
        <v>100</v>
      </c>
      <c r="AR878" t="s">
        <v>100</v>
      </c>
      <c r="AS878" t="s">
        <v>100</v>
      </c>
      <c r="AT878" t="s">
        <v>100</v>
      </c>
      <c r="AU878" t="s">
        <v>100</v>
      </c>
      <c r="AV878" t="s">
        <v>100</v>
      </c>
      <c r="AW878" t="s">
        <v>100</v>
      </c>
      <c r="AX878" t="s">
        <v>100</v>
      </c>
      <c r="AY878" t="s">
        <v>100</v>
      </c>
      <c r="AZ878" t="s">
        <v>100</v>
      </c>
      <c r="BA878" t="s">
        <v>100</v>
      </c>
      <c r="BB878" t="s">
        <v>100</v>
      </c>
      <c r="BC878" t="s">
        <v>100</v>
      </c>
      <c r="BD878" t="s">
        <v>100</v>
      </c>
      <c r="BE878" t="s">
        <v>100</v>
      </c>
      <c r="BF878" t="s">
        <v>100</v>
      </c>
      <c r="BG878" t="s">
        <v>100</v>
      </c>
      <c r="BH878" t="s">
        <v>100</v>
      </c>
      <c r="BI878" t="s">
        <v>100</v>
      </c>
      <c r="BJ878" t="s">
        <v>100</v>
      </c>
      <c r="BK878" t="s">
        <v>100</v>
      </c>
      <c r="BL878" t="s">
        <v>100</v>
      </c>
      <c r="BM878" t="s">
        <v>100</v>
      </c>
      <c r="BN878" t="s">
        <v>100</v>
      </c>
      <c r="BO878" t="s">
        <v>100</v>
      </c>
      <c r="BP878" t="s">
        <v>100</v>
      </c>
      <c r="BQ878" t="s">
        <v>100</v>
      </c>
      <c r="BR878" t="s">
        <v>100</v>
      </c>
      <c r="BS878" t="s">
        <v>100</v>
      </c>
      <c r="BT878" t="s">
        <v>100</v>
      </c>
      <c r="BU878" t="s">
        <v>100</v>
      </c>
      <c r="BV878" t="s">
        <v>100</v>
      </c>
      <c r="BW878" t="s">
        <v>100</v>
      </c>
      <c r="BX878" t="s">
        <v>100</v>
      </c>
      <c r="BY878" t="s">
        <v>100</v>
      </c>
      <c r="BZ878" t="s">
        <v>100</v>
      </c>
      <c r="CA878" t="s">
        <v>100</v>
      </c>
      <c r="CB878" t="s">
        <v>100</v>
      </c>
      <c r="CC878" t="s">
        <v>100</v>
      </c>
      <c r="CD878" t="s">
        <v>100</v>
      </c>
      <c r="CE878" t="s">
        <v>100</v>
      </c>
      <c r="CF878" t="s">
        <v>100</v>
      </c>
      <c r="CG878" t="s">
        <v>100</v>
      </c>
      <c r="CH878" t="s">
        <v>100</v>
      </c>
      <c r="CI878" t="s">
        <v>100</v>
      </c>
      <c r="CJ878" t="s">
        <v>115</v>
      </c>
      <c r="CK878" t="s">
        <v>100</v>
      </c>
      <c r="CL878" t="s">
        <v>100</v>
      </c>
      <c r="CM878" t="s">
        <v>100</v>
      </c>
      <c r="CN878" t="s">
        <v>151</v>
      </c>
      <c r="CO878" t="s">
        <v>100</v>
      </c>
      <c r="CP878" t="s">
        <v>100</v>
      </c>
      <c r="CQ878" t="s">
        <v>152</v>
      </c>
      <c r="CR878" t="s">
        <v>153</v>
      </c>
    </row>
    <row r="879" spans="1:96">
      <c r="A879" t="s">
        <v>3018</v>
      </c>
      <c r="B879" t="s">
        <v>3019</v>
      </c>
      <c r="C879" t="s">
        <v>138</v>
      </c>
      <c r="D879" t="s">
        <v>3020</v>
      </c>
      <c r="E879" t="s">
        <v>100</v>
      </c>
      <c r="F879" t="s">
        <v>100</v>
      </c>
      <c r="G879" t="s">
        <v>141</v>
      </c>
      <c r="H879" t="s">
        <v>142</v>
      </c>
      <c r="I879" t="s">
        <v>143</v>
      </c>
      <c r="J879" t="s">
        <v>144</v>
      </c>
      <c r="K879" t="s">
        <v>145</v>
      </c>
      <c r="L879" t="s">
        <v>106</v>
      </c>
      <c r="M879" t="s">
        <v>100</v>
      </c>
      <c r="N879" t="s">
        <v>100</v>
      </c>
      <c r="O879" t="s">
        <v>100</v>
      </c>
      <c r="P879" t="s">
        <v>146</v>
      </c>
      <c r="Q879" t="s">
        <v>147</v>
      </c>
      <c r="R879" t="s">
        <v>148</v>
      </c>
      <c r="S879" t="s">
        <v>100</v>
      </c>
      <c r="T879" t="s">
        <v>100</v>
      </c>
      <c r="U879" t="s">
        <v>112</v>
      </c>
      <c r="V879" t="s">
        <v>113</v>
      </c>
      <c r="W879" t="s">
        <v>113</v>
      </c>
      <c r="X879" t="s">
        <v>114</v>
      </c>
      <c r="Y879" t="s">
        <v>100</v>
      </c>
      <c r="Z879" t="s">
        <v>100</v>
      </c>
      <c r="AA879" t="s">
        <v>100</v>
      </c>
      <c r="AB879" t="s">
        <v>100</v>
      </c>
      <c r="AC879" t="s">
        <v>100</v>
      </c>
      <c r="AD879" t="s">
        <v>100</v>
      </c>
      <c r="AE879" t="s">
        <v>100</v>
      </c>
      <c r="AF879" t="s">
        <v>100</v>
      </c>
      <c r="AG879" t="s">
        <v>100</v>
      </c>
      <c r="AH879" t="s">
        <v>100</v>
      </c>
      <c r="AI879" t="s">
        <v>100</v>
      </c>
      <c r="AJ879" t="s">
        <v>100</v>
      </c>
      <c r="AK879" t="s">
        <v>100</v>
      </c>
      <c r="AL879" t="s">
        <v>100</v>
      </c>
      <c r="AM879" t="s">
        <v>100</v>
      </c>
      <c r="AN879" t="s">
        <v>115</v>
      </c>
      <c r="AO879" t="s">
        <v>100</v>
      </c>
      <c r="AP879" t="s">
        <v>100</v>
      </c>
      <c r="AQ879" t="s">
        <v>100</v>
      </c>
      <c r="AR879" t="s">
        <v>100</v>
      </c>
      <c r="AS879" t="s">
        <v>100</v>
      </c>
      <c r="AT879" t="s">
        <v>100</v>
      </c>
      <c r="AU879" t="s">
        <v>100</v>
      </c>
      <c r="AV879" t="s">
        <v>100</v>
      </c>
      <c r="AW879" t="s">
        <v>100</v>
      </c>
      <c r="AX879" t="s">
        <v>100</v>
      </c>
      <c r="AY879" t="s">
        <v>100</v>
      </c>
      <c r="AZ879" t="s">
        <v>100</v>
      </c>
      <c r="BA879" t="s">
        <v>100</v>
      </c>
      <c r="BB879" t="s">
        <v>100</v>
      </c>
      <c r="BC879" t="s">
        <v>100</v>
      </c>
      <c r="BD879" t="s">
        <v>100</v>
      </c>
      <c r="BE879" t="s">
        <v>100</v>
      </c>
      <c r="BF879" t="s">
        <v>100</v>
      </c>
      <c r="BG879" t="s">
        <v>100</v>
      </c>
      <c r="BH879" t="s">
        <v>100</v>
      </c>
      <c r="BI879" t="s">
        <v>100</v>
      </c>
      <c r="BJ879" t="s">
        <v>100</v>
      </c>
      <c r="BK879" t="s">
        <v>100</v>
      </c>
      <c r="BL879" t="s">
        <v>100</v>
      </c>
      <c r="BM879" t="s">
        <v>100</v>
      </c>
      <c r="BN879" t="s">
        <v>100</v>
      </c>
      <c r="BO879" t="s">
        <v>100</v>
      </c>
      <c r="BP879" t="s">
        <v>100</v>
      </c>
      <c r="BQ879" t="s">
        <v>100</v>
      </c>
      <c r="BR879" t="s">
        <v>100</v>
      </c>
      <c r="BS879" t="s">
        <v>100</v>
      </c>
      <c r="BT879" t="s">
        <v>100</v>
      </c>
      <c r="BU879" t="s">
        <v>100</v>
      </c>
      <c r="BV879" t="s">
        <v>100</v>
      </c>
      <c r="BW879" t="s">
        <v>100</v>
      </c>
      <c r="BX879" t="s">
        <v>100</v>
      </c>
      <c r="BY879" t="s">
        <v>100</v>
      </c>
      <c r="BZ879" t="s">
        <v>100</v>
      </c>
      <c r="CA879" t="s">
        <v>100</v>
      </c>
      <c r="CB879" t="s">
        <v>100</v>
      </c>
      <c r="CC879" t="s">
        <v>100</v>
      </c>
      <c r="CD879" t="s">
        <v>100</v>
      </c>
      <c r="CE879" t="s">
        <v>100</v>
      </c>
      <c r="CF879" t="s">
        <v>100</v>
      </c>
      <c r="CG879" t="s">
        <v>100</v>
      </c>
      <c r="CH879" t="s">
        <v>100</v>
      </c>
      <c r="CI879" t="s">
        <v>100</v>
      </c>
      <c r="CJ879" t="s">
        <v>115</v>
      </c>
      <c r="CK879" t="s">
        <v>100</v>
      </c>
      <c r="CL879" t="s">
        <v>100</v>
      </c>
      <c r="CM879" t="s">
        <v>100</v>
      </c>
      <c r="CN879" t="s">
        <v>151</v>
      </c>
      <c r="CO879" t="s">
        <v>100</v>
      </c>
      <c r="CP879" t="s">
        <v>100</v>
      </c>
      <c r="CQ879" t="s">
        <v>152</v>
      </c>
      <c r="CR879" t="s">
        <v>153</v>
      </c>
    </row>
    <row r="880" spans="1:96">
      <c r="A880" t="s">
        <v>3021</v>
      </c>
      <c r="B880" t="s">
        <v>3022</v>
      </c>
      <c r="C880" t="s">
        <v>330</v>
      </c>
      <c r="D880" t="s">
        <v>3023</v>
      </c>
      <c r="E880" t="s">
        <v>3024</v>
      </c>
      <c r="F880" t="s">
        <v>100</v>
      </c>
      <c r="G880" t="s">
        <v>141</v>
      </c>
      <c r="H880" t="s">
        <v>142</v>
      </c>
      <c r="I880" t="s">
        <v>143</v>
      </c>
      <c r="J880" t="s">
        <v>144</v>
      </c>
      <c r="K880" t="s">
        <v>145</v>
      </c>
      <c r="L880" t="s">
        <v>106</v>
      </c>
      <c r="M880" t="s">
        <v>100</v>
      </c>
      <c r="N880" t="s">
        <v>100</v>
      </c>
      <c r="O880" t="s">
        <v>100</v>
      </c>
      <c r="P880" t="s">
        <v>146</v>
      </c>
      <c r="Q880" t="s">
        <v>147</v>
      </c>
      <c r="R880" t="s">
        <v>148</v>
      </c>
      <c r="S880" t="s">
        <v>100</v>
      </c>
      <c r="T880" t="s">
        <v>100</v>
      </c>
      <c r="U880" t="s">
        <v>112</v>
      </c>
      <c r="V880" t="s">
        <v>113</v>
      </c>
      <c r="W880" t="s">
        <v>113</v>
      </c>
      <c r="X880" t="s">
        <v>114</v>
      </c>
      <c r="Y880" t="s">
        <v>115</v>
      </c>
      <c r="Z880" t="s">
        <v>100</v>
      </c>
      <c r="AA880" t="s">
        <v>100</v>
      </c>
      <c r="AB880" t="s">
        <v>100</v>
      </c>
      <c r="AC880" t="s">
        <v>100</v>
      </c>
      <c r="AD880" t="s">
        <v>100</v>
      </c>
      <c r="AE880" t="s">
        <v>100</v>
      </c>
      <c r="AF880" t="s">
        <v>100</v>
      </c>
      <c r="AG880" t="s">
        <v>100</v>
      </c>
      <c r="AH880" t="s">
        <v>100</v>
      </c>
      <c r="AI880" t="s">
        <v>100</v>
      </c>
      <c r="AJ880" t="s">
        <v>100</v>
      </c>
      <c r="AK880" t="s">
        <v>100</v>
      </c>
      <c r="AL880" t="s">
        <v>100</v>
      </c>
      <c r="AM880" t="s">
        <v>100</v>
      </c>
      <c r="AN880" t="s">
        <v>100</v>
      </c>
      <c r="AO880" t="s">
        <v>100</v>
      </c>
      <c r="AP880" t="s">
        <v>100</v>
      </c>
      <c r="AQ880" t="s">
        <v>100</v>
      </c>
      <c r="AR880" t="s">
        <v>100</v>
      </c>
      <c r="AS880" t="s">
        <v>100</v>
      </c>
      <c r="AT880" t="s">
        <v>100</v>
      </c>
      <c r="AU880" t="s">
        <v>100</v>
      </c>
      <c r="AV880" t="s">
        <v>100</v>
      </c>
      <c r="AW880" t="s">
        <v>100</v>
      </c>
      <c r="AX880" t="s">
        <v>100</v>
      </c>
      <c r="AY880" t="s">
        <v>100</v>
      </c>
      <c r="AZ880" t="s">
        <v>100</v>
      </c>
      <c r="BA880" t="s">
        <v>100</v>
      </c>
      <c r="BB880" t="s">
        <v>100</v>
      </c>
      <c r="BC880" t="s">
        <v>100</v>
      </c>
      <c r="BD880" t="s">
        <v>100</v>
      </c>
      <c r="BE880" t="s">
        <v>100</v>
      </c>
      <c r="BF880" t="s">
        <v>100</v>
      </c>
      <c r="BG880" t="s">
        <v>100</v>
      </c>
      <c r="BH880" t="s">
        <v>100</v>
      </c>
      <c r="BI880" t="s">
        <v>100</v>
      </c>
      <c r="BJ880" t="s">
        <v>100</v>
      </c>
      <c r="BK880" t="s">
        <v>100</v>
      </c>
      <c r="BL880" t="s">
        <v>100</v>
      </c>
      <c r="BM880" t="s">
        <v>100</v>
      </c>
      <c r="BN880" t="s">
        <v>100</v>
      </c>
      <c r="BO880" t="s">
        <v>100</v>
      </c>
      <c r="BP880" t="s">
        <v>100</v>
      </c>
      <c r="BQ880" t="s">
        <v>100</v>
      </c>
      <c r="BR880" t="s">
        <v>100</v>
      </c>
      <c r="BS880" t="s">
        <v>100</v>
      </c>
      <c r="BT880" t="s">
        <v>100</v>
      </c>
      <c r="BU880" t="s">
        <v>100</v>
      </c>
      <c r="BV880" t="s">
        <v>100</v>
      </c>
      <c r="BW880" t="s">
        <v>100</v>
      </c>
      <c r="BX880" t="s">
        <v>100</v>
      </c>
      <c r="BY880" t="s">
        <v>100</v>
      </c>
      <c r="BZ880" t="s">
        <v>100</v>
      </c>
      <c r="CA880" t="s">
        <v>100</v>
      </c>
      <c r="CB880" t="s">
        <v>100</v>
      </c>
      <c r="CC880" t="s">
        <v>100</v>
      </c>
      <c r="CD880" t="s">
        <v>100</v>
      </c>
      <c r="CE880" t="s">
        <v>100</v>
      </c>
      <c r="CF880" t="s">
        <v>100</v>
      </c>
      <c r="CG880" t="s">
        <v>100</v>
      </c>
      <c r="CH880" t="s">
        <v>100</v>
      </c>
      <c r="CI880" t="s">
        <v>100</v>
      </c>
      <c r="CJ880" t="s">
        <v>115</v>
      </c>
      <c r="CK880" t="s">
        <v>100</v>
      </c>
      <c r="CL880" t="s">
        <v>100</v>
      </c>
      <c r="CM880" t="s">
        <v>100</v>
      </c>
      <c r="CN880" t="s">
        <v>151</v>
      </c>
      <c r="CO880" t="s">
        <v>117</v>
      </c>
      <c r="CP880" t="s">
        <v>117</v>
      </c>
      <c r="CQ880" t="s">
        <v>100</v>
      </c>
      <c r="CR880" t="s">
        <v>100</v>
      </c>
    </row>
    <row r="881" spans="1:96">
      <c r="A881" t="s">
        <v>3025</v>
      </c>
      <c r="B881" t="s">
        <v>3026</v>
      </c>
      <c r="C881" t="s">
        <v>98</v>
      </c>
      <c r="D881" t="s">
        <v>3026</v>
      </c>
      <c r="E881" t="s">
        <v>100</v>
      </c>
      <c r="F881" t="s">
        <v>100</v>
      </c>
      <c r="G881" t="s">
        <v>101</v>
      </c>
      <c r="H881" t="s">
        <v>102</v>
      </c>
      <c r="I881" t="s">
        <v>103</v>
      </c>
      <c r="J881" t="s">
        <v>104</v>
      </c>
      <c r="K881" t="s">
        <v>293</v>
      </c>
      <c r="L881" t="s">
        <v>106</v>
      </c>
      <c r="M881" t="s">
        <v>3027</v>
      </c>
      <c r="N881" t="s">
        <v>100</v>
      </c>
      <c r="O881" t="s">
        <v>100</v>
      </c>
      <c r="P881" t="s">
        <v>107</v>
      </c>
      <c r="Q881" t="s">
        <v>108</v>
      </c>
      <c r="R881" t="s">
        <v>109</v>
      </c>
      <c r="S881" t="s">
        <v>162</v>
      </c>
      <c r="T881" t="s">
        <v>111</v>
      </c>
      <c r="U881" t="s">
        <v>112</v>
      </c>
      <c r="V881" t="s">
        <v>113</v>
      </c>
      <c r="W881" t="s">
        <v>113</v>
      </c>
      <c r="X881" t="s">
        <v>114</v>
      </c>
      <c r="Y881" t="s">
        <v>115</v>
      </c>
      <c r="Z881" t="s">
        <v>100</v>
      </c>
      <c r="AA881" t="s">
        <v>100</v>
      </c>
      <c r="AB881" t="s">
        <v>100</v>
      </c>
      <c r="AC881" t="s">
        <v>100</v>
      </c>
      <c r="AD881" t="s">
        <v>100</v>
      </c>
      <c r="AE881" t="s">
        <v>115</v>
      </c>
      <c r="AF881" t="s">
        <v>100</v>
      </c>
      <c r="AG881" t="s">
        <v>100</v>
      </c>
      <c r="AH881" t="s">
        <v>100</v>
      </c>
      <c r="AI881" t="s">
        <v>100</v>
      </c>
      <c r="AJ881" t="s">
        <v>100</v>
      </c>
      <c r="AK881" t="s">
        <v>100</v>
      </c>
      <c r="AL881" t="s">
        <v>100</v>
      </c>
      <c r="AM881" t="s">
        <v>100</v>
      </c>
      <c r="AN881" t="s">
        <v>100</v>
      </c>
      <c r="AO881" t="s">
        <v>100</v>
      </c>
      <c r="AP881" t="s">
        <v>100</v>
      </c>
      <c r="AQ881" t="s">
        <v>100</v>
      </c>
      <c r="AR881" t="s">
        <v>100</v>
      </c>
      <c r="AS881" t="s">
        <v>100</v>
      </c>
      <c r="AT881" t="s">
        <v>100</v>
      </c>
      <c r="AU881" t="s">
        <v>100</v>
      </c>
      <c r="AV881" t="s">
        <v>100</v>
      </c>
      <c r="AW881" t="s">
        <v>100</v>
      </c>
      <c r="AX881" t="s">
        <v>100</v>
      </c>
      <c r="AY881" t="s">
        <v>100</v>
      </c>
      <c r="AZ881" t="s">
        <v>100</v>
      </c>
      <c r="BA881" t="s">
        <v>100</v>
      </c>
      <c r="BB881" t="s">
        <v>100</v>
      </c>
      <c r="BC881" t="s">
        <v>100</v>
      </c>
      <c r="BD881" t="s">
        <v>100</v>
      </c>
      <c r="BE881" t="s">
        <v>100</v>
      </c>
      <c r="BF881" t="s">
        <v>100</v>
      </c>
      <c r="BG881" t="s">
        <v>100</v>
      </c>
      <c r="BH881" t="s">
        <v>100</v>
      </c>
      <c r="BI881" t="s">
        <v>100</v>
      </c>
      <c r="BJ881" t="s">
        <v>100</v>
      </c>
      <c r="BK881" t="s">
        <v>100</v>
      </c>
      <c r="BL881" t="s">
        <v>100</v>
      </c>
      <c r="BM881" t="s">
        <v>100</v>
      </c>
      <c r="BN881" t="s">
        <v>100</v>
      </c>
      <c r="BO881" t="s">
        <v>100</v>
      </c>
      <c r="BP881" t="s">
        <v>100</v>
      </c>
      <c r="BQ881" t="s">
        <v>100</v>
      </c>
      <c r="BR881" t="s">
        <v>100</v>
      </c>
      <c r="BS881" t="s">
        <v>100</v>
      </c>
      <c r="BT881" t="s">
        <v>100</v>
      </c>
      <c r="BU881" t="s">
        <v>100</v>
      </c>
      <c r="BV881" t="s">
        <v>100</v>
      </c>
      <c r="BW881" t="s">
        <v>100</v>
      </c>
      <c r="BX881" t="s">
        <v>100</v>
      </c>
      <c r="BY881" t="s">
        <v>100</v>
      </c>
      <c r="BZ881" t="s">
        <v>100</v>
      </c>
      <c r="CA881" t="s">
        <v>100</v>
      </c>
      <c r="CB881" t="s">
        <v>100</v>
      </c>
      <c r="CC881" t="s">
        <v>100</v>
      </c>
      <c r="CD881" t="s">
        <v>100</v>
      </c>
      <c r="CE881" t="s">
        <v>100</v>
      </c>
      <c r="CF881" t="s">
        <v>100</v>
      </c>
      <c r="CG881" t="s">
        <v>100</v>
      </c>
      <c r="CH881" t="s">
        <v>100</v>
      </c>
      <c r="CI881" t="s">
        <v>100</v>
      </c>
      <c r="CJ881" t="s">
        <v>115</v>
      </c>
      <c r="CK881" t="s">
        <v>100</v>
      </c>
      <c r="CL881" t="s">
        <v>100</v>
      </c>
      <c r="CM881" t="s">
        <v>100</v>
      </c>
      <c r="CN881" t="s">
        <v>116</v>
      </c>
      <c r="CO881" t="s">
        <v>117</v>
      </c>
      <c r="CP881" t="s">
        <v>117</v>
      </c>
      <c r="CQ881" t="s">
        <v>100</v>
      </c>
      <c r="CR881" t="s">
        <v>100</v>
      </c>
    </row>
    <row r="882" spans="1:96">
      <c r="A882" t="s">
        <v>3028</v>
      </c>
      <c r="B882" t="s">
        <v>3029</v>
      </c>
      <c r="C882" t="s">
        <v>98</v>
      </c>
      <c r="D882" t="s">
        <v>3029</v>
      </c>
      <c r="E882" t="s">
        <v>100</v>
      </c>
      <c r="F882" t="s">
        <v>100</v>
      </c>
      <c r="G882" t="s">
        <v>101</v>
      </c>
      <c r="H882" t="s">
        <v>102</v>
      </c>
      <c r="I882" t="s">
        <v>103</v>
      </c>
      <c r="J882" t="s">
        <v>104</v>
      </c>
      <c r="K882" t="s">
        <v>293</v>
      </c>
      <c r="L882" t="s">
        <v>106</v>
      </c>
      <c r="M882" t="s">
        <v>3030</v>
      </c>
      <c r="N882" t="s">
        <v>100</v>
      </c>
      <c r="O882" t="s">
        <v>100</v>
      </c>
      <c r="P882" t="s">
        <v>107</v>
      </c>
      <c r="Q882" t="s">
        <v>108</v>
      </c>
      <c r="R882" t="s">
        <v>109</v>
      </c>
      <c r="S882" t="s">
        <v>162</v>
      </c>
      <c r="T882" t="s">
        <v>111</v>
      </c>
      <c r="U882" t="s">
        <v>112</v>
      </c>
      <c r="V882" t="s">
        <v>113</v>
      </c>
      <c r="W882" t="s">
        <v>113</v>
      </c>
      <c r="X882" t="s">
        <v>114</v>
      </c>
      <c r="Y882" t="s">
        <v>115</v>
      </c>
      <c r="Z882" t="s">
        <v>100</v>
      </c>
      <c r="AA882" t="s">
        <v>100</v>
      </c>
      <c r="AB882" t="s">
        <v>100</v>
      </c>
      <c r="AC882" t="s">
        <v>100</v>
      </c>
      <c r="AD882" t="s">
        <v>100</v>
      </c>
      <c r="AE882" t="s">
        <v>115</v>
      </c>
      <c r="AF882" t="s">
        <v>100</v>
      </c>
      <c r="AG882" t="s">
        <v>100</v>
      </c>
      <c r="AH882" t="s">
        <v>100</v>
      </c>
      <c r="AI882" t="s">
        <v>100</v>
      </c>
      <c r="AJ882" t="s">
        <v>100</v>
      </c>
      <c r="AK882" t="s">
        <v>100</v>
      </c>
      <c r="AL882" t="s">
        <v>100</v>
      </c>
      <c r="AM882" t="s">
        <v>100</v>
      </c>
      <c r="AN882" t="s">
        <v>100</v>
      </c>
      <c r="AO882" t="s">
        <v>100</v>
      </c>
      <c r="AP882" t="s">
        <v>100</v>
      </c>
      <c r="AQ882" t="s">
        <v>100</v>
      </c>
      <c r="AR882" t="s">
        <v>100</v>
      </c>
      <c r="AS882" t="s">
        <v>100</v>
      </c>
      <c r="AT882" t="s">
        <v>100</v>
      </c>
      <c r="AU882" t="s">
        <v>100</v>
      </c>
      <c r="AV882" t="s">
        <v>100</v>
      </c>
      <c r="AW882" t="s">
        <v>100</v>
      </c>
      <c r="AX882" t="s">
        <v>100</v>
      </c>
      <c r="AY882" t="s">
        <v>100</v>
      </c>
      <c r="AZ882" t="s">
        <v>100</v>
      </c>
      <c r="BA882" t="s">
        <v>100</v>
      </c>
      <c r="BB882" t="s">
        <v>100</v>
      </c>
      <c r="BC882" t="s">
        <v>100</v>
      </c>
      <c r="BD882" t="s">
        <v>100</v>
      </c>
      <c r="BE882" t="s">
        <v>100</v>
      </c>
      <c r="BF882" t="s">
        <v>100</v>
      </c>
      <c r="BG882" t="s">
        <v>100</v>
      </c>
      <c r="BH882" t="s">
        <v>100</v>
      </c>
      <c r="BI882" t="s">
        <v>100</v>
      </c>
      <c r="BJ882" t="s">
        <v>100</v>
      </c>
      <c r="BK882" t="s">
        <v>100</v>
      </c>
      <c r="BL882" t="s">
        <v>100</v>
      </c>
      <c r="BM882" t="s">
        <v>100</v>
      </c>
      <c r="BN882" t="s">
        <v>100</v>
      </c>
      <c r="BO882" t="s">
        <v>100</v>
      </c>
      <c r="BP882" t="s">
        <v>100</v>
      </c>
      <c r="BQ882" t="s">
        <v>100</v>
      </c>
      <c r="BR882" t="s">
        <v>100</v>
      </c>
      <c r="BS882" t="s">
        <v>100</v>
      </c>
      <c r="BT882" t="s">
        <v>100</v>
      </c>
      <c r="BU882" t="s">
        <v>100</v>
      </c>
      <c r="BV882" t="s">
        <v>100</v>
      </c>
      <c r="BW882" t="s">
        <v>100</v>
      </c>
      <c r="BX882" t="s">
        <v>100</v>
      </c>
      <c r="BY882" t="s">
        <v>100</v>
      </c>
      <c r="BZ882" t="s">
        <v>100</v>
      </c>
      <c r="CA882" t="s">
        <v>100</v>
      </c>
      <c r="CB882" t="s">
        <v>100</v>
      </c>
      <c r="CC882" t="s">
        <v>100</v>
      </c>
      <c r="CD882" t="s">
        <v>100</v>
      </c>
      <c r="CE882" t="s">
        <v>100</v>
      </c>
      <c r="CF882" t="s">
        <v>100</v>
      </c>
      <c r="CG882" t="s">
        <v>100</v>
      </c>
      <c r="CH882" t="s">
        <v>100</v>
      </c>
      <c r="CI882" t="s">
        <v>100</v>
      </c>
      <c r="CJ882" t="s">
        <v>115</v>
      </c>
      <c r="CK882" t="s">
        <v>100</v>
      </c>
      <c r="CL882" t="s">
        <v>100</v>
      </c>
      <c r="CM882" t="s">
        <v>100</v>
      </c>
      <c r="CN882" t="s">
        <v>116</v>
      </c>
      <c r="CO882" t="s">
        <v>117</v>
      </c>
      <c r="CP882" t="s">
        <v>117</v>
      </c>
      <c r="CQ882" t="s">
        <v>100</v>
      </c>
      <c r="CR882" t="s">
        <v>100</v>
      </c>
    </row>
    <row r="883" spans="1:96">
      <c r="A883" t="s">
        <v>3031</v>
      </c>
      <c r="B883" t="s">
        <v>3032</v>
      </c>
      <c r="C883" t="s">
        <v>98</v>
      </c>
      <c r="D883" t="s">
        <v>3032</v>
      </c>
      <c r="E883" t="s">
        <v>100</v>
      </c>
      <c r="F883" t="s">
        <v>100</v>
      </c>
      <c r="G883" t="s">
        <v>101</v>
      </c>
      <c r="H883" t="s">
        <v>102</v>
      </c>
      <c r="I883" t="s">
        <v>103</v>
      </c>
      <c r="J883" t="s">
        <v>104</v>
      </c>
      <c r="K883" t="s">
        <v>293</v>
      </c>
      <c r="L883" t="s">
        <v>106</v>
      </c>
      <c r="M883" t="s">
        <v>100</v>
      </c>
      <c r="N883" t="s">
        <v>100</v>
      </c>
      <c r="O883" t="s">
        <v>100</v>
      </c>
      <c r="P883" t="s">
        <v>107</v>
      </c>
      <c r="Q883" t="s">
        <v>108</v>
      </c>
      <c r="R883" t="s">
        <v>109</v>
      </c>
      <c r="S883" t="s">
        <v>162</v>
      </c>
      <c r="T883" t="s">
        <v>111</v>
      </c>
      <c r="U883" t="s">
        <v>112</v>
      </c>
      <c r="V883" t="s">
        <v>113</v>
      </c>
      <c r="W883" t="s">
        <v>113</v>
      </c>
      <c r="X883" t="s">
        <v>114</v>
      </c>
      <c r="Y883" t="s">
        <v>115</v>
      </c>
      <c r="Z883" t="s">
        <v>100</v>
      </c>
      <c r="AA883" t="s">
        <v>100</v>
      </c>
      <c r="AB883" t="s">
        <v>100</v>
      </c>
      <c r="AC883" t="s">
        <v>100</v>
      </c>
      <c r="AD883" t="s">
        <v>100</v>
      </c>
      <c r="AE883" t="s">
        <v>115</v>
      </c>
      <c r="AF883" t="s">
        <v>100</v>
      </c>
      <c r="AG883" t="s">
        <v>100</v>
      </c>
      <c r="AH883" t="s">
        <v>100</v>
      </c>
      <c r="AI883" t="s">
        <v>100</v>
      </c>
      <c r="AJ883" t="s">
        <v>100</v>
      </c>
      <c r="AK883" t="s">
        <v>100</v>
      </c>
      <c r="AL883" t="s">
        <v>100</v>
      </c>
      <c r="AM883" t="s">
        <v>100</v>
      </c>
      <c r="AN883" t="s">
        <v>100</v>
      </c>
      <c r="AO883" t="s">
        <v>100</v>
      </c>
      <c r="AP883" t="s">
        <v>100</v>
      </c>
      <c r="AQ883" t="s">
        <v>100</v>
      </c>
      <c r="AR883" t="s">
        <v>100</v>
      </c>
      <c r="AS883" t="s">
        <v>100</v>
      </c>
      <c r="AT883" t="s">
        <v>100</v>
      </c>
      <c r="AU883" t="s">
        <v>100</v>
      </c>
      <c r="AV883" t="s">
        <v>100</v>
      </c>
      <c r="AW883" t="s">
        <v>100</v>
      </c>
      <c r="AX883" t="s">
        <v>100</v>
      </c>
      <c r="AY883" t="s">
        <v>100</v>
      </c>
      <c r="AZ883" t="s">
        <v>100</v>
      </c>
      <c r="BA883" t="s">
        <v>100</v>
      </c>
      <c r="BB883" t="s">
        <v>100</v>
      </c>
      <c r="BC883" t="s">
        <v>100</v>
      </c>
      <c r="BD883" t="s">
        <v>100</v>
      </c>
      <c r="BE883" t="s">
        <v>100</v>
      </c>
      <c r="BF883" t="s">
        <v>100</v>
      </c>
      <c r="BG883" t="s">
        <v>100</v>
      </c>
      <c r="BH883" t="s">
        <v>100</v>
      </c>
      <c r="BI883" t="s">
        <v>100</v>
      </c>
      <c r="BJ883" t="s">
        <v>100</v>
      </c>
      <c r="BK883" t="s">
        <v>100</v>
      </c>
      <c r="BL883" t="s">
        <v>100</v>
      </c>
      <c r="BM883" t="s">
        <v>100</v>
      </c>
      <c r="BN883" t="s">
        <v>100</v>
      </c>
      <c r="BO883" t="s">
        <v>100</v>
      </c>
      <c r="BP883" t="s">
        <v>100</v>
      </c>
      <c r="BQ883" t="s">
        <v>100</v>
      </c>
      <c r="BR883" t="s">
        <v>100</v>
      </c>
      <c r="BS883" t="s">
        <v>100</v>
      </c>
      <c r="BT883" t="s">
        <v>100</v>
      </c>
      <c r="BU883" t="s">
        <v>100</v>
      </c>
      <c r="BV883" t="s">
        <v>100</v>
      </c>
      <c r="BW883" t="s">
        <v>100</v>
      </c>
      <c r="BX883" t="s">
        <v>100</v>
      </c>
      <c r="BY883" t="s">
        <v>100</v>
      </c>
      <c r="BZ883" t="s">
        <v>100</v>
      </c>
      <c r="CA883" t="s">
        <v>100</v>
      </c>
      <c r="CB883" t="s">
        <v>100</v>
      </c>
      <c r="CC883" t="s">
        <v>100</v>
      </c>
      <c r="CD883" t="s">
        <v>100</v>
      </c>
      <c r="CE883" t="s">
        <v>100</v>
      </c>
      <c r="CF883" t="s">
        <v>100</v>
      </c>
      <c r="CG883" t="s">
        <v>100</v>
      </c>
      <c r="CH883" t="s">
        <v>100</v>
      </c>
      <c r="CI883" t="s">
        <v>100</v>
      </c>
      <c r="CJ883" t="s">
        <v>115</v>
      </c>
      <c r="CK883" t="s">
        <v>100</v>
      </c>
      <c r="CL883" t="s">
        <v>100</v>
      </c>
      <c r="CM883" t="s">
        <v>100</v>
      </c>
      <c r="CN883" t="s">
        <v>116</v>
      </c>
      <c r="CO883" t="s">
        <v>117</v>
      </c>
      <c r="CP883" t="s">
        <v>117</v>
      </c>
      <c r="CQ883" t="s">
        <v>100</v>
      </c>
      <c r="CR883" t="s">
        <v>100</v>
      </c>
    </row>
    <row r="884" spans="1:96">
      <c r="A884" t="s">
        <v>197</v>
      </c>
      <c r="B884" t="s">
        <v>3033</v>
      </c>
      <c r="C884" t="s">
        <v>406</v>
      </c>
      <c r="D884" t="s">
        <v>3034</v>
      </c>
      <c r="E884" t="s">
        <v>3035</v>
      </c>
      <c r="F884" t="s">
        <v>100</v>
      </c>
      <c r="G884" t="s">
        <v>101</v>
      </c>
      <c r="H884" t="s">
        <v>102</v>
      </c>
      <c r="I884" t="s">
        <v>103</v>
      </c>
      <c r="J884" t="s">
        <v>144</v>
      </c>
      <c r="K884" t="s">
        <v>197</v>
      </c>
      <c r="L884" t="s">
        <v>106</v>
      </c>
      <c r="M884" t="s">
        <v>100</v>
      </c>
      <c r="N884" t="s">
        <v>100</v>
      </c>
      <c r="O884" t="s">
        <v>100</v>
      </c>
      <c r="P884" t="s">
        <v>107</v>
      </c>
      <c r="Q884" t="s">
        <v>108</v>
      </c>
      <c r="R884" t="s">
        <v>148</v>
      </c>
      <c r="S884" t="s">
        <v>561</v>
      </c>
      <c r="T884" t="s">
        <v>100</v>
      </c>
      <c r="U884" t="s">
        <v>112</v>
      </c>
      <c r="V884" t="s">
        <v>134</v>
      </c>
      <c r="W884" t="s">
        <v>134</v>
      </c>
      <c r="X884" t="s">
        <v>135</v>
      </c>
      <c r="Y884" t="s">
        <v>100</v>
      </c>
      <c r="Z884" t="s">
        <v>100</v>
      </c>
      <c r="AA884" t="s">
        <v>100</v>
      </c>
      <c r="AB884" t="s">
        <v>100</v>
      </c>
      <c r="AC884" t="s">
        <v>100</v>
      </c>
      <c r="AD884" t="s">
        <v>100</v>
      </c>
      <c r="AE884" t="s">
        <v>115</v>
      </c>
      <c r="AF884" t="s">
        <v>100</v>
      </c>
      <c r="AG884" t="s">
        <v>100</v>
      </c>
      <c r="AH884" t="s">
        <v>100</v>
      </c>
      <c r="AI884" t="s">
        <v>100</v>
      </c>
      <c r="AJ884" t="s">
        <v>100</v>
      </c>
      <c r="AK884" t="s">
        <v>100</v>
      </c>
      <c r="AL884" t="s">
        <v>100</v>
      </c>
      <c r="AM884" t="s">
        <v>100</v>
      </c>
      <c r="AN884" t="s">
        <v>100</v>
      </c>
      <c r="AO884" t="s">
        <v>100</v>
      </c>
      <c r="AP884" t="s">
        <v>100</v>
      </c>
      <c r="AQ884" t="s">
        <v>100</v>
      </c>
      <c r="AR884" t="s">
        <v>100</v>
      </c>
      <c r="AS884" t="s">
        <v>100</v>
      </c>
      <c r="AT884" t="s">
        <v>100</v>
      </c>
      <c r="AU884" t="s">
        <v>100</v>
      </c>
      <c r="AV884" t="s">
        <v>100</v>
      </c>
      <c r="AW884" t="s">
        <v>100</v>
      </c>
      <c r="AX884" t="s">
        <v>100</v>
      </c>
      <c r="AY884" t="s">
        <v>100</v>
      </c>
      <c r="AZ884" t="s">
        <v>100</v>
      </c>
      <c r="BA884" t="s">
        <v>100</v>
      </c>
      <c r="BB884" t="s">
        <v>100</v>
      </c>
      <c r="BC884" t="s">
        <v>100</v>
      </c>
      <c r="BD884" t="s">
        <v>100</v>
      </c>
      <c r="BE884" t="s">
        <v>100</v>
      </c>
      <c r="BF884" t="s">
        <v>100</v>
      </c>
      <c r="BG884" t="s">
        <v>100</v>
      </c>
      <c r="BH884" t="s">
        <v>100</v>
      </c>
      <c r="BI884" t="s">
        <v>100</v>
      </c>
      <c r="BJ884" t="s">
        <v>100</v>
      </c>
      <c r="BK884" t="s">
        <v>100</v>
      </c>
      <c r="BL884" t="s">
        <v>100</v>
      </c>
      <c r="BM884" t="s">
        <v>100</v>
      </c>
      <c r="BN884" t="s">
        <v>100</v>
      </c>
      <c r="BO884" t="s">
        <v>115</v>
      </c>
      <c r="BP884" t="s">
        <v>100</v>
      </c>
      <c r="BQ884" t="s">
        <v>100</v>
      </c>
      <c r="BR884" t="s">
        <v>100</v>
      </c>
      <c r="BS884" t="s">
        <v>100</v>
      </c>
      <c r="BT884" t="s">
        <v>100</v>
      </c>
      <c r="BU884" t="s">
        <v>100</v>
      </c>
      <c r="BV884" t="s">
        <v>100</v>
      </c>
      <c r="BW884" t="s">
        <v>100</v>
      </c>
      <c r="BX884" t="s">
        <v>100</v>
      </c>
      <c r="BY884" t="s">
        <v>100</v>
      </c>
      <c r="BZ884" t="s">
        <v>100</v>
      </c>
      <c r="CA884" t="s">
        <v>100</v>
      </c>
      <c r="CB884" t="s">
        <v>100</v>
      </c>
      <c r="CC884" t="s">
        <v>100</v>
      </c>
      <c r="CD884" t="s">
        <v>100</v>
      </c>
      <c r="CE884" t="s">
        <v>100</v>
      </c>
      <c r="CF884" t="s">
        <v>100</v>
      </c>
      <c r="CG884" t="s">
        <v>100</v>
      </c>
      <c r="CH884" t="s">
        <v>100</v>
      </c>
      <c r="CI884" t="s">
        <v>100</v>
      </c>
      <c r="CJ884" t="s">
        <v>100</v>
      </c>
      <c r="CK884" t="s">
        <v>100</v>
      </c>
      <c r="CL884" t="s">
        <v>100</v>
      </c>
      <c r="CM884" t="s">
        <v>100</v>
      </c>
      <c r="CN884" t="s">
        <v>151</v>
      </c>
      <c r="CO884" t="s">
        <v>100</v>
      </c>
      <c r="CP884" t="s">
        <v>100</v>
      </c>
      <c r="CQ884" t="s">
        <v>152</v>
      </c>
      <c r="CR884" t="s">
        <v>153</v>
      </c>
    </row>
    <row r="885" spans="1:96">
      <c r="A885" t="s">
        <v>50</v>
      </c>
      <c r="B885" t="s">
        <v>3036</v>
      </c>
      <c r="C885" t="s">
        <v>1332</v>
      </c>
      <c r="D885" t="s">
        <v>3037</v>
      </c>
      <c r="E885" t="s">
        <v>100</v>
      </c>
      <c r="F885" t="s">
        <v>100</v>
      </c>
      <c r="G885" t="s">
        <v>141</v>
      </c>
      <c r="H885" t="s">
        <v>142</v>
      </c>
      <c r="I885" t="s">
        <v>143</v>
      </c>
      <c r="J885" t="s">
        <v>144</v>
      </c>
      <c r="K885" t="s">
        <v>145</v>
      </c>
      <c r="L885" t="s">
        <v>106</v>
      </c>
      <c r="M885" t="s">
        <v>100</v>
      </c>
      <c r="N885" t="s">
        <v>100</v>
      </c>
      <c r="O885" t="s">
        <v>100</v>
      </c>
      <c r="P885" t="s">
        <v>146</v>
      </c>
      <c r="Q885" t="s">
        <v>147</v>
      </c>
      <c r="R885" t="s">
        <v>148</v>
      </c>
      <c r="S885" t="s">
        <v>100</v>
      </c>
      <c r="T885" t="s">
        <v>100</v>
      </c>
      <c r="U885" t="s">
        <v>112</v>
      </c>
      <c r="V885" t="s">
        <v>113</v>
      </c>
      <c r="W885" t="s">
        <v>113</v>
      </c>
      <c r="X885" t="s">
        <v>114</v>
      </c>
      <c r="Y885" t="s">
        <v>100</v>
      </c>
      <c r="Z885" t="s">
        <v>100</v>
      </c>
      <c r="AA885" t="s">
        <v>100</v>
      </c>
      <c r="AB885" t="s">
        <v>100</v>
      </c>
      <c r="AC885" t="s">
        <v>100</v>
      </c>
      <c r="AD885" t="s">
        <v>100</v>
      </c>
      <c r="AE885" t="s">
        <v>100</v>
      </c>
      <c r="AF885" t="s">
        <v>100</v>
      </c>
      <c r="AG885" t="s">
        <v>100</v>
      </c>
      <c r="AH885" t="s">
        <v>100</v>
      </c>
      <c r="AI885" t="s">
        <v>100</v>
      </c>
      <c r="AJ885" t="s">
        <v>100</v>
      </c>
      <c r="AK885" t="s">
        <v>100</v>
      </c>
      <c r="AL885" t="s">
        <v>100</v>
      </c>
      <c r="AM885" t="s">
        <v>100</v>
      </c>
      <c r="AN885" t="s">
        <v>100</v>
      </c>
      <c r="AO885" t="s">
        <v>100</v>
      </c>
      <c r="AP885" t="s">
        <v>100</v>
      </c>
      <c r="AQ885" t="s">
        <v>100</v>
      </c>
      <c r="AR885" t="s">
        <v>100</v>
      </c>
      <c r="AS885" t="s">
        <v>100</v>
      </c>
      <c r="AT885" t="s">
        <v>100</v>
      </c>
      <c r="AU885" t="s">
        <v>100</v>
      </c>
      <c r="AV885" t="s">
        <v>100</v>
      </c>
      <c r="AW885" t="s">
        <v>100</v>
      </c>
      <c r="AX885" t="s">
        <v>100</v>
      </c>
      <c r="AY885" t="s">
        <v>100</v>
      </c>
      <c r="AZ885" t="s">
        <v>100</v>
      </c>
      <c r="BA885" t="s">
        <v>100</v>
      </c>
      <c r="BB885" t="s">
        <v>100</v>
      </c>
      <c r="BC885" t="s">
        <v>100</v>
      </c>
      <c r="BD885" t="s">
        <v>100</v>
      </c>
      <c r="BE885" t="s">
        <v>100</v>
      </c>
      <c r="BF885" t="s">
        <v>100</v>
      </c>
      <c r="BG885" t="s">
        <v>100</v>
      </c>
      <c r="BH885" t="s">
        <v>100</v>
      </c>
      <c r="BI885" t="s">
        <v>100</v>
      </c>
      <c r="BJ885" t="s">
        <v>100</v>
      </c>
      <c r="BK885" t="s">
        <v>100</v>
      </c>
      <c r="BL885" t="s">
        <v>100</v>
      </c>
      <c r="BM885" t="s">
        <v>100</v>
      </c>
      <c r="BN885" t="s">
        <v>100</v>
      </c>
      <c r="BO885" t="s">
        <v>259</v>
      </c>
      <c r="BP885" t="s">
        <v>222</v>
      </c>
      <c r="BQ885" t="s">
        <v>3038</v>
      </c>
      <c r="BR885" t="s">
        <v>100</v>
      </c>
      <c r="BS885" t="s">
        <v>100</v>
      </c>
      <c r="BT885" t="s">
        <v>100</v>
      </c>
      <c r="BU885" t="s">
        <v>100</v>
      </c>
      <c r="BV885" t="s">
        <v>100</v>
      </c>
      <c r="BW885" t="s">
        <v>100</v>
      </c>
      <c r="BX885" t="s">
        <v>100</v>
      </c>
      <c r="BY885" t="s">
        <v>100</v>
      </c>
      <c r="BZ885" t="s">
        <v>100</v>
      </c>
      <c r="CA885" t="s">
        <v>100</v>
      </c>
      <c r="CB885" t="s">
        <v>100</v>
      </c>
      <c r="CC885" t="s">
        <v>100</v>
      </c>
      <c r="CD885" t="s">
        <v>100</v>
      </c>
      <c r="CE885" t="s">
        <v>100</v>
      </c>
      <c r="CF885" t="s">
        <v>100</v>
      </c>
      <c r="CG885" t="s">
        <v>100</v>
      </c>
      <c r="CH885" t="s">
        <v>100</v>
      </c>
      <c r="CI885" t="s">
        <v>100</v>
      </c>
      <c r="CJ885" t="s">
        <v>100</v>
      </c>
      <c r="CK885" t="s">
        <v>100</v>
      </c>
      <c r="CL885" t="s">
        <v>100</v>
      </c>
      <c r="CM885" t="s">
        <v>100</v>
      </c>
      <c r="CN885" t="s">
        <v>211</v>
      </c>
      <c r="CO885" t="s">
        <v>185</v>
      </c>
      <c r="CP885" t="s">
        <v>100</v>
      </c>
      <c r="CQ885" t="s">
        <v>100</v>
      </c>
      <c r="CR885" t="s">
        <v>100</v>
      </c>
    </row>
    <row r="886" spans="1:96">
      <c r="A886" t="s">
        <v>33</v>
      </c>
      <c r="B886" t="s">
        <v>3039</v>
      </c>
      <c r="C886" t="s">
        <v>1706</v>
      </c>
      <c r="D886" t="s">
        <v>3040</v>
      </c>
      <c r="E886" t="s">
        <v>2674</v>
      </c>
      <c r="F886" t="s">
        <v>100</v>
      </c>
      <c r="G886" t="s">
        <v>141</v>
      </c>
      <c r="H886" t="s">
        <v>142</v>
      </c>
      <c r="I886" t="s">
        <v>143</v>
      </c>
      <c r="J886" t="s">
        <v>144</v>
      </c>
      <c r="K886" t="s">
        <v>2859</v>
      </c>
      <c r="L886" t="s">
        <v>106</v>
      </c>
      <c r="M886" t="s">
        <v>100</v>
      </c>
      <c r="N886" t="s">
        <v>100</v>
      </c>
      <c r="O886" t="s">
        <v>100</v>
      </c>
      <c r="P886" t="s">
        <v>146</v>
      </c>
      <c r="Q886" t="s">
        <v>147</v>
      </c>
      <c r="R886" t="s">
        <v>148</v>
      </c>
      <c r="S886" t="s">
        <v>100</v>
      </c>
      <c r="T886" t="s">
        <v>100</v>
      </c>
      <c r="U886" t="s">
        <v>112</v>
      </c>
      <c r="V886" t="s">
        <v>113</v>
      </c>
      <c r="W886" t="s">
        <v>113</v>
      </c>
      <c r="X886" t="s">
        <v>114</v>
      </c>
      <c r="Y886" t="s">
        <v>100</v>
      </c>
      <c r="Z886" t="s">
        <v>100</v>
      </c>
      <c r="AA886" t="s">
        <v>100</v>
      </c>
      <c r="AB886" t="s">
        <v>100</v>
      </c>
      <c r="AC886" t="s">
        <v>100</v>
      </c>
      <c r="AD886" t="s">
        <v>100</v>
      </c>
      <c r="AE886" t="s">
        <v>100</v>
      </c>
      <c r="AF886" t="s">
        <v>100</v>
      </c>
      <c r="AG886" t="s">
        <v>100</v>
      </c>
      <c r="AH886" t="s">
        <v>100</v>
      </c>
      <c r="AI886" t="s">
        <v>100</v>
      </c>
      <c r="AJ886" t="s">
        <v>100</v>
      </c>
      <c r="AK886" t="s">
        <v>100</v>
      </c>
      <c r="AL886" t="s">
        <v>100</v>
      </c>
      <c r="AM886" t="s">
        <v>100</v>
      </c>
      <c r="AN886" t="s">
        <v>100</v>
      </c>
      <c r="AO886" t="s">
        <v>100</v>
      </c>
      <c r="AP886" t="s">
        <v>100</v>
      </c>
      <c r="AQ886" t="s">
        <v>100</v>
      </c>
      <c r="AR886" t="s">
        <v>100</v>
      </c>
      <c r="AS886" t="s">
        <v>100</v>
      </c>
      <c r="AT886" t="s">
        <v>100</v>
      </c>
      <c r="AU886" t="s">
        <v>100</v>
      </c>
      <c r="AV886" t="s">
        <v>100</v>
      </c>
      <c r="AW886" t="s">
        <v>100</v>
      </c>
      <c r="AX886" t="s">
        <v>100</v>
      </c>
      <c r="AY886" t="s">
        <v>100</v>
      </c>
      <c r="AZ886" t="s">
        <v>100</v>
      </c>
      <c r="BA886" t="s">
        <v>100</v>
      </c>
      <c r="BB886" t="s">
        <v>100</v>
      </c>
      <c r="BC886" t="s">
        <v>100</v>
      </c>
      <c r="BD886" t="s">
        <v>100</v>
      </c>
      <c r="BE886" t="s">
        <v>100</v>
      </c>
      <c r="BF886" t="s">
        <v>100</v>
      </c>
      <c r="BG886" t="s">
        <v>100</v>
      </c>
      <c r="BH886" t="s">
        <v>100</v>
      </c>
      <c r="BI886" t="s">
        <v>100</v>
      </c>
      <c r="BJ886" t="s">
        <v>100</v>
      </c>
      <c r="BK886" t="s">
        <v>100</v>
      </c>
      <c r="BL886" t="s">
        <v>100</v>
      </c>
      <c r="BM886" t="s">
        <v>100</v>
      </c>
      <c r="BN886" t="s">
        <v>100</v>
      </c>
      <c r="BO886" t="s">
        <v>259</v>
      </c>
      <c r="BP886" t="s">
        <v>222</v>
      </c>
      <c r="BQ886" t="s">
        <v>401</v>
      </c>
      <c r="BR886" t="s">
        <v>100</v>
      </c>
      <c r="BS886" t="s">
        <v>100</v>
      </c>
      <c r="BT886" t="s">
        <v>100</v>
      </c>
      <c r="BU886" t="s">
        <v>100</v>
      </c>
      <c r="BV886" t="s">
        <v>100</v>
      </c>
      <c r="BW886" t="s">
        <v>100</v>
      </c>
      <c r="BX886" t="s">
        <v>100</v>
      </c>
      <c r="BY886" t="s">
        <v>100</v>
      </c>
      <c r="BZ886" t="s">
        <v>100</v>
      </c>
      <c r="CA886" t="s">
        <v>100</v>
      </c>
      <c r="CB886" t="s">
        <v>100</v>
      </c>
      <c r="CC886" t="s">
        <v>100</v>
      </c>
      <c r="CD886" t="s">
        <v>100</v>
      </c>
      <c r="CE886" t="s">
        <v>100</v>
      </c>
      <c r="CF886" t="s">
        <v>100</v>
      </c>
      <c r="CG886" t="s">
        <v>100</v>
      </c>
      <c r="CH886" t="s">
        <v>100</v>
      </c>
      <c r="CI886" t="s">
        <v>100</v>
      </c>
      <c r="CJ886" t="s">
        <v>100</v>
      </c>
      <c r="CK886" t="s">
        <v>100</v>
      </c>
      <c r="CL886" t="s">
        <v>100</v>
      </c>
      <c r="CM886" t="s">
        <v>100</v>
      </c>
      <c r="CN886" t="s">
        <v>151</v>
      </c>
      <c r="CO886" t="s">
        <v>100</v>
      </c>
      <c r="CP886" t="s">
        <v>100</v>
      </c>
      <c r="CQ886" t="s">
        <v>152</v>
      </c>
      <c r="CR886" t="s">
        <v>153</v>
      </c>
    </row>
    <row r="887" spans="1:96">
      <c r="A887" t="s">
        <v>52</v>
      </c>
      <c r="B887" t="s">
        <v>3041</v>
      </c>
      <c r="C887" t="s">
        <v>1332</v>
      </c>
      <c r="D887" t="s">
        <v>3042</v>
      </c>
      <c r="E887" t="s">
        <v>100</v>
      </c>
      <c r="F887" t="s">
        <v>100</v>
      </c>
      <c r="G887" t="s">
        <v>141</v>
      </c>
      <c r="H887" t="s">
        <v>142</v>
      </c>
      <c r="I887" t="s">
        <v>143</v>
      </c>
      <c r="J887" t="s">
        <v>144</v>
      </c>
      <c r="K887" t="s">
        <v>145</v>
      </c>
      <c r="L887" t="s">
        <v>106</v>
      </c>
      <c r="M887" t="s">
        <v>100</v>
      </c>
      <c r="N887" t="s">
        <v>100</v>
      </c>
      <c r="O887" t="s">
        <v>100</v>
      </c>
      <c r="P887" t="s">
        <v>146</v>
      </c>
      <c r="Q887" t="s">
        <v>147</v>
      </c>
      <c r="R887" t="s">
        <v>148</v>
      </c>
      <c r="S887" t="s">
        <v>100</v>
      </c>
      <c r="T887" t="s">
        <v>100</v>
      </c>
      <c r="U887" t="s">
        <v>112</v>
      </c>
      <c r="V887" t="s">
        <v>113</v>
      </c>
      <c r="W887" t="s">
        <v>113</v>
      </c>
      <c r="X887" t="s">
        <v>114</v>
      </c>
      <c r="Y887" t="s">
        <v>100</v>
      </c>
      <c r="Z887" t="s">
        <v>100</v>
      </c>
      <c r="AA887" t="s">
        <v>100</v>
      </c>
      <c r="AB887" t="s">
        <v>100</v>
      </c>
      <c r="AC887" t="s">
        <v>100</v>
      </c>
      <c r="AD887" t="s">
        <v>100</v>
      </c>
      <c r="AE887" t="s">
        <v>100</v>
      </c>
      <c r="AF887" t="s">
        <v>100</v>
      </c>
      <c r="AG887" t="s">
        <v>100</v>
      </c>
      <c r="AH887" t="s">
        <v>100</v>
      </c>
      <c r="AI887" t="s">
        <v>100</v>
      </c>
      <c r="AJ887" t="s">
        <v>100</v>
      </c>
      <c r="AK887" t="s">
        <v>100</v>
      </c>
      <c r="AL887" t="s">
        <v>100</v>
      </c>
      <c r="AM887" t="s">
        <v>100</v>
      </c>
      <c r="AN887" t="s">
        <v>100</v>
      </c>
      <c r="AO887" t="s">
        <v>100</v>
      </c>
      <c r="AP887" t="s">
        <v>100</v>
      </c>
      <c r="AQ887" t="s">
        <v>100</v>
      </c>
      <c r="AR887" t="s">
        <v>100</v>
      </c>
      <c r="AS887" t="s">
        <v>100</v>
      </c>
      <c r="AT887" t="s">
        <v>100</v>
      </c>
      <c r="AU887" t="s">
        <v>100</v>
      </c>
      <c r="AV887" t="s">
        <v>100</v>
      </c>
      <c r="AW887" t="s">
        <v>100</v>
      </c>
      <c r="AX887" t="s">
        <v>100</v>
      </c>
      <c r="AY887" t="s">
        <v>100</v>
      </c>
      <c r="AZ887" t="s">
        <v>100</v>
      </c>
      <c r="BA887" t="s">
        <v>100</v>
      </c>
      <c r="BB887" t="s">
        <v>100</v>
      </c>
      <c r="BC887" t="s">
        <v>100</v>
      </c>
      <c r="BD887" t="s">
        <v>100</v>
      </c>
      <c r="BE887" t="s">
        <v>100</v>
      </c>
      <c r="BF887" t="s">
        <v>100</v>
      </c>
      <c r="BG887" t="s">
        <v>100</v>
      </c>
      <c r="BH887" t="s">
        <v>100</v>
      </c>
      <c r="BI887" t="s">
        <v>100</v>
      </c>
      <c r="BJ887" t="s">
        <v>100</v>
      </c>
      <c r="BK887" t="s">
        <v>100</v>
      </c>
      <c r="BL887" t="s">
        <v>100</v>
      </c>
      <c r="BM887" t="s">
        <v>100</v>
      </c>
      <c r="BN887" t="s">
        <v>100</v>
      </c>
      <c r="BO887" t="s">
        <v>259</v>
      </c>
      <c r="BP887" t="s">
        <v>222</v>
      </c>
      <c r="BQ887" t="s">
        <v>3043</v>
      </c>
      <c r="BR887" t="s">
        <v>100</v>
      </c>
      <c r="BS887" t="s">
        <v>100</v>
      </c>
      <c r="BT887" t="s">
        <v>100</v>
      </c>
      <c r="BU887" t="s">
        <v>100</v>
      </c>
      <c r="BV887" t="s">
        <v>100</v>
      </c>
      <c r="BW887" t="s">
        <v>100</v>
      </c>
      <c r="BX887" t="s">
        <v>100</v>
      </c>
      <c r="BY887" t="s">
        <v>100</v>
      </c>
      <c r="BZ887" t="s">
        <v>100</v>
      </c>
      <c r="CA887" t="s">
        <v>100</v>
      </c>
      <c r="CB887" t="s">
        <v>100</v>
      </c>
      <c r="CC887" t="s">
        <v>100</v>
      </c>
      <c r="CD887" t="s">
        <v>100</v>
      </c>
      <c r="CE887" t="s">
        <v>100</v>
      </c>
      <c r="CF887" t="s">
        <v>100</v>
      </c>
      <c r="CG887" t="s">
        <v>100</v>
      </c>
      <c r="CH887" t="s">
        <v>100</v>
      </c>
      <c r="CI887" t="s">
        <v>100</v>
      </c>
      <c r="CJ887" t="s">
        <v>100</v>
      </c>
      <c r="CK887" t="s">
        <v>100</v>
      </c>
      <c r="CL887" t="s">
        <v>100</v>
      </c>
      <c r="CM887" t="s">
        <v>100</v>
      </c>
      <c r="CN887" t="s">
        <v>151</v>
      </c>
      <c r="CO887" t="s">
        <v>100</v>
      </c>
      <c r="CP887" t="s">
        <v>100</v>
      </c>
      <c r="CQ887" t="s">
        <v>152</v>
      </c>
      <c r="CR887" t="s">
        <v>153</v>
      </c>
    </row>
    <row r="888" spans="1:96">
      <c r="A888" t="s">
        <v>3044</v>
      </c>
      <c r="B888" t="s">
        <v>3045</v>
      </c>
      <c r="C888" t="s">
        <v>189</v>
      </c>
      <c r="D888" t="s">
        <v>3046</v>
      </c>
      <c r="E888" t="s">
        <v>3047</v>
      </c>
      <c r="F888" t="s">
        <v>100</v>
      </c>
      <c r="G888" t="s">
        <v>141</v>
      </c>
      <c r="H888" t="s">
        <v>142</v>
      </c>
      <c r="I888" t="s">
        <v>143</v>
      </c>
      <c r="J888" t="s">
        <v>144</v>
      </c>
      <c r="K888" t="s">
        <v>145</v>
      </c>
      <c r="L888" t="s">
        <v>106</v>
      </c>
      <c r="M888" t="s">
        <v>100</v>
      </c>
      <c r="N888" t="s">
        <v>100</v>
      </c>
      <c r="O888" t="s">
        <v>3048</v>
      </c>
      <c r="P888" t="s">
        <v>146</v>
      </c>
      <c r="Q888" t="s">
        <v>147</v>
      </c>
      <c r="R888" t="s">
        <v>148</v>
      </c>
      <c r="S888" t="s">
        <v>100</v>
      </c>
      <c r="T888" t="s">
        <v>2908</v>
      </c>
      <c r="U888" t="s">
        <v>112</v>
      </c>
      <c r="V888" t="s">
        <v>113</v>
      </c>
      <c r="W888" t="s">
        <v>113</v>
      </c>
      <c r="X888" t="s">
        <v>114</v>
      </c>
      <c r="Y888" t="s">
        <v>100</v>
      </c>
      <c r="Z888" t="s">
        <v>100</v>
      </c>
      <c r="AA888" t="s">
        <v>100</v>
      </c>
      <c r="AB888" t="s">
        <v>100</v>
      </c>
      <c r="AC888" t="s">
        <v>100</v>
      </c>
      <c r="AD888" t="s">
        <v>100</v>
      </c>
      <c r="AE888" t="s">
        <v>100</v>
      </c>
      <c r="AF888" t="s">
        <v>100</v>
      </c>
      <c r="AG888" t="s">
        <v>100</v>
      </c>
      <c r="AH888" t="s">
        <v>100</v>
      </c>
      <c r="AI888" t="s">
        <v>100</v>
      </c>
      <c r="AJ888" t="s">
        <v>100</v>
      </c>
      <c r="AK888" t="s">
        <v>100</v>
      </c>
      <c r="AL888" t="s">
        <v>100</v>
      </c>
      <c r="AM888" t="s">
        <v>100</v>
      </c>
      <c r="AN888" t="s">
        <v>100</v>
      </c>
      <c r="AO888" t="s">
        <v>100</v>
      </c>
      <c r="AP888" t="s">
        <v>100</v>
      </c>
      <c r="AQ888" t="s">
        <v>100</v>
      </c>
      <c r="AR888" t="s">
        <v>100</v>
      </c>
      <c r="AS888" t="s">
        <v>100</v>
      </c>
      <c r="AT888" t="s">
        <v>100</v>
      </c>
      <c r="AU888" t="s">
        <v>100</v>
      </c>
      <c r="AV888" t="s">
        <v>100</v>
      </c>
      <c r="AW888" t="s">
        <v>100</v>
      </c>
      <c r="AX888" t="s">
        <v>100</v>
      </c>
      <c r="AY888" t="s">
        <v>100</v>
      </c>
      <c r="AZ888" t="s">
        <v>259</v>
      </c>
      <c r="BA888" t="s">
        <v>487</v>
      </c>
      <c r="BB888" t="s">
        <v>280</v>
      </c>
      <c r="BC888" t="s">
        <v>100</v>
      </c>
      <c r="BD888" t="s">
        <v>100</v>
      </c>
      <c r="BE888" t="s">
        <v>100</v>
      </c>
      <c r="BF888" t="s">
        <v>100</v>
      </c>
      <c r="BG888" t="s">
        <v>100</v>
      </c>
      <c r="BH888" t="s">
        <v>100</v>
      </c>
      <c r="BI888" t="s">
        <v>100</v>
      </c>
      <c r="BJ888" t="s">
        <v>100</v>
      </c>
      <c r="BK888" t="s">
        <v>100</v>
      </c>
      <c r="BL888" t="s">
        <v>100</v>
      </c>
      <c r="BM888" t="s">
        <v>100</v>
      </c>
      <c r="BN888" t="s">
        <v>100</v>
      </c>
      <c r="BO888" t="s">
        <v>100</v>
      </c>
      <c r="BP888" t="s">
        <v>100</v>
      </c>
      <c r="BQ888" t="s">
        <v>100</v>
      </c>
      <c r="BR888" t="s">
        <v>100</v>
      </c>
      <c r="BS888" t="s">
        <v>100</v>
      </c>
      <c r="BT888" t="s">
        <v>100</v>
      </c>
      <c r="BU888" t="s">
        <v>100</v>
      </c>
      <c r="BV888" t="s">
        <v>100</v>
      </c>
      <c r="BW888" t="s">
        <v>100</v>
      </c>
      <c r="BX888" t="s">
        <v>100</v>
      </c>
      <c r="BY888" t="s">
        <v>100</v>
      </c>
      <c r="BZ888" t="s">
        <v>100</v>
      </c>
      <c r="CA888" t="s">
        <v>100</v>
      </c>
      <c r="CB888" t="s">
        <v>100</v>
      </c>
      <c r="CC888" t="s">
        <v>100</v>
      </c>
      <c r="CD888" t="s">
        <v>100</v>
      </c>
      <c r="CE888" t="s">
        <v>100</v>
      </c>
      <c r="CF888" t="s">
        <v>100</v>
      </c>
      <c r="CG888" t="s">
        <v>100</v>
      </c>
      <c r="CH888" t="s">
        <v>100</v>
      </c>
      <c r="CI888" t="s">
        <v>100</v>
      </c>
      <c r="CJ888" t="s">
        <v>100</v>
      </c>
      <c r="CK888" t="s">
        <v>100</v>
      </c>
      <c r="CL888" t="s">
        <v>100</v>
      </c>
      <c r="CM888" t="s">
        <v>100</v>
      </c>
      <c r="CN888" t="s">
        <v>166</v>
      </c>
      <c r="CO888" t="s">
        <v>100</v>
      </c>
      <c r="CP888" t="s">
        <v>100</v>
      </c>
      <c r="CQ888" t="s">
        <v>152</v>
      </c>
      <c r="CR888" t="s">
        <v>153</v>
      </c>
    </row>
    <row r="889" spans="1:96">
      <c r="A889" t="s">
        <v>3048</v>
      </c>
      <c r="B889" t="s">
        <v>3049</v>
      </c>
      <c r="C889" t="s">
        <v>629</v>
      </c>
      <c r="D889" t="s">
        <v>3050</v>
      </c>
      <c r="E889" t="s">
        <v>100</v>
      </c>
      <c r="F889" t="s">
        <v>100</v>
      </c>
      <c r="G889" t="s">
        <v>141</v>
      </c>
      <c r="H889" t="s">
        <v>142</v>
      </c>
      <c r="I889" t="s">
        <v>103</v>
      </c>
      <c r="J889" t="s">
        <v>144</v>
      </c>
      <c r="K889" t="s">
        <v>145</v>
      </c>
      <c r="L889" t="s">
        <v>106</v>
      </c>
      <c r="M889" t="s">
        <v>100</v>
      </c>
      <c r="N889" t="s">
        <v>100</v>
      </c>
      <c r="O889" t="s">
        <v>3048</v>
      </c>
      <c r="P889" t="s">
        <v>146</v>
      </c>
      <c r="Q889" t="s">
        <v>147</v>
      </c>
      <c r="R889" t="s">
        <v>148</v>
      </c>
      <c r="S889" t="s">
        <v>100</v>
      </c>
      <c r="T889" t="s">
        <v>100</v>
      </c>
      <c r="U889" t="s">
        <v>112</v>
      </c>
      <c r="V889" t="s">
        <v>113</v>
      </c>
      <c r="W889" t="s">
        <v>113</v>
      </c>
      <c r="X889" t="s">
        <v>114</v>
      </c>
      <c r="Y889" t="s">
        <v>100</v>
      </c>
      <c r="Z889" t="s">
        <v>100</v>
      </c>
      <c r="AA889" t="s">
        <v>100</v>
      </c>
      <c r="AB889" t="s">
        <v>100</v>
      </c>
      <c r="AC889" t="s">
        <v>100</v>
      </c>
      <c r="AD889" t="s">
        <v>100</v>
      </c>
      <c r="AE889" t="s">
        <v>100</v>
      </c>
      <c r="AF889" t="s">
        <v>100</v>
      </c>
      <c r="AG889" t="s">
        <v>100</v>
      </c>
      <c r="AH889" t="s">
        <v>100</v>
      </c>
      <c r="AI889" t="s">
        <v>100</v>
      </c>
      <c r="AJ889" t="s">
        <v>100</v>
      </c>
      <c r="AK889" t="s">
        <v>100</v>
      </c>
      <c r="AL889" t="s">
        <v>100</v>
      </c>
      <c r="AM889" t="s">
        <v>100</v>
      </c>
      <c r="AN889" t="s">
        <v>100</v>
      </c>
      <c r="AO889" t="s">
        <v>100</v>
      </c>
      <c r="AP889" t="s">
        <v>100</v>
      </c>
      <c r="AQ889" t="s">
        <v>100</v>
      </c>
      <c r="AR889" t="s">
        <v>100</v>
      </c>
      <c r="AS889" t="s">
        <v>100</v>
      </c>
      <c r="AT889" t="s">
        <v>100</v>
      </c>
      <c r="AU889" t="s">
        <v>100</v>
      </c>
      <c r="AV889" t="s">
        <v>100</v>
      </c>
      <c r="AW889" t="s">
        <v>100</v>
      </c>
      <c r="AX889" t="s">
        <v>100</v>
      </c>
      <c r="AY889" t="s">
        <v>100</v>
      </c>
      <c r="AZ889" t="s">
        <v>100</v>
      </c>
      <c r="BA889" t="s">
        <v>100</v>
      </c>
      <c r="BB889" t="s">
        <v>100</v>
      </c>
      <c r="BC889" t="s">
        <v>100</v>
      </c>
      <c r="BD889" t="s">
        <v>100</v>
      </c>
      <c r="BE889" t="s">
        <v>100</v>
      </c>
      <c r="BF889" t="s">
        <v>100</v>
      </c>
      <c r="BG889" t="s">
        <v>100</v>
      </c>
      <c r="BH889" t="s">
        <v>100</v>
      </c>
      <c r="BI889" t="s">
        <v>100</v>
      </c>
      <c r="BJ889" t="s">
        <v>100</v>
      </c>
      <c r="BK889" t="s">
        <v>100</v>
      </c>
      <c r="BL889" t="s">
        <v>100</v>
      </c>
      <c r="BM889" t="s">
        <v>100</v>
      </c>
      <c r="BN889" t="s">
        <v>100</v>
      </c>
      <c r="BO889" t="s">
        <v>115</v>
      </c>
      <c r="BP889" t="s">
        <v>100</v>
      </c>
      <c r="BQ889" t="s">
        <v>100</v>
      </c>
      <c r="BR889" t="s">
        <v>100</v>
      </c>
      <c r="BS889" t="s">
        <v>100</v>
      </c>
      <c r="BT889" t="s">
        <v>100</v>
      </c>
      <c r="BU889" t="s">
        <v>100</v>
      </c>
      <c r="BV889" t="s">
        <v>100</v>
      </c>
      <c r="BW889" t="s">
        <v>100</v>
      </c>
      <c r="BX889" t="s">
        <v>100</v>
      </c>
      <c r="BY889" t="s">
        <v>100</v>
      </c>
      <c r="BZ889" t="s">
        <v>100</v>
      </c>
      <c r="CA889" t="s">
        <v>100</v>
      </c>
      <c r="CB889" t="s">
        <v>100</v>
      </c>
      <c r="CC889" t="s">
        <v>100</v>
      </c>
      <c r="CD889" t="s">
        <v>100</v>
      </c>
      <c r="CE889" t="s">
        <v>100</v>
      </c>
      <c r="CF889" t="s">
        <v>100</v>
      </c>
      <c r="CG889" t="s">
        <v>100</v>
      </c>
      <c r="CH889" t="s">
        <v>100</v>
      </c>
      <c r="CI889" t="s">
        <v>100</v>
      </c>
      <c r="CJ889" t="s">
        <v>100</v>
      </c>
      <c r="CK889" t="s">
        <v>100</v>
      </c>
      <c r="CL889" t="s">
        <v>100</v>
      </c>
      <c r="CM889" t="s">
        <v>100</v>
      </c>
      <c r="CN889" t="s">
        <v>166</v>
      </c>
      <c r="CO889" t="s">
        <v>100</v>
      </c>
      <c r="CP889" t="s">
        <v>100</v>
      </c>
      <c r="CQ889" t="s">
        <v>152</v>
      </c>
      <c r="CR889" t="s">
        <v>153</v>
      </c>
    </row>
    <row r="890" spans="1:96">
      <c r="A890" t="s">
        <v>3051</v>
      </c>
      <c r="B890" t="s">
        <v>3052</v>
      </c>
      <c r="C890" t="s">
        <v>189</v>
      </c>
      <c r="D890" t="s">
        <v>3053</v>
      </c>
      <c r="E890" t="s">
        <v>100</v>
      </c>
      <c r="F890" t="s">
        <v>100</v>
      </c>
      <c r="G890" t="s">
        <v>141</v>
      </c>
      <c r="H890" t="s">
        <v>142</v>
      </c>
      <c r="I890" t="s">
        <v>143</v>
      </c>
      <c r="J890" t="s">
        <v>144</v>
      </c>
      <c r="K890" t="s">
        <v>145</v>
      </c>
      <c r="L890" t="s">
        <v>106</v>
      </c>
      <c r="M890" t="s">
        <v>100</v>
      </c>
      <c r="N890" t="s">
        <v>100</v>
      </c>
      <c r="O890" t="s">
        <v>3054</v>
      </c>
      <c r="P890" t="s">
        <v>146</v>
      </c>
      <c r="Q890" t="s">
        <v>147</v>
      </c>
      <c r="R890" t="s">
        <v>148</v>
      </c>
      <c r="S890" t="s">
        <v>100</v>
      </c>
      <c r="T890" t="s">
        <v>2908</v>
      </c>
      <c r="U890" t="s">
        <v>112</v>
      </c>
      <c r="V890" t="s">
        <v>113</v>
      </c>
      <c r="W890" t="s">
        <v>113</v>
      </c>
      <c r="X890" t="s">
        <v>114</v>
      </c>
      <c r="Y890" t="s">
        <v>100</v>
      </c>
      <c r="Z890" t="s">
        <v>100</v>
      </c>
      <c r="AA890" t="s">
        <v>100</v>
      </c>
      <c r="AB890" t="s">
        <v>100</v>
      </c>
      <c r="AC890" t="s">
        <v>100</v>
      </c>
      <c r="AD890" t="s">
        <v>100</v>
      </c>
      <c r="AE890" t="s">
        <v>100</v>
      </c>
      <c r="AF890" t="s">
        <v>100</v>
      </c>
      <c r="AG890" t="s">
        <v>100</v>
      </c>
      <c r="AH890" t="s">
        <v>100</v>
      </c>
      <c r="AI890" t="s">
        <v>100</v>
      </c>
      <c r="AJ890" t="s">
        <v>100</v>
      </c>
      <c r="AK890" t="s">
        <v>100</v>
      </c>
      <c r="AL890" t="s">
        <v>100</v>
      </c>
      <c r="AM890" t="s">
        <v>100</v>
      </c>
      <c r="AN890" t="s">
        <v>100</v>
      </c>
      <c r="AO890" t="s">
        <v>100</v>
      </c>
      <c r="AP890" t="s">
        <v>100</v>
      </c>
      <c r="AQ890" t="s">
        <v>100</v>
      </c>
      <c r="AR890" t="s">
        <v>100</v>
      </c>
      <c r="AS890" t="s">
        <v>100</v>
      </c>
      <c r="AT890" t="s">
        <v>100</v>
      </c>
      <c r="AU890" t="s">
        <v>100</v>
      </c>
      <c r="AV890" t="s">
        <v>100</v>
      </c>
      <c r="AW890" t="s">
        <v>100</v>
      </c>
      <c r="AX890" t="s">
        <v>100</v>
      </c>
      <c r="AY890" t="s">
        <v>100</v>
      </c>
      <c r="AZ890" t="s">
        <v>259</v>
      </c>
      <c r="BA890" t="s">
        <v>487</v>
      </c>
      <c r="BB890" t="s">
        <v>345</v>
      </c>
      <c r="BC890" t="s">
        <v>100</v>
      </c>
      <c r="BD890" t="s">
        <v>100</v>
      </c>
      <c r="BE890" t="s">
        <v>100</v>
      </c>
      <c r="BF890" t="s">
        <v>100</v>
      </c>
      <c r="BG890" t="s">
        <v>100</v>
      </c>
      <c r="BH890" t="s">
        <v>100</v>
      </c>
      <c r="BI890" t="s">
        <v>100</v>
      </c>
      <c r="BJ890" t="s">
        <v>100</v>
      </c>
      <c r="BK890" t="s">
        <v>100</v>
      </c>
      <c r="BL890" t="s">
        <v>100</v>
      </c>
      <c r="BM890" t="s">
        <v>100</v>
      </c>
      <c r="BN890" t="s">
        <v>100</v>
      </c>
      <c r="BO890" t="s">
        <v>100</v>
      </c>
      <c r="BP890" t="s">
        <v>100</v>
      </c>
      <c r="BQ890" t="s">
        <v>100</v>
      </c>
      <c r="BR890" t="s">
        <v>100</v>
      </c>
      <c r="BS890" t="s">
        <v>100</v>
      </c>
      <c r="BT890" t="s">
        <v>100</v>
      </c>
      <c r="BU890" t="s">
        <v>100</v>
      </c>
      <c r="BV890" t="s">
        <v>100</v>
      </c>
      <c r="BW890" t="s">
        <v>100</v>
      </c>
      <c r="BX890" t="s">
        <v>100</v>
      </c>
      <c r="BY890" t="s">
        <v>100</v>
      </c>
      <c r="BZ890" t="s">
        <v>100</v>
      </c>
      <c r="CA890" t="s">
        <v>100</v>
      </c>
      <c r="CB890" t="s">
        <v>100</v>
      </c>
      <c r="CC890" t="s">
        <v>100</v>
      </c>
      <c r="CD890" t="s">
        <v>100</v>
      </c>
      <c r="CE890" t="s">
        <v>100</v>
      </c>
      <c r="CF890" t="s">
        <v>100</v>
      </c>
      <c r="CG890" t="s">
        <v>100</v>
      </c>
      <c r="CH890" t="s">
        <v>100</v>
      </c>
      <c r="CI890" t="s">
        <v>100</v>
      </c>
      <c r="CJ890" t="s">
        <v>100</v>
      </c>
      <c r="CK890" t="s">
        <v>100</v>
      </c>
      <c r="CL890" t="s">
        <v>100</v>
      </c>
      <c r="CM890" t="s">
        <v>100</v>
      </c>
      <c r="CN890" t="s">
        <v>166</v>
      </c>
      <c r="CO890" t="s">
        <v>100</v>
      </c>
      <c r="CP890" t="s">
        <v>100</v>
      </c>
      <c r="CQ890" t="s">
        <v>152</v>
      </c>
      <c r="CR890" t="s">
        <v>153</v>
      </c>
    </row>
    <row r="891" spans="1:96">
      <c r="A891" t="s">
        <v>3054</v>
      </c>
      <c r="B891" t="s">
        <v>3055</v>
      </c>
      <c r="C891" t="s">
        <v>629</v>
      </c>
      <c r="D891" t="s">
        <v>3056</v>
      </c>
      <c r="E891" t="s">
        <v>100</v>
      </c>
      <c r="F891" t="s">
        <v>100</v>
      </c>
      <c r="G891" t="s">
        <v>141</v>
      </c>
      <c r="H891" t="s">
        <v>142</v>
      </c>
      <c r="I891" t="s">
        <v>103</v>
      </c>
      <c r="J891" t="s">
        <v>144</v>
      </c>
      <c r="K891" t="s">
        <v>145</v>
      </c>
      <c r="L891" t="s">
        <v>106</v>
      </c>
      <c r="M891" t="s">
        <v>100</v>
      </c>
      <c r="N891" t="s">
        <v>100</v>
      </c>
      <c r="O891" t="s">
        <v>3054</v>
      </c>
      <c r="P891" t="s">
        <v>146</v>
      </c>
      <c r="Q891" t="s">
        <v>147</v>
      </c>
      <c r="R891" t="s">
        <v>148</v>
      </c>
      <c r="S891" t="s">
        <v>100</v>
      </c>
      <c r="T891" t="s">
        <v>100</v>
      </c>
      <c r="U891" t="s">
        <v>112</v>
      </c>
      <c r="V891" t="s">
        <v>113</v>
      </c>
      <c r="W891" t="s">
        <v>113</v>
      </c>
      <c r="X891" t="s">
        <v>114</v>
      </c>
      <c r="Y891" t="s">
        <v>100</v>
      </c>
      <c r="Z891" t="s">
        <v>100</v>
      </c>
      <c r="AA891" t="s">
        <v>100</v>
      </c>
      <c r="AB891" t="s">
        <v>100</v>
      </c>
      <c r="AC891" t="s">
        <v>100</v>
      </c>
      <c r="AD891" t="s">
        <v>100</v>
      </c>
      <c r="AE891" t="s">
        <v>100</v>
      </c>
      <c r="AF891" t="s">
        <v>100</v>
      </c>
      <c r="AG891" t="s">
        <v>100</v>
      </c>
      <c r="AH891" t="s">
        <v>100</v>
      </c>
      <c r="AI891" t="s">
        <v>100</v>
      </c>
      <c r="AJ891" t="s">
        <v>100</v>
      </c>
      <c r="AK891" t="s">
        <v>100</v>
      </c>
      <c r="AL891" t="s">
        <v>100</v>
      </c>
      <c r="AM891" t="s">
        <v>100</v>
      </c>
      <c r="AN891" t="s">
        <v>100</v>
      </c>
      <c r="AO891" t="s">
        <v>100</v>
      </c>
      <c r="AP891" t="s">
        <v>100</v>
      </c>
      <c r="AQ891" t="s">
        <v>100</v>
      </c>
      <c r="AR891" t="s">
        <v>100</v>
      </c>
      <c r="AS891" t="s">
        <v>100</v>
      </c>
      <c r="AT891" t="s">
        <v>100</v>
      </c>
      <c r="AU891" t="s">
        <v>100</v>
      </c>
      <c r="AV891" t="s">
        <v>100</v>
      </c>
      <c r="AW891" t="s">
        <v>100</v>
      </c>
      <c r="AX891" t="s">
        <v>100</v>
      </c>
      <c r="AY891" t="s">
        <v>100</v>
      </c>
      <c r="AZ891" t="s">
        <v>100</v>
      </c>
      <c r="BA891" t="s">
        <v>100</v>
      </c>
      <c r="BB891" t="s">
        <v>100</v>
      </c>
      <c r="BC891" t="s">
        <v>100</v>
      </c>
      <c r="BD891" t="s">
        <v>100</v>
      </c>
      <c r="BE891" t="s">
        <v>100</v>
      </c>
      <c r="BF891" t="s">
        <v>100</v>
      </c>
      <c r="BG891" t="s">
        <v>100</v>
      </c>
      <c r="BH891" t="s">
        <v>100</v>
      </c>
      <c r="BI891" t="s">
        <v>100</v>
      </c>
      <c r="BJ891" t="s">
        <v>100</v>
      </c>
      <c r="BK891" t="s">
        <v>100</v>
      </c>
      <c r="BL891" t="s">
        <v>100</v>
      </c>
      <c r="BM891" t="s">
        <v>100</v>
      </c>
      <c r="BN891" t="s">
        <v>100</v>
      </c>
      <c r="BO891" t="s">
        <v>115</v>
      </c>
      <c r="BP891" t="s">
        <v>100</v>
      </c>
      <c r="BQ891" t="s">
        <v>100</v>
      </c>
      <c r="BR891" t="s">
        <v>100</v>
      </c>
      <c r="BS891" t="s">
        <v>100</v>
      </c>
      <c r="BT891" t="s">
        <v>100</v>
      </c>
      <c r="BU891" t="s">
        <v>100</v>
      </c>
      <c r="BV891" t="s">
        <v>100</v>
      </c>
      <c r="BW891" t="s">
        <v>100</v>
      </c>
      <c r="BX891" t="s">
        <v>100</v>
      </c>
      <c r="BY891" t="s">
        <v>100</v>
      </c>
      <c r="BZ891" t="s">
        <v>100</v>
      </c>
      <c r="CA891" t="s">
        <v>100</v>
      </c>
      <c r="CB891" t="s">
        <v>100</v>
      </c>
      <c r="CC891" t="s">
        <v>100</v>
      </c>
      <c r="CD891" t="s">
        <v>100</v>
      </c>
      <c r="CE891" t="s">
        <v>100</v>
      </c>
      <c r="CF891" t="s">
        <v>100</v>
      </c>
      <c r="CG891" t="s">
        <v>100</v>
      </c>
      <c r="CH891" t="s">
        <v>100</v>
      </c>
      <c r="CI891" t="s">
        <v>100</v>
      </c>
      <c r="CJ891" t="s">
        <v>100</v>
      </c>
      <c r="CK891" t="s">
        <v>100</v>
      </c>
      <c r="CL891" t="s">
        <v>100</v>
      </c>
      <c r="CM891" t="s">
        <v>100</v>
      </c>
      <c r="CN891" t="s">
        <v>166</v>
      </c>
      <c r="CO891" t="s">
        <v>100</v>
      </c>
      <c r="CP891" t="s">
        <v>100</v>
      </c>
      <c r="CQ891" t="s">
        <v>152</v>
      </c>
      <c r="CR891" t="s">
        <v>153</v>
      </c>
    </row>
    <row r="892" spans="1:96">
      <c r="A892" t="s">
        <v>3057</v>
      </c>
      <c r="B892" t="s">
        <v>3058</v>
      </c>
      <c r="C892" t="s">
        <v>189</v>
      </c>
      <c r="D892" t="s">
        <v>3059</v>
      </c>
      <c r="E892" t="s">
        <v>100</v>
      </c>
      <c r="F892" t="s">
        <v>100</v>
      </c>
      <c r="G892" t="s">
        <v>141</v>
      </c>
      <c r="H892" t="s">
        <v>142</v>
      </c>
      <c r="I892" t="s">
        <v>143</v>
      </c>
      <c r="J892" t="s">
        <v>144</v>
      </c>
      <c r="K892" t="s">
        <v>145</v>
      </c>
      <c r="L892" t="s">
        <v>106</v>
      </c>
      <c r="M892" t="s">
        <v>100</v>
      </c>
      <c r="N892" t="s">
        <v>100</v>
      </c>
      <c r="O892" t="s">
        <v>3060</v>
      </c>
      <c r="P892" t="s">
        <v>146</v>
      </c>
      <c r="Q892" t="s">
        <v>147</v>
      </c>
      <c r="R892" t="s">
        <v>148</v>
      </c>
      <c r="S892" t="s">
        <v>100</v>
      </c>
      <c r="T892" t="s">
        <v>2908</v>
      </c>
      <c r="U892" t="s">
        <v>112</v>
      </c>
      <c r="V892" t="s">
        <v>113</v>
      </c>
      <c r="W892" t="s">
        <v>113</v>
      </c>
      <c r="X892" t="s">
        <v>114</v>
      </c>
      <c r="Y892" t="s">
        <v>100</v>
      </c>
      <c r="Z892" t="s">
        <v>100</v>
      </c>
      <c r="AA892" t="s">
        <v>100</v>
      </c>
      <c r="AB892" t="s">
        <v>100</v>
      </c>
      <c r="AC892" t="s">
        <v>100</v>
      </c>
      <c r="AD892" t="s">
        <v>100</v>
      </c>
      <c r="AE892" t="s">
        <v>100</v>
      </c>
      <c r="AF892" t="s">
        <v>100</v>
      </c>
      <c r="AG892" t="s">
        <v>100</v>
      </c>
      <c r="AH892" t="s">
        <v>100</v>
      </c>
      <c r="AI892" t="s">
        <v>100</v>
      </c>
      <c r="AJ892" t="s">
        <v>100</v>
      </c>
      <c r="AK892" t="s">
        <v>100</v>
      </c>
      <c r="AL892" t="s">
        <v>100</v>
      </c>
      <c r="AM892" t="s">
        <v>100</v>
      </c>
      <c r="AN892" t="s">
        <v>100</v>
      </c>
      <c r="AO892" t="s">
        <v>100</v>
      </c>
      <c r="AP892" t="s">
        <v>100</v>
      </c>
      <c r="AQ892" t="s">
        <v>100</v>
      </c>
      <c r="AR892" t="s">
        <v>100</v>
      </c>
      <c r="AS892" t="s">
        <v>100</v>
      </c>
      <c r="AT892" t="s">
        <v>100</v>
      </c>
      <c r="AU892" t="s">
        <v>100</v>
      </c>
      <c r="AV892" t="s">
        <v>100</v>
      </c>
      <c r="AW892" t="s">
        <v>100</v>
      </c>
      <c r="AX892" t="s">
        <v>100</v>
      </c>
      <c r="AY892" t="s">
        <v>100</v>
      </c>
      <c r="AZ892" t="s">
        <v>259</v>
      </c>
      <c r="BA892" t="s">
        <v>487</v>
      </c>
      <c r="BB892" t="s">
        <v>276</v>
      </c>
      <c r="BC892" t="s">
        <v>100</v>
      </c>
      <c r="BD892" t="s">
        <v>100</v>
      </c>
      <c r="BE892" t="s">
        <v>100</v>
      </c>
      <c r="BF892" t="s">
        <v>100</v>
      </c>
      <c r="BG892" t="s">
        <v>100</v>
      </c>
      <c r="BH892" t="s">
        <v>100</v>
      </c>
      <c r="BI892" t="s">
        <v>100</v>
      </c>
      <c r="BJ892" t="s">
        <v>100</v>
      </c>
      <c r="BK892" t="s">
        <v>100</v>
      </c>
      <c r="BL892" t="s">
        <v>100</v>
      </c>
      <c r="BM892" t="s">
        <v>100</v>
      </c>
      <c r="BN892" t="s">
        <v>100</v>
      </c>
      <c r="BO892" t="s">
        <v>100</v>
      </c>
      <c r="BP892" t="s">
        <v>100</v>
      </c>
      <c r="BQ892" t="s">
        <v>100</v>
      </c>
      <c r="BR892" t="s">
        <v>100</v>
      </c>
      <c r="BS892" t="s">
        <v>100</v>
      </c>
      <c r="BT892" t="s">
        <v>100</v>
      </c>
      <c r="BU892" t="s">
        <v>100</v>
      </c>
      <c r="BV892" t="s">
        <v>100</v>
      </c>
      <c r="BW892" t="s">
        <v>100</v>
      </c>
      <c r="BX892" t="s">
        <v>100</v>
      </c>
      <c r="BY892" t="s">
        <v>100</v>
      </c>
      <c r="BZ892" t="s">
        <v>100</v>
      </c>
      <c r="CA892" t="s">
        <v>100</v>
      </c>
      <c r="CB892" t="s">
        <v>100</v>
      </c>
      <c r="CC892" t="s">
        <v>100</v>
      </c>
      <c r="CD892" t="s">
        <v>100</v>
      </c>
      <c r="CE892" t="s">
        <v>100</v>
      </c>
      <c r="CF892" t="s">
        <v>100</v>
      </c>
      <c r="CG892" t="s">
        <v>100</v>
      </c>
      <c r="CH892" t="s">
        <v>100</v>
      </c>
      <c r="CI892" t="s">
        <v>100</v>
      </c>
      <c r="CJ892" t="s">
        <v>100</v>
      </c>
      <c r="CK892" t="s">
        <v>100</v>
      </c>
      <c r="CL892" t="s">
        <v>100</v>
      </c>
      <c r="CM892" t="s">
        <v>100</v>
      </c>
      <c r="CN892" t="s">
        <v>166</v>
      </c>
      <c r="CO892" t="s">
        <v>100</v>
      </c>
      <c r="CP892" t="s">
        <v>100</v>
      </c>
      <c r="CQ892" t="s">
        <v>152</v>
      </c>
      <c r="CR892" t="s">
        <v>153</v>
      </c>
    </row>
    <row r="893" spans="1:96">
      <c r="A893" t="s">
        <v>3060</v>
      </c>
      <c r="B893" t="s">
        <v>3061</v>
      </c>
      <c r="C893" t="s">
        <v>629</v>
      </c>
      <c r="D893" t="s">
        <v>3062</v>
      </c>
      <c r="E893" t="s">
        <v>100</v>
      </c>
      <c r="F893" t="s">
        <v>100</v>
      </c>
      <c r="G893" t="s">
        <v>141</v>
      </c>
      <c r="H893" t="s">
        <v>142</v>
      </c>
      <c r="I893" t="s">
        <v>103</v>
      </c>
      <c r="J893" t="s">
        <v>144</v>
      </c>
      <c r="K893" t="s">
        <v>145</v>
      </c>
      <c r="L893" t="s">
        <v>106</v>
      </c>
      <c r="M893" t="s">
        <v>100</v>
      </c>
      <c r="N893" t="s">
        <v>100</v>
      </c>
      <c r="O893" t="s">
        <v>3060</v>
      </c>
      <c r="P893" t="s">
        <v>146</v>
      </c>
      <c r="Q893" t="s">
        <v>147</v>
      </c>
      <c r="R893" t="s">
        <v>148</v>
      </c>
      <c r="S893" t="s">
        <v>100</v>
      </c>
      <c r="T893" t="s">
        <v>100</v>
      </c>
      <c r="U893" t="s">
        <v>112</v>
      </c>
      <c r="V893" t="s">
        <v>113</v>
      </c>
      <c r="W893" t="s">
        <v>113</v>
      </c>
      <c r="X893" t="s">
        <v>114</v>
      </c>
      <c r="Y893" t="s">
        <v>100</v>
      </c>
      <c r="Z893" t="s">
        <v>100</v>
      </c>
      <c r="AA893" t="s">
        <v>100</v>
      </c>
      <c r="AB893" t="s">
        <v>100</v>
      </c>
      <c r="AC893" t="s">
        <v>100</v>
      </c>
      <c r="AD893" t="s">
        <v>100</v>
      </c>
      <c r="AE893" t="s">
        <v>100</v>
      </c>
      <c r="AF893" t="s">
        <v>100</v>
      </c>
      <c r="AG893" t="s">
        <v>100</v>
      </c>
      <c r="AH893" t="s">
        <v>100</v>
      </c>
      <c r="AI893" t="s">
        <v>100</v>
      </c>
      <c r="AJ893" t="s">
        <v>100</v>
      </c>
      <c r="AK893" t="s">
        <v>100</v>
      </c>
      <c r="AL893" t="s">
        <v>100</v>
      </c>
      <c r="AM893" t="s">
        <v>100</v>
      </c>
      <c r="AN893" t="s">
        <v>100</v>
      </c>
      <c r="AO893" t="s">
        <v>100</v>
      </c>
      <c r="AP893" t="s">
        <v>100</v>
      </c>
      <c r="AQ893" t="s">
        <v>100</v>
      </c>
      <c r="AR893" t="s">
        <v>100</v>
      </c>
      <c r="AS893" t="s">
        <v>100</v>
      </c>
      <c r="AT893" t="s">
        <v>100</v>
      </c>
      <c r="AU893" t="s">
        <v>100</v>
      </c>
      <c r="AV893" t="s">
        <v>100</v>
      </c>
      <c r="AW893" t="s">
        <v>100</v>
      </c>
      <c r="AX893" t="s">
        <v>100</v>
      </c>
      <c r="AY893" t="s">
        <v>100</v>
      </c>
      <c r="AZ893" t="s">
        <v>100</v>
      </c>
      <c r="BA893" t="s">
        <v>100</v>
      </c>
      <c r="BB893" t="s">
        <v>100</v>
      </c>
      <c r="BC893" t="s">
        <v>100</v>
      </c>
      <c r="BD893" t="s">
        <v>100</v>
      </c>
      <c r="BE893" t="s">
        <v>100</v>
      </c>
      <c r="BF893" t="s">
        <v>100</v>
      </c>
      <c r="BG893" t="s">
        <v>100</v>
      </c>
      <c r="BH893" t="s">
        <v>100</v>
      </c>
      <c r="BI893" t="s">
        <v>100</v>
      </c>
      <c r="BJ893" t="s">
        <v>100</v>
      </c>
      <c r="BK893" t="s">
        <v>100</v>
      </c>
      <c r="BL893" t="s">
        <v>100</v>
      </c>
      <c r="BM893" t="s">
        <v>100</v>
      </c>
      <c r="BN893" t="s">
        <v>100</v>
      </c>
      <c r="BO893" t="s">
        <v>115</v>
      </c>
      <c r="BP893" t="s">
        <v>100</v>
      </c>
      <c r="BQ893" t="s">
        <v>100</v>
      </c>
      <c r="BR893" t="s">
        <v>100</v>
      </c>
      <c r="BS893" t="s">
        <v>100</v>
      </c>
      <c r="BT893" t="s">
        <v>100</v>
      </c>
      <c r="BU893" t="s">
        <v>100</v>
      </c>
      <c r="BV893" t="s">
        <v>100</v>
      </c>
      <c r="BW893" t="s">
        <v>100</v>
      </c>
      <c r="BX893" t="s">
        <v>100</v>
      </c>
      <c r="BY893" t="s">
        <v>100</v>
      </c>
      <c r="BZ893" t="s">
        <v>100</v>
      </c>
      <c r="CA893" t="s">
        <v>100</v>
      </c>
      <c r="CB893" t="s">
        <v>100</v>
      </c>
      <c r="CC893" t="s">
        <v>100</v>
      </c>
      <c r="CD893" t="s">
        <v>100</v>
      </c>
      <c r="CE893" t="s">
        <v>100</v>
      </c>
      <c r="CF893" t="s">
        <v>100</v>
      </c>
      <c r="CG893" t="s">
        <v>100</v>
      </c>
      <c r="CH893" t="s">
        <v>100</v>
      </c>
      <c r="CI893" t="s">
        <v>100</v>
      </c>
      <c r="CJ893" t="s">
        <v>100</v>
      </c>
      <c r="CK893" t="s">
        <v>100</v>
      </c>
      <c r="CL893" t="s">
        <v>100</v>
      </c>
      <c r="CM893" t="s">
        <v>100</v>
      </c>
      <c r="CN893" t="s">
        <v>166</v>
      </c>
      <c r="CO893" t="s">
        <v>100</v>
      </c>
      <c r="CP893" t="s">
        <v>100</v>
      </c>
      <c r="CQ893" t="s">
        <v>152</v>
      </c>
      <c r="CR893" t="s">
        <v>153</v>
      </c>
    </row>
    <row r="894" spans="1:96">
      <c r="A894" t="s">
        <v>3063</v>
      </c>
      <c r="B894" t="s">
        <v>3064</v>
      </c>
      <c r="C894" t="s">
        <v>189</v>
      </c>
      <c r="D894" t="s">
        <v>3065</v>
      </c>
      <c r="E894" t="s">
        <v>100</v>
      </c>
      <c r="F894" t="s">
        <v>100</v>
      </c>
      <c r="G894" t="s">
        <v>141</v>
      </c>
      <c r="H894" t="s">
        <v>142</v>
      </c>
      <c r="I894" t="s">
        <v>143</v>
      </c>
      <c r="J894" t="s">
        <v>144</v>
      </c>
      <c r="K894" t="s">
        <v>145</v>
      </c>
      <c r="L894" t="s">
        <v>106</v>
      </c>
      <c r="M894" t="s">
        <v>100</v>
      </c>
      <c r="N894" t="s">
        <v>100</v>
      </c>
      <c r="O894" t="s">
        <v>3066</v>
      </c>
      <c r="P894" t="s">
        <v>146</v>
      </c>
      <c r="Q894" t="s">
        <v>147</v>
      </c>
      <c r="R894" t="s">
        <v>148</v>
      </c>
      <c r="S894" t="s">
        <v>100</v>
      </c>
      <c r="T894" t="s">
        <v>111</v>
      </c>
      <c r="U894" t="s">
        <v>112</v>
      </c>
      <c r="V894" t="s">
        <v>113</v>
      </c>
      <c r="W894" t="s">
        <v>113</v>
      </c>
      <c r="X894" t="s">
        <v>974</v>
      </c>
      <c r="Y894" t="s">
        <v>100</v>
      </c>
      <c r="Z894" t="s">
        <v>100</v>
      </c>
      <c r="AA894" t="s">
        <v>100</v>
      </c>
      <c r="AB894" t="s">
        <v>100</v>
      </c>
      <c r="AC894" t="s">
        <v>100</v>
      </c>
      <c r="AD894" t="s">
        <v>100</v>
      </c>
      <c r="AE894" t="s">
        <v>100</v>
      </c>
      <c r="AF894" t="s">
        <v>100</v>
      </c>
      <c r="AG894" t="s">
        <v>100</v>
      </c>
      <c r="AH894" t="s">
        <v>100</v>
      </c>
      <c r="AI894" t="s">
        <v>100</v>
      </c>
      <c r="AJ894" t="s">
        <v>100</v>
      </c>
      <c r="AK894" t="s">
        <v>100</v>
      </c>
      <c r="AL894" t="s">
        <v>100</v>
      </c>
      <c r="AM894" t="s">
        <v>100</v>
      </c>
      <c r="AN894" t="s">
        <v>100</v>
      </c>
      <c r="AO894" t="s">
        <v>100</v>
      </c>
      <c r="AP894" t="s">
        <v>100</v>
      </c>
      <c r="AQ894" t="s">
        <v>259</v>
      </c>
      <c r="AR894" t="s">
        <v>222</v>
      </c>
      <c r="AS894" t="s">
        <v>400</v>
      </c>
      <c r="AT894" t="s">
        <v>100</v>
      </c>
      <c r="AU894" t="s">
        <v>100</v>
      </c>
      <c r="AV894" t="s">
        <v>100</v>
      </c>
      <c r="AW894" t="s">
        <v>100</v>
      </c>
      <c r="AX894" t="s">
        <v>100</v>
      </c>
      <c r="AY894" t="s">
        <v>100</v>
      </c>
      <c r="AZ894" t="s">
        <v>100</v>
      </c>
      <c r="BA894" t="s">
        <v>100</v>
      </c>
      <c r="BB894" t="s">
        <v>100</v>
      </c>
      <c r="BC894" t="s">
        <v>100</v>
      </c>
      <c r="BD894" t="s">
        <v>100</v>
      </c>
      <c r="BE894" t="s">
        <v>100</v>
      </c>
      <c r="BF894" t="s">
        <v>100</v>
      </c>
      <c r="BG894" t="s">
        <v>100</v>
      </c>
      <c r="BH894" t="s">
        <v>100</v>
      </c>
      <c r="BI894" t="s">
        <v>100</v>
      </c>
      <c r="BJ894" t="s">
        <v>100</v>
      </c>
      <c r="BK894" t="s">
        <v>100</v>
      </c>
      <c r="BL894" t="s">
        <v>100</v>
      </c>
      <c r="BM894" t="s">
        <v>100</v>
      </c>
      <c r="BN894" t="s">
        <v>100</v>
      </c>
      <c r="BO894" t="s">
        <v>100</v>
      </c>
      <c r="BP894" t="s">
        <v>100</v>
      </c>
      <c r="BQ894" t="s">
        <v>100</v>
      </c>
      <c r="BR894" t="s">
        <v>100</v>
      </c>
      <c r="BS894" t="s">
        <v>100</v>
      </c>
      <c r="BT894" t="s">
        <v>100</v>
      </c>
      <c r="BU894" t="s">
        <v>100</v>
      </c>
      <c r="BV894" t="s">
        <v>100</v>
      </c>
      <c r="BW894" t="s">
        <v>100</v>
      </c>
      <c r="BX894" t="s">
        <v>100</v>
      </c>
      <c r="BY894" t="s">
        <v>100</v>
      </c>
      <c r="BZ894" t="s">
        <v>100</v>
      </c>
      <c r="CA894" t="s">
        <v>100</v>
      </c>
      <c r="CB894" t="s">
        <v>100</v>
      </c>
      <c r="CC894" t="s">
        <v>100</v>
      </c>
      <c r="CD894" t="s">
        <v>100</v>
      </c>
      <c r="CE894" t="s">
        <v>100</v>
      </c>
      <c r="CF894" t="s">
        <v>100</v>
      </c>
      <c r="CG894" t="s">
        <v>100</v>
      </c>
      <c r="CH894" t="s">
        <v>100</v>
      </c>
      <c r="CI894" t="s">
        <v>100</v>
      </c>
      <c r="CJ894" t="s">
        <v>100</v>
      </c>
      <c r="CK894" t="s">
        <v>100</v>
      </c>
      <c r="CL894" t="s">
        <v>100</v>
      </c>
      <c r="CM894" t="s">
        <v>100</v>
      </c>
      <c r="CN894" t="s">
        <v>166</v>
      </c>
      <c r="CO894" t="s">
        <v>100</v>
      </c>
      <c r="CP894" t="s">
        <v>100</v>
      </c>
      <c r="CQ894" t="s">
        <v>152</v>
      </c>
      <c r="CR894" t="s">
        <v>153</v>
      </c>
    </row>
    <row r="895" spans="1:96">
      <c r="A895" t="s">
        <v>3067</v>
      </c>
      <c r="B895" t="s">
        <v>3068</v>
      </c>
      <c r="C895" t="s">
        <v>189</v>
      </c>
      <c r="D895" t="s">
        <v>3069</v>
      </c>
      <c r="E895" t="s">
        <v>3070</v>
      </c>
      <c r="F895" t="s">
        <v>100</v>
      </c>
      <c r="G895" t="s">
        <v>141</v>
      </c>
      <c r="H895" t="s">
        <v>142</v>
      </c>
      <c r="I895" t="s">
        <v>143</v>
      </c>
      <c r="J895" t="s">
        <v>144</v>
      </c>
      <c r="K895" t="s">
        <v>145</v>
      </c>
      <c r="L895" t="s">
        <v>106</v>
      </c>
      <c r="M895" t="s">
        <v>100</v>
      </c>
      <c r="N895" t="s">
        <v>100</v>
      </c>
      <c r="O895" t="s">
        <v>100</v>
      </c>
      <c r="P895" t="s">
        <v>146</v>
      </c>
      <c r="Q895" t="s">
        <v>147</v>
      </c>
      <c r="R895" t="s">
        <v>148</v>
      </c>
      <c r="S895" t="s">
        <v>100</v>
      </c>
      <c r="T895" t="s">
        <v>111</v>
      </c>
      <c r="U895" t="s">
        <v>112</v>
      </c>
      <c r="V895" t="s">
        <v>149</v>
      </c>
      <c r="W895" t="s">
        <v>113</v>
      </c>
      <c r="X895" t="s">
        <v>150</v>
      </c>
      <c r="Y895" t="s">
        <v>100</v>
      </c>
      <c r="Z895" t="s">
        <v>100</v>
      </c>
      <c r="AA895" t="s">
        <v>100</v>
      </c>
      <c r="AB895" t="s">
        <v>100</v>
      </c>
      <c r="AC895" t="s">
        <v>100</v>
      </c>
      <c r="AD895" t="s">
        <v>100</v>
      </c>
      <c r="AE895" t="s">
        <v>181</v>
      </c>
      <c r="AF895" t="s">
        <v>222</v>
      </c>
      <c r="AG895" t="s">
        <v>276</v>
      </c>
      <c r="AH895" t="s">
        <v>100</v>
      </c>
      <c r="AI895" t="s">
        <v>100</v>
      </c>
      <c r="AJ895" t="s">
        <v>100</v>
      </c>
      <c r="AK895" t="s">
        <v>100</v>
      </c>
      <c r="AL895" t="s">
        <v>100</v>
      </c>
      <c r="AM895" t="s">
        <v>100</v>
      </c>
      <c r="AN895" t="s">
        <v>181</v>
      </c>
      <c r="AO895" t="s">
        <v>222</v>
      </c>
      <c r="AP895" t="s">
        <v>186</v>
      </c>
      <c r="AQ895" t="s">
        <v>100</v>
      </c>
      <c r="AR895" t="s">
        <v>100</v>
      </c>
      <c r="AS895" t="s">
        <v>100</v>
      </c>
      <c r="AT895" t="s">
        <v>100</v>
      </c>
      <c r="AU895" t="s">
        <v>100</v>
      </c>
      <c r="AV895" t="s">
        <v>100</v>
      </c>
      <c r="AW895" t="s">
        <v>100</v>
      </c>
      <c r="AX895" t="s">
        <v>100</v>
      </c>
      <c r="AY895" t="s">
        <v>100</v>
      </c>
      <c r="AZ895" t="s">
        <v>100</v>
      </c>
      <c r="BA895" t="s">
        <v>100</v>
      </c>
      <c r="BB895" t="s">
        <v>100</v>
      </c>
      <c r="BC895" t="s">
        <v>100</v>
      </c>
      <c r="BD895" t="s">
        <v>100</v>
      </c>
      <c r="BE895" t="s">
        <v>100</v>
      </c>
      <c r="BF895" t="s">
        <v>184</v>
      </c>
      <c r="BG895" t="s">
        <v>182</v>
      </c>
      <c r="BH895" t="s">
        <v>185</v>
      </c>
      <c r="BI895" t="s">
        <v>100</v>
      </c>
      <c r="BJ895" t="s">
        <v>100</v>
      </c>
      <c r="BK895" t="s">
        <v>100</v>
      </c>
      <c r="BL895" t="s">
        <v>100</v>
      </c>
      <c r="BM895" t="s">
        <v>100</v>
      </c>
      <c r="BN895" t="s">
        <v>100</v>
      </c>
      <c r="BO895" t="s">
        <v>100</v>
      </c>
      <c r="BP895" t="s">
        <v>100</v>
      </c>
      <c r="BQ895" t="s">
        <v>100</v>
      </c>
      <c r="BR895" t="s">
        <v>100</v>
      </c>
      <c r="BS895" t="s">
        <v>100</v>
      </c>
      <c r="BT895" t="s">
        <v>100</v>
      </c>
      <c r="BU895" t="s">
        <v>100</v>
      </c>
      <c r="BV895" t="s">
        <v>100</v>
      </c>
      <c r="BW895" t="s">
        <v>100</v>
      </c>
      <c r="BX895" t="s">
        <v>100</v>
      </c>
      <c r="BY895" t="s">
        <v>100</v>
      </c>
      <c r="BZ895" t="s">
        <v>100</v>
      </c>
      <c r="CA895" t="s">
        <v>100</v>
      </c>
      <c r="CB895" t="s">
        <v>100</v>
      </c>
      <c r="CC895" t="s">
        <v>100</v>
      </c>
      <c r="CD895" t="s">
        <v>100</v>
      </c>
      <c r="CE895" t="s">
        <v>100</v>
      </c>
      <c r="CF895" t="s">
        <v>100</v>
      </c>
      <c r="CG895" t="s">
        <v>100</v>
      </c>
      <c r="CH895" t="s">
        <v>100</v>
      </c>
      <c r="CI895" t="s">
        <v>100</v>
      </c>
      <c r="CJ895" t="s">
        <v>100</v>
      </c>
      <c r="CK895" t="s">
        <v>100</v>
      </c>
      <c r="CL895" t="s">
        <v>100</v>
      </c>
      <c r="CM895" t="s">
        <v>100</v>
      </c>
      <c r="CN895" t="s">
        <v>151</v>
      </c>
      <c r="CO895" t="s">
        <v>100</v>
      </c>
      <c r="CP895" t="s">
        <v>100</v>
      </c>
      <c r="CQ895" t="s">
        <v>152</v>
      </c>
      <c r="CR895" t="s">
        <v>153</v>
      </c>
    </row>
    <row r="896" spans="1:96">
      <c r="A896" t="s">
        <v>3066</v>
      </c>
      <c r="B896" t="s">
        <v>3071</v>
      </c>
      <c r="C896" t="s">
        <v>629</v>
      </c>
      <c r="D896" t="s">
        <v>3072</v>
      </c>
      <c r="E896" t="s">
        <v>100</v>
      </c>
      <c r="F896" t="s">
        <v>100</v>
      </c>
      <c r="G896" t="s">
        <v>141</v>
      </c>
      <c r="H896" t="s">
        <v>142</v>
      </c>
      <c r="I896" t="s">
        <v>103</v>
      </c>
      <c r="J896" t="s">
        <v>144</v>
      </c>
      <c r="K896" t="s">
        <v>145</v>
      </c>
      <c r="L896" t="s">
        <v>106</v>
      </c>
      <c r="M896" t="s">
        <v>100</v>
      </c>
      <c r="N896" t="s">
        <v>100</v>
      </c>
      <c r="O896" t="s">
        <v>3066</v>
      </c>
      <c r="P896" t="s">
        <v>146</v>
      </c>
      <c r="Q896" t="s">
        <v>147</v>
      </c>
      <c r="R896" t="s">
        <v>148</v>
      </c>
      <c r="S896" t="s">
        <v>100</v>
      </c>
      <c r="T896" t="s">
        <v>100</v>
      </c>
      <c r="U896" t="s">
        <v>112</v>
      </c>
      <c r="V896" t="s">
        <v>113</v>
      </c>
      <c r="W896" t="s">
        <v>113</v>
      </c>
      <c r="X896" t="s">
        <v>114</v>
      </c>
      <c r="Y896" t="s">
        <v>100</v>
      </c>
      <c r="Z896" t="s">
        <v>100</v>
      </c>
      <c r="AA896" t="s">
        <v>100</v>
      </c>
      <c r="AB896" t="s">
        <v>100</v>
      </c>
      <c r="AC896" t="s">
        <v>100</v>
      </c>
      <c r="AD896" t="s">
        <v>100</v>
      </c>
      <c r="AE896" t="s">
        <v>100</v>
      </c>
      <c r="AF896" t="s">
        <v>100</v>
      </c>
      <c r="AG896" t="s">
        <v>100</v>
      </c>
      <c r="AH896" t="s">
        <v>100</v>
      </c>
      <c r="AI896" t="s">
        <v>100</v>
      </c>
      <c r="AJ896" t="s">
        <v>100</v>
      </c>
      <c r="AK896" t="s">
        <v>100</v>
      </c>
      <c r="AL896" t="s">
        <v>100</v>
      </c>
      <c r="AM896" t="s">
        <v>100</v>
      </c>
      <c r="AN896" t="s">
        <v>100</v>
      </c>
      <c r="AO896" t="s">
        <v>100</v>
      </c>
      <c r="AP896" t="s">
        <v>100</v>
      </c>
      <c r="AQ896" t="s">
        <v>100</v>
      </c>
      <c r="AR896" t="s">
        <v>100</v>
      </c>
      <c r="AS896" t="s">
        <v>100</v>
      </c>
      <c r="AT896" t="s">
        <v>100</v>
      </c>
      <c r="AU896" t="s">
        <v>100</v>
      </c>
      <c r="AV896" t="s">
        <v>100</v>
      </c>
      <c r="AW896" t="s">
        <v>100</v>
      </c>
      <c r="AX896" t="s">
        <v>100</v>
      </c>
      <c r="AY896" t="s">
        <v>100</v>
      </c>
      <c r="AZ896" t="s">
        <v>100</v>
      </c>
      <c r="BA896" t="s">
        <v>100</v>
      </c>
      <c r="BB896" t="s">
        <v>100</v>
      </c>
      <c r="BC896" t="s">
        <v>100</v>
      </c>
      <c r="BD896" t="s">
        <v>100</v>
      </c>
      <c r="BE896" t="s">
        <v>100</v>
      </c>
      <c r="BF896" t="s">
        <v>100</v>
      </c>
      <c r="BG896" t="s">
        <v>100</v>
      </c>
      <c r="BH896" t="s">
        <v>100</v>
      </c>
      <c r="BI896" t="s">
        <v>100</v>
      </c>
      <c r="BJ896" t="s">
        <v>100</v>
      </c>
      <c r="BK896" t="s">
        <v>100</v>
      </c>
      <c r="BL896" t="s">
        <v>100</v>
      </c>
      <c r="BM896" t="s">
        <v>100</v>
      </c>
      <c r="BN896" t="s">
        <v>100</v>
      </c>
      <c r="BO896" t="s">
        <v>115</v>
      </c>
      <c r="BP896" t="s">
        <v>100</v>
      </c>
      <c r="BQ896" t="s">
        <v>100</v>
      </c>
      <c r="BR896" t="s">
        <v>100</v>
      </c>
      <c r="BS896" t="s">
        <v>100</v>
      </c>
      <c r="BT896" t="s">
        <v>100</v>
      </c>
      <c r="BU896" t="s">
        <v>100</v>
      </c>
      <c r="BV896" t="s">
        <v>100</v>
      </c>
      <c r="BW896" t="s">
        <v>100</v>
      </c>
      <c r="BX896" t="s">
        <v>100</v>
      </c>
      <c r="BY896" t="s">
        <v>100</v>
      </c>
      <c r="BZ896" t="s">
        <v>100</v>
      </c>
      <c r="CA896" t="s">
        <v>100</v>
      </c>
      <c r="CB896" t="s">
        <v>100</v>
      </c>
      <c r="CC896" t="s">
        <v>100</v>
      </c>
      <c r="CD896" t="s">
        <v>100</v>
      </c>
      <c r="CE896" t="s">
        <v>100</v>
      </c>
      <c r="CF896" t="s">
        <v>100</v>
      </c>
      <c r="CG896" t="s">
        <v>100</v>
      </c>
      <c r="CH896" t="s">
        <v>100</v>
      </c>
      <c r="CI896" t="s">
        <v>100</v>
      </c>
      <c r="CJ896" t="s">
        <v>100</v>
      </c>
      <c r="CK896" t="s">
        <v>100</v>
      </c>
      <c r="CL896" t="s">
        <v>100</v>
      </c>
      <c r="CM896" t="s">
        <v>100</v>
      </c>
      <c r="CN896" t="s">
        <v>166</v>
      </c>
      <c r="CO896" t="s">
        <v>100</v>
      </c>
      <c r="CP896" t="s">
        <v>100</v>
      </c>
      <c r="CQ896" t="s">
        <v>152</v>
      </c>
      <c r="CR896" t="s">
        <v>153</v>
      </c>
    </row>
    <row r="897" spans="1:96">
      <c r="A897" t="s">
        <v>3073</v>
      </c>
      <c r="B897" t="s">
        <v>3074</v>
      </c>
      <c r="C897" t="s">
        <v>200</v>
      </c>
      <c r="D897" t="s">
        <v>3075</v>
      </c>
      <c r="E897" t="s">
        <v>100</v>
      </c>
      <c r="F897" t="s">
        <v>100</v>
      </c>
      <c r="G897" t="s">
        <v>101</v>
      </c>
      <c r="H897" t="s">
        <v>102</v>
      </c>
      <c r="I897" t="s">
        <v>103</v>
      </c>
      <c r="J897" t="s">
        <v>3073</v>
      </c>
      <c r="K897" t="s">
        <v>197</v>
      </c>
      <c r="L897" t="s">
        <v>106</v>
      </c>
      <c r="M897" t="s">
        <v>100</v>
      </c>
      <c r="N897" t="s">
        <v>100</v>
      </c>
      <c r="O897" t="s">
        <v>100</v>
      </c>
      <c r="P897" t="s">
        <v>146</v>
      </c>
      <c r="Q897" t="s">
        <v>108</v>
      </c>
      <c r="R897" t="s">
        <v>148</v>
      </c>
      <c r="S897" t="s">
        <v>100</v>
      </c>
      <c r="T897" t="s">
        <v>100</v>
      </c>
      <c r="U897" t="s">
        <v>112</v>
      </c>
      <c r="V897" t="s">
        <v>134</v>
      </c>
      <c r="W897" t="s">
        <v>134</v>
      </c>
      <c r="X897" t="s">
        <v>135</v>
      </c>
      <c r="Y897" t="s">
        <v>100</v>
      </c>
      <c r="Z897" t="s">
        <v>100</v>
      </c>
      <c r="AA897" t="s">
        <v>100</v>
      </c>
      <c r="AB897" t="s">
        <v>100</v>
      </c>
      <c r="AC897" t="s">
        <v>100</v>
      </c>
      <c r="AD897" t="s">
        <v>100</v>
      </c>
      <c r="AE897" t="s">
        <v>115</v>
      </c>
      <c r="AF897" t="s">
        <v>100</v>
      </c>
      <c r="AG897" t="s">
        <v>100</v>
      </c>
      <c r="AH897" t="s">
        <v>100</v>
      </c>
      <c r="AI897" t="s">
        <v>100</v>
      </c>
      <c r="AJ897" t="s">
        <v>100</v>
      </c>
      <c r="AK897" t="s">
        <v>100</v>
      </c>
      <c r="AL897" t="s">
        <v>100</v>
      </c>
      <c r="AM897" t="s">
        <v>100</v>
      </c>
      <c r="AN897" t="s">
        <v>100</v>
      </c>
      <c r="AO897" t="s">
        <v>100</v>
      </c>
      <c r="AP897" t="s">
        <v>100</v>
      </c>
      <c r="AQ897" t="s">
        <v>100</v>
      </c>
      <c r="AR897" t="s">
        <v>100</v>
      </c>
      <c r="AS897" t="s">
        <v>100</v>
      </c>
      <c r="AT897" t="s">
        <v>100</v>
      </c>
      <c r="AU897" t="s">
        <v>100</v>
      </c>
      <c r="AV897" t="s">
        <v>100</v>
      </c>
      <c r="AW897" t="s">
        <v>100</v>
      </c>
      <c r="AX897" t="s">
        <v>100</v>
      </c>
      <c r="AY897" t="s">
        <v>100</v>
      </c>
      <c r="AZ897" t="s">
        <v>100</v>
      </c>
      <c r="BA897" t="s">
        <v>100</v>
      </c>
      <c r="BB897" t="s">
        <v>100</v>
      </c>
      <c r="BC897" t="s">
        <v>100</v>
      </c>
      <c r="BD897" t="s">
        <v>100</v>
      </c>
      <c r="BE897" t="s">
        <v>100</v>
      </c>
      <c r="BF897" t="s">
        <v>100</v>
      </c>
      <c r="BG897" t="s">
        <v>100</v>
      </c>
      <c r="BH897" t="s">
        <v>100</v>
      </c>
      <c r="BI897" t="s">
        <v>100</v>
      </c>
      <c r="BJ897" t="s">
        <v>100</v>
      </c>
      <c r="BK897" t="s">
        <v>100</v>
      </c>
      <c r="BL897" t="s">
        <v>100</v>
      </c>
      <c r="BM897" t="s">
        <v>100</v>
      </c>
      <c r="BN897" t="s">
        <v>100</v>
      </c>
      <c r="BO897" t="s">
        <v>115</v>
      </c>
      <c r="BP897" t="s">
        <v>100</v>
      </c>
      <c r="BQ897" t="s">
        <v>100</v>
      </c>
      <c r="BR897" t="s">
        <v>100</v>
      </c>
      <c r="BS897" t="s">
        <v>100</v>
      </c>
      <c r="BT897" t="s">
        <v>100</v>
      </c>
      <c r="BU897" t="s">
        <v>100</v>
      </c>
      <c r="BV897" t="s">
        <v>100</v>
      </c>
      <c r="BW897" t="s">
        <v>100</v>
      </c>
      <c r="BX897" t="s">
        <v>100</v>
      </c>
      <c r="BY897" t="s">
        <v>100</v>
      </c>
      <c r="BZ897" t="s">
        <v>100</v>
      </c>
      <c r="CA897" t="s">
        <v>100</v>
      </c>
      <c r="CB897" t="s">
        <v>100</v>
      </c>
      <c r="CC897" t="s">
        <v>100</v>
      </c>
      <c r="CD897" t="s">
        <v>100</v>
      </c>
      <c r="CE897" t="s">
        <v>100</v>
      </c>
      <c r="CF897" t="s">
        <v>100</v>
      </c>
      <c r="CG897" t="s">
        <v>100</v>
      </c>
      <c r="CH897" t="s">
        <v>100</v>
      </c>
      <c r="CI897" t="s">
        <v>100</v>
      </c>
      <c r="CJ897" t="s">
        <v>100</v>
      </c>
      <c r="CK897" t="s">
        <v>100</v>
      </c>
      <c r="CL897" t="s">
        <v>100</v>
      </c>
      <c r="CM897" t="s">
        <v>100</v>
      </c>
      <c r="CN897" t="s">
        <v>151</v>
      </c>
      <c r="CO897" t="s">
        <v>100</v>
      </c>
      <c r="CP897" t="s">
        <v>100</v>
      </c>
      <c r="CQ897" t="s">
        <v>152</v>
      </c>
      <c r="CR897" t="s">
        <v>153</v>
      </c>
    </row>
    <row r="898" spans="1:96">
      <c r="A898" t="s">
        <v>3076</v>
      </c>
      <c r="B898" t="s">
        <v>3077</v>
      </c>
      <c r="C898" t="s">
        <v>138</v>
      </c>
      <c r="D898" t="s">
        <v>3078</v>
      </c>
      <c r="E898" t="s">
        <v>100</v>
      </c>
      <c r="F898" t="s">
        <v>100</v>
      </c>
      <c r="G898" t="s">
        <v>141</v>
      </c>
      <c r="H898" t="s">
        <v>142</v>
      </c>
      <c r="I898" t="s">
        <v>143</v>
      </c>
      <c r="J898" t="s">
        <v>144</v>
      </c>
      <c r="K898" t="s">
        <v>145</v>
      </c>
      <c r="L898" t="s">
        <v>106</v>
      </c>
      <c r="M898" t="s">
        <v>100</v>
      </c>
      <c r="N898" t="s">
        <v>100</v>
      </c>
      <c r="O898" t="s">
        <v>100</v>
      </c>
      <c r="P898" t="s">
        <v>146</v>
      </c>
      <c r="Q898" t="s">
        <v>147</v>
      </c>
      <c r="R898" t="s">
        <v>148</v>
      </c>
      <c r="S898" t="s">
        <v>100</v>
      </c>
      <c r="T898" t="s">
        <v>100</v>
      </c>
      <c r="U898" t="s">
        <v>112</v>
      </c>
      <c r="V898" t="s">
        <v>134</v>
      </c>
      <c r="W898" t="s">
        <v>134</v>
      </c>
      <c r="X898" t="s">
        <v>135</v>
      </c>
      <c r="Y898" t="s">
        <v>100</v>
      </c>
      <c r="Z898" t="s">
        <v>100</v>
      </c>
      <c r="AA898" t="s">
        <v>100</v>
      </c>
      <c r="AB898" t="s">
        <v>100</v>
      </c>
      <c r="AC898" t="s">
        <v>100</v>
      </c>
      <c r="AD898" t="s">
        <v>100</v>
      </c>
      <c r="AE898" t="s">
        <v>115</v>
      </c>
      <c r="AF898" t="s">
        <v>100</v>
      </c>
      <c r="AG898" t="s">
        <v>100</v>
      </c>
      <c r="AH898" t="s">
        <v>100</v>
      </c>
      <c r="AI898" t="s">
        <v>100</v>
      </c>
      <c r="AJ898" t="s">
        <v>100</v>
      </c>
      <c r="AK898" t="s">
        <v>115</v>
      </c>
      <c r="AL898" t="s">
        <v>100</v>
      </c>
      <c r="AM898" t="s">
        <v>100</v>
      </c>
      <c r="AN898" t="s">
        <v>100</v>
      </c>
      <c r="AO898" t="s">
        <v>100</v>
      </c>
      <c r="AP898" t="s">
        <v>100</v>
      </c>
      <c r="AQ898" t="s">
        <v>100</v>
      </c>
      <c r="AR898" t="s">
        <v>100</v>
      </c>
      <c r="AS898" t="s">
        <v>100</v>
      </c>
      <c r="AT898" t="s">
        <v>100</v>
      </c>
      <c r="AU898" t="s">
        <v>100</v>
      </c>
      <c r="AV898" t="s">
        <v>100</v>
      </c>
      <c r="AW898" t="s">
        <v>100</v>
      </c>
      <c r="AX898" t="s">
        <v>100</v>
      </c>
      <c r="AY898" t="s">
        <v>100</v>
      </c>
      <c r="AZ898" t="s">
        <v>100</v>
      </c>
      <c r="BA898" t="s">
        <v>100</v>
      </c>
      <c r="BB898" t="s">
        <v>100</v>
      </c>
      <c r="BC898" t="s">
        <v>100</v>
      </c>
      <c r="BD898" t="s">
        <v>100</v>
      </c>
      <c r="BE898" t="s">
        <v>100</v>
      </c>
      <c r="BF898" t="s">
        <v>100</v>
      </c>
      <c r="BG898" t="s">
        <v>100</v>
      </c>
      <c r="BH898" t="s">
        <v>100</v>
      </c>
      <c r="BI898" t="s">
        <v>100</v>
      </c>
      <c r="BJ898" t="s">
        <v>100</v>
      </c>
      <c r="BK898" t="s">
        <v>100</v>
      </c>
      <c r="BL898" t="s">
        <v>100</v>
      </c>
      <c r="BM898" t="s">
        <v>100</v>
      </c>
      <c r="BN898" t="s">
        <v>100</v>
      </c>
      <c r="BO898" t="s">
        <v>100</v>
      </c>
      <c r="BP898" t="s">
        <v>100</v>
      </c>
      <c r="BQ898" t="s">
        <v>100</v>
      </c>
      <c r="BR898" t="s">
        <v>100</v>
      </c>
      <c r="BS898" t="s">
        <v>100</v>
      </c>
      <c r="BT898" t="s">
        <v>100</v>
      </c>
      <c r="BU898" t="s">
        <v>100</v>
      </c>
      <c r="BV898" t="s">
        <v>100</v>
      </c>
      <c r="BW898" t="s">
        <v>100</v>
      </c>
      <c r="BX898" t="s">
        <v>100</v>
      </c>
      <c r="BY898" t="s">
        <v>100</v>
      </c>
      <c r="BZ898" t="s">
        <v>100</v>
      </c>
      <c r="CA898" t="s">
        <v>100</v>
      </c>
      <c r="CB898" t="s">
        <v>100</v>
      </c>
      <c r="CC898" t="s">
        <v>100</v>
      </c>
      <c r="CD898" t="s">
        <v>100</v>
      </c>
      <c r="CE898" t="s">
        <v>100</v>
      </c>
      <c r="CF898" t="s">
        <v>100</v>
      </c>
      <c r="CG898" t="s">
        <v>100</v>
      </c>
      <c r="CH898" t="s">
        <v>100</v>
      </c>
      <c r="CI898" t="s">
        <v>100</v>
      </c>
      <c r="CJ898" t="s">
        <v>100</v>
      </c>
      <c r="CK898" t="s">
        <v>100</v>
      </c>
      <c r="CL898" t="s">
        <v>100</v>
      </c>
      <c r="CM898" t="s">
        <v>3079</v>
      </c>
      <c r="CN898" t="s">
        <v>151</v>
      </c>
      <c r="CO898" t="s">
        <v>100</v>
      </c>
      <c r="CP898" t="s">
        <v>100</v>
      </c>
      <c r="CQ898" t="s">
        <v>152</v>
      </c>
      <c r="CR898" t="s">
        <v>153</v>
      </c>
    </row>
    <row r="899" spans="1:96">
      <c r="A899" t="s">
        <v>3080</v>
      </c>
      <c r="B899" t="s">
        <v>2971</v>
      </c>
      <c r="C899" t="s">
        <v>138</v>
      </c>
      <c r="D899" t="s">
        <v>2972</v>
      </c>
      <c r="E899" t="s">
        <v>237</v>
      </c>
      <c r="F899" t="s">
        <v>100</v>
      </c>
      <c r="G899" t="s">
        <v>141</v>
      </c>
      <c r="H899" t="s">
        <v>142</v>
      </c>
      <c r="I899" t="s">
        <v>143</v>
      </c>
      <c r="J899" t="s">
        <v>144</v>
      </c>
      <c r="K899" t="s">
        <v>145</v>
      </c>
      <c r="L899" t="s">
        <v>106</v>
      </c>
      <c r="M899" t="s">
        <v>100</v>
      </c>
      <c r="N899" t="s">
        <v>100</v>
      </c>
      <c r="O899" t="s">
        <v>100</v>
      </c>
      <c r="P899" t="s">
        <v>146</v>
      </c>
      <c r="Q899" t="s">
        <v>147</v>
      </c>
      <c r="R899" t="s">
        <v>148</v>
      </c>
      <c r="S899" t="s">
        <v>100</v>
      </c>
      <c r="T899" t="s">
        <v>100</v>
      </c>
      <c r="U899" t="s">
        <v>228</v>
      </c>
      <c r="V899" t="s">
        <v>149</v>
      </c>
      <c r="W899" t="s">
        <v>113</v>
      </c>
      <c r="X899" t="s">
        <v>2419</v>
      </c>
      <c r="Y899" t="s">
        <v>100</v>
      </c>
      <c r="Z899" t="s">
        <v>100</v>
      </c>
      <c r="AA899" t="s">
        <v>100</v>
      </c>
      <c r="AB899" t="s">
        <v>100</v>
      </c>
      <c r="AC899" t="s">
        <v>100</v>
      </c>
      <c r="AD899" t="s">
        <v>100</v>
      </c>
      <c r="AE899" t="s">
        <v>100</v>
      </c>
      <c r="AF899" t="s">
        <v>100</v>
      </c>
      <c r="AG899" t="s">
        <v>100</v>
      </c>
      <c r="AH899" t="s">
        <v>100</v>
      </c>
      <c r="AI899" t="s">
        <v>100</v>
      </c>
      <c r="AJ899" t="s">
        <v>100</v>
      </c>
      <c r="AK899" t="s">
        <v>100</v>
      </c>
      <c r="AL899" t="s">
        <v>100</v>
      </c>
      <c r="AM899" t="s">
        <v>100</v>
      </c>
      <c r="AN899" t="s">
        <v>100</v>
      </c>
      <c r="AO899" t="s">
        <v>100</v>
      </c>
      <c r="AP899" t="s">
        <v>100</v>
      </c>
      <c r="AQ899" t="s">
        <v>100</v>
      </c>
      <c r="AR899" t="s">
        <v>100</v>
      </c>
      <c r="AS899" t="s">
        <v>100</v>
      </c>
      <c r="AT899" t="s">
        <v>100</v>
      </c>
      <c r="AU899" t="s">
        <v>100</v>
      </c>
      <c r="AV899" t="s">
        <v>100</v>
      </c>
      <c r="AW899" t="s">
        <v>100</v>
      </c>
      <c r="AX899" t="s">
        <v>100</v>
      </c>
      <c r="AY899" t="s">
        <v>100</v>
      </c>
      <c r="AZ899" t="s">
        <v>100</v>
      </c>
      <c r="BA899" t="s">
        <v>100</v>
      </c>
      <c r="BB899" t="s">
        <v>100</v>
      </c>
      <c r="BC899" t="s">
        <v>100</v>
      </c>
      <c r="BD899" t="s">
        <v>100</v>
      </c>
      <c r="BE899" t="s">
        <v>100</v>
      </c>
      <c r="BF899" t="s">
        <v>100</v>
      </c>
      <c r="BG899" t="s">
        <v>100</v>
      </c>
      <c r="BH899" t="s">
        <v>100</v>
      </c>
      <c r="BI899" t="s">
        <v>100</v>
      </c>
      <c r="BJ899" t="s">
        <v>100</v>
      </c>
      <c r="BK899" t="s">
        <v>100</v>
      </c>
      <c r="BL899" t="s">
        <v>100</v>
      </c>
      <c r="BM899" t="s">
        <v>100</v>
      </c>
      <c r="BN899" t="s">
        <v>100</v>
      </c>
      <c r="BO899" t="s">
        <v>100</v>
      </c>
      <c r="BP899" t="s">
        <v>100</v>
      </c>
      <c r="BQ899" t="s">
        <v>100</v>
      </c>
      <c r="BR899" t="s">
        <v>100</v>
      </c>
      <c r="BS899" t="s">
        <v>100</v>
      </c>
      <c r="BT899" t="s">
        <v>100</v>
      </c>
      <c r="BU899" t="s">
        <v>100</v>
      </c>
      <c r="BV899" t="s">
        <v>100</v>
      </c>
      <c r="BW899" t="s">
        <v>100</v>
      </c>
      <c r="BX899" t="s">
        <v>100</v>
      </c>
      <c r="BY899" t="s">
        <v>100</v>
      </c>
      <c r="BZ899" t="s">
        <v>100</v>
      </c>
      <c r="CA899" t="s">
        <v>100</v>
      </c>
      <c r="CB899" t="s">
        <v>100</v>
      </c>
      <c r="CC899" t="s">
        <v>100</v>
      </c>
      <c r="CD899" t="s">
        <v>100</v>
      </c>
      <c r="CE899" t="s">
        <v>100</v>
      </c>
      <c r="CF899" t="s">
        <v>100</v>
      </c>
      <c r="CG899" t="s">
        <v>100</v>
      </c>
      <c r="CH899" t="s">
        <v>100</v>
      </c>
      <c r="CI899" t="s">
        <v>100</v>
      </c>
      <c r="CJ899" t="s">
        <v>115</v>
      </c>
      <c r="CK899" t="s">
        <v>100</v>
      </c>
      <c r="CL899" t="s">
        <v>100</v>
      </c>
      <c r="CM899" t="s">
        <v>100</v>
      </c>
      <c r="CN899" t="s">
        <v>151</v>
      </c>
      <c r="CO899" t="s">
        <v>100</v>
      </c>
      <c r="CP899" t="s">
        <v>100</v>
      </c>
      <c r="CQ899" t="s">
        <v>152</v>
      </c>
      <c r="CR899" t="s">
        <v>153</v>
      </c>
    </row>
    <row r="900" spans="1:96">
      <c r="A900" t="s">
        <v>2418</v>
      </c>
      <c r="B900" t="s">
        <v>3081</v>
      </c>
      <c r="C900" t="s">
        <v>323</v>
      </c>
      <c r="D900" t="s">
        <v>3082</v>
      </c>
      <c r="E900" t="s">
        <v>100</v>
      </c>
      <c r="F900" t="s">
        <v>100</v>
      </c>
      <c r="G900" t="s">
        <v>141</v>
      </c>
      <c r="H900" t="s">
        <v>142</v>
      </c>
      <c r="I900" t="s">
        <v>143</v>
      </c>
      <c r="J900" t="s">
        <v>144</v>
      </c>
      <c r="K900" t="s">
        <v>145</v>
      </c>
      <c r="L900" t="s">
        <v>106</v>
      </c>
      <c r="M900" t="s">
        <v>100</v>
      </c>
      <c r="N900" t="s">
        <v>100</v>
      </c>
      <c r="O900" t="s">
        <v>100</v>
      </c>
      <c r="P900" t="s">
        <v>146</v>
      </c>
      <c r="Q900" t="s">
        <v>147</v>
      </c>
      <c r="R900" t="s">
        <v>148</v>
      </c>
      <c r="S900" t="s">
        <v>100</v>
      </c>
      <c r="T900" t="s">
        <v>100</v>
      </c>
      <c r="U900" t="s">
        <v>112</v>
      </c>
      <c r="V900" t="s">
        <v>113</v>
      </c>
      <c r="W900" t="s">
        <v>113</v>
      </c>
      <c r="X900" t="s">
        <v>114</v>
      </c>
      <c r="Y900" t="s">
        <v>100</v>
      </c>
      <c r="Z900" t="s">
        <v>100</v>
      </c>
      <c r="AA900" t="s">
        <v>100</v>
      </c>
      <c r="AB900" t="s">
        <v>100</v>
      </c>
      <c r="AC900" t="s">
        <v>100</v>
      </c>
      <c r="AD900" t="s">
        <v>100</v>
      </c>
      <c r="AE900" t="s">
        <v>100</v>
      </c>
      <c r="AF900" t="s">
        <v>100</v>
      </c>
      <c r="AG900" t="s">
        <v>100</v>
      </c>
      <c r="AH900" t="s">
        <v>100</v>
      </c>
      <c r="AI900" t="s">
        <v>100</v>
      </c>
      <c r="AJ900" t="s">
        <v>100</v>
      </c>
      <c r="AK900" t="s">
        <v>100</v>
      </c>
      <c r="AL900" t="s">
        <v>100</v>
      </c>
      <c r="AM900" t="s">
        <v>100</v>
      </c>
      <c r="AN900" t="s">
        <v>100</v>
      </c>
      <c r="AO900" t="s">
        <v>100</v>
      </c>
      <c r="AP900" t="s">
        <v>100</v>
      </c>
      <c r="AQ900" t="s">
        <v>100</v>
      </c>
      <c r="AR900" t="s">
        <v>100</v>
      </c>
      <c r="AS900" t="s">
        <v>100</v>
      </c>
      <c r="AT900" t="s">
        <v>100</v>
      </c>
      <c r="AU900" t="s">
        <v>100</v>
      </c>
      <c r="AV900" t="s">
        <v>100</v>
      </c>
      <c r="AW900" t="s">
        <v>100</v>
      </c>
      <c r="AX900" t="s">
        <v>100</v>
      </c>
      <c r="AY900" t="s">
        <v>100</v>
      </c>
      <c r="AZ900" t="s">
        <v>100</v>
      </c>
      <c r="BA900" t="s">
        <v>100</v>
      </c>
      <c r="BB900" t="s">
        <v>100</v>
      </c>
      <c r="BC900" t="s">
        <v>100</v>
      </c>
      <c r="BD900" t="s">
        <v>100</v>
      </c>
      <c r="BE900" t="s">
        <v>100</v>
      </c>
      <c r="BF900" t="s">
        <v>100</v>
      </c>
      <c r="BG900" t="s">
        <v>100</v>
      </c>
      <c r="BH900" t="s">
        <v>100</v>
      </c>
      <c r="BI900" t="s">
        <v>100</v>
      </c>
      <c r="BJ900" t="s">
        <v>100</v>
      </c>
      <c r="BK900" t="s">
        <v>100</v>
      </c>
      <c r="BL900" t="s">
        <v>100</v>
      </c>
      <c r="BM900" t="s">
        <v>100</v>
      </c>
      <c r="BN900" t="s">
        <v>100</v>
      </c>
      <c r="BO900" t="s">
        <v>115</v>
      </c>
      <c r="BP900" t="s">
        <v>100</v>
      </c>
      <c r="BQ900" t="s">
        <v>100</v>
      </c>
      <c r="BR900" t="s">
        <v>100</v>
      </c>
      <c r="BS900" t="s">
        <v>100</v>
      </c>
      <c r="BT900" t="s">
        <v>100</v>
      </c>
      <c r="BU900" t="s">
        <v>100</v>
      </c>
      <c r="BV900" t="s">
        <v>100</v>
      </c>
      <c r="BW900" t="s">
        <v>100</v>
      </c>
      <c r="BX900" t="s">
        <v>100</v>
      </c>
      <c r="BY900" t="s">
        <v>100</v>
      </c>
      <c r="BZ900" t="s">
        <v>100</v>
      </c>
      <c r="CA900" t="s">
        <v>100</v>
      </c>
      <c r="CB900" t="s">
        <v>100</v>
      </c>
      <c r="CC900" t="s">
        <v>100</v>
      </c>
      <c r="CD900" t="s">
        <v>100</v>
      </c>
      <c r="CE900" t="s">
        <v>100</v>
      </c>
      <c r="CF900" t="s">
        <v>100</v>
      </c>
      <c r="CG900" t="s">
        <v>100</v>
      </c>
      <c r="CH900" t="s">
        <v>100</v>
      </c>
      <c r="CI900" t="s">
        <v>100</v>
      </c>
      <c r="CJ900" t="s">
        <v>100</v>
      </c>
      <c r="CK900" t="s">
        <v>100</v>
      </c>
      <c r="CL900" t="s">
        <v>100</v>
      </c>
      <c r="CM900" t="s">
        <v>100</v>
      </c>
      <c r="CN900" t="s">
        <v>151</v>
      </c>
      <c r="CO900" t="s">
        <v>100</v>
      </c>
      <c r="CP900" t="s">
        <v>100</v>
      </c>
      <c r="CQ900" t="s">
        <v>152</v>
      </c>
      <c r="CR900" t="s">
        <v>153</v>
      </c>
    </row>
    <row r="901" spans="1:96">
      <c r="A901" t="s">
        <v>3083</v>
      </c>
      <c r="B901" t="s">
        <v>3084</v>
      </c>
      <c r="C901" t="s">
        <v>138</v>
      </c>
      <c r="D901" t="s">
        <v>3084</v>
      </c>
      <c r="E901" t="s">
        <v>3085</v>
      </c>
      <c r="F901" t="s">
        <v>100</v>
      </c>
      <c r="G901" t="s">
        <v>141</v>
      </c>
      <c r="H901" t="s">
        <v>142</v>
      </c>
      <c r="I901" t="s">
        <v>143</v>
      </c>
      <c r="J901" t="s">
        <v>144</v>
      </c>
      <c r="K901" t="s">
        <v>145</v>
      </c>
      <c r="L901" t="s">
        <v>106</v>
      </c>
      <c r="M901" t="s">
        <v>100</v>
      </c>
      <c r="N901" t="s">
        <v>100</v>
      </c>
      <c r="O901" t="s">
        <v>100</v>
      </c>
      <c r="P901" t="s">
        <v>146</v>
      </c>
      <c r="Q901" t="s">
        <v>147</v>
      </c>
      <c r="R901" t="s">
        <v>148</v>
      </c>
      <c r="S901" t="s">
        <v>100</v>
      </c>
      <c r="T901" t="s">
        <v>100</v>
      </c>
      <c r="U901" t="s">
        <v>228</v>
      </c>
      <c r="V901" t="s">
        <v>113</v>
      </c>
      <c r="W901" t="s">
        <v>113</v>
      </c>
      <c r="X901" t="s">
        <v>100</v>
      </c>
      <c r="Y901" t="s">
        <v>100</v>
      </c>
      <c r="Z901" t="s">
        <v>100</v>
      </c>
      <c r="AA901" t="s">
        <v>100</v>
      </c>
      <c r="AB901" t="s">
        <v>100</v>
      </c>
      <c r="AC901" t="s">
        <v>100</v>
      </c>
      <c r="AD901" t="s">
        <v>100</v>
      </c>
      <c r="AE901" t="s">
        <v>100</v>
      </c>
      <c r="AF901" t="s">
        <v>100</v>
      </c>
      <c r="AG901" t="s">
        <v>100</v>
      </c>
      <c r="AH901" t="s">
        <v>100</v>
      </c>
      <c r="AI901" t="s">
        <v>100</v>
      </c>
      <c r="AJ901" t="s">
        <v>100</v>
      </c>
      <c r="AK901" t="s">
        <v>100</v>
      </c>
      <c r="AL901" t="s">
        <v>100</v>
      </c>
      <c r="AM901" t="s">
        <v>100</v>
      </c>
      <c r="AN901" t="s">
        <v>100</v>
      </c>
      <c r="AO901" t="s">
        <v>100</v>
      </c>
      <c r="AP901" t="s">
        <v>100</v>
      </c>
      <c r="AQ901" t="s">
        <v>100</v>
      </c>
      <c r="AR901" t="s">
        <v>100</v>
      </c>
      <c r="AS901" t="s">
        <v>100</v>
      </c>
      <c r="AT901" t="s">
        <v>100</v>
      </c>
      <c r="AU901" t="s">
        <v>100</v>
      </c>
      <c r="AV901" t="s">
        <v>100</v>
      </c>
      <c r="AW901" t="s">
        <v>100</v>
      </c>
      <c r="AX901" t="s">
        <v>100</v>
      </c>
      <c r="AY901" t="s">
        <v>100</v>
      </c>
      <c r="AZ901" t="s">
        <v>100</v>
      </c>
      <c r="BA901" t="s">
        <v>100</v>
      </c>
      <c r="BB901" t="s">
        <v>100</v>
      </c>
      <c r="BC901" t="s">
        <v>100</v>
      </c>
      <c r="BD901" t="s">
        <v>100</v>
      </c>
      <c r="BE901" t="s">
        <v>100</v>
      </c>
      <c r="BF901" t="s">
        <v>100</v>
      </c>
      <c r="BG901" t="s">
        <v>100</v>
      </c>
      <c r="BH901" t="s">
        <v>100</v>
      </c>
      <c r="BI901" t="s">
        <v>100</v>
      </c>
      <c r="BJ901" t="s">
        <v>100</v>
      </c>
      <c r="BK901" t="s">
        <v>100</v>
      </c>
      <c r="BL901" t="s">
        <v>100</v>
      </c>
      <c r="BM901" t="s">
        <v>100</v>
      </c>
      <c r="BN901" t="s">
        <v>100</v>
      </c>
      <c r="BO901" t="s">
        <v>100</v>
      </c>
      <c r="BP901" t="s">
        <v>100</v>
      </c>
      <c r="BQ901" t="s">
        <v>100</v>
      </c>
      <c r="BR901" t="s">
        <v>100</v>
      </c>
      <c r="BS901" t="s">
        <v>100</v>
      </c>
      <c r="BT901" t="s">
        <v>100</v>
      </c>
      <c r="BU901" t="s">
        <v>100</v>
      </c>
      <c r="BV901" t="s">
        <v>100</v>
      </c>
      <c r="BW901" t="s">
        <v>100</v>
      </c>
      <c r="BX901" t="s">
        <v>100</v>
      </c>
      <c r="BY901" t="s">
        <v>100</v>
      </c>
      <c r="BZ901" t="s">
        <v>100</v>
      </c>
      <c r="CA901" t="s">
        <v>100</v>
      </c>
      <c r="CB901" t="s">
        <v>100</v>
      </c>
      <c r="CC901" t="s">
        <v>100</v>
      </c>
      <c r="CD901" t="s">
        <v>100</v>
      </c>
      <c r="CE901" t="s">
        <v>100</v>
      </c>
      <c r="CF901" t="s">
        <v>100</v>
      </c>
      <c r="CG901" t="s">
        <v>100</v>
      </c>
      <c r="CH901" t="s">
        <v>100</v>
      </c>
      <c r="CI901" t="s">
        <v>100</v>
      </c>
      <c r="CJ901" t="s">
        <v>115</v>
      </c>
      <c r="CK901" t="s">
        <v>100</v>
      </c>
      <c r="CL901" t="s">
        <v>100</v>
      </c>
      <c r="CM901" t="s">
        <v>100</v>
      </c>
      <c r="CN901" t="s">
        <v>151</v>
      </c>
      <c r="CO901" t="s">
        <v>100</v>
      </c>
      <c r="CP901" t="s">
        <v>100</v>
      </c>
      <c r="CQ901" t="s">
        <v>152</v>
      </c>
      <c r="CR901" t="s">
        <v>153</v>
      </c>
    </row>
    <row r="902" spans="1:96">
      <c r="A902" t="s">
        <v>109</v>
      </c>
      <c r="B902" t="s">
        <v>3086</v>
      </c>
      <c r="C902" t="s">
        <v>465</v>
      </c>
      <c r="D902" t="s">
        <v>3087</v>
      </c>
      <c r="E902" t="s">
        <v>100</v>
      </c>
      <c r="F902" t="s">
        <v>100</v>
      </c>
      <c r="G902" t="s">
        <v>141</v>
      </c>
      <c r="H902" t="s">
        <v>142</v>
      </c>
      <c r="I902" t="s">
        <v>143</v>
      </c>
      <c r="J902" t="s">
        <v>144</v>
      </c>
      <c r="K902" t="s">
        <v>145</v>
      </c>
      <c r="L902" t="s">
        <v>106</v>
      </c>
      <c r="M902" t="s">
        <v>100</v>
      </c>
      <c r="N902" t="s">
        <v>100</v>
      </c>
      <c r="O902" t="s">
        <v>100</v>
      </c>
      <c r="P902" t="s">
        <v>146</v>
      </c>
      <c r="Q902" t="s">
        <v>147</v>
      </c>
      <c r="R902" t="s">
        <v>148</v>
      </c>
      <c r="S902" t="s">
        <v>100</v>
      </c>
      <c r="T902" t="s">
        <v>100</v>
      </c>
      <c r="U902" t="s">
        <v>112</v>
      </c>
      <c r="V902" t="s">
        <v>113</v>
      </c>
      <c r="W902" t="s">
        <v>113</v>
      </c>
      <c r="X902" t="s">
        <v>114</v>
      </c>
      <c r="Y902" t="s">
        <v>100</v>
      </c>
      <c r="Z902" t="s">
        <v>100</v>
      </c>
      <c r="AA902" t="s">
        <v>100</v>
      </c>
      <c r="AB902" t="s">
        <v>100</v>
      </c>
      <c r="AC902" t="s">
        <v>100</v>
      </c>
      <c r="AD902" t="s">
        <v>100</v>
      </c>
      <c r="AE902" t="s">
        <v>100</v>
      </c>
      <c r="AF902" t="s">
        <v>100</v>
      </c>
      <c r="AG902" t="s">
        <v>100</v>
      </c>
      <c r="AH902" t="s">
        <v>100</v>
      </c>
      <c r="AI902" t="s">
        <v>100</v>
      </c>
      <c r="AJ902" t="s">
        <v>100</v>
      </c>
      <c r="AK902" t="s">
        <v>100</v>
      </c>
      <c r="AL902" t="s">
        <v>100</v>
      </c>
      <c r="AM902" t="s">
        <v>100</v>
      </c>
      <c r="AN902" t="s">
        <v>100</v>
      </c>
      <c r="AO902" t="s">
        <v>100</v>
      </c>
      <c r="AP902" t="s">
        <v>100</v>
      </c>
      <c r="AQ902" t="s">
        <v>100</v>
      </c>
      <c r="AR902" t="s">
        <v>100</v>
      </c>
      <c r="AS902" t="s">
        <v>100</v>
      </c>
      <c r="AT902" t="s">
        <v>100</v>
      </c>
      <c r="AU902" t="s">
        <v>100</v>
      </c>
      <c r="AV902" t="s">
        <v>100</v>
      </c>
      <c r="AW902" t="s">
        <v>100</v>
      </c>
      <c r="AX902" t="s">
        <v>100</v>
      </c>
      <c r="AY902" t="s">
        <v>100</v>
      </c>
      <c r="AZ902" t="s">
        <v>100</v>
      </c>
      <c r="BA902" t="s">
        <v>100</v>
      </c>
      <c r="BB902" t="s">
        <v>100</v>
      </c>
      <c r="BC902" t="s">
        <v>100</v>
      </c>
      <c r="BD902" t="s">
        <v>100</v>
      </c>
      <c r="BE902" t="s">
        <v>100</v>
      </c>
      <c r="BF902" t="s">
        <v>100</v>
      </c>
      <c r="BG902" t="s">
        <v>100</v>
      </c>
      <c r="BH902" t="s">
        <v>100</v>
      </c>
      <c r="BI902" t="s">
        <v>100</v>
      </c>
      <c r="BJ902" t="s">
        <v>100</v>
      </c>
      <c r="BK902" t="s">
        <v>100</v>
      </c>
      <c r="BL902" t="s">
        <v>100</v>
      </c>
      <c r="BM902" t="s">
        <v>100</v>
      </c>
      <c r="BN902" t="s">
        <v>100</v>
      </c>
      <c r="BO902" t="s">
        <v>115</v>
      </c>
      <c r="BP902" t="s">
        <v>100</v>
      </c>
      <c r="BQ902" t="s">
        <v>100</v>
      </c>
      <c r="BR902" t="s">
        <v>100</v>
      </c>
      <c r="BS902" t="s">
        <v>100</v>
      </c>
      <c r="BT902" t="s">
        <v>100</v>
      </c>
      <c r="BU902" t="s">
        <v>100</v>
      </c>
      <c r="BV902" t="s">
        <v>100</v>
      </c>
      <c r="BW902" t="s">
        <v>100</v>
      </c>
      <c r="BX902" t="s">
        <v>100</v>
      </c>
      <c r="BY902" t="s">
        <v>100</v>
      </c>
      <c r="BZ902" t="s">
        <v>100</v>
      </c>
      <c r="CA902" t="s">
        <v>100</v>
      </c>
      <c r="CB902" t="s">
        <v>100</v>
      </c>
      <c r="CC902" t="s">
        <v>100</v>
      </c>
      <c r="CD902" t="s">
        <v>100</v>
      </c>
      <c r="CE902" t="s">
        <v>100</v>
      </c>
      <c r="CF902" t="s">
        <v>100</v>
      </c>
      <c r="CG902" t="s">
        <v>100</v>
      </c>
      <c r="CH902" t="s">
        <v>100</v>
      </c>
      <c r="CI902" t="s">
        <v>100</v>
      </c>
      <c r="CJ902" t="s">
        <v>100</v>
      </c>
      <c r="CK902" t="s">
        <v>100</v>
      </c>
      <c r="CL902" t="s">
        <v>100</v>
      </c>
      <c r="CM902" t="s">
        <v>100</v>
      </c>
      <c r="CN902" t="s">
        <v>151</v>
      </c>
      <c r="CO902" t="s">
        <v>100</v>
      </c>
      <c r="CP902" t="s">
        <v>100</v>
      </c>
      <c r="CQ902" t="s">
        <v>152</v>
      </c>
      <c r="CR902" t="s">
        <v>153</v>
      </c>
    </row>
    <row r="903" spans="1:96">
      <c r="A903" t="s">
        <v>3088</v>
      </c>
      <c r="B903" t="s">
        <v>3089</v>
      </c>
      <c r="C903" t="s">
        <v>330</v>
      </c>
      <c r="D903" t="s">
        <v>3090</v>
      </c>
      <c r="E903" t="s">
        <v>237</v>
      </c>
      <c r="F903" t="s">
        <v>100</v>
      </c>
      <c r="G903" t="s">
        <v>141</v>
      </c>
      <c r="H903" t="s">
        <v>142</v>
      </c>
      <c r="I903" t="s">
        <v>143</v>
      </c>
      <c r="J903" t="s">
        <v>144</v>
      </c>
      <c r="K903" t="s">
        <v>145</v>
      </c>
      <c r="L903" t="s">
        <v>106</v>
      </c>
      <c r="M903" t="s">
        <v>100</v>
      </c>
      <c r="N903" t="s">
        <v>100</v>
      </c>
      <c r="O903" t="s">
        <v>100</v>
      </c>
      <c r="P903" t="s">
        <v>146</v>
      </c>
      <c r="Q903" t="s">
        <v>147</v>
      </c>
      <c r="R903" t="s">
        <v>148</v>
      </c>
      <c r="S903" t="s">
        <v>100</v>
      </c>
      <c r="T903" t="s">
        <v>100</v>
      </c>
      <c r="U903" t="s">
        <v>228</v>
      </c>
      <c r="V903" t="s">
        <v>149</v>
      </c>
      <c r="W903" t="s">
        <v>113</v>
      </c>
      <c r="X903" t="s">
        <v>2419</v>
      </c>
      <c r="Y903" t="s">
        <v>100</v>
      </c>
      <c r="Z903" t="s">
        <v>100</v>
      </c>
      <c r="AA903" t="s">
        <v>100</v>
      </c>
      <c r="AB903" t="s">
        <v>100</v>
      </c>
      <c r="AC903" t="s">
        <v>100</v>
      </c>
      <c r="AD903" t="s">
        <v>100</v>
      </c>
      <c r="AE903" t="s">
        <v>100</v>
      </c>
      <c r="AF903" t="s">
        <v>100</v>
      </c>
      <c r="AG903" t="s">
        <v>100</v>
      </c>
      <c r="AH903" t="s">
        <v>100</v>
      </c>
      <c r="AI903" t="s">
        <v>100</v>
      </c>
      <c r="AJ903" t="s">
        <v>100</v>
      </c>
      <c r="AK903" t="s">
        <v>100</v>
      </c>
      <c r="AL903" t="s">
        <v>100</v>
      </c>
      <c r="AM903" t="s">
        <v>100</v>
      </c>
      <c r="AN903" t="s">
        <v>100</v>
      </c>
      <c r="AO903" t="s">
        <v>100</v>
      </c>
      <c r="AP903" t="s">
        <v>100</v>
      </c>
      <c r="AQ903" t="s">
        <v>100</v>
      </c>
      <c r="AR903" t="s">
        <v>100</v>
      </c>
      <c r="AS903" t="s">
        <v>100</v>
      </c>
      <c r="AT903" t="s">
        <v>100</v>
      </c>
      <c r="AU903" t="s">
        <v>100</v>
      </c>
      <c r="AV903" t="s">
        <v>100</v>
      </c>
      <c r="AW903" t="s">
        <v>100</v>
      </c>
      <c r="AX903" t="s">
        <v>100</v>
      </c>
      <c r="AY903" t="s">
        <v>100</v>
      </c>
      <c r="AZ903" t="s">
        <v>100</v>
      </c>
      <c r="BA903" t="s">
        <v>100</v>
      </c>
      <c r="BB903" t="s">
        <v>100</v>
      </c>
      <c r="BC903" t="s">
        <v>100</v>
      </c>
      <c r="BD903" t="s">
        <v>100</v>
      </c>
      <c r="BE903" t="s">
        <v>100</v>
      </c>
      <c r="BF903" t="s">
        <v>100</v>
      </c>
      <c r="BG903" t="s">
        <v>100</v>
      </c>
      <c r="BH903" t="s">
        <v>100</v>
      </c>
      <c r="BI903" t="s">
        <v>100</v>
      </c>
      <c r="BJ903" t="s">
        <v>100</v>
      </c>
      <c r="BK903" t="s">
        <v>100</v>
      </c>
      <c r="BL903" t="s">
        <v>100</v>
      </c>
      <c r="BM903" t="s">
        <v>100</v>
      </c>
      <c r="BN903" t="s">
        <v>100</v>
      </c>
      <c r="BO903" t="s">
        <v>100</v>
      </c>
      <c r="BP903" t="s">
        <v>100</v>
      </c>
      <c r="BQ903" t="s">
        <v>100</v>
      </c>
      <c r="BR903" t="s">
        <v>100</v>
      </c>
      <c r="BS903" t="s">
        <v>100</v>
      </c>
      <c r="BT903" t="s">
        <v>100</v>
      </c>
      <c r="BU903" t="s">
        <v>100</v>
      </c>
      <c r="BV903" t="s">
        <v>100</v>
      </c>
      <c r="BW903" t="s">
        <v>100</v>
      </c>
      <c r="BX903" t="s">
        <v>100</v>
      </c>
      <c r="BY903" t="s">
        <v>100</v>
      </c>
      <c r="BZ903" t="s">
        <v>100</v>
      </c>
      <c r="CA903" t="s">
        <v>100</v>
      </c>
      <c r="CB903" t="s">
        <v>100</v>
      </c>
      <c r="CC903" t="s">
        <v>100</v>
      </c>
      <c r="CD903" t="s">
        <v>100</v>
      </c>
      <c r="CE903" t="s">
        <v>100</v>
      </c>
      <c r="CF903" t="s">
        <v>100</v>
      </c>
      <c r="CG903" t="s">
        <v>100</v>
      </c>
      <c r="CH903" t="s">
        <v>100</v>
      </c>
      <c r="CI903" t="s">
        <v>100</v>
      </c>
      <c r="CJ903" t="s">
        <v>115</v>
      </c>
      <c r="CK903" t="s">
        <v>100</v>
      </c>
      <c r="CL903" t="s">
        <v>100</v>
      </c>
      <c r="CM903" t="s">
        <v>100</v>
      </c>
      <c r="CN903" t="s">
        <v>151</v>
      </c>
      <c r="CO903" t="s">
        <v>117</v>
      </c>
      <c r="CP903" t="s">
        <v>117</v>
      </c>
      <c r="CQ903" t="s">
        <v>100</v>
      </c>
      <c r="CR903" t="s">
        <v>100</v>
      </c>
    </row>
    <row r="904" spans="1:96">
      <c r="A904" t="s">
        <v>3091</v>
      </c>
      <c r="B904" t="s">
        <v>3092</v>
      </c>
      <c r="C904" t="s">
        <v>138</v>
      </c>
      <c r="D904" t="s">
        <v>3093</v>
      </c>
      <c r="E904" t="s">
        <v>3094</v>
      </c>
      <c r="F904" t="s">
        <v>100</v>
      </c>
      <c r="G904" t="s">
        <v>141</v>
      </c>
      <c r="H904" t="s">
        <v>142</v>
      </c>
      <c r="I904" t="s">
        <v>143</v>
      </c>
      <c r="J904" t="s">
        <v>144</v>
      </c>
      <c r="K904" t="s">
        <v>145</v>
      </c>
      <c r="L904" t="s">
        <v>106</v>
      </c>
      <c r="M904" t="s">
        <v>100</v>
      </c>
      <c r="N904" t="s">
        <v>100</v>
      </c>
      <c r="O904" t="s">
        <v>100</v>
      </c>
      <c r="P904" t="s">
        <v>146</v>
      </c>
      <c r="Q904" t="s">
        <v>147</v>
      </c>
      <c r="R904" t="s">
        <v>148</v>
      </c>
      <c r="S904" t="s">
        <v>100</v>
      </c>
      <c r="T904" t="s">
        <v>100</v>
      </c>
      <c r="U904" t="s">
        <v>112</v>
      </c>
      <c r="V904" t="s">
        <v>271</v>
      </c>
      <c r="W904" t="s">
        <v>271</v>
      </c>
      <c r="X904" t="s">
        <v>842</v>
      </c>
      <c r="Y904" t="s">
        <v>100</v>
      </c>
      <c r="Z904" t="s">
        <v>100</v>
      </c>
      <c r="AA904" t="s">
        <v>100</v>
      </c>
      <c r="AB904" t="s">
        <v>100</v>
      </c>
      <c r="AC904" t="s">
        <v>100</v>
      </c>
      <c r="AD904" t="s">
        <v>100</v>
      </c>
      <c r="AE904" t="s">
        <v>100</v>
      </c>
      <c r="AF904" t="s">
        <v>100</v>
      </c>
      <c r="AG904" t="s">
        <v>100</v>
      </c>
      <c r="AH904" t="s">
        <v>100</v>
      </c>
      <c r="AI904" t="s">
        <v>100</v>
      </c>
      <c r="AJ904" t="s">
        <v>100</v>
      </c>
      <c r="AK904" t="s">
        <v>115</v>
      </c>
      <c r="AL904" t="s">
        <v>100</v>
      </c>
      <c r="AM904" t="s">
        <v>100</v>
      </c>
      <c r="AN904" t="s">
        <v>100</v>
      </c>
      <c r="AO904" t="s">
        <v>100</v>
      </c>
      <c r="AP904" t="s">
        <v>100</v>
      </c>
      <c r="AQ904" t="s">
        <v>100</v>
      </c>
      <c r="AR904" t="s">
        <v>100</v>
      </c>
      <c r="AS904" t="s">
        <v>100</v>
      </c>
      <c r="AT904" t="s">
        <v>100</v>
      </c>
      <c r="AU904" t="s">
        <v>100</v>
      </c>
      <c r="AV904" t="s">
        <v>100</v>
      </c>
      <c r="AW904" t="s">
        <v>100</v>
      </c>
      <c r="AX904" t="s">
        <v>100</v>
      </c>
      <c r="AY904" t="s">
        <v>100</v>
      </c>
      <c r="AZ904" t="s">
        <v>100</v>
      </c>
      <c r="BA904" t="s">
        <v>100</v>
      </c>
      <c r="BB904" t="s">
        <v>100</v>
      </c>
      <c r="BC904" t="s">
        <v>100</v>
      </c>
      <c r="BD904" t="s">
        <v>100</v>
      </c>
      <c r="BE904" t="s">
        <v>100</v>
      </c>
      <c r="BF904" t="s">
        <v>100</v>
      </c>
      <c r="BG904" t="s">
        <v>100</v>
      </c>
      <c r="BH904" t="s">
        <v>100</v>
      </c>
      <c r="BI904" t="s">
        <v>100</v>
      </c>
      <c r="BJ904" t="s">
        <v>100</v>
      </c>
      <c r="BK904" t="s">
        <v>100</v>
      </c>
      <c r="BL904" t="s">
        <v>100</v>
      </c>
      <c r="BM904" t="s">
        <v>100</v>
      </c>
      <c r="BN904" t="s">
        <v>100</v>
      </c>
      <c r="BO904" t="s">
        <v>100</v>
      </c>
      <c r="BP904" t="s">
        <v>100</v>
      </c>
      <c r="BQ904" t="s">
        <v>100</v>
      </c>
      <c r="BR904" t="s">
        <v>100</v>
      </c>
      <c r="BS904" t="s">
        <v>100</v>
      </c>
      <c r="BT904" t="s">
        <v>100</v>
      </c>
      <c r="BU904" t="s">
        <v>100</v>
      </c>
      <c r="BV904" t="s">
        <v>100</v>
      </c>
      <c r="BW904" t="s">
        <v>100</v>
      </c>
      <c r="BX904" t="s">
        <v>100</v>
      </c>
      <c r="BY904" t="s">
        <v>100</v>
      </c>
      <c r="BZ904" t="s">
        <v>100</v>
      </c>
      <c r="CA904" t="s">
        <v>100</v>
      </c>
      <c r="CB904" t="s">
        <v>100</v>
      </c>
      <c r="CC904" t="s">
        <v>100</v>
      </c>
      <c r="CD904" t="s">
        <v>100</v>
      </c>
      <c r="CE904" t="s">
        <v>100</v>
      </c>
      <c r="CF904" t="s">
        <v>100</v>
      </c>
      <c r="CG904" t="s">
        <v>100</v>
      </c>
      <c r="CH904" t="s">
        <v>100</v>
      </c>
      <c r="CI904" t="s">
        <v>100</v>
      </c>
      <c r="CJ904" t="s">
        <v>100</v>
      </c>
      <c r="CK904" t="s">
        <v>100</v>
      </c>
      <c r="CL904" t="s">
        <v>100</v>
      </c>
      <c r="CM904" t="s">
        <v>100</v>
      </c>
      <c r="CN904" t="s">
        <v>151</v>
      </c>
      <c r="CO904" t="s">
        <v>100</v>
      </c>
      <c r="CP904" t="s">
        <v>100</v>
      </c>
      <c r="CQ904" t="s">
        <v>152</v>
      </c>
      <c r="CR904" t="s">
        <v>340</v>
      </c>
    </row>
    <row r="905" spans="1:96">
      <c r="A905" t="s">
        <v>3095</v>
      </c>
      <c r="B905" t="s">
        <v>3096</v>
      </c>
      <c r="C905" t="s">
        <v>189</v>
      </c>
      <c r="D905" t="s">
        <v>3097</v>
      </c>
      <c r="E905" t="s">
        <v>100</v>
      </c>
      <c r="F905" t="s">
        <v>100</v>
      </c>
      <c r="G905" t="s">
        <v>141</v>
      </c>
      <c r="H905" t="s">
        <v>142</v>
      </c>
      <c r="I905" t="s">
        <v>143</v>
      </c>
      <c r="J905" t="s">
        <v>144</v>
      </c>
      <c r="K905" t="s">
        <v>145</v>
      </c>
      <c r="L905" t="s">
        <v>106</v>
      </c>
      <c r="M905" t="s">
        <v>100</v>
      </c>
      <c r="N905" t="s">
        <v>100</v>
      </c>
      <c r="O905" t="s">
        <v>627</v>
      </c>
      <c r="P905" t="s">
        <v>146</v>
      </c>
      <c r="Q905" t="s">
        <v>147</v>
      </c>
      <c r="R905" t="s">
        <v>148</v>
      </c>
      <c r="S905" t="s">
        <v>100</v>
      </c>
      <c r="T905" t="s">
        <v>111</v>
      </c>
      <c r="U905" t="s">
        <v>228</v>
      </c>
      <c r="V905" t="s">
        <v>149</v>
      </c>
      <c r="W905" t="s">
        <v>113</v>
      </c>
      <c r="X905" t="s">
        <v>1348</v>
      </c>
      <c r="Y905" t="s">
        <v>100</v>
      </c>
      <c r="Z905" t="s">
        <v>100</v>
      </c>
      <c r="AA905" t="s">
        <v>100</v>
      </c>
      <c r="AB905" t="s">
        <v>100</v>
      </c>
      <c r="AC905" t="s">
        <v>100</v>
      </c>
      <c r="AD905" t="s">
        <v>100</v>
      </c>
      <c r="AE905" t="s">
        <v>100</v>
      </c>
      <c r="AF905" t="s">
        <v>100</v>
      </c>
      <c r="AG905" t="s">
        <v>100</v>
      </c>
      <c r="AH905" t="s">
        <v>100</v>
      </c>
      <c r="AI905" t="s">
        <v>100</v>
      </c>
      <c r="AJ905" t="s">
        <v>100</v>
      </c>
      <c r="AK905" t="s">
        <v>100</v>
      </c>
      <c r="AL905" t="s">
        <v>100</v>
      </c>
      <c r="AM905" t="s">
        <v>100</v>
      </c>
      <c r="AN905" t="s">
        <v>100</v>
      </c>
      <c r="AO905" t="s">
        <v>100</v>
      </c>
      <c r="AP905" t="s">
        <v>100</v>
      </c>
      <c r="AQ905" t="s">
        <v>100</v>
      </c>
      <c r="AR905" t="s">
        <v>100</v>
      </c>
      <c r="AS905" t="s">
        <v>100</v>
      </c>
      <c r="AT905" t="s">
        <v>100</v>
      </c>
      <c r="AU905" t="s">
        <v>100</v>
      </c>
      <c r="AV905" t="s">
        <v>100</v>
      </c>
      <c r="AW905" t="s">
        <v>100</v>
      </c>
      <c r="AX905" t="s">
        <v>100</v>
      </c>
      <c r="AY905" t="s">
        <v>100</v>
      </c>
      <c r="AZ905" t="s">
        <v>100</v>
      </c>
      <c r="BA905" t="s">
        <v>100</v>
      </c>
      <c r="BB905" t="s">
        <v>100</v>
      </c>
      <c r="BC905" t="s">
        <v>100</v>
      </c>
      <c r="BD905" t="s">
        <v>100</v>
      </c>
      <c r="BE905" t="s">
        <v>100</v>
      </c>
      <c r="BF905" t="s">
        <v>100</v>
      </c>
      <c r="BG905" t="s">
        <v>100</v>
      </c>
      <c r="BH905" t="s">
        <v>100</v>
      </c>
      <c r="BI905" t="s">
        <v>100</v>
      </c>
      <c r="BJ905" t="s">
        <v>100</v>
      </c>
      <c r="BK905" t="s">
        <v>100</v>
      </c>
      <c r="BL905" t="s">
        <v>100</v>
      </c>
      <c r="BM905" t="s">
        <v>100</v>
      </c>
      <c r="BN905" t="s">
        <v>100</v>
      </c>
      <c r="BO905" t="s">
        <v>100</v>
      </c>
      <c r="BP905" t="s">
        <v>100</v>
      </c>
      <c r="BQ905" t="s">
        <v>100</v>
      </c>
      <c r="BR905" t="s">
        <v>100</v>
      </c>
      <c r="BS905" t="s">
        <v>100</v>
      </c>
      <c r="BT905" t="s">
        <v>100</v>
      </c>
      <c r="BU905" t="s">
        <v>100</v>
      </c>
      <c r="BV905" t="s">
        <v>100</v>
      </c>
      <c r="BW905" t="s">
        <v>100</v>
      </c>
      <c r="BX905" t="s">
        <v>100</v>
      </c>
      <c r="BY905" t="s">
        <v>100</v>
      </c>
      <c r="BZ905" t="s">
        <v>100</v>
      </c>
      <c r="CA905" t="s">
        <v>100</v>
      </c>
      <c r="CB905" t="s">
        <v>100</v>
      </c>
      <c r="CC905" t="s">
        <v>100</v>
      </c>
      <c r="CD905" t="s">
        <v>100</v>
      </c>
      <c r="CE905" t="s">
        <v>100</v>
      </c>
      <c r="CF905" t="s">
        <v>100</v>
      </c>
      <c r="CG905" t="s">
        <v>100</v>
      </c>
      <c r="CH905" t="s">
        <v>100</v>
      </c>
      <c r="CI905" t="s">
        <v>100</v>
      </c>
      <c r="CJ905" t="s">
        <v>100</v>
      </c>
      <c r="CK905" t="s">
        <v>100</v>
      </c>
      <c r="CL905" t="s">
        <v>100</v>
      </c>
      <c r="CM905" t="s">
        <v>100</v>
      </c>
      <c r="CN905" t="s">
        <v>415</v>
      </c>
      <c r="CO905" t="s">
        <v>100</v>
      </c>
      <c r="CP905" t="s">
        <v>100</v>
      </c>
      <c r="CQ905" t="s">
        <v>152</v>
      </c>
      <c r="CR905" t="s">
        <v>153</v>
      </c>
    </row>
    <row r="906" spans="1:96">
      <c r="A906" t="s">
        <v>3098</v>
      </c>
      <c r="B906" t="s">
        <v>3099</v>
      </c>
      <c r="C906" t="s">
        <v>375</v>
      </c>
      <c r="D906" t="s">
        <v>3100</v>
      </c>
      <c r="E906" t="s">
        <v>100</v>
      </c>
      <c r="F906" t="s">
        <v>100</v>
      </c>
      <c r="G906" t="s">
        <v>141</v>
      </c>
      <c r="H906" t="s">
        <v>102</v>
      </c>
      <c r="I906" t="s">
        <v>143</v>
      </c>
      <c r="J906" t="s">
        <v>144</v>
      </c>
      <c r="K906" t="s">
        <v>145</v>
      </c>
      <c r="L906" t="s">
        <v>106</v>
      </c>
      <c r="M906" t="s">
        <v>100</v>
      </c>
      <c r="N906" t="s">
        <v>100</v>
      </c>
      <c r="O906" t="s">
        <v>100</v>
      </c>
      <c r="P906" t="s">
        <v>146</v>
      </c>
      <c r="Q906" t="s">
        <v>147</v>
      </c>
      <c r="R906" t="s">
        <v>148</v>
      </c>
      <c r="S906" t="s">
        <v>100</v>
      </c>
      <c r="T906" t="s">
        <v>100</v>
      </c>
      <c r="U906" t="s">
        <v>112</v>
      </c>
      <c r="V906" t="s">
        <v>113</v>
      </c>
      <c r="W906" t="s">
        <v>113</v>
      </c>
      <c r="X906" t="s">
        <v>114</v>
      </c>
      <c r="Y906" t="s">
        <v>100</v>
      </c>
      <c r="Z906" t="s">
        <v>100</v>
      </c>
      <c r="AA906" t="s">
        <v>100</v>
      </c>
      <c r="AB906" t="s">
        <v>100</v>
      </c>
      <c r="AC906" t="s">
        <v>100</v>
      </c>
      <c r="AD906" t="s">
        <v>100</v>
      </c>
      <c r="AE906" t="s">
        <v>100</v>
      </c>
      <c r="AF906" t="s">
        <v>100</v>
      </c>
      <c r="AG906" t="s">
        <v>100</v>
      </c>
      <c r="AH906" t="s">
        <v>100</v>
      </c>
      <c r="AI906" t="s">
        <v>100</v>
      </c>
      <c r="AJ906" t="s">
        <v>100</v>
      </c>
      <c r="AK906" t="s">
        <v>100</v>
      </c>
      <c r="AL906" t="s">
        <v>100</v>
      </c>
      <c r="AM906" t="s">
        <v>100</v>
      </c>
      <c r="AN906" t="s">
        <v>100</v>
      </c>
      <c r="AO906" t="s">
        <v>100</v>
      </c>
      <c r="AP906" t="s">
        <v>100</v>
      </c>
      <c r="AQ906" t="s">
        <v>100</v>
      </c>
      <c r="AR906" t="s">
        <v>100</v>
      </c>
      <c r="AS906" t="s">
        <v>100</v>
      </c>
      <c r="AT906" t="s">
        <v>100</v>
      </c>
      <c r="AU906" t="s">
        <v>100</v>
      </c>
      <c r="AV906" t="s">
        <v>100</v>
      </c>
      <c r="AW906" t="s">
        <v>100</v>
      </c>
      <c r="AX906" t="s">
        <v>100</v>
      </c>
      <c r="AY906" t="s">
        <v>100</v>
      </c>
      <c r="AZ906" t="s">
        <v>100</v>
      </c>
      <c r="BA906" t="s">
        <v>100</v>
      </c>
      <c r="BB906" t="s">
        <v>100</v>
      </c>
      <c r="BC906" t="s">
        <v>100</v>
      </c>
      <c r="BD906" t="s">
        <v>100</v>
      </c>
      <c r="BE906" t="s">
        <v>100</v>
      </c>
      <c r="BF906" t="s">
        <v>100</v>
      </c>
      <c r="BG906" t="s">
        <v>100</v>
      </c>
      <c r="BH906" t="s">
        <v>100</v>
      </c>
      <c r="BI906" t="s">
        <v>100</v>
      </c>
      <c r="BJ906" t="s">
        <v>100</v>
      </c>
      <c r="BK906" t="s">
        <v>100</v>
      </c>
      <c r="BL906" t="s">
        <v>100</v>
      </c>
      <c r="BM906" t="s">
        <v>100</v>
      </c>
      <c r="BN906" t="s">
        <v>100</v>
      </c>
      <c r="BO906" t="s">
        <v>100</v>
      </c>
      <c r="BP906" t="s">
        <v>100</v>
      </c>
      <c r="BQ906" t="s">
        <v>100</v>
      </c>
      <c r="BR906" t="s">
        <v>100</v>
      </c>
      <c r="BS906" t="s">
        <v>100</v>
      </c>
      <c r="BT906" t="s">
        <v>100</v>
      </c>
      <c r="BU906" t="s">
        <v>100</v>
      </c>
      <c r="BV906" t="s">
        <v>100</v>
      </c>
      <c r="BW906" t="s">
        <v>100</v>
      </c>
      <c r="BX906" t="s">
        <v>100</v>
      </c>
      <c r="BY906" t="s">
        <v>100</v>
      </c>
      <c r="BZ906" t="s">
        <v>100</v>
      </c>
      <c r="CA906" t="s">
        <v>100</v>
      </c>
      <c r="CB906" t="s">
        <v>100</v>
      </c>
      <c r="CC906" t="s">
        <v>100</v>
      </c>
      <c r="CD906" t="s">
        <v>100</v>
      </c>
      <c r="CE906" t="s">
        <v>100</v>
      </c>
      <c r="CF906" t="s">
        <v>100</v>
      </c>
      <c r="CG906" t="s">
        <v>100</v>
      </c>
      <c r="CH906" t="s">
        <v>100</v>
      </c>
      <c r="CI906" t="s">
        <v>100</v>
      </c>
      <c r="CJ906" t="s">
        <v>100</v>
      </c>
      <c r="CK906" t="s">
        <v>100</v>
      </c>
      <c r="CL906" t="s">
        <v>100</v>
      </c>
      <c r="CM906" t="s">
        <v>100</v>
      </c>
      <c r="CN906" t="s">
        <v>151</v>
      </c>
      <c r="CO906" t="s">
        <v>100</v>
      </c>
      <c r="CP906" t="s">
        <v>100</v>
      </c>
      <c r="CQ906" t="s">
        <v>152</v>
      </c>
      <c r="CR906" t="s">
        <v>153</v>
      </c>
    </row>
    <row r="907" spans="1:96">
      <c r="A907" t="s">
        <v>3101</v>
      </c>
      <c r="B907" t="s">
        <v>3102</v>
      </c>
      <c r="C907" t="s">
        <v>98</v>
      </c>
      <c r="D907" t="s">
        <v>3103</v>
      </c>
      <c r="E907" t="s">
        <v>3104</v>
      </c>
      <c r="F907" t="s">
        <v>100</v>
      </c>
      <c r="G907" t="s">
        <v>101</v>
      </c>
      <c r="H907" t="s">
        <v>102</v>
      </c>
      <c r="I907" t="s">
        <v>103</v>
      </c>
      <c r="J907" t="s">
        <v>104</v>
      </c>
      <c r="K907" t="s">
        <v>559</v>
      </c>
      <c r="L907" t="s">
        <v>106</v>
      </c>
      <c r="M907" t="s">
        <v>100</v>
      </c>
      <c r="N907" t="s">
        <v>100</v>
      </c>
      <c r="O907" t="s">
        <v>100</v>
      </c>
      <c r="P907" t="s">
        <v>107</v>
      </c>
      <c r="Q907" t="s">
        <v>108</v>
      </c>
      <c r="R907" t="s">
        <v>109</v>
      </c>
      <c r="S907" t="s">
        <v>561</v>
      </c>
      <c r="T907" t="s">
        <v>111</v>
      </c>
      <c r="U907" t="s">
        <v>112</v>
      </c>
      <c r="V907" t="s">
        <v>113</v>
      </c>
      <c r="W907" t="s">
        <v>113</v>
      </c>
      <c r="X907" t="s">
        <v>114</v>
      </c>
      <c r="Y907" t="s">
        <v>115</v>
      </c>
      <c r="Z907" t="s">
        <v>100</v>
      </c>
      <c r="AA907" t="s">
        <v>100</v>
      </c>
      <c r="AB907" t="s">
        <v>100</v>
      </c>
      <c r="AC907" t="s">
        <v>100</v>
      </c>
      <c r="AD907" t="s">
        <v>100</v>
      </c>
      <c r="AE907" t="s">
        <v>115</v>
      </c>
      <c r="AF907" t="s">
        <v>100</v>
      </c>
      <c r="AG907" t="s">
        <v>100</v>
      </c>
      <c r="AH907" t="s">
        <v>100</v>
      </c>
      <c r="AI907" t="s">
        <v>100</v>
      </c>
      <c r="AJ907" t="s">
        <v>100</v>
      </c>
      <c r="AK907" t="s">
        <v>100</v>
      </c>
      <c r="AL907" t="s">
        <v>100</v>
      </c>
      <c r="AM907" t="s">
        <v>100</v>
      </c>
      <c r="AN907" t="s">
        <v>100</v>
      </c>
      <c r="AO907" t="s">
        <v>100</v>
      </c>
      <c r="AP907" t="s">
        <v>100</v>
      </c>
      <c r="AQ907" t="s">
        <v>100</v>
      </c>
      <c r="AR907" t="s">
        <v>100</v>
      </c>
      <c r="AS907" t="s">
        <v>100</v>
      </c>
      <c r="AT907" t="s">
        <v>100</v>
      </c>
      <c r="AU907" t="s">
        <v>100</v>
      </c>
      <c r="AV907" t="s">
        <v>100</v>
      </c>
      <c r="AW907" t="s">
        <v>100</v>
      </c>
      <c r="AX907" t="s">
        <v>100</v>
      </c>
      <c r="AY907" t="s">
        <v>100</v>
      </c>
      <c r="AZ907" t="s">
        <v>100</v>
      </c>
      <c r="BA907" t="s">
        <v>100</v>
      </c>
      <c r="BB907" t="s">
        <v>100</v>
      </c>
      <c r="BC907" t="s">
        <v>100</v>
      </c>
      <c r="BD907" t="s">
        <v>100</v>
      </c>
      <c r="BE907" t="s">
        <v>100</v>
      </c>
      <c r="BF907" t="s">
        <v>100</v>
      </c>
      <c r="BG907" t="s">
        <v>100</v>
      </c>
      <c r="BH907" t="s">
        <v>100</v>
      </c>
      <c r="BI907" t="s">
        <v>100</v>
      </c>
      <c r="BJ907" t="s">
        <v>100</v>
      </c>
      <c r="BK907" t="s">
        <v>100</v>
      </c>
      <c r="BL907" t="s">
        <v>100</v>
      </c>
      <c r="BM907" t="s">
        <v>100</v>
      </c>
      <c r="BN907" t="s">
        <v>100</v>
      </c>
      <c r="BO907" t="s">
        <v>100</v>
      </c>
      <c r="BP907" t="s">
        <v>100</v>
      </c>
      <c r="BQ907" t="s">
        <v>100</v>
      </c>
      <c r="BR907" t="s">
        <v>100</v>
      </c>
      <c r="BS907" t="s">
        <v>100</v>
      </c>
      <c r="BT907" t="s">
        <v>100</v>
      </c>
      <c r="BU907" t="s">
        <v>100</v>
      </c>
      <c r="BV907" t="s">
        <v>100</v>
      </c>
      <c r="BW907" t="s">
        <v>100</v>
      </c>
      <c r="BX907" t="s">
        <v>100</v>
      </c>
      <c r="BY907" t="s">
        <v>100</v>
      </c>
      <c r="BZ907" t="s">
        <v>100</v>
      </c>
      <c r="CA907" t="s">
        <v>100</v>
      </c>
      <c r="CB907" t="s">
        <v>100</v>
      </c>
      <c r="CC907" t="s">
        <v>100</v>
      </c>
      <c r="CD907" t="s">
        <v>100</v>
      </c>
      <c r="CE907" t="s">
        <v>100</v>
      </c>
      <c r="CF907" t="s">
        <v>100</v>
      </c>
      <c r="CG907" t="s">
        <v>100</v>
      </c>
      <c r="CH907" t="s">
        <v>100</v>
      </c>
      <c r="CI907" t="s">
        <v>100</v>
      </c>
      <c r="CJ907" t="s">
        <v>115</v>
      </c>
      <c r="CK907" t="s">
        <v>100</v>
      </c>
      <c r="CL907" t="s">
        <v>100</v>
      </c>
      <c r="CM907" t="s">
        <v>100</v>
      </c>
      <c r="CN907" t="s">
        <v>151</v>
      </c>
      <c r="CO907" t="s">
        <v>100</v>
      </c>
      <c r="CP907" t="s">
        <v>100</v>
      </c>
      <c r="CQ907" t="s">
        <v>152</v>
      </c>
      <c r="CR907" t="s">
        <v>153</v>
      </c>
    </row>
    <row r="908" spans="1:96">
      <c r="A908" t="s">
        <v>3105</v>
      </c>
      <c r="B908" t="s">
        <v>3106</v>
      </c>
      <c r="C908" t="s">
        <v>138</v>
      </c>
      <c r="D908" t="s">
        <v>3107</v>
      </c>
      <c r="E908" t="s">
        <v>237</v>
      </c>
      <c r="F908" t="s">
        <v>100</v>
      </c>
      <c r="G908" t="s">
        <v>141</v>
      </c>
      <c r="H908" t="s">
        <v>142</v>
      </c>
      <c r="I908" t="s">
        <v>143</v>
      </c>
      <c r="J908" t="s">
        <v>144</v>
      </c>
      <c r="K908" t="s">
        <v>145</v>
      </c>
      <c r="L908" t="s">
        <v>106</v>
      </c>
      <c r="M908" t="s">
        <v>100</v>
      </c>
      <c r="N908" t="s">
        <v>100</v>
      </c>
      <c r="O908" t="s">
        <v>100</v>
      </c>
      <c r="P908" t="s">
        <v>146</v>
      </c>
      <c r="Q908" t="s">
        <v>147</v>
      </c>
      <c r="R908" t="s">
        <v>148</v>
      </c>
      <c r="S908" t="s">
        <v>100</v>
      </c>
      <c r="T908" t="s">
        <v>100</v>
      </c>
      <c r="U908" t="s">
        <v>228</v>
      </c>
      <c r="V908" t="s">
        <v>149</v>
      </c>
      <c r="W908" t="s">
        <v>113</v>
      </c>
      <c r="X908" t="s">
        <v>2419</v>
      </c>
      <c r="Y908" t="s">
        <v>100</v>
      </c>
      <c r="Z908" t="s">
        <v>100</v>
      </c>
      <c r="AA908" t="s">
        <v>100</v>
      </c>
      <c r="AB908" t="s">
        <v>100</v>
      </c>
      <c r="AC908" t="s">
        <v>100</v>
      </c>
      <c r="AD908" t="s">
        <v>100</v>
      </c>
      <c r="AE908" t="s">
        <v>100</v>
      </c>
      <c r="AF908" t="s">
        <v>100</v>
      </c>
      <c r="AG908" t="s">
        <v>100</v>
      </c>
      <c r="AH908" t="s">
        <v>100</v>
      </c>
      <c r="AI908" t="s">
        <v>100</v>
      </c>
      <c r="AJ908" t="s">
        <v>100</v>
      </c>
      <c r="AK908" t="s">
        <v>100</v>
      </c>
      <c r="AL908" t="s">
        <v>100</v>
      </c>
      <c r="AM908" t="s">
        <v>100</v>
      </c>
      <c r="AN908" t="s">
        <v>100</v>
      </c>
      <c r="AO908" t="s">
        <v>100</v>
      </c>
      <c r="AP908" t="s">
        <v>100</v>
      </c>
      <c r="AQ908" t="s">
        <v>100</v>
      </c>
      <c r="AR908" t="s">
        <v>100</v>
      </c>
      <c r="AS908" t="s">
        <v>100</v>
      </c>
      <c r="AT908" t="s">
        <v>100</v>
      </c>
      <c r="AU908" t="s">
        <v>100</v>
      </c>
      <c r="AV908" t="s">
        <v>100</v>
      </c>
      <c r="AW908" t="s">
        <v>100</v>
      </c>
      <c r="AX908" t="s">
        <v>100</v>
      </c>
      <c r="AY908" t="s">
        <v>100</v>
      </c>
      <c r="AZ908" t="s">
        <v>100</v>
      </c>
      <c r="BA908" t="s">
        <v>100</v>
      </c>
      <c r="BB908" t="s">
        <v>100</v>
      </c>
      <c r="BC908" t="s">
        <v>100</v>
      </c>
      <c r="BD908" t="s">
        <v>100</v>
      </c>
      <c r="BE908" t="s">
        <v>100</v>
      </c>
      <c r="BF908" t="s">
        <v>100</v>
      </c>
      <c r="BG908" t="s">
        <v>100</v>
      </c>
      <c r="BH908" t="s">
        <v>100</v>
      </c>
      <c r="BI908" t="s">
        <v>100</v>
      </c>
      <c r="BJ908" t="s">
        <v>100</v>
      </c>
      <c r="BK908" t="s">
        <v>100</v>
      </c>
      <c r="BL908" t="s">
        <v>100</v>
      </c>
      <c r="BM908" t="s">
        <v>100</v>
      </c>
      <c r="BN908" t="s">
        <v>100</v>
      </c>
      <c r="BO908" t="s">
        <v>100</v>
      </c>
      <c r="BP908" t="s">
        <v>100</v>
      </c>
      <c r="BQ908" t="s">
        <v>100</v>
      </c>
      <c r="BR908" t="s">
        <v>100</v>
      </c>
      <c r="BS908" t="s">
        <v>100</v>
      </c>
      <c r="BT908" t="s">
        <v>100</v>
      </c>
      <c r="BU908" t="s">
        <v>100</v>
      </c>
      <c r="BV908" t="s">
        <v>100</v>
      </c>
      <c r="BW908" t="s">
        <v>100</v>
      </c>
      <c r="BX908" t="s">
        <v>100</v>
      </c>
      <c r="BY908" t="s">
        <v>100</v>
      </c>
      <c r="BZ908" t="s">
        <v>100</v>
      </c>
      <c r="CA908" t="s">
        <v>100</v>
      </c>
      <c r="CB908" t="s">
        <v>100</v>
      </c>
      <c r="CC908" t="s">
        <v>100</v>
      </c>
      <c r="CD908" t="s">
        <v>100</v>
      </c>
      <c r="CE908" t="s">
        <v>100</v>
      </c>
      <c r="CF908" t="s">
        <v>100</v>
      </c>
      <c r="CG908" t="s">
        <v>100</v>
      </c>
      <c r="CH908" t="s">
        <v>100</v>
      </c>
      <c r="CI908" t="s">
        <v>100</v>
      </c>
      <c r="CJ908" t="s">
        <v>115</v>
      </c>
      <c r="CK908" t="s">
        <v>100</v>
      </c>
      <c r="CL908" t="s">
        <v>100</v>
      </c>
      <c r="CM908" t="s">
        <v>100</v>
      </c>
      <c r="CN908" t="s">
        <v>151</v>
      </c>
      <c r="CO908" t="s">
        <v>100</v>
      </c>
      <c r="CP908" t="s">
        <v>100</v>
      </c>
      <c r="CQ908" t="s">
        <v>152</v>
      </c>
      <c r="CR908" t="s">
        <v>153</v>
      </c>
    </row>
    <row r="909" spans="1:96">
      <c r="A909" t="s">
        <v>3108</v>
      </c>
      <c r="B909" t="s">
        <v>3109</v>
      </c>
      <c r="C909" t="s">
        <v>138</v>
      </c>
      <c r="D909" t="s">
        <v>3110</v>
      </c>
      <c r="E909" t="s">
        <v>100</v>
      </c>
      <c r="F909" t="s">
        <v>100</v>
      </c>
      <c r="G909" t="s">
        <v>141</v>
      </c>
      <c r="H909" t="s">
        <v>142</v>
      </c>
      <c r="I909" t="s">
        <v>143</v>
      </c>
      <c r="J909" t="s">
        <v>144</v>
      </c>
      <c r="K909" t="s">
        <v>145</v>
      </c>
      <c r="L909" t="s">
        <v>106</v>
      </c>
      <c r="M909" t="s">
        <v>100</v>
      </c>
      <c r="N909" t="s">
        <v>100</v>
      </c>
      <c r="O909" t="s">
        <v>100</v>
      </c>
      <c r="P909" t="s">
        <v>146</v>
      </c>
      <c r="Q909" t="s">
        <v>147</v>
      </c>
      <c r="R909" t="s">
        <v>148</v>
      </c>
      <c r="S909" t="s">
        <v>100</v>
      </c>
      <c r="T909" t="s">
        <v>100</v>
      </c>
      <c r="U909" t="s">
        <v>228</v>
      </c>
      <c r="V909" t="s">
        <v>149</v>
      </c>
      <c r="W909" t="s">
        <v>113</v>
      </c>
      <c r="X909" t="s">
        <v>2419</v>
      </c>
      <c r="Y909" t="s">
        <v>100</v>
      </c>
      <c r="Z909" t="s">
        <v>100</v>
      </c>
      <c r="AA909" t="s">
        <v>100</v>
      </c>
      <c r="AB909" t="s">
        <v>100</v>
      </c>
      <c r="AC909" t="s">
        <v>100</v>
      </c>
      <c r="AD909" t="s">
        <v>100</v>
      </c>
      <c r="AE909" t="s">
        <v>100</v>
      </c>
      <c r="AF909" t="s">
        <v>100</v>
      </c>
      <c r="AG909" t="s">
        <v>100</v>
      </c>
      <c r="AH909" t="s">
        <v>100</v>
      </c>
      <c r="AI909" t="s">
        <v>100</v>
      </c>
      <c r="AJ909" t="s">
        <v>100</v>
      </c>
      <c r="AK909" t="s">
        <v>100</v>
      </c>
      <c r="AL909" t="s">
        <v>100</v>
      </c>
      <c r="AM909" t="s">
        <v>100</v>
      </c>
      <c r="AN909" t="s">
        <v>100</v>
      </c>
      <c r="AO909" t="s">
        <v>100</v>
      </c>
      <c r="AP909" t="s">
        <v>100</v>
      </c>
      <c r="AQ909" t="s">
        <v>100</v>
      </c>
      <c r="AR909" t="s">
        <v>100</v>
      </c>
      <c r="AS909" t="s">
        <v>100</v>
      </c>
      <c r="AT909" t="s">
        <v>100</v>
      </c>
      <c r="AU909" t="s">
        <v>100</v>
      </c>
      <c r="AV909" t="s">
        <v>100</v>
      </c>
      <c r="AW909" t="s">
        <v>100</v>
      </c>
      <c r="AX909" t="s">
        <v>100</v>
      </c>
      <c r="AY909" t="s">
        <v>100</v>
      </c>
      <c r="AZ909" t="s">
        <v>100</v>
      </c>
      <c r="BA909" t="s">
        <v>100</v>
      </c>
      <c r="BB909" t="s">
        <v>100</v>
      </c>
      <c r="BC909" t="s">
        <v>100</v>
      </c>
      <c r="BD909" t="s">
        <v>100</v>
      </c>
      <c r="BE909" t="s">
        <v>100</v>
      </c>
      <c r="BF909" t="s">
        <v>100</v>
      </c>
      <c r="BG909" t="s">
        <v>100</v>
      </c>
      <c r="BH909" t="s">
        <v>100</v>
      </c>
      <c r="BI909" t="s">
        <v>100</v>
      </c>
      <c r="BJ909" t="s">
        <v>100</v>
      </c>
      <c r="BK909" t="s">
        <v>100</v>
      </c>
      <c r="BL909" t="s">
        <v>100</v>
      </c>
      <c r="BM909" t="s">
        <v>100</v>
      </c>
      <c r="BN909" t="s">
        <v>100</v>
      </c>
      <c r="BO909" t="s">
        <v>100</v>
      </c>
      <c r="BP909" t="s">
        <v>100</v>
      </c>
      <c r="BQ909" t="s">
        <v>100</v>
      </c>
      <c r="BR909" t="s">
        <v>100</v>
      </c>
      <c r="BS909" t="s">
        <v>100</v>
      </c>
      <c r="BT909" t="s">
        <v>100</v>
      </c>
      <c r="BU909" t="s">
        <v>100</v>
      </c>
      <c r="BV909" t="s">
        <v>100</v>
      </c>
      <c r="BW909" t="s">
        <v>100</v>
      </c>
      <c r="BX909" t="s">
        <v>100</v>
      </c>
      <c r="BY909" t="s">
        <v>100</v>
      </c>
      <c r="BZ909" t="s">
        <v>100</v>
      </c>
      <c r="CA909" t="s">
        <v>100</v>
      </c>
      <c r="CB909" t="s">
        <v>100</v>
      </c>
      <c r="CC909" t="s">
        <v>100</v>
      </c>
      <c r="CD909" t="s">
        <v>100</v>
      </c>
      <c r="CE909" t="s">
        <v>100</v>
      </c>
      <c r="CF909" t="s">
        <v>100</v>
      </c>
      <c r="CG909" t="s">
        <v>100</v>
      </c>
      <c r="CH909" t="s">
        <v>100</v>
      </c>
      <c r="CI909" t="s">
        <v>100</v>
      </c>
      <c r="CJ909" t="s">
        <v>115</v>
      </c>
      <c r="CK909" t="s">
        <v>100</v>
      </c>
      <c r="CL909" t="s">
        <v>100</v>
      </c>
      <c r="CM909" t="s">
        <v>100</v>
      </c>
      <c r="CN909" t="s">
        <v>151</v>
      </c>
      <c r="CO909" t="s">
        <v>100</v>
      </c>
      <c r="CP909" t="s">
        <v>100</v>
      </c>
      <c r="CQ909" t="s">
        <v>152</v>
      </c>
      <c r="CR909" t="s">
        <v>153</v>
      </c>
    </row>
    <row r="910" spans="1:96">
      <c r="A910" t="s">
        <v>3111</v>
      </c>
      <c r="B910" t="s">
        <v>3112</v>
      </c>
      <c r="C910" t="s">
        <v>205</v>
      </c>
      <c r="D910" t="s">
        <v>3113</v>
      </c>
      <c r="E910" t="s">
        <v>237</v>
      </c>
      <c r="F910" t="s">
        <v>100</v>
      </c>
      <c r="G910" t="s">
        <v>141</v>
      </c>
      <c r="H910" t="s">
        <v>142</v>
      </c>
      <c r="I910" t="s">
        <v>143</v>
      </c>
      <c r="J910" t="s">
        <v>144</v>
      </c>
      <c r="K910" t="s">
        <v>145</v>
      </c>
      <c r="L910" t="s">
        <v>106</v>
      </c>
      <c r="M910" t="s">
        <v>100</v>
      </c>
      <c r="N910" t="s">
        <v>100</v>
      </c>
      <c r="O910" t="s">
        <v>100</v>
      </c>
      <c r="P910" t="s">
        <v>146</v>
      </c>
      <c r="Q910" t="s">
        <v>147</v>
      </c>
      <c r="R910" t="s">
        <v>148</v>
      </c>
      <c r="S910" t="s">
        <v>162</v>
      </c>
      <c r="T910" t="s">
        <v>100</v>
      </c>
      <c r="U910" t="s">
        <v>228</v>
      </c>
      <c r="V910" t="s">
        <v>149</v>
      </c>
      <c r="W910" t="s">
        <v>113</v>
      </c>
      <c r="X910" t="s">
        <v>2419</v>
      </c>
      <c r="Y910" t="s">
        <v>100</v>
      </c>
      <c r="Z910" t="s">
        <v>100</v>
      </c>
      <c r="AA910" t="s">
        <v>100</v>
      </c>
      <c r="AB910" t="s">
        <v>100</v>
      </c>
      <c r="AC910" t="s">
        <v>100</v>
      </c>
      <c r="AD910" t="s">
        <v>100</v>
      </c>
      <c r="AE910" t="s">
        <v>100</v>
      </c>
      <c r="AF910" t="s">
        <v>100</v>
      </c>
      <c r="AG910" t="s">
        <v>100</v>
      </c>
      <c r="AH910" t="s">
        <v>100</v>
      </c>
      <c r="AI910" t="s">
        <v>100</v>
      </c>
      <c r="AJ910" t="s">
        <v>100</v>
      </c>
      <c r="AK910" t="s">
        <v>100</v>
      </c>
      <c r="AL910" t="s">
        <v>100</v>
      </c>
      <c r="AM910" t="s">
        <v>100</v>
      </c>
      <c r="AN910" t="s">
        <v>100</v>
      </c>
      <c r="AO910" t="s">
        <v>100</v>
      </c>
      <c r="AP910" t="s">
        <v>100</v>
      </c>
      <c r="AQ910" t="s">
        <v>100</v>
      </c>
      <c r="AR910" t="s">
        <v>100</v>
      </c>
      <c r="AS910" t="s">
        <v>100</v>
      </c>
      <c r="AT910" t="s">
        <v>100</v>
      </c>
      <c r="AU910" t="s">
        <v>100</v>
      </c>
      <c r="AV910" t="s">
        <v>100</v>
      </c>
      <c r="AW910" t="s">
        <v>100</v>
      </c>
      <c r="AX910" t="s">
        <v>100</v>
      </c>
      <c r="AY910" t="s">
        <v>100</v>
      </c>
      <c r="AZ910" t="s">
        <v>100</v>
      </c>
      <c r="BA910" t="s">
        <v>100</v>
      </c>
      <c r="BB910" t="s">
        <v>100</v>
      </c>
      <c r="BC910" t="s">
        <v>100</v>
      </c>
      <c r="BD910" t="s">
        <v>100</v>
      </c>
      <c r="BE910" t="s">
        <v>100</v>
      </c>
      <c r="BF910" t="s">
        <v>100</v>
      </c>
      <c r="BG910" t="s">
        <v>100</v>
      </c>
      <c r="BH910" t="s">
        <v>100</v>
      </c>
      <c r="BI910" t="s">
        <v>100</v>
      </c>
      <c r="BJ910" t="s">
        <v>100</v>
      </c>
      <c r="BK910" t="s">
        <v>100</v>
      </c>
      <c r="BL910" t="s">
        <v>100</v>
      </c>
      <c r="BM910" t="s">
        <v>100</v>
      </c>
      <c r="BN910" t="s">
        <v>100</v>
      </c>
      <c r="BO910" t="s">
        <v>100</v>
      </c>
      <c r="BP910" t="s">
        <v>100</v>
      </c>
      <c r="BQ910" t="s">
        <v>100</v>
      </c>
      <c r="BR910" t="s">
        <v>100</v>
      </c>
      <c r="BS910" t="s">
        <v>100</v>
      </c>
      <c r="BT910" t="s">
        <v>100</v>
      </c>
      <c r="BU910" t="s">
        <v>100</v>
      </c>
      <c r="BV910" t="s">
        <v>100</v>
      </c>
      <c r="BW910" t="s">
        <v>100</v>
      </c>
      <c r="BX910" t="s">
        <v>100</v>
      </c>
      <c r="BY910" t="s">
        <v>100</v>
      </c>
      <c r="BZ910" t="s">
        <v>100</v>
      </c>
      <c r="CA910" t="s">
        <v>100</v>
      </c>
      <c r="CB910" t="s">
        <v>100</v>
      </c>
      <c r="CC910" t="s">
        <v>100</v>
      </c>
      <c r="CD910" t="s">
        <v>100</v>
      </c>
      <c r="CE910" t="s">
        <v>100</v>
      </c>
      <c r="CF910" t="s">
        <v>100</v>
      </c>
      <c r="CG910" t="s">
        <v>100</v>
      </c>
      <c r="CH910" t="s">
        <v>100</v>
      </c>
      <c r="CI910" t="s">
        <v>100</v>
      </c>
      <c r="CJ910" t="s">
        <v>115</v>
      </c>
      <c r="CK910" t="s">
        <v>100</v>
      </c>
      <c r="CL910" t="s">
        <v>100</v>
      </c>
      <c r="CM910" t="s">
        <v>100</v>
      </c>
      <c r="CN910" t="s">
        <v>211</v>
      </c>
      <c r="CO910" t="s">
        <v>100</v>
      </c>
      <c r="CP910" t="s">
        <v>100</v>
      </c>
      <c r="CQ910" t="s">
        <v>152</v>
      </c>
      <c r="CR910" t="s">
        <v>153</v>
      </c>
    </row>
    <row r="911" spans="1:96">
      <c r="A911" t="s">
        <v>3114</v>
      </c>
      <c r="B911" t="s">
        <v>3115</v>
      </c>
      <c r="C911" t="s">
        <v>554</v>
      </c>
      <c r="D911" t="s">
        <v>3116</v>
      </c>
      <c r="E911" t="s">
        <v>100</v>
      </c>
      <c r="F911" t="s">
        <v>100</v>
      </c>
      <c r="G911" t="s">
        <v>141</v>
      </c>
      <c r="H911" t="s">
        <v>142</v>
      </c>
      <c r="I911" t="s">
        <v>143</v>
      </c>
      <c r="J911" t="s">
        <v>144</v>
      </c>
      <c r="K911" t="s">
        <v>145</v>
      </c>
      <c r="L911" t="s">
        <v>106</v>
      </c>
      <c r="M911" t="s">
        <v>100</v>
      </c>
      <c r="N911" t="s">
        <v>100</v>
      </c>
      <c r="O911" t="s">
        <v>100</v>
      </c>
      <c r="P911" t="s">
        <v>146</v>
      </c>
      <c r="Q911" t="s">
        <v>147</v>
      </c>
      <c r="R911" t="s">
        <v>148</v>
      </c>
      <c r="S911" t="s">
        <v>100</v>
      </c>
      <c r="T911" t="s">
        <v>100</v>
      </c>
      <c r="U911" t="s">
        <v>112</v>
      </c>
      <c r="V911" t="s">
        <v>113</v>
      </c>
      <c r="W911" t="s">
        <v>113</v>
      </c>
      <c r="X911" t="s">
        <v>114</v>
      </c>
      <c r="Y911" t="s">
        <v>100</v>
      </c>
      <c r="Z911" t="s">
        <v>100</v>
      </c>
      <c r="AA911" t="s">
        <v>100</v>
      </c>
      <c r="AB911" t="s">
        <v>100</v>
      </c>
      <c r="AC911" t="s">
        <v>100</v>
      </c>
      <c r="AD911" t="s">
        <v>100</v>
      </c>
      <c r="AE911" t="s">
        <v>100</v>
      </c>
      <c r="AF911" t="s">
        <v>100</v>
      </c>
      <c r="AG911" t="s">
        <v>100</v>
      </c>
      <c r="AH911" t="s">
        <v>100</v>
      </c>
      <c r="AI911" t="s">
        <v>100</v>
      </c>
      <c r="AJ911" t="s">
        <v>100</v>
      </c>
      <c r="AK911" t="s">
        <v>100</v>
      </c>
      <c r="AL911" t="s">
        <v>100</v>
      </c>
      <c r="AM911" t="s">
        <v>100</v>
      </c>
      <c r="AN911" t="s">
        <v>100</v>
      </c>
      <c r="AO911" t="s">
        <v>100</v>
      </c>
      <c r="AP911" t="s">
        <v>100</v>
      </c>
      <c r="AQ911" t="s">
        <v>100</v>
      </c>
      <c r="AR911" t="s">
        <v>100</v>
      </c>
      <c r="AS911" t="s">
        <v>100</v>
      </c>
      <c r="AT911" t="s">
        <v>100</v>
      </c>
      <c r="AU911" t="s">
        <v>100</v>
      </c>
      <c r="AV911" t="s">
        <v>100</v>
      </c>
      <c r="AW911" t="s">
        <v>100</v>
      </c>
      <c r="AX911" t="s">
        <v>100</v>
      </c>
      <c r="AY911" t="s">
        <v>100</v>
      </c>
      <c r="AZ911" t="s">
        <v>100</v>
      </c>
      <c r="BA911" t="s">
        <v>100</v>
      </c>
      <c r="BB911" t="s">
        <v>100</v>
      </c>
      <c r="BC911" t="s">
        <v>100</v>
      </c>
      <c r="BD911" t="s">
        <v>100</v>
      </c>
      <c r="BE911" t="s">
        <v>100</v>
      </c>
      <c r="BF911" t="s">
        <v>100</v>
      </c>
      <c r="BG911" t="s">
        <v>100</v>
      </c>
      <c r="BH911" t="s">
        <v>100</v>
      </c>
      <c r="BI911" t="s">
        <v>100</v>
      </c>
      <c r="BJ911" t="s">
        <v>100</v>
      </c>
      <c r="BK911" t="s">
        <v>100</v>
      </c>
      <c r="BL911" t="s">
        <v>100</v>
      </c>
      <c r="BM911" t="s">
        <v>100</v>
      </c>
      <c r="BN911" t="s">
        <v>100</v>
      </c>
      <c r="BO911" t="s">
        <v>100</v>
      </c>
      <c r="BP911" t="s">
        <v>100</v>
      </c>
      <c r="BQ911" t="s">
        <v>100</v>
      </c>
      <c r="BR911" t="s">
        <v>100</v>
      </c>
      <c r="BS911" t="s">
        <v>100</v>
      </c>
      <c r="BT911" t="s">
        <v>100</v>
      </c>
      <c r="BU911" t="s">
        <v>115</v>
      </c>
      <c r="BV911" t="s">
        <v>100</v>
      </c>
      <c r="BW911" t="s">
        <v>100</v>
      </c>
      <c r="BX911" t="s">
        <v>100</v>
      </c>
      <c r="BY911" t="s">
        <v>100</v>
      </c>
      <c r="BZ911" t="s">
        <v>100</v>
      </c>
      <c r="CA911" t="s">
        <v>100</v>
      </c>
      <c r="CB911" t="s">
        <v>100</v>
      </c>
      <c r="CC911" t="s">
        <v>100</v>
      </c>
      <c r="CD911" t="s">
        <v>100</v>
      </c>
      <c r="CE911" t="s">
        <v>100</v>
      </c>
      <c r="CF911" t="s">
        <v>100</v>
      </c>
      <c r="CG911" t="s">
        <v>100</v>
      </c>
      <c r="CH911" t="s">
        <v>100</v>
      </c>
      <c r="CI911" t="s">
        <v>100</v>
      </c>
      <c r="CJ911" t="s">
        <v>100</v>
      </c>
      <c r="CK911" t="s">
        <v>100</v>
      </c>
      <c r="CL911" t="s">
        <v>100</v>
      </c>
      <c r="CM911" t="s">
        <v>100</v>
      </c>
      <c r="CN911" t="s">
        <v>151</v>
      </c>
      <c r="CO911" t="s">
        <v>100</v>
      </c>
      <c r="CP911" t="s">
        <v>100</v>
      </c>
      <c r="CQ911" t="s">
        <v>152</v>
      </c>
      <c r="CR911" t="s">
        <v>153</v>
      </c>
    </row>
    <row r="912" spans="1:96">
      <c r="A912" t="s">
        <v>3117</v>
      </c>
      <c r="B912" t="s">
        <v>3118</v>
      </c>
      <c r="C912" t="s">
        <v>138</v>
      </c>
      <c r="D912" t="s">
        <v>3119</v>
      </c>
      <c r="E912" t="s">
        <v>3120</v>
      </c>
      <c r="F912" t="s">
        <v>100</v>
      </c>
      <c r="G912" t="s">
        <v>141</v>
      </c>
      <c r="H912" t="s">
        <v>142</v>
      </c>
      <c r="I912" t="s">
        <v>143</v>
      </c>
      <c r="J912" t="s">
        <v>144</v>
      </c>
      <c r="K912" t="s">
        <v>145</v>
      </c>
      <c r="L912" t="s">
        <v>106</v>
      </c>
      <c r="M912" t="s">
        <v>100</v>
      </c>
      <c r="N912" t="s">
        <v>100</v>
      </c>
      <c r="O912" t="s">
        <v>100</v>
      </c>
      <c r="P912" t="s">
        <v>146</v>
      </c>
      <c r="Q912" t="s">
        <v>147</v>
      </c>
      <c r="R912" t="s">
        <v>148</v>
      </c>
      <c r="S912" t="s">
        <v>100</v>
      </c>
      <c r="T912" t="s">
        <v>111</v>
      </c>
      <c r="U912" t="s">
        <v>112</v>
      </c>
      <c r="V912" t="s">
        <v>113</v>
      </c>
      <c r="W912" t="s">
        <v>271</v>
      </c>
      <c r="X912" t="s">
        <v>3121</v>
      </c>
      <c r="Y912" t="s">
        <v>115</v>
      </c>
      <c r="Z912" t="s">
        <v>100</v>
      </c>
      <c r="AA912" t="s">
        <v>100</v>
      </c>
      <c r="AB912" t="s">
        <v>100</v>
      </c>
      <c r="AC912" t="s">
        <v>100</v>
      </c>
      <c r="AD912" t="s">
        <v>100</v>
      </c>
      <c r="AE912" t="s">
        <v>115</v>
      </c>
      <c r="AF912" t="s">
        <v>100</v>
      </c>
      <c r="AG912" t="s">
        <v>100</v>
      </c>
      <c r="AH912" t="s">
        <v>100</v>
      </c>
      <c r="AI912" t="s">
        <v>100</v>
      </c>
      <c r="AJ912" t="s">
        <v>100</v>
      </c>
      <c r="AK912" t="s">
        <v>100</v>
      </c>
      <c r="AL912" t="s">
        <v>100</v>
      </c>
      <c r="AM912" t="s">
        <v>100</v>
      </c>
      <c r="AN912" t="s">
        <v>100</v>
      </c>
      <c r="AO912" t="s">
        <v>100</v>
      </c>
      <c r="AP912" t="s">
        <v>100</v>
      </c>
      <c r="AQ912" t="s">
        <v>100</v>
      </c>
      <c r="AR912" t="s">
        <v>100</v>
      </c>
      <c r="AS912" t="s">
        <v>100</v>
      </c>
      <c r="AT912" t="s">
        <v>100</v>
      </c>
      <c r="AU912" t="s">
        <v>100</v>
      </c>
      <c r="AV912" t="s">
        <v>100</v>
      </c>
      <c r="AW912" t="s">
        <v>100</v>
      </c>
      <c r="AX912" t="s">
        <v>100</v>
      </c>
      <c r="AY912" t="s">
        <v>100</v>
      </c>
      <c r="AZ912" t="s">
        <v>100</v>
      </c>
      <c r="BA912" t="s">
        <v>100</v>
      </c>
      <c r="BB912" t="s">
        <v>100</v>
      </c>
      <c r="BC912" t="s">
        <v>100</v>
      </c>
      <c r="BD912" t="s">
        <v>100</v>
      </c>
      <c r="BE912" t="s">
        <v>100</v>
      </c>
      <c r="BF912" t="s">
        <v>100</v>
      </c>
      <c r="BG912" t="s">
        <v>100</v>
      </c>
      <c r="BH912" t="s">
        <v>100</v>
      </c>
      <c r="BI912" t="s">
        <v>100</v>
      </c>
      <c r="BJ912" t="s">
        <v>100</v>
      </c>
      <c r="BK912" t="s">
        <v>100</v>
      </c>
      <c r="BL912" t="s">
        <v>100</v>
      </c>
      <c r="BM912" t="s">
        <v>100</v>
      </c>
      <c r="BN912" t="s">
        <v>100</v>
      </c>
      <c r="BO912" t="s">
        <v>100</v>
      </c>
      <c r="BP912" t="s">
        <v>100</v>
      </c>
      <c r="BQ912" t="s">
        <v>100</v>
      </c>
      <c r="BR912" t="s">
        <v>100</v>
      </c>
      <c r="BS912" t="s">
        <v>100</v>
      </c>
      <c r="BT912" t="s">
        <v>100</v>
      </c>
      <c r="BU912" t="s">
        <v>100</v>
      </c>
      <c r="BV912" t="s">
        <v>100</v>
      </c>
      <c r="BW912" t="s">
        <v>100</v>
      </c>
      <c r="BX912" t="s">
        <v>100</v>
      </c>
      <c r="BY912" t="s">
        <v>100</v>
      </c>
      <c r="BZ912" t="s">
        <v>100</v>
      </c>
      <c r="CA912" t="s">
        <v>100</v>
      </c>
      <c r="CB912" t="s">
        <v>100</v>
      </c>
      <c r="CC912" t="s">
        <v>100</v>
      </c>
      <c r="CD912" t="s">
        <v>100</v>
      </c>
      <c r="CE912" t="s">
        <v>100</v>
      </c>
      <c r="CF912" t="s">
        <v>100</v>
      </c>
      <c r="CG912" t="s">
        <v>100</v>
      </c>
      <c r="CH912" t="s">
        <v>100</v>
      </c>
      <c r="CI912" t="s">
        <v>100</v>
      </c>
      <c r="CJ912" t="s">
        <v>115</v>
      </c>
      <c r="CK912" t="s">
        <v>100</v>
      </c>
      <c r="CL912" t="s">
        <v>100</v>
      </c>
      <c r="CM912" t="s">
        <v>100</v>
      </c>
      <c r="CN912" t="s">
        <v>151</v>
      </c>
      <c r="CO912" t="s">
        <v>100</v>
      </c>
      <c r="CP912" t="s">
        <v>100</v>
      </c>
      <c r="CQ912" t="s">
        <v>152</v>
      </c>
      <c r="CR912" t="s">
        <v>153</v>
      </c>
    </row>
    <row r="913" spans="1:96">
      <c r="A913" t="s">
        <v>3122</v>
      </c>
      <c r="B913" t="s">
        <v>3123</v>
      </c>
      <c r="C913" t="s">
        <v>138</v>
      </c>
      <c r="D913" t="s">
        <v>3124</v>
      </c>
      <c r="E913" t="s">
        <v>100</v>
      </c>
      <c r="F913" t="s">
        <v>100</v>
      </c>
      <c r="G913" t="s">
        <v>141</v>
      </c>
      <c r="H913" t="s">
        <v>142</v>
      </c>
      <c r="I913" t="s">
        <v>143</v>
      </c>
      <c r="J913" t="s">
        <v>144</v>
      </c>
      <c r="K913" t="s">
        <v>145</v>
      </c>
      <c r="L913" t="s">
        <v>106</v>
      </c>
      <c r="M913" t="s">
        <v>100</v>
      </c>
      <c r="N913" t="s">
        <v>100</v>
      </c>
      <c r="O913" t="s">
        <v>100</v>
      </c>
      <c r="P913" t="s">
        <v>146</v>
      </c>
      <c r="Q913" t="s">
        <v>147</v>
      </c>
      <c r="R913" t="s">
        <v>148</v>
      </c>
      <c r="S913" t="s">
        <v>100</v>
      </c>
      <c r="T913" t="s">
        <v>100</v>
      </c>
      <c r="U913" t="s">
        <v>112</v>
      </c>
      <c r="V913" t="s">
        <v>113</v>
      </c>
      <c r="W913" t="s">
        <v>271</v>
      </c>
      <c r="X913" t="s">
        <v>3125</v>
      </c>
      <c r="Y913" t="s">
        <v>100</v>
      </c>
      <c r="Z913" t="s">
        <v>100</v>
      </c>
      <c r="AA913" t="s">
        <v>100</v>
      </c>
      <c r="AB913" t="s">
        <v>100</v>
      </c>
      <c r="AC913" t="s">
        <v>100</v>
      </c>
      <c r="AD913" t="s">
        <v>100</v>
      </c>
      <c r="AE913" t="s">
        <v>100</v>
      </c>
      <c r="AF913" t="s">
        <v>100</v>
      </c>
      <c r="AG913" t="s">
        <v>100</v>
      </c>
      <c r="AH913" t="s">
        <v>100</v>
      </c>
      <c r="AI913" t="s">
        <v>100</v>
      </c>
      <c r="AJ913" t="s">
        <v>100</v>
      </c>
      <c r="AK913" t="s">
        <v>100</v>
      </c>
      <c r="AL913" t="s">
        <v>100</v>
      </c>
      <c r="AM913" t="s">
        <v>100</v>
      </c>
      <c r="AN913" t="s">
        <v>100</v>
      </c>
      <c r="AO913" t="s">
        <v>100</v>
      </c>
      <c r="AP913" t="s">
        <v>100</v>
      </c>
      <c r="AQ913" t="s">
        <v>100</v>
      </c>
      <c r="AR913" t="s">
        <v>100</v>
      </c>
      <c r="AS913" t="s">
        <v>100</v>
      </c>
      <c r="AT913" t="s">
        <v>100</v>
      </c>
      <c r="AU913" t="s">
        <v>100</v>
      </c>
      <c r="AV913" t="s">
        <v>100</v>
      </c>
      <c r="AW913" t="s">
        <v>100</v>
      </c>
      <c r="AX913" t="s">
        <v>100</v>
      </c>
      <c r="AY913" t="s">
        <v>100</v>
      </c>
      <c r="AZ913" t="s">
        <v>100</v>
      </c>
      <c r="BA913" t="s">
        <v>100</v>
      </c>
      <c r="BB913" t="s">
        <v>100</v>
      </c>
      <c r="BC913" t="s">
        <v>100</v>
      </c>
      <c r="BD913" t="s">
        <v>100</v>
      </c>
      <c r="BE913" t="s">
        <v>100</v>
      </c>
      <c r="BF913" t="s">
        <v>100</v>
      </c>
      <c r="BG913" t="s">
        <v>100</v>
      </c>
      <c r="BH913" t="s">
        <v>100</v>
      </c>
      <c r="BI913" t="s">
        <v>100</v>
      </c>
      <c r="BJ913" t="s">
        <v>100</v>
      </c>
      <c r="BK913" t="s">
        <v>100</v>
      </c>
      <c r="BL913" t="s">
        <v>100</v>
      </c>
      <c r="BM913" t="s">
        <v>100</v>
      </c>
      <c r="BN913" t="s">
        <v>100</v>
      </c>
      <c r="BO913" t="s">
        <v>100</v>
      </c>
      <c r="BP913" t="s">
        <v>100</v>
      </c>
      <c r="BQ913" t="s">
        <v>100</v>
      </c>
      <c r="BR913" t="s">
        <v>100</v>
      </c>
      <c r="BS913" t="s">
        <v>100</v>
      </c>
      <c r="BT913" t="s">
        <v>100</v>
      </c>
      <c r="BU913" t="s">
        <v>100</v>
      </c>
      <c r="BV913" t="s">
        <v>100</v>
      </c>
      <c r="BW913" t="s">
        <v>100</v>
      </c>
      <c r="BX913" t="s">
        <v>100</v>
      </c>
      <c r="BY913" t="s">
        <v>100</v>
      </c>
      <c r="BZ913" t="s">
        <v>100</v>
      </c>
      <c r="CA913" t="s">
        <v>100</v>
      </c>
      <c r="CB913" t="s">
        <v>100</v>
      </c>
      <c r="CC913" t="s">
        <v>100</v>
      </c>
      <c r="CD913" t="s">
        <v>100</v>
      </c>
      <c r="CE913" t="s">
        <v>100</v>
      </c>
      <c r="CF913" t="s">
        <v>100</v>
      </c>
      <c r="CG913" t="s">
        <v>100</v>
      </c>
      <c r="CH913" t="s">
        <v>100</v>
      </c>
      <c r="CI913" t="s">
        <v>100</v>
      </c>
      <c r="CJ913" t="s">
        <v>115</v>
      </c>
      <c r="CK913" t="s">
        <v>100</v>
      </c>
      <c r="CL913" t="s">
        <v>100</v>
      </c>
      <c r="CM913" t="s">
        <v>100</v>
      </c>
      <c r="CN913" t="s">
        <v>151</v>
      </c>
      <c r="CO913" t="s">
        <v>100</v>
      </c>
      <c r="CP913" t="s">
        <v>100</v>
      </c>
      <c r="CQ913" t="s">
        <v>152</v>
      </c>
      <c r="CR913" t="s">
        <v>153</v>
      </c>
    </row>
    <row r="914" spans="1:96">
      <c r="A914" t="s">
        <v>3126</v>
      </c>
      <c r="B914" t="s">
        <v>3127</v>
      </c>
      <c r="C914" t="s">
        <v>138</v>
      </c>
      <c r="D914" t="s">
        <v>3128</v>
      </c>
      <c r="E914" t="s">
        <v>100</v>
      </c>
      <c r="F914" t="s">
        <v>100</v>
      </c>
      <c r="G914" t="s">
        <v>141</v>
      </c>
      <c r="H914" t="s">
        <v>142</v>
      </c>
      <c r="I914" t="s">
        <v>143</v>
      </c>
      <c r="J914" t="s">
        <v>144</v>
      </c>
      <c r="K914" t="s">
        <v>145</v>
      </c>
      <c r="L914" t="s">
        <v>106</v>
      </c>
      <c r="M914" t="s">
        <v>100</v>
      </c>
      <c r="N914" t="s">
        <v>100</v>
      </c>
      <c r="O914" t="s">
        <v>100</v>
      </c>
      <c r="P914" t="s">
        <v>146</v>
      </c>
      <c r="Q914" t="s">
        <v>147</v>
      </c>
      <c r="R914" t="s">
        <v>148</v>
      </c>
      <c r="S914" t="s">
        <v>100</v>
      </c>
      <c r="T914" t="s">
        <v>100</v>
      </c>
      <c r="U914" t="s">
        <v>112</v>
      </c>
      <c r="V914" t="s">
        <v>113</v>
      </c>
      <c r="W914" t="s">
        <v>271</v>
      </c>
      <c r="X914" t="s">
        <v>3125</v>
      </c>
      <c r="Y914" t="s">
        <v>100</v>
      </c>
      <c r="Z914" t="s">
        <v>100</v>
      </c>
      <c r="AA914" t="s">
        <v>100</v>
      </c>
      <c r="AB914" t="s">
        <v>100</v>
      </c>
      <c r="AC914" t="s">
        <v>100</v>
      </c>
      <c r="AD914" t="s">
        <v>100</v>
      </c>
      <c r="AE914" t="s">
        <v>100</v>
      </c>
      <c r="AF914" t="s">
        <v>100</v>
      </c>
      <c r="AG914" t="s">
        <v>100</v>
      </c>
      <c r="AH914" t="s">
        <v>100</v>
      </c>
      <c r="AI914" t="s">
        <v>100</v>
      </c>
      <c r="AJ914" t="s">
        <v>100</v>
      </c>
      <c r="AK914" t="s">
        <v>100</v>
      </c>
      <c r="AL914" t="s">
        <v>100</v>
      </c>
      <c r="AM914" t="s">
        <v>100</v>
      </c>
      <c r="AN914" t="s">
        <v>100</v>
      </c>
      <c r="AO914" t="s">
        <v>100</v>
      </c>
      <c r="AP914" t="s">
        <v>100</v>
      </c>
      <c r="AQ914" t="s">
        <v>100</v>
      </c>
      <c r="AR914" t="s">
        <v>100</v>
      </c>
      <c r="AS914" t="s">
        <v>100</v>
      </c>
      <c r="AT914" t="s">
        <v>100</v>
      </c>
      <c r="AU914" t="s">
        <v>100</v>
      </c>
      <c r="AV914" t="s">
        <v>100</v>
      </c>
      <c r="AW914" t="s">
        <v>100</v>
      </c>
      <c r="AX914" t="s">
        <v>100</v>
      </c>
      <c r="AY914" t="s">
        <v>100</v>
      </c>
      <c r="AZ914" t="s">
        <v>100</v>
      </c>
      <c r="BA914" t="s">
        <v>100</v>
      </c>
      <c r="BB914" t="s">
        <v>100</v>
      </c>
      <c r="BC914" t="s">
        <v>100</v>
      </c>
      <c r="BD914" t="s">
        <v>100</v>
      </c>
      <c r="BE914" t="s">
        <v>100</v>
      </c>
      <c r="BF914" t="s">
        <v>100</v>
      </c>
      <c r="BG914" t="s">
        <v>100</v>
      </c>
      <c r="BH914" t="s">
        <v>100</v>
      </c>
      <c r="BI914" t="s">
        <v>100</v>
      </c>
      <c r="BJ914" t="s">
        <v>100</v>
      </c>
      <c r="BK914" t="s">
        <v>100</v>
      </c>
      <c r="BL914" t="s">
        <v>100</v>
      </c>
      <c r="BM914" t="s">
        <v>100</v>
      </c>
      <c r="BN914" t="s">
        <v>100</v>
      </c>
      <c r="BO914" t="s">
        <v>100</v>
      </c>
      <c r="BP914" t="s">
        <v>100</v>
      </c>
      <c r="BQ914" t="s">
        <v>100</v>
      </c>
      <c r="BR914" t="s">
        <v>100</v>
      </c>
      <c r="BS914" t="s">
        <v>100</v>
      </c>
      <c r="BT914" t="s">
        <v>100</v>
      </c>
      <c r="BU914" t="s">
        <v>100</v>
      </c>
      <c r="BV914" t="s">
        <v>100</v>
      </c>
      <c r="BW914" t="s">
        <v>100</v>
      </c>
      <c r="BX914" t="s">
        <v>100</v>
      </c>
      <c r="BY914" t="s">
        <v>100</v>
      </c>
      <c r="BZ914" t="s">
        <v>100</v>
      </c>
      <c r="CA914" t="s">
        <v>100</v>
      </c>
      <c r="CB914" t="s">
        <v>100</v>
      </c>
      <c r="CC914" t="s">
        <v>100</v>
      </c>
      <c r="CD914" t="s">
        <v>100</v>
      </c>
      <c r="CE914" t="s">
        <v>100</v>
      </c>
      <c r="CF914" t="s">
        <v>100</v>
      </c>
      <c r="CG914" t="s">
        <v>100</v>
      </c>
      <c r="CH914" t="s">
        <v>100</v>
      </c>
      <c r="CI914" t="s">
        <v>100</v>
      </c>
      <c r="CJ914" t="s">
        <v>115</v>
      </c>
      <c r="CK914" t="s">
        <v>100</v>
      </c>
      <c r="CL914" t="s">
        <v>100</v>
      </c>
      <c r="CM914" t="s">
        <v>100</v>
      </c>
      <c r="CN914" t="s">
        <v>151</v>
      </c>
      <c r="CO914" t="s">
        <v>100</v>
      </c>
      <c r="CP914" t="s">
        <v>100</v>
      </c>
      <c r="CQ914" t="s">
        <v>152</v>
      </c>
      <c r="CR914" t="s">
        <v>153</v>
      </c>
    </row>
    <row r="915" spans="1:96">
      <c r="A915" t="s">
        <v>3129</v>
      </c>
      <c r="B915" t="s">
        <v>3130</v>
      </c>
      <c r="C915" t="s">
        <v>406</v>
      </c>
      <c r="D915" t="s">
        <v>3131</v>
      </c>
      <c r="E915" t="s">
        <v>100</v>
      </c>
      <c r="F915" t="s">
        <v>100</v>
      </c>
      <c r="G915" t="s">
        <v>141</v>
      </c>
      <c r="H915" t="s">
        <v>142</v>
      </c>
      <c r="I915" t="s">
        <v>1114</v>
      </c>
      <c r="J915" t="s">
        <v>144</v>
      </c>
      <c r="K915" t="s">
        <v>3129</v>
      </c>
      <c r="L915" t="s">
        <v>106</v>
      </c>
      <c r="M915" t="s">
        <v>100</v>
      </c>
      <c r="N915" t="s">
        <v>100</v>
      </c>
      <c r="O915" t="s">
        <v>100</v>
      </c>
      <c r="P915" t="s">
        <v>1117</v>
      </c>
      <c r="Q915" t="s">
        <v>108</v>
      </c>
      <c r="R915" t="s">
        <v>148</v>
      </c>
      <c r="S915" t="s">
        <v>100</v>
      </c>
      <c r="T915" t="s">
        <v>100</v>
      </c>
      <c r="U915" t="s">
        <v>228</v>
      </c>
      <c r="V915" t="s">
        <v>113</v>
      </c>
      <c r="W915" t="s">
        <v>271</v>
      </c>
      <c r="X915" t="s">
        <v>3132</v>
      </c>
      <c r="Y915" t="s">
        <v>100</v>
      </c>
      <c r="Z915" t="s">
        <v>100</v>
      </c>
      <c r="AA915" t="s">
        <v>100</v>
      </c>
      <c r="AB915" t="s">
        <v>100</v>
      </c>
      <c r="AC915" t="s">
        <v>100</v>
      </c>
      <c r="AD915" t="s">
        <v>100</v>
      </c>
      <c r="AE915" t="s">
        <v>115</v>
      </c>
      <c r="AF915" t="s">
        <v>100</v>
      </c>
      <c r="AG915" t="s">
        <v>100</v>
      </c>
      <c r="AH915" t="s">
        <v>100</v>
      </c>
      <c r="AI915" t="s">
        <v>100</v>
      </c>
      <c r="AJ915" t="s">
        <v>100</v>
      </c>
      <c r="AK915" t="s">
        <v>100</v>
      </c>
      <c r="AL915" t="s">
        <v>100</v>
      </c>
      <c r="AM915" t="s">
        <v>100</v>
      </c>
      <c r="AN915" t="s">
        <v>100</v>
      </c>
      <c r="AO915" t="s">
        <v>100</v>
      </c>
      <c r="AP915" t="s">
        <v>100</v>
      </c>
      <c r="AQ915" t="s">
        <v>100</v>
      </c>
      <c r="AR915" t="s">
        <v>100</v>
      </c>
      <c r="AS915" t="s">
        <v>100</v>
      </c>
      <c r="AT915" t="s">
        <v>100</v>
      </c>
      <c r="AU915" t="s">
        <v>100</v>
      </c>
      <c r="AV915" t="s">
        <v>100</v>
      </c>
      <c r="AW915" t="s">
        <v>100</v>
      </c>
      <c r="AX915" t="s">
        <v>100</v>
      </c>
      <c r="AY915" t="s">
        <v>100</v>
      </c>
      <c r="AZ915" t="s">
        <v>100</v>
      </c>
      <c r="BA915" t="s">
        <v>100</v>
      </c>
      <c r="BB915" t="s">
        <v>100</v>
      </c>
      <c r="BC915" t="s">
        <v>100</v>
      </c>
      <c r="BD915" t="s">
        <v>100</v>
      </c>
      <c r="BE915" t="s">
        <v>100</v>
      </c>
      <c r="BF915" t="s">
        <v>100</v>
      </c>
      <c r="BG915" t="s">
        <v>100</v>
      </c>
      <c r="BH915" t="s">
        <v>100</v>
      </c>
      <c r="BI915" t="s">
        <v>100</v>
      </c>
      <c r="BJ915" t="s">
        <v>100</v>
      </c>
      <c r="BK915" t="s">
        <v>100</v>
      </c>
      <c r="BL915" t="s">
        <v>100</v>
      </c>
      <c r="BM915" t="s">
        <v>100</v>
      </c>
      <c r="BN915" t="s">
        <v>100</v>
      </c>
      <c r="BO915" t="s">
        <v>115</v>
      </c>
      <c r="BP915" t="s">
        <v>100</v>
      </c>
      <c r="BQ915" t="s">
        <v>100</v>
      </c>
      <c r="BR915" t="s">
        <v>100</v>
      </c>
      <c r="BS915" t="s">
        <v>100</v>
      </c>
      <c r="BT915" t="s">
        <v>100</v>
      </c>
      <c r="BU915" t="s">
        <v>100</v>
      </c>
      <c r="BV915" t="s">
        <v>100</v>
      </c>
      <c r="BW915" t="s">
        <v>100</v>
      </c>
      <c r="BX915" t="s">
        <v>100</v>
      </c>
      <c r="BY915" t="s">
        <v>100</v>
      </c>
      <c r="BZ915" t="s">
        <v>100</v>
      </c>
      <c r="CA915" t="s">
        <v>100</v>
      </c>
      <c r="CB915" t="s">
        <v>100</v>
      </c>
      <c r="CC915" t="s">
        <v>100</v>
      </c>
      <c r="CD915" t="s">
        <v>100</v>
      </c>
      <c r="CE915" t="s">
        <v>100</v>
      </c>
      <c r="CF915" t="s">
        <v>100</v>
      </c>
      <c r="CG915" t="s">
        <v>100</v>
      </c>
      <c r="CH915" t="s">
        <v>100</v>
      </c>
      <c r="CI915" t="s">
        <v>100</v>
      </c>
      <c r="CJ915" t="s">
        <v>100</v>
      </c>
      <c r="CK915" t="s">
        <v>100</v>
      </c>
      <c r="CL915" t="s">
        <v>100</v>
      </c>
      <c r="CM915" t="s">
        <v>100</v>
      </c>
      <c r="CN915" t="s">
        <v>151</v>
      </c>
      <c r="CO915" t="s">
        <v>100</v>
      </c>
      <c r="CP915" t="s">
        <v>100</v>
      </c>
      <c r="CQ915" t="s">
        <v>152</v>
      </c>
      <c r="CR915" t="s">
        <v>153</v>
      </c>
    </row>
    <row r="916" spans="1:96">
      <c r="A916" t="s">
        <v>3133</v>
      </c>
      <c r="B916" t="s">
        <v>3134</v>
      </c>
      <c r="C916" t="s">
        <v>629</v>
      </c>
      <c r="D916" t="s">
        <v>3135</v>
      </c>
      <c r="E916" t="s">
        <v>100</v>
      </c>
      <c r="F916" t="s">
        <v>100</v>
      </c>
      <c r="G916" t="s">
        <v>141</v>
      </c>
      <c r="H916" t="s">
        <v>142</v>
      </c>
      <c r="I916" t="s">
        <v>143</v>
      </c>
      <c r="J916" t="s">
        <v>144</v>
      </c>
      <c r="K916" t="s">
        <v>145</v>
      </c>
      <c r="L916" t="s">
        <v>106</v>
      </c>
      <c r="M916" t="s">
        <v>100</v>
      </c>
      <c r="N916" t="s">
        <v>100</v>
      </c>
      <c r="O916" t="s">
        <v>3133</v>
      </c>
      <c r="P916" t="s">
        <v>146</v>
      </c>
      <c r="Q916" t="s">
        <v>147</v>
      </c>
      <c r="R916" t="s">
        <v>148</v>
      </c>
      <c r="S916" t="s">
        <v>100</v>
      </c>
      <c r="T916" t="s">
        <v>100</v>
      </c>
      <c r="U916" t="s">
        <v>112</v>
      </c>
      <c r="V916" t="s">
        <v>113</v>
      </c>
      <c r="W916" t="s">
        <v>271</v>
      </c>
      <c r="X916" t="s">
        <v>3136</v>
      </c>
      <c r="Y916" t="s">
        <v>100</v>
      </c>
      <c r="Z916" t="s">
        <v>100</v>
      </c>
      <c r="AA916" t="s">
        <v>100</v>
      </c>
      <c r="AB916" t="s">
        <v>100</v>
      </c>
      <c r="AC916" t="s">
        <v>100</v>
      </c>
      <c r="AD916" t="s">
        <v>100</v>
      </c>
      <c r="AE916" t="s">
        <v>100</v>
      </c>
      <c r="AF916" t="s">
        <v>100</v>
      </c>
      <c r="AG916" t="s">
        <v>100</v>
      </c>
      <c r="AH916" t="s">
        <v>100</v>
      </c>
      <c r="AI916" t="s">
        <v>100</v>
      </c>
      <c r="AJ916" t="s">
        <v>100</v>
      </c>
      <c r="AK916" t="s">
        <v>100</v>
      </c>
      <c r="AL916" t="s">
        <v>100</v>
      </c>
      <c r="AM916" t="s">
        <v>100</v>
      </c>
      <c r="AN916" t="s">
        <v>100</v>
      </c>
      <c r="AO916" t="s">
        <v>100</v>
      </c>
      <c r="AP916" t="s">
        <v>100</v>
      </c>
      <c r="AQ916" t="s">
        <v>100</v>
      </c>
      <c r="AR916" t="s">
        <v>100</v>
      </c>
      <c r="AS916" t="s">
        <v>100</v>
      </c>
      <c r="AT916" t="s">
        <v>100</v>
      </c>
      <c r="AU916" t="s">
        <v>100</v>
      </c>
      <c r="AV916" t="s">
        <v>100</v>
      </c>
      <c r="AW916" t="s">
        <v>100</v>
      </c>
      <c r="AX916" t="s">
        <v>100</v>
      </c>
      <c r="AY916" t="s">
        <v>100</v>
      </c>
      <c r="AZ916" t="s">
        <v>100</v>
      </c>
      <c r="BA916" t="s">
        <v>100</v>
      </c>
      <c r="BB916" t="s">
        <v>100</v>
      </c>
      <c r="BC916" t="s">
        <v>100</v>
      </c>
      <c r="BD916" t="s">
        <v>100</v>
      </c>
      <c r="BE916" t="s">
        <v>100</v>
      </c>
      <c r="BF916" t="s">
        <v>100</v>
      </c>
      <c r="BG916" t="s">
        <v>100</v>
      </c>
      <c r="BH916" t="s">
        <v>100</v>
      </c>
      <c r="BI916" t="s">
        <v>100</v>
      </c>
      <c r="BJ916" t="s">
        <v>100</v>
      </c>
      <c r="BK916" t="s">
        <v>100</v>
      </c>
      <c r="BL916" t="s">
        <v>100</v>
      </c>
      <c r="BM916" t="s">
        <v>100</v>
      </c>
      <c r="BN916" t="s">
        <v>100</v>
      </c>
      <c r="BO916" t="s">
        <v>115</v>
      </c>
      <c r="BP916" t="s">
        <v>100</v>
      </c>
      <c r="BQ916" t="s">
        <v>100</v>
      </c>
      <c r="BR916" t="s">
        <v>100</v>
      </c>
      <c r="BS916" t="s">
        <v>100</v>
      </c>
      <c r="BT916" t="s">
        <v>100</v>
      </c>
      <c r="BU916" t="s">
        <v>100</v>
      </c>
      <c r="BV916" t="s">
        <v>100</v>
      </c>
      <c r="BW916" t="s">
        <v>100</v>
      </c>
      <c r="BX916" t="s">
        <v>100</v>
      </c>
      <c r="BY916" t="s">
        <v>100</v>
      </c>
      <c r="BZ916" t="s">
        <v>100</v>
      </c>
      <c r="CA916" t="s">
        <v>100</v>
      </c>
      <c r="CB916" t="s">
        <v>100</v>
      </c>
      <c r="CC916" t="s">
        <v>100</v>
      </c>
      <c r="CD916" t="s">
        <v>100</v>
      </c>
      <c r="CE916" t="s">
        <v>100</v>
      </c>
      <c r="CF916" t="s">
        <v>100</v>
      </c>
      <c r="CG916" t="s">
        <v>100</v>
      </c>
      <c r="CH916" t="s">
        <v>100</v>
      </c>
      <c r="CI916" t="s">
        <v>100</v>
      </c>
      <c r="CJ916" t="s">
        <v>100</v>
      </c>
      <c r="CK916" t="s">
        <v>100</v>
      </c>
      <c r="CL916" t="s">
        <v>100</v>
      </c>
      <c r="CM916" t="s">
        <v>100</v>
      </c>
      <c r="CN916" t="s">
        <v>166</v>
      </c>
      <c r="CO916" t="s">
        <v>100</v>
      </c>
      <c r="CP916" t="s">
        <v>100</v>
      </c>
      <c r="CQ916" t="s">
        <v>152</v>
      </c>
      <c r="CR916" t="s">
        <v>153</v>
      </c>
    </row>
    <row r="917" spans="1:96">
      <c r="A917" t="s">
        <v>3137</v>
      </c>
      <c r="B917" t="s">
        <v>3138</v>
      </c>
      <c r="C917" t="s">
        <v>138</v>
      </c>
      <c r="D917" t="s">
        <v>3139</v>
      </c>
      <c r="E917" t="s">
        <v>100</v>
      </c>
      <c r="F917" t="s">
        <v>100</v>
      </c>
      <c r="G917" t="s">
        <v>141</v>
      </c>
      <c r="H917" t="s">
        <v>142</v>
      </c>
      <c r="I917" t="s">
        <v>143</v>
      </c>
      <c r="J917" t="s">
        <v>144</v>
      </c>
      <c r="K917" t="s">
        <v>145</v>
      </c>
      <c r="L917" t="s">
        <v>106</v>
      </c>
      <c r="M917" t="s">
        <v>100</v>
      </c>
      <c r="N917" t="s">
        <v>100</v>
      </c>
      <c r="O917" t="s">
        <v>100</v>
      </c>
      <c r="P917" t="s">
        <v>146</v>
      </c>
      <c r="Q917" t="s">
        <v>147</v>
      </c>
      <c r="R917" t="s">
        <v>148</v>
      </c>
      <c r="S917" t="s">
        <v>100</v>
      </c>
      <c r="T917" t="s">
        <v>100</v>
      </c>
      <c r="U917" t="s">
        <v>112</v>
      </c>
      <c r="V917" t="s">
        <v>113</v>
      </c>
      <c r="W917" t="s">
        <v>271</v>
      </c>
      <c r="X917" t="s">
        <v>3125</v>
      </c>
      <c r="Y917" t="s">
        <v>100</v>
      </c>
      <c r="Z917" t="s">
        <v>100</v>
      </c>
      <c r="AA917" t="s">
        <v>100</v>
      </c>
      <c r="AB917" t="s">
        <v>100</v>
      </c>
      <c r="AC917" t="s">
        <v>100</v>
      </c>
      <c r="AD917" t="s">
        <v>100</v>
      </c>
      <c r="AE917" t="s">
        <v>100</v>
      </c>
      <c r="AF917" t="s">
        <v>100</v>
      </c>
      <c r="AG917" t="s">
        <v>100</v>
      </c>
      <c r="AH917" t="s">
        <v>100</v>
      </c>
      <c r="AI917" t="s">
        <v>100</v>
      </c>
      <c r="AJ917" t="s">
        <v>100</v>
      </c>
      <c r="AK917" t="s">
        <v>100</v>
      </c>
      <c r="AL917" t="s">
        <v>100</v>
      </c>
      <c r="AM917" t="s">
        <v>100</v>
      </c>
      <c r="AN917" t="s">
        <v>100</v>
      </c>
      <c r="AO917" t="s">
        <v>100</v>
      </c>
      <c r="AP917" t="s">
        <v>100</v>
      </c>
      <c r="AQ917" t="s">
        <v>100</v>
      </c>
      <c r="AR917" t="s">
        <v>100</v>
      </c>
      <c r="AS917" t="s">
        <v>100</v>
      </c>
      <c r="AT917" t="s">
        <v>100</v>
      </c>
      <c r="AU917" t="s">
        <v>100</v>
      </c>
      <c r="AV917" t="s">
        <v>100</v>
      </c>
      <c r="AW917" t="s">
        <v>100</v>
      </c>
      <c r="AX917" t="s">
        <v>100</v>
      </c>
      <c r="AY917" t="s">
        <v>100</v>
      </c>
      <c r="AZ917" t="s">
        <v>100</v>
      </c>
      <c r="BA917" t="s">
        <v>100</v>
      </c>
      <c r="BB917" t="s">
        <v>100</v>
      </c>
      <c r="BC917" t="s">
        <v>100</v>
      </c>
      <c r="BD917" t="s">
        <v>100</v>
      </c>
      <c r="BE917" t="s">
        <v>100</v>
      </c>
      <c r="BF917" t="s">
        <v>100</v>
      </c>
      <c r="BG917" t="s">
        <v>100</v>
      </c>
      <c r="BH917" t="s">
        <v>100</v>
      </c>
      <c r="BI917" t="s">
        <v>100</v>
      </c>
      <c r="BJ917" t="s">
        <v>100</v>
      </c>
      <c r="BK917" t="s">
        <v>100</v>
      </c>
      <c r="BL917" t="s">
        <v>100</v>
      </c>
      <c r="BM917" t="s">
        <v>100</v>
      </c>
      <c r="BN917" t="s">
        <v>100</v>
      </c>
      <c r="BO917" t="s">
        <v>100</v>
      </c>
      <c r="BP917" t="s">
        <v>100</v>
      </c>
      <c r="BQ917" t="s">
        <v>100</v>
      </c>
      <c r="BR917" t="s">
        <v>100</v>
      </c>
      <c r="BS917" t="s">
        <v>100</v>
      </c>
      <c r="BT917" t="s">
        <v>100</v>
      </c>
      <c r="BU917" t="s">
        <v>100</v>
      </c>
      <c r="BV917" t="s">
        <v>100</v>
      </c>
      <c r="BW917" t="s">
        <v>100</v>
      </c>
      <c r="BX917" t="s">
        <v>100</v>
      </c>
      <c r="BY917" t="s">
        <v>100</v>
      </c>
      <c r="BZ917" t="s">
        <v>100</v>
      </c>
      <c r="CA917" t="s">
        <v>100</v>
      </c>
      <c r="CB917" t="s">
        <v>100</v>
      </c>
      <c r="CC917" t="s">
        <v>100</v>
      </c>
      <c r="CD917" t="s">
        <v>100</v>
      </c>
      <c r="CE917" t="s">
        <v>100</v>
      </c>
      <c r="CF917" t="s">
        <v>100</v>
      </c>
      <c r="CG917" t="s">
        <v>100</v>
      </c>
      <c r="CH917" t="s">
        <v>100</v>
      </c>
      <c r="CI917" t="s">
        <v>100</v>
      </c>
      <c r="CJ917" t="s">
        <v>115</v>
      </c>
      <c r="CK917" t="s">
        <v>100</v>
      </c>
      <c r="CL917" t="s">
        <v>100</v>
      </c>
      <c r="CM917" t="s">
        <v>100</v>
      </c>
      <c r="CN917" t="s">
        <v>151</v>
      </c>
      <c r="CO917" t="s">
        <v>100</v>
      </c>
      <c r="CP917" t="s">
        <v>100</v>
      </c>
      <c r="CQ917" t="s">
        <v>152</v>
      </c>
      <c r="CR917" t="s">
        <v>153</v>
      </c>
    </row>
    <row r="918" spans="1:96">
      <c r="A918" t="s">
        <v>3140</v>
      </c>
      <c r="B918" t="s">
        <v>3141</v>
      </c>
      <c r="C918" t="s">
        <v>98</v>
      </c>
      <c r="D918" t="s">
        <v>3142</v>
      </c>
      <c r="E918" t="s">
        <v>100</v>
      </c>
      <c r="F918" t="s">
        <v>100</v>
      </c>
      <c r="G918" t="s">
        <v>101</v>
      </c>
      <c r="H918" t="s">
        <v>102</v>
      </c>
      <c r="I918" t="s">
        <v>103</v>
      </c>
      <c r="J918" t="s">
        <v>1287</v>
      </c>
      <c r="K918" t="s">
        <v>105</v>
      </c>
      <c r="L918" t="s">
        <v>106</v>
      </c>
      <c r="M918" t="s">
        <v>100</v>
      </c>
      <c r="N918" t="s">
        <v>100</v>
      </c>
      <c r="O918" t="s">
        <v>100</v>
      </c>
      <c r="P918" t="s">
        <v>107</v>
      </c>
      <c r="Q918" t="s">
        <v>108</v>
      </c>
      <c r="R918" t="s">
        <v>109</v>
      </c>
      <c r="S918" t="s">
        <v>110</v>
      </c>
      <c r="T918" t="s">
        <v>111</v>
      </c>
      <c r="U918" t="s">
        <v>112</v>
      </c>
      <c r="V918" t="s">
        <v>134</v>
      </c>
      <c r="W918" t="s">
        <v>134</v>
      </c>
      <c r="X918" t="s">
        <v>135</v>
      </c>
      <c r="Y918" t="s">
        <v>115</v>
      </c>
      <c r="Z918" t="s">
        <v>100</v>
      </c>
      <c r="AA918" t="s">
        <v>100</v>
      </c>
      <c r="AB918" t="s">
        <v>100</v>
      </c>
      <c r="AC918" t="s">
        <v>100</v>
      </c>
      <c r="AD918" t="s">
        <v>100</v>
      </c>
      <c r="AE918" t="s">
        <v>115</v>
      </c>
      <c r="AF918" t="s">
        <v>100</v>
      </c>
      <c r="AG918" t="s">
        <v>100</v>
      </c>
      <c r="AH918" t="s">
        <v>100</v>
      </c>
      <c r="AI918" t="s">
        <v>100</v>
      </c>
      <c r="AJ918" t="s">
        <v>100</v>
      </c>
      <c r="AK918" t="s">
        <v>100</v>
      </c>
      <c r="AL918" t="s">
        <v>100</v>
      </c>
      <c r="AM918" t="s">
        <v>100</v>
      </c>
      <c r="AN918" t="s">
        <v>100</v>
      </c>
      <c r="AO918" t="s">
        <v>100</v>
      </c>
      <c r="AP918" t="s">
        <v>100</v>
      </c>
      <c r="AQ918" t="s">
        <v>100</v>
      </c>
      <c r="AR918" t="s">
        <v>100</v>
      </c>
      <c r="AS918" t="s">
        <v>100</v>
      </c>
      <c r="AT918" t="s">
        <v>100</v>
      </c>
      <c r="AU918" t="s">
        <v>100</v>
      </c>
      <c r="AV918" t="s">
        <v>100</v>
      </c>
      <c r="AW918" t="s">
        <v>100</v>
      </c>
      <c r="AX918" t="s">
        <v>100</v>
      </c>
      <c r="AY918" t="s">
        <v>100</v>
      </c>
      <c r="AZ918" t="s">
        <v>100</v>
      </c>
      <c r="BA918" t="s">
        <v>100</v>
      </c>
      <c r="BB918" t="s">
        <v>100</v>
      </c>
      <c r="BC918" t="s">
        <v>100</v>
      </c>
      <c r="BD918" t="s">
        <v>100</v>
      </c>
      <c r="BE918" t="s">
        <v>100</v>
      </c>
      <c r="BF918" t="s">
        <v>100</v>
      </c>
      <c r="BG918" t="s">
        <v>100</v>
      </c>
      <c r="BH918" t="s">
        <v>100</v>
      </c>
      <c r="BI918" t="s">
        <v>100</v>
      </c>
      <c r="BJ918" t="s">
        <v>100</v>
      </c>
      <c r="BK918" t="s">
        <v>100</v>
      </c>
      <c r="BL918" t="s">
        <v>100</v>
      </c>
      <c r="BM918" t="s">
        <v>100</v>
      </c>
      <c r="BN918" t="s">
        <v>100</v>
      </c>
      <c r="BO918" t="s">
        <v>100</v>
      </c>
      <c r="BP918" t="s">
        <v>100</v>
      </c>
      <c r="BQ918" t="s">
        <v>100</v>
      </c>
      <c r="BR918" t="s">
        <v>100</v>
      </c>
      <c r="BS918" t="s">
        <v>100</v>
      </c>
      <c r="BT918" t="s">
        <v>100</v>
      </c>
      <c r="BU918" t="s">
        <v>100</v>
      </c>
      <c r="BV918" t="s">
        <v>100</v>
      </c>
      <c r="BW918" t="s">
        <v>100</v>
      </c>
      <c r="BX918" t="s">
        <v>100</v>
      </c>
      <c r="BY918" t="s">
        <v>100</v>
      </c>
      <c r="BZ918" t="s">
        <v>100</v>
      </c>
      <c r="CA918" t="s">
        <v>100</v>
      </c>
      <c r="CB918" t="s">
        <v>100</v>
      </c>
      <c r="CC918" t="s">
        <v>100</v>
      </c>
      <c r="CD918" t="s">
        <v>100</v>
      </c>
      <c r="CE918" t="s">
        <v>100</v>
      </c>
      <c r="CF918" t="s">
        <v>100</v>
      </c>
      <c r="CG918" t="s">
        <v>100</v>
      </c>
      <c r="CH918" t="s">
        <v>100</v>
      </c>
      <c r="CI918" t="s">
        <v>100</v>
      </c>
      <c r="CJ918" t="s">
        <v>115</v>
      </c>
      <c r="CK918" t="s">
        <v>100</v>
      </c>
      <c r="CL918" t="s">
        <v>100</v>
      </c>
      <c r="CM918" t="s">
        <v>100</v>
      </c>
      <c r="CN918" t="s">
        <v>116</v>
      </c>
      <c r="CO918" t="s">
        <v>117</v>
      </c>
      <c r="CP918" t="s">
        <v>117</v>
      </c>
      <c r="CQ918" t="s">
        <v>100</v>
      </c>
      <c r="CR918" t="s">
        <v>100</v>
      </c>
    </row>
    <row r="919" spans="1:96">
      <c r="A919" t="s">
        <v>3143</v>
      </c>
      <c r="B919" t="s">
        <v>3144</v>
      </c>
      <c r="C919" t="s">
        <v>98</v>
      </c>
      <c r="D919" t="s">
        <v>3144</v>
      </c>
      <c r="E919" t="s">
        <v>100</v>
      </c>
      <c r="F919" t="s">
        <v>100</v>
      </c>
      <c r="G919" t="s">
        <v>101</v>
      </c>
      <c r="H919" t="s">
        <v>102</v>
      </c>
      <c r="I919" t="s">
        <v>103</v>
      </c>
      <c r="J919" t="s">
        <v>133</v>
      </c>
      <c r="K919" t="s">
        <v>105</v>
      </c>
      <c r="L919" t="s">
        <v>106</v>
      </c>
      <c r="M919" t="s">
        <v>100</v>
      </c>
      <c r="N919" t="s">
        <v>100</v>
      </c>
      <c r="O919" t="s">
        <v>100</v>
      </c>
      <c r="P919" t="s">
        <v>107</v>
      </c>
      <c r="Q919" t="s">
        <v>108</v>
      </c>
      <c r="R919" t="s">
        <v>109</v>
      </c>
      <c r="S919" t="s">
        <v>110</v>
      </c>
      <c r="T919" t="s">
        <v>111</v>
      </c>
      <c r="U919" t="s">
        <v>112</v>
      </c>
      <c r="V919" t="s">
        <v>134</v>
      </c>
      <c r="W919" t="s">
        <v>134</v>
      </c>
      <c r="X919" t="s">
        <v>135</v>
      </c>
      <c r="Y919" t="s">
        <v>115</v>
      </c>
      <c r="Z919" t="s">
        <v>100</v>
      </c>
      <c r="AA919" t="s">
        <v>100</v>
      </c>
      <c r="AB919" t="s">
        <v>100</v>
      </c>
      <c r="AC919" t="s">
        <v>100</v>
      </c>
      <c r="AD919" t="s">
        <v>100</v>
      </c>
      <c r="AE919" t="s">
        <v>115</v>
      </c>
      <c r="AF919" t="s">
        <v>100</v>
      </c>
      <c r="AG919" t="s">
        <v>100</v>
      </c>
      <c r="AH919" t="s">
        <v>100</v>
      </c>
      <c r="AI919" t="s">
        <v>100</v>
      </c>
      <c r="AJ919" t="s">
        <v>100</v>
      </c>
      <c r="AK919" t="s">
        <v>100</v>
      </c>
      <c r="AL919" t="s">
        <v>100</v>
      </c>
      <c r="AM919" t="s">
        <v>100</v>
      </c>
      <c r="AN919" t="s">
        <v>100</v>
      </c>
      <c r="AO919" t="s">
        <v>100</v>
      </c>
      <c r="AP919" t="s">
        <v>100</v>
      </c>
      <c r="AQ919" t="s">
        <v>100</v>
      </c>
      <c r="AR919" t="s">
        <v>100</v>
      </c>
      <c r="AS919" t="s">
        <v>100</v>
      </c>
      <c r="AT919" t="s">
        <v>100</v>
      </c>
      <c r="AU919" t="s">
        <v>100</v>
      </c>
      <c r="AV919" t="s">
        <v>100</v>
      </c>
      <c r="AW919" t="s">
        <v>100</v>
      </c>
      <c r="AX919" t="s">
        <v>100</v>
      </c>
      <c r="AY919" t="s">
        <v>100</v>
      </c>
      <c r="AZ919" t="s">
        <v>100</v>
      </c>
      <c r="BA919" t="s">
        <v>100</v>
      </c>
      <c r="BB919" t="s">
        <v>100</v>
      </c>
      <c r="BC919" t="s">
        <v>100</v>
      </c>
      <c r="BD919" t="s">
        <v>100</v>
      </c>
      <c r="BE919" t="s">
        <v>100</v>
      </c>
      <c r="BF919" t="s">
        <v>100</v>
      </c>
      <c r="BG919" t="s">
        <v>100</v>
      </c>
      <c r="BH919" t="s">
        <v>100</v>
      </c>
      <c r="BI919" t="s">
        <v>100</v>
      </c>
      <c r="BJ919" t="s">
        <v>100</v>
      </c>
      <c r="BK919" t="s">
        <v>100</v>
      </c>
      <c r="BL919" t="s">
        <v>100</v>
      </c>
      <c r="BM919" t="s">
        <v>100</v>
      </c>
      <c r="BN919" t="s">
        <v>100</v>
      </c>
      <c r="BO919" t="s">
        <v>100</v>
      </c>
      <c r="BP919" t="s">
        <v>100</v>
      </c>
      <c r="BQ919" t="s">
        <v>100</v>
      </c>
      <c r="BR919" t="s">
        <v>100</v>
      </c>
      <c r="BS919" t="s">
        <v>100</v>
      </c>
      <c r="BT919" t="s">
        <v>100</v>
      </c>
      <c r="BU919" t="s">
        <v>100</v>
      </c>
      <c r="BV919" t="s">
        <v>100</v>
      </c>
      <c r="BW919" t="s">
        <v>100</v>
      </c>
      <c r="BX919" t="s">
        <v>100</v>
      </c>
      <c r="BY919" t="s">
        <v>100</v>
      </c>
      <c r="BZ919" t="s">
        <v>100</v>
      </c>
      <c r="CA919" t="s">
        <v>100</v>
      </c>
      <c r="CB919" t="s">
        <v>100</v>
      </c>
      <c r="CC919" t="s">
        <v>100</v>
      </c>
      <c r="CD919" t="s">
        <v>100</v>
      </c>
      <c r="CE919" t="s">
        <v>100</v>
      </c>
      <c r="CF919" t="s">
        <v>100</v>
      </c>
      <c r="CG919" t="s">
        <v>100</v>
      </c>
      <c r="CH919" t="s">
        <v>100</v>
      </c>
      <c r="CI919" t="s">
        <v>100</v>
      </c>
      <c r="CJ919" t="s">
        <v>115</v>
      </c>
      <c r="CK919" t="s">
        <v>100</v>
      </c>
      <c r="CL919" t="s">
        <v>100</v>
      </c>
      <c r="CM919" t="s">
        <v>100</v>
      </c>
      <c r="CN919" t="s">
        <v>116</v>
      </c>
      <c r="CO919" t="s">
        <v>117</v>
      </c>
      <c r="CP919" t="s">
        <v>117</v>
      </c>
      <c r="CQ919" t="s">
        <v>100</v>
      </c>
      <c r="CR919" t="s">
        <v>100</v>
      </c>
    </row>
    <row r="920" spans="1:96">
      <c r="A920" t="s">
        <v>3145</v>
      </c>
      <c r="B920" t="s">
        <v>3146</v>
      </c>
      <c r="C920" t="s">
        <v>98</v>
      </c>
      <c r="D920" t="s">
        <v>3147</v>
      </c>
      <c r="E920" t="s">
        <v>100</v>
      </c>
      <c r="F920" t="s">
        <v>100</v>
      </c>
      <c r="G920" t="s">
        <v>101</v>
      </c>
      <c r="H920" t="s">
        <v>102</v>
      </c>
      <c r="I920" t="s">
        <v>103</v>
      </c>
      <c r="J920" t="s">
        <v>1287</v>
      </c>
      <c r="K920" t="s">
        <v>105</v>
      </c>
      <c r="L920" t="s">
        <v>106</v>
      </c>
      <c r="M920" t="s">
        <v>100</v>
      </c>
      <c r="N920" t="s">
        <v>100</v>
      </c>
      <c r="O920" t="s">
        <v>100</v>
      </c>
      <c r="P920" t="s">
        <v>107</v>
      </c>
      <c r="Q920" t="s">
        <v>108</v>
      </c>
      <c r="R920" t="s">
        <v>109</v>
      </c>
      <c r="S920" t="s">
        <v>110</v>
      </c>
      <c r="T920" t="s">
        <v>111</v>
      </c>
      <c r="U920" t="s">
        <v>112</v>
      </c>
      <c r="V920" t="s">
        <v>134</v>
      </c>
      <c r="W920" t="s">
        <v>134</v>
      </c>
      <c r="X920" t="s">
        <v>135</v>
      </c>
      <c r="Y920" t="s">
        <v>115</v>
      </c>
      <c r="Z920" t="s">
        <v>100</v>
      </c>
      <c r="AA920" t="s">
        <v>100</v>
      </c>
      <c r="AB920" t="s">
        <v>100</v>
      </c>
      <c r="AC920" t="s">
        <v>100</v>
      </c>
      <c r="AD920" t="s">
        <v>100</v>
      </c>
      <c r="AE920" t="s">
        <v>115</v>
      </c>
      <c r="AF920" t="s">
        <v>100</v>
      </c>
      <c r="AG920" t="s">
        <v>100</v>
      </c>
      <c r="AH920" t="s">
        <v>100</v>
      </c>
      <c r="AI920" t="s">
        <v>100</v>
      </c>
      <c r="AJ920" t="s">
        <v>100</v>
      </c>
      <c r="AK920" t="s">
        <v>100</v>
      </c>
      <c r="AL920" t="s">
        <v>100</v>
      </c>
      <c r="AM920" t="s">
        <v>100</v>
      </c>
      <c r="AN920" t="s">
        <v>100</v>
      </c>
      <c r="AO920" t="s">
        <v>100</v>
      </c>
      <c r="AP920" t="s">
        <v>100</v>
      </c>
      <c r="AQ920" t="s">
        <v>100</v>
      </c>
      <c r="AR920" t="s">
        <v>100</v>
      </c>
      <c r="AS920" t="s">
        <v>100</v>
      </c>
      <c r="AT920" t="s">
        <v>100</v>
      </c>
      <c r="AU920" t="s">
        <v>100</v>
      </c>
      <c r="AV920" t="s">
        <v>100</v>
      </c>
      <c r="AW920" t="s">
        <v>100</v>
      </c>
      <c r="AX920" t="s">
        <v>100</v>
      </c>
      <c r="AY920" t="s">
        <v>100</v>
      </c>
      <c r="AZ920" t="s">
        <v>100</v>
      </c>
      <c r="BA920" t="s">
        <v>100</v>
      </c>
      <c r="BB920" t="s">
        <v>100</v>
      </c>
      <c r="BC920" t="s">
        <v>100</v>
      </c>
      <c r="BD920" t="s">
        <v>100</v>
      </c>
      <c r="BE920" t="s">
        <v>100</v>
      </c>
      <c r="BF920" t="s">
        <v>100</v>
      </c>
      <c r="BG920" t="s">
        <v>100</v>
      </c>
      <c r="BH920" t="s">
        <v>100</v>
      </c>
      <c r="BI920" t="s">
        <v>100</v>
      </c>
      <c r="BJ920" t="s">
        <v>100</v>
      </c>
      <c r="BK920" t="s">
        <v>100</v>
      </c>
      <c r="BL920" t="s">
        <v>100</v>
      </c>
      <c r="BM920" t="s">
        <v>100</v>
      </c>
      <c r="BN920" t="s">
        <v>100</v>
      </c>
      <c r="BO920" t="s">
        <v>100</v>
      </c>
      <c r="BP920" t="s">
        <v>100</v>
      </c>
      <c r="BQ920" t="s">
        <v>100</v>
      </c>
      <c r="BR920" t="s">
        <v>100</v>
      </c>
      <c r="BS920" t="s">
        <v>100</v>
      </c>
      <c r="BT920" t="s">
        <v>100</v>
      </c>
      <c r="BU920" t="s">
        <v>100</v>
      </c>
      <c r="BV920" t="s">
        <v>100</v>
      </c>
      <c r="BW920" t="s">
        <v>100</v>
      </c>
      <c r="BX920" t="s">
        <v>100</v>
      </c>
      <c r="BY920" t="s">
        <v>100</v>
      </c>
      <c r="BZ920" t="s">
        <v>100</v>
      </c>
      <c r="CA920" t="s">
        <v>100</v>
      </c>
      <c r="CB920" t="s">
        <v>100</v>
      </c>
      <c r="CC920" t="s">
        <v>100</v>
      </c>
      <c r="CD920" t="s">
        <v>100</v>
      </c>
      <c r="CE920" t="s">
        <v>100</v>
      </c>
      <c r="CF920" t="s">
        <v>100</v>
      </c>
      <c r="CG920" t="s">
        <v>100</v>
      </c>
      <c r="CH920" t="s">
        <v>100</v>
      </c>
      <c r="CI920" t="s">
        <v>100</v>
      </c>
      <c r="CJ920" t="s">
        <v>115</v>
      </c>
      <c r="CK920" t="s">
        <v>100</v>
      </c>
      <c r="CL920" t="s">
        <v>100</v>
      </c>
      <c r="CM920" t="s">
        <v>100</v>
      </c>
      <c r="CN920" t="s">
        <v>116</v>
      </c>
      <c r="CO920" t="s">
        <v>117</v>
      </c>
      <c r="CP920" t="s">
        <v>117</v>
      </c>
      <c r="CQ920" t="s">
        <v>100</v>
      </c>
      <c r="CR920" t="s">
        <v>100</v>
      </c>
    </row>
    <row r="921" spans="1:96">
      <c r="A921" t="s">
        <v>3148</v>
      </c>
      <c r="B921" t="s">
        <v>3149</v>
      </c>
      <c r="C921" t="s">
        <v>98</v>
      </c>
      <c r="D921" t="s">
        <v>3150</v>
      </c>
      <c r="E921" t="s">
        <v>100</v>
      </c>
      <c r="F921" t="s">
        <v>100</v>
      </c>
      <c r="G921" t="s">
        <v>101</v>
      </c>
      <c r="H921" t="s">
        <v>102</v>
      </c>
      <c r="I921" t="s">
        <v>103</v>
      </c>
      <c r="J921" t="s">
        <v>1287</v>
      </c>
      <c r="K921" t="s">
        <v>105</v>
      </c>
      <c r="L921" t="s">
        <v>106</v>
      </c>
      <c r="M921" t="s">
        <v>100</v>
      </c>
      <c r="N921" t="s">
        <v>100</v>
      </c>
      <c r="O921" t="s">
        <v>100</v>
      </c>
      <c r="P921" t="s">
        <v>107</v>
      </c>
      <c r="Q921" t="s">
        <v>108</v>
      </c>
      <c r="R921" t="s">
        <v>109</v>
      </c>
      <c r="S921" t="s">
        <v>110</v>
      </c>
      <c r="T921" t="s">
        <v>111</v>
      </c>
      <c r="U921" t="s">
        <v>112</v>
      </c>
      <c r="V921" t="s">
        <v>134</v>
      </c>
      <c r="W921" t="s">
        <v>134</v>
      </c>
      <c r="X921" t="s">
        <v>135</v>
      </c>
      <c r="Y921" t="s">
        <v>115</v>
      </c>
      <c r="Z921" t="s">
        <v>100</v>
      </c>
      <c r="AA921" t="s">
        <v>100</v>
      </c>
      <c r="AB921" t="s">
        <v>100</v>
      </c>
      <c r="AC921" t="s">
        <v>100</v>
      </c>
      <c r="AD921" t="s">
        <v>100</v>
      </c>
      <c r="AE921" t="s">
        <v>115</v>
      </c>
      <c r="AF921" t="s">
        <v>100</v>
      </c>
      <c r="AG921" t="s">
        <v>100</v>
      </c>
      <c r="AH921" t="s">
        <v>100</v>
      </c>
      <c r="AI921" t="s">
        <v>100</v>
      </c>
      <c r="AJ921" t="s">
        <v>100</v>
      </c>
      <c r="AK921" t="s">
        <v>100</v>
      </c>
      <c r="AL921" t="s">
        <v>100</v>
      </c>
      <c r="AM921" t="s">
        <v>100</v>
      </c>
      <c r="AN921" t="s">
        <v>100</v>
      </c>
      <c r="AO921" t="s">
        <v>100</v>
      </c>
      <c r="AP921" t="s">
        <v>100</v>
      </c>
      <c r="AQ921" t="s">
        <v>100</v>
      </c>
      <c r="AR921" t="s">
        <v>100</v>
      </c>
      <c r="AS921" t="s">
        <v>100</v>
      </c>
      <c r="AT921" t="s">
        <v>100</v>
      </c>
      <c r="AU921" t="s">
        <v>100</v>
      </c>
      <c r="AV921" t="s">
        <v>100</v>
      </c>
      <c r="AW921" t="s">
        <v>100</v>
      </c>
      <c r="AX921" t="s">
        <v>100</v>
      </c>
      <c r="AY921" t="s">
        <v>100</v>
      </c>
      <c r="AZ921" t="s">
        <v>100</v>
      </c>
      <c r="BA921" t="s">
        <v>100</v>
      </c>
      <c r="BB921" t="s">
        <v>100</v>
      </c>
      <c r="BC921" t="s">
        <v>100</v>
      </c>
      <c r="BD921" t="s">
        <v>100</v>
      </c>
      <c r="BE921" t="s">
        <v>100</v>
      </c>
      <c r="BF921" t="s">
        <v>100</v>
      </c>
      <c r="BG921" t="s">
        <v>100</v>
      </c>
      <c r="BH921" t="s">
        <v>100</v>
      </c>
      <c r="BI921" t="s">
        <v>100</v>
      </c>
      <c r="BJ921" t="s">
        <v>100</v>
      </c>
      <c r="BK921" t="s">
        <v>100</v>
      </c>
      <c r="BL921" t="s">
        <v>100</v>
      </c>
      <c r="BM921" t="s">
        <v>100</v>
      </c>
      <c r="BN921" t="s">
        <v>100</v>
      </c>
      <c r="BO921" t="s">
        <v>100</v>
      </c>
      <c r="BP921" t="s">
        <v>100</v>
      </c>
      <c r="BQ921" t="s">
        <v>100</v>
      </c>
      <c r="BR921" t="s">
        <v>100</v>
      </c>
      <c r="BS921" t="s">
        <v>100</v>
      </c>
      <c r="BT921" t="s">
        <v>100</v>
      </c>
      <c r="BU921" t="s">
        <v>100</v>
      </c>
      <c r="BV921" t="s">
        <v>100</v>
      </c>
      <c r="BW921" t="s">
        <v>100</v>
      </c>
      <c r="BX921" t="s">
        <v>100</v>
      </c>
      <c r="BY921" t="s">
        <v>100</v>
      </c>
      <c r="BZ921" t="s">
        <v>100</v>
      </c>
      <c r="CA921" t="s">
        <v>100</v>
      </c>
      <c r="CB921" t="s">
        <v>100</v>
      </c>
      <c r="CC921" t="s">
        <v>100</v>
      </c>
      <c r="CD921" t="s">
        <v>100</v>
      </c>
      <c r="CE921" t="s">
        <v>100</v>
      </c>
      <c r="CF921" t="s">
        <v>100</v>
      </c>
      <c r="CG921" t="s">
        <v>100</v>
      </c>
      <c r="CH921" t="s">
        <v>100</v>
      </c>
      <c r="CI921" t="s">
        <v>100</v>
      </c>
      <c r="CJ921" t="s">
        <v>115</v>
      </c>
      <c r="CK921" t="s">
        <v>100</v>
      </c>
      <c r="CL921" t="s">
        <v>100</v>
      </c>
      <c r="CM921" t="s">
        <v>100</v>
      </c>
      <c r="CN921" t="s">
        <v>116</v>
      </c>
      <c r="CO921" t="s">
        <v>117</v>
      </c>
      <c r="CP921" t="s">
        <v>117</v>
      </c>
      <c r="CQ921" t="s">
        <v>100</v>
      </c>
      <c r="CR921" t="s">
        <v>100</v>
      </c>
    </row>
    <row r="922" spans="1:96">
      <c r="A922" t="s">
        <v>3151</v>
      </c>
      <c r="B922" t="s">
        <v>3152</v>
      </c>
      <c r="C922" t="s">
        <v>98</v>
      </c>
      <c r="D922" t="s">
        <v>3153</v>
      </c>
      <c r="E922" t="s">
        <v>100</v>
      </c>
      <c r="F922" t="s">
        <v>100</v>
      </c>
      <c r="G922" t="s">
        <v>101</v>
      </c>
      <c r="H922" t="s">
        <v>102</v>
      </c>
      <c r="I922" t="s">
        <v>103</v>
      </c>
      <c r="J922" t="s">
        <v>133</v>
      </c>
      <c r="K922" t="s">
        <v>105</v>
      </c>
      <c r="L922" t="s">
        <v>106</v>
      </c>
      <c r="M922" t="s">
        <v>100</v>
      </c>
      <c r="N922" t="s">
        <v>100</v>
      </c>
      <c r="O922" t="s">
        <v>100</v>
      </c>
      <c r="P922" t="s">
        <v>107</v>
      </c>
      <c r="Q922" t="s">
        <v>108</v>
      </c>
      <c r="R922" t="s">
        <v>109</v>
      </c>
      <c r="S922" t="s">
        <v>110</v>
      </c>
      <c r="T922" t="s">
        <v>111</v>
      </c>
      <c r="U922" t="s">
        <v>112</v>
      </c>
      <c r="V922" t="s">
        <v>134</v>
      </c>
      <c r="W922" t="s">
        <v>134</v>
      </c>
      <c r="X922" t="s">
        <v>135</v>
      </c>
      <c r="Y922" t="s">
        <v>115</v>
      </c>
      <c r="Z922" t="s">
        <v>100</v>
      </c>
      <c r="AA922" t="s">
        <v>100</v>
      </c>
      <c r="AB922" t="s">
        <v>100</v>
      </c>
      <c r="AC922" t="s">
        <v>100</v>
      </c>
      <c r="AD922" t="s">
        <v>100</v>
      </c>
      <c r="AE922" t="s">
        <v>115</v>
      </c>
      <c r="AF922" t="s">
        <v>100</v>
      </c>
      <c r="AG922" t="s">
        <v>100</v>
      </c>
      <c r="AH922" t="s">
        <v>100</v>
      </c>
      <c r="AI922" t="s">
        <v>100</v>
      </c>
      <c r="AJ922" t="s">
        <v>100</v>
      </c>
      <c r="AK922" t="s">
        <v>100</v>
      </c>
      <c r="AL922" t="s">
        <v>100</v>
      </c>
      <c r="AM922" t="s">
        <v>100</v>
      </c>
      <c r="AN922" t="s">
        <v>100</v>
      </c>
      <c r="AO922" t="s">
        <v>100</v>
      </c>
      <c r="AP922" t="s">
        <v>100</v>
      </c>
      <c r="AQ922" t="s">
        <v>100</v>
      </c>
      <c r="AR922" t="s">
        <v>100</v>
      </c>
      <c r="AS922" t="s">
        <v>100</v>
      </c>
      <c r="AT922" t="s">
        <v>100</v>
      </c>
      <c r="AU922" t="s">
        <v>100</v>
      </c>
      <c r="AV922" t="s">
        <v>100</v>
      </c>
      <c r="AW922" t="s">
        <v>100</v>
      </c>
      <c r="AX922" t="s">
        <v>100</v>
      </c>
      <c r="AY922" t="s">
        <v>100</v>
      </c>
      <c r="AZ922" t="s">
        <v>100</v>
      </c>
      <c r="BA922" t="s">
        <v>100</v>
      </c>
      <c r="BB922" t="s">
        <v>100</v>
      </c>
      <c r="BC922" t="s">
        <v>100</v>
      </c>
      <c r="BD922" t="s">
        <v>100</v>
      </c>
      <c r="BE922" t="s">
        <v>100</v>
      </c>
      <c r="BF922" t="s">
        <v>100</v>
      </c>
      <c r="BG922" t="s">
        <v>100</v>
      </c>
      <c r="BH922" t="s">
        <v>100</v>
      </c>
      <c r="BI922" t="s">
        <v>100</v>
      </c>
      <c r="BJ922" t="s">
        <v>100</v>
      </c>
      <c r="BK922" t="s">
        <v>100</v>
      </c>
      <c r="BL922" t="s">
        <v>100</v>
      </c>
      <c r="BM922" t="s">
        <v>100</v>
      </c>
      <c r="BN922" t="s">
        <v>100</v>
      </c>
      <c r="BO922" t="s">
        <v>100</v>
      </c>
      <c r="BP922" t="s">
        <v>100</v>
      </c>
      <c r="BQ922" t="s">
        <v>100</v>
      </c>
      <c r="BR922" t="s">
        <v>100</v>
      </c>
      <c r="BS922" t="s">
        <v>100</v>
      </c>
      <c r="BT922" t="s">
        <v>100</v>
      </c>
      <c r="BU922" t="s">
        <v>100</v>
      </c>
      <c r="BV922" t="s">
        <v>100</v>
      </c>
      <c r="BW922" t="s">
        <v>100</v>
      </c>
      <c r="BX922" t="s">
        <v>100</v>
      </c>
      <c r="BY922" t="s">
        <v>100</v>
      </c>
      <c r="BZ922" t="s">
        <v>100</v>
      </c>
      <c r="CA922" t="s">
        <v>100</v>
      </c>
      <c r="CB922" t="s">
        <v>100</v>
      </c>
      <c r="CC922" t="s">
        <v>100</v>
      </c>
      <c r="CD922" t="s">
        <v>100</v>
      </c>
      <c r="CE922" t="s">
        <v>100</v>
      </c>
      <c r="CF922" t="s">
        <v>100</v>
      </c>
      <c r="CG922" t="s">
        <v>100</v>
      </c>
      <c r="CH922" t="s">
        <v>100</v>
      </c>
      <c r="CI922" t="s">
        <v>100</v>
      </c>
      <c r="CJ922" t="s">
        <v>115</v>
      </c>
      <c r="CK922" t="s">
        <v>100</v>
      </c>
      <c r="CL922" t="s">
        <v>100</v>
      </c>
      <c r="CM922" t="s">
        <v>100</v>
      </c>
      <c r="CN922" t="s">
        <v>116</v>
      </c>
      <c r="CO922" t="s">
        <v>117</v>
      </c>
      <c r="CP922" t="s">
        <v>117</v>
      </c>
      <c r="CQ922" t="s">
        <v>100</v>
      </c>
      <c r="CR922" t="s">
        <v>100</v>
      </c>
    </row>
    <row r="923" spans="1:96">
      <c r="A923" t="s">
        <v>3154</v>
      </c>
      <c r="B923" t="s">
        <v>3155</v>
      </c>
      <c r="C923" t="s">
        <v>98</v>
      </c>
      <c r="D923" t="s">
        <v>3156</v>
      </c>
      <c r="E923" t="s">
        <v>100</v>
      </c>
      <c r="F923" t="s">
        <v>100</v>
      </c>
      <c r="G923" t="s">
        <v>101</v>
      </c>
      <c r="H923" t="s">
        <v>102</v>
      </c>
      <c r="I923" t="s">
        <v>103</v>
      </c>
      <c r="J923" t="s">
        <v>1287</v>
      </c>
      <c r="K923" t="s">
        <v>105</v>
      </c>
      <c r="L923" t="s">
        <v>106</v>
      </c>
      <c r="M923" t="s">
        <v>100</v>
      </c>
      <c r="N923" t="s">
        <v>100</v>
      </c>
      <c r="O923" t="s">
        <v>100</v>
      </c>
      <c r="P923" t="s">
        <v>107</v>
      </c>
      <c r="Q923" t="s">
        <v>108</v>
      </c>
      <c r="R923" t="s">
        <v>109</v>
      </c>
      <c r="S923" t="s">
        <v>110</v>
      </c>
      <c r="T923" t="s">
        <v>111</v>
      </c>
      <c r="U923" t="s">
        <v>112</v>
      </c>
      <c r="V923" t="s">
        <v>134</v>
      </c>
      <c r="W923" t="s">
        <v>134</v>
      </c>
      <c r="X923" t="s">
        <v>135</v>
      </c>
      <c r="Y923" t="s">
        <v>115</v>
      </c>
      <c r="Z923" t="s">
        <v>100</v>
      </c>
      <c r="AA923" t="s">
        <v>100</v>
      </c>
      <c r="AB923" t="s">
        <v>100</v>
      </c>
      <c r="AC923" t="s">
        <v>100</v>
      </c>
      <c r="AD923" t="s">
        <v>100</v>
      </c>
      <c r="AE923" t="s">
        <v>115</v>
      </c>
      <c r="AF923" t="s">
        <v>100</v>
      </c>
      <c r="AG923" t="s">
        <v>100</v>
      </c>
      <c r="AH923" t="s">
        <v>100</v>
      </c>
      <c r="AI923" t="s">
        <v>100</v>
      </c>
      <c r="AJ923" t="s">
        <v>100</v>
      </c>
      <c r="AK923" t="s">
        <v>100</v>
      </c>
      <c r="AL923" t="s">
        <v>100</v>
      </c>
      <c r="AM923" t="s">
        <v>100</v>
      </c>
      <c r="AN923" t="s">
        <v>100</v>
      </c>
      <c r="AO923" t="s">
        <v>100</v>
      </c>
      <c r="AP923" t="s">
        <v>100</v>
      </c>
      <c r="AQ923" t="s">
        <v>100</v>
      </c>
      <c r="AR923" t="s">
        <v>100</v>
      </c>
      <c r="AS923" t="s">
        <v>100</v>
      </c>
      <c r="AT923" t="s">
        <v>100</v>
      </c>
      <c r="AU923" t="s">
        <v>100</v>
      </c>
      <c r="AV923" t="s">
        <v>100</v>
      </c>
      <c r="AW923" t="s">
        <v>100</v>
      </c>
      <c r="AX923" t="s">
        <v>100</v>
      </c>
      <c r="AY923" t="s">
        <v>100</v>
      </c>
      <c r="AZ923" t="s">
        <v>100</v>
      </c>
      <c r="BA923" t="s">
        <v>100</v>
      </c>
      <c r="BB923" t="s">
        <v>100</v>
      </c>
      <c r="BC923" t="s">
        <v>100</v>
      </c>
      <c r="BD923" t="s">
        <v>100</v>
      </c>
      <c r="BE923" t="s">
        <v>100</v>
      </c>
      <c r="BF923" t="s">
        <v>100</v>
      </c>
      <c r="BG923" t="s">
        <v>100</v>
      </c>
      <c r="BH923" t="s">
        <v>100</v>
      </c>
      <c r="BI923" t="s">
        <v>100</v>
      </c>
      <c r="BJ923" t="s">
        <v>100</v>
      </c>
      <c r="BK923" t="s">
        <v>100</v>
      </c>
      <c r="BL923" t="s">
        <v>100</v>
      </c>
      <c r="BM923" t="s">
        <v>100</v>
      </c>
      <c r="BN923" t="s">
        <v>100</v>
      </c>
      <c r="BO923" t="s">
        <v>100</v>
      </c>
      <c r="BP923" t="s">
        <v>100</v>
      </c>
      <c r="BQ923" t="s">
        <v>100</v>
      </c>
      <c r="BR923" t="s">
        <v>100</v>
      </c>
      <c r="BS923" t="s">
        <v>100</v>
      </c>
      <c r="BT923" t="s">
        <v>100</v>
      </c>
      <c r="BU923" t="s">
        <v>100</v>
      </c>
      <c r="BV923" t="s">
        <v>100</v>
      </c>
      <c r="BW923" t="s">
        <v>100</v>
      </c>
      <c r="BX923" t="s">
        <v>100</v>
      </c>
      <c r="BY923" t="s">
        <v>100</v>
      </c>
      <c r="BZ923" t="s">
        <v>100</v>
      </c>
      <c r="CA923" t="s">
        <v>100</v>
      </c>
      <c r="CB923" t="s">
        <v>100</v>
      </c>
      <c r="CC923" t="s">
        <v>100</v>
      </c>
      <c r="CD923" t="s">
        <v>100</v>
      </c>
      <c r="CE923" t="s">
        <v>100</v>
      </c>
      <c r="CF923" t="s">
        <v>100</v>
      </c>
      <c r="CG923" t="s">
        <v>100</v>
      </c>
      <c r="CH923" t="s">
        <v>100</v>
      </c>
      <c r="CI923" t="s">
        <v>100</v>
      </c>
      <c r="CJ923" t="s">
        <v>115</v>
      </c>
      <c r="CK923" t="s">
        <v>100</v>
      </c>
      <c r="CL923" t="s">
        <v>100</v>
      </c>
      <c r="CM923" t="s">
        <v>100</v>
      </c>
      <c r="CN923" t="s">
        <v>116</v>
      </c>
      <c r="CO923" t="s">
        <v>117</v>
      </c>
      <c r="CP923" t="s">
        <v>117</v>
      </c>
      <c r="CQ923" t="s">
        <v>100</v>
      </c>
      <c r="CR923" t="s">
        <v>100</v>
      </c>
    </row>
    <row r="924" spans="1:96">
      <c r="A924" t="s">
        <v>3157</v>
      </c>
      <c r="B924" t="s">
        <v>3158</v>
      </c>
      <c r="C924" t="s">
        <v>169</v>
      </c>
      <c r="D924" t="s">
        <v>3159</v>
      </c>
      <c r="E924" t="s">
        <v>171</v>
      </c>
      <c r="F924" t="s">
        <v>100</v>
      </c>
      <c r="G924" t="s">
        <v>141</v>
      </c>
      <c r="H924" t="s">
        <v>142</v>
      </c>
      <c r="I924" t="s">
        <v>143</v>
      </c>
      <c r="J924" t="s">
        <v>144</v>
      </c>
      <c r="K924" t="s">
        <v>145</v>
      </c>
      <c r="L924" t="s">
        <v>106</v>
      </c>
      <c r="M924" t="s">
        <v>100</v>
      </c>
      <c r="N924" t="s">
        <v>100</v>
      </c>
      <c r="O924" t="s">
        <v>100</v>
      </c>
      <c r="P924" t="s">
        <v>146</v>
      </c>
      <c r="Q924" t="s">
        <v>147</v>
      </c>
      <c r="R924" t="s">
        <v>148</v>
      </c>
      <c r="S924" t="s">
        <v>100</v>
      </c>
      <c r="T924" t="s">
        <v>100</v>
      </c>
      <c r="U924" t="s">
        <v>112</v>
      </c>
      <c r="V924" t="s">
        <v>172</v>
      </c>
      <c r="W924" t="s">
        <v>172</v>
      </c>
      <c r="X924" t="s">
        <v>173</v>
      </c>
      <c r="Y924" t="s">
        <v>100</v>
      </c>
      <c r="Z924" t="s">
        <v>100</v>
      </c>
      <c r="AA924" t="s">
        <v>100</v>
      </c>
      <c r="AB924" t="s">
        <v>100</v>
      </c>
      <c r="AC924" t="s">
        <v>100</v>
      </c>
      <c r="AD924" t="s">
        <v>100</v>
      </c>
      <c r="AE924" t="s">
        <v>100</v>
      </c>
      <c r="AF924" t="s">
        <v>100</v>
      </c>
      <c r="AG924" t="s">
        <v>100</v>
      </c>
      <c r="AH924" t="s">
        <v>100</v>
      </c>
      <c r="AI924" t="s">
        <v>100</v>
      </c>
      <c r="AJ924" t="s">
        <v>100</v>
      </c>
      <c r="AK924" t="s">
        <v>100</v>
      </c>
      <c r="AL924" t="s">
        <v>100</v>
      </c>
      <c r="AM924" t="s">
        <v>100</v>
      </c>
      <c r="AN924" t="s">
        <v>100</v>
      </c>
      <c r="AO924" t="s">
        <v>100</v>
      </c>
      <c r="AP924" t="s">
        <v>100</v>
      </c>
      <c r="AQ924" t="s">
        <v>100</v>
      </c>
      <c r="AR924" t="s">
        <v>100</v>
      </c>
      <c r="AS924" t="s">
        <v>100</v>
      </c>
      <c r="AT924" t="s">
        <v>100</v>
      </c>
      <c r="AU924" t="s">
        <v>100</v>
      </c>
      <c r="AV924" t="s">
        <v>100</v>
      </c>
      <c r="AW924" t="s">
        <v>100</v>
      </c>
      <c r="AX924" t="s">
        <v>100</v>
      </c>
      <c r="AY924" t="s">
        <v>100</v>
      </c>
      <c r="AZ924" t="s">
        <v>100</v>
      </c>
      <c r="BA924" t="s">
        <v>100</v>
      </c>
      <c r="BB924" t="s">
        <v>100</v>
      </c>
      <c r="BC924" t="s">
        <v>100</v>
      </c>
      <c r="BD924" t="s">
        <v>100</v>
      </c>
      <c r="BE924" t="s">
        <v>100</v>
      </c>
      <c r="BF924" t="s">
        <v>100</v>
      </c>
      <c r="BG924" t="s">
        <v>100</v>
      </c>
      <c r="BH924" t="s">
        <v>100</v>
      </c>
      <c r="BI924" t="s">
        <v>100</v>
      </c>
      <c r="BJ924" t="s">
        <v>100</v>
      </c>
      <c r="BK924" t="s">
        <v>100</v>
      </c>
      <c r="BL924" t="s">
        <v>100</v>
      </c>
      <c r="BM924" t="s">
        <v>100</v>
      </c>
      <c r="BN924" t="s">
        <v>100</v>
      </c>
      <c r="BO924" t="s">
        <v>100</v>
      </c>
      <c r="BP924" t="s">
        <v>100</v>
      </c>
      <c r="BQ924" t="s">
        <v>100</v>
      </c>
      <c r="BR924" t="s">
        <v>100</v>
      </c>
      <c r="BS924" t="s">
        <v>100</v>
      </c>
      <c r="BT924" t="s">
        <v>100</v>
      </c>
      <c r="BU924" t="s">
        <v>100</v>
      </c>
      <c r="BV924" t="s">
        <v>100</v>
      </c>
      <c r="BW924" t="s">
        <v>100</v>
      </c>
      <c r="BX924" t="s">
        <v>100</v>
      </c>
      <c r="BY924" t="s">
        <v>100</v>
      </c>
      <c r="BZ924" t="s">
        <v>100</v>
      </c>
      <c r="CA924" t="s">
        <v>100</v>
      </c>
      <c r="CB924" t="s">
        <v>100</v>
      </c>
      <c r="CC924" t="s">
        <v>100</v>
      </c>
      <c r="CD924" t="s">
        <v>100</v>
      </c>
      <c r="CE924" t="s">
        <v>100</v>
      </c>
      <c r="CF924" t="s">
        <v>100</v>
      </c>
      <c r="CG924" t="s">
        <v>100</v>
      </c>
      <c r="CH924" t="s">
        <v>100</v>
      </c>
      <c r="CI924" t="s">
        <v>100</v>
      </c>
      <c r="CJ924" t="s">
        <v>115</v>
      </c>
      <c r="CK924" t="s">
        <v>100</v>
      </c>
      <c r="CL924" t="s">
        <v>100</v>
      </c>
      <c r="CM924" t="s">
        <v>100</v>
      </c>
      <c r="CN924" t="s">
        <v>151</v>
      </c>
      <c r="CO924" t="s">
        <v>100</v>
      </c>
      <c r="CP924" t="s">
        <v>100</v>
      </c>
      <c r="CQ924" t="s">
        <v>152</v>
      </c>
      <c r="CR924" t="s">
        <v>153</v>
      </c>
    </row>
    <row r="925" spans="1:96">
      <c r="A925" t="s">
        <v>3160</v>
      </c>
      <c r="B925" t="s">
        <v>3161</v>
      </c>
      <c r="C925" t="s">
        <v>138</v>
      </c>
      <c r="D925" t="s">
        <v>3162</v>
      </c>
      <c r="E925" t="s">
        <v>100</v>
      </c>
      <c r="F925" t="s">
        <v>100</v>
      </c>
      <c r="G925" t="s">
        <v>141</v>
      </c>
      <c r="H925" t="s">
        <v>142</v>
      </c>
      <c r="I925" t="s">
        <v>143</v>
      </c>
      <c r="J925" t="s">
        <v>144</v>
      </c>
      <c r="K925" t="s">
        <v>145</v>
      </c>
      <c r="L925" t="s">
        <v>106</v>
      </c>
      <c r="M925" t="s">
        <v>100</v>
      </c>
      <c r="N925" t="s">
        <v>100</v>
      </c>
      <c r="O925" t="s">
        <v>100</v>
      </c>
      <c r="P925" t="s">
        <v>146</v>
      </c>
      <c r="Q925" t="s">
        <v>147</v>
      </c>
      <c r="R925" t="s">
        <v>148</v>
      </c>
      <c r="S925" t="s">
        <v>110</v>
      </c>
      <c r="T925" t="s">
        <v>100</v>
      </c>
      <c r="U925" t="s">
        <v>112</v>
      </c>
      <c r="V925" t="s">
        <v>134</v>
      </c>
      <c r="W925" t="s">
        <v>134</v>
      </c>
      <c r="X925" t="s">
        <v>135</v>
      </c>
      <c r="Y925" t="s">
        <v>115</v>
      </c>
      <c r="Z925" t="s">
        <v>100</v>
      </c>
      <c r="AA925" t="s">
        <v>100</v>
      </c>
      <c r="AB925" t="s">
        <v>100</v>
      </c>
      <c r="AC925" t="s">
        <v>100</v>
      </c>
      <c r="AD925" t="s">
        <v>100</v>
      </c>
      <c r="AE925" t="s">
        <v>115</v>
      </c>
      <c r="AF925" t="s">
        <v>100</v>
      </c>
      <c r="AG925" t="s">
        <v>100</v>
      </c>
      <c r="AH925" t="s">
        <v>100</v>
      </c>
      <c r="AI925" t="s">
        <v>100</v>
      </c>
      <c r="AJ925" t="s">
        <v>100</v>
      </c>
      <c r="AK925" t="s">
        <v>100</v>
      </c>
      <c r="AL925" t="s">
        <v>100</v>
      </c>
      <c r="AM925" t="s">
        <v>100</v>
      </c>
      <c r="AN925" t="s">
        <v>100</v>
      </c>
      <c r="AO925" t="s">
        <v>100</v>
      </c>
      <c r="AP925" t="s">
        <v>100</v>
      </c>
      <c r="AQ925" t="s">
        <v>100</v>
      </c>
      <c r="AR925" t="s">
        <v>100</v>
      </c>
      <c r="AS925" t="s">
        <v>100</v>
      </c>
      <c r="AT925" t="s">
        <v>100</v>
      </c>
      <c r="AU925" t="s">
        <v>100</v>
      </c>
      <c r="AV925" t="s">
        <v>100</v>
      </c>
      <c r="AW925" t="s">
        <v>100</v>
      </c>
      <c r="AX925" t="s">
        <v>100</v>
      </c>
      <c r="AY925" t="s">
        <v>100</v>
      </c>
      <c r="AZ925" t="s">
        <v>100</v>
      </c>
      <c r="BA925" t="s">
        <v>100</v>
      </c>
      <c r="BB925" t="s">
        <v>100</v>
      </c>
      <c r="BC925" t="s">
        <v>100</v>
      </c>
      <c r="BD925" t="s">
        <v>100</v>
      </c>
      <c r="BE925" t="s">
        <v>100</v>
      </c>
      <c r="BF925" t="s">
        <v>100</v>
      </c>
      <c r="BG925" t="s">
        <v>100</v>
      </c>
      <c r="BH925" t="s">
        <v>100</v>
      </c>
      <c r="BI925" t="s">
        <v>100</v>
      </c>
      <c r="BJ925" t="s">
        <v>100</v>
      </c>
      <c r="BK925" t="s">
        <v>100</v>
      </c>
      <c r="BL925" t="s">
        <v>100</v>
      </c>
      <c r="BM925" t="s">
        <v>100</v>
      </c>
      <c r="BN925" t="s">
        <v>100</v>
      </c>
      <c r="BO925" t="s">
        <v>100</v>
      </c>
      <c r="BP925" t="s">
        <v>100</v>
      </c>
      <c r="BQ925" t="s">
        <v>100</v>
      </c>
      <c r="BR925" t="s">
        <v>100</v>
      </c>
      <c r="BS925" t="s">
        <v>100</v>
      </c>
      <c r="BT925" t="s">
        <v>100</v>
      </c>
      <c r="BU925" t="s">
        <v>100</v>
      </c>
      <c r="BV925" t="s">
        <v>100</v>
      </c>
      <c r="BW925" t="s">
        <v>100</v>
      </c>
      <c r="BX925" t="s">
        <v>100</v>
      </c>
      <c r="BY925" t="s">
        <v>100</v>
      </c>
      <c r="BZ925" t="s">
        <v>100</v>
      </c>
      <c r="CA925" t="s">
        <v>100</v>
      </c>
      <c r="CB925" t="s">
        <v>100</v>
      </c>
      <c r="CC925" t="s">
        <v>100</v>
      </c>
      <c r="CD925" t="s">
        <v>100</v>
      </c>
      <c r="CE925" t="s">
        <v>100</v>
      </c>
      <c r="CF925" t="s">
        <v>100</v>
      </c>
      <c r="CG925" t="s">
        <v>100</v>
      </c>
      <c r="CH925" t="s">
        <v>100</v>
      </c>
      <c r="CI925" t="s">
        <v>100</v>
      </c>
      <c r="CJ925" t="s">
        <v>115</v>
      </c>
      <c r="CK925" t="s">
        <v>100</v>
      </c>
      <c r="CL925" t="s">
        <v>100</v>
      </c>
      <c r="CM925" t="s">
        <v>100</v>
      </c>
      <c r="CN925" t="s">
        <v>151</v>
      </c>
      <c r="CO925" t="s">
        <v>100</v>
      </c>
      <c r="CP925" t="s">
        <v>100</v>
      </c>
      <c r="CQ925" t="s">
        <v>152</v>
      </c>
      <c r="CR925" t="s">
        <v>153</v>
      </c>
    </row>
    <row r="926" spans="1:96">
      <c r="A926" t="s">
        <v>3163</v>
      </c>
      <c r="B926" t="s">
        <v>3164</v>
      </c>
      <c r="C926" t="s">
        <v>138</v>
      </c>
      <c r="D926" t="s">
        <v>3165</v>
      </c>
      <c r="E926" t="s">
        <v>100</v>
      </c>
      <c r="F926" t="s">
        <v>100</v>
      </c>
      <c r="G926" t="s">
        <v>141</v>
      </c>
      <c r="H926" t="s">
        <v>142</v>
      </c>
      <c r="I926" t="s">
        <v>143</v>
      </c>
      <c r="J926" t="s">
        <v>144</v>
      </c>
      <c r="K926" t="s">
        <v>145</v>
      </c>
      <c r="L926" t="s">
        <v>106</v>
      </c>
      <c r="M926" t="s">
        <v>100</v>
      </c>
      <c r="N926" t="s">
        <v>100</v>
      </c>
      <c r="O926" t="s">
        <v>100</v>
      </c>
      <c r="P926" t="s">
        <v>146</v>
      </c>
      <c r="Q926" t="s">
        <v>147</v>
      </c>
      <c r="R926" t="s">
        <v>148</v>
      </c>
      <c r="S926" t="s">
        <v>100</v>
      </c>
      <c r="T926" t="s">
        <v>100</v>
      </c>
      <c r="U926" t="s">
        <v>112</v>
      </c>
      <c r="V926" t="s">
        <v>113</v>
      </c>
      <c r="W926" t="s">
        <v>113</v>
      </c>
      <c r="X926" t="s">
        <v>114</v>
      </c>
      <c r="Y926" t="s">
        <v>115</v>
      </c>
      <c r="Z926" t="s">
        <v>100</v>
      </c>
      <c r="AA926" t="s">
        <v>100</v>
      </c>
      <c r="AB926" t="s">
        <v>100</v>
      </c>
      <c r="AC926" t="s">
        <v>100</v>
      </c>
      <c r="AD926" t="s">
        <v>100</v>
      </c>
      <c r="AE926" t="s">
        <v>115</v>
      </c>
      <c r="AF926" t="s">
        <v>100</v>
      </c>
      <c r="AG926" t="s">
        <v>100</v>
      </c>
      <c r="AH926" t="s">
        <v>100</v>
      </c>
      <c r="AI926" t="s">
        <v>100</v>
      </c>
      <c r="AJ926" t="s">
        <v>100</v>
      </c>
      <c r="AK926" t="s">
        <v>100</v>
      </c>
      <c r="AL926" t="s">
        <v>100</v>
      </c>
      <c r="AM926" t="s">
        <v>100</v>
      </c>
      <c r="AN926" t="s">
        <v>100</v>
      </c>
      <c r="AO926" t="s">
        <v>100</v>
      </c>
      <c r="AP926" t="s">
        <v>100</v>
      </c>
      <c r="AQ926" t="s">
        <v>100</v>
      </c>
      <c r="AR926" t="s">
        <v>100</v>
      </c>
      <c r="AS926" t="s">
        <v>100</v>
      </c>
      <c r="AT926" t="s">
        <v>100</v>
      </c>
      <c r="AU926" t="s">
        <v>100</v>
      </c>
      <c r="AV926" t="s">
        <v>100</v>
      </c>
      <c r="AW926" t="s">
        <v>100</v>
      </c>
      <c r="AX926" t="s">
        <v>100</v>
      </c>
      <c r="AY926" t="s">
        <v>100</v>
      </c>
      <c r="AZ926" t="s">
        <v>100</v>
      </c>
      <c r="BA926" t="s">
        <v>100</v>
      </c>
      <c r="BB926" t="s">
        <v>100</v>
      </c>
      <c r="BC926" t="s">
        <v>100</v>
      </c>
      <c r="BD926" t="s">
        <v>100</v>
      </c>
      <c r="BE926" t="s">
        <v>100</v>
      </c>
      <c r="BF926" t="s">
        <v>100</v>
      </c>
      <c r="BG926" t="s">
        <v>100</v>
      </c>
      <c r="BH926" t="s">
        <v>100</v>
      </c>
      <c r="BI926" t="s">
        <v>100</v>
      </c>
      <c r="BJ926" t="s">
        <v>100</v>
      </c>
      <c r="BK926" t="s">
        <v>100</v>
      </c>
      <c r="BL926" t="s">
        <v>100</v>
      </c>
      <c r="BM926" t="s">
        <v>100</v>
      </c>
      <c r="BN926" t="s">
        <v>100</v>
      </c>
      <c r="BO926" t="s">
        <v>100</v>
      </c>
      <c r="BP926" t="s">
        <v>100</v>
      </c>
      <c r="BQ926" t="s">
        <v>100</v>
      </c>
      <c r="BR926" t="s">
        <v>100</v>
      </c>
      <c r="BS926" t="s">
        <v>100</v>
      </c>
      <c r="BT926" t="s">
        <v>100</v>
      </c>
      <c r="BU926" t="s">
        <v>100</v>
      </c>
      <c r="BV926" t="s">
        <v>100</v>
      </c>
      <c r="BW926" t="s">
        <v>100</v>
      </c>
      <c r="BX926" t="s">
        <v>100</v>
      </c>
      <c r="BY926" t="s">
        <v>100</v>
      </c>
      <c r="BZ926" t="s">
        <v>100</v>
      </c>
      <c r="CA926" t="s">
        <v>100</v>
      </c>
      <c r="CB926" t="s">
        <v>100</v>
      </c>
      <c r="CC926" t="s">
        <v>100</v>
      </c>
      <c r="CD926" t="s">
        <v>100</v>
      </c>
      <c r="CE926" t="s">
        <v>100</v>
      </c>
      <c r="CF926" t="s">
        <v>100</v>
      </c>
      <c r="CG926" t="s">
        <v>100</v>
      </c>
      <c r="CH926" t="s">
        <v>100</v>
      </c>
      <c r="CI926" t="s">
        <v>100</v>
      </c>
      <c r="CJ926" t="s">
        <v>115</v>
      </c>
      <c r="CK926" t="s">
        <v>100</v>
      </c>
      <c r="CL926" t="s">
        <v>100</v>
      </c>
      <c r="CM926" t="s">
        <v>100</v>
      </c>
      <c r="CN926" t="s">
        <v>151</v>
      </c>
      <c r="CO926" t="s">
        <v>100</v>
      </c>
      <c r="CP926" t="s">
        <v>100</v>
      </c>
      <c r="CQ926" t="s">
        <v>152</v>
      </c>
      <c r="CR926" t="s">
        <v>153</v>
      </c>
    </row>
    <row r="927" spans="1:96">
      <c r="A927" t="s">
        <v>1125</v>
      </c>
      <c r="B927" t="s">
        <v>3166</v>
      </c>
      <c r="C927" t="s">
        <v>899</v>
      </c>
      <c r="D927" t="s">
        <v>3167</v>
      </c>
      <c r="E927" t="s">
        <v>100</v>
      </c>
      <c r="F927" t="s">
        <v>100</v>
      </c>
      <c r="G927" t="s">
        <v>141</v>
      </c>
      <c r="H927" t="s">
        <v>142</v>
      </c>
      <c r="I927" t="s">
        <v>143</v>
      </c>
      <c r="J927" t="s">
        <v>144</v>
      </c>
      <c r="K927" t="s">
        <v>145</v>
      </c>
      <c r="L927" t="s">
        <v>106</v>
      </c>
      <c r="M927" t="s">
        <v>100</v>
      </c>
      <c r="N927" t="s">
        <v>100</v>
      </c>
      <c r="O927" t="s">
        <v>100</v>
      </c>
      <c r="P927" t="s">
        <v>146</v>
      </c>
      <c r="Q927" t="s">
        <v>147</v>
      </c>
      <c r="R927" t="s">
        <v>148</v>
      </c>
      <c r="S927" t="s">
        <v>100</v>
      </c>
      <c r="T927" t="s">
        <v>100</v>
      </c>
      <c r="U927" t="s">
        <v>112</v>
      </c>
      <c r="V927" t="s">
        <v>113</v>
      </c>
      <c r="W927" t="s">
        <v>113</v>
      </c>
      <c r="X927" t="s">
        <v>114</v>
      </c>
      <c r="Y927" t="s">
        <v>100</v>
      </c>
      <c r="Z927" t="s">
        <v>100</v>
      </c>
      <c r="AA927" t="s">
        <v>100</v>
      </c>
      <c r="AB927" t="s">
        <v>100</v>
      </c>
      <c r="AC927" t="s">
        <v>100</v>
      </c>
      <c r="AD927" t="s">
        <v>100</v>
      </c>
      <c r="AE927" t="s">
        <v>115</v>
      </c>
      <c r="AF927" t="s">
        <v>100</v>
      </c>
      <c r="AG927" t="s">
        <v>100</v>
      </c>
      <c r="AH927" t="s">
        <v>100</v>
      </c>
      <c r="AI927" t="s">
        <v>100</v>
      </c>
      <c r="AJ927" t="s">
        <v>100</v>
      </c>
      <c r="AK927" t="s">
        <v>100</v>
      </c>
      <c r="AL927" t="s">
        <v>100</v>
      </c>
      <c r="AM927" t="s">
        <v>100</v>
      </c>
      <c r="AN927" t="s">
        <v>100</v>
      </c>
      <c r="AO927" t="s">
        <v>100</v>
      </c>
      <c r="AP927" t="s">
        <v>100</v>
      </c>
      <c r="AQ927" t="s">
        <v>100</v>
      </c>
      <c r="AR927" t="s">
        <v>100</v>
      </c>
      <c r="AS927" t="s">
        <v>100</v>
      </c>
      <c r="AT927" t="s">
        <v>100</v>
      </c>
      <c r="AU927" t="s">
        <v>100</v>
      </c>
      <c r="AV927" t="s">
        <v>100</v>
      </c>
      <c r="AW927" t="s">
        <v>100</v>
      </c>
      <c r="AX927" t="s">
        <v>100</v>
      </c>
      <c r="AY927" t="s">
        <v>100</v>
      </c>
      <c r="AZ927" t="s">
        <v>100</v>
      </c>
      <c r="BA927" t="s">
        <v>100</v>
      </c>
      <c r="BB927" t="s">
        <v>100</v>
      </c>
      <c r="BC927" t="s">
        <v>100</v>
      </c>
      <c r="BD927" t="s">
        <v>100</v>
      </c>
      <c r="BE927" t="s">
        <v>100</v>
      </c>
      <c r="BF927" t="s">
        <v>100</v>
      </c>
      <c r="BG927" t="s">
        <v>100</v>
      </c>
      <c r="BH927" t="s">
        <v>100</v>
      </c>
      <c r="BI927" t="s">
        <v>100</v>
      </c>
      <c r="BJ927" t="s">
        <v>100</v>
      </c>
      <c r="BK927" t="s">
        <v>100</v>
      </c>
      <c r="BL927" t="s">
        <v>100</v>
      </c>
      <c r="BM927" t="s">
        <v>100</v>
      </c>
      <c r="BN927" t="s">
        <v>100</v>
      </c>
      <c r="BO927" t="s">
        <v>115</v>
      </c>
      <c r="BP927" t="s">
        <v>100</v>
      </c>
      <c r="BQ927" t="s">
        <v>100</v>
      </c>
      <c r="BR927" t="s">
        <v>100</v>
      </c>
      <c r="BS927" t="s">
        <v>100</v>
      </c>
      <c r="BT927" t="s">
        <v>100</v>
      </c>
      <c r="BU927" t="s">
        <v>100</v>
      </c>
      <c r="BV927" t="s">
        <v>100</v>
      </c>
      <c r="BW927" t="s">
        <v>100</v>
      </c>
      <c r="BX927" t="s">
        <v>100</v>
      </c>
      <c r="BY927" t="s">
        <v>100</v>
      </c>
      <c r="BZ927" t="s">
        <v>100</v>
      </c>
      <c r="CA927" t="s">
        <v>100</v>
      </c>
      <c r="CB927" t="s">
        <v>100</v>
      </c>
      <c r="CC927" t="s">
        <v>100</v>
      </c>
      <c r="CD927" t="s">
        <v>100</v>
      </c>
      <c r="CE927" t="s">
        <v>100</v>
      </c>
      <c r="CF927" t="s">
        <v>100</v>
      </c>
      <c r="CG927" t="s">
        <v>100</v>
      </c>
      <c r="CH927" t="s">
        <v>100</v>
      </c>
      <c r="CI927" t="s">
        <v>100</v>
      </c>
      <c r="CJ927" t="s">
        <v>100</v>
      </c>
      <c r="CK927" t="s">
        <v>100</v>
      </c>
      <c r="CL927" t="s">
        <v>100</v>
      </c>
      <c r="CM927" t="s">
        <v>100</v>
      </c>
      <c r="CN927" t="s">
        <v>151</v>
      </c>
      <c r="CO927" t="s">
        <v>100</v>
      </c>
      <c r="CP927" t="s">
        <v>100</v>
      </c>
      <c r="CQ927" t="s">
        <v>152</v>
      </c>
      <c r="CR927" t="s">
        <v>153</v>
      </c>
    </row>
    <row r="928" spans="1:96">
      <c r="A928" t="s">
        <v>1965</v>
      </c>
      <c r="B928" t="s">
        <v>3168</v>
      </c>
      <c r="C928" t="s">
        <v>200</v>
      </c>
      <c r="D928" t="s">
        <v>3169</v>
      </c>
      <c r="E928" t="s">
        <v>202</v>
      </c>
      <c r="F928" t="s">
        <v>100</v>
      </c>
      <c r="G928" t="s">
        <v>101</v>
      </c>
      <c r="H928" t="s">
        <v>102</v>
      </c>
      <c r="I928" t="s">
        <v>103</v>
      </c>
      <c r="J928" t="s">
        <v>1965</v>
      </c>
      <c r="K928" t="s">
        <v>197</v>
      </c>
      <c r="L928" t="s">
        <v>106</v>
      </c>
      <c r="M928" t="s">
        <v>100</v>
      </c>
      <c r="N928" t="s">
        <v>100</v>
      </c>
      <c r="O928" t="s">
        <v>100</v>
      </c>
      <c r="P928" t="s">
        <v>146</v>
      </c>
      <c r="Q928" t="s">
        <v>108</v>
      </c>
      <c r="R928" t="s">
        <v>148</v>
      </c>
      <c r="S928" t="s">
        <v>100</v>
      </c>
      <c r="T928" t="s">
        <v>100</v>
      </c>
      <c r="U928" t="s">
        <v>112</v>
      </c>
      <c r="V928" t="s">
        <v>134</v>
      </c>
      <c r="W928" t="s">
        <v>134</v>
      </c>
      <c r="X928" t="s">
        <v>135</v>
      </c>
      <c r="Y928" t="s">
        <v>100</v>
      </c>
      <c r="Z928" t="s">
        <v>100</v>
      </c>
      <c r="AA928" t="s">
        <v>100</v>
      </c>
      <c r="AB928" t="s">
        <v>100</v>
      </c>
      <c r="AC928" t="s">
        <v>100</v>
      </c>
      <c r="AD928" t="s">
        <v>100</v>
      </c>
      <c r="AE928" t="s">
        <v>115</v>
      </c>
      <c r="AF928" t="s">
        <v>100</v>
      </c>
      <c r="AG928" t="s">
        <v>100</v>
      </c>
      <c r="AH928" t="s">
        <v>100</v>
      </c>
      <c r="AI928" t="s">
        <v>100</v>
      </c>
      <c r="AJ928" t="s">
        <v>100</v>
      </c>
      <c r="AK928" t="s">
        <v>100</v>
      </c>
      <c r="AL928" t="s">
        <v>100</v>
      </c>
      <c r="AM928" t="s">
        <v>100</v>
      </c>
      <c r="AN928" t="s">
        <v>100</v>
      </c>
      <c r="AO928" t="s">
        <v>100</v>
      </c>
      <c r="AP928" t="s">
        <v>100</v>
      </c>
      <c r="AQ928" t="s">
        <v>100</v>
      </c>
      <c r="AR928" t="s">
        <v>100</v>
      </c>
      <c r="AS928" t="s">
        <v>100</v>
      </c>
      <c r="AT928" t="s">
        <v>100</v>
      </c>
      <c r="AU928" t="s">
        <v>100</v>
      </c>
      <c r="AV928" t="s">
        <v>100</v>
      </c>
      <c r="AW928" t="s">
        <v>100</v>
      </c>
      <c r="AX928" t="s">
        <v>100</v>
      </c>
      <c r="AY928" t="s">
        <v>100</v>
      </c>
      <c r="AZ928" t="s">
        <v>100</v>
      </c>
      <c r="BA928" t="s">
        <v>100</v>
      </c>
      <c r="BB928" t="s">
        <v>100</v>
      </c>
      <c r="BC928" t="s">
        <v>100</v>
      </c>
      <c r="BD928" t="s">
        <v>100</v>
      </c>
      <c r="BE928" t="s">
        <v>100</v>
      </c>
      <c r="BF928" t="s">
        <v>100</v>
      </c>
      <c r="BG928" t="s">
        <v>100</v>
      </c>
      <c r="BH928" t="s">
        <v>100</v>
      </c>
      <c r="BI928" t="s">
        <v>100</v>
      </c>
      <c r="BJ928" t="s">
        <v>100</v>
      </c>
      <c r="BK928" t="s">
        <v>100</v>
      </c>
      <c r="BL928" t="s">
        <v>100</v>
      </c>
      <c r="BM928" t="s">
        <v>100</v>
      </c>
      <c r="BN928" t="s">
        <v>100</v>
      </c>
      <c r="BO928" t="s">
        <v>115</v>
      </c>
      <c r="BP928" t="s">
        <v>100</v>
      </c>
      <c r="BQ928" t="s">
        <v>100</v>
      </c>
      <c r="BR928" t="s">
        <v>100</v>
      </c>
      <c r="BS928" t="s">
        <v>100</v>
      </c>
      <c r="BT928" t="s">
        <v>100</v>
      </c>
      <c r="BU928" t="s">
        <v>100</v>
      </c>
      <c r="BV928" t="s">
        <v>100</v>
      </c>
      <c r="BW928" t="s">
        <v>100</v>
      </c>
      <c r="BX928" t="s">
        <v>100</v>
      </c>
      <c r="BY928" t="s">
        <v>100</v>
      </c>
      <c r="BZ928" t="s">
        <v>100</v>
      </c>
      <c r="CA928" t="s">
        <v>100</v>
      </c>
      <c r="CB928" t="s">
        <v>100</v>
      </c>
      <c r="CC928" t="s">
        <v>100</v>
      </c>
      <c r="CD928" t="s">
        <v>100</v>
      </c>
      <c r="CE928" t="s">
        <v>100</v>
      </c>
      <c r="CF928" t="s">
        <v>100</v>
      </c>
      <c r="CG928" t="s">
        <v>100</v>
      </c>
      <c r="CH928" t="s">
        <v>100</v>
      </c>
      <c r="CI928" t="s">
        <v>100</v>
      </c>
      <c r="CJ928" t="s">
        <v>100</v>
      </c>
      <c r="CK928" t="s">
        <v>100</v>
      </c>
      <c r="CL928" t="s">
        <v>100</v>
      </c>
      <c r="CM928" t="s">
        <v>100</v>
      </c>
      <c r="CN928" t="s">
        <v>151</v>
      </c>
      <c r="CO928" t="s">
        <v>100</v>
      </c>
      <c r="CP928" t="s">
        <v>100</v>
      </c>
      <c r="CQ928" t="s">
        <v>152</v>
      </c>
      <c r="CR928" t="s">
        <v>153</v>
      </c>
    </row>
    <row r="929" spans="1:96">
      <c r="A929" t="s">
        <v>3170</v>
      </c>
      <c r="B929" t="s">
        <v>3171</v>
      </c>
      <c r="C929" t="s">
        <v>98</v>
      </c>
      <c r="D929" t="s">
        <v>3172</v>
      </c>
      <c r="E929" t="s">
        <v>100</v>
      </c>
      <c r="F929" t="s">
        <v>100</v>
      </c>
      <c r="G929" t="s">
        <v>689</v>
      </c>
      <c r="H929" t="s">
        <v>470</v>
      </c>
      <c r="I929" t="s">
        <v>471</v>
      </c>
      <c r="J929" t="s">
        <v>419</v>
      </c>
      <c r="K929" t="s">
        <v>615</v>
      </c>
      <c r="L929" t="s">
        <v>106</v>
      </c>
      <c r="M929" t="s">
        <v>100</v>
      </c>
      <c r="N929" t="s">
        <v>100</v>
      </c>
      <c r="O929" t="s">
        <v>100</v>
      </c>
      <c r="P929" t="s">
        <v>616</v>
      </c>
      <c r="Q929" t="s">
        <v>209</v>
      </c>
      <c r="R929" t="s">
        <v>198</v>
      </c>
      <c r="S929" t="s">
        <v>162</v>
      </c>
      <c r="T929" t="s">
        <v>111</v>
      </c>
      <c r="U929" t="s">
        <v>112</v>
      </c>
      <c r="V929" t="s">
        <v>134</v>
      </c>
      <c r="W929" t="s">
        <v>134</v>
      </c>
      <c r="X929" t="s">
        <v>135</v>
      </c>
      <c r="Y929" t="s">
        <v>115</v>
      </c>
      <c r="Z929" t="s">
        <v>100</v>
      </c>
      <c r="AA929" t="s">
        <v>100</v>
      </c>
      <c r="AB929" t="s">
        <v>100</v>
      </c>
      <c r="AC929" t="s">
        <v>100</v>
      </c>
      <c r="AD929" t="s">
        <v>100</v>
      </c>
      <c r="AE929" t="s">
        <v>115</v>
      </c>
      <c r="AF929" t="s">
        <v>100</v>
      </c>
      <c r="AG929" t="s">
        <v>100</v>
      </c>
      <c r="AH929" t="s">
        <v>100</v>
      </c>
      <c r="AI929" t="s">
        <v>100</v>
      </c>
      <c r="AJ929" t="s">
        <v>100</v>
      </c>
      <c r="AK929" t="s">
        <v>100</v>
      </c>
      <c r="AL929" t="s">
        <v>100</v>
      </c>
      <c r="AM929" t="s">
        <v>100</v>
      </c>
      <c r="AN929" t="s">
        <v>100</v>
      </c>
      <c r="AO929" t="s">
        <v>100</v>
      </c>
      <c r="AP929" t="s">
        <v>100</v>
      </c>
      <c r="AQ929" t="s">
        <v>100</v>
      </c>
      <c r="AR929" t="s">
        <v>100</v>
      </c>
      <c r="AS929" t="s">
        <v>100</v>
      </c>
      <c r="AT929" t="s">
        <v>100</v>
      </c>
      <c r="AU929" t="s">
        <v>100</v>
      </c>
      <c r="AV929" t="s">
        <v>100</v>
      </c>
      <c r="AW929" t="s">
        <v>100</v>
      </c>
      <c r="AX929" t="s">
        <v>100</v>
      </c>
      <c r="AY929" t="s">
        <v>100</v>
      </c>
      <c r="AZ929" t="s">
        <v>100</v>
      </c>
      <c r="BA929" t="s">
        <v>100</v>
      </c>
      <c r="BB929" t="s">
        <v>100</v>
      </c>
      <c r="BC929" t="s">
        <v>100</v>
      </c>
      <c r="BD929" t="s">
        <v>100</v>
      </c>
      <c r="BE929" t="s">
        <v>100</v>
      </c>
      <c r="BF929" t="s">
        <v>100</v>
      </c>
      <c r="BG929" t="s">
        <v>100</v>
      </c>
      <c r="BH929" t="s">
        <v>100</v>
      </c>
      <c r="BI929" t="s">
        <v>100</v>
      </c>
      <c r="BJ929" t="s">
        <v>100</v>
      </c>
      <c r="BK929" t="s">
        <v>100</v>
      </c>
      <c r="BL929" t="s">
        <v>100</v>
      </c>
      <c r="BM929" t="s">
        <v>100</v>
      </c>
      <c r="BN929" t="s">
        <v>100</v>
      </c>
      <c r="BO929" t="s">
        <v>100</v>
      </c>
      <c r="BP929" t="s">
        <v>100</v>
      </c>
      <c r="BQ929" t="s">
        <v>100</v>
      </c>
      <c r="BR929" t="s">
        <v>100</v>
      </c>
      <c r="BS929" t="s">
        <v>100</v>
      </c>
      <c r="BT929" t="s">
        <v>100</v>
      </c>
      <c r="BU929" t="s">
        <v>100</v>
      </c>
      <c r="BV929" t="s">
        <v>100</v>
      </c>
      <c r="BW929" t="s">
        <v>100</v>
      </c>
      <c r="BX929" t="s">
        <v>100</v>
      </c>
      <c r="BY929" t="s">
        <v>100</v>
      </c>
      <c r="BZ929" t="s">
        <v>100</v>
      </c>
      <c r="CA929" t="s">
        <v>100</v>
      </c>
      <c r="CB929" t="s">
        <v>100</v>
      </c>
      <c r="CC929" t="s">
        <v>100</v>
      </c>
      <c r="CD929" t="s">
        <v>100</v>
      </c>
      <c r="CE929" t="s">
        <v>100</v>
      </c>
      <c r="CF929" t="s">
        <v>100</v>
      </c>
      <c r="CG929" t="s">
        <v>100</v>
      </c>
      <c r="CH929" t="s">
        <v>100</v>
      </c>
      <c r="CI929" t="s">
        <v>100</v>
      </c>
      <c r="CJ929" t="s">
        <v>115</v>
      </c>
      <c r="CK929" t="s">
        <v>100</v>
      </c>
      <c r="CL929" t="s">
        <v>100</v>
      </c>
      <c r="CM929" t="s">
        <v>100</v>
      </c>
      <c r="CN929" t="s">
        <v>116</v>
      </c>
      <c r="CO929" t="s">
        <v>117</v>
      </c>
      <c r="CP929" t="s">
        <v>117</v>
      </c>
      <c r="CQ929" t="s">
        <v>100</v>
      </c>
      <c r="CR929" t="s">
        <v>100</v>
      </c>
    </row>
    <row r="930" spans="1:96">
      <c r="A930" t="s">
        <v>1962</v>
      </c>
      <c r="B930" t="s">
        <v>3173</v>
      </c>
      <c r="C930" t="s">
        <v>200</v>
      </c>
      <c r="D930" t="s">
        <v>3174</v>
      </c>
      <c r="E930" t="s">
        <v>202</v>
      </c>
      <c r="F930" t="s">
        <v>100</v>
      </c>
      <c r="G930" t="s">
        <v>101</v>
      </c>
      <c r="H930" t="s">
        <v>102</v>
      </c>
      <c r="I930" t="s">
        <v>103</v>
      </c>
      <c r="J930" t="s">
        <v>1962</v>
      </c>
      <c r="K930" t="s">
        <v>197</v>
      </c>
      <c r="L930" t="s">
        <v>106</v>
      </c>
      <c r="M930" t="s">
        <v>100</v>
      </c>
      <c r="N930" t="s">
        <v>100</v>
      </c>
      <c r="O930" t="s">
        <v>100</v>
      </c>
      <c r="P930" t="s">
        <v>146</v>
      </c>
      <c r="Q930" t="s">
        <v>108</v>
      </c>
      <c r="R930" t="s">
        <v>148</v>
      </c>
      <c r="S930" t="s">
        <v>100</v>
      </c>
      <c r="T930" t="s">
        <v>100</v>
      </c>
      <c r="U930" t="s">
        <v>112</v>
      </c>
      <c r="V930" t="s">
        <v>134</v>
      </c>
      <c r="W930" t="s">
        <v>134</v>
      </c>
      <c r="X930" t="s">
        <v>135</v>
      </c>
      <c r="Y930" t="s">
        <v>100</v>
      </c>
      <c r="Z930" t="s">
        <v>100</v>
      </c>
      <c r="AA930" t="s">
        <v>100</v>
      </c>
      <c r="AB930" t="s">
        <v>100</v>
      </c>
      <c r="AC930" t="s">
        <v>100</v>
      </c>
      <c r="AD930" t="s">
        <v>100</v>
      </c>
      <c r="AE930" t="s">
        <v>115</v>
      </c>
      <c r="AF930" t="s">
        <v>100</v>
      </c>
      <c r="AG930" t="s">
        <v>100</v>
      </c>
      <c r="AH930" t="s">
        <v>100</v>
      </c>
      <c r="AI930" t="s">
        <v>100</v>
      </c>
      <c r="AJ930" t="s">
        <v>100</v>
      </c>
      <c r="AK930" t="s">
        <v>100</v>
      </c>
      <c r="AL930" t="s">
        <v>100</v>
      </c>
      <c r="AM930" t="s">
        <v>100</v>
      </c>
      <c r="AN930" t="s">
        <v>100</v>
      </c>
      <c r="AO930" t="s">
        <v>100</v>
      </c>
      <c r="AP930" t="s">
        <v>100</v>
      </c>
      <c r="AQ930" t="s">
        <v>100</v>
      </c>
      <c r="AR930" t="s">
        <v>100</v>
      </c>
      <c r="AS930" t="s">
        <v>100</v>
      </c>
      <c r="AT930" t="s">
        <v>100</v>
      </c>
      <c r="AU930" t="s">
        <v>100</v>
      </c>
      <c r="AV930" t="s">
        <v>100</v>
      </c>
      <c r="AW930" t="s">
        <v>100</v>
      </c>
      <c r="AX930" t="s">
        <v>100</v>
      </c>
      <c r="AY930" t="s">
        <v>100</v>
      </c>
      <c r="AZ930" t="s">
        <v>100</v>
      </c>
      <c r="BA930" t="s">
        <v>100</v>
      </c>
      <c r="BB930" t="s">
        <v>100</v>
      </c>
      <c r="BC930" t="s">
        <v>100</v>
      </c>
      <c r="BD930" t="s">
        <v>100</v>
      </c>
      <c r="BE930" t="s">
        <v>100</v>
      </c>
      <c r="BF930" t="s">
        <v>100</v>
      </c>
      <c r="BG930" t="s">
        <v>100</v>
      </c>
      <c r="BH930" t="s">
        <v>100</v>
      </c>
      <c r="BI930" t="s">
        <v>100</v>
      </c>
      <c r="BJ930" t="s">
        <v>100</v>
      </c>
      <c r="BK930" t="s">
        <v>100</v>
      </c>
      <c r="BL930" t="s">
        <v>100</v>
      </c>
      <c r="BM930" t="s">
        <v>100</v>
      </c>
      <c r="BN930" t="s">
        <v>100</v>
      </c>
      <c r="BO930" t="s">
        <v>115</v>
      </c>
      <c r="BP930" t="s">
        <v>100</v>
      </c>
      <c r="BQ930" t="s">
        <v>100</v>
      </c>
      <c r="BR930" t="s">
        <v>100</v>
      </c>
      <c r="BS930" t="s">
        <v>100</v>
      </c>
      <c r="BT930" t="s">
        <v>100</v>
      </c>
      <c r="BU930" t="s">
        <v>100</v>
      </c>
      <c r="BV930" t="s">
        <v>100</v>
      </c>
      <c r="BW930" t="s">
        <v>100</v>
      </c>
      <c r="BX930" t="s">
        <v>100</v>
      </c>
      <c r="BY930" t="s">
        <v>100</v>
      </c>
      <c r="BZ930" t="s">
        <v>100</v>
      </c>
      <c r="CA930" t="s">
        <v>100</v>
      </c>
      <c r="CB930" t="s">
        <v>100</v>
      </c>
      <c r="CC930" t="s">
        <v>100</v>
      </c>
      <c r="CD930" t="s">
        <v>100</v>
      </c>
      <c r="CE930" t="s">
        <v>100</v>
      </c>
      <c r="CF930" t="s">
        <v>100</v>
      </c>
      <c r="CG930" t="s">
        <v>100</v>
      </c>
      <c r="CH930" t="s">
        <v>100</v>
      </c>
      <c r="CI930" t="s">
        <v>100</v>
      </c>
      <c r="CJ930" t="s">
        <v>100</v>
      </c>
      <c r="CK930" t="s">
        <v>100</v>
      </c>
      <c r="CL930" t="s">
        <v>100</v>
      </c>
      <c r="CM930" t="s">
        <v>100</v>
      </c>
      <c r="CN930" t="s">
        <v>151</v>
      </c>
      <c r="CO930" t="s">
        <v>100</v>
      </c>
      <c r="CP930" t="s">
        <v>100</v>
      </c>
      <c r="CQ930" t="s">
        <v>152</v>
      </c>
      <c r="CR930" t="s">
        <v>153</v>
      </c>
    </row>
    <row r="931" spans="1:96">
      <c r="A931" t="s">
        <v>3175</v>
      </c>
      <c r="B931" t="s">
        <v>3176</v>
      </c>
      <c r="C931" t="s">
        <v>138</v>
      </c>
      <c r="D931" t="s">
        <v>3177</v>
      </c>
      <c r="E931" t="s">
        <v>100</v>
      </c>
      <c r="F931" t="s">
        <v>100</v>
      </c>
      <c r="G931" t="s">
        <v>141</v>
      </c>
      <c r="H931" t="s">
        <v>142</v>
      </c>
      <c r="I931" t="s">
        <v>143</v>
      </c>
      <c r="J931" t="s">
        <v>144</v>
      </c>
      <c r="K931" t="s">
        <v>145</v>
      </c>
      <c r="L931" t="s">
        <v>106</v>
      </c>
      <c r="M931" t="s">
        <v>100</v>
      </c>
      <c r="N931" t="s">
        <v>100</v>
      </c>
      <c r="O931" t="s">
        <v>100</v>
      </c>
      <c r="P931" t="s">
        <v>146</v>
      </c>
      <c r="Q931" t="s">
        <v>147</v>
      </c>
      <c r="R931" t="s">
        <v>148</v>
      </c>
      <c r="S931" t="s">
        <v>100</v>
      </c>
      <c r="T931" t="s">
        <v>100</v>
      </c>
      <c r="U931" t="s">
        <v>112</v>
      </c>
      <c r="V931" t="s">
        <v>134</v>
      </c>
      <c r="W931" t="s">
        <v>134</v>
      </c>
      <c r="X931" t="s">
        <v>135</v>
      </c>
      <c r="Y931" t="s">
        <v>100</v>
      </c>
      <c r="Z931" t="s">
        <v>100</v>
      </c>
      <c r="AA931" t="s">
        <v>100</v>
      </c>
      <c r="AB931" t="s">
        <v>100</v>
      </c>
      <c r="AC931" t="s">
        <v>100</v>
      </c>
      <c r="AD931" t="s">
        <v>100</v>
      </c>
      <c r="AE931" t="s">
        <v>100</v>
      </c>
      <c r="AF931" t="s">
        <v>100</v>
      </c>
      <c r="AG931" t="s">
        <v>100</v>
      </c>
      <c r="AH931" t="s">
        <v>100</v>
      </c>
      <c r="AI931" t="s">
        <v>100</v>
      </c>
      <c r="AJ931" t="s">
        <v>100</v>
      </c>
      <c r="AK931" t="s">
        <v>100</v>
      </c>
      <c r="AL931" t="s">
        <v>100</v>
      </c>
      <c r="AM931" t="s">
        <v>100</v>
      </c>
      <c r="AN931" t="s">
        <v>100</v>
      </c>
      <c r="AO931" t="s">
        <v>100</v>
      </c>
      <c r="AP931" t="s">
        <v>100</v>
      </c>
      <c r="AQ931" t="s">
        <v>100</v>
      </c>
      <c r="AR931" t="s">
        <v>100</v>
      </c>
      <c r="AS931" t="s">
        <v>100</v>
      </c>
      <c r="AT931" t="s">
        <v>100</v>
      </c>
      <c r="AU931" t="s">
        <v>100</v>
      </c>
      <c r="AV931" t="s">
        <v>100</v>
      </c>
      <c r="AW931" t="s">
        <v>100</v>
      </c>
      <c r="AX931" t="s">
        <v>100</v>
      </c>
      <c r="AY931" t="s">
        <v>100</v>
      </c>
      <c r="AZ931" t="s">
        <v>100</v>
      </c>
      <c r="BA931" t="s">
        <v>100</v>
      </c>
      <c r="BB931" t="s">
        <v>100</v>
      </c>
      <c r="BC931" t="s">
        <v>100</v>
      </c>
      <c r="BD931" t="s">
        <v>100</v>
      </c>
      <c r="BE931" t="s">
        <v>100</v>
      </c>
      <c r="BF931" t="s">
        <v>100</v>
      </c>
      <c r="BG931" t="s">
        <v>100</v>
      </c>
      <c r="BH931" t="s">
        <v>100</v>
      </c>
      <c r="BI931" t="s">
        <v>100</v>
      </c>
      <c r="BJ931" t="s">
        <v>100</v>
      </c>
      <c r="BK931" t="s">
        <v>100</v>
      </c>
      <c r="BL931" t="s">
        <v>100</v>
      </c>
      <c r="BM931" t="s">
        <v>100</v>
      </c>
      <c r="BN931" t="s">
        <v>100</v>
      </c>
      <c r="BO931" t="s">
        <v>100</v>
      </c>
      <c r="BP931" t="s">
        <v>100</v>
      </c>
      <c r="BQ931" t="s">
        <v>100</v>
      </c>
      <c r="BR931" t="s">
        <v>100</v>
      </c>
      <c r="BS931" t="s">
        <v>100</v>
      </c>
      <c r="BT931" t="s">
        <v>100</v>
      </c>
      <c r="BU931" t="s">
        <v>100</v>
      </c>
      <c r="BV931" t="s">
        <v>100</v>
      </c>
      <c r="BW931" t="s">
        <v>100</v>
      </c>
      <c r="BX931" t="s">
        <v>100</v>
      </c>
      <c r="BY931" t="s">
        <v>100</v>
      </c>
      <c r="BZ931" t="s">
        <v>100</v>
      </c>
      <c r="CA931" t="s">
        <v>100</v>
      </c>
      <c r="CB931" t="s">
        <v>100</v>
      </c>
      <c r="CC931" t="s">
        <v>100</v>
      </c>
      <c r="CD931" t="s">
        <v>100</v>
      </c>
      <c r="CE931" t="s">
        <v>100</v>
      </c>
      <c r="CF931" t="s">
        <v>100</v>
      </c>
      <c r="CG931" t="s">
        <v>100</v>
      </c>
      <c r="CH931" t="s">
        <v>100</v>
      </c>
      <c r="CI931" t="s">
        <v>100</v>
      </c>
      <c r="CJ931" t="s">
        <v>115</v>
      </c>
      <c r="CK931" t="s">
        <v>100</v>
      </c>
      <c r="CL931" t="s">
        <v>100</v>
      </c>
      <c r="CM931" t="s">
        <v>100</v>
      </c>
      <c r="CN931" t="s">
        <v>151</v>
      </c>
      <c r="CO931" t="s">
        <v>100</v>
      </c>
      <c r="CP931" t="s">
        <v>100</v>
      </c>
      <c r="CQ931" t="s">
        <v>152</v>
      </c>
      <c r="CR931" t="s">
        <v>153</v>
      </c>
    </row>
    <row r="932" spans="1:96">
      <c r="A932" t="s">
        <v>3178</v>
      </c>
      <c r="B932" t="s">
        <v>3179</v>
      </c>
      <c r="C932" t="s">
        <v>189</v>
      </c>
      <c r="D932" t="s">
        <v>3180</v>
      </c>
      <c r="E932" t="s">
        <v>100</v>
      </c>
      <c r="F932" t="s">
        <v>100</v>
      </c>
      <c r="G932" t="s">
        <v>141</v>
      </c>
      <c r="H932" t="s">
        <v>142</v>
      </c>
      <c r="I932" t="s">
        <v>143</v>
      </c>
      <c r="J932" t="s">
        <v>144</v>
      </c>
      <c r="K932" t="s">
        <v>145</v>
      </c>
      <c r="L932" t="s">
        <v>106</v>
      </c>
      <c r="M932" t="s">
        <v>100</v>
      </c>
      <c r="N932" t="s">
        <v>100</v>
      </c>
      <c r="O932" t="s">
        <v>100</v>
      </c>
      <c r="P932" t="s">
        <v>146</v>
      </c>
      <c r="Q932" t="s">
        <v>147</v>
      </c>
      <c r="R932" t="s">
        <v>148</v>
      </c>
      <c r="S932" t="s">
        <v>100</v>
      </c>
      <c r="T932" t="s">
        <v>111</v>
      </c>
      <c r="U932" t="s">
        <v>112</v>
      </c>
      <c r="V932" t="s">
        <v>149</v>
      </c>
      <c r="W932" t="s">
        <v>113</v>
      </c>
      <c r="X932" t="s">
        <v>114</v>
      </c>
      <c r="Y932" t="s">
        <v>100</v>
      </c>
      <c r="Z932" t="s">
        <v>100</v>
      </c>
      <c r="AA932" t="s">
        <v>100</v>
      </c>
      <c r="AB932" t="s">
        <v>100</v>
      </c>
      <c r="AC932" t="s">
        <v>100</v>
      </c>
      <c r="AD932" t="s">
        <v>100</v>
      </c>
      <c r="AE932" t="s">
        <v>100</v>
      </c>
      <c r="AF932" t="s">
        <v>100</v>
      </c>
      <c r="AG932" t="s">
        <v>100</v>
      </c>
      <c r="AH932" t="s">
        <v>100</v>
      </c>
      <c r="AI932" t="s">
        <v>100</v>
      </c>
      <c r="AJ932" t="s">
        <v>100</v>
      </c>
      <c r="AK932" t="s">
        <v>100</v>
      </c>
      <c r="AL932" t="s">
        <v>100</v>
      </c>
      <c r="AM932" t="s">
        <v>100</v>
      </c>
      <c r="AN932" t="s">
        <v>100</v>
      </c>
      <c r="AO932" t="s">
        <v>100</v>
      </c>
      <c r="AP932" t="s">
        <v>100</v>
      </c>
      <c r="AQ932" t="s">
        <v>100</v>
      </c>
      <c r="AR932" t="s">
        <v>100</v>
      </c>
      <c r="AS932" t="s">
        <v>100</v>
      </c>
      <c r="AT932" t="s">
        <v>100</v>
      </c>
      <c r="AU932" t="s">
        <v>100</v>
      </c>
      <c r="AV932" t="s">
        <v>100</v>
      </c>
      <c r="AW932" t="s">
        <v>259</v>
      </c>
      <c r="AX932" t="s">
        <v>182</v>
      </c>
      <c r="AY932" t="s">
        <v>276</v>
      </c>
      <c r="AZ932" t="s">
        <v>100</v>
      </c>
      <c r="BA932" t="s">
        <v>100</v>
      </c>
      <c r="BB932" t="s">
        <v>100</v>
      </c>
      <c r="BC932" t="s">
        <v>100</v>
      </c>
      <c r="BD932" t="s">
        <v>100</v>
      </c>
      <c r="BE932" t="s">
        <v>100</v>
      </c>
      <c r="BF932" t="s">
        <v>100</v>
      </c>
      <c r="BG932" t="s">
        <v>100</v>
      </c>
      <c r="BH932" t="s">
        <v>100</v>
      </c>
      <c r="BI932" t="s">
        <v>100</v>
      </c>
      <c r="BJ932" t="s">
        <v>100</v>
      </c>
      <c r="BK932" t="s">
        <v>100</v>
      </c>
      <c r="BL932" t="s">
        <v>100</v>
      </c>
      <c r="BM932" t="s">
        <v>100</v>
      </c>
      <c r="BN932" t="s">
        <v>100</v>
      </c>
      <c r="BO932" t="s">
        <v>100</v>
      </c>
      <c r="BP932" t="s">
        <v>100</v>
      </c>
      <c r="BQ932" t="s">
        <v>100</v>
      </c>
      <c r="BR932" t="s">
        <v>100</v>
      </c>
      <c r="BS932" t="s">
        <v>100</v>
      </c>
      <c r="BT932" t="s">
        <v>100</v>
      </c>
      <c r="BU932" t="s">
        <v>100</v>
      </c>
      <c r="BV932" t="s">
        <v>100</v>
      </c>
      <c r="BW932" t="s">
        <v>100</v>
      </c>
      <c r="BX932" t="s">
        <v>100</v>
      </c>
      <c r="BY932" t="s">
        <v>100</v>
      </c>
      <c r="BZ932" t="s">
        <v>100</v>
      </c>
      <c r="CA932" t="s">
        <v>100</v>
      </c>
      <c r="CB932" t="s">
        <v>100</v>
      </c>
      <c r="CC932" t="s">
        <v>100</v>
      </c>
      <c r="CD932" t="s">
        <v>100</v>
      </c>
      <c r="CE932" t="s">
        <v>100</v>
      </c>
      <c r="CF932" t="s">
        <v>100</v>
      </c>
      <c r="CG932" t="s">
        <v>100</v>
      </c>
      <c r="CH932" t="s">
        <v>100</v>
      </c>
      <c r="CI932" t="s">
        <v>100</v>
      </c>
      <c r="CJ932" t="s">
        <v>100</v>
      </c>
      <c r="CK932" t="s">
        <v>100</v>
      </c>
      <c r="CL932" t="s">
        <v>100</v>
      </c>
      <c r="CM932" t="s">
        <v>100</v>
      </c>
      <c r="CN932" t="s">
        <v>151</v>
      </c>
      <c r="CO932" t="s">
        <v>100</v>
      </c>
      <c r="CP932" t="s">
        <v>100</v>
      </c>
      <c r="CQ932" t="s">
        <v>152</v>
      </c>
      <c r="CR932" t="s">
        <v>611</v>
      </c>
    </row>
    <row r="933" spans="1:96">
      <c r="A933" t="s">
        <v>53</v>
      </c>
      <c r="B933" t="s">
        <v>3181</v>
      </c>
      <c r="C933" t="s">
        <v>1332</v>
      </c>
      <c r="D933" t="s">
        <v>3182</v>
      </c>
      <c r="E933" t="s">
        <v>100</v>
      </c>
      <c r="F933" t="s">
        <v>100</v>
      </c>
      <c r="G933" t="s">
        <v>141</v>
      </c>
      <c r="H933" t="s">
        <v>142</v>
      </c>
      <c r="I933" t="s">
        <v>143</v>
      </c>
      <c r="J933" t="s">
        <v>144</v>
      </c>
      <c r="K933" t="s">
        <v>145</v>
      </c>
      <c r="L933" t="s">
        <v>106</v>
      </c>
      <c r="M933" t="s">
        <v>100</v>
      </c>
      <c r="N933" t="s">
        <v>100</v>
      </c>
      <c r="O933" t="s">
        <v>100</v>
      </c>
      <c r="P933" t="s">
        <v>146</v>
      </c>
      <c r="Q933" t="s">
        <v>147</v>
      </c>
      <c r="R933" t="s">
        <v>148</v>
      </c>
      <c r="S933" t="s">
        <v>100</v>
      </c>
      <c r="T933" t="s">
        <v>100</v>
      </c>
      <c r="U933" t="s">
        <v>112</v>
      </c>
      <c r="V933" t="s">
        <v>113</v>
      </c>
      <c r="W933" t="s">
        <v>113</v>
      </c>
      <c r="X933" t="s">
        <v>114</v>
      </c>
      <c r="Y933" t="s">
        <v>100</v>
      </c>
      <c r="Z933" t="s">
        <v>100</v>
      </c>
      <c r="AA933" t="s">
        <v>100</v>
      </c>
      <c r="AB933" t="s">
        <v>100</v>
      </c>
      <c r="AC933" t="s">
        <v>100</v>
      </c>
      <c r="AD933" t="s">
        <v>100</v>
      </c>
      <c r="AE933" t="s">
        <v>100</v>
      </c>
      <c r="AF933" t="s">
        <v>100</v>
      </c>
      <c r="AG933" t="s">
        <v>100</v>
      </c>
      <c r="AH933" t="s">
        <v>100</v>
      </c>
      <c r="AI933" t="s">
        <v>100</v>
      </c>
      <c r="AJ933" t="s">
        <v>100</v>
      </c>
      <c r="AK933" t="s">
        <v>100</v>
      </c>
      <c r="AL933" t="s">
        <v>100</v>
      </c>
      <c r="AM933" t="s">
        <v>100</v>
      </c>
      <c r="AN933" t="s">
        <v>100</v>
      </c>
      <c r="AO933" t="s">
        <v>100</v>
      </c>
      <c r="AP933" t="s">
        <v>100</v>
      </c>
      <c r="AQ933" t="s">
        <v>100</v>
      </c>
      <c r="AR933" t="s">
        <v>100</v>
      </c>
      <c r="AS933" t="s">
        <v>100</v>
      </c>
      <c r="AT933" t="s">
        <v>100</v>
      </c>
      <c r="AU933" t="s">
        <v>100</v>
      </c>
      <c r="AV933" t="s">
        <v>100</v>
      </c>
      <c r="AW933" t="s">
        <v>100</v>
      </c>
      <c r="AX933" t="s">
        <v>100</v>
      </c>
      <c r="AY933" t="s">
        <v>100</v>
      </c>
      <c r="AZ933" t="s">
        <v>100</v>
      </c>
      <c r="BA933" t="s">
        <v>100</v>
      </c>
      <c r="BB933" t="s">
        <v>100</v>
      </c>
      <c r="BC933" t="s">
        <v>100</v>
      </c>
      <c r="BD933" t="s">
        <v>100</v>
      </c>
      <c r="BE933" t="s">
        <v>100</v>
      </c>
      <c r="BF933" t="s">
        <v>100</v>
      </c>
      <c r="BG933" t="s">
        <v>100</v>
      </c>
      <c r="BH933" t="s">
        <v>100</v>
      </c>
      <c r="BI933" t="s">
        <v>100</v>
      </c>
      <c r="BJ933" t="s">
        <v>100</v>
      </c>
      <c r="BK933" t="s">
        <v>100</v>
      </c>
      <c r="BL933" t="s">
        <v>100</v>
      </c>
      <c r="BM933" t="s">
        <v>100</v>
      </c>
      <c r="BN933" t="s">
        <v>100</v>
      </c>
      <c r="BO933" t="s">
        <v>259</v>
      </c>
      <c r="BP933" t="s">
        <v>222</v>
      </c>
      <c r="BQ933" t="s">
        <v>3183</v>
      </c>
      <c r="BR933" t="s">
        <v>100</v>
      </c>
      <c r="BS933" t="s">
        <v>100</v>
      </c>
      <c r="BT933" t="s">
        <v>100</v>
      </c>
      <c r="BU933" t="s">
        <v>100</v>
      </c>
      <c r="BV933" t="s">
        <v>100</v>
      </c>
      <c r="BW933" t="s">
        <v>100</v>
      </c>
      <c r="BX933" t="s">
        <v>100</v>
      </c>
      <c r="BY933" t="s">
        <v>100</v>
      </c>
      <c r="BZ933" t="s">
        <v>100</v>
      </c>
      <c r="CA933" t="s">
        <v>100</v>
      </c>
      <c r="CB933" t="s">
        <v>100</v>
      </c>
      <c r="CC933" t="s">
        <v>100</v>
      </c>
      <c r="CD933" t="s">
        <v>100</v>
      </c>
      <c r="CE933" t="s">
        <v>100</v>
      </c>
      <c r="CF933" t="s">
        <v>100</v>
      </c>
      <c r="CG933" t="s">
        <v>100</v>
      </c>
      <c r="CH933" t="s">
        <v>100</v>
      </c>
      <c r="CI933" t="s">
        <v>100</v>
      </c>
      <c r="CJ933" t="s">
        <v>100</v>
      </c>
      <c r="CK933" t="s">
        <v>100</v>
      </c>
      <c r="CL933" t="s">
        <v>100</v>
      </c>
      <c r="CM933" t="s">
        <v>100</v>
      </c>
      <c r="CN933" t="s">
        <v>211</v>
      </c>
      <c r="CO933" t="s">
        <v>185</v>
      </c>
      <c r="CP933" t="s">
        <v>100</v>
      </c>
      <c r="CQ933" t="s">
        <v>100</v>
      </c>
      <c r="CR933" t="s">
        <v>100</v>
      </c>
    </row>
    <row r="934" spans="1:96">
      <c r="A934" t="s">
        <v>3184</v>
      </c>
      <c r="B934" t="s">
        <v>3185</v>
      </c>
      <c r="C934" t="s">
        <v>189</v>
      </c>
      <c r="D934" t="s">
        <v>3186</v>
      </c>
      <c r="E934" t="s">
        <v>3187</v>
      </c>
      <c r="F934" t="s">
        <v>694</v>
      </c>
      <c r="G934" t="s">
        <v>141</v>
      </c>
      <c r="H934" t="s">
        <v>142</v>
      </c>
      <c r="I934" t="s">
        <v>143</v>
      </c>
      <c r="J934" t="s">
        <v>144</v>
      </c>
      <c r="K934" t="s">
        <v>145</v>
      </c>
      <c r="L934" t="s">
        <v>106</v>
      </c>
      <c r="M934" t="s">
        <v>100</v>
      </c>
      <c r="N934" t="s">
        <v>100</v>
      </c>
      <c r="O934" t="s">
        <v>100</v>
      </c>
      <c r="P934" t="s">
        <v>146</v>
      </c>
      <c r="Q934" t="s">
        <v>147</v>
      </c>
      <c r="R934" t="s">
        <v>148</v>
      </c>
      <c r="S934" t="s">
        <v>100</v>
      </c>
      <c r="T934" t="s">
        <v>111</v>
      </c>
      <c r="U934" t="s">
        <v>112</v>
      </c>
      <c r="V934" t="s">
        <v>617</v>
      </c>
      <c r="W934" t="s">
        <v>113</v>
      </c>
      <c r="X934" t="s">
        <v>150</v>
      </c>
      <c r="Y934" t="s">
        <v>100</v>
      </c>
      <c r="Z934" t="s">
        <v>100</v>
      </c>
      <c r="AA934" t="s">
        <v>100</v>
      </c>
      <c r="AB934" t="s">
        <v>100</v>
      </c>
      <c r="AC934" t="s">
        <v>100</v>
      </c>
      <c r="AD934" t="s">
        <v>100</v>
      </c>
      <c r="AE934" t="s">
        <v>100</v>
      </c>
      <c r="AF934" t="s">
        <v>100</v>
      </c>
      <c r="AG934" t="s">
        <v>100</v>
      </c>
      <c r="AH934" t="s">
        <v>100</v>
      </c>
      <c r="AI934" t="s">
        <v>100</v>
      </c>
      <c r="AJ934" t="s">
        <v>100</v>
      </c>
      <c r="AK934" t="s">
        <v>100</v>
      </c>
      <c r="AL934" t="s">
        <v>100</v>
      </c>
      <c r="AM934" t="s">
        <v>100</v>
      </c>
      <c r="AN934" t="s">
        <v>181</v>
      </c>
      <c r="AO934" t="s">
        <v>222</v>
      </c>
      <c r="AP934" t="s">
        <v>332</v>
      </c>
      <c r="AQ934" t="s">
        <v>100</v>
      </c>
      <c r="AR934" t="s">
        <v>100</v>
      </c>
      <c r="AS934" t="s">
        <v>100</v>
      </c>
      <c r="AT934" t="s">
        <v>100</v>
      </c>
      <c r="AU934" t="s">
        <v>100</v>
      </c>
      <c r="AV934" t="s">
        <v>100</v>
      </c>
      <c r="AW934" t="s">
        <v>100</v>
      </c>
      <c r="AX934" t="s">
        <v>100</v>
      </c>
      <c r="AY934" t="s">
        <v>100</v>
      </c>
      <c r="AZ934" t="s">
        <v>100</v>
      </c>
      <c r="BA934" t="s">
        <v>100</v>
      </c>
      <c r="BB934" t="s">
        <v>100</v>
      </c>
      <c r="BC934" t="s">
        <v>100</v>
      </c>
      <c r="BD934" t="s">
        <v>100</v>
      </c>
      <c r="BE934" t="s">
        <v>100</v>
      </c>
      <c r="BF934" t="s">
        <v>100</v>
      </c>
      <c r="BG934" t="s">
        <v>100</v>
      </c>
      <c r="BH934" t="s">
        <v>100</v>
      </c>
      <c r="BI934" t="s">
        <v>100</v>
      </c>
      <c r="BJ934" t="s">
        <v>100</v>
      </c>
      <c r="BK934" t="s">
        <v>100</v>
      </c>
      <c r="BL934" t="s">
        <v>100</v>
      </c>
      <c r="BM934" t="s">
        <v>100</v>
      </c>
      <c r="BN934" t="s">
        <v>100</v>
      </c>
      <c r="BO934" t="s">
        <v>100</v>
      </c>
      <c r="BP934" t="s">
        <v>100</v>
      </c>
      <c r="BQ934" t="s">
        <v>100</v>
      </c>
      <c r="BR934" t="s">
        <v>100</v>
      </c>
      <c r="BS934" t="s">
        <v>100</v>
      </c>
      <c r="BT934" t="s">
        <v>100</v>
      </c>
      <c r="BU934" t="s">
        <v>100</v>
      </c>
      <c r="BV934" t="s">
        <v>100</v>
      </c>
      <c r="BW934" t="s">
        <v>100</v>
      </c>
      <c r="BX934" t="s">
        <v>100</v>
      </c>
      <c r="BY934" t="s">
        <v>100</v>
      </c>
      <c r="BZ934" t="s">
        <v>100</v>
      </c>
      <c r="CA934" t="s">
        <v>100</v>
      </c>
      <c r="CB934" t="s">
        <v>100</v>
      </c>
      <c r="CC934" t="s">
        <v>100</v>
      </c>
      <c r="CD934" t="s">
        <v>100</v>
      </c>
      <c r="CE934" t="s">
        <v>100</v>
      </c>
      <c r="CF934" t="s">
        <v>100</v>
      </c>
      <c r="CG934" t="s">
        <v>100</v>
      </c>
      <c r="CH934" t="s">
        <v>100</v>
      </c>
      <c r="CI934" t="s">
        <v>100</v>
      </c>
      <c r="CJ934" t="s">
        <v>100</v>
      </c>
      <c r="CK934" t="s">
        <v>100</v>
      </c>
      <c r="CL934" t="s">
        <v>100</v>
      </c>
      <c r="CM934" t="s">
        <v>100</v>
      </c>
      <c r="CN934" t="s">
        <v>151</v>
      </c>
      <c r="CO934" t="s">
        <v>100</v>
      </c>
      <c r="CP934" t="s">
        <v>100</v>
      </c>
      <c r="CQ934" t="s">
        <v>152</v>
      </c>
      <c r="CR934" t="s">
        <v>153</v>
      </c>
    </row>
    <row r="935" spans="1:96">
      <c r="A935" t="s">
        <v>51</v>
      </c>
      <c r="B935" t="s">
        <v>3188</v>
      </c>
      <c r="C935" t="s">
        <v>1706</v>
      </c>
      <c r="D935" t="s">
        <v>3189</v>
      </c>
      <c r="E935" t="s">
        <v>3015</v>
      </c>
      <c r="F935" t="s">
        <v>100</v>
      </c>
      <c r="G935" t="s">
        <v>141</v>
      </c>
      <c r="H935" t="s">
        <v>142</v>
      </c>
      <c r="I935" t="s">
        <v>143</v>
      </c>
      <c r="J935" t="s">
        <v>144</v>
      </c>
      <c r="K935" t="s">
        <v>2064</v>
      </c>
      <c r="L935" t="s">
        <v>106</v>
      </c>
      <c r="M935" t="s">
        <v>100</v>
      </c>
      <c r="N935" t="s">
        <v>100</v>
      </c>
      <c r="O935" t="s">
        <v>100</v>
      </c>
      <c r="P935" t="s">
        <v>146</v>
      </c>
      <c r="Q935" t="s">
        <v>147</v>
      </c>
      <c r="R935" t="s">
        <v>148</v>
      </c>
      <c r="S935" t="s">
        <v>100</v>
      </c>
      <c r="T935" t="s">
        <v>100</v>
      </c>
      <c r="U935" t="s">
        <v>112</v>
      </c>
      <c r="V935" t="s">
        <v>149</v>
      </c>
      <c r="W935" t="s">
        <v>113</v>
      </c>
      <c r="X935" t="s">
        <v>150</v>
      </c>
      <c r="Y935" t="s">
        <v>100</v>
      </c>
      <c r="Z935" t="s">
        <v>100</v>
      </c>
      <c r="AA935" t="s">
        <v>100</v>
      </c>
      <c r="AB935" t="s">
        <v>100</v>
      </c>
      <c r="AC935" t="s">
        <v>100</v>
      </c>
      <c r="AD935" t="s">
        <v>100</v>
      </c>
      <c r="AE935" t="s">
        <v>100</v>
      </c>
      <c r="AF935" t="s">
        <v>100</v>
      </c>
      <c r="AG935" t="s">
        <v>100</v>
      </c>
      <c r="AH935" t="s">
        <v>100</v>
      </c>
      <c r="AI935" t="s">
        <v>100</v>
      </c>
      <c r="AJ935" t="s">
        <v>100</v>
      </c>
      <c r="AK935" t="s">
        <v>100</v>
      </c>
      <c r="AL935" t="s">
        <v>100</v>
      </c>
      <c r="AM935" t="s">
        <v>100</v>
      </c>
      <c r="AN935" t="s">
        <v>100</v>
      </c>
      <c r="AO935" t="s">
        <v>100</v>
      </c>
      <c r="AP935" t="s">
        <v>100</v>
      </c>
      <c r="AQ935" t="s">
        <v>100</v>
      </c>
      <c r="AR935" t="s">
        <v>100</v>
      </c>
      <c r="AS935" t="s">
        <v>100</v>
      </c>
      <c r="AT935" t="s">
        <v>100</v>
      </c>
      <c r="AU935" t="s">
        <v>100</v>
      </c>
      <c r="AV935" t="s">
        <v>100</v>
      </c>
      <c r="AW935" t="s">
        <v>100</v>
      </c>
      <c r="AX935" t="s">
        <v>100</v>
      </c>
      <c r="AY935" t="s">
        <v>100</v>
      </c>
      <c r="AZ935" t="s">
        <v>100</v>
      </c>
      <c r="BA935" t="s">
        <v>100</v>
      </c>
      <c r="BB935" t="s">
        <v>100</v>
      </c>
      <c r="BC935" t="s">
        <v>100</v>
      </c>
      <c r="BD935" t="s">
        <v>100</v>
      </c>
      <c r="BE935" t="s">
        <v>100</v>
      </c>
      <c r="BF935" t="s">
        <v>100</v>
      </c>
      <c r="BG935" t="s">
        <v>100</v>
      </c>
      <c r="BH935" t="s">
        <v>100</v>
      </c>
      <c r="BI935" t="s">
        <v>100</v>
      </c>
      <c r="BJ935" t="s">
        <v>100</v>
      </c>
      <c r="BK935" t="s">
        <v>100</v>
      </c>
      <c r="BL935" t="s">
        <v>100</v>
      </c>
      <c r="BM935" t="s">
        <v>100</v>
      </c>
      <c r="BN935" t="s">
        <v>100</v>
      </c>
      <c r="BO935" t="s">
        <v>259</v>
      </c>
      <c r="BP935" t="s">
        <v>222</v>
      </c>
      <c r="BQ935" t="s">
        <v>3190</v>
      </c>
      <c r="BR935" t="s">
        <v>100</v>
      </c>
      <c r="BS935" t="s">
        <v>100</v>
      </c>
      <c r="BT935" t="s">
        <v>100</v>
      </c>
      <c r="BU935" t="s">
        <v>100</v>
      </c>
      <c r="BV935" t="s">
        <v>100</v>
      </c>
      <c r="BW935" t="s">
        <v>100</v>
      </c>
      <c r="BX935" t="s">
        <v>100</v>
      </c>
      <c r="BY935" t="s">
        <v>100</v>
      </c>
      <c r="BZ935" t="s">
        <v>100</v>
      </c>
      <c r="CA935" t="s">
        <v>100</v>
      </c>
      <c r="CB935" t="s">
        <v>100</v>
      </c>
      <c r="CC935" t="s">
        <v>100</v>
      </c>
      <c r="CD935" t="s">
        <v>100</v>
      </c>
      <c r="CE935" t="s">
        <v>100</v>
      </c>
      <c r="CF935" t="s">
        <v>100</v>
      </c>
      <c r="CG935" t="s">
        <v>100</v>
      </c>
      <c r="CH935" t="s">
        <v>100</v>
      </c>
      <c r="CI935" t="s">
        <v>100</v>
      </c>
      <c r="CJ935" t="s">
        <v>100</v>
      </c>
      <c r="CK935" t="s">
        <v>100</v>
      </c>
      <c r="CL935" t="s">
        <v>100</v>
      </c>
      <c r="CM935" t="s">
        <v>100</v>
      </c>
      <c r="CN935" t="s">
        <v>151</v>
      </c>
      <c r="CO935" t="s">
        <v>100</v>
      </c>
      <c r="CP935" t="s">
        <v>100</v>
      </c>
      <c r="CQ935" t="s">
        <v>152</v>
      </c>
      <c r="CR935" t="s">
        <v>153</v>
      </c>
    </row>
    <row r="936" spans="1:96">
      <c r="A936" t="s">
        <v>66</v>
      </c>
      <c r="B936" t="s">
        <v>3191</v>
      </c>
      <c r="C936" t="s">
        <v>1706</v>
      </c>
      <c r="D936" t="s">
        <v>3192</v>
      </c>
      <c r="E936" t="s">
        <v>3157</v>
      </c>
      <c r="F936" t="s">
        <v>100</v>
      </c>
      <c r="G936" t="s">
        <v>141</v>
      </c>
      <c r="H936" t="s">
        <v>142</v>
      </c>
      <c r="I936" t="s">
        <v>143</v>
      </c>
      <c r="J936" t="s">
        <v>144</v>
      </c>
      <c r="K936" t="s">
        <v>2327</v>
      </c>
      <c r="L936" t="s">
        <v>106</v>
      </c>
      <c r="M936" t="s">
        <v>100</v>
      </c>
      <c r="N936" t="s">
        <v>100</v>
      </c>
      <c r="O936" t="s">
        <v>100</v>
      </c>
      <c r="P936" t="s">
        <v>146</v>
      </c>
      <c r="Q936" t="s">
        <v>147</v>
      </c>
      <c r="R936" t="s">
        <v>148</v>
      </c>
      <c r="S936" t="s">
        <v>100</v>
      </c>
      <c r="T936" t="s">
        <v>100</v>
      </c>
      <c r="U936" t="s">
        <v>112</v>
      </c>
      <c r="V936" t="s">
        <v>113</v>
      </c>
      <c r="W936" t="s">
        <v>113</v>
      </c>
      <c r="X936" t="s">
        <v>114</v>
      </c>
      <c r="Y936" t="s">
        <v>100</v>
      </c>
      <c r="Z936" t="s">
        <v>100</v>
      </c>
      <c r="AA936" t="s">
        <v>100</v>
      </c>
      <c r="AB936" t="s">
        <v>100</v>
      </c>
      <c r="AC936" t="s">
        <v>100</v>
      </c>
      <c r="AD936" t="s">
        <v>100</v>
      </c>
      <c r="AE936" t="s">
        <v>100</v>
      </c>
      <c r="AF936" t="s">
        <v>100</v>
      </c>
      <c r="AG936" t="s">
        <v>100</v>
      </c>
      <c r="AH936" t="s">
        <v>100</v>
      </c>
      <c r="AI936" t="s">
        <v>100</v>
      </c>
      <c r="AJ936" t="s">
        <v>100</v>
      </c>
      <c r="AK936" t="s">
        <v>100</v>
      </c>
      <c r="AL936" t="s">
        <v>100</v>
      </c>
      <c r="AM936" t="s">
        <v>100</v>
      </c>
      <c r="AN936" t="s">
        <v>100</v>
      </c>
      <c r="AO936" t="s">
        <v>100</v>
      </c>
      <c r="AP936" t="s">
        <v>100</v>
      </c>
      <c r="AQ936" t="s">
        <v>100</v>
      </c>
      <c r="AR936" t="s">
        <v>100</v>
      </c>
      <c r="AS936" t="s">
        <v>100</v>
      </c>
      <c r="AT936" t="s">
        <v>100</v>
      </c>
      <c r="AU936" t="s">
        <v>100</v>
      </c>
      <c r="AV936" t="s">
        <v>100</v>
      </c>
      <c r="AW936" t="s">
        <v>100</v>
      </c>
      <c r="AX936" t="s">
        <v>100</v>
      </c>
      <c r="AY936" t="s">
        <v>100</v>
      </c>
      <c r="AZ936" t="s">
        <v>100</v>
      </c>
      <c r="BA936" t="s">
        <v>100</v>
      </c>
      <c r="BB936" t="s">
        <v>100</v>
      </c>
      <c r="BC936" t="s">
        <v>100</v>
      </c>
      <c r="BD936" t="s">
        <v>100</v>
      </c>
      <c r="BE936" t="s">
        <v>100</v>
      </c>
      <c r="BF936" t="s">
        <v>100</v>
      </c>
      <c r="BG936" t="s">
        <v>100</v>
      </c>
      <c r="BH936" t="s">
        <v>100</v>
      </c>
      <c r="BI936" t="s">
        <v>100</v>
      </c>
      <c r="BJ936" t="s">
        <v>100</v>
      </c>
      <c r="BK936" t="s">
        <v>100</v>
      </c>
      <c r="BL936" t="s">
        <v>100</v>
      </c>
      <c r="BM936" t="s">
        <v>100</v>
      </c>
      <c r="BN936" t="s">
        <v>100</v>
      </c>
      <c r="BO936" t="s">
        <v>259</v>
      </c>
      <c r="BP936" t="s">
        <v>222</v>
      </c>
      <c r="BQ936" t="s">
        <v>3193</v>
      </c>
      <c r="BR936" t="s">
        <v>100</v>
      </c>
      <c r="BS936" t="s">
        <v>100</v>
      </c>
      <c r="BT936" t="s">
        <v>100</v>
      </c>
      <c r="BU936" t="s">
        <v>100</v>
      </c>
      <c r="BV936" t="s">
        <v>100</v>
      </c>
      <c r="BW936" t="s">
        <v>100</v>
      </c>
      <c r="BX936" t="s">
        <v>100</v>
      </c>
      <c r="BY936" t="s">
        <v>100</v>
      </c>
      <c r="BZ936" t="s">
        <v>100</v>
      </c>
      <c r="CA936" t="s">
        <v>100</v>
      </c>
      <c r="CB936" t="s">
        <v>100</v>
      </c>
      <c r="CC936" t="s">
        <v>100</v>
      </c>
      <c r="CD936" t="s">
        <v>100</v>
      </c>
      <c r="CE936" t="s">
        <v>100</v>
      </c>
      <c r="CF936" t="s">
        <v>100</v>
      </c>
      <c r="CG936" t="s">
        <v>100</v>
      </c>
      <c r="CH936" t="s">
        <v>100</v>
      </c>
      <c r="CI936" t="s">
        <v>100</v>
      </c>
      <c r="CJ936" t="s">
        <v>100</v>
      </c>
      <c r="CK936" t="s">
        <v>100</v>
      </c>
      <c r="CL936" t="s">
        <v>100</v>
      </c>
      <c r="CM936" t="s">
        <v>100</v>
      </c>
      <c r="CN936" t="s">
        <v>151</v>
      </c>
      <c r="CO936" t="s">
        <v>100</v>
      </c>
      <c r="CP936" t="s">
        <v>100</v>
      </c>
      <c r="CQ936" t="s">
        <v>152</v>
      </c>
      <c r="CR936" t="s">
        <v>153</v>
      </c>
    </row>
    <row r="937" spans="1:96">
      <c r="A937" t="s">
        <v>178</v>
      </c>
      <c r="B937" t="s">
        <v>3194</v>
      </c>
      <c r="C937" t="s">
        <v>191</v>
      </c>
      <c r="D937" t="s">
        <v>3195</v>
      </c>
      <c r="E937" t="s">
        <v>100</v>
      </c>
      <c r="F937" t="s">
        <v>100</v>
      </c>
      <c r="G937" t="s">
        <v>141</v>
      </c>
      <c r="H937" t="s">
        <v>142</v>
      </c>
      <c r="I937" t="s">
        <v>143</v>
      </c>
      <c r="J937" t="s">
        <v>144</v>
      </c>
      <c r="K937" t="s">
        <v>145</v>
      </c>
      <c r="L937" t="s">
        <v>106</v>
      </c>
      <c r="M937" t="s">
        <v>100</v>
      </c>
      <c r="N937" t="s">
        <v>100</v>
      </c>
      <c r="O937" t="s">
        <v>100</v>
      </c>
      <c r="P937" t="s">
        <v>146</v>
      </c>
      <c r="Q937" t="s">
        <v>147</v>
      </c>
      <c r="R937" t="s">
        <v>148</v>
      </c>
      <c r="S937" t="s">
        <v>100</v>
      </c>
      <c r="T937" t="s">
        <v>100</v>
      </c>
      <c r="U937" t="s">
        <v>112</v>
      </c>
      <c r="V937" t="s">
        <v>113</v>
      </c>
      <c r="W937" t="s">
        <v>113</v>
      </c>
      <c r="X937" t="s">
        <v>114</v>
      </c>
      <c r="Y937" t="s">
        <v>100</v>
      </c>
      <c r="Z937" t="s">
        <v>100</v>
      </c>
      <c r="AA937" t="s">
        <v>100</v>
      </c>
      <c r="AB937" t="s">
        <v>100</v>
      </c>
      <c r="AC937" t="s">
        <v>100</v>
      </c>
      <c r="AD937" t="s">
        <v>100</v>
      </c>
      <c r="AE937" t="s">
        <v>100</v>
      </c>
      <c r="AF937" t="s">
        <v>100</v>
      </c>
      <c r="AG937" t="s">
        <v>100</v>
      </c>
      <c r="AH937" t="s">
        <v>100</v>
      </c>
      <c r="AI937" t="s">
        <v>100</v>
      </c>
      <c r="AJ937" t="s">
        <v>100</v>
      </c>
      <c r="AK937" t="s">
        <v>100</v>
      </c>
      <c r="AL937" t="s">
        <v>100</v>
      </c>
      <c r="AM937" t="s">
        <v>100</v>
      </c>
      <c r="AN937" t="s">
        <v>100</v>
      </c>
      <c r="AO937" t="s">
        <v>100</v>
      </c>
      <c r="AP937" t="s">
        <v>100</v>
      </c>
      <c r="AQ937" t="s">
        <v>100</v>
      </c>
      <c r="AR937" t="s">
        <v>100</v>
      </c>
      <c r="AS937" t="s">
        <v>100</v>
      </c>
      <c r="AT937" t="s">
        <v>100</v>
      </c>
      <c r="AU937" t="s">
        <v>100</v>
      </c>
      <c r="AV937" t="s">
        <v>100</v>
      </c>
      <c r="AW937" t="s">
        <v>100</v>
      </c>
      <c r="AX937" t="s">
        <v>100</v>
      </c>
      <c r="AY937" t="s">
        <v>100</v>
      </c>
      <c r="AZ937" t="s">
        <v>100</v>
      </c>
      <c r="BA937" t="s">
        <v>100</v>
      </c>
      <c r="BB937" t="s">
        <v>100</v>
      </c>
      <c r="BC937" t="s">
        <v>100</v>
      </c>
      <c r="BD937" t="s">
        <v>100</v>
      </c>
      <c r="BE937" t="s">
        <v>100</v>
      </c>
      <c r="BF937" t="s">
        <v>100</v>
      </c>
      <c r="BG937" t="s">
        <v>100</v>
      </c>
      <c r="BH937" t="s">
        <v>100</v>
      </c>
      <c r="BI937" t="s">
        <v>100</v>
      </c>
      <c r="BJ937" t="s">
        <v>100</v>
      </c>
      <c r="BK937" t="s">
        <v>100</v>
      </c>
      <c r="BL937" t="s">
        <v>100</v>
      </c>
      <c r="BM937" t="s">
        <v>100</v>
      </c>
      <c r="BN937" t="s">
        <v>100</v>
      </c>
      <c r="BO937" t="s">
        <v>115</v>
      </c>
      <c r="BP937" t="s">
        <v>100</v>
      </c>
      <c r="BQ937" t="s">
        <v>100</v>
      </c>
      <c r="BR937" t="s">
        <v>100</v>
      </c>
      <c r="BS937" t="s">
        <v>100</v>
      </c>
      <c r="BT937" t="s">
        <v>100</v>
      </c>
      <c r="BU937" t="s">
        <v>100</v>
      </c>
      <c r="BV937" t="s">
        <v>100</v>
      </c>
      <c r="BW937" t="s">
        <v>100</v>
      </c>
      <c r="BX937" t="s">
        <v>100</v>
      </c>
      <c r="BY937" t="s">
        <v>100</v>
      </c>
      <c r="BZ937" t="s">
        <v>100</v>
      </c>
      <c r="CA937" t="s">
        <v>100</v>
      </c>
      <c r="CB937" t="s">
        <v>100</v>
      </c>
      <c r="CC937" t="s">
        <v>100</v>
      </c>
      <c r="CD937" t="s">
        <v>100</v>
      </c>
      <c r="CE937" t="s">
        <v>100</v>
      </c>
      <c r="CF937" t="s">
        <v>100</v>
      </c>
      <c r="CG937" t="s">
        <v>100</v>
      </c>
      <c r="CH937" t="s">
        <v>100</v>
      </c>
      <c r="CI937" t="s">
        <v>100</v>
      </c>
      <c r="CJ937" t="s">
        <v>115</v>
      </c>
      <c r="CK937" t="s">
        <v>100</v>
      </c>
      <c r="CL937" t="s">
        <v>100</v>
      </c>
      <c r="CM937" t="s">
        <v>100</v>
      </c>
      <c r="CN937" t="s">
        <v>151</v>
      </c>
      <c r="CO937" t="s">
        <v>100</v>
      </c>
      <c r="CP937" t="s">
        <v>100</v>
      </c>
      <c r="CQ937" t="s">
        <v>152</v>
      </c>
      <c r="CR937" t="s">
        <v>153</v>
      </c>
    </row>
    <row r="938" spans="1:96">
      <c r="A938" t="s">
        <v>3196</v>
      </c>
      <c r="B938" t="s">
        <v>3197</v>
      </c>
      <c r="C938" t="s">
        <v>189</v>
      </c>
      <c r="D938" t="s">
        <v>3198</v>
      </c>
      <c r="E938" t="s">
        <v>100</v>
      </c>
      <c r="F938" t="s">
        <v>100</v>
      </c>
      <c r="G938" t="s">
        <v>141</v>
      </c>
      <c r="H938" t="s">
        <v>142</v>
      </c>
      <c r="I938" t="s">
        <v>143</v>
      </c>
      <c r="J938" t="s">
        <v>144</v>
      </c>
      <c r="K938" t="s">
        <v>145</v>
      </c>
      <c r="L938" t="s">
        <v>106</v>
      </c>
      <c r="M938" t="s">
        <v>100</v>
      </c>
      <c r="N938" t="s">
        <v>100</v>
      </c>
      <c r="O938" t="s">
        <v>1702</v>
      </c>
      <c r="P938" t="s">
        <v>146</v>
      </c>
      <c r="Q938" t="s">
        <v>147</v>
      </c>
      <c r="R938" t="s">
        <v>148</v>
      </c>
      <c r="S938" t="s">
        <v>100</v>
      </c>
      <c r="T938" t="s">
        <v>111</v>
      </c>
      <c r="U938" t="s">
        <v>112</v>
      </c>
      <c r="V938" t="s">
        <v>134</v>
      </c>
      <c r="W938" t="s">
        <v>134</v>
      </c>
      <c r="X938" t="s">
        <v>135</v>
      </c>
      <c r="Y938" t="s">
        <v>100</v>
      </c>
      <c r="Z938" t="s">
        <v>100</v>
      </c>
      <c r="AA938" t="s">
        <v>100</v>
      </c>
      <c r="AB938" t="s">
        <v>100</v>
      </c>
      <c r="AC938" t="s">
        <v>100</v>
      </c>
      <c r="AD938" t="s">
        <v>100</v>
      </c>
      <c r="AE938" t="s">
        <v>100</v>
      </c>
      <c r="AF938" t="s">
        <v>100</v>
      </c>
      <c r="AG938" t="s">
        <v>100</v>
      </c>
      <c r="AH938" t="s">
        <v>100</v>
      </c>
      <c r="AI938" t="s">
        <v>100</v>
      </c>
      <c r="AJ938" t="s">
        <v>100</v>
      </c>
      <c r="AK938" t="s">
        <v>100</v>
      </c>
      <c r="AL938" t="s">
        <v>100</v>
      </c>
      <c r="AM938" t="s">
        <v>100</v>
      </c>
      <c r="AN938" t="s">
        <v>100</v>
      </c>
      <c r="AO938" t="s">
        <v>100</v>
      </c>
      <c r="AP938" t="s">
        <v>100</v>
      </c>
      <c r="AQ938" t="s">
        <v>100</v>
      </c>
      <c r="AR938" t="s">
        <v>100</v>
      </c>
      <c r="AS938" t="s">
        <v>100</v>
      </c>
      <c r="AT938" t="s">
        <v>100</v>
      </c>
      <c r="AU938" t="s">
        <v>100</v>
      </c>
      <c r="AV938" t="s">
        <v>100</v>
      </c>
      <c r="AW938" t="s">
        <v>100</v>
      </c>
      <c r="AX938" t="s">
        <v>100</v>
      </c>
      <c r="AY938" t="s">
        <v>100</v>
      </c>
      <c r="AZ938" t="s">
        <v>100</v>
      </c>
      <c r="BA938" t="s">
        <v>100</v>
      </c>
      <c r="BB938" t="s">
        <v>100</v>
      </c>
      <c r="BC938" t="s">
        <v>100</v>
      </c>
      <c r="BD938" t="s">
        <v>100</v>
      </c>
      <c r="BE938" t="s">
        <v>100</v>
      </c>
      <c r="BF938" t="s">
        <v>100</v>
      </c>
      <c r="BG938" t="s">
        <v>100</v>
      </c>
      <c r="BH938" t="s">
        <v>100</v>
      </c>
      <c r="BI938" t="s">
        <v>100</v>
      </c>
      <c r="BJ938" t="s">
        <v>100</v>
      </c>
      <c r="BK938" t="s">
        <v>100</v>
      </c>
      <c r="BL938" t="s">
        <v>100</v>
      </c>
      <c r="BM938" t="s">
        <v>100</v>
      </c>
      <c r="BN938" t="s">
        <v>100</v>
      </c>
      <c r="BO938" t="s">
        <v>100</v>
      </c>
      <c r="BP938" t="s">
        <v>100</v>
      </c>
      <c r="BQ938" t="s">
        <v>100</v>
      </c>
      <c r="BR938" t="s">
        <v>100</v>
      </c>
      <c r="BS938" t="s">
        <v>100</v>
      </c>
      <c r="BT938" t="s">
        <v>100</v>
      </c>
      <c r="BU938" t="s">
        <v>100</v>
      </c>
      <c r="BV938" t="s">
        <v>100</v>
      </c>
      <c r="BW938" t="s">
        <v>100</v>
      </c>
      <c r="BX938" t="s">
        <v>100</v>
      </c>
      <c r="BY938" t="s">
        <v>100</v>
      </c>
      <c r="BZ938" t="s">
        <v>100</v>
      </c>
      <c r="CA938" t="s">
        <v>100</v>
      </c>
      <c r="CB938" t="s">
        <v>100</v>
      </c>
      <c r="CC938" t="s">
        <v>100</v>
      </c>
      <c r="CD938" t="s">
        <v>100</v>
      </c>
      <c r="CE938" t="s">
        <v>100</v>
      </c>
      <c r="CF938" t="s">
        <v>100</v>
      </c>
      <c r="CG938" t="s">
        <v>100</v>
      </c>
      <c r="CH938" t="s">
        <v>100</v>
      </c>
      <c r="CI938" t="s">
        <v>100</v>
      </c>
      <c r="CJ938" t="s">
        <v>259</v>
      </c>
      <c r="CK938" t="s">
        <v>315</v>
      </c>
      <c r="CL938" t="s">
        <v>466</v>
      </c>
      <c r="CM938" t="s">
        <v>100</v>
      </c>
      <c r="CN938" t="s">
        <v>166</v>
      </c>
      <c r="CO938" t="s">
        <v>100</v>
      </c>
      <c r="CP938" t="s">
        <v>100</v>
      </c>
      <c r="CQ938" t="s">
        <v>152</v>
      </c>
      <c r="CR938" t="s">
        <v>153</v>
      </c>
    </row>
    <row r="939" spans="1:96">
      <c r="A939" t="s">
        <v>3199</v>
      </c>
      <c r="B939" t="s">
        <v>3200</v>
      </c>
      <c r="C939" t="s">
        <v>189</v>
      </c>
      <c r="D939" t="s">
        <v>3201</v>
      </c>
      <c r="E939" t="s">
        <v>100</v>
      </c>
      <c r="F939" t="s">
        <v>100</v>
      </c>
      <c r="G939" t="s">
        <v>141</v>
      </c>
      <c r="H939" t="s">
        <v>142</v>
      </c>
      <c r="I939" t="s">
        <v>143</v>
      </c>
      <c r="J939" t="s">
        <v>144</v>
      </c>
      <c r="K939" t="s">
        <v>145</v>
      </c>
      <c r="L939" t="s">
        <v>106</v>
      </c>
      <c r="M939" t="s">
        <v>100</v>
      </c>
      <c r="N939" t="s">
        <v>100</v>
      </c>
      <c r="O939" t="s">
        <v>1702</v>
      </c>
      <c r="P939" t="s">
        <v>146</v>
      </c>
      <c r="Q939" t="s">
        <v>147</v>
      </c>
      <c r="R939" t="s">
        <v>148</v>
      </c>
      <c r="S939" t="s">
        <v>100</v>
      </c>
      <c r="T939" t="s">
        <v>111</v>
      </c>
      <c r="U939" t="s">
        <v>112</v>
      </c>
      <c r="V939" t="s">
        <v>134</v>
      </c>
      <c r="W939" t="s">
        <v>134</v>
      </c>
      <c r="X939" t="s">
        <v>135</v>
      </c>
      <c r="Y939" t="s">
        <v>100</v>
      </c>
      <c r="Z939" t="s">
        <v>100</v>
      </c>
      <c r="AA939" t="s">
        <v>100</v>
      </c>
      <c r="AB939" t="s">
        <v>100</v>
      </c>
      <c r="AC939" t="s">
        <v>100</v>
      </c>
      <c r="AD939" t="s">
        <v>100</v>
      </c>
      <c r="AE939" t="s">
        <v>100</v>
      </c>
      <c r="AF939" t="s">
        <v>100</v>
      </c>
      <c r="AG939" t="s">
        <v>100</v>
      </c>
      <c r="AH939" t="s">
        <v>100</v>
      </c>
      <c r="AI939" t="s">
        <v>100</v>
      </c>
      <c r="AJ939" t="s">
        <v>100</v>
      </c>
      <c r="AK939" t="s">
        <v>100</v>
      </c>
      <c r="AL939" t="s">
        <v>100</v>
      </c>
      <c r="AM939" t="s">
        <v>100</v>
      </c>
      <c r="AN939" t="s">
        <v>100</v>
      </c>
      <c r="AO939" t="s">
        <v>100</v>
      </c>
      <c r="AP939" t="s">
        <v>100</v>
      </c>
      <c r="AQ939" t="s">
        <v>100</v>
      </c>
      <c r="AR939" t="s">
        <v>100</v>
      </c>
      <c r="AS939" t="s">
        <v>100</v>
      </c>
      <c r="AT939" t="s">
        <v>100</v>
      </c>
      <c r="AU939" t="s">
        <v>100</v>
      </c>
      <c r="AV939" t="s">
        <v>100</v>
      </c>
      <c r="AW939" t="s">
        <v>100</v>
      </c>
      <c r="AX939" t="s">
        <v>100</v>
      </c>
      <c r="AY939" t="s">
        <v>100</v>
      </c>
      <c r="AZ939" t="s">
        <v>100</v>
      </c>
      <c r="BA939" t="s">
        <v>100</v>
      </c>
      <c r="BB939" t="s">
        <v>100</v>
      </c>
      <c r="BC939" t="s">
        <v>100</v>
      </c>
      <c r="BD939" t="s">
        <v>100</v>
      </c>
      <c r="BE939" t="s">
        <v>100</v>
      </c>
      <c r="BF939" t="s">
        <v>100</v>
      </c>
      <c r="BG939" t="s">
        <v>100</v>
      </c>
      <c r="BH939" t="s">
        <v>100</v>
      </c>
      <c r="BI939" t="s">
        <v>100</v>
      </c>
      <c r="BJ939" t="s">
        <v>100</v>
      </c>
      <c r="BK939" t="s">
        <v>100</v>
      </c>
      <c r="BL939" t="s">
        <v>100</v>
      </c>
      <c r="BM939" t="s">
        <v>100</v>
      </c>
      <c r="BN939" t="s">
        <v>100</v>
      </c>
      <c r="BO939" t="s">
        <v>100</v>
      </c>
      <c r="BP939" t="s">
        <v>100</v>
      </c>
      <c r="BQ939" t="s">
        <v>100</v>
      </c>
      <c r="BR939" t="s">
        <v>100</v>
      </c>
      <c r="BS939" t="s">
        <v>100</v>
      </c>
      <c r="BT939" t="s">
        <v>100</v>
      </c>
      <c r="BU939" t="s">
        <v>100</v>
      </c>
      <c r="BV939" t="s">
        <v>100</v>
      </c>
      <c r="BW939" t="s">
        <v>100</v>
      </c>
      <c r="BX939" t="s">
        <v>100</v>
      </c>
      <c r="BY939" t="s">
        <v>100</v>
      </c>
      <c r="BZ939" t="s">
        <v>100</v>
      </c>
      <c r="CA939" t="s">
        <v>100</v>
      </c>
      <c r="CB939" t="s">
        <v>100</v>
      </c>
      <c r="CC939" t="s">
        <v>100</v>
      </c>
      <c r="CD939" t="s">
        <v>100</v>
      </c>
      <c r="CE939" t="s">
        <v>100</v>
      </c>
      <c r="CF939" t="s">
        <v>100</v>
      </c>
      <c r="CG939" t="s">
        <v>100</v>
      </c>
      <c r="CH939" t="s">
        <v>100</v>
      </c>
      <c r="CI939" t="s">
        <v>100</v>
      </c>
      <c r="CJ939" t="s">
        <v>181</v>
      </c>
      <c r="CK939" t="s">
        <v>315</v>
      </c>
      <c r="CL939" t="s">
        <v>1096</v>
      </c>
      <c r="CM939" t="s">
        <v>100</v>
      </c>
      <c r="CN939" t="s">
        <v>166</v>
      </c>
      <c r="CO939" t="s">
        <v>100</v>
      </c>
      <c r="CP939" t="s">
        <v>100</v>
      </c>
      <c r="CQ939" t="s">
        <v>152</v>
      </c>
      <c r="CR939" t="s">
        <v>153</v>
      </c>
    </row>
    <row r="940" spans="1:96">
      <c r="A940" t="s">
        <v>3202</v>
      </c>
      <c r="B940" t="s">
        <v>3203</v>
      </c>
      <c r="C940" t="s">
        <v>138</v>
      </c>
      <c r="D940" t="s">
        <v>3204</v>
      </c>
      <c r="E940" t="s">
        <v>100</v>
      </c>
      <c r="F940" t="s">
        <v>100</v>
      </c>
      <c r="G940" t="s">
        <v>141</v>
      </c>
      <c r="H940" t="s">
        <v>142</v>
      </c>
      <c r="I940" t="s">
        <v>143</v>
      </c>
      <c r="J940" t="s">
        <v>144</v>
      </c>
      <c r="K940" t="s">
        <v>145</v>
      </c>
      <c r="L940" t="s">
        <v>106</v>
      </c>
      <c r="M940" t="s">
        <v>100</v>
      </c>
      <c r="N940" t="s">
        <v>100</v>
      </c>
      <c r="O940" t="s">
        <v>100</v>
      </c>
      <c r="P940" t="s">
        <v>146</v>
      </c>
      <c r="Q940" t="s">
        <v>147</v>
      </c>
      <c r="R940" t="s">
        <v>148</v>
      </c>
      <c r="S940" t="s">
        <v>162</v>
      </c>
      <c r="T940" t="s">
        <v>111</v>
      </c>
      <c r="U940" t="s">
        <v>112</v>
      </c>
      <c r="V940" t="s">
        <v>134</v>
      </c>
      <c r="W940" t="s">
        <v>134</v>
      </c>
      <c r="X940" t="s">
        <v>135</v>
      </c>
      <c r="Y940" t="s">
        <v>100</v>
      </c>
      <c r="Z940" t="s">
        <v>100</v>
      </c>
      <c r="AA940" t="s">
        <v>100</v>
      </c>
      <c r="AB940" t="s">
        <v>100</v>
      </c>
      <c r="AC940" t="s">
        <v>100</v>
      </c>
      <c r="AD940" t="s">
        <v>100</v>
      </c>
      <c r="AE940" t="s">
        <v>100</v>
      </c>
      <c r="AF940" t="s">
        <v>100</v>
      </c>
      <c r="AG940" t="s">
        <v>100</v>
      </c>
      <c r="AH940" t="s">
        <v>100</v>
      </c>
      <c r="AI940" t="s">
        <v>100</v>
      </c>
      <c r="AJ940" t="s">
        <v>100</v>
      </c>
      <c r="AK940" t="s">
        <v>100</v>
      </c>
      <c r="AL940" t="s">
        <v>100</v>
      </c>
      <c r="AM940" t="s">
        <v>100</v>
      </c>
      <c r="AN940" t="s">
        <v>100</v>
      </c>
      <c r="AO940" t="s">
        <v>100</v>
      </c>
      <c r="AP940" t="s">
        <v>100</v>
      </c>
      <c r="AQ940" t="s">
        <v>100</v>
      </c>
      <c r="AR940" t="s">
        <v>100</v>
      </c>
      <c r="AS940" t="s">
        <v>100</v>
      </c>
      <c r="AT940" t="s">
        <v>100</v>
      </c>
      <c r="AU940" t="s">
        <v>100</v>
      </c>
      <c r="AV940" t="s">
        <v>100</v>
      </c>
      <c r="AW940" t="s">
        <v>100</v>
      </c>
      <c r="AX940" t="s">
        <v>100</v>
      </c>
      <c r="AY940" t="s">
        <v>100</v>
      </c>
      <c r="AZ940" t="s">
        <v>100</v>
      </c>
      <c r="BA940" t="s">
        <v>100</v>
      </c>
      <c r="BB940" t="s">
        <v>100</v>
      </c>
      <c r="BC940" t="s">
        <v>100</v>
      </c>
      <c r="BD940" t="s">
        <v>100</v>
      </c>
      <c r="BE940" t="s">
        <v>100</v>
      </c>
      <c r="BF940" t="s">
        <v>100</v>
      </c>
      <c r="BG940" t="s">
        <v>100</v>
      </c>
      <c r="BH940" t="s">
        <v>100</v>
      </c>
      <c r="BI940" t="s">
        <v>100</v>
      </c>
      <c r="BJ940" t="s">
        <v>100</v>
      </c>
      <c r="BK940" t="s">
        <v>100</v>
      </c>
      <c r="BL940" t="s">
        <v>100</v>
      </c>
      <c r="BM940" t="s">
        <v>100</v>
      </c>
      <c r="BN940" t="s">
        <v>100</v>
      </c>
      <c r="BO940" t="s">
        <v>115</v>
      </c>
      <c r="BP940" t="s">
        <v>100</v>
      </c>
      <c r="BQ940" t="s">
        <v>100</v>
      </c>
      <c r="BR940" t="s">
        <v>100</v>
      </c>
      <c r="BS940" t="s">
        <v>100</v>
      </c>
      <c r="BT940" t="s">
        <v>100</v>
      </c>
      <c r="BU940" t="s">
        <v>100</v>
      </c>
      <c r="BV940" t="s">
        <v>100</v>
      </c>
      <c r="BW940" t="s">
        <v>100</v>
      </c>
      <c r="BX940" t="s">
        <v>100</v>
      </c>
      <c r="BY940" t="s">
        <v>100</v>
      </c>
      <c r="BZ940" t="s">
        <v>100</v>
      </c>
      <c r="CA940" t="s">
        <v>100</v>
      </c>
      <c r="CB940" t="s">
        <v>100</v>
      </c>
      <c r="CC940" t="s">
        <v>100</v>
      </c>
      <c r="CD940" t="s">
        <v>100</v>
      </c>
      <c r="CE940" t="s">
        <v>100</v>
      </c>
      <c r="CF940" t="s">
        <v>100</v>
      </c>
      <c r="CG940" t="s">
        <v>100</v>
      </c>
      <c r="CH940" t="s">
        <v>100</v>
      </c>
      <c r="CI940" t="s">
        <v>100</v>
      </c>
      <c r="CJ940" t="s">
        <v>115</v>
      </c>
      <c r="CK940" t="s">
        <v>100</v>
      </c>
      <c r="CL940" t="s">
        <v>100</v>
      </c>
      <c r="CM940" t="s">
        <v>100</v>
      </c>
      <c r="CN940" t="s">
        <v>151</v>
      </c>
      <c r="CO940" t="s">
        <v>100</v>
      </c>
      <c r="CP940" t="s">
        <v>100</v>
      </c>
      <c r="CQ940" t="s">
        <v>152</v>
      </c>
      <c r="CR940" t="s">
        <v>153</v>
      </c>
    </row>
    <row r="941" spans="1:96">
      <c r="A941" t="s">
        <v>3205</v>
      </c>
      <c r="B941" t="s">
        <v>3206</v>
      </c>
      <c r="C941" t="s">
        <v>1063</v>
      </c>
      <c r="D941" t="s">
        <v>3207</v>
      </c>
      <c r="E941" t="s">
        <v>100</v>
      </c>
      <c r="F941" t="s">
        <v>100</v>
      </c>
      <c r="G941" t="s">
        <v>101</v>
      </c>
      <c r="H941" t="s">
        <v>470</v>
      </c>
      <c r="I941" t="s">
        <v>103</v>
      </c>
      <c r="J941" t="s">
        <v>419</v>
      </c>
      <c r="K941" t="s">
        <v>615</v>
      </c>
      <c r="L941" t="s">
        <v>106</v>
      </c>
      <c r="M941" t="s">
        <v>100</v>
      </c>
      <c r="N941" t="s">
        <v>100</v>
      </c>
      <c r="O941" t="s">
        <v>627</v>
      </c>
      <c r="P941" t="s">
        <v>1204</v>
      </c>
      <c r="Q941" t="s">
        <v>743</v>
      </c>
      <c r="R941" t="s">
        <v>148</v>
      </c>
      <c r="S941" t="s">
        <v>162</v>
      </c>
      <c r="T941" t="s">
        <v>111</v>
      </c>
      <c r="U941" t="s">
        <v>112</v>
      </c>
      <c r="V941" t="s">
        <v>134</v>
      </c>
      <c r="W941" t="s">
        <v>134</v>
      </c>
      <c r="X941" t="s">
        <v>135</v>
      </c>
      <c r="Y941" t="s">
        <v>115</v>
      </c>
      <c r="Z941" t="s">
        <v>100</v>
      </c>
      <c r="AA941" t="s">
        <v>100</v>
      </c>
      <c r="AB941" t="s">
        <v>100</v>
      </c>
      <c r="AC941" t="s">
        <v>100</v>
      </c>
      <c r="AD941" t="s">
        <v>100</v>
      </c>
      <c r="AE941" t="s">
        <v>100</v>
      </c>
      <c r="AF941" t="s">
        <v>100</v>
      </c>
      <c r="AG941" t="s">
        <v>100</v>
      </c>
      <c r="AH941" t="s">
        <v>100</v>
      </c>
      <c r="AI941" t="s">
        <v>100</v>
      </c>
      <c r="AJ941" t="s">
        <v>100</v>
      </c>
      <c r="AK941" t="s">
        <v>100</v>
      </c>
      <c r="AL941" t="s">
        <v>100</v>
      </c>
      <c r="AM941" t="s">
        <v>100</v>
      </c>
      <c r="AN941" t="s">
        <v>100</v>
      </c>
      <c r="AO941" t="s">
        <v>100</v>
      </c>
      <c r="AP941" t="s">
        <v>100</v>
      </c>
      <c r="AQ941" t="s">
        <v>100</v>
      </c>
      <c r="AR941" t="s">
        <v>100</v>
      </c>
      <c r="AS941" t="s">
        <v>100</v>
      </c>
      <c r="AT941" t="s">
        <v>100</v>
      </c>
      <c r="AU941" t="s">
        <v>100</v>
      </c>
      <c r="AV941" t="s">
        <v>100</v>
      </c>
      <c r="AW941" t="s">
        <v>100</v>
      </c>
      <c r="AX941" t="s">
        <v>100</v>
      </c>
      <c r="AY941" t="s">
        <v>100</v>
      </c>
      <c r="AZ941" t="s">
        <v>100</v>
      </c>
      <c r="BA941" t="s">
        <v>100</v>
      </c>
      <c r="BB941" t="s">
        <v>100</v>
      </c>
      <c r="BC941" t="s">
        <v>100</v>
      </c>
      <c r="BD941" t="s">
        <v>100</v>
      </c>
      <c r="BE941" t="s">
        <v>100</v>
      </c>
      <c r="BF941" t="s">
        <v>100</v>
      </c>
      <c r="BG941" t="s">
        <v>100</v>
      </c>
      <c r="BH941" t="s">
        <v>100</v>
      </c>
      <c r="BI941" t="s">
        <v>100</v>
      </c>
      <c r="BJ941" t="s">
        <v>100</v>
      </c>
      <c r="BK941" t="s">
        <v>100</v>
      </c>
      <c r="BL941" t="s">
        <v>100</v>
      </c>
      <c r="BM941" t="s">
        <v>100</v>
      </c>
      <c r="BN941" t="s">
        <v>100</v>
      </c>
      <c r="BO941" t="s">
        <v>100</v>
      </c>
      <c r="BP941" t="s">
        <v>100</v>
      </c>
      <c r="BQ941" t="s">
        <v>100</v>
      </c>
      <c r="BR941" t="s">
        <v>100</v>
      </c>
      <c r="BS941" t="s">
        <v>100</v>
      </c>
      <c r="BT941" t="s">
        <v>100</v>
      </c>
      <c r="BU941" t="s">
        <v>100</v>
      </c>
      <c r="BV941" t="s">
        <v>100</v>
      </c>
      <c r="BW941" t="s">
        <v>100</v>
      </c>
      <c r="BX941" t="s">
        <v>100</v>
      </c>
      <c r="BY941" t="s">
        <v>100</v>
      </c>
      <c r="BZ941" t="s">
        <v>100</v>
      </c>
      <c r="CA941" t="s">
        <v>100</v>
      </c>
      <c r="CB941" t="s">
        <v>100</v>
      </c>
      <c r="CC941" t="s">
        <v>100</v>
      </c>
      <c r="CD941" t="s">
        <v>100</v>
      </c>
      <c r="CE941" t="s">
        <v>100</v>
      </c>
      <c r="CF941" t="s">
        <v>100</v>
      </c>
      <c r="CG941" t="s">
        <v>100</v>
      </c>
      <c r="CH941" t="s">
        <v>100</v>
      </c>
      <c r="CI941" t="s">
        <v>100</v>
      </c>
      <c r="CJ941" t="s">
        <v>115</v>
      </c>
      <c r="CK941" t="s">
        <v>100</v>
      </c>
      <c r="CL941" t="s">
        <v>100</v>
      </c>
      <c r="CM941" t="s">
        <v>100</v>
      </c>
      <c r="CN941" t="s">
        <v>415</v>
      </c>
      <c r="CO941" t="s">
        <v>100</v>
      </c>
      <c r="CP941" t="s">
        <v>100</v>
      </c>
      <c r="CQ941" t="s">
        <v>152</v>
      </c>
      <c r="CR941" t="s">
        <v>153</v>
      </c>
    </row>
    <row r="942" spans="1:96">
      <c r="A942" t="s">
        <v>3208</v>
      </c>
      <c r="B942" t="s">
        <v>3209</v>
      </c>
      <c r="C942" t="s">
        <v>138</v>
      </c>
      <c r="D942" t="s">
        <v>3210</v>
      </c>
      <c r="E942" t="s">
        <v>1955</v>
      </c>
      <c r="F942" t="s">
        <v>100</v>
      </c>
      <c r="G942" t="s">
        <v>141</v>
      </c>
      <c r="H942" t="s">
        <v>142</v>
      </c>
      <c r="I942" t="s">
        <v>143</v>
      </c>
      <c r="J942" t="s">
        <v>309</v>
      </c>
      <c r="K942" t="s">
        <v>145</v>
      </c>
      <c r="L942" t="s">
        <v>106</v>
      </c>
      <c r="M942" t="s">
        <v>100</v>
      </c>
      <c r="N942" t="s">
        <v>100</v>
      </c>
      <c r="O942" t="s">
        <v>100</v>
      </c>
      <c r="P942" t="s">
        <v>146</v>
      </c>
      <c r="Q942" t="s">
        <v>147</v>
      </c>
      <c r="R942" t="s">
        <v>148</v>
      </c>
      <c r="S942" t="s">
        <v>100</v>
      </c>
      <c r="T942" t="s">
        <v>100</v>
      </c>
      <c r="U942" t="s">
        <v>228</v>
      </c>
      <c r="V942" t="s">
        <v>149</v>
      </c>
      <c r="W942" t="s">
        <v>113</v>
      </c>
      <c r="X942" t="s">
        <v>3211</v>
      </c>
      <c r="Y942" t="s">
        <v>100</v>
      </c>
      <c r="Z942" t="s">
        <v>100</v>
      </c>
      <c r="AA942" t="s">
        <v>100</v>
      </c>
      <c r="AB942" t="s">
        <v>100</v>
      </c>
      <c r="AC942" t="s">
        <v>100</v>
      </c>
      <c r="AD942" t="s">
        <v>100</v>
      </c>
      <c r="AE942" t="s">
        <v>100</v>
      </c>
      <c r="AF942" t="s">
        <v>100</v>
      </c>
      <c r="AG942" t="s">
        <v>100</v>
      </c>
      <c r="AH942" t="s">
        <v>100</v>
      </c>
      <c r="AI942" t="s">
        <v>100</v>
      </c>
      <c r="AJ942" t="s">
        <v>100</v>
      </c>
      <c r="AK942" t="s">
        <v>100</v>
      </c>
      <c r="AL942" t="s">
        <v>100</v>
      </c>
      <c r="AM942" t="s">
        <v>100</v>
      </c>
      <c r="AN942" t="s">
        <v>100</v>
      </c>
      <c r="AO942" t="s">
        <v>100</v>
      </c>
      <c r="AP942" t="s">
        <v>100</v>
      </c>
      <c r="AQ942" t="s">
        <v>100</v>
      </c>
      <c r="AR942" t="s">
        <v>100</v>
      </c>
      <c r="AS942" t="s">
        <v>100</v>
      </c>
      <c r="AT942" t="s">
        <v>100</v>
      </c>
      <c r="AU942" t="s">
        <v>100</v>
      </c>
      <c r="AV942" t="s">
        <v>100</v>
      </c>
      <c r="AW942" t="s">
        <v>100</v>
      </c>
      <c r="AX942" t="s">
        <v>100</v>
      </c>
      <c r="AY942" t="s">
        <v>100</v>
      </c>
      <c r="AZ942" t="s">
        <v>100</v>
      </c>
      <c r="BA942" t="s">
        <v>100</v>
      </c>
      <c r="BB942" t="s">
        <v>100</v>
      </c>
      <c r="BC942" t="s">
        <v>100</v>
      </c>
      <c r="BD942" t="s">
        <v>100</v>
      </c>
      <c r="BE942" t="s">
        <v>100</v>
      </c>
      <c r="BF942" t="s">
        <v>100</v>
      </c>
      <c r="BG942" t="s">
        <v>100</v>
      </c>
      <c r="BH942" t="s">
        <v>100</v>
      </c>
      <c r="BI942" t="s">
        <v>100</v>
      </c>
      <c r="BJ942" t="s">
        <v>100</v>
      </c>
      <c r="BK942" t="s">
        <v>100</v>
      </c>
      <c r="BL942" t="s">
        <v>100</v>
      </c>
      <c r="BM942" t="s">
        <v>100</v>
      </c>
      <c r="BN942" t="s">
        <v>100</v>
      </c>
      <c r="BO942" t="s">
        <v>100</v>
      </c>
      <c r="BP942" t="s">
        <v>100</v>
      </c>
      <c r="BQ942" t="s">
        <v>100</v>
      </c>
      <c r="BR942" t="s">
        <v>100</v>
      </c>
      <c r="BS942" t="s">
        <v>100</v>
      </c>
      <c r="BT942" t="s">
        <v>100</v>
      </c>
      <c r="BU942" t="s">
        <v>100</v>
      </c>
      <c r="BV942" t="s">
        <v>100</v>
      </c>
      <c r="BW942" t="s">
        <v>100</v>
      </c>
      <c r="BX942" t="s">
        <v>100</v>
      </c>
      <c r="BY942" t="s">
        <v>100</v>
      </c>
      <c r="BZ942" t="s">
        <v>100</v>
      </c>
      <c r="CA942" t="s">
        <v>100</v>
      </c>
      <c r="CB942" t="s">
        <v>100</v>
      </c>
      <c r="CC942" t="s">
        <v>100</v>
      </c>
      <c r="CD942" t="s">
        <v>100</v>
      </c>
      <c r="CE942" t="s">
        <v>100</v>
      </c>
      <c r="CF942" t="s">
        <v>100</v>
      </c>
      <c r="CG942" t="s">
        <v>100</v>
      </c>
      <c r="CH942" t="s">
        <v>100</v>
      </c>
      <c r="CI942" t="s">
        <v>100</v>
      </c>
      <c r="CJ942" t="s">
        <v>115</v>
      </c>
      <c r="CK942" t="s">
        <v>100</v>
      </c>
      <c r="CL942" t="s">
        <v>100</v>
      </c>
      <c r="CM942" t="s">
        <v>100</v>
      </c>
      <c r="CN942" t="s">
        <v>151</v>
      </c>
      <c r="CO942" t="s">
        <v>100</v>
      </c>
      <c r="CP942" t="s">
        <v>100</v>
      </c>
      <c r="CQ942" t="s">
        <v>152</v>
      </c>
      <c r="CR942" t="s">
        <v>153</v>
      </c>
    </row>
    <row r="943" spans="1:96">
      <c r="A943" t="s">
        <v>3212</v>
      </c>
      <c r="B943" t="s">
        <v>3213</v>
      </c>
      <c r="C943" t="s">
        <v>189</v>
      </c>
      <c r="D943" t="s">
        <v>3214</v>
      </c>
      <c r="E943" t="s">
        <v>100</v>
      </c>
      <c r="F943" t="s">
        <v>100</v>
      </c>
      <c r="G943" t="s">
        <v>141</v>
      </c>
      <c r="H943" t="s">
        <v>142</v>
      </c>
      <c r="I943" t="s">
        <v>143</v>
      </c>
      <c r="J943" t="s">
        <v>144</v>
      </c>
      <c r="K943" t="s">
        <v>145</v>
      </c>
      <c r="L943" t="s">
        <v>106</v>
      </c>
      <c r="M943" t="s">
        <v>100</v>
      </c>
      <c r="N943" t="s">
        <v>100</v>
      </c>
      <c r="O943" t="s">
        <v>100</v>
      </c>
      <c r="P943" t="s">
        <v>146</v>
      </c>
      <c r="Q943" t="s">
        <v>147</v>
      </c>
      <c r="R943" t="s">
        <v>148</v>
      </c>
      <c r="S943" t="s">
        <v>100</v>
      </c>
      <c r="T943" t="s">
        <v>111</v>
      </c>
      <c r="U943" t="s">
        <v>112</v>
      </c>
      <c r="V943" t="s">
        <v>113</v>
      </c>
      <c r="W943" t="s">
        <v>113</v>
      </c>
      <c r="X943" t="s">
        <v>114</v>
      </c>
      <c r="Y943" t="s">
        <v>100</v>
      </c>
      <c r="Z943" t="s">
        <v>100</v>
      </c>
      <c r="AA943" t="s">
        <v>100</v>
      </c>
      <c r="AB943" t="s">
        <v>100</v>
      </c>
      <c r="AC943" t="s">
        <v>100</v>
      </c>
      <c r="AD943" t="s">
        <v>100</v>
      </c>
      <c r="AE943" t="s">
        <v>100</v>
      </c>
      <c r="AF943" t="s">
        <v>100</v>
      </c>
      <c r="AG943" t="s">
        <v>100</v>
      </c>
      <c r="AH943" t="s">
        <v>100</v>
      </c>
      <c r="AI943" t="s">
        <v>100</v>
      </c>
      <c r="AJ943" t="s">
        <v>100</v>
      </c>
      <c r="AK943" t="s">
        <v>100</v>
      </c>
      <c r="AL943" t="s">
        <v>100</v>
      </c>
      <c r="AM943" t="s">
        <v>100</v>
      </c>
      <c r="AN943" t="s">
        <v>100</v>
      </c>
      <c r="AO943" t="s">
        <v>100</v>
      </c>
      <c r="AP943" t="s">
        <v>100</v>
      </c>
      <c r="AQ943" t="s">
        <v>100</v>
      </c>
      <c r="AR943" t="s">
        <v>100</v>
      </c>
      <c r="AS943" t="s">
        <v>100</v>
      </c>
      <c r="AT943" t="s">
        <v>259</v>
      </c>
      <c r="AU943" t="s">
        <v>222</v>
      </c>
      <c r="AV943" t="s">
        <v>280</v>
      </c>
      <c r="AW943" t="s">
        <v>100</v>
      </c>
      <c r="AX943" t="s">
        <v>100</v>
      </c>
      <c r="AY943" t="s">
        <v>100</v>
      </c>
      <c r="AZ943" t="s">
        <v>100</v>
      </c>
      <c r="BA943" t="s">
        <v>100</v>
      </c>
      <c r="BB943" t="s">
        <v>100</v>
      </c>
      <c r="BC943" t="s">
        <v>100</v>
      </c>
      <c r="BD943" t="s">
        <v>100</v>
      </c>
      <c r="BE943" t="s">
        <v>100</v>
      </c>
      <c r="BF943" t="s">
        <v>100</v>
      </c>
      <c r="BG943" t="s">
        <v>100</v>
      </c>
      <c r="BH943" t="s">
        <v>100</v>
      </c>
      <c r="BI943" t="s">
        <v>100</v>
      </c>
      <c r="BJ943" t="s">
        <v>100</v>
      </c>
      <c r="BK943" t="s">
        <v>100</v>
      </c>
      <c r="BL943" t="s">
        <v>100</v>
      </c>
      <c r="BM943" t="s">
        <v>100</v>
      </c>
      <c r="BN943" t="s">
        <v>100</v>
      </c>
      <c r="BO943" t="s">
        <v>100</v>
      </c>
      <c r="BP943" t="s">
        <v>100</v>
      </c>
      <c r="BQ943" t="s">
        <v>100</v>
      </c>
      <c r="BR943" t="s">
        <v>100</v>
      </c>
      <c r="BS943" t="s">
        <v>100</v>
      </c>
      <c r="BT943" t="s">
        <v>100</v>
      </c>
      <c r="BU943" t="s">
        <v>100</v>
      </c>
      <c r="BV943" t="s">
        <v>100</v>
      </c>
      <c r="BW943" t="s">
        <v>100</v>
      </c>
      <c r="BX943" t="s">
        <v>100</v>
      </c>
      <c r="BY943" t="s">
        <v>100</v>
      </c>
      <c r="BZ943" t="s">
        <v>100</v>
      </c>
      <c r="CA943" t="s">
        <v>100</v>
      </c>
      <c r="CB943" t="s">
        <v>100</v>
      </c>
      <c r="CC943" t="s">
        <v>100</v>
      </c>
      <c r="CD943" t="s">
        <v>100</v>
      </c>
      <c r="CE943" t="s">
        <v>100</v>
      </c>
      <c r="CF943" t="s">
        <v>100</v>
      </c>
      <c r="CG943" t="s">
        <v>100</v>
      </c>
      <c r="CH943" t="s">
        <v>100</v>
      </c>
      <c r="CI943" t="s">
        <v>100</v>
      </c>
      <c r="CJ943" t="s">
        <v>100</v>
      </c>
      <c r="CK943" t="s">
        <v>100</v>
      </c>
      <c r="CL943" t="s">
        <v>100</v>
      </c>
      <c r="CM943" t="s">
        <v>100</v>
      </c>
      <c r="CN943" t="s">
        <v>151</v>
      </c>
      <c r="CO943" t="s">
        <v>100</v>
      </c>
      <c r="CP943" t="s">
        <v>100</v>
      </c>
      <c r="CQ943" t="s">
        <v>152</v>
      </c>
      <c r="CR943" t="s">
        <v>153</v>
      </c>
    </row>
    <row r="944" spans="1:96">
      <c r="A944" t="s">
        <v>105</v>
      </c>
      <c r="B944" t="s">
        <v>3215</v>
      </c>
      <c r="C944" t="s">
        <v>406</v>
      </c>
      <c r="D944" t="s">
        <v>3216</v>
      </c>
      <c r="E944" t="s">
        <v>100</v>
      </c>
      <c r="F944" t="s">
        <v>100</v>
      </c>
      <c r="G944" t="s">
        <v>101</v>
      </c>
      <c r="H944" t="s">
        <v>102</v>
      </c>
      <c r="I944" t="s">
        <v>103</v>
      </c>
      <c r="J944" t="s">
        <v>144</v>
      </c>
      <c r="K944" t="s">
        <v>105</v>
      </c>
      <c r="L944" t="s">
        <v>106</v>
      </c>
      <c r="M944" t="s">
        <v>100</v>
      </c>
      <c r="N944" t="s">
        <v>100</v>
      </c>
      <c r="O944" t="s">
        <v>100</v>
      </c>
      <c r="P944" t="s">
        <v>107</v>
      </c>
      <c r="Q944" t="s">
        <v>108</v>
      </c>
      <c r="R944" t="s">
        <v>148</v>
      </c>
      <c r="S944" t="s">
        <v>408</v>
      </c>
      <c r="T944" t="s">
        <v>100</v>
      </c>
      <c r="U944" t="s">
        <v>112</v>
      </c>
      <c r="V944" t="s">
        <v>113</v>
      </c>
      <c r="W944" t="s">
        <v>113</v>
      </c>
      <c r="X944" t="s">
        <v>114</v>
      </c>
      <c r="Y944" t="s">
        <v>100</v>
      </c>
      <c r="Z944" t="s">
        <v>100</v>
      </c>
      <c r="AA944" t="s">
        <v>100</v>
      </c>
      <c r="AB944" t="s">
        <v>100</v>
      </c>
      <c r="AC944" t="s">
        <v>100</v>
      </c>
      <c r="AD944" t="s">
        <v>100</v>
      </c>
      <c r="AE944" t="s">
        <v>115</v>
      </c>
      <c r="AF944" t="s">
        <v>100</v>
      </c>
      <c r="AG944" t="s">
        <v>100</v>
      </c>
      <c r="AH944" t="s">
        <v>100</v>
      </c>
      <c r="AI944" t="s">
        <v>100</v>
      </c>
      <c r="AJ944" t="s">
        <v>100</v>
      </c>
      <c r="AK944" t="s">
        <v>100</v>
      </c>
      <c r="AL944" t="s">
        <v>100</v>
      </c>
      <c r="AM944" t="s">
        <v>100</v>
      </c>
      <c r="AN944" t="s">
        <v>100</v>
      </c>
      <c r="AO944" t="s">
        <v>100</v>
      </c>
      <c r="AP944" t="s">
        <v>100</v>
      </c>
      <c r="AQ944" t="s">
        <v>100</v>
      </c>
      <c r="AR944" t="s">
        <v>100</v>
      </c>
      <c r="AS944" t="s">
        <v>100</v>
      </c>
      <c r="AT944" t="s">
        <v>100</v>
      </c>
      <c r="AU944" t="s">
        <v>100</v>
      </c>
      <c r="AV944" t="s">
        <v>100</v>
      </c>
      <c r="AW944" t="s">
        <v>100</v>
      </c>
      <c r="AX944" t="s">
        <v>100</v>
      </c>
      <c r="AY944" t="s">
        <v>100</v>
      </c>
      <c r="AZ944" t="s">
        <v>100</v>
      </c>
      <c r="BA944" t="s">
        <v>100</v>
      </c>
      <c r="BB944" t="s">
        <v>100</v>
      </c>
      <c r="BC944" t="s">
        <v>100</v>
      </c>
      <c r="BD944" t="s">
        <v>100</v>
      </c>
      <c r="BE944" t="s">
        <v>100</v>
      </c>
      <c r="BF944" t="s">
        <v>100</v>
      </c>
      <c r="BG944" t="s">
        <v>100</v>
      </c>
      <c r="BH944" t="s">
        <v>100</v>
      </c>
      <c r="BI944" t="s">
        <v>100</v>
      </c>
      <c r="BJ944" t="s">
        <v>100</v>
      </c>
      <c r="BK944" t="s">
        <v>100</v>
      </c>
      <c r="BL944" t="s">
        <v>100</v>
      </c>
      <c r="BM944" t="s">
        <v>100</v>
      </c>
      <c r="BN944" t="s">
        <v>100</v>
      </c>
      <c r="BO944" t="s">
        <v>115</v>
      </c>
      <c r="BP944" t="s">
        <v>100</v>
      </c>
      <c r="BQ944" t="s">
        <v>100</v>
      </c>
      <c r="BR944" t="s">
        <v>100</v>
      </c>
      <c r="BS944" t="s">
        <v>100</v>
      </c>
      <c r="BT944" t="s">
        <v>100</v>
      </c>
      <c r="BU944" t="s">
        <v>100</v>
      </c>
      <c r="BV944" t="s">
        <v>100</v>
      </c>
      <c r="BW944" t="s">
        <v>100</v>
      </c>
      <c r="BX944" t="s">
        <v>100</v>
      </c>
      <c r="BY944" t="s">
        <v>100</v>
      </c>
      <c r="BZ944" t="s">
        <v>100</v>
      </c>
      <c r="CA944" t="s">
        <v>100</v>
      </c>
      <c r="CB944" t="s">
        <v>100</v>
      </c>
      <c r="CC944" t="s">
        <v>100</v>
      </c>
      <c r="CD944" t="s">
        <v>100</v>
      </c>
      <c r="CE944" t="s">
        <v>100</v>
      </c>
      <c r="CF944" t="s">
        <v>100</v>
      </c>
      <c r="CG944" t="s">
        <v>100</v>
      </c>
      <c r="CH944" t="s">
        <v>100</v>
      </c>
      <c r="CI944" t="s">
        <v>100</v>
      </c>
      <c r="CJ944" t="s">
        <v>100</v>
      </c>
      <c r="CK944" t="s">
        <v>100</v>
      </c>
      <c r="CL944" t="s">
        <v>100</v>
      </c>
      <c r="CM944" t="s">
        <v>100</v>
      </c>
      <c r="CN944" t="s">
        <v>151</v>
      </c>
      <c r="CO944" t="s">
        <v>100</v>
      </c>
      <c r="CP944" t="s">
        <v>100</v>
      </c>
      <c r="CQ944" t="s">
        <v>152</v>
      </c>
      <c r="CR944" t="s">
        <v>153</v>
      </c>
    </row>
    <row r="945" spans="1:96">
      <c r="A945" t="s">
        <v>3217</v>
      </c>
      <c r="B945" t="s">
        <v>3218</v>
      </c>
      <c r="C945" t="s">
        <v>1063</v>
      </c>
      <c r="D945" t="s">
        <v>3219</v>
      </c>
      <c r="E945" t="s">
        <v>100</v>
      </c>
      <c r="F945" t="s">
        <v>100</v>
      </c>
      <c r="G945" t="s">
        <v>101</v>
      </c>
      <c r="H945" t="s">
        <v>102</v>
      </c>
      <c r="I945" t="s">
        <v>103</v>
      </c>
      <c r="J945" t="s">
        <v>2044</v>
      </c>
      <c r="K945" t="s">
        <v>105</v>
      </c>
      <c r="L945" t="s">
        <v>106</v>
      </c>
      <c r="M945" t="s">
        <v>100</v>
      </c>
      <c r="N945" t="s">
        <v>100</v>
      </c>
      <c r="O945" t="s">
        <v>3220</v>
      </c>
      <c r="P945" t="s">
        <v>1204</v>
      </c>
      <c r="Q945" t="s">
        <v>743</v>
      </c>
      <c r="R945" t="s">
        <v>148</v>
      </c>
      <c r="S945" t="s">
        <v>110</v>
      </c>
      <c r="T945" t="s">
        <v>111</v>
      </c>
      <c r="U945" t="s">
        <v>112</v>
      </c>
      <c r="V945" t="s">
        <v>134</v>
      </c>
      <c r="W945" t="s">
        <v>134</v>
      </c>
      <c r="X945" t="s">
        <v>135</v>
      </c>
      <c r="Y945" t="s">
        <v>115</v>
      </c>
      <c r="Z945" t="s">
        <v>100</v>
      </c>
      <c r="AA945" t="s">
        <v>100</v>
      </c>
      <c r="AB945" t="s">
        <v>100</v>
      </c>
      <c r="AC945" t="s">
        <v>100</v>
      </c>
      <c r="AD945" t="s">
        <v>100</v>
      </c>
      <c r="AE945" t="s">
        <v>100</v>
      </c>
      <c r="AF945" t="s">
        <v>100</v>
      </c>
      <c r="AG945" t="s">
        <v>100</v>
      </c>
      <c r="AH945" t="s">
        <v>100</v>
      </c>
      <c r="AI945" t="s">
        <v>100</v>
      </c>
      <c r="AJ945" t="s">
        <v>100</v>
      </c>
      <c r="AK945" t="s">
        <v>100</v>
      </c>
      <c r="AL945" t="s">
        <v>100</v>
      </c>
      <c r="AM945" t="s">
        <v>100</v>
      </c>
      <c r="AN945" t="s">
        <v>100</v>
      </c>
      <c r="AO945" t="s">
        <v>100</v>
      </c>
      <c r="AP945" t="s">
        <v>100</v>
      </c>
      <c r="AQ945" t="s">
        <v>100</v>
      </c>
      <c r="AR945" t="s">
        <v>100</v>
      </c>
      <c r="AS945" t="s">
        <v>100</v>
      </c>
      <c r="AT945" t="s">
        <v>100</v>
      </c>
      <c r="AU945" t="s">
        <v>100</v>
      </c>
      <c r="AV945" t="s">
        <v>100</v>
      </c>
      <c r="AW945" t="s">
        <v>100</v>
      </c>
      <c r="AX945" t="s">
        <v>100</v>
      </c>
      <c r="AY945" t="s">
        <v>100</v>
      </c>
      <c r="AZ945" t="s">
        <v>100</v>
      </c>
      <c r="BA945" t="s">
        <v>100</v>
      </c>
      <c r="BB945" t="s">
        <v>100</v>
      </c>
      <c r="BC945" t="s">
        <v>100</v>
      </c>
      <c r="BD945" t="s">
        <v>100</v>
      </c>
      <c r="BE945" t="s">
        <v>100</v>
      </c>
      <c r="BF945" t="s">
        <v>100</v>
      </c>
      <c r="BG945" t="s">
        <v>100</v>
      </c>
      <c r="BH945" t="s">
        <v>100</v>
      </c>
      <c r="BI945" t="s">
        <v>100</v>
      </c>
      <c r="BJ945" t="s">
        <v>100</v>
      </c>
      <c r="BK945" t="s">
        <v>100</v>
      </c>
      <c r="BL945" t="s">
        <v>100</v>
      </c>
      <c r="BM945" t="s">
        <v>100</v>
      </c>
      <c r="BN945" t="s">
        <v>100</v>
      </c>
      <c r="BO945" t="s">
        <v>100</v>
      </c>
      <c r="BP945" t="s">
        <v>100</v>
      </c>
      <c r="BQ945" t="s">
        <v>100</v>
      </c>
      <c r="BR945" t="s">
        <v>100</v>
      </c>
      <c r="BS945" t="s">
        <v>100</v>
      </c>
      <c r="BT945" t="s">
        <v>100</v>
      </c>
      <c r="BU945" t="s">
        <v>100</v>
      </c>
      <c r="BV945" t="s">
        <v>100</v>
      </c>
      <c r="BW945" t="s">
        <v>100</v>
      </c>
      <c r="BX945" t="s">
        <v>100</v>
      </c>
      <c r="BY945" t="s">
        <v>100</v>
      </c>
      <c r="BZ945" t="s">
        <v>100</v>
      </c>
      <c r="CA945" t="s">
        <v>100</v>
      </c>
      <c r="CB945" t="s">
        <v>100</v>
      </c>
      <c r="CC945" t="s">
        <v>100</v>
      </c>
      <c r="CD945" t="s">
        <v>100</v>
      </c>
      <c r="CE945" t="s">
        <v>100</v>
      </c>
      <c r="CF945" t="s">
        <v>100</v>
      </c>
      <c r="CG945" t="s">
        <v>100</v>
      </c>
      <c r="CH945" t="s">
        <v>100</v>
      </c>
      <c r="CI945" t="s">
        <v>100</v>
      </c>
      <c r="CJ945" t="s">
        <v>115</v>
      </c>
      <c r="CK945" t="s">
        <v>100</v>
      </c>
      <c r="CL945" t="s">
        <v>100</v>
      </c>
      <c r="CM945" t="s">
        <v>100</v>
      </c>
      <c r="CN945" t="s">
        <v>166</v>
      </c>
      <c r="CO945" t="s">
        <v>100</v>
      </c>
      <c r="CP945" t="s">
        <v>100</v>
      </c>
      <c r="CQ945" t="s">
        <v>152</v>
      </c>
      <c r="CR945" t="s">
        <v>153</v>
      </c>
    </row>
    <row r="946" spans="1:96">
      <c r="A946" t="s">
        <v>3220</v>
      </c>
      <c r="B946" t="s">
        <v>3221</v>
      </c>
      <c r="C946" t="s">
        <v>629</v>
      </c>
      <c r="D946" t="s">
        <v>3222</v>
      </c>
      <c r="E946" t="s">
        <v>100</v>
      </c>
      <c r="F946" t="s">
        <v>100</v>
      </c>
      <c r="G946" t="s">
        <v>101</v>
      </c>
      <c r="H946" t="s">
        <v>142</v>
      </c>
      <c r="I946" t="s">
        <v>103</v>
      </c>
      <c r="J946" t="s">
        <v>419</v>
      </c>
      <c r="K946" t="s">
        <v>105</v>
      </c>
      <c r="L946" t="s">
        <v>106</v>
      </c>
      <c r="M946" t="s">
        <v>100</v>
      </c>
      <c r="N946" t="s">
        <v>100</v>
      </c>
      <c r="O946" t="s">
        <v>3220</v>
      </c>
      <c r="P946" t="s">
        <v>146</v>
      </c>
      <c r="Q946" t="s">
        <v>147</v>
      </c>
      <c r="R946" t="s">
        <v>148</v>
      </c>
      <c r="S946" t="s">
        <v>100</v>
      </c>
      <c r="T946" t="s">
        <v>100</v>
      </c>
      <c r="U946" t="s">
        <v>112</v>
      </c>
      <c r="V946" t="s">
        <v>134</v>
      </c>
      <c r="W946" t="s">
        <v>134</v>
      </c>
      <c r="X946" t="s">
        <v>135</v>
      </c>
      <c r="Y946" t="s">
        <v>100</v>
      </c>
      <c r="Z946" t="s">
        <v>100</v>
      </c>
      <c r="AA946" t="s">
        <v>100</v>
      </c>
      <c r="AB946" t="s">
        <v>100</v>
      </c>
      <c r="AC946" t="s">
        <v>100</v>
      </c>
      <c r="AD946" t="s">
        <v>100</v>
      </c>
      <c r="AE946" t="s">
        <v>100</v>
      </c>
      <c r="AF946" t="s">
        <v>100</v>
      </c>
      <c r="AG946" t="s">
        <v>100</v>
      </c>
      <c r="AH946" t="s">
        <v>100</v>
      </c>
      <c r="AI946" t="s">
        <v>100</v>
      </c>
      <c r="AJ946" t="s">
        <v>100</v>
      </c>
      <c r="AK946" t="s">
        <v>100</v>
      </c>
      <c r="AL946" t="s">
        <v>100</v>
      </c>
      <c r="AM946" t="s">
        <v>100</v>
      </c>
      <c r="AN946" t="s">
        <v>100</v>
      </c>
      <c r="AO946" t="s">
        <v>100</v>
      </c>
      <c r="AP946" t="s">
        <v>100</v>
      </c>
      <c r="AQ946" t="s">
        <v>100</v>
      </c>
      <c r="AR946" t="s">
        <v>100</v>
      </c>
      <c r="AS946" t="s">
        <v>100</v>
      </c>
      <c r="AT946" t="s">
        <v>100</v>
      </c>
      <c r="AU946" t="s">
        <v>100</v>
      </c>
      <c r="AV946" t="s">
        <v>100</v>
      </c>
      <c r="AW946" t="s">
        <v>100</v>
      </c>
      <c r="AX946" t="s">
        <v>100</v>
      </c>
      <c r="AY946" t="s">
        <v>100</v>
      </c>
      <c r="AZ946" t="s">
        <v>100</v>
      </c>
      <c r="BA946" t="s">
        <v>100</v>
      </c>
      <c r="BB946" t="s">
        <v>100</v>
      </c>
      <c r="BC946" t="s">
        <v>100</v>
      </c>
      <c r="BD946" t="s">
        <v>100</v>
      </c>
      <c r="BE946" t="s">
        <v>100</v>
      </c>
      <c r="BF946" t="s">
        <v>100</v>
      </c>
      <c r="BG946" t="s">
        <v>100</v>
      </c>
      <c r="BH946" t="s">
        <v>100</v>
      </c>
      <c r="BI946" t="s">
        <v>100</v>
      </c>
      <c r="BJ946" t="s">
        <v>100</v>
      </c>
      <c r="BK946" t="s">
        <v>100</v>
      </c>
      <c r="BL946" t="s">
        <v>100</v>
      </c>
      <c r="BM946" t="s">
        <v>100</v>
      </c>
      <c r="BN946" t="s">
        <v>100</v>
      </c>
      <c r="BO946" t="s">
        <v>115</v>
      </c>
      <c r="BP946" t="s">
        <v>100</v>
      </c>
      <c r="BQ946" t="s">
        <v>100</v>
      </c>
      <c r="BR946" t="s">
        <v>100</v>
      </c>
      <c r="BS946" t="s">
        <v>100</v>
      </c>
      <c r="BT946" t="s">
        <v>100</v>
      </c>
      <c r="BU946" t="s">
        <v>100</v>
      </c>
      <c r="BV946" t="s">
        <v>100</v>
      </c>
      <c r="BW946" t="s">
        <v>100</v>
      </c>
      <c r="BX946" t="s">
        <v>100</v>
      </c>
      <c r="BY946" t="s">
        <v>100</v>
      </c>
      <c r="BZ946" t="s">
        <v>100</v>
      </c>
      <c r="CA946" t="s">
        <v>100</v>
      </c>
      <c r="CB946" t="s">
        <v>100</v>
      </c>
      <c r="CC946" t="s">
        <v>100</v>
      </c>
      <c r="CD946" t="s">
        <v>100</v>
      </c>
      <c r="CE946" t="s">
        <v>100</v>
      </c>
      <c r="CF946" t="s">
        <v>100</v>
      </c>
      <c r="CG946" t="s">
        <v>100</v>
      </c>
      <c r="CH946" t="s">
        <v>100</v>
      </c>
      <c r="CI946" t="s">
        <v>100</v>
      </c>
      <c r="CJ946" t="s">
        <v>100</v>
      </c>
      <c r="CK946" t="s">
        <v>100</v>
      </c>
      <c r="CL946" t="s">
        <v>100</v>
      </c>
      <c r="CM946" t="s">
        <v>100</v>
      </c>
      <c r="CN946" t="s">
        <v>166</v>
      </c>
      <c r="CO946" t="s">
        <v>100</v>
      </c>
      <c r="CP946" t="s">
        <v>100</v>
      </c>
      <c r="CQ946" t="s">
        <v>152</v>
      </c>
      <c r="CR946" t="s">
        <v>153</v>
      </c>
    </row>
    <row r="947" spans="1:96">
      <c r="A947" t="s">
        <v>3223</v>
      </c>
      <c r="B947" t="s">
        <v>3224</v>
      </c>
      <c r="C947" t="s">
        <v>1063</v>
      </c>
      <c r="D947" t="s">
        <v>3225</v>
      </c>
      <c r="E947" t="s">
        <v>3226</v>
      </c>
      <c r="F947" t="s">
        <v>100</v>
      </c>
      <c r="G947" t="s">
        <v>101</v>
      </c>
      <c r="H947" t="s">
        <v>102</v>
      </c>
      <c r="I947" t="s">
        <v>103</v>
      </c>
      <c r="J947" t="s">
        <v>2044</v>
      </c>
      <c r="K947" t="s">
        <v>105</v>
      </c>
      <c r="L947" t="s">
        <v>106</v>
      </c>
      <c r="M947" t="s">
        <v>100</v>
      </c>
      <c r="N947" t="s">
        <v>100</v>
      </c>
      <c r="O947" t="s">
        <v>3227</v>
      </c>
      <c r="P947" t="s">
        <v>1204</v>
      </c>
      <c r="Q947" t="s">
        <v>743</v>
      </c>
      <c r="R947" t="s">
        <v>148</v>
      </c>
      <c r="S947" t="s">
        <v>110</v>
      </c>
      <c r="T947" t="s">
        <v>111</v>
      </c>
      <c r="U947" t="s">
        <v>112</v>
      </c>
      <c r="V947" t="s">
        <v>149</v>
      </c>
      <c r="W947" t="s">
        <v>113</v>
      </c>
      <c r="X947" t="s">
        <v>970</v>
      </c>
      <c r="Y947" t="s">
        <v>115</v>
      </c>
      <c r="Z947" t="s">
        <v>100</v>
      </c>
      <c r="AA947" t="s">
        <v>100</v>
      </c>
      <c r="AB947" t="s">
        <v>100</v>
      </c>
      <c r="AC947" t="s">
        <v>100</v>
      </c>
      <c r="AD947" t="s">
        <v>100</v>
      </c>
      <c r="AE947" t="s">
        <v>100</v>
      </c>
      <c r="AF947" t="s">
        <v>100</v>
      </c>
      <c r="AG947" t="s">
        <v>100</v>
      </c>
      <c r="AH947" t="s">
        <v>100</v>
      </c>
      <c r="AI947" t="s">
        <v>100</v>
      </c>
      <c r="AJ947" t="s">
        <v>100</v>
      </c>
      <c r="AK947" t="s">
        <v>100</v>
      </c>
      <c r="AL947" t="s">
        <v>100</v>
      </c>
      <c r="AM947" t="s">
        <v>100</v>
      </c>
      <c r="AN947" t="s">
        <v>100</v>
      </c>
      <c r="AO947" t="s">
        <v>100</v>
      </c>
      <c r="AP947" t="s">
        <v>100</v>
      </c>
      <c r="AQ947" t="s">
        <v>100</v>
      </c>
      <c r="AR947" t="s">
        <v>100</v>
      </c>
      <c r="AS947" t="s">
        <v>100</v>
      </c>
      <c r="AT947" t="s">
        <v>100</v>
      </c>
      <c r="AU947" t="s">
        <v>100</v>
      </c>
      <c r="AV947" t="s">
        <v>100</v>
      </c>
      <c r="AW947" t="s">
        <v>100</v>
      </c>
      <c r="AX947" t="s">
        <v>100</v>
      </c>
      <c r="AY947" t="s">
        <v>100</v>
      </c>
      <c r="AZ947" t="s">
        <v>100</v>
      </c>
      <c r="BA947" t="s">
        <v>100</v>
      </c>
      <c r="BB947" t="s">
        <v>100</v>
      </c>
      <c r="BC947" t="s">
        <v>100</v>
      </c>
      <c r="BD947" t="s">
        <v>100</v>
      </c>
      <c r="BE947" t="s">
        <v>100</v>
      </c>
      <c r="BF947" t="s">
        <v>100</v>
      </c>
      <c r="BG947" t="s">
        <v>100</v>
      </c>
      <c r="BH947" t="s">
        <v>100</v>
      </c>
      <c r="BI947" t="s">
        <v>100</v>
      </c>
      <c r="BJ947" t="s">
        <v>100</v>
      </c>
      <c r="BK947" t="s">
        <v>100</v>
      </c>
      <c r="BL947" t="s">
        <v>100</v>
      </c>
      <c r="BM947" t="s">
        <v>100</v>
      </c>
      <c r="BN947" t="s">
        <v>100</v>
      </c>
      <c r="BO947" t="s">
        <v>100</v>
      </c>
      <c r="BP947" t="s">
        <v>100</v>
      </c>
      <c r="BQ947" t="s">
        <v>100</v>
      </c>
      <c r="BR947" t="s">
        <v>100</v>
      </c>
      <c r="BS947" t="s">
        <v>100</v>
      </c>
      <c r="BT947" t="s">
        <v>100</v>
      </c>
      <c r="BU947" t="s">
        <v>100</v>
      </c>
      <c r="BV947" t="s">
        <v>100</v>
      </c>
      <c r="BW947" t="s">
        <v>100</v>
      </c>
      <c r="BX947" t="s">
        <v>100</v>
      </c>
      <c r="BY947" t="s">
        <v>100</v>
      </c>
      <c r="BZ947" t="s">
        <v>100</v>
      </c>
      <c r="CA947" t="s">
        <v>100</v>
      </c>
      <c r="CB947" t="s">
        <v>100</v>
      </c>
      <c r="CC947" t="s">
        <v>100</v>
      </c>
      <c r="CD947" t="s">
        <v>100</v>
      </c>
      <c r="CE947" t="s">
        <v>100</v>
      </c>
      <c r="CF947" t="s">
        <v>100</v>
      </c>
      <c r="CG947" t="s">
        <v>100</v>
      </c>
      <c r="CH947" t="s">
        <v>100</v>
      </c>
      <c r="CI947" t="s">
        <v>100</v>
      </c>
      <c r="CJ947" t="s">
        <v>115</v>
      </c>
      <c r="CK947" t="s">
        <v>100</v>
      </c>
      <c r="CL947" t="s">
        <v>100</v>
      </c>
      <c r="CM947" t="s">
        <v>100</v>
      </c>
      <c r="CN947" t="s">
        <v>166</v>
      </c>
      <c r="CO947" t="s">
        <v>100</v>
      </c>
      <c r="CP947" t="s">
        <v>100</v>
      </c>
      <c r="CQ947" t="s">
        <v>152</v>
      </c>
      <c r="CR947" t="s">
        <v>611</v>
      </c>
    </row>
    <row r="948" spans="1:96">
      <c r="A948" t="s">
        <v>110</v>
      </c>
      <c r="B948" t="s">
        <v>3228</v>
      </c>
      <c r="C948" t="s">
        <v>1095</v>
      </c>
      <c r="D948" t="s">
        <v>3229</v>
      </c>
      <c r="E948" t="s">
        <v>100</v>
      </c>
      <c r="F948" t="s">
        <v>100</v>
      </c>
      <c r="G948" t="s">
        <v>141</v>
      </c>
      <c r="H948" t="s">
        <v>102</v>
      </c>
      <c r="I948" t="s">
        <v>103</v>
      </c>
      <c r="J948" t="s">
        <v>144</v>
      </c>
      <c r="K948" t="s">
        <v>145</v>
      </c>
      <c r="L948" t="s">
        <v>106</v>
      </c>
      <c r="M948" t="s">
        <v>100</v>
      </c>
      <c r="N948" t="s">
        <v>100</v>
      </c>
      <c r="O948" t="s">
        <v>100</v>
      </c>
      <c r="P948" t="s">
        <v>146</v>
      </c>
      <c r="Q948" t="s">
        <v>147</v>
      </c>
      <c r="R948" t="s">
        <v>148</v>
      </c>
      <c r="S948" t="s">
        <v>110</v>
      </c>
      <c r="T948" t="s">
        <v>100</v>
      </c>
      <c r="U948" t="s">
        <v>112</v>
      </c>
      <c r="V948" t="s">
        <v>113</v>
      </c>
      <c r="W948" t="s">
        <v>113</v>
      </c>
      <c r="X948" t="s">
        <v>114</v>
      </c>
      <c r="Y948" t="s">
        <v>100</v>
      </c>
      <c r="Z948" t="s">
        <v>100</v>
      </c>
      <c r="AA948" t="s">
        <v>100</v>
      </c>
      <c r="AB948" t="s">
        <v>100</v>
      </c>
      <c r="AC948" t="s">
        <v>100</v>
      </c>
      <c r="AD948" t="s">
        <v>100</v>
      </c>
      <c r="AE948" t="s">
        <v>100</v>
      </c>
      <c r="AF948" t="s">
        <v>100</v>
      </c>
      <c r="AG948" t="s">
        <v>100</v>
      </c>
      <c r="AH948" t="s">
        <v>100</v>
      </c>
      <c r="AI948" t="s">
        <v>100</v>
      </c>
      <c r="AJ948" t="s">
        <v>100</v>
      </c>
      <c r="AK948" t="s">
        <v>100</v>
      </c>
      <c r="AL948" t="s">
        <v>100</v>
      </c>
      <c r="AM948" t="s">
        <v>100</v>
      </c>
      <c r="AN948" t="s">
        <v>100</v>
      </c>
      <c r="AO948" t="s">
        <v>100</v>
      </c>
      <c r="AP948" t="s">
        <v>100</v>
      </c>
      <c r="AQ948" t="s">
        <v>100</v>
      </c>
      <c r="AR948" t="s">
        <v>100</v>
      </c>
      <c r="AS948" t="s">
        <v>100</v>
      </c>
      <c r="AT948" t="s">
        <v>100</v>
      </c>
      <c r="AU948" t="s">
        <v>100</v>
      </c>
      <c r="AV948" t="s">
        <v>100</v>
      </c>
      <c r="AW948" t="s">
        <v>100</v>
      </c>
      <c r="AX948" t="s">
        <v>100</v>
      </c>
      <c r="AY948" t="s">
        <v>100</v>
      </c>
      <c r="AZ948" t="s">
        <v>100</v>
      </c>
      <c r="BA948" t="s">
        <v>100</v>
      </c>
      <c r="BB948" t="s">
        <v>100</v>
      </c>
      <c r="BC948" t="s">
        <v>100</v>
      </c>
      <c r="BD948" t="s">
        <v>100</v>
      </c>
      <c r="BE948" t="s">
        <v>100</v>
      </c>
      <c r="BF948" t="s">
        <v>100</v>
      </c>
      <c r="BG948" t="s">
        <v>100</v>
      </c>
      <c r="BH948" t="s">
        <v>100</v>
      </c>
      <c r="BI948" t="s">
        <v>100</v>
      </c>
      <c r="BJ948" t="s">
        <v>100</v>
      </c>
      <c r="BK948" t="s">
        <v>100</v>
      </c>
      <c r="BL948" t="s">
        <v>100</v>
      </c>
      <c r="BM948" t="s">
        <v>100</v>
      </c>
      <c r="BN948" t="s">
        <v>100</v>
      </c>
      <c r="BO948" t="s">
        <v>115</v>
      </c>
      <c r="BP948" t="s">
        <v>100</v>
      </c>
      <c r="BQ948" t="s">
        <v>100</v>
      </c>
      <c r="BR948" t="s">
        <v>100</v>
      </c>
      <c r="BS948" t="s">
        <v>100</v>
      </c>
      <c r="BT948" t="s">
        <v>100</v>
      </c>
      <c r="BU948" t="s">
        <v>100</v>
      </c>
      <c r="BV948" t="s">
        <v>100</v>
      </c>
      <c r="BW948" t="s">
        <v>100</v>
      </c>
      <c r="BX948" t="s">
        <v>100</v>
      </c>
      <c r="BY948" t="s">
        <v>100</v>
      </c>
      <c r="BZ948" t="s">
        <v>100</v>
      </c>
      <c r="CA948" t="s">
        <v>100</v>
      </c>
      <c r="CB948" t="s">
        <v>100</v>
      </c>
      <c r="CC948" t="s">
        <v>100</v>
      </c>
      <c r="CD948" t="s">
        <v>100</v>
      </c>
      <c r="CE948" t="s">
        <v>100</v>
      </c>
      <c r="CF948" t="s">
        <v>100</v>
      </c>
      <c r="CG948" t="s">
        <v>100</v>
      </c>
      <c r="CH948" t="s">
        <v>100</v>
      </c>
      <c r="CI948" t="s">
        <v>100</v>
      </c>
      <c r="CJ948" t="s">
        <v>100</v>
      </c>
      <c r="CK948" t="s">
        <v>100</v>
      </c>
      <c r="CL948" t="s">
        <v>100</v>
      </c>
      <c r="CM948" t="s">
        <v>100</v>
      </c>
      <c r="CN948" t="s">
        <v>166</v>
      </c>
      <c r="CO948" t="s">
        <v>100</v>
      </c>
      <c r="CP948" t="s">
        <v>100</v>
      </c>
      <c r="CQ948" t="s">
        <v>152</v>
      </c>
      <c r="CR948" t="s">
        <v>153</v>
      </c>
    </row>
    <row r="949" spans="1:96">
      <c r="A949" t="s">
        <v>3230</v>
      </c>
      <c r="B949" t="s">
        <v>3231</v>
      </c>
      <c r="C949" t="s">
        <v>138</v>
      </c>
      <c r="D949" t="s">
        <v>3232</v>
      </c>
      <c r="E949" t="s">
        <v>3233</v>
      </c>
      <c r="F949" t="s">
        <v>100</v>
      </c>
      <c r="G949" t="s">
        <v>141</v>
      </c>
      <c r="H949" t="s">
        <v>142</v>
      </c>
      <c r="I949" t="s">
        <v>143</v>
      </c>
      <c r="J949" t="s">
        <v>144</v>
      </c>
      <c r="K949" t="s">
        <v>145</v>
      </c>
      <c r="L949" t="s">
        <v>106</v>
      </c>
      <c r="M949" t="s">
        <v>100</v>
      </c>
      <c r="N949" t="s">
        <v>100</v>
      </c>
      <c r="O949" t="s">
        <v>100</v>
      </c>
      <c r="P949" t="s">
        <v>146</v>
      </c>
      <c r="Q949" t="s">
        <v>147</v>
      </c>
      <c r="R949" t="s">
        <v>148</v>
      </c>
      <c r="S949" t="s">
        <v>100</v>
      </c>
      <c r="T949" t="s">
        <v>100</v>
      </c>
      <c r="U949" t="s">
        <v>112</v>
      </c>
      <c r="V949" t="s">
        <v>113</v>
      </c>
      <c r="W949" t="s">
        <v>271</v>
      </c>
      <c r="X949" t="s">
        <v>3234</v>
      </c>
      <c r="Y949" t="s">
        <v>115</v>
      </c>
      <c r="Z949" t="s">
        <v>100</v>
      </c>
      <c r="AA949" t="s">
        <v>100</v>
      </c>
      <c r="AB949" t="s">
        <v>100</v>
      </c>
      <c r="AC949" t="s">
        <v>100</v>
      </c>
      <c r="AD949" t="s">
        <v>100</v>
      </c>
      <c r="AE949" t="s">
        <v>100</v>
      </c>
      <c r="AF949" t="s">
        <v>100</v>
      </c>
      <c r="AG949" t="s">
        <v>100</v>
      </c>
      <c r="AH949" t="s">
        <v>100</v>
      </c>
      <c r="AI949" t="s">
        <v>100</v>
      </c>
      <c r="AJ949" t="s">
        <v>100</v>
      </c>
      <c r="AK949" t="s">
        <v>100</v>
      </c>
      <c r="AL949" t="s">
        <v>100</v>
      </c>
      <c r="AM949" t="s">
        <v>100</v>
      </c>
      <c r="AN949" t="s">
        <v>100</v>
      </c>
      <c r="AO949" t="s">
        <v>100</v>
      </c>
      <c r="AP949" t="s">
        <v>100</v>
      </c>
      <c r="AQ949" t="s">
        <v>100</v>
      </c>
      <c r="AR949" t="s">
        <v>100</v>
      </c>
      <c r="AS949" t="s">
        <v>100</v>
      </c>
      <c r="AT949" t="s">
        <v>100</v>
      </c>
      <c r="AU949" t="s">
        <v>100</v>
      </c>
      <c r="AV949" t="s">
        <v>100</v>
      </c>
      <c r="AW949" t="s">
        <v>100</v>
      </c>
      <c r="AX949" t="s">
        <v>100</v>
      </c>
      <c r="AY949" t="s">
        <v>100</v>
      </c>
      <c r="AZ949" t="s">
        <v>100</v>
      </c>
      <c r="BA949" t="s">
        <v>100</v>
      </c>
      <c r="BB949" t="s">
        <v>100</v>
      </c>
      <c r="BC949" t="s">
        <v>100</v>
      </c>
      <c r="BD949" t="s">
        <v>100</v>
      </c>
      <c r="BE949" t="s">
        <v>100</v>
      </c>
      <c r="BF949" t="s">
        <v>100</v>
      </c>
      <c r="BG949" t="s">
        <v>100</v>
      </c>
      <c r="BH949" t="s">
        <v>100</v>
      </c>
      <c r="BI949" t="s">
        <v>100</v>
      </c>
      <c r="BJ949" t="s">
        <v>100</v>
      </c>
      <c r="BK949" t="s">
        <v>100</v>
      </c>
      <c r="BL949" t="s">
        <v>100</v>
      </c>
      <c r="BM949" t="s">
        <v>100</v>
      </c>
      <c r="BN949" t="s">
        <v>100</v>
      </c>
      <c r="BO949" t="s">
        <v>100</v>
      </c>
      <c r="BP949" t="s">
        <v>100</v>
      </c>
      <c r="BQ949" t="s">
        <v>100</v>
      </c>
      <c r="BR949" t="s">
        <v>100</v>
      </c>
      <c r="BS949" t="s">
        <v>100</v>
      </c>
      <c r="BT949" t="s">
        <v>100</v>
      </c>
      <c r="BU949" t="s">
        <v>100</v>
      </c>
      <c r="BV949" t="s">
        <v>100</v>
      </c>
      <c r="BW949" t="s">
        <v>100</v>
      </c>
      <c r="BX949" t="s">
        <v>100</v>
      </c>
      <c r="BY949" t="s">
        <v>100</v>
      </c>
      <c r="BZ949" t="s">
        <v>100</v>
      </c>
      <c r="CA949" t="s">
        <v>100</v>
      </c>
      <c r="CB949" t="s">
        <v>100</v>
      </c>
      <c r="CC949" t="s">
        <v>100</v>
      </c>
      <c r="CD949" t="s">
        <v>100</v>
      </c>
      <c r="CE949" t="s">
        <v>100</v>
      </c>
      <c r="CF949" t="s">
        <v>100</v>
      </c>
      <c r="CG949" t="s">
        <v>100</v>
      </c>
      <c r="CH949" t="s">
        <v>100</v>
      </c>
      <c r="CI949" t="s">
        <v>100</v>
      </c>
      <c r="CJ949" t="s">
        <v>115</v>
      </c>
      <c r="CK949" t="s">
        <v>100</v>
      </c>
      <c r="CL949" t="s">
        <v>100</v>
      </c>
      <c r="CM949" t="s">
        <v>100</v>
      </c>
      <c r="CN949" t="s">
        <v>151</v>
      </c>
      <c r="CO949" t="s">
        <v>100</v>
      </c>
      <c r="CP949" t="s">
        <v>100</v>
      </c>
      <c r="CQ949" t="s">
        <v>152</v>
      </c>
      <c r="CR949" t="s">
        <v>153</v>
      </c>
    </row>
    <row r="950" spans="1:96">
      <c r="A950" t="s">
        <v>3227</v>
      </c>
      <c r="B950" t="s">
        <v>3235</v>
      </c>
      <c r="C950" t="s">
        <v>629</v>
      </c>
      <c r="D950" t="s">
        <v>3236</v>
      </c>
      <c r="E950" t="s">
        <v>100</v>
      </c>
      <c r="F950" t="s">
        <v>100</v>
      </c>
      <c r="G950" t="s">
        <v>101</v>
      </c>
      <c r="H950" t="s">
        <v>142</v>
      </c>
      <c r="I950" t="s">
        <v>103</v>
      </c>
      <c r="J950" t="s">
        <v>419</v>
      </c>
      <c r="K950" t="s">
        <v>105</v>
      </c>
      <c r="L950" t="s">
        <v>106</v>
      </c>
      <c r="M950" t="s">
        <v>100</v>
      </c>
      <c r="N950" t="s">
        <v>100</v>
      </c>
      <c r="O950" t="s">
        <v>3227</v>
      </c>
      <c r="P950" t="s">
        <v>146</v>
      </c>
      <c r="Q950" t="s">
        <v>147</v>
      </c>
      <c r="R950" t="s">
        <v>148</v>
      </c>
      <c r="S950" t="s">
        <v>100</v>
      </c>
      <c r="T950" t="s">
        <v>100</v>
      </c>
      <c r="U950" t="s">
        <v>112</v>
      </c>
      <c r="V950" t="s">
        <v>113</v>
      </c>
      <c r="W950" t="s">
        <v>113</v>
      </c>
      <c r="X950" t="s">
        <v>114</v>
      </c>
      <c r="Y950" t="s">
        <v>100</v>
      </c>
      <c r="Z950" t="s">
        <v>100</v>
      </c>
      <c r="AA950" t="s">
        <v>100</v>
      </c>
      <c r="AB950" t="s">
        <v>100</v>
      </c>
      <c r="AC950" t="s">
        <v>100</v>
      </c>
      <c r="AD950" t="s">
        <v>100</v>
      </c>
      <c r="AE950" t="s">
        <v>100</v>
      </c>
      <c r="AF950" t="s">
        <v>100</v>
      </c>
      <c r="AG950" t="s">
        <v>100</v>
      </c>
      <c r="AH950" t="s">
        <v>100</v>
      </c>
      <c r="AI950" t="s">
        <v>100</v>
      </c>
      <c r="AJ950" t="s">
        <v>100</v>
      </c>
      <c r="AK950" t="s">
        <v>100</v>
      </c>
      <c r="AL950" t="s">
        <v>100</v>
      </c>
      <c r="AM950" t="s">
        <v>100</v>
      </c>
      <c r="AN950" t="s">
        <v>100</v>
      </c>
      <c r="AO950" t="s">
        <v>100</v>
      </c>
      <c r="AP950" t="s">
        <v>100</v>
      </c>
      <c r="AQ950" t="s">
        <v>100</v>
      </c>
      <c r="AR950" t="s">
        <v>100</v>
      </c>
      <c r="AS950" t="s">
        <v>100</v>
      </c>
      <c r="AT950" t="s">
        <v>100</v>
      </c>
      <c r="AU950" t="s">
        <v>100</v>
      </c>
      <c r="AV950" t="s">
        <v>100</v>
      </c>
      <c r="AW950" t="s">
        <v>100</v>
      </c>
      <c r="AX950" t="s">
        <v>100</v>
      </c>
      <c r="AY950" t="s">
        <v>100</v>
      </c>
      <c r="AZ950" t="s">
        <v>100</v>
      </c>
      <c r="BA950" t="s">
        <v>100</v>
      </c>
      <c r="BB950" t="s">
        <v>100</v>
      </c>
      <c r="BC950" t="s">
        <v>100</v>
      </c>
      <c r="BD950" t="s">
        <v>100</v>
      </c>
      <c r="BE950" t="s">
        <v>100</v>
      </c>
      <c r="BF950" t="s">
        <v>100</v>
      </c>
      <c r="BG950" t="s">
        <v>100</v>
      </c>
      <c r="BH950" t="s">
        <v>100</v>
      </c>
      <c r="BI950" t="s">
        <v>100</v>
      </c>
      <c r="BJ950" t="s">
        <v>100</v>
      </c>
      <c r="BK950" t="s">
        <v>100</v>
      </c>
      <c r="BL950" t="s">
        <v>100</v>
      </c>
      <c r="BM950" t="s">
        <v>100</v>
      </c>
      <c r="BN950" t="s">
        <v>100</v>
      </c>
      <c r="BO950" t="s">
        <v>115</v>
      </c>
      <c r="BP950" t="s">
        <v>100</v>
      </c>
      <c r="BQ950" t="s">
        <v>100</v>
      </c>
      <c r="BR950" t="s">
        <v>100</v>
      </c>
      <c r="BS950" t="s">
        <v>100</v>
      </c>
      <c r="BT950" t="s">
        <v>100</v>
      </c>
      <c r="BU950" t="s">
        <v>100</v>
      </c>
      <c r="BV950" t="s">
        <v>100</v>
      </c>
      <c r="BW950" t="s">
        <v>100</v>
      </c>
      <c r="BX950" t="s">
        <v>100</v>
      </c>
      <c r="BY950" t="s">
        <v>100</v>
      </c>
      <c r="BZ950" t="s">
        <v>100</v>
      </c>
      <c r="CA950" t="s">
        <v>100</v>
      </c>
      <c r="CB950" t="s">
        <v>100</v>
      </c>
      <c r="CC950" t="s">
        <v>100</v>
      </c>
      <c r="CD950" t="s">
        <v>100</v>
      </c>
      <c r="CE950" t="s">
        <v>100</v>
      </c>
      <c r="CF950" t="s">
        <v>100</v>
      </c>
      <c r="CG950" t="s">
        <v>100</v>
      </c>
      <c r="CH950" t="s">
        <v>100</v>
      </c>
      <c r="CI950" t="s">
        <v>100</v>
      </c>
      <c r="CJ950" t="s">
        <v>100</v>
      </c>
      <c r="CK950" t="s">
        <v>100</v>
      </c>
      <c r="CL950" t="s">
        <v>100</v>
      </c>
      <c r="CM950" t="s">
        <v>100</v>
      </c>
      <c r="CN950" t="s">
        <v>166</v>
      </c>
      <c r="CO950" t="s">
        <v>100</v>
      </c>
      <c r="CP950" t="s">
        <v>100</v>
      </c>
      <c r="CQ950" t="s">
        <v>152</v>
      </c>
      <c r="CR950" t="s">
        <v>153</v>
      </c>
    </row>
    <row r="951" spans="1:96">
      <c r="A951" t="s">
        <v>3237</v>
      </c>
      <c r="B951" t="s">
        <v>3238</v>
      </c>
      <c r="C951" t="s">
        <v>138</v>
      </c>
      <c r="D951" t="s">
        <v>3239</v>
      </c>
      <c r="E951" t="s">
        <v>100</v>
      </c>
      <c r="F951" t="s">
        <v>100</v>
      </c>
      <c r="G951" t="s">
        <v>141</v>
      </c>
      <c r="H951" t="s">
        <v>142</v>
      </c>
      <c r="I951" t="s">
        <v>143</v>
      </c>
      <c r="J951" t="s">
        <v>309</v>
      </c>
      <c r="K951" t="s">
        <v>145</v>
      </c>
      <c r="L951" t="s">
        <v>106</v>
      </c>
      <c r="M951" t="s">
        <v>100</v>
      </c>
      <c r="N951" t="s">
        <v>100</v>
      </c>
      <c r="O951" t="s">
        <v>100</v>
      </c>
      <c r="P951" t="s">
        <v>146</v>
      </c>
      <c r="Q951" t="s">
        <v>147</v>
      </c>
      <c r="R951" t="s">
        <v>148</v>
      </c>
      <c r="S951" t="s">
        <v>100</v>
      </c>
      <c r="T951" t="s">
        <v>100</v>
      </c>
      <c r="U951" t="s">
        <v>228</v>
      </c>
      <c r="V951" t="s">
        <v>149</v>
      </c>
      <c r="W951" t="s">
        <v>113</v>
      </c>
      <c r="X951" t="s">
        <v>3211</v>
      </c>
      <c r="Y951" t="s">
        <v>100</v>
      </c>
      <c r="Z951" t="s">
        <v>100</v>
      </c>
      <c r="AA951" t="s">
        <v>100</v>
      </c>
      <c r="AB951" t="s">
        <v>100</v>
      </c>
      <c r="AC951" t="s">
        <v>100</v>
      </c>
      <c r="AD951" t="s">
        <v>100</v>
      </c>
      <c r="AE951" t="s">
        <v>100</v>
      </c>
      <c r="AF951" t="s">
        <v>100</v>
      </c>
      <c r="AG951" t="s">
        <v>100</v>
      </c>
      <c r="AH951" t="s">
        <v>100</v>
      </c>
      <c r="AI951" t="s">
        <v>100</v>
      </c>
      <c r="AJ951" t="s">
        <v>100</v>
      </c>
      <c r="AK951" t="s">
        <v>100</v>
      </c>
      <c r="AL951" t="s">
        <v>100</v>
      </c>
      <c r="AM951" t="s">
        <v>100</v>
      </c>
      <c r="AN951" t="s">
        <v>100</v>
      </c>
      <c r="AO951" t="s">
        <v>100</v>
      </c>
      <c r="AP951" t="s">
        <v>100</v>
      </c>
      <c r="AQ951" t="s">
        <v>100</v>
      </c>
      <c r="AR951" t="s">
        <v>100</v>
      </c>
      <c r="AS951" t="s">
        <v>100</v>
      </c>
      <c r="AT951" t="s">
        <v>100</v>
      </c>
      <c r="AU951" t="s">
        <v>100</v>
      </c>
      <c r="AV951" t="s">
        <v>100</v>
      </c>
      <c r="AW951" t="s">
        <v>100</v>
      </c>
      <c r="AX951" t="s">
        <v>100</v>
      </c>
      <c r="AY951" t="s">
        <v>100</v>
      </c>
      <c r="AZ951" t="s">
        <v>100</v>
      </c>
      <c r="BA951" t="s">
        <v>100</v>
      </c>
      <c r="BB951" t="s">
        <v>100</v>
      </c>
      <c r="BC951" t="s">
        <v>100</v>
      </c>
      <c r="BD951" t="s">
        <v>100</v>
      </c>
      <c r="BE951" t="s">
        <v>100</v>
      </c>
      <c r="BF951" t="s">
        <v>100</v>
      </c>
      <c r="BG951" t="s">
        <v>100</v>
      </c>
      <c r="BH951" t="s">
        <v>100</v>
      </c>
      <c r="BI951" t="s">
        <v>100</v>
      </c>
      <c r="BJ951" t="s">
        <v>100</v>
      </c>
      <c r="BK951" t="s">
        <v>100</v>
      </c>
      <c r="BL951" t="s">
        <v>100</v>
      </c>
      <c r="BM951" t="s">
        <v>100</v>
      </c>
      <c r="BN951" t="s">
        <v>100</v>
      </c>
      <c r="BO951" t="s">
        <v>100</v>
      </c>
      <c r="BP951" t="s">
        <v>100</v>
      </c>
      <c r="BQ951" t="s">
        <v>100</v>
      </c>
      <c r="BR951" t="s">
        <v>100</v>
      </c>
      <c r="BS951" t="s">
        <v>100</v>
      </c>
      <c r="BT951" t="s">
        <v>100</v>
      </c>
      <c r="BU951" t="s">
        <v>100</v>
      </c>
      <c r="BV951" t="s">
        <v>100</v>
      </c>
      <c r="BW951" t="s">
        <v>100</v>
      </c>
      <c r="BX951" t="s">
        <v>100</v>
      </c>
      <c r="BY951" t="s">
        <v>100</v>
      </c>
      <c r="BZ951" t="s">
        <v>100</v>
      </c>
      <c r="CA951" t="s">
        <v>100</v>
      </c>
      <c r="CB951" t="s">
        <v>100</v>
      </c>
      <c r="CC951" t="s">
        <v>100</v>
      </c>
      <c r="CD951" t="s">
        <v>100</v>
      </c>
      <c r="CE951" t="s">
        <v>100</v>
      </c>
      <c r="CF951" t="s">
        <v>100</v>
      </c>
      <c r="CG951" t="s">
        <v>100</v>
      </c>
      <c r="CH951" t="s">
        <v>100</v>
      </c>
      <c r="CI951" t="s">
        <v>100</v>
      </c>
      <c r="CJ951" t="s">
        <v>115</v>
      </c>
      <c r="CK951" t="s">
        <v>100</v>
      </c>
      <c r="CL951" t="s">
        <v>100</v>
      </c>
      <c r="CM951" t="s">
        <v>100</v>
      </c>
      <c r="CN951" t="s">
        <v>151</v>
      </c>
      <c r="CO951" t="s">
        <v>100</v>
      </c>
      <c r="CP951" t="s">
        <v>100</v>
      </c>
      <c r="CQ951" t="s">
        <v>152</v>
      </c>
      <c r="CR951" t="s">
        <v>153</v>
      </c>
    </row>
    <row r="952" spans="1:96">
      <c r="A952" t="s">
        <v>3240</v>
      </c>
      <c r="B952" t="s">
        <v>3241</v>
      </c>
      <c r="C952" t="s">
        <v>138</v>
      </c>
      <c r="D952" t="s">
        <v>3242</v>
      </c>
      <c r="E952" t="s">
        <v>100</v>
      </c>
      <c r="F952" t="s">
        <v>100</v>
      </c>
      <c r="G952" t="s">
        <v>141</v>
      </c>
      <c r="H952" t="s">
        <v>142</v>
      </c>
      <c r="I952" t="s">
        <v>143</v>
      </c>
      <c r="J952" t="s">
        <v>309</v>
      </c>
      <c r="K952" t="s">
        <v>145</v>
      </c>
      <c r="L952" t="s">
        <v>106</v>
      </c>
      <c r="M952" t="s">
        <v>100</v>
      </c>
      <c r="N952" t="s">
        <v>100</v>
      </c>
      <c r="O952" t="s">
        <v>100</v>
      </c>
      <c r="P952" t="s">
        <v>146</v>
      </c>
      <c r="Q952" t="s">
        <v>147</v>
      </c>
      <c r="R952" t="s">
        <v>148</v>
      </c>
      <c r="S952" t="s">
        <v>100</v>
      </c>
      <c r="T952" t="s">
        <v>100</v>
      </c>
      <c r="U952" t="s">
        <v>112</v>
      </c>
      <c r="V952" t="s">
        <v>149</v>
      </c>
      <c r="W952" t="s">
        <v>113</v>
      </c>
      <c r="X952" t="s">
        <v>100</v>
      </c>
      <c r="Y952" t="s">
        <v>100</v>
      </c>
      <c r="Z952" t="s">
        <v>100</v>
      </c>
      <c r="AA952" t="s">
        <v>100</v>
      </c>
      <c r="AB952" t="s">
        <v>100</v>
      </c>
      <c r="AC952" t="s">
        <v>100</v>
      </c>
      <c r="AD952" t="s">
        <v>100</v>
      </c>
      <c r="AE952" t="s">
        <v>115</v>
      </c>
      <c r="AF952" t="s">
        <v>100</v>
      </c>
      <c r="AG952" t="s">
        <v>100</v>
      </c>
      <c r="AH952" t="s">
        <v>100</v>
      </c>
      <c r="AI952" t="s">
        <v>100</v>
      </c>
      <c r="AJ952" t="s">
        <v>100</v>
      </c>
      <c r="AK952" t="s">
        <v>100</v>
      </c>
      <c r="AL952" t="s">
        <v>100</v>
      </c>
      <c r="AM952" t="s">
        <v>100</v>
      </c>
      <c r="AN952" t="s">
        <v>100</v>
      </c>
      <c r="AO952" t="s">
        <v>100</v>
      </c>
      <c r="AP952" t="s">
        <v>100</v>
      </c>
      <c r="AQ952" t="s">
        <v>115</v>
      </c>
      <c r="AR952" t="s">
        <v>100</v>
      </c>
      <c r="AS952" t="s">
        <v>100</v>
      </c>
      <c r="AT952" t="s">
        <v>100</v>
      </c>
      <c r="AU952" t="s">
        <v>100</v>
      </c>
      <c r="AV952" t="s">
        <v>100</v>
      </c>
      <c r="AW952" t="s">
        <v>100</v>
      </c>
      <c r="AX952" t="s">
        <v>100</v>
      </c>
      <c r="AY952" t="s">
        <v>100</v>
      </c>
      <c r="AZ952" t="s">
        <v>100</v>
      </c>
      <c r="BA952" t="s">
        <v>100</v>
      </c>
      <c r="BB952" t="s">
        <v>100</v>
      </c>
      <c r="BC952" t="s">
        <v>100</v>
      </c>
      <c r="BD952" t="s">
        <v>100</v>
      </c>
      <c r="BE952" t="s">
        <v>100</v>
      </c>
      <c r="BF952" t="s">
        <v>100</v>
      </c>
      <c r="BG952" t="s">
        <v>100</v>
      </c>
      <c r="BH952" t="s">
        <v>100</v>
      </c>
      <c r="BI952" t="s">
        <v>100</v>
      </c>
      <c r="BJ952" t="s">
        <v>100</v>
      </c>
      <c r="BK952" t="s">
        <v>100</v>
      </c>
      <c r="BL952" t="s">
        <v>100</v>
      </c>
      <c r="BM952" t="s">
        <v>100</v>
      </c>
      <c r="BN952" t="s">
        <v>100</v>
      </c>
      <c r="BO952" t="s">
        <v>100</v>
      </c>
      <c r="BP952" t="s">
        <v>100</v>
      </c>
      <c r="BQ952" t="s">
        <v>100</v>
      </c>
      <c r="BR952" t="s">
        <v>100</v>
      </c>
      <c r="BS952" t="s">
        <v>100</v>
      </c>
      <c r="BT952" t="s">
        <v>100</v>
      </c>
      <c r="BU952" t="s">
        <v>100</v>
      </c>
      <c r="BV952" t="s">
        <v>100</v>
      </c>
      <c r="BW952" t="s">
        <v>100</v>
      </c>
      <c r="BX952" t="s">
        <v>100</v>
      </c>
      <c r="BY952" t="s">
        <v>100</v>
      </c>
      <c r="BZ952" t="s">
        <v>100</v>
      </c>
      <c r="CA952" t="s">
        <v>100</v>
      </c>
      <c r="CB952" t="s">
        <v>100</v>
      </c>
      <c r="CC952" t="s">
        <v>100</v>
      </c>
      <c r="CD952" t="s">
        <v>100</v>
      </c>
      <c r="CE952" t="s">
        <v>100</v>
      </c>
      <c r="CF952" t="s">
        <v>100</v>
      </c>
      <c r="CG952" t="s">
        <v>100</v>
      </c>
      <c r="CH952" t="s">
        <v>100</v>
      </c>
      <c r="CI952" t="s">
        <v>100</v>
      </c>
      <c r="CJ952" t="s">
        <v>115</v>
      </c>
      <c r="CK952" t="s">
        <v>100</v>
      </c>
      <c r="CL952" t="s">
        <v>100</v>
      </c>
      <c r="CM952" t="s">
        <v>100</v>
      </c>
      <c r="CN952" t="s">
        <v>151</v>
      </c>
      <c r="CO952" t="s">
        <v>100</v>
      </c>
      <c r="CP952" t="s">
        <v>100</v>
      </c>
      <c r="CQ952" t="s">
        <v>152</v>
      </c>
      <c r="CR952" t="s">
        <v>153</v>
      </c>
    </row>
    <row r="953" spans="1:96">
      <c r="A953" t="s">
        <v>3243</v>
      </c>
      <c r="B953" t="s">
        <v>3244</v>
      </c>
      <c r="C953" t="s">
        <v>138</v>
      </c>
      <c r="D953" t="s">
        <v>3245</v>
      </c>
      <c r="E953" t="s">
        <v>100</v>
      </c>
      <c r="F953" t="s">
        <v>100</v>
      </c>
      <c r="G953" t="s">
        <v>141</v>
      </c>
      <c r="H953" t="s">
        <v>142</v>
      </c>
      <c r="I953" t="s">
        <v>143</v>
      </c>
      <c r="J953" t="s">
        <v>419</v>
      </c>
      <c r="K953" t="s">
        <v>145</v>
      </c>
      <c r="L953" t="s">
        <v>106</v>
      </c>
      <c r="M953" t="s">
        <v>100</v>
      </c>
      <c r="N953" t="s">
        <v>100</v>
      </c>
      <c r="O953" t="s">
        <v>100</v>
      </c>
      <c r="P953" t="s">
        <v>146</v>
      </c>
      <c r="Q953" t="s">
        <v>147</v>
      </c>
      <c r="R953" t="s">
        <v>148</v>
      </c>
      <c r="S953" t="s">
        <v>162</v>
      </c>
      <c r="T953" t="s">
        <v>100</v>
      </c>
      <c r="U953" t="s">
        <v>112</v>
      </c>
      <c r="V953" t="s">
        <v>113</v>
      </c>
      <c r="W953" t="s">
        <v>113</v>
      </c>
      <c r="X953" t="s">
        <v>423</v>
      </c>
      <c r="Y953" t="s">
        <v>100</v>
      </c>
      <c r="Z953" t="s">
        <v>100</v>
      </c>
      <c r="AA953" t="s">
        <v>100</v>
      </c>
      <c r="AB953" t="s">
        <v>100</v>
      </c>
      <c r="AC953" t="s">
        <v>100</v>
      </c>
      <c r="AD953" t="s">
        <v>100</v>
      </c>
      <c r="AE953" t="s">
        <v>115</v>
      </c>
      <c r="AF953" t="s">
        <v>100</v>
      </c>
      <c r="AG953" t="s">
        <v>100</v>
      </c>
      <c r="AH953" t="s">
        <v>100</v>
      </c>
      <c r="AI953" t="s">
        <v>100</v>
      </c>
      <c r="AJ953" t="s">
        <v>100</v>
      </c>
      <c r="AK953" t="s">
        <v>100</v>
      </c>
      <c r="AL953" t="s">
        <v>100</v>
      </c>
      <c r="AM953" t="s">
        <v>100</v>
      </c>
      <c r="AN953" t="s">
        <v>100</v>
      </c>
      <c r="AO953" t="s">
        <v>100</v>
      </c>
      <c r="AP953" t="s">
        <v>100</v>
      </c>
      <c r="AQ953" t="s">
        <v>100</v>
      </c>
      <c r="AR953" t="s">
        <v>100</v>
      </c>
      <c r="AS953" t="s">
        <v>100</v>
      </c>
      <c r="AT953" t="s">
        <v>100</v>
      </c>
      <c r="AU953" t="s">
        <v>100</v>
      </c>
      <c r="AV953" t="s">
        <v>100</v>
      </c>
      <c r="AW953" t="s">
        <v>100</v>
      </c>
      <c r="AX953" t="s">
        <v>100</v>
      </c>
      <c r="AY953" t="s">
        <v>100</v>
      </c>
      <c r="AZ953" t="s">
        <v>100</v>
      </c>
      <c r="BA953" t="s">
        <v>100</v>
      </c>
      <c r="BB953" t="s">
        <v>100</v>
      </c>
      <c r="BC953" t="s">
        <v>100</v>
      </c>
      <c r="BD953" t="s">
        <v>100</v>
      </c>
      <c r="BE953" t="s">
        <v>100</v>
      </c>
      <c r="BF953" t="s">
        <v>100</v>
      </c>
      <c r="BG953" t="s">
        <v>100</v>
      </c>
      <c r="BH953" t="s">
        <v>100</v>
      </c>
      <c r="BI953" t="s">
        <v>100</v>
      </c>
      <c r="BJ953" t="s">
        <v>100</v>
      </c>
      <c r="BK953" t="s">
        <v>100</v>
      </c>
      <c r="BL953" t="s">
        <v>100</v>
      </c>
      <c r="BM953" t="s">
        <v>100</v>
      </c>
      <c r="BN953" t="s">
        <v>100</v>
      </c>
      <c r="BO953" t="s">
        <v>100</v>
      </c>
      <c r="BP953" t="s">
        <v>100</v>
      </c>
      <c r="BQ953" t="s">
        <v>100</v>
      </c>
      <c r="BR953" t="s">
        <v>100</v>
      </c>
      <c r="BS953" t="s">
        <v>100</v>
      </c>
      <c r="BT953" t="s">
        <v>100</v>
      </c>
      <c r="BU953" t="s">
        <v>100</v>
      </c>
      <c r="BV953" t="s">
        <v>100</v>
      </c>
      <c r="BW953" t="s">
        <v>100</v>
      </c>
      <c r="BX953" t="s">
        <v>100</v>
      </c>
      <c r="BY953" t="s">
        <v>100</v>
      </c>
      <c r="BZ953" t="s">
        <v>100</v>
      </c>
      <c r="CA953" t="s">
        <v>100</v>
      </c>
      <c r="CB953" t="s">
        <v>100</v>
      </c>
      <c r="CC953" t="s">
        <v>100</v>
      </c>
      <c r="CD953" t="s">
        <v>100</v>
      </c>
      <c r="CE953" t="s">
        <v>100</v>
      </c>
      <c r="CF953" t="s">
        <v>100</v>
      </c>
      <c r="CG953" t="s">
        <v>100</v>
      </c>
      <c r="CH953" t="s">
        <v>100</v>
      </c>
      <c r="CI953" t="s">
        <v>100</v>
      </c>
      <c r="CJ953" t="s">
        <v>115</v>
      </c>
      <c r="CK953" t="s">
        <v>100</v>
      </c>
      <c r="CL953" t="s">
        <v>100</v>
      </c>
      <c r="CM953" t="s">
        <v>100</v>
      </c>
      <c r="CN953" t="s">
        <v>151</v>
      </c>
      <c r="CO953" t="s">
        <v>100</v>
      </c>
      <c r="CP953" t="s">
        <v>100</v>
      </c>
      <c r="CQ953" t="s">
        <v>152</v>
      </c>
      <c r="CR953" t="s">
        <v>153</v>
      </c>
    </row>
    <row r="954" spans="1:96">
      <c r="A954" t="s">
        <v>3246</v>
      </c>
      <c r="B954" t="s">
        <v>3247</v>
      </c>
      <c r="C954" t="s">
        <v>205</v>
      </c>
      <c r="D954" t="s">
        <v>3248</v>
      </c>
      <c r="E954" t="s">
        <v>100</v>
      </c>
      <c r="F954" t="s">
        <v>100</v>
      </c>
      <c r="G954" t="s">
        <v>356</v>
      </c>
      <c r="H954" t="s">
        <v>357</v>
      </c>
      <c r="I954" t="s">
        <v>143</v>
      </c>
      <c r="J954" t="s">
        <v>144</v>
      </c>
      <c r="K954" t="s">
        <v>145</v>
      </c>
      <c r="L954" t="s">
        <v>106</v>
      </c>
      <c r="M954" t="s">
        <v>100</v>
      </c>
      <c r="N954" t="s">
        <v>3249</v>
      </c>
      <c r="O954" t="s">
        <v>100</v>
      </c>
      <c r="P954" t="s">
        <v>146</v>
      </c>
      <c r="Q954" t="s">
        <v>209</v>
      </c>
      <c r="R954" t="s">
        <v>198</v>
      </c>
      <c r="S954" t="s">
        <v>100</v>
      </c>
      <c r="T954" t="s">
        <v>100</v>
      </c>
      <c r="U954" t="s">
        <v>112</v>
      </c>
      <c r="V954" t="s">
        <v>113</v>
      </c>
      <c r="W954" t="s">
        <v>113</v>
      </c>
      <c r="X954" t="s">
        <v>114</v>
      </c>
      <c r="Y954" t="s">
        <v>115</v>
      </c>
      <c r="Z954" t="s">
        <v>100</v>
      </c>
      <c r="AA954" t="s">
        <v>100</v>
      </c>
      <c r="AB954" t="s">
        <v>100</v>
      </c>
      <c r="AC954" t="s">
        <v>100</v>
      </c>
      <c r="AD954" t="s">
        <v>100</v>
      </c>
      <c r="AE954" t="s">
        <v>115</v>
      </c>
      <c r="AF954" t="s">
        <v>100</v>
      </c>
      <c r="AG954" t="s">
        <v>100</v>
      </c>
      <c r="AH954" t="s">
        <v>100</v>
      </c>
      <c r="AI954" t="s">
        <v>100</v>
      </c>
      <c r="AJ954" t="s">
        <v>100</v>
      </c>
      <c r="AK954" t="s">
        <v>100</v>
      </c>
      <c r="AL954" t="s">
        <v>100</v>
      </c>
      <c r="AM954" t="s">
        <v>100</v>
      </c>
      <c r="AN954" t="s">
        <v>100</v>
      </c>
      <c r="AO954" t="s">
        <v>100</v>
      </c>
      <c r="AP954" t="s">
        <v>100</v>
      </c>
      <c r="AQ954" t="s">
        <v>100</v>
      </c>
      <c r="AR954" t="s">
        <v>100</v>
      </c>
      <c r="AS954" t="s">
        <v>100</v>
      </c>
      <c r="AT954" t="s">
        <v>100</v>
      </c>
      <c r="AU954" t="s">
        <v>100</v>
      </c>
      <c r="AV954" t="s">
        <v>100</v>
      </c>
      <c r="AW954" t="s">
        <v>100</v>
      </c>
      <c r="AX954" t="s">
        <v>100</v>
      </c>
      <c r="AY954" t="s">
        <v>100</v>
      </c>
      <c r="AZ954" t="s">
        <v>100</v>
      </c>
      <c r="BA954" t="s">
        <v>100</v>
      </c>
      <c r="BB954" t="s">
        <v>100</v>
      </c>
      <c r="BC954" t="s">
        <v>100</v>
      </c>
      <c r="BD954" t="s">
        <v>100</v>
      </c>
      <c r="BE954" t="s">
        <v>100</v>
      </c>
      <c r="BF954" t="s">
        <v>100</v>
      </c>
      <c r="BG954" t="s">
        <v>100</v>
      </c>
      <c r="BH954" t="s">
        <v>100</v>
      </c>
      <c r="BI954" t="s">
        <v>100</v>
      </c>
      <c r="BJ954" t="s">
        <v>100</v>
      </c>
      <c r="BK954" t="s">
        <v>100</v>
      </c>
      <c r="BL954" t="s">
        <v>100</v>
      </c>
      <c r="BM954" t="s">
        <v>100</v>
      </c>
      <c r="BN954" t="s">
        <v>100</v>
      </c>
      <c r="BO954" t="s">
        <v>100</v>
      </c>
      <c r="BP954" t="s">
        <v>100</v>
      </c>
      <c r="BQ954" t="s">
        <v>100</v>
      </c>
      <c r="BR954" t="s">
        <v>100</v>
      </c>
      <c r="BS954" t="s">
        <v>100</v>
      </c>
      <c r="BT954" t="s">
        <v>100</v>
      </c>
      <c r="BU954" t="s">
        <v>100</v>
      </c>
      <c r="BV954" t="s">
        <v>100</v>
      </c>
      <c r="BW954" t="s">
        <v>100</v>
      </c>
      <c r="BX954" t="s">
        <v>100</v>
      </c>
      <c r="BY954" t="s">
        <v>100</v>
      </c>
      <c r="BZ954" t="s">
        <v>100</v>
      </c>
      <c r="CA954" t="s">
        <v>100</v>
      </c>
      <c r="CB954" t="s">
        <v>100</v>
      </c>
      <c r="CC954" t="s">
        <v>100</v>
      </c>
      <c r="CD954" t="s">
        <v>100</v>
      </c>
      <c r="CE954" t="s">
        <v>100</v>
      </c>
      <c r="CF954" t="s">
        <v>100</v>
      </c>
      <c r="CG954" t="s">
        <v>100</v>
      </c>
      <c r="CH954" t="s">
        <v>100</v>
      </c>
      <c r="CI954" t="s">
        <v>100</v>
      </c>
      <c r="CJ954" t="s">
        <v>115</v>
      </c>
      <c r="CK954" t="s">
        <v>100</v>
      </c>
      <c r="CL954" t="s">
        <v>100</v>
      </c>
      <c r="CM954" t="s">
        <v>100</v>
      </c>
      <c r="CN954" t="s">
        <v>823</v>
      </c>
      <c r="CO954" t="s">
        <v>152</v>
      </c>
      <c r="CP954" t="s">
        <v>100</v>
      </c>
      <c r="CQ954" t="s">
        <v>100</v>
      </c>
      <c r="CR954" t="s">
        <v>100</v>
      </c>
    </row>
    <row r="955" spans="1:96">
      <c r="A955" t="s">
        <v>3250</v>
      </c>
      <c r="B955" t="s">
        <v>3251</v>
      </c>
      <c r="C955" t="s">
        <v>205</v>
      </c>
      <c r="D955" t="s">
        <v>3252</v>
      </c>
      <c r="E955" t="s">
        <v>3253</v>
      </c>
      <c r="F955" t="s">
        <v>100</v>
      </c>
      <c r="G955" t="s">
        <v>356</v>
      </c>
      <c r="H955" t="s">
        <v>102</v>
      </c>
      <c r="I955" t="s">
        <v>143</v>
      </c>
      <c r="J955" t="s">
        <v>144</v>
      </c>
      <c r="K955" t="s">
        <v>145</v>
      </c>
      <c r="L955" t="s">
        <v>106</v>
      </c>
      <c r="M955" t="s">
        <v>100</v>
      </c>
      <c r="N955" t="s">
        <v>3249</v>
      </c>
      <c r="O955" t="s">
        <v>100</v>
      </c>
      <c r="P955" t="s">
        <v>146</v>
      </c>
      <c r="Q955" t="s">
        <v>209</v>
      </c>
      <c r="R955" t="s">
        <v>198</v>
      </c>
      <c r="S955" t="s">
        <v>100</v>
      </c>
      <c r="T955" t="s">
        <v>100</v>
      </c>
      <c r="U955" t="s">
        <v>112</v>
      </c>
      <c r="V955" t="s">
        <v>149</v>
      </c>
      <c r="W955" t="s">
        <v>113</v>
      </c>
      <c r="X955" t="s">
        <v>150</v>
      </c>
      <c r="Y955" t="s">
        <v>115</v>
      </c>
      <c r="Z955" t="s">
        <v>100</v>
      </c>
      <c r="AA955" t="s">
        <v>100</v>
      </c>
      <c r="AB955" t="s">
        <v>100</v>
      </c>
      <c r="AC955" t="s">
        <v>100</v>
      </c>
      <c r="AD955" t="s">
        <v>100</v>
      </c>
      <c r="AE955" t="s">
        <v>115</v>
      </c>
      <c r="AF955" t="s">
        <v>100</v>
      </c>
      <c r="AG955" t="s">
        <v>100</v>
      </c>
      <c r="AH955" t="s">
        <v>100</v>
      </c>
      <c r="AI955" t="s">
        <v>100</v>
      </c>
      <c r="AJ955" t="s">
        <v>100</v>
      </c>
      <c r="AK955" t="s">
        <v>100</v>
      </c>
      <c r="AL955" t="s">
        <v>100</v>
      </c>
      <c r="AM955" t="s">
        <v>100</v>
      </c>
      <c r="AN955" t="s">
        <v>100</v>
      </c>
      <c r="AO955" t="s">
        <v>100</v>
      </c>
      <c r="AP955" t="s">
        <v>100</v>
      </c>
      <c r="AQ955" t="s">
        <v>100</v>
      </c>
      <c r="AR955" t="s">
        <v>100</v>
      </c>
      <c r="AS955" t="s">
        <v>100</v>
      </c>
      <c r="AT955" t="s">
        <v>100</v>
      </c>
      <c r="AU955" t="s">
        <v>100</v>
      </c>
      <c r="AV955" t="s">
        <v>100</v>
      </c>
      <c r="AW955" t="s">
        <v>100</v>
      </c>
      <c r="AX955" t="s">
        <v>100</v>
      </c>
      <c r="AY955" t="s">
        <v>100</v>
      </c>
      <c r="AZ955" t="s">
        <v>100</v>
      </c>
      <c r="BA955" t="s">
        <v>100</v>
      </c>
      <c r="BB955" t="s">
        <v>100</v>
      </c>
      <c r="BC955" t="s">
        <v>100</v>
      </c>
      <c r="BD955" t="s">
        <v>100</v>
      </c>
      <c r="BE955" t="s">
        <v>100</v>
      </c>
      <c r="BF955" t="s">
        <v>100</v>
      </c>
      <c r="BG955" t="s">
        <v>100</v>
      </c>
      <c r="BH955" t="s">
        <v>100</v>
      </c>
      <c r="BI955" t="s">
        <v>100</v>
      </c>
      <c r="BJ955" t="s">
        <v>100</v>
      </c>
      <c r="BK955" t="s">
        <v>100</v>
      </c>
      <c r="BL955" t="s">
        <v>100</v>
      </c>
      <c r="BM955" t="s">
        <v>100</v>
      </c>
      <c r="BN955" t="s">
        <v>100</v>
      </c>
      <c r="BO955" t="s">
        <v>100</v>
      </c>
      <c r="BP955" t="s">
        <v>100</v>
      </c>
      <c r="BQ955" t="s">
        <v>100</v>
      </c>
      <c r="BR955" t="s">
        <v>100</v>
      </c>
      <c r="BS955" t="s">
        <v>100</v>
      </c>
      <c r="BT955" t="s">
        <v>100</v>
      </c>
      <c r="BU955" t="s">
        <v>100</v>
      </c>
      <c r="BV955" t="s">
        <v>100</v>
      </c>
      <c r="BW955" t="s">
        <v>100</v>
      </c>
      <c r="BX955" t="s">
        <v>100</v>
      </c>
      <c r="BY955" t="s">
        <v>100</v>
      </c>
      <c r="BZ955" t="s">
        <v>100</v>
      </c>
      <c r="CA955" t="s">
        <v>100</v>
      </c>
      <c r="CB955" t="s">
        <v>100</v>
      </c>
      <c r="CC955" t="s">
        <v>100</v>
      </c>
      <c r="CD955" t="s">
        <v>100</v>
      </c>
      <c r="CE955" t="s">
        <v>100</v>
      </c>
      <c r="CF955" t="s">
        <v>100</v>
      </c>
      <c r="CG955" t="s">
        <v>100</v>
      </c>
      <c r="CH955" t="s">
        <v>100</v>
      </c>
      <c r="CI955" t="s">
        <v>100</v>
      </c>
      <c r="CJ955" t="s">
        <v>115</v>
      </c>
      <c r="CK955" t="s">
        <v>100</v>
      </c>
      <c r="CL955" t="s">
        <v>100</v>
      </c>
      <c r="CM955" t="s">
        <v>100</v>
      </c>
      <c r="CN955" t="s">
        <v>211</v>
      </c>
      <c r="CO955" t="s">
        <v>100</v>
      </c>
      <c r="CP955" t="s">
        <v>100</v>
      </c>
      <c r="CQ955" t="s">
        <v>152</v>
      </c>
      <c r="CR955" t="s">
        <v>611</v>
      </c>
    </row>
    <row r="956" spans="1:96">
      <c r="A956" t="s">
        <v>3254</v>
      </c>
      <c r="B956" t="s">
        <v>3255</v>
      </c>
      <c r="C956" t="s">
        <v>98</v>
      </c>
      <c r="D956" t="s">
        <v>3256</v>
      </c>
      <c r="E956" t="s">
        <v>100</v>
      </c>
      <c r="F956" t="s">
        <v>100</v>
      </c>
      <c r="G956" t="s">
        <v>689</v>
      </c>
      <c r="H956" t="s">
        <v>470</v>
      </c>
      <c r="I956" t="s">
        <v>103</v>
      </c>
      <c r="J956" t="s">
        <v>925</v>
      </c>
      <c r="K956" t="s">
        <v>3257</v>
      </c>
      <c r="L956" t="s">
        <v>106</v>
      </c>
      <c r="M956" t="s">
        <v>100</v>
      </c>
      <c r="N956" t="s">
        <v>100</v>
      </c>
      <c r="O956" t="s">
        <v>100</v>
      </c>
      <c r="P956" t="s">
        <v>1204</v>
      </c>
      <c r="Q956" t="s">
        <v>108</v>
      </c>
      <c r="R956" t="s">
        <v>109</v>
      </c>
      <c r="S956" t="s">
        <v>162</v>
      </c>
      <c r="T956" t="s">
        <v>111</v>
      </c>
      <c r="U956" t="s">
        <v>112</v>
      </c>
      <c r="V956" t="s">
        <v>617</v>
      </c>
      <c r="W956" t="s">
        <v>113</v>
      </c>
      <c r="X956" t="s">
        <v>150</v>
      </c>
      <c r="Y956" t="s">
        <v>115</v>
      </c>
      <c r="Z956" t="s">
        <v>100</v>
      </c>
      <c r="AA956" t="s">
        <v>100</v>
      </c>
      <c r="AB956" t="s">
        <v>100</v>
      </c>
      <c r="AC956" t="s">
        <v>100</v>
      </c>
      <c r="AD956" t="s">
        <v>100</v>
      </c>
      <c r="AE956" t="s">
        <v>115</v>
      </c>
      <c r="AF956" t="s">
        <v>100</v>
      </c>
      <c r="AG956" t="s">
        <v>100</v>
      </c>
      <c r="AH956" t="s">
        <v>100</v>
      </c>
      <c r="AI956" t="s">
        <v>100</v>
      </c>
      <c r="AJ956" t="s">
        <v>100</v>
      </c>
      <c r="AK956" t="s">
        <v>100</v>
      </c>
      <c r="AL956" t="s">
        <v>100</v>
      </c>
      <c r="AM956" t="s">
        <v>100</v>
      </c>
      <c r="AN956" t="s">
        <v>100</v>
      </c>
      <c r="AO956" t="s">
        <v>100</v>
      </c>
      <c r="AP956" t="s">
        <v>100</v>
      </c>
      <c r="AQ956" t="s">
        <v>100</v>
      </c>
      <c r="AR956" t="s">
        <v>100</v>
      </c>
      <c r="AS956" t="s">
        <v>100</v>
      </c>
      <c r="AT956" t="s">
        <v>100</v>
      </c>
      <c r="AU956" t="s">
        <v>100</v>
      </c>
      <c r="AV956" t="s">
        <v>100</v>
      </c>
      <c r="AW956" t="s">
        <v>100</v>
      </c>
      <c r="AX956" t="s">
        <v>100</v>
      </c>
      <c r="AY956" t="s">
        <v>100</v>
      </c>
      <c r="AZ956" t="s">
        <v>100</v>
      </c>
      <c r="BA956" t="s">
        <v>100</v>
      </c>
      <c r="BB956" t="s">
        <v>100</v>
      </c>
      <c r="BC956" t="s">
        <v>100</v>
      </c>
      <c r="BD956" t="s">
        <v>100</v>
      </c>
      <c r="BE956" t="s">
        <v>100</v>
      </c>
      <c r="BF956" t="s">
        <v>100</v>
      </c>
      <c r="BG956" t="s">
        <v>100</v>
      </c>
      <c r="BH956" t="s">
        <v>100</v>
      </c>
      <c r="BI956" t="s">
        <v>100</v>
      </c>
      <c r="BJ956" t="s">
        <v>100</v>
      </c>
      <c r="BK956" t="s">
        <v>100</v>
      </c>
      <c r="BL956" t="s">
        <v>100</v>
      </c>
      <c r="BM956" t="s">
        <v>100</v>
      </c>
      <c r="BN956" t="s">
        <v>100</v>
      </c>
      <c r="BO956" t="s">
        <v>100</v>
      </c>
      <c r="BP956" t="s">
        <v>100</v>
      </c>
      <c r="BQ956" t="s">
        <v>100</v>
      </c>
      <c r="BR956" t="s">
        <v>100</v>
      </c>
      <c r="BS956" t="s">
        <v>100</v>
      </c>
      <c r="BT956" t="s">
        <v>100</v>
      </c>
      <c r="BU956" t="s">
        <v>100</v>
      </c>
      <c r="BV956" t="s">
        <v>100</v>
      </c>
      <c r="BW956" t="s">
        <v>100</v>
      </c>
      <c r="BX956" t="s">
        <v>100</v>
      </c>
      <c r="BY956" t="s">
        <v>100</v>
      </c>
      <c r="BZ956" t="s">
        <v>100</v>
      </c>
      <c r="CA956" t="s">
        <v>100</v>
      </c>
      <c r="CB956" t="s">
        <v>100</v>
      </c>
      <c r="CC956" t="s">
        <v>100</v>
      </c>
      <c r="CD956" t="s">
        <v>100</v>
      </c>
      <c r="CE956" t="s">
        <v>100</v>
      </c>
      <c r="CF956" t="s">
        <v>100</v>
      </c>
      <c r="CG956" t="s">
        <v>100</v>
      </c>
      <c r="CH956" t="s">
        <v>100</v>
      </c>
      <c r="CI956" t="s">
        <v>100</v>
      </c>
      <c r="CJ956" t="s">
        <v>115</v>
      </c>
      <c r="CK956" t="s">
        <v>100</v>
      </c>
      <c r="CL956" t="s">
        <v>100</v>
      </c>
      <c r="CM956" t="s">
        <v>100</v>
      </c>
      <c r="CN956" t="s">
        <v>823</v>
      </c>
      <c r="CO956" t="s">
        <v>185</v>
      </c>
      <c r="CP956" t="s">
        <v>1071</v>
      </c>
      <c r="CQ956" t="s">
        <v>100</v>
      </c>
      <c r="CR956" t="s">
        <v>100</v>
      </c>
    </row>
    <row r="957" spans="1:96">
      <c r="A957" t="s">
        <v>3258</v>
      </c>
      <c r="B957" t="s">
        <v>3259</v>
      </c>
      <c r="C957" t="s">
        <v>138</v>
      </c>
      <c r="D957" t="s">
        <v>3260</v>
      </c>
      <c r="E957" t="s">
        <v>100</v>
      </c>
      <c r="F957" t="s">
        <v>100</v>
      </c>
      <c r="G957" t="s">
        <v>141</v>
      </c>
      <c r="H957" t="s">
        <v>142</v>
      </c>
      <c r="I957" t="s">
        <v>143</v>
      </c>
      <c r="J957" t="s">
        <v>144</v>
      </c>
      <c r="K957" t="s">
        <v>145</v>
      </c>
      <c r="L957" t="s">
        <v>106</v>
      </c>
      <c r="M957" t="s">
        <v>100</v>
      </c>
      <c r="N957" t="s">
        <v>100</v>
      </c>
      <c r="O957" t="s">
        <v>100</v>
      </c>
      <c r="P957" t="s">
        <v>146</v>
      </c>
      <c r="Q957" t="s">
        <v>147</v>
      </c>
      <c r="R957" t="s">
        <v>148</v>
      </c>
      <c r="S957" t="s">
        <v>100</v>
      </c>
      <c r="T957" t="s">
        <v>100</v>
      </c>
      <c r="U957" t="s">
        <v>112</v>
      </c>
      <c r="V957" t="s">
        <v>271</v>
      </c>
      <c r="W957" t="s">
        <v>271</v>
      </c>
      <c r="X957" t="s">
        <v>842</v>
      </c>
      <c r="Y957" t="s">
        <v>100</v>
      </c>
      <c r="Z957" t="s">
        <v>100</v>
      </c>
      <c r="AA957" t="s">
        <v>100</v>
      </c>
      <c r="AB957" t="s">
        <v>100</v>
      </c>
      <c r="AC957" t="s">
        <v>100</v>
      </c>
      <c r="AD957" t="s">
        <v>100</v>
      </c>
      <c r="AE957" t="s">
        <v>100</v>
      </c>
      <c r="AF957" t="s">
        <v>100</v>
      </c>
      <c r="AG957" t="s">
        <v>100</v>
      </c>
      <c r="AH957" t="s">
        <v>100</v>
      </c>
      <c r="AI957" t="s">
        <v>100</v>
      </c>
      <c r="AJ957" t="s">
        <v>100</v>
      </c>
      <c r="AK957" t="s">
        <v>115</v>
      </c>
      <c r="AL957" t="s">
        <v>100</v>
      </c>
      <c r="AM957" t="s">
        <v>100</v>
      </c>
      <c r="AN957" t="s">
        <v>100</v>
      </c>
      <c r="AO957" t="s">
        <v>100</v>
      </c>
      <c r="AP957" t="s">
        <v>100</v>
      </c>
      <c r="AQ957" t="s">
        <v>100</v>
      </c>
      <c r="AR957" t="s">
        <v>100</v>
      </c>
      <c r="AS957" t="s">
        <v>100</v>
      </c>
      <c r="AT957" t="s">
        <v>100</v>
      </c>
      <c r="AU957" t="s">
        <v>100</v>
      </c>
      <c r="AV957" t="s">
        <v>100</v>
      </c>
      <c r="AW957" t="s">
        <v>100</v>
      </c>
      <c r="AX957" t="s">
        <v>100</v>
      </c>
      <c r="AY957" t="s">
        <v>100</v>
      </c>
      <c r="AZ957" t="s">
        <v>100</v>
      </c>
      <c r="BA957" t="s">
        <v>100</v>
      </c>
      <c r="BB957" t="s">
        <v>100</v>
      </c>
      <c r="BC957" t="s">
        <v>100</v>
      </c>
      <c r="BD957" t="s">
        <v>100</v>
      </c>
      <c r="BE957" t="s">
        <v>100</v>
      </c>
      <c r="BF957" t="s">
        <v>100</v>
      </c>
      <c r="BG957" t="s">
        <v>100</v>
      </c>
      <c r="BH957" t="s">
        <v>100</v>
      </c>
      <c r="BI957" t="s">
        <v>100</v>
      </c>
      <c r="BJ957" t="s">
        <v>100</v>
      </c>
      <c r="BK957" t="s">
        <v>100</v>
      </c>
      <c r="BL957" t="s">
        <v>100</v>
      </c>
      <c r="BM957" t="s">
        <v>100</v>
      </c>
      <c r="BN957" t="s">
        <v>100</v>
      </c>
      <c r="BO957" t="s">
        <v>100</v>
      </c>
      <c r="BP957" t="s">
        <v>100</v>
      </c>
      <c r="BQ957" t="s">
        <v>100</v>
      </c>
      <c r="BR957" t="s">
        <v>100</v>
      </c>
      <c r="BS957" t="s">
        <v>100</v>
      </c>
      <c r="BT957" t="s">
        <v>100</v>
      </c>
      <c r="BU957" t="s">
        <v>100</v>
      </c>
      <c r="BV957" t="s">
        <v>100</v>
      </c>
      <c r="BW957" t="s">
        <v>100</v>
      </c>
      <c r="BX957" t="s">
        <v>100</v>
      </c>
      <c r="BY957" t="s">
        <v>100</v>
      </c>
      <c r="BZ957" t="s">
        <v>100</v>
      </c>
      <c r="CA957" t="s">
        <v>100</v>
      </c>
      <c r="CB957" t="s">
        <v>100</v>
      </c>
      <c r="CC957" t="s">
        <v>100</v>
      </c>
      <c r="CD957" t="s">
        <v>100</v>
      </c>
      <c r="CE957" t="s">
        <v>100</v>
      </c>
      <c r="CF957" t="s">
        <v>100</v>
      </c>
      <c r="CG957" t="s">
        <v>100</v>
      </c>
      <c r="CH957" t="s">
        <v>100</v>
      </c>
      <c r="CI957" t="s">
        <v>100</v>
      </c>
      <c r="CJ957" t="s">
        <v>100</v>
      </c>
      <c r="CK957" t="s">
        <v>100</v>
      </c>
      <c r="CL957" t="s">
        <v>100</v>
      </c>
      <c r="CM957" t="s">
        <v>3261</v>
      </c>
      <c r="CN957" t="s">
        <v>151</v>
      </c>
      <c r="CO957" t="s">
        <v>100</v>
      </c>
      <c r="CP957" t="s">
        <v>100</v>
      </c>
      <c r="CQ957" t="s">
        <v>152</v>
      </c>
      <c r="CR957" t="s">
        <v>340</v>
      </c>
    </row>
    <row r="958" spans="1:96">
      <c r="A958" t="s">
        <v>3262</v>
      </c>
      <c r="B958" t="s">
        <v>3263</v>
      </c>
      <c r="C958" t="s">
        <v>189</v>
      </c>
      <c r="D958" t="s">
        <v>3264</v>
      </c>
      <c r="E958" t="s">
        <v>100</v>
      </c>
      <c r="F958" t="s">
        <v>100</v>
      </c>
      <c r="G958" t="s">
        <v>141</v>
      </c>
      <c r="H958" t="s">
        <v>142</v>
      </c>
      <c r="I958" t="s">
        <v>143</v>
      </c>
      <c r="J958" t="s">
        <v>144</v>
      </c>
      <c r="K958" t="s">
        <v>145</v>
      </c>
      <c r="L958" t="s">
        <v>106</v>
      </c>
      <c r="M958" t="s">
        <v>100</v>
      </c>
      <c r="N958" t="s">
        <v>100</v>
      </c>
      <c r="O958" t="s">
        <v>627</v>
      </c>
      <c r="P958" t="s">
        <v>146</v>
      </c>
      <c r="Q958" t="s">
        <v>147</v>
      </c>
      <c r="R958" t="s">
        <v>148</v>
      </c>
      <c r="S958" t="s">
        <v>100</v>
      </c>
      <c r="T958" t="s">
        <v>111</v>
      </c>
      <c r="U958" t="s">
        <v>228</v>
      </c>
      <c r="V958" t="s">
        <v>149</v>
      </c>
      <c r="W958" t="s">
        <v>113</v>
      </c>
      <c r="X958" t="s">
        <v>1348</v>
      </c>
      <c r="Y958" t="s">
        <v>100</v>
      </c>
      <c r="Z958" t="s">
        <v>100</v>
      </c>
      <c r="AA958" t="s">
        <v>100</v>
      </c>
      <c r="AB958" t="s">
        <v>100</v>
      </c>
      <c r="AC958" t="s">
        <v>100</v>
      </c>
      <c r="AD958" t="s">
        <v>100</v>
      </c>
      <c r="AE958" t="s">
        <v>100</v>
      </c>
      <c r="AF958" t="s">
        <v>100</v>
      </c>
      <c r="AG958" t="s">
        <v>100</v>
      </c>
      <c r="AH958" t="s">
        <v>100</v>
      </c>
      <c r="AI958" t="s">
        <v>100</v>
      </c>
      <c r="AJ958" t="s">
        <v>100</v>
      </c>
      <c r="AK958" t="s">
        <v>100</v>
      </c>
      <c r="AL958" t="s">
        <v>100</v>
      </c>
      <c r="AM958" t="s">
        <v>100</v>
      </c>
      <c r="AN958" t="s">
        <v>100</v>
      </c>
      <c r="AO958" t="s">
        <v>100</v>
      </c>
      <c r="AP958" t="s">
        <v>100</v>
      </c>
      <c r="AQ958" t="s">
        <v>100</v>
      </c>
      <c r="AR958" t="s">
        <v>100</v>
      </c>
      <c r="AS958" t="s">
        <v>100</v>
      </c>
      <c r="AT958" t="s">
        <v>100</v>
      </c>
      <c r="AU958" t="s">
        <v>100</v>
      </c>
      <c r="AV958" t="s">
        <v>100</v>
      </c>
      <c r="AW958" t="s">
        <v>100</v>
      </c>
      <c r="AX958" t="s">
        <v>100</v>
      </c>
      <c r="AY958" t="s">
        <v>100</v>
      </c>
      <c r="AZ958" t="s">
        <v>100</v>
      </c>
      <c r="BA958" t="s">
        <v>100</v>
      </c>
      <c r="BB958" t="s">
        <v>100</v>
      </c>
      <c r="BC958" t="s">
        <v>100</v>
      </c>
      <c r="BD958" t="s">
        <v>100</v>
      </c>
      <c r="BE958" t="s">
        <v>100</v>
      </c>
      <c r="BF958" t="s">
        <v>100</v>
      </c>
      <c r="BG958" t="s">
        <v>100</v>
      </c>
      <c r="BH958" t="s">
        <v>100</v>
      </c>
      <c r="BI958" t="s">
        <v>100</v>
      </c>
      <c r="BJ958" t="s">
        <v>100</v>
      </c>
      <c r="BK958" t="s">
        <v>100</v>
      </c>
      <c r="BL958" t="s">
        <v>100</v>
      </c>
      <c r="BM958" t="s">
        <v>100</v>
      </c>
      <c r="BN958" t="s">
        <v>100</v>
      </c>
      <c r="BO958" t="s">
        <v>100</v>
      </c>
      <c r="BP958" t="s">
        <v>100</v>
      </c>
      <c r="BQ958" t="s">
        <v>100</v>
      </c>
      <c r="BR958" t="s">
        <v>100</v>
      </c>
      <c r="BS958" t="s">
        <v>100</v>
      </c>
      <c r="BT958" t="s">
        <v>100</v>
      </c>
      <c r="BU958" t="s">
        <v>100</v>
      </c>
      <c r="BV958" t="s">
        <v>100</v>
      </c>
      <c r="BW958" t="s">
        <v>100</v>
      </c>
      <c r="BX958" t="s">
        <v>100</v>
      </c>
      <c r="BY958" t="s">
        <v>100</v>
      </c>
      <c r="BZ958" t="s">
        <v>100</v>
      </c>
      <c r="CA958" t="s">
        <v>100</v>
      </c>
      <c r="CB958" t="s">
        <v>100</v>
      </c>
      <c r="CC958" t="s">
        <v>100</v>
      </c>
      <c r="CD958" t="s">
        <v>100</v>
      </c>
      <c r="CE958" t="s">
        <v>100</v>
      </c>
      <c r="CF958" t="s">
        <v>100</v>
      </c>
      <c r="CG958" t="s">
        <v>100</v>
      </c>
      <c r="CH958" t="s">
        <v>100</v>
      </c>
      <c r="CI958" t="s">
        <v>100</v>
      </c>
      <c r="CJ958" t="s">
        <v>100</v>
      </c>
      <c r="CK958" t="s">
        <v>100</v>
      </c>
      <c r="CL958" t="s">
        <v>100</v>
      </c>
      <c r="CM958" t="s">
        <v>100</v>
      </c>
      <c r="CN958" t="s">
        <v>415</v>
      </c>
      <c r="CO958" t="s">
        <v>100</v>
      </c>
      <c r="CP958" t="s">
        <v>100</v>
      </c>
      <c r="CQ958" t="s">
        <v>152</v>
      </c>
      <c r="CR958" t="s">
        <v>153</v>
      </c>
    </row>
    <row r="959" spans="1:96">
      <c r="A959" t="s">
        <v>55</v>
      </c>
      <c r="B959" t="s">
        <v>3265</v>
      </c>
      <c r="C959" t="s">
        <v>1332</v>
      </c>
      <c r="D959" t="s">
        <v>3266</v>
      </c>
      <c r="E959" t="s">
        <v>100</v>
      </c>
      <c r="F959" t="s">
        <v>100</v>
      </c>
      <c r="G959" t="s">
        <v>141</v>
      </c>
      <c r="H959" t="s">
        <v>142</v>
      </c>
      <c r="I959" t="s">
        <v>143</v>
      </c>
      <c r="J959" t="s">
        <v>144</v>
      </c>
      <c r="K959" t="s">
        <v>145</v>
      </c>
      <c r="L959" t="s">
        <v>106</v>
      </c>
      <c r="M959" t="s">
        <v>100</v>
      </c>
      <c r="N959" t="s">
        <v>100</v>
      </c>
      <c r="O959" t="s">
        <v>100</v>
      </c>
      <c r="P959" t="s">
        <v>146</v>
      </c>
      <c r="Q959" t="s">
        <v>147</v>
      </c>
      <c r="R959" t="s">
        <v>148</v>
      </c>
      <c r="S959" t="s">
        <v>100</v>
      </c>
      <c r="T959" t="s">
        <v>100</v>
      </c>
      <c r="U959" t="s">
        <v>112</v>
      </c>
      <c r="V959" t="s">
        <v>113</v>
      </c>
      <c r="W959" t="s">
        <v>113</v>
      </c>
      <c r="X959" t="s">
        <v>114</v>
      </c>
      <c r="Y959" t="s">
        <v>100</v>
      </c>
      <c r="Z959" t="s">
        <v>100</v>
      </c>
      <c r="AA959" t="s">
        <v>100</v>
      </c>
      <c r="AB959" t="s">
        <v>100</v>
      </c>
      <c r="AC959" t="s">
        <v>100</v>
      </c>
      <c r="AD959" t="s">
        <v>100</v>
      </c>
      <c r="AE959" t="s">
        <v>100</v>
      </c>
      <c r="AF959" t="s">
        <v>100</v>
      </c>
      <c r="AG959" t="s">
        <v>100</v>
      </c>
      <c r="AH959" t="s">
        <v>100</v>
      </c>
      <c r="AI959" t="s">
        <v>100</v>
      </c>
      <c r="AJ959" t="s">
        <v>100</v>
      </c>
      <c r="AK959" t="s">
        <v>100</v>
      </c>
      <c r="AL959" t="s">
        <v>100</v>
      </c>
      <c r="AM959" t="s">
        <v>100</v>
      </c>
      <c r="AN959" t="s">
        <v>100</v>
      </c>
      <c r="AO959" t="s">
        <v>100</v>
      </c>
      <c r="AP959" t="s">
        <v>100</v>
      </c>
      <c r="AQ959" t="s">
        <v>100</v>
      </c>
      <c r="AR959" t="s">
        <v>100</v>
      </c>
      <c r="AS959" t="s">
        <v>100</v>
      </c>
      <c r="AT959" t="s">
        <v>100</v>
      </c>
      <c r="AU959" t="s">
        <v>100</v>
      </c>
      <c r="AV959" t="s">
        <v>100</v>
      </c>
      <c r="AW959" t="s">
        <v>100</v>
      </c>
      <c r="AX959" t="s">
        <v>100</v>
      </c>
      <c r="AY959" t="s">
        <v>100</v>
      </c>
      <c r="AZ959" t="s">
        <v>100</v>
      </c>
      <c r="BA959" t="s">
        <v>100</v>
      </c>
      <c r="BB959" t="s">
        <v>100</v>
      </c>
      <c r="BC959" t="s">
        <v>100</v>
      </c>
      <c r="BD959" t="s">
        <v>100</v>
      </c>
      <c r="BE959" t="s">
        <v>100</v>
      </c>
      <c r="BF959" t="s">
        <v>100</v>
      </c>
      <c r="BG959" t="s">
        <v>100</v>
      </c>
      <c r="BH959" t="s">
        <v>100</v>
      </c>
      <c r="BI959" t="s">
        <v>100</v>
      </c>
      <c r="BJ959" t="s">
        <v>100</v>
      </c>
      <c r="BK959" t="s">
        <v>100</v>
      </c>
      <c r="BL959" t="s">
        <v>100</v>
      </c>
      <c r="BM959" t="s">
        <v>100</v>
      </c>
      <c r="BN959" t="s">
        <v>100</v>
      </c>
      <c r="BO959" t="s">
        <v>259</v>
      </c>
      <c r="BP959" t="s">
        <v>222</v>
      </c>
      <c r="BQ959" t="s">
        <v>3267</v>
      </c>
      <c r="BR959" t="s">
        <v>100</v>
      </c>
      <c r="BS959" t="s">
        <v>100</v>
      </c>
      <c r="BT959" t="s">
        <v>100</v>
      </c>
      <c r="BU959" t="s">
        <v>100</v>
      </c>
      <c r="BV959" t="s">
        <v>100</v>
      </c>
      <c r="BW959" t="s">
        <v>100</v>
      </c>
      <c r="BX959" t="s">
        <v>100</v>
      </c>
      <c r="BY959" t="s">
        <v>100</v>
      </c>
      <c r="BZ959" t="s">
        <v>100</v>
      </c>
      <c r="CA959" t="s">
        <v>100</v>
      </c>
      <c r="CB959" t="s">
        <v>100</v>
      </c>
      <c r="CC959" t="s">
        <v>100</v>
      </c>
      <c r="CD959" t="s">
        <v>100</v>
      </c>
      <c r="CE959" t="s">
        <v>100</v>
      </c>
      <c r="CF959" t="s">
        <v>100</v>
      </c>
      <c r="CG959" t="s">
        <v>100</v>
      </c>
      <c r="CH959" t="s">
        <v>100</v>
      </c>
      <c r="CI959" t="s">
        <v>100</v>
      </c>
      <c r="CJ959" t="s">
        <v>100</v>
      </c>
      <c r="CK959" t="s">
        <v>100</v>
      </c>
      <c r="CL959" t="s">
        <v>100</v>
      </c>
      <c r="CM959" t="s">
        <v>100</v>
      </c>
      <c r="CN959" t="s">
        <v>151</v>
      </c>
      <c r="CO959" t="s">
        <v>100</v>
      </c>
      <c r="CP959" t="s">
        <v>100</v>
      </c>
      <c r="CQ959" t="s">
        <v>152</v>
      </c>
      <c r="CR959" t="s">
        <v>153</v>
      </c>
    </row>
    <row r="960" spans="1:96">
      <c r="A960" t="s">
        <v>3268</v>
      </c>
      <c r="B960" t="s">
        <v>3269</v>
      </c>
      <c r="C960" t="s">
        <v>189</v>
      </c>
      <c r="D960" t="s">
        <v>3270</v>
      </c>
      <c r="E960" t="s">
        <v>100</v>
      </c>
      <c r="F960" t="s">
        <v>100</v>
      </c>
      <c r="G960" t="s">
        <v>141</v>
      </c>
      <c r="H960" t="s">
        <v>142</v>
      </c>
      <c r="I960" t="s">
        <v>143</v>
      </c>
      <c r="J960" t="s">
        <v>144</v>
      </c>
      <c r="K960" t="s">
        <v>145</v>
      </c>
      <c r="L960" t="s">
        <v>106</v>
      </c>
      <c r="M960" t="s">
        <v>100</v>
      </c>
      <c r="N960" t="s">
        <v>100</v>
      </c>
      <c r="O960" t="s">
        <v>100</v>
      </c>
      <c r="P960" t="s">
        <v>146</v>
      </c>
      <c r="Q960" t="s">
        <v>147</v>
      </c>
      <c r="R960" t="s">
        <v>148</v>
      </c>
      <c r="S960" t="s">
        <v>100</v>
      </c>
      <c r="T960" t="s">
        <v>111</v>
      </c>
      <c r="U960" t="s">
        <v>112</v>
      </c>
      <c r="V960" t="s">
        <v>113</v>
      </c>
      <c r="W960" t="s">
        <v>113</v>
      </c>
      <c r="X960" t="s">
        <v>114</v>
      </c>
      <c r="Y960" t="s">
        <v>100</v>
      </c>
      <c r="Z960" t="s">
        <v>100</v>
      </c>
      <c r="AA960" t="s">
        <v>100</v>
      </c>
      <c r="AB960" t="s">
        <v>100</v>
      </c>
      <c r="AC960" t="s">
        <v>100</v>
      </c>
      <c r="AD960" t="s">
        <v>100</v>
      </c>
      <c r="AE960" t="s">
        <v>100</v>
      </c>
      <c r="AF960" t="s">
        <v>100</v>
      </c>
      <c r="AG960" t="s">
        <v>100</v>
      </c>
      <c r="AH960" t="s">
        <v>100</v>
      </c>
      <c r="AI960" t="s">
        <v>100</v>
      </c>
      <c r="AJ960" t="s">
        <v>100</v>
      </c>
      <c r="AK960" t="s">
        <v>100</v>
      </c>
      <c r="AL960" t="s">
        <v>100</v>
      </c>
      <c r="AM960" t="s">
        <v>100</v>
      </c>
      <c r="AN960" t="s">
        <v>100</v>
      </c>
      <c r="AO960" t="s">
        <v>100</v>
      </c>
      <c r="AP960" t="s">
        <v>100</v>
      </c>
      <c r="AQ960" t="s">
        <v>100</v>
      </c>
      <c r="AR960" t="s">
        <v>100</v>
      </c>
      <c r="AS960" t="s">
        <v>100</v>
      </c>
      <c r="AT960" t="s">
        <v>100</v>
      </c>
      <c r="AU960" t="s">
        <v>100</v>
      </c>
      <c r="AV960" t="s">
        <v>100</v>
      </c>
      <c r="AW960" t="s">
        <v>100</v>
      </c>
      <c r="AX960" t="s">
        <v>100</v>
      </c>
      <c r="AY960" t="s">
        <v>100</v>
      </c>
      <c r="AZ960" t="s">
        <v>100</v>
      </c>
      <c r="BA960" t="s">
        <v>100</v>
      </c>
      <c r="BB960" t="s">
        <v>100</v>
      </c>
      <c r="BC960" t="s">
        <v>100</v>
      </c>
      <c r="BD960" t="s">
        <v>100</v>
      </c>
      <c r="BE960" t="s">
        <v>100</v>
      </c>
      <c r="BF960" t="s">
        <v>100</v>
      </c>
      <c r="BG960" t="s">
        <v>100</v>
      </c>
      <c r="BH960" t="s">
        <v>100</v>
      </c>
      <c r="BI960" t="s">
        <v>100</v>
      </c>
      <c r="BJ960" t="s">
        <v>100</v>
      </c>
      <c r="BK960" t="s">
        <v>100</v>
      </c>
      <c r="BL960" t="s">
        <v>100</v>
      </c>
      <c r="BM960" t="s">
        <v>100</v>
      </c>
      <c r="BN960" t="s">
        <v>100</v>
      </c>
      <c r="BO960" t="s">
        <v>115</v>
      </c>
      <c r="BP960" t="s">
        <v>100</v>
      </c>
      <c r="BQ960" t="s">
        <v>100</v>
      </c>
      <c r="BR960" t="s">
        <v>100</v>
      </c>
      <c r="BS960" t="s">
        <v>100</v>
      </c>
      <c r="BT960" t="s">
        <v>100</v>
      </c>
      <c r="BU960" t="s">
        <v>100</v>
      </c>
      <c r="BV960" t="s">
        <v>100</v>
      </c>
      <c r="BW960" t="s">
        <v>100</v>
      </c>
      <c r="BX960" t="s">
        <v>100</v>
      </c>
      <c r="BY960" t="s">
        <v>100</v>
      </c>
      <c r="BZ960" t="s">
        <v>100</v>
      </c>
      <c r="CA960" t="s">
        <v>100</v>
      </c>
      <c r="CB960" t="s">
        <v>100</v>
      </c>
      <c r="CC960" t="s">
        <v>100</v>
      </c>
      <c r="CD960" t="s">
        <v>100</v>
      </c>
      <c r="CE960" t="s">
        <v>100</v>
      </c>
      <c r="CF960" t="s">
        <v>100</v>
      </c>
      <c r="CG960" t="s">
        <v>100</v>
      </c>
      <c r="CH960" t="s">
        <v>100</v>
      </c>
      <c r="CI960" t="s">
        <v>100</v>
      </c>
      <c r="CJ960" t="s">
        <v>100</v>
      </c>
      <c r="CK960" t="s">
        <v>100</v>
      </c>
      <c r="CL960" t="s">
        <v>100</v>
      </c>
      <c r="CM960" t="s">
        <v>100</v>
      </c>
      <c r="CN960" t="s">
        <v>151</v>
      </c>
      <c r="CO960" t="s">
        <v>100</v>
      </c>
      <c r="CP960" t="s">
        <v>100</v>
      </c>
      <c r="CQ960" t="s">
        <v>152</v>
      </c>
      <c r="CR960" t="s">
        <v>153</v>
      </c>
    </row>
    <row r="961" spans="1:96">
      <c r="A961" t="s">
        <v>1168</v>
      </c>
      <c r="B961" t="s">
        <v>3271</v>
      </c>
      <c r="C961" t="s">
        <v>200</v>
      </c>
      <c r="D961" t="s">
        <v>3272</v>
      </c>
      <c r="E961" t="s">
        <v>202</v>
      </c>
      <c r="F961" t="s">
        <v>100</v>
      </c>
      <c r="G961" t="s">
        <v>101</v>
      </c>
      <c r="H961" t="s">
        <v>102</v>
      </c>
      <c r="I961" t="s">
        <v>103</v>
      </c>
      <c r="J961" t="s">
        <v>1168</v>
      </c>
      <c r="K961" t="s">
        <v>197</v>
      </c>
      <c r="L961" t="s">
        <v>106</v>
      </c>
      <c r="M961" t="s">
        <v>100</v>
      </c>
      <c r="N961" t="s">
        <v>100</v>
      </c>
      <c r="O961" t="s">
        <v>100</v>
      </c>
      <c r="P961" t="s">
        <v>146</v>
      </c>
      <c r="Q961" t="s">
        <v>108</v>
      </c>
      <c r="R961" t="s">
        <v>148</v>
      </c>
      <c r="S961" t="s">
        <v>100</v>
      </c>
      <c r="T961" t="s">
        <v>100</v>
      </c>
      <c r="U961" t="s">
        <v>112</v>
      </c>
      <c r="V961" t="s">
        <v>134</v>
      </c>
      <c r="W961" t="s">
        <v>134</v>
      </c>
      <c r="X961" t="s">
        <v>135</v>
      </c>
      <c r="Y961" t="s">
        <v>100</v>
      </c>
      <c r="Z961" t="s">
        <v>100</v>
      </c>
      <c r="AA961" t="s">
        <v>100</v>
      </c>
      <c r="AB961" t="s">
        <v>100</v>
      </c>
      <c r="AC961" t="s">
        <v>100</v>
      </c>
      <c r="AD961" t="s">
        <v>100</v>
      </c>
      <c r="AE961" t="s">
        <v>115</v>
      </c>
      <c r="AF961" t="s">
        <v>100</v>
      </c>
      <c r="AG961" t="s">
        <v>100</v>
      </c>
      <c r="AH961" t="s">
        <v>100</v>
      </c>
      <c r="AI961" t="s">
        <v>100</v>
      </c>
      <c r="AJ961" t="s">
        <v>100</v>
      </c>
      <c r="AK961" t="s">
        <v>100</v>
      </c>
      <c r="AL961" t="s">
        <v>100</v>
      </c>
      <c r="AM961" t="s">
        <v>100</v>
      </c>
      <c r="AN961" t="s">
        <v>100</v>
      </c>
      <c r="AO961" t="s">
        <v>100</v>
      </c>
      <c r="AP961" t="s">
        <v>100</v>
      </c>
      <c r="AQ961" t="s">
        <v>100</v>
      </c>
      <c r="AR961" t="s">
        <v>100</v>
      </c>
      <c r="AS961" t="s">
        <v>100</v>
      </c>
      <c r="AT961" t="s">
        <v>100</v>
      </c>
      <c r="AU961" t="s">
        <v>100</v>
      </c>
      <c r="AV961" t="s">
        <v>100</v>
      </c>
      <c r="AW961" t="s">
        <v>100</v>
      </c>
      <c r="AX961" t="s">
        <v>100</v>
      </c>
      <c r="AY961" t="s">
        <v>100</v>
      </c>
      <c r="AZ961" t="s">
        <v>100</v>
      </c>
      <c r="BA961" t="s">
        <v>100</v>
      </c>
      <c r="BB961" t="s">
        <v>100</v>
      </c>
      <c r="BC961" t="s">
        <v>100</v>
      </c>
      <c r="BD961" t="s">
        <v>100</v>
      </c>
      <c r="BE961" t="s">
        <v>100</v>
      </c>
      <c r="BF961" t="s">
        <v>100</v>
      </c>
      <c r="BG961" t="s">
        <v>100</v>
      </c>
      <c r="BH961" t="s">
        <v>100</v>
      </c>
      <c r="BI961" t="s">
        <v>100</v>
      </c>
      <c r="BJ961" t="s">
        <v>100</v>
      </c>
      <c r="BK961" t="s">
        <v>100</v>
      </c>
      <c r="BL961" t="s">
        <v>100</v>
      </c>
      <c r="BM961" t="s">
        <v>100</v>
      </c>
      <c r="BN961" t="s">
        <v>100</v>
      </c>
      <c r="BO961" t="s">
        <v>115</v>
      </c>
      <c r="BP961" t="s">
        <v>100</v>
      </c>
      <c r="BQ961" t="s">
        <v>100</v>
      </c>
      <c r="BR961" t="s">
        <v>100</v>
      </c>
      <c r="BS961" t="s">
        <v>100</v>
      </c>
      <c r="BT961" t="s">
        <v>100</v>
      </c>
      <c r="BU961" t="s">
        <v>100</v>
      </c>
      <c r="BV961" t="s">
        <v>100</v>
      </c>
      <c r="BW961" t="s">
        <v>100</v>
      </c>
      <c r="BX961" t="s">
        <v>100</v>
      </c>
      <c r="BY961" t="s">
        <v>100</v>
      </c>
      <c r="BZ961" t="s">
        <v>100</v>
      </c>
      <c r="CA961" t="s">
        <v>100</v>
      </c>
      <c r="CB961" t="s">
        <v>100</v>
      </c>
      <c r="CC961" t="s">
        <v>100</v>
      </c>
      <c r="CD961" t="s">
        <v>100</v>
      </c>
      <c r="CE961" t="s">
        <v>100</v>
      </c>
      <c r="CF961" t="s">
        <v>100</v>
      </c>
      <c r="CG961" t="s">
        <v>100</v>
      </c>
      <c r="CH961" t="s">
        <v>100</v>
      </c>
      <c r="CI961" t="s">
        <v>100</v>
      </c>
      <c r="CJ961" t="s">
        <v>100</v>
      </c>
      <c r="CK961" t="s">
        <v>100</v>
      </c>
      <c r="CL961" t="s">
        <v>100</v>
      </c>
      <c r="CM961" t="s">
        <v>100</v>
      </c>
      <c r="CN961" t="s">
        <v>151</v>
      </c>
      <c r="CO961" t="s">
        <v>100</v>
      </c>
      <c r="CP961" t="s">
        <v>100</v>
      </c>
      <c r="CQ961" t="s">
        <v>152</v>
      </c>
      <c r="CR961" t="s">
        <v>153</v>
      </c>
    </row>
    <row r="962" spans="1:96">
      <c r="A962" t="s">
        <v>3273</v>
      </c>
      <c r="B962" t="s">
        <v>3274</v>
      </c>
      <c r="C962" t="s">
        <v>189</v>
      </c>
      <c r="D962" t="s">
        <v>3275</v>
      </c>
      <c r="E962" t="s">
        <v>100</v>
      </c>
      <c r="F962" t="s">
        <v>100</v>
      </c>
      <c r="G962" t="s">
        <v>141</v>
      </c>
      <c r="H962" t="s">
        <v>142</v>
      </c>
      <c r="I962" t="s">
        <v>143</v>
      </c>
      <c r="J962" t="s">
        <v>144</v>
      </c>
      <c r="K962" t="s">
        <v>145</v>
      </c>
      <c r="L962" t="s">
        <v>106</v>
      </c>
      <c r="M962" t="s">
        <v>100</v>
      </c>
      <c r="N962" t="s">
        <v>100</v>
      </c>
      <c r="O962" t="s">
        <v>100</v>
      </c>
      <c r="P962" t="s">
        <v>146</v>
      </c>
      <c r="Q962" t="s">
        <v>147</v>
      </c>
      <c r="R962" t="s">
        <v>148</v>
      </c>
      <c r="S962" t="s">
        <v>100</v>
      </c>
      <c r="T962" t="s">
        <v>111</v>
      </c>
      <c r="U962" t="s">
        <v>112</v>
      </c>
      <c r="V962" t="s">
        <v>113</v>
      </c>
      <c r="W962" t="s">
        <v>113</v>
      </c>
      <c r="X962" t="s">
        <v>114</v>
      </c>
      <c r="Y962" t="s">
        <v>100</v>
      </c>
      <c r="Z962" t="s">
        <v>100</v>
      </c>
      <c r="AA962" t="s">
        <v>100</v>
      </c>
      <c r="AB962" t="s">
        <v>100</v>
      </c>
      <c r="AC962" t="s">
        <v>100</v>
      </c>
      <c r="AD962" t="s">
        <v>100</v>
      </c>
      <c r="AE962" t="s">
        <v>100</v>
      </c>
      <c r="AF962" t="s">
        <v>100</v>
      </c>
      <c r="AG962" t="s">
        <v>100</v>
      </c>
      <c r="AH962" t="s">
        <v>100</v>
      </c>
      <c r="AI962" t="s">
        <v>100</v>
      </c>
      <c r="AJ962" t="s">
        <v>100</v>
      </c>
      <c r="AK962" t="s">
        <v>100</v>
      </c>
      <c r="AL962" t="s">
        <v>100</v>
      </c>
      <c r="AM962" t="s">
        <v>100</v>
      </c>
      <c r="AN962" t="s">
        <v>100</v>
      </c>
      <c r="AO962" t="s">
        <v>100</v>
      </c>
      <c r="AP962" t="s">
        <v>100</v>
      </c>
      <c r="AQ962" t="s">
        <v>100</v>
      </c>
      <c r="AR962" t="s">
        <v>100</v>
      </c>
      <c r="AS962" t="s">
        <v>100</v>
      </c>
      <c r="AT962" t="s">
        <v>100</v>
      </c>
      <c r="AU962" t="s">
        <v>100</v>
      </c>
      <c r="AV962" t="s">
        <v>100</v>
      </c>
      <c r="AW962" t="s">
        <v>100</v>
      </c>
      <c r="AX962" t="s">
        <v>100</v>
      </c>
      <c r="AY962" t="s">
        <v>100</v>
      </c>
      <c r="AZ962" t="s">
        <v>100</v>
      </c>
      <c r="BA962" t="s">
        <v>100</v>
      </c>
      <c r="BB962" t="s">
        <v>100</v>
      </c>
      <c r="BC962" t="s">
        <v>100</v>
      </c>
      <c r="BD962" t="s">
        <v>100</v>
      </c>
      <c r="BE962" t="s">
        <v>100</v>
      </c>
      <c r="BF962" t="s">
        <v>100</v>
      </c>
      <c r="BG962" t="s">
        <v>100</v>
      </c>
      <c r="BH962" t="s">
        <v>100</v>
      </c>
      <c r="BI962" t="s">
        <v>100</v>
      </c>
      <c r="BJ962" t="s">
        <v>100</v>
      </c>
      <c r="BK962" t="s">
        <v>100</v>
      </c>
      <c r="BL962" t="s">
        <v>100</v>
      </c>
      <c r="BM962" t="s">
        <v>100</v>
      </c>
      <c r="BN962" t="s">
        <v>100</v>
      </c>
      <c r="BO962" t="s">
        <v>115</v>
      </c>
      <c r="BP962" t="s">
        <v>100</v>
      </c>
      <c r="BQ962" t="s">
        <v>100</v>
      </c>
      <c r="BR962" t="s">
        <v>100</v>
      </c>
      <c r="BS962" t="s">
        <v>100</v>
      </c>
      <c r="BT962" t="s">
        <v>100</v>
      </c>
      <c r="BU962" t="s">
        <v>100</v>
      </c>
      <c r="BV962" t="s">
        <v>100</v>
      </c>
      <c r="BW962" t="s">
        <v>100</v>
      </c>
      <c r="BX962" t="s">
        <v>100</v>
      </c>
      <c r="BY962" t="s">
        <v>100</v>
      </c>
      <c r="BZ962" t="s">
        <v>100</v>
      </c>
      <c r="CA962" t="s">
        <v>100</v>
      </c>
      <c r="CB962" t="s">
        <v>100</v>
      </c>
      <c r="CC962" t="s">
        <v>100</v>
      </c>
      <c r="CD962" t="s">
        <v>100</v>
      </c>
      <c r="CE962" t="s">
        <v>100</v>
      </c>
      <c r="CF962" t="s">
        <v>100</v>
      </c>
      <c r="CG962" t="s">
        <v>100</v>
      </c>
      <c r="CH962" t="s">
        <v>100</v>
      </c>
      <c r="CI962" t="s">
        <v>100</v>
      </c>
      <c r="CJ962" t="s">
        <v>100</v>
      </c>
      <c r="CK962" t="s">
        <v>100</v>
      </c>
      <c r="CL962" t="s">
        <v>100</v>
      </c>
      <c r="CM962" t="s">
        <v>100</v>
      </c>
      <c r="CN962" t="s">
        <v>151</v>
      </c>
      <c r="CO962" t="s">
        <v>100</v>
      </c>
      <c r="CP962" t="s">
        <v>100</v>
      </c>
      <c r="CQ962" t="s">
        <v>152</v>
      </c>
      <c r="CR962" t="s">
        <v>277</v>
      </c>
    </row>
    <row r="963" spans="1:96">
      <c r="A963" t="s">
        <v>3257</v>
      </c>
      <c r="B963" t="s">
        <v>3276</v>
      </c>
      <c r="C963" t="s">
        <v>406</v>
      </c>
      <c r="D963" t="s">
        <v>3277</v>
      </c>
      <c r="E963" t="s">
        <v>100</v>
      </c>
      <c r="F963" t="s">
        <v>100</v>
      </c>
      <c r="G963" t="s">
        <v>689</v>
      </c>
      <c r="H963" t="s">
        <v>470</v>
      </c>
      <c r="I963" t="s">
        <v>103</v>
      </c>
      <c r="J963" t="s">
        <v>144</v>
      </c>
      <c r="K963" t="s">
        <v>3257</v>
      </c>
      <c r="L963" t="s">
        <v>106</v>
      </c>
      <c r="M963" t="s">
        <v>100</v>
      </c>
      <c r="N963" t="s">
        <v>100</v>
      </c>
      <c r="O963" t="s">
        <v>100</v>
      </c>
      <c r="P963" t="s">
        <v>1204</v>
      </c>
      <c r="Q963" t="s">
        <v>108</v>
      </c>
      <c r="R963" t="s">
        <v>148</v>
      </c>
      <c r="S963" t="s">
        <v>162</v>
      </c>
      <c r="T963" t="s">
        <v>100</v>
      </c>
      <c r="U963" t="s">
        <v>112</v>
      </c>
      <c r="V963" t="s">
        <v>113</v>
      </c>
      <c r="W963" t="s">
        <v>113</v>
      </c>
      <c r="X963" t="s">
        <v>114</v>
      </c>
      <c r="Y963" t="s">
        <v>100</v>
      </c>
      <c r="Z963" t="s">
        <v>100</v>
      </c>
      <c r="AA963" t="s">
        <v>100</v>
      </c>
      <c r="AB963" t="s">
        <v>100</v>
      </c>
      <c r="AC963" t="s">
        <v>100</v>
      </c>
      <c r="AD963" t="s">
        <v>100</v>
      </c>
      <c r="AE963" t="s">
        <v>115</v>
      </c>
      <c r="AF963" t="s">
        <v>100</v>
      </c>
      <c r="AG963" t="s">
        <v>100</v>
      </c>
      <c r="AH963" t="s">
        <v>100</v>
      </c>
      <c r="AI963" t="s">
        <v>100</v>
      </c>
      <c r="AJ963" t="s">
        <v>100</v>
      </c>
      <c r="AK963" t="s">
        <v>100</v>
      </c>
      <c r="AL963" t="s">
        <v>100</v>
      </c>
      <c r="AM963" t="s">
        <v>100</v>
      </c>
      <c r="AN963" t="s">
        <v>100</v>
      </c>
      <c r="AO963" t="s">
        <v>100</v>
      </c>
      <c r="AP963" t="s">
        <v>100</v>
      </c>
      <c r="AQ963" t="s">
        <v>100</v>
      </c>
      <c r="AR963" t="s">
        <v>100</v>
      </c>
      <c r="AS963" t="s">
        <v>100</v>
      </c>
      <c r="AT963" t="s">
        <v>100</v>
      </c>
      <c r="AU963" t="s">
        <v>100</v>
      </c>
      <c r="AV963" t="s">
        <v>100</v>
      </c>
      <c r="AW963" t="s">
        <v>100</v>
      </c>
      <c r="AX963" t="s">
        <v>100</v>
      </c>
      <c r="AY963" t="s">
        <v>100</v>
      </c>
      <c r="AZ963" t="s">
        <v>100</v>
      </c>
      <c r="BA963" t="s">
        <v>100</v>
      </c>
      <c r="BB963" t="s">
        <v>100</v>
      </c>
      <c r="BC963" t="s">
        <v>100</v>
      </c>
      <c r="BD963" t="s">
        <v>100</v>
      </c>
      <c r="BE963" t="s">
        <v>100</v>
      </c>
      <c r="BF963" t="s">
        <v>100</v>
      </c>
      <c r="BG963" t="s">
        <v>100</v>
      </c>
      <c r="BH963" t="s">
        <v>100</v>
      </c>
      <c r="BI963" t="s">
        <v>100</v>
      </c>
      <c r="BJ963" t="s">
        <v>100</v>
      </c>
      <c r="BK963" t="s">
        <v>100</v>
      </c>
      <c r="BL963" t="s">
        <v>100</v>
      </c>
      <c r="BM963" t="s">
        <v>100</v>
      </c>
      <c r="BN963" t="s">
        <v>100</v>
      </c>
      <c r="BO963" t="s">
        <v>115</v>
      </c>
      <c r="BP963" t="s">
        <v>100</v>
      </c>
      <c r="BQ963" t="s">
        <v>100</v>
      </c>
      <c r="BR963" t="s">
        <v>100</v>
      </c>
      <c r="BS963" t="s">
        <v>100</v>
      </c>
      <c r="BT963" t="s">
        <v>100</v>
      </c>
      <c r="BU963" t="s">
        <v>100</v>
      </c>
      <c r="BV963" t="s">
        <v>100</v>
      </c>
      <c r="BW963" t="s">
        <v>100</v>
      </c>
      <c r="BX963" t="s">
        <v>100</v>
      </c>
      <c r="BY963" t="s">
        <v>100</v>
      </c>
      <c r="BZ963" t="s">
        <v>100</v>
      </c>
      <c r="CA963" t="s">
        <v>100</v>
      </c>
      <c r="CB963" t="s">
        <v>100</v>
      </c>
      <c r="CC963" t="s">
        <v>100</v>
      </c>
      <c r="CD963" t="s">
        <v>100</v>
      </c>
      <c r="CE963" t="s">
        <v>100</v>
      </c>
      <c r="CF963" t="s">
        <v>100</v>
      </c>
      <c r="CG963" t="s">
        <v>100</v>
      </c>
      <c r="CH963" t="s">
        <v>100</v>
      </c>
      <c r="CI963" t="s">
        <v>100</v>
      </c>
      <c r="CJ963" t="s">
        <v>100</v>
      </c>
      <c r="CK963" t="s">
        <v>100</v>
      </c>
      <c r="CL963" t="s">
        <v>100</v>
      </c>
      <c r="CM963" t="s">
        <v>100</v>
      </c>
      <c r="CN963" t="s">
        <v>151</v>
      </c>
      <c r="CO963" t="s">
        <v>100</v>
      </c>
      <c r="CP963" t="s">
        <v>100</v>
      </c>
      <c r="CQ963" t="s">
        <v>152</v>
      </c>
      <c r="CR963" t="s">
        <v>153</v>
      </c>
    </row>
    <row r="964" spans="1:96">
      <c r="A964" t="s">
        <v>3278</v>
      </c>
      <c r="B964" t="s">
        <v>3279</v>
      </c>
      <c r="C964" t="s">
        <v>138</v>
      </c>
      <c r="D964" t="s">
        <v>3280</v>
      </c>
      <c r="E964" t="s">
        <v>100</v>
      </c>
      <c r="F964" t="s">
        <v>100</v>
      </c>
      <c r="G964" t="s">
        <v>141</v>
      </c>
      <c r="H964" t="s">
        <v>142</v>
      </c>
      <c r="I964" t="s">
        <v>143</v>
      </c>
      <c r="J964" t="s">
        <v>419</v>
      </c>
      <c r="K964" t="s">
        <v>145</v>
      </c>
      <c r="L964" t="s">
        <v>106</v>
      </c>
      <c r="M964" t="s">
        <v>100</v>
      </c>
      <c r="N964" t="s">
        <v>100</v>
      </c>
      <c r="O964" t="s">
        <v>100</v>
      </c>
      <c r="P964" t="s">
        <v>146</v>
      </c>
      <c r="Q964" t="s">
        <v>147</v>
      </c>
      <c r="R964" t="s">
        <v>148</v>
      </c>
      <c r="S964" t="s">
        <v>100</v>
      </c>
      <c r="T964" t="s">
        <v>100</v>
      </c>
      <c r="U964" t="s">
        <v>112</v>
      </c>
      <c r="V964" t="s">
        <v>113</v>
      </c>
      <c r="W964" t="s">
        <v>113</v>
      </c>
      <c r="X964" t="s">
        <v>423</v>
      </c>
      <c r="Y964" t="s">
        <v>100</v>
      </c>
      <c r="Z964" t="s">
        <v>100</v>
      </c>
      <c r="AA964" t="s">
        <v>100</v>
      </c>
      <c r="AB964" t="s">
        <v>100</v>
      </c>
      <c r="AC964" t="s">
        <v>100</v>
      </c>
      <c r="AD964" t="s">
        <v>100</v>
      </c>
      <c r="AE964" t="s">
        <v>115</v>
      </c>
      <c r="AF964" t="s">
        <v>100</v>
      </c>
      <c r="AG964" t="s">
        <v>100</v>
      </c>
      <c r="AH964" t="s">
        <v>100</v>
      </c>
      <c r="AI964" t="s">
        <v>100</v>
      </c>
      <c r="AJ964" t="s">
        <v>100</v>
      </c>
      <c r="AK964" t="s">
        <v>100</v>
      </c>
      <c r="AL964" t="s">
        <v>100</v>
      </c>
      <c r="AM964" t="s">
        <v>100</v>
      </c>
      <c r="AN964" t="s">
        <v>100</v>
      </c>
      <c r="AO964" t="s">
        <v>100</v>
      </c>
      <c r="AP964" t="s">
        <v>100</v>
      </c>
      <c r="AQ964" t="s">
        <v>100</v>
      </c>
      <c r="AR964" t="s">
        <v>100</v>
      </c>
      <c r="AS964" t="s">
        <v>100</v>
      </c>
      <c r="AT964" t="s">
        <v>100</v>
      </c>
      <c r="AU964" t="s">
        <v>100</v>
      </c>
      <c r="AV964" t="s">
        <v>100</v>
      </c>
      <c r="AW964" t="s">
        <v>100</v>
      </c>
      <c r="AX964" t="s">
        <v>100</v>
      </c>
      <c r="AY964" t="s">
        <v>100</v>
      </c>
      <c r="AZ964" t="s">
        <v>100</v>
      </c>
      <c r="BA964" t="s">
        <v>100</v>
      </c>
      <c r="BB964" t="s">
        <v>100</v>
      </c>
      <c r="BC964" t="s">
        <v>100</v>
      </c>
      <c r="BD964" t="s">
        <v>100</v>
      </c>
      <c r="BE964" t="s">
        <v>100</v>
      </c>
      <c r="BF964" t="s">
        <v>100</v>
      </c>
      <c r="BG964" t="s">
        <v>100</v>
      </c>
      <c r="BH964" t="s">
        <v>100</v>
      </c>
      <c r="BI964" t="s">
        <v>100</v>
      </c>
      <c r="BJ964" t="s">
        <v>100</v>
      </c>
      <c r="BK964" t="s">
        <v>100</v>
      </c>
      <c r="BL964" t="s">
        <v>100</v>
      </c>
      <c r="BM964" t="s">
        <v>100</v>
      </c>
      <c r="BN964" t="s">
        <v>100</v>
      </c>
      <c r="BO964" t="s">
        <v>100</v>
      </c>
      <c r="BP964" t="s">
        <v>100</v>
      </c>
      <c r="BQ964" t="s">
        <v>100</v>
      </c>
      <c r="BR964" t="s">
        <v>100</v>
      </c>
      <c r="BS964" t="s">
        <v>100</v>
      </c>
      <c r="BT964" t="s">
        <v>100</v>
      </c>
      <c r="BU964" t="s">
        <v>100</v>
      </c>
      <c r="BV964" t="s">
        <v>100</v>
      </c>
      <c r="BW964" t="s">
        <v>100</v>
      </c>
      <c r="BX964" t="s">
        <v>100</v>
      </c>
      <c r="BY964" t="s">
        <v>100</v>
      </c>
      <c r="BZ964" t="s">
        <v>100</v>
      </c>
      <c r="CA964" t="s">
        <v>100</v>
      </c>
      <c r="CB964" t="s">
        <v>100</v>
      </c>
      <c r="CC964" t="s">
        <v>100</v>
      </c>
      <c r="CD964" t="s">
        <v>100</v>
      </c>
      <c r="CE964" t="s">
        <v>100</v>
      </c>
      <c r="CF964" t="s">
        <v>100</v>
      </c>
      <c r="CG964" t="s">
        <v>100</v>
      </c>
      <c r="CH964" t="s">
        <v>100</v>
      </c>
      <c r="CI964" t="s">
        <v>100</v>
      </c>
      <c r="CJ964" t="s">
        <v>115</v>
      </c>
      <c r="CK964" t="s">
        <v>100</v>
      </c>
      <c r="CL964" t="s">
        <v>100</v>
      </c>
      <c r="CM964" t="s">
        <v>100</v>
      </c>
      <c r="CN964" t="s">
        <v>151</v>
      </c>
      <c r="CO964" t="s">
        <v>100</v>
      </c>
      <c r="CP964" t="s">
        <v>100</v>
      </c>
      <c r="CQ964" t="s">
        <v>152</v>
      </c>
      <c r="CR964" t="s">
        <v>153</v>
      </c>
    </row>
    <row r="965" spans="1:96">
      <c r="A965" t="s">
        <v>3281</v>
      </c>
      <c r="B965" t="s">
        <v>3282</v>
      </c>
      <c r="C965" t="s">
        <v>138</v>
      </c>
      <c r="D965" t="s">
        <v>3283</v>
      </c>
      <c r="E965" t="s">
        <v>100</v>
      </c>
      <c r="F965" t="s">
        <v>100</v>
      </c>
      <c r="G965" t="s">
        <v>141</v>
      </c>
      <c r="H965" t="s">
        <v>142</v>
      </c>
      <c r="I965" t="s">
        <v>143</v>
      </c>
      <c r="J965" t="s">
        <v>144</v>
      </c>
      <c r="K965" t="s">
        <v>145</v>
      </c>
      <c r="L965" t="s">
        <v>106</v>
      </c>
      <c r="M965" t="s">
        <v>100</v>
      </c>
      <c r="N965" t="s">
        <v>100</v>
      </c>
      <c r="O965" t="s">
        <v>100</v>
      </c>
      <c r="P965" t="s">
        <v>146</v>
      </c>
      <c r="Q965" t="s">
        <v>147</v>
      </c>
      <c r="R965" t="s">
        <v>148</v>
      </c>
      <c r="S965" t="s">
        <v>100</v>
      </c>
      <c r="T965" t="s">
        <v>100</v>
      </c>
      <c r="U965" t="s">
        <v>112</v>
      </c>
      <c r="V965" t="s">
        <v>271</v>
      </c>
      <c r="W965" t="s">
        <v>271</v>
      </c>
      <c r="X965" t="s">
        <v>842</v>
      </c>
      <c r="Y965" t="s">
        <v>100</v>
      </c>
      <c r="Z965" t="s">
        <v>100</v>
      </c>
      <c r="AA965" t="s">
        <v>100</v>
      </c>
      <c r="AB965" t="s">
        <v>100</v>
      </c>
      <c r="AC965" t="s">
        <v>100</v>
      </c>
      <c r="AD965" t="s">
        <v>100</v>
      </c>
      <c r="AE965" t="s">
        <v>100</v>
      </c>
      <c r="AF965" t="s">
        <v>100</v>
      </c>
      <c r="AG965" t="s">
        <v>100</v>
      </c>
      <c r="AH965" t="s">
        <v>100</v>
      </c>
      <c r="AI965" t="s">
        <v>100</v>
      </c>
      <c r="AJ965" t="s">
        <v>100</v>
      </c>
      <c r="AK965" t="s">
        <v>115</v>
      </c>
      <c r="AL965" t="s">
        <v>100</v>
      </c>
      <c r="AM965" t="s">
        <v>100</v>
      </c>
      <c r="AN965" t="s">
        <v>100</v>
      </c>
      <c r="AO965" t="s">
        <v>100</v>
      </c>
      <c r="AP965" t="s">
        <v>100</v>
      </c>
      <c r="AQ965" t="s">
        <v>100</v>
      </c>
      <c r="AR965" t="s">
        <v>100</v>
      </c>
      <c r="AS965" t="s">
        <v>100</v>
      </c>
      <c r="AT965" t="s">
        <v>100</v>
      </c>
      <c r="AU965" t="s">
        <v>100</v>
      </c>
      <c r="AV965" t="s">
        <v>100</v>
      </c>
      <c r="AW965" t="s">
        <v>100</v>
      </c>
      <c r="AX965" t="s">
        <v>100</v>
      </c>
      <c r="AY965" t="s">
        <v>100</v>
      </c>
      <c r="AZ965" t="s">
        <v>100</v>
      </c>
      <c r="BA965" t="s">
        <v>100</v>
      </c>
      <c r="BB965" t="s">
        <v>100</v>
      </c>
      <c r="BC965" t="s">
        <v>100</v>
      </c>
      <c r="BD965" t="s">
        <v>100</v>
      </c>
      <c r="BE965" t="s">
        <v>100</v>
      </c>
      <c r="BF965" t="s">
        <v>100</v>
      </c>
      <c r="BG965" t="s">
        <v>100</v>
      </c>
      <c r="BH965" t="s">
        <v>100</v>
      </c>
      <c r="BI965" t="s">
        <v>100</v>
      </c>
      <c r="BJ965" t="s">
        <v>100</v>
      </c>
      <c r="BK965" t="s">
        <v>100</v>
      </c>
      <c r="BL965" t="s">
        <v>100</v>
      </c>
      <c r="BM965" t="s">
        <v>100</v>
      </c>
      <c r="BN965" t="s">
        <v>100</v>
      </c>
      <c r="BO965" t="s">
        <v>100</v>
      </c>
      <c r="BP965" t="s">
        <v>100</v>
      </c>
      <c r="BQ965" t="s">
        <v>100</v>
      </c>
      <c r="BR965" t="s">
        <v>100</v>
      </c>
      <c r="BS965" t="s">
        <v>100</v>
      </c>
      <c r="BT965" t="s">
        <v>100</v>
      </c>
      <c r="BU965" t="s">
        <v>100</v>
      </c>
      <c r="BV965" t="s">
        <v>100</v>
      </c>
      <c r="BW965" t="s">
        <v>100</v>
      </c>
      <c r="BX965" t="s">
        <v>100</v>
      </c>
      <c r="BY965" t="s">
        <v>100</v>
      </c>
      <c r="BZ965" t="s">
        <v>100</v>
      </c>
      <c r="CA965" t="s">
        <v>100</v>
      </c>
      <c r="CB965" t="s">
        <v>100</v>
      </c>
      <c r="CC965" t="s">
        <v>100</v>
      </c>
      <c r="CD965" t="s">
        <v>100</v>
      </c>
      <c r="CE965" t="s">
        <v>100</v>
      </c>
      <c r="CF965" t="s">
        <v>100</v>
      </c>
      <c r="CG965" t="s">
        <v>100</v>
      </c>
      <c r="CH965" t="s">
        <v>100</v>
      </c>
      <c r="CI965" t="s">
        <v>100</v>
      </c>
      <c r="CJ965" t="s">
        <v>100</v>
      </c>
      <c r="CK965" t="s">
        <v>100</v>
      </c>
      <c r="CL965" t="s">
        <v>100</v>
      </c>
      <c r="CM965" t="s">
        <v>3284</v>
      </c>
      <c r="CN965" t="s">
        <v>151</v>
      </c>
      <c r="CO965" t="s">
        <v>100</v>
      </c>
      <c r="CP965" t="s">
        <v>100</v>
      </c>
      <c r="CQ965" t="s">
        <v>152</v>
      </c>
      <c r="CR965" t="s">
        <v>340</v>
      </c>
    </row>
    <row r="966" spans="1:96">
      <c r="A966" t="s">
        <v>3285</v>
      </c>
      <c r="B966" t="s">
        <v>3286</v>
      </c>
      <c r="C966" t="s">
        <v>138</v>
      </c>
      <c r="D966" t="s">
        <v>3287</v>
      </c>
      <c r="E966" t="s">
        <v>100</v>
      </c>
      <c r="F966" t="s">
        <v>100</v>
      </c>
      <c r="G966" t="s">
        <v>141</v>
      </c>
      <c r="H966" t="s">
        <v>142</v>
      </c>
      <c r="I966" t="s">
        <v>143</v>
      </c>
      <c r="J966" t="s">
        <v>144</v>
      </c>
      <c r="K966" t="s">
        <v>145</v>
      </c>
      <c r="L966" t="s">
        <v>106</v>
      </c>
      <c r="M966" t="s">
        <v>100</v>
      </c>
      <c r="N966" t="s">
        <v>100</v>
      </c>
      <c r="O966" t="s">
        <v>100</v>
      </c>
      <c r="P966" t="s">
        <v>146</v>
      </c>
      <c r="Q966" t="s">
        <v>147</v>
      </c>
      <c r="R966" t="s">
        <v>148</v>
      </c>
      <c r="S966" t="s">
        <v>100</v>
      </c>
      <c r="T966" t="s">
        <v>100</v>
      </c>
      <c r="U966" t="s">
        <v>112</v>
      </c>
      <c r="V966" t="s">
        <v>271</v>
      </c>
      <c r="W966" t="s">
        <v>271</v>
      </c>
      <c r="X966" t="s">
        <v>842</v>
      </c>
      <c r="Y966" t="s">
        <v>100</v>
      </c>
      <c r="Z966" t="s">
        <v>100</v>
      </c>
      <c r="AA966" t="s">
        <v>100</v>
      </c>
      <c r="AB966" t="s">
        <v>100</v>
      </c>
      <c r="AC966" t="s">
        <v>100</v>
      </c>
      <c r="AD966" t="s">
        <v>100</v>
      </c>
      <c r="AE966" t="s">
        <v>100</v>
      </c>
      <c r="AF966" t="s">
        <v>100</v>
      </c>
      <c r="AG966" t="s">
        <v>100</v>
      </c>
      <c r="AH966" t="s">
        <v>100</v>
      </c>
      <c r="AI966" t="s">
        <v>100</v>
      </c>
      <c r="AJ966" t="s">
        <v>100</v>
      </c>
      <c r="AK966" t="s">
        <v>115</v>
      </c>
      <c r="AL966" t="s">
        <v>100</v>
      </c>
      <c r="AM966" t="s">
        <v>100</v>
      </c>
      <c r="AN966" t="s">
        <v>100</v>
      </c>
      <c r="AO966" t="s">
        <v>100</v>
      </c>
      <c r="AP966" t="s">
        <v>100</v>
      </c>
      <c r="AQ966" t="s">
        <v>100</v>
      </c>
      <c r="AR966" t="s">
        <v>100</v>
      </c>
      <c r="AS966" t="s">
        <v>100</v>
      </c>
      <c r="AT966" t="s">
        <v>100</v>
      </c>
      <c r="AU966" t="s">
        <v>100</v>
      </c>
      <c r="AV966" t="s">
        <v>100</v>
      </c>
      <c r="AW966" t="s">
        <v>100</v>
      </c>
      <c r="AX966" t="s">
        <v>100</v>
      </c>
      <c r="AY966" t="s">
        <v>100</v>
      </c>
      <c r="AZ966" t="s">
        <v>100</v>
      </c>
      <c r="BA966" t="s">
        <v>100</v>
      </c>
      <c r="BB966" t="s">
        <v>100</v>
      </c>
      <c r="BC966" t="s">
        <v>100</v>
      </c>
      <c r="BD966" t="s">
        <v>100</v>
      </c>
      <c r="BE966" t="s">
        <v>100</v>
      </c>
      <c r="BF966" t="s">
        <v>100</v>
      </c>
      <c r="BG966" t="s">
        <v>100</v>
      </c>
      <c r="BH966" t="s">
        <v>100</v>
      </c>
      <c r="BI966" t="s">
        <v>100</v>
      </c>
      <c r="BJ966" t="s">
        <v>100</v>
      </c>
      <c r="BK966" t="s">
        <v>100</v>
      </c>
      <c r="BL966" t="s">
        <v>100</v>
      </c>
      <c r="BM966" t="s">
        <v>100</v>
      </c>
      <c r="BN966" t="s">
        <v>100</v>
      </c>
      <c r="BO966" t="s">
        <v>100</v>
      </c>
      <c r="BP966" t="s">
        <v>100</v>
      </c>
      <c r="BQ966" t="s">
        <v>100</v>
      </c>
      <c r="BR966" t="s">
        <v>100</v>
      </c>
      <c r="BS966" t="s">
        <v>100</v>
      </c>
      <c r="BT966" t="s">
        <v>100</v>
      </c>
      <c r="BU966" t="s">
        <v>100</v>
      </c>
      <c r="BV966" t="s">
        <v>100</v>
      </c>
      <c r="BW966" t="s">
        <v>100</v>
      </c>
      <c r="BX966" t="s">
        <v>100</v>
      </c>
      <c r="BY966" t="s">
        <v>100</v>
      </c>
      <c r="BZ966" t="s">
        <v>100</v>
      </c>
      <c r="CA966" t="s">
        <v>100</v>
      </c>
      <c r="CB966" t="s">
        <v>100</v>
      </c>
      <c r="CC966" t="s">
        <v>100</v>
      </c>
      <c r="CD966" t="s">
        <v>100</v>
      </c>
      <c r="CE966" t="s">
        <v>100</v>
      </c>
      <c r="CF966" t="s">
        <v>100</v>
      </c>
      <c r="CG966" t="s">
        <v>100</v>
      </c>
      <c r="CH966" t="s">
        <v>100</v>
      </c>
      <c r="CI966" t="s">
        <v>100</v>
      </c>
      <c r="CJ966" t="s">
        <v>100</v>
      </c>
      <c r="CK966" t="s">
        <v>100</v>
      </c>
      <c r="CL966" t="s">
        <v>100</v>
      </c>
      <c r="CM966" t="s">
        <v>3284</v>
      </c>
      <c r="CN966" t="s">
        <v>151</v>
      </c>
      <c r="CO966" t="s">
        <v>100</v>
      </c>
      <c r="CP966" t="s">
        <v>100</v>
      </c>
      <c r="CQ966" t="s">
        <v>152</v>
      </c>
      <c r="CR966" t="s">
        <v>340</v>
      </c>
    </row>
    <row r="967" spans="1:96">
      <c r="A967" t="s">
        <v>3288</v>
      </c>
      <c r="B967" t="s">
        <v>3289</v>
      </c>
      <c r="C967" t="s">
        <v>138</v>
      </c>
      <c r="D967" t="s">
        <v>3290</v>
      </c>
      <c r="E967" t="s">
        <v>100</v>
      </c>
      <c r="F967" t="s">
        <v>100</v>
      </c>
      <c r="G967" t="s">
        <v>141</v>
      </c>
      <c r="H967" t="s">
        <v>142</v>
      </c>
      <c r="I967" t="s">
        <v>143</v>
      </c>
      <c r="J967" t="s">
        <v>144</v>
      </c>
      <c r="K967" t="s">
        <v>145</v>
      </c>
      <c r="L967" t="s">
        <v>106</v>
      </c>
      <c r="M967" t="s">
        <v>100</v>
      </c>
      <c r="N967" t="s">
        <v>100</v>
      </c>
      <c r="O967" t="s">
        <v>100</v>
      </c>
      <c r="P967" t="s">
        <v>146</v>
      </c>
      <c r="Q967" t="s">
        <v>147</v>
      </c>
      <c r="R967" t="s">
        <v>148</v>
      </c>
      <c r="S967" t="s">
        <v>100</v>
      </c>
      <c r="T967" t="s">
        <v>100</v>
      </c>
      <c r="U967" t="s">
        <v>112</v>
      </c>
      <c r="V967" t="s">
        <v>271</v>
      </c>
      <c r="W967" t="s">
        <v>271</v>
      </c>
      <c r="X967" t="s">
        <v>842</v>
      </c>
      <c r="Y967" t="s">
        <v>100</v>
      </c>
      <c r="Z967" t="s">
        <v>100</v>
      </c>
      <c r="AA967" t="s">
        <v>100</v>
      </c>
      <c r="AB967" t="s">
        <v>100</v>
      </c>
      <c r="AC967" t="s">
        <v>100</v>
      </c>
      <c r="AD967" t="s">
        <v>100</v>
      </c>
      <c r="AE967" t="s">
        <v>100</v>
      </c>
      <c r="AF967" t="s">
        <v>100</v>
      </c>
      <c r="AG967" t="s">
        <v>100</v>
      </c>
      <c r="AH967" t="s">
        <v>100</v>
      </c>
      <c r="AI967" t="s">
        <v>100</v>
      </c>
      <c r="AJ967" t="s">
        <v>100</v>
      </c>
      <c r="AK967" t="s">
        <v>115</v>
      </c>
      <c r="AL967" t="s">
        <v>100</v>
      </c>
      <c r="AM967" t="s">
        <v>100</v>
      </c>
      <c r="AN967" t="s">
        <v>100</v>
      </c>
      <c r="AO967" t="s">
        <v>100</v>
      </c>
      <c r="AP967" t="s">
        <v>100</v>
      </c>
      <c r="AQ967" t="s">
        <v>100</v>
      </c>
      <c r="AR967" t="s">
        <v>100</v>
      </c>
      <c r="AS967" t="s">
        <v>100</v>
      </c>
      <c r="AT967" t="s">
        <v>100</v>
      </c>
      <c r="AU967" t="s">
        <v>100</v>
      </c>
      <c r="AV967" t="s">
        <v>100</v>
      </c>
      <c r="AW967" t="s">
        <v>100</v>
      </c>
      <c r="AX967" t="s">
        <v>100</v>
      </c>
      <c r="AY967" t="s">
        <v>100</v>
      </c>
      <c r="AZ967" t="s">
        <v>100</v>
      </c>
      <c r="BA967" t="s">
        <v>100</v>
      </c>
      <c r="BB967" t="s">
        <v>100</v>
      </c>
      <c r="BC967" t="s">
        <v>100</v>
      </c>
      <c r="BD967" t="s">
        <v>100</v>
      </c>
      <c r="BE967" t="s">
        <v>100</v>
      </c>
      <c r="BF967" t="s">
        <v>100</v>
      </c>
      <c r="BG967" t="s">
        <v>100</v>
      </c>
      <c r="BH967" t="s">
        <v>100</v>
      </c>
      <c r="BI967" t="s">
        <v>100</v>
      </c>
      <c r="BJ967" t="s">
        <v>100</v>
      </c>
      <c r="BK967" t="s">
        <v>100</v>
      </c>
      <c r="BL967" t="s">
        <v>100</v>
      </c>
      <c r="BM967" t="s">
        <v>100</v>
      </c>
      <c r="BN967" t="s">
        <v>100</v>
      </c>
      <c r="BO967" t="s">
        <v>100</v>
      </c>
      <c r="BP967" t="s">
        <v>100</v>
      </c>
      <c r="BQ967" t="s">
        <v>100</v>
      </c>
      <c r="BR967" t="s">
        <v>100</v>
      </c>
      <c r="BS967" t="s">
        <v>100</v>
      </c>
      <c r="BT967" t="s">
        <v>100</v>
      </c>
      <c r="BU967" t="s">
        <v>100</v>
      </c>
      <c r="BV967" t="s">
        <v>100</v>
      </c>
      <c r="BW967" t="s">
        <v>100</v>
      </c>
      <c r="BX967" t="s">
        <v>100</v>
      </c>
      <c r="BY967" t="s">
        <v>100</v>
      </c>
      <c r="BZ967" t="s">
        <v>100</v>
      </c>
      <c r="CA967" t="s">
        <v>100</v>
      </c>
      <c r="CB967" t="s">
        <v>100</v>
      </c>
      <c r="CC967" t="s">
        <v>100</v>
      </c>
      <c r="CD967" t="s">
        <v>100</v>
      </c>
      <c r="CE967" t="s">
        <v>100</v>
      </c>
      <c r="CF967" t="s">
        <v>100</v>
      </c>
      <c r="CG967" t="s">
        <v>100</v>
      </c>
      <c r="CH967" t="s">
        <v>100</v>
      </c>
      <c r="CI967" t="s">
        <v>100</v>
      </c>
      <c r="CJ967" t="s">
        <v>100</v>
      </c>
      <c r="CK967" t="s">
        <v>100</v>
      </c>
      <c r="CL967" t="s">
        <v>100</v>
      </c>
      <c r="CM967" t="s">
        <v>3284</v>
      </c>
      <c r="CN967" t="s">
        <v>151</v>
      </c>
      <c r="CO967" t="s">
        <v>100</v>
      </c>
      <c r="CP967" t="s">
        <v>100</v>
      </c>
      <c r="CQ967" t="s">
        <v>152</v>
      </c>
      <c r="CR967" t="s">
        <v>340</v>
      </c>
    </row>
    <row r="968" spans="1:96">
      <c r="A968" t="s">
        <v>3291</v>
      </c>
      <c r="B968" t="s">
        <v>3292</v>
      </c>
      <c r="C968" t="s">
        <v>98</v>
      </c>
      <c r="D968" t="s">
        <v>3293</v>
      </c>
      <c r="E968" t="s">
        <v>100</v>
      </c>
      <c r="F968" t="s">
        <v>100</v>
      </c>
      <c r="G968" t="s">
        <v>101</v>
      </c>
      <c r="H968" t="s">
        <v>102</v>
      </c>
      <c r="I968" t="s">
        <v>103</v>
      </c>
      <c r="J968" t="s">
        <v>1168</v>
      </c>
      <c r="K968" t="s">
        <v>293</v>
      </c>
      <c r="L968" t="s">
        <v>106</v>
      </c>
      <c r="M968" t="s">
        <v>100</v>
      </c>
      <c r="N968" t="s">
        <v>100</v>
      </c>
      <c r="O968" t="s">
        <v>100</v>
      </c>
      <c r="P968" t="s">
        <v>107</v>
      </c>
      <c r="Q968" t="s">
        <v>108</v>
      </c>
      <c r="R968" t="s">
        <v>109</v>
      </c>
      <c r="S968" t="s">
        <v>162</v>
      </c>
      <c r="T968" t="s">
        <v>111</v>
      </c>
      <c r="U968" t="s">
        <v>112</v>
      </c>
      <c r="V968" t="s">
        <v>113</v>
      </c>
      <c r="W968" t="s">
        <v>113</v>
      </c>
      <c r="X968" t="s">
        <v>114</v>
      </c>
      <c r="Y968" t="s">
        <v>115</v>
      </c>
      <c r="Z968" t="s">
        <v>100</v>
      </c>
      <c r="AA968" t="s">
        <v>100</v>
      </c>
      <c r="AB968" t="s">
        <v>100</v>
      </c>
      <c r="AC968" t="s">
        <v>100</v>
      </c>
      <c r="AD968" t="s">
        <v>100</v>
      </c>
      <c r="AE968" t="s">
        <v>115</v>
      </c>
      <c r="AF968" t="s">
        <v>100</v>
      </c>
      <c r="AG968" t="s">
        <v>100</v>
      </c>
      <c r="AH968" t="s">
        <v>100</v>
      </c>
      <c r="AI968" t="s">
        <v>100</v>
      </c>
      <c r="AJ968" t="s">
        <v>100</v>
      </c>
      <c r="AK968" t="s">
        <v>100</v>
      </c>
      <c r="AL968" t="s">
        <v>100</v>
      </c>
      <c r="AM968" t="s">
        <v>100</v>
      </c>
      <c r="AN968" t="s">
        <v>100</v>
      </c>
      <c r="AO968" t="s">
        <v>100</v>
      </c>
      <c r="AP968" t="s">
        <v>100</v>
      </c>
      <c r="AQ968" t="s">
        <v>100</v>
      </c>
      <c r="AR968" t="s">
        <v>100</v>
      </c>
      <c r="AS968" t="s">
        <v>100</v>
      </c>
      <c r="AT968" t="s">
        <v>100</v>
      </c>
      <c r="AU968" t="s">
        <v>100</v>
      </c>
      <c r="AV968" t="s">
        <v>100</v>
      </c>
      <c r="AW968" t="s">
        <v>100</v>
      </c>
      <c r="AX968" t="s">
        <v>100</v>
      </c>
      <c r="AY968" t="s">
        <v>100</v>
      </c>
      <c r="AZ968" t="s">
        <v>100</v>
      </c>
      <c r="BA968" t="s">
        <v>100</v>
      </c>
      <c r="BB968" t="s">
        <v>100</v>
      </c>
      <c r="BC968" t="s">
        <v>100</v>
      </c>
      <c r="BD968" t="s">
        <v>100</v>
      </c>
      <c r="BE968" t="s">
        <v>100</v>
      </c>
      <c r="BF968" t="s">
        <v>100</v>
      </c>
      <c r="BG968" t="s">
        <v>100</v>
      </c>
      <c r="BH968" t="s">
        <v>100</v>
      </c>
      <c r="BI968" t="s">
        <v>100</v>
      </c>
      <c r="BJ968" t="s">
        <v>100</v>
      </c>
      <c r="BK968" t="s">
        <v>100</v>
      </c>
      <c r="BL968" t="s">
        <v>100</v>
      </c>
      <c r="BM968" t="s">
        <v>100</v>
      </c>
      <c r="BN968" t="s">
        <v>100</v>
      </c>
      <c r="BO968" t="s">
        <v>100</v>
      </c>
      <c r="BP968" t="s">
        <v>100</v>
      </c>
      <c r="BQ968" t="s">
        <v>100</v>
      </c>
      <c r="BR968" t="s">
        <v>100</v>
      </c>
      <c r="BS968" t="s">
        <v>100</v>
      </c>
      <c r="BT968" t="s">
        <v>100</v>
      </c>
      <c r="BU968" t="s">
        <v>100</v>
      </c>
      <c r="BV968" t="s">
        <v>100</v>
      </c>
      <c r="BW968" t="s">
        <v>100</v>
      </c>
      <c r="BX968" t="s">
        <v>100</v>
      </c>
      <c r="BY968" t="s">
        <v>100</v>
      </c>
      <c r="BZ968" t="s">
        <v>100</v>
      </c>
      <c r="CA968" t="s">
        <v>100</v>
      </c>
      <c r="CB968" t="s">
        <v>100</v>
      </c>
      <c r="CC968" t="s">
        <v>100</v>
      </c>
      <c r="CD968" t="s">
        <v>100</v>
      </c>
      <c r="CE968" t="s">
        <v>100</v>
      </c>
      <c r="CF968" t="s">
        <v>100</v>
      </c>
      <c r="CG968" t="s">
        <v>100</v>
      </c>
      <c r="CH968" t="s">
        <v>100</v>
      </c>
      <c r="CI968" t="s">
        <v>100</v>
      </c>
      <c r="CJ968" t="s">
        <v>115</v>
      </c>
      <c r="CK968" t="s">
        <v>100</v>
      </c>
      <c r="CL968" t="s">
        <v>100</v>
      </c>
      <c r="CM968" t="s">
        <v>100</v>
      </c>
      <c r="CN968" t="s">
        <v>116</v>
      </c>
      <c r="CO968" t="s">
        <v>117</v>
      </c>
      <c r="CP968" t="s">
        <v>117</v>
      </c>
      <c r="CQ968" t="s">
        <v>100</v>
      </c>
      <c r="CR968" t="s">
        <v>100</v>
      </c>
    </row>
    <row r="969" spans="1:96">
      <c r="A969" t="s">
        <v>3294</v>
      </c>
      <c r="B969" t="s">
        <v>3295</v>
      </c>
      <c r="C969" t="s">
        <v>138</v>
      </c>
      <c r="D969" t="s">
        <v>3296</v>
      </c>
      <c r="E969" t="s">
        <v>100</v>
      </c>
      <c r="F969" t="s">
        <v>100</v>
      </c>
      <c r="G969" t="s">
        <v>141</v>
      </c>
      <c r="H969" t="s">
        <v>142</v>
      </c>
      <c r="I969" t="s">
        <v>143</v>
      </c>
      <c r="J969" t="s">
        <v>419</v>
      </c>
      <c r="K969" t="s">
        <v>145</v>
      </c>
      <c r="L969" t="s">
        <v>106</v>
      </c>
      <c r="M969" t="s">
        <v>100</v>
      </c>
      <c r="N969" t="s">
        <v>100</v>
      </c>
      <c r="O969" t="s">
        <v>100</v>
      </c>
      <c r="P969" t="s">
        <v>146</v>
      </c>
      <c r="Q969" t="s">
        <v>147</v>
      </c>
      <c r="R969" t="s">
        <v>148</v>
      </c>
      <c r="S969" t="s">
        <v>100</v>
      </c>
      <c r="T969" t="s">
        <v>100</v>
      </c>
      <c r="U969" t="s">
        <v>112</v>
      </c>
      <c r="V969" t="s">
        <v>113</v>
      </c>
      <c r="W969" t="s">
        <v>113</v>
      </c>
      <c r="X969" t="s">
        <v>114</v>
      </c>
      <c r="Y969" t="s">
        <v>100</v>
      </c>
      <c r="Z969" t="s">
        <v>100</v>
      </c>
      <c r="AA969" t="s">
        <v>100</v>
      </c>
      <c r="AB969" t="s">
        <v>100</v>
      </c>
      <c r="AC969" t="s">
        <v>100</v>
      </c>
      <c r="AD969" t="s">
        <v>100</v>
      </c>
      <c r="AE969" t="s">
        <v>115</v>
      </c>
      <c r="AF969" t="s">
        <v>100</v>
      </c>
      <c r="AG969" t="s">
        <v>100</v>
      </c>
      <c r="AH969" t="s">
        <v>100</v>
      </c>
      <c r="AI969" t="s">
        <v>100</v>
      </c>
      <c r="AJ969" t="s">
        <v>100</v>
      </c>
      <c r="AK969" t="s">
        <v>100</v>
      </c>
      <c r="AL969" t="s">
        <v>100</v>
      </c>
      <c r="AM969" t="s">
        <v>100</v>
      </c>
      <c r="AN969" t="s">
        <v>100</v>
      </c>
      <c r="AO969" t="s">
        <v>100</v>
      </c>
      <c r="AP969" t="s">
        <v>100</v>
      </c>
      <c r="AQ969" t="s">
        <v>100</v>
      </c>
      <c r="AR969" t="s">
        <v>100</v>
      </c>
      <c r="AS969" t="s">
        <v>100</v>
      </c>
      <c r="AT969" t="s">
        <v>100</v>
      </c>
      <c r="AU969" t="s">
        <v>100</v>
      </c>
      <c r="AV969" t="s">
        <v>100</v>
      </c>
      <c r="AW969" t="s">
        <v>100</v>
      </c>
      <c r="AX969" t="s">
        <v>100</v>
      </c>
      <c r="AY969" t="s">
        <v>100</v>
      </c>
      <c r="AZ969" t="s">
        <v>100</v>
      </c>
      <c r="BA969" t="s">
        <v>100</v>
      </c>
      <c r="BB969" t="s">
        <v>100</v>
      </c>
      <c r="BC969" t="s">
        <v>100</v>
      </c>
      <c r="BD969" t="s">
        <v>100</v>
      </c>
      <c r="BE969" t="s">
        <v>100</v>
      </c>
      <c r="BF969" t="s">
        <v>100</v>
      </c>
      <c r="BG969" t="s">
        <v>100</v>
      </c>
      <c r="BH969" t="s">
        <v>100</v>
      </c>
      <c r="BI969" t="s">
        <v>100</v>
      </c>
      <c r="BJ969" t="s">
        <v>100</v>
      </c>
      <c r="BK969" t="s">
        <v>100</v>
      </c>
      <c r="BL969" t="s">
        <v>100</v>
      </c>
      <c r="BM969" t="s">
        <v>100</v>
      </c>
      <c r="BN969" t="s">
        <v>100</v>
      </c>
      <c r="BO969" t="s">
        <v>100</v>
      </c>
      <c r="BP969" t="s">
        <v>100</v>
      </c>
      <c r="BQ969" t="s">
        <v>100</v>
      </c>
      <c r="BR969" t="s">
        <v>100</v>
      </c>
      <c r="BS969" t="s">
        <v>100</v>
      </c>
      <c r="BT969" t="s">
        <v>100</v>
      </c>
      <c r="BU969" t="s">
        <v>100</v>
      </c>
      <c r="BV969" t="s">
        <v>100</v>
      </c>
      <c r="BW969" t="s">
        <v>100</v>
      </c>
      <c r="BX969" t="s">
        <v>100</v>
      </c>
      <c r="BY969" t="s">
        <v>100</v>
      </c>
      <c r="BZ969" t="s">
        <v>100</v>
      </c>
      <c r="CA969" t="s">
        <v>100</v>
      </c>
      <c r="CB969" t="s">
        <v>100</v>
      </c>
      <c r="CC969" t="s">
        <v>100</v>
      </c>
      <c r="CD969" t="s">
        <v>100</v>
      </c>
      <c r="CE969" t="s">
        <v>100</v>
      </c>
      <c r="CF969" t="s">
        <v>100</v>
      </c>
      <c r="CG969" t="s">
        <v>100</v>
      </c>
      <c r="CH969" t="s">
        <v>100</v>
      </c>
      <c r="CI969" t="s">
        <v>100</v>
      </c>
      <c r="CJ969" t="s">
        <v>115</v>
      </c>
      <c r="CK969" t="s">
        <v>100</v>
      </c>
      <c r="CL969" t="s">
        <v>100</v>
      </c>
      <c r="CM969" t="s">
        <v>100</v>
      </c>
      <c r="CN969" t="s">
        <v>151</v>
      </c>
      <c r="CO969" t="s">
        <v>100</v>
      </c>
      <c r="CP969" t="s">
        <v>100</v>
      </c>
      <c r="CQ969" t="s">
        <v>152</v>
      </c>
      <c r="CR969" t="s">
        <v>153</v>
      </c>
    </row>
    <row r="970" spans="1:96">
      <c r="A970" t="s">
        <v>3297</v>
      </c>
      <c r="B970" t="s">
        <v>3298</v>
      </c>
      <c r="C970" t="s">
        <v>189</v>
      </c>
      <c r="D970" t="s">
        <v>3299</v>
      </c>
      <c r="E970" t="s">
        <v>730</v>
      </c>
      <c r="F970" t="s">
        <v>100</v>
      </c>
      <c r="G970" t="s">
        <v>141</v>
      </c>
      <c r="H970" t="s">
        <v>142</v>
      </c>
      <c r="I970" t="s">
        <v>143</v>
      </c>
      <c r="J970" t="s">
        <v>144</v>
      </c>
      <c r="K970" t="s">
        <v>145</v>
      </c>
      <c r="L970" t="s">
        <v>106</v>
      </c>
      <c r="M970" t="s">
        <v>100</v>
      </c>
      <c r="N970" t="s">
        <v>100</v>
      </c>
      <c r="O970" t="s">
        <v>100</v>
      </c>
      <c r="P970" t="s">
        <v>146</v>
      </c>
      <c r="Q970" t="s">
        <v>147</v>
      </c>
      <c r="R970" t="s">
        <v>148</v>
      </c>
      <c r="S970" t="s">
        <v>100</v>
      </c>
      <c r="T970" t="s">
        <v>111</v>
      </c>
      <c r="U970" t="s">
        <v>112</v>
      </c>
      <c r="V970" t="s">
        <v>252</v>
      </c>
      <c r="W970" t="s">
        <v>252</v>
      </c>
      <c r="X970" t="s">
        <v>294</v>
      </c>
      <c r="Y970" t="s">
        <v>100</v>
      </c>
      <c r="Z970" t="s">
        <v>100</v>
      </c>
      <c r="AA970" t="s">
        <v>100</v>
      </c>
      <c r="AB970" t="s">
        <v>100</v>
      </c>
      <c r="AC970" t="s">
        <v>100</v>
      </c>
      <c r="AD970" t="s">
        <v>100</v>
      </c>
      <c r="AE970" t="s">
        <v>100</v>
      </c>
      <c r="AF970" t="s">
        <v>100</v>
      </c>
      <c r="AG970" t="s">
        <v>100</v>
      </c>
      <c r="AH970" t="s">
        <v>100</v>
      </c>
      <c r="AI970" t="s">
        <v>100</v>
      </c>
      <c r="AJ970" t="s">
        <v>100</v>
      </c>
      <c r="AK970" t="s">
        <v>100</v>
      </c>
      <c r="AL970" t="s">
        <v>100</v>
      </c>
      <c r="AM970" t="s">
        <v>100</v>
      </c>
      <c r="AN970" t="s">
        <v>100</v>
      </c>
      <c r="AO970" t="s">
        <v>100</v>
      </c>
      <c r="AP970" t="s">
        <v>100</v>
      </c>
      <c r="AQ970" t="s">
        <v>100</v>
      </c>
      <c r="AR970" t="s">
        <v>100</v>
      </c>
      <c r="AS970" t="s">
        <v>100</v>
      </c>
      <c r="AT970" t="s">
        <v>100</v>
      </c>
      <c r="AU970" t="s">
        <v>100</v>
      </c>
      <c r="AV970" t="s">
        <v>100</v>
      </c>
      <c r="AW970" t="s">
        <v>100</v>
      </c>
      <c r="AX970" t="s">
        <v>100</v>
      </c>
      <c r="AY970" t="s">
        <v>100</v>
      </c>
      <c r="AZ970" t="s">
        <v>100</v>
      </c>
      <c r="BA970" t="s">
        <v>100</v>
      </c>
      <c r="BB970" t="s">
        <v>100</v>
      </c>
      <c r="BC970" t="s">
        <v>100</v>
      </c>
      <c r="BD970" t="s">
        <v>100</v>
      </c>
      <c r="BE970" t="s">
        <v>100</v>
      </c>
      <c r="BF970" t="s">
        <v>100</v>
      </c>
      <c r="BG970" t="s">
        <v>100</v>
      </c>
      <c r="BH970" t="s">
        <v>100</v>
      </c>
      <c r="BI970" t="s">
        <v>100</v>
      </c>
      <c r="BJ970" t="s">
        <v>100</v>
      </c>
      <c r="BK970" t="s">
        <v>100</v>
      </c>
      <c r="BL970" t="s">
        <v>100</v>
      </c>
      <c r="BM970" t="s">
        <v>100</v>
      </c>
      <c r="BN970" t="s">
        <v>100</v>
      </c>
      <c r="BO970" t="s">
        <v>100</v>
      </c>
      <c r="BP970" t="s">
        <v>100</v>
      </c>
      <c r="BQ970" t="s">
        <v>100</v>
      </c>
      <c r="BR970" t="s">
        <v>100</v>
      </c>
      <c r="BS970" t="s">
        <v>100</v>
      </c>
      <c r="BT970" t="s">
        <v>100</v>
      </c>
      <c r="BU970" t="s">
        <v>100</v>
      </c>
      <c r="BV970" t="s">
        <v>100</v>
      </c>
      <c r="BW970" t="s">
        <v>100</v>
      </c>
      <c r="BX970" t="s">
        <v>100</v>
      </c>
      <c r="BY970" t="s">
        <v>100</v>
      </c>
      <c r="BZ970" t="s">
        <v>100</v>
      </c>
      <c r="CA970" t="s">
        <v>100</v>
      </c>
      <c r="CB970" t="s">
        <v>100</v>
      </c>
      <c r="CC970" t="s">
        <v>100</v>
      </c>
      <c r="CD970" t="s">
        <v>259</v>
      </c>
      <c r="CE970" t="s">
        <v>182</v>
      </c>
      <c r="CF970" t="s">
        <v>332</v>
      </c>
      <c r="CG970" t="s">
        <v>100</v>
      </c>
      <c r="CH970" t="s">
        <v>100</v>
      </c>
      <c r="CI970" t="s">
        <v>100</v>
      </c>
      <c r="CJ970" t="s">
        <v>100</v>
      </c>
      <c r="CK970" t="s">
        <v>100</v>
      </c>
      <c r="CL970" t="s">
        <v>100</v>
      </c>
      <c r="CM970" t="s">
        <v>100</v>
      </c>
      <c r="CN970" t="s">
        <v>151</v>
      </c>
      <c r="CO970" t="s">
        <v>100</v>
      </c>
      <c r="CP970" t="s">
        <v>100</v>
      </c>
      <c r="CQ970" t="s">
        <v>152</v>
      </c>
      <c r="CR970" t="s">
        <v>731</v>
      </c>
    </row>
    <row r="971" spans="1:96">
      <c r="A971" t="s">
        <v>3300</v>
      </c>
      <c r="B971" t="s">
        <v>3301</v>
      </c>
      <c r="C971" t="s">
        <v>98</v>
      </c>
      <c r="D971" t="s">
        <v>3301</v>
      </c>
      <c r="E971" t="s">
        <v>100</v>
      </c>
      <c r="F971" t="s">
        <v>100</v>
      </c>
      <c r="G971" t="s">
        <v>157</v>
      </c>
      <c r="H971" t="s">
        <v>470</v>
      </c>
      <c r="I971" t="s">
        <v>471</v>
      </c>
      <c r="J971" t="s">
        <v>472</v>
      </c>
      <c r="K971" t="s">
        <v>615</v>
      </c>
      <c r="L971" t="s">
        <v>106</v>
      </c>
      <c r="M971" t="s">
        <v>100</v>
      </c>
      <c r="N971" t="s">
        <v>100</v>
      </c>
      <c r="O971" t="s">
        <v>100</v>
      </c>
      <c r="P971" t="s">
        <v>616</v>
      </c>
      <c r="Q971" t="s">
        <v>108</v>
      </c>
      <c r="R971" t="s">
        <v>109</v>
      </c>
      <c r="S971" t="s">
        <v>162</v>
      </c>
      <c r="T971" t="s">
        <v>111</v>
      </c>
      <c r="U971" t="s">
        <v>112</v>
      </c>
      <c r="V971" t="s">
        <v>617</v>
      </c>
      <c r="W971" t="s">
        <v>113</v>
      </c>
      <c r="X971" t="s">
        <v>150</v>
      </c>
      <c r="Y971" t="s">
        <v>115</v>
      </c>
      <c r="Z971" t="s">
        <v>100</v>
      </c>
      <c r="AA971" t="s">
        <v>100</v>
      </c>
      <c r="AB971" t="s">
        <v>100</v>
      </c>
      <c r="AC971" t="s">
        <v>100</v>
      </c>
      <c r="AD971" t="s">
        <v>100</v>
      </c>
      <c r="AE971" t="s">
        <v>115</v>
      </c>
      <c r="AF971" t="s">
        <v>100</v>
      </c>
      <c r="AG971" t="s">
        <v>100</v>
      </c>
      <c r="AH971" t="s">
        <v>100</v>
      </c>
      <c r="AI971" t="s">
        <v>100</v>
      </c>
      <c r="AJ971" t="s">
        <v>100</v>
      </c>
      <c r="AK971" t="s">
        <v>100</v>
      </c>
      <c r="AL971" t="s">
        <v>100</v>
      </c>
      <c r="AM971" t="s">
        <v>100</v>
      </c>
      <c r="AN971" t="s">
        <v>100</v>
      </c>
      <c r="AO971" t="s">
        <v>100</v>
      </c>
      <c r="AP971" t="s">
        <v>100</v>
      </c>
      <c r="AQ971" t="s">
        <v>100</v>
      </c>
      <c r="AR971" t="s">
        <v>100</v>
      </c>
      <c r="AS971" t="s">
        <v>100</v>
      </c>
      <c r="AT971" t="s">
        <v>100</v>
      </c>
      <c r="AU971" t="s">
        <v>100</v>
      </c>
      <c r="AV971" t="s">
        <v>100</v>
      </c>
      <c r="AW971" t="s">
        <v>100</v>
      </c>
      <c r="AX971" t="s">
        <v>100</v>
      </c>
      <c r="AY971" t="s">
        <v>100</v>
      </c>
      <c r="AZ971" t="s">
        <v>100</v>
      </c>
      <c r="BA971" t="s">
        <v>100</v>
      </c>
      <c r="BB971" t="s">
        <v>100</v>
      </c>
      <c r="BC971" t="s">
        <v>100</v>
      </c>
      <c r="BD971" t="s">
        <v>100</v>
      </c>
      <c r="BE971" t="s">
        <v>100</v>
      </c>
      <c r="BF971" t="s">
        <v>100</v>
      </c>
      <c r="BG971" t="s">
        <v>100</v>
      </c>
      <c r="BH971" t="s">
        <v>100</v>
      </c>
      <c r="BI971" t="s">
        <v>100</v>
      </c>
      <c r="BJ971" t="s">
        <v>100</v>
      </c>
      <c r="BK971" t="s">
        <v>100</v>
      </c>
      <c r="BL971" t="s">
        <v>100</v>
      </c>
      <c r="BM971" t="s">
        <v>100</v>
      </c>
      <c r="BN971" t="s">
        <v>100</v>
      </c>
      <c r="BO971" t="s">
        <v>100</v>
      </c>
      <c r="BP971" t="s">
        <v>100</v>
      </c>
      <c r="BQ971" t="s">
        <v>100</v>
      </c>
      <c r="BR971" t="s">
        <v>100</v>
      </c>
      <c r="BS971" t="s">
        <v>100</v>
      </c>
      <c r="BT971" t="s">
        <v>100</v>
      </c>
      <c r="BU971" t="s">
        <v>100</v>
      </c>
      <c r="BV971" t="s">
        <v>100</v>
      </c>
      <c r="BW971" t="s">
        <v>100</v>
      </c>
      <c r="BX971" t="s">
        <v>100</v>
      </c>
      <c r="BY971" t="s">
        <v>100</v>
      </c>
      <c r="BZ971" t="s">
        <v>100</v>
      </c>
      <c r="CA971" t="s">
        <v>100</v>
      </c>
      <c r="CB971" t="s">
        <v>100</v>
      </c>
      <c r="CC971" t="s">
        <v>100</v>
      </c>
      <c r="CD971" t="s">
        <v>100</v>
      </c>
      <c r="CE971" t="s">
        <v>100</v>
      </c>
      <c r="CF971" t="s">
        <v>100</v>
      </c>
      <c r="CG971" t="s">
        <v>100</v>
      </c>
      <c r="CH971" t="s">
        <v>100</v>
      </c>
      <c r="CI971" t="s">
        <v>100</v>
      </c>
      <c r="CJ971" t="s">
        <v>115</v>
      </c>
      <c r="CK971" t="s">
        <v>100</v>
      </c>
      <c r="CL971" t="s">
        <v>100</v>
      </c>
      <c r="CM971" t="s">
        <v>100</v>
      </c>
      <c r="CN971" t="s">
        <v>116</v>
      </c>
      <c r="CO971" t="s">
        <v>117</v>
      </c>
      <c r="CP971" t="s">
        <v>117</v>
      </c>
      <c r="CQ971" t="s">
        <v>100</v>
      </c>
      <c r="CR971" t="s">
        <v>100</v>
      </c>
    </row>
    <row r="972" spans="1:96">
      <c r="A972" t="s">
        <v>3302</v>
      </c>
      <c r="B972" t="s">
        <v>3303</v>
      </c>
      <c r="C972" t="s">
        <v>98</v>
      </c>
      <c r="D972" t="s">
        <v>3304</v>
      </c>
      <c r="E972" t="s">
        <v>100</v>
      </c>
      <c r="F972" t="s">
        <v>100</v>
      </c>
      <c r="G972" t="s">
        <v>157</v>
      </c>
      <c r="H972" t="s">
        <v>470</v>
      </c>
      <c r="I972" t="s">
        <v>471</v>
      </c>
      <c r="J972" t="s">
        <v>472</v>
      </c>
      <c r="K972" t="s">
        <v>615</v>
      </c>
      <c r="L972" t="s">
        <v>106</v>
      </c>
      <c r="M972" t="s">
        <v>100</v>
      </c>
      <c r="N972" t="s">
        <v>100</v>
      </c>
      <c r="O972" t="s">
        <v>100</v>
      </c>
      <c r="P972" t="s">
        <v>616</v>
      </c>
      <c r="Q972" t="s">
        <v>108</v>
      </c>
      <c r="R972" t="s">
        <v>109</v>
      </c>
      <c r="S972" t="s">
        <v>162</v>
      </c>
      <c r="T972" t="s">
        <v>111</v>
      </c>
      <c r="U972" t="s">
        <v>112</v>
      </c>
      <c r="V972" t="s">
        <v>617</v>
      </c>
      <c r="W972" t="s">
        <v>113</v>
      </c>
      <c r="X972" t="s">
        <v>150</v>
      </c>
      <c r="Y972" t="s">
        <v>115</v>
      </c>
      <c r="Z972" t="s">
        <v>100</v>
      </c>
      <c r="AA972" t="s">
        <v>100</v>
      </c>
      <c r="AB972" t="s">
        <v>100</v>
      </c>
      <c r="AC972" t="s">
        <v>100</v>
      </c>
      <c r="AD972" t="s">
        <v>100</v>
      </c>
      <c r="AE972" t="s">
        <v>115</v>
      </c>
      <c r="AF972" t="s">
        <v>100</v>
      </c>
      <c r="AG972" t="s">
        <v>100</v>
      </c>
      <c r="AH972" t="s">
        <v>100</v>
      </c>
      <c r="AI972" t="s">
        <v>100</v>
      </c>
      <c r="AJ972" t="s">
        <v>100</v>
      </c>
      <c r="AK972" t="s">
        <v>100</v>
      </c>
      <c r="AL972" t="s">
        <v>100</v>
      </c>
      <c r="AM972" t="s">
        <v>100</v>
      </c>
      <c r="AN972" t="s">
        <v>100</v>
      </c>
      <c r="AO972" t="s">
        <v>100</v>
      </c>
      <c r="AP972" t="s">
        <v>100</v>
      </c>
      <c r="AQ972" t="s">
        <v>100</v>
      </c>
      <c r="AR972" t="s">
        <v>100</v>
      </c>
      <c r="AS972" t="s">
        <v>100</v>
      </c>
      <c r="AT972" t="s">
        <v>100</v>
      </c>
      <c r="AU972" t="s">
        <v>100</v>
      </c>
      <c r="AV972" t="s">
        <v>100</v>
      </c>
      <c r="AW972" t="s">
        <v>100</v>
      </c>
      <c r="AX972" t="s">
        <v>100</v>
      </c>
      <c r="AY972" t="s">
        <v>100</v>
      </c>
      <c r="AZ972" t="s">
        <v>100</v>
      </c>
      <c r="BA972" t="s">
        <v>100</v>
      </c>
      <c r="BB972" t="s">
        <v>100</v>
      </c>
      <c r="BC972" t="s">
        <v>100</v>
      </c>
      <c r="BD972" t="s">
        <v>100</v>
      </c>
      <c r="BE972" t="s">
        <v>100</v>
      </c>
      <c r="BF972" t="s">
        <v>100</v>
      </c>
      <c r="BG972" t="s">
        <v>100</v>
      </c>
      <c r="BH972" t="s">
        <v>100</v>
      </c>
      <c r="BI972" t="s">
        <v>100</v>
      </c>
      <c r="BJ972" t="s">
        <v>100</v>
      </c>
      <c r="BK972" t="s">
        <v>100</v>
      </c>
      <c r="BL972" t="s">
        <v>100</v>
      </c>
      <c r="BM972" t="s">
        <v>100</v>
      </c>
      <c r="BN972" t="s">
        <v>100</v>
      </c>
      <c r="BO972" t="s">
        <v>100</v>
      </c>
      <c r="BP972" t="s">
        <v>100</v>
      </c>
      <c r="BQ972" t="s">
        <v>100</v>
      </c>
      <c r="BR972" t="s">
        <v>100</v>
      </c>
      <c r="BS972" t="s">
        <v>100</v>
      </c>
      <c r="BT972" t="s">
        <v>100</v>
      </c>
      <c r="BU972" t="s">
        <v>100</v>
      </c>
      <c r="BV972" t="s">
        <v>100</v>
      </c>
      <c r="BW972" t="s">
        <v>100</v>
      </c>
      <c r="BX972" t="s">
        <v>100</v>
      </c>
      <c r="BY972" t="s">
        <v>100</v>
      </c>
      <c r="BZ972" t="s">
        <v>100</v>
      </c>
      <c r="CA972" t="s">
        <v>100</v>
      </c>
      <c r="CB972" t="s">
        <v>100</v>
      </c>
      <c r="CC972" t="s">
        <v>100</v>
      </c>
      <c r="CD972" t="s">
        <v>100</v>
      </c>
      <c r="CE972" t="s">
        <v>100</v>
      </c>
      <c r="CF972" t="s">
        <v>100</v>
      </c>
      <c r="CG972" t="s">
        <v>100</v>
      </c>
      <c r="CH972" t="s">
        <v>100</v>
      </c>
      <c r="CI972" t="s">
        <v>100</v>
      </c>
      <c r="CJ972" t="s">
        <v>115</v>
      </c>
      <c r="CK972" t="s">
        <v>100</v>
      </c>
      <c r="CL972" t="s">
        <v>100</v>
      </c>
      <c r="CM972" t="s">
        <v>100</v>
      </c>
      <c r="CN972" t="s">
        <v>116</v>
      </c>
      <c r="CO972" t="s">
        <v>117</v>
      </c>
      <c r="CP972" t="s">
        <v>117</v>
      </c>
      <c r="CQ972" t="s">
        <v>100</v>
      </c>
      <c r="CR972" t="s">
        <v>100</v>
      </c>
    </row>
    <row r="973" spans="1:96">
      <c r="A973" t="s">
        <v>3305</v>
      </c>
      <c r="B973" t="s">
        <v>3306</v>
      </c>
      <c r="C973" t="s">
        <v>98</v>
      </c>
      <c r="D973" t="s">
        <v>3307</v>
      </c>
      <c r="E973" t="s">
        <v>100</v>
      </c>
      <c r="F973" t="s">
        <v>100</v>
      </c>
      <c r="G973" t="s">
        <v>101</v>
      </c>
      <c r="H973" t="s">
        <v>102</v>
      </c>
      <c r="I973" t="s">
        <v>103</v>
      </c>
      <c r="J973" t="s">
        <v>419</v>
      </c>
      <c r="K973" t="s">
        <v>1510</v>
      </c>
      <c r="L973" t="s">
        <v>106</v>
      </c>
      <c r="M973" t="s">
        <v>100</v>
      </c>
      <c r="N973" t="s">
        <v>100</v>
      </c>
      <c r="O973" t="s">
        <v>100</v>
      </c>
      <c r="P973" t="s">
        <v>107</v>
      </c>
      <c r="Q973" t="s">
        <v>108</v>
      </c>
      <c r="R973" t="s">
        <v>109</v>
      </c>
      <c r="S973" t="s">
        <v>561</v>
      </c>
      <c r="T973" t="s">
        <v>111</v>
      </c>
      <c r="U973" t="s">
        <v>112</v>
      </c>
      <c r="V973" t="s">
        <v>113</v>
      </c>
      <c r="W973" t="s">
        <v>113</v>
      </c>
      <c r="X973" t="s">
        <v>114</v>
      </c>
      <c r="Y973" t="s">
        <v>115</v>
      </c>
      <c r="Z973" t="s">
        <v>100</v>
      </c>
      <c r="AA973" t="s">
        <v>100</v>
      </c>
      <c r="AB973" t="s">
        <v>100</v>
      </c>
      <c r="AC973" t="s">
        <v>100</v>
      </c>
      <c r="AD973" t="s">
        <v>100</v>
      </c>
      <c r="AE973" t="s">
        <v>115</v>
      </c>
      <c r="AF973" t="s">
        <v>100</v>
      </c>
      <c r="AG973" t="s">
        <v>100</v>
      </c>
      <c r="AH973" t="s">
        <v>100</v>
      </c>
      <c r="AI973" t="s">
        <v>100</v>
      </c>
      <c r="AJ973" t="s">
        <v>100</v>
      </c>
      <c r="AK973" t="s">
        <v>100</v>
      </c>
      <c r="AL973" t="s">
        <v>100</v>
      </c>
      <c r="AM973" t="s">
        <v>100</v>
      </c>
      <c r="AN973" t="s">
        <v>100</v>
      </c>
      <c r="AO973" t="s">
        <v>100</v>
      </c>
      <c r="AP973" t="s">
        <v>100</v>
      </c>
      <c r="AQ973" t="s">
        <v>100</v>
      </c>
      <c r="AR973" t="s">
        <v>100</v>
      </c>
      <c r="AS973" t="s">
        <v>100</v>
      </c>
      <c r="AT973" t="s">
        <v>100</v>
      </c>
      <c r="AU973" t="s">
        <v>100</v>
      </c>
      <c r="AV973" t="s">
        <v>100</v>
      </c>
      <c r="AW973" t="s">
        <v>100</v>
      </c>
      <c r="AX973" t="s">
        <v>100</v>
      </c>
      <c r="AY973" t="s">
        <v>100</v>
      </c>
      <c r="AZ973" t="s">
        <v>100</v>
      </c>
      <c r="BA973" t="s">
        <v>100</v>
      </c>
      <c r="BB973" t="s">
        <v>100</v>
      </c>
      <c r="BC973" t="s">
        <v>100</v>
      </c>
      <c r="BD973" t="s">
        <v>100</v>
      </c>
      <c r="BE973" t="s">
        <v>100</v>
      </c>
      <c r="BF973" t="s">
        <v>100</v>
      </c>
      <c r="BG973" t="s">
        <v>100</v>
      </c>
      <c r="BH973" t="s">
        <v>100</v>
      </c>
      <c r="BI973" t="s">
        <v>100</v>
      </c>
      <c r="BJ973" t="s">
        <v>100</v>
      </c>
      <c r="BK973" t="s">
        <v>100</v>
      </c>
      <c r="BL973" t="s">
        <v>100</v>
      </c>
      <c r="BM973" t="s">
        <v>100</v>
      </c>
      <c r="BN973" t="s">
        <v>100</v>
      </c>
      <c r="BO973" t="s">
        <v>100</v>
      </c>
      <c r="BP973" t="s">
        <v>100</v>
      </c>
      <c r="BQ973" t="s">
        <v>100</v>
      </c>
      <c r="BR973" t="s">
        <v>100</v>
      </c>
      <c r="BS973" t="s">
        <v>100</v>
      </c>
      <c r="BT973" t="s">
        <v>100</v>
      </c>
      <c r="BU973" t="s">
        <v>100</v>
      </c>
      <c r="BV973" t="s">
        <v>100</v>
      </c>
      <c r="BW973" t="s">
        <v>100</v>
      </c>
      <c r="BX973" t="s">
        <v>100</v>
      </c>
      <c r="BY973" t="s">
        <v>100</v>
      </c>
      <c r="BZ973" t="s">
        <v>100</v>
      </c>
      <c r="CA973" t="s">
        <v>100</v>
      </c>
      <c r="CB973" t="s">
        <v>100</v>
      </c>
      <c r="CC973" t="s">
        <v>100</v>
      </c>
      <c r="CD973" t="s">
        <v>100</v>
      </c>
      <c r="CE973" t="s">
        <v>100</v>
      </c>
      <c r="CF973" t="s">
        <v>100</v>
      </c>
      <c r="CG973" t="s">
        <v>100</v>
      </c>
      <c r="CH973" t="s">
        <v>100</v>
      </c>
      <c r="CI973" t="s">
        <v>100</v>
      </c>
      <c r="CJ973" t="s">
        <v>115</v>
      </c>
      <c r="CK973" t="s">
        <v>100</v>
      </c>
      <c r="CL973" t="s">
        <v>100</v>
      </c>
      <c r="CM973" t="s">
        <v>100</v>
      </c>
      <c r="CN973" t="s">
        <v>116</v>
      </c>
      <c r="CO973" t="s">
        <v>117</v>
      </c>
      <c r="CP973" t="s">
        <v>117</v>
      </c>
      <c r="CQ973" t="s">
        <v>100</v>
      </c>
      <c r="CR973" t="s">
        <v>100</v>
      </c>
    </row>
    <row r="974" spans="1:96">
      <c r="A974" t="s">
        <v>157</v>
      </c>
      <c r="B974" t="s">
        <v>3308</v>
      </c>
      <c r="C974" t="s">
        <v>344</v>
      </c>
      <c r="D974" t="s">
        <v>3309</v>
      </c>
      <c r="E974" t="s">
        <v>100</v>
      </c>
      <c r="F974" t="s">
        <v>100</v>
      </c>
      <c r="G974" t="s">
        <v>157</v>
      </c>
      <c r="H974" t="s">
        <v>357</v>
      </c>
      <c r="I974" t="s">
        <v>143</v>
      </c>
      <c r="J974" t="s">
        <v>144</v>
      </c>
      <c r="K974" t="s">
        <v>145</v>
      </c>
      <c r="L974" t="s">
        <v>106</v>
      </c>
      <c r="M974" t="s">
        <v>100</v>
      </c>
      <c r="N974" t="s">
        <v>100</v>
      </c>
      <c r="O974" t="s">
        <v>100</v>
      </c>
      <c r="P974" t="s">
        <v>146</v>
      </c>
      <c r="Q974" t="s">
        <v>147</v>
      </c>
      <c r="R974" t="s">
        <v>148</v>
      </c>
      <c r="S974" t="s">
        <v>100</v>
      </c>
      <c r="T974" t="s">
        <v>100</v>
      </c>
      <c r="U974" t="s">
        <v>112</v>
      </c>
      <c r="V974" t="s">
        <v>113</v>
      </c>
      <c r="W974" t="s">
        <v>113</v>
      </c>
      <c r="X974" t="s">
        <v>114</v>
      </c>
      <c r="Y974" t="s">
        <v>100</v>
      </c>
      <c r="Z974" t="s">
        <v>100</v>
      </c>
      <c r="AA974" t="s">
        <v>100</v>
      </c>
      <c r="AB974" t="s">
        <v>100</v>
      </c>
      <c r="AC974" t="s">
        <v>100</v>
      </c>
      <c r="AD974" t="s">
        <v>100</v>
      </c>
      <c r="AE974" t="s">
        <v>100</v>
      </c>
      <c r="AF974" t="s">
        <v>100</v>
      </c>
      <c r="AG974" t="s">
        <v>100</v>
      </c>
      <c r="AH974" t="s">
        <v>100</v>
      </c>
      <c r="AI974" t="s">
        <v>100</v>
      </c>
      <c r="AJ974" t="s">
        <v>100</v>
      </c>
      <c r="AK974" t="s">
        <v>100</v>
      </c>
      <c r="AL974" t="s">
        <v>100</v>
      </c>
      <c r="AM974" t="s">
        <v>100</v>
      </c>
      <c r="AN974" t="s">
        <v>100</v>
      </c>
      <c r="AO974" t="s">
        <v>100</v>
      </c>
      <c r="AP974" t="s">
        <v>100</v>
      </c>
      <c r="AQ974" t="s">
        <v>100</v>
      </c>
      <c r="AR974" t="s">
        <v>100</v>
      </c>
      <c r="AS974" t="s">
        <v>100</v>
      </c>
      <c r="AT974" t="s">
        <v>100</v>
      </c>
      <c r="AU974" t="s">
        <v>100</v>
      </c>
      <c r="AV974" t="s">
        <v>100</v>
      </c>
      <c r="AW974" t="s">
        <v>100</v>
      </c>
      <c r="AX974" t="s">
        <v>100</v>
      </c>
      <c r="AY974" t="s">
        <v>100</v>
      </c>
      <c r="AZ974" t="s">
        <v>100</v>
      </c>
      <c r="BA974" t="s">
        <v>100</v>
      </c>
      <c r="BB974" t="s">
        <v>100</v>
      </c>
      <c r="BC974" t="s">
        <v>100</v>
      </c>
      <c r="BD974" t="s">
        <v>100</v>
      </c>
      <c r="BE974" t="s">
        <v>100</v>
      </c>
      <c r="BF974" t="s">
        <v>100</v>
      </c>
      <c r="BG974" t="s">
        <v>100</v>
      </c>
      <c r="BH974" t="s">
        <v>100</v>
      </c>
      <c r="BI974" t="s">
        <v>100</v>
      </c>
      <c r="BJ974" t="s">
        <v>100</v>
      </c>
      <c r="BK974" t="s">
        <v>100</v>
      </c>
      <c r="BL974" t="s">
        <v>100</v>
      </c>
      <c r="BM974" t="s">
        <v>100</v>
      </c>
      <c r="BN974" t="s">
        <v>100</v>
      </c>
      <c r="BO974" t="s">
        <v>115</v>
      </c>
      <c r="BP974" t="s">
        <v>100</v>
      </c>
      <c r="BQ974" t="s">
        <v>100</v>
      </c>
      <c r="BR974" t="s">
        <v>100</v>
      </c>
      <c r="BS974" t="s">
        <v>100</v>
      </c>
      <c r="BT974" t="s">
        <v>100</v>
      </c>
      <c r="BU974" t="s">
        <v>100</v>
      </c>
      <c r="BV974" t="s">
        <v>100</v>
      </c>
      <c r="BW974" t="s">
        <v>100</v>
      </c>
      <c r="BX974" t="s">
        <v>100</v>
      </c>
      <c r="BY974" t="s">
        <v>100</v>
      </c>
      <c r="BZ974" t="s">
        <v>100</v>
      </c>
      <c r="CA974" t="s">
        <v>100</v>
      </c>
      <c r="CB974" t="s">
        <v>100</v>
      </c>
      <c r="CC974" t="s">
        <v>100</v>
      </c>
      <c r="CD974" t="s">
        <v>100</v>
      </c>
      <c r="CE974" t="s">
        <v>100</v>
      </c>
      <c r="CF974" t="s">
        <v>100</v>
      </c>
      <c r="CG974" t="s">
        <v>100</v>
      </c>
      <c r="CH974" t="s">
        <v>100</v>
      </c>
      <c r="CI974" t="s">
        <v>100</v>
      </c>
      <c r="CJ974" t="s">
        <v>100</v>
      </c>
      <c r="CK974" t="s">
        <v>100</v>
      </c>
      <c r="CL974" t="s">
        <v>100</v>
      </c>
      <c r="CM974" t="s">
        <v>100</v>
      </c>
      <c r="CN974" t="s">
        <v>151</v>
      </c>
      <c r="CO974" t="s">
        <v>100</v>
      </c>
      <c r="CP974" t="s">
        <v>100</v>
      </c>
      <c r="CQ974" t="s">
        <v>152</v>
      </c>
      <c r="CR974" t="s">
        <v>153</v>
      </c>
    </row>
    <row r="975" spans="1:96">
      <c r="A975" t="s">
        <v>1551</v>
      </c>
      <c r="B975" t="s">
        <v>3310</v>
      </c>
      <c r="C975" t="s">
        <v>406</v>
      </c>
      <c r="D975" t="s">
        <v>3311</v>
      </c>
      <c r="E975" t="s">
        <v>100</v>
      </c>
      <c r="F975" t="s">
        <v>100</v>
      </c>
      <c r="G975" t="s">
        <v>157</v>
      </c>
      <c r="H975" t="s">
        <v>470</v>
      </c>
      <c r="I975" t="s">
        <v>103</v>
      </c>
      <c r="J975" t="s">
        <v>144</v>
      </c>
      <c r="K975" t="s">
        <v>1551</v>
      </c>
      <c r="L975" t="s">
        <v>106</v>
      </c>
      <c r="M975" t="s">
        <v>100</v>
      </c>
      <c r="N975" t="s">
        <v>100</v>
      </c>
      <c r="O975" t="s">
        <v>100</v>
      </c>
      <c r="P975" t="s">
        <v>1032</v>
      </c>
      <c r="Q975" t="s">
        <v>108</v>
      </c>
      <c r="R975" t="s">
        <v>148</v>
      </c>
      <c r="S975" t="s">
        <v>162</v>
      </c>
      <c r="T975" t="s">
        <v>100</v>
      </c>
      <c r="U975" t="s">
        <v>112</v>
      </c>
      <c r="V975" t="s">
        <v>113</v>
      </c>
      <c r="W975" t="s">
        <v>113</v>
      </c>
      <c r="X975" t="s">
        <v>114</v>
      </c>
      <c r="Y975" t="s">
        <v>100</v>
      </c>
      <c r="Z975" t="s">
        <v>100</v>
      </c>
      <c r="AA975" t="s">
        <v>100</v>
      </c>
      <c r="AB975" t="s">
        <v>100</v>
      </c>
      <c r="AC975" t="s">
        <v>100</v>
      </c>
      <c r="AD975" t="s">
        <v>100</v>
      </c>
      <c r="AE975" t="s">
        <v>115</v>
      </c>
      <c r="AF975" t="s">
        <v>100</v>
      </c>
      <c r="AG975" t="s">
        <v>100</v>
      </c>
      <c r="AH975" t="s">
        <v>100</v>
      </c>
      <c r="AI975" t="s">
        <v>100</v>
      </c>
      <c r="AJ975" t="s">
        <v>100</v>
      </c>
      <c r="AK975" t="s">
        <v>100</v>
      </c>
      <c r="AL975" t="s">
        <v>100</v>
      </c>
      <c r="AM975" t="s">
        <v>100</v>
      </c>
      <c r="AN975" t="s">
        <v>100</v>
      </c>
      <c r="AO975" t="s">
        <v>100</v>
      </c>
      <c r="AP975" t="s">
        <v>100</v>
      </c>
      <c r="AQ975" t="s">
        <v>100</v>
      </c>
      <c r="AR975" t="s">
        <v>100</v>
      </c>
      <c r="AS975" t="s">
        <v>100</v>
      </c>
      <c r="AT975" t="s">
        <v>100</v>
      </c>
      <c r="AU975" t="s">
        <v>100</v>
      </c>
      <c r="AV975" t="s">
        <v>100</v>
      </c>
      <c r="AW975" t="s">
        <v>100</v>
      </c>
      <c r="AX975" t="s">
        <v>100</v>
      </c>
      <c r="AY975" t="s">
        <v>100</v>
      </c>
      <c r="AZ975" t="s">
        <v>100</v>
      </c>
      <c r="BA975" t="s">
        <v>100</v>
      </c>
      <c r="BB975" t="s">
        <v>100</v>
      </c>
      <c r="BC975" t="s">
        <v>100</v>
      </c>
      <c r="BD975" t="s">
        <v>100</v>
      </c>
      <c r="BE975" t="s">
        <v>100</v>
      </c>
      <c r="BF975" t="s">
        <v>100</v>
      </c>
      <c r="BG975" t="s">
        <v>100</v>
      </c>
      <c r="BH975" t="s">
        <v>100</v>
      </c>
      <c r="BI975" t="s">
        <v>100</v>
      </c>
      <c r="BJ975" t="s">
        <v>100</v>
      </c>
      <c r="BK975" t="s">
        <v>100</v>
      </c>
      <c r="BL975" t="s">
        <v>100</v>
      </c>
      <c r="BM975" t="s">
        <v>100</v>
      </c>
      <c r="BN975" t="s">
        <v>100</v>
      </c>
      <c r="BO975" t="s">
        <v>115</v>
      </c>
      <c r="BP975" t="s">
        <v>100</v>
      </c>
      <c r="BQ975" t="s">
        <v>100</v>
      </c>
      <c r="BR975" t="s">
        <v>100</v>
      </c>
      <c r="BS975" t="s">
        <v>100</v>
      </c>
      <c r="BT975" t="s">
        <v>100</v>
      </c>
      <c r="BU975" t="s">
        <v>100</v>
      </c>
      <c r="BV975" t="s">
        <v>100</v>
      </c>
      <c r="BW975" t="s">
        <v>100</v>
      </c>
      <c r="BX975" t="s">
        <v>100</v>
      </c>
      <c r="BY975" t="s">
        <v>100</v>
      </c>
      <c r="BZ975" t="s">
        <v>100</v>
      </c>
      <c r="CA975" t="s">
        <v>100</v>
      </c>
      <c r="CB975" t="s">
        <v>100</v>
      </c>
      <c r="CC975" t="s">
        <v>100</v>
      </c>
      <c r="CD975" t="s">
        <v>100</v>
      </c>
      <c r="CE975" t="s">
        <v>100</v>
      </c>
      <c r="CF975" t="s">
        <v>100</v>
      </c>
      <c r="CG975" t="s">
        <v>100</v>
      </c>
      <c r="CH975" t="s">
        <v>100</v>
      </c>
      <c r="CI975" t="s">
        <v>100</v>
      </c>
      <c r="CJ975" t="s">
        <v>100</v>
      </c>
      <c r="CK975" t="s">
        <v>100</v>
      </c>
      <c r="CL975" t="s">
        <v>100</v>
      </c>
      <c r="CM975" t="s">
        <v>100</v>
      </c>
      <c r="CN975" t="s">
        <v>151</v>
      </c>
      <c r="CO975" t="s">
        <v>100</v>
      </c>
      <c r="CP975" t="s">
        <v>100</v>
      </c>
      <c r="CQ975" t="s">
        <v>152</v>
      </c>
      <c r="CR975" t="s">
        <v>153</v>
      </c>
    </row>
    <row r="976" spans="1:96">
      <c r="A976" t="s">
        <v>184</v>
      </c>
      <c r="B976" t="s">
        <v>3312</v>
      </c>
      <c r="C976" t="s">
        <v>138</v>
      </c>
      <c r="D976" t="s">
        <v>3313</v>
      </c>
      <c r="E976" t="s">
        <v>3314</v>
      </c>
      <c r="F976" t="s">
        <v>100</v>
      </c>
      <c r="G976" t="s">
        <v>141</v>
      </c>
      <c r="H976" t="s">
        <v>142</v>
      </c>
      <c r="I976" t="s">
        <v>143</v>
      </c>
      <c r="J976" t="s">
        <v>144</v>
      </c>
      <c r="K976" t="s">
        <v>145</v>
      </c>
      <c r="L976" t="s">
        <v>106</v>
      </c>
      <c r="M976" t="s">
        <v>100</v>
      </c>
      <c r="N976" t="s">
        <v>100</v>
      </c>
      <c r="O976" t="s">
        <v>100</v>
      </c>
      <c r="P976" t="s">
        <v>146</v>
      </c>
      <c r="Q976" t="s">
        <v>147</v>
      </c>
      <c r="R976" t="s">
        <v>148</v>
      </c>
      <c r="S976" t="s">
        <v>100</v>
      </c>
      <c r="T976" t="s">
        <v>100</v>
      </c>
      <c r="U976" t="s">
        <v>112</v>
      </c>
      <c r="V976" t="s">
        <v>113</v>
      </c>
      <c r="W976" t="s">
        <v>113</v>
      </c>
      <c r="X976" t="s">
        <v>114</v>
      </c>
      <c r="Y976" t="s">
        <v>100</v>
      </c>
      <c r="Z976" t="s">
        <v>100</v>
      </c>
      <c r="AA976" t="s">
        <v>100</v>
      </c>
      <c r="AB976" t="s">
        <v>100</v>
      </c>
      <c r="AC976" t="s">
        <v>100</v>
      </c>
      <c r="AD976" t="s">
        <v>100</v>
      </c>
      <c r="AE976" t="s">
        <v>100</v>
      </c>
      <c r="AF976" t="s">
        <v>100</v>
      </c>
      <c r="AG976" t="s">
        <v>100</v>
      </c>
      <c r="AH976" t="s">
        <v>100</v>
      </c>
      <c r="AI976" t="s">
        <v>100</v>
      </c>
      <c r="AJ976" t="s">
        <v>100</v>
      </c>
      <c r="AK976" t="s">
        <v>100</v>
      </c>
      <c r="AL976" t="s">
        <v>100</v>
      </c>
      <c r="AM976" t="s">
        <v>100</v>
      </c>
      <c r="AN976" t="s">
        <v>100</v>
      </c>
      <c r="AO976" t="s">
        <v>100</v>
      </c>
      <c r="AP976" t="s">
        <v>100</v>
      </c>
      <c r="AQ976" t="s">
        <v>100</v>
      </c>
      <c r="AR976" t="s">
        <v>100</v>
      </c>
      <c r="AS976" t="s">
        <v>100</v>
      </c>
      <c r="AT976" t="s">
        <v>100</v>
      </c>
      <c r="AU976" t="s">
        <v>100</v>
      </c>
      <c r="AV976" t="s">
        <v>100</v>
      </c>
      <c r="AW976" t="s">
        <v>100</v>
      </c>
      <c r="AX976" t="s">
        <v>100</v>
      </c>
      <c r="AY976" t="s">
        <v>100</v>
      </c>
      <c r="AZ976" t="s">
        <v>100</v>
      </c>
      <c r="BA976" t="s">
        <v>100</v>
      </c>
      <c r="BB976" t="s">
        <v>100</v>
      </c>
      <c r="BC976" t="s">
        <v>100</v>
      </c>
      <c r="BD976" t="s">
        <v>100</v>
      </c>
      <c r="BE976" t="s">
        <v>100</v>
      </c>
      <c r="BF976" t="s">
        <v>100</v>
      </c>
      <c r="BG976" t="s">
        <v>100</v>
      </c>
      <c r="BH976" t="s">
        <v>100</v>
      </c>
      <c r="BI976" t="s">
        <v>100</v>
      </c>
      <c r="BJ976" t="s">
        <v>100</v>
      </c>
      <c r="BK976" t="s">
        <v>100</v>
      </c>
      <c r="BL976" t="s">
        <v>100</v>
      </c>
      <c r="BM976" t="s">
        <v>100</v>
      </c>
      <c r="BN976" t="s">
        <v>100</v>
      </c>
      <c r="BO976" t="s">
        <v>100</v>
      </c>
      <c r="BP976" t="s">
        <v>100</v>
      </c>
      <c r="BQ976" t="s">
        <v>100</v>
      </c>
      <c r="BR976" t="s">
        <v>100</v>
      </c>
      <c r="BS976" t="s">
        <v>100</v>
      </c>
      <c r="BT976" t="s">
        <v>100</v>
      </c>
      <c r="BU976" t="s">
        <v>100</v>
      </c>
      <c r="BV976" t="s">
        <v>100</v>
      </c>
      <c r="BW976" t="s">
        <v>100</v>
      </c>
      <c r="BX976" t="s">
        <v>100</v>
      </c>
      <c r="BY976" t="s">
        <v>100</v>
      </c>
      <c r="BZ976" t="s">
        <v>100</v>
      </c>
      <c r="CA976" t="s">
        <v>100</v>
      </c>
      <c r="CB976" t="s">
        <v>100</v>
      </c>
      <c r="CC976" t="s">
        <v>100</v>
      </c>
      <c r="CD976" t="s">
        <v>100</v>
      </c>
      <c r="CE976" t="s">
        <v>100</v>
      </c>
      <c r="CF976" t="s">
        <v>100</v>
      </c>
      <c r="CG976" t="s">
        <v>100</v>
      </c>
      <c r="CH976" t="s">
        <v>100</v>
      </c>
      <c r="CI976" t="s">
        <v>100</v>
      </c>
      <c r="CJ976" t="s">
        <v>115</v>
      </c>
      <c r="CK976" t="s">
        <v>100</v>
      </c>
      <c r="CL976" t="s">
        <v>100</v>
      </c>
      <c r="CM976" t="s">
        <v>100</v>
      </c>
      <c r="CN976" t="s">
        <v>151</v>
      </c>
      <c r="CO976" t="s">
        <v>100</v>
      </c>
      <c r="CP976" t="s">
        <v>100</v>
      </c>
      <c r="CQ976" t="s">
        <v>152</v>
      </c>
      <c r="CR976" t="s">
        <v>153</v>
      </c>
    </row>
    <row r="977" spans="1:96">
      <c r="A977" t="s">
        <v>3315</v>
      </c>
      <c r="B977" t="s">
        <v>3316</v>
      </c>
      <c r="C977" t="s">
        <v>98</v>
      </c>
      <c r="D977" t="s">
        <v>3316</v>
      </c>
      <c r="E977" t="s">
        <v>100</v>
      </c>
      <c r="F977" t="s">
        <v>100</v>
      </c>
      <c r="G977" t="s">
        <v>101</v>
      </c>
      <c r="H977" t="s">
        <v>102</v>
      </c>
      <c r="I977" t="s">
        <v>103</v>
      </c>
      <c r="J977" t="s">
        <v>2380</v>
      </c>
      <c r="K977" t="s">
        <v>197</v>
      </c>
      <c r="L977" t="s">
        <v>106</v>
      </c>
      <c r="M977" t="s">
        <v>100</v>
      </c>
      <c r="N977" t="s">
        <v>100</v>
      </c>
      <c r="O977" t="s">
        <v>100</v>
      </c>
      <c r="P977" t="s">
        <v>107</v>
      </c>
      <c r="Q977" t="s">
        <v>108</v>
      </c>
      <c r="R977" t="s">
        <v>198</v>
      </c>
      <c r="S977" t="s">
        <v>110</v>
      </c>
      <c r="T977" t="s">
        <v>111</v>
      </c>
      <c r="U977" t="s">
        <v>112</v>
      </c>
      <c r="V977" t="s">
        <v>134</v>
      </c>
      <c r="W977" t="s">
        <v>134</v>
      </c>
      <c r="X977" t="s">
        <v>135</v>
      </c>
      <c r="Y977" t="s">
        <v>115</v>
      </c>
      <c r="Z977" t="s">
        <v>100</v>
      </c>
      <c r="AA977" t="s">
        <v>100</v>
      </c>
      <c r="AB977" t="s">
        <v>100</v>
      </c>
      <c r="AC977" t="s">
        <v>100</v>
      </c>
      <c r="AD977" t="s">
        <v>100</v>
      </c>
      <c r="AE977" t="s">
        <v>115</v>
      </c>
      <c r="AF977" t="s">
        <v>100</v>
      </c>
      <c r="AG977" t="s">
        <v>100</v>
      </c>
      <c r="AH977" t="s">
        <v>100</v>
      </c>
      <c r="AI977" t="s">
        <v>100</v>
      </c>
      <c r="AJ977" t="s">
        <v>100</v>
      </c>
      <c r="AK977" t="s">
        <v>100</v>
      </c>
      <c r="AL977" t="s">
        <v>100</v>
      </c>
      <c r="AM977" t="s">
        <v>100</v>
      </c>
      <c r="AN977" t="s">
        <v>100</v>
      </c>
      <c r="AO977" t="s">
        <v>100</v>
      </c>
      <c r="AP977" t="s">
        <v>100</v>
      </c>
      <c r="AQ977" t="s">
        <v>100</v>
      </c>
      <c r="AR977" t="s">
        <v>100</v>
      </c>
      <c r="AS977" t="s">
        <v>100</v>
      </c>
      <c r="AT977" t="s">
        <v>100</v>
      </c>
      <c r="AU977" t="s">
        <v>100</v>
      </c>
      <c r="AV977" t="s">
        <v>100</v>
      </c>
      <c r="AW977" t="s">
        <v>100</v>
      </c>
      <c r="AX977" t="s">
        <v>100</v>
      </c>
      <c r="AY977" t="s">
        <v>100</v>
      </c>
      <c r="AZ977" t="s">
        <v>100</v>
      </c>
      <c r="BA977" t="s">
        <v>100</v>
      </c>
      <c r="BB977" t="s">
        <v>100</v>
      </c>
      <c r="BC977" t="s">
        <v>100</v>
      </c>
      <c r="BD977" t="s">
        <v>100</v>
      </c>
      <c r="BE977" t="s">
        <v>100</v>
      </c>
      <c r="BF977" t="s">
        <v>100</v>
      </c>
      <c r="BG977" t="s">
        <v>100</v>
      </c>
      <c r="BH977" t="s">
        <v>100</v>
      </c>
      <c r="BI977" t="s">
        <v>100</v>
      </c>
      <c r="BJ977" t="s">
        <v>100</v>
      </c>
      <c r="BK977" t="s">
        <v>100</v>
      </c>
      <c r="BL977" t="s">
        <v>100</v>
      </c>
      <c r="BM977" t="s">
        <v>100</v>
      </c>
      <c r="BN977" t="s">
        <v>100</v>
      </c>
      <c r="BO977" t="s">
        <v>100</v>
      </c>
      <c r="BP977" t="s">
        <v>100</v>
      </c>
      <c r="BQ977" t="s">
        <v>100</v>
      </c>
      <c r="BR977" t="s">
        <v>100</v>
      </c>
      <c r="BS977" t="s">
        <v>100</v>
      </c>
      <c r="BT977" t="s">
        <v>100</v>
      </c>
      <c r="BU977" t="s">
        <v>100</v>
      </c>
      <c r="BV977" t="s">
        <v>100</v>
      </c>
      <c r="BW977" t="s">
        <v>100</v>
      </c>
      <c r="BX977" t="s">
        <v>100</v>
      </c>
      <c r="BY977" t="s">
        <v>100</v>
      </c>
      <c r="BZ977" t="s">
        <v>100</v>
      </c>
      <c r="CA977" t="s">
        <v>100</v>
      </c>
      <c r="CB977" t="s">
        <v>100</v>
      </c>
      <c r="CC977" t="s">
        <v>100</v>
      </c>
      <c r="CD977" t="s">
        <v>100</v>
      </c>
      <c r="CE977" t="s">
        <v>100</v>
      </c>
      <c r="CF977" t="s">
        <v>100</v>
      </c>
      <c r="CG977" t="s">
        <v>100</v>
      </c>
      <c r="CH977" t="s">
        <v>100</v>
      </c>
      <c r="CI977" t="s">
        <v>100</v>
      </c>
      <c r="CJ977" t="s">
        <v>115</v>
      </c>
      <c r="CK977" t="s">
        <v>100</v>
      </c>
      <c r="CL977" t="s">
        <v>100</v>
      </c>
      <c r="CM977" t="s">
        <v>100</v>
      </c>
      <c r="CN977" t="s">
        <v>116</v>
      </c>
      <c r="CO977" t="s">
        <v>117</v>
      </c>
      <c r="CP977" t="s">
        <v>117</v>
      </c>
      <c r="CQ977" t="s">
        <v>100</v>
      </c>
      <c r="CR977" t="s">
        <v>100</v>
      </c>
    </row>
    <row r="978" spans="1:96">
      <c r="A978" t="s">
        <v>3317</v>
      </c>
      <c r="B978" t="s">
        <v>3318</v>
      </c>
      <c r="C978" t="s">
        <v>330</v>
      </c>
      <c r="D978" t="s">
        <v>3319</v>
      </c>
      <c r="E978" t="s">
        <v>1628</v>
      </c>
      <c r="F978" t="s">
        <v>100</v>
      </c>
      <c r="G978" t="s">
        <v>141</v>
      </c>
      <c r="H978" t="s">
        <v>142</v>
      </c>
      <c r="I978" t="s">
        <v>143</v>
      </c>
      <c r="J978" t="s">
        <v>144</v>
      </c>
      <c r="K978" t="s">
        <v>145</v>
      </c>
      <c r="L978" t="s">
        <v>106</v>
      </c>
      <c r="M978" t="s">
        <v>100</v>
      </c>
      <c r="N978" t="s">
        <v>100</v>
      </c>
      <c r="O978" t="s">
        <v>100</v>
      </c>
      <c r="P978" t="s">
        <v>146</v>
      </c>
      <c r="Q978" t="s">
        <v>209</v>
      </c>
      <c r="R978" t="s">
        <v>148</v>
      </c>
      <c r="S978" t="s">
        <v>110</v>
      </c>
      <c r="T978" t="s">
        <v>100</v>
      </c>
      <c r="U978" t="s">
        <v>112</v>
      </c>
      <c r="V978" t="s">
        <v>113</v>
      </c>
      <c r="W978" t="s">
        <v>113</v>
      </c>
      <c r="X978" t="s">
        <v>114</v>
      </c>
      <c r="Y978" t="s">
        <v>115</v>
      </c>
      <c r="Z978" t="s">
        <v>100</v>
      </c>
      <c r="AA978" t="s">
        <v>100</v>
      </c>
      <c r="AB978" t="s">
        <v>100</v>
      </c>
      <c r="AC978" t="s">
        <v>100</v>
      </c>
      <c r="AD978" t="s">
        <v>100</v>
      </c>
      <c r="AE978" t="s">
        <v>115</v>
      </c>
      <c r="AF978" t="s">
        <v>100</v>
      </c>
      <c r="AG978" t="s">
        <v>100</v>
      </c>
      <c r="AH978" t="s">
        <v>100</v>
      </c>
      <c r="AI978" t="s">
        <v>100</v>
      </c>
      <c r="AJ978" t="s">
        <v>100</v>
      </c>
      <c r="AK978" t="s">
        <v>100</v>
      </c>
      <c r="AL978" t="s">
        <v>100</v>
      </c>
      <c r="AM978" t="s">
        <v>100</v>
      </c>
      <c r="AN978" t="s">
        <v>100</v>
      </c>
      <c r="AO978" t="s">
        <v>100</v>
      </c>
      <c r="AP978" t="s">
        <v>100</v>
      </c>
      <c r="AQ978" t="s">
        <v>100</v>
      </c>
      <c r="AR978" t="s">
        <v>100</v>
      </c>
      <c r="AS978" t="s">
        <v>100</v>
      </c>
      <c r="AT978" t="s">
        <v>100</v>
      </c>
      <c r="AU978" t="s">
        <v>100</v>
      </c>
      <c r="AV978" t="s">
        <v>100</v>
      </c>
      <c r="AW978" t="s">
        <v>100</v>
      </c>
      <c r="AX978" t="s">
        <v>100</v>
      </c>
      <c r="AY978" t="s">
        <v>100</v>
      </c>
      <c r="AZ978" t="s">
        <v>100</v>
      </c>
      <c r="BA978" t="s">
        <v>100</v>
      </c>
      <c r="BB978" t="s">
        <v>100</v>
      </c>
      <c r="BC978" t="s">
        <v>100</v>
      </c>
      <c r="BD978" t="s">
        <v>100</v>
      </c>
      <c r="BE978" t="s">
        <v>100</v>
      </c>
      <c r="BF978" t="s">
        <v>100</v>
      </c>
      <c r="BG978" t="s">
        <v>100</v>
      </c>
      <c r="BH978" t="s">
        <v>100</v>
      </c>
      <c r="BI978" t="s">
        <v>100</v>
      </c>
      <c r="BJ978" t="s">
        <v>100</v>
      </c>
      <c r="BK978" t="s">
        <v>100</v>
      </c>
      <c r="BL978" t="s">
        <v>100</v>
      </c>
      <c r="BM978" t="s">
        <v>100</v>
      </c>
      <c r="BN978" t="s">
        <v>100</v>
      </c>
      <c r="BO978" t="s">
        <v>100</v>
      </c>
      <c r="BP978" t="s">
        <v>100</v>
      </c>
      <c r="BQ978" t="s">
        <v>100</v>
      </c>
      <c r="BR978" t="s">
        <v>100</v>
      </c>
      <c r="BS978" t="s">
        <v>100</v>
      </c>
      <c r="BT978" t="s">
        <v>100</v>
      </c>
      <c r="BU978" t="s">
        <v>100</v>
      </c>
      <c r="BV978" t="s">
        <v>100</v>
      </c>
      <c r="BW978" t="s">
        <v>100</v>
      </c>
      <c r="BX978" t="s">
        <v>100</v>
      </c>
      <c r="BY978" t="s">
        <v>100</v>
      </c>
      <c r="BZ978" t="s">
        <v>100</v>
      </c>
      <c r="CA978" t="s">
        <v>100</v>
      </c>
      <c r="CB978" t="s">
        <v>100</v>
      </c>
      <c r="CC978" t="s">
        <v>100</v>
      </c>
      <c r="CD978" t="s">
        <v>100</v>
      </c>
      <c r="CE978" t="s">
        <v>100</v>
      </c>
      <c r="CF978" t="s">
        <v>100</v>
      </c>
      <c r="CG978" t="s">
        <v>100</v>
      </c>
      <c r="CH978" t="s">
        <v>100</v>
      </c>
      <c r="CI978" t="s">
        <v>100</v>
      </c>
      <c r="CJ978" t="s">
        <v>115</v>
      </c>
      <c r="CK978" t="s">
        <v>100</v>
      </c>
      <c r="CL978" t="s">
        <v>100</v>
      </c>
      <c r="CM978" t="s">
        <v>100</v>
      </c>
      <c r="CN978" t="s">
        <v>151</v>
      </c>
      <c r="CO978" t="s">
        <v>117</v>
      </c>
      <c r="CP978" t="s">
        <v>117</v>
      </c>
      <c r="CQ978" t="s">
        <v>100</v>
      </c>
      <c r="CR978" t="s">
        <v>100</v>
      </c>
    </row>
    <row r="979" spans="1:96">
      <c r="A979" t="s">
        <v>3320</v>
      </c>
      <c r="B979" t="s">
        <v>3321</v>
      </c>
      <c r="C979" t="s">
        <v>200</v>
      </c>
      <c r="D979" t="s">
        <v>3322</v>
      </c>
      <c r="E979" t="s">
        <v>202</v>
      </c>
      <c r="F979" t="s">
        <v>100</v>
      </c>
      <c r="G979" t="s">
        <v>101</v>
      </c>
      <c r="H979" t="s">
        <v>102</v>
      </c>
      <c r="I979" t="s">
        <v>103</v>
      </c>
      <c r="J979" t="s">
        <v>3320</v>
      </c>
      <c r="K979" t="s">
        <v>197</v>
      </c>
      <c r="L979" t="s">
        <v>106</v>
      </c>
      <c r="M979" t="s">
        <v>100</v>
      </c>
      <c r="N979" t="s">
        <v>100</v>
      </c>
      <c r="O979" t="s">
        <v>100</v>
      </c>
      <c r="P979" t="s">
        <v>146</v>
      </c>
      <c r="Q979" t="s">
        <v>108</v>
      </c>
      <c r="R979" t="s">
        <v>148</v>
      </c>
      <c r="S979" t="s">
        <v>100</v>
      </c>
      <c r="T979" t="s">
        <v>100</v>
      </c>
      <c r="U979" t="s">
        <v>112</v>
      </c>
      <c r="V979" t="s">
        <v>134</v>
      </c>
      <c r="W979" t="s">
        <v>134</v>
      </c>
      <c r="X979" t="s">
        <v>135</v>
      </c>
      <c r="Y979" t="s">
        <v>100</v>
      </c>
      <c r="Z979" t="s">
        <v>100</v>
      </c>
      <c r="AA979" t="s">
        <v>100</v>
      </c>
      <c r="AB979" t="s">
        <v>100</v>
      </c>
      <c r="AC979" t="s">
        <v>100</v>
      </c>
      <c r="AD979" t="s">
        <v>100</v>
      </c>
      <c r="AE979" t="s">
        <v>115</v>
      </c>
      <c r="AF979" t="s">
        <v>100</v>
      </c>
      <c r="AG979" t="s">
        <v>100</v>
      </c>
      <c r="AH979" t="s">
        <v>100</v>
      </c>
      <c r="AI979" t="s">
        <v>100</v>
      </c>
      <c r="AJ979" t="s">
        <v>100</v>
      </c>
      <c r="AK979" t="s">
        <v>100</v>
      </c>
      <c r="AL979" t="s">
        <v>100</v>
      </c>
      <c r="AM979" t="s">
        <v>100</v>
      </c>
      <c r="AN979" t="s">
        <v>100</v>
      </c>
      <c r="AO979" t="s">
        <v>100</v>
      </c>
      <c r="AP979" t="s">
        <v>100</v>
      </c>
      <c r="AQ979" t="s">
        <v>100</v>
      </c>
      <c r="AR979" t="s">
        <v>100</v>
      </c>
      <c r="AS979" t="s">
        <v>100</v>
      </c>
      <c r="AT979" t="s">
        <v>100</v>
      </c>
      <c r="AU979" t="s">
        <v>100</v>
      </c>
      <c r="AV979" t="s">
        <v>100</v>
      </c>
      <c r="AW979" t="s">
        <v>100</v>
      </c>
      <c r="AX979" t="s">
        <v>100</v>
      </c>
      <c r="AY979" t="s">
        <v>100</v>
      </c>
      <c r="AZ979" t="s">
        <v>100</v>
      </c>
      <c r="BA979" t="s">
        <v>100</v>
      </c>
      <c r="BB979" t="s">
        <v>100</v>
      </c>
      <c r="BC979" t="s">
        <v>100</v>
      </c>
      <c r="BD979" t="s">
        <v>100</v>
      </c>
      <c r="BE979" t="s">
        <v>100</v>
      </c>
      <c r="BF979" t="s">
        <v>100</v>
      </c>
      <c r="BG979" t="s">
        <v>100</v>
      </c>
      <c r="BH979" t="s">
        <v>100</v>
      </c>
      <c r="BI979" t="s">
        <v>100</v>
      </c>
      <c r="BJ979" t="s">
        <v>100</v>
      </c>
      <c r="BK979" t="s">
        <v>100</v>
      </c>
      <c r="BL979" t="s">
        <v>100</v>
      </c>
      <c r="BM979" t="s">
        <v>100</v>
      </c>
      <c r="BN979" t="s">
        <v>100</v>
      </c>
      <c r="BO979" t="s">
        <v>115</v>
      </c>
      <c r="BP979" t="s">
        <v>100</v>
      </c>
      <c r="BQ979" t="s">
        <v>100</v>
      </c>
      <c r="BR979" t="s">
        <v>100</v>
      </c>
      <c r="BS979" t="s">
        <v>100</v>
      </c>
      <c r="BT979" t="s">
        <v>100</v>
      </c>
      <c r="BU979" t="s">
        <v>100</v>
      </c>
      <c r="BV979" t="s">
        <v>100</v>
      </c>
      <c r="BW979" t="s">
        <v>100</v>
      </c>
      <c r="BX979" t="s">
        <v>100</v>
      </c>
      <c r="BY979" t="s">
        <v>100</v>
      </c>
      <c r="BZ979" t="s">
        <v>100</v>
      </c>
      <c r="CA979" t="s">
        <v>100</v>
      </c>
      <c r="CB979" t="s">
        <v>100</v>
      </c>
      <c r="CC979" t="s">
        <v>100</v>
      </c>
      <c r="CD979" t="s">
        <v>100</v>
      </c>
      <c r="CE979" t="s">
        <v>100</v>
      </c>
      <c r="CF979" t="s">
        <v>100</v>
      </c>
      <c r="CG979" t="s">
        <v>100</v>
      </c>
      <c r="CH979" t="s">
        <v>100</v>
      </c>
      <c r="CI979" t="s">
        <v>100</v>
      </c>
      <c r="CJ979" t="s">
        <v>100</v>
      </c>
      <c r="CK979" t="s">
        <v>100</v>
      </c>
      <c r="CL979" t="s">
        <v>100</v>
      </c>
      <c r="CM979" t="s">
        <v>100</v>
      </c>
      <c r="CN979" t="s">
        <v>151</v>
      </c>
      <c r="CO979" t="s">
        <v>100</v>
      </c>
      <c r="CP979" t="s">
        <v>100</v>
      </c>
      <c r="CQ979" t="s">
        <v>152</v>
      </c>
      <c r="CR979" t="s">
        <v>153</v>
      </c>
    </row>
    <row r="980" spans="1:96">
      <c r="A980" t="s">
        <v>3323</v>
      </c>
      <c r="B980" t="s">
        <v>3324</v>
      </c>
      <c r="C980" t="s">
        <v>330</v>
      </c>
      <c r="D980" t="s">
        <v>3325</v>
      </c>
      <c r="E980" t="s">
        <v>1628</v>
      </c>
      <c r="F980" t="s">
        <v>100</v>
      </c>
      <c r="G980" t="s">
        <v>141</v>
      </c>
      <c r="H980" t="s">
        <v>142</v>
      </c>
      <c r="I980" t="s">
        <v>143</v>
      </c>
      <c r="J980" t="s">
        <v>144</v>
      </c>
      <c r="K980" t="s">
        <v>145</v>
      </c>
      <c r="L980" t="s">
        <v>106</v>
      </c>
      <c r="M980" t="s">
        <v>100</v>
      </c>
      <c r="N980" t="s">
        <v>100</v>
      </c>
      <c r="O980" t="s">
        <v>100</v>
      </c>
      <c r="P980" t="s">
        <v>146</v>
      </c>
      <c r="Q980" t="s">
        <v>209</v>
      </c>
      <c r="R980" t="s">
        <v>148</v>
      </c>
      <c r="S980" t="s">
        <v>110</v>
      </c>
      <c r="T980" t="s">
        <v>100</v>
      </c>
      <c r="U980" t="s">
        <v>112</v>
      </c>
      <c r="V980" t="s">
        <v>113</v>
      </c>
      <c r="W980" t="s">
        <v>113</v>
      </c>
      <c r="X980" t="s">
        <v>114</v>
      </c>
      <c r="Y980" t="s">
        <v>115</v>
      </c>
      <c r="Z980" t="s">
        <v>100</v>
      </c>
      <c r="AA980" t="s">
        <v>100</v>
      </c>
      <c r="AB980" t="s">
        <v>100</v>
      </c>
      <c r="AC980" t="s">
        <v>100</v>
      </c>
      <c r="AD980" t="s">
        <v>100</v>
      </c>
      <c r="AE980" t="s">
        <v>115</v>
      </c>
      <c r="AF980" t="s">
        <v>100</v>
      </c>
      <c r="AG980" t="s">
        <v>100</v>
      </c>
      <c r="AH980" t="s">
        <v>100</v>
      </c>
      <c r="AI980" t="s">
        <v>100</v>
      </c>
      <c r="AJ980" t="s">
        <v>100</v>
      </c>
      <c r="AK980" t="s">
        <v>100</v>
      </c>
      <c r="AL980" t="s">
        <v>100</v>
      </c>
      <c r="AM980" t="s">
        <v>100</v>
      </c>
      <c r="AN980" t="s">
        <v>100</v>
      </c>
      <c r="AO980" t="s">
        <v>100</v>
      </c>
      <c r="AP980" t="s">
        <v>100</v>
      </c>
      <c r="AQ980" t="s">
        <v>100</v>
      </c>
      <c r="AR980" t="s">
        <v>100</v>
      </c>
      <c r="AS980" t="s">
        <v>100</v>
      </c>
      <c r="AT980" t="s">
        <v>100</v>
      </c>
      <c r="AU980" t="s">
        <v>100</v>
      </c>
      <c r="AV980" t="s">
        <v>100</v>
      </c>
      <c r="AW980" t="s">
        <v>100</v>
      </c>
      <c r="AX980" t="s">
        <v>100</v>
      </c>
      <c r="AY980" t="s">
        <v>100</v>
      </c>
      <c r="AZ980" t="s">
        <v>100</v>
      </c>
      <c r="BA980" t="s">
        <v>100</v>
      </c>
      <c r="BB980" t="s">
        <v>100</v>
      </c>
      <c r="BC980" t="s">
        <v>100</v>
      </c>
      <c r="BD980" t="s">
        <v>100</v>
      </c>
      <c r="BE980" t="s">
        <v>100</v>
      </c>
      <c r="BF980" t="s">
        <v>100</v>
      </c>
      <c r="BG980" t="s">
        <v>100</v>
      </c>
      <c r="BH980" t="s">
        <v>100</v>
      </c>
      <c r="BI980" t="s">
        <v>100</v>
      </c>
      <c r="BJ980" t="s">
        <v>100</v>
      </c>
      <c r="BK980" t="s">
        <v>100</v>
      </c>
      <c r="BL980" t="s">
        <v>100</v>
      </c>
      <c r="BM980" t="s">
        <v>100</v>
      </c>
      <c r="BN980" t="s">
        <v>100</v>
      </c>
      <c r="BO980" t="s">
        <v>100</v>
      </c>
      <c r="BP980" t="s">
        <v>100</v>
      </c>
      <c r="BQ980" t="s">
        <v>100</v>
      </c>
      <c r="BR980" t="s">
        <v>100</v>
      </c>
      <c r="BS980" t="s">
        <v>100</v>
      </c>
      <c r="BT980" t="s">
        <v>100</v>
      </c>
      <c r="BU980" t="s">
        <v>100</v>
      </c>
      <c r="BV980" t="s">
        <v>100</v>
      </c>
      <c r="BW980" t="s">
        <v>100</v>
      </c>
      <c r="BX980" t="s">
        <v>100</v>
      </c>
      <c r="BY980" t="s">
        <v>100</v>
      </c>
      <c r="BZ980" t="s">
        <v>100</v>
      </c>
      <c r="CA980" t="s">
        <v>100</v>
      </c>
      <c r="CB980" t="s">
        <v>100</v>
      </c>
      <c r="CC980" t="s">
        <v>100</v>
      </c>
      <c r="CD980" t="s">
        <v>100</v>
      </c>
      <c r="CE980" t="s">
        <v>100</v>
      </c>
      <c r="CF980" t="s">
        <v>100</v>
      </c>
      <c r="CG980" t="s">
        <v>100</v>
      </c>
      <c r="CH980" t="s">
        <v>100</v>
      </c>
      <c r="CI980" t="s">
        <v>100</v>
      </c>
      <c r="CJ980" t="s">
        <v>115</v>
      </c>
      <c r="CK980" t="s">
        <v>100</v>
      </c>
      <c r="CL980" t="s">
        <v>100</v>
      </c>
      <c r="CM980" t="s">
        <v>100</v>
      </c>
      <c r="CN980" t="s">
        <v>151</v>
      </c>
      <c r="CO980" t="s">
        <v>117</v>
      </c>
      <c r="CP980" t="s">
        <v>117</v>
      </c>
      <c r="CQ980" t="s">
        <v>100</v>
      </c>
      <c r="CR980" t="s">
        <v>100</v>
      </c>
    </row>
    <row r="981" spans="1:96">
      <c r="A981" t="s">
        <v>3326</v>
      </c>
      <c r="B981" t="s">
        <v>3327</v>
      </c>
      <c r="C981" t="s">
        <v>138</v>
      </c>
      <c r="D981" t="s">
        <v>3327</v>
      </c>
      <c r="E981" t="s">
        <v>100</v>
      </c>
      <c r="F981" t="s">
        <v>100</v>
      </c>
      <c r="G981" t="s">
        <v>141</v>
      </c>
      <c r="H981" t="s">
        <v>142</v>
      </c>
      <c r="I981" t="s">
        <v>143</v>
      </c>
      <c r="J981" t="s">
        <v>3320</v>
      </c>
      <c r="K981" t="s">
        <v>105</v>
      </c>
      <c r="L981" t="s">
        <v>106</v>
      </c>
      <c r="M981" t="s">
        <v>100</v>
      </c>
      <c r="N981" t="s">
        <v>100</v>
      </c>
      <c r="O981" t="s">
        <v>100</v>
      </c>
      <c r="P981" t="s">
        <v>146</v>
      </c>
      <c r="Q981" t="s">
        <v>147</v>
      </c>
      <c r="R981" t="s">
        <v>148</v>
      </c>
      <c r="S981" t="s">
        <v>110</v>
      </c>
      <c r="T981" t="s">
        <v>111</v>
      </c>
      <c r="U981" t="s">
        <v>112</v>
      </c>
      <c r="V981" t="s">
        <v>134</v>
      </c>
      <c r="W981" t="s">
        <v>134</v>
      </c>
      <c r="X981" t="s">
        <v>135</v>
      </c>
      <c r="Y981" t="s">
        <v>115</v>
      </c>
      <c r="Z981" t="s">
        <v>100</v>
      </c>
      <c r="AA981" t="s">
        <v>100</v>
      </c>
      <c r="AB981" t="s">
        <v>100</v>
      </c>
      <c r="AC981" t="s">
        <v>100</v>
      </c>
      <c r="AD981" t="s">
        <v>100</v>
      </c>
      <c r="AE981" t="s">
        <v>100</v>
      </c>
      <c r="AF981" t="s">
        <v>100</v>
      </c>
      <c r="AG981" t="s">
        <v>100</v>
      </c>
      <c r="AH981" t="s">
        <v>100</v>
      </c>
      <c r="AI981" t="s">
        <v>100</v>
      </c>
      <c r="AJ981" t="s">
        <v>100</v>
      </c>
      <c r="AK981" t="s">
        <v>100</v>
      </c>
      <c r="AL981" t="s">
        <v>100</v>
      </c>
      <c r="AM981" t="s">
        <v>100</v>
      </c>
      <c r="AN981" t="s">
        <v>100</v>
      </c>
      <c r="AO981" t="s">
        <v>100</v>
      </c>
      <c r="AP981" t="s">
        <v>100</v>
      </c>
      <c r="AQ981" t="s">
        <v>100</v>
      </c>
      <c r="AR981" t="s">
        <v>100</v>
      </c>
      <c r="AS981" t="s">
        <v>100</v>
      </c>
      <c r="AT981" t="s">
        <v>100</v>
      </c>
      <c r="AU981" t="s">
        <v>100</v>
      </c>
      <c r="AV981" t="s">
        <v>100</v>
      </c>
      <c r="AW981" t="s">
        <v>100</v>
      </c>
      <c r="AX981" t="s">
        <v>100</v>
      </c>
      <c r="AY981" t="s">
        <v>100</v>
      </c>
      <c r="AZ981" t="s">
        <v>100</v>
      </c>
      <c r="BA981" t="s">
        <v>100</v>
      </c>
      <c r="BB981" t="s">
        <v>100</v>
      </c>
      <c r="BC981" t="s">
        <v>100</v>
      </c>
      <c r="BD981" t="s">
        <v>100</v>
      </c>
      <c r="BE981" t="s">
        <v>100</v>
      </c>
      <c r="BF981" t="s">
        <v>100</v>
      </c>
      <c r="BG981" t="s">
        <v>100</v>
      </c>
      <c r="BH981" t="s">
        <v>100</v>
      </c>
      <c r="BI981" t="s">
        <v>100</v>
      </c>
      <c r="BJ981" t="s">
        <v>100</v>
      </c>
      <c r="BK981" t="s">
        <v>100</v>
      </c>
      <c r="BL981" t="s">
        <v>100</v>
      </c>
      <c r="BM981" t="s">
        <v>100</v>
      </c>
      <c r="BN981" t="s">
        <v>100</v>
      </c>
      <c r="BO981" t="s">
        <v>115</v>
      </c>
      <c r="BP981" t="s">
        <v>100</v>
      </c>
      <c r="BQ981" t="s">
        <v>100</v>
      </c>
      <c r="BR981" t="s">
        <v>100</v>
      </c>
      <c r="BS981" t="s">
        <v>100</v>
      </c>
      <c r="BT981" t="s">
        <v>100</v>
      </c>
      <c r="BU981" t="s">
        <v>100</v>
      </c>
      <c r="BV981" t="s">
        <v>100</v>
      </c>
      <c r="BW981" t="s">
        <v>100</v>
      </c>
      <c r="BX981" t="s">
        <v>100</v>
      </c>
      <c r="BY981" t="s">
        <v>100</v>
      </c>
      <c r="BZ981" t="s">
        <v>100</v>
      </c>
      <c r="CA981" t="s">
        <v>100</v>
      </c>
      <c r="CB981" t="s">
        <v>100</v>
      </c>
      <c r="CC981" t="s">
        <v>100</v>
      </c>
      <c r="CD981" t="s">
        <v>100</v>
      </c>
      <c r="CE981" t="s">
        <v>100</v>
      </c>
      <c r="CF981" t="s">
        <v>100</v>
      </c>
      <c r="CG981" t="s">
        <v>100</v>
      </c>
      <c r="CH981" t="s">
        <v>100</v>
      </c>
      <c r="CI981" t="s">
        <v>100</v>
      </c>
      <c r="CJ981" t="s">
        <v>115</v>
      </c>
      <c r="CK981" t="s">
        <v>100</v>
      </c>
      <c r="CL981" t="s">
        <v>100</v>
      </c>
      <c r="CM981" t="s">
        <v>100</v>
      </c>
      <c r="CN981" t="s">
        <v>151</v>
      </c>
      <c r="CO981" t="s">
        <v>100</v>
      </c>
      <c r="CP981" t="s">
        <v>100</v>
      </c>
      <c r="CQ981" t="s">
        <v>152</v>
      </c>
      <c r="CR981" t="s">
        <v>153</v>
      </c>
    </row>
    <row r="982" spans="1:96">
      <c r="A982" t="s">
        <v>3328</v>
      </c>
      <c r="B982" t="s">
        <v>3329</v>
      </c>
      <c r="C982" t="s">
        <v>138</v>
      </c>
      <c r="D982" t="s">
        <v>3329</v>
      </c>
      <c r="E982" t="s">
        <v>100</v>
      </c>
      <c r="F982" t="s">
        <v>100</v>
      </c>
      <c r="G982" t="s">
        <v>141</v>
      </c>
      <c r="H982" t="s">
        <v>142</v>
      </c>
      <c r="I982" t="s">
        <v>143</v>
      </c>
      <c r="J982" t="s">
        <v>3320</v>
      </c>
      <c r="K982" t="s">
        <v>105</v>
      </c>
      <c r="L982" t="s">
        <v>106</v>
      </c>
      <c r="M982" t="s">
        <v>100</v>
      </c>
      <c r="N982" t="s">
        <v>100</v>
      </c>
      <c r="O982" t="s">
        <v>100</v>
      </c>
      <c r="P982" t="s">
        <v>146</v>
      </c>
      <c r="Q982" t="s">
        <v>147</v>
      </c>
      <c r="R982" t="s">
        <v>148</v>
      </c>
      <c r="S982" t="s">
        <v>110</v>
      </c>
      <c r="T982" t="s">
        <v>111</v>
      </c>
      <c r="U982" t="s">
        <v>112</v>
      </c>
      <c r="V982" t="s">
        <v>134</v>
      </c>
      <c r="W982" t="s">
        <v>134</v>
      </c>
      <c r="X982" t="s">
        <v>135</v>
      </c>
      <c r="Y982" t="s">
        <v>115</v>
      </c>
      <c r="Z982" t="s">
        <v>100</v>
      </c>
      <c r="AA982" t="s">
        <v>100</v>
      </c>
      <c r="AB982" t="s">
        <v>100</v>
      </c>
      <c r="AC982" t="s">
        <v>100</v>
      </c>
      <c r="AD982" t="s">
        <v>100</v>
      </c>
      <c r="AE982" t="s">
        <v>100</v>
      </c>
      <c r="AF982" t="s">
        <v>100</v>
      </c>
      <c r="AG982" t="s">
        <v>100</v>
      </c>
      <c r="AH982" t="s">
        <v>100</v>
      </c>
      <c r="AI982" t="s">
        <v>100</v>
      </c>
      <c r="AJ982" t="s">
        <v>100</v>
      </c>
      <c r="AK982" t="s">
        <v>100</v>
      </c>
      <c r="AL982" t="s">
        <v>100</v>
      </c>
      <c r="AM982" t="s">
        <v>100</v>
      </c>
      <c r="AN982" t="s">
        <v>100</v>
      </c>
      <c r="AO982" t="s">
        <v>100</v>
      </c>
      <c r="AP982" t="s">
        <v>100</v>
      </c>
      <c r="AQ982" t="s">
        <v>100</v>
      </c>
      <c r="AR982" t="s">
        <v>100</v>
      </c>
      <c r="AS982" t="s">
        <v>100</v>
      </c>
      <c r="AT982" t="s">
        <v>100</v>
      </c>
      <c r="AU982" t="s">
        <v>100</v>
      </c>
      <c r="AV982" t="s">
        <v>100</v>
      </c>
      <c r="AW982" t="s">
        <v>100</v>
      </c>
      <c r="AX982" t="s">
        <v>100</v>
      </c>
      <c r="AY982" t="s">
        <v>100</v>
      </c>
      <c r="AZ982" t="s">
        <v>100</v>
      </c>
      <c r="BA982" t="s">
        <v>100</v>
      </c>
      <c r="BB982" t="s">
        <v>100</v>
      </c>
      <c r="BC982" t="s">
        <v>100</v>
      </c>
      <c r="BD982" t="s">
        <v>100</v>
      </c>
      <c r="BE982" t="s">
        <v>100</v>
      </c>
      <c r="BF982" t="s">
        <v>100</v>
      </c>
      <c r="BG982" t="s">
        <v>100</v>
      </c>
      <c r="BH982" t="s">
        <v>100</v>
      </c>
      <c r="BI982" t="s">
        <v>100</v>
      </c>
      <c r="BJ982" t="s">
        <v>100</v>
      </c>
      <c r="BK982" t="s">
        <v>100</v>
      </c>
      <c r="BL982" t="s">
        <v>100</v>
      </c>
      <c r="BM982" t="s">
        <v>100</v>
      </c>
      <c r="BN982" t="s">
        <v>100</v>
      </c>
      <c r="BO982" t="s">
        <v>115</v>
      </c>
      <c r="BP982" t="s">
        <v>100</v>
      </c>
      <c r="BQ982" t="s">
        <v>100</v>
      </c>
      <c r="BR982" t="s">
        <v>100</v>
      </c>
      <c r="BS982" t="s">
        <v>100</v>
      </c>
      <c r="BT982" t="s">
        <v>100</v>
      </c>
      <c r="BU982" t="s">
        <v>100</v>
      </c>
      <c r="BV982" t="s">
        <v>100</v>
      </c>
      <c r="BW982" t="s">
        <v>100</v>
      </c>
      <c r="BX982" t="s">
        <v>100</v>
      </c>
      <c r="BY982" t="s">
        <v>100</v>
      </c>
      <c r="BZ982" t="s">
        <v>100</v>
      </c>
      <c r="CA982" t="s">
        <v>100</v>
      </c>
      <c r="CB982" t="s">
        <v>100</v>
      </c>
      <c r="CC982" t="s">
        <v>100</v>
      </c>
      <c r="CD982" t="s">
        <v>100</v>
      </c>
      <c r="CE982" t="s">
        <v>100</v>
      </c>
      <c r="CF982" t="s">
        <v>100</v>
      </c>
      <c r="CG982" t="s">
        <v>100</v>
      </c>
      <c r="CH982" t="s">
        <v>100</v>
      </c>
      <c r="CI982" t="s">
        <v>100</v>
      </c>
      <c r="CJ982" t="s">
        <v>115</v>
      </c>
      <c r="CK982" t="s">
        <v>100</v>
      </c>
      <c r="CL982" t="s">
        <v>100</v>
      </c>
      <c r="CM982" t="s">
        <v>100</v>
      </c>
      <c r="CN982" t="s">
        <v>151</v>
      </c>
      <c r="CO982" t="s">
        <v>100</v>
      </c>
      <c r="CP982" t="s">
        <v>100</v>
      </c>
      <c r="CQ982" t="s">
        <v>152</v>
      </c>
      <c r="CR982" t="s">
        <v>153</v>
      </c>
    </row>
    <row r="983" spans="1:96">
      <c r="A983" t="s">
        <v>3330</v>
      </c>
      <c r="B983" t="s">
        <v>3331</v>
      </c>
      <c r="C983" t="s">
        <v>138</v>
      </c>
      <c r="D983" t="s">
        <v>3331</v>
      </c>
      <c r="E983" t="s">
        <v>100</v>
      </c>
      <c r="F983" t="s">
        <v>100</v>
      </c>
      <c r="G983" t="s">
        <v>141</v>
      </c>
      <c r="H983" t="s">
        <v>142</v>
      </c>
      <c r="I983" t="s">
        <v>143</v>
      </c>
      <c r="J983" t="s">
        <v>3320</v>
      </c>
      <c r="K983" t="s">
        <v>105</v>
      </c>
      <c r="L983" t="s">
        <v>106</v>
      </c>
      <c r="M983" t="s">
        <v>100</v>
      </c>
      <c r="N983" t="s">
        <v>100</v>
      </c>
      <c r="O983" t="s">
        <v>100</v>
      </c>
      <c r="P983" t="s">
        <v>146</v>
      </c>
      <c r="Q983" t="s">
        <v>147</v>
      </c>
      <c r="R983" t="s">
        <v>148</v>
      </c>
      <c r="S983" t="s">
        <v>110</v>
      </c>
      <c r="T983" t="s">
        <v>111</v>
      </c>
      <c r="U983" t="s">
        <v>112</v>
      </c>
      <c r="V983" t="s">
        <v>134</v>
      </c>
      <c r="W983" t="s">
        <v>134</v>
      </c>
      <c r="X983" t="s">
        <v>135</v>
      </c>
      <c r="Y983" t="s">
        <v>115</v>
      </c>
      <c r="Z983" t="s">
        <v>100</v>
      </c>
      <c r="AA983" t="s">
        <v>100</v>
      </c>
      <c r="AB983" t="s">
        <v>100</v>
      </c>
      <c r="AC983" t="s">
        <v>100</v>
      </c>
      <c r="AD983" t="s">
        <v>100</v>
      </c>
      <c r="AE983" t="s">
        <v>100</v>
      </c>
      <c r="AF983" t="s">
        <v>100</v>
      </c>
      <c r="AG983" t="s">
        <v>100</v>
      </c>
      <c r="AH983" t="s">
        <v>100</v>
      </c>
      <c r="AI983" t="s">
        <v>100</v>
      </c>
      <c r="AJ983" t="s">
        <v>100</v>
      </c>
      <c r="AK983" t="s">
        <v>100</v>
      </c>
      <c r="AL983" t="s">
        <v>100</v>
      </c>
      <c r="AM983" t="s">
        <v>100</v>
      </c>
      <c r="AN983" t="s">
        <v>100</v>
      </c>
      <c r="AO983" t="s">
        <v>100</v>
      </c>
      <c r="AP983" t="s">
        <v>100</v>
      </c>
      <c r="AQ983" t="s">
        <v>100</v>
      </c>
      <c r="AR983" t="s">
        <v>100</v>
      </c>
      <c r="AS983" t="s">
        <v>100</v>
      </c>
      <c r="AT983" t="s">
        <v>100</v>
      </c>
      <c r="AU983" t="s">
        <v>100</v>
      </c>
      <c r="AV983" t="s">
        <v>100</v>
      </c>
      <c r="AW983" t="s">
        <v>100</v>
      </c>
      <c r="AX983" t="s">
        <v>100</v>
      </c>
      <c r="AY983" t="s">
        <v>100</v>
      </c>
      <c r="AZ983" t="s">
        <v>100</v>
      </c>
      <c r="BA983" t="s">
        <v>100</v>
      </c>
      <c r="BB983" t="s">
        <v>100</v>
      </c>
      <c r="BC983" t="s">
        <v>100</v>
      </c>
      <c r="BD983" t="s">
        <v>100</v>
      </c>
      <c r="BE983" t="s">
        <v>100</v>
      </c>
      <c r="BF983" t="s">
        <v>100</v>
      </c>
      <c r="BG983" t="s">
        <v>100</v>
      </c>
      <c r="BH983" t="s">
        <v>100</v>
      </c>
      <c r="BI983" t="s">
        <v>100</v>
      </c>
      <c r="BJ983" t="s">
        <v>100</v>
      </c>
      <c r="BK983" t="s">
        <v>100</v>
      </c>
      <c r="BL983" t="s">
        <v>100</v>
      </c>
      <c r="BM983" t="s">
        <v>100</v>
      </c>
      <c r="BN983" t="s">
        <v>100</v>
      </c>
      <c r="BO983" t="s">
        <v>115</v>
      </c>
      <c r="BP983" t="s">
        <v>100</v>
      </c>
      <c r="BQ983" t="s">
        <v>100</v>
      </c>
      <c r="BR983" t="s">
        <v>100</v>
      </c>
      <c r="BS983" t="s">
        <v>100</v>
      </c>
      <c r="BT983" t="s">
        <v>100</v>
      </c>
      <c r="BU983" t="s">
        <v>100</v>
      </c>
      <c r="BV983" t="s">
        <v>100</v>
      </c>
      <c r="BW983" t="s">
        <v>100</v>
      </c>
      <c r="BX983" t="s">
        <v>100</v>
      </c>
      <c r="BY983" t="s">
        <v>100</v>
      </c>
      <c r="BZ983" t="s">
        <v>100</v>
      </c>
      <c r="CA983" t="s">
        <v>100</v>
      </c>
      <c r="CB983" t="s">
        <v>100</v>
      </c>
      <c r="CC983" t="s">
        <v>100</v>
      </c>
      <c r="CD983" t="s">
        <v>100</v>
      </c>
      <c r="CE983" t="s">
        <v>100</v>
      </c>
      <c r="CF983" t="s">
        <v>100</v>
      </c>
      <c r="CG983" t="s">
        <v>100</v>
      </c>
      <c r="CH983" t="s">
        <v>100</v>
      </c>
      <c r="CI983" t="s">
        <v>100</v>
      </c>
      <c r="CJ983" t="s">
        <v>115</v>
      </c>
      <c r="CK983" t="s">
        <v>100</v>
      </c>
      <c r="CL983" t="s">
        <v>100</v>
      </c>
      <c r="CM983" t="s">
        <v>100</v>
      </c>
      <c r="CN983" t="s">
        <v>151</v>
      </c>
      <c r="CO983" t="s">
        <v>100</v>
      </c>
      <c r="CP983" t="s">
        <v>100</v>
      </c>
      <c r="CQ983" t="s">
        <v>152</v>
      </c>
      <c r="CR983" t="s">
        <v>153</v>
      </c>
    </row>
    <row r="984" spans="1:96">
      <c r="A984" t="s">
        <v>3332</v>
      </c>
      <c r="B984" t="s">
        <v>3333</v>
      </c>
      <c r="C984" t="s">
        <v>169</v>
      </c>
      <c r="D984" t="s">
        <v>3334</v>
      </c>
      <c r="E984" t="s">
        <v>171</v>
      </c>
      <c r="F984" t="s">
        <v>100</v>
      </c>
      <c r="G984" t="s">
        <v>141</v>
      </c>
      <c r="H984" t="s">
        <v>142</v>
      </c>
      <c r="I984" t="s">
        <v>143</v>
      </c>
      <c r="J984" t="s">
        <v>144</v>
      </c>
      <c r="K984" t="s">
        <v>145</v>
      </c>
      <c r="L984" t="s">
        <v>106</v>
      </c>
      <c r="M984" t="s">
        <v>100</v>
      </c>
      <c r="N984" t="s">
        <v>100</v>
      </c>
      <c r="O984" t="s">
        <v>100</v>
      </c>
      <c r="P984" t="s">
        <v>146</v>
      </c>
      <c r="Q984" t="s">
        <v>147</v>
      </c>
      <c r="R984" t="s">
        <v>148</v>
      </c>
      <c r="S984" t="s">
        <v>100</v>
      </c>
      <c r="T984" t="s">
        <v>100</v>
      </c>
      <c r="U984" t="s">
        <v>112</v>
      </c>
      <c r="V984" t="s">
        <v>172</v>
      </c>
      <c r="W984" t="s">
        <v>172</v>
      </c>
      <c r="X984" t="s">
        <v>173</v>
      </c>
      <c r="Y984" t="s">
        <v>100</v>
      </c>
      <c r="Z984" t="s">
        <v>100</v>
      </c>
      <c r="AA984" t="s">
        <v>100</v>
      </c>
      <c r="AB984" t="s">
        <v>100</v>
      </c>
      <c r="AC984" t="s">
        <v>100</v>
      </c>
      <c r="AD984" t="s">
        <v>100</v>
      </c>
      <c r="AE984" t="s">
        <v>100</v>
      </c>
      <c r="AF984" t="s">
        <v>100</v>
      </c>
      <c r="AG984" t="s">
        <v>100</v>
      </c>
      <c r="AH984" t="s">
        <v>100</v>
      </c>
      <c r="AI984" t="s">
        <v>100</v>
      </c>
      <c r="AJ984" t="s">
        <v>100</v>
      </c>
      <c r="AK984" t="s">
        <v>100</v>
      </c>
      <c r="AL984" t="s">
        <v>100</v>
      </c>
      <c r="AM984" t="s">
        <v>100</v>
      </c>
      <c r="AN984" t="s">
        <v>100</v>
      </c>
      <c r="AO984" t="s">
        <v>100</v>
      </c>
      <c r="AP984" t="s">
        <v>100</v>
      </c>
      <c r="AQ984" t="s">
        <v>100</v>
      </c>
      <c r="AR984" t="s">
        <v>100</v>
      </c>
      <c r="AS984" t="s">
        <v>100</v>
      </c>
      <c r="AT984" t="s">
        <v>100</v>
      </c>
      <c r="AU984" t="s">
        <v>100</v>
      </c>
      <c r="AV984" t="s">
        <v>100</v>
      </c>
      <c r="AW984" t="s">
        <v>100</v>
      </c>
      <c r="AX984" t="s">
        <v>100</v>
      </c>
      <c r="AY984" t="s">
        <v>100</v>
      </c>
      <c r="AZ984" t="s">
        <v>100</v>
      </c>
      <c r="BA984" t="s">
        <v>100</v>
      </c>
      <c r="BB984" t="s">
        <v>100</v>
      </c>
      <c r="BC984" t="s">
        <v>100</v>
      </c>
      <c r="BD984" t="s">
        <v>100</v>
      </c>
      <c r="BE984" t="s">
        <v>100</v>
      </c>
      <c r="BF984" t="s">
        <v>100</v>
      </c>
      <c r="BG984" t="s">
        <v>100</v>
      </c>
      <c r="BH984" t="s">
        <v>100</v>
      </c>
      <c r="BI984" t="s">
        <v>100</v>
      </c>
      <c r="BJ984" t="s">
        <v>100</v>
      </c>
      <c r="BK984" t="s">
        <v>100</v>
      </c>
      <c r="BL984" t="s">
        <v>100</v>
      </c>
      <c r="BM984" t="s">
        <v>100</v>
      </c>
      <c r="BN984" t="s">
        <v>100</v>
      </c>
      <c r="BO984" t="s">
        <v>100</v>
      </c>
      <c r="BP984" t="s">
        <v>100</v>
      </c>
      <c r="BQ984" t="s">
        <v>100</v>
      </c>
      <c r="BR984" t="s">
        <v>100</v>
      </c>
      <c r="BS984" t="s">
        <v>100</v>
      </c>
      <c r="BT984" t="s">
        <v>100</v>
      </c>
      <c r="BU984" t="s">
        <v>100</v>
      </c>
      <c r="BV984" t="s">
        <v>100</v>
      </c>
      <c r="BW984" t="s">
        <v>100</v>
      </c>
      <c r="BX984" t="s">
        <v>100</v>
      </c>
      <c r="BY984" t="s">
        <v>100</v>
      </c>
      <c r="BZ984" t="s">
        <v>100</v>
      </c>
      <c r="CA984" t="s">
        <v>100</v>
      </c>
      <c r="CB984" t="s">
        <v>100</v>
      </c>
      <c r="CC984" t="s">
        <v>100</v>
      </c>
      <c r="CD984" t="s">
        <v>100</v>
      </c>
      <c r="CE984" t="s">
        <v>100</v>
      </c>
      <c r="CF984" t="s">
        <v>100</v>
      </c>
      <c r="CG984" t="s">
        <v>100</v>
      </c>
      <c r="CH984" t="s">
        <v>100</v>
      </c>
      <c r="CI984" t="s">
        <v>100</v>
      </c>
      <c r="CJ984" t="s">
        <v>115</v>
      </c>
      <c r="CK984" t="s">
        <v>100</v>
      </c>
      <c r="CL984" t="s">
        <v>100</v>
      </c>
      <c r="CM984" t="s">
        <v>100</v>
      </c>
      <c r="CN984" t="s">
        <v>151</v>
      </c>
      <c r="CO984" t="s">
        <v>100</v>
      </c>
      <c r="CP984" t="s">
        <v>100</v>
      </c>
      <c r="CQ984" t="s">
        <v>152</v>
      </c>
      <c r="CR984" t="s">
        <v>153</v>
      </c>
    </row>
    <row r="985" spans="1:96">
      <c r="A985" t="s">
        <v>3335</v>
      </c>
      <c r="B985" t="s">
        <v>3336</v>
      </c>
      <c r="C985" t="s">
        <v>138</v>
      </c>
      <c r="D985" t="s">
        <v>3337</v>
      </c>
      <c r="E985" t="s">
        <v>100</v>
      </c>
      <c r="F985" t="s">
        <v>100</v>
      </c>
      <c r="G985" t="s">
        <v>141</v>
      </c>
      <c r="H985" t="s">
        <v>142</v>
      </c>
      <c r="I985" t="s">
        <v>143</v>
      </c>
      <c r="J985" t="s">
        <v>309</v>
      </c>
      <c r="K985" t="s">
        <v>145</v>
      </c>
      <c r="L985" t="s">
        <v>106</v>
      </c>
      <c r="M985" t="s">
        <v>100</v>
      </c>
      <c r="N985" t="s">
        <v>100</v>
      </c>
      <c r="O985" t="s">
        <v>100</v>
      </c>
      <c r="P985" t="s">
        <v>146</v>
      </c>
      <c r="Q985" t="s">
        <v>147</v>
      </c>
      <c r="R985" t="s">
        <v>148</v>
      </c>
      <c r="S985" t="s">
        <v>100</v>
      </c>
      <c r="T985" t="s">
        <v>100</v>
      </c>
      <c r="U985" t="s">
        <v>228</v>
      </c>
      <c r="V985" t="s">
        <v>149</v>
      </c>
      <c r="W985" t="s">
        <v>113</v>
      </c>
      <c r="X985" t="s">
        <v>3211</v>
      </c>
      <c r="Y985" t="s">
        <v>100</v>
      </c>
      <c r="Z985" t="s">
        <v>100</v>
      </c>
      <c r="AA985" t="s">
        <v>100</v>
      </c>
      <c r="AB985" t="s">
        <v>100</v>
      </c>
      <c r="AC985" t="s">
        <v>100</v>
      </c>
      <c r="AD985" t="s">
        <v>100</v>
      </c>
      <c r="AE985" t="s">
        <v>100</v>
      </c>
      <c r="AF985" t="s">
        <v>100</v>
      </c>
      <c r="AG985" t="s">
        <v>100</v>
      </c>
      <c r="AH985" t="s">
        <v>100</v>
      </c>
      <c r="AI985" t="s">
        <v>100</v>
      </c>
      <c r="AJ985" t="s">
        <v>100</v>
      </c>
      <c r="AK985" t="s">
        <v>100</v>
      </c>
      <c r="AL985" t="s">
        <v>100</v>
      </c>
      <c r="AM985" t="s">
        <v>100</v>
      </c>
      <c r="AN985" t="s">
        <v>100</v>
      </c>
      <c r="AO985" t="s">
        <v>100</v>
      </c>
      <c r="AP985" t="s">
        <v>100</v>
      </c>
      <c r="AQ985" t="s">
        <v>100</v>
      </c>
      <c r="AR985" t="s">
        <v>100</v>
      </c>
      <c r="AS985" t="s">
        <v>100</v>
      </c>
      <c r="AT985" t="s">
        <v>100</v>
      </c>
      <c r="AU985" t="s">
        <v>100</v>
      </c>
      <c r="AV985" t="s">
        <v>100</v>
      </c>
      <c r="AW985" t="s">
        <v>100</v>
      </c>
      <c r="AX985" t="s">
        <v>100</v>
      </c>
      <c r="AY985" t="s">
        <v>100</v>
      </c>
      <c r="AZ985" t="s">
        <v>100</v>
      </c>
      <c r="BA985" t="s">
        <v>100</v>
      </c>
      <c r="BB985" t="s">
        <v>100</v>
      </c>
      <c r="BC985" t="s">
        <v>100</v>
      </c>
      <c r="BD985" t="s">
        <v>100</v>
      </c>
      <c r="BE985" t="s">
        <v>100</v>
      </c>
      <c r="BF985" t="s">
        <v>100</v>
      </c>
      <c r="BG985" t="s">
        <v>100</v>
      </c>
      <c r="BH985" t="s">
        <v>100</v>
      </c>
      <c r="BI985" t="s">
        <v>100</v>
      </c>
      <c r="BJ985" t="s">
        <v>100</v>
      </c>
      <c r="BK985" t="s">
        <v>100</v>
      </c>
      <c r="BL985" t="s">
        <v>100</v>
      </c>
      <c r="BM985" t="s">
        <v>100</v>
      </c>
      <c r="BN985" t="s">
        <v>100</v>
      </c>
      <c r="BO985" t="s">
        <v>100</v>
      </c>
      <c r="BP985" t="s">
        <v>100</v>
      </c>
      <c r="BQ985" t="s">
        <v>100</v>
      </c>
      <c r="BR985" t="s">
        <v>100</v>
      </c>
      <c r="BS985" t="s">
        <v>100</v>
      </c>
      <c r="BT985" t="s">
        <v>100</v>
      </c>
      <c r="BU985" t="s">
        <v>100</v>
      </c>
      <c r="BV985" t="s">
        <v>100</v>
      </c>
      <c r="BW985" t="s">
        <v>100</v>
      </c>
      <c r="BX985" t="s">
        <v>100</v>
      </c>
      <c r="BY985" t="s">
        <v>100</v>
      </c>
      <c r="BZ985" t="s">
        <v>100</v>
      </c>
      <c r="CA985" t="s">
        <v>100</v>
      </c>
      <c r="CB985" t="s">
        <v>100</v>
      </c>
      <c r="CC985" t="s">
        <v>100</v>
      </c>
      <c r="CD985" t="s">
        <v>100</v>
      </c>
      <c r="CE985" t="s">
        <v>100</v>
      </c>
      <c r="CF985" t="s">
        <v>100</v>
      </c>
      <c r="CG985" t="s">
        <v>100</v>
      </c>
      <c r="CH985" t="s">
        <v>100</v>
      </c>
      <c r="CI985" t="s">
        <v>100</v>
      </c>
      <c r="CJ985" t="s">
        <v>115</v>
      </c>
      <c r="CK985" t="s">
        <v>100</v>
      </c>
      <c r="CL985" t="s">
        <v>100</v>
      </c>
      <c r="CM985" t="s">
        <v>100</v>
      </c>
      <c r="CN985" t="s">
        <v>151</v>
      </c>
      <c r="CO985" t="s">
        <v>100</v>
      </c>
      <c r="CP985" t="s">
        <v>100</v>
      </c>
      <c r="CQ985" t="s">
        <v>152</v>
      </c>
      <c r="CR985" t="s">
        <v>153</v>
      </c>
    </row>
    <row r="986" spans="1:96">
      <c r="A986" t="s">
        <v>3338</v>
      </c>
      <c r="B986" t="s">
        <v>3339</v>
      </c>
      <c r="C986" t="s">
        <v>189</v>
      </c>
      <c r="D986" t="s">
        <v>3340</v>
      </c>
      <c r="E986" t="s">
        <v>100</v>
      </c>
      <c r="F986" t="s">
        <v>100</v>
      </c>
      <c r="G986" t="s">
        <v>141</v>
      </c>
      <c r="H986" t="s">
        <v>142</v>
      </c>
      <c r="I986" t="s">
        <v>143</v>
      </c>
      <c r="J986" t="s">
        <v>144</v>
      </c>
      <c r="K986" t="s">
        <v>145</v>
      </c>
      <c r="L986" t="s">
        <v>106</v>
      </c>
      <c r="M986" t="s">
        <v>100</v>
      </c>
      <c r="N986" t="s">
        <v>100</v>
      </c>
      <c r="O986" t="s">
        <v>1741</v>
      </c>
      <c r="P986" t="s">
        <v>146</v>
      </c>
      <c r="Q986" t="s">
        <v>147</v>
      </c>
      <c r="R986" t="s">
        <v>148</v>
      </c>
      <c r="S986" t="s">
        <v>100</v>
      </c>
      <c r="T986" t="s">
        <v>111</v>
      </c>
      <c r="U986" t="s">
        <v>112</v>
      </c>
      <c r="V986" t="s">
        <v>271</v>
      </c>
      <c r="W986" t="s">
        <v>271</v>
      </c>
      <c r="X986" t="s">
        <v>842</v>
      </c>
      <c r="Y986" t="s">
        <v>100</v>
      </c>
      <c r="Z986" t="s">
        <v>100</v>
      </c>
      <c r="AA986" t="s">
        <v>100</v>
      </c>
      <c r="AB986" t="s">
        <v>100</v>
      </c>
      <c r="AC986" t="s">
        <v>100</v>
      </c>
      <c r="AD986" t="s">
        <v>100</v>
      </c>
      <c r="AE986" t="s">
        <v>100</v>
      </c>
      <c r="AF986" t="s">
        <v>100</v>
      </c>
      <c r="AG986" t="s">
        <v>100</v>
      </c>
      <c r="AH986" t="s">
        <v>100</v>
      </c>
      <c r="AI986" t="s">
        <v>100</v>
      </c>
      <c r="AJ986" t="s">
        <v>100</v>
      </c>
      <c r="AK986" t="s">
        <v>100</v>
      </c>
      <c r="AL986" t="s">
        <v>100</v>
      </c>
      <c r="AM986" t="s">
        <v>100</v>
      </c>
      <c r="AN986" t="s">
        <v>100</v>
      </c>
      <c r="AO986" t="s">
        <v>100</v>
      </c>
      <c r="AP986" t="s">
        <v>100</v>
      </c>
      <c r="AQ986" t="s">
        <v>100</v>
      </c>
      <c r="AR986" t="s">
        <v>100</v>
      </c>
      <c r="AS986" t="s">
        <v>100</v>
      </c>
      <c r="AT986" t="s">
        <v>100</v>
      </c>
      <c r="AU986" t="s">
        <v>100</v>
      </c>
      <c r="AV986" t="s">
        <v>100</v>
      </c>
      <c r="AW986" t="s">
        <v>100</v>
      </c>
      <c r="AX986" t="s">
        <v>100</v>
      </c>
      <c r="AY986" t="s">
        <v>100</v>
      </c>
      <c r="AZ986" t="s">
        <v>100</v>
      </c>
      <c r="BA986" t="s">
        <v>100</v>
      </c>
      <c r="BB986" t="s">
        <v>100</v>
      </c>
      <c r="BC986" t="s">
        <v>100</v>
      </c>
      <c r="BD986" t="s">
        <v>100</v>
      </c>
      <c r="BE986" t="s">
        <v>100</v>
      </c>
      <c r="BF986" t="s">
        <v>259</v>
      </c>
      <c r="BG986" t="s">
        <v>487</v>
      </c>
      <c r="BH986" t="s">
        <v>402</v>
      </c>
      <c r="BI986" t="s">
        <v>100</v>
      </c>
      <c r="BJ986" t="s">
        <v>100</v>
      </c>
      <c r="BK986" t="s">
        <v>100</v>
      </c>
      <c r="BL986" t="s">
        <v>100</v>
      </c>
      <c r="BM986" t="s">
        <v>100</v>
      </c>
      <c r="BN986" t="s">
        <v>100</v>
      </c>
      <c r="BO986" t="s">
        <v>100</v>
      </c>
      <c r="BP986" t="s">
        <v>100</v>
      </c>
      <c r="BQ986" t="s">
        <v>100</v>
      </c>
      <c r="BR986" t="s">
        <v>100</v>
      </c>
      <c r="BS986" t="s">
        <v>100</v>
      </c>
      <c r="BT986" t="s">
        <v>100</v>
      </c>
      <c r="BU986" t="s">
        <v>100</v>
      </c>
      <c r="BV986" t="s">
        <v>100</v>
      </c>
      <c r="BW986" t="s">
        <v>100</v>
      </c>
      <c r="BX986" t="s">
        <v>100</v>
      </c>
      <c r="BY986" t="s">
        <v>100</v>
      </c>
      <c r="BZ986" t="s">
        <v>100</v>
      </c>
      <c r="CA986" t="s">
        <v>100</v>
      </c>
      <c r="CB986" t="s">
        <v>100</v>
      </c>
      <c r="CC986" t="s">
        <v>100</v>
      </c>
      <c r="CD986" t="s">
        <v>100</v>
      </c>
      <c r="CE986" t="s">
        <v>100</v>
      </c>
      <c r="CF986" t="s">
        <v>100</v>
      </c>
      <c r="CG986" t="s">
        <v>100</v>
      </c>
      <c r="CH986" t="s">
        <v>100</v>
      </c>
      <c r="CI986" t="s">
        <v>100</v>
      </c>
      <c r="CJ986" t="s">
        <v>100</v>
      </c>
      <c r="CK986" t="s">
        <v>100</v>
      </c>
      <c r="CL986" t="s">
        <v>100</v>
      </c>
      <c r="CM986" t="s">
        <v>100</v>
      </c>
      <c r="CN986" t="s">
        <v>166</v>
      </c>
      <c r="CO986" t="s">
        <v>100</v>
      </c>
      <c r="CP986" t="s">
        <v>100</v>
      </c>
      <c r="CQ986" t="s">
        <v>152</v>
      </c>
      <c r="CR986" t="s">
        <v>340</v>
      </c>
    </row>
    <row r="987" spans="1:96">
      <c r="A987" t="s">
        <v>3341</v>
      </c>
      <c r="B987" t="s">
        <v>3342</v>
      </c>
      <c r="C987" t="s">
        <v>138</v>
      </c>
      <c r="D987" t="s">
        <v>3343</v>
      </c>
      <c r="E987" t="s">
        <v>100</v>
      </c>
      <c r="F987" t="s">
        <v>100</v>
      </c>
      <c r="G987" t="s">
        <v>141</v>
      </c>
      <c r="H987" t="s">
        <v>142</v>
      </c>
      <c r="I987" t="s">
        <v>143</v>
      </c>
      <c r="J987" t="s">
        <v>144</v>
      </c>
      <c r="K987" t="s">
        <v>145</v>
      </c>
      <c r="L987" t="s">
        <v>106</v>
      </c>
      <c r="M987" t="s">
        <v>100</v>
      </c>
      <c r="N987" t="s">
        <v>100</v>
      </c>
      <c r="O987" t="s">
        <v>100</v>
      </c>
      <c r="P987" t="s">
        <v>146</v>
      </c>
      <c r="Q987" t="s">
        <v>147</v>
      </c>
      <c r="R987" t="s">
        <v>148</v>
      </c>
      <c r="S987" t="s">
        <v>100</v>
      </c>
      <c r="T987" t="s">
        <v>100</v>
      </c>
      <c r="U987" t="s">
        <v>112</v>
      </c>
      <c r="V987" t="s">
        <v>134</v>
      </c>
      <c r="W987" t="s">
        <v>134</v>
      </c>
      <c r="X987" t="s">
        <v>135</v>
      </c>
      <c r="Y987" t="s">
        <v>100</v>
      </c>
      <c r="Z987" t="s">
        <v>100</v>
      </c>
      <c r="AA987" t="s">
        <v>100</v>
      </c>
      <c r="AB987" t="s">
        <v>100</v>
      </c>
      <c r="AC987" t="s">
        <v>100</v>
      </c>
      <c r="AD987" t="s">
        <v>100</v>
      </c>
      <c r="AE987" t="s">
        <v>100</v>
      </c>
      <c r="AF987" t="s">
        <v>100</v>
      </c>
      <c r="AG987" t="s">
        <v>100</v>
      </c>
      <c r="AH987" t="s">
        <v>100</v>
      </c>
      <c r="AI987" t="s">
        <v>100</v>
      </c>
      <c r="AJ987" t="s">
        <v>100</v>
      </c>
      <c r="AK987" t="s">
        <v>100</v>
      </c>
      <c r="AL987" t="s">
        <v>100</v>
      </c>
      <c r="AM987" t="s">
        <v>100</v>
      </c>
      <c r="AN987" t="s">
        <v>100</v>
      </c>
      <c r="AO987" t="s">
        <v>100</v>
      </c>
      <c r="AP987" t="s">
        <v>100</v>
      </c>
      <c r="AQ987" t="s">
        <v>100</v>
      </c>
      <c r="AR987" t="s">
        <v>100</v>
      </c>
      <c r="AS987" t="s">
        <v>100</v>
      </c>
      <c r="AT987" t="s">
        <v>100</v>
      </c>
      <c r="AU987" t="s">
        <v>100</v>
      </c>
      <c r="AV987" t="s">
        <v>100</v>
      </c>
      <c r="AW987" t="s">
        <v>100</v>
      </c>
      <c r="AX987" t="s">
        <v>100</v>
      </c>
      <c r="AY987" t="s">
        <v>100</v>
      </c>
      <c r="AZ987" t="s">
        <v>115</v>
      </c>
      <c r="BA987" t="s">
        <v>100</v>
      </c>
      <c r="BB987" t="s">
        <v>100</v>
      </c>
      <c r="BC987" t="s">
        <v>100</v>
      </c>
      <c r="BD987" t="s">
        <v>100</v>
      </c>
      <c r="BE987" t="s">
        <v>100</v>
      </c>
      <c r="BF987" t="s">
        <v>100</v>
      </c>
      <c r="BG987" t="s">
        <v>100</v>
      </c>
      <c r="BH987" t="s">
        <v>100</v>
      </c>
      <c r="BI987" t="s">
        <v>100</v>
      </c>
      <c r="BJ987" t="s">
        <v>100</v>
      </c>
      <c r="BK987" t="s">
        <v>100</v>
      </c>
      <c r="BL987" t="s">
        <v>100</v>
      </c>
      <c r="BM987" t="s">
        <v>100</v>
      </c>
      <c r="BN987" t="s">
        <v>100</v>
      </c>
      <c r="BO987" t="s">
        <v>100</v>
      </c>
      <c r="BP987" t="s">
        <v>100</v>
      </c>
      <c r="BQ987" t="s">
        <v>100</v>
      </c>
      <c r="BR987" t="s">
        <v>100</v>
      </c>
      <c r="BS987" t="s">
        <v>100</v>
      </c>
      <c r="BT987" t="s">
        <v>100</v>
      </c>
      <c r="BU987" t="s">
        <v>100</v>
      </c>
      <c r="BV987" t="s">
        <v>100</v>
      </c>
      <c r="BW987" t="s">
        <v>100</v>
      </c>
      <c r="BX987" t="s">
        <v>100</v>
      </c>
      <c r="BY987" t="s">
        <v>100</v>
      </c>
      <c r="BZ987" t="s">
        <v>100</v>
      </c>
      <c r="CA987" t="s">
        <v>100</v>
      </c>
      <c r="CB987" t="s">
        <v>100</v>
      </c>
      <c r="CC987" t="s">
        <v>100</v>
      </c>
      <c r="CD987" t="s">
        <v>100</v>
      </c>
      <c r="CE987" t="s">
        <v>100</v>
      </c>
      <c r="CF987" t="s">
        <v>100</v>
      </c>
      <c r="CG987" t="s">
        <v>100</v>
      </c>
      <c r="CH987" t="s">
        <v>100</v>
      </c>
      <c r="CI987" t="s">
        <v>100</v>
      </c>
      <c r="CJ987" t="s">
        <v>100</v>
      </c>
      <c r="CK987" t="s">
        <v>100</v>
      </c>
      <c r="CL987" t="s">
        <v>100</v>
      </c>
      <c r="CM987" t="s">
        <v>100</v>
      </c>
      <c r="CN987" t="s">
        <v>151</v>
      </c>
      <c r="CO987" t="s">
        <v>100</v>
      </c>
      <c r="CP987" t="s">
        <v>100</v>
      </c>
      <c r="CQ987" t="s">
        <v>152</v>
      </c>
      <c r="CR987" t="s">
        <v>153</v>
      </c>
    </row>
    <row r="988" spans="1:96">
      <c r="A988" t="s">
        <v>1200</v>
      </c>
      <c r="B988" t="s">
        <v>3344</v>
      </c>
      <c r="C988" t="s">
        <v>200</v>
      </c>
      <c r="D988" t="s">
        <v>3345</v>
      </c>
      <c r="E988" t="s">
        <v>202</v>
      </c>
      <c r="F988" t="s">
        <v>100</v>
      </c>
      <c r="G988" t="s">
        <v>101</v>
      </c>
      <c r="H988" t="s">
        <v>102</v>
      </c>
      <c r="I988" t="s">
        <v>103</v>
      </c>
      <c r="J988" t="s">
        <v>1200</v>
      </c>
      <c r="K988" t="s">
        <v>197</v>
      </c>
      <c r="L988" t="s">
        <v>106</v>
      </c>
      <c r="M988" t="s">
        <v>100</v>
      </c>
      <c r="N988" t="s">
        <v>100</v>
      </c>
      <c r="O988" t="s">
        <v>100</v>
      </c>
      <c r="P988" t="s">
        <v>146</v>
      </c>
      <c r="Q988" t="s">
        <v>108</v>
      </c>
      <c r="R988" t="s">
        <v>148</v>
      </c>
      <c r="S988" t="s">
        <v>100</v>
      </c>
      <c r="T988" t="s">
        <v>100</v>
      </c>
      <c r="U988" t="s">
        <v>112</v>
      </c>
      <c r="V988" t="s">
        <v>134</v>
      </c>
      <c r="W988" t="s">
        <v>134</v>
      </c>
      <c r="X988" t="s">
        <v>135</v>
      </c>
      <c r="Y988" t="s">
        <v>100</v>
      </c>
      <c r="Z988" t="s">
        <v>100</v>
      </c>
      <c r="AA988" t="s">
        <v>100</v>
      </c>
      <c r="AB988" t="s">
        <v>100</v>
      </c>
      <c r="AC988" t="s">
        <v>100</v>
      </c>
      <c r="AD988" t="s">
        <v>100</v>
      </c>
      <c r="AE988" t="s">
        <v>115</v>
      </c>
      <c r="AF988" t="s">
        <v>100</v>
      </c>
      <c r="AG988" t="s">
        <v>100</v>
      </c>
      <c r="AH988" t="s">
        <v>100</v>
      </c>
      <c r="AI988" t="s">
        <v>100</v>
      </c>
      <c r="AJ988" t="s">
        <v>100</v>
      </c>
      <c r="AK988" t="s">
        <v>100</v>
      </c>
      <c r="AL988" t="s">
        <v>100</v>
      </c>
      <c r="AM988" t="s">
        <v>100</v>
      </c>
      <c r="AN988" t="s">
        <v>100</v>
      </c>
      <c r="AO988" t="s">
        <v>100</v>
      </c>
      <c r="AP988" t="s">
        <v>100</v>
      </c>
      <c r="AQ988" t="s">
        <v>100</v>
      </c>
      <c r="AR988" t="s">
        <v>100</v>
      </c>
      <c r="AS988" t="s">
        <v>100</v>
      </c>
      <c r="AT988" t="s">
        <v>100</v>
      </c>
      <c r="AU988" t="s">
        <v>100</v>
      </c>
      <c r="AV988" t="s">
        <v>100</v>
      </c>
      <c r="AW988" t="s">
        <v>100</v>
      </c>
      <c r="AX988" t="s">
        <v>100</v>
      </c>
      <c r="AY988" t="s">
        <v>100</v>
      </c>
      <c r="AZ988" t="s">
        <v>100</v>
      </c>
      <c r="BA988" t="s">
        <v>100</v>
      </c>
      <c r="BB988" t="s">
        <v>100</v>
      </c>
      <c r="BC988" t="s">
        <v>100</v>
      </c>
      <c r="BD988" t="s">
        <v>100</v>
      </c>
      <c r="BE988" t="s">
        <v>100</v>
      </c>
      <c r="BF988" t="s">
        <v>100</v>
      </c>
      <c r="BG988" t="s">
        <v>100</v>
      </c>
      <c r="BH988" t="s">
        <v>100</v>
      </c>
      <c r="BI988" t="s">
        <v>100</v>
      </c>
      <c r="BJ988" t="s">
        <v>100</v>
      </c>
      <c r="BK988" t="s">
        <v>100</v>
      </c>
      <c r="BL988" t="s">
        <v>100</v>
      </c>
      <c r="BM988" t="s">
        <v>100</v>
      </c>
      <c r="BN988" t="s">
        <v>100</v>
      </c>
      <c r="BO988" t="s">
        <v>115</v>
      </c>
      <c r="BP988" t="s">
        <v>100</v>
      </c>
      <c r="BQ988" t="s">
        <v>100</v>
      </c>
      <c r="BR988" t="s">
        <v>100</v>
      </c>
      <c r="BS988" t="s">
        <v>100</v>
      </c>
      <c r="BT988" t="s">
        <v>100</v>
      </c>
      <c r="BU988" t="s">
        <v>100</v>
      </c>
      <c r="BV988" t="s">
        <v>100</v>
      </c>
      <c r="BW988" t="s">
        <v>100</v>
      </c>
      <c r="BX988" t="s">
        <v>100</v>
      </c>
      <c r="BY988" t="s">
        <v>100</v>
      </c>
      <c r="BZ988" t="s">
        <v>100</v>
      </c>
      <c r="CA988" t="s">
        <v>100</v>
      </c>
      <c r="CB988" t="s">
        <v>100</v>
      </c>
      <c r="CC988" t="s">
        <v>100</v>
      </c>
      <c r="CD988" t="s">
        <v>100</v>
      </c>
      <c r="CE988" t="s">
        <v>100</v>
      </c>
      <c r="CF988" t="s">
        <v>100</v>
      </c>
      <c r="CG988" t="s">
        <v>100</v>
      </c>
      <c r="CH988" t="s">
        <v>100</v>
      </c>
      <c r="CI988" t="s">
        <v>100</v>
      </c>
      <c r="CJ988" t="s">
        <v>100</v>
      </c>
      <c r="CK988" t="s">
        <v>100</v>
      </c>
      <c r="CL988" t="s">
        <v>100</v>
      </c>
      <c r="CM988" t="s">
        <v>100</v>
      </c>
      <c r="CN988" t="s">
        <v>151</v>
      </c>
      <c r="CO988" t="s">
        <v>100</v>
      </c>
      <c r="CP988" t="s">
        <v>100</v>
      </c>
      <c r="CQ988" t="s">
        <v>152</v>
      </c>
      <c r="CR988" t="s">
        <v>153</v>
      </c>
    </row>
    <row r="989" spans="1:96">
      <c r="A989" t="s">
        <v>3346</v>
      </c>
      <c r="B989" t="s">
        <v>3347</v>
      </c>
      <c r="C989" t="s">
        <v>189</v>
      </c>
      <c r="D989" t="s">
        <v>3348</v>
      </c>
      <c r="E989" t="s">
        <v>100</v>
      </c>
      <c r="F989" t="s">
        <v>100</v>
      </c>
      <c r="G989" t="s">
        <v>141</v>
      </c>
      <c r="H989" t="s">
        <v>142</v>
      </c>
      <c r="I989" t="s">
        <v>143</v>
      </c>
      <c r="J989" t="s">
        <v>144</v>
      </c>
      <c r="K989" t="s">
        <v>145</v>
      </c>
      <c r="L989" t="s">
        <v>106</v>
      </c>
      <c r="M989" t="s">
        <v>100</v>
      </c>
      <c r="N989" t="s">
        <v>100</v>
      </c>
      <c r="O989" t="s">
        <v>2977</v>
      </c>
      <c r="P989" t="s">
        <v>146</v>
      </c>
      <c r="Q989" t="s">
        <v>147</v>
      </c>
      <c r="R989" t="s">
        <v>148</v>
      </c>
      <c r="S989" t="s">
        <v>100</v>
      </c>
      <c r="T989" t="s">
        <v>111</v>
      </c>
      <c r="U989" t="s">
        <v>112</v>
      </c>
      <c r="V989" t="s">
        <v>271</v>
      </c>
      <c r="W989" t="s">
        <v>271</v>
      </c>
      <c r="X989" t="s">
        <v>842</v>
      </c>
      <c r="Y989" t="s">
        <v>100</v>
      </c>
      <c r="Z989" t="s">
        <v>100</v>
      </c>
      <c r="AA989" t="s">
        <v>100</v>
      </c>
      <c r="AB989" t="s">
        <v>100</v>
      </c>
      <c r="AC989" t="s">
        <v>100</v>
      </c>
      <c r="AD989" t="s">
        <v>100</v>
      </c>
      <c r="AE989" t="s">
        <v>100</v>
      </c>
      <c r="AF989" t="s">
        <v>100</v>
      </c>
      <c r="AG989" t="s">
        <v>100</v>
      </c>
      <c r="AH989" t="s">
        <v>100</v>
      </c>
      <c r="AI989" t="s">
        <v>100</v>
      </c>
      <c r="AJ989" t="s">
        <v>100</v>
      </c>
      <c r="AK989" t="s">
        <v>259</v>
      </c>
      <c r="AL989" t="s">
        <v>487</v>
      </c>
      <c r="AM989" t="s">
        <v>332</v>
      </c>
      <c r="AN989" t="s">
        <v>100</v>
      </c>
      <c r="AO989" t="s">
        <v>100</v>
      </c>
      <c r="AP989" t="s">
        <v>100</v>
      </c>
      <c r="AQ989" t="s">
        <v>100</v>
      </c>
      <c r="AR989" t="s">
        <v>100</v>
      </c>
      <c r="AS989" t="s">
        <v>100</v>
      </c>
      <c r="AT989" t="s">
        <v>100</v>
      </c>
      <c r="AU989" t="s">
        <v>100</v>
      </c>
      <c r="AV989" t="s">
        <v>100</v>
      </c>
      <c r="AW989" t="s">
        <v>100</v>
      </c>
      <c r="AX989" t="s">
        <v>100</v>
      </c>
      <c r="AY989" t="s">
        <v>100</v>
      </c>
      <c r="AZ989" t="s">
        <v>100</v>
      </c>
      <c r="BA989" t="s">
        <v>100</v>
      </c>
      <c r="BB989" t="s">
        <v>100</v>
      </c>
      <c r="BC989" t="s">
        <v>100</v>
      </c>
      <c r="BD989" t="s">
        <v>100</v>
      </c>
      <c r="BE989" t="s">
        <v>100</v>
      </c>
      <c r="BF989" t="s">
        <v>100</v>
      </c>
      <c r="BG989" t="s">
        <v>100</v>
      </c>
      <c r="BH989" t="s">
        <v>100</v>
      </c>
      <c r="BI989" t="s">
        <v>100</v>
      </c>
      <c r="BJ989" t="s">
        <v>100</v>
      </c>
      <c r="BK989" t="s">
        <v>100</v>
      </c>
      <c r="BL989" t="s">
        <v>100</v>
      </c>
      <c r="BM989" t="s">
        <v>100</v>
      </c>
      <c r="BN989" t="s">
        <v>100</v>
      </c>
      <c r="BO989" t="s">
        <v>100</v>
      </c>
      <c r="BP989" t="s">
        <v>100</v>
      </c>
      <c r="BQ989" t="s">
        <v>100</v>
      </c>
      <c r="BR989" t="s">
        <v>100</v>
      </c>
      <c r="BS989" t="s">
        <v>100</v>
      </c>
      <c r="BT989" t="s">
        <v>100</v>
      </c>
      <c r="BU989" t="s">
        <v>100</v>
      </c>
      <c r="BV989" t="s">
        <v>100</v>
      </c>
      <c r="BW989" t="s">
        <v>100</v>
      </c>
      <c r="BX989" t="s">
        <v>100</v>
      </c>
      <c r="BY989" t="s">
        <v>100</v>
      </c>
      <c r="BZ989" t="s">
        <v>100</v>
      </c>
      <c r="CA989" t="s">
        <v>100</v>
      </c>
      <c r="CB989" t="s">
        <v>100</v>
      </c>
      <c r="CC989" t="s">
        <v>100</v>
      </c>
      <c r="CD989" t="s">
        <v>100</v>
      </c>
      <c r="CE989" t="s">
        <v>100</v>
      </c>
      <c r="CF989" t="s">
        <v>100</v>
      </c>
      <c r="CG989" t="s">
        <v>100</v>
      </c>
      <c r="CH989" t="s">
        <v>100</v>
      </c>
      <c r="CI989" t="s">
        <v>100</v>
      </c>
      <c r="CJ989" t="s">
        <v>100</v>
      </c>
      <c r="CK989" t="s">
        <v>100</v>
      </c>
      <c r="CL989" t="s">
        <v>100</v>
      </c>
      <c r="CM989" t="s">
        <v>100</v>
      </c>
      <c r="CN989" t="s">
        <v>166</v>
      </c>
      <c r="CO989" t="s">
        <v>100</v>
      </c>
      <c r="CP989" t="s">
        <v>100</v>
      </c>
      <c r="CQ989" t="s">
        <v>152</v>
      </c>
      <c r="CR989" t="s">
        <v>153</v>
      </c>
    </row>
    <row r="990" spans="1:96">
      <c r="A990" t="s">
        <v>3349</v>
      </c>
      <c r="B990" t="s">
        <v>3350</v>
      </c>
      <c r="C990" t="s">
        <v>189</v>
      </c>
      <c r="D990" t="s">
        <v>3351</v>
      </c>
      <c r="E990" t="s">
        <v>100</v>
      </c>
      <c r="F990" t="s">
        <v>100</v>
      </c>
      <c r="G990" t="s">
        <v>141</v>
      </c>
      <c r="H990" t="s">
        <v>142</v>
      </c>
      <c r="I990" t="s">
        <v>143</v>
      </c>
      <c r="J990" t="s">
        <v>144</v>
      </c>
      <c r="K990" t="s">
        <v>145</v>
      </c>
      <c r="L990" t="s">
        <v>106</v>
      </c>
      <c r="M990" t="s">
        <v>100</v>
      </c>
      <c r="N990" t="s">
        <v>100</v>
      </c>
      <c r="O990" t="s">
        <v>100</v>
      </c>
      <c r="P990" t="s">
        <v>146</v>
      </c>
      <c r="Q990" t="s">
        <v>147</v>
      </c>
      <c r="R990" t="s">
        <v>148</v>
      </c>
      <c r="S990" t="s">
        <v>100</v>
      </c>
      <c r="T990" t="s">
        <v>111</v>
      </c>
      <c r="U990" t="s">
        <v>112</v>
      </c>
      <c r="V990" t="s">
        <v>113</v>
      </c>
      <c r="W990" t="s">
        <v>113</v>
      </c>
      <c r="X990" t="s">
        <v>114</v>
      </c>
      <c r="Y990" t="s">
        <v>100</v>
      </c>
      <c r="Z990" t="s">
        <v>100</v>
      </c>
      <c r="AA990" t="s">
        <v>100</v>
      </c>
      <c r="AB990" t="s">
        <v>115</v>
      </c>
      <c r="AC990" t="s">
        <v>100</v>
      </c>
      <c r="AD990" t="s">
        <v>100</v>
      </c>
      <c r="AE990" t="s">
        <v>181</v>
      </c>
      <c r="AF990" t="s">
        <v>222</v>
      </c>
      <c r="AG990" t="s">
        <v>268</v>
      </c>
      <c r="AH990" t="s">
        <v>181</v>
      </c>
      <c r="AI990" t="s">
        <v>222</v>
      </c>
      <c r="AJ990" t="s">
        <v>268</v>
      </c>
      <c r="AK990" t="s">
        <v>100</v>
      </c>
      <c r="AL990" t="s">
        <v>100</v>
      </c>
      <c r="AM990" t="s">
        <v>100</v>
      </c>
      <c r="AN990" t="s">
        <v>100</v>
      </c>
      <c r="AO990" t="s">
        <v>100</v>
      </c>
      <c r="AP990" t="s">
        <v>100</v>
      </c>
      <c r="AQ990" t="s">
        <v>181</v>
      </c>
      <c r="AR990" t="s">
        <v>222</v>
      </c>
      <c r="AS990" t="s">
        <v>268</v>
      </c>
      <c r="AT990" t="s">
        <v>100</v>
      </c>
      <c r="AU990" t="s">
        <v>100</v>
      </c>
      <c r="AV990" t="s">
        <v>100</v>
      </c>
      <c r="AW990" t="s">
        <v>100</v>
      </c>
      <c r="AX990" t="s">
        <v>100</v>
      </c>
      <c r="AY990" t="s">
        <v>100</v>
      </c>
      <c r="AZ990" t="s">
        <v>100</v>
      </c>
      <c r="BA990" t="s">
        <v>100</v>
      </c>
      <c r="BB990" t="s">
        <v>100</v>
      </c>
      <c r="BC990" t="s">
        <v>100</v>
      </c>
      <c r="BD990" t="s">
        <v>100</v>
      </c>
      <c r="BE990" t="s">
        <v>100</v>
      </c>
      <c r="BF990" t="s">
        <v>100</v>
      </c>
      <c r="BG990" t="s">
        <v>100</v>
      </c>
      <c r="BH990" t="s">
        <v>100</v>
      </c>
      <c r="BI990" t="s">
        <v>100</v>
      </c>
      <c r="BJ990" t="s">
        <v>100</v>
      </c>
      <c r="BK990" t="s">
        <v>100</v>
      </c>
      <c r="BL990" t="s">
        <v>100</v>
      </c>
      <c r="BM990" t="s">
        <v>100</v>
      </c>
      <c r="BN990" t="s">
        <v>100</v>
      </c>
      <c r="BO990" t="s">
        <v>100</v>
      </c>
      <c r="BP990" t="s">
        <v>100</v>
      </c>
      <c r="BQ990" t="s">
        <v>100</v>
      </c>
      <c r="BR990" t="s">
        <v>100</v>
      </c>
      <c r="BS990" t="s">
        <v>100</v>
      </c>
      <c r="BT990" t="s">
        <v>100</v>
      </c>
      <c r="BU990" t="s">
        <v>100</v>
      </c>
      <c r="BV990" t="s">
        <v>100</v>
      </c>
      <c r="BW990" t="s">
        <v>100</v>
      </c>
      <c r="BX990" t="s">
        <v>100</v>
      </c>
      <c r="BY990" t="s">
        <v>100</v>
      </c>
      <c r="BZ990" t="s">
        <v>100</v>
      </c>
      <c r="CA990" t="s">
        <v>184</v>
      </c>
      <c r="CB990" t="s">
        <v>182</v>
      </c>
      <c r="CC990" t="s">
        <v>268</v>
      </c>
      <c r="CD990" t="s">
        <v>100</v>
      </c>
      <c r="CE990" t="s">
        <v>100</v>
      </c>
      <c r="CF990" t="s">
        <v>100</v>
      </c>
      <c r="CG990" t="s">
        <v>100</v>
      </c>
      <c r="CH990" t="s">
        <v>100</v>
      </c>
      <c r="CI990" t="s">
        <v>100</v>
      </c>
      <c r="CJ990" t="s">
        <v>100</v>
      </c>
      <c r="CK990" t="s">
        <v>100</v>
      </c>
      <c r="CL990" t="s">
        <v>100</v>
      </c>
      <c r="CM990" t="s">
        <v>100</v>
      </c>
      <c r="CN990" t="s">
        <v>151</v>
      </c>
      <c r="CO990" t="s">
        <v>100</v>
      </c>
      <c r="CP990" t="s">
        <v>100</v>
      </c>
      <c r="CQ990" t="s">
        <v>152</v>
      </c>
      <c r="CR990" t="s">
        <v>153</v>
      </c>
    </row>
    <row r="991" spans="1:96">
      <c r="A991" t="s">
        <v>3352</v>
      </c>
      <c r="B991" t="s">
        <v>3353</v>
      </c>
      <c r="C991" t="s">
        <v>189</v>
      </c>
      <c r="D991" t="s">
        <v>3354</v>
      </c>
      <c r="E991" t="s">
        <v>3355</v>
      </c>
      <c r="F991" t="s">
        <v>3349</v>
      </c>
      <c r="G991" t="s">
        <v>141</v>
      </c>
      <c r="H991" t="s">
        <v>142</v>
      </c>
      <c r="I991" t="s">
        <v>143</v>
      </c>
      <c r="J991" t="s">
        <v>144</v>
      </c>
      <c r="K991" t="s">
        <v>145</v>
      </c>
      <c r="L991" t="s">
        <v>106</v>
      </c>
      <c r="M991" t="s">
        <v>100</v>
      </c>
      <c r="N991" t="s">
        <v>100</v>
      </c>
      <c r="O991" t="s">
        <v>100</v>
      </c>
      <c r="P991" t="s">
        <v>146</v>
      </c>
      <c r="Q991" t="s">
        <v>147</v>
      </c>
      <c r="R991" t="s">
        <v>148</v>
      </c>
      <c r="S991" t="s">
        <v>100</v>
      </c>
      <c r="T991" t="s">
        <v>111</v>
      </c>
      <c r="U991" t="s">
        <v>112</v>
      </c>
      <c r="V991" t="s">
        <v>113</v>
      </c>
      <c r="W991" t="s">
        <v>113</v>
      </c>
      <c r="X991" t="s">
        <v>114</v>
      </c>
      <c r="Y991" t="s">
        <v>100</v>
      </c>
      <c r="Z991" t="s">
        <v>100</v>
      </c>
      <c r="AA991" t="s">
        <v>100</v>
      </c>
      <c r="AB991" t="s">
        <v>181</v>
      </c>
      <c r="AC991" t="s">
        <v>182</v>
      </c>
      <c r="AD991" t="s">
        <v>268</v>
      </c>
      <c r="AE991" t="s">
        <v>100</v>
      </c>
      <c r="AF991" t="s">
        <v>100</v>
      </c>
      <c r="AG991" t="s">
        <v>100</v>
      </c>
      <c r="AH991" t="s">
        <v>100</v>
      </c>
      <c r="AI991" t="s">
        <v>100</v>
      </c>
      <c r="AJ991" t="s">
        <v>100</v>
      </c>
      <c r="AK991" t="s">
        <v>100</v>
      </c>
      <c r="AL991" t="s">
        <v>100</v>
      </c>
      <c r="AM991" t="s">
        <v>100</v>
      </c>
      <c r="AN991" t="s">
        <v>100</v>
      </c>
      <c r="AO991" t="s">
        <v>100</v>
      </c>
      <c r="AP991" t="s">
        <v>100</v>
      </c>
      <c r="AQ991" t="s">
        <v>100</v>
      </c>
      <c r="AR991" t="s">
        <v>100</v>
      </c>
      <c r="AS991" t="s">
        <v>100</v>
      </c>
      <c r="AT991" t="s">
        <v>100</v>
      </c>
      <c r="AU991" t="s">
        <v>100</v>
      </c>
      <c r="AV991" t="s">
        <v>100</v>
      </c>
      <c r="AW991" t="s">
        <v>100</v>
      </c>
      <c r="AX991" t="s">
        <v>100</v>
      </c>
      <c r="AY991" t="s">
        <v>100</v>
      </c>
      <c r="AZ991" t="s">
        <v>100</v>
      </c>
      <c r="BA991" t="s">
        <v>100</v>
      </c>
      <c r="BB991" t="s">
        <v>100</v>
      </c>
      <c r="BC991" t="s">
        <v>100</v>
      </c>
      <c r="BD991" t="s">
        <v>100</v>
      </c>
      <c r="BE991" t="s">
        <v>100</v>
      </c>
      <c r="BF991" t="s">
        <v>100</v>
      </c>
      <c r="BG991" t="s">
        <v>100</v>
      </c>
      <c r="BH991" t="s">
        <v>100</v>
      </c>
      <c r="BI991" t="s">
        <v>100</v>
      </c>
      <c r="BJ991" t="s">
        <v>100</v>
      </c>
      <c r="BK991" t="s">
        <v>100</v>
      </c>
      <c r="BL991" t="s">
        <v>100</v>
      </c>
      <c r="BM991" t="s">
        <v>100</v>
      </c>
      <c r="BN991" t="s">
        <v>100</v>
      </c>
      <c r="BO991" t="s">
        <v>100</v>
      </c>
      <c r="BP991" t="s">
        <v>100</v>
      </c>
      <c r="BQ991" t="s">
        <v>100</v>
      </c>
      <c r="BR991" t="s">
        <v>100</v>
      </c>
      <c r="BS991" t="s">
        <v>100</v>
      </c>
      <c r="BT991" t="s">
        <v>100</v>
      </c>
      <c r="BU991" t="s">
        <v>100</v>
      </c>
      <c r="BV991" t="s">
        <v>100</v>
      </c>
      <c r="BW991" t="s">
        <v>100</v>
      </c>
      <c r="BX991" t="s">
        <v>100</v>
      </c>
      <c r="BY991" t="s">
        <v>100</v>
      </c>
      <c r="BZ991" t="s">
        <v>100</v>
      </c>
      <c r="CA991" t="s">
        <v>100</v>
      </c>
      <c r="CB991" t="s">
        <v>100</v>
      </c>
      <c r="CC991" t="s">
        <v>100</v>
      </c>
      <c r="CD991" t="s">
        <v>100</v>
      </c>
      <c r="CE991" t="s">
        <v>100</v>
      </c>
      <c r="CF991" t="s">
        <v>100</v>
      </c>
      <c r="CG991" t="s">
        <v>100</v>
      </c>
      <c r="CH991" t="s">
        <v>100</v>
      </c>
      <c r="CI991" t="s">
        <v>100</v>
      </c>
      <c r="CJ991" t="s">
        <v>100</v>
      </c>
      <c r="CK991" t="s">
        <v>100</v>
      </c>
      <c r="CL991" t="s">
        <v>100</v>
      </c>
      <c r="CM991" t="s">
        <v>100</v>
      </c>
      <c r="CN991" t="s">
        <v>151</v>
      </c>
      <c r="CO991" t="s">
        <v>100</v>
      </c>
      <c r="CP991" t="s">
        <v>100</v>
      </c>
      <c r="CQ991" t="s">
        <v>152</v>
      </c>
      <c r="CR991" t="s">
        <v>153</v>
      </c>
    </row>
    <row r="992" spans="1:96">
      <c r="A992" t="s">
        <v>56</v>
      </c>
      <c r="B992" t="s">
        <v>3356</v>
      </c>
      <c r="C992" t="s">
        <v>1332</v>
      </c>
      <c r="D992" t="s">
        <v>3357</v>
      </c>
      <c r="E992" t="s">
        <v>100</v>
      </c>
      <c r="F992" t="s">
        <v>100</v>
      </c>
      <c r="G992" t="s">
        <v>141</v>
      </c>
      <c r="H992" t="s">
        <v>142</v>
      </c>
      <c r="I992" t="s">
        <v>143</v>
      </c>
      <c r="J992" t="s">
        <v>144</v>
      </c>
      <c r="K992" t="s">
        <v>145</v>
      </c>
      <c r="L992" t="s">
        <v>106</v>
      </c>
      <c r="M992" t="s">
        <v>100</v>
      </c>
      <c r="N992" t="s">
        <v>100</v>
      </c>
      <c r="O992" t="s">
        <v>100</v>
      </c>
      <c r="P992" t="s">
        <v>146</v>
      </c>
      <c r="Q992" t="s">
        <v>147</v>
      </c>
      <c r="R992" t="s">
        <v>148</v>
      </c>
      <c r="S992" t="s">
        <v>100</v>
      </c>
      <c r="T992" t="s">
        <v>100</v>
      </c>
      <c r="U992" t="s">
        <v>112</v>
      </c>
      <c r="V992" t="s">
        <v>113</v>
      </c>
      <c r="W992" t="s">
        <v>113</v>
      </c>
      <c r="X992" t="s">
        <v>114</v>
      </c>
      <c r="Y992" t="s">
        <v>100</v>
      </c>
      <c r="Z992" t="s">
        <v>100</v>
      </c>
      <c r="AA992" t="s">
        <v>100</v>
      </c>
      <c r="AB992" t="s">
        <v>100</v>
      </c>
      <c r="AC992" t="s">
        <v>100</v>
      </c>
      <c r="AD992" t="s">
        <v>100</v>
      </c>
      <c r="AE992" t="s">
        <v>100</v>
      </c>
      <c r="AF992" t="s">
        <v>100</v>
      </c>
      <c r="AG992" t="s">
        <v>100</v>
      </c>
      <c r="AH992" t="s">
        <v>100</v>
      </c>
      <c r="AI992" t="s">
        <v>100</v>
      </c>
      <c r="AJ992" t="s">
        <v>100</v>
      </c>
      <c r="AK992" t="s">
        <v>100</v>
      </c>
      <c r="AL992" t="s">
        <v>100</v>
      </c>
      <c r="AM992" t="s">
        <v>100</v>
      </c>
      <c r="AN992" t="s">
        <v>100</v>
      </c>
      <c r="AO992" t="s">
        <v>100</v>
      </c>
      <c r="AP992" t="s">
        <v>100</v>
      </c>
      <c r="AQ992" t="s">
        <v>100</v>
      </c>
      <c r="AR992" t="s">
        <v>100</v>
      </c>
      <c r="AS992" t="s">
        <v>100</v>
      </c>
      <c r="AT992" t="s">
        <v>100</v>
      </c>
      <c r="AU992" t="s">
        <v>100</v>
      </c>
      <c r="AV992" t="s">
        <v>100</v>
      </c>
      <c r="AW992" t="s">
        <v>100</v>
      </c>
      <c r="AX992" t="s">
        <v>100</v>
      </c>
      <c r="AY992" t="s">
        <v>100</v>
      </c>
      <c r="AZ992" t="s">
        <v>100</v>
      </c>
      <c r="BA992" t="s">
        <v>100</v>
      </c>
      <c r="BB992" t="s">
        <v>100</v>
      </c>
      <c r="BC992" t="s">
        <v>100</v>
      </c>
      <c r="BD992" t="s">
        <v>100</v>
      </c>
      <c r="BE992" t="s">
        <v>100</v>
      </c>
      <c r="BF992" t="s">
        <v>100</v>
      </c>
      <c r="BG992" t="s">
        <v>100</v>
      </c>
      <c r="BH992" t="s">
        <v>100</v>
      </c>
      <c r="BI992" t="s">
        <v>100</v>
      </c>
      <c r="BJ992" t="s">
        <v>100</v>
      </c>
      <c r="BK992" t="s">
        <v>100</v>
      </c>
      <c r="BL992" t="s">
        <v>100</v>
      </c>
      <c r="BM992" t="s">
        <v>100</v>
      </c>
      <c r="BN992" t="s">
        <v>100</v>
      </c>
      <c r="BO992" t="s">
        <v>259</v>
      </c>
      <c r="BP992" t="s">
        <v>222</v>
      </c>
      <c r="BQ992" t="s">
        <v>3358</v>
      </c>
      <c r="BR992" t="s">
        <v>100</v>
      </c>
      <c r="BS992" t="s">
        <v>100</v>
      </c>
      <c r="BT992" t="s">
        <v>100</v>
      </c>
      <c r="BU992" t="s">
        <v>100</v>
      </c>
      <c r="BV992" t="s">
        <v>100</v>
      </c>
      <c r="BW992" t="s">
        <v>100</v>
      </c>
      <c r="BX992" t="s">
        <v>100</v>
      </c>
      <c r="BY992" t="s">
        <v>100</v>
      </c>
      <c r="BZ992" t="s">
        <v>100</v>
      </c>
      <c r="CA992" t="s">
        <v>100</v>
      </c>
      <c r="CB992" t="s">
        <v>100</v>
      </c>
      <c r="CC992" t="s">
        <v>100</v>
      </c>
      <c r="CD992" t="s">
        <v>100</v>
      </c>
      <c r="CE992" t="s">
        <v>100</v>
      </c>
      <c r="CF992" t="s">
        <v>100</v>
      </c>
      <c r="CG992" t="s">
        <v>100</v>
      </c>
      <c r="CH992" t="s">
        <v>100</v>
      </c>
      <c r="CI992" t="s">
        <v>100</v>
      </c>
      <c r="CJ992" t="s">
        <v>100</v>
      </c>
      <c r="CK992" t="s">
        <v>100</v>
      </c>
      <c r="CL992" t="s">
        <v>100</v>
      </c>
      <c r="CM992" t="s">
        <v>100</v>
      </c>
      <c r="CN992" t="s">
        <v>211</v>
      </c>
      <c r="CO992" t="s">
        <v>185</v>
      </c>
      <c r="CP992" t="s">
        <v>100</v>
      </c>
      <c r="CQ992" t="s">
        <v>100</v>
      </c>
      <c r="CR992" t="s">
        <v>100</v>
      </c>
    </row>
    <row r="993" spans="1:96">
      <c r="A993" t="s">
        <v>3359</v>
      </c>
      <c r="B993" t="s">
        <v>3360</v>
      </c>
      <c r="C993" t="s">
        <v>189</v>
      </c>
      <c r="D993" t="s">
        <v>3361</v>
      </c>
      <c r="E993" t="s">
        <v>3362</v>
      </c>
      <c r="F993" t="s">
        <v>3349</v>
      </c>
      <c r="G993" t="s">
        <v>141</v>
      </c>
      <c r="H993" t="s">
        <v>142</v>
      </c>
      <c r="I993" t="s">
        <v>143</v>
      </c>
      <c r="J993" t="s">
        <v>144</v>
      </c>
      <c r="K993" t="s">
        <v>145</v>
      </c>
      <c r="L993" t="s">
        <v>106</v>
      </c>
      <c r="M993" t="s">
        <v>100</v>
      </c>
      <c r="N993" t="s">
        <v>100</v>
      </c>
      <c r="O993" t="s">
        <v>100</v>
      </c>
      <c r="P993" t="s">
        <v>146</v>
      </c>
      <c r="Q993" t="s">
        <v>147</v>
      </c>
      <c r="R993" t="s">
        <v>148</v>
      </c>
      <c r="S993" t="s">
        <v>100</v>
      </c>
      <c r="T993" t="s">
        <v>111</v>
      </c>
      <c r="U993" t="s">
        <v>112</v>
      </c>
      <c r="V993" t="s">
        <v>113</v>
      </c>
      <c r="W993" t="s">
        <v>113</v>
      </c>
      <c r="X993" t="s">
        <v>114</v>
      </c>
      <c r="Y993" t="s">
        <v>100</v>
      </c>
      <c r="Z993" t="s">
        <v>100</v>
      </c>
      <c r="AA993" t="s">
        <v>100</v>
      </c>
      <c r="AB993" t="s">
        <v>181</v>
      </c>
      <c r="AC993" t="s">
        <v>315</v>
      </c>
      <c r="AD993" t="s">
        <v>183</v>
      </c>
      <c r="AE993" t="s">
        <v>100</v>
      </c>
      <c r="AF993" t="s">
        <v>100</v>
      </c>
      <c r="AG993" t="s">
        <v>100</v>
      </c>
      <c r="AH993" t="s">
        <v>100</v>
      </c>
      <c r="AI993" t="s">
        <v>100</v>
      </c>
      <c r="AJ993" t="s">
        <v>100</v>
      </c>
      <c r="AK993" t="s">
        <v>100</v>
      </c>
      <c r="AL993" t="s">
        <v>100</v>
      </c>
      <c r="AM993" t="s">
        <v>100</v>
      </c>
      <c r="AN993" t="s">
        <v>100</v>
      </c>
      <c r="AO993" t="s">
        <v>100</v>
      </c>
      <c r="AP993" t="s">
        <v>100</v>
      </c>
      <c r="AQ993" t="s">
        <v>100</v>
      </c>
      <c r="AR993" t="s">
        <v>100</v>
      </c>
      <c r="AS993" t="s">
        <v>100</v>
      </c>
      <c r="AT993" t="s">
        <v>100</v>
      </c>
      <c r="AU993" t="s">
        <v>100</v>
      </c>
      <c r="AV993" t="s">
        <v>100</v>
      </c>
      <c r="AW993" t="s">
        <v>100</v>
      </c>
      <c r="AX993" t="s">
        <v>100</v>
      </c>
      <c r="AY993" t="s">
        <v>100</v>
      </c>
      <c r="AZ993" t="s">
        <v>100</v>
      </c>
      <c r="BA993" t="s">
        <v>100</v>
      </c>
      <c r="BB993" t="s">
        <v>100</v>
      </c>
      <c r="BC993" t="s">
        <v>100</v>
      </c>
      <c r="BD993" t="s">
        <v>100</v>
      </c>
      <c r="BE993" t="s">
        <v>100</v>
      </c>
      <c r="BF993" t="s">
        <v>100</v>
      </c>
      <c r="BG993" t="s">
        <v>100</v>
      </c>
      <c r="BH993" t="s">
        <v>100</v>
      </c>
      <c r="BI993" t="s">
        <v>100</v>
      </c>
      <c r="BJ993" t="s">
        <v>100</v>
      </c>
      <c r="BK993" t="s">
        <v>100</v>
      </c>
      <c r="BL993" t="s">
        <v>100</v>
      </c>
      <c r="BM993" t="s">
        <v>100</v>
      </c>
      <c r="BN993" t="s">
        <v>100</v>
      </c>
      <c r="BO993" t="s">
        <v>100</v>
      </c>
      <c r="BP993" t="s">
        <v>100</v>
      </c>
      <c r="BQ993" t="s">
        <v>100</v>
      </c>
      <c r="BR993" t="s">
        <v>100</v>
      </c>
      <c r="BS993" t="s">
        <v>100</v>
      </c>
      <c r="BT993" t="s">
        <v>100</v>
      </c>
      <c r="BU993" t="s">
        <v>100</v>
      </c>
      <c r="BV993" t="s">
        <v>100</v>
      </c>
      <c r="BW993" t="s">
        <v>100</v>
      </c>
      <c r="BX993" t="s">
        <v>100</v>
      </c>
      <c r="BY993" t="s">
        <v>100</v>
      </c>
      <c r="BZ993" t="s">
        <v>100</v>
      </c>
      <c r="CA993" t="s">
        <v>100</v>
      </c>
      <c r="CB993" t="s">
        <v>100</v>
      </c>
      <c r="CC993" t="s">
        <v>100</v>
      </c>
      <c r="CD993" t="s">
        <v>100</v>
      </c>
      <c r="CE993" t="s">
        <v>100</v>
      </c>
      <c r="CF993" t="s">
        <v>100</v>
      </c>
      <c r="CG993" t="s">
        <v>100</v>
      </c>
      <c r="CH993" t="s">
        <v>100</v>
      </c>
      <c r="CI993" t="s">
        <v>100</v>
      </c>
      <c r="CJ993" t="s">
        <v>100</v>
      </c>
      <c r="CK993" t="s">
        <v>100</v>
      </c>
      <c r="CL993" t="s">
        <v>100</v>
      </c>
      <c r="CM993" t="s">
        <v>100</v>
      </c>
      <c r="CN993" t="s">
        <v>151</v>
      </c>
      <c r="CO993" t="s">
        <v>100</v>
      </c>
      <c r="CP993" t="s">
        <v>100</v>
      </c>
      <c r="CQ993" t="s">
        <v>152</v>
      </c>
      <c r="CR993" t="s">
        <v>153</v>
      </c>
    </row>
    <row r="994" spans="1:96">
      <c r="A994" t="s">
        <v>3363</v>
      </c>
      <c r="B994" t="s">
        <v>3364</v>
      </c>
      <c r="C994" t="s">
        <v>138</v>
      </c>
      <c r="D994" t="s">
        <v>3365</v>
      </c>
      <c r="E994" t="s">
        <v>100</v>
      </c>
      <c r="F994" t="s">
        <v>100</v>
      </c>
      <c r="G994" t="s">
        <v>141</v>
      </c>
      <c r="H994" t="s">
        <v>142</v>
      </c>
      <c r="I994" t="s">
        <v>143</v>
      </c>
      <c r="J994" t="s">
        <v>309</v>
      </c>
      <c r="K994" t="s">
        <v>145</v>
      </c>
      <c r="L994" t="s">
        <v>106</v>
      </c>
      <c r="M994" t="s">
        <v>100</v>
      </c>
      <c r="N994" t="s">
        <v>100</v>
      </c>
      <c r="O994" t="s">
        <v>100</v>
      </c>
      <c r="P994" t="s">
        <v>146</v>
      </c>
      <c r="Q994" t="s">
        <v>147</v>
      </c>
      <c r="R994" t="s">
        <v>148</v>
      </c>
      <c r="S994" t="s">
        <v>895</v>
      </c>
      <c r="T994" t="s">
        <v>100</v>
      </c>
      <c r="U994" t="s">
        <v>228</v>
      </c>
      <c r="V994" t="s">
        <v>149</v>
      </c>
      <c r="W994" t="s">
        <v>113</v>
      </c>
      <c r="X994" t="s">
        <v>228</v>
      </c>
      <c r="Y994" t="s">
        <v>100</v>
      </c>
      <c r="Z994" t="s">
        <v>100</v>
      </c>
      <c r="AA994" t="s">
        <v>100</v>
      </c>
      <c r="AB994" t="s">
        <v>100</v>
      </c>
      <c r="AC994" t="s">
        <v>100</v>
      </c>
      <c r="AD994" t="s">
        <v>100</v>
      </c>
      <c r="AE994" t="s">
        <v>100</v>
      </c>
      <c r="AF994" t="s">
        <v>100</v>
      </c>
      <c r="AG994" t="s">
        <v>100</v>
      </c>
      <c r="AH994" t="s">
        <v>100</v>
      </c>
      <c r="AI994" t="s">
        <v>100</v>
      </c>
      <c r="AJ994" t="s">
        <v>100</v>
      </c>
      <c r="AK994" t="s">
        <v>100</v>
      </c>
      <c r="AL994" t="s">
        <v>100</v>
      </c>
      <c r="AM994" t="s">
        <v>100</v>
      </c>
      <c r="AN994" t="s">
        <v>100</v>
      </c>
      <c r="AO994" t="s">
        <v>100</v>
      </c>
      <c r="AP994" t="s">
        <v>100</v>
      </c>
      <c r="AQ994" t="s">
        <v>100</v>
      </c>
      <c r="AR994" t="s">
        <v>100</v>
      </c>
      <c r="AS994" t="s">
        <v>100</v>
      </c>
      <c r="AT994" t="s">
        <v>100</v>
      </c>
      <c r="AU994" t="s">
        <v>100</v>
      </c>
      <c r="AV994" t="s">
        <v>100</v>
      </c>
      <c r="AW994" t="s">
        <v>100</v>
      </c>
      <c r="AX994" t="s">
        <v>100</v>
      </c>
      <c r="AY994" t="s">
        <v>100</v>
      </c>
      <c r="AZ994" t="s">
        <v>100</v>
      </c>
      <c r="BA994" t="s">
        <v>100</v>
      </c>
      <c r="BB994" t="s">
        <v>100</v>
      </c>
      <c r="BC994" t="s">
        <v>100</v>
      </c>
      <c r="BD994" t="s">
        <v>100</v>
      </c>
      <c r="BE994" t="s">
        <v>100</v>
      </c>
      <c r="BF994" t="s">
        <v>100</v>
      </c>
      <c r="BG994" t="s">
        <v>100</v>
      </c>
      <c r="BH994" t="s">
        <v>100</v>
      </c>
      <c r="BI994" t="s">
        <v>100</v>
      </c>
      <c r="BJ994" t="s">
        <v>100</v>
      </c>
      <c r="BK994" t="s">
        <v>100</v>
      </c>
      <c r="BL994" t="s">
        <v>100</v>
      </c>
      <c r="BM994" t="s">
        <v>100</v>
      </c>
      <c r="BN994" t="s">
        <v>100</v>
      </c>
      <c r="BO994" t="s">
        <v>100</v>
      </c>
      <c r="BP994" t="s">
        <v>100</v>
      </c>
      <c r="BQ994" t="s">
        <v>100</v>
      </c>
      <c r="BR994" t="s">
        <v>100</v>
      </c>
      <c r="BS994" t="s">
        <v>100</v>
      </c>
      <c r="BT994" t="s">
        <v>100</v>
      </c>
      <c r="BU994" t="s">
        <v>100</v>
      </c>
      <c r="BV994" t="s">
        <v>100</v>
      </c>
      <c r="BW994" t="s">
        <v>100</v>
      </c>
      <c r="BX994" t="s">
        <v>100</v>
      </c>
      <c r="BY994" t="s">
        <v>100</v>
      </c>
      <c r="BZ994" t="s">
        <v>100</v>
      </c>
      <c r="CA994" t="s">
        <v>100</v>
      </c>
      <c r="CB994" t="s">
        <v>100</v>
      </c>
      <c r="CC994" t="s">
        <v>100</v>
      </c>
      <c r="CD994" t="s">
        <v>100</v>
      </c>
      <c r="CE994" t="s">
        <v>100</v>
      </c>
      <c r="CF994" t="s">
        <v>100</v>
      </c>
      <c r="CG994" t="s">
        <v>100</v>
      </c>
      <c r="CH994" t="s">
        <v>100</v>
      </c>
      <c r="CI994" t="s">
        <v>100</v>
      </c>
      <c r="CJ994" t="s">
        <v>115</v>
      </c>
      <c r="CK994" t="s">
        <v>100</v>
      </c>
      <c r="CL994" t="s">
        <v>100</v>
      </c>
      <c r="CM994" t="s">
        <v>100</v>
      </c>
      <c r="CN994" t="s">
        <v>151</v>
      </c>
      <c r="CO994" t="s">
        <v>100</v>
      </c>
      <c r="CP994" t="s">
        <v>100</v>
      </c>
      <c r="CQ994" t="s">
        <v>152</v>
      </c>
      <c r="CR994" t="s">
        <v>153</v>
      </c>
    </row>
    <row r="995" spans="1:96">
      <c r="A995" t="s">
        <v>57</v>
      </c>
      <c r="B995" t="s">
        <v>3366</v>
      </c>
      <c r="C995" t="s">
        <v>1706</v>
      </c>
      <c r="D995" t="s">
        <v>3367</v>
      </c>
      <c r="E995" t="s">
        <v>3332</v>
      </c>
      <c r="F995" t="s">
        <v>100</v>
      </c>
      <c r="G995" t="s">
        <v>141</v>
      </c>
      <c r="H995" t="s">
        <v>142</v>
      </c>
      <c r="I995" t="s">
        <v>143</v>
      </c>
      <c r="J995" t="s">
        <v>144</v>
      </c>
      <c r="K995" t="s">
        <v>2064</v>
      </c>
      <c r="L995" t="s">
        <v>106</v>
      </c>
      <c r="M995" t="s">
        <v>100</v>
      </c>
      <c r="N995" t="s">
        <v>100</v>
      </c>
      <c r="O995" t="s">
        <v>100</v>
      </c>
      <c r="P995" t="s">
        <v>146</v>
      </c>
      <c r="Q995" t="s">
        <v>147</v>
      </c>
      <c r="R995" t="s">
        <v>148</v>
      </c>
      <c r="S995" t="s">
        <v>100</v>
      </c>
      <c r="T995" t="s">
        <v>100</v>
      </c>
      <c r="U995" t="s">
        <v>112</v>
      </c>
      <c r="V995" t="s">
        <v>149</v>
      </c>
      <c r="W995" t="s">
        <v>113</v>
      </c>
      <c r="X995" t="s">
        <v>150</v>
      </c>
      <c r="Y995" t="s">
        <v>100</v>
      </c>
      <c r="Z995" t="s">
        <v>100</v>
      </c>
      <c r="AA995" t="s">
        <v>100</v>
      </c>
      <c r="AB995" t="s">
        <v>100</v>
      </c>
      <c r="AC995" t="s">
        <v>100</v>
      </c>
      <c r="AD995" t="s">
        <v>100</v>
      </c>
      <c r="AE995" t="s">
        <v>100</v>
      </c>
      <c r="AF995" t="s">
        <v>100</v>
      </c>
      <c r="AG995" t="s">
        <v>100</v>
      </c>
      <c r="AH995" t="s">
        <v>100</v>
      </c>
      <c r="AI995" t="s">
        <v>100</v>
      </c>
      <c r="AJ995" t="s">
        <v>100</v>
      </c>
      <c r="AK995" t="s">
        <v>100</v>
      </c>
      <c r="AL995" t="s">
        <v>100</v>
      </c>
      <c r="AM995" t="s">
        <v>100</v>
      </c>
      <c r="AN995" t="s">
        <v>100</v>
      </c>
      <c r="AO995" t="s">
        <v>100</v>
      </c>
      <c r="AP995" t="s">
        <v>100</v>
      </c>
      <c r="AQ995" t="s">
        <v>100</v>
      </c>
      <c r="AR995" t="s">
        <v>100</v>
      </c>
      <c r="AS995" t="s">
        <v>100</v>
      </c>
      <c r="AT995" t="s">
        <v>100</v>
      </c>
      <c r="AU995" t="s">
        <v>100</v>
      </c>
      <c r="AV995" t="s">
        <v>100</v>
      </c>
      <c r="AW995" t="s">
        <v>100</v>
      </c>
      <c r="AX995" t="s">
        <v>100</v>
      </c>
      <c r="AY995" t="s">
        <v>100</v>
      </c>
      <c r="AZ995" t="s">
        <v>100</v>
      </c>
      <c r="BA995" t="s">
        <v>100</v>
      </c>
      <c r="BB995" t="s">
        <v>100</v>
      </c>
      <c r="BC995" t="s">
        <v>100</v>
      </c>
      <c r="BD995" t="s">
        <v>100</v>
      </c>
      <c r="BE995" t="s">
        <v>100</v>
      </c>
      <c r="BF995" t="s">
        <v>100</v>
      </c>
      <c r="BG995" t="s">
        <v>100</v>
      </c>
      <c r="BH995" t="s">
        <v>100</v>
      </c>
      <c r="BI995" t="s">
        <v>100</v>
      </c>
      <c r="BJ995" t="s">
        <v>100</v>
      </c>
      <c r="BK995" t="s">
        <v>100</v>
      </c>
      <c r="BL995" t="s">
        <v>100</v>
      </c>
      <c r="BM995" t="s">
        <v>100</v>
      </c>
      <c r="BN995" t="s">
        <v>100</v>
      </c>
      <c r="BO995" t="s">
        <v>259</v>
      </c>
      <c r="BP995" t="s">
        <v>222</v>
      </c>
      <c r="BQ995" t="s">
        <v>3368</v>
      </c>
      <c r="BR995" t="s">
        <v>100</v>
      </c>
      <c r="BS995" t="s">
        <v>100</v>
      </c>
      <c r="BT995" t="s">
        <v>100</v>
      </c>
      <c r="BU995" t="s">
        <v>100</v>
      </c>
      <c r="BV995" t="s">
        <v>100</v>
      </c>
      <c r="BW995" t="s">
        <v>100</v>
      </c>
      <c r="BX995" t="s">
        <v>100</v>
      </c>
      <c r="BY995" t="s">
        <v>100</v>
      </c>
      <c r="BZ995" t="s">
        <v>100</v>
      </c>
      <c r="CA995" t="s">
        <v>100</v>
      </c>
      <c r="CB995" t="s">
        <v>100</v>
      </c>
      <c r="CC995" t="s">
        <v>100</v>
      </c>
      <c r="CD995" t="s">
        <v>100</v>
      </c>
      <c r="CE995" t="s">
        <v>100</v>
      </c>
      <c r="CF995" t="s">
        <v>100</v>
      </c>
      <c r="CG995" t="s">
        <v>100</v>
      </c>
      <c r="CH995" t="s">
        <v>100</v>
      </c>
      <c r="CI995" t="s">
        <v>100</v>
      </c>
      <c r="CJ995" t="s">
        <v>100</v>
      </c>
      <c r="CK995" t="s">
        <v>100</v>
      </c>
      <c r="CL995" t="s">
        <v>100</v>
      </c>
      <c r="CM995" t="s">
        <v>100</v>
      </c>
      <c r="CN995" t="s">
        <v>151</v>
      </c>
      <c r="CO995" t="s">
        <v>100</v>
      </c>
      <c r="CP995" t="s">
        <v>100</v>
      </c>
      <c r="CQ995" t="s">
        <v>152</v>
      </c>
      <c r="CR995" t="s">
        <v>153</v>
      </c>
    </row>
    <row r="996" spans="1:96">
      <c r="A996" t="s">
        <v>3369</v>
      </c>
      <c r="B996" t="s">
        <v>3370</v>
      </c>
      <c r="C996" t="s">
        <v>98</v>
      </c>
      <c r="D996" t="s">
        <v>3371</v>
      </c>
      <c r="E996" t="s">
        <v>100</v>
      </c>
      <c r="F996" t="s">
        <v>100</v>
      </c>
      <c r="G996" t="s">
        <v>157</v>
      </c>
      <c r="H996" t="s">
        <v>158</v>
      </c>
      <c r="I996" t="s">
        <v>103</v>
      </c>
      <c r="J996" t="s">
        <v>2044</v>
      </c>
      <c r="K996" t="s">
        <v>3372</v>
      </c>
      <c r="L996" t="s">
        <v>106</v>
      </c>
      <c r="M996" t="s">
        <v>100</v>
      </c>
      <c r="N996" t="s">
        <v>100</v>
      </c>
      <c r="O996" t="s">
        <v>100</v>
      </c>
      <c r="P996" t="s">
        <v>1117</v>
      </c>
      <c r="Q996" t="s">
        <v>108</v>
      </c>
      <c r="R996" t="s">
        <v>109</v>
      </c>
      <c r="S996" t="s">
        <v>162</v>
      </c>
      <c r="T996" t="s">
        <v>111</v>
      </c>
      <c r="U996" t="s">
        <v>112</v>
      </c>
      <c r="V996" t="s">
        <v>113</v>
      </c>
      <c r="W996" t="s">
        <v>2732</v>
      </c>
      <c r="X996" t="s">
        <v>3373</v>
      </c>
      <c r="Y996" t="s">
        <v>115</v>
      </c>
      <c r="Z996" t="s">
        <v>100</v>
      </c>
      <c r="AA996" t="s">
        <v>100</v>
      </c>
      <c r="AB996" t="s">
        <v>100</v>
      </c>
      <c r="AC996" t="s">
        <v>100</v>
      </c>
      <c r="AD996" t="s">
        <v>100</v>
      </c>
      <c r="AE996" t="s">
        <v>115</v>
      </c>
      <c r="AF996" t="s">
        <v>100</v>
      </c>
      <c r="AG996" t="s">
        <v>100</v>
      </c>
      <c r="AH996" t="s">
        <v>100</v>
      </c>
      <c r="AI996" t="s">
        <v>100</v>
      </c>
      <c r="AJ996" t="s">
        <v>100</v>
      </c>
      <c r="AK996" t="s">
        <v>100</v>
      </c>
      <c r="AL996" t="s">
        <v>100</v>
      </c>
      <c r="AM996" t="s">
        <v>100</v>
      </c>
      <c r="AN996" t="s">
        <v>100</v>
      </c>
      <c r="AO996" t="s">
        <v>100</v>
      </c>
      <c r="AP996" t="s">
        <v>100</v>
      </c>
      <c r="AQ996" t="s">
        <v>100</v>
      </c>
      <c r="AR996" t="s">
        <v>100</v>
      </c>
      <c r="AS996" t="s">
        <v>100</v>
      </c>
      <c r="AT996" t="s">
        <v>100</v>
      </c>
      <c r="AU996" t="s">
        <v>100</v>
      </c>
      <c r="AV996" t="s">
        <v>100</v>
      </c>
      <c r="AW996" t="s">
        <v>100</v>
      </c>
      <c r="AX996" t="s">
        <v>100</v>
      </c>
      <c r="AY996" t="s">
        <v>100</v>
      </c>
      <c r="AZ996" t="s">
        <v>100</v>
      </c>
      <c r="BA996" t="s">
        <v>100</v>
      </c>
      <c r="BB996" t="s">
        <v>100</v>
      </c>
      <c r="BC996" t="s">
        <v>100</v>
      </c>
      <c r="BD996" t="s">
        <v>100</v>
      </c>
      <c r="BE996" t="s">
        <v>100</v>
      </c>
      <c r="BF996" t="s">
        <v>100</v>
      </c>
      <c r="BG996" t="s">
        <v>100</v>
      </c>
      <c r="BH996" t="s">
        <v>100</v>
      </c>
      <c r="BI996" t="s">
        <v>100</v>
      </c>
      <c r="BJ996" t="s">
        <v>100</v>
      </c>
      <c r="BK996" t="s">
        <v>100</v>
      </c>
      <c r="BL996" t="s">
        <v>100</v>
      </c>
      <c r="BM996" t="s">
        <v>100</v>
      </c>
      <c r="BN996" t="s">
        <v>100</v>
      </c>
      <c r="BO996" t="s">
        <v>100</v>
      </c>
      <c r="BP996" t="s">
        <v>100</v>
      </c>
      <c r="BQ996" t="s">
        <v>100</v>
      </c>
      <c r="BR996" t="s">
        <v>100</v>
      </c>
      <c r="BS996" t="s">
        <v>100</v>
      </c>
      <c r="BT996" t="s">
        <v>100</v>
      </c>
      <c r="BU996" t="s">
        <v>100</v>
      </c>
      <c r="BV996" t="s">
        <v>100</v>
      </c>
      <c r="BW996" t="s">
        <v>100</v>
      </c>
      <c r="BX996" t="s">
        <v>100</v>
      </c>
      <c r="BY996" t="s">
        <v>100</v>
      </c>
      <c r="BZ996" t="s">
        <v>100</v>
      </c>
      <c r="CA996" t="s">
        <v>100</v>
      </c>
      <c r="CB996" t="s">
        <v>100</v>
      </c>
      <c r="CC996" t="s">
        <v>100</v>
      </c>
      <c r="CD996" t="s">
        <v>100</v>
      </c>
      <c r="CE996" t="s">
        <v>100</v>
      </c>
      <c r="CF996" t="s">
        <v>100</v>
      </c>
      <c r="CG996" t="s">
        <v>100</v>
      </c>
      <c r="CH996" t="s">
        <v>100</v>
      </c>
      <c r="CI996" t="s">
        <v>100</v>
      </c>
      <c r="CJ996" t="s">
        <v>115</v>
      </c>
      <c r="CK996" t="s">
        <v>100</v>
      </c>
      <c r="CL996" t="s">
        <v>100</v>
      </c>
      <c r="CM996" t="s">
        <v>100</v>
      </c>
      <c r="CN996" t="s">
        <v>211</v>
      </c>
      <c r="CO996" t="s">
        <v>152</v>
      </c>
      <c r="CP996" t="s">
        <v>100</v>
      </c>
      <c r="CQ996" t="s">
        <v>100</v>
      </c>
      <c r="CR996" t="s">
        <v>100</v>
      </c>
    </row>
    <row r="997" spans="1:96">
      <c r="A997" t="s">
        <v>3374</v>
      </c>
      <c r="B997" t="s">
        <v>3375</v>
      </c>
      <c r="C997" t="s">
        <v>189</v>
      </c>
      <c r="D997" t="s">
        <v>3376</v>
      </c>
      <c r="E997" t="s">
        <v>100</v>
      </c>
      <c r="F997" t="s">
        <v>100</v>
      </c>
      <c r="G997" t="s">
        <v>141</v>
      </c>
      <c r="H997" t="s">
        <v>142</v>
      </c>
      <c r="I997" t="s">
        <v>143</v>
      </c>
      <c r="J997" t="s">
        <v>144</v>
      </c>
      <c r="K997" t="s">
        <v>145</v>
      </c>
      <c r="L997" t="s">
        <v>106</v>
      </c>
      <c r="M997" t="s">
        <v>100</v>
      </c>
      <c r="N997" t="s">
        <v>100</v>
      </c>
      <c r="O997" t="s">
        <v>627</v>
      </c>
      <c r="P997" t="s">
        <v>146</v>
      </c>
      <c r="Q997" t="s">
        <v>147</v>
      </c>
      <c r="R997" t="s">
        <v>148</v>
      </c>
      <c r="S997" t="s">
        <v>100</v>
      </c>
      <c r="T997" t="s">
        <v>111</v>
      </c>
      <c r="U997" t="s">
        <v>112</v>
      </c>
      <c r="V997" t="s">
        <v>149</v>
      </c>
      <c r="W997" t="s">
        <v>113</v>
      </c>
      <c r="X997" t="s">
        <v>114</v>
      </c>
      <c r="Y997" t="s">
        <v>100</v>
      </c>
      <c r="Z997" t="s">
        <v>100</v>
      </c>
      <c r="AA997" t="s">
        <v>100</v>
      </c>
      <c r="AB997" t="s">
        <v>100</v>
      </c>
      <c r="AC997" t="s">
        <v>100</v>
      </c>
      <c r="AD997" t="s">
        <v>100</v>
      </c>
      <c r="AE997" t="s">
        <v>100</v>
      </c>
      <c r="AF997" t="s">
        <v>100</v>
      </c>
      <c r="AG997" t="s">
        <v>100</v>
      </c>
      <c r="AH997" t="s">
        <v>100</v>
      </c>
      <c r="AI997" t="s">
        <v>100</v>
      </c>
      <c r="AJ997" t="s">
        <v>100</v>
      </c>
      <c r="AK997" t="s">
        <v>100</v>
      </c>
      <c r="AL997" t="s">
        <v>100</v>
      </c>
      <c r="AM997" t="s">
        <v>100</v>
      </c>
      <c r="AN997" t="s">
        <v>100</v>
      </c>
      <c r="AO997" t="s">
        <v>100</v>
      </c>
      <c r="AP997" t="s">
        <v>100</v>
      </c>
      <c r="AQ997" t="s">
        <v>259</v>
      </c>
      <c r="AR997" t="s">
        <v>222</v>
      </c>
      <c r="AS997" t="s">
        <v>1071</v>
      </c>
      <c r="AT997" t="s">
        <v>100</v>
      </c>
      <c r="AU997" t="s">
        <v>100</v>
      </c>
      <c r="AV997" t="s">
        <v>100</v>
      </c>
      <c r="AW997" t="s">
        <v>100</v>
      </c>
      <c r="AX997" t="s">
        <v>100</v>
      </c>
      <c r="AY997" t="s">
        <v>100</v>
      </c>
      <c r="AZ997" t="s">
        <v>100</v>
      </c>
      <c r="BA997" t="s">
        <v>100</v>
      </c>
      <c r="BB997" t="s">
        <v>100</v>
      </c>
      <c r="BC997" t="s">
        <v>100</v>
      </c>
      <c r="BD997" t="s">
        <v>100</v>
      </c>
      <c r="BE997" t="s">
        <v>100</v>
      </c>
      <c r="BF997" t="s">
        <v>100</v>
      </c>
      <c r="BG997" t="s">
        <v>100</v>
      </c>
      <c r="BH997" t="s">
        <v>100</v>
      </c>
      <c r="BI997" t="s">
        <v>100</v>
      </c>
      <c r="BJ997" t="s">
        <v>100</v>
      </c>
      <c r="BK997" t="s">
        <v>100</v>
      </c>
      <c r="BL997" t="s">
        <v>100</v>
      </c>
      <c r="BM997" t="s">
        <v>100</v>
      </c>
      <c r="BN997" t="s">
        <v>100</v>
      </c>
      <c r="BO997" t="s">
        <v>100</v>
      </c>
      <c r="BP997" t="s">
        <v>100</v>
      </c>
      <c r="BQ997" t="s">
        <v>100</v>
      </c>
      <c r="BR997" t="s">
        <v>100</v>
      </c>
      <c r="BS997" t="s">
        <v>100</v>
      </c>
      <c r="BT997" t="s">
        <v>100</v>
      </c>
      <c r="BU997" t="s">
        <v>100</v>
      </c>
      <c r="BV997" t="s">
        <v>100</v>
      </c>
      <c r="BW997" t="s">
        <v>100</v>
      </c>
      <c r="BX997" t="s">
        <v>100</v>
      </c>
      <c r="BY997" t="s">
        <v>100</v>
      </c>
      <c r="BZ997" t="s">
        <v>100</v>
      </c>
      <c r="CA997" t="s">
        <v>100</v>
      </c>
      <c r="CB997" t="s">
        <v>100</v>
      </c>
      <c r="CC997" t="s">
        <v>100</v>
      </c>
      <c r="CD997" t="s">
        <v>100</v>
      </c>
      <c r="CE997" t="s">
        <v>100</v>
      </c>
      <c r="CF997" t="s">
        <v>100</v>
      </c>
      <c r="CG997" t="s">
        <v>100</v>
      </c>
      <c r="CH997" t="s">
        <v>100</v>
      </c>
      <c r="CI997" t="s">
        <v>100</v>
      </c>
      <c r="CJ997" t="s">
        <v>100</v>
      </c>
      <c r="CK997" t="s">
        <v>100</v>
      </c>
      <c r="CL997" t="s">
        <v>100</v>
      </c>
      <c r="CM997" t="s">
        <v>100</v>
      </c>
      <c r="CN997" t="s">
        <v>415</v>
      </c>
      <c r="CO997" t="s">
        <v>100</v>
      </c>
      <c r="CP997" t="s">
        <v>100</v>
      </c>
      <c r="CQ997" t="s">
        <v>152</v>
      </c>
      <c r="CR997" t="s">
        <v>153</v>
      </c>
    </row>
    <row r="998" spans="1:96">
      <c r="A998" t="s">
        <v>3377</v>
      </c>
      <c r="B998" t="s">
        <v>3378</v>
      </c>
      <c r="C998" t="s">
        <v>1979</v>
      </c>
      <c r="D998" t="s">
        <v>3379</v>
      </c>
      <c r="E998" t="s">
        <v>3380</v>
      </c>
      <c r="F998" t="s">
        <v>100</v>
      </c>
      <c r="G998" t="s">
        <v>141</v>
      </c>
      <c r="H998" t="s">
        <v>142</v>
      </c>
      <c r="I998" t="s">
        <v>143</v>
      </c>
      <c r="J998" t="s">
        <v>144</v>
      </c>
      <c r="K998" t="s">
        <v>145</v>
      </c>
      <c r="L998" t="s">
        <v>106</v>
      </c>
      <c r="M998" t="s">
        <v>100</v>
      </c>
      <c r="N998" t="s">
        <v>100</v>
      </c>
      <c r="O998" t="s">
        <v>100</v>
      </c>
      <c r="P998" t="s">
        <v>146</v>
      </c>
      <c r="Q998" t="s">
        <v>147</v>
      </c>
      <c r="R998" t="s">
        <v>148</v>
      </c>
      <c r="S998" t="s">
        <v>100</v>
      </c>
      <c r="T998" t="s">
        <v>100</v>
      </c>
      <c r="U998" t="s">
        <v>112</v>
      </c>
      <c r="V998" t="s">
        <v>149</v>
      </c>
      <c r="W998" t="s">
        <v>113</v>
      </c>
      <c r="X998" t="s">
        <v>114</v>
      </c>
      <c r="Y998" t="s">
        <v>100</v>
      </c>
      <c r="Z998" t="s">
        <v>100</v>
      </c>
      <c r="AA998" t="s">
        <v>100</v>
      </c>
      <c r="AB998" t="s">
        <v>100</v>
      </c>
      <c r="AC998" t="s">
        <v>100</v>
      </c>
      <c r="AD998" t="s">
        <v>100</v>
      </c>
      <c r="AE998" t="s">
        <v>115</v>
      </c>
      <c r="AF998" t="s">
        <v>100</v>
      </c>
      <c r="AG998" t="s">
        <v>100</v>
      </c>
      <c r="AH998" t="s">
        <v>100</v>
      </c>
      <c r="AI998" t="s">
        <v>100</v>
      </c>
      <c r="AJ998" t="s">
        <v>100</v>
      </c>
      <c r="AK998" t="s">
        <v>100</v>
      </c>
      <c r="AL998" t="s">
        <v>100</v>
      </c>
      <c r="AM998" t="s">
        <v>100</v>
      </c>
      <c r="AN998" t="s">
        <v>100</v>
      </c>
      <c r="AO998" t="s">
        <v>100</v>
      </c>
      <c r="AP998" t="s">
        <v>100</v>
      </c>
      <c r="AQ998" t="s">
        <v>100</v>
      </c>
      <c r="AR998" t="s">
        <v>100</v>
      </c>
      <c r="AS998" t="s">
        <v>100</v>
      </c>
      <c r="AT998" t="s">
        <v>100</v>
      </c>
      <c r="AU998" t="s">
        <v>100</v>
      </c>
      <c r="AV998" t="s">
        <v>100</v>
      </c>
      <c r="AW998" t="s">
        <v>100</v>
      </c>
      <c r="AX998" t="s">
        <v>100</v>
      </c>
      <c r="AY998" t="s">
        <v>100</v>
      </c>
      <c r="AZ998" t="s">
        <v>100</v>
      </c>
      <c r="BA998" t="s">
        <v>100</v>
      </c>
      <c r="BB998" t="s">
        <v>100</v>
      </c>
      <c r="BC998" t="s">
        <v>100</v>
      </c>
      <c r="BD998" t="s">
        <v>100</v>
      </c>
      <c r="BE998" t="s">
        <v>100</v>
      </c>
      <c r="BF998" t="s">
        <v>100</v>
      </c>
      <c r="BG998" t="s">
        <v>100</v>
      </c>
      <c r="BH998" t="s">
        <v>100</v>
      </c>
      <c r="BI998" t="s">
        <v>100</v>
      </c>
      <c r="BJ998" t="s">
        <v>100</v>
      </c>
      <c r="BK998" t="s">
        <v>100</v>
      </c>
      <c r="BL998" t="s">
        <v>100</v>
      </c>
      <c r="BM998" t="s">
        <v>100</v>
      </c>
      <c r="BN998" t="s">
        <v>100</v>
      </c>
      <c r="BO998" t="s">
        <v>100</v>
      </c>
      <c r="BP998" t="s">
        <v>100</v>
      </c>
      <c r="BQ998" t="s">
        <v>100</v>
      </c>
      <c r="BR998" t="s">
        <v>100</v>
      </c>
      <c r="BS998" t="s">
        <v>100</v>
      </c>
      <c r="BT998" t="s">
        <v>100</v>
      </c>
      <c r="BU998" t="s">
        <v>100</v>
      </c>
      <c r="BV998" t="s">
        <v>100</v>
      </c>
      <c r="BW998" t="s">
        <v>100</v>
      </c>
      <c r="BX998" t="s">
        <v>100</v>
      </c>
      <c r="BY998" t="s">
        <v>100</v>
      </c>
      <c r="BZ998" t="s">
        <v>100</v>
      </c>
      <c r="CA998" t="s">
        <v>100</v>
      </c>
      <c r="CB998" t="s">
        <v>100</v>
      </c>
      <c r="CC998" t="s">
        <v>100</v>
      </c>
      <c r="CD998" t="s">
        <v>100</v>
      </c>
      <c r="CE998" t="s">
        <v>100</v>
      </c>
      <c r="CF998" t="s">
        <v>100</v>
      </c>
      <c r="CG998" t="s">
        <v>100</v>
      </c>
      <c r="CH998" t="s">
        <v>100</v>
      </c>
      <c r="CI998" t="s">
        <v>100</v>
      </c>
      <c r="CJ998" t="s">
        <v>115</v>
      </c>
      <c r="CK998" t="s">
        <v>100</v>
      </c>
      <c r="CL998" t="s">
        <v>100</v>
      </c>
      <c r="CM998" t="s">
        <v>100</v>
      </c>
      <c r="CN998" t="s">
        <v>151</v>
      </c>
      <c r="CO998" t="s">
        <v>100</v>
      </c>
      <c r="CP998" t="s">
        <v>100</v>
      </c>
      <c r="CQ998" t="s">
        <v>152</v>
      </c>
      <c r="CR998" t="s">
        <v>153</v>
      </c>
    </row>
    <row r="999" spans="1:96">
      <c r="A999" t="s">
        <v>3372</v>
      </c>
      <c r="B999" t="s">
        <v>3381</v>
      </c>
      <c r="C999" t="s">
        <v>406</v>
      </c>
      <c r="D999" t="s">
        <v>3382</v>
      </c>
      <c r="E999" t="s">
        <v>100</v>
      </c>
      <c r="F999" t="s">
        <v>100</v>
      </c>
      <c r="G999" t="s">
        <v>356</v>
      </c>
      <c r="H999" t="s">
        <v>142</v>
      </c>
      <c r="I999" t="s">
        <v>1114</v>
      </c>
      <c r="J999" t="s">
        <v>144</v>
      </c>
      <c r="K999" t="s">
        <v>3372</v>
      </c>
      <c r="L999" t="s">
        <v>106</v>
      </c>
      <c r="M999" t="s">
        <v>100</v>
      </c>
      <c r="N999" t="s">
        <v>100</v>
      </c>
      <c r="O999" t="s">
        <v>100</v>
      </c>
      <c r="P999" t="s">
        <v>1117</v>
      </c>
      <c r="Q999" t="s">
        <v>108</v>
      </c>
      <c r="R999" t="s">
        <v>148</v>
      </c>
      <c r="S999" t="s">
        <v>162</v>
      </c>
      <c r="T999" t="s">
        <v>100</v>
      </c>
      <c r="U999" t="s">
        <v>112</v>
      </c>
      <c r="V999" t="s">
        <v>271</v>
      </c>
      <c r="W999" t="s">
        <v>271</v>
      </c>
      <c r="X999" t="s">
        <v>842</v>
      </c>
      <c r="Y999" t="s">
        <v>100</v>
      </c>
      <c r="Z999" t="s">
        <v>100</v>
      </c>
      <c r="AA999" t="s">
        <v>100</v>
      </c>
      <c r="AB999" t="s">
        <v>100</v>
      </c>
      <c r="AC999" t="s">
        <v>100</v>
      </c>
      <c r="AD999" t="s">
        <v>100</v>
      </c>
      <c r="AE999" t="s">
        <v>115</v>
      </c>
      <c r="AF999" t="s">
        <v>100</v>
      </c>
      <c r="AG999" t="s">
        <v>100</v>
      </c>
      <c r="AH999" t="s">
        <v>100</v>
      </c>
      <c r="AI999" t="s">
        <v>100</v>
      </c>
      <c r="AJ999" t="s">
        <v>100</v>
      </c>
      <c r="AK999" t="s">
        <v>100</v>
      </c>
      <c r="AL999" t="s">
        <v>100</v>
      </c>
      <c r="AM999" t="s">
        <v>100</v>
      </c>
      <c r="AN999" t="s">
        <v>100</v>
      </c>
      <c r="AO999" t="s">
        <v>100</v>
      </c>
      <c r="AP999" t="s">
        <v>100</v>
      </c>
      <c r="AQ999" t="s">
        <v>100</v>
      </c>
      <c r="AR999" t="s">
        <v>100</v>
      </c>
      <c r="AS999" t="s">
        <v>100</v>
      </c>
      <c r="AT999" t="s">
        <v>100</v>
      </c>
      <c r="AU999" t="s">
        <v>100</v>
      </c>
      <c r="AV999" t="s">
        <v>100</v>
      </c>
      <c r="AW999" t="s">
        <v>100</v>
      </c>
      <c r="AX999" t="s">
        <v>100</v>
      </c>
      <c r="AY999" t="s">
        <v>100</v>
      </c>
      <c r="AZ999" t="s">
        <v>100</v>
      </c>
      <c r="BA999" t="s">
        <v>100</v>
      </c>
      <c r="BB999" t="s">
        <v>100</v>
      </c>
      <c r="BC999" t="s">
        <v>100</v>
      </c>
      <c r="BD999" t="s">
        <v>100</v>
      </c>
      <c r="BE999" t="s">
        <v>100</v>
      </c>
      <c r="BF999" t="s">
        <v>100</v>
      </c>
      <c r="BG999" t="s">
        <v>100</v>
      </c>
      <c r="BH999" t="s">
        <v>100</v>
      </c>
      <c r="BI999" t="s">
        <v>100</v>
      </c>
      <c r="BJ999" t="s">
        <v>100</v>
      </c>
      <c r="BK999" t="s">
        <v>100</v>
      </c>
      <c r="BL999" t="s">
        <v>100</v>
      </c>
      <c r="BM999" t="s">
        <v>100</v>
      </c>
      <c r="BN999" t="s">
        <v>100</v>
      </c>
      <c r="BO999" t="s">
        <v>115</v>
      </c>
      <c r="BP999" t="s">
        <v>100</v>
      </c>
      <c r="BQ999" t="s">
        <v>100</v>
      </c>
      <c r="BR999" t="s">
        <v>100</v>
      </c>
      <c r="BS999" t="s">
        <v>100</v>
      </c>
      <c r="BT999" t="s">
        <v>100</v>
      </c>
      <c r="BU999" t="s">
        <v>100</v>
      </c>
      <c r="BV999" t="s">
        <v>100</v>
      </c>
      <c r="BW999" t="s">
        <v>100</v>
      </c>
      <c r="BX999" t="s">
        <v>100</v>
      </c>
      <c r="BY999" t="s">
        <v>100</v>
      </c>
      <c r="BZ999" t="s">
        <v>100</v>
      </c>
      <c r="CA999" t="s">
        <v>100</v>
      </c>
      <c r="CB999" t="s">
        <v>100</v>
      </c>
      <c r="CC999" t="s">
        <v>100</v>
      </c>
      <c r="CD999" t="s">
        <v>100</v>
      </c>
      <c r="CE999" t="s">
        <v>100</v>
      </c>
      <c r="CF999" t="s">
        <v>100</v>
      </c>
      <c r="CG999" t="s">
        <v>100</v>
      </c>
      <c r="CH999" t="s">
        <v>100</v>
      </c>
      <c r="CI999" t="s">
        <v>100</v>
      </c>
      <c r="CJ999" t="s">
        <v>100</v>
      </c>
      <c r="CK999" t="s">
        <v>100</v>
      </c>
      <c r="CL999" t="s">
        <v>100</v>
      </c>
      <c r="CM999" t="s">
        <v>100</v>
      </c>
      <c r="CN999" t="s">
        <v>151</v>
      </c>
      <c r="CO999" t="s">
        <v>100</v>
      </c>
      <c r="CP999" t="s">
        <v>100</v>
      </c>
      <c r="CQ999" t="s">
        <v>152</v>
      </c>
      <c r="CR999" t="s">
        <v>340</v>
      </c>
    </row>
    <row r="1000" spans="1:96">
      <c r="A1000" t="s">
        <v>3383</v>
      </c>
      <c r="B1000" t="s">
        <v>3384</v>
      </c>
      <c r="C1000" t="s">
        <v>189</v>
      </c>
      <c r="D1000" t="s">
        <v>3385</v>
      </c>
      <c r="E1000" t="s">
        <v>100</v>
      </c>
      <c r="F1000" t="s">
        <v>100</v>
      </c>
      <c r="G1000" t="s">
        <v>141</v>
      </c>
      <c r="H1000" t="s">
        <v>142</v>
      </c>
      <c r="I1000" t="s">
        <v>143</v>
      </c>
      <c r="J1000" t="s">
        <v>144</v>
      </c>
      <c r="K1000" t="s">
        <v>145</v>
      </c>
      <c r="L1000" t="s">
        <v>106</v>
      </c>
      <c r="M1000" t="s">
        <v>100</v>
      </c>
      <c r="N1000" t="s">
        <v>100</v>
      </c>
      <c r="O1000" t="s">
        <v>2494</v>
      </c>
      <c r="P1000" t="s">
        <v>146</v>
      </c>
      <c r="Q1000" t="s">
        <v>147</v>
      </c>
      <c r="R1000" t="s">
        <v>148</v>
      </c>
      <c r="S1000" t="s">
        <v>100</v>
      </c>
      <c r="T1000" t="s">
        <v>111</v>
      </c>
      <c r="U1000" t="s">
        <v>228</v>
      </c>
      <c r="V1000" t="s">
        <v>149</v>
      </c>
      <c r="W1000" t="s">
        <v>113</v>
      </c>
      <c r="X1000" t="s">
        <v>228</v>
      </c>
      <c r="Y1000" t="s">
        <v>100</v>
      </c>
      <c r="Z1000" t="s">
        <v>100</v>
      </c>
      <c r="AA1000" t="s">
        <v>100</v>
      </c>
      <c r="AB1000" t="s">
        <v>100</v>
      </c>
      <c r="AC1000" t="s">
        <v>100</v>
      </c>
      <c r="AD1000" t="s">
        <v>100</v>
      </c>
      <c r="AE1000" t="s">
        <v>100</v>
      </c>
      <c r="AF1000" t="s">
        <v>100</v>
      </c>
      <c r="AG1000" t="s">
        <v>100</v>
      </c>
      <c r="AH1000" t="s">
        <v>100</v>
      </c>
      <c r="AI1000" t="s">
        <v>100</v>
      </c>
      <c r="AJ1000" t="s">
        <v>100</v>
      </c>
      <c r="AK1000" t="s">
        <v>100</v>
      </c>
      <c r="AL1000" t="s">
        <v>100</v>
      </c>
      <c r="AM1000" t="s">
        <v>100</v>
      </c>
      <c r="AN1000" t="s">
        <v>100</v>
      </c>
      <c r="AO1000" t="s">
        <v>100</v>
      </c>
      <c r="AP1000" t="s">
        <v>100</v>
      </c>
      <c r="AQ1000" t="s">
        <v>100</v>
      </c>
      <c r="AR1000" t="s">
        <v>100</v>
      </c>
      <c r="AS1000" t="s">
        <v>100</v>
      </c>
      <c r="AT1000" t="s">
        <v>100</v>
      </c>
      <c r="AU1000" t="s">
        <v>100</v>
      </c>
      <c r="AV1000" t="s">
        <v>100</v>
      </c>
      <c r="AW1000" t="s">
        <v>100</v>
      </c>
      <c r="AX1000" t="s">
        <v>100</v>
      </c>
      <c r="AY1000" t="s">
        <v>100</v>
      </c>
      <c r="AZ1000" t="s">
        <v>100</v>
      </c>
      <c r="BA1000" t="s">
        <v>100</v>
      </c>
      <c r="BB1000" t="s">
        <v>100</v>
      </c>
      <c r="BC1000" t="s">
        <v>100</v>
      </c>
      <c r="BD1000" t="s">
        <v>100</v>
      </c>
      <c r="BE1000" t="s">
        <v>100</v>
      </c>
      <c r="BF1000" t="s">
        <v>100</v>
      </c>
      <c r="BG1000" t="s">
        <v>100</v>
      </c>
      <c r="BH1000" t="s">
        <v>100</v>
      </c>
      <c r="BI1000" t="s">
        <v>100</v>
      </c>
      <c r="BJ1000" t="s">
        <v>100</v>
      </c>
      <c r="BK1000" t="s">
        <v>100</v>
      </c>
      <c r="BL1000" t="s">
        <v>100</v>
      </c>
      <c r="BM1000" t="s">
        <v>100</v>
      </c>
      <c r="BN1000" t="s">
        <v>100</v>
      </c>
      <c r="BO1000" t="s">
        <v>100</v>
      </c>
      <c r="BP1000" t="s">
        <v>100</v>
      </c>
      <c r="BQ1000" t="s">
        <v>100</v>
      </c>
      <c r="BR1000" t="s">
        <v>100</v>
      </c>
      <c r="BS1000" t="s">
        <v>100</v>
      </c>
      <c r="BT1000" t="s">
        <v>100</v>
      </c>
      <c r="BU1000" t="s">
        <v>100</v>
      </c>
      <c r="BV1000" t="s">
        <v>100</v>
      </c>
      <c r="BW1000" t="s">
        <v>100</v>
      </c>
      <c r="BX1000" t="s">
        <v>100</v>
      </c>
      <c r="BY1000" t="s">
        <v>100</v>
      </c>
      <c r="BZ1000" t="s">
        <v>100</v>
      </c>
      <c r="CA1000" t="s">
        <v>100</v>
      </c>
      <c r="CB1000" t="s">
        <v>100</v>
      </c>
      <c r="CC1000" t="s">
        <v>100</v>
      </c>
      <c r="CD1000" t="s">
        <v>100</v>
      </c>
      <c r="CE1000" t="s">
        <v>100</v>
      </c>
      <c r="CF1000" t="s">
        <v>100</v>
      </c>
      <c r="CG1000" t="s">
        <v>100</v>
      </c>
      <c r="CH1000" t="s">
        <v>100</v>
      </c>
      <c r="CI1000" t="s">
        <v>100</v>
      </c>
      <c r="CJ1000" t="s">
        <v>100</v>
      </c>
      <c r="CK1000" t="s">
        <v>100</v>
      </c>
      <c r="CL1000" t="s">
        <v>100</v>
      </c>
      <c r="CM1000" t="s">
        <v>100</v>
      </c>
      <c r="CN1000" t="s">
        <v>166</v>
      </c>
      <c r="CO1000" t="s">
        <v>100</v>
      </c>
      <c r="CP1000" t="s">
        <v>100</v>
      </c>
      <c r="CQ1000" t="s">
        <v>152</v>
      </c>
      <c r="CR1000" t="s">
        <v>153</v>
      </c>
    </row>
    <row r="1001" spans="1:96">
      <c r="A1001" t="s">
        <v>3386</v>
      </c>
      <c r="B1001" t="s">
        <v>3387</v>
      </c>
      <c r="C1001" t="s">
        <v>205</v>
      </c>
      <c r="D1001" t="s">
        <v>3388</v>
      </c>
      <c r="E1001" t="s">
        <v>100</v>
      </c>
      <c r="F1001" t="s">
        <v>100</v>
      </c>
      <c r="G1001" t="s">
        <v>157</v>
      </c>
      <c r="H1001" t="s">
        <v>158</v>
      </c>
      <c r="I1001" t="s">
        <v>143</v>
      </c>
      <c r="J1001" t="s">
        <v>144</v>
      </c>
      <c r="K1001" t="s">
        <v>145</v>
      </c>
      <c r="L1001" t="s">
        <v>106</v>
      </c>
      <c r="M1001" t="s">
        <v>100</v>
      </c>
      <c r="N1001" t="s">
        <v>3389</v>
      </c>
      <c r="O1001" t="s">
        <v>100</v>
      </c>
      <c r="P1001" t="s">
        <v>146</v>
      </c>
      <c r="Q1001" t="s">
        <v>209</v>
      </c>
      <c r="R1001" t="s">
        <v>198</v>
      </c>
      <c r="S1001" t="s">
        <v>100</v>
      </c>
      <c r="T1001" t="s">
        <v>100</v>
      </c>
      <c r="U1001" t="s">
        <v>112</v>
      </c>
      <c r="V1001" t="s">
        <v>149</v>
      </c>
      <c r="W1001" t="s">
        <v>113</v>
      </c>
      <c r="X1001" t="s">
        <v>3390</v>
      </c>
      <c r="Y1001" t="s">
        <v>115</v>
      </c>
      <c r="Z1001" t="s">
        <v>100</v>
      </c>
      <c r="AA1001" t="s">
        <v>100</v>
      </c>
      <c r="AB1001" t="s">
        <v>100</v>
      </c>
      <c r="AC1001" t="s">
        <v>100</v>
      </c>
      <c r="AD1001" t="s">
        <v>100</v>
      </c>
      <c r="AE1001" t="s">
        <v>115</v>
      </c>
      <c r="AF1001" t="s">
        <v>100</v>
      </c>
      <c r="AG1001" t="s">
        <v>100</v>
      </c>
      <c r="AH1001" t="s">
        <v>100</v>
      </c>
      <c r="AI1001" t="s">
        <v>100</v>
      </c>
      <c r="AJ1001" t="s">
        <v>100</v>
      </c>
      <c r="AK1001" t="s">
        <v>100</v>
      </c>
      <c r="AL1001" t="s">
        <v>100</v>
      </c>
      <c r="AM1001" t="s">
        <v>100</v>
      </c>
      <c r="AN1001" t="s">
        <v>100</v>
      </c>
      <c r="AO1001" t="s">
        <v>100</v>
      </c>
      <c r="AP1001" t="s">
        <v>100</v>
      </c>
      <c r="AQ1001" t="s">
        <v>100</v>
      </c>
      <c r="AR1001" t="s">
        <v>100</v>
      </c>
      <c r="AS1001" t="s">
        <v>100</v>
      </c>
      <c r="AT1001" t="s">
        <v>100</v>
      </c>
      <c r="AU1001" t="s">
        <v>100</v>
      </c>
      <c r="AV1001" t="s">
        <v>100</v>
      </c>
      <c r="AW1001" t="s">
        <v>100</v>
      </c>
      <c r="AX1001" t="s">
        <v>100</v>
      </c>
      <c r="AY1001" t="s">
        <v>100</v>
      </c>
      <c r="AZ1001" t="s">
        <v>100</v>
      </c>
      <c r="BA1001" t="s">
        <v>100</v>
      </c>
      <c r="BB1001" t="s">
        <v>100</v>
      </c>
      <c r="BC1001" t="s">
        <v>100</v>
      </c>
      <c r="BD1001" t="s">
        <v>100</v>
      </c>
      <c r="BE1001" t="s">
        <v>100</v>
      </c>
      <c r="BF1001" t="s">
        <v>100</v>
      </c>
      <c r="BG1001" t="s">
        <v>100</v>
      </c>
      <c r="BH1001" t="s">
        <v>100</v>
      </c>
      <c r="BI1001" t="s">
        <v>100</v>
      </c>
      <c r="BJ1001" t="s">
        <v>100</v>
      </c>
      <c r="BK1001" t="s">
        <v>100</v>
      </c>
      <c r="BL1001" t="s">
        <v>100</v>
      </c>
      <c r="BM1001" t="s">
        <v>100</v>
      </c>
      <c r="BN1001" t="s">
        <v>100</v>
      </c>
      <c r="BO1001" t="s">
        <v>100</v>
      </c>
      <c r="BP1001" t="s">
        <v>100</v>
      </c>
      <c r="BQ1001" t="s">
        <v>100</v>
      </c>
      <c r="BR1001" t="s">
        <v>100</v>
      </c>
      <c r="BS1001" t="s">
        <v>100</v>
      </c>
      <c r="BT1001" t="s">
        <v>100</v>
      </c>
      <c r="BU1001" t="s">
        <v>100</v>
      </c>
      <c r="BV1001" t="s">
        <v>100</v>
      </c>
      <c r="BW1001" t="s">
        <v>100</v>
      </c>
      <c r="BX1001" t="s">
        <v>100</v>
      </c>
      <c r="BY1001" t="s">
        <v>100</v>
      </c>
      <c r="BZ1001" t="s">
        <v>100</v>
      </c>
      <c r="CA1001" t="s">
        <v>100</v>
      </c>
      <c r="CB1001" t="s">
        <v>100</v>
      </c>
      <c r="CC1001" t="s">
        <v>100</v>
      </c>
      <c r="CD1001" t="s">
        <v>100</v>
      </c>
      <c r="CE1001" t="s">
        <v>100</v>
      </c>
      <c r="CF1001" t="s">
        <v>100</v>
      </c>
      <c r="CG1001" t="s">
        <v>100</v>
      </c>
      <c r="CH1001" t="s">
        <v>100</v>
      </c>
      <c r="CI1001" t="s">
        <v>100</v>
      </c>
      <c r="CJ1001" t="s">
        <v>115</v>
      </c>
      <c r="CK1001" t="s">
        <v>100</v>
      </c>
      <c r="CL1001" t="s">
        <v>100</v>
      </c>
      <c r="CM1001" t="s">
        <v>100</v>
      </c>
      <c r="CN1001" t="s">
        <v>823</v>
      </c>
      <c r="CO1001" t="s">
        <v>152</v>
      </c>
      <c r="CP1001" t="s">
        <v>100</v>
      </c>
      <c r="CQ1001" t="s">
        <v>100</v>
      </c>
      <c r="CR1001" t="s">
        <v>100</v>
      </c>
    </row>
    <row r="1002" spans="1:96">
      <c r="A1002" t="s">
        <v>3391</v>
      </c>
      <c r="B1002" t="s">
        <v>3392</v>
      </c>
      <c r="C1002" t="s">
        <v>200</v>
      </c>
      <c r="D1002" t="s">
        <v>3393</v>
      </c>
      <c r="E1002" t="s">
        <v>3394</v>
      </c>
      <c r="F1002" t="s">
        <v>100</v>
      </c>
      <c r="G1002" t="s">
        <v>356</v>
      </c>
      <c r="H1002" t="s">
        <v>207</v>
      </c>
      <c r="I1002" t="s">
        <v>103</v>
      </c>
      <c r="J1002" t="s">
        <v>3391</v>
      </c>
      <c r="K1002" t="s">
        <v>145</v>
      </c>
      <c r="L1002" t="s">
        <v>106</v>
      </c>
      <c r="M1002" t="s">
        <v>100</v>
      </c>
      <c r="N1002" t="s">
        <v>100</v>
      </c>
      <c r="O1002" t="s">
        <v>100</v>
      </c>
      <c r="P1002" t="s">
        <v>146</v>
      </c>
      <c r="Q1002" t="s">
        <v>108</v>
      </c>
      <c r="R1002" t="s">
        <v>148</v>
      </c>
      <c r="S1002" t="s">
        <v>100</v>
      </c>
      <c r="T1002" t="s">
        <v>100</v>
      </c>
      <c r="U1002" t="s">
        <v>112</v>
      </c>
      <c r="V1002" t="s">
        <v>113</v>
      </c>
      <c r="W1002" t="s">
        <v>113</v>
      </c>
      <c r="X1002" t="s">
        <v>114</v>
      </c>
      <c r="Y1002" t="s">
        <v>100</v>
      </c>
      <c r="Z1002" t="s">
        <v>100</v>
      </c>
      <c r="AA1002" t="s">
        <v>100</v>
      </c>
      <c r="AB1002" t="s">
        <v>100</v>
      </c>
      <c r="AC1002" t="s">
        <v>100</v>
      </c>
      <c r="AD1002" t="s">
        <v>100</v>
      </c>
      <c r="AE1002" t="s">
        <v>115</v>
      </c>
      <c r="AF1002" t="s">
        <v>100</v>
      </c>
      <c r="AG1002" t="s">
        <v>100</v>
      </c>
      <c r="AH1002" t="s">
        <v>100</v>
      </c>
      <c r="AI1002" t="s">
        <v>100</v>
      </c>
      <c r="AJ1002" t="s">
        <v>100</v>
      </c>
      <c r="AK1002" t="s">
        <v>100</v>
      </c>
      <c r="AL1002" t="s">
        <v>100</v>
      </c>
      <c r="AM1002" t="s">
        <v>100</v>
      </c>
      <c r="AN1002" t="s">
        <v>100</v>
      </c>
      <c r="AO1002" t="s">
        <v>100</v>
      </c>
      <c r="AP1002" t="s">
        <v>100</v>
      </c>
      <c r="AQ1002" t="s">
        <v>100</v>
      </c>
      <c r="AR1002" t="s">
        <v>100</v>
      </c>
      <c r="AS1002" t="s">
        <v>100</v>
      </c>
      <c r="AT1002" t="s">
        <v>100</v>
      </c>
      <c r="AU1002" t="s">
        <v>100</v>
      </c>
      <c r="AV1002" t="s">
        <v>100</v>
      </c>
      <c r="AW1002" t="s">
        <v>100</v>
      </c>
      <c r="AX1002" t="s">
        <v>100</v>
      </c>
      <c r="AY1002" t="s">
        <v>100</v>
      </c>
      <c r="AZ1002" t="s">
        <v>100</v>
      </c>
      <c r="BA1002" t="s">
        <v>100</v>
      </c>
      <c r="BB1002" t="s">
        <v>100</v>
      </c>
      <c r="BC1002" t="s">
        <v>100</v>
      </c>
      <c r="BD1002" t="s">
        <v>100</v>
      </c>
      <c r="BE1002" t="s">
        <v>100</v>
      </c>
      <c r="BF1002" t="s">
        <v>100</v>
      </c>
      <c r="BG1002" t="s">
        <v>100</v>
      </c>
      <c r="BH1002" t="s">
        <v>100</v>
      </c>
      <c r="BI1002" t="s">
        <v>100</v>
      </c>
      <c r="BJ1002" t="s">
        <v>100</v>
      </c>
      <c r="BK1002" t="s">
        <v>100</v>
      </c>
      <c r="BL1002" t="s">
        <v>100</v>
      </c>
      <c r="BM1002" t="s">
        <v>100</v>
      </c>
      <c r="BN1002" t="s">
        <v>100</v>
      </c>
      <c r="BO1002" t="s">
        <v>115</v>
      </c>
      <c r="BP1002" t="s">
        <v>100</v>
      </c>
      <c r="BQ1002" t="s">
        <v>100</v>
      </c>
      <c r="BR1002" t="s">
        <v>100</v>
      </c>
      <c r="BS1002" t="s">
        <v>100</v>
      </c>
      <c r="BT1002" t="s">
        <v>100</v>
      </c>
      <c r="BU1002" t="s">
        <v>100</v>
      </c>
      <c r="BV1002" t="s">
        <v>100</v>
      </c>
      <c r="BW1002" t="s">
        <v>100</v>
      </c>
      <c r="BX1002" t="s">
        <v>100</v>
      </c>
      <c r="BY1002" t="s">
        <v>100</v>
      </c>
      <c r="BZ1002" t="s">
        <v>100</v>
      </c>
      <c r="CA1002" t="s">
        <v>100</v>
      </c>
      <c r="CB1002" t="s">
        <v>100</v>
      </c>
      <c r="CC1002" t="s">
        <v>100</v>
      </c>
      <c r="CD1002" t="s">
        <v>100</v>
      </c>
      <c r="CE1002" t="s">
        <v>100</v>
      </c>
      <c r="CF1002" t="s">
        <v>100</v>
      </c>
      <c r="CG1002" t="s">
        <v>100</v>
      </c>
      <c r="CH1002" t="s">
        <v>100</v>
      </c>
      <c r="CI1002" t="s">
        <v>100</v>
      </c>
      <c r="CJ1002" t="s">
        <v>100</v>
      </c>
      <c r="CK1002" t="s">
        <v>100</v>
      </c>
      <c r="CL1002" t="s">
        <v>100</v>
      </c>
      <c r="CM1002" t="s">
        <v>100</v>
      </c>
      <c r="CN1002" t="s">
        <v>151</v>
      </c>
      <c r="CO1002" t="s">
        <v>100</v>
      </c>
      <c r="CP1002" t="s">
        <v>100</v>
      </c>
      <c r="CQ1002" t="s">
        <v>152</v>
      </c>
      <c r="CR1002" t="s">
        <v>153</v>
      </c>
    </row>
    <row r="1003" spans="1:96">
      <c r="A1003" t="s">
        <v>3395</v>
      </c>
      <c r="B1003" t="s">
        <v>3396</v>
      </c>
      <c r="C1003" t="s">
        <v>98</v>
      </c>
      <c r="D1003" t="s">
        <v>3397</v>
      </c>
      <c r="E1003" t="s">
        <v>100</v>
      </c>
      <c r="F1003" t="s">
        <v>100</v>
      </c>
      <c r="G1003" t="s">
        <v>157</v>
      </c>
      <c r="H1003" t="s">
        <v>158</v>
      </c>
      <c r="I1003" t="s">
        <v>103</v>
      </c>
      <c r="J1003" t="s">
        <v>159</v>
      </c>
      <c r="K1003" t="s">
        <v>3372</v>
      </c>
      <c r="L1003" t="s">
        <v>106</v>
      </c>
      <c r="M1003" t="s">
        <v>100</v>
      </c>
      <c r="N1003" t="s">
        <v>100</v>
      </c>
      <c r="O1003" t="s">
        <v>100</v>
      </c>
      <c r="P1003" t="s">
        <v>1117</v>
      </c>
      <c r="Q1003" t="s">
        <v>108</v>
      </c>
      <c r="R1003" t="s">
        <v>109</v>
      </c>
      <c r="S1003" t="s">
        <v>162</v>
      </c>
      <c r="T1003" t="s">
        <v>111</v>
      </c>
      <c r="U1003" t="s">
        <v>112</v>
      </c>
      <c r="V1003" t="s">
        <v>113</v>
      </c>
      <c r="W1003" t="s">
        <v>2732</v>
      </c>
      <c r="X1003" t="s">
        <v>3398</v>
      </c>
      <c r="Y1003" t="s">
        <v>115</v>
      </c>
      <c r="Z1003" t="s">
        <v>100</v>
      </c>
      <c r="AA1003" t="s">
        <v>100</v>
      </c>
      <c r="AB1003" t="s">
        <v>100</v>
      </c>
      <c r="AC1003" t="s">
        <v>100</v>
      </c>
      <c r="AD1003" t="s">
        <v>100</v>
      </c>
      <c r="AE1003" t="s">
        <v>115</v>
      </c>
      <c r="AF1003" t="s">
        <v>100</v>
      </c>
      <c r="AG1003" t="s">
        <v>100</v>
      </c>
      <c r="AH1003" t="s">
        <v>100</v>
      </c>
      <c r="AI1003" t="s">
        <v>100</v>
      </c>
      <c r="AJ1003" t="s">
        <v>100</v>
      </c>
      <c r="AK1003" t="s">
        <v>100</v>
      </c>
      <c r="AL1003" t="s">
        <v>100</v>
      </c>
      <c r="AM1003" t="s">
        <v>100</v>
      </c>
      <c r="AN1003" t="s">
        <v>100</v>
      </c>
      <c r="AO1003" t="s">
        <v>100</v>
      </c>
      <c r="AP1003" t="s">
        <v>100</v>
      </c>
      <c r="AQ1003" t="s">
        <v>100</v>
      </c>
      <c r="AR1003" t="s">
        <v>100</v>
      </c>
      <c r="AS1003" t="s">
        <v>100</v>
      </c>
      <c r="AT1003" t="s">
        <v>100</v>
      </c>
      <c r="AU1003" t="s">
        <v>100</v>
      </c>
      <c r="AV1003" t="s">
        <v>100</v>
      </c>
      <c r="AW1003" t="s">
        <v>100</v>
      </c>
      <c r="AX1003" t="s">
        <v>100</v>
      </c>
      <c r="AY1003" t="s">
        <v>100</v>
      </c>
      <c r="AZ1003" t="s">
        <v>100</v>
      </c>
      <c r="BA1003" t="s">
        <v>100</v>
      </c>
      <c r="BB1003" t="s">
        <v>100</v>
      </c>
      <c r="BC1003" t="s">
        <v>100</v>
      </c>
      <c r="BD1003" t="s">
        <v>100</v>
      </c>
      <c r="BE1003" t="s">
        <v>100</v>
      </c>
      <c r="BF1003" t="s">
        <v>100</v>
      </c>
      <c r="BG1003" t="s">
        <v>100</v>
      </c>
      <c r="BH1003" t="s">
        <v>100</v>
      </c>
      <c r="BI1003" t="s">
        <v>100</v>
      </c>
      <c r="BJ1003" t="s">
        <v>100</v>
      </c>
      <c r="BK1003" t="s">
        <v>100</v>
      </c>
      <c r="BL1003" t="s">
        <v>100</v>
      </c>
      <c r="BM1003" t="s">
        <v>100</v>
      </c>
      <c r="BN1003" t="s">
        <v>100</v>
      </c>
      <c r="BO1003" t="s">
        <v>100</v>
      </c>
      <c r="BP1003" t="s">
        <v>100</v>
      </c>
      <c r="BQ1003" t="s">
        <v>100</v>
      </c>
      <c r="BR1003" t="s">
        <v>100</v>
      </c>
      <c r="BS1003" t="s">
        <v>100</v>
      </c>
      <c r="BT1003" t="s">
        <v>100</v>
      </c>
      <c r="BU1003" t="s">
        <v>100</v>
      </c>
      <c r="BV1003" t="s">
        <v>100</v>
      </c>
      <c r="BW1003" t="s">
        <v>100</v>
      </c>
      <c r="BX1003" t="s">
        <v>100</v>
      </c>
      <c r="BY1003" t="s">
        <v>100</v>
      </c>
      <c r="BZ1003" t="s">
        <v>100</v>
      </c>
      <c r="CA1003" t="s">
        <v>100</v>
      </c>
      <c r="CB1003" t="s">
        <v>100</v>
      </c>
      <c r="CC1003" t="s">
        <v>100</v>
      </c>
      <c r="CD1003" t="s">
        <v>100</v>
      </c>
      <c r="CE1003" t="s">
        <v>100</v>
      </c>
      <c r="CF1003" t="s">
        <v>100</v>
      </c>
      <c r="CG1003" t="s">
        <v>100</v>
      </c>
      <c r="CH1003" t="s">
        <v>100</v>
      </c>
      <c r="CI1003" t="s">
        <v>100</v>
      </c>
      <c r="CJ1003" t="s">
        <v>115</v>
      </c>
      <c r="CK1003" t="s">
        <v>100</v>
      </c>
      <c r="CL1003" t="s">
        <v>100</v>
      </c>
      <c r="CM1003" t="s">
        <v>100</v>
      </c>
      <c r="CN1003" t="s">
        <v>116</v>
      </c>
      <c r="CO1003" t="s">
        <v>117</v>
      </c>
      <c r="CP1003" t="s">
        <v>117</v>
      </c>
      <c r="CQ1003" t="s">
        <v>100</v>
      </c>
      <c r="CR1003" t="s">
        <v>100</v>
      </c>
    </row>
    <row r="1004" spans="1:96">
      <c r="A1004" t="s">
        <v>1117</v>
      </c>
      <c r="B1004" t="s">
        <v>3399</v>
      </c>
      <c r="C1004" t="s">
        <v>164</v>
      </c>
      <c r="D1004" t="s">
        <v>3400</v>
      </c>
      <c r="E1004" t="s">
        <v>100</v>
      </c>
      <c r="F1004" t="s">
        <v>100</v>
      </c>
      <c r="G1004" t="s">
        <v>141</v>
      </c>
      <c r="H1004" t="s">
        <v>142</v>
      </c>
      <c r="I1004" t="s">
        <v>103</v>
      </c>
      <c r="J1004" t="s">
        <v>144</v>
      </c>
      <c r="K1004" t="s">
        <v>145</v>
      </c>
      <c r="L1004" t="s">
        <v>106</v>
      </c>
      <c r="M1004" t="s">
        <v>100</v>
      </c>
      <c r="N1004" t="s">
        <v>100</v>
      </c>
      <c r="O1004" t="s">
        <v>100</v>
      </c>
      <c r="P1004" t="s">
        <v>1117</v>
      </c>
      <c r="Q1004" t="s">
        <v>108</v>
      </c>
      <c r="R1004" t="s">
        <v>148</v>
      </c>
      <c r="S1004" t="s">
        <v>100</v>
      </c>
      <c r="T1004" t="s">
        <v>100</v>
      </c>
      <c r="U1004" t="s">
        <v>112</v>
      </c>
      <c r="V1004" t="s">
        <v>113</v>
      </c>
      <c r="W1004" t="s">
        <v>113</v>
      </c>
      <c r="X1004" t="s">
        <v>114</v>
      </c>
      <c r="Y1004" t="s">
        <v>100</v>
      </c>
      <c r="Z1004" t="s">
        <v>100</v>
      </c>
      <c r="AA1004" t="s">
        <v>100</v>
      </c>
      <c r="AB1004" t="s">
        <v>100</v>
      </c>
      <c r="AC1004" t="s">
        <v>100</v>
      </c>
      <c r="AD1004" t="s">
        <v>100</v>
      </c>
      <c r="AE1004" t="s">
        <v>100</v>
      </c>
      <c r="AF1004" t="s">
        <v>100</v>
      </c>
      <c r="AG1004" t="s">
        <v>100</v>
      </c>
      <c r="AH1004" t="s">
        <v>100</v>
      </c>
      <c r="AI1004" t="s">
        <v>100</v>
      </c>
      <c r="AJ1004" t="s">
        <v>100</v>
      </c>
      <c r="AK1004" t="s">
        <v>100</v>
      </c>
      <c r="AL1004" t="s">
        <v>100</v>
      </c>
      <c r="AM1004" t="s">
        <v>100</v>
      </c>
      <c r="AN1004" t="s">
        <v>100</v>
      </c>
      <c r="AO1004" t="s">
        <v>100</v>
      </c>
      <c r="AP1004" t="s">
        <v>100</v>
      </c>
      <c r="AQ1004" t="s">
        <v>100</v>
      </c>
      <c r="AR1004" t="s">
        <v>100</v>
      </c>
      <c r="AS1004" t="s">
        <v>100</v>
      </c>
      <c r="AT1004" t="s">
        <v>100</v>
      </c>
      <c r="AU1004" t="s">
        <v>100</v>
      </c>
      <c r="AV1004" t="s">
        <v>100</v>
      </c>
      <c r="AW1004" t="s">
        <v>100</v>
      </c>
      <c r="AX1004" t="s">
        <v>100</v>
      </c>
      <c r="AY1004" t="s">
        <v>100</v>
      </c>
      <c r="AZ1004" t="s">
        <v>100</v>
      </c>
      <c r="BA1004" t="s">
        <v>100</v>
      </c>
      <c r="BB1004" t="s">
        <v>100</v>
      </c>
      <c r="BC1004" t="s">
        <v>100</v>
      </c>
      <c r="BD1004" t="s">
        <v>100</v>
      </c>
      <c r="BE1004" t="s">
        <v>100</v>
      </c>
      <c r="BF1004" t="s">
        <v>100</v>
      </c>
      <c r="BG1004" t="s">
        <v>100</v>
      </c>
      <c r="BH1004" t="s">
        <v>100</v>
      </c>
      <c r="BI1004" t="s">
        <v>100</v>
      </c>
      <c r="BJ1004" t="s">
        <v>100</v>
      </c>
      <c r="BK1004" t="s">
        <v>100</v>
      </c>
      <c r="BL1004" t="s">
        <v>100</v>
      </c>
      <c r="BM1004" t="s">
        <v>100</v>
      </c>
      <c r="BN1004" t="s">
        <v>100</v>
      </c>
      <c r="BO1004" t="s">
        <v>115</v>
      </c>
      <c r="BP1004" t="s">
        <v>100</v>
      </c>
      <c r="BQ1004" t="s">
        <v>100</v>
      </c>
      <c r="BR1004" t="s">
        <v>100</v>
      </c>
      <c r="BS1004" t="s">
        <v>100</v>
      </c>
      <c r="BT1004" t="s">
        <v>100</v>
      </c>
      <c r="BU1004" t="s">
        <v>100</v>
      </c>
      <c r="BV1004" t="s">
        <v>100</v>
      </c>
      <c r="BW1004" t="s">
        <v>100</v>
      </c>
      <c r="BX1004" t="s">
        <v>100</v>
      </c>
      <c r="BY1004" t="s">
        <v>100</v>
      </c>
      <c r="BZ1004" t="s">
        <v>100</v>
      </c>
      <c r="CA1004" t="s">
        <v>100</v>
      </c>
      <c r="CB1004" t="s">
        <v>100</v>
      </c>
      <c r="CC1004" t="s">
        <v>100</v>
      </c>
      <c r="CD1004" t="s">
        <v>100</v>
      </c>
      <c r="CE1004" t="s">
        <v>100</v>
      </c>
      <c r="CF1004" t="s">
        <v>100</v>
      </c>
      <c r="CG1004" t="s">
        <v>100</v>
      </c>
      <c r="CH1004" t="s">
        <v>100</v>
      </c>
      <c r="CI1004" t="s">
        <v>100</v>
      </c>
      <c r="CJ1004" t="s">
        <v>100</v>
      </c>
      <c r="CK1004" t="s">
        <v>100</v>
      </c>
      <c r="CL1004" t="s">
        <v>100</v>
      </c>
      <c r="CM1004" t="s">
        <v>100</v>
      </c>
      <c r="CN1004" t="s">
        <v>166</v>
      </c>
      <c r="CO1004" t="s">
        <v>100</v>
      </c>
      <c r="CP1004" t="s">
        <v>100</v>
      </c>
      <c r="CQ1004" t="s">
        <v>152</v>
      </c>
      <c r="CR1004" t="s">
        <v>153</v>
      </c>
    </row>
    <row r="1005" spans="1:96">
      <c r="A1005" t="s">
        <v>2627</v>
      </c>
      <c r="B1005" t="s">
        <v>3401</v>
      </c>
      <c r="C1005" t="s">
        <v>451</v>
      </c>
      <c r="D1005" t="s">
        <v>3402</v>
      </c>
      <c r="E1005" t="s">
        <v>100</v>
      </c>
      <c r="F1005" t="s">
        <v>100</v>
      </c>
      <c r="G1005" t="s">
        <v>141</v>
      </c>
      <c r="H1005" t="s">
        <v>2627</v>
      </c>
      <c r="I1005" t="s">
        <v>143</v>
      </c>
      <c r="J1005" t="s">
        <v>144</v>
      </c>
      <c r="K1005" t="s">
        <v>145</v>
      </c>
      <c r="L1005" t="s">
        <v>106</v>
      </c>
      <c r="M1005" t="s">
        <v>100</v>
      </c>
      <c r="N1005" t="s">
        <v>100</v>
      </c>
      <c r="O1005" t="s">
        <v>100</v>
      </c>
      <c r="P1005" t="s">
        <v>146</v>
      </c>
      <c r="Q1005" t="s">
        <v>147</v>
      </c>
      <c r="R1005" t="s">
        <v>148</v>
      </c>
      <c r="S1005" t="s">
        <v>100</v>
      </c>
      <c r="T1005" t="s">
        <v>100</v>
      </c>
      <c r="U1005" t="s">
        <v>112</v>
      </c>
      <c r="V1005" t="s">
        <v>113</v>
      </c>
      <c r="W1005" t="s">
        <v>113</v>
      </c>
      <c r="X1005" t="s">
        <v>114</v>
      </c>
      <c r="Y1005" t="s">
        <v>100</v>
      </c>
      <c r="Z1005" t="s">
        <v>100</v>
      </c>
      <c r="AA1005" t="s">
        <v>100</v>
      </c>
      <c r="AB1005" t="s">
        <v>100</v>
      </c>
      <c r="AC1005" t="s">
        <v>100</v>
      </c>
      <c r="AD1005" t="s">
        <v>100</v>
      </c>
      <c r="AE1005" t="s">
        <v>100</v>
      </c>
      <c r="AF1005" t="s">
        <v>100</v>
      </c>
      <c r="AG1005" t="s">
        <v>100</v>
      </c>
      <c r="AH1005" t="s">
        <v>100</v>
      </c>
      <c r="AI1005" t="s">
        <v>100</v>
      </c>
      <c r="AJ1005" t="s">
        <v>100</v>
      </c>
      <c r="AK1005" t="s">
        <v>100</v>
      </c>
      <c r="AL1005" t="s">
        <v>100</v>
      </c>
      <c r="AM1005" t="s">
        <v>100</v>
      </c>
      <c r="AN1005" t="s">
        <v>100</v>
      </c>
      <c r="AO1005" t="s">
        <v>100</v>
      </c>
      <c r="AP1005" t="s">
        <v>100</v>
      </c>
      <c r="AQ1005" t="s">
        <v>100</v>
      </c>
      <c r="AR1005" t="s">
        <v>100</v>
      </c>
      <c r="AS1005" t="s">
        <v>100</v>
      </c>
      <c r="AT1005" t="s">
        <v>100</v>
      </c>
      <c r="AU1005" t="s">
        <v>100</v>
      </c>
      <c r="AV1005" t="s">
        <v>100</v>
      </c>
      <c r="AW1005" t="s">
        <v>100</v>
      </c>
      <c r="AX1005" t="s">
        <v>100</v>
      </c>
      <c r="AY1005" t="s">
        <v>100</v>
      </c>
      <c r="AZ1005" t="s">
        <v>100</v>
      </c>
      <c r="BA1005" t="s">
        <v>100</v>
      </c>
      <c r="BB1005" t="s">
        <v>100</v>
      </c>
      <c r="BC1005" t="s">
        <v>100</v>
      </c>
      <c r="BD1005" t="s">
        <v>100</v>
      </c>
      <c r="BE1005" t="s">
        <v>100</v>
      </c>
      <c r="BF1005" t="s">
        <v>100</v>
      </c>
      <c r="BG1005" t="s">
        <v>100</v>
      </c>
      <c r="BH1005" t="s">
        <v>100</v>
      </c>
      <c r="BI1005" t="s">
        <v>100</v>
      </c>
      <c r="BJ1005" t="s">
        <v>100</v>
      </c>
      <c r="BK1005" t="s">
        <v>100</v>
      </c>
      <c r="BL1005" t="s">
        <v>100</v>
      </c>
      <c r="BM1005" t="s">
        <v>100</v>
      </c>
      <c r="BN1005" t="s">
        <v>100</v>
      </c>
      <c r="BO1005" t="s">
        <v>115</v>
      </c>
      <c r="BP1005" t="s">
        <v>100</v>
      </c>
      <c r="BQ1005" t="s">
        <v>100</v>
      </c>
      <c r="BR1005" t="s">
        <v>100</v>
      </c>
      <c r="BS1005" t="s">
        <v>100</v>
      </c>
      <c r="BT1005" t="s">
        <v>100</v>
      </c>
      <c r="BU1005" t="s">
        <v>100</v>
      </c>
      <c r="BV1005" t="s">
        <v>100</v>
      </c>
      <c r="BW1005" t="s">
        <v>100</v>
      </c>
      <c r="BX1005" t="s">
        <v>100</v>
      </c>
      <c r="BY1005" t="s">
        <v>100</v>
      </c>
      <c r="BZ1005" t="s">
        <v>100</v>
      </c>
      <c r="CA1005" t="s">
        <v>100</v>
      </c>
      <c r="CB1005" t="s">
        <v>100</v>
      </c>
      <c r="CC1005" t="s">
        <v>100</v>
      </c>
      <c r="CD1005" t="s">
        <v>100</v>
      </c>
      <c r="CE1005" t="s">
        <v>100</v>
      </c>
      <c r="CF1005" t="s">
        <v>100</v>
      </c>
      <c r="CG1005" t="s">
        <v>100</v>
      </c>
      <c r="CH1005" t="s">
        <v>100</v>
      </c>
      <c r="CI1005" t="s">
        <v>100</v>
      </c>
      <c r="CJ1005" t="s">
        <v>100</v>
      </c>
      <c r="CK1005" t="s">
        <v>100</v>
      </c>
      <c r="CL1005" t="s">
        <v>100</v>
      </c>
      <c r="CM1005" t="s">
        <v>100</v>
      </c>
      <c r="CN1005" t="s">
        <v>166</v>
      </c>
      <c r="CO1005" t="s">
        <v>100</v>
      </c>
      <c r="CP1005" t="s">
        <v>100</v>
      </c>
      <c r="CQ1005" t="s">
        <v>152</v>
      </c>
      <c r="CR1005" t="s">
        <v>340</v>
      </c>
    </row>
    <row r="1006" spans="1:96">
      <c r="A1006" t="s">
        <v>3403</v>
      </c>
      <c r="B1006" t="s">
        <v>3404</v>
      </c>
      <c r="C1006" t="s">
        <v>451</v>
      </c>
      <c r="D1006" t="s">
        <v>3405</v>
      </c>
      <c r="E1006" t="s">
        <v>100</v>
      </c>
      <c r="F1006" t="s">
        <v>100</v>
      </c>
      <c r="G1006" t="s">
        <v>141</v>
      </c>
      <c r="H1006" t="s">
        <v>3403</v>
      </c>
      <c r="I1006" t="s">
        <v>143</v>
      </c>
      <c r="J1006" t="s">
        <v>144</v>
      </c>
      <c r="K1006" t="s">
        <v>145</v>
      </c>
      <c r="L1006" t="s">
        <v>106</v>
      </c>
      <c r="M1006" t="s">
        <v>100</v>
      </c>
      <c r="N1006" t="s">
        <v>100</v>
      </c>
      <c r="O1006" t="s">
        <v>100</v>
      </c>
      <c r="P1006" t="s">
        <v>146</v>
      </c>
      <c r="Q1006" t="s">
        <v>147</v>
      </c>
      <c r="R1006" t="s">
        <v>148</v>
      </c>
      <c r="S1006" t="s">
        <v>100</v>
      </c>
      <c r="T1006" t="s">
        <v>100</v>
      </c>
      <c r="U1006" t="s">
        <v>112</v>
      </c>
      <c r="V1006" t="s">
        <v>113</v>
      </c>
      <c r="W1006" t="s">
        <v>113</v>
      </c>
      <c r="X1006" t="s">
        <v>114</v>
      </c>
      <c r="Y1006" t="s">
        <v>100</v>
      </c>
      <c r="Z1006" t="s">
        <v>100</v>
      </c>
      <c r="AA1006" t="s">
        <v>100</v>
      </c>
      <c r="AB1006" t="s">
        <v>100</v>
      </c>
      <c r="AC1006" t="s">
        <v>100</v>
      </c>
      <c r="AD1006" t="s">
        <v>100</v>
      </c>
      <c r="AE1006" t="s">
        <v>100</v>
      </c>
      <c r="AF1006" t="s">
        <v>100</v>
      </c>
      <c r="AG1006" t="s">
        <v>100</v>
      </c>
      <c r="AH1006" t="s">
        <v>100</v>
      </c>
      <c r="AI1006" t="s">
        <v>100</v>
      </c>
      <c r="AJ1006" t="s">
        <v>100</v>
      </c>
      <c r="AK1006" t="s">
        <v>100</v>
      </c>
      <c r="AL1006" t="s">
        <v>100</v>
      </c>
      <c r="AM1006" t="s">
        <v>100</v>
      </c>
      <c r="AN1006" t="s">
        <v>100</v>
      </c>
      <c r="AO1006" t="s">
        <v>100</v>
      </c>
      <c r="AP1006" t="s">
        <v>100</v>
      </c>
      <c r="AQ1006" t="s">
        <v>100</v>
      </c>
      <c r="AR1006" t="s">
        <v>100</v>
      </c>
      <c r="AS1006" t="s">
        <v>100</v>
      </c>
      <c r="AT1006" t="s">
        <v>100</v>
      </c>
      <c r="AU1006" t="s">
        <v>100</v>
      </c>
      <c r="AV1006" t="s">
        <v>100</v>
      </c>
      <c r="AW1006" t="s">
        <v>100</v>
      </c>
      <c r="AX1006" t="s">
        <v>100</v>
      </c>
      <c r="AY1006" t="s">
        <v>100</v>
      </c>
      <c r="AZ1006" t="s">
        <v>100</v>
      </c>
      <c r="BA1006" t="s">
        <v>100</v>
      </c>
      <c r="BB1006" t="s">
        <v>100</v>
      </c>
      <c r="BC1006" t="s">
        <v>100</v>
      </c>
      <c r="BD1006" t="s">
        <v>100</v>
      </c>
      <c r="BE1006" t="s">
        <v>100</v>
      </c>
      <c r="BF1006" t="s">
        <v>100</v>
      </c>
      <c r="BG1006" t="s">
        <v>100</v>
      </c>
      <c r="BH1006" t="s">
        <v>100</v>
      </c>
      <c r="BI1006" t="s">
        <v>100</v>
      </c>
      <c r="BJ1006" t="s">
        <v>100</v>
      </c>
      <c r="BK1006" t="s">
        <v>100</v>
      </c>
      <c r="BL1006" t="s">
        <v>100</v>
      </c>
      <c r="BM1006" t="s">
        <v>100</v>
      </c>
      <c r="BN1006" t="s">
        <v>100</v>
      </c>
      <c r="BO1006" t="s">
        <v>115</v>
      </c>
      <c r="BP1006" t="s">
        <v>100</v>
      </c>
      <c r="BQ1006" t="s">
        <v>100</v>
      </c>
      <c r="BR1006" t="s">
        <v>100</v>
      </c>
      <c r="BS1006" t="s">
        <v>100</v>
      </c>
      <c r="BT1006" t="s">
        <v>100</v>
      </c>
      <c r="BU1006" t="s">
        <v>100</v>
      </c>
      <c r="BV1006" t="s">
        <v>100</v>
      </c>
      <c r="BW1006" t="s">
        <v>100</v>
      </c>
      <c r="BX1006" t="s">
        <v>100</v>
      </c>
      <c r="BY1006" t="s">
        <v>100</v>
      </c>
      <c r="BZ1006" t="s">
        <v>100</v>
      </c>
      <c r="CA1006" t="s">
        <v>100</v>
      </c>
      <c r="CB1006" t="s">
        <v>100</v>
      </c>
      <c r="CC1006" t="s">
        <v>100</v>
      </c>
      <c r="CD1006" t="s">
        <v>100</v>
      </c>
      <c r="CE1006" t="s">
        <v>100</v>
      </c>
      <c r="CF1006" t="s">
        <v>100</v>
      </c>
      <c r="CG1006" t="s">
        <v>100</v>
      </c>
      <c r="CH1006" t="s">
        <v>100</v>
      </c>
      <c r="CI1006" t="s">
        <v>100</v>
      </c>
      <c r="CJ1006" t="s">
        <v>100</v>
      </c>
      <c r="CK1006" t="s">
        <v>100</v>
      </c>
      <c r="CL1006" t="s">
        <v>100</v>
      </c>
      <c r="CM1006" t="s">
        <v>100</v>
      </c>
      <c r="CN1006" t="s">
        <v>166</v>
      </c>
      <c r="CO1006" t="s">
        <v>100</v>
      </c>
      <c r="CP1006" t="s">
        <v>100</v>
      </c>
      <c r="CQ1006" t="s">
        <v>152</v>
      </c>
      <c r="CR1006" t="s">
        <v>340</v>
      </c>
    </row>
    <row r="1007" spans="1:96">
      <c r="A1007" t="s">
        <v>207</v>
      </c>
      <c r="B1007" t="s">
        <v>3406</v>
      </c>
      <c r="C1007" t="s">
        <v>451</v>
      </c>
      <c r="D1007" t="s">
        <v>3407</v>
      </c>
      <c r="E1007" t="s">
        <v>100</v>
      </c>
      <c r="F1007" t="s">
        <v>100</v>
      </c>
      <c r="G1007" t="s">
        <v>141</v>
      </c>
      <c r="H1007" t="s">
        <v>207</v>
      </c>
      <c r="I1007" t="s">
        <v>143</v>
      </c>
      <c r="J1007" t="s">
        <v>144</v>
      </c>
      <c r="K1007" t="s">
        <v>145</v>
      </c>
      <c r="L1007" t="s">
        <v>106</v>
      </c>
      <c r="M1007" t="s">
        <v>100</v>
      </c>
      <c r="N1007" t="s">
        <v>100</v>
      </c>
      <c r="O1007" t="s">
        <v>100</v>
      </c>
      <c r="P1007" t="s">
        <v>146</v>
      </c>
      <c r="Q1007" t="s">
        <v>147</v>
      </c>
      <c r="R1007" t="s">
        <v>148</v>
      </c>
      <c r="S1007" t="s">
        <v>100</v>
      </c>
      <c r="T1007" t="s">
        <v>100</v>
      </c>
      <c r="U1007" t="s">
        <v>112</v>
      </c>
      <c r="V1007" t="s">
        <v>113</v>
      </c>
      <c r="W1007" t="s">
        <v>113</v>
      </c>
      <c r="X1007" t="s">
        <v>114</v>
      </c>
      <c r="Y1007" t="s">
        <v>100</v>
      </c>
      <c r="Z1007" t="s">
        <v>100</v>
      </c>
      <c r="AA1007" t="s">
        <v>100</v>
      </c>
      <c r="AB1007" t="s">
        <v>100</v>
      </c>
      <c r="AC1007" t="s">
        <v>100</v>
      </c>
      <c r="AD1007" t="s">
        <v>100</v>
      </c>
      <c r="AE1007" t="s">
        <v>100</v>
      </c>
      <c r="AF1007" t="s">
        <v>100</v>
      </c>
      <c r="AG1007" t="s">
        <v>100</v>
      </c>
      <c r="AH1007" t="s">
        <v>100</v>
      </c>
      <c r="AI1007" t="s">
        <v>100</v>
      </c>
      <c r="AJ1007" t="s">
        <v>100</v>
      </c>
      <c r="AK1007" t="s">
        <v>100</v>
      </c>
      <c r="AL1007" t="s">
        <v>100</v>
      </c>
      <c r="AM1007" t="s">
        <v>100</v>
      </c>
      <c r="AN1007" t="s">
        <v>100</v>
      </c>
      <c r="AO1007" t="s">
        <v>100</v>
      </c>
      <c r="AP1007" t="s">
        <v>100</v>
      </c>
      <c r="AQ1007" t="s">
        <v>100</v>
      </c>
      <c r="AR1007" t="s">
        <v>100</v>
      </c>
      <c r="AS1007" t="s">
        <v>100</v>
      </c>
      <c r="AT1007" t="s">
        <v>100</v>
      </c>
      <c r="AU1007" t="s">
        <v>100</v>
      </c>
      <c r="AV1007" t="s">
        <v>100</v>
      </c>
      <c r="AW1007" t="s">
        <v>100</v>
      </c>
      <c r="AX1007" t="s">
        <v>100</v>
      </c>
      <c r="AY1007" t="s">
        <v>100</v>
      </c>
      <c r="AZ1007" t="s">
        <v>100</v>
      </c>
      <c r="BA1007" t="s">
        <v>100</v>
      </c>
      <c r="BB1007" t="s">
        <v>100</v>
      </c>
      <c r="BC1007" t="s">
        <v>100</v>
      </c>
      <c r="BD1007" t="s">
        <v>100</v>
      </c>
      <c r="BE1007" t="s">
        <v>100</v>
      </c>
      <c r="BF1007" t="s">
        <v>100</v>
      </c>
      <c r="BG1007" t="s">
        <v>100</v>
      </c>
      <c r="BH1007" t="s">
        <v>100</v>
      </c>
      <c r="BI1007" t="s">
        <v>100</v>
      </c>
      <c r="BJ1007" t="s">
        <v>100</v>
      </c>
      <c r="BK1007" t="s">
        <v>100</v>
      </c>
      <c r="BL1007" t="s">
        <v>100</v>
      </c>
      <c r="BM1007" t="s">
        <v>100</v>
      </c>
      <c r="BN1007" t="s">
        <v>100</v>
      </c>
      <c r="BO1007" t="s">
        <v>115</v>
      </c>
      <c r="BP1007" t="s">
        <v>100</v>
      </c>
      <c r="BQ1007" t="s">
        <v>100</v>
      </c>
      <c r="BR1007" t="s">
        <v>100</v>
      </c>
      <c r="BS1007" t="s">
        <v>100</v>
      </c>
      <c r="BT1007" t="s">
        <v>100</v>
      </c>
      <c r="BU1007" t="s">
        <v>100</v>
      </c>
      <c r="BV1007" t="s">
        <v>100</v>
      </c>
      <c r="BW1007" t="s">
        <v>100</v>
      </c>
      <c r="BX1007" t="s">
        <v>100</v>
      </c>
      <c r="BY1007" t="s">
        <v>100</v>
      </c>
      <c r="BZ1007" t="s">
        <v>100</v>
      </c>
      <c r="CA1007" t="s">
        <v>100</v>
      </c>
      <c r="CB1007" t="s">
        <v>100</v>
      </c>
      <c r="CC1007" t="s">
        <v>100</v>
      </c>
      <c r="CD1007" t="s">
        <v>100</v>
      </c>
      <c r="CE1007" t="s">
        <v>100</v>
      </c>
      <c r="CF1007" t="s">
        <v>100</v>
      </c>
      <c r="CG1007" t="s">
        <v>100</v>
      </c>
      <c r="CH1007" t="s">
        <v>100</v>
      </c>
      <c r="CI1007" t="s">
        <v>100</v>
      </c>
      <c r="CJ1007" t="s">
        <v>100</v>
      </c>
      <c r="CK1007" t="s">
        <v>100</v>
      </c>
      <c r="CL1007" t="s">
        <v>100</v>
      </c>
      <c r="CM1007" t="s">
        <v>100</v>
      </c>
      <c r="CN1007" t="s">
        <v>166</v>
      </c>
      <c r="CO1007" t="s">
        <v>100</v>
      </c>
      <c r="CP1007" t="s">
        <v>100</v>
      </c>
      <c r="CQ1007" t="s">
        <v>152</v>
      </c>
      <c r="CR1007" t="s">
        <v>340</v>
      </c>
    </row>
    <row r="1008" spans="1:96">
      <c r="A1008" t="s">
        <v>3408</v>
      </c>
      <c r="B1008" t="s">
        <v>3409</v>
      </c>
      <c r="C1008" t="s">
        <v>138</v>
      </c>
      <c r="D1008" t="s">
        <v>3410</v>
      </c>
      <c r="E1008" t="s">
        <v>100</v>
      </c>
      <c r="F1008" t="s">
        <v>100</v>
      </c>
      <c r="G1008" t="s">
        <v>141</v>
      </c>
      <c r="H1008" t="s">
        <v>142</v>
      </c>
      <c r="I1008" t="s">
        <v>143</v>
      </c>
      <c r="J1008" t="s">
        <v>144</v>
      </c>
      <c r="K1008" t="s">
        <v>145</v>
      </c>
      <c r="L1008" t="s">
        <v>106</v>
      </c>
      <c r="M1008" t="s">
        <v>100</v>
      </c>
      <c r="N1008" t="s">
        <v>100</v>
      </c>
      <c r="O1008" t="s">
        <v>100</v>
      </c>
      <c r="P1008" t="s">
        <v>146</v>
      </c>
      <c r="Q1008" t="s">
        <v>147</v>
      </c>
      <c r="R1008" t="s">
        <v>148</v>
      </c>
      <c r="S1008" t="s">
        <v>100</v>
      </c>
      <c r="T1008" t="s">
        <v>100</v>
      </c>
      <c r="U1008" t="s">
        <v>112</v>
      </c>
      <c r="V1008" t="s">
        <v>134</v>
      </c>
      <c r="W1008" t="s">
        <v>134</v>
      </c>
      <c r="X1008" t="s">
        <v>135</v>
      </c>
      <c r="Y1008" t="s">
        <v>100</v>
      </c>
      <c r="Z1008" t="s">
        <v>100</v>
      </c>
      <c r="AA1008" t="s">
        <v>100</v>
      </c>
      <c r="AB1008" t="s">
        <v>100</v>
      </c>
      <c r="AC1008" t="s">
        <v>100</v>
      </c>
      <c r="AD1008" t="s">
        <v>100</v>
      </c>
      <c r="AE1008" t="s">
        <v>115</v>
      </c>
      <c r="AF1008" t="s">
        <v>100</v>
      </c>
      <c r="AG1008" t="s">
        <v>100</v>
      </c>
      <c r="AH1008" t="s">
        <v>100</v>
      </c>
      <c r="AI1008" t="s">
        <v>100</v>
      </c>
      <c r="AJ1008" t="s">
        <v>100</v>
      </c>
      <c r="AK1008" t="s">
        <v>115</v>
      </c>
      <c r="AL1008" t="s">
        <v>100</v>
      </c>
      <c r="AM1008" t="s">
        <v>100</v>
      </c>
      <c r="AN1008" t="s">
        <v>100</v>
      </c>
      <c r="AO1008" t="s">
        <v>100</v>
      </c>
      <c r="AP1008" t="s">
        <v>100</v>
      </c>
      <c r="AQ1008" t="s">
        <v>100</v>
      </c>
      <c r="AR1008" t="s">
        <v>100</v>
      </c>
      <c r="AS1008" t="s">
        <v>100</v>
      </c>
      <c r="AT1008" t="s">
        <v>100</v>
      </c>
      <c r="AU1008" t="s">
        <v>100</v>
      </c>
      <c r="AV1008" t="s">
        <v>100</v>
      </c>
      <c r="AW1008" t="s">
        <v>100</v>
      </c>
      <c r="AX1008" t="s">
        <v>100</v>
      </c>
      <c r="AY1008" t="s">
        <v>100</v>
      </c>
      <c r="AZ1008" t="s">
        <v>100</v>
      </c>
      <c r="BA1008" t="s">
        <v>100</v>
      </c>
      <c r="BB1008" t="s">
        <v>100</v>
      </c>
      <c r="BC1008" t="s">
        <v>100</v>
      </c>
      <c r="BD1008" t="s">
        <v>100</v>
      </c>
      <c r="BE1008" t="s">
        <v>100</v>
      </c>
      <c r="BF1008" t="s">
        <v>100</v>
      </c>
      <c r="BG1008" t="s">
        <v>100</v>
      </c>
      <c r="BH1008" t="s">
        <v>100</v>
      </c>
      <c r="BI1008" t="s">
        <v>100</v>
      </c>
      <c r="BJ1008" t="s">
        <v>100</v>
      </c>
      <c r="BK1008" t="s">
        <v>100</v>
      </c>
      <c r="BL1008" t="s">
        <v>100</v>
      </c>
      <c r="BM1008" t="s">
        <v>100</v>
      </c>
      <c r="BN1008" t="s">
        <v>100</v>
      </c>
      <c r="BO1008" t="s">
        <v>100</v>
      </c>
      <c r="BP1008" t="s">
        <v>100</v>
      </c>
      <c r="BQ1008" t="s">
        <v>100</v>
      </c>
      <c r="BR1008" t="s">
        <v>100</v>
      </c>
      <c r="BS1008" t="s">
        <v>100</v>
      </c>
      <c r="BT1008" t="s">
        <v>100</v>
      </c>
      <c r="BU1008" t="s">
        <v>100</v>
      </c>
      <c r="BV1008" t="s">
        <v>100</v>
      </c>
      <c r="BW1008" t="s">
        <v>100</v>
      </c>
      <c r="BX1008" t="s">
        <v>100</v>
      </c>
      <c r="BY1008" t="s">
        <v>100</v>
      </c>
      <c r="BZ1008" t="s">
        <v>100</v>
      </c>
      <c r="CA1008" t="s">
        <v>100</v>
      </c>
      <c r="CB1008" t="s">
        <v>100</v>
      </c>
      <c r="CC1008" t="s">
        <v>100</v>
      </c>
      <c r="CD1008" t="s">
        <v>100</v>
      </c>
      <c r="CE1008" t="s">
        <v>100</v>
      </c>
      <c r="CF1008" t="s">
        <v>100</v>
      </c>
      <c r="CG1008" t="s">
        <v>100</v>
      </c>
      <c r="CH1008" t="s">
        <v>100</v>
      </c>
      <c r="CI1008" t="s">
        <v>100</v>
      </c>
      <c r="CJ1008" t="s">
        <v>100</v>
      </c>
      <c r="CK1008" t="s">
        <v>100</v>
      </c>
      <c r="CL1008" t="s">
        <v>100</v>
      </c>
      <c r="CM1008" t="s">
        <v>3411</v>
      </c>
      <c r="CN1008" t="s">
        <v>151</v>
      </c>
      <c r="CO1008" t="s">
        <v>100</v>
      </c>
      <c r="CP1008" t="s">
        <v>100</v>
      </c>
      <c r="CQ1008" t="s">
        <v>152</v>
      </c>
      <c r="CR1008" t="s">
        <v>153</v>
      </c>
    </row>
    <row r="1009" spans="1:96">
      <c r="A1009" t="s">
        <v>3412</v>
      </c>
      <c r="B1009" t="s">
        <v>3413</v>
      </c>
      <c r="C1009" t="s">
        <v>205</v>
      </c>
      <c r="D1009" t="s">
        <v>3414</v>
      </c>
      <c r="E1009" t="s">
        <v>3415</v>
      </c>
      <c r="F1009" t="s">
        <v>100</v>
      </c>
      <c r="G1009" t="s">
        <v>101</v>
      </c>
      <c r="H1009" t="s">
        <v>470</v>
      </c>
      <c r="I1009" t="s">
        <v>143</v>
      </c>
      <c r="J1009" t="s">
        <v>144</v>
      </c>
      <c r="K1009" t="s">
        <v>145</v>
      </c>
      <c r="L1009" t="s">
        <v>106</v>
      </c>
      <c r="M1009" t="s">
        <v>100</v>
      </c>
      <c r="N1009" t="s">
        <v>3416</v>
      </c>
      <c r="O1009" t="s">
        <v>100</v>
      </c>
      <c r="P1009" t="s">
        <v>146</v>
      </c>
      <c r="Q1009" t="s">
        <v>209</v>
      </c>
      <c r="R1009" t="s">
        <v>198</v>
      </c>
      <c r="S1009" t="s">
        <v>100</v>
      </c>
      <c r="T1009" t="s">
        <v>100</v>
      </c>
      <c r="U1009" t="s">
        <v>112</v>
      </c>
      <c r="V1009" t="s">
        <v>149</v>
      </c>
      <c r="W1009" t="s">
        <v>113</v>
      </c>
      <c r="X1009" t="s">
        <v>822</v>
      </c>
      <c r="Y1009" t="s">
        <v>115</v>
      </c>
      <c r="Z1009" t="s">
        <v>100</v>
      </c>
      <c r="AA1009" t="s">
        <v>100</v>
      </c>
      <c r="AB1009" t="s">
        <v>100</v>
      </c>
      <c r="AC1009" t="s">
        <v>100</v>
      </c>
      <c r="AD1009" t="s">
        <v>100</v>
      </c>
      <c r="AE1009" t="s">
        <v>115</v>
      </c>
      <c r="AF1009" t="s">
        <v>100</v>
      </c>
      <c r="AG1009" t="s">
        <v>100</v>
      </c>
      <c r="AH1009" t="s">
        <v>100</v>
      </c>
      <c r="AI1009" t="s">
        <v>100</v>
      </c>
      <c r="AJ1009" t="s">
        <v>100</v>
      </c>
      <c r="AK1009" t="s">
        <v>100</v>
      </c>
      <c r="AL1009" t="s">
        <v>100</v>
      </c>
      <c r="AM1009" t="s">
        <v>100</v>
      </c>
      <c r="AN1009" t="s">
        <v>100</v>
      </c>
      <c r="AO1009" t="s">
        <v>100</v>
      </c>
      <c r="AP1009" t="s">
        <v>100</v>
      </c>
      <c r="AQ1009" t="s">
        <v>100</v>
      </c>
      <c r="AR1009" t="s">
        <v>100</v>
      </c>
      <c r="AS1009" t="s">
        <v>100</v>
      </c>
      <c r="AT1009" t="s">
        <v>100</v>
      </c>
      <c r="AU1009" t="s">
        <v>100</v>
      </c>
      <c r="AV1009" t="s">
        <v>100</v>
      </c>
      <c r="AW1009" t="s">
        <v>100</v>
      </c>
      <c r="AX1009" t="s">
        <v>100</v>
      </c>
      <c r="AY1009" t="s">
        <v>100</v>
      </c>
      <c r="AZ1009" t="s">
        <v>100</v>
      </c>
      <c r="BA1009" t="s">
        <v>100</v>
      </c>
      <c r="BB1009" t="s">
        <v>100</v>
      </c>
      <c r="BC1009" t="s">
        <v>100</v>
      </c>
      <c r="BD1009" t="s">
        <v>100</v>
      </c>
      <c r="BE1009" t="s">
        <v>100</v>
      </c>
      <c r="BF1009" t="s">
        <v>100</v>
      </c>
      <c r="BG1009" t="s">
        <v>100</v>
      </c>
      <c r="BH1009" t="s">
        <v>100</v>
      </c>
      <c r="BI1009" t="s">
        <v>100</v>
      </c>
      <c r="BJ1009" t="s">
        <v>100</v>
      </c>
      <c r="BK1009" t="s">
        <v>100</v>
      </c>
      <c r="BL1009" t="s">
        <v>100</v>
      </c>
      <c r="BM1009" t="s">
        <v>100</v>
      </c>
      <c r="BN1009" t="s">
        <v>100</v>
      </c>
      <c r="BO1009" t="s">
        <v>100</v>
      </c>
      <c r="BP1009" t="s">
        <v>100</v>
      </c>
      <c r="BQ1009" t="s">
        <v>100</v>
      </c>
      <c r="BR1009" t="s">
        <v>100</v>
      </c>
      <c r="BS1009" t="s">
        <v>100</v>
      </c>
      <c r="BT1009" t="s">
        <v>100</v>
      </c>
      <c r="BU1009" t="s">
        <v>100</v>
      </c>
      <c r="BV1009" t="s">
        <v>100</v>
      </c>
      <c r="BW1009" t="s">
        <v>100</v>
      </c>
      <c r="BX1009" t="s">
        <v>100</v>
      </c>
      <c r="BY1009" t="s">
        <v>100</v>
      </c>
      <c r="BZ1009" t="s">
        <v>100</v>
      </c>
      <c r="CA1009" t="s">
        <v>100</v>
      </c>
      <c r="CB1009" t="s">
        <v>100</v>
      </c>
      <c r="CC1009" t="s">
        <v>100</v>
      </c>
      <c r="CD1009" t="s">
        <v>100</v>
      </c>
      <c r="CE1009" t="s">
        <v>100</v>
      </c>
      <c r="CF1009" t="s">
        <v>100</v>
      </c>
      <c r="CG1009" t="s">
        <v>100</v>
      </c>
      <c r="CH1009" t="s">
        <v>100</v>
      </c>
      <c r="CI1009" t="s">
        <v>100</v>
      </c>
      <c r="CJ1009" t="s">
        <v>115</v>
      </c>
      <c r="CK1009" t="s">
        <v>100</v>
      </c>
      <c r="CL1009" t="s">
        <v>100</v>
      </c>
      <c r="CM1009" t="s">
        <v>100</v>
      </c>
      <c r="CN1009" t="s">
        <v>823</v>
      </c>
      <c r="CO1009" t="s">
        <v>152</v>
      </c>
      <c r="CP1009" t="s">
        <v>611</v>
      </c>
      <c r="CQ1009" t="s">
        <v>100</v>
      </c>
      <c r="CR1009" t="s">
        <v>100</v>
      </c>
    </row>
    <row r="1010" spans="1:96">
      <c r="A1010" t="s">
        <v>3417</v>
      </c>
      <c r="B1010" t="s">
        <v>3418</v>
      </c>
      <c r="C1010" t="s">
        <v>205</v>
      </c>
      <c r="D1010" t="s">
        <v>3419</v>
      </c>
      <c r="E1010" t="s">
        <v>100</v>
      </c>
      <c r="F1010" t="s">
        <v>100</v>
      </c>
      <c r="G1010" t="s">
        <v>157</v>
      </c>
      <c r="H1010" t="s">
        <v>470</v>
      </c>
      <c r="I1010" t="s">
        <v>143</v>
      </c>
      <c r="J1010" t="s">
        <v>144</v>
      </c>
      <c r="K1010" t="s">
        <v>145</v>
      </c>
      <c r="L1010" t="s">
        <v>106</v>
      </c>
      <c r="M1010" t="s">
        <v>100</v>
      </c>
      <c r="N1010" t="s">
        <v>3420</v>
      </c>
      <c r="O1010" t="s">
        <v>100</v>
      </c>
      <c r="P1010" t="s">
        <v>146</v>
      </c>
      <c r="Q1010" t="s">
        <v>209</v>
      </c>
      <c r="R1010" t="s">
        <v>198</v>
      </c>
      <c r="S1010" t="s">
        <v>100</v>
      </c>
      <c r="T1010" t="s">
        <v>100</v>
      </c>
      <c r="U1010" t="s">
        <v>112</v>
      </c>
      <c r="V1010" t="s">
        <v>149</v>
      </c>
      <c r="W1010" t="s">
        <v>113</v>
      </c>
      <c r="X1010" t="s">
        <v>822</v>
      </c>
      <c r="Y1010" t="s">
        <v>115</v>
      </c>
      <c r="Z1010" t="s">
        <v>100</v>
      </c>
      <c r="AA1010" t="s">
        <v>100</v>
      </c>
      <c r="AB1010" t="s">
        <v>100</v>
      </c>
      <c r="AC1010" t="s">
        <v>100</v>
      </c>
      <c r="AD1010" t="s">
        <v>100</v>
      </c>
      <c r="AE1010" t="s">
        <v>115</v>
      </c>
      <c r="AF1010" t="s">
        <v>100</v>
      </c>
      <c r="AG1010" t="s">
        <v>100</v>
      </c>
      <c r="AH1010" t="s">
        <v>100</v>
      </c>
      <c r="AI1010" t="s">
        <v>100</v>
      </c>
      <c r="AJ1010" t="s">
        <v>100</v>
      </c>
      <c r="AK1010" t="s">
        <v>100</v>
      </c>
      <c r="AL1010" t="s">
        <v>100</v>
      </c>
      <c r="AM1010" t="s">
        <v>100</v>
      </c>
      <c r="AN1010" t="s">
        <v>100</v>
      </c>
      <c r="AO1010" t="s">
        <v>100</v>
      </c>
      <c r="AP1010" t="s">
        <v>100</v>
      </c>
      <c r="AQ1010" t="s">
        <v>100</v>
      </c>
      <c r="AR1010" t="s">
        <v>100</v>
      </c>
      <c r="AS1010" t="s">
        <v>100</v>
      </c>
      <c r="AT1010" t="s">
        <v>100</v>
      </c>
      <c r="AU1010" t="s">
        <v>100</v>
      </c>
      <c r="AV1010" t="s">
        <v>100</v>
      </c>
      <c r="AW1010" t="s">
        <v>100</v>
      </c>
      <c r="AX1010" t="s">
        <v>100</v>
      </c>
      <c r="AY1010" t="s">
        <v>100</v>
      </c>
      <c r="AZ1010" t="s">
        <v>100</v>
      </c>
      <c r="BA1010" t="s">
        <v>100</v>
      </c>
      <c r="BB1010" t="s">
        <v>100</v>
      </c>
      <c r="BC1010" t="s">
        <v>100</v>
      </c>
      <c r="BD1010" t="s">
        <v>100</v>
      </c>
      <c r="BE1010" t="s">
        <v>100</v>
      </c>
      <c r="BF1010" t="s">
        <v>100</v>
      </c>
      <c r="BG1010" t="s">
        <v>100</v>
      </c>
      <c r="BH1010" t="s">
        <v>100</v>
      </c>
      <c r="BI1010" t="s">
        <v>100</v>
      </c>
      <c r="BJ1010" t="s">
        <v>100</v>
      </c>
      <c r="BK1010" t="s">
        <v>100</v>
      </c>
      <c r="BL1010" t="s">
        <v>100</v>
      </c>
      <c r="BM1010" t="s">
        <v>100</v>
      </c>
      <c r="BN1010" t="s">
        <v>100</v>
      </c>
      <c r="BO1010" t="s">
        <v>100</v>
      </c>
      <c r="BP1010" t="s">
        <v>100</v>
      </c>
      <c r="BQ1010" t="s">
        <v>100</v>
      </c>
      <c r="BR1010" t="s">
        <v>100</v>
      </c>
      <c r="BS1010" t="s">
        <v>100</v>
      </c>
      <c r="BT1010" t="s">
        <v>100</v>
      </c>
      <c r="BU1010" t="s">
        <v>100</v>
      </c>
      <c r="BV1010" t="s">
        <v>100</v>
      </c>
      <c r="BW1010" t="s">
        <v>100</v>
      </c>
      <c r="BX1010" t="s">
        <v>100</v>
      </c>
      <c r="BY1010" t="s">
        <v>100</v>
      </c>
      <c r="BZ1010" t="s">
        <v>100</v>
      </c>
      <c r="CA1010" t="s">
        <v>100</v>
      </c>
      <c r="CB1010" t="s">
        <v>100</v>
      </c>
      <c r="CC1010" t="s">
        <v>100</v>
      </c>
      <c r="CD1010" t="s">
        <v>100</v>
      </c>
      <c r="CE1010" t="s">
        <v>100</v>
      </c>
      <c r="CF1010" t="s">
        <v>100</v>
      </c>
      <c r="CG1010" t="s">
        <v>100</v>
      </c>
      <c r="CH1010" t="s">
        <v>100</v>
      </c>
      <c r="CI1010" t="s">
        <v>100</v>
      </c>
      <c r="CJ1010" t="s">
        <v>115</v>
      </c>
      <c r="CK1010" t="s">
        <v>100</v>
      </c>
      <c r="CL1010" t="s">
        <v>100</v>
      </c>
      <c r="CM1010" t="s">
        <v>100</v>
      </c>
      <c r="CN1010" t="s">
        <v>823</v>
      </c>
      <c r="CO1010" t="s">
        <v>152</v>
      </c>
      <c r="CP1010" t="s">
        <v>100</v>
      </c>
      <c r="CQ1010" t="s">
        <v>100</v>
      </c>
      <c r="CR1010" t="s">
        <v>100</v>
      </c>
    </row>
    <row r="1011" spans="1:96">
      <c r="A1011" t="s">
        <v>3421</v>
      </c>
      <c r="B1011" t="s">
        <v>3422</v>
      </c>
      <c r="C1011" t="s">
        <v>98</v>
      </c>
      <c r="D1011" t="s">
        <v>3423</v>
      </c>
      <c r="E1011" t="s">
        <v>100</v>
      </c>
      <c r="F1011" t="s">
        <v>100</v>
      </c>
      <c r="G1011" t="s">
        <v>101</v>
      </c>
      <c r="H1011" t="s">
        <v>102</v>
      </c>
      <c r="I1011" t="s">
        <v>103</v>
      </c>
      <c r="J1011" t="s">
        <v>3320</v>
      </c>
      <c r="K1011" t="s">
        <v>293</v>
      </c>
      <c r="L1011" t="s">
        <v>106</v>
      </c>
      <c r="M1011" t="s">
        <v>100</v>
      </c>
      <c r="N1011" t="s">
        <v>100</v>
      </c>
      <c r="O1011" t="s">
        <v>100</v>
      </c>
      <c r="P1011" t="s">
        <v>107</v>
      </c>
      <c r="Q1011" t="s">
        <v>108</v>
      </c>
      <c r="R1011" t="s">
        <v>109</v>
      </c>
      <c r="S1011" t="s">
        <v>162</v>
      </c>
      <c r="T1011" t="s">
        <v>111</v>
      </c>
      <c r="U1011" t="s">
        <v>112</v>
      </c>
      <c r="V1011" t="s">
        <v>149</v>
      </c>
      <c r="W1011" t="s">
        <v>113</v>
      </c>
      <c r="X1011" t="s">
        <v>150</v>
      </c>
      <c r="Y1011" t="s">
        <v>115</v>
      </c>
      <c r="Z1011" t="s">
        <v>100</v>
      </c>
      <c r="AA1011" t="s">
        <v>100</v>
      </c>
      <c r="AB1011" t="s">
        <v>100</v>
      </c>
      <c r="AC1011" t="s">
        <v>100</v>
      </c>
      <c r="AD1011" t="s">
        <v>100</v>
      </c>
      <c r="AE1011" t="s">
        <v>115</v>
      </c>
      <c r="AF1011" t="s">
        <v>100</v>
      </c>
      <c r="AG1011" t="s">
        <v>100</v>
      </c>
      <c r="AH1011" t="s">
        <v>100</v>
      </c>
      <c r="AI1011" t="s">
        <v>100</v>
      </c>
      <c r="AJ1011" t="s">
        <v>100</v>
      </c>
      <c r="AK1011" t="s">
        <v>100</v>
      </c>
      <c r="AL1011" t="s">
        <v>100</v>
      </c>
      <c r="AM1011" t="s">
        <v>100</v>
      </c>
      <c r="AN1011" t="s">
        <v>100</v>
      </c>
      <c r="AO1011" t="s">
        <v>100</v>
      </c>
      <c r="AP1011" t="s">
        <v>100</v>
      </c>
      <c r="AQ1011" t="s">
        <v>100</v>
      </c>
      <c r="AR1011" t="s">
        <v>100</v>
      </c>
      <c r="AS1011" t="s">
        <v>100</v>
      </c>
      <c r="AT1011" t="s">
        <v>100</v>
      </c>
      <c r="AU1011" t="s">
        <v>100</v>
      </c>
      <c r="AV1011" t="s">
        <v>100</v>
      </c>
      <c r="AW1011" t="s">
        <v>100</v>
      </c>
      <c r="AX1011" t="s">
        <v>100</v>
      </c>
      <c r="AY1011" t="s">
        <v>100</v>
      </c>
      <c r="AZ1011" t="s">
        <v>100</v>
      </c>
      <c r="BA1011" t="s">
        <v>100</v>
      </c>
      <c r="BB1011" t="s">
        <v>100</v>
      </c>
      <c r="BC1011" t="s">
        <v>100</v>
      </c>
      <c r="BD1011" t="s">
        <v>100</v>
      </c>
      <c r="BE1011" t="s">
        <v>100</v>
      </c>
      <c r="BF1011" t="s">
        <v>100</v>
      </c>
      <c r="BG1011" t="s">
        <v>100</v>
      </c>
      <c r="BH1011" t="s">
        <v>100</v>
      </c>
      <c r="BI1011" t="s">
        <v>100</v>
      </c>
      <c r="BJ1011" t="s">
        <v>100</v>
      </c>
      <c r="BK1011" t="s">
        <v>100</v>
      </c>
      <c r="BL1011" t="s">
        <v>100</v>
      </c>
      <c r="BM1011" t="s">
        <v>100</v>
      </c>
      <c r="BN1011" t="s">
        <v>100</v>
      </c>
      <c r="BO1011" t="s">
        <v>100</v>
      </c>
      <c r="BP1011" t="s">
        <v>100</v>
      </c>
      <c r="BQ1011" t="s">
        <v>100</v>
      </c>
      <c r="BR1011" t="s">
        <v>100</v>
      </c>
      <c r="BS1011" t="s">
        <v>100</v>
      </c>
      <c r="BT1011" t="s">
        <v>100</v>
      </c>
      <c r="BU1011" t="s">
        <v>100</v>
      </c>
      <c r="BV1011" t="s">
        <v>100</v>
      </c>
      <c r="BW1011" t="s">
        <v>100</v>
      </c>
      <c r="BX1011" t="s">
        <v>100</v>
      </c>
      <c r="BY1011" t="s">
        <v>100</v>
      </c>
      <c r="BZ1011" t="s">
        <v>100</v>
      </c>
      <c r="CA1011" t="s">
        <v>100</v>
      </c>
      <c r="CB1011" t="s">
        <v>100</v>
      </c>
      <c r="CC1011" t="s">
        <v>100</v>
      </c>
      <c r="CD1011" t="s">
        <v>100</v>
      </c>
      <c r="CE1011" t="s">
        <v>100</v>
      </c>
      <c r="CF1011" t="s">
        <v>100</v>
      </c>
      <c r="CG1011" t="s">
        <v>100</v>
      </c>
      <c r="CH1011" t="s">
        <v>100</v>
      </c>
      <c r="CI1011" t="s">
        <v>100</v>
      </c>
      <c r="CJ1011" t="s">
        <v>115</v>
      </c>
      <c r="CK1011" t="s">
        <v>100</v>
      </c>
      <c r="CL1011" t="s">
        <v>100</v>
      </c>
      <c r="CM1011" t="s">
        <v>100</v>
      </c>
      <c r="CN1011" t="s">
        <v>116</v>
      </c>
      <c r="CO1011" t="s">
        <v>117</v>
      </c>
      <c r="CP1011" t="s">
        <v>117</v>
      </c>
      <c r="CQ1011" t="s">
        <v>100</v>
      </c>
      <c r="CR1011" t="s">
        <v>100</v>
      </c>
    </row>
    <row r="1012" spans="1:96">
      <c r="A1012" t="s">
        <v>3424</v>
      </c>
      <c r="B1012" t="s">
        <v>3425</v>
      </c>
      <c r="C1012" t="s">
        <v>205</v>
      </c>
      <c r="D1012" t="s">
        <v>3426</v>
      </c>
      <c r="E1012" t="s">
        <v>100</v>
      </c>
      <c r="F1012" t="s">
        <v>100</v>
      </c>
      <c r="G1012" t="s">
        <v>101</v>
      </c>
      <c r="H1012" t="s">
        <v>207</v>
      </c>
      <c r="I1012" t="s">
        <v>143</v>
      </c>
      <c r="J1012" t="s">
        <v>144</v>
      </c>
      <c r="K1012" t="s">
        <v>145</v>
      </c>
      <c r="L1012" t="s">
        <v>106</v>
      </c>
      <c r="M1012" t="s">
        <v>100</v>
      </c>
      <c r="N1012" t="s">
        <v>3249</v>
      </c>
      <c r="O1012" t="s">
        <v>100</v>
      </c>
      <c r="P1012" t="s">
        <v>146</v>
      </c>
      <c r="Q1012" t="s">
        <v>209</v>
      </c>
      <c r="R1012" t="s">
        <v>198</v>
      </c>
      <c r="S1012" t="s">
        <v>100</v>
      </c>
      <c r="T1012" t="s">
        <v>100</v>
      </c>
      <c r="U1012" t="s">
        <v>112</v>
      </c>
      <c r="V1012" t="s">
        <v>149</v>
      </c>
      <c r="W1012" t="s">
        <v>113</v>
      </c>
      <c r="X1012" t="s">
        <v>210</v>
      </c>
      <c r="Y1012" t="s">
        <v>115</v>
      </c>
      <c r="Z1012" t="s">
        <v>100</v>
      </c>
      <c r="AA1012" t="s">
        <v>100</v>
      </c>
      <c r="AB1012" t="s">
        <v>100</v>
      </c>
      <c r="AC1012" t="s">
        <v>100</v>
      </c>
      <c r="AD1012" t="s">
        <v>100</v>
      </c>
      <c r="AE1012" t="s">
        <v>115</v>
      </c>
      <c r="AF1012" t="s">
        <v>100</v>
      </c>
      <c r="AG1012" t="s">
        <v>100</v>
      </c>
      <c r="AH1012" t="s">
        <v>100</v>
      </c>
      <c r="AI1012" t="s">
        <v>100</v>
      </c>
      <c r="AJ1012" t="s">
        <v>100</v>
      </c>
      <c r="AK1012" t="s">
        <v>100</v>
      </c>
      <c r="AL1012" t="s">
        <v>100</v>
      </c>
      <c r="AM1012" t="s">
        <v>100</v>
      </c>
      <c r="AN1012" t="s">
        <v>100</v>
      </c>
      <c r="AO1012" t="s">
        <v>100</v>
      </c>
      <c r="AP1012" t="s">
        <v>100</v>
      </c>
      <c r="AQ1012" t="s">
        <v>100</v>
      </c>
      <c r="AR1012" t="s">
        <v>100</v>
      </c>
      <c r="AS1012" t="s">
        <v>100</v>
      </c>
      <c r="AT1012" t="s">
        <v>100</v>
      </c>
      <c r="AU1012" t="s">
        <v>100</v>
      </c>
      <c r="AV1012" t="s">
        <v>100</v>
      </c>
      <c r="AW1012" t="s">
        <v>100</v>
      </c>
      <c r="AX1012" t="s">
        <v>100</v>
      </c>
      <c r="AY1012" t="s">
        <v>100</v>
      </c>
      <c r="AZ1012" t="s">
        <v>100</v>
      </c>
      <c r="BA1012" t="s">
        <v>100</v>
      </c>
      <c r="BB1012" t="s">
        <v>100</v>
      </c>
      <c r="BC1012" t="s">
        <v>100</v>
      </c>
      <c r="BD1012" t="s">
        <v>100</v>
      </c>
      <c r="BE1012" t="s">
        <v>100</v>
      </c>
      <c r="BF1012" t="s">
        <v>100</v>
      </c>
      <c r="BG1012" t="s">
        <v>100</v>
      </c>
      <c r="BH1012" t="s">
        <v>100</v>
      </c>
      <c r="BI1012" t="s">
        <v>100</v>
      </c>
      <c r="BJ1012" t="s">
        <v>100</v>
      </c>
      <c r="BK1012" t="s">
        <v>100</v>
      </c>
      <c r="BL1012" t="s">
        <v>100</v>
      </c>
      <c r="BM1012" t="s">
        <v>100</v>
      </c>
      <c r="BN1012" t="s">
        <v>100</v>
      </c>
      <c r="BO1012" t="s">
        <v>100</v>
      </c>
      <c r="BP1012" t="s">
        <v>100</v>
      </c>
      <c r="BQ1012" t="s">
        <v>100</v>
      </c>
      <c r="BR1012" t="s">
        <v>100</v>
      </c>
      <c r="BS1012" t="s">
        <v>100</v>
      </c>
      <c r="BT1012" t="s">
        <v>100</v>
      </c>
      <c r="BU1012" t="s">
        <v>100</v>
      </c>
      <c r="BV1012" t="s">
        <v>100</v>
      </c>
      <c r="BW1012" t="s">
        <v>100</v>
      </c>
      <c r="BX1012" t="s">
        <v>100</v>
      </c>
      <c r="BY1012" t="s">
        <v>100</v>
      </c>
      <c r="BZ1012" t="s">
        <v>100</v>
      </c>
      <c r="CA1012" t="s">
        <v>100</v>
      </c>
      <c r="CB1012" t="s">
        <v>100</v>
      </c>
      <c r="CC1012" t="s">
        <v>100</v>
      </c>
      <c r="CD1012" t="s">
        <v>100</v>
      </c>
      <c r="CE1012" t="s">
        <v>100</v>
      </c>
      <c r="CF1012" t="s">
        <v>100</v>
      </c>
      <c r="CG1012" t="s">
        <v>100</v>
      </c>
      <c r="CH1012" t="s">
        <v>100</v>
      </c>
      <c r="CI1012" t="s">
        <v>100</v>
      </c>
      <c r="CJ1012" t="s">
        <v>115</v>
      </c>
      <c r="CK1012" t="s">
        <v>100</v>
      </c>
      <c r="CL1012" t="s">
        <v>100</v>
      </c>
      <c r="CM1012" t="s">
        <v>100</v>
      </c>
      <c r="CN1012" t="s">
        <v>823</v>
      </c>
      <c r="CO1012" t="s">
        <v>152</v>
      </c>
      <c r="CP1012" t="s">
        <v>100</v>
      </c>
      <c r="CQ1012" t="s">
        <v>100</v>
      </c>
      <c r="CR1012" t="s">
        <v>100</v>
      </c>
    </row>
    <row r="1013" spans="1:96">
      <c r="A1013" t="s">
        <v>3427</v>
      </c>
      <c r="B1013" t="s">
        <v>3428</v>
      </c>
      <c r="C1013" t="s">
        <v>205</v>
      </c>
      <c r="D1013" t="s">
        <v>3429</v>
      </c>
      <c r="E1013" t="s">
        <v>100</v>
      </c>
      <c r="F1013" t="s">
        <v>100</v>
      </c>
      <c r="G1013" t="s">
        <v>157</v>
      </c>
      <c r="H1013" t="s">
        <v>470</v>
      </c>
      <c r="I1013" t="s">
        <v>143</v>
      </c>
      <c r="J1013" t="s">
        <v>144</v>
      </c>
      <c r="K1013" t="s">
        <v>145</v>
      </c>
      <c r="L1013" t="s">
        <v>106</v>
      </c>
      <c r="M1013" t="s">
        <v>100</v>
      </c>
      <c r="N1013" t="s">
        <v>3430</v>
      </c>
      <c r="O1013" t="s">
        <v>100</v>
      </c>
      <c r="P1013" t="s">
        <v>146</v>
      </c>
      <c r="Q1013" t="s">
        <v>209</v>
      </c>
      <c r="R1013" t="s">
        <v>198</v>
      </c>
      <c r="S1013" t="s">
        <v>100</v>
      </c>
      <c r="T1013" t="s">
        <v>100</v>
      </c>
      <c r="U1013" t="s">
        <v>112</v>
      </c>
      <c r="V1013" t="s">
        <v>149</v>
      </c>
      <c r="W1013" t="s">
        <v>113</v>
      </c>
      <c r="X1013" t="s">
        <v>822</v>
      </c>
      <c r="Y1013" t="s">
        <v>115</v>
      </c>
      <c r="Z1013" t="s">
        <v>100</v>
      </c>
      <c r="AA1013" t="s">
        <v>100</v>
      </c>
      <c r="AB1013" t="s">
        <v>100</v>
      </c>
      <c r="AC1013" t="s">
        <v>100</v>
      </c>
      <c r="AD1013" t="s">
        <v>100</v>
      </c>
      <c r="AE1013" t="s">
        <v>115</v>
      </c>
      <c r="AF1013" t="s">
        <v>100</v>
      </c>
      <c r="AG1013" t="s">
        <v>100</v>
      </c>
      <c r="AH1013" t="s">
        <v>100</v>
      </c>
      <c r="AI1013" t="s">
        <v>100</v>
      </c>
      <c r="AJ1013" t="s">
        <v>100</v>
      </c>
      <c r="AK1013" t="s">
        <v>100</v>
      </c>
      <c r="AL1013" t="s">
        <v>100</v>
      </c>
      <c r="AM1013" t="s">
        <v>100</v>
      </c>
      <c r="AN1013" t="s">
        <v>100</v>
      </c>
      <c r="AO1013" t="s">
        <v>100</v>
      </c>
      <c r="AP1013" t="s">
        <v>100</v>
      </c>
      <c r="AQ1013" t="s">
        <v>100</v>
      </c>
      <c r="AR1013" t="s">
        <v>100</v>
      </c>
      <c r="AS1013" t="s">
        <v>100</v>
      </c>
      <c r="AT1013" t="s">
        <v>100</v>
      </c>
      <c r="AU1013" t="s">
        <v>100</v>
      </c>
      <c r="AV1013" t="s">
        <v>100</v>
      </c>
      <c r="AW1013" t="s">
        <v>100</v>
      </c>
      <c r="AX1013" t="s">
        <v>100</v>
      </c>
      <c r="AY1013" t="s">
        <v>100</v>
      </c>
      <c r="AZ1013" t="s">
        <v>100</v>
      </c>
      <c r="BA1013" t="s">
        <v>100</v>
      </c>
      <c r="BB1013" t="s">
        <v>100</v>
      </c>
      <c r="BC1013" t="s">
        <v>100</v>
      </c>
      <c r="BD1013" t="s">
        <v>100</v>
      </c>
      <c r="BE1013" t="s">
        <v>100</v>
      </c>
      <c r="BF1013" t="s">
        <v>100</v>
      </c>
      <c r="BG1013" t="s">
        <v>100</v>
      </c>
      <c r="BH1013" t="s">
        <v>100</v>
      </c>
      <c r="BI1013" t="s">
        <v>100</v>
      </c>
      <c r="BJ1013" t="s">
        <v>100</v>
      </c>
      <c r="BK1013" t="s">
        <v>100</v>
      </c>
      <c r="BL1013" t="s">
        <v>100</v>
      </c>
      <c r="BM1013" t="s">
        <v>100</v>
      </c>
      <c r="BN1013" t="s">
        <v>100</v>
      </c>
      <c r="BO1013" t="s">
        <v>100</v>
      </c>
      <c r="BP1013" t="s">
        <v>100</v>
      </c>
      <c r="BQ1013" t="s">
        <v>100</v>
      </c>
      <c r="BR1013" t="s">
        <v>100</v>
      </c>
      <c r="BS1013" t="s">
        <v>100</v>
      </c>
      <c r="BT1013" t="s">
        <v>100</v>
      </c>
      <c r="BU1013" t="s">
        <v>100</v>
      </c>
      <c r="BV1013" t="s">
        <v>100</v>
      </c>
      <c r="BW1013" t="s">
        <v>100</v>
      </c>
      <c r="BX1013" t="s">
        <v>100</v>
      </c>
      <c r="BY1013" t="s">
        <v>100</v>
      </c>
      <c r="BZ1013" t="s">
        <v>100</v>
      </c>
      <c r="CA1013" t="s">
        <v>100</v>
      </c>
      <c r="CB1013" t="s">
        <v>100</v>
      </c>
      <c r="CC1013" t="s">
        <v>100</v>
      </c>
      <c r="CD1013" t="s">
        <v>100</v>
      </c>
      <c r="CE1013" t="s">
        <v>100</v>
      </c>
      <c r="CF1013" t="s">
        <v>100</v>
      </c>
      <c r="CG1013" t="s">
        <v>100</v>
      </c>
      <c r="CH1013" t="s">
        <v>100</v>
      </c>
      <c r="CI1013" t="s">
        <v>100</v>
      </c>
      <c r="CJ1013" t="s">
        <v>115</v>
      </c>
      <c r="CK1013" t="s">
        <v>100</v>
      </c>
      <c r="CL1013" t="s">
        <v>100</v>
      </c>
      <c r="CM1013" t="s">
        <v>100</v>
      </c>
      <c r="CN1013" t="s">
        <v>823</v>
      </c>
      <c r="CO1013" t="s">
        <v>152</v>
      </c>
      <c r="CP1013" t="s">
        <v>611</v>
      </c>
      <c r="CQ1013" t="s">
        <v>100</v>
      </c>
      <c r="CR1013" t="s">
        <v>100</v>
      </c>
    </row>
    <row r="1014" spans="1:96">
      <c r="A1014" t="s">
        <v>3431</v>
      </c>
      <c r="B1014" t="s">
        <v>3432</v>
      </c>
      <c r="C1014" t="s">
        <v>169</v>
      </c>
      <c r="D1014" t="s">
        <v>3433</v>
      </c>
      <c r="E1014" t="s">
        <v>171</v>
      </c>
      <c r="F1014" t="s">
        <v>100</v>
      </c>
      <c r="G1014" t="s">
        <v>141</v>
      </c>
      <c r="H1014" t="s">
        <v>142</v>
      </c>
      <c r="I1014" t="s">
        <v>143</v>
      </c>
      <c r="J1014" t="s">
        <v>144</v>
      </c>
      <c r="K1014" t="s">
        <v>145</v>
      </c>
      <c r="L1014" t="s">
        <v>106</v>
      </c>
      <c r="M1014" t="s">
        <v>100</v>
      </c>
      <c r="N1014" t="s">
        <v>100</v>
      </c>
      <c r="O1014" t="s">
        <v>100</v>
      </c>
      <c r="P1014" t="s">
        <v>146</v>
      </c>
      <c r="Q1014" t="s">
        <v>147</v>
      </c>
      <c r="R1014" t="s">
        <v>148</v>
      </c>
      <c r="S1014" t="s">
        <v>100</v>
      </c>
      <c r="T1014" t="s">
        <v>100</v>
      </c>
      <c r="U1014" t="s">
        <v>112</v>
      </c>
      <c r="V1014" t="s">
        <v>172</v>
      </c>
      <c r="W1014" t="s">
        <v>172</v>
      </c>
      <c r="X1014" t="s">
        <v>173</v>
      </c>
      <c r="Y1014" t="s">
        <v>100</v>
      </c>
      <c r="Z1014" t="s">
        <v>100</v>
      </c>
      <c r="AA1014" t="s">
        <v>100</v>
      </c>
      <c r="AB1014" t="s">
        <v>100</v>
      </c>
      <c r="AC1014" t="s">
        <v>100</v>
      </c>
      <c r="AD1014" t="s">
        <v>100</v>
      </c>
      <c r="AE1014" t="s">
        <v>100</v>
      </c>
      <c r="AF1014" t="s">
        <v>100</v>
      </c>
      <c r="AG1014" t="s">
        <v>100</v>
      </c>
      <c r="AH1014" t="s">
        <v>100</v>
      </c>
      <c r="AI1014" t="s">
        <v>100</v>
      </c>
      <c r="AJ1014" t="s">
        <v>100</v>
      </c>
      <c r="AK1014" t="s">
        <v>100</v>
      </c>
      <c r="AL1014" t="s">
        <v>100</v>
      </c>
      <c r="AM1014" t="s">
        <v>100</v>
      </c>
      <c r="AN1014" t="s">
        <v>100</v>
      </c>
      <c r="AO1014" t="s">
        <v>100</v>
      </c>
      <c r="AP1014" t="s">
        <v>100</v>
      </c>
      <c r="AQ1014" t="s">
        <v>100</v>
      </c>
      <c r="AR1014" t="s">
        <v>100</v>
      </c>
      <c r="AS1014" t="s">
        <v>100</v>
      </c>
      <c r="AT1014" t="s">
        <v>100</v>
      </c>
      <c r="AU1014" t="s">
        <v>100</v>
      </c>
      <c r="AV1014" t="s">
        <v>100</v>
      </c>
      <c r="AW1014" t="s">
        <v>100</v>
      </c>
      <c r="AX1014" t="s">
        <v>100</v>
      </c>
      <c r="AY1014" t="s">
        <v>100</v>
      </c>
      <c r="AZ1014" t="s">
        <v>100</v>
      </c>
      <c r="BA1014" t="s">
        <v>100</v>
      </c>
      <c r="BB1014" t="s">
        <v>100</v>
      </c>
      <c r="BC1014" t="s">
        <v>100</v>
      </c>
      <c r="BD1014" t="s">
        <v>100</v>
      </c>
      <c r="BE1014" t="s">
        <v>100</v>
      </c>
      <c r="BF1014" t="s">
        <v>100</v>
      </c>
      <c r="BG1014" t="s">
        <v>100</v>
      </c>
      <c r="BH1014" t="s">
        <v>100</v>
      </c>
      <c r="BI1014" t="s">
        <v>100</v>
      </c>
      <c r="BJ1014" t="s">
        <v>100</v>
      </c>
      <c r="BK1014" t="s">
        <v>100</v>
      </c>
      <c r="BL1014" t="s">
        <v>100</v>
      </c>
      <c r="BM1014" t="s">
        <v>100</v>
      </c>
      <c r="BN1014" t="s">
        <v>100</v>
      </c>
      <c r="BO1014" t="s">
        <v>100</v>
      </c>
      <c r="BP1014" t="s">
        <v>100</v>
      </c>
      <c r="BQ1014" t="s">
        <v>100</v>
      </c>
      <c r="BR1014" t="s">
        <v>100</v>
      </c>
      <c r="BS1014" t="s">
        <v>100</v>
      </c>
      <c r="BT1014" t="s">
        <v>100</v>
      </c>
      <c r="BU1014" t="s">
        <v>100</v>
      </c>
      <c r="BV1014" t="s">
        <v>100</v>
      </c>
      <c r="BW1014" t="s">
        <v>100</v>
      </c>
      <c r="BX1014" t="s">
        <v>100</v>
      </c>
      <c r="BY1014" t="s">
        <v>100</v>
      </c>
      <c r="BZ1014" t="s">
        <v>100</v>
      </c>
      <c r="CA1014" t="s">
        <v>100</v>
      </c>
      <c r="CB1014" t="s">
        <v>100</v>
      </c>
      <c r="CC1014" t="s">
        <v>100</v>
      </c>
      <c r="CD1014" t="s">
        <v>100</v>
      </c>
      <c r="CE1014" t="s">
        <v>100</v>
      </c>
      <c r="CF1014" t="s">
        <v>100</v>
      </c>
      <c r="CG1014" t="s">
        <v>100</v>
      </c>
      <c r="CH1014" t="s">
        <v>100</v>
      </c>
      <c r="CI1014" t="s">
        <v>100</v>
      </c>
      <c r="CJ1014" t="s">
        <v>115</v>
      </c>
      <c r="CK1014" t="s">
        <v>100</v>
      </c>
      <c r="CL1014" t="s">
        <v>100</v>
      </c>
      <c r="CM1014" t="s">
        <v>100</v>
      </c>
      <c r="CN1014" t="s">
        <v>151</v>
      </c>
      <c r="CO1014" t="s">
        <v>100</v>
      </c>
      <c r="CP1014" t="s">
        <v>100</v>
      </c>
      <c r="CQ1014" t="s">
        <v>152</v>
      </c>
      <c r="CR1014" t="s">
        <v>153</v>
      </c>
    </row>
    <row r="1015" spans="1:96">
      <c r="A1015" t="s">
        <v>1470</v>
      </c>
      <c r="B1015" t="s">
        <v>3434</v>
      </c>
      <c r="C1015" t="s">
        <v>406</v>
      </c>
      <c r="D1015" t="s">
        <v>3435</v>
      </c>
      <c r="E1015" t="s">
        <v>100</v>
      </c>
      <c r="F1015" t="s">
        <v>100</v>
      </c>
      <c r="G1015" t="s">
        <v>157</v>
      </c>
      <c r="H1015" t="s">
        <v>158</v>
      </c>
      <c r="I1015" t="s">
        <v>103</v>
      </c>
      <c r="J1015" t="s">
        <v>144</v>
      </c>
      <c r="K1015" t="s">
        <v>1470</v>
      </c>
      <c r="L1015" t="s">
        <v>106</v>
      </c>
      <c r="M1015" t="s">
        <v>100</v>
      </c>
      <c r="N1015" t="s">
        <v>100</v>
      </c>
      <c r="O1015" t="s">
        <v>100</v>
      </c>
      <c r="P1015" t="s">
        <v>1471</v>
      </c>
      <c r="Q1015" t="s">
        <v>108</v>
      </c>
      <c r="R1015" t="s">
        <v>148</v>
      </c>
      <c r="S1015" t="s">
        <v>162</v>
      </c>
      <c r="T1015" t="s">
        <v>100</v>
      </c>
      <c r="U1015" t="s">
        <v>112</v>
      </c>
      <c r="V1015" t="s">
        <v>113</v>
      </c>
      <c r="W1015" t="s">
        <v>113</v>
      </c>
      <c r="X1015" t="s">
        <v>114</v>
      </c>
      <c r="Y1015" t="s">
        <v>100</v>
      </c>
      <c r="Z1015" t="s">
        <v>100</v>
      </c>
      <c r="AA1015" t="s">
        <v>100</v>
      </c>
      <c r="AB1015" t="s">
        <v>100</v>
      </c>
      <c r="AC1015" t="s">
        <v>100</v>
      </c>
      <c r="AD1015" t="s">
        <v>100</v>
      </c>
      <c r="AE1015" t="s">
        <v>115</v>
      </c>
      <c r="AF1015" t="s">
        <v>100</v>
      </c>
      <c r="AG1015" t="s">
        <v>100</v>
      </c>
      <c r="AH1015" t="s">
        <v>100</v>
      </c>
      <c r="AI1015" t="s">
        <v>100</v>
      </c>
      <c r="AJ1015" t="s">
        <v>100</v>
      </c>
      <c r="AK1015" t="s">
        <v>100</v>
      </c>
      <c r="AL1015" t="s">
        <v>100</v>
      </c>
      <c r="AM1015" t="s">
        <v>100</v>
      </c>
      <c r="AN1015" t="s">
        <v>100</v>
      </c>
      <c r="AO1015" t="s">
        <v>100</v>
      </c>
      <c r="AP1015" t="s">
        <v>100</v>
      </c>
      <c r="AQ1015" t="s">
        <v>100</v>
      </c>
      <c r="AR1015" t="s">
        <v>100</v>
      </c>
      <c r="AS1015" t="s">
        <v>100</v>
      </c>
      <c r="AT1015" t="s">
        <v>100</v>
      </c>
      <c r="AU1015" t="s">
        <v>100</v>
      </c>
      <c r="AV1015" t="s">
        <v>100</v>
      </c>
      <c r="AW1015" t="s">
        <v>100</v>
      </c>
      <c r="AX1015" t="s">
        <v>100</v>
      </c>
      <c r="AY1015" t="s">
        <v>100</v>
      </c>
      <c r="AZ1015" t="s">
        <v>100</v>
      </c>
      <c r="BA1015" t="s">
        <v>100</v>
      </c>
      <c r="BB1015" t="s">
        <v>100</v>
      </c>
      <c r="BC1015" t="s">
        <v>100</v>
      </c>
      <c r="BD1015" t="s">
        <v>100</v>
      </c>
      <c r="BE1015" t="s">
        <v>100</v>
      </c>
      <c r="BF1015" t="s">
        <v>100</v>
      </c>
      <c r="BG1015" t="s">
        <v>100</v>
      </c>
      <c r="BH1015" t="s">
        <v>100</v>
      </c>
      <c r="BI1015" t="s">
        <v>100</v>
      </c>
      <c r="BJ1015" t="s">
        <v>100</v>
      </c>
      <c r="BK1015" t="s">
        <v>100</v>
      </c>
      <c r="BL1015" t="s">
        <v>100</v>
      </c>
      <c r="BM1015" t="s">
        <v>100</v>
      </c>
      <c r="BN1015" t="s">
        <v>100</v>
      </c>
      <c r="BO1015" t="s">
        <v>115</v>
      </c>
      <c r="BP1015" t="s">
        <v>100</v>
      </c>
      <c r="BQ1015" t="s">
        <v>100</v>
      </c>
      <c r="BR1015" t="s">
        <v>100</v>
      </c>
      <c r="BS1015" t="s">
        <v>100</v>
      </c>
      <c r="BT1015" t="s">
        <v>100</v>
      </c>
      <c r="BU1015" t="s">
        <v>100</v>
      </c>
      <c r="BV1015" t="s">
        <v>100</v>
      </c>
      <c r="BW1015" t="s">
        <v>100</v>
      </c>
      <c r="BX1015" t="s">
        <v>100</v>
      </c>
      <c r="BY1015" t="s">
        <v>100</v>
      </c>
      <c r="BZ1015" t="s">
        <v>100</v>
      </c>
      <c r="CA1015" t="s">
        <v>100</v>
      </c>
      <c r="CB1015" t="s">
        <v>100</v>
      </c>
      <c r="CC1015" t="s">
        <v>100</v>
      </c>
      <c r="CD1015" t="s">
        <v>100</v>
      </c>
      <c r="CE1015" t="s">
        <v>100</v>
      </c>
      <c r="CF1015" t="s">
        <v>100</v>
      </c>
      <c r="CG1015" t="s">
        <v>100</v>
      </c>
      <c r="CH1015" t="s">
        <v>100</v>
      </c>
      <c r="CI1015" t="s">
        <v>100</v>
      </c>
      <c r="CJ1015" t="s">
        <v>100</v>
      </c>
      <c r="CK1015" t="s">
        <v>100</v>
      </c>
      <c r="CL1015" t="s">
        <v>100</v>
      </c>
      <c r="CM1015" t="s">
        <v>100</v>
      </c>
      <c r="CN1015" t="s">
        <v>151</v>
      </c>
      <c r="CO1015" t="s">
        <v>100</v>
      </c>
      <c r="CP1015" t="s">
        <v>100</v>
      </c>
      <c r="CQ1015" t="s">
        <v>152</v>
      </c>
      <c r="CR1015" t="s">
        <v>153</v>
      </c>
    </row>
    <row r="1016" spans="1:96">
      <c r="A1016" t="s">
        <v>1471</v>
      </c>
      <c r="B1016" t="s">
        <v>3436</v>
      </c>
      <c r="C1016" t="s">
        <v>164</v>
      </c>
      <c r="D1016" t="s">
        <v>3437</v>
      </c>
      <c r="E1016" t="s">
        <v>100</v>
      </c>
      <c r="F1016" t="s">
        <v>100</v>
      </c>
      <c r="G1016" t="s">
        <v>141</v>
      </c>
      <c r="H1016" t="s">
        <v>142</v>
      </c>
      <c r="I1016" t="s">
        <v>103</v>
      </c>
      <c r="J1016" t="s">
        <v>144</v>
      </c>
      <c r="K1016" t="s">
        <v>145</v>
      </c>
      <c r="L1016" t="s">
        <v>106</v>
      </c>
      <c r="M1016" t="s">
        <v>100</v>
      </c>
      <c r="N1016" t="s">
        <v>100</v>
      </c>
      <c r="O1016" t="s">
        <v>100</v>
      </c>
      <c r="P1016" t="s">
        <v>1471</v>
      </c>
      <c r="Q1016" t="s">
        <v>108</v>
      </c>
      <c r="R1016" t="s">
        <v>148</v>
      </c>
      <c r="S1016" t="s">
        <v>100</v>
      </c>
      <c r="T1016" t="s">
        <v>100</v>
      </c>
      <c r="U1016" t="s">
        <v>112</v>
      </c>
      <c r="V1016" t="s">
        <v>113</v>
      </c>
      <c r="W1016" t="s">
        <v>113</v>
      </c>
      <c r="X1016" t="s">
        <v>114</v>
      </c>
      <c r="Y1016" t="s">
        <v>100</v>
      </c>
      <c r="Z1016" t="s">
        <v>100</v>
      </c>
      <c r="AA1016" t="s">
        <v>100</v>
      </c>
      <c r="AB1016" t="s">
        <v>100</v>
      </c>
      <c r="AC1016" t="s">
        <v>100</v>
      </c>
      <c r="AD1016" t="s">
        <v>100</v>
      </c>
      <c r="AE1016" t="s">
        <v>100</v>
      </c>
      <c r="AF1016" t="s">
        <v>100</v>
      </c>
      <c r="AG1016" t="s">
        <v>100</v>
      </c>
      <c r="AH1016" t="s">
        <v>100</v>
      </c>
      <c r="AI1016" t="s">
        <v>100</v>
      </c>
      <c r="AJ1016" t="s">
        <v>100</v>
      </c>
      <c r="AK1016" t="s">
        <v>100</v>
      </c>
      <c r="AL1016" t="s">
        <v>100</v>
      </c>
      <c r="AM1016" t="s">
        <v>100</v>
      </c>
      <c r="AN1016" t="s">
        <v>100</v>
      </c>
      <c r="AO1016" t="s">
        <v>100</v>
      </c>
      <c r="AP1016" t="s">
        <v>100</v>
      </c>
      <c r="AQ1016" t="s">
        <v>100</v>
      </c>
      <c r="AR1016" t="s">
        <v>100</v>
      </c>
      <c r="AS1016" t="s">
        <v>100</v>
      </c>
      <c r="AT1016" t="s">
        <v>100</v>
      </c>
      <c r="AU1016" t="s">
        <v>100</v>
      </c>
      <c r="AV1016" t="s">
        <v>100</v>
      </c>
      <c r="AW1016" t="s">
        <v>100</v>
      </c>
      <c r="AX1016" t="s">
        <v>100</v>
      </c>
      <c r="AY1016" t="s">
        <v>100</v>
      </c>
      <c r="AZ1016" t="s">
        <v>100</v>
      </c>
      <c r="BA1016" t="s">
        <v>100</v>
      </c>
      <c r="BB1016" t="s">
        <v>100</v>
      </c>
      <c r="BC1016" t="s">
        <v>100</v>
      </c>
      <c r="BD1016" t="s">
        <v>100</v>
      </c>
      <c r="BE1016" t="s">
        <v>100</v>
      </c>
      <c r="BF1016" t="s">
        <v>100</v>
      </c>
      <c r="BG1016" t="s">
        <v>100</v>
      </c>
      <c r="BH1016" t="s">
        <v>100</v>
      </c>
      <c r="BI1016" t="s">
        <v>100</v>
      </c>
      <c r="BJ1016" t="s">
        <v>100</v>
      </c>
      <c r="BK1016" t="s">
        <v>100</v>
      </c>
      <c r="BL1016" t="s">
        <v>100</v>
      </c>
      <c r="BM1016" t="s">
        <v>100</v>
      </c>
      <c r="BN1016" t="s">
        <v>100</v>
      </c>
      <c r="BO1016" t="s">
        <v>115</v>
      </c>
      <c r="BP1016" t="s">
        <v>100</v>
      </c>
      <c r="BQ1016" t="s">
        <v>100</v>
      </c>
      <c r="BR1016" t="s">
        <v>100</v>
      </c>
      <c r="BS1016" t="s">
        <v>100</v>
      </c>
      <c r="BT1016" t="s">
        <v>100</v>
      </c>
      <c r="BU1016" t="s">
        <v>100</v>
      </c>
      <c r="BV1016" t="s">
        <v>100</v>
      </c>
      <c r="BW1016" t="s">
        <v>100</v>
      </c>
      <c r="BX1016" t="s">
        <v>100</v>
      </c>
      <c r="BY1016" t="s">
        <v>100</v>
      </c>
      <c r="BZ1016" t="s">
        <v>100</v>
      </c>
      <c r="CA1016" t="s">
        <v>100</v>
      </c>
      <c r="CB1016" t="s">
        <v>100</v>
      </c>
      <c r="CC1016" t="s">
        <v>100</v>
      </c>
      <c r="CD1016" t="s">
        <v>100</v>
      </c>
      <c r="CE1016" t="s">
        <v>100</v>
      </c>
      <c r="CF1016" t="s">
        <v>100</v>
      </c>
      <c r="CG1016" t="s">
        <v>100</v>
      </c>
      <c r="CH1016" t="s">
        <v>100</v>
      </c>
      <c r="CI1016" t="s">
        <v>100</v>
      </c>
      <c r="CJ1016" t="s">
        <v>100</v>
      </c>
      <c r="CK1016" t="s">
        <v>100</v>
      </c>
      <c r="CL1016" t="s">
        <v>100</v>
      </c>
      <c r="CM1016" t="s">
        <v>100</v>
      </c>
      <c r="CN1016" t="s">
        <v>166</v>
      </c>
      <c r="CO1016" t="s">
        <v>100</v>
      </c>
      <c r="CP1016" t="s">
        <v>100</v>
      </c>
      <c r="CQ1016" t="s">
        <v>152</v>
      </c>
      <c r="CR1016" t="s">
        <v>153</v>
      </c>
    </row>
    <row r="1017" spans="1:96">
      <c r="A1017" t="s">
        <v>3438</v>
      </c>
      <c r="B1017" t="s">
        <v>3439</v>
      </c>
      <c r="C1017" t="s">
        <v>98</v>
      </c>
      <c r="D1017" t="s">
        <v>3440</v>
      </c>
      <c r="E1017" t="s">
        <v>100</v>
      </c>
      <c r="F1017" t="s">
        <v>100</v>
      </c>
      <c r="G1017" t="s">
        <v>157</v>
      </c>
      <c r="H1017" t="s">
        <v>102</v>
      </c>
      <c r="I1017" t="s">
        <v>471</v>
      </c>
      <c r="J1017" t="s">
        <v>419</v>
      </c>
      <c r="K1017" t="s">
        <v>615</v>
      </c>
      <c r="L1017" t="s">
        <v>106</v>
      </c>
      <c r="M1017" t="s">
        <v>100</v>
      </c>
      <c r="N1017" t="s">
        <v>100</v>
      </c>
      <c r="O1017" t="s">
        <v>100</v>
      </c>
      <c r="P1017" t="s">
        <v>389</v>
      </c>
      <c r="Q1017" t="s">
        <v>108</v>
      </c>
      <c r="R1017" t="s">
        <v>198</v>
      </c>
      <c r="S1017" t="s">
        <v>162</v>
      </c>
      <c r="T1017" t="s">
        <v>111</v>
      </c>
      <c r="U1017" t="s">
        <v>112</v>
      </c>
      <c r="V1017" t="s">
        <v>134</v>
      </c>
      <c r="W1017" t="s">
        <v>134</v>
      </c>
      <c r="X1017" t="s">
        <v>135</v>
      </c>
      <c r="Y1017" t="s">
        <v>115</v>
      </c>
      <c r="Z1017" t="s">
        <v>100</v>
      </c>
      <c r="AA1017" t="s">
        <v>100</v>
      </c>
      <c r="AB1017" t="s">
        <v>100</v>
      </c>
      <c r="AC1017" t="s">
        <v>100</v>
      </c>
      <c r="AD1017" t="s">
        <v>100</v>
      </c>
      <c r="AE1017" t="s">
        <v>115</v>
      </c>
      <c r="AF1017" t="s">
        <v>100</v>
      </c>
      <c r="AG1017" t="s">
        <v>100</v>
      </c>
      <c r="AH1017" t="s">
        <v>100</v>
      </c>
      <c r="AI1017" t="s">
        <v>100</v>
      </c>
      <c r="AJ1017" t="s">
        <v>100</v>
      </c>
      <c r="AK1017" t="s">
        <v>100</v>
      </c>
      <c r="AL1017" t="s">
        <v>100</v>
      </c>
      <c r="AM1017" t="s">
        <v>100</v>
      </c>
      <c r="AN1017" t="s">
        <v>100</v>
      </c>
      <c r="AO1017" t="s">
        <v>100</v>
      </c>
      <c r="AP1017" t="s">
        <v>100</v>
      </c>
      <c r="AQ1017" t="s">
        <v>100</v>
      </c>
      <c r="AR1017" t="s">
        <v>100</v>
      </c>
      <c r="AS1017" t="s">
        <v>100</v>
      </c>
      <c r="AT1017" t="s">
        <v>100</v>
      </c>
      <c r="AU1017" t="s">
        <v>100</v>
      </c>
      <c r="AV1017" t="s">
        <v>100</v>
      </c>
      <c r="AW1017" t="s">
        <v>100</v>
      </c>
      <c r="AX1017" t="s">
        <v>100</v>
      </c>
      <c r="AY1017" t="s">
        <v>100</v>
      </c>
      <c r="AZ1017" t="s">
        <v>100</v>
      </c>
      <c r="BA1017" t="s">
        <v>100</v>
      </c>
      <c r="BB1017" t="s">
        <v>100</v>
      </c>
      <c r="BC1017" t="s">
        <v>100</v>
      </c>
      <c r="BD1017" t="s">
        <v>100</v>
      </c>
      <c r="BE1017" t="s">
        <v>100</v>
      </c>
      <c r="BF1017" t="s">
        <v>100</v>
      </c>
      <c r="BG1017" t="s">
        <v>100</v>
      </c>
      <c r="BH1017" t="s">
        <v>100</v>
      </c>
      <c r="BI1017" t="s">
        <v>100</v>
      </c>
      <c r="BJ1017" t="s">
        <v>100</v>
      </c>
      <c r="BK1017" t="s">
        <v>100</v>
      </c>
      <c r="BL1017" t="s">
        <v>100</v>
      </c>
      <c r="BM1017" t="s">
        <v>100</v>
      </c>
      <c r="BN1017" t="s">
        <v>100</v>
      </c>
      <c r="BO1017" t="s">
        <v>100</v>
      </c>
      <c r="BP1017" t="s">
        <v>100</v>
      </c>
      <c r="BQ1017" t="s">
        <v>100</v>
      </c>
      <c r="BR1017" t="s">
        <v>100</v>
      </c>
      <c r="BS1017" t="s">
        <v>100</v>
      </c>
      <c r="BT1017" t="s">
        <v>100</v>
      </c>
      <c r="BU1017" t="s">
        <v>100</v>
      </c>
      <c r="BV1017" t="s">
        <v>100</v>
      </c>
      <c r="BW1017" t="s">
        <v>100</v>
      </c>
      <c r="BX1017" t="s">
        <v>100</v>
      </c>
      <c r="BY1017" t="s">
        <v>100</v>
      </c>
      <c r="BZ1017" t="s">
        <v>100</v>
      </c>
      <c r="CA1017" t="s">
        <v>100</v>
      </c>
      <c r="CB1017" t="s">
        <v>100</v>
      </c>
      <c r="CC1017" t="s">
        <v>100</v>
      </c>
      <c r="CD1017" t="s">
        <v>100</v>
      </c>
      <c r="CE1017" t="s">
        <v>100</v>
      </c>
      <c r="CF1017" t="s">
        <v>100</v>
      </c>
      <c r="CG1017" t="s">
        <v>100</v>
      </c>
      <c r="CH1017" t="s">
        <v>100</v>
      </c>
      <c r="CI1017" t="s">
        <v>100</v>
      </c>
      <c r="CJ1017" t="s">
        <v>115</v>
      </c>
      <c r="CK1017" t="s">
        <v>100</v>
      </c>
      <c r="CL1017" t="s">
        <v>100</v>
      </c>
      <c r="CM1017" t="s">
        <v>100</v>
      </c>
      <c r="CN1017" t="s">
        <v>211</v>
      </c>
      <c r="CO1017" t="s">
        <v>3441</v>
      </c>
      <c r="CP1017" t="s">
        <v>611</v>
      </c>
      <c r="CQ1017" t="s">
        <v>100</v>
      </c>
      <c r="CR1017" t="s">
        <v>100</v>
      </c>
    </row>
    <row r="1018" spans="1:96">
      <c r="A1018" t="s">
        <v>3442</v>
      </c>
      <c r="B1018" t="s">
        <v>3443</v>
      </c>
      <c r="C1018" t="s">
        <v>98</v>
      </c>
      <c r="D1018" t="s">
        <v>3444</v>
      </c>
      <c r="E1018" t="s">
        <v>100</v>
      </c>
      <c r="F1018" t="s">
        <v>100</v>
      </c>
      <c r="G1018" t="s">
        <v>157</v>
      </c>
      <c r="H1018" t="s">
        <v>102</v>
      </c>
      <c r="I1018" t="s">
        <v>471</v>
      </c>
      <c r="J1018" t="s">
        <v>419</v>
      </c>
      <c r="K1018" t="s">
        <v>615</v>
      </c>
      <c r="L1018" t="s">
        <v>106</v>
      </c>
      <c r="M1018" t="s">
        <v>100</v>
      </c>
      <c r="N1018" t="s">
        <v>100</v>
      </c>
      <c r="O1018" t="s">
        <v>100</v>
      </c>
      <c r="P1018" t="s">
        <v>930</v>
      </c>
      <c r="Q1018" t="s">
        <v>108</v>
      </c>
      <c r="R1018" t="s">
        <v>198</v>
      </c>
      <c r="S1018" t="s">
        <v>162</v>
      </c>
      <c r="T1018" t="s">
        <v>111</v>
      </c>
      <c r="U1018" t="s">
        <v>112</v>
      </c>
      <c r="V1018" t="s">
        <v>134</v>
      </c>
      <c r="W1018" t="s">
        <v>134</v>
      </c>
      <c r="X1018" t="s">
        <v>135</v>
      </c>
      <c r="Y1018" t="s">
        <v>115</v>
      </c>
      <c r="Z1018" t="s">
        <v>100</v>
      </c>
      <c r="AA1018" t="s">
        <v>100</v>
      </c>
      <c r="AB1018" t="s">
        <v>100</v>
      </c>
      <c r="AC1018" t="s">
        <v>100</v>
      </c>
      <c r="AD1018" t="s">
        <v>100</v>
      </c>
      <c r="AE1018" t="s">
        <v>115</v>
      </c>
      <c r="AF1018" t="s">
        <v>100</v>
      </c>
      <c r="AG1018" t="s">
        <v>100</v>
      </c>
      <c r="AH1018" t="s">
        <v>100</v>
      </c>
      <c r="AI1018" t="s">
        <v>100</v>
      </c>
      <c r="AJ1018" t="s">
        <v>100</v>
      </c>
      <c r="AK1018" t="s">
        <v>100</v>
      </c>
      <c r="AL1018" t="s">
        <v>100</v>
      </c>
      <c r="AM1018" t="s">
        <v>100</v>
      </c>
      <c r="AN1018" t="s">
        <v>100</v>
      </c>
      <c r="AO1018" t="s">
        <v>100</v>
      </c>
      <c r="AP1018" t="s">
        <v>100</v>
      </c>
      <c r="AQ1018" t="s">
        <v>100</v>
      </c>
      <c r="AR1018" t="s">
        <v>100</v>
      </c>
      <c r="AS1018" t="s">
        <v>100</v>
      </c>
      <c r="AT1018" t="s">
        <v>100</v>
      </c>
      <c r="AU1018" t="s">
        <v>100</v>
      </c>
      <c r="AV1018" t="s">
        <v>100</v>
      </c>
      <c r="AW1018" t="s">
        <v>100</v>
      </c>
      <c r="AX1018" t="s">
        <v>100</v>
      </c>
      <c r="AY1018" t="s">
        <v>100</v>
      </c>
      <c r="AZ1018" t="s">
        <v>100</v>
      </c>
      <c r="BA1018" t="s">
        <v>100</v>
      </c>
      <c r="BB1018" t="s">
        <v>100</v>
      </c>
      <c r="BC1018" t="s">
        <v>100</v>
      </c>
      <c r="BD1018" t="s">
        <v>100</v>
      </c>
      <c r="BE1018" t="s">
        <v>100</v>
      </c>
      <c r="BF1018" t="s">
        <v>100</v>
      </c>
      <c r="BG1018" t="s">
        <v>100</v>
      </c>
      <c r="BH1018" t="s">
        <v>100</v>
      </c>
      <c r="BI1018" t="s">
        <v>100</v>
      </c>
      <c r="BJ1018" t="s">
        <v>100</v>
      </c>
      <c r="BK1018" t="s">
        <v>100</v>
      </c>
      <c r="BL1018" t="s">
        <v>100</v>
      </c>
      <c r="BM1018" t="s">
        <v>100</v>
      </c>
      <c r="BN1018" t="s">
        <v>100</v>
      </c>
      <c r="BO1018" t="s">
        <v>100</v>
      </c>
      <c r="BP1018" t="s">
        <v>100</v>
      </c>
      <c r="BQ1018" t="s">
        <v>100</v>
      </c>
      <c r="BR1018" t="s">
        <v>100</v>
      </c>
      <c r="BS1018" t="s">
        <v>100</v>
      </c>
      <c r="BT1018" t="s">
        <v>100</v>
      </c>
      <c r="BU1018" t="s">
        <v>100</v>
      </c>
      <c r="BV1018" t="s">
        <v>100</v>
      </c>
      <c r="BW1018" t="s">
        <v>100</v>
      </c>
      <c r="BX1018" t="s">
        <v>100</v>
      </c>
      <c r="BY1018" t="s">
        <v>100</v>
      </c>
      <c r="BZ1018" t="s">
        <v>100</v>
      </c>
      <c r="CA1018" t="s">
        <v>100</v>
      </c>
      <c r="CB1018" t="s">
        <v>100</v>
      </c>
      <c r="CC1018" t="s">
        <v>100</v>
      </c>
      <c r="CD1018" t="s">
        <v>100</v>
      </c>
      <c r="CE1018" t="s">
        <v>100</v>
      </c>
      <c r="CF1018" t="s">
        <v>100</v>
      </c>
      <c r="CG1018" t="s">
        <v>100</v>
      </c>
      <c r="CH1018" t="s">
        <v>100</v>
      </c>
      <c r="CI1018" t="s">
        <v>100</v>
      </c>
      <c r="CJ1018" t="s">
        <v>115</v>
      </c>
      <c r="CK1018" t="s">
        <v>100</v>
      </c>
      <c r="CL1018" t="s">
        <v>100</v>
      </c>
      <c r="CM1018" t="s">
        <v>100</v>
      </c>
      <c r="CN1018" t="s">
        <v>211</v>
      </c>
      <c r="CO1018" t="s">
        <v>152</v>
      </c>
      <c r="CP1018" t="s">
        <v>100</v>
      </c>
      <c r="CQ1018" t="s">
        <v>100</v>
      </c>
      <c r="CR1018" t="s">
        <v>100</v>
      </c>
    </row>
    <row r="1019" spans="1:96">
      <c r="A1019" t="s">
        <v>3445</v>
      </c>
      <c r="B1019" t="s">
        <v>3446</v>
      </c>
      <c r="C1019" t="s">
        <v>98</v>
      </c>
      <c r="D1019" t="s">
        <v>3447</v>
      </c>
      <c r="E1019" t="s">
        <v>100</v>
      </c>
      <c r="F1019" t="s">
        <v>100</v>
      </c>
      <c r="G1019" t="s">
        <v>157</v>
      </c>
      <c r="H1019" t="s">
        <v>102</v>
      </c>
      <c r="I1019" t="s">
        <v>471</v>
      </c>
      <c r="J1019" t="s">
        <v>419</v>
      </c>
      <c r="K1019" t="s">
        <v>615</v>
      </c>
      <c r="L1019" t="s">
        <v>106</v>
      </c>
      <c r="M1019" t="s">
        <v>100</v>
      </c>
      <c r="N1019" t="s">
        <v>100</v>
      </c>
      <c r="O1019" t="s">
        <v>100</v>
      </c>
      <c r="P1019" t="s">
        <v>389</v>
      </c>
      <c r="Q1019" t="s">
        <v>108</v>
      </c>
      <c r="R1019" t="s">
        <v>198</v>
      </c>
      <c r="S1019" t="s">
        <v>162</v>
      </c>
      <c r="T1019" t="s">
        <v>111</v>
      </c>
      <c r="U1019" t="s">
        <v>112</v>
      </c>
      <c r="V1019" t="s">
        <v>134</v>
      </c>
      <c r="W1019" t="s">
        <v>134</v>
      </c>
      <c r="X1019" t="s">
        <v>135</v>
      </c>
      <c r="Y1019" t="s">
        <v>115</v>
      </c>
      <c r="Z1019" t="s">
        <v>100</v>
      </c>
      <c r="AA1019" t="s">
        <v>100</v>
      </c>
      <c r="AB1019" t="s">
        <v>100</v>
      </c>
      <c r="AC1019" t="s">
        <v>100</v>
      </c>
      <c r="AD1019" t="s">
        <v>100</v>
      </c>
      <c r="AE1019" t="s">
        <v>115</v>
      </c>
      <c r="AF1019" t="s">
        <v>100</v>
      </c>
      <c r="AG1019" t="s">
        <v>100</v>
      </c>
      <c r="AH1019" t="s">
        <v>100</v>
      </c>
      <c r="AI1019" t="s">
        <v>100</v>
      </c>
      <c r="AJ1019" t="s">
        <v>100</v>
      </c>
      <c r="AK1019" t="s">
        <v>100</v>
      </c>
      <c r="AL1019" t="s">
        <v>100</v>
      </c>
      <c r="AM1019" t="s">
        <v>100</v>
      </c>
      <c r="AN1019" t="s">
        <v>100</v>
      </c>
      <c r="AO1019" t="s">
        <v>100</v>
      </c>
      <c r="AP1019" t="s">
        <v>100</v>
      </c>
      <c r="AQ1019" t="s">
        <v>100</v>
      </c>
      <c r="AR1019" t="s">
        <v>100</v>
      </c>
      <c r="AS1019" t="s">
        <v>100</v>
      </c>
      <c r="AT1019" t="s">
        <v>100</v>
      </c>
      <c r="AU1019" t="s">
        <v>100</v>
      </c>
      <c r="AV1019" t="s">
        <v>100</v>
      </c>
      <c r="AW1019" t="s">
        <v>100</v>
      </c>
      <c r="AX1019" t="s">
        <v>100</v>
      </c>
      <c r="AY1019" t="s">
        <v>100</v>
      </c>
      <c r="AZ1019" t="s">
        <v>100</v>
      </c>
      <c r="BA1019" t="s">
        <v>100</v>
      </c>
      <c r="BB1019" t="s">
        <v>100</v>
      </c>
      <c r="BC1019" t="s">
        <v>100</v>
      </c>
      <c r="BD1019" t="s">
        <v>100</v>
      </c>
      <c r="BE1019" t="s">
        <v>100</v>
      </c>
      <c r="BF1019" t="s">
        <v>100</v>
      </c>
      <c r="BG1019" t="s">
        <v>100</v>
      </c>
      <c r="BH1019" t="s">
        <v>100</v>
      </c>
      <c r="BI1019" t="s">
        <v>100</v>
      </c>
      <c r="BJ1019" t="s">
        <v>100</v>
      </c>
      <c r="BK1019" t="s">
        <v>100</v>
      </c>
      <c r="BL1019" t="s">
        <v>100</v>
      </c>
      <c r="BM1019" t="s">
        <v>100</v>
      </c>
      <c r="BN1019" t="s">
        <v>100</v>
      </c>
      <c r="BO1019" t="s">
        <v>100</v>
      </c>
      <c r="BP1019" t="s">
        <v>100</v>
      </c>
      <c r="BQ1019" t="s">
        <v>100</v>
      </c>
      <c r="BR1019" t="s">
        <v>100</v>
      </c>
      <c r="BS1019" t="s">
        <v>100</v>
      </c>
      <c r="BT1019" t="s">
        <v>100</v>
      </c>
      <c r="BU1019" t="s">
        <v>100</v>
      </c>
      <c r="BV1019" t="s">
        <v>100</v>
      </c>
      <c r="BW1019" t="s">
        <v>100</v>
      </c>
      <c r="BX1019" t="s">
        <v>100</v>
      </c>
      <c r="BY1019" t="s">
        <v>100</v>
      </c>
      <c r="BZ1019" t="s">
        <v>100</v>
      </c>
      <c r="CA1019" t="s">
        <v>100</v>
      </c>
      <c r="CB1019" t="s">
        <v>100</v>
      </c>
      <c r="CC1019" t="s">
        <v>100</v>
      </c>
      <c r="CD1019" t="s">
        <v>100</v>
      </c>
      <c r="CE1019" t="s">
        <v>100</v>
      </c>
      <c r="CF1019" t="s">
        <v>100</v>
      </c>
      <c r="CG1019" t="s">
        <v>100</v>
      </c>
      <c r="CH1019" t="s">
        <v>100</v>
      </c>
      <c r="CI1019" t="s">
        <v>100</v>
      </c>
      <c r="CJ1019" t="s">
        <v>115</v>
      </c>
      <c r="CK1019" t="s">
        <v>100</v>
      </c>
      <c r="CL1019" t="s">
        <v>100</v>
      </c>
      <c r="CM1019" t="s">
        <v>100</v>
      </c>
      <c r="CN1019" t="s">
        <v>211</v>
      </c>
      <c r="CO1019" t="s">
        <v>3441</v>
      </c>
      <c r="CP1019" t="s">
        <v>611</v>
      </c>
      <c r="CQ1019" t="s">
        <v>100</v>
      </c>
      <c r="CR1019" t="s">
        <v>100</v>
      </c>
    </row>
    <row r="1020" spans="1:96">
      <c r="A1020" t="s">
        <v>3448</v>
      </c>
      <c r="B1020" t="s">
        <v>3449</v>
      </c>
      <c r="C1020" t="s">
        <v>98</v>
      </c>
      <c r="D1020" t="s">
        <v>3450</v>
      </c>
      <c r="E1020" t="s">
        <v>100</v>
      </c>
      <c r="F1020" t="s">
        <v>100</v>
      </c>
      <c r="G1020" t="s">
        <v>157</v>
      </c>
      <c r="H1020" t="s">
        <v>102</v>
      </c>
      <c r="I1020" t="s">
        <v>471</v>
      </c>
      <c r="J1020" t="s">
        <v>419</v>
      </c>
      <c r="K1020" t="s">
        <v>615</v>
      </c>
      <c r="L1020" t="s">
        <v>106</v>
      </c>
      <c r="M1020" t="s">
        <v>100</v>
      </c>
      <c r="N1020" t="s">
        <v>100</v>
      </c>
      <c r="O1020" t="s">
        <v>100</v>
      </c>
      <c r="P1020" t="s">
        <v>930</v>
      </c>
      <c r="Q1020" t="s">
        <v>108</v>
      </c>
      <c r="R1020" t="s">
        <v>198</v>
      </c>
      <c r="S1020" t="s">
        <v>162</v>
      </c>
      <c r="T1020" t="s">
        <v>111</v>
      </c>
      <c r="U1020" t="s">
        <v>112</v>
      </c>
      <c r="V1020" t="s">
        <v>134</v>
      </c>
      <c r="W1020" t="s">
        <v>134</v>
      </c>
      <c r="X1020" t="s">
        <v>135</v>
      </c>
      <c r="Y1020" t="s">
        <v>115</v>
      </c>
      <c r="Z1020" t="s">
        <v>100</v>
      </c>
      <c r="AA1020" t="s">
        <v>100</v>
      </c>
      <c r="AB1020" t="s">
        <v>100</v>
      </c>
      <c r="AC1020" t="s">
        <v>100</v>
      </c>
      <c r="AD1020" t="s">
        <v>100</v>
      </c>
      <c r="AE1020" t="s">
        <v>115</v>
      </c>
      <c r="AF1020" t="s">
        <v>100</v>
      </c>
      <c r="AG1020" t="s">
        <v>100</v>
      </c>
      <c r="AH1020" t="s">
        <v>100</v>
      </c>
      <c r="AI1020" t="s">
        <v>100</v>
      </c>
      <c r="AJ1020" t="s">
        <v>100</v>
      </c>
      <c r="AK1020" t="s">
        <v>100</v>
      </c>
      <c r="AL1020" t="s">
        <v>100</v>
      </c>
      <c r="AM1020" t="s">
        <v>100</v>
      </c>
      <c r="AN1020" t="s">
        <v>100</v>
      </c>
      <c r="AO1020" t="s">
        <v>100</v>
      </c>
      <c r="AP1020" t="s">
        <v>100</v>
      </c>
      <c r="AQ1020" t="s">
        <v>100</v>
      </c>
      <c r="AR1020" t="s">
        <v>100</v>
      </c>
      <c r="AS1020" t="s">
        <v>100</v>
      </c>
      <c r="AT1020" t="s">
        <v>100</v>
      </c>
      <c r="AU1020" t="s">
        <v>100</v>
      </c>
      <c r="AV1020" t="s">
        <v>100</v>
      </c>
      <c r="AW1020" t="s">
        <v>100</v>
      </c>
      <c r="AX1020" t="s">
        <v>100</v>
      </c>
      <c r="AY1020" t="s">
        <v>100</v>
      </c>
      <c r="AZ1020" t="s">
        <v>100</v>
      </c>
      <c r="BA1020" t="s">
        <v>100</v>
      </c>
      <c r="BB1020" t="s">
        <v>100</v>
      </c>
      <c r="BC1020" t="s">
        <v>100</v>
      </c>
      <c r="BD1020" t="s">
        <v>100</v>
      </c>
      <c r="BE1020" t="s">
        <v>100</v>
      </c>
      <c r="BF1020" t="s">
        <v>100</v>
      </c>
      <c r="BG1020" t="s">
        <v>100</v>
      </c>
      <c r="BH1020" t="s">
        <v>100</v>
      </c>
      <c r="BI1020" t="s">
        <v>100</v>
      </c>
      <c r="BJ1020" t="s">
        <v>100</v>
      </c>
      <c r="BK1020" t="s">
        <v>100</v>
      </c>
      <c r="BL1020" t="s">
        <v>100</v>
      </c>
      <c r="BM1020" t="s">
        <v>100</v>
      </c>
      <c r="BN1020" t="s">
        <v>100</v>
      </c>
      <c r="BO1020" t="s">
        <v>100</v>
      </c>
      <c r="BP1020" t="s">
        <v>100</v>
      </c>
      <c r="BQ1020" t="s">
        <v>100</v>
      </c>
      <c r="BR1020" t="s">
        <v>100</v>
      </c>
      <c r="BS1020" t="s">
        <v>100</v>
      </c>
      <c r="BT1020" t="s">
        <v>100</v>
      </c>
      <c r="BU1020" t="s">
        <v>100</v>
      </c>
      <c r="BV1020" t="s">
        <v>100</v>
      </c>
      <c r="BW1020" t="s">
        <v>100</v>
      </c>
      <c r="BX1020" t="s">
        <v>100</v>
      </c>
      <c r="BY1020" t="s">
        <v>100</v>
      </c>
      <c r="BZ1020" t="s">
        <v>100</v>
      </c>
      <c r="CA1020" t="s">
        <v>100</v>
      </c>
      <c r="CB1020" t="s">
        <v>100</v>
      </c>
      <c r="CC1020" t="s">
        <v>100</v>
      </c>
      <c r="CD1020" t="s">
        <v>100</v>
      </c>
      <c r="CE1020" t="s">
        <v>100</v>
      </c>
      <c r="CF1020" t="s">
        <v>100</v>
      </c>
      <c r="CG1020" t="s">
        <v>100</v>
      </c>
      <c r="CH1020" t="s">
        <v>100</v>
      </c>
      <c r="CI1020" t="s">
        <v>100</v>
      </c>
      <c r="CJ1020" t="s">
        <v>115</v>
      </c>
      <c r="CK1020" t="s">
        <v>100</v>
      </c>
      <c r="CL1020" t="s">
        <v>100</v>
      </c>
      <c r="CM1020" t="s">
        <v>100</v>
      </c>
      <c r="CN1020" t="s">
        <v>211</v>
      </c>
      <c r="CO1020" t="s">
        <v>152</v>
      </c>
      <c r="CP1020" t="s">
        <v>100</v>
      </c>
      <c r="CQ1020" t="s">
        <v>100</v>
      </c>
      <c r="CR1020" t="s">
        <v>100</v>
      </c>
    </row>
    <row r="1021" spans="1:96">
      <c r="A1021" t="s">
        <v>3451</v>
      </c>
      <c r="B1021" t="s">
        <v>3452</v>
      </c>
      <c r="C1021" t="s">
        <v>98</v>
      </c>
      <c r="D1021" t="s">
        <v>3453</v>
      </c>
      <c r="E1021" t="s">
        <v>3454</v>
      </c>
      <c r="F1021" t="s">
        <v>100</v>
      </c>
      <c r="G1021" t="s">
        <v>356</v>
      </c>
      <c r="H1021" t="s">
        <v>102</v>
      </c>
      <c r="I1021" t="s">
        <v>103</v>
      </c>
      <c r="J1021" t="s">
        <v>419</v>
      </c>
      <c r="K1021" t="s">
        <v>145</v>
      </c>
      <c r="L1021" t="s">
        <v>106</v>
      </c>
      <c r="M1021" t="s">
        <v>100</v>
      </c>
      <c r="N1021" t="s">
        <v>100</v>
      </c>
      <c r="O1021" t="s">
        <v>627</v>
      </c>
      <c r="P1021" t="s">
        <v>1204</v>
      </c>
      <c r="Q1021" t="s">
        <v>743</v>
      </c>
      <c r="R1021" t="s">
        <v>148</v>
      </c>
      <c r="S1021" t="s">
        <v>162</v>
      </c>
      <c r="T1021" t="s">
        <v>111</v>
      </c>
      <c r="U1021" t="s">
        <v>112</v>
      </c>
      <c r="V1021" t="s">
        <v>149</v>
      </c>
      <c r="W1021" t="s">
        <v>113</v>
      </c>
      <c r="X1021" t="s">
        <v>100</v>
      </c>
      <c r="Y1021" t="s">
        <v>115</v>
      </c>
      <c r="Z1021" t="s">
        <v>100</v>
      </c>
      <c r="AA1021" t="s">
        <v>100</v>
      </c>
      <c r="AB1021" t="s">
        <v>100</v>
      </c>
      <c r="AC1021" t="s">
        <v>100</v>
      </c>
      <c r="AD1021" t="s">
        <v>100</v>
      </c>
      <c r="AE1021" t="s">
        <v>115</v>
      </c>
      <c r="AF1021" t="s">
        <v>100</v>
      </c>
      <c r="AG1021" t="s">
        <v>100</v>
      </c>
      <c r="AH1021" t="s">
        <v>100</v>
      </c>
      <c r="AI1021" t="s">
        <v>100</v>
      </c>
      <c r="AJ1021" t="s">
        <v>100</v>
      </c>
      <c r="AK1021" t="s">
        <v>100</v>
      </c>
      <c r="AL1021" t="s">
        <v>100</v>
      </c>
      <c r="AM1021" t="s">
        <v>100</v>
      </c>
      <c r="AN1021" t="s">
        <v>100</v>
      </c>
      <c r="AO1021" t="s">
        <v>100</v>
      </c>
      <c r="AP1021" t="s">
        <v>100</v>
      </c>
      <c r="AQ1021" t="s">
        <v>100</v>
      </c>
      <c r="AR1021" t="s">
        <v>100</v>
      </c>
      <c r="AS1021" t="s">
        <v>100</v>
      </c>
      <c r="AT1021" t="s">
        <v>100</v>
      </c>
      <c r="AU1021" t="s">
        <v>100</v>
      </c>
      <c r="AV1021" t="s">
        <v>100</v>
      </c>
      <c r="AW1021" t="s">
        <v>100</v>
      </c>
      <c r="AX1021" t="s">
        <v>100</v>
      </c>
      <c r="AY1021" t="s">
        <v>100</v>
      </c>
      <c r="AZ1021" t="s">
        <v>100</v>
      </c>
      <c r="BA1021" t="s">
        <v>100</v>
      </c>
      <c r="BB1021" t="s">
        <v>100</v>
      </c>
      <c r="BC1021" t="s">
        <v>100</v>
      </c>
      <c r="BD1021" t="s">
        <v>100</v>
      </c>
      <c r="BE1021" t="s">
        <v>100</v>
      </c>
      <c r="BF1021" t="s">
        <v>100</v>
      </c>
      <c r="BG1021" t="s">
        <v>100</v>
      </c>
      <c r="BH1021" t="s">
        <v>100</v>
      </c>
      <c r="BI1021" t="s">
        <v>100</v>
      </c>
      <c r="BJ1021" t="s">
        <v>100</v>
      </c>
      <c r="BK1021" t="s">
        <v>100</v>
      </c>
      <c r="BL1021" t="s">
        <v>100</v>
      </c>
      <c r="BM1021" t="s">
        <v>100</v>
      </c>
      <c r="BN1021" t="s">
        <v>100</v>
      </c>
      <c r="BO1021" t="s">
        <v>100</v>
      </c>
      <c r="BP1021" t="s">
        <v>100</v>
      </c>
      <c r="BQ1021" t="s">
        <v>100</v>
      </c>
      <c r="BR1021" t="s">
        <v>100</v>
      </c>
      <c r="BS1021" t="s">
        <v>100</v>
      </c>
      <c r="BT1021" t="s">
        <v>100</v>
      </c>
      <c r="BU1021" t="s">
        <v>100</v>
      </c>
      <c r="BV1021" t="s">
        <v>100</v>
      </c>
      <c r="BW1021" t="s">
        <v>100</v>
      </c>
      <c r="BX1021" t="s">
        <v>100</v>
      </c>
      <c r="BY1021" t="s">
        <v>100</v>
      </c>
      <c r="BZ1021" t="s">
        <v>100</v>
      </c>
      <c r="CA1021" t="s">
        <v>100</v>
      </c>
      <c r="CB1021" t="s">
        <v>100</v>
      </c>
      <c r="CC1021" t="s">
        <v>100</v>
      </c>
      <c r="CD1021" t="s">
        <v>100</v>
      </c>
      <c r="CE1021" t="s">
        <v>100</v>
      </c>
      <c r="CF1021" t="s">
        <v>100</v>
      </c>
      <c r="CG1021" t="s">
        <v>100</v>
      </c>
      <c r="CH1021" t="s">
        <v>100</v>
      </c>
      <c r="CI1021" t="s">
        <v>100</v>
      </c>
      <c r="CJ1021" t="s">
        <v>115</v>
      </c>
      <c r="CK1021" t="s">
        <v>100</v>
      </c>
      <c r="CL1021" t="s">
        <v>100</v>
      </c>
      <c r="CM1021" t="s">
        <v>100</v>
      </c>
      <c r="CN1021" t="s">
        <v>415</v>
      </c>
      <c r="CO1021" t="s">
        <v>100</v>
      </c>
      <c r="CP1021" t="s">
        <v>100</v>
      </c>
      <c r="CQ1021" t="s">
        <v>152</v>
      </c>
      <c r="CR1021" t="s">
        <v>153</v>
      </c>
    </row>
    <row r="1022" spans="1:96">
      <c r="A1022" t="s">
        <v>3455</v>
      </c>
      <c r="B1022" t="s">
        <v>3456</v>
      </c>
      <c r="C1022" t="s">
        <v>1063</v>
      </c>
      <c r="D1022" t="s">
        <v>3457</v>
      </c>
      <c r="E1022" t="s">
        <v>100</v>
      </c>
      <c r="F1022" t="s">
        <v>100</v>
      </c>
      <c r="G1022" t="s">
        <v>101</v>
      </c>
      <c r="H1022" t="s">
        <v>102</v>
      </c>
      <c r="I1022" t="s">
        <v>103</v>
      </c>
      <c r="J1022" t="s">
        <v>2044</v>
      </c>
      <c r="K1022" t="s">
        <v>1510</v>
      </c>
      <c r="L1022" t="s">
        <v>106</v>
      </c>
      <c r="M1022" t="s">
        <v>100</v>
      </c>
      <c r="N1022" t="s">
        <v>100</v>
      </c>
      <c r="O1022" t="s">
        <v>3458</v>
      </c>
      <c r="P1022" t="s">
        <v>1204</v>
      </c>
      <c r="Q1022" t="s">
        <v>743</v>
      </c>
      <c r="R1022" t="s">
        <v>148</v>
      </c>
      <c r="S1022" t="s">
        <v>561</v>
      </c>
      <c r="T1022" t="s">
        <v>111</v>
      </c>
      <c r="U1022" t="s">
        <v>112</v>
      </c>
      <c r="V1022" t="s">
        <v>113</v>
      </c>
      <c r="W1022" t="s">
        <v>113</v>
      </c>
      <c r="X1022" t="s">
        <v>114</v>
      </c>
      <c r="Y1022" t="s">
        <v>115</v>
      </c>
      <c r="Z1022" t="s">
        <v>100</v>
      </c>
      <c r="AA1022" t="s">
        <v>100</v>
      </c>
      <c r="AB1022" t="s">
        <v>100</v>
      </c>
      <c r="AC1022" t="s">
        <v>100</v>
      </c>
      <c r="AD1022" t="s">
        <v>100</v>
      </c>
      <c r="AE1022" t="s">
        <v>100</v>
      </c>
      <c r="AF1022" t="s">
        <v>100</v>
      </c>
      <c r="AG1022" t="s">
        <v>100</v>
      </c>
      <c r="AH1022" t="s">
        <v>100</v>
      </c>
      <c r="AI1022" t="s">
        <v>100</v>
      </c>
      <c r="AJ1022" t="s">
        <v>100</v>
      </c>
      <c r="AK1022" t="s">
        <v>100</v>
      </c>
      <c r="AL1022" t="s">
        <v>100</v>
      </c>
      <c r="AM1022" t="s">
        <v>100</v>
      </c>
      <c r="AN1022" t="s">
        <v>100</v>
      </c>
      <c r="AO1022" t="s">
        <v>100</v>
      </c>
      <c r="AP1022" t="s">
        <v>100</v>
      </c>
      <c r="AQ1022" t="s">
        <v>100</v>
      </c>
      <c r="AR1022" t="s">
        <v>100</v>
      </c>
      <c r="AS1022" t="s">
        <v>100</v>
      </c>
      <c r="AT1022" t="s">
        <v>100</v>
      </c>
      <c r="AU1022" t="s">
        <v>100</v>
      </c>
      <c r="AV1022" t="s">
        <v>100</v>
      </c>
      <c r="AW1022" t="s">
        <v>100</v>
      </c>
      <c r="AX1022" t="s">
        <v>100</v>
      </c>
      <c r="AY1022" t="s">
        <v>100</v>
      </c>
      <c r="AZ1022" t="s">
        <v>100</v>
      </c>
      <c r="BA1022" t="s">
        <v>100</v>
      </c>
      <c r="BB1022" t="s">
        <v>100</v>
      </c>
      <c r="BC1022" t="s">
        <v>100</v>
      </c>
      <c r="BD1022" t="s">
        <v>100</v>
      </c>
      <c r="BE1022" t="s">
        <v>100</v>
      </c>
      <c r="BF1022" t="s">
        <v>100</v>
      </c>
      <c r="BG1022" t="s">
        <v>100</v>
      </c>
      <c r="BH1022" t="s">
        <v>100</v>
      </c>
      <c r="BI1022" t="s">
        <v>100</v>
      </c>
      <c r="BJ1022" t="s">
        <v>100</v>
      </c>
      <c r="BK1022" t="s">
        <v>100</v>
      </c>
      <c r="BL1022" t="s">
        <v>100</v>
      </c>
      <c r="BM1022" t="s">
        <v>100</v>
      </c>
      <c r="BN1022" t="s">
        <v>100</v>
      </c>
      <c r="BO1022" t="s">
        <v>100</v>
      </c>
      <c r="BP1022" t="s">
        <v>100</v>
      </c>
      <c r="BQ1022" t="s">
        <v>100</v>
      </c>
      <c r="BR1022" t="s">
        <v>100</v>
      </c>
      <c r="BS1022" t="s">
        <v>100</v>
      </c>
      <c r="BT1022" t="s">
        <v>100</v>
      </c>
      <c r="BU1022" t="s">
        <v>100</v>
      </c>
      <c r="BV1022" t="s">
        <v>100</v>
      </c>
      <c r="BW1022" t="s">
        <v>100</v>
      </c>
      <c r="BX1022" t="s">
        <v>100</v>
      </c>
      <c r="BY1022" t="s">
        <v>100</v>
      </c>
      <c r="BZ1022" t="s">
        <v>100</v>
      </c>
      <c r="CA1022" t="s">
        <v>100</v>
      </c>
      <c r="CB1022" t="s">
        <v>100</v>
      </c>
      <c r="CC1022" t="s">
        <v>100</v>
      </c>
      <c r="CD1022" t="s">
        <v>100</v>
      </c>
      <c r="CE1022" t="s">
        <v>100</v>
      </c>
      <c r="CF1022" t="s">
        <v>100</v>
      </c>
      <c r="CG1022" t="s">
        <v>100</v>
      </c>
      <c r="CH1022" t="s">
        <v>100</v>
      </c>
      <c r="CI1022" t="s">
        <v>100</v>
      </c>
      <c r="CJ1022" t="s">
        <v>115</v>
      </c>
      <c r="CK1022" t="s">
        <v>100</v>
      </c>
      <c r="CL1022" t="s">
        <v>100</v>
      </c>
      <c r="CM1022" t="s">
        <v>100</v>
      </c>
      <c r="CN1022" t="s">
        <v>166</v>
      </c>
      <c r="CO1022" t="s">
        <v>100</v>
      </c>
      <c r="CP1022" t="s">
        <v>100</v>
      </c>
      <c r="CQ1022" t="s">
        <v>152</v>
      </c>
      <c r="CR1022" t="s">
        <v>153</v>
      </c>
    </row>
    <row r="1023" spans="1:96">
      <c r="A1023" t="s">
        <v>3458</v>
      </c>
      <c r="B1023" t="s">
        <v>3459</v>
      </c>
      <c r="C1023" t="s">
        <v>629</v>
      </c>
      <c r="D1023" t="s">
        <v>3460</v>
      </c>
      <c r="E1023" t="s">
        <v>100</v>
      </c>
      <c r="F1023" t="s">
        <v>100</v>
      </c>
      <c r="G1023" t="s">
        <v>101</v>
      </c>
      <c r="H1023" t="s">
        <v>142</v>
      </c>
      <c r="I1023" t="s">
        <v>103</v>
      </c>
      <c r="J1023" t="s">
        <v>419</v>
      </c>
      <c r="K1023" t="s">
        <v>1510</v>
      </c>
      <c r="L1023" t="s">
        <v>106</v>
      </c>
      <c r="M1023" t="s">
        <v>100</v>
      </c>
      <c r="N1023" t="s">
        <v>100</v>
      </c>
      <c r="O1023" t="s">
        <v>3458</v>
      </c>
      <c r="P1023" t="s">
        <v>146</v>
      </c>
      <c r="Q1023" t="s">
        <v>147</v>
      </c>
      <c r="R1023" t="s">
        <v>148</v>
      </c>
      <c r="S1023" t="s">
        <v>100</v>
      </c>
      <c r="T1023" t="s">
        <v>100</v>
      </c>
      <c r="U1023" t="s">
        <v>112</v>
      </c>
      <c r="V1023" t="s">
        <v>113</v>
      </c>
      <c r="W1023" t="s">
        <v>113</v>
      </c>
      <c r="X1023" t="s">
        <v>114</v>
      </c>
      <c r="Y1023" t="s">
        <v>100</v>
      </c>
      <c r="Z1023" t="s">
        <v>100</v>
      </c>
      <c r="AA1023" t="s">
        <v>100</v>
      </c>
      <c r="AB1023" t="s">
        <v>100</v>
      </c>
      <c r="AC1023" t="s">
        <v>100</v>
      </c>
      <c r="AD1023" t="s">
        <v>100</v>
      </c>
      <c r="AE1023" t="s">
        <v>100</v>
      </c>
      <c r="AF1023" t="s">
        <v>100</v>
      </c>
      <c r="AG1023" t="s">
        <v>100</v>
      </c>
      <c r="AH1023" t="s">
        <v>100</v>
      </c>
      <c r="AI1023" t="s">
        <v>100</v>
      </c>
      <c r="AJ1023" t="s">
        <v>100</v>
      </c>
      <c r="AK1023" t="s">
        <v>100</v>
      </c>
      <c r="AL1023" t="s">
        <v>100</v>
      </c>
      <c r="AM1023" t="s">
        <v>100</v>
      </c>
      <c r="AN1023" t="s">
        <v>100</v>
      </c>
      <c r="AO1023" t="s">
        <v>100</v>
      </c>
      <c r="AP1023" t="s">
        <v>100</v>
      </c>
      <c r="AQ1023" t="s">
        <v>100</v>
      </c>
      <c r="AR1023" t="s">
        <v>100</v>
      </c>
      <c r="AS1023" t="s">
        <v>100</v>
      </c>
      <c r="AT1023" t="s">
        <v>100</v>
      </c>
      <c r="AU1023" t="s">
        <v>100</v>
      </c>
      <c r="AV1023" t="s">
        <v>100</v>
      </c>
      <c r="AW1023" t="s">
        <v>100</v>
      </c>
      <c r="AX1023" t="s">
        <v>100</v>
      </c>
      <c r="AY1023" t="s">
        <v>100</v>
      </c>
      <c r="AZ1023" t="s">
        <v>100</v>
      </c>
      <c r="BA1023" t="s">
        <v>100</v>
      </c>
      <c r="BB1023" t="s">
        <v>100</v>
      </c>
      <c r="BC1023" t="s">
        <v>100</v>
      </c>
      <c r="BD1023" t="s">
        <v>100</v>
      </c>
      <c r="BE1023" t="s">
        <v>100</v>
      </c>
      <c r="BF1023" t="s">
        <v>100</v>
      </c>
      <c r="BG1023" t="s">
        <v>100</v>
      </c>
      <c r="BH1023" t="s">
        <v>100</v>
      </c>
      <c r="BI1023" t="s">
        <v>100</v>
      </c>
      <c r="BJ1023" t="s">
        <v>100</v>
      </c>
      <c r="BK1023" t="s">
        <v>100</v>
      </c>
      <c r="BL1023" t="s">
        <v>100</v>
      </c>
      <c r="BM1023" t="s">
        <v>100</v>
      </c>
      <c r="BN1023" t="s">
        <v>100</v>
      </c>
      <c r="BO1023" t="s">
        <v>115</v>
      </c>
      <c r="BP1023" t="s">
        <v>100</v>
      </c>
      <c r="BQ1023" t="s">
        <v>100</v>
      </c>
      <c r="BR1023" t="s">
        <v>100</v>
      </c>
      <c r="BS1023" t="s">
        <v>100</v>
      </c>
      <c r="BT1023" t="s">
        <v>100</v>
      </c>
      <c r="BU1023" t="s">
        <v>100</v>
      </c>
      <c r="BV1023" t="s">
        <v>100</v>
      </c>
      <c r="BW1023" t="s">
        <v>100</v>
      </c>
      <c r="BX1023" t="s">
        <v>100</v>
      </c>
      <c r="BY1023" t="s">
        <v>100</v>
      </c>
      <c r="BZ1023" t="s">
        <v>100</v>
      </c>
      <c r="CA1023" t="s">
        <v>100</v>
      </c>
      <c r="CB1023" t="s">
        <v>100</v>
      </c>
      <c r="CC1023" t="s">
        <v>100</v>
      </c>
      <c r="CD1023" t="s">
        <v>100</v>
      </c>
      <c r="CE1023" t="s">
        <v>100</v>
      </c>
      <c r="CF1023" t="s">
        <v>100</v>
      </c>
      <c r="CG1023" t="s">
        <v>100</v>
      </c>
      <c r="CH1023" t="s">
        <v>100</v>
      </c>
      <c r="CI1023" t="s">
        <v>100</v>
      </c>
      <c r="CJ1023" t="s">
        <v>100</v>
      </c>
      <c r="CK1023" t="s">
        <v>100</v>
      </c>
      <c r="CL1023" t="s">
        <v>100</v>
      </c>
      <c r="CM1023" t="s">
        <v>100</v>
      </c>
      <c r="CN1023" t="s">
        <v>166</v>
      </c>
      <c r="CO1023" t="s">
        <v>100</v>
      </c>
      <c r="CP1023" t="s">
        <v>100</v>
      </c>
      <c r="CQ1023" t="s">
        <v>152</v>
      </c>
      <c r="CR1023" t="s">
        <v>153</v>
      </c>
    </row>
    <row r="1024" spans="1:96">
      <c r="A1024" t="s">
        <v>3461</v>
      </c>
      <c r="B1024" t="s">
        <v>3462</v>
      </c>
      <c r="C1024" t="s">
        <v>138</v>
      </c>
      <c r="D1024" t="s">
        <v>3463</v>
      </c>
      <c r="E1024" t="s">
        <v>100</v>
      </c>
      <c r="F1024" t="s">
        <v>100</v>
      </c>
      <c r="G1024" t="s">
        <v>141</v>
      </c>
      <c r="H1024" t="s">
        <v>142</v>
      </c>
      <c r="I1024" t="s">
        <v>143</v>
      </c>
      <c r="J1024" t="s">
        <v>144</v>
      </c>
      <c r="K1024" t="s">
        <v>145</v>
      </c>
      <c r="L1024" t="s">
        <v>106</v>
      </c>
      <c r="M1024" t="s">
        <v>100</v>
      </c>
      <c r="N1024" t="s">
        <v>100</v>
      </c>
      <c r="O1024" t="s">
        <v>100</v>
      </c>
      <c r="P1024" t="s">
        <v>146</v>
      </c>
      <c r="Q1024" t="s">
        <v>147</v>
      </c>
      <c r="R1024" t="s">
        <v>148</v>
      </c>
      <c r="S1024" t="s">
        <v>100</v>
      </c>
      <c r="T1024" t="s">
        <v>100</v>
      </c>
      <c r="U1024" t="s">
        <v>112</v>
      </c>
      <c r="V1024" t="s">
        <v>113</v>
      </c>
      <c r="W1024" t="s">
        <v>113</v>
      </c>
      <c r="X1024" t="s">
        <v>114</v>
      </c>
      <c r="Y1024" t="s">
        <v>100</v>
      </c>
      <c r="Z1024" t="s">
        <v>100</v>
      </c>
      <c r="AA1024" t="s">
        <v>100</v>
      </c>
      <c r="AB1024" t="s">
        <v>100</v>
      </c>
      <c r="AC1024" t="s">
        <v>100</v>
      </c>
      <c r="AD1024" t="s">
        <v>100</v>
      </c>
      <c r="AE1024" t="s">
        <v>100</v>
      </c>
      <c r="AF1024" t="s">
        <v>100</v>
      </c>
      <c r="AG1024" t="s">
        <v>100</v>
      </c>
      <c r="AH1024" t="s">
        <v>100</v>
      </c>
      <c r="AI1024" t="s">
        <v>100</v>
      </c>
      <c r="AJ1024" t="s">
        <v>100</v>
      </c>
      <c r="AK1024" t="s">
        <v>100</v>
      </c>
      <c r="AL1024" t="s">
        <v>100</v>
      </c>
      <c r="AM1024" t="s">
        <v>100</v>
      </c>
      <c r="AN1024" t="s">
        <v>100</v>
      </c>
      <c r="AO1024" t="s">
        <v>100</v>
      </c>
      <c r="AP1024" t="s">
        <v>100</v>
      </c>
      <c r="AQ1024" t="s">
        <v>100</v>
      </c>
      <c r="AR1024" t="s">
        <v>100</v>
      </c>
      <c r="AS1024" t="s">
        <v>100</v>
      </c>
      <c r="AT1024" t="s">
        <v>100</v>
      </c>
      <c r="AU1024" t="s">
        <v>100</v>
      </c>
      <c r="AV1024" t="s">
        <v>100</v>
      </c>
      <c r="AW1024" t="s">
        <v>100</v>
      </c>
      <c r="AX1024" t="s">
        <v>100</v>
      </c>
      <c r="AY1024" t="s">
        <v>100</v>
      </c>
      <c r="AZ1024" t="s">
        <v>115</v>
      </c>
      <c r="BA1024" t="s">
        <v>100</v>
      </c>
      <c r="BB1024" t="s">
        <v>100</v>
      </c>
      <c r="BC1024" t="s">
        <v>100</v>
      </c>
      <c r="BD1024" t="s">
        <v>100</v>
      </c>
      <c r="BE1024" t="s">
        <v>100</v>
      </c>
      <c r="BF1024" t="s">
        <v>100</v>
      </c>
      <c r="BG1024" t="s">
        <v>100</v>
      </c>
      <c r="BH1024" t="s">
        <v>100</v>
      </c>
      <c r="BI1024" t="s">
        <v>100</v>
      </c>
      <c r="BJ1024" t="s">
        <v>100</v>
      </c>
      <c r="BK1024" t="s">
        <v>100</v>
      </c>
      <c r="BL1024" t="s">
        <v>100</v>
      </c>
      <c r="BM1024" t="s">
        <v>100</v>
      </c>
      <c r="BN1024" t="s">
        <v>100</v>
      </c>
      <c r="BO1024" t="s">
        <v>100</v>
      </c>
      <c r="BP1024" t="s">
        <v>100</v>
      </c>
      <c r="BQ1024" t="s">
        <v>100</v>
      </c>
      <c r="BR1024" t="s">
        <v>100</v>
      </c>
      <c r="BS1024" t="s">
        <v>100</v>
      </c>
      <c r="BT1024" t="s">
        <v>100</v>
      </c>
      <c r="BU1024" t="s">
        <v>100</v>
      </c>
      <c r="BV1024" t="s">
        <v>100</v>
      </c>
      <c r="BW1024" t="s">
        <v>100</v>
      </c>
      <c r="BX1024" t="s">
        <v>100</v>
      </c>
      <c r="BY1024" t="s">
        <v>100</v>
      </c>
      <c r="BZ1024" t="s">
        <v>100</v>
      </c>
      <c r="CA1024" t="s">
        <v>100</v>
      </c>
      <c r="CB1024" t="s">
        <v>100</v>
      </c>
      <c r="CC1024" t="s">
        <v>100</v>
      </c>
      <c r="CD1024" t="s">
        <v>100</v>
      </c>
      <c r="CE1024" t="s">
        <v>100</v>
      </c>
      <c r="CF1024" t="s">
        <v>100</v>
      </c>
      <c r="CG1024" t="s">
        <v>100</v>
      </c>
      <c r="CH1024" t="s">
        <v>100</v>
      </c>
      <c r="CI1024" t="s">
        <v>100</v>
      </c>
      <c r="CJ1024" t="s">
        <v>115</v>
      </c>
      <c r="CK1024" t="s">
        <v>100</v>
      </c>
      <c r="CL1024" t="s">
        <v>100</v>
      </c>
      <c r="CM1024" t="s">
        <v>100</v>
      </c>
      <c r="CN1024" t="s">
        <v>151</v>
      </c>
      <c r="CO1024" t="s">
        <v>100</v>
      </c>
      <c r="CP1024" t="s">
        <v>100</v>
      </c>
      <c r="CQ1024" t="s">
        <v>152</v>
      </c>
      <c r="CR1024" t="s">
        <v>153</v>
      </c>
    </row>
    <row r="1025" spans="1:96">
      <c r="A1025" t="s">
        <v>3464</v>
      </c>
      <c r="B1025" t="s">
        <v>3465</v>
      </c>
      <c r="C1025" t="s">
        <v>138</v>
      </c>
      <c r="D1025" t="s">
        <v>3466</v>
      </c>
      <c r="E1025" t="s">
        <v>100</v>
      </c>
      <c r="F1025" t="s">
        <v>100</v>
      </c>
      <c r="G1025" t="s">
        <v>141</v>
      </c>
      <c r="H1025" t="s">
        <v>142</v>
      </c>
      <c r="I1025" t="s">
        <v>143</v>
      </c>
      <c r="J1025" t="s">
        <v>144</v>
      </c>
      <c r="K1025" t="s">
        <v>145</v>
      </c>
      <c r="L1025" t="s">
        <v>106</v>
      </c>
      <c r="M1025" t="s">
        <v>100</v>
      </c>
      <c r="N1025" t="s">
        <v>100</v>
      </c>
      <c r="O1025" t="s">
        <v>100</v>
      </c>
      <c r="P1025" t="s">
        <v>146</v>
      </c>
      <c r="Q1025" t="s">
        <v>147</v>
      </c>
      <c r="R1025" t="s">
        <v>148</v>
      </c>
      <c r="S1025" t="s">
        <v>100</v>
      </c>
      <c r="T1025" t="s">
        <v>100</v>
      </c>
      <c r="U1025" t="s">
        <v>112</v>
      </c>
      <c r="V1025" t="s">
        <v>134</v>
      </c>
      <c r="W1025" t="s">
        <v>134</v>
      </c>
      <c r="X1025" t="s">
        <v>135</v>
      </c>
      <c r="Y1025" t="s">
        <v>100</v>
      </c>
      <c r="Z1025" t="s">
        <v>100</v>
      </c>
      <c r="AA1025" t="s">
        <v>100</v>
      </c>
      <c r="AB1025" t="s">
        <v>100</v>
      </c>
      <c r="AC1025" t="s">
        <v>100</v>
      </c>
      <c r="AD1025" t="s">
        <v>100</v>
      </c>
      <c r="AE1025" t="s">
        <v>115</v>
      </c>
      <c r="AF1025" t="s">
        <v>100</v>
      </c>
      <c r="AG1025" t="s">
        <v>100</v>
      </c>
      <c r="AH1025" t="s">
        <v>100</v>
      </c>
      <c r="AI1025" t="s">
        <v>100</v>
      </c>
      <c r="AJ1025" t="s">
        <v>100</v>
      </c>
      <c r="AK1025" t="s">
        <v>115</v>
      </c>
      <c r="AL1025" t="s">
        <v>100</v>
      </c>
      <c r="AM1025" t="s">
        <v>100</v>
      </c>
      <c r="AN1025" t="s">
        <v>100</v>
      </c>
      <c r="AO1025" t="s">
        <v>100</v>
      </c>
      <c r="AP1025" t="s">
        <v>100</v>
      </c>
      <c r="AQ1025" t="s">
        <v>100</v>
      </c>
      <c r="AR1025" t="s">
        <v>100</v>
      </c>
      <c r="AS1025" t="s">
        <v>100</v>
      </c>
      <c r="AT1025" t="s">
        <v>100</v>
      </c>
      <c r="AU1025" t="s">
        <v>100</v>
      </c>
      <c r="AV1025" t="s">
        <v>100</v>
      </c>
      <c r="AW1025" t="s">
        <v>100</v>
      </c>
      <c r="AX1025" t="s">
        <v>100</v>
      </c>
      <c r="AY1025" t="s">
        <v>100</v>
      </c>
      <c r="AZ1025" t="s">
        <v>100</v>
      </c>
      <c r="BA1025" t="s">
        <v>100</v>
      </c>
      <c r="BB1025" t="s">
        <v>100</v>
      </c>
      <c r="BC1025" t="s">
        <v>100</v>
      </c>
      <c r="BD1025" t="s">
        <v>100</v>
      </c>
      <c r="BE1025" t="s">
        <v>100</v>
      </c>
      <c r="BF1025" t="s">
        <v>100</v>
      </c>
      <c r="BG1025" t="s">
        <v>100</v>
      </c>
      <c r="BH1025" t="s">
        <v>100</v>
      </c>
      <c r="BI1025" t="s">
        <v>100</v>
      </c>
      <c r="BJ1025" t="s">
        <v>100</v>
      </c>
      <c r="BK1025" t="s">
        <v>100</v>
      </c>
      <c r="BL1025" t="s">
        <v>100</v>
      </c>
      <c r="BM1025" t="s">
        <v>100</v>
      </c>
      <c r="BN1025" t="s">
        <v>100</v>
      </c>
      <c r="BO1025" t="s">
        <v>100</v>
      </c>
      <c r="BP1025" t="s">
        <v>100</v>
      </c>
      <c r="BQ1025" t="s">
        <v>100</v>
      </c>
      <c r="BR1025" t="s">
        <v>100</v>
      </c>
      <c r="BS1025" t="s">
        <v>100</v>
      </c>
      <c r="BT1025" t="s">
        <v>100</v>
      </c>
      <c r="BU1025" t="s">
        <v>100</v>
      </c>
      <c r="BV1025" t="s">
        <v>100</v>
      </c>
      <c r="BW1025" t="s">
        <v>100</v>
      </c>
      <c r="BX1025" t="s">
        <v>100</v>
      </c>
      <c r="BY1025" t="s">
        <v>100</v>
      </c>
      <c r="BZ1025" t="s">
        <v>100</v>
      </c>
      <c r="CA1025" t="s">
        <v>100</v>
      </c>
      <c r="CB1025" t="s">
        <v>100</v>
      </c>
      <c r="CC1025" t="s">
        <v>100</v>
      </c>
      <c r="CD1025" t="s">
        <v>100</v>
      </c>
      <c r="CE1025" t="s">
        <v>100</v>
      </c>
      <c r="CF1025" t="s">
        <v>100</v>
      </c>
      <c r="CG1025" t="s">
        <v>100</v>
      </c>
      <c r="CH1025" t="s">
        <v>100</v>
      </c>
      <c r="CI1025" t="s">
        <v>100</v>
      </c>
      <c r="CJ1025" t="s">
        <v>100</v>
      </c>
      <c r="CK1025" t="s">
        <v>100</v>
      </c>
      <c r="CL1025" t="s">
        <v>100</v>
      </c>
      <c r="CM1025" t="s">
        <v>100</v>
      </c>
      <c r="CN1025" t="s">
        <v>151</v>
      </c>
      <c r="CO1025" t="s">
        <v>100</v>
      </c>
      <c r="CP1025" t="s">
        <v>100</v>
      </c>
      <c r="CQ1025" t="s">
        <v>152</v>
      </c>
      <c r="CR1025" t="s">
        <v>153</v>
      </c>
    </row>
    <row r="1026" spans="1:96">
      <c r="A1026" t="s">
        <v>3467</v>
      </c>
      <c r="B1026" t="s">
        <v>3468</v>
      </c>
      <c r="C1026" t="s">
        <v>169</v>
      </c>
      <c r="D1026" t="s">
        <v>3469</v>
      </c>
      <c r="E1026" t="s">
        <v>171</v>
      </c>
      <c r="F1026" t="s">
        <v>100</v>
      </c>
      <c r="G1026" t="s">
        <v>141</v>
      </c>
      <c r="H1026" t="s">
        <v>142</v>
      </c>
      <c r="I1026" t="s">
        <v>143</v>
      </c>
      <c r="J1026" t="s">
        <v>144</v>
      </c>
      <c r="K1026" t="s">
        <v>145</v>
      </c>
      <c r="L1026" t="s">
        <v>106</v>
      </c>
      <c r="M1026" t="s">
        <v>100</v>
      </c>
      <c r="N1026" t="s">
        <v>100</v>
      </c>
      <c r="O1026" t="s">
        <v>100</v>
      </c>
      <c r="P1026" t="s">
        <v>146</v>
      </c>
      <c r="Q1026" t="s">
        <v>147</v>
      </c>
      <c r="R1026" t="s">
        <v>148</v>
      </c>
      <c r="S1026" t="s">
        <v>100</v>
      </c>
      <c r="T1026" t="s">
        <v>100</v>
      </c>
      <c r="U1026" t="s">
        <v>112</v>
      </c>
      <c r="V1026" t="s">
        <v>172</v>
      </c>
      <c r="W1026" t="s">
        <v>172</v>
      </c>
      <c r="X1026" t="s">
        <v>173</v>
      </c>
      <c r="Y1026" t="s">
        <v>100</v>
      </c>
      <c r="Z1026" t="s">
        <v>100</v>
      </c>
      <c r="AA1026" t="s">
        <v>100</v>
      </c>
      <c r="AB1026" t="s">
        <v>100</v>
      </c>
      <c r="AC1026" t="s">
        <v>100</v>
      </c>
      <c r="AD1026" t="s">
        <v>100</v>
      </c>
      <c r="AE1026" t="s">
        <v>100</v>
      </c>
      <c r="AF1026" t="s">
        <v>100</v>
      </c>
      <c r="AG1026" t="s">
        <v>100</v>
      </c>
      <c r="AH1026" t="s">
        <v>100</v>
      </c>
      <c r="AI1026" t="s">
        <v>100</v>
      </c>
      <c r="AJ1026" t="s">
        <v>100</v>
      </c>
      <c r="AK1026" t="s">
        <v>100</v>
      </c>
      <c r="AL1026" t="s">
        <v>100</v>
      </c>
      <c r="AM1026" t="s">
        <v>100</v>
      </c>
      <c r="AN1026" t="s">
        <v>100</v>
      </c>
      <c r="AO1026" t="s">
        <v>100</v>
      </c>
      <c r="AP1026" t="s">
        <v>100</v>
      </c>
      <c r="AQ1026" t="s">
        <v>100</v>
      </c>
      <c r="AR1026" t="s">
        <v>100</v>
      </c>
      <c r="AS1026" t="s">
        <v>100</v>
      </c>
      <c r="AT1026" t="s">
        <v>100</v>
      </c>
      <c r="AU1026" t="s">
        <v>100</v>
      </c>
      <c r="AV1026" t="s">
        <v>100</v>
      </c>
      <c r="AW1026" t="s">
        <v>100</v>
      </c>
      <c r="AX1026" t="s">
        <v>100</v>
      </c>
      <c r="AY1026" t="s">
        <v>100</v>
      </c>
      <c r="AZ1026" t="s">
        <v>100</v>
      </c>
      <c r="BA1026" t="s">
        <v>100</v>
      </c>
      <c r="BB1026" t="s">
        <v>100</v>
      </c>
      <c r="BC1026" t="s">
        <v>100</v>
      </c>
      <c r="BD1026" t="s">
        <v>100</v>
      </c>
      <c r="BE1026" t="s">
        <v>100</v>
      </c>
      <c r="BF1026" t="s">
        <v>100</v>
      </c>
      <c r="BG1026" t="s">
        <v>100</v>
      </c>
      <c r="BH1026" t="s">
        <v>100</v>
      </c>
      <c r="BI1026" t="s">
        <v>100</v>
      </c>
      <c r="BJ1026" t="s">
        <v>100</v>
      </c>
      <c r="BK1026" t="s">
        <v>100</v>
      </c>
      <c r="BL1026" t="s">
        <v>100</v>
      </c>
      <c r="BM1026" t="s">
        <v>100</v>
      </c>
      <c r="BN1026" t="s">
        <v>100</v>
      </c>
      <c r="BO1026" t="s">
        <v>100</v>
      </c>
      <c r="BP1026" t="s">
        <v>100</v>
      </c>
      <c r="BQ1026" t="s">
        <v>100</v>
      </c>
      <c r="BR1026" t="s">
        <v>100</v>
      </c>
      <c r="BS1026" t="s">
        <v>100</v>
      </c>
      <c r="BT1026" t="s">
        <v>100</v>
      </c>
      <c r="BU1026" t="s">
        <v>100</v>
      </c>
      <c r="BV1026" t="s">
        <v>100</v>
      </c>
      <c r="BW1026" t="s">
        <v>100</v>
      </c>
      <c r="BX1026" t="s">
        <v>100</v>
      </c>
      <c r="BY1026" t="s">
        <v>100</v>
      </c>
      <c r="BZ1026" t="s">
        <v>100</v>
      </c>
      <c r="CA1026" t="s">
        <v>100</v>
      </c>
      <c r="CB1026" t="s">
        <v>100</v>
      </c>
      <c r="CC1026" t="s">
        <v>100</v>
      </c>
      <c r="CD1026" t="s">
        <v>100</v>
      </c>
      <c r="CE1026" t="s">
        <v>100</v>
      </c>
      <c r="CF1026" t="s">
        <v>100</v>
      </c>
      <c r="CG1026" t="s">
        <v>100</v>
      </c>
      <c r="CH1026" t="s">
        <v>100</v>
      </c>
      <c r="CI1026" t="s">
        <v>100</v>
      </c>
      <c r="CJ1026" t="s">
        <v>115</v>
      </c>
      <c r="CK1026" t="s">
        <v>100</v>
      </c>
      <c r="CL1026" t="s">
        <v>100</v>
      </c>
      <c r="CM1026" t="s">
        <v>100</v>
      </c>
      <c r="CN1026" t="s">
        <v>151</v>
      </c>
      <c r="CO1026" t="s">
        <v>100</v>
      </c>
      <c r="CP1026" t="s">
        <v>100</v>
      </c>
      <c r="CQ1026" t="s">
        <v>152</v>
      </c>
      <c r="CR1026" t="s">
        <v>153</v>
      </c>
    </row>
    <row r="1027" spans="1:96">
      <c r="A1027" t="s">
        <v>419</v>
      </c>
      <c r="B1027" t="s">
        <v>3470</v>
      </c>
      <c r="C1027" t="s">
        <v>200</v>
      </c>
      <c r="D1027" t="s">
        <v>3471</v>
      </c>
      <c r="E1027" t="s">
        <v>100</v>
      </c>
      <c r="F1027" t="s">
        <v>100</v>
      </c>
      <c r="G1027" t="s">
        <v>356</v>
      </c>
      <c r="H1027" t="s">
        <v>470</v>
      </c>
      <c r="I1027" t="s">
        <v>103</v>
      </c>
      <c r="J1027" t="s">
        <v>419</v>
      </c>
      <c r="K1027" t="s">
        <v>145</v>
      </c>
      <c r="L1027" t="s">
        <v>106</v>
      </c>
      <c r="M1027" t="s">
        <v>100</v>
      </c>
      <c r="N1027" t="s">
        <v>100</v>
      </c>
      <c r="O1027" t="s">
        <v>100</v>
      </c>
      <c r="P1027" t="s">
        <v>146</v>
      </c>
      <c r="Q1027" t="s">
        <v>108</v>
      </c>
      <c r="R1027" t="s">
        <v>148</v>
      </c>
      <c r="S1027" t="s">
        <v>100</v>
      </c>
      <c r="T1027" t="s">
        <v>100</v>
      </c>
      <c r="U1027" t="s">
        <v>112</v>
      </c>
      <c r="V1027" t="s">
        <v>113</v>
      </c>
      <c r="W1027" t="s">
        <v>113</v>
      </c>
      <c r="X1027" t="s">
        <v>114</v>
      </c>
      <c r="Y1027" t="s">
        <v>100</v>
      </c>
      <c r="Z1027" t="s">
        <v>100</v>
      </c>
      <c r="AA1027" t="s">
        <v>100</v>
      </c>
      <c r="AB1027" t="s">
        <v>100</v>
      </c>
      <c r="AC1027" t="s">
        <v>100</v>
      </c>
      <c r="AD1027" t="s">
        <v>100</v>
      </c>
      <c r="AE1027" t="s">
        <v>115</v>
      </c>
      <c r="AF1027" t="s">
        <v>100</v>
      </c>
      <c r="AG1027" t="s">
        <v>100</v>
      </c>
      <c r="AH1027" t="s">
        <v>100</v>
      </c>
      <c r="AI1027" t="s">
        <v>100</v>
      </c>
      <c r="AJ1027" t="s">
        <v>100</v>
      </c>
      <c r="AK1027" t="s">
        <v>100</v>
      </c>
      <c r="AL1027" t="s">
        <v>100</v>
      </c>
      <c r="AM1027" t="s">
        <v>100</v>
      </c>
      <c r="AN1027" t="s">
        <v>100</v>
      </c>
      <c r="AO1027" t="s">
        <v>100</v>
      </c>
      <c r="AP1027" t="s">
        <v>100</v>
      </c>
      <c r="AQ1027" t="s">
        <v>100</v>
      </c>
      <c r="AR1027" t="s">
        <v>100</v>
      </c>
      <c r="AS1027" t="s">
        <v>100</v>
      </c>
      <c r="AT1027" t="s">
        <v>100</v>
      </c>
      <c r="AU1027" t="s">
        <v>100</v>
      </c>
      <c r="AV1027" t="s">
        <v>100</v>
      </c>
      <c r="AW1027" t="s">
        <v>100</v>
      </c>
      <c r="AX1027" t="s">
        <v>100</v>
      </c>
      <c r="AY1027" t="s">
        <v>100</v>
      </c>
      <c r="AZ1027" t="s">
        <v>100</v>
      </c>
      <c r="BA1027" t="s">
        <v>100</v>
      </c>
      <c r="BB1027" t="s">
        <v>100</v>
      </c>
      <c r="BC1027" t="s">
        <v>100</v>
      </c>
      <c r="BD1027" t="s">
        <v>100</v>
      </c>
      <c r="BE1027" t="s">
        <v>100</v>
      </c>
      <c r="BF1027" t="s">
        <v>100</v>
      </c>
      <c r="BG1027" t="s">
        <v>100</v>
      </c>
      <c r="BH1027" t="s">
        <v>100</v>
      </c>
      <c r="BI1027" t="s">
        <v>100</v>
      </c>
      <c r="BJ1027" t="s">
        <v>100</v>
      </c>
      <c r="BK1027" t="s">
        <v>100</v>
      </c>
      <c r="BL1027" t="s">
        <v>100</v>
      </c>
      <c r="BM1027" t="s">
        <v>100</v>
      </c>
      <c r="BN1027" t="s">
        <v>100</v>
      </c>
      <c r="BO1027" t="s">
        <v>115</v>
      </c>
      <c r="BP1027" t="s">
        <v>100</v>
      </c>
      <c r="BQ1027" t="s">
        <v>100</v>
      </c>
      <c r="BR1027" t="s">
        <v>100</v>
      </c>
      <c r="BS1027" t="s">
        <v>100</v>
      </c>
      <c r="BT1027" t="s">
        <v>100</v>
      </c>
      <c r="BU1027" t="s">
        <v>100</v>
      </c>
      <c r="BV1027" t="s">
        <v>100</v>
      </c>
      <c r="BW1027" t="s">
        <v>100</v>
      </c>
      <c r="BX1027" t="s">
        <v>100</v>
      </c>
      <c r="BY1027" t="s">
        <v>100</v>
      </c>
      <c r="BZ1027" t="s">
        <v>100</v>
      </c>
      <c r="CA1027" t="s">
        <v>100</v>
      </c>
      <c r="CB1027" t="s">
        <v>100</v>
      </c>
      <c r="CC1027" t="s">
        <v>100</v>
      </c>
      <c r="CD1027" t="s">
        <v>100</v>
      </c>
      <c r="CE1027" t="s">
        <v>100</v>
      </c>
      <c r="CF1027" t="s">
        <v>100</v>
      </c>
      <c r="CG1027" t="s">
        <v>100</v>
      </c>
      <c r="CH1027" t="s">
        <v>100</v>
      </c>
      <c r="CI1027" t="s">
        <v>100</v>
      </c>
      <c r="CJ1027" t="s">
        <v>100</v>
      </c>
      <c r="CK1027" t="s">
        <v>100</v>
      </c>
      <c r="CL1027" t="s">
        <v>100</v>
      </c>
      <c r="CM1027" t="s">
        <v>100</v>
      </c>
      <c r="CN1027" t="s">
        <v>151</v>
      </c>
      <c r="CO1027" t="s">
        <v>100</v>
      </c>
      <c r="CP1027" t="s">
        <v>100</v>
      </c>
      <c r="CQ1027" t="s">
        <v>152</v>
      </c>
      <c r="CR1027" t="s">
        <v>153</v>
      </c>
    </row>
    <row r="1028" spans="1:96">
      <c r="A1028" t="s">
        <v>2064</v>
      </c>
      <c r="B1028" t="s">
        <v>3472</v>
      </c>
      <c r="C1028" t="s">
        <v>406</v>
      </c>
      <c r="D1028" t="s">
        <v>3473</v>
      </c>
      <c r="E1028" t="s">
        <v>3474</v>
      </c>
      <c r="F1028" t="s">
        <v>100</v>
      </c>
      <c r="G1028" t="s">
        <v>141</v>
      </c>
      <c r="H1028" t="s">
        <v>142</v>
      </c>
      <c r="I1028" t="s">
        <v>143</v>
      </c>
      <c r="J1028" t="s">
        <v>144</v>
      </c>
      <c r="K1028" t="s">
        <v>2064</v>
      </c>
      <c r="L1028" t="s">
        <v>106</v>
      </c>
      <c r="M1028" t="s">
        <v>100</v>
      </c>
      <c r="N1028" t="s">
        <v>100</v>
      </c>
      <c r="O1028" t="s">
        <v>100</v>
      </c>
      <c r="P1028" t="s">
        <v>146</v>
      </c>
      <c r="Q1028" t="s">
        <v>147</v>
      </c>
      <c r="R1028" t="s">
        <v>148</v>
      </c>
      <c r="S1028" t="s">
        <v>100</v>
      </c>
      <c r="T1028" t="s">
        <v>100</v>
      </c>
      <c r="U1028" t="s">
        <v>112</v>
      </c>
      <c r="V1028" t="s">
        <v>113</v>
      </c>
      <c r="W1028" t="s">
        <v>113</v>
      </c>
      <c r="X1028" t="s">
        <v>114</v>
      </c>
      <c r="Y1028" t="s">
        <v>100</v>
      </c>
      <c r="Z1028" t="s">
        <v>100</v>
      </c>
      <c r="AA1028" t="s">
        <v>100</v>
      </c>
      <c r="AB1028" t="s">
        <v>100</v>
      </c>
      <c r="AC1028" t="s">
        <v>100</v>
      </c>
      <c r="AD1028" t="s">
        <v>100</v>
      </c>
      <c r="AE1028" t="s">
        <v>115</v>
      </c>
      <c r="AF1028" t="s">
        <v>100</v>
      </c>
      <c r="AG1028" t="s">
        <v>100</v>
      </c>
      <c r="AH1028" t="s">
        <v>100</v>
      </c>
      <c r="AI1028" t="s">
        <v>100</v>
      </c>
      <c r="AJ1028" t="s">
        <v>100</v>
      </c>
      <c r="AK1028" t="s">
        <v>100</v>
      </c>
      <c r="AL1028" t="s">
        <v>100</v>
      </c>
      <c r="AM1028" t="s">
        <v>100</v>
      </c>
      <c r="AN1028" t="s">
        <v>100</v>
      </c>
      <c r="AO1028" t="s">
        <v>100</v>
      </c>
      <c r="AP1028" t="s">
        <v>100</v>
      </c>
      <c r="AQ1028" t="s">
        <v>100</v>
      </c>
      <c r="AR1028" t="s">
        <v>100</v>
      </c>
      <c r="AS1028" t="s">
        <v>100</v>
      </c>
      <c r="AT1028" t="s">
        <v>100</v>
      </c>
      <c r="AU1028" t="s">
        <v>100</v>
      </c>
      <c r="AV1028" t="s">
        <v>100</v>
      </c>
      <c r="AW1028" t="s">
        <v>100</v>
      </c>
      <c r="AX1028" t="s">
        <v>100</v>
      </c>
      <c r="AY1028" t="s">
        <v>100</v>
      </c>
      <c r="AZ1028" t="s">
        <v>100</v>
      </c>
      <c r="BA1028" t="s">
        <v>100</v>
      </c>
      <c r="BB1028" t="s">
        <v>100</v>
      </c>
      <c r="BC1028" t="s">
        <v>100</v>
      </c>
      <c r="BD1028" t="s">
        <v>100</v>
      </c>
      <c r="BE1028" t="s">
        <v>100</v>
      </c>
      <c r="BF1028" t="s">
        <v>100</v>
      </c>
      <c r="BG1028" t="s">
        <v>100</v>
      </c>
      <c r="BH1028" t="s">
        <v>100</v>
      </c>
      <c r="BI1028" t="s">
        <v>100</v>
      </c>
      <c r="BJ1028" t="s">
        <v>100</v>
      </c>
      <c r="BK1028" t="s">
        <v>100</v>
      </c>
      <c r="BL1028" t="s">
        <v>100</v>
      </c>
      <c r="BM1028" t="s">
        <v>100</v>
      </c>
      <c r="BN1028" t="s">
        <v>100</v>
      </c>
      <c r="BO1028" t="s">
        <v>115</v>
      </c>
      <c r="BP1028" t="s">
        <v>100</v>
      </c>
      <c r="BQ1028" t="s">
        <v>100</v>
      </c>
      <c r="BR1028" t="s">
        <v>100</v>
      </c>
      <c r="BS1028" t="s">
        <v>100</v>
      </c>
      <c r="BT1028" t="s">
        <v>100</v>
      </c>
      <c r="BU1028" t="s">
        <v>100</v>
      </c>
      <c r="BV1028" t="s">
        <v>100</v>
      </c>
      <c r="BW1028" t="s">
        <v>100</v>
      </c>
      <c r="BX1028" t="s">
        <v>100</v>
      </c>
      <c r="BY1028" t="s">
        <v>100</v>
      </c>
      <c r="BZ1028" t="s">
        <v>100</v>
      </c>
      <c r="CA1028" t="s">
        <v>100</v>
      </c>
      <c r="CB1028" t="s">
        <v>100</v>
      </c>
      <c r="CC1028" t="s">
        <v>100</v>
      </c>
      <c r="CD1028" t="s">
        <v>100</v>
      </c>
      <c r="CE1028" t="s">
        <v>100</v>
      </c>
      <c r="CF1028" t="s">
        <v>100</v>
      </c>
      <c r="CG1028" t="s">
        <v>100</v>
      </c>
      <c r="CH1028" t="s">
        <v>100</v>
      </c>
      <c r="CI1028" t="s">
        <v>100</v>
      </c>
      <c r="CJ1028" t="s">
        <v>100</v>
      </c>
      <c r="CK1028" t="s">
        <v>100</v>
      </c>
      <c r="CL1028" t="s">
        <v>100</v>
      </c>
      <c r="CM1028" t="s">
        <v>100</v>
      </c>
      <c r="CN1028" t="s">
        <v>151</v>
      </c>
      <c r="CO1028" t="s">
        <v>100</v>
      </c>
      <c r="CP1028" t="s">
        <v>100</v>
      </c>
      <c r="CQ1028" t="s">
        <v>152</v>
      </c>
      <c r="CR1028" t="s">
        <v>153</v>
      </c>
    </row>
    <row r="1029" spans="1:96">
      <c r="A1029" t="s">
        <v>3475</v>
      </c>
      <c r="B1029" t="s">
        <v>3476</v>
      </c>
      <c r="C1029" t="s">
        <v>138</v>
      </c>
      <c r="D1029" t="s">
        <v>3477</v>
      </c>
      <c r="E1029" t="s">
        <v>100</v>
      </c>
      <c r="F1029" t="s">
        <v>100</v>
      </c>
      <c r="G1029" t="s">
        <v>141</v>
      </c>
      <c r="H1029" t="s">
        <v>142</v>
      </c>
      <c r="I1029" t="s">
        <v>143</v>
      </c>
      <c r="J1029" t="s">
        <v>419</v>
      </c>
      <c r="K1029" t="s">
        <v>145</v>
      </c>
      <c r="L1029" t="s">
        <v>106</v>
      </c>
      <c r="M1029" t="s">
        <v>100</v>
      </c>
      <c r="N1029" t="s">
        <v>100</v>
      </c>
      <c r="O1029" t="s">
        <v>100</v>
      </c>
      <c r="P1029" t="s">
        <v>146</v>
      </c>
      <c r="Q1029" t="s">
        <v>147</v>
      </c>
      <c r="R1029" t="s">
        <v>148</v>
      </c>
      <c r="S1029" t="s">
        <v>100</v>
      </c>
      <c r="T1029" t="s">
        <v>100</v>
      </c>
      <c r="U1029" t="s">
        <v>112</v>
      </c>
      <c r="V1029" t="s">
        <v>113</v>
      </c>
      <c r="W1029" t="s">
        <v>113</v>
      </c>
      <c r="X1029" t="s">
        <v>423</v>
      </c>
      <c r="Y1029" t="s">
        <v>100</v>
      </c>
      <c r="Z1029" t="s">
        <v>100</v>
      </c>
      <c r="AA1029" t="s">
        <v>100</v>
      </c>
      <c r="AB1029" t="s">
        <v>100</v>
      </c>
      <c r="AC1029" t="s">
        <v>100</v>
      </c>
      <c r="AD1029" t="s">
        <v>100</v>
      </c>
      <c r="AE1029" t="s">
        <v>115</v>
      </c>
      <c r="AF1029" t="s">
        <v>100</v>
      </c>
      <c r="AG1029" t="s">
        <v>100</v>
      </c>
      <c r="AH1029" t="s">
        <v>100</v>
      </c>
      <c r="AI1029" t="s">
        <v>100</v>
      </c>
      <c r="AJ1029" t="s">
        <v>100</v>
      </c>
      <c r="AK1029" t="s">
        <v>100</v>
      </c>
      <c r="AL1029" t="s">
        <v>100</v>
      </c>
      <c r="AM1029" t="s">
        <v>100</v>
      </c>
      <c r="AN1029" t="s">
        <v>100</v>
      </c>
      <c r="AO1029" t="s">
        <v>100</v>
      </c>
      <c r="AP1029" t="s">
        <v>100</v>
      </c>
      <c r="AQ1029" t="s">
        <v>100</v>
      </c>
      <c r="AR1029" t="s">
        <v>100</v>
      </c>
      <c r="AS1029" t="s">
        <v>100</v>
      </c>
      <c r="AT1029" t="s">
        <v>100</v>
      </c>
      <c r="AU1029" t="s">
        <v>100</v>
      </c>
      <c r="AV1029" t="s">
        <v>100</v>
      </c>
      <c r="AW1029" t="s">
        <v>100</v>
      </c>
      <c r="AX1029" t="s">
        <v>100</v>
      </c>
      <c r="AY1029" t="s">
        <v>100</v>
      </c>
      <c r="AZ1029" t="s">
        <v>100</v>
      </c>
      <c r="BA1029" t="s">
        <v>100</v>
      </c>
      <c r="BB1029" t="s">
        <v>100</v>
      </c>
      <c r="BC1029" t="s">
        <v>100</v>
      </c>
      <c r="BD1029" t="s">
        <v>100</v>
      </c>
      <c r="BE1029" t="s">
        <v>100</v>
      </c>
      <c r="BF1029" t="s">
        <v>100</v>
      </c>
      <c r="BG1029" t="s">
        <v>100</v>
      </c>
      <c r="BH1029" t="s">
        <v>100</v>
      </c>
      <c r="BI1029" t="s">
        <v>100</v>
      </c>
      <c r="BJ1029" t="s">
        <v>100</v>
      </c>
      <c r="BK1029" t="s">
        <v>100</v>
      </c>
      <c r="BL1029" t="s">
        <v>100</v>
      </c>
      <c r="BM1029" t="s">
        <v>100</v>
      </c>
      <c r="BN1029" t="s">
        <v>100</v>
      </c>
      <c r="BO1029" t="s">
        <v>100</v>
      </c>
      <c r="BP1029" t="s">
        <v>100</v>
      </c>
      <c r="BQ1029" t="s">
        <v>100</v>
      </c>
      <c r="BR1029" t="s">
        <v>100</v>
      </c>
      <c r="BS1029" t="s">
        <v>100</v>
      </c>
      <c r="BT1029" t="s">
        <v>100</v>
      </c>
      <c r="BU1029" t="s">
        <v>100</v>
      </c>
      <c r="BV1029" t="s">
        <v>100</v>
      </c>
      <c r="BW1029" t="s">
        <v>100</v>
      </c>
      <c r="BX1029" t="s">
        <v>100</v>
      </c>
      <c r="BY1029" t="s">
        <v>100</v>
      </c>
      <c r="BZ1029" t="s">
        <v>100</v>
      </c>
      <c r="CA1029" t="s">
        <v>100</v>
      </c>
      <c r="CB1029" t="s">
        <v>100</v>
      </c>
      <c r="CC1029" t="s">
        <v>100</v>
      </c>
      <c r="CD1029" t="s">
        <v>100</v>
      </c>
      <c r="CE1029" t="s">
        <v>100</v>
      </c>
      <c r="CF1029" t="s">
        <v>100</v>
      </c>
      <c r="CG1029" t="s">
        <v>100</v>
      </c>
      <c r="CH1029" t="s">
        <v>100</v>
      </c>
      <c r="CI1029" t="s">
        <v>100</v>
      </c>
      <c r="CJ1029" t="s">
        <v>115</v>
      </c>
      <c r="CK1029" t="s">
        <v>100</v>
      </c>
      <c r="CL1029" t="s">
        <v>100</v>
      </c>
      <c r="CM1029" t="s">
        <v>100</v>
      </c>
      <c r="CN1029" t="s">
        <v>151</v>
      </c>
      <c r="CO1029" t="s">
        <v>100</v>
      </c>
      <c r="CP1029" t="s">
        <v>100</v>
      </c>
      <c r="CQ1029" t="s">
        <v>152</v>
      </c>
      <c r="CR1029" t="s">
        <v>153</v>
      </c>
    </row>
    <row r="1030" spans="1:96">
      <c r="A1030" t="s">
        <v>3478</v>
      </c>
      <c r="B1030" t="s">
        <v>3479</v>
      </c>
      <c r="C1030" t="s">
        <v>138</v>
      </c>
      <c r="D1030" t="s">
        <v>3480</v>
      </c>
      <c r="E1030" t="s">
        <v>100</v>
      </c>
      <c r="F1030" t="s">
        <v>100</v>
      </c>
      <c r="G1030" t="s">
        <v>141</v>
      </c>
      <c r="H1030" t="s">
        <v>142</v>
      </c>
      <c r="I1030" t="s">
        <v>143</v>
      </c>
      <c r="J1030" t="s">
        <v>419</v>
      </c>
      <c r="K1030" t="s">
        <v>615</v>
      </c>
      <c r="L1030" t="s">
        <v>106</v>
      </c>
      <c r="M1030" t="s">
        <v>100</v>
      </c>
      <c r="N1030" t="s">
        <v>100</v>
      </c>
      <c r="O1030" t="s">
        <v>100</v>
      </c>
      <c r="P1030" t="s">
        <v>146</v>
      </c>
      <c r="Q1030" t="s">
        <v>147</v>
      </c>
      <c r="R1030" t="s">
        <v>148</v>
      </c>
      <c r="S1030" t="s">
        <v>100</v>
      </c>
      <c r="T1030" t="s">
        <v>100</v>
      </c>
      <c r="U1030" t="s">
        <v>228</v>
      </c>
      <c r="V1030" t="s">
        <v>134</v>
      </c>
      <c r="W1030" t="s">
        <v>3481</v>
      </c>
      <c r="X1030" t="s">
        <v>3482</v>
      </c>
      <c r="Y1030" t="s">
        <v>100</v>
      </c>
      <c r="Z1030" t="s">
        <v>100</v>
      </c>
      <c r="AA1030" t="s">
        <v>100</v>
      </c>
      <c r="AB1030" t="s">
        <v>100</v>
      </c>
      <c r="AC1030" t="s">
        <v>100</v>
      </c>
      <c r="AD1030" t="s">
        <v>100</v>
      </c>
      <c r="AE1030" t="s">
        <v>115</v>
      </c>
      <c r="AF1030" t="s">
        <v>100</v>
      </c>
      <c r="AG1030" t="s">
        <v>100</v>
      </c>
      <c r="AH1030" t="s">
        <v>100</v>
      </c>
      <c r="AI1030" t="s">
        <v>100</v>
      </c>
      <c r="AJ1030" t="s">
        <v>100</v>
      </c>
      <c r="AK1030" t="s">
        <v>115</v>
      </c>
      <c r="AL1030" t="s">
        <v>100</v>
      </c>
      <c r="AM1030" t="s">
        <v>100</v>
      </c>
      <c r="AN1030" t="s">
        <v>100</v>
      </c>
      <c r="AO1030" t="s">
        <v>100</v>
      </c>
      <c r="AP1030" t="s">
        <v>100</v>
      </c>
      <c r="AQ1030" t="s">
        <v>100</v>
      </c>
      <c r="AR1030" t="s">
        <v>100</v>
      </c>
      <c r="AS1030" t="s">
        <v>100</v>
      </c>
      <c r="AT1030" t="s">
        <v>100</v>
      </c>
      <c r="AU1030" t="s">
        <v>100</v>
      </c>
      <c r="AV1030" t="s">
        <v>100</v>
      </c>
      <c r="AW1030" t="s">
        <v>100</v>
      </c>
      <c r="AX1030" t="s">
        <v>100</v>
      </c>
      <c r="AY1030" t="s">
        <v>100</v>
      </c>
      <c r="AZ1030" t="s">
        <v>100</v>
      </c>
      <c r="BA1030" t="s">
        <v>100</v>
      </c>
      <c r="BB1030" t="s">
        <v>100</v>
      </c>
      <c r="BC1030" t="s">
        <v>100</v>
      </c>
      <c r="BD1030" t="s">
        <v>100</v>
      </c>
      <c r="BE1030" t="s">
        <v>100</v>
      </c>
      <c r="BF1030" t="s">
        <v>100</v>
      </c>
      <c r="BG1030" t="s">
        <v>100</v>
      </c>
      <c r="BH1030" t="s">
        <v>100</v>
      </c>
      <c r="BI1030" t="s">
        <v>100</v>
      </c>
      <c r="BJ1030" t="s">
        <v>100</v>
      </c>
      <c r="BK1030" t="s">
        <v>100</v>
      </c>
      <c r="BL1030" t="s">
        <v>100</v>
      </c>
      <c r="BM1030" t="s">
        <v>100</v>
      </c>
      <c r="BN1030" t="s">
        <v>100</v>
      </c>
      <c r="BO1030" t="s">
        <v>100</v>
      </c>
      <c r="BP1030" t="s">
        <v>100</v>
      </c>
      <c r="BQ1030" t="s">
        <v>100</v>
      </c>
      <c r="BR1030" t="s">
        <v>100</v>
      </c>
      <c r="BS1030" t="s">
        <v>100</v>
      </c>
      <c r="BT1030" t="s">
        <v>100</v>
      </c>
      <c r="BU1030" t="s">
        <v>100</v>
      </c>
      <c r="BV1030" t="s">
        <v>100</v>
      </c>
      <c r="BW1030" t="s">
        <v>100</v>
      </c>
      <c r="BX1030" t="s">
        <v>100</v>
      </c>
      <c r="BY1030" t="s">
        <v>100</v>
      </c>
      <c r="BZ1030" t="s">
        <v>100</v>
      </c>
      <c r="CA1030" t="s">
        <v>100</v>
      </c>
      <c r="CB1030" t="s">
        <v>100</v>
      </c>
      <c r="CC1030" t="s">
        <v>100</v>
      </c>
      <c r="CD1030" t="s">
        <v>100</v>
      </c>
      <c r="CE1030" t="s">
        <v>100</v>
      </c>
      <c r="CF1030" t="s">
        <v>100</v>
      </c>
      <c r="CG1030" t="s">
        <v>100</v>
      </c>
      <c r="CH1030" t="s">
        <v>100</v>
      </c>
      <c r="CI1030" t="s">
        <v>100</v>
      </c>
      <c r="CJ1030" t="s">
        <v>100</v>
      </c>
      <c r="CK1030" t="s">
        <v>100</v>
      </c>
      <c r="CL1030" t="s">
        <v>100</v>
      </c>
      <c r="CM1030" t="s">
        <v>100</v>
      </c>
      <c r="CN1030" t="s">
        <v>151</v>
      </c>
      <c r="CO1030" t="s">
        <v>100</v>
      </c>
      <c r="CP1030" t="s">
        <v>100</v>
      </c>
      <c r="CQ1030" t="s">
        <v>152</v>
      </c>
      <c r="CR1030" t="s">
        <v>153</v>
      </c>
    </row>
    <row r="1031" spans="1:96">
      <c r="A1031" t="s">
        <v>3483</v>
      </c>
      <c r="B1031" t="s">
        <v>3484</v>
      </c>
      <c r="C1031" t="s">
        <v>138</v>
      </c>
      <c r="D1031" t="s">
        <v>3485</v>
      </c>
      <c r="E1031" t="s">
        <v>100</v>
      </c>
      <c r="F1031" t="s">
        <v>100</v>
      </c>
      <c r="G1031" t="s">
        <v>141</v>
      </c>
      <c r="H1031" t="s">
        <v>142</v>
      </c>
      <c r="I1031" t="s">
        <v>143</v>
      </c>
      <c r="J1031" t="s">
        <v>419</v>
      </c>
      <c r="K1031" t="s">
        <v>145</v>
      </c>
      <c r="L1031" t="s">
        <v>106</v>
      </c>
      <c r="M1031" t="s">
        <v>100</v>
      </c>
      <c r="N1031" t="s">
        <v>100</v>
      </c>
      <c r="O1031" t="s">
        <v>100</v>
      </c>
      <c r="P1031" t="s">
        <v>146</v>
      </c>
      <c r="Q1031" t="s">
        <v>147</v>
      </c>
      <c r="R1031" t="s">
        <v>148</v>
      </c>
      <c r="S1031" t="s">
        <v>100</v>
      </c>
      <c r="T1031" t="s">
        <v>100</v>
      </c>
      <c r="U1031" t="s">
        <v>112</v>
      </c>
      <c r="V1031" t="s">
        <v>113</v>
      </c>
      <c r="W1031" t="s">
        <v>113</v>
      </c>
      <c r="X1031" t="s">
        <v>423</v>
      </c>
      <c r="Y1031" t="s">
        <v>100</v>
      </c>
      <c r="Z1031" t="s">
        <v>100</v>
      </c>
      <c r="AA1031" t="s">
        <v>100</v>
      </c>
      <c r="AB1031" t="s">
        <v>100</v>
      </c>
      <c r="AC1031" t="s">
        <v>100</v>
      </c>
      <c r="AD1031" t="s">
        <v>100</v>
      </c>
      <c r="AE1031" t="s">
        <v>115</v>
      </c>
      <c r="AF1031" t="s">
        <v>100</v>
      </c>
      <c r="AG1031" t="s">
        <v>100</v>
      </c>
      <c r="AH1031" t="s">
        <v>100</v>
      </c>
      <c r="AI1031" t="s">
        <v>100</v>
      </c>
      <c r="AJ1031" t="s">
        <v>100</v>
      </c>
      <c r="AK1031" t="s">
        <v>100</v>
      </c>
      <c r="AL1031" t="s">
        <v>100</v>
      </c>
      <c r="AM1031" t="s">
        <v>100</v>
      </c>
      <c r="AN1031" t="s">
        <v>100</v>
      </c>
      <c r="AO1031" t="s">
        <v>100</v>
      </c>
      <c r="AP1031" t="s">
        <v>100</v>
      </c>
      <c r="AQ1031" t="s">
        <v>100</v>
      </c>
      <c r="AR1031" t="s">
        <v>100</v>
      </c>
      <c r="AS1031" t="s">
        <v>100</v>
      </c>
      <c r="AT1031" t="s">
        <v>100</v>
      </c>
      <c r="AU1031" t="s">
        <v>100</v>
      </c>
      <c r="AV1031" t="s">
        <v>100</v>
      </c>
      <c r="AW1031" t="s">
        <v>100</v>
      </c>
      <c r="AX1031" t="s">
        <v>100</v>
      </c>
      <c r="AY1031" t="s">
        <v>100</v>
      </c>
      <c r="AZ1031" t="s">
        <v>100</v>
      </c>
      <c r="BA1031" t="s">
        <v>100</v>
      </c>
      <c r="BB1031" t="s">
        <v>100</v>
      </c>
      <c r="BC1031" t="s">
        <v>100</v>
      </c>
      <c r="BD1031" t="s">
        <v>100</v>
      </c>
      <c r="BE1031" t="s">
        <v>100</v>
      </c>
      <c r="BF1031" t="s">
        <v>100</v>
      </c>
      <c r="BG1031" t="s">
        <v>100</v>
      </c>
      <c r="BH1031" t="s">
        <v>100</v>
      </c>
      <c r="BI1031" t="s">
        <v>100</v>
      </c>
      <c r="BJ1031" t="s">
        <v>100</v>
      </c>
      <c r="BK1031" t="s">
        <v>100</v>
      </c>
      <c r="BL1031" t="s">
        <v>100</v>
      </c>
      <c r="BM1031" t="s">
        <v>100</v>
      </c>
      <c r="BN1031" t="s">
        <v>100</v>
      </c>
      <c r="BO1031" t="s">
        <v>100</v>
      </c>
      <c r="BP1031" t="s">
        <v>100</v>
      </c>
      <c r="BQ1031" t="s">
        <v>100</v>
      </c>
      <c r="BR1031" t="s">
        <v>100</v>
      </c>
      <c r="BS1031" t="s">
        <v>100</v>
      </c>
      <c r="BT1031" t="s">
        <v>100</v>
      </c>
      <c r="BU1031" t="s">
        <v>100</v>
      </c>
      <c r="BV1031" t="s">
        <v>100</v>
      </c>
      <c r="BW1031" t="s">
        <v>100</v>
      </c>
      <c r="BX1031" t="s">
        <v>100</v>
      </c>
      <c r="BY1031" t="s">
        <v>100</v>
      </c>
      <c r="BZ1031" t="s">
        <v>100</v>
      </c>
      <c r="CA1031" t="s">
        <v>100</v>
      </c>
      <c r="CB1031" t="s">
        <v>100</v>
      </c>
      <c r="CC1031" t="s">
        <v>100</v>
      </c>
      <c r="CD1031" t="s">
        <v>100</v>
      </c>
      <c r="CE1031" t="s">
        <v>100</v>
      </c>
      <c r="CF1031" t="s">
        <v>100</v>
      </c>
      <c r="CG1031" t="s">
        <v>100</v>
      </c>
      <c r="CH1031" t="s">
        <v>100</v>
      </c>
      <c r="CI1031" t="s">
        <v>100</v>
      </c>
      <c r="CJ1031" t="s">
        <v>115</v>
      </c>
      <c r="CK1031" t="s">
        <v>100</v>
      </c>
      <c r="CL1031" t="s">
        <v>100</v>
      </c>
      <c r="CM1031" t="s">
        <v>100</v>
      </c>
      <c r="CN1031" t="s">
        <v>151</v>
      </c>
      <c r="CO1031" t="s">
        <v>100</v>
      </c>
      <c r="CP1031" t="s">
        <v>100</v>
      </c>
      <c r="CQ1031" t="s">
        <v>152</v>
      </c>
      <c r="CR1031" t="s">
        <v>153</v>
      </c>
    </row>
    <row r="1032" spans="1:96">
      <c r="A1032" t="s">
        <v>3486</v>
      </c>
      <c r="B1032" t="s">
        <v>3487</v>
      </c>
      <c r="C1032" t="s">
        <v>138</v>
      </c>
      <c r="D1032" t="s">
        <v>3488</v>
      </c>
      <c r="E1032" t="s">
        <v>100</v>
      </c>
      <c r="F1032" t="s">
        <v>100</v>
      </c>
      <c r="G1032" t="s">
        <v>141</v>
      </c>
      <c r="H1032" t="s">
        <v>142</v>
      </c>
      <c r="I1032" t="s">
        <v>143</v>
      </c>
      <c r="J1032" t="s">
        <v>419</v>
      </c>
      <c r="K1032" t="s">
        <v>145</v>
      </c>
      <c r="L1032" t="s">
        <v>106</v>
      </c>
      <c r="M1032" t="s">
        <v>100</v>
      </c>
      <c r="N1032" t="s">
        <v>100</v>
      </c>
      <c r="O1032" t="s">
        <v>100</v>
      </c>
      <c r="P1032" t="s">
        <v>146</v>
      </c>
      <c r="Q1032" t="s">
        <v>147</v>
      </c>
      <c r="R1032" t="s">
        <v>148</v>
      </c>
      <c r="S1032" t="s">
        <v>100</v>
      </c>
      <c r="T1032" t="s">
        <v>100</v>
      </c>
      <c r="U1032" t="s">
        <v>112</v>
      </c>
      <c r="V1032" t="s">
        <v>113</v>
      </c>
      <c r="W1032" t="s">
        <v>113</v>
      </c>
      <c r="X1032" t="s">
        <v>423</v>
      </c>
      <c r="Y1032" t="s">
        <v>100</v>
      </c>
      <c r="Z1032" t="s">
        <v>100</v>
      </c>
      <c r="AA1032" t="s">
        <v>100</v>
      </c>
      <c r="AB1032" t="s">
        <v>100</v>
      </c>
      <c r="AC1032" t="s">
        <v>100</v>
      </c>
      <c r="AD1032" t="s">
        <v>100</v>
      </c>
      <c r="AE1032" t="s">
        <v>115</v>
      </c>
      <c r="AF1032" t="s">
        <v>100</v>
      </c>
      <c r="AG1032" t="s">
        <v>100</v>
      </c>
      <c r="AH1032" t="s">
        <v>100</v>
      </c>
      <c r="AI1032" t="s">
        <v>100</v>
      </c>
      <c r="AJ1032" t="s">
        <v>100</v>
      </c>
      <c r="AK1032" t="s">
        <v>100</v>
      </c>
      <c r="AL1032" t="s">
        <v>100</v>
      </c>
      <c r="AM1032" t="s">
        <v>100</v>
      </c>
      <c r="AN1032" t="s">
        <v>100</v>
      </c>
      <c r="AO1032" t="s">
        <v>100</v>
      </c>
      <c r="AP1032" t="s">
        <v>100</v>
      </c>
      <c r="AQ1032" t="s">
        <v>100</v>
      </c>
      <c r="AR1032" t="s">
        <v>100</v>
      </c>
      <c r="AS1032" t="s">
        <v>100</v>
      </c>
      <c r="AT1032" t="s">
        <v>100</v>
      </c>
      <c r="AU1032" t="s">
        <v>100</v>
      </c>
      <c r="AV1032" t="s">
        <v>100</v>
      </c>
      <c r="AW1032" t="s">
        <v>100</v>
      </c>
      <c r="AX1032" t="s">
        <v>100</v>
      </c>
      <c r="AY1032" t="s">
        <v>100</v>
      </c>
      <c r="AZ1032" t="s">
        <v>100</v>
      </c>
      <c r="BA1032" t="s">
        <v>100</v>
      </c>
      <c r="BB1032" t="s">
        <v>100</v>
      </c>
      <c r="BC1032" t="s">
        <v>100</v>
      </c>
      <c r="BD1032" t="s">
        <v>100</v>
      </c>
      <c r="BE1032" t="s">
        <v>100</v>
      </c>
      <c r="BF1032" t="s">
        <v>100</v>
      </c>
      <c r="BG1032" t="s">
        <v>100</v>
      </c>
      <c r="BH1032" t="s">
        <v>100</v>
      </c>
      <c r="BI1032" t="s">
        <v>100</v>
      </c>
      <c r="BJ1032" t="s">
        <v>100</v>
      </c>
      <c r="BK1032" t="s">
        <v>100</v>
      </c>
      <c r="BL1032" t="s">
        <v>100</v>
      </c>
      <c r="BM1032" t="s">
        <v>100</v>
      </c>
      <c r="BN1032" t="s">
        <v>100</v>
      </c>
      <c r="BO1032" t="s">
        <v>100</v>
      </c>
      <c r="BP1032" t="s">
        <v>100</v>
      </c>
      <c r="BQ1032" t="s">
        <v>100</v>
      </c>
      <c r="BR1032" t="s">
        <v>100</v>
      </c>
      <c r="BS1032" t="s">
        <v>100</v>
      </c>
      <c r="BT1032" t="s">
        <v>100</v>
      </c>
      <c r="BU1032" t="s">
        <v>100</v>
      </c>
      <c r="BV1032" t="s">
        <v>100</v>
      </c>
      <c r="BW1032" t="s">
        <v>100</v>
      </c>
      <c r="BX1032" t="s">
        <v>100</v>
      </c>
      <c r="BY1032" t="s">
        <v>100</v>
      </c>
      <c r="BZ1032" t="s">
        <v>100</v>
      </c>
      <c r="CA1032" t="s">
        <v>100</v>
      </c>
      <c r="CB1032" t="s">
        <v>100</v>
      </c>
      <c r="CC1032" t="s">
        <v>100</v>
      </c>
      <c r="CD1032" t="s">
        <v>100</v>
      </c>
      <c r="CE1032" t="s">
        <v>100</v>
      </c>
      <c r="CF1032" t="s">
        <v>100</v>
      </c>
      <c r="CG1032" t="s">
        <v>100</v>
      </c>
      <c r="CH1032" t="s">
        <v>100</v>
      </c>
      <c r="CI1032" t="s">
        <v>100</v>
      </c>
      <c r="CJ1032" t="s">
        <v>115</v>
      </c>
      <c r="CK1032" t="s">
        <v>100</v>
      </c>
      <c r="CL1032" t="s">
        <v>100</v>
      </c>
      <c r="CM1032" t="s">
        <v>100</v>
      </c>
      <c r="CN1032" t="s">
        <v>151</v>
      </c>
      <c r="CO1032" t="s">
        <v>100</v>
      </c>
      <c r="CP1032" t="s">
        <v>100</v>
      </c>
      <c r="CQ1032" t="s">
        <v>152</v>
      </c>
      <c r="CR1032" t="s">
        <v>153</v>
      </c>
    </row>
    <row r="1033" spans="1:96">
      <c r="A1033" t="s">
        <v>3489</v>
      </c>
      <c r="B1033" t="s">
        <v>3480</v>
      </c>
      <c r="C1033" t="s">
        <v>138</v>
      </c>
      <c r="D1033" t="s">
        <v>3490</v>
      </c>
      <c r="E1033" t="s">
        <v>100</v>
      </c>
      <c r="F1033" t="s">
        <v>100</v>
      </c>
      <c r="G1033" t="s">
        <v>141</v>
      </c>
      <c r="H1033" t="s">
        <v>142</v>
      </c>
      <c r="I1033" t="s">
        <v>143</v>
      </c>
      <c r="J1033" t="s">
        <v>419</v>
      </c>
      <c r="K1033" t="s">
        <v>145</v>
      </c>
      <c r="L1033" t="s">
        <v>106</v>
      </c>
      <c r="M1033" t="s">
        <v>100</v>
      </c>
      <c r="N1033" t="s">
        <v>100</v>
      </c>
      <c r="O1033" t="s">
        <v>100</v>
      </c>
      <c r="P1033" t="s">
        <v>146</v>
      </c>
      <c r="Q1033" t="s">
        <v>147</v>
      </c>
      <c r="R1033" t="s">
        <v>148</v>
      </c>
      <c r="S1033" t="s">
        <v>100</v>
      </c>
      <c r="T1033" t="s">
        <v>100</v>
      </c>
      <c r="U1033" t="s">
        <v>112</v>
      </c>
      <c r="V1033" t="s">
        <v>113</v>
      </c>
      <c r="W1033" t="s">
        <v>113</v>
      </c>
      <c r="X1033" t="s">
        <v>423</v>
      </c>
      <c r="Y1033" t="s">
        <v>100</v>
      </c>
      <c r="Z1033" t="s">
        <v>100</v>
      </c>
      <c r="AA1033" t="s">
        <v>100</v>
      </c>
      <c r="AB1033" t="s">
        <v>100</v>
      </c>
      <c r="AC1033" t="s">
        <v>100</v>
      </c>
      <c r="AD1033" t="s">
        <v>100</v>
      </c>
      <c r="AE1033" t="s">
        <v>115</v>
      </c>
      <c r="AF1033" t="s">
        <v>100</v>
      </c>
      <c r="AG1033" t="s">
        <v>100</v>
      </c>
      <c r="AH1033" t="s">
        <v>100</v>
      </c>
      <c r="AI1033" t="s">
        <v>100</v>
      </c>
      <c r="AJ1033" t="s">
        <v>100</v>
      </c>
      <c r="AK1033" t="s">
        <v>100</v>
      </c>
      <c r="AL1033" t="s">
        <v>100</v>
      </c>
      <c r="AM1033" t="s">
        <v>100</v>
      </c>
      <c r="AN1033" t="s">
        <v>100</v>
      </c>
      <c r="AO1033" t="s">
        <v>100</v>
      </c>
      <c r="AP1033" t="s">
        <v>100</v>
      </c>
      <c r="AQ1033" t="s">
        <v>100</v>
      </c>
      <c r="AR1033" t="s">
        <v>100</v>
      </c>
      <c r="AS1033" t="s">
        <v>100</v>
      </c>
      <c r="AT1033" t="s">
        <v>100</v>
      </c>
      <c r="AU1033" t="s">
        <v>100</v>
      </c>
      <c r="AV1033" t="s">
        <v>100</v>
      </c>
      <c r="AW1033" t="s">
        <v>100</v>
      </c>
      <c r="AX1033" t="s">
        <v>100</v>
      </c>
      <c r="AY1033" t="s">
        <v>100</v>
      </c>
      <c r="AZ1033" t="s">
        <v>100</v>
      </c>
      <c r="BA1033" t="s">
        <v>100</v>
      </c>
      <c r="BB1033" t="s">
        <v>100</v>
      </c>
      <c r="BC1033" t="s">
        <v>100</v>
      </c>
      <c r="BD1033" t="s">
        <v>100</v>
      </c>
      <c r="BE1033" t="s">
        <v>100</v>
      </c>
      <c r="BF1033" t="s">
        <v>100</v>
      </c>
      <c r="BG1033" t="s">
        <v>100</v>
      </c>
      <c r="BH1033" t="s">
        <v>100</v>
      </c>
      <c r="BI1033" t="s">
        <v>100</v>
      </c>
      <c r="BJ1033" t="s">
        <v>100</v>
      </c>
      <c r="BK1033" t="s">
        <v>100</v>
      </c>
      <c r="BL1033" t="s">
        <v>100</v>
      </c>
      <c r="BM1033" t="s">
        <v>100</v>
      </c>
      <c r="BN1033" t="s">
        <v>100</v>
      </c>
      <c r="BO1033" t="s">
        <v>100</v>
      </c>
      <c r="BP1033" t="s">
        <v>100</v>
      </c>
      <c r="BQ1033" t="s">
        <v>100</v>
      </c>
      <c r="BR1033" t="s">
        <v>100</v>
      </c>
      <c r="BS1033" t="s">
        <v>100</v>
      </c>
      <c r="BT1033" t="s">
        <v>100</v>
      </c>
      <c r="BU1033" t="s">
        <v>100</v>
      </c>
      <c r="BV1033" t="s">
        <v>100</v>
      </c>
      <c r="BW1033" t="s">
        <v>100</v>
      </c>
      <c r="BX1033" t="s">
        <v>100</v>
      </c>
      <c r="BY1033" t="s">
        <v>100</v>
      </c>
      <c r="BZ1033" t="s">
        <v>100</v>
      </c>
      <c r="CA1033" t="s">
        <v>100</v>
      </c>
      <c r="CB1033" t="s">
        <v>100</v>
      </c>
      <c r="CC1033" t="s">
        <v>100</v>
      </c>
      <c r="CD1033" t="s">
        <v>100</v>
      </c>
      <c r="CE1033" t="s">
        <v>100</v>
      </c>
      <c r="CF1033" t="s">
        <v>100</v>
      </c>
      <c r="CG1033" t="s">
        <v>100</v>
      </c>
      <c r="CH1033" t="s">
        <v>100</v>
      </c>
      <c r="CI1033" t="s">
        <v>100</v>
      </c>
      <c r="CJ1033" t="s">
        <v>115</v>
      </c>
      <c r="CK1033" t="s">
        <v>100</v>
      </c>
      <c r="CL1033" t="s">
        <v>100</v>
      </c>
      <c r="CM1033" t="s">
        <v>100</v>
      </c>
      <c r="CN1033" t="s">
        <v>151</v>
      </c>
      <c r="CO1033" t="s">
        <v>100</v>
      </c>
      <c r="CP1033" t="s">
        <v>100</v>
      </c>
      <c r="CQ1033" t="s">
        <v>152</v>
      </c>
      <c r="CR1033" t="s">
        <v>153</v>
      </c>
    </row>
    <row r="1034" spans="1:96">
      <c r="A1034" t="s">
        <v>3491</v>
      </c>
      <c r="B1034" t="s">
        <v>3492</v>
      </c>
      <c r="C1034" t="s">
        <v>205</v>
      </c>
      <c r="D1034" t="s">
        <v>3493</v>
      </c>
      <c r="E1034" t="s">
        <v>100</v>
      </c>
      <c r="F1034" t="s">
        <v>100</v>
      </c>
      <c r="G1034" t="s">
        <v>356</v>
      </c>
      <c r="H1034" t="s">
        <v>357</v>
      </c>
      <c r="I1034" t="s">
        <v>143</v>
      </c>
      <c r="J1034" t="s">
        <v>144</v>
      </c>
      <c r="K1034" t="s">
        <v>145</v>
      </c>
      <c r="L1034" t="s">
        <v>106</v>
      </c>
      <c r="M1034" t="s">
        <v>100</v>
      </c>
      <c r="N1034" t="s">
        <v>1435</v>
      </c>
      <c r="O1034" t="s">
        <v>100</v>
      </c>
      <c r="P1034" t="s">
        <v>146</v>
      </c>
      <c r="Q1034" t="s">
        <v>209</v>
      </c>
      <c r="R1034" t="s">
        <v>198</v>
      </c>
      <c r="S1034" t="s">
        <v>100</v>
      </c>
      <c r="T1034" t="s">
        <v>100</v>
      </c>
      <c r="U1034" t="s">
        <v>112</v>
      </c>
      <c r="V1034" t="s">
        <v>149</v>
      </c>
      <c r="W1034" t="s">
        <v>113</v>
      </c>
      <c r="X1034" t="s">
        <v>822</v>
      </c>
      <c r="Y1034" t="s">
        <v>115</v>
      </c>
      <c r="Z1034" t="s">
        <v>100</v>
      </c>
      <c r="AA1034" t="s">
        <v>100</v>
      </c>
      <c r="AB1034" t="s">
        <v>100</v>
      </c>
      <c r="AC1034" t="s">
        <v>100</v>
      </c>
      <c r="AD1034" t="s">
        <v>100</v>
      </c>
      <c r="AE1034" t="s">
        <v>115</v>
      </c>
      <c r="AF1034" t="s">
        <v>100</v>
      </c>
      <c r="AG1034" t="s">
        <v>100</v>
      </c>
      <c r="AH1034" t="s">
        <v>100</v>
      </c>
      <c r="AI1034" t="s">
        <v>100</v>
      </c>
      <c r="AJ1034" t="s">
        <v>100</v>
      </c>
      <c r="AK1034" t="s">
        <v>100</v>
      </c>
      <c r="AL1034" t="s">
        <v>100</v>
      </c>
      <c r="AM1034" t="s">
        <v>100</v>
      </c>
      <c r="AN1034" t="s">
        <v>100</v>
      </c>
      <c r="AO1034" t="s">
        <v>100</v>
      </c>
      <c r="AP1034" t="s">
        <v>100</v>
      </c>
      <c r="AQ1034" t="s">
        <v>100</v>
      </c>
      <c r="AR1034" t="s">
        <v>100</v>
      </c>
      <c r="AS1034" t="s">
        <v>100</v>
      </c>
      <c r="AT1034" t="s">
        <v>100</v>
      </c>
      <c r="AU1034" t="s">
        <v>100</v>
      </c>
      <c r="AV1034" t="s">
        <v>100</v>
      </c>
      <c r="AW1034" t="s">
        <v>100</v>
      </c>
      <c r="AX1034" t="s">
        <v>100</v>
      </c>
      <c r="AY1034" t="s">
        <v>100</v>
      </c>
      <c r="AZ1034" t="s">
        <v>100</v>
      </c>
      <c r="BA1034" t="s">
        <v>100</v>
      </c>
      <c r="BB1034" t="s">
        <v>100</v>
      </c>
      <c r="BC1034" t="s">
        <v>100</v>
      </c>
      <c r="BD1034" t="s">
        <v>100</v>
      </c>
      <c r="BE1034" t="s">
        <v>100</v>
      </c>
      <c r="BF1034" t="s">
        <v>100</v>
      </c>
      <c r="BG1034" t="s">
        <v>100</v>
      </c>
      <c r="BH1034" t="s">
        <v>100</v>
      </c>
      <c r="BI1034" t="s">
        <v>100</v>
      </c>
      <c r="BJ1034" t="s">
        <v>100</v>
      </c>
      <c r="BK1034" t="s">
        <v>100</v>
      </c>
      <c r="BL1034" t="s">
        <v>100</v>
      </c>
      <c r="BM1034" t="s">
        <v>100</v>
      </c>
      <c r="BN1034" t="s">
        <v>100</v>
      </c>
      <c r="BO1034" t="s">
        <v>100</v>
      </c>
      <c r="BP1034" t="s">
        <v>100</v>
      </c>
      <c r="BQ1034" t="s">
        <v>100</v>
      </c>
      <c r="BR1034" t="s">
        <v>100</v>
      </c>
      <c r="BS1034" t="s">
        <v>100</v>
      </c>
      <c r="BT1034" t="s">
        <v>100</v>
      </c>
      <c r="BU1034" t="s">
        <v>100</v>
      </c>
      <c r="BV1034" t="s">
        <v>100</v>
      </c>
      <c r="BW1034" t="s">
        <v>100</v>
      </c>
      <c r="BX1034" t="s">
        <v>100</v>
      </c>
      <c r="BY1034" t="s">
        <v>100</v>
      </c>
      <c r="BZ1034" t="s">
        <v>100</v>
      </c>
      <c r="CA1034" t="s">
        <v>100</v>
      </c>
      <c r="CB1034" t="s">
        <v>100</v>
      </c>
      <c r="CC1034" t="s">
        <v>100</v>
      </c>
      <c r="CD1034" t="s">
        <v>100</v>
      </c>
      <c r="CE1034" t="s">
        <v>100</v>
      </c>
      <c r="CF1034" t="s">
        <v>100</v>
      </c>
      <c r="CG1034" t="s">
        <v>100</v>
      </c>
      <c r="CH1034" t="s">
        <v>100</v>
      </c>
      <c r="CI1034" t="s">
        <v>100</v>
      </c>
      <c r="CJ1034" t="s">
        <v>115</v>
      </c>
      <c r="CK1034" t="s">
        <v>100</v>
      </c>
      <c r="CL1034" t="s">
        <v>100</v>
      </c>
      <c r="CM1034" t="s">
        <v>100</v>
      </c>
      <c r="CN1034" t="s">
        <v>823</v>
      </c>
      <c r="CO1034" t="s">
        <v>152</v>
      </c>
      <c r="CP1034" t="s">
        <v>611</v>
      </c>
      <c r="CQ1034" t="s">
        <v>100</v>
      </c>
      <c r="CR1034" t="s">
        <v>100</v>
      </c>
    </row>
    <row r="1035" spans="1:96">
      <c r="A1035" t="s">
        <v>3494</v>
      </c>
      <c r="B1035" t="s">
        <v>3495</v>
      </c>
      <c r="C1035" t="s">
        <v>205</v>
      </c>
      <c r="D1035" t="s">
        <v>3496</v>
      </c>
      <c r="E1035" t="s">
        <v>100</v>
      </c>
      <c r="F1035" t="s">
        <v>100</v>
      </c>
      <c r="G1035" t="s">
        <v>101</v>
      </c>
      <c r="H1035" t="s">
        <v>102</v>
      </c>
      <c r="I1035" t="s">
        <v>143</v>
      </c>
      <c r="J1035" t="s">
        <v>144</v>
      </c>
      <c r="K1035" t="s">
        <v>145</v>
      </c>
      <c r="L1035" t="s">
        <v>106</v>
      </c>
      <c r="M1035" t="s">
        <v>100</v>
      </c>
      <c r="N1035" t="s">
        <v>3497</v>
      </c>
      <c r="O1035" t="s">
        <v>100</v>
      </c>
      <c r="P1035" t="s">
        <v>146</v>
      </c>
      <c r="Q1035" t="s">
        <v>209</v>
      </c>
      <c r="R1035" t="s">
        <v>198</v>
      </c>
      <c r="S1035" t="s">
        <v>100</v>
      </c>
      <c r="T1035" t="s">
        <v>100</v>
      </c>
      <c r="U1035" t="s">
        <v>112</v>
      </c>
      <c r="V1035" t="s">
        <v>617</v>
      </c>
      <c r="W1035" t="s">
        <v>113</v>
      </c>
      <c r="X1035" t="s">
        <v>822</v>
      </c>
      <c r="Y1035" t="s">
        <v>115</v>
      </c>
      <c r="Z1035" t="s">
        <v>100</v>
      </c>
      <c r="AA1035" t="s">
        <v>100</v>
      </c>
      <c r="AB1035" t="s">
        <v>100</v>
      </c>
      <c r="AC1035" t="s">
        <v>100</v>
      </c>
      <c r="AD1035" t="s">
        <v>100</v>
      </c>
      <c r="AE1035" t="s">
        <v>115</v>
      </c>
      <c r="AF1035" t="s">
        <v>100</v>
      </c>
      <c r="AG1035" t="s">
        <v>100</v>
      </c>
      <c r="AH1035" t="s">
        <v>100</v>
      </c>
      <c r="AI1035" t="s">
        <v>100</v>
      </c>
      <c r="AJ1035" t="s">
        <v>100</v>
      </c>
      <c r="AK1035" t="s">
        <v>100</v>
      </c>
      <c r="AL1035" t="s">
        <v>100</v>
      </c>
      <c r="AM1035" t="s">
        <v>100</v>
      </c>
      <c r="AN1035" t="s">
        <v>100</v>
      </c>
      <c r="AO1035" t="s">
        <v>100</v>
      </c>
      <c r="AP1035" t="s">
        <v>100</v>
      </c>
      <c r="AQ1035" t="s">
        <v>100</v>
      </c>
      <c r="AR1035" t="s">
        <v>100</v>
      </c>
      <c r="AS1035" t="s">
        <v>100</v>
      </c>
      <c r="AT1035" t="s">
        <v>100</v>
      </c>
      <c r="AU1035" t="s">
        <v>100</v>
      </c>
      <c r="AV1035" t="s">
        <v>100</v>
      </c>
      <c r="AW1035" t="s">
        <v>100</v>
      </c>
      <c r="AX1035" t="s">
        <v>100</v>
      </c>
      <c r="AY1035" t="s">
        <v>100</v>
      </c>
      <c r="AZ1035" t="s">
        <v>100</v>
      </c>
      <c r="BA1035" t="s">
        <v>100</v>
      </c>
      <c r="BB1035" t="s">
        <v>100</v>
      </c>
      <c r="BC1035" t="s">
        <v>100</v>
      </c>
      <c r="BD1035" t="s">
        <v>100</v>
      </c>
      <c r="BE1035" t="s">
        <v>100</v>
      </c>
      <c r="BF1035" t="s">
        <v>100</v>
      </c>
      <c r="BG1035" t="s">
        <v>100</v>
      </c>
      <c r="BH1035" t="s">
        <v>100</v>
      </c>
      <c r="BI1035" t="s">
        <v>100</v>
      </c>
      <c r="BJ1035" t="s">
        <v>100</v>
      </c>
      <c r="BK1035" t="s">
        <v>100</v>
      </c>
      <c r="BL1035" t="s">
        <v>100</v>
      </c>
      <c r="BM1035" t="s">
        <v>100</v>
      </c>
      <c r="BN1035" t="s">
        <v>100</v>
      </c>
      <c r="BO1035" t="s">
        <v>100</v>
      </c>
      <c r="BP1035" t="s">
        <v>100</v>
      </c>
      <c r="BQ1035" t="s">
        <v>100</v>
      </c>
      <c r="BR1035" t="s">
        <v>100</v>
      </c>
      <c r="BS1035" t="s">
        <v>100</v>
      </c>
      <c r="BT1035" t="s">
        <v>100</v>
      </c>
      <c r="BU1035" t="s">
        <v>100</v>
      </c>
      <c r="BV1035" t="s">
        <v>100</v>
      </c>
      <c r="BW1035" t="s">
        <v>100</v>
      </c>
      <c r="BX1035" t="s">
        <v>100</v>
      </c>
      <c r="BY1035" t="s">
        <v>100</v>
      </c>
      <c r="BZ1035" t="s">
        <v>100</v>
      </c>
      <c r="CA1035" t="s">
        <v>100</v>
      </c>
      <c r="CB1035" t="s">
        <v>100</v>
      </c>
      <c r="CC1035" t="s">
        <v>100</v>
      </c>
      <c r="CD1035" t="s">
        <v>100</v>
      </c>
      <c r="CE1035" t="s">
        <v>100</v>
      </c>
      <c r="CF1035" t="s">
        <v>100</v>
      </c>
      <c r="CG1035" t="s">
        <v>100</v>
      </c>
      <c r="CH1035" t="s">
        <v>100</v>
      </c>
      <c r="CI1035" t="s">
        <v>100</v>
      </c>
      <c r="CJ1035" t="s">
        <v>115</v>
      </c>
      <c r="CK1035" t="s">
        <v>100</v>
      </c>
      <c r="CL1035" t="s">
        <v>100</v>
      </c>
      <c r="CM1035" t="s">
        <v>100</v>
      </c>
      <c r="CN1035" t="s">
        <v>823</v>
      </c>
      <c r="CO1035" t="s">
        <v>152</v>
      </c>
      <c r="CP1035" t="s">
        <v>611</v>
      </c>
      <c r="CQ1035" t="s">
        <v>100</v>
      </c>
      <c r="CR1035" t="s">
        <v>100</v>
      </c>
    </row>
    <row r="1036" spans="1:96">
      <c r="A1036" t="s">
        <v>713</v>
      </c>
      <c r="B1036" t="s">
        <v>3498</v>
      </c>
      <c r="C1036" t="s">
        <v>406</v>
      </c>
      <c r="D1036" t="s">
        <v>3499</v>
      </c>
      <c r="E1036" t="s">
        <v>100</v>
      </c>
      <c r="F1036" t="s">
        <v>100</v>
      </c>
      <c r="G1036" t="s">
        <v>101</v>
      </c>
      <c r="H1036" t="s">
        <v>102</v>
      </c>
      <c r="I1036" t="s">
        <v>103</v>
      </c>
      <c r="J1036" t="s">
        <v>144</v>
      </c>
      <c r="K1036" t="s">
        <v>713</v>
      </c>
      <c r="L1036" t="s">
        <v>106</v>
      </c>
      <c r="M1036" t="s">
        <v>100</v>
      </c>
      <c r="N1036" t="s">
        <v>100</v>
      </c>
      <c r="O1036" t="s">
        <v>100</v>
      </c>
      <c r="P1036" t="s">
        <v>616</v>
      </c>
      <c r="Q1036" t="s">
        <v>108</v>
      </c>
      <c r="R1036" t="s">
        <v>148</v>
      </c>
      <c r="S1036" t="s">
        <v>408</v>
      </c>
      <c r="T1036" t="s">
        <v>100</v>
      </c>
      <c r="U1036" t="s">
        <v>112</v>
      </c>
      <c r="V1036" t="s">
        <v>113</v>
      </c>
      <c r="W1036" t="s">
        <v>113</v>
      </c>
      <c r="X1036" t="s">
        <v>114</v>
      </c>
      <c r="Y1036" t="s">
        <v>100</v>
      </c>
      <c r="Z1036" t="s">
        <v>100</v>
      </c>
      <c r="AA1036" t="s">
        <v>100</v>
      </c>
      <c r="AB1036" t="s">
        <v>100</v>
      </c>
      <c r="AC1036" t="s">
        <v>100</v>
      </c>
      <c r="AD1036" t="s">
        <v>100</v>
      </c>
      <c r="AE1036" t="s">
        <v>115</v>
      </c>
      <c r="AF1036" t="s">
        <v>100</v>
      </c>
      <c r="AG1036" t="s">
        <v>100</v>
      </c>
      <c r="AH1036" t="s">
        <v>100</v>
      </c>
      <c r="AI1036" t="s">
        <v>100</v>
      </c>
      <c r="AJ1036" t="s">
        <v>100</v>
      </c>
      <c r="AK1036" t="s">
        <v>100</v>
      </c>
      <c r="AL1036" t="s">
        <v>100</v>
      </c>
      <c r="AM1036" t="s">
        <v>100</v>
      </c>
      <c r="AN1036" t="s">
        <v>100</v>
      </c>
      <c r="AO1036" t="s">
        <v>100</v>
      </c>
      <c r="AP1036" t="s">
        <v>100</v>
      </c>
      <c r="AQ1036" t="s">
        <v>100</v>
      </c>
      <c r="AR1036" t="s">
        <v>100</v>
      </c>
      <c r="AS1036" t="s">
        <v>100</v>
      </c>
      <c r="AT1036" t="s">
        <v>100</v>
      </c>
      <c r="AU1036" t="s">
        <v>100</v>
      </c>
      <c r="AV1036" t="s">
        <v>100</v>
      </c>
      <c r="AW1036" t="s">
        <v>100</v>
      </c>
      <c r="AX1036" t="s">
        <v>100</v>
      </c>
      <c r="AY1036" t="s">
        <v>100</v>
      </c>
      <c r="AZ1036" t="s">
        <v>100</v>
      </c>
      <c r="BA1036" t="s">
        <v>100</v>
      </c>
      <c r="BB1036" t="s">
        <v>100</v>
      </c>
      <c r="BC1036" t="s">
        <v>100</v>
      </c>
      <c r="BD1036" t="s">
        <v>100</v>
      </c>
      <c r="BE1036" t="s">
        <v>100</v>
      </c>
      <c r="BF1036" t="s">
        <v>100</v>
      </c>
      <c r="BG1036" t="s">
        <v>100</v>
      </c>
      <c r="BH1036" t="s">
        <v>100</v>
      </c>
      <c r="BI1036" t="s">
        <v>100</v>
      </c>
      <c r="BJ1036" t="s">
        <v>100</v>
      </c>
      <c r="BK1036" t="s">
        <v>100</v>
      </c>
      <c r="BL1036" t="s">
        <v>100</v>
      </c>
      <c r="BM1036" t="s">
        <v>100</v>
      </c>
      <c r="BN1036" t="s">
        <v>100</v>
      </c>
      <c r="BO1036" t="s">
        <v>115</v>
      </c>
      <c r="BP1036" t="s">
        <v>100</v>
      </c>
      <c r="BQ1036" t="s">
        <v>100</v>
      </c>
      <c r="BR1036" t="s">
        <v>100</v>
      </c>
      <c r="BS1036" t="s">
        <v>100</v>
      </c>
      <c r="BT1036" t="s">
        <v>100</v>
      </c>
      <c r="BU1036" t="s">
        <v>100</v>
      </c>
      <c r="BV1036" t="s">
        <v>100</v>
      </c>
      <c r="BW1036" t="s">
        <v>100</v>
      </c>
      <c r="BX1036" t="s">
        <v>100</v>
      </c>
      <c r="BY1036" t="s">
        <v>100</v>
      </c>
      <c r="BZ1036" t="s">
        <v>100</v>
      </c>
      <c r="CA1036" t="s">
        <v>100</v>
      </c>
      <c r="CB1036" t="s">
        <v>100</v>
      </c>
      <c r="CC1036" t="s">
        <v>100</v>
      </c>
      <c r="CD1036" t="s">
        <v>100</v>
      </c>
      <c r="CE1036" t="s">
        <v>100</v>
      </c>
      <c r="CF1036" t="s">
        <v>100</v>
      </c>
      <c r="CG1036" t="s">
        <v>100</v>
      </c>
      <c r="CH1036" t="s">
        <v>100</v>
      </c>
      <c r="CI1036" t="s">
        <v>100</v>
      </c>
      <c r="CJ1036" t="s">
        <v>100</v>
      </c>
      <c r="CK1036" t="s">
        <v>100</v>
      </c>
      <c r="CL1036" t="s">
        <v>100</v>
      </c>
      <c r="CM1036" t="s">
        <v>100</v>
      </c>
      <c r="CN1036" t="s">
        <v>151</v>
      </c>
      <c r="CO1036" t="s">
        <v>100</v>
      </c>
      <c r="CP1036" t="s">
        <v>100</v>
      </c>
      <c r="CQ1036" t="s">
        <v>152</v>
      </c>
      <c r="CR1036" t="s">
        <v>153</v>
      </c>
    </row>
    <row r="1037" spans="1:96">
      <c r="A1037" t="s">
        <v>3500</v>
      </c>
      <c r="B1037" t="s">
        <v>3501</v>
      </c>
      <c r="C1037" t="s">
        <v>371</v>
      </c>
      <c r="D1037" t="s">
        <v>3502</v>
      </c>
      <c r="E1037" t="s">
        <v>3503</v>
      </c>
      <c r="F1037" t="s">
        <v>100</v>
      </c>
      <c r="G1037" t="s">
        <v>141</v>
      </c>
      <c r="H1037" t="s">
        <v>102</v>
      </c>
      <c r="I1037" t="s">
        <v>143</v>
      </c>
      <c r="J1037" t="s">
        <v>144</v>
      </c>
      <c r="K1037" t="s">
        <v>145</v>
      </c>
      <c r="L1037" t="s">
        <v>106</v>
      </c>
      <c r="M1037" t="s">
        <v>100</v>
      </c>
      <c r="N1037" t="s">
        <v>100</v>
      </c>
      <c r="O1037" t="s">
        <v>100</v>
      </c>
      <c r="P1037" t="s">
        <v>146</v>
      </c>
      <c r="Q1037" t="s">
        <v>147</v>
      </c>
      <c r="R1037" t="s">
        <v>148</v>
      </c>
      <c r="S1037" t="s">
        <v>100</v>
      </c>
      <c r="T1037" t="s">
        <v>100</v>
      </c>
      <c r="U1037" t="s">
        <v>112</v>
      </c>
      <c r="V1037" t="s">
        <v>113</v>
      </c>
      <c r="W1037" t="s">
        <v>113</v>
      </c>
      <c r="X1037" t="s">
        <v>114</v>
      </c>
      <c r="Y1037" t="s">
        <v>100</v>
      </c>
      <c r="Z1037" t="s">
        <v>100</v>
      </c>
      <c r="AA1037" t="s">
        <v>100</v>
      </c>
      <c r="AB1037" t="s">
        <v>100</v>
      </c>
      <c r="AC1037" t="s">
        <v>100</v>
      </c>
      <c r="AD1037" t="s">
        <v>100</v>
      </c>
      <c r="AE1037" t="s">
        <v>100</v>
      </c>
      <c r="AF1037" t="s">
        <v>100</v>
      </c>
      <c r="AG1037" t="s">
        <v>100</v>
      </c>
      <c r="AH1037" t="s">
        <v>100</v>
      </c>
      <c r="AI1037" t="s">
        <v>100</v>
      </c>
      <c r="AJ1037" t="s">
        <v>100</v>
      </c>
      <c r="AK1037" t="s">
        <v>100</v>
      </c>
      <c r="AL1037" t="s">
        <v>100</v>
      </c>
      <c r="AM1037" t="s">
        <v>100</v>
      </c>
      <c r="AN1037" t="s">
        <v>100</v>
      </c>
      <c r="AO1037" t="s">
        <v>100</v>
      </c>
      <c r="AP1037" t="s">
        <v>100</v>
      </c>
      <c r="AQ1037" t="s">
        <v>100</v>
      </c>
      <c r="AR1037" t="s">
        <v>100</v>
      </c>
      <c r="AS1037" t="s">
        <v>100</v>
      </c>
      <c r="AT1037" t="s">
        <v>100</v>
      </c>
      <c r="AU1037" t="s">
        <v>100</v>
      </c>
      <c r="AV1037" t="s">
        <v>100</v>
      </c>
      <c r="AW1037" t="s">
        <v>100</v>
      </c>
      <c r="AX1037" t="s">
        <v>100</v>
      </c>
      <c r="AY1037" t="s">
        <v>100</v>
      </c>
      <c r="AZ1037" t="s">
        <v>100</v>
      </c>
      <c r="BA1037" t="s">
        <v>100</v>
      </c>
      <c r="BB1037" t="s">
        <v>100</v>
      </c>
      <c r="BC1037" t="s">
        <v>100</v>
      </c>
      <c r="BD1037" t="s">
        <v>100</v>
      </c>
      <c r="BE1037" t="s">
        <v>100</v>
      </c>
      <c r="BF1037" t="s">
        <v>100</v>
      </c>
      <c r="BG1037" t="s">
        <v>100</v>
      </c>
      <c r="BH1037" t="s">
        <v>100</v>
      </c>
      <c r="BI1037" t="s">
        <v>100</v>
      </c>
      <c r="BJ1037" t="s">
        <v>100</v>
      </c>
      <c r="BK1037" t="s">
        <v>100</v>
      </c>
      <c r="BL1037" t="s">
        <v>100</v>
      </c>
      <c r="BM1037" t="s">
        <v>100</v>
      </c>
      <c r="BN1037" t="s">
        <v>100</v>
      </c>
      <c r="BO1037" t="s">
        <v>100</v>
      </c>
      <c r="BP1037" t="s">
        <v>100</v>
      </c>
      <c r="BQ1037" t="s">
        <v>100</v>
      </c>
      <c r="BR1037" t="s">
        <v>100</v>
      </c>
      <c r="BS1037" t="s">
        <v>100</v>
      </c>
      <c r="BT1037" t="s">
        <v>100</v>
      </c>
      <c r="BU1037" t="s">
        <v>100</v>
      </c>
      <c r="BV1037" t="s">
        <v>100</v>
      </c>
      <c r="BW1037" t="s">
        <v>100</v>
      </c>
      <c r="BX1037" t="s">
        <v>100</v>
      </c>
      <c r="BY1037" t="s">
        <v>100</v>
      </c>
      <c r="BZ1037" t="s">
        <v>100</v>
      </c>
      <c r="CA1037" t="s">
        <v>100</v>
      </c>
      <c r="CB1037" t="s">
        <v>100</v>
      </c>
      <c r="CC1037" t="s">
        <v>100</v>
      </c>
      <c r="CD1037" t="s">
        <v>100</v>
      </c>
      <c r="CE1037" t="s">
        <v>100</v>
      </c>
      <c r="CF1037" t="s">
        <v>100</v>
      </c>
      <c r="CG1037" t="s">
        <v>100</v>
      </c>
      <c r="CH1037" t="s">
        <v>100</v>
      </c>
      <c r="CI1037" t="s">
        <v>100</v>
      </c>
      <c r="CJ1037" t="s">
        <v>100</v>
      </c>
      <c r="CK1037" t="s">
        <v>100</v>
      </c>
      <c r="CL1037" t="s">
        <v>100</v>
      </c>
      <c r="CM1037" t="s">
        <v>100</v>
      </c>
      <c r="CN1037" t="s">
        <v>151</v>
      </c>
      <c r="CO1037" t="s">
        <v>100</v>
      </c>
      <c r="CP1037" t="s">
        <v>100</v>
      </c>
      <c r="CQ1037" t="s">
        <v>100</v>
      </c>
      <c r="CR1037" t="s">
        <v>100</v>
      </c>
    </row>
    <row r="1038" spans="1:96">
      <c r="A1038" t="s">
        <v>3504</v>
      </c>
      <c r="B1038" t="s">
        <v>3505</v>
      </c>
      <c r="C1038" t="s">
        <v>189</v>
      </c>
      <c r="D1038" t="s">
        <v>3506</v>
      </c>
      <c r="E1038" t="s">
        <v>3507</v>
      </c>
      <c r="F1038" t="s">
        <v>3349</v>
      </c>
      <c r="G1038" t="s">
        <v>141</v>
      </c>
      <c r="H1038" t="s">
        <v>142</v>
      </c>
      <c r="I1038" t="s">
        <v>143</v>
      </c>
      <c r="J1038" t="s">
        <v>144</v>
      </c>
      <c r="K1038" t="s">
        <v>145</v>
      </c>
      <c r="L1038" t="s">
        <v>106</v>
      </c>
      <c r="M1038" t="s">
        <v>100</v>
      </c>
      <c r="N1038" t="s">
        <v>100</v>
      </c>
      <c r="O1038" t="s">
        <v>100</v>
      </c>
      <c r="P1038" t="s">
        <v>146</v>
      </c>
      <c r="Q1038" t="s">
        <v>147</v>
      </c>
      <c r="R1038" t="s">
        <v>148</v>
      </c>
      <c r="S1038" t="s">
        <v>100</v>
      </c>
      <c r="T1038" t="s">
        <v>111</v>
      </c>
      <c r="U1038" t="s">
        <v>112</v>
      </c>
      <c r="V1038" t="s">
        <v>113</v>
      </c>
      <c r="W1038" t="s">
        <v>113</v>
      </c>
      <c r="X1038" t="s">
        <v>114</v>
      </c>
      <c r="Y1038" t="s">
        <v>100</v>
      </c>
      <c r="Z1038" t="s">
        <v>100</v>
      </c>
      <c r="AA1038" t="s">
        <v>100</v>
      </c>
      <c r="AB1038" t="s">
        <v>181</v>
      </c>
      <c r="AC1038" t="s">
        <v>315</v>
      </c>
      <c r="AD1038" t="s">
        <v>280</v>
      </c>
      <c r="AE1038" t="s">
        <v>100</v>
      </c>
      <c r="AF1038" t="s">
        <v>100</v>
      </c>
      <c r="AG1038" t="s">
        <v>100</v>
      </c>
      <c r="AH1038" t="s">
        <v>100</v>
      </c>
      <c r="AI1038" t="s">
        <v>100</v>
      </c>
      <c r="AJ1038" t="s">
        <v>100</v>
      </c>
      <c r="AK1038" t="s">
        <v>100</v>
      </c>
      <c r="AL1038" t="s">
        <v>100</v>
      </c>
      <c r="AM1038" t="s">
        <v>100</v>
      </c>
      <c r="AN1038" t="s">
        <v>100</v>
      </c>
      <c r="AO1038" t="s">
        <v>100</v>
      </c>
      <c r="AP1038" t="s">
        <v>100</v>
      </c>
      <c r="AQ1038" t="s">
        <v>100</v>
      </c>
      <c r="AR1038" t="s">
        <v>100</v>
      </c>
      <c r="AS1038" t="s">
        <v>100</v>
      </c>
      <c r="AT1038" t="s">
        <v>100</v>
      </c>
      <c r="AU1038" t="s">
        <v>100</v>
      </c>
      <c r="AV1038" t="s">
        <v>100</v>
      </c>
      <c r="AW1038" t="s">
        <v>100</v>
      </c>
      <c r="AX1038" t="s">
        <v>100</v>
      </c>
      <c r="AY1038" t="s">
        <v>100</v>
      </c>
      <c r="AZ1038" t="s">
        <v>100</v>
      </c>
      <c r="BA1038" t="s">
        <v>100</v>
      </c>
      <c r="BB1038" t="s">
        <v>100</v>
      </c>
      <c r="BC1038" t="s">
        <v>100</v>
      </c>
      <c r="BD1038" t="s">
        <v>100</v>
      </c>
      <c r="BE1038" t="s">
        <v>100</v>
      </c>
      <c r="BF1038" t="s">
        <v>100</v>
      </c>
      <c r="BG1038" t="s">
        <v>100</v>
      </c>
      <c r="BH1038" t="s">
        <v>100</v>
      </c>
      <c r="BI1038" t="s">
        <v>100</v>
      </c>
      <c r="BJ1038" t="s">
        <v>100</v>
      </c>
      <c r="BK1038" t="s">
        <v>100</v>
      </c>
      <c r="BL1038" t="s">
        <v>100</v>
      </c>
      <c r="BM1038" t="s">
        <v>100</v>
      </c>
      <c r="BN1038" t="s">
        <v>100</v>
      </c>
      <c r="BO1038" t="s">
        <v>100</v>
      </c>
      <c r="BP1038" t="s">
        <v>100</v>
      </c>
      <c r="BQ1038" t="s">
        <v>100</v>
      </c>
      <c r="BR1038" t="s">
        <v>100</v>
      </c>
      <c r="BS1038" t="s">
        <v>100</v>
      </c>
      <c r="BT1038" t="s">
        <v>100</v>
      </c>
      <c r="BU1038" t="s">
        <v>100</v>
      </c>
      <c r="BV1038" t="s">
        <v>100</v>
      </c>
      <c r="BW1038" t="s">
        <v>100</v>
      </c>
      <c r="BX1038" t="s">
        <v>100</v>
      </c>
      <c r="BY1038" t="s">
        <v>100</v>
      </c>
      <c r="BZ1038" t="s">
        <v>100</v>
      </c>
      <c r="CA1038" t="s">
        <v>100</v>
      </c>
      <c r="CB1038" t="s">
        <v>100</v>
      </c>
      <c r="CC1038" t="s">
        <v>100</v>
      </c>
      <c r="CD1038" t="s">
        <v>100</v>
      </c>
      <c r="CE1038" t="s">
        <v>100</v>
      </c>
      <c r="CF1038" t="s">
        <v>100</v>
      </c>
      <c r="CG1038" t="s">
        <v>100</v>
      </c>
      <c r="CH1038" t="s">
        <v>100</v>
      </c>
      <c r="CI1038" t="s">
        <v>100</v>
      </c>
      <c r="CJ1038" t="s">
        <v>100</v>
      </c>
      <c r="CK1038" t="s">
        <v>100</v>
      </c>
      <c r="CL1038" t="s">
        <v>100</v>
      </c>
      <c r="CM1038" t="s">
        <v>100</v>
      </c>
      <c r="CN1038" t="s">
        <v>151</v>
      </c>
      <c r="CO1038" t="s">
        <v>100</v>
      </c>
      <c r="CP1038" t="s">
        <v>100</v>
      </c>
      <c r="CQ1038" t="s">
        <v>152</v>
      </c>
      <c r="CR1038" t="s">
        <v>153</v>
      </c>
    </row>
    <row r="1039" spans="1:96">
      <c r="A1039" t="s">
        <v>2186</v>
      </c>
      <c r="B1039" t="s">
        <v>3508</v>
      </c>
      <c r="C1039" t="s">
        <v>189</v>
      </c>
      <c r="D1039" t="s">
        <v>3509</v>
      </c>
      <c r="E1039" t="s">
        <v>3510</v>
      </c>
      <c r="F1039" t="s">
        <v>100</v>
      </c>
      <c r="G1039" t="s">
        <v>141</v>
      </c>
      <c r="H1039" t="s">
        <v>142</v>
      </c>
      <c r="I1039" t="s">
        <v>143</v>
      </c>
      <c r="J1039" t="s">
        <v>144</v>
      </c>
      <c r="K1039" t="s">
        <v>145</v>
      </c>
      <c r="L1039" t="s">
        <v>106</v>
      </c>
      <c r="M1039" t="s">
        <v>100</v>
      </c>
      <c r="N1039" t="s">
        <v>100</v>
      </c>
      <c r="O1039" t="s">
        <v>100</v>
      </c>
      <c r="P1039" t="s">
        <v>146</v>
      </c>
      <c r="Q1039" t="s">
        <v>147</v>
      </c>
      <c r="R1039" t="s">
        <v>148</v>
      </c>
      <c r="S1039" t="s">
        <v>100</v>
      </c>
      <c r="T1039" t="s">
        <v>111</v>
      </c>
      <c r="U1039" t="s">
        <v>112</v>
      </c>
      <c r="V1039" t="s">
        <v>113</v>
      </c>
      <c r="W1039" t="s">
        <v>113</v>
      </c>
      <c r="X1039" t="s">
        <v>114</v>
      </c>
      <c r="Y1039" t="s">
        <v>184</v>
      </c>
      <c r="Z1039" t="s">
        <v>182</v>
      </c>
      <c r="AA1039" t="s">
        <v>185</v>
      </c>
      <c r="AB1039" t="s">
        <v>115</v>
      </c>
      <c r="AC1039" t="s">
        <v>100</v>
      </c>
      <c r="AD1039" t="s">
        <v>100</v>
      </c>
      <c r="AE1039" t="s">
        <v>100</v>
      </c>
      <c r="AF1039" t="s">
        <v>100</v>
      </c>
      <c r="AG1039" t="s">
        <v>100</v>
      </c>
      <c r="AH1039" t="s">
        <v>100</v>
      </c>
      <c r="AI1039" t="s">
        <v>100</v>
      </c>
      <c r="AJ1039" t="s">
        <v>100</v>
      </c>
      <c r="AK1039" t="s">
        <v>100</v>
      </c>
      <c r="AL1039" t="s">
        <v>100</v>
      </c>
      <c r="AM1039" t="s">
        <v>100</v>
      </c>
      <c r="AN1039" t="s">
        <v>100</v>
      </c>
      <c r="AO1039" t="s">
        <v>100</v>
      </c>
      <c r="AP1039" t="s">
        <v>100</v>
      </c>
      <c r="AQ1039" t="s">
        <v>100</v>
      </c>
      <c r="AR1039" t="s">
        <v>100</v>
      </c>
      <c r="AS1039" t="s">
        <v>100</v>
      </c>
      <c r="AT1039" t="s">
        <v>100</v>
      </c>
      <c r="AU1039" t="s">
        <v>100</v>
      </c>
      <c r="AV1039" t="s">
        <v>100</v>
      </c>
      <c r="AW1039" t="s">
        <v>100</v>
      </c>
      <c r="AX1039" t="s">
        <v>100</v>
      </c>
      <c r="AY1039" t="s">
        <v>100</v>
      </c>
      <c r="AZ1039" t="s">
        <v>100</v>
      </c>
      <c r="BA1039" t="s">
        <v>100</v>
      </c>
      <c r="BB1039" t="s">
        <v>100</v>
      </c>
      <c r="BC1039" t="s">
        <v>100</v>
      </c>
      <c r="BD1039" t="s">
        <v>100</v>
      </c>
      <c r="BE1039" t="s">
        <v>100</v>
      </c>
      <c r="BF1039" t="s">
        <v>100</v>
      </c>
      <c r="BG1039" t="s">
        <v>100</v>
      </c>
      <c r="BH1039" t="s">
        <v>100</v>
      </c>
      <c r="BI1039" t="s">
        <v>100</v>
      </c>
      <c r="BJ1039" t="s">
        <v>100</v>
      </c>
      <c r="BK1039" t="s">
        <v>100</v>
      </c>
      <c r="BL1039" t="s">
        <v>100</v>
      </c>
      <c r="BM1039" t="s">
        <v>100</v>
      </c>
      <c r="BN1039" t="s">
        <v>100</v>
      </c>
      <c r="BO1039" t="s">
        <v>100</v>
      </c>
      <c r="BP1039" t="s">
        <v>100</v>
      </c>
      <c r="BQ1039" t="s">
        <v>100</v>
      </c>
      <c r="BR1039" t="s">
        <v>100</v>
      </c>
      <c r="BS1039" t="s">
        <v>100</v>
      </c>
      <c r="BT1039" t="s">
        <v>100</v>
      </c>
      <c r="BU1039" t="s">
        <v>100</v>
      </c>
      <c r="BV1039" t="s">
        <v>100</v>
      </c>
      <c r="BW1039" t="s">
        <v>100</v>
      </c>
      <c r="BX1039" t="s">
        <v>100</v>
      </c>
      <c r="BY1039" t="s">
        <v>100</v>
      </c>
      <c r="BZ1039" t="s">
        <v>100</v>
      </c>
      <c r="CA1039" t="s">
        <v>100</v>
      </c>
      <c r="CB1039" t="s">
        <v>100</v>
      </c>
      <c r="CC1039" t="s">
        <v>100</v>
      </c>
      <c r="CD1039" t="s">
        <v>100</v>
      </c>
      <c r="CE1039" t="s">
        <v>100</v>
      </c>
      <c r="CF1039" t="s">
        <v>100</v>
      </c>
      <c r="CG1039" t="s">
        <v>100</v>
      </c>
      <c r="CH1039" t="s">
        <v>100</v>
      </c>
      <c r="CI1039" t="s">
        <v>100</v>
      </c>
      <c r="CJ1039" t="s">
        <v>100</v>
      </c>
      <c r="CK1039" t="s">
        <v>100</v>
      </c>
      <c r="CL1039" t="s">
        <v>100</v>
      </c>
      <c r="CM1039" t="s">
        <v>100</v>
      </c>
      <c r="CN1039" t="s">
        <v>151</v>
      </c>
      <c r="CO1039" t="s">
        <v>100</v>
      </c>
      <c r="CP1039" t="s">
        <v>100</v>
      </c>
      <c r="CQ1039" t="s">
        <v>152</v>
      </c>
      <c r="CR1039" t="s">
        <v>153</v>
      </c>
    </row>
    <row r="1040" spans="1:96">
      <c r="A1040" t="s">
        <v>3511</v>
      </c>
      <c r="B1040" t="s">
        <v>3512</v>
      </c>
      <c r="C1040" t="s">
        <v>189</v>
      </c>
      <c r="D1040" t="s">
        <v>3513</v>
      </c>
      <c r="E1040" t="s">
        <v>3514</v>
      </c>
      <c r="F1040" t="s">
        <v>2186</v>
      </c>
      <c r="G1040" t="s">
        <v>141</v>
      </c>
      <c r="H1040" t="s">
        <v>142</v>
      </c>
      <c r="I1040" t="s">
        <v>143</v>
      </c>
      <c r="J1040" t="s">
        <v>144</v>
      </c>
      <c r="K1040" t="s">
        <v>145</v>
      </c>
      <c r="L1040" t="s">
        <v>106</v>
      </c>
      <c r="M1040" t="s">
        <v>100</v>
      </c>
      <c r="N1040" t="s">
        <v>100</v>
      </c>
      <c r="O1040" t="s">
        <v>100</v>
      </c>
      <c r="P1040" t="s">
        <v>146</v>
      </c>
      <c r="Q1040" t="s">
        <v>147</v>
      </c>
      <c r="R1040" t="s">
        <v>148</v>
      </c>
      <c r="S1040" t="s">
        <v>100</v>
      </c>
      <c r="T1040" t="s">
        <v>111</v>
      </c>
      <c r="U1040" t="s">
        <v>112</v>
      </c>
      <c r="V1040" t="s">
        <v>113</v>
      </c>
      <c r="W1040" t="s">
        <v>113</v>
      </c>
      <c r="X1040" t="s">
        <v>114</v>
      </c>
      <c r="Y1040" t="s">
        <v>181</v>
      </c>
      <c r="Z1040" t="s">
        <v>222</v>
      </c>
      <c r="AA1040" t="s">
        <v>276</v>
      </c>
      <c r="AB1040" t="s">
        <v>100</v>
      </c>
      <c r="AC1040" t="s">
        <v>100</v>
      </c>
      <c r="AD1040" t="s">
        <v>100</v>
      </c>
      <c r="AE1040" t="s">
        <v>100</v>
      </c>
      <c r="AF1040" t="s">
        <v>100</v>
      </c>
      <c r="AG1040" t="s">
        <v>100</v>
      </c>
      <c r="AH1040" t="s">
        <v>100</v>
      </c>
      <c r="AI1040" t="s">
        <v>100</v>
      </c>
      <c r="AJ1040" t="s">
        <v>100</v>
      </c>
      <c r="AK1040" t="s">
        <v>100</v>
      </c>
      <c r="AL1040" t="s">
        <v>100</v>
      </c>
      <c r="AM1040" t="s">
        <v>100</v>
      </c>
      <c r="AN1040" t="s">
        <v>100</v>
      </c>
      <c r="AO1040" t="s">
        <v>100</v>
      </c>
      <c r="AP1040" t="s">
        <v>100</v>
      </c>
      <c r="AQ1040" t="s">
        <v>100</v>
      </c>
      <c r="AR1040" t="s">
        <v>100</v>
      </c>
      <c r="AS1040" t="s">
        <v>100</v>
      </c>
      <c r="AT1040" t="s">
        <v>100</v>
      </c>
      <c r="AU1040" t="s">
        <v>100</v>
      </c>
      <c r="AV1040" t="s">
        <v>100</v>
      </c>
      <c r="AW1040" t="s">
        <v>100</v>
      </c>
      <c r="AX1040" t="s">
        <v>100</v>
      </c>
      <c r="AY1040" t="s">
        <v>100</v>
      </c>
      <c r="AZ1040" t="s">
        <v>100</v>
      </c>
      <c r="BA1040" t="s">
        <v>100</v>
      </c>
      <c r="BB1040" t="s">
        <v>100</v>
      </c>
      <c r="BC1040" t="s">
        <v>100</v>
      </c>
      <c r="BD1040" t="s">
        <v>100</v>
      </c>
      <c r="BE1040" t="s">
        <v>100</v>
      </c>
      <c r="BF1040" t="s">
        <v>100</v>
      </c>
      <c r="BG1040" t="s">
        <v>100</v>
      </c>
      <c r="BH1040" t="s">
        <v>100</v>
      </c>
      <c r="BI1040" t="s">
        <v>100</v>
      </c>
      <c r="BJ1040" t="s">
        <v>100</v>
      </c>
      <c r="BK1040" t="s">
        <v>100</v>
      </c>
      <c r="BL1040" t="s">
        <v>100</v>
      </c>
      <c r="BM1040" t="s">
        <v>100</v>
      </c>
      <c r="BN1040" t="s">
        <v>100</v>
      </c>
      <c r="BO1040" t="s">
        <v>100</v>
      </c>
      <c r="BP1040" t="s">
        <v>100</v>
      </c>
      <c r="BQ1040" t="s">
        <v>100</v>
      </c>
      <c r="BR1040" t="s">
        <v>100</v>
      </c>
      <c r="BS1040" t="s">
        <v>100</v>
      </c>
      <c r="BT1040" t="s">
        <v>100</v>
      </c>
      <c r="BU1040" t="s">
        <v>100</v>
      </c>
      <c r="BV1040" t="s">
        <v>100</v>
      </c>
      <c r="BW1040" t="s">
        <v>100</v>
      </c>
      <c r="BX1040" t="s">
        <v>100</v>
      </c>
      <c r="BY1040" t="s">
        <v>100</v>
      </c>
      <c r="BZ1040" t="s">
        <v>100</v>
      </c>
      <c r="CA1040" t="s">
        <v>100</v>
      </c>
      <c r="CB1040" t="s">
        <v>100</v>
      </c>
      <c r="CC1040" t="s">
        <v>100</v>
      </c>
      <c r="CD1040" t="s">
        <v>100</v>
      </c>
      <c r="CE1040" t="s">
        <v>100</v>
      </c>
      <c r="CF1040" t="s">
        <v>100</v>
      </c>
      <c r="CG1040" t="s">
        <v>100</v>
      </c>
      <c r="CH1040" t="s">
        <v>100</v>
      </c>
      <c r="CI1040" t="s">
        <v>100</v>
      </c>
      <c r="CJ1040" t="s">
        <v>100</v>
      </c>
      <c r="CK1040" t="s">
        <v>100</v>
      </c>
      <c r="CL1040" t="s">
        <v>100</v>
      </c>
      <c r="CM1040" t="s">
        <v>100</v>
      </c>
      <c r="CN1040" t="s">
        <v>151</v>
      </c>
      <c r="CO1040" t="s">
        <v>100</v>
      </c>
      <c r="CP1040" t="s">
        <v>100</v>
      </c>
      <c r="CQ1040" t="s">
        <v>152</v>
      </c>
      <c r="CR1040" t="s">
        <v>153</v>
      </c>
    </row>
    <row r="1041" spans="1:96">
      <c r="A1041" t="s">
        <v>58</v>
      </c>
      <c r="B1041" t="s">
        <v>3515</v>
      </c>
      <c r="C1041" t="s">
        <v>1332</v>
      </c>
      <c r="D1041" t="s">
        <v>3516</v>
      </c>
      <c r="E1041" t="s">
        <v>100</v>
      </c>
      <c r="F1041" t="s">
        <v>100</v>
      </c>
      <c r="G1041" t="s">
        <v>141</v>
      </c>
      <c r="H1041" t="s">
        <v>142</v>
      </c>
      <c r="I1041" t="s">
        <v>143</v>
      </c>
      <c r="J1041" t="s">
        <v>144</v>
      </c>
      <c r="K1041" t="s">
        <v>145</v>
      </c>
      <c r="L1041" t="s">
        <v>106</v>
      </c>
      <c r="M1041" t="s">
        <v>100</v>
      </c>
      <c r="N1041" t="s">
        <v>100</v>
      </c>
      <c r="O1041" t="s">
        <v>100</v>
      </c>
      <c r="P1041" t="s">
        <v>146</v>
      </c>
      <c r="Q1041" t="s">
        <v>147</v>
      </c>
      <c r="R1041" t="s">
        <v>148</v>
      </c>
      <c r="S1041" t="s">
        <v>100</v>
      </c>
      <c r="T1041" t="s">
        <v>100</v>
      </c>
      <c r="U1041" t="s">
        <v>112</v>
      </c>
      <c r="V1041" t="s">
        <v>113</v>
      </c>
      <c r="W1041" t="s">
        <v>113</v>
      </c>
      <c r="X1041" t="s">
        <v>114</v>
      </c>
      <c r="Y1041" t="s">
        <v>100</v>
      </c>
      <c r="Z1041" t="s">
        <v>100</v>
      </c>
      <c r="AA1041" t="s">
        <v>100</v>
      </c>
      <c r="AB1041" t="s">
        <v>100</v>
      </c>
      <c r="AC1041" t="s">
        <v>100</v>
      </c>
      <c r="AD1041" t="s">
        <v>100</v>
      </c>
      <c r="AE1041" t="s">
        <v>100</v>
      </c>
      <c r="AF1041" t="s">
        <v>100</v>
      </c>
      <c r="AG1041" t="s">
        <v>100</v>
      </c>
      <c r="AH1041" t="s">
        <v>100</v>
      </c>
      <c r="AI1041" t="s">
        <v>100</v>
      </c>
      <c r="AJ1041" t="s">
        <v>100</v>
      </c>
      <c r="AK1041" t="s">
        <v>100</v>
      </c>
      <c r="AL1041" t="s">
        <v>100</v>
      </c>
      <c r="AM1041" t="s">
        <v>100</v>
      </c>
      <c r="AN1041" t="s">
        <v>100</v>
      </c>
      <c r="AO1041" t="s">
        <v>100</v>
      </c>
      <c r="AP1041" t="s">
        <v>100</v>
      </c>
      <c r="AQ1041" t="s">
        <v>100</v>
      </c>
      <c r="AR1041" t="s">
        <v>100</v>
      </c>
      <c r="AS1041" t="s">
        <v>100</v>
      </c>
      <c r="AT1041" t="s">
        <v>100</v>
      </c>
      <c r="AU1041" t="s">
        <v>100</v>
      </c>
      <c r="AV1041" t="s">
        <v>100</v>
      </c>
      <c r="AW1041" t="s">
        <v>100</v>
      </c>
      <c r="AX1041" t="s">
        <v>100</v>
      </c>
      <c r="AY1041" t="s">
        <v>100</v>
      </c>
      <c r="AZ1041" t="s">
        <v>100</v>
      </c>
      <c r="BA1041" t="s">
        <v>100</v>
      </c>
      <c r="BB1041" t="s">
        <v>100</v>
      </c>
      <c r="BC1041" t="s">
        <v>100</v>
      </c>
      <c r="BD1041" t="s">
        <v>100</v>
      </c>
      <c r="BE1041" t="s">
        <v>100</v>
      </c>
      <c r="BF1041" t="s">
        <v>100</v>
      </c>
      <c r="BG1041" t="s">
        <v>100</v>
      </c>
      <c r="BH1041" t="s">
        <v>100</v>
      </c>
      <c r="BI1041" t="s">
        <v>100</v>
      </c>
      <c r="BJ1041" t="s">
        <v>100</v>
      </c>
      <c r="BK1041" t="s">
        <v>100</v>
      </c>
      <c r="BL1041" t="s">
        <v>100</v>
      </c>
      <c r="BM1041" t="s">
        <v>100</v>
      </c>
      <c r="BN1041" t="s">
        <v>100</v>
      </c>
      <c r="BO1041" t="s">
        <v>259</v>
      </c>
      <c r="BP1041" t="s">
        <v>222</v>
      </c>
      <c r="BQ1041" t="s">
        <v>3517</v>
      </c>
      <c r="BR1041" t="s">
        <v>100</v>
      </c>
      <c r="BS1041" t="s">
        <v>100</v>
      </c>
      <c r="BT1041" t="s">
        <v>100</v>
      </c>
      <c r="BU1041" t="s">
        <v>100</v>
      </c>
      <c r="BV1041" t="s">
        <v>100</v>
      </c>
      <c r="BW1041" t="s">
        <v>100</v>
      </c>
      <c r="BX1041" t="s">
        <v>100</v>
      </c>
      <c r="BY1041" t="s">
        <v>100</v>
      </c>
      <c r="BZ1041" t="s">
        <v>100</v>
      </c>
      <c r="CA1041" t="s">
        <v>100</v>
      </c>
      <c r="CB1041" t="s">
        <v>100</v>
      </c>
      <c r="CC1041" t="s">
        <v>100</v>
      </c>
      <c r="CD1041" t="s">
        <v>100</v>
      </c>
      <c r="CE1041" t="s">
        <v>100</v>
      </c>
      <c r="CF1041" t="s">
        <v>100</v>
      </c>
      <c r="CG1041" t="s">
        <v>100</v>
      </c>
      <c r="CH1041" t="s">
        <v>100</v>
      </c>
      <c r="CI1041" t="s">
        <v>100</v>
      </c>
      <c r="CJ1041" t="s">
        <v>100</v>
      </c>
      <c r="CK1041" t="s">
        <v>100</v>
      </c>
      <c r="CL1041" t="s">
        <v>100</v>
      </c>
      <c r="CM1041" t="s">
        <v>100</v>
      </c>
      <c r="CN1041" t="s">
        <v>151</v>
      </c>
      <c r="CO1041" t="s">
        <v>100</v>
      </c>
      <c r="CP1041" t="s">
        <v>100</v>
      </c>
      <c r="CQ1041" t="s">
        <v>152</v>
      </c>
      <c r="CR1041" t="s">
        <v>153</v>
      </c>
    </row>
    <row r="1042" spans="1:96">
      <c r="A1042" t="s">
        <v>59</v>
      </c>
      <c r="B1042" t="s">
        <v>3518</v>
      </c>
      <c r="C1042" t="s">
        <v>1332</v>
      </c>
      <c r="D1042" t="s">
        <v>3519</v>
      </c>
      <c r="E1042" t="s">
        <v>100</v>
      </c>
      <c r="F1042" t="s">
        <v>100</v>
      </c>
      <c r="G1042" t="s">
        <v>141</v>
      </c>
      <c r="H1042" t="s">
        <v>142</v>
      </c>
      <c r="I1042" t="s">
        <v>143</v>
      </c>
      <c r="J1042" t="s">
        <v>144</v>
      </c>
      <c r="K1042" t="s">
        <v>145</v>
      </c>
      <c r="L1042" t="s">
        <v>106</v>
      </c>
      <c r="M1042" t="s">
        <v>100</v>
      </c>
      <c r="N1042" t="s">
        <v>100</v>
      </c>
      <c r="O1042" t="s">
        <v>100</v>
      </c>
      <c r="P1042" t="s">
        <v>146</v>
      </c>
      <c r="Q1042" t="s">
        <v>147</v>
      </c>
      <c r="R1042" t="s">
        <v>148</v>
      </c>
      <c r="S1042" t="s">
        <v>100</v>
      </c>
      <c r="T1042" t="s">
        <v>100</v>
      </c>
      <c r="U1042" t="s">
        <v>112</v>
      </c>
      <c r="V1042" t="s">
        <v>113</v>
      </c>
      <c r="W1042" t="s">
        <v>113</v>
      </c>
      <c r="X1042" t="s">
        <v>114</v>
      </c>
      <c r="Y1042" t="s">
        <v>100</v>
      </c>
      <c r="Z1042" t="s">
        <v>100</v>
      </c>
      <c r="AA1042" t="s">
        <v>100</v>
      </c>
      <c r="AB1042" t="s">
        <v>100</v>
      </c>
      <c r="AC1042" t="s">
        <v>100</v>
      </c>
      <c r="AD1042" t="s">
        <v>100</v>
      </c>
      <c r="AE1042" t="s">
        <v>100</v>
      </c>
      <c r="AF1042" t="s">
        <v>100</v>
      </c>
      <c r="AG1042" t="s">
        <v>100</v>
      </c>
      <c r="AH1042" t="s">
        <v>100</v>
      </c>
      <c r="AI1042" t="s">
        <v>100</v>
      </c>
      <c r="AJ1042" t="s">
        <v>100</v>
      </c>
      <c r="AK1042" t="s">
        <v>100</v>
      </c>
      <c r="AL1042" t="s">
        <v>100</v>
      </c>
      <c r="AM1042" t="s">
        <v>100</v>
      </c>
      <c r="AN1042" t="s">
        <v>100</v>
      </c>
      <c r="AO1042" t="s">
        <v>100</v>
      </c>
      <c r="AP1042" t="s">
        <v>100</v>
      </c>
      <c r="AQ1042" t="s">
        <v>100</v>
      </c>
      <c r="AR1042" t="s">
        <v>100</v>
      </c>
      <c r="AS1042" t="s">
        <v>100</v>
      </c>
      <c r="AT1042" t="s">
        <v>100</v>
      </c>
      <c r="AU1042" t="s">
        <v>100</v>
      </c>
      <c r="AV1042" t="s">
        <v>100</v>
      </c>
      <c r="AW1042" t="s">
        <v>100</v>
      </c>
      <c r="AX1042" t="s">
        <v>100</v>
      </c>
      <c r="AY1042" t="s">
        <v>100</v>
      </c>
      <c r="AZ1042" t="s">
        <v>100</v>
      </c>
      <c r="BA1042" t="s">
        <v>100</v>
      </c>
      <c r="BB1042" t="s">
        <v>100</v>
      </c>
      <c r="BC1042" t="s">
        <v>100</v>
      </c>
      <c r="BD1042" t="s">
        <v>100</v>
      </c>
      <c r="BE1042" t="s">
        <v>100</v>
      </c>
      <c r="BF1042" t="s">
        <v>100</v>
      </c>
      <c r="BG1042" t="s">
        <v>100</v>
      </c>
      <c r="BH1042" t="s">
        <v>100</v>
      </c>
      <c r="BI1042" t="s">
        <v>100</v>
      </c>
      <c r="BJ1042" t="s">
        <v>100</v>
      </c>
      <c r="BK1042" t="s">
        <v>100</v>
      </c>
      <c r="BL1042" t="s">
        <v>100</v>
      </c>
      <c r="BM1042" t="s">
        <v>100</v>
      </c>
      <c r="BN1042" t="s">
        <v>100</v>
      </c>
      <c r="BO1042" t="s">
        <v>259</v>
      </c>
      <c r="BP1042" t="s">
        <v>222</v>
      </c>
      <c r="BQ1042" t="s">
        <v>3520</v>
      </c>
      <c r="BR1042" t="s">
        <v>100</v>
      </c>
      <c r="BS1042" t="s">
        <v>100</v>
      </c>
      <c r="BT1042" t="s">
        <v>100</v>
      </c>
      <c r="BU1042" t="s">
        <v>100</v>
      </c>
      <c r="BV1042" t="s">
        <v>100</v>
      </c>
      <c r="BW1042" t="s">
        <v>100</v>
      </c>
      <c r="BX1042" t="s">
        <v>100</v>
      </c>
      <c r="BY1042" t="s">
        <v>100</v>
      </c>
      <c r="BZ1042" t="s">
        <v>100</v>
      </c>
      <c r="CA1042" t="s">
        <v>100</v>
      </c>
      <c r="CB1042" t="s">
        <v>100</v>
      </c>
      <c r="CC1042" t="s">
        <v>100</v>
      </c>
      <c r="CD1042" t="s">
        <v>100</v>
      </c>
      <c r="CE1042" t="s">
        <v>100</v>
      </c>
      <c r="CF1042" t="s">
        <v>100</v>
      </c>
      <c r="CG1042" t="s">
        <v>100</v>
      </c>
      <c r="CH1042" t="s">
        <v>100</v>
      </c>
      <c r="CI1042" t="s">
        <v>100</v>
      </c>
      <c r="CJ1042" t="s">
        <v>100</v>
      </c>
      <c r="CK1042" t="s">
        <v>100</v>
      </c>
      <c r="CL1042" t="s">
        <v>100</v>
      </c>
      <c r="CM1042" t="s">
        <v>100</v>
      </c>
      <c r="CN1042" t="s">
        <v>211</v>
      </c>
      <c r="CO1042" t="s">
        <v>185</v>
      </c>
      <c r="CP1042" t="s">
        <v>100</v>
      </c>
      <c r="CQ1042" t="s">
        <v>100</v>
      </c>
      <c r="CR1042" t="s">
        <v>100</v>
      </c>
    </row>
    <row r="1043" spans="1:96">
      <c r="A1043" t="s">
        <v>27</v>
      </c>
      <c r="B1043" t="s">
        <v>3521</v>
      </c>
      <c r="C1043" t="s">
        <v>1706</v>
      </c>
      <c r="D1043" t="s">
        <v>3522</v>
      </c>
      <c r="E1043" t="s">
        <v>3431</v>
      </c>
      <c r="F1043" t="s">
        <v>100</v>
      </c>
      <c r="G1043" t="s">
        <v>141</v>
      </c>
      <c r="H1043" t="s">
        <v>142</v>
      </c>
      <c r="I1043" t="s">
        <v>143</v>
      </c>
      <c r="J1043" t="s">
        <v>144</v>
      </c>
      <c r="K1043" t="s">
        <v>2064</v>
      </c>
      <c r="L1043" t="s">
        <v>106</v>
      </c>
      <c r="M1043" t="s">
        <v>100</v>
      </c>
      <c r="N1043" t="s">
        <v>100</v>
      </c>
      <c r="O1043" t="s">
        <v>100</v>
      </c>
      <c r="P1043" t="s">
        <v>146</v>
      </c>
      <c r="Q1043" t="s">
        <v>147</v>
      </c>
      <c r="R1043" t="s">
        <v>148</v>
      </c>
      <c r="S1043" t="s">
        <v>100</v>
      </c>
      <c r="T1043" t="s">
        <v>100</v>
      </c>
      <c r="U1043" t="s">
        <v>112</v>
      </c>
      <c r="V1043" t="s">
        <v>113</v>
      </c>
      <c r="W1043" t="s">
        <v>113</v>
      </c>
      <c r="X1043" t="s">
        <v>114</v>
      </c>
      <c r="Y1043" t="s">
        <v>100</v>
      </c>
      <c r="Z1043" t="s">
        <v>100</v>
      </c>
      <c r="AA1043" t="s">
        <v>100</v>
      </c>
      <c r="AB1043" t="s">
        <v>100</v>
      </c>
      <c r="AC1043" t="s">
        <v>100</v>
      </c>
      <c r="AD1043" t="s">
        <v>100</v>
      </c>
      <c r="AE1043" t="s">
        <v>100</v>
      </c>
      <c r="AF1043" t="s">
        <v>100</v>
      </c>
      <c r="AG1043" t="s">
        <v>100</v>
      </c>
      <c r="AH1043" t="s">
        <v>100</v>
      </c>
      <c r="AI1043" t="s">
        <v>100</v>
      </c>
      <c r="AJ1043" t="s">
        <v>100</v>
      </c>
      <c r="AK1043" t="s">
        <v>100</v>
      </c>
      <c r="AL1043" t="s">
        <v>100</v>
      </c>
      <c r="AM1043" t="s">
        <v>100</v>
      </c>
      <c r="AN1043" t="s">
        <v>100</v>
      </c>
      <c r="AO1043" t="s">
        <v>100</v>
      </c>
      <c r="AP1043" t="s">
        <v>100</v>
      </c>
      <c r="AQ1043" t="s">
        <v>100</v>
      </c>
      <c r="AR1043" t="s">
        <v>100</v>
      </c>
      <c r="AS1043" t="s">
        <v>100</v>
      </c>
      <c r="AT1043" t="s">
        <v>100</v>
      </c>
      <c r="AU1043" t="s">
        <v>100</v>
      </c>
      <c r="AV1043" t="s">
        <v>100</v>
      </c>
      <c r="AW1043" t="s">
        <v>100</v>
      </c>
      <c r="AX1043" t="s">
        <v>100</v>
      </c>
      <c r="AY1043" t="s">
        <v>100</v>
      </c>
      <c r="AZ1043" t="s">
        <v>100</v>
      </c>
      <c r="BA1043" t="s">
        <v>100</v>
      </c>
      <c r="BB1043" t="s">
        <v>100</v>
      </c>
      <c r="BC1043" t="s">
        <v>100</v>
      </c>
      <c r="BD1043" t="s">
        <v>100</v>
      </c>
      <c r="BE1043" t="s">
        <v>100</v>
      </c>
      <c r="BF1043" t="s">
        <v>100</v>
      </c>
      <c r="BG1043" t="s">
        <v>100</v>
      </c>
      <c r="BH1043" t="s">
        <v>100</v>
      </c>
      <c r="BI1043" t="s">
        <v>100</v>
      </c>
      <c r="BJ1043" t="s">
        <v>100</v>
      </c>
      <c r="BK1043" t="s">
        <v>100</v>
      </c>
      <c r="BL1043" t="s">
        <v>100</v>
      </c>
      <c r="BM1043" t="s">
        <v>100</v>
      </c>
      <c r="BN1043" t="s">
        <v>100</v>
      </c>
      <c r="BO1043" t="s">
        <v>259</v>
      </c>
      <c r="BP1043" t="s">
        <v>222</v>
      </c>
      <c r="BQ1043" t="s">
        <v>3523</v>
      </c>
      <c r="BR1043" t="s">
        <v>100</v>
      </c>
      <c r="BS1043" t="s">
        <v>100</v>
      </c>
      <c r="BT1043" t="s">
        <v>100</v>
      </c>
      <c r="BU1043" t="s">
        <v>100</v>
      </c>
      <c r="BV1043" t="s">
        <v>100</v>
      </c>
      <c r="BW1043" t="s">
        <v>100</v>
      </c>
      <c r="BX1043" t="s">
        <v>100</v>
      </c>
      <c r="BY1043" t="s">
        <v>100</v>
      </c>
      <c r="BZ1043" t="s">
        <v>100</v>
      </c>
      <c r="CA1043" t="s">
        <v>100</v>
      </c>
      <c r="CB1043" t="s">
        <v>100</v>
      </c>
      <c r="CC1043" t="s">
        <v>100</v>
      </c>
      <c r="CD1043" t="s">
        <v>100</v>
      </c>
      <c r="CE1043" t="s">
        <v>100</v>
      </c>
      <c r="CF1043" t="s">
        <v>100</v>
      </c>
      <c r="CG1043" t="s">
        <v>100</v>
      </c>
      <c r="CH1043" t="s">
        <v>100</v>
      </c>
      <c r="CI1043" t="s">
        <v>100</v>
      </c>
      <c r="CJ1043" t="s">
        <v>100</v>
      </c>
      <c r="CK1043" t="s">
        <v>100</v>
      </c>
      <c r="CL1043" t="s">
        <v>100</v>
      </c>
      <c r="CM1043" t="s">
        <v>100</v>
      </c>
      <c r="CN1043" t="s">
        <v>151</v>
      </c>
      <c r="CO1043" t="s">
        <v>100</v>
      </c>
      <c r="CP1043" t="s">
        <v>100</v>
      </c>
      <c r="CQ1043" t="s">
        <v>152</v>
      </c>
      <c r="CR1043" t="s">
        <v>153</v>
      </c>
    </row>
    <row r="1044" spans="1:96">
      <c r="A1044" t="s">
        <v>3524</v>
      </c>
      <c r="B1044" t="s">
        <v>3525</v>
      </c>
      <c r="C1044" t="s">
        <v>629</v>
      </c>
      <c r="D1044" t="s">
        <v>3526</v>
      </c>
      <c r="E1044" t="s">
        <v>551</v>
      </c>
      <c r="F1044" t="s">
        <v>100</v>
      </c>
      <c r="G1044" t="s">
        <v>141</v>
      </c>
      <c r="H1044" t="s">
        <v>142</v>
      </c>
      <c r="I1044" t="s">
        <v>103</v>
      </c>
      <c r="J1044" t="s">
        <v>144</v>
      </c>
      <c r="K1044" t="s">
        <v>145</v>
      </c>
      <c r="L1044" t="s">
        <v>106</v>
      </c>
      <c r="M1044" t="s">
        <v>100</v>
      </c>
      <c r="N1044" t="s">
        <v>100</v>
      </c>
      <c r="O1044" t="s">
        <v>3524</v>
      </c>
      <c r="P1044" t="s">
        <v>146</v>
      </c>
      <c r="Q1044" t="s">
        <v>147</v>
      </c>
      <c r="R1044" t="s">
        <v>148</v>
      </c>
      <c r="S1044" t="s">
        <v>100</v>
      </c>
      <c r="T1044" t="s">
        <v>100</v>
      </c>
      <c r="U1044" t="s">
        <v>112</v>
      </c>
      <c r="V1044" t="s">
        <v>113</v>
      </c>
      <c r="W1044" t="s">
        <v>113</v>
      </c>
      <c r="X1044" t="s">
        <v>114</v>
      </c>
      <c r="Y1044" t="s">
        <v>100</v>
      </c>
      <c r="Z1044" t="s">
        <v>100</v>
      </c>
      <c r="AA1044" t="s">
        <v>100</v>
      </c>
      <c r="AB1044" t="s">
        <v>100</v>
      </c>
      <c r="AC1044" t="s">
        <v>100</v>
      </c>
      <c r="AD1044" t="s">
        <v>100</v>
      </c>
      <c r="AE1044" t="s">
        <v>100</v>
      </c>
      <c r="AF1044" t="s">
        <v>100</v>
      </c>
      <c r="AG1044" t="s">
        <v>100</v>
      </c>
      <c r="AH1044" t="s">
        <v>100</v>
      </c>
      <c r="AI1044" t="s">
        <v>100</v>
      </c>
      <c r="AJ1044" t="s">
        <v>100</v>
      </c>
      <c r="AK1044" t="s">
        <v>100</v>
      </c>
      <c r="AL1044" t="s">
        <v>100</v>
      </c>
      <c r="AM1044" t="s">
        <v>100</v>
      </c>
      <c r="AN1044" t="s">
        <v>100</v>
      </c>
      <c r="AO1044" t="s">
        <v>100</v>
      </c>
      <c r="AP1044" t="s">
        <v>100</v>
      </c>
      <c r="AQ1044" t="s">
        <v>100</v>
      </c>
      <c r="AR1044" t="s">
        <v>100</v>
      </c>
      <c r="AS1044" t="s">
        <v>100</v>
      </c>
      <c r="AT1044" t="s">
        <v>100</v>
      </c>
      <c r="AU1044" t="s">
        <v>100</v>
      </c>
      <c r="AV1044" t="s">
        <v>100</v>
      </c>
      <c r="AW1044" t="s">
        <v>100</v>
      </c>
      <c r="AX1044" t="s">
        <v>100</v>
      </c>
      <c r="AY1044" t="s">
        <v>100</v>
      </c>
      <c r="AZ1044" t="s">
        <v>100</v>
      </c>
      <c r="BA1044" t="s">
        <v>100</v>
      </c>
      <c r="BB1044" t="s">
        <v>100</v>
      </c>
      <c r="BC1044" t="s">
        <v>100</v>
      </c>
      <c r="BD1044" t="s">
        <v>100</v>
      </c>
      <c r="BE1044" t="s">
        <v>100</v>
      </c>
      <c r="BF1044" t="s">
        <v>100</v>
      </c>
      <c r="BG1044" t="s">
        <v>100</v>
      </c>
      <c r="BH1044" t="s">
        <v>100</v>
      </c>
      <c r="BI1044" t="s">
        <v>100</v>
      </c>
      <c r="BJ1044" t="s">
        <v>100</v>
      </c>
      <c r="BK1044" t="s">
        <v>100</v>
      </c>
      <c r="BL1044" t="s">
        <v>100</v>
      </c>
      <c r="BM1044" t="s">
        <v>100</v>
      </c>
      <c r="BN1044" t="s">
        <v>100</v>
      </c>
      <c r="BO1044" t="s">
        <v>115</v>
      </c>
      <c r="BP1044" t="s">
        <v>100</v>
      </c>
      <c r="BQ1044" t="s">
        <v>100</v>
      </c>
      <c r="BR1044" t="s">
        <v>100</v>
      </c>
      <c r="BS1044" t="s">
        <v>100</v>
      </c>
      <c r="BT1044" t="s">
        <v>100</v>
      </c>
      <c r="BU1044" t="s">
        <v>100</v>
      </c>
      <c r="BV1044" t="s">
        <v>100</v>
      </c>
      <c r="BW1044" t="s">
        <v>100</v>
      </c>
      <c r="BX1044" t="s">
        <v>100</v>
      </c>
      <c r="BY1044" t="s">
        <v>100</v>
      </c>
      <c r="BZ1044" t="s">
        <v>100</v>
      </c>
      <c r="CA1044" t="s">
        <v>100</v>
      </c>
      <c r="CB1044" t="s">
        <v>100</v>
      </c>
      <c r="CC1044" t="s">
        <v>100</v>
      </c>
      <c r="CD1044" t="s">
        <v>100</v>
      </c>
      <c r="CE1044" t="s">
        <v>100</v>
      </c>
      <c r="CF1044" t="s">
        <v>100</v>
      </c>
      <c r="CG1044" t="s">
        <v>100</v>
      </c>
      <c r="CH1044" t="s">
        <v>100</v>
      </c>
      <c r="CI1044" t="s">
        <v>100</v>
      </c>
      <c r="CJ1044" t="s">
        <v>100</v>
      </c>
      <c r="CK1044" t="s">
        <v>100</v>
      </c>
      <c r="CL1044" t="s">
        <v>100</v>
      </c>
      <c r="CM1044" t="s">
        <v>100</v>
      </c>
      <c r="CN1044" t="s">
        <v>166</v>
      </c>
      <c r="CO1044" t="s">
        <v>100</v>
      </c>
      <c r="CP1044" t="s">
        <v>100</v>
      </c>
      <c r="CQ1044" t="s">
        <v>152</v>
      </c>
      <c r="CR1044" t="s">
        <v>153</v>
      </c>
    </row>
    <row r="1045" spans="1:96">
      <c r="A1045" t="s">
        <v>78</v>
      </c>
      <c r="B1045" t="s">
        <v>3527</v>
      </c>
      <c r="C1045" t="s">
        <v>1706</v>
      </c>
      <c r="D1045" t="s">
        <v>3528</v>
      </c>
      <c r="E1045" t="s">
        <v>3467</v>
      </c>
      <c r="F1045" t="s">
        <v>100</v>
      </c>
      <c r="G1045" t="s">
        <v>141</v>
      </c>
      <c r="H1045" t="s">
        <v>142</v>
      </c>
      <c r="I1045" t="s">
        <v>143</v>
      </c>
      <c r="J1045" t="s">
        <v>144</v>
      </c>
      <c r="K1045" t="s">
        <v>2064</v>
      </c>
      <c r="L1045" t="s">
        <v>106</v>
      </c>
      <c r="M1045" t="s">
        <v>100</v>
      </c>
      <c r="N1045" t="s">
        <v>100</v>
      </c>
      <c r="O1045" t="s">
        <v>100</v>
      </c>
      <c r="P1045" t="s">
        <v>146</v>
      </c>
      <c r="Q1045" t="s">
        <v>147</v>
      </c>
      <c r="R1045" t="s">
        <v>148</v>
      </c>
      <c r="S1045" t="s">
        <v>100</v>
      </c>
      <c r="T1045" t="s">
        <v>100</v>
      </c>
      <c r="U1045" t="s">
        <v>112</v>
      </c>
      <c r="V1045" t="s">
        <v>113</v>
      </c>
      <c r="W1045" t="s">
        <v>113</v>
      </c>
      <c r="X1045" t="s">
        <v>114</v>
      </c>
      <c r="Y1045" t="s">
        <v>100</v>
      </c>
      <c r="Z1045" t="s">
        <v>100</v>
      </c>
      <c r="AA1045" t="s">
        <v>100</v>
      </c>
      <c r="AB1045" t="s">
        <v>100</v>
      </c>
      <c r="AC1045" t="s">
        <v>100</v>
      </c>
      <c r="AD1045" t="s">
        <v>100</v>
      </c>
      <c r="AE1045" t="s">
        <v>100</v>
      </c>
      <c r="AF1045" t="s">
        <v>100</v>
      </c>
      <c r="AG1045" t="s">
        <v>100</v>
      </c>
      <c r="AH1045" t="s">
        <v>100</v>
      </c>
      <c r="AI1045" t="s">
        <v>100</v>
      </c>
      <c r="AJ1045" t="s">
        <v>100</v>
      </c>
      <c r="AK1045" t="s">
        <v>100</v>
      </c>
      <c r="AL1045" t="s">
        <v>100</v>
      </c>
      <c r="AM1045" t="s">
        <v>100</v>
      </c>
      <c r="AN1045" t="s">
        <v>100</v>
      </c>
      <c r="AO1045" t="s">
        <v>100</v>
      </c>
      <c r="AP1045" t="s">
        <v>100</v>
      </c>
      <c r="AQ1045" t="s">
        <v>100</v>
      </c>
      <c r="AR1045" t="s">
        <v>100</v>
      </c>
      <c r="AS1045" t="s">
        <v>100</v>
      </c>
      <c r="AT1045" t="s">
        <v>100</v>
      </c>
      <c r="AU1045" t="s">
        <v>100</v>
      </c>
      <c r="AV1045" t="s">
        <v>100</v>
      </c>
      <c r="AW1045" t="s">
        <v>100</v>
      </c>
      <c r="AX1045" t="s">
        <v>100</v>
      </c>
      <c r="AY1045" t="s">
        <v>100</v>
      </c>
      <c r="AZ1045" t="s">
        <v>100</v>
      </c>
      <c r="BA1045" t="s">
        <v>100</v>
      </c>
      <c r="BB1045" t="s">
        <v>100</v>
      </c>
      <c r="BC1045" t="s">
        <v>100</v>
      </c>
      <c r="BD1045" t="s">
        <v>100</v>
      </c>
      <c r="BE1045" t="s">
        <v>100</v>
      </c>
      <c r="BF1045" t="s">
        <v>100</v>
      </c>
      <c r="BG1045" t="s">
        <v>100</v>
      </c>
      <c r="BH1045" t="s">
        <v>100</v>
      </c>
      <c r="BI1045" t="s">
        <v>100</v>
      </c>
      <c r="BJ1045" t="s">
        <v>100</v>
      </c>
      <c r="BK1045" t="s">
        <v>100</v>
      </c>
      <c r="BL1045" t="s">
        <v>100</v>
      </c>
      <c r="BM1045" t="s">
        <v>100</v>
      </c>
      <c r="BN1045" t="s">
        <v>100</v>
      </c>
      <c r="BO1045" t="s">
        <v>259</v>
      </c>
      <c r="BP1045" t="s">
        <v>222</v>
      </c>
      <c r="BQ1045" t="s">
        <v>3529</v>
      </c>
      <c r="BR1045" t="s">
        <v>100</v>
      </c>
      <c r="BS1045" t="s">
        <v>100</v>
      </c>
      <c r="BT1045" t="s">
        <v>100</v>
      </c>
      <c r="BU1045" t="s">
        <v>100</v>
      </c>
      <c r="BV1045" t="s">
        <v>100</v>
      </c>
      <c r="BW1045" t="s">
        <v>100</v>
      </c>
      <c r="BX1045" t="s">
        <v>100</v>
      </c>
      <c r="BY1045" t="s">
        <v>100</v>
      </c>
      <c r="BZ1045" t="s">
        <v>100</v>
      </c>
      <c r="CA1045" t="s">
        <v>100</v>
      </c>
      <c r="CB1045" t="s">
        <v>100</v>
      </c>
      <c r="CC1045" t="s">
        <v>100</v>
      </c>
      <c r="CD1045" t="s">
        <v>100</v>
      </c>
      <c r="CE1045" t="s">
        <v>100</v>
      </c>
      <c r="CF1045" t="s">
        <v>100</v>
      </c>
      <c r="CG1045" t="s">
        <v>100</v>
      </c>
      <c r="CH1045" t="s">
        <v>100</v>
      </c>
      <c r="CI1045" t="s">
        <v>100</v>
      </c>
      <c r="CJ1045" t="s">
        <v>100</v>
      </c>
      <c r="CK1045" t="s">
        <v>100</v>
      </c>
      <c r="CL1045" t="s">
        <v>100</v>
      </c>
      <c r="CM1045" t="s">
        <v>100</v>
      </c>
      <c r="CN1045" t="s">
        <v>151</v>
      </c>
      <c r="CO1045" t="s">
        <v>100</v>
      </c>
      <c r="CP1045" t="s">
        <v>100</v>
      </c>
      <c r="CQ1045" t="s">
        <v>152</v>
      </c>
      <c r="CR1045" t="s">
        <v>153</v>
      </c>
    </row>
    <row r="1046" spans="1:96">
      <c r="A1046" t="s">
        <v>61</v>
      </c>
      <c r="B1046" t="s">
        <v>3530</v>
      </c>
      <c r="C1046" t="s">
        <v>1332</v>
      </c>
      <c r="D1046" t="s">
        <v>3531</v>
      </c>
      <c r="E1046" t="s">
        <v>100</v>
      </c>
      <c r="F1046" t="s">
        <v>100</v>
      </c>
      <c r="G1046" t="s">
        <v>141</v>
      </c>
      <c r="H1046" t="s">
        <v>142</v>
      </c>
      <c r="I1046" t="s">
        <v>143</v>
      </c>
      <c r="J1046" t="s">
        <v>144</v>
      </c>
      <c r="K1046" t="s">
        <v>145</v>
      </c>
      <c r="L1046" t="s">
        <v>106</v>
      </c>
      <c r="M1046" t="s">
        <v>100</v>
      </c>
      <c r="N1046" t="s">
        <v>100</v>
      </c>
      <c r="O1046" t="s">
        <v>100</v>
      </c>
      <c r="P1046" t="s">
        <v>146</v>
      </c>
      <c r="Q1046" t="s">
        <v>147</v>
      </c>
      <c r="R1046" t="s">
        <v>148</v>
      </c>
      <c r="S1046" t="s">
        <v>100</v>
      </c>
      <c r="T1046" t="s">
        <v>100</v>
      </c>
      <c r="U1046" t="s">
        <v>112</v>
      </c>
      <c r="V1046" t="s">
        <v>113</v>
      </c>
      <c r="W1046" t="s">
        <v>113</v>
      </c>
      <c r="X1046" t="s">
        <v>114</v>
      </c>
      <c r="Y1046" t="s">
        <v>100</v>
      </c>
      <c r="Z1046" t="s">
        <v>100</v>
      </c>
      <c r="AA1046" t="s">
        <v>100</v>
      </c>
      <c r="AB1046" t="s">
        <v>100</v>
      </c>
      <c r="AC1046" t="s">
        <v>100</v>
      </c>
      <c r="AD1046" t="s">
        <v>100</v>
      </c>
      <c r="AE1046" t="s">
        <v>100</v>
      </c>
      <c r="AF1046" t="s">
        <v>100</v>
      </c>
      <c r="AG1046" t="s">
        <v>100</v>
      </c>
      <c r="AH1046" t="s">
        <v>100</v>
      </c>
      <c r="AI1046" t="s">
        <v>100</v>
      </c>
      <c r="AJ1046" t="s">
        <v>100</v>
      </c>
      <c r="AK1046" t="s">
        <v>100</v>
      </c>
      <c r="AL1046" t="s">
        <v>100</v>
      </c>
      <c r="AM1046" t="s">
        <v>100</v>
      </c>
      <c r="AN1046" t="s">
        <v>100</v>
      </c>
      <c r="AO1046" t="s">
        <v>100</v>
      </c>
      <c r="AP1046" t="s">
        <v>100</v>
      </c>
      <c r="AQ1046" t="s">
        <v>100</v>
      </c>
      <c r="AR1046" t="s">
        <v>100</v>
      </c>
      <c r="AS1046" t="s">
        <v>100</v>
      </c>
      <c r="AT1046" t="s">
        <v>100</v>
      </c>
      <c r="AU1046" t="s">
        <v>100</v>
      </c>
      <c r="AV1046" t="s">
        <v>100</v>
      </c>
      <c r="AW1046" t="s">
        <v>100</v>
      </c>
      <c r="AX1046" t="s">
        <v>100</v>
      </c>
      <c r="AY1046" t="s">
        <v>100</v>
      </c>
      <c r="AZ1046" t="s">
        <v>100</v>
      </c>
      <c r="BA1046" t="s">
        <v>100</v>
      </c>
      <c r="BB1046" t="s">
        <v>100</v>
      </c>
      <c r="BC1046" t="s">
        <v>100</v>
      </c>
      <c r="BD1046" t="s">
        <v>100</v>
      </c>
      <c r="BE1046" t="s">
        <v>100</v>
      </c>
      <c r="BF1046" t="s">
        <v>100</v>
      </c>
      <c r="BG1046" t="s">
        <v>100</v>
      </c>
      <c r="BH1046" t="s">
        <v>100</v>
      </c>
      <c r="BI1046" t="s">
        <v>100</v>
      </c>
      <c r="BJ1046" t="s">
        <v>100</v>
      </c>
      <c r="BK1046" t="s">
        <v>100</v>
      </c>
      <c r="BL1046" t="s">
        <v>100</v>
      </c>
      <c r="BM1046" t="s">
        <v>100</v>
      </c>
      <c r="BN1046" t="s">
        <v>100</v>
      </c>
      <c r="BO1046" t="s">
        <v>259</v>
      </c>
      <c r="BP1046" t="s">
        <v>222</v>
      </c>
      <c r="BQ1046" t="s">
        <v>3532</v>
      </c>
      <c r="BR1046" t="s">
        <v>100</v>
      </c>
      <c r="BS1046" t="s">
        <v>100</v>
      </c>
      <c r="BT1046" t="s">
        <v>100</v>
      </c>
      <c r="BU1046" t="s">
        <v>100</v>
      </c>
      <c r="BV1046" t="s">
        <v>100</v>
      </c>
      <c r="BW1046" t="s">
        <v>100</v>
      </c>
      <c r="BX1046" t="s">
        <v>100</v>
      </c>
      <c r="BY1046" t="s">
        <v>100</v>
      </c>
      <c r="BZ1046" t="s">
        <v>100</v>
      </c>
      <c r="CA1046" t="s">
        <v>100</v>
      </c>
      <c r="CB1046" t="s">
        <v>100</v>
      </c>
      <c r="CC1046" t="s">
        <v>100</v>
      </c>
      <c r="CD1046" t="s">
        <v>100</v>
      </c>
      <c r="CE1046" t="s">
        <v>100</v>
      </c>
      <c r="CF1046" t="s">
        <v>100</v>
      </c>
      <c r="CG1046" t="s">
        <v>100</v>
      </c>
      <c r="CH1046" t="s">
        <v>100</v>
      </c>
      <c r="CI1046" t="s">
        <v>100</v>
      </c>
      <c r="CJ1046" t="s">
        <v>100</v>
      </c>
      <c r="CK1046" t="s">
        <v>100</v>
      </c>
      <c r="CL1046" t="s">
        <v>100</v>
      </c>
      <c r="CM1046" t="s">
        <v>100</v>
      </c>
      <c r="CN1046" t="s">
        <v>151</v>
      </c>
      <c r="CO1046" t="s">
        <v>100</v>
      </c>
      <c r="CP1046" t="s">
        <v>100</v>
      </c>
      <c r="CQ1046" t="s">
        <v>152</v>
      </c>
      <c r="CR1046" t="s">
        <v>153</v>
      </c>
    </row>
    <row r="1047" spans="1:96">
      <c r="A1047" t="s">
        <v>62</v>
      </c>
      <c r="B1047" t="s">
        <v>3533</v>
      </c>
      <c r="C1047" t="s">
        <v>1332</v>
      </c>
      <c r="D1047" t="s">
        <v>3534</v>
      </c>
      <c r="E1047" t="s">
        <v>100</v>
      </c>
      <c r="F1047" t="s">
        <v>100</v>
      </c>
      <c r="G1047" t="s">
        <v>141</v>
      </c>
      <c r="H1047" t="s">
        <v>142</v>
      </c>
      <c r="I1047" t="s">
        <v>143</v>
      </c>
      <c r="J1047" t="s">
        <v>144</v>
      </c>
      <c r="K1047" t="s">
        <v>145</v>
      </c>
      <c r="L1047" t="s">
        <v>106</v>
      </c>
      <c r="M1047" t="s">
        <v>100</v>
      </c>
      <c r="N1047" t="s">
        <v>100</v>
      </c>
      <c r="O1047" t="s">
        <v>100</v>
      </c>
      <c r="P1047" t="s">
        <v>146</v>
      </c>
      <c r="Q1047" t="s">
        <v>147</v>
      </c>
      <c r="R1047" t="s">
        <v>148</v>
      </c>
      <c r="S1047" t="s">
        <v>100</v>
      </c>
      <c r="T1047" t="s">
        <v>100</v>
      </c>
      <c r="U1047" t="s">
        <v>112</v>
      </c>
      <c r="V1047" t="s">
        <v>113</v>
      </c>
      <c r="W1047" t="s">
        <v>113</v>
      </c>
      <c r="X1047" t="s">
        <v>114</v>
      </c>
      <c r="Y1047" t="s">
        <v>100</v>
      </c>
      <c r="Z1047" t="s">
        <v>100</v>
      </c>
      <c r="AA1047" t="s">
        <v>100</v>
      </c>
      <c r="AB1047" t="s">
        <v>100</v>
      </c>
      <c r="AC1047" t="s">
        <v>100</v>
      </c>
      <c r="AD1047" t="s">
        <v>100</v>
      </c>
      <c r="AE1047" t="s">
        <v>100</v>
      </c>
      <c r="AF1047" t="s">
        <v>100</v>
      </c>
      <c r="AG1047" t="s">
        <v>100</v>
      </c>
      <c r="AH1047" t="s">
        <v>100</v>
      </c>
      <c r="AI1047" t="s">
        <v>100</v>
      </c>
      <c r="AJ1047" t="s">
        <v>100</v>
      </c>
      <c r="AK1047" t="s">
        <v>100</v>
      </c>
      <c r="AL1047" t="s">
        <v>100</v>
      </c>
      <c r="AM1047" t="s">
        <v>100</v>
      </c>
      <c r="AN1047" t="s">
        <v>100</v>
      </c>
      <c r="AO1047" t="s">
        <v>100</v>
      </c>
      <c r="AP1047" t="s">
        <v>100</v>
      </c>
      <c r="AQ1047" t="s">
        <v>100</v>
      </c>
      <c r="AR1047" t="s">
        <v>100</v>
      </c>
      <c r="AS1047" t="s">
        <v>100</v>
      </c>
      <c r="AT1047" t="s">
        <v>100</v>
      </c>
      <c r="AU1047" t="s">
        <v>100</v>
      </c>
      <c r="AV1047" t="s">
        <v>100</v>
      </c>
      <c r="AW1047" t="s">
        <v>100</v>
      </c>
      <c r="AX1047" t="s">
        <v>100</v>
      </c>
      <c r="AY1047" t="s">
        <v>100</v>
      </c>
      <c r="AZ1047" t="s">
        <v>100</v>
      </c>
      <c r="BA1047" t="s">
        <v>100</v>
      </c>
      <c r="BB1047" t="s">
        <v>100</v>
      </c>
      <c r="BC1047" t="s">
        <v>100</v>
      </c>
      <c r="BD1047" t="s">
        <v>100</v>
      </c>
      <c r="BE1047" t="s">
        <v>100</v>
      </c>
      <c r="BF1047" t="s">
        <v>100</v>
      </c>
      <c r="BG1047" t="s">
        <v>100</v>
      </c>
      <c r="BH1047" t="s">
        <v>100</v>
      </c>
      <c r="BI1047" t="s">
        <v>100</v>
      </c>
      <c r="BJ1047" t="s">
        <v>100</v>
      </c>
      <c r="BK1047" t="s">
        <v>100</v>
      </c>
      <c r="BL1047" t="s">
        <v>100</v>
      </c>
      <c r="BM1047" t="s">
        <v>100</v>
      </c>
      <c r="BN1047" t="s">
        <v>100</v>
      </c>
      <c r="BO1047" t="s">
        <v>259</v>
      </c>
      <c r="BP1047" t="s">
        <v>222</v>
      </c>
      <c r="BQ1047" t="s">
        <v>731</v>
      </c>
      <c r="BR1047" t="s">
        <v>100</v>
      </c>
      <c r="BS1047" t="s">
        <v>100</v>
      </c>
      <c r="BT1047" t="s">
        <v>100</v>
      </c>
      <c r="BU1047" t="s">
        <v>100</v>
      </c>
      <c r="BV1047" t="s">
        <v>100</v>
      </c>
      <c r="BW1047" t="s">
        <v>100</v>
      </c>
      <c r="BX1047" t="s">
        <v>100</v>
      </c>
      <c r="BY1047" t="s">
        <v>100</v>
      </c>
      <c r="BZ1047" t="s">
        <v>100</v>
      </c>
      <c r="CA1047" t="s">
        <v>100</v>
      </c>
      <c r="CB1047" t="s">
        <v>100</v>
      </c>
      <c r="CC1047" t="s">
        <v>100</v>
      </c>
      <c r="CD1047" t="s">
        <v>100</v>
      </c>
      <c r="CE1047" t="s">
        <v>100</v>
      </c>
      <c r="CF1047" t="s">
        <v>100</v>
      </c>
      <c r="CG1047" t="s">
        <v>100</v>
      </c>
      <c r="CH1047" t="s">
        <v>100</v>
      </c>
      <c r="CI1047" t="s">
        <v>100</v>
      </c>
      <c r="CJ1047" t="s">
        <v>100</v>
      </c>
      <c r="CK1047" t="s">
        <v>100</v>
      </c>
      <c r="CL1047" t="s">
        <v>100</v>
      </c>
      <c r="CM1047" t="s">
        <v>100</v>
      </c>
      <c r="CN1047" t="s">
        <v>211</v>
      </c>
      <c r="CO1047" t="s">
        <v>185</v>
      </c>
      <c r="CP1047" t="s">
        <v>100</v>
      </c>
      <c r="CQ1047" t="s">
        <v>100</v>
      </c>
      <c r="CR1047" t="s">
        <v>100</v>
      </c>
    </row>
    <row r="1048" spans="1:96">
      <c r="A1048" t="s">
        <v>24</v>
      </c>
      <c r="B1048" t="s">
        <v>3535</v>
      </c>
      <c r="C1048" t="s">
        <v>1706</v>
      </c>
      <c r="D1048" t="s">
        <v>3536</v>
      </c>
      <c r="E1048" t="s">
        <v>3537</v>
      </c>
      <c r="F1048" t="s">
        <v>100</v>
      </c>
      <c r="G1048" t="s">
        <v>141</v>
      </c>
      <c r="H1048" t="s">
        <v>142</v>
      </c>
      <c r="I1048" t="s">
        <v>143</v>
      </c>
      <c r="J1048" t="s">
        <v>144</v>
      </c>
      <c r="K1048" t="s">
        <v>2064</v>
      </c>
      <c r="L1048" t="s">
        <v>106</v>
      </c>
      <c r="M1048" t="s">
        <v>100</v>
      </c>
      <c r="N1048" t="s">
        <v>100</v>
      </c>
      <c r="O1048" t="s">
        <v>100</v>
      </c>
      <c r="P1048" t="s">
        <v>146</v>
      </c>
      <c r="Q1048" t="s">
        <v>147</v>
      </c>
      <c r="R1048" t="s">
        <v>148</v>
      </c>
      <c r="S1048" t="s">
        <v>100</v>
      </c>
      <c r="T1048" t="s">
        <v>100</v>
      </c>
      <c r="U1048" t="s">
        <v>112</v>
      </c>
      <c r="V1048" t="s">
        <v>149</v>
      </c>
      <c r="W1048" t="s">
        <v>113</v>
      </c>
      <c r="X1048" t="s">
        <v>3538</v>
      </c>
      <c r="Y1048" t="s">
        <v>100</v>
      </c>
      <c r="Z1048" t="s">
        <v>100</v>
      </c>
      <c r="AA1048" t="s">
        <v>100</v>
      </c>
      <c r="AB1048" t="s">
        <v>100</v>
      </c>
      <c r="AC1048" t="s">
        <v>100</v>
      </c>
      <c r="AD1048" t="s">
        <v>100</v>
      </c>
      <c r="AE1048" t="s">
        <v>100</v>
      </c>
      <c r="AF1048" t="s">
        <v>100</v>
      </c>
      <c r="AG1048" t="s">
        <v>100</v>
      </c>
      <c r="AH1048" t="s">
        <v>100</v>
      </c>
      <c r="AI1048" t="s">
        <v>100</v>
      </c>
      <c r="AJ1048" t="s">
        <v>100</v>
      </c>
      <c r="AK1048" t="s">
        <v>100</v>
      </c>
      <c r="AL1048" t="s">
        <v>100</v>
      </c>
      <c r="AM1048" t="s">
        <v>100</v>
      </c>
      <c r="AN1048" t="s">
        <v>100</v>
      </c>
      <c r="AO1048" t="s">
        <v>100</v>
      </c>
      <c r="AP1048" t="s">
        <v>100</v>
      </c>
      <c r="AQ1048" t="s">
        <v>100</v>
      </c>
      <c r="AR1048" t="s">
        <v>100</v>
      </c>
      <c r="AS1048" t="s">
        <v>100</v>
      </c>
      <c r="AT1048" t="s">
        <v>100</v>
      </c>
      <c r="AU1048" t="s">
        <v>100</v>
      </c>
      <c r="AV1048" t="s">
        <v>100</v>
      </c>
      <c r="AW1048" t="s">
        <v>100</v>
      </c>
      <c r="AX1048" t="s">
        <v>100</v>
      </c>
      <c r="AY1048" t="s">
        <v>100</v>
      </c>
      <c r="AZ1048" t="s">
        <v>100</v>
      </c>
      <c r="BA1048" t="s">
        <v>100</v>
      </c>
      <c r="BB1048" t="s">
        <v>100</v>
      </c>
      <c r="BC1048" t="s">
        <v>100</v>
      </c>
      <c r="BD1048" t="s">
        <v>100</v>
      </c>
      <c r="BE1048" t="s">
        <v>100</v>
      </c>
      <c r="BF1048" t="s">
        <v>100</v>
      </c>
      <c r="BG1048" t="s">
        <v>100</v>
      </c>
      <c r="BH1048" t="s">
        <v>100</v>
      </c>
      <c r="BI1048" t="s">
        <v>100</v>
      </c>
      <c r="BJ1048" t="s">
        <v>100</v>
      </c>
      <c r="BK1048" t="s">
        <v>100</v>
      </c>
      <c r="BL1048" t="s">
        <v>100</v>
      </c>
      <c r="BM1048" t="s">
        <v>100</v>
      </c>
      <c r="BN1048" t="s">
        <v>100</v>
      </c>
      <c r="BO1048" t="s">
        <v>259</v>
      </c>
      <c r="BP1048" t="s">
        <v>222</v>
      </c>
      <c r="BQ1048" t="s">
        <v>3539</v>
      </c>
      <c r="BR1048" t="s">
        <v>100</v>
      </c>
      <c r="BS1048" t="s">
        <v>100</v>
      </c>
      <c r="BT1048" t="s">
        <v>100</v>
      </c>
      <c r="BU1048" t="s">
        <v>100</v>
      </c>
      <c r="BV1048" t="s">
        <v>100</v>
      </c>
      <c r="BW1048" t="s">
        <v>100</v>
      </c>
      <c r="BX1048" t="s">
        <v>100</v>
      </c>
      <c r="BY1048" t="s">
        <v>100</v>
      </c>
      <c r="BZ1048" t="s">
        <v>100</v>
      </c>
      <c r="CA1048" t="s">
        <v>100</v>
      </c>
      <c r="CB1048" t="s">
        <v>100</v>
      </c>
      <c r="CC1048" t="s">
        <v>100</v>
      </c>
      <c r="CD1048" t="s">
        <v>100</v>
      </c>
      <c r="CE1048" t="s">
        <v>100</v>
      </c>
      <c r="CF1048" t="s">
        <v>100</v>
      </c>
      <c r="CG1048" t="s">
        <v>100</v>
      </c>
      <c r="CH1048" t="s">
        <v>100</v>
      </c>
      <c r="CI1048" t="s">
        <v>100</v>
      </c>
      <c r="CJ1048" t="s">
        <v>100</v>
      </c>
      <c r="CK1048" t="s">
        <v>100</v>
      </c>
      <c r="CL1048" t="s">
        <v>100</v>
      </c>
      <c r="CM1048" t="s">
        <v>100</v>
      </c>
      <c r="CN1048" t="s">
        <v>151</v>
      </c>
      <c r="CO1048" t="s">
        <v>100</v>
      </c>
      <c r="CP1048" t="s">
        <v>100</v>
      </c>
      <c r="CQ1048" t="s">
        <v>152</v>
      </c>
      <c r="CR1048" t="s">
        <v>153</v>
      </c>
    </row>
    <row r="1049" spans="1:96">
      <c r="A1049" t="s">
        <v>3540</v>
      </c>
      <c r="B1049" t="s">
        <v>3541</v>
      </c>
      <c r="C1049" t="s">
        <v>375</v>
      </c>
      <c r="D1049" t="s">
        <v>3542</v>
      </c>
      <c r="E1049" t="s">
        <v>100</v>
      </c>
      <c r="F1049" t="s">
        <v>100</v>
      </c>
      <c r="G1049" t="s">
        <v>141</v>
      </c>
      <c r="H1049" t="s">
        <v>102</v>
      </c>
      <c r="I1049" t="s">
        <v>143</v>
      </c>
      <c r="J1049" t="s">
        <v>144</v>
      </c>
      <c r="K1049" t="s">
        <v>145</v>
      </c>
      <c r="L1049" t="s">
        <v>106</v>
      </c>
      <c r="M1049" t="s">
        <v>100</v>
      </c>
      <c r="N1049" t="s">
        <v>100</v>
      </c>
      <c r="O1049" t="s">
        <v>100</v>
      </c>
      <c r="P1049" t="s">
        <v>146</v>
      </c>
      <c r="Q1049" t="s">
        <v>147</v>
      </c>
      <c r="R1049" t="s">
        <v>148</v>
      </c>
      <c r="S1049" t="s">
        <v>100</v>
      </c>
      <c r="T1049" t="s">
        <v>100</v>
      </c>
      <c r="U1049" t="s">
        <v>112</v>
      </c>
      <c r="V1049" t="s">
        <v>113</v>
      </c>
      <c r="W1049" t="s">
        <v>113</v>
      </c>
      <c r="X1049" t="s">
        <v>114</v>
      </c>
      <c r="Y1049" t="s">
        <v>100</v>
      </c>
      <c r="Z1049" t="s">
        <v>100</v>
      </c>
      <c r="AA1049" t="s">
        <v>100</v>
      </c>
      <c r="AB1049" t="s">
        <v>100</v>
      </c>
      <c r="AC1049" t="s">
        <v>100</v>
      </c>
      <c r="AD1049" t="s">
        <v>100</v>
      </c>
      <c r="AE1049" t="s">
        <v>100</v>
      </c>
      <c r="AF1049" t="s">
        <v>100</v>
      </c>
      <c r="AG1049" t="s">
        <v>100</v>
      </c>
      <c r="AH1049" t="s">
        <v>100</v>
      </c>
      <c r="AI1049" t="s">
        <v>100</v>
      </c>
      <c r="AJ1049" t="s">
        <v>100</v>
      </c>
      <c r="AK1049" t="s">
        <v>100</v>
      </c>
      <c r="AL1049" t="s">
        <v>100</v>
      </c>
      <c r="AM1049" t="s">
        <v>100</v>
      </c>
      <c r="AN1049" t="s">
        <v>100</v>
      </c>
      <c r="AO1049" t="s">
        <v>100</v>
      </c>
      <c r="AP1049" t="s">
        <v>100</v>
      </c>
      <c r="AQ1049" t="s">
        <v>100</v>
      </c>
      <c r="AR1049" t="s">
        <v>100</v>
      </c>
      <c r="AS1049" t="s">
        <v>100</v>
      </c>
      <c r="AT1049" t="s">
        <v>100</v>
      </c>
      <c r="AU1049" t="s">
        <v>100</v>
      </c>
      <c r="AV1049" t="s">
        <v>100</v>
      </c>
      <c r="AW1049" t="s">
        <v>100</v>
      </c>
      <c r="AX1049" t="s">
        <v>100</v>
      </c>
      <c r="AY1049" t="s">
        <v>100</v>
      </c>
      <c r="AZ1049" t="s">
        <v>100</v>
      </c>
      <c r="BA1049" t="s">
        <v>100</v>
      </c>
      <c r="BB1049" t="s">
        <v>100</v>
      </c>
      <c r="BC1049" t="s">
        <v>100</v>
      </c>
      <c r="BD1049" t="s">
        <v>100</v>
      </c>
      <c r="BE1049" t="s">
        <v>100</v>
      </c>
      <c r="BF1049" t="s">
        <v>100</v>
      </c>
      <c r="BG1049" t="s">
        <v>100</v>
      </c>
      <c r="BH1049" t="s">
        <v>100</v>
      </c>
      <c r="BI1049" t="s">
        <v>100</v>
      </c>
      <c r="BJ1049" t="s">
        <v>100</v>
      </c>
      <c r="BK1049" t="s">
        <v>100</v>
      </c>
      <c r="BL1049" t="s">
        <v>100</v>
      </c>
      <c r="BM1049" t="s">
        <v>100</v>
      </c>
      <c r="BN1049" t="s">
        <v>100</v>
      </c>
      <c r="BO1049" t="s">
        <v>100</v>
      </c>
      <c r="BP1049" t="s">
        <v>100</v>
      </c>
      <c r="BQ1049" t="s">
        <v>100</v>
      </c>
      <c r="BR1049" t="s">
        <v>100</v>
      </c>
      <c r="BS1049" t="s">
        <v>100</v>
      </c>
      <c r="BT1049" t="s">
        <v>100</v>
      </c>
      <c r="BU1049" t="s">
        <v>100</v>
      </c>
      <c r="BV1049" t="s">
        <v>100</v>
      </c>
      <c r="BW1049" t="s">
        <v>100</v>
      </c>
      <c r="BX1049" t="s">
        <v>100</v>
      </c>
      <c r="BY1049" t="s">
        <v>100</v>
      </c>
      <c r="BZ1049" t="s">
        <v>100</v>
      </c>
      <c r="CA1049" t="s">
        <v>100</v>
      </c>
      <c r="CB1049" t="s">
        <v>100</v>
      </c>
      <c r="CC1049" t="s">
        <v>100</v>
      </c>
      <c r="CD1049" t="s">
        <v>100</v>
      </c>
      <c r="CE1049" t="s">
        <v>100</v>
      </c>
      <c r="CF1049" t="s">
        <v>100</v>
      </c>
      <c r="CG1049" t="s">
        <v>100</v>
      </c>
      <c r="CH1049" t="s">
        <v>100</v>
      </c>
      <c r="CI1049" t="s">
        <v>100</v>
      </c>
      <c r="CJ1049" t="s">
        <v>100</v>
      </c>
      <c r="CK1049" t="s">
        <v>100</v>
      </c>
      <c r="CL1049" t="s">
        <v>100</v>
      </c>
      <c r="CM1049" t="s">
        <v>100</v>
      </c>
      <c r="CN1049" t="s">
        <v>151</v>
      </c>
      <c r="CO1049" t="s">
        <v>100</v>
      </c>
      <c r="CP1049" t="s">
        <v>100</v>
      </c>
      <c r="CQ1049" t="s">
        <v>152</v>
      </c>
      <c r="CR1049" t="s">
        <v>153</v>
      </c>
    </row>
    <row r="1050" spans="1:96">
      <c r="A1050" t="s">
        <v>3543</v>
      </c>
      <c r="B1050" t="s">
        <v>3544</v>
      </c>
      <c r="C1050" t="s">
        <v>189</v>
      </c>
      <c r="D1050" t="s">
        <v>3545</v>
      </c>
      <c r="E1050" t="s">
        <v>100</v>
      </c>
      <c r="F1050" t="s">
        <v>100</v>
      </c>
      <c r="G1050" t="s">
        <v>141</v>
      </c>
      <c r="H1050" t="s">
        <v>142</v>
      </c>
      <c r="I1050" t="s">
        <v>143</v>
      </c>
      <c r="J1050" t="s">
        <v>144</v>
      </c>
      <c r="K1050" t="s">
        <v>145</v>
      </c>
      <c r="L1050" t="s">
        <v>106</v>
      </c>
      <c r="M1050" t="s">
        <v>100</v>
      </c>
      <c r="N1050" t="s">
        <v>100</v>
      </c>
      <c r="O1050" t="s">
        <v>627</v>
      </c>
      <c r="P1050" t="s">
        <v>146</v>
      </c>
      <c r="Q1050" t="s">
        <v>147</v>
      </c>
      <c r="R1050" t="s">
        <v>148</v>
      </c>
      <c r="S1050" t="s">
        <v>100</v>
      </c>
      <c r="T1050" t="s">
        <v>111</v>
      </c>
      <c r="U1050" t="s">
        <v>228</v>
      </c>
      <c r="V1050" t="s">
        <v>149</v>
      </c>
      <c r="W1050" t="s">
        <v>113</v>
      </c>
      <c r="X1050" t="s">
        <v>3546</v>
      </c>
      <c r="Y1050" t="s">
        <v>100</v>
      </c>
      <c r="Z1050" t="s">
        <v>100</v>
      </c>
      <c r="AA1050" t="s">
        <v>100</v>
      </c>
      <c r="AB1050" t="s">
        <v>100</v>
      </c>
      <c r="AC1050" t="s">
        <v>100</v>
      </c>
      <c r="AD1050" t="s">
        <v>100</v>
      </c>
      <c r="AE1050" t="s">
        <v>100</v>
      </c>
      <c r="AF1050" t="s">
        <v>100</v>
      </c>
      <c r="AG1050" t="s">
        <v>100</v>
      </c>
      <c r="AH1050" t="s">
        <v>100</v>
      </c>
      <c r="AI1050" t="s">
        <v>100</v>
      </c>
      <c r="AJ1050" t="s">
        <v>100</v>
      </c>
      <c r="AK1050" t="s">
        <v>100</v>
      </c>
      <c r="AL1050" t="s">
        <v>100</v>
      </c>
      <c r="AM1050" t="s">
        <v>100</v>
      </c>
      <c r="AN1050" t="s">
        <v>100</v>
      </c>
      <c r="AO1050" t="s">
        <v>100</v>
      </c>
      <c r="AP1050" t="s">
        <v>100</v>
      </c>
      <c r="AQ1050" t="s">
        <v>100</v>
      </c>
      <c r="AR1050" t="s">
        <v>100</v>
      </c>
      <c r="AS1050" t="s">
        <v>100</v>
      </c>
      <c r="AT1050" t="s">
        <v>100</v>
      </c>
      <c r="AU1050" t="s">
        <v>100</v>
      </c>
      <c r="AV1050" t="s">
        <v>100</v>
      </c>
      <c r="AW1050" t="s">
        <v>100</v>
      </c>
      <c r="AX1050" t="s">
        <v>100</v>
      </c>
      <c r="AY1050" t="s">
        <v>100</v>
      </c>
      <c r="AZ1050" t="s">
        <v>100</v>
      </c>
      <c r="BA1050" t="s">
        <v>100</v>
      </c>
      <c r="BB1050" t="s">
        <v>100</v>
      </c>
      <c r="BC1050" t="s">
        <v>100</v>
      </c>
      <c r="BD1050" t="s">
        <v>100</v>
      </c>
      <c r="BE1050" t="s">
        <v>100</v>
      </c>
      <c r="BF1050" t="s">
        <v>100</v>
      </c>
      <c r="BG1050" t="s">
        <v>100</v>
      </c>
      <c r="BH1050" t="s">
        <v>100</v>
      </c>
      <c r="BI1050" t="s">
        <v>100</v>
      </c>
      <c r="BJ1050" t="s">
        <v>100</v>
      </c>
      <c r="BK1050" t="s">
        <v>100</v>
      </c>
      <c r="BL1050" t="s">
        <v>100</v>
      </c>
      <c r="BM1050" t="s">
        <v>100</v>
      </c>
      <c r="BN1050" t="s">
        <v>100</v>
      </c>
      <c r="BO1050" t="s">
        <v>100</v>
      </c>
      <c r="BP1050" t="s">
        <v>100</v>
      </c>
      <c r="BQ1050" t="s">
        <v>100</v>
      </c>
      <c r="BR1050" t="s">
        <v>100</v>
      </c>
      <c r="BS1050" t="s">
        <v>100</v>
      </c>
      <c r="BT1050" t="s">
        <v>100</v>
      </c>
      <c r="BU1050" t="s">
        <v>100</v>
      </c>
      <c r="BV1050" t="s">
        <v>100</v>
      </c>
      <c r="BW1050" t="s">
        <v>100</v>
      </c>
      <c r="BX1050" t="s">
        <v>100</v>
      </c>
      <c r="BY1050" t="s">
        <v>100</v>
      </c>
      <c r="BZ1050" t="s">
        <v>100</v>
      </c>
      <c r="CA1050" t="s">
        <v>100</v>
      </c>
      <c r="CB1050" t="s">
        <v>100</v>
      </c>
      <c r="CC1050" t="s">
        <v>100</v>
      </c>
      <c r="CD1050" t="s">
        <v>100</v>
      </c>
      <c r="CE1050" t="s">
        <v>100</v>
      </c>
      <c r="CF1050" t="s">
        <v>100</v>
      </c>
      <c r="CG1050" t="s">
        <v>100</v>
      </c>
      <c r="CH1050" t="s">
        <v>100</v>
      </c>
      <c r="CI1050" t="s">
        <v>100</v>
      </c>
      <c r="CJ1050" t="s">
        <v>100</v>
      </c>
      <c r="CK1050" t="s">
        <v>100</v>
      </c>
      <c r="CL1050" t="s">
        <v>100</v>
      </c>
      <c r="CM1050" t="s">
        <v>100</v>
      </c>
      <c r="CN1050" t="s">
        <v>415</v>
      </c>
      <c r="CO1050" t="s">
        <v>100</v>
      </c>
      <c r="CP1050" t="s">
        <v>100</v>
      </c>
      <c r="CQ1050" t="s">
        <v>152</v>
      </c>
      <c r="CR1050" t="s">
        <v>153</v>
      </c>
    </row>
    <row r="1051" spans="1:96">
      <c r="A1051" t="s">
        <v>3547</v>
      </c>
      <c r="B1051" t="s">
        <v>3548</v>
      </c>
      <c r="C1051" t="s">
        <v>138</v>
      </c>
      <c r="D1051" t="s">
        <v>3549</v>
      </c>
      <c r="E1051" t="s">
        <v>3550</v>
      </c>
      <c r="F1051" t="s">
        <v>100</v>
      </c>
      <c r="G1051" t="s">
        <v>141</v>
      </c>
      <c r="H1051" t="s">
        <v>142</v>
      </c>
      <c r="I1051" t="s">
        <v>143</v>
      </c>
      <c r="J1051" t="s">
        <v>144</v>
      </c>
      <c r="K1051" t="s">
        <v>145</v>
      </c>
      <c r="L1051" t="s">
        <v>106</v>
      </c>
      <c r="M1051" t="s">
        <v>100</v>
      </c>
      <c r="N1051" t="s">
        <v>100</v>
      </c>
      <c r="O1051" t="s">
        <v>100</v>
      </c>
      <c r="P1051" t="s">
        <v>146</v>
      </c>
      <c r="Q1051" t="s">
        <v>147</v>
      </c>
      <c r="R1051" t="s">
        <v>148</v>
      </c>
      <c r="S1051" t="s">
        <v>100</v>
      </c>
      <c r="T1051" t="s">
        <v>100</v>
      </c>
      <c r="U1051" t="s">
        <v>112</v>
      </c>
      <c r="V1051" t="s">
        <v>113</v>
      </c>
      <c r="W1051" t="s">
        <v>113</v>
      </c>
      <c r="X1051" t="s">
        <v>114</v>
      </c>
      <c r="Y1051" t="s">
        <v>100</v>
      </c>
      <c r="Z1051" t="s">
        <v>100</v>
      </c>
      <c r="AA1051" t="s">
        <v>100</v>
      </c>
      <c r="AB1051" t="s">
        <v>100</v>
      </c>
      <c r="AC1051" t="s">
        <v>100</v>
      </c>
      <c r="AD1051" t="s">
        <v>100</v>
      </c>
      <c r="AE1051" t="s">
        <v>115</v>
      </c>
      <c r="AF1051" t="s">
        <v>100</v>
      </c>
      <c r="AG1051" t="s">
        <v>100</v>
      </c>
      <c r="AH1051" t="s">
        <v>100</v>
      </c>
      <c r="AI1051" t="s">
        <v>100</v>
      </c>
      <c r="AJ1051" t="s">
        <v>100</v>
      </c>
      <c r="AK1051" t="s">
        <v>100</v>
      </c>
      <c r="AL1051" t="s">
        <v>100</v>
      </c>
      <c r="AM1051" t="s">
        <v>100</v>
      </c>
      <c r="AN1051" t="s">
        <v>100</v>
      </c>
      <c r="AO1051" t="s">
        <v>100</v>
      </c>
      <c r="AP1051" t="s">
        <v>100</v>
      </c>
      <c r="AQ1051" t="s">
        <v>100</v>
      </c>
      <c r="AR1051" t="s">
        <v>100</v>
      </c>
      <c r="AS1051" t="s">
        <v>100</v>
      </c>
      <c r="AT1051" t="s">
        <v>100</v>
      </c>
      <c r="AU1051" t="s">
        <v>100</v>
      </c>
      <c r="AV1051" t="s">
        <v>100</v>
      </c>
      <c r="AW1051" t="s">
        <v>100</v>
      </c>
      <c r="AX1051" t="s">
        <v>100</v>
      </c>
      <c r="AY1051" t="s">
        <v>100</v>
      </c>
      <c r="AZ1051" t="s">
        <v>100</v>
      </c>
      <c r="BA1051" t="s">
        <v>100</v>
      </c>
      <c r="BB1051" t="s">
        <v>100</v>
      </c>
      <c r="BC1051" t="s">
        <v>100</v>
      </c>
      <c r="BD1051" t="s">
        <v>100</v>
      </c>
      <c r="BE1051" t="s">
        <v>100</v>
      </c>
      <c r="BF1051" t="s">
        <v>100</v>
      </c>
      <c r="BG1051" t="s">
        <v>100</v>
      </c>
      <c r="BH1051" t="s">
        <v>100</v>
      </c>
      <c r="BI1051" t="s">
        <v>100</v>
      </c>
      <c r="BJ1051" t="s">
        <v>100</v>
      </c>
      <c r="BK1051" t="s">
        <v>100</v>
      </c>
      <c r="BL1051" t="s">
        <v>100</v>
      </c>
      <c r="BM1051" t="s">
        <v>100</v>
      </c>
      <c r="BN1051" t="s">
        <v>100</v>
      </c>
      <c r="BO1051" t="s">
        <v>100</v>
      </c>
      <c r="BP1051" t="s">
        <v>100</v>
      </c>
      <c r="BQ1051" t="s">
        <v>100</v>
      </c>
      <c r="BR1051" t="s">
        <v>100</v>
      </c>
      <c r="BS1051" t="s">
        <v>100</v>
      </c>
      <c r="BT1051" t="s">
        <v>100</v>
      </c>
      <c r="BU1051" t="s">
        <v>100</v>
      </c>
      <c r="BV1051" t="s">
        <v>100</v>
      </c>
      <c r="BW1051" t="s">
        <v>100</v>
      </c>
      <c r="BX1051" t="s">
        <v>100</v>
      </c>
      <c r="BY1051" t="s">
        <v>100</v>
      </c>
      <c r="BZ1051" t="s">
        <v>100</v>
      </c>
      <c r="CA1051" t="s">
        <v>100</v>
      </c>
      <c r="CB1051" t="s">
        <v>100</v>
      </c>
      <c r="CC1051" t="s">
        <v>100</v>
      </c>
      <c r="CD1051" t="s">
        <v>100</v>
      </c>
      <c r="CE1051" t="s">
        <v>100</v>
      </c>
      <c r="CF1051" t="s">
        <v>100</v>
      </c>
      <c r="CG1051" t="s">
        <v>100</v>
      </c>
      <c r="CH1051" t="s">
        <v>100</v>
      </c>
      <c r="CI1051" t="s">
        <v>100</v>
      </c>
      <c r="CJ1051" t="s">
        <v>115</v>
      </c>
      <c r="CK1051" t="s">
        <v>100</v>
      </c>
      <c r="CL1051" t="s">
        <v>100</v>
      </c>
      <c r="CM1051" t="s">
        <v>100</v>
      </c>
      <c r="CN1051" t="s">
        <v>151</v>
      </c>
      <c r="CO1051" t="s">
        <v>100</v>
      </c>
      <c r="CP1051" t="s">
        <v>100</v>
      </c>
      <c r="CQ1051" t="s">
        <v>152</v>
      </c>
      <c r="CR1051" t="s">
        <v>153</v>
      </c>
    </row>
    <row r="1052" spans="1:96">
      <c r="A1052" t="s">
        <v>3537</v>
      </c>
      <c r="B1052" t="s">
        <v>3551</v>
      </c>
      <c r="C1052" t="s">
        <v>169</v>
      </c>
      <c r="D1052" t="s">
        <v>3552</v>
      </c>
      <c r="E1052" t="s">
        <v>171</v>
      </c>
      <c r="F1052" t="s">
        <v>100</v>
      </c>
      <c r="G1052" t="s">
        <v>141</v>
      </c>
      <c r="H1052" t="s">
        <v>142</v>
      </c>
      <c r="I1052" t="s">
        <v>143</v>
      </c>
      <c r="J1052" t="s">
        <v>144</v>
      </c>
      <c r="K1052" t="s">
        <v>145</v>
      </c>
      <c r="L1052" t="s">
        <v>106</v>
      </c>
      <c r="M1052" t="s">
        <v>100</v>
      </c>
      <c r="N1052" t="s">
        <v>100</v>
      </c>
      <c r="O1052" t="s">
        <v>100</v>
      </c>
      <c r="P1052" t="s">
        <v>146</v>
      </c>
      <c r="Q1052" t="s">
        <v>147</v>
      </c>
      <c r="R1052" t="s">
        <v>148</v>
      </c>
      <c r="S1052" t="s">
        <v>100</v>
      </c>
      <c r="T1052" t="s">
        <v>100</v>
      </c>
      <c r="U1052" t="s">
        <v>112</v>
      </c>
      <c r="V1052" t="s">
        <v>172</v>
      </c>
      <c r="W1052" t="s">
        <v>172</v>
      </c>
      <c r="X1052" t="s">
        <v>173</v>
      </c>
      <c r="Y1052" t="s">
        <v>100</v>
      </c>
      <c r="Z1052" t="s">
        <v>100</v>
      </c>
      <c r="AA1052" t="s">
        <v>100</v>
      </c>
      <c r="AB1052" t="s">
        <v>100</v>
      </c>
      <c r="AC1052" t="s">
        <v>100</v>
      </c>
      <c r="AD1052" t="s">
        <v>100</v>
      </c>
      <c r="AE1052" t="s">
        <v>100</v>
      </c>
      <c r="AF1052" t="s">
        <v>100</v>
      </c>
      <c r="AG1052" t="s">
        <v>100</v>
      </c>
      <c r="AH1052" t="s">
        <v>100</v>
      </c>
      <c r="AI1052" t="s">
        <v>100</v>
      </c>
      <c r="AJ1052" t="s">
        <v>100</v>
      </c>
      <c r="AK1052" t="s">
        <v>100</v>
      </c>
      <c r="AL1052" t="s">
        <v>100</v>
      </c>
      <c r="AM1052" t="s">
        <v>100</v>
      </c>
      <c r="AN1052" t="s">
        <v>100</v>
      </c>
      <c r="AO1052" t="s">
        <v>100</v>
      </c>
      <c r="AP1052" t="s">
        <v>100</v>
      </c>
      <c r="AQ1052" t="s">
        <v>100</v>
      </c>
      <c r="AR1052" t="s">
        <v>100</v>
      </c>
      <c r="AS1052" t="s">
        <v>100</v>
      </c>
      <c r="AT1052" t="s">
        <v>100</v>
      </c>
      <c r="AU1052" t="s">
        <v>100</v>
      </c>
      <c r="AV1052" t="s">
        <v>100</v>
      </c>
      <c r="AW1052" t="s">
        <v>100</v>
      </c>
      <c r="AX1052" t="s">
        <v>100</v>
      </c>
      <c r="AY1052" t="s">
        <v>100</v>
      </c>
      <c r="AZ1052" t="s">
        <v>100</v>
      </c>
      <c r="BA1052" t="s">
        <v>100</v>
      </c>
      <c r="BB1052" t="s">
        <v>100</v>
      </c>
      <c r="BC1052" t="s">
        <v>100</v>
      </c>
      <c r="BD1052" t="s">
        <v>100</v>
      </c>
      <c r="BE1052" t="s">
        <v>100</v>
      </c>
      <c r="BF1052" t="s">
        <v>100</v>
      </c>
      <c r="BG1052" t="s">
        <v>100</v>
      </c>
      <c r="BH1052" t="s">
        <v>100</v>
      </c>
      <c r="BI1052" t="s">
        <v>100</v>
      </c>
      <c r="BJ1052" t="s">
        <v>100</v>
      </c>
      <c r="BK1052" t="s">
        <v>100</v>
      </c>
      <c r="BL1052" t="s">
        <v>100</v>
      </c>
      <c r="BM1052" t="s">
        <v>100</v>
      </c>
      <c r="BN1052" t="s">
        <v>100</v>
      </c>
      <c r="BO1052" t="s">
        <v>100</v>
      </c>
      <c r="BP1052" t="s">
        <v>100</v>
      </c>
      <c r="BQ1052" t="s">
        <v>100</v>
      </c>
      <c r="BR1052" t="s">
        <v>100</v>
      </c>
      <c r="BS1052" t="s">
        <v>100</v>
      </c>
      <c r="BT1052" t="s">
        <v>100</v>
      </c>
      <c r="BU1052" t="s">
        <v>100</v>
      </c>
      <c r="BV1052" t="s">
        <v>100</v>
      </c>
      <c r="BW1052" t="s">
        <v>100</v>
      </c>
      <c r="BX1052" t="s">
        <v>100</v>
      </c>
      <c r="BY1052" t="s">
        <v>100</v>
      </c>
      <c r="BZ1052" t="s">
        <v>100</v>
      </c>
      <c r="CA1052" t="s">
        <v>100</v>
      </c>
      <c r="CB1052" t="s">
        <v>100</v>
      </c>
      <c r="CC1052" t="s">
        <v>100</v>
      </c>
      <c r="CD1052" t="s">
        <v>100</v>
      </c>
      <c r="CE1052" t="s">
        <v>100</v>
      </c>
      <c r="CF1052" t="s">
        <v>100</v>
      </c>
      <c r="CG1052" t="s">
        <v>100</v>
      </c>
      <c r="CH1052" t="s">
        <v>100</v>
      </c>
      <c r="CI1052" t="s">
        <v>100</v>
      </c>
      <c r="CJ1052" t="s">
        <v>115</v>
      </c>
      <c r="CK1052" t="s">
        <v>100</v>
      </c>
      <c r="CL1052" t="s">
        <v>100</v>
      </c>
      <c r="CM1052" t="s">
        <v>100</v>
      </c>
      <c r="CN1052" t="s">
        <v>151</v>
      </c>
      <c r="CO1052" t="s">
        <v>100</v>
      </c>
      <c r="CP1052" t="s">
        <v>100</v>
      </c>
      <c r="CQ1052" t="s">
        <v>152</v>
      </c>
      <c r="CR1052" t="s">
        <v>153</v>
      </c>
    </row>
    <row r="1053" spans="1:96">
      <c r="A1053" t="s">
        <v>3553</v>
      </c>
      <c r="B1053" t="s">
        <v>3554</v>
      </c>
      <c r="C1053" t="s">
        <v>98</v>
      </c>
      <c r="D1053" t="s">
        <v>3554</v>
      </c>
      <c r="E1053" t="s">
        <v>100</v>
      </c>
      <c r="F1053" t="s">
        <v>100</v>
      </c>
      <c r="G1053" t="s">
        <v>101</v>
      </c>
      <c r="H1053" t="s">
        <v>102</v>
      </c>
      <c r="I1053" t="s">
        <v>103</v>
      </c>
      <c r="J1053" t="s">
        <v>3555</v>
      </c>
      <c r="K1053" t="s">
        <v>197</v>
      </c>
      <c r="L1053" t="s">
        <v>106</v>
      </c>
      <c r="M1053" t="s">
        <v>100</v>
      </c>
      <c r="N1053" t="s">
        <v>100</v>
      </c>
      <c r="O1053" t="s">
        <v>100</v>
      </c>
      <c r="P1053" t="s">
        <v>107</v>
      </c>
      <c r="Q1053" t="s">
        <v>108</v>
      </c>
      <c r="R1053" t="s">
        <v>198</v>
      </c>
      <c r="S1053" t="s">
        <v>110</v>
      </c>
      <c r="T1053" t="s">
        <v>111</v>
      </c>
      <c r="U1053" t="s">
        <v>112</v>
      </c>
      <c r="V1053" t="s">
        <v>134</v>
      </c>
      <c r="W1053" t="s">
        <v>134</v>
      </c>
      <c r="X1053" t="s">
        <v>135</v>
      </c>
      <c r="Y1053" t="s">
        <v>115</v>
      </c>
      <c r="Z1053" t="s">
        <v>100</v>
      </c>
      <c r="AA1053" t="s">
        <v>100</v>
      </c>
      <c r="AB1053" t="s">
        <v>100</v>
      </c>
      <c r="AC1053" t="s">
        <v>100</v>
      </c>
      <c r="AD1053" t="s">
        <v>100</v>
      </c>
      <c r="AE1053" t="s">
        <v>115</v>
      </c>
      <c r="AF1053" t="s">
        <v>100</v>
      </c>
      <c r="AG1053" t="s">
        <v>100</v>
      </c>
      <c r="AH1053" t="s">
        <v>100</v>
      </c>
      <c r="AI1053" t="s">
        <v>100</v>
      </c>
      <c r="AJ1053" t="s">
        <v>100</v>
      </c>
      <c r="AK1053" t="s">
        <v>100</v>
      </c>
      <c r="AL1053" t="s">
        <v>100</v>
      </c>
      <c r="AM1053" t="s">
        <v>100</v>
      </c>
      <c r="AN1053" t="s">
        <v>100</v>
      </c>
      <c r="AO1053" t="s">
        <v>100</v>
      </c>
      <c r="AP1053" t="s">
        <v>100</v>
      </c>
      <c r="AQ1053" t="s">
        <v>100</v>
      </c>
      <c r="AR1053" t="s">
        <v>100</v>
      </c>
      <c r="AS1053" t="s">
        <v>100</v>
      </c>
      <c r="AT1053" t="s">
        <v>100</v>
      </c>
      <c r="AU1053" t="s">
        <v>100</v>
      </c>
      <c r="AV1053" t="s">
        <v>100</v>
      </c>
      <c r="AW1053" t="s">
        <v>100</v>
      </c>
      <c r="AX1053" t="s">
        <v>100</v>
      </c>
      <c r="AY1053" t="s">
        <v>100</v>
      </c>
      <c r="AZ1053" t="s">
        <v>100</v>
      </c>
      <c r="BA1053" t="s">
        <v>100</v>
      </c>
      <c r="BB1053" t="s">
        <v>100</v>
      </c>
      <c r="BC1053" t="s">
        <v>100</v>
      </c>
      <c r="BD1053" t="s">
        <v>100</v>
      </c>
      <c r="BE1053" t="s">
        <v>100</v>
      </c>
      <c r="BF1053" t="s">
        <v>100</v>
      </c>
      <c r="BG1053" t="s">
        <v>100</v>
      </c>
      <c r="BH1053" t="s">
        <v>100</v>
      </c>
      <c r="BI1053" t="s">
        <v>100</v>
      </c>
      <c r="BJ1053" t="s">
        <v>100</v>
      </c>
      <c r="BK1053" t="s">
        <v>100</v>
      </c>
      <c r="BL1053" t="s">
        <v>100</v>
      </c>
      <c r="BM1053" t="s">
        <v>100</v>
      </c>
      <c r="BN1053" t="s">
        <v>100</v>
      </c>
      <c r="BO1053" t="s">
        <v>100</v>
      </c>
      <c r="BP1053" t="s">
        <v>100</v>
      </c>
      <c r="BQ1053" t="s">
        <v>100</v>
      </c>
      <c r="BR1053" t="s">
        <v>100</v>
      </c>
      <c r="BS1053" t="s">
        <v>100</v>
      </c>
      <c r="BT1053" t="s">
        <v>100</v>
      </c>
      <c r="BU1053" t="s">
        <v>100</v>
      </c>
      <c r="BV1053" t="s">
        <v>100</v>
      </c>
      <c r="BW1053" t="s">
        <v>100</v>
      </c>
      <c r="BX1053" t="s">
        <v>100</v>
      </c>
      <c r="BY1053" t="s">
        <v>100</v>
      </c>
      <c r="BZ1053" t="s">
        <v>100</v>
      </c>
      <c r="CA1053" t="s">
        <v>100</v>
      </c>
      <c r="CB1053" t="s">
        <v>100</v>
      </c>
      <c r="CC1053" t="s">
        <v>100</v>
      </c>
      <c r="CD1053" t="s">
        <v>100</v>
      </c>
      <c r="CE1053" t="s">
        <v>100</v>
      </c>
      <c r="CF1053" t="s">
        <v>100</v>
      </c>
      <c r="CG1053" t="s">
        <v>100</v>
      </c>
      <c r="CH1053" t="s">
        <v>100</v>
      </c>
      <c r="CI1053" t="s">
        <v>100</v>
      </c>
      <c r="CJ1053" t="s">
        <v>115</v>
      </c>
      <c r="CK1053" t="s">
        <v>100</v>
      </c>
      <c r="CL1053" t="s">
        <v>100</v>
      </c>
      <c r="CM1053" t="s">
        <v>100</v>
      </c>
      <c r="CN1053" t="s">
        <v>116</v>
      </c>
      <c r="CO1053" t="s">
        <v>117</v>
      </c>
      <c r="CP1053" t="s">
        <v>117</v>
      </c>
      <c r="CQ1053" t="s">
        <v>100</v>
      </c>
      <c r="CR1053" t="s">
        <v>100</v>
      </c>
    </row>
    <row r="1054" spans="1:96">
      <c r="A1054" t="s">
        <v>3555</v>
      </c>
      <c r="B1054" t="s">
        <v>3556</v>
      </c>
      <c r="C1054" t="s">
        <v>200</v>
      </c>
      <c r="D1054" t="s">
        <v>3557</v>
      </c>
      <c r="E1054" t="s">
        <v>202</v>
      </c>
      <c r="F1054" t="s">
        <v>100</v>
      </c>
      <c r="G1054" t="s">
        <v>101</v>
      </c>
      <c r="H1054" t="s">
        <v>102</v>
      </c>
      <c r="I1054" t="s">
        <v>103</v>
      </c>
      <c r="J1054" t="s">
        <v>3555</v>
      </c>
      <c r="K1054" t="s">
        <v>197</v>
      </c>
      <c r="L1054" t="s">
        <v>106</v>
      </c>
      <c r="M1054" t="s">
        <v>100</v>
      </c>
      <c r="N1054" t="s">
        <v>100</v>
      </c>
      <c r="O1054" t="s">
        <v>100</v>
      </c>
      <c r="P1054" t="s">
        <v>146</v>
      </c>
      <c r="Q1054" t="s">
        <v>108</v>
      </c>
      <c r="R1054" t="s">
        <v>148</v>
      </c>
      <c r="S1054" t="s">
        <v>100</v>
      </c>
      <c r="T1054" t="s">
        <v>100</v>
      </c>
      <c r="U1054" t="s">
        <v>112</v>
      </c>
      <c r="V1054" t="s">
        <v>134</v>
      </c>
      <c r="W1054" t="s">
        <v>134</v>
      </c>
      <c r="X1054" t="s">
        <v>135</v>
      </c>
      <c r="Y1054" t="s">
        <v>100</v>
      </c>
      <c r="Z1054" t="s">
        <v>100</v>
      </c>
      <c r="AA1054" t="s">
        <v>100</v>
      </c>
      <c r="AB1054" t="s">
        <v>100</v>
      </c>
      <c r="AC1054" t="s">
        <v>100</v>
      </c>
      <c r="AD1054" t="s">
        <v>100</v>
      </c>
      <c r="AE1054" t="s">
        <v>115</v>
      </c>
      <c r="AF1054" t="s">
        <v>100</v>
      </c>
      <c r="AG1054" t="s">
        <v>100</v>
      </c>
      <c r="AH1054" t="s">
        <v>100</v>
      </c>
      <c r="AI1054" t="s">
        <v>100</v>
      </c>
      <c r="AJ1054" t="s">
        <v>100</v>
      </c>
      <c r="AK1054" t="s">
        <v>100</v>
      </c>
      <c r="AL1054" t="s">
        <v>100</v>
      </c>
      <c r="AM1054" t="s">
        <v>100</v>
      </c>
      <c r="AN1054" t="s">
        <v>100</v>
      </c>
      <c r="AO1054" t="s">
        <v>100</v>
      </c>
      <c r="AP1054" t="s">
        <v>100</v>
      </c>
      <c r="AQ1054" t="s">
        <v>100</v>
      </c>
      <c r="AR1054" t="s">
        <v>100</v>
      </c>
      <c r="AS1054" t="s">
        <v>100</v>
      </c>
      <c r="AT1054" t="s">
        <v>100</v>
      </c>
      <c r="AU1054" t="s">
        <v>100</v>
      </c>
      <c r="AV1054" t="s">
        <v>100</v>
      </c>
      <c r="AW1054" t="s">
        <v>100</v>
      </c>
      <c r="AX1054" t="s">
        <v>100</v>
      </c>
      <c r="AY1054" t="s">
        <v>100</v>
      </c>
      <c r="AZ1054" t="s">
        <v>100</v>
      </c>
      <c r="BA1054" t="s">
        <v>100</v>
      </c>
      <c r="BB1054" t="s">
        <v>100</v>
      </c>
      <c r="BC1054" t="s">
        <v>100</v>
      </c>
      <c r="BD1054" t="s">
        <v>100</v>
      </c>
      <c r="BE1054" t="s">
        <v>100</v>
      </c>
      <c r="BF1054" t="s">
        <v>100</v>
      </c>
      <c r="BG1054" t="s">
        <v>100</v>
      </c>
      <c r="BH1054" t="s">
        <v>100</v>
      </c>
      <c r="BI1054" t="s">
        <v>100</v>
      </c>
      <c r="BJ1054" t="s">
        <v>100</v>
      </c>
      <c r="BK1054" t="s">
        <v>100</v>
      </c>
      <c r="BL1054" t="s">
        <v>100</v>
      </c>
      <c r="BM1054" t="s">
        <v>100</v>
      </c>
      <c r="BN1054" t="s">
        <v>100</v>
      </c>
      <c r="BO1054" t="s">
        <v>115</v>
      </c>
      <c r="BP1054" t="s">
        <v>100</v>
      </c>
      <c r="BQ1054" t="s">
        <v>100</v>
      </c>
      <c r="BR1054" t="s">
        <v>100</v>
      </c>
      <c r="BS1054" t="s">
        <v>100</v>
      </c>
      <c r="BT1054" t="s">
        <v>100</v>
      </c>
      <c r="BU1054" t="s">
        <v>100</v>
      </c>
      <c r="BV1054" t="s">
        <v>100</v>
      </c>
      <c r="BW1054" t="s">
        <v>100</v>
      </c>
      <c r="BX1054" t="s">
        <v>100</v>
      </c>
      <c r="BY1054" t="s">
        <v>100</v>
      </c>
      <c r="BZ1054" t="s">
        <v>100</v>
      </c>
      <c r="CA1054" t="s">
        <v>100</v>
      </c>
      <c r="CB1054" t="s">
        <v>100</v>
      </c>
      <c r="CC1054" t="s">
        <v>100</v>
      </c>
      <c r="CD1054" t="s">
        <v>100</v>
      </c>
      <c r="CE1054" t="s">
        <v>100</v>
      </c>
      <c r="CF1054" t="s">
        <v>100</v>
      </c>
      <c r="CG1054" t="s">
        <v>100</v>
      </c>
      <c r="CH1054" t="s">
        <v>100</v>
      </c>
      <c r="CI1054" t="s">
        <v>100</v>
      </c>
      <c r="CJ1054" t="s">
        <v>100</v>
      </c>
      <c r="CK1054" t="s">
        <v>100</v>
      </c>
      <c r="CL1054" t="s">
        <v>100</v>
      </c>
      <c r="CM1054" t="s">
        <v>100</v>
      </c>
      <c r="CN1054" t="s">
        <v>151</v>
      </c>
      <c r="CO1054" t="s">
        <v>100</v>
      </c>
      <c r="CP1054" t="s">
        <v>100</v>
      </c>
      <c r="CQ1054" t="s">
        <v>152</v>
      </c>
      <c r="CR1054" t="s">
        <v>153</v>
      </c>
    </row>
    <row r="1055" spans="1:96">
      <c r="A1055" t="s">
        <v>3558</v>
      </c>
      <c r="B1055" t="s">
        <v>3559</v>
      </c>
      <c r="C1055" t="s">
        <v>138</v>
      </c>
      <c r="D1055" t="s">
        <v>3560</v>
      </c>
      <c r="E1055" t="s">
        <v>100</v>
      </c>
      <c r="F1055" t="s">
        <v>100</v>
      </c>
      <c r="G1055" t="s">
        <v>141</v>
      </c>
      <c r="H1055" t="s">
        <v>142</v>
      </c>
      <c r="I1055" t="s">
        <v>143</v>
      </c>
      <c r="J1055" t="s">
        <v>309</v>
      </c>
      <c r="K1055" t="s">
        <v>145</v>
      </c>
      <c r="L1055" t="s">
        <v>106</v>
      </c>
      <c r="M1055" t="s">
        <v>100</v>
      </c>
      <c r="N1055" t="s">
        <v>100</v>
      </c>
      <c r="O1055" t="s">
        <v>100</v>
      </c>
      <c r="P1055" t="s">
        <v>146</v>
      </c>
      <c r="Q1055" t="s">
        <v>147</v>
      </c>
      <c r="R1055" t="s">
        <v>148</v>
      </c>
      <c r="S1055" t="s">
        <v>100</v>
      </c>
      <c r="T1055" t="s">
        <v>100</v>
      </c>
      <c r="U1055" t="s">
        <v>112</v>
      </c>
      <c r="V1055" t="s">
        <v>149</v>
      </c>
      <c r="W1055" t="s">
        <v>113</v>
      </c>
      <c r="X1055" t="s">
        <v>100</v>
      </c>
      <c r="Y1055" t="s">
        <v>100</v>
      </c>
      <c r="Z1055" t="s">
        <v>100</v>
      </c>
      <c r="AA1055" t="s">
        <v>100</v>
      </c>
      <c r="AB1055" t="s">
        <v>100</v>
      </c>
      <c r="AC1055" t="s">
        <v>100</v>
      </c>
      <c r="AD1055" t="s">
        <v>100</v>
      </c>
      <c r="AE1055" t="s">
        <v>115</v>
      </c>
      <c r="AF1055" t="s">
        <v>100</v>
      </c>
      <c r="AG1055" t="s">
        <v>100</v>
      </c>
      <c r="AH1055" t="s">
        <v>100</v>
      </c>
      <c r="AI1055" t="s">
        <v>100</v>
      </c>
      <c r="AJ1055" t="s">
        <v>100</v>
      </c>
      <c r="AK1055" t="s">
        <v>100</v>
      </c>
      <c r="AL1055" t="s">
        <v>100</v>
      </c>
      <c r="AM1055" t="s">
        <v>100</v>
      </c>
      <c r="AN1055" t="s">
        <v>100</v>
      </c>
      <c r="AO1055" t="s">
        <v>100</v>
      </c>
      <c r="AP1055" t="s">
        <v>100</v>
      </c>
      <c r="AQ1055" t="s">
        <v>115</v>
      </c>
      <c r="AR1055" t="s">
        <v>100</v>
      </c>
      <c r="AS1055" t="s">
        <v>100</v>
      </c>
      <c r="AT1055" t="s">
        <v>100</v>
      </c>
      <c r="AU1055" t="s">
        <v>100</v>
      </c>
      <c r="AV1055" t="s">
        <v>100</v>
      </c>
      <c r="AW1055" t="s">
        <v>100</v>
      </c>
      <c r="AX1055" t="s">
        <v>100</v>
      </c>
      <c r="AY1055" t="s">
        <v>100</v>
      </c>
      <c r="AZ1055" t="s">
        <v>100</v>
      </c>
      <c r="BA1055" t="s">
        <v>100</v>
      </c>
      <c r="BB1055" t="s">
        <v>100</v>
      </c>
      <c r="BC1055" t="s">
        <v>100</v>
      </c>
      <c r="BD1055" t="s">
        <v>100</v>
      </c>
      <c r="BE1055" t="s">
        <v>100</v>
      </c>
      <c r="BF1055" t="s">
        <v>100</v>
      </c>
      <c r="BG1055" t="s">
        <v>100</v>
      </c>
      <c r="BH1055" t="s">
        <v>100</v>
      </c>
      <c r="BI1055" t="s">
        <v>100</v>
      </c>
      <c r="BJ1055" t="s">
        <v>100</v>
      </c>
      <c r="BK1055" t="s">
        <v>100</v>
      </c>
      <c r="BL1055" t="s">
        <v>100</v>
      </c>
      <c r="BM1055" t="s">
        <v>100</v>
      </c>
      <c r="BN1055" t="s">
        <v>100</v>
      </c>
      <c r="BO1055" t="s">
        <v>100</v>
      </c>
      <c r="BP1055" t="s">
        <v>100</v>
      </c>
      <c r="BQ1055" t="s">
        <v>100</v>
      </c>
      <c r="BR1055" t="s">
        <v>100</v>
      </c>
      <c r="BS1055" t="s">
        <v>100</v>
      </c>
      <c r="BT1055" t="s">
        <v>100</v>
      </c>
      <c r="BU1055" t="s">
        <v>100</v>
      </c>
      <c r="BV1055" t="s">
        <v>100</v>
      </c>
      <c r="BW1055" t="s">
        <v>100</v>
      </c>
      <c r="BX1055" t="s">
        <v>100</v>
      </c>
      <c r="BY1055" t="s">
        <v>100</v>
      </c>
      <c r="BZ1055" t="s">
        <v>100</v>
      </c>
      <c r="CA1055" t="s">
        <v>100</v>
      </c>
      <c r="CB1055" t="s">
        <v>100</v>
      </c>
      <c r="CC1055" t="s">
        <v>100</v>
      </c>
      <c r="CD1055" t="s">
        <v>100</v>
      </c>
      <c r="CE1055" t="s">
        <v>100</v>
      </c>
      <c r="CF1055" t="s">
        <v>100</v>
      </c>
      <c r="CG1055" t="s">
        <v>100</v>
      </c>
      <c r="CH1055" t="s">
        <v>100</v>
      </c>
      <c r="CI1055" t="s">
        <v>100</v>
      </c>
      <c r="CJ1055" t="s">
        <v>115</v>
      </c>
      <c r="CK1055" t="s">
        <v>100</v>
      </c>
      <c r="CL1055" t="s">
        <v>100</v>
      </c>
      <c r="CM1055" t="s">
        <v>100</v>
      </c>
      <c r="CN1055" t="s">
        <v>151</v>
      </c>
      <c r="CO1055" t="s">
        <v>100</v>
      </c>
      <c r="CP1055" t="s">
        <v>100</v>
      </c>
      <c r="CQ1055" t="s">
        <v>152</v>
      </c>
      <c r="CR1055" t="s">
        <v>153</v>
      </c>
    </row>
    <row r="1056" spans="1:96">
      <c r="A1056" t="s">
        <v>3561</v>
      </c>
      <c r="B1056" t="s">
        <v>3562</v>
      </c>
      <c r="C1056" t="s">
        <v>138</v>
      </c>
      <c r="D1056" t="s">
        <v>3563</v>
      </c>
      <c r="E1056" t="s">
        <v>100</v>
      </c>
      <c r="F1056" t="s">
        <v>100</v>
      </c>
      <c r="G1056" t="s">
        <v>141</v>
      </c>
      <c r="H1056" t="s">
        <v>142</v>
      </c>
      <c r="I1056" t="s">
        <v>143</v>
      </c>
      <c r="J1056" t="s">
        <v>309</v>
      </c>
      <c r="K1056" t="s">
        <v>145</v>
      </c>
      <c r="L1056" t="s">
        <v>106</v>
      </c>
      <c r="M1056" t="s">
        <v>100</v>
      </c>
      <c r="N1056" t="s">
        <v>100</v>
      </c>
      <c r="O1056" t="s">
        <v>100</v>
      </c>
      <c r="P1056" t="s">
        <v>146</v>
      </c>
      <c r="Q1056" t="s">
        <v>147</v>
      </c>
      <c r="R1056" t="s">
        <v>148</v>
      </c>
      <c r="S1056" t="s">
        <v>100</v>
      </c>
      <c r="T1056" t="s">
        <v>100</v>
      </c>
      <c r="U1056" t="s">
        <v>112</v>
      </c>
      <c r="V1056" t="s">
        <v>149</v>
      </c>
      <c r="W1056" t="s">
        <v>113</v>
      </c>
      <c r="X1056" t="s">
        <v>150</v>
      </c>
      <c r="Y1056" t="s">
        <v>100</v>
      </c>
      <c r="Z1056" t="s">
        <v>100</v>
      </c>
      <c r="AA1056" t="s">
        <v>100</v>
      </c>
      <c r="AB1056" t="s">
        <v>100</v>
      </c>
      <c r="AC1056" t="s">
        <v>100</v>
      </c>
      <c r="AD1056" t="s">
        <v>100</v>
      </c>
      <c r="AE1056" t="s">
        <v>115</v>
      </c>
      <c r="AF1056" t="s">
        <v>100</v>
      </c>
      <c r="AG1056" t="s">
        <v>100</v>
      </c>
      <c r="AH1056" t="s">
        <v>100</v>
      </c>
      <c r="AI1056" t="s">
        <v>100</v>
      </c>
      <c r="AJ1056" t="s">
        <v>100</v>
      </c>
      <c r="AK1056" t="s">
        <v>100</v>
      </c>
      <c r="AL1056" t="s">
        <v>100</v>
      </c>
      <c r="AM1056" t="s">
        <v>100</v>
      </c>
      <c r="AN1056" t="s">
        <v>115</v>
      </c>
      <c r="AO1056" t="s">
        <v>100</v>
      </c>
      <c r="AP1056" t="s">
        <v>100</v>
      </c>
      <c r="AQ1056" t="s">
        <v>100</v>
      </c>
      <c r="AR1056" t="s">
        <v>100</v>
      </c>
      <c r="AS1056" t="s">
        <v>100</v>
      </c>
      <c r="AT1056" t="s">
        <v>100</v>
      </c>
      <c r="AU1056" t="s">
        <v>100</v>
      </c>
      <c r="AV1056" t="s">
        <v>100</v>
      </c>
      <c r="AW1056" t="s">
        <v>100</v>
      </c>
      <c r="AX1056" t="s">
        <v>100</v>
      </c>
      <c r="AY1056" t="s">
        <v>100</v>
      </c>
      <c r="AZ1056" t="s">
        <v>100</v>
      </c>
      <c r="BA1056" t="s">
        <v>100</v>
      </c>
      <c r="BB1056" t="s">
        <v>100</v>
      </c>
      <c r="BC1056" t="s">
        <v>100</v>
      </c>
      <c r="BD1056" t="s">
        <v>100</v>
      </c>
      <c r="BE1056" t="s">
        <v>100</v>
      </c>
      <c r="BF1056" t="s">
        <v>100</v>
      </c>
      <c r="BG1056" t="s">
        <v>100</v>
      </c>
      <c r="BH1056" t="s">
        <v>100</v>
      </c>
      <c r="BI1056" t="s">
        <v>100</v>
      </c>
      <c r="BJ1056" t="s">
        <v>100</v>
      </c>
      <c r="BK1056" t="s">
        <v>100</v>
      </c>
      <c r="BL1056" t="s">
        <v>100</v>
      </c>
      <c r="BM1056" t="s">
        <v>100</v>
      </c>
      <c r="BN1056" t="s">
        <v>100</v>
      </c>
      <c r="BO1056" t="s">
        <v>100</v>
      </c>
      <c r="BP1056" t="s">
        <v>100</v>
      </c>
      <c r="BQ1056" t="s">
        <v>100</v>
      </c>
      <c r="BR1056" t="s">
        <v>100</v>
      </c>
      <c r="BS1056" t="s">
        <v>100</v>
      </c>
      <c r="BT1056" t="s">
        <v>100</v>
      </c>
      <c r="BU1056" t="s">
        <v>100</v>
      </c>
      <c r="BV1056" t="s">
        <v>100</v>
      </c>
      <c r="BW1056" t="s">
        <v>100</v>
      </c>
      <c r="BX1056" t="s">
        <v>100</v>
      </c>
      <c r="BY1056" t="s">
        <v>100</v>
      </c>
      <c r="BZ1056" t="s">
        <v>100</v>
      </c>
      <c r="CA1056" t="s">
        <v>100</v>
      </c>
      <c r="CB1056" t="s">
        <v>100</v>
      </c>
      <c r="CC1056" t="s">
        <v>100</v>
      </c>
      <c r="CD1056" t="s">
        <v>100</v>
      </c>
      <c r="CE1056" t="s">
        <v>100</v>
      </c>
      <c r="CF1056" t="s">
        <v>100</v>
      </c>
      <c r="CG1056" t="s">
        <v>100</v>
      </c>
      <c r="CH1056" t="s">
        <v>100</v>
      </c>
      <c r="CI1056" t="s">
        <v>100</v>
      </c>
      <c r="CJ1056" t="s">
        <v>115</v>
      </c>
      <c r="CK1056" t="s">
        <v>100</v>
      </c>
      <c r="CL1056" t="s">
        <v>100</v>
      </c>
      <c r="CM1056" t="s">
        <v>100</v>
      </c>
      <c r="CN1056" t="s">
        <v>151</v>
      </c>
      <c r="CO1056" t="s">
        <v>100</v>
      </c>
      <c r="CP1056" t="s">
        <v>100</v>
      </c>
      <c r="CQ1056" t="s">
        <v>152</v>
      </c>
      <c r="CR1056" t="s">
        <v>153</v>
      </c>
    </row>
    <row r="1057" spans="1:96">
      <c r="A1057" t="s">
        <v>3564</v>
      </c>
      <c r="B1057" t="s">
        <v>3565</v>
      </c>
      <c r="C1057" t="s">
        <v>138</v>
      </c>
      <c r="D1057" t="s">
        <v>3566</v>
      </c>
      <c r="E1057" t="s">
        <v>100</v>
      </c>
      <c r="F1057" t="s">
        <v>100</v>
      </c>
      <c r="G1057" t="s">
        <v>141</v>
      </c>
      <c r="H1057" t="s">
        <v>142</v>
      </c>
      <c r="I1057" t="s">
        <v>143</v>
      </c>
      <c r="J1057" t="s">
        <v>309</v>
      </c>
      <c r="K1057" t="s">
        <v>145</v>
      </c>
      <c r="L1057" t="s">
        <v>106</v>
      </c>
      <c r="M1057" t="s">
        <v>100</v>
      </c>
      <c r="N1057" t="s">
        <v>100</v>
      </c>
      <c r="O1057" t="s">
        <v>100</v>
      </c>
      <c r="P1057" t="s">
        <v>146</v>
      </c>
      <c r="Q1057" t="s">
        <v>147</v>
      </c>
      <c r="R1057" t="s">
        <v>148</v>
      </c>
      <c r="S1057" t="s">
        <v>100</v>
      </c>
      <c r="T1057" t="s">
        <v>100</v>
      </c>
      <c r="U1057" t="s">
        <v>112</v>
      </c>
      <c r="V1057" t="s">
        <v>149</v>
      </c>
      <c r="W1057" t="s">
        <v>113</v>
      </c>
      <c r="X1057" t="s">
        <v>100</v>
      </c>
      <c r="Y1057" t="s">
        <v>100</v>
      </c>
      <c r="Z1057" t="s">
        <v>100</v>
      </c>
      <c r="AA1057" t="s">
        <v>100</v>
      </c>
      <c r="AB1057" t="s">
        <v>100</v>
      </c>
      <c r="AC1057" t="s">
        <v>100</v>
      </c>
      <c r="AD1057" t="s">
        <v>100</v>
      </c>
      <c r="AE1057" t="s">
        <v>115</v>
      </c>
      <c r="AF1057" t="s">
        <v>100</v>
      </c>
      <c r="AG1057" t="s">
        <v>100</v>
      </c>
      <c r="AH1057" t="s">
        <v>100</v>
      </c>
      <c r="AI1057" t="s">
        <v>100</v>
      </c>
      <c r="AJ1057" t="s">
        <v>100</v>
      </c>
      <c r="AK1057" t="s">
        <v>100</v>
      </c>
      <c r="AL1057" t="s">
        <v>100</v>
      </c>
      <c r="AM1057" t="s">
        <v>100</v>
      </c>
      <c r="AN1057" t="s">
        <v>100</v>
      </c>
      <c r="AO1057" t="s">
        <v>100</v>
      </c>
      <c r="AP1057" t="s">
        <v>100</v>
      </c>
      <c r="AQ1057" t="s">
        <v>115</v>
      </c>
      <c r="AR1057" t="s">
        <v>100</v>
      </c>
      <c r="AS1057" t="s">
        <v>100</v>
      </c>
      <c r="AT1057" t="s">
        <v>100</v>
      </c>
      <c r="AU1057" t="s">
        <v>100</v>
      </c>
      <c r="AV1057" t="s">
        <v>100</v>
      </c>
      <c r="AW1057" t="s">
        <v>100</v>
      </c>
      <c r="AX1057" t="s">
        <v>100</v>
      </c>
      <c r="AY1057" t="s">
        <v>100</v>
      </c>
      <c r="AZ1057" t="s">
        <v>100</v>
      </c>
      <c r="BA1057" t="s">
        <v>100</v>
      </c>
      <c r="BB1057" t="s">
        <v>100</v>
      </c>
      <c r="BC1057" t="s">
        <v>100</v>
      </c>
      <c r="BD1057" t="s">
        <v>100</v>
      </c>
      <c r="BE1057" t="s">
        <v>100</v>
      </c>
      <c r="BF1057" t="s">
        <v>100</v>
      </c>
      <c r="BG1057" t="s">
        <v>100</v>
      </c>
      <c r="BH1057" t="s">
        <v>100</v>
      </c>
      <c r="BI1057" t="s">
        <v>100</v>
      </c>
      <c r="BJ1057" t="s">
        <v>100</v>
      </c>
      <c r="BK1057" t="s">
        <v>100</v>
      </c>
      <c r="BL1057" t="s">
        <v>100</v>
      </c>
      <c r="BM1057" t="s">
        <v>100</v>
      </c>
      <c r="BN1057" t="s">
        <v>100</v>
      </c>
      <c r="BO1057" t="s">
        <v>100</v>
      </c>
      <c r="BP1057" t="s">
        <v>100</v>
      </c>
      <c r="BQ1057" t="s">
        <v>100</v>
      </c>
      <c r="BR1057" t="s">
        <v>100</v>
      </c>
      <c r="BS1057" t="s">
        <v>100</v>
      </c>
      <c r="BT1057" t="s">
        <v>100</v>
      </c>
      <c r="BU1057" t="s">
        <v>100</v>
      </c>
      <c r="BV1057" t="s">
        <v>100</v>
      </c>
      <c r="BW1057" t="s">
        <v>100</v>
      </c>
      <c r="BX1057" t="s">
        <v>100</v>
      </c>
      <c r="BY1057" t="s">
        <v>100</v>
      </c>
      <c r="BZ1057" t="s">
        <v>100</v>
      </c>
      <c r="CA1057" t="s">
        <v>100</v>
      </c>
      <c r="CB1057" t="s">
        <v>100</v>
      </c>
      <c r="CC1057" t="s">
        <v>100</v>
      </c>
      <c r="CD1057" t="s">
        <v>100</v>
      </c>
      <c r="CE1057" t="s">
        <v>100</v>
      </c>
      <c r="CF1057" t="s">
        <v>100</v>
      </c>
      <c r="CG1057" t="s">
        <v>100</v>
      </c>
      <c r="CH1057" t="s">
        <v>100</v>
      </c>
      <c r="CI1057" t="s">
        <v>100</v>
      </c>
      <c r="CJ1057" t="s">
        <v>115</v>
      </c>
      <c r="CK1057" t="s">
        <v>100</v>
      </c>
      <c r="CL1057" t="s">
        <v>100</v>
      </c>
      <c r="CM1057" t="s">
        <v>100</v>
      </c>
      <c r="CN1057" t="s">
        <v>151</v>
      </c>
      <c r="CO1057" t="s">
        <v>100</v>
      </c>
      <c r="CP1057" t="s">
        <v>100</v>
      </c>
      <c r="CQ1057" t="s">
        <v>152</v>
      </c>
      <c r="CR1057" t="s">
        <v>153</v>
      </c>
    </row>
    <row r="1058" spans="1:96">
      <c r="A1058" t="s">
        <v>3567</v>
      </c>
      <c r="B1058" t="s">
        <v>3568</v>
      </c>
      <c r="C1058" t="s">
        <v>189</v>
      </c>
      <c r="D1058" t="s">
        <v>3569</v>
      </c>
      <c r="E1058" t="s">
        <v>3570</v>
      </c>
      <c r="F1058" t="s">
        <v>100</v>
      </c>
      <c r="G1058" t="s">
        <v>141</v>
      </c>
      <c r="H1058" t="s">
        <v>142</v>
      </c>
      <c r="I1058" t="s">
        <v>143</v>
      </c>
      <c r="J1058" t="s">
        <v>144</v>
      </c>
      <c r="K1058" t="s">
        <v>145</v>
      </c>
      <c r="L1058" t="s">
        <v>106</v>
      </c>
      <c r="M1058" t="s">
        <v>100</v>
      </c>
      <c r="N1058" t="s">
        <v>100</v>
      </c>
      <c r="O1058" t="s">
        <v>100</v>
      </c>
      <c r="P1058" t="s">
        <v>146</v>
      </c>
      <c r="Q1058" t="s">
        <v>147</v>
      </c>
      <c r="R1058" t="s">
        <v>148</v>
      </c>
      <c r="S1058" t="s">
        <v>100</v>
      </c>
      <c r="T1058" t="s">
        <v>111</v>
      </c>
      <c r="U1058" t="s">
        <v>228</v>
      </c>
      <c r="V1058" t="s">
        <v>149</v>
      </c>
      <c r="W1058" t="s">
        <v>113</v>
      </c>
      <c r="X1058" t="s">
        <v>3571</v>
      </c>
      <c r="Y1058" t="s">
        <v>100</v>
      </c>
      <c r="Z1058" t="s">
        <v>100</v>
      </c>
      <c r="AA1058" t="s">
        <v>100</v>
      </c>
      <c r="AB1058" t="s">
        <v>100</v>
      </c>
      <c r="AC1058" t="s">
        <v>100</v>
      </c>
      <c r="AD1058" t="s">
        <v>100</v>
      </c>
      <c r="AE1058" t="s">
        <v>100</v>
      </c>
      <c r="AF1058" t="s">
        <v>100</v>
      </c>
      <c r="AG1058" t="s">
        <v>100</v>
      </c>
      <c r="AH1058" t="s">
        <v>100</v>
      </c>
      <c r="AI1058" t="s">
        <v>100</v>
      </c>
      <c r="AJ1058" t="s">
        <v>100</v>
      </c>
      <c r="AK1058" t="s">
        <v>100</v>
      </c>
      <c r="AL1058" t="s">
        <v>100</v>
      </c>
      <c r="AM1058" t="s">
        <v>100</v>
      </c>
      <c r="AN1058" t="s">
        <v>100</v>
      </c>
      <c r="AO1058" t="s">
        <v>100</v>
      </c>
      <c r="AP1058" t="s">
        <v>100</v>
      </c>
      <c r="AQ1058" t="s">
        <v>100</v>
      </c>
      <c r="AR1058" t="s">
        <v>100</v>
      </c>
      <c r="AS1058" t="s">
        <v>100</v>
      </c>
      <c r="AT1058" t="s">
        <v>100</v>
      </c>
      <c r="AU1058" t="s">
        <v>100</v>
      </c>
      <c r="AV1058" t="s">
        <v>100</v>
      </c>
      <c r="AW1058" t="s">
        <v>100</v>
      </c>
      <c r="AX1058" t="s">
        <v>100</v>
      </c>
      <c r="AY1058" t="s">
        <v>100</v>
      </c>
      <c r="AZ1058" t="s">
        <v>100</v>
      </c>
      <c r="BA1058" t="s">
        <v>100</v>
      </c>
      <c r="BB1058" t="s">
        <v>100</v>
      </c>
      <c r="BC1058" t="s">
        <v>100</v>
      </c>
      <c r="BD1058" t="s">
        <v>100</v>
      </c>
      <c r="BE1058" t="s">
        <v>100</v>
      </c>
      <c r="BF1058" t="s">
        <v>100</v>
      </c>
      <c r="BG1058" t="s">
        <v>100</v>
      </c>
      <c r="BH1058" t="s">
        <v>100</v>
      </c>
      <c r="BI1058" t="s">
        <v>100</v>
      </c>
      <c r="BJ1058" t="s">
        <v>100</v>
      </c>
      <c r="BK1058" t="s">
        <v>100</v>
      </c>
      <c r="BL1058" t="s">
        <v>100</v>
      </c>
      <c r="BM1058" t="s">
        <v>100</v>
      </c>
      <c r="BN1058" t="s">
        <v>100</v>
      </c>
      <c r="BO1058" t="s">
        <v>100</v>
      </c>
      <c r="BP1058" t="s">
        <v>100</v>
      </c>
      <c r="BQ1058" t="s">
        <v>100</v>
      </c>
      <c r="BR1058" t="s">
        <v>100</v>
      </c>
      <c r="BS1058" t="s">
        <v>100</v>
      </c>
      <c r="BT1058" t="s">
        <v>100</v>
      </c>
      <c r="BU1058" t="s">
        <v>100</v>
      </c>
      <c r="BV1058" t="s">
        <v>100</v>
      </c>
      <c r="BW1058" t="s">
        <v>100</v>
      </c>
      <c r="BX1058" t="s">
        <v>100</v>
      </c>
      <c r="BY1058" t="s">
        <v>100</v>
      </c>
      <c r="BZ1058" t="s">
        <v>100</v>
      </c>
      <c r="CA1058" t="s">
        <v>100</v>
      </c>
      <c r="CB1058" t="s">
        <v>100</v>
      </c>
      <c r="CC1058" t="s">
        <v>100</v>
      </c>
      <c r="CD1058" t="s">
        <v>100</v>
      </c>
      <c r="CE1058" t="s">
        <v>100</v>
      </c>
      <c r="CF1058" t="s">
        <v>100</v>
      </c>
      <c r="CG1058" t="s">
        <v>100</v>
      </c>
      <c r="CH1058" t="s">
        <v>100</v>
      </c>
      <c r="CI1058" t="s">
        <v>100</v>
      </c>
      <c r="CJ1058" t="s">
        <v>100</v>
      </c>
      <c r="CK1058" t="s">
        <v>100</v>
      </c>
      <c r="CL1058" t="s">
        <v>100</v>
      </c>
      <c r="CM1058" t="s">
        <v>100</v>
      </c>
      <c r="CN1058" t="s">
        <v>151</v>
      </c>
      <c r="CO1058" t="s">
        <v>100</v>
      </c>
      <c r="CP1058" t="s">
        <v>100</v>
      </c>
      <c r="CQ1058" t="s">
        <v>152</v>
      </c>
      <c r="CR1058" t="s">
        <v>277</v>
      </c>
    </row>
    <row r="1059" spans="1:96">
      <c r="A1059" t="s">
        <v>3572</v>
      </c>
      <c r="B1059" t="s">
        <v>3573</v>
      </c>
      <c r="C1059" t="s">
        <v>205</v>
      </c>
      <c r="D1059" t="s">
        <v>3574</v>
      </c>
      <c r="E1059" t="s">
        <v>100</v>
      </c>
      <c r="F1059" t="s">
        <v>100</v>
      </c>
      <c r="G1059" t="s">
        <v>101</v>
      </c>
      <c r="H1059" t="s">
        <v>207</v>
      </c>
      <c r="I1059" t="s">
        <v>143</v>
      </c>
      <c r="J1059" t="s">
        <v>144</v>
      </c>
      <c r="K1059" t="s">
        <v>145</v>
      </c>
      <c r="L1059" t="s">
        <v>106</v>
      </c>
      <c r="M1059" t="s">
        <v>100</v>
      </c>
      <c r="N1059" t="s">
        <v>3575</v>
      </c>
      <c r="O1059" t="s">
        <v>100</v>
      </c>
      <c r="P1059" t="s">
        <v>146</v>
      </c>
      <c r="Q1059" t="s">
        <v>209</v>
      </c>
      <c r="R1059" t="s">
        <v>198</v>
      </c>
      <c r="S1059" t="s">
        <v>100</v>
      </c>
      <c r="T1059" t="s">
        <v>100</v>
      </c>
      <c r="U1059" t="s">
        <v>112</v>
      </c>
      <c r="V1059" t="s">
        <v>149</v>
      </c>
      <c r="W1059" t="s">
        <v>113</v>
      </c>
      <c r="X1059" t="s">
        <v>210</v>
      </c>
      <c r="Y1059" t="s">
        <v>115</v>
      </c>
      <c r="Z1059" t="s">
        <v>100</v>
      </c>
      <c r="AA1059" t="s">
        <v>100</v>
      </c>
      <c r="AB1059" t="s">
        <v>100</v>
      </c>
      <c r="AC1059" t="s">
        <v>100</v>
      </c>
      <c r="AD1059" t="s">
        <v>100</v>
      </c>
      <c r="AE1059" t="s">
        <v>115</v>
      </c>
      <c r="AF1059" t="s">
        <v>100</v>
      </c>
      <c r="AG1059" t="s">
        <v>100</v>
      </c>
      <c r="AH1059" t="s">
        <v>100</v>
      </c>
      <c r="AI1059" t="s">
        <v>100</v>
      </c>
      <c r="AJ1059" t="s">
        <v>100</v>
      </c>
      <c r="AK1059" t="s">
        <v>100</v>
      </c>
      <c r="AL1059" t="s">
        <v>100</v>
      </c>
      <c r="AM1059" t="s">
        <v>100</v>
      </c>
      <c r="AN1059" t="s">
        <v>100</v>
      </c>
      <c r="AO1059" t="s">
        <v>100</v>
      </c>
      <c r="AP1059" t="s">
        <v>100</v>
      </c>
      <c r="AQ1059" t="s">
        <v>100</v>
      </c>
      <c r="AR1059" t="s">
        <v>100</v>
      </c>
      <c r="AS1059" t="s">
        <v>100</v>
      </c>
      <c r="AT1059" t="s">
        <v>100</v>
      </c>
      <c r="AU1059" t="s">
        <v>100</v>
      </c>
      <c r="AV1059" t="s">
        <v>100</v>
      </c>
      <c r="AW1059" t="s">
        <v>100</v>
      </c>
      <c r="AX1059" t="s">
        <v>100</v>
      </c>
      <c r="AY1059" t="s">
        <v>100</v>
      </c>
      <c r="AZ1059" t="s">
        <v>100</v>
      </c>
      <c r="BA1059" t="s">
        <v>100</v>
      </c>
      <c r="BB1059" t="s">
        <v>100</v>
      </c>
      <c r="BC1059" t="s">
        <v>100</v>
      </c>
      <c r="BD1059" t="s">
        <v>100</v>
      </c>
      <c r="BE1059" t="s">
        <v>100</v>
      </c>
      <c r="BF1059" t="s">
        <v>100</v>
      </c>
      <c r="BG1059" t="s">
        <v>100</v>
      </c>
      <c r="BH1059" t="s">
        <v>100</v>
      </c>
      <c r="BI1059" t="s">
        <v>100</v>
      </c>
      <c r="BJ1059" t="s">
        <v>100</v>
      </c>
      <c r="BK1059" t="s">
        <v>100</v>
      </c>
      <c r="BL1059" t="s">
        <v>100</v>
      </c>
      <c r="BM1059" t="s">
        <v>100</v>
      </c>
      <c r="BN1059" t="s">
        <v>100</v>
      </c>
      <c r="BO1059" t="s">
        <v>100</v>
      </c>
      <c r="BP1059" t="s">
        <v>100</v>
      </c>
      <c r="BQ1059" t="s">
        <v>100</v>
      </c>
      <c r="BR1059" t="s">
        <v>100</v>
      </c>
      <c r="BS1059" t="s">
        <v>100</v>
      </c>
      <c r="BT1059" t="s">
        <v>100</v>
      </c>
      <c r="BU1059" t="s">
        <v>100</v>
      </c>
      <c r="BV1059" t="s">
        <v>100</v>
      </c>
      <c r="BW1059" t="s">
        <v>100</v>
      </c>
      <c r="BX1059" t="s">
        <v>100</v>
      </c>
      <c r="BY1059" t="s">
        <v>100</v>
      </c>
      <c r="BZ1059" t="s">
        <v>100</v>
      </c>
      <c r="CA1059" t="s">
        <v>100</v>
      </c>
      <c r="CB1059" t="s">
        <v>100</v>
      </c>
      <c r="CC1059" t="s">
        <v>100</v>
      </c>
      <c r="CD1059" t="s">
        <v>100</v>
      </c>
      <c r="CE1059" t="s">
        <v>100</v>
      </c>
      <c r="CF1059" t="s">
        <v>100</v>
      </c>
      <c r="CG1059" t="s">
        <v>100</v>
      </c>
      <c r="CH1059" t="s">
        <v>100</v>
      </c>
      <c r="CI1059" t="s">
        <v>100</v>
      </c>
      <c r="CJ1059" t="s">
        <v>115</v>
      </c>
      <c r="CK1059" t="s">
        <v>100</v>
      </c>
      <c r="CL1059" t="s">
        <v>100</v>
      </c>
      <c r="CM1059" t="s">
        <v>100</v>
      </c>
      <c r="CN1059" t="s">
        <v>211</v>
      </c>
      <c r="CO1059" t="s">
        <v>152</v>
      </c>
      <c r="CP1059" t="s">
        <v>100</v>
      </c>
      <c r="CQ1059" t="s">
        <v>100</v>
      </c>
      <c r="CR1059" t="s">
        <v>100</v>
      </c>
    </row>
    <row r="1060" spans="1:96">
      <c r="A1060" t="s">
        <v>3576</v>
      </c>
      <c r="B1060" t="s">
        <v>3577</v>
      </c>
      <c r="C1060" t="s">
        <v>138</v>
      </c>
      <c r="D1060" t="s">
        <v>3578</v>
      </c>
      <c r="E1060" t="s">
        <v>100</v>
      </c>
      <c r="F1060" t="s">
        <v>100</v>
      </c>
      <c r="G1060" t="s">
        <v>141</v>
      </c>
      <c r="H1060" t="s">
        <v>142</v>
      </c>
      <c r="I1060" t="s">
        <v>143</v>
      </c>
      <c r="J1060" t="s">
        <v>144</v>
      </c>
      <c r="K1060" t="s">
        <v>145</v>
      </c>
      <c r="L1060" t="s">
        <v>106</v>
      </c>
      <c r="M1060" t="s">
        <v>100</v>
      </c>
      <c r="N1060" t="s">
        <v>100</v>
      </c>
      <c r="O1060" t="s">
        <v>100</v>
      </c>
      <c r="P1060" t="s">
        <v>146</v>
      </c>
      <c r="Q1060" t="s">
        <v>147</v>
      </c>
      <c r="R1060" t="s">
        <v>148</v>
      </c>
      <c r="S1060" t="s">
        <v>100</v>
      </c>
      <c r="T1060" t="s">
        <v>100</v>
      </c>
      <c r="U1060" t="s">
        <v>112</v>
      </c>
      <c r="V1060" t="s">
        <v>113</v>
      </c>
      <c r="W1060" t="s">
        <v>113</v>
      </c>
      <c r="X1060" t="s">
        <v>114</v>
      </c>
      <c r="Y1060" t="s">
        <v>100</v>
      </c>
      <c r="Z1060" t="s">
        <v>100</v>
      </c>
      <c r="AA1060" t="s">
        <v>100</v>
      </c>
      <c r="AB1060" t="s">
        <v>100</v>
      </c>
      <c r="AC1060" t="s">
        <v>100</v>
      </c>
      <c r="AD1060" t="s">
        <v>100</v>
      </c>
      <c r="AE1060" t="s">
        <v>115</v>
      </c>
      <c r="AF1060" t="s">
        <v>100</v>
      </c>
      <c r="AG1060" t="s">
        <v>100</v>
      </c>
      <c r="AH1060" t="s">
        <v>100</v>
      </c>
      <c r="AI1060" t="s">
        <v>100</v>
      </c>
      <c r="AJ1060" t="s">
        <v>100</v>
      </c>
      <c r="AK1060" t="s">
        <v>100</v>
      </c>
      <c r="AL1060" t="s">
        <v>100</v>
      </c>
      <c r="AM1060" t="s">
        <v>100</v>
      </c>
      <c r="AN1060" t="s">
        <v>100</v>
      </c>
      <c r="AO1060" t="s">
        <v>100</v>
      </c>
      <c r="AP1060" t="s">
        <v>100</v>
      </c>
      <c r="AQ1060" t="s">
        <v>100</v>
      </c>
      <c r="AR1060" t="s">
        <v>100</v>
      </c>
      <c r="AS1060" t="s">
        <v>100</v>
      </c>
      <c r="AT1060" t="s">
        <v>100</v>
      </c>
      <c r="AU1060" t="s">
        <v>100</v>
      </c>
      <c r="AV1060" t="s">
        <v>100</v>
      </c>
      <c r="AW1060" t="s">
        <v>100</v>
      </c>
      <c r="AX1060" t="s">
        <v>100</v>
      </c>
      <c r="AY1060" t="s">
        <v>100</v>
      </c>
      <c r="AZ1060" t="s">
        <v>115</v>
      </c>
      <c r="BA1060" t="s">
        <v>100</v>
      </c>
      <c r="BB1060" t="s">
        <v>100</v>
      </c>
      <c r="BC1060" t="s">
        <v>100</v>
      </c>
      <c r="BD1060" t="s">
        <v>100</v>
      </c>
      <c r="BE1060" t="s">
        <v>100</v>
      </c>
      <c r="BF1060" t="s">
        <v>100</v>
      </c>
      <c r="BG1060" t="s">
        <v>100</v>
      </c>
      <c r="BH1060" t="s">
        <v>100</v>
      </c>
      <c r="BI1060" t="s">
        <v>100</v>
      </c>
      <c r="BJ1060" t="s">
        <v>100</v>
      </c>
      <c r="BK1060" t="s">
        <v>100</v>
      </c>
      <c r="BL1060" t="s">
        <v>100</v>
      </c>
      <c r="BM1060" t="s">
        <v>100</v>
      </c>
      <c r="BN1060" t="s">
        <v>100</v>
      </c>
      <c r="BO1060" t="s">
        <v>115</v>
      </c>
      <c r="BP1060" t="s">
        <v>100</v>
      </c>
      <c r="BQ1060" t="s">
        <v>100</v>
      </c>
      <c r="BR1060" t="s">
        <v>100</v>
      </c>
      <c r="BS1060" t="s">
        <v>100</v>
      </c>
      <c r="BT1060" t="s">
        <v>100</v>
      </c>
      <c r="BU1060" t="s">
        <v>100</v>
      </c>
      <c r="BV1060" t="s">
        <v>100</v>
      </c>
      <c r="BW1060" t="s">
        <v>100</v>
      </c>
      <c r="BX1060" t="s">
        <v>100</v>
      </c>
      <c r="BY1060" t="s">
        <v>100</v>
      </c>
      <c r="BZ1060" t="s">
        <v>100</v>
      </c>
      <c r="CA1060" t="s">
        <v>100</v>
      </c>
      <c r="CB1060" t="s">
        <v>100</v>
      </c>
      <c r="CC1060" t="s">
        <v>100</v>
      </c>
      <c r="CD1060" t="s">
        <v>100</v>
      </c>
      <c r="CE1060" t="s">
        <v>100</v>
      </c>
      <c r="CF1060" t="s">
        <v>100</v>
      </c>
      <c r="CG1060" t="s">
        <v>100</v>
      </c>
      <c r="CH1060" t="s">
        <v>100</v>
      </c>
      <c r="CI1060" t="s">
        <v>100</v>
      </c>
      <c r="CJ1060" t="s">
        <v>115</v>
      </c>
      <c r="CK1060" t="s">
        <v>100</v>
      </c>
      <c r="CL1060" t="s">
        <v>100</v>
      </c>
      <c r="CM1060" t="s">
        <v>100</v>
      </c>
      <c r="CN1060" t="s">
        <v>151</v>
      </c>
      <c r="CO1060" t="s">
        <v>100</v>
      </c>
      <c r="CP1060" t="s">
        <v>100</v>
      </c>
      <c r="CQ1060" t="s">
        <v>152</v>
      </c>
      <c r="CR1060" t="s">
        <v>153</v>
      </c>
    </row>
    <row r="1061" spans="1:96">
      <c r="A1061" t="s">
        <v>3579</v>
      </c>
      <c r="B1061" t="s">
        <v>3580</v>
      </c>
      <c r="C1061" t="s">
        <v>189</v>
      </c>
      <c r="D1061" t="s">
        <v>3581</v>
      </c>
      <c r="E1061" t="s">
        <v>100</v>
      </c>
      <c r="F1061" t="s">
        <v>100</v>
      </c>
      <c r="G1061" t="s">
        <v>141</v>
      </c>
      <c r="H1061" t="s">
        <v>142</v>
      </c>
      <c r="I1061" t="s">
        <v>143</v>
      </c>
      <c r="J1061" t="s">
        <v>144</v>
      </c>
      <c r="K1061" t="s">
        <v>145</v>
      </c>
      <c r="L1061" t="s">
        <v>106</v>
      </c>
      <c r="M1061" t="s">
        <v>100</v>
      </c>
      <c r="N1061" t="s">
        <v>100</v>
      </c>
      <c r="O1061" t="s">
        <v>627</v>
      </c>
      <c r="P1061" t="s">
        <v>146</v>
      </c>
      <c r="Q1061" t="s">
        <v>147</v>
      </c>
      <c r="R1061" t="s">
        <v>148</v>
      </c>
      <c r="S1061" t="s">
        <v>100</v>
      </c>
      <c r="T1061" t="s">
        <v>111</v>
      </c>
      <c r="U1061" t="s">
        <v>228</v>
      </c>
      <c r="V1061" t="s">
        <v>149</v>
      </c>
      <c r="W1061" t="s">
        <v>113</v>
      </c>
      <c r="X1061" t="s">
        <v>3546</v>
      </c>
      <c r="Y1061" t="s">
        <v>100</v>
      </c>
      <c r="Z1061" t="s">
        <v>100</v>
      </c>
      <c r="AA1061" t="s">
        <v>100</v>
      </c>
      <c r="AB1061" t="s">
        <v>100</v>
      </c>
      <c r="AC1061" t="s">
        <v>100</v>
      </c>
      <c r="AD1061" t="s">
        <v>100</v>
      </c>
      <c r="AE1061" t="s">
        <v>100</v>
      </c>
      <c r="AF1061" t="s">
        <v>100</v>
      </c>
      <c r="AG1061" t="s">
        <v>100</v>
      </c>
      <c r="AH1061" t="s">
        <v>100</v>
      </c>
      <c r="AI1061" t="s">
        <v>100</v>
      </c>
      <c r="AJ1061" t="s">
        <v>100</v>
      </c>
      <c r="AK1061" t="s">
        <v>100</v>
      </c>
      <c r="AL1061" t="s">
        <v>100</v>
      </c>
      <c r="AM1061" t="s">
        <v>100</v>
      </c>
      <c r="AN1061" t="s">
        <v>100</v>
      </c>
      <c r="AO1061" t="s">
        <v>100</v>
      </c>
      <c r="AP1061" t="s">
        <v>100</v>
      </c>
      <c r="AQ1061" t="s">
        <v>100</v>
      </c>
      <c r="AR1061" t="s">
        <v>100</v>
      </c>
      <c r="AS1061" t="s">
        <v>100</v>
      </c>
      <c r="AT1061" t="s">
        <v>100</v>
      </c>
      <c r="AU1061" t="s">
        <v>100</v>
      </c>
      <c r="AV1061" t="s">
        <v>100</v>
      </c>
      <c r="AW1061" t="s">
        <v>100</v>
      </c>
      <c r="AX1061" t="s">
        <v>100</v>
      </c>
      <c r="AY1061" t="s">
        <v>100</v>
      </c>
      <c r="AZ1061" t="s">
        <v>100</v>
      </c>
      <c r="BA1061" t="s">
        <v>100</v>
      </c>
      <c r="BB1061" t="s">
        <v>100</v>
      </c>
      <c r="BC1061" t="s">
        <v>100</v>
      </c>
      <c r="BD1061" t="s">
        <v>100</v>
      </c>
      <c r="BE1061" t="s">
        <v>100</v>
      </c>
      <c r="BF1061" t="s">
        <v>100</v>
      </c>
      <c r="BG1061" t="s">
        <v>100</v>
      </c>
      <c r="BH1061" t="s">
        <v>100</v>
      </c>
      <c r="BI1061" t="s">
        <v>100</v>
      </c>
      <c r="BJ1061" t="s">
        <v>100</v>
      </c>
      <c r="BK1061" t="s">
        <v>100</v>
      </c>
      <c r="BL1061" t="s">
        <v>100</v>
      </c>
      <c r="BM1061" t="s">
        <v>100</v>
      </c>
      <c r="BN1061" t="s">
        <v>100</v>
      </c>
      <c r="BO1061" t="s">
        <v>100</v>
      </c>
      <c r="BP1061" t="s">
        <v>100</v>
      </c>
      <c r="BQ1061" t="s">
        <v>100</v>
      </c>
      <c r="BR1061" t="s">
        <v>100</v>
      </c>
      <c r="BS1061" t="s">
        <v>100</v>
      </c>
      <c r="BT1061" t="s">
        <v>100</v>
      </c>
      <c r="BU1061" t="s">
        <v>100</v>
      </c>
      <c r="BV1061" t="s">
        <v>100</v>
      </c>
      <c r="BW1061" t="s">
        <v>100</v>
      </c>
      <c r="BX1061" t="s">
        <v>100</v>
      </c>
      <c r="BY1061" t="s">
        <v>100</v>
      </c>
      <c r="BZ1061" t="s">
        <v>100</v>
      </c>
      <c r="CA1061" t="s">
        <v>100</v>
      </c>
      <c r="CB1061" t="s">
        <v>100</v>
      </c>
      <c r="CC1061" t="s">
        <v>100</v>
      </c>
      <c r="CD1061" t="s">
        <v>100</v>
      </c>
      <c r="CE1061" t="s">
        <v>100</v>
      </c>
      <c r="CF1061" t="s">
        <v>100</v>
      </c>
      <c r="CG1061" t="s">
        <v>100</v>
      </c>
      <c r="CH1061" t="s">
        <v>100</v>
      </c>
      <c r="CI1061" t="s">
        <v>100</v>
      </c>
      <c r="CJ1061" t="s">
        <v>100</v>
      </c>
      <c r="CK1061" t="s">
        <v>100</v>
      </c>
      <c r="CL1061" t="s">
        <v>100</v>
      </c>
      <c r="CM1061" t="s">
        <v>100</v>
      </c>
      <c r="CN1061" t="s">
        <v>415</v>
      </c>
      <c r="CO1061" t="s">
        <v>100</v>
      </c>
      <c r="CP1061" t="s">
        <v>100</v>
      </c>
      <c r="CQ1061" t="s">
        <v>152</v>
      </c>
      <c r="CR1061" t="s">
        <v>153</v>
      </c>
    </row>
    <row r="1062" spans="1:96">
      <c r="A1062" t="s">
        <v>3582</v>
      </c>
      <c r="B1062" t="s">
        <v>3583</v>
      </c>
      <c r="C1062" t="s">
        <v>98</v>
      </c>
      <c r="D1062" t="s">
        <v>3584</v>
      </c>
      <c r="E1062" t="s">
        <v>100</v>
      </c>
      <c r="F1062" t="s">
        <v>100</v>
      </c>
      <c r="G1062" t="s">
        <v>101</v>
      </c>
      <c r="H1062" t="s">
        <v>102</v>
      </c>
      <c r="I1062" t="s">
        <v>103</v>
      </c>
      <c r="J1062" t="s">
        <v>2251</v>
      </c>
      <c r="K1062" t="s">
        <v>293</v>
      </c>
      <c r="L1062" t="s">
        <v>106</v>
      </c>
      <c r="M1062" t="s">
        <v>100</v>
      </c>
      <c r="N1062" t="s">
        <v>100</v>
      </c>
      <c r="O1062" t="s">
        <v>100</v>
      </c>
      <c r="P1062" t="s">
        <v>107</v>
      </c>
      <c r="Q1062" t="s">
        <v>108</v>
      </c>
      <c r="R1062" t="s">
        <v>109</v>
      </c>
      <c r="S1062" t="s">
        <v>162</v>
      </c>
      <c r="T1062" t="s">
        <v>111</v>
      </c>
      <c r="U1062" t="s">
        <v>112</v>
      </c>
      <c r="V1062" t="s">
        <v>113</v>
      </c>
      <c r="W1062" t="s">
        <v>113</v>
      </c>
      <c r="X1062" t="s">
        <v>114</v>
      </c>
      <c r="Y1062" t="s">
        <v>115</v>
      </c>
      <c r="Z1062" t="s">
        <v>100</v>
      </c>
      <c r="AA1062" t="s">
        <v>100</v>
      </c>
      <c r="AB1062" t="s">
        <v>100</v>
      </c>
      <c r="AC1062" t="s">
        <v>100</v>
      </c>
      <c r="AD1062" t="s">
        <v>100</v>
      </c>
      <c r="AE1062" t="s">
        <v>115</v>
      </c>
      <c r="AF1062" t="s">
        <v>100</v>
      </c>
      <c r="AG1062" t="s">
        <v>100</v>
      </c>
      <c r="AH1062" t="s">
        <v>100</v>
      </c>
      <c r="AI1062" t="s">
        <v>100</v>
      </c>
      <c r="AJ1062" t="s">
        <v>100</v>
      </c>
      <c r="AK1062" t="s">
        <v>100</v>
      </c>
      <c r="AL1062" t="s">
        <v>100</v>
      </c>
      <c r="AM1062" t="s">
        <v>100</v>
      </c>
      <c r="AN1062" t="s">
        <v>100</v>
      </c>
      <c r="AO1062" t="s">
        <v>100</v>
      </c>
      <c r="AP1062" t="s">
        <v>100</v>
      </c>
      <c r="AQ1062" t="s">
        <v>100</v>
      </c>
      <c r="AR1062" t="s">
        <v>100</v>
      </c>
      <c r="AS1062" t="s">
        <v>100</v>
      </c>
      <c r="AT1062" t="s">
        <v>100</v>
      </c>
      <c r="AU1062" t="s">
        <v>100</v>
      </c>
      <c r="AV1062" t="s">
        <v>100</v>
      </c>
      <c r="AW1062" t="s">
        <v>100</v>
      </c>
      <c r="AX1062" t="s">
        <v>100</v>
      </c>
      <c r="AY1062" t="s">
        <v>100</v>
      </c>
      <c r="AZ1062" t="s">
        <v>100</v>
      </c>
      <c r="BA1062" t="s">
        <v>100</v>
      </c>
      <c r="BB1062" t="s">
        <v>100</v>
      </c>
      <c r="BC1062" t="s">
        <v>100</v>
      </c>
      <c r="BD1062" t="s">
        <v>100</v>
      </c>
      <c r="BE1062" t="s">
        <v>100</v>
      </c>
      <c r="BF1062" t="s">
        <v>100</v>
      </c>
      <c r="BG1062" t="s">
        <v>100</v>
      </c>
      <c r="BH1062" t="s">
        <v>100</v>
      </c>
      <c r="BI1062" t="s">
        <v>100</v>
      </c>
      <c r="BJ1062" t="s">
        <v>100</v>
      </c>
      <c r="BK1062" t="s">
        <v>100</v>
      </c>
      <c r="BL1062" t="s">
        <v>100</v>
      </c>
      <c r="BM1062" t="s">
        <v>100</v>
      </c>
      <c r="BN1062" t="s">
        <v>100</v>
      </c>
      <c r="BO1062" t="s">
        <v>100</v>
      </c>
      <c r="BP1062" t="s">
        <v>100</v>
      </c>
      <c r="BQ1062" t="s">
        <v>100</v>
      </c>
      <c r="BR1062" t="s">
        <v>100</v>
      </c>
      <c r="BS1062" t="s">
        <v>100</v>
      </c>
      <c r="BT1062" t="s">
        <v>100</v>
      </c>
      <c r="BU1062" t="s">
        <v>100</v>
      </c>
      <c r="BV1062" t="s">
        <v>100</v>
      </c>
      <c r="BW1062" t="s">
        <v>100</v>
      </c>
      <c r="BX1062" t="s">
        <v>100</v>
      </c>
      <c r="BY1062" t="s">
        <v>100</v>
      </c>
      <c r="BZ1062" t="s">
        <v>100</v>
      </c>
      <c r="CA1062" t="s">
        <v>100</v>
      </c>
      <c r="CB1062" t="s">
        <v>100</v>
      </c>
      <c r="CC1062" t="s">
        <v>100</v>
      </c>
      <c r="CD1062" t="s">
        <v>100</v>
      </c>
      <c r="CE1062" t="s">
        <v>100</v>
      </c>
      <c r="CF1062" t="s">
        <v>100</v>
      </c>
      <c r="CG1062" t="s">
        <v>100</v>
      </c>
      <c r="CH1062" t="s">
        <v>100</v>
      </c>
      <c r="CI1062" t="s">
        <v>100</v>
      </c>
      <c r="CJ1062" t="s">
        <v>115</v>
      </c>
      <c r="CK1062" t="s">
        <v>100</v>
      </c>
      <c r="CL1062" t="s">
        <v>100</v>
      </c>
      <c r="CM1062" t="s">
        <v>100</v>
      </c>
      <c r="CN1062" t="s">
        <v>116</v>
      </c>
      <c r="CO1062" t="s">
        <v>117</v>
      </c>
      <c r="CP1062" t="s">
        <v>117</v>
      </c>
      <c r="CQ1062" t="s">
        <v>100</v>
      </c>
      <c r="CR1062" t="s">
        <v>100</v>
      </c>
    </row>
    <row r="1063" spans="1:96">
      <c r="A1063" t="s">
        <v>3585</v>
      </c>
      <c r="B1063" t="s">
        <v>3586</v>
      </c>
      <c r="C1063" t="s">
        <v>138</v>
      </c>
      <c r="D1063" t="s">
        <v>3587</v>
      </c>
      <c r="E1063" t="s">
        <v>100</v>
      </c>
      <c r="F1063" t="s">
        <v>100</v>
      </c>
      <c r="G1063" t="s">
        <v>141</v>
      </c>
      <c r="H1063" t="s">
        <v>142</v>
      </c>
      <c r="I1063" t="s">
        <v>143</v>
      </c>
      <c r="J1063" t="s">
        <v>419</v>
      </c>
      <c r="K1063" t="s">
        <v>145</v>
      </c>
      <c r="L1063" t="s">
        <v>106</v>
      </c>
      <c r="M1063" t="s">
        <v>100</v>
      </c>
      <c r="N1063" t="s">
        <v>100</v>
      </c>
      <c r="O1063" t="s">
        <v>100</v>
      </c>
      <c r="P1063" t="s">
        <v>146</v>
      </c>
      <c r="Q1063" t="s">
        <v>147</v>
      </c>
      <c r="R1063" t="s">
        <v>148</v>
      </c>
      <c r="S1063" t="s">
        <v>100</v>
      </c>
      <c r="T1063" t="s">
        <v>100</v>
      </c>
      <c r="U1063" t="s">
        <v>112</v>
      </c>
      <c r="V1063" t="s">
        <v>113</v>
      </c>
      <c r="W1063" t="s">
        <v>113</v>
      </c>
      <c r="X1063" t="s">
        <v>114</v>
      </c>
      <c r="Y1063" t="s">
        <v>100</v>
      </c>
      <c r="Z1063" t="s">
        <v>100</v>
      </c>
      <c r="AA1063" t="s">
        <v>100</v>
      </c>
      <c r="AB1063" t="s">
        <v>100</v>
      </c>
      <c r="AC1063" t="s">
        <v>100</v>
      </c>
      <c r="AD1063" t="s">
        <v>100</v>
      </c>
      <c r="AE1063" t="s">
        <v>115</v>
      </c>
      <c r="AF1063" t="s">
        <v>100</v>
      </c>
      <c r="AG1063" t="s">
        <v>100</v>
      </c>
      <c r="AH1063" t="s">
        <v>100</v>
      </c>
      <c r="AI1063" t="s">
        <v>100</v>
      </c>
      <c r="AJ1063" t="s">
        <v>100</v>
      </c>
      <c r="AK1063" t="s">
        <v>100</v>
      </c>
      <c r="AL1063" t="s">
        <v>100</v>
      </c>
      <c r="AM1063" t="s">
        <v>100</v>
      </c>
      <c r="AN1063" t="s">
        <v>100</v>
      </c>
      <c r="AO1063" t="s">
        <v>100</v>
      </c>
      <c r="AP1063" t="s">
        <v>100</v>
      </c>
      <c r="AQ1063" t="s">
        <v>100</v>
      </c>
      <c r="AR1063" t="s">
        <v>100</v>
      </c>
      <c r="AS1063" t="s">
        <v>100</v>
      </c>
      <c r="AT1063" t="s">
        <v>100</v>
      </c>
      <c r="AU1063" t="s">
        <v>100</v>
      </c>
      <c r="AV1063" t="s">
        <v>100</v>
      </c>
      <c r="AW1063" t="s">
        <v>100</v>
      </c>
      <c r="AX1063" t="s">
        <v>100</v>
      </c>
      <c r="AY1063" t="s">
        <v>100</v>
      </c>
      <c r="AZ1063" t="s">
        <v>100</v>
      </c>
      <c r="BA1063" t="s">
        <v>100</v>
      </c>
      <c r="BB1063" t="s">
        <v>100</v>
      </c>
      <c r="BC1063" t="s">
        <v>100</v>
      </c>
      <c r="BD1063" t="s">
        <v>100</v>
      </c>
      <c r="BE1063" t="s">
        <v>100</v>
      </c>
      <c r="BF1063" t="s">
        <v>100</v>
      </c>
      <c r="BG1063" t="s">
        <v>100</v>
      </c>
      <c r="BH1063" t="s">
        <v>100</v>
      </c>
      <c r="BI1063" t="s">
        <v>100</v>
      </c>
      <c r="BJ1063" t="s">
        <v>100</v>
      </c>
      <c r="BK1063" t="s">
        <v>100</v>
      </c>
      <c r="BL1063" t="s">
        <v>100</v>
      </c>
      <c r="BM1063" t="s">
        <v>100</v>
      </c>
      <c r="BN1063" t="s">
        <v>100</v>
      </c>
      <c r="BO1063" t="s">
        <v>100</v>
      </c>
      <c r="BP1063" t="s">
        <v>100</v>
      </c>
      <c r="BQ1063" t="s">
        <v>100</v>
      </c>
      <c r="BR1063" t="s">
        <v>100</v>
      </c>
      <c r="BS1063" t="s">
        <v>100</v>
      </c>
      <c r="BT1063" t="s">
        <v>100</v>
      </c>
      <c r="BU1063" t="s">
        <v>100</v>
      </c>
      <c r="BV1063" t="s">
        <v>100</v>
      </c>
      <c r="BW1063" t="s">
        <v>100</v>
      </c>
      <c r="BX1063" t="s">
        <v>100</v>
      </c>
      <c r="BY1063" t="s">
        <v>100</v>
      </c>
      <c r="BZ1063" t="s">
        <v>100</v>
      </c>
      <c r="CA1063" t="s">
        <v>100</v>
      </c>
      <c r="CB1063" t="s">
        <v>100</v>
      </c>
      <c r="CC1063" t="s">
        <v>100</v>
      </c>
      <c r="CD1063" t="s">
        <v>100</v>
      </c>
      <c r="CE1063" t="s">
        <v>100</v>
      </c>
      <c r="CF1063" t="s">
        <v>100</v>
      </c>
      <c r="CG1063" t="s">
        <v>100</v>
      </c>
      <c r="CH1063" t="s">
        <v>100</v>
      </c>
      <c r="CI1063" t="s">
        <v>100</v>
      </c>
      <c r="CJ1063" t="s">
        <v>115</v>
      </c>
      <c r="CK1063" t="s">
        <v>100</v>
      </c>
      <c r="CL1063" t="s">
        <v>100</v>
      </c>
      <c r="CM1063" t="s">
        <v>100</v>
      </c>
      <c r="CN1063" t="s">
        <v>151</v>
      </c>
      <c r="CO1063" t="s">
        <v>100</v>
      </c>
      <c r="CP1063" t="s">
        <v>100</v>
      </c>
      <c r="CQ1063" t="s">
        <v>152</v>
      </c>
      <c r="CR1063" t="s">
        <v>153</v>
      </c>
    </row>
    <row r="1064" spans="1:96">
      <c r="A1064" t="s">
        <v>3588</v>
      </c>
      <c r="B1064" t="s">
        <v>3589</v>
      </c>
      <c r="C1064" t="s">
        <v>189</v>
      </c>
      <c r="D1064" t="s">
        <v>3590</v>
      </c>
      <c r="E1064" t="s">
        <v>3591</v>
      </c>
      <c r="F1064" t="s">
        <v>100</v>
      </c>
      <c r="G1064" t="s">
        <v>141</v>
      </c>
      <c r="H1064" t="s">
        <v>142</v>
      </c>
      <c r="I1064" t="s">
        <v>143</v>
      </c>
      <c r="J1064" t="s">
        <v>144</v>
      </c>
      <c r="K1064" t="s">
        <v>145</v>
      </c>
      <c r="L1064" t="s">
        <v>106</v>
      </c>
      <c r="M1064" t="s">
        <v>100</v>
      </c>
      <c r="N1064" t="s">
        <v>100</v>
      </c>
      <c r="O1064" t="s">
        <v>3592</v>
      </c>
      <c r="P1064" t="s">
        <v>146</v>
      </c>
      <c r="Q1064" t="s">
        <v>147</v>
      </c>
      <c r="R1064" t="s">
        <v>148</v>
      </c>
      <c r="S1064" t="s">
        <v>100</v>
      </c>
      <c r="T1064" t="s">
        <v>111</v>
      </c>
      <c r="U1064" t="s">
        <v>112</v>
      </c>
      <c r="V1064" t="s">
        <v>113</v>
      </c>
      <c r="W1064" t="s">
        <v>113</v>
      </c>
      <c r="X1064" t="s">
        <v>100</v>
      </c>
      <c r="Y1064" t="s">
        <v>100</v>
      </c>
      <c r="Z1064" t="s">
        <v>100</v>
      </c>
      <c r="AA1064" t="s">
        <v>100</v>
      </c>
      <c r="AB1064" t="s">
        <v>100</v>
      </c>
      <c r="AC1064" t="s">
        <v>100</v>
      </c>
      <c r="AD1064" t="s">
        <v>100</v>
      </c>
      <c r="AE1064" t="s">
        <v>181</v>
      </c>
      <c r="AF1064" t="s">
        <v>222</v>
      </c>
      <c r="AG1064" t="s">
        <v>186</v>
      </c>
      <c r="AH1064" t="s">
        <v>100</v>
      </c>
      <c r="AI1064" t="s">
        <v>100</v>
      </c>
      <c r="AJ1064" t="s">
        <v>100</v>
      </c>
      <c r="AK1064" t="s">
        <v>100</v>
      </c>
      <c r="AL1064" t="s">
        <v>100</v>
      </c>
      <c r="AM1064" t="s">
        <v>100</v>
      </c>
      <c r="AN1064" t="s">
        <v>100</v>
      </c>
      <c r="AO1064" t="s">
        <v>100</v>
      </c>
      <c r="AP1064" t="s">
        <v>100</v>
      </c>
      <c r="AQ1064" t="s">
        <v>181</v>
      </c>
      <c r="AR1064" t="s">
        <v>222</v>
      </c>
      <c r="AS1064" t="s">
        <v>280</v>
      </c>
      <c r="AT1064" t="s">
        <v>100</v>
      </c>
      <c r="AU1064" t="s">
        <v>100</v>
      </c>
      <c r="AV1064" t="s">
        <v>100</v>
      </c>
      <c r="AW1064" t="s">
        <v>100</v>
      </c>
      <c r="AX1064" t="s">
        <v>100</v>
      </c>
      <c r="AY1064" t="s">
        <v>100</v>
      </c>
      <c r="AZ1064" t="s">
        <v>100</v>
      </c>
      <c r="BA1064" t="s">
        <v>100</v>
      </c>
      <c r="BB1064" t="s">
        <v>100</v>
      </c>
      <c r="BC1064" t="s">
        <v>100</v>
      </c>
      <c r="BD1064" t="s">
        <v>100</v>
      </c>
      <c r="BE1064" t="s">
        <v>100</v>
      </c>
      <c r="BF1064" t="s">
        <v>100</v>
      </c>
      <c r="BG1064" t="s">
        <v>100</v>
      </c>
      <c r="BH1064" t="s">
        <v>100</v>
      </c>
      <c r="BI1064" t="s">
        <v>100</v>
      </c>
      <c r="BJ1064" t="s">
        <v>100</v>
      </c>
      <c r="BK1064" t="s">
        <v>100</v>
      </c>
      <c r="BL1064" t="s">
        <v>100</v>
      </c>
      <c r="BM1064" t="s">
        <v>100</v>
      </c>
      <c r="BN1064" t="s">
        <v>100</v>
      </c>
      <c r="BO1064" t="s">
        <v>100</v>
      </c>
      <c r="BP1064" t="s">
        <v>100</v>
      </c>
      <c r="BQ1064" t="s">
        <v>100</v>
      </c>
      <c r="BR1064" t="s">
        <v>100</v>
      </c>
      <c r="BS1064" t="s">
        <v>100</v>
      </c>
      <c r="BT1064" t="s">
        <v>100</v>
      </c>
      <c r="BU1064" t="s">
        <v>100</v>
      </c>
      <c r="BV1064" t="s">
        <v>100</v>
      </c>
      <c r="BW1064" t="s">
        <v>100</v>
      </c>
      <c r="BX1064" t="s">
        <v>100</v>
      </c>
      <c r="BY1064" t="s">
        <v>100</v>
      </c>
      <c r="BZ1064" t="s">
        <v>100</v>
      </c>
      <c r="CA1064" t="s">
        <v>100</v>
      </c>
      <c r="CB1064" t="s">
        <v>100</v>
      </c>
      <c r="CC1064" t="s">
        <v>100</v>
      </c>
      <c r="CD1064" t="s">
        <v>100</v>
      </c>
      <c r="CE1064" t="s">
        <v>100</v>
      </c>
      <c r="CF1064" t="s">
        <v>100</v>
      </c>
      <c r="CG1064" t="s">
        <v>100</v>
      </c>
      <c r="CH1064" t="s">
        <v>100</v>
      </c>
      <c r="CI1064" t="s">
        <v>100</v>
      </c>
      <c r="CJ1064" t="s">
        <v>100</v>
      </c>
      <c r="CK1064" t="s">
        <v>100</v>
      </c>
      <c r="CL1064" t="s">
        <v>100</v>
      </c>
      <c r="CM1064" t="s">
        <v>100</v>
      </c>
      <c r="CN1064" t="s">
        <v>166</v>
      </c>
      <c r="CO1064" t="s">
        <v>100</v>
      </c>
      <c r="CP1064" t="s">
        <v>100</v>
      </c>
      <c r="CQ1064" t="s">
        <v>152</v>
      </c>
      <c r="CR1064" t="s">
        <v>153</v>
      </c>
    </row>
    <row r="1065" spans="1:96">
      <c r="A1065" t="s">
        <v>3592</v>
      </c>
      <c r="B1065" t="s">
        <v>3593</v>
      </c>
      <c r="C1065" t="s">
        <v>629</v>
      </c>
      <c r="D1065" t="s">
        <v>3594</v>
      </c>
      <c r="E1065" t="s">
        <v>100</v>
      </c>
      <c r="F1065" t="s">
        <v>100</v>
      </c>
      <c r="G1065" t="s">
        <v>141</v>
      </c>
      <c r="H1065" t="s">
        <v>142</v>
      </c>
      <c r="I1065" t="s">
        <v>103</v>
      </c>
      <c r="J1065" t="s">
        <v>144</v>
      </c>
      <c r="K1065" t="s">
        <v>145</v>
      </c>
      <c r="L1065" t="s">
        <v>106</v>
      </c>
      <c r="M1065" t="s">
        <v>100</v>
      </c>
      <c r="N1065" t="s">
        <v>100</v>
      </c>
      <c r="O1065" t="s">
        <v>3592</v>
      </c>
      <c r="P1065" t="s">
        <v>146</v>
      </c>
      <c r="Q1065" t="s">
        <v>147</v>
      </c>
      <c r="R1065" t="s">
        <v>148</v>
      </c>
      <c r="S1065" t="s">
        <v>100</v>
      </c>
      <c r="T1065" t="s">
        <v>100</v>
      </c>
      <c r="U1065" t="s">
        <v>112</v>
      </c>
      <c r="V1065" t="s">
        <v>113</v>
      </c>
      <c r="W1065" t="s">
        <v>113</v>
      </c>
      <c r="X1065" t="s">
        <v>114</v>
      </c>
      <c r="Y1065" t="s">
        <v>100</v>
      </c>
      <c r="Z1065" t="s">
        <v>100</v>
      </c>
      <c r="AA1065" t="s">
        <v>100</v>
      </c>
      <c r="AB1065" t="s">
        <v>100</v>
      </c>
      <c r="AC1065" t="s">
        <v>100</v>
      </c>
      <c r="AD1065" t="s">
        <v>100</v>
      </c>
      <c r="AE1065" t="s">
        <v>100</v>
      </c>
      <c r="AF1065" t="s">
        <v>100</v>
      </c>
      <c r="AG1065" t="s">
        <v>100</v>
      </c>
      <c r="AH1065" t="s">
        <v>100</v>
      </c>
      <c r="AI1065" t="s">
        <v>100</v>
      </c>
      <c r="AJ1065" t="s">
        <v>100</v>
      </c>
      <c r="AK1065" t="s">
        <v>100</v>
      </c>
      <c r="AL1065" t="s">
        <v>100</v>
      </c>
      <c r="AM1065" t="s">
        <v>100</v>
      </c>
      <c r="AN1065" t="s">
        <v>100</v>
      </c>
      <c r="AO1065" t="s">
        <v>100</v>
      </c>
      <c r="AP1065" t="s">
        <v>100</v>
      </c>
      <c r="AQ1065" t="s">
        <v>100</v>
      </c>
      <c r="AR1065" t="s">
        <v>100</v>
      </c>
      <c r="AS1065" t="s">
        <v>100</v>
      </c>
      <c r="AT1065" t="s">
        <v>100</v>
      </c>
      <c r="AU1065" t="s">
        <v>100</v>
      </c>
      <c r="AV1065" t="s">
        <v>100</v>
      </c>
      <c r="AW1065" t="s">
        <v>100</v>
      </c>
      <c r="AX1065" t="s">
        <v>100</v>
      </c>
      <c r="AY1065" t="s">
        <v>100</v>
      </c>
      <c r="AZ1065" t="s">
        <v>100</v>
      </c>
      <c r="BA1065" t="s">
        <v>100</v>
      </c>
      <c r="BB1065" t="s">
        <v>100</v>
      </c>
      <c r="BC1065" t="s">
        <v>100</v>
      </c>
      <c r="BD1065" t="s">
        <v>100</v>
      </c>
      <c r="BE1065" t="s">
        <v>100</v>
      </c>
      <c r="BF1065" t="s">
        <v>100</v>
      </c>
      <c r="BG1065" t="s">
        <v>100</v>
      </c>
      <c r="BH1065" t="s">
        <v>100</v>
      </c>
      <c r="BI1065" t="s">
        <v>100</v>
      </c>
      <c r="BJ1065" t="s">
        <v>100</v>
      </c>
      <c r="BK1065" t="s">
        <v>100</v>
      </c>
      <c r="BL1065" t="s">
        <v>100</v>
      </c>
      <c r="BM1065" t="s">
        <v>100</v>
      </c>
      <c r="BN1065" t="s">
        <v>100</v>
      </c>
      <c r="BO1065" t="s">
        <v>115</v>
      </c>
      <c r="BP1065" t="s">
        <v>100</v>
      </c>
      <c r="BQ1065" t="s">
        <v>100</v>
      </c>
      <c r="BR1065" t="s">
        <v>100</v>
      </c>
      <c r="BS1065" t="s">
        <v>100</v>
      </c>
      <c r="BT1065" t="s">
        <v>100</v>
      </c>
      <c r="BU1065" t="s">
        <v>100</v>
      </c>
      <c r="BV1065" t="s">
        <v>100</v>
      </c>
      <c r="BW1065" t="s">
        <v>100</v>
      </c>
      <c r="BX1065" t="s">
        <v>100</v>
      </c>
      <c r="BY1065" t="s">
        <v>100</v>
      </c>
      <c r="BZ1065" t="s">
        <v>100</v>
      </c>
      <c r="CA1065" t="s">
        <v>100</v>
      </c>
      <c r="CB1065" t="s">
        <v>100</v>
      </c>
      <c r="CC1065" t="s">
        <v>100</v>
      </c>
      <c r="CD1065" t="s">
        <v>100</v>
      </c>
      <c r="CE1065" t="s">
        <v>100</v>
      </c>
      <c r="CF1065" t="s">
        <v>100</v>
      </c>
      <c r="CG1065" t="s">
        <v>100</v>
      </c>
      <c r="CH1065" t="s">
        <v>100</v>
      </c>
      <c r="CI1065" t="s">
        <v>100</v>
      </c>
      <c r="CJ1065" t="s">
        <v>100</v>
      </c>
      <c r="CK1065" t="s">
        <v>100</v>
      </c>
      <c r="CL1065" t="s">
        <v>100</v>
      </c>
      <c r="CM1065" t="s">
        <v>100</v>
      </c>
      <c r="CN1065" t="s">
        <v>166</v>
      </c>
      <c r="CO1065" t="s">
        <v>100</v>
      </c>
      <c r="CP1065" t="s">
        <v>100</v>
      </c>
      <c r="CQ1065" t="s">
        <v>152</v>
      </c>
      <c r="CR1065" t="s">
        <v>153</v>
      </c>
    </row>
    <row r="1066" spans="1:96">
      <c r="A1066" t="s">
        <v>3595</v>
      </c>
      <c r="B1066" t="s">
        <v>3596</v>
      </c>
      <c r="C1066" t="s">
        <v>98</v>
      </c>
      <c r="D1066" t="s">
        <v>3596</v>
      </c>
      <c r="E1066" t="s">
        <v>100</v>
      </c>
      <c r="F1066" t="s">
        <v>100</v>
      </c>
      <c r="G1066" t="s">
        <v>101</v>
      </c>
      <c r="H1066" t="s">
        <v>102</v>
      </c>
      <c r="I1066" t="s">
        <v>103</v>
      </c>
      <c r="J1066" t="s">
        <v>1200</v>
      </c>
      <c r="K1066" t="s">
        <v>197</v>
      </c>
      <c r="L1066" t="s">
        <v>106</v>
      </c>
      <c r="M1066" t="s">
        <v>100</v>
      </c>
      <c r="N1066" t="s">
        <v>100</v>
      </c>
      <c r="O1066" t="s">
        <v>100</v>
      </c>
      <c r="P1066" t="s">
        <v>107</v>
      </c>
      <c r="Q1066" t="s">
        <v>108</v>
      </c>
      <c r="R1066" t="s">
        <v>198</v>
      </c>
      <c r="S1066" t="s">
        <v>110</v>
      </c>
      <c r="T1066" t="s">
        <v>111</v>
      </c>
      <c r="U1066" t="s">
        <v>112</v>
      </c>
      <c r="V1066" t="s">
        <v>134</v>
      </c>
      <c r="W1066" t="s">
        <v>134</v>
      </c>
      <c r="X1066" t="s">
        <v>135</v>
      </c>
      <c r="Y1066" t="s">
        <v>115</v>
      </c>
      <c r="Z1066" t="s">
        <v>100</v>
      </c>
      <c r="AA1066" t="s">
        <v>100</v>
      </c>
      <c r="AB1066" t="s">
        <v>100</v>
      </c>
      <c r="AC1066" t="s">
        <v>100</v>
      </c>
      <c r="AD1066" t="s">
        <v>100</v>
      </c>
      <c r="AE1066" t="s">
        <v>115</v>
      </c>
      <c r="AF1066" t="s">
        <v>100</v>
      </c>
      <c r="AG1066" t="s">
        <v>100</v>
      </c>
      <c r="AH1066" t="s">
        <v>100</v>
      </c>
      <c r="AI1066" t="s">
        <v>100</v>
      </c>
      <c r="AJ1066" t="s">
        <v>100</v>
      </c>
      <c r="AK1066" t="s">
        <v>100</v>
      </c>
      <c r="AL1066" t="s">
        <v>100</v>
      </c>
      <c r="AM1066" t="s">
        <v>100</v>
      </c>
      <c r="AN1066" t="s">
        <v>100</v>
      </c>
      <c r="AO1066" t="s">
        <v>100</v>
      </c>
      <c r="AP1066" t="s">
        <v>100</v>
      </c>
      <c r="AQ1066" t="s">
        <v>100</v>
      </c>
      <c r="AR1066" t="s">
        <v>100</v>
      </c>
      <c r="AS1066" t="s">
        <v>100</v>
      </c>
      <c r="AT1066" t="s">
        <v>100</v>
      </c>
      <c r="AU1066" t="s">
        <v>100</v>
      </c>
      <c r="AV1066" t="s">
        <v>100</v>
      </c>
      <c r="AW1066" t="s">
        <v>100</v>
      </c>
      <c r="AX1066" t="s">
        <v>100</v>
      </c>
      <c r="AY1066" t="s">
        <v>100</v>
      </c>
      <c r="AZ1066" t="s">
        <v>100</v>
      </c>
      <c r="BA1066" t="s">
        <v>100</v>
      </c>
      <c r="BB1066" t="s">
        <v>100</v>
      </c>
      <c r="BC1066" t="s">
        <v>100</v>
      </c>
      <c r="BD1066" t="s">
        <v>100</v>
      </c>
      <c r="BE1066" t="s">
        <v>100</v>
      </c>
      <c r="BF1066" t="s">
        <v>100</v>
      </c>
      <c r="BG1066" t="s">
        <v>100</v>
      </c>
      <c r="BH1066" t="s">
        <v>100</v>
      </c>
      <c r="BI1066" t="s">
        <v>100</v>
      </c>
      <c r="BJ1066" t="s">
        <v>100</v>
      </c>
      <c r="BK1066" t="s">
        <v>100</v>
      </c>
      <c r="BL1066" t="s">
        <v>100</v>
      </c>
      <c r="BM1066" t="s">
        <v>100</v>
      </c>
      <c r="BN1066" t="s">
        <v>100</v>
      </c>
      <c r="BO1066" t="s">
        <v>100</v>
      </c>
      <c r="BP1066" t="s">
        <v>100</v>
      </c>
      <c r="BQ1066" t="s">
        <v>100</v>
      </c>
      <c r="BR1066" t="s">
        <v>100</v>
      </c>
      <c r="BS1066" t="s">
        <v>100</v>
      </c>
      <c r="BT1066" t="s">
        <v>100</v>
      </c>
      <c r="BU1066" t="s">
        <v>100</v>
      </c>
      <c r="BV1066" t="s">
        <v>100</v>
      </c>
      <c r="BW1066" t="s">
        <v>100</v>
      </c>
      <c r="BX1066" t="s">
        <v>100</v>
      </c>
      <c r="BY1066" t="s">
        <v>100</v>
      </c>
      <c r="BZ1066" t="s">
        <v>100</v>
      </c>
      <c r="CA1066" t="s">
        <v>100</v>
      </c>
      <c r="CB1066" t="s">
        <v>100</v>
      </c>
      <c r="CC1066" t="s">
        <v>100</v>
      </c>
      <c r="CD1066" t="s">
        <v>100</v>
      </c>
      <c r="CE1066" t="s">
        <v>100</v>
      </c>
      <c r="CF1066" t="s">
        <v>100</v>
      </c>
      <c r="CG1066" t="s">
        <v>100</v>
      </c>
      <c r="CH1066" t="s">
        <v>100</v>
      </c>
      <c r="CI1066" t="s">
        <v>100</v>
      </c>
      <c r="CJ1066" t="s">
        <v>115</v>
      </c>
      <c r="CK1066" t="s">
        <v>100</v>
      </c>
      <c r="CL1066" t="s">
        <v>100</v>
      </c>
      <c r="CM1066" t="s">
        <v>100</v>
      </c>
      <c r="CN1066" t="s">
        <v>116</v>
      </c>
      <c r="CO1066" t="s">
        <v>117</v>
      </c>
      <c r="CP1066" t="s">
        <v>117</v>
      </c>
      <c r="CQ1066" t="s">
        <v>100</v>
      </c>
      <c r="CR1066" t="s">
        <v>100</v>
      </c>
    </row>
    <row r="1067" spans="1:96">
      <c r="A1067" t="s">
        <v>3597</v>
      </c>
      <c r="B1067" t="s">
        <v>3598</v>
      </c>
      <c r="C1067" t="s">
        <v>98</v>
      </c>
      <c r="D1067" t="s">
        <v>3599</v>
      </c>
      <c r="E1067" t="s">
        <v>100</v>
      </c>
      <c r="F1067" t="s">
        <v>100</v>
      </c>
      <c r="G1067" t="s">
        <v>101</v>
      </c>
      <c r="H1067" t="s">
        <v>102</v>
      </c>
      <c r="I1067" t="s">
        <v>103</v>
      </c>
      <c r="J1067" t="s">
        <v>104</v>
      </c>
      <c r="K1067" t="s">
        <v>105</v>
      </c>
      <c r="L1067" t="s">
        <v>106</v>
      </c>
      <c r="M1067" t="s">
        <v>100</v>
      </c>
      <c r="N1067" t="s">
        <v>100</v>
      </c>
      <c r="O1067" t="s">
        <v>100</v>
      </c>
      <c r="P1067" t="s">
        <v>107</v>
      </c>
      <c r="Q1067" t="s">
        <v>108</v>
      </c>
      <c r="R1067" t="s">
        <v>109</v>
      </c>
      <c r="S1067" t="s">
        <v>110</v>
      </c>
      <c r="T1067" t="s">
        <v>111</v>
      </c>
      <c r="U1067" t="s">
        <v>112</v>
      </c>
      <c r="V1067" t="s">
        <v>113</v>
      </c>
      <c r="W1067" t="s">
        <v>113</v>
      </c>
      <c r="X1067" t="s">
        <v>114</v>
      </c>
      <c r="Y1067" t="s">
        <v>115</v>
      </c>
      <c r="Z1067" t="s">
        <v>100</v>
      </c>
      <c r="AA1067" t="s">
        <v>100</v>
      </c>
      <c r="AB1067" t="s">
        <v>100</v>
      </c>
      <c r="AC1067" t="s">
        <v>100</v>
      </c>
      <c r="AD1067" t="s">
        <v>100</v>
      </c>
      <c r="AE1067" t="s">
        <v>115</v>
      </c>
      <c r="AF1067" t="s">
        <v>100</v>
      </c>
      <c r="AG1067" t="s">
        <v>100</v>
      </c>
      <c r="AH1067" t="s">
        <v>100</v>
      </c>
      <c r="AI1067" t="s">
        <v>100</v>
      </c>
      <c r="AJ1067" t="s">
        <v>100</v>
      </c>
      <c r="AK1067" t="s">
        <v>100</v>
      </c>
      <c r="AL1067" t="s">
        <v>100</v>
      </c>
      <c r="AM1067" t="s">
        <v>100</v>
      </c>
      <c r="AN1067" t="s">
        <v>100</v>
      </c>
      <c r="AO1067" t="s">
        <v>100</v>
      </c>
      <c r="AP1067" t="s">
        <v>100</v>
      </c>
      <c r="AQ1067" t="s">
        <v>100</v>
      </c>
      <c r="AR1067" t="s">
        <v>100</v>
      </c>
      <c r="AS1067" t="s">
        <v>100</v>
      </c>
      <c r="AT1067" t="s">
        <v>100</v>
      </c>
      <c r="AU1067" t="s">
        <v>100</v>
      </c>
      <c r="AV1067" t="s">
        <v>100</v>
      </c>
      <c r="AW1067" t="s">
        <v>100</v>
      </c>
      <c r="AX1067" t="s">
        <v>100</v>
      </c>
      <c r="AY1067" t="s">
        <v>100</v>
      </c>
      <c r="AZ1067" t="s">
        <v>100</v>
      </c>
      <c r="BA1067" t="s">
        <v>100</v>
      </c>
      <c r="BB1067" t="s">
        <v>100</v>
      </c>
      <c r="BC1067" t="s">
        <v>100</v>
      </c>
      <c r="BD1067" t="s">
        <v>100</v>
      </c>
      <c r="BE1067" t="s">
        <v>100</v>
      </c>
      <c r="BF1067" t="s">
        <v>100</v>
      </c>
      <c r="BG1067" t="s">
        <v>100</v>
      </c>
      <c r="BH1067" t="s">
        <v>100</v>
      </c>
      <c r="BI1067" t="s">
        <v>100</v>
      </c>
      <c r="BJ1067" t="s">
        <v>100</v>
      </c>
      <c r="BK1067" t="s">
        <v>100</v>
      </c>
      <c r="BL1067" t="s">
        <v>100</v>
      </c>
      <c r="BM1067" t="s">
        <v>100</v>
      </c>
      <c r="BN1067" t="s">
        <v>100</v>
      </c>
      <c r="BO1067" t="s">
        <v>100</v>
      </c>
      <c r="BP1067" t="s">
        <v>100</v>
      </c>
      <c r="BQ1067" t="s">
        <v>100</v>
      </c>
      <c r="BR1067" t="s">
        <v>100</v>
      </c>
      <c r="BS1067" t="s">
        <v>100</v>
      </c>
      <c r="BT1067" t="s">
        <v>100</v>
      </c>
      <c r="BU1067" t="s">
        <v>100</v>
      </c>
      <c r="BV1067" t="s">
        <v>100</v>
      </c>
      <c r="BW1067" t="s">
        <v>100</v>
      </c>
      <c r="BX1067" t="s">
        <v>100</v>
      </c>
      <c r="BY1067" t="s">
        <v>100</v>
      </c>
      <c r="BZ1067" t="s">
        <v>100</v>
      </c>
      <c r="CA1067" t="s">
        <v>100</v>
      </c>
      <c r="CB1067" t="s">
        <v>100</v>
      </c>
      <c r="CC1067" t="s">
        <v>100</v>
      </c>
      <c r="CD1067" t="s">
        <v>100</v>
      </c>
      <c r="CE1067" t="s">
        <v>100</v>
      </c>
      <c r="CF1067" t="s">
        <v>100</v>
      </c>
      <c r="CG1067" t="s">
        <v>100</v>
      </c>
      <c r="CH1067" t="s">
        <v>100</v>
      </c>
      <c r="CI1067" t="s">
        <v>100</v>
      </c>
      <c r="CJ1067" t="s">
        <v>115</v>
      </c>
      <c r="CK1067" t="s">
        <v>100</v>
      </c>
      <c r="CL1067" t="s">
        <v>100</v>
      </c>
      <c r="CM1067" t="s">
        <v>100</v>
      </c>
      <c r="CN1067" t="s">
        <v>116</v>
      </c>
      <c r="CO1067" t="s">
        <v>117</v>
      </c>
      <c r="CP1067" t="s">
        <v>117</v>
      </c>
      <c r="CQ1067" t="s">
        <v>100</v>
      </c>
      <c r="CR1067" t="s">
        <v>100</v>
      </c>
    </row>
    <row r="1068" spans="1:96">
      <c r="A1068" t="s">
        <v>3600</v>
      </c>
      <c r="B1068" t="s">
        <v>3601</v>
      </c>
      <c r="C1068" t="s">
        <v>98</v>
      </c>
      <c r="D1068" t="s">
        <v>3602</v>
      </c>
      <c r="E1068" t="s">
        <v>100</v>
      </c>
      <c r="F1068" t="s">
        <v>100</v>
      </c>
      <c r="G1068" t="s">
        <v>101</v>
      </c>
      <c r="H1068" t="s">
        <v>102</v>
      </c>
      <c r="I1068" t="s">
        <v>103</v>
      </c>
      <c r="J1068" t="s">
        <v>104</v>
      </c>
      <c r="K1068" t="s">
        <v>105</v>
      </c>
      <c r="L1068" t="s">
        <v>106</v>
      </c>
      <c r="M1068" t="s">
        <v>100</v>
      </c>
      <c r="N1068" t="s">
        <v>100</v>
      </c>
      <c r="O1068" t="s">
        <v>100</v>
      </c>
      <c r="P1068" t="s">
        <v>107</v>
      </c>
      <c r="Q1068" t="s">
        <v>108</v>
      </c>
      <c r="R1068" t="s">
        <v>109</v>
      </c>
      <c r="S1068" t="s">
        <v>110</v>
      </c>
      <c r="T1068" t="s">
        <v>111</v>
      </c>
      <c r="U1068" t="s">
        <v>112</v>
      </c>
      <c r="V1068" t="s">
        <v>113</v>
      </c>
      <c r="W1068" t="s">
        <v>113</v>
      </c>
      <c r="X1068" t="s">
        <v>114</v>
      </c>
      <c r="Y1068" t="s">
        <v>115</v>
      </c>
      <c r="Z1068" t="s">
        <v>100</v>
      </c>
      <c r="AA1068" t="s">
        <v>100</v>
      </c>
      <c r="AB1068" t="s">
        <v>100</v>
      </c>
      <c r="AC1068" t="s">
        <v>100</v>
      </c>
      <c r="AD1068" t="s">
        <v>100</v>
      </c>
      <c r="AE1068" t="s">
        <v>115</v>
      </c>
      <c r="AF1068" t="s">
        <v>100</v>
      </c>
      <c r="AG1068" t="s">
        <v>100</v>
      </c>
      <c r="AH1068" t="s">
        <v>100</v>
      </c>
      <c r="AI1068" t="s">
        <v>100</v>
      </c>
      <c r="AJ1068" t="s">
        <v>100</v>
      </c>
      <c r="AK1068" t="s">
        <v>100</v>
      </c>
      <c r="AL1068" t="s">
        <v>100</v>
      </c>
      <c r="AM1068" t="s">
        <v>100</v>
      </c>
      <c r="AN1068" t="s">
        <v>100</v>
      </c>
      <c r="AO1068" t="s">
        <v>100</v>
      </c>
      <c r="AP1068" t="s">
        <v>100</v>
      </c>
      <c r="AQ1068" t="s">
        <v>100</v>
      </c>
      <c r="AR1068" t="s">
        <v>100</v>
      </c>
      <c r="AS1068" t="s">
        <v>100</v>
      </c>
      <c r="AT1068" t="s">
        <v>100</v>
      </c>
      <c r="AU1068" t="s">
        <v>100</v>
      </c>
      <c r="AV1068" t="s">
        <v>100</v>
      </c>
      <c r="AW1068" t="s">
        <v>100</v>
      </c>
      <c r="AX1068" t="s">
        <v>100</v>
      </c>
      <c r="AY1068" t="s">
        <v>100</v>
      </c>
      <c r="AZ1068" t="s">
        <v>100</v>
      </c>
      <c r="BA1068" t="s">
        <v>100</v>
      </c>
      <c r="BB1068" t="s">
        <v>100</v>
      </c>
      <c r="BC1068" t="s">
        <v>100</v>
      </c>
      <c r="BD1068" t="s">
        <v>100</v>
      </c>
      <c r="BE1068" t="s">
        <v>100</v>
      </c>
      <c r="BF1068" t="s">
        <v>100</v>
      </c>
      <c r="BG1068" t="s">
        <v>100</v>
      </c>
      <c r="BH1068" t="s">
        <v>100</v>
      </c>
      <c r="BI1068" t="s">
        <v>100</v>
      </c>
      <c r="BJ1068" t="s">
        <v>100</v>
      </c>
      <c r="BK1068" t="s">
        <v>100</v>
      </c>
      <c r="BL1068" t="s">
        <v>100</v>
      </c>
      <c r="BM1068" t="s">
        <v>100</v>
      </c>
      <c r="BN1068" t="s">
        <v>100</v>
      </c>
      <c r="BO1068" t="s">
        <v>100</v>
      </c>
      <c r="BP1068" t="s">
        <v>100</v>
      </c>
      <c r="BQ1068" t="s">
        <v>100</v>
      </c>
      <c r="BR1068" t="s">
        <v>100</v>
      </c>
      <c r="BS1068" t="s">
        <v>100</v>
      </c>
      <c r="BT1068" t="s">
        <v>100</v>
      </c>
      <c r="BU1068" t="s">
        <v>100</v>
      </c>
      <c r="BV1068" t="s">
        <v>100</v>
      </c>
      <c r="BW1068" t="s">
        <v>100</v>
      </c>
      <c r="BX1068" t="s">
        <v>100</v>
      </c>
      <c r="BY1068" t="s">
        <v>100</v>
      </c>
      <c r="BZ1068" t="s">
        <v>100</v>
      </c>
      <c r="CA1068" t="s">
        <v>100</v>
      </c>
      <c r="CB1068" t="s">
        <v>100</v>
      </c>
      <c r="CC1068" t="s">
        <v>100</v>
      </c>
      <c r="CD1068" t="s">
        <v>100</v>
      </c>
      <c r="CE1068" t="s">
        <v>100</v>
      </c>
      <c r="CF1068" t="s">
        <v>100</v>
      </c>
      <c r="CG1068" t="s">
        <v>100</v>
      </c>
      <c r="CH1068" t="s">
        <v>100</v>
      </c>
      <c r="CI1068" t="s">
        <v>100</v>
      </c>
      <c r="CJ1068" t="s">
        <v>115</v>
      </c>
      <c r="CK1068" t="s">
        <v>100</v>
      </c>
      <c r="CL1068" t="s">
        <v>100</v>
      </c>
      <c r="CM1068" t="s">
        <v>100</v>
      </c>
      <c r="CN1068" t="s">
        <v>116</v>
      </c>
      <c r="CO1068" t="s">
        <v>117</v>
      </c>
      <c r="CP1068" t="s">
        <v>117</v>
      </c>
      <c r="CQ1068" t="s">
        <v>100</v>
      </c>
      <c r="CR1068" t="s">
        <v>100</v>
      </c>
    </row>
    <row r="1069" spans="1:96">
      <c r="A1069" t="s">
        <v>3603</v>
      </c>
      <c r="B1069" t="s">
        <v>3604</v>
      </c>
      <c r="C1069" t="s">
        <v>98</v>
      </c>
      <c r="D1069" t="s">
        <v>3605</v>
      </c>
      <c r="E1069" t="s">
        <v>100</v>
      </c>
      <c r="F1069" t="s">
        <v>100</v>
      </c>
      <c r="G1069" t="s">
        <v>101</v>
      </c>
      <c r="H1069" t="s">
        <v>102</v>
      </c>
      <c r="I1069" t="s">
        <v>103</v>
      </c>
      <c r="J1069" t="s">
        <v>104</v>
      </c>
      <c r="K1069" t="s">
        <v>105</v>
      </c>
      <c r="L1069" t="s">
        <v>106</v>
      </c>
      <c r="M1069" t="s">
        <v>100</v>
      </c>
      <c r="N1069" t="s">
        <v>100</v>
      </c>
      <c r="O1069" t="s">
        <v>100</v>
      </c>
      <c r="P1069" t="s">
        <v>107</v>
      </c>
      <c r="Q1069" t="s">
        <v>108</v>
      </c>
      <c r="R1069" t="s">
        <v>109</v>
      </c>
      <c r="S1069" t="s">
        <v>110</v>
      </c>
      <c r="T1069" t="s">
        <v>111</v>
      </c>
      <c r="U1069" t="s">
        <v>112</v>
      </c>
      <c r="V1069" t="s">
        <v>113</v>
      </c>
      <c r="W1069" t="s">
        <v>113</v>
      </c>
      <c r="X1069" t="s">
        <v>114</v>
      </c>
      <c r="Y1069" t="s">
        <v>115</v>
      </c>
      <c r="Z1069" t="s">
        <v>100</v>
      </c>
      <c r="AA1069" t="s">
        <v>100</v>
      </c>
      <c r="AB1069" t="s">
        <v>100</v>
      </c>
      <c r="AC1069" t="s">
        <v>100</v>
      </c>
      <c r="AD1069" t="s">
        <v>100</v>
      </c>
      <c r="AE1069" t="s">
        <v>115</v>
      </c>
      <c r="AF1069" t="s">
        <v>100</v>
      </c>
      <c r="AG1069" t="s">
        <v>100</v>
      </c>
      <c r="AH1069" t="s">
        <v>100</v>
      </c>
      <c r="AI1069" t="s">
        <v>100</v>
      </c>
      <c r="AJ1069" t="s">
        <v>100</v>
      </c>
      <c r="AK1069" t="s">
        <v>100</v>
      </c>
      <c r="AL1069" t="s">
        <v>100</v>
      </c>
      <c r="AM1069" t="s">
        <v>100</v>
      </c>
      <c r="AN1069" t="s">
        <v>100</v>
      </c>
      <c r="AO1069" t="s">
        <v>100</v>
      </c>
      <c r="AP1069" t="s">
        <v>100</v>
      </c>
      <c r="AQ1069" t="s">
        <v>100</v>
      </c>
      <c r="AR1069" t="s">
        <v>100</v>
      </c>
      <c r="AS1069" t="s">
        <v>100</v>
      </c>
      <c r="AT1069" t="s">
        <v>100</v>
      </c>
      <c r="AU1069" t="s">
        <v>100</v>
      </c>
      <c r="AV1069" t="s">
        <v>100</v>
      </c>
      <c r="AW1069" t="s">
        <v>100</v>
      </c>
      <c r="AX1069" t="s">
        <v>100</v>
      </c>
      <c r="AY1069" t="s">
        <v>100</v>
      </c>
      <c r="AZ1069" t="s">
        <v>100</v>
      </c>
      <c r="BA1069" t="s">
        <v>100</v>
      </c>
      <c r="BB1069" t="s">
        <v>100</v>
      </c>
      <c r="BC1069" t="s">
        <v>100</v>
      </c>
      <c r="BD1069" t="s">
        <v>100</v>
      </c>
      <c r="BE1069" t="s">
        <v>100</v>
      </c>
      <c r="BF1069" t="s">
        <v>100</v>
      </c>
      <c r="BG1069" t="s">
        <v>100</v>
      </c>
      <c r="BH1069" t="s">
        <v>100</v>
      </c>
      <c r="BI1069" t="s">
        <v>100</v>
      </c>
      <c r="BJ1069" t="s">
        <v>100</v>
      </c>
      <c r="BK1069" t="s">
        <v>100</v>
      </c>
      <c r="BL1069" t="s">
        <v>100</v>
      </c>
      <c r="BM1069" t="s">
        <v>100</v>
      </c>
      <c r="BN1069" t="s">
        <v>100</v>
      </c>
      <c r="BO1069" t="s">
        <v>100</v>
      </c>
      <c r="BP1069" t="s">
        <v>100</v>
      </c>
      <c r="BQ1069" t="s">
        <v>100</v>
      </c>
      <c r="BR1069" t="s">
        <v>100</v>
      </c>
      <c r="BS1069" t="s">
        <v>100</v>
      </c>
      <c r="BT1069" t="s">
        <v>100</v>
      </c>
      <c r="BU1069" t="s">
        <v>100</v>
      </c>
      <c r="BV1069" t="s">
        <v>100</v>
      </c>
      <c r="BW1069" t="s">
        <v>100</v>
      </c>
      <c r="BX1069" t="s">
        <v>100</v>
      </c>
      <c r="BY1069" t="s">
        <v>100</v>
      </c>
      <c r="BZ1069" t="s">
        <v>100</v>
      </c>
      <c r="CA1069" t="s">
        <v>100</v>
      </c>
      <c r="CB1069" t="s">
        <v>100</v>
      </c>
      <c r="CC1069" t="s">
        <v>100</v>
      </c>
      <c r="CD1069" t="s">
        <v>100</v>
      </c>
      <c r="CE1069" t="s">
        <v>100</v>
      </c>
      <c r="CF1069" t="s">
        <v>100</v>
      </c>
      <c r="CG1069" t="s">
        <v>100</v>
      </c>
      <c r="CH1069" t="s">
        <v>100</v>
      </c>
      <c r="CI1069" t="s">
        <v>100</v>
      </c>
      <c r="CJ1069" t="s">
        <v>115</v>
      </c>
      <c r="CK1069" t="s">
        <v>100</v>
      </c>
      <c r="CL1069" t="s">
        <v>100</v>
      </c>
      <c r="CM1069" t="s">
        <v>100</v>
      </c>
      <c r="CN1069" t="s">
        <v>116</v>
      </c>
      <c r="CO1069" t="s">
        <v>117</v>
      </c>
      <c r="CP1069" t="s">
        <v>117</v>
      </c>
      <c r="CQ1069" t="s">
        <v>100</v>
      </c>
      <c r="CR1069" t="s">
        <v>100</v>
      </c>
    </row>
    <row r="1070" spans="1:96">
      <c r="A1070" t="s">
        <v>3606</v>
      </c>
      <c r="B1070" t="s">
        <v>3607</v>
      </c>
      <c r="C1070" t="s">
        <v>98</v>
      </c>
      <c r="D1070" t="s">
        <v>3608</v>
      </c>
      <c r="E1070" t="s">
        <v>100</v>
      </c>
      <c r="F1070" t="s">
        <v>100</v>
      </c>
      <c r="G1070" t="s">
        <v>101</v>
      </c>
      <c r="H1070" t="s">
        <v>102</v>
      </c>
      <c r="I1070" t="s">
        <v>103</v>
      </c>
      <c r="J1070" t="s">
        <v>104</v>
      </c>
      <c r="K1070" t="s">
        <v>105</v>
      </c>
      <c r="L1070" t="s">
        <v>106</v>
      </c>
      <c r="M1070" t="s">
        <v>100</v>
      </c>
      <c r="N1070" t="s">
        <v>100</v>
      </c>
      <c r="O1070" t="s">
        <v>100</v>
      </c>
      <c r="P1070" t="s">
        <v>107</v>
      </c>
      <c r="Q1070" t="s">
        <v>108</v>
      </c>
      <c r="R1070" t="s">
        <v>109</v>
      </c>
      <c r="S1070" t="s">
        <v>110</v>
      </c>
      <c r="T1070" t="s">
        <v>111</v>
      </c>
      <c r="U1070" t="s">
        <v>112</v>
      </c>
      <c r="V1070" t="s">
        <v>113</v>
      </c>
      <c r="W1070" t="s">
        <v>113</v>
      </c>
      <c r="X1070" t="s">
        <v>114</v>
      </c>
      <c r="Y1070" t="s">
        <v>115</v>
      </c>
      <c r="Z1070" t="s">
        <v>100</v>
      </c>
      <c r="AA1070" t="s">
        <v>100</v>
      </c>
      <c r="AB1070" t="s">
        <v>100</v>
      </c>
      <c r="AC1070" t="s">
        <v>100</v>
      </c>
      <c r="AD1070" t="s">
        <v>100</v>
      </c>
      <c r="AE1070" t="s">
        <v>115</v>
      </c>
      <c r="AF1070" t="s">
        <v>100</v>
      </c>
      <c r="AG1070" t="s">
        <v>100</v>
      </c>
      <c r="AH1070" t="s">
        <v>100</v>
      </c>
      <c r="AI1070" t="s">
        <v>100</v>
      </c>
      <c r="AJ1070" t="s">
        <v>100</v>
      </c>
      <c r="AK1070" t="s">
        <v>100</v>
      </c>
      <c r="AL1070" t="s">
        <v>100</v>
      </c>
      <c r="AM1070" t="s">
        <v>100</v>
      </c>
      <c r="AN1070" t="s">
        <v>100</v>
      </c>
      <c r="AO1070" t="s">
        <v>100</v>
      </c>
      <c r="AP1070" t="s">
        <v>100</v>
      </c>
      <c r="AQ1070" t="s">
        <v>100</v>
      </c>
      <c r="AR1070" t="s">
        <v>100</v>
      </c>
      <c r="AS1070" t="s">
        <v>100</v>
      </c>
      <c r="AT1070" t="s">
        <v>100</v>
      </c>
      <c r="AU1070" t="s">
        <v>100</v>
      </c>
      <c r="AV1070" t="s">
        <v>100</v>
      </c>
      <c r="AW1070" t="s">
        <v>100</v>
      </c>
      <c r="AX1070" t="s">
        <v>100</v>
      </c>
      <c r="AY1070" t="s">
        <v>100</v>
      </c>
      <c r="AZ1070" t="s">
        <v>100</v>
      </c>
      <c r="BA1070" t="s">
        <v>100</v>
      </c>
      <c r="BB1070" t="s">
        <v>100</v>
      </c>
      <c r="BC1070" t="s">
        <v>100</v>
      </c>
      <c r="BD1070" t="s">
        <v>100</v>
      </c>
      <c r="BE1070" t="s">
        <v>100</v>
      </c>
      <c r="BF1070" t="s">
        <v>100</v>
      </c>
      <c r="BG1070" t="s">
        <v>100</v>
      </c>
      <c r="BH1070" t="s">
        <v>100</v>
      </c>
      <c r="BI1070" t="s">
        <v>100</v>
      </c>
      <c r="BJ1070" t="s">
        <v>100</v>
      </c>
      <c r="BK1070" t="s">
        <v>100</v>
      </c>
      <c r="BL1070" t="s">
        <v>100</v>
      </c>
      <c r="BM1070" t="s">
        <v>100</v>
      </c>
      <c r="BN1070" t="s">
        <v>100</v>
      </c>
      <c r="BO1070" t="s">
        <v>100</v>
      </c>
      <c r="BP1070" t="s">
        <v>100</v>
      </c>
      <c r="BQ1070" t="s">
        <v>100</v>
      </c>
      <c r="BR1070" t="s">
        <v>100</v>
      </c>
      <c r="BS1070" t="s">
        <v>100</v>
      </c>
      <c r="BT1070" t="s">
        <v>100</v>
      </c>
      <c r="BU1070" t="s">
        <v>100</v>
      </c>
      <c r="BV1070" t="s">
        <v>100</v>
      </c>
      <c r="BW1070" t="s">
        <v>100</v>
      </c>
      <c r="BX1070" t="s">
        <v>100</v>
      </c>
      <c r="BY1070" t="s">
        <v>100</v>
      </c>
      <c r="BZ1070" t="s">
        <v>100</v>
      </c>
      <c r="CA1070" t="s">
        <v>100</v>
      </c>
      <c r="CB1070" t="s">
        <v>100</v>
      </c>
      <c r="CC1070" t="s">
        <v>100</v>
      </c>
      <c r="CD1070" t="s">
        <v>100</v>
      </c>
      <c r="CE1070" t="s">
        <v>100</v>
      </c>
      <c r="CF1070" t="s">
        <v>100</v>
      </c>
      <c r="CG1070" t="s">
        <v>100</v>
      </c>
      <c r="CH1070" t="s">
        <v>100</v>
      </c>
      <c r="CI1070" t="s">
        <v>100</v>
      </c>
      <c r="CJ1070" t="s">
        <v>115</v>
      </c>
      <c r="CK1070" t="s">
        <v>100</v>
      </c>
      <c r="CL1070" t="s">
        <v>100</v>
      </c>
      <c r="CM1070" t="s">
        <v>100</v>
      </c>
      <c r="CN1070" t="s">
        <v>116</v>
      </c>
      <c r="CO1070" t="s">
        <v>117</v>
      </c>
      <c r="CP1070" t="s">
        <v>117</v>
      </c>
      <c r="CQ1070" t="s">
        <v>100</v>
      </c>
      <c r="CR1070" t="s">
        <v>100</v>
      </c>
    </row>
    <row r="1071" spans="1:96">
      <c r="A1071" t="s">
        <v>3609</v>
      </c>
      <c r="B1071" t="s">
        <v>3610</v>
      </c>
      <c r="C1071" t="s">
        <v>1063</v>
      </c>
      <c r="D1071" t="s">
        <v>3611</v>
      </c>
      <c r="E1071" t="s">
        <v>3612</v>
      </c>
      <c r="F1071" t="s">
        <v>100</v>
      </c>
      <c r="G1071" t="s">
        <v>356</v>
      </c>
      <c r="H1071" t="s">
        <v>357</v>
      </c>
      <c r="I1071" t="s">
        <v>103</v>
      </c>
      <c r="J1071" t="s">
        <v>419</v>
      </c>
      <c r="K1071" t="s">
        <v>145</v>
      </c>
      <c r="L1071" t="s">
        <v>106</v>
      </c>
      <c r="M1071" t="s">
        <v>100</v>
      </c>
      <c r="N1071" t="s">
        <v>100</v>
      </c>
      <c r="O1071" t="s">
        <v>3613</v>
      </c>
      <c r="P1071" t="s">
        <v>146</v>
      </c>
      <c r="Q1071" t="s">
        <v>743</v>
      </c>
      <c r="R1071" t="s">
        <v>148</v>
      </c>
      <c r="S1071" t="s">
        <v>561</v>
      </c>
      <c r="T1071" t="s">
        <v>111</v>
      </c>
      <c r="U1071" t="s">
        <v>228</v>
      </c>
      <c r="V1071" t="s">
        <v>149</v>
      </c>
      <c r="W1071" t="s">
        <v>113</v>
      </c>
      <c r="X1071" t="s">
        <v>3614</v>
      </c>
      <c r="Y1071" t="s">
        <v>100</v>
      </c>
      <c r="Z1071" t="s">
        <v>100</v>
      </c>
      <c r="AA1071" t="s">
        <v>100</v>
      </c>
      <c r="AB1071" t="s">
        <v>100</v>
      </c>
      <c r="AC1071" t="s">
        <v>100</v>
      </c>
      <c r="AD1071" t="s">
        <v>100</v>
      </c>
      <c r="AE1071" t="s">
        <v>100</v>
      </c>
      <c r="AF1071" t="s">
        <v>100</v>
      </c>
      <c r="AG1071" t="s">
        <v>100</v>
      </c>
      <c r="AH1071" t="s">
        <v>100</v>
      </c>
      <c r="AI1071" t="s">
        <v>100</v>
      </c>
      <c r="AJ1071" t="s">
        <v>100</v>
      </c>
      <c r="AK1071" t="s">
        <v>100</v>
      </c>
      <c r="AL1071" t="s">
        <v>100</v>
      </c>
      <c r="AM1071" t="s">
        <v>100</v>
      </c>
      <c r="AN1071" t="s">
        <v>100</v>
      </c>
      <c r="AO1071" t="s">
        <v>100</v>
      </c>
      <c r="AP1071" t="s">
        <v>100</v>
      </c>
      <c r="AQ1071" t="s">
        <v>100</v>
      </c>
      <c r="AR1071" t="s">
        <v>100</v>
      </c>
      <c r="AS1071" t="s">
        <v>100</v>
      </c>
      <c r="AT1071" t="s">
        <v>100</v>
      </c>
      <c r="AU1071" t="s">
        <v>100</v>
      </c>
      <c r="AV1071" t="s">
        <v>100</v>
      </c>
      <c r="AW1071" t="s">
        <v>100</v>
      </c>
      <c r="AX1071" t="s">
        <v>100</v>
      </c>
      <c r="AY1071" t="s">
        <v>100</v>
      </c>
      <c r="AZ1071" t="s">
        <v>100</v>
      </c>
      <c r="BA1071" t="s">
        <v>100</v>
      </c>
      <c r="BB1071" t="s">
        <v>100</v>
      </c>
      <c r="BC1071" t="s">
        <v>100</v>
      </c>
      <c r="BD1071" t="s">
        <v>100</v>
      </c>
      <c r="BE1071" t="s">
        <v>100</v>
      </c>
      <c r="BF1071" t="s">
        <v>100</v>
      </c>
      <c r="BG1071" t="s">
        <v>100</v>
      </c>
      <c r="BH1071" t="s">
        <v>100</v>
      </c>
      <c r="BI1071" t="s">
        <v>100</v>
      </c>
      <c r="BJ1071" t="s">
        <v>100</v>
      </c>
      <c r="BK1071" t="s">
        <v>100</v>
      </c>
      <c r="BL1071" t="s">
        <v>100</v>
      </c>
      <c r="BM1071" t="s">
        <v>100</v>
      </c>
      <c r="BN1071" t="s">
        <v>100</v>
      </c>
      <c r="BO1071" t="s">
        <v>100</v>
      </c>
      <c r="BP1071" t="s">
        <v>100</v>
      </c>
      <c r="BQ1071" t="s">
        <v>100</v>
      </c>
      <c r="BR1071" t="s">
        <v>100</v>
      </c>
      <c r="BS1071" t="s">
        <v>100</v>
      </c>
      <c r="BT1071" t="s">
        <v>100</v>
      </c>
      <c r="BU1071" t="s">
        <v>100</v>
      </c>
      <c r="BV1071" t="s">
        <v>100</v>
      </c>
      <c r="BW1071" t="s">
        <v>100</v>
      </c>
      <c r="BX1071" t="s">
        <v>100</v>
      </c>
      <c r="BY1071" t="s">
        <v>100</v>
      </c>
      <c r="BZ1071" t="s">
        <v>100</v>
      </c>
      <c r="CA1071" t="s">
        <v>100</v>
      </c>
      <c r="CB1071" t="s">
        <v>100</v>
      </c>
      <c r="CC1071" t="s">
        <v>100</v>
      </c>
      <c r="CD1071" t="s">
        <v>100</v>
      </c>
      <c r="CE1071" t="s">
        <v>100</v>
      </c>
      <c r="CF1071" t="s">
        <v>100</v>
      </c>
      <c r="CG1071" t="s">
        <v>100</v>
      </c>
      <c r="CH1071" t="s">
        <v>100</v>
      </c>
      <c r="CI1071" t="s">
        <v>100</v>
      </c>
      <c r="CJ1071" t="s">
        <v>115</v>
      </c>
      <c r="CK1071" t="s">
        <v>100</v>
      </c>
      <c r="CL1071" t="s">
        <v>100</v>
      </c>
      <c r="CM1071" t="s">
        <v>100</v>
      </c>
      <c r="CN1071" t="s">
        <v>166</v>
      </c>
      <c r="CO1071" t="s">
        <v>100</v>
      </c>
      <c r="CP1071" t="s">
        <v>100</v>
      </c>
      <c r="CQ1071" t="s">
        <v>152</v>
      </c>
      <c r="CR1071" t="s">
        <v>611</v>
      </c>
    </row>
    <row r="1072" spans="1:96">
      <c r="A1072" t="s">
        <v>3615</v>
      </c>
      <c r="B1072" t="s">
        <v>3616</v>
      </c>
      <c r="C1072" t="s">
        <v>554</v>
      </c>
      <c r="D1072" t="s">
        <v>3617</v>
      </c>
      <c r="E1072" t="s">
        <v>100</v>
      </c>
      <c r="F1072" t="s">
        <v>100</v>
      </c>
      <c r="G1072" t="s">
        <v>141</v>
      </c>
      <c r="H1072" t="s">
        <v>142</v>
      </c>
      <c r="I1072" t="s">
        <v>143</v>
      </c>
      <c r="J1072" t="s">
        <v>144</v>
      </c>
      <c r="K1072" t="s">
        <v>145</v>
      </c>
      <c r="L1072" t="s">
        <v>106</v>
      </c>
      <c r="M1072" t="s">
        <v>100</v>
      </c>
      <c r="N1072" t="s">
        <v>100</v>
      </c>
      <c r="O1072" t="s">
        <v>100</v>
      </c>
      <c r="P1072" t="s">
        <v>146</v>
      </c>
      <c r="Q1072" t="s">
        <v>147</v>
      </c>
      <c r="R1072" t="s">
        <v>148</v>
      </c>
      <c r="S1072" t="s">
        <v>100</v>
      </c>
      <c r="T1072" t="s">
        <v>100</v>
      </c>
      <c r="U1072" t="s">
        <v>112</v>
      </c>
      <c r="V1072" t="s">
        <v>149</v>
      </c>
      <c r="W1072" t="s">
        <v>113</v>
      </c>
      <c r="X1072" t="s">
        <v>114</v>
      </c>
      <c r="Y1072" t="s">
        <v>100</v>
      </c>
      <c r="Z1072" t="s">
        <v>100</v>
      </c>
      <c r="AA1072" t="s">
        <v>100</v>
      </c>
      <c r="AB1072" t="s">
        <v>100</v>
      </c>
      <c r="AC1072" t="s">
        <v>100</v>
      </c>
      <c r="AD1072" t="s">
        <v>100</v>
      </c>
      <c r="AE1072" t="s">
        <v>100</v>
      </c>
      <c r="AF1072" t="s">
        <v>100</v>
      </c>
      <c r="AG1072" t="s">
        <v>100</v>
      </c>
      <c r="AH1072" t="s">
        <v>100</v>
      </c>
      <c r="AI1072" t="s">
        <v>100</v>
      </c>
      <c r="AJ1072" t="s">
        <v>100</v>
      </c>
      <c r="AK1072" t="s">
        <v>100</v>
      </c>
      <c r="AL1072" t="s">
        <v>100</v>
      </c>
      <c r="AM1072" t="s">
        <v>100</v>
      </c>
      <c r="AN1072" t="s">
        <v>100</v>
      </c>
      <c r="AO1072" t="s">
        <v>100</v>
      </c>
      <c r="AP1072" t="s">
        <v>100</v>
      </c>
      <c r="AQ1072" t="s">
        <v>100</v>
      </c>
      <c r="AR1072" t="s">
        <v>100</v>
      </c>
      <c r="AS1072" t="s">
        <v>100</v>
      </c>
      <c r="AT1072" t="s">
        <v>100</v>
      </c>
      <c r="AU1072" t="s">
        <v>100</v>
      </c>
      <c r="AV1072" t="s">
        <v>100</v>
      </c>
      <c r="AW1072" t="s">
        <v>100</v>
      </c>
      <c r="AX1072" t="s">
        <v>100</v>
      </c>
      <c r="AY1072" t="s">
        <v>100</v>
      </c>
      <c r="AZ1072" t="s">
        <v>100</v>
      </c>
      <c r="BA1072" t="s">
        <v>100</v>
      </c>
      <c r="BB1072" t="s">
        <v>100</v>
      </c>
      <c r="BC1072" t="s">
        <v>100</v>
      </c>
      <c r="BD1072" t="s">
        <v>100</v>
      </c>
      <c r="BE1072" t="s">
        <v>100</v>
      </c>
      <c r="BF1072" t="s">
        <v>100</v>
      </c>
      <c r="BG1072" t="s">
        <v>100</v>
      </c>
      <c r="BH1072" t="s">
        <v>100</v>
      </c>
      <c r="BI1072" t="s">
        <v>100</v>
      </c>
      <c r="BJ1072" t="s">
        <v>100</v>
      </c>
      <c r="BK1072" t="s">
        <v>100</v>
      </c>
      <c r="BL1072" t="s">
        <v>100</v>
      </c>
      <c r="BM1072" t="s">
        <v>100</v>
      </c>
      <c r="BN1072" t="s">
        <v>100</v>
      </c>
      <c r="BO1072" t="s">
        <v>100</v>
      </c>
      <c r="BP1072" t="s">
        <v>100</v>
      </c>
      <c r="BQ1072" t="s">
        <v>100</v>
      </c>
      <c r="BR1072" t="s">
        <v>100</v>
      </c>
      <c r="BS1072" t="s">
        <v>100</v>
      </c>
      <c r="BT1072" t="s">
        <v>100</v>
      </c>
      <c r="BU1072" t="s">
        <v>115</v>
      </c>
      <c r="BV1072" t="s">
        <v>100</v>
      </c>
      <c r="BW1072" t="s">
        <v>100</v>
      </c>
      <c r="BX1072" t="s">
        <v>100</v>
      </c>
      <c r="BY1072" t="s">
        <v>100</v>
      </c>
      <c r="BZ1072" t="s">
        <v>100</v>
      </c>
      <c r="CA1072" t="s">
        <v>100</v>
      </c>
      <c r="CB1072" t="s">
        <v>100</v>
      </c>
      <c r="CC1072" t="s">
        <v>100</v>
      </c>
      <c r="CD1072" t="s">
        <v>100</v>
      </c>
      <c r="CE1072" t="s">
        <v>100</v>
      </c>
      <c r="CF1072" t="s">
        <v>100</v>
      </c>
      <c r="CG1072" t="s">
        <v>100</v>
      </c>
      <c r="CH1072" t="s">
        <v>100</v>
      </c>
      <c r="CI1072" t="s">
        <v>100</v>
      </c>
      <c r="CJ1072" t="s">
        <v>100</v>
      </c>
      <c r="CK1072" t="s">
        <v>100</v>
      </c>
      <c r="CL1072" t="s">
        <v>100</v>
      </c>
      <c r="CM1072" t="s">
        <v>100</v>
      </c>
      <c r="CN1072" t="s">
        <v>151</v>
      </c>
      <c r="CO1072" t="s">
        <v>100</v>
      </c>
      <c r="CP1072" t="s">
        <v>100</v>
      </c>
      <c r="CQ1072" t="s">
        <v>152</v>
      </c>
      <c r="CR1072" t="s">
        <v>153</v>
      </c>
    </row>
    <row r="1073" spans="1:96">
      <c r="A1073" t="s">
        <v>3618</v>
      </c>
      <c r="B1073" t="s">
        <v>3619</v>
      </c>
      <c r="C1073" t="s">
        <v>138</v>
      </c>
      <c r="D1073" t="s">
        <v>3620</v>
      </c>
      <c r="E1073" t="s">
        <v>100</v>
      </c>
      <c r="F1073" t="s">
        <v>100</v>
      </c>
      <c r="G1073" t="s">
        <v>141</v>
      </c>
      <c r="H1073" t="s">
        <v>142</v>
      </c>
      <c r="I1073" t="s">
        <v>143</v>
      </c>
      <c r="J1073" t="s">
        <v>419</v>
      </c>
      <c r="K1073" t="s">
        <v>145</v>
      </c>
      <c r="L1073" t="s">
        <v>106</v>
      </c>
      <c r="M1073" t="s">
        <v>100</v>
      </c>
      <c r="N1073" t="s">
        <v>100</v>
      </c>
      <c r="O1073" t="s">
        <v>100</v>
      </c>
      <c r="P1073" t="s">
        <v>146</v>
      </c>
      <c r="Q1073" t="s">
        <v>147</v>
      </c>
      <c r="R1073" t="s">
        <v>148</v>
      </c>
      <c r="S1073" t="s">
        <v>100</v>
      </c>
      <c r="T1073" t="s">
        <v>100</v>
      </c>
      <c r="U1073" t="s">
        <v>112</v>
      </c>
      <c r="V1073" t="s">
        <v>113</v>
      </c>
      <c r="W1073" t="s">
        <v>113</v>
      </c>
      <c r="X1073" t="s">
        <v>423</v>
      </c>
      <c r="Y1073" t="s">
        <v>100</v>
      </c>
      <c r="Z1073" t="s">
        <v>100</v>
      </c>
      <c r="AA1073" t="s">
        <v>100</v>
      </c>
      <c r="AB1073" t="s">
        <v>100</v>
      </c>
      <c r="AC1073" t="s">
        <v>100</v>
      </c>
      <c r="AD1073" t="s">
        <v>100</v>
      </c>
      <c r="AE1073" t="s">
        <v>115</v>
      </c>
      <c r="AF1073" t="s">
        <v>100</v>
      </c>
      <c r="AG1073" t="s">
        <v>100</v>
      </c>
      <c r="AH1073" t="s">
        <v>100</v>
      </c>
      <c r="AI1073" t="s">
        <v>100</v>
      </c>
      <c r="AJ1073" t="s">
        <v>100</v>
      </c>
      <c r="AK1073" t="s">
        <v>100</v>
      </c>
      <c r="AL1073" t="s">
        <v>100</v>
      </c>
      <c r="AM1073" t="s">
        <v>100</v>
      </c>
      <c r="AN1073" t="s">
        <v>100</v>
      </c>
      <c r="AO1073" t="s">
        <v>100</v>
      </c>
      <c r="AP1073" t="s">
        <v>100</v>
      </c>
      <c r="AQ1073" t="s">
        <v>100</v>
      </c>
      <c r="AR1073" t="s">
        <v>100</v>
      </c>
      <c r="AS1073" t="s">
        <v>100</v>
      </c>
      <c r="AT1073" t="s">
        <v>100</v>
      </c>
      <c r="AU1073" t="s">
        <v>100</v>
      </c>
      <c r="AV1073" t="s">
        <v>100</v>
      </c>
      <c r="AW1073" t="s">
        <v>100</v>
      </c>
      <c r="AX1073" t="s">
        <v>100</v>
      </c>
      <c r="AY1073" t="s">
        <v>100</v>
      </c>
      <c r="AZ1073" t="s">
        <v>100</v>
      </c>
      <c r="BA1073" t="s">
        <v>100</v>
      </c>
      <c r="BB1073" t="s">
        <v>100</v>
      </c>
      <c r="BC1073" t="s">
        <v>100</v>
      </c>
      <c r="BD1073" t="s">
        <v>100</v>
      </c>
      <c r="BE1073" t="s">
        <v>100</v>
      </c>
      <c r="BF1073" t="s">
        <v>100</v>
      </c>
      <c r="BG1073" t="s">
        <v>100</v>
      </c>
      <c r="BH1073" t="s">
        <v>100</v>
      </c>
      <c r="BI1073" t="s">
        <v>100</v>
      </c>
      <c r="BJ1073" t="s">
        <v>100</v>
      </c>
      <c r="BK1073" t="s">
        <v>100</v>
      </c>
      <c r="BL1073" t="s">
        <v>100</v>
      </c>
      <c r="BM1073" t="s">
        <v>100</v>
      </c>
      <c r="BN1073" t="s">
        <v>100</v>
      </c>
      <c r="BO1073" t="s">
        <v>100</v>
      </c>
      <c r="BP1073" t="s">
        <v>100</v>
      </c>
      <c r="BQ1073" t="s">
        <v>100</v>
      </c>
      <c r="BR1073" t="s">
        <v>100</v>
      </c>
      <c r="BS1073" t="s">
        <v>100</v>
      </c>
      <c r="BT1073" t="s">
        <v>100</v>
      </c>
      <c r="BU1073" t="s">
        <v>100</v>
      </c>
      <c r="BV1073" t="s">
        <v>100</v>
      </c>
      <c r="BW1073" t="s">
        <v>100</v>
      </c>
      <c r="BX1073" t="s">
        <v>100</v>
      </c>
      <c r="BY1073" t="s">
        <v>100</v>
      </c>
      <c r="BZ1073" t="s">
        <v>100</v>
      </c>
      <c r="CA1073" t="s">
        <v>100</v>
      </c>
      <c r="CB1073" t="s">
        <v>100</v>
      </c>
      <c r="CC1073" t="s">
        <v>100</v>
      </c>
      <c r="CD1073" t="s">
        <v>100</v>
      </c>
      <c r="CE1073" t="s">
        <v>100</v>
      </c>
      <c r="CF1073" t="s">
        <v>100</v>
      </c>
      <c r="CG1073" t="s">
        <v>100</v>
      </c>
      <c r="CH1073" t="s">
        <v>100</v>
      </c>
      <c r="CI1073" t="s">
        <v>100</v>
      </c>
      <c r="CJ1073" t="s">
        <v>115</v>
      </c>
      <c r="CK1073" t="s">
        <v>100</v>
      </c>
      <c r="CL1073" t="s">
        <v>100</v>
      </c>
      <c r="CM1073" t="s">
        <v>100</v>
      </c>
      <c r="CN1073" t="s">
        <v>151</v>
      </c>
      <c r="CO1073" t="s">
        <v>100</v>
      </c>
      <c r="CP1073" t="s">
        <v>100</v>
      </c>
      <c r="CQ1073" t="s">
        <v>152</v>
      </c>
      <c r="CR1073" t="s">
        <v>153</v>
      </c>
    </row>
    <row r="1074" spans="1:96">
      <c r="A1074" t="s">
        <v>3621</v>
      </c>
      <c r="B1074" t="s">
        <v>3622</v>
      </c>
      <c r="C1074" t="s">
        <v>138</v>
      </c>
      <c r="D1074" t="s">
        <v>3623</v>
      </c>
      <c r="E1074" t="s">
        <v>100</v>
      </c>
      <c r="F1074" t="s">
        <v>100</v>
      </c>
      <c r="G1074" t="s">
        <v>141</v>
      </c>
      <c r="H1074" t="s">
        <v>142</v>
      </c>
      <c r="I1074" t="s">
        <v>143</v>
      </c>
      <c r="J1074" t="s">
        <v>144</v>
      </c>
      <c r="K1074" t="s">
        <v>145</v>
      </c>
      <c r="L1074" t="s">
        <v>106</v>
      </c>
      <c r="M1074" t="s">
        <v>100</v>
      </c>
      <c r="N1074" t="s">
        <v>100</v>
      </c>
      <c r="O1074" t="s">
        <v>100</v>
      </c>
      <c r="P1074" t="s">
        <v>146</v>
      </c>
      <c r="Q1074" t="s">
        <v>147</v>
      </c>
      <c r="R1074" t="s">
        <v>148</v>
      </c>
      <c r="S1074" t="s">
        <v>110</v>
      </c>
      <c r="T1074" t="s">
        <v>100</v>
      </c>
      <c r="U1074" t="s">
        <v>112</v>
      </c>
      <c r="V1074" t="s">
        <v>113</v>
      </c>
      <c r="W1074" t="s">
        <v>113</v>
      </c>
      <c r="X1074" t="s">
        <v>114</v>
      </c>
      <c r="Y1074" t="s">
        <v>115</v>
      </c>
      <c r="Z1074" t="s">
        <v>100</v>
      </c>
      <c r="AA1074" t="s">
        <v>100</v>
      </c>
      <c r="AB1074" t="s">
        <v>100</v>
      </c>
      <c r="AC1074" t="s">
        <v>100</v>
      </c>
      <c r="AD1074" t="s">
        <v>100</v>
      </c>
      <c r="AE1074" t="s">
        <v>115</v>
      </c>
      <c r="AF1074" t="s">
        <v>100</v>
      </c>
      <c r="AG1074" t="s">
        <v>100</v>
      </c>
      <c r="AH1074" t="s">
        <v>100</v>
      </c>
      <c r="AI1074" t="s">
        <v>100</v>
      </c>
      <c r="AJ1074" t="s">
        <v>100</v>
      </c>
      <c r="AK1074" t="s">
        <v>100</v>
      </c>
      <c r="AL1074" t="s">
        <v>100</v>
      </c>
      <c r="AM1074" t="s">
        <v>100</v>
      </c>
      <c r="AN1074" t="s">
        <v>100</v>
      </c>
      <c r="AO1074" t="s">
        <v>100</v>
      </c>
      <c r="AP1074" t="s">
        <v>100</v>
      </c>
      <c r="AQ1074" t="s">
        <v>100</v>
      </c>
      <c r="AR1074" t="s">
        <v>100</v>
      </c>
      <c r="AS1074" t="s">
        <v>100</v>
      </c>
      <c r="AT1074" t="s">
        <v>100</v>
      </c>
      <c r="AU1074" t="s">
        <v>100</v>
      </c>
      <c r="AV1074" t="s">
        <v>100</v>
      </c>
      <c r="AW1074" t="s">
        <v>100</v>
      </c>
      <c r="AX1074" t="s">
        <v>100</v>
      </c>
      <c r="AY1074" t="s">
        <v>100</v>
      </c>
      <c r="AZ1074" t="s">
        <v>100</v>
      </c>
      <c r="BA1074" t="s">
        <v>100</v>
      </c>
      <c r="BB1074" t="s">
        <v>100</v>
      </c>
      <c r="BC1074" t="s">
        <v>100</v>
      </c>
      <c r="BD1074" t="s">
        <v>100</v>
      </c>
      <c r="BE1074" t="s">
        <v>100</v>
      </c>
      <c r="BF1074" t="s">
        <v>100</v>
      </c>
      <c r="BG1074" t="s">
        <v>100</v>
      </c>
      <c r="BH1074" t="s">
        <v>100</v>
      </c>
      <c r="BI1074" t="s">
        <v>100</v>
      </c>
      <c r="BJ1074" t="s">
        <v>100</v>
      </c>
      <c r="BK1074" t="s">
        <v>100</v>
      </c>
      <c r="BL1074" t="s">
        <v>100</v>
      </c>
      <c r="BM1074" t="s">
        <v>100</v>
      </c>
      <c r="BN1074" t="s">
        <v>100</v>
      </c>
      <c r="BO1074" t="s">
        <v>100</v>
      </c>
      <c r="BP1074" t="s">
        <v>100</v>
      </c>
      <c r="BQ1074" t="s">
        <v>100</v>
      </c>
      <c r="BR1074" t="s">
        <v>100</v>
      </c>
      <c r="BS1074" t="s">
        <v>100</v>
      </c>
      <c r="BT1074" t="s">
        <v>100</v>
      </c>
      <c r="BU1074" t="s">
        <v>100</v>
      </c>
      <c r="BV1074" t="s">
        <v>100</v>
      </c>
      <c r="BW1074" t="s">
        <v>100</v>
      </c>
      <c r="BX1074" t="s">
        <v>100</v>
      </c>
      <c r="BY1074" t="s">
        <v>100</v>
      </c>
      <c r="BZ1074" t="s">
        <v>100</v>
      </c>
      <c r="CA1074" t="s">
        <v>100</v>
      </c>
      <c r="CB1074" t="s">
        <v>100</v>
      </c>
      <c r="CC1074" t="s">
        <v>100</v>
      </c>
      <c r="CD1074" t="s">
        <v>100</v>
      </c>
      <c r="CE1074" t="s">
        <v>100</v>
      </c>
      <c r="CF1074" t="s">
        <v>100</v>
      </c>
      <c r="CG1074" t="s">
        <v>100</v>
      </c>
      <c r="CH1074" t="s">
        <v>100</v>
      </c>
      <c r="CI1074" t="s">
        <v>100</v>
      </c>
      <c r="CJ1074" t="s">
        <v>115</v>
      </c>
      <c r="CK1074" t="s">
        <v>100</v>
      </c>
      <c r="CL1074" t="s">
        <v>100</v>
      </c>
      <c r="CM1074" t="s">
        <v>100</v>
      </c>
      <c r="CN1074" t="s">
        <v>151</v>
      </c>
      <c r="CO1074" t="s">
        <v>100</v>
      </c>
      <c r="CP1074" t="s">
        <v>100</v>
      </c>
      <c r="CQ1074" t="s">
        <v>152</v>
      </c>
      <c r="CR1074" t="s">
        <v>153</v>
      </c>
    </row>
    <row r="1075" spans="1:96">
      <c r="A1075" t="s">
        <v>3624</v>
      </c>
      <c r="B1075" t="s">
        <v>3625</v>
      </c>
      <c r="C1075" t="s">
        <v>138</v>
      </c>
      <c r="D1075" t="s">
        <v>3626</v>
      </c>
      <c r="E1075" t="s">
        <v>100</v>
      </c>
      <c r="F1075" t="s">
        <v>100</v>
      </c>
      <c r="G1075" t="s">
        <v>141</v>
      </c>
      <c r="H1075" t="s">
        <v>142</v>
      </c>
      <c r="I1075" t="s">
        <v>143</v>
      </c>
      <c r="J1075" t="s">
        <v>419</v>
      </c>
      <c r="K1075" t="s">
        <v>145</v>
      </c>
      <c r="L1075" t="s">
        <v>106</v>
      </c>
      <c r="M1075" t="s">
        <v>100</v>
      </c>
      <c r="N1075" t="s">
        <v>100</v>
      </c>
      <c r="O1075" t="s">
        <v>100</v>
      </c>
      <c r="P1075" t="s">
        <v>146</v>
      </c>
      <c r="Q1075" t="s">
        <v>147</v>
      </c>
      <c r="R1075" t="s">
        <v>148</v>
      </c>
      <c r="S1075" t="s">
        <v>100</v>
      </c>
      <c r="T1075" t="s">
        <v>100</v>
      </c>
      <c r="U1075" t="s">
        <v>112</v>
      </c>
      <c r="V1075" t="s">
        <v>113</v>
      </c>
      <c r="W1075" t="s">
        <v>113</v>
      </c>
      <c r="X1075" t="s">
        <v>423</v>
      </c>
      <c r="Y1075" t="s">
        <v>100</v>
      </c>
      <c r="Z1075" t="s">
        <v>100</v>
      </c>
      <c r="AA1075" t="s">
        <v>100</v>
      </c>
      <c r="AB1075" t="s">
        <v>100</v>
      </c>
      <c r="AC1075" t="s">
        <v>100</v>
      </c>
      <c r="AD1075" t="s">
        <v>100</v>
      </c>
      <c r="AE1075" t="s">
        <v>115</v>
      </c>
      <c r="AF1075" t="s">
        <v>100</v>
      </c>
      <c r="AG1075" t="s">
        <v>100</v>
      </c>
      <c r="AH1075" t="s">
        <v>100</v>
      </c>
      <c r="AI1075" t="s">
        <v>100</v>
      </c>
      <c r="AJ1075" t="s">
        <v>100</v>
      </c>
      <c r="AK1075" t="s">
        <v>100</v>
      </c>
      <c r="AL1075" t="s">
        <v>100</v>
      </c>
      <c r="AM1075" t="s">
        <v>100</v>
      </c>
      <c r="AN1075" t="s">
        <v>100</v>
      </c>
      <c r="AO1075" t="s">
        <v>100</v>
      </c>
      <c r="AP1075" t="s">
        <v>100</v>
      </c>
      <c r="AQ1075" t="s">
        <v>100</v>
      </c>
      <c r="AR1075" t="s">
        <v>100</v>
      </c>
      <c r="AS1075" t="s">
        <v>100</v>
      </c>
      <c r="AT1075" t="s">
        <v>100</v>
      </c>
      <c r="AU1075" t="s">
        <v>100</v>
      </c>
      <c r="AV1075" t="s">
        <v>100</v>
      </c>
      <c r="AW1075" t="s">
        <v>100</v>
      </c>
      <c r="AX1075" t="s">
        <v>100</v>
      </c>
      <c r="AY1075" t="s">
        <v>100</v>
      </c>
      <c r="AZ1075" t="s">
        <v>100</v>
      </c>
      <c r="BA1075" t="s">
        <v>100</v>
      </c>
      <c r="BB1075" t="s">
        <v>100</v>
      </c>
      <c r="BC1075" t="s">
        <v>100</v>
      </c>
      <c r="BD1075" t="s">
        <v>100</v>
      </c>
      <c r="BE1075" t="s">
        <v>100</v>
      </c>
      <c r="BF1075" t="s">
        <v>100</v>
      </c>
      <c r="BG1075" t="s">
        <v>100</v>
      </c>
      <c r="BH1075" t="s">
        <v>100</v>
      </c>
      <c r="BI1075" t="s">
        <v>100</v>
      </c>
      <c r="BJ1075" t="s">
        <v>100</v>
      </c>
      <c r="BK1075" t="s">
        <v>100</v>
      </c>
      <c r="BL1075" t="s">
        <v>100</v>
      </c>
      <c r="BM1075" t="s">
        <v>100</v>
      </c>
      <c r="BN1075" t="s">
        <v>100</v>
      </c>
      <c r="BO1075" t="s">
        <v>100</v>
      </c>
      <c r="BP1075" t="s">
        <v>100</v>
      </c>
      <c r="BQ1075" t="s">
        <v>100</v>
      </c>
      <c r="BR1075" t="s">
        <v>100</v>
      </c>
      <c r="BS1075" t="s">
        <v>100</v>
      </c>
      <c r="BT1075" t="s">
        <v>100</v>
      </c>
      <c r="BU1075" t="s">
        <v>100</v>
      </c>
      <c r="BV1075" t="s">
        <v>100</v>
      </c>
      <c r="BW1075" t="s">
        <v>100</v>
      </c>
      <c r="BX1075" t="s">
        <v>100</v>
      </c>
      <c r="BY1075" t="s">
        <v>100</v>
      </c>
      <c r="BZ1075" t="s">
        <v>100</v>
      </c>
      <c r="CA1075" t="s">
        <v>100</v>
      </c>
      <c r="CB1075" t="s">
        <v>100</v>
      </c>
      <c r="CC1075" t="s">
        <v>100</v>
      </c>
      <c r="CD1075" t="s">
        <v>100</v>
      </c>
      <c r="CE1075" t="s">
        <v>100</v>
      </c>
      <c r="CF1075" t="s">
        <v>100</v>
      </c>
      <c r="CG1075" t="s">
        <v>100</v>
      </c>
      <c r="CH1075" t="s">
        <v>100</v>
      </c>
      <c r="CI1075" t="s">
        <v>100</v>
      </c>
      <c r="CJ1075" t="s">
        <v>115</v>
      </c>
      <c r="CK1075" t="s">
        <v>100</v>
      </c>
      <c r="CL1075" t="s">
        <v>100</v>
      </c>
      <c r="CM1075" t="s">
        <v>100</v>
      </c>
      <c r="CN1075" t="s">
        <v>151</v>
      </c>
      <c r="CO1075" t="s">
        <v>100</v>
      </c>
      <c r="CP1075" t="s">
        <v>100</v>
      </c>
      <c r="CQ1075" t="s">
        <v>152</v>
      </c>
      <c r="CR1075" t="s">
        <v>153</v>
      </c>
    </row>
    <row r="1076" spans="1:96">
      <c r="A1076" t="s">
        <v>3627</v>
      </c>
      <c r="B1076" t="s">
        <v>3628</v>
      </c>
      <c r="C1076" t="s">
        <v>138</v>
      </c>
      <c r="D1076" t="s">
        <v>3629</v>
      </c>
      <c r="E1076" t="s">
        <v>100</v>
      </c>
      <c r="F1076" t="s">
        <v>100</v>
      </c>
      <c r="G1076" t="s">
        <v>141</v>
      </c>
      <c r="H1076" t="s">
        <v>142</v>
      </c>
      <c r="I1076" t="s">
        <v>143</v>
      </c>
      <c r="J1076" t="s">
        <v>419</v>
      </c>
      <c r="K1076" t="s">
        <v>145</v>
      </c>
      <c r="L1076" t="s">
        <v>106</v>
      </c>
      <c r="M1076" t="s">
        <v>100</v>
      </c>
      <c r="N1076" t="s">
        <v>100</v>
      </c>
      <c r="O1076" t="s">
        <v>100</v>
      </c>
      <c r="P1076" t="s">
        <v>146</v>
      </c>
      <c r="Q1076" t="s">
        <v>147</v>
      </c>
      <c r="R1076" t="s">
        <v>148</v>
      </c>
      <c r="S1076" t="s">
        <v>100</v>
      </c>
      <c r="T1076" t="s">
        <v>100</v>
      </c>
      <c r="U1076" t="s">
        <v>112</v>
      </c>
      <c r="V1076" t="s">
        <v>113</v>
      </c>
      <c r="W1076" t="s">
        <v>113</v>
      </c>
      <c r="X1076" t="s">
        <v>423</v>
      </c>
      <c r="Y1076" t="s">
        <v>100</v>
      </c>
      <c r="Z1076" t="s">
        <v>100</v>
      </c>
      <c r="AA1076" t="s">
        <v>100</v>
      </c>
      <c r="AB1076" t="s">
        <v>100</v>
      </c>
      <c r="AC1076" t="s">
        <v>100</v>
      </c>
      <c r="AD1076" t="s">
        <v>100</v>
      </c>
      <c r="AE1076" t="s">
        <v>115</v>
      </c>
      <c r="AF1076" t="s">
        <v>100</v>
      </c>
      <c r="AG1076" t="s">
        <v>100</v>
      </c>
      <c r="AH1076" t="s">
        <v>100</v>
      </c>
      <c r="AI1076" t="s">
        <v>100</v>
      </c>
      <c r="AJ1076" t="s">
        <v>100</v>
      </c>
      <c r="AK1076" t="s">
        <v>100</v>
      </c>
      <c r="AL1076" t="s">
        <v>100</v>
      </c>
      <c r="AM1076" t="s">
        <v>100</v>
      </c>
      <c r="AN1076" t="s">
        <v>100</v>
      </c>
      <c r="AO1076" t="s">
        <v>100</v>
      </c>
      <c r="AP1076" t="s">
        <v>100</v>
      </c>
      <c r="AQ1076" t="s">
        <v>100</v>
      </c>
      <c r="AR1076" t="s">
        <v>100</v>
      </c>
      <c r="AS1076" t="s">
        <v>100</v>
      </c>
      <c r="AT1076" t="s">
        <v>100</v>
      </c>
      <c r="AU1076" t="s">
        <v>100</v>
      </c>
      <c r="AV1076" t="s">
        <v>100</v>
      </c>
      <c r="AW1076" t="s">
        <v>100</v>
      </c>
      <c r="AX1076" t="s">
        <v>100</v>
      </c>
      <c r="AY1076" t="s">
        <v>100</v>
      </c>
      <c r="AZ1076" t="s">
        <v>100</v>
      </c>
      <c r="BA1076" t="s">
        <v>100</v>
      </c>
      <c r="BB1076" t="s">
        <v>100</v>
      </c>
      <c r="BC1076" t="s">
        <v>100</v>
      </c>
      <c r="BD1076" t="s">
        <v>100</v>
      </c>
      <c r="BE1076" t="s">
        <v>100</v>
      </c>
      <c r="BF1076" t="s">
        <v>100</v>
      </c>
      <c r="BG1076" t="s">
        <v>100</v>
      </c>
      <c r="BH1076" t="s">
        <v>100</v>
      </c>
      <c r="BI1076" t="s">
        <v>100</v>
      </c>
      <c r="BJ1076" t="s">
        <v>100</v>
      </c>
      <c r="BK1076" t="s">
        <v>100</v>
      </c>
      <c r="BL1076" t="s">
        <v>100</v>
      </c>
      <c r="BM1076" t="s">
        <v>100</v>
      </c>
      <c r="BN1076" t="s">
        <v>100</v>
      </c>
      <c r="BO1076" t="s">
        <v>100</v>
      </c>
      <c r="BP1076" t="s">
        <v>100</v>
      </c>
      <c r="BQ1076" t="s">
        <v>100</v>
      </c>
      <c r="BR1076" t="s">
        <v>100</v>
      </c>
      <c r="BS1076" t="s">
        <v>100</v>
      </c>
      <c r="BT1076" t="s">
        <v>100</v>
      </c>
      <c r="BU1076" t="s">
        <v>100</v>
      </c>
      <c r="BV1076" t="s">
        <v>100</v>
      </c>
      <c r="BW1076" t="s">
        <v>100</v>
      </c>
      <c r="BX1076" t="s">
        <v>100</v>
      </c>
      <c r="BY1076" t="s">
        <v>100</v>
      </c>
      <c r="BZ1076" t="s">
        <v>100</v>
      </c>
      <c r="CA1076" t="s">
        <v>100</v>
      </c>
      <c r="CB1076" t="s">
        <v>100</v>
      </c>
      <c r="CC1076" t="s">
        <v>100</v>
      </c>
      <c r="CD1076" t="s">
        <v>100</v>
      </c>
      <c r="CE1076" t="s">
        <v>100</v>
      </c>
      <c r="CF1076" t="s">
        <v>100</v>
      </c>
      <c r="CG1076" t="s">
        <v>100</v>
      </c>
      <c r="CH1076" t="s">
        <v>100</v>
      </c>
      <c r="CI1076" t="s">
        <v>100</v>
      </c>
      <c r="CJ1076" t="s">
        <v>115</v>
      </c>
      <c r="CK1076" t="s">
        <v>100</v>
      </c>
      <c r="CL1076" t="s">
        <v>100</v>
      </c>
      <c r="CM1076" t="s">
        <v>100</v>
      </c>
      <c r="CN1076" t="s">
        <v>151</v>
      </c>
      <c r="CO1076" t="s">
        <v>100</v>
      </c>
      <c r="CP1076" t="s">
        <v>100</v>
      </c>
      <c r="CQ1076" t="s">
        <v>152</v>
      </c>
      <c r="CR1076" t="s">
        <v>153</v>
      </c>
    </row>
    <row r="1077" spans="1:96">
      <c r="A1077" t="s">
        <v>3630</v>
      </c>
      <c r="B1077" t="s">
        <v>3631</v>
      </c>
      <c r="C1077" t="s">
        <v>138</v>
      </c>
      <c r="D1077" t="s">
        <v>3632</v>
      </c>
      <c r="E1077" t="s">
        <v>100</v>
      </c>
      <c r="F1077" t="s">
        <v>100</v>
      </c>
      <c r="G1077" t="s">
        <v>141</v>
      </c>
      <c r="H1077" t="s">
        <v>142</v>
      </c>
      <c r="I1077" t="s">
        <v>143</v>
      </c>
      <c r="J1077" t="s">
        <v>419</v>
      </c>
      <c r="K1077" t="s">
        <v>145</v>
      </c>
      <c r="L1077" t="s">
        <v>106</v>
      </c>
      <c r="M1077" t="s">
        <v>100</v>
      </c>
      <c r="N1077" t="s">
        <v>100</v>
      </c>
      <c r="O1077" t="s">
        <v>100</v>
      </c>
      <c r="P1077" t="s">
        <v>146</v>
      </c>
      <c r="Q1077" t="s">
        <v>147</v>
      </c>
      <c r="R1077" t="s">
        <v>148</v>
      </c>
      <c r="S1077" t="s">
        <v>100</v>
      </c>
      <c r="T1077" t="s">
        <v>100</v>
      </c>
      <c r="U1077" t="s">
        <v>112</v>
      </c>
      <c r="V1077" t="s">
        <v>113</v>
      </c>
      <c r="W1077" t="s">
        <v>113</v>
      </c>
      <c r="X1077" t="s">
        <v>423</v>
      </c>
      <c r="Y1077" t="s">
        <v>100</v>
      </c>
      <c r="Z1077" t="s">
        <v>100</v>
      </c>
      <c r="AA1077" t="s">
        <v>100</v>
      </c>
      <c r="AB1077" t="s">
        <v>100</v>
      </c>
      <c r="AC1077" t="s">
        <v>100</v>
      </c>
      <c r="AD1077" t="s">
        <v>100</v>
      </c>
      <c r="AE1077" t="s">
        <v>115</v>
      </c>
      <c r="AF1077" t="s">
        <v>100</v>
      </c>
      <c r="AG1077" t="s">
        <v>100</v>
      </c>
      <c r="AH1077" t="s">
        <v>100</v>
      </c>
      <c r="AI1077" t="s">
        <v>100</v>
      </c>
      <c r="AJ1077" t="s">
        <v>100</v>
      </c>
      <c r="AK1077" t="s">
        <v>100</v>
      </c>
      <c r="AL1077" t="s">
        <v>100</v>
      </c>
      <c r="AM1077" t="s">
        <v>100</v>
      </c>
      <c r="AN1077" t="s">
        <v>100</v>
      </c>
      <c r="AO1077" t="s">
        <v>100</v>
      </c>
      <c r="AP1077" t="s">
        <v>100</v>
      </c>
      <c r="AQ1077" t="s">
        <v>100</v>
      </c>
      <c r="AR1077" t="s">
        <v>100</v>
      </c>
      <c r="AS1077" t="s">
        <v>100</v>
      </c>
      <c r="AT1077" t="s">
        <v>100</v>
      </c>
      <c r="AU1077" t="s">
        <v>100</v>
      </c>
      <c r="AV1077" t="s">
        <v>100</v>
      </c>
      <c r="AW1077" t="s">
        <v>100</v>
      </c>
      <c r="AX1077" t="s">
        <v>100</v>
      </c>
      <c r="AY1077" t="s">
        <v>100</v>
      </c>
      <c r="AZ1077" t="s">
        <v>100</v>
      </c>
      <c r="BA1077" t="s">
        <v>100</v>
      </c>
      <c r="BB1077" t="s">
        <v>100</v>
      </c>
      <c r="BC1077" t="s">
        <v>100</v>
      </c>
      <c r="BD1077" t="s">
        <v>100</v>
      </c>
      <c r="BE1077" t="s">
        <v>100</v>
      </c>
      <c r="BF1077" t="s">
        <v>100</v>
      </c>
      <c r="BG1077" t="s">
        <v>100</v>
      </c>
      <c r="BH1077" t="s">
        <v>100</v>
      </c>
      <c r="BI1077" t="s">
        <v>100</v>
      </c>
      <c r="BJ1077" t="s">
        <v>100</v>
      </c>
      <c r="BK1077" t="s">
        <v>100</v>
      </c>
      <c r="BL1077" t="s">
        <v>100</v>
      </c>
      <c r="BM1077" t="s">
        <v>100</v>
      </c>
      <c r="BN1077" t="s">
        <v>100</v>
      </c>
      <c r="BO1077" t="s">
        <v>100</v>
      </c>
      <c r="BP1077" t="s">
        <v>100</v>
      </c>
      <c r="BQ1077" t="s">
        <v>100</v>
      </c>
      <c r="BR1077" t="s">
        <v>100</v>
      </c>
      <c r="BS1077" t="s">
        <v>100</v>
      </c>
      <c r="BT1077" t="s">
        <v>100</v>
      </c>
      <c r="BU1077" t="s">
        <v>100</v>
      </c>
      <c r="BV1077" t="s">
        <v>100</v>
      </c>
      <c r="BW1077" t="s">
        <v>100</v>
      </c>
      <c r="BX1077" t="s">
        <v>100</v>
      </c>
      <c r="BY1077" t="s">
        <v>100</v>
      </c>
      <c r="BZ1077" t="s">
        <v>100</v>
      </c>
      <c r="CA1077" t="s">
        <v>100</v>
      </c>
      <c r="CB1077" t="s">
        <v>100</v>
      </c>
      <c r="CC1077" t="s">
        <v>100</v>
      </c>
      <c r="CD1077" t="s">
        <v>100</v>
      </c>
      <c r="CE1077" t="s">
        <v>100</v>
      </c>
      <c r="CF1077" t="s">
        <v>100</v>
      </c>
      <c r="CG1077" t="s">
        <v>100</v>
      </c>
      <c r="CH1077" t="s">
        <v>100</v>
      </c>
      <c r="CI1077" t="s">
        <v>100</v>
      </c>
      <c r="CJ1077" t="s">
        <v>115</v>
      </c>
      <c r="CK1077" t="s">
        <v>100</v>
      </c>
      <c r="CL1077" t="s">
        <v>100</v>
      </c>
      <c r="CM1077" t="s">
        <v>100</v>
      </c>
      <c r="CN1077" t="s">
        <v>151</v>
      </c>
      <c r="CO1077" t="s">
        <v>100</v>
      </c>
      <c r="CP1077" t="s">
        <v>100</v>
      </c>
      <c r="CQ1077" t="s">
        <v>152</v>
      </c>
      <c r="CR1077" t="s">
        <v>153</v>
      </c>
    </row>
    <row r="1078" spans="1:96">
      <c r="A1078" t="s">
        <v>3633</v>
      </c>
      <c r="B1078" t="s">
        <v>3634</v>
      </c>
      <c r="C1078" t="s">
        <v>138</v>
      </c>
      <c r="D1078" t="s">
        <v>3635</v>
      </c>
      <c r="E1078" t="s">
        <v>100</v>
      </c>
      <c r="F1078" t="s">
        <v>100</v>
      </c>
      <c r="G1078" t="s">
        <v>141</v>
      </c>
      <c r="H1078" t="s">
        <v>142</v>
      </c>
      <c r="I1078" t="s">
        <v>143</v>
      </c>
      <c r="J1078" t="s">
        <v>419</v>
      </c>
      <c r="K1078" t="s">
        <v>145</v>
      </c>
      <c r="L1078" t="s">
        <v>106</v>
      </c>
      <c r="M1078" t="s">
        <v>100</v>
      </c>
      <c r="N1078" t="s">
        <v>100</v>
      </c>
      <c r="O1078" t="s">
        <v>100</v>
      </c>
      <c r="P1078" t="s">
        <v>146</v>
      </c>
      <c r="Q1078" t="s">
        <v>147</v>
      </c>
      <c r="R1078" t="s">
        <v>148</v>
      </c>
      <c r="S1078" t="s">
        <v>100</v>
      </c>
      <c r="T1078" t="s">
        <v>100</v>
      </c>
      <c r="U1078" t="s">
        <v>112</v>
      </c>
      <c r="V1078" t="s">
        <v>113</v>
      </c>
      <c r="W1078" t="s">
        <v>113</v>
      </c>
      <c r="X1078" t="s">
        <v>423</v>
      </c>
      <c r="Y1078" t="s">
        <v>100</v>
      </c>
      <c r="Z1078" t="s">
        <v>100</v>
      </c>
      <c r="AA1078" t="s">
        <v>100</v>
      </c>
      <c r="AB1078" t="s">
        <v>100</v>
      </c>
      <c r="AC1078" t="s">
        <v>100</v>
      </c>
      <c r="AD1078" t="s">
        <v>100</v>
      </c>
      <c r="AE1078" t="s">
        <v>115</v>
      </c>
      <c r="AF1078" t="s">
        <v>100</v>
      </c>
      <c r="AG1078" t="s">
        <v>100</v>
      </c>
      <c r="AH1078" t="s">
        <v>100</v>
      </c>
      <c r="AI1078" t="s">
        <v>100</v>
      </c>
      <c r="AJ1078" t="s">
        <v>100</v>
      </c>
      <c r="AK1078" t="s">
        <v>100</v>
      </c>
      <c r="AL1078" t="s">
        <v>100</v>
      </c>
      <c r="AM1078" t="s">
        <v>100</v>
      </c>
      <c r="AN1078" t="s">
        <v>100</v>
      </c>
      <c r="AO1078" t="s">
        <v>100</v>
      </c>
      <c r="AP1078" t="s">
        <v>100</v>
      </c>
      <c r="AQ1078" t="s">
        <v>100</v>
      </c>
      <c r="AR1078" t="s">
        <v>100</v>
      </c>
      <c r="AS1078" t="s">
        <v>100</v>
      </c>
      <c r="AT1078" t="s">
        <v>100</v>
      </c>
      <c r="AU1078" t="s">
        <v>100</v>
      </c>
      <c r="AV1078" t="s">
        <v>100</v>
      </c>
      <c r="AW1078" t="s">
        <v>100</v>
      </c>
      <c r="AX1078" t="s">
        <v>100</v>
      </c>
      <c r="AY1078" t="s">
        <v>100</v>
      </c>
      <c r="AZ1078" t="s">
        <v>100</v>
      </c>
      <c r="BA1078" t="s">
        <v>100</v>
      </c>
      <c r="BB1078" t="s">
        <v>100</v>
      </c>
      <c r="BC1078" t="s">
        <v>100</v>
      </c>
      <c r="BD1078" t="s">
        <v>100</v>
      </c>
      <c r="BE1078" t="s">
        <v>100</v>
      </c>
      <c r="BF1078" t="s">
        <v>100</v>
      </c>
      <c r="BG1078" t="s">
        <v>100</v>
      </c>
      <c r="BH1078" t="s">
        <v>100</v>
      </c>
      <c r="BI1078" t="s">
        <v>100</v>
      </c>
      <c r="BJ1078" t="s">
        <v>100</v>
      </c>
      <c r="BK1078" t="s">
        <v>100</v>
      </c>
      <c r="BL1078" t="s">
        <v>100</v>
      </c>
      <c r="BM1078" t="s">
        <v>100</v>
      </c>
      <c r="BN1078" t="s">
        <v>100</v>
      </c>
      <c r="BO1078" t="s">
        <v>100</v>
      </c>
      <c r="BP1078" t="s">
        <v>100</v>
      </c>
      <c r="BQ1078" t="s">
        <v>100</v>
      </c>
      <c r="BR1078" t="s">
        <v>100</v>
      </c>
      <c r="BS1078" t="s">
        <v>100</v>
      </c>
      <c r="BT1078" t="s">
        <v>100</v>
      </c>
      <c r="BU1078" t="s">
        <v>100</v>
      </c>
      <c r="BV1078" t="s">
        <v>100</v>
      </c>
      <c r="BW1078" t="s">
        <v>100</v>
      </c>
      <c r="BX1078" t="s">
        <v>100</v>
      </c>
      <c r="BY1078" t="s">
        <v>100</v>
      </c>
      <c r="BZ1078" t="s">
        <v>100</v>
      </c>
      <c r="CA1078" t="s">
        <v>100</v>
      </c>
      <c r="CB1078" t="s">
        <v>100</v>
      </c>
      <c r="CC1078" t="s">
        <v>100</v>
      </c>
      <c r="CD1078" t="s">
        <v>100</v>
      </c>
      <c r="CE1078" t="s">
        <v>100</v>
      </c>
      <c r="CF1078" t="s">
        <v>100</v>
      </c>
      <c r="CG1078" t="s">
        <v>100</v>
      </c>
      <c r="CH1078" t="s">
        <v>100</v>
      </c>
      <c r="CI1078" t="s">
        <v>100</v>
      </c>
      <c r="CJ1078" t="s">
        <v>115</v>
      </c>
      <c r="CK1078" t="s">
        <v>100</v>
      </c>
      <c r="CL1078" t="s">
        <v>100</v>
      </c>
      <c r="CM1078" t="s">
        <v>100</v>
      </c>
      <c r="CN1078" t="s">
        <v>151</v>
      </c>
      <c r="CO1078" t="s">
        <v>100</v>
      </c>
      <c r="CP1078" t="s">
        <v>100</v>
      </c>
      <c r="CQ1078" t="s">
        <v>152</v>
      </c>
      <c r="CR1078" t="s">
        <v>153</v>
      </c>
    </row>
    <row r="1079" spans="1:96">
      <c r="A1079" t="s">
        <v>3636</v>
      </c>
      <c r="B1079" t="s">
        <v>3637</v>
      </c>
      <c r="C1079" t="s">
        <v>138</v>
      </c>
      <c r="D1079" t="s">
        <v>3638</v>
      </c>
      <c r="E1079" t="s">
        <v>100</v>
      </c>
      <c r="F1079" t="s">
        <v>100</v>
      </c>
      <c r="G1079" t="s">
        <v>141</v>
      </c>
      <c r="H1079" t="s">
        <v>142</v>
      </c>
      <c r="I1079" t="s">
        <v>143</v>
      </c>
      <c r="J1079" t="s">
        <v>419</v>
      </c>
      <c r="K1079" t="s">
        <v>145</v>
      </c>
      <c r="L1079" t="s">
        <v>106</v>
      </c>
      <c r="M1079" t="s">
        <v>100</v>
      </c>
      <c r="N1079" t="s">
        <v>100</v>
      </c>
      <c r="O1079" t="s">
        <v>100</v>
      </c>
      <c r="P1079" t="s">
        <v>146</v>
      </c>
      <c r="Q1079" t="s">
        <v>147</v>
      </c>
      <c r="R1079" t="s">
        <v>148</v>
      </c>
      <c r="S1079" t="s">
        <v>100</v>
      </c>
      <c r="T1079" t="s">
        <v>100</v>
      </c>
      <c r="U1079" t="s">
        <v>112</v>
      </c>
      <c r="V1079" t="s">
        <v>113</v>
      </c>
      <c r="W1079" t="s">
        <v>113</v>
      </c>
      <c r="X1079" t="s">
        <v>423</v>
      </c>
      <c r="Y1079" t="s">
        <v>100</v>
      </c>
      <c r="Z1079" t="s">
        <v>100</v>
      </c>
      <c r="AA1079" t="s">
        <v>100</v>
      </c>
      <c r="AB1079" t="s">
        <v>100</v>
      </c>
      <c r="AC1079" t="s">
        <v>100</v>
      </c>
      <c r="AD1079" t="s">
        <v>100</v>
      </c>
      <c r="AE1079" t="s">
        <v>115</v>
      </c>
      <c r="AF1079" t="s">
        <v>100</v>
      </c>
      <c r="AG1079" t="s">
        <v>100</v>
      </c>
      <c r="AH1079" t="s">
        <v>100</v>
      </c>
      <c r="AI1079" t="s">
        <v>100</v>
      </c>
      <c r="AJ1079" t="s">
        <v>100</v>
      </c>
      <c r="AK1079" t="s">
        <v>100</v>
      </c>
      <c r="AL1079" t="s">
        <v>100</v>
      </c>
      <c r="AM1079" t="s">
        <v>100</v>
      </c>
      <c r="AN1079" t="s">
        <v>100</v>
      </c>
      <c r="AO1079" t="s">
        <v>100</v>
      </c>
      <c r="AP1079" t="s">
        <v>100</v>
      </c>
      <c r="AQ1079" t="s">
        <v>100</v>
      </c>
      <c r="AR1079" t="s">
        <v>100</v>
      </c>
      <c r="AS1079" t="s">
        <v>100</v>
      </c>
      <c r="AT1079" t="s">
        <v>100</v>
      </c>
      <c r="AU1079" t="s">
        <v>100</v>
      </c>
      <c r="AV1079" t="s">
        <v>100</v>
      </c>
      <c r="AW1079" t="s">
        <v>100</v>
      </c>
      <c r="AX1079" t="s">
        <v>100</v>
      </c>
      <c r="AY1079" t="s">
        <v>100</v>
      </c>
      <c r="AZ1079" t="s">
        <v>100</v>
      </c>
      <c r="BA1079" t="s">
        <v>100</v>
      </c>
      <c r="BB1079" t="s">
        <v>100</v>
      </c>
      <c r="BC1079" t="s">
        <v>100</v>
      </c>
      <c r="BD1079" t="s">
        <v>100</v>
      </c>
      <c r="BE1079" t="s">
        <v>100</v>
      </c>
      <c r="BF1079" t="s">
        <v>100</v>
      </c>
      <c r="BG1079" t="s">
        <v>100</v>
      </c>
      <c r="BH1079" t="s">
        <v>100</v>
      </c>
      <c r="BI1079" t="s">
        <v>100</v>
      </c>
      <c r="BJ1079" t="s">
        <v>100</v>
      </c>
      <c r="BK1079" t="s">
        <v>100</v>
      </c>
      <c r="BL1079" t="s">
        <v>100</v>
      </c>
      <c r="BM1079" t="s">
        <v>100</v>
      </c>
      <c r="BN1079" t="s">
        <v>100</v>
      </c>
      <c r="BO1079" t="s">
        <v>100</v>
      </c>
      <c r="BP1079" t="s">
        <v>100</v>
      </c>
      <c r="BQ1079" t="s">
        <v>100</v>
      </c>
      <c r="BR1079" t="s">
        <v>100</v>
      </c>
      <c r="BS1079" t="s">
        <v>100</v>
      </c>
      <c r="BT1079" t="s">
        <v>100</v>
      </c>
      <c r="BU1079" t="s">
        <v>100</v>
      </c>
      <c r="BV1079" t="s">
        <v>100</v>
      </c>
      <c r="BW1079" t="s">
        <v>100</v>
      </c>
      <c r="BX1079" t="s">
        <v>100</v>
      </c>
      <c r="BY1079" t="s">
        <v>100</v>
      </c>
      <c r="BZ1079" t="s">
        <v>100</v>
      </c>
      <c r="CA1079" t="s">
        <v>100</v>
      </c>
      <c r="CB1079" t="s">
        <v>100</v>
      </c>
      <c r="CC1079" t="s">
        <v>100</v>
      </c>
      <c r="CD1079" t="s">
        <v>100</v>
      </c>
      <c r="CE1079" t="s">
        <v>100</v>
      </c>
      <c r="CF1079" t="s">
        <v>100</v>
      </c>
      <c r="CG1079" t="s">
        <v>100</v>
      </c>
      <c r="CH1079" t="s">
        <v>100</v>
      </c>
      <c r="CI1079" t="s">
        <v>100</v>
      </c>
      <c r="CJ1079" t="s">
        <v>115</v>
      </c>
      <c r="CK1079" t="s">
        <v>100</v>
      </c>
      <c r="CL1079" t="s">
        <v>100</v>
      </c>
      <c r="CM1079" t="s">
        <v>100</v>
      </c>
      <c r="CN1079" t="s">
        <v>151</v>
      </c>
      <c r="CO1079" t="s">
        <v>100</v>
      </c>
      <c r="CP1079" t="s">
        <v>100</v>
      </c>
      <c r="CQ1079" t="s">
        <v>152</v>
      </c>
      <c r="CR1079" t="s">
        <v>153</v>
      </c>
    </row>
    <row r="1080" spans="1:96">
      <c r="A1080" t="s">
        <v>3639</v>
      </c>
      <c r="B1080" t="s">
        <v>3640</v>
      </c>
      <c r="C1080" t="s">
        <v>138</v>
      </c>
      <c r="D1080" t="s">
        <v>3641</v>
      </c>
      <c r="E1080" t="s">
        <v>100</v>
      </c>
      <c r="F1080" t="s">
        <v>100</v>
      </c>
      <c r="G1080" t="s">
        <v>141</v>
      </c>
      <c r="H1080" t="s">
        <v>142</v>
      </c>
      <c r="I1080" t="s">
        <v>143</v>
      </c>
      <c r="J1080" t="s">
        <v>419</v>
      </c>
      <c r="K1080" t="s">
        <v>145</v>
      </c>
      <c r="L1080" t="s">
        <v>106</v>
      </c>
      <c r="M1080" t="s">
        <v>100</v>
      </c>
      <c r="N1080" t="s">
        <v>100</v>
      </c>
      <c r="O1080" t="s">
        <v>100</v>
      </c>
      <c r="P1080" t="s">
        <v>146</v>
      </c>
      <c r="Q1080" t="s">
        <v>147</v>
      </c>
      <c r="R1080" t="s">
        <v>148</v>
      </c>
      <c r="S1080" t="s">
        <v>100</v>
      </c>
      <c r="T1080" t="s">
        <v>100</v>
      </c>
      <c r="U1080" t="s">
        <v>112</v>
      </c>
      <c r="V1080" t="s">
        <v>113</v>
      </c>
      <c r="W1080" t="s">
        <v>113</v>
      </c>
      <c r="X1080" t="s">
        <v>423</v>
      </c>
      <c r="Y1080" t="s">
        <v>100</v>
      </c>
      <c r="Z1080" t="s">
        <v>100</v>
      </c>
      <c r="AA1080" t="s">
        <v>100</v>
      </c>
      <c r="AB1080" t="s">
        <v>100</v>
      </c>
      <c r="AC1080" t="s">
        <v>100</v>
      </c>
      <c r="AD1080" t="s">
        <v>100</v>
      </c>
      <c r="AE1080" t="s">
        <v>115</v>
      </c>
      <c r="AF1080" t="s">
        <v>100</v>
      </c>
      <c r="AG1080" t="s">
        <v>100</v>
      </c>
      <c r="AH1080" t="s">
        <v>100</v>
      </c>
      <c r="AI1080" t="s">
        <v>100</v>
      </c>
      <c r="AJ1080" t="s">
        <v>100</v>
      </c>
      <c r="AK1080" t="s">
        <v>100</v>
      </c>
      <c r="AL1080" t="s">
        <v>100</v>
      </c>
      <c r="AM1080" t="s">
        <v>100</v>
      </c>
      <c r="AN1080" t="s">
        <v>100</v>
      </c>
      <c r="AO1080" t="s">
        <v>100</v>
      </c>
      <c r="AP1080" t="s">
        <v>100</v>
      </c>
      <c r="AQ1080" t="s">
        <v>100</v>
      </c>
      <c r="AR1080" t="s">
        <v>100</v>
      </c>
      <c r="AS1080" t="s">
        <v>100</v>
      </c>
      <c r="AT1080" t="s">
        <v>100</v>
      </c>
      <c r="AU1080" t="s">
        <v>100</v>
      </c>
      <c r="AV1080" t="s">
        <v>100</v>
      </c>
      <c r="AW1080" t="s">
        <v>100</v>
      </c>
      <c r="AX1080" t="s">
        <v>100</v>
      </c>
      <c r="AY1080" t="s">
        <v>100</v>
      </c>
      <c r="AZ1080" t="s">
        <v>100</v>
      </c>
      <c r="BA1080" t="s">
        <v>100</v>
      </c>
      <c r="BB1080" t="s">
        <v>100</v>
      </c>
      <c r="BC1080" t="s">
        <v>100</v>
      </c>
      <c r="BD1080" t="s">
        <v>100</v>
      </c>
      <c r="BE1080" t="s">
        <v>100</v>
      </c>
      <c r="BF1080" t="s">
        <v>100</v>
      </c>
      <c r="BG1080" t="s">
        <v>100</v>
      </c>
      <c r="BH1080" t="s">
        <v>100</v>
      </c>
      <c r="BI1080" t="s">
        <v>100</v>
      </c>
      <c r="BJ1080" t="s">
        <v>100</v>
      </c>
      <c r="BK1080" t="s">
        <v>100</v>
      </c>
      <c r="BL1080" t="s">
        <v>100</v>
      </c>
      <c r="BM1080" t="s">
        <v>100</v>
      </c>
      <c r="BN1080" t="s">
        <v>100</v>
      </c>
      <c r="BO1080" t="s">
        <v>100</v>
      </c>
      <c r="BP1080" t="s">
        <v>100</v>
      </c>
      <c r="BQ1080" t="s">
        <v>100</v>
      </c>
      <c r="BR1080" t="s">
        <v>100</v>
      </c>
      <c r="BS1080" t="s">
        <v>100</v>
      </c>
      <c r="BT1080" t="s">
        <v>100</v>
      </c>
      <c r="BU1080" t="s">
        <v>100</v>
      </c>
      <c r="BV1080" t="s">
        <v>100</v>
      </c>
      <c r="BW1080" t="s">
        <v>100</v>
      </c>
      <c r="BX1080" t="s">
        <v>100</v>
      </c>
      <c r="BY1080" t="s">
        <v>100</v>
      </c>
      <c r="BZ1080" t="s">
        <v>100</v>
      </c>
      <c r="CA1080" t="s">
        <v>100</v>
      </c>
      <c r="CB1080" t="s">
        <v>100</v>
      </c>
      <c r="CC1080" t="s">
        <v>100</v>
      </c>
      <c r="CD1080" t="s">
        <v>100</v>
      </c>
      <c r="CE1080" t="s">
        <v>100</v>
      </c>
      <c r="CF1080" t="s">
        <v>100</v>
      </c>
      <c r="CG1080" t="s">
        <v>100</v>
      </c>
      <c r="CH1080" t="s">
        <v>100</v>
      </c>
      <c r="CI1080" t="s">
        <v>100</v>
      </c>
      <c r="CJ1080" t="s">
        <v>115</v>
      </c>
      <c r="CK1080" t="s">
        <v>100</v>
      </c>
      <c r="CL1080" t="s">
        <v>100</v>
      </c>
      <c r="CM1080" t="s">
        <v>100</v>
      </c>
      <c r="CN1080" t="s">
        <v>151</v>
      </c>
      <c r="CO1080" t="s">
        <v>100</v>
      </c>
      <c r="CP1080" t="s">
        <v>100</v>
      </c>
      <c r="CQ1080" t="s">
        <v>152</v>
      </c>
      <c r="CR1080" t="s">
        <v>153</v>
      </c>
    </row>
    <row r="1081" spans="1:96">
      <c r="A1081" t="s">
        <v>3642</v>
      </c>
      <c r="B1081" t="s">
        <v>3643</v>
      </c>
      <c r="C1081" t="s">
        <v>138</v>
      </c>
      <c r="D1081" t="s">
        <v>3644</v>
      </c>
      <c r="E1081" t="s">
        <v>100</v>
      </c>
      <c r="F1081" t="s">
        <v>100</v>
      </c>
      <c r="G1081" t="s">
        <v>141</v>
      </c>
      <c r="H1081" t="s">
        <v>142</v>
      </c>
      <c r="I1081" t="s">
        <v>143</v>
      </c>
      <c r="J1081" t="s">
        <v>419</v>
      </c>
      <c r="K1081" t="s">
        <v>145</v>
      </c>
      <c r="L1081" t="s">
        <v>106</v>
      </c>
      <c r="M1081" t="s">
        <v>100</v>
      </c>
      <c r="N1081" t="s">
        <v>100</v>
      </c>
      <c r="O1081" t="s">
        <v>100</v>
      </c>
      <c r="P1081" t="s">
        <v>146</v>
      </c>
      <c r="Q1081" t="s">
        <v>147</v>
      </c>
      <c r="R1081" t="s">
        <v>148</v>
      </c>
      <c r="S1081" t="s">
        <v>100</v>
      </c>
      <c r="T1081" t="s">
        <v>100</v>
      </c>
      <c r="U1081" t="s">
        <v>112</v>
      </c>
      <c r="V1081" t="s">
        <v>113</v>
      </c>
      <c r="W1081" t="s">
        <v>113</v>
      </c>
      <c r="X1081" t="s">
        <v>423</v>
      </c>
      <c r="Y1081" t="s">
        <v>100</v>
      </c>
      <c r="Z1081" t="s">
        <v>100</v>
      </c>
      <c r="AA1081" t="s">
        <v>100</v>
      </c>
      <c r="AB1081" t="s">
        <v>100</v>
      </c>
      <c r="AC1081" t="s">
        <v>100</v>
      </c>
      <c r="AD1081" t="s">
        <v>100</v>
      </c>
      <c r="AE1081" t="s">
        <v>115</v>
      </c>
      <c r="AF1081" t="s">
        <v>100</v>
      </c>
      <c r="AG1081" t="s">
        <v>100</v>
      </c>
      <c r="AH1081" t="s">
        <v>100</v>
      </c>
      <c r="AI1081" t="s">
        <v>100</v>
      </c>
      <c r="AJ1081" t="s">
        <v>100</v>
      </c>
      <c r="AK1081" t="s">
        <v>100</v>
      </c>
      <c r="AL1081" t="s">
        <v>100</v>
      </c>
      <c r="AM1081" t="s">
        <v>100</v>
      </c>
      <c r="AN1081" t="s">
        <v>100</v>
      </c>
      <c r="AO1081" t="s">
        <v>100</v>
      </c>
      <c r="AP1081" t="s">
        <v>100</v>
      </c>
      <c r="AQ1081" t="s">
        <v>100</v>
      </c>
      <c r="AR1081" t="s">
        <v>100</v>
      </c>
      <c r="AS1081" t="s">
        <v>100</v>
      </c>
      <c r="AT1081" t="s">
        <v>100</v>
      </c>
      <c r="AU1081" t="s">
        <v>100</v>
      </c>
      <c r="AV1081" t="s">
        <v>100</v>
      </c>
      <c r="AW1081" t="s">
        <v>100</v>
      </c>
      <c r="AX1081" t="s">
        <v>100</v>
      </c>
      <c r="AY1081" t="s">
        <v>100</v>
      </c>
      <c r="AZ1081" t="s">
        <v>100</v>
      </c>
      <c r="BA1081" t="s">
        <v>100</v>
      </c>
      <c r="BB1081" t="s">
        <v>100</v>
      </c>
      <c r="BC1081" t="s">
        <v>100</v>
      </c>
      <c r="BD1081" t="s">
        <v>100</v>
      </c>
      <c r="BE1081" t="s">
        <v>100</v>
      </c>
      <c r="BF1081" t="s">
        <v>100</v>
      </c>
      <c r="BG1081" t="s">
        <v>100</v>
      </c>
      <c r="BH1081" t="s">
        <v>100</v>
      </c>
      <c r="BI1081" t="s">
        <v>100</v>
      </c>
      <c r="BJ1081" t="s">
        <v>100</v>
      </c>
      <c r="BK1081" t="s">
        <v>100</v>
      </c>
      <c r="BL1081" t="s">
        <v>100</v>
      </c>
      <c r="BM1081" t="s">
        <v>100</v>
      </c>
      <c r="BN1081" t="s">
        <v>100</v>
      </c>
      <c r="BO1081" t="s">
        <v>100</v>
      </c>
      <c r="BP1081" t="s">
        <v>100</v>
      </c>
      <c r="BQ1081" t="s">
        <v>100</v>
      </c>
      <c r="BR1081" t="s">
        <v>100</v>
      </c>
      <c r="BS1081" t="s">
        <v>100</v>
      </c>
      <c r="BT1081" t="s">
        <v>100</v>
      </c>
      <c r="BU1081" t="s">
        <v>100</v>
      </c>
      <c r="BV1081" t="s">
        <v>100</v>
      </c>
      <c r="BW1081" t="s">
        <v>100</v>
      </c>
      <c r="BX1081" t="s">
        <v>100</v>
      </c>
      <c r="BY1081" t="s">
        <v>100</v>
      </c>
      <c r="BZ1081" t="s">
        <v>100</v>
      </c>
      <c r="CA1081" t="s">
        <v>100</v>
      </c>
      <c r="CB1081" t="s">
        <v>100</v>
      </c>
      <c r="CC1081" t="s">
        <v>100</v>
      </c>
      <c r="CD1081" t="s">
        <v>100</v>
      </c>
      <c r="CE1081" t="s">
        <v>100</v>
      </c>
      <c r="CF1081" t="s">
        <v>100</v>
      </c>
      <c r="CG1081" t="s">
        <v>100</v>
      </c>
      <c r="CH1081" t="s">
        <v>100</v>
      </c>
      <c r="CI1081" t="s">
        <v>100</v>
      </c>
      <c r="CJ1081" t="s">
        <v>115</v>
      </c>
      <c r="CK1081" t="s">
        <v>100</v>
      </c>
      <c r="CL1081" t="s">
        <v>100</v>
      </c>
      <c r="CM1081" t="s">
        <v>100</v>
      </c>
      <c r="CN1081" t="s">
        <v>151</v>
      </c>
      <c r="CO1081" t="s">
        <v>100</v>
      </c>
      <c r="CP1081" t="s">
        <v>100</v>
      </c>
      <c r="CQ1081" t="s">
        <v>152</v>
      </c>
      <c r="CR1081" t="s">
        <v>153</v>
      </c>
    </row>
    <row r="1082" spans="1:96">
      <c r="A1082" t="s">
        <v>3645</v>
      </c>
      <c r="B1082" t="s">
        <v>3646</v>
      </c>
      <c r="C1082" t="s">
        <v>138</v>
      </c>
      <c r="D1082" t="s">
        <v>3619</v>
      </c>
      <c r="E1082" t="s">
        <v>100</v>
      </c>
      <c r="F1082" t="s">
        <v>100</v>
      </c>
      <c r="G1082" t="s">
        <v>141</v>
      </c>
      <c r="H1082" t="s">
        <v>142</v>
      </c>
      <c r="I1082" t="s">
        <v>143</v>
      </c>
      <c r="J1082" t="s">
        <v>419</v>
      </c>
      <c r="K1082" t="s">
        <v>105</v>
      </c>
      <c r="L1082" t="s">
        <v>106</v>
      </c>
      <c r="M1082" t="s">
        <v>100</v>
      </c>
      <c r="N1082" t="s">
        <v>100</v>
      </c>
      <c r="O1082" t="s">
        <v>100</v>
      </c>
      <c r="P1082" t="s">
        <v>146</v>
      </c>
      <c r="Q1082" t="s">
        <v>147</v>
      </c>
      <c r="R1082" t="s">
        <v>148</v>
      </c>
      <c r="S1082" t="s">
        <v>100</v>
      </c>
      <c r="T1082" t="s">
        <v>100</v>
      </c>
      <c r="U1082" t="s">
        <v>228</v>
      </c>
      <c r="V1082" t="s">
        <v>134</v>
      </c>
      <c r="W1082" t="s">
        <v>313</v>
      </c>
      <c r="X1082" t="s">
        <v>3647</v>
      </c>
      <c r="Y1082" t="s">
        <v>100</v>
      </c>
      <c r="Z1082" t="s">
        <v>100</v>
      </c>
      <c r="AA1082" t="s">
        <v>100</v>
      </c>
      <c r="AB1082" t="s">
        <v>100</v>
      </c>
      <c r="AC1082" t="s">
        <v>100</v>
      </c>
      <c r="AD1082" t="s">
        <v>100</v>
      </c>
      <c r="AE1082" t="s">
        <v>115</v>
      </c>
      <c r="AF1082" t="s">
        <v>100</v>
      </c>
      <c r="AG1082" t="s">
        <v>100</v>
      </c>
      <c r="AH1082" t="s">
        <v>100</v>
      </c>
      <c r="AI1082" t="s">
        <v>100</v>
      </c>
      <c r="AJ1082" t="s">
        <v>100</v>
      </c>
      <c r="AK1082" t="s">
        <v>100</v>
      </c>
      <c r="AL1082" t="s">
        <v>100</v>
      </c>
      <c r="AM1082" t="s">
        <v>100</v>
      </c>
      <c r="AN1082" t="s">
        <v>100</v>
      </c>
      <c r="AO1082" t="s">
        <v>100</v>
      </c>
      <c r="AP1082" t="s">
        <v>100</v>
      </c>
      <c r="AQ1082" t="s">
        <v>100</v>
      </c>
      <c r="AR1082" t="s">
        <v>100</v>
      </c>
      <c r="AS1082" t="s">
        <v>100</v>
      </c>
      <c r="AT1082" t="s">
        <v>100</v>
      </c>
      <c r="AU1082" t="s">
        <v>100</v>
      </c>
      <c r="AV1082" t="s">
        <v>100</v>
      </c>
      <c r="AW1082" t="s">
        <v>100</v>
      </c>
      <c r="AX1082" t="s">
        <v>100</v>
      </c>
      <c r="AY1082" t="s">
        <v>100</v>
      </c>
      <c r="AZ1082" t="s">
        <v>100</v>
      </c>
      <c r="BA1082" t="s">
        <v>100</v>
      </c>
      <c r="BB1082" t="s">
        <v>100</v>
      </c>
      <c r="BC1082" t="s">
        <v>100</v>
      </c>
      <c r="BD1082" t="s">
        <v>100</v>
      </c>
      <c r="BE1082" t="s">
        <v>100</v>
      </c>
      <c r="BF1082" t="s">
        <v>100</v>
      </c>
      <c r="BG1082" t="s">
        <v>100</v>
      </c>
      <c r="BH1082" t="s">
        <v>100</v>
      </c>
      <c r="BI1082" t="s">
        <v>100</v>
      </c>
      <c r="BJ1082" t="s">
        <v>100</v>
      </c>
      <c r="BK1082" t="s">
        <v>100</v>
      </c>
      <c r="BL1082" t="s">
        <v>100</v>
      </c>
      <c r="BM1082" t="s">
        <v>100</v>
      </c>
      <c r="BN1082" t="s">
        <v>100</v>
      </c>
      <c r="BO1082" t="s">
        <v>100</v>
      </c>
      <c r="BP1082" t="s">
        <v>100</v>
      </c>
      <c r="BQ1082" t="s">
        <v>100</v>
      </c>
      <c r="BR1082" t="s">
        <v>100</v>
      </c>
      <c r="BS1082" t="s">
        <v>100</v>
      </c>
      <c r="BT1082" t="s">
        <v>100</v>
      </c>
      <c r="BU1082" t="s">
        <v>100</v>
      </c>
      <c r="BV1082" t="s">
        <v>100</v>
      </c>
      <c r="BW1082" t="s">
        <v>100</v>
      </c>
      <c r="BX1082" t="s">
        <v>100</v>
      </c>
      <c r="BY1082" t="s">
        <v>100</v>
      </c>
      <c r="BZ1082" t="s">
        <v>100</v>
      </c>
      <c r="CA1082" t="s">
        <v>100</v>
      </c>
      <c r="CB1082" t="s">
        <v>100</v>
      </c>
      <c r="CC1082" t="s">
        <v>100</v>
      </c>
      <c r="CD1082" t="s">
        <v>100</v>
      </c>
      <c r="CE1082" t="s">
        <v>100</v>
      </c>
      <c r="CF1082" t="s">
        <v>100</v>
      </c>
      <c r="CG1082" t="s">
        <v>100</v>
      </c>
      <c r="CH1082" t="s">
        <v>100</v>
      </c>
      <c r="CI1082" t="s">
        <v>100</v>
      </c>
      <c r="CJ1082" t="s">
        <v>115</v>
      </c>
      <c r="CK1082" t="s">
        <v>100</v>
      </c>
      <c r="CL1082" t="s">
        <v>100</v>
      </c>
      <c r="CM1082" t="s">
        <v>100</v>
      </c>
      <c r="CN1082" t="s">
        <v>151</v>
      </c>
      <c r="CO1082" t="s">
        <v>100</v>
      </c>
      <c r="CP1082" t="s">
        <v>100</v>
      </c>
      <c r="CQ1082" t="s">
        <v>152</v>
      </c>
      <c r="CR1082" t="s">
        <v>153</v>
      </c>
    </row>
    <row r="1083" spans="1:96">
      <c r="A1083" t="s">
        <v>3648</v>
      </c>
      <c r="B1083" t="s">
        <v>3649</v>
      </c>
      <c r="C1083" t="s">
        <v>138</v>
      </c>
      <c r="D1083" t="s">
        <v>3649</v>
      </c>
      <c r="E1083" t="s">
        <v>100</v>
      </c>
      <c r="F1083" t="s">
        <v>100</v>
      </c>
      <c r="G1083" t="s">
        <v>141</v>
      </c>
      <c r="H1083" t="s">
        <v>142</v>
      </c>
      <c r="I1083" t="s">
        <v>143</v>
      </c>
      <c r="J1083" t="s">
        <v>419</v>
      </c>
      <c r="K1083" t="s">
        <v>105</v>
      </c>
      <c r="L1083" t="s">
        <v>106</v>
      </c>
      <c r="M1083" t="s">
        <v>100</v>
      </c>
      <c r="N1083" t="s">
        <v>100</v>
      </c>
      <c r="O1083" t="s">
        <v>100</v>
      </c>
      <c r="P1083" t="s">
        <v>146</v>
      </c>
      <c r="Q1083" t="s">
        <v>147</v>
      </c>
      <c r="R1083" t="s">
        <v>148</v>
      </c>
      <c r="S1083" t="s">
        <v>110</v>
      </c>
      <c r="T1083" t="s">
        <v>111</v>
      </c>
      <c r="U1083" t="s">
        <v>112</v>
      </c>
      <c r="V1083" t="s">
        <v>134</v>
      </c>
      <c r="W1083" t="s">
        <v>134</v>
      </c>
      <c r="X1083" t="s">
        <v>135</v>
      </c>
      <c r="Y1083" t="s">
        <v>100</v>
      </c>
      <c r="Z1083" t="s">
        <v>100</v>
      </c>
      <c r="AA1083" t="s">
        <v>100</v>
      </c>
      <c r="AB1083" t="s">
        <v>100</v>
      </c>
      <c r="AC1083" t="s">
        <v>100</v>
      </c>
      <c r="AD1083" t="s">
        <v>100</v>
      </c>
      <c r="AE1083" t="s">
        <v>115</v>
      </c>
      <c r="AF1083" t="s">
        <v>100</v>
      </c>
      <c r="AG1083" t="s">
        <v>100</v>
      </c>
      <c r="AH1083" t="s">
        <v>100</v>
      </c>
      <c r="AI1083" t="s">
        <v>100</v>
      </c>
      <c r="AJ1083" t="s">
        <v>100</v>
      </c>
      <c r="AK1083" t="s">
        <v>100</v>
      </c>
      <c r="AL1083" t="s">
        <v>100</v>
      </c>
      <c r="AM1083" t="s">
        <v>100</v>
      </c>
      <c r="AN1083" t="s">
        <v>100</v>
      </c>
      <c r="AO1083" t="s">
        <v>100</v>
      </c>
      <c r="AP1083" t="s">
        <v>100</v>
      </c>
      <c r="AQ1083" t="s">
        <v>100</v>
      </c>
      <c r="AR1083" t="s">
        <v>100</v>
      </c>
      <c r="AS1083" t="s">
        <v>100</v>
      </c>
      <c r="AT1083" t="s">
        <v>100</v>
      </c>
      <c r="AU1083" t="s">
        <v>100</v>
      </c>
      <c r="AV1083" t="s">
        <v>100</v>
      </c>
      <c r="AW1083" t="s">
        <v>100</v>
      </c>
      <c r="AX1083" t="s">
        <v>100</v>
      </c>
      <c r="AY1083" t="s">
        <v>100</v>
      </c>
      <c r="AZ1083" t="s">
        <v>100</v>
      </c>
      <c r="BA1083" t="s">
        <v>100</v>
      </c>
      <c r="BB1083" t="s">
        <v>100</v>
      </c>
      <c r="BC1083" t="s">
        <v>100</v>
      </c>
      <c r="BD1083" t="s">
        <v>100</v>
      </c>
      <c r="BE1083" t="s">
        <v>100</v>
      </c>
      <c r="BF1083" t="s">
        <v>100</v>
      </c>
      <c r="BG1083" t="s">
        <v>100</v>
      </c>
      <c r="BH1083" t="s">
        <v>100</v>
      </c>
      <c r="BI1083" t="s">
        <v>100</v>
      </c>
      <c r="BJ1083" t="s">
        <v>100</v>
      </c>
      <c r="BK1083" t="s">
        <v>100</v>
      </c>
      <c r="BL1083" t="s">
        <v>100</v>
      </c>
      <c r="BM1083" t="s">
        <v>100</v>
      </c>
      <c r="BN1083" t="s">
        <v>100</v>
      </c>
      <c r="BO1083" t="s">
        <v>100</v>
      </c>
      <c r="BP1083" t="s">
        <v>100</v>
      </c>
      <c r="BQ1083" t="s">
        <v>100</v>
      </c>
      <c r="BR1083" t="s">
        <v>100</v>
      </c>
      <c r="BS1083" t="s">
        <v>100</v>
      </c>
      <c r="BT1083" t="s">
        <v>100</v>
      </c>
      <c r="BU1083" t="s">
        <v>100</v>
      </c>
      <c r="BV1083" t="s">
        <v>100</v>
      </c>
      <c r="BW1083" t="s">
        <v>100</v>
      </c>
      <c r="BX1083" t="s">
        <v>100</v>
      </c>
      <c r="BY1083" t="s">
        <v>100</v>
      </c>
      <c r="BZ1083" t="s">
        <v>100</v>
      </c>
      <c r="CA1083" t="s">
        <v>100</v>
      </c>
      <c r="CB1083" t="s">
        <v>100</v>
      </c>
      <c r="CC1083" t="s">
        <v>100</v>
      </c>
      <c r="CD1083" t="s">
        <v>100</v>
      </c>
      <c r="CE1083" t="s">
        <v>100</v>
      </c>
      <c r="CF1083" t="s">
        <v>100</v>
      </c>
      <c r="CG1083" t="s">
        <v>100</v>
      </c>
      <c r="CH1083" t="s">
        <v>100</v>
      </c>
      <c r="CI1083" t="s">
        <v>100</v>
      </c>
      <c r="CJ1083" t="s">
        <v>115</v>
      </c>
      <c r="CK1083" t="s">
        <v>100</v>
      </c>
      <c r="CL1083" t="s">
        <v>100</v>
      </c>
      <c r="CM1083" t="s">
        <v>100</v>
      </c>
      <c r="CN1083" t="s">
        <v>151</v>
      </c>
      <c r="CO1083" t="s">
        <v>100</v>
      </c>
      <c r="CP1083" t="s">
        <v>100</v>
      </c>
      <c r="CQ1083" t="s">
        <v>152</v>
      </c>
      <c r="CR1083" t="s">
        <v>153</v>
      </c>
    </row>
    <row r="1084" spans="1:96">
      <c r="A1084" t="s">
        <v>3650</v>
      </c>
      <c r="B1084" t="s">
        <v>3651</v>
      </c>
      <c r="C1084" t="s">
        <v>138</v>
      </c>
      <c r="D1084" t="s">
        <v>3652</v>
      </c>
      <c r="E1084" t="s">
        <v>100</v>
      </c>
      <c r="F1084" t="s">
        <v>100</v>
      </c>
      <c r="G1084" t="s">
        <v>141</v>
      </c>
      <c r="H1084" t="s">
        <v>142</v>
      </c>
      <c r="I1084" t="s">
        <v>143</v>
      </c>
      <c r="J1084" t="s">
        <v>144</v>
      </c>
      <c r="K1084" t="s">
        <v>145</v>
      </c>
      <c r="L1084" t="s">
        <v>106</v>
      </c>
      <c r="M1084" t="s">
        <v>100</v>
      </c>
      <c r="N1084" t="s">
        <v>100</v>
      </c>
      <c r="O1084" t="s">
        <v>100</v>
      </c>
      <c r="P1084" t="s">
        <v>146</v>
      </c>
      <c r="Q1084" t="s">
        <v>147</v>
      </c>
      <c r="R1084" t="s">
        <v>148</v>
      </c>
      <c r="S1084" t="s">
        <v>100</v>
      </c>
      <c r="T1084" t="s">
        <v>100</v>
      </c>
      <c r="U1084" t="s">
        <v>112</v>
      </c>
      <c r="V1084" t="s">
        <v>113</v>
      </c>
      <c r="W1084" t="s">
        <v>113</v>
      </c>
      <c r="X1084" t="s">
        <v>114</v>
      </c>
      <c r="Y1084" t="s">
        <v>115</v>
      </c>
      <c r="Z1084" t="s">
        <v>100</v>
      </c>
      <c r="AA1084" t="s">
        <v>100</v>
      </c>
      <c r="AB1084" t="s">
        <v>100</v>
      </c>
      <c r="AC1084" t="s">
        <v>100</v>
      </c>
      <c r="AD1084" t="s">
        <v>100</v>
      </c>
      <c r="AE1084" t="s">
        <v>115</v>
      </c>
      <c r="AF1084" t="s">
        <v>100</v>
      </c>
      <c r="AG1084" t="s">
        <v>100</v>
      </c>
      <c r="AH1084" t="s">
        <v>100</v>
      </c>
      <c r="AI1084" t="s">
        <v>100</v>
      </c>
      <c r="AJ1084" t="s">
        <v>100</v>
      </c>
      <c r="AK1084" t="s">
        <v>100</v>
      </c>
      <c r="AL1084" t="s">
        <v>100</v>
      </c>
      <c r="AM1084" t="s">
        <v>100</v>
      </c>
      <c r="AN1084" t="s">
        <v>100</v>
      </c>
      <c r="AO1084" t="s">
        <v>100</v>
      </c>
      <c r="AP1084" t="s">
        <v>100</v>
      </c>
      <c r="AQ1084" t="s">
        <v>100</v>
      </c>
      <c r="AR1084" t="s">
        <v>100</v>
      </c>
      <c r="AS1084" t="s">
        <v>100</v>
      </c>
      <c r="AT1084" t="s">
        <v>100</v>
      </c>
      <c r="AU1084" t="s">
        <v>100</v>
      </c>
      <c r="AV1084" t="s">
        <v>100</v>
      </c>
      <c r="AW1084" t="s">
        <v>100</v>
      </c>
      <c r="AX1084" t="s">
        <v>100</v>
      </c>
      <c r="AY1084" t="s">
        <v>100</v>
      </c>
      <c r="AZ1084" t="s">
        <v>100</v>
      </c>
      <c r="BA1084" t="s">
        <v>100</v>
      </c>
      <c r="BB1084" t="s">
        <v>100</v>
      </c>
      <c r="BC1084" t="s">
        <v>100</v>
      </c>
      <c r="BD1084" t="s">
        <v>100</v>
      </c>
      <c r="BE1084" t="s">
        <v>100</v>
      </c>
      <c r="BF1084" t="s">
        <v>100</v>
      </c>
      <c r="BG1084" t="s">
        <v>100</v>
      </c>
      <c r="BH1084" t="s">
        <v>100</v>
      </c>
      <c r="BI1084" t="s">
        <v>100</v>
      </c>
      <c r="BJ1084" t="s">
        <v>100</v>
      </c>
      <c r="BK1084" t="s">
        <v>100</v>
      </c>
      <c r="BL1084" t="s">
        <v>100</v>
      </c>
      <c r="BM1084" t="s">
        <v>100</v>
      </c>
      <c r="BN1084" t="s">
        <v>100</v>
      </c>
      <c r="BO1084" t="s">
        <v>100</v>
      </c>
      <c r="BP1084" t="s">
        <v>100</v>
      </c>
      <c r="BQ1084" t="s">
        <v>100</v>
      </c>
      <c r="BR1084" t="s">
        <v>100</v>
      </c>
      <c r="BS1084" t="s">
        <v>100</v>
      </c>
      <c r="BT1084" t="s">
        <v>100</v>
      </c>
      <c r="BU1084" t="s">
        <v>100</v>
      </c>
      <c r="BV1084" t="s">
        <v>100</v>
      </c>
      <c r="BW1084" t="s">
        <v>100</v>
      </c>
      <c r="BX1084" t="s">
        <v>100</v>
      </c>
      <c r="BY1084" t="s">
        <v>100</v>
      </c>
      <c r="BZ1084" t="s">
        <v>100</v>
      </c>
      <c r="CA1084" t="s">
        <v>100</v>
      </c>
      <c r="CB1084" t="s">
        <v>100</v>
      </c>
      <c r="CC1084" t="s">
        <v>100</v>
      </c>
      <c r="CD1084" t="s">
        <v>100</v>
      </c>
      <c r="CE1084" t="s">
        <v>100</v>
      </c>
      <c r="CF1084" t="s">
        <v>100</v>
      </c>
      <c r="CG1084" t="s">
        <v>100</v>
      </c>
      <c r="CH1084" t="s">
        <v>100</v>
      </c>
      <c r="CI1084" t="s">
        <v>100</v>
      </c>
      <c r="CJ1084" t="s">
        <v>115</v>
      </c>
      <c r="CK1084" t="s">
        <v>100</v>
      </c>
      <c r="CL1084" t="s">
        <v>100</v>
      </c>
      <c r="CM1084" t="s">
        <v>100</v>
      </c>
      <c r="CN1084" t="s">
        <v>151</v>
      </c>
      <c r="CO1084" t="s">
        <v>100</v>
      </c>
      <c r="CP1084" t="s">
        <v>100</v>
      </c>
      <c r="CQ1084" t="s">
        <v>152</v>
      </c>
      <c r="CR1084" t="s">
        <v>153</v>
      </c>
    </row>
    <row r="1085" spans="1:96">
      <c r="A1085" t="s">
        <v>3653</v>
      </c>
      <c r="B1085" t="s">
        <v>3654</v>
      </c>
      <c r="C1085" t="s">
        <v>169</v>
      </c>
      <c r="D1085" t="s">
        <v>3655</v>
      </c>
      <c r="E1085" t="s">
        <v>171</v>
      </c>
      <c r="F1085" t="s">
        <v>100</v>
      </c>
      <c r="G1085" t="s">
        <v>141</v>
      </c>
      <c r="H1085" t="s">
        <v>142</v>
      </c>
      <c r="I1085" t="s">
        <v>143</v>
      </c>
      <c r="J1085" t="s">
        <v>144</v>
      </c>
      <c r="K1085" t="s">
        <v>145</v>
      </c>
      <c r="L1085" t="s">
        <v>106</v>
      </c>
      <c r="M1085" t="s">
        <v>100</v>
      </c>
      <c r="N1085" t="s">
        <v>100</v>
      </c>
      <c r="O1085" t="s">
        <v>100</v>
      </c>
      <c r="P1085" t="s">
        <v>146</v>
      </c>
      <c r="Q1085" t="s">
        <v>147</v>
      </c>
      <c r="R1085" t="s">
        <v>148</v>
      </c>
      <c r="S1085" t="s">
        <v>100</v>
      </c>
      <c r="T1085" t="s">
        <v>100</v>
      </c>
      <c r="U1085" t="s">
        <v>112</v>
      </c>
      <c r="V1085" t="s">
        <v>172</v>
      </c>
      <c r="W1085" t="s">
        <v>172</v>
      </c>
      <c r="X1085" t="s">
        <v>173</v>
      </c>
      <c r="Y1085" t="s">
        <v>100</v>
      </c>
      <c r="Z1085" t="s">
        <v>100</v>
      </c>
      <c r="AA1085" t="s">
        <v>100</v>
      </c>
      <c r="AB1085" t="s">
        <v>100</v>
      </c>
      <c r="AC1085" t="s">
        <v>100</v>
      </c>
      <c r="AD1085" t="s">
        <v>100</v>
      </c>
      <c r="AE1085" t="s">
        <v>100</v>
      </c>
      <c r="AF1085" t="s">
        <v>100</v>
      </c>
      <c r="AG1085" t="s">
        <v>100</v>
      </c>
      <c r="AH1085" t="s">
        <v>100</v>
      </c>
      <c r="AI1085" t="s">
        <v>100</v>
      </c>
      <c r="AJ1085" t="s">
        <v>100</v>
      </c>
      <c r="AK1085" t="s">
        <v>100</v>
      </c>
      <c r="AL1085" t="s">
        <v>100</v>
      </c>
      <c r="AM1085" t="s">
        <v>100</v>
      </c>
      <c r="AN1085" t="s">
        <v>100</v>
      </c>
      <c r="AO1085" t="s">
        <v>100</v>
      </c>
      <c r="AP1085" t="s">
        <v>100</v>
      </c>
      <c r="AQ1085" t="s">
        <v>100</v>
      </c>
      <c r="AR1085" t="s">
        <v>100</v>
      </c>
      <c r="AS1085" t="s">
        <v>100</v>
      </c>
      <c r="AT1085" t="s">
        <v>100</v>
      </c>
      <c r="AU1085" t="s">
        <v>100</v>
      </c>
      <c r="AV1085" t="s">
        <v>100</v>
      </c>
      <c r="AW1085" t="s">
        <v>100</v>
      </c>
      <c r="AX1085" t="s">
        <v>100</v>
      </c>
      <c r="AY1085" t="s">
        <v>100</v>
      </c>
      <c r="AZ1085" t="s">
        <v>100</v>
      </c>
      <c r="BA1085" t="s">
        <v>100</v>
      </c>
      <c r="BB1085" t="s">
        <v>100</v>
      </c>
      <c r="BC1085" t="s">
        <v>100</v>
      </c>
      <c r="BD1085" t="s">
        <v>100</v>
      </c>
      <c r="BE1085" t="s">
        <v>100</v>
      </c>
      <c r="BF1085" t="s">
        <v>100</v>
      </c>
      <c r="BG1085" t="s">
        <v>100</v>
      </c>
      <c r="BH1085" t="s">
        <v>100</v>
      </c>
      <c r="BI1085" t="s">
        <v>100</v>
      </c>
      <c r="BJ1085" t="s">
        <v>100</v>
      </c>
      <c r="BK1085" t="s">
        <v>100</v>
      </c>
      <c r="BL1085" t="s">
        <v>100</v>
      </c>
      <c r="BM1085" t="s">
        <v>100</v>
      </c>
      <c r="BN1085" t="s">
        <v>100</v>
      </c>
      <c r="BO1085" t="s">
        <v>100</v>
      </c>
      <c r="BP1085" t="s">
        <v>100</v>
      </c>
      <c r="BQ1085" t="s">
        <v>100</v>
      </c>
      <c r="BR1085" t="s">
        <v>100</v>
      </c>
      <c r="BS1085" t="s">
        <v>100</v>
      </c>
      <c r="BT1085" t="s">
        <v>100</v>
      </c>
      <c r="BU1085" t="s">
        <v>100</v>
      </c>
      <c r="BV1085" t="s">
        <v>100</v>
      </c>
      <c r="BW1085" t="s">
        <v>100</v>
      </c>
      <c r="BX1085" t="s">
        <v>100</v>
      </c>
      <c r="BY1085" t="s">
        <v>100</v>
      </c>
      <c r="BZ1085" t="s">
        <v>100</v>
      </c>
      <c r="CA1085" t="s">
        <v>100</v>
      </c>
      <c r="CB1085" t="s">
        <v>100</v>
      </c>
      <c r="CC1085" t="s">
        <v>100</v>
      </c>
      <c r="CD1085" t="s">
        <v>100</v>
      </c>
      <c r="CE1085" t="s">
        <v>100</v>
      </c>
      <c r="CF1085" t="s">
        <v>100</v>
      </c>
      <c r="CG1085" t="s">
        <v>100</v>
      </c>
      <c r="CH1085" t="s">
        <v>100</v>
      </c>
      <c r="CI1085" t="s">
        <v>100</v>
      </c>
      <c r="CJ1085" t="s">
        <v>115</v>
      </c>
      <c r="CK1085" t="s">
        <v>100</v>
      </c>
      <c r="CL1085" t="s">
        <v>100</v>
      </c>
      <c r="CM1085" t="s">
        <v>100</v>
      </c>
      <c r="CN1085" t="s">
        <v>151</v>
      </c>
      <c r="CO1085" t="s">
        <v>100</v>
      </c>
      <c r="CP1085" t="s">
        <v>100</v>
      </c>
      <c r="CQ1085" t="s">
        <v>152</v>
      </c>
      <c r="CR1085" t="s">
        <v>153</v>
      </c>
    </row>
    <row r="1086" spans="1:96">
      <c r="A1086" t="s">
        <v>743</v>
      </c>
      <c r="B1086" t="s">
        <v>3656</v>
      </c>
      <c r="C1086" t="s">
        <v>323</v>
      </c>
      <c r="D1086" t="s">
        <v>3657</v>
      </c>
      <c r="E1086" t="s">
        <v>100</v>
      </c>
      <c r="F1086" t="s">
        <v>100</v>
      </c>
      <c r="G1086" t="s">
        <v>141</v>
      </c>
      <c r="H1086" t="s">
        <v>142</v>
      </c>
      <c r="I1086" t="s">
        <v>143</v>
      </c>
      <c r="J1086" t="s">
        <v>144</v>
      </c>
      <c r="K1086" t="s">
        <v>145</v>
      </c>
      <c r="L1086" t="s">
        <v>106</v>
      </c>
      <c r="M1086" t="s">
        <v>100</v>
      </c>
      <c r="N1086" t="s">
        <v>100</v>
      </c>
      <c r="O1086" t="s">
        <v>100</v>
      </c>
      <c r="P1086" t="s">
        <v>146</v>
      </c>
      <c r="Q1086" t="s">
        <v>743</v>
      </c>
      <c r="R1086" t="s">
        <v>148</v>
      </c>
      <c r="S1086" t="s">
        <v>100</v>
      </c>
      <c r="T1086" t="s">
        <v>100</v>
      </c>
      <c r="U1086" t="s">
        <v>112</v>
      </c>
      <c r="V1086" t="s">
        <v>113</v>
      </c>
      <c r="W1086" t="s">
        <v>113</v>
      </c>
      <c r="X1086" t="s">
        <v>114</v>
      </c>
      <c r="Y1086" t="s">
        <v>100</v>
      </c>
      <c r="Z1086" t="s">
        <v>100</v>
      </c>
      <c r="AA1086" t="s">
        <v>100</v>
      </c>
      <c r="AB1086" t="s">
        <v>100</v>
      </c>
      <c r="AC1086" t="s">
        <v>100</v>
      </c>
      <c r="AD1086" t="s">
        <v>100</v>
      </c>
      <c r="AE1086" t="s">
        <v>100</v>
      </c>
      <c r="AF1086" t="s">
        <v>100</v>
      </c>
      <c r="AG1086" t="s">
        <v>100</v>
      </c>
      <c r="AH1086" t="s">
        <v>100</v>
      </c>
      <c r="AI1086" t="s">
        <v>100</v>
      </c>
      <c r="AJ1086" t="s">
        <v>100</v>
      </c>
      <c r="AK1086" t="s">
        <v>100</v>
      </c>
      <c r="AL1086" t="s">
        <v>100</v>
      </c>
      <c r="AM1086" t="s">
        <v>100</v>
      </c>
      <c r="AN1086" t="s">
        <v>100</v>
      </c>
      <c r="AO1086" t="s">
        <v>100</v>
      </c>
      <c r="AP1086" t="s">
        <v>100</v>
      </c>
      <c r="AQ1086" t="s">
        <v>100</v>
      </c>
      <c r="AR1086" t="s">
        <v>100</v>
      </c>
      <c r="AS1086" t="s">
        <v>100</v>
      </c>
      <c r="AT1086" t="s">
        <v>100</v>
      </c>
      <c r="AU1086" t="s">
        <v>100</v>
      </c>
      <c r="AV1086" t="s">
        <v>100</v>
      </c>
      <c r="AW1086" t="s">
        <v>100</v>
      </c>
      <c r="AX1086" t="s">
        <v>100</v>
      </c>
      <c r="AY1086" t="s">
        <v>100</v>
      </c>
      <c r="AZ1086" t="s">
        <v>100</v>
      </c>
      <c r="BA1086" t="s">
        <v>100</v>
      </c>
      <c r="BB1086" t="s">
        <v>100</v>
      </c>
      <c r="BC1086" t="s">
        <v>100</v>
      </c>
      <c r="BD1086" t="s">
        <v>100</v>
      </c>
      <c r="BE1086" t="s">
        <v>100</v>
      </c>
      <c r="BF1086" t="s">
        <v>100</v>
      </c>
      <c r="BG1086" t="s">
        <v>100</v>
      </c>
      <c r="BH1086" t="s">
        <v>100</v>
      </c>
      <c r="BI1086" t="s">
        <v>100</v>
      </c>
      <c r="BJ1086" t="s">
        <v>100</v>
      </c>
      <c r="BK1086" t="s">
        <v>100</v>
      </c>
      <c r="BL1086" t="s">
        <v>100</v>
      </c>
      <c r="BM1086" t="s">
        <v>100</v>
      </c>
      <c r="BN1086" t="s">
        <v>100</v>
      </c>
      <c r="BO1086" t="s">
        <v>115</v>
      </c>
      <c r="BP1086" t="s">
        <v>100</v>
      </c>
      <c r="BQ1086" t="s">
        <v>100</v>
      </c>
      <c r="BR1086" t="s">
        <v>100</v>
      </c>
      <c r="BS1086" t="s">
        <v>100</v>
      </c>
      <c r="BT1086" t="s">
        <v>100</v>
      </c>
      <c r="BU1086" t="s">
        <v>100</v>
      </c>
      <c r="BV1086" t="s">
        <v>100</v>
      </c>
      <c r="BW1086" t="s">
        <v>100</v>
      </c>
      <c r="BX1086" t="s">
        <v>100</v>
      </c>
      <c r="BY1086" t="s">
        <v>100</v>
      </c>
      <c r="BZ1086" t="s">
        <v>100</v>
      </c>
      <c r="CA1086" t="s">
        <v>100</v>
      </c>
      <c r="CB1086" t="s">
        <v>100</v>
      </c>
      <c r="CC1086" t="s">
        <v>100</v>
      </c>
      <c r="CD1086" t="s">
        <v>100</v>
      </c>
      <c r="CE1086" t="s">
        <v>100</v>
      </c>
      <c r="CF1086" t="s">
        <v>100</v>
      </c>
      <c r="CG1086" t="s">
        <v>100</v>
      </c>
      <c r="CH1086" t="s">
        <v>100</v>
      </c>
      <c r="CI1086" t="s">
        <v>100</v>
      </c>
      <c r="CJ1086" t="s">
        <v>100</v>
      </c>
      <c r="CK1086" t="s">
        <v>100</v>
      </c>
      <c r="CL1086" t="s">
        <v>100</v>
      </c>
      <c r="CM1086" t="s">
        <v>100</v>
      </c>
      <c r="CN1086" t="s">
        <v>151</v>
      </c>
      <c r="CO1086" t="s">
        <v>100</v>
      </c>
      <c r="CP1086" t="s">
        <v>100</v>
      </c>
      <c r="CQ1086" t="s">
        <v>152</v>
      </c>
      <c r="CR1086" t="s">
        <v>153</v>
      </c>
    </row>
    <row r="1087" spans="1:96">
      <c r="A1087" t="s">
        <v>3658</v>
      </c>
      <c r="B1087" t="s">
        <v>3659</v>
      </c>
      <c r="C1087" t="s">
        <v>138</v>
      </c>
      <c r="D1087" t="s">
        <v>3660</v>
      </c>
      <c r="E1087" t="s">
        <v>3661</v>
      </c>
      <c r="F1087" t="s">
        <v>100</v>
      </c>
      <c r="G1087" t="s">
        <v>141</v>
      </c>
      <c r="H1087" t="s">
        <v>142</v>
      </c>
      <c r="I1087" t="s">
        <v>143</v>
      </c>
      <c r="J1087" t="s">
        <v>144</v>
      </c>
      <c r="K1087" t="s">
        <v>145</v>
      </c>
      <c r="L1087" t="s">
        <v>106</v>
      </c>
      <c r="M1087" t="s">
        <v>100</v>
      </c>
      <c r="N1087" t="s">
        <v>100</v>
      </c>
      <c r="O1087" t="s">
        <v>100</v>
      </c>
      <c r="P1087" t="s">
        <v>146</v>
      </c>
      <c r="Q1087" t="s">
        <v>147</v>
      </c>
      <c r="R1087" t="s">
        <v>148</v>
      </c>
      <c r="S1087" t="s">
        <v>100</v>
      </c>
      <c r="T1087" t="s">
        <v>100</v>
      </c>
      <c r="U1087" t="s">
        <v>112</v>
      </c>
      <c r="V1087" t="s">
        <v>113</v>
      </c>
      <c r="W1087" t="s">
        <v>113</v>
      </c>
      <c r="X1087" t="s">
        <v>114</v>
      </c>
      <c r="Y1087" t="s">
        <v>100</v>
      </c>
      <c r="Z1087" t="s">
        <v>100</v>
      </c>
      <c r="AA1087" t="s">
        <v>100</v>
      </c>
      <c r="AB1087" t="s">
        <v>100</v>
      </c>
      <c r="AC1087" t="s">
        <v>100</v>
      </c>
      <c r="AD1087" t="s">
        <v>100</v>
      </c>
      <c r="AE1087" t="s">
        <v>115</v>
      </c>
      <c r="AF1087" t="s">
        <v>100</v>
      </c>
      <c r="AG1087" t="s">
        <v>100</v>
      </c>
      <c r="AH1087" t="s">
        <v>100</v>
      </c>
      <c r="AI1087" t="s">
        <v>100</v>
      </c>
      <c r="AJ1087" t="s">
        <v>100</v>
      </c>
      <c r="AK1087" t="s">
        <v>100</v>
      </c>
      <c r="AL1087" t="s">
        <v>100</v>
      </c>
      <c r="AM1087" t="s">
        <v>100</v>
      </c>
      <c r="AN1087" t="s">
        <v>100</v>
      </c>
      <c r="AO1087" t="s">
        <v>100</v>
      </c>
      <c r="AP1087" t="s">
        <v>100</v>
      </c>
      <c r="AQ1087" t="s">
        <v>115</v>
      </c>
      <c r="AR1087" t="s">
        <v>100</v>
      </c>
      <c r="AS1087" t="s">
        <v>100</v>
      </c>
      <c r="AT1087" t="s">
        <v>100</v>
      </c>
      <c r="AU1087" t="s">
        <v>100</v>
      </c>
      <c r="AV1087" t="s">
        <v>100</v>
      </c>
      <c r="AW1087" t="s">
        <v>100</v>
      </c>
      <c r="AX1087" t="s">
        <v>100</v>
      </c>
      <c r="AY1087" t="s">
        <v>100</v>
      </c>
      <c r="AZ1087" t="s">
        <v>100</v>
      </c>
      <c r="BA1087" t="s">
        <v>100</v>
      </c>
      <c r="BB1087" t="s">
        <v>100</v>
      </c>
      <c r="BC1087" t="s">
        <v>100</v>
      </c>
      <c r="BD1087" t="s">
        <v>100</v>
      </c>
      <c r="BE1087" t="s">
        <v>100</v>
      </c>
      <c r="BF1087" t="s">
        <v>100</v>
      </c>
      <c r="BG1087" t="s">
        <v>100</v>
      </c>
      <c r="BH1087" t="s">
        <v>100</v>
      </c>
      <c r="BI1087" t="s">
        <v>100</v>
      </c>
      <c r="BJ1087" t="s">
        <v>100</v>
      </c>
      <c r="BK1087" t="s">
        <v>100</v>
      </c>
      <c r="BL1087" t="s">
        <v>100</v>
      </c>
      <c r="BM1087" t="s">
        <v>100</v>
      </c>
      <c r="BN1087" t="s">
        <v>100</v>
      </c>
      <c r="BO1087" t="s">
        <v>100</v>
      </c>
      <c r="BP1087" t="s">
        <v>100</v>
      </c>
      <c r="BQ1087" t="s">
        <v>100</v>
      </c>
      <c r="BR1087" t="s">
        <v>100</v>
      </c>
      <c r="BS1087" t="s">
        <v>100</v>
      </c>
      <c r="BT1087" t="s">
        <v>100</v>
      </c>
      <c r="BU1087" t="s">
        <v>100</v>
      </c>
      <c r="BV1087" t="s">
        <v>100</v>
      </c>
      <c r="BW1087" t="s">
        <v>100</v>
      </c>
      <c r="BX1087" t="s">
        <v>100</v>
      </c>
      <c r="BY1087" t="s">
        <v>100</v>
      </c>
      <c r="BZ1087" t="s">
        <v>100</v>
      </c>
      <c r="CA1087" t="s">
        <v>100</v>
      </c>
      <c r="CB1087" t="s">
        <v>100</v>
      </c>
      <c r="CC1087" t="s">
        <v>100</v>
      </c>
      <c r="CD1087" t="s">
        <v>100</v>
      </c>
      <c r="CE1087" t="s">
        <v>100</v>
      </c>
      <c r="CF1087" t="s">
        <v>100</v>
      </c>
      <c r="CG1087" t="s">
        <v>100</v>
      </c>
      <c r="CH1087" t="s">
        <v>100</v>
      </c>
      <c r="CI1087" t="s">
        <v>100</v>
      </c>
      <c r="CJ1087" t="s">
        <v>115</v>
      </c>
      <c r="CK1087" t="s">
        <v>100</v>
      </c>
      <c r="CL1087" t="s">
        <v>100</v>
      </c>
      <c r="CM1087" t="s">
        <v>100</v>
      </c>
      <c r="CN1087" t="s">
        <v>151</v>
      </c>
      <c r="CO1087" t="s">
        <v>100</v>
      </c>
      <c r="CP1087" t="s">
        <v>100</v>
      </c>
      <c r="CQ1087" t="s">
        <v>152</v>
      </c>
      <c r="CR1087" t="s">
        <v>153</v>
      </c>
    </row>
    <row r="1088" spans="1:96">
      <c r="A1088" t="s">
        <v>3662</v>
      </c>
      <c r="B1088" t="s">
        <v>3663</v>
      </c>
      <c r="C1088" t="s">
        <v>189</v>
      </c>
      <c r="D1088" t="s">
        <v>3664</v>
      </c>
      <c r="E1088" t="s">
        <v>3665</v>
      </c>
      <c r="F1088" t="s">
        <v>100</v>
      </c>
      <c r="G1088" t="s">
        <v>141</v>
      </c>
      <c r="H1088" t="s">
        <v>142</v>
      </c>
      <c r="I1088" t="s">
        <v>143</v>
      </c>
      <c r="J1088" t="s">
        <v>144</v>
      </c>
      <c r="K1088" t="s">
        <v>145</v>
      </c>
      <c r="L1088" t="s">
        <v>106</v>
      </c>
      <c r="M1088" t="s">
        <v>100</v>
      </c>
      <c r="N1088" t="s">
        <v>100</v>
      </c>
      <c r="O1088" t="s">
        <v>554</v>
      </c>
      <c r="P1088" t="s">
        <v>146</v>
      </c>
      <c r="Q1088" t="s">
        <v>147</v>
      </c>
      <c r="R1088" t="s">
        <v>148</v>
      </c>
      <c r="S1088" t="s">
        <v>100</v>
      </c>
      <c r="T1088" t="s">
        <v>111</v>
      </c>
      <c r="U1088" t="s">
        <v>112</v>
      </c>
      <c r="V1088" t="s">
        <v>113</v>
      </c>
      <c r="W1088" t="s">
        <v>113</v>
      </c>
      <c r="X1088" t="s">
        <v>114</v>
      </c>
      <c r="Y1088" t="s">
        <v>100</v>
      </c>
      <c r="Z1088" t="s">
        <v>100</v>
      </c>
      <c r="AA1088" t="s">
        <v>100</v>
      </c>
      <c r="AB1088" t="s">
        <v>100</v>
      </c>
      <c r="AC1088" t="s">
        <v>100</v>
      </c>
      <c r="AD1088" t="s">
        <v>100</v>
      </c>
      <c r="AE1088" t="s">
        <v>100</v>
      </c>
      <c r="AF1088" t="s">
        <v>100</v>
      </c>
      <c r="AG1088" t="s">
        <v>100</v>
      </c>
      <c r="AH1088" t="s">
        <v>100</v>
      </c>
      <c r="AI1088" t="s">
        <v>100</v>
      </c>
      <c r="AJ1088" t="s">
        <v>100</v>
      </c>
      <c r="AK1088" t="s">
        <v>100</v>
      </c>
      <c r="AL1088" t="s">
        <v>100</v>
      </c>
      <c r="AM1088" t="s">
        <v>100</v>
      </c>
      <c r="AN1088" t="s">
        <v>100</v>
      </c>
      <c r="AO1088" t="s">
        <v>100</v>
      </c>
      <c r="AP1088" t="s">
        <v>100</v>
      </c>
      <c r="AQ1088" t="s">
        <v>100</v>
      </c>
      <c r="AR1088" t="s">
        <v>100</v>
      </c>
      <c r="AS1088" t="s">
        <v>100</v>
      </c>
      <c r="AT1088" t="s">
        <v>100</v>
      </c>
      <c r="AU1088" t="s">
        <v>100</v>
      </c>
      <c r="AV1088" t="s">
        <v>100</v>
      </c>
      <c r="AW1088" t="s">
        <v>100</v>
      </c>
      <c r="AX1088" t="s">
        <v>100</v>
      </c>
      <c r="AY1088" t="s">
        <v>100</v>
      </c>
      <c r="AZ1088" t="s">
        <v>100</v>
      </c>
      <c r="BA1088" t="s">
        <v>100</v>
      </c>
      <c r="BB1088" t="s">
        <v>100</v>
      </c>
      <c r="BC1088" t="s">
        <v>100</v>
      </c>
      <c r="BD1088" t="s">
        <v>100</v>
      </c>
      <c r="BE1088" t="s">
        <v>100</v>
      </c>
      <c r="BF1088" t="s">
        <v>100</v>
      </c>
      <c r="BG1088" t="s">
        <v>100</v>
      </c>
      <c r="BH1088" t="s">
        <v>100</v>
      </c>
      <c r="BI1088" t="s">
        <v>100</v>
      </c>
      <c r="BJ1088" t="s">
        <v>100</v>
      </c>
      <c r="BK1088" t="s">
        <v>100</v>
      </c>
      <c r="BL1088" t="s">
        <v>100</v>
      </c>
      <c r="BM1088" t="s">
        <v>100</v>
      </c>
      <c r="BN1088" t="s">
        <v>100</v>
      </c>
      <c r="BO1088" t="s">
        <v>100</v>
      </c>
      <c r="BP1088" t="s">
        <v>100</v>
      </c>
      <c r="BQ1088" t="s">
        <v>100</v>
      </c>
      <c r="BR1088" t="s">
        <v>100</v>
      </c>
      <c r="BS1088" t="s">
        <v>100</v>
      </c>
      <c r="BT1088" t="s">
        <v>100</v>
      </c>
      <c r="BU1088" t="s">
        <v>259</v>
      </c>
      <c r="BV1088" t="s">
        <v>182</v>
      </c>
      <c r="BW1088" t="s">
        <v>276</v>
      </c>
      <c r="BX1088" t="s">
        <v>100</v>
      </c>
      <c r="BY1088" t="s">
        <v>100</v>
      </c>
      <c r="BZ1088" t="s">
        <v>100</v>
      </c>
      <c r="CA1088" t="s">
        <v>100</v>
      </c>
      <c r="CB1088" t="s">
        <v>100</v>
      </c>
      <c r="CC1088" t="s">
        <v>100</v>
      </c>
      <c r="CD1088" t="s">
        <v>100</v>
      </c>
      <c r="CE1088" t="s">
        <v>100</v>
      </c>
      <c r="CF1088" t="s">
        <v>100</v>
      </c>
      <c r="CG1088" t="s">
        <v>100</v>
      </c>
      <c r="CH1088" t="s">
        <v>100</v>
      </c>
      <c r="CI1088" t="s">
        <v>100</v>
      </c>
      <c r="CJ1088" t="s">
        <v>100</v>
      </c>
      <c r="CK1088" t="s">
        <v>100</v>
      </c>
      <c r="CL1088" t="s">
        <v>100</v>
      </c>
      <c r="CM1088" t="s">
        <v>100</v>
      </c>
      <c r="CN1088" t="s">
        <v>166</v>
      </c>
      <c r="CO1088" t="s">
        <v>100</v>
      </c>
      <c r="CP1088" t="s">
        <v>100</v>
      </c>
      <c r="CQ1088" t="s">
        <v>152</v>
      </c>
      <c r="CR1088" t="s">
        <v>153</v>
      </c>
    </row>
    <row r="1089" spans="1:96">
      <c r="A1089" t="s">
        <v>554</v>
      </c>
      <c r="B1089" t="s">
        <v>3666</v>
      </c>
      <c r="C1089" t="s">
        <v>191</v>
      </c>
      <c r="D1089" t="s">
        <v>3667</v>
      </c>
      <c r="E1089" t="s">
        <v>100</v>
      </c>
      <c r="F1089" t="s">
        <v>100</v>
      </c>
      <c r="G1089" t="s">
        <v>141</v>
      </c>
      <c r="H1089" t="s">
        <v>142</v>
      </c>
      <c r="I1089" t="s">
        <v>143</v>
      </c>
      <c r="J1089" t="s">
        <v>144</v>
      </c>
      <c r="K1089" t="s">
        <v>145</v>
      </c>
      <c r="L1089" t="s">
        <v>106</v>
      </c>
      <c r="M1089" t="s">
        <v>100</v>
      </c>
      <c r="N1089" t="s">
        <v>100</v>
      </c>
      <c r="O1089" t="s">
        <v>100</v>
      </c>
      <c r="P1089" t="s">
        <v>146</v>
      </c>
      <c r="Q1089" t="s">
        <v>147</v>
      </c>
      <c r="R1089" t="s">
        <v>148</v>
      </c>
      <c r="S1089" t="s">
        <v>100</v>
      </c>
      <c r="T1089" t="s">
        <v>100</v>
      </c>
      <c r="U1089" t="s">
        <v>112</v>
      </c>
      <c r="V1089" t="s">
        <v>113</v>
      </c>
      <c r="W1089" t="s">
        <v>113</v>
      </c>
      <c r="X1089" t="s">
        <v>114</v>
      </c>
      <c r="Y1089" t="s">
        <v>100</v>
      </c>
      <c r="Z1089" t="s">
        <v>100</v>
      </c>
      <c r="AA1089" t="s">
        <v>100</v>
      </c>
      <c r="AB1089" t="s">
        <v>100</v>
      </c>
      <c r="AC1089" t="s">
        <v>100</v>
      </c>
      <c r="AD1089" t="s">
        <v>100</v>
      </c>
      <c r="AE1089" t="s">
        <v>100</v>
      </c>
      <c r="AF1089" t="s">
        <v>100</v>
      </c>
      <c r="AG1089" t="s">
        <v>100</v>
      </c>
      <c r="AH1089" t="s">
        <v>100</v>
      </c>
      <c r="AI1089" t="s">
        <v>100</v>
      </c>
      <c r="AJ1089" t="s">
        <v>100</v>
      </c>
      <c r="AK1089" t="s">
        <v>100</v>
      </c>
      <c r="AL1089" t="s">
        <v>100</v>
      </c>
      <c r="AM1089" t="s">
        <v>100</v>
      </c>
      <c r="AN1089" t="s">
        <v>100</v>
      </c>
      <c r="AO1089" t="s">
        <v>100</v>
      </c>
      <c r="AP1089" t="s">
        <v>100</v>
      </c>
      <c r="AQ1089" t="s">
        <v>100</v>
      </c>
      <c r="AR1089" t="s">
        <v>100</v>
      </c>
      <c r="AS1089" t="s">
        <v>100</v>
      </c>
      <c r="AT1089" t="s">
        <v>100</v>
      </c>
      <c r="AU1089" t="s">
        <v>100</v>
      </c>
      <c r="AV1089" t="s">
        <v>100</v>
      </c>
      <c r="AW1089" t="s">
        <v>100</v>
      </c>
      <c r="AX1089" t="s">
        <v>100</v>
      </c>
      <c r="AY1089" t="s">
        <v>100</v>
      </c>
      <c r="AZ1089" t="s">
        <v>100</v>
      </c>
      <c r="BA1089" t="s">
        <v>100</v>
      </c>
      <c r="BB1089" t="s">
        <v>100</v>
      </c>
      <c r="BC1089" t="s">
        <v>100</v>
      </c>
      <c r="BD1089" t="s">
        <v>100</v>
      </c>
      <c r="BE1089" t="s">
        <v>100</v>
      </c>
      <c r="BF1089" t="s">
        <v>100</v>
      </c>
      <c r="BG1089" t="s">
        <v>100</v>
      </c>
      <c r="BH1089" t="s">
        <v>100</v>
      </c>
      <c r="BI1089" t="s">
        <v>100</v>
      </c>
      <c r="BJ1089" t="s">
        <v>100</v>
      </c>
      <c r="BK1089" t="s">
        <v>100</v>
      </c>
      <c r="BL1089" t="s">
        <v>100</v>
      </c>
      <c r="BM1089" t="s">
        <v>100</v>
      </c>
      <c r="BN1089" t="s">
        <v>100</v>
      </c>
      <c r="BO1089" t="s">
        <v>115</v>
      </c>
      <c r="BP1089" t="s">
        <v>100</v>
      </c>
      <c r="BQ1089" t="s">
        <v>100</v>
      </c>
      <c r="BR1089" t="s">
        <v>100</v>
      </c>
      <c r="BS1089" t="s">
        <v>100</v>
      </c>
      <c r="BT1089" t="s">
        <v>100</v>
      </c>
      <c r="BU1089" t="s">
        <v>100</v>
      </c>
      <c r="BV1089" t="s">
        <v>100</v>
      </c>
      <c r="BW1089" t="s">
        <v>100</v>
      </c>
      <c r="BX1089" t="s">
        <v>100</v>
      </c>
      <c r="BY1089" t="s">
        <v>100</v>
      </c>
      <c r="BZ1089" t="s">
        <v>100</v>
      </c>
      <c r="CA1089" t="s">
        <v>100</v>
      </c>
      <c r="CB1089" t="s">
        <v>100</v>
      </c>
      <c r="CC1089" t="s">
        <v>100</v>
      </c>
      <c r="CD1089" t="s">
        <v>100</v>
      </c>
      <c r="CE1089" t="s">
        <v>100</v>
      </c>
      <c r="CF1089" t="s">
        <v>100</v>
      </c>
      <c r="CG1089" t="s">
        <v>100</v>
      </c>
      <c r="CH1089" t="s">
        <v>100</v>
      </c>
      <c r="CI1089" t="s">
        <v>100</v>
      </c>
      <c r="CJ1089" t="s">
        <v>115</v>
      </c>
      <c r="CK1089" t="s">
        <v>100</v>
      </c>
      <c r="CL1089" t="s">
        <v>100</v>
      </c>
      <c r="CM1089" t="s">
        <v>100</v>
      </c>
      <c r="CN1089" t="s">
        <v>166</v>
      </c>
      <c r="CO1089" t="s">
        <v>100</v>
      </c>
      <c r="CP1089" t="s">
        <v>100</v>
      </c>
      <c r="CQ1089" t="s">
        <v>152</v>
      </c>
      <c r="CR1089" t="s">
        <v>153</v>
      </c>
    </row>
    <row r="1090" spans="1:96">
      <c r="A1090" t="s">
        <v>64</v>
      </c>
      <c r="B1090" t="s">
        <v>3668</v>
      </c>
      <c r="C1090" t="s">
        <v>1332</v>
      </c>
      <c r="D1090" t="s">
        <v>3669</v>
      </c>
      <c r="E1090" t="s">
        <v>100</v>
      </c>
      <c r="F1090" t="s">
        <v>100</v>
      </c>
      <c r="G1090" t="s">
        <v>141</v>
      </c>
      <c r="H1090" t="s">
        <v>142</v>
      </c>
      <c r="I1090" t="s">
        <v>143</v>
      </c>
      <c r="J1090" t="s">
        <v>144</v>
      </c>
      <c r="K1090" t="s">
        <v>145</v>
      </c>
      <c r="L1090" t="s">
        <v>106</v>
      </c>
      <c r="M1090" t="s">
        <v>100</v>
      </c>
      <c r="N1090" t="s">
        <v>100</v>
      </c>
      <c r="O1090" t="s">
        <v>100</v>
      </c>
      <c r="P1090" t="s">
        <v>146</v>
      </c>
      <c r="Q1090" t="s">
        <v>147</v>
      </c>
      <c r="R1090" t="s">
        <v>148</v>
      </c>
      <c r="S1090" t="s">
        <v>100</v>
      </c>
      <c r="T1090" t="s">
        <v>100</v>
      </c>
      <c r="U1090" t="s">
        <v>112</v>
      </c>
      <c r="V1090" t="s">
        <v>113</v>
      </c>
      <c r="W1090" t="s">
        <v>113</v>
      </c>
      <c r="X1090" t="s">
        <v>114</v>
      </c>
      <c r="Y1090" t="s">
        <v>100</v>
      </c>
      <c r="Z1090" t="s">
        <v>100</v>
      </c>
      <c r="AA1090" t="s">
        <v>100</v>
      </c>
      <c r="AB1090" t="s">
        <v>100</v>
      </c>
      <c r="AC1090" t="s">
        <v>100</v>
      </c>
      <c r="AD1090" t="s">
        <v>100</v>
      </c>
      <c r="AE1090" t="s">
        <v>100</v>
      </c>
      <c r="AF1090" t="s">
        <v>100</v>
      </c>
      <c r="AG1090" t="s">
        <v>100</v>
      </c>
      <c r="AH1090" t="s">
        <v>100</v>
      </c>
      <c r="AI1090" t="s">
        <v>100</v>
      </c>
      <c r="AJ1090" t="s">
        <v>100</v>
      </c>
      <c r="AK1090" t="s">
        <v>100</v>
      </c>
      <c r="AL1090" t="s">
        <v>100</v>
      </c>
      <c r="AM1090" t="s">
        <v>100</v>
      </c>
      <c r="AN1090" t="s">
        <v>100</v>
      </c>
      <c r="AO1090" t="s">
        <v>100</v>
      </c>
      <c r="AP1090" t="s">
        <v>100</v>
      </c>
      <c r="AQ1090" t="s">
        <v>100</v>
      </c>
      <c r="AR1090" t="s">
        <v>100</v>
      </c>
      <c r="AS1090" t="s">
        <v>100</v>
      </c>
      <c r="AT1090" t="s">
        <v>100</v>
      </c>
      <c r="AU1090" t="s">
        <v>100</v>
      </c>
      <c r="AV1090" t="s">
        <v>100</v>
      </c>
      <c r="AW1090" t="s">
        <v>100</v>
      </c>
      <c r="AX1090" t="s">
        <v>100</v>
      </c>
      <c r="AY1090" t="s">
        <v>100</v>
      </c>
      <c r="AZ1090" t="s">
        <v>100</v>
      </c>
      <c r="BA1090" t="s">
        <v>100</v>
      </c>
      <c r="BB1090" t="s">
        <v>100</v>
      </c>
      <c r="BC1090" t="s">
        <v>100</v>
      </c>
      <c r="BD1090" t="s">
        <v>100</v>
      </c>
      <c r="BE1090" t="s">
        <v>100</v>
      </c>
      <c r="BF1090" t="s">
        <v>100</v>
      </c>
      <c r="BG1090" t="s">
        <v>100</v>
      </c>
      <c r="BH1090" t="s">
        <v>100</v>
      </c>
      <c r="BI1090" t="s">
        <v>100</v>
      </c>
      <c r="BJ1090" t="s">
        <v>100</v>
      </c>
      <c r="BK1090" t="s">
        <v>100</v>
      </c>
      <c r="BL1090" t="s">
        <v>100</v>
      </c>
      <c r="BM1090" t="s">
        <v>100</v>
      </c>
      <c r="BN1090" t="s">
        <v>100</v>
      </c>
      <c r="BO1090" t="s">
        <v>259</v>
      </c>
      <c r="BP1090" t="s">
        <v>222</v>
      </c>
      <c r="BQ1090" t="s">
        <v>3670</v>
      </c>
      <c r="BR1090" t="s">
        <v>100</v>
      </c>
      <c r="BS1090" t="s">
        <v>100</v>
      </c>
      <c r="BT1090" t="s">
        <v>100</v>
      </c>
      <c r="BU1090" t="s">
        <v>100</v>
      </c>
      <c r="BV1090" t="s">
        <v>100</v>
      </c>
      <c r="BW1090" t="s">
        <v>100</v>
      </c>
      <c r="BX1090" t="s">
        <v>100</v>
      </c>
      <c r="BY1090" t="s">
        <v>100</v>
      </c>
      <c r="BZ1090" t="s">
        <v>100</v>
      </c>
      <c r="CA1090" t="s">
        <v>100</v>
      </c>
      <c r="CB1090" t="s">
        <v>100</v>
      </c>
      <c r="CC1090" t="s">
        <v>100</v>
      </c>
      <c r="CD1090" t="s">
        <v>100</v>
      </c>
      <c r="CE1090" t="s">
        <v>100</v>
      </c>
      <c r="CF1090" t="s">
        <v>100</v>
      </c>
      <c r="CG1090" t="s">
        <v>100</v>
      </c>
      <c r="CH1090" t="s">
        <v>100</v>
      </c>
      <c r="CI1090" t="s">
        <v>100</v>
      </c>
      <c r="CJ1090" t="s">
        <v>100</v>
      </c>
      <c r="CK1090" t="s">
        <v>100</v>
      </c>
      <c r="CL1090" t="s">
        <v>100</v>
      </c>
      <c r="CM1090" t="s">
        <v>100</v>
      </c>
      <c r="CN1090" t="s">
        <v>151</v>
      </c>
      <c r="CO1090" t="s">
        <v>100</v>
      </c>
      <c r="CP1090" t="s">
        <v>100</v>
      </c>
      <c r="CQ1090" t="s">
        <v>152</v>
      </c>
      <c r="CR1090" t="s">
        <v>153</v>
      </c>
    </row>
    <row r="1091" spans="1:96">
      <c r="A1091" t="s">
        <v>1095</v>
      </c>
      <c r="B1091" t="s">
        <v>3671</v>
      </c>
      <c r="C1091" t="s">
        <v>191</v>
      </c>
      <c r="D1091" t="s">
        <v>3672</v>
      </c>
      <c r="E1091" t="s">
        <v>100</v>
      </c>
      <c r="F1091" t="s">
        <v>100</v>
      </c>
      <c r="G1091" t="s">
        <v>141</v>
      </c>
      <c r="H1091" t="s">
        <v>142</v>
      </c>
      <c r="I1091" t="s">
        <v>143</v>
      </c>
      <c r="J1091" t="s">
        <v>144</v>
      </c>
      <c r="K1091" t="s">
        <v>145</v>
      </c>
      <c r="L1091" t="s">
        <v>106</v>
      </c>
      <c r="M1091" t="s">
        <v>100</v>
      </c>
      <c r="N1091" t="s">
        <v>100</v>
      </c>
      <c r="O1091" t="s">
        <v>100</v>
      </c>
      <c r="P1091" t="s">
        <v>146</v>
      </c>
      <c r="Q1091" t="s">
        <v>147</v>
      </c>
      <c r="R1091" t="s">
        <v>148</v>
      </c>
      <c r="S1091" t="s">
        <v>100</v>
      </c>
      <c r="T1091" t="s">
        <v>111</v>
      </c>
      <c r="U1091" t="s">
        <v>112</v>
      </c>
      <c r="V1091" t="s">
        <v>113</v>
      </c>
      <c r="W1091" t="s">
        <v>113</v>
      </c>
      <c r="X1091" t="s">
        <v>114</v>
      </c>
      <c r="Y1091" t="s">
        <v>100</v>
      </c>
      <c r="Z1091" t="s">
        <v>100</v>
      </c>
      <c r="AA1091" t="s">
        <v>100</v>
      </c>
      <c r="AB1091" t="s">
        <v>100</v>
      </c>
      <c r="AC1091" t="s">
        <v>100</v>
      </c>
      <c r="AD1091" t="s">
        <v>100</v>
      </c>
      <c r="AE1091" t="s">
        <v>100</v>
      </c>
      <c r="AF1091" t="s">
        <v>100</v>
      </c>
      <c r="AG1091" t="s">
        <v>100</v>
      </c>
      <c r="AH1091" t="s">
        <v>100</v>
      </c>
      <c r="AI1091" t="s">
        <v>100</v>
      </c>
      <c r="AJ1091" t="s">
        <v>100</v>
      </c>
      <c r="AK1091" t="s">
        <v>100</v>
      </c>
      <c r="AL1091" t="s">
        <v>100</v>
      </c>
      <c r="AM1091" t="s">
        <v>100</v>
      </c>
      <c r="AN1091" t="s">
        <v>100</v>
      </c>
      <c r="AO1091" t="s">
        <v>100</v>
      </c>
      <c r="AP1091" t="s">
        <v>100</v>
      </c>
      <c r="AQ1091" t="s">
        <v>100</v>
      </c>
      <c r="AR1091" t="s">
        <v>100</v>
      </c>
      <c r="AS1091" t="s">
        <v>100</v>
      </c>
      <c r="AT1091" t="s">
        <v>100</v>
      </c>
      <c r="AU1091" t="s">
        <v>100</v>
      </c>
      <c r="AV1091" t="s">
        <v>100</v>
      </c>
      <c r="AW1091" t="s">
        <v>100</v>
      </c>
      <c r="AX1091" t="s">
        <v>100</v>
      </c>
      <c r="AY1091" t="s">
        <v>100</v>
      </c>
      <c r="AZ1091" t="s">
        <v>100</v>
      </c>
      <c r="BA1091" t="s">
        <v>100</v>
      </c>
      <c r="BB1091" t="s">
        <v>100</v>
      </c>
      <c r="BC1091" t="s">
        <v>100</v>
      </c>
      <c r="BD1091" t="s">
        <v>100</v>
      </c>
      <c r="BE1091" t="s">
        <v>100</v>
      </c>
      <c r="BF1091" t="s">
        <v>100</v>
      </c>
      <c r="BG1091" t="s">
        <v>100</v>
      </c>
      <c r="BH1091" t="s">
        <v>100</v>
      </c>
      <c r="BI1091" t="s">
        <v>100</v>
      </c>
      <c r="BJ1091" t="s">
        <v>100</v>
      </c>
      <c r="BK1091" t="s">
        <v>100</v>
      </c>
      <c r="BL1091" t="s">
        <v>100</v>
      </c>
      <c r="BM1091" t="s">
        <v>100</v>
      </c>
      <c r="BN1091" t="s">
        <v>100</v>
      </c>
      <c r="BO1091" t="s">
        <v>115</v>
      </c>
      <c r="BP1091" t="s">
        <v>100</v>
      </c>
      <c r="BQ1091" t="s">
        <v>100</v>
      </c>
      <c r="BR1091" t="s">
        <v>115</v>
      </c>
      <c r="BS1091" t="s">
        <v>100</v>
      </c>
      <c r="BT1091" t="s">
        <v>100</v>
      </c>
      <c r="BU1091" t="s">
        <v>100</v>
      </c>
      <c r="BV1091" t="s">
        <v>100</v>
      </c>
      <c r="BW1091" t="s">
        <v>100</v>
      </c>
      <c r="BX1091" t="s">
        <v>100</v>
      </c>
      <c r="BY1091" t="s">
        <v>100</v>
      </c>
      <c r="BZ1091" t="s">
        <v>100</v>
      </c>
      <c r="CA1091" t="s">
        <v>100</v>
      </c>
      <c r="CB1091" t="s">
        <v>100</v>
      </c>
      <c r="CC1091" t="s">
        <v>100</v>
      </c>
      <c r="CD1091" t="s">
        <v>100</v>
      </c>
      <c r="CE1091" t="s">
        <v>100</v>
      </c>
      <c r="CF1091" t="s">
        <v>100</v>
      </c>
      <c r="CG1091" t="s">
        <v>100</v>
      </c>
      <c r="CH1091" t="s">
        <v>100</v>
      </c>
      <c r="CI1091" t="s">
        <v>100</v>
      </c>
      <c r="CJ1091" t="s">
        <v>115</v>
      </c>
      <c r="CK1091" t="s">
        <v>100</v>
      </c>
      <c r="CL1091" t="s">
        <v>100</v>
      </c>
      <c r="CM1091" t="s">
        <v>100</v>
      </c>
      <c r="CN1091" t="s">
        <v>166</v>
      </c>
      <c r="CO1091" t="s">
        <v>100</v>
      </c>
      <c r="CP1091" t="s">
        <v>100</v>
      </c>
      <c r="CQ1091" t="s">
        <v>152</v>
      </c>
      <c r="CR1091" t="s">
        <v>153</v>
      </c>
    </row>
    <row r="1092" spans="1:96">
      <c r="A1092" t="s">
        <v>65</v>
      </c>
      <c r="B1092" t="s">
        <v>3673</v>
      </c>
      <c r="C1092" t="s">
        <v>1332</v>
      </c>
      <c r="D1092" t="s">
        <v>3674</v>
      </c>
      <c r="E1092" t="s">
        <v>100</v>
      </c>
      <c r="F1092" t="s">
        <v>100</v>
      </c>
      <c r="G1092" t="s">
        <v>141</v>
      </c>
      <c r="H1092" t="s">
        <v>142</v>
      </c>
      <c r="I1092" t="s">
        <v>143</v>
      </c>
      <c r="J1092" t="s">
        <v>144</v>
      </c>
      <c r="K1092" t="s">
        <v>145</v>
      </c>
      <c r="L1092" t="s">
        <v>106</v>
      </c>
      <c r="M1092" t="s">
        <v>100</v>
      </c>
      <c r="N1092" t="s">
        <v>100</v>
      </c>
      <c r="O1092" t="s">
        <v>100</v>
      </c>
      <c r="P1092" t="s">
        <v>146</v>
      </c>
      <c r="Q1092" t="s">
        <v>147</v>
      </c>
      <c r="R1092" t="s">
        <v>148</v>
      </c>
      <c r="S1092" t="s">
        <v>100</v>
      </c>
      <c r="T1092" t="s">
        <v>100</v>
      </c>
      <c r="U1092" t="s">
        <v>112</v>
      </c>
      <c r="V1092" t="s">
        <v>113</v>
      </c>
      <c r="W1092" t="s">
        <v>113</v>
      </c>
      <c r="X1092" t="s">
        <v>114</v>
      </c>
      <c r="Y1092" t="s">
        <v>100</v>
      </c>
      <c r="Z1092" t="s">
        <v>100</v>
      </c>
      <c r="AA1092" t="s">
        <v>100</v>
      </c>
      <c r="AB1092" t="s">
        <v>100</v>
      </c>
      <c r="AC1092" t="s">
        <v>100</v>
      </c>
      <c r="AD1092" t="s">
        <v>100</v>
      </c>
      <c r="AE1092" t="s">
        <v>100</v>
      </c>
      <c r="AF1092" t="s">
        <v>100</v>
      </c>
      <c r="AG1092" t="s">
        <v>100</v>
      </c>
      <c r="AH1092" t="s">
        <v>100</v>
      </c>
      <c r="AI1092" t="s">
        <v>100</v>
      </c>
      <c r="AJ1092" t="s">
        <v>100</v>
      </c>
      <c r="AK1092" t="s">
        <v>100</v>
      </c>
      <c r="AL1092" t="s">
        <v>100</v>
      </c>
      <c r="AM1092" t="s">
        <v>100</v>
      </c>
      <c r="AN1092" t="s">
        <v>100</v>
      </c>
      <c r="AO1092" t="s">
        <v>100</v>
      </c>
      <c r="AP1092" t="s">
        <v>100</v>
      </c>
      <c r="AQ1092" t="s">
        <v>100</v>
      </c>
      <c r="AR1092" t="s">
        <v>100</v>
      </c>
      <c r="AS1092" t="s">
        <v>100</v>
      </c>
      <c r="AT1092" t="s">
        <v>100</v>
      </c>
      <c r="AU1092" t="s">
        <v>100</v>
      </c>
      <c r="AV1092" t="s">
        <v>100</v>
      </c>
      <c r="AW1092" t="s">
        <v>100</v>
      </c>
      <c r="AX1092" t="s">
        <v>100</v>
      </c>
      <c r="AY1092" t="s">
        <v>100</v>
      </c>
      <c r="AZ1092" t="s">
        <v>100</v>
      </c>
      <c r="BA1092" t="s">
        <v>100</v>
      </c>
      <c r="BB1092" t="s">
        <v>100</v>
      </c>
      <c r="BC1092" t="s">
        <v>100</v>
      </c>
      <c r="BD1092" t="s">
        <v>100</v>
      </c>
      <c r="BE1092" t="s">
        <v>100</v>
      </c>
      <c r="BF1092" t="s">
        <v>100</v>
      </c>
      <c r="BG1092" t="s">
        <v>100</v>
      </c>
      <c r="BH1092" t="s">
        <v>100</v>
      </c>
      <c r="BI1092" t="s">
        <v>100</v>
      </c>
      <c r="BJ1092" t="s">
        <v>100</v>
      </c>
      <c r="BK1092" t="s">
        <v>100</v>
      </c>
      <c r="BL1092" t="s">
        <v>100</v>
      </c>
      <c r="BM1092" t="s">
        <v>100</v>
      </c>
      <c r="BN1092" t="s">
        <v>100</v>
      </c>
      <c r="BO1092" t="s">
        <v>259</v>
      </c>
      <c r="BP1092" t="s">
        <v>222</v>
      </c>
      <c r="BQ1092" t="s">
        <v>3675</v>
      </c>
      <c r="BR1092" t="s">
        <v>100</v>
      </c>
      <c r="BS1092" t="s">
        <v>100</v>
      </c>
      <c r="BT1092" t="s">
        <v>100</v>
      </c>
      <c r="BU1092" t="s">
        <v>100</v>
      </c>
      <c r="BV1092" t="s">
        <v>100</v>
      </c>
      <c r="BW1092" t="s">
        <v>100</v>
      </c>
      <c r="BX1092" t="s">
        <v>100</v>
      </c>
      <c r="BY1092" t="s">
        <v>100</v>
      </c>
      <c r="BZ1092" t="s">
        <v>100</v>
      </c>
      <c r="CA1092" t="s">
        <v>100</v>
      </c>
      <c r="CB1092" t="s">
        <v>100</v>
      </c>
      <c r="CC1092" t="s">
        <v>100</v>
      </c>
      <c r="CD1092" t="s">
        <v>100</v>
      </c>
      <c r="CE1092" t="s">
        <v>100</v>
      </c>
      <c r="CF1092" t="s">
        <v>100</v>
      </c>
      <c r="CG1092" t="s">
        <v>100</v>
      </c>
      <c r="CH1092" t="s">
        <v>100</v>
      </c>
      <c r="CI1092" t="s">
        <v>100</v>
      </c>
      <c r="CJ1092" t="s">
        <v>100</v>
      </c>
      <c r="CK1092" t="s">
        <v>100</v>
      </c>
      <c r="CL1092" t="s">
        <v>100</v>
      </c>
      <c r="CM1092" t="s">
        <v>100</v>
      </c>
      <c r="CN1092" t="s">
        <v>211</v>
      </c>
      <c r="CO1092" t="s">
        <v>185</v>
      </c>
      <c r="CP1092" t="s">
        <v>100</v>
      </c>
      <c r="CQ1092" t="s">
        <v>100</v>
      </c>
      <c r="CR1092" t="s">
        <v>100</v>
      </c>
    </row>
    <row r="1093" spans="1:96">
      <c r="A1093" t="s">
        <v>72</v>
      </c>
      <c r="B1093" t="s">
        <v>3676</v>
      </c>
      <c r="C1093" t="s">
        <v>1706</v>
      </c>
      <c r="D1093" t="s">
        <v>3677</v>
      </c>
      <c r="E1093" t="s">
        <v>3653</v>
      </c>
      <c r="F1093" t="s">
        <v>100</v>
      </c>
      <c r="G1093" t="s">
        <v>141</v>
      </c>
      <c r="H1093" t="s">
        <v>142</v>
      </c>
      <c r="I1093" t="s">
        <v>143</v>
      </c>
      <c r="J1093" t="s">
        <v>144</v>
      </c>
      <c r="K1093" t="s">
        <v>2859</v>
      </c>
      <c r="L1093" t="s">
        <v>106</v>
      </c>
      <c r="M1093" t="s">
        <v>100</v>
      </c>
      <c r="N1093" t="s">
        <v>100</v>
      </c>
      <c r="O1093" t="s">
        <v>100</v>
      </c>
      <c r="P1093" t="s">
        <v>146</v>
      </c>
      <c r="Q1093" t="s">
        <v>147</v>
      </c>
      <c r="R1093" t="s">
        <v>148</v>
      </c>
      <c r="S1093" t="s">
        <v>100</v>
      </c>
      <c r="T1093" t="s">
        <v>100</v>
      </c>
      <c r="U1093" t="s">
        <v>112</v>
      </c>
      <c r="V1093" t="s">
        <v>113</v>
      </c>
      <c r="W1093" t="s">
        <v>113</v>
      </c>
      <c r="X1093" t="s">
        <v>114</v>
      </c>
      <c r="Y1093" t="s">
        <v>100</v>
      </c>
      <c r="Z1093" t="s">
        <v>100</v>
      </c>
      <c r="AA1093" t="s">
        <v>100</v>
      </c>
      <c r="AB1093" t="s">
        <v>100</v>
      </c>
      <c r="AC1093" t="s">
        <v>100</v>
      </c>
      <c r="AD1093" t="s">
        <v>100</v>
      </c>
      <c r="AE1093" t="s">
        <v>100</v>
      </c>
      <c r="AF1093" t="s">
        <v>100</v>
      </c>
      <c r="AG1093" t="s">
        <v>100</v>
      </c>
      <c r="AH1093" t="s">
        <v>100</v>
      </c>
      <c r="AI1093" t="s">
        <v>100</v>
      </c>
      <c r="AJ1093" t="s">
        <v>100</v>
      </c>
      <c r="AK1093" t="s">
        <v>100</v>
      </c>
      <c r="AL1093" t="s">
        <v>100</v>
      </c>
      <c r="AM1093" t="s">
        <v>100</v>
      </c>
      <c r="AN1093" t="s">
        <v>100</v>
      </c>
      <c r="AO1093" t="s">
        <v>100</v>
      </c>
      <c r="AP1093" t="s">
        <v>100</v>
      </c>
      <c r="AQ1093" t="s">
        <v>100</v>
      </c>
      <c r="AR1093" t="s">
        <v>100</v>
      </c>
      <c r="AS1093" t="s">
        <v>100</v>
      </c>
      <c r="AT1093" t="s">
        <v>100</v>
      </c>
      <c r="AU1093" t="s">
        <v>100</v>
      </c>
      <c r="AV1093" t="s">
        <v>100</v>
      </c>
      <c r="AW1093" t="s">
        <v>100</v>
      </c>
      <c r="AX1093" t="s">
        <v>100</v>
      </c>
      <c r="AY1093" t="s">
        <v>100</v>
      </c>
      <c r="AZ1093" t="s">
        <v>100</v>
      </c>
      <c r="BA1093" t="s">
        <v>100</v>
      </c>
      <c r="BB1093" t="s">
        <v>100</v>
      </c>
      <c r="BC1093" t="s">
        <v>100</v>
      </c>
      <c r="BD1093" t="s">
        <v>100</v>
      </c>
      <c r="BE1093" t="s">
        <v>100</v>
      </c>
      <c r="BF1093" t="s">
        <v>100</v>
      </c>
      <c r="BG1093" t="s">
        <v>100</v>
      </c>
      <c r="BH1093" t="s">
        <v>100</v>
      </c>
      <c r="BI1093" t="s">
        <v>100</v>
      </c>
      <c r="BJ1093" t="s">
        <v>100</v>
      </c>
      <c r="BK1093" t="s">
        <v>100</v>
      </c>
      <c r="BL1093" t="s">
        <v>100</v>
      </c>
      <c r="BM1093" t="s">
        <v>100</v>
      </c>
      <c r="BN1093" t="s">
        <v>100</v>
      </c>
      <c r="BO1093" t="s">
        <v>259</v>
      </c>
      <c r="BP1093" t="s">
        <v>222</v>
      </c>
      <c r="BQ1093" t="s">
        <v>3678</v>
      </c>
      <c r="BR1093" t="s">
        <v>100</v>
      </c>
      <c r="BS1093" t="s">
        <v>100</v>
      </c>
      <c r="BT1093" t="s">
        <v>100</v>
      </c>
      <c r="BU1093" t="s">
        <v>100</v>
      </c>
      <c r="BV1093" t="s">
        <v>100</v>
      </c>
      <c r="BW1093" t="s">
        <v>100</v>
      </c>
      <c r="BX1093" t="s">
        <v>100</v>
      </c>
      <c r="BY1093" t="s">
        <v>100</v>
      </c>
      <c r="BZ1093" t="s">
        <v>100</v>
      </c>
      <c r="CA1093" t="s">
        <v>100</v>
      </c>
      <c r="CB1093" t="s">
        <v>100</v>
      </c>
      <c r="CC1093" t="s">
        <v>100</v>
      </c>
      <c r="CD1093" t="s">
        <v>100</v>
      </c>
      <c r="CE1093" t="s">
        <v>100</v>
      </c>
      <c r="CF1093" t="s">
        <v>100</v>
      </c>
      <c r="CG1093" t="s">
        <v>100</v>
      </c>
      <c r="CH1093" t="s">
        <v>100</v>
      </c>
      <c r="CI1093" t="s">
        <v>100</v>
      </c>
      <c r="CJ1093" t="s">
        <v>100</v>
      </c>
      <c r="CK1093" t="s">
        <v>100</v>
      </c>
      <c r="CL1093" t="s">
        <v>100</v>
      </c>
      <c r="CM1093" t="s">
        <v>100</v>
      </c>
      <c r="CN1093" t="s">
        <v>151</v>
      </c>
      <c r="CO1093" t="s">
        <v>100</v>
      </c>
      <c r="CP1093" t="s">
        <v>100</v>
      </c>
      <c r="CQ1093" t="s">
        <v>152</v>
      </c>
      <c r="CR1093" t="s">
        <v>153</v>
      </c>
    </row>
    <row r="1094" spans="1:96">
      <c r="A1094" t="s">
        <v>67</v>
      </c>
      <c r="B1094" t="s">
        <v>3679</v>
      </c>
      <c r="C1094" t="s">
        <v>1332</v>
      </c>
      <c r="D1094" t="s">
        <v>3680</v>
      </c>
      <c r="E1094" t="s">
        <v>100</v>
      </c>
      <c r="F1094" t="s">
        <v>100</v>
      </c>
      <c r="G1094" t="s">
        <v>141</v>
      </c>
      <c r="H1094" t="s">
        <v>142</v>
      </c>
      <c r="I1094" t="s">
        <v>143</v>
      </c>
      <c r="J1094" t="s">
        <v>144</v>
      </c>
      <c r="K1094" t="s">
        <v>145</v>
      </c>
      <c r="L1094" t="s">
        <v>106</v>
      </c>
      <c r="M1094" t="s">
        <v>100</v>
      </c>
      <c r="N1094" t="s">
        <v>100</v>
      </c>
      <c r="O1094" t="s">
        <v>100</v>
      </c>
      <c r="P1094" t="s">
        <v>146</v>
      </c>
      <c r="Q1094" t="s">
        <v>147</v>
      </c>
      <c r="R1094" t="s">
        <v>148</v>
      </c>
      <c r="S1094" t="s">
        <v>100</v>
      </c>
      <c r="T1094" t="s">
        <v>100</v>
      </c>
      <c r="U1094" t="s">
        <v>112</v>
      </c>
      <c r="V1094" t="s">
        <v>113</v>
      </c>
      <c r="W1094" t="s">
        <v>113</v>
      </c>
      <c r="X1094" t="s">
        <v>114</v>
      </c>
      <c r="Y1094" t="s">
        <v>100</v>
      </c>
      <c r="Z1094" t="s">
        <v>100</v>
      </c>
      <c r="AA1094" t="s">
        <v>100</v>
      </c>
      <c r="AB1094" t="s">
        <v>100</v>
      </c>
      <c r="AC1094" t="s">
        <v>100</v>
      </c>
      <c r="AD1094" t="s">
        <v>100</v>
      </c>
      <c r="AE1094" t="s">
        <v>100</v>
      </c>
      <c r="AF1094" t="s">
        <v>100</v>
      </c>
      <c r="AG1094" t="s">
        <v>100</v>
      </c>
      <c r="AH1094" t="s">
        <v>100</v>
      </c>
      <c r="AI1094" t="s">
        <v>100</v>
      </c>
      <c r="AJ1094" t="s">
        <v>100</v>
      </c>
      <c r="AK1094" t="s">
        <v>100</v>
      </c>
      <c r="AL1094" t="s">
        <v>100</v>
      </c>
      <c r="AM1094" t="s">
        <v>100</v>
      </c>
      <c r="AN1094" t="s">
        <v>100</v>
      </c>
      <c r="AO1094" t="s">
        <v>100</v>
      </c>
      <c r="AP1094" t="s">
        <v>100</v>
      </c>
      <c r="AQ1094" t="s">
        <v>100</v>
      </c>
      <c r="AR1094" t="s">
        <v>100</v>
      </c>
      <c r="AS1094" t="s">
        <v>100</v>
      </c>
      <c r="AT1094" t="s">
        <v>100</v>
      </c>
      <c r="AU1094" t="s">
        <v>100</v>
      </c>
      <c r="AV1094" t="s">
        <v>100</v>
      </c>
      <c r="AW1094" t="s">
        <v>100</v>
      </c>
      <c r="AX1094" t="s">
        <v>100</v>
      </c>
      <c r="AY1094" t="s">
        <v>100</v>
      </c>
      <c r="AZ1094" t="s">
        <v>100</v>
      </c>
      <c r="BA1094" t="s">
        <v>100</v>
      </c>
      <c r="BB1094" t="s">
        <v>100</v>
      </c>
      <c r="BC1094" t="s">
        <v>100</v>
      </c>
      <c r="BD1094" t="s">
        <v>100</v>
      </c>
      <c r="BE1094" t="s">
        <v>100</v>
      </c>
      <c r="BF1094" t="s">
        <v>100</v>
      </c>
      <c r="BG1094" t="s">
        <v>100</v>
      </c>
      <c r="BH1094" t="s">
        <v>100</v>
      </c>
      <c r="BI1094" t="s">
        <v>100</v>
      </c>
      <c r="BJ1094" t="s">
        <v>100</v>
      </c>
      <c r="BK1094" t="s">
        <v>100</v>
      </c>
      <c r="BL1094" t="s">
        <v>100</v>
      </c>
      <c r="BM1094" t="s">
        <v>100</v>
      </c>
      <c r="BN1094" t="s">
        <v>100</v>
      </c>
      <c r="BO1094" t="s">
        <v>259</v>
      </c>
      <c r="BP1094" t="s">
        <v>222</v>
      </c>
      <c r="BQ1094" t="s">
        <v>3681</v>
      </c>
      <c r="BR1094" t="s">
        <v>100</v>
      </c>
      <c r="BS1094" t="s">
        <v>100</v>
      </c>
      <c r="BT1094" t="s">
        <v>100</v>
      </c>
      <c r="BU1094" t="s">
        <v>100</v>
      </c>
      <c r="BV1094" t="s">
        <v>100</v>
      </c>
      <c r="BW1094" t="s">
        <v>100</v>
      </c>
      <c r="BX1094" t="s">
        <v>100</v>
      </c>
      <c r="BY1094" t="s">
        <v>100</v>
      </c>
      <c r="BZ1094" t="s">
        <v>100</v>
      </c>
      <c r="CA1094" t="s">
        <v>100</v>
      </c>
      <c r="CB1094" t="s">
        <v>100</v>
      </c>
      <c r="CC1094" t="s">
        <v>100</v>
      </c>
      <c r="CD1094" t="s">
        <v>100</v>
      </c>
      <c r="CE1094" t="s">
        <v>100</v>
      </c>
      <c r="CF1094" t="s">
        <v>100</v>
      </c>
      <c r="CG1094" t="s">
        <v>100</v>
      </c>
      <c r="CH1094" t="s">
        <v>100</v>
      </c>
      <c r="CI1094" t="s">
        <v>100</v>
      </c>
      <c r="CJ1094" t="s">
        <v>100</v>
      </c>
      <c r="CK1094" t="s">
        <v>100</v>
      </c>
      <c r="CL1094" t="s">
        <v>100</v>
      </c>
      <c r="CM1094" t="s">
        <v>100</v>
      </c>
      <c r="CN1094" t="s">
        <v>151</v>
      </c>
      <c r="CO1094" t="s">
        <v>100</v>
      </c>
      <c r="CP1094" t="s">
        <v>100</v>
      </c>
      <c r="CQ1094" t="s">
        <v>152</v>
      </c>
      <c r="CR1094" t="s">
        <v>153</v>
      </c>
    </row>
    <row r="1095" spans="1:96">
      <c r="A1095" t="s">
        <v>209</v>
      </c>
      <c r="B1095" t="s">
        <v>3682</v>
      </c>
      <c r="C1095" t="s">
        <v>323</v>
      </c>
      <c r="D1095" t="s">
        <v>3683</v>
      </c>
      <c r="E1095" t="s">
        <v>100</v>
      </c>
      <c r="F1095" t="s">
        <v>100</v>
      </c>
      <c r="G1095" t="s">
        <v>141</v>
      </c>
      <c r="H1095" t="s">
        <v>142</v>
      </c>
      <c r="I1095" t="s">
        <v>143</v>
      </c>
      <c r="J1095" t="s">
        <v>144</v>
      </c>
      <c r="K1095" t="s">
        <v>145</v>
      </c>
      <c r="L1095" t="s">
        <v>106</v>
      </c>
      <c r="M1095" t="s">
        <v>100</v>
      </c>
      <c r="N1095" t="s">
        <v>100</v>
      </c>
      <c r="O1095" t="s">
        <v>100</v>
      </c>
      <c r="P1095" t="s">
        <v>146</v>
      </c>
      <c r="Q1095" t="s">
        <v>147</v>
      </c>
      <c r="R1095" t="s">
        <v>148</v>
      </c>
      <c r="S1095" t="s">
        <v>100</v>
      </c>
      <c r="T1095" t="s">
        <v>100</v>
      </c>
      <c r="U1095" t="s">
        <v>112</v>
      </c>
      <c r="V1095" t="s">
        <v>113</v>
      </c>
      <c r="W1095" t="s">
        <v>113</v>
      </c>
      <c r="X1095" t="s">
        <v>114</v>
      </c>
      <c r="Y1095" t="s">
        <v>100</v>
      </c>
      <c r="Z1095" t="s">
        <v>100</v>
      </c>
      <c r="AA1095" t="s">
        <v>100</v>
      </c>
      <c r="AB1095" t="s">
        <v>100</v>
      </c>
      <c r="AC1095" t="s">
        <v>100</v>
      </c>
      <c r="AD1095" t="s">
        <v>100</v>
      </c>
      <c r="AE1095" t="s">
        <v>100</v>
      </c>
      <c r="AF1095" t="s">
        <v>100</v>
      </c>
      <c r="AG1095" t="s">
        <v>100</v>
      </c>
      <c r="AH1095" t="s">
        <v>100</v>
      </c>
      <c r="AI1095" t="s">
        <v>100</v>
      </c>
      <c r="AJ1095" t="s">
        <v>100</v>
      </c>
      <c r="AK1095" t="s">
        <v>100</v>
      </c>
      <c r="AL1095" t="s">
        <v>100</v>
      </c>
      <c r="AM1095" t="s">
        <v>100</v>
      </c>
      <c r="AN1095" t="s">
        <v>100</v>
      </c>
      <c r="AO1095" t="s">
        <v>100</v>
      </c>
      <c r="AP1095" t="s">
        <v>100</v>
      </c>
      <c r="AQ1095" t="s">
        <v>100</v>
      </c>
      <c r="AR1095" t="s">
        <v>100</v>
      </c>
      <c r="AS1095" t="s">
        <v>100</v>
      </c>
      <c r="AT1095" t="s">
        <v>100</v>
      </c>
      <c r="AU1095" t="s">
        <v>100</v>
      </c>
      <c r="AV1095" t="s">
        <v>100</v>
      </c>
      <c r="AW1095" t="s">
        <v>100</v>
      </c>
      <c r="AX1095" t="s">
        <v>100</v>
      </c>
      <c r="AY1095" t="s">
        <v>100</v>
      </c>
      <c r="AZ1095" t="s">
        <v>100</v>
      </c>
      <c r="BA1095" t="s">
        <v>100</v>
      </c>
      <c r="BB1095" t="s">
        <v>100</v>
      </c>
      <c r="BC1095" t="s">
        <v>100</v>
      </c>
      <c r="BD1095" t="s">
        <v>100</v>
      </c>
      <c r="BE1095" t="s">
        <v>100</v>
      </c>
      <c r="BF1095" t="s">
        <v>100</v>
      </c>
      <c r="BG1095" t="s">
        <v>100</v>
      </c>
      <c r="BH1095" t="s">
        <v>100</v>
      </c>
      <c r="BI1095" t="s">
        <v>100</v>
      </c>
      <c r="BJ1095" t="s">
        <v>100</v>
      </c>
      <c r="BK1095" t="s">
        <v>100</v>
      </c>
      <c r="BL1095" t="s">
        <v>100</v>
      </c>
      <c r="BM1095" t="s">
        <v>100</v>
      </c>
      <c r="BN1095" t="s">
        <v>100</v>
      </c>
      <c r="BO1095" t="s">
        <v>115</v>
      </c>
      <c r="BP1095" t="s">
        <v>100</v>
      </c>
      <c r="BQ1095" t="s">
        <v>100</v>
      </c>
      <c r="BR1095" t="s">
        <v>100</v>
      </c>
      <c r="BS1095" t="s">
        <v>100</v>
      </c>
      <c r="BT1095" t="s">
        <v>100</v>
      </c>
      <c r="BU1095" t="s">
        <v>100</v>
      </c>
      <c r="BV1095" t="s">
        <v>100</v>
      </c>
      <c r="BW1095" t="s">
        <v>100</v>
      </c>
      <c r="BX1095" t="s">
        <v>100</v>
      </c>
      <c r="BY1095" t="s">
        <v>100</v>
      </c>
      <c r="BZ1095" t="s">
        <v>100</v>
      </c>
      <c r="CA1095" t="s">
        <v>100</v>
      </c>
      <c r="CB1095" t="s">
        <v>100</v>
      </c>
      <c r="CC1095" t="s">
        <v>100</v>
      </c>
      <c r="CD1095" t="s">
        <v>100</v>
      </c>
      <c r="CE1095" t="s">
        <v>100</v>
      </c>
      <c r="CF1095" t="s">
        <v>100</v>
      </c>
      <c r="CG1095" t="s">
        <v>100</v>
      </c>
      <c r="CH1095" t="s">
        <v>100</v>
      </c>
      <c r="CI1095" t="s">
        <v>100</v>
      </c>
      <c r="CJ1095" t="s">
        <v>100</v>
      </c>
      <c r="CK1095" t="s">
        <v>100</v>
      </c>
      <c r="CL1095" t="s">
        <v>100</v>
      </c>
      <c r="CM1095" t="s">
        <v>100</v>
      </c>
      <c r="CN1095" t="s">
        <v>151</v>
      </c>
      <c r="CO1095" t="s">
        <v>100</v>
      </c>
      <c r="CP1095" t="s">
        <v>100</v>
      </c>
      <c r="CQ1095" t="s">
        <v>152</v>
      </c>
      <c r="CR1095" t="s">
        <v>153</v>
      </c>
    </row>
    <row r="1096" spans="1:96">
      <c r="A1096" t="s">
        <v>3684</v>
      </c>
      <c r="B1096" t="s">
        <v>3685</v>
      </c>
      <c r="C1096" t="s">
        <v>205</v>
      </c>
      <c r="D1096" t="s">
        <v>3686</v>
      </c>
      <c r="E1096" t="s">
        <v>2093</v>
      </c>
      <c r="F1096" t="s">
        <v>100</v>
      </c>
      <c r="G1096" t="s">
        <v>356</v>
      </c>
      <c r="H1096" t="s">
        <v>470</v>
      </c>
      <c r="I1096" t="s">
        <v>143</v>
      </c>
      <c r="J1096" t="s">
        <v>144</v>
      </c>
      <c r="K1096" t="s">
        <v>145</v>
      </c>
      <c r="L1096" t="s">
        <v>106</v>
      </c>
      <c r="M1096" t="s">
        <v>100</v>
      </c>
      <c r="N1096" t="s">
        <v>609</v>
      </c>
      <c r="O1096" t="s">
        <v>100</v>
      </c>
      <c r="P1096" t="s">
        <v>146</v>
      </c>
      <c r="Q1096" t="s">
        <v>209</v>
      </c>
      <c r="R1096" t="s">
        <v>109</v>
      </c>
      <c r="S1096" t="s">
        <v>100</v>
      </c>
      <c r="T1096" t="s">
        <v>100</v>
      </c>
      <c r="U1096" t="s">
        <v>112</v>
      </c>
      <c r="V1096" t="s">
        <v>113</v>
      </c>
      <c r="W1096" t="s">
        <v>113</v>
      </c>
      <c r="X1096" t="s">
        <v>114</v>
      </c>
      <c r="Y1096" t="s">
        <v>115</v>
      </c>
      <c r="Z1096" t="s">
        <v>100</v>
      </c>
      <c r="AA1096" t="s">
        <v>100</v>
      </c>
      <c r="AB1096" t="s">
        <v>100</v>
      </c>
      <c r="AC1096" t="s">
        <v>100</v>
      </c>
      <c r="AD1096" t="s">
        <v>100</v>
      </c>
      <c r="AE1096" t="s">
        <v>115</v>
      </c>
      <c r="AF1096" t="s">
        <v>100</v>
      </c>
      <c r="AG1096" t="s">
        <v>100</v>
      </c>
      <c r="AH1096" t="s">
        <v>100</v>
      </c>
      <c r="AI1096" t="s">
        <v>100</v>
      </c>
      <c r="AJ1096" t="s">
        <v>100</v>
      </c>
      <c r="AK1096" t="s">
        <v>100</v>
      </c>
      <c r="AL1096" t="s">
        <v>100</v>
      </c>
      <c r="AM1096" t="s">
        <v>100</v>
      </c>
      <c r="AN1096" t="s">
        <v>100</v>
      </c>
      <c r="AO1096" t="s">
        <v>100</v>
      </c>
      <c r="AP1096" t="s">
        <v>100</v>
      </c>
      <c r="AQ1096" t="s">
        <v>100</v>
      </c>
      <c r="AR1096" t="s">
        <v>100</v>
      </c>
      <c r="AS1096" t="s">
        <v>100</v>
      </c>
      <c r="AT1096" t="s">
        <v>100</v>
      </c>
      <c r="AU1096" t="s">
        <v>100</v>
      </c>
      <c r="AV1096" t="s">
        <v>100</v>
      </c>
      <c r="AW1096" t="s">
        <v>100</v>
      </c>
      <c r="AX1096" t="s">
        <v>100</v>
      </c>
      <c r="AY1096" t="s">
        <v>100</v>
      </c>
      <c r="AZ1096" t="s">
        <v>100</v>
      </c>
      <c r="BA1096" t="s">
        <v>100</v>
      </c>
      <c r="BB1096" t="s">
        <v>100</v>
      </c>
      <c r="BC1096" t="s">
        <v>100</v>
      </c>
      <c r="BD1096" t="s">
        <v>100</v>
      </c>
      <c r="BE1096" t="s">
        <v>100</v>
      </c>
      <c r="BF1096" t="s">
        <v>100</v>
      </c>
      <c r="BG1096" t="s">
        <v>100</v>
      </c>
      <c r="BH1096" t="s">
        <v>100</v>
      </c>
      <c r="BI1096" t="s">
        <v>100</v>
      </c>
      <c r="BJ1096" t="s">
        <v>100</v>
      </c>
      <c r="BK1096" t="s">
        <v>100</v>
      </c>
      <c r="BL1096" t="s">
        <v>100</v>
      </c>
      <c r="BM1096" t="s">
        <v>100</v>
      </c>
      <c r="BN1096" t="s">
        <v>100</v>
      </c>
      <c r="BO1096" t="s">
        <v>100</v>
      </c>
      <c r="BP1096" t="s">
        <v>100</v>
      </c>
      <c r="BQ1096" t="s">
        <v>100</v>
      </c>
      <c r="BR1096" t="s">
        <v>100</v>
      </c>
      <c r="BS1096" t="s">
        <v>100</v>
      </c>
      <c r="BT1096" t="s">
        <v>100</v>
      </c>
      <c r="BU1096" t="s">
        <v>100</v>
      </c>
      <c r="BV1096" t="s">
        <v>100</v>
      </c>
      <c r="BW1096" t="s">
        <v>100</v>
      </c>
      <c r="BX1096" t="s">
        <v>100</v>
      </c>
      <c r="BY1096" t="s">
        <v>100</v>
      </c>
      <c r="BZ1096" t="s">
        <v>100</v>
      </c>
      <c r="CA1096" t="s">
        <v>100</v>
      </c>
      <c r="CB1096" t="s">
        <v>100</v>
      </c>
      <c r="CC1096" t="s">
        <v>100</v>
      </c>
      <c r="CD1096" t="s">
        <v>100</v>
      </c>
      <c r="CE1096" t="s">
        <v>100</v>
      </c>
      <c r="CF1096" t="s">
        <v>100</v>
      </c>
      <c r="CG1096" t="s">
        <v>100</v>
      </c>
      <c r="CH1096" t="s">
        <v>100</v>
      </c>
      <c r="CI1096" t="s">
        <v>100</v>
      </c>
      <c r="CJ1096" t="s">
        <v>115</v>
      </c>
      <c r="CK1096" t="s">
        <v>100</v>
      </c>
      <c r="CL1096" t="s">
        <v>100</v>
      </c>
      <c r="CM1096" t="s">
        <v>100</v>
      </c>
      <c r="CN1096" t="s">
        <v>823</v>
      </c>
      <c r="CO1096" t="s">
        <v>100</v>
      </c>
      <c r="CP1096" t="s">
        <v>100</v>
      </c>
      <c r="CQ1096" t="s">
        <v>152</v>
      </c>
      <c r="CR1096" t="s">
        <v>153</v>
      </c>
    </row>
    <row r="1097" spans="1:96">
      <c r="A1097" t="s">
        <v>3687</v>
      </c>
      <c r="B1097" t="s">
        <v>3688</v>
      </c>
      <c r="C1097" t="s">
        <v>98</v>
      </c>
      <c r="D1097" t="s">
        <v>3689</v>
      </c>
      <c r="E1097" t="s">
        <v>100</v>
      </c>
      <c r="F1097" t="s">
        <v>100</v>
      </c>
      <c r="G1097" t="s">
        <v>101</v>
      </c>
      <c r="H1097" t="s">
        <v>102</v>
      </c>
      <c r="I1097" t="s">
        <v>103</v>
      </c>
      <c r="J1097" t="s">
        <v>104</v>
      </c>
      <c r="K1097" t="s">
        <v>105</v>
      </c>
      <c r="L1097" t="s">
        <v>106</v>
      </c>
      <c r="M1097" t="s">
        <v>100</v>
      </c>
      <c r="N1097" t="s">
        <v>100</v>
      </c>
      <c r="O1097" t="s">
        <v>100</v>
      </c>
      <c r="P1097" t="s">
        <v>107</v>
      </c>
      <c r="Q1097" t="s">
        <v>108</v>
      </c>
      <c r="R1097" t="s">
        <v>109</v>
      </c>
      <c r="S1097" t="s">
        <v>110</v>
      </c>
      <c r="T1097" t="s">
        <v>111</v>
      </c>
      <c r="U1097" t="s">
        <v>112</v>
      </c>
      <c r="V1097" t="s">
        <v>113</v>
      </c>
      <c r="W1097" t="s">
        <v>113</v>
      </c>
      <c r="X1097" t="s">
        <v>114</v>
      </c>
      <c r="Y1097" t="s">
        <v>115</v>
      </c>
      <c r="Z1097" t="s">
        <v>100</v>
      </c>
      <c r="AA1097" t="s">
        <v>100</v>
      </c>
      <c r="AB1097" t="s">
        <v>100</v>
      </c>
      <c r="AC1097" t="s">
        <v>100</v>
      </c>
      <c r="AD1097" t="s">
        <v>100</v>
      </c>
      <c r="AE1097" t="s">
        <v>115</v>
      </c>
      <c r="AF1097" t="s">
        <v>100</v>
      </c>
      <c r="AG1097" t="s">
        <v>100</v>
      </c>
      <c r="AH1097" t="s">
        <v>100</v>
      </c>
      <c r="AI1097" t="s">
        <v>100</v>
      </c>
      <c r="AJ1097" t="s">
        <v>100</v>
      </c>
      <c r="AK1097" t="s">
        <v>100</v>
      </c>
      <c r="AL1097" t="s">
        <v>100</v>
      </c>
      <c r="AM1097" t="s">
        <v>100</v>
      </c>
      <c r="AN1097" t="s">
        <v>100</v>
      </c>
      <c r="AO1097" t="s">
        <v>100</v>
      </c>
      <c r="AP1097" t="s">
        <v>100</v>
      </c>
      <c r="AQ1097" t="s">
        <v>100</v>
      </c>
      <c r="AR1097" t="s">
        <v>100</v>
      </c>
      <c r="AS1097" t="s">
        <v>100</v>
      </c>
      <c r="AT1097" t="s">
        <v>100</v>
      </c>
      <c r="AU1097" t="s">
        <v>100</v>
      </c>
      <c r="AV1097" t="s">
        <v>100</v>
      </c>
      <c r="AW1097" t="s">
        <v>100</v>
      </c>
      <c r="AX1097" t="s">
        <v>100</v>
      </c>
      <c r="AY1097" t="s">
        <v>100</v>
      </c>
      <c r="AZ1097" t="s">
        <v>100</v>
      </c>
      <c r="BA1097" t="s">
        <v>100</v>
      </c>
      <c r="BB1097" t="s">
        <v>100</v>
      </c>
      <c r="BC1097" t="s">
        <v>100</v>
      </c>
      <c r="BD1097" t="s">
        <v>100</v>
      </c>
      <c r="BE1097" t="s">
        <v>100</v>
      </c>
      <c r="BF1097" t="s">
        <v>100</v>
      </c>
      <c r="BG1097" t="s">
        <v>100</v>
      </c>
      <c r="BH1097" t="s">
        <v>100</v>
      </c>
      <c r="BI1097" t="s">
        <v>100</v>
      </c>
      <c r="BJ1097" t="s">
        <v>100</v>
      </c>
      <c r="BK1097" t="s">
        <v>100</v>
      </c>
      <c r="BL1097" t="s">
        <v>100</v>
      </c>
      <c r="BM1097" t="s">
        <v>100</v>
      </c>
      <c r="BN1097" t="s">
        <v>100</v>
      </c>
      <c r="BO1097" t="s">
        <v>100</v>
      </c>
      <c r="BP1097" t="s">
        <v>100</v>
      </c>
      <c r="BQ1097" t="s">
        <v>100</v>
      </c>
      <c r="BR1097" t="s">
        <v>100</v>
      </c>
      <c r="BS1097" t="s">
        <v>100</v>
      </c>
      <c r="BT1097" t="s">
        <v>100</v>
      </c>
      <c r="BU1097" t="s">
        <v>100</v>
      </c>
      <c r="BV1097" t="s">
        <v>100</v>
      </c>
      <c r="BW1097" t="s">
        <v>100</v>
      </c>
      <c r="BX1097" t="s">
        <v>100</v>
      </c>
      <c r="BY1097" t="s">
        <v>100</v>
      </c>
      <c r="BZ1097" t="s">
        <v>100</v>
      </c>
      <c r="CA1097" t="s">
        <v>100</v>
      </c>
      <c r="CB1097" t="s">
        <v>100</v>
      </c>
      <c r="CC1097" t="s">
        <v>100</v>
      </c>
      <c r="CD1097" t="s">
        <v>100</v>
      </c>
      <c r="CE1097" t="s">
        <v>100</v>
      </c>
      <c r="CF1097" t="s">
        <v>100</v>
      </c>
      <c r="CG1097" t="s">
        <v>100</v>
      </c>
      <c r="CH1097" t="s">
        <v>100</v>
      </c>
      <c r="CI1097" t="s">
        <v>100</v>
      </c>
      <c r="CJ1097" t="s">
        <v>115</v>
      </c>
      <c r="CK1097" t="s">
        <v>100</v>
      </c>
      <c r="CL1097" t="s">
        <v>100</v>
      </c>
      <c r="CM1097" t="s">
        <v>100</v>
      </c>
      <c r="CN1097" t="s">
        <v>116</v>
      </c>
      <c r="CO1097" t="s">
        <v>117</v>
      </c>
      <c r="CP1097" t="s">
        <v>117</v>
      </c>
      <c r="CQ1097" t="s">
        <v>100</v>
      </c>
      <c r="CR1097" t="s">
        <v>100</v>
      </c>
    </row>
    <row r="1098" spans="1:96">
      <c r="A1098" t="s">
        <v>3690</v>
      </c>
      <c r="B1098" t="s">
        <v>3691</v>
      </c>
      <c r="C1098" t="s">
        <v>98</v>
      </c>
      <c r="D1098" t="s">
        <v>3692</v>
      </c>
      <c r="E1098" t="s">
        <v>100</v>
      </c>
      <c r="F1098" t="s">
        <v>100</v>
      </c>
      <c r="G1098" t="s">
        <v>101</v>
      </c>
      <c r="H1098" t="s">
        <v>102</v>
      </c>
      <c r="I1098" t="s">
        <v>103</v>
      </c>
      <c r="J1098" t="s">
        <v>1208</v>
      </c>
      <c r="K1098" t="s">
        <v>105</v>
      </c>
      <c r="L1098" t="s">
        <v>106</v>
      </c>
      <c r="M1098" t="s">
        <v>100</v>
      </c>
      <c r="N1098" t="s">
        <v>100</v>
      </c>
      <c r="O1098" t="s">
        <v>100</v>
      </c>
      <c r="P1098" t="s">
        <v>107</v>
      </c>
      <c r="Q1098" t="s">
        <v>108</v>
      </c>
      <c r="R1098" t="s">
        <v>109</v>
      </c>
      <c r="S1098" t="s">
        <v>110</v>
      </c>
      <c r="T1098" t="s">
        <v>111</v>
      </c>
      <c r="U1098" t="s">
        <v>112</v>
      </c>
      <c r="V1098" t="s">
        <v>134</v>
      </c>
      <c r="W1098" t="s">
        <v>134</v>
      </c>
      <c r="X1098" t="s">
        <v>135</v>
      </c>
      <c r="Y1098" t="s">
        <v>115</v>
      </c>
      <c r="Z1098" t="s">
        <v>100</v>
      </c>
      <c r="AA1098" t="s">
        <v>100</v>
      </c>
      <c r="AB1098" t="s">
        <v>100</v>
      </c>
      <c r="AC1098" t="s">
        <v>100</v>
      </c>
      <c r="AD1098" t="s">
        <v>100</v>
      </c>
      <c r="AE1098" t="s">
        <v>115</v>
      </c>
      <c r="AF1098" t="s">
        <v>100</v>
      </c>
      <c r="AG1098" t="s">
        <v>100</v>
      </c>
      <c r="AH1098" t="s">
        <v>100</v>
      </c>
      <c r="AI1098" t="s">
        <v>100</v>
      </c>
      <c r="AJ1098" t="s">
        <v>100</v>
      </c>
      <c r="AK1098" t="s">
        <v>100</v>
      </c>
      <c r="AL1098" t="s">
        <v>100</v>
      </c>
      <c r="AM1098" t="s">
        <v>100</v>
      </c>
      <c r="AN1098" t="s">
        <v>100</v>
      </c>
      <c r="AO1098" t="s">
        <v>100</v>
      </c>
      <c r="AP1098" t="s">
        <v>100</v>
      </c>
      <c r="AQ1098" t="s">
        <v>100</v>
      </c>
      <c r="AR1098" t="s">
        <v>100</v>
      </c>
      <c r="AS1098" t="s">
        <v>100</v>
      </c>
      <c r="AT1098" t="s">
        <v>100</v>
      </c>
      <c r="AU1098" t="s">
        <v>100</v>
      </c>
      <c r="AV1098" t="s">
        <v>100</v>
      </c>
      <c r="AW1098" t="s">
        <v>100</v>
      </c>
      <c r="AX1098" t="s">
        <v>100</v>
      </c>
      <c r="AY1098" t="s">
        <v>100</v>
      </c>
      <c r="AZ1098" t="s">
        <v>100</v>
      </c>
      <c r="BA1098" t="s">
        <v>100</v>
      </c>
      <c r="BB1098" t="s">
        <v>100</v>
      </c>
      <c r="BC1098" t="s">
        <v>100</v>
      </c>
      <c r="BD1098" t="s">
        <v>100</v>
      </c>
      <c r="BE1098" t="s">
        <v>100</v>
      </c>
      <c r="BF1098" t="s">
        <v>100</v>
      </c>
      <c r="BG1098" t="s">
        <v>100</v>
      </c>
      <c r="BH1098" t="s">
        <v>100</v>
      </c>
      <c r="BI1098" t="s">
        <v>100</v>
      </c>
      <c r="BJ1098" t="s">
        <v>100</v>
      </c>
      <c r="BK1098" t="s">
        <v>100</v>
      </c>
      <c r="BL1098" t="s">
        <v>100</v>
      </c>
      <c r="BM1098" t="s">
        <v>100</v>
      </c>
      <c r="BN1098" t="s">
        <v>100</v>
      </c>
      <c r="BO1098" t="s">
        <v>100</v>
      </c>
      <c r="BP1098" t="s">
        <v>100</v>
      </c>
      <c r="BQ1098" t="s">
        <v>100</v>
      </c>
      <c r="BR1098" t="s">
        <v>100</v>
      </c>
      <c r="BS1098" t="s">
        <v>100</v>
      </c>
      <c r="BT1098" t="s">
        <v>100</v>
      </c>
      <c r="BU1098" t="s">
        <v>100</v>
      </c>
      <c r="BV1098" t="s">
        <v>100</v>
      </c>
      <c r="BW1098" t="s">
        <v>100</v>
      </c>
      <c r="BX1098" t="s">
        <v>100</v>
      </c>
      <c r="BY1098" t="s">
        <v>100</v>
      </c>
      <c r="BZ1098" t="s">
        <v>100</v>
      </c>
      <c r="CA1098" t="s">
        <v>100</v>
      </c>
      <c r="CB1098" t="s">
        <v>100</v>
      </c>
      <c r="CC1098" t="s">
        <v>100</v>
      </c>
      <c r="CD1098" t="s">
        <v>100</v>
      </c>
      <c r="CE1098" t="s">
        <v>100</v>
      </c>
      <c r="CF1098" t="s">
        <v>100</v>
      </c>
      <c r="CG1098" t="s">
        <v>100</v>
      </c>
      <c r="CH1098" t="s">
        <v>100</v>
      </c>
      <c r="CI1098" t="s">
        <v>100</v>
      </c>
      <c r="CJ1098" t="s">
        <v>115</v>
      </c>
      <c r="CK1098" t="s">
        <v>100</v>
      </c>
      <c r="CL1098" t="s">
        <v>100</v>
      </c>
      <c r="CM1098" t="s">
        <v>100</v>
      </c>
      <c r="CN1098" t="s">
        <v>116</v>
      </c>
      <c r="CO1098" t="s">
        <v>117</v>
      </c>
      <c r="CP1098" t="s">
        <v>117</v>
      </c>
      <c r="CQ1098" t="s">
        <v>100</v>
      </c>
      <c r="CR1098" t="s">
        <v>100</v>
      </c>
    </row>
    <row r="1099" spans="1:96">
      <c r="A1099" t="s">
        <v>3693</v>
      </c>
      <c r="B1099" t="s">
        <v>3694</v>
      </c>
      <c r="C1099" t="s">
        <v>138</v>
      </c>
      <c r="D1099" t="s">
        <v>3695</v>
      </c>
      <c r="E1099" t="s">
        <v>100</v>
      </c>
      <c r="F1099" t="s">
        <v>100</v>
      </c>
      <c r="G1099" t="s">
        <v>141</v>
      </c>
      <c r="H1099" t="s">
        <v>142</v>
      </c>
      <c r="I1099" t="s">
        <v>143</v>
      </c>
      <c r="J1099" t="s">
        <v>144</v>
      </c>
      <c r="K1099" t="s">
        <v>145</v>
      </c>
      <c r="L1099" t="s">
        <v>106</v>
      </c>
      <c r="M1099" t="s">
        <v>100</v>
      </c>
      <c r="N1099" t="s">
        <v>100</v>
      </c>
      <c r="O1099" t="s">
        <v>100</v>
      </c>
      <c r="P1099" t="s">
        <v>146</v>
      </c>
      <c r="Q1099" t="s">
        <v>147</v>
      </c>
      <c r="R1099" t="s">
        <v>148</v>
      </c>
      <c r="S1099" t="s">
        <v>110</v>
      </c>
      <c r="T1099" t="s">
        <v>100</v>
      </c>
      <c r="U1099" t="s">
        <v>112</v>
      </c>
      <c r="V1099" t="s">
        <v>113</v>
      </c>
      <c r="W1099" t="s">
        <v>113</v>
      </c>
      <c r="X1099" t="s">
        <v>114</v>
      </c>
      <c r="Y1099" t="s">
        <v>115</v>
      </c>
      <c r="Z1099" t="s">
        <v>100</v>
      </c>
      <c r="AA1099" t="s">
        <v>100</v>
      </c>
      <c r="AB1099" t="s">
        <v>100</v>
      </c>
      <c r="AC1099" t="s">
        <v>100</v>
      </c>
      <c r="AD1099" t="s">
        <v>100</v>
      </c>
      <c r="AE1099" t="s">
        <v>115</v>
      </c>
      <c r="AF1099" t="s">
        <v>100</v>
      </c>
      <c r="AG1099" t="s">
        <v>100</v>
      </c>
      <c r="AH1099" t="s">
        <v>100</v>
      </c>
      <c r="AI1099" t="s">
        <v>100</v>
      </c>
      <c r="AJ1099" t="s">
        <v>100</v>
      </c>
      <c r="AK1099" t="s">
        <v>100</v>
      </c>
      <c r="AL1099" t="s">
        <v>100</v>
      </c>
      <c r="AM1099" t="s">
        <v>100</v>
      </c>
      <c r="AN1099" t="s">
        <v>100</v>
      </c>
      <c r="AO1099" t="s">
        <v>100</v>
      </c>
      <c r="AP1099" t="s">
        <v>100</v>
      </c>
      <c r="AQ1099" t="s">
        <v>100</v>
      </c>
      <c r="AR1099" t="s">
        <v>100</v>
      </c>
      <c r="AS1099" t="s">
        <v>100</v>
      </c>
      <c r="AT1099" t="s">
        <v>100</v>
      </c>
      <c r="AU1099" t="s">
        <v>100</v>
      </c>
      <c r="AV1099" t="s">
        <v>100</v>
      </c>
      <c r="AW1099" t="s">
        <v>100</v>
      </c>
      <c r="AX1099" t="s">
        <v>100</v>
      </c>
      <c r="AY1099" t="s">
        <v>100</v>
      </c>
      <c r="AZ1099" t="s">
        <v>100</v>
      </c>
      <c r="BA1099" t="s">
        <v>100</v>
      </c>
      <c r="BB1099" t="s">
        <v>100</v>
      </c>
      <c r="BC1099" t="s">
        <v>100</v>
      </c>
      <c r="BD1099" t="s">
        <v>100</v>
      </c>
      <c r="BE1099" t="s">
        <v>100</v>
      </c>
      <c r="BF1099" t="s">
        <v>100</v>
      </c>
      <c r="BG1099" t="s">
        <v>100</v>
      </c>
      <c r="BH1099" t="s">
        <v>100</v>
      </c>
      <c r="BI1099" t="s">
        <v>100</v>
      </c>
      <c r="BJ1099" t="s">
        <v>100</v>
      </c>
      <c r="BK1099" t="s">
        <v>100</v>
      </c>
      <c r="BL1099" t="s">
        <v>100</v>
      </c>
      <c r="BM1099" t="s">
        <v>100</v>
      </c>
      <c r="BN1099" t="s">
        <v>100</v>
      </c>
      <c r="BO1099" t="s">
        <v>100</v>
      </c>
      <c r="BP1099" t="s">
        <v>100</v>
      </c>
      <c r="BQ1099" t="s">
        <v>100</v>
      </c>
      <c r="BR1099" t="s">
        <v>100</v>
      </c>
      <c r="BS1099" t="s">
        <v>100</v>
      </c>
      <c r="BT1099" t="s">
        <v>100</v>
      </c>
      <c r="BU1099" t="s">
        <v>100</v>
      </c>
      <c r="BV1099" t="s">
        <v>100</v>
      </c>
      <c r="BW1099" t="s">
        <v>100</v>
      </c>
      <c r="BX1099" t="s">
        <v>100</v>
      </c>
      <c r="BY1099" t="s">
        <v>100</v>
      </c>
      <c r="BZ1099" t="s">
        <v>100</v>
      </c>
      <c r="CA1099" t="s">
        <v>100</v>
      </c>
      <c r="CB1099" t="s">
        <v>100</v>
      </c>
      <c r="CC1099" t="s">
        <v>100</v>
      </c>
      <c r="CD1099" t="s">
        <v>100</v>
      </c>
      <c r="CE1099" t="s">
        <v>100</v>
      </c>
      <c r="CF1099" t="s">
        <v>100</v>
      </c>
      <c r="CG1099" t="s">
        <v>100</v>
      </c>
      <c r="CH1099" t="s">
        <v>100</v>
      </c>
      <c r="CI1099" t="s">
        <v>100</v>
      </c>
      <c r="CJ1099" t="s">
        <v>115</v>
      </c>
      <c r="CK1099" t="s">
        <v>100</v>
      </c>
      <c r="CL1099" t="s">
        <v>100</v>
      </c>
      <c r="CM1099" t="s">
        <v>100</v>
      </c>
      <c r="CN1099" t="s">
        <v>151</v>
      </c>
      <c r="CO1099" t="s">
        <v>100</v>
      </c>
      <c r="CP1099" t="s">
        <v>100</v>
      </c>
      <c r="CQ1099" t="s">
        <v>152</v>
      </c>
      <c r="CR1099" t="s">
        <v>153</v>
      </c>
    </row>
    <row r="1100" spans="1:96">
      <c r="A1100" t="s">
        <v>3696</v>
      </c>
      <c r="B1100" t="s">
        <v>3697</v>
      </c>
      <c r="C1100" t="s">
        <v>138</v>
      </c>
      <c r="D1100" t="s">
        <v>3698</v>
      </c>
      <c r="E1100" t="s">
        <v>100</v>
      </c>
      <c r="F1100" t="s">
        <v>100</v>
      </c>
      <c r="G1100" t="s">
        <v>141</v>
      </c>
      <c r="H1100" t="s">
        <v>142</v>
      </c>
      <c r="I1100" t="s">
        <v>143</v>
      </c>
      <c r="J1100" t="s">
        <v>159</v>
      </c>
      <c r="K1100" t="s">
        <v>145</v>
      </c>
      <c r="L1100" t="s">
        <v>106</v>
      </c>
      <c r="M1100" t="s">
        <v>100</v>
      </c>
      <c r="N1100" t="s">
        <v>100</v>
      </c>
      <c r="O1100" t="s">
        <v>100</v>
      </c>
      <c r="P1100" t="s">
        <v>146</v>
      </c>
      <c r="Q1100" t="s">
        <v>147</v>
      </c>
      <c r="R1100" t="s">
        <v>148</v>
      </c>
      <c r="S1100" t="s">
        <v>100</v>
      </c>
      <c r="T1100" t="s">
        <v>100</v>
      </c>
      <c r="U1100" t="s">
        <v>112</v>
      </c>
      <c r="V1100" t="s">
        <v>113</v>
      </c>
      <c r="W1100" t="s">
        <v>113</v>
      </c>
      <c r="X1100" t="s">
        <v>3699</v>
      </c>
      <c r="Y1100" t="s">
        <v>100</v>
      </c>
      <c r="Z1100" t="s">
        <v>100</v>
      </c>
      <c r="AA1100" t="s">
        <v>100</v>
      </c>
      <c r="AB1100" t="s">
        <v>100</v>
      </c>
      <c r="AC1100" t="s">
        <v>100</v>
      </c>
      <c r="AD1100" t="s">
        <v>100</v>
      </c>
      <c r="AE1100" t="s">
        <v>115</v>
      </c>
      <c r="AF1100" t="s">
        <v>100</v>
      </c>
      <c r="AG1100" t="s">
        <v>100</v>
      </c>
      <c r="AH1100" t="s">
        <v>100</v>
      </c>
      <c r="AI1100" t="s">
        <v>100</v>
      </c>
      <c r="AJ1100" t="s">
        <v>100</v>
      </c>
      <c r="AK1100" t="s">
        <v>100</v>
      </c>
      <c r="AL1100" t="s">
        <v>100</v>
      </c>
      <c r="AM1100" t="s">
        <v>100</v>
      </c>
      <c r="AN1100" t="s">
        <v>100</v>
      </c>
      <c r="AO1100" t="s">
        <v>100</v>
      </c>
      <c r="AP1100" t="s">
        <v>100</v>
      </c>
      <c r="AQ1100" t="s">
        <v>100</v>
      </c>
      <c r="AR1100" t="s">
        <v>100</v>
      </c>
      <c r="AS1100" t="s">
        <v>100</v>
      </c>
      <c r="AT1100" t="s">
        <v>100</v>
      </c>
      <c r="AU1100" t="s">
        <v>100</v>
      </c>
      <c r="AV1100" t="s">
        <v>100</v>
      </c>
      <c r="AW1100" t="s">
        <v>100</v>
      </c>
      <c r="AX1100" t="s">
        <v>100</v>
      </c>
      <c r="AY1100" t="s">
        <v>100</v>
      </c>
      <c r="AZ1100" t="s">
        <v>100</v>
      </c>
      <c r="BA1100" t="s">
        <v>100</v>
      </c>
      <c r="BB1100" t="s">
        <v>100</v>
      </c>
      <c r="BC1100" t="s">
        <v>100</v>
      </c>
      <c r="BD1100" t="s">
        <v>100</v>
      </c>
      <c r="BE1100" t="s">
        <v>100</v>
      </c>
      <c r="BF1100" t="s">
        <v>100</v>
      </c>
      <c r="BG1100" t="s">
        <v>100</v>
      </c>
      <c r="BH1100" t="s">
        <v>100</v>
      </c>
      <c r="BI1100" t="s">
        <v>100</v>
      </c>
      <c r="BJ1100" t="s">
        <v>100</v>
      </c>
      <c r="BK1100" t="s">
        <v>100</v>
      </c>
      <c r="BL1100" t="s">
        <v>100</v>
      </c>
      <c r="BM1100" t="s">
        <v>100</v>
      </c>
      <c r="BN1100" t="s">
        <v>100</v>
      </c>
      <c r="BO1100" t="s">
        <v>100</v>
      </c>
      <c r="BP1100" t="s">
        <v>100</v>
      </c>
      <c r="BQ1100" t="s">
        <v>100</v>
      </c>
      <c r="BR1100" t="s">
        <v>100</v>
      </c>
      <c r="BS1100" t="s">
        <v>100</v>
      </c>
      <c r="BT1100" t="s">
        <v>100</v>
      </c>
      <c r="BU1100" t="s">
        <v>100</v>
      </c>
      <c r="BV1100" t="s">
        <v>100</v>
      </c>
      <c r="BW1100" t="s">
        <v>100</v>
      </c>
      <c r="BX1100" t="s">
        <v>100</v>
      </c>
      <c r="BY1100" t="s">
        <v>100</v>
      </c>
      <c r="BZ1100" t="s">
        <v>100</v>
      </c>
      <c r="CA1100" t="s">
        <v>100</v>
      </c>
      <c r="CB1100" t="s">
        <v>100</v>
      </c>
      <c r="CC1100" t="s">
        <v>100</v>
      </c>
      <c r="CD1100" t="s">
        <v>100</v>
      </c>
      <c r="CE1100" t="s">
        <v>100</v>
      </c>
      <c r="CF1100" t="s">
        <v>100</v>
      </c>
      <c r="CG1100" t="s">
        <v>100</v>
      </c>
      <c r="CH1100" t="s">
        <v>100</v>
      </c>
      <c r="CI1100" t="s">
        <v>100</v>
      </c>
      <c r="CJ1100" t="s">
        <v>115</v>
      </c>
      <c r="CK1100" t="s">
        <v>100</v>
      </c>
      <c r="CL1100" t="s">
        <v>100</v>
      </c>
      <c r="CM1100" t="s">
        <v>100</v>
      </c>
      <c r="CN1100" t="s">
        <v>151</v>
      </c>
      <c r="CO1100" t="s">
        <v>100</v>
      </c>
      <c r="CP1100" t="s">
        <v>100</v>
      </c>
      <c r="CQ1100" t="s">
        <v>152</v>
      </c>
      <c r="CR1100" t="s">
        <v>153</v>
      </c>
    </row>
    <row r="1101" spans="1:96">
      <c r="A1101" t="s">
        <v>3700</v>
      </c>
      <c r="B1101" t="s">
        <v>3701</v>
      </c>
      <c r="C1101" t="s">
        <v>138</v>
      </c>
      <c r="D1101" t="s">
        <v>3702</v>
      </c>
      <c r="E1101" t="s">
        <v>3703</v>
      </c>
      <c r="F1101" t="s">
        <v>100</v>
      </c>
      <c r="G1101" t="s">
        <v>141</v>
      </c>
      <c r="H1101" t="s">
        <v>142</v>
      </c>
      <c r="I1101" t="s">
        <v>143</v>
      </c>
      <c r="J1101" t="s">
        <v>144</v>
      </c>
      <c r="K1101" t="s">
        <v>145</v>
      </c>
      <c r="L1101" t="s">
        <v>106</v>
      </c>
      <c r="M1101" t="s">
        <v>100</v>
      </c>
      <c r="N1101" t="s">
        <v>100</v>
      </c>
      <c r="O1101" t="s">
        <v>100</v>
      </c>
      <c r="P1101" t="s">
        <v>146</v>
      </c>
      <c r="Q1101" t="s">
        <v>147</v>
      </c>
      <c r="R1101" t="s">
        <v>148</v>
      </c>
      <c r="S1101" t="s">
        <v>100</v>
      </c>
      <c r="T1101" t="s">
        <v>100</v>
      </c>
      <c r="U1101" t="s">
        <v>112</v>
      </c>
      <c r="V1101" t="s">
        <v>113</v>
      </c>
      <c r="W1101" t="s">
        <v>113</v>
      </c>
      <c r="X1101" t="s">
        <v>114</v>
      </c>
      <c r="Y1101" t="s">
        <v>115</v>
      </c>
      <c r="Z1101" t="s">
        <v>100</v>
      </c>
      <c r="AA1101" t="s">
        <v>100</v>
      </c>
      <c r="AB1101" t="s">
        <v>100</v>
      </c>
      <c r="AC1101" t="s">
        <v>100</v>
      </c>
      <c r="AD1101" t="s">
        <v>100</v>
      </c>
      <c r="AE1101" t="s">
        <v>115</v>
      </c>
      <c r="AF1101" t="s">
        <v>100</v>
      </c>
      <c r="AG1101" t="s">
        <v>100</v>
      </c>
      <c r="AH1101" t="s">
        <v>100</v>
      </c>
      <c r="AI1101" t="s">
        <v>100</v>
      </c>
      <c r="AJ1101" t="s">
        <v>100</v>
      </c>
      <c r="AK1101" t="s">
        <v>100</v>
      </c>
      <c r="AL1101" t="s">
        <v>100</v>
      </c>
      <c r="AM1101" t="s">
        <v>100</v>
      </c>
      <c r="AN1101" t="s">
        <v>100</v>
      </c>
      <c r="AO1101" t="s">
        <v>100</v>
      </c>
      <c r="AP1101" t="s">
        <v>100</v>
      </c>
      <c r="AQ1101" t="s">
        <v>100</v>
      </c>
      <c r="AR1101" t="s">
        <v>100</v>
      </c>
      <c r="AS1101" t="s">
        <v>100</v>
      </c>
      <c r="AT1101" t="s">
        <v>100</v>
      </c>
      <c r="AU1101" t="s">
        <v>100</v>
      </c>
      <c r="AV1101" t="s">
        <v>100</v>
      </c>
      <c r="AW1101" t="s">
        <v>100</v>
      </c>
      <c r="AX1101" t="s">
        <v>100</v>
      </c>
      <c r="AY1101" t="s">
        <v>100</v>
      </c>
      <c r="AZ1101" t="s">
        <v>100</v>
      </c>
      <c r="BA1101" t="s">
        <v>100</v>
      </c>
      <c r="BB1101" t="s">
        <v>100</v>
      </c>
      <c r="BC1101" t="s">
        <v>100</v>
      </c>
      <c r="BD1101" t="s">
        <v>100</v>
      </c>
      <c r="BE1101" t="s">
        <v>100</v>
      </c>
      <c r="BF1101" t="s">
        <v>100</v>
      </c>
      <c r="BG1101" t="s">
        <v>100</v>
      </c>
      <c r="BH1101" t="s">
        <v>100</v>
      </c>
      <c r="BI1101" t="s">
        <v>100</v>
      </c>
      <c r="BJ1101" t="s">
        <v>100</v>
      </c>
      <c r="BK1101" t="s">
        <v>100</v>
      </c>
      <c r="BL1101" t="s">
        <v>100</v>
      </c>
      <c r="BM1101" t="s">
        <v>100</v>
      </c>
      <c r="BN1101" t="s">
        <v>100</v>
      </c>
      <c r="BO1101" t="s">
        <v>100</v>
      </c>
      <c r="BP1101" t="s">
        <v>100</v>
      </c>
      <c r="BQ1101" t="s">
        <v>100</v>
      </c>
      <c r="BR1101" t="s">
        <v>100</v>
      </c>
      <c r="BS1101" t="s">
        <v>100</v>
      </c>
      <c r="BT1101" t="s">
        <v>100</v>
      </c>
      <c r="BU1101" t="s">
        <v>100</v>
      </c>
      <c r="BV1101" t="s">
        <v>100</v>
      </c>
      <c r="BW1101" t="s">
        <v>100</v>
      </c>
      <c r="BX1101" t="s">
        <v>100</v>
      </c>
      <c r="BY1101" t="s">
        <v>100</v>
      </c>
      <c r="BZ1101" t="s">
        <v>100</v>
      </c>
      <c r="CA1101" t="s">
        <v>100</v>
      </c>
      <c r="CB1101" t="s">
        <v>100</v>
      </c>
      <c r="CC1101" t="s">
        <v>100</v>
      </c>
      <c r="CD1101" t="s">
        <v>100</v>
      </c>
      <c r="CE1101" t="s">
        <v>100</v>
      </c>
      <c r="CF1101" t="s">
        <v>100</v>
      </c>
      <c r="CG1101" t="s">
        <v>100</v>
      </c>
      <c r="CH1101" t="s">
        <v>100</v>
      </c>
      <c r="CI1101" t="s">
        <v>100</v>
      </c>
      <c r="CJ1101" t="s">
        <v>115</v>
      </c>
      <c r="CK1101" t="s">
        <v>100</v>
      </c>
      <c r="CL1101" t="s">
        <v>100</v>
      </c>
      <c r="CM1101" t="s">
        <v>100</v>
      </c>
      <c r="CN1101" t="s">
        <v>151</v>
      </c>
      <c r="CO1101" t="s">
        <v>100</v>
      </c>
      <c r="CP1101" t="s">
        <v>100</v>
      </c>
      <c r="CQ1101" t="s">
        <v>152</v>
      </c>
      <c r="CR1101" t="s">
        <v>153</v>
      </c>
    </row>
    <row r="1102" spans="1:96">
      <c r="A1102" t="s">
        <v>3704</v>
      </c>
      <c r="B1102" t="s">
        <v>3705</v>
      </c>
      <c r="C1102" t="s">
        <v>205</v>
      </c>
      <c r="D1102" t="s">
        <v>3706</v>
      </c>
      <c r="E1102" t="s">
        <v>3707</v>
      </c>
      <c r="F1102" t="s">
        <v>100</v>
      </c>
      <c r="G1102" t="s">
        <v>356</v>
      </c>
      <c r="H1102" t="s">
        <v>357</v>
      </c>
      <c r="I1102" t="s">
        <v>143</v>
      </c>
      <c r="J1102" t="s">
        <v>144</v>
      </c>
      <c r="K1102" t="s">
        <v>145</v>
      </c>
      <c r="L1102" t="s">
        <v>106</v>
      </c>
      <c r="M1102" t="s">
        <v>100</v>
      </c>
      <c r="N1102" t="s">
        <v>609</v>
      </c>
      <c r="O1102" t="s">
        <v>100</v>
      </c>
      <c r="P1102" t="s">
        <v>146</v>
      </c>
      <c r="Q1102" t="s">
        <v>209</v>
      </c>
      <c r="R1102" t="s">
        <v>198</v>
      </c>
      <c r="S1102" t="s">
        <v>100</v>
      </c>
      <c r="T1102" t="s">
        <v>100</v>
      </c>
      <c r="U1102" t="s">
        <v>112</v>
      </c>
      <c r="V1102" t="s">
        <v>113</v>
      </c>
      <c r="W1102" t="s">
        <v>113</v>
      </c>
      <c r="X1102" t="s">
        <v>114</v>
      </c>
      <c r="Y1102" t="s">
        <v>115</v>
      </c>
      <c r="Z1102" t="s">
        <v>100</v>
      </c>
      <c r="AA1102" t="s">
        <v>100</v>
      </c>
      <c r="AB1102" t="s">
        <v>100</v>
      </c>
      <c r="AC1102" t="s">
        <v>100</v>
      </c>
      <c r="AD1102" t="s">
        <v>100</v>
      </c>
      <c r="AE1102" t="s">
        <v>115</v>
      </c>
      <c r="AF1102" t="s">
        <v>100</v>
      </c>
      <c r="AG1102" t="s">
        <v>100</v>
      </c>
      <c r="AH1102" t="s">
        <v>100</v>
      </c>
      <c r="AI1102" t="s">
        <v>100</v>
      </c>
      <c r="AJ1102" t="s">
        <v>100</v>
      </c>
      <c r="AK1102" t="s">
        <v>100</v>
      </c>
      <c r="AL1102" t="s">
        <v>100</v>
      </c>
      <c r="AM1102" t="s">
        <v>100</v>
      </c>
      <c r="AN1102" t="s">
        <v>100</v>
      </c>
      <c r="AO1102" t="s">
        <v>100</v>
      </c>
      <c r="AP1102" t="s">
        <v>100</v>
      </c>
      <c r="AQ1102" t="s">
        <v>100</v>
      </c>
      <c r="AR1102" t="s">
        <v>100</v>
      </c>
      <c r="AS1102" t="s">
        <v>100</v>
      </c>
      <c r="AT1102" t="s">
        <v>100</v>
      </c>
      <c r="AU1102" t="s">
        <v>100</v>
      </c>
      <c r="AV1102" t="s">
        <v>100</v>
      </c>
      <c r="AW1102" t="s">
        <v>100</v>
      </c>
      <c r="AX1102" t="s">
        <v>100</v>
      </c>
      <c r="AY1102" t="s">
        <v>100</v>
      </c>
      <c r="AZ1102" t="s">
        <v>100</v>
      </c>
      <c r="BA1102" t="s">
        <v>100</v>
      </c>
      <c r="BB1102" t="s">
        <v>100</v>
      </c>
      <c r="BC1102" t="s">
        <v>100</v>
      </c>
      <c r="BD1102" t="s">
        <v>100</v>
      </c>
      <c r="BE1102" t="s">
        <v>100</v>
      </c>
      <c r="BF1102" t="s">
        <v>100</v>
      </c>
      <c r="BG1102" t="s">
        <v>100</v>
      </c>
      <c r="BH1102" t="s">
        <v>100</v>
      </c>
      <c r="BI1102" t="s">
        <v>100</v>
      </c>
      <c r="BJ1102" t="s">
        <v>100</v>
      </c>
      <c r="BK1102" t="s">
        <v>100</v>
      </c>
      <c r="BL1102" t="s">
        <v>100</v>
      </c>
      <c r="BM1102" t="s">
        <v>100</v>
      </c>
      <c r="BN1102" t="s">
        <v>100</v>
      </c>
      <c r="BO1102" t="s">
        <v>100</v>
      </c>
      <c r="BP1102" t="s">
        <v>100</v>
      </c>
      <c r="BQ1102" t="s">
        <v>100</v>
      </c>
      <c r="BR1102" t="s">
        <v>100</v>
      </c>
      <c r="BS1102" t="s">
        <v>100</v>
      </c>
      <c r="BT1102" t="s">
        <v>100</v>
      </c>
      <c r="BU1102" t="s">
        <v>100</v>
      </c>
      <c r="BV1102" t="s">
        <v>100</v>
      </c>
      <c r="BW1102" t="s">
        <v>100</v>
      </c>
      <c r="BX1102" t="s">
        <v>100</v>
      </c>
      <c r="BY1102" t="s">
        <v>100</v>
      </c>
      <c r="BZ1102" t="s">
        <v>100</v>
      </c>
      <c r="CA1102" t="s">
        <v>100</v>
      </c>
      <c r="CB1102" t="s">
        <v>100</v>
      </c>
      <c r="CC1102" t="s">
        <v>100</v>
      </c>
      <c r="CD1102" t="s">
        <v>100</v>
      </c>
      <c r="CE1102" t="s">
        <v>100</v>
      </c>
      <c r="CF1102" t="s">
        <v>100</v>
      </c>
      <c r="CG1102" t="s">
        <v>100</v>
      </c>
      <c r="CH1102" t="s">
        <v>100</v>
      </c>
      <c r="CI1102" t="s">
        <v>100</v>
      </c>
      <c r="CJ1102" t="s">
        <v>115</v>
      </c>
      <c r="CK1102" t="s">
        <v>100</v>
      </c>
      <c r="CL1102" t="s">
        <v>100</v>
      </c>
      <c r="CM1102" t="s">
        <v>100</v>
      </c>
      <c r="CN1102" t="s">
        <v>823</v>
      </c>
      <c r="CO1102" t="s">
        <v>152</v>
      </c>
      <c r="CP1102" t="s">
        <v>100</v>
      </c>
      <c r="CQ1102" t="s">
        <v>100</v>
      </c>
      <c r="CR1102" t="s">
        <v>100</v>
      </c>
    </row>
    <row r="1103" spans="1:96">
      <c r="A1103" t="s">
        <v>3708</v>
      </c>
      <c r="B1103" t="s">
        <v>3709</v>
      </c>
      <c r="C1103" t="s">
        <v>138</v>
      </c>
      <c r="D1103" t="s">
        <v>3710</v>
      </c>
      <c r="E1103" t="s">
        <v>100</v>
      </c>
      <c r="F1103" t="s">
        <v>100</v>
      </c>
      <c r="G1103" t="s">
        <v>141</v>
      </c>
      <c r="H1103" t="s">
        <v>142</v>
      </c>
      <c r="I1103" t="s">
        <v>143</v>
      </c>
      <c r="J1103" t="s">
        <v>419</v>
      </c>
      <c r="K1103" t="s">
        <v>145</v>
      </c>
      <c r="L1103" t="s">
        <v>106</v>
      </c>
      <c r="M1103" t="s">
        <v>100</v>
      </c>
      <c r="N1103" t="s">
        <v>100</v>
      </c>
      <c r="O1103" t="s">
        <v>100</v>
      </c>
      <c r="P1103" t="s">
        <v>146</v>
      </c>
      <c r="Q1103" t="s">
        <v>147</v>
      </c>
      <c r="R1103" t="s">
        <v>148</v>
      </c>
      <c r="S1103" t="s">
        <v>100</v>
      </c>
      <c r="T1103" t="s">
        <v>100</v>
      </c>
      <c r="U1103" t="s">
        <v>112</v>
      </c>
      <c r="V1103" t="s">
        <v>149</v>
      </c>
      <c r="W1103" t="s">
        <v>113</v>
      </c>
      <c r="X1103" t="s">
        <v>100</v>
      </c>
      <c r="Y1103" t="s">
        <v>100</v>
      </c>
      <c r="Z1103" t="s">
        <v>100</v>
      </c>
      <c r="AA1103" t="s">
        <v>100</v>
      </c>
      <c r="AB1103" t="s">
        <v>100</v>
      </c>
      <c r="AC1103" t="s">
        <v>100</v>
      </c>
      <c r="AD1103" t="s">
        <v>100</v>
      </c>
      <c r="AE1103" t="s">
        <v>115</v>
      </c>
      <c r="AF1103" t="s">
        <v>100</v>
      </c>
      <c r="AG1103" t="s">
        <v>100</v>
      </c>
      <c r="AH1103" t="s">
        <v>100</v>
      </c>
      <c r="AI1103" t="s">
        <v>100</v>
      </c>
      <c r="AJ1103" t="s">
        <v>100</v>
      </c>
      <c r="AK1103" t="s">
        <v>100</v>
      </c>
      <c r="AL1103" t="s">
        <v>100</v>
      </c>
      <c r="AM1103" t="s">
        <v>100</v>
      </c>
      <c r="AN1103" t="s">
        <v>100</v>
      </c>
      <c r="AO1103" t="s">
        <v>100</v>
      </c>
      <c r="AP1103" t="s">
        <v>100</v>
      </c>
      <c r="AQ1103" t="s">
        <v>100</v>
      </c>
      <c r="AR1103" t="s">
        <v>100</v>
      </c>
      <c r="AS1103" t="s">
        <v>100</v>
      </c>
      <c r="AT1103" t="s">
        <v>100</v>
      </c>
      <c r="AU1103" t="s">
        <v>100</v>
      </c>
      <c r="AV1103" t="s">
        <v>100</v>
      </c>
      <c r="AW1103" t="s">
        <v>100</v>
      </c>
      <c r="AX1103" t="s">
        <v>100</v>
      </c>
      <c r="AY1103" t="s">
        <v>100</v>
      </c>
      <c r="AZ1103" t="s">
        <v>100</v>
      </c>
      <c r="BA1103" t="s">
        <v>100</v>
      </c>
      <c r="BB1103" t="s">
        <v>100</v>
      </c>
      <c r="BC1103" t="s">
        <v>100</v>
      </c>
      <c r="BD1103" t="s">
        <v>100</v>
      </c>
      <c r="BE1103" t="s">
        <v>100</v>
      </c>
      <c r="BF1103" t="s">
        <v>100</v>
      </c>
      <c r="BG1103" t="s">
        <v>100</v>
      </c>
      <c r="BH1103" t="s">
        <v>100</v>
      </c>
      <c r="BI1103" t="s">
        <v>100</v>
      </c>
      <c r="BJ1103" t="s">
        <v>100</v>
      </c>
      <c r="BK1103" t="s">
        <v>100</v>
      </c>
      <c r="BL1103" t="s">
        <v>100</v>
      </c>
      <c r="BM1103" t="s">
        <v>100</v>
      </c>
      <c r="BN1103" t="s">
        <v>100</v>
      </c>
      <c r="BO1103" t="s">
        <v>100</v>
      </c>
      <c r="BP1103" t="s">
        <v>100</v>
      </c>
      <c r="BQ1103" t="s">
        <v>100</v>
      </c>
      <c r="BR1103" t="s">
        <v>100</v>
      </c>
      <c r="BS1103" t="s">
        <v>100</v>
      </c>
      <c r="BT1103" t="s">
        <v>100</v>
      </c>
      <c r="BU1103" t="s">
        <v>100</v>
      </c>
      <c r="BV1103" t="s">
        <v>100</v>
      </c>
      <c r="BW1103" t="s">
        <v>100</v>
      </c>
      <c r="BX1103" t="s">
        <v>100</v>
      </c>
      <c r="BY1103" t="s">
        <v>100</v>
      </c>
      <c r="BZ1103" t="s">
        <v>100</v>
      </c>
      <c r="CA1103" t="s">
        <v>100</v>
      </c>
      <c r="CB1103" t="s">
        <v>100</v>
      </c>
      <c r="CC1103" t="s">
        <v>100</v>
      </c>
      <c r="CD1103" t="s">
        <v>100</v>
      </c>
      <c r="CE1103" t="s">
        <v>100</v>
      </c>
      <c r="CF1103" t="s">
        <v>100</v>
      </c>
      <c r="CG1103" t="s">
        <v>100</v>
      </c>
      <c r="CH1103" t="s">
        <v>100</v>
      </c>
      <c r="CI1103" t="s">
        <v>100</v>
      </c>
      <c r="CJ1103" t="s">
        <v>115</v>
      </c>
      <c r="CK1103" t="s">
        <v>100</v>
      </c>
      <c r="CL1103" t="s">
        <v>100</v>
      </c>
      <c r="CM1103" t="s">
        <v>100</v>
      </c>
      <c r="CN1103" t="s">
        <v>151</v>
      </c>
      <c r="CO1103" t="s">
        <v>100</v>
      </c>
      <c r="CP1103" t="s">
        <v>100</v>
      </c>
      <c r="CQ1103" t="s">
        <v>152</v>
      </c>
      <c r="CR1103" t="s">
        <v>153</v>
      </c>
    </row>
    <row r="1104" spans="1:96">
      <c r="A1104" t="s">
        <v>3711</v>
      </c>
      <c r="B1104" t="s">
        <v>3712</v>
      </c>
      <c r="C1104" t="s">
        <v>138</v>
      </c>
      <c r="D1104" t="s">
        <v>3713</v>
      </c>
      <c r="E1104" t="s">
        <v>100</v>
      </c>
      <c r="F1104" t="s">
        <v>100</v>
      </c>
      <c r="G1104" t="s">
        <v>141</v>
      </c>
      <c r="H1104" t="s">
        <v>142</v>
      </c>
      <c r="I1104" t="s">
        <v>143</v>
      </c>
      <c r="J1104" t="s">
        <v>309</v>
      </c>
      <c r="K1104" t="s">
        <v>145</v>
      </c>
      <c r="L1104" t="s">
        <v>106</v>
      </c>
      <c r="M1104" t="s">
        <v>100</v>
      </c>
      <c r="N1104" t="s">
        <v>100</v>
      </c>
      <c r="O1104" t="s">
        <v>100</v>
      </c>
      <c r="P1104" t="s">
        <v>146</v>
      </c>
      <c r="Q1104" t="s">
        <v>147</v>
      </c>
      <c r="R1104" t="s">
        <v>148</v>
      </c>
      <c r="S1104" t="s">
        <v>100</v>
      </c>
      <c r="T1104" t="s">
        <v>100</v>
      </c>
      <c r="U1104" t="s">
        <v>112</v>
      </c>
      <c r="V1104" t="s">
        <v>149</v>
      </c>
      <c r="W1104" t="s">
        <v>113</v>
      </c>
      <c r="X1104" t="s">
        <v>100</v>
      </c>
      <c r="Y1104" t="s">
        <v>100</v>
      </c>
      <c r="Z1104" t="s">
        <v>100</v>
      </c>
      <c r="AA1104" t="s">
        <v>100</v>
      </c>
      <c r="AB1104" t="s">
        <v>100</v>
      </c>
      <c r="AC1104" t="s">
        <v>100</v>
      </c>
      <c r="AD1104" t="s">
        <v>100</v>
      </c>
      <c r="AE1104" t="s">
        <v>100</v>
      </c>
      <c r="AF1104" t="s">
        <v>100</v>
      </c>
      <c r="AG1104" t="s">
        <v>100</v>
      </c>
      <c r="AH1104" t="s">
        <v>100</v>
      </c>
      <c r="AI1104" t="s">
        <v>100</v>
      </c>
      <c r="AJ1104" t="s">
        <v>100</v>
      </c>
      <c r="AK1104" t="s">
        <v>100</v>
      </c>
      <c r="AL1104" t="s">
        <v>100</v>
      </c>
      <c r="AM1104" t="s">
        <v>100</v>
      </c>
      <c r="AN1104" t="s">
        <v>100</v>
      </c>
      <c r="AO1104" t="s">
        <v>100</v>
      </c>
      <c r="AP1104" t="s">
        <v>100</v>
      </c>
      <c r="AQ1104" t="s">
        <v>115</v>
      </c>
      <c r="AR1104" t="s">
        <v>100</v>
      </c>
      <c r="AS1104" t="s">
        <v>100</v>
      </c>
      <c r="AT1104" t="s">
        <v>100</v>
      </c>
      <c r="AU1104" t="s">
        <v>100</v>
      </c>
      <c r="AV1104" t="s">
        <v>100</v>
      </c>
      <c r="AW1104" t="s">
        <v>100</v>
      </c>
      <c r="AX1104" t="s">
        <v>100</v>
      </c>
      <c r="AY1104" t="s">
        <v>100</v>
      </c>
      <c r="AZ1104" t="s">
        <v>100</v>
      </c>
      <c r="BA1104" t="s">
        <v>100</v>
      </c>
      <c r="BB1104" t="s">
        <v>100</v>
      </c>
      <c r="BC1104" t="s">
        <v>100</v>
      </c>
      <c r="BD1104" t="s">
        <v>100</v>
      </c>
      <c r="BE1104" t="s">
        <v>100</v>
      </c>
      <c r="BF1104" t="s">
        <v>100</v>
      </c>
      <c r="BG1104" t="s">
        <v>100</v>
      </c>
      <c r="BH1104" t="s">
        <v>100</v>
      </c>
      <c r="BI1104" t="s">
        <v>100</v>
      </c>
      <c r="BJ1104" t="s">
        <v>100</v>
      </c>
      <c r="BK1104" t="s">
        <v>100</v>
      </c>
      <c r="BL1104" t="s">
        <v>100</v>
      </c>
      <c r="BM1104" t="s">
        <v>100</v>
      </c>
      <c r="BN1104" t="s">
        <v>100</v>
      </c>
      <c r="BO1104" t="s">
        <v>100</v>
      </c>
      <c r="BP1104" t="s">
        <v>100</v>
      </c>
      <c r="BQ1104" t="s">
        <v>100</v>
      </c>
      <c r="BR1104" t="s">
        <v>100</v>
      </c>
      <c r="BS1104" t="s">
        <v>100</v>
      </c>
      <c r="BT1104" t="s">
        <v>100</v>
      </c>
      <c r="BU1104" t="s">
        <v>100</v>
      </c>
      <c r="BV1104" t="s">
        <v>100</v>
      </c>
      <c r="BW1104" t="s">
        <v>100</v>
      </c>
      <c r="BX1104" t="s">
        <v>100</v>
      </c>
      <c r="BY1104" t="s">
        <v>100</v>
      </c>
      <c r="BZ1104" t="s">
        <v>100</v>
      </c>
      <c r="CA1104" t="s">
        <v>100</v>
      </c>
      <c r="CB1104" t="s">
        <v>100</v>
      </c>
      <c r="CC1104" t="s">
        <v>100</v>
      </c>
      <c r="CD1104" t="s">
        <v>100</v>
      </c>
      <c r="CE1104" t="s">
        <v>100</v>
      </c>
      <c r="CF1104" t="s">
        <v>100</v>
      </c>
      <c r="CG1104" t="s">
        <v>100</v>
      </c>
      <c r="CH1104" t="s">
        <v>100</v>
      </c>
      <c r="CI1104" t="s">
        <v>100</v>
      </c>
      <c r="CJ1104" t="s">
        <v>115</v>
      </c>
      <c r="CK1104" t="s">
        <v>100</v>
      </c>
      <c r="CL1104" t="s">
        <v>100</v>
      </c>
      <c r="CM1104" t="s">
        <v>100</v>
      </c>
      <c r="CN1104" t="s">
        <v>151</v>
      </c>
      <c r="CO1104" t="s">
        <v>100</v>
      </c>
      <c r="CP1104" t="s">
        <v>100</v>
      </c>
      <c r="CQ1104" t="s">
        <v>152</v>
      </c>
      <c r="CR1104" t="s">
        <v>153</v>
      </c>
    </row>
    <row r="1105" spans="1:96">
      <c r="A1105" t="s">
        <v>3714</v>
      </c>
      <c r="B1105" t="s">
        <v>3715</v>
      </c>
      <c r="C1105" t="s">
        <v>138</v>
      </c>
      <c r="D1105" t="s">
        <v>3716</v>
      </c>
      <c r="E1105" t="s">
        <v>100</v>
      </c>
      <c r="F1105" t="s">
        <v>100</v>
      </c>
      <c r="G1105" t="s">
        <v>141</v>
      </c>
      <c r="H1105" t="s">
        <v>142</v>
      </c>
      <c r="I1105" t="s">
        <v>143</v>
      </c>
      <c r="J1105" t="s">
        <v>144</v>
      </c>
      <c r="K1105" t="s">
        <v>145</v>
      </c>
      <c r="L1105" t="s">
        <v>106</v>
      </c>
      <c r="M1105" t="s">
        <v>100</v>
      </c>
      <c r="N1105" t="s">
        <v>100</v>
      </c>
      <c r="O1105" t="s">
        <v>100</v>
      </c>
      <c r="P1105" t="s">
        <v>146</v>
      </c>
      <c r="Q1105" t="s">
        <v>147</v>
      </c>
      <c r="R1105" t="s">
        <v>148</v>
      </c>
      <c r="S1105" t="s">
        <v>100</v>
      </c>
      <c r="T1105" t="s">
        <v>100</v>
      </c>
      <c r="U1105" t="s">
        <v>112</v>
      </c>
      <c r="V1105" t="s">
        <v>113</v>
      </c>
      <c r="W1105" t="s">
        <v>113</v>
      </c>
      <c r="X1105" t="s">
        <v>114</v>
      </c>
      <c r="Y1105" t="s">
        <v>100</v>
      </c>
      <c r="Z1105" t="s">
        <v>100</v>
      </c>
      <c r="AA1105" t="s">
        <v>100</v>
      </c>
      <c r="AB1105" t="s">
        <v>100</v>
      </c>
      <c r="AC1105" t="s">
        <v>100</v>
      </c>
      <c r="AD1105" t="s">
        <v>100</v>
      </c>
      <c r="AE1105" t="s">
        <v>115</v>
      </c>
      <c r="AF1105" t="s">
        <v>100</v>
      </c>
      <c r="AG1105" t="s">
        <v>100</v>
      </c>
      <c r="AH1105" t="s">
        <v>100</v>
      </c>
      <c r="AI1105" t="s">
        <v>100</v>
      </c>
      <c r="AJ1105" t="s">
        <v>100</v>
      </c>
      <c r="AK1105" t="s">
        <v>100</v>
      </c>
      <c r="AL1105" t="s">
        <v>100</v>
      </c>
      <c r="AM1105" t="s">
        <v>100</v>
      </c>
      <c r="AN1105" t="s">
        <v>100</v>
      </c>
      <c r="AO1105" t="s">
        <v>100</v>
      </c>
      <c r="AP1105" t="s">
        <v>100</v>
      </c>
      <c r="AQ1105" t="s">
        <v>115</v>
      </c>
      <c r="AR1105" t="s">
        <v>100</v>
      </c>
      <c r="AS1105" t="s">
        <v>100</v>
      </c>
      <c r="AT1105" t="s">
        <v>100</v>
      </c>
      <c r="AU1105" t="s">
        <v>100</v>
      </c>
      <c r="AV1105" t="s">
        <v>100</v>
      </c>
      <c r="AW1105" t="s">
        <v>100</v>
      </c>
      <c r="AX1105" t="s">
        <v>100</v>
      </c>
      <c r="AY1105" t="s">
        <v>100</v>
      </c>
      <c r="AZ1105" t="s">
        <v>100</v>
      </c>
      <c r="BA1105" t="s">
        <v>100</v>
      </c>
      <c r="BB1105" t="s">
        <v>100</v>
      </c>
      <c r="BC1105" t="s">
        <v>100</v>
      </c>
      <c r="BD1105" t="s">
        <v>100</v>
      </c>
      <c r="BE1105" t="s">
        <v>100</v>
      </c>
      <c r="BF1105" t="s">
        <v>100</v>
      </c>
      <c r="BG1105" t="s">
        <v>100</v>
      </c>
      <c r="BH1105" t="s">
        <v>100</v>
      </c>
      <c r="BI1105" t="s">
        <v>100</v>
      </c>
      <c r="BJ1105" t="s">
        <v>100</v>
      </c>
      <c r="BK1105" t="s">
        <v>100</v>
      </c>
      <c r="BL1105" t="s">
        <v>100</v>
      </c>
      <c r="BM1105" t="s">
        <v>100</v>
      </c>
      <c r="BN1105" t="s">
        <v>100</v>
      </c>
      <c r="BO1105" t="s">
        <v>100</v>
      </c>
      <c r="BP1105" t="s">
        <v>100</v>
      </c>
      <c r="BQ1105" t="s">
        <v>100</v>
      </c>
      <c r="BR1105" t="s">
        <v>100</v>
      </c>
      <c r="BS1105" t="s">
        <v>100</v>
      </c>
      <c r="BT1105" t="s">
        <v>100</v>
      </c>
      <c r="BU1105" t="s">
        <v>100</v>
      </c>
      <c r="BV1105" t="s">
        <v>100</v>
      </c>
      <c r="BW1105" t="s">
        <v>100</v>
      </c>
      <c r="BX1105" t="s">
        <v>100</v>
      </c>
      <c r="BY1105" t="s">
        <v>100</v>
      </c>
      <c r="BZ1105" t="s">
        <v>100</v>
      </c>
      <c r="CA1105" t="s">
        <v>100</v>
      </c>
      <c r="CB1105" t="s">
        <v>100</v>
      </c>
      <c r="CC1105" t="s">
        <v>100</v>
      </c>
      <c r="CD1105" t="s">
        <v>100</v>
      </c>
      <c r="CE1105" t="s">
        <v>100</v>
      </c>
      <c r="CF1105" t="s">
        <v>100</v>
      </c>
      <c r="CG1105" t="s">
        <v>100</v>
      </c>
      <c r="CH1105" t="s">
        <v>100</v>
      </c>
      <c r="CI1105" t="s">
        <v>100</v>
      </c>
      <c r="CJ1105" t="s">
        <v>115</v>
      </c>
      <c r="CK1105" t="s">
        <v>100</v>
      </c>
      <c r="CL1105" t="s">
        <v>100</v>
      </c>
      <c r="CM1105" t="s">
        <v>100</v>
      </c>
      <c r="CN1105" t="s">
        <v>151</v>
      </c>
      <c r="CO1105" t="s">
        <v>100</v>
      </c>
      <c r="CP1105" t="s">
        <v>100</v>
      </c>
      <c r="CQ1105" t="s">
        <v>152</v>
      </c>
      <c r="CR1105" t="s">
        <v>153</v>
      </c>
    </row>
    <row r="1106" spans="1:96">
      <c r="A1106" t="s">
        <v>3717</v>
      </c>
      <c r="B1106" t="s">
        <v>3718</v>
      </c>
      <c r="C1106" t="s">
        <v>138</v>
      </c>
      <c r="D1106" t="s">
        <v>3719</v>
      </c>
      <c r="E1106" t="s">
        <v>100</v>
      </c>
      <c r="F1106" t="s">
        <v>100</v>
      </c>
      <c r="G1106" t="s">
        <v>141</v>
      </c>
      <c r="H1106" t="s">
        <v>142</v>
      </c>
      <c r="I1106" t="s">
        <v>143</v>
      </c>
      <c r="J1106" t="s">
        <v>309</v>
      </c>
      <c r="K1106" t="s">
        <v>145</v>
      </c>
      <c r="L1106" t="s">
        <v>106</v>
      </c>
      <c r="M1106" t="s">
        <v>100</v>
      </c>
      <c r="N1106" t="s">
        <v>100</v>
      </c>
      <c r="O1106" t="s">
        <v>100</v>
      </c>
      <c r="P1106" t="s">
        <v>146</v>
      </c>
      <c r="Q1106" t="s">
        <v>147</v>
      </c>
      <c r="R1106" t="s">
        <v>148</v>
      </c>
      <c r="S1106" t="s">
        <v>100</v>
      </c>
      <c r="T1106" t="s">
        <v>100</v>
      </c>
      <c r="U1106" t="s">
        <v>112</v>
      </c>
      <c r="V1106" t="s">
        <v>113</v>
      </c>
      <c r="W1106" t="s">
        <v>113</v>
      </c>
      <c r="X1106" t="s">
        <v>114</v>
      </c>
      <c r="Y1106" t="s">
        <v>100</v>
      </c>
      <c r="Z1106" t="s">
        <v>100</v>
      </c>
      <c r="AA1106" t="s">
        <v>100</v>
      </c>
      <c r="AB1106" t="s">
        <v>100</v>
      </c>
      <c r="AC1106" t="s">
        <v>100</v>
      </c>
      <c r="AD1106" t="s">
        <v>100</v>
      </c>
      <c r="AE1106" t="s">
        <v>115</v>
      </c>
      <c r="AF1106" t="s">
        <v>100</v>
      </c>
      <c r="AG1106" t="s">
        <v>100</v>
      </c>
      <c r="AH1106" t="s">
        <v>100</v>
      </c>
      <c r="AI1106" t="s">
        <v>100</v>
      </c>
      <c r="AJ1106" t="s">
        <v>100</v>
      </c>
      <c r="AK1106" t="s">
        <v>100</v>
      </c>
      <c r="AL1106" t="s">
        <v>100</v>
      </c>
      <c r="AM1106" t="s">
        <v>100</v>
      </c>
      <c r="AN1106" t="s">
        <v>100</v>
      </c>
      <c r="AO1106" t="s">
        <v>100</v>
      </c>
      <c r="AP1106" t="s">
        <v>100</v>
      </c>
      <c r="AQ1106" t="s">
        <v>115</v>
      </c>
      <c r="AR1106" t="s">
        <v>100</v>
      </c>
      <c r="AS1106" t="s">
        <v>100</v>
      </c>
      <c r="AT1106" t="s">
        <v>100</v>
      </c>
      <c r="AU1106" t="s">
        <v>100</v>
      </c>
      <c r="AV1106" t="s">
        <v>100</v>
      </c>
      <c r="AW1106" t="s">
        <v>100</v>
      </c>
      <c r="AX1106" t="s">
        <v>100</v>
      </c>
      <c r="AY1106" t="s">
        <v>100</v>
      </c>
      <c r="AZ1106" t="s">
        <v>100</v>
      </c>
      <c r="BA1106" t="s">
        <v>100</v>
      </c>
      <c r="BB1106" t="s">
        <v>100</v>
      </c>
      <c r="BC1106" t="s">
        <v>100</v>
      </c>
      <c r="BD1106" t="s">
        <v>100</v>
      </c>
      <c r="BE1106" t="s">
        <v>100</v>
      </c>
      <c r="BF1106" t="s">
        <v>100</v>
      </c>
      <c r="BG1106" t="s">
        <v>100</v>
      </c>
      <c r="BH1106" t="s">
        <v>100</v>
      </c>
      <c r="BI1106" t="s">
        <v>100</v>
      </c>
      <c r="BJ1106" t="s">
        <v>100</v>
      </c>
      <c r="BK1106" t="s">
        <v>100</v>
      </c>
      <c r="BL1106" t="s">
        <v>100</v>
      </c>
      <c r="BM1106" t="s">
        <v>100</v>
      </c>
      <c r="BN1106" t="s">
        <v>100</v>
      </c>
      <c r="BO1106" t="s">
        <v>100</v>
      </c>
      <c r="BP1106" t="s">
        <v>100</v>
      </c>
      <c r="BQ1106" t="s">
        <v>100</v>
      </c>
      <c r="BR1106" t="s">
        <v>100</v>
      </c>
      <c r="BS1106" t="s">
        <v>100</v>
      </c>
      <c r="BT1106" t="s">
        <v>100</v>
      </c>
      <c r="BU1106" t="s">
        <v>100</v>
      </c>
      <c r="BV1106" t="s">
        <v>100</v>
      </c>
      <c r="BW1106" t="s">
        <v>100</v>
      </c>
      <c r="BX1106" t="s">
        <v>100</v>
      </c>
      <c r="BY1106" t="s">
        <v>100</v>
      </c>
      <c r="BZ1106" t="s">
        <v>100</v>
      </c>
      <c r="CA1106" t="s">
        <v>100</v>
      </c>
      <c r="CB1106" t="s">
        <v>100</v>
      </c>
      <c r="CC1106" t="s">
        <v>100</v>
      </c>
      <c r="CD1106" t="s">
        <v>100</v>
      </c>
      <c r="CE1106" t="s">
        <v>100</v>
      </c>
      <c r="CF1106" t="s">
        <v>100</v>
      </c>
      <c r="CG1106" t="s">
        <v>100</v>
      </c>
      <c r="CH1106" t="s">
        <v>100</v>
      </c>
      <c r="CI1106" t="s">
        <v>100</v>
      </c>
      <c r="CJ1106" t="s">
        <v>115</v>
      </c>
      <c r="CK1106" t="s">
        <v>100</v>
      </c>
      <c r="CL1106" t="s">
        <v>100</v>
      </c>
      <c r="CM1106" t="s">
        <v>100</v>
      </c>
      <c r="CN1106" t="s">
        <v>151</v>
      </c>
      <c r="CO1106" t="s">
        <v>100</v>
      </c>
      <c r="CP1106" t="s">
        <v>100</v>
      </c>
      <c r="CQ1106" t="s">
        <v>152</v>
      </c>
      <c r="CR1106" t="s">
        <v>153</v>
      </c>
    </row>
    <row r="1107" spans="1:96">
      <c r="A1107" t="s">
        <v>3720</v>
      </c>
      <c r="B1107" t="s">
        <v>3721</v>
      </c>
      <c r="C1107" t="s">
        <v>98</v>
      </c>
      <c r="D1107" t="s">
        <v>3721</v>
      </c>
      <c r="E1107" t="s">
        <v>100</v>
      </c>
      <c r="F1107" t="s">
        <v>100</v>
      </c>
      <c r="G1107" t="s">
        <v>101</v>
      </c>
      <c r="H1107" t="s">
        <v>102</v>
      </c>
      <c r="I1107" t="s">
        <v>103</v>
      </c>
      <c r="J1107" t="s">
        <v>104</v>
      </c>
      <c r="K1107" t="s">
        <v>105</v>
      </c>
      <c r="L1107" t="s">
        <v>106</v>
      </c>
      <c r="M1107" t="s">
        <v>100</v>
      </c>
      <c r="N1107" t="s">
        <v>100</v>
      </c>
      <c r="O1107" t="s">
        <v>100</v>
      </c>
      <c r="P1107" t="s">
        <v>107</v>
      </c>
      <c r="Q1107" t="s">
        <v>108</v>
      </c>
      <c r="R1107" t="s">
        <v>109</v>
      </c>
      <c r="S1107" t="s">
        <v>110</v>
      </c>
      <c r="T1107" t="s">
        <v>111</v>
      </c>
      <c r="U1107" t="s">
        <v>112</v>
      </c>
      <c r="V1107" t="s">
        <v>113</v>
      </c>
      <c r="W1107" t="s">
        <v>113</v>
      </c>
      <c r="X1107" t="s">
        <v>114</v>
      </c>
      <c r="Y1107" t="s">
        <v>115</v>
      </c>
      <c r="Z1107" t="s">
        <v>100</v>
      </c>
      <c r="AA1107" t="s">
        <v>100</v>
      </c>
      <c r="AB1107" t="s">
        <v>100</v>
      </c>
      <c r="AC1107" t="s">
        <v>100</v>
      </c>
      <c r="AD1107" t="s">
        <v>100</v>
      </c>
      <c r="AE1107" t="s">
        <v>115</v>
      </c>
      <c r="AF1107" t="s">
        <v>100</v>
      </c>
      <c r="AG1107" t="s">
        <v>100</v>
      </c>
      <c r="AH1107" t="s">
        <v>100</v>
      </c>
      <c r="AI1107" t="s">
        <v>100</v>
      </c>
      <c r="AJ1107" t="s">
        <v>100</v>
      </c>
      <c r="AK1107" t="s">
        <v>100</v>
      </c>
      <c r="AL1107" t="s">
        <v>100</v>
      </c>
      <c r="AM1107" t="s">
        <v>100</v>
      </c>
      <c r="AN1107" t="s">
        <v>100</v>
      </c>
      <c r="AO1107" t="s">
        <v>100</v>
      </c>
      <c r="AP1107" t="s">
        <v>100</v>
      </c>
      <c r="AQ1107" t="s">
        <v>100</v>
      </c>
      <c r="AR1107" t="s">
        <v>100</v>
      </c>
      <c r="AS1107" t="s">
        <v>100</v>
      </c>
      <c r="AT1107" t="s">
        <v>100</v>
      </c>
      <c r="AU1107" t="s">
        <v>100</v>
      </c>
      <c r="AV1107" t="s">
        <v>100</v>
      </c>
      <c r="AW1107" t="s">
        <v>100</v>
      </c>
      <c r="AX1107" t="s">
        <v>100</v>
      </c>
      <c r="AY1107" t="s">
        <v>100</v>
      </c>
      <c r="AZ1107" t="s">
        <v>100</v>
      </c>
      <c r="BA1107" t="s">
        <v>100</v>
      </c>
      <c r="BB1107" t="s">
        <v>100</v>
      </c>
      <c r="BC1107" t="s">
        <v>100</v>
      </c>
      <c r="BD1107" t="s">
        <v>100</v>
      </c>
      <c r="BE1107" t="s">
        <v>100</v>
      </c>
      <c r="BF1107" t="s">
        <v>100</v>
      </c>
      <c r="BG1107" t="s">
        <v>100</v>
      </c>
      <c r="BH1107" t="s">
        <v>100</v>
      </c>
      <c r="BI1107" t="s">
        <v>100</v>
      </c>
      <c r="BJ1107" t="s">
        <v>100</v>
      </c>
      <c r="BK1107" t="s">
        <v>100</v>
      </c>
      <c r="BL1107" t="s">
        <v>100</v>
      </c>
      <c r="BM1107" t="s">
        <v>100</v>
      </c>
      <c r="BN1107" t="s">
        <v>100</v>
      </c>
      <c r="BO1107" t="s">
        <v>100</v>
      </c>
      <c r="BP1107" t="s">
        <v>100</v>
      </c>
      <c r="BQ1107" t="s">
        <v>100</v>
      </c>
      <c r="BR1107" t="s">
        <v>100</v>
      </c>
      <c r="BS1107" t="s">
        <v>100</v>
      </c>
      <c r="BT1107" t="s">
        <v>100</v>
      </c>
      <c r="BU1107" t="s">
        <v>100</v>
      </c>
      <c r="BV1107" t="s">
        <v>100</v>
      </c>
      <c r="BW1107" t="s">
        <v>100</v>
      </c>
      <c r="BX1107" t="s">
        <v>100</v>
      </c>
      <c r="BY1107" t="s">
        <v>100</v>
      </c>
      <c r="BZ1107" t="s">
        <v>100</v>
      </c>
      <c r="CA1107" t="s">
        <v>100</v>
      </c>
      <c r="CB1107" t="s">
        <v>100</v>
      </c>
      <c r="CC1107" t="s">
        <v>100</v>
      </c>
      <c r="CD1107" t="s">
        <v>100</v>
      </c>
      <c r="CE1107" t="s">
        <v>100</v>
      </c>
      <c r="CF1107" t="s">
        <v>100</v>
      </c>
      <c r="CG1107" t="s">
        <v>100</v>
      </c>
      <c r="CH1107" t="s">
        <v>100</v>
      </c>
      <c r="CI1107" t="s">
        <v>100</v>
      </c>
      <c r="CJ1107" t="s">
        <v>115</v>
      </c>
      <c r="CK1107" t="s">
        <v>100</v>
      </c>
      <c r="CL1107" t="s">
        <v>100</v>
      </c>
      <c r="CM1107" t="s">
        <v>100</v>
      </c>
      <c r="CN1107" t="s">
        <v>116</v>
      </c>
      <c r="CO1107" t="s">
        <v>117</v>
      </c>
      <c r="CP1107" t="s">
        <v>117</v>
      </c>
      <c r="CQ1107" t="s">
        <v>100</v>
      </c>
      <c r="CR1107" t="s">
        <v>100</v>
      </c>
    </row>
    <row r="1108" spans="1:96">
      <c r="A1108" t="s">
        <v>3722</v>
      </c>
      <c r="B1108" t="s">
        <v>3723</v>
      </c>
      <c r="C1108" t="s">
        <v>98</v>
      </c>
      <c r="D1108" t="s">
        <v>3723</v>
      </c>
      <c r="E1108" t="s">
        <v>100</v>
      </c>
      <c r="F1108" t="s">
        <v>100</v>
      </c>
      <c r="G1108" t="s">
        <v>101</v>
      </c>
      <c r="H1108" t="s">
        <v>102</v>
      </c>
      <c r="I1108" t="s">
        <v>103</v>
      </c>
      <c r="J1108" t="s">
        <v>104</v>
      </c>
      <c r="K1108" t="s">
        <v>105</v>
      </c>
      <c r="L1108" t="s">
        <v>106</v>
      </c>
      <c r="M1108" t="s">
        <v>100</v>
      </c>
      <c r="N1108" t="s">
        <v>100</v>
      </c>
      <c r="O1108" t="s">
        <v>100</v>
      </c>
      <c r="P1108" t="s">
        <v>107</v>
      </c>
      <c r="Q1108" t="s">
        <v>108</v>
      </c>
      <c r="R1108" t="s">
        <v>109</v>
      </c>
      <c r="S1108" t="s">
        <v>110</v>
      </c>
      <c r="T1108" t="s">
        <v>111</v>
      </c>
      <c r="U1108" t="s">
        <v>112</v>
      </c>
      <c r="V1108" t="s">
        <v>113</v>
      </c>
      <c r="W1108" t="s">
        <v>113</v>
      </c>
      <c r="X1108" t="s">
        <v>114</v>
      </c>
      <c r="Y1108" t="s">
        <v>115</v>
      </c>
      <c r="Z1108" t="s">
        <v>100</v>
      </c>
      <c r="AA1108" t="s">
        <v>100</v>
      </c>
      <c r="AB1108" t="s">
        <v>100</v>
      </c>
      <c r="AC1108" t="s">
        <v>100</v>
      </c>
      <c r="AD1108" t="s">
        <v>100</v>
      </c>
      <c r="AE1108" t="s">
        <v>115</v>
      </c>
      <c r="AF1108" t="s">
        <v>100</v>
      </c>
      <c r="AG1108" t="s">
        <v>100</v>
      </c>
      <c r="AH1108" t="s">
        <v>100</v>
      </c>
      <c r="AI1108" t="s">
        <v>100</v>
      </c>
      <c r="AJ1108" t="s">
        <v>100</v>
      </c>
      <c r="AK1108" t="s">
        <v>100</v>
      </c>
      <c r="AL1108" t="s">
        <v>100</v>
      </c>
      <c r="AM1108" t="s">
        <v>100</v>
      </c>
      <c r="AN1108" t="s">
        <v>100</v>
      </c>
      <c r="AO1108" t="s">
        <v>100</v>
      </c>
      <c r="AP1108" t="s">
        <v>100</v>
      </c>
      <c r="AQ1108" t="s">
        <v>100</v>
      </c>
      <c r="AR1108" t="s">
        <v>100</v>
      </c>
      <c r="AS1108" t="s">
        <v>100</v>
      </c>
      <c r="AT1108" t="s">
        <v>100</v>
      </c>
      <c r="AU1108" t="s">
        <v>100</v>
      </c>
      <c r="AV1108" t="s">
        <v>100</v>
      </c>
      <c r="AW1108" t="s">
        <v>100</v>
      </c>
      <c r="AX1108" t="s">
        <v>100</v>
      </c>
      <c r="AY1108" t="s">
        <v>100</v>
      </c>
      <c r="AZ1108" t="s">
        <v>100</v>
      </c>
      <c r="BA1108" t="s">
        <v>100</v>
      </c>
      <c r="BB1108" t="s">
        <v>100</v>
      </c>
      <c r="BC1108" t="s">
        <v>100</v>
      </c>
      <c r="BD1108" t="s">
        <v>100</v>
      </c>
      <c r="BE1108" t="s">
        <v>100</v>
      </c>
      <c r="BF1108" t="s">
        <v>100</v>
      </c>
      <c r="BG1108" t="s">
        <v>100</v>
      </c>
      <c r="BH1108" t="s">
        <v>100</v>
      </c>
      <c r="BI1108" t="s">
        <v>100</v>
      </c>
      <c r="BJ1108" t="s">
        <v>100</v>
      </c>
      <c r="BK1108" t="s">
        <v>100</v>
      </c>
      <c r="BL1108" t="s">
        <v>100</v>
      </c>
      <c r="BM1108" t="s">
        <v>100</v>
      </c>
      <c r="BN1108" t="s">
        <v>100</v>
      </c>
      <c r="BO1108" t="s">
        <v>100</v>
      </c>
      <c r="BP1108" t="s">
        <v>100</v>
      </c>
      <c r="BQ1108" t="s">
        <v>100</v>
      </c>
      <c r="BR1108" t="s">
        <v>100</v>
      </c>
      <c r="BS1108" t="s">
        <v>100</v>
      </c>
      <c r="BT1108" t="s">
        <v>100</v>
      </c>
      <c r="BU1108" t="s">
        <v>100</v>
      </c>
      <c r="BV1108" t="s">
        <v>100</v>
      </c>
      <c r="BW1108" t="s">
        <v>100</v>
      </c>
      <c r="BX1108" t="s">
        <v>100</v>
      </c>
      <c r="BY1108" t="s">
        <v>100</v>
      </c>
      <c r="BZ1108" t="s">
        <v>100</v>
      </c>
      <c r="CA1108" t="s">
        <v>100</v>
      </c>
      <c r="CB1108" t="s">
        <v>100</v>
      </c>
      <c r="CC1108" t="s">
        <v>100</v>
      </c>
      <c r="CD1108" t="s">
        <v>100</v>
      </c>
      <c r="CE1108" t="s">
        <v>100</v>
      </c>
      <c r="CF1108" t="s">
        <v>100</v>
      </c>
      <c r="CG1108" t="s">
        <v>100</v>
      </c>
      <c r="CH1108" t="s">
        <v>100</v>
      </c>
      <c r="CI1108" t="s">
        <v>100</v>
      </c>
      <c r="CJ1108" t="s">
        <v>115</v>
      </c>
      <c r="CK1108" t="s">
        <v>100</v>
      </c>
      <c r="CL1108" t="s">
        <v>100</v>
      </c>
      <c r="CM1108" t="s">
        <v>100</v>
      </c>
      <c r="CN1108" t="s">
        <v>116</v>
      </c>
      <c r="CO1108" t="s">
        <v>117</v>
      </c>
      <c r="CP1108" t="s">
        <v>117</v>
      </c>
      <c r="CQ1108" t="s">
        <v>100</v>
      </c>
      <c r="CR1108" t="s">
        <v>100</v>
      </c>
    </row>
    <row r="1109" spans="1:96">
      <c r="A1109" t="s">
        <v>3724</v>
      </c>
      <c r="B1109" t="s">
        <v>3725</v>
      </c>
      <c r="C1109" t="s">
        <v>189</v>
      </c>
      <c r="D1109" t="s">
        <v>3726</v>
      </c>
      <c r="E1109" t="s">
        <v>100</v>
      </c>
      <c r="F1109" t="s">
        <v>100</v>
      </c>
      <c r="G1109" t="s">
        <v>141</v>
      </c>
      <c r="H1109" t="s">
        <v>142</v>
      </c>
      <c r="I1109" t="s">
        <v>143</v>
      </c>
      <c r="J1109" t="s">
        <v>144</v>
      </c>
      <c r="K1109" t="s">
        <v>145</v>
      </c>
      <c r="L1109" t="s">
        <v>106</v>
      </c>
      <c r="M1109" t="s">
        <v>100</v>
      </c>
      <c r="N1109" t="s">
        <v>100</v>
      </c>
      <c r="O1109" t="s">
        <v>100</v>
      </c>
      <c r="P1109" t="s">
        <v>146</v>
      </c>
      <c r="Q1109" t="s">
        <v>147</v>
      </c>
      <c r="R1109" t="s">
        <v>148</v>
      </c>
      <c r="S1109" t="s">
        <v>100</v>
      </c>
      <c r="T1109" t="s">
        <v>111</v>
      </c>
      <c r="U1109" t="s">
        <v>112</v>
      </c>
      <c r="V1109" t="s">
        <v>113</v>
      </c>
      <c r="W1109" t="s">
        <v>113</v>
      </c>
      <c r="X1109" t="s">
        <v>3727</v>
      </c>
      <c r="Y1109" t="s">
        <v>100</v>
      </c>
      <c r="Z1109" t="s">
        <v>100</v>
      </c>
      <c r="AA1109" t="s">
        <v>100</v>
      </c>
      <c r="AB1109" t="s">
        <v>100</v>
      </c>
      <c r="AC1109" t="s">
        <v>100</v>
      </c>
      <c r="AD1109" t="s">
        <v>100</v>
      </c>
      <c r="AE1109" t="s">
        <v>100</v>
      </c>
      <c r="AF1109" t="s">
        <v>100</v>
      </c>
      <c r="AG1109" t="s">
        <v>100</v>
      </c>
      <c r="AH1109" t="s">
        <v>100</v>
      </c>
      <c r="AI1109" t="s">
        <v>100</v>
      </c>
      <c r="AJ1109" t="s">
        <v>100</v>
      </c>
      <c r="AK1109" t="s">
        <v>100</v>
      </c>
      <c r="AL1109" t="s">
        <v>100</v>
      </c>
      <c r="AM1109" t="s">
        <v>100</v>
      </c>
      <c r="AN1109" t="s">
        <v>100</v>
      </c>
      <c r="AO1109" t="s">
        <v>100</v>
      </c>
      <c r="AP1109" t="s">
        <v>100</v>
      </c>
      <c r="AQ1109" t="s">
        <v>259</v>
      </c>
      <c r="AR1109" t="s">
        <v>222</v>
      </c>
      <c r="AS1109" t="s">
        <v>1591</v>
      </c>
      <c r="AT1109" t="s">
        <v>100</v>
      </c>
      <c r="AU1109" t="s">
        <v>100</v>
      </c>
      <c r="AV1109" t="s">
        <v>100</v>
      </c>
      <c r="AW1109" t="s">
        <v>100</v>
      </c>
      <c r="AX1109" t="s">
        <v>100</v>
      </c>
      <c r="AY1109" t="s">
        <v>100</v>
      </c>
      <c r="AZ1109" t="s">
        <v>100</v>
      </c>
      <c r="BA1109" t="s">
        <v>100</v>
      </c>
      <c r="BB1109" t="s">
        <v>100</v>
      </c>
      <c r="BC1109" t="s">
        <v>100</v>
      </c>
      <c r="BD1109" t="s">
        <v>100</v>
      </c>
      <c r="BE1109" t="s">
        <v>100</v>
      </c>
      <c r="BF1109" t="s">
        <v>100</v>
      </c>
      <c r="BG1109" t="s">
        <v>100</v>
      </c>
      <c r="BH1109" t="s">
        <v>100</v>
      </c>
      <c r="BI1109" t="s">
        <v>100</v>
      </c>
      <c r="BJ1109" t="s">
        <v>100</v>
      </c>
      <c r="BK1109" t="s">
        <v>100</v>
      </c>
      <c r="BL1109" t="s">
        <v>100</v>
      </c>
      <c r="BM1109" t="s">
        <v>100</v>
      </c>
      <c r="BN1109" t="s">
        <v>100</v>
      </c>
      <c r="BO1109" t="s">
        <v>100</v>
      </c>
      <c r="BP1109" t="s">
        <v>100</v>
      </c>
      <c r="BQ1109" t="s">
        <v>100</v>
      </c>
      <c r="BR1109" t="s">
        <v>100</v>
      </c>
      <c r="BS1109" t="s">
        <v>100</v>
      </c>
      <c r="BT1109" t="s">
        <v>100</v>
      </c>
      <c r="BU1109" t="s">
        <v>100</v>
      </c>
      <c r="BV1109" t="s">
        <v>100</v>
      </c>
      <c r="BW1109" t="s">
        <v>100</v>
      </c>
      <c r="BX1109" t="s">
        <v>100</v>
      </c>
      <c r="BY1109" t="s">
        <v>100</v>
      </c>
      <c r="BZ1109" t="s">
        <v>100</v>
      </c>
      <c r="CA1109" t="s">
        <v>100</v>
      </c>
      <c r="CB1109" t="s">
        <v>100</v>
      </c>
      <c r="CC1109" t="s">
        <v>100</v>
      </c>
      <c r="CD1109" t="s">
        <v>100</v>
      </c>
      <c r="CE1109" t="s">
        <v>100</v>
      </c>
      <c r="CF1109" t="s">
        <v>100</v>
      </c>
      <c r="CG1109" t="s">
        <v>100</v>
      </c>
      <c r="CH1109" t="s">
        <v>100</v>
      </c>
      <c r="CI1109" t="s">
        <v>100</v>
      </c>
      <c r="CJ1109" t="s">
        <v>100</v>
      </c>
      <c r="CK1109" t="s">
        <v>100</v>
      </c>
      <c r="CL1109" t="s">
        <v>100</v>
      </c>
      <c r="CM1109" t="s">
        <v>100</v>
      </c>
      <c r="CN1109" t="s">
        <v>254</v>
      </c>
      <c r="CO1109" t="s">
        <v>100</v>
      </c>
      <c r="CP1109" t="s">
        <v>100</v>
      </c>
      <c r="CQ1109" t="s">
        <v>152</v>
      </c>
      <c r="CR1109" t="s">
        <v>153</v>
      </c>
    </row>
    <row r="1110" spans="1:96">
      <c r="A1110" t="s">
        <v>3728</v>
      </c>
      <c r="B1110" t="s">
        <v>3729</v>
      </c>
      <c r="C1110" t="s">
        <v>205</v>
      </c>
      <c r="D1110" t="s">
        <v>3730</v>
      </c>
      <c r="E1110" t="s">
        <v>1276</v>
      </c>
      <c r="F1110" t="s">
        <v>100</v>
      </c>
      <c r="G1110" t="s">
        <v>101</v>
      </c>
      <c r="H1110" t="s">
        <v>207</v>
      </c>
      <c r="I1110" t="s">
        <v>143</v>
      </c>
      <c r="J1110" t="s">
        <v>144</v>
      </c>
      <c r="K1110" t="s">
        <v>145</v>
      </c>
      <c r="L1110" t="s">
        <v>106</v>
      </c>
      <c r="M1110" t="s">
        <v>100</v>
      </c>
      <c r="N1110" t="s">
        <v>1946</v>
      </c>
      <c r="O1110" t="s">
        <v>100</v>
      </c>
      <c r="P1110" t="s">
        <v>146</v>
      </c>
      <c r="Q1110" t="s">
        <v>209</v>
      </c>
      <c r="R1110" t="s">
        <v>198</v>
      </c>
      <c r="S1110" t="s">
        <v>100</v>
      </c>
      <c r="T1110" t="s">
        <v>100</v>
      </c>
      <c r="U1110" t="s">
        <v>112</v>
      </c>
      <c r="V1110" t="s">
        <v>113</v>
      </c>
      <c r="W1110" t="s">
        <v>113</v>
      </c>
      <c r="X1110" t="s">
        <v>114</v>
      </c>
      <c r="Y1110" t="s">
        <v>115</v>
      </c>
      <c r="Z1110" t="s">
        <v>100</v>
      </c>
      <c r="AA1110" t="s">
        <v>100</v>
      </c>
      <c r="AB1110" t="s">
        <v>100</v>
      </c>
      <c r="AC1110" t="s">
        <v>100</v>
      </c>
      <c r="AD1110" t="s">
        <v>100</v>
      </c>
      <c r="AE1110" t="s">
        <v>115</v>
      </c>
      <c r="AF1110" t="s">
        <v>100</v>
      </c>
      <c r="AG1110" t="s">
        <v>100</v>
      </c>
      <c r="AH1110" t="s">
        <v>100</v>
      </c>
      <c r="AI1110" t="s">
        <v>100</v>
      </c>
      <c r="AJ1110" t="s">
        <v>100</v>
      </c>
      <c r="AK1110" t="s">
        <v>100</v>
      </c>
      <c r="AL1110" t="s">
        <v>100</v>
      </c>
      <c r="AM1110" t="s">
        <v>100</v>
      </c>
      <c r="AN1110" t="s">
        <v>100</v>
      </c>
      <c r="AO1110" t="s">
        <v>100</v>
      </c>
      <c r="AP1110" t="s">
        <v>100</v>
      </c>
      <c r="AQ1110" t="s">
        <v>100</v>
      </c>
      <c r="AR1110" t="s">
        <v>100</v>
      </c>
      <c r="AS1110" t="s">
        <v>100</v>
      </c>
      <c r="AT1110" t="s">
        <v>100</v>
      </c>
      <c r="AU1110" t="s">
        <v>100</v>
      </c>
      <c r="AV1110" t="s">
        <v>100</v>
      </c>
      <c r="AW1110" t="s">
        <v>100</v>
      </c>
      <c r="AX1110" t="s">
        <v>100</v>
      </c>
      <c r="AY1110" t="s">
        <v>100</v>
      </c>
      <c r="AZ1110" t="s">
        <v>100</v>
      </c>
      <c r="BA1110" t="s">
        <v>100</v>
      </c>
      <c r="BB1110" t="s">
        <v>100</v>
      </c>
      <c r="BC1110" t="s">
        <v>100</v>
      </c>
      <c r="BD1110" t="s">
        <v>100</v>
      </c>
      <c r="BE1110" t="s">
        <v>100</v>
      </c>
      <c r="BF1110" t="s">
        <v>100</v>
      </c>
      <c r="BG1110" t="s">
        <v>100</v>
      </c>
      <c r="BH1110" t="s">
        <v>100</v>
      </c>
      <c r="BI1110" t="s">
        <v>100</v>
      </c>
      <c r="BJ1110" t="s">
        <v>100</v>
      </c>
      <c r="BK1110" t="s">
        <v>100</v>
      </c>
      <c r="BL1110" t="s">
        <v>100</v>
      </c>
      <c r="BM1110" t="s">
        <v>100</v>
      </c>
      <c r="BN1110" t="s">
        <v>100</v>
      </c>
      <c r="BO1110" t="s">
        <v>100</v>
      </c>
      <c r="BP1110" t="s">
        <v>100</v>
      </c>
      <c r="BQ1110" t="s">
        <v>100</v>
      </c>
      <c r="BR1110" t="s">
        <v>100</v>
      </c>
      <c r="BS1110" t="s">
        <v>100</v>
      </c>
      <c r="BT1110" t="s">
        <v>100</v>
      </c>
      <c r="BU1110" t="s">
        <v>100</v>
      </c>
      <c r="BV1110" t="s">
        <v>100</v>
      </c>
      <c r="BW1110" t="s">
        <v>100</v>
      </c>
      <c r="BX1110" t="s">
        <v>100</v>
      </c>
      <c r="BY1110" t="s">
        <v>100</v>
      </c>
      <c r="BZ1110" t="s">
        <v>100</v>
      </c>
      <c r="CA1110" t="s">
        <v>100</v>
      </c>
      <c r="CB1110" t="s">
        <v>100</v>
      </c>
      <c r="CC1110" t="s">
        <v>100</v>
      </c>
      <c r="CD1110" t="s">
        <v>100</v>
      </c>
      <c r="CE1110" t="s">
        <v>100</v>
      </c>
      <c r="CF1110" t="s">
        <v>100</v>
      </c>
      <c r="CG1110" t="s">
        <v>100</v>
      </c>
      <c r="CH1110" t="s">
        <v>100</v>
      </c>
      <c r="CI1110" t="s">
        <v>100</v>
      </c>
      <c r="CJ1110" t="s">
        <v>115</v>
      </c>
      <c r="CK1110" t="s">
        <v>100</v>
      </c>
      <c r="CL1110" t="s">
        <v>100</v>
      </c>
      <c r="CM1110" t="s">
        <v>100</v>
      </c>
      <c r="CN1110" t="s">
        <v>211</v>
      </c>
      <c r="CO1110" t="s">
        <v>152</v>
      </c>
      <c r="CP1110" t="s">
        <v>100</v>
      </c>
      <c r="CQ1110" t="s">
        <v>100</v>
      </c>
      <c r="CR1110" t="s">
        <v>100</v>
      </c>
    </row>
    <row r="1111" spans="1:96">
      <c r="A1111" t="s">
        <v>3731</v>
      </c>
      <c r="B1111" t="s">
        <v>3732</v>
      </c>
      <c r="C1111" t="s">
        <v>189</v>
      </c>
      <c r="D1111" t="s">
        <v>3733</v>
      </c>
      <c r="E1111" t="s">
        <v>100</v>
      </c>
      <c r="F1111" t="s">
        <v>100</v>
      </c>
      <c r="G1111" t="s">
        <v>141</v>
      </c>
      <c r="H1111" t="s">
        <v>142</v>
      </c>
      <c r="I1111" t="s">
        <v>143</v>
      </c>
      <c r="J1111" t="s">
        <v>144</v>
      </c>
      <c r="K1111" t="s">
        <v>145</v>
      </c>
      <c r="L1111" t="s">
        <v>106</v>
      </c>
      <c r="M1111" t="s">
        <v>100</v>
      </c>
      <c r="N1111" t="s">
        <v>100</v>
      </c>
      <c r="O1111" t="s">
        <v>100</v>
      </c>
      <c r="P1111" t="s">
        <v>146</v>
      </c>
      <c r="Q1111" t="s">
        <v>147</v>
      </c>
      <c r="R1111" t="s">
        <v>148</v>
      </c>
      <c r="S1111" t="s">
        <v>100</v>
      </c>
      <c r="T1111" t="s">
        <v>111</v>
      </c>
      <c r="U1111" t="s">
        <v>112</v>
      </c>
      <c r="V1111" t="s">
        <v>113</v>
      </c>
      <c r="W1111" t="s">
        <v>113</v>
      </c>
      <c r="X1111" t="s">
        <v>114</v>
      </c>
      <c r="Y1111" t="s">
        <v>100</v>
      </c>
      <c r="Z1111" t="s">
        <v>100</v>
      </c>
      <c r="AA1111" t="s">
        <v>100</v>
      </c>
      <c r="AB1111" t="s">
        <v>100</v>
      </c>
      <c r="AC1111" t="s">
        <v>100</v>
      </c>
      <c r="AD1111" t="s">
        <v>100</v>
      </c>
      <c r="AE1111" t="s">
        <v>100</v>
      </c>
      <c r="AF1111" t="s">
        <v>100</v>
      </c>
      <c r="AG1111" t="s">
        <v>100</v>
      </c>
      <c r="AH1111" t="s">
        <v>100</v>
      </c>
      <c r="AI1111" t="s">
        <v>100</v>
      </c>
      <c r="AJ1111" t="s">
        <v>100</v>
      </c>
      <c r="AK1111" t="s">
        <v>100</v>
      </c>
      <c r="AL1111" t="s">
        <v>100</v>
      </c>
      <c r="AM1111" t="s">
        <v>100</v>
      </c>
      <c r="AN1111" t="s">
        <v>100</v>
      </c>
      <c r="AO1111" t="s">
        <v>100</v>
      </c>
      <c r="AP1111" t="s">
        <v>100</v>
      </c>
      <c r="AQ1111" t="s">
        <v>100</v>
      </c>
      <c r="AR1111" t="s">
        <v>100</v>
      </c>
      <c r="AS1111" t="s">
        <v>100</v>
      </c>
      <c r="AT1111" t="s">
        <v>100</v>
      </c>
      <c r="AU1111" t="s">
        <v>100</v>
      </c>
      <c r="AV1111" t="s">
        <v>100</v>
      </c>
      <c r="AW1111" t="s">
        <v>100</v>
      </c>
      <c r="AX1111" t="s">
        <v>100</v>
      </c>
      <c r="AY1111" t="s">
        <v>100</v>
      </c>
      <c r="AZ1111" t="s">
        <v>100</v>
      </c>
      <c r="BA1111" t="s">
        <v>100</v>
      </c>
      <c r="BB1111" t="s">
        <v>100</v>
      </c>
      <c r="BC1111" t="s">
        <v>100</v>
      </c>
      <c r="BD1111" t="s">
        <v>100</v>
      </c>
      <c r="BE1111" t="s">
        <v>100</v>
      </c>
      <c r="BF1111" t="s">
        <v>100</v>
      </c>
      <c r="BG1111" t="s">
        <v>100</v>
      </c>
      <c r="BH1111" t="s">
        <v>100</v>
      </c>
      <c r="BI1111" t="s">
        <v>100</v>
      </c>
      <c r="BJ1111" t="s">
        <v>100</v>
      </c>
      <c r="BK1111" t="s">
        <v>100</v>
      </c>
      <c r="BL1111" t="s">
        <v>100</v>
      </c>
      <c r="BM1111" t="s">
        <v>100</v>
      </c>
      <c r="BN1111" t="s">
        <v>100</v>
      </c>
      <c r="BO1111" t="s">
        <v>100</v>
      </c>
      <c r="BP1111" t="s">
        <v>100</v>
      </c>
      <c r="BQ1111" t="s">
        <v>100</v>
      </c>
      <c r="BR1111" t="s">
        <v>100</v>
      </c>
      <c r="BS1111" t="s">
        <v>100</v>
      </c>
      <c r="BT1111" t="s">
        <v>100</v>
      </c>
      <c r="BU1111" t="s">
        <v>184</v>
      </c>
      <c r="BV1111" t="s">
        <v>182</v>
      </c>
      <c r="BW1111" t="s">
        <v>185</v>
      </c>
      <c r="BX1111" t="s">
        <v>100</v>
      </c>
      <c r="BY1111" t="s">
        <v>100</v>
      </c>
      <c r="BZ1111" t="s">
        <v>100</v>
      </c>
      <c r="CA1111" t="s">
        <v>100</v>
      </c>
      <c r="CB1111" t="s">
        <v>100</v>
      </c>
      <c r="CC1111" t="s">
        <v>100</v>
      </c>
      <c r="CD1111" t="s">
        <v>100</v>
      </c>
      <c r="CE1111" t="s">
        <v>100</v>
      </c>
      <c r="CF1111" t="s">
        <v>100</v>
      </c>
      <c r="CG1111" t="s">
        <v>100</v>
      </c>
      <c r="CH1111" t="s">
        <v>100</v>
      </c>
      <c r="CI1111" t="s">
        <v>100</v>
      </c>
      <c r="CJ1111" t="s">
        <v>100</v>
      </c>
      <c r="CK1111" t="s">
        <v>100</v>
      </c>
      <c r="CL1111" t="s">
        <v>100</v>
      </c>
      <c r="CM1111" t="s">
        <v>100</v>
      </c>
      <c r="CN1111" t="s">
        <v>151</v>
      </c>
      <c r="CO1111" t="s">
        <v>100</v>
      </c>
      <c r="CP1111" t="s">
        <v>100</v>
      </c>
      <c r="CQ1111" t="s">
        <v>152</v>
      </c>
      <c r="CR1111" t="s">
        <v>153</v>
      </c>
    </row>
    <row r="1112" spans="1:96">
      <c r="A1112" t="s">
        <v>3734</v>
      </c>
      <c r="B1112" t="s">
        <v>3735</v>
      </c>
      <c r="C1112" t="s">
        <v>138</v>
      </c>
      <c r="D1112" t="s">
        <v>3736</v>
      </c>
      <c r="E1112" t="s">
        <v>3737</v>
      </c>
      <c r="F1112" t="s">
        <v>100</v>
      </c>
      <c r="G1112" t="s">
        <v>141</v>
      </c>
      <c r="H1112" t="s">
        <v>142</v>
      </c>
      <c r="I1112" t="s">
        <v>143</v>
      </c>
      <c r="J1112" t="s">
        <v>144</v>
      </c>
      <c r="K1112" t="s">
        <v>145</v>
      </c>
      <c r="L1112" t="s">
        <v>106</v>
      </c>
      <c r="M1112" t="s">
        <v>100</v>
      </c>
      <c r="N1112" t="s">
        <v>100</v>
      </c>
      <c r="O1112" t="s">
        <v>100</v>
      </c>
      <c r="P1112" t="s">
        <v>146</v>
      </c>
      <c r="Q1112" t="s">
        <v>147</v>
      </c>
      <c r="R1112" t="s">
        <v>148</v>
      </c>
      <c r="S1112" t="s">
        <v>100</v>
      </c>
      <c r="T1112" t="s">
        <v>100</v>
      </c>
      <c r="U1112" t="s">
        <v>112</v>
      </c>
      <c r="V1112" t="s">
        <v>113</v>
      </c>
      <c r="W1112" t="s">
        <v>113</v>
      </c>
      <c r="X1112" t="s">
        <v>114</v>
      </c>
      <c r="Y1112" t="s">
        <v>100</v>
      </c>
      <c r="Z1112" t="s">
        <v>100</v>
      </c>
      <c r="AA1112" t="s">
        <v>100</v>
      </c>
      <c r="AB1112" t="s">
        <v>100</v>
      </c>
      <c r="AC1112" t="s">
        <v>100</v>
      </c>
      <c r="AD1112" t="s">
        <v>100</v>
      </c>
      <c r="AE1112" t="s">
        <v>115</v>
      </c>
      <c r="AF1112" t="s">
        <v>100</v>
      </c>
      <c r="AG1112" t="s">
        <v>100</v>
      </c>
      <c r="AH1112" t="s">
        <v>100</v>
      </c>
      <c r="AI1112" t="s">
        <v>100</v>
      </c>
      <c r="AJ1112" t="s">
        <v>100</v>
      </c>
      <c r="AK1112" t="s">
        <v>100</v>
      </c>
      <c r="AL1112" t="s">
        <v>100</v>
      </c>
      <c r="AM1112" t="s">
        <v>100</v>
      </c>
      <c r="AN1112" t="s">
        <v>100</v>
      </c>
      <c r="AO1112" t="s">
        <v>100</v>
      </c>
      <c r="AP1112" t="s">
        <v>100</v>
      </c>
      <c r="AQ1112" t="s">
        <v>115</v>
      </c>
      <c r="AR1112" t="s">
        <v>100</v>
      </c>
      <c r="AS1112" t="s">
        <v>100</v>
      </c>
      <c r="AT1112" t="s">
        <v>100</v>
      </c>
      <c r="AU1112" t="s">
        <v>100</v>
      </c>
      <c r="AV1112" t="s">
        <v>100</v>
      </c>
      <c r="AW1112" t="s">
        <v>100</v>
      </c>
      <c r="AX1112" t="s">
        <v>100</v>
      </c>
      <c r="AY1112" t="s">
        <v>100</v>
      </c>
      <c r="AZ1112" t="s">
        <v>100</v>
      </c>
      <c r="BA1112" t="s">
        <v>100</v>
      </c>
      <c r="BB1112" t="s">
        <v>100</v>
      </c>
      <c r="BC1112" t="s">
        <v>100</v>
      </c>
      <c r="BD1112" t="s">
        <v>100</v>
      </c>
      <c r="BE1112" t="s">
        <v>100</v>
      </c>
      <c r="BF1112" t="s">
        <v>100</v>
      </c>
      <c r="BG1112" t="s">
        <v>100</v>
      </c>
      <c r="BH1112" t="s">
        <v>100</v>
      </c>
      <c r="BI1112" t="s">
        <v>100</v>
      </c>
      <c r="BJ1112" t="s">
        <v>100</v>
      </c>
      <c r="BK1112" t="s">
        <v>100</v>
      </c>
      <c r="BL1112" t="s">
        <v>100</v>
      </c>
      <c r="BM1112" t="s">
        <v>100</v>
      </c>
      <c r="BN1112" t="s">
        <v>100</v>
      </c>
      <c r="BO1112" t="s">
        <v>100</v>
      </c>
      <c r="BP1112" t="s">
        <v>100</v>
      </c>
      <c r="BQ1112" t="s">
        <v>100</v>
      </c>
      <c r="BR1112" t="s">
        <v>100</v>
      </c>
      <c r="BS1112" t="s">
        <v>100</v>
      </c>
      <c r="BT1112" t="s">
        <v>100</v>
      </c>
      <c r="BU1112" t="s">
        <v>100</v>
      </c>
      <c r="BV1112" t="s">
        <v>100</v>
      </c>
      <c r="BW1112" t="s">
        <v>100</v>
      </c>
      <c r="BX1112" t="s">
        <v>100</v>
      </c>
      <c r="BY1112" t="s">
        <v>100</v>
      </c>
      <c r="BZ1112" t="s">
        <v>100</v>
      </c>
      <c r="CA1112" t="s">
        <v>100</v>
      </c>
      <c r="CB1112" t="s">
        <v>100</v>
      </c>
      <c r="CC1112" t="s">
        <v>100</v>
      </c>
      <c r="CD1112" t="s">
        <v>100</v>
      </c>
      <c r="CE1112" t="s">
        <v>100</v>
      </c>
      <c r="CF1112" t="s">
        <v>100</v>
      </c>
      <c r="CG1112" t="s">
        <v>100</v>
      </c>
      <c r="CH1112" t="s">
        <v>100</v>
      </c>
      <c r="CI1112" t="s">
        <v>100</v>
      </c>
      <c r="CJ1112" t="s">
        <v>115</v>
      </c>
      <c r="CK1112" t="s">
        <v>100</v>
      </c>
      <c r="CL1112" t="s">
        <v>100</v>
      </c>
      <c r="CM1112" t="s">
        <v>100</v>
      </c>
      <c r="CN1112" t="s">
        <v>151</v>
      </c>
      <c r="CO1112" t="s">
        <v>100</v>
      </c>
      <c r="CP1112" t="s">
        <v>100</v>
      </c>
      <c r="CQ1112" t="s">
        <v>152</v>
      </c>
      <c r="CR1112" t="s">
        <v>153</v>
      </c>
    </row>
    <row r="1113" spans="1:96">
      <c r="A1113" t="s">
        <v>3738</v>
      </c>
      <c r="B1113" t="s">
        <v>3739</v>
      </c>
      <c r="C1113" t="s">
        <v>375</v>
      </c>
      <c r="D1113" t="s">
        <v>3740</v>
      </c>
      <c r="E1113" t="s">
        <v>100</v>
      </c>
      <c r="F1113" t="s">
        <v>100</v>
      </c>
      <c r="G1113" t="s">
        <v>141</v>
      </c>
      <c r="H1113" t="s">
        <v>102</v>
      </c>
      <c r="I1113" t="s">
        <v>143</v>
      </c>
      <c r="J1113" t="s">
        <v>144</v>
      </c>
      <c r="K1113" t="s">
        <v>145</v>
      </c>
      <c r="L1113" t="s">
        <v>106</v>
      </c>
      <c r="M1113" t="s">
        <v>100</v>
      </c>
      <c r="N1113" t="s">
        <v>100</v>
      </c>
      <c r="O1113" t="s">
        <v>100</v>
      </c>
      <c r="P1113" t="s">
        <v>146</v>
      </c>
      <c r="Q1113" t="s">
        <v>147</v>
      </c>
      <c r="R1113" t="s">
        <v>148</v>
      </c>
      <c r="S1113" t="s">
        <v>100</v>
      </c>
      <c r="T1113" t="s">
        <v>100</v>
      </c>
      <c r="U1113" t="s">
        <v>112</v>
      </c>
      <c r="V1113" t="s">
        <v>113</v>
      </c>
      <c r="W1113" t="s">
        <v>113</v>
      </c>
      <c r="X1113" t="s">
        <v>114</v>
      </c>
      <c r="Y1113" t="s">
        <v>100</v>
      </c>
      <c r="Z1113" t="s">
        <v>100</v>
      </c>
      <c r="AA1113" t="s">
        <v>100</v>
      </c>
      <c r="AB1113" t="s">
        <v>100</v>
      </c>
      <c r="AC1113" t="s">
        <v>100</v>
      </c>
      <c r="AD1113" t="s">
        <v>100</v>
      </c>
      <c r="AE1113" t="s">
        <v>100</v>
      </c>
      <c r="AF1113" t="s">
        <v>100</v>
      </c>
      <c r="AG1113" t="s">
        <v>100</v>
      </c>
      <c r="AH1113" t="s">
        <v>100</v>
      </c>
      <c r="AI1113" t="s">
        <v>100</v>
      </c>
      <c r="AJ1113" t="s">
        <v>100</v>
      </c>
      <c r="AK1113" t="s">
        <v>100</v>
      </c>
      <c r="AL1113" t="s">
        <v>100</v>
      </c>
      <c r="AM1113" t="s">
        <v>100</v>
      </c>
      <c r="AN1113" t="s">
        <v>100</v>
      </c>
      <c r="AO1113" t="s">
        <v>100</v>
      </c>
      <c r="AP1113" t="s">
        <v>100</v>
      </c>
      <c r="AQ1113" t="s">
        <v>100</v>
      </c>
      <c r="AR1113" t="s">
        <v>100</v>
      </c>
      <c r="AS1113" t="s">
        <v>100</v>
      </c>
      <c r="AT1113" t="s">
        <v>100</v>
      </c>
      <c r="AU1113" t="s">
        <v>100</v>
      </c>
      <c r="AV1113" t="s">
        <v>100</v>
      </c>
      <c r="AW1113" t="s">
        <v>100</v>
      </c>
      <c r="AX1113" t="s">
        <v>100</v>
      </c>
      <c r="AY1113" t="s">
        <v>100</v>
      </c>
      <c r="AZ1113" t="s">
        <v>100</v>
      </c>
      <c r="BA1113" t="s">
        <v>100</v>
      </c>
      <c r="BB1113" t="s">
        <v>100</v>
      </c>
      <c r="BC1113" t="s">
        <v>100</v>
      </c>
      <c r="BD1113" t="s">
        <v>100</v>
      </c>
      <c r="BE1113" t="s">
        <v>100</v>
      </c>
      <c r="BF1113" t="s">
        <v>100</v>
      </c>
      <c r="BG1113" t="s">
        <v>100</v>
      </c>
      <c r="BH1113" t="s">
        <v>100</v>
      </c>
      <c r="BI1113" t="s">
        <v>100</v>
      </c>
      <c r="BJ1113" t="s">
        <v>100</v>
      </c>
      <c r="BK1113" t="s">
        <v>100</v>
      </c>
      <c r="BL1113" t="s">
        <v>100</v>
      </c>
      <c r="BM1113" t="s">
        <v>100</v>
      </c>
      <c r="BN1113" t="s">
        <v>100</v>
      </c>
      <c r="BO1113" t="s">
        <v>100</v>
      </c>
      <c r="BP1113" t="s">
        <v>100</v>
      </c>
      <c r="BQ1113" t="s">
        <v>100</v>
      </c>
      <c r="BR1113" t="s">
        <v>100</v>
      </c>
      <c r="BS1113" t="s">
        <v>100</v>
      </c>
      <c r="BT1113" t="s">
        <v>100</v>
      </c>
      <c r="BU1113" t="s">
        <v>100</v>
      </c>
      <c r="BV1113" t="s">
        <v>100</v>
      </c>
      <c r="BW1113" t="s">
        <v>100</v>
      </c>
      <c r="BX1113" t="s">
        <v>100</v>
      </c>
      <c r="BY1113" t="s">
        <v>100</v>
      </c>
      <c r="BZ1113" t="s">
        <v>100</v>
      </c>
      <c r="CA1113" t="s">
        <v>100</v>
      </c>
      <c r="CB1113" t="s">
        <v>100</v>
      </c>
      <c r="CC1113" t="s">
        <v>100</v>
      </c>
      <c r="CD1113" t="s">
        <v>100</v>
      </c>
      <c r="CE1113" t="s">
        <v>100</v>
      </c>
      <c r="CF1113" t="s">
        <v>100</v>
      </c>
      <c r="CG1113" t="s">
        <v>100</v>
      </c>
      <c r="CH1113" t="s">
        <v>100</v>
      </c>
      <c r="CI1113" t="s">
        <v>100</v>
      </c>
      <c r="CJ1113" t="s">
        <v>100</v>
      </c>
      <c r="CK1113" t="s">
        <v>100</v>
      </c>
      <c r="CL1113" t="s">
        <v>100</v>
      </c>
      <c r="CM1113" t="s">
        <v>100</v>
      </c>
      <c r="CN1113" t="s">
        <v>151</v>
      </c>
      <c r="CO1113" t="s">
        <v>100</v>
      </c>
      <c r="CP1113" t="s">
        <v>100</v>
      </c>
      <c r="CQ1113" t="s">
        <v>152</v>
      </c>
      <c r="CR1113" t="s">
        <v>153</v>
      </c>
    </row>
    <row r="1114" spans="1:96">
      <c r="A1114" t="s">
        <v>3741</v>
      </c>
      <c r="B1114" t="s">
        <v>3742</v>
      </c>
      <c r="C1114" t="s">
        <v>189</v>
      </c>
      <c r="D1114" t="s">
        <v>3743</v>
      </c>
      <c r="E1114" t="s">
        <v>3744</v>
      </c>
      <c r="F1114" t="s">
        <v>100</v>
      </c>
      <c r="G1114" t="s">
        <v>141</v>
      </c>
      <c r="H1114" t="s">
        <v>142</v>
      </c>
      <c r="I1114" t="s">
        <v>143</v>
      </c>
      <c r="J1114" t="s">
        <v>144</v>
      </c>
      <c r="K1114" t="s">
        <v>145</v>
      </c>
      <c r="L1114" t="s">
        <v>106</v>
      </c>
      <c r="M1114" t="s">
        <v>100</v>
      </c>
      <c r="N1114" t="s">
        <v>100</v>
      </c>
      <c r="O1114" t="s">
        <v>3745</v>
      </c>
      <c r="P1114" t="s">
        <v>146</v>
      </c>
      <c r="Q1114" t="s">
        <v>147</v>
      </c>
      <c r="R1114" t="s">
        <v>148</v>
      </c>
      <c r="S1114" t="s">
        <v>100</v>
      </c>
      <c r="T1114" t="s">
        <v>111</v>
      </c>
      <c r="U1114" t="s">
        <v>112</v>
      </c>
      <c r="V1114" t="s">
        <v>113</v>
      </c>
      <c r="W1114" t="s">
        <v>113</v>
      </c>
      <c r="X1114" t="s">
        <v>114</v>
      </c>
      <c r="Y1114" t="s">
        <v>100</v>
      </c>
      <c r="Z1114" t="s">
        <v>100</v>
      </c>
      <c r="AA1114" t="s">
        <v>100</v>
      </c>
      <c r="AB1114" t="s">
        <v>181</v>
      </c>
      <c r="AC1114" t="s">
        <v>182</v>
      </c>
      <c r="AD1114" t="s">
        <v>276</v>
      </c>
      <c r="AE1114" t="s">
        <v>100</v>
      </c>
      <c r="AF1114" t="s">
        <v>100</v>
      </c>
      <c r="AG1114" t="s">
        <v>100</v>
      </c>
      <c r="AH1114" t="s">
        <v>100</v>
      </c>
      <c r="AI1114" t="s">
        <v>100</v>
      </c>
      <c r="AJ1114" t="s">
        <v>100</v>
      </c>
      <c r="AK1114" t="s">
        <v>100</v>
      </c>
      <c r="AL1114" t="s">
        <v>100</v>
      </c>
      <c r="AM1114" t="s">
        <v>100</v>
      </c>
      <c r="AN1114" t="s">
        <v>100</v>
      </c>
      <c r="AO1114" t="s">
        <v>100</v>
      </c>
      <c r="AP1114" t="s">
        <v>100</v>
      </c>
      <c r="AQ1114" t="s">
        <v>100</v>
      </c>
      <c r="AR1114" t="s">
        <v>100</v>
      </c>
      <c r="AS1114" t="s">
        <v>100</v>
      </c>
      <c r="AT1114" t="s">
        <v>100</v>
      </c>
      <c r="AU1114" t="s">
        <v>100</v>
      </c>
      <c r="AV1114" t="s">
        <v>100</v>
      </c>
      <c r="AW1114" t="s">
        <v>100</v>
      </c>
      <c r="AX1114" t="s">
        <v>100</v>
      </c>
      <c r="AY1114" t="s">
        <v>100</v>
      </c>
      <c r="AZ1114" t="s">
        <v>100</v>
      </c>
      <c r="BA1114" t="s">
        <v>100</v>
      </c>
      <c r="BB1114" t="s">
        <v>100</v>
      </c>
      <c r="BC1114" t="s">
        <v>100</v>
      </c>
      <c r="BD1114" t="s">
        <v>100</v>
      </c>
      <c r="BE1114" t="s">
        <v>100</v>
      </c>
      <c r="BF1114" t="s">
        <v>100</v>
      </c>
      <c r="BG1114" t="s">
        <v>100</v>
      </c>
      <c r="BH1114" t="s">
        <v>100</v>
      </c>
      <c r="BI1114" t="s">
        <v>100</v>
      </c>
      <c r="BJ1114" t="s">
        <v>100</v>
      </c>
      <c r="BK1114" t="s">
        <v>100</v>
      </c>
      <c r="BL1114" t="s">
        <v>100</v>
      </c>
      <c r="BM1114" t="s">
        <v>100</v>
      </c>
      <c r="BN1114" t="s">
        <v>100</v>
      </c>
      <c r="BO1114" t="s">
        <v>100</v>
      </c>
      <c r="BP1114" t="s">
        <v>100</v>
      </c>
      <c r="BQ1114" t="s">
        <v>100</v>
      </c>
      <c r="BR1114" t="s">
        <v>100</v>
      </c>
      <c r="BS1114" t="s">
        <v>100</v>
      </c>
      <c r="BT1114" t="s">
        <v>100</v>
      </c>
      <c r="BU1114" t="s">
        <v>100</v>
      </c>
      <c r="BV1114" t="s">
        <v>100</v>
      </c>
      <c r="BW1114" t="s">
        <v>100</v>
      </c>
      <c r="BX1114" t="s">
        <v>181</v>
      </c>
      <c r="BY1114" t="s">
        <v>182</v>
      </c>
      <c r="BZ1114" t="s">
        <v>183</v>
      </c>
      <c r="CA1114" t="s">
        <v>100</v>
      </c>
      <c r="CB1114" t="s">
        <v>100</v>
      </c>
      <c r="CC1114" t="s">
        <v>100</v>
      </c>
      <c r="CD1114" t="s">
        <v>100</v>
      </c>
      <c r="CE1114" t="s">
        <v>100</v>
      </c>
      <c r="CF1114" t="s">
        <v>100</v>
      </c>
      <c r="CG1114" t="s">
        <v>100</v>
      </c>
      <c r="CH1114" t="s">
        <v>100</v>
      </c>
      <c r="CI1114" t="s">
        <v>100</v>
      </c>
      <c r="CJ1114" t="s">
        <v>100</v>
      </c>
      <c r="CK1114" t="s">
        <v>100</v>
      </c>
      <c r="CL1114" t="s">
        <v>100</v>
      </c>
      <c r="CM1114" t="s">
        <v>100</v>
      </c>
      <c r="CN1114" t="s">
        <v>166</v>
      </c>
      <c r="CO1114" t="s">
        <v>100</v>
      </c>
      <c r="CP1114" t="s">
        <v>100</v>
      </c>
      <c r="CQ1114" t="s">
        <v>152</v>
      </c>
      <c r="CR1114" t="s">
        <v>153</v>
      </c>
    </row>
    <row r="1115" spans="1:96">
      <c r="A1115" t="s">
        <v>3746</v>
      </c>
      <c r="B1115" t="s">
        <v>3747</v>
      </c>
      <c r="C1115" t="s">
        <v>98</v>
      </c>
      <c r="D1115" t="s">
        <v>3748</v>
      </c>
      <c r="E1115" t="s">
        <v>100</v>
      </c>
      <c r="F1115" t="s">
        <v>100</v>
      </c>
      <c r="G1115" t="s">
        <v>157</v>
      </c>
      <c r="H1115" t="s">
        <v>158</v>
      </c>
      <c r="I1115" t="s">
        <v>103</v>
      </c>
      <c r="J1115" t="s">
        <v>159</v>
      </c>
      <c r="K1115" t="s">
        <v>160</v>
      </c>
      <c r="L1115" t="s">
        <v>106</v>
      </c>
      <c r="M1115" t="s">
        <v>100</v>
      </c>
      <c r="N1115" t="s">
        <v>100</v>
      </c>
      <c r="O1115" t="s">
        <v>100</v>
      </c>
      <c r="P1115" t="s">
        <v>3749</v>
      </c>
      <c r="Q1115" t="s">
        <v>108</v>
      </c>
      <c r="R1115" t="s">
        <v>109</v>
      </c>
      <c r="S1115" t="s">
        <v>162</v>
      </c>
      <c r="T1115" t="s">
        <v>111</v>
      </c>
      <c r="U1115" t="s">
        <v>112</v>
      </c>
      <c r="V1115" t="s">
        <v>113</v>
      </c>
      <c r="W1115" t="s">
        <v>113</v>
      </c>
      <c r="X1115" t="s">
        <v>3699</v>
      </c>
      <c r="Y1115" t="s">
        <v>115</v>
      </c>
      <c r="Z1115" t="s">
        <v>100</v>
      </c>
      <c r="AA1115" t="s">
        <v>100</v>
      </c>
      <c r="AB1115" t="s">
        <v>100</v>
      </c>
      <c r="AC1115" t="s">
        <v>100</v>
      </c>
      <c r="AD1115" t="s">
        <v>100</v>
      </c>
      <c r="AE1115" t="s">
        <v>115</v>
      </c>
      <c r="AF1115" t="s">
        <v>100</v>
      </c>
      <c r="AG1115" t="s">
        <v>100</v>
      </c>
      <c r="AH1115" t="s">
        <v>100</v>
      </c>
      <c r="AI1115" t="s">
        <v>100</v>
      </c>
      <c r="AJ1115" t="s">
        <v>100</v>
      </c>
      <c r="AK1115" t="s">
        <v>100</v>
      </c>
      <c r="AL1115" t="s">
        <v>100</v>
      </c>
      <c r="AM1115" t="s">
        <v>100</v>
      </c>
      <c r="AN1115" t="s">
        <v>100</v>
      </c>
      <c r="AO1115" t="s">
        <v>100</v>
      </c>
      <c r="AP1115" t="s">
        <v>100</v>
      </c>
      <c r="AQ1115" t="s">
        <v>100</v>
      </c>
      <c r="AR1115" t="s">
        <v>100</v>
      </c>
      <c r="AS1115" t="s">
        <v>100</v>
      </c>
      <c r="AT1115" t="s">
        <v>100</v>
      </c>
      <c r="AU1115" t="s">
        <v>100</v>
      </c>
      <c r="AV1115" t="s">
        <v>100</v>
      </c>
      <c r="AW1115" t="s">
        <v>100</v>
      </c>
      <c r="AX1115" t="s">
        <v>100</v>
      </c>
      <c r="AY1115" t="s">
        <v>100</v>
      </c>
      <c r="AZ1115" t="s">
        <v>100</v>
      </c>
      <c r="BA1115" t="s">
        <v>100</v>
      </c>
      <c r="BB1115" t="s">
        <v>100</v>
      </c>
      <c r="BC1115" t="s">
        <v>100</v>
      </c>
      <c r="BD1115" t="s">
        <v>100</v>
      </c>
      <c r="BE1115" t="s">
        <v>100</v>
      </c>
      <c r="BF1115" t="s">
        <v>100</v>
      </c>
      <c r="BG1115" t="s">
        <v>100</v>
      </c>
      <c r="BH1115" t="s">
        <v>100</v>
      </c>
      <c r="BI1115" t="s">
        <v>100</v>
      </c>
      <c r="BJ1115" t="s">
        <v>100</v>
      </c>
      <c r="BK1115" t="s">
        <v>100</v>
      </c>
      <c r="BL1115" t="s">
        <v>100</v>
      </c>
      <c r="BM1115" t="s">
        <v>100</v>
      </c>
      <c r="BN1115" t="s">
        <v>100</v>
      </c>
      <c r="BO1115" t="s">
        <v>100</v>
      </c>
      <c r="BP1115" t="s">
        <v>100</v>
      </c>
      <c r="BQ1115" t="s">
        <v>100</v>
      </c>
      <c r="BR1115" t="s">
        <v>100</v>
      </c>
      <c r="BS1115" t="s">
        <v>100</v>
      </c>
      <c r="BT1115" t="s">
        <v>100</v>
      </c>
      <c r="BU1115" t="s">
        <v>100</v>
      </c>
      <c r="BV1115" t="s">
        <v>100</v>
      </c>
      <c r="BW1115" t="s">
        <v>100</v>
      </c>
      <c r="BX1115" t="s">
        <v>100</v>
      </c>
      <c r="BY1115" t="s">
        <v>100</v>
      </c>
      <c r="BZ1115" t="s">
        <v>100</v>
      </c>
      <c r="CA1115" t="s">
        <v>100</v>
      </c>
      <c r="CB1115" t="s">
        <v>100</v>
      </c>
      <c r="CC1115" t="s">
        <v>100</v>
      </c>
      <c r="CD1115" t="s">
        <v>100</v>
      </c>
      <c r="CE1115" t="s">
        <v>100</v>
      </c>
      <c r="CF1115" t="s">
        <v>100</v>
      </c>
      <c r="CG1115" t="s">
        <v>100</v>
      </c>
      <c r="CH1115" t="s">
        <v>100</v>
      </c>
      <c r="CI1115" t="s">
        <v>100</v>
      </c>
      <c r="CJ1115" t="s">
        <v>115</v>
      </c>
      <c r="CK1115" t="s">
        <v>100</v>
      </c>
      <c r="CL1115" t="s">
        <v>100</v>
      </c>
      <c r="CM1115" t="s">
        <v>100</v>
      </c>
      <c r="CN1115" t="s">
        <v>116</v>
      </c>
      <c r="CO1115" t="s">
        <v>117</v>
      </c>
      <c r="CP1115" t="s">
        <v>117</v>
      </c>
      <c r="CQ1115" t="s">
        <v>100</v>
      </c>
      <c r="CR1115" t="s">
        <v>100</v>
      </c>
    </row>
    <row r="1116" spans="1:96">
      <c r="A1116" t="s">
        <v>3749</v>
      </c>
      <c r="B1116" t="s">
        <v>3750</v>
      </c>
      <c r="C1116" t="s">
        <v>164</v>
      </c>
      <c r="D1116" t="s">
        <v>3751</v>
      </c>
      <c r="E1116" t="s">
        <v>100</v>
      </c>
      <c r="F1116" t="s">
        <v>100</v>
      </c>
      <c r="G1116" t="s">
        <v>141</v>
      </c>
      <c r="H1116" t="s">
        <v>142</v>
      </c>
      <c r="I1116" t="s">
        <v>103</v>
      </c>
      <c r="J1116" t="s">
        <v>144</v>
      </c>
      <c r="K1116" t="s">
        <v>145</v>
      </c>
      <c r="L1116" t="s">
        <v>106</v>
      </c>
      <c r="M1116" t="s">
        <v>100</v>
      </c>
      <c r="N1116" t="s">
        <v>100</v>
      </c>
      <c r="O1116" t="s">
        <v>100</v>
      </c>
      <c r="P1116" t="s">
        <v>3749</v>
      </c>
      <c r="Q1116" t="s">
        <v>108</v>
      </c>
      <c r="R1116" t="s">
        <v>148</v>
      </c>
      <c r="S1116" t="s">
        <v>100</v>
      </c>
      <c r="T1116" t="s">
        <v>100</v>
      </c>
      <c r="U1116" t="s">
        <v>112</v>
      </c>
      <c r="V1116" t="s">
        <v>113</v>
      </c>
      <c r="W1116" t="s">
        <v>113</v>
      </c>
      <c r="X1116" t="s">
        <v>114</v>
      </c>
      <c r="Y1116" t="s">
        <v>100</v>
      </c>
      <c r="Z1116" t="s">
        <v>100</v>
      </c>
      <c r="AA1116" t="s">
        <v>100</v>
      </c>
      <c r="AB1116" t="s">
        <v>100</v>
      </c>
      <c r="AC1116" t="s">
        <v>100</v>
      </c>
      <c r="AD1116" t="s">
        <v>100</v>
      </c>
      <c r="AE1116" t="s">
        <v>100</v>
      </c>
      <c r="AF1116" t="s">
        <v>100</v>
      </c>
      <c r="AG1116" t="s">
        <v>100</v>
      </c>
      <c r="AH1116" t="s">
        <v>100</v>
      </c>
      <c r="AI1116" t="s">
        <v>100</v>
      </c>
      <c r="AJ1116" t="s">
        <v>100</v>
      </c>
      <c r="AK1116" t="s">
        <v>100</v>
      </c>
      <c r="AL1116" t="s">
        <v>100</v>
      </c>
      <c r="AM1116" t="s">
        <v>100</v>
      </c>
      <c r="AN1116" t="s">
        <v>100</v>
      </c>
      <c r="AO1116" t="s">
        <v>100</v>
      </c>
      <c r="AP1116" t="s">
        <v>100</v>
      </c>
      <c r="AQ1116" t="s">
        <v>100</v>
      </c>
      <c r="AR1116" t="s">
        <v>100</v>
      </c>
      <c r="AS1116" t="s">
        <v>100</v>
      </c>
      <c r="AT1116" t="s">
        <v>100</v>
      </c>
      <c r="AU1116" t="s">
        <v>100</v>
      </c>
      <c r="AV1116" t="s">
        <v>100</v>
      </c>
      <c r="AW1116" t="s">
        <v>100</v>
      </c>
      <c r="AX1116" t="s">
        <v>100</v>
      </c>
      <c r="AY1116" t="s">
        <v>100</v>
      </c>
      <c r="AZ1116" t="s">
        <v>100</v>
      </c>
      <c r="BA1116" t="s">
        <v>100</v>
      </c>
      <c r="BB1116" t="s">
        <v>100</v>
      </c>
      <c r="BC1116" t="s">
        <v>100</v>
      </c>
      <c r="BD1116" t="s">
        <v>100</v>
      </c>
      <c r="BE1116" t="s">
        <v>100</v>
      </c>
      <c r="BF1116" t="s">
        <v>100</v>
      </c>
      <c r="BG1116" t="s">
        <v>100</v>
      </c>
      <c r="BH1116" t="s">
        <v>100</v>
      </c>
      <c r="BI1116" t="s">
        <v>100</v>
      </c>
      <c r="BJ1116" t="s">
        <v>100</v>
      </c>
      <c r="BK1116" t="s">
        <v>100</v>
      </c>
      <c r="BL1116" t="s">
        <v>100</v>
      </c>
      <c r="BM1116" t="s">
        <v>100</v>
      </c>
      <c r="BN1116" t="s">
        <v>100</v>
      </c>
      <c r="BO1116" t="s">
        <v>115</v>
      </c>
      <c r="BP1116" t="s">
        <v>100</v>
      </c>
      <c r="BQ1116" t="s">
        <v>100</v>
      </c>
      <c r="BR1116" t="s">
        <v>100</v>
      </c>
      <c r="BS1116" t="s">
        <v>100</v>
      </c>
      <c r="BT1116" t="s">
        <v>100</v>
      </c>
      <c r="BU1116" t="s">
        <v>100</v>
      </c>
      <c r="BV1116" t="s">
        <v>100</v>
      </c>
      <c r="BW1116" t="s">
        <v>100</v>
      </c>
      <c r="BX1116" t="s">
        <v>100</v>
      </c>
      <c r="BY1116" t="s">
        <v>100</v>
      </c>
      <c r="BZ1116" t="s">
        <v>100</v>
      </c>
      <c r="CA1116" t="s">
        <v>100</v>
      </c>
      <c r="CB1116" t="s">
        <v>100</v>
      </c>
      <c r="CC1116" t="s">
        <v>100</v>
      </c>
      <c r="CD1116" t="s">
        <v>100</v>
      </c>
      <c r="CE1116" t="s">
        <v>100</v>
      </c>
      <c r="CF1116" t="s">
        <v>100</v>
      </c>
      <c r="CG1116" t="s">
        <v>100</v>
      </c>
      <c r="CH1116" t="s">
        <v>100</v>
      </c>
      <c r="CI1116" t="s">
        <v>100</v>
      </c>
      <c r="CJ1116" t="s">
        <v>100</v>
      </c>
      <c r="CK1116" t="s">
        <v>100</v>
      </c>
      <c r="CL1116" t="s">
        <v>100</v>
      </c>
      <c r="CM1116" t="s">
        <v>100</v>
      </c>
      <c r="CN1116" t="s">
        <v>166</v>
      </c>
      <c r="CO1116" t="s">
        <v>100</v>
      </c>
      <c r="CP1116" t="s">
        <v>100</v>
      </c>
      <c r="CQ1116" t="s">
        <v>152</v>
      </c>
      <c r="CR1116" t="s">
        <v>153</v>
      </c>
    </row>
    <row r="1117" spans="1:96">
      <c r="A1117" t="s">
        <v>3752</v>
      </c>
      <c r="B1117" t="s">
        <v>3753</v>
      </c>
      <c r="C1117" t="s">
        <v>138</v>
      </c>
      <c r="D1117" t="s">
        <v>3754</v>
      </c>
      <c r="E1117" t="s">
        <v>3755</v>
      </c>
      <c r="F1117" t="s">
        <v>100</v>
      </c>
      <c r="G1117" t="s">
        <v>141</v>
      </c>
      <c r="H1117" t="s">
        <v>142</v>
      </c>
      <c r="I1117" t="s">
        <v>143</v>
      </c>
      <c r="J1117" t="s">
        <v>144</v>
      </c>
      <c r="K1117" t="s">
        <v>145</v>
      </c>
      <c r="L1117" t="s">
        <v>106</v>
      </c>
      <c r="M1117" t="s">
        <v>100</v>
      </c>
      <c r="N1117" t="s">
        <v>100</v>
      </c>
      <c r="O1117" t="s">
        <v>100</v>
      </c>
      <c r="P1117" t="s">
        <v>146</v>
      </c>
      <c r="Q1117" t="s">
        <v>147</v>
      </c>
      <c r="R1117" t="s">
        <v>148</v>
      </c>
      <c r="S1117" t="s">
        <v>100</v>
      </c>
      <c r="T1117" t="s">
        <v>100</v>
      </c>
      <c r="U1117" t="s">
        <v>112</v>
      </c>
      <c r="V1117" t="s">
        <v>271</v>
      </c>
      <c r="W1117" t="s">
        <v>271</v>
      </c>
      <c r="X1117" t="s">
        <v>842</v>
      </c>
      <c r="Y1117" t="s">
        <v>100</v>
      </c>
      <c r="Z1117" t="s">
        <v>100</v>
      </c>
      <c r="AA1117" t="s">
        <v>100</v>
      </c>
      <c r="AB1117" t="s">
        <v>115</v>
      </c>
      <c r="AC1117" t="s">
        <v>100</v>
      </c>
      <c r="AD1117" t="s">
        <v>100</v>
      </c>
      <c r="AE1117" t="s">
        <v>100</v>
      </c>
      <c r="AF1117" t="s">
        <v>100</v>
      </c>
      <c r="AG1117" t="s">
        <v>100</v>
      </c>
      <c r="AH1117" t="s">
        <v>100</v>
      </c>
      <c r="AI1117" t="s">
        <v>100</v>
      </c>
      <c r="AJ1117" t="s">
        <v>100</v>
      </c>
      <c r="AK1117" t="s">
        <v>100</v>
      </c>
      <c r="AL1117" t="s">
        <v>100</v>
      </c>
      <c r="AM1117" t="s">
        <v>100</v>
      </c>
      <c r="AN1117" t="s">
        <v>100</v>
      </c>
      <c r="AO1117" t="s">
        <v>100</v>
      </c>
      <c r="AP1117" t="s">
        <v>100</v>
      </c>
      <c r="AQ1117" t="s">
        <v>100</v>
      </c>
      <c r="AR1117" t="s">
        <v>100</v>
      </c>
      <c r="AS1117" t="s">
        <v>100</v>
      </c>
      <c r="AT1117" t="s">
        <v>100</v>
      </c>
      <c r="AU1117" t="s">
        <v>100</v>
      </c>
      <c r="AV1117" t="s">
        <v>100</v>
      </c>
      <c r="AW1117" t="s">
        <v>100</v>
      </c>
      <c r="AX1117" t="s">
        <v>100</v>
      </c>
      <c r="AY1117" t="s">
        <v>100</v>
      </c>
      <c r="AZ1117" t="s">
        <v>100</v>
      </c>
      <c r="BA1117" t="s">
        <v>100</v>
      </c>
      <c r="BB1117" t="s">
        <v>100</v>
      </c>
      <c r="BC1117" t="s">
        <v>100</v>
      </c>
      <c r="BD1117" t="s">
        <v>100</v>
      </c>
      <c r="BE1117" t="s">
        <v>100</v>
      </c>
      <c r="BF1117" t="s">
        <v>100</v>
      </c>
      <c r="BG1117" t="s">
        <v>100</v>
      </c>
      <c r="BH1117" t="s">
        <v>100</v>
      </c>
      <c r="BI1117" t="s">
        <v>100</v>
      </c>
      <c r="BJ1117" t="s">
        <v>100</v>
      </c>
      <c r="BK1117" t="s">
        <v>100</v>
      </c>
      <c r="BL1117" t="s">
        <v>100</v>
      </c>
      <c r="BM1117" t="s">
        <v>100</v>
      </c>
      <c r="BN1117" t="s">
        <v>100</v>
      </c>
      <c r="BO1117" t="s">
        <v>100</v>
      </c>
      <c r="BP1117" t="s">
        <v>100</v>
      </c>
      <c r="BQ1117" t="s">
        <v>100</v>
      </c>
      <c r="BR1117" t="s">
        <v>100</v>
      </c>
      <c r="BS1117" t="s">
        <v>100</v>
      </c>
      <c r="BT1117" t="s">
        <v>100</v>
      </c>
      <c r="BU1117" t="s">
        <v>100</v>
      </c>
      <c r="BV1117" t="s">
        <v>100</v>
      </c>
      <c r="BW1117" t="s">
        <v>100</v>
      </c>
      <c r="BX1117" t="s">
        <v>115</v>
      </c>
      <c r="BY1117" t="s">
        <v>100</v>
      </c>
      <c r="BZ1117" t="s">
        <v>100</v>
      </c>
      <c r="CA1117" t="s">
        <v>100</v>
      </c>
      <c r="CB1117" t="s">
        <v>100</v>
      </c>
      <c r="CC1117" t="s">
        <v>100</v>
      </c>
      <c r="CD1117" t="s">
        <v>100</v>
      </c>
      <c r="CE1117" t="s">
        <v>100</v>
      </c>
      <c r="CF1117" t="s">
        <v>100</v>
      </c>
      <c r="CG1117" t="s">
        <v>100</v>
      </c>
      <c r="CH1117" t="s">
        <v>100</v>
      </c>
      <c r="CI1117" t="s">
        <v>100</v>
      </c>
      <c r="CJ1117" t="s">
        <v>100</v>
      </c>
      <c r="CK1117" t="s">
        <v>100</v>
      </c>
      <c r="CL1117" t="s">
        <v>100</v>
      </c>
      <c r="CM1117" t="s">
        <v>100</v>
      </c>
      <c r="CN1117" t="s">
        <v>151</v>
      </c>
      <c r="CO1117" t="s">
        <v>100</v>
      </c>
      <c r="CP1117" t="s">
        <v>100</v>
      </c>
      <c r="CQ1117" t="s">
        <v>152</v>
      </c>
      <c r="CR1117" t="s">
        <v>340</v>
      </c>
    </row>
    <row r="1118" spans="1:96">
      <c r="A1118" t="s">
        <v>3745</v>
      </c>
      <c r="B1118" t="s">
        <v>3756</v>
      </c>
      <c r="C1118" t="s">
        <v>629</v>
      </c>
      <c r="D1118" t="s">
        <v>3757</v>
      </c>
      <c r="E1118" t="s">
        <v>100</v>
      </c>
      <c r="F1118" t="s">
        <v>100</v>
      </c>
      <c r="G1118" t="s">
        <v>141</v>
      </c>
      <c r="H1118" t="s">
        <v>142</v>
      </c>
      <c r="I1118" t="s">
        <v>103</v>
      </c>
      <c r="J1118" t="s">
        <v>144</v>
      </c>
      <c r="K1118" t="s">
        <v>145</v>
      </c>
      <c r="L1118" t="s">
        <v>106</v>
      </c>
      <c r="M1118" t="s">
        <v>100</v>
      </c>
      <c r="N1118" t="s">
        <v>100</v>
      </c>
      <c r="O1118" t="s">
        <v>3745</v>
      </c>
      <c r="P1118" t="s">
        <v>146</v>
      </c>
      <c r="Q1118" t="s">
        <v>147</v>
      </c>
      <c r="R1118" t="s">
        <v>148</v>
      </c>
      <c r="S1118" t="s">
        <v>100</v>
      </c>
      <c r="T1118" t="s">
        <v>100</v>
      </c>
      <c r="U1118" t="s">
        <v>112</v>
      </c>
      <c r="V1118" t="s">
        <v>3758</v>
      </c>
      <c r="W1118" t="s">
        <v>3758</v>
      </c>
      <c r="X1118" t="s">
        <v>3759</v>
      </c>
      <c r="Y1118" t="s">
        <v>100</v>
      </c>
      <c r="Z1118" t="s">
        <v>100</v>
      </c>
      <c r="AA1118" t="s">
        <v>100</v>
      </c>
      <c r="AB1118" t="s">
        <v>100</v>
      </c>
      <c r="AC1118" t="s">
        <v>100</v>
      </c>
      <c r="AD1118" t="s">
        <v>100</v>
      </c>
      <c r="AE1118" t="s">
        <v>100</v>
      </c>
      <c r="AF1118" t="s">
        <v>100</v>
      </c>
      <c r="AG1118" t="s">
        <v>100</v>
      </c>
      <c r="AH1118" t="s">
        <v>100</v>
      </c>
      <c r="AI1118" t="s">
        <v>100</v>
      </c>
      <c r="AJ1118" t="s">
        <v>100</v>
      </c>
      <c r="AK1118" t="s">
        <v>100</v>
      </c>
      <c r="AL1118" t="s">
        <v>100</v>
      </c>
      <c r="AM1118" t="s">
        <v>100</v>
      </c>
      <c r="AN1118" t="s">
        <v>100</v>
      </c>
      <c r="AO1118" t="s">
        <v>100</v>
      </c>
      <c r="AP1118" t="s">
        <v>100</v>
      </c>
      <c r="AQ1118" t="s">
        <v>100</v>
      </c>
      <c r="AR1118" t="s">
        <v>100</v>
      </c>
      <c r="AS1118" t="s">
        <v>100</v>
      </c>
      <c r="AT1118" t="s">
        <v>100</v>
      </c>
      <c r="AU1118" t="s">
        <v>100</v>
      </c>
      <c r="AV1118" t="s">
        <v>100</v>
      </c>
      <c r="AW1118" t="s">
        <v>100</v>
      </c>
      <c r="AX1118" t="s">
        <v>100</v>
      </c>
      <c r="AY1118" t="s">
        <v>100</v>
      </c>
      <c r="AZ1118" t="s">
        <v>100</v>
      </c>
      <c r="BA1118" t="s">
        <v>100</v>
      </c>
      <c r="BB1118" t="s">
        <v>100</v>
      </c>
      <c r="BC1118" t="s">
        <v>100</v>
      </c>
      <c r="BD1118" t="s">
        <v>100</v>
      </c>
      <c r="BE1118" t="s">
        <v>100</v>
      </c>
      <c r="BF1118" t="s">
        <v>100</v>
      </c>
      <c r="BG1118" t="s">
        <v>100</v>
      </c>
      <c r="BH1118" t="s">
        <v>100</v>
      </c>
      <c r="BI1118" t="s">
        <v>100</v>
      </c>
      <c r="BJ1118" t="s">
        <v>100</v>
      </c>
      <c r="BK1118" t="s">
        <v>100</v>
      </c>
      <c r="BL1118" t="s">
        <v>100</v>
      </c>
      <c r="BM1118" t="s">
        <v>100</v>
      </c>
      <c r="BN1118" t="s">
        <v>100</v>
      </c>
      <c r="BO1118" t="s">
        <v>115</v>
      </c>
      <c r="BP1118" t="s">
        <v>100</v>
      </c>
      <c r="BQ1118" t="s">
        <v>100</v>
      </c>
      <c r="BR1118" t="s">
        <v>100</v>
      </c>
      <c r="BS1118" t="s">
        <v>100</v>
      </c>
      <c r="BT1118" t="s">
        <v>100</v>
      </c>
      <c r="BU1118" t="s">
        <v>100</v>
      </c>
      <c r="BV1118" t="s">
        <v>100</v>
      </c>
      <c r="BW1118" t="s">
        <v>100</v>
      </c>
      <c r="BX1118" t="s">
        <v>100</v>
      </c>
      <c r="BY1118" t="s">
        <v>100</v>
      </c>
      <c r="BZ1118" t="s">
        <v>100</v>
      </c>
      <c r="CA1118" t="s">
        <v>100</v>
      </c>
      <c r="CB1118" t="s">
        <v>100</v>
      </c>
      <c r="CC1118" t="s">
        <v>100</v>
      </c>
      <c r="CD1118" t="s">
        <v>100</v>
      </c>
      <c r="CE1118" t="s">
        <v>100</v>
      </c>
      <c r="CF1118" t="s">
        <v>100</v>
      </c>
      <c r="CG1118" t="s">
        <v>100</v>
      </c>
      <c r="CH1118" t="s">
        <v>100</v>
      </c>
      <c r="CI1118" t="s">
        <v>100</v>
      </c>
      <c r="CJ1118" t="s">
        <v>100</v>
      </c>
      <c r="CK1118" t="s">
        <v>100</v>
      </c>
      <c r="CL1118" t="s">
        <v>100</v>
      </c>
      <c r="CM1118" t="s">
        <v>100</v>
      </c>
      <c r="CN1118" t="s">
        <v>166</v>
      </c>
      <c r="CO1118" t="s">
        <v>100</v>
      </c>
      <c r="CP1118" t="s">
        <v>100</v>
      </c>
      <c r="CQ1118" t="s">
        <v>152</v>
      </c>
      <c r="CR1118" t="s">
        <v>153</v>
      </c>
    </row>
    <row r="1119" spans="1:96">
      <c r="A1119" t="s">
        <v>3760</v>
      </c>
      <c r="B1119" t="s">
        <v>3761</v>
      </c>
      <c r="C1119" t="s">
        <v>138</v>
      </c>
      <c r="D1119" t="s">
        <v>1853</v>
      </c>
      <c r="E1119" t="s">
        <v>992</v>
      </c>
      <c r="F1119" t="s">
        <v>100</v>
      </c>
      <c r="G1119" t="s">
        <v>141</v>
      </c>
      <c r="H1119" t="s">
        <v>142</v>
      </c>
      <c r="I1119" t="s">
        <v>143</v>
      </c>
      <c r="J1119" t="s">
        <v>309</v>
      </c>
      <c r="K1119" t="s">
        <v>145</v>
      </c>
      <c r="L1119" t="s">
        <v>106</v>
      </c>
      <c r="M1119" t="s">
        <v>100</v>
      </c>
      <c r="N1119" t="s">
        <v>100</v>
      </c>
      <c r="O1119" t="s">
        <v>100</v>
      </c>
      <c r="P1119" t="s">
        <v>146</v>
      </c>
      <c r="Q1119" t="s">
        <v>147</v>
      </c>
      <c r="R1119" t="s">
        <v>148</v>
      </c>
      <c r="S1119" t="s">
        <v>895</v>
      </c>
      <c r="T1119" t="s">
        <v>100</v>
      </c>
      <c r="U1119" t="s">
        <v>228</v>
      </c>
      <c r="V1119" t="s">
        <v>149</v>
      </c>
      <c r="W1119" t="s">
        <v>113</v>
      </c>
      <c r="X1119" t="s">
        <v>228</v>
      </c>
      <c r="Y1119" t="s">
        <v>100</v>
      </c>
      <c r="Z1119" t="s">
        <v>100</v>
      </c>
      <c r="AA1119" t="s">
        <v>100</v>
      </c>
      <c r="AB1119" t="s">
        <v>100</v>
      </c>
      <c r="AC1119" t="s">
        <v>100</v>
      </c>
      <c r="AD1119" t="s">
        <v>100</v>
      </c>
      <c r="AE1119" t="s">
        <v>100</v>
      </c>
      <c r="AF1119" t="s">
        <v>100</v>
      </c>
      <c r="AG1119" t="s">
        <v>100</v>
      </c>
      <c r="AH1119" t="s">
        <v>100</v>
      </c>
      <c r="AI1119" t="s">
        <v>100</v>
      </c>
      <c r="AJ1119" t="s">
        <v>100</v>
      </c>
      <c r="AK1119" t="s">
        <v>100</v>
      </c>
      <c r="AL1119" t="s">
        <v>100</v>
      </c>
      <c r="AM1119" t="s">
        <v>100</v>
      </c>
      <c r="AN1119" t="s">
        <v>100</v>
      </c>
      <c r="AO1119" t="s">
        <v>100</v>
      </c>
      <c r="AP1119" t="s">
        <v>100</v>
      </c>
      <c r="AQ1119" t="s">
        <v>100</v>
      </c>
      <c r="AR1119" t="s">
        <v>100</v>
      </c>
      <c r="AS1119" t="s">
        <v>100</v>
      </c>
      <c r="AT1119" t="s">
        <v>100</v>
      </c>
      <c r="AU1119" t="s">
        <v>100</v>
      </c>
      <c r="AV1119" t="s">
        <v>100</v>
      </c>
      <c r="AW1119" t="s">
        <v>100</v>
      </c>
      <c r="AX1119" t="s">
        <v>100</v>
      </c>
      <c r="AY1119" t="s">
        <v>100</v>
      </c>
      <c r="AZ1119" t="s">
        <v>100</v>
      </c>
      <c r="BA1119" t="s">
        <v>100</v>
      </c>
      <c r="BB1119" t="s">
        <v>100</v>
      </c>
      <c r="BC1119" t="s">
        <v>100</v>
      </c>
      <c r="BD1119" t="s">
        <v>100</v>
      </c>
      <c r="BE1119" t="s">
        <v>100</v>
      </c>
      <c r="BF1119" t="s">
        <v>100</v>
      </c>
      <c r="BG1119" t="s">
        <v>100</v>
      </c>
      <c r="BH1119" t="s">
        <v>100</v>
      </c>
      <c r="BI1119" t="s">
        <v>100</v>
      </c>
      <c r="BJ1119" t="s">
        <v>100</v>
      </c>
      <c r="BK1119" t="s">
        <v>100</v>
      </c>
      <c r="BL1119" t="s">
        <v>100</v>
      </c>
      <c r="BM1119" t="s">
        <v>100</v>
      </c>
      <c r="BN1119" t="s">
        <v>100</v>
      </c>
      <c r="BO1119" t="s">
        <v>100</v>
      </c>
      <c r="BP1119" t="s">
        <v>100</v>
      </c>
      <c r="BQ1119" t="s">
        <v>100</v>
      </c>
      <c r="BR1119" t="s">
        <v>100</v>
      </c>
      <c r="BS1119" t="s">
        <v>100</v>
      </c>
      <c r="BT1119" t="s">
        <v>100</v>
      </c>
      <c r="BU1119" t="s">
        <v>100</v>
      </c>
      <c r="BV1119" t="s">
        <v>100</v>
      </c>
      <c r="BW1119" t="s">
        <v>100</v>
      </c>
      <c r="BX1119" t="s">
        <v>100</v>
      </c>
      <c r="BY1119" t="s">
        <v>100</v>
      </c>
      <c r="BZ1119" t="s">
        <v>100</v>
      </c>
      <c r="CA1119" t="s">
        <v>100</v>
      </c>
      <c r="CB1119" t="s">
        <v>100</v>
      </c>
      <c r="CC1119" t="s">
        <v>100</v>
      </c>
      <c r="CD1119" t="s">
        <v>100</v>
      </c>
      <c r="CE1119" t="s">
        <v>100</v>
      </c>
      <c r="CF1119" t="s">
        <v>100</v>
      </c>
      <c r="CG1119" t="s">
        <v>100</v>
      </c>
      <c r="CH1119" t="s">
        <v>100</v>
      </c>
      <c r="CI1119" t="s">
        <v>100</v>
      </c>
      <c r="CJ1119" t="s">
        <v>115</v>
      </c>
      <c r="CK1119" t="s">
        <v>100</v>
      </c>
      <c r="CL1119" t="s">
        <v>100</v>
      </c>
      <c r="CM1119" t="s">
        <v>100</v>
      </c>
      <c r="CN1119" t="s">
        <v>151</v>
      </c>
      <c r="CO1119" t="s">
        <v>100</v>
      </c>
      <c r="CP1119" t="s">
        <v>100</v>
      </c>
      <c r="CQ1119" t="s">
        <v>152</v>
      </c>
      <c r="CR1119" t="s">
        <v>153</v>
      </c>
    </row>
    <row r="1120" spans="1:96">
      <c r="A1120" t="s">
        <v>3762</v>
      </c>
      <c r="B1120" t="s">
        <v>3763</v>
      </c>
      <c r="C1120" t="s">
        <v>629</v>
      </c>
      <c r="D1120" t="s">
        <v>3764</v>
      </c>
      <c r="E1120" t="s">
        <v>100</v>
      </c>
      <c r="F1120" t="s">
        <v>100</v>
      </c>
      <c r="G1120" t="s">
        <v>141</v>
      </c>
      <c r="H1120" t="s">
        <v>142</v>
      </c>
      <c r="I1120" t="s">
        <v>103</v>
      </c>
      <c r="J1120" t="s">
        <v>144</v>
      </c>
      <c r="K1120" t="s">
        <v>145</v>
      </c>
      <c r="L1120" t="s">
        <v>106</v>
      </c>
      <c r="M1120" t="s">
        <v>100</v>
      </c>
      <c r="N1120" t="s">
        <v>100</v>
      </c>
      <c r="O1120" t="s">
        <v>3762</v>
      </c>
      <c r="P1120" t="s">
        <v>146</v>
      </c>
      <c r="Q1120" t="s">
        <v>147</v>
      </c>
      <c r="R1120" t="s">
        <v>148</v>
      </c>
      <c r="S1120" t="s">
        <v>100</v>
      </c>
      <c r="T1120" t="s">
        <v>100</v>
      </c>
      <c r="U1120" t="s">
        <v>112</v>
      </c>
      <c r="V1120" t="s">
        <v>113</v>
      </c>
      <c r="W1120" t="s">
        <v>113</v>
      </c>
      <c r="X1120" t="s">
        <v>114</v>
      </c>
      <c r="Y1120" t="s">
        <v>100</v>
      </c>
      <c r="Z1120" t="s">
        <v>100</v>
      </c>
      <c r="AA1120" t="s">
        <v>100</v>
      </c>
      <c r="AB1120" t="s">
        <v>100</v>
      </c>
      <c r="AC1120" t="s">
        <v>100</v>
      </c>
      <c r="AD1120" t="s">
        <v>100</v>
      </c>
      <c r="AE1120" t="s">
        <v>100</v>
      </c>
      <c r="AF1120" t="s">
        <v>100</v>
      </c>
      <c r="AG1120" t="s">
        <v>100</v>
      </c>
      <c r="AH1120" t="s">
        <v>100</v>
      </c>
      <c r="AI1120" t="s">
        <v>100</v>
      </c>
      <c r="AJ1120" t="s">
        <v>100</v>
      </c>
      <c r="AK1120" t="s">
        <v>100</v>
      </c>
      <c r="AL1120" t="s">
        <v>100</v>
      </c>
      <c r="AM1120" t="s">
        <v>100</v>
      </c>
      <c r="AN1120" t="s">
        <v>100</v>
      </c>
      <c r="AO1120" t="s">
        <v>100</v>
      </c>
      <c r="AP1120" t="s">
        <v>100</v>
      </c>
      <c r="AQ1120" t="s">
        <v>100</v>
      </c>
      <c r="AR1120" t="s">
        <v>100</v>
      </c>
      <c r="AS1120" t="s">
        <v>100</v>
      </c>
      <c r="AT1120" t="s">
        <v>100</v>
      </c>
      <c r="AU1120" t="s">
        <v>100</v>
      </c>
      <c r="AV1120" t="s">
        <v>100</v>
      </c>
      <c r="AW1120" t="s">
        <v>100</v>
      </c>
      <c r="AX1120" t="s">
        <v>100</v>
      </c>
      <c r="AY1120" t="s">
        <v>100</v>
      </c>
      <c r="AZ1120" t="s">
        <v>100</v>
      </c>
      <c r="BA1120" t="s">
        <v>100</v>
      </c>
      <c r="BB1120" t="s">
        <v>100</v>
      </c>
      <c r="BC1120" t="s">
        <v>100</v>
      </c>
      <c r="BD1120" t="s">
        <v>100</v>
      </c>
      <c r="BE1120" t="s">
        <v>100</v>
      </c>
      <c r="BF1120" t="s">
        <v>100</v>
      </c>
      <c r="BG1120" t="s">
        <v>100</v>
      </c>
      <c r="BH1120" t="s">
        <v>100</v>
      </c>
      <c r="BI1120" t="s">
        <v>100</v>
      </c>
      <c r="BJ1120" t="s">
        <v>100</v>
      </c>
      <c r="BK1120" t="s">
        <v>100</v>
      </c>
      <c r="BL1120" t="s">
        <v>100</v>
      </c>
      <c r="BM1120" t="s">
        <v>100</v>
      </c>
      <c r="BN1120" t="s">
        <v>100</v>
      </c>
      <c r="BO1120" t="s">
        <v>115</v>
      </c>
      <c r="BP1120" t="s">
        <v>100</v>
      </c>
      <c r="BQ1120" t="s">
        <v>100</v>
      </c>
      <c r="BR1120" t="s">
        <v>100</v>
      </c>
      <c r="BS1120" t="s">
        <v>100</v>
      </c>
      <c r="BT1120" t="s">
        <v>100</v>
      </c>
      <c r="BU1120" t="s">
        <v>100</v>
      </c>
      <c r="BV1120" t="s">
        <v>100</v>
      </c>
      <c r="BW1120" t="s">
        <v>100</v>
      </c>
      <c r="BX1120" t="s">
        <v>100</v>
      </c>
      <c r="BY1120" t="s">
        <v>100</v>
      </c>
      <c r="BZ1120" t="s">
        <v>100</v>
      </c>
      <c r="CA1120" t="s">
        <v>100</v>
      </c>
      <c r="CB1120" t="s">
        <v>100</v>
      </c>
      <c r="CC1120" t="s">
        <v>100</v>
      </c>
      <c r="CD1120" t="s">
        <v>100</v>
      </c>
      <c r="CE1120" t="s">
        <v>100</v>
      </c>
      <c r="CF1120" t="s">
        <v>100</v>
      </c>
      <c r="CG1120" t="s">
        <v>100</v>
      </c>
      <c r="CH1120" t="s">
        <v>100</v>
      </c>
      <c r="CI1120" t="s">
        <v>100</v>
      </c>
      <c r="CJ1120" t="s">
        <v>100</v>
      </c>
      <c r="CK1120" t="s">
        <v>100</v>
      </c>
      <c r="CL1120" t="s">
        <v>100</v>
      </c>
      <c r="CM1120" t="s">
        <v>100</v>
      </c>
      <c r="CN1120" t="s">
        <v>166</v>
      </c>
      <c r="CO1120" t="s">
        <v>100</v>
      </c>
      <c r="CP1120" t="s">
        <v>100</v>
      </c>
      <c r="CQ1120" t="s">
        <v>152</v>
      </c>
      <c r="CR1120" t="s">
        <v>153</v>
      </c>
    </row>
    <row r="1121" spans="1:96">
      <c r="A1121" t="s">
        <v>3765</v>
      </c>
      <c r="B1121" t="s">
        <v>3766</v>
      </c>
      <c r="C1121" t="s">
        <v>98</v>
      </c>
      <c r="D1121" t="s">
        <v>3767</v>
      </c>
      <c r="E1121" t="s">
        <v>3768</v>
      </c>
      <c r="F1121" t="s">
        <v>100</v>
      </c>
      <c r="G1121" t="s">
        <v>101</v>
      </c>
      <c r="H1121" t="s">
        <v>102</v>
      </c>
      <c r="I1121" t="s">
        <v>103</v>
      </c>
      <c r="J1121" t="s">
        <v>419</v>
      </c>
      <c r="K1121" t="s">
        <v>3769</v>
      </c>
      <c r="L1121" t="s">
        <v>106</v>
      </c>
      <c r="M1121" t="s">
        <v>100</v>
      </c>
      <c r="N1121" t="s">
        <v>100</v>
      </c>
      <c r="O1121" t="s">
        <v>100</v>
      </c>
      <c r="P1121" t="s">
        <v>107</v>
      </c>
      <c r="Q1121" t="s">
        <v>108</v>
      </c>
      <c r="R1121" t="s">
        <v>109</v>
      </c>
      <c r="S1121" t="s">
        <v>110</v>
      </c>
      <c r="T1121" t="s">
        <v>111</v>
      </c>
      <c r="U1121" t="s">
        <v>112</v>
      </c>
      <c r="V1121" t="s">
        <v>113</v>
      </c>
      <c r="W1121" t="s">
        <v>113</v>
      </c>
      <c r="X1121" t="s">
        <v>114</v>
      </c>
      <c r="Y1121" t="s">
        <v>115</v>
      </c>
      <c r="Z1121" t="s">
        <v>100</v>
      </c>
      <c r="AA1121" t="s">
        <v>100</v>
      </c>
      <c r="AB1121" t="s">
        <v>100</v>
      </c>
      <c r="AC1121" t="s">
        <v>100</v>
      </c>
      <c r="AD1121" t="s">
        <v>100</v>
      </c>
      <c r="AE1121" t="s">
        <v>115</v>
      </c>
      <c r="AF1121" t="s">
        <v>100</v>
      </c>
      <c r="AG1121" t="s">
        <v>100</v>
      </c>
      <c r="AH1121" t="s">
        <v>100</v>
      </c>
      <c r="AI1121" t="s">
        <v>100</v>
      </c>
      <c r="AJ1121" t="s">
        <v>100</v>
      </c>
      <c r="AK1121" t="s">
        <v>100</v>
      </c>
      <c r="AL1121" t="s">
        <v>100</v>
      </c>
      <c r="AM1121" t="s">
        <v>100</v>
      </c>
      <c r="AN1121" t="s">
        <v>100</v>
      </c>
      <c r="AO1121" t="s">
        <v>100</v>
      </c>
      <c r="AP1121" t="s">
        <v>100</v>
      </c>
      <c r="AQ1121" t="s">
        <v>100</v>
      </c>
      <c r="AR1121" t="s">
        <v>100</v>
      </c>
      <c r="AS1121" t="s">
        <v>100</v>
      </c>
      <c r="AT1121" t="s">
        <v>100</v>
      </c>
      <c r="AU1121" t="s">
        <v>100</v>
      </c>
      <c r="AV1121" t="s">
        <v>100</v>
      </c>
      <c r="AW1121" t="s">
        <v>100</v>
      </c>
      <c r="AX1121" t="s">
        <v>100</v>
      </c>
      <c r="AY1121" t="s">
        <v>100</v>
      </c>
      <c r="AZ1121" t="s">
        <v>100</v>
      </c>
      <c r="BA1121" t="s">
        <v>100</v>
      </c>
      <c r="BB1121" t="s">
        <v>100</v>
      </c>
      <c r="BC1121" t="s">
        <v>100</v>
      </c>
      <c r="BD1121" t="s">
        <v>100</v>
      </c>
      <c r="BE1121" t="s">
        <v>100</v>
      </c>
      <c r="BF1121" t="s">
        <v>100</v>
      </c>
      <c r="BG1121" t="s">
        <v>100</v>
      </c>
      <c r="BH1121" t="s">
        <v>100</v>
      </c>
      <c r="BI1121" t="s">
        <v>100</v>
      </c>
      <c r="BJ1121" t="s">
        <v>100</v>
      </c>
      <c r="BK1121" t="s">
        <v>100</v>
      </c>
      <c r="BL1121" t="s">
        <v>100</v>
      </c>
      <c r="BM1121" t="s">
        <v>100</v>
      </c>
      <c r="BN1121" t="s">
        <v>100</v>
      </c>
      <c r="BO1121" t="s">
        <v>100</v>
      </c>
      <c r="BP1121" t="s">
        <v>100</v>
      </c>
      <c r="BQ1121" t="s">
        <v>100</v>
      </c>
      <c r="BR1121" t="s">
        <v>100</v>
      </c>
      <c r="BS1121" t="s">
        <v>100</v>
      </c>
      <c r="BT1121" t="s">
        <v>100</v>
      </c>
      <c r="BU1121" t="s">
        <v>100</v>
      </c>
      <c r="BV1121" t="s">
        <v>100</v>
      </c>
      <c r="BW1121" t="s">
        <v>100</v>
      </c>
      <c r="BX1121" t="s">
        <v>100</v>
      </c>
      <c r="BY1121" t="s">
        <v>100</v>
      </c>
      <c r="BZ1121" t="s">
        <v>100</v>
      </c>
      <c r="CA1121" t="s">
        <v>100</v>
      </c>
      <c r="CB1121" t="s">
        <v>100</v>
      </c>
      <c r="CC1121" t="s">
        <v>100</v>
      </c>
      <c r="CD1121" t="s">
        <v>100</v>
      </c>
      <c r="CE1121" t="s">
        <v>100</v>
      </c>
      <c r="CF1121" t="s">
        <v>100</v>
      </c>
      <c r="CG1121" t="s">
        <v>100</v>
      </c>
      <c r="CH1121" t="s">
        <v>100</v>
      </c>
      <c r="CI1121" t="s">
        <v>100</v>
      </c>
      <c r="CJ1121" t="s">
        <v>115</v>
      </c>
      <c r="CK1121" t="s">
        <v>100</v>
      </c>
      <c r="CL1121" t="s">
        <v>100</v>
      </c>
      <c r="CM1121" t="s">
        <v>100</v>
      </c>
      <c r="CN1121" t="s">
        <v>823</v>
      </c>
      <c r="CO1121" t="s">
        <v>100</v>
      </c>
      <c r="CP1121" t="s">
        <v>100</v>
      </c>
      <c r="CQ1121" t="s">
        <v>152</v>
      </c>
      <c r="CR1121" t="s">
        <v>153</v>
      </c>
    </row>
    <row r="1122" spans="1:96">
      <c r="A1122" t="s">
        <v>3770</v>
      </c>
      <c r="B1122" t="s">
        <v>3771</v>
      </c>
      <c r="C1122" t="s">
        <v>189</v>
      </c>
      <c r="D1122" t="s">
        <v>3772</v>
      </c>
      <c r="E1122" t="s">
        <v>100</v>
      </c>
      <c r="F1122" t="s">
        <v>100</v>
      </c>
      <c r="G1122" t="s">
        <v>141</v>
      </c>
      <c r="H1122" t="s">
        <v>142</v>
      </c>
      <c r="I1122" t="s">
        <v>143</v>
      </c>
      <c r="J1122" t="s">
        <v>144</v>
      </c>
      <c r="K1122" t="s">
        <v>145</v>
      </c>
      <c r="L1122" t="s">
        <v>106</v>
      </c>
      <c r="M1122" t="s">
        <v>100</v>
      </c>
      <c r="N1122" t="s">
        <v>100</v>
      </c>
      <c r="O1122" t="s">
        <v>100</v>
      </c>
      <c r="P1122" t="s">
        <v>146</v>
      </c>
      <c r="Q1122" t="s">
        <v>147</v>
      </c>
      <c r="R1122" t="s">
        <v>148</v>
      </c>
      <c r="S1122" t="s">
        <v>100</v>
      </c>
      <c r="T1122" t="s">
        <v>111</v>
      </c>
      <c r="U1122" t="s">
        <v>228</v>
      </c>
      <c r="V1122" t="s">
        <v>617</v>
      </c>
      <c r="W1122" t="s">
        <v>113</v>
      </c>
      <c r="X1122" t="s">
        <v>3773</v>
      </c>
      <c r="Y1122" t="s">
        <v>100</v>
      </c>
      <c r="Z1122" t="s">
        <v>100</v>
      </c>
      <c r="AA1122" t="s">
        <v>100</v>
      </c>
      <c r="AB1122" t="s">
        <v>100</v>
      </c>
      <c r="AC1122" t="s">
        <v>100</v>
      </c>
      <c r="AD1122" t="s">
        <v>100</v>
      </c>
      <c r="AE1122" t="s">
        <v>100</v>
      </c>
      <c r="AF1122" t="s">
        <v>100</v>
      </c>
      <c r="AG1122" t="s">
        <v>100</v>
      </c>
      <c r="AH1122" t="s">
        <v>100</v>
      </c>
      <c r="AI1122" t="s">
        <v>100</v>
      </c>
      <c r="AJ1122" t="s">
        <v>100</v>
      </c>
      <c r="AK1122" t="s">
        <v>100</v>
      </c>
      <c r="AL1122" t="s">
        <v>100</v>
      </c>
      <c r="AM1122" t="s">
        <v>100</v>
      </c>
      <c r="AN1122" t="s">
        <v>100</v>
      </c>
      <c r="AO1122" t="s">
        <v>100</v>
      </c>
      <c r="AP1122" t="s">
        <v>100</v>
      </c>
      <c r="AQ1122" t="s">
        <v>100</v>
      </c>
      <c r="AR1122" t="s">
        <v>100</v>
      </c>
      <c r="AS1122" t="s">
        <v>100</v>
      </c>
      <c r="AT1122" t="s">
        <v>100</v>
      </c>
      <c r="AU1122" t="s">
        <v>100</v>
      </c>
      <c r="AV1122" t="s">
        <v>100</v>
      </c>
      <c r="AW1122" t="s">
        <v>100</v>
      </c>
      <c r="AX1122" t="s">
        <v>100</v>
      </c>
      <c r="AY1122" t="s">
        <v>100</v>
      </c>
      <c r="AZ1122" t="s">
        <v>100</v>
      </c>
      <c r="BA1122" t="s">
        <v>100</v>
      </c>
      <c r="BB1122" t="s">
        <v>100</v>
      </c>
      <c r="BC1122" t="s">
        <v>100</v>
      </c>
      <c r="BD1122" t="s">
        <v>100</v>
      </c>
      <c r="BE1122" t="s">
        <v>100</v>
      </c>
      <c r="BF1122" t="s">
        <v>100</v>
      </c>
      <c r="BG1122" t="s">
        <v>100</v>
      </c>
      <c r="BH1122" t="s">
        <v>100</v>
      </c>
      <c r="BI1122" t="s">
        <v>100</v>
      </c>
      <c r="BJ1122" t="s">
        <v>100</v>
      </c>
      <c r="BK1122" t="s">
        <v>100</v>
      </c>
      <c r="BL1122" t="s">
        <v>100</v>
      </c>
      <c r="BM1122" t="s">
        <v>100</v>
      </c>
      <c r="BN1122" t="s">
        <v>100</v>
      </c>
      <c r="BO1122" t="s">
        <v>100</v>
      </c>
      <c r="BP1122" t="s">
        <v>100</v>
      </c>
      <c r="BQ1122" t="s">
        <v>100</v>
      </c>
      <c r="BR1122" t="s">
        <v>100</v>
      </c>
      <c r="BS1122" t="s">
        <v>100</v>
      </c>
      <c r="BT1122" t="s">
        <v>100</v>
      </c>
      <c r="BU1122" t="s">
        <v>100</v>
      </c>
      <c r="BV1122" t="s">
        <v>100</v>
      </c>
      <c r="BW1122" t="s">
        <v>100</v>
      </c>
      <c r="BX1122" t="s">
        <v>100</v>
      </c>
      <c r="BY1122" t="s">
        <v>100</v>
      </c>
      <c r="BZ1122" t="s">
        <v>100</v>
      </c>
      <c r="CA1122" t="s">
        <v>100</v>
      </c>
      <c r="CB1122" t="s">
        <v>100</v>
      </c>
      <c r="CC1122" t="s">
        <v>100</v>
      </c>
      <c r="CD1122" t="s">
        <v>100</v>
      </c>
      <c r="CE1122" t="s">
        <v>100</v>
      </c>
      <c r="CF1122" t="s">
        <v>100</v>
      </c>
      <c r="CG1122" t="s">
        <v>100</v>
      </c>
      <c r="CH1122" t="s">
        <v>100</v>
      </c>
      <c r="CI1122" t="s">
        <v>100</v>
      </c>
      <c r="CJ1122" t="s">
        <v>100</v>
      </c>
      <c r="CK1122" t="s">
        <v>100</v>
      </c>
      <c r="CL1122" t="s">
        <v>100</v>
      </c>
      <c r="CM1122" t="s">
        <v>100</v>
      </c>
      <c r="CN1122" t="s">
        <v>151</v>
      </c>
      <c r="CO1122" t="s">
        <v>100</v>
      </c>
      <c r="CP1122" t="s">
        <v>100</v>
      </c>
      <c r="CQ1122" t="s">
        <v>152</v>
      </c>
      <c r="CR1122" t="s">
        <v>153</v>
      </c>
    </row>
    <row r="1123" spans="1:96">
      <c r="A1123" t="s">
        <v>3774</v>
      </c>
      <c r="B1123" t="s">
        <v>3775</v>
      </c>
      <c r="C1123" t="s">
        <v>189</v>
      </c>
      <c r="D1123" t="s">
        <v>3776</v>
      </c>
      <c r="E1123" t="s">
        <v>100</v>
      </c>
      <c r="F1123" t="s">
        <v>100</v>
      </c>
      <c r="G1123" t="s">
        <v>141</v>
      </c>
      <c r="H1123" t="s">
        <v>142</v>
      </c>
      <c r="I1123" t="s">
        <v>143</v>
      </c>
      <c r="J1123" t="s">
        <v>144</v>
      </c>
      <c r="K1123" t="s">
        <v>145</v>
      </c>
      <c r="L1123" t="s">
        <v>106</v>
      </c>
      <c r="M1123" t="s">
        <v>100</v>
      </c>
      <c r="N1123" t="s">
        <v>100</v>
      </c>
      <c r="O1123" t="s">
        <v>100</v>
      </c>
      <c r="P1123" t="s">
        <v>146</v>
      </c>
      <c r="Q1123" t="s">
        <v>147</v>
      </c>
      <c r="R1123" t="s">
        <v>148</v>
      </c>
      <c r="S1123" t="s">
        <v>100</v>
      </c>
      <c r="T1123" t="s">
        <v>111</v>
      </c>
      <c r="U1123" t="s">
        <v>112</v>
      </c>
      <c r="V1123" t="s">
        <v>252</v>
      </c>
      <c r="W1123" t="s">
        <v>252</v>
      </c>
      <c r="X1123" t="s">
        <v>294</v>
      </c>
      <c r="Y1123" t="s">
        <v>100</v>
      </c>
      <c r="Z1123" t="s">
        <v>100</v>
      </c>
      <c r="AA1123" t="s">
        <v>100</v>
      </c>
      <c r="AB1123" t="s">
        <v>100</v>
      </c>
      <c r="AC1123" t="s">
        <v>100</v>
      </c>
      <c r="AD1123" t="s">
        <v>100</v>
      </c>
      <c r="AE1123" t="s">
        <v>100</v>
      </c>
      <c r="AF1123" t="s">
        <v>100</v>
      </c>
      <c r="AG1123" t="s">
        <v>100</v>
      </c>
      <c r="AH1123" t="s">
        <v>100</v>
      </c>
      <c r="AI1123" t="s">
        <v>100</v>
      </c>
      <c r="AJ1123" t="s">
        <v>100</v>
      </c>
      <c r="AK1123" t="s">
        <v>100</v>
      </c>
      <c r="AL1123" t="s">
        <v>100</v>
      </c>
      <c r="AM1123" t="s">
        <v>100</v>
      </c>
      <c r="AN1123" t="s">
        <v>259</v>
      </c>
      <c r="AO1123" t="s">
        <v>222</v>
      </c>
      <c r="AP1123" t="s">
        <v>943</v>
      </c>
      <c r="AQ1123" t="s">
        <v>100</v>
      </c>
      <c r="AR1123" t="s">
        <v>100</v>
      </c>
      <c r="AS1123" t="s">
        <v>100</v>
      </c>
      <c r="AT1123" t="s">
        <v>100</v>
      </c>
      <c r="AU1123" t="s">
        <v>100</v>
      </c>
      <c r="AV1123" t="s">
        <v>100</v>
      </c>
      <c r="AW1123" t="s">
        <v>100</v>
      </c>
      <c r="AX1123" t="s">
        <v>100</v>
      </c>
      <c r="AY1123" t="s">
        <v>100</v>
      </c>
      <c r="AZ1123" t="s">
        <v>100</v>
      </c>
      <c r="BA1123" t="s">
        <v>100</v>
      </c>
      <c r="BB1123" t="s">
        <v>100</v>
      </c>
      <c r="BC1123" t="s">
        <v>100</v>
      </c>
      <c r="BD1123" t="s">
        <v>100</v>
      </c>
      <c r="BE1123" t="s">
        <v>100</v>
      </c>
      <c r="BF1123" t="s">
        <v>100</v>
      </c>
      <c r="BG1123" t="s">
        <v>100</v>
      </c>
      <c r="BH1123" t="s">
        <v>100</v>
      </c>
      <c r="BI1123" t="s">
        <v>100</v>
      </c>
      <c r="BJ1123" t="s">
        <v>100</v>
      </c>
      <c r="BK1123" t="s">
        <v>100</v>
      </c>
      <c r="BL1123" t="s">
        <v>100</v>
      </c>
      <c r="BM1123" t="s">
        <v>100</v>
      </c>
      <c r="BN1123" t="s">
        <v>100</v>
      </c>
      <c r="BO1123" t="s">
        <v>100</v>
      </c>
      <c r="BP1123" t="s">
        <v>100</v>
      </c>
      <c r="BQ1123" t="s">
        <v>100</v>
      </c>
      <c r="BR1123" t="s">
        <v>100</v>
      </c>
      <c r="BS1123" t="s">
        <v>100</v>
      </c>
      <c r="BT1123" t="s">
        <v>100</v>
      </c>
      <c r="BU1123" t="s">
        <v>100</v>
      </c>
      <c r="BV1123" t="s">
        <v>100</v>
      </c>
      <c r="BW1123" t="s">
        <v>100</v>
      </c>
      <c r="BX1123" t="s">
        <v>100</v>
      </c>
      <c r="BY1123" t="s">
        <v>100</v>
      </c>
      <c r="BZ1123" t="s">
        <v>100</v>
      </c>
      <c r="CA1123" t="s">
        <v>100</v>
      </c>
      <c r="CB1123" t="s">
        <v>100</v>
      </c>
      <c r="CC1123" t="s">
        <v>100</v>
      </c>
      <c r="CD1123" t="s">
        <v>100</v>
      </c>
      <c r="CE1123" t="s">
        <v>100</v>
      </c>
      <c r="CF1123" t="s">
        <v>100</v>
      </c>
      <c r="CG1123" t="s">
        <v>100</v>
      </c>
      <c r="CH1123" t="s">
        <v>100</v>
      </c>
      <c r="CI1123" t="s">
        <v>100</v>
      </c>
      <c r="CJ1123" t="s">
        <v>100</v>
      </c>
      <c r="CK1123" t="s">
        <v>100</v>
      </c>
      <c r="CL1123" t="s">
        <v>100</v>
      </c>
      <c r="CM1123" t="s">
        <v>100</v>
      </c>
      <c r="CN1123" t="s">
        <v>151</v>
      </c>
      <c r="CO1123" t="s">
        <v>100</v>
      </c>
      <c r="CP1123" t="s">
        <v>100</v>
      </c>
      <c r="CQ1123" t="s">
        <v>152</v>
      </c>
      <c r="CR1123" t="s">
        <v>153</v>
      </c>
    </row>
    <row r="1124" spans="1:96">
      <c r="A1124" t="s">
        <v>3777</v>
      </c>
      <c r="B1124" t="s">
        <v>3778</v>
      </c>
      <c r="C1124" t="s">
        <v>189</v>
      </c>
      <c r="D1124" t="s">
        <v>3779</v>
      </c>
      <c r="E1124" t="s">
        <v>100</v>
      </c>
      <c r="F1124" t="s">
        <v>100</v>
      </c>
      <c r="G1124" t="s">
        <v>141</v>
      </c>
      <c r="H1124" t="s">
        <v>142</v>
      </c>
      <c r="I1124" t="s">
        <v>143</v>
      </c>
      <c r="J1124" t="s">
        <v>144</v>
      </c>
      <c r="K1124" t="s">
        <v>145</v>
      </c>
      <c r="L1124" t="s">
        <v>106</v>
      </c>
      <c r="M1124" t="s">
        <v>100</v>
      </c>
      <c r="N1124" t="s">
        <v>100</v>
      </c>
      <c r="O1124" t="s">
        <v>627</v>
      </c>
      <c r="P1124" t="s">
        <v>146</v>
      </c>
      <c r="Q1124" t="s">
        <v>147</v>
      </c>
      <c r="R1124" t="s">
        <v>148</v>
      </c>
      <c r="S1124" t="s">
        <v>100</v>
      </c>
      <c r="T1124" t="s">
        <v>111</v>
      </c>
      <c r="U1124" t="s">
        <v>112</v>
      </c>
      <c r="V1124" t="s">
        <v>113</v>
      </c>
      <c r="W1124" t="s">
        <v>252</v>
      </c>
      <c r="X1124" t="s">
        <v>114</v>
      </c>
      <c r="Y1124" t="s">
        <v>100</v>
      </c>
      <c r="Z1124" t="s">
        <v>100</v>
      </c>
      <c r="AA1124" t="s">
        <v>100</v>
      </c>
      <c r="AB1124" t="s">
        <v>115</v>
      </c>
      <c r="AC1124" t="s">
        <v>100</v>
      </c>
      <c r="AD1124" t="s">
        <v>100</v>
      </c>
      <c r="AE1124" t="s">
        <v>259</v>
      </c>
      <c r="AF1124" t="s">
        <v>222</v>
      </c>
      <c r="AG1124" t="s">
        <v>2219</v>
      </c>
      <c r="AH1124" t="s">
        <v>100</v>
      </c>
      <c r="AI1124" t="s">
        <v>100</v>
      </c>
      <c r="AJ1124" t="s">
        <v>100</v>
      </c>
      <c r="AK1124" t="s">
        <v>100</v>
      </c>
      <c r="AL1124" t="s">
        <v>100</v>
      </c>
      <c r="AM1124" t="s">
        <v>100</v>
      </c>
      <c r="AN1124" t="s">
        <v>100</v>
      </c>
      <c r="AO1124" t="s">
        <v>100</v>
      </c>
      <c r="AP1124" t="s">
        <v>100</v>
      </c>
      <c r="AQ1124" t="s">
        <v>259</v>
      </c>
      <c r="AR1124" t="s">
        <v>222</v>
      </c>
      <c r="AS1124" t="s">
        <v>3539</v>
      </c>
      <c r="AT1124" t="s">
        <v>100</v>
      </c>
      <c r="AU1124" t="s">
        <v>100</v>
      </c>
      <c r="AV1124" t="s">
        <v>100</v>
      </c>
      <c r="AW1124" t="s">
        <v>100</v>
      </c>
      <c r="AX1124" t="s">
        <v>100</v>
      </c>
      <c r="AY1124" t="s">
        <v>100</v>
      </c>
      <c r="AZ1124" t="s">
        <v>100</v>
      </c>
      <c r="BA1124" t="s">
        <v>100</v>
      </c>
      <c r="BB1124" t="s">
        <v>100</v>
      </c>
      <c r="BC1124" t="s">
        <v>100</v>
      </c>
      <c r="BD1124" t="s">
        <v>100</v>
      </c>
      <c r="BE1124" t="s">
        <v>100</v>
      </c>
      <c r="BF1124" t="s">
        <v>100</v>
      </c>
      <c r="BG1124" t="s">
        <v>100</v>
      </c>
      <c r="BH1124" t="s">
        <v>100</v>
      </c>
      <c r="BI1124" t="s">
        <v>100</v>
      </c>
      <c r="BJ1124" t="s">
        <v>100</v>
      </c>
      <c r="BK1124" t="s">
        <v>100</v>
      </c>
      <c r="BL1124" t="s">
        <v>100</v>
      </c>
      <c r="BM1124" t="s">
        <v>100</v>
      </c>
      <c r="BN1124" t="s">
        <v>100</v>
      </c>
      <c r="BO1124" t="s">
        <v>100</v>
      </c>
      <c r="BP1124" t="s">
        <v>100</v>
      </c>
      <c r="BQ1124" t="s">
        <v>100</v>
      </c>
      <c r="BR1124" t="s">
        <v>100</v>
      </c>
      <c r="BS1124" t="s">
        <v>100</v>
      </c>
      <c r="BT1124" t="s">
        <v>100</v>
      </c>
      <c r="BU1124" t="s">
        <v>100</v>
      </c>
      <c r="BV1124" t="s">
        <v>100</v>
      </c>
      <c r="BW1124" t="s">
        <v>100</v>
      </c>
      <c r="BX1124" t="s">
        <v>100</v>
      </c>
      <c r="BY1124" t="s">
        <v>100</v>
      </c>
      <c r="BZ1124" t="s">
        <v>100</v>
      </c>
      <c r="CA1124" t="s">
        <v>115</v>
      </c>
      <c r="CB1124" t="s">
        <v>100</v>
      </c>
      <c r="CC1124" t="s">
        <v>100</v>
      </c>
      <c r="CD1124" t="s">
        <v>100</v>
      </c>
      <c r="CE1124" t="s">
        <v>100</v>
      </c>
      <c r="CF1124" t="s">
        <v>100</v>
      </c>
      <c r="CG1124" t="s">
        <v>100</v>
      </c>
      <c r="CH1124" t="s">
        <v>100</v>
      </c>
      <c r="CI1124" t="s">
        <v>100</v>
      </c>
      <c r="CJ1124" t="s">
        <v>100</v>
      </c>
      <c r="CK1124" t="s">
        <v>100</v>
      </c>
      <c r="CL1124" t="s">
        <v>100</v>
      </c>
      <c r="CM1124" t="s">
        <v>100</v>
      </c>
      <c r="CN1124" t="s">
        <v>415</v>
      </c>
      <c r="CO1124" t="s">
        <v>100</v>
      </c>
      <c r="CP1124" t="s">
        <v>100</v>
      </c>
      <c r="CQ1124" t="s">
        <v>152</v>
      </c>
      <c r="CR1124" t="s">
        <v>153</v>
      </c>
    </row>
    <row r="1125" spans="1:96">
      <c r="A1125" t="s">
        <v>3780</v>
      </c>
      <c r="B1125" t="s">
        <v>3781</v>
      </c>
      <c r="C1125" t="s">
        <v>189</v>
      </c>
      <c r="D1125" t="s">
        <v>3782</v>
      </c>
      <c r="E1125" t="s">
        <v>3783</v>
      </c>
      <c r="F1125" t="s">
        <v>100</v>
      </c>
      <c r="G1125" t="s">
        <v>141</v>
      </c>
      <c r="H1125" t="s">
        <v>142</v>
      </c>
      <c r="I1125" t="s">
        <v>143</v>
      </c>
      <c r="J1125" t="s">
        <v>144</v>
      </c>
      <c r="K1125" t="s">
        <v>145</v>
      </c>
      <c r="L1125" t="s">
        <v>106</v>
      </c>
      <c r="M1125" t="s">
        <v>100</v>
      </c>
      <c r="N1125" t="s">
        <v>100</v>
      </c>
      <c r="O1125" t="s">
        <v>100</v>
      </c>
      <c r="P1125" t="s">
        <v>146</v>
      </c>
      <c r="Q1125" t="s">
        <v>147</v>
      </c>
      <c r="R1125" t="s">
        <v>148</v>
      </c>
      <c r="S1125" t="s">
        <v>100</v>
      </c>
      <c r="T1125" t="s">
        <v>111</v>
      </c>
      <c r="U1125" t="s">
        <v>112</v>
      </c>
      <c r="V1125" t="s">
        <v>149</v>
      </c>
      <c r="W1125" t="s">
        <v>113</v>
      </c>
      <c r="X1125" t="s">
        <v>150</v>
      </c>
      <c r="Y1125" t="s">
        <v>100</v>
      </c>
      <c r="Z1125" t="s">
        <v>100</v>
      </c>
      <c r="AA1125" t="s">
        <v>100</v>
      </c>
      <c r="AB1125" t="s">
        <v>100</v>
      </c>
      <c r="AC1125" t="s">
        <v>100</v>
      </c>
      <c r="AD1125" t="s">
        <v>100</v>
      </c>
      <c r="AE1125" t="s">
        <v>259</v>
      </c>
      <c r="AF1125" t="s">
        <v>222</v>
      </c>
      <c r="AG1125" t="s">
        <v>325</v>
      </c>
      <c r="AH1125" t="s">
        <v>100</v>
      </c>
      <c r="AI1125" t="s">
        <v>100</v>
      </c>
      <c r="AJ1125" t="s">
        <v>100</v>
      </c>
      <c r="AK1125" t="s">
        <v>100</v>
      </c>
      <c r="AL1125" t="s">
        <v>100</v>
      </c>
      <c r="AM1125" t="s">
        <v>100</v>
      </c>
      <c r="AN1125" t="s">
        <v>100</v>
      </c>
      <c r="AO1125" t="s">
        <v>100</v>
      </c>
      <c r="AP1125" t="s">
        <v>100</v>
      </c>
      <c r="AQ1125" t="s">
        <v>100</v>
      </c>
      <c r="AR1125" t="s">
        <v>100</v>
      </c>
      <c r="AS1125" t="s">
        <v>100</v>
      </c>
      <c r="AT1125" t="s">
        <v>100</v>
      </c>
      <c r="AU1125" t="s">
        <v>100</v>
      </c>
      <c r="AV1125" t="s">
        <v>100</v>
      </c>
      <c r="AW1125" t="s">
        <v>100</v>
      </c>
      <c r="AX1125" t="s">
        <v>100</v>
      </c>
      <c r="AY1125" t="s">
        <v>100</v>
      </c>
      <c r="AZ1125" t="s">
        <v>100</v>
      </c>
      <c r="BA1125" t="s">
        <v>100</v>
      </c>
      <c r="BB1125" t="s">
        <v>100</v>
      </c>
      <c r="BC1125" t="s">
        <v>100</v>
      </c>
      <c r="BD1125" t="s">
        <v>100</v>
      </c>
      <c r="BE1125" t="s">
        <v>100</v>
      </c>
      <c r="BF1125" t="s">
        <v>100</v>
      </c>
      <c r="BG1125" t="s">
        <v>100</v>
      </c>
      <c r="BH1125" t="s">
        <v>100</v>
      </c>
      <c r="BI1125" t="s">
        <v>100</v>
      </c>
      <c r="BJ1125" t="s">
        <v>100</v>
      </c>
      <c r="BK1125" t="s">
        <v>100</v>
      </c>
      <c r="BL1125" t="s">
        <v>100</v>
      </c>
      <c r="BM1125" t="s">
        <v>100</v>
      </c>
      <c r="BN1125" t="s">
        <v>100</v>
      </c>
      <c r="BO1125" t="s">
        <v>100</v>
      </c>
      <c r="BP1125" t="s">
        <v>100</v>
      </c>
      <c r="BQ1125" t="s">
        <v>100</v>
      </c>
      <c r="BR1125" t="s">
        <v>100</v>
      </c>
      <c r="BS1125" t="s">
        <v>100</v>
      </c>
      <c r="BT1125" t="s">
        <v>100</v>
      </c>
      <c r="BU1125" t="s">
        <v>100</v>
      </c>
      <c r="BV1125" t="s">
        <v>100</v>
      </c>
      <c r="BW1125" t="s">
        <v>100</v>
      </c>
      <c r="BX1125" t="s">
        <v>100</v>
      </c>
      <c r="BY1125" t="s">
        <v>100</v>
      </c>
      <c r="BZ1125" t="s">
        <v>100</v>
      </c>
      <c r="CA1125" t="s">
        <v>100</v>
      </c>
      <c r="CB1125" t="s">
        <v>100</v>
      </c>
      <c r="CC1125" t="s">
        <v>100</v>
      </c>
      <c r="CD1125" t="s">
        <v>100</v>
      </c>
      <c r="CE1125" t="s">
        <v>100</v>
      </c>
      <c r="CF1125" t="s">
        <v>100</v>
      </c>
      <c r="CG1125" t="s">
        <v>100</v>
      </c>
      <c r="CH1125" t="s">
        <v>100</v>
      </c>
      <c r="CI1125" t="s">
        <v>100</v>
      </c>
      <c r="CJ1125" t="s">
        <v>100</v>
      </c>
      <c r="CK1125" t="s">
        <v>100</v>
      </c>
      <c r="CL1125" t="s">
        <v>100</v>
      </c>
      <c r="CM1125" t="s">
        <v>100</v>
      </c>
      <c r="CN1125" t="s">
        <v>254</v>
      </c>
      <c r="CO1125" t="s">
        <v>100</v>
      </c>
      <c r="CP1125" t="s">
        <v>100</v>
      </c>
      <c r="CQ1125" t="s">
        <v>152</v>
      </c>
      <c r="CR1125" t="s">
        <v>153</v>
      </c>
    </row>
    <row r="1126" spans="1:96">
      <c r="A1126" t="s">
        <v>3784</v>
      </c>
      <c r="B1126" t="s">
        <v>3785</v>
      </c>
      <c r="C1126" t="s">
        <v>1706</v>
      </c>
      <c r="D1126" t="s">
        <v>3786</v>
      </c>
      <c r="E1126" t="s">
        <v>3787</v>
      </c>
      <c r="F1126" t="s">
        <v>100</v>
      </c>
      <c r="G1126" t="s">
        <v>141</v>
      </c>
      <c r="H1126" t="s">
        <v>142</v>
      </c>
      <c r="I1126" t="s">
        <v>143</v>
      </c>
      <c r="J1126" t="s">
        <v>144</v>
      </c>
      <c r="K1126" t="s">
        <v>145</v>
      </c>
      <c r="L1126" t="s">
        <v>106</v>
      </c>
      <c r="M1126" t="s">
        <v>100</v>
      </c>
      <c r="N1126" t="s">
        <v>100</v>
      </c>
      <c r="O1126" t="s">
        <v>100</v>
      </c>
      <c r="P1126" t="s">
        <v>146</v>
      </c>
      <c r="Q1126" t="s">
        <v>147</v>
      </c>
      <c r="R1126" t="s">
        <v>148</v>
      </c>
      <c r="S1126" t="s">
        <v>100</v>
      </c>
      <c r="T1126" t="s">
        <v>100</v>
      </c>
      <c r="U1126" t="s">
        <v>228</v>
      </c>
      <c r="V1126" t="s">
        <v>149</v>
      </c>
      <c r="W1126" t="s">
        <v>113</v>
      </c>
      <c r="X1126" t="s">
        <v>228</v>
      </c>
      <c r="Y1126" t="s">
        <v>100</v>
      </c>
      <c r="Z1126" t="s">
        <v>100</v>
      </c>
      <c r="AA1126" t="s">
        <v>100</v>
      </c>
      <c r="AB1126" t="s">
        <v>100</v>
      </c>
      <c r="AC1126" t="s">
        <v>100</v>
      </c>
      <c r="AD1126" t="s">
        <v>100</v>
      </c>
      <c r="AE1126" t="s">
        <v>100</v>
      </c>
      <c r="AF1126" t="s">
        <v>100</v>
      </c>
      <c r="AG1126" t="s">
        <v>100</v>
      </c>
      <c r="AH1126" t="s">
        <v>100</v>
      </c>
      <c r="AI1126" t="s">
        <v>100</v>
      </c>
      <c r="AJ1126" t="s">
        <v>100</v>
      </c>
      <c r="AK1126" t="s">
        <v>100</v>
      </c>
      <c r="AL1126" t="s">
        <v>100</v>
      </c>
      <c r="AM1126" t="s">
        <v>100</v>
      </c>
      <c r="AN1126" t="s">
        <v>100</v>
      </c>
      <c r="AO1126" t="s">
        <v>100</v>
      </c>
      <c r="AP1126" t="s">
        <v>100</v>
      </c>
      <c r="AQ1126" t="s">
        <v>100</v>
      </c>
      <c r="AR1126" t="s">
        <v>100</v>
      </c>
      <c r="AS1126" t="s">
        <v>100</v>
      </c>
      <c r="AT1126" t="s">
        <v>100</v>
      </c>
      <c r="AU1126" t="s">
        <v>100</v>
      </c>
      <c r="AV1126" t="s">
        <v>100</v>
      </c>
      <c r="AW1126" t="s">
        <v>100</v>
      </c>
      <c r="AX1126" t="s">
        <v>100</v>
      </c>
      <c r="AY1126" t="s">
        <v>100</v>
      </c>
      <c r="AZ1126" t="s">
        <v>100</v>
      </c>
      <c r="BA1126" t="s">
        <v>100</v>
      </c>
      <c r="BB1126" t="s">
        <v>100</v>
      </c>
      <c r="BC1126" t="s">
        <v>100</v>
      </c>
      <c r="BD1126" t="s">
        <v>100</v>
      </c>
      <c r="BE1126" t="s">
        <v>100</v>
      </c>
      <c r="BF1126" t="s">
        <v>100</v>
      </c>
      <c r="BG1126" t="s">
        <v>100</v>
      </c>
      <c r="BH1126" t="s">
        <v>100</v>
      </c>
      <c r="BI1126" t="s">
        <v>100</v>
      </c>
      <c r="BJ1126" t="s">
        <v>100</v>
      </c>
      <c r="BK1126" t="s">
        <v>100</v>
      </c>
      <c r="BL1126" t="s">
        <v>100</v>
      </c>
      <c r="BM1126" t="s">
        <v>100</v>
      </c>
      <c r="BN1126" t="s">
        <v>100</v>
      </c>
      <c r="BO1126" t="s">
        <v>100</v>
      </c>
      <c r="BP1126" t="s">
        <v>100</v>
      </c>
      <c r="BQ1126" t="s">
        <v>100</v>
      </c>
      <c r="BR1126" t="s">
        <v>100</v>
      </c>
      <c r="BS1126" t="s">
        <v>100</v>
      </c>
      <c r="BT1126" t="s">
        <v>100</v>
      </c>
      <c r="BU1126" t="s">
        <v>100</v>
      </c>
      <c r="BV1126" t="s">
        <v>100</v>
      </c>
      <c r="BW1126" t="s">
        <v>100</v>
      </c>
      <c r="BX1126" t="s">
        <v>100</v>
      </c>
      <c r="BY1126" t="s">
        <v>100</v>
      </c>
      <c r="BZ1126" t="s">
        <v>100</v>
      </c>
      <c r="CA1126" t="s">
        <v>100</v>
      </c>
      <c r="CB1126" t="s">
        <v>100</v>
      </c>
      <c r="CC1126" t="s">
        <v>100</v>
      </c>
      <c r="CD1126" t="s">
        <v>100</v>
      </c>
      <c r="CE1126" t="s">
        <v>100</v>
      </c>
      <c r="CF1126" t="s">
        <v>100</v>
      </c>
      <c r="CG1126" t="s">
        <v>100</v>
      </c>
      <c r="CH1126" t="s">
        <v>100</v>
      </c>
      <c r="CI1126" t="s">
        <v>100</v>
      </c>
      <c r="CJ1126" t="s">
        <v>100</v>
      </c>
      <c r="CK1126" t="s">
        <v>100</v>
      </c>
      <c r="CL1126" t="s">
        <v>100</v>
      </c>
      <c r="CM1126" t="s">
        <v>100</v>
      </c>
      <c r="CN1126" t="s">
        <v>151</v>
      </c>
      <c r="CO1126" t="s">
        <v>100</v>
      </c>
      <c r="CP1126" t="s">
        <v>100</v>
      </c>
      <c r="CQ1126" t="s">
        <v>152</v>
      </c>
      <c r="CR1126" t="s">
        <v>153</v>
      </c>
    </row>
    <row r="1127" spans="1:96">
      <c r="A1127" t="s">
        <v>3788</v>
      </c>
      <c r="B1127" t="s">
        <v>3789</v>
      </c>
      <c r="C1127" t="s">
        <v>189</v>
      </c>
      <c r="D1127" t="s">
        <v>3790</v>
      </c>
      <c r="E1127" t="s">
        <v>100</v>
      </c>
      <c r="F1127" t="s">
        <v>100</v>
      </c>
      <c r="G1127" t="s">
        <v>141</v>
      </c>
      <c r="H1127" t="s">
        <v>142</v>
      </c>
      <c r="I1127" t="s">
        <v>143</v>
      </c>
      <c r="J1127" t="s">
        <v>144</v>
      </c>
      <c r="K1127" t="s">
        <v>145</v>
      </c>
      <c r="L1127" t="s">
        <v>106</v>
      </c>
      <c r="M1127" t="s">
        <v>100</v>
      </c>
      <c r="N1127" t="s">
        <v>100</v>
      </c>
      <c r="O1127" t="s">
        <v>98</v>
      </c>
      <c r="P1127" t="s">
        <v>146</v>
      </c>
      <c r="Q1127" t="s">
        <v>147</v>
      </c>
      <c r="R1127" t="s">
        <v>148</v>
      </c>
      <c r="S1127" t="s">
        <v>100</v>
      </c>
      <c r="T1127" t="s">
        <v>111</v>
      </c>
      <c r="U1127" t="s">
        <v>112</v>
      </c>
      <c r="V1127" t="s">
        <v>134</v>
      </c>
      <c r="W1127" t="s">
        <v>134</v>
      </c>
      <c r="X1127" t="s">
        <v>135</v>
      </c>
      <c r="Y1127" t="s">
        <v>100</v>
      </c>
      <c r="Z1127" t="s">
        <v>100</v>
      </c>
      <c r="AA1127" t="s">
        <v>100</v>
      </c>
      <c r="AB1127" t="s">
        <v>100</v>
      </c>
      <c r="AC1127" t="s">
        <v>100</v>
      </c>
      <c r="AD1127" t="s">
        <v>100</v>
      </c>
      <c r="AE1127" t="s">
        <v>100</v>
      </c>
      <c r="AF1127" t="s">
        <v>100</v>
      </c>
      <c r="AG1127" t="s">
        <v>100</v>
      </c>
      <c r="AH1127" t="s">
        <v>100</v>
      </c>
      <c r="AI1127" t="s">
        <v>100</v>
      </c>
      <c r="AJ1127" t="s">
        <v>100</v>
      </c>
      <c r="AK1127" t="s">
        <v>100</v>
      </c>
      <c r="AL1127" t="s">
        <v>100</v>
      </c>
      <c r="AM1127" t="s">
        <v>100</v>
      </c>
      <c r="AN1127" t="s">
        <v>100</v>
      </c>
      <c r="AO1127" t="s">
        <v>100</v>
      </c>
      <c r="AP1127" t="s">
        <v>100</v>
      </c>
      <c r="AQ1127" t="s">
        <v>100</v>
      </c>
      <c r="AR1127" t="s">
        <v>100</v>
      </c>
      <c r="AS1127" t="s">
        <v>100</v>
      </c>
      <c r="AT1127" t="s">
        <v>100</v>
      </c>
      <c r="AU1127" t="s">
        <v>100</v>
      </c>
      <c r="AV1127" t="s">
        <v>100</v>
      </c>
      <c r="AW1127" t="s">
        <v>100</v>
      </c>
      <c r="AX1127" t="s">
        <v>100</v>
      </c>
      <c r="AY1127" t="s">
        <v>100</v>
      </c>
      <c r="AZ1127" t="s">
        <v>100</v>
      </c>
      <c r="BA1127" t="s">
        <v>100</v>
      </c>
      <c r="BB1127" t="s">
        <v>100</v>
      </c>
      <c r="BC1127" t="s">
        <v>100</v>
      </c>
      <c r="BD1127" t="s">
        <v>100</v>
      </c>
      <c r="BE1127" t="s">
        <v>100</v>
      </c>
      <c r="BF1127" t="s">
        <v>100</v>
      </c>
      <c r="BG1127" t="s">
        <v>100</v>
      </c>
      <c r="BH1127" t="s">
        <v>100</v>
      </c>
      <c r="BI1127" t="s">
        <v>100</v>
      </c>
      <c r="BJ1127" t="s">
        <v>100</v>
      </c>
      <c r="BK1127" t="s">
        <v>100</v>
      </c>
      <c r="BL1127" t="s">
        <v>100</v>
      </c>
      <c r="BM1127" t="s">
        <v>100</v>
      </c>
      <c r="BN1127" t="s">
        <v>100</v>
      </c>
      <c r="BO1127" t="s">
        <v>100</v>
      </c>
      <c r="BP1127" t="s">
        <v>100</v>
      </c>
      <c r="BQ1127" t="s">
        <v>100</v>
      </c>
      <c r="BR1127" t="s">
        <v>100</v>
      </c>
      <c r="BS1127" t="s">
        <v>100</v>
      </c>
      <c r="BT1127" t="s">
        <v>100</v>
      </c>
      <c r="BU1127" t="s">
        <v>100</v>
      </c>
      <c r="BV1127" t="s">
        <v>100</v>
      </c>
      <c r="BW1127" t="s">
        <v>100</v>
      </c>
      <c r="BX1127" t="s">
        <v>100</v>
      </c>
      <c r="BY1127" t="s">
        <v>100</v>
      </c>
      <c r="BZ1127" t="s">
        <v>100</v>
      </c>
      <c r="CA1127" t="s">
        <v>100</v>
      </c>
      <c r="CB1127" t="s">
        <v>100</v>
      </c>
      <c r="CC1127" t="s">
        <v>100</v>
      </c>
      <c r="CD1127" t="s">
        <v>100</v>
      </c>
      <c r="CE1127" t="s">
        <v>100</v>
      </c>
      <c r="CF1127" t="s">
        <v>100</v>
      </c>
      <c r="CG1127" t="s">
        <v>100</v>
      </c>
      <c r="CH1127" t="s">
        <v>100</v>
      </c>
      <c r="CI1127" t="s">
        <v>100</v>
      </c>
      <c r="CJ1127" t="s">
        <v>259</v>
      </c>
      <c r="CK1127" t="s">
        <v>315</v>
      </c>
      <c r="CL1127" t="s">
        <v>1241</v>
      </c>
      <c r="CM1127" t="s">
        <v>100</v>
      </c>
      <c r="CN1127" t="s">
        <v>166</v>
      </c>
      <c r="CO1127" t="s">
        <v>100</v>
      </c>
      <c r="CP1127" t="s">
        <v>100</v>
      </c>
      <c r="CQ1127" t="s">
        <v>152</v>
      </c>
      <c r="CR1127" t="s">
        <v>320</v>
      </c>
    </row>
    <row r="1128" spans="1:96">
      <c r="A1128" t="s">
        <v>3791</v>
      </c>
      <c r="B1128" t="s">
        <v>3792</v>
      </c>
      <c r="C1128" t="s">
        <v>189</v>
      </c>
      <c r="D1128" t="s">
        <v>3793</v>
      </c>
      <c r="E1128" t="s">
        <v>100</v>
      </c>
      <c r="F1128" t="s">
        <v>100</v>
      </c>
      <c r="G1128" t="s">
        <v>141</v>
      </c>
      <c r="H1128" t="s">
        <v>142</v>
      </c>
      <c r="I1128" t="s">
        <v>143</v>
      </c>
      <c r="J1128" t="s">
        <v>144</v>
      </c>
      <c r="K1128" t="s">
        <v>145</v>
      </c>
      <c r="L1128" t="s">
        <v>106</v>
      </c>
      <c r="M1128" t="s">
        <v>100</v>
      </c>
      <c r="N1128" t="s">
        <v>100</v>
      </c>
      <c r="O1128" t="s">
        <v>98</v>
      </c>
      <c r="P1128" t="s">
        <v>146</v>
      </c>
      <c r="Q1128" t="s">
        <v>147</v>
      </c>
      <c r="R1128" t="s">
        <v>148</v>
      </c>
      <c r="S1128" t="s">
        <v>100</v>
      </c>
      <c r="T1128" t="s">
        <v>111</v>
      </c>
      <c r="U1128" t="s">
        <v>112</v>
      </c>
      <c r="V1128" t="s">
        <v>134</v>
      </c>
      <c r="W1128" t="s">
        <v>134</v>
      </c>
      <c r="X1128" t="s">
        <v>135</v>
      </c>
      <c r="Y1128" t="s">
        <v>100</v>
      </c>
      <c r="Z1128" t="s">
        <v>100</v>
      </c>
      <c r="AA1128" t="s">
        <v>100</v>
      </c>
      <c r="AB1128" t="s">
        <v>100</v>
      </c>
      <c r="AC1128" t="s">
        <v>100</v>
      </c>
      <c r="AD1128" t="s">
        <v>100</v>
      </c>
      <c r="AE1128" t="s">
        <v>100</v>
      </c>
      <c r="AF1128" t="s">
        <v>100</v>
      </c>
      <c r="AG1128" t="s">
        <v>100</v>
      </c>
      <c r="AH1128" t="s">
        <v>100</v>
      </c>
      <c r="AI1128" t="s">
        <v>100</v>
      </c>
      <c r="AJ1128" t="s">
        <v>100</v>
      </c>
      <c r="AK1128" t="s">
        <v>100</v>
      </c>
      <c r="AL1128" t="s">
        <v>100</v>
      </c>
      <c r="AM1128" t="s">
        <v>100</v>
      </c>
      <c r="AN1128" t="s">
        <v>100</v>
      </c>
      <c r="AO1128" t="s">
        <v>100</v>
      </c>
      <c r="AP1128" t="s">
        <v>100</v>
      </c>
      <c r="AQ1128" t="s">
        <v>100</v>
      </c>
      <c r="AR1128" t="s">
        <v>100</v>
      </c>
      <c r="AS1128" t="s">
        <v>100</v>
      </c>
      <c r="AT1128" t="s">
        <v>100</v>
      </c>
      <c r="AU1128" t="s">
        <v>100</v>
      </c>
      <c r="AV1128" t="s">
        <v>100</v>
      </c>
      <c r="AW1128" t="s">
        <v>100</v>
      </c>
      <c r="AX1128" t="s">
        <v>100</v>
      </c>
      <c r="AY1128" t="s">
        <v>100</v>
      </c>
      <c r="AZ1128" t="s">
        <v>100</v>
      </c>
      <c r="BA1128" t="s">
        <v>100</v>
      </c>
      <c r="BB1128" t="s">
        <v>100</v>
      </c>
      <c r="BC1128" t="s">
        <v>100</v>
      </c>
      <c r="BD1128" t="s">
        <v>100</v>
      </c>
      <c r="BE1128" t="s">
        <v>100</v>
      </c>
      <c r="BF1128" t="s">
        <v>100</v>
      </c>
      <c r="BG1128" t="s">
        <v>100</v>
      </c>
      <c r="BH1128" t="s">
        <v>100</v>
      </c>
      <c r="BI1128" t="s">
        <v>100</v>
      </c>
      <c r="BJ1128" t="s">
        <v>100</v>
      </c>
      <c r="BK1128" t="s">
        <v>100</v>
      </c>
      <c r="BL1128" t="s">
        <v>100</v>
      </c>
      <c r="BM1128" t="s">
        <v>100</v>
      </c>
      <c r="BN1128" t="s">
        <v>100</v>
      </c>
      <c r="BO1128" t="s">
        <v>100</v>
      </c>
      <c r="BP1128" t="s">
        <v>100</v>
      </c>
      <c r="BQ1128" t="s">
        <v>100</v>
      </c>
      <c r="BR1128" t="s">
        <v>100</v>
      </c>
      <c r="BS1128" t="s">
        <v>100</v>
      </c>
      <c r="BT1128" t="s">
        <v>100</v>
      </c>
      <c r="BU1128" t="s">
        <v>100</v>
      </c>
      <c r="BV1128" t="s">
        <v>100</v>
      </c>
      <c r="BW1128" t="s">
        <v>100</v>
      </c>
      <c r="BX1128" t="s">
        <v>100</v>
      </c>
      <c r="BY1128" t="s">
        <v>100</v>
      </c>
      <c r="BZ1128" t="s">
        <v>100</v>
      </c>
      <c r="CA1128" t="s">
        <v>100</v>
      </c>
      <c r="CB1128" t="s">
        <v>100</v>
      </c>
      <c r="CC1128" t="s">
        <v>100</v>
      </c>
      <c r="CD1128" t="s">
        <v>100</v>
      </c>
      <c r="CE1128" t="s">
        <v>100</v>
      </c>
      <c r="CF1128" t="s">
        <v>100</v>
      </c>
      <c r="CG1128" t="s">
        <v>100</v>
      </c>
      <c r="CH1128" t="s">
        <v>100</v>
      </c>
      <c r="CI1128" t="s">
        <v>100</v>
      </c>
      <c r="CJ1128" t="s">
        <v>181</v>
      </c>
      <c r="CK1128" t="s">
        <v>315</v>
      </c>
      <c r="CL1128" t="s">
        <v>708</v>
      </c>
      <c r="CM1128" t="s">
        <v>100</v>
      </c>
      <c r="CN1128" t="s">
        <v>166</v>
      </c>
      <c r="CO1128" t="s">
        <v>100</v>
      </c>
      <c r="CP1128" t="s">
        <v>100</v>
      </c>
      <c r="CQ1128" t="s">
        <v>152</v>
      </c>
      <c r="CR1128" t="s">
        <v>611</v>
      </c>
    </row>
    <row r="1129" spans="1:96">
      <c r="A1129" t="s">
        <v>3794</v>
      </c>
      <c r="B1129" t="s">
        <v>3795</v>
      </c>
      <c r="C1129" t="s">
        <v>189</v>
      </c>
      <c r="D1129" t="s">
        <v>3796</v>
      </c>
      <c r="E1129" t="s">
        <v>100</v>
      </c>
      <c r="F1129" t="s">
        <v>100</v>
      </c>
      <c r="G1129" t="s">
        <v>141</v>
      </c>
      <c r="H1129" t="s">
        <v>142</v>
      </c>
      <c r="I1129" t="s">
        <v>143</v>
      </c>
      <c r="J1129" t="s">
        <v>144</v>
      </c>
      <c r="K1129" t="s">
        <v>145</v>
      </c>
      <c r="L1129" t="s">
        <v>106</v>
      </c>
      <c r="M1129" t="s">
        <v>100</v>
      </c>
      <c r="N1129" t="s">
        <v>100</v>
      </c>
      <c r="O1129" t="s">
        <v>3762</v>
      </c>
      <c r="P1129" t="s">
        <v>146</v>
      </c>
      <c r="Q1129" t="s">
        <v>147</v>
      </c>
      <c r="R1129" t="s">
        <v>148</v>
      </c>
      <c r="S1129" t="s">
        <v>100</v>
      </c>
      <c r="T1129" t="s">
        <v>111</v>
      </c>
      <c r="U1129" t="s">
        <v>112</v>
      </c>
      <c r="V1129" t="s">
        <v>113</v>
      </c>
      <c r="W1129" t="s">
        <v>113</v>
      </c>
      <c r="X1129" t="s">
        <v>3797</v>
      </c>
      <c r="Y1129" t="s">
        <v>100</v>
      </c>
      <c r="Z1129" t="s">
        <v>100</v>
      </c>
      <c r="AA1129" t="s">
        <v>100</v>
      </c>
      <c r="AB1129" t="s">
        <v>100</v>
      </c>
      <c r="AC1129" t="s">
        <v>100</v>
      </c>
      <c r="AD1129" t="s">
        <v>100</v>
      </c>
      <c r="AE1129" t="s">
        <v>100</v>
      </c>
      <c r="AF1129" t="s">
        <v>100</v>
      </c>
      <c r="AG1129" t="s">
        <v>100</v>
      </c>
      <c r="AH1129" t="s">
        <v>100</v>
      </c>
      <c r="AI1129" t="s">
        <v>100</v>
      </c>
      <c r="AJ1129" t="s">
        <v>100</v>
      </c>
      <c r="AK1129" t="s">
        <v>100</v>
      </c>
      <c r="AL1129" t="s">
        <v>100</v>
      </c>
      <c r="AM1129" t="s">
        <v>100</v>
      </c>
      <c r="AN1129" t="s">
        <v>100</v>
      </c>
      <c r="AO1129" t="s">
        <v>100</v>
      </c>
      <c r="AP1129" t="s">
        <v>100</v>
      </c>
      <c r="AQ1129" t="s">
        <v>181</v>
      </c>
      <c r="AR1129" t="s">
        <v>222</v>
      </c>
      <c r="AS1129" t="s">
        <v>264</v>
      </c>
      <c r="AT1129" t="s">
        <v>100</v>
      </c>
      <c r="AU1129" t="s">
        <v>100</v>
      </c>
      <c r="AV1129" t="s">
        <v>100</v>
      </c>
      <c r="AW1129" t="s">
        <v>100</v>
      </c>
      <c r="AX1129" t="s">
        <v>100</v>
      </c>
      <c r="AY1129" t="s">
        <v>100</v>
      </c>
      <c r="AZ1129" t="s">
        <v>100</v>
      </c>
      <c r="BA1129" t="s">
        <v>100</v>
      </c>
      <c r="BB1129" t="s">
        <v>100</v>
      </c>
      <c r="BC1129" t="s">
        <v>100</v>
      </c>
      <c r="BD1129" t="s">
        <v>100</v>
      </c>
      <c r="BE1129" t="s">
        <v>100</v>
      </c>
      <c r="BF1129" t="s">
        <v>100</v>
      </c>
      <c r="BG1129" t="s">
        <v>100</v>
      </c>
      <c r="BH1129" t="s">
        <v>100</v>
      </c>
      <c r="BI1129" t="s">
        <v>100</v>
      </c>
      <c r="BJ1129" t="s">
        <v>100</v>
      </c>
      <c r="BK1129" t="s">
        <v>100</v>
      </c>
      <c r="BL1129" t="s">
        <v>100</v>
      </c>
      <c r="BM1129" t="s">
        <v>100</v>
      </c>
      <c r="BN1129" t="s">
        <v>100</v>
      </c>
      <c r="BO1129" t="s">
        <v>100</v>
      </c>
      <c r="BP1129" t="s">
        <v>100</v>
      </c>
      <c r="BQ1129" t="s">
        <v>100</v>
      </c>
      <c r="BR1129" t="s">
        <v>100</v>
      </c>
      <c r="BS1129" t="s">
        <v>100</v>
      </c>
      <c r="BT1129" t="s">
        <v>100</v>
      </c>
      <c r="BU1129" t="s">
        <v>100</v>
      </c>
      <c r="BV1129" t="s">
        <v>100</v>
      </c>
      <c r="BW1129" t="s">
        <v>100</v>
      </c>
      <c r="BX1129" t="s">
        <v>100</v>
      </c>
      <c r="BY1129" t="s">
        <v>100</v>
      </c>
      <c r="BZ1129" t="s">
        <v>100</v>
      </c>
      <c r="CA1129" t="s">
        <v>100</v>
      </c>
      <c r="CB1129" t="s">
        <v>100</v>
      </c>
      <c r="CC1129" t="s">
        <v>100</v>
      </c>
      <c r="CD1129" t="s">
        <v>100</v>
      </c>
      <c r="CE1129" t="s">
        <v>100</v>
      </c>
      <c r="CF1129" t="s">
        <v>100</v>
      </c>
      <c r="CG1129" t="s">
        <v>100</v>
      </c>
      <c r="CH1129" t="s">
        <v>100</v>
      </c>
      <c r="CI1129" t="s">
        <v>100</v>
      </c>
      <c r="CJ1129" t="s">
        <v>100</v>
      </c>
      <c r="CK1129" t="s">
        <v>100</v>
      </c>
      <c r="CL1129" t="s">
        <v>100</v>
      </c>
      <c r="CM1129" t="s">
        <v>100</v>
      </c>
      <c r="CN1129" t="s">
        <v>166</v>
      </c>
      <c r="CO1129" t="s">
        <v>100</v>
      </c>
      <c r="CP1129" t="s">
        <v>100</v>
      </c>
      <c r="CQ1129" t="s">
        <v>152</v>
      </c>
      <c r="CR1129" t="s">
        <v>153</v>
      </c>
    </row>
    <row r="1130" spans="1:96">
      <c r="A1130" t="s">
        <v>3798</v>
      </c>
      <c r="B1130" t="s">
        <v>3799</v>
      </c>
      <c r="C1130" t="s">
        <v>138</v>
      </c>
      <c r="D1130" t="s">
        <v>3800</v>
      </c>
      <c r="E1130" t="s">
        <v>3801</v>
      </c>
      <c r="F1130" t="s">
        <v>100</v>
      </c>
      <c r="G1130" t="s">
        <v>141</v>
      </c>
      <c r="H1130" t="s">
        <v>142</v>
      </c>
      <c r="I1130" t="s">
        <v>143</v>
      </c>
      <c r="J1130" t="s">
        <v>419</v>
      </c>
      <c r="K1130" t="s">
        <v>145</v>
      </c>
      <c r="L1130" t="s">
        <v>106</v>
      </c>
      <c r="M1130" t="s">
        <v>100</v>
      </c>
      <c r="N1130" t="s">
        <v>100</v>
      </c>
      <c r="O1130" t="s">
        <v>100</v>
      </c>
      <c r="P1130" t="s">
        <v>146</v>
      </c>
      <c r="Q1130" t="s">
        <v>147</v>
      </c>
      <c r="R1130" t="s">
        <v>148</v>
      </c>
      <c r="S1130" t="s">
        <v>162</v>
      </c>
      <c r="T1130" t="s">
        <v>100</v>
      </c>
      <c r="U1130" t="s">
        <v>112</v>
      </c>
      <c r="V1130" t="s">
        <v>113</v>
      </c>
      <c r="W1130" t="s">
        <v>113</v>
      </c>
      <c r="X1130" t="s">
        <v>114</v>
      </c>
      <c r="Y1130" t="s">
        <v>115</v>
      </c>
      <c r="Z1130" t="s">
        <v>100</v>
      </c>
      <c r="AA1130" t="s">
        <v>100</v>
      </c>
      <c r="AB1130" t="s">
        <v>100</v>
      </c>
      <c r="AC1130" t="s">
        <v>100</v>
      </c>
      <c r="AD1130" t="s">
        <v>100</v>
      </c>
      <c r="AE1130" t="s">
        <v>100</v>
      </c>
      <c r="AF1130" t="s">
        <v>100</v>
      </c>
      <c r="AG1130" t="s">
        <v>100</v>
      </c>
      <c r="AH1130" t="s">
        <v>100</v>
      </c>
      <c r="AI1130" t="s">
        <v>100</v>
      </c>
      <c r="AJ1130" t="s">
        <v>100</v>
      </c>
      <c r="AK1130" t="s">
        <v>100</v>
      </c>
      <c r="AL1130" t="s">
        <v>100</v>
      </c>
      <c r="AM1130" t="s">
        <v>100</v>
      </c>
      <c r="AN1130" t="s">
        <v>100</v>
      </c>
      <c r="AO1130" t="s">
        <v>100</v>
      </c>
      <c r="AP1130" t="s">
        <v>100</v>
      </c>
      <c r="AQ1130" t="s">
        <v>100</v>
      </c>
      <c r="AR1130" t="s">
        <v>100</v>
      </c>
      <c r="AS1130" t="s">
        <v>100</v>
      </c>
      <c r="AT1130" t="s">
        <v>100</v>
      </c>
      <c r="AU1130" t="s">
        <v>100</v>
      </c>
      <c r="AV1130" t="s">
        <v>100</v>
      </c>
      <c r="AW1130" t="s">
        <v>100</v>
      </c>
      <c r="AX1130" t="s">
        <v>100</v>
      </c>
      <c r="AY1130" t="s">
        <v>100</v>
      </c>
      <c r="AZ1130" t="s">
        <v>100</v>
      </c>
      <c r="BA1130" t="s">
        <v>100</v>
      </c>
      <c r="BB1130" t="s">
        <v>100</v>
      </c>
      <c r="BC1130" t="s">
        <v>100</v>
      </c>
      <c r="BD1130" t="s">
        <v>100</v>
      </c>
      <c r="BE1130" t="s">
        <v>100</v>
      </c>
      <c r="BF1130" t="s">
        <v>100</v>
      </c>
      <c r="BG1130" t="s">
        <v>100</v>
      </c>
      <c r="BH1130" t="s">
        <v>100</v>
      </c>
      <c r="BI1130" t="s">
        <v>100</v>
      </c>
      <c r="BJ1130" t="s">
        <v>100</v>
      </c>
      <c r="BK1130" t="s">
        <v>100</v>
      </c>
      <c r="BL1130" t="s">
        <v>100</v>
      </c>
      <c r="BM1130" t="s">
        <v>100</v>
      </c>
      <c r="BN1130" t="s">
        <v>100</v>
      </c>
      <c r="BO1130" t="s">
        <v>100</v>
      </c>
      <c r="BP1130" t="s">
        <v>100</v>
      </c>
      <c r="BQ1130" t="s">
        <v>100</v>
      </c>
      <c r="BR1130" t="s">
        <v>100</v>
      </c>
      <c r="BS1130" t="s">
        <v>100</v>
      </c>
      <c r="BT1130" t="s">
        <v>100</v>
      </c>
      <c r="BU1130" t="s">
        <v>100</v>
      </c>
      <c r="BV1130" t="s">
        <v>100</v>
      </c>
      <c r="BW1130" t="s">
        <v>100</v>
      </c>
      <c r="BX1130" t="s">
        <v>100</v>
      </c>
      <c r="BY1130" t="s">
        <v>100</v>
      </c>
      <c r="BZ1130" t="s">
        <v>100</v>
      </c>
      <c r="CA1130" t="s">
        <v>100</v>
      </c>
      <c r="CB1130" t="s">
        <v>100</v>
      </c>
      <c r="CC1130" t="s">
        <v>100</v>
      </c>
      <c r="CD1130" t="s">
        <v>100</v>
      </c>
      <c r="CE1130" t="s">
        <v>100</v>
      </c>
      <c r="CF1130" t="s">
        <v>100</v>
      </c>
      <c r="CG1130" t="s">
        <v>100</v>
      </c>
      <c r="CH1130" t="s">
        <v>100</v>
      </c>
      <c r="CI1130" t="s">
        <v>100</v>
      </c>
      <c r="CJ1130" t="s">
        <v>115</v>
      </c>
      <c r="CK1130" t="s">
        <v>100</v>
      </c>
      <c r="CL1130" t="s">
        <v>100</v>
      </c>
      <c r="CM1130" t="s">
        <v>100</v>
      </c>
      <c r="CN1130" t="s">
        <v>151</v>
      </c>
      <c r="CO1130" t="s">
        <v>100</v>
      </c>
      <c r="CP1130" t="s">
        <v>100</v>
      </c>
      <c r="CQ1130" t="s">
        <v>152</v>
      </c>
      <c r="CR1130" t="s">
        <v>153</v>
      </c>
    </row>
    <row r="1131" spans="1:96">
      <c r="A1131" t="s">
        <v>3802</v>
      </c>
      <c r="B1131" t="s">
        <v>3803</v>
      </c>
      <c r="C1131" t="s">
        <v>138</v>
      </c>
      <c r="D1131" t="s">
        <v>3804</v>
      </c>
      <c r="E1131" t="s">
        <v>100</v>
      </c>
      <c r="F1131" t="s">
        <v>100</v>
      </c>
      <c r="G1131" t="s">
        <v>141</v>
      </c>
      <c r="H1131" t="s">
        <v>142</v>
      </c>
      <c r="I1131" t="s">
        <v>143</v>
      </c>
      <c r="J1131" t="s">
        <v>144</v>
      </c>
      <c r="K1131" t="s">
        <v>145</v>
      </c>
      <c r="L1131" t="s">
        <v>106</v>
      </c>
      <c r="M1131" t="s">
        <v>100</v>
      </c>
      <c r="N1131" t="s">
        <v>100</v>
      </c>
      <c r="O1131" t="s">
        <v>100</v>
      </c>
      <c r="P1131" t="s">
        <v>146</v>
      </c>
      <c r="Q1131" t="s">
        <v>147</v>
      </c>
      <c r="R1131" t="s">
        <v>148</v>
      </c>
      <c r="S1131" t="s">
        <v>100</v>
      </c>
      <c r="T1131" t="s">
        <v>100</v>
      </c>
      <c r="U1131" t="s">
        <v>112</v>
      </c>
      <c r="V1131" t="s">
        <v>134</v>
      </c>
      <c r="W1131" t="s">
        <v>134</v>
      </c>
      <c r="X1131" t="s">
        <v>135</v>
      </c>
      <c r="Y1131" t="s">
        <v>100</v>
      </c>
      <c r="Z1131" t="s">
        <v>100</v>
      </c>
      <c r="AA1131" t="s">
        <v>100</v>
      </c>
      <c r="AB1131" t="s">
        <v>100</v>
      </c>
      <c r="AC1131" t="s">
        <v>100</v>
      </c>
      <c r="AD1131" t="s">
        <v>100</v>
      </c>
      <c r="AE1131" t="s">
        <v>100</v>
      </c>
      <c r="AF1131" t="s">
        <v>100</v>
      </c>
      <c r="AG1131" t="s">
        <v>100</v>
      </c>
      <c r="AH1131" t="s">
        <v>100</v>
      </c>
      <c r="AI1131" t="s">
        <v>100</v>
      </c>
      <c r="AJ1131" t="s">
        <v>100</v>
      </c>
      <c r="AK1131" t="s">
        <v>100</v>
      </c>
      <c r="AL1131" t="s">
        <v>100</v>
      </c>
      <c r="AM1131" t="s">
        <v>100</v>
      </c>
      <c r="AN1131" t="s">
        <v>100</v>
      </c>
      <c r="AO1131" t="s">
        <v>100</v>
      </c>
      <c r="AP1131" t="s">
        <v>100</v>
      </c>
      <c r="AQ1131" t="s">
        <v>100</v>
      </c>
      <c r="AR1131" t="s">
        <v>100</v>
      </c>
      <c r="AS1131" t="s">
        <v>100</v>
      </c>
      <c r="AT1131" t="s">
        <v>100</v>
      </c>
      <c r="AU1131" t="s">
        <v>100</v>
      </c>
      <c r="AV1131" t="s">
        <v>100</v>
      </c>
      <c r="AW1131" t="s">
        <v>100</v>
      </c>
      <c r="AX1131" t="s">
        <v>100</v>
      </c>
      <c r="AY1131" t="s">
        <v>100</v>
      </c>
      <c r="AZ1131" t="s">
        <v>115</v>
      </c>
      <c r="BA1131" t="s">
        <v>100</v>
      </c>
      <c r="BB1131" t="s">
        <v>100</v>
      </c>
      <c r="BC1131" t="s">
        <v>100</v>
      </c>
      <c r="BD1131" t="s">
        <v>100</v>
      </c>
      <c r="BE1131" t="s">
        <v>100</v>
      </c>
      <c r="BF1131" t="s">
        <v>100</v>
      </c>
      <c r="BG1131" t="s">
        <v>100</v>
      </c>
      <c r="BH1131" t="s">
        <v>100</v>
      </c>
      <c r="BI1131" t="s">
        <v>100</v>
      </c>
      <c r="BJ1131" t="s">
        <v>100</v>
      </c>
      <c r="BK1131" t="s">
        <v>100</v>
      </c>
      <c r="BL1131" t="s">
        <v>100</v>
      </c>
      <c r="BM1131" t="s">
        <v>100</v>
      </c>
      <c r="BN1131" t="s">
        <v>100</v>
      </c>
      <c r="BO1131" t="s">
        <v>100</v>
      </c>
      <c r="BP1131" t="s">
        <v>100</v>
      </c>
      <c r="BQ1131" t="s">
        <v>100</v>
      </c>
      <c r="BR1131" t="s">
        <v>100</v>
      </c>
      <c r="BS1131" t="s">
        <v>100</v>
      </c>
      <c r="BT1131" t="s">
        <v>100</v>
      </c>
      <c r="BU1131" t="s">
        <v>100</v>
      </c>
      <c r="BV1131" t="s">
        <v>100</v>
      </c>
      <c r="BW1131" t="s">
        <v>100</v>
      </c>
      <c r="BX1131" t="s">
        <v>100</v>
      </c>
      <c r="BY1131" t="s">
        <v>100</v>
      </c>
      <c r="BZ1131" t="s">
        <v>100</v>
      </c>
      <c r="CA1131" t="s">
        <v>100</v>
      </c>
      <c r="CB1131" t="s">
        <v>100</v>
      </c>
      <c r="CC1131" t="s">
        <v>100</v>
      </c>
      <c r="CD1131" t="s">
        <v>100</v>
      </c>
      <c r="CE1131" t="s">
        <v>100</v>
      </c>
      <c r="CF1131" t="s">
        <v>100</v>
      </c>
      <c r="CG1131" t="s">
        <v>100</v>
      </c>
      <c r="CH1131" t="s">
        <v>100</v>
      </c>
      <c r="CI1131" t="s">
        <v>100</v>
      </c>
      <c r="CJ1131" t="s">
        <v>100</v>
      </c>
      <c r="CK1131" t="s">
        <v>100</v>
      </c>
      <c r="CL1131" t="s">
        <v>100</v>
      </c>
      <c r="CM1131" t="s">
        <v>100</v>
      </c>
      <c r="CN1131" t="s">
        <v>151</v>
      </c>
      <c r="CO1131" t="s">
        <v>100</v>
      </c>
      <c r="CP1131" t="s">
        <v>100</v>
      </c>
      <c r="CQ1131" t="s">
        <v>152</v>
      </c>
      <c r="CR1131" t="s">
        <v>153</v>
      </c>
    </row>
    <row r="1132" spans="1:96">
      <c r="A1132" t="s">
        <v>3805</v>
      </c>
      <c r="B1132" t="s">
        <v>3806</v>
      </c>
      <c r="C1132" t="s">
        <v>1381</v>
      </c>
      <c r="D1132" t="s">
        <v>3807</v>
      </c>
      <c r="E1132" t="s">
        <v>3808</v>
      </c>
      <c r="F1132" t="s">
        <v>100</v>
      </c>
      <c r="G1132" t="s">
        <v>141</v>
      </c>
      <c r="H1132" t="s">
        <v>142</v>
      </c>
      <c r="I1132" t="s">
        <v>143</v>
      </c>
      <c r="J1132" t="s">
        <v>144</v>
      </c>
      <c r="K1132" t="s">
        <v>145</v>
      </c>
      <c r="L1132" t="s">
        <v>106</v>
      </c>
      <c r="M1132" t="s">
        <v>100</v>
      </c>
      <c r="N1132" t="s">
        <v>100</v>
      </c>
      <c r="O1132" t="s">
        <v>100</v>
      </c>
      <c r="P1132" t="s">
        <v>146</v>
      </c>
      <c r="Q1132" t="s">
        <v>147</v>
      </c>
      <c r="R1132" t="s">
        <v>148</v>
      </c>
      <c r="S1132" t="s">
        <v>100</v>
      </c>
      <c r="T1132" t="s">
        <v>100</v>
      </c>
      <c r="U1132" t="s">
        <v>112</v>
      </c>
      <c r="V1132" t="s">
        <v>271</v>
      </c>
      <c r="W1132" t="s">
        <v>271</v>
      </c>
      <c r="X1132" t="s">
        <v>842</v>
      </c>
      <c r="Y1132" t="s">
        <v>115</v>
      </c>
      <c r="Z1132" t="s">
        <v>100</v>
      </c>
      <c r="AA1132" t="s">
        <v>100</v>
      </c>
      <c r="AB1132" t="s">
        <v>115</v>
      </c>
      <c r="AC1132" t="s">
        <v>100</v>
      </c>
      <c r="AD1132" t="s">
        <v>100</v>
      </c>
      <c r="AE1132" t="s">
        <v>115</v>
      </c>
      <c r="AF1132" t="s">
        <v>100</v>
      </c>
      <c r="AG1132" t="s">
        <v>100</v>
      </c>
      <c r="AH1132" t="s">
        <v>115</v>
      </c>
      <c r="AI1132" t="s">
        <v>100</v>
      </c>
      <c r="AJ1132" t="s">
        <v>100</v>
      </c>
      <c r="AK1132" t="s">
        <v>115</v>
      </c>
      <c r="AL1132" t="s">
        <v>100</v>
      </c>
      <c r="AM1132" t="s">
        <v>100</v>
      </c>
      <c r="AN1132" t="s">
        <v>115</v>
      </c>
      <c r="AO1132" t="s">
        <v>100</v>
      </c>
      <c r="AP1132" t="s">
        <v>100</v>
      </c>
      <c r="AQ1132" t="s">
        <v>115</v>
      </c>
      <c r="AR1132" t="s">
        <v>100</v>
      </c>
      <c r="AS1132" t="s">
        <v>100</v>
      </c>
      <c r="AT1132" t="s">
        <v>115</v>
      </c>
      <c r="AU1132" t="s">
        <v>100</v>
      </c>
      <c r="AV1132" t="s">
        <v>100</v>
      </c>
      <c r="AW1132" t="s">
        <v>115</v>
      </c>
      <c r="AX1132" t="s">
        <v>100</v>
      </c>
      <c r="AY1132" t="s">
        <v>100</v>
      </c>
      <c r="AZ1132" t="s">
        <v>115</v>
      </c>
      <c r="BA1132" t="s">
        <v>100</v>
      </c>
      <c r="BB1132" t="s">
        <v>100</v>
      </c>
      <c r="BC1132" t="s">
        <v>115</v>
      </c>
      <c r="BD1132" t="s">
        <v>100</v>
      </c>
      <c r="BE1132" t="s">
        <v>100</v>
      </c>
      <c r="BF1132" t="s">
        <v>115</v>
      </c>
      <c r="BG1132" t="s">
        <v>100</v>
      </c>
      <c r="BH1132" t="s">
        <v>100</v>
      </c>
      <c r="BI1132" t="s">
        <v>100</v>
      </c>
      <c r="BJ1132" t="s">
        <v>100</v>
      </c>
      <c r="BK1132" t="s">
        <v>100</v>
      </c>
      <c r="BL1132" t="s">
        <v>100</v>
      </c>
      <c r="BM1132" t="s">
        <v>100</v>
      </c>
      <c r="BN1132" t="s">
        <v>100</v>
      </c>
      <c r="BO1132" t="s">
        <v>100</v>
      </c>
      <c r="BP1132" t="s">
        <v>100</v>
      </c>
      <c r="BQ1132" t="s">
        <v>100</v>
      </c>
      <c r="BR1132" t="s">
        <v>100</v>
      </c>
      <c r="BS1132" t="s">
        <v>100</v>
      </c>
      <c r="BT1132" t="s">
        <v>100</v>
      </c>
      <c r="BU1132" t="s">
        <v>100</v>
      </c>
      <c r="BV1132" t="s">
        <v>100</v>
      </c>
      <c r="BW1132" t="s">
        <v>100</v>
      </c>
      <c r="BX1132" t="s">
        <v>100</v>
      </c>
      <c r="BY1132" t="s">
        <v>100</v>
      </c>
      <c r="BZ1132" t="s">
        <v>100</v>
      </c>
      <c r="CA1132" t="s">
        <v>115</v>
      </c>
      <c r="CB1132" t="s">
        <v>100</v>
      </c>
      <c r="CC1132" t="s">
        <v>100</v>
      </c>
      <c r="CD1132" t="s">
        <v>100</v>
      </c>
      <c r="CE1132" t="s">
        <v>100</v>
      </c>
      <c r="CF1132" t="s">
        <v>100</v>
      </c>
      <c r="CG1132" t="s">
        <v>100</v>
      </c>
      <c r="CH1132" t="s">
        <v>100</v>
      </c>
      <c r="CI1132" t="s">
        <v>100</v>
      </c>
      <c r="CJ1132" t="s">
        <v>100</v>
      </c>
      <c r="CK1132" t="s">
        <v>100</v>
      </c>
      <c r="CL1132" t="s">
        <v>100</v>
      </c>
      <c r="CM1132" t="s">
        <v>100</v>
      </c>
      <c r="CN1132" t="s">
        <v>151</v>
      </c>
      <c r="CO1132" t="s">
        <v>100</v>
      </c>
      <c r="CP1132" t="s">
        <v>100</v>
      </c>
      <c r="CQ1132" t="s">
        <v>152</v>
      </c>
      <c r="CR1132" t="s">
        <v>153</v>
      </c>
    </row>
    <row r="1133" spans="1:96">
      <c r="A1133" t="s">
        <v>2859</v>
      </c>
      <c r="B1133" t="s">
        <v>3809</v>
      </c>
      <c r="C1133" t="s">
        <v>406</v>
      </c>
      <c r="D1133" t="s">
        <v>3810</v>
      </c>
      <c r="E1133" t="s">
        <v>3811</v>
      </c>
      <c r="F1133" t="s">
        <v>100</v>
      </c>
      <c r="G1133" t="s">
        <v>141</v>
      </c>
      <c r="H1133" t="s">
        <v>142</v>
      </c>
      <c r="I1133" t="s">
        <v>143</v>
      </c>
      <c r="J1133" t="s">
        <v>144</v>
      </c>
      <c r="K1133" t="s">
        <v>2859</v>
      </c>
      <c r="L1133" t="s">
        <v>106</v>
      </c>
      <c r="M1133" t="s">
        <v>100</v>
      </c>
      <c r="N1133" t="s">
        <v>100</v>
      </c>
      <c r="O1133" t="s">
        <v>100</v>
      </c>
      <c r="P1133" t="s">
        <v>146</v>
      </c>
      <c r="Q1133" t="s">
        <v>147</v>
      </c>
      <c r="R1133" t="s">
        <v>148</v>
      </c>
      <c r="S1133" t="s">
        <v>100</v>
      </c>
      <c r="T1133" t="s">
        <v>100</v>
      </c>
      <c r="U1133" t="s">
        <v>112</v>
      </c>
      <c r="V1133" t="s">
        <v>113</v>
      </c>
      <c r="W1133" t="s">
        <v>113</v>
      </c>
      <c r="X1133" t="s">
        <v>114</v>
      </c>
      <c r="Y1133" t="s">
        <v>100</v>
      </c>
      <c r="Z1133" t="s">
        <v>100</v>
      </c>
      <c r="AA1133" t="s">
        <v>100</v>
      </c>
      <c r="AB1133" t="s">
        <v>100</v>
      </c>
      <c r="AC1133" t="s">
        <v>100</v>
      </c>
      <c r="AD1133" t="s">
        <v>100</v>
      </c>
      <c r="AE1133" t="s">
        <v>115</v>
      </c>
      <c r="AF1133" t="s">
        <v>100</v>
      </c>
      <c r="AG1133" t="s">
        <v>100</v>
      </c>
      <c r="AH1133" t="s">
        <v>100</v>
      </c>
      <c r="AI1133" t="s">
        <v>100</v>
      </c>
      <c r="AJ1133" t="s">
        <v>100</v>
      </c>
      <c r="AK1133" t="s">
        <v>100</v>
      </c>
      <c r="AL1133" t="s">
        <v>100</v>
      </c>
      <c r="AM1133" t="s">
        <v>100</v>
      </c>
      <c r="AN1133" t="s">
        <v>100</v>
      </c>
      <c r="AO1133" t="s">
        <v>100</v>
      </c>
      <c r="AP1133" t="s">
        <v>100</v>
      </c>
      <c r="AQ1133" t="s">
        <v>100</v>
      </c>
      <c r="AR1133" t="s">
        <v>100</v>
      </c>
      <c r="AS1133" t="s">
        <v>100</v>
      </c>
      <c r="AT1133" t="s">
        <v>100</v>
      </c>
      <c r="AU1133" t="s">
        <v>100</v>
      </c>
      <c r="AV1133" t="s">
        <v>100</v>
      </c>
      <c r="AW1133" t="s">
        <v>100</v>
      </c>
      <c r="AX1133" t="s">
        <v>100</v>
      </c>
      <c r="AY1133" t="s">
        <v>100</v>
      </c>
      <c r="AZ1133" t="s">
        <v>100</v>
      </c>
      <c r="BA1133" t="s">
        <v>100</v>
      </c>
      <c r="BB1133" t="s">
        <v>100</v>
      </c>
      <c r="BC1133" t="s">
        <v>100</v>
      </c>
      <c r="BD1133" t="s">
        <v>100</v>
      </c>
      <c r="BE1133" t="s">
        <v>100</v>
      </c>
      <c r="BF1133" t="s">
        <v>100</v>
      </c>
      <c r="BG1133" t="s">
        <v>100</v>
      </c>
      <c r="BH1133" t="s">
        <v>100</v>
      </c>
      <c r="BI1133" t="s">
        <v>100</v>
      </c>
      <c r="BJ1133" t="s">
        <v>100</v>
      </c>
      <c r="BK1133" t="s">
        <v>100</v>
      </c>
      <c r="BL1133" t="s">
        <v>100</v>
      </c>
      <c r="BM1133" t="s">
        <v>100</v>
      </c>
      <c r="BN1133" t="s">
        <v>100</v>
      </c>
      <c r="BO1133" t="s">
        <v>115</v>
      </c>
      <c r="BP1133" t="s">
        <v>100</v>
      </c>
      <c r="BQ1133" t="s">
        <v>100</v>
      </c>
      <c r="BR1133" t="s">
        <v>100</v>
      </c>
      <c r="BS1133" t="s">
        <v>100</v>
      </c>
      <c r="BT1133" t="s">
        <v>100</v>
      </c>
      <c r="BU1133" t="s">
        <v>100</v>
      </c>
      <c r="BV1133" t="s">
        <v>100</v>
      </c>
      <c r="BW1133" t="s">
        <v>100</v>
      </c>
      <c r="BX1133" t="s">
        <v>100</v>
      </c>
      <c r="BY1133" t="s">
        <v>100</v>
      </c>
      <c r="BZ1133" t="s">
        <v>100</v>
      </c>
      <c r="CA1133" t="s">
        <v>100</v>
      </c>
      <c r="CB1133" t="s">
        <v>100</v>
      </c>
      <c r="CC1133" t="s">
        <v>100</v>
      </c>
      <c r="CD1133" t="s">
        <v>100</v>
      </c>
      <c r="CE1133" t="s">
        <v>100</v>
      </c>
      <c r="CF1133" t="s">
        <v>100</v>
      </c>
      <c r="CG1133" t="s">
        <v>100</v>
      </c>
      <c r="CH1133" t="s">
        <v>100</v>
      </c>
      <c r="CI1133" t="s">
        <v>100</v>
      </c>
      <c r="CJ1133" t="s">
        <v>100</v>
      </c>
      <c r="CK1133" t="s">
        <v>100</v>
      </c>
      <c r="CL1133" t="s">
        <v>100</v>
      </c>
      <c r="CM1133" t="s">
        <v>100</v>
      </c>
      <c r="CN1133" t="s">
        <v>151</v>
      </c>
      <c r="CO1133" t="s">
        <v>100</v>
      </c>
      <c r="CP1133" t="s">
        <v>100</v>
      </c>
      <c r="CQ1133" t="s">
        <v>152</v>
      </c>
      <c r="CR1133" t="s">
        <v>153</v>
      </c>
    </row>
    <row r="1134" spans="1:96">
      <c r="A1134" t="s">
        <v>3812</v>
      </c>
      <c r="B1134" t="s">
        <v>3813</v>
      </c>
      <c r="C1134" t="s">
        <v>1063</v>
      </c>
      <c r="D1134" t="s">
        <v>3814</v>
      </c>
      <c r="E1134" t="s">
        <v>100</v>
      </c>
      <c r="F1134" t="s">
        <v>100</v>
      </c>
      <c r="G1134" t="s">
        <v>157</v>
      </c>
      <c r="H1134" t="s">
        <v>102</v>
      </c>
      <c r="I1134" t="s">
        <v>103</v>
      </c>
      <c r="J1134" t="s">
        <v>419</v>
      </c>
      <c r="K1134" t="s">
        <v>615</v>
      </c>
      <c r="L1134" t="s">
        <v>106</v>
      </c>
      <c r="M1134" t="s">
        <v>100</v>
      </c>
      <c r="N1134" t="s">
        <v>100</v>
      </c>
      <c r="O1134" t="s">
        <v>3815</v>
      </c>
      <c r="P1134" t="s">
        <v>146</v>
      </c>
      <c r="Q1134" t="s">
        <v>743</v>
      </c>
      <c r="R1134" t="s">
        <v>148</v>
      </c>
      <c r="S1134" t="s">
        <v>162</v>
      </c>
      <c r="T1134" t="s">
        <v>111</v>
      </c>
      <c r="U1134" t="s">
        <v>112</v>
      </c>
      <c r="V1134" t="s">
        <v>134</v>
      </c>
      <c r="W1134" t="s">
        <v>134</v>
      </c>
      <c r="X1134" t="s">
        <v>135</v>
      </c>
      <c r="Y1134" t="s">
        <v>115</v>
      </c>
      <c r="Z1134" t="s">
        <v>100</v>
      </c>
      <c r="AA1134" t="s">
        <v>100</v>
      </c>
      <c r="AB1134" t="s">
        <v>100</v>
      </c>
      <c r="AC1134" t="s">
        <v>100</v>
      </c>
      <c r="AD1134" t="s">
        <v>100</v>
      </c>
      <c r="AE1134" t="s">
        <v>100</v>
      </c>
      <c r="AF1134" t="s">
        <v>100</v>
      </c>
      <c r="AG1134" t="s">
        <v>100</v>
      </c>
      <c r="AH1134" t="s">
        <v>100</v>
      </c>
      <c r="AI1134" t="s">
        <v>100</v>
      </c>
      <c r="AJ1134" t="s">
        <v>100</v>
      </c>
      <c r="AK1134" t="s">
        <v>100</v>
      </c>
      <c r="AL1134" t="s">
        <v>100</v>
      </c>
      <c r="AM1134" t="s">
        <v>100</v>
      </c>
      <c r="AN1134" t="s">
        <v>100</v>
      </c>
      <c r="AO1134" t="s">
        <v>100</v>
      </c>
      <c r="AP1134" t="s">
        <v>100</v>
      </c>
      <c r="AQ1134" t="s">
        <v>100</v>
      </c>
      <c r="AR1134" t="s">
        <v>100</v>
      </c>
      <c r="AS1134" t="s">
        <v>100</v>
      </c>
      <c r="AT1134" t="s">
        <v>100</v>
      </c>
      <c r="AU1134" t="s">
        <v>100</v>
      </c>
      <c r="AV1134" t="s">
        <v>100</v>
      </c>
      <c r="AW1134" t="s">
        <v>100</v>
      </c>
      <c r="AX1134" t="s">
        <v>100</v>
      </c>
      <c r="AY1134" t="s">
        <v>100</v>
      </c>
      <c r="AZ1134" t="s">
        <v>100</v>
      </c>
      <c r="BA1134" t="s">
        <v>100</v>
      </c>
      <c r="BB1134" t="s">
        <v>100</v>
      </c>
      <c r="BC1134" t="s">
        <v>100</v>
      </c>
      <c r="BD1134" t="s">
        <v>100</v>
      </c>
      <c r="BE1134" t="s">
        <v>100</v>
      </c>
      <c r="BF1134" t="s">
        <v>100</v>
      </c>
      <c r="BG1134" t="s">
        <v>100</v>
      </c>
      <c r="BH1134" t="s">
        <v>100</v>
      </c>
      <c r="BI1134" t="s">
        <v>100</v>
      </c>
      <c r="BJ1134" t="s">
        <v>100</v>
      </c>
      <c r="BK1134" t="s">
        <v>100</v>
      </c>
      <c r="BL1134" t="s">
        <v>100</v>
      </c>
      <c r="BM1134" t="s">
        <v>100</v>
      </c>
      <c r="BN1134" t="s">
        <v>100</v>
      </c>
      <c r="BO1134" t="s">
        <v>100</v>
      </c>
      <c r="BP1134" t="s">
        <v>100</v>
      </c>
      <c r="BQ1134" t="s">
        <v>100</v>
      </c>
      <c r="BR1134" t="s">
        <v>100</v>
      </c>
      <c r="BS1134" t="s">
        <v>100</v>
      </c>
      <c r="BT1134" t="s">
        <v>100</v>
      </c>
      <c r="BU1134" t="s">
        <v>100</v>
      </c>
      <c r="BV1134" t="s">
        <v>100</v>
      </c>
      <c r="BW1134" t="s">
        <v>100</v>
      </c>
      <c r="BX1134" t="s">
        <v>100</v>
      </c>
      <c r="BY1134" t="s">
        <v>100</v>
      </c>
      <c r="BZ1134" t="s">
        <v>100</v>
      </c>
      <c r="CA1134" t="s">
        <v>100</v>
      </c>
      <c r="CB1134" t="s">
        <v>100</v>
      </c>
      <c r="CC1134" t="s">
        <v>100</v>
      </c>
      <c r="CD1134" t="s">
        <v>100</v>
      </c>
      <c r="CE1134" t="s">
        <v>100</v>
      </c>
      <c r="CF1134" t="s">
        <v>100</v>
      </c>
      <c r="CG1134" t="s">
        <v>100</v>
      </c>
      <c r="CH1134" t="s">
        <v>100</v>
      </c>
      <c r="CI1134" t="s">
        <v>100</v>
      </c>
      <c r="CJ1134" t="s">
        <v>115</v>
      </c>
      <c r="CK1134" t="s">
        <v>100</v>
      </c>
      <c r="CL1134" t="s">
        <v>100</v>
      </c>
      <c r="CM1134" t="s">
        <v>100</v>
      </c>
      <c r="CN1134" t="s">
        <v>166</v>
      </c>
      <c r="CO1134" t="s">
        <v>100</v>
      </c>
      <c r="CP1134" t="s">
        <v>100</v>
      </c>
      <c r="CQ1134" t="s">
        <v>152</v>
      </c>
      <c r="CR1134" t="s">
        <v>153</v>
      </c>
    </row>
    <row r="1135" spans="1:96">
      <c r="A1135" t="s">
        <v>3815</v>
      </c>
      <c r="B1135" t="s">
        <v>3816</v>
      </c>
      <c r="C1135" t="s">
        <v>629</v>
      </c>
      <c r="D1135" t="s">
        <v>3817</v>
      </c>
      <c r="E1135" t="s">
        <v>100</v>
      </c>
      <c r="F1135" t="s">
        <v>100</v>
      </c>
      <c r="G1135" t="s">
        <v>157</v>
      </c>
      <c r="H1135" t="s">
        <v>142</v>
      </c>
      <c r="I1135" t="s">
        <v>103</v>
      </c>
      <c r="J1135" t="s">
        <v>419</v>
      </c>
      <c r="K1135" t="s">
        <v>615</v>
      </c>
      <c r="L1135" t="s">
        <v>106</v>
      </c>
      <c r="M1135" t="s">
        <v>100</v>
      </c>
      <c r="N1135" t="s">
        <v>100</v>
      </c>
      <c r="O1135" t="s">
        <v>3815</v>
      </c>
      <c r="P1135" t="s">
        <v>146</v>
      </c>
      <c r="Q1135" t="s">
        <v>147</v>
      </c>
      <c r="R1135" t="s">
        <v>148</v>
      </c>
      <c r="S1135" t="s">
        <v>100</v>
      </c>
      <c r="T1135" t="s">
        <v>100</v>
      </c>
      <c r="U1135" t="s">
        <v>112</v>
      </c>
      <c r="V1135" t="s">
        <v>134</v>
      </c>
      <c r="W1135" t="s">
        <v>134</v>
      </c>
      <c r="X1135" t="s">
        <v>135</v>
      </c>
      <c r="Y1135" t="s">
        <v>100</v>
      </c>
      <c r="Z1135" t="s">
        <v>100</v>
      </c>
      <c r="AA1135" t="s">
        <v>100</v>
      </c>
      <c r="AB1135" t="s">
        <v>100</v>
      </c>
      <c r="AC1135" t="s">
        <v>100</v>
      </c>
      <c r="AD1135" t="s">
        <v>100</v>
      </c>
      <c r="AE1135" t="s">
        <v>100</v>
      </c>
      <c r="AF1135" t="s">
        <v>100</v>
      </c>
      <c r="AG1135" t="s">
        <v>100</v>
      </c>
      <c r="AH1135" t="s">
        <v>100</v>
      </c>
      <c r="AI1135" t="s">
        <v>100</v>
      </c>
      <c r="AJ1135" t="s">
        <v>100</v>
      </c>
      <c r="AK1135" t="s">
        <v>100</v>
      </c>
      <c r="AL1135" t="s">
        <v>100</v>
      </c>
      <c r="AM1135" t="s">
        <v>100</v>
      </c>
      <c r="AN1135" t="s">
        <v>100</v>
      </c>
      <c r="AO1135" t="s">
        <v>100</v>
      </c>
      <c r="AP1135" t="s">
        <v>100</v>
      </c>
      <c r="AQ1135" t="s">
        <v>100</v>
      </c>
      <c r="AR1135" t="s">
        <v>100</v>
      </c>
      <c r="AS1135" t="s">
        <v>100</v>
      </c>
      <c r="AT1135" t="s">
        <v>100</v>
      </c>
      <c r="AU1135" t="s">
        <v>100</v>
      </c>
      <c r="AV1135" t="s">
        <v>100</v>
      </c>
      <c r="AW1135" t="s">
        <v>100</v>
      </c>
      <c r="AX1135" t="s">
        <v>100</v>
      </c>
      <c r="AY1135" t="s">
        <v>100</v>
      </c>
      <c r="AZ1135" t="s">
        <v>100</v>
      </c>
      <c r="BA1135" t="s">
        <v>100</v>
      </c>
      <c r="BB1135" t="s">
        <v>100</v>
      </c>
      <c r="BC1135" t="s">
        <v>100</v>
      </c>
      <c r="BD1135" t="s">
        <v>100</v>
      </c>
      <c r="BE1135" t="s">
        <v>100</v>
      </c>
      <c r="BF1135" t="s">
        <v>100</v>
      </c>
      <c r="BG1135" t="s">
        <v>100</v>
      </c>
      <c r="BH1135" t="s">
        <v>100</v>
      </c>
      <c r="BI1135" t="s">
        <v>100</v>
      </c>
      <c r="BJ1135" t="s">
        <v>100</v>
      </c>
      <c r="BK1135" t="s">
        <v>100</v>
      </c>
      <c r="BL1135" t="s">
        <v>100</v>
      </c>
      <c r="BM1135" t="s">
        <v>100</v>
      </c>
      <c r="BN1135" t="s">
        <v>100</v>
      </c>
      <c r="BO1135" t="s">
        <v>115</v>
      </c>
      <c r="BP1135" t="s">
        <v>100</v>
      </c>
      <c r="BQ1135" t="s">
        <v>100</v>
      </c>
      <c r="BR1135" t="s">
        <v>100</v>
      </c>
      <c r="BS1135" t="s">
        <v>100</v>
      </c>
      <c r="BT1135" t="s">
        <v>100</v>
      </c>
      <c r="BU1135" t="s">
        <v>100</v>
      </c>
      <c r="BV1135" t="s">
        <v>100</v>
      </c>
      <c r="BW1135" t="s">
        <v>100</v>
      </c>
      <c r="BX1135" t="s">
        <v>100</v>
      </c>
      <c r="BY1135" t="s">
        <v>100</v>
      </c>
      <c r="BZ1135" t="s">
        <v>100</v>
      </c>
      <c r="CA1135" t="s">
        <v>100</v>
      </c>
      <c r="CB1135" t="s">
        <v>100</v>
      </c>
      <c r="CC1135" t="s">
        <v>100</v>
      </c>
      <c r="CD1135" t="s">
        <v>100</v>
      </c>
      <c r="CE1135" t="s">
        <v>100</v>
      </c>
      <c r="CF1135" t="s">
        <v>100</v>
      </c>
      <c r="CG1135" t="s">
        <v>100</v>
      </c>
      <c r="CH1135" t="s">
        <v>100</v>
      </c>
      <c r="CI1135" t="s">
        <v>100</v>
      </c>
      <c r="CJ1135" t="s">
        <v>100</v>
      </c>
      <c r="CK1135" t="s">
        <v>100</v>
      </c>
      <c r="CL1135" t="s">
        <v>100</v>
      </c>
      <c r="CM1135" t="s">
        <v>100</v>
      </c>
      <c r="CN1135" t="s">
        <v>166</v>
      </c>
      <c r="CO1135" t="s">
        <v>100</v>
      </c>
      <c r="CP1135" t="s">
        <v>100</v>
      </c>
      <c r="CQ1135" t="s">
        <v>152</v>
      </c>
      <c r="CR1135" t="s">
        <v>153</v>
      </c>
    </row>
    <row r="1136" spans="1:96">
      <c r="A1136" t="s">
        <v>3818</v>
      </c>
      <c r="B1136" t="s">
        <v>3819</v>
      </c>
      <c r="C1136" t="s">
        <v>1063</v>
      </c>
      <c r="D1136" t="s">
        <v>3820</v>
      </c>
      <c r="E1136" t="s">
        <v>100</v>
      </c>
      <c r="F1136" t="s">
        <v>100</v>
      </c>
      <c r="G1136" t="s">
        <v>157</v>
      </c>
      <c r="H1136" t="s">
        <v>102</v>
      </c>
      <c r="I1136" t="s">
        <v>103</v>
      </c>
      <c r="J1136" t="s">
        <v>419</v>
      </c>
      <c r="K1136" t="s">
        <v>615</v>
      </c>
      <c r="L1136" t="s">
        <v>106</v>
      </c>
      <c r="M1136" t="s">
        <v>100</v>
      </c>
      <c r="N1136" t="s">
        <v>100</v>
      </c>
      <c r="O1136" t="s">
        <v>3821</v>
      </c>
      <c r="P1136" t="s">
        <v>146</v>
      </c>
      <c r="Q1136" t="s">
        <v>743</v>
      </c>
      <c r="R1136" t="s">
        <v>148</v>
      </c>
      <c r="S1136" t="s">
        <v>162</v>
      </c>
      <c r="T1136" t="s">
        <v>111</v>
      </c>
      <c r="U1136" t="s">
        <v>112</v>
      </c>
      <c r="V1136" t="s">
        <v>134</v>
      </c>
      <c r="W1136" t="s">
        <v>134</v>
      </c>
      <c r="X1136" t="s">
        <v>135</v>
      </c>
      <c r="Y1136" t="s">
        <v>115</v>
      </c>
      <c r="Z1136" t="s">
        <v>100</v>
      </c>
      <c r="AA1136" t="s">
        <v>100</v>
      </c>
      <c r="AB1136" t="s">
        <v>100</v>
      </c>
      <c r="AC1136" t="s">
        <v>100</v>
      </c>
      <c r="AD1136" t="s">
        <v>100</v>
      </c>
      <c r="AE1136" t="s">
        <v>100</v>
      </c>
      <c r="AF1136" t="s">
        <v>100</v>
      </c>
      <c r="AG1136" t="s">
        <v>100</v>
      </c>
      <c r="AH1136" t="s">
        <v>100</v>
      </c>
      <c r="AI1136" t="s">
        <v>100</v>
      </c>
      <c r="AJ1136" t="s">
        <v>100</v>
      </c>
      <c r="AK1136" t="s">
        <v>100</v>
      </c>
      <c r="AL1136" t="s">
        <v>100</v>
      </c>
      <c r="AM1136" t="s">
        <v>100</v>
      </c>
      <c r="AN1136" t="s">
        <v>100</v>
      </c>
      <c r="AO1136" t="s">
        <v>100</v>
      </c>
      <c r="AP1136" t="s">
        <v>100</v>
      </c>
      <c r="AQ1136" t="s">
        <v>100</v>
      </c>
      <c r="AR1136" t="s">
        <v>100</v>
      </c>
      <c r="AS1136" t="s">
        <v>100</v>
      </c>
      <c r="AT1136" t="s">
        <v>100</v>
      </c>
      <c r="AU1136" t="s">
        <v>100</v>
      </c>
      <c r="AV1136" t="s">
        <v>100</v>
      </c>
      <c r="AW1136" t="s">
        <v>100</v>
      </c>
      <c r="AX1136" t="s">
        <v>100</v>
      </c>
      <c r="AY1136" t="s">
        <v>100</v>
      </c>
      <c r="AZ1136" t="s">
        <v>100</v>
      </c>
      <c r="BA1136" t="s">
        <v>100</v>
      </c>
      <c r="BB1136" t="s">
        <v>100</v>
      </c>
      <c r="BC1136" t="s">
        <v>100</v>
      </c>
      <c r="BD1136" t="s">
        <v>100</v>
      </c>
      <c r="BE1136" t="s">
        <v>100</v>
      </c>
      <c r="BF1136" t="s">
        <v>100</v>
      </c>
      <c r="BG1136" t="s">
        <v>100</v>
      </c>
      <c r="BH1136" t="s">
        <v>100</v>
      </c>
      <c r="BI1136" t="s">
        <v>100</v>
      </c>
      <c r="BJ1136" t="s">
        <v>100</v>
      </c>
      <c r="BK1136" t="s">
        <v>100</v>
      </c>
      <c r="BL1136" t="s">
        <v>100</v>
      </c>
      <c r="BM1136" t="s">
        <v>100</v>
      </c>
      <c r="BN1136" t="s">
        <v>100</v>
      </c>
      <c r="BO1136" t="s">
        <v>100</v>
      </c>
      <c r="BP1136" t="s">
        <v>100</v>
      </c>
      <c r="BQ1136" t="s">
        <v>100</v>
      </c>
      <c r="BR1136" t="s">
        <v>100</v>
      </c>
      <c r="BS1136" t="s">
        <v>100</v>
      </c>
      <c r="BT1136" t="s">
        <v>100</v>
      </c>
      <c r="BU1136" t="s">
        <v>100</v>
      </c>
      <c r="BV1136" t="s">
        <v>100</v>
      </c>
      <c r="BW1136" t="s">
        <v>100</v>
      </c>
      <c r="BX1136" t="s">
        <v>100</v>
      </c>
      <c r="BY1136" t="s">
        <v>100</v>
      </c>
      <c r="BZ1136" t="s">
        <v>100</v>
      </c>
      <c r="CA1136" t="s">
        <v>100</v>
      </c>
      <c r="CB1136" t="s">
        <v>100</v>
      </c>
      <c r="CC1136" t="s">
        <v>100</v>
      </c>
      <c r="CD1136" t="s">
        <v>100</v>
      </c>
      <c r="CE1136" t="s">
        <v>100</v>
      </c>
      <c r="CF1136" t="s">
        <v>100</v>
      </c>
      <c r="CG1136" t="s">
        <v>100</v>
      </c>
      <c r="CH1136" t="s">
        <v>100</v>
      </c>
      <c r="CI1136" t="s">
        <v>100</v>
      </c>
      <c r="CJ1136" t="s">
        <v>115</v>
      </c>
      <c r="CK1136" t="s">
        <v>100</v>
      </c>
      <c r="CL1136" t="s">
        <v>100</v>
      </c>
      <c r="CM1136" t="s">
        <v>100</v>
      </c>
      <c r="CN1136" t="s">
        <v>166</v>
      </c>
      <c r="CO1136" t="s">
        <v>100</v>
      </c>
      <c r="CP1136" t="s">
        <v>100</v>
      </c>
      <c r="CQ1136" t="s">
        <v>152</v>
      </c>
      <c r="CR1136" t="s">
        <v>153</v>
      </c>
    </row>
    <row r="1137" spans="1:96">
      <c r="A1137" t="s">
        <v>3821</v>
      </c>
      <c r="B1137" t="s">
        <v>3822</v>
      </c>
      <c r="C1137" t="s">
        <v>629</v>
      </c>
      <c r="D1137" t="s">
        <v>3823</v>
      </c>
      <c r="E1137" t="s">
        <v>100</v>
      </c>
      <c r="F1137" t="s">
        <v>100</v>
      </c>
      <c r="G1137" t="s">
        <v>157</v>
      </c>
      <c r="H1137" t="s">
        <v>142</v>
      </c>
      <c r="I1137" t="s">
        <v>103</v>
      </c>
      <c r="J1137" t="s">
        <v>419</v>
      </c>
      <c r="K1137" t="s">
        <v>615</v>
      </c>
      <c r="L1137" t="s">
        <v>106</v>
      </c>
      <c r="M1137" t="s">
        <v>100</v>
      </c>
      <c r="N1137" t="s">
        <v>100</v>
      </c>
      <c r="O1137" t="s">
        <v>3821</v>
      </c>
      <c r="P1137" t="s">
        <v>146</v>
      </c>
      <c r="Q1137" t="s">
        <v>147</v>
      </c>
      <c r="R1137" t="s">
        <v>148</v>
      </c>
      <c r="S1137" t="s">
        <v>100</v>
      </c>
      <c r="T1137" t="s">
        <v>100</v>
      </c>
      <c r="U1137" t="s">
        <v>112</v>
      </c>
      <c r="V1137" t="s">
        <v>134</v>
      </c>
      <c r="W1137" t="s">
        <v>134</v>
      </c>
      <c r="X1137" t="s">
        <v>135</v>
      </c>
      <c r="Y1137" t="s">
        <v>100</v>
      </c>
      <c r="Z1137" t="s">
        <v>100</v>
      </c>
      <c r="AA1137" t="s">
        <v>100</v>
      </c>
      <c r="AB1137" t="s">
        <v>100</v>
      </c>
      <c r="AC1137" t="s">
        <v>100</v>
      </c>
      <c r="AD1137" t="s">
        <v>100</v>
      </c>
      <c r="AE1137" t="s">
        <v>100</v>
      </c>
      <c r="AF1137" t="s">
        <v>100</v>
      </c>
      <c r="AG1137" t="s">
        <v>100</v>
      </c>
      <c r="AH1137" t="s">
        <v>100</v>
      </c>
      <c r="AI1137" t="s">
        <v>100</v>
      </c>
      <c r="AJ1137" t="s">
        <v>100</v>
      </c>
      <c r="AK1137" t="s">
        <v>100</v>
      </c>
      <c r="AL1137" t="s">
        <v>100</v>
      </c>
      <c r="AM1137" t="s">
        <v>100</v>
      </c>
      <c r="AN1137" t="s">
        <v>100</v>
      </c>
      <c r="AO1137" t="s">
        <v>100</v>
      </c>
      <c r="AP1137" t="s">
        <v>100</v>
      </c>
      <c r="AQ1137" t="s">
        <v>100</v>
      </c>
      <c r="AR1137" t="s">
        <v>100</v>
      </c>
      <c r="AS1137" t="s">
        <v>100</v>
      </c>
      <c r="AT1137" t="s">
        <v>100</v>
      </c>
      <c r="AU1137" t="s">
        <v>100</v>
      </c>
      <c r="AV1137" t="s">
        <v>100</v>
      </c>
      <c r="AW1137" t="s">
        <v>100</v>
      </c>
      <c r="AX1137" t="s">
        <v>100</v>
      </c>
      <c r="AY1137" t="s">
        <v>100</v>
      </c>
      <c r="AZ1137" t="s">
        <v>100</v>
      </c>
      <c r="BA1137" t="s">
        <v>100</v>
      </c>
      <c r="BB1137" t="s">
        <v>100</v>
      </c>
      <c r="BC1137" t="s">
        <v>100</v>
      </c>
      <c r="BD1137" t="s">
        <v>100</v>
      </c>
      <c r="BE1137" t="s">
        <v>100</v>
      </c>
      <c r="BF1137" t="s">
        <v>100</v>
      </c>
      <c r="BG1137" t="s">
        <v>100</v>
      </c>
      <c r="BH1137" t="s">
        <v>100</v>
      </c>
      <c r="BI1137" t="s">
        <v>100</v>
      </c>
      <c r="BJ1137" t="s">
        <v>100</v>
      </c>
      <c r="BK1137" t="s">
        <v>100</v>
      </c>
      <c r="BL1137" t="s">
        <v>100</v>
      </c>
      <c r="BM1137" t="s">
        <v>100</v>
      </c>
      <c r="BN1137" t="s">
        <v>100</v>
      </c>
      <c r="BO1137" t="s">
        <v>115</v>
      </c>
      <c r="BP1137" t="s">
        <v>100</v>
      </c>
      <c r="BQ1137" t="s">
        <v>100</v>
      </c>
      <c r="BR1137" t="s">
        <v>100</v>
      </c>
      <c r="BS1137" t="s">
        <v>100</v>
      </c>
      <c r="BT1137" t="s">
        <v>100</v>
      </c>
      <c r="BU1137" t="s">
        <v>100</v>
      </c>
      <c r="BV1137" t="s">
        <v>100</v>
      </c>
      <c r="BW1137" t="s">
        <v>100</v>
      </c>
      <c r="BX1137" t="s">
        <v>100</v>
      </c>
      <c r="BY1137" t="s">
        <v>100</v>
      </c>
      <c r="BZ1137" t="s">
        <v>100</v>
      </c>
      <c r="CA1137" t="s">
        <v>100</v>
      </c>
      <c r="CB1137" t="s">
        <v>100</v>
      </c>
      <c r="CC1137" t="s">
        <v>100</v>
      </c>
      <c r="CD1137" t="s">
        <v>100</v>
      </c>
      <c r="CE1137" t="s">
        <v>100</v>
      </c>
      <c r="CF1137" t="s">
        <v>100</v>
      </c>
      <c r="CG1137" t="s">
        <v>100</v>
      </c>
      <c r="CH1137" t="s">
        <v>100</v>
      </c>
      <c r="CI1137" t="s">
        <v>100</v>
      </c>
      <c r="CJ1137" t="s">
        <v>100</v>
      </c>
      <c r="CK1137" t="s">
        <v>100</v>
      </c>
      <c r="CL1137" t="s">
        <v>100</v>
      </c>
      <c r="CM1137" t="s">
        <v>100</v>
      </c>
      <c r="CN1137" t="s">
        <v>166</v>
      </c>
      <c r="CO1137" t="s">
        <v>100</v>
      </c>
      <c r="CP1137" t="s">
        <v>100</v>
      </c>
      <c r="CQ1137" t="s">
        <v>152</v>
      </c>
      <c r="CR1137" t="s">
        <v>153</v>
      </c>
    </row>
    <row r="1138" spans="1:96">
      <c r="A1138" t="s">
        <v>3824</v>
      </c>
      <c r="B1138" t="s">
        <v>3825</v>
      </c>
      <c r="C1138" t="s">
        <v>138</v>
      </c>
      <c r="D1138" t="s">
        <v>3825</v>
      </c>
      <c r="E1138" t="s">
        <v>100</v>
      </c>
      <c r="F1138" t="s">
        <v>100</v>
      </c>
      <c r="G1138" t="s">
        <v>141</v>
      </c>
      <c r="H1138" t="s">
        <v>142</v>
      </c>
      <c r="I1138" t="s">
        <v>143</v>
      </c>
      <c r="J1138" t="s">
        <v>309</v>
      </c>
      <c r="K1138" t="s">
        <v>145</v>
      </c>
      <c r="L1138" t="s">
        <v>106</v>
      </c>
      <c r="M1138" t="s">
        <v>100</v>
      </c>
      <c r="N1138" t="s">
        <v>100</v>
      </c>
      <c r="O1138" t="s">
        <v>100</v>
      </c>
      <c r="P1138" t="s">
        <v>146</v>
      </c>
      <c r="Q1138" t="s">
        <v>147</v>
      </c>
      <c r="R1138" t="s">
        <v>148</v>
      </c>
      <c r="S1138" t="s">
        <v>100</v>
      </c>
      <c r="T1138" t="s">
        <v>100</v>
      </c>
      <c r="U1138" t="s">
        <v>112</v>
      </c>
      <c r="V1138" t="s">
        <v>149</v>
      </c>
      <c r="W1138" t="s">
        <v>113</v>
      </c>
      <c r="X1138" t="s">
        <v>150</v>
      </c>
      <c r="Y1138" t="s">
        <v>100</v>
      </c>
      <c r="Z1138" t="s">
        <v>100</v>
      </c>
      <c r="AA1138" t="s">
        <v>100</v>
      </c>
      <c r="AB1138" t="s">
        <v>100</v>
      </c>
      <c r="AC1138" t="s">
        <v>100</v>
      </c>
      <c r="AD1138" t="s">
        <v>100</v>
      </c>
      <c r="AE1138" t="s">
        <v>115</v>
      </c>
      <c r="AF1138" t="s">
        <v>100</v>
      </c>
      <c r="AG1138" t="s">
        <v>100</v>
      </c>
      <c r="AH1138" t="s">
        <v>100</v>
      </c>
      <c r="AI1138" t="s">
        <v>100</v>
      </c>
      <c r="AJ1138" t="s">
        <v>100</v>
      </c>
      <c r="AK1138" t="s">
        <v>100</v>
      </c>
      <c r="AL1138" t="s">
        <v>100</v>
      </c>
      <c r="AM1138" t="s">
        <v>100</v>
      </c>
      <c r="AN1138" t="s">
        <v>115</v>
      </c>
      <c r="AO1138" t="s">
        <v>100</v>
      </c>
      <c r="AP1138" t="s">
        <v>100</v>
      </c>
      <c r="AQ1138" t="s">
        <v>100</v>
      </c>
      <c r="AR1138" t="s">
        <v>100</v>
      </c>
      <c r="AS1138" t="s">
        <v>100</v>
      </c>
      <c r="AT1138" t="s">
        <v>100</v>
      </c>
      <c r="AU1138" t="s">
        <v>100</v>
      </c>
      <c r="AV1138" t="s">
        <v>100</v>
      </c>
      <c r="AW1138" t="s">
        <v>100</v>
      </c>
      <c r="AX1138" t="s">
        <v>100</v>
      </c>
      <c r="AY1138" t="s">
        <v>100</v>
      </c>
      <c r="AZ1138" t="s">
        <v>100</v>
      </c>
      <c r="BA1138" t="s">
        <v>100</v>
      </c>
      <c r="BB1138" t="s">
        <v>100</v>
      </c>
      <c r="BC1138" t="s">
        <v>100</v>
      </c>
      <c r="BD1138" t="s">
        <v>100</v>
      </c>
      <c r="BE1138" t="s">
        <v>100</v>
      </c>
      <c r="BF1138" t="s">
        <v>100</v>
      </c>
      <c r="BG1138" t="s">
        <v>100</v>
      </c>
      <c r="BH1138" t="s">
        <v>100</v>
      </c>
      <c r="BI1138" t="s">
        <v>100</v>
      </c>
      <c r="BJ1138" t="s">
        <v>100</v>
      </c>
      <c r="BK1138" t="s">
        <v>100</v>
      </c>
      <c r="BL1138" t="s">
        <v>100</v>
      </c>
      <c r="BM1138" t="s">
        <v>100</v>
      </c>
      <c r="BN1138" t="s">
        <v>100</v>
      </c>
      <c r="BO1138" t="s">
        <v>100</v>
      </c>
      <c r="BP1138" t="s">
        <v>100</v>
      </c>
      <c r="BQ1138" t="s">
        <v>100</v>
      </c>
      <c r="BR1138" t="s">
        <v>100</v>
      </c>
      <c r="BS1138" t="s">
        <v>100</v>
      </c>
      <c r="BT1138" t="s">
        <v>100</v>
      </c>
      <c r="BU1138" t="s">
        <v>100</v>
      </c>
      <c r="BV1138" t="s">
        <v>100</v>
      </c>
      <c r="BW1138" t="s">
        <v>100</v>
      </c>
      <c r="BX1138" t="s">
        <v>100</v>
      </c>
      <c r="BY1138" t="s">
        <v>100</v>
      </c>
      <c r="BZ1138" t="s">
        <v>100</v>
      </c>
      <c r="CA1138" t="s">
        <v>100</v>
      </c>
      <c r="CB1138" t="s">
        <v>100</v>
      </c>
      <c r="CC1138" t="s">
        <v>100</v>
      </c>
      <c r="CD1138" t="s">
        <v>100</v>
      </c>
      <c r="CE1138" t="s">
        <v>100</v>
      </c>
      <c r="CF1138" t="s">
        <v>100</v>
      </c>
      <c r="CG1138" t="s">
        <v>100</v>
      </c>
      <c r="CH1138" t="s">
        <v>100</v>
      </c>
      <c r="CI1138" t="s">
        <v>100</v>
      </c>
      <c r="CJ1138" t="s">
        <v>115</v>
      </c>
      <c r="CK1138" t="s">
        <v>100</v>
      </c>
      <c r="CL1138" t="s">
        <v>100</v>
      </c>
      <c r="CM1138" t="s">
        <v>100</v>
      </c>
      <c r="CN1138" t="s">
        <v>151</v>
      </c>
      <c r="CO1138" t="s">
        <v>100</v>
      </c>
      <c r="CP1138" t="s">
        <v>100</v>
      </c>
      <c r="CQ1138" t="s">
        <v>152</v>
      </c>
      <c r="CR1138" t="s">
        <v>153</v>
      </c>
    </row>
    <row r="1139" spans="1:96">
      <c r="A1139" t="s">
        <v>3826</v>
      </c>
      <c r="B1139" t="s">
        <v>3827</v>
      </c>
      <c r="C1139" t="s">
        <v>98</v>
      </c>
      <c r="D1139" t="s">
        <v>3827</v>
      </c>
      <c r="E1139" t="s">
        <v>100</v>
      </c>
      <c r="F1139" t="s">
        <v>100</v>
      </c>
      <c r="G1139" t="s">
        <v>101</v>
      </c>
      <c r="H1139" t="s">
        <v>102</v>
      </c>
      <c r="I1139" t="s">
        <v>103</v>
      </c>
      <c r="J1139" t="s">
        <v>3828</v>
      </c>
      <c r="K1139" t="s">
        <v>197</v>
      </c>
      <c r="L1139" t="s">
        <v>106</v>
      </c>
      <c r="M1139" t="s">
        <v>100</v>
      </c>
      <c r="N1139" t="s">
        <v>100</v>
      </c>
      <c r="O1139" t="s">
        <v>100</v>
      </c>
      <c r="P1139" t="s">
        <v>107</v>
      </c>
      <c r="Q1139" t="s">
        <v>108</v>
      </c>
      <c r="R1139" t="s">
        <v>198</v>
      </c>
      <c r="S1139" t="s">
        <v>110</v>
      </c>
      <c r="T1139" t="s">
        <v>111</v>
      </c>
      <c r="U1139" t="s">
        <v>112</v>
      </c>
      <c r="V1139" t="s">
        <v>134</v>
      </c>
      <c r="W1139" t="s">
        <v>134</v>
      </c>
      <c r="X1139" t="s">
        <v>135</v>
      </c>
      <c r="Y1139" t="s">
        <v>115</v>
      </c>
      <c r="Z1139" t="s">
        <v>100</v>
      </c>
      <c r="AA1139" t="s">
        <v>100</v>
      </c>
      <c r="AB1139" t="s">
        <v>100</v>
      </c>
      <c r="AC1139" t="s">
        <v>100</v>
      </c>
      <c r="AD1139" t="s">
        <v>100</v>
      </c>
      <c r="AE1139" t="s">
        <v>115</v>
      </c>
      <c r="AF1139" t="s">
        <v>100</v>
      </c>
      <c r="AG1139" t="s">
        <v>100</v>
      </c>
      <c r="AH1139" t="s">
        <v>100</v>
      </c>
      <c r="AI1139" t="s">
        <v>100</v>
      </c>
      <c r="AJ1139" t="s">
        <v>100</v>
      </c>
      <c r="AK1139" t="s">
        <v>100</v>
      </c>
      <c r="AL1139" t="s">
        <v>100</v>
      </c>
      <c r="AM1139" t="s">
        <v>100</v>
      </c>
      <c r="AN1139" t="s">
        <v>100</v>
      </c>
      <c r="AO1139" t="s">
        <v>100</v>
      </c>
      <c r="AP1139" t="s">
        <v>100</v>
      </c>
      <c r="AQ1139" t="s">
        <v>100</v>
      </c>
      <c r="AR1139" t="s">
        <v>100</v>
      </c>
      <c r="AS1139" t="s">
        <v>100</v>
      </c>
      <c r="AT1139" t="s">
        <v>100</v>
      </c>
      <c r="AU1139" t="s">
        <v>100</v>
      </c>
      <c r="AV1139" t="s">
        <v>100</v>
      </c>
      <c r="AW1139" t="s">
        <v>100</v>
      </c>
      <c r="AX1139" t="s">
        <v>100</v>
      </c>
      <c r="AY1139" t="s">
        <v>100</v>
      </c>
      <c r="AZ1139" t="s">
        <v>100</v>
      </c>
      <c r="BA1139" t="s">
        <v>100</v>
      </c>
      <c r="BB1139" t="s">
        <v>100</v>
      </c>
      <c r="BC1139" t="s">
        <v>100</v>
      </c>
      <c r="BD1139" t="s">
        <v>100</v>
      </c>
      <c r="BE1139" t="s">
        <v>100</v>
      </c>
      <c r="BF1139" t="s">
        <v>100</v>
      </c>
      <c r="BG1139" t="s">
        <v>100</v>
      </c>
      <c r="BH1139" t="s">
        <v>100</v>
      </c>
      <c r="BI1139" t="s">
        <v>100</v>
      </c>
      <c r="BJ1139" t="s">
        <v>100</v>
      </c>
      <c r="BK1139" t="s">
        <v>100</v>
      </c>
      <c r="BL1139" t="s">
        <v>100</v>
      </c>
      <c r="BM1139" t="s">
        <v>100</v>
      </c>
      <c r="BN1139" t="s">
        <v>100</v>
      </c>
      <c r="BO1139" t="s">
        <v>100</v>
      </c>
      <c r="BP1139" t="s">
        <v>100</v>
      </c>
      <c r="BQ1139" t="s">
        <v>100</v>
      </c>
      <c r="BR1139" t="s">
        <v>100</v>
      </c>
      <c r="BS1139" t="s">
        <v>100</v>
      </c>
      <c r="BT1139" t="s">
        <v>100</v>
      </c>
      <c r="BU1139" t="s">
        <v>100</v>
      </c>
      <c r="BV1139" t="s">
        <v>100</v>
      </c>
      <c r="BW1139" t="s">
        <v>100</v>
      </c>
      <c r="BX1139" t="s">
        <v>100</v>
      </c>
      <c r="BY1139" t="s">
        <v>100</v>
      </c>
      <c r="BZ1139" t="s">
        <v>100</v>
      </c>
      <c r="CA1139" t="s">
        <v>100</v>
      </c>
      <c r="CB1139" t="s">
        <v>100</v>
      </c>
      <c r="CC1139" t="s">
        <v>100</v>
      </c>
      <c r="CD1139" t="s">
        <v>100</v>
      </c>
      <c r="CE1139" t="s">
        <v>100</v>
      </c>
      <c r="CF1139" t="s">
        <v>100</v>
      </c>
      <c r="CG1139" t="s">
        <v>100</v>
      </c>
      <c r="CH1139" t="s">
        <v>100</v>
      </c>
      <c r="CI1139" t="s">
        <v>100</v>
      </c>
      <c r="CJ1139" t="s">
        <v>115</v>
      </c>
      <c r="CK1139" t="s">
        <v>100</v>
      </c>
      <c r="CL1139" t="s">
        <v>100</v>
      </c>
      <c r="CM1139" t="s">
        <v>100</v>
      </c>
      <c r="CN1139" t="s">
        <v>116</v>
      </c>
      <c r="CO1139" t="s">
        <v>117</v>
      </c>
      <c r="CP1139" t="s">
        <v>117</v>
      </c>
      <c r="CQ1139" t="s">
        <v>100</v>
      </c>
      <c r="CR1139" t="s">
        <v>100</v>
      </c>
    </row>
    <row r="1140" spans="1:96">
      <c r="A1140" t="s">
        <v>3828</v>
      </c>
      <c r="B1140" t="s">
        <v>3829</v>
      </c>
      <c r="C1140" t="s">
        <v>200</v>
      </c>
      <c r="D1140" t="s">
        <v>3830</v>
      </c>
      <c r="E1140" t="s">
        <v>202</v>
      </c>
      <c r="F1140" t="s">
        <v>100</v>
      </c>
      <c r="G1140" t="s">
        <v>101</v>
      </c>
      <c r="H1140" t="s">
        <v>102</v>
      </c>
      <c r="I1140" t="s">
        <v>103</v>
      </c>
      <c r="J1140" t="s">
        <v>3828</v>
      </c>
      <c r="K1140" t="s">
        <v>197</v>
      </c>
      <c r="L1140" t="s">
        <v>106</v>
      </c>
      <c r="M1140" t="s">
        <v>100</v>
      </c>
      <c r="N1140" t="s">
        <v>100</v>
      </c>
      <c r="O1140" t="s">
        <v>100</v>
      </c>
      <c r="P1140" t="s">
        <v>146</v>
      </c>
      <c r="Q1140" t="s">
        <v>108</v>
      </c>
      <c r="R1140" t="s">
        <v>148</v>
      </c>
      <c r="S1140" t="s">
        <v>100</v>
      </c>
      <c r="T1140" t="s">
        <v>100</v>
      </c>
      <c r="U1140" t="s">
        <v>112</v>
      </c>
      <c r="V1140" t="s">
        <v>134</v>
      </c>
      <c r="W1140" t="s">
        <v>134</v>
      </c>
      <c r="X1140" t="s">
        <v>135</v>
      </c>
      <c r="Y1140" t="s">
        <v>100</v>
      </c>
      <c r="Z1140" t="s">
        <v>100</v>
      </c>
      <c r="AA1140" t="s">
        <v>100</v>
      </c>
      <c r="AB1140" t="s">
        <v>100</v>
      </c>
      <c r="AC1140" t="s">
        <v>100</v>
      </c>
      <c r="AD1140" t="s">
        <v>100</v>
      </c>
      <c r="AE1140" t="s">
        <v>115</v>
      </c>
      <c r="AF1140" t="s">
        <v>100</v>
      </c>
      <c r="AG1140" t="s">
        <v>100</v>
      </c>
      <c r="AH1140" t="s">
        <v>100</v>
      </c>
      <c r="AI1140" t="s">
        <v>100</v>
      </c>
      <c r="AJ1140" t="s">
        <v>100</v>
      </c>
      <c r="AK1140" t="s">
        <v>100</v>
      </c>
      <c r="AL1140" t="s">
        <v>100</v>
      </c>
      <c r="AM1140" t="s">
        <v>100</v>
      </c>
      <c r="AN1140" t="s">
        <v>100</v>
      </c>
      <c r="AO1140" t="s">
        <v>100</v>
      </c>
      <c r="AP1140" t="s">
        <v>100</v>
      </c>
      <c r="AQ1140" t="s">
        <v>100</v>
      </c>
      <c r="AR1140" t="s">
        <v>100</v>
      </c>
      <c r="AS1140" t="s">
        <v>100</v>
      </c>
      <c r="AT1140" t="s">
        <v>100</v>
      </c>
      <c r="AU1140" t="s">
        <v>100</v>
      </c>
      <c r="AV1140" t="s">
        <v>100</v>
      </c>
      <c r="AW1140" t="s">
        <v>100</v>
      </c>
      <c r="AX1140" t="s">
        <v>100</v>
      </c>
      <c r="AY1140" t="s">
        <v>100</v>
      </c>
      <c r="AZ1140" t="s">
        <v>100</v>
      </c>
      <c r="BA1140" t="s">
        <v>100</v>
      </c>
      <c r="BB1140" t="s">
        <v>100</v>
      </c>
      <c r="BC1140" t="s">
        <v>100</v>
      </c>
      <c r="BD1140" t="s">
        <v>100</v>
      </c>
      <c r="BE1140" t="s">
        <v>100</v>
      </c>
      <c r="BF1140" t="s">
        <v>100</v>
      </c>
      <c r="BG1140" t="s">
        <v>100</v>
      </c>
      <c r="BH1140" t="s">
        <v>100</v>
      </c>
      <c r="BI1140" t="s">
        <v>100</v>
      </c>
      <c r="BJ1140" t="s">
        <v>100</v>
      </c>
      <c r="BK1140" t="s">
        <v>100</v>
      </c>
      <c r="BL1140" t="s">
        <v>100</v>
      </c>
      <c r="BM1140" t="s">
        <v>100</v>
      </c>
      <c r="BN1140" t="s">
        <v>100</v>
      </c>
      <c r="BO1140" t="s">
        <v>115</v>
      </c>
      <c r="BP1140" t="s">
        <v>100</v>
      </c>
      <c r="BQ1140" t="s">
        <v>100</v>
      </c>
      <c r="BR1140" t="s">
        <v>100</v>
      </c>
      <c r="BS1140" t="s">
        <v>100</v>
      </c>
      <c r="BT1140" t="s">
        <v>100</v>
      </c>
      <c r="BU1140" t="s">
        <v>100</v>
      </c>
      <c r="BV1140" t="s">
        <v>100</v>
      </c>
      <c r="BW1140" t="s">
        <v>100</v>
      </c>
      <c r="BX1140" t="s">
        <v>100</v>
      </c>
      <c r="BY1140" t="s">
        <v>100</v>
      </c>
      <c r="BZ1140" t="s">
        <v>100</v>
      </c>
      <c r="CA1140" t="s">
        <v>100</v>
      </c>
      <c r="CB1140" t="s">
        <v>100</v>
      </c>
      <c r="CC1140" t="s">
        <v>100</v>
      </c>
      <c r="CD1140" t="s">
        <v>100</v>
      </c>
      <c r="CE1140" t="s">
        <v>100</v>
      </c>
      <c r="CF1140" t="s">
        <v>100</v>
      </c>
      <c r="CG1140" t="s">
        <v>100</v>
      </c>
      <c r="CH1140" t="s">
        <v>100</v>
      </c>
      <c r="CI1140" t="s">
        <v>100</v>
      </c>
      <c r="CJ1140" t="s">
        <v>100</v>
      </c>
      <c r="CK1140" t="s">
        <v>100</v>
      </c>
      <c r="CL1140" t="s">
        <v>100</v>
      </c>
      <c r="CM1140" t="s">
        <v>100</v>
      </c>
      <c r="CN1140" t="s">
        <v>151</v>
      </c>
      <c r="CO1140" t="s">
        <v>100</v>
      </c>
      <c r="CP1140" t="s">
        <v>100</v>
      </c>
      <c r="CQ1140" t="s">
        <v>152</v>
      </c>
      <c r="CR1140" t="s">
        <v>153</v>
      </c>
    </row>
    <row r="1141" spans="1:96">
      <c r="A1141" t="s">
        <v>3831</v>
      </c>
      <c r="B1141" t="s">
        <v>3832</v>
      </c>
      <c r="C1141" t="s">
        <v>138</v>
      </c>
      <c r="D1141" t="s">
        <v>3832</v>
      </c>
      <c r="E1141" t="s">
        <v>100</v>
      </c>
      <c r="F1141" t="s">
        <v>100</v>
      </c>
      <c r="G1141" t="s">
        <v>141</v>
      </c>
      <c r="H1141" t="s">
        <v>142</v>
      </c>
      <c r="I1141" t="s">
        <v>143</v>
      </c>
      <c r="J1141" t="s">
        <v>309</v>
      </c>
      <c r="K1141" t="s">
        <v>145</v>
      </c>
      <c r="L1141" t="s">
        <v>106</v>
      </c>
      <c r="M1141" t="s">
        <v>100</v>
      </c>
      <c r="N1141" t="s">
        <v>100</v>
      </c>
      <c r="O1141" t="s">
        <v>100</v>
      </c>
      <c r="P1141" t="s">
        <v>146</v>
      </c>
      <c r="Q1141" t="s">
        <v>147</v>
      </c>
      <c r="R1141" t="s">
        <v>148</v>
      </c>
      <c r="S1141" t="s">
        <v>100</v>
      </c>
      <c r="T1141" t="s">
        <v>100</v>
      </c>
      <c r="U1141" t="s">
        <v>112</v>
      </c>
      <c r="V1141" t="s">
        <v>149</v>
      </c>
      <c r="W1141" t="s">
        <v>113</v>
      </c>
      <c r="X1141" t="s">
        <v>150</v>
      </c>
      <c r="Y1141" t="s">
        <v>100</v>
      </c>
      <c r="Z1141" t="s">
        <v>100</v>
      </c>
      <c r="AA1141" t="s">
        <v>100</v>
      </c>
      <c r="AB1141" t="s">
        <v>100</v>
      </c>
      <c r="AC1141" t="s">
        <v>100</v>
      </c>
      <c r="AD1141" t="s">
        <v>100</v>
      </c>
      <c r="AE1141" t="s">
        <v>115</v>
      </c>
      <c r="AF1141" t="s">
        <v>100</v>
      </c>
      <c r="AG1141" t="s">
        <v>100</v>
      </c>
      <c r="AH1141" t="s">
        <v>100</v>
      </c>
      <c r="AI1141" t="s">
        <v>100</v>
      </c>
      <c r="AJ1141" t="s">
        <v>100</v>
      </c>
      <c r="AK1141" t="s">
        <v>100</v>
      </c>
      <c r="AL1141" t="s">
        <v>100</v>
      </c>
      <c r="AM1141" t="s">
        <v>100</v>
      </c>
      <c r="AN1141" t="s">
        <v>115</v>
      </c>
      <c r="AO1141" t="s">
        <v>100</v>
      </c>
      <c r="AP1141" t="s">
        <v>100</v>
      </c>
      <c r="AQ1141" t="s">
        <v>100</v>
      </c>
      <c r="AR1141" t="s">
        <v>100</v>
      </c>
      <c r="AS1141" t="s">
        <v>100</v>
      </c>
      <c r="AT1141" t="s">
        <v>100</v>
      </c>
      <c r="AU1141" t="s">
        <v>100</v>
      </c>
      <c r="AV1141" t="s">
        <v>100</v>
      </c>
      <c r="AW1141" t="s">
        <v>100</v>
      </c>
      <c r="AX1141" t="s">
        <v>100</v>
      </c>
      <c r="AY1141" t="s">
        <v>100</v>
      </c>
      <c r="AZ1141" t="s">
        <v>100</v>
      </c>
      <c r="BA1141" t="s">
        <v>100</v>
      </c>
      <c r="BB1141" t="s">
        <v>100</v>
      </c>
      <c r="BC1141" t="s">
        <v>100</v>
      </c>
      <c r="BD1141" t="s">
        <v>100</v>
      </c>
      <c r="BE1141" t="s">
        <v>100</v>
      </c>
      <c r="BF1141" t="s">
        <v>100</v>
      </c>
      <c r="BG1141" t="s">
        <v>100</v>
      </c>
      <c r="BH1141" t="s">
        <v>100</v>
      </c>
      <c r="BI1141" t="s">
        <v>100</v>
      </c>
      <c r="BJ1141" t="s">
        <v>100</v>
      </c>
      <c r="BK1141" t="s">
        <v>100</v>
      </c>
      <c r="BL1141" t="s">
        <v>100</v>
      </c>
      <c r="BM1141" t="s">
        <v>100</v>
      </c>
      <c r="BN1141" t="s">
        <v>100</v>
      </c>
      <c r="BO1141" t="s">
        <v>100</v>
      </c>
      <c r="BP1141" t="s">
        <v>100</v>
      </c>
      <c r="BQ1141" t="s">
        <v>100</v>
      </c>
      <c r="BR1141" t="s">
        <v>100</v>
      </c>
      <c r="BS1141" t="s">
        <v>100</v>
      </c>
      <c r="BT1141" t="s">
        <v>100</v>
      </c>
      <c r="BU1141" t="s">
        <v>100</v>
      </c>
      <c r="BV1141" t="s">
        <v>100</v>
      </c>
      <c r="BW1141" t="s">
        <v>100</v>
      </c>
      <c r="BX1141" t="s">
        <v>100</v>
      </c>
      <c r="BY1141" t="s">
        <v>100</v>
      </c>
      <c r="BZ1141" t="s">
        <v>100</v>
      </c>
      <c r="CA1141" t="s">
        <v>100</v>
      </c>
      <c r="CB1141" t="s">
        <v>100</v>
      </c>
      <c r="CC1141" t="s">
        <v>100</v>
      </c>
      <c r="CD1141" t="s">
        <v>100</v>
      </c>
      <c r="CE1141" t="s">
        <v>100</v>
      </c>
      <c r="CF1141" t="s">
        <v>100</v>
      </c>
      <c r="CG1141" t="s">
        <v>100</v>
      </c>
      <c r="CH1141" t="s">
        <v>100</v>
      </c>
      <c r="CI1141" t="s">
        <v>100</v>
      </c>
      <c r="CJ1141" t="s">
        <v>115</v>
      </c>
      <c r="CK1141" t="s">
        <v>100</v>
      </c>
      <c r="CL1141" t="s">
        <v>100</v>
      </c>
      <c r="CM1141" t="s">
        <v>100</v>
      </c>
      <c r="CN1141" t="s">
        <v>151</v>
      </c>
      <c r="CO1141" t="s">
        <v>100</v>
      </c>
      <c r="CP1141" t="s">
        <v>100</v>
      </c>
      <c r="CQ1141" t="s">
        <v>152</v>
      </c>
      <c r="CR1141" t="s">
        <v>153</v>
      </c>
    </row>
    <row r="1142" spans="1:96">
      <c r="A1142" t="s">
        <v>3833</v>
      </c>
      <c r="B1142" t="s">
        <v>3834</v>
      </c>
      <c r="C1142" t="s">
        <v>138</v>
      </c>
      <c r="D1142" t="s">
        <v>3835</v>
      </c>
      <c r="E1142" t="s">
        <v>100</v>
      </c>
      <c r="F1142" t="s">
        <v>100</v>
      </c>
      <c r="G1142" t="s">
        <v>141</v>
      </c>
      <c r="H1142" t="s">
        <v>142</v>
      </c>
      <c r="I1142" t="s">
        <v>143</v>
      </c>
      <c r="J1142" t="s">
        <v>419</v>
      </c>
      <c r="K1142" t="s">
        <v>145</v>
      </c>
      <c r="L1142" t="s">
        <v>106</v>
      </c>
      <c r="M1142" t="s">
        <v>100</v>
      </c>
      <c r="N1142" t="s">
        <v>100</v>
      </c>
      <c r="O1142" t="s">
        <v>100</v>
      </c>
      <c r="P1142" t="s">
        <v>146</v>
      </c>
      <c r="Q1142" t="s">
        <v>147</v>
      </c>
      <c r="R1142" t="s">
        <v>148</v>
      </c>
      <c r="S1142" t="s">
        <v>100</v>
      </c>
      <c r="T1142" t="s">
        <v>100</v>
      </c>
      <c r="U1142" t="s">
        <v>112</v>
      </c>
      <c r="V1142" t="s">
        <v>113</v>
      </c>
      <c r="W1142" t="s">
        <v>113</v>
      </c>
      <c r="X1142" t="s">
        <v>114</v>
      </c>
      <c r="Y1142" t="s">
        <v>100</v>
      </c>
      <c r="Z1142" t="s">
        <v>100</v>
      </c>
      <c r="AA1142" t="s">
        <v>100</v>
      </c>
      <c r="AB1142" t="s">
        <v>100</v>
      </c>
      <c r="AC1142" t="s">
        <v>100</v>
      </c>
      <c r="AD1142" t="s">
        <v>100</v>
      </c>
      <c r="AE1142" t="s">
        <v>115</v>
      </c>
      <c r="AF1142" t="s">
        <v>100</v>
      </c>
      <c r="AG1142" t="s">
        <v>100</v>
      </c>
      <c r="AH1142" t="s">
        <v>100</v>
      </c>
      <c r="AI1142" t="s">
        <v>100</v>
      </c>
      <c r="AJ1142" t="s">
        <v>100</v>
      </c>
      <c r="AK1142" t="s">
        <v>100</v>
      </c>
      <c r="AL1142" t="s">
        <v>100</v>
      </c>
      <c r="AM1142" t="s">
        <v>100</v>
      </c>
      <c r="AN1142" t="s">
        <v>100</v>
      </c>
      <c r="AO1142" t="s">
        <v>100</v>
      </c>
      <c r="AP1142" t="s">
        <v>100</v>
      </c>
      <c r="AQ1142" t="s">
        <v>100</v>
      </c>
      <c r="AR1142" t="s">
        <v>100</v>
      </c>
      <c r="AS1142" t="s">
        <v>100</v>
      </c>
      <c r="AT1142" t="s">
        <v>100</v>
      </c>
      <c r="AU1142" t="s">
        <v>100</v>
      </c>
      <c r="AV1142" t="s">
        <v>100</v>
      </c>
      <c r="AW1142" t="s">
        <v>100</v>
      </c>
      <c r="AX1142" t="s">
        <v>100</v>
      </c>
      <c r="AY1142" t="s">
        <v>100</v>
      </c>
      <c r="AZ1142" t="s">
        <v>100</v>
      </c>
      <c r="BA1142" t="s">
        <v>100</v>
      </c>
      <c r="BB1142" t="s">
        <v>100</v>
      </c>
      <c r="BC1142" t="s">
        <v>100</v>
      </c>
      <c r="BD1142" t="s">
        <v>100</v>
      </c>
      <c r="BE1142" t="s">
        <v>100</v>
      </c>
      <c r="BF1142" t="s">
        <v>100</v>
      </c>
      <c r="BG1142" t="s">
        <v>100</v>
      </c>
      <c r="BH1142" t="s">
        <v>100</v>
      </c>
      <c r="BI1142" t="s">
        <v>100</v>
      </c>
      <c r="BJ1142" t="s">
        <v>100</v>
      </c>
      <c r="BK1142" t="s">
        <v>100</v>
      </c>
      <c r="BL1142" t="s">
        <v>100</v>
      </c>
      <c r="BM1142" t="s">
        <v>100</v>
      </c>
      <c r="BN1142" t="s">
        <v>100</v>
      </c>
      <c r="BO1142" t="s">
        <v>100</v>
      </c>
      <c r="BP1142" t="s">
        <v>100</v>
      </c>
      <c r="BQ1142" t="s">
        <v>100</v>
      </c>
      <c r="BR1142" t="s">
        <v>100</v>
      </c>
      <c r="BS1142" t="s">
        <v>100</v>
      </c>
      <c r="BT1142" t="s">
        <v>100</v>
      </c>
      <c r="BU1142" t="s">
        <v>100</v>
      </c>
      <c r="BV1142" t="s">
        <v>100</v>
      </c>
      <c r="BW1142" t="s">
        <v>100</v>
      </c>
      <c r="BX1142" t="s">
        <v>100</v>
      </c>
      <c r="BY1142" t="s">
        <v>100</v>
      </c>
      <c r="BZ1142" t="s">
        <v>100</v>
      </c>
      <c r="CA1142" t="s">
        <v>100</v>
      </c>
      <c r="CB1142" t="s">
        <v>100</v>
      </c>
      <c r="CC1142" t="s">
        <v>100</v>
      </c>
      <c r="CD1142" t="s">
        <v>100</v>
      </c>
      <c r="CE1142" t="s">
        <v>100</v>
      </c>
      <c r="CF1142" t="s">
        <v>100</v>
      </c>
      <c r="CG1142" t="s">
        <v>100</v>
      </c>
      <c r="CH1142" t="s">
        <v>100</v>
      </c>
      <c r="CI1142" t="s">
        <v>100</v>
      </c>
      <c r="CJ1142" t="s">
        <v>115</v>
      </c>
      <c r="CK1142" t="s">
        <v>100</v>
      </c>
      <c r="CL1142" t="s">
        <v>100</v>
      </c>
      <c r="CM1142" t="s">
        <v>100</v>
      </c>
      <c r="CN1142" t="s">
        <v>151</v>
      </c>
      <c r="CO1142" t="s">
        <v>100</v>
      </c>
      <c r="CP1142" t="s">
        <v>100</v>
      </c>
      <c r="CQ1142" t="s">
        <v>152</v>
      </c>
      <c r="CR1142" t="s">
        <v>153</v>
      </c>
    </row>
    <row r="1143" spans="1:96">
      <c r="A1143" t="s">
        <v>3836</v>
      </c>
      <c r="B1143" t="s">
        <v>3837</v>
      </c>
      <c r="C1143" t="s">
        <v>98</v>
      </c>
      <c r="D1143" t="s">
        <v>3838</v>
      </c>
      <c r="E1143" t="s">
        <v>100</v>
      </c>
      <c r="F1143" t="s">
        <v>100</v>
      </c>
      <c r="G1143" t="s">
        <v>101</v>
      </c>
      <c r="H1143" t="s">
        <v>470</v>
      </c>
      <c r="I1143" t="s">
        <v>471</v>
      </c>
      <c r="J1143" t="s">
        <v>419</v>
      </c>
      <c r="K1143" t="s">
        <v>615</v>
      </c>
      <c r="L1143" t="s">
        <v>106</v>
      </c>
      <c r="M1143" t="s">
        <v>100</v>
      </c>
      <c r="N1143" t="s">
        <v>100</v>
      </c>
      <c r="O1143" t="s">
        <v>100</v>
      </c>
      <c r="P1143" t="s">
        <v>616</v>
      </c>
      <c r="Q1143" t="s">
        <v>209</v>
      </c>
      <c r="R1143" t="s">
        <v>198</v>
      </c>
      <c r="S1143" t="s">
        <v>162</v>
      </c>
      <c r="T1143" t="s">
        <v>111</v>
      </c>
      <c r="U1143" t="s">
        <v>112</v>
      </c>
      <c r="V1143" t="s">
        <v>134</v>
      </c>
      <c r="W1143" t="s">
        <v>134</v>
      </c>
      <c r="X1143" t="s">
        <v>135</v>
      </c>
      <c r="Y1143" t="s">
        <v>115</v>
      </c>
      <c r="Z1143" t="s">
        <v>100</v>
      </c>
      <c r="AA1143" t="s">
        <v>100</v>
      </c>
      <c r="AB1143" t="s">
        <v>100</v>
      </c>
      <c r="AC1143" t="s">
        <v>100</v>
      </c>
      <c r="AD1143" t="s">
        <v>100</v>
      </c>
      <c r="AE1143" t="s">
        <v>115</v>
      </c>
      <c r="AF1143" t="s">
        <v>100</v>
      </c>
      <c r="AG1143" t="s">
        <v>100</v>
      </c>
      <c r="AH1143" t="s">
        <v>100</v>
      </c>
      <c r="AI1143" t="s">
        <v>100</v>
      </c>
      <c r="AJ1143" t="s">
        <v>100</v>
      </c>
      <c r="AK1143" t="s">
        <v>100</v>
      </c>
      <c r="AL1143" t="s">
        <v>100</v>
      </c>
      <c r="AM1143" t="s">
        <v>100</v>
      </c>
      <c r="AN1143" t="s">
        <v>100</v>
      </c>
      <c r="AO1143" t="s">
        <v>100</v>
      </c>
      <c r="AP1143" t="s">
        <v>100</v>
      </c>
      <c r="AQ1143" t="s">
        <v>100</v>
      </c>
      <c r="AR1143" t="s">
        <v>100</v>
      </c>
      <c r="AS1143" t="s">
        <v>100</v>
      </c>
      <c r="AT1143" t="s">
        <v>100</v>
      </c>
      <c r="AU1143" t="s">
        <v>100</v>
      </c>
      <c r="AV1143" t="s">
        <v>100</v>
      </c>
      <c r="AW1143" t="s">
        <v>100</v>
      </c>
      <c r="AX1143" t="s">
        <v>100</v>
      </c>
      <c r="AY1143" t="s">
        <v>100</v>
      </c>
      <c r="AZ1143" t="s">
        <v>100</v>
      </c>
      <c r="BA1143" t="s">
        <v>100</v>
      </c>
      <c r="BB1143" t="s">
        <v>100</v>
      </c>
      <c r="BC1143" t="s">
        <v>100</v>
      </c>
      <c r="BD1143" t="s">
        <v>100</v>
      </c>
      <c r="BE1143" t="s">
        <v>100</v>
      </c>
      <c r="BF1143" t="s">
        <v>100</v>
      </c>
      <c r="BG1143" t="s">
        <v>100</v>
      </c>
      <c r="BH1143" t="s">
        <v>100</v>
      </c>
      <c r="BI1143" t="s">
        <v>100</v>
      </c>
      <c r="BJ1143" t="s">
        <v>100</v>
      </c>
      <c r="BK1143" t="s">
        <v>100</v>
      </c>
      <c r="BL1143" t="s">
        <v>100</v>
      </c>
      <c r="BM1143" t="s">
        <v>100</v>
      </c>
      <c r="BN1143" t="s">
        <v>100</v>
      </c>
      <c r="BO1143" t="s">
        <v>100</v>
      </c>
      <c r="BP1143" t="s">
        <v>100</v>
      </c>
      <c r="BQ1143" t="s">
        <v>100</v>
      </c>
      <c r="BR1143" t="s">
        <v>100</v>
      </c>
      <c r="BS1143" t="s">
        <v>100</v>
      </c>
      <c r="BT1143" t="s">
        <v>100</v>
      </c>
      <c r="BU1143" t="s">
        <v>100</v>
      </c>
      <c r="BV1143" t="s">
        <v>100</v>
      </c>
      <c r="BW1143" t="s">
        <v>100</v>
      </c>
      <c r="BX1143" t="s">
        <v>100</v>
      </c>
      <c r="BY1143" t="s">
        <v>100</v>
      </c>
      <c r="BZ1143" t="s">
        <v>100</v>
      </c>
      <c r="CA1143" t="s">
        <v>100</v>
      </c>
      <c r="CB1143" t="s">
        <v>100</v>
      </c>
      <c r="CC1143" t="s">
        <v>100</v>
      </c>
      <c r="CD1143" t="s">
        <v>100</v>
      </c>
      <c r="CE1143" t="s">
        <v>100</v>
      </c>
      <c r="CF1143" t="s">
        <v>100</v>
      </c>
      <c r="CG1143" t="s">
        <v>100</v>
      </c>
      <c r="CH1143" t="s">
        <v>100</v>
      </c>
      <c r="CI1143" t="s">
        <v>100</v>
      </c>
      <c r="CJ1143" t="s">
        <v>115</v>
      </c>
      <c r="CK1143" t="s">
        <v>100</v>
      </c>
      <c r="CL1143" t="s">
        <v>100</v>
      </c>
      <c r="CM1143" t="s">
        <v>100</v>
      </c>
      <c r="CN1143" t="s">
        <v>116</v>
      </c>
      <c r="CO1143" t="s">
        <v>117</v>
      </c>
      <c r="CP1143" t="s">
        <v>117</v>
      </c>
      <c r="CQ1143" t="s">
        <v>100</v>
      </c>
      <c r="CR1143" t="s">
        <v>100</v>
      </c>
    </row>
    <row r="1144" spans="1:96">
      <c r="A1144" t="s">
        <v>3839</v>
      </c>
      <c r="B1144" t="s">
        <v>3840</v>
      </c>
      <c r="C1144" t="s">
        <v>189</v>
      </c>
      <c r="D1144" t="s">
        <v>3841</v>
      </c>
      <c r="E1144" t="s">
        <v>100</v>
      </c>
      <c r="F1144" t="s">
        <v>100</v>
      </c>
      <c r="G1144" t="s">
        <v>141</v>
      </c>
      <c r="H1144" t="s">
        <v>142</v>
      </c>
      <c r="I1144" t="s">
        <v>143</v>
      </c>
      <c r="J1144" t="s">
        <v>144</v>
      </c>
      <c r="K1144" t="s">
        <v>145</v>
      </c>
      <c r="L1144" t="s">
        <v>106</v>
      </c>
      <c r="M1144" t="s">
        <v>100</v>
      </c>
      <c r="N1144" t="s">
        <v>100</v>
      </c>
      <c r="O1144" t="s">
        <v>100</v>
      </c>
      <c r="P1144" t="s">
        <v>146</v>
      </c>
      <c r="Q1144" t="s">
        <v>147</v>
      </c>
      <c r="R1144" t="s">
        <v>148</v>
      </c>
      <c r="S1144" t="s">
        <v>100</v>
      </c>
      <c r="T1144" t="s">
        <v>111</v>
      </c>
      <c r="U1144" t="s">
        <v>112</v>
      </c>
      <c r="V1144" t="s">
        <v>149</v>
      </c>
      <c r="W1144" t="s">
        <v>113</v>
      </c>
      <c r="X1144" t="s">
        <v>150</v>
      </c>
      <c r="Y1144" t="s">
        <v>100</v>
      </c>
      <c r="Z1144" t="s">
        <v>100</v>
      </c>
      <c r="AA1144" t="s">
        <v>100</v>
      </c>
      <c r="AB1144" t="s">
        <v>100</v>
      </c>
      <c r="AC1144" t="s">
        <v>100</v>
      </c>
      <c r="AD1144" t="s">
        <v>100</v>
      </c>
      <c r="AE1144" t="s">
        <v>100</v>
      </c>
      <c r="AF1144" t="s">
        <v>100</v>
      </c>
      <c r="AG1144" t="s">
        <v>100</v>
      </c>
      <c r="AH1144" t="s">
        <v>100</v>
      </c>
      <c r="AI1144" t="s">
        <v>100</v>
      </c>
      <c r="AJ1144" t="s">
        <v>100</v>
      </c>
      <c r="AK1144" t="s">
        <v>100</v>
      </c>
      <c r="AL1144" t="s">
        <v>100</v>
      </c>
      <c r="AM1144" t="s">
        <v>100</v>
      </c>
      <c r="AN1144" t="s">
        <v>100</v>
      </c>
      <c r="AO1144" t="s">
        <v>100</v>
      </c>
      <c r="AP1144" t="s">
        <v>100</v>
      </c>
      <c r="AQ1144" t="s">
        <v>100</v>
      </c>
      <c r="AR1144" t="s">
        <v>100</v>
      </c>
      <c r="AS1144" t="s">
        <v>100</v>
      </c>
      <c r="AT1144" t="s">
        <v>100</v>
      </c>
      <c r="AU1144" t="s">
        <v>100</v>
      </c>
      <c r="AV1144" t="s">
        <v>100</v>
      </c>
      <c r="AW1144" t="s">
        <v>259</v>
      </c>
      <c r="AX1144" t="s">
        <v>222</v>
      </c>
      <c r="AY1144" t="s">
        <v>280</v>
      </c>
      <c r="AZ1144" t="s">
        <v>100</v>
      </c>
      <c r="BA1144" t="s">
        <v>100</v>
      </c>
      <c r="BB1144" t="s">
        <v>100</v>
      </c>
      <c r="BC1144" t="s">
        <v>100</v>
      </c>
      <c r="BD1144" t="s">
        <v>100</v>
      </c>
      <c r="BE1144" t="s">
        <v>100</v>
      </c>
      <c r="BF1144" t="s">
        <v>100</v>
      </c>
      <c r="BG1144" t="s">
        <v>100</v>
      </c>
      <c r="BH1144" t="s">
        <v>100</v>
      </c>
      <c r="BI1144" t="s">
        <v>100</v>
      </c>
      <c r="BJ1144" t="s">
        <v>100</v>
      </c>
      <c r="BK1144" t="s">
        <v>100</v>
      </c>
      <c r="BL1144" t="s">
        <v>100</v>
      </c>
      <c r="BM1144" t="s">
        <v>100</v>
      </c>
      <c r="BN1144" t="s">
        <v>100</v>
      </c>
      <c r="BO1144" t="s">
        <v>100</v>
      </c>
      <c r="BP1144" t="s">
        <v>100</v>
      </c>
      <c r="BQ1144" t="s">
        <v>100</v>
      </c>
      <c r="BR1144" t="s">
        <v>100</v>
      </c>
      <c r="BS1144" t="s">
        <v>100</v>
      </c>
      <c r="BT1144" t="s">
        <v>100</v>
      </c>
      <c r="BU1144" t="s">
        <v>100</v>
      </c>
      <c r="BV1144" t="s">
        <v>100</v>
      </c>
      <c r="BW1144" t="s">
        <v>100</v>
      </c>
      <c r="BX1144" t="s">
        <v>100</v>
      </c>
      <c r="BY1144" t="s">
        <v>100</v>
      </c>
      <c r="BZ1144" t="s">
        <v>100</v>
      </c>
      <c r="CA1144" t="s">
        <v>100</v>
      </c>
      <c r="CB1144" t="s">
        <v>100</v>
      </c>
      <c r="CC1144" t="s">
        <v>100</v>
      </c>
      <c r="CD1144" t="s">
        <v>100</v>
      </c>
      <c r="CE1144" t="s">
        <v>100</v>
      </c>
      <c r="CF1144" t="s">
        <v>100</v>
      </c>
      <c r="CG1144" t="s">
        <v>100</v>
      </c>
      <c r="CH1144" t="s">
        <v>100</v>
      </c>
      <c r="CI1144" t="s">
        <v>100</v>
      </c>
      <c r="CJ1144" t="s">
        <v>100</v>
      </c>
      <c r="CK1144" t="s">
        <v>100</v>
      </c>
      <c r="CL1144" t="s">
        <v>100</v>
      </c>
      <c r="CM1144" t="s">
        <v>100</v>
      </c>
      <c r="CN1144" t="s">
        <v>151</v>
      </c>
      <c r="CO1144" t="s">
        <v>100</v>
      </c>
      <c r="CP1144" t="s">
        <v>100</v>
      </c>
      <c r="CQ1144" t="s">
        <v>264</v>
      </c>
      <c r="CR1144" t="s">
        <v>153</v>
      </c>
    </row>
    <row r="1145" spans="1:96">
      <c r="A1145" t="s">
        <v>3842</v>
      </c>
      <c r="B1145" t="s">
        <v>3843</v>
      </c>
      <c r="C1145" t="s">
        <v>98</v>
      </c>
      <c r="D1145" t="s">
        <v>3843</v>
      </c>
      <c r="E1145" t="s">
        <v>100</v>
      </c>
      <c r="F1145" t="s">
        <v>100</v>
      </c>
      <c r="G1145" t="s">
        <v>101</v>
      </c>
      <c r="H1145" t="s">
        <v>102</v>
      </c>
      <c r="I1145" t="s">
        <v>103</v>
      </c>
      <c r="J1145" t="s">
        <v>3844</v>
      </c>
      <c r="K1145" t="s">
        <v>197</v>
      </c>
      <c r="L1145" t="s">
        <v>106</v>
      </c>
      <c r="M1145" t="s">
        <v>100</v>
      </c>
      <c r="N1145" t="s">
        <v>100</v>
      </c>
      <c r="O1145" t="s">
        <v>100</v>
      </c>
      <c r="P1145" t="s">
        <v>107</v>
      </c>
      <c r="Q1145" t="s">
        <v>108</v>
      </c>
      <c r="R1145" t="s">
        <v>198</v>
      </c>
      <c r="S1145" t="s">
        <v>110</v>
      </c>
      <c r="T1145" t="s">
        <v>111</v>
      </c>
      <c r="U1145" t="s">
        <v>112</v>
      </c>
      <c r="V1145" t="s">
        <v>134</v>
      </c>
      <c r="W1145" t="s">
        <v>134</v>
      </c>
      <c r="X1145" t="s">
        <v>135</v>
      </c>
      <c r="Y1145" t="s">
        <v>115</v>
      </c>
      <c r="Z1145" t="s">
        <v>100</v>
      </c>
      <c r="AA1145" t="s">
        <v>100</v>
      </c>
      <c r="AB1145" t="s">
        <v>100</v>
      </c>
      <c r="AC1145" t="s">
        <v>100</v>
      </c>
      <c r="AD1145" t="s">
        <v>100</v>
      </c>
      <c r="AE1145" t="s">
        <v>115</v>
      </c>
      <c r="AF1145" t="s">
        <v>100</v>
      </c>
      <c r="AG1145" t="s">
        <v>100</v>
      </c>
      <c r="AH1145" t="s">
        <v>100</v>
      </c>
      <c r="AI1145" t="s">
        <v>100</v>
      </c>
      <c r="AJ1145" t="s">
        <v>100</v>
      </c>
      <c r="AK1145" t="s">
        <v>100</v>
      </c>
      <c r="AL1145" t="s">
        <v>100</v>
      </c>
      <c r="AM1145" t="s">
        <v>100</v>
      </c>
      <c r="AN1145" t="s">
        <v>100</v>
      </c>
      <c r="AO1145" t="s">
        <v>100</v>
      </c>
      <c r="AP1145" t="s">
        <v>100</v>
      </c>
      <c r="AQ1145" t="s">
        <v>100</v>
      </c>
      <c r="AR1145" t="s">
        <v>100</v>
      </c>
      <c r="AS1145" t="s">
        <v>100</v>
      </c>
      <c r="AT1145" t="s">
        <v>100</v>
      </c>
      <c r="AU1145" t="s">
        <v>100</v>
      </c>
      <c r="AV1145" t="s">
        <v>100</v>
      </c>
      <c r="AW1145" t="s">
        <v>100</v>
      </c>
      <c r="AX1145" t="s">
        <v>100</v>
      </c>
      <c r="AY1145" t="s">
        <v>100</v>
      </c>
      <c r="AZ1145" t="s">
        <v>100</v>
      </c>
      <c r="BA1145" t="s">
        <v>100</v>
      </c>
      <c r="BB1145" t="s">
        <v>100</v>
      </c>
      <c r="BC1145" t="s">
        <v>100</v>
      </c>
      <c r="BD1145" t="s">
        <v>100</v>
      </c>
      <c r="BE1145" t="s">
        <v>100</v>
      </c>
      <c r="BF1145" t="s">
        <v>100</v>
      </c>
      <c r="BG1145" t="s">
        <v>100</v>
      </c>
      <c r="BH1145" t="s">
        <v>100</v>
      </c>
      <c r="BI1145" t="s">
        <v>100</v>
      </c>
      <c r="BJ1145" t="s">
        <v>100</v>
      </c>
      <c r="BK1145" t="s">
        <v>100</v>
      </c>
      <c r="BL1145" t="s">
        <v>100</v>
      </c>
      <c r="BM1145" t="s">
        <v>100</v>
      </c>
      <c r="BN1145" t="s">
        <v>100</v>
      </c>
      <c r="BO1145" t="s">
        <v>100</v>
      </c>
      <c r="BP1145" t="s">
        <v>100</v>
      </c>
      <c r="BQ1145" t="s">
        <v>100</v>
      </c>
      <c r="BR1145" t="s">
        <v>100</v>
      </c>
      <c r="BS1145" t="s">
        <v>100</v>
      </c>
      <c r="BT1145" t="s">
        <v>100</v>
      </c>
      <c r="BU1145" t="s">
        <v>100</v>
      </c>
      <c r="BV1145" t="s">
        <v>100</v>
      </c>
      <c r="BW1145" t="s">
        <v>100</v>
      </c>
      <c r="BX1145" t="s">
        <v>100</v>
      </c>
      <c r="BY1145" t="s">
        <v>100</v>
      </c>
      <c r="BZ1145" t="s">
        <v>100</v>
      </c>
      <c r="CA1145" t="s">
        <v>100</v>
      </c>
      <c r="CB1145" t="s">
        <v>100</v>
      </c>
      <c r="CC1145" t="s">
        <v>100</v>
      </c>
      <c r="CD1145" t="s">
        <v>100</v>
      </c>
      <c r="CE1145" t="s">
        <v>100</v>
      </c>
      <c r="CF1145" t="s">
        <v>100</v>
      </c>
      <c r="CG1145" t="s">
        <v>100</v>
      </c>
      <c r="CH1145" t="s">
        <v>100</v>
      </c>
      <c r="CI1145" t="s">
        <v>100</v>
      </c>
      <c r="CJ1145" t="s">
        <v>115</v>
      </c>
      <c r="CK1145" t="s">
        <v>100</v>
      </c>
      <c r="CL1145" t="s">
        <v>100</v>
      </c>
      <c r="CM1145" t="s">
        <v>100</v>
      </c>
      <c r="CN1145" t="s">
        <v>116</v>
      </c>
      <c r="CO1145" t="s">
        <v>117</v>
      </c>
      <c r="CP1145" t="s">
        <v>117</v>
      </c>
      <c r="CQ1145" t="s">
        <v>100</v>
      </c>
      <c r="CR1145" t="s">
        <v>100</v>
      </c>
    </row>
    <row r="1146" spans="1:96">
      <c r="A1146" t="s">
        <v>3844</v>
      </c>
      <c r="B1146" t="s">
        <v>3845</v>
      </c>
      <c r="C1146" t="s">
        <v>200</v>
      </c>
      <c r="D1146" t="s">
        <v>3846</v>
      </c>
      <c r="E1146" t="s">
        <v>202</v>
      </c>
      <c r="F1146" t="s">
        <v>100</v>
      </c>
      <c r="G1146" t="s">
        <v>101</v>
      </c>
      <c r="H1146" t="s">
        <v>102</v>
      </c>
      <c r="I1146" t="s">
        <v>103</v>
      </c>
      <c r="J1146" t="s">
        <v>3844</v>
      </c>
      <c r="K1146" t="s">
        <v>197</v>
      </c>
      <c r="L1146" t="s">
        <v>106</v>
      </c>
      <c r="M1146" t="s">
        <v>100</v>
      </c>
      <c r="N1146" t="s">
        <v>100</v>
      </c>
      <c r="O1146" t="s">
        <v>100</v>
      </c>
      <c r="P1146" t="s">
        <v>146</v>
      </c>
      <c r="Q1146" t="s">
        <v>108</v>
      </c>
      <c r="R1146" t="s">
        <v>148</v>
      </c>
      <c r="S1146" t="s">
        <v>100</v>
      </c>
      <c r="T1146" t="s">
        <v>100</v>
      </c>
      <c r="U1146" t="s">
        <v>112</v>
      </c>
      <c r="V1146" t="s">
        <v>134</v>
      </c>
      <c r="W1146" t="s">
        <v>134</v>
      </c>
      <c r="X1146" t="s">
        <v>135</v>
      </c>
      <c r="Y1146" t="s">
        <v>100</v>
      </c>
      <c r="Z1146" t="s">
        <v>100</v>
      </c>
      <c r="AA1146" t="s">
        <v>100</v>
      </c>
      <c r="AB1146" t="s">
        <v>100</v>
      </c>
      <c r="AC1146" t="s">
        <v>100</v>
      </c>
      <c r="AD1146" t="s">
        <v>100</v>
      </c>
      <c r="AE1146" t="s">
        <v>115</v>
      </c>
      <c r="AF1146" t="s">
        <v>100</v>
      </c>
      <c r="AG1146" t="s">
        <v>100</v>
      </c>
      <c r="AH1146" t="s">
        <v>100</v>
      </c>
      <c r="AI1146" t="s">
        <v>100</v>
      </c>
      <c r="AJ1146" t="s">
        <v>100</v>
      </c>
      <c r="AK1146" t="s">
        <v>100</v>
      </c>
      <c r="AL1146" t="s">
        <v>100</v>
      </c>
      <c r="AM1146" t="s">
        <v>100</v>
      </c>
      <c r="AN1146" t="s">
        <v>100</v>
      </c>
      <c r="AO1146" t="s">
        <v>100</v>
      </c>
      <c r="AP1146" t="s">
        <v>100</v>
      </c>
      <c r="AQ1146" t="s">
        <v>100</v>
      </c>
      <c r="AR1146" t="s">
        <v>100</v>
      </c>
      <c r="AS1146" t="s">
        <v>100</v>
      </c>
      <c r="AT1146" t="s">
        <v>100</v>
      </c>
      <c r="AU1146" t="s">
        <v>100</v>
      </c>
      <c r="AV1146" t="s">
        <v>100</v>
      </c>
      <c r="AW1146" t="s">
        <v>100</v>
      </c>
      <c r="AX1146" t="s">
        <v>100</v>
      </c>
      <c r="AY1146" t="s">
        <v>100</v>
      </c>
      <c r="AZ1146" t="s">
        <v>100</v>
      </c>
      <c r="BA1146" t="s">
        <v>100</v>
      </c>
      <c r="BB1146" t="s">
        <v>100</v>
      </c>
      <c r="BC1146" t="s">
        <v>100</v>
      </c>
      <c r="BD1146" t="s">
        <v>100</v>
      </c>
      <c r="BE1146" t="s">
        <v>100</v>
      </c>
      <c r="BF1146" t="s">
        <v>100</v>
      </c>
      <c r="BG1146" t="s">
        <v>100</v>
      </c>
      <c r="BH1146" t="s">
        <v>100</v>
      </c>
      <c r="BI1146" t="s">
        <v>100</v>
      </c>
      <c r="BJ1146" t="s">
        <v>100</v>
      </c>
      <c r="BK1146" t="s">
        <v>100</v>
      </c>
      <c r="BL1146" t="s">
        <v>100</v>
      </c>
      <c r="BM1146" t="s">
        <v>100</v>
      </c>
      <c r="BN1146" t="s">
        <v>100</v>
      </c>
      <c r="BO1146" t="s">
        <v>115</v>
      </c>
      <c r="BP1146" t="s">
        <v>100</v>
      </c>
      <c r="BQ1146" t="s">
        <v>100</v>
      </c>
      <c r="BR1146" t="s">
        <v>100</v>
      </c>
      <c r="BS1146" t="s">
        <v>100</v>
      </c>
      <c r="BT1146" t="s">
        <v>100</v>
      </c>
      <c r="BU1146" t="s">
        <v>100</v>
      </c>
      <c r="BV1146" t="s">
        <v>100</v>
      </c>
      <c r="BW1146" t="s">
        <v>100</v>
      </c>
      <c r="BX1146" t="s">
        <v>100</v>
      </c>
      <c r="BY1146" t="s">
        <v>100</v>
      </c>
      <c r="BZ1146" t="s">
        <v>100</v>
      </c>
      <c r="CA1146" t="s">
        <v>100</v>
      </c>
      <c r="CB1146" t="s">
        <v>100</v>
      </c>
      <c r="CC1146" t="s">
        <v>100</v>
      </c>
      <c r="CD1146" t="s">
        <v>100</v>
      </c>
      <c r="CE1146" t="s">
        <v>100</v>
      </c>
      <c r="CF1146" t="s">
        <v>100</v>
      </c>
      <c r="CG1146" t="s">
        <v>100</v>
      </c>
      <c r="CH1146" t="s">
        <v>100</v>
      </c>
      <c r="CI1146" t="s">
        <v>100</v>
      </c>
      <c r="CJ1146" t="s">
        <v>100</v>
      </c>
      <c r="CK1146" t="s">
        <v>100</v>
      </c>
      <c r="CL1146" t="s">
        <v>100</v>
      </c>
      <c r="CM1146" t="s">
        <v>100</v>
      </c>
      <c r="CN1146" t="s">
        <v>151</v>
      </c>
      <c r="CO1146" t="s">
        <v>100</v>
      </c>
      <c r="CP1146" t="s">
        <v>100</v>
      </c>
      <c r="CQ1146" t="s">
        <v>152</v>
      </c>
      <c r="CR1146" t="s">
        <v>153</v>
      </c>
    </row>
    <row r="1147" spans="1:96">
      <c r="A1147" t="s">
        <v>3847</v>
      </c>
      <c r="B1147" t="s">
        <v>3848</v>
      </c>
      <c r="C1147" t="s">
        <v>205</v>
      </c>
      <c r="D1147" t="s">
        <v>3849</v>
      </c>
      <c r="E1147" t="s">
        <v>1276</v>
      </c>
      <c r="F1147" t="s">
        <v>100</v>
      </c>
      <c r="G1147" t="s">
        <v>101</v>
      </c>
      <c r="H1147" t="s">
        <v>207</v>
      </c>
      <c r="I1147" t="s">
        <v>143</v>
      </c>
      <c r="J1147" t="s">
        <v>144</v>
      </c>
      <c r="K1147" t="s">
        <v>145</v>
      </c>
      <c r="L1147" t="s">
        <v>106</v>
      </c>
      <c r="M1147" t="s">
        <v>100</v>
      </c>
      <c r="N1147" t="s">
        <v>3850</v>
      </c>
      <c r="O1147" t="s">
        <v>100</v>
      </c>
      <c r="P1147" t="s">
        <v>146</v>
      </c>
      <c r="Q1147" t="s">
        <v>209</v>
      </c>
      <c r="R1147" t="s">
        <v>198</v>
      </c>
      <c r="S1147" t="s">
        <v>100</v>
      </c>
      <c r="T1147" t="s">
        <v>100</v>
      </c>
      <c r="U1147" t="s">
        <v>112</v>
      </c>
      <c r="V1147" t="s">
        <v>113</v>
      </c>
      <c r="W1147" t="s">
        <v>113</v>
      </c>
      <c r="X1147" t="s">
        <v>114</v>
      </c>
      <c r="Y1147" t="s">
        <v>115</v>
      </c>
      <c r="Z1147" t="s">
        <v>100</v>
      </c>
      <c r="AA1147" t="s">
        <v>100</v>
      </c>
      <c r="AB1147" t="s">
        <v>100</v>
      </c>
      <c r="AC1147" t="s">
        <v>100</v>
      </c>
      <c r="AD1147" t="s">
        <v>100</v>
      </c>
      <c r="AE1147" t="s">
        <v>115</v>
      </c>
      <c r="AF1147" t="s">
        <v>100</v>
      </c>
      <c r="AG1147" t="s">
        <v>100</v>
      </c>
      <c r="AH1147" t="s">
        <v>100</v>
      </c>
      <c r="AI1147" t="s">
        <v>100</v>
      </c>
      <c r="AJ1147" t="s">
        <v>100</v>
      </c>
      <c r="AK1147" t="s">
        <v>100</v>
      </c>
      <c r="AL1147" t="s">
        <v>100</v>
      </c>
      <c r="AM1147" t="s">
        <v>100</v>
      </c>
      <c r="AN1147" t="s">
        <v>100</v>
      </c>
      <c r="AO1147" t="s">
        <v>100</v>
      </c>
      <c r="AP1147" t="s">
        <v>100</v>
      </c>
      <c r="AQ1147" t="s">
        <v>100</v>
      </c>
      <c r="AR1147" t="s">
        <v>100</v>
      </c>
      <c r="AS1147" t="s">
        <v>100</v>
      </c>
      <c r="AT1147" t="s">
        <v>100</v>
      </c>
      <c r="AU1147" t="s">
        <v>100</v>
      </c>
      <c r="AV1147" t="s">
        <v>100</v>
      </c>
      <c r="AW1147" t="s">
        <v>100</v>
      </c>
      <c r="AX1147" t="s">
        <v>100</v>
      </c>
      <c r="AY1147" t="s">
        <v>100</v>
      </c>
      <c r="AZ1147" t="s">
        <v>100</v>
      </c>
      <c r="BA1147" t="s">
        <v>100</v>
      </c>
      <c r="BB1147" t="s">
        <v>100</v>
      </c>
      <c r="BC1147" t="s">
        <v>100</v>
      </c>
      <c r="BD1147" t="s">
        <v>100</v>
      </c>
      <c r="BE1147" t="s">
        <v>100</v>
      </c>
      <c r="BF1147" t="s">
        <v>100</v>
      </c>
      <c r="BG1147" t="s">
        <v>100</v>
      </c>
      <c r="BH1147" t="s">
        <v>100</v>
      </c>
      <c r="BI1147" t="s">
        <v>100</v>
      </c>
      <c r="BJ1147" t="s">
        <v>100</v>
      </c>
      <c r="BK1147" t="s">
        <v>100</v>
      </c>
      <c r="BL1147" t="s">
        <v>100</v>
      </c>
      <c r="BM1147" t="s">
        <v>100</v>
      </c>
      <c r="BN1147" t="s">
        <v>100</v>
      </c>
      <c r="BO1147" t="s">
        <v>100</v>
      </c>
      <c r="BP1147" t="s">
        <v>100</v>
      </c>
      <c r="BQ1147" t="s">
        <v>100</v>
      </c>
      <c r="BR1147" t="s">
        <v>100</v>
      </c>
      <c r="BS1147" t="s">
        <v>100</v>
      </c>
      <c r="BT1147" t="s">
        <v>100</v>
      </c>
      <c r="BU1147" t="s">
        <v>100</v>
      </c>
      <c r="BV1147" t="s">
        <v>100</v>
      </c>
      <c r="BW1147" t="s">
        <v>100</v>
      </c>
      <c r="BX1147" t="s">
        <v>100</v>
      </c>
      <c r="BY1147" t="s">
        <v>100</v>
      </c>
      <c r="BZ1147" t="s">
        <v>100</v>
      </c>
      <c r="CA1147" t="s">
        <v>100</v>
      </c>
      <c r="CB1147" t="s">
        <v>100</v>
      </c>
      <c r="CC1147" t="s">
        <v>100</v>
      </c>
      <c r="CD1147" t="s">
        <v>100</v>
      </c>
      <c r="CE1147" t="s">
        <v>100</v>
      </c>
      <c r="CF1147" t="s">
        <v>100</v>
      </c>
      <c r="CG1147" t="s">
        <v>100</v>
      </c>
      <c r="CH1147" t="s">
        <v>100</v>
      </c>
      <c r="CI1147" t="s">
        <v>100</v>
      </c>
      <c r="CJ1147" t="s">
        <v>115</v>
      </c>
      <c r="CK1147" t="s">
        <v>100</v>
      </c>
      <c r="CL1147" t="s">
        <v>100</v>
      </c>
      <c r="CM1147" t="s">
        <v>100</v>
      </c>
      <c r="CN1147" t="s">
        <v>823</v>
      </c>
      <c r="CO1147" t="s">
        <v>152</v>
      </c>
      <c r="CP1147" t="s">
        <v>100</v>
      </c>
      <c r="CQ1147" t="s">
        <v>100</v>
      </c>
      <c r="CR1147" t="s">
        <v>100</v>
      </c>
    </row>
    <row r="1148" spans="1:96">
      <c r="A1148" t="s">
        <v>3851</v>
      </c>
      <c r="B1148" t="s">
        <v>3852</v>
      </c>
      <c r="C1148" t="s">
        <v>205</v>
      </c>
      <c r="D1148" t="s">
        <v>3853</v>
      </c>
      <c r="E1148" t="s">
        <v>100</v>
      </c>
      <c r="F1148" t="s">
        <v>100</v>
      </c>
      <c r="G1148" t="s">
        <v>157</v>
      </c>
      <c r="H1148" t="s">
        <v>102</v>
      </c>
      <c r="I1148" t="s">
        <v>143</v>
      </c>
      <c r="J1148" t="s">
        <v>144</v>
      </c>
      <c r="K1148" t="s">
        <v>145</v>
      </c>
      <c r="L1148" t="s">
        <v>106</v>
      </c>
      <c r="M1148" t="s">
        <v>100</v>
      </c>
      <c r="N1148" t="s">
        <v>3854</v>
      </c>
      <c r="O1148" t="s">
        <v>100</v>
      </c>
      <c r="P1148" t="s">
        <v>146</v>
      </c>
      <c r="Q1148" t="s">
        <v>209</v>
      </c>
      <c r="R1148" t="s">
        <v>198</v>
      </c>
      <c r="S1148" t="s">
        <v>100</v>
      </c>
      <c r="T1148" t="s">
        <v>100</v>
      </c>
      <c r="U1148" t="s">
        <v>112</v>
      </c>
      <c r="V1148" t="s">
        <v>134</v>
      </c>
      <c r="W1148" t="s">
        <v>134</v>
      </c>
      <c r="X1148" t="s">
        <v>135</v>
      </c>
      <c r="Y1148" t="s">
        <v>115</v>
      </c>
      <c r="Z1148" t="s">
        <v>100</v>
      </c>
      <c r="AA1148" t="s">
        <v>100</v>
      </c>
      <c r="AB1148" t="s">
        <v>100</v>
      </c>
      <c r="AC1148" t="s">
        <v>100</v>
      </c>
      <c r="AD1148" t="s">
        <v>100</v>
      </c>
      <c r="AE1148" t="s">
        <v>115</v>
      </c>
      <c r="AF1148" t="s">
        <v>100</v>
      </c>
      <c r="AG1148" t="s">
        <v>100</v>
      </c>
      <c r="AH1148" t="s">
        <v>100</v>
      </c>
      <c r="AI1148" t="s">
        <v>100</v>
      </c>
      <c r="AJ1148" t="s">
        <v>100</v>
      </c>
      <c r="AK1148" t="s">
        <v>100</v>
      </c>
      <c r="AL1148" t="s">
        <v>100</v>
      </c>
      <c r="AM1148" t="s">
        <v>100</v>
      </c>
      <c r="AN1148" t="s">
        <v>100</v>
      </c>
      <c r="AO1148" t="s">
        <v>100</v>
      </c>
      <c r="AP1148" t="s">
        <v>100</v>
      </c>
      <c r="AQ1148" t="s">
        <v>100</v>
      </c>
      <c r="AR1148" t="s">
        <v>100</v>
      </c>
      <c r="AS1148" t="s">
        <v>100</v>
      </c>
      <c r="AT1148" t="s">
        <v>100</v>
      </c>
      <c r="AU1148" t="s">
        <v>100</v>
      </c>
      <c r="AV1148" t="s">
        <v>100</v>
      </c>
      <c r="AW1148" t="s">
        <v>100</v>
      </c>
      <c r="AX1148" t="s">
        <v>100</v>
      </c>
      <c r="AY1148" t="s">
        <v>100</v>
      </c>
      <c r="AZ1148" t="s">
        <v>100</v>
      </c>
      <c r="BA1148" t="s">
        <v>100</v>
      </c>
      <c r="BB1148" t="s">
        <v>100</v>
      </c>
      <c r="BC1148" t="s">
        <v>100</v>
      </c>
      <c r="BD1148" t="s">
        <v>100</v>
      </c>
      <c r="BE1148" t="s">
        <v>100</v>
      </c>
      <c r="BF1148" t="s">
        <v>100</v>
      </c>
      <c r="BG1148" t="s">
        <v>100</v>
      </c>
      <c r="BH1148" t="s">
        <v>100</v>
      </c>
      <c r="BI1148" t="s">
        <v>100</v>
      </c>
      <c r="BJ1148" t="s">
        <v>100</v>
      </c>
      <c r="BK1148" t="s">
        <v>100</v>
      </c>
      <c r="BL1148" t="s">
        <v>100</v>
      </c>
      <c r="BM1148" t="s">
        <v>100</v>
      </c>
      <c r="BN1148" t="s">
        <v>100</v>
      </c>
      <c r="BO1148" t="s">
        <v>100</v>
      </c>
      <c r="BP1148" t="s">
        <v>100</v>
      </c>
      <c r="BQ1148" t="s">
        <v>100</v>
      </c>
      <c r="BR1148" t="s">
        <v>100</v>
      </c>
      <c r="BS1148" t="s">
        <v>100</v>
      </c>
      <c r="BT1148" t="s">
        <v>100</v>
      </c>
      <c r="BU1148" t="s">
        <v>100</v>
      </c>
      <c r="BV1148" t="s">
        <v>100</v>
      </c>
      <c r="BW1148" t="s">
        <v>100</v>
      </c>
      <c r="BX1148" t="s">
        <v>100</v>
      </c>
      <c r="BY1148" t="s">
        <v>100</v>
      </c>
      <c r="BZ1148" t="s">
        <v>100</v>
      </c>
      <c r="CA1148" t="s">
        <v>100</v>
      </c>
      <c r="CB1148" t="s">
        <v>100</v>
      </c>
      <c r="CC1148" t="s">
        <v>100</v>
      </c>
      <c r="CD1148" t="s">
        <v>100</v>
      </c>
      <c r="CE1148" t="s">
        <v>100</v>
      </c>
      <c r="CF1148" t="s">
        <v>100</v>
      </c>
      <c r="CG1148" t="s">
        <v>100</v>
      </c>
      <c r="CH1148" t="s">
        <v>100</v>
      </c>
      <c r="CI1148" t="s">
        <v>100</v>
      </c>
      <c r="CJ1148" t="s">
        <v>115</v>
      </c>
      <c r="CK1148" t="s">
        <v>100</v>
      </c>
      <c r="CL1148" t="s">
        <v>100</v>
      </c>
      <c r="CM1148" t="s">
        <v>100</v>
      </c>
      <c r="CN1148" t="s">
        <v>151</v>
      </c>
      <c r="CO1148" t="s">
        <v>100</v>
      </c>
      <c r="CP1148" t="s">
        <v>100</v>
      </c>
      <c r="CQ1148" t="s">
        <v>152</v>
      </c>
      <c r="CR1148" t="s">
        <v>153</v>
      </c>
    </row>
    <row r="1149" spans="1:96">
      <c r="A1149" t="s">
        <v>3855</v>
      </c>
      <c r="B1149" t="s">
        <v>3856</v>
      </c>
      <c r="C1149" t="s">
        <v>138</v>
      </c>
      <c r="D1149" t="s">
        <v>3857</v>
      </c>
      <c r="E1149" t="s">
        <v>100</v>
      </c>
      <c r="F1149" t="s">
        <v>100</v>
      </c>
      <c r="G1149" t="s">
        <v>141</v>
      </c>
      <c r="H1149" t="s">
        <v>142</v>
      </c>
      <c r="I1149" t="s">
        <v>143</v>
      </c>
      <c r="J1149" t="s">
        <v>419</v>
      </c>
      <c r="K1149" t="s">
        <v>145</v>
      </c>
      <c r="L1149" t="s">
        <v>106</v>
      </c>
      <c r="M1149" t="s">
        <v>100</v>
      </c>
      <c r="N1149" t="s">
        <v>100</v>
      </c>
      <c r="O1149" t="s">
        <v>100</v>
      </c>
      <c r="P1149" t="s">
        <v>146</v>
      </c>
      <c r="Q1149" t="s">
        <v>147</v>
      </c>
      <c r="R1149" t="s">
        <v>148</v>
      </c>
      <c r="S1149" t="s">
        <v>100</v>
      </c>
      <c r="T1149" t="s">
        <v>100</v>
      </c>
      <c r="U1149" t="s">
        <v>112</v>
      </c>
      <c r="V1149" t="s">
        <v>149</v>
      </c>
      <c r="W1149" t="s">
        <v>113</v>
      </c>
      <c r="X1149" t="s">
        <v>100</v>
      </c>
      <c r="Y1149" t="s">
        <v>100</v>
      </c>
      <c r="Z1149" t="s">
        <v>100</v>
      </c>
      <c r="AA1149" t="s">
        <v>100</v>
      </c>
      <c r="AB1149" t="s">
        <v>100</v>
      </c>
      <c r="AC1149" t="s">
        <v>100</v>
      </c>
      <c r="AD1149" t="s">
        <v>100</v>
      </c>
      <c r="AE1149" t="s">
        <v>115</v>
      </c>
      <c r="AF1149" t="s">
        <v>100</v>
      </c>
      <c r="AG1149" t="s">
        <v>100</v>
      </c>
      <c r="AH1149" t="s">
        <v>100</v>
      </c>
      <c r="AI1149" t="s">
        <v>100</v>
      </c>
      <c r="AJ1149" t="s">
        <v>100</v>
      </c>
      <c r="AK1149" t="s">
        <v>100</v>
      </c>
      <c r="AL1149" t="s">
        <v>100</v>
      </c>
      <c r="AM1149" t="s">
        <v>100</v>
      </c>
      <c r="AN1149" t="s">
        <v>100</v>
      </c>
      <c r="AO1149" t="s">
        <v>100</v>
      </c>
      <c r="AP1149" t="s">
        <v>100</v>
      </c>
      <c r="AQ1149" t="s">
        <v>100</v>
      </c>
      <c r="AR1149" t="s">
        <v>100</v>
      </c>
      <c r="AS1149" t="s">
        <v>100</v>
      </c>
      <c r="AT1149" t="s">
        <v>100</v>
      </c>
      <c r="AU1149" t="s">
        <v>100</v>
      </c>
      <c r="AV1149" t="s">
        <v>100</v>
      </c>
      <c r="AW1149" t="s">
        <v>100</v>
      </c>
      <c r="AX1149" t="s">
        <v>100</v>
      </c>
      <c r="AY1149" t="s">
        <v>100</v>
      </c>
      <c r="AZ1149" t="s">
        <v>100</v>
      </c>
      <c r="BA1149" t="s">
        <v>100</v>
      </c>
      <c r="BB1149" t="s">
        <v>100</v>
      </c>
      <c r="BC1149" t="s">
        <v>100</v>
      </c>
      <c r="BD1149" t="s">
        <v>100</v>
      </c>
      <c r="BE1149" t="s">
        <v>100</v>
      </c>
      <c r="BF1149" t="s">
        <v>100</v>
      </c>
      <c r="BG1149" t="s">
        <v>100</v>
      </c>
      <c r="BH1149" t="s">
        <v>100</v>
      </c>
      <c r="BI1149" t="s">
        <v>100</v>
      </c>
      <c r="BJ1149" t="s">
        <v>100</v>
      </c>
      <c r="BK1149" t="s">
        <v>100</v>
      </c>
      <c r="BL1149" t="s">
        <v>100</v>
      </c>
      <c r="BM1149" t="s">
        <v>100</v>
      </c>
      <c r="BN1149" t="s">
        <v>100</v>
      </c>
      <c r="BO1149" t="s">
        <v>100</v>
      </c>
      <c r="BP1149" t="s">
        <v>100</v>
      </c>
      <c r="BQ1149" t="s">
        <v>100</v>
      </c>
      <c r="BR1149" t="s">
        <v>100</v>
      </c>
      <c r="BS1149" t="s">
        <v>100</v>
      </c>
      <c r="BT1149" t="s">
        <v>100</v>
      </c>
      <c r="BU1149" t="s">
        <v>100</v>
      </c>
      <c r="BV1149" t="s">
        <v>100</v>
      </c>
      <c r="BW1149" t="s">
        <v>100</v>
      </c>
      <c r="BX1149" t="s">
        <v>100</v>
      </c>
      <c r="BY1149" t="s">
        <v>100</v>
      </c>
      <c r="BZ1149" t="s">
        <v>100</v>
      </c>
      <c r="CA1149" t="s">
        <v>100</v>
      </c>
      <c r="CB1149" t="s">
        <v>100</v>
      </c>
      <c r="CC1149" t="s">
        <v>100</v>
      </c>
      <c r="CD1149" t="s">
        <v>100</v>
      </c>
      <c r="CE1149" t="s">
        <v>100</v>
      </c>
      <c r="CF1149" t="s">
        <v>100</v>
      </c>
      <c r="CG1149" t="s">
        <v>100</v>
      </c>
      <c r="CH1149" t="s">
        <v>100</v>
      </c>
      <c r="CI1149" t="s">
        <v>100</v>
      </c>
      <c r="CJ1149" t="s">
        <v>115</v>
      </c>
      <c r="CK1149" t="s">
        <v>100</v>
      </c>
      <c r="CL1149" t="s">
        <v>100</v>
      </c>
      <c r="CM1149" t="s">
        <v>100</v>
      </c>
      <c r="CN1149" t="s">
        <v>151</v>
      </c>
      <c r="CO1149" t="s">
        <v>100</v>
      </c>
      <c r="CP1149" t="s">
        <v>100</v>
      </c>
      <c r="CQ1149" t="s">
        <v>152</v>
      </c>
      <c r="CR1149" t="s">
        <v>153</v>
      </c>
    </row>
    <row r="1150" spans="1:96">
      <c r="A1150" t="s">
        <v>2270</v>
      </c>
      <c r="B1150" t="s">
        <v>3858</v>
      </c>
      <c r="C1150" t="s">
        <v>189</v>
      </c>
      <c r="D1150" t="s">
        <v>3859</v>
      </c>
      <c r="E1150" t="s">
        <v>3860</v>
      </c>
      <c r="F1150" t="s">
        <v>100</v>
      </c>
      <c r="G1150" t="s">
        <v>141</v>
      </c>
      <c r="H1150" t="s">
        <v>142</v>
      </c>
      <c r="I1150" t="s">
        <v>143</v>
      </c>
      <c r="J1150" t="s">
        <v>144</v>
      </c>
      <c r="K1150" t="s">
        <v>145</v>
      </c>
      <c r="L1150" t="s">
        <v>106</v>
      </c>
      <c r="M1150" t="s">
        <v>100</v>
      </c>
      <c r="N1150" t="s">
        <v>100</v>
      </c>
      <c r="O1150" t="s">
        <v>100</v>
      </c>
      <c r="P1150" t="s">
        <v>146</v>
      </c>
      <c r="Q1150" t="s">
        <v>147</v>
      </c>
      <c r="R1150" t="s">
        <v>148</v>
      </c>
      <c r="S1150" t="s">
        <v>100</v>
      </c>
      <c r="T1150" t="s">
        <v>111</v>
      </c>
      <c r="U1150" t="s">
        <v>112</v>
      </c>
      <c r="V1150" t="s">
        <v>617</v>
      </c>
      <c r="W1150" t="s">
        <v>113</v>
      </c>
      <c r="X1150" t="s">
        <v>150</v>
      </c>
      <c r="Y1150" t="s">
        <v>100</v>
      </c>
      <c r="Z1150" t="s">
        <v>100</v>
      </c>
      <c r="AA1150" t="s">
        <v>100</v>
      </c>
      <c r="AB1150" t="s">
        <v>100</v>
      </c>
      <c r="AC1150" t="s">
        <v>100</v>
      </c>
      <c r="AD1150" t="s">
        <v>100</v>
      </c>
      <c r="AE1150" t="s">
        <v>181</v>
      </c>
      <c r="AF1150" t="s">
        <v>182</v>
      </c>
      <c r="AG1150" t="s">
        <v>183</v>
      </c>
      <c r="AH1150" t="s">
        <v>100</v>
      </c>
      <c r="AI1150" t="s">
        <v>100</v>
      </c>
      <c r="AJ1150" t="s">
        <v>100</v>
      </c>
      <c r="AK1150" t="s">
        <v>100</v>
      </c>
      <c r="AL1150" t="s">
        <v>100</v>
      </c>
      <c r="AM1150" t="s">
        <v>100</v>
      </c>
      <c r="AN1150" t="s">
        <v>100</v>
      </c>
      <c r="AO1150" t="s">
        <v>100</v>
      </c>
      <c r="AP1150" t="s">
        <v>100</v>
      </c>
      <c r="AQ1150" t="s">
        <v>184</v>
      </c>
      <c r="AR1150" t="s">
        <v>182</v>
      </c>
      <c r="AS1150" t="s">
        <v>185</v>
      </c>
      <c r="AT1150" t="s">
        <v>100</v>
      </c>
      <c r="AU1150" t="s">
        <v>100</v>
      </c>
      <c r="AV1150" t="s">
        <v>100</v>
      </c>
      <c r="AW1150" t="s">
        <v>100</v>
      </c>
      <c r="AX1150" t="s">
        <v>100</v>
      </c>
      <c r="AY1150" t="s">
        <v>100</v>
      </c>
      <c r="AZ1150" t="s">
        <v>100</v>
      </c>
      <c r="BA1150" t="s">
        <v>100</v>
      </c>
      <c r="BB1150" t="s">
        <v>100</v>
      </c>
      <c r="BC1150" t="s">
        <v>100</v>
      </c>
      <c r="BD1150" t="s">
        <v>100</v>
      </c>
      <c r="BE1150" t="s">
        <v>100</v>
      </c>
      <c r="BF1150" t="s">
        <v>100</v>
      </c>
      <c r="BG1150" t="s">
        <v>100</v>
      </c>
      <c r="BH1150" t="s">
        <v>100</v>
      </c>
      <c r="BI1150" t="s">
        <v>100</v>
      </c>
      <c r="BJ1150" t="s">
        <v>100</v>
      </c>
      <c r="BK1150" t="s">
        <v>100</v>
      </c>
      <c r="BL1150" t="s">
        <v>100</v>
      </c>
      <c r="BM1150" t="s">
        <v>100</v>
      </c>
      <c r="BN1150" t="s">
        <v>100</v>
      </c>
      <c r="BO1150" t="s">
        <v>100</v>
      </c>
      <c r="BP1150" t="s">
        <v>100</v>
      </c>
      <c r="BQ1150" t="s">
        <v>100</v>
      </c>
      <c r="BR1150" t="s">
        <v>100</v>
      </c>
      <c r="BS1150" t="s">
        <v>100</v>
      </c>
      <c r="BT1150" t="s">
        <v>100</v>
      </c>
      <c r="BU1150" t="s">
        <v>181</v>
      </c>
      <c r="BV1150" t="s">
        <v>315</v>
      </c>
      <c r="BW1150" t="s">
        <v>183</v>
      </c>
      <c r="BX1150" t="s">
        <v>100</v>
      </c>
      <c r="BY1150" t="s">
        <v>100</v>
      </c>
      <c r="BZ1150" t="s">
        <v>100</v>
      </c>
      <c r="CA1150" t="s">
        <v>100</v>
      </c>
      <c r="CB1150" t="s">
        <v>100</v>
      </c>
      <c r="CC1150" t="s">
        <v>100</v>
      </c>
      <c r="CD1150" t="s">
        <v>100</v>
      </c>
      <c r="CE1150" t="s">
        <v>100</v>
      </c>
      <c r="CF1150" t="s">
        <v>100</v>
      </c>
      <c r="CG1150" t="s">
        <v>100</v>
      </c>
      <c r="CH1150" t="s">
        <v>100</v>
      </c>
      <c r="CI1150" t="s">
        <v>100</v>
      </c>
      <c r="CJ1150" t="s">
        <v>100</v>
      </c>
      <c r="CK1150" t="s">
        <v>100</v>
      </c>
      <c r="CL1150" t="s">
        <v>100</v>
      </c>
      <c r="CM1150" t="s">
        <v>100</v>
      </c>
      <c r="CN1150" t="s">
        <v>151</v>
      </c>
      <c r="CO1150" t="s">
        <v>100</v>
      </c>
      <c r="CP1150" t="s">
        <v>100</v>
      </c>
      <c r="CQ1150" t="s">
        <v>152</v>
      </c>
      <c r="CR1150" t="s">
        <v>153</v>
      </c>
    </row>
    <row r="1151" spans="1:96">
      <c r="A1151" t="s">
        <v>3861</v>
      </c>
      <c r="B1151" t="s">
        <v>3862</v>
      </c>
      <c r="C1151" t="s">
        <v>98</v>
      </c>
      <c r="D1151" t="s">
        <v>3863</v>
      </c>
      <c r="E1151" t="s">
        <v>100</v>
      </c>
      <c r="F1151" t="s">
        <v>100</v>
      </c>
      <c r="G1151" t="s">
        <v>101</v>
      </c>
      <c r="H1151" t="s">
        <v>102</v>
      </c>
      <c r="I1151" t="s">
        <v>103</v>
      </c>
      <c r="J1151" t="s">
        <v>641</v>
      </c>
      <c r="K1151" t="s">
        <v>197</v>
      </c>
      <c r="L1151" t="s">
        <v>2814</v>
      </c>
      <c r="M1151" t="s">
        <v>3864</v>
      </c>
      <c r="N1151" t="s">
        <v>100</v>
      </c>
      <c r="O1151" t="s">
        <v>100</v>
      </c>
      <c r="P1151" t="s">
        <v>107</v>
      </c>
      <c r="Q1151" t="s">
        <v>108</v>
      </c>
      <c r="R1151" t="s">
        <v>109</v>
      </c>
      <c r="S1151" t="s">
        <v>110</v>
      </c>
      <c r="T1151" t="s">
        <v>111</v>
      </c>
      <c r="U1151" t="s">
        <v>112</v>
      </c>
      <c r="V1151" t="s">
        <v>252</v>
      </c>
      <c r="W1151" t="s">
        <v>3865</v>
      </c>
      <c r="X1151" t="s">
        <v>294</v>
      </c>
      <c r="Y1151" t="s">
        <v>115</v>
      </c>
      <c r="Z1151" t="s">
        <v>100</v>
      </c>
      <c r="AA1151" t="s">
        <v>100</v>
      </c>
      <c r="AB1151" t="s">
        <v>100</v>
      </c>
      <c r="AC1151" t="s">
        <v>100</v>
      </c>
      <c r="AD1151" t="s">
        <v>100</v>
      </c>
      <c r="AE1151" t="s">
        <v>115</v>
      </c>
      <c r="AF1151" t="s">
        <v>100</v>
      </c>
      <c r="AG1151" t="s">
        <v>100</v>
      </c>
      <c r="AH1151" t="s">
        <v>100</v>
      </c>
      <c r="AI1151" t="s">
        <v>100</v>
      </c>
      <c r="AJ1151" t="s">
        <v>100</v>
      </c>
      <c r="AK1151" t="s">
        <v>100</v>
      </c>
      <c r="AL1151" t="s">
        <v>100</v>
      </c>
      <c r="AM1151" t="s">
        <v>100</v>
      </c>
      <c r="AN1151" t="s">
        <v>100</v>
      </c>
      <c r="AO1151" t="s">
        <v>100</v>
      </c>
      <c r="AP1151" t="s">
        <v>100</v>
      </c>
      <c r="AQ1151" t="s">
        <v>100</v>
      </c>
      <c r="AR1151" t="s">
        <v>100</v>
      </c>
      <c r="AS1151" t="s">
        <v>100</v>
      </c>
      <c r="AT1151" t="s">
        <v>100</v>
      </c>
      <c r="AU1151" t="s">
        <v>100</v>
      </c>
      <c r="AV1151" t="s">
        <v>100</v>
      </c>
      <c r="AW1151" t="s">
        <v>100</v>
      </c>
      <c r="AX1151" t="s">
        <v>100</v>
      </c>
      <c r="AY1151" t="s">
        <v>100</v>
      </c>
      <c r="AZ1151" t="s">
        <v>100</v>
      </c>
      <c r="BA1151" t="s">
        <v>100</v>
      </c>
      <c r="BB1151" t="s">
        <v>100</v>
      </c>
      <c r="BC1151" t="s">
        <v>100</v>
      </c>
      <c r="BD1151" t="s">
        <v>100</v>
      </c>
      <c r="BE1151" t="s">
        <v>100</v>
      </c>
      <c r="BF1151" t="s">
        <v>100</v>
      </c>
      <c r="BG1151" t="s">
        <v>100</v>
      </c>
      <c r="BH1151" t="s">
        <v>100</v>
      </c>
      <c r="BI1151" t="s">
        <v>100</v>
      </c>
      <c r="BJ1151" t="s">
        <v>100</v>
      </c>
      <c r="BK1151" t="s">
        <v>100</v>
      </c>
      <c r="BL1151" t="s">
        <v>100</v>
      </c>
      <c r="BM1151" t="s">
        <v>100</v>
      </c>
      <c r="BN1151" t="s">
        <v>100</v>
      </c>
      <c r="BO1151" t="s">
        <v>100</v>
      </c>
      <c r="BP1151" t="s">
        <v>100</v>
      </c>
      <c r="BQ1151" t="s">
        <v>100</v>
      </c>
      <c r="BR1151" t="s">
        <v>100</v>
      </c>
      <c r="BS1151" t="s">
        <v>100</v>
      </c>
      <c r="BT1151" t="s">
        <v>100</v>
      </c>
      <c r="BU1151" t="s">
        <v>100</v>
      </c>
      <c r="BV1151" t="s">
        <v>100</v>
      </c>
      <c r="BW1151" t="s">
        <v>100</v>
      </c>
      <c r="BX1151" t="s">
        <v>100</v>
      </c>
      <c r="BY1151" t="s">
        <v>100</v>
      </c>
      <c r="BZ1151" t="s">
        <v>100</v>
      </c>
      <c r="CA1151" t="s">
        <v>100</v>
      </c>
      <c r="CB1151" t="s">
        <v>100</v>
      </c>
      <c r="CC1151" t="s">
        <v>100</v>
      </c>
      <c r="CD1151" t="s">
        <v>100</v>
      </c>
      <c r="CE1151" t="s">
        <v>100</v>
      </c>
      <c r="CF1151" t="s">
        <v>100</v>
      </c>
      <c r="CG1151" t="s">
        <v>100</v>
      </c>
      <c r="CH1151" t="s">
        <v>100</v>
      </c>
      <c r="CI1151" t="s">
        <v>100</v>
      </c>
      <c r="CJ1151" t="s">
        <v>115</v>
      </c>
      <c r="CK1151" t="s">
        <v>100</v>
      </c>
      <c r="CL1151" t="s">
        <v>100</v>
      </c>
      <c r="CM1151" t="s">
        <v>100</v>
      </c>
      <c r="CN1151" t="s">
        <v>116</v>
      </c>
      <c r="CO1151" t="s">
        <v>117</v>
      </c>
      <c r="CP1151" t="s">
        <v>117</v>
      </c>
      <c r="CQ1151" t="s">
        <v>100</v>
      </c>
      <c r="CR1151" t="s">
        <v>100</v>
      </c>
    </row>
    <row r="1152" spans="1:96">
      <c r="A1152" t="s">
        <v>3866</v>
      </c>
      <c r="B1152" t="s">
        <v>3867</v>
      </c>
      <c r="C1152" t="s">
        <v>98</v>
      </c>
      <c r="D1152" t="s">
        <v>3868</v>
      </c>
      <c r="E1152" t="s">
        <v>3869</v>
      </c>
      <c r="F1152" t="s">
        <v>100</v>
      </c>
      <c r="G1152" t="s">
        <v>101</v>
      </c>
      <c r="H1152" t="s">
        <v>102</v>
      </c>
      <c r="I1152" t="s">
        <v>103</v>
      </c>
      <c r="J1152" t="s">
        <v>641</v>
      </c>
      <c r="K1152" t="s">
        <v>197</v>
      </c>
      <c r="L1152" t="s">
        <v>2814</v>
      </c>
      <c r="M1152" t="s">
        <v>3864</v>
      </c>
      <c r="N1152" t="s">
        <v>100</v>
      </c>
      <c r="O1152" t="s">
        <v>100</v>
      </c>
      <c r="P1152" t="s">
        <v>107</v>
      </c>
      <c r="Q1152" t="s">
        <v>108</v>
      </c>
      <c r="R1152" t="s">
        <v>109</v>
      </c>
      <c r="S1152" t="s">
        <v>110</v>
      </c>
      <c r="T1152" t="s">
        <v>111</v>
      </c>
      <c r="U1152" t="s">
        <v>112</v>
      </c>
      <c r="V1152" t="s">
        <v>252</v>
      </c>
      <c r="W1152" t="s">
        <v>3865</v>
      </c>
      <c r="X1152" t="s">
        <v>294</v>
      </c>
      <c r="Y1152" t="s">
        <v>115</v>
      </c>
      <c r="Z1152" t="s">
        <v>100</v>
      </c>
      <c r="AA1152" t="s">
        <v>100</v>
      </c>
      <c r="AB1152" t="s">
        <v>100</v>
      </c>
      <c r="AC1152" t="s">
        <v>100</v>
      </c>
      <c r="AD1152" t="s">
        <v>100</v>
      </c>
      <c r="AE1152" t="s">
        <v>115</v>
      </c>
      <c r="AF1152" t="s">
        <v>100</v>
      </c>
      <c r="AG1152" t="s">
        <v>100</v>
      </c>
      <c r="AH1152" t="s">
        <v>100</v>
      </c>
      <c r="AI1152" t="s">
        <v>100</v>
      </c>
      <c r="AJ1152" t="s">
        <v>100</v>
      </c>
      <c r="AK1152" t="s">
        <v>100</v>
      </c>
      <c r="AL1152" t="s">
        <v>100</v>
      </c>
      <c r="AM1152" t="s">
        <v>100</v>
      </c>
      <c r="AN1152" t="s">
        <v>100</v>
      </c>
      <c r="AO1152" t="s">
        <v>100</v>
      </c>
      <c r="AP1152" t="s">
        <v>100</v>
      </c>
      <c r="AQ1152" t="s">
        <v>100</v>
      </c>
      <c r="AR1152" t="s">
        <v>100</v>
      </c>
      <c r="AS1152" t="s">
        <v>100</v>
      </c>
      <c r="AT1152" t="s">
        <v>100</v>
      </c>
      <c r="AU1152" t="s">
        <v>100</v>
      </c>
      <c r="AV1152" t="s">
        <v>100</v>
      </c>
      <c r="AW1152" t="s">
        <v>100</v>
      </c>
      <c r="AX1152" t="s">
        <v>100</v>
      </c>
      <c r="AY1152" t="s">
        <v>100</v>
      </c>
      <c r="AZ1152" t="s">
        <v>100</v>
      </c>
      <c r="BA1152" t="s">
        <v>100</v>
      </c>
      <c r="BB1152" t="s">
        <v>100</v>
      </c>
      <c r="BC1152" t="s">
        <v>100</v>
      </c>
      <c r="BD1152" t="s">
        <v>100</v>
      </c>
      <c r="BE1152" t="s">
        <v>100</v>
      </c>
      <c r="BF1152" t="s">
        <v>100</v>
      </c>
      <c r="BG1152" t="s">
        <v>100</v>
      </c>
      <c r="BH1152" t="s">
        <v>100</v>
      </c>
      <c r="BI1152" t="s">
        <v>100</v>
      </c>
      <c r="BJ1152" t="s">
        <v>100</v>
      </c>
      <c r="BK1152" t="s">
        <v>100</v>
      </c>
      <c r="BL1152" t="s">
        <v>100</v>
      </c>
      <c r="BM1152" t="s">
        <v>100</v>
      </c>
      <c r="BN1152" t="s">
        <v>100</v>
      </c>
      <c r="BO1152" t="s">
        <v>100</v>
      </c>
      <c r="BP1152" t="s">
        <v>100</v>
      </c>
      <c r="BQ1152" t="s">
        <v>100</v>
      </c>
      <c r="BR1152" t="s">
        <v>100</v>
      </c>
      <c r="BS1152" t="s">
        <v>100</v>
      </c>
      <c r="BT1152" t="s">
        <v>100</v>
      </c>
      <c r="BU1152" t="s">
        <v>100</v>
      </c>
      <c r="BV1152" t="s">
        <v>100</v>
      </c>
      <c r="BW1152" t="s">
        <v>100</v>
      </c>
      <c r="BX1152" t="s">
        <v>100</v>
      </c>
      <c r="BY1152" t="s">
        <v>100</v>
      </c>
      <c r="BZ1152" t="s">
        <v>100</v>
      </c>
      <c r="CA1152" t="s">
        <v>100</v>
      </c>
      <c r="CB1152" t="s">
        <v>100</v>
      </c>
      <c r="CC1152" t="s">
        <v>100</v>
      </c>
      <c r="CD1152" t="s">
        <v>100</v>
      </c>
      <c r="CE1152" t="s">
        <v>100</v>
      </c>
      <c r="CF1152" t="s">
        <v>100</v>
      </c>
      <c r="CG1152" t="s">
        <v>100</v>
      </c>
      <c r="CH1152" t="s">
        <v>100</v>
      </c>
      <c r="CI1152" t="s">
        <v>100</v>
      </c>
      <c r="CJ1152" t="s">
        <v>115</v>
      </c>
      <c r="CK1152" t="s">
        <v>100</v>
      </c>
      <c r="CL1152" t="s">
        <v>100</v>
      </c>
      <c r="CM1152" t="s">
        <v>100</v>
      </c>
      <c r="CN1152" t="s">
        <v>116</v>
      </c>
      <c r="CO1152" t="s">
        <v>117</v>
      </c>
      <c r="CP1152" t="s">
        <v>117</v>
      </c>
      <c r="CQ1152" t="s">
        <v>100</v>
      </c>
      <c r="CR1152" t="s">
        <v>100</v>
      </c>
    </row>
    <row r="1153" spans="1:96">
      <c r="A1153" t="s">
        <v>3870</v>
      </c>
      <c r="B1153" t="s">
        <v>3871</v>
      </c>
      <c r="C1153" t="s">
        <v>98</v>
      </c>
      <c r="D1153" t="s">
        <v>3872</v>
      </c>
      <c r="E1153" t="s">
        <v>3869</v>
      </c>
      <c r="F1153" t="s">
        <v>100</v>
      </c>
      <c r="G1153" t="s">
        <v>101</v>
      </c>
      <c r="H1153" t="s">
        <v>102</v>
      </c>
      <c r="I1153" t="s">
        <v>103</v>
      </c>
      <c r="J1153" t="s">
        <v>641</v>
      </c>
      <c r="K1153" t="s">
        <v>197</v>
      </c>
      <c r="L1153" t="s">
        <v>2814</v>
      </c>
      <c r="M1153" t="s">
        <v>3873</v>
      </c>
      <c r="N1153" t="s">
        <v>100</v>
      </c>
      <c r="O1153" t="s">
        <v>100</v>
      </c>
      <c r="P1153" t="s">
        <v>107</v>
      </c>
      <c r="Q1153" t="s">
        <v>108</v>
      </c>
      <c r="R1153" t="s">
        <v>109</v>
      </c>
      <c r="S1153" t="s">
        <v>110</v>
      </c>
      <c r="T1153" t="s">
        <v>111</v>
      </c>
      <c r="U1153" t="s">
        <v>112</v>
      </c>
      <c r="V1153" t="s">
        <v>252</v>
      </c>
      <c r="W1153" t="s">
        <v>3865</v>
      </c>
      <c r="X1153" t="s">
        <v>294</v>
      </c>
      <c r="Y1153" t="s">
        <v>115</v>
      </c>
      <c r="Z1153" t="s">
        <v>100</v>
      </c>
      <c r="AA1153" t="s">
        <v>100</v>
      </c>
      <c r="AB1153" t="s">
        <v>100</v>
      </c>
      <c r="AC1153" t="s">
        <v>100</v>
      </c>
      <c r="AD1153" t="s">
        <v>100</v>
      </c>
      <c r="AE1153" t="s">
        <v>115</v>
      </c>
      <c r="AF1153" t="s">
        <v>100</v>
      </c>
      <c r="AG1153" t="s">
        <v>100</v>
      </c>
      <c r="AH1153" t="s">
        <v>100</v>
      </c>
      <c r="AI1153" t="s">
        <v>100</v>
      </c>
      <c r="AJ1153" t="s">
        <v>100</v>
      </c>
      <c r="AK1153" t="s">
        <v>100</v>
      </c>
      <c r="AL1153" t="s">
        <v>100</v>
      </c>
      <c r="AM1153" t="s">
        <v>100</v>
      </c>
      <c r="AN1153" t="s">
        <v>100</v>
      </c>
      <c r="AO1153" t="s">
        <v>100</v>
      </c>
      <c r="AP1153" t="s">
        <v>100</v>
      </c>
      <c r="AQ1153" t="s">
        <v>100</v>
      </c>
      <c r="AR1153" t="s">
        <v>100</v>
      </c>
      <c r="AS1153" t="s">
        <v>100</v>
      </c>
      <c r="AT1153" t="s">
        <v>100</v>
      </c>
      <c r="AU1153" t="s">
        <v>100</v>
      </c>
      <c r="AV1153" t="s">
        <v>100</v>
      </c>
      <c r="AW1153" t="s">
        <v>100</v>
      </c>
      <c r="AX1153" t="s">
        <v>100</v>
      </c>
      <c r="AY1153" t="s">
        <v>100</v>
      </c>
      <c r="AZ1153" t="s">
        <v>100</v>
      </c>
      <c r="BA1153" t="s">
        <v>100</v>
      </c>
      <c r="BB1153" t="s">
        <v>100</v>
      </c>
      <c r="BC1153" t="s">
        <v>100</v>
      </c>
      <c r="BD1153" t="s">
        <v>100</v>
      </c>
      <c r="BE1153" t="s">
        <v>100</v>
      </c>
      <c r="BF1153" t="s">
        <v>100</v>
      </c>
      <c r="BG1153" t="s">
        <v>100</v>
      </c>
      <c r="BH1153" t="s">
        <v>100</v>
      </c>
      <c r="BI1153" t="s">
        <v>100</v>
      </c>
      <c r="BJ1153" t="s">
        <v>100</v>
      </c>
      <c r="BK1153" t="s">
        <v>100</v>
      </c>
      <c r="BL1153" t="s">
        <v>100</v>
      </c>
      <c r="BM1153" t="s">
        <v>100</v>
      </c>
      <c r="BN1153" t="s">
        <v>100</v>
      </c>
      <c r="BO1153" t="s">
        <v>100</v>
      </c>
      <c r="BP1153" t="s">
        <v>100</v>
      </c>
      <c r="BQ1153" t="s">
        <v>100</v>
      </c>
      <c r="BR1153" t="s">
        <v>100</v>
      </c>
      <c r="BS1153" t="s">
        <v>100</v>
      </c>
      <c r="BT1153" t="s">
        <v>100</v>
      </c>
      <c r="BU1153" t="s">
        <v>100</v>
      </c>
      <c r="BV1153" t="s">
        <v>100</v>
      </c>
      <c r="BW1153" t="s">
        <v>100</v>
      </c>
      <c r="BX1153" t="s">
        <v>100</v>
      </c>
      <c r="BY1153" t="s">
        <v>100</v>
      </c>
      <c r="BZ1153" t="s">
        <v>100</v>
      </c>
      <c r="CA1153" t="s">
        <v>100</v>
      </c>
      <c r="CB1153" t="s">
        <v>100</v>
      </c>
      <c r="CC1153" t="s">
        <v>100</v>
      </c>
      <c r="CD1153" t="s">
        <v>100</v>
      </c>
      <c r="CE1153" t="s">
        <v>100</v>
      </c>
      <c r="CF1153" t="s">
        <v>100</v>
      </c>
      <c r="CG1153" t="s">
        <v>100</v>
      </c>
      <c r="CH1153" t="s">
        <v>100</v>
      </c>
      <c r="CI1153" t="s">
        <v>100</v>
      </c>
      <c r="CJ1153" t="s">
        <v>115</v>
      </c>
      <c r="CK1153" t="s">
        <v>100</v>
      </c>
      <c r="CL1153" t="s">
        <v>100</v>
      </c>
      <c r="CM1153" t="s">
        <v>100</v>
      </c>
      <c r="CN1153" t="s">
        <v>116</v>
      </c>
      <c r="CO1153" t="s">
        <v>117</v>
      </c>
      <c r="CP1153" t="s">
        <v>117</v>
      </c>
      <c r="CQ1153" t="s">
        <v>100</v>
      </c>
      <c r="CR1153" t="s">
        <v>100</v>
      </c>
    </row>
    <row r="1154" spans="1:96">
      <c r="A1154" t="s">
        <v>641</v>
      </c>
      <c r="B1154" t="s">
        <v>3874</v>
      </c>
      <c r="C1154" t="s">
        <v>200</v>
      </c>
      <c r="D1154" t="s">
        <v>3875</v>
      </c>
      <c r="E1154" t="s">
        <v>3876</v>
      </c>
      <c r="F1154" t="s">
        <v>100</v>
      </c>
      <c r="G1154" t="s">
        <v>101</v>
      </c>
      <c r="H1154" t="s">
        <v>102</v>
      </c>
      <c r="I1154" t="s">
        <v>103</v>
      </c>
      <c r="J1154" t="s">
        <v>641</v>
      </c>
      <c r="K1154" t="s">
        <v>197</v>
      </c>
      <c r="L1154" t="s">
        <v>2814</v>
      </c>
      <c r="M1154" t="s">
        <v>3877</v>
      </c>
      <c r="N1154" t="s">
        <v>100</v>
      </c>
      <c r="O1154" t="s">
        <v>100</v>
      </c>
      <c r="P1154" t="s">
        <v>146</v>
      </c>
      <c r="Q1154" t="s">
        <v>108</v>
      </c>
      <c r="R1154" t="s">
        <v>148</v>
      </c>
      <c r="S1154" t="s">
        <v>100</v>
      </c>
      <c r="T1154" t="s">
        <v>100</v>
      </c>
      <c r="U1154" t="s">
        <v>112</v>
      </c>
      <c r="V1154" t="s">
        <v>113</v>
      </c>
      <c r="W1154" t="s">
        <v>3878</v>
      </c>
      <c r="X1154" t="s">
        <v>114</v>
      </c>
      <c r="Y1154" t="s">
        <v>100</v>
      </c>
      <c r="Z1154" t="s">
        <v>100</v>
      </c>
      <c r="AA1154" t="s">
        <v>100</v>
      </c>
      <c r="AB1154" t="s">
        <v>100</v>
      </c>
      <c r="AC1154" t="s">
        <v>100</v>
      </c>
      <c r="AD1154" t="s">
        <v>100</v>
      </c>
      <c r="AE1154" t="s">
        <v>115</v>
      </c>
      <c r="AF1154" t="s">
        <v>100</v>
      </c>
      <c r="AG1154" t="s">
        <v>100</v>
      </c>
      <c r="AH1154" t="s">
        <v>100</v>
      </c>
      <c r="AI1154" t="s">
        <v>100</v>
      </c>
      <c r="AJ1154" t="s">
        <v>100</v>
      </c>
      <c r="AK1154" t="s">
        <v>100</v>
      </c>
      <c r="AL1154" t="s">
        <v>100</v>
      </c>
      <c r="AM1154" t="s">
        <v>100</v>
      </c>
      <c r="AN1154" t="s">
        <v>100</v>
      </c>
      <c r="AO1154" t="s">
        <v>100</v>
      </c>
      <c r="AP1154" t="s">
        <v>100</v>
      </c>
      <c r="AQ1154" t="s">
        <v>100</v>
      </c>
      <c r="AR1154" t="s">
        <v>100</v>
      </c>
      <c r="AS1154" t="s">
        <v>100</v>
      </c>
      <c r="AT1154" t="s">
        <v>100</v>
      </c>
      <c r="AU1154" t="s">
        <v>100</v>
      </c>
      <c r="AV1154" t="s">
        <v>100</v>
      </c>
      <c r="AW1154" t="s">
        <v>100</v>
      </c>
      <c r="AX1154" t="s">
        <v>100</v>
      </c>
      <c r="AY1154" t="s">
        <v>100</v>
      </c>
      <c r="AZ1154" t="s">
        <v>100</v>
      </c>
      <c r="BA1154" t="s">
        <v>100</v>
      </c>
      <c r="BB1154" t="s">
        <v>100</v>
      </c>
      <c r="BC1154" t="s">
        <v>100</v>
      </c>
      <c r="BD1154" t="s">
        <v>100</v>
      </c>
      <c r="BE1154" t="s">
        <v>100</v>
      </c>
      <c r="BF1154" t="s">
        <v>100</v>
      </c>
      <c r="BG1154" t="s">
        <v>100</v>
      </c>
      <c r="BH1154" t="s">
        <v>100</v>
      </c>
      <c r="BI1154" t="s">
        <v>100</v>
      </c>
      <c r="BJ1154" t="s">
        <v>100</v>
      </c>
      <c r="BK1154" t="s">
        <v>100</v>
      </c>
      <c r="BL1154" t="s">
        <v>100</v>
      </c>
      <c r="BM1154" t="s">
        <v>100</v>
      </c>
      <c r="BN1154" t="s">
        <v>100</v>
      </c>
      <c r="BO1154" t="s">
        <v>115</v>
      </c>
      <c r="BP1154" t="s">
        <v>100</v>
      </c>
      <c r="BQ1154" t="s">
        <v>100</v>
      </c>
      <c r="BR1154" t="s">
        <v>100</v>
      </c>
      <c r="BS1154" t="s">
        <v>100</v>
      </c>
      <c r="BT1154" t="s">
        <v>100</v>
      </c>
      <c r="BU1154" t="s">
        <v>100</v>
      </c>
      <c r="BV1154" t="s">
        <v>100</v>
      </c>
      <c r="BW1154" t="s">
        <v>100</v>
      </c>
      <c r="BX1154" t="s">
        <v>100</v>
      </c>
      <c r="BY1154" t="s">
        <v>100</v>
      </c>
      <c r="BZ1154" t="s">
        <v>100</v>
      </c>
      <c r="CA1154" t="s">
        <v>100</v>
      </c>
      <c r="CB1154" t="s">
        <v>100</v>
      </c>
      <c r="CC1154" t="s">
        <v>100</v>
      </c>
      <c r="CD1154" t="s">
        <v>100</v>
      </c>
      <c r="CE1154" t="s">
        <v>100</v>
      </c>
      <c r="CF1154" t="s">
        <v>100</v>
      </c>
      <c r="CG1154" t="s">
        <v>100</v>
      </c>
      <c r="CH1154" t="s">
        <v>100</v>
      </c>
      <c r="CI1154" t="s">
        <v>100</v>
      </c>
      <c r="CJ1154" t="s">
        <v>115</v>
      </c>
      <c r="CK1154" t="s">
        <v>100</v>
      </c>
      <c r="CL1154" t="s">
        <v>100</v>
      </c>
      <c r="CM1154" t="s">
        <v>100</v>
      </c>
      <c r="CN1154" t="s">
        <v>151</v>
      </c>
      <c r="CO1154" t="s">
        <v>100</v>
      </c>
      <c r="CP1154" t="s">
        <v>100</v>
      </c>
      <c r="CQ1154" t="s">
        <v>152</v>
      </c>
      <c r="CR1154" t="s">
        <v>153</v>
      </c>
    </row>
    <row r="1155" spans="1:96">
      <c r="A1155" t="s">
        <v>3879</v>
      </c>
      <c r="B1155" t="s">
        <v>3880</v>
      </c>
      <c r="C1155" t="s">
        <v>98</v>
      </c>
      <c r="D1155" t="s">
        <v>3881</v>
      </c>
      <c r="E1155" t="s">
        <v>3876</v>
      </c>
      <c r="F1155" t="s">
        <v>100</v>
      </c>
      <c r="G1155" t="s">
        <v>101</v>
      </c>
      <c r="H1155" t="s">
        <v>207</v>
      </c>
      <c r="I1155" t="s">
        <v>103</v>
      </c>
      <c r="J1155" t="s">
        <v>641</v>
      </c>
      <c r="K1155" t="s">
        <v>197</v>
      </c>
      <c r="L1155" t="s">
        <v>2814</v>
      </c>
      <c r="M1155" t="s">
        <v>3877</v>
      </c>
      <c r="N1155" t="s">
        <v>100</v>
      </c>
      <c r="O1155" t="s">
        <v>100</v>
      </c>
      <c r="P1155" t="s">
        <v>107</v>
      </c>
      <c r="Q1155" t="s">
        <v>108</v>
      </c>
      <c r="R1155" t="s">
        <v>109</v>
      </c>
      <c r="S1155" t="s">
        <v>162</v>
      </c>
      <c r="T1155" t="s">
        <v>111</v>
      </c>
      <c r="U1155" t="s">
        <v>112</v>
      </c>
      <c r="V1155" t="s">
        <v>113</v>
      </c>
      <c r="W1155" t="s">
        <v>3878</v>
      </c>
      <c r="X1155" t="s">
        <v>114</v>
      </c>
      <c r="Y1155" t="s">
        <v>115</v>
      </c>
      <c r="Z1155" t="s">
        <v>100</v>
      </c>
      <c r="AA1155" t="s">
        <v>100</v>
      </c>
      <c r="AB1155" t="s">
        <v>100</v>
      </c>
      <c r="AC1155" t="s">
        <v>100</v>
      </c>
      <c r="AD1155" t="s">
        <v>100</v>
      </c>
      <c r="AE1155" t="s">
        <v>115</v>
      </c>
      <c r="AF1155" t="s">
        <v>100</v>
      </c>
      <c r="AG1155" t="s">
        <v>100</v>
      </c>
      <c r="AH1155" t="s">
        <v>100</v>
      </c>
      <c r="AI1155" t="s">
        <v>100</v>
      </c>
      <c r="AJ1155" t="s">
        <v>100</v>
      </c>
      <c r="AK1155" t="s">
        <v>100</v>
      </c>
      <c r="AL1155" t="s">
        <v>100</v>
      </c>
      <c r="AM1155" t="s">
        <v>100</v>
      </c>
      <c r="AN1155" t="s">
        <v>100</v>
      </c>
      <c r="AO1155" t="s">
        <v>100</v>
      </c>
      <c r="AP1155" t="s">
        <v>100</v>
      </c>
      <c r="AQ1155" t="s">
        <v>100</v>
      </c>
      <c r="AR1155" t="s">
        <v>100</v>
      </c>
      <c r="AS1155" t="s">
        <v>100</v>
      </c>
      <c r="AT1155" t="s">
        <v>100</v>
      </c>
      <c r="AU1155" t="s">
        <v>100</v>
      </c>
      <c r="AV1155" t="s">
        <v>100</v>
      </c>
      <c r="AW1155" t="s">
        <v>100</v>
      </c>
      <c r="AX1155" t="s">
        <v>100</v>
      </c>
      <c r="AY1155" t="s">
        <v>100</v>
      </c>
      <c r="AZ1155" t="s">
        <v>100</v>
      </c>
      <c r="BA1155" t="s">
        <v>100</v>
      </c>
      <c r="BB1155" t="s">
        <v>100</v>
      </c>
      <c r="BC1155" t="s">
        <v>100</v>
      </c>
      <c r="BD1155" t="s">
        <v>100</v>
      </c>
      <c r="BE1155" t="s">
        <v>100</v>
      </c>
      <c r="BF1155" t="s">
        <v>100</v>
      </c>
      <c r="BG1155" t="s">
        <v>100</v>
      </c>
      <c r="BH1155" t="s">
        <v>100</v>
      </c>
      <c r="BI1155" t="s">
        <v>100</v>
      </c>
      <c r="BJ1155" t="s">
        <v>100</v>
      </c>
      <c r="BK1155" t="s">
        <v>100</v>
      </c>
      <c r="BL1155" t="s">
        <v>100</v>
      </c>
      <c r="BM1155" t="s">
        <v>100</v>
      </c>
      <c r="BN1155" t="s">
        <v>100</v>
      </c>
      <c r="BO1155" t="s">
        <v>100</v>
      </c>
      <c r="BP1155" t="s">
        <v>100</v>
      </c>
      <c r="BQ1155" t="s">
        <v>100</v>
      </c>
      <c r="BR1155" t="s">
        <v>100</v>
      </c>
      <c r="BS1155" t="s">
        <v>100</v>
      </c>
      <c r="BT1155" t="s">
        <v>100</v>
      </c>
      <c r="BU1155" t="s">
        <v>100</v>
      </c>
      <c r="BV1155" t="s">
        <v>100</v>
      </c>
      <c r="BW1155" t="s">
        <v>100</v>
      </c>
      <c r="BX1155" t="s">
        <v>100</v>
      </c>
      <c r="BY1155" t="s">
        <v>100</v>
      </c>
      <c r="BZ1155" t="s">
        <v>100</v>
      </c>
      <c r="CA1155" t="s">
        <v>100</v>
      </c>
      <c r="CB1155" t="s">
        <v>100</v>
      </c>
      <c r="CC1155" t="s">
        <v>100</v>
      </c>
      <c r="CD1155" t="s">
        <v>100</v>
      </c>
      <c r="CE1155" t="s">
        <v>100</v>
      </c>
      <c r="CF1155" t="s">
        <v>100</v>
      </c>
      <c r="CG1155" t="s">
        <v>100</v>
      </c>
      <c r="CH1155" t="s">
        <v>100</v>
      </c>
      <c r="CI1155" t="s">
        <v>100</v>
      </c>
      <c r="CJ1155" t="s">
        <v>115</v>
      </c>
      <c r="CK1155" t="s">
        <v>100</v>
      </c>
      <c r="CL1155" t="s">
        <v>100</v>
      </c>
      <c r="CM1155" t="s">
        <v>100</v>
      </c>
      <c r="CN1155" t="s">
        <v>116</v>
      </c>
      <c r="CO1155" t="s">
        <v>117</v>
      </c>
      <c r="CP1155" t="s">
        <v>117</v>
      </c>
      <c r="CQ1155" t="s">
        <v>100</v>
      </c>
      <c r="CR1155" t="s">
        <v>100</v>
      </c>
    </row>
    <row r="1156" spans="1:96">
      <c r="A1156" t="s">
        <v>3882</v>
      </c>
      <c r="B1156" t="s">
        <v>3883</v>
      </c>
      <c r="C1156" t="s">
        <v>98</v>
      </c>
      <c r="D1156" t="s">
        <v>3884</v>
      </c>
      <c r="E1156" t="s">
        <v>100</v>
      </c>
      <c r="F1156" t="s">
        <v>100</v>
      </c>
      <c r="G1156" t="s">
        <v>101</v>
      </c>
      <c r="H1156" t="s">
        <v>102</v>
      </c>
      <c r="I1156" t="s">
        <v>103</v>
      </c>
      <c r="J1156" t="s">
        <v>641</v>
      </c>
      <c r="K1156" t="s">
        <v>293</v>
      </c>
      <c r="L1156" t="s">
        <v>106</v>
      </c>
      <c r="M1156" t="s">
        <v>100</v>
      </c>
      <c r="N1156" t="s">
        <v>100</v>
      </c>
      <c r="O1156" t="s">
        <v>100</v>
      </c>
      <c r="P1156" t="s">
        <v>107</v>
      </c>
      <c r="Q1156" t="s">
        <v>108</v>
      </c>
      <c r="R1156" t="s">
        <v>109</v>
      </c>
      <c r="S1156" t="s">
        <v>110</v>
      </c>
      <c r="T1156" t="s">
        <v>111</v>
      </c>
      <c r="U1156" t="s">
        <v>112</v>
      </c>
      <c r="V1156" t="s">
        <v>3865</v>
      </c>
      <c r="W1156" t="s">
        <v>3865</v>
      </c>
      <c r="X1156" t="s">
        <v>3885</v>
      </c>
      <c r="Y1156" t="s">
        <v>115</v>
      </c>
      <c r="Z1156" t="s">
        <v>100</v>
      </c>
      <c r="AA1156" t="s">
        <v>100</v>
      </c>
      <c r="AB1156" t="s">
        <v>100</v>
      </c>
      <c r="AC1156" t="s">
        <v>100</v>
      </c>
      <c r="AD1156" t="s">
        <v>100</v>
      </c>
      <c r="AE1156" t="s">
        <v>115</v>
      </c>
      <c r="AF1156" t="s">
        <v>100</v>
      </c>
      <c r="AG1156" t="s">
        <v>100</v>
      </c>
      <c r="AH1156" t="s">
        <v>100</v>
      </c>
      <c r="AI1156" t="s">
        <v>100</v>
      </c>
      <c r="AJ1156" t="s">
        <v>100</v>
      </c>
      <c r="AK1156" t="s">
        <v>100</v>
      </c>
      <c r="AL1156" t="s">
        <v>100</v>
      </c>
      <c r="AM1156" t="s">
        <v>100</v>
      </c>
      <c r="AN1156" t="s">
        <v>100</v>
      </c>
      <c r="AO1156" t="s">
        <v>100</v>
      </c>
      <c r="AP1156" t="s">
        <v>100</v>
      </c>
      <c r="AQ1156" t="s">
        <v>100</v>
      </c>
      <c r="AR1156" t="s">
        <v>100</v>
      </c>
      <c r="AS1156" t="s">
        <v>100</v>
      </c>
      <c r="AT1156" t="s">
        <v>100</v>
      </c>
      <c r="AU1156" t="s">
        <v>100</v>
      </c>
      <c r="AV1156" t="s">
        <v>100</v>
      </c>
      <c r="AW1156" t="s">
        <v>100</v>
      </c>
      <c r="AX1156" t="s">
        <v>100</v>
      </c>
      <c r="AY1156" t="s">
        <v>100</v>
      </c>
      <c r="AZ1156" t="s">
        <v>100</v>
      </c>
      <c r="BA1156" t="s">
        <v>100</v>
      </c>
      <c r="BB1156" t="s">
        <v>100</v>
      </c>
      <c r="BC1156" t="s">
        <v>100</v>
      </c>
      <c r="BD1156" t="s">
        <v>100</v>
      </c>
      <c r="BE1156" t="s">
        <v>100</v>
      </c>
      <c r="BF1156" t="s">
        <v>100</v>
      </c>
      <c r="BG1156" t="s">
        <v>100</v>
      </c>
      <c r="BH1156" t="s">
        <v>100</v>
      </c>
      <c r="BI1156" t="s">
        <v>100</v>
      </c>
      <c r="BJ1156" t="s">
        <v>100</v>
      </c>
      <c r="BK1156" t="s">
        <v>100</v>
      </c>
      <c r="BL1156" t="s">
        <v>100</v>
      </c>
      <c r="BM1156" t="s">
        <v>100</v>
      </c>
      <c r="BN1156" t="s">
        <v>100</v>
      </c>
      <c r="BO1156" t="s">
        <v>100</v>
      </c>
      <c r="BP1156" t="s">
        <v>100</v>
      </c>
      <c r="BQ1156" t="s">
        <v>100</v>
      </c>
      <c r="BR1156" t="s">
        <v>100</v>
      </c>
      <c r="BS1156" t="s">
        <v>100</v>
      </c>
      <c r="BT1156" t="s">
        <v>100</v>
      </c>
      <c r="BU1156" t="s">
        <v>100</v>
      </c>
      <c r="BV1156" t="s">
        <v>100</v>
      </c>
      <c r="BW1156" t="s">
        <v>100</v>
      </c>
      <c r="BX1156" t="s">
        <v>100</v>
      </c>
      <c r="BY1156" t="s">
        <v>100</v>
      </c>
      <c r="BZ1156" t="s">
        <v>100</v>
      </c>
      <c r="CA1156" t="s">
        <v>100</v>
      </c>
      <c r="CB1156" t="s">
        <v>100</v>
      </c>
      <c r="CC1156" t="s">
        <v>100</v>
      </c>
      <c r="CD1156" t="s">
        <v>100</v>
      </c>
      <c r="CE1156" t="s">
        <v>100</v>
      </c>
      <c r="CF1156" t="s">
        <v>100</v>
      </c>
      <c r="CG1156" t="s">
        <v>100</v>
      </c>
      <c r="CH1156" t="s">
        <v>100</v>
      </c>
      <c r="CI1156" t="s">
        <v>100</v>
      </c>
      <c r="CJ1156" t="s">
        <v>115</v>
      </c>
      <c r="CK1156" t="s">
        <v>100</v>
      </c>
      <c r="CL1156" t="s">
        <v>100</v>
      </c>
      <c r="CM1156" t="s">
        <v>100</v>
      </c>
      <c r="CN1156" t="s">
        <v>116</v>
      </c>
      <c r="CO1156" t="s">
        <v>117</v>
      </c>
      <c r="CP1156" t="s">
        <v>117</v>
      </c>
      <c r="CQ1156" t="s">
        <v>100</v>
      </c>
      <c r="CR1156" t="s">
        <v>100</v>
      </c>
    </row>
    <row r="1157" spans="1:96">
      <c r="A1157" t="s">
        <v>3886</v>
      </c>
      <c r="B1157" t="s">
        <v>3887</v>
      </c>
      <c r="C1157" t="s">
        <v>138</v>
      </c>
      <c r="D1157" t="s">
        <v>3888</v>
      </c>
      <c r="E1157" t="s">
        <v>100</v>
      </c>
      <c r="F1157" t="s">
        <v>100</v>
      </c>
      <c r="G1157" t="s">
        <v>141</v>
      </c>
      <c r="H1157" t="s">
        <v>142</v>
      </c>
      <c r="I1157" t="s">
        <v>143</v>
      </c>
      <c r="J1157" t="s">
        <v>144</v>
      </c>
      <c r="K1157" t="s">
        <v>145</v>
      </c>
      <c r="L1157" t="s">
        <v>106</v>
      </c>
      <c r="M1157" t="s">
        <v>100</v>
      </c>
      <c r="N1157" t="s">
        <v>100</v>
      </c>
      <c r="O1157" t="s">
        <v>100</v>
      </c>
      <c r="P1157" t="s">
        <v>146</v>
      </c>
      <c r="Q1157" t="s">
        <v>147</v>
      </c>
      <c r="R1157" t="s">
        <v>148</v>
      </c>
      <c r="S1157" t="s">
        <v>110</v>
      </c>
      <c r="T1157" t="s">
        <v>100</v>
      </c>
      <c r="U1157" t="s">
        <v>112</v>
      </c>
      <c r="V1157" t="s">
        <v>134</v>
      </c>
      <c r="W1157" t="s">
        <v>134</v>
      </c>
      <c r="X1157" t="s">
        <v>135</v>
      </c>
      <c r="Y1157" t="s">
        <v>115</v>
      </c>
      <c r="Z1157" t="s">
        <v>100</v>
      </c>
      <c r="AA1157" t="s">
        <v>100</v>
      </c>
      <c r="AB1157" t="s">
        <v>100</v>
      </c>
      <c r="AC1157" t="s">
        <v>100</v>
      </c>
      <c r="AD1157" t="s">
        <v>100</v>
      </c>
      <c r="AE1157" t="s">
        <v>115</v>
      </c>
      <c r="AF1157" t="s">
        <v>100</v>
      </c>
      <c r="AG1157" t="s">
        <v>100</v>
      </c>
      <c r="AH1157" t="s">
        <v>100</v>
      </c>
      <c r="AI1157" t="s">
        <v>100</v>
      </c>
      <c r="AJ1157" t="s">
        <v>100</v>
      </c>
      <c r="AK1157" t="s">
        <v>100</v>
      </c>
      <c r="AL1157" t="s">
        <v>100</v>
      </c>
      <c r="AM1157" t="s">
        <v>100</v>
      </c>
      <c r="AN1157" t="s">
        <v>100</v>
      </c>
      <c r="AO1157" t="s">
        <v>100</v>
      </c>
      <c r="AP1157" t="s">
        <v>100</v>
      </c>
      <c r="AQ1157" t="s">
        <v>100</v>
      </c>
      <c r="AR1157" t="s">
        <v>100</v>
      </c>
      <c r="AS1157" t="s">
        <v>100</v>
      </c>
      <c r="AT1157" t="s">
        <v>100</v>
      </c>
      <c r="AU1157" t="s">
        <v>100</v>
      </c>
      <c r="AV1157" t="s">
        <v>100</v>
      </c>
      <c r="AW1157" t="s">
        <v>100</v>
      </c>
      <c r="AX1157" t="s">
        <v>100</v>
      </c>
      <c r="AY1157" t="s">
        <v>100</v>
      </c>
      <c r="AZ1157" t="s">
        <v>100</v>
      </c>
      <c r="BA1157" t="s">
        <v>100</v>
      </c>
      <c r="BB1157" t="s">
        <v>100</v>
      </c>
      <c r="BC1157" t="s">
        <v>100</v>
      </c>
      <c r="BD1157" t="s">
        <v>100</v>
      </c>
      <c r="BE1157" t="s">
        <v>100</v>
      </c>
      <c r="BF1157" t="s">
        <v>100</v>
      </c>
      <c r="BG1157" t="s">
        <v>100</v>
      </c>
      <c r="BH1157" t="s">
        <v>100</v>
      </c>
      <c r="BI1157" t="s">
        <v>100</v>
      </c>
      <c r="BJ1157" t="s">
        <v>100</v>
      </c>
      <c r="BK1157" t="s">
        <v>100</v>
      </c>
      <c r="BL1157" t="s">
        <v>100</v>
      </c>
      <c r="BM1157" t="s">
        <v>100</v>
      </c>
      <c r="BN1157" t="s">
        <v>100</v>
      </c>
      <c r="BO1157" t="s">
        <v>100</v>
      </c>
      <c r="BP1157" t="s">
        <v>100</v>
      </c>
      <c r="BQ1157" t="s">
        <v>100</v>
      </c>
      <c r="BR1157" t="s">
        <v>100</v>
      </c>
      <c r="BS1157" t="s">
        <v>100</v>
      </c>
      <c r="BT1157" t="s">
        <v>100</v>
      </c>
      <c r="BU1157" t="s">
        <v>100</v>
      </c>
      <c r="BV1157" t="s">
        <v>100</v>
      </c>
      <c r="BW1157" t="s">
        <v>100</v>
      </c>
      <c r="BX1157" t="s">
        <v>100</v>
      </c>
      <c r="BY1157" t="s">
        <v>100</v>
      </c>
      <c r="BZ1157" t="s">
        <v>100</v>
      </c>
      <c r="CA1157" t="s">
        <v>100</v>
      </c>
      <c r="CB1157" t="s">
        <v>100</v>
      </c>
      <c r="CC1157" t="s">
        <v>100</v>
      </c>
      <c r="CD1157" t="s">
        <v>100</v>
      </c>
      <c r="CE1157" t="s">
        <v>100</v>
      </c>
      <c r="CF1157" t="s">
        <v>100</v>
      </c>
      <c r="CG1157" t="s">
        <v>100</v>
      </c>
      <c r="CH1157" t="s">
        <v>100</v>
      </c>
      <c r="CI1157" t="s">
        <v>100</v>
      </c>
      <c r="CJ1157" t="s">
        <v>115</v>
      </c>
      <c r="CK1157" t="s">
        <v>100</v>
      </c>
      <c r="CL1157" t="s">
        <v>100</v>
      </c>
      <c r="CM1157" t="s">
        <v>100</v>
      </c>
      <c r="CN1157" t="s">
        <v>151</v>
      </c>
      <c r="CO1157" t="s">
        <v>100</v>
      </c>
      <c r="CP1157" t="s">
        <v>100</v>
      </c>
      <c r="CQ1157" t="s">
        <v>152</v>
      </c>
      <c r="CR1157" t="s">
        <v>153</v>
      </c>
    </row>
    <row r="1158" spans="1:96">
      <c r="A1158" t="s">
        <v>3889</v>
      </c>
      <c r="B1158" t="s">
        <v>3890</v>
      </c>
      <c r="C1158" t="s">
        <v>98</v>
      </c>
      <c r="D1158" t="s">
        <v>3890</v>
      </c>
      <c r="E1158" t="s">
        <v>100</v>
      </c>
      <c r="F1158" t="s">
        <v>100</v>
      </c>
      <c r="G1158" t="s">
        <v>101</v>
      </c>
      <c r="H1158" t="s">
        <v>102</v>
      </c>
      <c r="I1158" t="s">
        <v>103</v>
      </c>
      <c r="J1158" t="s">
        <v>3891</v>
      </c>
      <c r="K1158" t="s">
        <v>197</v>
      </c>
      <c r="L1158" t="s">
        <v>106</v>
      </c>
      <c r="M1158" t="s">
        <v>100</v>
      </c>
      <c r="N1158" t="s">
        <v>100</v>
      </c>
      <c r="O1158" t="s">
        <v>100</v>
      </c>
      <c r="P1158" t="s">
        <v>107</v>
      </c>
      <c r="Q1158" t="s">
        <v>108</v>
      </c>
      <c r="R1158" t="s">
        <v>198</v>
      </c>
      <c r="S1158" t="s">
        <v>110</v>
      </c>
      <c r="T1158" t="s">
        <v>111</v>
      </c>
      <c r="U1158" t="s">
        <v>112</v>
      </c>
      <c r="V1158" t="s">
        <v>134</v>
      </c>
      <c r="W1158" t="s">
        <v>134</v>
      </c>
      <c r="X1158" t="s">
        <v>135</v>
      </c>
      <c r="Y1158" t="s">
        <v>115</v>
      </c>
      <c r="Z1158" t="s">
        <v>100</v>
      </c>
      <c r="AA1158" t="s">
        <v>100</v>
      </c>
      <c r="AB1158" t="s">
        <v>100</v>
      </c>
      <c r="AC1158" t="s">
        <v>100</v>
      </c>
      <c r="AD1158" t="s">
        <v>100</v>
      </c>
      <c r="AE1158" t="s">
        <v>115</v>
      </c>
      <c r="AF1158" t="s">
        <v>100</v>
      </c>
      <c r="AG1158" t="s">
        <v>100</v>
      </c>
      <c r="AH1158" t="s">
        <v>100</v>
      </c>
      <c r="AI1158" t="s">
        <v>100</v>
      </c>
      <c r="AJ1158" t="s">
        <v>100</v>
      </c>
      <c r="AK1158" t="s">
        <v>100</v>
      </c>
      <c r="AL1158" t="s">
        <v>100</v>
      </c>
      <c r="AM1158" t="s">
        <v>100</v>
      </c>
      <c r="AN1158" t="s">
        <v>100</v>
      </c>
      <c r="AO1158" t="s">
        <v>100</v>
      </c>
      <c r="AP1158" t="s">
        <v>100</v>
      </c>
      <c r="AQ1158" t="s">
        <v>100</v>
      </c>
      <c r="AR1158" t="s">
        <v>100</v>
      </c>
      <c r="AS1158" t="s">
        <v>100</v>
      </c>
      <c r="AT1158" t="s">
        <v>100</v>
      </c>
      <c r="AU1158" t="s">
        <v>100</v>
      </c>
      <c r="AV1158" t="s">
        <v>100</v>
      </c>
      <c r="AW1158" t="s">
        <v>100</v>
      </c>
      <c r="AX1158" t="s">
        <v>100</v>
      </c>
      <c r="AY1158" t="s">
        <v>100</v>
      </c>
      <c r="AZ1158" t="s">
        <v>100</v>
      </c>
      <c r="BA1158" t="s">
        <v>100</v>
      </c>
      <c r="BB1158" t="s">
        <v>100</v>
      </c>
      <c r="BC1158" t="s">
        <v>100</v>
      </c>
      <c r="BD1158" t="s">
        <v>100</v>
      </c>
      <c r="BE1158" t="s">
        <v>100</v>
      </c>
      <c r="BF1158" t="s">
        <v>100</v>
      </c>
      <c r="BG1158" t="s">
        <v>100</v>
      </c>
      <c r="BH1158" t="s">
        <v>100</v>
      </c>
      <c r="BI1158" t="s">
        <v>100</v>
      </c>
      <c r="BJ1158" t="s">
        <v>100</v>
      </c>
      <c r="BK1158" t="s">
        <v>100</v>
      </c>
      <c r="BL1158" t="s">
        <v>100</v>
      </c>
      <c r="BM1158" t="s">
        <v>100</v>
      </c>
      <c r="BN1158" t="s">
        <v>100</v>
      </c>
      <c r="BO1158" t="s">
        <v>100</v>
      </c>
      <c r="BP1158" t="s">
        <v>100</v>
      </c>
      <c r="BQ1158" t="s">
        <v>100</v>
      </c>
      <c r="BR1158" t="s">
        <v>100</v>
      </c>
      <c r="BS1158" t="s">
        <v>100</v>
      </c>
      <c r="BT1158" t="s">
        <v>100</v>
      </c>
      <c r="BU1158" t="s">
        <v>100</v>
      </c>
      <c r="BV1158" t="s">
        <v>100</v>
      </c>
      <c r="BW1158" t="s">
        <v>100</v>
      </c>
      <c r="BX1158" t="s">
        <v>100</v>
      </c>
      <c r="BY1158" t="s">
        <v>100</v>
      </c>
      <c r="BZ1158" t="s">
        <v>100</v>
      </c>
      <c r="CA1158" t="s">
        <v>100</v>
      </c>
      <c r="CB1158" t="s">
        <v>100</v>
      </c>
      <c r="CC1158" t="s">
        <v>100</v>
      </c>
      <c r="CD1158" t="s">
        <v>100</v>
      </c>
      <c r="CE1158" t="s">
        <v>100</v>
      </c>
      <c r="CF1158" t="s">
        <v>100</v>
      </c>
      <c r="CG1158" t="s">
        <v>100</v>
      </c>
      <c r="CH1158" t="s">
        <v>100</v>
      </c>
      <c r="CI1158" t="s">
        <v>100</v>
      </c>
      <c r="CJ1158" t="s">
        <v>115</v>
      </c>
      <c r="CK1158" t="s">
        <v>100</v>
      </c>
      <c r="CL1158" t="s">
        <v>100</v>
      </c>
      <c r="CM1158" t="s">
        <v>100</v>
      </c>
      <c r="CN1158" t="s">
        <v>116</v>
      </c>
      <c r="CO1158" t="s">
        <v>117</v>
      </c>
      <c r="CP1158" t="s">
        <v>117</v>
      </c>
      <c r="CQ1158" t="s">
        <v>100</v>
      </c>
      <c r="CR1158" t="s">
        <v>100</v>
      </c>
    </row>
    <row r="1159" spans="1:96">
      <c r="A1159" t="s">
        <v>3891</v>
      </c>
      <c r="B1159" t="s">
        <v>3892</v>
      </c>
      <c r="C1159" t="s">
        <v>200</v>
      </c>
      <c r="D1159" t="s">
        <v>3893</v>
      </c>
      <c r="E1159" t="s">
        <v>202</v>
      </c>
      <c r="F1159" t="s">
        <v>100</v>
      </c>
      <c r="G1159" t="s">
        <v>101</v>
      </c>
      <c r="H1159" t="s">
        <v>102</v>
      </c>
      <c r="I1159" t="s">
        <v>103</v>
      </c>
      <c r="J1159" t="s">
        <v>3891</v>
      </c>
      <c r="K1159" t="s">
        <v>197</v>
      </c>
      <c r="L1159" t="s">
        <v>106</v>
      </c>
      <c r="M1159" t="s">
        <v>100</v>
      </c>
      <c r="N1159" t="s">
        <v>100</v>
      </c>
      <c r="O1159" t="s">
        <v>100</v>
      </c>
      <c r="P1159" t="s">
        <v>146</v>
      </c>
      <c r="Q1159" t="s">
        <v>108</v>
      </c>
      <c r="R1159" t="s">
        <v>148</v>
      </c>
      <c r="S1159" t="s">
        <v>100</v>
      </c>
      <c r="T1159" t="s">
        <v>100</v>
      </c>
      <c r="U1159" t="s">
        <v>112</v>
      </c>
      <c r="V1159" t="s">
        <v>134</v>
      </c>
      <c r="W1159" t="s">
        <v>134</v>
      </c>
      <c r="X1159" t="s">
        <v>135</v>
      </c>
      <c r="Y1159" t="s">
        <v>100</v>
      </c>
      <c r="Z1159" t="s">
        <v>100</v>
      </c>
      <c r="AA1159" t="s">
        <v>100</v>
      </c>
      <c r="AB1159" t="s">
        <v>100</v>
      </c>
      <c r="AC1159" t="s">
        <v>100</v>
      </c>
      <c r="AD1159" t="s">
        <v>100</v>
      </c>
      <c r="AE1159" t="s">
        <v>115</v>
      </c>
      <c r="AF1159" t="s">
        <v>100</v>
      </c>
      <c r="AG1159" t="s">
        <v>100</v>
      </c>
      <c r="AH1159" t="s">
        <v>100</v>
      </c>
      <c r="AI1159" t="s">
        <v>100</v>
      </c>
      <c r="AJ1159" t="s">
        <v>100</v>
      </c>
      <c r="AK1159" t="s">
        <v>100</v>
      </c>
      <c r="AL1159" t="s">
        <v>100</v>
      </c>
      <c r="AM1159" t="s">
        <v>100</v>
      </c>
      <c r="AN1159" t="s">
        <v>100</v>
      </c>
      <c r="AO1159" t="s">
        <v>100</v>
      </c>
      <c r="AP1159" t="s">
        <v>100</v>
      </c>
      <c r="AQ1159" t="s">
        <v>100</v>
      </c>
      <c r="AR1159" t="s">
        <v>100</v>
      </c>
      <c r="AS1159" t="s">
        <v>100</v>
      </c>
      <c r="AT1159" t="s">
        <v>100</v>
      </c>
      <c r="AU1159" t="s">
        <v>100</v>
      </c>
      <c r="AV1159" t="s">
        <v>100</v>
      </c>
      <c r="AW1159" t="s">
        <v>100</v>
      </c>
      <c r="AX1159" t="s">
        <v>100</v>
      </c>
      <c r="AY1159" t="s">
        <v>100</v>
      </c>
      <c r="AZ1159" t="s">
        <v>100</v>
      </c>
      <c r="BA1159" t="s">
        <v>100</v>
      </c>
      <c r="BB1159" t="s">
        <v>100</v>
      </c>
      <c r="BC1159" t="s">
        <v>100</v>
      </c>
      <c r="BD1159" t="s">
        <v>100</v>
      </c>
      <c r="BE1159" t="s">
        <v>100</v>
      </c>
      <c r="BF1159" t="s">
        <v>100</v>
      </c>
      <c r="BG1159" t="s">
        <v>100</v>
      </c>
      <c r="BH1159" t="s">
        <v>100</v>
      </c>
      <c r="BI1159" t="s">
        <v>100</v>
      </c>
      <c r="BJ1159" t="s">
        <v>100</v>
      </c>
      <c r="BK1159" t="s">
        <v>100</v>
      </c>
      <c r="BL1159" t="s">
        <v>100</v>
      </c>
      <c r="BM1159" t="s">
        <v>100</v>
      </c>
      <c r="BN1159" t="s">
        <v>100</v>
      </c>
      <c r="BO1159" t="s">
        <v>115</v>
      </c>
      <c r="BP1159" t="s">
        <v>100</v>
      </c>
      <c r="BQ1159" t="s">
        <v>100</v>
      </c>
      <c r="BR1159" t="s">
        <v>100</v>
      </c>
      <c r="BS1159" t="s">
        <v>100</v>
      </c>
      <c r="BT1159" t="s">
        <v>100</v>
      </c>
      <c r="BU1159" t="s">
        <v>100</v>
      </c>
      <c r="BV1159" t="s">
        <v>100</v>
      </c>
      <c r="BW1159" t="s">
        <v>100</v>
      </c>
      <c r="BX1159" t="s">
        <v>100</v>
      </c>
      <c r="BY1159" t="s">
        <v>100</v>
      </c>
      <c r="BZ1159" t="s">
        <v>100</v>
      </c>
      <c r="CA1159" t="s">
        <v>100</v>
      </c>
      <c r="CB1159" t="s">
        <v>100</v>
      </c>
      <c r="CC1159" t="s">
        <v>100</v>
      </c>
      <c r="CD1159" t="s">
        <v>100</v>
      </c>
      <c r="CE1159" t="s">
        <v>100</v>
      </c>
      <c r="CF1159" t="s">
        <v>100</v>
      </c>
      <c r="CG1159" t="s">
        <v>100</v>
      </c>
      <c r="CH1159" t="s">
        <v>100</v>
      </c>
      <c r="CI1159" t="s">
        <v>100</v>
      </c>
      <c r="CJ1159" t="s">
        <v>100</v>
      </c>
      <c r="CK1159" t="s">
        <v>100</v>
      </c>
      <c r="CL1159" t="s">
        <v>100</v>
      </c>
      <c r="CM1159" t="s">
        <v>100</v>
      </c>
      <c r="CN1159" t="s">
        <v>151</v>
      </c>
      <c r="CO1159" t="s">
        <v>100</v>
      </c>
      <c r="CP1159" t="s">
        <v>100</v>
      </c>
      <c r="CQ1159" t="s">
        <v>152</v>
      </c>
      <c r="CR1159" t="s">
        <v>153</v>
      </c>
    </row>
    <row r="1160" spans="1:96">
      <c r="A1160" t="s">
        <v>3894</v>
      </c>
      <c r="B1160" t="s">
        <v>3895</v>
      </c>
      <c r="C1160" t="s">
        <v>98</v>
      </c>
      <c r="D1160" t="s">
        <v>3896</v>
      </c>
      <c r="E1160" t="s">
        <v>100</v>
      </c>
      <c r="F1160" t="s">
        <v>100</v>
      </c>
      <c r="G1160" t="s">
        <v>101</v>
      </c>
      <c r="H1160" t="s">
        <v>102</v>
      </c>
      <c r="I1160" t="s">
        <v>103</v>
      </c>
      <c r="J1160" t="s">
        <v>104</v>
      </c>
      <c r="K1160" t="s">
        <v>105</v>
      </c>
      <c r="L1160" t="s">
        <v>106</v>
      </c>
      <c r="M1160" t="s">
        <v>100</v>
      </c>
      <c r="N1160" t="s">
        <v>100</v>
      </c>
      <c r="O1160" t="s">
        <v>100</v>
      </c>
      <c r="P1160" t="s">
        <v>107</v>
      </c>
      <c r="Q1160" t="s">
        <v>108</v>
      </c>
      <c r="R1160" t="s">
        <v>109</v>
      </c>
      <c r="S1160" t="s">
        <v>110</v>
      </c>
      <c r="T1160" t="s">
        <v>111</v>
      </c>
      <c r="U1160" t="s">
        <v>112</v>
      </c>
      <c r="V1160" t="s">
        <v>113</v>
      </c>
      <c r="W1160" t="s">
        <v>113</v>
      </c>
      <c r="X1160" t="s">
        <v>114</v>
      </c>
      <c r="Y1160" t="s">
        <v>115</v>
      </c>
      <c r="Z1160" t="s">
        <v>100</v>
      </c>
      <c r="AA1160" t="s">
        <v>100</v>
      </c>
      <c r="AB1160" t="s">
        <v>100</v>
      </c>
      <c r="AC1160" t="s">
        <v>100</v>
      </c>
      <c r="AD1160" t="s">
        <v>100</v>
      </c>
      <c r="AE1160" t="s">
        <v>115</v>
      </c>
      <c r="AF1160" t="s">
        <v>100</v>
      </c>
      <c r="AG1160" t="s">
        <v>100</v>
      </c>
      <c r="AH1160" t="s">
        <v>100</v>
      </c>
      <c r="AI1160" t="s">
        <v>100</v>
      </c>
      <c r="AJ1160" t="s">
        <v>100</v>
      </c>
      <c r="AK1160" t="s">
        <v>100</v>
      </c>
      <c r="AL1160" t="s">
        <v>100</v>
      </c>
      <c r="AM1160" t="s">
        <v>100</v>
      </c>
      <c r="AN1160" t="s">
        <v>100</v>
      </c>
      <c r="AO1160" t="s">
        <v>100</v>
      </c>
      <c r="AP1160" t="s">
        <v>100</v>
      </c>
      <c r="AQ1160" t="s">
        <v>100</v>
      </c>
      <c r="AR1160" t="s">
        <v>100</v>
      </c>
      <c r="AS1160" t="s">
        <v>100</v>
      </c>
      <c r="AT1160" t="s">
        <v>100</v>
      </c>
      <c r="AU1160" t="s">
        <v>100</v>
      </c>
      <c r="AV1160" t="s">
        <v>100</v>
      </c>
      <c r="AW1160" t="s">
        <v>100</v>
      </c>
      <c r="AX1160" t="s">
        <v>100</v>
      </c>
      <c r="AY1160" t="s">
        <v>100</v>
      </c>
      <c r="AZ1160" t="s">
        <v>100</v>
      </c>
      <c r="BA1160" t="s">
        <v>100</v>
      </c>
      <c r="BB1160" t="s">
        <v>100</v>
      </c>
      <c r="BC1160" t="s">
        <v>100</v>
      </c>
      <c r="BD1160" t="s">
        <v>100</v>
      </c>
      <c r="BE1160" t="s">
        <v>100</v>
      </c>
      <c r="BF1160" t="s">
        <v>100</v>
      </c>
      <c r="BG1160" t="s">
        <v>100</v>
      </c>
      <c r="BH1160" t="s">
        <v>100</v>
      </c>
      <c r="BI1160" t="s">
        <v>100</v>
      </c>
      <c r="BJ1160" t="s">
        <v>100</v>
      </c>
      <c r="BK1160" t="s">
        <v>100</v>
      </c>
      <c r="BL1160" t="s">
        <v>100</v>
      </c>
      <c r="BM1160" t="s">
        <v>100</v>
      </c>
      <c r="BN1160" t="s">
        <v>100</v>
      </c>
      <c r="BO1160" t="s">
        <v>100</v>
      </c>
      <c r="BP1160" t="s">
        <v>100</v>
      </c>
      <c r="BQ1160" t="s">
        <v>100</v>
      </c>
      <c r="BR1160" t="s">
        <v>100</v>
      </c>
      <c r="BS1160" t="s">
        <v>100</v>
      </c>
      <c r="BT1160" t="s">
        <v>100</v>
      </c>
      <c r="BU1160" t="s">
        <v>100</v>
      </c>
      <c r="BV1160" t="s">
        <v>100</v>
      </c>
      <c r="BW1160" t="s">
        <v>100</v>
      </c>
      <c r="BX1160" t="s">
        <v>100</v>
      </c>
      <c r="BY1160" t="s">
        <v>100</v>
      </c>
      <c r="BZ1160" t="s">
        <v>100</v>
      </c>
      <c r="CA1160" t="s">
        <v>100</v>
      </c>
      <c r="CB1160" t="s">
        <v>100</v>
      </c>
      <c r="CC1160" t="s">
        <v>100</v>
      </c>
      <c r="CD1160" t="s">
        <v>100</v>
      </c>
      <c r="CE1160" t="s">
        <v>100</v>
      </c>
      <c r="CF1160" t="s">
        <v>100</v>
      </c>
      <c r="CG1160" t="s">
        <v>100</v>
      </c>
      <c r="CH1160" t="s">
        <v>100</v>
      </c>
      <c r="CI1160" t="s">
        <v>100</v>
      </c>
      <c r="CJ1160" t="s">
        <v>115</v>
      </c>
      <c r="CK1160" t="s">
        <v>100</v>
      </c>
      <c r="CL1160" t="s">
        <v>100</v>
      </c>
      <c r="CM1160" t="s">
        <v>100</v>
      </c>
      <c r="CN1160" t="s">
        <v>116</v>
      </c>
      <c r="CO1160" t="s">
        <v>117</v>
      </c>
      <c r="CP1160" t="s">
        <v>117</v>
      </c>
      <c r="CQ1160" t="s">
        <v>100</v>
      </c>
      <c r="CR1160" t="s">
        <v>100</v>
      </c>
    </row>
    <row r="1161" spans="1:96">
      <c r="A1161" t="s">
        <v>3897</v>
      </c>
      <c r="B1161" t="s">
        <v>3898</v>
      </c>
      <c r="C1161" t="s">
        <v>98</v>
      </c>
      <c r="D1161" t="s">
        <v>3899</v>
      </c>
      <c r="E1161" t="s">
        <v>100</v>
      </c>
      <c r="F1161" t="s">
        <v>100</v>
      </c>
      <c r="G1161" t="s">
        <v>101</v>
      </c>
      <c r="H1161" t="s">
        <v>102</v>
      </c>
      <c r="I1161" t="s">
        <v>103</v>
      </c>
      <c r="J1161" t="s">
        <v>104</v>
      </c>
      <c r="K1161" t="s">
        <v>105</v>
      </c>
      <c r="L1161" t="s">
        <v>106</v>
      </c>
      <c r="M1161" t="s">
        <v>100</v>
      </c>
      <c r="N1161" t="s">
        <v>100</v>
      </c>
      <c r="O1161" t="s">
        <v>100</v>
      </c>
      <c r="P1161" t="s">
        <v>107</v>
      </c>
      <c r="Q1161" t="s">
        <v>108</v>
      </c>
      <c r="R1161" t="s">
        <v>109</v>
      </c>
      <c r="S1161" t="s">
        <v>110</v>
      </c>
      <c r="T1161" t="s">
        <v>111</v>
      </c>
      <c r="U1161" t="s">
        <v>112</v>
      </c>
      <c r="V1161" t="s">
        <v>113</v>
      </c>
      <c r="W1161" t="s">
        <v>113</v>
      </c>
      <c r="X1161" t="s">
        <v>114</v>
      </c>
      <c r="Y1161" t="s">
        <v>115</v>
      </c>
      <c r="Z1161" t="s">
        <v>100</v>
      </c>
      <c r="AA1161" t="s">
        <v>100</v>
      </c>
      <c r="AB1161" t="s">
        <v>100</v>
      </c>
      <c r="AC1161" t="s">
        <v>100</v>
      </c>
      <c r="AD1161" t="s">
        <v>100</v>
      </c>
      <c r="AE1161" t="s">
        <v>115</v>
      </c>
      <c r="AF1161" t="s">
        <v>100</v>
      </c>
      <c r="AG1161" t="s">
        <v>100</v>
      </c>
      <c r="AH1161" t="s">
        <v>100</v>
      </c>
      <c r="AI1161" t="s">
        <v>100</v>
      </c>
      <c r="AJ1161" t="s">
        <v>100</v>
      </c>
      <c r="AK1161" t="s">
        <v>100</v>
      </c>
      <c r="AL1161" t="s">
        <v>100</v>
      </c>
      <c r="AM1161" t="s">
        <v>100</v>
      </c>
      <c r="AN1161" t="s">
        <v>100</v>
      </c>
      <c r="AO1161" t="s">
        <v>100</v>
      </c>
      <c r="AP1161" t="s">
        <v>100</v>
      </c>
      <c r="AQ1161" t="s">
        <v>100</v>
      </c>
      <c r="AR1161" t="s">
        <v>100</v>
      </c>
      <c r="AS1161" t="s">
        <v>100</v>
      </c>
      <c r="AT1161" t="s">
        <v>100</v>
      </c>
      <c r="AU1161" t="s">
        <v>100</v>
      </c>
      <c r="AV1161" t="s">
        <v>100</v>
      </c>
      <c r="AW1161" t="s">
        <v>100</v>
      </c>
      <c r="AX1161" t="s">
        <v>100</v>
      </c>
      <c r="AY1161" t="s">
        <v>100</v>
      </c>
      <c r="AZ1161" t="s">
        <v>100</v>
      </c>
      <c r="BA1161" t="s">
        <v>100</v>
      </c>
      <c r="BB1161" t="s">
        <v>100</v>
      </c>
      <c r="BC1161" t="s">
        <v>100</v>
      </c>
      <c r="BD1161" t="s">
        <v>100</v>
      </c>
      <c r="BE1161" t="s">
        <v>100</v>
      </c>
      <c r="BF1161" t="s">
        <v>100</v>
      </c>
      <c r="BG1161" t="s">
        <v>100</v>
      </c>
      <c r="BH1161" t="s">
        <v>100</v>
      </c>
      <c r="BI1161" t="s">
        <v>100</v>
      </c>
      <c r="BJ1161" t="s">
        <v>100</v>
      </c>
      <c r="BK1161" t="s">
        <v>100</v>
      </c>
      <c r="BL1161" t="s">
        <v>100</v>
      </c>
      <c r="BM1161" t="s">
        <v>100</v>
      </c>
      <c r="BN1161" t="s">
        <v>100</v>
      </c>
      <c r="BO1161" t="s">
        <v>100</v>
      </c>
      <c r="BP1161" t="s">
        <v>100</v>
      </c>
      <c r="BQ1161" t="s">
        <v>100</v>
      </c>
      <c r="BR1161" t="s">
        <v>100</v>
      </c>
      <c r="BS1161" t="s">
        <v>100</v>
      </c>
      <c r="BT1161" t="s">
        <v>100</v>
      </c>
      <c r="BU1161" t="s">
        <v>100</v>
      </c>
      <c r="BV1161" t="s">
        <v>100</v>
      </c>
      <c r="BW1161" t="s">
        <v>100</v>
      </c>
      <c r="BX1161" t="s">
        <v>100</v>
      </c>
      <c r="BY1161" t="s">
        <v>100</v>
      </c>
      <c r="BZ1161" t="s">
        <v>100</v>
      </c>
      <c r="CA1161" t="s">
        <v>100</v>
      </c>
      <c r="CB1161" t="s">
        <v>100</v>
      </c>
      <c r="CC1161" t="s">
        <v>100</v>
      </c>
      <c r="CD1161" t="s">
        <v>100</v>
      </c>
      <c r="CE1161" t="s">
        <v>100</v>
      </c>
      <c r="CF1161" t="s">
        <v>100</v>
      </c>
      <c r="CG1161" t="s">
        <v>100</v>
      </c>
      <c r="CH1161" t="s">
        <v>100</v>
      </c>
      <c r="CI1161" t="s">
        <v>100</v>
      </c>
      <c r="CJ1161" t="s">
        <v>115</v>
      </c>
      <c r="CK1161" t="s">
        <v>100</v>
      </c>
      <c r="CL1161" t="s">
        <v>100</v>
      </c>
      <c r="CM1161" t="s">
        <v>100</v>
      </c>
      <c r="CN1161" t="s">
        <v>116</v>
      </c>
      <c r="CO1161" t="s">
        <v>117</v>
      </c>
      <c r="CP1161" t="s">
        <v>117</v>
      </c>
      <c r="CQ1161" t="s">
        <v>100</v>
      </c>
      <c r="CR1161" t="s">
        <v>100</v>
      </c>
    </row>
    <row r="1162" spans="1:96">
      <c r="A1162" t="s">
        <v>3900</v>
      </c>
      <c r="B1162" t="s">
        <v>3901</v>
      </c>
      <c r="C1162" t="s">
        <v>98</v>
      </c>
      <c r="D1162" t="s">
        <v>3902</v>
      </c>
      <c r="E1162" t="s">
        <v>100</v>
      </c>
      <c r="F1162" t="s">
        <v>100</v>
      </c>
      <c r="G1162" t="s">
        <v>101</v>
      </c>
      <c r="H1162" t="s">
        <v>102</v>
      </c>
      <c r="I1162" t="s">
        <v>103</v>
      </c>
      <c r="J1162" t="s">
        <v>104</v>
      </c>
      <c r="K1162" t="s">
        <v>105</v>
      </c>
      <c r="L1162" t="s">
        <v>106</v>
      </c>
      <c r="M1162" t="s">
        <v>100</v>
      </c>
      <c r="N1162" t="s">
        <v>100</v>
      </c>
      <c r="O1162" t="s">
        <v>100</v>
      </c>
      <c r="P1162" t="s">
        <v>107</v>
      </c>
      <c r="Q1162" t="s">
        <v>108</v>
      </c>
      <c r="R1162" t="s">
        <v>109</v>
      </c>
      <c r="S1162" t="s">
        <v>110</v>
      </c>
      <c r="T1162" t="s">
        <v>111</v>
      </c>
      <c r="U1162" t="s">
        <v>112</v>
      </c>
      <c r="V1162" t="s">
        <v>113</v>
      </c>
      <c r="W1162" t="s">
        <v>113</v>
      </c>
      <c r="X1162" t="s">
        <v>114</v>
      </c>
      <c r="Y1162" t="s">
        <v>115</v>
      </c>
      <c r="Z1162" t="s">
        <v>100</v>
      </c>
      <c r="AA1162" t="s">
        <v>100</v>
      </c>
      <c r="AB1162" t="s">
        <v>100</v>
      </c>
      <c r="AC1162" t="s">
        <v>100</v>
      </c>
      <c r="AD1162" t="s">
        <v>100</v>
      </c>
      <c r="AE1162" t="s">
        <v>115</v>
      </c>
      <c r="AF1162" t="s">
        <v>100</v>
      </c>
      <c r="AG1162" t="s">
        <v>100</v>
      </c>
      <c r="AH1162" t="s">
        <v>100</v>
      </c>
      <c r="AI1162" t="s">
        <v>100</v>
      </c>
      <c r="AJ1162" t="s">
        <v>100</v>
      </c>
      <c r="AK1162" t="s">
        <v>100</v>
      </c>
      <c r="AL1162" t="s">
        <v>100</v>
      </c>
      <c r="AM1162" t="s">
        <v>100</v>
      </c>
      <c r="AN1162" t="s">
        <v>100</v>
      </c>
      <c r="AO1162" t="s">
        <v>100</v>
      </c>
      <c r="AP1162" t="s">
        <v>100</v>
      </c>
      <c r="AQ1162" t="s">
        <v>100</v>
      </c>
      <c r="AR1162" t="s">
        <v>100</v>
      </c>
      <c r="AS1162" t="s">
        <v>100</v>
      </c>
      <c r="AT1162" t="s">
        <v>100</v>
      </c>
      <c r="AU1162" t="s">
        <v>100</v>
      </c>
      <c r="AV1162" t="s">
        <v>100</v>
      </c>
      <c r="AW1162" t="s">
        <v>100</v>
      </c>
      <c r="AX1162" t="s">
        <v>100</v>
      </c>
      <c r="AY1162" t="s">
        <v>100</v>
      </c>
      <c r="AZ1162" t="s">
        <v>100</v>
      </c>
      <c r="BA1162" t="s">
        <v>100</v>
      </c>
      <c r="BB1162" t="s">
        <v>100</v>
      </c>
      <c r="BC1162" t="s">
        <v>100</v>
      </c>
      <c r="BD1162" t="s">
        <v>100</v>
      </c>
      <c r="BE1162" t="s">
        <v>100</v>
      </c>
      <c r="BF1162" t="s">
        <v>100</v>
      </c>
      <c r="BG1162" t="s">
        <v>100</v>
      </c>
      <c r="BH1162" t="s">
        <v>100</v>
      </c>
      <c r="BI1162" t="s">
        <v>100</v>
      </c>
      <c r="BJ1162" t="s">
        <v>100</v>
      </c>
      <c r="BK1162" t="s">
        <v>100</v>
      </c>
      <c r="BL1162" t="s">
        <v>100</v>
      </c>
      <c r="BM1162" t="s">
        <v>100</v>
      </c>
      <c r="BN1162" t="s">
        <v>100</v>
      </c>
      <c r="BO1162" t="s">
        <v>100</v>
      </c>
      <c r="BP1162" t="s">
        <v>100</v>
      </c>
      <c r="BQ1162" t="s">
        <v>100</v>
      </c>
      <c r="BR1162" t="s">
        <v>100</v>
      </c>
      <c r="BS1162" t="s">
        <v>100</v>
      </c>
      <c r="BT1162" t="s">
        <v>100</v>
      </c>
      <c r="BU1162" t="s">
        <v>100</v>
      </c>
      <c r="BV1162" t="s">
        <v>100</v>
      </c>
      <c r="BW1162" t="s">
        <v>100</v>
      </c>
      <c r="BX1162" t="s">
        <v>100</v>
      </c>
      <c r="BY1162" t="s">
        <v>100</v>
      </c>
      <c r="BZ1162" t="s">
        <v>100</v>
      </c>
      <c r="CA1162" t="s">
        <v>100</v>
      </c>
      <c r="CB1162" t="s">
        <v>100</v>
      </c>
      <c r="CC1162" t="s">
        <v>100</v>
      </c>
      <c r="CD1162" t="s">
        <v>100</v>
      </c>
      <c r="CE1162" t="s">
        <v>100</v>
      </c>
      <c r="CF1162" t="s">
        <v>100</v>
      </c>
      <c r="CG1162" t="s">
        <v>100</v>
      </c>
      <c r="CH1162" t="s">
        <v>100</v>
      </c>
      <c r="CI1162" t="s">
        <v>100</v>
      </c>
      <c r="CJ1162" t="s">
        <v>115</v>
      </c>
      <c r="CK1162" t="s">
        <v>100</v>
      </c>
      <c r="CL1162" t="s">
        <v>100</v>
      </c>
      <c r="CM1162" t="s">
        <v>100</v>
      </c>
      <c r="CN1162" t="s">
        <v>116</v>
      </c>
      <c r="CO1162" t="s">
        <v>117</v>
      </c>
      <c r="CP1162" t="s">
        <v>117</v>
      </c>
      <c r="CQ1162" t="s">
        <v>100</v>
      </c>
      <c r="CR1162" t="s">
        <v>100</v>
      </c>
    </row>
    <row r="1163" spans="1:96">
      <c r="A1163" t="s">
        <v>3903</v>
      </c>
      <c r="B1163" t="s">
        <v>3904</v>
      </c>
      <c r="C1163" t="s">
        <v>98</v>
      </c>
      <c r="D1163" t="s">
        <v>3905</v>
      </c>
      <c r="E1163" t="s">
        <v>100</v>
      </c>
      <c r="F1163" t="s">
        <v>100</v>
      </c>
      <c r="G1163" t="s">
        <v>101</v>
      </c>
      <c r="H1163" t="s">
        <v>102</v>
      </c>
      <c r="I1163" t="s">
        <v>103</v>
      </c>
      <c r="J1163" t="s">
        <v>104</v>
      </c>
      <c r="K1163" t="s">
        <v>105</v>
      </c>
      <c r="L1163" t="s">
        <v>106</v>
      </c>
      <c r="M1163" t="s">
        <v>100</v>
      </c>
      <c r="N1163" t="s">
        <v>100</v>
      </c>
      <c r="O1163" t="s">
        <v>100</v>
      </c>
      <c r="P1163" t="s">
        <v>107</v>
      </c>
      <c r="Q1163" t="s">
        <v>108</v>
      </c>
      <c r="R1163" t="s">
        <v>109</v>
      </c>
      <c r="S1163" t="s">
        <v>110</v>
      </c>
      <c r="T1163" t="s">
        <v>111</v>
      </c>
      <c r="U1163" t="s">
        <v>112</v>
      </c>
      <c r="V1163" t="s">
        <v>113</v>
      </c>
      <c r="W1163" t="s">
        <v>113</v>
      </c>
      <c r="X1163" t="s">
        <v>114</v>
      </c>
      <c r="Y1163" t="s">
        <v>115</v>
      </c>
      <c r="Z1163" t="s">
        <v>100</v>
      </c>
      <c r="AA1163" t="s">
        <v>100</v>
      </c>
      <c r="AB1163" t="s">
        <v>100</v>
      </c>
      <c r="AC1163" t="s">
        <v>100</v>
      </c>
      <c r="AD1163" t="s">
        <v>100</v>
      </c>
      <c r="AE1163" t="s">
        <v>115</v>
      </c>
      <c r="AF1163" t="s">
        <v>100</v>
      </c>
      <c r="AG1163" t="s">
        <v>100</v>
      </c>
      <c r="AH1163" t="s">
        <v>100</v>
      </c>
      <c r="AI1163" t="s">
        <v>100</v>
      </c>
      <c r="AJ1163" t="s">
        <v>100</v>
      </c>
      <c r="AK1163" t="s">
        <v>100</v>
      </c>
      <c r="AL1163" t="s">
        <v>100</v>
      </c>
      <c r="AM1163" t="s">
        <v>100</v>
      </c>
      <c r="AN1163" t="s">
        <v>100</v>
      </c>
      <c r="AO1163" t="s">
        <v>100</v>
      </c>
      <c r="AP1163" t="s">
        <v>100</v>
      </c>
      <c r="AQ1163" t="s">
        <v>100</v>
      </c>
      <c r="AR1163" t="s">
        <v>100</v>
      </c>
      <c r="AS1163" t="s">
        <v>100</v>
      </c>
      <c r="AT1163" t="s">
        <v>100</v>
      </c>
      <c r="AU1163" t="s">
        <v>100</v>
      </c>
      <c r="AV1163" t="s">
        <v>100</v>
      </c>
      <c r="AW1163" t="s">
        <v>100</v>
      </c>
      <c r="AX1163" t="s">
        <v>100</v>
      </c>
      <c r="AY1163" t="s">
        <v>100</v>
      </c>
      <c r="AZ1163" t="s">
        <v>100</v>
      </c>
      <c r="BA1163" t="s">
        <v>100</v>
      </c>
      <c r="BB1163" t="s">
        <v>100</v>
      </c>
      <c r="BC1163" t="s">
        <v>100</v>
      </c>
      <c r="BD1163" t="s">
        <v>100</v>
      </c>
      <c r="BE1163" t="s">
        <v>100</v>
      </c>
      <c r="BF1163" t="s">
        <v>100</v>
      </c>
      <c r="BG1163" t="s">
        <v>100</v>
      </c>
      <c r="BH1163" t="s">
        <v>100</v>
      </c>
      <c r="BI1163" t="s">
        <v>100</v>
      </c>
      <c r="BJ1163" t="s">
        <v>100</v>
      </c>
      <c r="BK1163" t="s">
        <v>100</v>
      </c>
      <c r="BL1163" t="s">
        <v>100</v>
      </c>
      <c r="BM1163" t="s">
        <v>100</v>
      </c>
      <c r="BN1163" t="s">
        <v>100</v>
      </c>
      <c r="BO1163" t="s">
        <v>100</v>
      </c>
      <c r="BP1163" t="s">
        <v>100</v>
      </c>
      <c r="BQ1163" t="s">
        <v>100</v>
      </c>
      <c r="BR1163" t="s">
        <v>100</v>
      </c>
      <c r="BS1163" t="s">
        <v>100</v>
      </c>
      <c r="BT1163" t="s">
        <v>100</v>
      </c>
      <c r="BU1163" t="s">
        <v>100</v>
      </c>
      <c r="BV1163" t="s">
        <v>100</v>
      </c>
      <c r="BW1163" t="s">
        <v>100</v>
      </c>
      <c r="BX1163" t="s">
        <v>100</v>
      </c>
      <c r="BY1163" t="s">
        <v>100</v>
      </c>
      <c r="BZ1163" t="s">
        <v>100</v>
      </c>
      <c r="CA1163" t="s">
        <v>100</v>
      </c>
      <c r="CB1163" t="s">
        <v>100</v>
      </c>
      <c r="CC1163" t="s">
        <v>100</v>
      </c>
      <c r="CD1163" t="s">
        <v>100</v>
      </c>
      <c r="CE1163" t="s">
        <v>100</v>
      </c>
      <c r="CF1163" t="s">
        <v>100</v>
      </c>
      <c r="CG1163" t="s">
        <v>100</v>
      </c>
      <c r="CH1163" t="s">
        <v>100</v>
      </c>
      <c r="CI1163" t="s">
        <v>100</v>
      </c>
      <c r="CJ1163" t="s">
        <v>115</v>
      </c>
      <c r="CK1163" t="s">
        <v>100</v>
      </c>
      <c r="CL1163" t="s">
        <v>100</v>
      </c>
      <c r="CM1163" t="s">
        <v>100</v>
      </c>
      <c r="CN1163" t="s">
        <v>116</v>
      </c>
      <c r="CO1163" t="s">
        <v>117</v>
      </c>
      <c r="CP1163" t="s">
        <v>117</v>
      </c>
      <c r="CQ1163" t="s">
        <v>100</v>
      </c>
      <c r="CR1163" t="s">
        <v>100</v>
      </c>
    </row>
    <row r="1164" spans="1:96">
      <c r="A1164" t="s">
        <v>3906</v>
      </c>
      <c r="B1164" t="s">
        <v>3907</v>
      </c>
      <c r="C1164" t="s">
        <v>98</v>
      </c>
      <c r="D1164" t="s">
        <v>3908</v>
      </c>
      <c r="E1164" t="s">
        <v>100</v>
      </c>
      <c r="F1164" t="s">
        <v>100</v>
      </c>
      <c r="G1164" t="s">
        <v>101</v>
      </c>
      <c r="H1164" t="s">
        <v>102</v>
      </c>
      <c r="I1164" t="s">
        <v>103</v>
      </c>
      <c r="J1164" t="s">
        <v>104</v>
      </c>
      <c r="K1164" t="s">
        <v>105</v>
      </c>
      <c r="L1164" t="s">
        <v>106</v>
      </c>
      <c r="M1164" t="s">
        <v>100</v>
      </c>
      <c r="N1164" t="s">
        <v>100</v>
      </c>
      <c r="O1164" t="s">
        <v>100</v>
      </c>
      <c r="P1164" t="s">
        <v>107</v>
      </c>
      <c r="Q1164" t="s">
        <v>108</v>
      </c>
      <c r="R1164" t="s">
        <v>109</v>
      </c>
      <c r="S1164" t="s">
        <v>110</v>
      </c>
      <c r="T1164" t="s">
        <v>111</v>
      </c>
      <c r="U1164" t="s">
        <v>112</v>
      </c>
      <c r="V1164" t="s">
        <v>113</v>
      </c>
      <c r="W1164" t="s">
        <v>113</v>
      </c>
      <c r="X1164" t="s">
        <v>114</v>
      </c>
      <c r="Y1164" t="s">
        <v>115</v>
      </c>
      <c r="Z1164" t="s">
        <v>100</v>
      </c>
      <c r="AA1164" t="s">
        <v>100</v>
      </c>
      <c r="AB1164" t="s">
        <v>100</v>
      </c>
      <c r="AC1164" t="s">
        <v>100</v>
      </c>
      <c r="AD1164" t="s">
        <v>100</v>
      </c>
      <c r="AE1164" t="s">
        <v>115</v>
      </c>
      <c r="AF1164" t="s">
        <v>100</v>
      </c>
      <c r="AG1164" t="s">
        <v>100</v>
      </c>
      <c r="AH1164" t="s">
        <v>100</v>
      </c>
      <c r="AI1164" t="s">
        <v>100</v>
      </c>
      <c r="AJ1164" t="s">
        <v>100</v>
      </c>
      <c r="AK1164" t="s">
        <v>100</v>
      </c>
      <c r="AL1164" t="s">
        <v>100</v>
      </c>
      <c r="AM1164" t="s">
        <v>100</v>
      </c>
      <c r="AN1164" t="s">
        <v>100</v>
      </c>
      <c r="AO1164" t="s">
        <v>100</v>
      </c>
      <c r="AP1164" t="s">
        <v>100</v>
      </c>
      <c r="AQ1164" t="s">
        <v>100</v>
      </c>
      <c r="AR1164" t="s">
        <v>100</v>
      </c>
      <c r="AS1164" t="s">
        <v>100</v>
      </c>
      <c r="AT1164" t="s">
        <v>100</v>
      </c>
      <c r="AU1164" t="s">
        <v>100</v>
      </c>
      <c r="AV1164" t="s">
        <v>100</v>
      </c>
      <c r="AW1164" t="s">
        <v>100</v>
      </c>
      <c r="AX1164" t="s">
        <v>100</v>
      </c>
      <c r="AY1164" t="s">
        <v>100</v>
      </c>
      <c r="AZ1164" t="s">
        <v>100</v>
      </c>
      <c r="BA1164" t="s">
        <v>100</v>
      </c>
      <c r="BB1164" t="s">
        <v>100</v>
      </c>
      <c r="BC1164" t="s">
        <v>100</v>
      </c>
      <c r="BD1164" t="s">
        <v>100</v>
      </c>
      <c r="BE1164" t="s">
        <v>100</v>
      </c>
      <c r="BF1164" t="s">
        <v>100</v>
      </c>
      <c r="BG1164" t="s">
        <v>100</v>
      </c>
      <c r="BH1164" t="s">
        <v>100</v>
      </c>
      <c r="BI1164" t="s">
        <v>100</v>
      </c>
      <c r="BJ1164" t="s">
        <v>100</v>
      </c>
      <c r="BK1164" t="s">
        <v>100</v>
      </c>
      <c r="BL1164" t="s">
        <v>100</v>
      </c>
      <c r="BM1164" t="s">
        <v>100</v>
      </c>
      <c r="BN1164" t="s">
        <v>100</v>
      </c>
      <c r="BO1164" t="s">
        <v>100</v>
      </c>
      <c r="BP1164" t="s">
        <v>100</v>
      </c>
      <c r="BQ1164" t="s">
        <v>100</v>
      </c>
      <c r="BR1164" t="s">
        <v>100</v>
      </c>
      <c r="BS1164" t="s">
        <v>100</v>
      </c>
      <c r="BT1164" t="s">
        <v>100</v>
      </c>
      <c r="BU1164" t="s">
        <v>100</v>
      </c>
      <c r="BV1164" t="s">
        <v>100</v>
      </c>
      <c r="BW1164" t="s">
        <v>100</v>
      </c>
      <c r="BX1164" t="s">
        <v>100</v>
      </c>
      <c r="BY1164" t="s">
        <v>100</v>
      </c>
      <c r="BZ1164" t="s">
        <v>100</v>
      </c>
      <c r="CA1164" t="s">
        <v>100</v>
      </c>
      <c r="CB1164" t="s">
        <v>100</v>
      </c>
      <c r="CC1164" t="s">
        <v>100</v>
      </c>
      <c r="CD1164" t="s">
        <v>100</v>
      </c>
      <c r="CE1164" t="s">
        <v>100</v>
      </c>
      <c r="CF1164" t="s">
        <v>100</v>
      </c>
      <c r="CG1164" t="s">
        <v>100</v>
      </c>
      <c r="CH1164" t="s">
        <v>100</v>
      </c>
      <c r="CI1164" t="s">
        <v>100</v>
      </c>
      <c r="CJ1164" t="s">
        <v>115</v>
      </c>
      <c r="CK1164" t="s">
        <v>100</v>
      </c>
      <c r="CL1164" t="s">
        <v>100</v>
      </c>
      <c r="CM1164" t="s">
        <v>100</v>
      </c>
      <c r="CN1164" t="s">
        <v>116</v>
      </c>
      <c r="CO1164" t="s">
        <v>117</v>
      </c>
      <c r="CP1164" t="s">
        <v>117</v>
      </c>
      <c r="CQ1164" t="s">
        <v>100</v>
      </c>
      <c r="CR1164" t="s">
        <v>100</v>
      </c>
    </row>
    <row r="1165" spans="1:96">
      <c r="A1165" t="s">
        <v>3909</v>
      </c>
      <c r="B1165" t="s">
        <v>3910</v>
      </c>
      <c r="C1165" t="s">
        <v>1979</v>
      </c>
      <c r="D1165" t="s">
        <v>3911</v>
      </c>
      <c r="E1165" t="s">
        <v>100</v>
      </c>
      <c r="F1165" t="s">
        <v>100</v>
      </c>
      <c r="G1165" t="s">
        <v>141</v>
      </c>
      <c r="H1165" t="s">
        <v>142</v>
      </c>
      <c r="I1165" t="s">
        <v>143</v>
      </c>
      <c r="J1165" t="s">
        <v>144</v>
      </c>
      <c r="K1165" t="s">
        <v>145</v>
      </c>
      <c r="L1165" t="s">
        <v>106</v>
      </c>
      <c r="M1165" t="s">
        <v>100</v>
      </c>
      <c r="N1165" t="s">
        <v>100</v>
      </c>
      <c r="O1165" t="s">
        <v>100</v>
      </c>
      <c r="P1165" t="s">
        <v>146</v>
      </c>
      <c r="Q1165" t="s">
        <v>147</v>
      </c>
      <c r="R1165" t="s">
        <v>148</v>
      </c>
      <c r="S1165" t="s">
        <v>100</v>
      </c>
      <c r="T1165" t="s">
        <v>100</v>
      </c>
      <c r="U1165" t="s">
        <v>112</v>
      </c>
      <c r="V1165" t="s">
        <v>113</v>
      </c>
      <c r="W1165" t="s">
        <v>113</v>
      </c>
      <c r="X1165" t="s">
        <v>114</v>
      </c>
      <c r="Y1165" t="s">
        <v>100</v>
      </c>
      <c r="Z1165" t="s">
        <v>100</v>
      </c>
      <c r="AA1165" t="s">
        <v>100</v>
      </c>
      <c r="AB1165" t="s">
        <v>100</v>
      </c>
      <c r="AC1165" t="s">
        <v>100</v>
      </c>
      <c r="AD1165" t="s">
        <v>100</v>
      </c>
      <c r="AE1165" t="s">
        <v>115</v>
      </c>
      <c r="AF1165" t="s">
        <v>100</v>
      </c>
      <c r="AG1165" t="s">
        <v>100</v>
      </c>
      <c r="AH1165" t="s">
        <v>100</v>
      </c>
      <c r="AI1165" t="s">
        <v>100</v>
      </c>
      <c r="AJ1165" t="s">
        <v>100</v>
      </c>
      <c r="AK1165" t="s">
        <v>100</v>
      </c>
      <c r="AL1165" t="s">
        <v>100</v>
      </c>
      <c r="AM1165" t="s">
        <v>100</v>
      </c>
      <c r="AN1165" t="s">
        <v>100</v>
      </c>
      <c r="AO1165" t="s">
        <v>100</v>
      </c>
      <c r="AP1165" t="s">
        <v>100</v>
      </c>
      <c r="AQ1165" t="s">
        <v>100</v>
      </c>
      <c r="AR1165" t="s">
        <v>100</v>
      </c>
      <c r="AS1165" t="s">
        <v>100</v>
      </c>
      <c r="AT1165" t="s">
        <v>100</v>
      </c>
      <c r="AU1165" t="s">
        <v>100</v>
      </c>
      <c r="AV1165" t="s">
        <v>100</v>
      </c>
      <c r="AW1165" t="s">
        <v>100</v>
      </c>
      <c r="AX1165" t="s">
        <v>100</v>
      </c>
      <c r="AY1165" t="s">
        <v>100</v>
      </c>
      <c r="AZ1165" t="s">
        <v>100</v>
      </c>
      <c r="BA1165" t="s">
        <v>100</v>
      </c>
      <c r="BB1165" t="s">
        <v>100</v>
      </c>
      <c r="BC1165" t="s">
        <v>100</v>
      </c>
      <c r="BD1165" t="s">
        <v>100</v>
      </c>
      <c r="BE1165" t="s">
        <v>100</v>
      </c>
      <c r="BF1165" t="s">
        <v>100</v>
      </c>
      <c r="BG1165" t="s">
        <v>100</v>
      </c>
      <c r="BH1165" t="s">
        <v>100</v>
      </c>
      <c r="BI1165" t="s">
        <v>100</v>
      </c>
      <c r="BJ1165" t="s">
        <v>100</v>
      </c>
      <c r="BK1165" t="s">
        <v>100</v>
      </c>
      <c r="BL1165" t="s">
        <v>100</v>
      </c>
      <c r="BM1165" t="s">
        <v>100</v>
      </c>
      <c r="BN1165" t="s">
        <v>100</v>
      </c>
      <c r="BO1165" t="s">
        <v>100</v>
      </c>
      <c r="BP1165" t="s">
        <v>100</v>
      </c>
      <c r="BQ1165" t="s">
        <v>100</v>
      </c>
      <c r="BR1165" t="s">
        <v>100</v>
      </c>
      <c r="BS1165" t="s">
        <v>100</v>
      </c>
      <c r="BT1165" t="s">
        <v>100</v>
      </c>
      <c r="BU1165" t="s">
        <v>100</v>
      </c>
      <c r="BV1165" t="s">
        <v>100</v>
      </c>
      <c r="BW1165" t="s">
        <v>100</v>
      </c>
      <c r="BX1165" t="s">
        <v>100</v>
      </c>
      <c r="BY1165" t="s">
        <v>100</v>
      </c>
      <c r="BZ1165" t="s">
        <v>100</v>
      </c>
      <c r="CA1165" t="s">
        <v>100</v>
      </c>
      <c r="CB1165" t="s">
        <v>100</v>
      </c>
      <c r="CC1165" t="s">
        <v>100</v>
      </c>
      <c r="CD1165" t="s">
        <v>100</v>
      </c>
      <c r="CE1165" t="s">
        <v>100</v>
      </c>
      <c r="CF1165" t="s">
        <v>100</v>
      </c>
      <c r="CG1165" t="s">
        <v>100</v>
      </c>
      <c r="CH1165" t="s">
        <v>100</v>
      </c>
      <c r="CI1165" t="s">
        <v>100</v>
      </c>
      <c r="CJ1165" t="s">
        <v>115</v>
      </c>
      <c r="CK1165" t="s">
        <v>100</v>
      </c>
      <c r="CL1165" t="s">
        <v>100</v>
      </c>
      <c r="CM1165" t="s">
        <v>100</v>
      </c>
      <c r="CN1165" t="s">
        <v>151</v>
      </c>
      <c r="CO1165" t="s">
        <v>100</v>
      </c>
      <c r="CP1165" t="s">
        <v>100</v>
      </c>
      <c r="CQ1165" t="s">
        <v>152</v>
      </c>
      <c r="CR1165" t="s">
        <v>153</v>
      </c>
    </row>
    <row r="1166" spans="1:96">
      <c r="A1166" t="s">
        <v>3912</v>
      </c>
      <c r="B1166" t="s">
        <v>3913</v>
      </c>
      <c r="C1166" t="s">
        <v>98</v>
      </c>
      <c r="D1166" t="s">
        <v>3913</v>
      </c>
      <c r="E1166" t="s">
        <v>100</v>
      </c>
      <c r="F1166" t="s">
        <v>100</v>
      </c>
      <c r="G1166" t="s">
        <v>101</v>
      </c>
      <c r="H1166" t="s">
        <v>102</v>
      </c>
      <c r="I1166" t="s">
        <v>103</v>
      </c>
      <c r="J1166" t="s">
        <v>3914</v>
      </c>
      <c r="K1166" t="s">
        <v>197</v>
      </c>
      <c r="L1166" t="s">
        <v>106</v>
      </c>
      <c r="M1166" t="s">
        <v>100</v>
      </c>
      <c r="N1166" t="s">
        <v>100</v>
      </c>
      <c r="O1166" t="s">
        <v>100</v>
      </c>
      <c r="P1166" t="s">
        <v>107</v>
      </c>
      <c r="Q1166" t="s">
        <v>108</v>
      </c>
      <c r="R1166" t="s">
        <v>198</v>
      </c>
      <c r="S1166" t="s">
        <v>110</v>
      </c>
      <c r="T1166" t="s">
        <v>111</v>
      </c>
      <c r="U1166" t="s">
        <v>112</v>
      </c>
      <c r="V1166" t="s">
        <v>134</v>
      </c>
      <c r="W1166" t="s">
        <v>134</v>
      </c>
      <c r="X1166" t="s">
        <v>135</v>
      </c>
      <c r="Y1166" t="s">
        <v>115</v>
      </c>
      <c r="Z1166" t="s">
        <v>100</v>
      </c>
      <c r="AA1166" t="s">
        <v>100</v>
      </c>
      <c r="AB1166" t="s">
        <v>100</v>
      </c>
      <c r="AC1166" t="s">
        <v>100</v>
      </c>
      <c r="AD1166" t="s">
        <v>100</v>
      </c>
      <c r="AE1166" t="s">
        <v>115</v>
      </c>
      <c r="AF1166" t="s">
        <v>100</v>
      </c>
      <c r="AG1166" t="s">
        <v>100</v>
      </c>
      <c r="AH1166" t="s">
        <v>100</v>
      </c>
      <c r="AI1166" t="s">
        <v>100</v>
      </c>
      <c r="AJ1166" t="s">
        <v>100</v>
      </c>
      <c r="AK1166" t="s">
        <v>100</v>
      </c>
      <c r="AL1166" t="s">
        <v>100</v>
      </c>
      <c r="AM1166" t="s">
        <v>100</v>
      </c>
      <c r="AN1166" t="s">
        <v>100</v>
      </c>
      <c r="AO1166" t="s">
        <v>100</v>
      </c>
      <c r="AP1166" t="s">
        <v>100</v>
      </c>
      <c r="AQ1166" t="s">
        <v>100</v>
      </c>
      <c r="AR1166" t="s">
        <v>100</v>
      </c>
      <c r="AS1166" t="s">
        <v>100</v>
      </c>
      <c r="AT1166" t="s">
        <v>100</v>
      </c>
      <c r="AU1166" t="s">
        <v>100</v>
      </c>
      <c r="AV1166" t="s">
        <v>100</v>
      </c>
      <c r="AW1166" t="s">
        <v>100</v>
      </c>
      <c r="AX1166" t="s">
        <v>100</v>
      </c>
      <c r="AY1166" t="s">
        <v>100</v>
      </c>
      <c r="AZ1166" t="s">
        <v>100</v>
      </c>
      <c r="BA1166" t="s">
        <v>100</v>
      </c>
      <c r="BB1166" t="s">
        <v>100</v>
      </c>
      <c r="BC1166" t="s">
        <v>100</v>
      </c>
      <c r="BD1166" t="s">
        <v>100</v>
      </c>
      <c r="BE1166" t="s">
        <v>100</v>
      </c>
      <c r="BF1166" t="s">
        <v>100</v>
      </c>
      <c r="BG1166" t="s">
        <v>100</v>
      </c>
      <c r="BH1166" t="s">
        <v>100</v>
      </c>
      <c r="BI1166" t="s">
        <v>100</v>
      </c>
      <c r="BJ1166" t="s">
        <v>100</v>
      </c>
      <c r="BK1166" t="s">
        <v>100</v>
      </c>
      <c r="BL1166" t="s">
        <v>100</v>
      </c>
      <c r="BM1166" t="s">
        <v>100</v>
      </c>
      <c r="BN1166" t="s">
        <v>100</v>
      </c>
      <c r="BO1166" t="s">
        <v>100</v>
      </c>
      <c r="BP1166" t="s">
        <v>100</v>
      </c>
      <c r="BQ1166" t="s">
        <v>100</v>
      </c>
      <c r="BR1166" t="s">
        <v>100</v>
      </c>
      <c r="BS1166" t="s">
        <v>100</v>
      </c>
      <c r="BT1166" t="s">
        <v>100</v>
      </c>
      <c r="BU1166" t="s">
        <v>100</v>
      </c>
      <c r="BV1166" t="s">
        <v>100</v>
      </c>
      <c r="BW1166" t="s">
        <v>100</v>
      </c>
      <c r="BX1166" t="s">
        <v>100</v>
      </c>
      <c r="BY1166" t="s">
        <v>100</v>
      </c>
      <c r="BZ1166" t="s">
        <v>100</v>
      </c>
      <c r="CA1166" t="s">
        <v>100</v>
      </c>
      <c r="CB1166" t="s">
        <v>100</v>
      </c>
      <c r="CC1166" t="s">
        <v>100</v>
      </c>
      <c r="CD1166" t="s">
        <v>100</v>
      </c>
      <c r="CE1166" t="s">
        <v>100</v>
      </c>
      <c r="CF1166" t="s">
        <v>100</v>
      </c>
      <c r="CG1166" t="s">
        <v>100</v>
      </c>
      <c r="CH1166" t="s">
        <v>100</v>
      </c>
      <c r="CI1166" t="s">
        <v>100</v>
      </c>
      <c r="CJ1166" t="s">
        <v>115</v>
      </c>
      <c r="CK1166" t="s">
        <v>100</v>
      </c>
      <c r="CL1166" t="s">
        <v>100</v>
      </c>
      <c r="CM1166" t="s">
        <v>100</v>
      </c>
      <c r="CN1166" t="s">
        <v>116</v>
      </c>
      <c r="CO1166" t="s">
        <v>117</v>
      </c>
      <c r="CP1166" t="s">
        <v>117</v>
      </c>
      <c r="CQ1166" t="s">
        <v>100</v>
      </c>
      <c r="CR1166" t="s">
        <v>100</v>
      </c>
    </row>
    <row r="1167" spans="1:96">
      <c r="A1167" t="s">
        <v>3914</v>
      </c>
      <c r="B1167" t="s">
        <v>3915</v>
      </c>
      <c r="C1167" t="s">
        <v>200</v>
      </c>
      <c r="D1167" t="s">
        <v>3916</v>
      </c>
      <c r="E1167" t="s">
        <v>202</v>
      </c>
      <c r="F1167" t="s">
        <v>100</v>
      </c>
      <c r="G1167" t="s">
        <v>101</v>
      </c>
      <c r="H1167" t="s">
        <v>102</v>
      </c>
      <c r="I1167" t="s">
        <v>103</v>
      </c>
      <c r="J1167" t="s">
        <v>3914</v>
      </c>
      <c r="K1167" t="s">
        <v>197</v>
      </c>
      <c r="L1167" t="s">
        <v>106</v>
      </c>
      <c r="M1167" t="s">
        <v>100</v>
      </c>
      <c r="N1167" t="s">
        <v>100</v>
      </c>
      <c r="O1167" t="s">
        <v>100</v>
      </c>
      <c r="P1167" t="s">
        <v>146</v>
      </c>
      <c r="Q1167" t="s">
        <v>108</v>
      </c>
      <c r="R1167" t="s">
        <v>148</v>
      </c>
      <c r="S1167" t="s">
        <v>100</v>
      </c>
      <c r="T1167" t="s">
        <v>100</v>
      </c>
      <c r="U1167" t="s">
        <v>112</v>
      </c>
      <c r="V1167" t="s">
        <v>134</v>
      </c>
      <c r="W1167" t="s">
        <v>134</v>
      </c>
      <c r="X1167" t="s">
        <v>135</v>
      </c>
      <c r="Y1167" t="s">
        <v>100</v>
      </c>
      <c r="Z1167" t="s">
        <v>100</v>
      </c>
      <c r="AA1167" t="s">
        <v>100</v>
      </c>
      <c r="AB1167" t="s">
        <v>100</v>
      </c>
      <c r="AC1167" t="s">
        <v>100</v>
      </c>
      <c r="AD1167" t="s">
        <v>100</v>
      </c>
      <c r="AE1167" t="s">
        <v>115</v>
      </c>
      <c r="AF1167" t="s">
        <v>100</v>
      </c>
      <c r="AG1167" t="s">
        <v>100</v>
      </c>
      <c r="AH1167" t="s">
        <v>100</v>
      </c>
      <c r="AI1167" t="s">
        <v>100</v>
      </c>
      <c r="AJ1167" t="s">
        <v>100</v>
      </c>
      <c r="AK1167" t="s">
        <v>100</v>
      </c>
      <c r="AL1167" t="s">
        <v>100</v>
      </c>
      <c r="AM1167" t="s">
        <v>100</v>
      </c>
      <c r="AN1167" t="s">
        <v>100</v>
      </c>
      <c r="AO1167" t="s">
        <v>100</v>
      </c>
      <c r="AP1167" t="s">
        <v>100</v>
      </c>
      <c r="AQ1167" t="s">
        <v>100</v>
      </c>
      <c r="AR1167" t="s">
        <v>100</v>
      </c>
      <c r="AS1167" t="s">
        <v>100</v>
      </c>
      <c r="AT1167" t="s">
        <v>100</v>
      </c>
      <c r="AU1167" t="s">
        <v>100</v>
      </c>
      <c r="AV1167" t="s">
        <v>100</v>
      </c>
      <c r="AW1167" t="s">
        <v>100</v>
      </c>
      <c r="AX1167" t="s">
        <v>100</v>
      </c>
      <c r="AY1167" t="s">
        <v>100</v>
      </c>
      <c r="AZ1167" t="s">
        <v>100</v>
      </c>
      <c r="BA1167" t="s">
        <v>100</v>
      </c>
      <c r="BB1167" t="s">
        <v>100</v>
      </c>
      <c r="BC1167" t="s">
        <v>100</v>
      </c>
      <c r="BD1167" t="s">
        <v>100</v>
      </c>
      <c r="BE1167" t="s">
        <v>100</v>
      </c>
      <c r="BF1167" t="s">
        <v>100</v>
      </c>
      <c r="BG1167" t="s">
        <v>100</v>
      </c>
      <c r="BH1167" t="s">
        <v>100</v>
      </c>
      <c r="BI1167" t="s">
        <v>100</v>
      </c>
      <c r="BJ1167" t="s">
        <v>100</v>
      </c>
      <c r="BK1167" t="s">
        <v>100</v>
      </c>
      <c r="BL1167" t="s">
        <v>100</v>
      </c>
      <c r="BM1167" t="s">
        <v>100</v>
      </c>
      <c r="BN1167" t="s">
        <v>100</v>
      </c>
      <c r="BO1167" t="s">
        <v>115</v>
      </c>
      <c r="BP1167" t="s">
        <v>100</v>
      </c>
      <c r="BQ1167" t="s">
        <v>100</v>
      </c>
      <c r="BR1167" t="s">
        <v>100</v>
      </c>
      <c r="BS1167" t="s">
        <v>100</v>
      </c>
      <c r="BT1167" t="s">
        <v>100</v>
      </c>
      <c r="BU1167" t="s">
        <v>100</v>
      </c>
      <c r="BV1167" t="s">
        <v>100</v>
      </c>
      <c r="BW1167" t="s">
        <v>100</v>
      </c>
      <c r="BX1167" t="s">
        <v>100</v>
      </c>
      <c r="BY1167" t="s">
        <v>100</v>
      </c>
      <c r="BZ1167" t="s">
        <v>100</v>
      </c>
      <c r="CA1167" t="s">
        <v>100</v>
      </c>
      <c r="CB1167" t="s">
        <v>100</v>
      </c>
      <c r="CC1167" t="s">
        <v>100</v>
      </c>
      <c r="CD1167" t="s">
        <v>100</v>
      </c>
      <c r="CE1167" t="s">
        <v>100</v>
      </c>
      <c r="CF1167" t="s">
        <v>100</v>
      </c>
      <c r="CG1167" t="s">
        <v>100</v>
      </c>
      <c r="CH1167" t="s">
        <v>100</v>
      </c>
      <c r="CI1167" t="s">
        <v>100</v>
      </c>
      <c r="CJ1167" t="s">
        <v>100</v>
      </c>
      <c r="CK1167" t="s">
        <v>100</v>
      </c>
      <c r="CL1167" t="s">
        <v>100</v>
      </c>
      <c r="CM1167" t="s">
        <v>100</v>
      </c>
      <c r="CN1167" t="s">
        <v>151</v>
      </c>
      <c r="CO1167" t="s">
        <v>100</v>
      </c>
      <c r="CP1167" t="s">
        <v>100</v>
      </c>
      <c r="CQ1167" t="s">
        <v>152</v>
      </c>
      <c r="CR1167" t="s">
        <v>153</v>
      </c>
    </row>
    <row r="1168" spans="1:96">
      <c r="A1168" t="s">
        <v>3917</v>
      </c>
      <c r="B1168" t="s">
        <v>3918</v>
      </c>
      <c r="C1168" t="s">
        <v>189</v>
      </c>
      <c r="D1168" t="s">
        <v>3919</v>
      </c>
      <c r="E1168" t="s">
        <v>100</v>
      </c>
      <c r="F1168" t="s">
        <v>100</v>
      </c>
      <c r="G1168" t="s">
        <v>141</v>
      </c>
      <c r="H1168" t="s">
        <v>142</v>
      </c>
      <c r="I1168" t="s">
        <v>143</v>
      </c>
      <c r="J1168" t="s">
        <v>144</v>
      </c>
      <c r="K1168" t="s">
        <v>145</v>
      </c>
      <c r="L1168" t="s">
        <v>106</v>
      </c>
      <c r="M1168" t="s">
        <v>100</v>
      </c>
      <c r="N1168" t="s">
        <v>100</v>
      </c>
      <c r="O1168" t="s">
        <v>3920</v>
      </c>
      <c r="P1168" t="s">
        <v>146</v>
      </c>
      <c r="Q1168" t="s">
        <v>147</v>
      </c>
      <c r="R1168" t="s">
        <v>148</v>
      </c>
      <c r="S1168" t="s">
        <v>100</v>
      </c>
      <c r="T1168" t="s">
        <v>111</v>
      </c>
      <c r="U1168" t="s">
        <v>112</v>
      </c>
      <c r="V1168" t="s">
        <v>149</v>
      </c>
      <c r="W1168" t="s">
        <v>113</v>
      </c>
      <c r="X1168" t="s">
        <v>3921</v>
      </c>
      <c r="Y1168" t="s">
        <v>100</v>
      </c>
      <c r="Z1168" t="s">
        <v>100</v>
      </c>
      <c r="AA1168" t="s">
        <v>100</v>
      </c>
      <c r="AB1168" t="s">
        <v>100</v>
      </c>
      <c r="AC1168" t="s">
        <v>100</v>
      </c>
      <c r="AD1168" t="s">
        <v>100</v>
      </c>
      <c r="AE1168" t="s">
        <v>100</v>
      </c>
      <c r="AF1168" t="s">
        <v>100</v>
      </c>
      <c r="AG1168" t="s">
        <v>100</v>
      </c>
      <c r="AH1168" t="s">
        <v>100</v>
      </c>
      <c r="AI1168" t="s">
        <v>100</v>
      </c>
      <c r="AJ1168" t="s">
        <v>100</v>
      </c>
      <c r="AK1168" t="s">
        <v>100</v>
      </c>
      <c r="AL1168" t="s">
        <v>100</v>
      </c>
      <c r="AM1168" t="s">
        <v>100</v>
      </c>
      <c r="AN1168" t="s">
        <v>100</v>
      </c>
      <c r="AO1168" t="s">
        <v>100</v>
      </c>
      <c r="AP1168" t="s">
        <v>100</v>
      </c>
      <c r="AQ1168" t="s">
        <v>181</v>
      </c>
      <c r="AR1168" t="s">
        <v>182</v>
      </c>
      <c r="AS1168" t="s">
        <v>345</v>
      </c>
      <c r="AT1168" t="s">
        <v>100</v>
      </c>
      <c r="AU1168" t="s">
        <v>100</v>
      </c>
      <c r="AV1168" t="s">
        <v>100</v>
      </c>
      <c r="AW1168" t="s">
        <v>100</v>
      </c>
      <c r="AX1168" t="s">
        <v>100</v>
      </c>
      <c r="AY1168" t="s">
        <v>100</v>
      </c>
      <c r="AZ1168" t="s">
        <v>100</v>
      </c>
      <c r="BA1168" t="s">
        <v>100</v>
      </c>
      <c r="BB1168" t="s">
        <v>100</v>
      </c>
      <c r="BC1168" t="s">
        <v>100</v>
      </c>
      <c r="BD1168" t="s">
        <v>100</v>
      </c>
      <c r="BE1168" t="s">
        <v>100</v>
      </c>
      <c r="BF1168" t="s">
        <v>100</v>
      </c>
      <c r="BG1168" t="s">
        <v>100</v>
      </c>
      <c r="BH1168" t="s">
        <v>100</v>
      </c>
      <c r="BI1168" t="s">
        <v>100</v>
      </c>
      <c r="BJ1168" t="s">
        <v>100</v>
      </c>
      <c r="BK1168" t="s">
        <v>100</v>
      </c>
      <c r="BL1168" t="s">
        <v>100</v>
      </c>
      <c r="BM1168" t="s">
        <v>100</v>
      </c>
      <c r="BN1168" t="s">
        <v>100</v>
      </c>
      <c r="BO1168" t="s">
        <v>100</v>
      </c>
      <c r="BP1168" t="s">
        <v>100</v>
      </c>
      <c r="BQ1168" t="s">
        <v>100</v>
      </c>
      <c r="BR1168" t="s">
        <v>100</v>
      </c>
      <c r="BS1168" t="s">
        <v>100</v>
      </c>
      <c r="BT1168" t="s">
        <v>100</v>
      </c>
      <c r="BU1168" t="s">
        <v>100</v>
      </c>
      <c r="BV1168" t="s">
        <v>100</v>
      </c>
      <c r="BW1168" t="s">
        <v>100</v>
      </c>
      <c r="BX1168" t="s">
        <v>100</v>
      </c>
      <c r="BY1168" t="s">
        <v>100</v>
      </c>
      <c r="BZ1168" t="s">
        <v>100</v>
      </c>
      <c r="CA1168" t="s">
        <v>100</v>
      </c>
      <c r="CB1168" t="s">
        <v>100</v>
      </c>
      <c r="CC1168" t="s">
        <v>100</v>
      </c>
      <c r="CD1168" t="s">
        <v>100</v>
      </c>
      <c r="CE1168" t="s">
        <v>100</v>
      </c>
      <c r="CF1168" t="s">
        <v>100</v>
      </c>
      <c r="CG1168" t="s">
        <v>100</v>
      </c>
      <c r="CH1168" t="s">
        <v>100</v>
      </c>
      <c r="CI1168" t="s">
        <v>100</v>
      </c>
      <c r="CJ1168" t="s">
        <v>100</v>
      </c>
      <c r="CK1168" t="s">
        <v>100</v>
      </c>
      <c r="CL1168" t="s">
        <v>100</v>
      </c>
      <c r="CM1168" t="s">
        <v>100</v>
      </c>
      <c r="CN1168" t="s">
        <v>166</v>
      </c>
      <c r="CO1168" t="s">
        <v>100</v>
      </c>
      <c r="CP1168" t="s">
        <v>100</v>
      </c>
      <c r="CQ1168" t="s">
        <v>152</v>
      </c>
      <c r="CR1168" t="s">
        <v>153</v>
      </c>
    </row>
    <row r="1169" spans="1:96">
      <c r="A1169" t="s">
        <v>3922</v>
      </c>
      <c r="B1169" t="s">
        <v>3923</v>
      </c>
      <c r="C1169" t="s">
        <v>138</v>
      </c>
      <c r="D1169" t="s">
        <v>3924</v>
      </c>
      <c r="E1169" t="s">
        <v>100</v>
      </c>
      <c r="F1169" t="s">
        <v>100</v>
      </c>
      <c r="G1169" t="s">
        <v>141</v>
      </c>
      <c r="H1169" t="s">
        <v>142</v>
      </c>
      <c r="I1169" t="s">
        <v>143</v>
      </c>
      <c r="J1169" t="s">
        <v>419</v>
      </c>
      <c r="K1169" t="s">
        <v>145</v>
      </c>
      <c r="L1169" t="s">
        <v>106</v>
      </c>
      <c r="M1169" t="s">
        <v>100</v>
      </c>
      <c r="N1169" t="s">
        <v>100</v>
      </c>
      <c r="O1169" t="s">
        <v>100</v>
      </c>
      <c r="P1169" t="s">
        <v>146</v>
      </c>
      <c r="Q1169" t="s">
        <v>147</v>
      </c>
      <c r="R1169" t="s">
        <v>148</v>
      </c>
      <c r="S1169" t="s">
        <v>100</v>
      </c>
      <c r="T1169" t="s">
        <v>100</v>
      </c>
      <c r="U1169" t="s">
        <v>112</v>
      </c>
      <c r="V1169" t="s">
        <v>149</v>
      </c>
      <c r="W1169" t="s">
        <v>113</v>
      </c>
      <c r="X1169" t="s">
        <v>100</v>
      </c>
      <c r="Y1169" t="s">
        <v>100</v>
      </c>
      <c r="Z1169" t="s">
        <v>100</v>
      </c>
      <c r="AA1169" t="s">
        <v>100</v>
      </c>
      <c r="AB1169" t="s">
        <v>100</v>
      </c>
      <c r="AC1169" t="s">
        <v>100</v>
      </c>
      <c r="AD1169" t="s">
        <v>100</v>
      </c>
      <c r="AE1169" t="s">
        <v>115</v>
      </c>
      <c r="AF1169" t="s">
        <v>100</v>
      </c>
      <c r="AG1169" t="s">
        <v>100</v>
      </c>
      <c r="AH1169" t="s">
        <v>100</v>
      </c>
      <c r="AI1169" t="s">
        <v>100</v>
      </c>
      <c r="AJ1169" t="s">
        <v>100</v>
      </c>
      <c r="AK1169" t="s">
        <v>100</v>
      </c>
      <c r="AL1169" t="s">
        <v>100</v>
      </c>
      <c r="AM1169" t="s">
        <v>100</v>
      </c>
      <c r="AN1169" t="s">
        <v>100</v>
      </c>
      <c r="AO1169" t="s">
        <v>100</v>
      </c>
      <c r="AP1169" t="s">
        <v>100</v>
      </c>
      <c r="AQ1169" t="s">
        <v>100</v>
      </c>
      <c r="AR1169" t="s">
        <v>100</v>
      </c>
      <c r="AS1169" t="s">
        <v>100</v>
      </c>
      <c r="AT1169" t="s">
        <v>100</v>
      </c>
      <c r="AU1169" t="s">
        <v>100</v>
      </c>
      <c r="AV1169" t="s">
        <v>100</v>
      </c>
      <c r="AW1169" t="s">
        <v>100</v>
      </c>
      <c r="AX1169" t="s">
        <v>100</v>
      </c>
      <c r="AY1169" t="s">
        <v>100</v>
      </c>
      <c r="AZ1169" t="s">
        <v>100</v>
      </c>
      <c r="BA1169" t="s">
        <v>100</v>
      </c>
      <c r="BB1169" t="s">
        <v>100</v>
      </c>
      <c r="BC1169" t="s">
        <v>100</v>
      </c>
      <c r="BD1169" t="s">
        <v>100</v>
      </c>
      <c r="BE1169" t="s">
        <v>100</v>
      </c>
      <c r="BF1169" t="s">
        <v>100</v>
      </c>
      <c r="BG1169" t="s">
        <v>100</v>
      </c>
      <c r="BH1169" t="s">
        <v>100</v>
      </c>
      <c r="BI1169" t="s">
        <v>100</v>
      </c>
      <c r="BJ1169" t="s">
        <v>100</v>
      </c>
      <c r="BK1169" t="s">
        <v>100</v>
      </c>
      <c r="BL1169" t="s">
        <v>100</v>
      </c>
      <c r="BM1169" t="s">
        <v>100</v>
      </c>
      <c r="BN1169" t="s">
        <v>100</v>
      </c>
      <c r="BO1169" t="s">
        <v>100</v>
      </c>
      <c r="BP1169" t="s">
        <v>100</v>
      </c>
      <c r="BQ1169" t="s">
        <v>100</v>
      </c>
      <c r="BR1169" t="s">
        <v>100</v>
      </c>
      <c r="BS1169" t="s">
        <v>100</v>
      </c>
      <c r="BT1169" t="s">
        <v>100</v>
      </c>
      <c r="BU1169" t="s">
        <v>100</v>
      </c>
      <c r="BV1169" t="s">
        <v>100</v>
      </c>
      <c r="BW1169" t="s">
        <v>100</v>
      </c>
      <c r="BX1169" t="s">
        <v>100</v>
      </c>
      <c r="BY1169" t="s">
        <v>100</v>
      </c>
      <c r="BZ1169" t="s">
        <v>100</v>
      </c>
      <c r="CA1169" t="s">
        <v>100</v>
      </c>
      <c r="CB1169" t="s">
        <v>100</v>
      </c>
      <c r="CC1169" t="s">
        <v>100</v>
      </c>
      <c r="CD1169" t="s">
        <v>100</v>
      </c>
      <c r="CE1169" t="s">
        <v>100</v>
      </c>
      <c r="CF1169" t="s">
        <v>100</v>
      </c>
      <c r="CG1169" t="s">
        <v>100</v>
      </c>
      <c r="CH1169" t="s">
        <v>100</v>
      </c>
      <c r="CI1169" t="s">
        <v>100</v>
      </c>
      <c r="CJ1169" t="s">
        <v>115</v>
      </c>
      <c r="CK1169" t="s">
        <v>100</v>
      </c>
      <c r="CL1169" t="s">
        <v>100</v>
      </c>
      <c r="CM1169" t="s">
        <v>100</v>
      </c>
      <c r="CN1169" t="s">
        <v>151</v>
      </c>
      <c r="CO1169" t="s">
        <v>100</v>
      </c>
      <c r="CP1169" t="s">
        <v>100</v>
      </c>
      <c r="CQ1169" t="s">
        <v>152</v>
      </c>
      <c r="CR1169" t="s">
        <v>153</v>
      </c>
    </row>
    <row r="1170" spans="1:96">
      <c r="A1170" t="s">
        <v>3925</v>
      </c>
      <c r="B1170" t="s">
        <v>3926</v>
      </c>
      <c r="C1170" t="s">
        <v>189</v>
      </c>
      <c r="D1170" t="s">
        <v>3927</v>
      </c>
      <c r="E1170" t="s">
        <v>3928</v>
      </c>
      <c r="F1170" t="s">
        <v>2270</v>
      </c>
      <c r="G1170" t="s">
        <v>141</v>
      </c>
      <c r="H1170" t="s">
        <v>142</v>
      </c>
      <c r="I1170" t="s">
        <v>143</v>
      </c>
      <c r="J1170" t="s">
        <v>144</v>
      </c>
      <c r="K1170" t="s">
        <v>145</v>
      </c>
      <c r="L1170" t="s">
        <v>106</v>
      </c>
      <c r="M1170" t="s">
        <v>100</v>
      </c>
      <c r="N1170" t="s">
        <v>100</v>
      </c>
      <c r="O1170" t="s">
        <v>100</v>
      </c>
      <c r="P1170" t="s">
        <v>146</v>
      </c>
      <c r="Q1170" t="s">
        <v>147</v>
      </c>
      <c r="R1170" t="s">
        <v>148</v>
      </c>
      <c r="S1170" t="s">
        <v>100</v>
      </c>
      <c r="T1170" t="s">
        <v>111</v>
      </c>
      <c r="U1170" t="s">
        <v>112</v>
      </c>
      <c r="V1170" t="s">
        <v>113</v>
      </c>
      <c r="W1170" t="s">
        <v>113</v>
      </c>
      <c r="X1170" t="s">
        <v>114</v>
      </c>
      <c r="Y1170" t="s">
        <v>100</v>
      </c>
      <c r="Z1170" t="s">
        <v>100</v>
      </c>
      <c r="AA1170" t="s">
        <v>100</v>
      </c>
      <c r="AB1170" t="s">
        <v>100</v>
      </c>
      <c r="AC1170" t="s">
        <v>100</v>
      </c>
      <c r="AD1170" t="s">
        <v>100</v>
      </c>
      <c r="AE1170" t="s">
        <v>100</v>
      </c>
      <c r="AF1170" t="s">
        <v>100</v>
      </c>
      <c r="AG1170" t="s">
        <v>100</v>
      </c>
      <c r="AH1170" t="s">
        <v>100</v>
      </c>
      <c r="AI1170" t="s">
        <v>100</v>
      </c>
      <c r="AJ1170" t="s">
        <v>100</v>
      </c>
      <c r="AK1170" t="s">
        <v>100</v>
      </c>
      <c r="AL1170" t="s">
        <v>100</v>
      </c>
      <c r="AM1170" t="s">
        <v>100</v>
      </c>
      <c r="AN1170" t="s">
        <v>100</v>
      </c>
      <c r="AO1170" t="s">
        <v>100</v>
      </c>
      <c r="AP1170" t="s">
        <v>100</v>
      </c>
      <c r="AQ1170" t="s">
        <v>100</v>
      </c>
      <c r="AR1170" t="s">
        <v>100</v>
      </c>
      <c r="AS1170" t="s">
        <v>100</v>
      </c>
      <c r="AT1170" t="s">
        <v>100</v>
      </c>
      <c r="AU1170" t="s">
        <v>100</v>
      </c>
      <c r="AV1170" t="s">
        <v>100</v>
      </c>
      <c r="AW1170" t="s">
        <v>100</v>
      </c>
      <c r="AX1170" t="s">
        <v>100</v>
      </c>
      <c r="AY1170" t="s">
        <v>100</v>
      </c>
      <c r="AZ1170" t="s">
        <v>100</v>
      </c>
      <c r="BA1170" t="s">
        <v>100</v>
      </c>
      <c r="BB1170" t="s">
        <v>100</v>
      </c>
      <c r="BC1170" t="s">
        <v>100</v>
      </c>
      <c r="BD1170" t="s">
        <v>100</v>
      </c>
      <c r="BE1170" t="s">
        <v>100</v>
      </c>
      <c r="BF1170" t="s">
        <v>100</v>
      </c>
      <c r="BG1170" t="s">
        <v>100</v>
      </c>
      <c r="BH1170" t="s">
        <v>100</v>
      </c>
      <c r="BI1170" t="s">
        <v>100</v>
      </c>
      <c r="BJ1170" t="s">
        <v>100</v>
      </c>
      <c r="BK1170" t="s">
        <v>100</v>
      </c>
      <c r="BL1170" t="s">
        <v>100</v>
      </c>
      <c r="BM1170" t="s">
        <v>100</v>
      </c>
      <c r="BN1170" t="s">
        <v>100</v>
      </c>
      <c r="BO1170" t="s">
        <v>100</v>
      </c>
      <c r="BP1170" t="s">
        <v>100</v>
      </c>
      <c r="BQ1170" t="s">
        <v>100</v>
      </c>
      <c r="BR1170" t="s">
        <v>100</v>
      </c>
      <c r="BS1170" t="s">
        <v>100</v>
      </c>
      <c r="BT1170" t="s">
        <v>100</v>
      </c>
      <c r="BU1170" t="s">
        <v>100</v>
      </c>
      <c r="BV1170" t="s">
        <v>100</v>
      </c>
      <c r="BW1170" t="s">
        <v>100</v>
      </c>
      <c r="BX1170" t="s">
        <v>181</v>
      </c>
      <c r="BY1170" t="s">
        <v>182</v>
      </c>
      <c r="BZ1170" t="s">
        <v>186</v>
      </c>
      <c r="CA1170" t="s">
        <v>100</v>
      </c>
      <c r="CB1170" t="s">
        <v>100</v>
      </c>
      <c r="CC1170" t="s">
        <v>100</v>
      </c>
      <c r="CD1170" t="s">
        <v>100</v>
      </c>
      <c r="CE1170" t="s">
        <v>100</v>
      </c>
      <c r="CF1170" t="s">
        <v>100</v>
      </c>
      <c r="CG1170" t="s">
        <v>100</v>
      </c>
      <c r="CH1170" t="s">
        <v>100</v>
      </c>
      <c r="CI1170" t="s">
        <v>100</v>
      </c>
      <c r="CJ1170" t="s">
        <v>100</v>
      </c>
      <c r="CK1170" t="s">
        <v>100</v>
      </c>
      <c r="CL1170" t="s">
        <v>100</v>
      </c>
      <c r="CM1170" t="s">
        <v>100</v>
      </c>
      <c r="CN1170" t="s">
        <v>151</v>
      </c>
      <c r="CO1170" t="s">
        <v>100</v>
      </c>
      <c r="CP1170" t="s">
        <v>100</v>
      </c>
      <c r="CQ1170" t="s">
        <v>152</v>
      </c>
      <c r="CR1170" t="s">
        <v>153</v>
      </c>
    </row>
    <row r="1171" spans="1:96">
      <c r="A1171" t="s">
        <v>3929</v>
      </c>
      <c r="B1171" t="s">
        <v>3930</v>
      </c>
      <c r="C1171" t="s">
        <v>189</v>
      </c>
      <c r="D1171" t="s">
        <v>3931</v>
      </c>
      <c r="E1171" t="s">
        <v>3928</v>
      </c>
      <c r="F1171" t="s">
        <v>2270</v>
      </c>
      <c r="G1171" t="s">
        <v>141</v>
      </c>
      <c r="H1171" t="s">
        <v>142</v>
      </c>
      <c r="I1171" t="s">
        <v>143</v>
      </c>
      <c r="J1171" t="s">
        <v>144</v>
      </c>
      <c r="K1171" t="s">
        <v>145</v>
      </c>
      <c r="L1171" t="s">
        <v>106</v>
      </c>
      <c r="M1171" t="s">
        <v>100</v>
      </c>
      <c r="N1171" t="s">
        <v>100</v>
      </c>
      <c r="O1171" t="s">
        <v>100</v>
      </c>
      <c r="P1171" t="s">
        <v>146</v>
      </c>
      <c r="Q1171" t="s">
        <v>147</v>
      </c>
      <c r="R1171" t="s">
        <v>148</v>
      </c>
      <c r="S1171" t="s">
        <v>100</v>
      </c>
      <c r="T1171" t="s">
        <v>111</v>
      </c>
      <c r="U1171" t="s">
        <v>112</v>
      </c>
      <c r="V1171" t="s">
        <v>113</v>
      </c>
      <c r="W1171" t="s">
        <v>113</v>
      </c>
      <c r="X1171" t="s">
        <v>114</v>
      </c>
      <c r="Y1171" t="s">
        <v>100</v>
      </c>
      <c r="Z1171" t="s">
        <v>100</v>
      </c>
      <c r="AA1171" t="s">
        <v>100</v>
      </c>
      <c r="AB1171" t="s">
        <v>100</v>
      </c>
      <c r="AC1171" t="s">
        <v>100</v>
      </c>
      <c r="AD1171" t="s">
        <v>100</v>
      </c>
      <c r="AE1171" t="s">
        <v>100</v>
      </c>
      <c r="AF1171" t="s">
        <v>100</v>
      </c>
      <c r="AG1171" t="s">
        <v>100</v>
      </c>
      <c r="AH1171" t="s">
        <v>100</v>
      </c>
      <c r="AI1171" t="s">
        <v>100</v>
      </c>
      <c r="AJ1171" t="s">
        <v>100</v>
      </c>
      <c r="AK1171" t="s">
        <v>100</v>
      </c>
      <c r="AL1171" t="s">
        <v>100</v>
      </c>
      <c r="AM1171" t="s">
        <v>100</v>
      </c>
      <c r="AN1171" t="s">
        <v>100</v>
      </c>
      <c r="AO1171" t="s">
        <v>100</v>
      </c>
      <c r="AP1171" t="s">
        <v>100</v>
      </c>
      <c r="AQ1171" t="s">
        <v>100</v>
      </c>
      <c r="AR1171" t="s">
        <v>100</v>
      </c>
      <c r="AS1171" t="s">
        <v>100</v>
      </c>
      <c r="AT1171" t="s">
        <v>100</v>
      </c>
      <c r="AU1171" t="s">
        <v>100</v>
      </c>
      <c r="AV1171" t="s">
        <v>100</v>
      </c>
      <c r="AW1171" t="s">
        <v>100</v>
      </c>
      <c r="AX1171" t="s">
        <v>100</v>
      </c>
      <c r="AY1171" t="s">
        <v>100</v>
      </c>
      <c r="AZ1171" t="s">
        <v>100</v>
      </c>
      <c r="BA1171" t="s">
        <v>100</v>
      </c>
      <c r="BB1171" t="s">
        <v>100</v>
      </c>
      <c r="BC1171" t="s">
        <v>100</v>
      </c>
      <c r="BD1171" t="s">
        <v>100</v>
      </c>
      <c r="BE1171" t="s">
        <v>100</v>
      </c>
      <c r="BF1171" t="s">
        <v>100</v>
      </c>
      <c r="BG1171" t="s">
        <v>100</v>
      </c>
      <c r="BH1171" t="s">
        <v>100</v>
      </c>
      <c r="BI1171" t="s">
        <v>100</v>
      </c>
      <c r="BJ1171" t="s">
        <v>100</v>
      </c>
      <c r="BK1171" t="s">
        <v>100</v>
      </c>
      <c r="BL1171" t="s">
        <v>100</v>
      </c>
      <c r="BM1171" t="s">
        <v>100</v>
      </c>
      <c r="BN1171" t="s">
        <v>100</v>
      </c>
      <c r="BO1171" t="s">
        <v>100</v>
      </c>
      <c r="BP1171" t="s">
        <v>100</v>
      </c>
      <c r="BQ1171" t="s">
        <v>100</v>
      </c>
      <c r="BR1171" t="s">
        <v>100</v>
      </c>
      <c r="BS1171" t="s">
        <v>100</v>
      </c>
      <c r="BT1171" t="s">
        <v>100</v>
      </c>
      <c r="BU1171" t="s">
        <v>100</v>
      </c>
      <c r="BV1171" t="s">
        <v>100</v>
      </c>
      <c r="BW1171" t="s">
        <v>100</v>
      </c>
      <c r="BX1171" t="s">
        <v>181</v>
      </c>
      <c r="BY1171" t="s">
        <v>182</v>
      </c>
      <c r="BZ1171" t="s">
        <v>268</v>
      </c>
      <c r="CA1171" t="s">
        <v>100</v>
      </c>
      <c r="CB1171" t="s">
        <v>100</v>
      </c>
      <c r="CC1171" t="s">
        <v>100</v>
      </c>
      <c r="CD1171" t="s">
        <v>100</v>
      </c>
      <c r="CE1171" t="s">
        <v>100</v>
      </c>
      <c r="CF1171" t="s">
        <v>100</v>
      </c>
      <c r="CG1171" t="s">
        <v>100</v>
      </c>
      <c r="CH1171" t="s">
        <v>100</v>
      </c>
      <c r="CI1171" t="s">
        <v>100</v>
      </c>
      <c r="CJ1171" t="s">
        <v>100</v>
      </c>
      <c r="CK1171" t="s">
        <v>100</v>
      </c>
      <c r="CL1171" t="s">
        <v>100</v>
      </c>
      <c r="CM1171" t="s">
        <v>100</v>
      </c>
      <c r="CN1171" t="s">
        <v>151</v>
      </c>
      <c r="CO1171" t="s">
        <v>100</v>
      </c>
      <c r="CP1171" t="s">
        <v>100</v>
      </c>
      <c r="CQ1171" t="s">
        <v>152</v>
      </c>
      <c r="CR1171" t="s">
        <v>153</v>
      </c>
    </row>
    <row r="1172" spans="1:96">
      <c r="A1172" t="s">
        <v>3932</v>
      </c>
      <c r="B1172" t="s">
        <v>3933</v>
      </c>
      <c r="C1172" t="s">
        <v>189</v>
      </c>
      <c r="D1172" t="s">
        <v>3934</v>
      </c>
      <c r="E1172" t="s">
        <v>3935</v>
      </c>
      <c r="F1172" t="s">
        <v>694</v>
      </c>
      <c r="G1172" t="s">
        <v>141</v>
      </c>
      <c r="H1172" t="s">
        <v>142</v>
      </c>
      <c r="I1172" t="s">
        <v>143</v>
      </c>
      <c r="J1172" t="s">
        <v>144</v>
      </c>
      <c r="K1172" t="s">
        <v>145</v>
      </c>
      <c r="L1172" t="s">
        <v>106</v>
      </c>
      <c r="M1172" t="s">
        <v>100</v>
      </c>
      <c r="N1172" t="s">
        <v>100</v>
      </c>
      <c r="O1172" t="s">
        <v>100</v>
      </c>
      <c r="P1172" t="s">
        <v>146</v>
      </c>
      <c r="Q1172" t="s">
        <v>147</v>
      </c>
      <c r="R1172" t="s">
        <v>148</v>
      </c>
      <c r="S1172" t="s">
        <v>100</v>
      </c>
      <c r="T1172" t="s">
        <v>111</v>
      </c>
      <c r="U1172" t="s">
        <v>112</v>
      </c>
      <c r="V1172" t="s">
        <v>617</v>
      </c>
      <c r="W1172" t="s">
        <v>113</v>
      </c>
      <c r="X1172" t="s">
        <v>150</v>
      </c>
      <c r="Y1172" t="s">
        <v>100</v>
      </c>
      <c r="Z1172" t="s">
        <v>100</v>
      </c>
      <c r="AA1172" t="s">
        <v>100</v>
      </c>
      <c r="AB1172" t="s">
        <v>100</v>
      </c>
      <c r="AC1172" t="s">
        <v>100</v>
      </c>
      <c r="AD1172" t="s">
        <v>100</v>
      </c>
      <c r="AE1172" t="s">
        <v>100</v>
      </c>
      <c r="AF1172" t="s">
        <v>100</v>
      </c>
      <c r="AG1172" t="s">
        <v>100</v>
      </c>
      <c r="AH1172" t="s">
        <v>100</v>
      </c>
      <c r="AI1172" t="s">
        <v>100</v>
      </c>
      <c r="AJ1172" t="s">
        <v>100</v>
      </c>
      <c r="AK1172" t="s">
        <v>100</v>
      </c>
      <c r="AL1172" t="s">
        <v>100</v>
      </c>
      <c r="AM1172" t="s">
        <v>100</v>
      </c>
      <c r="AN1172" t="s">
        <v>181</v>
      </c>
      <c r="AO1172" t="s">
        <v>222</v>
      </c>
      <c r="AP1172" t="s">
        <v>1071</v>
      </c>
      <c r="AQ1172" t="s">
        <v>100</v>
      </c>
      <c r="AR1172" t="s">
        <v>100</v>
      </c>
      <c r="AS1172" t="s">
        <v>100</v>
      </c>
      <c r="AT1172" t="s">
        <v>100</v>
      </c>
      <c r="AU1172" t="s">
        <v>100</v>
      </c>
      <c r="AV1172" t="s">
        <v>100</v>
      </c>
      <c r="AW1172" t="s">
        <v>100</v>
      </c>
      <c r="AX1172" t="s">
        <v>100</v>
      </c>
      <c r="AY1172" t="s">
        <v>100</v>
      </c>
      <c r="AZ1172" t="s">
        <v>100</v>
      </c>
      <c r="BA1172" t="s">
        <v>100</v>
      </c>
      <c r="BB1172" t="s">
        <v>100</v>
      </c>
      <c r="BC1172" t="s">
        <v>100</v>
      </c>
      <c r="BD1172" t="s">
        <v>100</v>
      </c>
      <c r="BE1172" t="s">
        <v>100</v>
      </c>
      <c r="BF1172" t="s">
        <v>100</v>
      </c>
      <c r="BG1172" t="s">
        <v>100</v>
      </c>
      <c r="BH1172" t="s">
        <v>100</v>
      </c>
      <c r="BI1172" t="s">
        <v>100</v>
      </c>
      <c r="BJ1172" t="s">
        <v>100</v>
      </c>
      <c r="BK1172" t="s">
        <v>100</v>
      </c>
      <c r="BL1172" t="s">
        <v>100</v>
      </c>
      <c r="BM1172" t="s">
        <v>100</v>
      </c>
      <c r="BN1172" t="s">
        <v>100</v>
      </c>
      <c r="BO1172" t="s">
        <v>100</v>
      </c>
      <c r="BP1172" t="s">
        <v>100</v>
      </c>
      <c r="BQ1172" t="s">
        <v>100</v>
      </c>
      <c r="BR1172" t="s">
        <v>100</v>
      </c>
      <c r="BS1172" t="s">
        <v>100</v>
      </c>
      <c r="BT1172" t="s">
        <v>100</v>
      </c>
      <c r="BU1172" t="s">
        <v>100</v>
      </c>
      <c r="BV1172" t="s">
        <v>100</v>
      </c>
      <c r="BW1172" t="s">
        <v>100</v>
      </c>
      <c r="BX1172" t="s">
        <v>100</v>
      </c>
      <c r="BY1172" t="s">
        <v>100</v>
      </c>
      <c r="BZ1172" t="s">
        <v>100</v>
      </c>
      <c r="CA1172" t="s">
        <v>100</v>
      </c>
      <c r="CB1172" t="s">
        <v>100</v>
      </c>
      <c r="CC1172" t="s">
        <v>100</v>
      </c>
      <c r="CD1172" t="s">
        <v>100</v>
      </c>
      <c r="CE1172" t="s">
        <v>100</v>
      </c>
      <c r="CF1172" t="s">
        <v>100</v>
      </c>
      <c r="CG1172" t="s">
        <v>100</v>
      </c>
      <c r="CH1172" t="s">
        <v>100</v>
      </c>
      <c r="CI1172" t="s">
        <v>100</v>
      </c>
      <c r="CJ1172" t="s">
        <v>100</v>
      </c>
      <c r="CK1172" t="s">
        <v>100</v>
      </c>
      <c r="CL1172" t="s">
        <v>100</v>
      </c>
      <c r="CM1172" t="s">
        <v>100</v>
      </c>
      <c r="CN1172" t="s">
        <v>151</v>
      </c>
      <c r="CO1172" t="s">
        <v>100</v>
      </c>
      <c r="CP1172" t="s">
        <v>100</v>
      </c>
      <c r="CQ1172" t="s">
        <v>152</v>
      </c>
      <c r="CR1172" t="s">
        <v>153</v>
      </c>
    </row>
    <row r="1173" spans="1:96">
      <c r="A1173" t="s">
        <v>3920</v>
      </c>
      <c r="B1173" t="s">
        <v>3936</v>
      </c>
      <c r="C1173" t="s">
        <v>629</v>
      </c>
      <c r="D1173" t="s">
        <v>3937</v>
      </c>
      <c r="E1173" t="s">
        <v>100</v>
      </c>
      <c r="F1173" t="s">
        <v>100</v>
      </c>
      <c r="G1173" t="s">
        <v>141</v>
      </c>
      <c r="H1173" t="s">
        <v>142</v>
      </c>
      <c r="I1173" t="s">
        <v>103</v>
      </c>
      <c r="J1173" t="s">
        <v>144</v>
      </c>
      <c r="K1173" t="s">
        <v>145</v>
      </c>
      <c r="L1173" t="s">
        <v>106</v>
      </c>
      <c r="M1173" t="s">
        <v>100</v>
      </c>
      <c r="N1173" t="s">
        <v>100</v>
      </c>
      <c r="O1173" t="s">
        <v>3920</v>
      </c>
      <c r="P1173" t="s">
        <v>146</v>
      </c>
      <c r="Q1173" t="s">
        <v>147</v>
      </c>
      <c r="R1173" t="s">
        <v>148</v>
      </c>
      <c r="S1173" t="s">
        <v>100</v>
      </c>
      <c r="T1173" t="s">
        <v>100</v>
      </c>
      <c r="U1173" t="s">
        <v>112</v>
      </c>
      <c r="V1173" t="s">
        <v>113</v>
      </c>
      <c r="W1173" t="s">
        <v>113</v>
      </c>
      <c r="X1173" t="s">
        <v>114</v>
      </c>
      <c r="Y1173" t="s">
        <v>100</v>
      </c>
      <c r="Z1173" t="s">
        <v>100</v>
      </c>
      <c r="AA1173" t="s">
        <v>100</v>
      </c>
      <c r="AB1173" t="s">
        <v>100</v>
      </c>
      <c r="AC1173" t="s">
        <v>100</v>
      </c>
      <c r="AD1173" t="s">
        <v>100</v>
      </c>
      <c r="AE1173" t="s">
        <v>100</v>
      </c>
      <c r="AF1173" t="s">
        <v>100</v>
      </c>
      <c r="AG1173" t="s">
        <v>100</v>
      </c>
      <c r="AH1173" t="s">
        <v>100</v>
      </c>
      <c r="AI1173" t="s">
        <v>100</v>
      </c>
      <c r="AJ1173" t="s">
        <v>100</v>
      </c>
      <c r="AK1173" t="s">
        <v>100</v>
      </c>
      <c r="AL1173" t="s">
        <v>100</v>
      </c>
      <c r="AM1173" t="s">
        <v>100</v>
      </c>
      <c r="AN1173" t="s">
        <v>100</v>
      </c>
      <c r="AO1173" t="s">
        <v>100</v>
      </c>
      <c r="AP1173" t="s">
        <v>100</v>
      </c>
      <c r="AQ1173" t="s">
        <v>100</v>
      </c>
      <c r="AR1173" t="s">
        <v>100</v>
      </c>
      <c r="AS1173" t="s">
        <v>100</v>
      </c>
      <c r="AT1173" t="s">
        <v>100</v>
      </c>
      <c r="AU1173" t="s">
        <v>100</v>
      </c>
      <c r="AV1173" t="s">
        <v>100</v>
      </c>
      <c r="AW1173" t="s">
        <v>100</v>
      </c>
      <c r="AX1173" t="s">
        <v>100</v>
      </c>
      <c r="AY1173" t="s">
        <v>100</v>
      </c>
      <c r="AZ1173" t="s">
        <v>100</v>
      </c>
      <c r="BA1173" t="s">
        <v>100</v>
      </c>
      <c r="BB1173" t="s">
        <v>100</v>
      </c>
      <c r="BC1173" t="s">
        <v>100</v>
      </c>
      <c r="BD1173" t="s">
        <v>100</v>
      </c>
      <c r="BE1173" t="s">
        <v>100</v>
      </c>
      <c r="BF1173" t="s">
        <v>100</v>
      </c>
      <c r="BG1173" t="s">
        <v>100</v>
      </c>
      <c r="BH1173" t="s">
        <v>100</v>
      </c>
      <c r="BI1173" t="s">
        <v>100</v>
      </c>
      <c r="BJ1173" t="s">
        <v>100</v>
      </c>
      <c r="BK1173" t="s">
        <v>100</v>
      </c>
      <c r="BL1173" t="s">
        <v>100</v>
      </c>
      <c r="BM1173" t="s">
        <v>100</v>
      </c>
      <c r="BN1173" t="s">
        <v>100</v>
      </c>
      <c r="BO1173" t="s">
        <v>115</v>
      </c>
      <c r="BP1173" t="s">
        <v>100</v>
      </c>
      <c r="BQ1173" t="s">
        <v>100</v>
      </c>
      <c r="BR1173" t="s">
        <v>100</v>
      </c>
      <c r="BS1173" t="s">
        <v>100</v>
      </c>
      <c r="BT1173" t="s">
        <v>100</v>
      </c>
      <c r="BU1173" t="s">
        <v>100</v>
      </c>
      <c r="BV1173" t="s">
        <v>100</v>
      </c>
      <c r="BW1173" t="s">
        <v>100</v>
      </c>
      <c r="BX1173" t="s">
        <v>100</v>
      </c>
      <c r="BY1173" t="s">
        <v>100</v>
      </c>
      <c r="BZ1173" t="s">
        <v>100</v>
      </c>
      <c r="CA1173" t="s">
        <v>100</v>
      </c>
      <c r="CB1173" t="s">
        <v>100</v>
      </c>
      <c r="CC1173" t="s">
        <v>100</v>
      </c>
      <c r="CD1173" t="s">
        <v>100</v>
      </c>
      <c r="CE1173" t="s">
        <v>100</v>
      </c>
      <c r="CF1173" t="s">
        <v>100</v>
      </c>
      <c r="CG1173" t="s">
        <v>100</v>
      </c>
      <c r="CH1173" t="s">
        <v>100</v>
      </c>
      <c r="CI1173" t="s">
        <v>100</v>
      </c>
      <c r="CJ1173" t="s">
        <v>100</v>
      </c>
      <c r="CK1173" t="s">
        <v>100</v>
      </c>
      <c r="CL1173" t="s">
        <v>100</v>
      </c>
      <c r="CM1173" t="s">
        <v>100</v>
      </c>
      <c r="CN1173" t="s">
        <v>166</v>
      </c>
      <c r="CO1173" t="s">
        <v>100</v>
      </c>
      <c r="CP1173" t="s">
        <v>100</v>
      </c>
      <c r="CQ1173" t="s">
        <v>152</v>
      </c>
      <c r="CR1173" t="s">
        <v>153</v>
      </c>
    </row>
    <row r="1174" spans="1:96">
      <c r="A1174" t="s">
        <v>895</v>
      </c>
      <c r="B1174" t="s">
        <v>3938</v>
      </c>
      <c r="C1174" t="s">
        <v>1095</v>
      </c>
      <c r="D1174" t="s">
        <v>3939</v>
      </c>
      <c r="E1174" t="s">
        <v>100</v>
      </c>
      <c r="F1174" t="s">
        <v>100</v>
      </c>
      <c r="G1174" t="s">
        <v>141</v>
      </c>
      <c r="H1174" t="s">
        <v>102</v>
      </c>
      <c r="I1174" t="s">
        <v>103</v>
      </c>
      <c r="J1174" t="s">
        <v>144</v>
      </c>
      <c r="K1174" t="s">
        <v>145</v>
      </c>
      <c r="L1174" t="s">
        <v>106</v>
      </c>
      <c r="M1174" t="s">
        <v>100</v>
      </c>
      <c r="N1174" t="s">
        <v>100</v>
      </c>
      <c r="O1174" t="s">
        <v>100</v>
      </c>
      <c r="P1174" t="s">
        <v>146</v>
      </c>
      <c r="Q1174" t="s">
        <v>147</v>
      </c>
      <c r="R1174" t="s">
        <v>148</v>
      </c>
      <c r="S1174" t="s">
        <v>895</v>
      </c>
      <c r="T1174" t="s">
        <v>100</v>
      </c>
      <c r="U1174" t="s">
        <v>112</v>
      </c>
      <c r="V1174" t="s">
        <v>113</v>
      </c>
      <c r="W1174" t="s">
        <v>113</v>
      </c>
      <c r="X1174" t="s">
        <v>114</v>
      </c>
      <c r="Y1174" t="s">
        <v>100</v>
      </c>
      <c r="Z1174" t="s">
        <v>100</v>
      </c>
      <c r="AA1174" t="s">
        <v>100</v>
      </c>
      <c r="AB1174" t="s">
        <v>100</v>
      </c>
      <c r="AC1174" t="s">
        <v>100</v>
      </c>
      <c r="AD1174" t="s">
        <v>100</v>
      </c>
      <c r="AE1174" t="s">
        <v>100</v>
      </c>
      <c r="AF1174" t="s">
        <v>100</v>
      </c>
      <c r="AG1174" t="s">
        <v>100</v>
      </c>
      <c r="AH1174" t="s">
        <v>100</v>
      </c>
      <c r="AI1174" t="s">
        <v>100</v>
      </c>
      <c r="AJ1174" t="s">
        <v>100</v>
      </c>
      <c r="AK1174" t="s">
        <v>100</v>
      </c>
      <c r="AL1174" t="s">
        <v>100</v>
      </c>
      <c r="AM1174" t="s">
        <v>100</v>
      </c>
      <c r="AN1174" t="s">
        <v>100</v>
      </c>
      <c r="AO1174" t="s">
        <v>100</v>
      </c>
      <c r="AP1174" t="s">
        <v>100</v>
      </c>
      <c r="AQ1174" t="s">
        <v>100</v>
      </c>
      <c r="AR1174" t="s">
        <v>100</v>
      </c>
      <c r="AS1174" t="s">
        <v>100</v>
      </c>
      <c r="AT1174" t="s">
        <v>100</v>
      </c>
      <c r="AU1174" t="s">
        <v>100</v>
      </c>
      <c r="AV1174" t="s">
        <v>100</v>
      </c>
      <c r="AW1174" t="s">
        <v>100</v>
      </c>
      <c r="AX1174" t="s">
        <v>100</v>
      </c>
      <c r="AY1174" t="s">
        <v>100</v>
      </c>
      <c r="AZ1174" t="s">
        <v>100</v>
      </c>
      <c r="BA1174" t="s">
        <v>100</v>
      </c>
      <c r="BB1174" t="s">
        <v>100</v>
      </c>
      <c r="BC1174" t="s">
        <v>100</v>
      </c>
      <c r="BD1174" t="s">
        <v>100</v>
      </c>
      <c r="BE1174" t="s">
        <v>100</v>
      </c>
      <c r="BF1174" t="s">
        <v>100</v>
      </c>
      <c r="BG1174" t="s">
        <v>100</v>
      </c>
      <c r="BH1174" t="s">
        <v>100</v>
      </c>
      <c r="BI1174" t="s">
        <v>100</v>
      </c>
      <c r="BJ1174" t="s">
        <v>100</v>
      </c>
      <c r="BK1174" t="s">
        <v>100</v>
      </c>
      <c r="BL1174" t="s">
        <v>100</v>
      </c>
      <c r="BM1174" t="s">
        <v>100</v>
      </c>
      <c r="BN1174" t="s">
        <v>100</v>
      </c>
      <c r="BO1174" t="s">
        <v>115</v>
      </c>
      <c r="BP1174" t="s">
        <v>100</v>
      </c>
      <c r="BQ1174" t="s">
        <v>100</v>
      </c>
      <c r="BR1174" t="s">
        <v>100</v>
      </c>
      <c r="BS1174" t="s">
        <v>100</v>
      </c>
      <c r="BT1174" t="s">
        <v>100</v>
      </c>
      <c r="BU1174" t="s">
        <v>100</v>
      </c>
      <c r="BV1174" t="s">
        <v>100</v>
      </c>
      <c r="BW1174" t="s">
        <v>100</v>
      </c>
      <c r="BX1174" t="s">
        <v>100</v>
      </c>
      <c r="BY1174" t="s">
        <v>100</v>
      </c>
      <c r="BZ1174" t="s">
        <v>100</v>
      </c>
      <c r="CA1174" t="s">
        <v>100</v>
      </c>
      <c r="CB1174" t="s">
        <v>100</v>
      </c>
      <c r="CC1174" t="s">
        <v>100</v>
      </c>
      <c r="CD1174" t="s">
        <v>100</v>
      </c>
      <c r="CE1174" t="s">
        <v>100</v>
      </c>
      <c r="CF1174" t="s">
        <v>100</v>
      </c>
      <c r="CG1174" t="s">
        <v>100</v>
      </c>
      <c r="CH1174" t="s">
        <v>100</v>
      </c>
      <c r="CI1174" t="s">
        <v>100</v>
      </c>
      <c r="CJ1174" t="s">
        <v>100</v>
      </c>
      <c r="CK1174" t="s">
        <v>100</v>
      </c>
      <c r="CL1174" t="s">
        <v>100</v>
      </c>
      <c r="CM1174" t="s">
        <v>100</v>
      </c>
      <c r="CN1174" t="s">
        <v>166</v>
      </c>
      <c r="CO1174" t="s">
        <v>100</v>
      </c>
      <c r="CP1174" t="s">
        <v>100</v>
      </c>
      <c r="CQ1174" t="s">
        <v>152</v>
      </c>
      <c r="CR1174" t="s">
        <v>153</v>
      </c>
    </row>
    <row r="1175" spans="1:96">
      <c r="A1175" t="s">
        <v>68</v>
      </c>
      <c r="B1175" t="s">
        <v>3940</v>
      </c>
      <c r="C1175" t="s">
        <v>1332</v>
      </c>
      <c r="D1175" t="s">
        <v>3941</v>
      </c>
      <c r="E1175" t="s">
        <v>100</v>
      </c>
      <c r="F1175" t="s">
        <v>100</v>
      </c>
      <c r="G1175" t="s">
        <v>141</v>
      </c>
      <c r="H1175" t="s">
        <v>142</v>
      </c>
      <c r="I1175" t="s">
        <v>143</v>
      </c>
      <c r="J1175" t="s">
        <v>144</v>
      </c>
      <c r="K1175" t="s">
        <v>145</v>
      </c>
      <c r="L1175" t="s">
        <v>106</v>
      </c>
      <c r="M1175" t="s">
        <v>100</v>
      </c>
      <c r="N1175" t="s">
        <v>100</v>
      </c>
      <c r="O1175" t="s">
        <v>100</v>
      </c>
      <c r="P1175" t="s">
        <v>146</v>
      </c>
      <c r="Q1175" t="s">
        <v>147</v>
      </c>
      <c r="R1175" t="s">
        <v>148</v>
      </c>
      <c r="S1175" t="s">
        <v>100</v>
      </c>
      <c r="T1175" t="s">
        <v>100</v>
      </c>
      <c r="U1175" t="s">
        <v>112</v>
      </c>
      <c r="V1175" t="s">
        <v>113</v>
      </c>
      <c r="W1175" t="s">
        <v>113</v>
      </c>
      <c r="X1175" t="s">
        <v>114</v>
      </c>
      <c r="Y1175" t="s">
        <v>100</v>
      </c>
      <c r="Z1175" t="s">
        <v>100</v>
      </c>
      <c r="AA1175" t="s">
        <v>100</v>
      </c>
      <c r="AB1175" t="s">
        <v>100</v>
      </c>
      <c r="AC1175" t="s">
        <v>100</v>
      </c>
      <c r="AD1175" t="s">
        <v>100</v>
      </c>
      <c r="AE1175" t="s">
        <v>100</v>
      </c>
      <c r="AF1175" t="s">
        <v>100</v>
      </c>
      <c r="AG1175" t="s">
        <v>100</v>
      </c>
      <c r="AH1175" t="s">
        <v>100</v>
      </c>
      <c r="AI1175" t="s">
        <v>100</v>
      </c>
      <c r="AJ1175" t="s">
        <v>100</v>
      </c>
      <c r="AK1175" t="s">
        <v>100</v>
      </c>
      <c r="AL1175" t="s">
        <v>100</v>
      </c>
      <c r="AM1175" t="s">
        <v>100</v>
      </c>
      <c r="AN1175" t="s">
        <v>100</v>
      </c>
      <c r="AO1175" t="s">
        <v>100</v>
      </c>
      <c r="AP1175" t="s">
        <v>100</v>
      </c>
      <c r="AQ1175" t="s">
        <v>100</v>
      </c>
      <c r="AR1175" t="s">
        <v>100</v>
      </c>
      <c r="AS1175" t="s">
        <v>100</v>
      </c>
      <c r="AT1175" t="s">
        <v>100</v>
      </c>
      <c r="AU1175" t="s">
        <v>100</v>
      </c>
      <c r="AV1175" t="s">
        <v>100</v>
      </c>
      <c r="AW1175" t="s">
        <v>100</v>
      </c>
      <c r="AX1175" t="s">
        <v>100</v>
      </c>
      <c r="AY1175" t="s">
        <v>100</v>
      </c>
      <c r="AZ1175" t="s">
        <v>100</v>
      </c>
      <c r="BA1175" t="s">
        <v>100</v>
      </c>
      <c r="BB1175" t="s">
        <v>100</v>
      </c>
      <c r="BC1175" t="s">
        <v>100</v>
      </c>
      <c r="BD1175" t="s">
        <v>100</v>
      </c>
      <c r="BE1175" t="s">
        <v>100</v>
      </c>
      <c r="BF1175" t="s">
        <v>100</v>
      </c>
      <c r="BG1175" t="s">
        <v>100</v>
      </c>
      <c r="BH1175" t="s">
        <v>100</v>
      </c>
      <c r="BI1175" t="s">
        <v>100</v>
      </c>
      <c r="BJ1175" t="s">
        <v>100</v>
      </c>
      <c r="BK1175" t="s">
        <v>100</v>
      </c>
      <c r="BL1175" t="s">
        <v>100</v>
      </c>
      <c r="BM1175" t="s">
        <v>100</v>
      </c>
      <c r="BN1175" t="s">
        <v>100</v>
      </c>
      <c r="BO1175" t="s">
        <v>259</v>
      </c>
      <c r="BP1175" t="s">
        <v>222</v>
      </c>
      <c r="BQ1175" t="s">
        <v>3942</v>
      </c>
      <c r="BR1175" t="s">
        <v>100</v>
      </c>
      <c r="BS1175" t="s">
        <v>100</v>
      </c>
      <c r="BT1175" t="s">
        <v>100</v>
      </c>
      <c r="BU1175" t="s">
        <v>100</v>
      </c>
      <c r="BV1175" t="s">
        <v>100</v>
      </c>
      <c r="BW1175" t="s">
        <v>100</v>
      </c>
      <c r="BX1175" t="s">
        <v>100</v>
      </c>
      <c r="BY1175" t="s">
        <v>100</v>
      </c>
      <c r="BZ1175" t="s">
        <v>100</v>
      </c>
      <c r="CA1175" t="s">
        <v>100</v>
      </c>
      <c r="CB1175" t="s">
        <v>100</v>
      </c>
      <c r="CC1175" t="s">
        <v>100</v>
      </c>
      <c r="CD1175" t="s">
        <v>100</v>
      </c>
      <c r="CE1175" t="s">
        <v>100</v>
      </c>
      <c r="CF1175" t="s">
        <v>100</v>
      </c>
      <c r="CG1175" t="s">
        <v>100</v>
      </c>
      <c r="CH1175" t="s">
        <v>100</v>
      </c>
      <c r="CI1175" t="s">
        <v>100</v>
      </c>
      <c r="CJ1175" t="s">
        <v>100</v>
      </c>
      <c r="CK1175" t="s">
        <v>100</v>
      </c>
      <c r="CL1175" t="s">
        <v>100</v>
      </c>
      <c r="CM1175" t="s">
        <v>100</v>
      </c>
      <c r="CN1175" t="s">
        <v>211</v>
      </c>
      <c r="CO1175" t="s">
        <v>185</v>
      </c>
      <c r="CP1175" t="s">
        <v>100</v>
      </c>
      <c r="CQ1175" t="s">
        <v>100</v>
      </c>
      <c r="CR1175" t="s">
        <v>100</v>
      </c>
    </row>
    <row r="1176" spans="1:96">
      <c r="A1176" t="s">
        <v>3943</v>
      </c>
      <c r="B1176" t="s">
        <v>3944</v>
      </c>
      <c r="C1176" t="s">
        <v>189</v>
      </c>
      <c r="D1176" t="s">
        <v>3945</v>
      </c>
      <c r="E1176" t="s">
        <v>3946</v>
      </c>
      <c r="F1176" t="s">
        <v>100</v>
      </c>
      <c r="G1176" t="s">
        <v>141</v>
      </c>
      <c r="H1176" t="s">
        <v>142</v>
      </c>
      <c r="I1176" t="s">
        <v>143</v>
      </c>
      <c r="J1176" t="s">
        <v>144</v>
      </c>
      <c r="K1176" t="s">
        <v>145</v>
      </c>
      <c r="L1176" t="s">
        <v>106</v>
      </c>
      <c r="M1176" t="s">
        <v>100</v>
      </c>
      <c r="N1176" t="s">
        <v>100</v>
      </c>
      <c r="O1176" t="s">
        <v>100</v>
      </c>
      <c r="P1176" t="s">
        <v>146</v>
      </c>
      <c r="Q1176" t="s">
        <v>147</v>
      </c>
      <c r="R1176" t="s">
        <v>148</v>
      </c>
      <c r="S1176" t="s">
        <v>100</v>
      </c>
      <c r="T1176" t="s">
        <v>111</v>
      </c>
      <c r="U1176" t="s">
        <v>112</v>
      </c>
      <c r="V1176" t="s">
        <v>113</v>
      </c>
      <c r="W1176" t="s">
        <v>113</v>
      </c>
      <c r="X1176" t="s">
        <v>114</v>
      </c>
      <c r="Y1176" t="s">
        <v>100</v>
      </c>
      <c r="Z1176" t="s">
        <v>100</v>
      </c>
      <c r="AA1176" t="s">
        <v>100</v>
      </c>
      <c r="AB1176" t="s">
        <v>100</v>
      </c>
      <c r="AC1176" t="s">
        <v>100</v>
      </c>
      <c r="AD1176" t="s">
        <v>100</v>
      </c>
      <c r="AE1176" t="s">
        <v>100</v>
      </c>
      <c r="AF1176" t="s">
        <v>100</v>
      </c>
      <c r="AG1176" t="s">
        <v>100</v>
      </c>
      <c r="AH1176" t="s">
        <v>100</v>
      </c>
      <c r="AI1176" t="s">
        <v>100</v>
      </c>
      <c r="AJ1176" t="s">
        <v>100</v>
      </c>
      <c r="AK1176" t="s">
        <v>100</v>
      </c>
      <c r="AL1176" t="s">
        <v>100</v>
      </c>
      <c r="AM1176" t="s">
        <v>100</v>
      </c>
      <c r="AN1176" t="s">
        <v>100</v>
      </c>
      <c r="AO1176" t="s">
        <v>100</v>
      </c>
      <c r="AP1176" t="s">
        <v>100</v>
      </c>
      <c r="AQ1176" t="s">
        <v>100</v>
      </c>
      <c r="AR1176" t="s">
        <v>100</v>
      </c>
      <c r="AS1176" t="s">
        <v>100</v>
      </c>
      <c r="AT1176" t="s">
        <v>100</v>
      </c>
      <c r="AU1176" t="s">
        <v>100</v>
      </c>
      <c r="AV1176" t="s">
        <v>100</v>
      </c>
      <c r="AW1176" t="s">
        <v>100</v>
      </c>
      <c r="AX1176" t="s">
        <v>100</v>
      </c>
      <c r="AY1176" t="s">
        <v>100</v>
      </c>
      <c r="AZ1176" t="s">
        <v>100</v>
      </c>
      <c r="BA1176" t="s">
        <v>100</v>
      </c>
      <c r="BB1176" t="s">
        <v>100</v>
      </c>
      <c r="BC1176" t="s">
        <v>100</v>
      </c>
      <c r="BD1176" t="s">
        <v>100</v>
      </c>
      <c r="BE1176" t="s">
        <v>100</v>
      </c>
      <c r="BF1176" t="s">
        <v>100</v>
      </c>
      <c r="BG1176" t="s">
        <v>100</v>
      </c>
      <c r="BH1176" t="s">
        <v>100</v>
      </c>
      <c r="BI1176" t="s">
        <v>100</v>
      </c>
      <c r="BJ1176" t="s">
        <v>100</v>
      </c>
      <c r="BK1176" t="s">
        <v>100</v>
      </c>
      <c r="BL1176" t="s">
        <v>100</v>
      </c>
      <c r="BM1176" t="s">
        <v>100</v>
      </c>
      <c r="BN1176" t="s">
        <v>100</v>
      </c>
      <c r="BO1176" t="s">
        <v>100</v>
      </c>
      <c r="BP1176" t="s">
        <v>100</v>
      </c>
      <c r="BQ1176" t="s">
        <v>100</v>
      </c>
      <c r="BR1176" t="s">
        <v>181</v>
      </c>
      <c r="BS1176" t="s">
        <v>182</v>
      </c>
      <c r="BT1176" t="s">
        <v>268</v>
      </c>
      <c r="BU1176" t="s">
        <v>100</v>
      </c>
      <c r="BV1176" t="s">
        <v>100</v>
      </c>
      <c r="BW1176" t="s">
        <v>100</v>
      </c>
      <c r="BX1176" t="s">
        <v>100</v>
      </c>
      <c r="BY1176" t="s">
        <v>100</v>
      </c>
      <c r="BZ1176" t="s">
        <v>100</v>
      </c>
      <c r="CA1176" t="s">
        <v>100</v>
      </c>
      <c r="CB1176" t="s">
        <v>100</v>
      </c>
      <c r="CC1176" t="s">
        <v>100</v>
      </c>
      <c r="CD1176" t="s">
        <v>100</v>
      </c>
      <c r="CE1176" t="s">
        <v>100</v>
      </c>
      <c r="CF1176" t="s">
        <v>100</v>
      </c>
      <c r="CG1176" t="s">
        <v>100</v>
      </c>
      <c r="CH1176" t="s">
        <v>100</v>
      </c>
      <c r="CI1176" t="s">
        <v>100</v>
      </c>
      <c r="CJ1176" t="s">
        <v>100</v>
      </c>
      <c r="CK1176" t="s">
        <v>100</v>
      </c>
      <c r="CL1176" t="s">
        <v>100</v>
      </c>
      <c r="CM1176" t="s">
        <v>100</v>
      </c>
      <c r="CN1176" t="s">
        <v>151</v>
      </c>
      <c r="CO1176" t="s">
        <v>100</v>
      </c>
      <c r="CP1176" t="s">
        <v>100</v>
      </c>
      <c r="CQ1176" t="s">
        <v>152</v>
      </c>
      <c r="CR1176" t="s">
        <v>153</v>
      </c>
    </row>
    <row r="1177" spans="1:96">
      <c r="A1177" t="s">
        <v>75</v>
      </c>
      <c r="B1177" t="s">
        <v>3947</v>
      </c>
      <c r="C1177" t="s">
        <v>1706</v>
      </c>
      <c r="D1177" t="s">
        <v>3948</v>
      </c>
      <c r="E1177" t="s">
        <v>3949</v>
      </c>
      <c r="F1177" t="s">
        <v>100</v>
      </c>
      <c r="G1177" t="s">
        <v>141</v>
      </c>
      <c r="H1177" t="s">
        <v>142</v>
      </c>
      <c r="I1177" t="s">
        <v>143</v>
      </c>
      <c r="J1177" t="s">
        <v>144</v>
      </c>
      <c r="K1177" t="s">
        <v>2859</v>
      </c>
      <c r="L1177" t="s">
        <v>106</v>
      </c>
      <c r="M1177" t="s">
        <v>100</v>
      </c>
      <c r="N1177" t="s">
        <v>100</v>
      </c>
      <c r="O1177" t="s">
        <v>100</v>
      </c>
      <c r="P1177" t="s">
        <v>146</v>
      </c>
      <c r="Q1177" t="s">
        <v>147</v>
      </c>
      <c r="R1177" t="s">
        <v>148</v>
      </c>
      <c r="S1177" t="s">
        <v>100</v>
      </c>
      <c r="T1177" t="s">
        <v>100</v>
      </c>
      <c r="U1177" t="s">
        <v>112</v>
      </c>
      <c r="V1177" t="s">
        <v>113</v>
      </c>
      <c r="W1177" t="s">
        <v>113</v>
      </c>
      <c r="X1177" t="s">
        <v>114</v>
      </c>
      <c r="Y1177" t="s">
        <v>100</v>
      </c>
      <c r="Z1177" t="s">
        <v>100</v>
      </c>
      <c r="AA1177" t="s">
        <v>100</v>
      </c>
      <c r="AB1177" t="s">
        <v>100</v>
      </c>
      <c r="AC1177" t="s">
        <v>100</v>
      </c>
      <c r="AD1177" t="s">
        <v>100</v>
      </c>
      <c r="AE1177" t="s">
        <v>100</v>
      </c>
      <c r="AF1177" t="s">
        <v>100</v>
      </c>
      <c r="AG1177" t="s">
        <v>100</v>
      </c>
      <c r="AH1177" t="s">
        <v>100</v>
      </c>
      <c r="AI1177" t="s">
        <v>100</v>
      </c>
      <c r="AJ1177" t="s">
        <v>100</v>
      </c>
      <c r="AK1177" t="s">
        <v>100</v>
      </c>
      <c r="AL1177" t="s">
        <v>100</v>
      </c>
      <c r="AM1177" t="s">
        <v>100</v>
      </c>
      <c r="AN1177" t="s">
        <v>100</v>
      </c>
      <c r="AO1177" t="s">
        <v>100</v>
      </c>
      <c r="AP1177" t="s">
        <v>100</v>
      </c>
      <c r="AQ1177" t="s">
        <v>100</v>
      </c>
      <c r="AR1177" t="s">
        <v>100</v>
      </c>
      <c r="AS1177" t="s">
        <v>100</v>
      </c>
      <c r="AT1177" t="s">
        <v>100</v>
      </c>
      <c r="AU1177" t="s">
        <v>100</v>
      </c>
      <c r="AV1177" t="s">
        <v>100</v>
      </c>
      <c r="AW1177" t="s">
        <v>100</v>
      </c>
      <c r="AX1177" t="s">
        <v>100</v>
      </c>
      <c r="AY1177" t="s">
        <v>100</v>
      </c>
      <c r="AZ1177" t="s">
        <v>100</v>
      </c>
      <c r="BA1177" t="s">
        <v>100</v>
      </c>
      <c r="BB1177" t="s">
        <v>100</v>
      </c>
      <c r="BC1177" t="s">
        <v>100</v>
      </c>
      <c r="BD1177" t="s">
        <v>100</v>
      </c>
      <c r="BE1177" t="s">
        <v>100</v>
      </c>
      <c r="BF1177" t="s">
        <v>100</v>
      </c>
      <c r="BG1177" t="s">
        <v>100</v>
      </c>
      <c r="BH1177" t="s">
        <v>100</v>
      </c>
      <c r="BI1177" t="s">
        <v>100</v>
      </c>
      <c r="BJ1177" t="s">
        <v>100</v>
      </c>
      <c r="BK1177" t="s">
        <v>100</v>
      </c>
      <c r="BL1177" t="s">
        <v>100</v>
      </c>
      <c r="BM1177" t="s">
        <v>100</v>
      </c>
      <c r="BN1177" t="s">
        <v>100</v>
      </c>
      <c r="BO1177" t="s">
        <v>259</v>
      </c>
      <c r="BP1177" t="s">
        <v>222</v>
      </c>
      <c r="BQ1177" t="s">
        <v>3950</v>
      </c>
      <c r="BR1177" t="s">
        <v>100</v>
      </c>
      <c r="BS1177" t="s">
        <v>100</v>
      </c>
      <c r="BT1177" t="s">
        <v>100</v>
      </c>
      <c r="BU1177" t="s">
        <v>100</v>
      </c>
      <c r="BV1177" t="s">
        <v>100</v>
      </c>
      <c r="BW1177" t="s">
        <v>100</v>
      </c>
      <c r="BX1177" t="s">
        <v>100</v>
      </c>
      <c r="BY1177" t="s">
        <v>100</v>
      </c>
      <c r="BZ1177" t="s">
        <v>100</v>
      </c>
      <c r="CA1177" t="s">
        <v>100</v>
      </c>
      <c r="CB1177" t="s">
        <v>100</v>
      </c>
      <c r="CC1177" t="s">
        <v>100</v>
      </c>
      <c r="CD1177" t="s">
        <v>100</v>
      </c>
      <c r="CE1177" t="s">
        <v>100</v>
      </c>
      <c r="CF1177" t="s">
        <v>100</v>
      </c>
      <c r="CG1177" t="s">
        <v>100</v>
      </c>
      <c r="CH1177" t="s">
        <v>100</v>
      </c>
      <c r="CI1177" t="s">
        <v>100</v>
      </c>
      <c r="CJ1177" t="s">
        <v>100</v>
      </c>
      <c r="CK1177" t="s">
        <v>100</v>
      </c>
      <c r="CL1177" t="s">
        <v>100</v>
      </c>
      <c r="CM1177" t="s">
        <v>100</v>
      </c>
      <c r="CN1177" t="s">
        <v>151</v>
      </c>
      <c r="CO1177" t="s">
        <v>100</v>
      </c>
      <c r="CP1177" t="s">
        <v>100</v>
      </c>
      <c r="CQ1177" t="s">
        <v>152</v>
      </c>
      <c r="CR1177" t="s">
        <v>153</v>
      </c>
    </row>
    <row r="1178" spans="1:96">
      <c r="A1178" t="s">
        <v>70</v>
      </c>
      <c r="B1178" t="s">
        <v>3951</v>
      </c>
      <c r="C1178" t="s">
        <v>1332</v>
      </c>
      <c r="D1178" t="s">
        <v>3952</v>
      </c>
      <c r="E1178" t="s">
        <v>100</v>
      </c>
      <c r="F1178" t="s">
        <v>100</v>
      </c>
      <c r="G1178" t="s">
        <v>141</v>
      </c>
      <c r="H1178" t="s">
        <v>142</v>
      </c>
      <c r="I1178" t="s">
        <v>143</v>
      </c>
      <c r="J1178" t="s">
        <v>144</v>
      </c>
      <c r="K1178" t="s">
        <v>145</v>
      </c>
      <c r="L1178" t="s">
        <v>106</v>
      </c>
      <c r="M1178" t="s">
        <v>100</v>
      </c>
      <c r="N1178" t="s">
        <v>100</v>
      </c>
      <c r="O1178" t="s">
        <v>100</v>
      </c>
      <c r="P1178" t="s">
        <v>146</v>
      </c>
      <c r="Q1178" t="s">
        <v>147</v>
      </c>
      <c r="R1178" t="s">
        <v>148</v>
      </c>
      <c r="S1178" t="s">
        <v>100</v>
      </c>
      <c r="T1178" t="s">
        <v>100</v>
      </c>
      <c r="U1178" t="s">
        <v>112</v>
      </c>
      <c r="V1178" t="s">
        <v>113</v>
      </c>
      <c r="W1178" t="s">
        <v>113</v>
      </c>
      <c r="X1178" t="s">
        <v>114</v>
      </c>
      <c r="Y1178" t="s">
        <v>100</v>
      </c>
      <c r="Z1178" t="s">
        <v>100</v>
      </c>
      <c r="AA1178" t="s">
        <v>100</v>
      </c>
      <c r="AB1178" t="s">
        <v>100</v>
      </c>
      <c r="AC1178" t="s">
        <v>100</v>
      </c>
      <c r="AD1178" t="s">
        <v>100</v>
      </c>
      <c r="AE1178" t="s">
        <v>100</v>
      </c>
      <c r="AF1178" t="s">
        <v>100</v>
      </c>
      <c r="AG1178" t="s">
        <v>100</v>
      </c>
      <c r="AH1178" t="s">
        <v>100</v>
      </c>
      <c r="AI1178" t="s">
        <v>100</v>
      </c>
      <c r="AJ1178" t="s">
        <v>100</v>
      </c>
      <c r="AK1178" t="s">
        <v>100</v>
      </c>
      <c r="AL1178" t="s">
        <v>100</v>
      </c>
      <c r="AM1178" t="s">
        <v>100</v>
      </c>
      <c r="AN1178" t="s">
        <v>100</v>
      </c>
      <c r="AO1178" t="s">
        <v>100</v>
      </c>
      <c r="AP1178" t="s">
        <v>100</v>
      </c>
      <c r="AQ1178" t="s">
        <v>100</v>
      </c>
      <c r="AR1178" t="s">
        <v>100</v>
      </c>
      <c r="AS1178" t="s">
        <v>100</v>
      </c>
      <c r="AT1178" t="s">
        <v>100</v>
      </c>
      <c r="AU1178" t="s">
        <v>100</v>
      </c>
      <c r="AV1178" t="s">
        <v>100</v>
      </c>
      <c r="AW1178" t="s">
        <v>100</v>
      </c>
      <c r="AX1178" t="s">
        <v>100</v>
      </c>
      <c r="AY1178" t="s">
        <v>100</v>
      </c>
      <c r="AZ1178" t="s">
        <v>100</v>
      </c>
      <c r="BA1178" t="s">
        <v>100</v>
      </c>
      <c r="BB1178" t="s">
        <v>100</v>
      </c>
      <c r="BC1178" t="s">
        <v>100</v>
      </c>
      <c r="BD1178" t="s">
        <v>100</v>
      </c>
      <c r="BE1178" t="s">
        <v>100</v>
      </c>
      <c r="BF1178" t="s">
        <v>100</v>
      </c>
      <c r="BG1178" t="s">
        <v>100</v>
      </c>
      <c r="BH1178" t="s">
        <v>100</v>
      </c>
      <c r="BI1178" t="s">
        <v>100</v>
      </c>
      <c r="BJ1178" t="s">
        <v>100</v>
      </c>
      <c r="BK1178" t="s">
        <v>100</v>
      </c>
      <c r="BL1178" t="s">
        <v>100</v>
      </c>
      <c r="BM1178" t="s">
        <v>100</v>
      </c>
      <c r="BN1178" t="s">
        <v>100</v>
      </c>
      <c r="BO1178" t="s">
        <v>259</v>
      </c>
      <c r="BP1178" t="s">
        <v>222</v>
      </c>
      <c r="BQ1178" t="s">
        <v>3953</v>
      </c>
      <c r="BR1178" t="s">
        <v>100</v>
      </c>
      <c r="BS1178" t="s">
        <v>100</v>
      </c>
      <c r="BT1178" t="s">
        <v>100</v>
      </c>
      <c r="BU1178" t="s">
        <v>100</v>
      </c>
      <c r="BV1178" t="s">
        <v>100</v>
      </c>
      <c r="BW1178" t="s">
        <v>100</v>
      </c>
      <c r="BX1178" t="s">
        <v>100</v>
      </c>
      <c r="BY1178" t="s">
        <v>100</v>
      </c>
      <c r="BZ1178" t="s">
        <v>100</v>
      </c>
      <c r="CA1178" t="s">
        <v>100</v>
      </c>
      <c r="CB1178" t="s">
        <v>100</v>
      </c>
      <c r="CC1178" t="s">
        <v>100</v>
      </c>
      <c r="CD1178" t="s">
        <v>100</v>
      </c>
      <c r="CE1178" t="s">
        <v>100</v>
      </c>
      <c r="CF1178" t="s">
        <v>100</v>
      </c>
      <c r="CG1178" t="s">
        <v>100</v>
      </c>
      <c r="CH1178" t="s">
        <v>100</v>
      </c>
      <c r="CI1178" t="s">
        <v>100</v>
      </c>
      <c r="CJ1178" t="s">
        <v>100</v>
      </c>
      <c r="CK1178" t="s">
        <v>100</v>
      </c>
      <c r="CL1178" t="s">
        <v>100</v>
      </c>
      <c r="CM1178" t="s">
        <v>100</v>
      </c>
      <c r="CN1178" t="s">
        <v>151</v>
      </c>
      <c r="CO1178" t="s">
        <v>100</v>
      </c>
      <c r="CP1178" t="s">
        <v>100</v>
      </c>
      <c r="CQ1178" t="s">
        <v>152</v>
      </c>
      <c r="CR1178" t="s">
        <v>153</v>
      </c>
    </row>
    <row r="1179" spans="1:96">
      <c r="A1179" t="s">
        <v>3954</v>
      </c>
      <c r="B1179" t="s">
        <v>3955</v>
      </c>
      <c r="C1179" t="s">
        <v>629</v>
      </c>
      <c r="D1179" t="s">
        <v>3956</v>
      </c>
      <c r="E1179" t="s">
        <v>3957</v>
      </c>
      <c r="F1179" t="s">
        <v>100</v>
      </c>
      <c r="G1179" t="s">
        <v>141</v>
      </c>
      <c r="H1179" t="s">
        <v>142</v>
      </c>
      <c r="I1179" t="s">
        <v>103</v>
      </c>
      <c r="J1179" t="s">
        <v>144</v>
      </c>
      <c r="K1179" t="s">
        <v>145</v>
      </c>
      <c r="L1179" t="s">
        <v>106</v>
      </c>
      <c r="M1179" t="s">
        <v>100</v>
      </c>
      <c r="N1179" t="s">
        <v>100</v>
      </c>
      <c r="O1179" t="s">
        <v>3954</v>
      </c>
      <c r="P1179" t="s">
        <v>146</v>
      </c>
      <c r="Q1179" t="s">
        <v>147</v>
      </c>
      <c r="R1179" t="s">
        <v>148</v>
      </c>
      <c r="S1179" t="s">
        <v>100</v>
      </c>
      <c r="T1179" t="s">
        <v>100</v>
      </c>
      <c r="U1179" t="s">
        <v>112</v>
      </c>
      <c r="V1179" t="s">
        <v>113</v>
      </c>
      <c r="W1179" t="s">
        <v>113</v>
      </c>
      <c r="X1179" t="s">
        <v>114</v>
      </c>
      <c r="Y1179" t="s">
        <v>100</v>
      </c>
      <c r="Z1179" t="s">
        <v>100</v>
      </c>
      <c r="AA1179" t="s">
        <v>100</v>
      </c>
      <c r="AB1179" t="s">
        <v>100</v>
      </c>
      <c r="AC1179" t="s">
        <v>100</v>
      </c>
      <c r="AD1179" t="s">
        <v>100</v>
      </c>
      <c r="AE1179" t="s">
        <v>100</v>
      </c>
      <c r="AF1179" t="s">
        <v>100</v>
      </c>
      <c r="AG1179" t="s">
        <v>100</v>
      </c>
      <c r="AH1179" t="s">
        <v>100</v>
      </c>
      <c r="AI1179" t="s">
        <v>100</v>
      </c>
      <c r="AJ1179" t="s">
        <v>100</v>
      </c>
      <c r="AK1179" t="s">
        <v>100</v>
      </c>
      <c r="AL1179" t="s">
        <v>100</v>
      </c>
      <c r="AM1179" t="s">
        <v>100</v>
      </c>
      <c r="AN1179" t="s">
        <v>100</v>
      </c>
      <c r="AO1179" t="s">
        <v>100</v>
      </c>
      <c r="AP1179" t="s">
        <v>100</v>
      </c>
      <c r="AQ1179" t="s">
        <v>100</v>
      </c>
      <c r="AR1179" t="s">
        <v>100</v>
      </c>
      <c r="AS1179" t="s">
        <v>100</v>
      </c>
      <c r="AT1179" t="s">
        <v>100</v>
      </c>
      <c r="AU1179" t="s">
        <v>100</v>
      </c>
      <c r="AV1179" t="s">
        <v>100</v>
      </c>
      <c r="AW1179" t="s">
        <v>100</v>
      </c>
      <c r="AX1179" t="s">
        <v>100</v>
      </c>
      <c r="AY1179" t="s">
        <v>100</v>
      </c>
      <c r="AZ1179" t="s">
        <v>100</v>
      </c>
      <c r="BA1179" t="s">
        <v>100</v>
      </c>
      <c r="BB1179" t="s">
        <v>100</v>
      </c>
      <c r="BC1179" t="s">
        <v>100</v>
      </c>
      <c r="BD1179" t="s">
        <v>100</v>
      </c>
      <c r="BE1179" t="s">
        <v>100</v>
      </c>
      <c r="BF1179" t="s">
        <v>100</v>
      </c>
      <c r="BG1179" t="s">
        <v>100</v>
      </c>
      <c r="BH1179" t="s">
        <v>100</v>
      </c>
      <c r="BI1179" t="s">
        <v>100</v>
      </c>
      <c r="BJ1179" t="s">
        <v>100</v>
      </c>
      <c r="BK1179" t="s">
        <v>100</v>
      </c>
      <c r="BL1179" t="s">
        <v>100</v>
      </c>
      <c r="BM1179" t="s">
        <v>100</v>
      </c>
      <c r="BN1179" t="s">
        <v>100</v>
      </c>
      <c r="BO1179" t="s">
        <v>115</v>
      </c>
      <c r="BP1179" t="s">
        <v>100</v>
      </c>
      <c r="BQ1179" t="s">
        <v>100</v>
      </c>
      <c r="BR1179" t="s">
        <v>100</v>
      </c>
      <c r="BS1179" t="s">
        <v>100</v>
      </c>
      <c r="BT1179" t="s">
        <v>100</v>
      </c>
      <c r="BU1179" t="s">
        <v>100</v>
      </c>
      <c r="BV1179" t="s">
        <v>100</v>
      </c>
      <c r="BW1179" t="s">
        <v>100</v>
      </c>
      <c r="BX1179" t="s">
        <v>100</v>
      </c>
      <c r="BY1179" t="s">
        <v>100</v>
      </c>
      <c r="BZ1179" t="s">
        <v>100</v>
      </c>
      <c r="CA1179" t="s">
        <v>100</v>
      </c>
      <c r="CB1179" t="s">
        <v>100</v>
      </c>
      <c r="CC1179" t="s">
        <v>100</v>
      </c>
      <c r="CD1179" t="s">
        <v>100</v>
      </c>
      <c r="CE1179" t="s">
        <v>100</v>
      </c>
      <c r="CF1179" t="s">
        <v>100</v>
      </c>
      <c r="CG1179" t="s">
        <v>100</v>
      </c>
      <c r="CH1179" t="s">
        <v>100</v>
      </c>
      <c r="CI1179" t="s">
        <v>100</v>
      </c>
      <c r="CJ1179" t="s">
        <v>100</v>
      </c>
      <c r="CK1179" t="s">
        <v>100</v>
      </c>
      <c r="CL1179" t="s">
        <v>100</v>
      </c>
      <c r="CM1179" t="s">
        <v>100</v>
      </c>
      <c r="CN1179" t="s">
        <v>166</v>
      </c>
      <c r="CO1179" t="s">
        <v>100</v>
      </c>
      <c r="CP1179" t="s">
        <v>100</v>
      </c>
      <c r="CQ1179" t="s">
        <v>152</v>
      </c>
      <c r="CR1179" t="s">
        <v>153</v>
      </c>
    </row>
    <row r="1180" spans="1:96">
      <c r="A1180" t="s">
        <v>71</v>
      </c>
      <c r="B1180" t="s">
        <v>3958</v>
      </c>
      <c r="C1180" t="s">
        <v>1332</v>
      </c>
      <c r="D1180" t="s">
        <v>3959</v>
      </c>
      <c r="E1180" t="s">
        <v>100</v>
      </c>
      <c r="F1180" t="s">
        <v>100</v>
      </c>
      <c r="G1180" t="s">
        <v>141</v>
      </c>
      <c r="H1180" t="s">
        <v>142</v>
      </c>
      <c r="I1180" t="s">
        <v>143</v>
      </c>
      <c r="J1180" t="s">
        <v>144</v>
      </c>
      <c r="K1180" t="s">
        <v>145</v>
      </c>
      <c r="L1180" t="s">
        <v>106</v>
      </c>
      <c r="M1180" t="s">
        <v>100</v>
      </c>
      <c r="N1180" t="s">
        <v>100</v>
      </c>
      <c r="O1180" t="s">
        <v>100</v>
      </c>
      <c r="P1180" t="s">
        <v>146</v>
      </c>
      <c r="Q1180" t="s">
        <v>147</v>
      </c>
      <c r="R1180" t="s">
        <v>148</v>
      </c>
      <c r="S1180" t="s">
        <v>100</v>
      </c>
      <c r="T1180" t="s">
        <v>100</v>
      </c>
      <c r="U1180" t="s">
        <v>112</v>
      </c>
      <c r="V1180" t="s">
        <v>113</v>
      </c>
      <c r="W1180" t="s">
        <v>113</v>
      </c>
      <c r="X1180" t="s">
        <v>114</v>
      </c>
      <c r="Y1180" t="s">
        <v>100</v>
      </c>
      <c r="Z1180" t="s">
        <v>100</v>
      </c>
      <c r="AA1180" t="s">
        <v>100</v>
      </c>
      <c r="AB1180" t="s">
        <v>100</v>
      </c>
      <c r="AC1180" t="s">
        <v>100</v>
      </c>
      <c r="AD1180" t="s">
        <v>100</v>
      </c>
      <c r="AE1180" t="s">
        <v>100</v>
      </c>
      <c r="AF1180" t="s">
        <v>100</v>
      </c>
      <c r="AG1180" t="s">
        <v>100</v>
      </c>
      <c r="AH1180" t="s">
        <v>100</v>
      </c>
      <c r="AI1180" t="s">
        <v>100</v>
      </c>
      <c r="AJ1180" t="s">
        <v>100</v>
      </c>
      <c r="AK1180" t="s">
        <v>100</v>
      </c>
      <c r="AL1180" t="s">
        <v>100</v>
      </c>
      <c r="AM1180" t="s">
        <v>100</v>
      </c>
      <c r="AN1180" t="s">
        <v>100</v>
      </c>
      <c r="AO1180" t="s">
        <v>100</v>
      </c>
      <c r="AP1180" t="s">
        <v>100</v>
      </c>
      <c r="AQ1180" t="s">
        <v>100</v>
      </c>
      <c r="AR1180" t="s">
        <v>100</v>
      </c>
      <c r="AS1180" t="s">
        <v>100</v>
      </c>
      <c r="AT1180" t="s">
        <v>100</v>
      </c>
      <c r="AU1180" t="s">
        <v>100</v>
      </c>
      <c r="AV1180" t="s">
        <v>100</v>
      </c>
      <c r="AW1180" t="s">
        <v>100</v>
      </c>
      <c r="AX1180" t="s">
        <v>100</v>
      </c>
      <c r="AY1180" t="s">
        <v>100</v>
      </c>
      <c r="AZ1180" t="s">
        <v>100</v>
      </c>
      <c r="BA1180" t="s">
        <v>100</v>
      </c>
      <c r="BB1180" t="s">
        <v>100</v>
      </c>
      <c r="BC1180" t="s">
        <v>100</v>
      </c>
      <c r="BD1180" t="s">
        <v>100</v>
      </c>
      <c r="BE1180" t="s">
        <v>100</v>
      </c>
      <c r="BF1180" t="s">
        <v>100</v>
      </c>
      <c r="BG1180" t="s">
        <v>100</v>
      </c>
      <c r="BH1180" t="s">
        <v>100</v>
      </c>
      <c r="BI1180" t="s">
        <v>100</v>
      </c>
      <c r="BJ1180" t="s">
        <v>100</v>
      </c>
      <c r="BK1180" t="s">
        <v>100</v>
      </c>
      <c r="BL1180" t="s">
        <v>100</v>
      </c>
      <c r="BM1180" t="s">
        <v>100</v>
      </c>
      <c r="BN1180" t="s">
        <v>100</v>
      </c>
      <c r="BO1180" t="s">
        <v>259</v>
      </c>
      <c r="BP1180" t="s">
        <v>222</v>
      </c>
      <c r="BQ1180" t="s">
        <v>3960</v>
      </c>
      <c r="BR1180" t="s">
        <v>100</v>
      </c>
      <c r="BS1180" t="s">
        <v>100</v>
      </c>
      <c r="BT1180" t="s">
        <v>100</v>
      </c>
      <c r="BU1180" t="s">
        <v>100</v>
      </c>
      <c r="BV1180" t="s">
        <v>100</v>
      </c>
      <c r="BW1180" t="s">
        <v>100</v>
      </c>
      <c r="BX1180" t="s">
        <v>100</v>
      </c>
      <c r="BY1180" t="s">
        <v>100</v>
      </c>
      <c r="BZ1180" t="s">
        <v>100</v>
      </c>
      <c r="CA1180" t="s">
        <v>100</v>
      </c>
      <c r="CB1180" t="s">
        <v>100</v>
      </c>
      <c r="CC1180" t="s">
        <v>100</v>
      </c>
      <c r="CD1180" t="s">
        <v>100</v>
      </c>
      <c r="CE1180" t="s">
        <v>100</v>
      </c>
      <c r="CF1180" t="s">
        <v>100</v>
      </c>
      <c r="CG1180" t="s">
        <v>100</v>
      </c>
      <c r="CH1180" t="s">
        <v>100</v>
      </c>
      <c r="CI1180" t="s">
        <v>100</v>
      </c>
      <c r="CJ1180" t="s">
        <v>100</v>
      </c>
      <c r="CK1180" t="s">
        <v>100</v>
      </c>
      <c r="CL1180" t="s">
        <v>100</v>
      </c>
      <c r="CM1180" t="s">
        <v>100</v>
      </c>
      <c r="CN1180" t="s">
        <v>211</v>
      </c>
      <c r="CO1180" t="s">
        <v>185</v>
      </c>
      <c r="CP1180" t="s">
        <v>100</v>
      </c>
      <c r="CQ1180" t="s">
        <v>100</v>
      </c>
      <c r="CR1180" t="s">
        <v>100</v>
      </c>
    </row>
    <row r="1181" spans="1:96">
      <c r="A1181" t="s">
        <v>3961</v>
      </c>
      <c r="B1181" t="s">
        <v>3962</v>
      </c>
      <c r="C1181" t="s">
        <v>189</v>
      </c>
      <c r="D1181" t="s">
        <v>3963</v>
      </c>
      <c r="E1181" t="s">
        <v>100</v>
      </c>
      <c r="F1181" t="s">
        <v>100</v>
      </c>
      <c r="G1181" t="s">
        <v>141</v>
      </c>
      <c r="H1181" t="s">
        <v>142</v>
      </c>
      <c r="I1181" t="s">
        <v>143</v>
      </c>
      <c r="J1181" t="s">
        <v>144</v>
      </c>
      <c r="K1181" t="s">
        <v>145</v>
      </c>
      <c r="L1181" t="s">
        <v>106</v>
      </c>
      <c r="M1181" t="s">
        <v>100</v>
      </c>
      <c r="N1181" t="s">
        <v>100</v>
      </c>
      <c r="O1181" t="s">
        <v>100</v>
      </c>
      <c r="P1181" t="s">
        <v>146</v>
      </c>
      <c r="Q1181" t="s">
        <v>147</v>
      </c>
      <c r="R1181" t="s">
        <v>148</v>
      </c>
      <c r="S1181" t="s">
        <v>100</v>
      </c>
      <c r="T1181" t="s">
        <v>111</v>
      </c>
      <c r="U1181" t="s">
        <v>112</v>
      </c>
      <c r="V1181" t="s">
        <v>149</v>
      </c>
      <c r="W1181" t="s">
        <v>113</v>
      </c>
      <c r="X1181" t="s">
        <v>100</v>
      </c>
      <c r="Y1181" t="s">
        <v>100</v>
      </c>
      <c r="Z1181" t="s">
        <v>100</v>
      </c>
      <c r="AA1181" t="s">
        <v>100</v>
      </c>
      <c r="AB1181" t="s">
        <v>100</v>
      </c>
      <c r="AC1181" t="s">
        <v>100</v>
      </c>
      <c r="AD1181" t="s">
        <v>100</v>
      </c>
      <c r="AE1181" t="s">
        <v>100</v>
      </c>
      <c r="AF1181" t="s">
        <v>100</v>
      </c>
      <c r="AG1181" t="s">
        <v>100</v>
      </c>
      <c r="AH1181" t="s">
        <v>100</v>
      </c>
      <c r="AI1181" t="s">
        <v>100</v>
      </c>
      <c r="AJ1181" t="s">
        <v>100</v>
      </c>
      <c r="AK1181" t="s">
        <v>100</v>
      </c>
      <c r="AL1181" t="s">
        <v>100</v>
      </c>
      <c r="AM1181" t="s">
        <v>100</v>
      </c>
      <c r="AN1181" t="s">
        <v>259</v>
      </c>
      <c r="AO1181" t="s">
        <v>315</v>
      </c>
      <c r="AP1181" t="s">
        <v>950</v>
      </c>
      <c r="AQ1181" t="s">
        <v>100</v>
      </c>
      <c r="AR1181" t="s">
        <v>100</v>
      </c>
      <c r="AS1181" t="s">
        <v>100</v>
      </c>
      <c r="AT1181" t="s">
        <v>100</v>
      </c>
      <c r="AU1181" t="s">
        <v>100</v>
      </c>
      <c r="AV1181" t="s">
        <v>100</v>
      </c>
      <c r="AW1181" t="s">
        <v>100</v>
      </c>
      <c r="AX1181" t="s">
        <v>100</v>
      </c>
      <c r="AY1181" t="s">
        <v>100</v>
      </c>
      <c r="AZ1181" t="s">
        <v>100</v>
      </c>
      <c r="BA1181" t="s">
        <v>100</v>
      </c>
      <c r="BB1181" t="s">
        <v>100</v>
      </c>
      <c r="BC1181" t="s">
        <v>100</v>
      </c>
      <c r="BD1181" t="s">
        <v>100</v>
      </c>
      <c r="BE1181" t="s">
        <v>100</v>
      </c>
      <c r="BF1181" t="s">
        <v>100</v>
      </c>
      <c r="BG1181" t="s">
        <v>100</v>
      </c>
      <c r="BH1181" t="s">
        <v>100</v>
      </c>
      <c r="BI1181" t="s">
        <v>100</v>
      </c>
      <c r="BJ1181" t="s">
        <v>100</v>
      </c>
      <c r="BK1181" t="s">
        <v>100</v>
      </c>
      <c r="BL1181" t="s">
        <v>100</v>
      </c>
      <c r="BM1181" t="s">
        <v>100</v>
      </c>
      <c r="BN1181" t="s">
        <v>100</v>
      </c>
      <c r="BO1181" t="s">
        <v>100</v>
      </c>
      <c r="BP1181" t="s">
        <v>100</v>
      </c>
      <c r="BQ1181" t="s">
        <v>100</v>
      </c>
      <c r="BR1181" t="s">
        <v>100</v>
      </c>
      <c r="BS1181" t="s">
        <v>100</v>
      </c>
      <c r="BT1181" t="s">
        <v>100</v>
      </c>
      <c r="BU1181" t="s">
        <v>100</v>
      </c>
      <c r="BV1181" t="s">
        <v>100</v>
      </c>
      <c r="BW1181" t="s">
        <v>100</v>
      </c>
      <c r="BX1181" t="s">
        <v>100</v>
      </c>
      <c r="BY1181" t="s">
        <v>100</v>
      </c>
      <c r="BZ1181" t="s">
        <v>100</v>
      </c>
      <c r="CA1181" t="s">
        <v>100</v>
      </c>
      <c r="CB1181" t="s">
        <v>100</v>
      </c>
      <c r="CC1181" t="s">
        <v>100</v>
      </c>
      <c r="CD1181" t="s">
        <v>100</v>
      </c>
      <c r="CE1181" t="s">
        <v>100</v>
      </c>
      <c r="CF1181" t="s">
        <v>100</v>
      </c>
      <c r="CG1181" t="s">
        <v>100</v>
      </c>
      <c r="CH1181" t="s">
        <v>100</v>
      </c>
      <c r="CI1181" t="s">
        <v>100</v>
      </c>
      <c r="CJ1181" t="s">
        <v>100</v>
      </c>
      <c r="CK1181" t="s">
        <v>100</v>
      </c>
      <c r="CL1181" t="s">
        <v>100</v>
      </c>
      <c r="CM1181" t="s">
        <v>100</v>
      </c>
      <c r="CN1181" t="s">
        <v>823</v>
      </c>
      <c r="CO1181" t="s">
        <v>3964</v>
      </c>
      <c r="CP1181" t="s">
        <v>3965</v>
      </c>
      <c r="CQ1181" t="s">
        <v>100</v>
      </c>
      <c r="CR1181" t="s">
        <v>100</v>
      </c>
    </row>
    <row r="1182" spans="1:96">
      <c r="A1182" t="s">
        <v>42</v>
      </c>
      <c r="B1182" t="s">
        <v>3966</v>
      </c>
      <c r="C1182" t="s">
        <v>1706</v>
      </c>
      <c r="D1182" t="s">
        <v>3967</v>
      </c>
      <c r="E1182" t="s">
        <v>3968</v>
      </c>
      <c r="F1182" t="s">
        <v>100</v>
      </c>
      <c r="G1182" t="s">
        <v>141</v>
      </c>
      <c r="H1182" t="s">
        <v>142</v>
      </c>
      <c r="I1182" t="s">
        <v>143</v>
      </c>
      <c r="J1182" t="s">
        <v>144</v>
      </c>
      <c r="K1182" t="s">
        <v>2859</v>
      </c>
      <c r="L1182" t="s">
        <v>106</v>
      </c>
      <c r="M1182" t="s">
        <v>100</v>
      </c>
      <c r="N1182" t="s">
        <v>100</v>
      </c>
      <c r="O1182" t="s">
        <v>100</v>
      </c>
      <c r="P1182" t="s">
        <v>146</v>
      </c>
      <c r="Q1182" t="s">
        <v>147</v>
      </c>
      <c r="R1182" t="s">
        <v>148</v>
      </c>
      <c r="S1182" t="s">
        <v>100</v>
      </c>
      <c r="T1182" t="s">
        <v>100</v>
      </c>
      <c r="U1182" t="s">
        <v>112</v>
      </c>
      <c r="V1182" t="s">
        <v>149</v>
      </c>
      <c r="W1182" t="s">
        <v>113</v>
      </c>
      <c r="X1182" t="s">
        <v>3969</v>
      </c>
      <c r="Y1182" t="s">
        <v>100</v>
      </c>
      <c r="Z1182" t="s">
        <v>100</v>
      </c>
      <c r="AA1182" t="s">
        <v>100</v>
      </c>
      <c r="AB1182" t="s">
        <v>100</v>
      </c>
      <c r="AC1182" t="s">
        <v>100</v>
      </c>
      <c r="AD1182" t="s">
        <v>100</v>
      </c>
      <c r="AE1182" t="s">
        <v>100</v>
      </c>
      <c r="AF1182" t="s">
        <v>100</v>
      </c>
      <c r="AG1182" t="s">
        <v>100</v>
      </c>
      <c r="AH1182" t="s">
        <v>100</v>
      </c>
      <c r="AI1182" t="s">
        <v>100</v>
      </c>
      <c r="AJ1182" t="s">
        <v>100</v>
      </c>
      <c r="AK1182" t="s">
        <v>100</v>
      </c>
      <c r="AL1182" t="s">
        <v>100</v>
      </c>
      <c r="AM1182" t="s">
        <v>100</v>
      </c>
      <c r="AN1182" t="s">
        <v>100</v>
      </c>
      <c r="AO1182" t="s">
        <v>100</v>
      </c>
      <c r="AP1182" t="s">
        <v>100</v>
      </c>
      <c r="AQ1182" t="s">
        <v>100</v>
      </c>
      <c r="AR1182" t="s">
        <v>100</v>
      </c>
      <c r="AS1182" t="s">
        <v>100</v>
      </c>
      <c r="AT1182" t="s">
        <v>100</v>
      </c>
      <c r="AU1182" t="s">
        <v>100</v>
      </c>
      <c r="AV1182" t="s">
        <v>100</v>
      </c>
      <c r="AW1182" t="s">
        <v>100</v>
      </c>
      <c r="AX1182" t="s">
        <v>100</v>
      </c>
      <c r="AY1182" t="s">
        <v>100</v>
      </c>
      <c r="AZ1182" t="s">
        <v>100</v>
      </c>
      <c r="BA1182" t="s">
        <v>100</v>
      </c>
      <c r="BB1182" t="s">
        <v>100</v>
      </c>
      <c r="BC1182" t="s">
        <v>100</v>
      </c>
      <c r="BD1182" t="s">
        <v>100</v>
      </c>
      <c r="BE1182" t="s">
        <v>100</v>
      </c>
      <c r="BF1182" t="s">
        <v>100</v>
      </c>
      <c r="BG1182" t="s">
        <v>100</v>
      </c>
      <c r="BH1182" t="s">
        <v>100</v>
      </c>
      <c r="BI1182" t="s">
        <v>100</v>
      </c>
      <c r="BJ1182" t="s">
        <v>100</v>
      </c>
      <c r="BK1182" t="s">
        <v>100</v>
      </c>
      <c r="BL1182" t="s">
        <v>100</v>
      </c>
      <c r="BM1182" t="s">
        <v>100</v>
      </c>
      <c r="BN1182" t="s">
        <v>100</v>
      </c>
      <c r="BO1182" t="s">
        <v>259</v>
      </c>
      <c r="BP1182" t="s">
        <v>222</v>
      </c>
      <c r="BQ1182" t="s">
        <v>3970</v>
      </c>
      <c r="BR1182" t="s">
        <v>100</v>
      </c>
      <c r="BS1182" t="s">
        <v>100</v>
      </c>
      <c r="BT1182" t="s">
        <v>100</v>
      </c>
      <c r="BU1182" t="s">
        <v>100</v>
      </c>
      <c r="BV1182" t="s">
        <v>100</v>
      </c>
      <c r="BW1182" t="s">
        <v>100</v>
      </c>
      <c r="BX1182" t="s">
        <v>100</v>
      </c>
      <c r="BY1182" t="s">
        <v>100</v>
      </c>
      <c r="BZ1182" t="s">
        <v>100</v>
      </c>
      <c r="CA1182" t="s">
        <v>100</v>
      </c>
      <c r="CB1182" t="s">
        <v>100</v>
      </c>
      <c r="CC1182" t="s">
        <v>100</v>
      </c>
      <c r="CD1182" t="s">
        <v>100</v>
      </c>
      <c r="CE1182" t="s">
        <v>100</v>
      </c>
      <c r="CF1182" t="s">
        <v>100</v>
      </c>
      <c r="CG1182" t="s">
        <v>100</v>
      </c>
      <c r="CH1182" t="s">
        <v>100</v>
      </c>
      <c r="CI1182" t="s">
        <v>100</v>
      </c>
      <c r="CJ1182" t="s">
        <v>100</v>
      </c>
      <c r="CK1182" t="s">
        <v>100</v>
      </c>
      <c r="CL1182" t="s">
        <v>100</v>
      </c>
      <c r="CM1182" t="s">
        <v>100</v>
      </c>
      <c r="CN1182" t="s">
        <v>151</v>
      </c>
      <c r="CO1182" t="s">
        <v>100</v>
      </c>
      <c r="CP1182" t="s">
        <v>100</v>
      </c>
      <c r="CQ1182" t="s">
        <v>152</v>
      </c>
      <c r="CR1182" t="s">
        <v>153</v>
      </c>
    </row>
    <row r="1183" spans="1:96">
      <c r="A1183" t="s">
        <v>73</v>
      </c>
      <c r="B1183" t="s">
        <v>3971</v>
      </c>
      <c r="C1183" t="s">
        <v>1332</v>
      </c>
      <c r="D1183" t="s">
        <v>3972</v>
      </c>
      <c r="E1183" t="s">
        <v>100</v>
      </c>
      <c r="F1183" t="s">
        <v>100</v>
      </c>
      <c r="G1183" t="s">
        <v>141</v>
      </c>
      <c r="H1183" t="s">
        <v>142</v>
      </c>
      <c r="I1183" t="s">
        <v>143</v>
      </c>
      <c r="J1183" t="s">
        <v>144</v>
      </c>
      <c r="K1183" t="s">
        <v>145</v>
      </c>
      <c r="L1183" t="s">
        <v>106</v>
      </c>
      <c r="M1183" t="s">
        <v>100</v>
      </c>
      <c r="N1183" t="s">
        <v>100</v>
      </c>
      <c r="O1183" t="s">
        <v>100</v>
      </c>
      <c r="P1183" t="s">
        <v>146</v>
      </c>
      <c r="Q1183" t="s">
        <v>147</v>
      </c>
      <c r="R1183" t="s">
        <v>148</v>
      </c>
      <c r="S1183" t="s">
        <v>100</v>
      </c>
      <c r="T1183" t="s">
        <v>100</v>
      </c>
      <c r="U1183" t="s">
        <v>112</v>
      </c>
      <c r="V1183" t="s">
        <v>113</v>
      </c>
      <c r="W1183" t="s">
        <v>113</v>
      </c>
      <c r="X1183" t="s">
        <v>114</v>
      </c>
      <c r="Y1183" t="s">
        <v>100</v>
      </c>
      <c r="Z1183" t="s">
        <v>100</v>
      </c>
      <c r="AA1183" t="s">
        <v>100</v>
      </c>
      <c r="AB1183" t="s">
        <v>100</v>
      </c>
      <c r="AC1183" t="s">
        <v>100</v>
      </c>
      <c r="AD1183" t="s">
        <v>100</v>
      </c>
      <c r="AE1183" t="s">
        <v>100</v>
      </c>
      <c r="AF1183" t="s">
        <v>100</v>
      </c>
      <c r="AG1183" t="s">
        <v>100</v>
      </c>
      <c r="AH1183" t="s">
        <v>100</v>
      </c>
      <c r="AI1183" t="s">
        <v>100</v>
      </c>
      <c r="AJ1183" t="s">
        <v>100</v>
      </c>
      <c r="AK1183" t="s">
        <v>100</v>
      </c>
      <c r="AL1183" t="s">
        <v>100</v>
      </c>
      <c r="AM1183" t="s">
        <v>100</v>
      </c>
      <c r="AN1183" t="s">
        <v>100</v>
      </c>
      <c r="AO1183" t="s">
        <v>100</v>
      </c>
      <c r="AP1183" t="s">
        <v>100</v>
      </c>
      <c r="AQ1183" t="s">
        <v>100</v>
      </c>
      <c r="AR1183" t="s">
        <v>100</v>
      </c>
      <c r="AS1183" t="s">
        <v>100</v>
      </c>
      <c r="AT1183" t="s">
        <v>100</v>
      </c>
      <c r="AU1183" t="s">
        <v>100</v>
      </c>
      <c r="AV1183" t="s">
        <v>100</v>
      </c>
      <c r="AW1183" t="s">
        <v>100</v>
      </c>
      <c r="AX1183" t="s">
        <v>100</v>
      </c>
      <c r="AY1183" t="s">
        <v>100</v>
      </c>
      <c r="AZ1183" t="s">
        <v>100</v>
      </c>
      <c r="BA1183" t="s">
        <v>100</v>
      </c>
      <c r="BB1183" t="s">
        <v>100</v>
      </c>
      <c r="BC1183" t="s">
        <v>100</v>
      </c>
      <c r="BD1183" t="s">
        <v>100</v>
      </c>
      <c r="BE1183" t="s">
        <v>100</v>
      </c>
      <c r="BF1183" t="s">
        <v>100</v>
      </c>
      <c r="BG1183" t="s">
        <v>100</v>
      </c>
      <c r="BH1183" t="s">
        <v>100</v>
      </c>
      <c r="BI1183" t="s">
        <v>100</v>
      </c>
      <c r="BJ1183" t="s">
        <v>100</v>
      </c>
      <c r="BK1183" t="s">
        <v>100</v>
      </c>
      <c r="BL1183" t="s">
        <v>100</v>
      </c>
      <c r="BM1183" t="s">
        <v>100</v>
      </c>
      <c r="BN1183" t="s">
        <v>100</v>
      </c>
      <c r="BO1183" t="s">
        <v>259</v>
      </c>
      <c r="BP1183" t="s">
        <v>222</v>
      </c>
      <c r="BQ1183" t="s">
        <v>3973</v>
      </c>
      <c r="BR1183" t="s">
        <v>100</v>
      </c>
      <c r="BS1183" t="s">
        <v>100</v>
      </c>
      <c r="BT1183" t="s">
        <v>100</v>
      </c>
      <c r="BU1183" t="s">
        <v>100</v>
      </c>
      <c r="BV1183" t="s">
        <v>100</v>
      </c>
      <c r="BW1183" t="s">
        <v>100</v>
      </c>
      <c r="BX1183" t="s">
        <v>100</v>
      </c>
      <c r="BY1183" t="s">
        <v>100</v>
      </c>
      <c r="BZ1183" t="s">
        <v>100</v>
      </c>
      <c r="CA1183" t="s">
        <v>100</v>
      </c>
      <c r="CB1183" t="s">
        <v>100</v>
      </c>
      <c r="CC1183" t="s">
        <v>100</v>
      </c>
      <c r="CD1183" t="s">
        <v>100</v>
      </c>
      <c r="CE1183" t="s">
        <v>100</v>
      </c>
      <c r="CF1183" t="s">
        <v>100</v>
      </c>
      <c r="CG1183" t="s">
        <v>100</v>
      </c>
      <c r="CH1183" t="s">
        <v>100</v>
      </c>
      <c r="CI1183" t="s">
        <v>100</v>
      </c>
      <c r="CJ1183" t="s">
        <v>100</v>
      </c>
      <c r="CK1183" t="s">
        <v>100</v>
      </c>
      <c r="CL1183" t="s">
        <v>100</v>
      </c>
      <c r="CM1183" t="s">
        <v>100</v>
      </c>
      <c r="CN1183" t="s">
        <v>151</v>
      </c>
      <c r="CO1183" t="s">
        <v>100</v>
      </c>
      <c r="CP1183" t="s">
        <v>100</v>
      </c>
      <c r="CQ1183" t="s">
        <v>152</v>
      </c>
      <c r="CR1183" t="s">
        <v>153</v>
      </c>
    </row>
    <row r="1184" spans="1:96">
      <c r="A1184" t="s">
        <v>3974</v>
      </c>
      <c r="B1184" t="s">
        <v>3975</v>
      </c>
      <c r="C1184" t="s">
        <v>1063</v>
      </c>
      <c r="D1184" t="s">
        <v>3976</v>
      </c>
      <c r="E1184" t="s">
        <v>100</v>
      </c>
      <c r="F1184" t="s">
        <v>100</v>
      </c>
      <c r="G1184" t="s">
        <v>141</v>
      </c>
      <c r="H1184" t="s">
        <v>142</v>
      </c>
      <c r="I1184" t="s">
        <v>143</v>
      </c>
      <c r="J1184" t="s">
        <v>309</v>
      </c>
      <c r="K1184" t="s">
        <v>145</v>
      </c>
      <c r="L1184" t="s">
        <v>106</v>
      </c>
      <c r="M1184" t="s">
        <v>100</v>
      </c>
      <c r="N1184" t="s">
        <v>100</v>
      </c>
      <c r="O1184" t="s">
        <v>100</v>
      </c>
      <c r="P1184" t="s">
        <v>146</v>
      </c>
      <c r="Q1184" t="s">
        <v>2418</v>
      </c>
      <c r="R1184" t="s">
        <v>148</v>
      </c>
      <c r="S1184" t="s">
        <v>100</v>
      </c>
      <c r="T1184" t="s">
        <v>111</v>
      </c>
      <c r="U1184" t="s">
        <v>228</v>
      </c>
      <c r="V1184" t="s">
        <v>149</v>
      </c>
      <c r="W1184" t="s">
        <v>113</v>
      </c>
      <c r="X1184" t="s">
        <v>970</v>
      </c>
      <c r="Y1184" t="s">
        <v>100</v>
      </c>
      <c r="Z1184" t="s">
        <v>100</v>
      </c>
      <c r="AA1184" t="s">
        <v>100</v>
      </c>
      <c r="AB1184" t="s">
        <v>100</v>
      </c>
      <c r="AC1184" t="s">
        <v>100</v>
      </c>
      <c r="AD1184" t="s">
        <v>100</v>
      </c>
      <c r="AE1184" t="s">
        <v>100</v>
      </c>
      <c r="AF1184" t="s">
        <v>100</v>
      </c>
      <c r="AG1184" t="s">
        <v>100</v>
      </c>
      <c r="AH1184" t="s">
        <v>100</v>
      </c>
      <c r="AI1184" t="s">
        <v>100</v>
      </c>
      <c r="AJ1184" t="s">
        <v>100</v>
      </c>
      <c r="AK1184" t="s">
        <v>100</v>
      </c>
      <c r="AL1184" t="s">
        <v>100</v>
      </c>
      <c r="AM1184" t="s">
        <v>100</v>
      </c>
      <c r="AN1184" t="s">
        <v>100</v>
      </c>
      <c r="AO1184" t="s">
        <v>100</v>
      </c>
      <c r="AP1184" t="s">
        <v>100</v>
      </c>
      <c r="AQ1184" t="s">
        <v>100</v>
      </c>
      <c r="AR1184" t="s">
        <v>100</v>
      </c>
      <c r="AS1184" t="s">
        <v>100</v>
      </c>
      <c r="AT1184" t="s">
        <v>100</v>
      </c>
      <c r="AU1184" t="s">
        <v>100</v>
      </c>
      <c r="AV1184" t="s">
        <v>100</v>
      </c>
      <c r="AW1184" t="s">
        <v>100</v>
      </c>
      <c r="AX1184" t="s">
        <v>100</v>
      </c>
      <c r="AY1184" t="s">
        <v>100</v>
      </c>
      <c r="AZ1184" t="s">
        <v>100</v>
      </c>
      <c r="BA1184" t="s">
        <v>100</v>
      </c>
      <c r="BB1184" t="s">
        <v>100</v>
      </c>
      <c r="BC1184" t="s">
        <v>100</v>
      </c>
      <c r="BD1184" t="s">
        <v>100</v>
      </c>
      <c r="BE1184" t="s">
        <v>100</v>
      </c>
      <c r="BF1184" t="s">
        <v>100</v>
      </c>
      <c r="BG1184" t="s">
        <v>100</v>
      </c>
      <c r="BH1184" t="s">
        <v>100</v>
      </c>
      <c r="BI1184" t="s">
        <v>100</v>
      </c>
      <c r="BJ1184" t="s">
        <v>100</v>
      </c>
      <c r="BK1184" t="s">
        <v>100</v>
      </c>
      <c r="BL1184" t="s">
        <v>100</v>
      </c>
      <c r="BM1184" t="s">
        <v>100</v>
      </c>
      <c r="BN1184" t="s">
        <v>100</v>
      </c>
      <c r="BO1184" t="s">
        <v>100</v>
      </c>
      <c r="BP1184" t="s">
        <v>100</v>
      </c>
      <c r="BQ1184" t="s">
        <v>100</v>
      </c>
      <c r="BR1184" t="s">
        <v>100</v>
      </c>
      <c r="BS1184" t="s">
        <v>100</v>
      </c>
      <c r="BT1184" t="s">
        <v>100</v>
      </c>
      <c r="BU1184" t="s">
        <v>100</v>
      </c>
      <c r="BV1184" t="s">
        <v>100</v>
      </c>
      <c r="BW1184" t="s">
        <v>100</v>
      </c>
      <c r="BX1184" t="s">
        <v>100</v>
      </c>
      <c r="BY1184" t="s">
        <v>100</v>
      </c>
      <c r="BZ1184" t="s">
        <v>100</v>
      </c>
      <c r="CA1184" t="s">
        <v>100</v>
      </c>
      <c r="CB1184" t="s">
        <v>100</v>
      </c>
      <c r="CC1184" t="s">
        <v>100</v>
      </c>
      <c r="CD1184" t="s">
        <v>100</v>
      </c>
      <c r="CE1184" t="s">
        <v>100</v>
      </c>
      <c r="CF1184" t="s">
        <v>100</v>
      </c>
      <c r="CG1184" t="s">
        <v>100</v>
      </c>
      <c r="CH1184" t="s">
        <v>100</v>
      </c>
      <c r="CI1184" t="s">
        <v>100</v>
      </c>
      <c r="CJ1184" t="s">
        <v>100</v>
      </c>
      <c r="CK1184" t="s">
        <v>100</v>
      </c>
      <c r="CL1184" t="s">
        <v>100</v>
      </c>
      <c r="CM1184" t="s">
        <v>100</v>
      </c>
      <c r="CN1184" t="s">
        <v>166</v>
      </c>
      <c r="CO1184" t="s">
        <v>100</v>
      </c>
      <c r="CP1184" t="s">
        <v>100</v>
      </c>
      <c r="CQ1184" t="s">
        <v>152</v>
      </c>
      <c r="CR1184" t="s">
        <v>611</v>
      </c>
    </row>
    <row r="1185" spans="1:96">
      <c r="A1185" t="s">
        <v>3977</v>
      </c>
      <c r="B1185" t="s">
        <v>3978</v>
      </c>
      <c r="C1185" t="s">
        <v>98</v>
      </c>
      <c r="D1185" t="s">
        <v>3979</v>
      </c>
      <c r="E1185" t="s">
        <v>100</v>
      </c>
      <c r="F1185" t="s">
        <v>100</v>
      </c>
      <c r="G1185" t="s">
        <v>157</v>
      </c>
      <c r="H1185" t="s">
        <v>102</v>
      </c>
      <c r="I1185" t="s">
        <v>143</v>
      </c>
      <c r="J1185" t="s">
        <v>144</v>
      </c>
      <c r="K1185" t="s">
        <v>145</v>
      </c>
      <c r="L1185" t="s">
        <v>106</v>
      </c>
      <c r="M1185" t="s">
        <v>100</v>
      </c>
      <c r="N1185" t="s">
        <v>100</v>
      </c>
      <c r="O1185" t="s">
        <v>100</v>
      </c>
      <c r="P1185" t="s">
        <v>1032</v>
      </c>
      <c r="Q1185" t="s">
        <v>209</v>
      </c>
      <c r="R1185" t="s">
        <v>148</v>
      </c>
      <c r="S1185" t="s">
        <v>162</v>
      </c>
      <c r="T1185" t="s">
        <v>100</v>
      </c>
      <c r="U1185" t="s">
        <v>112</v>
      </c>
      <c r="V1185" t="s">
        <v>134</v>
      </c>
      <c r="W1185" t="s">
        <v>271</v>
      </c>
      <c r="X1185" t="s">
        <v>714</v>
      </c>
      <c r="Y1185" t="s">
        <v>115</v>
      </c>
      <c r="Z1185" t="s">
        <v>100</v>
      </c>
      <c r="AA1185" t="s">
        <v>100</v>
      </c>
      <c r="AB1185" t="s">
        <v>100</v>
      </c>
      <c r="AC1185" t="s">
        <v>100</v>
      </c>
      <c r="AD1185" t="s">
        <v>100</v>
      </c>
      <c r="AE1185" t="s">
        <v>115</v>
      </c>
      <c r="AF1185" t="s">
        <v>100</v>
      </c>
      <c r="AG1185" t="s">
        <v>100</v>
      </c>
      <c r="AH1185" t="s">
        <v>100</v>
      </c>
      <c r="AI1185" t="s">
        <v>100</v>
      </c>
      <c r="AJ1185" t="s">
        <v>100</v>
      </c>
      <c r="AK1185" t="s">
        <v>100</v>
      </c>
      <c r="AL1185" t="s">
        <v>100</v>
      </c>
      <c r="AM1185" t="s">
        <v>100</v>
      </c>
      <c r="AN1185" t="s">
        <v>100</v>
      </c>
      <c r="AO1185" t="s">
        <v>100</v>
      </c>
      <c r="AP1185" t="s">
        <v>100</v>
      </c>
      <c r="AQ1185" t="s">
        <v>100</v>
      </c>
      <c r="AR1185" t="s">
        <v>100</v>
      </c>
      <c r="AS1185" t="s">
        <v>100</v>
      </c>
      <c r="AT1185" t="s">
        <v>100</v>
      </c>
      <c r="AU1185" t="s">
        <v>100</v>
      </c>
      <c r="AV1185" t="s">
        <v>100</v>
      </c>
      <c r="AW1185" t="s">
        <v>100</v>
      </c>
      <c r="AX1185" t="s">
        <v>100</v>
      </c>
      <c r="AY1185" t="s">
        <v>100</v>
      </c>
      <c r="AZ1185" t="s">
        <v>100</v>
      </c>
      <c r="BA1185" t="s">
        <v>100</v>
      </c>
      <c r="BB1185" t="s">
        <v>100</v>
      </c>
      <c r="BC1185" t="s">
        <v>100</v>
      </c>
      <c r="BD1185" t="s">
        <v>100</v>
      </c>
      <c r="BE1185" t="s">
        <v>100</v>
      </c>
      <c r="BF1185" t="s">
        <v>100</v>
      </c>
      <c r="BG1185" t="s">
        <v>100</v>
      </c>
      <c r="BH1185" t="s">
        <v>100</v>
      </c>
      <c r="BI1185" t="s">
        <v>100</v>
      </c>
      <c r="BJ1185" t="s">
        <v>100</v>
      </c>
      <c r="BK1185" t="s">
        <v>100</v>
      </c>
      <c r="BL1185" t="s">
        <v>100</v>
      </c>
      <c r="BM1185" t="s">
        <v>100</v>
      </c>
      <c r="BN1185" t="s">
        <v>100</v>
      </c>
      <c r="BO1185" t="s">
        <v>100</v>
      </c>
      <c r="BP1185" t="s">
        <v>100</v>
      </c>
      <c r="BQ1185" t="s">
        <v>100</v>
      </c>
      <c r="BR1185" t="s">
        <v>100</v>
      </c>
      <c r="BS1185" t="s">
        <v>100</v>
      </c>
      <c r="BT1185" t="s">
        <v>100</v>
      </c>
      <c r="BU1185" t="s">
        <v>100</v>
      </c>
      <c r="BV1185" t="s">
        <v>100</v>
      </c>
      <c r="BW1185" t="s">
        <v>100</v>
      </c>
      <c r="BX1185" t="s">
        <v>100</v>
      </c>
      <c r="BY1185" t="s">
        <v>100</v>
      </c>
      <c r="BZ1185" t="s">
        <v>100</v>
      </c>
      <c r="CA1185" t="s">
        <v>100</v>
      </c>
      <c r="CB1185" t="s">
        <v>100</v>
      </c>
      <c r="CC1185" t="s">
        <v>100</v>
      </c>
      <c r="CD1185" t="s">
        <v>100</v>
      </c>
      <c r="CE1185" t="s">
        <v>100</v>
      </c>
      <c r="CF1185" t="s">
        <v>100</v>
      </c>
      <c r="CG1185" t="s">
        <v>100</v>
      </c>
      <c r="CH1185" t="s">
        <v>100</v>
      </c>
      <c r="CI1185" t="s">
        <v>100</v>
      </c>
      <c r="CJ1185" t="s">
        <v>115</v>
      </c>
      <c r="CK1185" t="s">
        <v>100</v>
      </c>
      <c r="CL1185" t="s">
        <v>100</v>
      </c>
      <c r="CM1185" t="s">
        <v>100</v>
      </c>
      <c r="CN1185" t="s">
        <v>211</v>
      </c>
      <c r="CO1185" t="s">
        <v>100</v>
      </c>
      <c r="CP1185" t="s">
        <v>100</v>
      </c>
      <c r="CQ1185" t="s">
        <v>152</v>
      </c>
      <c r="CR1185" t="s">
        <v>340</v>
      </c>
    </row>
    <row r="1186" spans="1:96">
      <c r="A1186" t="s">
        <v>3980</v>
      </c>
      <c r="B1186" t="s">
        <v>3981</v>
      </c>
      <c r="C1186" t="s">
        <v>98</v>
      </c>
      <c r="D1186" t="s">
        <v>3981</v>
      </c>
      <c r="E1186" t="s">
        <v>100</v>
      </c>
      <c r="F1186" t="s">
        <v>100</v>
      </c>
      <c r="G1186" t="s">
        <v>101</v>
      </c>
      <c r="H1186" t="s">
        <v>102</v>
      </c>
      <c r="I1186" t="s">
        <v>103</v>
      </c>
      <c r="J1186" t="s">
        <v>3982</v>
      </c>
      <c r="K1186" t="s">
        <v>197</v>
      </c>
      <c r="L1186" t="s">
        <v>106</v>
      </c>
      <c r="M1186" t="s">
        <v>100</v>
      </c>
      <c r="N1186" t="s">
        <v>100</v>
      </c>
      <c r="O1186" t="s">
        <v>100</v>
      </c>
      <c r="P1186" t="s">
        <v>107</v>
      </c>
      <c r="Q1186" t="s">
        <v>108</v>
      </c>
      <c r="R1186" t="s">
        <v>198</v>
      </c>
      <c r="S1186" t="s">
        <v>110</v>
      </c>
      <c r="T1186" t="s">
        <v>111</v>
      </c>
      <c r="U1186" t="s">
        <v>112</v>
      </c>
      <c r="V1186" t="s">
        <v>134</v>
      </c>
      <c r="W1186" t="s">
        <v>134</v>
      </c>
      <c r="X1186" t="s">
        <v>135</v>
      </c>
      <c r="Y1186" t="s">
        <v>115</v>
      </c>
      <c r="Z1186" t="s">
        <v>100</v>
      </c>
      <c r="AA1186" t="s">
        <v>100</v>
      </c>
      <c r="AB1186" t="s">
        <v>100</v>
      </c>
      <c r="AC1186" t="s">
        <v>100</v>
      </c>
      <c r="AD1186" t="s">
        <v>100</v>
      </c>
      <c r="AE1186" t="s">
        <v>115</v>
      </c>
      <c r="AF1186" t="s">
        <v>100</v>
      </c>
      <c r="AG1186" t="s">
        <v>100</v>
      </c>
      <c r="AH1186" t="s">
        <v>100</v>
      </c>
      <c r="AI1186" t="s">
        <v>100</v>
      </c>
      <c r="AJ1186" t="s">
        <v>100</v>
      </c>
      <c r="AK1186" t="s">
        <v>100</v>
      </c>
      <c r="AL1186" t="s">
        <v>100</v>
      </c>
      <c r="AM1186" t="s">
        <v>100</v>
      </c>
      <c r="AN1186" t="s">
        <v>100</v>
      </c>
      <c r="AO1186" t="s">
        <v>100</v>
      </c>
      <c r="AP1186" t="s">
        <v>100</v>
      </c>
      <c r="AQ1186" t="s">
        <v>100</v>
      </c>
      <c r="AR1186" t="s">
        <v>100</v>
      </c>
      <c r="AS1186" t="s">
        <v>100</v>
      </c>
      <c r="AT1186" t="s">
        <v>100</v>
      </c>
      <c r="AU1186" t="s">
        <v>100</v>
      </c>
      <c r="AV1186" t="s">
        <v>100</v>
      </c>
      <c r="AW1186" t="s">
        <v>100</v>
      </c>
      <c r="AX1186" t="s">
        <v>100</v>
      </c>
      <c r="AY1186" t="s">
        <v>100</v>
      </c>
      <c r="AZ1186" t="s">
        <v>100</v>
      </c>
      <c r="BA1186" t="s">
        <v>100</v>
      </c>
      <c r="BB1186" t="s">
        <v>100</v>
      </c>
      <c r="BC1186" t="s">
        <v>100</v>
      </c>
      <c r="BD1186" t="s">
        <v>100</v>
      </c>
      <c r="BE1186" t="s">
        <v>100</v>
      </c>
      <c r="BF1186" t="s">
        <v>100</v>
      </c>
      <c r="BG1186" t="s">
        <v>100</v>
      </c>
      <c r="BH1186" t="s">
        <v>100</v>
      </c>
      <c r="BI1186" t="s">
        <v>100</v>
      </c>
      <c r="BJ1186" t="s">
        <v>100</v>
      </c>
      <c r="BK1186" t="s">
        <v>100</v>
      </c>
      <c r="BL1186" t="s">
        <v>100</v>
      </c>
      <c r="BM1186" t="s">
        <v>100</v>
      </c>
      <c r="BN1186" t="s">
        <v>100</v>
      </c>
      <c r="BO1186" t="s">
        <v>100</v>
      </c>
      <c r="BP1186" t="s">
        <v>100</v>
      </c>
      <c r="BQ1186" t="s">
        <v>100</v>
      </c>
      <c r="BR1186" t="s">
        <v>100</v>
      </c>
      <c r="BS1186" t="s">
        <v>100</v>
      </c>
      <c r="BT1186" t="s">
        <v>100</v>
      </c>
      <c r="BU1186" t="s">
        <v>100</v>
      </c>
      <c r="BV1186" t="s">
        <v>100</v>
      </c>
      <c r="BW1186" t="s">
        <v>100</v>
      </c>
      <c r="BX1186" t="s">
        <v>100</v>
      </c>
      <c r="BY1186" t="s">
        <v>100</v>
      </c>
      <c r="BZ1186" t="s">
        <v>100</v>
      </c>
      <c r="CA1186" t="s">
        <v>100</v>
      </c>
      <c r="CB1186" t="s">
        <v>100</v>
      </c>
      <c r="CC1186" t="s">
        <v>100</v>
      </c>
      <c r="CD1186" t="s">
        <v>100</v>
      </c>
      <c r="CE1186" t="s">
        <v>100</v>
      </c>
      <c r="CF1186" t="s">
        <v>100</v>
      </c>
      <c r="CG1186" t="s">
        <v>100</v>
      </c>
      <c r="CH1186" t="s">
        <v>100</v>
      </c>
      <c r="CI1186" t="s">
        <v>100</v>
      </c>
      <c r="CJ1186" t="s">
        <v>115</v>
      </c>
      <c r="CK1186" t="s">
        <v>100</v>
      </c>
      <c r="CL1186" t="s">
        <v>100</v>
      </c>
      <c r="CM1186" t="s">
        <v>100</v>
      </c>
      <c r="CN1186" t="s">
        <v>116</v>
      </c>
      <c r="CO1186" t="s">
        <v>117</v>
      </c>
      <c r="CP1186" t="s">
        <v>117</v>
      </c>
      <c r="CQ1186" t="s">
        <v>100</v>
      </c>
      <c r="CR1186" t="s">
        <v>100</v>
      </c>
    </row>
    <row r="1187" spans="1:96">
      <c r="A1187" t="s">
        <v>3982</v>
      </c>
      <c r="B1187" t="s">
        <v>3983</v>
      </c>
      <c r="C1187" t="s">
        <v>200</v>
      </c>
      <c r="D1187" t="s">
        <v>3984</v>
      </c>
      <c r="E1187" t="s">
        <v>202</v>
      </c>
      <c r="F1187" t="s">
        <v>100</v>
      </c>
      <c r="G1187" t="s">
        <v>101</v>
      </c>
      <c r="H1187" t="s">
        <v>102</v>
      </c>
      <c r="I1187" t="s">
        <v>103</v>
      </c>
      <c r="J1187" t="s">
        <v>3982</v>
      </c>
      <c r="K1187" t="s">
        <v>197</v>
      </c>
      <c r="L1187" t="s">
        <v>106</v>
      </c>
      <c r="M1187" t="s">
        <v>100</v>
      </c>
      <c r="N1187" t="s">
        <v>100</v>
      </c>
      <c r="O1187" t="s">
        <v>100</v>
      </c>
      <c r="P1187" t="s">
        <v>146</v>
      </c>
      <c r="Q1187" t="s">
        <v>108</v>
      </c>
      <c r="R1187" t="s">
        <v>148</v>
      </c>
      <c r="S1187" t="s">
        <v>100</v>
      </c>
      <c r="T1187" t="s">
        <v>100</v>
      </c>
      <c r="U1187" t="s">
        <v>112</v>
      </c>
      <c r="V1187" t="s">
        <v>134</v>
      </c>
      <c r="W1187" t="s">
        <v>134</v>
      </c>
      <c r="X1187" t="s">
        <v>135</v>
      </c>
      <c r="Y1187" t="s">
        <v>100</v>
      </c>
      <c r="Z1187" t="s">
        <v>100</v>
      </c>
      <c r="AA1187" t="s">
        <v>100</v>
      </c>
      <c r="AB1187" t="s">
        <v>100</v>
      </c>
      <c r="AC1187" t="s">
        <v>100</v>
      </c>
      <c r="AD1187" t="s">
        <v>100</v>
      </c>
      <c r="AE1187" t="s">
        <v>115</v>
      </c>
      <c r="AF1187" t="s">
        <v>100</v>
      </c>
      <c r="AG1187" t="s">
        <v>100</v>
      </c>
      <c r="AH1187" t="s">
        <v>100</v>
      </c>
      <c r="AI1187" t="s">
        <v>100</v>
      </c>
      <c r="AJ1187" t="s">
        <v>100</v>
      </c>
      <c r="AK1187" t="s">
        <v>100</v>
      </c>
      <c r="AL1187" t="s">
        <v>100</v>
      </c>
      <c r="AM1187" t="s">
        <v>100</v>
      </c>
      <c r="AN1187" t="s">
        <v>100</v>
      </c>
      <c r="AO1187" t="s">
        <v>100</v>
      </c>
      <c r="AP1187" t="s">
        <v>100</v>
      </c>
      <c r="AQ1187" t="s">
        <v>100</v>
      </c>
      <c r="AR1187" t="s">
        <v>100</v>
      </c>
      <c r="AS1187" t="s">
        <v>100</v>
      </c>
      <c r="AT1187" t="s">
        <v>100</v>
      </c>
      <c r="AU1187" t="s">
        <v>100</v>
      </c>
      <c r="AV1187" t="s">
        <v>100</v>
      </c>
      <c r="AW1187" t="s">
        <v>100</v>
      </c>
      <c r="AX1187" t="s">
        <v>100</v>
      </c>
      <c r="AY1187" t="s">
        <v>100</v>
      </c>
      <c r="AZ1187" t="s">
        <v>100</v>
      </c>
      <c r="BA1187" t="s">
        <v>100</v>
      </c>
      <c r="BB1187" t="s">
        <v>100</v>
      </c>
      <c r="BC1187" t="s">
        <v>100</v>
      </c>
      <c r="BD1187" t="s">
        <v>100</v>
      </c>
      <c r="BE1187" t="s">
        <v>100</v>
      </c>
      <c r="BF1187" t="s">
        <v>100</v>
      </c>
      <c r="BG1187" t="s">
        <v>100</v>
      </c>
      <c r="BH1187" t="s">
        <v>100</v>
      </c>
      <c r="BI1187" t="s">
        <v>100</v>
      </c>
      <c r="BJ1187" t="s">
        <v>100</v>
      </c>
      <c r="BK1187" t="s">
        <v>100</v>
      </c>
      <c r="BL1187" t="s">
        <v>100</v>
      </c>
      <c r="BM1187" t="s">
        <v>100</v>
      </c>
      <c r="BN1187" t="s">
        <v>100</v>
      </c>
      <c r="BO1187" t="s">
        <v>115</v>
      </c>
      <c r="BP1187" t="s">
        <v>100</v>
      </c>
      <c r="BQ1187" t="s">
        <v>100</v>
      </c>
      <c r="BR1187" t="s">
        <v>100</v>
      </c>
      <c r="BS1187" t="s">
        <v>100</v>
      </c>
      <c r="BT1187" t="s">
        <v>100</v>
      </c>
      <c r="BU1187" t="s">
        <v>100</v>
      </c>
      <c r="BV1187" t="s">
        <v>100</v>
      </c>
      <c r="BW1187" t="s">
        <v>100</v>
      </c>
      <c r="BX1187" t="s">
        <v>100</v>
      </c>
      <c r="BY1187" t="s">
        <v>100</v>
      </c>
      <c r="BZ1187" t="s">
        <v>100</v>
      </c>
      <c r="CA1187" t="s">
        <v>100</v>
      </c>
      <c r="CB1187" t="s">
        <v>100</v>
      </c>
      <c r="CC1187" t="s">
        <v>100</v>
      </c>
      <c r="CD1187" t="s">
        <v>100</v>
      </c>
      <c r="CE1187" t="s">
        <v>100</v>
      </c>
      <c r="CF1187" t="s">
        <v>100</v>
      </c>
      <c r="CG1187" t="s">
        <v>100</v>
      </c>
      <c r="CH1187" t="s">
        <v>100</v>
      </c>
      <c r="CI1187" t="s">
        <v>100</v>
      </c>
      <c r="CJ1187" t="s">
        <v>100</v>
      </c>
      <c r="CK1187" t="s">
        <v>100</v>
      </c>
      <c r="CL1187" t="s">
        <v>100</v>
      </c>
      <c r="CM1187" t="s">
        <v>100</v>
      </c>
      <c r="CN1187" t="s">
        <v>151</v>
      </c>
      <c r="CO1187" t="s">
        <v>100</v>
      </c>
      <c r="CP1187" t="s">
        <v>100</v>
      </c>
      <c r="CQ1187" t="s">
        <v>152</v>
      </c>
      <c r="CR1187" t="s">
        <v>153</v>
      </c>
    </row>
    <row r="1188" spans="1:96">
      <c r="A1188" t="s">
        <v>3949</v>
      </c>
      <c r="B1188" t="s">
        <v>3985</v>
      </c>
      <c r="C1188" t="s">
        <v>169</v>
      </c>
      <c r="D1188" t="s">
        <v>3986</v>
      </c>
      <c r="E1188" t="s">
        <v>171</v>
      </c>
      <c r="F1188" t="s">
        <v>100</v>
      </c>
      <c r="G1188" t="s">
        <v>141</v>
      </c>
      <c r="H1188" t="s">
        <v>142</v>
      </c>
      <c r="I1188" t="s">
        <v>143</v>
      </c>
      <c r="J1188" t="s">
        <v>144</v>
      </c>
      <c r="K1188" t="s">
        <v>145</v>
      </c>
      <c r="L1188" t="s">
        <v>106</v>
      </c>
      <c r="M1188" t="s">
        <v>100</v>
      </c>
      <c r="N1188" t="s">
        <v>100</v>
      </c>
      <c r="O1188" t="s">
        <v>100</v>
      </c>
      <c r="P1188" t="s">
        <v>146</v>
      </c>
      <c r="Q1188" t="s">
        <v>147</v>
      </c>
      <c r="R1188" t="s">
        <v>148</v>
      </c>
      <c r="S1188" t="s">
        <v>100</v>
      </c>
      <c r="T1188" t="s">
        <v>100</v>
      </c>
      <c r="U1188" t="s">
        <v>112</v>
      </c>
      <c r="V1188" t="s">
        <v>172</v>
      </c>
      <c r="W1188" t="s">
        <v>172</v>
      </c>
      <c r="X1188" t="s">
        <v>173</v>
      </c>
      <c r="Y1188" t="s">
        <v>100</v>
      </c>
      <c r="Z1188" t="s">
        <v>100</v>
      </c>
      <c r="AA1188" t="s">
        <v>100</v>
      </c>
      <c r="AB1188" t="s">
        <v>100</v>
      </c>
      <c r="AC1188" t="s">
        <v>100</v>
      </c>
      <c r="AD1188" t="s">
        <v>100</v>
      </c>
      <c r="AE1188" t="s">
        <v>100</v>
      </c>
      <c r="AF1188" t="s">
        <v>100</v>
      </c>
      <c r="AG1188" t="s">
        <v>100</v>
      </c>
      <c r="AH1188" t="s">
        <v>100</v>
      </c>
      <c r="AI1188" t="s">
        <v>100</v>
      </c>
      <c r="AJ1188" t="s">
        <v>100</v>
      </c>
      <c r="AK1188" t="s">
        <v>100</v>
      </c>
      <c r="AL1188" t="s">
        <v>100</v>
      </c>
      <c r="AM1188" t="s">
        <v>100</v>
      </c>
      <c r="AN1188" t="s">
        <v>100</v>
      </c>
      <c r="AO1188" t="s">
        <v>100</v>
      </c>
      <c r="AP1188" t="s">
        <v>100</v>
      </c>
      <c r="AQ1188" t="s">
        <v>100</v>
      </c>
      <c r="AR1188" t="s">
        <v>100</v>
      </c>
      <c r="AS1188" t="s">
        <v>100</v>
      </c>
      <c r="AT1188" t="s">
        <v>100</v>
      </c>
      <c r="AU1188" t="s">
        <v>100</v>
      </c>
      <c r="AV1188" t="s">
        <v>100</v>
      </c>
      <c r="AW1188" t="s">
        <v>100</v>
      </c>
      <c r="AX1188" t="s">
        <v>100</v>
      </c>
      <c r="AY1188" t="s">
        <v>100</v>
      </c>
      <c r="AZ1188" t="s">
        <v>100</v>
      </c>
      <c r="BA1188" t="s">
        <v>100</v>
      </c>
      <c r="BB1188" t="s">
        <v>100</v>
      </c>
      <c r="BC1188" t="s">
        <v>100</v>
      </c>
      <c r="BD1188" t="s">
        <v>100</v>
      </c>
      <c r="BE1188" t="s">
        <v>100</v>
      </c>
      <c r="BF1188" t="s">
        <v>100</v>
      </c>
      <c r="BG1188" t="s">
        <v>100</v>
      </c>
      <c r="BH1188" t="s">
        <v>100</v>
      </c>
      <c r="BI1188" t="s">
        <v>100</v>
      </c>
      <c r="BJ1188" t="s">
        <v>100</v>
      </c>
      <c r="BK1188" t="s">
        <v>100</v>
      </c>
      <c r="BL1188" t="s">
        <v>100</v>
      </c>
      <c r="BM1188" t="s">
        <v>100</v>
      </c>
      <c r="BN1188" t="s">
        <v>100</v>
      </c>
      <c r="BO1188" t="s">
        <v>100</v>
      </c>
      <c r="BP1188" t="s">
        <v>100</v>
      </c>
      <c r="BQ1188" t="s">
        <v>100</v>
      </c>
      <c r="BR1188" t="s">
        <v>100</v>
      </c>
      <c r="BS1188" t="s">
        <v>100</v>
      </c>
      <c r="BT1188" t="s">
        <v>100</v>
      </c>
      <c r="BU1188" t="s">
        <v>100</v>
      </c>
      <c r="BV1188" t="s">
        <v>100</v>
      </c>
      <c r="BW1188" t="s">
        <v>100</v>
      </c>
      <c r="BX1188" t="s">
        <v>100</v>
      </c>
      <c r="BY1188" t="s">
        <v>100</v>
      </c>
      <c r="BZ1188" t="s">
        <v>100</v>
      </c>
      <c r="CA1188" t="s">
        <v>100</v>
      </c>
      <c r="CB1188" t="s">
        <v>100</v>
      </c>
      <c r="CC1188" t="s">
        <v>100</v>
      </c>
      <c r="CD1188" t="s">
        <v>100</v>
      </c>
      <c r="CE1188" t="s">
        <v>100</v>
      </c>
      <c r="CF1188" t="s">
        <v>100</v>
      </c>
      <c r="CG1188" t="s">
        <v>100</v>
      </c>
      <c r="CH1188" t="s">
        <v>100</v>
      </c>
      <c r="CI1188" t="s">
        <v>100</v>
      </c>
      <c r="CJ1188" t="s">
        <v>115</v>
      </c>
      <c r="CK1188" t="s">
        <v>100</v>
      </c>
      <c r="CL1188" t="s">
        <v>100</v>
      </c>
      <c r="CM1188" t="s">
        <v>100</v>
      </c>
      <c r="CN1188" t="s">
        <v>151</v>
      </c>
      <c r="CO1188" t="s">
        <v>100</v>
      </c>
      <c r="CP1188" t="s">
        <v>100</v>
      </c>
      <c r="CQ1188" t="s">
        <v>152</v>
      </c>
      <c r="CR1188" t="s">
        <v>153</v>
      </c>
    </row>
    <row r="1189" spans="1:96">
      <c r="A1189" t="s">
        <v>104</v>
      </c>
      <c r="B1189" t="s">
        <v>3987</v>
      </c>
      <c r="C1189" t="s">
        <v>200</v>
      </c>
      <c r="D1189" t="s">
        <v>3988</v>
      </c>
      <c r="E1189" t="s">
        <v>3989</v>
      </c>
      <c r="F1189" t="s">
        <v>100</v>
      </c>
      <c r="G1189" t="s">
        <v>101</v>
      </c>
      <c r="H1189" t="s">
        <v>102</v>
      </c>
      <c r="I1189" t="s">
        <v>103</v>
      </c>
      <c r="J1189" t="s">
        <v>104</v>
      </c>
      <c r="K1189" t="s">
        <v>145</v>
      </c>
      <c r="L1189" t="s">
        <v>106</v>
      </c>
      <c r="M1189" t="s">
        <v>1311</v>
      </c>
      <c r="N1189" t="s">
        <v>100</v>
      </c>
      <c r="O1189" t="s">
        <v>100</v>
      </c>
      <c r="P1189" t="s">
        <v>146</v>
      </c>
      <c r="Q1189" t="s">
        <v>108</v>
      </c>
      <c r="R1189" t="s">
        <v>148</v>
      </c>
      <c r="S1189" t="s">
        <v>100</v>
      </c>
      <c r="T1189" t="s">
        <v>100</v>
      </c>
      <c r="U1189" t="s">
        <v>112</v>
      </c>
      <c r="V1189" t="s">
        <v>113</v>
      </c>
      <c r="W1189" t="s">
        <v>113</v>
      </c>
      <c r="X1189" t="s">
        <v>114</v>
      </c>
      <c r="Y1189" t="s">
        <v>100</v>
      </c>
      <c r="Z1189" t="s">
        <v>100</v>
      </c>
      <c r="AA1189" t="s">
        <v>100</v>
      </c>
      <c r="AB1189" t="s">
        <v>100</v>
      </c>
      <c r="AC1189" t="s">
        <v>100</v>
      </c>
      <c r="AD1189" t="s">
        <v>100</v>
      </c>
      <c r="AE1189" t="s">
        <v>115</v>
      </c>
      <c r="AF1189" t="s">
        <v>100</v>
      </c>
      <c r="AG1189" t="s">
        <v>100</v>
      </c>
      <c r="AH1189" t="s">
        <v>100</v>
      </c>
      <c r="AI1189" t="s">
        <v>100</v>
      </c>
      <c r="AJ1189" t="s">
        <v>100</v>
      </c>
      <c r="AK1189" t="s">
        <v>100</v>
      </c>
      <c r="AL1189" t="s">
        <v>100</v>
      </c>
      <c r="AM1189" t="s">
        <v>100</v>
      </c>
      <c r="AN1189" t="s">
        <v>100</v>
      </c>
      <c r="AO1189" t="s">
        <v>100</v>
      </c>
      <c r="AP1189" t="s">
        <v>100</v>
      </c>
      <c r="AQ1189" t="s">
        <v>100</v>
      </c>
      <c r="AR1189" t="s">
        <v>100</v>
      </c>
      <c r="AS1189" t="s">
        <v>100</v>
      </c>
      <c r="AT1189" t="s">
        <v>100</v>
      </c>
      <c r="AU1189" t="s">
        <v>100</v>
      </c>
      <c r="AV1189" t="s">
        <v>100</v>
      </c>
      <c r="AW1189" t="s">
        <v>100</v>
      </c>
      <c r="AX1189" t="s">
        <v>100</v>
      </c>
      <c r="AY1189" t="s">
        <v>100</v>
      </c>
      <c r="AZ1189" t="s">
        <v>100</v>
      </c>
      <c r="BA1189" t="s">
        <v>100</v>
      </c>
      <c r="BB1189" t="s">
        <v>100</v>
      </c>
      <c r="BC1189" t="s">
        <v>100</v>
      </c>
      <c r="BD1189" t="s">
        <v>100</v>
      </c>
      <c r="BE1189" t="s">
        <v>100</v>
      </c>
      <c r="BF1189" t="s">
        <v>100</v>
      </c>
      <c r="BG1189" t="s">
        <v>100</v>
      </c>
      <c r="BH1189" t="s">
        <v>100</v>
      </c>
      <c r="BI1189" t="s">
        <v>100</v>
      </c>
      <c r="BJ1189" t="s">
        <v>100</v>
      </c>
      <c r="BK1189" t="s">
        <v>100</v>
      </c>
      <c r="BL1189" t="s">
        <v>100</v>
      </c>
      <c r="BM1189" t="s">
        <v>100</v>
      </c>
      <c r="BN1189" t="s">
        <v>100</v>
      </c>
      <c r="BO1189" t="s">
        <v>115</v>
      </c>
      <c r="BP1189" t="s">
        <v>100</v>
      </c>
      <c r="BQ1189" t="s">
        <v>100</v>
      </c>
      <c r="BR1189" t="s">
        <v>100</v>
      </c>
      <c r="BS1189" t="s">
        <v>100</v>
      </c>
      <c r="BT1189" t="s">
        <v>100</v>
      </c>
      <c r="BU1189" t="s">
        <v>100</v>
      </c>
      <c r="BV1189" t="s">
        <v>100</v>
      </c>
      <c r="BW1189" t="s">
        <v>100</v>
      </c>
      <c r="BX1189" t="s">
        <v>100</v>
      </c>
      <c r="BY1189" t="s">
        <v>100</v>
      </c>
      <c r="BZ1189" t="s">
        <v>100</v>
      </c>
      <c r="CA1189" t="s">
        <v>100</v>
      </c>
      <c r="CB1189" t="s">
        <v>100</v>
      </c>
      <c r="CC1189" t="s">
        <v>100</v>
      </c>
      <c r="CD1189" t="s">
        <v>100</v>
      </c>
      <c r="CE1189" t="s">
        <v>100</v>
      </c>
      <c r="CF1189" t="s">
        <v>100</v>
      </c>
      <c r="CG1189" t="s">
        <v>100</v>
      </c>
      <c r="CH1189" t="s">
        <v>100</v>
      </c>
      <c r="CI1189" t="s">
        <v>100</v>
      </c>
      <c r="CJ1189" t="s">
        <v>100</v>
      </c>
      <c r="CK1189" t="s">
        <v>100</v>
      </c>
      <c r="CL1189" t="s">
        <v>100</v>
      </c>
      <c r="CM1189" t="s">
        <v>100</v>
      </c>
      <c r="CN1189" t="s">
        <v>151</v>
      </c>
      <c r="CO1189" t="s">
        <v>100</v>
      </c>
      <c r="CP1189" t="s">
        <v>100</v>
      </c>
      <c r="CQ1189" t="s">
        <v>152</v>
      </c>
      <c r="CR1189" t="s">
        <v>153</v>
      </c>
    </row>
    <row r="1190" spans="1:96">
      <c r="A1190" t="s">
        <v>3968</v>
      </c>
      <c r="B1190" t="s">
        <v>3990</v>
      </c>
      <c r="C1190" t="s">
        <v>169</v>
      </c>
      <c r="D1190" t="s">
        <v>3991</v>
      </c>
      <c r="E1190" t="s">
        <v>171</v>
      </c>
      <c r="F1190" t="s">
        <v>100</v>
      </c>
      <c r="G1190" t="s">
        <v>141</v>
      </c>
      <c r="H1190" t="s">
        <v>142</v>
      </c>
      <c r="I1190" t="s">
        <v>143</v>
      </c>
      <c r="J1190" t="s">
        <v>144</v>
      </c>
      <c r="K1190" t="s">
        <v>145</v>
      </c>
      <c r="L1190" t="s">
        <v>106</v>
      </c>
      <c r="M1190" t="s">
        <v>100</v>
      </c>
      <c r="N1190" t="s">
        <v>100</v>
      </c>
      <c r="O1190" t="s">
        <v>100</v>
      </c>
      <c r="P1190" t="s">
        <v>146</v>
      </c>
      <c r="Q1190" t="s">
        <v>147</v>
      </c>
      <c r="R1190" t="s">
        <v>148</v>
      </c>
      <c r="S1190" t="s">
        <v>100</v>
      </c>
      <c r="T1190" t="s">
        <v>100</v>
      </c>
      <c r="U1190" t="s">
        <v>112</v>
      </c>
      <c r="V1190" t="s">
        <v>172</v>
      </c>
      <c r="W1190" t="s">
        <v>172</v>
      </c>
      <c r="X1190" t="s">
        <v>173</v>
      </c>
      <c r="Y1190" t="s">
        <v>100</v>
      </c>
      <c r="Z1190" t="s">
        <v>100</v>
      </c>
      <c r="AA1190" t="s">
        <v>100</v>
      </c>
      <c r="AB1190" t="s">
        <v>100</v>
      </c>
      <c r="AC1190" t="s">
        <v>100</v>
      </c>
      <c r="AD1190" t="s">
        <v>100</v>
      </c>
      <c r="AE1190" t="s">
        <v>100</v>
      </c>
      <c r="AF1190" t="s">
        <v>100</v>
      </c>
      <c r="AG1190" t="s">
        <v>100</v>
      </c>
      <c r="AH1190" t="s">
        <v>100</v>
      </c>
      <c r="AI1190" t="s">
        <v>100</v>
      </c>
      <c r="AJ1190" t="s">
        <v>100</v>
      </c>
      <c r="AK1190" t="s">
        <v>100</v>
      </c>
      <c r="AL1190" t="s">
        <v>100</v>
      </c>
      <c r="AM1190" t="s">
        <v>100</v>
      </c>
      <c r="AN1190" t="s">
        <v>100</v>
      </c>
      <c r="AO1190" t="s">
        <v>100</v>
      </c>
      <c r="AP1190" t="s">
        <v>100</v>
      </c>
      <c r="AQ1190" t="s">
        <v>100</v>
      </c>
      <c r="AR1190" t="s">
        <v>100</v>
      </c>
      <c r="AS1190" t="s">
        <v>100</v>
      </c>
      <c r="AT1190" t="s">
        <v>100</v>
      </c>
      <c r="AU1190" t="s">
        <v>100</v>
      </c>
      <c r="AV1190" t="s">
        <v>100</v>
      </c>
      <c r="AW1190" t="s">
        <v>100</v>
      </c>
      <c r="AX1190" t="s">
        <v>100</v>
      </c>
      <c r="AY1190" t="s">
        <v>100</v>
      </c>
      <c r="AZ1190" t="s">
        <v>100</v>
      </c>
      <c r="BA1190" t="s">
        <v>100</v>
      </c>
      <c r="BB1190" t="s">
        <v>100</v>
      </c>
      <c r="BC1190" t="s">
        <v>100</v>
      </c>
      <c r="BD1190" t="s">
        <v>100</v>
      </c>
      <c r="BE1190" t="s">
        <v>100</v>
      </c>
      <c r="BF1190" t="s">
        <v>100</v>
      </c>
      <c r="BG1190" t="s">
        <v>100</v>
      </c>
      <c r="BH1190" t="s">
        <v>100</v>
      </c>
      <c r="BI1190" t="s">
        <v>100</v>
      </c>
      <c r="BJ1190" t="s">
        <v>100</v>
      </c>
      <c r="BK1190" t="s">
        <v>100</v>
      </c>
      <c r="BL1190" t="s">
        <v>100</v>
      </c>
      <c r="BM1190" t="s">
        <v>100</v>
      </c>
      <c r="BN1190" t="s">
        <v>100</v>
      </c>
      <c r="BO1190" t="s">
        <v>100</v>
      </c>
      <c r="BP1190" t="s">
        <v>100</v>
      </c>
      <c r="BQ1190" t="s">
        <v>100</v>
      </c>
      <c r="BR1190" t="s">
        <v>100</v>
      </c>
      <c r="BS1190" t="s">
        <v>100</v>
      </c>
      <c r="BT1190" t="s">
        <v>100</v>
      </c>
      <c r="BU1190" t="s">
        <v>100</v>
      </c>
      <c r="BV1190" t="s">
        <v>100</v>
      </c>
      <c r="BW1190" t="s">
        <v>100</v>
      </c>
      <c r="BX1190" t="s">
        <v>100</v>
      </c>
      <c r="BY1190" t="s">
        <v>100</v>
      </c>
      <c r="BZ1190" t="s">
        <v>100</v>
      </c>
      <c r="CA1190" t="s">
        <v>100</v>
      </c>
      <c r="CB1190" t="s">
        <v>100</v>
      </c>
      <c r="CC1190" t="s">
        <v>100</v>
      </c>
      <c r="CD1190" t="s">
        <v>100</v>
      </c>
      <c r="CE1190" t="s">
        <v>100</v>
      </c>
      <c r="CF1190" t="s">
        <v>100</v>
      </c>
      <c r="CG1190" t="s">
        <v>100</v>
      </c>
      <c r="CH1190" t="s">
        <v>100</v>
      </c>
      <c r="CI1190" t="s">
        <v>100</v>
      </c>
      <c r="CJ1190" t="s">
        <v>115</v>
      </c>
      <c r="CK1190" t="s">
        <v>100</v>
      </c>
      <c r="CL1190" t="s">
        <v>100</v>
      </c>
      <c r="CM1190" t="s">
        <v>100</v>
      </c>
      <c r="CN1190" t="s">
        <v>151</v>
      </c>
      <c r="CO1190" t="s">
        <v>100</v>
      </c>
      <c r="CP1190" t="s">
        <v>100</v>
      </c>
      <c r="CQ1190" t="s">
        <v>152</v>
      </c>
      <c r="CR1190" t="s">
        <v>153</v>
      </c>
    </row>
    <row r="1191" spans="1:96">
      <c r="A1191" t="s">
        <v>102</v>
      </c>
      <c r="B1191" t="s">
        <v>3992</v>
      </c>
      <c r="C1191" t="s">
        <v>451</v>
      </c>
      <c r="D1191" t="s">
        <v>3993</v>
      </c>
      <c r="E1191" t="s">
        <v>100</v>
      </c>
      <c r="F1191" t="s">
        <v>100</v>
      </c>
      <c r="G1191" t="s">
        <v>141</v>
      </c>
      <c r="H1191" t="s">
        <v>102</v>
      </c>
      <c r="I1191" t="s">
        <v>143</v>
      </c>
      <c r="J1191" t="s">
        <v>144</v>
      </c>
      <c r="K1191" t="s">
        <v>145</v>
      </c>
      <c r="L1191" t="s">
        <v>106</v>
      </c>
      <c r="M1191" t="s">
        <v>100</v>
      </c>
      <c r="N1191" t="s">
        <v>100</v>
      </c>
      <c r="O1191" t="s">
        <v>100</v>
      </c>
      <c r="P1191" t="s">
        <v>146</v>
      </c>
      <c r="Q1191" t="s">
        <v>147</v>
      </c>
      <c r="R1191" t="s">
        <v>148</v>
      </c>
      <c r="S1191" t="s">
        <v>100</v>
      </c>
      <c r="T1191" t="s">
        <v>100</v>
      </c>
      <c r="U1191" t="s">
        <v>112</v>
      </c>
      <c r="V1191" t="s">
        <v>113</v>
      </c>
      <c r="W1191" t="s">
        <v>113</v>
      </c>
      <c r="X1191" t="s">
        <v>114</v>
      </c>
      <c r="Y1191" t="s">
        <v>100</v>
      </c>
      <c r="Z1191" t="s">
        <v>100</v>
      </c>
      <c r="AA1191" t="s">
        <v>100</v>
      </c>
      <c r="AB1191" t="s">
        <v>100</v>
      </c>
      <c r="AC1191" t="s">
        <v>100</v>
      </c>
      <c r="AD1191" t="s">
        <v>100</v>
      </c>
      <c r="AE1191" t="s">
        <v>100</v>
      </c>
      <c r="AF1191" t="s">
        <v>100</v>
      </c>
      <c r="AG1191" t="s">
        <v>100</v>
      </c>
      <c r="AH1191" t="s">
        <v>100</v>
      </c>
      <c r="AI1191" t="s">
        <v>100</v>
      </c>
      <c r="AJ1191" t="s">
        <v>100</v>
      </c>
      <c r="AK1191" t="s">
        <v>100</v>
      </c>
      <c r="AL1191" t="s">
        <v>100</v>
      </c>
      <c r="AM1191" t="s">
        <v>100</v>
      </c>
      <c r="AN1191" t="s">
        <v>100</v>
      </c>
      <c r="AO1191" t="s">
        <v>100</v>
      </c>
      <c r="AP1191" t="s">
        <v>100</v>
      </c>
      <c r="AQ1191" t="s">
        <v>100</v>
      </c>
      <c r="AR1191" t="s">
        <v>100</v>
      </c>
      <c r="AS1191" t="s">
        <v>100</v>
      </c>
      <c r="AT1191" t="s">
        <v>100</v>
      </c>
      <c r="AU1191" t="s">
        <v>100</v>
      </c>
      <c r="AV1191" t="s">
        <v>100</v>
      </c>
      <c r="AW1191" t="s">
        <v>100</v>
      </c>
      <c r="AX1191" t="s">
        <v>100</v>
      </c>
      <c r="AY1191" t="s">
        <v>100</v>
      </c>
      <c r="AZ1191" t="s">
        <v>100</v>
      </c>
      <c r="BA1191" t="s">
        <v>100</v>
      </c>
      <c r="BB1191" t="s">
        <v>100</v>
      </c>
      <c r="BC1191" t="s">
        <v>100</v>
      </c>
      <c r="BD1191" t="s">
        <v>100</v>
      </c>
      <c r="BE1191" t="s">
        <v>100</v>
      </c>
      <c r="BF1191" t="s">
        <v>100</v>
      </c>
      <c r="BG1191" t="s">
        <v>100</v>
      </c>
      <c r="BH1191" t="s">
        <v>100</v>
      </c>
      <c r="BI1191" t="s">
        <v>100</v>
      </c>
      <c r="BJ1191" t="s">
        <v>100</v>
      </c>
      <c r="BK1191" t="s">
        <v>100</v>
      </c>
      <c r="BL1191" t="s">
        <v>100</v>
      </c>
      <c r="BM1191" t="s">
        <v>100</v>
      </c>
      <c r="BN1191" t="s">
        <v>100</v>
      </c>
      <c r="BO1191" t="s">
        <v>115</v>
      </c>
      <c r="BP1191" t="s">
        <v>100</v>
      </c>
      <c r="BQ1191" t="s">
        <v>100</v>
      </c>
      <c r="BR1191" t="s">
        <v>100</v>
      </c>
      <c r="BS1191" t="s">
        <v>100</v>
      </c>
      <c r="BT1191" t="s">
        <v>100</v>
      </c>
      <c r="BU1191" t="s">
        <v>100</v>
      </c>
      <c r="BV1191" t="s">
        <v>100</v>
      </c>
      <c r="BW1191" t="s">
        <v>100</v>
      </c>
      <c r="BX1191" t="s">
        <v>100</v>
      </c>
      <c r="BY1191" t="s">
        <v>100</v>
      </c>
      <c r="BZ1191" t="s">
        <v>100</v>
      </c>
      <c r="CA1191" t="s">
        <v>100</v>
      </c>
      <c r="CB1191" t="s">
        <v>100</v>
      </c>
      <c r="CC1191" t="s">
        <v>100</v>
      </c>
      <c r="CD1191" t="s">
        <v>100</v>
      </c>
      <c r="CE1191" t="s">
        <v>100</v>
      </c>
      <c r="CF1191" t="s">
        <v>100</v>
      </c>
      <c r="CG1191" t="s">
        <v>100</v>
      </c>
      <c r="CH1191" t="s">
        <v>100</v>
      </c>
      <c r="CI1191" t="s">
        <v>100</v>
      </c>
      <c r="CJ1191" t="s">
        <v>100</v>
      </c>
      <c r="CK1191" t="s">
        <v>100</v>
      </c>
      <c r="CL1191" t="s">
        <v>100</v>
      </c>
      <c r="CM1191" t="s">
        <v>100</v>
      </c>
      <c r="CN1191" t="s">
        <v>166</v>
      </c>
      <c r="CO1191" t="s">
        <v>100</v>
      </c>
      <c r="CP1191" t="s">
        <v>100</v>
      </c>
      <c r="CQ1191" t="s">
        <v>152</v>
      </c>
      <c r="CR1191" t="s">
        <v>340</v>
      </c>
    </row>
    <row r="1192" spans="1:96">
      <c r="A1192" t="s">
        <v>3994</v>
      </c>
      <c r="B1192" t="s">
        <v>3995</v>
      </c>
      <c r="C1192" t="s">
        <v>554</v>
      </c>
      <c r="D1192" t="s">
        <v>3996</v>
      </c>
      <c r="E1192" t="s">
        <v>3997</v>
      </c>
      <c r="F1192" t="s">
        <v>100</v>
      </c>
      <c r="G1192" t="s">
        <v>141</v>
      </c>
      <c r="H1192" t="s">
        <v>142</v>
      </c>
      <c r="I1192" t="s">
        <v>143</v>
      </c>
      <c r="J1192" t="s">
        <v>144</v>
      </c>
      <c r="K1192" t="s">
        <v>145</v>
      </c>
      <c r="L1192" t="s">
        <v>106</v>
      </c>
      <c r="M1192" t="s">
        <v>100</v>
      </c>
      <c r="N1192" t="s">
        <v>100</v>
      </c>
      <c r="O1192" t="s">
        <v>100</v>
      </c>
      <c r="P1192" t="s">
        <v>146</v>
      </c>
      <c r="Q1192" t="s">
        <v>147</v>
      </c>
      <c r="R1192" t="s">
        <v>148</v>
      </c>
      <c r="S1192" t="s">
        <v>100</v>
      </c>
      <c r="T1192" t="s">
        <v>100</v>
      </c>
      <c r="U1192" t="s">
        <v>112</v>
      </c>
      <c r="V1192" t="s">
        <v>113</v>
      </c>
      <c r="W1192" t="s">
        <v>113</v>
      </c>
      <c r="X1192" t="s">
        <v>114</v>
      </c>
      <c r="Y1192" t="s">
        <v>100</v>
      </c>
      <c r="Z1192" t="s">
        <v>100</v>
      </c>
      <c r="AA1192" t="s">
        <v>100</v>
      </c>
      <c r="AB1192" t="s">
        <v>100</v>
      </c>
      <c r="AC1192" t="s">
        <v>100</v>
      </c>
      <c r="AD1192" t="s">
        <v>100</v>
      </c>
      <c r="AE1192" t="s">
        <v>100</v>
      </c>
      <c r="AF1192" t="s">
        <v>100</v>
      </c>
      <c r="AG1192" t="s">
        <v>100</v>
      </c>
      <c r="AH1192" t="s">
        <v>100</v>
      </c>
      <c r="AI1192" t="s">
        <v>100</v>
      </c>
      <c r="AJ1192" t="s">
        <v>100</v>
      </c>
      <c r="AK1192" t="s">
        <v>100</v>
      </c>
      <c r="AL1192" t="s">
        <v>100</v>
      </c>
      <c r="AM1192" t="s">
        <v>100</v>
      </c>
      <c r="AN1192" t="s">
        <v>100</v>
      </c>
      <c r="AO1192" t="s">
        <v>100</v>
      </c>
      <c r="AP1192" t="s">
        <v>100</v>
      </c>
      <c r="AQ1192" t="s">
        <v>100</v>
      </c>
      <c r="AR1192" t="s">
        <v>100</v>
      </c>
      <c r="AS1192" t="s">
        <v>100</v>
      </c>
      <c r="AT1192" t="s">
        <v>100</v>
      </c>
      <c r="AU1192" t="s">
        <v>100</v>
      </c>
      <c r="AV1192" t="s">
        <v>100</v>
      </c>
      <c r="AW1192" t="s">
        <v>100</v>
      </c>
      <c r="AX1192" t="s">
        <v>100</v>
      </c>
      <c r="AY1192" t="s">
        <v>100</v>
      </c>
      <c r="AZ1192" t="s">
        <v>100</v>
      </c>
      <c r="BA1192" t="s">
        <v>100</v>
      </c>
      <c r="BB1192" t="s">
        <v>100</v>
      </c>
      <c r="BC1192" t="s">
        <v>100</v>
      </c>
      <c r="BD1192" t="s">
        <v>100</v>
      </c>
      <c r="BE1192" t="s">
        <v>100</v>
      </c>
      <c r="BF1192" t="s">
        <v>100</v>
      </c>
      <c r="BG1192" t="s">
        <v>100</v>
      </c>
      <c r="BH1192" t="s">
        <v>100</v>
      </c>
      <c r="BI1192" t="s">
        <v>100</v>
      </c>
      <c r="BJ1192" t="s">
        <v>100</v>
      </c>
      <c r="BK1192" t="s">
        <v>100</v>
      </c>
      <c r="BL1192" t="s">
        <v>100</v>
      </c>
      <c r="BM1192" t="s">
        <v>100</v>
      </c>
      <c r="BN1192" t="s">
        <v>100</v>
      </c>
      <c r="BO1192" t="s">
        <v>100</v>
      </c>
      <c r="BP1192" t="s">
        <v>100</v>
      </c>
      <c r="BQ1192" t="s">
        <v>100</v>
      </c>
      <c r="BR1192" t="s">
        <v>100</v>
      </c>
      <c r="BS1192" t="s">
        <v>100</v>
      </c>
      <c r="BT1192" t="s">
        <v>100</v>
      </c>
      <c r="BU1192" t="s">
        <v>115</v>
      </c>
      <c r="BV1192" t="s">
        <v>100</v>
      </c>
      <c r="BW1192" t="s">
        <v>100</v>
      </c>
      <c r="BX1192" t="s">
        <v>100</v>
      </c>
      <c r="BY1192" t="s">
        <v>100</v>
      </c>
      <c r="BZ1192" t="s">
        <v>100</v>
      </c>
      <c r="CA1192" t="s">
        <v>100</v>
      </c>
      <c r="CB1192" t="s">
        <v>100</v>
      </c>
      <c r="CC1192" t="s">
        <v>100</v>
      </c>
      <c r="CD1192" t="s">
        <v>100</v>
      </c>
      <c r="CE1192" t="s">
        <v>100</v>
      </c>
      <c r="CF1192" t="s">
        <v>100</v>
      </c>
      <c r="CG1192" t="s">
        <v>100</v>
      </c>
      <c r="CH1192" t="s">
        <v>100</v>
      </c>
      <c r="CI1192" t="s">
        <v>100</v>
      </c>
      <c r="CJ1192" t="s">
        <v>100</v>
      </c>
      <c r="CK1192" t="s">
        <v>100</v>
      </c>
      <c r="CL1192" t="s">
        <v>100</v>
      </c>
      <c r="CM1192" t="s">
        <v>100</v>
      </c>
      <c r="CN1192" t="s">
        <v>151</v>
      </c>
      <c r="CO1192" t="s">
        <v>100</v>
      </c>
      <c r="CP1192" t="s">
        <v>100</v>
      </c>
      <c r="CQ1192" t="s">
        <v>152</v>
      </c>
      <c r="CR1192" t="s">
        <v>153</v>
      </c>
    </row>
    <row r="1193" spans="1:96">
      <c r="A1193" t="s">
        <v>3998</v>
      </c>
      <c r="B1193" t="s">
        <v>3999</v>
      </c>
      <c r="C1193" t="s">
        <v>138</v>
      </c>
      <c r="D1193" t="s">
        <v>4000</v>
      </c>
      <c r="E1193" t="s">
        <v>1955</v>
      </c>
      <c r="F1193" t="s">
        <v>100</v>
      </c>
      <c r="G1193" t="s">
        <v>141</v>
      </c>
      <c r="H1193" t="s">
        <v>142</v>
      </c>
      <c r="I1193" t="s">
        <v>143</v>
      </c>
      <c r="J1193" t="s">
        <v>309</v>
      </c>
      <c r="K1193" t="s">
        <v>145</v>
      </c>
      <c r="L1193" t="s">
        <v>106</v>
      </c>
      <c r="M1193" t="s">
        <v>100</v>
      </c>
      <c r="N1193" t="s">
        <v>100</v>
      </c>
      <c r="O1193" t="s">
        <v>100</v>
      </c>
      <c r="P1193" t="s">
        <v>146</v>
      </c>
      <c r="Q1193" t="s">
        <v>147</v>
      </c>
      <c r="R1193" t="s">
        <v>148</v>
      </c>
      <c r="S1193" t="s">
        <v>100</v>
      </c>
      <c r="T1193" t="s">
        <v>100</v>
      </c>
      <c r="U1193" t="s">
        <v>228</v>
      </c>
      <c r="V1193" t="s">
        <v>149</v>
      </c>
      <c r="W1193" t="s">
        <v>113</v>
      </c>
      <c r="X1193" t="s">
        <v>4001</v>
      </c>
      <c r="Y1193" t="s">
        <v>100</v>
      </c>
      <c r="Z1193" t="s">
        <v>100</v>
      </c>
      <c r="AA1193" t="s">
        <v>100</v>
      </c>
      <c r="AB1193" t="s">
        <v>100</v>
      </c>
      <c r="AC1193" t="s">
        <v>100</v>
      </c>
      <c r="AD1193" t="s">
        <v>100</v>
      </c>
      <c r="AE1193" t="s">
        <v>100</v>
      </c>
      <c r="AF1193" t="s">
        <v>100</v>
      </c>
      <c r="AG1193" t="s">
        <v>100</v>
      </c>
      <c r="AH1193" t="s">
        <v>100</v>
      </c>
      <c r="AI1193" t="s">
        <v>100</v>
      </c>
      <c r="AJ1193" t="s">
        <v>100</v>
      </c>
      <c r="AK1193" t="s">
        <v>100</v>
      </c>
      <c r="AL1193" t="s">
        <v>100</v>
      </c>
      <c r="AM1193" t="s">
        <v>100</v>
      </c>
      <c r="AN1193" t="s">
        <v>100</v>
      </c>
      <c r="AO1193" t="s">
        <v>100</v>
      </c>
      <c r="AP1193" t="s">
        <v>100</v>
      </c>
      <c r="AQ1193" t="s">
        <v>100</v>
      </c>
      <c r="AR1193" t="s">
        <v>100</v>
      </c>
      <c r="AS1193" t="s">
        <v>100</v>
      </c>
      <c r="AT1193" t="s">
        <v>100</v>
      </c>
      <c r="AU1193" t="s">
        <v>100</v>
      </c>
      <c r="AV1193" t="s">
        <v>100</v>
      </c>
      <c r="AW1193" t="s">
        <v>100</v>
      </c>
      <c r="AX1193" t="s">
        <v>100</v>
      </c>
      <c r="AY1193" t="s">
        <v>100</v>
      </c>
      <c r="AZ1193" t="s">
        <v>100</v>
      </c>
      <c r="BA1193" t="s">
        <v>100</v>
      </c>
      <c r="BB1193" t="s">
        <v>100</v>
      </c>
      <c r="BC1193" t="s">
        <v>100</v>
      </c>
      <c r="BD1193" t="s">
        <v>100</v>
      </c>
      <c r="BE1193" t="s">
        <v>100</v>
      </c>
      <c r="BF1193" t="s">
        <v>100</v>
      </c>
      <c r="BG1193" t="s">
        <v>100</v>
      </c>
      <c r="BH1193" t="s">
        <v>100</v>
      </c>
      <c r="BI1193" t="s">
        <v>100</v>
      </c>
      <c r="BJ1193" t="s">
        <v>100</v>
      </c>
      <c r="BK1193" t="s">
        <v>100</v>
      </c>
      <c r="BL1193" t="s">
        <v>100</v>
      </c>
      <c r="BM1193" t="s">
        <v>100</v>
      </c>
      <c r="BN1193" t="s">
        <v>100</v>
      </c>
      <c r="BO1193" t="s">
        <v>100</v>
      </c>
      <c r="BP1193" t="s">
        <v>100</v>
      </c>
      <c r="BQ1193" t="s">
        <v>100</v>
      </c>
      <c r="BR1193" t="s">
        <v>100</v>
      </c>
      <c r="BS1193" t="s">
        <v>100</v>
      </c>
      <c r="BT1193" t="s">
        <v>100</v>
      </c>
      <c r="BU1193" t="s">
        <v>100</v>
      </c>
      <c r="BV1193" t="s">
        <v>100</v>
      </c>
      <c r="BW1193" t="s">
        <v>100</v>
      </c>
      <c r="BX1193" t="s">
        <v>100</v>
      </c>
      <c r="BY1193" t="s">
        <v>100</v>
      </c>
      <c r="BZ1193" t="s">
        <v>100</v>
      </c>
      <c r="CA1193" t="s">
        <v>100</v>
      </c>
      <c r="CB1193" t="s">
        <v>100</v>
      </c>
      <c r="CC1193" t="s">
        <v>100</v>
      </c>
      <c r="CD1193" t="s">
        <v>100</v>
      </c>
      <c r="CE1193" t="s">
        <v>100</v>
      </c>
      <c r="CF1193" t="s">
        <v>100</v>
      </c>
      <c r="CG1193" t="s">
        <v>100</v>
      </c>
      <c r="CH1193" t="s">
        <v>100</v>
      </c>
      <c r="CI1193" t="s">
        <v>100</v>
      </c>
      <c r="CJ1193" t="s">
        <v>115</v>
      </c>
      <c r="CK1193" t="s">
        <v>100</v>
      </c>
      <c r="CL1193" t="s">
        <v>100</v>
      </c>
      <c r="CM1193" t="s">
        <v>100</v>
      </c>
      <c r="CN1193" t="s">
        <v>151</v>
      </c>
      <c r="CO1193" t="s">
        <v>100</v>
      </c>
      <c r="CP1193" t="s">
        <v>100</v>
      </c>
      <c r="CQ1193" t="s">
        <v>152</v>
      </c>
      <c r="CR1193" t="s">
        <v>153</v>
      </c>
    </row>
    <row r="1194" spans="1:96">
      <c r="A1194" t="s">
        <v>4002</v>
      </c>
      <c r="B1194" t="s">
        <v>4003</v>
      </c>
      <c r="C1194" t="s">
        <v>98</v>
      </c>
      <c r="D1194" t="s">
        <v>4004</v>
      </c>
      <c r="E1194" t="s">
        <v>100</v>
      </c>
      <c r="F1194" t="s">
        <v>100</v>
      </c>
      <c r="G1194" t="s">
        <v>101</v>
      </c>
      <c r="H1194" t="s">
        <v>102</v>
      </c>
      <c r="I1194" t="s">
        <v>103</v>
      </c>
      <c r="J1194" t="s">
        <v>419</v>
      </c>
      <c r="K1194" t="s">
        <v>105</v>
      </c>
      <c r="L1194" t="s">
        <v>106</v>
      </c>
      <c r="M1194" t="s">
        <v>100</v>
      </c>
      <c r="N1194" t="s">
        <v>100</v>
      </c>
      <c r="O1194" t="s">
        <v>100</v>
      </c>
      <c r="P1194" t="s">
        <v>930</v>
      </c>
      <c r="Q1194" t="s">
        <v>108</v>
      </c>
      <c r="R1194" t="s">
        <v>198</v>
      </c>
      <c r="S1194" t="s">
        <v>110</v>
      </c>
      <c r="T1194" t="s">
        <v>111</v>
      </c>
      <c r="U1194" t="s">
        <v>112</v>
      </c>
      <c r="V1194" t="s">
        <v>113</v>
      </c>
      <c r="W1194" t="s">
        <v>313</v>
      </c>
      <c r="X1194" t="s">
        <v>4005</v>
      </c>
      <c r="Y1194" t="s">
        <v>115</v>
      </c>
      <c r="Z1194" t="s">
        <v>100</v>
      </c>
      <c r="AA1194" t="s">
        <v>100</v>
      </c>
      <c r="AB1194" t="s">
        <v>100</v>
      </c>
      <c r="AC1194" t="s">
        <v>100</v>
      </c>
      <c r="AD1194" t="s">
        <v>100</v>
      </c>
      <c r="AE1194" t="s">
        <v>115</v>
      </c>
      <c r="AF1194" t="s">
        <v>100</v>
      </c>
      <c r="AG1194" t="s">
        <v>100</v>
      </c>
      <c r="AH1194" t="s">
        <v>100</v>
      </c>
      <c r="AI1194" t="s">
        <v>100</v>
      </c>
      <c r="AJ1194" t="s">
        <v>100</v>
      </c>
      <c r="AK1194" t="s">
        <v>100</v>
      </c>
      <c r="AL1194" t="s">
        <v>100</v>
      </c>
      <c r="AM1194" t="s">
        <v>100</v>
      </c>
      <c r="AN1194" t="s">
        <v>100</v>
      </c>
      <c r="AO1194" t="s">
        <v>100</v>
      </c>
      <c r="AP1194" t="s">
        <v>100</v>
      </c>
      <c r="AQ1194" t="s">
        <v>100</v>
      </c>
      <c r="AR1194" t="s">
        <v>100</v>
      </c>
      <c r="AS1194" t="s">
        <v>100</v>
      </c>
      <c r="AT1194" t="s">
        <v>100</v>
      </c>
      <c r="AU1194" t="s">
        <v>100</v>
      </c>
      <c r="AV1194" t="s">
        <v>100</v>
      </c>
      <c r="AW1194" t="s">
        <v>100</v>
      </c>
      <c r="AX1194" t="s">
        <v>100</v>
      </c>
      <c r="AY1194" t="s">
        <v>100</v>
      </c>
      <c r="AZ1194" t="s">
        <v>100</v>
      </c>
      <c r="BA1194" t="s">
        <v>100</v>
      </c>
      <c r="BB1194" t="s">
        <v>100</v>
      </c>
      <c r="BC1194" t="s">
        <v>100</v>
      </c>
      <c r="BD1194" t="s">
        <v>100</v>
      </c>
      <c r="BE1194" t="s">
        <v>100</v>
      </c>
      <c r="BF1194" t="s">
        <v>100</v>
      </c>
      <c r="BG1194" t="s">
        <v>100</v>
      </c>
      <c r="BH1194" t="s">
        <v>100</v>
      </c>
      <c r="BI1194" t="s">
        <v>100</v>
      </c>
      <c r="BJ1194" t="s">
        <v>100</v>
      </c>
      <c r="BK1194" t="s">
        <v>100</v>
      </c>
      <c r="BL1194" t="s">
        <v>100</v>
      </c>
      <c r="BM1194" t="s">
        <v>100</v>
      </c>
      <c r="BN1194" t="s">
        <v>100</v>
      </c>
      <c r="BO1194" t="s">
        <v>100</v>
      </c>
      <c r="BP1194" t="s">
        <v>100</v>
      </c>
      <c r="BQ1194" t="s">
        <v>100</v>
      </c>
      <c r="BR1194" t="s">
        <v>100</v>
      </c>
      <c r="BS1194" t="s">
        <v>100</v>
      </c>
      <c r="BT1194" t="s">
        <v>100</v>
      </c>
      <c r="BU1194" t="s">
        <v>100</v>
      </c>
      <c r="BV1194" t="s">
        <v>100</v>
      </c>
      <c r="BW1194" t="s">
        <v>100</v>
      </c>
      <c r="BX1194" t="s">
        <v>100</v>
      </c>
      <c r="BY1194" t="s">
        <v>100</v>
      </c>
      <c r="BZ1194" t="s">
        <v>100</v>
      </c>
      <c r="CA1194" t="s">
        <v>100</v>
      </c>
      <c r="CB1194" t="s">
        <v>100</v>
      </c>
      <c r="CC1194" t="s">
        <v>100</v>
      </c>
      <c r="CD1194" t="s">
        <v>100</v>
      </c>
      <c r="CE1194" t="s">
        <v>100</v>
      </c>
      <c r="CF1194" t="s">
        <v>100</v>
      </c>
      <c r="CG1194" t="s">
        <v>100</v>
      </c>
      <c r="CH1194" t="s">
        <v>100</v>
      </c>
      <c r="CI1194" t="s">
        <v>100</v>
      </c>
      <c r="CJ1194" t="s">
        <v>115</v>
      </c>
      <c r="CK1194" t="s">
        <v>100</v>
      </c>
      <c r="CL1194" t="s">
        <v>100</v>
      </c>
      <c r="CM1194" t="s">
        <v>100</v>
      </c>
      <c r="CN1194" t="s">
        <v>116</v>
      </c>
      <c r="CO1194" t="s">
        <v>117</v>
      </c>
      <c r="CP1194" t="s">
        <v>117</v>
      </c>
      <c r="CQ1194" t="s">
        <v>100</v>
      </c>
      <c r="CR1194" t="s">
        <v>100</v>
      </c>
    </row>
    <row r="1195" spans="1:96">
      <c r="A1195" t="s">
        <v>4006</v>
      </c>
      <c r="B1195" t="s">
        <v>4007</v>
      </c>
      <c r="C1195" t="s">
        <v>138</v>
      </c>
      <c r="D1195" t="s">
        <v>4008</v>
      </c>
      <c r="E1195" t="s">
        <v>100</v>
      </c>
      <c r="F1195" t="s">
        <v>100</v>
      </c>
      <c r="G1195" t="s">
        <v>141</v>
      </c>
      <c r="H1195" t="s">
        <v>142</v>
      </c>
      <c r="I1195" t="s">
        <v>143</v>
      </c>
      <c r="J1195" t="s">
        <v>309</v>
      </c>
      <c r="K1195" t="s">
        <v>145</v>
      </c>
      <c r="L1195" t="s">
        <v>106</v>
      </c>
      <c r="M1195" t="s">
        <v>100</v>
      </c>
      <c r="N1195" t="s">
        <v>100</v>
      </c>
      <c r="O1195" t="s">
        <v>100</v>
      </c>
      <c r="P1195" t="s">
        <v>146</v>
      </c>
      <c r="Q1195" t="s">
        <v>147</v>
      </c>
      <c r="R1195" t="s">
        <v>148</v>
      </c>
      <c r="S1195" t="s">
        <v>100</v>
      </c>
      <c r="T1195" t="s">
        <v>100</v>
      </c>
      <c r="U1195" t="s">
        <v>112</v>
      </c>
      <c r="V1195" t="s">
        <v>149</v>
      </c>
      <c r="W1195" t="s">
        <v>113</v>
      </c>
      <c r="X1195" t="s">
        <v>150</v>
      </c>
      <c r="Y1195" t="s">
        <v>100</v>
      </c>
      <c r="Z1195" t="s">
        <v>100</v>
      </c>
      <c r="AA1195" t="s">
        <v>100</v>
      </c>
      <c r="AB1195" t="s">
        <v>100</v>
      </c>
      <c r="AC1195" t="s">
        <v>100</v>
      </c>
      <c r="AD1195" t="s">
        <v>100</v>
      </c>
      <c r="AE1195" t="s">
        <v>115</v>
      </c>
      <c r="AF1195" t="s">
        <v>100</v>
      </c>
      <c r="AG1195" t="s">
        <v>100</v>
      </c>
      <c r="AH1195" t="s">
        <v>100</v>
      </c>
      <c r="AI1195" t="s">
        <v>100</v>
      </c>
      <c r="AJ1195" t="s">
        <v>100</v>
      </c>
      <c r="AK1195" t="s">
        <v>100</v>
      </c>
      <c r="AL1195" t="s">
        <v>100</v>
      </c>
      <c r="AM1195" t="s">
        <v>100</v>
      </c>
      <c r="AN1195" t="s">
        <v>115</v>
      </c>
      <c r="AO1195" t="s">
        <v>100</v>
      </c>
      <c r="AP1195" t="s">
        <v>100</v>
      </c>
      <c r="AQ1195" t="s">
        <v>100</v>
      </c>
      <c r="AR1195" t="s">
        <v>100</v>
      </c>
      <c r="AS1195" t="s">
        <v>100</v>
      </c>
      <c r="AT1195" t="s">
        <v>100</v>
      </c>
      <c r="AU1195" t="s">
        <v>100</v>
      </c>
      <c r="AV1195" t="s">
        <v>100</v>
      </c>
      <c r="AW1195" t="s">
        <v>100</v>
      </c>
      <c r="AX1195" t="s">
        <v>100</v>
      </c>
      <c r="AY1195" t="s">
        <v>100</v>
      </c>
      <c r="AZ1195" t="s">
        <v>115</v>
      </c>
      <c r="BA1195" t="s">
        <v>100</v>
      </c>
      <c r="BB1195" t="s">
        <v>100</v>
      </c>
      <c r="BC1195" t="s">
        <v>100</v>
      </c>
      <c r="BD1195" t="s">
        <v>100</v>
      </c>
      <c r="BE1195" t="s">
        <v>100</v>
      </c>
      <c r="BF1195" t="s">
        <v>100</v>
      </c>
      <c r="BG1195" t="s">
        <v>100</v>
      </c>
      <c r="BH1195" t="s">
        <v>100</v>
      </c>
      <c r="BI1195" t="s">
        <v>100</v>
      </c>
      <c r="BJ1195" t="s">
        <v>100</v>
      </c>
      <c r="BK1195" t="s">
        <v>100</v>
      </c>
      <c r="BL1195" t="s">
        <v>100</v>
      </c>
      <c r="BM1195" t="s">
        <v>100</v>
      </c>
      <c r="BN1195" t="s">
        <v>100</v>
      </c>
      <c r="BO1195" t="s">
        <v>100</v>
      </c>
      <c r="BP1195" t="s">
        <v>100</v>
      </c>
      <c r="BQ1195" t="s">
        <v>100</v>
      </c>
      <c r="BR1195" t="s">
        <v>100</v>
      </c>
      <c r="BS1195" t="s">
        <v>100</v>
      </c>
      <c r="BT1195" t="s">
        <v>100</v>
      </c>
      <c r="BU1195" t="s">
        <v>100</v>
      </c>
      <c r="BV1195" t="s">
        <v>100</v>
      </c>
      <c r="BW1195" t="s">
        <v>100</v>
      </c>
      <c r="BX1195" t="s">
        <v>100</v>
      </c>
      <c r="BY1195" t="s">
        <v>100</v>
      </c>
      <c r="BZ1195" t="s">
        <v>100</v>
      </c>
      <c r="CA1195" t="s">
        <v>100</v>
      </c>
      <c r="CB1195" t="s">
        <v>100</v>
      </c>
      <c r="CC1195" t="s">
        <v>100</v>
      </c>
      <c r="CD1195" t="s">
        <v>100</v>
      </c>
      <c r="CE1195" t="s">
        <v>100</v>
      </c>
      <c r="CF1195" t="s">
        <v>100</v>
      </c>
      <c r="CG1195" t="s">
        <v>100</v>
      </c>
      <c r="CH1195" t="s">
        <v>100</v>
      </c>
      <c r="CI1195" t="s">
        <v>100</v>
      </c>
      <c r="CJ1195" t="s">
        <v>115</v>
      </c>
      <c r="CK1195" t="s">
        <v>100</v>
      </c>
      <c r="CL1195" t="s">
        <v>100</v>
      </c>
      <c r="CM1195" t="s">
        <v>100</v>
      </c>
      <c r="CN1195" t="s">
        <v>151</v>
      </c>
      <c r="CO1195" t="s">
        <v>100</v>
      </c>
      <c r="CP1195" t="s">
        <v>100</v>
      </c>
      <c r="CQ1195" t="s">
        <v>152</v>
      </c>
      <c r="CR1195" t="s">
        <v>153</v>
      </c>
    </row>
    <row r="1196" spans="1:96">
      <c r="A1196" t="s">
        <v>4009</v>
      </c>
      <c r="B1196" t="s">
        <v>4010</v>
      </c>
      <c r="C1196" t="s">
        <v>138</v>
      </c>
      <c r="D1196" t="s">
        <v>4010</v>
      </c>
      <c r="E1196" t="s">
        <v>100</v>
      </c>
      <c r="F1196" t="s">
        <v>100</v>
      </c>
      <c r="G1196" t="s">
        <v>141</v>
      </c>
      <c r="H1196" t="s">
        <v>142</v>
      </c>
      <c r="I1196" t="s">
        <v>143</v>
      </c>
      <c r="J1196" t="s">
        <v>419</v>
      </c>
      <c r="K1196" t="s">
        <v>105</v>
      </c>
      <c r="L1196" t="s">
        <v>106</v>
      </c>
      <c r="M1196" t="s">
        <v>100</v>
      </c>
      <c r="N1196" t="s">
        <v>100</v>
      </c>
      <c r="O1196" t="s">
        <v>100</v>
      </c>
      <c r="P1196" t="s">
        <v>146</v>
      </c>
      <c r="Q1196" t="s">
        <v>147</v>
      </c>
      <c r="R1196" t="s">
        <v>148</v>
      </c>
      <c r="S1196" t="s">
        <v>110</v>
      </c>
      <c r="T1196" t="s">
        <v>111</v>
      </c>
      <c r="U1196" t="s">
        <v>112</v>
      </c>
      <c r="V1196" t="s">
        <v>134</v>
      </c>
      <c r="W1196" t="s">
        <v>134</v>
      </c>
      <c r="X1196" t="s">
        <v>135</v>
      </c>
      <c r="Y1196" t="s">
        <v>100</v>
      </c>
      <c r="Z1196" t="s">
        <v>100</v>
      </c>
      <c r="AA1196" t="s">
        <v>100</v>
      </c>
      <c r="AB1196" t="s">
        <v>100</v>
      </c>
      <c r="AC1196" t="s">
        <v>100</v>
      </c>
      <c r="AD1196" t="s">
        <v>100</v>
      </c>
      <c r="AE1196" t="s">
        <v>115</v>
      </c>
      <c r="AF1196" t="s">
        <v>100</v>
      </c>
      <c r="AG1196" t="s">
        <v>100</v>
      </c>
      <c r="AH1196" t="s">
        <v>100</v>
      </c>
      <c r="AI1196" t="s">
        <v>100</v>
      </c>
      <c r="AJ1196" t="s">
        <v>100</v>
      </c>
      <c r="AK1196" t="s">
        <v>100</v>
      </c>
      <c r="AL1196" t="s">
        <v>100</v>
      </c>
      <c r="AM1196" t="s">
        <v>100</v>
      </c>
      <c r="AN1196" t="s">
        <v>100</v>
      </c>
      <c r="AO1196" t="s">
        <v>100</v>
      </c>
      <c r="AP1196" t="s">
        <v>100</v>
      </c>
      <c r="AQ1196" t="s">
        <v>100</v>
      </c>
      <c r="AR1196" t="s">
        <v>100</v>
      </c>
      <c r="AS1196" t="s">
        <v>100</v>
      </c>
      <c r="AT1196" t="s">
        <v>100</v>
      </c>
      <c r="AU1196" t="s">
        <v>100</v>
      </c>
      <c r="AV1196" t="s">
        <v>100</v>
      </c>
      <c r="AW1196" t="s">
        <v>100</v>
      </c>
      <c r="AX1196" t="s">
        <v>100</v>
      </c>
      <c r="AY1196" t="s">
        <v>100</v>
      </c>
      <c r="AZ1196" t="s">
        <v>100</v>
      </c>
      <c r="BA1196" t="s">
        <v>100</v>
      </c>
      <c r="BB1196" t="s">
        <v>100</v>
      </c>
      <c r="BC1196" t="s">
        <v>100</v>
      </c>
      <c r="BD1196" t="s">
        <v>100</v>
      </c>
      <c r="BE1196" t="s">
        <v>100</v>
      </c>
      <c r="BF1196" t="s">
        <v>100</v>
      </c>
      <c r="BG1196" t="s">
        <v>100</v>
      </c>
      <c r="BH1196" t="s">
        <v>100</v>
      </c>
      <c r="BI1196" t="s">
        <v>100</v>
      </c>
      <c r="BJ1196" t="s">
        <v>100</v>
      </c>
      <c r="BK1196" t="s">
        <v>100</v>
      </c>
      <c r="BL1196" t="s">
        <v>100</v>
      </c>
      <c r="BM1196" t="s">
        <v>100</v>
      </c>
      <c r="BN1196" t="s">
        <v>100</v>
      </c>
      <c r="BO1196" t="s">
        <v>100</v>
      </c>
      <c r="BP1196" t="s">
        <v>100</v>
      </c>
      <c r="BQ1196" t="s">
        <v>100</v>
      </c>
      <c r="BR1196" t="s">
        <v>100</v>
      </c>
      <c r="BS1196" t="s">
        <v>100</v>
      </c>
      <c r="BT1196" t="s">
        <v>100</v>
      </c>
      <c r="BU1196" t="s">
        <v>100</v>
      </c>
      <c r="BV1196" t="s">
        <v>100</v>
      </c>
      <c r="BW1196" t="s">
        <v>100</v>
      </c>
      <c r="BX1196" t="s">
        <v>100</v>
      </c>
      <c r="BY1196" t="s">
        <v>100</v>
      </c>
      <c r="BZ1196" t="s">
        <v>100</v>
      </c>
      <c r="CA1196" t="s">
        <v>100</v>
      </c>
      <c r="CB1196" t="s">
        <v>100</v>
      </c>
      <c r="CC1196" t="s">
        <v>100</v>
      </c>
      <c r="CD1196" t="s">
        <v>100</v>
      </c>
      <c r="CE1196" t="s">
        <v>100</v>
      </c>
      <c r="CF1196" t="s">
        <v>100</v>
      </c>
      <c r="CG1196" t="s">
        <v>100</v>
      </c>
      <c r="CH1196" t="s">
        <v>100</v>
      </c>
      <c r="CI1196" t="s">
        <v>100</v>
      </c>
      <c r="CJ1196" t="s">
        <v>115</v>
      </c>
      <c r="CK1196" t="s">
        <v>100</v>
      </c>
      <c r="CL1196" t="s">
        <v>100</v>
      </c>
      <c r="CM1196" t="s">
        <v>100</v>
      </c>
      <c r="CN1196" t="s">
        <v>151</v>
      </c>
      <c r="CO1196" t="s">
        <v>100</v>
      </c>
      <c r="CP1196" t="s">
        <v>100</v>
      </c>
      <c r="CQ1196" t="s">
        <v>152</v>
      </c>
      <c r="CR1196" t="s">
        <v>153</v>
      </c>
    </row>
    <row r="1197" spans="1:96">
      <c r="A1197" t="s">
        <v>4011</v>
      </c>
      <c r="B1197" t="s">
        <v>4012</v>
      </c>
      <c r="C1197" t="s">
        <v>629</v>
      </c>
      <c r="D1197" t="s">
        <v>4013</v>
      </c>
      <c r="E1197" t="s">
        <v>100</v>
      </c>
      <c r="F1197" t="s">
        <v>100</v>
      </c>
      <c r="G1197" t="s">
        <v>101</v>
      </c>
      <c r="H1197" t="s">
        <v>142</v>
      </c>
      <c r="I1197" t="s">
        <v>103</v>
      </c>
      <c r="J1197" t="s">
        <v>419</v>
      </c>
      <c r="K1197" t="s">
        <v>1510</v>
      </c>
      <c r="L1197" t="s">
        <v>106</v>
      </c>
      <c r="M1197" t="s">
        <v>100</v>
      </c>
      <c r="N1197" t="s">
        <v>100</v>
      </c>
      <c r="O1197" t="s">
        <v>4011</v>
      </c>
      <c r="P1197" t="s">
        <v>146</v>
      </c>
      <c r="Q1197" t="s">
        <v>147</v>
      </c>
      <c r="R1197" t="s">
        <v>148</v>
      </c>
      <c r="S1197" t="s">
        <v>100</v>
      </c>
      <c r="T1197" t="s">
        <v>100</v>
      </c>
      <c r="U1197" t="s">
        <v>112</v>
      </c>
      <c r="V1197" t="s">
        <v>113</v>
      </c>
      <c r="W1197" t="s">
        <v>113</v>
      </c>
      <c r="X1197" t="s">
        <v>114</v>
      </c>
      <c r="Y1197" t="s">
        <v>100</v>
      </c>
      <c r="Z1197" t="s">
        <v>100</v>
      </c>
      <c r="AA1197" t="s">
        <v>100</v>
      </c>
      <c r="AB1197" t="s">
        <v>100</v>
      </c>
      <c r="AC1197" t="s">
        <v>100</v>
      </c>
      <c r="AD1197" t="s">
        <v>100</v>
      </c>
      <c r="AE1197" t="s">
        <v>100</v>
      </c>
      <c r="AF1197" t="s">
        <v>100</v>
      </c>
      <c r="AG1197" t="s">
        <v>100</v>
      </c>
      <c r="AH1197" t="s">
        <v>100</v>
      </c>
      <c r="AI1197" t="s">
        <v>100</v>
      </c>
      <c r="AJ1197" t="s">
        <v>100</v>
      </c>
      <c r="AK1197" t="s">
        <v>100</v>
      </c>
      <c r="AL1197" t="s">
        <v>100</v>
      </c>
      <c r="AM1197" t="s">
        <v>100</v>
      </c>
      <c r="AN1197" t="s">
        <v>100</v>
      </c>
      <c r="AO1197" t="s">
        <v>100</v>
      </c>
      <c r="AP1197" t="s">
        <v>100</v>
      </c>
      <c r="AQ1197" t="s">
        <v>100</v>
      </c>
      <c r="AR1197" t="s">
        <v>100</v>
      </c>
      <c r="AS1197" t="s">
        <v>100</v>
      </c>
      <c r="AT1197" t="s">
        <v>100</v>
      </c>
      <c r="AU1197" t="s">
        <v>100</v>
      </c>
      <c r="AV1197" t="s">
        <v>100</v>
      </c>
      <c r="AW1197" t="s">
        <v>100</v>
      </c>
      <c r="AX1197" t="s">
        <v>100</v>
      </c>
      <c r="AY1197" t="s">
        <v>100</v>
      </c>
      <c r="AZ1197" t="s">
        <v>100</v>
      </c>
      <c r="BA1197" t="s">
        <v>100</v>
      </c>
      <c r="BB1197" t="s">
        <v>100</v>
      </c>
      <c r="BC1197" t="s">
        <v>100</v>
      </c>
      <c r="BD1197" t="s">
        <v>100</v>
      </c>
      <c r="BE1197" t="s">
        <v>100</v>
      </c>
      <c r="BF1197" t="s">
        <v>100</v>
      </c>
      <c r="BG1197" t="s">
        <v>100</v>
      </c>
      <c r="BH1197" t="s">
        <v>100</v>
      </c>
      <c r="BI1197" t="s">
        <v>100</v>
      </c>
      <c r="BJ1197" t="s">
        <v>100</v>
      </c>
      <c r="BK1197" t="s">
        <v>100</v>
      </c>
      <c r="BL1197" t="s">
        <v>100</v>
      </c>
      <c r="BM1197" t="s">
        <v>100</v>
      </c>
      <c r="BN1197" t="s">
        <v>100</v>
      </c>
      <c r="BO1197" t="s">
        <v>115</v>
      </c>
      <c r="BP1197" t="s">
        <v>100</v>
      </c>
      <c r="BQ1197" t="s">
        <v>100</v>
      </c>
      <c r="BR1197" t="s">
        <v>100</v>
      </c>
      <c r="BS1197" t="s">
        <v>100</v>
      </c>
      <c r="BT1197" t="s">
        <v>100</v>
      </c>
      <c r="BU1197" t="s">
        <v>100</v>
      </c>
      <c r="BV1197" t="s">
        <v>100</v>
      </c>
      <c r="BW1197" t="s">
        <v>100</v>
      </c>
      <c r="BX1197" t="s">
        <v>100</v>
      </c>
      <c r="BY1197" t="s">
        <v>100</v>
      </c>
      <c r="BZ1197" t="s">
        <v>100</v>
      </c>
      <c r="CA1197" t="s">
        <v>100</v>
      </c>
      <c r="CB1197" t="s">
        <v>100</v>
      </c>
      <c r="CC1197" t="s">
        <v>100</v>
      </c>
      <c r="CD1197" t="s">
        <v>100</v>
      </c>
      <c r="CE1197" t="s">
        <v>100</v>
      </c>
      <c r="CF1197" t="s">
        <v>100</v>
      </c>
      <c r="CG1197" t="s">
        <v>100</v>
      </c>
      <c r="CH1197" t="s">
        <v>100</v>
      </c>
      <c r="CI1197" t="s">
        <v>100</v>
      </c>
      <c r="CJ1197" t="s">
        <v>100</v>
      </c>
      <c r="CK1197" t="s">
        <v>100</v>
      </c>
      <c r="CL1197" t="s">
        <v>100</v>
      </c>
      <c r="CM1197" t="s">
        <v>100</v>
      </c>
      <c r="CN1197" t="s">
        <v>166</v>
      </c>
      <c r="CO1197" t="s">
        <v>100</v>
      </c>
      <c r="CP1197" t="s">
        <v>100</v>
      </c>
      <c r="CQ1197" t="s">
        <v>152</v>
      </c>
      <c r="CR1197" t="s">
        <v>153</v>
      </c>
    </row>
    <row r="1198" spans="1:96">
      <c r="A1198" t="s">
        <v>4014</v>
      </c>
      <c r="B1198" t="s">
        <v>4015</v>
      </c>
      <c r="C1198" t="s">
        <v>1063</v>
      </c>
      <c r="D1198" t="s">
        <v>4016</v>
      </c>
      <c r="E1198" t="s">
        <v>100</v>
      </c>
      <c r="F1198" t="s">
        <v>100</v>
      </c>
      <c r="G1198" t="s">
        <v>101</v>
      </c>
      <c r="H1198" t="s">
        <v>102</v>
      </c>
      <c r="I1198" t="s">
        <v>103</v>
      </c>
      <c r="J1198" t="s">
        <v>419</v>
      </c>
      <c r="K1198" t="s">
        <v>1510</v>
      </c>
      <c r="L1198" t="s">
        <v>106</v>
      </c>
      <c r="M1198" t="s">
        <v>100</v>
      </c>
      <c r="N1198" t="s">
        <v>100</v>
      </c>
      <c r="O1198" t="s">
        <v>4011</v>
      </c>
      <c r="P1198" t="s">
        <v>1204</v>
      </c>
      <c r="Q1198" t="s">
        <v>209</v>
      </c>
      <c r="R1198" t="s">
        <v>148</v>
      </c>
      <c r="S1198" t="s">
        <v>561</v>
      </c>
      <c r="T1198" t="s">
        <v>111</v>
      </c>
      <c r="U1198" t="s">
        <v>112</v>
      </c>
      <c r="V1198" t="s">
        <v>113</v>
      </c>
      <c r="W1198" t="s">
        <v>113</v>
      </c>
      <c r="X1198" t="s">
        <v>114</v>
      </c>
      <c r="Y1198" t="s">
        <v>115</v>
      </c>
      <c r="Z1198" t="s">
        <v>100</v>
      </c>
      <c r="AA1198" t="s">
        <v>100</v>
      </c>
      <c r="AB1198" t="s">
        <v>100</v>
      </c>
      <c r="AC1198" t="s">
        <v>100</v>
      </c>
      <c r="AD1198" t="s">
        <v>100</v>
      </c>
      <c r="AE1198" t="s">
        <v>100</v>
      </c>
      <c r="AF1198" t="s">
        <v>100</v>
      </c>
      <c r="AG1198" t="s">
        <v>100</v>
      </c>
      <c r="AH1198" t="s">
        <v>100</v>
      </c>
      <c r="AI1198" t="s">
        <v>100</v>
      </c>
      <c r="AJ1198" t="s">
        <v>100</v>
      </c>
      <c r="AK1198" t="s">
        <v>100</v>
      </c>
      <c r="AL1198" t="s">
        <v>100</v>
      </c>
      <c r="AM1198" t="s">
        <v>100</v>
      </c>
      <c r="AN1198" t="s">
        <v>100</v>
      </c>
      <c r="AO1198" t="s">
        <v>100</v>
      </c>
      <c r="AP1198" t="s">
        <v>100</v>
      </c>
      <c r="AQ1198" t="s">
        <v>100</v>
      </c>
      <c r="AR1198" t="s">
        <v>100</v>
      </c>
      <c r="AS1198" t="s">
        <v>100</v>
      </c>
      <c r="AT1198" t="s">
        <v>100</v>
      </c>
      <c r="AU1198" t="s">
        <v>100</v>
      </c>
      <c r="AV1198" t="s">
        <v>100</v>
      </c>
      <c r="AW1198" t="s">
        <v>100</v>
      </c>
      <c r="AX1198" t="s">
        <v>100</v>
      </c>
      <c r="AY1198" t="s">
        <v>100</v>
      </c>
      <c r="AZ1198" t="s">
        <v>100</v>
      </c>
      <c r="BA1198" t="s">
        <v>100</v>
      </c>
      <c r="BB1198" t="s">
        <v>100</v>
      </c>
      <c r="BC1198" t="s">
        <v>100</v>
      </c>
      <c r="BD1198" t="s">
        <v>100</v>
      </c>
      <c r="BE1198" t="s">
        <v>100</v>
      </c>
      <c r="BF1198" t="s">
        <v>100</v>
      </c>
      <c r="BG1198" t="s">
        <v>100</v>
      </c>
      <c r="BH1198" t="s">
        <v>100</v>
      </c>
      <c r="BI1198" t="s">
        <v>100</v>
      </c>
      <c r="BJ1198" t="s">
        <v>100</v>
      </c>
      <c r="BK1198" t="s">
        <v>100</v>
      </c>
      <c r="BL1198" t="s">
        <v>100</v>
      </c>
      <c r="BM1198" t="s">
        <v>100</v>
      </c>
      <c r="BN1198" t="s">
        <v>100</v>
      </c>
      <c r="BO1198" t="s">
        <v>100</v>
      </c>
      <c r="BP1198" t="s">
        <v>100</v>
      </c>
      <c r="BQ1198" t="s">
        <v>100</v>
      </c>
      <c r="BR1198" t="s">
        <v>100</v>
      </c>
      <c r="BS1198" t="s">
        <v>100</v>
      </c>
      <c r="BT1198" t="s">
        <v>100</v>
      </c>
      <c r="BU1198" t="s">
        <v>100</v>
      </c>
      <c r="BV1198" t="s">
        <v>100</v>
      </c>
      <c r="BW1198" t="s">
        <v>100</v>
      </c>
      <c r="BX1198" t="s">
        <v>100</v>
      </c>
      <c r="BY1198" t="s">
        <v>100</v>
      </c>
      <c r="BZ1198" t="s">
        <v>100</v>
      </c>
      <c r="CA1198" t="s">
        <v>100</v>
      </c>
      <c r="CB1198" t="s">
        <v>100</v>
      </c>
      <c r="CC1198" t="s">
        <v>100</v>
      </c>
      <c r="CD1198" t="s">
        <v>100</v>
      </c>
      <c r="CE1198" t="s">
        <v>100</v>
      </c>
      <c r="CF1198" t="s">
        <v>100</v>
      </c>
      <c r="CG1198" t="s">
        <v>100</v>
      </c>
      <c r="CH1198" t="s">
        <v>100</v>
      </c>
      <c r="CI1198" t="s">
        <v>100</v>
      </c>
      <c r="CJ1198" t="s">
        <v>115</v>
      </c>
      <c r="CK1198" t="s">
        <v>100</v>
      </c>
      <c r="CL1198" t="s">
        <v>100</v>
      </c>
      <c r="CM1198" t="s">
        <v>100</v>
      </c>
      <c r="CN1198" t="s">
        <v>166</v>
      </c>
      <c r="CO1198" t="s">
        <v>100</v>
      </c>
      <c r="CP1198" t="s">
        <v>100</v>
      </c>
      <c r="CQ1198" t="s">
        <v>152</v>
      </c>
      <c r="CR1198" t="s">
        <v>153</v>
      </c>
    </row>
    <row r="1199" spans="1:96">
      <c r="A1199" t="s">
        <v>4017</v>
      </c>
      <c r="B1199" t="s">
        <v>4018</v>
      </c>
      <c r="C1199" t="s">
        <v>138</v>
      </c>
      <c r="D1199" t="s">
        <v>4019</v>
      </c>
      <c r="E1199" t="s">
        <v>1955</v>
      </c>
      <c r="F1199" t="s">
        <v>100</v>
      </c>
      <c r="G1199" t="s">
        <v>141</v>
      </c>
      <c r="H1199" t="s">
        <v>142</v>
      </c>
      <c r="I1199" t="s">
        <v>143</v>
      </c>
      <c r="J1199" t="s">
        <v>309</v>
      </c>
      <c r="K1199" t="s">
        <v>145</v>
      </c>
      <c r="L1199" t="s">
        <v>106</v>
      </c>
      <c r="M1199" t="s">
        <v>100</v>
      </c>
      <c r="N1199" t="s">
        <v>100</v>
      </c>
      <c r="O1199" t="s">
        <v>100</v>
      </c>
      <c r="P1199" t="s">
        <v>146</v>
      </c>
      <c r="Q1199" t="s">
        <v>147</v>
      </c>
      <c r="R1199" t="s">
        <v>148</v>
      </c>
      <c r="S1199" t="s">
        <v>100</v>
      </c>
      <c r="T1199" t="s">
        <v>100</v>
      </c>
      <c r="U1199" t="s">
        <v>228</v>
      </c>
      <c r="V1199" t="s">
        <v>149</v>
      </c>
      <c r="W1199" t="s">
        <v>113</v>
      </c>
      <c r="X1199" t="s">
        <v>4020</v>
      </c>
      <c r="Y1199" t="s">
        <v>100</v>
      </c>
      <c r="Z1199" t="s">
        <v>100</v>
      </c>
      <c r="AA1199" t="s">
        <v>100</v>
      </c>
      <c r="AB1199" t="s">
        <v>100</v>
      </c>
      <c r="AC1199" t="s">
        <v>100</v>
      </c>
      <c r="AD1199" t="s">
        <v>100</v>
      </c>
      <c r="AE1199" t="s">
        <v>100</v>
      </c>
      <c r="AF1199" t="s">
        <v>100</v>
      </c>
      <c r="AG1199" t="s">
        <v>100</v>
      </c>
      <c r="AH1199" t="s">
        <v>100</v>
      </c>
      <c r="AI1199" t="s">
        <v>100</v>
      </c>
      <c r="AJ1199" t="s">
        <v>100</v>
      </c>
      <c r="AK1199" t="s">
        <v>100</v>
      </c>
      <c r="AL1199" t="s">
        <v>100</v>
      </c>
      <c r="AM1199" t="s">
        <v>100</v>
      </c>
      <c r="AN1199" t="s">
        <v>100</v>
      </c>
      <c r="AO1199" t="s">
        <v>100</v>
      </c>
      <c r="AP1199" t="s">
        <v>100</v>
      </c>
      <c r="AQ1199" t="s">
        <v>100</v>
      </c>
      <c r="AR1199" t="s">
        <v>100</v>
      </c>
      <c r="AS1199" t="s">
        <v>100</v>
      </c>
      <c r="AT1199" t="s">
        <v>100</v>
      </c>
      <c r="AU1199" t="s">
        <v>100</v>
      </c>
      <c r="AV1199" t="s">
        <v>100</v>
      </c>
      <c r="AW1199" t="s">
        <v>100</v>
      </c>
      <c r="AX1199" t="s">
        <v>100</v>
      </c>
      <c r="AY1199" t="s">
        <v>100</v>
      </c>
      <c r="AZ1199" t="s">
        <v>100</v>
      </c>
      <c r="BA1199" t="s">
        <v>100</v>
      </c>
      <c r="BB1199" t="s">
        <v>100</v>
      </c>
      <c r="BC1199" t="s">
        <v>100</v>
      </c>
      <c r="BD1199" t="s">
        <v>100</v>
      </c>
      <c r="BE1199" t="s">
        <v>100</v>
      </c>
      <c r="BF1199" t="s">
        <v>100</v>
      </c>
      <c r="BG1199" t="s">
        <v>100</v>
      </c>
      <c r="BH1199" t="s">
        <v>100</v>
      </c>
      <c r="BI1199" t="s">
        <v>100</v>
      </c>
      <c r="BJ1199" t="s">
        <v>100</v>
      </c>
      <c r="BK1199" t="s">
        <v>100</v>
      </c>
      <c r="BL1199" t="s">
        <v>100</v>
      </c>
      <c r="BM1199" t="s">
        <v>100</v>
      </c>
      <c r="BN1199" t="s">
        <v>100</v>
      </c>
      <c r="BO1199" t="s">
        <v>100</v>
      </c>
      <c r="BP1199" t="s">
        <v>100</v>
      </c>
      <c r="BQ1199" t="s">
        <v>100</v>
      </c>
      <c r="BR1199" t="s">
        <v>100</v>
      </c>
      <c r="BS1199" t="s">
        <v>100</v>
      </c>
      <c r="BT1199" t="s">
        <v>100</v>
      </c>
      <c r="BU1199" t="s">
        <v>100</v>
      </c>
      <c r="BV1199" t="s">
        <v>100</v>
      </c>
      <c r="BW1199" t="s">
        <v>100</v>
      </c>
      <c r="BX1199" t="s">
        <v>100</v>
      </c>
      <c r="BY1199" t="s">
        <v>100</v>
      </c>
      <c r="BZ1199" t="s">
        <v>100</v>
      </c>
      <c r="CA1199" t="s">
        <v>100</v>
      </c>
      <c r="CB1199" t="s">
        <v>100</v>
      </c>
      <c r="CC1199" t="s">
        <v>100</v>
      </c>
      <c r="CD1199" t="s">
        <v>100</v>
      </c>
      <c r="CE1199" t="s">
        <v>100</v>
      </c>
      <c r="CF1199" t="s">
        <v>100</v>
      </c>
      <c r="CG1199" t="s">
        <v>100</v>
      </c>
      <c r="CH1199" t="s">
        <v>100</v>
      </c>
      <c r="CI1199" t="s">
        <v>100</v>
      </c>
      <c r="CJ1199" t="s">
        <v>115</v>
      </c>
      <c r="CK1199" t="s">
        <v>100</v>
      </c>
      <c r="CL1199" t="s">
        <v>100</v>
      </c>
      <c r="CM1199" t="s">
        <v>100</v>
      </c>
      <c r="CN1199" t="s">
        <v>151</v>
      </c>
      <c r="CO1199" t="s">
        <v>100</v>
      </c>
      <c r="CP1199" t="s">
        <v>100</v>
      </c>
      <c r="CQ1199" t="s">
        <v>152</v>
      </c>
      <c r="CR1199" t="s">
        <v>153</v>
      </c>
    </row>
    <row r="1200" spans="1:96">
      <c r="A1200" t="s">
        <v>4021</v>
      </c>
      <c r="B1200" t="s">
        <v>4022</v>
      </c>
      <c r="C1200" t="s">
        <v>330</v>
      </c>
      <c r="D1200" t="s">
        <v>4023</v>
      </c>
      <c r="E1200" t="s">
        <v>100</v>
      </c>
      <c r="F1200" t="s">
        <v>100</v>
      </c>
      <c r="G1200" t="s">
        <v>141</v>
      </c>
      <c r="H1200" t="s">
        <v>142</v>
      </c>
      <c r="I1200" t="s">
        <v>143</v>
      </c>
      <c r="J1200" t="s">
        <v>144</v>
      </c>
      <c r="K1200" t="s">
        <v>145</v>
      </c>
      <c r="L1200" t="s">
        <v>106</v>
      </c>
      <c r="M1200" t="s">
        <v>100</v>
      </c>
      <c r="N1200" t="s">
        <v>100</v>
      </c>
      <c r="O1200" t="s">
        <v>100</v>
      </c>
      <c r="P1200" t="s">
        <v>146</v>
      </c>
      <c r="Q1200" t="s">
        <v>209</v>
      </c>
      <c r="R1200" t="s">
        <v>148</v>
      </c>
      <c r="S1200" t="s">
        <v>100</v>
      </c>
      <c r="T1200" t="s">
        <v>100</v>
      </c>
      <c r="U1200" t="s">
        <v>112</v>
      </c>
      <c r="V1200" t="s">
        <v>149</v>
      </c>
      <c r="W1200" t="s">
        <v>113</v>
      </c>
      <c r="X1200" t="s">
        <v>100</v>
      </c>
      <c r="Y1200" t="s">
        <v>115</v>
      </c>
      <c r="Z1200" t="s">
        <v>100</v>
      </c>
      <c r="AA1200" t="s">
        <v>100</v>
      </c>
      <c r="AB1200" t="s">
        <v>100</v>
      </c>
      <c r="AC1200" t="s">
        <v>100</v>
      </c>
      <c r="AD1200" t="s">
        <v>100</v>
      </c>
      <c r="AE1200" t="s">
        <v>115</v>
      </c>
      <c r="AF1200" t="s">
        <v>100</v>
      </c>
      <c r="AG1200" t="s">
        <v>100</v>
      </c>
      <c r="AH1200" t="s">
        <v>100</v>
      </c>
      <c r="AI1200" t="s">
        <v>100</v>
      </c>
      <c r="AJ1200" t="s">
        <v>100</v>
      </c>
      <c r="AK1200" t="s">
        <v>100</v>
      </c>
      <c r="AL1200" t="s">
        <v>100</v>
      </c>
      <c r="AM1200" t="s">
        <v>100</v>
      </c>
      <c r="AN1200" t="s">
        <v>100</v>
      </c>
      <c r="AO1200" t="s">
        <v>100</v>
      </c>
      <c r="AP1200" t="s">
        <v>100</v>
      </c>
      <c r="AQ1200" t="s">
        <v>100</v>
      </c>
      <c r="AR1200" t="s">
        <v>100</v>
      </c>
      <c r="AS1200" t="s">
        <v>100</v>
      </c>
      <c r="AT1200" t="s">
        <v>100</v>
      </c>
      <c r="AU1200" t="s">
        <v>100</v>
      </c>
      <c r="AV1200" t="s">
        <v>100</v>
      </c>
      <c r="AW1200" t="s">
        <v>100</v>
      </c>
      <c r="AX1200" t="s">
        <v>100</v>
      </c>
      <c r="AY1200" t="s">
        <v>100</v>
      </c>
      <c r="AZ1200" t="s">
        <v>100</v>
      </c>
      <c r="BA1200" t="s">
        <v>100</v>
      </c>
      <c r="BB1200" t="s">
        <v>100</v>
      </c>
      <c r="BC1200" t="s">
        <v>100</v>
      </c>
      <c r="BD1200" t="s">
        <v>100</v>
      </c>
      <c r="BE1200" t="s">
        <v>100</v>
      </c>
      <c r="BF1200" t="s">
        <v>100</v>
      </c>
      <c r="BG1200" t="s">
        <v>100</v>
      </c>
      <c r="BH1200" t="s">
        <v>100</v>
      </c>
      <c r="BI1200" t="s">
        <v>100</v>
      </c>
      <c r="BJ1200" t="s">
        <v>100</v>
      </c>
      <c r="BK1200" t="s">
        <v>100</v>
      </c>
      <c r="BL1200" t="s">
        <v>100</v>
      </c>
      <c r="BM1200" t="s">
        <v>100</v>
      </c>
      <c r="BN1200" t="s">
        <v>100</v>
      </c>
      <c r="BO1200" t="s">
        <v>100</v>
      </c>
      <c r="BP1200" t="s">
        <v>100</v>
      </c>
      <c r="BQ1200" t="s">
        <v>100</v>
      </c>
      <c r="BR1200" t="s">
        <v>100</v>
      </c>
      <c r="BS1200" t="s">
        <v>100</v>
      </c>
      <c r="BT1200" t="s">
        <v>100</v>
      </c>
      <c r="BU1200" t="s">
        <v>100</v>
      </c>
      <c r="BV1200" t="s">
        <v>100</v>
      </c>
      <c r="BW1200" t="s">
        <v>100</v>
      </c>
      <c r="BX1200" t="s">
        <v>100</v>
      </c>
      <c r="BY1200" t="s">
        <v>100</v>
      </c>
      <c r="BZ1200" t="s">
        <v>100</v>
      </c>
      <c r="CA1200" t="s">
        <v>100</v>
      </c>
      <c r="CB1200" t="s">
        <v>100</v>
      </c>
      <c r="CC1200" t="s">
        <v>100</v>
      </c>
      <c r="CD1200" t="s">
        <v>100</v>
      </c>
      <c r="CE1200" t="s">
        <v>100</v>
      </c>
      <c r="CF1200" t="s">
        <v>100</v>
      </c>
      <c r="CG1200" t="s">
        <v>100</v>
      </c>
      <c r="CH1200" t="s">
        <v>100</v>
      </c>
      <c r="CI1200" t="s">
        <v>100</v>
      </c>
      <c r="CJ1200" t="s">
        <v>115</v>
      </c>
      <c r="CK1200" t="s">
        <v>100</v>
      </c>
      <c r="CL1200" t="s">
        <v>100</v>
      </c>
      <c r="CM1200" t="s">
        <v>100</v>
      </c>
      <c r="CN1200" t="s">
        <v>151</v>
      </c>
      <c r="CO1200" t="s">
        <v>117</v>
      </c>
      <c r="CP1200" t="s">
        <v>117</v>
      </c>
      <c r="CQ1200" t="s">
        <v>100</v>
      </c>
      <c r="CR1200" t="s">
        <v>100</v>
      </c>
    </row>
    <row r="1201" spans="1:96">
      <c r="A1201" t="s">
        <v>4024</v>
      </c>
      <c r="B1201" t="s">
        <v>4025</v>
      </c>
      <c r="C1201" t="s">
        <v>330</v>
      </c>
      <c r="D1201" t="s">
        <v>4026</v>
      </c>
      <c r="E1201" t="s">
        <v>100</v>
      </c>
      <c r="F1201" t="s">
        <v>100</v>
      </c>
      <c r="G1201" t="s">
        <v>141</v>
      </c>
      <c r="H1201" t="s">
        <v>142</v>
      </c>
      <c r="I1201" t="s">
        <v>143</v>
      </c>
      <c r="J1201" t="s">
        <v>144</v>
      </c>
      <c r="K1201" t="s">
        <v>145</v>
      </c>
      <c r="L1201" t="s">
        <v>106</v>
      </c>
      <c r="M1201" t="s">
        <v>100</v>
      </c>
      <c r="N1201" t="s">
        <v>100</v>
      </c>
      <c r="O1201" t="s">
        <v>100</v>
      </c>
      <c r="P1201" t="s">
        <v>146</v>
      </c>
      <c r="Q1201" t="s">
        <v>209</v>
      </c>
      <c r="R1201" t="s">
        <v>148</v>
      </c>
      <c r="S1201" t="s">
        <v>100</v>
      </c>
      <c r="T1201" t="s">
        <v>100</v>
      </c>
      <c r="U1201" t="s">
        <v>112</v>
      </c>
      <c r="V1201" t="s">
        <v>149</v>
      </c>
      <c r="W1201" t="s">
        <v>113</v>
      </c>
      <c r="X1201" t="s">
        <v>100</v>
      </c>
      <c r="Y1201" t="s">
        <v>115</v>
      </c>
      <c r="Z1201" t="s">
        <v>100</v>
      </c>
      <c r="AA1201" t="s">
        <v>100</v>
      </c>
      <c r="AB1201" t="s">
        <v>100</v>
      </c>
      <c r="AC1201" t="s">
        <v>100</v>
      </c>
      <c r="AD1201" t="s">
        <v>100</v>
      </c>
      <c r="AE1201" t="s">
        <v>115</v>
      </c>
      <c r="AF1201" t="s">
        <v>100</v>
      </c>
      <c r="AG1201" t="s">
        <v>100</v>
      </c>
      <c r="AH1201" t="s">
        <v>100</v>
      </c>
      <c r="AI1201" t="s">
        <v>100</v>
      </c>
      <c r="AJ1201" t="s">
        <v>100</v>
      </c>
      <c r="AK1201" t="s">
        <v>100</v>
      </c>
      <c r="AL1201" t="s">
        <v>100</v>
      </c>
      <c r="AM1201" t="s">
        <v>100</v>
      </c>
      <c r="AN1201" t="s">
        <v>100</v>
      </c>
      <c r="AO1201" t="s">
        <v>100</v>
      </c>
      <c r="AP1201" t="s">
        <v>100</v>
      </c>
      <c r="AQ1201" t="s">
        <v>100</v>
      </c>
      <c r="AR1201" t="s">
        <v>100</v>
      </c>
      <c r="AS1201" t="s">
        <v>100</v>
      </c>
      <c r="AT1201" t="s">
        <v>100</v>
      </c>
      <c r="AU1201" t="s">
        <v>100</v>
      </c>
      <c r="AV1201" t="s">
        <v>100</v>
      </c>
      <c r="AW1201" t="s">
        <v>100</v>
      </c>
      <c r="AX1201" t="s">
        <v>100</v>
      </c>
      <c r="AY1201" t="s">
        <v>100</v>
      </c>
      <c r="AZ1201" t="s">
        <v>100</v>
      </c>
      <c r="BA1201" t="s">
        <v>100</v>
      </c>
      <c r="BB1201" t="s">
        <v>100</v>
      </c>
      <c r="BC1201" t="s">
        <v>100</v>
      </c>
      <c r="BD1201" t="s">
        <v>100</v>
      </c>
      <c r="BE1201" t="s">
        <v>100</v>
      </c>
      <c r="BF1201" t="s">
        <v>100</v>
      </c>
      <c r="BG1201" t="s">
        <v>100</v>
      </c>
      <c r="BH1201" t="s">
        <v>100</v>
      </c>
      <c r="BI1201" t="s">
        <v>100</v>
      </c>
      <c r="BJ1201" t="s">
        <v>100</v>
      </c>
      <c r="BK1201" t="s">
        <v>100</v>
      </c>
      <c r="BL1201" t="s">
        <v>100</v>
      </c>
      <c r="BM1201" t="s">
        <v>100</v>
      </c>
      <c r="BN1201" t="s">
        <v>100</v>
      </c>
      <c r="BO1201" t="s">
        <v>100</v>
      </c>
      <c r="BP1201" t="s">
        <v>100</v>
      </c>
      <c r="BQ1201" t="s">
        <v>100</v>
      </c>
      <c r="BR1201" t="s">
        <v>100</v>
      </c>
      <c r="BS1201" t="s">
        <v>100</v>
      </c>
      <c r="BT1201" t="s">
        <v>100</v>
      </c>
      <c r="BU1201" t="s">
        <v>100</v>
      </c>
      <c r="BV1201" t="s">
        <v>100</v>
      </c>
      <c r="BW1201" t="s">
        <v>100</v>
      </c>
      <c r="BX1201" t="s">
        <v>100</v>
      </c>
      <c r="BY1201" t="s">
        <v>100</v>
      </c>
      <c r="BZ1201" t="s">
        <v>100</v>
      </c>
      <c r="CA1201" t="s">
        <v>100</v>
      </c>
      <c r="CB1201" t="s">
        <v>100</v>
      </c>
      <c r="CC1201" t="s">
        <v>100</v>
      </c>
      <c r="CD1201" t="s">
        <v>100</v>
      </c>
      <c r="CE1201" t="s">
        <v>100</v>
      </c>
      <c r="CF1201" t="s">
        <v>100</v>
      </c>
      <c r="CG1201" t="s">
        <v>100</v>
      </c>
      <c r="CH1201" t="s">
        <v>100</v>
      </c>
      <c r="CI1201" t="s">
        <v>100</v>
      </c>
      <c r="CJ1201" t="s">
        <v>115</v>
      </c>
      <c r="CK1201" t="s">
        <v>100</v>
      </c>
      <c r="CL1201" t="s">
        <v>100</v>
      </c>
      <c r="CM1201" t="s">
        <v>100</v>
      </c>
      <c r="CN1201" t="s">
        <v>151</v>
      </c>
      <c r="CO1201" t="s">
        <v>117</v>
      </c>
      <c r="CP1201" t="s">
        <v>117</v>
      </c>
      <c r="CQ1201" t="s">
        <v>100</v>
      </c>
      <c r="CR1201" t="s">
        <v>100</v>
      </c>
    </row>
    <row r="1202" spans="1:96">
      <c r="A1202" t="s">
        <v>4027</v>
      </c>
      <c r="B1202" t="s">
        <v>4028</v>
      </c>
      <c r="C1202" t="s">
        <v>169</v>
      </c>
      <c r="D1202" t="s">
        <v>4029</v>
      </c>
      <c r="E1202" t="s">
        <v>171</v>
      </c>
      <c r="F1202" t="s">
        <v>100</v>
      </c>
      <c r="G1202" t="s">
        <v>141</v>
      </c>
      <c r="H1202" t="s">
        <v>142</v>
      </c>
      <c r="I1202" t="s">
        <v>143</v>
      </c>
      <c r="J1202" t="s">
        <v>144</v>
      </c>
      <c r="K1202" t="s">
        <v>145</v>
      </c>
      <c r="L1202" t="s">
        <v>106</v>
      </c>
      <c r="M1202" t="s">
        <v>100</v>
      </c>
      <c r="N1202" t="s">
        <v>100</v>
      </c>
      <c r="O1202" t="s">
        <v>100</v>
      </c>
      <c r="P1202" t="s">
        <v>146</v>
      </c>
      <c r="Q1202" t="s">
        <v>147</v>
      </c>
      <c r="R1202" t="s">
        <v>148</v>
      </c>
      <c r="S1202" t="s">
        <v>100</v>
      </c>
      <c r="T1202" t="s">
        <v>100</v>
      </c>
      <c r="U1202" t="s">
        <v>112</v>
      </c>
      <c r="V1202" t="s">
        <v>172</v>
      </c>
      <c r="W1202" t="s">
        <v>172</v>
      </c>
      <c r="X1202" t="s">
        <v>173</v>
      </c>
      <c r="Y1202" t="s">
        <v>100</v>
      </c>
      <c r="Z1202" t="s">
        <v>100</v>
      </c>
      <c r="AA1202" t="s">
        <v>100</v>
      </c>
      <c r="AB1202" t="s">
        <v>100</v>
      </c>
      <c r="AC1202" t="s">
        <v>100</v>
      </c>
      <c r="AD1202" t="s">
        <v>100</v>
      </c>
      <c r="AE1202" t="s">
        <v>100</v>
      </c>
      <c r="AF1202" t="s">
        <v>100</v>
      </c>
      <c r="AG1202" t="s">
        <v>100</v>
      </c>
      <c r="AH1202" t="s">
        <v>100</v>
      </c>
      <c r="AI1202" t="s">
        <v>100</v>
      </c>
      <c r="AJ1202" t="s">
        <v>100</v>
      </c>
      <c r="AK1202" t="s">
        <v>100</v>
      </c>
      <c r="AL1202" t="s">
        <v>100</v>
      </c>
      <c r="AM1202" t="s">
        <v>100</v>
      </c>
      <c r="AN1202" t="s">
        <v>100</v>
      </c>
      <c r="AO1202" t="s">
        <v>100</v>
      </c>
      <c r="AP1202" t="s">
        <v>100</v>
      </c>
      <c r="AQ1202" t="s">
        <v>100</v>
      </c>
      <c r="AR1202" t="s">
        <v>100</v>
      </c>
      <c r="AS1202" t="s">
        <v>100</v>
      </c>
      <c r="AT1202" t="s">
        <v>100</v>
      </c>
      <c r="AU1202" t="s">
        <v>100</v>
      </c>
      <c r="AV1202" t="s">
        <v>100</v>
      </c>
      <c r="AW1202" t="s">
        <v>100</v>
      </c>
      <c r="AX1202" t="s">
        <v>100</v>
      </c>
      <c r="AY1202" t="s">
        <v>100</v>
      </c>
      <c r="AZ1202" t="s">
        <v>100</v>
      </c>
      <c r="BA1202" t="s">
        <v>100</v>
      </c>
      <c r="BB1202" t="s">
        <v>100</v>
      </c>
      <c r="BC1202" t="s">
        <v>100</v>
      </c>
      <c r="BD1202" t="s">
        <v>100</v>
      </c>
      <c r="BE1202" t="s">
        <v>100</v>
      </c>
      <c r="BF1202" t="s">
        <v>100</v>
      </c>
      <c r="BG1202" t="s">
        <v>100</v>
      </c>
      <c r="BH1202" t="s">
        <v>100</v>
      </c>
      <c r="BI1202" t="s">
        <v>100</v>
      </c>
      <c r="BJ1202" t="s">
        <v>100</v>
      </c>
      <c r="BK1202" t="s">
        <v>100</v>
      </c>
      <c r="BL1202" t="s">
        <v>100</v>
      </c>
      <c r="BM1202" t="s">
        <v>100</v>
      </c>
      <c r="BN1202" t="s">
        <v>100</v>
      </c>
      <c r="BO1202" t="s">
        <v>100</v>
      </c>
      <c r="BP1202" t="s">
        <v>100</v>
      </c>
      <c r="BQ1202" t="s">
        <v>100</v>
      </c>
      <c r="BR1202" t="s">
        <v>100</v>
      </c>
      <c r="BS1202" t="s">
        <v>100</v>
      </c>
      <c r="BT1202" t="s">
        <v>100</v>
      </c>
      <c r="BU1202" t="s">
        <v>100</v>
      </c>
      <c r="BV1202" t="s">
        <v>100</v>
      </c>
      <c r="BW1202" t="s">
        <v>100</v>
      </c>
      <c r="BX1202" t="s">
        <v>100</v>
      </c>
      <c r="BY1202" t="s">
        <v>100</v>
      </c>
      <c r="BZ1202" t="s">
        <v>100</v>
      </c>
      <c r="CA1202" t="s">
        <v>100</v>
      </c>
      <c r="CB1202" t="s">
        <v>100</v>
      </c>
      <c r="CC1202" t="s">
        <v>100</v>
      </c>
      <c r="CD1202" t="s">
        <v>100</v>
      </c>
      <c r="CE1202" t="s">
        <v>100</v>
      </c>
      <c r="CF1202" t="s">
        <v>100</v>
      </c>
      <c r="CG1202" t="s">
        <v>100</v>
      </c>
      <c r="CH1202" t="s">
        <v>100</v>
      </c>
      <c r="CI1202" t="s">
        <v>100</v>
      </c>
      <c r="CJ1202" t="s">
        <v>115</v>
      </c>
      <c r="CK1202" t="s">
        <v>100</v>
      </c>
      <c r="CL1202" t="s">
        <v>100</v>
      </c>
      <c r="CM1202" t="s">
        <v>100</v>
      </c>
      <c r="CN1202" t="s">
        <v>151</v>
      </c>
      <c r="CO1202" t="s">
        <v>100</v>
      </c>
      <c r="CP1202" t="s">
        <v>100</v>
      </c>
      <c r="CQ1202" t="s">
        <v>152</v>
      </c>
      <c r="CR1202" t="s">
        <v>153</v>
      </c>
    </row>
    <row r="1203" spans="1:96">
      <c r="A1203" t="s">
        <v>4030</v>
      </c>
      <c r="B1203" t="s">
        <v>4031</v>
      </c>
      <c r="C1203" t="s">
        <v>138</v>
      </c>
      <c r="D1203" t="s">
        <v>4031</v>
      </c>
      <c r="E1203" t="s">
        <v>100</v>
      </c>
      <c r="F1203" t="s">
        <v>100</v>
      </c>
      <c r="G1203" t="s">
        <v>141</v>
      </c>
      <c r="H1203" t="s">
        <v>142</v>
      </c>
      <c r="I1203" t="s">
        <v>143</v>
      </c>
      <c r="J1203" t="s">
        <v>309</v>
      </c>
      <c r="K1203" t="s">
        <v>145</v>
      </c>
      <c r="L1203" t="s">
        <v>106</v>
      </c>
      <c r="M1203" t="s">
        <v>100</v>
      </c>
      <c r="N1203" t="s">
        <v>100</v>
      </c>
      <c r="O1203" t="s">
        <v>100</v>
      </c>
      <c r="P1203" t="s">
        <v>146</v>
      </c>
      <c r="Q1203" t="s">
        <v>147</v>
      </c>
      <c r="R1203" t="s">
        <v>148</v>
      </c>
      <c r="S1203" t="s">
        <v>100</v>
      </c>
      <c r="T1203" t="s">
        <v>100</v>
      </c>
      <c r="U1203" t="s">
        <v>112</v>
      </c>
      <c r="V1203" t="s">
        <v>149</v>
      </c>
      <c r="W1203" t="s">
        <v>113</v>
      </c>
      <c r="X1203" t="s">
        <v>4032</v>
      </c>
      <c r="Y1203" t="s">
        <v>100</v>
      </c>
      <c r="Z1203" t="s">
        <v>100</v>
      </c>
      <c r="AA1203" t="s">
        <v>100</v>
      </c>
      <c r="AB1203" t="s">
        <v>100</v>
      </c>
      <c r="AC1203" t="s">
        <v>100</v>
      </c>
      <c r="AD1203" t="s">
        <v>100</v>
      </c>
      <c r="AE1203" t="s">
        <v>115</v>
      </c>
      <c r="AF1203" t="s">
        <v>100</v>
      </c>
      <c r="AG1203" t="s">
        <v>100</v>
      </c>
      <c r="AH1203" t="s">
        <v>100</v>
      </c>
      <c r="AI1203" t="s">
        <v>100</v>
      </c>
      <c r="AJ1203" t="s">
        <v>100</v>
      </c>
      <c r="AK1203" t="s">
        <v>100</v>
      </c>
      <c r="AL1203" t="s">
        <v>100</v>
      </c>
      <c r="AM1203" t="s">
        <v>100</v>
      </c>
      <c r="AN1203" t="s">
        <v>115</v>
      </c>
      <c r="AO1203" t="s">
        <v>100</v>
      </c>
      <c r="AP1203" t="s">
        <v>100</v>
      </c>
      <c r="AQ1203" t="s">
        <v>100</v>
      </c>
      <c r="AR1203" t="s">
        <v>100</v>
      </c>
      <c r="AS1203" t="s">
        <v>100</v>
      </c>
      <c r="AT1203" t="s">
        <v>100</v>
      </c>
      <c r="AU1203" t="s">
        <v>100</v>
      </c>
      <c r="AV1203" t="s">
        <v>100</v>
      </c>
      <c r="AW1203" t="s">
        <v>100</v>
      </c>
      <c r="AX1203" t="s">
        <v>100</v>
      </c>
      <c r="AY1203" t="s">
        <v>100</v>
      </c>
      <c r="AZ1203" t="s">
        <v>100</v>
      </c>
      <c r="BA1203" t="s">
        <v>100</v>
      </c>
      <c r="BB1203" t="s">
        <v>100</v>
      </c>
      <c r="BC1203" t="s">
        <v>100</v>
      </c>
      <c r="BD1203" t="s">
        <v>100</v>
      </c>
      <c r="BE1203" t="s">
        <v>100</v>
      </c>
      <c r="BF1203" t="s">
        <v>100</v>
      </c>
      <c r="BG1203" t="s">
        <v>100</v>
      </c>
      <c r="BH1203" t="s">
        <v>100</v>
      </c>
      <c r="BI1203" t="s">
        <v>100</v>
      </c>
      <c r="BJ1203" t="s">
        <v>100</v>
      </c>
      <c r="BK1203" t="s">
        <v>100</v>
      </c>
      <c r="BL1203" t="s">
        <v>100</v>
      </c>
      <c r="BM1203" t="s">
        <v>100</v>
      </c>
      <c r="BN1203" t="s">
        <v>100</v>
      </c>
      <c r="BO1203" t="s">
        <v>100</v>
      </c>
      <c r="BP1203" t="s">
        <v>100</v>
      </c>
      <c r="BQ1203" t="s">
        <v>100</v>
      </c>
      <c r="BR1203" t="s">
        <v>100</v>
      </c>
      <c r="BS1203" t="s">
        <v>100</v>
      </c>
      <c r="BT1203" t="s">
        <v>100</v>
      </c>
      <c r="BU1203" t="s">
        <v>100</v>
      </c>
      <c r="BV1203" t="s">
        <v>100</v>
      </c>
      <c r="BW1203" t="s">
        <v>100</v>
      </c>
      <c r="BX1203" t="s">
        <v>100</v>
      </c>
      <c r="BY1203" t="s">
        <v>100</v>
      </c>
      <c r="BZ1203" t="s">
        <v>100</v>
      </c>
      <c r="CA1203" t="s">
        <v>100</v>
      </c>
      <c r="CB1203" t="s">
        <v>100</v>
      </c>
      <c r="CC1203" t="s">
        <v>100</v>
      </c>
      <c r="CD1203" t="s">
        <v>100</v>
      </c>
      <c r="CE1203" t="s">
        <v>100</v>
      </c>
      <c r="CF1203" t="s">
        <v>100</v>
      </c>
      <c r="CG1203" t="s">
        <v>100</v>
      </c>
      <c r="CH1203" t="s">
        <v>100</v>
      </c>
      <c r="CI1203" t="s">
        <v>100</v>
      </c>
      <c r="CJ1203" t="s">
        <v>115</v>
      </c>
      <c r="CK1203" t="s">
        <v>100</v>
      </c>
      <c r="CL1203" t="s">
        <v>100</v>
      </c>
      <c r="CM1203" t="s">
        <v>100</v>
      </c>
      <c r="CN1203" t="s">
        <v>151</v>
      </c>
      <c r="CO1203" t="s">
        <v>100</v>
      </c>
      <c r="CP1203" t="s">
        <v>100</v>
      </c>
      <c r="CQ1203" t="s">
        <v>152</v>
      </c>
      <c r="CR1203" t="s">
        <v>153</v>
      </c>
    </row>
    <row r="1204" spans="1:96">
      <c r="A1204" t="s">
        <v>4033</v>
      </c>
      <c r="B1204" t="s">
        <v>4034</v>
      </c>
      <c r="C1204" t="s">
        <v>205</v>
      </c>
      <c r="D1204" t="s">
        <v>4035</v>
      </c>
      <c r="E1204" t="s">
        <v>100</v>
      </c>
      <c r="F1204" t="s">
        <v>100</v>
      </c>
      <c r="G1204" t="s">
        <v>356</v>
      </c>
      <c r="H1204" t="s">
        <v>357</v>
      </c>
      <c r="I1204" t="s">
        <v>143</v>
      </c>
      <c r="J1204" t="s">
        <v>144</v>
      </c>
      <c r="K1204" t="s">
        <v>145</v>
      </c>
      <c r="L1204" t="s">
        <v>106</v>
      </c>
      <c r="M1204" t="s">
        <v>100</v>
      </c>
      <c r="N1204" t="s">
        <v>4036</v>
      </c>
      <c r="O1204" t="s">
        <v>100</v>
      </c>
      <c r="P1204" t="s">
        <v>146</v>
      </c>
      <c r="Q1204" t="s">
        <v>209</v>
      </c>
      <c r="R1204" t="s">
        <v>198</v>
      </c>
      <c r="S1204" t="s">
        <v>100</v>
      </c>
      <c r="T1204" t="s">
        <v>100</v>
      </c>
      <c r="U1204" t="s">
        <v>112</v>
      </c>
      <c r="V1204" t="s">
        <v>134</v>
      </c>
      <c r="W1204" t="s">
        <v>134</v>
      </c>
      <c r="X1204" t="s">
        <v>135</v>
      </c>
      <c r="Y1204" t="s">
        <v>115</v>
      </c>
      <c r="Z1204" t="s">
        <v>100</v>
      </c>
      <c r="AA1204" t="s">
        <v>100</v>
      </c>
      <c r="AB1204" t="s">
        <v>100</v>
      </c>
      <c r="AC1204" t="s">
        <v>100</v>
      </c>
      <c r="AD1204" t="s">
        <v>100</v>
      </c>
      <c r="AE1204" t="s">
        <v>115</v>
      </c>
      <c r="AF1204" t="s">
        <v>100</v>
      </c>
      <c r="AG1204" t="s">
        <v>100</v>
      </c>
      <c r="AH1204" t="s">
        <v>100</v>
      </c>
      <c r="AI1204" t="s">
        <v>100</v>
      </c>
      <c r="AJ1204" t="s">
        <v>100</v>
      </c>
      <c r="AK1204" t="s">
        <v>100</v>
      </c>
      <c r="AL1204" t="s">
        <v>100</v>
      </c>
      <c r="AM1204" t="s">
        <v>100</v>
      </c>
      <c r="AN1204" t="s">
        <v>100</v>
      </c>
      <c r="AO1204" t="s">
        <v>100</v>
      </c>
      <c r="AP1204" t="s">
        <v>100</v>
      </c>
      <c r="AQ1204" t="s">
        <v>100</v>
      </c>
      <c r="AR1204" t="s">
        <v>100</v>
      </c>
      <c r="AS1204" t="s">
        <v>100</v>
      </c>
      <c r="AT1204" t="s">
        <v>100</v>
      </c>
      <c r="AU1204" t="s">
        <v>100</v>
      </c>
      <c r="AV1204" t="s">
        <v>100</v>
      </c>
      <c r="AW1204" t="s">
        <v>100</v>
      </c>
      <c r="AX1204" t="s">
        <v>100</v>
      </c>
      <c r="AY1204" t="s">
        <v>100</v>
      </c>
      <c r="AZ1204" t="s">
        <v>100</v>
      </c>
      <c r="BA1204" t="s">
        <v>100</v>
      </c>
      <c r="BB1204" t="s">
        <v>100</v>
      </c>
      <c r="BC1204" t="s">
        <v>100</v>
      </c>
      <c r="BD1204" t="s">
        <v>100</v>
      </c>
      <c r="BE1204" t="s">
        <v>100</v>
      </c>
      <c r="BF1204" t="s">
        <v>100</v>
      </c>
      <c r="BG1204" t="s">
        <v>100</v>
      </c>
      <c r="BH1204" t="s">
        <v>100</v>
      </c>
      <c r="BI1204" t="s">
        <v>100</v>
      </c>
      <c r="BJ1204" t="s">
        <v>100</v>
      </c>
      <c r="BK1204" t="s">
        <v>100</v>
      </c>
      <c r="BL1204" t="s">
        <v>100</v>
      </c>
      <c r="BM1204" t="s">
        <v>100</v>
      </c>
      <c r="BN1204" t="s">
        <v>100</v>
      </c>
      <c r="BO1204" t="s">
        <v>100</v>
      </c>
      <c r="BP1204" t="s">
        <v>100</v>
      </c>
      <c r="BQ1204" t="s">
        <v>100</v>
      </c>
      <c r="BR1204" t="s">
        <v>100</v>
      </c>
      <c r="BS1204" t="s">
        <v>100</v>
      </c>
      <c r="BT1204" t="s">
        <v>100</v>
      </c>
      <c r="BU1204" t="s">
        <v>100</v>
      </c>
      <c r="BV1204" t="s">
        <v>100</v>
      </c>
      <c r="BW1204" t="s">
        <v>100</v>
      </c>
      <c r="BX1204" t="s">
        <v>100</v>
      </c>
      <c r="BY1204" t="s">
        <v>100</v>
      </c>
      <c r="BZ1204" t="s">
        <v>100</v>
      </c>
      <c r="CA1204" t="s">
        <v>100</v>
      </c>
      <c r="CB1204" t="s">
        <v>100</v>
      </c>
      <c r="CC1204" t="s">
        <v>100</v>
      </c>
      <c r="CD1204" t="s">
        <v>100</v>
      </c>
      <c r="CE1204" t="s">
        <v>100</v>
      </c>
      <c r="CF1204" t="s">
        <v>100</v>
      </c>
      <c r="CG1204" t="s">
        <v>100</v>
      </c>
      <c r="CH1204" t="s">
        <v>100</v>
      </c>
      <c r="CI1204" t="s">
        <v>100</v>
      </c>
      <c r="CJ1204" t="s">
        <v>115</v>
      </c>
      <c r="CK1204" t="s">
        <v>100</v>
      </c>
      <c r="CL1204" t="s">
        <v>100</v>
      </c>
      <c r="CM1204" t="s">
        <v>100</v>
      </c>
      <c r="CN1204" t="s">
        <v>151</v>
      </c>
      <c r="CO1204" t="s">
        <v>100</v>
      </c>
      <c r="CP1204" t="s">
        <v>100</v>
      </c>
      <c r="CQ1204" t="s">
        <v>152</v>
      </c>
      <c r="CR1204" t="s">
        <v>153</v>
      </c>
    </row>
    <row r="1205" spans="1:96">
      <c r="A1205" t="s">
        <v>108</v>
      </c>
      <c r="B1205" t="s">
        <v>4037</v>
      </c>
      <c r="C1205" t="s">
        <v>323</v>
      </c>
      <c r="D1205" t="s">
        <v>4038</v>
      </c>
      <c r="E1205" t="s">
        <v>4039</v>
      </c>
      <c r="F1205" t="s">
        <v>100</v>
      </c>
      <c r="G1205" t="s">
        <v>141</v>
      </c>
      <c r="H1205" t="s">
        <v>142</v>
      </c>
      <c r="I1205" t="s">
        <v>143</v>
      </c>
      <c r="J1205" t="s">
        <v>144</v>
      </c>
      <c r="K1205" t="s">
        <v>145</v>
      </c>
      <c r="L1205" t="s">
        <v>106</v>
      </c>
      <c r="M1205" t="s">
        <v>100</v>
      </c>
      <c r="N1205" t="s">
        <v>100</v>
      </c>
      <c r="O1205" t="s">
        <v>100</v>
      </c>
      <c r="P1205" t="s">
        <v>146</v>
      </c>
      <c r="Q1205" t="s">
        <v>147</v>
      </c>
      <c r="R1205" t="s">
        <v>148</v>
      </c>
      <c r="S1205" t="s">
        <v>100</v>
      </c>
      <c r="T1205" t="s">
        <v>100</v>
      </c>
      <c r="U1205" t="s">
        <v>112</v>
      </c>
      <c r="V1205" t="s">
        <v>113</v>
      </c>
      <c r="W1205" t="s">
        <v>113</v>
      </c>
      <c r="X1205" t="s">
        <v>114</v>
      </c>
      <c r="Y1205" t="s">
        <v>100</v>
      </c>
      <c r="Z1205" t="s">
        <v>100</v>
      </c>
      <c r="AA1205" t="s">
        <v>100</v>
      </c>
      <c r="AB1205" t="s">
        <v>100</v>
      </c>
      <c r="AC1205" t="s">
        <v>100</v>
      </c>
      <c r="AD1205" t="s">
        <v>100</v>
      </c>
      <c r="AE1205" t="s">
        <v>100</v>
      </c>
      <c r="AF1205" t="s">
        <v>100</v>
      </c>
      <c r="AG1205" t="s">
        <v>100</v>
      </c>
      <c r="AH1205" t="s">
        <v>100</v>
      </c>
      <c r="AI1205" t="s">
        <v>100</v>
      </c>
      <c r="AJ1205" t="s">
        <v>100</v>
      </c>
      <c r="AK1205" t="s">
        <v>100</v>
      </c>
      <c r="AL1205" t="s">
        <v>100</v>
      </c>
      <c r="AM1205" t="s">
        <v>100</v>
      </c>
      <c r="AN1205" t="s">
        <v>100</v>
      </c>
      <c r="AO1205" t="s">
        <v>100</v>
      </c>
      <c r="AP1205" t="s">
        <v>100</v>
      </c>
      <c r="AQ1205" t="s">
        <v>100</v>
      </c>
      <c r="AR1205" t="s">
        <v>100</v>
      </c>
      <c r="AS1205" t="s">
        <v>100</v>
      </c>
      <c r="AT1205" t="s">
        <v>100</v>
      </c>
      <c r="AU1205" t="s">
        <v>100</v>
      </c>
      <c r="AV1205" t="s">
        <v>100</v>
      </c>
      <c r="AW1205" t="s">
        <v>100</v>
      </c>
      <c r="AX1205" t="s">
        <v>100</v>
      </c>
      <c r="AY1205" t="s">
        <v>100</v>
      </c>
      <c r="AZ1205" t="s">
        <v>100</v>
      </c>
      <c r="BA1205" t="s">
        <v>100</v>
      </c>
      <c r="BB1205" t="s">
        <v>100</v>
      </c>
      <c r="BC1205" t="s">
        <v>100</v>
      </c>
      <c r="BD1205" t="s">
        <v>100</v>
      </c>
      <c r="BE1205" t="s">
        <v>100</v>
      </c>
      <c r="BF1205" t="s">
        <v>100</v>
      </c>
      <c r="BG1205" t="s">
        <v>100</v>
      </c>
      <c r="BH1205" t="s">
        <v>100</v>
      </c>
      <c r="BI1205" t="s">
        <v>100</v>
      </c>
      <c r="BJ1205" t="s">
        <v>100</v>
      </c>
      <c r="BK1205" t="s">
        <v>100</v>
      </c>
      <c r="BL1205" t="s">
        <v>100</v>
      </c>
      <c r="BM1205" t="s">
        <v>100</v>
      </c>
      <c r="BN1205" t="s">
        <v>100</v>
      </c>
      <c r="BO1205" t="s">
        <v>115</v>
      </c>
      <c r="BP1205" t="s">
        <v>100</v>
      </c>
      <c r="BQ1205" t="s">
        <v>100</v>
      </c>
      <c r="BR1205" t="s">
        <v>100</v>
      </c>
      <c r="BS1205" t="s">
        <v>100</v>
      </c>
      <c r="BT1205" t="s">
        <v>100</v>
      </c>
      <c r="BU1205" t="s">
        <v>100</v>
      </c>
      <c r="BV1205" t="s">
        <v>100</v>
      </c>
      <c r="BW1205" t="s">
        <v>100</v>
      </c>
      <c r="BX1205" t="s">
        <v>100</v>
      </c>
      <c r="BY1205" t="s">
        <v>100</v>
      </c>
      <c r="BZ1205" t="s">
        <v>100</v>
      </c>
      <c r="CA1205" t="s">
        <v>100</v>
      </c>
      <c r="CB1205" t="s">
        <v>100</v>
      </c>
      <c r="CC1205" t="s">
        <v>100</v>
      </c>
      <c r="CD1205" t="s">
        <v>100</v>
      </c>
      <c r="CE1205" t="s">
        <v>100</v>
      </c>
      <c r="CF1205" t="s">
        <v>100</v>
      </c>
      <c r="CG1205" t="s">
        <v>100</v>
      </c>
      <c r="CH1205" t="s">
        <v>100</v>
      </c>
      <c r="CI1205" t="s">
        <v>100</v>
      </c>
      <c r="CJ1205" t="s">
        <v>100</v>
      </c>
      <c r="CK1205" t="s">
        <v>100</v>
      </c>
      <c r="CL1205" t="s">
        <v>100</v>
      </c>
      <c r="CM1205" t="s">
        <v>100</v>
      </c>
      <c r="CN1205" t="s">
        <v>151</v>
      </c>
      <c r="CO1205" t="s">
        <v>100</v>
      </c>
      <c r="CP1205" t="s">
        <v>100</v>
      </c>
      <c r="CQ1205" t="s">
        <v>152</v>
      </c>
      <c r="CR1205" t="s">
        <v>153</v>
      </c>
    </row>
    <row r="1206" spans="1:96">
      <c r="A1206" t="s">
        <v>116</v>
      </c>
      <c r="B1206" t="s">
        <v>4040</v>
      </c>
      <c r="C1206" t="s">
        <v>602</v>
      </c>
      <c r="D1206" t="s">
        <v>4041</v>
      </c>
      <c r="E1206" t="s">
        <v>4042</v>
      </c>
      <c r="F1206" t="s">
        <v>100</v>
      </c>
      <c r="G1206" t="s">
        <v>141</v>
      </c>
      <c r="H1206" t="s">
        <v>142</v>
      </c>
      <c r="I1206" t="s">
        <v>103</v>
      </c>
      <c r="J1206" t="s">
        <v>144</v>
      </c>
      <c r="K1206" t="s">
        <v>145</v>
      </c>
      <c r="L1206" t="s">
        <v>106</v>
      </c>
      <c r="M1206" t="s">
        <v>100</v>
      </c>
      <c r="N1206" t="s">
        <v>100</v>
      </c>
      <c r="O1206" t="s">
        <v>100</v>
      </c>
      <c r="P1206" t="s">
        <v>146</v>
      </c>
      <c r="Q1206" t="s">
        <v>147</v>
      </c>
      <c r="R1206" t="s">
        <v>148</v>
      </c>
      <c r="S1206" t="s">
        <v>100</v>
      </c>
      <c r="T1206" t="s">
        <v>100</v>
      </c>
      <c r="U1206" t="s">
        <v>112</v>
      </c>
      <c r="V1206" t="s">
        <v>113</v>
      </c>
      <c r="W1206" t="s">
        <v>113</v>
      </c>
      <c r="X1206" t="s">
        <v>114</v>
      </c>
      <c r="Y1206" t="s">
        <v>100</v>
      </c>
      <c r="Z1206" t="s">
        <v>100</v>
      </c>
      <c r="AA1206" t="s">
        <v>100</v>
      </c>
      <c r="AB1206" t="s">
        <v>100</v>
      </c>
      <c r="AC1206" t="s">
        <v>100</v>
      </c>
      <c r="AD1206" t="s">
        <v>100</v>
      </c>
      <c r="AE1206" t="s">
        <v>100</v>
      </c>
      <c r="AF1206" t="s">
        <v>100</v>
      </c>
      <c r="AG1206" t="s">
        <v>100</v>
      </c>
      <c r="AH1206" t="s">
        <v>100</v>
      </c>
      <c r="AI1206" t="s">
        <v>100</v>
      </c>
      <c r="AJ1206" t="s">
        <v>100</v>
      </c>
      <c r="AK1206" t="s">
        <v>100</v>
      </c>
      <c r="AL1206" t="s">
        <v>100</v>
      </c>
      <c r="AM1206" t="s">
        <v>100</v>
      </c>
      <c r="AN1206" t="s">
        <v>100</v>
      </c>
      <c r="AO1206" t="s">
        <v>100</v>
      </c>
      <c r="AP1206" t="s">
        <v>100</v>
      </c>
      <c r="AQ1206" t="s">
        <v>100</v>
      </c>
      <c r="AR1206" t="s">
        <v>100</v>
      </c>
      <c r="AS1206" t="s">
        <v>100</v>
      </c>
      <c r="AT1206" t="s">
        <v>100</v>
      </c>
      <c r="AU1206" t="s">
        <v>100</v>
      </c>
      <c r="AV1206" t="s">
        <v>100</v>
      </c>
      <c r="AW1206" t="s">
        <v>100</v>
      </c>
      <c r="AX1206" t="s">
        <v>100</v>
      </c>
      <c r="AY1206" t="s">
        <v>100</v>
      </c>
      <c r="AZ1206" t="s">
        <v>100</v>
      </c>
      <c r="BA1206" t="s">
        <v>100</v>
      </c>
      <c r="BB1206" t="s">
        <v>100</v>
      </c>
      <c r="BC1206" t="s">
        <v>100</v>
      </c>
      <c r="BD1206" t="s">
        <v>100</v>
      </c>
      <c r="BE1206" t="s">
        <v>100</v>
      </c>
      <c r="BF1206" t="s">
        <v>100</v>
      </c>
      <c r="BG1206" t="s">
        <v>100</v>
      </c>
      <c r="BH1206" t="s">
        <v>100</v>
      </c>
      <c r="BI1206" t="s">
        <v>100</v>
      </c>
      <c r="BJ1206" t="s">
        <v>100</v>
      </c>
      <c r="BK1206" t="s">
        <v>100</v>
      </c>
      <c r="BL1206" t="s">
        <v>100</v>
      </c>
      <c r="BM1206" t="s">
        <v>100</v>
      </c>
      <c r="BN1206" t="s">
        <v>100</v>
      </c>
      <c r="BO1206" t="s">
        <v>115</v>
      </c>
      <c r="BP1206" t="s">
        <v>100</v>
      </c>
      <c r="BQ1206" t="s">
        <v>100</v>
      </c>
      <c r="BR1206" t="s">
        <v>100</v>
      </c>
      <c r="BS1206" t="s">
        <v>100</v>
      </c>
      <c r="BT1206" t="s">
        <v>100</v>
      </c>
      <c r="BU1206" t="s">
        <v>100</v>
      </c>
      <c r="BV1206" t="s">
        <v>100</v>
      </c>
      <c r="BW1206" t="s">
        <v>100</v>
      </c>
      <c r="BX1206" t="s">
        <v>100</v>
      </c>
      <c r="BY1206" t="s">
        <v>100</v>
      </c>
      <c r="BZ1206" t="s">
        <v>100</v>
      </c>
      <c r="CA1206" t="s">
        <v>100</v>
      </c>
      <c r="CB1206" t="s">
        <v>100</v>
      </c>
      <c r="CC1206" t="s">
        <v>100</v>
      </c>
      <c r="CD1206" t="s">
        <v>100</v>
      </c>
      <c r="CE1206" t="s">
        <v>100</v>
      </c>
      <c r="CF1206" t="s">
        <v>100</v>
      </c>
      <c r="CG1206" t="s">
        <v>100</v>
      </c>
      <c r="CH1206" t="s">
        <v>100</v>
      </c>
      <c r="CI1206" t="s">
        <v>100</v>
      </c>
      <c r="CJ1206" t="s">
        <v>100</v>
      </c>
      <c r="CK1206" t="s">
        <v>100</v>
      </c>
      <c r="CL1206" t="s">
        <v>100</v>
      </c>
      <c r="CM1206" t="s">
        <v>100</v>
      </c>
      <c r="CN1206" t="s">
        <v>151</v>
      </c>
      <c r="CO1206" t="s">
        <v>100</v>
      </c>
      <c r="CP1206" t="s">
        <v>100</v>
      </c>
      <c r="CQ1206" t="s">
        <v>152</v>
      </c>
      <c r="CR1206" t="s">
        <v>153</v>
      </c>
    </row>
    <row r="1207" spans="1:96">
      <c r="A1207" t="s">
        <v>117</v>
      </c>
      <c r="B1207" t="s">
        <v>4043</v>
      </c>
      <c r="C1207" t="s">
        <v>138</v>
      </c>
      <c r="D1207" t="s">
        <v>4044</v>
      </c>
      <c r="E1207" t="s">
        <v>4045</v>
      </c>
      <c r="F1207" t="s">
        <v>100</v>
      </c>
      <c r="G1207" t="s">
        <v>141</v>
      </c>
      <c r="H1207" t="s">
        <v>142</v>
      </c>
      <c r="I1207" t="s">
        <v>143</v>
      </c>
      <c r="J1207" t="s">
        <v>144</v>
      </c>
      <c r="K1207" t="s">
        <v>145</v>
      </c>
      <c r="L1207" t="s">
        <v>106</v>
      </c>
      <c r="M1207" t="s">
        <v>100</v>
      </c>
      <c r="N1207" t="s">
        <v>100</v>
      </c>
      <c r="O1207" t="s">
        <v>100</v>
      </c>
      <c r="P1207" t="s">
        <v>146</v>
      </c>
      <c r="Q1207" t="s">
        <v>147</v>
      </c>
      <c r="R1207" t="s">
        <v>148</v>
      </c>
      <c r="S1207" t="s">
        <v>100</v>
      </c>
      <c r="T1207" t="s">
        <v>111</v>
      </c>
      <c r="U1207" t="s">
        <v>112</v>
      </c>
      <c r="V1207" t="s">
        <v>113</v>
      </c>
      <c r="W1207" t="s">
        <v>113</v>
      </c>
      <c r="X1207" t="s">
        <v>114</v>
      </c>
      <c r="Y1207" t="s">
        <v>100</v>
      </c>
      <c r="Z1207" t="s">
        <v>100</v>
      </c>
      <c r="AA1207" t="s">
        <v>100</v>
      </c>
      <c r="AB1207" t="s">
        <v>100</v>
      </c>
      <c r="AC1207" t="s">
        <v>100</v>
      </c>
      <c r="AD1207" t="s">
        <v>100</v>
      </c>
      <c r="AE1207" t="s">
        <v>100</v>
      </c>
      <c r="AF1207" t="s">
        <v>100</v>
      </c>
      <c r="AG1207" t="s">
        <v>100</v>
      </c>
      <c r="AH1207" t="s">
        <v>100</v>
      </c>
      <c r="AI1207" t="s">
        <v>100</v>
      </c>
      <c r="AJ1207" t="s">
        <v>100</v>
      </c>
      <c r="AK1207" t="s">
        <v>100</v>
      </c>
      <c r="AL1207" t="s">
        <v>100</v>
      </c>
      <c r="AM1207" t="s">
        <v>100</v>
      </c>
      <c r="AN1207" t="s">
        <v>100</v>
      </c>
      <c r="AO1207" t="s">
        <v>100</v>
      </c>
      <c r="AP1207" t="s">
        <v>100</v>
      </c>
      <c r="AQ1207" t="s">
        <v>100</v>
      </c>
      <c r="AR1207" t="s">
        <v>100</v>
      </c>
      <c r="AS1207" t="s">
        <v>100</v>
      </c>
      <c r="AT1207" t="s">
        <v>100</v>
      </c>
      <c r="AU1207" t="s">
        <v>100</v>
      </c>
      <c r="AV1207" t="s">
        <v>100</v>
      </c>
      <c r="AW1207" t="s">
        <v>100</v>
      </c>
      <c r="AX1207" t="s">
        <v>100</v>
      </c>
      <c r="AY1207" t="s">
        <v>100</v>
      </c>
      <c r="AZ1207" t="s">
        <v>100</v>
      </c>
      <c r="BA1207" t="s">
        <v>100</v>
      </c>
      <c r="BB1207" t="s">
        <v>100</v>
      </c>
      <c r="BC1207" t="s">
        <v>100</v>
      </c>
      <c r="BD1207" t="s">
        <v>100</v>
      </c>
      <c r="BE1207" t="s">
        <v>100</v>
      </c>
      <c r="BF1207" t="s">
        <v>100</v>
      </c>
      <c r="BG1207" t="s">
        <v>100</v>
      </c>
      <c r="BH1207" t="s">
        <v>100</v>
      </c>
      <c r="BI1207" t="s">
        <v>100</v>
      </c>
      <c r="BJ1207" t="s">
        <v>100</v>
      </c>
      <c r="BK1207" t="s">
        <v>100</v>
      </c>
      <c r="BL1207" t="s">
        <v>100</v>
      </c>
      <c r="BM1207" t="s">
        <v>100</v>
      </c>
      <c r="BN1207" t="s">
        <v>100</v>
      </c>
      <c r="BO1207" t="s">
        <v>115</v>
      </c>
      <c r="BP1207" t="s">
        <v>100</v>
      </c>
      <c r="BQ1207" t="s">
        <v>100</v>
      </c>
      <c r="BR1207" t="s">
        <v>100</v>
      </c>
      <c r="BS1207" t="s">
        <v>100</v>
      </c>
      <c r="BT1207" t="s">
        <v>100</v>
      </c>
      <c r="BU1207" t="s">
        <v>100</v>
      </c>
      <c r="BV1207" t="s">
        <v>100</v>
      </c>
      <c r="BW1207" t="s">
        <v>100</v>
      </c>
      <c r="BX1207" t="s">
        <v>100</v>
      </c>
      <c r="BY1207" t="s">
        <v>100</v>
      </c>
      <c r="BZ1207" t="s">
        <v>100</v>
      </c>
      <c r="CA1207" t="s">
        <v>100</v>
      </c>
      <c r="CB1207" t="s">
        <v>100</v>
      </c>
      <c r="CC1207" t="s">
        <v>100</v>
      </c>
      <c r="CD1207" t="s">
        <v>100</v>
      </c>
      <c r="CE1207" t="s">
        <v>100</v>
      </c>
      <c r="CF1207" t="s">
        <v>100</v>
      </c>
      <c r="CG1207" t="s">
        <v>100</v>
      </c>
      <c r="CH1207" t="s">
        <v>100</v>
      </c>
      <c r="CI1207" t="s">
        <v>100</v>
      </c>
      <c r="CJ1207" t="s">
        <v>115</v>
      </c>
      <c r="CK1207" t="s">
        <v>100</v>
      </c>
      <c r="CL1207" t="s">
        <v>100</v>
      </c>
      <c r="CM1207" t="s">
        <v>100</v>
      </c>
      <c r="CN1207" t="s">
        <v>151</v>
      </c>
      <c r="CO1207" t="s">
        <v>100</v>
      </c>
      <c r="CP1207" t="s">
        <v>100</v>
      </c>
      <c r="CQ1207" t="s">
        <v>152</v>
      </c>
      <c r="CR1207" t="s">
        <v>153</v>
      </c>
    </row>
    <row r="1208" spans="1:96">
      <c r="A1208" t="s">
        <v>4046</v>
      </c>
      <c r="B1208" t="s">
        <v>4047</v>
      </c>
      <c r="C1208" t="s">
        <v>138</v>
      </c>
      <c r="D1208" t="s">
        <v>4048</v>
      </c>
      <c r="E1208" t="s">
        <v>100</v>
      </c>
      <c r="F1208" t="s">
        <v>100</v>
      </c>
      <c r="G1208" t="s">
        <v>141</v>
      </c>
      <c r="H1208" t="s">
        <v>142</v>
      </c>
      <c r="I1208" t="s">
        <v>143</v>
      </c>
      <c r="J1208" t="s">
        <v>309</v>
      </c>
      <c r="K1208" t="s">
        <v>145</v>
      </c>
      <c r="L1208" t="s">
        <v>106</v>
      </c>
      <c r="M1208" t="s">
        <v>100</v>
      </c>
      <c r="N1208" t="s">
        <v>100</v>
      </c>
      <c r="O1208" t="s">
        <v>100</v>
      </c>
      <c r="P1208" t="s">
        <v>146</v>
      </c>
      <c r="Q1208" t="s">
        <v>147</v>
      </c>
      <c r="R1208" t="s">
        <v>148</v>
      </c>
      <c r="S1208" t="s">
        <v>100</v>
      </c>
      <c r="T1208" t="s">
        <v>100</v>
      </c>
      <c r="U1208" t="s">
        <v>112</v>
      </c>
      <c r="V1208" t="s">
        <v>149</v>
      </c>
      <c r="W1208" t="s">
        <v>113</v>
      </c>
      <c r="X1208" t="s">
        <v>100</v>
      </c>
      <c r="Y1208" t="s">
        <v>100</v>
      </c>
      <c r="Z1208" t="s">
        <v>100</v>
      </c>
      <c r="AA1208" t="s">
        <v>100</v>
      </c>
      <c r="AB1208" t="s">
        <v>100</v>
      </c>
      <c r="AC1208" t="s">
        <v>100</v>
      </c>
      <c r="AD1208" t="s">
        <v>100</v>
      </c>
      <c r="AE1208" t="s">
        <v>115</v>
      </c>
      <c r="AF1208" t="s">
        <v>100</v>
      </c>
      <c r="AG1208" t="s">
        <v>100</v>
      </c>
      <c r="AH1208" t="s">
        <v>100</v>
      </c>
      <c r="AI1208" t="s">
        <v>100</v>
      </c>
      <c r="AJ1208" t="s">
        <v>100</v>
      </c>
      <c r="AK1208" t="s">
        <v>100</v>
      </c>
      <c r="AL1208" t="s">
        <v>100</v>
      </c>
      <c r="AM1208" t="s">
        <v>100</v>
      </c>
      <c r="AN1208" t="s">
        <v>100</v>
      </c>
      <c r="AO1208" t="s">
        <v>100</v>
      </c>
      <c r="AP1208" t="s">
        <v>100</v>
      </c>
      <c r="AQ1208" t="s">
        <v>115</v>
      </c>
      <c r="AR1208" t="s">
        <v>100</v>
      </c>
      <c r="AS1208" t="s">
        <v>100</v>
      </c>
      <c r="AT1208" t="s">
        <v>100</v>
      </c>
      <c r="AU1208" t="s">
        <v>100</v>
      </c>
      <c r="AV1208" t="s">
        <v>100</v>
      </c>
      <c r="AW1208" t="s">
        <v>100</v>
      </c>
      <c r="AX1208" t="s">
        <v>100</v>
      </c>
      <c r="AY1208" t="s">
        <v>100</v>
      </c>
      <c r="AZ1208" t="s">
        <v>100</v>
      </c>
      <c r="BA1208" t="s">
        <v>100</v>
      </c>
      <c r="BB1208" t="s">
        <v>100</v>
      </c>
      <c r="BC1208" t="s">
        <v>100</v>
      </c>
      <c r="BD1208" t="s">
        <v>100</v>
      </c>
      <c r="BE1208" t="s">
        <v>100</v>
      </c>
      <c r="BF1208" t="s">
        <v>100</v>
      </c>
      <c r="BG1208" t="s">
        <v>100</v>
      </c>
      <c r="BH1208" t="s">
        <v>100</v>
      </c>
      <c r="BI1208" t="s">
        <v>100</v>
      </c>
      <c r="BJ1208" t="s">
        <v>100</v>
      </c>
      <c r="BK1208" t="s">
        <v>100</v>
      </c>
      <c r="BL1208" t="s">
        <v>100</v>
      </c>
      <c r="BM1208" t="s">
        <v>100</v>
      </c>
      <c r="BN1208" t="s">
        <v>100</v>
      </c>
      <c r="BO1208" t="s">
        <v>100</v>
      </c>
      <c r="BP1208" t="s">
        <v>100</v>
      </c>
      <c r="BQ1208" t="s">
        <v>100</v>
      </c>
      <c r="BR1208" t="s">
        <v>100</v>
      </c>
      <c r="BS1208" t="s">
        <v>100</v>
      </c>
      <c r="BT1208" t="s">
        <v>100</v>
      </c>
      <c r="BU1208" t="s">
        <v>100</v>
      </c>
      <c r="BV1208" t="s">
        <v>100</v>
      </c>
      <c r="BW1208" t="s">
        <v>100</v>
      </c>
      <c r="BX1208" t="s">
        <v>100</v>
      </c>
      <c r="BY1208" t="s">
        <v>100</v>
      </c>
      <c r="BZ1208" t="s">
        <v>100</v>
      </c>
      <c r="CA1208" t="s">
        <v>100</v>
      </c>
      <c r="CB1208" t="s">
        <v>100</v>
      </c>
      <c r="CC1208" t="s">
        <v>100</v>
      </c>
      <c r="CD1208" t="s">
        <v>100</v>
      </c>
      <c r="CE1208" t="s">
        <v>100</v>
      </c>
      <c r="CF1208" t="s">
        <v>100</v>
      </c>
      <c r="CG1208" t="s">
        <v>100</v>
      </c>
      <c r="CH1208" t="s">
        <v>100</v>
      </c>
      <c r="CI1208" t="s">
        <v>100</v>
      </c>
      <c r="CJ1208" t="s">
        <v>115</v>
      </c>
      <c r="CK1208" t="s">
        <v>100</v>
      </c>
      <c r="CL1208" t="s">
        <v>100</v>
      </c>
      <c r="CM1208" t="s">
        <v>100</v>
      </c>
      <c r="CN1208" t="s">
        <v>151</v>
      </c>
      <c r="CO1208" t="s">
        <v>100</v>
      </c>
      <c r="CP1208" t="s">
        <v>100</v>
      </c>
      <c r="CQ1208" t="s">
        <v>152</v>
      </c>
      <c r="CR1208" t="s">
        <v>153</v>
      </c>
    </row>
    <row r="1209" spans="1:96">
      <c r="A1209" t="s">
        <v>4049</v>
      </c>
      <c r="B1209" t="s">
        <v>4050</v>
      </c>
      <c r="C1209" t="s">
        <v>189</v>
      </c>
      <c r="D1209" t="s">
        <v>4051</v>
      </c>
      <c r="E1209" t="s">
        <v>100</v>
      </c>
      <c r="F1209" t="s">
        <v>100</v>
      </c>
      <c r="G1209" t="s">
        <v>141</v>
      </c>
      <c r="H1209" t="s">
        <v>142</v>
      </c>
      <c r="I1209" t="s">
        <v>143</v>
      </c>
      <c r="J1209" t="s">
        <v>144</v>
      </c>
      <c r="K1209" t="s">
        <v>145</v>
      </c>
      <c r="L1209" t="s">
        <v>106</v>
      </c>
      <c r="M1209" t="s">
        <v>100</v>
      </c>
      <c r="N1209" t="s">
        <v>100</v>
      </c>
      <c r="O1209" t="s">
        <v>627</v>
      </c>
      <c r="P1209" t="s">
        <v>146</v>
      </c>
      <c r="Q1209" t="s">
        <v>147</v>
      </c>
      <c r="R1209" t="s">
        <v>148</v>
      </c>
      <c r="S1209" t="s">
        <v>100</v>
      </c>
      <c r="T1209" t="s">
        <v>111</v>
      </c>
      <c r="U1209" t="s">
        <v>228</v>
      </c>
      <c r="V1209" t="s">
        <v>149</v>
      </c>
      <c r="W1209" t="s">
        <v>113</v>
      </c>
      <c r="X1209" t="s">
        <v>228</v>
      </c>
      <c r="Y1209" t="s">
        <v>100</v>
      </c>
      <c r="Z1209" t="s">
        <v>100</v>
      </c>
      <c r="AA1209" t="s">
        <v>100</v>
      </c>
      <c r="AB1209" t="s">
        <v>100</v>
      </c>
      <c r="AC1209" t="s">
        <v>100</v>
      </c>
      <c r="AD1209" t="s">
        <v>100</v>
      </c>
      <c r="AE1209" t="s">
        <v>100</v>
      </c>
      <c r="AF1209" t="s">
        <v>100</v>
      </c>
      <c r="AG1209" t="s">
        <v>100</v>
      </c>
      <c r="AH1209" t="s">
        <v>100</v>
      </c>
      <c r="AI1209" t="s">
        <v>100</v>
      </c>
      <c r="AJ1209" t="s">
        <v>100</v>
      </c>
      <c r="AK1209" t="s">
        <v>100</v>
      </c>
      <c r="AL1209" t="s">
        <v>100</v>
      </c>
      <c r="AM1209" t="s">
        <v>100</v>
      </c>
      <c r="AN1209" t="s">
        <v>100</v>
      </c>
      <c r="AO1209" t="s">
        <v>100</v>
      </c>
      <c r="AP1209" t="s">
        <v>100</v>
      </c>
      <c r="AQ1209" t="s">
        <v>100</v>
      </c>
      <c r="AR1209" t="s">
        <v>100</v>
      </c>
      <c r="AS1209" t="s">
        <v>100</v>
      </c>
      <c r="AT1209" t="s">
        <v>100</v>
      </c>
      <c r="AU1209" t="s">
        <v>100</v>
      </c>
      <c r="AV1209" t="s">
        <v>100</v>
      </c>
      <c r="AW1209" t="s">
        <v>100</v>
      </c>
      <c r="AX1209" t="s">
        <v>100</v>
      </c>
      <c r="AY1209" t="s">
        <v>100</v>
      </c>
      <c r="AZ1209" t="s">
        <v>100</v>
      </c>
      <c r="BA1209" t="s">
        <v>100</v>
      </c>
      <c r="BB1209" t="s">
        <v>100</v>
      </c>
      <c r="BC1209" t="s">
        <v>100</v>
      </c>
      <c r="BD1209" t="s">
        <v>100</v>
      </c>
      <c r="BE1209" t="s">
        <v>100</v>
      </c>
      <c r="BF1209" t="s">
        <v>100</v>
      </c>
      <c r="BG1209" t="s">
        <v>100</v>
      </c>
      <c r="BH1209" t="s">
        <v>100</v>
      </c>
      <c r="BI1209" t="s">
        <v>100</v>
      </c>
      <c r="BJ1209" t="s">
        <v>100</v>
      </c>
      <c r="BK1209" t="s">
        <v>100</v>
      </c>
      <c r="BL1209" t="s">
        <v>100</v>
      </c>
      <c r="BM1209" t="s">
        <v>100</v>
      </c>
      <c r="BN1209" t="s">
        <v>100</v>
      </c>
      <c r="BO1209" t="s">
        <v>100</v>
      </c>
      <c r="BP1209" t="s">
        <v>100</v>
      </c>
      <c r="BQ1209" t="s">
        <v>100</v>
      </c>
      <c r="BR1209" t="s">
        <v>100</v>
      </c>
      <c r="BS1209" t="s">
        <v>100</v>
      </c>
      <c r="BT1209" t="s">
        <v>100</v>
      </c>
      <c r="BU1209" t="s">
        <v>100</v>
      </c>
      <c r="BV1209" t="s">
        <v>100</v>
      </c>
      <c r="BW1209" t="s">
        <v>100</v>
      </c>
      <c r="BX1209" t="s">
        <v>100</v>
      </c>
      <c r="BY1209" t="s">
        <v>100</v>
      </c>
      <c r="BZ1209" t="s">
        <v>100</v>
      </c>
      <c r="CA1209" t="s">
        <v>100</v>
      </c>
      <c r="CB1209" t="s">
        <v>100</v>
      </c>
      <c r="CC1209" t="s">
        <v>100</v>
      </c>
      <c r="CD1209" t="s">
        <v>100</v>
      </c>
      <c r="CE1209" t="s">
        <v>100</v>
      </c>
      <c r="CF1209" t="s">
        <v>100</v>
      </c>
      <c r="CG1209" t="s">
        <v>100</v>
      </c>
      <c r="CH1209" t="s">
        <v>100</v>
      </c>
      <c r="CI1209" t="s">
        <v>100</v>
      </c>
      <c r="CJ1209" t="s">
        <v>100</v>
      </c>
      <c r="CK1209" t="s">
        <v>100</v>
      </c>
      <c r="CL1209" t="s">
        <v>100</v>
      </c>
      <c r="CM1209" t="s">
        <v>100</v>
      </c>
      <c r="CN1209" t="s">
        <v>415</v>
      </c>
      <c r="CO1209" t="s">
        <v>100</v>
      </c>
      <c r="CP1209" t="s">
        <v>100</v>
      </c>
      <c r="CQ1209" t="s">
        <v>152</v>
      </c>
      <c r="CR1209" t="s">
        <v>153</v>
      </c>
    </row>
    <row r="1210" spans="1:96">
      <c r="A1210" t="s">
        <v>4052</v>
      </c>
      <c r="B1210" t="s">
        <v>4053</v>
      </c>
      <c r="C1210" t="s">
        <v>189</v>
      </c>
      <c r="D1210" t="s">
        <v>4054</v>
      </c>
      <c r="E1210" t="s">
        <v>100</v>
      </c>
      <c r="F1210" t="s">
        <v>100</v>
      </c>
      <c r="G1210" t="s">
        <v>141</v>
      </c>
      <c r="H1210" t="s">
        <v>142</v>
      </c>
      <c r="I1210" t="s">
        <v>143</v>
      </c>
      <c r="J1210" t="s">
        <v>144</v>
      </c>
      <c r="K1210" t="s">
        <v>145</v>
      </c>
      <c r="L1210" t="s">
        <v>106</v>
      </c>
      <c r="M1210" t="s">
        <v>100</v>
      </c>
      <c r="N1210" t="s">
        <v>100</v>
      </c>
      <c r="O1210" t="s">
        <v>100</v>
      </c>
      <c r="P1210" t="s">
        <v>146</v>
      </c>
      <c r="Q1210" t="s">
        <v>147</v>
      </c>
      <c r="R1210" t="s">
        <v>148</v>
      </c>
      <c r="S1210" t="s">
        <v>100</v>
      </c>
      <c r="T1210" t="s">
        <v>111</v>
      </c>
      <c r="U1210" t="s">
        <v>112</v>
      </c>
      <c r="V1210" t="s">
        <v>113</v>
      </c>
      <c r="W1210" t="s">
        <v>113</v>
      </c>
      <c r="X1210" t="s">
        <v>3727</v>
      </c>
      <c r="Y1210" t="s">
        <v>100</v>
      </c>
      <c r="Z1210" t="s">
        <v>100</v>
      </c>
      <c r="AA1210" t="s">
        <v>100</v>
      </c>
      <c r="AB1210" t="s">
        <v>100</v>
      </c>
      <c r="AC1210" t="s">
        <v>100</v>
      </c>
      <c r="AD1210" t="s">
        <v>100</v>
      </c>
      <c r="AE1210" t="s">
        <v>100</v>
      </c>
      <c r="AF1210" t="s">
        <v>100</v>
      </c>
      <c r="AG1210" t="s">
        <v>100</v>
      </c>
      <c r="AH1210" t="s">
        <v>100</v>
      </c>
      <c r="AI1210" t="s">
        <v>100</v>
      </c>
      <c r="AJ1210" t="s">
        <v>100</v>
      </c>
      <c r="AK1210" t="s">
        <v>100</v>
      </c>
      <c r="AL1210" t="s">
        <v>100</v>
      </c>
      <c r="AM1210" t="s">
        <v>100</v>
      </c>
      <c r="AN1210" t="s">
        <v>100</v>
      </c>
      <c r="AO1210" t="s">
        <v>100</v>
      </c>
      <c r="AP1210" t="s">
        <v>100</v>
      </c>
      <c r="AQ1210" t="s">
        <v>259</v>
      </c>
      <c r="AR1210" t="s">
        <v>222</v>
      </c>
      <c r="AS1210" t="s">
        <v>1391</v>
      </c>
      <c r="AT1210" t="s">
        <v>100</v>
      </c>
      <c r="AU1210" t="s">
        <v>100</v>
      </c>
      <c r="AV1210" t="s">
        <v>100</v>
      </c>
      <c r="AW1210" t="s">
        <v>100</v>
      </c>
      <c r="AX1210" t="s">
        <v>100</v>
      </c>
      <c r="AY1210" t="s">
        <v>100</v>
      </c>
      <c r="AZ1210" t="s">
        <v>100</v>
      </c>
      <c r="BA1210" t="s">
        <v>100</v>
      </c>
      <c r="BB1210" t="s">
        <v>100</v>
      </c>
      <c r="BC1210" t="s">
        <v>100</v>
      </c>
      <c r="BD1210" t="s">
        <v>100</v>
      </c>
      <c r="BE1210" t="s">
        <v>100</v>
      </c>
      <c r="BF1210" t="s">
        <v>100</v>
      </c>
      <c r="BG1210" t="s">
        <v>100</v>
      </c>
      <c r="BH1210" t="s">
        <v>100</v>
      </c>
      <c r="BI1210" t="s">
        <v>100</v>
      </c>
      <c r="BJ1210" t="s">
        <v>100</v>
      </c>
      <c r="BK1210" t="s">
        <v>100</v>
      </c>
      <c r="BL1210" t="s">
        <v>100</v>
      </c>
      <c r="BM1210" t="s">
        <v>100</v>
      </c>
      <c r="BN1210" t="s">
        <v>100</v>
      </c>
      <c r="BO1210" t="s">
        <v>100</v>
      </c>
      <c r="BP1210" t="s">
        <v>100</v>
      </c>
      <c r="BQ1210" t="s">
        <v>100</v>
      </c>
      <c r="BR1210" t="s">
        <v>100</v>
      </c>
      <c r="BS1210" t="s">
        <v>100</v>
      </c>
      <c r="BT1210" t="s">
        <v>100</v>
      </c>
      <c r="BU1210" t="s">
        <v>100</v>
      </c>
      <c r="BV1210" t="s">
        <v>100</v>
      </c>
      <c r="BW1210" t="s">
        <v>100</v>
      </c>
      <c r="BX1210" t="s">
        <v>100</v>
      </c>
      <c r="BY1210" t="s">
        <v>100</v>
      </c>
      <c r="BZ1210" t="s">
        <v>100</v>
      </c>
      <c r="CA1210" t="s">
        <v>100</v>
      </c>
      <c r="CB1210" t="s">
        <v>100</v>
      </c>
      <c r="CC1210" t="s">
        <v>100</v>
      </c>
      <c r="CD1210" t="s">
        <v>100</v>
      </c>
      <c r="CE1210" t="s">
        <v>100</v>
      </c>
      <c r="CF1210" t="s">
        <v>100</v>
      </c>
      <c r="CG1210" t="s">
        <v>100</v>
      </c>
      <c r="CH1210" t="s">
        <v>100</v>
      </c>
      <c r="CI1210" t="s">
        <v>100</v>
      </c>
      <c r="CJ1210" t="s">
        <v>100</v>
      </c>
      <c r="CK1210" t="s">
        <v>100</v>
      </c>
      <c r="CL1210" t="s">
        <v>100</v>
      </c>
      <c r="CM1210" t="s">
        <v>100</v>
      </c>
      <c r="CN1210" t="s">
        <v>254</v>
      </c>
      <c r="CO1210" t="s">
        <v>100</v>
      </c>
      <c r="CP1210" t="s">
        <v>100</v>
      </c>
      <c r="CQ1210" t="s">
        <v>152</v>
      </c>
      <c r="CR1210" t="s">
        <v>153</v>
      </c>
    </row>
    <row r="1211" spans="1:96">
      <c r="A1211" t="s">
        <v>4055</v>
      </c>
      <c r="B1211" t="s">
        <v>4056</v>
      </c>
      <c r="C1211" t="s">
        <v>138</v>
      </c>
      <c r="D1211" t="s">
        <v>4057</v>
      </c>
      <c r="E1211" t="s">
        <v>100</v>
      </c>
      <c r="F1211" t="s">
        <v>100</v>
      </c>
      <c r="G1211" t="s">
        <v>141</v>
      </c>
      <c r="H1211" t="s">
        <v>142</v>
      </c>
      <c r="I1211" t="s">
        <v>143</v>
      </c>
      <c r="J1211" t="s">
        <v>309</v>
      </c>
      <c r="K1211" t="s">
        <v>145</v>
      </c>
      <c r="L1211" t="s">
        <v>106</v>
      </c>
      <c r="M1211" t="s">
        <v>100</v>
      </c>
      <c r="N1211" t="s">
        <v>100</v>
      </c>
      <c r="O1211" t="s">
        <v>100</v>
      </c>
      <c r="P1211" t="s">
        <v>146</v>
      </c>
      <c r="Q1211" t="s">
        <v>147</v>
      </c>
      <c r="R1211" t="s">
        <v>148</v>
      </c>
      <c r="S1211" t="s">
        <v>100</v>
      </c>
      <c r="T1211" t="s">
        <v>100</v>
      </c>
      <c r="U1211" t="s">
        <v>112</v>
      </c>
      <c r="V1211" t="s">
        <v>149</v>
      </c>
      <c r="W1211" t="s">
        <v>113</v>
      </c>
      <c r="X1211" t="s">
        <v>100</v>
      </c>
      <c r="Y1211" t="s">
        <v>100</v>
      </c>
      <c r="Z1211" t="s">
        <v>100</v>
      </c>
      <c r="AA1211" t="s">
        <v>100</v>
      </c>
      <c r="AB1211" t="s">
        <v>100</v>
      </c>
      <c r="AC1211" t="s">
        <v>100</v>
      </c>
      <c r="AD1211" t="s">
        <v>100</v>
      </c>
      <c r="AE1211" t="s">
        <v>100</v>
      </c>
      <c r="AF1211" t="s">
        <v>100</v>
      </c>
      <c r="AG1211" t="s">
        <v>100</v>
      </c>
      <c r="AH1211" t="s">
        <v>100</v>
      </c>
      <c r="AI1211" t="s">
        <v>100</v>
      </c>
      <c r="AJ1211" t="s">
        <v>100</v>
      </c>
      <c r="AK1211" t="s">
        <v>100</v>
      </c>
      <c r="AL1211" t="s">
        <v>100</v>
      </c>
      <c r="AM1211" t="s">
        <v>100</v>
      </c>
      <c r="AN1211" t="s">
        <v>100</v>
      </c>
      <c r="AO1211" t="s">
        <v>100</v>
      </c>
      <c r="AP1211" t="s">
        <v>100</v>
      </c>
      <c r="AQ1211" t="s">
        <v>115</v>
      </c>
      <c r="AR1211" t="s">
        <v>100</v>
      </c>
      <c r="AS1211" t="s">
        <v>100</v>
      </c>
      <c r="AT1211" t="s">
        <v>100</v>
      </c>
      <c r="AU1211" t="s">
        <v>100</v>
      </c>
      <c r="AV1211" t="s">
        <v>100</v>
      </c>
      <c r="AW1211" t="s">
        <v>100</v>
      </c>
      <c r="AX1211" t="s">
        <v>100</v>
      </c>
      <c r="AY1211" t="s">
        <v>100</v>
      </c>
      <c r="AZ1211" t="s">
        <v>100</v>
      </c>
      <c r="BA1211" t="s">
        <v>100</v>
      </c>
      <c r="BB1211" t="s">
        <v>100</v>
      </c>
      <c r="BC1211" t="s">
        <v>100</v>
      </c>
      <c r="BD1211" t="s">
        <v>100</v>
      </c>
      <c r="BE1211" t="s">
        <v>100</v>
      </c>
      <c r="BF1211" t="s">
        <v>100</v>
      </c>
      <c r="BG1211" t="s">
        <v>100</v>
      </c>
      <c r="BH1211" t="s">
        <v>100</v>
      </c>
      <c r="BI1211" t="s">
        <v>100</v>
      </c>
      <c r="BJ1211" t="s">
        <v>100</v>
      </c>
      <c r="BK1211" t="s">
        <v>100</v>
      </c>
      <c r="BL1211" t="s">
        <v>100</v>
      </c>
      <c r="BM1211" t="s">
        <v>100</v>
      </c>
      <c r="BN1211" t="s">
        <v>100</v>
      </c>
      <c r="BO1211" t="s">
        <v>100</v>
      </c>
      <c r="BP1211" t="s">
        <v>100</v>
      </c>
      <c r="BQ1211" t="s">
        <v>100</v>
      </c>
      <c r="BR1211" t="s">
        <v>100</v>
      </c>
      <c r="BS1211" t="s">
        <v>100</v>
      </c>
      <c r="BT1211" t="s">
        <v>100</v>
      </c>
      <c r="BU1211" t="s">
        <v>100</v>
      </c>
      <c r="BV1211" t="s">
        <v>100</v>
      </c>
      <c r="BW1211" t="s">
        <v>100</v>
      </c>
      <c r="BX1211" t="s">
        <v>100</v>
      </c>
      <c r="BY1211" t="s">
        <v>100</v>
      </c>
      <c r="BZ1211" t="s">
        <v>100</v>
      </c>
      <c r="CA1211" t="s">
        <v>100</v>
      </c>
      <c r="CB1211" t="s">
        <v>100</v>
      </c>
      <c r="CC1211" t="s">
        <v>100</v>
      </c>
      <c r="CD1211" t="s">
        <v>100</v>
      </c>
      <c r="CE1211" t="s">
        <v>100</v>
      </c>
      <c r="CF1211" t="s">
        <v>100</v>
      </c>
      <c r="CG1211" t="s">
        <v>100</v>
      </c>
      <c r="CH1211" t="s">
        <v>100</v>
      </c>
      <c r="CI1211" t="s">
        <v>100</v>
      </c>
      <c r="CJ1211" t="s">
        <v>115</v>
      </c>
      <c r="CK1211" t="s">
        <v>100</v>
      </c>
      <c r="CL1211" t="s">
        <v>100</v>
      </c>
      <c r="CM1211" t="s">
        <v>100</v>
      </c>
      <c r="CN1211" t="s">
        <v>151</v>
      </c>
      <c r="CO1211" t="s">
        <v>100</v>
      </c>
      <c r="CP1211" t="s">
        <v>100</v>
      </c>
      <c r="CQ1211" t="s">
        <v>152</v>
      </c>
      <c r="CR1211" t="s">
        <v>153</v>
      </c>
    </row>
    <row r="1212" spans="1:96">
      <c r="A1212" t="s">
        <v>4058</v>
      </c>
      <c r="B1212" t="s">
        <v>4059</v>
      </c>
      <c r="C1212" t="s">
        <v>138</v>
      </c>
      <c r="D1212" t="s">
        <v>4059</v>
      </c>
      <c r="E1212" t="s">
        <v>100</v>
      </c>
      <c r="F1212" t="s">
        <v>100</v>
      </c>
      <c r="G1212" t="s">
        <v>141</v>
      </c>
      <c r="H1212" t="s">
        <v>142</v>
      </c>
      <c r="I1212" t="s">
        <v>143</v>
      </c>
      <c r="J1212" t="s">
        <v>309</v>
      </c>
      <c r="K1212" t="s">
        <v>145</v>
      </c>
      <c r="L1212" t="s">
        <v>106</v>
      </c>
      <c r="M1212" t="s">
        <v>100</v>
      </c>
      <c r="N1212" t="s">
        <v>100</v>
      </c>
      <c r="O1212" t="s">
        <v>100</v>
      </c>
      <c r="P1212" t="s">
        <v>146</v>
      </c>
      <c r="Q1212" t="s">
        <v>147</v>
      </c>
      <c r="R1212" t="s">
        <v>148</v>
      </c>
      <c r="S1212" t="s">
        <v>100</v>
      </c>
      <c r="T1212" t="s">
        <v>100</v>
      </c>
      <c r="U1212" t="s">
        <v>112</v>
      </c>
      <c r="V1212" t="s">
        <v>149</v>
      </c>
      <c r="W1212" t="s">
        <v>113</v>
      </c>
      <c r="X1212" t="s">
        <v>150</v>
      </c>
      <c r="Y1212" t="s">
        <v>100</v>
      </c>
      <c r="Z1212" t="s">
        <v>100</v>
      </c>
      <c r="AA1212" t="s">
        <v>100</v>
      </c>
      <c r="AB1212" t="s">
        <v>100</v>
      </c>
      <c r="AC1212" t="s">
        <v>100</v>
      </c>
      <c r="AD1212" t="s">
        <v>100</v>
      </c>
      <c r="AE1212" t="s">
        <v>115</v>
      </c>
      <c r="AF1212" t="s">
        <v>100</v>
      </c>
      <c r="AG1212" t="s">
        <v>100</v>
      </c>
      <c r="AH1212" t="s">
        <v>100</v>
      </c>
      <c r="AI1212" t="s">
        <v>100</v>
      </c>
      <c r="AJ1212" t="s">
        <v>100</v>
      </c>
      <c r="AK1212" t="s">
        <v>100</v>
      </c>
      <c r="AL1212" t="s">
        <v>100</v>
      </c>
      <c r="AM1212" t="s">
        <v>100</v>
      </c>
      <c r="AN1212" t="s">
        <v>115</v>
      </c>
      <c r="AO1212" t="s">
        <v>100</v>
      </c>
      <c r="AP1212" t="s">
        <v>100</v>
      </c>
      <c r="AQ1212" t="s">
        <v>100</v>
      </c>
      <c r="AR1212" t="s">
        <v>100</v>
      </c>
      <c r="AS1212" t="s">
        <v>100</v>
      </c>
      <c r="AT1212" t="s">
        <v>100</v>
      </c>
      <c r="AU1212" t="s">
        <v>100</v>
      </c>
      <c r="AV1212" t="s">
        <v>100</v>
      </c>
      <c r="AW1212" t="s">
        <v>100</v>
      </c>
      <c r="AX1212" t="s">
        <v>100</v>
      </c>
      <c r="AY1212" t="s">
        <v>100</v>
      </c>
      <c r="AZ1212" t="s">
        <v>100</v>
      </c>
      <c r="BA1212" t="s">
        <v>100</v>
      </c>
      <c r="BB1212" t="s">
        <v>100</v>
      </c>
      <c r="BC1212" t="s">
        <v>100</v>
      </c>
      <c r="BD1212" t="s">
        <v>100</v>
      </c>
      <c r="BE1212" t="s">
        <v>100</v>
      </c>
      <c r="BF1212" t="s">
        <v>100</v>
      </c>
      <c r="BG1212" t="s">
        <v>100</v>
      </c>
      <c r="BH1212" t="s">
        <v>100</v>
      </c>
      <c r="BI1212" t="s">
        <v>100</v>
      </c>
      <c r="BJ1212" t="s">
        <v>100</v>
      </c>
      <c r="BK1212" t="s">
        <v>100</v>
      </c>
      <c r="BL1212" t="s">
        <v>100</v>
      </c>
      <c r="BM1212" t="s">
        <v>100</v>
      </c>
      <c r="BN1212" t="s">
        <v>100</v>
      </c>
      <c r="BO1212" t="s">
        <v>100</v>
      </c>
      <c r="BP1212" t="s">
        <v>100</v>
      </c>
      <c r="BQ1212" t="s">
        <v>100</v>
      </c>
      <c r="BR1212" t="s">
        <v>100</v>
      </c>
      <c r="BS1212" t="s">
        <v>100</v>
      </c>
      <c r="BT1212" t="s">
        <v>100</v>
      </c>
      <c r="BU1212" t="s">
        <v>100</v>
      </c>
      <c r="BV1212" t="s">
        <v>100</v>
      </c>
      <c r="BW1212" t="s">
        <v>100</v>
      </c>
      <c r="BX1212" t="s">
        <v>100</v>
      </c>
      <c r="BY1212" t="s">
        <v>100</v>
      </c>
      <c r="BZ1212" t="s">
        <v>100</v>
      </c>
      <c r="CA1212" t="s">
        <v>100</v>
      </c>
      <c r="CB1212" t="s">
        <v>100</v>
      </c>
      <c r="CC1212" t="s">
        <v>100</v>
      </c>
      <c r="CD1212" t="s">
        <v>100</v>
      </c>
      <c r="CE1212" t="s">
        <v>100</v>
      </c>
      <c r="CF1212" t="s">
        <v>100</v>
      </c>
      <c r="CG1212" t="s">
        <v>100</v>
      </c>
      <c r="CH1212" t="s">
        <v>100</v>
      </c>
      <c r="CI1212" t="s">
        <v>100</v>
      </c>
      <c r="CJ1212" t="s">
        <v>115</v>
      </c>
      <c r="CK1212" t="s">
        <v>100</v>
      </c>
      <c r="CL1212" t="s">
        <v>100</v>
      </c>
      <c r="CM1212" t="s">
        <v>100</v>
      </c>
      <c r="CN1212" t="s">
        <v>151</v>
      </c>
      <c r="CO1212" t="s">
        <v>100</v>
      </c>
      <c r="CP1212" t="s">
        <v>100</v>
      </c>
      <c r="CQ1212" t="s">
        <v>152</v>
      </c>
      <c r="CR1212" t="s">
        <v>153</v>
      </c>
    </row>
    <row r="1213" spans="1:96">
      <c r="A1213" t="s">
        <v>4060</v>
      </c>
      <c r="B1213" t="s">
        <v>4061</v>
      </c>
      <c r="C1213" t="s">
        <v>1063</v>
      </c>
      <c r="D1213" t="s">
        <v>4062</v>
      </c>
      <c r="E1213" t="s">
        <v>100</v>
      </c>
      <c r="F1213" t="s">
        <v>100</v>
      </c>
      <c r="G1213" t="s">
        <v>101</v>
      </c>
      <c r="H1213" t="s">
        <v>102</v>
      </c>
      <c r="I1213" t="s">
        <v>103</v>
      </c>
      <c r="J1213" t="s">
        <v>419</v>
      </c>
      <c r="K1213" t="s">
        <v>1510</v>
      </c>
      <c r="L1213" t="s">
        <v>106</v>
      </c>
      <c r="M1213" t="s">
        <v>100</v>
      </c>
      <c r="N1213" t="s">
        <v>100</v>
      </c>
      <c r="O1213" t="s">
        <v>4063</v>
      </c>
      <c r="P1213" t="s">
        <v>1204</v>
      </c>
      <c r="Q1213" t="s">
        <v>743</v>
      </c>
      <c r="R1213" t="s">
        <v>148</v>
      </c>
      <c r="S1213" t="s">
        <v>561</v>
      </c>
      <c r="T1213" t="s">
        <v>111</v>
      </c>
      <c r="U1213" t="s">
        <v>112</v>
      </c>
      <c r="V1213" t="s">
        <v>113</v>
      </c>
      <c r="W1213" t="s">
        <v>113</v>
      </c>
      <c r="X1213" t="s">
        <v>114</v>
      </c>
      <c r="Y1213" t="s">
        <v>115</v>
      </c>
      <c r="Z1213" t="s">
        <v>100</v>
      </c>
      <c r="AA1213" t="s">
        <v>100</v>
      </c>
      <c r="AB1213" t="s">
        <v>100</v>
      </c>
      <c r="AC1213" t="s">
        <v>100</v>
      </c>
      <c r="AD1213" t="s">
        <v>100</v>
      </c>
      <c r="AE1213" t="s">
        <v>100</v>
      </c>
      <c r="AF1213" t="s">
        <v>100</v>
      </c>
      <c r="AG1213" t="s">
        <v>100</v>
      </c>
      <c r="AH1213" t="s">
        <v>100</v>
      </c>
      <c r="AI1213" t="s">
        <v>100</v>
      </c>
      <c r="AJ1213" t="s">
        <v>100</v>
      </c>
      <c r="AK1213" t="s">
        <v>100</v>
      </c>
      <c r="AL1213" t="s">
        <v>100</v>
      </c>
      <c r="AM1213" t="s">
        <v>100</v>
      </c>
      <c r="AN1213" t="s">
        <v>100</v>
      </c>
      <c r="AO1213" t="s">
        <v>100</v>
      </c>
      <c r="AP1213" t="s">
        <v>100</v>
      </c>
      <c r="AQ1213" t="s">
        <v>100</v>
      </c>
      <c r="AR1213" t="s">
        <v>100</v>
      </c>
      <c r="AS1213" t="s">
        <v>100</v>
      </c>
      <c r="AT1213" t="s">
        <v>100</v>
      </c>
      <c r="AU1213" t="s">
        <v>100</v>
      </c>
      <c r="AV1213" t="s">
        <v>100</v>
      </c>
      <c r="AW1213" t="s">
        <v>100</v>
      </c>
      <c r="AX1213" t="s">
        <v>100</v>
      </c>
      <c r="AY1213" t="s">
        <v>100</v>
      </c>
      <c r="AZ1213" t="s">
        <v>100</v>
      </c>
      <c r="BA1213" t="s">
        <v>100</v>
      </c>
      <c r="BB1213" t="s">
        <v>100</v>
      </c>
      <c r="BC1213" t="s">
        <v>100</v>
      </c>
      <c r="BD1213" t="s">
        <v>100</v>
      </c>
      <c r="BE1213" t="s">
        <v>100</v>
      </c>
      <c r="BF1213" t="s">
        <v>100</v>
      </c>
      <c r="BG1213" t="s">
        <v>100</v>
      </c>
      <c r="BH1213" t="s">
        <v>100</v>
      </c>
      <c r="BI1213" t="s">
        <v>100</v>
      </c>
      <c r="BJ1213" t="s">
        <v>100</v>
      </c>
      <c r="BK1213" t="s">
        <v>100</v>
      </c>
      <c r="BL1213" t="s">
        <v>100</v>
      </c>
      <c r="BM1213" t="s">
        <v>100</v>
      </c>
      <c r="BN1213" t="s">
        <v>100</v>
      </c>
      <c r="BO1213" t="s">
        <v>100</v>
      </c>
      <c r="BP1213" t="s">
        <v>100</v>
      </c>
      <c r="BQ1213" t="s">
        <v>100</v>
      </c>
      <c r="BR1213" t="s">
        <v>100</v>
      </c>
      <c r="BS1213" t="s">
        <v>100</v>
      </c>
      <c r="BT1213" t="s">
        <v>100</v>
      </c>
      <c r="BU1213" t="s">
        <v>100</v>
      </c>
      <c r="BV1213" t="s">
        <v>100</v>
      </c>
      <c r="BW1213" t="s">
        <v>100</v>
      </c>
      <c r="BX1213" t="s">
        <v>100</v>
      </c>
      <c r="BY1213" t="s">
        <v>100</v>
      </c>
      <c r="BZ1213" t="s">
        <v>100</v>
      </c>
      <c r="CA1213" t="s">
        <v>100</v>
      </c>
      <c r="CB1213" t="s">
        <v>100</v>
      </c>
      <c r="CC1213" t="s">
        <v>100</v>
      </c>
      <c r="CD1213" t="s">
        <v>100</v>
      </c>
      <c r="CE1213" t="s">
        <v>100</v>
      </c>
      <c r="CF1213" t="s">
        <v>100</v>
      </c>
      <c r="CG1213" t="s">
        <v>100</v>
      </c>
      <c r="CH1213" t="s">
        <v>100</v>
      </c>
      <c r="CI1213" t="s">
        <v>100</v>
      </c>
      <c r="CJ1213" t="s">
        <v>115</v>
      </c>
      <c r="CK1213" t="s">
        <v>100</v>
      </c>
      <c r="CL1213" t="s">
        <v>100</v>
      </c>
      <c r="CM1213" t="s">
        <v>100</v>
      </c>
      <c r="CN1213" t="s">
        <v>166</v>
      </c>
      <c r="CO1213" t="s">
        <v>100</v>
      </c>
      <c r="CP1213" t="s">
        <v>100</v>
      </c>
      <c r="CQ1213" t="s">
        <v>152</v>
      </c>
      <c r="CR1213" t="s">
        <v>153</v>
      </c>
    </row>
    <row r="1214" spans="1:96">
      <c r="A1214" t="s">
        <v>4063</v>
      </c>
      <c r="B1214" t="s">
        <v>4064</v>
      </c>
      <c r="C1214" t="s">
        <v>629</v>
      </c>
      <c r="D1214" t="s">
        <v>4065</v>
      </c>
      <c r="E1214" t="s">
        <v>100</v>
      </c>
      <c r="F1214" t="s">
        <v>100</v>
      </c>
      <c r="G1214" t="s">
        <v>101</v>
      </c>
      <c r="H1214" t="s">
        <v>142</v>
      </c>
      <c r="I1214" t="s">
        <v>103</v>
      </c>
      <c r="J1214" t="s">
        <v>419</v>
      </c>
      <c r="K1214" t="s">
        <v>1510</v>
      </c>
      <c r="L1214" t="s">
        <v>106</v>
      </c>
      <c r="M1214" t="s">
        <v>100</v>
      </c>
      <c r="N1214" t="s">
        <v>100</v>
      </c>
      <c r="O1214" t="s">
        <v>4063</v>
      </c>
      <c r="P1214" t="s">
        <v>146</v>
      </c>
      <c r="Q1214" t="s">
        <v>147</v>
      </c>
      <c r="R1214" t="s">
        <v>148</v>
      </c>
      <c r="S1214" t="s">
        <v>100</v>
      </c>
      <c r="T1214" t="s">
        <v>100</v>
      </c>
      <c r="U1214" t="s">
        <v>112</v>
      </c>
      <c r="V1214" t="s">
        <v>113</v>
      </c>
      <c r="W1214" t="s">
        <v>113</v>
      </c>
      <c r="X1214" t="s">
        <v>114</v>
      </c>
      <c r="Y1214" t="s">
        <v>100</v>
      </c>
      <c r="Z1214" t="s">
        <v>100</v>
      </c>
      <c r="AA1214" t="s">
        <v>100</v>
      </c>
      <c r="AB1214" t="s">
        <v>100</v>
      </c>
      <c r="AC1214" t="s">
        <v>100</v>
      </c>
      <c r="AD1214" t="s">
        <v>100</v>
      </c>
      <c r="AE1214" t="s">
        <v>100</v>
      </c>
      <c r="AF1214" t="s">
        <v>100</v>
      </c>
      <c r="AG1214" t="s">
        <v>100</v>
      </c>
      <c r="AH1214" t="s">
        <v>100</v>
      </c>
      <c r="AI1214" t="s">
        <v>100</v>
      </c>
      <c r="AJ1214" t="s">
        <v>100</v>
      </c>
      <c r="AK1214" t="s">
        <v>100</v>
      </c>
      <c r="AL1214" t="s">
        <v>100</v>
      </c>
      <c r="AM1214" t="s">
        <v>100</v>
      </c>
      <c r="AN1214" t="s">
        <v>100</v>
      </c>
      <c r="AO1214" t="s">
        <v>100</v>
      </c>
      <c r="AP1214" t="s">
        <v>100</v>
      </c>
      <c r="AQ1214" t="s">
        <v>100</v>
      </c>
      <c r="AR1214" t="s">
        <v>100</v>
      </c>
      <c r="AS1214" t="s">
        <v>100</v>
      </c>
      <c r="AT1214" t="s">
        <v>100</v>
      </c>
      <c r="AU1214" t="s">
        <v>100</v>
      </c>
      <c r="AV1214" t="s">
        <v>100</v>
      </c>
      <c r="AW1214" t="s">
        <v>100</v>
      </c>
      <c r="AX1214" t="s">
        <v>100</v>
      </c>
      <c r="AY1214" t="s">
        <v>100</v>
      </c>
      <c r="AZ1214" t="s">
        <v>100</v>
      </c>
      <c r="BA1214" t="s">
        <v>100</v>
      </c>
      <c r="BB1214" t="s">
        <v>100</v>
      </c>
      <c r="BC1214" t="s">
        <v>100</v>
      </c>
      <c r="BD1214" t="s">
        <v>100</v>
      </c>
      <c r="BE1214" t="s">
        <v>100</v>
      </c>
      <c r="BF1214" t="s">
        <v>100</v>
      </c>
      <c r="BG1214" t="s">
        <v>100</v>
      </c>
      <c r="BH1214" t="s">
        <v>100</v>
      </c>
      <c r="BI1214" t="s">
        <v>100</v>
      </c>
      <c r="BJ1214" t="s">
        <v>100</v>
      </c>
      <c r="BK1214" t="s">
        <v>100</v>
      </c>
      <c r="BL1214" t="s">
        <v>100</v>
      </c>
      <c r="BM1214" t="s">
        <v>100</v>
      </c>
      <c r="BN1214" t="s">
        <v>100</v>
      </c>
      <c r="BO1214" t="s">
        <v>115</v>
      </c>
      <c r="BP1214" t="s">
        <v>100</v>
      </c>
      <c r="BQ1214" t="s">
        <v>100</v>
      </c>
      <c r="BR1214" t="s">
        <v>100</v>
      </c>
      <c r="BS1214" t="s">
        <v>100</v>
      </c>
      <c r="BT1214" t="s">
        <v>100</v>
      </c>
      <c r="BU1214" t="s">
        <v>100</v>
      </c>
      <c r="BV1214" t="s">
        <v>100</v>
      </c>
      <c r="BW1214" t="s">
        <v>100</v>
      </c>
      <c r="BX1214" t="s">
        <v>100</v>
      </c>
      <c r="BY1214" t="s">
        <v>100</v>
      </c>
      <c r="BZ1214" t="s">
        <v>100</v>
      </c>
      <c r="CA1214" t="s">
        <v>100</v>
      </c>
      <c r="CB1214" t="s">
        <v>100</v>
      </c>
      <c r="CC1214" t="s">
        <v>100</v>
      </c>
      <c r="CD1214" t="s">
        <v>100</v>
      </c>
      <c r="CE1214" t="s">
        <v>100</v>
      </c>
      <c r="CF1214" t="s">
        <v>100</v>
      </c>
      <c r="CG1214" t="s">
        <v>100</v>
      </c>
      <c r="CH1214" t="s">
        <v>100</v>
      </c>
      <c r="CI1214" t="s">
        <v>100</v>
      </c>
      <c r="CJ1214" t="s">
        <v>100</v>
      </c>
      <c r="CK1214" t="s">
        <v>100</v>
      </c>
      <c r="CL1214" t="s">
        <v>100</v>
      </c>
      <c r="CM1214" t="s">
        <v>100</v>
      </c>
      <c r="CN1214" t="s">
        <v>166</v>
      </c>
      <c r="CO1214" t="s">
        <v>100</v>
      </c>
      <c r="CP1214" t="s">
        <v>100</v>
      </c>
      <c r="CQ1214" t="s">
        <v>152</v>
      </c>
      <c r="CR1214" t="s">
        <v>153</v>
      </c>
    </row>
    <row r="1215" spans="1:96">
      <c r="A1215" t="s">
        <v>561</v>
      </c>
      <c r="B1215" t="s">
        <v>4066</v>
      </c>
      <c r="C1215" t="s">
        <v>1095</v>
      </c>
      <c r="D1215" t="s">
        <v>4067</v>
      </c>
      <c r="E1215" t="s">
        <v>100</v>
      </c>
      <c r="F1215" t="s">
        <v>100</v>
      </c>
      <c r="G1215" t="s">
        <v>141</v>
      </c>
      <c r="H1215" t="s">
        <v>102</v>
      </c>
      <c r="I1215" t="s">
        <v>103</v>
      </c>
      <c r="J1215" t="s">
        <v>144</v>
      </c>
      <c r="K1215" t="s">
        <v>145</v>
      </c>
      <c r="L1215" t="s">
        <v>106</v>
      </c>
      <c r="M1215" t="s">
        <v>100</v>
      </c>
      <c r="N1215" t="s">
        <v>100</v>
      </c>
      <c r="O1215" t="s">
        <v>100</v>
      </c>
      <c r="P1215" t="s">
        <v>146</v>
      </c>
      <c r="Q1215" t="s">
        <v>147</v>
      </c>
      <c r="R1215" t="s">
        <v>148</v>
      </c>
      <c r="S1215" t="s">
        <v>561</v>
      </c>
      <c r="T1215" t="s">
        <v>100</v>
      </c>
      <c r="U1215" t="s">
        <v>112</v>
      </c>
      <c r="V1215" t="s">
        <v>113</v>
      </c>
      <c r="W1215" t="s">
        <v>113</v>
      </c>
      <c r="X1215" t="s">
        <v>114</v>
      </c>
      <c r="Y1215" t="s">
        <v>100</v>
      </c>
      <c r="Z1215" t="s">
        <v>100</v>
      </c>
      <c r="AA1215" t="s">
        <v>100</v>
      </c>
      <c r="AB1215" t="s">
        <v>100</v>
      </c>
      <c r="AC1215" t="s">
        <v>100</v>
      </c>
      <c r="AD1215" t="s">
        <v>100</v>
      </c>
      <c r="AE1215" t="s">
        <v>100</v>
      </c>
      <c r="AF1215" t="s">
        <v>100</v>
      </c>
      <c r="AG1215" t="s">
        <v>100</v>
      </c>
      <c r="AH1215" t="s">
        <v>100</v>
      </c>
      <c r="AI1215" t="s">
        <v>100</v>
      </c>
      <c r="AJ1215" t="s">
        <v>100</v>
      </c>
      <c r="AK1215" t="s">
        <v>100</v>
      </c>
      <c r="AL1215" t="s">
        <v>100</v>
      </c>
      <c r="AM1215" t="s">
        <v>100</v>
      </c>
      <c r="AN1215" t="s">
        <v>100</v>
      </c>
      <c r="AO1215" t="s">
        <v>100</v>
      </c>
      <c r="AP1215" t="s">
        <v>100</v>
      </c>
      <c r="AQ1215" t="s">
        <v>100</v>
      </c>
      <c r="AR1215" t="s">
        <v>100</v>
      </c>
      <c r="AS1215" t="s">
        <v>100</v>
      </c>
      <c r="AT1215" t="s">
        <v>100</v>
      </c>
      <c r="AU1215" t="s">
        <v>100</v>
      </c>
      <c r="AV1215" t="s">
        <v>100</v>
      </c>
      <c r="AW1215" t="s">
        <v>100</v>
      </c>
      <c r="AX1215" t="s">
        <v>100</v>
      </c>
      <c r="AY1215" t="s">
        <v>100</v>
      </c>
      <c r="AZ1215" t="s">
        <v>100</v>
      </c>
      <c r="BA1215" t="s">
        <v>100</v>
      </c>
      <c r="BB1215" t="s">
        <v>100</v>
      </c>
      <c r="BC1215" t="s">
        <v>100</v>
      </c>
      <c r="BD1215" t="s">
        <v>100</v>
      </c>
      <c r="BE1215" t="s">
        <v>100</v>
      </c>
      <c r="BF1215" t="s">
        <v>100</v>
      </c>
      <c r="BG1215" t="s">
        <v>100</v>
      </c>
      <c r="BH1215" t="s">
        <v>100</v>
      </c>
      <c r="BI1215" t="s">
        <v>100</v>
      </c>
      <c r="BJ1215" t="s">
        <v>100</v>
      </c>
      <c r="BK1215" t="s">
        <v>100</v>
      </c>
      <c r="BL1215" t="s">
        <v>100</v>
      </c>
      <c r="BM1215" t="s">
        <v>100</v>
      </c>
      <c r="BN1215" t="s">
        <v>100</v>
      </c>
      <c r="BO1215" t="s">
        <v>115</v>
      </c>
      <c r="BP1215" t="s">
        <v>100</v>
      </c>
      <c r="BQ1215" t="s">
        <v>100</v>
      </c>
      <c r="BR1215" t="s">
        <v>100</v>
      </c>
      <c r="BS1215" t="s">
        <v>100</v>
      </c>
      <c r="BT1215" t="s">
        <v>100</v>
      </c>
      <c r="BU1215" t="s">
        <v>100</v>
      </c>
      <c r="BV1215" t="s">
        <v>100</v>
      </c>
      <c r="BW1215" t="s">
        <v>100</v>
      </c>
      <c r="BX1215" t="s">
        <v>100</v>
      </c>
      <c r="BY1215" t="s">
        <v>100</v>
      </c>
      <c r="BZ1215" t="s">
        <v>100</v>
      </c>
      <c r="CA1215" t="s">
        <v>100</v>
      </c>
      <c r="CB1215" t="s">
        <v>100</v>
      </c>
      <c r="CC1215" t="s">
        <v>100</v>
      </c>
      <c r="CD1215" t="s">
        <v>100</v>
      </c>
      <c r="CE1215" t="s">
        <v>100</v>
      </c>
      <c r="CF1215" t="s">
        <v>100</v>
      </c>
      <c r="CG1215" t="s">
        <v>100</v>
      </c>
      <c r="CH1215" t="s">
        <v>100</v>
      </c>
      <c r="CI1215" t="s">
        <v>100</v>
      </c>
      <c r="CJ1215" t="s">
        <v>100</v>
      </c>
      <c r="CK1215" t="s">
        <v>100</v>
      </c>
      <c r="CL1215" t="s">
        <v>100</v>
      </c>
      <c r="CM1215" t="s">
        <v>100</v>
      </c>
      <c r="CN1215" t="s">
        <v>166</v>
      </c>
      <c r="CO1215" t="s">
        <v>100</v>
      </c>
      <c r="CP1215" t="s">
        <v>100</v>
      </c>
      <c r="CQ1215" t="s">
        <v>152</v>
      </c>
      <c r="CR1215" t="s">
        <v>153</v>
      </c>
    </row>
    <row r="1216" spans="1:96">
      <c r="A1216" t="s">
        <v>4068</v>
      </c>
      <c r="B1216" t="s">
        <v>4069</v>
      </c>
      <c r="C1216" t="s">
        <v>1063</v>
      </c>
      <c r="D1216" t="s">
        <v>4070</v>
      </c>
      <c r="E1216" t="s">
        <v>100</v>
      </c>
      <c r="F1216" t="s">
        <v>100</v>
      </c>
      <c r="G1216" t="s">
        <v>101</v>
      </c>
      <c r="H1216" t="s">
        <v>102</v>
      </c>
      <c r="I1216" t="s">
        <v>103</v>
      </c>
      <c r="J1216" t="s">
        <v>419</v>
      </c>
      <c r="K1216" t="s">
        <v>1510</v>
      </c>
      <c r="L1216" t="s">
        <v>106</v>
      </c>
      <c r="M1216" t="s">
        <v>100</v>
      </c>
      <c r="N1216" t="s">
        <v>100</v>
      </c>
      <c r="O1216" t="s">
        <v>4071</v>
      </c>
      <c r="P1216" t="s">
        <v>1204</v>
      </c>
      <c r="Q1216" t="s">
        <v>743</v>
      </c>
      <c r="R1216" t="s">
        <v>148</v>
      </c>
      <c r="S1216" t="s">
        <v>561</v>
      </c>
      <c r="T1216" t="s">
        <v>111</v>
      </c>
      <c r="U1216" t="s">
        <v>112</v>
      </c>
      <c r="V1216" t="s">
        <v>113</v>
      </c>
      <c r="W1216" t="s">
        <v>113</v>
      </c>
      <c r="X1216" t="s">
        <v>114</v>
      </c>
      <c r="Y1216" t="s">
        <v>115</v>
      </c>
      <c r="Z1216" t="s">
        <v>100</v>
      </c>
      <c r="AA1216" t="s">
        <v>100</v>
      </c>
      <c r="AB1216" t="s">
        <v>100</v>
      </c>
      <c r="AC1216" t="s">
        <v>100</v>
      </c>
      <c r="AD1216" t="s">
        <v>100</v>
      </c>
      <c r="AE1216" t="s">
        <v>100</v>
      </c>
      <c r="AF1216" t="s">
        <v>100</v>
      </c>
      <c r="AG1216" t="s">
        <v>100</v>
      </c>
      <c r="AH1216" t="s">
        <v>100</v>
      </c>
      <c r="AI1216" t="s">
        <v>100</v>
      </c>
      <c r="AJ1216" t="s">
        <v>100</v>
      </c>
      <c r="AK1216" t="s">
        <v>100</v>
      </c>
      <c r="AL1216" t="s">
        <v>100</v>
      </c>
      <c r="AM1216" t="s">
        <v>100</v>
      </c>
      <c r="AN1216" t="s">
        <v>100</v>
      </c>
      <c r="AO1216" t="s">
        <v>100</v>
      </c>
      <c r="AP1216" t="s">
        <v>100</v>
      </c>
      <c r="AQ1216" t="s">
        <v>100</v>
      </c>
      <c r="AR1216" t="s">
        <v>100</v>
      </c>
      <c r="AS1216" t="s">
        <v>100</v>
      </c>
      <c r="AT1216" t="s">
        <v>100</v>
      </c>
      <c r="AU1216" t="s">
        <v>100</v>
      </c>
      <c r="AV1216" t="s">
        <v>100</v>
      </c>
      <c r="AW1216" t="s">
        <v>100</v>
      </c>
      <c r="AX1216" t="s">
        <v>100</v>
      </c>
      <c r="AY1216" t="s">
        <v>100</v>
      </c>
      <c r="AZ1216" t="s">
        <v>100</v>
      </c>
      <c r="BA1216" t="s">
        <v>100</v>
      </c>
      <c r="BB1216" t="s">
        <v>100</v>
      </c>
      <c r="BC1216" t="s">
        <v>100</v>
      </c>
      <c r="BD1216" t="s">
        <v>100</v>
      </c>
      <c r="BE1216" t="s">
        <v>100</v>
      </c>
      <c r="BF1216" t="s">
        <v>100</v>
      </c>
      <c r="BG1216" t="s">
        <v>100</v>
      </c>
      <c r="BH1216" t="s">
        <v>100</v>
      </c>
      <c r="BI1216" t="s">
        <v>100</v>
      </c>
      <c r="BJ1216" t="s">
        <v>100</v>
      </c>
      <c r="BK1216" t="s">
        <v>100</v>
      </c>
      <c r="BL1216" t="s">
        <v>100</v>
      </c>
      <c r="BM1216" t="s">
        <v>100</v>
      </c>
      <c r="BN1216" t="s">
        <v>100</v>
      </c>
      <c r="BO1216" t="s">
        <v>100</v>
      </c>
      <c r="BP1216" t="s">
        <v>100</v>
      </c>
      <c r="BQ1216" t="s">
        <v>100</v>
      </c>
      <c r="BR1216" t="s">
        <v>100</v>
      </c>
      <c r="BS1216" t="s">
        <v>100</v>
      </c>
      <c r="BT1216" t="s">
        <v>100</v>
      </c>
      <c r="BU1216" t="s">
        <v>100</v>
      </c>
      <c r="BV1216" t="s">
        <v>100</v>
      </c>
      <c r="BW1216" t="s">
        <v>100</v>
      </c>
      <c r="BX1216" t="s">
        <v>100</v>
      </c>
      <c r="BY1216" t="s">
        <v>100</v>
      </c>
      <c r="BZ1216" t="s">
        <v>100</v>
      </c>
      <c r="CA1216" t="s">
        <v>100</v>
      </c>
      <c r="CB1216" t="s">
        <v>100</v>
      </c>
      <c r="CC1216" t="s">
        <v>100</v>
      </c>
      <c r="CD1216" t="s">
        <v>100</v>
      </c>
      <c r="CE1216" t="s">
        <v>100</v>
      </c>
      <c r="CF1216" t="s">
        <v>100</v>
      </c>
      <c r="CG1216" t="s">
        <v>100</v>
      </c>
      <c r="CH1216" t="s">
        <v>100</v>
      </c>
      <c r="CI1216" t="s">
        <v>100</v>
      </c>
      <c r="CJ1216" t="s">
        <v>115</v>
      </c>
      <c r="CK1216" t="s">
        <v>100</v>
      </c>
      <c r="CL1216" t="s">
        <v>100</v>
      </c>
      <c r="CM1216" t="s">
        <v>100</v>
      </c>
      <c r="CN1216" t="s">
        <v>166</v>
      </c>
      <c r="CO1216" t="s">
        <v>100</v>
      </c>
      <c r="CP1216" t="s">
        <v>100</v>
      </c>
      <c r="CQ1216" t="s">
        <v>152</v>
      </c>
      <c r="CR1216" t="s">
        <v>153</v>
      </c>
    </row>
    <row r="1217" spans="1:96">
      <c r="A1217" t="s">
        <v>4071</v>
      </c>
      <c r="B1217" t="s">
        <v>4072</v>
      </c>
      <c r="C1217" t="s">
        <v>629</v>
      </c>
      <c r="D1217" t="s">
        <v>4073</v>
      </c>
      <c r="E1217" t="s">
        <v>100</v>
      </c>
      <c r="F1217" t="s">
        <v>100</v>
      </c>
      <c r="G1217" t="s">
        <v>101</v>
      </c>
      <c r="H1217" t="s">
        <v>142</v>
      </c>
      <c r="I1217" t="s">
        <v>103</v>
      </c>
      <c r="J1217" t="s">
        <v>419</v>
      </c>
      <c r="K1217" t="s">
        <v>1510</v>
      </c>
      <c r="L1217" t="s">
        <v>106</v>
      </c>
      <c r="M1217" t="s">
        <v>100</v>
      </c>
      <c r="N1217" t="s">
        <v>100</v>
      </c>
      <c r="O1217" t="s">
        <v>4071</v>
      </c>
      <c r="P1217" t="s">
        <v>146</v>
      </c>
      <c r="Q1217" t="s">
        <v>147</v>
      </c>
      <c r="R1217" t="s">
        <v>148</v>
      </c>
      <c r="S1217" t="s">
        <v>100</v>
      </c>
      <c r="T1217" t="s">
        <v>100</v>
      </c>
      <c r="U1217" t="s">
        <v>112</v>
      </c>
      <c r="V1217" t="s">
        <v>113</v>
      </c>
      <c r="W1217" t="s">
        <v>113</v>
      </c>
      <c r="X1217" t="s">
        <v>114</v>
      </c>
      <c r="Y1217" t="s">
        <v>100</v>
      </c>
      <c r="Z1217" t="s">
        <v>100</v>
      </c>
      <c r="AA1217" t="s">
        <v>100</v>
      </c>
      <c r="AB1217" t="s">
        <v>100</v>
      </c>
      <c r="AC1217" t="s">
        <v>100</v>
      </c>
      <c r="AD1217" t="s">
        <v>100</v>
      </c>
      <c r="AE1217" t="s">
        <v>100</v>
      </c>
      <c r="AF1217" t="s">
        <v>100</v>
      </c>
      <c r="AG1217" t="s">
        <v>100</v>
      </c>
      <c r="AH1217" t="s">
        <v>100</v>
      </c>
      <c r="AI1217" t="s">
        <v>100</v>
      </c>
      <c r="AJ1217" t="s">
        <v>100</v>
      </c>
      <c r="AK1217" t="s">
        <v>100</v>
      </c>
      <c r="AL1217" t="s">
        <v>100</v>
      </c>
      <c r="AM1217" t="s">
        <v>100</v>
      </c>
      <c r="AN1217" t="s">
        <v>100</v>
      </c>
      <c r="AO1217" t="s">
        <v>100</v>
      </c>
      <c r="AP1217" t="s">
        <v>100</v>
      </c>
      <c r="AQ1217" t="s">
        <v>100</v>
      </c>
      <c r="AR1217" t="s">
        <v>100</v>
      </c>
      <c r="AS1217" t="s">
        <v>100</v>
      </c>
      <c r="AT1217" t="s">
        <v>100</v>
      </c>
      <c r="AU1217" t="s">
        <v>100</v>
      </c>
      <c r="AV1217" t="s">
        <v>100</v>
      </c>
      <c r="AW1217" t="s">
        <v>100</v>
      </c>
      <c r="AX1217" t="s">
        <v>100</v>
      </c>
      <c r="AY1217" t="s">
        <v>100</v>
      </c>
      <c r="AZ1217" t="s">
        <v>100</v>
      </c>
      <c r="BA1217" t="s">
        <v>100</v>
      </c>
      <c r="BB1217" t="s">
        <v>100</v>
      </c>
      <c r="BC1217" t="s">
        <v>100</v>
      </c>
      <c r="BD1217" t="s">
        <v>100</v>
      </c>
      <c r="BE1217" t="s">
        <v>100</v>
      </c>
      <c r="BF1217" t="s">
        <v>100</v>
      </c>
      <c r="BG1217" t="s">
        <v>100</v>
      </c>
      <c r="BH1217" t="s">
        <v>100</v>
      </c>
      <c r="BI1217" t="s">
        <v>100</v>
      </c>
      <c r="BJ1217" t="s">
        <v>100</v>
      </c>
      <c r="BK1217" t="s">
        <v>100</v>
      </c>
      <c r="BL1217" t="s">
        <v>100</v>
      </c>
      <c r="BM1217" t="s">
        <v>100</v>
      </c>
      <c r="BN1217" t="s">
        <v>100</v>
      </c>
      <c r="BO1217" t="s">
        <v>115</v>
      </c>
      <c r="BP1217" t="s">
        <v>100</v>
      </c>
      <c r="BQ1217" t="s">
        <v>100</v>
      </c>
      <c r="BR1217" t="s">
        <v>100</v>
      </c>
      <c r="BS1217" t="s">
        <v>100</v>
      </c>
      <c r="BT1217" t="s">
        <v>100</v>
      </c>
      <c r="BU1217" t="s">
        <v>100</v>
      </c>
      <c r="BV1217" t="s">
        <v>100</v>
      </c>
      <c r="BW1217" t="s">
        <v>100</v>
      </c>
      <c r="BX1217" t="s">
        <v>100</v>
      </c>
      <c r="BY1217" t="s">
        <v>100</v>
      </c>
      <c r="BZ1217" t="s">
        <v>100</v>
      </c>
      <c r="CA1217" t="s">
        <v>100</v>
      </c>
      <c r="CB1217" t="s">
        <v>100</v>
      </c>
      <c r="CC1217" t="s">
        <v>100</v>
      </c>
      <c r="CD1217" t="s">
        <v>100</v>
      </c>
      <c r="CE1217" t="s">
        <v>100</v>
      </c>
      <c r="CF1217" t="s">
        <v>100</v>
      </c>
      <c r="CG1217" t="s">
        <v>100</v>
      </c>
      <c r="CH1217" t="s">
        <v>100</v>
      </c>
      <c r="CI1217" t="s">
        <v>100</v>
      </c>
      <c r="CJ1217" t="s">
        <v>100</v>
      </c>
      <c r="CK1217" t="s">
        <v>100</v>
      </c>
      <c r="CL1217" t="s">
        <v>100</v>
      </c>
      <c r="CM1217" t="s">
        <v>100</v>
      </c>
      <c r="CN1217" t="s">
        <v>166</v>
      </c>
      <c r="CO1217" t="s">
        <v>100</v>
      </c>
      <c r="CP1217" t="s">
        <v>100</v>
      </c>
      <c r="CQ1217" t="s">
        <v>152</v>
      </c>
      <c r="CR1217" t="s">
        <v>153</v>
      </c>
    </row>
    <row r="1218" spans="1:96">
      <c r="A1218" t="s">
        <v>4074</v>
      </c>
      <c r="B1218" t="s">
        <v>4075</v>
      </c>
      <c r="C1218" t="s">
        <v>1063</v>
      </c>
      <c r="D1218" t="s">
        <v>4076</v>
      </c>
      <c r="E1218" t="s">
        <v>100</v>
      </c>
      <c r="F1218" t="s">
        <v>100</v>
      </c>
      <c r="G1218" t="s">
        <v>101</v>
      </c>
      <c r="H1218" t="s">
        <v>102</v>
      </c>
      <c r="I1218" t="s">
        <v>103</v>
      </c>
      <c r="J1218" t="s">
        <v>419</v>
      </c>
      <c r="K1218" t="s">
        <v>1510</v>
      </c>
      <c r="L1218" t="s">
        <v>106</v>
      </c>
      <c r="M1218" t="s">
        <v>100</v>
      </c>
      <c r="N1218" t="s">
        <v>100</v>
      </c>
      <c r="O1218" t="s">
        <v>4077</v>
      </c>
      <c r="P1218" t="s">
        <v>1204</v>
      </c>
      <c r="Q1218" t="s">
        <v>743</v>
      </c>
      <c r="R1218" t="s">
        <v>148</v>
      </c>
      <c r="S1218" t="s">
        <v>561</v>
      </c>
      <c r="T1218" t="s">
        <v>111</v>
      </c>
      <c r="U1218" t="s">
        <v>112</v>
      </c>
      <c r="V1218" t="s">
        <v>113</v>
      </c>
      <c r="W1218" t="s">
        <v>113</v>
      </c>
      <c r="X1218" t="s">
        <v>114</v>
      </c>
      <c r="Y1218" t="s">
        <v>115</v>
      </c>
      <c r="Z1218" t="s">
        <v>100</v>
      </c>
      <c r="AA1218" t="s">
        <v>100</v>
      </c>
      <c r="AB1218" t="s">
        <v>100</v>
      </c>
      <c r="AC1218" t="s">
        <v>100</v>
      </c>
      <c r="AD1218" t="s">
        <v>100</v>
      </c>
      <c r="AE1218" t="s">
        <v>100</v>
      </c>
      <c r="AF1218" t="s">
        <v>100</v>
      </c>
      <c r="AG1218" t="s">
        <v>100</v>
      </c>
      <c r="AH1218" t="s">
        <v>100</v>
      </c>
      <c r="AI1218" t="s">
        <v>100</v>
      </c>
      <c r="AJ1218" t="s">
        <v>100</v>
      </c>
      <c r="AK1218" t="s">
        <v>100</v>
      </c>
      <c r="AL1218" t="s">
        <v>100</v>
      </c>
      <c r="AM1218" t="s">
        <v>100</v>
      </c>
      <c r="AN1218" t="s">
        <v>100</v>
      </c>
      <c r="AO1218" t="s">
        <v>100</v>
      </c>
      <c r="AP1218" t="s">
        <v>100</v>
      </c>
      <c r="AQ1218" t="s">
        <v>100</v>
      </c>
      <c r="AR1218" t="s">
        <v>100</v>
      </c>
      <c r="AS1218" t="s">
        <v>100</v>
      </c>
      <c r="AT1218" t="s">
        <v>100</v>
      </c>
      <c r="AU1218" t="s">
        <v>100</v>
      </c>
      <c r="AV1218" t="s">
        <v>100</v>
      </c>
      <c r="AW1218" t="s">
        <v>100</v>
      </c>
      <c r="AX1218" t="s">
        <v>100</v>
      </c>
      <c r="AY1218" t="s">
        <v>100</v>
      </c>
      <c r="AZ1218" t="s">
        <v>100</v>
      </c>
      <c r="BA1218" t="s">
        <v>100</v>
      </c>
      <c r="BB1218" t="s">
        <v>100</v>
      </c>
      <c r="BC1218" t="s">
        <v>100</v>
      </c>
      <c r="BD1218" t="s">
        <v>100</v>
      </c>
      <c r="BE1218" t="s">
        <v>100</v>
      </c>
      <c r="BF1218" t="s">
        <v>100</v>
      </c>
      <c r="BG1218" t="s">
        <v>100</v>
      </c>
      <c r="BH1218" t="s">
        <v>100</v>
      </c>
      <c r="BI1218" t="s">
        <v>100</v>
      </c>
      <c r="BJ1218" t="s">
        <v>100</v>
      </c>
      <c r="BK1218" t="s">
        <v>100</v>
      </c>
      <c r="BL1218" t="s">
        <v>100</v>
      </c>
      <c r="BM1218" t="s">
        <v>100</v>
      </c>
      <c r="BN1218" t="s">
        <v>100</v>
      </c>
      <c r="BO1218" t="s">
        <v>100</v>
      </c>
      <c r="BP1218" t="s">
        <v>100</v>
      </c>
      <c r="BQ1218" t="s">
        <v>100</v>
      </c>
      <c r="BR1218" t="s">
        <v>100</v>
      </c>
      <c r="BS1218" t="s">
        <v>100</v>
      </c>
      <c r="BT1218" t="s">
        <v>100</v>
      </c>
      <c r="BU1218" t="s">
        <v>100</v>
      </c>
      <c r="BV1218" t="s">
        <v>100</v>
      </c>
      <c r="BW1218" t="s">
        <v>100</v>
      </c>
      <c r="BX1218" t="s">
        <v>100</v>
      </c>
      <c r="BY1218" t="s">
        <v>100</v>
      </c>
      <c r="BZ1218" t="s">
        <v>100</v>
      </c>
      <c r="CA1218" t="s">
        <v>100</v>
      </c>
      <c r="CB1218" t="s">
        <v>100</v>
      </c>
      <c r="CC1218" t="s">
        <v>100</v>
      </c>
      <c r="CD1218" t="s">
        <v>100</v>
      </c>
      <c r="CE1218" t="s">
        <v>100</v>
      </c>
      <c r="CF1218" t="s">
        <v>100</v>
      </c>
      <c r="CG1218" t="s">
        <v>100</v>
      </c>
      <c r="CH1218" t="s">
        <v>100</v>
      </c>
      <c r="CI1218" t="s">
        <v>100</v>
      </c>
      <c r="CJ1218" t="s">
        <v>115</v>
      </c>
      <c r="CK1218" t="s">
        <v>100</v>
      </c>
      <c r="CL1218" t="s">
        <v>100</v>
      </c>
      <c r="CM1218" t="s">
        <v>100</v>
      </c>
      <c r="CN1218" t="s">
        <v>166</v>
      </c>
      <c r="CO1218" t="s">
        <v>100</v>
      </c>
      <c r="CP1218" t="s">
        <v>100</v>
      </c>
      <c r="CQ1218" t="s">
        <v>152</v>
      </c>
      <c r="CR1218" t="s">
        <v>153</v>
      </c>
    </row>
    <row r="1219" spans="1:96">
      <c r="A1219" t="s">
        <v>4077</v>
      </c>
      <c r="B1219" t="s">
        <v>4078</v>
      </c>
      <c r="C1219" t="s">
        <v>629</v>
      </c>
      <c r="D1219" t="s">
        <v>4079</v>
      </c>
      <c r="E1219" t="s">
        <v>100</v>
      </c>
      <c r="F1219" t="s">
        <v>100</v>
      </c>
      <c r="G1219" t="s">
        <v>101</v>
      </c>
      <c r="H1219" t="s">
        <v>142</v>
      </c>
      <c r="I1219" t="s">
        <v>103</v>
      </c>
      <c r="J1219" t="s">
        <v>419</v>
      </c>
      <c r="K1219" t="s">
        <v>1510</v>
      </c>
      <c r="L1219" t="s">
        <v>106</v>
      </c>
      <c r="M1219" t="s">
        <v>100</v>
      </c>
      <c r="N1219" t="s">
        <v>100</v>
      </c>
      <c r="O1219" t="s">
        <v>4077</v>
      </c>
      <c r="P1219" t="s">
        <v>146</v>
      </c>
      <c r="Q1219" t="s">
        <v>147</v>
      </c>
      <c r="R1219" t="s">
        <v>148</v>
      </c>
      <c r="S1219" t="s">
        <v>100</v>
      </c>
      <c r="T1219" t="s">
        <v>100</v>
      </c>
      <c r="U1219" t="s">
        <v>112</v>
      </c>
      <c r="V1219" t="s">
        <v>113</v>
      </c>
      <c r="W1219" t="s">
        <v>113</v>
      </c>
      <c r="X1219" t="s">
        <v>114</v>
      </c>
      <c r="Y1219" t="s">
        <v>100</v>
      </c>
      <c r="Z1219" t="s">
        <v>100</v>
      </c>
      <c r="AA1219" t="s">
        <v>100</v>
      </c>
      <c r="AB1219" t="s">
        <v>100</v>
      </c>
      <c r="AC1219" t="s">
        <v>100</v>
      </c>
      <c r="AD1219" t="s">
        <v>100</v>
      </c>
      <c r="AE1219" t="s">
        <v>100</v>
      </c>
      <c r="AF1219" t="s">
        <v>100</v>
      </c>
      <c r="AG1219" t="s">
        <v>100</v>
      </c>
      <c r="AH1219" t="s">
        <v>100</v>
      </c>
      <c r="AI1219" t="s">
        <v>100</v>
      </c>
      <c r="AJ1219" t="s">
        <v>100</v>
      </c>
      <c r="AK1219" t="s">
        <v>100</v>
      </c>
      <c r="AL1219" t="s">
        <v>100</v>
      </c>
      <c r="AM1219" t="s">
        <v>100</v>
      </c>
      <c r="AN1219" t="s">
        <v>100</v>
      </c>
      <c r="AO1219" t="s">
        <v>100</v>
      </c>
      <c r="AP1219" t="s">
        <v>100</v>
      </c>
      <c r="AQ1219" t="s">
        <v>100</v>
      </c>
      <c r="AR1219" t="s">
        <v>100</v>
      </c>
      <c r="AS1219" t="s">
        <v>100</v>
      </c>
      <c r="AT1219" t="s">
        <v>100</v>
      </c>
      <c r="AU1219" t="s">
        <v>100</v>
      </c>
      <c r="AV1219" t="s">
        <v>100</v>
      </c>
      <c r="AW1219" t="s">
        <v>100</v>
      </c>
      <c r="AX1219" t="s">
        <v>100</v>
      </c>
      <c r="AY1219" t="s">
        <v>100</v>
      </c>
      <c r="AZ1219" t="s">
        <v>100</v>
      </c>
      <c r="BA1219" t="s">
        <v>100</v>
      </c>
      <c r="BB1219" t="s">
        <v>100</v>
      </c>
      <c r="BC1219" t="s">
        <v>100</v>
      </c>
      <c r="BD1219" t="s">
        <v>100</v>
      </c>
      <c r="BE1219" t="s">
        <v>100</v>
      </c>
      <c r="BF1219" t="s">
        <v>100</v>
      </c>
      <c r="BG1219" t="s">
        <v>100</v>
      </c>
      <c r="BH1219" t="s">
        <v>100</v>
      </c>
      <c r="BI1219" t="s">
        <v>100</v>
      </c>
      <c r="BJ1219" t="s">
        <v>100</v>
      </c>
      <c r="BK1219" t="s">
        <v>100</v>
      </c>
      <c r="BL1219" t="s">
        <v>100</v>
      </c>
      <c r="BM1219" t="s">
        <v>100</v>
      </c>
      <c r="BN1219" t="s">
        <v>100</v>
      </c>
      <c r="BO1219" t="s">
        <v>115</v>
      </c>
      <c r="BP1219" t="s">
        <v>100</v>
      </c>
      <c r="BQ1219" t="s">
        <v>100</v>
      </c>
      <c r="BR1219" t="s">
        <v>100</v>
      </c>
      <c r="BS1219" t="s">
        <v>100</v>
      </c>
      <c r="BT1219" t="s">
        <v>100</v>
      </c>
      <c r="BU1219" t="s">
        <v>100</v>
      </c>
      <c r="BV1219" t="s">
        <v>100</v>
      </c>
      <c r="BW1219" t="s">
        <v>100</v>
      </c>
      <c r="BX1219" t="s">
        <v>100</v>
      </c>
      <c r="BY1219" t="s">
        <v>100</v>
      </c>
      <c r="BZ1219" t="s">
        <v>100</v>
      </c>
      <c r="CA1219" t="s">
        <v>100</v>
      </c>
      <c r="CB1219" t="s">
        <v>100</v>
      </c>
      <c r="CC1219" t="s">
        <v>100</v>
      </c>
      <c r="CD1219" t="s">
        <v>100</v>
      </c>
      <c r="CE1219" t="s">
        <v>100</v>
      </c>
      <c r="CF1219" t="s">
        <v>100</v>
      </c>
      <c r="CG1219" t="s">
        <v>100</v>
      </c>
      <c r="CH1219" t="s">
        <v>100</v>
      </c>
      <c r="CI1219" t="s">
        <v>100</v>
      </c>
      <c r="CJ1219" t="s">
        <v>100</v>
      </c>
      <c r="CK1219" t="s">
        <v>100</v>
      </c>
      <c r="CL1219" t="s">
        <v>100</v>
      </c>
      <c r="CM1219" t="s">
        <v>100</v>
      </c>
      <c r="CN1219" t="s">
        <v>166</v>
      </c>
      <c r="CO1219" t="s">
        <v>100</v>
      </c>
      <c r="CP1219" t="s">
        <v>100</v>
      </c>
      <c r="CQ1219" t="s">
        <v>152</v>
      </c>
      <c r="CR1219" t="s">
        <v>153</v>
      </c>
    </row>
    <row r="1220" spans="1:96">
      <c r="A1220" t="s">
        <v>1510</v>
      </c>
      <c r="B1220" t="s">
        <v>4080</v>
      </c>
      <c r="C1220" t="s">
        <v>406</v>
      </c>
      <c r="D1220" t="s">
        <v>4081</v>
      </c>
      <c r="E1220" t="s">
        <v>100</v>
      </c>
      <c r="F1220" t="s">
        <v>100</v>
      </c>
      <c r="G1220" t="s">
        <v>101</v>
      </c>
      <c r="H1220" t="s">
        <v>102</v>
      </c>
      <c r="I1220" t="s">
        <v>103</v>
      </c>
      <c r="J1220" t="s">
        <v>144</v>
      </c>
      <c r="K1220" t="s">
        <v>1510</v>
      </c>
      <c r="L1220" t="s">
        <v>106</v>
      </c>
      <c r="M1220" t="s">
        <v>100</v>
      </c>
      <c r="N1220" t="s">
        <v>100</v>
      </c>
      <c r="O1220" t="s">
        <v>100</v>
      </c>
      <c r="P1220" t="s">
        <v>107</v>
      </c>
      <c r="Q1220" t="s">
        <v>108</v>
      </c>
      <c r="R1220" t="s">
        <v>148</v>
      </c>
      <c r="S1220" t="s">
        <v>408</v>
      </c>
      <c r="T1220" t="s">
        <v>100</v>
      </c>
      <c r="U1220" t="s">
        <v>112</v>
      </c>
      <c r="V1220" t="s">
        <v>113</v>
      </c>
      <c r="W1220" t="s">
        <v>113</v>
      </c>
      <c r="X1220" t="s">
        <v>114</v>
      </c>
      <c r="Y1220" t="s">
        <v>100</v>
      </c>
      <c r="Z1220" t="s">
        <v>100</v>
      </c>
      <c r="AA1220" t="s">
        <v>100</v>
      </c>
      <c r="AB1220" t="s">
        <v>100</v>
      </c>
      <c r="AC1220" t="s">
        <v>100</v>
      </c>
      <c r="AD1220" t="s">
        <v>100</v>
      </c>
      <c r="AE1220" t="s">
        <v>115</v>
      </c>
      <c r="AF1220" t="s">
        <v>100</v>
      </c>
      <c r="AG1220" t="s">
        <v>100</v>
      </c>
      <c r="AH1220" t="s">
        <v>100</v>
      </c>
      <c r="AI1220" t="s">
        <v>100</v>
      </c>
      <c r="AJ1220" t="s">
        <v>100</v>
      </c>
      <c r="AK1220" t="s">
        <v>100</v>
      </c>
      <c r="AL1220" t="s">
        <v>100</v>
      </c>
      <c r="AM1220" t="s">
        <v>100</v>
      </c>
      <c r="AN1220" t="s">
        <v>100</v>
      </c>
      <c r="AO1220" t="s">
        <v>100</v>
      </c>
      <c r="AP1220" t="s">
        <v>100</v>
      </c>
      <c r="AQ1220" t="s">
        <v>100</v>
      </c>
      <c r="AR1220" t="s">
        <v>100</v>
      </c>
      <c r="AS1220" t="s">
        <v>100</v>
      </c>
      <c r="AT1220" t="s">
        <v>100</v>
      </c>
      <c r="AU1220" t="s">
        <v>100</v>
      </c>
      <c r="AV1220" t="s">
        <v>100</v>
      </c>
      <c r="AW1220" t="s">
        <v>100</v>
      </c>
      <c r="AX1220" t="s">
        <v>100</v>
      </c>
      <c r="AY1220" t="s">
        <v>100</v>
      </c>
      <c r="AZ1220" t="s">
        <v>100</v>
      </c>
      <c r="BA1220" t="s">
        <v>100</v>
      </c>
      <c r="BB1220" t="s">
        <v>100</v>
      </c>
      <c r="BC1220" t="s">
        <v>100</v>
      </c>
      <c r="BD1220" t="s">
        <v>100</v>
      </c>
      <c r="BE1220" t="s">
        <v>100</v>
      </c>
      <c r="BF1220" t="s">
        <v>100</v>
      </c>
      <c r="BG1220" t="s">
        <v>100</v>
      </c>
      <c r="BH1220" t="s">
        <v>100</v>
      </c>
      <c r="BI1220" t="s">
        <v>100</v>
      </c>
      <c r="BJ1220" t="s">
        <v>100</v>
      </c>
      <c r="BK1220" t="s">
        <v>100</v>
      </c>
      <c r="BL1220" t="s">
        <v>100</v>
      </c>
      <c r="BM1220" t="s">
        <v>100</v>
      </c>
      <c r="BN1220" t="s">
        <v>100</v>
      </c>
      <c r="BO1220" t="s">
        <v>115</v>
      </c>
      <c r="BP1220" t="s">
        <v>100</v>
      </c>
      <c r="BQ1220" t="s">
        <v>100</v>
      </c>
      <c r="BR1220" t="s">
        <v>100</v>
      </c>
      <c r="BS1220" t="s">
        <v>100</v>
      </c>
      <c r="BT1220" t="s">
        <v>100</v>
      </c>
      <c r="BU1220" t="s">
        <v>100</v>
      </c>
      <c r="BV1220" t="s">
        <v>100</v>
      </c>
      <c r="BW1220" t="s">
        <v>100</v>
      </c>
      <c r="BX1220" t="s">
        <v>100</v>
      </c>
      <c r="BY1220" t="s">
        <v>100</v>
      </c>
      <c r="BZ1220" t="s">
        <v>100</v>
      </c>
      <c r="CA1220" t="s">
        <v>100</v>
      </c>
      <c r="CB1220" t="s">
        <v>100</v>
      </c>
      <c r="CC1220" t="s">
        <v>100</v>
      </c>
      <c r="CD1220" t="s">
        <v>100</v>
      </c>
      <c r="CE1220" t="s">
        <v>100</v>
      </c>
      <c r="CF1220" t="s">
        <v>100</v>
      </c>
      <c r="CG1220" t="s">
        <v>100</v>
      </c>
      <c r="CH1220" t="s">
        <v>100</v>
      </c>
      <c r="CI1220" t="s">
        <v>100</v>
      </c>
      <c r="CJ1220" t="s">
        <v>100</v>
      </c>
      <c r="CK1220" t="s">
        <v>100</v>
      </c>
      <c r="CL1220" t="s">
        <v>100</v>
      </c>
      <c r="CM1220" t="s">
        <v>100</v>
      </c>
      <c r="CN1220" t="s">
        <v>151</v>
      </c>
      <c r="CO1220" t="s">
        <v>100</v>
      </c>
      <c r="CP1220" t="s">
        <v>100</v>
      </c>
      <c r="CQ1220" t="s">
        <v>152</v>
      </c>
      <c r="CR1220" t="s">
        <v>153</v>
      </c>
    </row>
    <row r="1221" spans="1:96">
      <c r="A1221" t="s">
        <v>4082</v>
      </c>
      <c r="B1221" t="s">
        <v>4083</v>
      </c>
      <c r="C1221" t="s">
        <v>138</v>
      </c>
      <c r="D1221" t="s">
        <v>4084</v>
      </c>
      <c r="E1221" t="s">
        <v>100</v>
      </c>
      <c r="F1221" t="s">
        <v>100</v>
      </c>
      <c r="G1221" t="s">
        <v>141</v>
      </c>
      <c r="H1221" t="s">
        <v>142</v>
      </c>
      <c r="I1221" t="s">
        <v>143</v>
      </c>
      <c r="J1221" t="s">
        <v>144</v>
      </c>
      <c r="K1221" t="s">
        <v>145</v>
      </c>
      <c r="L1221" t="s">
        <v>106</v>
      </c>
      <c r="M1221" t="s">
        <v>100</v>
      </c>
      <c r="N1221" t="s">
        <v>100</v>
      </c>
      <c r="O1221" t="s">
        <v>100</v>
      </c>
      <c r="P1221" t="s">
        <v>146</v>
      </c>
      <c r="Q1221" t="s">
        <v>147</v>
      </c>
      <c r="R1221" t="s">
        <v>148</v>
      </c>
      <c r="S1221" t="s">
        <v>110</v>
      </c>
      <c r="T1221" t="s">
        <v>100</v>
      </c>
      <c r="U1221" t="s">
        <v>112</v>
      </c>
      <c r="V1221" t="s">
        <v>134</v>
      </c>
      <c r="W1221" t="s">
        <v>134</v>
      </c>
      <c r="X1221" t="s">
        <v>135</v>
      </c>
      <c r="Y1221" t="s">
        <v>115</v>
      </c>
      <c r="Z1221" t="s">
        <v>100</v>
      </c>
      <c r="AA1221" t="s">
        <v>100</v>
      </c>
      <c r="AB1221" t="s">
        <v>100</v>
      </c>
      <c r="AC1221" t="s">
        <v>100</v>
      </c>
      <c r="AD1221" t="s">
        <v>100</v>
      </c>
      <c r="AE1221" t="s">
        <v>115</v>
      </c>
      <c r="AF1221" t="s">
        <v>100</v>
      </c>
      <c r="AG1221" t="s">
        <v>100</v>
      </c>
      <c r="AH1221" t="s">
        <v>100</v>
      </c>
      <c r="AI1221" t="s">
        <v>100</v>
      </c>
      <c r="AJ1221" t="s">
        <v>100</v>
      </c>
      <c r="AK1221" t="s">
        <v>100</v>
      </c>
      <c r="AL1221" t="s">
        <v>100</v>
      </c>
      <c r="AM1221" t="s">
        <v>100</v>
      </c>
      <c r="AN1221" t="s">
        <v>100</v>
      </c>
      <c r="AO1221" t="s">
        <v>100</v>
      </c>
      <c r="AP1221" t="s">
        <v>100</v>
      </c>
      <c r="AQ1221" t="s">
        <v>100</v>
      </c>
      <c r="AR1221" t="s">
        <v>100</v>
      </c>
      <c r="AS1221" t="s">
        <v>100</v>
      </c>
      <c r="AT1221" t="s">
        <v>100</v>
      </c>
      <c r="AU1221" t="s">
        <v>100</v>
      </c>
      <c r="AV1221" t="s">
        <v>100</v>
      </c>
      <c r="AW1221" t="s">
        <v>100</v>
      </c>
      <c r="AX1221" t="s">
        <v>100</v>
      </c>
      <c r="AY1221" t="s">
        <v>100</v>
      </c>
      <c r="AZ1221" t="s">
        <v>100</v>
      </c>
      <c r="BA1221" t="s">
        <v>100</v>
      </c>
      <c r="BB1221" t="s">
        <v>100</v>
      </c>
      <c r="BC1221" t="s">
        <v>100</v>
      </c>
      <c r="BD1221" t="s">
        <v>100</v>
      </c>
      <c r="BE1221" t="s">
        <v>100</v>
      </c>
      <c r="BF1221" t="s">
        <v>100</v>
      </c>
      <c r="BG1221" t="s">
        <v>100</v>
      </c>
      <c r="BH1221" t="s">
        <v>100</v>
      </c>
      <c r="BI1221" t="s">
        <v>100</v>
      </c>
      <c r="BJ1221" t="s">
        <v>100</v>
      </c>
      <c r="BK1221" t="s">
        <v>100</v>
      </c>
      <c r="BL1221" t="s">
        <v>100</v>
      </c>
      <c r="BM1221" t="s">
        <v>100</v>
      </c>
      <c r="BN1221" t="s">
        <v>100</v>
      </c>
      <c r="BO1221" t="s">
        <v>100</v>
      </c>
      <c r="BP1221" t="s">
        <v>100</v>
      </c>
      <c r="BQ1221" t="s">
        <v>100</v>
      </c>
      <c r="BR1221" t="s">
        <v>100</v>
      </c>
      <c r="BS1221" t="s">
        <v>100</v>
      </c>
      <c r="BT1221" t="s">
        <v>100</v>
      </c>
      <c r="BU1221" t="s">
        <v>100</v>
      </c>
      <c r="BV1221" t="s">
        <v>100</v>
      </c>
      <c r="BW1221" t="s">
        <v>100</v>
      </c>
      <c r="BX1221" t="s">
        <v>100</v>
      </c>
      <c r="BY1221" t="s">
        <v>100</v>
      </c>
      <c r="BZ1221" t="s">
        <v>100</v>
      </c>
      <c r="CA1221" t="s">
        <v>100</v>
      </c>
      <c r="CB1221" t="s">
        <v>100</v>
      </c>
      <c r="CC1221" t="s">
        <v>100</v>
      </c>
      <c r="CD1221" t="s">
        <v>100</v>
      </c>
      <c r="CE1221" t="s">
        <v>100</v>
      </c>
      <c r="CF1221" t="s">
        <v>100</v>
      </c>
      <c r="CG1221" t="s">
        <v>100</v>
      </c>
      <c r="CH1221" t="s">
        <v>100</v>
      </c>
      <c r="CI1221" t="s">
        <v>100</v>
      </c>
      <c r="CJ1221" t="s">
        <v>115</v>
      </c>
      <c r="CK1221" t="s">
        <v>100</v>
      </c>
      <c r="CL1221" t="s">
        <v>100</v>
      </c>
      <c r="CM1221" t="s">
        <v>100</v>
      </c>
      <c r="CN1221" t="s">
        <v>151</v>
      </c>
      <c r="CO1221" t="s">
        <v>100</v>
      </c>
      <c r="CP1221" t="s">
        <v>100</v>
      </c>
      <c r="CQ1221" t="s">
        <v>152</v>
      </c>
      <c r="CR1221" t="s">
        <v>153</v>
      </c>
    </row>
    <row r="1222" spans="1:96">
      <c r="A1222" t="s">
        <v>4085</v>
      </c>
      <c r="B1222" t="s">
        <v>4086</v>
      </c>
      <c r="C1222" t="s">
        <v>138</v>
      </c>
      <c r="D1222" t="s">
        <v>4087</v>
      </c>
      <c r="E1222" t="s">
        <v>100</v>
      </c>
      <c r="F1222" t="s">
        <v>100</v>
      </c>
      <c r="G1222" t="s">
        <v>141</v>
      </c>
      <c r="H1222" t="s">
        <v>142</v>
      </c>
      <c r="I1222" t="s">
        <v>143</v>
      </c>
      <c r="J1222" t="s">
        <v>419</v>
      </c>
      <c r="K1222" t="s">
        <v>1364</v>
      </c>
      <c r="L1222" t="s">
        <v>106</v>
      </c>
      <c r="M1222" t="s">
        <v>100</v>
      </c>
      <c r="N1222" t="s">
        <v>100</v>
      </c>
      <c r="O1222" t="s">
        <v>100</v>
      </c>
      <c r="P1222" t="s">
        <v>146</v>
      </c>
      <c r="Q1222" t="s">
        <v>147</v>
      </c>
      <c r="R1222" t="s">
        <v>148</v>
      </c>
      <c r="S1222" t="s">
        <v>100</v>
      </c>
      <c r="T1222" t="s">
        <v>100</v>
      </c>
      <c r="U1222" t="s">
        <v>112</v>
      </c>
      <c r="V1222" t="s">
        <v>113</v>
      </c>
      <c r="W1222" t="s">
        <v>113</v>
      </c>
      <c r="X1222" t="s">
        <v>114</v>
      </c>
      <c r="Y1222" t="s">
        <v>115</v>
      </c>
      <c r="Z1222" t="s">
        <v>100</v>
      </c>
      <c r="AA1222" t="s">
        <v>100</v>
      </c>
      <c r="AB1222" t="s">
        <v>100</v>
      </c>
      <c r="AC1222" t="s">
        <v>100</v>
      </c>
      <c r="AD1222" t="s">
        <v>100</v>
      </c>
      <c r="AE1222" t="s">
        <v>100</v>
      </c>
      <c r="AF1222" t="s">
        <v>100</v>
      </c>
      <c r="AG1222" t="s">
        <v>100</v>
      </c>
      <c r="AH1222" t="s">
        <v>100</v>
      </c>
      <c r="AI1222" t="s">
        <v>100</v>
      </c>
      <c r="AJ1222" t="s">
        <v>100</v>
      </c>
      <c r="AK1222" t="s">
        <v>100</v>
      </c>
      <c r="AL1222" t="s">
        <v>100</v>
      </c>
      <c r="AM1222" t="s">
        <v>100</v>
      </c>
      <c r="AN1222" t="s">
        <v>100</v>
      </c>
      <c r="AO1222" t="s">
        <v>100</v>
      </c>
      <c r="AP1222" t="s">
        <v>100</v>
      </c>
      <c r="AQ1222" t="s">
        <v>100</v>
      </c>
      <c r="AR1222" t="s">
        <v>100</v>
      </c>
      <c r="AS1222" t="s">
        <v>100</v>
      </c>
      <c r="AT1222" t="s">
        <v>100</v>
      </c>
      <c r="AU1222" t="s">
        <v>100</v>
      </c>
      <c r="AV1222" t="s">
        <v>100</v>
      </c>
      <c r="AW1222" t="s">
        <v>100</v>
      </c>
      <c r="AX1222" t="s">
        <v>100</v>
      </c>
      <c r="AY1222" t="s">
        <v>100</v>
      </c>
      <c r="AZ1222" t="s">
        <v>100</v>
      </c>
      <c r="BA1222" t="s">
        <v>100</v>
      </c>
      <c r="BB1222" t="s">
        <v>100</v>
      </c>
      <c r="BC1222" t="s">
        <v>100</v>
      </c>
      <c r="BD1222" t="s">
        <v>100</v>
      </c>
      <c r="BE1222" t="s">
        <v>100</v>
      </c>
      <c r="BF1222" t="s">
        <v>100</v>
      </c>
      <c r="BG1222" t="s">
        <v>100</v>
      </c>
      <c r="BH1222" t="s">
        <v>100</v>
      </c>
      <c r="BI1222" t="s">
        <v>100</v>
      </c>
      <c r="BJ1222" t="s">
        <v>100</v>
      </c>
      <c r="BK1222" t="s">
        <v>100</v>
      </c>
      <c r="BL1222" t="s">
        <v>100</v>
      </c>
      <c r="BM1222" t="s">
        <v>100</v>
      </c>
      <c r="BN1222" t="s">
        <v>100</v>
      </c>
      <c r="BO1222" t="s">
        <v>115</v>
      </c>
      <c r="BP1222" t="s">
        <v>100</v>
      </c>
      <c r="BQ1222" t="s">
        <v>100</v>
      </c>
      <c r="BR1222" t="s">
        <v>100</v>
      </c>
      <c r="BS1222" t="s">
        <v>100</v>
      </c>
      <c r="BT1222" t="s">
        <v>100</v>
      </c>
      <c r="BU1222" t="s">
        <v>100</v>
      </c>
      <c r="BV1222" t="s">
        <v>100</v>
      </c>
      <c r="BW1222" t="s">
        <v>100</v>
      </c>
      <c r="BX1222" t="s">
        <v>100</v>
      </c>
      <c r="BY1222" t="s">
        <v>100</v>
      </c>
      <c r="BZ1222" t="s">
        <v>100</v>
      </c>
      <c r="CA1222" t="s">
        <v>100</v>
      </c>
      <c r="CB1222" t="s">
        <v>100</v>
      </c>
      <c r="CC1222" t="s">
        <v>100</v>
      </c>
      <c r="CD1222" t="s">
        <v>100</v>
      </c>
      <c r="CE1222" t="s">
        <v>100</v>
      </c>
      <c r="CF1222" t="s">
        <v>100</v>
      </c>
      <c r="CG1222" t="s">
        <v>100</v>
      </c>
      <c r="CH1222" t="s">
        <v>100</v>
      </c>
      <c r="CI1222" t="s">
        <v>100</v>
      </c>
      <c r="CJ1222" t="s">
        <v>115</v>
      </c>
      <c r="CK1222" t="s">
        <v>100</v>
      </c>
      <c r="CL1222" t="s">
        <v>100</v>
      </c>
      <c r="CM1222" t="s">
        <v>100</v>
      </c>
      <c r="CN1222" t="s">
        <v>151</v>
      </c>
      <c r="CO1222" t="s">
        <v>100</v>
      </c>
      <c r="CP1222" t="s">
        <v>100</v>
      </c>
      <c r="CQ1222" t="s">
        <v>152</v>
      </c>
      <c r="CR1222" t="s">
        <v>153</v>
      </c>
    </row>
    <row r="1223" spans="1:96">
      <c r="A1223" t="s">
        <v>4088</v>
      </c>
      <c r="B1223" t="s">
        <v>4089</v>
      </c>
      <c r="C1223" t="s">
        <v>138</v>
      </c>
      <c r="D1223" t="s">
        <v>4090</v>
      </c>
      <c r="E1223" t="s">
        <v>100</v>
      </c>
      <c r="F1223" t="s">
        <v>100</v>
      </c>
      <c r="G1223" t="s">
        <v>141</v>
      </c>
      <c r="H1223" t="s">
        <v>142</v>
      </c>
      <c r="I1223" t="s">
        <v>143</v>
      </c>
      <c r="J1223" t="s">
        <v>309</v>
      </c>
      <c r="K1223" t="s">
        <v>145</v>
      </c>
      <c r="L1223" t="s">
        <v>106</v>
      </c>
      <c r="M1223" t="s">
        <v>100</v>
      </c>
      <c r="N1223" t="s">
        <v>100</v>
      </c>
      <c r="O1223" t="s">
        <v>100</v>
      </c>
      <c r="P1223" t="s">
        <v>146</v>
      </c>
      <c r="Q1223" t="s">
        <v>147</v>
      </c>
      <c r="R1223" t="s">
        <v>148</v>
      </c>
      <c r="S1223" t="s">
        <v>100</v>
      </c>
      <c r="T1223" t="s">
        <v>100</v>
      </c>
      <c r="U1223" t="s">
        <v>228</v>
      </c>
      <c r="V1223" t="s">
        <v>149</v>
      </c>
      <c r="W1223" t="s">
        <v>113</v>
      </c>
      <c r="X1223" t="s">
        <v>4020</v>
      </c>
      <c r="Y1223" t="s">
        <v>100</v>
      </c>
      <c r="Z1223" t="s">
        <v>100</v>
      </c>
      <c r="AA1223" t="s">
        <v>100</v>
      </c>
      <c r="AB1223" t="s">
        <v>100</v>
      </c>
      <c r="AC1223" t="s">
        <v>100</v>
      </c>
      <c r="AD1223" t="s">
        <v>100</v>
      </c>
      <c r="AE1223" t="s">
        <v>100</v>
      </c>
      <c r="AF1223" t="s">
        <v>100</v>
      </c>
      <c r="AG1223" t="s">
        <v>100</v>
      </c>
      <c r="AH1223" t="s">
        <v>100</v>
      </c>
      <c r="AI1223" t="s">
        <v>100</v>
      </c>
      <c r="AJ1223" t="s">
        <v>100</v>
      </c>
      <c r="AK1223" t="s">
        <v>100</v>
      </c>
      <c r="AL1223" t="s">
        <v>100</v>
      </c>
      <c r="AM1223" t="s">
        <v>100</v>
      </c>
      <c r="AN1223" t="s">
        <v>100</v>
      </c>
      <c r="AO1223" t="s">
        <v>100</v>
      </c>
      <c r="AP1223" t="s">
        <v>100</v>
      </c>
      <c r="AQ1223" t="s">
        <v>100</v>
      </c>
      <c r="AR1223" t="s">
        <v>100</v>
      </c>
      <c r="AS1223" t="s">
        <v>100</v>
      </c>
      <c r="AT1223" t="s">
        <v>100</v>
      </c>
      <c r="AU1223" t="s">
        <v>100</v>
      </c>
      <c r="AV1223" t="s">
        <v>100</v>
      </c>
      <c r="AW1223" t="s">
        <v>100</v>
      </c>
      <c r="AX1223" t="s">
        <v>100</v>
      </c>
      <c r="AY1223" t="s">
        <v>100</v>
      </c>
      <c r="AZ1223" t="s">
        <v>100</v>
      </c>
      <c r="BA1223" t="s">
        <v>100</v>
      </c>
      <c r="BB1223" t="s">
        <v>100</v>
      </c>
      <c r="BC1223" t="s">
        <v>100</v>
      </c>
      <c r="BD1223" t="s">
        <v>100</v>
      </c>
      <c r="BE1223" t="s">
        <v>100</v>
      </c>
      <c r="BF1223" t="s">
        <v>100</v>
      </c>
      <c r="BG1223" t="s">
        <v>100</v>
      </c>
      <c r="BH1223" t="s">
        <v>100</v>
      </c>
      <c r="BI1223" t="s">
        <v>100</v>
      </c>
      <c r="BJ1223" t="s">
        <v>100</v>
      </c>
      <c r="BK1223" t="s">
        <v>100</v>
      </c>
      <c r="BL1223" t="s">
        <v>100</v>
      </c>
      <c r="BM1223" t="s">
        <v>100</v>
      </c>
      <c r="BN1223" t="s">
        <v>100</v>
      </c>
      <c r="BO1223" t="s">
        <v>100</v>
      </c>
      <c r="BP1223" t="s">
        <v>100</v>
      </c>
      <c r="BQ1223" t="s">
        <v>100</v>
      </c>
      <c r="BR1223" t="s">
        <v>100</v>
      </c>
      <c r="BS1223" t="s">
        <v>100</v>
      </c>
      <c r="BT1223" t="s">
        <v>100</v>
      </c>
      <c r="BU1223" t="s">
        <v>100</v>
      </c>
      <c r="BV1223" t="s">
        <v>100</v>
      </c>
      <c r="BW1223" t="s">
        <v>100</v>
      </c>
      <c r="BX1223" t="s">
        <v>100</v>
      </c>
      <c r="BY1223" t="s">
        <v>100</v>
      </c>
      <c r="BZ1223" t="s">
        <v>100</v>
      </c>
      <c r="CA1223" t="s">
        <v>100</v>
      </c>
      <c r="CB1223" t="s">
        <v>100</v>
      </c>
      <c r="CC1223" t="s">
        <v>100</v>
      </c>
      <c r="CD1223" t="s">
        <v>100</v>
      </c>
      <c r="CE1223" t="s">
        <v>100</v>
      </c>
      <c r="CF1223" t="s">
        <v>100</v>
      </c>
      <c r="CG1223" t="s">
        <v>100</v>
      </c>
      <c r="CH1223" t="s">
        <v>100</v>
      </c>
      <c r="CI1223" t="s">
        <v>100</v>
      </c>
      <c r="CJ1223" t="s">
        <v>115</v>
      </c>
      <c r="CK1223" t="s">
        <v>100</v>
      </c>
      <c r="CL1223" t="s">
        <v>100</v>
      </c>
      <c r="CM1223" t="s">
        <v>100</v>
      </c>
      <c r="CN1223" t="s">
        <v>151</v>
      </c>
      <c r="CO1223" t="s">
        <v>100</v>
      </c>
      <c r="CP1223" t="s">
        <v>100</v>
      </c>
      <c r="CQ1223" t="s">
        <v>152</v>
      </c>
      <c r="CR1223" t="s">
        <v>153</v>
      </c>
    </row>
    <row r="1224" spans="1:96">
      <c r="A1224" t="s">
        <v>2427</v>
      </c>
      <c r="B1224" t="s">
        <v>4091</v>
      </c>
      <c r="C1224" t="s">
        <v>189</v>
      </c>
      <c r="D1224" t="s">
        <v>4092</v>
      </c>
      <c r="E1224" t="s">
        <v>100</v>
      </c>
      <c r="F1224" t="s">
        <v>100</v>
      </c>
      <c r="G1224" t="s">
        <v>141</v>
      </c>
      <c r="H1224" t="s">
        <v>142</v>
      </c>
      <c r="I1224" t="s">
        <v>143</v>
      </c>
      <c r="J1224" t="s">
        <v>144</v>
      </c>
      <c r="K1224" t="s">
        <v>145</v>
      </c>
      <c r="L1224" t="s">
        <v>106</v>
      </c>
      <c r="M1224" t="s">
        <v>100</v>
      </c>
      <c r="N1224" t="s">
        <v>100</v>
      </c>
      <c r="O1224" t="s">
        <v>100</v>
      </c>
      <c r="P1224" t="s">
        <v>146</v>
      </c>
      <c r="Q1224" t="s">
        <v>147</v>
      </c>
      <c r="R1224" t="s">
        <v>148</v>
      </c>
      <c r="S1224" t="s">
        <v>100</v>
      </c>
      <c r="T1224" t="s">
        <v>111</v>
      </c>
      <c r="U1224" t="s">
        <v>112</v>
      </c>
      <c r="V1224" t="s">
        <v>149</v>
      </c>
      <c r="W1224" t="s">
        <v>113</v>
      </c>
      <c r="X1224" t="s">
        <v>150</v>
      </c>
      <c r="Y1224" t="s">
        <v>100</v>
      </c>
      <c r="Z1224" t="s">
        <v>100</v>
      </c>
      <c r="AA1224" t="s">
        <v>100</v>
      </c>
      <c r="AB1224" t="s">
        <v>100</v>
      </c>
      <c r="AC1224" t="s">
        <v>100</v>
      </c>
      <c r="AD1224" t="s">
        <v>100</v>
      </c>
      <c r="AE1224" t="s">
        <v>181</v>
      </c>
      <c r="AF1224" t="s">
        <v>487</v>
      </c>
      <c r="AG1224" t="s">
        <v>280</v>
      </c>
      <c r="AH1224" t="s">
        <v>100</v>
      </c>
      <c r="AI1224" t="s">
        <v>100</v>
      </c>
      <c r="AJ1224" t="s">
        <v>100</v>
      </c>
      <c r="AK1224" t="s">
        <v>100</v>
      </c>
      <c r="AL1224" t="s">
        <v>100</v>
      </c>
      <c r="AM1224" t="s">
        <v>100</v>
      </c>
      <c r="AN1224" t="s">
        <v>184</v>
      </c>
      <c r="AO1224" t="s">
        <v>182</v>
      </c>
      <c r="AP1224" t="s">
        <v>268</v>
      </c>
      <c r="AQ1224" t="s">
        <v>181</v>
      </c>
      <c r="AR1224" t="s">
        <v>182</v>
      </c>
      <c r="AS1224" t="s">
        <v>276</v>
      </c>
      <c r="AT1224" t="s">
        <v>100</v>
      </c>
      <c r="AU1224" t="s">
        <v>100</v>
      </c>
      <c r="AV1224" t="s">
        <v>100</v>
      </c>
      <c r="AW1224" t="s">
        <v>100</v>
      </c>
      <c r="AX1224" t="s">
        <v>100</v>
      </c>
      <c r="AY1224" t="s">
        <v>100</v>
      </c>
      <c r="AZ1224" t="s">
        <v>100</v>
      </c>
      <c r="BA1224" t="s">
        <v>100</v>
      </c>
      <c r="BB1224" t="s">
        <v>100</v>
      </c>
      <c r="BC1224" t="s">
        <v>100</v>
      </c>
      <c r="BD1224" t="s">
        <v>100</v>
      </c>
      <c r="BE1224" t="s">
        <v>100</v>
      </c>
      <c r="BF1224" t="s">
        <v>100</v>
      </c>
      <c r="BG1224" t="s">
        <v>100</v>
      </c>
      <c r="BH1224" t="s">
        <v>100</v>
      </c>
      <c r="BI1224" t="s">
        <v>100</v>
      </c>
      <c r="BJ1224" t="s">
        <v>100</v>
      </c>
      <c r="BK1224" t="s">
        <v>100</v>
      </c>
      <c r="BL1224" t="s">
        <v>100</v>
      </c>
      <c r="BM1224" t="s">
        <v>100</v>
      </c>
      <c r="BN1224" t="s">
        <v>100</v>
      </c>
      <c r="BO1224" t="s">
        <v>100</v>
      </c>
      <c r="BP1224" t="s">
        <v>100</v>
      </c>
      <c r="BQ1224" t="s">
        <v>100</v>
      </c>
      <c r="BR1224" t="s">
        <v>100</v>
      </c>
      <c r="BS1224" t="s">
        <v>100</v>
      </c>
      <c r="BT1224" t="s">
        <v>100</v>
      </c>
      <c r="BU1224" t="s">
        <v>100</v>
      </c>
      <c r="BV1224" t="s">
        <v>100</v>
      </c>
      <c r="BW1224" t="s">
        <v>100</v>
      </c>
      <c r="BX1224" t="s">
        <v>100</v>
      </c>
      <c r="BY1224" t="s">
        <v>100</v>
      </c>
      <c r="BZ1224" t="s">
        <v>100</v>
      </c>
      <c r="CA1224" t="s">
        <v>100</v>
      </c>
      <c r="CB1224" t="s">
        <v>100</v>
      </c>
      <c r="CC1224" t="s">
        <v>100</v>
      </c>
      <c r="CD1224" t="s">
        <v>100</v>
      </c>
      <c r="CE1224" t="s">
        <v>100</v>
      </c>
      <c r="CF1224" t="s">
        <v>100</v>
      </c>
      <c r="CG1224" t="s">
        <v>100</v>
      </c>
      <c r="CH1224" t="s">
        <v>100</v>
      </c>
      <c r="CI1224" t="s">
        <v>100</v>
      </c>
      <c r="CJ1224" t="s">
        <v>100</v>
      </c>
      <c r="CK1224" t="s">
        <v>100</v>
      </c>
      <c r="CL1224" t="s">
        <v>100</v>
      </c>
      <c r="CM1224" t="s">
        <v>100</v>
      </c>
      <c r="CN1224" t="s">
        <v>151</v>
      </c>
      <c r="CO1224" t="s">
        <v>100</v>
      </c>
      <c r="CP1224" t="s">
        <v>100</v>
      </c>
      <c r="CQ1224" t="s">
        <v>152</v>
      </c>
      <c r="CR1224" t="s">
        <v>153</v>
      </c>
    </row>
    <row r="1225" spans="1:96">
      <c r="A1225" t="s">
        <v>4093</v>
      </c>
      <c r="B1225" t="s">
        <v>4094</v>
      </c>
      <c r="C1225" t="s">
        <v>189</v>
      </c>
      <c r="D1225" t="s">
        <v>4095</v>
      </c>
      <c r="E1225" t="s">
        <v>4096</v>
      </c>
      <c r="F1225" t="s">
        <v>100</v>
      </c>
      <c r="G1225" t="s">
        <v>141</v>
      </c>
      <c r="H1225" t="s">
        <v>142</v>
      </c>
      <c r="I1225" t="s">
        <v>143</v>
      </c>
      <c r="J1225" t="s">
        <v>144</v>
      </c>
      <c r="K1225" t="s">
        <v>145</v>
      </c>
      <c r="L1225" t="s">
        <v>106</v>
      </c>
      <c r="M1225" t="s">
        <v>100</v>
      </c>
      <c r="N1225" t="s">
        <v>100</v>
      </c>
      <c r="O1225" t="s">
        <v>100</v>
      </c>
      <c r="P1225" t="s">
        <v>146</v>
      </c>
      <c r="Q1225" t="s">
        <v>147</v>
      </c>
      <c r="R1225" t="s">
        <v>148</v>
      </c>
      <c r="S1225" t="s">
        <v>100</v>
      </c>
      <c r="T1225" t="s">
        <v>111</v>
      </c>
      <c r="U1225" t="s">
        <v>228</v>
      </c>
      <c r="V1225" t="s">
        <v>149</v>
      </c>
      <c r="W1225" t="s">
        <v>113</v>
      </c>
      <c r="X1225" t="s">
        <v>228</v>
      </c>
      <c r="Y1225" t="s">
        <v>100</v>
      </c>
      <c r="Z1225" t="s">
        <v>100</v>
      </c>
      <c r="AA1225" t="s">
        <v>100</v>
      </c>
      <c r="AB1225" t="s">
        <v>100</v>
      </c>
      <c r="AC1225" t="s">
        <v>100</v>
      </c>
      <c r="AD1225" t="s">
        <v>100</v>
      </c>
      <c r="AE1225" t="s">
        <v>100</v>
      </c>
      <c r="AF1225" t="s">
        <v>100</v>
      </c>
      <c r="AG1225" t="s">
        <v>100</v>
      </c>
      <c r="AH1225" t="s">
        <v>100</v>
      </c>
      <c r="AI1225" t="s">
        <v>100</v>
      </c>
      <c r="AJ1225" t="s">
        <v>100</v>
      </c>
      <c r="AK1225" t="s">
        <v>100</v>
      </c>
      <c r="AL1225" t="s">
        <v>100</v>
      </c>
      <c r="AM1225" t="s">
        <v>100</v>
      </c>
      <c r="AN1225" t="s">
        <v>100</v>
      </c>
      <c r="AO1225" t="s">
        <v>100</v>
      </c>
      <c r="AP1225" t="s">
        <v>100</v>
      </c>
      <c r="AQ1225" t="s">
        <v>100</v>
      </c>
      <c r="AR1225" t="s">
        <v>100</v>
      </c>
      <c r="AS1225" t="s">
        <v>100</v>
      </c>
      <c r="AT1225" t="s">
        <v>100</v>
      </c>
      <c r="AU1225" t="s">
        <v>100</v>
      </c>
      <c r="AV1225" t="s">
        <v>100</v>
      </c>
      <c r="AW1225" t="s">
        <v>100</v>
      </c>
      <c r="AX1225" t="s">
        <v>100</v>
      </c>
      <c r="AY1225" t="s">
        <v>100</v>
      </c>
      <c r="AZ1225" t="s">
        <v>100</v>
      </c>
      <c r="BA1225" t="s">
        <v>100</v>
      </c>
      <c r="BB1225" t="s">
        <v>100</v>
      </c>
      <c r="BC1225" t="s">
        <v>100</v>
      </c>
      <c r="BD1225" t="s">
        <v>100</v>
      </c>
      <c r="BE1225" t="s">
        <v>100</v>
      </c>
      <c r="BF1225" t="s">
        <v>100</v>
      </c>
      <c r="BG1225" t="s">
        <v>100</v>
      </c>
      <c r="BH1225" t="s">
        <v>100</v>
      </c>
      <c r="BI1225" t="s">
        <v>100</v>
      </c>
      <c r="BJ1225" t="s">
        <v>100</v>
      </c>
      <c r="BK1225" t="s">
        <v>100</v>
      </c>
      <c r="BL1225" t="s">
        <v>100</v>
      </c>
      <c r="BM1225" t="s">
        <v>100</v>
      </c>
      <c r="BN1225" t="s">
        <v>100</v>
      </c>
      <c r="BO1225" t="s">
        <v>100</v>
      </c>
      <c r="BP1225" t="s">
        <v>100</v>
      </c>
      <c r="BQ1225" t="s">
        <v>100</v>
      </c>
      <c r="BR1225" t="s">
        <v>100</v>
      </c>
      <c r="BS1225" t="s">
        <v>100</v>
      </c>
      <c r="BT1225" t="s">
        <v>100</v>
      </c>
      <c r="BU1225" t="s">
        <v>100</v>
      </c>
      <c r="BV1225" t="s">
        <v>100</v>
      </c>
      <c r="BW1225" t="s">
        <v>100</v>
      </c>
      <c r="BX1225" t="s">
        <v>100</v>
      </c>
      <c r="BY1225" t="s">
        <v>100</v>
      </c>
      <c r="BZ1225" t="s">
        <v>100</v>
      </c>
      <c r="CA1225" t="s">
        <v>100</v>
      </c>
      <c r="CB1225" t="s">
        <v>100</v>
      </c>
      <c r="CC1225" t="s">
        <v>100</v>
      </c>
      <c r="CD1225" t="s">
        <v>100</v>
      </c>
      <c r="CE1225" t="s">
        <v>100</v>
      </c>
      <c r="CF1225" t="s">
        <v>100</v>
      </c>
      <c r="CG1225" t="s">
        <v>100</v>
      </c>
      <c r="CH1225" t="s">
        <v>100</v>
      </c>
      <c r="CI1225" t="s">
        <v>100</v>
      </c>
      <c r="CJ1225" t="s">
        <v>100</v>
      </c>
      <c r="CK1225" t="s">
        <v>100</v>
      </c>
      <c r="CL1225" t="s">
        <v>100</v>
      </c>
      <c r="CM1225" t="s">
        <v>100</v>
      </c>
      <c r="CN1225" t="s">
        <v>151</v>
      </c>
      <c r="CO1225" t="s">
        <v>100</v>
      </c>
      <c r="CP1225" t="s">
        <v>100</v>
      </c>
      <c r="CQ1225" t="s">
        <v>152</v>
      </c>
      <c r="CR1225" t="s">
        <v>153</v>
      </c>
    </row>
    <row r="1226" spans="1:96">
      <c r="A1226" t="s">
        <v>74</v>
      </c>
      <c r="B1226" t="s">
        <v>4097</v>
      </c>
      <c r="C1226" t="s">
        <v>1332</v>
      </c>
      <c r="D1226" t="s">
        <v>4098</v>
      </c>
      <c r="E1226" t="s">
        <v>100</v>
      </c>
      <c r="F1226" t="s">
        <v>100</v>
      </c>
      <c r="G1226" t="s">
        <v>141</v>
      </c>
      <c r="H1226" t="s">
        <v>142</v>
      </c>
      <c r="I1226" t="s">
        <v>143</v>
      </c>
      <c r="J1226" t="s">
        <v>144</v>
      </c>
      <c r="K1226" t="s">
        <v>145</v>
      </c>
      <c r="L1226" t="s">
        <v>106</v>
      </c>
      <c r="M1226" t="s">
        <v>100</v>
      </c>
      <c r="N1226" t="s">
        <v>100</v>
      </c>
      <c r="O1226" t="s">
        <v>100</v>
      </c>
      <c r="P1226" t="s">
        <v>146</v>
      </c>
      <c r="Q1226" t="s">
        <v>147</v>
      </c>
      <c r="R1226" t="s">
        <v>148</v>
      </c>
      <c r="S1226" t="s">
        <v>100</v>
      </c>
      <c r="T1226" t="s">
        <v>100</v>
      </c>
      <c r="U1226" t="s">
        <v>112</v>
      </c>
      <c r="V1226" t="s">
        <v>113</v>
      </c>
      <c r="W1226" t="s">
        <v>113</v>
      </c>
      <c r="X1226" t="s">
        <v>114</v>
      </c>
      <c r="Y1226" t="s">
        <v>100</v>
      </c>
      <c r="Z1226" t="s">
        <v>100</v>
      </c>
      <c r="AA1226" t="s">
        <v>100</v>
      </c>
      <c r="AB1226" t="s">
        <v>100</v>
      </c>
      <c r="AC1226" t="s">
        <v>100</v>
      </c>
      <c r="AD1226" t="s">
        <v>100</v>
      </c>
      <c r="AE1226" t="s">
        <v>100</v>
      </c>
      <c r="AF1226" t="s">
        <v>100</v>
      </c>
      <c r="AG1226" t="s">
        <v>100</v>
      </c>
      <c r="AH1226" t="s">
        <v>100</v>
      </c>
      <c r="AI1226" t="s">
        <v>100</v>
      </c>
      <c r="AJ1226" t="s">
        <v>100</v>
      </c>
      <c r="AK1226" t="s">
        <v>100</v>
      </c>
      <c r="AL1226" t="s">
        <v>100</v>
      </c>
      <c r="AM1226" t="s">
        <v>100</v>
      </c>
      <c r="AN1226" t="s">
        <v>100</v>
      </c>
      <c r="AO1226" t="s">
        <v>100</v>
      </c>
      <c r="AP1226" t="s">
        <v>100</v>
      </c>
      <c r="AQ1226" t="s">
        <v>100</v>
      </c>
      <c r="AR1226" t="s">
        <v>100</v>
      </c>
      <c r="AS1226" t="s">
        <v>100</v>
      </c>
      <c r="AT1226" t="s">
        <v>100</v>
      </c>
      <c r="AU1226" t="s">
        <v>100</v>
      </c>
      <c r="AV1226" t="s">
        <v>100</v>
      </c>
      <c r="AW1226" t="s">
        <v>100</v>
      </c>
      <c r="AX1226" t="s">
        <v>100</v>
      </c>
      <c r="AY1226" t="s">
        <v>100</v>
      </c>
      <c r="AZ1226" t="s">
        <v>100</v>
      </c>
      <c r="BA1226" t="s">
        <v>100</v>
      </c>
      <c r="BB1226" t="s">
        <v>100</v>
      </c>
      <c r="BC1226" t="s">
        <v>100</v>
      </c>
      <c r="BD1226" t="s">
        <v>100</v>
      </c>
      <c r="BE1226" t="s">
        <v>100</v>
      </c>
      <c r="BF1226" t="s">
        <v>100</v>
      </c>
      <c r="BG1226" t="s">
        <v>100</v>
      </c>
      <c r="BH1226" t="s">
        <v>100</v>
      </c>
      <c r="BI1226" t="s">
        <v>100</v>
      </c>
      <c r="BJ1226" t="s">
        <v>100</v>
      </c>
      <c r="BK1226" t="s">
        <v>100</v>
      </c>
      <c r="BL1226" t="s">
        <v>100</v>
      </c>
      <c r="BM1226" t="s">
        <v>100</v>
      </c>
      <c r="BN1226" t="s">
        <v>100</v>
      </c>
      <c r="BO1226" t="s">
        <v>259</v>
      </c>
      <c r="BP1226" t="s">
        <v>222</v>
      </c>
      <c r="BQ1226" t="s">
        <v>4099</v>
      </c>
      <c r="BR1226" t="s">
        <v>100</v>
      </c>
      <c r="BS1226" t="s">
        <v>100</v>
      </c>
      <c r="BT1226" t="s">
        <v>100</v>
      </c>
      <c r="BU1226" t="s">
        <v>100</v>
      </c>
      <c r="BV1226" t="s">
        <v>100</v>
      </c>
      <c r="BW1226" t="s">
        <v>100</v>
      </c>
      <c r="BX1226" t="s">
        <v>100</v>
      </c>
      <c r="BY1226" t="s">
        <v>100</v>
      </c>
      <c r="BZ1226" t="s">
        <v>100</v>
      </c>
      <c r="CA1226" t="s">
        <v>100</v>
      </c>
      <c r="CB1226" t="s">
        <v>100</v>
      </c>
      <c r="CC1226" t="s">
        <v>100</v>
      </c>
      <c r="CD1226" t="s">
        <v>100</v>
      </c>
      <c r="CE1226" t="s">
        <v>100</v>
      </c>
      <c r="CF1226" t="s">
        <v>100</v>
      </c>
      <c r="CG1226" t="s">
        <v>100</v>
      </c>
      <c r="CH1226" t="s">
        <v>100</v>
      </c>
      <c r="CI1226" t="s">
        <v>100</v>
      </c>
      <c r="CJ1226" t="s">
        <v>100</v>
      </c>
      <c r="CK1226" t="s">
        <v>100</v>
      </c>
      <c r="CL1226" t="s">
        <v>100</v>
      </c>
      <c r="CM1226" t="s">
        <v>100</v>
      </c>
      <c r="CN1226" t="s">
        <v>211</v>
      </c>
      <c r="CO1226" t="s">
        <v>185</v>
      </c>
      <c r="CP1226" t="s">
        <v>100</v>
      </c>
      <c r="CQ1226" t="s">
        <v>100</v>
      </c>
      <c r="CR1226" t="s">
        <v>100</v>
      </c>
    </row>
    <row r="1227" spans="1:96">
      <c r="A1227" t="s">
        <v>69</v>
      </c>
      <c r="B1227" t="s">
        <v>4100</v>
      </c>
      <c r="C1227" t="s">
        <v>1706</v>
      </c>
      <c r="D1227" t="s">
        <v>4101</v>
      </c>
      <c r="E1227" t="s">
        <v>4027</v>
      </c>
      <c r="F1227" t="s">
        <v>100</v>
      </c>
      <c r="G1227" t="s">
        <v>141</v>
      </c>
      <c r="H1227" t="s">
        <v>142</v>
      </c>
      <c r="I1227" t="s">
        <v>143</v>
      </c>
      <c r="J1227" t="s">
        <v>144</v>
      </c>
      <c r="K1227" t="s">
        <v>2327</v>
      </c>
      <c r="L1227" t="s">
        <v>106</v>
      </c>
      <c r="M1227" t="s">
        <v>100</v>
      </c>
      <c r="N1227" t="s">
        <v>100</v>
      </c>
      <c r="O1227" t="s">
        <v>100</v>
      </c>
      <c r="P1227" t="s">
        <v>146</v>
      </c>
      <c r="Q1227" t="s">
        <v>147</v>
      </c>
      <c r="R1227" t="s">
        <v>148</v>
      </c>
      <c r="S1227" t="s">
        <v>100</v>
      </c>
      <c r="T1227" t="s">
        <v>100</v>
      </c>
      <c r="U1227" t="s">
        <v>112</v>
      </c>
      <c r="V1227" t="s">
        <v>113</v>
      </c>
      <c r="W1227" t="s">
        <v>113</v>
      </c>
      <c r="X1227" t="s">
        <v>4102</v>
      </c>
      <c r="Y1227" t="s">
        <v>100</v>
      </c>
      <c r="Z1227" t="s">
        <v>100</v>
      </c>
      <c r="AA1227" t="s">
        <v>100</v>
      </c>
      <c r="AB1227" t="s">
        <v>100</v>
      </c>
      <c r="AC1227" t="s">
        <v>100</v>
      </c>
      <c r="AD1227" t="s">
        <v>100</v>
      </c>
      <c r="AE1227" t="s">
        <v>100</v>
      </c>
      <c r="AF1227" t="s">
        <v>100</v>
      </c>
      <c r="AG1227" t="s">
        <v>100</v>
      </c>
      <c r="AH1227" t="s">
        <v>100</v>
      </c>
      <c r="AI1227" t="s">
        <v>100</v>
      </c>
      <c r="AJ1227" t="s">
        <v>100</v>
      </c>
      <c r="AK1227" t="s">
        <v>100</v>
      </c>
      <c r="AL1227" t="s">
        <v>100</v>
      </c>
      <c r="AM1227" t="s">
        <v>100</v>
      </c>
      <c r="AN1227" t="s">
        <v>100</v>
      </c>
      <c r="AO1227" t="s">
        <v>100</v>
      </c>
      <c r="AP1227" t="s">
        <v>100</v>
      </c>
      <c r="AQ1227" t="s">
        <v>100</v>
      </c>
      <c r="AR1227" t="s">
        <v>100</v>
      </c>
      <c r="AS1227" t="s">
        <v>100</v>
      </c>
      <c r="AT1227" t="s">
        <v>100</v>
      </c>
      <c r="AU1227" t="s">
        <v>100</v>
      </c>
      <c r="AV1227" t="s">
        <v>100</v>
      </c>
      <c r="AW1227" t="s">
        <v>100</v>
      </c>
      <c r="AX1227" t="s">
        <v>100</v>
      </c>
      <c r="AY1227" t="s">
        <v>100</v>
      </c>
      <c r="AZ1227" t="s">
        <v>100</v>
      </c>
      <c r="BA1227" t="s">
        <v>100</v>
      </c>
      <c r="BB1227" t="s">
        <v>100</v>
      </c>
      <c r="BC1227" t="s">
        <v>100</v>
      </c>
      <c r="BD1227" t="s">
        <v>100</v>
      </c>
      <c r="BE1227" t="s">
        <v>100</v>
      </c>
      <c r="BF1227" t="s">
        <v>100</v>
      </c>
      <c r="BG1227" t="s">
        <v>100</v>
      </c>
      <c r="BH1227" t="s">
        <v>100</v>
      </c>
      <c r="BI1227" t="s">
        <v>100</v>
      </c>
      <c r="BJ1227" t="s">
        <v>100</v>
      </c>
      <c r="BK1227" t="s">
        <v>100</v>
      </c>
      <c r="BL1227" t="s">
        <v>100</v>
      </c>
      <c r="BM1227" t="s">
        <v>100</v>
      </c>
      <c r="BN1227" t="s">
        <v>100</v>
      </c>
      <c r="BO1227" t="s">
        <v>259</v>
      </c>
      <c r="BP1227" t="s">
        <v>222</v>
      </c>
      <c r="BQ1227" t="s">
        <v>4103</v>
      </c>
      <c r="BR1227" t="s">
        <v>100</v>
      </c>
      <c r="BS1227" t="s">
        <v>100</v>
      </c>
      <c r="BT1227" t="s">
        <v>100</v>
      </c>
      <c r="BU1227" t="s">
        <v>100</v>
      </c>
      <c r="BV1227" t="s">
        <v>100</v>
      </c>
      <c r="BW1227" t="s">
        <v>100</v>
      </c>
      <c r="BX1227" t="s">
        <v>100</v>
      </c>
      <c r="BY1227" t="s">
        <v>100</v>
      </c>
      <c r="BZ1227" t="s">
        <v>100</v>
      </c>
      <c r="CA1227" t="s">
        <v>100</v>
      </c>
      <c r="CB1227" t="s">
        <v>100</v>
      </c>
      <c r="CC1227" t="s">
        <v>100</v>
      </c>
      <c r="CD1227" t="s">
        <v>100</v>
      </c>
      <c r="CE1227" t="s">
        <v>100</v>
      </c>
      <c r="CF1227" t="s">
        <v>100</v>
      </c>
      <c r="CG1227" t="s">
        <v>100</v>
      </c>
      <c r="CH1227" t="s">
        <v>100</v>
      </c>
      <c r="CI1227" t="s">
        <v>100</v>
      </c>
      <c r="CJ1227" t="s">
        <v>100</v>
      </c>
      <c r="CK1227" t="s">
        <v>100</v>
      </c>
      <c r="CL1227" t="s">
        <v>100</v>
      </c>
      <c r="CM1227" t="s">
        <v>100</v>
      </c>
      <c r="CN1227" t="s">
        <v>151</v>
      </c>
      <c r="CO1227" t="s">
        <v>100</v>
      </c>
      <c r="CP1227" t="s">
        <v>100</v>
      </c>
      <c r="CQ1227" t="s">
        <v>152</v>
      </c>
      <c r="CR1227" t="s">
        <v>153</v>
      </c>
    </row>
    <row r="1228" spans="1:96">
      <c r="A1228" t="s">
        <v>76</v>
      </c>
      <c r="B1228" t="s">
        <v>4104</v>
      </c>
      <c r="C1228" t="s">
        <v>1332</v>
      </c>
      <c r="D1228" t="s">
        <v>4105</v>
      </c>
      <c r="E1228" t="s">
        <v>100</v>
      </c>
      <c r="F1228" t="s">
        <v>100</v>
      </c>
      <c r="G1228" t="s">
        <v>141</v>
      </c>
      <c r="H1228" t="s">
        <v>142</v>
      </c>
      <c r="I1228" t="s">
        <v>143</v>
      </c>
      <c r="J1228" t="s">
        <v>144</v>
      </c>
      <c r="K1228" t="s">
        <v>145</v>
      </c>
      <c r="L1228" t="s">
        <v>106</v>
      </c>
      <c r="M1228" t="s">
        <v>100</v>
      </c>
      <c r="N1228" t="s">
        <v>100</v>
      </c>
      <c r="O1228" t="s">
        <v>100</v>
      </c>
      <c r="P1228" t="s">
        <v>146</v>
      </c>
      <c r="Q1228" t="s">
        <v>147</v>
      </c>
      <c r="R1228" t="s">
        <v>148</v>
      </c>
      <c r="S1228" t="s">
        <v>100</v>
      </c>
      <c r="T1228" t="s">
        <v>100</v>
      </c>
      <c r="U1228" t="s">
        <v>112</v>
      </c>
      <c r="V1228" t="s">
        <v>113</v>
      </c>
      <c r="W1228" t="s">
        <v>113</v>
      </c>
      <c r="X1228" t="s">
        <v>114</v>
      </c>
      <c r="Y1228" t="s">
        <v>100</v>
      </c>
      <c r="Z1228" t="s">
        <v>100</v>
      </c>
      <c r="AA1228" t="s">
        <v>100</v>
      </c>
      <c r="AB1228" t="s">
        <v>100</v>
      </c>
      <c r="AC1228" t="s">
        <v>100</v>
      </c>
      <c r="AD1228" t="s">
        <v>100</v>
      </c>
      <c r="AE1228" t="s">
        <v>100</v>
      </c>
      <c r="AF1228" t="s">
        <v>100</v>
      </c>
      <c r="AG1228" t="s">
        <v>100</v>
      </c>
      <c r="AH1228" t="s">
        <v>100</v>
      </c>
      <c r="AI1228" t="s">
        <v>100</v>
      </c>
      <c r="AJ1228" t="s">
        <v>100</v>
      </c>
      <c r="AK1228" t="s">
        <v>100</v>
      </c>
      <c r="AL1228" t="s">
        <v>100</v>
      </c>
      <c r="AM1228" t="s">
        <v>100</v>
      </c>
      <c r="AN1228" t="s">
        <v>100</v>
      </c>
      <c r="AO1228" t="s">
        <v>100</v>
      </c>
      <c r="AP1228" t="s">
        <v>100</v>
      </c>
      <c r="AQ1228" t="s">
        <v>100</v>
      </c>
      <c r="AR1228" t="s">
        <v>100</v>
      </c>
      <c r="AS1228" t="s">
        <v>100</v>
      </c>
      <c r="AT1228" t="s">
        <v>100</v>
      </c>
      <c r="AU1228" t="s">
        <v>100</v>
      </c>
      <c r="AV1228" t="s">
        <v>100</v>
      </c>
      <c r="AW1228" t="s">
        <v>100</v>
      </c>
      <c r="AX1228" t="s">
        <v>100</v>
      </c>
      <c r="AY1228" t="s">
        <v>100</v>
      </c>
      <c r="AZ1228" t="s">
        <v>100</v>
      </c>
      <c r="BA1228" t="s">
        <v>100</v>
      </c>
      <c r="BB1228" t="s">
        <v>100</v>
      </c>
      <c r="BC1228" t="s">
        <v>100</v>
      </c>
      <c r="BD1228" t="s">
        <v>100</v>
      </c>
      <c r="BE1228" t="s">
        <v>100</v>
      </c>
      <c r="BF1228" t="s">
        <v>100</v>
      </c>
      <c r="BG1228" t="s">
        <v>100</v>
      </c>
      <c r="BH1228" t="s">
        <v>100</v>
      </c>
      <c r="BI1228" t="s">
        <v>100</v>
      </c>
      <c r="BJ1228" t="s">
        <v>100</v>
      </c>
      <c r="BK1228" t="s">
        <v>100</v>
      </c>
      <c r="BL1228" t="s">
        <v>100</v>
      </c>
      <c r="BM1228" t="s">
        <v>100</v>
      </c>
      <c r="BN1228" t="s">
        <v>100</v>
      </c>
      <c r="BO1228" t="s">
        <v>259</v>
      </c>
      <c r="BP1228" t="s">
        <v>222</v>
      </c>
      <c r="BQ1228" t="s">
        <v>4106</v>
      </c>
      <c r="BR1228" t="s">
        <v>100</v>
      </c>
      <c r="BS1228" t="s">
        <v>100</v>
      </c>
      <c r="BT1228" t="s">
        <v>100</v>
      </c>
      <c r="BU1228" t="s">
        <v>100</v>
      </c>
      <c r="BV1228" t="s">
        <v>100</v>
      </c>
      <c r="BW1228" t="s">
        <v>100</v>
      </c>
      <c r="BX1228" t="s">
        <v>100</v>
      </c>
      <c r="BY1228" t="s">
        <v>100</v>
      </c>
      <c r="BZ1228" t="s">
        <v>100</v>
      </c>
      <c r="CA1228" t="s">
        <v>100</v>
      </c>
      <c r="CB1228" t="s">
        <v>100</v>
      </c>
      <c r="CC1228" t="s">
        <v>100</v>
      </c>
      <c r="CD1228" t="s">
        <v>100</v>
      </c>
      <c r="CE1228" t="s">
        <v>100</v>
      </c>
      <c r="CF1228" t="s">
        <v>100</v>
      </c>
      <c r="CG1228" t="s">
        <v>100</v>
      </c>
      <c r="CH1228" t="s">
        <v>100</v>
      </c>
      <c r="CI1228" t="s">
        <v>100</v>
      </c>
      <c r="CJ1228" t="s">
        <v>100</v>
      </c>
      <c r="CK1228" t="s">
        <v>100</v>
      </c>
      <c r="CL1228" t="s">
        <v>100</v>
      </c>
      <c r="CM1228" t="s">
        <v>100</v>
      </c>
      <c r="CN1228" t="s">
        <v>151</v>
      </c>
      <c r="CO1228" t="s">
        <v>100</v>
      </c>
      <c r="CP1228" t="s">
        <v>100</v>
      </c>
      <c r="CQ1228" t="s">
        <v>152</v>
      </c>
      <c r="CR1228" t="s">
        <v>153</v>
      </c>
    </row>
    <row r="1229" spans="1:96">
      <c r="A1229" t="s">
        <v>4107</v>
      </c>
      <c r="B1229" t="s">
        <v>4108</v>
      </c>
      <c r="C1229" t="s">
        <v>98</v>
      </c>
      <c r="D1229" t="s">
        <v>4109</v>
      </c>
      <c r="E1229" t="s">
        <v>4110</v>
      </c>
      <c r="F1229" t="s">
        <v>100</v>
      </c>
      <c r="G1229" t="s">
        <v>157</v>
      </c>
      <c r="H1229" t="s">
        <v>102</v>
      </c>
      <c r="I1229" t="s">
        <v>471</v>
      </c>
      <c r="J1229" t="s">
        <v>419</v>
      </c>
      <c r="K1229" t="s">
        <v>1551</v>
      </c>
      <c r="L1229" t="s">
        <v>106</v>
      </c>
      <c r="M1229" t="s">
        <v>100</v>
      </c>
      <c r="N1229" t="s">
        <v>100</v>
      </c>
      <c r="O1229" t="s">
        <v>100</v>
      </c>
      <c r="P1229" t="s">
        <v>1032</v>
      </c>
      <c r="Q1229" t="s">
        <v>108</v>
      </c>
      <c r="R1229" t="s">
        <v>198</v>
      </c>
      <c r="S1229" t="s">
        <v>162</v>
      </c>
      <c r="T1229" t="s">
        <v>111</v>
      </c>
      <c r="U1229" t="s">
        <v>112</v>
      </c>
      <c r="V1229" t="s">
        <v>113</v>
      </c>
      <c r="W1229" t="s">
        <v>113</v>
      </c>
      <c r="X1229" t="s">
        <v>114</v>
      </c>
      <c r="Y1229" t="s">
        <v>115</v>
      </c>
      <c r="Z1229" t="s">
        <v>100</v>
      </c>
      <c r="AA1229" t="s">
        <v>100</v>
      </c>
      <c r="AB1229" t="s">
        <v>100</v>
      </c>
      <c r="AC1229" t="s">
        <v>100</v>
      </c>
      <c r="AD1229" t="s">
        <v>100</v>
      </c>
      <c r="AE1229" t="s">
        <v>115</v>
      </c>
      <c r="AF1229" t="s">
        <v>100</v>
      </c>
      <c r="AG1229" t="s">
        <v>100</v>
      </c>
      <c r="AH1229" t="s">
        <v>100</v>
      </c>
      <c r="AI1229" t="s">
        <v>100</v>
      </c>
      <c r="AJ1229" t="s">
        <v>100</v>
      </c>
      <c r="AK1229" t="s">
        <v>100</v>
      </c>
      <c r="AL1229" t="s">
        <v>100</v>
      </c>
      <c r="AM1229" t="s">
        <v>100</v>
      </c>
      <c r="AN1229" t="s">
        <v>100</v>
      </c>
      <c r="AO1229" t="s">
        <v>100</v>
      </c>
      <c r="AP1229" t="s">
        <v>100</v>
      </c>
      <c r="AQ1229" t="s">
        <v>100</v>
      </c>
      <c r="AR1229" t="s">
        <v>100</v>
      </c>
      <c r="AS1229" t="s">
        <v>100</v>
      </c>
      <c r="AT1229" t="s">
        <v>100</v>
      </c>
      <c r="AU1229" t="s">
        <v>100</v>
      </c>
      <c r="AV1229" t="s">
        <v>100</v>
      </c>
      <c r="AW1229" t="s">
        <v>100</v>
      </c>
      <c r="AX1229" t="s">
        <v>100</v>
      </c>
      <c r="AY1229" t="s">
        <v>100</v>
      </c>
      <c r="AZ1229" t="s">
        <v>100</v>
      </c>
      <c r="BA1229" t="s">
        <v>100</v>
      </c>
      <c r="BB1229" t="s">
        <v>100</v>
      </c>
      <c r="BC1229" t="s">
        <v>100</v>
      </c>
      <c r="BD1229" t="s">
        <v>100</v>
      </c>
      <c r="BE1229" t="s">
        <v>100</v>
      </c>
      <c r="BF1229" t="s">
        <v>100</v>
      </c>
      <c r="BG1229" t="s">
        <v>100</v>
      </c>
      <c r="BH1229" t="s">
        <v>100</v>
      </c>
      <c r="BI1229" t="s">
        <v>100</v>
      </c>
      <c r="BJ1229" t="s">
        <v>100</v>
      </c>
      <c r="BK1229" t="s">
        <v>100</v>
      </c>
      <c r="BL1229" t="s">
        <v>100</v>
      </c>
      <c r="BM1229" t="s">
        <v>100</v>
      </c>
      <c r="BN1229" t="s">
        <v>100</v>
      </c>
      <c r="BO1229" t="s">
        <v>100</v>
      </c>
      <c r="BP1229" t="s">
        <v>100</v>
      </c>
      <c r="BQ1229" t="s">
        <v>100</v>
      </c>
      <c r="BR1229" t="s">
        <v>100</v>
      </c>
      <c r="BS1229" t="s">
        <v>100</v>
      </c>
      <c r="BT1229" t="s">
        <v>100</v>
      </c>
      <c r="BU1229" t="s">
        <v>100</v>
      </c>
      <c r="BV1229" t="s">
        <v>100</v>
      </c>
      <c r="BW1229" t="s">
        <v>100</v>
      </c>
      <c r="BX1229" t="s">
        <v>100</v>
      </c>
      <c r="BY1229" t="s">
        <v>100</v>
      </c>
      <c r="BZ1229" t="s">
        <v>100</v>
      </c>
      <c r="CA1229" t="s">
        <v>100</v>
      </c>
      <c r="CB1229" t="s">
        <v>100</v>
      </c>
      <c r="CC1229" t="s">
        <v>100</v>
      </c>
      <c r="CD1229" t="s">
        <v>100</v>
      </c>
      <c r="CE1229" t="s">
        <v>100</v>
      </c>
      <c r="CF1229" t="s">
        <v>100</v>
      </c>
      <c r="CG1229" t="s">
        <v>100</v>
      </c>
      <c r="CH1229" t="s">
        <v>100</v>
      </c>
      <c r="CI1229" t="s">
        <v>100</v>
      </c>
      <c r="CJ1229" t="s">
        <v>115</v>
      </c>
      <c r="CK1229" t="s">
        <v>100</v>
      </c>
      <c r="CL1229" t="s">
        <v>100</v>
      </c>
      <c r="CM1229" t="s">
        <v>100</v>
      </c>
      <c r="CN1229" t="s">
        <v>116</v>
      </c>
      <c r="CO1229" t="s">
        <v>117</v>
      </c>
      <c r="CP1229" t="s">
        <v>117</v>
      </c>
      <c r="CQ1229" t="s">
        <v>100</v>
      </c>
      <c r="CR1229" t="s">
        <v>100</v>
      </c>
    </row>
    <row r="1230" spans="1:96">
      <c r="A1230" t="s">
        <v>4111</v>
      </c>
      <c r="B1230" t="s">
        <v>4112</v>
      </c>
      <c r="C1230" t="s">
        <v>178</v>
      </c>
      <c r="D1230" t="s">
        <v>4113</v>
      </c>
      <c r="E1230" t="s">
        <v>100</v>
      </c>
      <c r="F1230" t="s">
        <v>100</v>
      </c>
      <c r="G1230" t="s">
        <v>141</v>
      </c>
      <c r="H1230" t="s">
        <v>142</v>
      </c>
      <c r="I1230" t="s">
        <v>143</v>
      </c>
      <c r="J1230" t="s">
        <v>144</v>
      </c>
      <c r="K1230" t="s">
        <v>145</v>
      </c>
      <c r="L1230" t="s">
        <v>106</v>
      </c>
      <c r="M1230" t="s">
        <v>100</v>
      </c>
      <c r="N1230" t="s">
        <v>100</v>
      </c>
      <c r="O1230" t="s">
        <v>4114</v>
      </c>
      <c r="P1230" t="s">
        <v>146</v>
      </c>
      <c r="Q1230" t="s">
        <v>147</v>
      </c>
      <c r="R1230" t="s">
        <v>148</v>
      </c>
      <c r="S1230" t="s">
        <v>100</v>
      </c>
      <c r="T1230" t="s">
        <v>100</v>
      </c>
      <c r="U1230" t="s">
        <v>112</v>
      </c>
      <c r="V1230" t="s">
        <v>113</v>
      </c>
      <c r="W1230" t="s">
        <v>113</v>
      </c>
      <c r="X1230" t="s">
        <v>100</v>
      </c>
      <c r="Y1230" t="s">
        <v>100</v>
      </c>
      <c r="Z1230" t="s">
        <v>100</v>
      </c>
      <c r="AA1230" t="s">
        <v>100</v>
      </c>
      <c r="AB1230" t="s">
        <v>100</v>
      </c>
      <c r="AC1230" t="s">
        <v>100</v>
      </c>
      <c r="AD1230" t="s">
        <v>100</v>
      </c>
      <c r="AE1230" t="s">
        <v>100</v>
      </c>
      <c r="AF1230" t="s">
        <v>100</v>
      </c>
      <c r="AG1230" t="s">
        <v>100</v>
      </c>
      <c r="AH1230" t="s">
        <v>100</v>
      </c>
      <c r="AI1230" t="s">
        <v>100</v>
      </c>
      <c r="AJ1230" t="s">
        <v>100</v>
      </c>
      <c r="AK1230" t="s">
        <v>100</v>
      </c>
      <c r="AL1230" t="s">
        <v>100</v>
      </c>
      <c r="AM1230" t="s">
        <v>100</v>
      </c>
      <c r="AN1230" t="s">
        <v>100</v>
      </c>
      <c r="AO1230" t="s">
        <v>100</v>
      </c>
      <c r="AP1230" t="s">
        <v>100</v>
      </c>
      <c r="AQ1230" t="s">
        <v>100</v>
      </c>
      <c r="AR1230" t="s">
        <v>100</v>
      </c>
      <c r="AS1230" t="s">
        <v>100</v>
      </c>
      <c r="AT1230" t="s">
        <v>100</v>
      </c>
      <c r="AU1230" t="s">
        <v>100</v>
      </c>
      <c r="AV1230" t="s">
        <v>100</v>
      </c>
      <c r="AW1230" t="s">
        <v>100</v>
      </c>
      <c r="AX1230" t="s">
        <v>100</v>
      </c>
      <c r="AY1230" t="s">
        <v>100</v>
      </c>
      <c r="AZ1230" t="s">
        <v>100</v>
      </c>
      <c r="BA1230" t="s">
        <v>100</v>
      </c>
      <c r="BB1230" t="s">
        <v>100</v>
      </c>
      <c r="BC1230" t="s">
        <v>100</v>
      </c>
      <c r="BD1230" t="s">
        <v>100</v>
      </c>
      <c r="BE1230" t="s">
        <v>100</v>
      </c>
      <c r="BF1230" t="s">
        <v>100</v>
      </c>
      <c r="BG1230" t="s">
        <v>100</v>
      </c>
      <c r="BH1230" t="s">
        <v>100</v>
      </c>
      <c r="BI1230" t="s">
        <v>100</v>
      </c>
      <c r="BJ1230" t="s">
        <v>100</v>
      </c>
      <c r="BK1230" t="s">
        <v>100</v>
      </c>
      <c r="BL1230" t="s">
        <v>100</v>
      </c>
      <c r="BM1230" t="s">
        <v>100</v>
      </c>
      <c r="BN1230" t="s">
        <v>100</v>
      </c>
      <c r="BO1230" t="s">
        <v>100</v>
      </c>
      <c r="BP1230" t="s">
        <v>100</v>
      </c>
      <c r="BQ1230" t="s">
        <v>100</v>
      </c>
      <c r="BR1230" t="s">
        <v>259</v>
      </c>
      <c r="BS1230" t="s">
        <v>182</v>
      </c>
      <c r="BT1230" t="s">
        <v>183</v>
      </c>
      <c r="BU1230" t="s">
        <v>100</v>
      </c>
      <c r="BV1230" t="s">
        <v>100</v>
      </c>
      <c r="BW1230" t="s">
        <v>100</v>
      </c>
      <c r="BX1230" t="s">
        <v>100</v>
      </c>
      <c r="BY1230" t="s">
        <v>100</v>
      </c>
      <c r="BZ1230" t="s">
        <v>100</v>
      </c>
      <c r="CA1230" t="s">
        <v>100</v>
      </c>
      <c r="CB1230" t="s">
        <v>100</v>
      </c>
      <c r="CC1230" t="s">
        <v>100</v>
      </c>
      <c r="CD1230" t="s">
        <v>100</v>
      </c>
      <c r="CE1230" t="s">
        <v>100</v>
      </c>
      <c r="CF1230" t="s">
        <v>100</v>
      </c>
      <c r="CG1230" t="s">
        <v>100</v>
      </c>
      <c r="CH1230" t="s">
        <v>100</v>
      </c>
      <c r="CI1230" t="s">
        <v>100</v>
      </c>
      <c r="CJ1230" t="s">
        <v>100</v>
      </c>
      <c r="CK1230" t="s">
        <v>100</v>
      </c>
      <c r="CL1230" t="s">
        <v>100</v>
      </c>
      <c r="CM1230" t="s">
        <v>100</v>
      </c>
      <c r="CN1230" t="s">
        <v>166</v>
      </c>
      <c r="CO1230" t="s">
        <v>100</v>
      </c>
      <c r="CP1230" t="s">
        <v>100</v>
      </c>
      <c r="CQ1230" t="s">
        <v>152</v>
      </c>
      <c r="CR1230" t="s">
        <v>153</v>
      </c>
    </row>
    <row r="1231" spans="1:96">
      <c r="A1231" t="s">
        <v>4115</v>
      </c>
      <c r="B1231" t="s">
        <v>4116</v>
      </c>
      <c r="C1231" t="s">
        <v>189</v>
      </c>
      <c r="D1231" t="s">
        <v>4117</v>
      </c>
      <c r="E1231" t="s">
        <v>100</v>
      </c>
      <c r="F1231" t="s">
        <v>100</v>
      </c>
      <c r="G1231" t="s">
        <v>141</v>
      </c>
      <c r="H1231" t="s">
        <v>142</v>
      </c>
      <c r="I1231" t="s">
        <v>143</v>
      </c>
      <c r="J1231" t="s">
        <v>144</v>
      </c>
      <c r="K1231" t="s">
        <v>145</v>
      </c>
      <c r="L1231" t="s">
        <v>106</v>
      </c>
      <c r="M1231" t="s">
        <v>100</v>
      </c>
      <c r="N1231" t="s">
        <v>100</v>
      </c>
      <c r="O1231" t="s">
        <v>4118</v>
      </c>
      <c r="P1231" t="s">
        <v>146</v>
      </c>
      <c r="Q1231" t="s">
        <v>147</v>
      </c>
      <c r="R1231" t="s">
        <v>148</v>
      </c>
      <c r="S1231" t="s">
        <v>100</v>
      </c>
      <c r="T1231" t="s">
        <v>111</v>
      </c>
      <c r="U1231" t="s">
        <v>112</v>
      </c>
      <c r="V1231" t="s">
        <v>113</v>
      </c>
      <c r="W1231" t="s">
        <v>113</v>
      </c>
      <c r="X1231" t="s">
        <v>114</v>
      </c>
      <c r="Y1231" t="s">
        <v>100</v>
      </c>
      <c r="Z1231" t="s">
        <v>100</v>
      </c>
      <c r="AA1231" t="s">
        <v>100</v>
      </c>
      <c r="AB1231" t="s">
        <v>100</v>
      </c>
      <c r="AC1231" t="s">
        <v>100</v>
      </c>
      <c r="AD1231" t="s">
        <v>100</v>
      </c>
      <c r="AE1231" t="s">
        <v>115</v>
      </c>
      <c r="AF1231" t="s">
        <v>100</v>
      </c>
      <c r="AG1231" t="s">
        <v>100</v>
      </c>
      <c r="AH1231" t="s">
        <v>100</v>
      </c>
      <c r="AI1231" t="s">
        <v>100</v>
      </c>
      <c r="AJ1231" t="s">
        <v>100</v>
      </c>
      <c r="AK1231" t="s">
        <v>100</v>
      </c>
      <c r="AL1231" t="s">
        <v>100</v>
      </c>
      <c r="AM1231" t="s">
        <v>100</v>
      </c>
      <c r="AN1231" t="s">
        <v>100</v>
      </c>
      <c r="AO1231" t="s">
        <v>100</v>
      </c>
      <c r="AP1231" t="s">
        <v>100</v>
      </c>
      <c r="AQ1231" t="s">
        <v>115</v>
      </c>
      <c r="AR1231" t="s">
        <v>100</v>
      </c>
      <c r="AS1231" t="s">
        <v>100</v>
      </c>
      <c r="AT1231" t="s">
        <v>100</v>
      </c>
      <c r="AU1231" t="s">
        <v>100</v>
      </c>
      <c r="AV1231" t="s">
        <v>100</v>
      </c>
      <c r="AW1231" t="s">
        <v>100</v>
      </c>
      <c r="AX1231" t="s">
        <v>100</v>
      </c>
      <c r="AY1231" t="s">
        <v>100</v>
      </c>
      <c r="AZ1231" t="s">
        <v>100</v>
      </c>
      <c r="BA1231" t="s">
        <v>100</v>
      </c>
      <c r="BB1231" t="s">
        <v>100</v>
      </c>
      <c r="BC1231" t="s">
        <v>100</v>
      </c>
      <c r="BD1231" t="s">
        <v>100</v>
      </c>
      <c r="BE1231" t="s">
        <v>100</v>
      </c>
      <c r="BF1231" t="s">
        <v>100</v>
      </c>
      <c r="BG1231" t="s">
        <v>100</v>
      </c>
      <c r="BH1231" t="s">
        <v>100</v>
      </c>
      <c r="BI1231" t="s">
        <v>100</v>
      </c>
      <c r="BJ1231" t="s">
        <v>100</v>
      </c>
      <c r="BK1231" t="s">
        <v>100</v>
      </c>
      <c r="BL1231" t="s">
        <v>100</v>
      </c>
      <c r="BM1231" t="s">
        <v>100</v>
      </c>
      <c r="BN1231" t="s">
        <v>100</v>
      </c>
      <c r="BO1231" t="s">
        <v>100</v>
      </c>
      <c r="BP1231" t="s">
        <v>100</v>
      </c>
      <c r="BQ1231" t="s">
        <v>100</v>
      </c>
      <c r="BR1231" t="s">
        <v>100</v>
      </c>
      <c r="BS1231" t="s">
        <v>100</v>
      </c>
      <c r="BT1231" t="s">
        <v>100</v>
      </c>
      <c r="BU1231" t="s">
        <v>259</v>
      </c>
      <c r="BV1231" t="s">
        <v>222</v>
      </c>
      <c r="BW1231" t="s">
        <v>280</v>
      </c>
      <c r="BX1231" t="s">
        <v>100</v>
      </c>
      <c r="BY1231" t="s">
        <v>100</v>
      </c>
      <c r="BZ1231" t="s">
        <v>100</v>
      </c>
      <c r="CA1231" t="s">
        <v>100</v>
      </c>
      <c r="CB1231" t="s">
        <v>100</v>
      </c>
      <c r="CC1231" t="s">
        <v>100</v>
      </c>
      <c r="CD1231" t="s">
        <v>100</v>
      </c>
      <c r="CE1231" t="s">
        <v>100</v>
      </c>
      <c r="CF1231" t="s">
        <v>100</v>
      </c>
      <c r="CG1231" t="s">
        <v>100</v>
      </c>
      <c r="CH1231" t="s">
        <v>100</v>
      </c>
      <c r="CI1231" t="s">
        <v>100</v>
      </c>
      <c r="CJ1231" t="s">
        <v>100</v>
      </c>
      <c r="CK1231" t="s">
        <v>100</v>
      </c>
      <c r="CL1231" t="s">
        <v>100</v>
      </c>
      <c r="CM1231" t="s">
        <v>100</v>
      </c>
      <c r="CN1231" t="s">
        <v>166</v>
      </c>
      <c r="CO1231" t="s">
        <v>100</v>
      </c>
      <c r="CP1231" t="s">
        <v>100</v>
      </c>
      <c r="CQ1231" t="s">
        <v>152</v>
      </c>
      <c r="CR1231" t="s">
        <v>153</v>
      </c>
    </row>
    <row r="1232" spans="1:96">
      <c r="A1232" t="s">
        <v>4118</v>
      </c>
      <c r="B1232" t="s">
        <v>4119</v>
      </c>
      <c r="C1232" t="s">
        <v>629</v>
      </c>
      <c r="D1232" t="s">
        <v>4120</v>
      </c>
      <c r="E1232" t="s">
        <v>100</v>
      </c>
      <c r="F1232" t="s">
        <v>100</v>
      </c>
      <c r="G1232" t="s">
        <v>141</v>
      </c>
      <c r="H1232" t="s">
        <v>142</v>
      </c>
      <c r="I1232" t="s">
        <v>103</v>
      </c>
      <c r="J1232" t="s">
        <v>144</v>
      </c>
      <c r="K1232" t="s">
        <v>145</v>
      </c>
      <c r="L1232" t="s">
        <v>106</v>
      </c>
      <c r="M1232" t="s">
        <v>100</v>
      </c>
      <c r="N1232" t="s">
        <v>100</v>
      </c>
      <c r="O1232" t="s">
        <v>4118</v>
      </c>
      <c r="P1232" t="s">
        <v>146</v>
      </c>
      <c r="Q1232" t="s">
        <v>147</v>
      </c>
      <c r="R1232" t="s">
        <v>148</v>
      </c>
      <c r="S1232" t="s">
        <v>100</v>
      </c>
      <c r="T1232" t="s">
        <v>100</v>
      </c>
      <c r="U1232" t="s">
        <v>112</v>
      </c>
      <c r="V1232" t="s">
        <v>113</v>
      </c>
      <c r="W1232" t="s">
        <v>113</v>
      </c>
      <c r="X1232" t="s">
        <v>114</v>
      </c>
      <c r="Y1232" t="s">
        <v>100</v>
      </c>
      <c r="Z1232" t="s">
        <v>100</v>
      </c>
      <c r="AA1232" t="s">
        <v>100</v>
      </c>
      <c r="AB1232" t="s">
        <v>100</v>
      </c>
      <c r="AC1232" t="s">
        <v>100</v>
      </c>
      <c r="AD1232" t="s">
        <v>100</v>
      </c>
      <c r="AE1232" t="s">
        <v>100</v>
      </c>
      <c r="AF1232" t="s">
        <v>100</v>
      </c>
      <c r="AG1232" t="s">
        <v>100</v>
      </c>
      <c r="AH1232" t="s">
        <v>100</v>
      </c>
      <c r="AI1232" t="s">
        <v>100</v>
      </c>
      <c r="AJ1232" t="s">
        <v>100</v>
      </c>
      <c r="AK1232" t="s">
        <v>100</v>
      </c>
      <c r="AL1232" t="s">
        <v>100</v>
      </c>
      <c r="AM1232" t="s">
        <v>100</v>
      </c>
      <c r="AN1232" t="s">
        <v>100</v>
      </c>
      <c r="AO1232" t="s">
        <v>100</v>
      </c>
      <c r="AP1232" t="s">
        <v>100</v>
      </c>
      <c r="AQ1232" t="s">
        <v>100</v>
      </c>
      <c r="AR1232" t="s">
        <v>100</v>
      </c>
      <c r="AS1232" t="s">
        <v>100</v>
      </c>
      <c r="AT1232" t="s">
        <v>100</v>
      </c>
      <c r="AU1232" t="s">
        <v>100</v>
      </c>
      <c r="AV1232" t="s">
        <v>100</v>
      </c>
      <c r="AW1232" t="s">
        <v>100</v>
      </c>
      <c r="AX1232" t="s">
        <v>100</v>
      </c>
      <c r="AY1232" t="s">
        <v>100</v>
      </c>
      <c r="AZ1232" t="s">
        <v>100</v>
      </c>
      <c r="BA1232" t="s">
        <v>100</v>
      </c>
      <c r="BB1232" t="s">
        <v>100</v>
      </c>
      <c r="BC1232" t="s">
        <v>100</v>
      </c>
      <c r="BD1232" t="s">
        <v>100</v>
      </c>
      <c r="BE1232" t="s">
        <v>100</v>
      </c>
      <c r="BF1232" t="s">
        <v>100</v>
      </c>
      <c r="BG1232" t="s">
        <v>100</v>
      </c>
      <c r="BH1232" t="s">
        <v>100</v>
      </c>
      <c r="BI1232" t="s">
        <v>100</v>
      </c>
      <c r="BJ1232" t="s">
        <v>100</v>
      </c>
      <c r="BK1232" t="s">
        <v>100</v>
      </c>
      <c r="BL1232" t="s">
        <v>100</v>
      </c>
      <c r="BM1232" t="s">
        <v>100</v>
      </c>
      <c r="BN1232" t="s">
        <v>100</v>
      </c>
      <c r="BO1232" t="s">
        <v>115</v>
      </c>
      <c r="BP1232" t="s">
        <v>100</v>
      </c>
      <c r="BQ1232" t="s">
        <v>100</v>
      </c>
      <c r="BR1232" t="s">
        <v>100</v>
      </c>
      <c r="BS1232" t="s">
        <v>100</v>
      </c>
      <c r="BT1232" t="s">
        <v>100</v>
      </c>
      <c r="BU1232" t="s">
        <v>100</v>
      </c>
      <c r="BV1232" t="s">
        <v>100</v>
      </c>
      <c r="BW1232" t="s">
        <v>100</v>
      </c>
      <c r="BX1232" t="s">
        <v>100</v>
      </c>
      <c r="BY1232" t="s">
        <v>100</v>
      </c>
      <c r="BZ1232" t="s">
        <v>100</v>
      </c>
      <c r="CA1232" t="s">
        <v>100</v>
      </c>
      <c r="CB1232" t="s">
        <v>100</v>
      </c>
      <c r="CC1232" t="s">
        <v>100</v>
      </c>
      <c r="CD1232" t="s">
        <v>100</v>
      </c>
      <c r="CE1232" t="s">
        <v>100</v>
      </c>
      <c r="CF1232" t="s">
        <v>100</v>
      </c>
      <c r="CG1232" t="s">
        <v>100</v>
      </c>
      <c r="CH1232" t="s">
        <v>100</v>
      </c>
      <c r="CI1232" t="s">
        <v>100</v>
      </c>
      <c r="CJ1232" t="s">
        <v>100</v>
      </c>
      <c r="CK1232" t="s">
        <v>100</v>
      </c>
      <c r="CL1232" t="s">
        <v>100</v>
      </c>
      <c r="CM1232" t="s">
        <v>100</v>
      </c>
      <c r="CN1232" t="s">
        <v>166</v>
      </c>
      <c r="CO1232" t="s">
        <v>100</v>
      </c>
      <c r="CP1232" t="s">
        <v>100</v>
      </c>
      <c r="CQ1232" t="s">
        <v>152</v>
      </c>
      <c r="CR1232" t="s">
        <v>153</v>
      </c>
    </row>
    <row r="1233" spans="1:96">
      <c r="A1233" t="s">
        <v>4121</v>
      </c>
      <c r="B1233" t="s">
        <v>4122</v>
      </c>
      <c r="C1233" t="s">
        <v>98</v>
      </c>
      <c r="D1233" t="s">
        <v>4123</v>
      </c>
      <c r="E1233" t="s">
        <v>100</v>
      </c>
      <c r="F1233" t="s">
        <v>100</v>
      </c>
      <c r="G1233" t="s">
        <v>157</v>
      </c>
      <c r="H1233" t="s">
        <v>102</v>
      </c>
      <c r="I1233" t="s">
        <v>471</v>
      </c>
      <c r="J1233" t="s">
        <v>419</v>
      </c>
      <c r="K1233" t="s">
        <v>615</v>
      </c>
      <c r="L1233" t="s">
        <v>106</v>
      </c>
      <c r="M1233" t="s">
        <v>100</v>
      </c>
      <c r="N1233" t="s">
        <v>100</v>
      </c>
      <c r="O1233" t="s">
        <v>100</v>
      </c>
      <c r="P1233" t="s">
        <v>1032</v>
      </c>
      <c r="Q1233" t="s">
        <v>108</v>
      </c>
      <c r="R1233" t="s">
        <v>198</v>
      </c>
      <c r="S1233" t="s">
        <v>162</v>
      </c>
      <c r="T1233" t="s">
        <v>111</v>
      </c>
      <c r="U1233" t="s">
        <v>112</v>
      </c>
      <c r="V1233" t="s">
        <v>134</v>
      </c>
      <c r="W1233" t="s">
        <v>134</v>
      </c>
      <c r="X1233" t="s">
        <v>135</v>
      </c>
      <c r="Y1233" t="s">
        <v>115</v>
      </c>
      <c r="Z1233" t="s">
        <v>100</v>
      </c>
      <c r="AA1233" t="s">
        <v>100</v>
      </c>
      <c r="AB1233" t="s">
        <v>100</v>
      </c>
      <c r="AC1233" t="s">
        <v>100</v>
      </c>
      <c r="AD1233" t="s">
        <v>100</v>
      </c>
      <c r="AE1233" t="s">
        <v>115</v>
      </c>
      <c r="AF1233" t="s">
        <v>100</v>
      </c>
      <c r="AG1233" t="s">
        <v>100</v>
      </c>
      <c r="AH1233" t="s">
        <v>100</v>
      </c>
      <c r="AI1233" t="s">
        <v>100</v>
      </c>
      <c r="AJ1233" t="s">
        <v>100</v>
      </c>
      <c r="AK1233" t="s">
        <v>100</v>
      </c>
      <c r="AL1233" t="s">
        <v>100</v>
      </c>
      <c r="AM1233" t="s">
        <v>100</v>
      </c>
      <c r="AN1233" t="s">
        <v>100</v>
      </c>
      <c r="AO1233" t="s">
        <v>100</v>
      </c>
      <c r="AP1233" t="s">
        <v>100</v>
      </c>
      <c r="AQ1233" t="s">
        <v>100</v>
      </c>
      <c r="AR1233" t="s">
        <v>100</v>
      </c>
      <c r="AS1233" t="s">
        <v>100</v>
      </c>
      <c r="AT1233" t="s">
        <v>100</v>
      </c>
      <c r="AU1233" t="s">
        <v>100</v>
      </c>
      <c r="AV1233" t="s">
        <v>100</v>
      </c>
      <c r="AW1233" t="s">
        <v>100</v>
      </c>
      <c r="AX1233" t="s">
        <v>100</v>
      </c>
      <c r="AY1233" t="s">
        <v>100</v>
      </c>
      <c r="AZ1233" t="s">
        <v>100</v>
      </c>
      <c r="BA1233" t="s">
        <v>100</v>
      </c>
      <c r="BB1233" t="s">
        <v>100</v>
      </c>
      <c r="BC1233" t="s">
        <v>100</v>
      </c>
      <c r="BD1233" t="s">
        <v>100</v>
      </c>
      <c r="BE1233" t="s">
        <v>100</v>
      </c>
      <c r="BF1233" t="s">
        <v>100</v>
      </c>
      <c r="BG1233" t="s">
        <v>100</v>
      </c>
      <c r="BH1233" t="s">
        <v>100</v>
      </c>
      <c r="BI1233" t="s">
        <v>100</v>
      </c>
      <c r="BJ1233" t="s">
        <v>100</v>
      </c>
      <c r="BK1233" t="s">
        <v>100</v>
      </c>
      <c r="BL1233" t="s">
        <v>100</v>
      </c>
      <c r="BM1233" t="s">
        <v>100</v>
      </c>
      <c r="BN1233" t="s">
        <v>100</v>
      </c>
      <c r="BO1233" t="s">
        <v>100</v>
      </c>
      <c r="BP1233" t="s">
        <v>100</v>
      </c>
      <c r="BQ1233" t="s">
        <v>100</v>
      </c>
      <c r="BR1233" t="s">
        <v>100</v>
      </c>
      <c r="BS1233" t="s">
        <v>100</v>
      </c>
      <c r="BT1233" t="s">
        <v>100</v>
      </c>
      <c r="BU1233" t="s">
        <v>100</v>
      </c>
      <c r="BV1233" t="s">
        <v>100</v>
      </c>
      <c r="BW1233" t="s">
        <v>100</v>
      </c>
      <c r="BX1233" t="s">
        <v>100</v>
      </c>
      <c r="BY1233" t="s">
        <v>100</v>
      </c>
      <c r="BZ1233" t="s">
        <v>100</v>
      </c>
      <c r="CA1233" t="s">
        <v>100</v>
      </c>
      <c r="CB1233" t="s">
        <v>100</v>
      </c>
      <c r="CC1233" t="s">
        <v>100</v>
      </c>
      <c r="CD1233" t="s">
        <v>100</v>
      </c>
      <c r="CE1233" t="s">
        <v>100</v>
      </c>
      <c r="CF1233" t="s">
        <v>100</v>
      </c>
      <c r="CG1233" t="s">
        <v>100</v>
      </c>
      <c r="CH1233" t="s">
        <v>100</v>
      </c>
      <c r="CI1233" t="s">
        <v>100</v>
      </c>
      <c r="CJ1233" t="s">
        <v>115</v>
      </c>
      <c r="CK1233" t="s">
        <v>100</v>
      </c>
      <c r="CL1233" t="s">
        <v>100</v>
      </c>
      <c r="CM1233" t="s">
        <v>100</v>
      </c>
      <c r="CN1233" t="s">
        <v>211</v>
      </c>
      <c r="CO1233" t="s">
        <v>152</v>
      </c>
      <c r="CP1233" t="s">
        <v>100</v>
      </c>
      <c r="CQ1233" t="s">
        <v>100</v>
      </c>
      <c r="CR1233" t="s">
        <v>100</v>
      </c>
    </row>
    <row r="1234" spans="1:96">
      <c r="A1234" t="s">
        <v>4124</v>
      </c>
      <c r="B1234" t="s">
        <v>4125</v>
      </c>
      <c r="C1234" t="s">
        <v>189</v>
      </c>
      <c r="D1234" t="s">
        <v>4126</v>
      </c>
      <c r="E1234" t="s">
        <v>100</v>
      </c>
      <c r="F1234" t="s">
        <v>100</v>
      </c>
      <c r="G1234" t="s">
        <v>141</v>
      </c>
      <c r="H1234" t="s">
        <v>142</v>
      </c>
      <c r="I1234" t="s">
        <v>143</v>
      </c>
      <c r="J1234" t="s">
        <v>144</v>
      </c>
      <c r="K1234" t="s">
        <v>145</v>
      </c>
      <c r="L1234" t="s">
        <v>106</v>
      </c>
      <c r="M1234" t="s">
        <v>100</v>
      </c>
      <c r="N1234" t="s">
        <v>100</v>
      </c>
      <c r="O1234" t="s">
        <v>100</v>
      </c>
      <c r="P1234" t="s">
        <v>146</v>
      </c>
      <c r="Q1234" t="s">
        <v>147</v>
      </c>
      <c r="R1234" t="s">
        <v>148</v>
      </c>
      <c r="S1234" t="s">
        <v>100</v>
      </c>
      <c r="T1234" t="s">
        <v>111</v>
      </c>
      <c r="U1234" t="s">
        <v>228</v>
      </c>
      <c r="V1234" t="s">
        <v>149</v>
      </c>
      <c r="W1234" t="s">
        <v>113</v>
      </c>
      <c r="X1234" t="s">
        <v>228</v>
      </c>
      <c r="Y1234" t="s">
        <v>100</v>
      </c>
      <c r="Z1234" t="s">
        <v>100</v>
      </c>
      <c r="AA1234" t="s">
        <v>100</v>
      </c>
      <c r="AB1234" t="s">
        <v>100</v>
      </c>
      <c r="AC1234" t="s">
        <v>100</v>
      </c>
      <c r="AD1234" t="s">
        <v>100</v>
      </c>
      <c r="AE1234" t="s">
        <v>100</v>
      </c>
      <c r="AF1234" t="s">
        <v>100</v>
      </c>
      <c r="AG1234" t="s">
        <v>100</v>
      </c>
      <c r="AH1234" t="s">
        <v>100</v>
      </c>
      <c r="AI1234" t="s">
        <v>100</v>
      </c>
      <c r="AJ1234" t="s">
        <v>100</v>
      </c>
      <c r="AK1234" t="s">
        <v>100</v>
      </c>
      <c r="AL1234" t="s">
        <v>100</v>
      </c>
      <c r="AM1234" t="s">
        <v>100</v>
      </c>
      <c r="AN1234" t="s">
        <v>100</v>
      </c>
      <c r="AO1234" t="s">
        <v>100</v>
      </c>
      <c r="AP1234" t="s">
        <v>100</v>
      </c>
      <c r="AQ1234" t="s">
        <v>100</v>
      </c>
      <c r="AR1234" t="s">
        <v>100</v>
      </c>
      <c r="AS1234" t="s">
        <v>100</v>
      </c>
      <c r="AT1234" t="s">
        <v>100</v>
      </c>
      <c r="AU1234" t="s">
        <v>100</v>
      </c>
      <c r="AV1234" t="s">
        <v>100</v>
      </c>
      <c r="AW1234" t="s">
        <v>100</v>
      </c>
      <c r="AX1234" t="s">
        <v>100</v>
      </c>
      <c r="AY1234" t="s">
        <v>100</v>
      </c>
      <c r="AZ1234" t="s">
        <v>100</v>
      </c>
      <c r="BA1234" t="s">
        <v>100</v>
      </c>
      <c r="BB1234" t="s">
        <v>100</v>
      </c>
      <c r="BC1234" t="s">
        <v>100</v>
      </c>
      <c r="BD1234" t="s">
        <v>100</v>
      </c>
      <c r="BE1234" t="s">
        <v>100</v>
      </c>
      <c r="BF1234" t="s">
        <v>100</v>
      </c>
      <c r="BG1234" t="s">
        <v>100</v>
      </c>
      <c r="BH1234" t="s">
        <v>100</v>
      </c>
      <c r="BI1234" t="s">
        <v>100</v>
      </c>
      <c r="BJ1234" t="s">
        <v>100</v>
      </c>
      <c r="BK1234" t="s">
        <v>100</v>
      </c>
      <c r="BL1234" t="s">
        <v>100</v>
      </c>
      <c r="BM1234" t="s">
        <v>100</v>
      </c>
      <c r="BN1234" t="s">
        <v>100</v>
      </c>
      <c r="BO1234" t="s">
        <v>100</v>
      </c>
      <c r="BP1234" t="s">
        <v>100</v>
      </c>
      <c r="BQ1234" t="s">
        <v>100</v>
      </c>
      <c r="BR1234" t="s">
        <v>100</v>
      </c>
      <c r="BS1234" t="s">
        <v>100</v>
      </c>
      <c r="BT1234" t="s">
        <v>100</v>
      </c>
      <c r="BU1234" t="s">
        <v>100</v>
      </c>
      <c r="BV1234" t="s">
        <v>100</v>
      </c>
      <c r="BW1234" t="s">
        <v>100</v>
      </c>
      <c r="BX1234" t="s">
        <v>100</v>
      </c>
      <c r="BY1234" t="s">
        <v>100</v>
      </c>
      <c r="BZ1234" t="s">
        <v>100</v>
      </c>
      <c r="CA1234" t="s">
        <v>100</v>
      </c>
      <c r="CB1234" t="s">
        <v>100</v>
      </c>
      <c r="CC1234" t="s">
        <v>100</v>
      </c>
      <c r="CD1234" t="s">
        <v>100</v>
      </c>
      <c r="CE1234" t="s">
        <v>100</v>
      </c>
      <c r="CF1234" t="s">
        <v>100</v>
      </c>
      <c r="CG1234" t="s">
        <v>100</v>
      </c>
      <c r="CH1234" t="s">
        <v>100</v>
      </c>
      <c r="CI1234" t="s">
        <v>100</v>
      </c>
      <c r="CJ1234" t="s">
        <v>100</v>
      </c>
      <c r="CK1234" t="s">
        <v>100</v>
      </c>
      <c r="CL1234" t="s">
        <v>100</v>
      </c>
      <c r="CM1234" t="s">
        <v>100</v>
      </c>
      <c r="CN1234" t="s">
        <v>151</v>
      </c>
      <c r="CO1234" t="s">
        <v>100</v>
      </c>
      <c r="CP1234" t="s">
        <v>100</v>
      </c>
      <c r="CQ1234" t="s">
        <v>152</v>
      </c>
      <c r="CR1234" t="s">
        <v>153</v>
      </c>
    </row>
    <row r="1235" spans="1:96">
      <c r="A1235" t="s">
        <v>4127</v>
      </c>
      <c r="B1235" t="s">
        <v>4128</v>
      </c>
      <c r="C1235" t="s">
        <v>98</v>
      </c>
      <c r="D1235" t="s">
        <v>4129</v>
      </c>
      <c r="E1235" t="s">
        <v>100</v>
      </c>
      <c r="F1235" t="s">
        <v>100</v>
      </c>
      <c r="G1235" t="s">
        <v>157</v>
      </c>
      <c r="H1235" t="s">
        <v>158</v>
      </c>
      <c r="I1235" t="s">
        <v>471</v>
      </c>
      <c r="J1235" t="s">
        <v>159</v>
      </c>
      <c r="K1235" t="s">
        <v>1551</v>
      </c>
      <c r="L1235" t="s">
        <v>106</v>
      </c>
      <c r="M1235" t="s">
        <v>100</v>
      </c>
      <c r="N1235" t="s">
        <v>100</v>
      </c>
      <c r="O1235" t="s">
        <v>100</v>
      </c>
      <c r="P1235" t="s">
        <v>930</v>
      </c>
      <c r="Q1235" t="s">
        <v>108</v>
      </c>
      <c r="R1235" t="s">
        <v>198</v>
      </c>
      <c r="S1235" t="s">
        <v>162</v>
      </c>
      <c r="T1235" t="s">
        <v>111</v>
      </c>
      <c r="U1235" t="s">
        <v>112</v>
      </c>
      <c r="V1235" t="s">
        <v>134</v>
      </c>
      <c r="W1235" t="s">
        <v>134</v>
      </c>
      <c r="X1235" t="s">
        <v>135</v>
      </c>
      <c r="Y1235" t="s">
        <v>115</v>
      </c>
      <c r="Z1235" t="s">
        <v>100</v>
      </c>
      <c r="AA1235" t="s">
        <v>100</v>
      </c>
      <c r="AB1235" t="s">
        <v>100</v>
      </c>
      <c r="AC1235" t="s">
        <v>100</v>
      </c>
      <c r="AD1235" t="s">
        <v>100</v>
      </c>
      <c r="AE1235" t="s">
        <v>115</v>
      </c>
      <c r="AF1235" t="s">
        <v>100</v>
      </c>
      <c r="AG1235" t="s">
        <v>100</v>
      </c>
      <c r="AH1235" t="s">
        <v>100</v>
      </c>
      <c r="AI1235" t="s">
        <v>100</v>
      </c>
      <c r="AJ1235" t="s">
        <v>100</v>
      </c>
      <c r="AK1235" t="s">
        <v>100</v>
      </c>
      <c r="AL1235" t="s">
        <v>100</v>
      </c>
      <c r="AM1235" t="s">
        <v>100</v>
      </c>
      <c r="AN1235" t="s">
        <v>100</v>
      </c>
      <c r="AO1235" t="s">
        <v>100</v>
      </c>
      <c r="AP1235" t="s">
        <v>100</v>
      </c>
      <c r="AQ1235" t="s">
        <v>100</v>
      </c>
      <c r="AR1235" t="s">
        <v>100</v>
      </c>
      <c r="AS1235" t="s">
        <v>100</v>
      </c>
      <c r="AT1235" t="s">
        <v>100</v>
      </c>
      <c r="AU1235" t="s">
        <v>100</v>
      </c>
      <c r="AV1235" t="s">
        <v>100</v>
      </c>
      <c r="AW1235" t="s">
        <v>100</v>
      </c>
      <c r="AX1235" t="s">
        <v>100</v>
      </c>
      <c r="AY1235" t="s">
        <v>100</v>
      </c>
      <c r="AZ1235" t="s">
        <v>100</v>
      </c>
      <c r="BA1235" t="s">
        <v>100</v>
      </c>
      <c r="BB1235" t="s">
        <v>100</v>
      </c>
      <c r="BC1235" t="s">
        <v>100</v>
      </c>
      <c r="BD1235" t="s">
        <v>100</v>
      </c>
      <c r="BE1235" t="s">
        <v>100</v>
      </c>
      <c r="BF1235" t="s">
        <v>100</v>
      </c>
      <c r="BG1235" t="s">
        <v>100</v>
      </c>
      <c r="BH1235" t="s">
        <v>100</v>
      </c>
      <c r="BI1235" t="s">
        <v>100</v>
      </c>
      <c r="BJ1235" t="s">
        <v>100</v>
      </c>
      <c r="BK1235" t="s">
        <v>100</v>
      </c>
      <c r="BL1235" t="s">
        <v>100</v>
      </c>
      <c r="BM1235" t="s">
        <v>100</v>
      </c>
      <c r="BN1235" t="s">
        <v>100</v>
      </c>
      <c r="BO1235" t="s">
        <v>100</v>
      </c>
      <c r="BP1235" t="s">
        <v>100</v>
      </c>
      <c r="BQ1235" t="s">
        <v>100</v>
      </c>
      <c r="BR1235" t="s">
        <v>100</v>
      </c>
      <c r="BS1235" t="s">
        <v>100</v>
      </c>
      <c r="BT1235" t="s">
        <v>100</v>
      </c>
      <c r="BU1235" t="s">
        <v>100</v>
      </c>
      <c r="BV1235" t="s">
        <v>100</v>
      </c>
      <c r="BW1235" t="s">
        <v>100</v>
      </c>
      <c r="BX1235" t="s">
        <v>100</v>
      </c>
      <c r="BY1235" t="s">
        <v>100</v>
      </c>
      <c r="BZ1235" t="s">
        <v>100</v>
      </c>
      <c r="CA1235" t="s">
        <v>100</v>
      </c>
      <c r="CB1235" t="s">
        <v>100</v>
      </c>
      <c r="CC1235" t="s">
        <v>100</v>
      </c>
      <c r="CD1235" t="s">
        <v>100</v>
      </c>
      <c r="CE1235" t="s">
        <v>100</v>
      </c>
      <c r="CF1235" t="s">
        <v>100</v>
      </c>
      <c r="CG1235" t="s">
        <v>100</v>
      </c>
      <c r="CH1235" t="s">
        <v>100</v>
      </c>
      <c r="CI1235" t="s">
        <v>100</v>
      </c>
      <c r="CJ1235" t="s">
        <v>115</v>
      </c>
      <c r="CK1235" t="s">
        <v>100</v>
      </c>
      <c r="CL1235" t="s">
        <v>100</v>
      </c>
      <c r="CM1235" t="s">
        <v>100</v>
      </c>
      <c r="CN1235" t="s">
        <v>211</v>
      </c>
      <c r="CO1235" t="s">
        <v>152</v>
      </c>
      <c r="CP1235" t="s">
        <v>100</v>
      </c>
      <c r="CQ1235" t="s">
        <v>100</v>
      </c>
      <c r="CR1235" t="s">
        <v>100</v>
      </c>
    </row>
    <row r="1236" spans="1:96">
      <c r="A1236" t="s">
        <v>4130</v>
      </c>
      <c r="B1236" t="s">
        <v>4131</v>
      </c>
      <c r="C1236" t="s">
        <v>98</v>
      </c>
      <c r="D1236" t="s">
        <v>4132</v>
      </c>
      <c r="E1236" t="s">
        <v>100</v>
      </c>
      <c r="F1236" t="s">
        <v>100</v>
      </c>
      <c r="G1236" t="s">
        <v>157</v>
      </c>
      <c r="H1236" t="s">
        <v>102</v>
      </c>
      <c r="I1236" t="s">
        <v>103</v>
      </c>
      <c r="J1236" t="s">
        <v>419</v>
      </c>
      <c r="K1236" t="s">
        <v>833</v>
      </c>
      <c r="L1236" t="s">
        <v>106</v>
      </c>
      <c r="M1236" t="s">
        <v>100</v>
      </c>
      <c r="N1236" t="s">
        <v>100</v>
      </c>
      <c r="O1236" t="s">
        <v>100</v>
      </c>
      <c r="P1236" t="s">
        <v>834</v>
      </c>
      <c r="Q1236" t="s">
        <v>209</v>
      </c>
      <c r="R1236" t="s">
        <v>198</v>
      </c>
      <c r="S1236" t="s">
        <v>162</v>
      </c>
      <c r="T1236" t="s">
        <v>111</v>
      </c>
      <c r="U1236" t="s">
        <v>112</v>
      </c>
      <c r="V1236" t="s">
        <v>134</v>
      </c>
      <c r="W1236" t="s">
        <v>134</v>
      </c>
      <c r="X1236" t="s">
        <v>135</v>
      </c>
      <c r="Y1236" t="s">
        <v>115</v>
      </c>
      <c r="Z1236" t="s">
        <v>100</v>
      </c>
      <c r="AA1236" t="s">
        <v>100</v>
      </c>
      <c r="AB1236" t="s">
        <v>100</v>
      </c>
      <c r="AC1236" t="s">
        <v>100</v>
      </c>
      <c r="AD1236" t="s">
        <v>100</v>
      </c>
      <c r="AE1236" t="s">
        <v>115</v>
      </c>
      <c r="AF1236" t="s">
        <v>100</v>
      </c>
      <c r="AG1236" t="s">
        <v>100</v>
      </c>
      <c r="AH1236" t="s">
        <v>100</v>
      </c>
      <c r="AI1236" t="s">
        <v>100</v>
      </c>
      <c r="AJ1236" t="s">
        <v>100</v>
      </c>
      <c r="AK1236" t="s">
        <v>100</v>
      </c>
      <c r="AL1236" t="s">
        <v>100</v>
      </c>
      <c r="AM1236" t="s">
        <v>100</v>
      </c>
      <c r="AN1236" t="s">
        <v>100</v>
      </c>
      <c r="AO1236" t="s">
        <v>100</v>
      </c>
      <c r="AP1236" t="s">
        <v>100</v>
      </c>
      <c r="AQ1236" t="s">
        <v>100</v>
      </c>
      <c r="AR1236" t="s">
        <v>100</v>
      </c>
      <c r="AS1236" t="s">
        <v>100</v>
      </c>
      <c r="AT1236" t="s">
        <v>100</v>
      </c>
      <c r="AU1236" t="s">
        <v>100</v>
      </c>
      <c r="AV1236" t="s">
        <v>100</v>
      </c>
      <c r="AW1236" t="s">
        <v>100</v>
      </c>
      <c r="AX1236" t="s">
        <v>100</v>
      </c>
      <c r="AY1236" t="s">
        <v>100</v>
      </c>
      <c r="AZ1236" t="s">
        <v>100</v>
      </c>
      <c r="BA1236" t="s">
        <v>100</v>
      </c>
      <c r="BB1236" t="s">
        <v>100</v>
      </c>
      <c r="BC1236" t="s">
        <v>100</v>
      </c>
      <c r="BD1236" t="s">
        <v>100</v>
      </c>
      <c r="BE1236" t="s">
        <v>100</v>
      </c>
      <c r="BF1236" t="s">
        <v>100</v>
      </c>
      <c r="BG1236" t="s">
        <v>100</v>
      </c>
      <c r="BH1236" t="s">
        <v>100</v>
      </c>
      <c r="BI1236" t="s">
        <v>100</v>
      </c>
      <c r="BJ1236" t="s">
        <v>100</v>
      </c>
      <c r="BK1236" t="s">
        <v>100</v>
      </c>
      <c r="BL1236" t="s">
        <v>100</v>
      </c>
      <c r="BM1236" t="s">
        <v>100</v>
      </c>
      <c r="BN1236" t="s">
        <v>100</v>
      </c>
      <c r="BO1236" t="s">
        <v>100</v>
      </c>
      <c r="BP1236" t="s">
        <v>100</v>
      </c>
      <c r="BQ1236" t="s">
        <v>100</v>
      </c>
      <c r="BR1236" t="s">
        <v>100</v>
      </c>
      <c r="BS1236" t="s">
        <v>100</v>
      </c>
      <c r="BT1236" t="s">
        <v>100</v>
      </c>
      <c r="BU1236" t="s">
        <v>100</v>
      </c>
      <c r="BV1236" t="s">
        <v>100</v>
      </c>
      <c r="BW1236" t="s">
        <v>100</v>
      </c>
      <c r="BX1236" t="s">
        <v>100</v>
      </c>
      <c r="BY1236" t="s">
        <v>100</v>
      </c>
      <c r="BZ1236" t="s">
        <v>100</v>
      </c>
      <c r="CA1236" t="s">
        <v>100</v>
      </c>
      <c r="CB1236" t="s">
        <v>100</v>
      </c>
      <c r="CC1236" t="s">
        <v>100</v>
      </c>
      <c r="CD1236" t="s">
        <v>100</v>
      </c>
      <c r="CE1236" t="s">
        <v>100</v>
      </c>
      <c r="CF1236" t="s">
        <v>100</v>
      </c>
      <c r="CG1236" t="s">
        <v>100</v>
      </c>
      <c r="CH1236" t="s">
        <v>100</v>
      </c>
      <c r="CI1236" t="s">
        <v>100</v>
      </c>
      <c r="CJ1236" t="s">
        <v>115</v>
      </c>
      <c r="CK1236" t="s">
        <v>100</v>
      </c>
      <c r="CL1236" t="s">
        <v>100</v>
      </c>
      <c r="CM1236" t="s">
        <v>100</v>
      </c>
      <c r="CN1236" t="s">
        <v>211</v>
      </c>
      <c r="CO1236" t="s">
        <v>100</v>
      </c>
      <c r="CP1236" t="s">
        <v>100</v>
      </c>
      <c r="CQ1236" t="s">
        <v>152</v>
      </c>
      <c r="CR1236" t="s">
        <v>153</v>
      </c>
    </row>
    <row r="1237" spans="1:96">
      <c r="A1237" t="s">
        <v>1807</v>
      </c>
      <c r="B1237" t="s">
        <v>4133</v>
      </c>
      <c r="C1237" t="s">
        <v>629</v>
      </c>
      <c r="D1237" t="s">
        <v>4134</v>
      </c>
      <c r="E1237" t="s">
        <v>100</v>
      </c>
      <c r="F1237" t="s">
        <v>100</v>
      </c>
      <c r="G1237" t="s">
        <v>141</v>
      </c>
      <c r="H1237" t="s">
        <v>142</v>
      </c>
      <c r="I1237" t="s">
        <v>103</v>
      </c>
      <c r="J1237" t="s">
        <v>144</v>
      </c>
      <c r="K1237" t="s">
        <v>145</v>
      </c>
      <c r="L1237" t="s">
        <v>106</v>
      </c>
      <c r="M1237" t="s">
        <v>100</v>
      </c>
      <c r="N1237" t="s">
        <v>100</v>
      </c>
      <c r="O1237" t="s">
        <v>1807</v>
      </c>
      <c r="P1237" t="s">
        <v>146</v>
      </c>
      <c r="Q1237" t="s">
        <v>147</v>
      </c>
      <c r="R1237" t="s">
        <v>148</v>
      </c>
      <c r="S1237" t="s">
        <v>100</v>
      </c>
      <c r="T1237" t="s">
        <v>100</v>
      </c>
      <c r="U1237" t="s">
        <v>112</v>
      </c>
      <c r="V1237" t="s">
        <v>113</v>
      </c>
      <c r="W1237" t="s">
        <v>113</v>
      </c>
      <c r="X1237" t="s">
        <v>114</v>
      </c>
      <c r="Y1237" t="s">
        <v>100</v>
      </c>
      <c r="Z1237" t="s">
        <v>100</v>
      </c>
      <c r="AA1237" t="s">
        <v>100</v>
      </c>
      <c r="AB1237" t="s">
        <v>100</v>
      </c>
      <c r="AC1237" t="s">
        <v>100</v>
      </c>
      <c r="AD1237" t="s">
        <v>100</v>
      </c>
      <c r="AE1237" t="s">
        <v>100</v>
      </c>
      <c r="AF1237" t="s">
        <v>100</v>
      </c>
      <c r="AG1237" t="s">
        <v>100</v>
      </c>
      <c r="AH1237" t="s">
        <v>100</v>
      </c>
      <c r="AI1237" t="s">
        <v>100</v>
      </c>
      <c r="AJ1237" t="s">
        <v>100</v>
      </c>
      <c r="AK1237" t="s">
        <v>100</v>
      </c>
      <c r="AL1237" t="s">
        <v>100</v>
      </c>
      <c r="AM1237" t="s">
        <v>100</v>
      </c>
      <c r="AN1237" t="s">
        <v>100</v>
      </c>
      <c r="AO1237" t="s">
        <v>100</v>
      </c>
      <c r="AP1237" t="s">
        <v>100</v>
      </c>
      <c r="AQ1237" t="s">
        <v>100</v>
      </c>
      <c r="AR1237" t="s">
        <v>100</v>
      </c>
      <c r="AS1237" t="s">
        <v>100</v>
      </c>
      <c r="AT1237" t="s">
        <v>100</v>
      </c>
      <c r="AU1237" t="s">
        <v>100</v>
      </c>
      <c r="AV1237" t="s">
        <v>100</v>
      </c>
      <c r="AW1237" t="s">
        <v>100</v>
      </c>
      <c r="AX1237" t="s">
        <v>100</v>
      </c>
      <c r="AY1237" t="s">
        <v>100</v>
      </c>
      <c r="AZ1237" t="s">
        <v>100</v>
      </c>
      <c r="BA1237" t="s">
        <v>100</v>
      </c>
      <c r="BB1237" t="s">
        <v>100</v>
      </c>
      <c r="BC1237" t="s">
        <v>100</v>
      </c>
      <c r="BD1237" t="s">
        <v>100</v>
      </c>
      <c r="BE1237" t="s">
        <v>100</v>
      </c>
      <c r="BF1237" t="s">
        <v>100</v>
      </c>
      <c r="BG1237" t="s">
        <v>100</v>
      </c>
      <c r="BH1237" t="s">
        <v>100</v>
      </c>
      <c r="BI1237" t="s">
        <v>100</v>
      </c>
      <c r="BJ1237" t="s">
        <v>100</v>
      </c>
      <c r="BK1237" t="s">
        <v>100</v>
      </c>
      <c r="BL1237" t="s">
        <v>100</v>
      </c>
      <c r="BM1237" t="s">
        <v>100</v>
      </c>
      <c r="BN1237" t="s">
        <v>100</v>
      </c>
      <c r="BO1237" t="s">
        <v>115</v>
      </c>
      <c r="BP1237" t="s">
        <v>100</v>
      </c>
      <c r="BQ1237" t="s">
        <v>100</v>
      </c>
      <c r="BR1237" t="s">
        <v>100</v>
      </c>
      <c r="BS1237" t="s">
        <v>100</v>
      </c>
      <c r="BT1237" t="s">
        <v>100</v>
      </c>
      <c r="BU1237" t="s">
        <v>100</v>
      </c>
      <c r="BV1237" t="s">
        <v>100</v>
      </c>
      <c r="BW1237" t="s">
        <v>100</v>
      </c>
      <c r="BX1237" t="s">
        <v>100</v>
      </c>
      <c r="BY1237" t="s">
        <v>100</v>
      </c>
      <c r="BZ1237" t="s">
        <v>100</v>
      </c>
      <c r="CA1237" t="s">
        <v>100</v>
      </c>
      <c r="CB1237" t="s">
        <v>100</v>
      </c>
      <c r="CC1237" t="s">
        <v>100</v>
      </c>
      <c r="CD1237" t="s">
        <v>100</v>
      </c>
      <c r="CE1237" t="s">
        <v>100</v>
      </c>
      <c r="CF1237" t="s">
        <v>100</v>
      </c>
      <c r="CG1237" t="s">
        <v>100</v>
      </c>
      <c r="CH1237" t="s">
        <v>100</v>
      </c>
      <c r="CI1237" t="s">
        <v>100</v>
      </c>
      <c r="CJ1237" t="s">
        <v>100</v>
      </c>
      <c r="CK1237" t="s">
        <v>100</v>
      </c>
      <c r="CL1237" t="s">
        <v>100</v>
      </c>
      <c r="CM1237" t="s">
        <v>100</v>
      </c>
      <c r="CN1237" t="s">
        <v>166</v>
      </c>
      <c r="CO1237" t="s">
        <v>100</v>
      </c>
      <c r="CP1237" t="s">
        <v>100</v>
      </c>
      <c r="CQ1237" t="s">
        <v>152</v>
      </c>
      <c r="CR1237" t="s">
        <v>153</v>
      </c>
    </row>
    <row r="1238" spans="1:96">
      <c r="A1238" t="s">
        <v>4135</v>
      </c>
      <c r="B1238" t="s">
        <v>4136</v>
      </c>
      <c r="C1238" t="s">
        <v>98</v>
      </c>
      <c r="D1238" t="s">
        <v>4136</v>
      </c>
      <c r="E1238" t="s">
        <v>100</v>
      </c>
      <c r="F1238" t="s">
        <v>100</v>
      </c>
      <c r="G1238" t="s">
        <v>101</v>
      </c>
      <c r="H1238" t="s">
        <v>102</v>
      </c>
      <c r="I1238" t="s">
        <v>103</v>
      </c>
      <c r="J1238" t="s">
        <v>4137</v>
      </c>
      <c r="K1238" t="s">
        <v>197</v>
      </c>
      <c r="L1238" t="s">
        <v>106</v>
      </c>
      <c r="M1238" t="s">
        <v>100</v>
      </c>
      <c r="N1238" t="s">
        <v>100</v>
      </c>
      <c r="O1238" t="s">
        <v>100</v>
      </c>
      <c r="P1238" t="s">
        <v>107</v>
      </c>
      <c r="Q1238" t="s">
        <v>108</v>
      </c>
      <c r="R1238" t="s">
        <v>198</v>
      </c>
      <c r="S1238" t="s">
        <v>110</v>
      </c>
      <c r="T1238" t="s">
        <v>111</v>
      </c>
      <c r="U1238" t="s">
        <v>112</v>
      </c>
      <c r="V1238" t="s">
        <v>134</v>
      </c>
      <c r="W1238" t="s">
        <v>134</v>
      </c>
      <c r="X1238" t="s">
        <v>135</v>
      </c>
      <c r="Y1238" t="s">
        <v>115</v>
      </c>
      <c r="Z1238" t="s">
        <v>100</v>
      </c>
      <c r="AA1238" t="s">
        <v>100</v>
      </c>
      <c r="AB1238" t="s">
        <v>100</v>
      </c>
      <c r="AC1238" t="s">
        <v>100</v>
      </c>
      <c r="AD1238" t="s">
        <v>100</v>
      </c>
      <c r="AE1238" t="s">
        <v>115</v>
      </c>
      <c r="AF1238" t="s">
        <v>100</v>
      </c>
      <c r="AG1238" t="s">
        <v>100</v>
      </c>
      <c r="AH1238" t="s">
        <v>100</v>
      </c>
      <c r="AI1238" t="s">
        <v>100</v>
      </c>
      <c r="AJ1238" t="s">
        <v>100</v>
      </c>
      <c r="AK1238" t="s">
        <v>100</v>
      </c>
      <c r="AL1238" t="s">
        <v>100</v>
      </c>
      <c r="AM1238" t="s">
        <v>100</v>
      </c>
      <c r="AN1238" t="s">
        <v>100</v>
      </c>
      <c r="AO1238" t="s">
        <v>100</v>
      </c>
      <c r="AP1238" t="s">
        <v>100</v>
      </c>
      <c r="AQ1238" t="s">
        <v>100</v>
      </c>
      <c r="AR1238" t="s">
        <v>100</v>
      </c>
      <c r="AS1238" t="s">
        <v>100</v>
      </c>
      <c r="AT1238" t="s">
        <v>100</v>
      </c>
      <c r="AU1238" t="s">
        <v>100</v>
      </c>
      <c r="AV1238" t="s">
        <v>100</v>
      </c>
      <c r="AW1238" t="s">
        <v>100</v>
      </c>
      <c r="AX1238" t="s">
        <v>100</v>
      </c>
      <c r="AY1238" t="s">
        <v>100</v>
      </c>
      <c r="AZ1238" t="s">
        <v>100</v>
      </c>
      <c r="BA1238" t="s">
        <v>100</v>
      </c>
      <c r="BB1238" t="s">
        <v>100</v>
      </c>
      <c r="BC1238" t="s">
        <v>100</v>
      </c>
      <c r="BD1238" t="s">
        <v>100</v>
      </c>
      <c r="BE1238" t="s">
        <v>100</v>
      </c>
      <c r="BF1238" t="s">
        <v>100</v>
      </c>
      <c r="BG1238" t="s">
        <v>100</v>
      </c>
      <c r="BH1238" t="s">
        <v>100</v>
      </c>
      <c r="BI1238" t="s">
        <v>100</v>
      </c>
      <c r="BJ1238" t="s">
        <v>100</v>
      </c>
      <c r="BK1238" t="s">
        <v>100</v>
      </c>
      <c r="BL1238" t="s">
        <v>100</v>
      </c>
      <c r="BM1238" t="s">
        <v>100</v>
      </c>
      <c r="BN1238" t="s">
        <v>100</v>
      </c>
      <c r="BO1238" t="s">
        <v>100</v>
      </c>
      <c r="BP1238" t="s">
        <v>100</v>
      </c>
      <c r="BQ1238" t="s">
        <v>100</v>
      </c>
      <c r="BR1238" t="s">
        <v>100</v>
      </c>
      <c r="BS1238" t="s">
        <v>100</v>
      </c>
      <c r="BT1238" t="s">
        <v>100</v>
      </c>
      <c r="BU1238" t="s">
        <v>100</v>
      </c>
      <c r="BV1238" t="s">
        <v>100</v>
      </c>
      <c r="BW1238" t="s">
        <v>100</v>
      </c>
      <c r="BX1238" t="s">
        <v>100</v>
      </c>
      <c r="BY1238" t="s">
        <v>100</v>
      </c>
      <c r="BZ1238" t="s">
        <v>100</v>
      </c>
      <c r="CA1238" t="s">
        <v>100</v>
      </c>
      <c r="CB1238" t="s">
        <v>100</v>
      </c>
      <c r="CC1238" t="s">
        <v>100</v>
      </c>
      <c r="CD1238" t="s">
        <v>100</v>
      </c>
      <c r="CE1238" t="s">
        <v>100</v>
      </c>
      <c r="CF1238" t="s">
        <v>100</v>
      </c>
      <c r="CG1238" t="s">
        <v>100</v>
      </c>
      <c r="CH1238" t="s">
        <v>100</v>
      </c>
      <c r="CI1238" t="s">
        <v>100</v>
      </c>
      <c r="CJ1238" t="s">
        <v>115</v>
      </c>
      <c r="CK1238" t="s">
        <v>100</v>
      </c>
      <c r="CL1238" t="s">
        <v>100</v>
      </c>
      <c r="CM1238" t="s">
        <v>100</v>
      </c>
      <c r="CN1238" t="s">
        <v>116</v>
      </c>
      <c r="CO1238" t="s">
        <v>117</v>
      </c>
      <c r="CP1238" t="s">
        <v>117</v>
      </c>
      <c r="CQ1238" t="s">
        <v>100</v>
      </c>
      <c r="CR1238" t="s">
        <v>100</v>
      </c>
    </row>
    <row r="1239" spans="1:96">
      <c r="A1239" t="s">
        <v>4137</v>
      </c>
      <c r="B1239" t="s">
        <v>4138</v>
      </c>
      <c r="C1239" t="s">
        <v>200</v>
      </c>
      <c r="D1239" t="s">
        <v>4139</v>
      </c>
      <c r="E1239" t="s">
        <v>202</v>
      </c>
      <c r="F1239" t="s">
        <v>100</v>
      </c>
      <c r="G1239" t="s">
        <v>101</v>
      </c>
      <c r="H1239" t="s">
        <v>102</v>
      </c>
      <c r="I1239" t="s">
        <v>103</v>
      </c>
      <c r="J1239" t="s">
        <v>4137</v>
      </c>
      <c r="K1239" t="s">
        <v>197</v>
      </c>
      <c r="L1239" t="s">
        <v>106</v>
      </c>
      <c r="M1239" t="s">
        <v>100</v>
      </c>
      <c r="N1239" t="s">
        <v>100</v>
      </c>
      <c r="O1239" t="s">
        <v>100</v>
      </c>
      <c r="P1239" t="s">
        <v>146</v>
      </c>
      <c r="Q1239" t="s">
        <v>108</v>
      </c>
      <c r="R1239" t="s">
        <v>148</v>
      </c>
      <c r="S1239" t="s">
        <v>100</v>
      </c>
      <c r="T1239" t="s">
        <v>100</v>
      </c>
      <c r="U1239" t="s">
        <v>112</v>
      </c>
      <c r="V1239" t="s">
        <v>134</v>
      </c>
      <c r="W1239" t="s">
        <v>134</v>
      </c>
      <c r="X1239" t="s">
        <v>135</v>
      </c>
      <c r="Y1239" t="s">
        <v>100</v>
      </c>
      <c r="Z1239" t="s">
        <v>100</v>
      </c>
      <c r="AA1239" t="s">
        <v>100</v>
      </c>
      <c r="AB1239" t="s">
        <v>100</v>
      </c>
      <c r="AC1239" t="s">
        <v>100</v>
      </c>
      <c r="AD1239" t="s">
        <v>100</v>
      </c>
      <c r="AE1239" t="s">
        <v>115</v>
      </c>
      <c r="AF1239" t="s">
        <v>100</v>
      </c>
      <c r="AG1239" t="s">
        <v>100</v>
      </c>
      <c r="AH1239" t="s">
        <v>100</v>
      </c>
      <c r="AI1239" t="s">
        <v>100</v>
      </c>
      <c r="AJ1239" t="s">
        <v>100</v>
      </c>
      <c r="AK1239" t="s">
        <v>100</v>
      </c>
      <c r="AL1239" t="s">
        <v>100</v>
      </c>
      <c r="AM1239" t="s">
        <v>100</v>
      </c>
      <c r="AN1239" t="s">
        <v>100</v>
      </c>
      <c r="AO1239" t="s">
        <v>100</v>
      </c>
      <c r="AP1239" t="s">
        <v>100</v>
      </c>
      <c r="AQ1239" t="s">
        <v>100</v>
      </c>
      <c r="AR1239" t="s">
        <v>100</v>
      </c>
      <c r="AS1239" t="s">
        <v>100</v>
      </c>
      <c r="AT1239" t="s">
        <v>100</v>
      </c>
      <c r="AU1239" t="s">
        <v>100</v>
      </c>
      <c r="AV1239" t="s">
        <v>100</v>
      </c>
      <c r="AW1239" t="s">
        <v>100</v>
      </c>
      <c r="AX1239" t="s">
        <v>100</v>
      </c>
      <c r="AY1239" t="s">
        <v>100</v>
      </c>
      <c r="AZ1239" t="s">
        <v>100</v>
      </c>
      <c r="BA1239" t="s">
        <v>100</v>
      </c>
      <c r="BB1239" t="s">
        <v>100</v>
      </c>
      <c r="BC1239" t="s">
        <v>100</v>
      </c>
      <c r="BD1239" t="s">
        <v>100</v>
      </c>
      <c r="BE1239" t="s">
        <v>100</v>
      </c>
      <c r="BF1239" t="s">
        <v>100</v>
      </c>
      <c r="BG1239" t="s">
        <v>100</v>
      </c>
      <c r="BH1239" t="s">
        <v>100</v>
      </c>
      <c r="BI1239" t="s">
        <v>100</v>
      </c>
      <c r="BJ1239" t="s">
        <v>100</v>
      </c>
      <c r="BK1239" t="s">
        <v>100</v>
      </c>
      <c r="BL1239" t="s">
        <v>100</v>
      </c>
      <c r="BM1239" t="s">
        <v>100</v>
      </c>
      <c r="BN1239" t="s">
        <v>100</v>
      </c>
      <c r="BO1239" t="s">
        <v>115</v>
      </c>
      <c r="BP1239" t="s">
        <v>100</v>
      </c>
      <c r="BQ1239" t="s">
        <v>100</v>
      </c>
      <c r="BR1239" t="s">
        <v>100</v>
      </c>
      <c r="BS1239" t="s">
        <v>100</v>
      </c>
      <c r="BT1239" t="s">
        <v>100</v>
      </c>
      <c r="BU1239" t="s">
        <v>100</v>
      </c>
      <c r="BV1239" t="s">
        <v>100</v>
      </c>
      <c r="BW1239" t="s">
        <v>100</v>
      </c>
      <c r="BX1239" t="s">
        <v>100</v>
      </c>
      <c r="BY1239" t="s">
        <v>100</v>
      </c>
      <c r="BZ1239" t="s">
        <v>100</v>
      </c>
      <c r="CA1239" t="s">
        <v>100</v>
      </c>
      <c r="CB1239" t="s">
        <v>100</v>
      </c>
      <c r="CC1239" t="s">
        <v>100</v>
      </c>
      <c r="CD1239" t="s">
        <v>100</v>
      </c>
      <c r="CE1239" t="s">
        <v>100</v>
      </c>
      <c r="CF1239" t="s">
        <v>100</v>
      </c>
      <c r="CG1239" t="s">
        <v>100</v>
      </c>
      <c r="CH1239" t="s">
        <v>100</v>
      </c>
      <c r="CI1239" t="s">
        <v>100</v>
      </c>
      <c r="CJ1239" t="s">
        <v>100</v>
      </c>
      <c r="CK1239" t="s">
        <v>100</v>
      </c>
      <c r="CL1239" t="s">
        <v>100</v>
      </c>
      <c r="CM1239" t="s">
        <v>100</v>
      </c>
      <c r="CN1239" t="s">
        <v>151</v>
      </c>
      <c r="CO1239" t="s">
        <v>100</v>
      </c>
      <c r="CP1239" t="s">
        <v>100</v>
      </c>
      <c r="CQ1239" t="s">
        <v>152</v>
      </c>
      <c r="CR1239" t="s">
        <v>153</v>
      </c>
    </row>
    <row r="1240" spans="1:96">
      <c r="A1240" t="s">
        <v>4140</v>
      </c>
      <c r="B1240" t="s">
        <v>4141</v>
      </c>
      <c r="C1240" t="s">
        <v>138</v>
      </c>
      <c r="D1240" t="s">
        <v>4142</v>
      </c>
      <c r="E1240" t="s">
        <v>100</v>
      </c>
      <c r="F1240" t="s">
        <v>100</v>
      </c>
      <c r="G1240" t="s">
        <v>141</v>
      </c>
      <c r="H1240" t="s">
        <v>142</v>
      </c>
      <c r="I1240" t="s">
        <v>143</v>
      </c>
      <c r="J1240" t="s">
        <v>309</v>
      </c>
      <c r="K1240" t="s">
        <v>145</v>
      </c>
      <c r="L1240" t="s">
        <v>106</v>
      </c>
      <c r="M1240" t="s">
        <v>100</v>
      </c>
      <c r="N1240" t="s">
        <v>100</v>
      </c>
      <c r="O1240" t="s">
        <v>100</v>
      </c>
      <c r="P1240" t="s">
        <v>146</v>
      </c>
      <c r="Q1240" t="s">
        <v>147</v>
      </c>
      <c r="R1240" t="s">
        <v>148</v>
      </c>
      <c r="S1240" t="s">
        <v>100</v>
      </c>
      <c r="T1240" t="s">
        <v>100</v>
      </c>
      <c r="U1240" t="s">
        <v>112</v>
      </c>
      <c r="V1240" t="s">
        <v>113</v>
      </c>
      <c r="W1240" t="s">
        <v>113</v>
      </c>
      <c r="X1240" t="s">
        <v>114</v>
      </c>
      <c r="Y1240" t="s">
        <v>100</v>
      </c>
      <c r="Z1240" t="s">
        <v>100</v>
      </c>
      <c r="AA1240" t="s">
        <v>100</v>
      </c>
      <c r="AB1240" t="s">
        <v>100</v>
      </c>
      <c r="AC1240" t="s">
        <v>100</v>
      </c>
      <c r="AD1240" t="s">
        <v>100</v>
      </c>
      <c r="AE1240" t="s">
        <v>115</v>
      </c>
      <c r="AF1240" t="s">
        <v>100</v>
      </c>
      <c r="AG1240" t="s">
        <v>100</v>
      </c>
      <c r="AH1240" t="s">
        <v>100</v>
      </c>
      <c r="AI1240" t="s">
        <v>100</v>
      </c>
      <c r="AJ1240" t="s">
        <v>100</v>
      </c>
      <c r="AK1240" t="s">
        <v>100</v>
      </c>
      <c r="AL1240" t="s">
        <v>100</v>
      </c>
      <c r="AM1240" t="s">
        <v>100</v>
      </c>
      <c r="AN1240" t="s">
        <v>115</v>
      </c>
      <c r="AO1240" t="s">
        <v>100</v>
      </c>
      <c r="AP1240" t="s">
        <v>100</v>
      </c>
      <c r="AQ1240" t="s">
        <v>100</v>
      </c>
      <c r="AR1240" t="s">
        <v>100</v>
      </c>
      <c r="AS1240" t="s">
        <v>100</v>
      </c>
      <c r="AT1240" t="s">
        <v>100</v>
      </c>
      <c r="AU1240" t="s">
        <v>100</v>
      </c>
      <c r="AV1240" t="s">
        <v>100</v>
      </c>
      <c r="AW1240" t="s">
        <v>100</v>
      </c>
      <c r="AX1240" t="s">
        <v>100</v>
      </c>
      <c r="AY1240" t="s">
        <v>100</v>
      </c>
      <c r="AZ1240" t="s">
        <v>100</v>
      </c>
      <c r="BA1240" t="s">
        <v>100</v>
      </c>
      <c r="BB1240" t="s">
        <v>100</v>
      </c>
      <c r="BC1240" t="s">
        <v>100</v>
      </c>
      <c r="BD1240" t="s">
        <v>100</v>
      </c>
      <c r="BE1240" t="s">
        <v>100</v>
      </c>
      <c r="BF1240" t="s">
        <v>100</v>
      </c>
      <c r="BG1240" t="s">
        <v>100</v>
      </c>
      <c r="BH1240" t="s">
        <v>100</v>
      </c>
      <c r="BI1240" t="s">
        <v>100</v>
      </c>
      <c r="BJ1240" t="s">
        <v>100</v>
      </c>
      <c r="BK1240" t="s">
        <v>100</v>
      </c>
      <c r="BL1240" t="s">
        <v>100</v>
      </c>
      <c r="BM1240" t="s">
        <v>100</v>
      </c>
      <c r="BN1240" t="s">
        <v>100</v>
      </c>
      <c r="BO1240" t="s">
        <v>100</v>
      </c>
      <c r="BP1240" t="s">
        <v>100</v>
      </c>
      <c r="BQ1240" t="s">
        <v>100</v>
      </c>
      <c r="BR1240" t="s">
        <v>100</v>
      </c>
      <c r="BS1240" t="s">
        <v>100</v>
      </c>
      <c r="BT1240" t="s">
        <v>100</v>
      </c>
      <c r="BU1240" t="s">
        <v>100</v>
      </c>
      <c r="BV1240" t="s">
        <v>100</v>
      </c>
      <c r="BW1240" t="s">
        <v>100</v>
      </c>
      <c r="BX1240" t="s">
        <v>100</v>
      </c>
      <c r="BY1240" t="s">
        <v>100</v>
      </c>
      <c r="BZ1240" t="s">
        <v>100</v>
      </c>
      <c r="CA1240" t="s">
        <v>100</v>
      </c>
      <c r="CB1240" t="s">
        <v>100</v>
      </c>
      <c r="CC1240" t="s">
        <v>100</v>
      </c>
      <c r="CD1240" t="s">
        <v>100</v>
      </c>
      <c r="CE1240" t="s">
        <v>100</v>
      </c>
      <c r="CF1240" t="s">
        <v>100</v>
      </c>
      <c r="CG1240" t="s">
        <v>100</v>
      </c>
      <c r="CH1240" t="s">
        <v>100</v>
      </c>
      <c r="CI1240" t="s">
        <v>100</v>
      </c>
      <c r="CJ1240" t="s">
        <v>115</v>
      </c>
      <c r="CK1240" t="s">
        <v>100</v>
      </c>
      <c r="CL1240" t="s">
        <v>100</v>
      </c>
      <c r="CM1240" t="s">
        <v>100</v>
      </c>
      <c r="CN1240" t="s">
        <v>151</v>
      </c>
      <c r="CO1240" t="s">
        <v>100</v>
      </c>
      <c r="CP1240" t="s">
        <v>100</v>
      </c>
      <c r="CQ1240" t="s">
        <v>152</v>
      </c>
      <c r="CR1240" t="s">
        <v>153</v>
      </c>
    </row>
    <row r="1241" spans="1:96">
      <c r="A1241" t="s">
        <v>4143</v>
      </c>
      <c r="B1241" t="s">
        <v>4144</v>
      </c>
      <c r="C1241" t="s">
        <v>1063</v>
      </c>
      <c r="D1241" t="s">
        <v>4145</v>
      </c>
      <c r="E1241" t="s">
        <v>100</v>
      </c>
      <c r="F1241" t="s">
        <v>100</v>
      </c>
      <c r="G1241" t="s">
        <v>356</v>
      </c>
      <c r="H1241" t="s">
        <v>102</v>
      </c>
      <c r="I1241" t="s">
        <v>103</v>
      </c>
      <c r="J1241" t="s">
        <v>419</v>
      </c>
      <c r="K1241" t="s">
        <v>145</v>
      </c>
      <c r="L1241" t="s">
        <v>106</v>
      </c>
      <c r="M1241" t="s">
        <v>100</v>
      </c>
      <c r="N1241" t="s">
        <v>100</v>
      </c>
      <c r="O1241" t="s">
        <v>627</v>
      </c>
      <c r="P1241" t="s">
        <v>1204</v>
      </c>
      <c r="Q1241" t="s">
        <v>743</v>
      </c>
      <c r="R1241" t="s">
        <v>631</v>
      </c>
      <c r="S1241" t="s">
        <v>162</v>
      </c>
      <c r="T1241" t="s">
        <v>111</v>
      </c>
      <c r="U1241" t="s">
        <v>112</v>
      </c>
      <c r="V1241" t="s">
        <v>149</v>
      </c>
      <c r="W1241" t="s">
        <v>113</v>
      </c>
      <c r="X1241" t="s">
        <v>114</v>
      </c>
      <c r="Y1241" t="s">
        <v>115</v>
      </c>
      <c r="Z1241" t="s">
        <v>100</v>
      </c>
      <c r="AA1241" t="s">
        <v>100</v>
      </c>
      <c r="AB1241" t="s">
        <v>100</v>
      </c>
      <c r="AC1241" t="s">
        <v>100</v>
      </c>
      <c r="AD1241" t="s">
        <v>100</v>
      </c>
      <c r="AE1241" t="s">
        <v>100</v>
      </c>
      <c r="AF1241" t="s">
        <v>100</v>
      </c>
      <c r="AG1241" t="s">
        <v>100</v>
      </c>
      <c r="AH1241" t="s">
        <v>100</v>
      </c>
      <c r="AI1241" t="s">
        <v>100</v>
      </c>
      <c r="AJ1241" t="s">
        <v>100</v>
      </c>
      <c r="AK1241" t="s">
        <v>100</v>
      </c>
      <c r="AL1241" t="s">
        <v>100</v>
      </c>
      <c r="AM1241" t="s">
        <v>100</v>
      </c>
      <c r="AN1241" t="s">
        <v>100</v>
      </c>
      <c r="AO1241" t="s">
        <v>100</v>
      </c>
      <c r="AP1241" t="s">
        <v>100</v>
      </c>
      <c r="AQ1241" t="s">
        <v>100</v>
      </c>
      <c r="AR1241" t="s">
        <v>100</v>
      </c>
      <c r="AS1241" t="s">
        <v>100</v>
      </c>
      <c r="AT1241" t="s">
        <v>100</v>
      </c>
      <c r="AU1241" t="s">
        <v>100</v>
      </c>
      <c r="AV1241" t="s">
        <v>100</v>
      </c>
      <c r="AW1241" t="s">
        <v>100</v>
      </c>
      <c r="AX1241" t="s">
        <v>100</v>
      </c>
      <c r="AY1241" t="s">
        <v>100</v>
      </c>
      <c r="AZ1241" t="s">
        <v>100</v>
      </c>
      <c r="BA1241" t="s">
        <v>100</v>
      </c>
      <c r="BB1241" t="s">
        <v>100</v>
      </c>
      <c r="BC1241" t="s">
        <v>100</v>
      </c>
      <c r="BD1241" t="s">
        <v>100</v>
      </c>
      <c r="BE1241" t="s">
        <v>100</v>
      </c>
      <c r="BF1241" t="s">
        <v>100</v>
      </c>
      <c r="BG1241" t="s">
        <v>100</v>
      </c>
      <c r="BH1241" t="s">
        <v>100</v>
      </c>
      <c r="BI1241" t="s">
        <v>100</v>
      </c>
      <c r="BJ1241" t="s">
        <v>100</v>
      </c>
      <c r="BK1241" t="s">
        <v>100</v>
      </c>
      <c r="BL1241" t="s">
        <v>100</v>
      </c>
      <c r="BM1241" t="s">
        <v>100</v>
      </c>
      <c r="BN1241" t="s">
        <v>100</v>
      </c>
      <c r="BO1241" t="s">
        <v>100</v>
      </c>
      <c r="BP1241" t="s">
        <v>100</v>
      </c>
      <c r="BQ1241" t="s">
        <v>100</v>
      </c>
      <c r="BR1241" t="s">
        <v>100</v>
      </c>
      <c r="BS1241" t="s">
        <v>100</v>
      </c>
      <c r="BT1241" t="s">
        <v>100</v>
      </c>
      <c r="BU1241" t="s">
        <v>100</v>
      </c>
      <c r="BV1241" t="s">
        <v>100</v>
      </c>
      <c r="BW1241" t="s">
        <v>100</v>
      </c>
      <c r="BX1241" t="s">
        <v>100</v>
      </c>
      <c r="BY1241" t="s">
        <v>100</v>
      </c>
      <c r="BZ1241" t="s">
        <v>100</v>
      </c>
      <c r="CA1241" t="s">
        <v>100</v>
      </c>
      <c r="CB1241" t="s">
        <v>100</v>
      </c>
      <c r="CC1241" t="s">
        <v>100</v>
      </c>
      <c r="CD1241" t="s">
        <v>100</v>
      </c>
      <c r="CE1241" t="s">
        <v>100</v>
      </c>
      <c r="CF1241" t="s">
        <v>100</v>
      </c>
      <c r="CG1241" t="s">
        <v>100</v>
      </c>
      <c r="CH1241" t="s">
        <v>100</v>
      </c>
      <c r="CI1241" t="s">
        <v>100</v>
      </c>
      <c r="CJ1241" t="s">
        <v>115</v>
      </c>
      <c r="CK1241" t="s">
        <v>100</v>
      </c>
      <c r="CL1241" t="s">
        <v>100</v>
      </c>
      <c r="CM1241" t="s">
        <v>100</v>
      </c>
      <c r="CN1241" t="s">
        <v>166</v>
      </c>
      <c r="CO1241" t="s">
        <v>100</v>
      </c>
      <c r="CP1241" t="s">
        <v>100</v>
      </c>
      <c r="CQ1241" t="s">
        <v>152</v>
      </c>
      <c r="CR1241" t="s">
        <v>153</v>
      </c>
    </row>
    <row r="1242" spans="1:96">
      <c r="A1242" t="s">
        <v>77</v>
      </c>
      <c r="B1242" t="s">
        <v>4146</v>
      </c>
      <c r="C1242" t="s">
        <v>1332</v>
      </c>
      <c r="D1242" t="s">
        <v>4147</v>
      </c>
      <c r="E1242" t="s">
        <v>100</v>
      </c>
      <c r="F1242" t="s">
        <v>100</v>
      </c>
      <c r="G1242" t="s">
        <v>141</v>
      </c>
      <c r="H1242" t="s">
        <v>142</v>
      </c>
      <c r="I1242" t="s">
        <v>143</v>
      </c>
      <c r="J1242" t="s">
        <v>144</v>
      </c>
      <c r="K1242" t="s">
        <v>145</v>
      </c>
      <c r="L1242" t="s">
        <v>106</v>
      </c>
      <c r="M1242" t="s">
        <v>100</v>
      </c>
      <c r="N1242" t="s">
        <v>100</v>
      </c>
      <c r="O1242" t="s">
        <v>100</v>
      </c>
      <c r="P1242" t="s">
        <v>146</v>
      </c>
      <c r="Q1242" t="s">
        <v>147</v>
      </c>
      <c r="R1242" t="s">
        <v>148</v>
      </c>
      <c r="S1242" t="s">
        <v>100</v>
      </c>
      <c r="T1242" t="s">
        <v>100</v>
      </c>
      <c r="U1242" t="s">
        <v>112</v>
      </c>
      <c r="V1242" t="s">
        <v>113</v>
      </c>
      <c r="W1242" t="s">
        <v>113</v>
      </c>
      <c r="X1242" t="s">
        <v>114</v>
      </c>
      <c r="Y1242" t="s">
        <v>100</v>
      </c>
      <c r="Z1242" t="s">
        <v>100</v>
      </c>
      <c r="AA1242" t="s">
        <v>100</v>
      </c>
      <c r="AB1242" t="s">
        <v>100</v>
      </c>
      <c r="AC1242" t="s">
        <v>100</v>
      </c>
      <c r="AD1242" t="s">
        <v>100</v>
      </c>
      <c r="AE1242" t="s">
        <v>100</v>
      </c>
      <c r="AF1242" t="s">
        <v>100</v>
      </c>
      <c r="AG1242" t="s">
        <v>100</v>
      </c>
      <c r="AH1242" t="s">
        <v>100</v>
      </c>
      <c r="AI1242" t="s">
        <v>100</v>
      </c>
      <c r="AJ1242" t="s">
        <v>100</v>
      </c>
      <c r="AK1242" t="s">
        <v>100</v>
      </c>
      <c r="AL1242" t="s">
        <v>100</v>
      </c>
      <c r="AM1242" t="s">
        <v>100</v>
      </c>
      <c r="AN1242" t="s">
        <v>100</v>
      </c>
      <c r="AO1242" t="s">
        <v>100</v>
      </c>
      <c r="AP1242" t="s">
        <v>100</v>
      </c>
      <c r="AQ1242" t="s">
        <v>100</v>
      </c>
      <c r="AR1242" t="s">
        <v>100</v>
      </c>
      <c r="AS1242" t="s">
        <v>100</v>
      </c>
      <c r="AT1242" t="s">
        <v>100</v>
      </c>
      <c r="AU1242" t="s">
        <v>100</v>
      </c>
      <c r="AV1242" t="s">
        <v>100</v>
      </c>
      <c r="AW1242" t="s">
        <v>100</v>
      </c>
      <c r="AX1242" t="s">
        <v>100</v>
      </c>
      <c r="AY1242" t="s">
        <v>100</v>
      </c>
      <c r="AZ1242" t="s">
        <v>100</v>
      </c>
      <c r="BA1242" t="s">
        <v>100</v>
      </c>
      <c r="BB1242" t="s">
        <v>100</v>
      </c>
      <c r="BC1242" t="s">
        <v>100</v>
      </c>
      <c r="BD1242" t="s">
        <v>100</v>
      </c>
      <c r="BE1242" t="s">
        <v>100</v>
      </c>
      <c r="BF1242" t="s">
        <v>100</v>
      </c>
      <c r="BG1242" t="s">
        <v>100</v>
      </c>
      <c r="BH1242" t="s">
        <v>100</v>
      </c>
      <c r="BI1242" t="s">
        <v>100</v>
      </c>
      <c r="BJ1242" t="s">
        <v>100</v>
      </c>
      <c r="BK1242" t="s">
        <v>100</v>
      </c>
      <c r="BL1242" t="s">
        <v>100</v>
      </c>
      <c r="BM1242" t="s">
        <v>100</v>
      </c>
      <c r="BN1242" t="s">
        <v>100</v>
      </c>
      <c r="BO1242" t="s">
        <v>259</v>
      </c>
      <c r="BP1242" t="s">
        <v>222</v>
      </c>
      <c r="BQ1242" t="s">
        <v>3965</v>
      </c>
      <c r="BR1242" t="s">
        <v>100</v>
      </c>
      <c r="BS1242" t="s">
        <v>100</v>
      </c>
      <c r="BT1242" t="s">
        <v>100</v>
      </c>
      <c r="BU1242" t="s">
        <v>100</v>
      </c>
      <c r="BV1242" t="s">
        <v>100</v>
      </c>
      <c r="BW1242" t="s">
        <v>100</v>
      </c>
      <c r="BX1242" t="s">
        <v>100</v>
      </c>
      <c r="BY1242" t="s">
        <v>100</v>
      </c>
      <c r="BZ1242" t="s">
        <v>100</v>
      </c>
      <c r="CA1242" t="s">
        <v>100</v>
      </c>
      <c r="CB1242" t="s">
        <v>100</v>
      </c>
      <c r="CC1242" t="s">
        <v>100</v>
      </c>
      <c r="CD1242" t="s">
        <v>100</v>
      </c>
      <c r="CE1242" t="s">
        <v>100</v>
      </c>
      <c r="CF1242" t="s">
        <v>100</v>
      </c>
      <c r="CG1242" t="s">
        <v>100</v>
      </c>
      <c r="CH1242" t="s">
        <v>100</v>
      </c>
      <c r="CI1242" t="s">
        <v>100</v>
      </c>
      <c r="CJ1242" t="s">
        <v>100</v>
      </c>
      <c r="CK1242" t="s">
        <v>100</v>
      </c>
      <c r="CL1242" t="s">
        <v>100</v>
      </c>
      <c r="CM1242" t="s">
        <v>100</v>
      </c>
      <c r="CN1242" t="s">
        <v>211</v>
      </c>
      <c r="CO1242" t="s">
        <v>185</v>
      </c>
      <c r="CP1242" t="s">
        <v>100</v>
      </c>
      <c r="CQ1242" t="s">
        <v>100</v>
      </c>
      <c r="CR1242" t="s">
        <v>100</v>
      </c>
    </row>
    <row r="1243" spans="1:96">
      <c r="A1243" t="s">
        <v>4148</v>
      </c>
      <c r="B1243" t="s">
        <v>4149</v>
      </c>
      <c r="C1243" t="s">
        <v>191</v>
      </c>
      <c r="D1243" t="s">
        <v>4150</v>
      </c>
      <c r="E1243" t="s">
        <v>100</v>
      </c>
      <c r="F1243" t="s">
        <v>100</v>
      </c>
      <c r="G1243" t="s">
        <v>141</v>
      </c>
      <c r="H1243" t="s">
        <v>102</v>
      </c>
      <c r="I1243" t="s">
        <v>143</v>
      </c>
      <c r="J1243" t="s">
        <v>144</v>
      </c>
      <c r="K1243" t="s">
        <v>145</v>
      </c>
      <c r="L1243" t="s">
        <v>106</v>
      </c>
      <c r="M1243" t="s">
        <v>100</v>
      </c>
      <c r="N1243" t="s">
        <v>100</v>
      </c>
      <c r="O1243" t="s">
        <v>100</v>
      </c>
      <c r="P1243" t="s">
        <v>146</v>
      </c>
      <c r="Q1243" t="s">
        <v>147</v>
      </c>
      <c r="R1243" t="s">
        <v>148</v>
      </c>
      <c r="S1243" t="s">
        <v>100</v>
      </c>
      <c r="T1243" t="s">
        <v>111</v>
      </c>
      <c r="U1243" t="s">
        <v>112</v>
      </c>
      <c r="V1243" t="s">
        <v>271</v>
      </c>
      <c r="W1243" t="s">
        <v>271</v>
      </c>
      <c r="X1243" t="s">
        <v>842</v>
      </c>
      <c r="Y1243" t="s">
        <v>100</v>
      </c>
      <c r="Z1243" t="s">
        <v>100</v>
      </c>
      <c r="AA1243" t="s">
        <v>100</v>
      </c>
      <c r="AB1243" t="s">
        <v>100</v>
      </c>
      <c r="AC1243" t="s">
        <v>100</v>
      </c>
      <c r="AD1243" t="s">
        <v>100</v>
      </c>
      <c r="AE1243" t="s">
        <v>100</v>
      </c>
      <c r="AF1243" t="s">
        <v>100</v>
      </c>
      <c r="AG1243" t="s">
        <v>100</v>
      </c>
      <c r="AH1243" t="s">
        <v>100</v>
      </c>
      <c r="AI1243" t="s">
        <v>100</v>
      </c>
      <c r="AJ1243" t="s">
        <v>100</v>
      </c>
      <c r="AK1243" t="s">
        <v>100</v>
      </c>
      <c r="AL1243" t="s">
        <v>100</v>
      </c>
      <c r="AM1243" t="s">
        <v>100</v>
      </c>
      <c r="AN1243" t="s">
        <v>100</v>
      </c>
      <c r="AO1243" t="s">
        <v>100</v>
      </c>
      <c r="AP1243" t="s">
        <v>100</v>
      </c>
      <c r="AQ1243" t="s">
        <v>100</v>
      </c>
      <c r="AR1243" t="s">
        <v>100</v>
      </c>
      <c r="AS1243" t="s">
        <v>100</v>
      </c>
      <c r="AT1243" t="s">
        <v>100</v>
      </c>
      <c r="AU1243" t="s">
        <v>100</v>
      </c>
      <c r="AV1243" t="s">
        <v>100</v>
      </c>
      <c r="AW1243" t="s">
        <v>100</v>
      </c>
      <c r="AX1243" t="s">
        <v>100</v>
      </c>
      <c r="AY1243" t="s">
        <v>100</v>
      </c>
      <c r="AZ1243" t="s">
        <v>100</v>
      </c>
      <c r="BA1243" t="s">
        <v>100</v>
      </c>
      <c r="BB1243" t="s">
        <v>100</v>
      </c>
      <c r="BC1243" t="s">
        <v>100</v>
      </c>
      <c r="BD1243" t="s">
        <v>100</v>
      </c>
      <c r="BE1243" t="s">
        <v>100</v>
      </c>
      <c r="BF1243" t="s">
        <v>100</v>
      </c>
      <c r="BG1243" t="s">
        <v>100</v>
      </c>
      <c r="BH1243" t="s">
        <v>100</v>
      </c>
      <c r="BI1243" t="s">
        <v>100</v>
      </c>
      <c r="BJ1243" t="s">
        <v>100</v>
      </c>
      <c r="BK1243" t="s">
        <v>100</v>
      </c>
      <c r="BL1243" t="s">
        <v>100</v>
      </c>
      <c r="BM1243" t="s">
        <v>100</v>
      </c>
      <c r="BN1243" t="s">
        <v>100</v>
      </c>
      <c r="BO1243" t="s">
        <v>100</v>
      </c>
      <c r="BP1243" t="s">
        <v>100</v>
      </c>
      <c r="BQ1243" t="s">
        <v>100</v>
      </c>
      <c r="BR1243" t="s">
        <v>115</v>
      </c>
      <c r="BS1243" t="s">
        <v>100</v>
      </c>
      <c r="BT1243" t="s">
        <v>100</v>
      </c>
      <c r="BU1243" t="s">
        <v>100</v>
      </c>
      <c r="BV1243" t="s">
        <v>100</v>
      </c>
      <c r="BW1243" t="s">
        <v>100</v>
      </c>
      <c r="BX1243" t="s">
        <v>100</v>
      </c>
      <c r="BY1243" t="s">
        <v>100</v>
      </c>
      <c r="BZ1243" t="s">
        <v>100</v>
      </c>
      <c r="CA1243" t="s">
        <v>100</v>
      </c>
      <c r="CB1243" t="s">
        <v>100</v>
      </c>
      <c r="CC1243" t="s">
        <v>100</v>
      </c>
      <c r="CD1243" t="s">
        <v>100</v>
      </c>
      <c r="CE1243" t="s">
        <v>100</v>
      </c>
      <c r="CF1243" t="s">
        <v>100</v>
      </c>
      <c r="CG1243" t="s">
        <v>100</v>
      </c>
      <c r="CH1243" t="s">
        <v>100</v>
      </c>
      <c r="CI1243" t="s">
        <v>100</v>
      </c>
      <c r="CJ1243" t="s">
        <v>100</v>
      </c>
      <c r="CK1243" t="s">
        <v>100</v>
      </c>
      <c r="CL1243" t="s">
        <v>100</v>
      </c>
      <c r="CM1243" t="s">
        <v>100</v>
      </c>
      <c r="CN1243" t="s">
        <v>151</v>
      </c>
      <c r="CO1243" t="s">
        <v>100</v>
      </c>
      <c r="CP1243" t="s">
        <v>100</v>
      </c>
      <c r="CQ1243" t="s">
        <v>152</v>
      </c>
      <c r="CR1243" t="s">
        <v>153</v>
      </c>
    </row>
    <row r="1244" spans="1:96">
      <c r="A1244" t="s">
        <v>4151</v>
      </c>
      <c r="B1244" t="s">
        <v>4152</v>
      </c>
      <c r="C1244" t="s">
        <v>4148</v>
      </c>
      <c r="D1244" t="s">
        <v>248</v>
      </c>
      <c r="E1244" t="s">
        <v>100</v>
      </c>
      <c r="F1244" t="s">
        <v>100</v>
      </c>
      <c r="G1244" t="s">
        <v>141</v>
      </c>
      <c r="H1244" t="s">
        <v>142</v>
      </c>
      <c r="I1244" t="s">
        <v>103</v>
      </c>
      <c r="J1244" t="s">
        <v>144</v>
      </c>
      <c r="K1244" t="s">
        <v>145</v>
      </c>
      <c r="L1244" t="s">
        <v>106</v>
      </c>
      <c r="M1244" t="s">
        <v>100</v>
      </c>
      <c r="N1244" t="s">
        <v>100</v>
      </c>
      <c r="O1244" t="s">
        <v>100</v>
      </c>
      <c r="P1244" t="s">
        <v>146</v>
      </c>
      <c r="Q1244" t="s">
        <v>147</v>
      </c>
      <c r="R1244" t="s">
        <v>148</v>
      </c>
      <c r="S1244" t="s">
        <v>100</v>
      </c>
      <c r="T1244" t="s">
        <v>100</v>
      </c>
      <c r="U1244" t="s">
        <v>112</v>
      </c>
      <c r="V1244" t="s">
        <v>172</v>
      </c>
      <c r="W1244" t="s">
        <v>172</v>
      </c>
      <c r="X1244" t="s">
        <v>173</v>
      </c>
      <c r="Y1244" t="s">
        <v>100</v>
      </c>
      <c r="Z1244" t="s">
        <v>100</v>
      </c>
      <c r="AA1244" t="s">
        <v>100</v>
      </c>
      <c r="AB1244" t="s">
        <v>100</v>
      </c>
      <c r="AC1244" t="s">
        <v>100</v>
      </c>
      <c r="AD1244" t="s">
        <v>100</v>
      </c>
      <c r="AE1244" t="s">
        <v>100</v>
      </c>
      <c r="AF1244" t="s">
        <v>100</v>
      </c>
      <c r="AG1244" t="s">
        <v>100</v>
      </c>
      <c r="AH1244" t="s">
        <v>100</v>
      </c>
      <c r="AI1244" t="s">
        <v>100</v>
      </c>
      <c r="AJ1244" t="s">
        <v>100</v>
      </c>
      <c r="AK1244" t="s">
        <v>100</v>
      </c>
      <c r="AL1244" t="s">
        <v>100</v>
      </c>
      <c r="AM1244" t="s">
        <v>100</v>
      </c>
      <c r="AN1244" t="s">
        <v>100</v>
      </c>
      <c r="AO1244" t="s">
        <v>100</v>
      </c>
      <c r="AP1244" t="s">
        <v>100</v>
      </c>
      <c r="AQ1244" t="s">
        <v>100</v>
      </c>
      <c r="AR1244" t="s">
        <v>100</v>
      </c>
      <c r="AS1244" t="s">
        <v>100</v>
      </c>
      <c r="AT1244" t="s">
        <v>100</v>
      </c>
      <c r="AU1244" t="s">
        <v>100</v>
      </c>
      <c r="AV1244" t="s">
        <v>100</v>
      </c>
      <c r="AW1244" t="s">
        <v>100</v>
      </c>
      <c r="AX1244" t="s">
        <v>100</v>
      </c>
      <c r="AY1244" t="s">
        <v>100</v>
      </c>
      <c r="AZ1244" t="s">
        <v>100</v>
      </c>
      <c r="BA1244" t="s">
        <v>100</v>
      </c>
      <c r="BB1244" t="s">
        <v>100</v>
      </c>
      <c r="BC1244" t="s">
        <v>100</v>
      </c>
      <c r="BD1244" t="s">
        <v>100</v>
      </c>
      <c r="BE1244" t="s">
        <v>100</v>
      </c>
      <c r="BF1244" t="s">
        <v>100</v>
      </c>
      <c r="BG1244" t="s">
        <v>100</v>
      </c>
      <c r="BH1244" t="s">
        <v>100</v>
      </c>
      <c r="BI1244" t="s">
        <v>100</v>
      </c>
      <c r="BJ1244" t="s">
        <v>100</v>
      </c>
      <c r="BK1244" t="s">
        <v>100</v>
      </c>
      <c r="BL1244" t="s">
        <v>100</v>
      </c>
      <c r="BM1244" t="s">
        <v>100</v>
      </c>
      <c r="BN1244" t="s">
        <v>100</v>
      </c>
      <c r="BO1244" t="s">
        <v>115</v>
      </c>
      <c r="BP1244" t="s">
        <v>100</v>
      </c>
      <c r="BQ1244" t="s">
        <v>100</v>
      </c>
      <c r="BR1244" t="s">
        <v>100</v>
      </c>
      <c r="BS1244" t="s">
        <v>100</v>
      </c>
      <c r="BT1244" t="s">
        <v>100</v>
      </c>
      <c r="BU1244" t="s">
        <v>100</v>
      </c>
      <c r="BV1244" t="s">
        <v>100</v>
      </c>
      <c r="BW1244" t="s">
        <v>100</v>
      </c>
      <c r="BX1244" t="s">
        <v>100</v>
      </c>
      <c r="BY1244" t="s">
        <v>100</v>
      </c>
      <c r="BZ1244" t="s">
        <v>100</v>
      </c>
      <c r="CA1244" t="s">
        <v>100</v>
      </c>
      <c r="CB1244" t="s">
        <v>100</v>
      </c>
      <c r="CC1244" t="s">
        <v>100</v>
      </c>
      <c r="CD1244" t="s">
        <v>100</v>
      </c>
      <c r="CE1244" t="s">
        <v>100</v>
      </c>
      <c r="CF1244" t="s">
        <v>100</v>
      </c>
      <c r="CG1244" t="s">
        <v>100</v>
      </c>
      <c r="CH1244" t="s">
        <v>100</v>
      </c>
      <c r="CI1244" t="s">
        <v>100</v>
      </c>
      <c r="CJ1244" t="s">
        <v>100</v>
      </c>
      <c r="CK1244" t="s">
        <v>100</v>
      </c>
      <c r="CL1244" t="s">
        <v>100</v>
      </c>
      <c r="CM1244" t="s">
        <v>100</v>
      </c>
      <c r="CN1244" t="s">
        <v>166</v>
      </c>
      <c r="CO1244" t="s">
        <v>100</v>
      </c>
      <c r="CP1244" t="s">
        <v>100</v>
      </c>
      <c r="CQ1244" t="s">
        <v>152</v>
      </c>
      <c r="CR1244" t="s">
        <v>153</v>
      </c>
    </row>
    <row r="1245" spans="1:96">
      <c r="A1245" t="s">
        <v>4153</v>
      </c>
      <c r="B1245" t="s">
        <v>4154</v>
      </c>
      <c r="C1245" t="s">
        <v>169</v>
      </c>
      <c r="D1245" t="s">
        <v>4155</v>
      </c>
      <c r="E1245" t="s">
        <v>171</v>
      </c>
      <c r="F1245" t="s">
        <v>100</v>
      </c>
      <c r="G1245" t="s">
        <v>141</v>
      </c>
      <c r="H1245" t="s">
        <v>142</v>
      </c>
      <c r="I1245" t="s">
        <v>143</v>
      </c>
      <c r="J1245" t="s">
        <v>144</v>
      </c>
      <c r="K1245" t="s">
        <v>145</v>
      </c>
      <c r="L1245" t="s">
        <v>106</v>
      </c>
      <c r="M1245" t="s">
        <v>100</v>
      </c>
      <c r="N1245" t="s">
        <v>100</v>
      </c>
      <c r="O1245" t="s">
        <v>100</v>
      </c>
      <c r="P1245" t="s">
        <v>146</v>
      </c>
      <c r="Q1245" t="s">
        <v>147</v>
      </c>
      <c r="R1245" t="s">
        <v>148</v>
      </c>
      <c r="S1245" t="s">
        <v>100</v>
      </c>
      <c r="T1245" t="s">
        <v>100</v>
      </c>
      <c r="U1245" t="s">
        <v>112</v>
      </c>
      <c r="V1245" t="s">
        <v>172</v>
      </c>
      <c r="W1245" t="s">
        <v>172</v>
      </c>
      <c r="X1245" t="s">
        <v>173</v>
      </c>
      <c r="Y1245" t="s">
        <v>100</v>
      </c>
      <c r="Z1245" t="s">
        <v>100</v>
      </c>
      <c r="AA1245" t="s">
        <v>100</v>
      </c>
      <c r="AB1245" t="s">
        <v>100</v>
      </c>
      <c r="AC1245" t="s">
        <v>100</v>
      </c>
      <c r="AD1245" t="s">
        <v>100</v>
      </c>
      <c r="AE1245" t="s">
        <v>100</v>
      </c>
      <c r="AF1245" t="s">
        <v>100</v>
      </c>
      <c r="AG1245" t="s">
        <v>100</v>
      </c>
      <c r="AH1245" t="s">
        <v>100</v>
      </c>
      <c r="AI1245" t="s">
        <v>100</v>
      </c>
      <c r="AJ1245" t="s">
        <v>100</v>
      </c>
      <c r="AK1245" t="s">
        <v>100</v>
      </c>
      <c r="AL1245" t="s">
        <v>100</v>
      </c>
      <c r="AM1245" t="s">
        <v>100</v>
      </c>
      <c r="AN1245" t="s">
        <v>100</v>
      </c>
      <c r="AO1245" t="s">
        <v>100</v>
      </c>
      <c r="AP1245" t="s">
        <v>100</v>
      </c>
      <c r="AQ1245" t="s">
        <v>100</v>
      </c>
      <c r="AR1245" t="s">
        <v>100</v>
      </c>
      <c r="AS1245" t="s">
        <v>100</v>
      </c>
      <c r="AT1245" t="s">
        <v>100</v>
      </c>
      <c r="AU1245" t="s">
        <v>100</v>
      </c>
      <c r="AV1245" t="s">
        <v>100</v>
      </c>
      <c r="AW1245" t="s">
        <v>100</v>
      </c>
      <c r="AX1245" t="s">
        <v>100</v>
      </c>
      <c r="AY1245" t="s">
        <v>100</v>
      </c>
      <c r="AZ1245" t="s">
        <v>100</v>
      </c>
      <c r="BA1245" t="s">
        <v>100</v>
      </c>
      <c r="BB1245" t="s">
        <v>100</v>
      </c>
      <c r="BC1245" t="s">
        <v>100</v>
      </c>
      <c r="BD1245" t="s">
        <v>100</v>
      </c>
      <c r="BE1245" t="s">
        <v>100</v>
      </c>
      <c r="BF1245" t="s">
        <v>100</v>
      </c>
      <c r="BG1245" t="s">
        <v>100</v>
      </c>
      <c r="BH1245" t="s">
        <v>100</v>
      </c>
      <c r="BI1245" t="s">
        <v>100</v>
      </c>
      <c r="BJ1245" t="s">
        <v>100</v>
      </c>
      <c r="BK1245" t="s">
        <v>100</v>
      </c>
      <c r="BL1245" t="s">
        <v>100</v>
      </c>
      <c r="BM1245" t="s">
        <v>100</v>
      </c>
      <c r="BN1245" t="s">
        <v>100</v>
      </c>
      <c r="BO1245" t="s">
        <v>100</v>
      </c>
      <c r="BP1245" t="s">
        <v>100</v>
      </c>
      <c r="BQ1245" t="s">
        <v>100</v>
      </c>
      <c r="BR1245" t="s">
        <v>100</v>
      </c>
      <c r="BS1245" t="s">
        <v>100</v>
      </c>
      <c r="BT1245" t="s">
        <v>100</v>
      </c>
      <c r="BU1245" t="s">
        <v>100</v>
      </c>
      <c r="BV1245" t="s">
        <v>100</v>
      </c>
      <c r="BW1245" t="s">
        <v>100</v>
      </c>
      <c r="BX1245" t="s">
        <v>100</v>
      </c>
      <c r="BY1245" t="s">
        <v>100</v>
      </c>
      <c r="BZ1245" t="s">
        <v>100</v>
      </c>
      <c r="CA1245" t="s">
        <v>100</v>
      </c>
      <c r="CB1245" t="s">
        <v>100</v>
      </c>
      <c r="CC1245" t="s">
        <v>100</v>
      </c>
      <c r="CD1245" t="s">
        <v>100</v>
      </c>
      <c r="CE1245" t="s">
        <v>100</v>
      </c>
      <c r="CF1245" t="s">
        <v>100</v>
      </c>
      <c r="CG1245" t="s">
        <v>100</v>
      </c>
      <c r="CH1245" t="s">
        <v>100</v>
      </c>
      <c r="CI1245" t="s">
        <v>100</v>
      </c>
      <c r="CJ1245" t="s">
        <v>115</v>
      </c>
      <c r="CK1245" t="s">
        <v>100</v>
      </c>
      <c r="CL1245" t="s">
        <v>100</v>
      </c>
      <c r="CM1245" t="s">
        <v>100</v>
      </c>
      <c r="CN1245" t="s">
        <v>151</v>
      </c>
      <c r="CO1245" t="s">
        <v>100</v>
      </c>
      <c r="CP1245" t="s">
        <v>100</v>
      </c>
      <c r="CQ1245" t="s">
        <v>152</v>
      </c>
      <c r="CR1245" t="s">
        <v>153</v>
      </c>
    </row>
    <row r="1246" spans="1:96">
      <c r="A1246" t="s">
        <v>4156</v>
      </c>
      <c r="B1246" t="s">
        <v>4157</v>
      </c>
      <c r="C1246" t="s">
        <v>330</v>
      </c>
      <c r="D1246" t="s">
        <v>4158</v>
      </c>
      <c r="E1246" t="s">
        <v>100</v>
      </c>
      <c r="F1246" t="s">
        <v>100</v>
      </c>
      <c r="G1246" t="s">
        <v>141</v>
      </c>
      <c r="H1246" t="s">
        <v>142</v>
      </c>
      <c r="I1246" t="s">
        <v>143</v>
      </c>
      <c r="J1246" t="s">
        <v>144</v>
      </c>
      <c r="K1246" t="s">
        <v>145</v>
      </c>
      <c r="L1246" t="s">
        <v>106</v>
      </c>
      <c r="M1246" t="s">
        <v>100</v>
      </c>
      <c r="N1246" t="s">
        <v>100</v>
      </c>
      <c r="O1246" t="s">
        <v>100</v>
      </c>
      <c r="P1246" t="s">
        <v>146</v>
      </c>
      <c r="Q1246" t="s">
        <v>209</v>
      </c>
      <c r="R1246" t="s">
        <v>148</v>
      </c>
      <c r="S1246" t="s">
        <v>100</v>
      </c>
      <c r="T1246" t="s">
        <v>100</v>
      </c>
      <c r="U1246" t="s">
        <v>112</v>
      </c>
      <c r="V1246" t="s">
        <v>149</v>
      </c>
      <c r="W1246" t="s">
        <v>113</v>
      </c>
      <c r="X1246" t="s">
        <v>100</v>
      </c>
      <c r="Y1246" t="s">
        <v>115</v>
      </c>
      <c r="Z1246" t="s">
        <v>100</v>
      </c>
      <c r="AA1246" t="s">
        <v>100</v>
      </c>
      <c r="AB1246" t="s">
        <v>100</v>
      </c>
      <c r="AC1246" t="s">
        <v>100</v>
      </c>
      <c r="AD1246" t="s">
        <v>100</v>
      </c>
      <c r="AE1246" t="s">
        <v>115</v>
      </c>
      <c r="AF1246" t="s">
        <v>100</v>
      </c>
      <c r="AG1246" t="s">
        <v>100</v>
      </c>
      <c r="AH1246" t="s">
        <v>100</v>
      </c>
      <c r="AI1246" t="s">
        <v>100</v>
      </c>
      <c r="AJ1246" t="s">
        <v>100</v>
      </c>
      <c r="AK1246" t="s">
        <v>100</v>
      </c>
      <c r="AL1246" t="s">
        <v>100</v>
      </c>
      <c r="AM1246" t="s">
        <v>100</v>
      </c>
      <c r="AN1246" t="s">
        <v>100</v>
      </c>
      <c r="AO1246" t="s">
        <v>100</v>
      </c>
      <c r="AP1246" t="s">
        <v>100</v>
      </c>
      <c r="AQ1246" t="s">
        <v>100</v>
      </c>
      <c r="AR1246" t="s">
        <v>100</v>
      </c>
      <c r="AS1246" t="s">
        <v>100</v>
      </c>
      <c r="AT1246" t="s">
        <v>100</v>
      </c>
      <c r="AU1246" t="s">
        <v>100</v>
      </c>
      <c r="AV1246" t="s">
        <v>100</v>
      </c>
      <c r="AW1246" t="s">
        <v>100</v>
      </c>
      <c r="AX1246" t="s">
        <v>100</v>
      </c>
      <c r="AY1246" t="s">
        <v>100</v>
      </c>
      <c r="AZ1246" t="s">
        <v>100</v>
      </c>
      <c r="BA1246" t="s">
        <v>100</v>
      </c>
      <c r="BB1246" t="s">
        <v>100</v>
      </c>
      <c r="BC1246" t="s">
        <v>100</v>
      </c>
      <c r="BD1246" t="s">
        <v>100</v>
      </c>
      <c r="BE1246" t="s">
        <v>100</v>
      </c>
      <c r="BF1246" t="s">
        <v>100</v>
      </c>
      <c r="BG1246" t="s">
        <v>100</v>
      </c>
      <c r="BH1246" t="s">
        <v>100</v>
      </c>
      <c r="BI1246" t="s">
        <v>100</v>
      </c>
      <c r="BJ1246" t="s">
        <v>100</v>
      </c>
      <c r="BK1246" t="s">
        <v>100</v>
      </c>
      <c r="BL1246" t="s">
        <v>100</v>
      </c>
      <c r="BM1246" t="s">
        <v>100</v>
      </c>
      <c r="BN1246" t="s">
        <v>100</v>
      </c>
      <c r="BO1246" t="s">
        <v>100</v>
      </c>
      <c r="BP1246" t="s">
        <v>100</v>
      </c>
      <c r="BQ1246" t="s">
        <v>100</v>
      </c>
      <c r="BR1246" t="s">
        <v>100</v>
      </c>
      <c r="BS1246" t="s">
        <v>100</v>
      </c>
      <c r="BT1246" t="s">
        <v>100</v>
      </c>
      <c r="BU1246" t="s">
        <v>100</v>
      </c>
      <c r="BV1246" t="s">
        <v>100</v>
      </c>
      <c r="BW1246" t="s">
        <v>100</v>
      </c>
      <c r="BX1246" t="s">
        <v>100</v>
      </c>
      <c r="BY1246" t="s">
        <v>100</v>
      </c>
      <c r="BZ1246" t="s">
        <v>100</v>
      </c>
      <c r="CA1246" t="s">
        <v>100</v>
      </c>
      <c r="CB1246" t="s">
        <v>100</v>
      </c>
      <c r="CC1246" t="s">
        <v>100</v>
      </c>
      <c r="CD1246" t="s">
        <v>100</v>
      </c>
      <c r="CE1246" t="s">
        <v>100</v>
      </c>
      <c r="CF1246" t="s">
        <v>100</v>
      </c>
      <c r="CG1246" t="s">
        <v>100</v>
      </c>
      <c r="CH1246" t="s">
        <v>100</v>
      </c>
      <c r="CI1246" t="s">
        <v>100</v>
      </c>
      <c r="CJ1246" t="s">
        <v>115</v>
      </c>
      <c r="CK1246" t="s">
        <v>100</v>
      </c>
      <c r="CL1246" t="s">
        <v>100</v>
      </c>
      <c r="CM1246" t="s">
        <v>100</v>
      </c>
      <c r="CN1246" t="s">
        <v>151</v>
      </c>
      <c r="CO1246" t="s">
        <v>117</v>
      </c>
      <c r="CP1246" t="s">
        <v>117</v>
      </c>
      <c r="CQ1246" t="s">
        <v>100</v>
      </c>
      <c r="CR1246" t="s">
        <v>100</v>
      </c>
    </row>
    <row r="1247" spans="1:96">
      <c r="A1247" t="s">
        <v>4159</v>
      </c>
      <c r="B1247" t="s">
        <v>4160</v>
      </c>
      <c r="C1247" t="s">
        <v>138</v>
      </c>
      <c r="D1247" t="s">
        <v>4161</v>
      </c>
      <c r="E1247" t="s">
        <v>100</v>
      </c>
      <c r="F1247" t="s">
        <v>100</v>
      </c>
      <c r="G1247" t="s">
        <v>141</v>
      </c>
      <c r="H1247" t="s">
        <v>142</v>
      </c>
      <c r="I1247" t="s">
        <v>143</v>
      </c>
      <c r="J1247" t="s">
        <v>144</v>
      </c>
      <c r="K1247" t="s">
        <v>145</v>
      </c>
      <c r="L1247" t="s">
        <v>106</v>
      </c>
      <c r="M1247" t="s">
        <v>100</v>
      </c>
      <c r="N1247" t="s">
        <v>100</v>
      </c>
      <c r="O1247" t="s">
        <v>100</v>
      </c>
      <c r="P1247" t="s">
        <v>146</v>
      </c>
      <c r="Q1247" t="s">
        <v>147</v>
      </c>
      <c r="R1247" t="s">
        <v>148</v>
      </c>
      <c r="S1247" t="s">
        <v>100</v>
      </c>
      <c r="T1247" t="s">
        <v>100</v>
      </c>
      <c r="U1247" t="s">
        <v>112</v>
      </c>
      <c r="V1247" t="s">
        <v>113</v>
      </c>
      <c r="W1247" t="s">
        <v>113</v>
      </c>
      <c r="X1247" t="s">
        <v>114</v>
      </c>
      <c r="Y1247" t="s">
        <v>115</v>
      </c>
      <c r="Z1247" t="s">
        <v>100</v>
      </c>
      <c r="AA1247" t="s">
        <v>100</v>
      </c>
      <c r="AB1247" t="s">
        <v>100</v>
      </c>
      <c r="AC1247" t="s">
        <v>100</v>
      </c>
      <c r="AD1247" t="s">
        <v>100</v>
      </c>
      <c r="AE1247" t="s">
        <v>115</v>
      </c>
      <c r="AF1247" t="s">
        <v>100</v>
      </c>
      <c r="AG1247" t="s">
        <v>100</v>
      </c>
      <c r="AH1247" t="s">
        <v>100</v>
      </c>
      <c r="AI1247" t="s">
        <v>100</v>
      </c>
      <c r="AJ1247" t="s">
        <v>100</v>
      </c>
      <c r="AK1247" t="s">
        <v>100</v>
      </c>
      <c r="AL1247" t="s">
        <v>100</v>
      </c>
      <c r="AM1247" t="s">
        <v>100</v>
      </c>
      <c r="AN1247" t="s">
        <v>100</v>
      </c>
      <c r="AO1247" t="s">
        <v>100</v>
      </c>
      <c r="AP1247" t="s">
        <v>100</v>
      </c>
      <c r="AQ1247" t="s">
        <v>100</v>
      </c>
      <c r="AR1247" t="s">
        <v>100</v>
      </c>
      <c r="AS1247" t="s">
        <v>100</v>
      </c>
      <c r="AT1247" t="s">
        <v>100</v>
      </c>
      <c r="AU1247" t="s">
        <v>100</v>
      </c>
      <c r="AV1247" t="s">
        <v>100</v>
      </c>
      <c r="AW1247" t="s">
        <v>100</v>
      </c>
      <c r="AX1247" t="s">
        <v>100</v>
      </c>
      <c r="AY1247" t="s">
        <v>100</v>
      </c>
      <c r="AZ1247" t="s">
        <v>100</v>
      </c>
      <c r="BA1247" t="s">
        <v>100</v>
      </c>
      <c r="BB1247" t="s">
        <v>100</v>
      </c>
      <c r="BC1247" t="s">
        <v>100</v>
      </c>
      <c r="BD1247" t="s">
        <v>100</v>
      </c>
      <c r="BE1247" t="s">
        <v>100</v>
      </c>
      <c r="BF1247" t="s">
        <v>100</v>
      </c>
      <c r="BG1247" t="s">
        <v>100</v>
      </c>
      <c r="BH1247" t="s">
        <v>100</v>
      </c>
      <c r="BI1247" t="s">
        <v>100</v>
      </c>
      <c r="BJ1247" t="s">
        <v>100</v>
      </c>
      <c r="BK1247" t="s">
        <v>100</v>
      </c>
      <c r="BL1247" t="s">
        <v>100</v>
      </c>
      <c r="BM1247" t="s">
        <v>100</v>
      </c>
      <c r="BN1247" t="s">
        <v>100</v>
      </c>
      <c r="BO1247" t="s">
        <v>100</v>
      </c>
      <c r="BP1247" t="s">
        <v>100</v>
      </c>
      <c r="BQ1247" t="s">
        <v>100</v>
      </c>
      <c r="BR1247" t="s">
        <v>100</v>
      </c>
      <c r="BS1247" t="s">
        <v>100</v>
      </c>
      <c r="BT1247" t="s">
        <v>100</v>
      </c>
      <c r="BU1247" t="s">
        <v>100</v>
      </c>
      <c r="BV1247" t="s">
        <v>100</v>
      </c>
      <c r="BW1247" t="s">
        <v>100</v>
      </c>
      <c r="BX1247" t="s">
        <v>100</v>
      </c>
      <c r="BY1247" t="s">
        <v>100</v>
      </c>
      <c r="BZ1247" t="s">
        <v>100</v>
      </c>
      <c r="CA1247" t="s">
        <v>100</v>
      </c>
      <c r="CB1247" t="s">
        <v>100</v>
      </c>
      <c r="CC1247" t="s">
        <v>100</v>
      </c>
      <c r="CD1247" t="s">
        <v>100</v>
      </c>
      <c r="CE1247" t="s">
        <v>100</v>
      </c>
      <c r="CF1247" t="s">
        <v>100</v>
      </c>
      <c r="CG1247" t="s">
        <v>100</v>
      </c>
      <c r="CH1247" t="s">
        <v>100</v>
      </c>
      <c r="CI1247" t="s">
        <v>100</v>
      </c>
      <c r="CJ1247" t="s">
        <v>115</v>
      </c>
      <c r="CK1247" t="s">
        <v>100</v>
      </c>
      <c r="CL1247" t="s">
        <v>100</v>
      </c>
      <c r="CM1247" t="s">
        <v>100</v>
      </c>
      <c r="CN1247" t="s">
        <v>151</v>
      </c>
      <c r="CO1247" t="s">
        <v>100</v>
      </c>
      <c r="CP1247" t="s">
        <v>100</v>
      </c>
      <c r="CQ1247" t="s">
        <v>152</v>
      </c>
      <c r="CR1247" t="s">
        <v>153</v>
      </c>
    </row>
    <row r="1248" spans="1:96">
      <c r="A1248" t="s">
        <v>4162</v>
      </c>
      <c r="B1248" t="s">
        <v>4163</v>
      </c>
      <c r="C1248" t="s">
        <v>138</v>
      </c>
      <c r="D1248" t="s">
        <v>4164</v>
      </c>
      <c r="E1248" t="s">
        <v>100</v>
      </c>
      <c r="F1248" t="s">
        <v>100</v>
      </c>
      <c r="G1248" t="s">
        <v>141</v>
      </c>
      <c r="H1248" t="s">
        <v>142</v>
      </c>
      <c r="I1248" t="s">
        <v>143</v>
      </c>
      <c r="J1248" t="s">
        <v>419</v>
      </c>
      <c r="K1248" t="s">
        <v>105</v>
      </c>
      <c r="L1248" t="s">
        <v>106</v>
      </c>
      <c r="M1248" t="s">
        <v>100</v>
      </c>
      <c r="N1248" t="s">
        <v>100</v>
      </c>
      <c r="O1248" t="s">
        <v>100</v>
      </c>
      <c r="P1248" t="s">
        <v>146</v>
      </c>
      <c r="Q1248" t="s">
        <v>147</v>
      </c>
      <c r="R1248" t="s">
        <v>148</v>
      </c>
      <c r="S1248" t="s">
        <v>110</v>
      </c>
      <c r="T1248" t="s">
        <v>111</v>
      </c>
      <c r="U1248" t="s">
        <v>112</v>
      </c>
      <c r="V1248" t="s">
        <v>134</v>
      </c>
      <c r="W1248" t="s">
        <v>134</v>
      </c>
      <c r="X1248" t="s">
        <v>135</v>
      </c>
      <c r="Y1248" t="s">
        <v>115</v>
      </c>
      <c r="Z1248" t="s">
        <v>100</v>
      </c>
      <c r="AA1248" t="s">
        <v>100</v>
      </c>
      <c r="AB1248" t="s">
        <v>100</v>
      </c>
      <c r="AC1248" t="s">
        <v>100</v>
      </c>
      <c r="AD1248" t="s">
        <v>100</v>
      </c>
      <c r="AE1248" t="s">
        <v>100</v>
      </c>
      <c r="AF1248" t="s">
        <v>100</v>
      </c>
      <c r="AG1248" t="s">
        <v>100</v>
      </c>
      <c r="AH1248" t="s">
        <v>100</v>
      </c>
      <c r="AI1248" t="s">
        <v>100</v>
      </c>
      <c r="AJ1248" t="s">
        <v>100</v>
      </c>
      <c r="AK1248" t="s">
        <v>100</v>
      </c>
      <c r="AL1248" t="s">
        <v>100</v>
      </c>
      <c r="AM1248" t="s">
        <v>100</v>
      </c>
      <c r="AN1248" t="s">
        <v>100</v>
      </c>
      <c r="AO1248" t="s">
        <v>100</v>
      </c>
      <c r="AP1248" t="s">
        <v>100</v>
      </c>
      <c r="AQ1248" t="s">
        <v>100</v>
      </c>
      <c r="AR1248" t="s">
        <v>100</v>
      </c>
      <c r="AS1248" t="s">
        <v>100</v>
      </c>
      <c r="AT1248" t="s">
        <v>100</v>
      </c>
      <c r="AU1248" t="s">
        <v>100</v>
      </c>
      <c r="AV1248" t="s">
        <v>100</v>
      </c>
      <c r="AW1248" t="s">
        <v>100</v>
      </c>
      <c r="AX1248" t="s">
        <v>100</v>
      </c>
      <c r="AY1248" t="s">
        <v>100</v>
      </c>
      <c r="AZ1248" t="s">
        <v>100</v>
      </c>
      <c r="BA1248" t="s">
        <v>100</v>
      </c>
      <c r="BB1248" t="s">
        <v>100</v>
      </c>
      <c r="BC1248" t="s">
        <v>100</v>
      </c>
      <c r="BD1248" t="s">
        <v>100</v>
      </c>
      <c r="BE1248" t="s">
        <v>100</v>
      </c>
      <c r="BF1248" t="s">
        <v>100</v>
      </c>
      <c r="BG1248" t="s">
        <v>100</v>
      </c>
      <c r="BH1248" t="s">
        <v>100</v>
      </c>
      <c r="BI1248" t="s">
        <v>100</v>
      </c>
      <c r="BJ1248" t="s">
        <v>100</v>
      </c>
      <c r="BK1248" t="s">
        <v>100</v>
      </c>
      <c r="BL1248" t="s">
        <v>100</v>
      </c>
      <c r="BM1248" t="s">
        <v>100</v>
      </c>
      <c r="BN1248" t="s">
        <v>100</v>
      </c>
      <c r="BO1248" t="s">
        <v>115</v>
      </c>
      <c r="BP1248" t="s">
        <v>100</v>
      </c>
      <c r="BQ1248" t="s">
        <v>100</v>
      </c>
      <c r="BR1248" t="s">
        <v>100</v>
      </c>
      <c r="BS1248" t="s">
        <v>100</v>
      </c>
      <c r="BT1248" t="s">
        <v>100</v>
      </c>
      <c r="BU1248" t="s">
        <v>100</v>
      </c>
      <c r="BV1248" t="s">
        <v>100</v>
      </c>
      <c r="BW1248" t="s">
        <v>100</v>
      </c>
      <c r="BX1248" t="s">
        <v>100</v>
      </c>
      <c r="BY1248" t="s">
        <v>100</v>
      </c>
      <c r="BZ1248" t="s">
        <v>100</v>
      </c>
      <c r="CA1248" t="s">
        <v>100</v>
      </c>
      <c r="CB1248" t="s">
        <v>100</v>
      </c>
      <c r="CC1248" t="s">
        <v>100</v>
      </c>
      <c r="CD1248" t="s">
        <v>100</v>
      </c>
      <c r="CE1248" t="s">
        <v>100</v>
      </c>
      <c r="CF1248" t="s">
        <v>100</v>
      </c>
      <c r="CG1248" t="s">
        <v>100</v>
      </c>
      <c r="CH1248" t="s">
        <v>100</v>
      </c>
      <c r="CI1248" t="s">
        <v>100</v>
      </c>
      <c r="CJ1248" t="s">
        <v>115</v>
      </c>
      <c r="CK1248" t="s">
        <v>100</v>
      </c>
      <c r="CL1248" t="s">
        <v>100</v>
      </c>
      <c r="CM1248" t="s">
        <v>100</v>
      </c>
      <c r="CN1248" t="s">
        <v>151</v>
      </c>
      <c r="CO1248" t="s">
        <v>100</v>
      </c>
      <c r="CP1248" t="s">
        <v>100</v>
      </c>
      <c r="CQ1248" t="s">
        <v>152</v>
      </c>
      <c r="CR1248" t="s">
        <v>153</v>
      </c>
    </row>
    <row r="1249" spans="1:96">
      <c r="A1249" t="s">
        <v>470</v>
      </c>
      <c r="B1249" t="s">
        <v>4165</v>
      </c>
      <c r="C1249" t="s">
        <v>451</v>
      </c>
      <c r="D1249" t="s">
        <v>4166</v>
      </c>
      <c r="E1249" t="s">
        <v>100</v>
      </c>
      <c r="F1249" t="s">
        <v>100</v>
      </c>
      <c r="G1249" t="s">
        <v>141</v>
      </c>
      <c r="H1249" t="s">
        <v>470</v>
      </c>
      <c r="I1249" t="s">
        <v>143</v>
      </c>
      <c r="J1249" t="s">
        <v>144</v>
      </c>
      <c r="K1249" t="s">
        <v>145</v>
      </c>
      <c r="L1249" t="s">
        <v>106</v>
      </c>
      <c r="M1249" t="s">
        <v>100</v>
      </c>
      <c r="N1249" t="s">
        <v>100</v>
      </c>
      <c r="O1249" t="s">
        <v>100</v>
      </c>
      <c r="P1249" t="s">
        <v>146</v>
      </c>
      <c r="Q1249" t="s">
        <v>147</v>
      </c>
      <c r="R1249" t="s">
        <v>148</v>
      </c>
      <c r="S1249" t="s">
        <v>100</v>
      </c>
      <c r="T1249" t="s">
        <v>100</v>
      </c>
      <c r="U1249" t="s">
        <v>112</v>
      </c>
      <c r="V1249" t="s">
        <v>113</v>
      </c>
      <c r="W1249" t="s">
        <v>113</v>
      </c>
      <c r="X1249" t="s">
        <v>114</v>
      </c>
      <c r="Y1249" t="s">
        <v>100</v>
      </c>
      <c r="Z1249" t="s">
        <v>100</v>
      </c>
      <c r="AA1249" t="s">
        <v>100</v>
      </c>
      <c r="AB1249" t="s">
        <v>100</v>
      </c>
      <c r="AC1249" t="s">
        <v>100</v>
      </c>
      <c r="AD1249" t="s">
        <v>100</v>
      </c>
      <c r="AE1249" t="s">
        <v>100</v>
      </c>
      <c r="AF1249" t="s">
        <v>100</v>
      </c>
      <c r="AG1249" t="s">
        <v>100</v>
      </c>
      <c r="AH1249" t="s">
        <v>100</v>
      </c>
      <c r="AI1249" t="s">
        <v>100</v>
      </c>
      <c r="AJ1249" t="s">
        <v>100</v>
      </c>
      <c r="AK1249" t="s">
        <v>100</v>
      </c>
      <c r="AL1249" t="s">
        <v>100</v>
      </c>
      <c r="AM1249" t="s">
        <v>100</v>
      </c>
      <c r="AN1249" t="s">
        <v>100</v>
      </c>
      <c r="AO1249" t="s">
        <v>100</v>
      </c>
      <c r="AP1249" t="s">
        <v>100</v>
      </c>
      <c r="AQ1249" t="s">
        <v>100</v>
      </c>
      <c r="AR1249" t="s">
        <v>100</v>
      </c>
      <c r="AS1249" t="s">
        <v>100</v>
      </c>
      <c r="AT1249" t="s">
        <v>100</v>
      </c>
      <c r="AU1249" t="s">
        <v>100</v>
      </c>
      <c r="AV1249" t="s">
        <v>100</v>
      </c>
      <c r="AW1249" t="s">
        <v>100</v>
      </c>
      <c r="AX1249" t="s">
        <v>100</v>
      </c>
      <c r="AY1249" t="s">
        <v>100</v>
      </c>
      <c r="AZ1249" t="s">
        <v>100</v>
      </c>
      <c r="BA1249" t="s">
        <v>100</v>
      </c>
      <c r="BB1249" t="s">
        <v>100</v>
      </c>
      <c r="BC1249" t="s">
        <v>100</v>
      </c>
      <c r="BD1249" t="s">
        <v>100</v>
      </c>
      <c r="BE1249" t="s">
        <v>100</v>
      </c>
      <c r="BF1249" t="s">
        <v>100</v>
      </c>
      <c r="BG1249" t="s">
        <v>100</v>
      </c>
      <c r="BH1249" t="s">
        <v>100</v>
      </c>
      <c r="BI1249" t="s">
        <v>100</v>
      </c>
      <c r="BJ1249" t="s">
        <v>100</v>
      </c>
      <c r="BK1249" t="s">
        <v>100</v>
      </c>
      <c r="BL1249" t="s">
        <v>100</v>
      </c>
      <c r="BM1249" t="s">
        <v>100</v>
      </c>
      <c r="BN1249" t="s">
        <v>100</v>
      </c>
      <c r="BO1249" t="s">
        <v>115</v>
      </c>
      <c r="BP1249" t="s">
        <v>100</v>
      </c>
      <c r="BQ1249" t="s">
        <v>100</v>
      </c>
      <c r="BR1249" t="s">
        <v>100</v>
      </c>
      <c r="BS1249" t="s">
        <v>100</v>
      </c>
      <c r="BT1249" t="s">
        <v>100</v>
      </c>
      <c r="BU1249" t="s">
        <v>100</v>
      </c>
      <c r="BV1249" t="s">
        <v>100</v>
      </c>
      <c r="BW1249" t="s">
        <v>100</v>
      </c>
      <c r="BX1249" t="s">
        <v>100</v>
      </c>
      <c r="BY1249" t="s">
        <v>100</v>
      </c>
      <c r="BZ1249" t="s">
        <v>100</v>
      </c>
      <c r="CA1249" t="s">
        <v>100</v>
      </c>
      <c r="CB1249" t="s">
        <v>100</v>
      </c>
      <c r="CC1249" t="s">
        <v>100</v>
      </c>
      <c r="CD1249" t="s">
        <v>100</v>
      </c>
      <c r="CE1249" t="s">
        <v>100</v>
      </c>
      <c r="CF1249" t="s">
        <v>100</v>
      </c>
      <c r="CG1249" t="s">
        <v>100</v>
      </c>
      <c r="CH1249" t="s">
        <v>100</v>
      </c>
      <c r="CI1249" t="s">
        <v>100</v>
      </c>
      <c r="CJ1249" t="s">
        <v>100</v>
      </c>
      <c r="CK1249" t="s">
        <v>100</v>
      </c>
      <c r="CL1249" t="s">
        <v>100</v>
      </c>
      <c r="CM1249" t="s">
        <v>100</v>
      </c>
      <c r="CN1249" t="s">
        <v>166</v>
      </c>
      <c r="CO1249" t="s">
        <v>100</v>
      </c>
      <c r="CP1249" t="s">
        <v>100</v>
      </c>
      <c r="CQ1249" t="s">
        <v>152</v>
      </c>
      <c r="CR1249" t="s">
        <v>340</v>
      </c>
    </row>
    <row r="1250" spans="1:96">
      <c r="A1250" t="s">
        <v>158</v>
      </c>
      <c r="B1250" t="s">
        <v>4167</v>
      </c>
      <c r="C1250" t="s">
        <v>451</v>
      </c>
      <c r="D1250" t="s">
        <v>4168</v>
      </c>
      <c r="E1250" t="s">
        <v>100</v>
      </c>
      <c r="F1250" t="s">
        <v>100</v>
      </c>
      <c r="G1250" t="s">
        <v>141</v>
      </c>
      <c r="H1250" t="s">
        <v>158</v>
      </c>
      <c r="I1250" t="s">
        <v>143</v>
      </c>
      <c r="J1250" t="s">
        <v>144</v>
      </c>
      <c r="K1250" t="s">
        <v>145</v>
      </c>
      <c r="L1250" t="s">
        <v>106</v>
      </c>
      <c r="M1250" t="s">
        <v>100</v>
      </c>
      <c r="N1250" t="s">
        <v>100</v>
      </c>
      <c r="O1250" t="s">
        <v>100</v>
      </c>
      <c r="P1250" t="s">
        <v>146</v>
      </c>
      <c r="Q1250" t="s">
        <v>147</v>
      </c>
      <c r="R1250" t="s">
        <v>148</v>
      </c>
      <c r="S1250" t="s">
        <v>100</v>
      </c>
      <c r="T1250" t="s">
        <v>100</v>
      </c>
      <c r="U1250" t="s">
        <v>112</v>
      </c>
      <c r="V1250" t="s">
        <v>113</v>
      </c>
      <c r="W1250" t="s">
        <v>113</v>
      </c>
      <c r="X1250" t="s">
        <v>114</v>
      </c>
      <c r="Y1250" t="s">
        <v>100</v>
      </c>
      <c r="Z1250" t="s">
        <v>100</v>
      </c>
      <c r="AA1250" t="s">
        <v>100</v>
      </c>
      <c r="AB1250" t="s">
        <v>100</v>
      </c>
      <c r="AC1250" t="s">
        <v>100</v>
      </c>
      <c r="AD1250" t="s">
        <v>100</v>
      </c>
      <c r="AE1250" t="s">
        <v>100</v>
      </c>
      <c r="AF1250" t="s">
        <v>100</v>
      </c>
      <c r="AG1250" t="s">
        <v>100</v>
      </c>
      <c r="AH1250" t="s">
        <v>100</v>
      </c>
      <c r="AI1250" t="s">
        <v>100</v>
      </c>
      <c r="AJ1250" t="s">
        <v>100</v>
      </c>
      <c r="AK1250" t="s">
        <v>100</v>
      </c>
      <c r="AL1250" t="s">
        <v>100</v>
      </c>
      <c r="AM1250" t="s">
        <v>100</v>
      </c>
      <c r="AN1250" t="s">
        <v>100</v>
      </c>
      <c r="AO1250" t="s">
        <v>100</v>
      </c>
      <c r="AP1250" t="s">
        <v>100</v>
      </c>
      <c r="AQ1250" t="s">
        <v>100</v>
      </c>
      <c r="AR1250" t="s">
        <v>100</v>
      </c>
      <c r="AS1250" t="s">
        <v>100</v>
      </c>
      <c r="AT1250" t="s">
        <v>100</v>
      </c>
      <c r="AU1250" t="s">
        <v>100</v>
      </c>
      <c r="AV1250" t="s">
        <v>100</v>
      </c>
      <c r="AW1250" t="s">
        <v>100</v>
      </c>
      <c r="AX1250" t="s">
        <v>100</v>
      </c>
      <c r="AY1250" t="s">
        <v>100</v>
      </c>
      <c r="AZ1250" t="s">
        <v>100</v>
      </c>
      <c r="BA1250" t="s">
        <v>100</v>
      </c>
      <c r="BB1250" t="s">
        <v>100</v>
      </c>
      <c r="BC1250" t="s">
        <v>100</v>
      </c>
      <c r="BD1250" t="s">
        <v>100</v>
      </c>
      <c r="BE1250" t="s">
        <v>100</v>
      </c>
      <c r="BF1250" t="s">
        <v>100</v>
      </c>
      <c r="BG1250" t="s">
        <v>100</v>
      </c>
      <c r="BH1250" t="s">
        <v>100</v>
      </c>
      <c r="BI1250" t="s">
        <v>100</v>
      </c>
      <c r="BJ1250" t="s">
        <v>100</v>
      </c>
      <c r="BK1250" t="s">
        <v>100</v>
      </c>
      <c r="BL1250" t="s">
        <v>100</v>
      </c>
      <c r="BM1250" t="s">
        <v>100</v>
      </c>
      <c r="BN1250" t="s">
        <v>100</v>
      </c>
      <c r="BO1250" t="s">
        <v>115</v>
      </c>
      <c r="BP1250" t="s">
        <v>100</v>
      </c>
      <c r="BQ1250" t="s">
        <v>100</v>
      </c>
      <c r="BR1250" t="s">
        <v>100</v>
      </c>
      <c r="BS1250" t="s">
        <v>100</v>
      </c>
      <c r="BT1250" t="s">
        <v>100</v>
      </c>
      <c r="BU1250" t="s">
        <v>100</v>
      </c>
      <c r="BV1250" t="s">
        <v>100</v>
      </c>
      <c r="BW1250" t="s">
        <v>100</v>
      </c>
      <c r="BX1250" t="s">
        <v>100</v>
      </c>
      <c r="BY1250" t="s">
        <v>100</v>
      </c>
      <c r="BZ1250" t="s">
        <v>100</v>
      </c>
      <c r="CA1250" t="s">
        <v>100</v>
      </c>
      <c r="CB1250" t="s">
        <v>100</v>
      </c>
      <c r="CC1250" t="s">
        <v>100</v>
      </c>
      <c r="CD1250" t="s">
        <v>100</v>
      </c>
      <c r="CE1250" t="s">
        <v>100</v>
      </c>
      <c r="CF1250" t="s">
        <v>100</v>
      </c>
      <c r="CG1250" t="s">
        <v>100</v>
      </c>
      <c r="CH1250" t="s">
        <v>100</v>
      </c>
      <c r="CI1250" t="s">
        <v>100</v>
      </c>
      <c r="CJ1250" t="s">
        <v>100</v>
      </c>
      <c r="CK1250" t="s">
        <v>100</v>
      </c>
      <c r="CL1250" t="s">
        <v>100</v>
      </c>
      <c r="CM1250" t="s">
        <v>100</v>
      </c>
      <c r="CN1250" t="s">
        <v>166</v>
      </c>
      <c r="CO1250" t="s">
        <v>100</v>
      </c>
      <c r="CP1250" t="s">
        <v>100</v>
      </c>
      <c r="CQ1250" t="s">
        <v>152</v>
      </c>
      <c r="CR1250" t="s">
        <v>340</v>
      </c>
    </row>
    <row r="1251" spans="1:96">
      <c r="A1251" t="s">
        <v>4169</v>
      </c>
      <c r="B1251" t="s">
        <v>4170</v>
      </c>
      <c r="C1251" t="s">
        <v>1979</v>
      </c>
      <c r="D1251" t="s">
        <v>4171</v>
      </c>
      <c r="E1251" t="s">
        <v>4172</v>
      </c>
      <c r="F1251" t="s">
        <v>100</v>
      </c>
      <c r="G1251" t="s">
        <v>141</v>
      </c>
      <c r="H1251" t="s">
        <v>142</v>
      </c>
      <c r="I1251" t="s">
        <v>143</v>
      </c>
      <c r="J1251" t="s">
        <v>144</v>
      </c>
      <c r="K1251" t="s">
        <v>145</v>
      </c>
      <c r="L1251" t="s">
        <v>106</v>
      </c>
      <c r="M1251" t="s">
        <v>100</v>
      </c>
      <c r="N1251" t="s">
        <v>100</v>
      </c>
      <c r="O1251" t="s">
        <v>100</v>
      </c>
      <c r="P1251" t="s">
        <v>146</v>
      </c>
      <c r="Q1251" t="s">
        <v>147</v>
      </c>
      <c r="R1251" t="s">
        <v>148</v>
      </c>
      <c r="S1251" t="s">
        <v>100</v>
      </c>
      <c r="T1251" t="s">
        <v>100</v>
      </c>
      <c r="U1251" t="s">
        <v>112</v>
      </c>
      <c r="V1251" t="s">
        <v>113</v>
      </c>
      <c r="W1251" t="s">
        <v>113</v>
      </c>
      <c r="X1251" t="s">
        <v>114</v>
      </c>
      <c r="Y1251" t="s">
        <v>100</v>
      </c>
      <c r="Z1251" t="s">
        <v>100</v>
      </c>
      <c r="AA1251" t="s">
        <v>100</v>
      </c>
      <c r="AB1251" t="s">
        <v>100</v>
      </c>
      <c r="AC1251" t="s">
        <v>100</v>
      </c>
      <c r="AD1251" t="s">
        <v>100</v>
      </c>
      <c r="AE1251" t="s">
        <v>115</v>
      </c>
      <c r="AF1251" t="s">
        <v>100</v>
      </c>
      <c r="AG1251" t="s">
        <v>100</v>
      </c>
      <c r="AH1251" t="s">
        <v>100</v>
      </c>
      <c r="AI1251" t="s">
        <v>100</v>
      </c>
      <c r="AJ1251" t="s">
        <v>100</v>
      </c>
      <c r="AK1251" t="s">
        <v>100</v>
      </c>
      <c r="AL1251" t="s">
        <v>100</v>
      </c>
      <c r="AM1251" t="s">
        <v>100</v>
      </c>
      <c r="AN1251" t="s">
        <v>100</v>
      </c>
      <c r="AO1251" t="s">
        <v>100</v>
      </c>
      <c r="AP1251" t="s">
        <v>100</v>
      </c>
      <c r="AQ1251" t="s">
        <v>100</v>
      </c>
      <c r="AR1251" t="s">
        <v>100</v>
      </c>
      <c r="AS1251" t="s">
        <v>100</v>
      </c>
      <c r="AT1251" t="s">
        <v>100</v>
      </c>
      <c r="AU1251" t="s">
        <v>100</v>
      </c>
      <c r="AV1251" t="s">
        <v>100</v>
      </c>
      <c r="AW1251" t="s">
        <v>100</v>
      </c>
      <c r="AX1251" t="s">
        <v>100</v>
      </c>
      <c r="AY1251" t="s">
        <v>100</v>
      </c>
      <c r="AZ1251" t="s">
        <v>100</v>
      </c>
      <c r="BA1251" t="s">
        <v>100</v>
      </c>
      <c r="BB1251" t="s">
        <v>100</v>
      </c>
      <c r="BC1251" t="s">
        <v>100</v>
      </c>
      <c r="BD1251" t="s">
        <v>100</v>
      </c>
      <c r="BE1251" t="s">
        <v>100</v>
      </c>
      <c r="BF1251" t="s">
        <v>100</v>
      </c>
      <c r="BG1251" t="s">
        <v>100</v>
      </c>
      <c r="BH1251" t="s">
        <v>100</v>
      </c>
      <c r="BI1251" t="s">
        <v>100</v>
      </c>
      <c r="BJ1251" t="s">
        <v>100</v>
      </c>
      <c r="BK1251" t="s">
        <v>100</v>
      </c>
      <c r="BL1251" t="s">
        <v>100</v>
      </c>
      <c r="BM1251" t="s">
        <v>100</v>
      </c>
      <c r="BN1251" t="s">
        <v>100</v>
      </c>
      <c r="BO1251" t="s">
        <v>100</v>
      </c>
      <c r="BP1251" t="s">
        <v>100</v>
      </c>
      <c r="BQ1251" t="s">
        <v>100</v>
      </c>
      <c r="BR1251" t="s">
        <v>100</v>
      </c>
      <c r="BS1251" t="s">
        <v>100</v>
      </c>
      <c r="BT1251" t="s">
        <v>100</v>
      </c>
      <c r="BU1251" t="s">
        <v>100</v>
      </c>
      <c r="BV1251" t="s">
        <v>100</v>
      </c>
      <c r="BW1251" t="s">
        <v>100</v>
      </c>
      <c r="BX1251" t="s">
        <v>100</v>
      </c>
      <c r="BY1251" t="s">
        <v>100</v>
      </c>
      <c r="BZ1251" t="s">
        <v>100</v>
      </c>
      <c r="CA1251" t="s">
        <v>100</v>
      </c>
      <c r="CB1251" t="s">
        <v>100</v>
      </c>
      <c r="CC1251" t="s">
        <v>100</v>
      </c>
      <c r="CD1251" t="s">
        <v>100</v>
      </c>
      <c r="CE1251" t="s">
        <v>100</v>
      </c>
      <c r="CF1251" t="s">
        <v>100</v>
      </c>
      <c r="CG1251" t="s">
        <v>100</v>
      </c>
      <c r="CH1251" t="s">
        <v>100</v>
      </c>
      <c r="CI1251" t="s">
        <v>100</v>
      </c>
      <c r="CJ1251" t="s">
        <v>115</v>
      </c>
      <c r="CK1251" t="s">
        <v>100</v>
      </c>
      <c r="CL1251" t="s">
        <v>100</v>
      </c>
      <c r="CM1251" t="s">
        <v>100</v>
      </c>
      <c r="CN1251" t="s">
        <v>151</v>
      </c>
      <c r="CO1251" t="s">
        <v>100</v>
      </c>
      <c r="CP1251" t="s">
        <v>100</v>
      </c>
      <c r="CQ1251" t="s">
        <v>152</v>
      </c>
      <c r="CR1251" t="s">
        <v>153</v>
      </c>
    </row>
    <row r="1252" spans="1:96">
      <c r="A1252" t="s">
        <v>4173</v>
      </c>
      <c r="B1252" t="s">
        <v>4174</v>
      </c>
      <c r="C1252" t="s">
        <v>189</v>
      </c>
      <c r="D1252" t="s">
        <v>4175</v>
      </c>
      <c r="E1252" t="s">
        <v>4176</v>
      </c>
      <c r="F1252" t="s">
        <v>100</v>
      </c>
      <c r="G1252" t="s">
        <v>141</v>
      </c>
      <c r="H1252" t="s">
        <v>142</v>
      </c>
      <c r="I1252" t="s">
        <v>143</v>
      </c>
      <c r="J1252" t="s">
        <v>144</v>
      </c>
      <c r="K1252" t="s">
        <v>145</v>
      </c>
      <c r="L1252" t="s">
        <v>106</v>
      </c>
      <c r="M1252" t="s">
        <v>100</v>
      </c>
      <c r="N1252" t="s">
        <v>100</v>
      </c>
      <c r="O1252" t="s">
        <v>100</v>
      </c>
      <c r="P1252" t="s">
        <v>146</v>
      </c>
      <c r="Q1252" t="s">
        <v>147</v>
      </c>
      <c r="R1252" t="s">
        <v>148</v>
      </c>
      <c r="S1252" t="s">
        <v>100</v>
      </c>
      <c r="T1252" t="s">
        <v>111</v>
      </c>
      <c r="U1252" t="s">
        <v>228</v>
      </c>
      <c r="V1252" t="s">
        <v>149</v>
      </c>
      <c r="W1252" t="s">
        <v>113</v>
      </c>
      <c r="X1252" t="s">
        <v>228</v>
      </c>
      <c r="Y1252" t="s">
        <v>100</v>
      </c>
      <c r="Z1252" t="s">
        <v>100</v>
      </c>
      <c r="AA1252" t="s">
        <v>100</v>
      </c>
      <c r="AB1252" t="s">
        <v>100</v>
      </c>
      <c r="AC1252" t="s">
        <v>100</v>
      </c>
      <c r="AD1252" t="s">
        <v>100</v>
      </c>
      <c r="AE1252" t="s">
        <v>100</v>
      </c>
      <c r="AF1252" t="s">
        <v>100</v>
      </c>
      <c r="AG1252" t="s">
        <v>100</v>
      </c>
      <c r="AH1252" t="s">
        <v>100</v>
      </c>
      <c r="AI1252" t="s">
        <v>100</v>
      </c>
      <c r="AJ1252" t="s">
        <v>100</v>
      </c>
      <c r="AK1252" t="s">
        <v>100</v>
      </c>
      <c r="AL1252" t="s">
        <v>100</v>
      </c>
      <c r="AM1252" t="s">
        <v>100</v>
      </c>
      <c r="AN1252" t="s">
        <v>100</v>
      </c>
      <c r="AO1252" t="s">
        <v>100</v>
      </c>
      <c r="AP1252" t="s">
        <v>100</v>
      </c>
      <c r="AQ1252" t="s">
        <v>100</v>
      </c>
      <c r="AR1252" t="s">
        <v>100</v>
      </c>
      <c r="AS1252" t="s">
        <v>100</v>
      </c>
      <c r="AT1252" t="s">
        <v>100</v>
      </c>
      <c r="AU1252" t="s">
        <v>100</v>
      </c>
      <c r="AV1252" t="s">
        <v>100</v>
      </c>
      <c r="AW1252" t="s">
        <v>100</v>
      </c>
      <c r="AX1252" t="s">
        <v>100</v>
      </c>
      <c r="AY1252" t="s">
        <v>100</v>
      </c>
      <c r="AZ1252" t="s">
        <v>100</v>
      </c>
      <c r="BA1252" t="s">
        <v>100</v>
      </c>
      <c r="BB1252" t="s">
        <v>100</v>
      </c>
      <c r="BC1252" t="s">
        <v>100</v>
      </c>
      <c r="BD1252" t="s">
        <v>100</v>
      </c>
      <c r="BE1252" t="s">
        <v>100</v>
      </c>
      <c r="BF1252" t="s">
        <v>100</v>
      </c>
      <c r="BG1252" t="s">
        <v>100</v>
      </c>
      <c r="BH1252" t="s">
        <v>100</v>
      </c>
      <c r="BI1252" t="s">
        <v>100</v>
      </c>
      <c r="BJ1252" t="s">
        <v>100</v>
      </c>
      <c r="BK1252" t="s">
        <v>100</v>
      </c>
      <c r="BL1252" t="s">
        <v>100</v>
      </c>
      <c r="BM1252" t="s">
        <v>100</v>
      </c>
      <c r="BN1252" t="s">
        <v>100</v>
      </c>
      <c r="BO1252" t="s">
        <v>100</v>
      </c>
      <c r="BP1252" t="s">
        <v>100</v>
      </c>
      <c r="BQ1252" t="s">
        <v>100</v>
      </c>
      <c r="BR1252" t="s">
        <v>100</v>
      </c>
      <c r="BS1252" t="s">
        <v>100</v>
      </c>
      <c r="BT1252" t="s">
        <v>100</v>
      </c>
      <c r="BU1252" t="s">
        <v>100</v>
      </c>
      <c r="BV1252" t="s">
        <v>100</v>
      </c>
      <c r="BW1252" t="s">
        <v>100</v>
      </c>
      <c r="BX1252" t="s">
        <v>100</v>
      </c>
      <c r="BY1252" t="s">
        <v>100</v>
      </c>
      <c r="BZ1252" t="s">
        <v>100</v>
      </c>
      <c r="CA1252" t="s">
        <v>100</v>
      </c>
      <c r="CB1252" t="s">
        <v>100</v>
      </c>
      <c r="CC1252" t="s">
        <v>100</v>
      </c>
      <c r="CD1252" t="s">
        <v>100</v>
      </c>
      <c r="CE1252" t="s">
        <v>100</v>
      </c>
      <c r="CF1252" t="s">
        <v>100</v>
      </c>
      <c r="CG1252" t="s">
        <v>100</v>
      </c>
      <c r="CH1252" t="s">
        <v>100</v>
      </c>
      <c r="CI1252" t="s">
        <v>100</v>
      </c>
      <c r="CJ1252" t="s">
        <v>100</v>
      </c>
      <c r="CK1252" t="s">
        <v>100</v>
      </c>
      <c r="CL1252" t="s">
        <v>100</v>
      </c>
      <c r="CM1252" t="s">
        <v>100</v>
      </c>
      <c r="CN1252" t="s">
        <v>151</v>
      </c>
      <c r="CO1252" t="s">
        <v>100</v>
      </c>
      <c r="CP1252" t="s">
        <v>100</v>
      </c>
      <c r="CQ1252" t="s">
        <v>152</v>
      </c>
      <c r="CR1252" t="s">
        <v>153</v>
      </c>
    </row>
    <row r="1253" spans="1:96">
      <c r="A1253" t="s">
        <v>159</v>
      </c>
      <c r="B1253" t="s">
        <v>4177</v>
      </c>
      <c r="C1253" t="s">
        <v>200</v>
      </c>
      <c r="D1253" t="s">
        <v>4178</v>
      </c>
      <c r="E1253" t="s">
        <v>100</v>
      </c>
      <c r="F1253" t="s">
        <v>100</v>
      </c>
      <c r="G1253" t="s">
        <v>356</v>
      </c>
      <c r="H1253" t="s">
        <v>158</v>
      </c>
      <c r="I1253" t="s">
        <v>103</v>
      </c>
      <c r="J1253" t="s">
        <v>159</v>
      </c>
      <c r="K1253" t="s">
        <v>145</v>
      </c>
      <c r="L1253" t="s">
        <v>106</v>
      </c>
      <c r="M1253" t="s">
        <v>100</v>
      </c>
      <c r="N1253" t="s">
        <v>100</v>
      </c>
      <c r="O1253" t="s">
        <v>100</v>
      </c>
      <c r="P1253" t="s">
        <v>146</v>
      </c>
      <c r="Q1253" t="s">
        <v>108</v>
      </c>
      <c r="R1253" t="s">
        <v>148</v>
      </c>
      <c r="S1253" t="s">
        <v>100</v>
      </c>
      <c r="T1253" t="s">
        <v>100</v>
      </c>
      <c r="U1253" t="s">
        <v>112</v>
      </c>
      <c r="V1253" t="s">
        <v>113</v>
      </c>
      <c r="W1253" t="s">
        <v>113</v>
      </c>
      <c r="X1253" t="s">
        <v>114</v>
      </c>
      <c r="Y1253" t="s">
        <v>100</v>
      </c>
      <c r="Z1253" t="s">
        <v>100</v>
      </c>
      <c r="AA1253" t="s">
        <v>100</v>
      </c>
      <c r="AB1253" t="s">
        <v>100</v>
      </c>
      <c r="AC1253" t="s">
        <v>100</v>
      </c>
      <c r="AD1253" t="s">
        <v>100</v>
      </c>
      <c r="AE1253" t="s">
        <v>115</v>
      </c>
      <c r="AF1253" t="s">
        <v>100</v>
      </c>
      <c r="AG1253" t="s">
        <v>100</v>
      </c>
      <c r="AH1253" t="s">
        <v>100</v>
      </c>
      <c r="AI1253" t="s">
        <v>100</v>
      </c>
      <c r="AJ1253" t="s">
        <v>100</v>
      </c>
      <c r="AK1253" t="s">
        <v>100</v>
      </c>
      <c r="AL1253" t="s">
        <v>100</v>
      </c>
      <c r="AM1253" t="s">
        <v>100</v>
      </c>
      <c r="AN1253" t="s">
        <v>100</v>
      </c>
      <c r="AO1253" t="s">
        <v>100</v>
      </c>
      <c r="AP1253" t="s">
        <v>100</v>
      </c>
      <c r="AQ1253" t="s">
        <v>100</v>
      </c>
      <c r="AR1253" t="s">
        <v>100</v>
      </c>
      <c r="AS1253" t="s">
        <v>100</v>
      </c>
      <c r="AT1253" t="s">
        <v>100</v>
      </c>
      <c r="AU1253" t="s">
        <v>100</v>
      </c>
      <c r="AV1253" t="s">
        <v>100</v>
      </c>
      <c r="AW1253" t="s">
        <v>100</v>
      </c>
      <c r="AX1253" t="s">
        <v>100</v>
      </c>
      <c r="AY1253" t="s">
        <v>100</v>
      </c>
      <c r="AZ1253" t="s">
        <v>100</v>
      </c>
      <c r="BA1253" t="s">
        <v>100</v>
      </c>
      <c r="BB1253" t="s">
        <v>100</v>
      </c>
      <c r="BC1253" t="s">
        <v>100</v>
      </c>
      <c r="BD1253" t="s">
        <v>100</v>
      </c>
      <c r="BE1253" t="s">
        <v>100</v>
      </c>
      <c r="BF1253" t="s">
        <v>100</v>
      </c>
      <c r="BG1253" t="s">
        <v>100</v>
      </c>
      <c r="BH1253" t="s">
        <v>100</v>
      </c>
      <c r="BI1253" t="s">
        <v>100</v>
      </c>
      <c r="BJ1253" t="s">
        <v>100</v>
      </c>
      <c r="BK1253" t="s">
        <v>100</v>
      </c>
      <c r="BL1253" t="s">
        <v>100</v>
      </c>
      <c r="BM1253" t="s">
        <v>100</v>
      </c>
      <c r="BN1253" t="s">
        <v>100</v>
      </c>
      <c r="BO1253" t="s">
        <v>115</v>
      </c>
      <c r="BP1253" t="s">
        <v>100</v>
      </c>
      <c r="BQ1253" t="s">
        <v>100</v>
      </c>
      <c r="BR1253" t="s">
        <v>100</v>
      </c>
      <c r="BS1253" t="s">
        <v>100</v>
      </c>
      <c r="BT1253" t="s">
        <v>100</v>
      </c>
      <c r="BU1253" t="s">
        <v>100</v>
      </c>
      <c r="BV1253" t="s">
        <v>100</v>
      </c>
      <c r="BW1253" t="s">
        <v>100</v>
      </c>
      <c r="BX1253" t="s">
        <v>100</v>
      </c>
      <c r="BY1253" t="s">
        <v>100</v>
      </c>
      <c r="BZ1253" t="s">
        <v>100</v>
      </c>
      <c r="CA1253" t="s">
        <v>100</v>
      </c>
      <c r="CB1253" t="s">
        <v>100</v>
      </c>
      <c r="CC1253" t="s">
        <v>100</v>
      </c>
      <c r="CD1253" t="s">
        <v>100</v>
      </c>
      <c r="CE1253" t="s">
        <v>100</v>
      </c>
      <c r="CF1253" t="s">
        <v>100</v>
      </c>
      <c r="CG1253" t="s">
        <v>100</v>
      </c>
      <c r="CH1253" t="s">
        <v>100</v>
      </c>
      <c r="CI1253" t="s">
        <v>100</v>
      </c>
      <c r="CJ1253" t="s">
        <v>100</v>
      </c>
      <c r="CK1253" t="s">
        <v>100</v>
      </c>
      <c r="CL1253" t="s">
        <v>100</v>
      </c>
      <c r="CM1253" t="s">
        <v>100</v>
      </c>
      <c r="CN1253" t="s">
        <v>151</v>
      </c>
      <c r="CO1253" t="s">
        <v>100</v>
      </c>
      <c r="CP1253" t="s">
        <v>100</v>
      </c>
      <c r="CQ1253" t="s">
        <v>152</v>
      </c>
      <c r="CR1253" t="s">
        <v>153</v>
      </c>
    </row>
    <row r="1254" spans="1:96">
      <c r="A1254" t="s">
        <v>4179</v>
      </c>
      <c r="B1254" t="s">
        <v>4180</v>
      </c>
      <c r="C1254" t="s">
        <v>189</v>
      </c>
      <c r="D1254" t="s">
        <v>4181</v>
      </c>
      <c r="E1254" t="s">
        <v>100</v>
      </c>
      <c r="F1254" t="s">
        <v>100</v>
      </c>
      <c r="G1254" t="s">
        <v>141</v>
      </c>
      <c r="H1254" t="s">
        <v>142</v>
      </c>
      <c r="I1254" t="s">
        <v>143</v>
      </c>
      <c r="J1254" t="s">
        <v>144</v>
      </c>
      <c r="K1254" t="s">
        <v>145</v>
      </c>
      <c r="L1254" t="s">
        <v>106</v>
      </c>
      <c r="M1254" t="s">
        <v>100</v>
      </c>
      <c r="N1254" t="s">
        <v>100</v>
      </c>
      <c r="O1254" t="s">
        <v>100</v>
      </c>
      <c r="P1254" t="s">
        <v>146</v>
      </c>
      <c r="Q1254" t="s">
        <v>147</v>
      </c>
      <c r="R1254" t="s">
        <v>148</v>
      </c>
      <c r="S1254" t="s">
        <v>100</v>
      </c>
      <c r="T1254" t="s">
        <v>111</v>
      </c>
      <c r="U1254" t="s">
        <v>112</v>
      </c>
      <c r="V1254" t="s">
        <v>149</v>
      </c>
      <c r="W1254" t="s">
        <v>113</v>
      </c>
      <c r="X1254" t="s">
        <v>100</v>
      </c>
      <c r="Y1254" t="s">
        <v>100</v>
      </c>
      <c r="Z1254" t="s">
        <v>100</v>
      </c>
      <c r="AA1254" t="s">
        <v>100</v>
      </c>
      <c r="AB1254" t="s">
        <v>100</v>
      </c>
      <c r="AC1254" t="s">
        <v>100</v>
      </c>
      <c r="AD1254" t="s">
        <v>100</v>
      </c>
      <c r="AE1254" t="s">
        <v>100</v>
      </c>
      <c r="AF1254" t="s">
        <v>100</v>
      </c>
      <c r="AG1254" t="s">
        <v>100</v>
      </c>
      <c r="AH1254" t="s">
        <v>100</v>
      </c>
      <c r="AI1254" t="s">
        <v>100</v>
      </c>
      <c r="AJ1254" t="s">
        <v>100</v>
      </c>
      <c r="AK1254" t="s">
        <v>100</v>
      </c>
      <c r="AL1254" t="s">
        <v>100</v>
      </c>
      <c r="AM1254" t="s">
        <v>100</v>
      </c>
      <c r="AN1254" t="s">
        <v>259</v>
      </c>
      <c r="AO1254" t="s">
        <v>315</v>
      </c>
      <c r="AP1254" t="s">
        <v>325</v>
      </c>
      <c r="AQ1254" t="s">
        <v>100</v>
      </c>
      <c r="AR1254" t="s">
        <v>100</v>
      </c>
      <c r="AS1254" t="s">
        <v>100</v>
      </c>
      <c r="AT1254" t="s">
        <v>100</v>
      </c>
      <c r="AU1254" t="s">
        <v>100</v>
      </c>
      <c r="AV1254" t="s">
        <v>100</v>
      </c>
      <c r="AW1254" t="s">
        <v>100</v>
      </c>
      <c r="AX1254" t="s">
        <v>100</v>
      </c>
      <c r="AY1254" t="s">
        <v>100</v>
      </c>
      <c r="AZ1254" t="s">
        <v>100</v>
      </c>
      <c r="BA1254" t="s">
        <v>100</v>
      </c>
      <c r="BB1254" t="s">
        <v>100</v>
      </c>
      <c r="BC1254" t="s">
        <v>100</v>
      </c>
      <c r="BD1254" t="s">
        <v>100</v>
      </c>
      <c r="BE1254" t="s">
        <v>100</v>
      </c>
      <c r="BF1254" t="s">
        <v>100</v>
      </c>
      <c r="BG1254" t="s">
        <v>100</v>
      </c>
      <c r="BH1254" t="s">
        <v>100</v>
      </c>
      <c r="BI1254" t="s">
        <v>100</v>
      </c>
      <c r="BJ1254" t="s">
        <v>100</v>
      </c>
      <c r="BK1254" t="s">
        <v>100</v>
      </c>
      <c r="BL1254" t="s">
        <v>100</v>
      </c>
      <c r="BM1254" t="s">
        <v>100</v>
      </c>
      <c r="BN1254" t="s">
        <v>100</v>
      </c>
      <c r="BO1254" t="s">
        <v>100</v>
      </c>
      <c r="BP1254" t="s">
        <v>100</v>
      </c>
      <c r="BQ1254" t="s">
        <v>100</v>
      </c>
      <c r="BR1254" t="s">
        <v>100</v>
      </c>
      <c r="BS1254" t="s">
        <v>100</v>
      </c>
      <c r="BT1254" t="s">
        <v>100</v>
      </c>
      <c r="BU1254" t="s">
        <v>100</v>
      </c>
      <c r="BV1254" t="s">
        <v>100</v>
      </c>
      <c r="BW1254" t="s">
        <v>100</v>
      </c>
      <c r="BX1254" t="s">
        <v>100</v>
      </c>
      <c r="BY1254" t="s">
        <v>100</v>
      </c>
      <c r="BZ1254" t="s">
        <v>100</v>
      </c>
      <c r="CA1254" t="s">
        <v>100</v>
      </c>
      <c r="CB1254" t="s">
        <v>100</v>
      </c>
      <c r="CC1254" t="s">
        <v>100</v>
      </c>
      <c r="CD1254" t="s">
        <v>100</v>
      </c>
      <c r="CE1254" t="s">
        <v>100</v>
      </c>
      <c r="CF1254" t="s">
        <v>100</v>
      </c>
      <c r="CG1254" t="s">
        <v>100</v>
      </c>
      <c r="CH1254" t="s">
        <v>100</v>
      </c>
      <c r="CI1254" t="s">
        <v>100</v>
      </c>
      <c r="CJ1254" t="s">
        <v>100</v>
      </c>
      <c r="CK1254" t="s">
        <v>100</v>
      </c>
      <c r="CL1254" t="s">
        <v>100</v>
      </c>
      <c r="CM1254" t="s">
        <v>100</v>
      </c>
      <c r="CN1254" t="s">
        <v>823</v>
      </c>
      <c r="CO1254" t="s">
        <v>4182</v>
      </c>
      <c r="CP1254" t="s">
        <v>4183</v>
      </c>
      <c r="CQ1254" t="s">
        <v>100</v>
      </c>
      <c r="CR1254" t="s">
        <v>100</v>
      </c>
    </row>
    <row r="1255" spans="1:96">
      <c r="A1255" t="s">
        <v>4184</v>
      </c>
      <c r="B1255" t="s">
        <v>4185</v>
      </c>
      <c r="C1255" t="s">
        <v>189</v>
      </c>
      <c r="D1255" t="s">
        <v>4186</v>
      </c>
      <c r="E1255" t="s">
        <v>4187</v>
      </c>
      <c r="F1255" t="s">
        <v>3349</v>
      </c>
      <c r="G1255" t="s">
        <v>141</v>
      </c>
      <c r="H1255" t="s">
        <v>142</v>
      </c>
      <c r="I1255" t="s">
        <v>143</v>
      </c>
      <c r="J1255" t="s">
        <v>144</v>
      </c>
      <c r="K1255" t="s">
        <v>145</v>
      </c>
      <c r="L1255" t="s">
        <v>106</v>
      </c>
      <c r="M1255" t="s">
        <v>100</v>
      </c>
      <c r="N1255" t="s">
        <v>100</v>
      </c>
      <c r="O1255" t="s">
        <v>100</v>
      </c>
      <c r="P1255" t="s">
        <v>146</v>
      </c>
      <c r="Q1255" t="s">
        <v>147</v>
      </c>
      <c r="R1255" t="s">
        <v>148</v>
      </c>
      <c r="S1255" t="s">
        <v>100</v>
      </c>
      <c r="T1255" t="s">
        <v>111</v>
      </c>
      <c r="U1255" t="s">
        <v>112</v>
      </c>
      <c r="V1255" t="s">
        <v>113</v>
      </c>
      <c r="W1255" t="s">
        <v>113</v>
      </c>
      <c r="X1255" t="s">
        <v>114</v>
      </c>
      <c r="Y1255" t="s">
        <v>100</v>
      </c>
      <c r="Z1255" t="s">
        <v>100</v>
      </c>
      <c r="AA1255" t="s">
        <v>100</v>
      </c>
      <c r="AB1255" t="s">
        <v>100</v>
      </c>
      <c r="AC1255" t="s">
        <v>100</v>
      </c>
      <c r="AD1255" t="s">
        <v>100</v>
      </c>
      <c r="AE1255" t="s">
        <v>100</v>
      </c>
      <c r="AF1255" t="s">
        <v>100</v>
      </c>
      <c r="AG1255" t="s">
        <v>100</v>
      </c>
      <c r="AH1255" t="s">
        <v>100</v>
      </c>
      <c r="AI1255" t="s">
        <v>100</v>
      </c>
      <c r="AJ1255" t="s">
        <v>100</v>
      </c>
      <c r="AK1255" t="s">
        <v>100</v>
      </c>
      <c r="AL1255" t="s">
        <v>100</v>
      </c>
      <c r="AM1255" t="s">
        <v>100</v>
      </c>
      <c r="AN1255" t="s">
        <v>100</v>
      </c>
      <c r="AO1255" t="s">
        <v>100</v>
      </c>
      <c r="AP1255" t="s">
        <v>100</v>
      </c>
      <c r="AQ1255" t="s">
        <v>100</v>
      </c>
      <c r="AR1255" t="s">
        <v>100</v>
      </c>
      <c r="AS1255" t="s">
        <v>100</v>
      </c>
      <c r="AT1255" t="s">
        <v>100</v>
      </c>
      <c r="AU1255" t="s">
        <v>100</v>
      </c>
      <c r="AV1255" t="s">
        <v>100</v>
      </c>
      <c r="AW1255" t="s">
        <v>100</v>
      </c>
      <c r="AX1255" t="s">
        <v>100</v>
      </c>
      <c r="AY1255" t="s">
        <v>100</v>
      </c>
      <c r="AZ1255" t="s">
        <v>100</v>
      </c>
      <c r="BA1255" t="s">
        <v>100</v>
      </c>
      <c r="BB1255" t="s">
        <v>100</v>
      </c>
      <c r="BC1255" t="s">
        <v>100</v>
      </c>
      <c r="BD1255" t="s">
        <v>100</v>
      </c>
      <c r="BE1255" t="s">
        <v>100</v>
      </c>
      <c r="BF1255" t="s">
        <v>100</v>
      </c>
      <c r="BG1255" t="s">
        <v>100</v>
      </c>
      <c r="BH1255" t="s">
        <v>100</v>
      </c>
      <c r="BI1255" t="s">
        <v>100</v>
      </c>
      <c r="BJ1255" t="s">
        <v>100</v>
      </c>
      <c r="BK1255" t="s">
        <v>100</v>
      </c>
      <c r="BL1255" t="s">
        <v>100</v>
      </c>
      <c r="BM1255" t="s">
        <v>100</v>
      </c>
      <c r="BN1255" t="s">
        <v>100</v>
      </c>
      <c r="BO1255" t="s">
        <v>100</v>
      </c>
      <c r="BP1255" t="s">
        <v>100</v>
      </c>
      <c r="BQ1255" t="s">
        <v>100</v>
      </c>
      <c r="BR1255" t="s">
        <v>100</v>
      </c>
      <c r="BS1255" t="s">
        <v>100</v>
      </c>
      <c r="BT1255" t="s">
        <v>100</v>
      </c>
      <c r="BU1255" t="s">
        <v>100</v>
      </c>
      <c r="BV1255" t="s">
        <v>100</v>
      </c>
      <c r="BW1255" t="s">
        <v>100</v>
      </c>
      <c r="BX1255" t="s">
        <v>100</v>
      </c>
      <c r="BY1255" t="s">
        <v>100</v>
      </c>
      <c r="BZ1255" t="s">
        <v>100</v>
      </c>
      <c r="CA1255" t="s">
        <v>181</v>
      </c>
      <c r="CB1255" t="s">
        <v>222</v>
      </c>
      <c r="CC1255" t="s">
        <v>185</v>
      </c>
      <c r="CD1255" t="s">
        <v>100</v>
      </c>
      <c r="CE1255" t="s">
        <v>100</v>
      </c>
      <c r="CF1255" t="s">
        <v>100</v>
      </c>
      <c r="CG1255" t="s">
        <v>100</v>
      </c>
      <c r="CH1255" t="s">
        <v>100</v>
      </c>
      <c r="CI1255" t="s">
        <v>100</v>
      </c>
      <c r="CJ1255" t="s">
        <v>100</v>
      </c>
      <c r="CK1255" t="s">
        <v>100</v>
      </c>
      <c r="CL1255" t="s">
        <v>100</v>
      </c>
      <c r="CM1255" t="s">
        <v>100</v>
      </c>
      <c r="CN1255" t="s">
        <v>151</v>
      </c>
      <c r="CO1255" t="s">
        <v>100</v>
      </c>
      <c r="CP1255" t="s">
        <v>100</v>
      </c>
      <c r="CQ1255" t="s">
        <v>152</v>
      </c>
      <c r="CR1255" t="s">
        <v>153</v>
      </c>
    </row>
    <row r="1256" spans="1:96">
      <c r="A1256" t="s">
        <v>39</v>
      </c>
      <c r="B1256" t="s">
        <v>4188</v>
      </c>
      <c r="C1256" t="s">
        <v>1706</v>
      </c>
      <c r="D1256" t="s">
        <v>4189</v>
      </c>
      <c r="E1256" t="s">
        <v>4153</v>
      </c>
      <c r="F1256" t="s">
        <v>100</v>
      </c>
      <c r="G1256" t="s">
        <v>141</v>
      </c>
      <c r="H1256" t="s">
        <v>142</v>
      </c>
      <c r="I1256" t="s">
        <v>143</v>
      </c>
      <c r="J1256" t="s">
        <v>144</v>
      </c>
      <c r="K1256" t="s">
        <v>2064</v>
      </c>
      <c r="L1256" t="s">
        <v>106</v>
      </c>
      <c r="M1256" t="s">
        <v>100</v>
      </c>
      <c r="N1256" t="s">
        <v>100</v>
      </c>
      <c r="O1256" t="s">
        <v>100</v>
      </c>
      <c r="P1256" t="s">
        <v>146</v>
      </c>
      <c r="Q1256" t="s">
        <v>147</v>
      </c>
      <c r="R1256" t="s">
        <v>148</v>
      </c>
      <c r="S1256" t="s">
        <v>100</v>
      </c>
      <c r="T1256" t="s">
        <v>100</v>
      </c>
      <c r="U1256" t="s">
        <v>112</v>
      </c>
      <c r="V1256" t="s">
        <v>149</v>
      </c>
      <c r="W1256" t="s">
        <v>113</v>
      </c>
      <c r="X1256" t="s">
        <v>150</v>
      </c>
      <c r="Y1256" t="s">
        <v>100</v>
      </c>
      <c r="Z1256" t="s">
        <v>100</v>
      </c>
      <c r="AA1256" t="s">
        <v>100</v>
      </c>
      <c r="AB1256" t="s">
        <v>100</v>
      </c>
      <c r="AC1256" t="s">
        <v>100</v>
      </c>
      <c r="AD1256" t="s">
        <v>100</v>
      </c>
      <c r="AE1256" t="s">
        <v>100</v>
      </c>
      <c r="AF1256" t="s">
        <v>100</v>
      </c>
      <c r="AG1256" t="s">
        <v>100</v>
      </c>
      <c r="AH1256" t="s">
        <v>100</v>
      </c>
      <c r="AI1256" t="s">
        <v>100</v>
      </c>
      <c r="AJ1256" t="s">
        <v>100</v>
      </c>
      <c r="AK1256" t="s">
        <v>100</v>
      </c>
      <c r="AL1256" t="s">
        <v>100</v>
      </c>
      <c r="AM1256" t="s">
        <v>100</v>
      </c>
      <c r="AN1256" t="s">
        <v>100</v>
      </c>
      <c r="AO1256" t="s">
        <v>100</v>
      </c>
      <c r="AP1256" t="s">
        <v>100</v>
      </c>
      <c r="AQ1256" t="s">
        <v>100</v>
      </c>
      <c r="AR1256" t="s">
        <v>100</v>
      </c>
      <c r="AS1256" t="s">
        <v>100</v>
      </c>
      <c r="AT1256" t="s">
        <v>100</v>
      </c>
      <c r="AU1256" t="s">
        <v>100</v>
      </c>
      <c r="AV1256" t="s">
        <v>100</v>
      </c>
      <c r="AW1256" t="s">
        <v>100</v>
      </c>
      <c r="AX1256" t="s">
        <v>100</v>
      </c>
      <c r="AY1256" t="s">
        <v>100</v>
      </c>
      <c r="AZ1256" t="s">
        <v>100</v>
      </c>
      <c r="BA1256" t="s">
        <v>100</v>
      </c>
      <c r="BB1256" t="s">
        <v>100</v>
      </c>
      <c r="BC1256" t="s">
        <v>100</v>
      </c>
      <c r="BD1256" t="s">
        <v>100</v>
      </c>
      <c r="BE1256" t="s">
        <v>100</v>
      </c>
      <c r="BF1256" t="s">
        <v>100</v>
      </c>
      <c r="BG1256" t="s">
        <v>100</v>
      </c>
      <c r="BH1256" t="s">
        <v>100</v>
      </c>
      <c r="BI1256" t="s">
        <v>100</v>
      </c>
      <c r="BJ1256" t="s">
        <v>100</v>
      </c>
      <c r="BK1256" t="s">
        <v>100</v>
      </c>
      <c r="BL1256" t="s">
        <v>100</v>
      </c>
      <c r="BM1256" t="s">
        <v>100</v>
      </c>
      <c r="BN1256" t="s">
        <v>100</v>
      </c>
      <c r="BO1256" t="s">
        <v>259</v>
      </c>
      <c r="BP1256" t="s">
        <v>222</v>
      </c>
      <c r="BQ1256" t="s">
        <v>4190</v>
      </c>
      <c r="BR1256" t="s">
        <v>100</v>
      </c>
      <c r="BS1256" t="s">
        <v>100</v>
      </c>
      <c r="BT1256" t="s">
        <v>100</v>
      </c>
      <c r="BU1256" t="s">
        <v>100</v>
      </c>
      <c r="BV1256" t="s">
        <v>100</v>
      </c>
      <c r="BW1256" t="s">
        <v>100</v>
      </c>
      <c r="BX1256" t="s">
        <v>100</v>
      </c>
      <c r="BY1256" t="s">
        <v>100</v>
      </c>
      <c r="BZ1256" t="s">
        <v>100</v>
      </c>
      <c r="CA1256" t="s">
        <v>100</v>
      </c>
      <c r="CB1256" t="s">
        <v>100</v>
      </c>
      <c r="CC1256" t="s">
        <v>100</v>
      </c>
      <c r="CD1256" t="s">
        <v>100</v>
      </c>
      <c r="CE1256" t="s">
        <v>100</v>
      </c>
      <c r="CF1256" t="s">
        <v>100</v>
      </c>
      <c r="CG1256" t="s">
        <v>100</v>
      </c>
      <c r="CH1256" t="s">
        <v>100</v>
      </c>
      <c r="CI1256" t="s">
        <v>100</v>
      </c>
      <c r="CJ1256" t="s">
        <v>100</v>
      </c>
      <c r="CK1256" t="s">
        <v>100</v>
      </c>
      <c r="CL1256" t="s">
        <v>100</v>
      </c>
      <c r="CM1256" t="s">
        <v>100</v>
      </c>
      <c r="CN1256" t="s">
        <v>151</v>
      </c>
      <c r="CO1256" t="s">
        <v>100</v>
      </c>
      <c r="CP1256" t="s">
        <v>100</v>
      </c>
      <c r="CQ1256" t="s">
        <v>152</v>
      </c>
      <c r="CR1256" t="s">
        <v>153</v>
      </c>
    </row>
    <row r="1257" spans="1:96">
      <c r="A1257" t="s">
        <v>79</v>
      </c>
      <c r="B1257" t="s">
        <v>4191</v>
      </c>
      <c r="C1257" t="s">
        <v>1332</v>
      </c>
      <c r="D1257" t="s">
        <v>4192</v>
      </c>
      <c r="E1257" t="s">
        <v>100</v>
      </c>
      <c r="F1257" t="s">
        <v>100</v>
      </c>
      <c r="G1257" t="s">
        <v>141</v>
      </c>
      <c r="H1257" t="s">
        <v>142</v>
      </c>
      <c r="I1257" t="s">
        <v>143</v>
      </c>
      <c r="J1257" t="s">
        <v>144</v>
      </c>
      <c r="K1257" t="s">
        <v>145</v>
      </c>
      <c r="L1257" t="s">
        <v>106</v>
      </c>
      <c r="M1257" t="s">
        <v>100</v>
      </c>
      <c r="N1257" t="s">
        <v>100</v>
      </c>
      <c r="O1257" t="s">
        <v>100</v>
      </c>
      <c r="P1257" t="s">
        <v>146</v>
      </c>
      <c r="Q1257" t="s">
        <v>147</v>
      </c>
      <c r="R1257" t="s">
        <v>148</v>
      </c>
      <c r="S1257" t="s">
        <v>100</v>
      </c>
      <c r="T1257" t="s">
        <v>100</v>
      </c>
      <c r="U1257" t="s">
        <v>112</v>
      </c>
      <c r="V1257" t="s">
        <v>113</v>
      </c>
      <c r="W1257" t="s">
        <v>113</v>
      </c>
      <c r="X1257" t="s">
        <v>114</v>
      </c>
      <c r="Y1257" t="s">
        <v>100</v>
      </c>
      <c r="Z1257" t="s">
        <v>100</v>
      </c>
      <c r="AA1257" t="s">
        <v>100</v>
      </c>
      <c r="AB1257" t="s">
        <v>100</v>
      </c>
      <c r="AC1257" t="s">
        <v>100</v>
      </c>
      <c r="AD1257" t="s">
        <v>100</v>
      </c>
      <c r="AE1257" t="s">
        <v>100</v>
      </c>
      <c r="AF1257" t="s">
        <v>100</v>
      </c>
      <c r="AG1257" t="s">
        <v>100</v>
      </c>
      <c r="AH1257" t="s">
        <v>100</v>
      </c>
      <c r="AI1257" t="s">
        <v>100</v>
      </c>
      <c r="AJ1257" t="s">
        <v>100</v>
      </c>
      <c r="AK1257" t="s">
        <v>100</v>
      </c>
      <c r="AL1257" t="s">
        <v>100</v>
      </c>
      <c r="AM1257" t="s">
        <v>100</v>
      </c>
      <c r="AN1257" t="s">
        <v>100</v>
      </c>
      <c r="AO1257" t="s">
        <v>100</v>
      </c>
      <c r="AP1257" t="s">
        <v>100</v>
      </c>
      <c r="AQ1257" t="s">
        <v>100</v>
      </c>
      <c r="AR1257" t="s">
        <v>100</v>
      </c>
      <c r="AS1257" t="s">
        <v>100</v>
      </c>
      <c r="AT1257" t="s">
        <v>100</v>
      </c>
      <c r="AU1257" t="s">
        <v>100</v>
      </c>
      <c r="AV1257" t="s">
        <v>100</v>
      </c>
      <c r="AW1257" t="s">
        <v>100</v>
      </c>
      <c r="AX1257" t="s">
        <v>100</v>
      </c>
      <c r="AY1257" t="s">
        <v>100</v>
      </c>
      <c r="AZ1257" t="s">
        <v>100</v>
      </c>
      <c r="BA1257" t="s">
        <v>100</v>
      </c>
      <c r="BB1257" t="s">
        <v>100</v>
      </c>
      <c r="BC1257" t="s">
        <v>100</v>
      </c>
      <c r="BD1257" t="s">
        <v>100</v>
      </c>
      <c r="BE1257" t="s">
        <v>100</v>
      </c>
      <c r="BF1257" t="s">
        <v>100</v>
      </c>
      <c r="BG1257" t="s">
        <v>100</v>
      </c>
      <c r="BH1257" t="s">
        <v>100</v>
      </c>
      <c r="BI1257" t="s">
        <v>100</v>
      </c>
      <c r="BJ1257" t="s">
        <v>100</v>
      </c>
      <c r="BK1257" t="s">
        <v>100</v>
      </c>
      <c r="BL1257" t="s">
        <v>100</v>
      </c>
      <c r="BM1257" t="s">
        <v>100</v>
      </c>
      <c r="BN1257" t="s">
        <v>100</v>
      </c>
      <c r="BO1257" t="s">
        <v>259</v>
      </c>
      <c r="BP1257" t="s">
        <v>222</v>
      </c>
      <c r="BQ1257" t="s">
        <v>4193</v>
      </c>
      <c r="BR1257" t="s">
        <v>100</v>
      </c>
      <c r="BS1257" t="s">
        <v>100</v>
      </c>
      <c r="BT1257" t="s">
        <v>100</v>
      </c>
      <c r="BU1257" t="s">
        <v>100</v>
      </c>
      <c r="BV1257" t="s">
        <v>100</v>
      </c>
      <c r="BW1257" t="s">
        <v>100</v>
      </c>
      <c r="BX1257" t="s">
        <v>100</v>
      </c>
      <c r="BY1257" t="s">
        <v>100</v>
      </c>
      <c r="BZ1257" t="s">
        <v>100</v>
      </c>
      <c r="CA1257" t="s">
        <v>100</v>
      </c>
      <c r="CB1257" t="s">
        <v>100</v>
      </c>
      <c r="CC1257" t="s">
        <v>100</v>
      </c>
      <c r="CD1257" t="s">
        <v>100</v>
      </c>
      <c r="CE1257" t="s">
        <v>100</v>
      </c>
      <c r="CF1257" t="s">
        <v>100</v>
      </c>
      <c r="CG1257" t="s">
        <v>100</v>
      </c>
      <c r="CH1257" t="s">
        <v>100</v>
      </c>
      <c r="CI1257" t="s">
        <v>100</v>
      </c>
      <c r="CJ1257" t="s">
        <v>100</v>
      </c>
      <c r="CK1257" t="s">
        <v>100</v>
      </c>
      <c r="CL1257" t="s">
        <v>100</v>
      </c>
      <c r="CM1257" t="s">
        <v>100</v>
      </c>
      <c r="CN1257" t="s">
        <v>151</v>
      </c>
      <c r="CO1257" t="s">
        <v>100</v>
      </c>
      <c r="CP1257" t="s">
        <v>100</v>
      </c>
      <c r="CQ1257" t="s">
        <v>152</v>
      </c>
      <c r="CR1257" t="s">
        <v>153</v>
      </c>
    </row>
    <row r="1258" spans="1:96">
      <c r="A1258" t="s">
        <v>80</v>
      </c>
      <c r="B1258" t="s">
        <v>4194</v>
      </c>
      <c r="C1258" t="s">
        <v>1332</v>
      </c>
      <c r="D1258" t="s">
        <v>4195</v>
      </c>
      <c r="E1258" t="s">
        <v>100</v>
      </c>
      <c r="F1258" t="s">
        <v>100</v>
      </c>
      <c r="G1258" t="s">
        <v>141</v>
      </c>
      <c r="H1258" t="s">
        <v>142</v>
      </c>
      <c r="I1258" t="s">
        <v>143</v>
      </c>
      <c r="J1258" t="s">
        <v>144</v>
      </c>
      <c r="K1258" t="s">
        <v>145</v>
      </c>
      <c r="L1258" t="s">
        <v>106</v>
      </c>
      <c r="M1258" t="s">
        <v>100</v>
      </c>
      <c r="N1258" t="s">
        <v>100</v>
      </c>
      <c r="O1258" t="s">
        <v>100</v>
      </c>
      <c r="P1258" t="s">
        <v>146</v>
      </c>
      <c r="Q1258" t="s">
        <v>147</v>
      </c>
      <c r="R1258" t="s">
        <v>148</v>
      </c>
      <c r="S1258" t="s">
        <v>100</v>
      </c>
      <c r="T1258" t="s">
        <v>100</v>
      </c>
      <c r="U1258" t="s">
        <v>112</v>
      </c>
      <c r="V1258" t="s">
        <v>113</v>
      </c>
      <c r="W1258" t="s">
        <v>113</v>
      </c>
      <c r="X1258" t="s">
        <v>114</v>
      </c>
      <c r="Y1258" t="s">
        <v>100</v>
      </c>
      <c r="Z1258" t="s">
        <v>100</v>
      </c>
      <c r="AA1258" t="s">
        <v>100</v>
      </c>
      <c r="AB1258" t="s">
        <v>100</v>
      </c>
      <c r="AC1258" t="s">
        <v>100</v>
      </c>
      <c r="AD1258" t="s">
        <v>100</v>
      </c>
      <c r="AE1258" t="s">
        <v>100</v>
      </c>
      <c r="AF1258" t="s">
        <v>100</v>
      </c>
      <c r="AG1258" t="s">
        <v>100</v>
      </c>
      <c r="AH1258" t="s">
        <v>100</v>
      </c>
      <c r="AI1258" t="s">
        <v>100</v>
      </c>
      <c r="AJ1258" t="s">
        <v>100</v>
      </c>
      <c r="AK1258" t="s">
        <v>100</v>
      </c>
      <c r="AL1258" t="s">
        <v>100</v>
      </c>
      <c r="AM1258" t="s">
        <v>100</v>
      </c>
      <c r="AN1258" t="s">
        <v>100</v>
      </c>
      <c r="AO1258" t="s">
        <v>100</v>
      </c>
      <c r="AP1258" t="s">
        <v>100</v>
      </c>
      <c r="AQ1258" t="s">
        <v>100</v>
      </c>
      <c r="AR1258" t="s">
        <v>100</v>
      </c>
      <c r="AS1258" t="s">
        <v>100</v>
      </c>
      <c r="AT1258" t="s">
        <v>100</v>
      </c>
      <c r="AU1258" t="s">
        <v>100</v>
      </c>
      <c r="AV1258" t="s">
        <v>100</v>
      </c>
      <c r="AW1258" t="s">
        <v>100</v>
      </c>
      <c r="AX1258" t="s">
        <v>100</v>
      </c>
      <c r="AY1258" t="s">
        <v>100</v>
      </c>
      <c r="AZ1258" t="s">
        <v>100</v>
      </c>
      <c r="BA1258" t="s">
        <v>100</v>
      </c>
      <c r="BB1258" t="s">
        <v>100</v>
      </c>
      <c r="BC1258" t="s">
        <v>100</v>
      </c>
      <c r="BD1258" t="s">
        <v>100</v>
      </c>
      <c r="BE1258" t="s">
        <v>100</v>
      </c>
      <c r="BF1258" t="s">
        <v>100</v>
      </c>
      <c r="BG1258" t="s">
        <v>100</v>
      </c>
      <c r="BH1258" t="s">
        <v>100</v>
      </c>
      <c r="BI1258" t="s">
        <v>100</v>
      </c>
      <c r="BJ1258" t="s">
        <v>100</v>
      </c>
      <c r="BK1258" t="s">
        <v>100</v>
      </c>
      <c r="BL1258" t="s">
        <v>100</v>
      </c>
      <c r="BM1258" t="s">
        <v>100</v>
      </c>
      <c r="BN1258" t="s">
        <v>100</v>
      </c>
      <c r="BO1258" t="s">
        <v>259</v>
      </c>
      <c r="BP1258" t="s">
        <v>222</v>
      </c>
      <c r="BQ1258" t="s">
        <v>4196</v>
      </c>
      <c r="BR1258" t="s">
        <v>100</v>
      </c>
      <c r="BS1258" t="s">
        <v>100</v>
      </c>
      <c r="BT1258" t="s">
        <v>100</v>
      </c>
      <c r="BU1258" t="s">
        <v>100</v>
      </c>
      <c r="BV1258" t="s">
        <v>100</v>
      </c>
      <c r="BW1258" t="s">
        <v>100</v>
      </c>
      <c r="BX1258" t="s">
        <v>100</v>
      </c>
      <c r="BY1258" t="s">
        <v>100</v>
      </c>
      <c r="BZ1258" t="s">
        <v>100</v>
      </c>
      <c r="CA1258" t="s">
        <v>100</v>
      </c>
      <c r="CB1258" t="s">
        <v>100</v>
      </c>
      <c r="CC1258" t="s">
        <v>100</v>
      </c>
      <c r="CD1258" t="s">
        <v>100</v>
      </c>
      <c r="CE1258" t="s">
        <v>100</v>
      </c>
      <c r="CF1258" t="s">
        <v>100</v>
      </c>
      <c r="CG1258" t="s">
        <v>100</v>
      </c>
      <c r="CH1258" t="s">
        <v>100</v>
      </c>
      <c r="CI1258" t="s">
        <v>100</v>
      </c>
      <c r="CJ1258" t="s">
        <v>100</v>
      </c>
      <c r="CK1258" t="s">
        <v>100</v>
      </c>
      <c r="CL1258" t="s">
        <v>100</v>
      </c>
      <c r="CM1258" t="s">
        <v>100</v>
      </c>
      <c r="CN1258" t="s">
        <v>211</v>
      </c>
      <c r="CO1258" t="s">
        <v>185</v>
      </c>
      <c r="CP1258" t="s">
        <v>100</v>
      </c>
      <c r="CQ1258" t="s">
        <v>100</v>
      </c>
      <c r="CR1258" t="s">
        <v>100</v>
      </c>
    </row>
    <row r="1259" spans="1:96">
      <c r="A1259" t="s">
        <v>4197</v>
      </c>
      <c r="B1259" t="s">
        <v>4198</v>
      </c>
      <c r="C1259" t="s">
        <v>189</v>
      </c>
      <c r="D1259" t="s">
        <v>4199</v>
      </c>
      <c r="E1259" t="s">
        <v>100</v>
      </c>
      <c r="F1259" t="s">
        <v>100</v>
      </c>
      <c r="G1259" t="s">
        <v>141</v>
      </c>
      <c r="H1259" t="s">
        <v>142</v>
      </c>
      <c r="I1259" t="s">
        <v>143</v>
      </c>
      <c r="J1259" t="s">
        <v>144</v>
      </c>
      <c r="K1259" t="s">
        <v>145</v>
      </c>
      <c r="L1259" t="s">
        <v>106</v>
      </c>
      <c r="M1259" t="s">
        <v>100</v>
      </c>
      <c r="N1259" t="s">
        <v>100</v>
      </c>
      <c r="O1259" t="s">
        <v>100</v>
      </c>
      <c r="P1259" t="s">
        <v>146</v>
      </c>
      <c r="Q1259" t="s">
        <v>147</v>
      </c>
      <c r="R1259" t="s">
        <v>148</v>
      </c>
      <c r="S1259" t="s">
        <v>100</v>
      </c>
      <c r="T1259" t="s">
        <v>111</v>
      </c>
      <c r="U1259" t="s">
        <v>112</v>
      </c>
      <c r="V1259" t="s">
        <v>113</v>
      </c>
      <c r="W1259" t="s">
        <v>113</v>
      </c>
      <c r="X1259" t="s">
        <v>114</v>
      </c>
      <c r="Y1259" t="s">
        <v>100</v>
      </c>
      <c r="Z1259" t="s">
        <v>100</v>
      </c>
      <c r="AA1259" t="s">
        <v>100</v>
      </c>
      <c r="AB1259" t="s">
        <v>100</v>
      </c>
      <c r="AC1259" t="s">
        <v>100</v>
      </c>
      <c r="AD1259" t="s">
        <v>100</v>
      </c>
      <c r="AE1259" t="s">
        <v>100</v>
      </c>
      <c r="AF1259" t="s">
        <v>100</v>
      </c>
      <c r="AG1259" t="s">
        <v>100</v>
      </c>
      <c r="AH1259" t="s">
        <v>100</v>
      </c>
      <c r="AI1259" t="s">
        <v>100</v>
      </c>
      <c r="AJ1259" t="s">
        <v>100</v>
      </c>
      <c r="AK1259" t="s">
        <v>100</v>
      </c>
      <c r="AL1259" t="s">
        <v>100</v>
      </c>
      <c r="AM1259" t="s">
        <v>100</v>
      </c>
      <c r="AN1259" t="s">
        <v>259</v>
      </c>
      <c r="AO1259" t="s">
        <v>315</v>
      </c>
      <c r="AP1259" t="s">
        <v>466</v>
      </c>
      <c r="AQ1259" t="s">
        <v>100</v>
      </c>
      <c r="AR1259" t="s">
        <v>100</v>
      </c>
      <c r="AS1259" t="s">
        <v>100</v>
      </c>
      <c r="AT1259" t="s">
        <v>100</v>
      </c>
      <c r="AU1259" t="s">
        <v>100</v>
      </c>
      <c r="AV1259" t="s">
        <v>100</v>
      </c>
      <c r="AW1259" t="s">
        <v>100</v>
      </c>
      <c r="AX1259" t="s">
        <v>100</v>
      </c>
      <c r="AY1259" t="s">
        <v>100</v>
      </c>
      <c r="AZ1259" t="s">
        <v>100</v>
      </c>
      <c r="BA1259" t="s">
        <v>100</v>
      </c>
      <c r="BB1259" t="s">
        <v>100</v>
      </c>
      <c r="BC1259" t="s">
        <v>100</v>
      </c>
      <c r="BD1259" t="s">
        <v>100</v>
      </c>
      <c r="BE1259" t="s">
        <v>100</v>
      </c>
      <c r="BF1259" t="s">
        <v>259</v>
      </c>
      <c r="BG1259" t="s">
        <v>182</v>
      </c>
      <c r="BH1259" t="s">
        <v>345</v>
      </c>
      <c r="BI1259" t="s">
        <v>100</v>
      </c>
      <c r="BJ1259" t="s">
        <v>100</v>
      </c>
      <c r="BK1259" t="s">
        <v>100</v>
      </c>
      <c r="BL1259" t="s">
        <v>100</v>
      </c>
      <c r="BM1259" t="s">
        <v>100</v>
      </c>
      <c r="BN1259" t="s">
        <v>100</v>
      </c>
      <c r="BO1259" t="s">
        <v>100</v>
      </c>
      <c r="BP1259" t="s">
        <v>100</v>
      </c>
      <c r="BQ1259" t="s">
        <v>100</v>
      </c>
      <c r="BR1259" t="s">
        <v>100</v>
      </c>
      <c r="BS1259" t="s">
        <v>100</v>
      </c>
      <c r="BT1259" t="s">
        <v>100</v>
      </c>
      <c r="BU1259" t="s">
        <v>100</v>
      </c>
      <c r="BV1259" t="s">
        <v>100</v>
      </c>
      <c r="BW1259" t="s">
        <v>100</v>
      </c>
      <c r="BX1259" t="s">
        <v>100</v>
      </c>
      <c r="BY1259" t="s">
        <v>100</v>
      </c>
      <c r="BZ1259" t="s">
        <v>100</v>
      </c>
      <c r="CA1259" t="s">
        <v>100</v>
      </c>
      <c r="CB1259" t="s">
        <v>100</v>
      </c>
      <c r="CC1259" t="s">
        <v>100</v>
      </c>
      <c r="CD1259" t="s">
        <v>100</v>
      </c>
      <c r="CE1259" t="s">
        <v>100</v>
      </c>
      <c r="CF1259" t="s">
        <v>100</v>
      </c>
      <c r="CG1259" t="s">
        <v>100</v>
      </c>
      <c r="CH1259" t="s">
        <v>100</v>
      </c>
      <c r="CI1259" t="s">
        <v>100</v>
      </c>
      <c r="CJ1259" t="s">
        <v>100</v>
      </c>
      <c r="CK1259" t="s">
        <v>100</v>
      </c>
      <c r="CL1259" t="s">
        <v>100</v>
      </c>
      <c r="CM1259" t="s">
        <v>100</v>
      </c>
      <c r="CN1259" t="s">
        <v>823</v>
      </c>
      <c r="CO1259" t="s">
        <v>100</v>
      </c>
      <c r="CP1259" t="s">
        <v>100</v>
      </c>
      <c r="CQ1259" t="s">
        <v>152</v>
      </c>
      <c r="CR1259" t="s">
        <v>153</v>
      </c>
    </row>
    <row r="1260" spans="1:96">
      <c r="A1260" t="s">
        <v>1802</v>
      </c>
      <c r="B1260" t="s">
        <v>4200</v>
      </c>
      <c r="C1260" t="s">
        <v>629</v>
      </c>
      <c r="D1260" t="s">
        <v>4201</v>
      </c>
      <c r="E1260" t="s">
        <v>100</v>
      </c>
      <c r="F1260" t="s">
        <v>100</v>
      </c>
      <c r="G1260" t="s">
        <v>141</v>
      </c>
      <c r="H1260" t="s">
        <v>142</v>
      </c>
      <c r="I1260" t="s">
        <v>103</v>
      </c>
      <c r="J1260" t="s">
        <v>144</v>
      </c>
      <c r="K1260" t="s">
        <v>145</v>
      </c>
      <c r="L1260" t="s">
        <v>106</v>
      </c>
      <c r="M1260" t="s">
        <v>100</v>
      </c>
      <c r="N1260" t="s">
        <v>100</v>
      </c>
      <c r="O1260" t="s">
        <v>1802</v>
      </c>
      <c r="P1260" t="s">
        <v>146</v>
      </c>
      <c r="Q1260" t="s">
        <v>147</v>
      </c>
      <c r="R1260" t="s">
        <v>148</v>
      </c>
      <c r="S1260" t="s">
        <v>100</v>
      </c>
      <c r="T1260" t="s">
        <v>100</v>
      </c>
      <c r="U1260" t="s">
        <v>112</v>
      </c>
      <c r="V1260" t="s">
        <v>113</v>
      </c>
      <c r="W1260" t="s">
        <v>113</v>
      </c>
      <c r="X1260" t="s">
        <v>114</v>
      </c>
      <c r="Y1260" t="s">
        <v>100</v>
      </c>
      <c r="Z1260" t="s">
        <v>100</v>
      </c>
      <c r="AA1260" t="s">
        <v>100</v>
      </c>
      <c r="AB1260" t="s">
        <v>100</v>
      </c>
      <c r="AC1260" t="s">
        <v>100</v>
      </c>
      <c r="AD1260" t="s">
        <v>100</v>
      </c>
      <c r="AE1260" t="s">
        <v>100</v>
      </c>
      <c r="AF1260" t="s">
        <v>100</v>
      </c>
      <c r="AG1260" t="s">
        <v>100</v>
      </c>
      <c r="AH1260" t="s">
        <v>100</v>
      </c>
      <c r="AI1260" t="s">
        <v>100</v>
      </c>
      <c r="AJ1260" t="s">
        <v>100</v>
      </c>
      <c r="AK1260" t="s">
        <v>100</v>
      </c>
      <c r="AL1260" t="s">
        <v>100</v>
      </c>
      <c r="AM1260" t="s">
        <v>100</v>
      </c>
      <c r="AN1260" t="s">
        <v>100</v>
      </c>
      <c r="AO1260" t="s">
        <v>100</v>
      </c>
      <c r="AP1260" t="s">
        <v>100</v>
      </c>
      <c r="AQ1260" t="s">
        <v>100</v>
      </c>
      <c r="AR1260" t="s">
        <v>100</v>
      </c>
      <c r="AS1260" t="s">
        <v>100</v>
      </c>
      <c r="AT1260" t="s">
        <v>100</v>
      </c>
      <c r="AU1260" t="s">
        <v>100</v>
      </c>
      <c r="AV1260" t="s">
        <v>100</v>
      </c>
      <c r="AW1260" t="s">
        <v>100</v>
      </c>
      <c r="AX1260" t="s">
        <v>100</v>
      </c>
      <c r="AY1260" t="s">
        <v>100</v>
      </c>
      <c r="AZ1260" t="s">
        <v>100</v>
      </c>
      <c r="BA1260" t="s">
        <v>100</v>
      </c>
      <c r="BB1260" t="s">
        <v>100</v>
      </c>
      <c r="BC1260" t="s">
        <v>100</v>
      </c>
      <c r="BD1260" t="s">
        <v>100</v>
      </c>
      <c r="BE1260" t="s">
        <v>100</v>
      </c>
      <c r="BF1260" t="s">
        <v>100</v>
      </c>
      <c r="BG1260" t="s">
        <v>100</v>
      </c>
      <c r="BH1260" t="s">
        <v>100</v>
      </c>
      <c r="BI1260" t="s">
        <v>100</v>
      </c>
      <c r="BJ1260" t="s">
        <v>100</v>
      </c>
      <c r="BK1260" t="s">
        <v>100</v>
      </c>
      <c r="BL1260" t="s">
        <v>100</v>
      </c>
      <c r="BM1260" t="s">
        <v>100</v>
      </c>
      <c r="BN1260" t="s">
        <v>100</v>
      </c>
      <c r="BO1260" t="s">
        <v>115</v>
      </c>
      <c r="BP1260" t="s">
        <v>100</v>
      </c>
      <c r="BQ1260" t="s">
        <v>100</v>
      </c>
      <c r="BR1260" t="s">
        <v>100</v>
      </c>
      <c r="BS1260" t="s">
        <v>100</v>
      </c>
      <c r="BT1260" t="s">
        <v>100</v>
      </c>
      <c r="BU1260" t="s">
        <v>100</v>
      </c>
      <c r="BV1260" t="s">
        <v>100</v>
      </c>
      <c r="BW1260" t="s">
        <v>100</v>
      </c>
      <c r="BX1260" t="s">
        <v>100</v>
      </c>
      <c r="BY1260" t="s">
        <v>100</v>
      </c>
      <c r="BZ1260" t="s">
        <v>100</v>
      </c>
      <c r="CA1260" t="s">
        <v>100</v>
      </c>
      <c r="CB1260" t="s">
        <v>100</v>
      </c>
      <c r="CC1260" t="s">
        <v>100</v>
      </c>
      <c r="CD1260" t="s">
        <v>100</v>
      </c>
      <c r="CE1260" t="s">
        <v>100</v>
      </c>
      <c r="CF1260" t="s">
        <v>100</v>
      </c>
      <c r="CG1260" t="s">
        <v>100</v>
      </c>
      <c r="CH1260" t="s">
        <v>100</v>
      </c>
      <c r="CI1260" t="s">
        <v>100</v>
      </c>
      <c r="CJ1260" t="s">
        <v>100</v>
      </c>
      <c r="CK1260" t="s">
        <v>100</v>
      </c>
      <c r="CL1260" t="s">
        <v>100</v>
      </c>
      <c r="CM1260" t="s">
        <v>100</v>
      </c>
      <c r="CN1260" t="s">
        <v>166</v>
      </c>
      <c r="CO1260" t="s">
        <v>100</v>
      </c>
      <c r="CP1260" t="s">
        <v>100</v>
      </c>
      <c r="CQ1260" t="s">
        <v>152</v>
      </c>
      <c r="CR1260" t="s">
        <v>153</v>
      </c>
    </row>
    <row r="1261" spans="1:96">
      <c r="A1261" t="s">
        <v>4202</v>
      </c>
      <c r="B1261" t="s">
        <v>4203</v>
      </c>
      <c r="C1261" t="s">
        <v>138</v>
      </c>
      <c r="D1261" t="s">
        <v>4203</v>
      </c>
      <c r="E1261" t="s">
        <v>100</v>
      </c>
      <c r="F1261" t="s">
        <v>100</v>
      </c>
      <c r="G1261" t="s">
        <v>141</v>
      </c>
      <c r="H1261" t="s">
        <v>142</v>
      </c>
      <c r="I1261" t="s">
        <v>143</v>
      </c>
      <c r="J1261" t="s">
        <v>419</v>
      </c>
      <c r="K1261" t="s">
        <v>145</v>
      </c>
      <c r="L1261" t="s">
        <v>106</v>
      </c>
      <c r="M1261" t="s">
        <v>100</v>
      </c>
      <c r="N1261" t="s">
        <v>100</v>
      </c>
      <c r="O1261" t="s">
        <v>100</v>
      </c>
      <c r="P1261" t="s">
        <v>146</v>
      </c>
      <c r="Q1261" t="s">
        <v>147</v>
      </c>
      <c r="R1261" t="s">
        <v>148</v>
      </c>
      <c r="S1261" t="s">
        <v>162</v>
      </c>
      <c r="T1261" t="s">
        <v>100</v>
      </c>
      <c r="U1261" t="s">
        <v>112</v>
      </c>
      <c r="V1261" t="s">
        <v>113</v>
      </c>
      <c r="W1261" t="s">
        <v>113</v>
      </c>
      <c r="X1261" t="s">
        <v>114</v>
      </c>
      <c r="Y1261" t="s">
        <v>100</v>
      </c>
      <c r="Z1261" t="s">
        <v>100</v>
      </c>
      <c r="AA1261" t="s">
        <v>100</v>
      </c>
      <c r="AB1261" t="s">
        <v>100</v>
      </c>
      <c r="AC1261" t="s">
        <v>100</v>
      </c>
      <c r="AD1261" t="s">
        <v>100</v>
      </c>
      <c r="AE1261" t="s">
        <v>115</v>
      </c>
      <c r="AF1261" t="s">
        <v>100</v>
      </c>
      <c r="AG1261" t="s">
        <v>100</v>
      </c>
      <c r="AH1261" t="s">
        <v>100</v>
      </c>
      <c r="AI1261" t="s">
        <v>100</v>
      </c>
      <c r="AJ1261" t="s">
        <v>100</v>
      </c>
      <c r="AK1261" t="s">
        <v>100</v>
      </c>
      <c r="AL1261" t="s">
        <v>100</v>
      </c>
      <c r="AM1261" t="s">
        <v>100</v>
      </c>
      <c r="AN1261" t="s">
        <v>100</v>
      </c>
      <c r="AO1261" t="s">
        <v>100</v>
      </c>
      <c r="AP1261" t="s">
        <v>100</v>
      </c>
      <c r="AQ1261" t="s">
        <v>100</v>
      </c>
      <c r="AR1261" t="s">
        <v>100</v>
      </c>
      <c r="AS1261" t="s">
        <v>100</v>
      </c>
      <c r="AT1261" t="s">
        <v>100</v>
      </c>
      <c r="AU1261" t="s">
        <v>100</v>
      </c>
      <c r="AV1261" t="s">
        <v>100</v>
      </c>
      <c r="AW1261" t="s">
        <v>100</v>
      </c>
      <c r="AX1261" t="s">
        <v>100</v>
      </c>
      <c r="AY1261" t="s">
        <v>100</v>
      </c>
      <c r="AZ1261" t="s">
        <v>100</v>
      </c>
      <c r="BA1261" t="s">
        <v>100</v>
      </c>
      <c r="BB1261" t="s">
        <v>100</v>
      </c>
      <c r="BC1261" t="s">
        <v>100</v>
      </c>
      <c r="BD1261" t="s">
        <v>100</v>
      </c>
      <c r="BE1261" t="s">
        <v>100</v>
      </c>
      <c r="BF1261" t="s">
        <v>100</v>
      </c>
      <c r="BG1261" t="s">
        <v>100</v>
      </c>
      <c r="BH1261" t="s">
        <v>100</v>
      </c>
      <c r="BI1261" t="s">
        <v>100</v>
      </c>
      <c r="BJ1261" t="s">
        <v>100</v>
      </c>
      <c r="BK1261" t="s">
        <v>100</v>
      </c>
      <c r="BL1261" t="s">
        <v>100</v>
      </c>
      <c r="BM1261" t="s">
        <v>100</v>
      </c>
      <c r="BN1261" t="s">
        <v>100</v>
      </c>
      <c r="BO1261" t="s">
        <v>100</v>
      </c>
      <c r="BP1261" t="s">
        <v>100</v>
      </c>
      <c r="BQ1261" t="s">
        <v>100</v>
      </c>
      <c r="BR1261" t="s">
        <v>100</v>
      </c>
      <c r="BS1261" t="s">
        <v>100</v>
      </c>
      <c r="BT1261" t="s">
        <v>100</v>
      </c>
      <c r="BU1261" t="s">
        <v>100</v>
      </c>
      <c r="BV1261" t="s">
        <v>100</v>
      </c>
      <c r="BW1261" t="s">
        <v>100</v>
      </c>
      <c r="BX1261" t="s">
        <v>100</v>
      </c>
      <c r="BY1261" t="s">
        <v>100</v>
      </c>
      <c r="BZ1261" t="s">
        <v>100</v>
      </c>
      <c r="CA1261" t="s">
        <v>100</v>
      </c>
      <c r="CB1261" t="s">
        <v>100</v>
      </c>
      <c r="CC1261" t="s">
        <v>100</v>
      </c>
      <c r="CD1261" t="s">
        <v>100</v>
      </c>
      <c r="CE1261" t="s">
        <v>100</v>
      </c>
      <c r="CF1261" t="s">
        <v>100</v>
      </c>
      <c r="CG1261" t="s">
        <v>100</v>
      </c>
      <c r="CH1261" t="s">
        <v>100</v>
      </c>
      <c r="CI1261" t="s">
        <v>100</v>
      </c>
      <c r="CJ1261" t="s">
        <v>115</v>
      </c>
      <c r="CK1261" t="s">
        <v>100</v>
      </c>
      <c r="CL1261" t="s">
        <v>100</v>
      </c>
      <c r="CM1261" t="s">
        <v>100</v>
      </c>
      <c r="CN1261" t="s">
        <v>151</v>
      </c>
      <c r="CO1261" t="s">
        <v>100</v>
      </c>
      <c r="CP1261" t="s">
        <v>100</v>
      </c>
      <c r="CQ1261" t="s">
        <v>152</v>
      </c>
      <c r="CR1261" t="s">
        <v>153</v>
      </c>
    </row>
    <row r="1262" spans="1:96">
      <c r="A1262" t="s">
        <v>4204</v>
      </c>
      <c r="B1262" t="s">
        <v>4205</v>
      </c>
      <c r="C1262" t="s">
        <v>98</v>
      </c>
      <c r="D1262" t="s">
        <v>4206</v>
      </c>
      <c r="E1262" t="s">
        <v>100</v>
      </c>
      <c r="F1262" t="s">
        <v>100</v>
      </c>
      <c r="G1262" t="s">
        <v>101</v>
      </c>
      <c r="H1262" t="s">
        <v>102</v>
      </c>
      <c r="I1262" t="s">
        <v>103</v>
      </c>
      <c r="J1262" t="s">
        <v>419</v>
      </c>
      <c r="K1262" t="s">
        <v>105</v>
      </c>
      <c r="L1262" t="s">
        <v>106</v>
      </c>
      <c r="M1262" t="s">
        <v>100</v>
      </c>
      <c r="N1262" t="s">
        <v>100</v>
      </c>
      <c r="O1262" t="s">
        <v>100</v>
      </c>
      <c r="P1262" t="s">
        <v>107</v>
      </c>
      <c r="Q1262" t="s">
        <v>108</v>
      </c>
      <c r="R1262" t="s">
        <v>109</v>
      </c>
      <c r="S1262" t="s">
        <v>408</v>
      </c>
      <c r="T1262" t="s">
        <v>111</v>
      </c>
      <c r="U1262" t="s">
        <v>112</v>
      </c>
      <c r="V1262" t="s">
        <v>134</v>
      </c>
      <c r="W1262" t="s">
        <v>271</v>
      </c>
      <c r="X1262" t="s">
        <v>420</v>
      </c>
      <c r="Y1262" t="s">
        <v>115</v>
      </c>
      <c r="Z1262" t="s">
        <v>100</v>
      </c>
      <c r="AA1262" t="s">
        <v>100</v>
      </c>
      <c r="AB1262" t="s">
        <v>100</v>
      </c>
      <c r="AC1262" t="s">
        <v>100</v>
      </c>
      <c r="AD1262" t="s">
        <v>100</v>
      </c>
      <c r="AE1262" t="s">
        <v>115</v>
      </c>
      <c r="AF1262" t="s">
        <v>100</v>
      </c>
      <c r="AG1262" t="s">
        <v>100</v>
      </c>
      <c r="AH1262" t="s">
        <v>100</v>
      </c>
      <c r="AI1262" t="s">
        <v>100</v>
      </c>
      <c r="AJ1262" t="s">
        <v>100</v>
      </c>
      <c r="AK1262" t="s">
        <v>100</v>
      </c>
      <c r="AL1262" t="s">
        <v>100</v>
      </c>
      <c r="AM1262" t="s">
        <v>100</v>
      </c>
      <c r="AN1262" t="s">
        <v>100</v>
      </c>
      <c r="AO1262" t="s">
        <v>100</v>
      </c>
      <c r="AP1262" t="s">
        <v>100</v>
      </c>
      <c r="AQ1262" t="s">
        <v>100</v>
      </c>
      <c r="AR1262" t="s">
        <v>100</v>
      </c>
      <c r="AS1262" t="s">
        <v>100</v>
      </c>
      <c r="AT1262" t="s">
        <v>100</v>
      </c>
      <c r="AU1262" t="s">
        <v>100</v>
      </c>
      <c r="AV1262" t="s">
        <v>100</v>
      </c>
      <c r="AW1262" t="s">
        <v>100</v>
      </c>
      <c r="AX1262" t="s">
        <v>100</v>
      </c>
      <c r="AY1262" t="s">
        <v>100</v>
      </c>
      <c r="AZ1262" t="s">
        <v>100</v>
      </c>
      <c r="BA1262" t="s">
        <v>100</v>
      </c>
      <c r="BB1262" t="s">
        <v>100</v>
      </c>
      <c r="BC1262" t="s">
        <v>100</v>
      </c>
      <c r="BD1262" t="s">
        <v>100</v>
      </c>
      <c r="BE1262" t="s">
        <v>100</v>
      </c>
      <c r="BF1262" t="s">
        <v>100</v>
      </c>
      <c r="BG1262" t="s">
        <v>100</v>
      </c>
      <c r="BH1262" t="s">
        <v>100</v>
      </c>
      <c r="BI1262" t="s">
        <v>100</v>
      </c>
      <c r="BJ1262" t="s">
        <v>100</v>
      </c>
      <c r="BK1262" t="s">
        <v>100</v>
      </c>
      <c r="BL1262" t="s">
        <v>100</v>
      </c>
      <c r="BM1262" t="s">
        <v>100</v>
      </c>
      <c r="BN1262" t="s">
        <v>100</v>
      </c>
      <c r="BO1262" t="s">
        <v>100</v>
      </c>
      <c r="BP1262" t="s">
        <v>100</v>
      </c>
      <c r="BQ1262" t="s">
        <v>100</v>
      </c>
      <c r="BR1262" t="s">
        <v>100</v>
      </c>
      <c r="BS1262" t="s">
        <v>100</v>
      </c>
      <c r="BT1262" t="s">
        <v>100</v>
      </c>
      <c r="BU1262" t="s">
        <v>100</v>
      </c>
      <c r="BV1262" t="s">
        <v>100</v>
      </c>
      <c r="BW1262" t="s">
        <v>100</v>
      </c>
      <c r="BX1262" t="s">
        <v>100</v>
      </c>
      <c r="BY1262" t="s">
        <v>100</v>
      </c>
      <c r="BZ1262" t="s">
        <v>100</v>
      </c>
      <c r="CA1262" t="s">
        <v>100</v>
      </c>
      <c r="CB1262" t="s">
        <v>100</v>
      </c>
      <c r="CC1262" t="s">
        <v>100</v>
      </c>
      <c r="CD1262" t="s">
        <v>100</v>
      </c>
      <c r="CE1262" t="s">
        <v>100</v>
      </c>
      <c r="CF1262" t="s">
        <v>100</v>
      </c>
      <c r="CG1262" t="s">
        <v>100</v>
      </c>
      <c r="CH1262" t="s">
        <v>100</v>
      </c>
      <c r="CI1262" t="s">
        <v>100</v>
      </c>
      <c r="CJ1262" t="s">
        <v>115</v>
      </c>
      <c r="CK1262" t="s">
        <v>100</v>
      </c>
      <c r="CL1262" t="s">
        <v>100</v>
      </c>
      <c r="CM1262" t="s">
        <v>100</v>
      </c>
      <c r="CN1262" t="s">
        <v>116</v>
      </c>
      <c r="CO1262" t="s">
        <v>117</v>
      </c>
      <c r="CP1262" t="s">
        <v>117</v>
      </c>
      <c r="CQ1262" t="s">
        <v>100</v>
      </c>
      <c r="CR1262" t="s">
        <v>100</v>
      </c>
    </row>
    <row r="1263" spans="1:96">
      <c r="A1263" t="s">
        <v>4207</v>
      </c>
      <c r="B1263" t="s">
        <v>4207</v>
      </c>
      <c r="C1263" t="s">
        <v>205</v>
      </c>
      <c r="D1263" t="s">
        <v>4208</v>
      </c>
      <c r="E1263" t="s">
        <v>2093</v>
      </c>
      <c r="F1263" t="s">
        <v>100</v>
      </c>
      <c r="G1263" t="s">
        <v>356</v>
      </c>
      <c r="H1263" t="s">
        <v>470</v>
      </c>
      <c r="I1263" t="s">
        <v>143</v>
      </c>
      <c r="J1263" t="s">
        <v>144</v>
      </c>
      <c r="K1263" t="s">
        <v>145</v>
      </c>
      <c r="L1263" t="s">
        <v>106</v>
      </c>
      <c r="M1263" t="s">
        <v>100</v>
      </c>
      <c r="N1263" t="s">
        <v>609</v>
      </c>
      <c r="O1263" t="s">
        <v>100</v>
      </c>
      <c r="P1263" t="s">
        <v>146</v>
      </c>
      <c r="Q1263" t="s">
        <v>743</v>
      </c>
      <c r="R1263" t="s">
        <v>109</v>
      </c>
      <c r="S1263" t="s">
        <v>100</v>
      </c>
      <c r="T1263" t="s">
        <v>100</v>
      </c>
      <c r="U1263" t="s">
        <v>112</v>
      </c>
      <c r="V1263" t="s">
        <v>113</v>
      </c>
      <c r="W1263" t="s">
        <v>113</v>
      </c>
      <c r="X1263" t="s">
        <v>114</v>
      </c>
      <c r="Y1263" t="s">
        <v>115</v>
      </c>
      <c r="Z1263" t="s">
        <v>100</v>
      </c>
      <c r="AA1263" t="s">
        <v>100</v>
      </c>
      <c r="AB1263" t="s">
        <v>100</v>
      </c>
      <c r="AC1263" t="s">
        <v>100</v>
      </c>
      <c r="AD1263" t="s">
        <v>100</v>
      </c>
      <c r="AE1263" t="s">
        <v>115</v>
      </c>
      <c r="AF1263" t="s">
        <v>100</v>
      </c>
      <c r="AG1263" t="s">
        <v>100</v>
      </c>
      <c r="AH1263" t="s">
        <v>100</v>
      </c>
      <c r="AI1263" t="s">
        <v>100</v>
      </c>
      <c r="AJ1263" t="s">
        <v>100</v>
      </c>
      <c r="AK1263" t="s">
        <v>100</v>
      </c>
      <c r="AL1263" t="s">
        <v>100</v>
      </c>
      <c r="AM1263" t="s">
        <v>100</v>
      </c>
      <c r="AN1263" t="s">
        <v>100</v>
      </c>
      <c r="AO1263" t="s">
        <v>100</v>
      </c>
      <c r="AP1263" t="s">
        <v>100</v>
      </c>
      <c r="AQ1263" t="s">
        <v>100</v>
      </c>
      <c r="AR1263" t="s">
        <v>100</v>
      </c>
      <c r="AS1263" t="s">
        <v>100</v>
      </c>
      <c r="AT1263" t="s">
        <v>100</v>
      </c>
      <c r="AU1263" t="s">
        <v>100</v>
      </c>
      <c r="AV1263" t="s">
        <v>100</v>
      </c>
      <c r="AW1263" t="s">
        <v>100</v>
      </c>
      <c r="AX1263" t="s">
        <v>100</v>
      </c>
      <c r="AY1263" t="s">
        <v>100</v>
      </c>
      <c r="AZ1263" t="s">
        <v>100</v>
      </c>
      <c r="BA1263" t="s">
        <v>100</v>
      </c>
      <c r="BB1263" t="s">
        <v>100</v>
      </c>
      <c r="BC1263" t="s">
        <v>100</v>
      </c>
      <c r="BD1263" t="s">
        <v>100</v>
      </c>
      <c r="BE1263" t="s">
        <v>100</v>
      </c>
      <c r="BF1263" t="s">
        <v>100</v>
      </c>
      <c r="BG1263" t="s">
        <v>100</v>
      </c>
      <c r="BH1263" t="s">
        <v>100</v>
      </c>
      <c r="BI1263" t="s">
        <v>100</v>
      </c>
      <c r="BJ1263" t="s">
        <v>100</v>
      </c>
      <c r="BK1263" t="s">
        <v>100</v>
      </c>
      <c r="BL1263" t="s">
        <v>100</v>
      </c>
      <c r="BM1263" t="s">
        <v>100</v>
      </c>
      <c r="BN1263" t="s">
        <v>100</v>
      </c>
      <c r="BO1263" t="s">
        <v>100</v>
      </c>
      <c r="BP1263" t="s">
        <v>100</v>
      </c>
      <c r="BQ1263" t="s">
        <v>100</v>
      </c>
      <c r="BR1263" t="s">
        <v>100</v>
      </c>
      <c r="BS1263" t="s">
        <v>100</v>
      </c>
      <c r="BT1263" t="s">
        <v>100</v>
      </c>
      <c r="BU1263" t="s">
        <v>100</v>
      </c>
      <c r="BV1263" t="s">
        <v>100</v>
      </c>
      <c r="BW1263" t="s">
        <v>100</v>
      </c>
      <c r="BX1263" t="s">
        <v>100</v>
      </c>
      <c r="BY1263" t="s">
        <v>100</v>
      </c>
      <c r="BZ1263" t="s">
        <v>100</v>
      </c>
      <c r="CA1263" t="s">
        <v>100</v>
      </c>
      <c r="CB1263" t="s">
        <v>100</v>
      </c>
      <c r="CC1263" t="s">
        <v>100</v>
      </c>
      <c r="CD1263" t="s">
        <v>100</v>
      </c>
      <c r="CE1263" t="s">
        <v>100</v>
      </c>
      <c r="CF1263" t="s">
        <v>100</v>
      </c>
      <c r="CG1263" t="s">
        <v>100</v>
      </c>
      <c r="CH1263" t="s">
        <v>100</v>
      </c>
      <c r="CI1263" t="s">
        <v>100</v>
      </c>
      <c r="CJ1263" t="s">
        <v>115</v>
      </c>
      <c r="CK1263" t="s">
        <v>100</v>
      </c>
      <c r="CL1263" t="s">
        <v>100</v>
      </c>
      <c r="CM1263" t="s">
        <v>100</v>
      </c>
      <c r="CN1263" t="s">
        <v>823</v>
      </c>
      <c r="CO1263" t="s">
        <v>100</v>
      </c>
      <c r="CP1263" t="s">
        <v>100</v>
      </c>
      <c r="CQ1263" t="s">
        <v>152</v>
      </c>
      <c r="CR1263" t="s">
        <v>153</v>
      </c>
    </row>
    <row r="1264" spans="1:96">
      <c r="A1264" t="s">
        <v>4209</v>
      </c>
      <c r="B1264" t="s">
        <v>4210</v>
      </c>
      <c r="C1264" t="s">
        <v>189</v>
      </c>
      <c r="D1264" t="s">
        <v>4126</v>
      </c>
      <c r="E1264" t="s">
        <v>4211</v>
      </c>
      <c r="F1264" t="s">
        <v>100</v>
      </c>
      <c r="G1264" t="s">
        <v>141</v>
      </c>
      <c r="H1264" t="s">
        <v>142</v>
      </c>
      <c r="I1264" t="s">
        <v>143</v>
      </c>
      <c r="J1264" t="s">
        <v>144</v>
      </c>
      <c r="K1264" t="s">
        <v>145</v>
      </c>
      <c r="L1264" t="s">
        <v>106</v>
      </c>
      <c r="M1264" t="s">
        <v>100</v>
      </c>
      <c r="N1264" t="s">
        <v>100</v>
      </c>
      <c r="O1264" t="s">
        <v>100</v>
      </c>
      <c r="P1264" t="s">
        <v>146</v>
      </c>
      <c r="Q1264" t="s">
        <v>147</v>
      </c>
      <c r="R1264" t="s">
        <v>148</v>
      </c>
      <c r="S1264" t="s">
        <v>100</v>
      </c>
      <c r="T1264" t="s">
        <v>111</v>
      </c>
      <c r="U1264" t="s">
        <v>228</v>
      </c>
      <c r="V1264" t="s">
        <v>149</v>
      </c>
      <c r="W1264" t="s">
        <v>113</v>
      </c>
      <c r="X1264" t="s">
        <v>228</v>
      </c>
      <c r="Y1264" t="s">
        <v>100</v>
      </c>
      <c r="Z1264" t="s">
        <v>100</v>
      </c>
      <c r="AA1264" t="s">
        <v>100</v>
      </c>
      <c r="AB1264" t="s">
        <v>100</v>
      </c>
      <c r="AC1264" t="s">
        <v>100</v>
      </c>
      <c r="AD1264" t="s">
        <v>100</v>
      </c>
      <c r="AE1264" t="s">
        <v>100</v>
      </c>
      <c r="AF1264" t="s">
        <v>100</v>
      </c>
      <c r="AG1264" t="s">
        <v>100</v>
      </c>
      <c r="AH1264" t="s">
        <v>100</v>
      </c>
      <c r="AI1264" t="s">
        <v>100</v>
      </c>
      <c r="AJ1264" t="s">
        <v>100</v>
      </c>
      <c r="AK1264" t="s">
        <v>100</v>
      </c>
      <c r="AL1264" t="s">
        <v>100</v>
      </c>
      <c r="AM1264" t="s">
        <v>100</v>
      </c>
      <c r="AN1264" t="s">
        <v>100</v>
      </c>
      <c r="AO1264" t="s">
        <v>100</v>
      </c>
      <c r="AP1264" t="s">
        <v>100</v>
      </c>
      <c r="AQ1264" t="s">
        <v>100</v>
      </c>
      <c r="AR1264" t="s">
        <v>100</v>
      </c>
      <c r="AS1264" t="s">
        <v>100</v>
      </c>
      <c r="AT1264" t="s">
        <v>100</v>
      </c>
      <c r="AU1264" t="s">
        <v>100</v>
      </c>
      <c r="AV1264" t="s">
        <v>100</v>
      </c>
      <c r="AW1264" t="s">
        <v>100</v>
      </c>
      <c r="AX1264" t="s">
        <v>100</v>
      </c>
      <c r="AY1264" t="s">
        <v>100</v>
      </c>
      <c r="AZ1264" t="s">
        <v>100</v>
      </c>
      <c r="BA1264" t="s">
        <v>100</v>
      </c>
      <c r="BB1264" t="s">
        <v>100</v>
      </c>
      <c r="BC1264" t="s">
        <v>100</v>
      </c>
      <c r="BD1264" t="s">
        <v>100</v>
      </c>
      <c r="BE1264" t="s">
        <v>100</v>
      </c>
      <c r="BF1264" t="s">
        <v>100</v>
      </c>
      <c r="BG1264" t="s">
        <v>100</v>
      </c>
      <c r="BH1264" t="s">
        <v>100</v>
      </c>
      <c r="BI1264" t="s">
        <v>100</v>
      </c>
      <c r="BJ1264" t="s">
        <v>100</v>
      </c>
      <c r="BK1264" t="s">
        <v>100</v>
      </c>
      <c r="BL1264" t="s">
        <v>100</v>
      </c>
      <c r="BM1264" t="s">
        <v>100</v>
      </c>
      <c r="BN1264" t="s">
        <v>100</v>
      </c>
      <c r="BO1264" t="s">
        <v>100</v>
      </c>
      <c r="BP1264" t="s">
        <v>100</v>
      </c>
      <c r="BQ1264" t="s">
        <v>100</v>
      </c>
      <c r="BR1264" t="s">
        <v>100</v>
      </c>
      <c r="BS1264" t="s">
        <v>100</v>
      </c>
      <c r="BT1264" t="s">
        <v>100</v>
      </c>
      <c r="BU1264" t="s">
        <v>100</v>
      </c>
      <c r="BV1264" t="s">
        <v>100</v>
      </c>
      <c r="BW1264" t="s">
        <v>100</v>
      </c>
      <c r="BX1264" t="s">
        <v>100</v>
      </c>
      <c r="BY1264" t="s">
        <v>100</v>
      </c>
      <c r="BZ1264" t="s">
        <v>100</v>
      </c>
      <c r="CA1264" t="s">
        <v>100</v>
      </c>
      <c r="CB1264" t="s">
        <v>100</v>
      </c>
      <c r="CC1264" t="s">
        <v>100</v>
      </c>
      <c r="CD1264" t="s">
        <v>100</v>
      </c>
      <c r="CE1264" t="s">
        <v>100</v>
      </c>
      <c r="CF1264" t="s">
        <v>100</v>
      </c>
      <c r="CG1264" t="s">
        <v>100</v>
      </c>
      <c r="CH1264" t="s">
        <v>100</v>
      </c>
      <c r="CI1264" t="s">
        <v>100</v>
      </c>
      <c r="CJ1264" t="s">
        <v>100</v>
      </c>
      <c r="CK1264" t="s">
        <v>100</v>
      </c>
      <c r="CL1264" t="s">
        <v>100</v>
      </c>
      <c r="CM1264" t="s">
        <v>100</v>
      </c>
      <c r="CN1264" t="s">
        <v>151</v>
      </c>
      <c r="CO1264" t="s">
        <v>100</v>
      </c>
      <c r="CP1264" t="s">
        <v>100</v>
      </c>
      <c r="CQ1264" t="s">
        <v>152</v>
      </c>
      <c r="CR1264" t="s">
        <v>153</v>
      </c>
    </row>
    <row r="1265" spans="1:96">
      <c r="A1265" t="s">
        <v>4212</v>
      </c>
      <c r="B1265" t="s">
        <v>4213</v>
      </c>
      <c r="C1265" t="s">
        <v>138</v>
      </c>
      <c r="D1265" t="s">
        <v>4214</v>
      </c>
      <c r="E1265" t="s">
        <v>100</v>
      </c>
      <c r="F1265" t="s">
        <v>100</v>
      </c>
      <c r="G1265" t="s">
        <v>141</v>
      </c>
      <c r="H1265" t="s">
        <v>142</v>
      </c>
      <c r="I1265" t="s">
        <v>143</v>
      </c>
      <c r="J1265" t="s">
        <v>159</v>
      </c>
      <c r="K1265" t="s">
        <v>145</v>
      </c>
      <c r="L1265" t="s">
        <v>106</v>
      </c>
      <c r="M1265" t="s">
        <v>100</v>
      </c>
      <c r="N1265" t="s">
        <v>100</v>
      </c>
      <c r="O1265" t="s">
        <v>100</v>
      </c>
      <c r="P1265" t="s">
        <v>146</v>
      </c>
      <c r="Q1265" t="s">
        <v>147</v>
      </c>
      <c r="R1265" t="s">
        <v>148</v>
      </c>
      <c r="S1265" t="s">
        <v>100</v>
      </c>
      <c r="T1265" t="s">
        <v>100</v>
      </c>
      <c r="U1265" t="s">
        <v>112</v>
      </c>
      <c r="V1265" t="s">
        <v>113</v>
      </c>
      <c r="W1265" t="s">
        <v>113</v>
      </c>
      <c r="X1265" t="s">
        <v>3699</v>
      </c>
      <c r="Y1265" t="s">
        <v>100</v>
      </c>
      <c r="Z1265" t="s">
        <v>100</v>
      </c>
      <c r="AA1265" t="s">
        <v>100</v>
      </c>
      <c r="AB1265" t="s">
        <v>100</v>
      </c>
      <c r="AC1265" t="s">
        <v>100</v>
      </c>
      <c r="AD1265" t="s">
        <v>100</v>
      </c>
      <c r="AE1265" t="s">
        <v>115</v>
      </c>
      <c r="AF1265" t="s">
        <v>100</v>
      </c>
      <c r="AG1265" t="s">
        <v>100</v>
      </c>
      <c r="AH1265" t="s">
        <v>100</v>
      </c>
      <c r="AI1265" t="s">
        <v>100</v>
      </c>
      <c r="AJ1265" t="s">
        <v>100</v>
      </c>
      <c r="AK1265" t="s">
        <v>100</v>
      </c>
      <c r="AL1265" t="s">
        <v>100</v>
      </c>
      <c r="AM1265" t="s">
        <v>100</v>
      </c>
      <c r="AN1265" t="s">
        <v>100</v>
      </c>
      <c r="AO1265" t="s">
        <v>100</v>
      </c>
      <c r="AP1265" t="s">
        <v>100</v>
      </c>
      <c r="AQ1265" t="s">
        <v>100</v>
      </c>
      <c r="AR1265" t="s">
        <v>100</v>
      </c>
      <c r="AS1265" t="s">
        <v>100</v>
      </c>
      <c r="AT1265" t="s">
        <v>100</v>
      </c>
      <c r="AU1265" t="s">
        <v>100</v>
      </c>
      <c r="AV1265" t="s">
        <v>100</v>
      </c>
      <c r="AW1265" t="s">
        <v>100</v>
      </c>
      <c r="AX1265" t="s">
        <v>100</v>
      </c>
      <c r="AY1265" t="s">
        <v>100</v>
      </c>
      <c r="AZ1265" t="s">
        <v>100</v>
      </c>
      <c r="BA1265" t="s">
        <v>100</v>
      </c>
      <c r="BB1265" t="s">
        <v>100</v>
      </c>
      <c r="BC1265" t="s">
        <v>100</v>
      </c>
      <c r="BD1265" t="s">
        <v>100</v>
      </c>
      <c r="BE1265" t="s">
        <v>100</v>
      </c>
      <c r="BF1265" t="s">
        <v>100</v>
      </c>
      <c r="BG1265" t="s">
        <v>100</v>
      </c>
      <c r="BH1265" t="s">
        <v>100</v>
      </c>
      <c r="BI1265" t="s">
        <v>100</v>
      </c>
      <c r="BJ1265" t="s">
        <v>100</v>
      </c>
      <c r="BK1265" t="s">
        <v>100</v>
      </c>
      <c r="BL1265" t="s">
        <v>100</v>
      </c>
      <c r="BM1265" t="s">
        <v>100</v>
      </c>
      <c r="BN1265" t="s">
        <v>100</v>
      </c>
      <c r="BO1265" t="s">
        <v>100</v>
      </c>
      <c r="BP1265" t="s">
        <v>100</v>
      </c>
      <c r="BQ1265" t="s">
        <v>100</v>
      </c>
      <c r="BR1265" t="s">
        <v>100</v>
      </c>
      <c r="BS1265" t="s">
        <v>100</v>
      </c>
      <c r="BT1265" t="s">
        <v>100</v>
      </c>
      <c r="BU1265" t="s">
        <v>100</v>
      </c>
      <c r="BV1265" t="s">
        <v>100</v>
      </c>
      <c r="BW1265" t="s">
        <v>100</v>
      </c>
      <c r="BX1265" t="s">
        <v>100</v>
      </c>
      <c r="BY1265" t="s">
        <v>100</v>
      </c>
      <c r="BZ1265" t="s">
        <v>100</v>
      </c>
      <c r="CA1265" t="s">
        <v>100</v>
      </c>
      <c r="CB1265" t="s">
        <v>100</v>
      </c>
      <c r="CC1265" t="s">
        <v>100</v>
      </c>
      <c r="CD1265" t="s">
        <v>100</v>
      </c>
      <c r="CE1265" t="s">
        <v>100</v>
      </c>
      <c r="CF1265" t="s">
        <v>100</v>
      </c>
      <c r="CG1265" t="s">
        <v>100</v>
      </c>
      <c r="CH1265" t="s">
        <v>100</v>
      </c>
      <c r="CI1265" t="s">
        <v>100</v>
      </c>
      <c r="CJ1265" t="s">
        <v>115</v>
      </c>
      <c r="CK1265" t="s">
        <v>100</v>
      </c>
      <c r="CL1265" t="s">
        <v>100</v>
      </c>
      <c r="CM1265" t="s">
        <v>100</v>
      </c>
      <c r="CN1265" t="s">
        <v>151</v>
      </c>
      <c r="CO1265" t="s">
        <v>100</v>
      </c>
      <c r="CP1265" t="s">
        <v>100</v>
      </c>
      <c r="CQ1265" t="s">
        <v>152</v>
      </c>
      <c r="CR1265" t="s">
        <v>153</v>
      </c>
    </row>
    <row r="1266" spans="1:96">
      <c r="A1266" t="s">
        <v>4215</v>
      </c>
      <c r="B1266" t="s">
        <v>4216</v>
      </c>
      <c r="C1266" t="s">
        <v>138</v>
      </c>
      <c r="D1266" t="s">
        <v>4217</v>
      </c>
      <c r="E1266" t="s">
        <v>100</v>
      </c>
      <c r="F1266" t="s">
        <v>100</v>
      </c>
      <c r="G1266" t="s">
        <v>141</v>
      </c>
      <c r="H1266" t="s">
        <v>142</v>
      </c>
      <c r="I1266" t="s">
        <v>143</v>
      </c>
      <c r="J1266" t="s">
        <v>144</v>
      </c>
      <c r="K1266" t="s">
        <v>145</v>
      </c>
      <c r="L1266" t="s">
        <v>106</v>
      </c>
      <c r="M1266" t="s">
        <v>100</v>
      </c>
      <c r="N1266" t="s">
        <v>100</v>
      </c>
      <c r="O1266" t="s">
        <v>100</v>
      </c>
      <c r="P1266" t="s">
        <v>146</v>
      </c>
      <c r="Q1266" t="s">
        <v>147</v>
      </c>
      <c r="R1266" t="s">
        <v>148</v>
      </c>
      <c r="S1266" t="s">
        <v>100</v>
      </c>
      <c r="T1266" t="s">
        <v>100</v>
      </c>
      <c r="U1266" t="s">
        <v>112</v>
      </c>
      <c r="V1266" t="s">
        <v>149</v>
      </c>
      <c r="W1266" t="s">
        <v>113</v>
      </c>
      <c r="X1266" t="s">
        <v>150</v>
      </c>
      <c r="Y1266" t="s">
        <v>100</v>
      </c>
      <c r="Z1266" t="s">
        <v>100</v>
      </c>
      <c r="AA1266" t="s">
        <v>100</v>
      </c>
      <c r="AB1266" t="s">
        <v>100</v>
      </c>
      <c r="AC1266" t="s">
        <v>100</v>
      </c>
      <c r="AD1266" t="s">
        <v>100</v>
      </c>
      <c r="AE1266" t="s">
        <v>115</v>
      </c>
      <c r="AF1266" t="s">
        <v>100</v>
      </c>
      <c r="AG1266" t="s">
        <v>100</v>
      </c>
      <c r="AH1266" t="s">
        <v>100</v>
      </c>
      <c r="AI1266" t="s">
        <v>100</v>
      </c>
      <c r="AJ1266" t="s">
        <v>100</v>
      </c>
      <c r="AK1266" t="s">
        <v>100</v>
      </c>
      <c r="AL1266" t="s">
        <v>100</v>
      </c>
      <c r="AM1266" t="s">
        <v>100</v>
      </c>
      <c r="AN1266" t="s">
        <v>100</v>
      </c>
      <c r="AO1266" t="s">
        <v>100</v>
      </c>
      <c r="AP1266" t="s">
        <v>100</v>
      </c>
      <c r="AQ1266" t="s">
        <v>100</v>
      </c>
      <c r="AR1266" t="s">
        <v>100</v>
      </c>
      <c r="AS1266" t="s">
        <v>100</v>
      </c>
      <c r="AT1266" t="s">
        <v>100</v>
      </c>
      <c r="AU1266" t="s">
        <v>100</v>
      </c>
      <c r="AV1266" t="s">
        <v>100</v>
      </c>
      <c r="AW1266" t="s">
        <v>100</v>
      </c>
      <c r="AX1266" t="s">
        <v>100</v>
      </c>
      <c r="AY1266" t="s">
        <v>100</v>
      </c>
      <c r="AZ1266" t="s">
        <v>100</v>
      </c>
      <c r="BA1266" t="s">
        <v>100</v>
      </c>
      <c r="BB1266" t="s">
        <v>100</v>
      </c>
      <c r="BC1266" t="s">
        <v>100</v>
      </c>
      <c r="BD1266" t="s">
        <v>100</v>
      </c>
      <c r="BE1266" t="s">
        <v>100</v>
      </c>
      <c r="BF1266" t="s">
        <v>100</v>
      </c>
      <c r="BG1266" t="s">
        <v>100</v>
      </c>
      <c r="BH1266" t="s">
        <v>100</v>
      </c>
      <c r="BI1266" t="s">
        <v>100</v>
      </c>
      <c r="BJ1266" t="s">
        <v>100</v>
      </c>
      <c r="BK1266" t="s">
        <v>100</v>
      </c>
      <c r="BL1266" t="s">
        <v>100</v>
      </c>
      <c r="BM1266" t="s">
        <v>100</v>
      </c>
      <c r="BN1266" t="s">
        <v>100</v>
      </c>
      <c r="BO1266" t="s">
        <v>100</v>
      </c>
      <c r="BP1266" t="s">
        <v>100</v>
      </c>
      <c r="BQ1266" t="s">
        <v>100</v>
      </c>
      <c r="BR1266" t="s">
        <v>100</v>
      </c>
      <c r="BS1266" t="s">
        <v>100</v>
      </c>
      <c r="BT1266" t="s">
        <v>100</v>
      </c>
      <c r="BU1266" t="s">
        <v>100</v>
      </c>
      <c r="BV1266" t="s">
        <v>100</v>
      </c>
      <c r="BW1266" t="s">
        <v>100</v>
      </c>
      <c r="BX1266" t="s">
        <v>100</v>
      </c>
      <c r="BY1266" t="s">
        <v>100</v>
      </c>
      <c r="BZ1266" t="s">
        <v>100</v>
      </c>
      <c r="CA1266" t="s">
        <v>100</v>
      </c>
      <c r="CB1266" t="s">
        <v>100</v>
      </c>
      <c r="CC1266" t="s">
        <v>100</v>
      </c>
      <c r="CD1266" t="s">
        <v>100</v>
      </c>
      <c r="CE1266" t="s">
        <v>100</v>
      </c>
      <c r="CF1266" t="s">
        <v>100</v>
      </c>
      <c r="CG1266" t="s">
        <v>100</v>
      </c>
      <c r="CH1266" t="s">
        <v>100</v>
      </c>
      <c r="CI1266" t="s">
        <v>100</v>
      </c>
      <c r="CJ1266" t="s">
        <v>115</v>
      </c>
      <c r="CK1266" t="s">
        <v>100</v>
      </c>
      <c r="CL1266" t="s">
        <v>100</v>
      </c>
      <c r="CM1266" t="s">
        <v>100</v>
      </c>
      <c r="CN1266" t="s">
        <v>151</v>
      </c>
      <c r="CO1266" t="s">
        <v>100</v>
      </c>
      <c r="CP1266" t="s">
        <v>100</v>
      </c>
      <c r="CQ1266" t="s">
        <v>152</v>
      </c>
      <c r="CR1266" t="s">
        <v>153</v>
      </c>
    </row>
    <row r="1267" spans="1:96">
      <c r="A1267" t="s">
        <v>4218</v>
      </c>
      <c r="B1267" t="s">
        <v>4219</v>
      </c>
      <c r="C1267" t="s">
        <v>138</v>
      </c>
      <c r="D1267" t="s">
        <v>4220</v>
      </c>
      <c r="E1267" t="s">
        <v>100</v>
      </c>
      <c r="F1267" t="s">
        <v>100</v>
      </c>
      <c r="G1267" t="s">
        <v>141</v>
      </c>
      <c r="H1267" t="s">
        <v>142</v>
      </c>
      <c r="I1267" t="s">
        <v>143</v>
      </c>
      <c r="J1267" t="s">
        <v>419</v>
      </c>
      <c r="K1267" t="s">
        <v>615</v>
      </c>
      <c r="L1267" t="s">
        <v>106</v>
      </c>
      <c r="M1267" t="s">
        <v>100</v>
      </c>
      <c r="N1267" t="s">
        <v>100</v>
      </c>
      <c r="O1267" t="s">
        <v>100</v>
      </c>
      <c r="P1267" t="s">
        <v>146</v>
      </c>
      <c r="Q1267" t="s">
        <v>147</v>
      </c>
      <c r="R1267" t="s">
        <v>148</v>
      </c>
      <c r="S1267" t="s">
        <v>100</v>
      </c>
      <c r="T1267" t="s">
        <v>111</v>
      </c>
      <c r="U1267" t="s">
        <v>112</v>
      </c>
      <c r="V1267" t="s">
        <v>134</v>
      </c>
      <c r="W1267" t="s">
        <v>134</v>
      </c>
      <c r="X1267" t="s">
        <v>135</v>
      </c>
      <c r="Y1267" t="s">
        <v>100</v>
      </c>
      <c r="Z1267" t="s">
        <v>100</v>
      </c>
      <c r="AA1267" t="s">
        <v>100</v>
      </c>
      <c r="AB1267" t="s">
        <v>100</v>
      </c>
      <c r="AC1267" t="s">
        <v>100</v>
      </c>
      <c r="AD1267" t="s">
        <v>100</v>
      </c>
      <c r="AE1267" t="s">
        <v>115</v>
      </c>
      <c r="AF1267" t="s">
        <v>100</v>
      </c>
      <c r="AG1267" t="s">
        <v>100</v>
      </c>
      <c r="AH1267" t="s">
        <v>100</v>
      </c>
      <c r="AI1267" t="s">
        <v>100</v>
      </c>
      <c r="AJ1267" t="s">
        <v>100</v>
      </c>
      <c r="AK1267" t="s">
        <v>100</v>
      </c>
      <c r="AL1267" t="s">
        <v>100</v>
      </c>
      <c r="AM1267" t="s">
        <v>100</v>
      </c>
      <c r="AN1267" t="s">
        <v>100</v>
      </c>
      <c r="AO1267" t="s">
        <v>100</v>
      </c>
      <c r="AP1267" t="s">
        <v>100</v>
      </c>
      <c r="AQ1267" t="s">
        <v>115</v>
      </c>
      <c r="AR1267" t="s">
        <v>100</v>
      </c>
      <c r="AS1267" t="s">
        <v>100</v>
      </c>
      <c r="AT1267" t="s">
        <v>100</v>
      </c>
      <c r="AU1267" t="s">
        <v>100</v>
      </c>
      <c r="AV1267" t="s">
        <v>100</v>
      </c>
      <c r="AW1267" t="s">
        <v>100</v>
      </c>
      <c r="AX1267" t="s">
        <v>100</v>
      </c>
      <c r="AY1267" t="s">
        <v>100</v>
      </c>
      <c r="AZ1267" t="s">
        <v>100</v>
      </c>
      <c r="BA1267" t="s">
        <v>100</v>
      </c>
      <c r="BB1267" t="s">
        <v>100</v>
      </c>
      <c r="BC1267" t="s">
        <v>100</v>
      </c>
      <c r="BD1267" t="s">
        <v>100</v>
      </c>
      <c r="BE1267" t="s">
        <v>100</v>
      </c>
      <c r="BF1267" t="s">
        <v>100</v>
      </c>
      <c r="BG1267" t="s">
        <v>100</v>
      </c>
      <c r="BH1267" t="s">
        <v>100</v>
      </c>
      <c r="BI1267" t="s">
        <v>100</v>
      </c>
      <c r="BJ1267" t="s">
        <v>100</v>
      </c>
      <c r="BK1267" t="s">
        <v>100</v>
      </c>
      <c r="BL1267" t="s">
        <v>100</v>
      </c>
      <c r="BM1267" t="s">
        <v>100</v>
      </c>
      <c r="BN1267" t="s">
        <v>100</v>
      </c>
      <c r="BO1267" t="s">
        <v>100</v>
      </c>
      <c r="BP1267" t="s">
        <v>100</v>
      </c>
      <c r="BQ1267" t="s">
        <v>100</v>
      </c>
      <c r="BR1267" t="s">
        <v>100</v>
      </c>
      <c r="BS1267" t="s">
        <v>100</v>
      </c>
      <c r="BT1267" t="s">
        <v>100</v>
      </c>
      <c r="BU1267" t="s">
        <v>100</v>
      </c>
      <c r="BV1267" t="s">
        <v>100</v>
      </c>
      <c r="BW1267" t="s">
        <v>100</v>
      </c>
      <c r="BX1267" t="s">
        <v>100</v>
      </c>
      <c r="BY1267" t="s">
        <v>100</v>
      </c>
      <c r="BZ1267" t="s">
        <v>100</v>
      </c>
      <c r="CA1267" t="s">
        <v>100</v>
      </c>
      <c r="CB1267" t="s">
        <v>100</v>
      </c>
      <c r="CC1267" t="s">
        <v>100</v>
      </c>
      <c r="CD1267" t="s">
        <v>100</v>
      </c>
      <c r="CE1267" t="s">
        <v>100</v>
      </c>
      <c r="CF1267" t="s">
        <v>100</v>
      </c>
      <c r="CG1267" t="s">
        <v>100</v>
      </c>
      <c r="CH1267" t="s">
        <v>100</v>
      </c>
      <c r="CI1267" t="s">
        <v>100</v>
      </c>
      <c r="CJ1267" t="s">
        <v>115</v>
      </c>
      <c r="CK1267" t="s">
        <v>100</v>
      </c>
      <c r="CL1267" t="s">
        <v>100</v>
      </c>
      <c r="CM1267" t="s">
        <v>100</v>
      </c>
      <c r="CN1267" t="s">
        <v>151</v>
      </c>
      <c r="CO1267" t="s">
        <v>100</v>
      </c>
      <c r="CP1267" t="s">
        <v>100</v>
      </c>
      <c r="CQ1267" t="s">
        <v>152</v>
      </c>
      <c r="CR1267" t="s">
        <v>153</v>
      </c>
    </row>
    <row r="1268" spans="1:96">
      <c r="A1268" t="s">
        <v>4221</v>
      </c>
      <c r="B1268" t="s">
        <v>4222</v>
      </c>
      <c r="C1268" t="s">
        <v>1063</v>
      </c>
      <c r="D1268" t="s">
        <v>4223</v>
      </c>
      <c r="E1268" t="s">
        <v>4224</v>
      </c>
      <c r="F1268" t="s">
        <v>100</v>
      </c>
      <c r="G1268" t="s">
        <v>356</v>
      </c>
      <c r="H1268" t="s">
        <v>102</v>
      </c>
      <c r="I1268" t="s">
        <v>471</v>
      </c>
      <c r="J1268" t="s">
        <v>419</v>
      </c>
      <c r="K1268" t="s">
        <v>145</v>
      </c>
      <c r="L1268" t="s">
        <v>106</v>
      </c>
      <c r="M1268" t="s">
        <v>100</v>
      </c>
      <c r="N1268" t="s">
        <v>100</v>
      </c>
      <c r="O1268" t="s">
        <v>4225</v>
      </c>
      <c r="P1268" t="s">
        <v>1204</v>
      </c>
      <c r="Q1268" t="s">
        <v>743</v>
      </c>
      <c r="R1268" t="s">
        <v>148</v>
      </c>
      <c r="S1268" t="s">
        <v>162</v>
      </c>
      <c r="T1268" t="s">
        <v>111</v>
      </c>
      <c r="U1268" t="s">
        <v>112</v>
      </c>
      <c r="V1268" t="s">
        <v>113</v>
      </c>
      <c r="W1268" t="s">
        <v>113</v>
      </c>
      <c r="X1268" t="s">
        <v>114</v>
      </c>
      <c r="Y1268" t="s">
        <v>115</v>
      </c>
      <c r="Z1268" t="s">
        <v>100</v>
      </c>
      <c r="AA1268" t="s">
        <v>100</v>
      </c>
      <c r="AB1268" t="s">
        <v>100</v>
      </c>
      <c r="AC1268" t="s">
        <v>100</v>
      </c>
      <c r="AD1268" t="s">
        <v>100</v>
      </c>
      <c r="AE1268" t="s">
        <v>100</v>
      </c>
      <c r="AF1268" t="s">
        <v>100</v>
      </c>
      <c r="AG1268" t="s">
        <v>100</v>
      </c>
      <c r="AH1268" t="s">
        <v>100</v>
      </c>
      <c r="AI1268" t="s">
        <v>100</v>
      </c>
      <c r="AJ1268" t="s">
        <v>100</v>
      </c>
      <c r="AK1268" t="s">
        <v>100</v>
      </c>
      <c r="AL1268" t="s">
        <v>100</v>
      </c>
      <c r="AM1268" t="s">
        <v>100</v>
      </c>
      <c r="AN1268" t="s">
        <v>100</v>
      </c>
      <c r="AO1268" t="s">
        <v>100</v>
      </c>
      <c r="AP1268" t="s">
        <v>100</v>
      </c>
      <c r="AQ1268" t="s">
        <v>100</v>
      </c>
      <c r="AR1268" t="s">
        <v>100</v>
      </c>
      <c r="AS1268" t="s">
        <v>100</v>
      </c>
      <c r="AT1268" t="s">
        <v>100</v>
      </c>
      <c r="AU1268" t="s">
        <v>100</v>
      </c>
      <c r="AV1268" t="s">
        <v>100</v>
      </c>
      <c r="AW1268" t="s">
        <v>100</v>
      </c>
      <c r="AX1268" t="s">
        <v>100</v>
      </c>
      <c r="AY1268" t="s">
        <v>100</v>
      </c>
      <c r="AZ1268" t="s">
        <v>100</v>
      </c>
      <c r="BA1268" t="s">
        <v>100</v>
      </c>
      <c r="BB1268" t="s">
        <v>100</v>
      </c>
      <c r="BC1268" t="s">
        <v>100</v>
      </c>
      <c r="BD1268" t="s">
        <v>100</v>
      </c>
      <c r="BE1268" t="s">
        <v>100</v>
      </c>
      <c r="BF1268" t="s">
        <v>100</v>
      </c>
      <c r="BG1268" t="s">
        <v>100</v>
      </c>
      <c r="BH1268" t="s">
        <v>100</v>
      </c>
      <c r="BI1268" t="s">
        <v>100</v>
      </c>
      <c r="BJ1268" t="s">
        <v>100</v>
      </c>
      <c r="BK1268" t="s">
        <v>100</v>
      </c>
      <c r="BL1268" t="s">
        <v>100</v>
      </c>
      <c r="BM1268" t="s">
        <v>100</v>
      </c>
      <c r="BN1268" t="s">
        <v>100</v>
      </c>
      <c r="BO1268" t="s">
        <v>100</v>
      </c>
      <c r="BP1268" t="s">
        <v>100</v>
      </c>
      <c r="BQ1268" t="s">
        <v>100</v>
      </c>
      <c r="BR1268" t="s">
        <v>100</v>
      </c>
      <c r="BS1268" t="s">
        <v>100</v>
      </c>
      <c r="BT1268" t="s">
        <v>100</v>
      </c>
      <c r="BU1268" t="s">
        <v>100</v>
      </c>
      <c r="BV1268" t="s">
        <v>100</v>
      </c>
      <c r="BW1268" t="s">
        <v>100</v>
      </c>
      <c r="BX1268" t="s">
        <v>100</v>
      </c>
      <c r="BY1268" t="s">
        <v>100</v>
      </c>
      <c r="BZ1268" t="s">
        <v>100</v>
      </c>
      <c r="CA1268" t="s">
        <v>100</v>
      </c>
      <c r="CB1268" t="s">
        <v>100</v>
      </c>
      <c r="CC1268" t="s">
        <v>100</v>
      </c>
      <c r="CD1268" t="s">
        <v>100</v>
      </c>
      <c r="CE1268" t="s">
        <v>100</v>
      </c>
      <c r="CF1268" t="s">
        <v>100</v>
      </c>
      <c r="CG1268" t="s">
        <v>100</v>
      </c>
      <c r="CH1268" t="s">
        <v>100</v>
      </c>
      <c r="CI1268" t="s">
        <v>100</v>
      </c>
      <c r="CJ1268" t="s">
        <v>115</v>
      </c>
      <c r="CK1268" t="s">
        <v>100</v>
      </c>
      <c r="CL1268" t="s">
        <v>100</v>
      </c>
      <c r="CM1268" t="s">
        <v>100</v>
      </c>
      <c r="CN1268" t="s">
        <v>166</v>
      </c>
      <c r="CO1268" t="s">
        <v>100</v>
      </c>
      <c r="CP1268" t="s">
        <v>100</v>
      </c>
      <c r="CQ1268" t="s">
        <v>152</v>
      </c>
      <c r="CR1268" t="s">
        <v>153</v>
      </c>
    </row>
    <row r="1269" spans="1:96">
      <c r="A1269" t="s">
        <v>4225</v>
      </c>
      <c r="B1269" t="s">
        <v>4226</v>
      </c>
      <c r="C1269" t="s">
        <v>629</v>
      </c>
      <c r="D1269" t="s">
        <v>4227</v>
      </c>
      <c r="E1269" t="s">
        <v>100</v>
      </c>
      <c r="F1269" t="s">
        <v>100</v>
      </c>
      <c r="G1269" t="s">
        <v>157</v>
      </c>
      <c r="H1269" t="s">
        <v>142</v>
      </c>
      <c r="I1269" t="s">
        <v>103</v>
      </c>
      <c r="J1269" t="s">
        <v>419</v>
      </c>
      <c r="K1269" t="s">
        <v>615</v>
      </c>
      <c r="L1269" t="s">
        <v>106</v>
      </c>
      <c r="M1269" t="s">
        <v>100</v>
      </c>
      <c r="N1269" t="s">
        <v>100</v>
      </c>
      <c r="O1269" t="s">
        <v>4225</v>
      </c>
      <c r="P1269" t="s">
        <v>146</v>
      </c>
      <c r="Q1269" t="s">
        <v>147</v>
      </c>
      <c r="R1269" t="s">
        <v>148</v>
      </c>
      <c r="S1269" t="s">
        <v>100</v>
      </c>
      <c r="T1269" t="s">
        <v>100</v>
      </c>
      <c r="U1269" t="s">
        <v>112</v>
      </c>
      <c r="V1269" t="s">
        <v>113</v>
      </c>
      <c r="W1269" t="s">
        <v>113</v>
      </c>
      <c r="X1269" t="s">
        <v>114</v>
      </c>
      <c r="Y1269" t="s">
        <v>100</v>
      </c>
      <c r="Z1269" t="s">
        <v>100</v>
      </c>
      <c r="AA1269" t="s">
        <v>100</v>
      </c>
      <c r="AB1269" t="s">
        <v>100</v>
      </c>
      <c r="AC1269" t="s">
        <v>100</v>
      </c>
      <c r="AD1269" t="s">
        <v>100</v>
      </c>
      <c r="AE1269" t="s">
        <v>100</v>
      </c>
      <c r="AF1269" t="s">
        <v>100</v>
      </c>
      <c r="AG1269" t="s">
        <v>100</v>
      </c>
      <c r="AH1269" t="s">
        <v>100</v>
      </c>
      <c r="AI1269" t="s">
        <v>100</v>
      </c>
      <c r="AJ1269" t="s">
        <v>100</v>
      </c>
      <c r="AK1269" t="s">
        <v>100</v>
      </c>
      <c r="AL1269" t="s">
        <v>100</v>
      </c>
      <c r="AM1269" t="s">
        <v>100</v>
      </c>
      <c r="AN1269" t="s">
        <v>100</v>
      </c>
      <c r="AO1269" t="s">
        <v>100</v>
      </c>
      <c r="AP1269" t="s">
        <v>100</v>
      </c>
      <c r="AQ1269" t="s">
        <v>100</v>
      </c>
      <c r="AR1269" t="s">
        <v>100</v>
      </c>
      <c r="AS1269" t="s">
        <v>100</v>
      </c>
      <c r="AT1269" t="s">
        <v>100</v>
      </c>
      <c r="AU1269" t="s">
        <v>100</v>
      </c>
      <c r="AV1269" t="s">
        <v>100</v>
      </c>
      <c r="AW1269" t="s">
        <v>100</v>
      </c>
      <c r="AX1269" t="s">
        <v>100</v>
      </c>
      <c r="AY1269" t="s">
        <v>100</v>
      </c>
      <c r="AZ1269" t="s">
        <v>100</v>
      </c>
      <c r="BA1269" t="s">
        <v>100</v>
      </c>
      <c r="BB1269" t="s">
        <v>100</v>
      </c>
      <c r="BC1269" t="s">
        <v>100</v>
      </c>
      <c r="BD1269" t="s">
        <v>100</v>
      </c>
      <c r="BE1269" t="s">
        <v>100</v>
      </c>
      <c r="BF1269" t="s">
        <v>100</v>
      </c>
      <c r="BG1269" t="s">
        <v>100</v>
      </c>
      <c r="BH1269" t="s">
        <v>100</v>
      </c>
      <c r="BI1269" t="s">
        <v>100</v>
      </c>
      <c r="BJ1269" t="s">
        <v>100</v>
      </c>
      <c r="BK1269" t="s">
        <v>100</v>
      </c>
      <c r="BL1269" t="s">
        <v>100</v>
      </c>
      <c r="BM1269" t="s">
        <v>100</v>
      </c>
      <c r="BN1269" t="s">
        <v>100</v>
      </c>
      <c r="BO1269" t="s">
        <v>115</v>
      </c>
      <c r="BP1269" t="s">
        <v>100</v>
      </c>
      <c r="BQ1269" t="s">
        <v>100</v>
      </c>
      <c r="BR1269" t="s">
        <v>100</v>
      </c>
      <c r="BS1269" t="s">
        <v>100</v>
      </c>
      <c r="BT1269" t="s">
        <v>100</v>
      </c>
      <c r="BU1269" t="s">
        <v>100</v>
      </c>
      <c r="BV1269" t="s">
        <v>100</v>
      </c>
      <c r="BW1269" t="s">
        <v>100</v>
      </c>
      <c r="BX1269" t="s">
        <v>100</v>
      </c>
      <c r="BY1269" t="s">
        <v>100</v>
      </c>
      <c r="BZ1269" t="s">
        <v>100</v>
      </c>
      <c r="CA1269" t="s">
        <v>100</v>
      </c>
      <c r="CB1269" t="s">
        <v>100</v>
      </c>
      <c r="CC1269" t="s">
        <v>100</v>
      </c>
      <c r="CD1269" t="s">
        <v>100</v>
      </c>
      <c r="CE1269" t="s">
        <v>100</v>
      </c>
      <c r="CF1269" t="s">
        <v>100</v>
      </c>
      <c r="CG1269" t="s">
        <v>100</v>
      </c>
      <c r="CH1269" t="s">
        <v>100</v>
      </c>
      <c r="CI1269" t="s">
        <v>100</v>
      </c>
      <c r="CJ1269" t="s">
        <v>100</v>
      </c>
      <c r="CK1269" t="s">
        <v>100</v>
      </c>
      <c r="CL1269" t="s">
        <v>100</v>
      </c>
      <c r="CM1269" t="s">
        <v>100</v>
      </c>
      <c r="CN1269" t="s">
        <v>166</v>
      </c>
      <c r="CO1269" t="s">
        <v>100</v>
      </c>
      <c r="CP1269" t="s">
        <v>100</v>
      </c>
      <c r="CQ1269" t="s">
        <v>152</v>
      </c>
      <c r="CR1269" t="s">
        <v>153</v>
      </c>
    </row>
    <row r="1270" spans="1:96">
      <c r="A1270" t="s">
        <v>4228</v>
      </c>
      <c r="B1270" t="s">
        <v>4229</v>
      </c>
      <c r="C1270" t="s">
        <v>189</v>
      </c>
      <c r="D1270" t="s">
        <v>4230</v>
      </c>
      <c r="E1270" t="s">
        <v>100</v>
      </c>
      <c r="F1270" t="s">
        <v>100</v>
      </c>
      <c r="G1270" t="s">
        <v>141</v>
      </c>
      <c r="H1270" t="s">
        <v>142</v>
      </c>
      <c r="I1270" t="s">
        <v>143</v>
      </c>
      <c r="J1270" t="s">
        <v>144</v>
      </c>
      <c r="K1270" t="s">
        <v>145</v>
      </c>
      <c r="L1270" t="s">
        <v>106</v>
      </c>
      <c r="M1270" t="s">
        <v>100</v>
      </c>
      <c r="N1270" t="s">
        <v>100</v>
      </c>
      <c r="O1270" t="s">
        <v>1063</v>
      </c>
      <c r="P1270" t="s">
        <v>146</v>
      </c>
      <c r="Q1270" t="s">
        <v>147</v>
      </c>
      <c r="R1270" t="s">
        <v>148</v>
      </c>
      <c r="S1270" t="s">
        <v>100</v>
      </c>
      <c r="T1270" t="s">
        <v>111</v>
      </c>
      <c r="U1270" t="s">
        <v>112</v>
      </c>
      <c r="V1270" t="s">
        <v>134</v>
      </c>
      <c r="W1270" t="s">
        <v>134</v>
      </c>
      <c r="X1270" t="s">
        <v>135</v>
      </c>
      <c r="Y1270" t="s">
        <v>100</v>
      </c>
      <c r="Z1270" t="s">
        <v>100</v>
      </c>
      <c r="AA1270" t="s">
        <v>100</v>
      </c>
      <c r="AB1270" t="s">
        <v>100</v>
      </c>
      <c r="AC1270" t="s">
        <v>100</v>
      </c>
      <c r="AD1270" t="s">
        <v>100</v>
      </c>
      <c r="AE1270" t="s">
        <v>100</v>
      </c>
      <c r="AF1270" t="s">
        <v>100</v>
      </c>
      <c r="AG1270" t="s">
        <v>100</v>
      </c>
      <c r="AH1270" t="s">
        <v>100</v>
      </c>
      <c r="AI1270" t="s">
        <v>100</v>
      </c>
      <c r="AJ1270" t="s">
        <v>100</v>
      </c>
      <c r="AK1270" t="s">
        <v>100</v>
      </c>
      <c r="AL1270" t="s">
        <v>100</v>
      </c>
      <c r="AM1270" t="s">
        <v>100</v>
      </c>
      <c r="AN1270" t="s">
        <v>100</v>
      </c>
      <c r="AO1270" t="s">
        <v>100</v>
      </c>
      <c r="AP1270" t="s">
        <v>100</v>
      </c>
      <c r="AQ1270" t="s">
        <v>100</v>
      </c>
      <c r="AR1270" t="s">
        <v>100</v>
      </c>
      <c r="AS1270" t="s">
        <v>100</v>
      </c>
      <c r="AT1270" t="s">
        <v>100</v>
      </c>
      <c r="AU1270" t="s">
        <v>100</v>
      </c>
      <c r="AV1270" t="s">
        <v>100</v>
      </c>
      <c r="AW1270" t="s">
        <v>100</v>
      </c>
      <c r="AX1270" t="s">
        <v>100</v>
      </c>
      <c r="AY1270" t="s">
        <v>100</v>
      </c>
      <c r="AZ1270" t="s">
        <v>100</v>
      </c>
      <c r="BA1270" t="s">
        <v>100</v>
      </c>
      <c r="BB1270" t="s">
        <v>100</v>
      </c>
      <c r="BC1270" t="s">
        <v>100</v>
      </c>
      <c r="BD1270" t="s">
        <v>100</v>
      </c>
      <c r="BE1270" t="s">
        <v>100</v>
      </c>
      <c r="BF1270" t="s">
        <v>100</v>
      </c>
      <c r="BG1270" t="s">
        <v>100</v>
      </c>
      <c r="BH1270" t="s">
        <v>100</v>
      </c>
      <c r="BI1270" t="s">
        <v>100</v>
      </c>
      <c r="BJ1270" t="s">
        <v>100</v>
      </c>
      <c r="BK1270" t="s">
        <v>100</v>
      </c>
      <c r="BL1270" t="s">
        <v>100</v>
      </c>
      <c r="BM1270" t="s">
        <v>100</v>
      </c>
      <c r="BN1270" t="s">
        <v>100</v>
      </c>
      <c r="BO1270" t="s">
        <v>100</v>
      </c>
      <c r="BP1270" t="s">
        <v>100</v>
      </c>
      <c r="BQ1270" t="s">
        <v>100</v>
      </c>
      <c r="BR1270" t="s">
        <v>100</v>
      </c>
      <c r="BS1270" t="s">
        <v>100</v>
      </c>
      <c r="BT1270" t="s">
        <v>100</v>
      </c>
      <c r="BU1270" t="s">
        <v>100</v>
      </c>
      <c r="BV1270" t="s">
        <v>100</v>
      </c>
      <c r="BW1270" t="s">
        <v>100</v>
      </c>
      <c r="BX1270" t="s">
        <v>100</v>
      </c>
      <c r="BY1270" t="s">
        <v>100</v>
      </c>
      <c r="BZ1270" t="s">
        <v>100</v>
      </c>
      <c r="CA1270" t="s">
        <v>100</v>
      </c>
      <c r="CB1270" t="s">
        <v>100</v>
      </c>
      <c r="CC1270" t="s">
        <v>100</v>
      </c>
      <c r="CD1270" t="s">
        <v>100</v>
      </c>
      <c r="CE1270" t="s">
        <v>100</v>
      </c>
      <c r="CF1270" t="s">
        <v>100</v>
      </c>
      <c r="CG1270" t="s">
        <v>100</v>
      </c>
      <c r="CH1270" t="s">
        <v>100</v>
      </c>
      <c r="CI1270" t="s">
        <v>100</v>
      </c>
      <c r="CJ1270" t="s">
        <v>259</v>
      </c>
      <c r="CK1270" t="s">
        <v>315</v>
      </c>
      <c r="CL1270" t="s">
        <v>858</v>
      </c>
      <c r="CM1270" t="s">
        <v>100</v>
      </c>
      <c r="CN1270" t="s">
        <v>166</v>
      </c>
      <c r="CO1270" t="s">
        <v>100</v>
      </c>
      <c r="CP1270" t="s">
        <v>100</v>
      </c>
      <c r="CQ1270" t="s">
        <v>152</v>
      </c>
      <c r="CR1270" t="s">
        <v>153</v>
      </c>
    </row>
    <row r="1271" spans="1:96">
      <c r="A1271" t="s">
        <v>4231</v>
      </c>
      <c r="B1271" t="s">
        <v>4232</v>
      </c>
      <c r="C1271" t="s">
        <v>189</v>
      </c>
      <c r="D1271" t="s">
        <v>4233</v>
      </c>
      <c r="E1271" t="s">
        <v>100</v>
      </c>
      <c r="F1271" t="s">
        <v>100</v>
      </c>
      <c r="G1271" t="s">
        <v>141</v>
      </c>
      <c r="H1271" t="s">
        <v>142</v>
      </c>
      <c r="I1271" t="s">
        <v>143</v>
      </c>
      <c r="J1271" t="s">
        <v>144</v>
      </c>
      <c r="K1271" t="s">
        <v>145</v>
      </c>
      <c r="L1271" t="s">
        <v>106</v>
      </c>
      <c r="M1271" t="s">
        <v>100</v>
      </c>
      <c r="N1271" t="s">
        <v>100</v>
      </c>
      <c r="O1271" t="s">
        <v>100</v>
      </c>
      <c r="P1271" t="s">
        <v>146</v>
      </c>
      <c r="Q1271" t="s">
        <v>147</v>
      </c>
      <c r="R1271" t="s">
        <v>148</v>
      </c>
      <c r="S1271" t="s">
        <v>100</v>
      </c>
      <c r="T1271" t="s">
        <v>111</v>
      </c>
      <c r="U1271" t="s">
        <v>112</v>
      </c>
      <c r="V1271" t="s">
        <v>113</v>
      </c>
      <c r="W1271" t="s">
        <v>113</v>
      </c>
      <c r="X1271" t="s">
        <v>114</v>
      </c>
      <c r="Y1271" t="s">
        <v>100</v>
      </c>
      <c r="Z1271" t="s">
        <v>100</v>
      </c>
      <c r="AA1271" t="s">
        <v>100</v>
      </c>
      <c r="AB1271" t="s">
        <v>100</v>
      </c>
      <c r="AC1271" t="s">
        <v>100</v>
      </c>
      <c r="AD1271" t="s">
        <v>100</v>
      </c>
      <c r="AE1271" t="s">
        <v>100</v>
      </c>
      <c r="AF1271" t="s">
        <v>100</v>
      </c>
      <c r="AG1271" t="s">
        <v>100</v>
      </c>
      <c r="AH1271" t="s">
        <v>100</v>
      </c>
      <c r="AI1271" t="s">
        <v>100</v>
      </c>
      <c r="AJ1271" t="s">
        <v>100</v>
      </c>
      <c r="AK1271" t="s">
        <v>100</v>
      </c>
      <c r="AL1271" t="s">
        <v>100</v>
      </c>
      <c r="AM1271" t="s">
        <v>100</v>
      </c>
      <c r="AN1271" t="s">
        <v>100</v>
      </c>
      <c r="AO1271" t="s">
        <v>100</v>
      </c>
      <c r="AP1271" t="s">
        <v>100</v>
      </c>
      <c r="AQ1271" t="s">
        <v>100</v>
      </c>
      <c r="AR1271" t="s">
        <v>100</v>
      </c>
      <c r="AS1271" t="s">
        <v>100</v>
      </c>
      <c r="AT1271" t="s">
        <v>100</v>
      </c>
      <c r="AU1271" t="s">
        <v>100</v>
      </c>
      <c r="AV1271" t="s">
        <v>100</v>
      </c>
      <c r="AW1271" t="s">
        <v>259</v>
      </c>
      <c r="AX1271" t="s">
        <v>222</v>
      </c>
      <c r="AY1271" t="s">
        <v>345</v>
      </c>
      <c r="AZ1271" t="s">
        <v>100</v>
      </c>
      <c r="BA1271" t="s">
        <v>100</v>
      </c>
      <c r="BB1271" t="s">
        <v>100</v>
      </c>
      <c r="BC1271" t="s">
        <v>100</v>
      </c>
      <c r="BD1271" t="s">
        <v>100</v>
      </c>
      <c r="BE1271" t="s">
        <v>100</v>
      </c>
      <c r="BF1271" t="s">
        <v>100</v>
      </c>
      <c r="BG1271" t="s">
        <v>100</v>
      </c>
      <c r="BH1271" t="s">
        <v>100</v>
      </c>
      <c r="BI1271" t="s">
        <v>100</v>
      </c>
      <c r="BJ1271" t="s">
        <v>100</v>
      </c>
      <c r="BK1271" t="s">
        <v>100</v>
      </c>
      <c r="BL1271" t="s">
        <v>100</v>
      </c>
      <c r="BM1271" t="s">
        <v>100</v>
      </c>
      <c r="BN1271" t="s">
        <v>100</v>
      </c>
      <c r="BO1271" t="s">
        <v>100</v>
      </c>
      <c r="BP1271" t="s">
        <v>100</v>
      </c>
      <c r="BQ1271" t="s">
        <v>100</v>
      </c>
      <c r="BR1271" t="s">
        <v>100</v>
      </c>
      <c r="BS1271" t="s">
        <v>100</v>
      </c>
      <c r="BT1271" t="s">
        <v>100</v>
      </c>
      <c r="BU1271" t="s">
        <v>100</v>
      </c>
      <c r="BV1271" t="s">
        <v>100</v>
      </c>
      <c r="BW1271" t="s">
        <v>100</v>
      </c>
      <c r="BX1271" t="s">
        <v>100</v>
      </c>
      <c r="BY1271" t="s">
        <v>100</v>
      </c>
      <c r="BZ1271" t="s">
        <v>100</v>
      </c>
      <c r="CA1271" t="s">
        <v>100</v>
      </c>
      <c r="CB1271" t="s">
        <v>100</v>
      </c>
      <c r="CC1271" t="s">
        <v>100</v>
      </c>
      <c r="CD1271" t="s">
        <v>100</v>
      </c>
      <c r="CE1271" t="s">
        <v>100</v>
      </c>
      <c r="CF1271" t="s">
        <v>100</v>
      </c>
      <c r="CG1271" t="s">
        <v>100</v>
      </c>
      <c r="CH1271" t="s">
        <v>100</v>
      </c>
      <c r="CI1271" t="s">
        <v>100</v>
      </c>
      <c r="CJ1271" t="s">
        <v>100</v>
      </c>
      <c r="CK1271" t="s">
        <v>100</v>
      </c>
      <c r="CL1271" t="s">
        <v>100</v>
      </c>
      <c r="CM1271" t="s">
        <v>100</v>
      </c>
      <c r="CN1271" t="s">
        <v>151</v>
      </c>
      <c r="CO1271" t="s">
        <v>100</v>
      </c>
      <c r="CP1271" t="s">
        <v>100</v>
      </c>
      <c r="CQ1271" t="s">
        <v>152</v>
      </c>
      <c r="CR1271" t="s">
        <v>153</v>
      </c>
    </row>
    <row r="1272" spans="1:96">
      <c r="A1272" t="s">
        <v>4234</v>
      </c>
      <c r="B1272" t="s">
        <v>4235</v>
      </c>
      <c r="C1272" t="s">
        <v>189</v>
      </c>
      <c r="D1272" t="s">
        <v>4236</v>
      </c>
      <c r="E1272" t="s">
        <v>4237</v>
      </c>
      <c r="F1272" t="s">
        <v>100</v>
      </c>
      <c r="G1272" t="s">
        <v>141</v>
      </c>
      <c r="H1272" t="s">
        <v>142</v>
      </c>
      <c r="I1272" t="s">
        <v>143</v>
      </c>
      <c r="J1272" t="s">
        <v>144</v>
      </c>
      <c r="K1272" t="s">
        <v>145</v>
      </c>
      <c r="L1272" t="s">
        <v>106</v>
      </c>
      <c r="M1272" t="s">
        <v>100</v>
      </c>
      <c r="N1272" t="s">
        <v>100</v>
      </c>
      <c r="O1272" t="s">
        <v>100</v>
      </c>
      <c r="P1272" t="s">
        <v>146</v>
      </c>
      <c r="Q1272" t="s">
        <v>147</v>
      </c>
      <c r="R1272" t="s">
        <v>148</v>
      </c>
      <c r="S1272" t="s">
        <v>100</v>
      </c>
      <c r="T1272" t="s">
        <v>111</v>
      </c>
      <c r="U1272" t="s">
        <v>112</v>
      </c>
      <c r="V1272" t="s">
        <v>113</v>
      </c>
      <c r="W1272" t="s">
        <v>113</v>
      </c>
      <c r="X1272" t="s">
        <v>114</v>
      </c>
      <c r="Y1272" t="s">
        <v>100</v>
      </c>
      <c r="Z1272" t="s">
        <v>100</v>
      </c>
      <c r="AA1272" t="s">
        <v>100</v>
      </c>
      <c r="AB1272" t="s">
        <v>100</v>
      </c>
      <c r="AC1272" t="s">
        <v>100</v>
      </c>
      <c r="AD1272" t="s">
        <v>100</v>
      </c>
      <c r="AE1272" t="s">
        <v>100</v>
      </c>
      <c r="AF1272" t="s">
        <v>100</v>
      </c>
      <c r="AG1272" t="s">
        <v>100</v>
      </c>
      <c r="AH1272" t="s">
        <v>100</v>
      </c>
      <c r="AI1272" t="s">
        <v>100</v>
      </c>
      <c r="AJ1272" t="s">
        <v>100</v>
      </c>
      <c r="AK1272" t="s">
        <v>100</v>
      </c>
      <c r="AL1272" t="s">
        <v>100</v>
      </c>
      <c r="AM1272" t="s">
        <v>100</v>
      </c>
      <c r="AN1272" t="s">
        <v>100</v>
      </c>
      <c r="AO1272" t="s">
        <v>100</v>
      </c>
      <c r="AP1272" t="s">
        <v>100</v>
      </c>
      <c r="AQ1272" t="s">
        <v>100</v>
      </c>
      <c r="AR1272" t="s">
        <v>100</v>
      </c>
      <c r="AS1272" t="s">
        <v>100</v>
      </c>
      <c r="AT1272" t="s">
        <v>100</v>
      </c>
      <c r="AU1272" t="s">
        <v>100</v>
      </c>
      <c r="AV1272" t="s">
        <v>100</v>
      </c>
      <c r="AW1272" t="s">
        <v>100</v>
      </c>
      <c r="AX1272" t="s">
        <v>100</v>
      </c>
      <c r="AY1272" t="s">
        <v>100</v>
      </c>
      <c r="AZ1272" t="s">
        <v>100</v>
      </c>
      <c r="BA1272" t="s">
        <v>100</v>
      </c>
      <c r="BB1272" t="s">
        <v>100</v>
      </c>
      <c r="BC1272" t="s">
        <v>100</v>
      </c>
      <c r="BD1272" t="s">
        <v>100</v>
      </c>
      <c r="BE1272" t="s">
        <v>100</v>
      </c>
      <c r="BF1272" t="s">
        <v>100</v>
      </c>
      <c r="BG1272" t="s">
        <v>100</v>
      </c>
      <c r="BH1272" t="s">
        <v>100</v>
      </c>
      <c r="BI1272" t="s">
        <v>100</v>
      </c>
      <c r="BJ1272" t="s">
        <v>100</v>
      </c>
      <c r="BK1272" t="s">
        <v>100</v>
      </c>
      <c r="BL1272" t="s">
        <v>100</v>
      </c>
      <c r="BM1272" t="s">
        <v>100</v>
      </c>
      <c r="BN1272" t="s">
        <v>100</v>
      </c>
      <c r="BO1272" t="s">
        <v>100</v>
      </c>
      <c r="BP1272" t="s">
        <v>100</v>
      </c>
      <c r="BQ1272" t="s">
        <v>100</v>
      </c>
      <c r="BR1272" t="s">
        <v>100</v>
      </c>
      <c r="BS1272" t="s">
        <v>100</v>
      </c>
      <c r="BT1272" t="s">
        <v>100</v>
      </c>
      <c r="BU1272" t="s">
        <v>100</v>
      </c>
      <c r="BV1272" t="s">
        <v>100</v>
      </c>
      <c r="BW1272" t="s">
        <v>100</v>
      </c>
      <c r="BX1272" t="s">
        <v>100</v>
      </c>
      <c r="BY1272" t="s">
        <v>100</v>
      </c>
      <c r="BZ1272" t="s">
        <v>100</v>
      </c>
      <c r="CA1272" t="s">
        <v>259</v>
      </c>
      <c r="CB1272" t="s">
        <v>222</v>
      </c>
      <c r="CC1272" t="s">
        <v>223</v>
      </c>
      <c r="CD1272" t="s">
        <v>100</v>
      </c>
      <c r="CE1272" t="s">
        <v>100</v>
      </c>
      <c r="CF1272" t="s">
        <v>100</v>
      </c>
      <c r="CG1272" t="s">
        <v>100</v>
      </c>
      <c r="CH1272" t="s">
        <v>100</v>
      </c>
      <c r="CI1272" t="s">
        <v>100</v>
      </c>
      <c r="CJ1272" t="s">
        <v>100</v>
      </c>
      <c r="CK1272" t="s">
        <v>100</v>
      </c>
      <c r="CL1272" t="s">
        <v>100</v>
      </c>
      <c r="CM1272" t="s">
        <v>100</v>
      </c>
      <c r="CN1272" t="s">
        <v>211</v>
      </c>
      <c r="CO1272" t="s">
        <v>185</v>
      </c>
      <c r="CP1272" t="s">
        <v>100</v>
      </c>
      <c r="CQ1272" t="s">
        <v>100</v>
      </c>
      <c r="CR1272" t="s">
        <v>100</v>
      </c>
    </row>
    <row r="1273" spans="1:96">
      <c r="A1273" t="s">
        <v>4238</v>
      </c>
      <c r="B1273" t="s">
        <v>4239</v>
      </c>
      <c r="C1273" t="s">
        <v>189</v>
      </c>
      <c r="D1273" t="s">
        <v>4240</v>
      </c>
      <c r="E1273" t="s">
        <v>730</v>
      </c>
      <c r="F1273" t="s">
        <v>100</v>
      </c>
      <c r="G1273" t="s">
        <v>141</v>
      </c>
      <c r="H1273" t="s">
        <v>142</v>
      </c>
      <c r="I1273" t="s">
        <v>143</v>
      </c>
      <c r="J1273" t="s">
        <v>144</v>
      </c>
      <c r="K1273" t="s">
        <v>145</v>
      </c>
      <c r="L1273" t="s">
        <v>106</v>
      </c>
      <c r="M1273" t="s">
        <v>100</v>
      </c>
      <c r="N1273" t="s">
        <v>100</v>
      </c>
      <c r="O1273" t="s">
        <v>100</v>
      </c>
      <c r="P1273" t="s">
        <v>146</v>
      </c>
      <c r="Q1273" t="s">
        <v>147</v>
      </c>
      <c r="R1273" t="s">
        <v>148</v>
      </c>
      <c r="S1273" t="s">
        <v>100</v>
      </c>
      <c r="T1273" t="s">
        <v>111</v>
      </c>
      <c r="U1273" t="s">
        <v>112</v>
      </c>
      <c r="V1273" t="s">
        <v>252</v>
      </c>
      <c r="W1273" t="s">
        <v>252</v>
      </c>
      <c r="X1273" t="s">
        <v>294</v>
      </c>
      <c r="Y1273" t="s">
        <v>100</v>
      </c>
      <c r="Z1273" t="s">
        <v>100</v>
      </c>
      <c r="AA1273" t="s">
        <v>100</v>
      </c>
      <c r="AB1273" t="s">
        <v>100</v>
      </c>
      <c r="AC1273" t="s">
        <v>100</v>
      </c>
      <c r="AD1273" t="s">
        <v>100</v>
      </c>
      <c r="AE1273" t="s">
        <v>100</v>
      </c>
      <c r="AF1273" t="s">
        <v>100</v>
      </c>
      <c r="AG1273" t="s">
        <v>100</v>
      </c>
      <c r="AH1273" t="s">
        <v>100</v>
      </c>
      <c r="AI1273" t="s">
        <v>100</v>
      </c>
      <c r="AJ1273" t="s">
        <v>100</v>
      </c>
      <c r="AK1273" t="s">
        <v>100</v>
      </c>
      <c r="AL1273" t="s">
        <v>100</v>
      </c>
      <c r="AM1273" t="s">
        <v>100</v>
      </c>
      <c r="AN1273" t="s">
        <v>100</v>
      </c>
      <c r="AO1273" t="s">
        <v>100</v>
      </c>
      <c r="AP1273" t="s">
        <v>100</v>
      </c>
      <c r="AQ1273" t="s">
        <v>100</v>
      </c>
      <c r="AR1273" t="s">
        <v>100</v>
      </c>
      <c r="AS1273" t="s">
        <v>100</v>
      </c>
      <c r="AT1273" t="s">
        <v>100</v>
      </c>
      <c r="AU1273" t="s">
        <v>100</v>
      </c>
      <c r="AV1273" t="s">
        <v>100</v>
      </c>
      <c r="AW1273" t="s">
        <v>100</v>
      </c>
      <c r="AX1273" t="s">
        <v>100</v>
      </c>
      <c r="AY1273" t="s">
        <v>100</v>
      </c>
      <c r="AZ1273" t="s">
        <v>100</v>
      </c>
      <c r="BA1273" t="s">
        <v>100</v>
      </c>
      <c r="BB1273" t="s">
        <v>100</v>
      </c>
      <c r="BC1273" t="s">
        <v>100</v>
      </c>
      <c r="BD1273" t="s">
        <v>100</v>
      </c>
      <c r="BE1273" t="s">
        <v>100</v>
      </c>
      <c r="BF1273" t="s">
        <v>100</v>
      </c>
      <c r="BG1273" t="s">
        <v>100</v>
      </c>
      <c r="BH1273" t="s">
        <v>100</v>
      </c>
      <c r="BI1273" t="s">
        <v>100</v>
      </c>
      <c r="BJ1273" t="s">
        <v>100</v>
      </c>
      <c r="BK1273" t="s">
        <v>100</v>
      </c>
      <c r="BL1273" t="s">
        <v>100</v>
      </c>
      <c r="BM1273" t="s">
        <v>100</v>
      </c>
      <c r="BN1273" t="s">
        <v>100</v>
      </c>
      <c r="BO1273" t="s">
        <v>100</v>
      </c>
      <c r="BP1273" t="s">
        <v>100</v>
      </c>
      <c r="BQ1273" t="s">
        <v>100</v>
      </c>
      <c r="BR1273" t="s">
        <v>100</v>
      </c>
      <c r="BS1273" t="s">
        <v>100</v>
      </c>
      <c r="BT1273" t="s">
        <v>100</v>
      </c>
      <c r="BU1273" t="s">
        <v>100</v>
      </c>
      <c r="BV1273" t="s">
        <v>100</v>
      </c>
      <c r="BW1273" t="s">
        <v>100</v>
      </c>
      <c r="BX1273" t="s">
        <v>100</v>
      </c>
      <c r="BY1273" t="s">
        <v>100</v>
      </c>
      <c r="BZ1273" t="s">
        <v>100</v>
      </c>
      <c r="CA1273" t="s">
        <v>100</v>
      </c>
      <c r="CB1273" t="s">
        <v>100</v>
      </c>
      <c r="CC1273" t="s">
        <v>100</v>
      </c>
      <c r="CD1273" t="s">
        <v>259</v>
      </c>
      <c r="CE1273" t="s">
        <v>182</v>
      </c>
      <c r="CF1273" t="s">
        <v>345</v>
      </c>
      <c r="CG1273" t="s">
        <v>100</v>
      </c>
      <c r="CH1273" t="s">
        <v>100</v>
      </c>
      <c r="CI1273" t="s">
        <v>100</v>
      </c>
      <c r="CJ1273" t="s">
        <v>100</v>
      </c>
      <c r="CK1273" t="s">
        <v>100</v>
      </c>
      <c r="CL1273" t="s">
        <v>100</v>
      </c>
      <c r="CM1273" t="s">
        <v>100</v>
      </c>
      <c r="CN1273" t="s">
        <v>151</v>
      </c>
      <c r="CO1273" t="s">
        <v>100</v>
      </c>
      <c r="CP1273" t="s">
        <v>100</v>
      </c>
      <c r="CQ1273" t="s">
        <v>152</v>
      </c>
      <c r="CR1273" t="s">
        <v>340</v>
      </c>
    </row>
    <row r="1274" spans="1:96">
      <c r="A1274" t="s">
        <v>4241</v>
      </c>
      <c r="B1274" t="s">
        <v>4242</v>
      </c>
      <c r="C1274" t="s">
        <v>98</v>
      </c>
      <c r="D1274" t="s">
        <v>4243</v>
      </c>
      <c r="E1274" t="s">
        <v>100</v>
      </c>
      <c r="F1274" t="s">
        <v>100</v>
      </c>
      <c r="G1274" t="s">
        <v>157</v>
      </c>
      <c r="H1274" t="s">
        <v>158</v>
      </c>
      <c r="I1274" t="s">
        <v>103</v>
      </c>
      <c r="J1274" t="s">
        <v>159</v>
      </c>
      <c r="K1274" t="s">
        <v>160</v>
      </c>
      <c r="L1274" t="s">
        <v>106</v>
      </c>
      <c r="M1274" t="s">
        <v>100</v>
      </c>
      <c r="N1274" t="s">
        <v>100</v>
      </c>
      <c r="O1274" t="s">
        <v>100</v>
      </c>
      <c r="P1274" t="s">
        <v>4244</v>
      </c>
      <c r="Q1274" t="s">
        <v>108</v>
      </c>
      <c r="R1274" t="s">
        <v>109</v>
      </c>
      <c r="S1274" t="s">
        <v>162</v>
      </c>
      <c r="T1274" t="s">
        <v>111</v>
      </c>
      <c r="U1274" t="s">
        <v>112</v>
      </c>
      <c r="V1274" t="s">
        <v>113</v>
      </c>
      <c r="W1274" t="s">
        <v>113</v>
      </c>
      <c r="X1274" t="s">
        <v>114</v>
      </c>
      <c r="Y1274" t="s">
        <v>115</v>
      </c>
      <c r="Z1274" t="s">
        <v>100</v>
      </c>
      <c r="AA1274" t="s">
        <v>100</v>
      </c>
      <c r="AB1274" t="s">
        <v>100</v>
      </c>
      <c r="AC1274" t="s">
        <v>100</v>
      </c>
      <c r="AD1274" t="s">
        <v>100</v>
      </c>
      <c r="AE1274" t="s">
        <v>115</v>
      </c>
      <c r="AF1274" t="s">
        <v>100</v>
      </c>
      <c r="AG1274" t="s">
        <v>100</v>
      </c>
      <c r="AH1274" t="s">
        <v>100</v>
      </c>
      <c r="AI1274" t="s">
        <v>100</v>
      </c>
      <c r="AJ1274" t="s">
        <v>100</v>
      </c>
      <c r="AK1274" t="s">
        <v>100</v>
      </c>
      <c r="AL1274" t="s">
        <v>100</v>
      </c>
      <c r="AM1274" t="s">
        <v>100</v>
      </c>
      <c r="AN1274" t="s">
        <v>100</v>
      </c>
      <c r="AO1274" t="s">
        <v>100</v>
      </c>
      <c r="AP1274" t="s">
        <v>100</v>
      </c>
      <c r="AQ1274" t="s">
        <v>100</v>
      </c>
      <c r="AR1274" t="s">
        <v>100</v>
      </c>
      <c r="AS1274" t="s">
        <v>100</v>
      </c>
      <c r="AT1274" t="s">
        <v>100</v>
      </c>
      <c r="AU1274" t="s">
        <v>100</v>
      </c>
      <c r="AV1274" t="s">
        <v>100</v>
      </c>
      <c r="AW1274" t="s">
        <v>100</v>
      </c>
      <c r="AX1274" t="s">
        <v>100</v>
      </c>
      <c r="AY1274" t="s">
        <v>100</v>
      </c>
      <c r="AZ1274" t="s">
        <v>100</v>
      </c>
      <c r="BA1274" t="s">
        <v>100</v>
      </c>
      <c r="BB1274" t="s">
        <v>100</v>
      </c>
      <c r="BC1274" t="s">
        <v>100</v>
      </c>
      <c r="BD1274" t="s">
        <v>100</v>
      </c>
      <c r="BE1274" t="s">
        <v>100</v>
      </c>
      <c r="BF1274" t="s">
        <v>100</v>
      </c>
      <c r="BG1274" t="s">
        <v>100</v>
      </c>
      <c r="BH1274" t="s">
        <v>100</v>
      </c>
      <c r="BI1274" t="s">
        <v>100</v>
      </c>
      <c r="BJ1274" t="s">
        <v>100</v>
      </c>
      <c r="BK1274" t="s">
        <v>100</v>
      </c>
      <c r="BL1274" t="s">
        <v>100</v>
      </c>
      <c r="BM1274" t="s">
        <v>100</v>
      </c>
      <c r="BN1274" t="s">
        <v>100</v>
      </c>
      <c r="BO1274" t="s">
        <v>100</v>
      </c>
      <c r="BP1274" t="s">
        <v>100</v>
      </c>
      <c r="BQ1274" t="s">
        <v>100</v>
      </c>
      <c r="BR1274" t="s">
        <v>100</v>
      </c>
      <c r="BS1274" t="s">
        <v>100</v>
      </c>
      <c r="BT1274" t="s">
        <v>100</v>
      </c>
      <c r="BU1274" t="s">
        <v>100</v>
      </c>
      <c r="BV1274" t="s">
        <v>100</v>
      </c>
      <c r="BW1274" t="s">
        <v>100</v>
      </c>
      <c r="BX1274" t="s">
        <v>100</v>
      </c>
      <c r="BY1274" t="s">
        <v>100</v>
      </c>
      <c r="BZ1274" t="s">
        <v>100</v>
      </c>
      <c r="CA1274" t="s">
        <v>100</v>
      </c>
      <c r="CB1274" t="s">
        <v>100</v>
      </c>
      <c r="CC1274" t="s">
        <v>100</v>
      </c>
      <c r="CD1274" t="s">
        <v>100</v>
      </c>
      <c r="CE1274" t="s">
        <v>100</v>
      </c>
      <c r="CF1274" t="s">
        <v>100</v>
      </c>
      <c r="CG1274" t="s">
        <v>100</v>
      </c>
      <c r="CH1274" t="s">
        <v>100</v>
      </c>
      <c r="CI1274" t="s">
        <v>100</v>
      </c>
      <c r="CJ1274" t="s">
        <v>115</v>
      </c>
      <c r="CK1274" t="s">
        <v>100</v>
      </c>
      <c r="CL1274" t="s">
        <v>100</v>
      </c>
      <c r="CM1274" t="s">
        <v>100</v>
      </c>
      <c r="CN1274" t="s">
        <v>116</v>
      </c>
      <c r="CO1274" t="s">
        <v>117</v>
      </c>
      <c r="CP1274" t="s">
        <v>117</v>
      </c>
      <c r="CQ1274" t="s">
        <v>100</v>
      </c>
      <c r="CR1274" t="s">
        <v>100</v>
      </c>
    </row>
    <row r="1275" spans="1:96">
      <c r="A1275" t="s">
        <v>4244</v>
      </c>
      <c r="B1275" t="s">
        <v>4245</v>
      </c>
      <c r="C1275" t="s">
        <v>164</v>
      </c>
      <c r="D1275" t="s">
        <v>4246</v>
      </c>
      <c r="E1275" t="s">
        <v>100</v>
      </c>
      <c r="F1275" t="s">
        <v>100</v>
      </c>
      <c r="G1275" t="s">
        <v>141</v>
      </c>
      <c r="H1275" t="s">
        <v>142</v>
      </c>
      <c r="I1275" t="s">
        <v>103</v>
      </c>
      <c r="J1275" t="s">
        <v>144</v>
      </c>
      <c r="K1275" t="s">
        <v>145</v>
      </c>
      <c r="L1275" t="s">
        <v>106</v>
      </c>
      <c r="M1275" t="s">
        <v>100</v>
      </c>
      <c r="N1275" t="s">
        <v>100</v>
      </c>
      <c r="O1275" t="s">
        <v>100</v>
      </c>
      <c r="P1275" t="s">
        <v>4244</v>
      </c>
      <c r="Q1275" t="s">
        <v>108</v>
      </c>
      <c r="R1275" t="s">
        <v>148</v>
      </c>
      <c r="S1275" t="s">
        <v>100</v>
      </c>
      <c r="T1275" t="s">
        <v>100</v>
      </c>
      <c r="U1275" t="s">
        <v>112</v>
      </c>
      <c r="V1275" t="s">
        <v>113</v>
      </c>
      <c r="W1275" t="s">
        <v>113</v>
      </c>
      <c r="X1275" t="s">
        <v>114</v>
      </c>
      <c r="Y1275" t="s">
        <v>100</v>
      </c>
      <c r="Z1275" t="s">
        <v>100</v>
      </c>
      <c r="AA1275" t="s">
        <v>100</v>
      </c>
      <c r="AB1275" t="s">
        <v>100</v>
      </c>
      <c r="AC1275" t="s">
        <v>100</v>
      </c>
      <c r="AD1275" t="s">
        <v>100</v>
      </c>
      <c r="AE1275" t="s">
        <v>100</v>
      </c>
      <c r="AF1275" t="s">
        <v>100</v>
      </c>
      <c r="AG1275" t="s">
        <v>100</v>
      </c>
      <c r="AH1275" t="s">
        <v>100</v>
      </c>
      <c r="AI1275" t="s">
        <v>100</v>
      </c>
      <c r="AJ1275" t="s">
        <v>100</v>
      </c>
      <c r="AK1275" t="s">
        <v>100</v>
      </c>
      <c r="AL1275" t="s">
        <v>100</v>
      </c>
      <c r="AM1275" t="s">
        <v>100</v>
      </c>
      <c r="AN1275" t="s">
        <v>100</v>
      </c>
      <c r="AO1275" t="s">
        <v>100</v>
      </c>
      <c r="AP1275" t="s">
        <v>100</v>
      </c>
      <c r="AQ1275" t="s">
        <v>100</v>
      </c>
      <c r="AR1275" t="s">
        <v>100</v>
      </c>
      <c r="AS1275" t="s">
        <v>100</v>
      </c>
      <c r="AT1275" t="s">
        <v>100</v>
      </c>
      <c r="AU1275" t="s">
        <v>100</v>
      </c>
      <c r="AV1275" t="s">
        <v>100</v>
      </c>
      <c r="AW1275" t="s">
        <v>100</v>
      </c>
      <c r="AX1275" t="s">
        <v>100</v>
      </c>
      <c r="AY1275" t="s">
        <v>100</v>
      </c>
      <c r="AZ1275" t="s">
        <v>100</v>
      </c>
      <c r="BA1275" t="s">
        <v>100</v>
      </c>
      <c r="BB1275" t="s">
        <v>100</v>
      </c>
      <c r="BC1275" t="s">
        <v>100</v>
      </c>
      <c r="BD1275" t="s">
        <v>100</v>
      </c>
      <c r="BE1275" t="s">
        <v>100</v>
      </c>
      <c r="BF1275" t="s">
        <v>100</v>
      </c>
      <c r="BG1275" t="s">
        <v>100</v>
      </c>
      <c r="BH1275" t="s">
        <v>100</v>
      </c>
      <c r="BI1275" t="s">
        <v>100</v>
      </c>
      <c r="BJ1275" t="s">
        <v>100</v>
      </c>
      <c r="BK1275" t="s">
        <v>100</v>
      </c>
      <c r="BL1275" t="s">
        <v>100</v>
      </c>
      <c r="BM1275" t="s">
        <v>100</v>
      </c>
      <c r="BN1275" t="s">
        <v>100</v>
      </c>
      <c r="BO1275" t="s">
        <v>115</v>
      </c>
      <c r="BP1275" t="s">
        <v>100</v>
      </c>
      <c r="BQ1275" t="s">
        <v>100</v>
      </c>
      <c r="BR1275" t="s">
        <v>100</v>
      </c>
      <c r="BS1275" t="s">
        <v>100</v>
      </c>
      <c r="BT1275" t="s">
        <v>100</v>
      </c>
      <c r="BU1275" t="s">
        <v>100</v>
      </c>
      <c r="BV1275" t="s">
        <v>100</v>
      </c>
      <c r="BW1275" t="s">
        <v>100</v>
      </c>
      <c r="BX1275" t="s">
        <v>100</v>
      </c>
      <c r="BY1275" t="s">
        <v>100</v>
      </c>
      <c r="BZ1275" t="s">
        <v>100</v>
      </c>
      <c r="CA1275" t="s">
        <v>100</v>
      </c>
      <c r="CB1275" t="s">
        <v>100</v>
      </c>
      <c r="CC1275" t="s">
        <v>100</v>
      </c>
      <c r="CD1275" t="s">
        <v>100</v>
      </c>
      <c r="CE1275" t="s">
        <v>100</v>
      </c>
      <c r="CF1275" t="s">
        <v>100</v>
      </c>
      <c r="CG1275" t="s">
        <v>100</v>
      </c>
      <c r="CH1275" t="s">
        <v>100</v>
      </c>
      <c r="CI1275" t="s">
        <v>100</v>
      </c>
      <c r="CJ1275" t="s">
        <v>100</v>
      </c>
      <c r="CK1275" t="s">
        <v>100</v>
      </c>
      <c r="CL1275" t="s">
        <v>100</v>
      </c>
      <c r="CM1275" t="s">
        <v>100</v>
      </c>
      <c r="CN1275" t="s">
        <v>166</v>
      </c>
      <c r="CO1275" t="s">
        <v>100</v>
      </c>
      <c r="CP1275" t="s">
        <v>100</v>
      </c>
      <c r="CQ1275" t="s">
        <v>152</v>
      </c>
      <c r="CR1275" t="s">
        <v>153</v>
      </c>
    </row>
    <row r="1276" spans="1:96">
      <c r="A1276" t="s">
        <v>4247</v>
      </c>
      <c r="B1276" t="s">
        <v>4248</v>
      </c>
      <c r="C1276" t="s">
        <v>138</v>
      </c>
      <c r="D1276" t="s">
        <v>4249</v>
      </c>
      <c r="E1276" t="s">
        <v>551</v>
      </c>
      <c r="F1276" t="s">
        <v>100</v>
      </c>
      <c r="G1276" t="s">
        <v>141</v>
      </c>
      <c r="H1276" t="s">
        <v>142</v>
      </c>
      <c r="I1276" t="s">
        <v>143</v>
      </c>
      <c r="J1276" t="s">
        <v>144</v>
      </c>
      <c r="K1276" t="s">
        <v>145</v>
      </c>
      <c r="L1276" t="s">
        <v>106</v>
      </c>
      <c r="M1276" t="s">
        <v>100</v>
      </c>
      <c r="N1276" t="s">
        <v>100</v>
      </c>
      <c r="O1276" t="s">
        <v>100</v>
      </c>
      <c r="P1276" t="s">
        <v>146</v>
      </c>
      <c r="Q1276" t="s">
        <v>147</v>
      </c>
      <c r="R1276" t="s">
        <v>148</v>
      </c>
      <c r="S1276" t="s">
        <v>100</v>
      </c>
      <c r="T1276" t="s">
        <v>100</v>
      </c>
      <c r="U1276" t="s">
        <v>112</v>
      </c>
      <c r="V1276" t="s">
        <v>113</v>
      </c>
      <c r="W1276" t="s">
        <v>113</v>
      </c>
      <c r="X1276" t="s">
        <v>114</v>
      </c>
      <c r="Y1276" t="s">
        <v>100</v>
      </c>
      <c r="Z1276" t="s">
        <v>100</v>
      </c>
      <c r="AA1276" t="s">
        <v>100</v>
      </c>
      <c r="AB1276" t="s">
        <v>115</v>
      </c>
      <c r="AC1276" t="s">
        <v>100</v>
      </c>
      <c r="AD1276" t="s">
        <v>100</v>
      </c>
      <c r="AE1276" t="s">
        <v>100</v>
      </c>
      <c r="AF1276" t="s">
        <v>100</v>
      </c>
      <c r="AG1276" t="s">
        <v>100</v>
      </c>
      <c r="AH1276" t="s">
        <v>100</v>
      </c>
      <c r="AI1276" t="s">
        <v>100</v>
      </c>
      <c r="AJ1276" t="s">
        <v>100</v>
      </c>
      <c r="AK1276" t="s">
        <v>100</v>
      </c>
      <c r="AL1276" t="s">
        <v>100</v>
      </c>
      <c r="AM1276" t="s">
        <v>100</v>
      </c>
      <c r="AN1276" t="s">
        <v>100</v>
      </c>
      <c r="AO1276" t="s">
        <v>100</v>
      </c>
      <c r="AP1276" t="s">
        <v>100</v>
      </c>
      <c r="AQ1276" t="s">
        <v>100</v>
      </c>
      <c r="AR1276" t="s">
        <v>100</v>
      </c>
      <c r="AS1276" t="s">
        <v>100</v>
      </c>
      <c r="AT1276" t="s">
        <v>100</v>
      </c>
      <c r="AU1276" t="s">
        <v>100</v>
      </c>
      <c r="AV1276" t="s">
        <v>100</v>
      </c>
      <c r="AW1276" t="s">
        <v>100</v>
      </c>
      <c r="AX1276" t="s">
        <v>100</v>
      </c>
      <c r="AY1276" t="s">
        <v>100</v>
      </c>
      <c r="AZ1276" t="s">
        <v>100</v>
      </c>
      <c r="BA1276" t="s">
        <v>100</v>
      </c>
      <c r="BB1276" t="s">
        <v>100</v>
      </c>
      <c r="BC1276" t="s">
        <v>100</v>
      </c>
      <c r="BD1276" t="s">
        <v>100</v>
      </c>
      <c r="BE1276" t="s">
        <v>100</v>
      </c>
      <c r="BF1276" t="s">
        <v>100</v>
      </c>
      <c r="BG1276" t="s">
        <v>100</v>
      </c>
      <c r="BH1276" t="s">
        <v>100</v>
      </c>
      <c r="BI1276" t="s">
        <v>100</v>
      </c>
      <c r="BJ1276" t="s">
        <v>100</v>
      </c>
      <c r="BK1276" t="s">
        <v>100</v>
      </c>
      <c r="BL1276" t="s">
        <v>100</v>
      </c>
      <c r="BM1276" t="s">
        <v>100</v>
      </c>
      <c r="BN1276" t="s">
        <v>100</v>
      </c>
      <c r="BO1276" t="s">
        <v>100</v>
      </c>
      <c r="BP1276" t="s">
        <v>100</v>
      </c>
      <c r="BQ1276" t="s">
        <v>100</v>
      </c>
      <c r="BR1276" t="s">
        <v>100</v>
      </c>
      <c r="BS1276" t="s">
        <v>100</v>
      </c>
      <c r="BT1276" t="s">
        <v>100</v>
      </c>
      <c r="BU1276" t="s">
        <v>100</v>
      </c>
      <c r="BV1276" t="s">
        <v>100</v>
      </c>
      <c r="BW1276" t="s">
        <v>100</v>
      </c>
      <c r="BX1276" t="s">
        <v>100</v>
      </c>
      <c r="BY1276" t="s">
        <v>100</v>
      </c>
      <c r="BZ1276" t="s">
        <v>100</v>
      </c>
      <c r="CA1276" t="s">
        <v>100</v>
      </c>
      <c r="CB1276" t="s">
        <v>100</v>
      </c>
      <c r="CC1276" t="s">
        <v>100</v>
      </c>
      <c r="CD1276" t="s">
        <v>100</v>
      </c>
      <c r="CE1276" t="s">
        <v>100</v>
      </c>
      <c r="CF1276" t="s">
        <v>100</v>
      </c>
      <c r="CG1276" t="s">
        <v>100</v>
      </c>
      <c r="CH1276" t="s">
        <v>100</v>
      </c>
      <c r="CI1276" t="s">
        <v>100</v>
      </c>
      <c r="CJ1276" t="s">
        <v>115</v>
      </c>
      <c r="CK1276" t="s">
        <v>100</v>
      </c>
      <c r="CL1276" t="s">
        <v>100</v>
      </c>
      <c r="CM1276" t="s">
        <v>100</v>
      </c>
      <c r="CN1276" t="s">
        <v>151</v>
      </c>
      <c r="CO1276" t="s">
        <v>100</v>
      </c>
      <c r="CP1276" t="s">
        <v>100</v>
      </c>
      <c r="CQ1276" t="s">
        <v>152</v>
      </c>
      <c r="CR1276" t="s">
        <v>153</v>
      </c>
    </row>
    <row r="1277" spans="1:96">
      <c r="A1277" t="s">
        <v>4250</v>
      </c>
      <c r="B1277" t="s">
        <v>4251</v>
      </c>
      <c r="C1277" t="s">
        <v>189</v>
      </c>
      <c r="D1277" t="s">
        <v>4252</v>
      </c>
      <c r="E1277" t="s">
        <v>4253</v>
      </c>
      <c r="F1277" t="s">
        <v>100</v>
      </c>
      <c r="G1277" t="s">
        <v>141</v>
      </c>
      <c r="H1277" t="s">
        <v>142</v>
      </c>
      <c r="I1277" t="s">
        <v>143</v>
      </c>
      <c r="J1277" t="s">
        <v>144</v>
      </c>
      <c r="K1277" t="s">
        <v>145</v>
      </c>
      <c r="L1277" t="s">
        <v>106</v>
      </c>
      <c r="M1277" t="s">
        <v>100</v>
      </c>
      <c r="N1277" t="s">
        <v>100</v>
      </c>
      <c r="O1277" t="s">
        <v>1979</v>
      </c>
      <c r="P1277" t="s">
        <v>146</v>
      </c>
      <c r="Q1277" t="s">
        <v>147</v>
      </c>
      <c r="R1277" t="s">
        <v>148</v>
      </c>
      <c r="S1277" t="s">
        <v>100</v>
      </c>
      <c r="T1277" t="s">
        <v>111</v>
      </c>
      <c r="U1277" t="s">
        <v>112</v>
      </c>
      <c r="V1277" t="s">
        <v>113</v>
      </c>
      <c r="W1277" t="s">
        <v>113</v>
      </c>
      <c r="X1277" t="s">
        <v>114</v>
      </c>
      <c r="Y1277" t="s">
        <v>100</v>
      </c>
      <c r="Z1277" t="s">
        <v>100</v>
      </c>
      <c r="AA1277" t="s">
        <v>100</v>
      </c>
      <c r="AB1277" t="s">
        <v>100</v>
      </c>
      <c r="AC1277" t="s">
        <v>100</v>
      </c>
      <c r="AD1277" t="s">
        <v>100</v>
      </c>
      <c r="AE1277" t="s">
        <v>181</v>
      </c>
      <c r="AF1277" t="s">
        <v>182</v>
      </c>
      <c r="AG1277" t="s">
        <v>1096</v>
      </c>
      <c r="AH1277" t="s">
        <v>100</v>
      </c>
      <c r="AI1277" t="s">
        <v>100</v>
      </c>
      <c r="AJ1277" t="s">
        <v>100</v>
      </c>
      <c r="AK1277" t="s">
        <v>100</v>
      </c>
      <c r="AL1277" t="s">
        <v>100</v>
      </c>
      <c r="AM1277" t="s">
        <v>100</v>
      </c>
      <c r="AN1277" t="s">
        <v>100</v>
      </c>
      <c r="AO1277" t="s">
        <v>100</v>
      </c>
      <c r="AP1277" t="s">
        <v>100</v>
      </c>
      <c r="AQ1277" t="s">
        <v>100</v>
      </c>
      <c r="AR1277" t="s">
        <v>100</v>
      </c>
      <c r="AS1277" t="s">
        <v>100</v>
      </c>
      <c r="AT1277" t="s">
        <v>100</v>
      </c>
      <c r="AU1277" t="s">
        <v>100</v>
      </c>
      <c r="AV1277" t="s">
        <v>100</v>
      </c>
      <c r="AW1277" t="s">
        <v>100</v>
      </c>
      <c r="AX1277" t="s">
        <v>100</v>
      </c>
      <c r="AY1277" t="s">
        <v>100</v>
      </c>
      <c r="AZ1277" t="s">
        <v>100</v>
      </c>
      <c r="BA1277" t="s">
        <v>100</v>
      </c>
      <c r="BB1277" t="s">
        <v>100</v>
      </c>
      <c r="BC1277" t="s">
        <v>100</v>
      </c>
      <c r="BD1277" t="s">
        <v>100</v>
      </c>
      <c r="BE1277" t="s">
        <v>100</v>
      </c>
      <c r="BF1277" t="s">
        <v>100</v>
      </c>
      <c r="BG1277" t="s">
        <v>100</v>
      </c>
      <c r="BH1277" t="s">
        <v>100</v>
      </c>
      <c r="BI1277" t="s">
        <v>100</v>
      </c>
      <c r="BJ1277" t="s">
        <v>100</v>
      </c>
      <c r="BK1277" t="s">
        <v>100</v>
      </c>
      <c r="BL1277" t="s">
        <v>100</v>
      </c>
      <c r="BM1277" t="s">
        <v>100</v>
      </c>
      <c r="BN1277" t="s">
        <v>100</v>
      </c>
      <c r="BO1277" t="s">
        <v>100</v>
      </c>
      <c r="BP1277" t="s">
        <v>100</v>
      </c>
      <c r="BQ1277" t="s">
        <v>100</v>
      </c>
      <c r="BR1277" t="s">
        <v>100</v>
      </c>
      <c r="BS1277" t="s">
        <v>100</v>
      </c>
      <c r="BT1277" t="s">
        <v>100</v>
      </c>
      <c r="BU1277" t="s">
        <v>100</v>
      </c>
      <c r="BV1277" t="s">
        <v>100</v>
      </c>
      <c r="BW1277" t="s">
        <v>100</v>
      </c>
      <c r="BX1277" t="s">
        <v>100</v>
      </c>
      <c r="BY1277" t="s">
        <v>100</v>
      </c>
      <c r="BZ1277" t="s">
        <v>100</v>
      </c>
      <c r="CA1277" t="s">
        <v>100</v>
      </c>
      <c r="CB1277" t="s">
        <v>100</v>
      </c>
      <c r="CC1277" t="s">
        <v>100</v>
      </c>
      <c r="CD1277" t="s">
        <v>100</v>
      </c>
      <c r="CE1277" t="s">
        <v>100</v>
      </c>
      <c r="CF1277" t="s">
        <v>100</v>
      </c>
      <c r="CG1277" t="s">
        <v>100</v>
      </c>
      <c r="CH1277" t="s">
        <v>100</v>
      </c>
      <c r="CI1277" t="s">
        <v>100</v>
      </c>
      <c r="CJ1277" t="s">
        <v>100</v>
      </c>
      <c r="CK1277" t="s">
        <v>100</v>
      </c>
      <c r="CL1277" t="s">
        <v>100</v>
      </c>
      <c r="CM1277" t="s">
        <v>100</v>
      </c>
      <c r="CN1277" t="s">
        <v>166</v>
      </c>
      <c r="CO1277" t="s">
        <v>100</v>
      </c>
      <c r="CP1277" t="s">
        <v>100</v>
      </c>
      <c r="CQ1277" t="s">
        <v>152</v>
      </c>
      <c r="CR1277" t="s">
        <v>153</v>
      </c>
    </row>
    <row r="1278" spans="1:96">
      <c r="A1278" t="s">
        <v>4254</v>
      </c>
      <c r="B1278" t="s">
        <v>4255</v>
      </c>
      <c r="C1278" t="s">
        <v>189</v>
      </c>
      <c r="D1278" t="s">
        <v>4256</v>
      </c>
      <c r="E1278" t="s">
        <v>100</v>
      </c>
      <c r="F1278" t="s">
        <v>100</v>
      </c>
      <c r="G1278" t="s">
        <v>141</v>
      </c>
      <c r="H1278" t="s">
        <v>142</v>
      </c>
      <c r="I1278" t="s">
        <v>143</v>
      </c>
      <c r="J1278" t="s">
        <v>144</v>
      </c>
      <c r="K1278" t="s">
        <v>145</v>
      </c>
      <c r="L1278" t="s">
        <v>106</v>
      </c>
      <c r="M1278" t="s">
        <v>100</v>
      </c>
      <c r="N1278" t="s">
        <v>100</v>
      </c>
      <c r="O1278" t="s">
        <v>1063</v>
      </c>
      <c r="P1278" t="s">
        <v>146</v>
      </c>
      <c r="Q1278" t="s">
        <v>147</v>
      </c>
      <c r="R1278" t="s">
        <v>148</v>
      </c>
      <c r="S1278" t="s">
        <v>100</v>
      </c>
      <c r="T1278" t="s">
        <v>111</v>
      </c>
      <c r="U1278" t="s">
        <v>112</v>
      </c>
      <c r="V1278" t="s">
        <v>134</v>
      </c>
      <c r="W1278" t="s">
        <v>134</v>
      </c>
      <c r="X1278" t="s">
        <v>135</v>
      </c>
      <c r="Y1278" t="s">
        <v>100</v>
      </c>
      <c r="Z1278" t="s">
        <v>100</v>
      </c>
      <c r="AA1278" t="s">
        <v>100</v>
      </c>
      <c r="AB1278" t="s">
        <v>100</v>
      </c>
      <c r="AC1278" t="s">
        <v>100</v>
      </c>
      <c r="AD1278" t="s">
        <v>100</v>
      </c>
      <c r="AE1278" t="s">
        <v>100</v>
      </c>
      <c r="AF1278" t="s">
        <v>100</v>
      </c>
      <c r="AG1278" t="s">
        <v>100</v>
      </c>
      <c r="AH1278" t="s">
        <v>100</v>
      </c>
      <c r="AI1278" t="s">
        <v>100</v>
      </c>
      <c r="AJ1278" t="s">
        <v>100</v>
      </c>
      <c r="AK1278" t="s">
        <v>100</v>
      </c>
      <c r="AL1278" t="s">
        <v>100</v>
      </c>
      <c r="AM1278" t="s">
        <v>100</v>
      </c>
      <c r="AN1278" t="s">
        <v>100</v>
      </c>
      <c r="AO1278" t="s">
        <v>100</v>
      </c>
      <c r="AP1278" t="s">
        <v>100</v>
      </c>
      <c r="AQ1278" t="s">
        <v>100</v>
      </c>
      <c r="AR1278" t="s">
        <v>100</v>
      </c>
      <c r="AS1278" t="s">
        <v>100</v>
      </c>
      <c r="AT1278" t="s">
        <v>100</v>
      </c>
      <c r="AU1278" t="s">
        <v>100</v>
      </c>
      <c r="AV1278" t="s">
        <v>100</v>
      </c>
      <c r="AW1278" t="s">
        <v>100</v>
      </c>
      <c r="AX1278" t="s">
        <v>100</v>
      </c>
      <c r="AY1278" t="s">
        <v>100</v>
      </c>
      <c r="AZ1278" t="s">
        <v>100</v>
      </c>
      <c r="BA1278" t="s">
        <v>100</v>
      </c>
      <c r="BB1278" t="s">
        <v>100</v>
      </c>
      <c r="BC1278" t="s">
        <v>100</v>
      </c>
      <c r="BD1278" t="s">
        <v>100</v>
      </c>
      <c r="BE1278" t="s">
        <v>100</v>
      </c>
      <c r="BF1278" t="s">
        <v>100</v>
      </c>
      <c r="BG1278" t="s">
        <v>100</v>
      </c>
      <c r="BH1278" t="s">
        <v>100</v>
      </c>
      <c r="BI1278" t="s">
        <v>100</v>
      </c>
      <c r="BJ1278" t="s">
        <v>100</v>
      </c>
      <c r="BK1278" t="s">
        <v>100</v>
      </c>
      <c r="BL1278" t="s">
        <v>100</v>
      </c>
      <c r="BM1278" t="s">
        <v>100</v>
      </c>
      <c r="BN1278" t="s">
        <v>100</v>
      </c>
      <c r="BO1278" t="s">
        <v>100</v>
      </c>
      <c r="BP1278" t="s">
        <v>100</v>
      </c>
      <c r="BQ1278" t="s">
        <v>100</v>
      </c>
      <c r="BR1278" t="s">
        <v>100</v>
      </c>
      <c r="BS1278" t="s">
        <v>100</v>
      </c>
      <c r="BT1278" t="s">
        <v>100</v>
      </c>
      <c r="BU1278" t="s">
        <v>100</v>
      </c>
      <c r="BV1278" t="s">
        <v>100</v>
      </c>
      <c r="BW1278" t="s">
        <v>100</v>
      </c>
      <c r="BX1278" t="s">
        <v>100</v>
      </c>
      <c r="BY1278" t="s">
        <v>100</v>
      </c>
      <c r="BZ1278" t="s">
        <v>100</v>
      </c>
      <c r="CA1278" t="s">
        <v>100</v>
      </c>
      <c r="CB1278" t="s">
        <v>100</v>
      </c>
      <c r="CC1278" t="s">
        <v>100</v>
      </c>
      <c r="CD1278" t="s">
        <v>100</v>
      </c>
      <c r="CE1278" t="s">
        <v>100</v>
      </c>
      <c r="CF1278" t="s">
        <v>100</v>
      </c>
      <c r="CG1278" t="s">
        <v>100</v>
      </c>
      <c r="CH1278" t="s">
        <v>100</v>
      </c>
      <c r="CI1278" t="s">
        <v>100</v>
      </c>
      <c r="CJ1278" t="s">
        <v>181</v>
      </c>
      <c r="CK1278" t="s">
        <v>315</v>
      </c>
      <c r="CL1278" t="s">
        <v>1391</v>
      </c>
      <c r="CM1278" t="s">
        <v>100</v>
      </c>
      <c r="CN1278" t="s">
        <v>166</v>
      </c>
      <c r="CO1278" t="s">
        <v>100</v>
      </c>
      <c r="CP1278" t="s">
        <v>100</v>
      </c>
      <c r="CQ1278" t="s">
        <v>152</v>
      </c>
      <c r="CR1278" t="s">
        <v>153</v>
      </c>
    </row>
    <row r="1279" spans="1:96">
      <c r="A1279" t="s">
        <v>4257</v>
      </c>
      <c r="B1279" t="s">
        <v>4258</v>
      </c>
      <c r="C1279" t="s">
        <v>189</v>
      </c>
      <c r="D1279" t="s">
        <v>4259</v>
      </c>
      <c r="E1279" t="s">
        <v>100</v>
      </c>
      <c r="F1279" t="s">
        <v>100</v>
      </c>
      <c r="G1279" t="s">
        <v>141</v>
      </c>
      <c r="H1279" t="s">
        <v>142</v>
      </c>
      <c r="I1279" t="s">
        <v>143</v>
      </c>
      <c r="J1279" t="s">
        <v>144</v>
      </c>
      <c r="K1279" t="s">
        <v>145</v>
      </c>
      <c r="L1279" t="s">
        <v>106</v>
      </c>
      <c r="M1279" t="s">
        <v>100</v>
      </c>
      <c r="N1279" t="s">
        <v>100</v>
      </c>
      <c r="O1279" t="s">
        <v>205</v>
      </c>
      <c r="P1279" t="s">
        <v>146</v>
      </c>
      <c r="Q1279" t="s">
        <v>147</v>
      </c>
      <c r="R1279" t="s">
        <v>148</v>
      </c>
      <c r="S1279" t="s">
        <v>100</v>
      </c>
      <c r="T1279" t="s">
        <v>111</v>
      </c>
      <c r="U1279" t="s">
        <v>112</v>
      </c>
      <c r="V1279" t="s">
        <v>134</v>
      </c>
      <c r="W1279" t="s">
        <v>134</v>
      </c>
      <c r="X1279" t="s">
        <v>135</v>
      </c>
      <c r="Y1279" t="s">
        <v>100</v>
      </c>
      <c r="Z1279" t="s">
        <v>100</v>
      </c>
      <c r="AA1279" t="s">
        <v>100</v>
      </c>
      <c r="AB1279" t="s">
        <v>100</v>
      </c>
      <c r="AC1279" t="s">
        <v>100</v>
      </c>
      <c r="AD1279" t="s">
        <v>100</v>
      </c>
      <c r="AE1279" t="s">
        <v>100</v>
      </c>
      <c r="AF1279" t="s">
        <v>100</v>
      </c>
      <c r="AG1279" t="s">
        <v>100</v>
      </c>
      <c r="AH1279" t="s">
        <v>100</v>
      </c>
      <c r="AI1279" t="s">
        <v>100</v>
      </c>
      <c r="AJ1279" t="s">
        <v>100</v>
      </c>
      <c r="AK1279" t="s">
        <v>100</v>
      </c>
      <c r="AL1279" t="s">
        <v>100</v>
      </c>
      <c r="AM1279" t="s">
        <v>100</v>
      </c>
      <c r="AN1279" t="s">
        <v>100</v>
      </c>
      <c r="AO1279" t="s">
        <v>100</v>
      </c>
      <c r="AP1279" t="s">
        <v>100</v>
      </c>
      <c r="AQ1279" t="s">
        <v>100</v>
      </c>
      <c r="AR1279" t="s">
        <v>100</v>
      </c>
      <c r="AS1279" t="s">
        <v>100</v>
      </c>
      <c r="AT1279" t="s">
        <v>100</v>
      </c>
      <c r="AU1279" t="s">
        <v>100</v>
      </c>
      <c r="AV1279" t="s">
        <v>100</v>
      </c>
      <c r="AW1279" t="s">
        <v>100</v>
      </c>
      <c r="AX1279" t="s">
        <v>100</v>
      </c>
      <c r="AY1279" t="s">
        <v>100</v>
      </c>
      <c r="AZ1279" t="s">
        <v>100</v>
      </c>
      <c r="BA1279" t="s">
        <v>100</v>
      </c>
      <c r="BB1279" t="s">
        <v>100</v>
      </c>
      <c r="BC1279" t="s">
        <v>100</v>
      </c>
      <c r="BD1279" t="s">
        <v>100</v>
      </c>
      <c r="BE1279" t="s">
        <v>100</v>
      </c>
      <c r="BF1279" t="s">
        <v>100</v>
      </c>
      <c r="BG1279" t="s">
        <v>100</v>
      </c>
      <c r="BH1279" t="s">
        <v>100</v>
      </c>
      <c r="BI1279" t="s">
        <v>100</v>
      </c>
      <c r="BJ1279" t="s">
        <v>100</v>
      </c>
      <c r="BK1279" t="s">
        <v>100</v>
      </c>
      <c r="BL1279" t="s">
        <v>100</v>
      </c>
      <c r="BM1279" t="s">
        <v>100</v>
      </c>
      <c r="BN1279" t="s">
        <v>100</v>
      </c>
      <c r="BO1279" t="s">
        <v>100</v>
      </c>
      <c r="BP1279" t="s">
        <v>100</v>
      </c>
      <c r="BQ1279" t="s">
        <v>100</v>
      </c>
      <c r="BR1279" t="s">
        <v>100</v>
      </c>
      <c r="BS1279" t="s">
        <v>100</v>
      </c>
      <c r="BT1279" t="s">
        <v>100</v>
      </c>
      <c r="BU1279" t="s">
        <v>100</v>
      </c>
      <c r="BV1279" t="s">
        <v>100</v>
      </c>
      <c r="BW1279" t="s">
        <v>100</v>
      </c>
      <c r="BX1279" t="s">
        <v>100</v>
      </c>
      <c r="BY1279" t="s">
        <v>100</v>
      </c>
      <c r="BZ1279" t="s">
        <v>100</v>
      </c>
      <c r="CA1279" t="s">
        <v>100</v>
      </c>
      <c r="CB1279" t="s">
        <v>100</v>
      </c>
      <c r="CC1279" t="s">
        <v>100</v>
      </c>
      <c r="CD1279" t="s">
        <v>100</v>
      </c>
      <c r="CE1279" t="s">
        <v>100</v>
      </c>
      <c r="CF1279" t="s">
        <v>100</v>
      </c>
      <c r="CG1279" t="s">
        <v>100</v>
      </c>
      <c r="CH1279" t="s">
        <v>100</v>
      </c>
      <c r="CI1279" t="s">
        <v>100</v>
      </c>
      <c r="CJ1279" t="s">
        <v>259</v>
      </c>
      <c r="CK1279" t="s">
        <v>315</v>
      </c>
      <c r="CL1279" t="s">
        <v>1591</v>
      </c>
      <c r="CM1279" t="s">
        <v>100</v>
      </c>
      <c r="CN1279" t="s">
        <v>166</v>
      </c>
      <c r="CO1279" t="s">
        <v>100</v>
      </c>
      <c r="CP1279" t="s">
        <v>100</v>
      </c>
      <c r="CQ1279" t="s">
        <v>152</v>
      </c>
      <c r="CR1279" t="s">
        <v>153</v>
      </c>
    </row>
    <row r="1280" spans="1:96">
      <c r="A1280" t="s">
        <v>1979</v>
      </c>
      <c r="B1280" t="s">
        <v>4260</v>
      </c>
      <c r="C1280" t="s">
        <v>191</v>
      </c>
      <c r="D1280" t="s">
        <v>4261</v>
      </c>
      <c r="E1280" t="s">
        <v>100</v>
      </c>
      <c r="F1280" t="s">
        <v>100</v>
      </c>
      <c r="G1280" t="s">
        <v>141</v>
      </c>
      <c r="H1280" t="s">
        <v>142</v>
      </c>
      <c r="I1280" t="s">
        <v>143</v>
      </c>
      <c r="J1280" t="s">
        <v>144</v>
      </c>
      <c r="K1280" t="s">
        <v>145</v>
      </c>
      <c r="L1280" t="s">
        <v>106</v>
      </c>
      <c r="M1280" t="s">
        <v>100</v>
      </c>
      <c r="N1280" t="s">
        <v>100</v>
      </c>
      <c r="O1280" t="s">
        <v>100</v>
      </c>
      <c r="P1280" t="s">
        <v>146</v>
      </c>
      <c r="Q1280" t="s">
        <v>147</v>
      </c>
      <c r="R1280" t="s">
        <v>148</v>
      </c>
      <c r="S1280" t="s">
        <v>100</v>
      </c>
      <c r="T1280" t="s">
        <v>100</v>
      </c>
      <c r="U1280" t="s">
        <v>112</v>
      </c>
      <c r="V1280" t="s">
        <v>113</v>
      </c>
      <c r="W1280" t="s">
        <v>113</v>
      </c>
      <c r="X1280" t="s">
        <v>114</v>
      </c>
      <c r="Y1280" t="s">
        <v>100</v>
      </c>
      <c r="Z1280" t="s">
        <v>100</v>
      </c>
      <c r="AA1280" t="s">
        <v>100</v>
      </c>
      <c r="AB1280" t="s">
        <v>100</v>
      </c>
      <c r="AC1280" t="s">
        <v>100</v>
      </c>
      <c r="AD1280" t="s">
        <v>100</v>
      </c>
      <c r="AE1280" t="s">
        <v>100</v>
      </c>
      <c r="AF1280" t="s">
        <v>100</v>
      </c>
      <c r="AG1280" t="s">
        <v>100</v>
      </c>
      <c r="AH1280" t="s">
        <v>100</v>
      </c>
      <c r="AI1280" t="s">
        <v>100</v>
      </c>
      <c r="AJ1280" t="s">
        <v>100</v>
      </c>
      <c r="AK1280" t="s">
        <v>100</v>
      </c>
      <c r="AL1280" t="s">
        <v>100</v>
      </c>
      <c r="AM1280" t="s">
        <v>100</v>
      </c>
      <c r="AN1280" t="s">
        <v>100</v>
      </c>
      <c r="AO1280" t="s">
        <v>100</v>
      </c>
      <c r="AP1280" t="s">
        <v>100</v>
      </c>
      <c r="AQ1280" t="s">
        <v>100</v>
      </c>
      <c r="AR1280" t="s">
        <v>100</v>
      </c>
      <c r="AS1280" t="s">
        <v>100</v>
      </c>
      <c r="AT1280" t="s">
        <v>100</v>
      </c>
      <c r="AU1280" t="s">
        <v>100</v>
      </c>
      <c r="AV1280" t="s">
        <v>100</v>
      </c>
      <c r="AW1280" t="s">
        <v>100</v>
      </c>
      <c r="AX1280" t="s">
        <v>100</v>
      </c>
      <c r="AY1280" t="s">
        <v>100</v>
      </c>
      <c r="AZ1280" t="s">
        <v>100</v>
      </c>
      <c r="BA1280" t="s">
        <v>100</v>
      </c>
      <c r="BB1280" t="s">
        <v>100</v>
      </c>
      <c r="BC1280" t="s">
        <v>100</v>
      </c>
      <c r="BD1280" t="s">
        <v>100</v>
      </c>
      <c r="BE1280" t="s">
        <v>100</v>
      </c>
      <c r="BF1280" t="s">
        <v>100</v>
      </c>
      <c r="BG1280" t="s">
        <v>100</v>
      </c>
      <c r="BH1280" t="s">
        <v>100</v>
      </c>
      <c r="BI1280" t="s">
        <v>100</v>
      </c>
      <c r="BJ1280" t="s">
        <v>100</v>
      </c>
      <c r="BK1280" t="s">
        <v>100</v>
      </c>
      <c r="BL1280" t="s">
        <v>100</v>
      </c>
      <c r="BM1280" t="s">
        <v>100</v>
      </c>
      <c r="BN1280" t="s">
        <v>100</v>
      </c>
      <c r="BO1280" t="s">
        <v>115</v>
      </c>
      <c r="BP1280" t="s">
        <v>100</v>
      </c>
      <c r="BQ1280" t="s">
        <v>100</v>
      </c>
      <c r="BR1280" t="s">
        <v>100</v>
      </c>
      <c r="BS1280" t="s">
        <v>100</v>
      </c>
      <c r="BT1280" t="s">
        <v>100</v>
      </c>
      <c r="BU1280" t="s">
        <v>100</v>
      </c>
      <c r="BV1280" t="s">
        <v>100</v>
      </c>
      <c r="BW1280" t="s">
        <v>100</v>
      </c>
      <c r="BX1280" t="s">
        <v>100</v>
      </c>
      <c r="BY1280" t="s">
        <v>100</v>
      </c>
      <c r="BZ1280" t="s">
        <v>100</v>
      </c>
      <c r="CA1280" t="s">
        <v>100</v>
      </c>
      <c r="CB1280" t="s">
        <v>100</v>
      </c>
      <c r="CC1280" t="s">
        <v>100</v>
      </c>
      <c r="CD1280" t="s">
        <v>100</v>
      </c>
      <c r="CE1280" t="s">
        <v>100</v>
      </c>
      <c r="CF1280" t="s">
        <v>100</v>
      </c>
      <c r="CG1280" t="s">
        <v>100</v>
      </c>
      <c r="CH1280" t="s">
        <v>100</v>
      </c>
      <c r="CI1280" t="s">
        <v>100</v>
      </c>
      <c r="CJ1280" t="s">
        <v>115</v>
      </c>
      <c r="CK1280" t="s">
        <v>100</v>
      </c>
      <c r="CL1280" t="s">
        <v>100</v>
      </c>
      <c r="CM1280" t="s">
        <v>100</v>
      </c>
      <c r="CN1280" t="s">
        <v>166</v>
      </c>
      <c r="CO1280" t="s">
        <v>100</v>
      </c>
      <c r="CP1280" t="s">
        <v>100</v>
      </c>
      <c r="CQ1280" t="s">
        <v>152</v>
      </c>
      <c r="CR1280" t="s">
        <v>153</v>
      </c>
    </row>
    <row r="1281" spans="1:96">
      <c r="A1281" t="s">
        <v>63</v>
      </c>
      <c r="B1281" t="s">
        <v>4262</v>
      </c>
      <c r="C1281" t="s">
        <v>1706</v>
      </c>
      <c r="D1281" t="s">
        <v>4263</v>
      </c>
      <c r="E1281" t="s">
        <v>4264</v>
      </c>
      <c r="F1281" t="s">
        <v>100</v>
      </c>
      <c r="G1281" t="s">
        <v>141</v>
      </c>
      <c r="H1281" t="s">
        <v>142</v>
      </c>
      <c r="I1281" t="s">
        <v>143</v>
      </c>
      <c r="J1281" t="s">
        <v>144</v>
      </c>
      <c r="K1281" t="s">
        <v>2327</v>
      </c>
      <c r="L1281" t="s">
        <v>106</v>
      </c>
      <c r="M1281" t="s">
        <v>100</v>
      </c>
      <c r="N1281" t="s">
        <v>100</v>
      </c>
      <c r="O1281" t="s">
        <v>100</v>
      </c>
      <c r="P1281" t="s">
        <v>146</v>
      </c>
      <c r="Q1281" t="s">
        <v>147</v>
      </c>
      <c r="R1281" t="s">
        <v>148</v>
      </c>
      <c r="S1281" t="s">
        <v>100</v>
      </c>
      <c r="T1281" t="s">
        <v>100</v>
      </c>
      <c r="U1281" t="s">
        <v>112</v>
      </c>
      <c r="V1281" t="s">
        <v>113</v>
      </c>
      <c r="W1281" t="s">
        <v>113</v>
      </c>
      <c r="X1281" t="s">
        <v>114</v>
      </c>
      <c r="Y1281" t="s">
        <v>100</v>
      </c>
      <c r="Z1281" t="s">
        <v>100</v>
      </c>
      <c r="AA1281" t="s">
        <v>100</v>
      </c>
      <c r="AB1281" t="s">
        <v>100</v>
      </c>
      <c r="AC1281" t="s">
        <v>100</v>
      </c>
      <c r="AD1281" t="s">
        <v>100</v>
      </c>
      <c r="AE1281" t="s">
        <v>100</v>
      </c>
      <c r="AF1281" t="s">
        <v>100</v>
      </c>
      <c r="AG1281" t="s">
        <v>100</v>
      </c>
      <c r="AH1281" t="s">
        <v>100</v>
      </c>
      <c r="AI1281" t="s">
        <v>100</v>
      </c>
      <c r="AJ1281" t="s">
        <v>100</v>
      </c>
      <c r="AK1281" t="s">
        <v>100</v>
      </c>
      <c r="AL1281" t="s">
        <v>100</v>
      </c>
      <c r="AM1281" t="s">
        <v>100</v>
      </c>
      <c r="AN1281" t="s">
        <v>100</v>
      </c>
      <c r="AO1281" t="s">
        <v>100</v>
      </c>
      <c r="AP1281" t="s">
        <v>100</v>
      </c>
      <c r="AQ1281" t="s">
        <v>100</v>
      </c>
      <c r="AR1281" t="s">
        <v>100</v>
      </c>
      <c r="AS1281" t="s">
        <v>100</v>
      </c>
      <c r="AT1281" t="s">
        <v>100</v>
      </c>
      <c r="AU1281" t="s">
        <v>100</v>
      </c>
      <c r="AV1281" t="s">
        <v>100</v>
      </c>
      <c r="AW1281" t="s">
        <v>100</v>
      </c>
      <c r="AX1281" t="s">
        <v>100</v>
      </c>
      <c r="AY1281" t="s">
        <v>100</v>
      </c>
      <c r="AZ1281" t="s">
        <v>100</v>
      </c>
      <c r="BA1281" t="s">
        <v>100</v>
      </c>
      <c r="BB1281" t="s">
        <v>100</v>
      </c>
      <c r="BC1281" t="s">
        <v>100</v>
      </c>
      <c r="BD1281" t="s">
        <v>100</v>
      </c>
      <c r="BE1281" t="s">
        <v>100</v>
      </c>
      <c r="BF1281" t="s">
        <v>100</v>
      </c>
      <c r="BG1281" t="s">
        <v>100</v>
      </c>
      <c r="BH1281" t="s">
        <v>100</v>
      </c>
      <c r="BI1281" t="s">
        <v>100</v>
      </c>
      <c r="BJ1281" t="s">
        <v>100</v>
      </c>
      <c r="BK1281" t="s">
        <v>100</v>
      </c>
      <c r="BL1281" t="s">
        <v>100</v>
      </c>
      <c r="BM1281" t="s">
        <v>100</v>
      </c>
      <c r="BN1281" t="s">
        <v>100</v>
      </c>
      <c r="BO1281" t="s">
        <v>259</v>
      </c>
      <c r="BP1281" t="s">
        <v>222</v>
      </c>
      <c r="BQ1281" t="s">
        <v>4265</v>
      </c>
      <c r="BR1281" t="s">
        <v>100</v>
      </c>
      <c r="BS1281" t="s">
        <v>100</v>
      </c>
      <c r="BT1281" t="s">
        <v>100</v>
      </c>
      <c r="BU1281" t="s">
        <v>100</v>
      </c>
      <c r="BV1281" t="s">
        <v>100</v>
      </c>
      <c r="BW1281" t="s">
        <v>100</v>
      </c>
      <c r="BX1281" t="s">
        <v>100</v>
      </c>
      <c r="BY1281" t="s">
        <v>100</v>
      </c>
      <c r="BZ1281" t="s">
        <v>100</v>
      </c>
      <c r="CA1281" t="s">
        <v>100</v>
      </c>
      <c r="CB1281" t="s">
        <v>100</v>
      </c>
      <c r="CC1281" t="s">
        <v>100</v>
      </c>
      <c r="CD1281" t="s">
        <v>100</v>
      </c>
      <c r="CE1281" t="s">
        <v>100</v>
      </c>
      <c r="CF1281" t="s">
        <v>100</v>
      </c>
      <c r="CG1281" t="s">
        <v>100</v>
      </c>
      <c r="CH1281" t="s">
        <v>100</v>
      </c>
      <c r="CI1281" t="s">
        <v>100</v>
      </c>
      <c r="CJ1281" t="s">
        <v>100</v>
      </c>
      <c r="CK1281" t="s">
        <v>100</v>
      </c>
      <c r="CL1281" t="s">
        <v>100</v>
      </c>
      <c r="CM1281" t="s">
        <v>100</v>
      </c>
      <c r="CN1281" t="s">
        <v>151</v>
      </c>
      <c r="CO1281" t="s">
        <v>100</v>
      </c>
      <c r="CP1281" t="s">
        <v>100</v>
      </c>
      <c r="CQ1281" t="s">
        <v>152</v>
      </c>
      <c r="CR1281" t="s">
        <v>153</v>
      </c>
    </row>
    <row r="1282" spans="1:96">
      <c r="A1282" t="s">
        <v>451</v>
      </c>
      <c r="B1282" t="s">
        <v>4266</v>
      </c>
      <c r="C1282" t="s">
        <v>191</v>
      </c>
      <c r="D1282" t="s">
        <v>4267</v>
      </c>
      <c r="E1282" t="s">
        <v>100</v>
      </c>
      <c r="F1282" t="s">
        <v>100</v>
      </c>
      <c r="G1282" t="s">
        <v>141</v>
      </c>
      <c r="H1282" t="s">
        <v>142</v>
      </c>
      <c r="I1282" t="s">
        <v>143</v>
      </c>
      <c r="J1282" t="s">
        <v>144</v>
      </c>
      <c r="K1282" t="s">
        <v>145</v>
      </c>
      <c r="L1282" t="s">
        <v>106</v>
      </c>
      <c r="M1282" t="s">
        <v>100</v>
      </c>
      <c r="N1282" t="s">
        <v>100</v>
      </c>
      <c r="O1282" t="s">
        <v>100</v>
      </c>
      <c r="P1282" t="s">
        <v>146</v>
      </c>
      <c r="Q1282" t="s">
        <v>147</v>
      </c>
      <c r="R1282" t="s">
        <v>148</v>
      </c>
      <c r="S1282" t="s">
        <v>100</v>
      </c>
      <c r="T1282" t="s">
        <v>111</v>
      </c>
      <c r="U1282" t="s">
        <v>112</v>
      </c>
      <c r="V1282" t="s">
        <v>113</v>
      </c>
      <c r="W1282" t="s">
        <v>113</v>
      </c>
      <c r="X1282" t="s">
        <v>114</v>
      </c>
      <c r="Y1282" t="s">
        <v>100</v>
      </c>
      <c r="Z1282" t="s">
        <v>100</v>
      </c>
      <c r="AA1282" t="s">
        <v>100</v>
      </c>
      <c r="AB1282" t="s">
        <v>100</v>
      </c>
      <c r="AC1282" t="s">
        <v>100</v>
      </c>
      <c r="AD1282" t="s">
        <v>100</v>
      </c>
      <c r="AE1282" t="s">
        <v>100</v>
      </c>
      <c r="AF1282" t="s">
        <v>100</v>
      </c>
      <c r="AG1282" t="s">
        <v>100</v>
      </c>
      <c r="AH1282" t="s">
        <v>100</v>
      </c>
      <c r="AI1282" t="s">
        <v>100</v>
      </c>
      <c r="AJ1282" t="s">
        <v>100</v>
      </c>
      <c r="AK1282" t="s">
        <v>100</v>
      </c>
      <c r="AL1282" t="s">
        <v>100</v>
      </c>
      <c r="AM1282" t="s">
        <v>100</v>
      </c>
      <c r="AN1282" t="s">
        <v>100</v>
      </c>
      <c r="AO1282" t="s">
        <v>100</v>
      </c>
      <c r="AP1282" t="s">
        <v>100</v>
      </c>
      <c r="AQ1282" t="s">
        <v>100</v>
      </c>
      <c r="AR1282" t="s">
        <v>100</v>
      </c>
      <c r="AS1282" t="s">
        <v>100</v>
      </c>
      <c r="AT1282" t="s">
        <v>100</v>
      </c>
      <c r="AU1282" t="s">
        <v>100</v>
      </c>
      <c r="AV1282" t="s">
        <v>100</v>
      </c>
      <c r="AW1282" t="s">
        <v>100</v>
      </c>
      <c r="AX1282" t="s">
        <v>100</v>
      </c>
      <c r="AY1282" t="s">
        <v>100</v>
      </c>
      <c r="AZ1282" t="s">
        <v>100</v>
      </c>
      <c r="BA1282" t="s">
        <v>100</v>
      </c>
      <c r="BB1282" t="s">
        <v>100</v>
      </c>
      <c r="BC1282" t="s">
        <v>100</v>
      </c>
      <c r="BD1282" t="s">
        <v>100</v>
      </c>
      <c r="BE1282" t="s">
        <v>100</v>
      </c>
      <c r="BF1282" t="s">
        <v>100</v>
      </c>
      <c r="BG1282" t="s">
        <v>100</v>
      </c>
      <c r="BH1282" t="s">
        <v>100</v>
      </c>
      <c r="BI1282" t="s">
        <v>100</v>
      </c>
      <c r="BJ1282" t="s">
        <v>100</v>
      </c>
      <c r="BK1282" t="s">
        <v>100</v>
      </c>
      <c r="BL1282" t="s">
        <v>100</v>
      </c>
      <c r="BM1282" t="s">
        <v>100</v>
      </c>
      <c r="BN1282" t="s">
        <v>100</v>
      </c>
      <c r="BO1282" t="s">
        <v>100</v>
      </c>
      <c r="BP1282" t="s">
        <v>100</v>
      </c>
      <c r="BQ1282" t="s">
        <v>100</v>
      </c>
      <c r="BR1282" t="s">
        <v>115</v>
      </c>
      <c r="BS1282" t="s">
        <v>100</v>
      </c>
      <c r="BT1282" t="s">
        <v>100</v>
      </c>
      <c r="BU1282" t="s">
        <v>100</v>
      </c>
      <c r="BV1282" t="s">
        <v>100</v>
      </c>
      <c r="BW1282" t="s">
        <v>100</v>
      </c>
      <c r="BX1282" t="s">
        <v>100</v>
      </c>
      <c r="BY1282" t="s">
        <v>100</v>
      </c>
      <c r="BZ1282" t="s">
        <v>100</v>
      </c>
      <c r="CA1282" t="s">
        <v>100</v>
      </c>
      <c r="CB1282" t="s">
        <v>100</v>
      </c>
      <c r="CC1282" t="s">
        <v>100</v>
      </c>
      <c r="CD1282" t="s">
        <v>100</v>
      </c>
      <c r="CE1282" t="s">
        <v>100</v>
      </c>
      <c r="CF1282" t="s">
        <v>100</v>
      </c>
      <c r="CG1282" t="s">
        <v>100</v>
      </c>
      <c r="CH1282" t="s">
        <v>100</v>
      </c>
      <c r="CI1282" t="s">
        <v>100</v>
      </c>
      <c r="CJ1282" t="s">
        <v>115</v>
      </c>
      <c r="CK1282" t="s">
        <v>100</v>
      </c>
      <c r="CL1282" t="s">
        <v>100</v>
      </c>
      <c r="CM1282" t="s">
        <v>100</v>
      </c>
      <c r="CN1282" t="s">
        <v>166</v>
      </c>
      <c r="CO1282" t="s">
        <v>100</v>
      </c>
      <c r="CP1282" t="s">
        <v>100</v>
      </c>
      <c r="CQ1282" t="s">
        <v>152</v>
      </c>
      <c r="CR1282" t="s">
        <v>153</v>
      </c>
    </row>
    <row r="1283" spans="1:96">
      <c r="A1283" t="s">
        <v>833</v>
      </c>
      <c r="B1283" t="s">
        <v>4268</v>
      </c>
      <c r="C1283" t="s">
        <v>406</v>
      </c>
      <c r="D1283" t="s">
        <v>4269</v>
      </c>
      <c r="E1283" t="s">
        <v>100</v>
      </c>
      <c r="F1283" t="s">
        <v>100</v>
      </c>
      <c r="G1283" t="s">
        <v>157</v>
      </c>
      <c r="H1283" t="s">
        <v>470</v>
      </c>
      <c r="I1283" t="s">
        <v>103</v>
      </c>
      <c r="J1283" t="s">
        <v>144</v>
      </c>
      <c r="K1283" t="s">
        <v>833</v>
      </c>
      <c r="L1283" t="s">
        <v>106</v>
      </c>
      <c r="M1283" t="s">
        <v>100</v>
      </c>
      <c r="N1283" t="s">
        <v>100</v>
      </c>
      <c r="O1283" t="s">
        <v>100</v>
      </c>
      <c r="P1283" t="s">
        <v>4270</v>
      </c>
      <c r="Q1283" t="s">
        <v>108</v>
      </c>
      <c r="R1283" t="s">
        <v>148</v>
      </c>
      <c r="S1283" t="s">
        <v>162</v>
      </c>
      <c r="T1283" t="s">
        <v>100</v>
      </c>
      <c r="U1283" t="s">
        <v>112</v>
      </c>
      <c r="V1283" t="s">
        <v>113</v>
      </c>
      <c r="W1283" t="s">
        <v>113</v>
      </c>
      <c r="X1283" t="s">
        <v>114</v>
      </c>
      <c r="Y1283" t="s">
        <v>100</v>
      </c>
      <c r="Z1283" t="s">
        <v>100</v>
      </c>
      <c r="AA1283" t="s">
        <v>100</v>
      </c>
      <c r="AB1283" t="s">
        <v>100</v>
      </c>
      <c r="AC1283" t="s">
        <v>100</v>
      </c>
      <c r="AD1283" t="s">
        <v>100</v>
      </c>
      <c r="AE1283" t="s">
        <v>115</v>
      </c>
      <c r="AF1283" t="s">
        <v>100</v>
      </c>
      <c r="AG1283" t="s">
        <v>100</v>
      </c>
      <c r="AH1283" t="s">
        <v>100</v>
      </c>
      <c r="AI1283" t="s">
        <v>100</v>
      </c>
      <c r="AJ1283" t="s">
        <v>100</v>
      </c>
      <c r="AK1283" t="s">
        <v>100</v>
      </c>
      <c r="AL1283" t="s">
        <v>100</v>
      </c>
      <c r="AM1283" t="s">
        <v>100</v>
      </c>
      <c r="AN1283" t="s">
        <v>100</v>
      </c>
      <c r="AO1283" t="s">
        <v>100</v>
      </c>
      <c r="AP1283" t="s">
        <v>100</v>
      </c>
      <c r="AQ1283" t="s">
        <v>100</v>
      </c>
      <c r="AR1283" t="s">
        <v>100</v>
      </c>
      <c r="AS1283" t="s">
        <v>100</v>
      </c>
      <c r="AT1283" t="s">
        <v>100</v>
      </c>
      <c r="AU1283" t="s">
        <v>100</v>
      </c>
      <c r="AV1283" t="s">
        <v>100</v>
      </c>
      <c r="AW1283" t="s">
        <v>100</v>
      </c>
      <c r="AX1283" t="s">
        <v>100</v>
      </c>
      <c r="AY1283" t="s">
        <v>100</v>
      </c>
      <c r="AZ1283" t="s">
        <v>100</v>
      </c>
      <c r="BA1283" t="s">
        <v>100</v>
      </c>
      <c r="BB1283" t="s">
        <v>100</v>
      </c>
      <c r="BC1283" t="s">
        <v>100</v>
      </c>
      <c r="BD1283" t="s">
        <v>100</v>
      </c>
      <c r="BE1283" t="s">
        <v>100</v>
      </c>
      <c r="BF1283" t="s">
        <v>100</v>
      </c>
      <c r="BG1283" t="s">
        <v>100</v>
      </c>
      <c r="BH1283" t="s">
        <v>100</v>
      </c>
      <c r="BI1283" t="s">
        <v>100</v>
      </c>
      <c r="BJ1283" t="s">
        <v>100</v>
      </c>
      <c r="BK1283" t="s">
        <v>100</v>
      </c>
      <c r="BL1283" t="s">
        <v>100</v>
      </c>
      <c r="BM1283" t="s">
        <v>100</v>
      </c>
      <c r="BN1283" t="s">
        <v>100</v>
      </c>
      <c r="BO1283" t="s">
        <v>115</v>
      </c>
      <c r="BP1283" t="s">
        <v>100</v>
      </c>
      <c r="BQ1283" t="s">
        <v>100</v>
      </c>
      <c r="BR1283" t="s">
        <v>100</v>
      </c>
      <c r="BS1283" t="s">
        <v>100</v>
      </c>
      <c r="BT1283" t="s">
        <v>100</v>
      </c>
      <c r="BU1283" t="s">
        <v>100</v>
      </c>
      <c r="BV1283" t="s">
        <v>100</v>
      </c>
      <c r="BW1283" t="s">
        <v>100</v>
      </c>
      <c r="BX1283" t="s">
        <v>100</v>
      </c>
      <c r="BY1283" t="s">
        <v>100</v>
      </c>
      <c r="BZ1283" t="s">
        <v>100</v>
      </c>
      <c r="CA1283" t="s">
        <v>100</v>
      </c>
      <c r="CB1283" t="s">
        <v>100</v>
      </c>
      <c r="CC1283" t="s">
        <v>100</v>
      </c>
      <c r="CD1283" t="s">
        <v>100</v>
      </c>
      <c r="CE1283" t="s">
        <v>100</v>
      </c>
      <c r="CF1283" t="s">
        <v>100</v>
      </c>
      <c r="CG1283" t="s">
        <v>100</v>
      </c>
      <c r="CH1283" t="s">
        <v>100</v>
      </c>
      <c r="CI1283" t="s">
        <v>100</v>
      </c>
      <c r="CJ1283" t="s">
        <v>100</v>
      </c>
      <c r="CK1283" t="s">
        <v>100</v>
      </c>
      <c r="CL1283" t="s">
        <v>100</v>
      </c>
      <c r="CM1283" t="s">
        <v>100</v>
      </c>
      <c r="CN1283" t="s">
        <v>151</v>
      </c>
      <c r="CO1283" t="s">
        <v>100</v>
      </c>
      <c r="CP1283" t="s">
        <v>100</v>
      </c>
      <c r="CQ1283" t="s">
        <v>152</v>
      </c>
      <c r="CR1283" t="s">
        <v>153</v>
      </c>
    </row>
    <row r="1284" spans="1:96">
      <c r="A1284" t="s">
        <v>834</v>
      </c>
      <c r="B1284" t="s">
        <v>4271</v>
      </c>
      <c r="C1284" t="s">
        <v>164</v>
      </c>
      <c r="D1284" t="s">
        <v>4272</v>
      </c>
      <c r="E1284" t="s">
        <v>100</v>
      </c>
      <c r="F1284" t="s">
        <v>100</v>
      </c>
      <c r="G1284" t="s">
        <v>141</v>
      </c>
      <c r="H1284" t="s">
        <v>142</v>
      </c>
      <c r="I1284" t="s">
        <v>103</v>
      </c>
      <c r="J1284" t="s">
        <v>144</v>
      </c>
      <c r="K1284" t="s">
        <v>145</v>
      </c>
      <c r="L1284" t="s">
        <v>106</v>
      </c>
      <c r="M1284" t="s">
        <v>100</v>
      </c>
      <c r="N1284" t="s">
        <v>100</v>
      </c>
      <c r="O1284" t="s">
        <v>100</v>
      </c>
      <c r="P1284" t="s">
        <v>834</v>
      </c>
      <c r="Q1284" t="s">
        <v>108</v>
      </c>
      <c r="R1284" t="s">
        <v>148</v>
      </c>
      <c r="S1284" t="s">
        <v>100</v>
      </c>
      <c r="T1284" t="s">
        <v>100</v>
      </c>
      <c r="U1284" t="s">
        <v>112</v>
      </c>
      <c r="V1284" t="s">
        <v>134</v>
      </c>
      <c r="W1284" t="s">
        <v>134</v>
      </c>
      <c r="X1284" t="s">
        <v>135</v>
      </c>
      <c r="Y1284" t="s">
        <v>100</v>
      </c>
      <c r="Z1284" t="s">
        <v>100</v>
      </c>
      <c r="AA1284" t="s">
        <v>100</v>
      </c>
      <c r="AB1284" t="s">
        <v>100</v>
      </c>
      <c r="AC1284" t="s">
        <v>100</v>
      </c>
      <c r="AD1284" t="s">
        <v>100</v>
      </c>
      <c r="AE1284" t="s">
        <v>100</v>
      </c>
      <c r="AF1284" t="s">
        <v>100</v>
      </c>
      <c r="AG1284" t="s">
        <v>100</v>
      </c>
      <c r="AH1284" t="s">
        <v>100</v>
      </c>
      <c r="AI1284" t="s">
        <v>100</v>
      </c>
      <c r="AJ1284" t="s">
        <v>100</v>
      </c>
      <c r="AK1284" t="s">
        <v>100</v>
      </c>
      <c r="AL1284" t="s">
        <v>100</v>
      </c>
      <c r="AM1284" t="s">
        <v>100</v>
      </c>
      <c r="AN1284" t="s">
        <v>100</v>
      </c>
      <c r="AO1284" t="s">
        <v>100</v>
      </c>
      <c r="AP1284" t="s">
        <v>100</v>
      </c>
      <c r="AQ1284" t="s">
        <v>100</v>
      </c>
      <c r="AR1284" t="s">
        <v>100</v>
      </c>
      <c r="AS1284" t="s">
        <v>100</v>
      </c>
      <c r="AT1284" t="s">
        <v>100</v>
      </c>
      <c r="AU1284" t="s">
        <v>100</v>
      </c>
      <c r="AV1284" t="s">
        <v>100</v>
      </c>
      <c r="AW1284" t="s">
        <v>100</v>
      </c>
      <c r="AX1284" t="s">
        <v>100</v>
      </c>
      <c r="AY1284" t="s">
        <v>100</v>
      </c>
      <c r="AZ1284" t="s">
        <v>100</v>
      </c>
      <c r="BA1284" t="s">
        <v>100</v>
      </c>
      <c r="BB1284" t="s">
        <v>100</v>
      </c>
      <c r="BC1284" t="s">
        <v>100</v>
      </c>
      <c r="BD1284" t="s">
        <v>100</v>
      </c>
      <c r="BE1284" t="s">
        <v>100</v>
      </c>
      <c r="BF1284" t="s">
        <v>100</v>
      </c>
      <c r="BG1284" t="s">
        <v>100</v>
      </c>
      <c r="BH1284" t="s">
        <v>100</v>
      </c>
      <c r="BI1284" t="s">
        <v>100</v>
      </c>
      <c r="BJ1284" t="s">
        <v>100</v>
      </c>
      <c r="BK1284" t="s">
        <v>100</v>
      </c>
      <c r="BL1284" t="s">
        <v>100</v>
      </c>
      <c r="BM1284" t="s">
        <v>100</v>
      </c>
      <c r="BN1284" t="s">
        <v>100</v>
      </c>
      <c r="BO1284" t="s">
        <v>115</v>
      </c>
      <c r="BP1284" t="s">
        <v>100</v>
      </c>
      <c r="BQ1284" t="s">
        <v>100</v>
      </c>
      <c r="BR1284" t="s">
        <v>100</v>
      </c>
      <c r="BS1284" t="s">
        <v>100</v>
      </c>
      <c r="BT1284" t="s">
        <v>100</v>
      </c>
      <c r="BU1284" t="s">
        <v>100</v>
      </c>
      <c r="BV1284" t="s">
        <v>100</v>
      </c>
      <c r="BW1284" t="s">
        <v>100</v>
      </c>
      <c r="BX1284" t="s">
        <v>100</v>
      </c>
      <c r="BY1284" t="s">
        <v>100</v>
      </c>
      <c r="BZ1284" t="s">
        <v>100</v>
      </c>
      <c r="CA1284" t="s">
        <v>100</v>
      </c>
      <c r="CB1284" t="s">
        <v>100</v>
      </c>
      <c r="CC1284" t="s">
        <v>100</v>
      </c>
      <c r="CD1284" t="s">
        <v>100</v>
      </c>
      <c r="CE1284" t="s">
        <v>100</v>
      </c>
      <c r="CF1284" t="s">
        <v>100</v>
      </c>
      <c r="CG1284" t="s">
        <v>100</v>
      </c>
      <c r="CH1284" t="s">
        <v>100</v>
      </c>
      <c r="CI1284" t="s">
        <v>100</v>
      </c>
      <c r="CJ1284" t="s">
        <v>100</v>
      </c>
      <c r="CK1284" t="s">
        <v>100</v>
      </c>
      <c r="CL1284" t="s">
        <v>100</v>
      </c>
      <c r="CM1284" t="s">
        <v>100</v>
      </c>
      <c r="CN1284" t="s">
        <v>166</v>
      </c>
      <c r="CO1284" t="s">
        <v>100</v>
      </c>
      <c r="CP1284" t="s">
        <v>100</v>
      </c>
      <c r="CQ1284" t="s">
        <v>152</v>
      </c>
      <c r="CR1284" t="s">
        <v>153</v>
      </c>
    </row>
    <row r="1285" spans="1:96">
      <c r="A1285" t="s">
        <v>4273</v>
      </c>
      <c r="B1285" t="s">
        <v>4274</v>
      </c>
      <c r="C1285" t="s">
        <v>138</v>
      </c>
      <c r="D1285" t="s">
        <v>4275</v>
      </c>
      <c r="E1285" t="s">
        <v>100</v>
      </c>
      <c r="F1285" t="s">
        <v>100</v>
      </c>
      <c r="G1285" t="s">
        <v>141</v>
      </c>
      <c r="H1285" t="s">
        <v>142</v>
      </c>
      <c r="I1285" t="s">
        <v>143</v>
      </c>
      <c r="J1285" t="s">
        <v>419</v>
      </c>
      <c r="K1285" t="s">
        <v>105</v>
      </c>
      <c r="L1285" t="s">
        <v>106</v>
      </c>
      <c r="M1285" t="s">
        <v>100</v>
      </c>
      <c r="N1285" t="s">
        <v>100</v>
      </c>
      <c r="O1285" t="s">
        <v>100</v>
      </c>
      <c r="P1285" t="s">
        <v>146</v>
      </c>
      <c r="Q1285" t="s">
        <v>147</v>
      </c>
      <c r="R1285" t="s">
        <v>148</v>
      </c>
      <c r="S1285" t="s">
        <v>100</v>
      </c>
      <c r="T1285" t="s">
        <v>100</v>
      </c>
      <c r="U1285" t="s">
        <v>112</v>
      </c>
      <c r="V1285" t="s">
        <v>113</v>
      </c>
      <c r="W1285" t="s">
        <v>113</v>
      </c>
      <c r="X1285" t="s">
        <v>114</v>
      </c>
      <c r="Y1285" t="s">
        <v>115</v>
      </c>
      <c r="Z1285" t="s">
        <v>100</v>
      </c>
      <c r="AA1285" t="s">
        <v>100</v>
      </c>
      <c r="AB1285" t="s">
        <v>100</v>
      </c>
      <c r="AC1285" t="s">
        <v>100</v>
      </c>
      <c r="AD1285" t="s">
        <v>100</v>
      </c>
      <c r="AE1285" t="s">
        <v>100</v>
      </c>
      <c r="AF1285" t="s">
        <v>100</v>
      </c>
      <c r="AG1285" t="s">
        <v>100</v>
      </c>
      <c r="AH1285" t="s">
        <v>100</v>
      </c>
      <c r="AI1285" t="s">
        <v>100</v>
      </c>
      <c r="AJ1285" t="s">
        <v>100</v>
      </c>
      <c r="AK1285" t="s">
        <v>100</v>
      </c>
      <c r="AL1285" t="s">
        <v>100</v>
      </c>
      <c r="AM1285" t="s">
        <v>100</v>
      </c>
      <c r="AN1285" t="s">
        <v>100</v>
      </c>
      <c r="AO1285" t="s">
        <v>100</v>
      </c>
      <c r="AP1285" t="s">
        <v>100</v>
      </c>
      <c r="AQ1285" t="s">
        <v>100</v>
      </c>
      <c r="AR1285" t="s">
        <v>100</v>
      </c>
      <c r="AS1285" t="s">
        <v>100</v>
      </c>
      <c r="AT1285" t="s">
        <v>100</v>
      </c>
      <c r="AU1285" t="s">
        <v>100</v>
      </c>
      <c r="AV1285" t="s">
        <v>100</v>
      </c>
      <c r="AW1285" t="s">
        <v>100</v>
      </c>
      <c r="AX1285" t="s">
        <v>100</v>
      </c>
      <c r="AY1285" t="s">
        <v>100</v>
      </c>
      <c r="AZ1285" t="s">
        <v>100</v>
      </c>
      <c r="BA1285" t="s">
        <v>100</v>
      </c>
      <c r="BB1285" t="s">
        <v>100</v>
      </c>
      <c r="BC1285" t="s">
        <v>100</v>
      </c>
      <c r="BD1285" t="s">
        <v>100</v>
      </c>
      <c r="BE1285" t="s">
        <v>100</v>
      </c>
      <c r="BF1285" t="s">
        <v>100</v>
      </c>
      <c r="BG1285" t="s">
        <v>100</v>
      </c>
      <c r="BH1285" t="s">
        <v>100</v>
      </c>
      <c r="BI1285" t="s">
        <v>100</v>
      </c>
      <c r="BJ1285" t="s">
        <v>100</v>
      </c>
      <c r="BK1285" t="s">
        <v>100</v>
      </c>
      <c r="BL1285" t="s">
        <v>100</v>
      </c>
      <c r="BM1285" t="s">
        <v>100</v>
      </c>
      <c r="BN1285" t="s">
        <v>100</v>
      </c>
      <c r="BO1285" t="s">
        <v>115</v>
      </c>
      <c r="BP1285" t="s">
        <v>100</v>
      </c>
      <c r="BQ1285" t="s">
        <v>100</v>
      </c>
      <c r="BR1285" t="s">
        <v>100</v>
      </c>
      <c r="BS1285" t="s">
        <v>100</v>
      </c>
      <c r="BT1285" t="s">
        <v>100</v>
      </c>
      <c r="BU1285" t="s">
        <v>100</v>
      </c>
      <c r="BV1285" t="s">
        <v>100</v>
      </c>
      <c r="BW1285" t="s">
        <v>100</v>
      </c>
      <c r="BX1285" t="s">
        <v>100</v>
      </c>
      <c r="BY1285" t="s">
        <v>100</v>
      </c>
      <c r="BZ1285" t="s">
        <v>100</v>
      </c>
      <c r="CA1285" t="s">
        <v>100</v>
      </c>
      <c r="CB1285" t="s">
        <v>100</v>
      </c>
      <c r="CC1285" t="s">
        <v>100</v>
      </c>
      <c r="CD1285" t="s">
        <v>100</v>
      </c>
      <c r="CE1285" t="s">
        <v>100</v>
      </c>
      <c r="CF1285" t="s">
        <v>100</v>
      </c>
      <c r="CG1285" t="s">
        <v>100</v>
      </c>
      <c r="CH1285" t="s">
        <v>100</v>
      </c>
      <c r="CI1285" t="s">
        <v>100</v>
      </c>
      <c r="CJ1285" t="s">
        <v>115</v>
      </c>
      <c r="CK1285" t="s">
        <v>100</v>
      </c>
      <c r="CL1285" t="s">
        <v>100</v>
      </c>
      <c r="CM1285" t="s">
        <v>100</v>
      </c>
      <c r="CN1285" t="s">
        <v>151</v>
      </c>
      <c r="CO1285" t="s">
        <v>100</v>
      </c>
      <c r="CP1285" t="s">
        <v>100</v>
      </c>
      <c r="CQ1285" t="s">
        <v>152</v>
      </c>
      <c r="CR1285" t="s">
        <v>153</v>
      </c>
    </row>
    <row r="1286" spans="1:96">
      <c r="A1286" t="s">
        <v>4276</v>
      </c>
      <c r="B1286" t="s">
        <v>4277</v>
      </c>
      <c r="C1286" t="s">
        <v>98</v>
      </c>
      <c r="D1286" t="s">
        <v>4278</v>
      </c>
      <c r="E1286" t="s">
        <v>100</v>
      </c>
      <c r="F1286" t="s">
        <v>100</v>
      </c>
      <c r="G1286" t="s">
        <v>101</v>
      </c>
      <c r="H1286" t="s">
        <v>102</v>
      </c>
      <c r="I1286" t="s">
        <v>103</v>
      </c>
      <c r="J1286" t="s">
        <v>419</v>
      </c>
      <c r="K1286" t="s">
        <v>145</v>
      </c>
      <c r="L1286" t="s">
        <v>106</v>
      </c>
      <c r="M1286" t="s">
        <v>100</v>
      </c>
      <c r="N1286" t="s">
        <v>100</v>
      </c>
      <c r="O1286" t="s">
        <v>100</v>
      </c>
      <c r="P1286" t="s">
        <v>107</v>
      </c>
      <c r="Q1286" t="s">
        <v>108</v>
      </c>
      <c r="R1286" t="s">
        <v>109</v>
      </c>
      <c r="S1286" t="s">
        <v>110</v>
      </c>
      <c r="T1286" t="s">
        <v>111</v>
      </c>
      <c r="U1286" t="s">
        <v>112</v>
      </c>
      <c r="V1286" t="s">
        <v>134</v>
      </c>
      <c r="W1286" t="s">
        <v>134</v>
      </c>
      <c r="X1286" t="s">
        <v>135</v>
      </c>
      <c r="Y1286" t="s">
        <v>115</v>
      </c>
      <c r="Z1286" t="s">
        <v>100</v>
      </c>
      <c r="AA1286" t="s">
        <v>100</v>
      </c>
      <c r="AB1286" t="s">
        <v>100</v>
      </c>
      <c r="AC1286" t="s">
        <v>100</v>
      </c>
      <c r="AD1286" t="s">
        <v>100</v>
      </c>
      <c r="AE1286" t="s">
        <v>115</v>
      </c>
      <c r="AF1286" t="s">
        <v>100</v>
      </c>
      <c r="AG1286" t="s">
        <v>100</v>
      </c>
      <c r="AH1286" t="s">
        <v>100</v>
      </c>
      <c r="AI1286" t="s">
        <v>100</v>
      </c>
      <c r="AJ1286" t="s">
        <v>100</v>
      </c>
      <c r="AK1286" t="s">
        <v>100</v>
      </c>
      <c r="AL1286" t="s">
        <v>100</v>
      </c>
      <c r="AM1286" t="s">
        <v>100</v>
      </c>
      <c r="AN1286" t="s">
        <v>100</v>
      </c>
      <c r="AO1286" t="s">
        <v>100</v>
      </c>
      <c r="AP1286" t="s">
        <v>100</v>
      </c>
      <c r="AQ1286" t="s">
        <v>100</v>
      </c>
      <c r="AR1286" t="s">
        <v>100</v>
      </c>
      <c r="AS1286" t="s">
        <v>100</v>
      </c>
      <c r="AT1286" t="s">
        <v>100</v>
      </c>
      <c r="AU1286" t="s">
        <v>100</v>
      </c>
      <c r="AV1286" t="s">
        <v>100</v>
      </c>
      <c r="AW1286" t="s">
        <v>100</v>
      </c>
      <c r="AX1286" t="s">
        <v>100</v>
      </c>
      <c r="AY1286" t="s">
        <v>100</v>
      </c>
      <c r="AZ1286" t="s">
        <v>100</v>
      </c>
      <c r="BA1286" t="s">
        <v>100</v>
      </c>
      <c r="BB1286" t="s">
        <v>100</v>
      </c>
      <c r="BC1286" t="s">
        <v>100</v>
      </c>
      <c r="BD1286" t="s">
        <v>100</v>
      </c>
      <c r="BE1286" t="s">
        <v>100</v>
      </c>
      <c r="BF1286" t="s">
        <v>100</v>
      </c>
      <c r="BG1286" t="s">
        <v>100</v>
      </c>
      <c r="BH1286" t="s">
        <v>100</v>
      </c>
      <c r="BI1286" t="s">
        <v>100</v>
      </c>
      <c r="BJ1286" t="s">
        <v>100</v>
      </c>
      <c r="BK1286" t="s">
        <v>100</v>
      </c>
      <c r="BL1286" t="s">
        <v>100</v>
      </c>
      <c r="BM1286" t="s">
        <v>100</v>
      </c>
      <c r="BN1286" t="s">
        <v>100</v>
      </c>
      <c r="BO1286" t="s">
        <v>100</v>
      </c>
      <c r="BP1286" t="s">
        <v>100</v>
      </c>
      <c r="BQ1286" t="s">
        <v>100</v>
      </c>
      <c r="BR1286" t="s">
        <v>100</v>
      </c>
      <c r="BS1286" t="s">
        <v>100</v>
      </c>
      <c r="BT1286" t="s">
        <v>100</v>
      </c>
      <c r="BU1286" t="s">
        <v>100</v>
      </c>
      <c r="BV1286" t="s">
        <v>100</v>
      </c>
      <c r="BW1286" t="s">
        <v>100</v>
      </c>
      <c r="BX1286" t="s">
        <v>100</v>
      </c>
      <c r="BY1286" t="s">
        <v>100</v>
      </c>
      <c r="BZ1286" t="s">
        <v>100</v>
      </c>
      <c r="CA1286" t="s">
        <v>100</v>
      </c>
      <c r="CB1286" t="s">
        <v>100</v>
      </c>
      <c r="CC1286" t="s">
        <v>100</v>
      </c>
      <c r="CD1286" t="s">
        <v>100</v>
      </c>
      <c r="CE1286" t="s">
        <v>100</v>
      </c>
      <c r="CF1286" t="s">
        <v>100</v>
      </c>
      <c r="CG1286" t="s">
        <v>100</v>
      </c>
      <c r="CH1286" t="s">
        <v>100</v>
      </c>
      <c r="CI1286" t="s">
        <v>100</v>
      </c>
      <c r="CJ1286" t="s">
        <v>115</v>
      </c>
      <c r="CK1286" t="s">
        <v>100</v>
      </c>
      <c r="CL1286" t="s">
        <v>100</v>
      </c>
      <c r="CM1286" t="s">
        <v>100</v>
      </c>
      <c r="CN1286" t="s">
        <v>211</v>
      </c>
      <c r="CO1286" t="s">
        <v>152</v>
      </c>
      <c r="CP1286" t="s">
        <v>100</v>
      </c>
      <c r="CQ1286" t="s">
        <v>100</v>
      </c>
      <c r="CR1286" t="s">
        <v>100</v>
      </c>
    </row>
    <row r="1287" spans="1:96">
      <c r="A1287" t="s">
        <v>4279</v>
      </c>
      <c r="B1287" t="s">
        <v>4280</v>
      </c>
      <c r="C1287" t="s">
        <v>1063</v>
      </c>
      <c r="D1287" t="s">
        <v>4281</v>
      </c>
      <c r="E1287" t="s">
        <v>100</v>
      </c>
      <c r="F1287" t="s">
        <v>100</v>
      </c>
      <c r="G1287" t="s">
        <v>101</v>
      </c>
      <c r="H1287" t="s">
        <v>102</v>
      </c>
      <c r="I1287" t="s">
        <v>103</v>
      </c>
      <c r="J1287" t="s">
        <v>419</v>
      </c>
      <c r="K1287" t="s">
        <v>145</v>
      </c>
      <c r="L1287" t="s">
        <v>106</v>
      </c>
      <c r="M1287" t="s">
        <v>100</v>
      </c>
      <c r="N1287" t="s">
        <v>100</v>
      </c>
      <c r="O1287" t="s">
        <v>4282</v>
      </c>
      <c r="P1287" t="s">
        <v>1204</v>
      </c>
      <c r="Q1287" t="s">
        <v>743</v>
      </c>
      <c r="R1287" t="s">
        <v>148</v>
      </c>
      <c r="S1287" t="s">
        <v>110</v>
      </c>
      <c r="T1287" t="s">
        <v>111</v>
      </c>
      <c r="U1287" t="s">
        <v>112</v>
      </c>
      <c r="V1287" t="s">
        <v>149</v>
      </c>
      <c r="W1287" t="s">
        <v>113</v>
      </c>
      <c r="X1287" t="s">
        <v>970</v>
      </c>
      <c r="Y1287" t="s">
        <v>115</v>
      </c>
      <c r="Z1287" t="s">
        <v>100</v>
      </c>
      <c r="AA1287" t="s">
        <v>100</v>
      </c>
      <c r="AB1287" t="s">
        <v>100</v>
      </c>
      <c r="AC1287" t="s">
        <v>100</v>
      </c>
      <c r="AD1287" t="s">
        <v>100</v>
      </c>
      <c r="AE1287" t="s">
        <v>100</v>
      </c>
      <c r="AF1287" t="s">
        <v>100</v>
      </c>
      <c r="AG1287" t="s">
        <v>100</v>
      </c>
      <c r="AH1287" t="s">
        <v>100</v>
      </c>
      <c r="AI1287" t="s">
        <v>100</v>
      </c>
      <c r="AJ1287" t="s">
        <v>100</v>
      </c>
      <c r="AK1287" t="s">
        <v>100</v>
      </c>
      <c r="AL1287" t="s">
        <v>100</v>
      </c>
      <c r="AM1287" t="s">
        <v>100</v>
      </c>
      <c r="AN1287" t="s">
        <v>100</v>
      </c>
      <c r="AO1287" t="s">
        <v>100</v>
      </c>
      <c r="AP1287" t="s">
        <v>100</v>
      </c>
      <c r="AQ1287" t="s">
        <v>100</v>
      </c>
      <c r="AR1287" t="s">
        <v>100</v>
      </c>
      <c r="AS1287" t="s">
        <v>100</v>
      </c>
      <c r="AT1287" t="s">
        <v>100</v>
      </c>
      <c r="AU1287" t="s">
        <v>100</v>
      </c>
      <c r="AV1287" t="s">
        <v>100</v>
      </c>
      <c r="AW1287" t="s">
        <v>100</v>
      </c>
      <c r="AX1287" t="s">
        <v>100</v>
      </c>
      <c r="AY1287" t="s">
        <v>100</v>
      </c>
      <c r="AZ1287" t="s">
        <v>100</v>
      </c>
      <c r="BA1287" t="s">
        <v>100</v>
      </c>
      <c r="BB1287" t="s">
        <v>100</v>
      </c>
      <c r="BC1287" t="s">
        <v>100</v>
      </c>
      <c r="BD1287" t="s">
        <v>100</v>
      </c>
      <c r="BE1287" t="s">
        <v>100</v>
      </c>
      <c r="BF1287" t="s">
        <v>100</v>
      </c>
      <c r="BG1287" t="s">
        <v>100</v>
      </c>
      <c r="BH1287" t="s">
        <v>100</v>
      </c>
      <c r="BI1287" t="s">
        <v>100</v>
      </c>
      <c r="BJ1287" t="s">
        <v>100</v>
      </c>
      <c r="BK1287" t="s">
        <v>100</v>
      </c>
      <c r="BL1287" t="s">
        <v>100</v>
      </c>
      <c r="BM1287" t="s">
        <v>100</v>
      </c>
      <c r="BN1287" t="s">
        <v>100</v>
      </c>
      <c r="BO1287" t="s">
        <v>100</v>
      </c>
      <c r="BP1287" t="s">
        <v>100</v>
      </c>
      <c r="BQ1287" t="s">
        <v>100</v>
      </c>
      <c r="BR1287" t="s">
        <v>100</v>
      </c>
      <c r="BS1287" t="s">
        <v>100</v>
      </c>
      <c r="BT1287" t="s">
        <v>100</v>
      </c>
      <c r="BU1287" t="s">
        <v>100</v>
      </c>
      <c r="BV1287" t="s">
        <v>100</v>
      </c>
      <c r="BW1287" t="s">
        <v>100</v>
      </c>
      <c r="BX1287" t="s">
        <v>100</v>
      </c>
      <c r="BY1287" t="s">
        <v>100</v>
      </c>
      <c r="BZ1287" t="s">
        <v>100</v>
      </c>
      <c r="CA1287" t="s">
        <v>100</v>
      </c>
      <c r="CB1287" t="s">
        <v>100</v>
      </c>
      <c r="CC1287" t="s">
        <v>100</v>
      </c>
      <c r="CD1287" t="s">
        <v>100</v>
      </c>
      <c r="CE1287" t="s">
        <v>100</v>
      </c>
      <c r="CF1287" t="s">
        <v>100</v>
      </c>
      <c r="CG1287" t="s">
        <v>100</v>
      </c>
      <c r="CH1287" t="s">
        <v>100</v>
      </c>
      <c r="CI1287" t="s">
        <v>100</v>
      </c>
      <c r="CJ1287" t="s">
        <v>115</v>
      </c>
      <c r="CK1287" t="s">
        <v>100</v>
      </c>
      <c r="CL1287" t="s">
        <v>100</v>
      </c>
      <c r="CM1287" t="s">
        <v>100</v>
      </c>
      <c r="CN1287" t="s">
        <v>166</v>
      </c>
      <c r="CO1287" t="s">
        <v>100</v>
      </c>
      <c r="CP1287" t="s">
        <v>100</v>
      </c>
      <c r="CQ1287" t="s">
        <v>152</v>
      </c>
      <c r="CR1287" t="s">
        <v>153</v>
      </c>
    </row>
    <row r="1288" spans="1:96">
      <c r="A1288" t="s">
        <v>4282</v>
      </c>
      <c r="B1288" t="s">
        <v>4283</v>
      </c>
      <c r="C1288" t="s">
        <v>629</v>
      </c>
      <c r="D1288" t="s">
        <v>4284</v>
      </c>
      <c r="E1288" t="s">
        <v>100</v>
      </c>
      <c r="F1288" t="s">
        <v>100</v>
      </c>
      <c r="G1288" t="s">
        <v>101</v>
      </c>
      <c r="H1288" t="s">
        <v>142</v>
      </c>
      <c r="I1288" t="s">
        <v>103</v>
      </c>
      <c r="J1288" t="s">
        <v>419</v>
      </c>
      <c r="K1288" t="s">
        <v>105</v>
      </c>
      <c r="L1288" t="s">
        <v>106</v>
      </c>
      <c r="M1288" t="s">
        <v>100</v>
      </c>
      <c r="N1288" t="s">
        <v>100</v>
      </c>
      <c r="O1288" t="s">
        <v>4282</v>
      </c>
      <c r="P1288" t="s">
        <v>146</v>
      </c>
      <c r="Q1288" t="s">
        <v>147</v>
      </c>
      <c r="R1288" t="s">
        <v>148</v>
      </c>
      <c r="S1288" t="s">
        <v>100</v>
      </c>
      <c r="T1288" t="s">
        <v>100</v>
      </c>
      <c r="U1288" t="s">
        <v>112</v>
      </c>
      <c r="V1288" t="s">
        <v>113</v>
      </c>
      <c r="W1288" t="s">
        <v>113</v>
      </c>
      <c r="X1288" t="s">
        <v>114</v>
      </c>
      <c r="Y1288" t="s">
        <v>100</v>
      </c>
      <c r="Z1288" t="s">
        <v>100</v>
      </c>
      <c r="AA1288" t="s">
        <v>100</v>
      </c>
      <c r="AB1288" t="s">
        <v>100</v>
      </c>
      <c r="AC1288" t="s">
        <v>100</v>
      </c>
      <c r="AD1288" t="s">
        <v>100</v>
      </c>
      <c r="AE1288" t="s">
        <v>100</v>
      </c>
      <c r="AF1288" t="s">
        <v>100</v>
      </c>
      <c r="AG1288" t="s">
        <v>100</v>
      </c>
      <c r="AH1288" t="s">
        <v>100</v>
      </c>
      <c r="AI1288" t="s">
        <v>100</v>
      </c>
      <c r="AJ1288" t="s">
        <v>100</v>
      </c>
      <c r="AK1288" t="s">
        <v>100</v>
      </c>
      <c r="AL1288" t="s">
        <v>100</v>
      </c>
      <c r="AM1288" t="s">
        <v>100</v>
      </c>
      <c r="AN1288" t="s">
        <v>100</v>
      </c>
      <c r="AO1288" t="s">
        <v>100</v>
      </c>
      <c r="AP1288" t="s">
        <v>100</v>
      </c>
      <c r="AQ1288" t="s">
        <v>100</v>
      </c>
      <c r="AR1288" t="s">
        <v>100</v>
      </c>
      <c r="AS1288" t="s">
        <v>100</v>
      </c>
      <c r="AT1288" t="s">
        <v>100</v>
      </c>
      <c r="AU1288" t="s">
        <v>100</v>
      </c>
      <c r="AV1288" t="s">
        <v>100</v>
      </c>
      <c r="AW1288" t="s">
        <v>100</v>
      </c>
      <c r="AX1288" t="s">
        <v>100</v>
      </c>
      <c r="AY1288" t="s">
        <v>100</v>
      </c>
      <c r="AZ1288" t="s">
        <v>100</v>
      </c>
      <c r="BA1288" t="s">
        <v>100</v>
      </c>
      <c r="BB1288" t="s">
        <v>100</v>
      </c>
      <c r="BC1288" t="s">
        <v>100</v>
      </c>
      <c r="BD1288" t="s">
        <v>100</v>
      </c>
      <c r="BE1288" t="s">
        <v>100</v>
      </c>
      <c r="BF1288" t="s">
        <v>100</v>
      </c>
      <c r="BG1288" t="s">
        <v>100</v>
      </c>
      <c r="BH1288" t="s">
        <v>100</v>
      </c>
      <c r="BI1288" t="s">
        <v>100</v>
      </c>
      <c r="BJ1288" t="s">
        <v>100</v>
      </c>
      <c r="BK1288" t="s">
        <v>100</v>
      </c>
      <c r="BL1288" t="s">
        <v>100</v>
      </c>
      <c r="BM1288" t="s">
        <v>100</v>
      </c>
      <c r="BN1288" t="s">
        <v>100</v>
      </c>
      <c r="BO1288" t="s">
        <v>115</v>
      </c>
      <c r="BP1288" t="s">
        <v>100</v>
      </c>
      <c r="BQ1288" t="s">
        <v>100</v>
      </c>
      <c r="BR1288" t="s">
        <v>100</v>
      </c>
      <c r="BS1288" t="s">
        <v>100</v>
      </c>
      <c r="BT1288" t="s">
        <v>100</v>
      </c>
      <c r="BU1288" t="s">
        <v>100</v>
      </c>
      <c r="BV1288" t="s">
        <v>100</v>
      </c>
      <c r="BW1288" t="s">
        <v>100</v>
      </c>
      <c r="BX1288" t="s">
        <v>100</v>
      </c>
      <c r="BY1288" t="s">
        <v>100</v>
      </c>
      <c r="BZ1288" t="s">
        <v>100</v>
      </c>
      <c r="CA1288" t="s">
        <v>100</v>
      </c>
      <c r="CB1288" t="s">
        <v>100</v>
      </c>
      <c r="CC1288" t="s">
        <v>100</v>
      </c>
      <c r="CD1288" t="s">
        <v>100</v>
      </c>
      <c r="CE1288" t="s">
        <v>100</v>
      </c>
      <c r="CF1288" t="s">
        <v>100</v>
      </c>
      <c r="CG1288" t="s">
        <v>100</v>
      </c>
      <c r="CH1288" t="s">
        <v>100</v>
      </c>
      <c r="CI1288" t="s">
        <v>100</v>
      </c>
      <c r="CJ1288" t="s">
        <v>100</v>
      </c>
      <c r="CK1288" t="s">
        <v>100</v>
      </c>
      <c r="CL1288" t="s">
        <v>100</v>
      </c>
      <c r="CM1288" t="s">
        <v>100</v>
      </c>
      <c r="CN1288" t="s">
        <v>166</v>
      </c>
      <c r="CO1288" t="s">
        <v>100</v>
      </c>
      <c r="CP1288" t="s">
        <v>100</v>
      </c>
      <c r="CQ1288" t="s">
        <v>152</v>
      </c>
      <c r="CR1288" t="s">
        <v>153</v>
      </c>
    </row>
    <row r="1289" spans="1:96">
      <c r="A1289" t="s">
        <v>4285</v>
      </c>
      <c r="B1289" t="s">
        <v>4286</v>
      </c>
      <c r="C1289" t="s">
        <v>1063</v>
      </c>
      <c r="D1289" t="s">
        <v>4287</v>
      </c>
      <c r="E1289" t="s">
        <v>4288</v>
      </c>
      <c r="F1289" t="s">
        <v>100</v>
      </c>
      <c r="G1289" t="s">
        <v>101</v>
      </c>
      <c r="H1289" t="s">
        <v>102</v>
      </c>
      <c r="I1289" t="s">
        <v>103</v>
      </c>
      <c r="J1289" t="s">
        <v>419</v>
      </c>
      <c r="K1289" t="s">
        <v>145</v>
      </c>
      <c r="L1289" t="s">
        <v>106</v>
      </c>
      <c r="M1289" t="s">
        <v>100</v>
      </c>
      <c r="N1289" t="s">
        <v>100</v>
      </c>
      <c r="O1289" t="s">
        <v>4289</v>
      </c>
      <c r="P1289" t="s">
        <v>1204</v>
      </c>
      <c r="Q1289" t="s">
        <v>743</v>
      </c>
      <c r="R1289" t="s">
        <v>148</v>
      </c>
      <c r="S1289" t="s">
        <v>110</v>
      </c>
      <c r="T1289" t="s">
        <v>111</v>
      </c>
      <c r="U1289" t="s">
        <v>112</v>
      </c>
      <c r="V1289" t="s">
        <v>113</v>
      </c>
      <c r="W1289" t="s">
        <v>113</v>
      </c>
      <c r="X1289" t="s">
        <v>114</v>
      </c>
      <c r="Y1289" t="s">
        <v>115</v>
      </c>
      <c r="Z1289" t="s">
        <v>100</v>
      </c>
      <c r="AA1289" t="s">
        <v>100</v>
      </c>
      <c r="AB1289" t="s">
        <v>100</v>
      </c>
      <c r="AC1289" t="s">
        <v>100</v>
      </c>
      <c r="AD1289" t="s">
        <v>100</v>
      </c>
      <c r="AE1289" t="s">
        <v>100</v>
      </c>
      <c r="AF1289" t="s">
        <v>100</v>
      </c>
      <c r="AG1289" t="s">
        <v>100</v>
      </c>
      <c r="AH1289" t="s">
        <v>100</v>
      </c>
      <c r="AI1289" t="s">
        <v>100</v>
      </c>
      <c r="AJ1289" t="s">
        <v>100</v>
      </c>
      <c r="AK1289" t="s">
        <v>100</v>
      </c>
      <c r="AL1289" t="s">
        <v>100</v>
      </c>
      <c r="AM1289" t="s">
        <v>100</v>
      </c>
      <c r="AN1289" t="s">
        <v>100</v>
      </c>
      <c r="AO1289" t="s">
        <v>100</v>
      </c>
      <c r="AP1289" t="s">
        <v>100</v>
      </c>
      <c r="AQ1289" t="s">
        <v>100</v>
      </c>
      <c r="AR1289" t="s">
        <v>100</v>
      </c>
      <c r="AS1289" t="s">
        <v>100</v>
      </c>
      <c r="AT1289" t="s">
        <v>100</v>
      </c>
      <c r="AU1289" t="s">
        <v>100</v>
      </c>
      <c r="AV1289" t="s">
        <v>100</v>
      </c>
      <c r="AW1289" t="s">
        <v>100</v>
      </c>
      <c r="AX1289" t="s">
        <v>100</v>
      </c>
      <c r="AY1289" t="s">
        <v>100</v>
      </c>
      <c r="AZ1289" t="s">
        <v>100</v>
      </c>
      <c r="BA1289" t="s">
        <v>100</v>
      </c>
      <c r="BB1289" t="s">
        <v>100</v>
      </c>
      <c r="BC1289" t="s">
        <v>100</v>
      </c>
      <c r="BD1289" t="s">
        <v>100</v>
      </c>
      <c r="BE1289" t="s">
        <v>100</v>
      </c>
      <c r="BF1289" t="s">
        <v>100</v>
      </c>
      <c r="BG1289" t="s">
        <v>100</v>
      </c>
      <c r="BH1289" t="s">
        <v>100</v>
      </c>
      <c r="BI1289" t="s">
        <v>100</v>
      </c>
      <c r="BJ1289" t="s">
        <v>100</v>
      </c>
      <c r="BK1289" t="s">
        <v>100</v>
      </c>
      <c r="BL1289" t="s">
        <v>100</v>
      </c>
      <c r="BM1289" t="s">
        <v>100</v>
      </c>
      <c r="BN1289" t="s">
        <v>100</v>
      </c>
      <c r="BO1289" t="s">
        <v>100</v>
      </c>
      <c r="BP1289" t="s">
        <v>100</v>
      </c>
      <c r="BQ1289" t="s">
        <v>100</v>
      </c>
      <c r="BR1289" t="s">
        <v>100</v>
      </c>
      <c r="BS1289" t="s">
        <v>100</v>
      </c>
      <c r="BT1289" t="s">
        <v>100</v>
      </c>
      <c r="BU1289" t="s">
        <v>100</v>
      </c>
      <c r="BV1289" t="s">
        <v>100</v>
      </c>
      <c r="BW1289" t="s">
        <v>100</v>
      </c>
      <c r="BX1289" t="s">
        <v>100</v>
      </c>
      <c r="BY1289" t="s">
        <v>100</v>
      </c>
      <c r="BZ1289" t="s">
        <v>100</v>
      </c>
      <c r="CA1289" t="s">
        <v>100</v>
      </c>
      <c r="CB1289" t="s">
        <v>100</v>
      </c>
      <c r="CC1289" t="s">
        <v>100</v>
      </c>
      <c r="CD1289" t="s">
        <v>100</v>
      </c>
      <c r="CE1289" t="s">
        <v>100</v>
      </c>
      <c r="CF1289" t="s">
        <v>100</v>
      </c>
      <c r="CG1289" t="s">
        <v>100</v>
      </c>
      <c r="CH1289" t="s">
        <v>100</v>
      </c>
      <c r="CI1289" t="s">
        <v>100</v>
      </c>
      <c r="CJ1289" t="s">
        <v>115</v>
      </c>
      <c r="CK1289" t="s">
        <v>100</v>
      </c>
      <c r="CL1289" t="s">
        <v>100</v>
      </c>
      <c r="CM1289" t="s">
        <v>100</v>
      </c>
      <c r="CN1289" t="s">
        <v>166</v>
      </c>
      <c r="CO1289" t="s">
        <v>100</v>
      </c>
      <c r="CP1289" t="s">
        <v>100</v>
      </c>
      <c r="CQ1289" t="s">
        <v>152</v>
      </c>
      <c r="CR1289" t="s">
        <v>153</v>
      </c>
    </row>
    <row r="1290" spans="1:96">
      <c r="A1290" t="s">
        <v>4289</v>
      </c>
      <c r="B1290" t="s">
        <v>4290</v>
      </c>
      <c r="C1290" t="s">
        <v>629</v>
      </c>
      <c r="D1290" t="s">
        <v>4291</v>
      </c>
      <c r="E1290" t="s">
        <v>100</v>
      </c>
      <c r="F1290" t="s">
        <v>100</v>
      </c>
      <c r="G1290" t="s">
        <v>101</v>
      </c>
      <c r="H1290" t="s">
        <v>142</v>
      </c>
      <c r="I1290" t="s">
        <v>103</v>
      </c>
      <c r="J1290" t="s">
        <v>419</v>
      </c>
      <c r="K1290" t="s">
        <v>105</v>
      </c>
      <c r="L1290" t="s">
        <v>106</v>
      </c>
      <c r="M1290" t="s">
        <v>100</v>
      </c>
      <c r="N1290" t="s">
        <v>100</v>
      </c>
      <c r="O1290" t="s">
        <v>4289</v>
      </c>
      <c r="P1290" t="s">
        <v>146</v>
      </c>
      <c r="Q1290" t="s">
        <v>147</v>
      </c>
      <c r="R1290" t="s">
        <v>148</v>
      </c>
      <c r="S1290" t="s">
        <v>100</v>
      </c>
      <c r="T1290" t="s">
        <v>100</v>
      </c>
      <c r="U1290" t="s">
        <v>112</v>
      </c>
      <c r="V1290" t="s">
        <v>113</v>
      </c>
      <c r="W1290" t="s">
        <v>113</v>
      </c>
      <c r="X1290" t="s">
        <v>114</v>
      </c>
      <c r="Y1290" t="s">
        <v>100</v>
      </c>
      <c r="Z1290" t="s">
        <v>100</v>
      </c>
      <c r="AA1290" t="s">
        <v>100</v>
      </c>
      <c r="AB1290" t="s">
        <v>100</v>
      </c>
      <c r="AC1290" t="s">
        <v>100</v>
      </c>
      <c r="AD1290" t="s">
        <v>100</v>
      </c>
      <c r="AE1290" t="s">
        <v>100</v>
      </c>
      <c r="AF1290" t="s">
        <v>100</v>
      </c>
      <c r="AG1290" t="s">
        <v>100</v>
      </c>
      <c r="AH1290" t="s">
        <v>100</v>
      </c>
      <c r="AI1290" t="s">
        <v>100</v>
      </c>
      <c r="AJ1290" t="s">
        <v>100</v>
      </c>
      <c r="AK1290" t="s">
        <v>100</v>
      </c>
      <c r="AL1290" t="s">
        <v>100</v>
      </c>
      <c r="AM1290" t="s">
        <v>100</v>
      </c>
      <c r="AN1290" t="s">
        <v>100</v>
      </c>
      <c r="AO1290" t="s">
        <v>100</v>
      </c>
      <c r="AP1290" t="s">
        <v>100</v>
      </c>
      <c r="AQ1290" t="s">
        <v>100</v>
      </c>
      <c r="AR1290" t="s">
        <v>100</v>
      </c>
      <c r="AS1290" t="s">
        <v>100</v>
      </c>
      <c r="AT1290" t="s">
        <v>100</v>
      </c>
      <c r="AU1290" t="s">
        <v>100</v>
      </c>
      <c r="AV1290" t="s">
        <v>100</v>
      </c>
      <c r="AW1290" t="s">
        <v>100</v>
      </c>
      <c r="AX1290" t="s">
        <v>100</v>
      </c>
      <c r="AY1290" t="s">
        <v>100</v>
      </c>
      <c r="AZ1290" t="s">
        <v>100</v>
      </c>
      <c r="BA1290" t="s">
        <v>100</v>
      </c>
      <c r="BB1290" t="s">
        <v>100</v>
      </c>
      <c r="BC1290" t="s">
        <v>100</v>
      </c>
      <c r="BD1290" t="s">
        <v>100</v>
      </c>
      <c r="BE1290" t="s">
        <v>100</v>
      </c>
      <c r="BF1290" t="s">
        <v>100</v>
      </c>
      <c r="BG1290" t="s">
        <v>100</v>
      </c>
      <c r="BH1290" t="s">
        <v>100</v>
      </c>
      <c r="BI1290" t="s">
        <v>100</v>
      </c>
      <c r="BJ1290" t="s">
        <v>100</v>
      </c>
      <c r="BK1290" t="s">
        <v>100</v>
      </c>
      <c r="BL1290" t="s">
        <v>100</v>
      </c>
      <c r="BM1290" t="s">
        <v>100</v>
      </c>
      <c r="BN1290" t="s">
        <v>100</v>
      </c>
      <c r="BO1290" t="s">
        <v>115</v>
      </c>
      <c r="BP1290" t="s">
        <v>100</v>
      </c>
      <c r="BQ1290" t="s">
        <v>100</v>
      </c>
      <c r="BR1290" t="s">
        <v>100</v>
      </c>
      <c r="BS1290" t="s">
        <v>100</v>
      </c>
      <c r="BT1290" t="s">
        <v>100</v>
      </c>
      <c r="BU1290" t="s">
        <v>100</v>
      </c>
      <c r="BV1290" t="s">
        <v>100</v>
      </c>
      <c r="BW1290" t="s">
        <v>100</v>
      </c>
      <c r="BX1290" t="s">
        <v>100</v>
      </c>
      <c r="BY1290" t="s">
        <v>100</v>
      </c>
      <c r="BZ1290" t="s">
        <v>100</v>
      </c>
      <c r="CA1290" t="s">
        <v>100</v>
      </c>
      <c r="CB1290" t="s">
        <v>100</v>
      </c>
      <c r="CC1290" t="s">
        <v>100</v>
      </c>
      <c r="CD1290" t="s">
        <v>100</v>
      </c>
      <c r="CE1290" t="s">
        <v>100</v>
      </c>
      <c r="CF1290" t="s">
        <v>100</v>
      </c>
      <c r="CG1290" t="s">
        <v>100</v>
      </c>
      <c r="CH1290" t="s">
        <v>100</v>
      </c>
      <c r="CI1290" t="s">
        <v>100</v>
      </c>
      <c r="CJ1290" t="s">
        <v>100</v>
      </c>
      <c r="CK1290" t="s">
        <v>100</v>
      </c>
      <c r="CL1290" t="s">
        <v>100</v>
      </c>
      <c r="CM1290" t="s">
        <v>100</v>
      </c>
      <c r="CN1290" t="s">
        <v>166</v>
      </c>
      <c r="CO1290" t="s">
        <v>100</v>
      </c>
      <c r="CP1290" t="s">
        <v>100</v>
      </c>
      <c r="CQ1290" t="s">
        <v>152</v>
      </c>
      <c r="CR1290" t="s">
        <v>153</v>
      </c>
    </row>
    <row r="1291" spans="1:96">
      <c r="A1291" t="s">
        <v>4292</v>
      </c>
      <c r="B1291" t="s">
        <v>4293</v>
      </c>
      <c r="C1291" t="s">
        <v>554</v>
      </c>
      <c r="D1291" t="s">
        <v>4294</v>
      </c>
      <c r="E1291" t="s">
        <v>100</v>
      </c>
      <c r="F1291" t="s">
        <v>100</v>
      </c>
      <c r="G1291" t="s">
        <v>141</v>
      </c>
      <c r="H1291" t="s">
        <v>142</v>
      </c>
      <c r="I1291" t="s">
        <v>143</v>
      </c>
      <c r="J1291" t="s">
        <v>144</v>
      </c>
      <c r="K1291" t="s">
        <v>145</v>
      </c>
      <c r="L1291" t="s">
        <v>106</v>
      </c>
      <c r="M1291" t="s">
        <v>100</v>
      </c>
      <c r="N1291" t="s">
        <v>100</v>
      </c>
      <c r="O1291" t="s">
        <v>100</v>
      </c>
      <c r="P1291" t="s">
        <v>146</v>
      </c>
      <c r="Q1291" t="s">
        <v>147</v>
      </c>
      <c r="R1291" t="s">
        <v>148</v>
      </c>
      <c r="S1291" t="s">
        <v>100</v>
      </c>
      <c r="T1291" t="s">
        <v>100</v>
      </c>
      <c r="U1291" t="s">
        <v>112</v>
      </c>
      <c r="V1291" t="s">
        <v>113</v>
      </c>
      <c r="W1291" t="s">
        <v>113</v>
      </c>
      <c r="X1291" t="s">
        <v>114</v>
      </c>
      <c r="Y1291" t="s">
        <v>100</v>
      </c>
      <c r="Z1291" t="s">
        <v>100</v>
      </c>
      <c r="AA1291" t="s">
        <v>100</v>
      </c>
      <c r="AB1291" t="s">
        <v>100</v>
      </c>
      <c r="AC1291" t="s">
        <v>100</v>
      </c>
      <c r="AD1291" t="s">
        <v>100</v>
      </c>
      <c r="AE1291" t="s">
        <v>100</v>
      </c>
      <c r="AF1291" t="s">
        <v>100</v>
      </c>
      <c r="AG1291" t="s">
        <v>100</v>
      </c>
      <c r="AH1291" t="s">
        <v>100</v>
      </c>
      <c r="AI1291" t="s">
        <v>100</v>
      </c>
      <c r="AJ1291" t="s">
        <v>100</v>
      </c>
      <c r="AK1291" t="s">
        <v>100</v>
      </c>
      <c r="AL1291" t="s">
        <v>100</v>
      </c>
      <c r="AM1291" t="s">
        <v>100</v>
      </c>
      <c r="AN1291" t="s">
        <v>100</v>
      </c>
      <c r="AO1291" t="s">
        <v>100</v>
      </c>
      <c r="AP1291" t="s">
        <v>100</v>
      </c>
      <c r="AQ1291" t="s">
        <v>100</v>
      </c>
      <c r="AR1291" t="s">
        <v>100</v>
      </c>
      <c r="AS1291" t="s">
        <v>100</v>
      </c>
      <c r="AT1291" t="s">
        <v>100</v>
      </c>
      <c r="AU1291" t="s">
        <v>100</v>
      </c>
      <c r="AV1291" t="s">
        <v>100</v>
      </c>
      <c r="AW1291" t="s">
        <v>100</v>
      </c>
      <c r="AX1291" t="s">
        <v>100</v>
      </c>
      <c r="AY1291" t="s">
        <v>100</v>
      </c>
      <c r="AZ1291" t="s">
        <v>100</v>
      </c>
      <c r="BA1291" t="s">
        <v>100</v>
      </c>
      <c r="BB1291" t="s">
        <v>100</v>
      </c>
      <c r="BC1291" t="s">
        <v>100</v>
      </c>
      <c r="BD1291" t="s">
        <v>100</v>
      </c>
      <c r="BE1291" t="s">
        <v>100</v>
      </c>
      <c r="BF1291" t="s">
        <v>100</v>
      </c>
      <c r="BG1291" t="s">
        <v>100</v>
      </c>
      <c r="BH1291" t="s">
        <v>100</v>
      </c>
      <c r="BI1291" t="s">
        <v>100</v>
      </c>
      <c r="BJ1291" t="s">
        <v>100</v>
      </c>
      <c r="BK1291" t="s">
        <v>100</v>
      </c>
      <c r="BL1291" t="s">
        <v>100</v>
      </c>
      <c r="BM1291" t="s">
        <v>100</v>
      </c>
      <c r="BN1291" t="s">
        <v>100</v>
      </c>
      <c r="BO1291" t="s">
        <v>100</v>
      </c>
      <c r="BP1291" t="s">
        <v>100</v>
      </c>
      <c r="BQ1291" t="s">
        <v>100</v>
      </c>
      <c r="BR1291" t="s">
        <v>100</v>
      </c>
      <c r="BS1291" t="s">
        <v>100</v>
      </c>
      <c r="BT1291" t="s">
        <v>100</v>
      </c>
      <c r="BU1291" t="s">
        <v>115</v>
      </c>
      <c r="BV1291" t="s">
        <v>100</v>
      </c>
      <c r="BW1291" t="s">
        <v>100</v>
      </c>
      <c r="BX1291" t="s">
        <v>100</v>
      </c>
      <c r="BY1291" t="s">
        <v>100</v>
      </c>
      <c r="BZ1291" t="s">
        <v>100</v>
      </c>
      <c r="CA1291" t="s">
        <v>100</v>
      </c>
      <c r="CB1291" t="s">
        <v>100</v>
      </c>
      <c r="CC1291" t="s">
        <v>100</v>
      </c>
      <c r="CD1291" t="s">
        <v>100</v>
      </c>
      <c r="CE1291" t="s">
        <v>100</v>
      </c>
      <c r="CF1291" t="s">
        <v>100</v>
      </c>
      <c r="CG1291" t="s">
        <v>100</v>
      </c>
      <c r="CH1291" t="s">
        <v>100</v>
      </c>
      <c r="CI1291" t="s">
        <v>100</v>
      </c>
      <c r="CJ1291" t="s">
        <v>100</v>
      </c>
      <c r="CK1291" t="s">
        <v>100</v>
      </c>
      <c r="CL1291" t="s">
        <v>100</v>
      </c>
      <c r="CM1291" t="s">
        <v>100</v>
      </c>
      <c r="CN1291" t="s">
        <v>151</v>
      </c>
      <c r="CO1291" t="s">
        <v>100</v>
      </c>
      <c r="CP1291" t="s">
        <v>100</v>
      </c>
      <c r="CQ1291" t="s">
        <v>152</v>
      </c>
      <c r="CR1291" t="s">
        <v>153</v>
      </c>
    </row>
    <row r="1292" spans="1:96">
      <c r="A1292" t="s">
        <v>4295</v>
      </c>
      <c r="B1292" t="s">
        <v>4296</v>
      </c>
      <c r="C1292" t="s">
        <v>138</v>
      </c>
      <c r="D1292" t="s">
        <v>4297</v>
      </c>
      <c r="E1292" t="s">
        <v>100</v>
      </c>
      <c r="F1292" t="s">
        <v>100</v>
      </c>
      <c r="G1292" t="s">
        <v>141</v>
      </c>
      <c r="H1292" t="s">
        <v>142</v>
      </c>
      <c r="I1292" t="s">
        <v>143</v>
      </c>
      <c r="J1292" t="s">
        <v>309</v>
      </c>
      <c r="K1292" t="s">
        <v>145</v>
      </c>
      <c r="L1292" t="s">
        <v>106</v>
      </c>
      <c r="M1292" t="s">
        <v>100</v>
      </c>
      <c r="N1292" t="s">
        <v>100</v>
      </c>
      <c r="O1292" t="s">
        <v>100</v>
      </c>
      <c r="P1292" t="s">
        <v>146</v>
      </c>
      <c r="Q1292" t="s">
        <v>147</v>
      </c>
      <c r="R1292" t="s">
        <v>148</v>
      </c>
      <c r="S1292" t="s">
        <v>100</v>
      </c>
      <c r="T1292" t="s">
        <v>100</v>
      </c>
      <c r="U1292" t="s">
        <v>112</v>
      </c>
      <c r="V1292" t="s">
        <v>149</v>
      </c>
      <c r="W1292" t="s">
        <v>113</v>
      </c>
      <c r="X1292" t="s">
        <v>100</v>
      </c>
      <c r="Y1292" t="s">
        <v>100</v>
      </c>
      <c r="Z1292" t="s">
        <v>100</v>
      </c>
      <c r="AA1292" t="s">
        <v>100</v>
      </c>
      <c r="AB1292" t="s">
        <v>100</v>
      </c>
      <c r="AC1292" t="s">
        <v>100</v>
      </c>
      <c r="AD1292" t="s">
        <v>100</v>
      </c>
      <c r="AE1292" t="s">
        <v>115</v>
      </c>
      <c r="AF1292" t="s">
        <v>100</v>
      </c>
      <c r="AG1292" t="s">
        <v>100</v>
      </c>
      <c r="AH1292" t="s">
        <v>100</v>
      </c>
      <c r="AI1292" t="s">
        <v>100</v>
      </c>
      <c r="AJ1292" t="s">
        <v>100</v>
      </c>
      <c r="AK1292" t="s">
        <v>100</v>
      </c>
      <c r="AL1292" t="s">
        <v>100</v>
      </c>
      <c r="AM1292" t="s">
        <v>100</v>
      </c>
      <c r="AN1292" t="s">
        <v>100</v>
      </c>
      <c r="AO1292" t="s">
        <v>100</v>
      </c>
      <c r="AP1292" t="s">
        <v>100</v>
      </c>
      <c r="AQ1292" t="s">
        <v>115</v>
      </c>
      <c r="AR1292" t="s">
        <v>100</v>
      </c>
      <c r="AS1292" t="s">
        <v>100</v>
      </c>
      <c r="AT1292" t="s">
        <v>100</v>
      </c>
      <c r="AU1292" t="s">
        <v>100</v>
      </c>
      <c r="AV1292" t="s">
        <v>100</v>
      </c>
      <c r="AW1292" t="s">
        <v>100</v>
      </c>
      <c r="AX1292" t="s">
        <v>100</v>
      </c>
      <c r="AY1292" t="s">
        <v>100</v>
      </c>
      <c r="AZ1292" t="s">
        <v>100</v>
      </c>
      <c r="BA1292" t="s">
        <v>100</v>
      </c>
      <c r="BB1292" t="s">
        <v>100</v>
      </c>
      <c r="BC1292" t="s">
        <v>100</v>
      </c>
      <c r="BD1292" t="s">
        <v>100</v>
      </c>
      <c r="BE1292" t="s">
        <v>100</v>
      </c>
      <c r="BF1292" t="s">
        <v>100</v>
      </c>
      <c r="BG1292" t="s">
        <v>100</v>
      </c>
      <c r="BH1292" t="s">
        <v>100</v>
      </c>
      <c r="BI1292" t="s">
        <v>100</v>
      </c>
      <c r="BJ1292" t="s">
        <v>100</v>
      </c>
      <c r="BK1292" t="s">
        <v>100</v>
      </c>
      <c r="BL1292" t="s">
        <v>100</v>
      </c>
      <c r="BM1292" t="s">
        <v>100</v>
      </c>
      <c r="BN1292" t="s">
        <v>100</v>
      </c>
      <c r="BO1292" t="s">
        <v>100</v>
      </c>
      <c r="BP1292" t="s">
        <v>100</v>
      </c>
      <c r="BQ1292" t="s">
        <v>100</v>
      </c>
      <c r="BR1292" t="s">
        <v>100</v>
      </c>
      <c r="BS1292" t="s">
        <v>100</v>
      </c>
      <c r="BT1292" t="s">
        <v>100</v>
      </c>
      <c r="BU1292" t="s">
        <v>100</v>
      </c>
      <c r="BV1292" t="s">
        <v>100</v>
      </c>
      <c r="BW1292" t="s">
        <v>100</v>
      </c>
      <c r="BX1292" t="s">
        <v>100</v>
      </c>
      <c r="BY1292" t="s">
        <v>100</v>
      </c>
      <c r="BZ1292" t="s">
        <v>100</v>
      </c>
      <c r="CA1292" t="s">
        <v>100</v>
      </c>
      <c r="CB1292" t="s">
        <v>100</v>
      </c>
      <c r="CC1292" t="s">
        <v>100</v>
      </c>
      <c r="CD1292" t="s">
        <v>100</v>
      </c>
      <c r="CE1292" t="s">
        <v>100</v>
      </c>
      <c r="CF1292" t="s">
        <v>100</v>
      </c>
      <c r="CG1292" t="s">
        <v>100</v>
      </c>
      <c r="CH1292" t="s">
        <v>100</v>
      </c>
      <c r="CI1292" t="s">
        <v>100</v>
      </c>
      <c r="CJ1292" t="s">
        <v>115</v>
      </c>
      <c r="CK1292" t="s">
        <v>100</v>
      </c>
      <c r="CL1292" t="s">
        <v>100</v>
      </c>
      <c r="CM1292" t="s">
        <v>100</v>
      </c>
      <c r="CN1292" t="s">
        <v>151</v>
      </c>
      <c r="CO1292" t="s">
        <v>100</v>
      </c>
      <c r="CP1292" t="s">
        <v>100</v>
      </c>
      <c r="CQ1292" t="s">
        <v>152</v>
      </c>
      <c r="CR1292" t="s">
        <v>153</v>
      </c>
    </row>
    <row r="1293" spans="1:96">
      <c r="A1293" t="s">
        <v>4298</v>
      </c>
      <c r="B1293" t="s">
        <v>4299</v>
      </c>
      <c r="C1293" t="s">
        <v>138</v>
      </c>
      <c r="D1293" t="s">
        <v>4300</v>
      </c>
      <c r="E1293" t="s">
        <v>100</v>
      </c>
      <c r="F1293" t="s">
        <v>100</v>
      </c>
      <c r="G1293" t="s">
        <v>141</v>
      </c>
      <c r="H1293" t="s">
        <v>142</v>
      </c>
      <c r="I1293" t="s">
        <v>143</v>
      </c>
      <c r="J1293" t="s">
        <v>309</v>
      </c>
      <c r="K1293" t="s">
        <v>145</v>
      </c>
      <c r="L1293" t="s">
        <v>106</v>
      </c>
      <c r="M1293" t="s">
        <v>100</v>
      </c>
      <c r="N1293" t="s">
        <v>100</v>
      </c>
      <c r="O1293" t="s">
        <v>100</v>
      </c>
      <c r="P1293" t="s">
        <v>146</v>
      </c>
      <c r="Q1293" t="s">
        <v>147</v>
      </c>
      <c r="R1293" t="s">
        <v>148</v>
      </c>
      <c r="S1293" t="s">
        <v>100</v>
      </c>
      <c r="T1293" t="s">
        <v>100</v>
      </c>
      <c r="U1293" t="s">
        <v>112</v>
      </c>
      <c r="V1293" t="s">
        <v>113</v>
      </c>
      <c r="W1293" t="s">
        <v>113</v>
      </c>
      <c r="X1293" t="s">
        <v>114</v>
      </c>
      <c r="Y1293" t="s">
        <v>100</v>
      </c>
      <c r="Z1293" t="s">
        <v>100</v>
      </c>
      <c r="AA1293" t="s">
        <v>100</v>
      </c>
      <c r="AB1293" t="s">
        <v>100</v>
      </c>
      <c r="AC1293" t="s">
        <v>100</v>
      </c>
      <c r="AD1293" t="s">
        <v>100</v>
      </c>
      <c r="AE1293" t="s">
        <v>115</v>
      </c>
      <c r="AF1293" t="s">
        <v>100</v>
      </c>
      <c r="AG1293" t="s">
        <v>100</v>
      </c>
      <c r="AH1293" t="s">
        <v>100</v>
      </c>
      <c r="AI1293" t="s">
        <v>100</v>
      </c>
      <c r="AJ1293" t="s">
        <v>100</v>
      </c>
      <c r="AK1293" t="s">
        <v>100</v>
      </c>
      <c r="AL1293" t="s">
        <v>100</v>
      </c>
      <c r="AM1293" t="s">
        <v>100</v>
      </c>
      <c r="AN1293" t="s">
        <v>115</v>
      </c>
      <c r="AO1293" t="s">
        <v>100</v>
      </c>
      <c r="AP1293" t="s">
        <v>100</v>
      </c>
      <c r="AQ1293" t="s">
        <v>100</v>
      </c>
      <c r="AR1293" t="s">
        <v>100</v>
      </c>
      <c r="AS1293" t="s">
        <v>100</v>
      </c>
      <c r="AT1293" t="s">
        <v>100</v>
      </c>
      <c r="AU1293" t="s">
        <v>100</v>
      </c>
      <c r="AV1293" t="s">
        <v>100</v>
      </c>
      <c r="AW1293" t="s">
        <v>100</v>
      </c>
      <c r="AX1293" t="s">
        <v>100</v>
      </c>
      <c r="AY1293" t="s">
        <v>100</v>
      </c>
      <c r="AZ1293" t="s">
        <v>115</v>
      </c>
      <c r="BA1293" t="s">
        <v>100</v>
      </c>
      <c r="BB1293" t="s">
        <v>100</v>
      </c>
      <c r="BC1293" t="s">
        <v>100</v>
      </c>
      <c r="BD1293" t="s">
        <v>100</v>
      </c>
      <c r="BE1293" t="s">
        <v>100</v>
      </c>
      <c r="BF1293" t="s">
        <v>100</v>
      </c>
      <c r="BG1293" t="s">
        <v>100</v>
      </c>
      <c r="BH1293" t="s">
        <v>100</v>
      </c>
      <c r="BI1293" t="s">
        <v>100</v>
      </c>
      <c r="BJ1293" t="s">
        <v>100</v>
      </c>
      <c r="BK1293" t="s">
        <v>100</v>
      </c>
      <c r="BL1293" t="s">
        <v>100</v>
      </c>
      <c r="BM1293" t="s">
        <v>100</v>
      </c>
      <c r="BN1293" t="s">
        <v>100</v>
      </c>
      <c r="BO1293" t="s">
        <v>100</v>
      </c>
      <c r="BP1293" t="s">
        <v>100</v>
      </c>
      <c r="BQ1293" t="s">
        <v>100</v>
      </c>
      <c r="BR1293" t="s">
        <v>100</v>
      </c>
      <c r="BS1293" t="s">
        <v>100</v>
      </c>
      <c r="BT1293" t="s">
        <v>100</v>
      </c>
      <c r="BU1293" t="s">
        <v>100</v>
      </c>
      <c r="BV1293" t="s">
        <v>100</v>
      </c>
      <c r="BW1293" t="s">
        <v>100</v>
      </c>
      <c r="BX1293" t="s">
        <v>100</v>
      </c>
      <c r="BY1293" t="s">
        <v>100</v>
      </c>
      <c r="BZ1293" t="s">
        <v>100</v>
      </c>
      <c r="CA1293" t="s">
        <v>100</v>
      </c>
      <c r="CB1293" t="s">
        <v>100</v>
      </c>
      <c r="CC1293" t="s">
        <v>100</v>
      </c>
      <c r="CD1293" t="s">
        <v>100</v>
      </c>
      <c r="CE1293" t="s">
        <v>100</v>
      </c>
      <c r="CF1293" t="s">
        <v>100</v>
      </c>
      <c r="CG1293" t="s">
        <v>100</v>
      </c>
      <c r="CH1293" t="s">
        <v>100</v>
      </c>
      <c r="CI1293" t="s">
        <v>100</v>
      </c>
      <c r="CJ1293" t="s">
        <v>115</v>
      </c>
      <c r="CK1293" t="s">
        <v>100</v>
      </c>
      <c r="CL1293" t="s">
        <v>100</v>
      </c>
      <c r="CM1293" t="s">
        <v>100</v>
      </c>
      <c r="CN1293" t="s">
        <v>151</v>
      </c>
      <c r="CO1293" t="s">
        <v>100</v>
      </c>
      <c r="CP1293" t="s">
        <v>100</v>
      </c>
      <c r="CQ1293" t="s">
        <v>152</v>
      </c>
      <c r="CR1293" t="s">
        <v>153</v>
      </c>
    </row>
    <row r="1294" spans="1:96">
      <c r="A1294" t="s">
        <v>4301</v>
      </c>
      <c r="B1294" t="s">
        <v>4302</v>
      </c>
      <c r="C1294" t="s">
        <v>138</v>
      </c>
      <c r="D1294" t="s">
        <v>4303</v>
      </c>
      <c r="E1294" t="s">
        <v>100</v>
      </c>
      <c r="F1294" t="s">
        <v>100</v>
      </c>
      <c r="G1294" t="s">
        <v>141</v>
      </c>
      <c r="H1294" t="s">
        <v>142</v>
      </c>
      <c r="I1294" t="s">
        <v>143</v>
      </c>
      <c r="J1294" t="s">
        <v>309</v>
      </c>
      <c r="K1294" t="s">
        <v>145</v>
      </c>
      <c r="L1294" t="s">
        <v>106</v>
      </c>
      <c r="M1294" t="s">
        <v>100</v>
      </c>
      <c r="N1294" t="s">
        <v>100</v>
      </c>
      <c r="O1294" t="s">
        <v>100</v>
      </c>
      <c r="P1294" t="s">
        <v>146</v>
      </c>
      <c r="Q1294" t="s">
        <v>147</v>
      </c>
      <c r="R1294" t="s">
        <v>148</v>
      </c>
      <c r="S1294" t="s">
        <v>100</v>
      </c>
      <c r="T1294" t="s">
        <v>100</v>
      </c>
      <c r="U1294" t="s">
        <v>112</v>
      </c>
      <c r="V1294" t="s">
        <v>149</v>
      </c>
      <c r="W1294" t="s">
        <v>113</v>
      </c>
      <c r="X1294" t="s">
        <v>150</v>
      </c>
      <c r="Y1294" t="s">
        <v>100</v>
      </c>
      <c r="Z1294" t="s">
        <v>100</v>
      </c>
      <c r="AA1294" t="s">
        <v>100</v>
      </c>
      <c r="AB1294" t="s">
        <v>100</v>
      </c>
      <c r="AC1294" t="s">
        <v>100</v>
      </c>
      <c r="AD1294" t="s">
        <v>100</v>
      </c>
      <c r="AE1294" t="s">
        <v>115</v>
      </c>
      <c r="AF1294" t="s">
        <v>100</v>
      </c>
      <c r="AG1294" t="s">
        <v>100</v>
      </c>
      <c r="AH1294" t="s">
        <v>100</v>
      </c>
      <c r="AI1294" t="s">
        <v>100</v>
      </c>
      <c r="AJ1294" t="s">
        <v>100</v>
      </c>
      <c r="AK1294" t="s">
        <v>100</v>
      </c>
      <c r="AL1294" t="s">
        <v>100</v>
      </c>
      <c r="AM1294" t="s">
        <v>100</v>
      </c>
      <c r="AN1294" t="s">
        <v>115</v>
      </c>
      <c r="AO1294" t="s">
        <v>100</v>
      </c>
      <c r="AP1294" t="s">
        <v>100</v>
      </c>
      <c r="AQ1294" t="s">
        <v>100</v>
      </c>
      <c r="AR1294" t="s">
        <v>100</v>
      </c>
      <c r="AS1294" t="s">
        <v>100</v>
      </c>
      <c r="AT1294" t="s">
        <v>100</v>
      </c>
      <c r="AU1294" t="s">
        <v>100</v>
      </c>
      <c r="AV1294" t="s">
        <v>100</v>
      </c>
      <c r="AW1294" t="s">
        <v>100</v>
      </c>
      <c r="AX1294" t="s">
        <v>100</v>
      </c>
      <c r="AY1294" t="s">
        <v>100</v>
      </c>
      <c r="AZ1294" t="s">
        <v>100</v>
      </c>
      <c r="BA1294" t="s">
        <v>100</v>
      </c>
      <c r="BB1294" t="s">
        <v>100</v>
      </c>
      <c r="BC1294" t="s">
        <v>100</v>
      </c>
      <c r="BD1294" t="s">
        <v>100</v>
      </c>
      <c r="BE1294" t="s">
        <v>100</v>
      </c>
      <c r="BF1294" t="s">
        <v>100</v>
      </c>
      <c r="BG1294" t="s">
        <v>100</v>
      </c>
      <c r="BH1294" t="s">
        <v>100</v>
      </c>
      <c r="BI1294" t="s">
        <v>100</v>
      </c>
      <c r="BJ1294" t="s">
        <v>100</v>
      </c>
      <c r="BK1294" t="s">
        <v>100</v>
      </c>
      <c r="BL1294" t="s">
        <v>100</v>
      </c>
      <c r="BM1294" t="s">
        <v>100</v>
      </c>
      <c r="BN1294" t="s">
        <v>100</v>
      </c>
      <c r="BO1294" t="s">
        <v>100</v>
      </c>
      <c r="BP1294" t="s">
        <v>100</v>
      </c>
      <c r="BQ1294" t="s">
        <v>100</v>
      </c>
      <c r="BR1294" t="s">
        <v>100</v>
      </c>
      <c r="BS1294" t="s">
        <v>100</v>
      </c>
      <c r="BT1294" t="s">
        <v>100</v>
      </c>
      <c r="BU1294" t="s">
        <v>100</v>
      </c>
      <c r="BV1294" t="s">
        <v>100</v>
      </c>
      <c r="BW1294" t="s">
        <v>100</v>
      </c>
      <c r="BX1294" t="s">
        <v>100</v>
      </c>
      <c r="BY1294" t="s">
        <v>100</v>
      </c>
      <c r="BZ1294" t="s">
        <v>100</v>
      </c>
      <c r="CA1294" t="s">
        <v>100</v>
      </c>
      <c r="CB1294" t="s">
        <v>100</v>
      </c>
      <c r="CC1294" t="s">
        <v>100</v>
      </c>
      <c r="CD1294" t="s">
        <v>100</v>
      </c>
      <c r="CE1294" t="s">
        <v>100</v>
      </c>
      <c r="CF1294" t="s">
        <v>100</v>
      </c>
      <c r="CG1294" t="s">
        <v>100</v>
      </c>
      <c r="CH1294" t="s">
        <v>100</v>
      </c>
      <c r="CI1294" t="s">
        <v>100</v>
      </c>
      <c r="CJ1294" t="s">
        <v>115</v>
      </c>
      <c r="CK1294" t="s">
        <v>100</v>
      </c>
      <c r="CL1294" t="s">
        <v>100</v>
      </c>
      <c r="CM1294" t="s">
        <v>100</v>
      </c>
      <c r="CN1294" t="s">
        <v>151</v>
      </c>
      <c r="CO1294" t="s">
        <v>100</v>
      </c>
      <c r="CP1294" t="s">
        <v>100</v>
      </c>
      <c r="CQ1294" t="s">
        <v>152</v>
      </c>
      <c r="CR1294" t="s">
        <v>153</v>
      </c>
    </row>
    <row r="1295" spans="1:96">
      <c r="A1295" t="s">
        <v>615</v>
      </c>
      <c r="B1295" t="s">
        <v>4304</v>
      </c>
      <c r="C1295" t="s">
        <v>406</v>
      </c>
      <c r="D1295" t="s">
        <v>4305</v>
      </c>
      <c r="E1295" t="s">
        <v>100</v>
      </c>
      <c r="F1295" t="s">
        <v>100</v>
      </c>
      <c r="G1295" t="s">
        <v>356</v>
      </c>
      <c r="H1295" t="s">
        <v>470</v>
      </c>
      <c r="I1295" t="s">
        <v>103</v>
      </c>
      <c r="J1295" t="s">
        <v>144</v>
      </c>
      <c r="K1295" t="s">
        <v>615</v>
      </c>
      <c r="L1295" t="s">
        <v>106</v>
      </c>
      <c r="M1295" t="s">
        <v>100</v>
      </c>
      <c r="N1295" t="s">
        <v>100</v>
      </c>
      <c r="O1295" t="s">
        <v>100</v>
      </c>
      <c r="P1295" t="s">
        <v>616</v>
      </c>
      <c r="Q1295" t="s">
        <v>108</v>
      </c>
      <c r="R1295" t="s">
        <v>148</v>
      </c>
      <c r="S1295" t="s">
        <v>162</v>
      </c>
      <c r="T1295" t="s">
        <v>100</v>
      </c>
      <c r="U1295" t="s">
        <v>112</v>
      </c>
      <c r="V1295" t="s">
        <v>113</v>
      </c>
      <c r="W1295" t="s">
        <v>113</v>
      </c>
      <c r="X1295" t="s">
        <v>114</v>
      </c>
      <c r="Y1295" t="s">
        <v>100</v>
      </c>
      <c r="Z1295" t="s">
        <v>100</v>
      </c>
      <c r="AA1295" t="s">
        <v>100</v>
      </c>
      <c r="AB1295" t="s">
        <v>100</v>
      </c>
      <c r="AC1295" t="s">
        <v>100</v>
      </c>
      <c r="AD1295" t="s">
        <v>100</v>
      </c>
      <c r="AE1295" t="s">
        <v>115</v>
      </c>
      <c r="AF1295" t="s">
        <v>100</v>
      </c>
      <c r="AG1295" t="s">
        <v>100</v>
      </c>
      <c r="AH1295" t="s">
        <v>100</v>
      </c>
      <c r="AI1295" t="s">
        <v>100</v>
      </c>
      <c r="AJ1295" t="s">
        <v>100</v>
      </c>
      <c r="AK1295" t="s">
        <v>100</v>
      </c>
      <c r="AL1295" t="s">
        <v>100</v>
      </c>
      <c r="AM1295" t="s">
        <v>100</v>
      </c>
      <c r="AN1295" t="s">
        <v>100</v>
      </c>
      <c r="AO1295" t="s">
        <v>100</v>
      </c>
      <c r="AP1295" t="s">
        <v>100</v>
      </c>
      <c r="AQ1295" t="s">
        <v>100</v>
      </c>
      <c r="AR1295" t="s">
        <v>100</v>
      </c>
      <c r="AS1295" t="s">
        <v>100</v>
      </c>
      <c r="AT1295" t="s">
        <v>100</v>
      </c>
      <c r="AU1295" t="s">
        <v>100</v>
      </c>
      <c r="AV1295" t="s">
        <v>100</v>
      </c>
      <c r="AW1295" t="s">
        <v>100</v>
      </c>
      <c r="AX1295" t="s">
        <v>100</v>
      </c>
      <c r="AY1295" t="s">
        <v>100</v>
      </c>
      <c r="AZ1295" t="s">
        <v>100</v>
      </c>
      <c r="BA1295" t="s">
        <v>100</v>
      </c>
      <c r="BB1295" t="s">
        <v>100</v>
      </c>
      <c r="BC1295" t="s">
        <v>100</v>
      </c>
      <c r="BD1295" t="s">
        <v>100</v>
      </c>
      <c r="BE1295" t="s">
        <v>100</v>
      </c>
      <c r="BF1295" t="s">
        <v>100</v>
      </c>
      <c r="BG1295" t="s">
        <v>100</v>
      </c>
      <c r="BH1295" t="s">
        <v>100</v>
      </c>
      <c r="BI1295" t="s">
        <v>100</v>
      </c>
      <c r="BJ1295" t="s">
        <v>100</v>
      </c>
      <c r="BK1295" t="s">
        <v>100</v>
      </c>
      <c r="BL1295" t="s">
        <v>100</v>
      </c>
      <c r="BM1295" t="s">
        <v>100</v>
      </c>
      <c r="BN1295" t="s">
        <v>100</v>
      </c>
      <c r="BO1295" t="s">
        <v>115</v>
      </c>
      <c r="BP1295" t="s">
        <v>100</v>
      </c>
      <c r="BQ1295" t="s">
        <v>100</v>
      </c>
      <c r="BR1295" t="s">
        <v>100</v>
      </c>
      <c r="BS1295" t="s">
        <v>100</v>
      </c>
      <c r="BT1295" t="s">
        <v>100</v>
      </c>
      <c r="BU1295" t="s">
        <v>100</v>
      </c>
      <c r="BV1295" t="s">
        <v>100</v>
      </c>
      <c r="BW1295" t="s">
        <v>100</v>
      </c>
      <c r="BX1295" t="s">
        <v>100</v>
      </c>
      <c r="BY1295" t="s">
        <v>100</v>
      </c>
      <c r="BZ1295" t="s">
        <v>100</v>
      </c>
      <c r="CA1295" t="s">
        <v>100</v>
      </c>
      <c r="CB1295" t="s">
        <v>100</v>
      </c>
      <c r="CC1295" t="s">
        <v>100</v>
      </c>
      <c r="CD1295" t="s">
        <v>100</v>
      </c>
      <c r="CE1295" t="s">
        <v>100</v>
      </c>
      <c r="CF1295" t="s">
        <v>100</v>
      </c>
      <c r="CG1295" t="s">
        <v>100</v>
      </c>
      <c r="CH1295" t="s">
        <v>100</v>
      </c>
      <c r="CI1295" t="s">
        <v>100</v>
      </c>
      <c r="CJ1295" t="s">
        <v>100</v>
      </c>
      <c r="CK1295" t="s">
        <v>100</v>
      </c>
      <c r="CL1295" t="s">
        <v>100</v>
      </c>
      <c r="CM1295" t="s">
        <v>100</v>
      </c>
      <c r="CN1295" t="s">
        <v>151</v>
      </c>
      <c r="CO1295" t="s">
        <v>100</v>
      </c>
      <c r="CP1295" t="s">
        <v>100</v>
      </c>
      <c r="CQ1295" t="s">
        <v>152</v>
      </c>
      <c r="CR1295" t="s">
        <v>153</v>
      </c>
    </row>
    <row r="1296" spans="1:96">
      <c r="A1296" t="s">
        <v>3769</v>
      </c>
      <c r="B1296" t="s">
        <v>4306</v>
      </c>
      <c r="C1296" t="s">
        <v>406</v>
      </c>
      <c r="D1296" t="s">
        <v>4307</v>
      </c>
      <c r="E1296" t="s">
        <v>100</v>
      </c>
      <c r="F1296" t="s">
        <v>100</v>
      </c>
      <c r="G1296" t="s">
        <v>101</v>
      </c>
      <c r="H1296" t="s">
        <v>102</v>
      </c>
      <c r="I1296" t="s">
        <v>103</v>
      </c>
      <c r="J1296" t="s">
        <v>144</v>
      </c>
      <c r="K1296" t="s">
        <v>3769</v>
      </c>
      <c r="L1296" t="s">
        <v>106</v>
      </c>
      <c r="M1296" t="s">
        <v>100</v>
      </c>
      <c r="N1296" t="s">
        <v>100</v>
      </c>
      <c r="O1296" t="s">
        <v>100</v>
      </c>
      <c r="P1296" t="s">
        <v>107</v>
      </c>
      <c r="Q1296" t="s">
        <v>108</v>
      </c>
      <c r="R1296" t="s">
        <v>148</v>
      </c>
      <c r="S1296" t="s">
        <v>561</v>
      </c>
      <c r="T1296" t="s">
        <v>100</v>
      </c>
      <c r="U1296" t="s">
        <v>112</v>
      </c>
      <c r="V1296" t="s">
        <v>113</v>
      </c>
      <c r="W1296" t="s">
        <v>113</v>
      </c>
      <c r="X1296" t="s">
        <v>114</v>
      </c>
      <c r="Y1296" t="s">
        <v>100</v>
      </c>
      <c r="Z1296" t="s">
        <v>100</v>
      </c>
      <c r="AA1296" t="s">
        <v>100</v>
      </c>
      <c r="AB1296" t="s">
        <v>100</v>
      </c>
      <c r="AC1296" t="s">
        <v>100</v>
      </c>
      <c r="AD1296" t="s">
        <v>100</v>
      </c>
      <c r="AE1296" t="s">
        <v>115</v>
      </c>
      <c r="AF1296" t="s">
        <v>100</v>
      </c>
      <c r="AG1296" t="s">
        <v>100</v>
      </c>
      <c r="AH1296" t="s">
        <v>100</v>
      </c>
      <c r="AI1296" t="s">
        <v>100</v>
      </c>
      <c r="AJ1296" t="s">
        <v>100</v>
      </c>
      <c r="AK1296" t="s">
        <v>100</v>
      </c>
      <c r="AL1296" t="s">
        <v>100</v>
      </c>
      <c r="AM1296" t="s">
        <v>100</v>
      </c>
      <c r="AN1296" t="s">
        <v>100</v>
      </c>
      <c r="AO1296" t="s">
        <v>100</v>
      </c>
      <c r="AP1296" t="s">
        <v>100</v>
      </c>
      <c r="AQ1296" t="s">
        <v>100</v>
      </c>
      <c r="AR1296" t="s">
        <v>100</v>
      </c>
      <c r="AS1296" t="s">
        <v>100</v>
      </c>
      <c r="AT1296" t="s">
        <v>100</v>
      </c>
      <c r="AU1296" t="s">
        <v>100</v>
      </c>
      <c r="AV1296" t="s">
        <v>100</v>
      </c>
      <c r="AW1296" t="s">
        <v>100</v>
      </c>
      <c r="AX1296" t="s">
        <v>100</v>
      </c>
      <c r="AY1296" t="s">
        <v>100</v>
      </c>
      <c r="AZ1296" t="s">
        <v>100</v>
      </c>
      <c r="BA1296" t="s">
        <v>100</v>
      </c>
      <c r="BB1296" t="s">
        <v>100</v>
      </c>
      <c r="BC1296" t="s">
        <v>100</v>
      </c>
      <c r="BD1296" t="s">
        <v>100</v>
      </c>
      <c r="BE1296" t="s">
        <v>100</v>
      </c>
      <c r="BF1296" t="s">
        <v>100</v>
      </c>
      <c r="BG1296" t="s">
        <v>100</v>
      </c>
      <c r="BH1296" t="s">
        <v>100</v>
      </c>
      <c r="BI1296" t="s">
        <v>100</v>
      </c>
      <c r="BJ1296" t="s">
        <v>100</v>
      </c>
      <c r="BK1296" t="s">
        <v>100</v>
      </c>
      <c r="BL1296" t="s">
        <v>100</v>
      </c>
      <c r="BM1296" t="s">
        <v>100</v>
      </c>
      <c r="BN1296" t="s">
        <v>100</v>
      </c>
      <c r="BO1296" t="s">
        <v>115</v>
      </c>
      <c r="BP1296" t="s">
        <v>100</v>
      </c>
      <c r="BQ1296" t="s">
        <v>100</v>
      </c>
      <c r="BR1296" t="s">
        <v>100</v>
      </c>
      <c r="BS1296" t="s">
        <v>100</v>
      </c>
      <c r="BT1296" t="s">
        <v>100</v>
      </c>
      <c r="BU1296" t="s">
        <v>100</v>
      </c>
      <c r="BV1296" t="s">
        <v>100</v>
      </c>
      <c r="BW1296" t="s">
        <v>100</v>
      </c>
      <c r="BX1296" t="s">
        <v>100</v>
      </c>
      <c r="BY1296" t="s">
        <v>100</v>
      </c>
      <c r="BZ1296" t="s">
        <v>100</v>
      </c>
      <c r="CA1296" t="s">
        <v>100</v>
      </c>
      <c r="CB1296" t="s">
        <v>100</v>
      </c>
      <c r="CC1296" t="s">
        <v>100</v>
      </c>
      <c r="CD1296" t="s">
        <v>100</v>
      </c>
      <c r="CE1296" t="s">
        <v>100</v>
      </c>
      <c r="CF1296" t="s">
        <v>100</v>
      </c>
      <c r="CG1296" t="s">
        <v>100</v>
      </c>
      <c r="CH1296" t="s">
        <v>100</v>
      </c>
      <c r="CI1296" t="s">
        <v>100</v>
      </c>
      <c r="CJ1296" t="s">
        <v>100</v>
      </c>
      <c r="CK1296" t="s">
        <v>100</v>
      </c>
      <c r="CL1296" t="s">
        <v>100</v>
      </c>
      <c r="CM1296" t="s">
        <v>100</v>
      </c>
      <c r="CN1296" t="s">
        <v>151</v>
      </c>
      <c r="CO1296" t="s">
        <v>100</v>
      </c>
      <c r="CP1296" t="s">
        <v>100</v>
      </c>
      <c r="CQ1296" t="s">
        <v>152</v>
      </c>
      <c r="CR1296" t="s">
        <v>153</v>
      </c>
    </row>
    <row r="1297" spans="1:96">
      <c r="A1297" t="s">
        <v>2673</v>
      </c>
      <c r="B1297" t="s">
        <v>4308</v>
      </c>
      <c r="C1297" t="s">
        <v>200</v>
      </c>
      <c r="D1297" t="s">
        <v>4309</v>
      </c>
      <c r="E1297" t="s">
        <v>202</v>
      </c>
      <c r="F1297" t="s">
        <v>100</v>
      </c>
      <c r="G1297" t="s">
        <v>101</v>
      </c>
      <c r="H1297" t="s">
        <v>102</v>
      </c>
      <c r="I1297" t="s">
        <v>103</v>
      </c>
      <c r="J1297" t="s">
        <v>2673</v>
      </c>
      <c r="K1297" t="s">
        <v>197</v>
      </c>
      <c r="L1297" t="s">
        <v>106</v>
      </c>
      <c r="M1297" t="s">
        <v>100</v>
      </c>
      <c r="N1297" t="s">
        <v>100</v>
      </c>
      <c r="O1297" t="s">
        <v>100</v>
      </c>
      <c r="P1297" t="s">
        <v>146</v>
      </c>
      <c r="Q1297" t="s">
        <v>108</v>
      </c>
      <c r="R1297" t="s">
        <v>148</v>
      </c>
      <c r="S1297" t="s">
        <v>100</v>
      </c>
      <c r="T1297" t="s">
        <v>100</v>
      </c>
      <c r="U1297" t="s">
        <v>112</v>
      </c>
      <c r="V1297" t="s">
        <v>134</v>
      </c>
      <c r="W1297" t="s">
        <v>134</v>
      </c>
      <c r="X1297" t="s">
        <v>135</v>
      </c>
      <c r="Y1297" t="s">
        <v>100</v>
      </c>
      <c r="Z1297" t="s">
        <v>100</v>
      </c>
      <c r="AA1297" t="s">
        <v>100</v>
      </c>
      <c r="AB1297" t="s">
        <v>100</v>
      </c>
      <c r="AC1297" t="s">
        <v>100</v>
      </c>
      <c r="AD1297" t="s">
        <v>100</v>
      </c>
      <c r="AE1297" t="s">
        <v>115</v>
      </c>
      <c r="AF1297" t="s">
        <v>100</v>
      </c>
      <c r="AG1297" t="s">
        <v>100</v>
      </c>
      <c r="AH1297" t="s">
        <v>100</v>
      </c>
      <c r="AI1297" t="s">
        <v>100</v>
      </c>
      <c r="AJ1297" t="s">
        <v>100</v>
      </c>
      <c r="AK1297" t="s">
        <v>100</v>
      </c>
      <c r="AL1297" t="s">
        <v>100</v>
      </c>
      <c r="AM1297" t="s">
        <v>100</v>
      </c>
      <c r="AN1297" t="s">
        <v>100</v>
      </c>
      <c r="AO1297" t="s">
        <v>100</v>
      </c>
      <c r="AP1297" t="s">
        <v>100</v>
      </c>
      <c r="AQ1297" t="s">
        <v>100</v>
      </c>
      <c r="AR1297" t="s">
        <v>100</v>
      </c>
      <c r="AS1297" t="s">
        <v>100</v>
      </c>
      <c r="AT1297" t="s">
        <v>100</v>
      </c>
      <c r="AU1297" t="s">
        <v>100</v>
      </c>
      <c r="AV1297" t="s">
        <v>100</v>
      </c>
      <c r="AW1297" t="s">
        <v>100</v>
      </c>
      <c r="AX1297" t="s">
        <v>100</v>
      </c>
      <c r="AY1297" t="s">
        <v>100</v>
      </c>
      <c r="AZ1297" t="s">
        <v>100</v>
      </c>
      <c r="BA1297" t="s">
        <v>100</v>
      </c>
      <c r="BB1297" t="s">
        <v>100</v>
      </c>
      <c r="BC1297" t="s">
        <v>100</v>
      </c>
      <c r="BD1297" t="s">
        <v>100</v>
      </c>
      <c r="BE1297" t="s">
        <v>100</v>
      </c>
      <c r="BF1297" t="s">
        <v>100</v>
      </c>
      <c r="BG1297" t="s">
        <v>100</v>
      </c>
      <c r="BH1297" t="s">
        <v>100</v>
      </c>
      <c r="BI1297" t="s">
        <v>100</v>
      </c>
      <c r="BJ1297" t="s">
        <v>100</v>
      </c>
      <c r="BK1297" t="s">
        <v>100</v>
      </c>
      <c r="BL1297" t="s">
        <v>100</v>
      </c>
      <c r="BM1297" t="s">
        <v>100</v>
      </c>
      <c r="BN1297" t="s">
        <v>100</v>
      </c>
      <c r="BO1297" t="s">
        <v>115</v>
      </c>
      <c r="BP1297" t="s">
        <v>100</v>
      </c>
      <c r="BQ1297" t="s">
        <v>100</v>
      </c>
      <c r="BR1297" t="s">
        <v>100</v>
      </c>
      <c r="BS1297" t="s">
        <v>100</v>
      </c>
      <c r="BT1297" t="s">
        <v>100</v>
      </c>
      <c r="BU1297" t="s">
        <v>100</v>
      </c>
      <c r="BV1297" t="s">
        <v>100</v>
      </c>
      <c r="BW1297" t="s">
        <v>100</v>
      </c>
      <c r="BX1297" t="s">
        <v>100</v>
      </c>
      <c r="BY1297" t="s">
        <v>100</v>
      </c>
      <c r="BZ1297" t="s">
        <v>100</v>
      </c>
      <c r="CA1297" t="s">
        <v>100</v>
      </c>
      <c r="CB1297" t="s">
        <v>100</v>
      </c>
      <c r="CC1297" t="s">
        <v>100</v>
      </c>
      <c r="CD1297" t="s">
        <v>100</v>
      </c>
      <c r="CE1297" t="s">
        <v>100</v>
      </c>
      <c r="CF1297" t="s">
        <v>100</v>
      </c>
      <c r="CG1297" t="s">
        <v>100</v>
      </c>
      <c r="CH1297" t="s">
        <v>100</v>
      </c>
      <c r="CI1297" t="s">
        <v>100</v>
      </c>
      <c r="CJ1297" t="s">
        <v>100</v>
      </c>
      <c r="CK1297" t="s">
        <v>100</v>
      </c>
      <c r="CL1297" t="s">
        <v>100</v>
      </c>
      <c r="CM1297" t="s">
        <v>100</v>
      </c>
      <c r="CN1297" t="s">
        <v>151</v>
      </c>
      <c r="CO1297" t="s">
        <v>100</v>
      </c>
      <c r="CP1297" t="s">
        <v>100</v>
      </c>
      <c r="CQ1297" t="s">
        <v>152</v>
      </c>
      <c r="CR1297" t="s">
        <v>153</v>
      </c>
    </row>
    <row r="1298" spans="1:96">
      <c r="A1298" t="s">
        <v>4310</v>
      </c>
      <c r="B1298" t="s">
        <v>4311</v>
      </c>
      <c r="C1298" t="s">
        <v>138</v>
      </c>
      <c r="D1298" t="s">
        <v>4311</v>
      </c>
      <c r="E1298" t="s">
        <v>100</v>
      </c>
      <c r="F1298" t="s">
        <v>100</v>
      </c>
      <c r="G1298" t="s">
        <v>141</v>
      </c>
      <c r="H1298" t="s">
        <v>142</v>
      </c>
      <c r="I1298" t="s">
        <v>143</v>
      </c>
      <c r="J1298" t="s">
        <v>144</v>
      </c>
      <c r="K1298" t="s">
        <v>145</v>
      </c>
      <c r="L1298" t="s">
        <v>106</v>
      </c>
      <c r="M1298" t="s">
        <v>100</v>
      </c>
      <c r="N1298" t="s">
        <v>100</v>
      </c>
      <c r="O1298" t="s">
        <v>100</v>
      </c>
      <c r="P1298" t="s">
        <v>146</v>
      </c>
      <c r="Q1298" t="s">
        <v>147</v>
      </c>
      <c r="R1298" t="s">
        <v>148</v>
      </c>
      <c r="S1298" t="s">
        <v>100</v>
      </c>
      <c r="T1298" t="s">
        <v>100</v>
      </c>
      <c r="U1298" t="s">
        <v>112</v>
      </c>
      <c r="V1298" t="s">
        <v>113</v>
      </c>
      <c r="W1298" t="s">
        <v>271</v>
      </c>
      <c r="X1298" t="s">
        <v>289</v>
      </c>
      <c r="Y1298" t="s">
        <v>100</v>
      </c>
      <c r="Z1298" t="s">
        <v>100</v>
      </c>
      <c r="AA1298" t="s">
        <v>100</v>
      </c>
      <c r="AB1298" t="s">
        <v>100</v>
      </c>
      <c r="AC1298" t="s">
        <v>100</v>
      </c>
      <c r="AD1298" t="s">
        <v>100</v>
      </c>
      <c r="AE1298" t="s">
        <v>100</v>
      </c>
      <c r="AF1298" t="s">
        <v>100</v>
      </c>
      <c r="AG1298" t="s">
        <v>100</v>
      </c>
      <c r="AH1298" t="s">
        <v>100</v>
      </c>
      <c r="AI1298" t="s">
        <v>100</v>
      </c>
      <c r="AJ1298" t="s">
        <v>100</v>
      </c>
      <c r="AK1298" t="s">
        <v>100</v>
      </c>
      <c r="AL1298" t="s">
        <v>100</v>
      </c>
      <c r="AM1298" t="s">
        <v>100</v>
      </c>
      <c r="AN1298" t="s">
        <v>100</v>
      </c>
      <c r="AO1298" t="s">
        <v>100</v>
      </c>
      <c r="AP1298" t="s">
        <v>100</v>
      </c>
      <c r="AQ1298" t="s">
        <v>100</v>
      </c>
      <c r="AR1298" t="s">
        <v>100</v>
      </c>
      <c r="AS1298" t="s">
        <v>100</v>
      </c>
      <c r="AT1298" t="s">
        <v>100</v>
      </c>
      <c r="AU1298" t="s">
        <v>100</v>
      </c>
      <c r="AV1298" t="s">
        <v>100</v>
      </c>
      <c r="AW1298" t="s">
        <v>100</v>
      </c>
      <c r="AX1298" t="s">
        <v>100</v>
      </c>
      <c r="AY1298" t="s">
        <v>100</v>
      </c>
      <c r="AZ1298" t="s">
        <v>115</v>
      </c>
      <c r="BA1298" t="s">
        <v>100</v>
      </c>
      <c r="BB1298" t="s">
        <v>100</v>
      </c>
      <c r="BC1298" t="s">
        <v>100</v>
      </c>
      <c r="BD1298" t="s">
        <v>100</v>
      </c>
      <c r="BE1298" t="s">
        <v>100</v>
      </c>
      <c r="BF1298" t="s">
        <v>100</v>
      </c>
      <c r="BG1298" t="s">
        <v>100</v>
      </c>
      <c r="BH1298" t="s">
        <v>100</v>
      </c>
      <c r="BI1298" t="s">
        <v>100</v>
      </c>
      <c r="BJ1298" t="s">
        <v>100</v>
      </c>
      <c r="BK1298" t="s">
        <v>100</v>
      </c>
      <c r="BL1298" t="s">
        <v>100</v>
      </c>
      <c r="BM1298" t="s">
        <v>100</v>
      </c>
      <c r="BN1298" t="s">
        <v>100</v>
      </c>
      <c r="BO1298" t="s">
        <v>100</v>
      </c>
      <c r="BP1298" t="s">
        <v>100</v>
      </c>
      <c r="BQ1298" t="s">
        <v>100</v>
      </c>
      <c r="BR1298" t="s">
        <v>100</v>
      </c>
      <c r="BS1298" t="s">
        <v>100</v>
      </c>
      <c r="BT1298" t="s">
        <v>100</v>
      </c>
      <c r="BU1298" t="s">
        <v>100</v>
      </c>
      <c r="BV1298" t="s">
        <v>100</v>
      </c>
      <c r="BW1298" t="s">
        <v>100</v>
      </c>
      <c r="BX1298" t="s">
        <v>100</v>
      </c>
      <c r="BY1298" t="s">
        <v>100</v>
      </c>
      <c r="BZ1298" t="s">
        <v>100</v>
      </c>
      <c r="CA1298" t="s">
        <v>100</v>
      </c>
      <c r="CB1298" t="s">
        <v>100</v>
      </c>
      <c r="CC1298" t="s">
        <v>100</v>
      </c>
      <c r="CD1298" t="s">
        <v>100</v>
      </c>
      <c r="CE1298" t="s">
        <v>100</v>
      </c>
      <c r="CF1298" t="s">
        <v>100</v>
      </c>
      <c r="CG1298" t="s">
        <v>100</v>
      </c>
      <c r="CH1298" t="s">
        <v>100</v>
      </c>
      <c r="CI1298" t="s">
        <v>100</v>
      </c>
      <c r="CJ1298" t="s">
        <v>100</v>
      </c>
      <c r="CK1298" t="s">
        <v>100</v>
      </c>
      <c r="CL1298" t="s">
        <v>100</v>
      </c>
      <c r="CM1298" t="s">
        <v>100</v>
      </c>
      <c r="CN1298" t="s">
        <v>151</v>
      </c>
      <c r="CO1298" t="s">
        <v>100</v>
      </c>
      <c r="CP1298" t="s">
        <v>100</v>
      </c>
      <c r="CQ1298" t="s">
        <v>152</v>
      </c>
      <c r="CR1298" t="s">
        <v>153</v>
      </c>
    </row>
    <row r="1299" spans="1:96">
      <c r="A1299" t="s">
        <v>4312</v>
      </c>
      <c r="B1299" t="s">
        <v>4313</v>
      </c>
      <c r="C1299" t="s">
        <v>189</v>
      </c>
      <c r="D1299" t="s">
        <v>4314</v>
      </c>
      <c r="E1299" t="s">
        <v>100</v>
      </c>
      <c r="F1299" t="s">
        <v>2119</v>
      </c>
      <c r="G1299" t="s">
        <v>141</v>
      </c>
      <c r="H1299" t="s">
        <v>142</v>
      </c>
      <c r="I1299" t="s">
        <v>143</v>
      </c>
      <c r="J1299" t="s">
        <v>144</v>
      </c>
      <c r="K1299" t="s">
        <v>145</v>
      </c>
      <c r="L1299" t="s">
        <v>106</v>
      </c>
      <c r="M1299" t="s">
        <v>100</v>
      </c>
      <c r="N1299" t="s">
        <v>100</v>
      </c>
      <c r="O1299" t="s">
        <v>100</v>
      </c>
      <c r="P1299" t="s">
        <v>146</v>
      </c>
      <c r="Q1299" t="s">
        <v>147</v>
      </c>
      <c r="R1299" t="s">
        <v>148</v>
      </c>
      <c r="S1299" t="s">
        <v>100</v>
      </c>
      <c r="T1299" t="s">
        <v>2445</v>
      </c>
      <c r="U1299" t="s">
        <v>112</v>
      </c>
      <c r="V1299" t="s">
        <v>149</v>
      </c>
      <c r="W1299" t="s">
        <v>313</v>
      </c>
      <c r="X1299" t="s">
        <v>2446</v>
      </c>
      <c r="Y1299" t="s">
        <v>100</v>
      </c>
      <c r="Z1299" t="s">
        <v>100</v>
      </c>
      <c r="AA1299" t="s">
        <v>100</v>
      </c>
      <c r="AB1299" t="s">
        <v>100</v>
      </c>
      <c r="AC1299" t="s">
        <v>100</v>
      </c>
      <c r="AD1299" t="s">
        <v>100</v>
      </c>
      <c r="AE1299" t="s">
        <v>100</v>
      </c>
      <c r="AF1299" t="s">
        <v>100</v>
      </c>
      <c r="AG1299" t="s">
        <v>100</v>
      </c>
      <c r="AH1299" t="s">
        <v>100</v>
      </c>
      <c r="AI1299" t="s">
        <v>100</v>
      </c>
      <c r="AJ1299" t="s">
        <v>100</v>
      </c>
      <c r="AK1299" t="s">
        <v>100</v>
      </c>
      <c r="AL1299" t="s">
        <v>100</v>
      </c>
      <c r="AM1299" t="s">
        <v>100</v>
      </c>
      <c r="AN1299" t="s">
        <v>100</v>
      </c>
      <c r="AO1299" t="s">
        <v>100</v>
      </c>
      <c r="AP1299" t="s">
        <v>100</v>
      </c>
      <c r="AQ1299" t="s">
        <v>100</v>
      </c>
      <c r="AR1299" t="s">
        <v>100</v>
      </c>
      <c r="AS1299" t="s">
        <v>100</v>
      </c>
      <c r="AT1299" t="s">
        <v>181</v>
      </c>
      <c r="AU1299" t="s">
        <v>182</v>
      </c>
      <c r="AV1299" t="s">
        <v>345</v>
      </c>
      <c r="AW1299" t="s">
        <v>100</v>
      </c>
      <c r="AX1299" t="s">
        <v>100</v>
      </c>
      <c r="AY1299" t="s">
        <v>100</v>
      </c>
      <c r="AZ1299" t="s">
        <v>100</v>
      </c>
      <c r="BA1299" t="s">
        <v>100</v>
      </c>
      <c r="BB1299" t="s">
        <v>100</v>
      </c>
      <c r="BC1299" t="s">
        <v>100</v>
      </c>
      <c r="BD1299" t="s">
        <v>100</v>
      </c>
      <c r="BE1299" t="s">
        <v>100</v>
      </c>
      <c r="BF1299" t="s">
        <v>100</v>
      </c>
      <c r="BG1299" t="s">
        <v>100</v>
      </c>
      <c r="BH1299" t="s">
        <v>100</v>
      </c>
      <c r="BI1299" t="s">
        <v>100</v>
      </c>
      <c r="BJ1299" t="s">
        <v>100</v>
      </c>
      <c r="BK1299" t="s">
        <v>100</v>
      </c>
      <c r="BL1299" t="s">
        <v>100</v>
      </c>
      <c r="BM1299" t="s">
        <v>100</v>
      </c>
      <c r="BN1299" t="s">
        <v>100</v>
      </c>
      <c r="BO1299" t="s">
        <v>100</v>
      </c>
      <c r="BP1299" t="s">
        <v>100</v>
      </c>
      <c r="BQ1299" t="s">
        <v>100</v>
      </c>
      <c r="BR1299" t="s">
        <v>100</v>
      </c>
      <c r="BS1299" t="s">
        <v>100</v>
      </c>
      <c r="BT1299" t="s">
        <v>100</v>
      </c>
      <c r="BU1299" t="s">
        <v>100</v>
      </c>
      <c r="BV1299" t="s">
        <v>100</v>
      </c>
      <c r="BW1299" t="s">
        <v>100</v>
      </c>
      <c r="BX1299" t="s">
        <v>100</v>
      </c>
      <c r="BY1299" t="s">
        <v>100</v>
      </c>
      <c r="BZ1299" t="s">
        <v>100</v>
      </c>
      <c r="CA1299" t="s">
        <v>100</v>
      </c>
      <c r="CB1299" t="s">
        <v>100</v>
      </c>
      <c r="CC1299" t="s">
        <v>100</v>
      </c>
      <c r="CD1299" t="s">
        <v>100</v>
      </c>
      <c r="CE1299" t="s">
        <v>100</v>
      </c>
      <c r="CF1299" t="s">
        <v>100</v>
      </c>
      <c r="CG1299" t="s">
        <v>100</v>
      </c>
      <c r="CH1299" t="s">
        <v>100</v>
      </c>
      <c r="CI1299" t="s">
        <v>100</v>
      </c>
      <c r="CJ1299" t="s">
        <v>100</v>
      </c>
      <c r="CK1299" t="s">
        <v>100</v>
      </c>
      <c r="CL1299" t="s">
        <v>100</v>
      </c>
      <c r="CM1299" t="s">
        <v>100</v>
      </c>
      <c r="CN1299" t="s">
        <v>151</v>
      </c>
      <c r="CO1299" t="s">
        <v>100</v>
      </c>
      <c r="CP1299" t="s">
        <v>100</v>
      </c>
      <c r="CQ1299" t="s">
        <v>152</v>
      </c>
      <c r="CR1299" t="s">
        <v>153</v>
      </c>
    </row>
    <row r="1300" spans="1:96">
      <c r="A1300" t="s">
        <v>82</v>
      </c>
      <c r="B1300" t="s">
        <v>4315</v>
      </c>
      <c r="C1300" t="s">
        <v>1332</v>
      </c>
      <c r="D1300" t="s">
        <v>4316</v>
      </c>
      <c r="E1300" t="s">
        <v>100</v>
      </c>
      <c r="F1300" t="s">
        <v>100</v>
      </c>
      <c r="G1300" t="s">
        <v>141</v>
      </c>
      <c r="H1300" t="s">
        <v>142</v>
      </c>
      <c r="I1300" t="s">
        <v>143</v>
      </c>
      <c r="J1300" t="s">
        <v>144</v>
      </c>
      <c r="K1300" t="s">
        <v>145</v>
      </c>
      <c r="L1300" t="s">
        <v>106</v>
      </c>
      <c r="M1300" t="s">
        <v>100</v>
      </c>
      <c r="N1300" t="s">
        <v>100</v>
      </c>
      <c r="O1300" t="s">
        <v>100</v>
      </c>
      <c r="P1300" t="s">
        <v>146</v>
      </c>
      <c r="Q1300" t="s">
        <v>147</v>
      </c>
      <c r="R1300" t="s">
        <v>148</v>
      </c>
      <c r="S1300" t="s">
        <v>100</v>
      </c>
      <c r="T1300" t="s">
        <v>100</v>
      </c>
      <c r="U1300" t="s">
        <v>112</v>
      </c>
      <c r="V1300" t="s">
        <v>252</v>
      </c>
      <c r="W1300" t="s">
        <v>252</v>
      </c>
      <c r="X1300" t="s">
        <v>294</v>
      </c>
      <c r="Y1300" t="s">
        <v>100</v>
      </c>
      <c r="Z1300" t="s">
        <v>100</v>
      </c>
      <c r="AA1300" t="s">
        <v>100</v>
      </c>
      <c r="AB1300" t="s">
        <v>100</v>
      </c>
      <c r="AC1300" t="s">
        <v>100</v>
      </c>
      <c r="AD1300" t="s">
        <v>100</v>
      </c>
      <c r="AE1300" t="s">
        <v>100</v>
      </c>
      <c r="AF1300" t="s">
        <v>100</v>
      </c>
      <c r="AG1300" t="s">
        <v>100</v>
      </c>
      <c r="AH1300" t="s">
        <v>100</v>
      </c>
      <c r="AI1300" t="s">
        <v>100</v>
      </c>
      <c r="AJ1300" t="s">
        <v>100</v>
      </c>
      <c r="AK1300" t="s">
        <v>100</v>
      </c>
      <c r="AL1300" t="s">
        <v>100</v>
      </c>
      <c r="AM1300" t="s">
        <v>100</v>
      </c>
      <c r="AN1300" t="s">
        <v>100</v>
      </c>
      <c r="AO1300" t="s">
        <v>100</v>
      </c>
      <c r="AP1300" t="s">
        <v>100</v>
      </c>
      <c r="AQ1300" t="s">
        <v>100</v>
      </c>
      <c r="AR1300" t="s">
        <v>100</v>
      </c>
      <c r="AS1300" t="s">
        <v>100</v>
      </c>
      <c r="AT1300" t="s">
        <v>100</v>
      </c>
      <c r="AU1300" t="s">
        <v>100</v>
      </c>
      <c r="AV1300" t="s">
        <v>100</v>
      </c>
      <c r="AW1300" t="s">
        <v>100</v>
      </c>
      <c r="AX1300" t="s">
        <v>100</v>
      </c>
      <c r="AY1300" t="s">
        <v>100</v>
      </c>
      <c r="AZ1300" t="s">
        <v>100</v>
      </c>
      <c r="BA1300" t="s">
        <v>100</v>
      </c>
      <c r="BB1300" t="s">
        <v>100</v>
      </c>
      <c r="BC1300" t="s">
        <v>100</v>
      </c>
      <c r="BD1300" t="s">
        <v>100</v>
      </c>
      <c r="BE1300" t="s">
        <v>100</v>
      </c>
      <c r="BF1300" t="s">
        <v>100</v>
      </c>
      <c r="BG1300" t="s">
        <v>100</v>
      </c>
      <c r="BH1300" t="s">
        <v>100</v>
      </c>
      <c r="BI1300" t="s">
        <v>100</v>
      </c>
      <c r="BJ1300" t="s">
        <v>100</v>
      </c>
      <c r="BK1300" t="s">
        <v>100</v>
      </c>
      <c r="BL1300" t="s">
        <v>100</v>
      </c>
      <c r="BM1300" t="s">
        <v>100</v>
      </c>
      <c r="BN1300" t="s">
        <v>100</v>
      </c>
      <c r="BO1300" t="s">
        <v>259</v>
      </c>
      <c r="BP1300" t="s">
        <v>222</v>
      </c>
      <c r="BQ1300" t="s">
        <v>4317</v>
      </c>
      <c r="BR1300" t="s">
        <v>100</v>
      </c>
      <c r="BS1300" t="s">
        <v>100</v>
      </c>
      <c r="BT1300" t="s">
        <v>100</v>
      </c>
      <c r="BU1300" t="s">
        <v>100</v>
      </c>
      <c r="BV1300" t="s">
        <v>100</v>
      </c>
      <c r="BW1300" t="s">
        <v>100</v>
      </c>
      <c r="BX1300" t="s">
        <v>100</v>
      </c>
      <c r="BY1300" t="s">
        <v>100</v>
      </c>
      <c r="BZ1300" t="s">
        <v>100</v>
      </c>
      <c r="CA1300" t="s">
        <v>100</v>
      </c>
      <c r="CB1300" t="s">
        <v>100</v>
      </c>
      <c r="CC1300" t="s">
        <v>100</v>
      </c>
      <c r="CD1300" t="s">
        <v>100</v>
      </c>
      <c r="CE1300" t="s">
        <v>100</v>
      </c>
      <c r="CF1300" t="s">
        <v>100</v>
      </c>
      <c r="CG1300" t="s">
        <v>100</v>
      </c>
      <c r="CH1300" t="s">
        <v>100</v>
      </c>
      <c r="CI1300" t="s">
        <v>100</v>
      </c>
      <c r="CJ1300" t="s">
        <v>100</v>
      </c>
      <c r="CK1300" t="s">
        <v>100</v>
      </c>
      <c r="CL1300" t="s">
        <v>100</v>
      </c>
      <c r="CM1300" t="s">
        <v>100</v>
      </c>
      <c r="CN1300" t="s">
        <v>151</v>
      </c>
      <c r="CO1300" t="s">
        <v>100</v>
      </c>
      <c r="CP1300" t="s">
        <v>100</v>
      </c>
      <c r="CQ1300" t="s">
        <v>152</v>
      </c>
      <c r="CR1300" t="s">
        <v>153</v>
      </c>
    </row>
    <row r="1301" spans="1:96">
      <c r="A1301" t="s">
        <v>1245</v>
      </c>
      <c r="B1301" t="s">
        <v>4318</v>
      </c>
      <c r="C1301" t="s">
        <v>629</v>
      </c>
      <c r="D1301" t="s">
        <v>4319</v>
      </c>
      <c r="E1301" t="s">
        <v>100</v>
      </c>
      <c r="F1301" t="s">
        <v>100</v>
      </c>
      <c r="G1301" t="s">
        <v>141</v>
      </c>
      <c r="H1301" t="s">
        <v>142</v>
      </c>
      <c r="I1301" t="s">
        <v>103</v>
      </c>
      <c r="J1301" t="s">
        <v>144</v>
      </c>
      <c r="K1301" t="s">
        <v>145</v>
      </c>
      <c r="L1301" t="s">
        <v>106</v>
      </c>
      <c r="M1301" t="s">
        <v>100</v>
      </c>
      <c r="N1301" t="s">
        <v>100</v>
      </c>
      <c r="O1301" t="s">
        <v>1245</v>
      </c>
      <c r="P1301" t="s">
        <v>146</v>
      </c>
      <c r="Q1301" t="s">
        <v>147</v>
      </c>
      <c r="R1301" t="s">
        <v>148</v>
      </c>
      <c r="S1301" t="s">
        <v>100</v>
      </c>
      <c r="T1301" t="s">
        <v>100</v>
      </c>
      <c r="U1301" t="s">
        <v>112</v>
      </c>
      <c r="V1301" t="s">
        <v>113</v>
      </c>
      <c r="W1301" t="s">
        <v>113</v>
      </c>
      <c r="X1301" t="s">
        <v>114</v>
      </c>
      <c r="Y1301" t="s">
        <v>100</v>
      </c>
      <c r="Z1301" t="s">
        <v>100</v>
      </c>
      <c r="AA1301" t="s">
        <v>100</v>
      </c>
      <c r="AB1301" t="s">
        <v>100</v>
      </c>
      <c r="AC1301" t="s">
        <v>100</v>
      </c>
      <c r="AD1301" t="s">
        <v>100</v>
      </c>
      <c r="AE1301" t="s">
        <v>100</v>
      </c>
      <c r="AF1301" t="s">
        <v>100</v>
      </c>
      <c r="AG1301" t="s">
        <v>100</v>
      </c>
      <c r="AH1301" t="s">
        <v>100</v>
      </c>
      <c r="AI1301" t="s">
        <v>100</v>
      </c>
      <c r="AJ1301" t="s">
        <v>100</v>
      </c>
      <c r="AK1301" t="s">
        <v>100</v>
      </c>
      <c r="AL1301" t="s">
        <v>100</v>
      </c>
      <c r="AM1301" t="s">
        <v>100</v>
      </c>
      <c r="AN1301" t="s">
        <v>100</v>
      </c>
      <c r="AO1301" t="s">
        <v>100</v>
      </c>
      <c r="AP1301" t="s">
        <v>100</v>
      </c>
      <c r="AQ1301" t="s">
        <v>100</v>
      </c>
      <c r="AR1301" t="s">
        <v>100</v>
      </c>
      <c r="AS1301" t="s">
        <v>100</v>
      </c>
      <c r="AT1301" t="s">
        <v>100</v>
      </c>
      <c r="AU1301" t="s">
        <v>100</v>
      </c>
      <c r="AV1301" t="s">
        <v>100</v>
      </c>
      <c r="AW1301" t="s">
        <v>100</v>
      </c>
      <c r="AX1301" t="s">
        <v>100</v>
      </c>
      <c r="AY1301" t="s">
        <v>100</v>
      </c>
      <c r="AZ1301" t="s">
        <v>100</v>
      </c>
      <c r="BA1301" t="s">
        <v>100</v>
      </c>
      <c r="BB1301" t="s">
        <v>100</v>
      </c>
      <c r="BC1301" t="s">
        <v>100</v>
      </c>
      <c r="BD1301" t="s">
        <v>100</v>
      </c>
      <c r="BE1301" t="s">
        <v>100</v>
      </c>
      <c r="BF1301" t="s">
        <v>100</v>
      </c>
      <c r="BG1301" t="s">
        <v>100</v>
      </c>
      <c r="BH1301" t="s">
        <v>100</v>
      </c>
      <c r="BI1301" t="s">
        <v>100</v>
      </c>
      <c r="BJ1301" t="s">
        <v>100</v>
      </c>
      <c r="BK1301" t="s">
        <v>100</v>
      </c>
      <c r="BL1301" t="s">
        <v>100</v>
      </c>
      <c r="BM1301" t="s">
        <v>100</v>
      </c>
      <c r="BN1301" t="s">
        <v>100</v>
      </c>
      <c r="BO1301" t="s">
        <v>115</v>
      </c>
      <c r="BP1301" t="s">
        <v>100</v>
      </c>
      <c r="BQ1301" t="s">
        <v>100</v>
      </c>
      <c r="BR1301" t="s">
        <v>100</v>
      </c>
      <c r="BS1301" t="s">
        <v>100</v>
      </c>
      <c r="BT1301" t="s">
        <v>100</v>
      </c>
      <c r="BU1301" t="s">
        <v>100</v>
      </c>
      <c r="BV1301" t="s">
        <v>100</v>
      </c>
      <c r="BW1301" t="s">
        <v>100</v>
      </c>
      <c r="BX1301" t="s">
        <v>100</v>
      </c>
      <c r="BY1301" t="s">
        <v>100</v>
      </c>
      <c r="BZ1301" t="s">
        <v>100</v>
      </c>
      <c r="CA1301" t="s">
        <v>100</v>
      </c>
      <c r="CB1301" t="s">
        <v>100</v>
      </c>
      <c r="CC1301" t="s">
        <v>100</v>
      </c>
      <c r="CD1301" t="s">
        <v>100</v>
      </c>
      <c r="CE1301" t="s">
        <v>100</v>
      </c>
      <c r="CF1301" t="s">
        <v>100</v>
      </c>
      <c r="CG1301" t="s">
        <v>100</v>
      </c>
      <c r="CH1301" t="s">
        <v>100</v>
      </c>
      <c r="CI1301" t="s">
        <v>100</v>
      </c>
      <c r="CJ1301" t="s">
        <v>100</v>
      </c>
      <c r="CK1301" t="s">
        <v>100</v>
      </c>
      <c r="CL1301" t="s">
        <v>100</v>
      </c>
      <c r="CM1301" t="s">
        <v>100</v>
      </c>
      <c r="CN1301" t="s">
        <v>166</v>
      </c>
      <c r="CO1301" t="s">
        <v>100</v>
      </c>
      <c r="CP1301" t="s">
        <v>100</v>
      </c>
      <c r="CQ1301" t="s">
        <v>152</v>
      </c>
      <c r="CR1301" t="s">
        <v>153</v>
      </c>
    </row>
    <row r="1302" spans="1:96">
      <c r="A1302" t="s">
        <v>616</v>
      </c>
      <c r="B1302" t="s">
        <v>4320</v>
      </c>
      <c r="C1302" t="s">
        <v>164</v>
      </c>
      <c r="D1302" t="s">
        <v>4321</v>
      </c>
      <c r="E1302" t="s">
        <v>100</v>
      </c>
      <c r="F1302" t="s">
        <v>100</v>
      </c>
      <c r="G1302" t="s">
        <v>141</v>
      </c>
      <c r="H1302" t="s">
        <v>142</v>
      </c>
      <c r="I1302" t="s">
        <v>103</v>
      </c>
      <c r="J1302" t="s">
        <v>144</v>
      </c>
      <c r="K1302" t="s">
        <v>145</v>
      </c>
      <c r="L1302" t="s">
        <v>106</v>
      </c>
      <c r="M1302" t="s">
        <v>100</v>
      </c>
      <c r="N1302" t="s">
        <v>100</v>
      </c>
      <c r="O1302" t="s">
        <v>100</v>
      </c>
      <c r="P1302" t="s">
        <v>616</v>
      </c>
      <c r="Q1302" t="s">
        <v>108</v>
      </c>
      <c r="R1302" t="s">
        <v>148</v>
      </c>
      <c r="S1302" t="s">
        <v>100</v>
      </c>
      <c r="T1302" t="s">
        <v>100</v>
      </c>
      <c r="U1302" t="s">
        <v>112</v>
      </c>
      <c r="V1302" t="s">
        <v>113</v>
      </c>
      <c r="W1302" t="s">
        <v>113</v>
      </c>
      <c r="X1302" t="s">
        <v>114</v>
      </c>
      <c r="Y1302" t="s">
        <v>100</v>
      </c>
      <c r="Z1302" t="s">
        <v>100</v>
      </c>
      <c r="AA1302" t="s">
        <v>100</v>
      </c>
      <c r="AB1302" t="s">
        <v>100</v>
      </c>
      <c r="AC1302" t="s">
        <v>100</v>
      </c>
      <c r="AD1302" t="s">
        <v>100</v>
      </c>
      <c r="AE1302" t="s">
        <v>100</v>
      </c>
      <c r="AF1302" t="s">
        <v>100</v>
      </c>
      <c r="AG1302" t="s">
        <v>100</v>
      </c>
      <c r="AH1302" t="s">
        <v>100</v>
      </c>
      <c r="AI1302" t="s">
        <v>100</v>
      </c>
      <c r="AJ1302" t="s">
        <v>100</v>
      </c>
      <c r="AK1302" t="s">
        <v>100</v>
      </c>
      <c r="AL1302" t="s">
        <v>100</v>
      </c>
      <c r="AM1302" t="s">
        <v>100</v>
      </c>
      <c r="AN1302" t="s">
        <v>100</v>
      </c>
      <c r="AO1302" t="s">
        <v>100</v>
      </c>
      <c r="AP1302" t="s">
        <v>100</v>
      </c>
      <c r="AQ1302" t="s">
        <v>100</v>
      </c>
      <c r="AR1302" t="s">
        <v>100</v>
      </c>
      <c r="AS1302" t="s">
        <v>100</v>
      </c>
      <c r="AT1302" t="s">
        <v>100</v>
      </c>
      <c r="AU1302" t="s">
        <v>100</v>
      </c>
      <c r="AV1302" t="s">
        <v>100</v>
      </c>
      <c r="AW1302" t="s">
        <v>100</v>
      </c>
      <c r="AX1302" t="s">
        <v>100</v>
      </c>
      <c r="AY1302" t="s">
        <v>100</v>
      </c>
      <c r="AZ1302" t="s">
        <v>100</v>
      </c>
      <c r="BA1302" t="s">
        <v>100</v>
      </c>
      <c r="BB1302" t="s">
        <v>100</v>
      </c>
      <c r="BC1302" t="s">
        <v>100</v>
      </c>
      <c r="BD1302" t="s">
        <v>100</v>
      </c>
      <c r="BE1302" t="s">
        <v>100</v>
      </c>
      <c r="BF1302" t="s">
        <v>100</v>
      </c>
      <c r="BG1302" t="s">
        <v>100</v>
      </c>
      <c r="BH1302" t="s">
        <v>100</v>
      </c>
      <c r="BI1302" t="s">
        <v>100</v>
      </c>
      <c r="BJ1302" t="s">
        <v>100</v>
      </c>
      <c r="BK1302" t="s">
        <v>100</v>
      </c>
      <c r="BL1302" t="s">
        <v>100</v>
      </c>
      <c r="BM1302" t="s">
        <v>100</v>
      </c>
      <c r="BN1302" t="s">
        <v>100</v>
      </c>
      <c r="BO1302" t="s">
        <v>115</v>
      </c>
      <c r="BP1302" t="s">
        <v>100</v>
      </c>
      <c r="BQ1302" t="s">
        <v>100</v>
      </c>
      <c r="BR1302" t="s">
        <v>100</v>
      </c>
      <c r="BS1302" t="s">
        <v>100</v>
      </c>
      <c r="BT1302" t="s">
        <v>100</v>
      </c>
      <c r="BU1302" t="s">
        <v>100</v>
      </c>
      <c r="BV1302" t="s">
        <v>100</v>
      </c>
      <c r="BW1302" t="s">
        <v>100</v>
      </c>
      <c r="BX1302" t="s">
        <v>100</v>
      </c>
      <c r="BY1302" t="s">
        <v>100</v>
      </c>
      <c r="BZ1302" t="s">
        <v>100</v>
      </c>
      <c r="CA1302" t="s">
        <v>100</v>
      </c>
      <c r="CB1302" t="s">
        <v>100</v>
      </c>
      <c r="CC1302" t="s">
        <v>100</v>
      </c>
      <c r="CD1302" t="s">
        <v>100</v>
      </c>
      <c r="CE1302" t="s">
        <v>100</v>
      </c>
      <c r="CF1302" t="s">
        <v>100</v>
      </c>
      <c r="CG1302" t="s">
        <v>100</v>
      </c>
      <c r="CH1302" t="s">
        <v>100</v>
      </c>
      <c r="CI1302" t="s">
        <v>100</v>
      </c>
      <c r="CJ1302" t="s">
        <v>100</v>
      </c>
      <c r="CK1302" t="s">
        <v>100</v>
      </c>
      <c r="CL1302" t="s">
        <v>100</v>
      </c>
      <c r="CM1302" t="s">
        <v>100</v>
      </c>
      <c r="CN1302" t="s">
        <v>166</v>
      </c>
      <c r="CO1302" t="s">
        <v>100</v>
      </c>
      <c r="CP1302" t="s">
        <v>100</v>
      </c>
      <c r="CQ1302" t="s">
        <v>152</v>
      </c>
      <c r="CR1302" t="s">
        <v>153</v>
      </c>
    </row>
    <row r="1303" spans="1:96">
      <c r="A1303" t="s">
        <v>4322</v>
      </c>
      <c r="B1303" t="s">
        <v>4323</v>
      </c>
      <c r="C1303" t="s">
        <v>1063</v>
      </c>
      <c r="D1303" t="s">
        <v>4324</v>
      </c>
      <c r="E1303" t="s">
        <v>100</v>
      </c>
      <c r="F1303" t="s">
        <v>100</v>
      </c>
      <c r="G1303" t="s">
        <v>101</v>
      </c>
      <c r="H1303" t="s">
        <v>102</v>
      </c>
      <c r="I1303" t="s">
        <v>103</v>
      </c>
      <c r="J1303" t="s">
        <v>2044</v>
      </c>
      <c r="K1303" t="s">
        <v>105</v>
      </c>
      <c r="L1303" t="s">
        <v>106</v>
      </c>
      <c r="M1303" t="s">
        <v>100</v>
      </c>
      <c r="N1303" t="s">
        <v>100</v>
      </c>
      <c r="O1303" t="s">
        <v>4325</v>
      </c>
      <c r="P1303" t="s">
        <v>1204</v>
      </c>
      <c r="Q1303" t="s">
        <v>743</v>
      </c>
      <c r="R1303" t="s">
        <v>148</v>
      </c>
      <c r="S1303" t="s">
        <v>110</v>
      </c>
      <c r="T1303" t="s">
        <v>111</v>
      </c>
      <c r="U1303" t="s">
        <v>112</v>
      </c>
      <c r="V1303" t="s">
        <v>134</v>
      </c>
      <c r="W1303" t="s">
        <v>134</v>
      </c>
      <c r="X1303" t="s">
        <v>135</v>
      </c>
      <c r="Y1303" t="s">
        <v>115</v>
      </c>
      <c r="Z1303" t="s">
        <v>100</v>
      </c>
      <c r="AA1303" t="s">
        <v>100</v>
      </c>
      <c r="AB1303" t="s">
        <v>100</v>
      </c>
      <c r="AC1303" t="s">
        <v>100</v>
      </c>
      <c r="AD1303" t="s">
        <v>100</v>
      </c>
      <c r="AE1303" t="s">
        <v>100</v>
      </c>
      <c r="AF1303" t="s">
        <v>100</v>
      </c>
      <c r="AG1303" t="s">
        <v>100</v>
      </c>
      <c r="AH1303" t="s">
        <v>100</v>
      </c>
      <c r="AI1303" t="s">
        <v>100</v>
      </c>
      <c r="AJ1303" t="s">
        <v>100</v>
      </c>
      <c r="AK1303" t="s">
        <v>100</v>
      </c>
      <c r="AL1303" t="s">
        <v>100</v>
      </c>
      <c r="AM1303" t="s">
        <v>100</v>
      </c>
      <c r="AN1303" t="s">
        <v>100</v>
      </c>
      <c r="AO1303" t="s">
        <v>100</v>
      </c>
      <c r="AP1303" t="s">
        <v>100</v>
      </c>
      <c r="AQ1303" t="s">
        <v>100</v>
      </c>
      <c r="AR1303" t="s">
        <v>100</v>
      </c>
      <c r="AS1303" t="s">
        <v>100</v>
      </c>
      <c r="AT1303" t="s">
        <v>100</v>
      </c>
      <c r="AU1303" t="s">
        <v>100</v>
      </c>
      <c r="AV1303" t="s">
        <v>100</v>
      </c>
      <c r="AW1303" t="s">
        <v>100</v>
      </c>
      <c r="AX1303" t="s">
        <v>100</v>
      </c>
      <c r="AY1303" t="s">
        <v>100</v>
      </c>
      <c r="AZ1303" t="s">
        <v>100</v>
      </c>
      <c r="BA1303" t="s">
        <v>100</v>
      </c>
      <c r="BB1303" t="s">
        <v>100</v>
      </c>
      <c r="BC1303" t="s">
        <v>100</v>
      </c>
      <c r="BD1303" t="s">
        <v>100</v>
      </c>
      <c r="BE1303" t="s">
        <v>100</v>
      </c>
      <c r="BF1303" t="s">
        <v>100</v>
      </c>
      <c r="BG1303" t="s">
        <v>100</v>
      </c>
      <c r="BH1303" t="s">
        <v>100</v>
      </c>
      <c r="BI1303" t="s">
        <v>100</v>
      </c>
      <c r="BJ1303" t="s">
        <v>100</v>
      </c>
      <c r="BK1303" t="s">
        <v>100</v>
      </c>
      <c r="BL1303" t="s">
        <v>100</v>
      </c>
      <c r="BM1303" t="s">
        <v>100</v>
      </c>
      <c r="BN1303" t="s">
        <v>100</v>
      </c>
      <c r="BO1303" t="s">
        <v>100</v>
      </c>
      <c r="BP1303" t="s">
        <v>100</v>
      </c>
      <c r="BQ1303" t="s">
        <v>100</v>
      </c>
      <c r="BR1303" t="s">
        <v>100</v>
      </c>
      <c r="BS1303" t="s">
        <v>100</v>
      </c>
      <c r="BT1303" t="s">
        <v>100</v>
      </c>
      <c r="BU1303" t="s">
        <v>100</v>
      </c>
      <c r="BV1303" t="s">
        <v>100</v>
      </c>
      <c r="BW1303" t="s">
        <v>100</v>
      </c>
      <c r="BX1303" t="s">
        <v>100</v>
      </c>
      <c r="BY1303" t="s">
        <v>100</v>
      </c>
      <c r="BZ1303" t="s">
        <v>100</v>
      </c>
      <c r="CA1303" t="s">
        <v>100</v>
      </c>
      <c r="CB1303" t="s">
        <v>100</v>
      </c>
      <c r="CC1303" t="s">
        <v>100</v>
      </c>
      <c r="CD1303" t="s">
        <v>100</v>
      </c>
      <c r="CE1303" t="s">
        <v>100</v>
      </c>
      <c r="CF1303" t="s">
        <v>100</v>
      </c>
      <c r="CG1303" t="s">
        <v>100</v>
      </c>
      <c r="CH1303" t="s">
        <v>100</v>
      </c>
      <c r="CI1303" t="s">
        <v>100</v>
      </c>
      <c r="CJ1303" t="s">
        <v>115</v>
      </c>
      <c r="CK1303" t="s">
        <v>100</v>
      </c>
      <c r="CL1303" t="s">
        <v>100</v>
      </c>
      <c r="CM1303" t="s">
        <v>100</v>
      </c>
      <c r="CN1303" t="s">
        <v>166</v>
      </c>
      <c r="CO1303" t="s">
        <v>100</v>
      </c>
      <c r="CP1303" t="s">
        <v>100</v>
      </c>
      <c r="CQ1303" t="s">
        <v>152</v>
      </c>
      <c r="CR1303" t="s">
        <v>153</v>
      </c>
    </row>
    <row r="1304" spans="1:96">
      <c r="A1304" t="s">
        <v>4325</v>
      </c>
      <c r="B1304" t="s">
        <v>4326</v>
      </c>
      <c r="C1304" t="s">
        <v>629</v>
      </c>
      <c r="D1304" t="s">
        <v>4327</v>
      </c>
      <c r="E1304" t="s">
        <v>100</v>
      </c>
      <c r="F1304" t="s">
        <v>100</v>
      </c>
      <c r="G1304" t="s">
        <v>101</v>
      </c>
      <c r="H1304" t="s">
        <v>142</v>
      </c>
      <c r="I1304" t="s">
        <v>103</v>
      </c>
      <c r="J1304" t="s">
        <v>419</v>
      </c>
      <c r="K1304" t="s">
        <v>3769</v>
      </c>
      <c r="L1304" t="s">
        <v>106</v>
      </c>
      <c r="M1304" t="s">
        <v>100</v>
      </c>
      <c r="N1304" t="s">
        <v>100</v>
      </c>
      <c r="O1304" t="s">
        <v>4325</v>
      </c>
      <c r="P1304" t="s">
        <v>146</v>
      </c>
      <c r="Q1304" t="s">
        <v>147</v>
      </c>
      <c r="R1304" t="s">
        <v>148</v>
      </c>
      <c r="S1304" t="s">
        <v>100</v>
      </c>
      <c r="T1304" t="s">
        <v>100</v>
      </c>
      <c r="U1304" t="s">
        <v>112</v>
      </c>
      <c r="V1304" t="s">
        <v>134</v>
      </c>
      <c r="W1304" t="s">
        <v>134</v>
      </c>
      <c r="X1304" t="s">
        <v>135</v>
      </c>
      <c r="Y1304" t="s">
        <v>100</v>
      </c>
      <c r="Z1304" t="s">
        <v>100</v>
      </c>
      <c r="AA1304" t="s">
        <v>100</v>
      </c>
      <c r="AB1304" t="s">
        <v>100</v>
      </c>
      <c r="AC1304" t="s">
        <v>100</v>
      </c>
      <c r="AD1304" t="s">
        <v>100</v>
      </c>
      <c r="AE1304" t="s">
        <v>100</v>
      </c>
      <c r="AF1304" t="s">
        <v>100</v>
      </c>
      <c r="AG1304" t="s">
        <v>100</v>
      </c>
      <c r="AH1304" t="s">
        <v>100</v>
      </c>
      <c r="AI1304" t="s">
        <v>100</v>
      </c>
      <c r="AJ1304" t="s">
        <v>100</v>
      </c>
      <c r="AK1304" t="s">
        <v>100</v>
      </c>
      <c r="AL1304" t="s">
        <v>100</v>
      </c>
      <c r="AM1304" t="s">
        <v>100</v>
      </c>
      <c r="AN1304" t="s">
        <v>100</v>
      </c>
      <c r="AO1304" t="s">
        <v>100</v>
      </c>
      <c r="AP1304" t="s">
        <v>100</v>
      </c>
      <c r="AQ1304" t="s">
        <v>100</v>
      </c>
      <c r="AR1304" t="s">
        <v>100</v>
      </c>
      <c r="AS1304" t="s">
        <v>100</v>
      </c>
      <c r="AT1304" t="s">
        <v>100</v>
      </c>
      <c r="AU1304" t="s">
        <v>100</v>
      </c>
      <c r="AV1304" t="s">
        <v>100</v>
      </c>
      <c r="AW1304" t="s">
        <v>100</v>
      </c>
      <c r="AX1304" t="s">
        <v>100</v>
      </c>
      <c r="AY1304" t="s">
        <v>100</v>
      </c>
      <c r="AZ1304" t="s">
        <v>100</v>
      </c>
      <c r="BA1304" t="s">
        <v>100</v>
      </c>
      <c r="BB1304" t="s">
        <v>100</v>
      </c>
      <c r="BC1304" t="s">
        <v>100</v>
      </c>
      <c r="BD1304" t="s">
        <v>100</v>
      </c>
      <c r="BE1304" t="s">
        <v>100</v>
      </c>
      <c r="BF1304" t="s">
        <v>100</v>
      </c>
      <c r="BG1304" t="s">
        <v>100</v>
      </c>
      <c r="BH1304" t="s">
        <v>100</v>
      </c>
      <c r="BI1304" t="s">
        <v>100</v>
      </c>
      <c r="BJ1304" t="s">
        <v>100</v>
      </c>
      <c r="BK1304" t="s">
        <v>100</v>
      </c>
      <c r="BL1304" t="s">
        <v>100</v>
      </c>
      <c r="BM1304" t="s">
        <v>100</v>
      </c>
      <c r="BN1304" t="s">
        <v>100</v>
      </c>
      <c r="BO1304" t="s">
        <v>115</v>
      </c>
      <c r="BP1304" t="s">
        <v>100</v>
      </c>
      <c r="BQ1304" t="s">
        <v>100</v>
      </c>
      <c r="BR1304" t="s">
        <v>100</v>
      </c>
      <c r="BS1304" t="s">
        <v>100</v>
      </c>
      <c r="BT1304" t="s">
        <v>100</v>
      </c>
      <c r="BU1304" t="s">
        <v>100</v>
      </c>
      <c r="BV1304" t="s">
        <v>100</v>
      </c>
      <c r="BW1304" t="s">
        <v>100</v>
      </c>
      <c r="BX1304" t="s">
        <v>100</v>
      </c>
      <c r="BY1304" t="s">
        <v>100</v>
      </c>
      <c r="BZ1304" t="s">
        <v>100</v>
      </c>
      <c r="CA1304" t="s">
        <v>100</v>
      </c>
      <c r="CB1304" t="s">
        <v>100</v>
      </c>
      <c r="CC1304" t="s">
        <v>100</v>
      </c>
      <c r="CD1304" t="s">
        <v>100</v>
      </c>
      <c r="CE1304" t="s">
        <v>100</v>
      </c>
      <c r="CF1304" t="s">
        <v>100</v>
      </c>
      <c r="CG1304" t="s">
        <v>100</v>
      </c>
      <c r="CH1304" t="s">
        <v>100</v>
      </c>
      <c r="CI1304" t="s">
        <v>100</v>
      </c>
      <c r="CJ1304" t="s">
        <v>100</v>
      </c>
      <c r="CK1304" t="s">
        <v>100</v>
      </c>
      <c r="CL1304" t="s">
        <v>100</v>
      </c>
      <c r="CM1304" t="s">
        <v>100</v>
      </c>
      <c r="CN1304" t="s">
        <v>166</v>
      </c>
      <c r="CO1304" t="s">
        <v>100</v>
      </c>
      <c r="CP1304" t="s">
        <v>100</v>
      </c>
      <c r="CQ1304" t="s">
        <v>152</v>
      </c>
      <c r="CR1304" t="s">
        <v>153</v>
      </c>
    </row>
    <row r="1305" spans="1:96">
      <c r="A1305" t="s">
        <v>4328</v>
      </c>
      <c r="B1305" t="s">
        <v>4329</v>
      </c>
      <c r="C1305" t="s">
        <v>98</v>
      </c>
      <c r="D1305" t="s">
        <v>4330</v>
      </c>
      <c r="E1305" t="s">
        <v>100</v>
      </c>
      <c r="F1305" t="s">
        <v>100</v>
      </c>
      <c r="G1305" t="s">
        <v>101</v>
      </c>
      <c r="H1305" t="s">
        <v>2627</v>
      </c>
      <c r="I1305" t="s">
        <v>103</v>
      </c>
      <c r="J1305" t="s">
        <v>1413</v>
      </c>
      <c r="K1305" t="s">
        <v>197</v>
      </c>
      <c r="L1305" t="s">
        <v>106</v>
      </c>
      <c r="M1305" t="s">
        <v>100</v>
      </c>
      <c r="N1305" t="s">
        <v>100</v>
      </c>
      <c r="O1305" t="s">
        <v>100</v>
      </c>
      <c r="P1305" t="s">
        <v>514</v>
      </c>
      <c r="Q1305" t="s">
        <v>108</v>
      </c>
      <c r="R1305" t="s">
        <v>109</v>
      </c>
      <c r="S1305" t="s">
        <v>162</v>
      </c>
      <c r="T1305" t="s">
        <v>111</v>
      </c>
      <c r="U1305" t="s">
        <v>112</v>
      </c>
      <c r="V1305" t="s">
        <v>252</v>
      </c>
      <c r="W1305" t="s">
        <v>252</v>
      </c>
      <c r="X1305" t="s">
        <v>294</v>
      </c>
      <c r="Y1305" t="s">
        <v>115</v>
      </c>
      <c r="Z1305" t="s">
        <v>100</v>
      </c>
      <c r="AA1305" t="s">
        <v>100</v>
      </c>
      <c r="AB1305" t="s">
        <v>100</v>
      </c>
      <c r="AC1305" t="s">
        <v>100</v>
      </c>
      <c r="AD1305" t="s">
        <v>100</v>
      </c>
      <c r="AE1305" t="s">
        <v>115</v>
      </c>
      <c r="AF1305" t="s">
        <v>100</v>
      </c>
      <c r="AG1305" t="s">
        <v>100</v>
      </c>
      <c r="AH1305" t="s">
        <v>100</v>
      </c>
      <c r="AI1305" t="s">
        <v>100</v>
      </c>
      <c r="AJ1305" t="s">
        <v>100</v>
      </c>
      <c r="AK1305" t="s">
        <v>100</v>
      </c>
      <c r="AL1305" t="s">
        <v>100</v>
      </c>
      <c r="AM1305" t="s">
        <v>100</v>
      </c>
      <c r="AN1305" t="s">
        <v>100</v>
      </c>
      <c r="AO1305" t="s">
        <v>100</v>
      </c>
      <c r="AP1305" t="s">
        <v>100</v>
      </c>
      <c r="AQ1305" t="s">
        <v>100</v>
      </c>
      <c r="AR1305" t="s">
        <v>100</v>
      </c>
      <c r="AS1305" t="s">
        <v>100</v>
      </c>
      <c r="AT1305" t="s">
        <v>100</v>
      </c>
      <c r="AU1305" t="s">
        <v>100</v>
      </c>
      <c r="AV1305" t="s">
        <v>100</v>
      </c>
      <c r="AW1305" t="s">
        <v>100</v>
      </c>
      <c r="AX1305" t="s">
        <v>100</v>
      </c>
      <c r="AY1305" t="s">
        <v>100</v>
      </c>
      <c r="AZ1305" t="s">
        <v>100</v>
      </c>
      <c r="BA1305" t="s">
        <v>100</v>
      </c>
      <c r="BB1305" t="s">
        <v>100</v>
      </c>
      <c r="BC1305" t="s">
        <v>100</v>
      </c>
      <c r="BD1305" t="s">
        <v>100</v>
      </c>
      <c r="BE1305" t="s">
        <v>100</v>
      </c>
      <c r="BF1305" t="s">
        <v>100</v>
      </c>
      <c r="BG1305" t="s">
        <v>100</v>
      </c>
      <c r="BH1305" t="s">
        <v>100</v>
      </c>
      <c r="BI1305" t="s">
        <v>100</v>
      </c>
      <c r="BJ1305" t="s">
        <v>100</v>
      </c>
      <c r="BK1305" t="s">
        <v>100</v>
      </c>
      <c r="BL1305" t="s">
        <v>100</v>
      </c>
      <c r="BM1305" t="s">
        <v>100</v>
      </c>
      <c r="BN1305" t="s">
        <v>100</v>
      </c>
      <c r="BO1305" t="s">
        <v>100</v>
      </c>
      <c r="BP1305" t="s">
        <v>100</v>
      </c>
      <c r="BQ1305" t="s">
        <v>100</v>
      </c>
      <c r="BR1305" t="s">
        <v>100</v>
      </c>
      <c r="BS1305" t="s">
        <v>100</v>
      </c>
      <c r="BT1305" t="s">
        <v>100</v>
      </c>
      <c r="BU1305" t="s">
        <v>100</v>
      </c>
      <c r="BV1305" t="s">
        <v>100</v>
      </c>
      <c r="BW1305" t="s">
        <v>100</v>
      </c>
      <c r="BX1305" t="s">
        <v>100</v>
      </c>
      <c r="BY1305" t="s">
        <v>100</v>
      </c>
      <c r="BZ1305" t="s">
        <v>100</v>
      </c>
      <c r="CA1305" t="s">
        <v>100</v>
      </c>
      <c r="CB1305" t="s">
        <v>100</v>
      </c>
      <c r="CC1305" t="s">
        <v>100</v>
      </c>
      <c r="CD1305" t="s">
        <v>100</v>
      </c>
      <c r="CE1305" t="s">
        <v>100</v>
      </c>
      <c r="CF1305" t="s">
        <v>100</v>
      </c>
      <c r="CG1305" t="s">
        <v>100</v>
      </c>
      <c r="CH1305" t="s">
        <v>100</v>
      </c>
      <c r="CI1305" t="s">
        <v>100</v>
      </c>
      <c r="CJ1305" t="s">
        <v>115</v>
      </c>
      <c r="CK1305" t="s">
        <v>100</v>
      </c>
      <c r="CL1305" t="s">
        <v>100</v>
      </c>
      <c r="CM1305" t="s">
        <v>100</v>
      </c>
      <c r="CN1305" t="s">
        <v>116</v>
      </c>
      <c r="CO1305" t="s">
        <v>117</v>
      </c>
      <c r="CP1305" t="s">
        <v>117</v>
      </c>
      <c r="CQ1305" t="s">
        <v>100</v>
      </c>
      <c r="CR1305" t="s">
        <v>100</v>
      </c>
    </row>
    <row r="1306" spans="1:96">
      <c r="A1306" t="s">
        <v>4331</v>
      </c>
      <c r="B1306" t="s">
        <v>4332</v>
      </c>
      <c r="C1306" t="s">
        <v>98</v>
      </c>
      <c r="D1306" t="s">
        <v>4333</v>
      </c>
      <c r="E1306" t="s">
        <v>100</v>
      </c>
      <c r="F1306" t="s">
        <v>100</v>
      </c>
      <c r="G1306" t="s">
        <v>157</v>
      </c>
      <c r="H1306" t="s">
        <v>102</v>
      </c>
      <c r="I1306" t="s">
        <v>103</v>
      </c>
      <c r="J1306" t="s">
        <v>419</v>
      </c>
      <c r="K1306" t="s">
        <v>388</v>
      </c>
      <c r="L1306" t="s">
        <v>106</v>
      </c>
      <c r="M1306" t="s">
        <v>100</v>
      </c>
      <c r="N1306" t="s">
        <v>100</v>
      </c>
      <c r="O1306" t="s">
        <v>100</v>
      </c>
      <c r="P1306" t="s">
        <v>389</v>
      </c>
      <c r="Q1306" t="s">
        <v>108</v>
      </c>
      <c r="R1306" t="s">
        <v>109</v>
      </c>
      <c r="S1306" t="s">
        <v>162</v>
      </c>
      <c r="T1306" t="s">
        <v>111</v>
      </c>
      <c r="U1306" t="s">
        <v>112</v>
      </c>
      <c r="V1306" t="s">
        <v>149</v>
      </c>
      <c r="W1306" t="s">
        <v>113</v>
      </c>
      <c r="X1306" t="s">
        <v>100</v>
      </c>
      <c r="Y1306" t="s">
        <v>115</v>
      </c>
      <c r="Z1306" t="s">
        <v>100</v>
      </c>
      <c r="AA1306" t="s">
        <v>100</v>
      </c>
      <c r="AB1306" t="s">
        <v>100</v>
      </c>
      <c r="AC1306" t="s">
        <v>100</v>
      </c>
      <c r="AD1306" t="s">
        <v>100</v>
      </c>
      <c r="AE1306" t="s">
        <v>115</v>
      </c>
      <c r="AF1306" t="s">
        <v>100</v>
      </c>
      <c r="AG1306" t="s">
        <v>100</v>
      </c>
      <c r="AH1306" t="s">
        <v>100</v>
      </c>
      <c r="AI1306" t="s">
        <v>100</v>
      </c>
      <c r="AJ1306" t="s">
        <v>100</v>
      </c>
      <c r="AK1306" t="s">
        <v>100</v>
      </c>
      <c r="AL1306" t="s">
        <v>100</v>
      </c>
      <c r="AM1306" t="s">
        <v>100</v>
      </c>
      <c r="AN1306" t="s">
        <v>100</v>
      </c>
      <c r="AO1306" t="s">
        <v>100</v>
      </c>
      <c r="AP1306" t="s">
        <v>100</v>
      </c>
      <c r="AQ1306" t="s">
        <v>100</v>
      </c>
      <c r="AR1306" t="s">
        <v>100</v>
      </c>
      <c r="AS1306" t="s">
        <v>100</v>
      </c>
      <c r="AT1306" t="s">
        <v>100</v>
      </c>
      <c r="AU1306" t="s">
        <v>100</v>
      </c>
      <c r="AV1306" t="s">
        <v>100</v>
      </c>
      <c r="AW1306" t="s">
        <v>100</v>
      </c>
      <c r="AX1306" t="s">
        <v>100</v>
      </c>
      <c r="AY1306" t="s">
        <v>100</v>
      </c>
      <c r="AZ1306" t="s">
        <v>100</v>
      </c>
      <c r="BA1306" t="s">
        <v>100</v>
      </c>
      <c r="BB1306" t="s">
        <v>100</v>
      </c>
      <c r="BC1306" t="s">
        <v>100</v>
      </c>
      <c r="BD1306" t="s">
        <v>100</v>
      </c>
      <c r="BE1306" t="s">
        <v>100</v>
      </c>
      <c r="BF1306" t="s">
        <v>100</v>
      </c>
      <c r="BG1306" t="s">
        <v>100</v>
      </c>
      <c r="BH1306" t="s">
        <v>100</v>
      </c>
      <c r="BI1306" t="s">
        <v>100</v>
      </c>
      <c r="BJ1306" t="s">
        <v>100</v>
      </c>
      <c r="BK1306" t="s">
        <v>100</v>
      </c>
      <c r="BL1306" t="s">
        <v>100</v>
      </c>
      <c r="BM1306" t="s">
        <v>100</v>
      </c>
      <c r="BN1306" t="s">
        <v>100</v>
      </c>
      <c r="BO1306" t="s">
        <v>100</v>
      </c>
      <c r="BP1306" t="s">
        <v>100</v>
      </c>
      <c r="BQ1306" t="s">
        <v>100</v>
      </c>
      <c r="BR1306" t="s">
        <v>100</v>
      </c>
      <c r="BS1306" t="s">
        <v>100</v>
      </c>
      <c r="BT1306" t="s">
        <v>100</v>
      </c>
      <c r="BU1306" t="s">
        <v>100</v>
      </c>
      <c r="BV1306" t="s">
        <v>100</v>
      </c>
      <c r="BW1306" t="s">
        <v>100</v>
      </c>
      <c r="BX1306" t="s">
        <v>100</v>
      </c>
      <c r="BY1306" t="s">
        <v>100</v>
      </c>
      <c r="BZ1306" t="s">
        <v>100</v>
      </c>
      <c r="CA1306" t="s">
        <v>100</v>
      </c>
      <c r="CB1306" t="s">
        <v>100</v>
      </c>
      <c r="CC1306" t="s">
        <v>100</v>
      </c>
      <c r="CD1306" t="s">
        <v>100</v>
      </c>
      <c r="CE1306" t="s">
        <v>100</v>
      </c>
      <c r="CF1306" t="s">
        <v>100</v>
      </c>
      <c r="CG1306" t="s">
        <v>100</v>
      </c>
      <c r="CH1306" t="s">
        <v>100</v>
      </c>
      <c r="CI1306" t="s">
        <v>100</v>
      </c>
      <c r="CJ1306" t="s">
        <v>115</v>
      </c>
      <c r="CK1306" t="s">
        <v>100</v>
      </c>
      <c r="CL1306" t="s">
        <v>100</v>
      </c>
      <c r="CM1306" t="s">
        <v>100</v>
      </c>
      <c r="CN1306" t="s">
        <v>823</v>
      </c>
      <c r="CO1306" t="s">
        <v>117</v>
      </c>
      <c r="CP1306" t="s">
        <v>117</v>
      </c>
      <c r="CQ1306" t="s">
        <v>100</v>
      </c>
      <c r="CR1306" t="s">
        <v>100</v>
      </c>
    </row>
    <row r="1307" spans="1:96">
      <c r="A1307" t="s">
        <v>4334</v>
      </c>
      <c r="B1307" t="s">
        <v>4335</v>
      </c>
      <c r="C1307" t="s">
        <v>189</v>
      </c>
      <c r="D1307" t="s">
        <v>4336</v>
      </c>
      <c r="E1307" t="s">
        <v>4337</v>
      </c>
      <c r="F1307" t="s">
        <v>2186</v>
      </c>
      <c r="G1307" t="s">
        <v>141</v>
      </c>
      <c r="H1307" t="s">
        <v>142</v>
      </c>
      <c r="I1307" t="s">
        <v>143</v>
      </c>
      <c r="J1307" t="s">
        <v>144</v>
      </c>
      <c r="K1307" t="s">
        <v>145</v>
      </c>
      <c r="L1307" t="s">
        <v>106</v>
      </c>
      <c r="M1307" t="s">
        <v>100</v>
      </c>
      <c r="N1307" t="s">
        <v>100</v>
      </c>
      <c r="O1307" t="s">
        <v>100</v>
      </c>
      <c r="P1307" t="s">
        <v>146</v>
      </c>
      <c r="Q1307" t="s">
        <v>147</v>
      </c>
      <c r="R1307" t="s">
        <v>148</v>
      </c>
      <c r="S1307" t="s">
        <v>100</v>
      </c>
      <c r="T1307" t="s">
        <v>111</v>
      </c>
      <c r="U1307" t="s">
        <v>112</v>
      </c>
      <c r="V1307" t="s">
        <v>113</v>
      </c>
      <c r="W1307" t="s">
        <v>113</v>
      </c>
      <c r="X1307" t="s">
        <v>114</v>
      </c>
      <c r="Y1307" t="s">
        <v>100</v>
      </c>
      <c r="Z1307" t="s">
        <v>100</v>
      </c>
      <c r="AA1307" t="s">
        <v>100</v>
      </c>
      <c r="AB1307" t="s">
        <v>181</v>
      </c>
      <c r="AC1307" t="s">
        <v>315</v>
      </c>
      <c r="AD1307" t="s">
        <v>186</v>
      </c>
      <c r="AE1307" t="s">
        <v>100</v>
      </c>
      <c r="AF1307" t="s">
        <v>100</v>
      </c>
      <c r="AG1307" t="s">
        <v>100</v>
      </c>
      <c r="AH1307" t="s">
        <v>100</v>
      </c>
      <c r="AI1307" t="s">
        <v>100</v>
      </c>
      <c r="AJ1307" t="s">
        <v>100</v>
      </c>
      <c r="AK1307" t="s">
        <v>100</v>
      </c>
      <c r="AL1307" t="s">
        <v>100</v>
      </c>
      <c r="AM1307" t="s">
        <v>100</v>
      </c>
      <c r="AN1307" t="s">
        <v>100</v>
      </c>
      <c r="AO1307" t="s">
        <v>100</v>
      </c>
      <c r="AP1307" t="s">
        <v>100</v>
      </c>
      <c r="AQ1307" t="s">
        <v>100</v>
      </c>
      <c r="AR1307" t="s">
        <v>100</v>
      </c>
      <c r="AS1307" t="s">
        <v>100</v>
      </c>
      <c r="AT1307" t="s">
        <v>100</v>
      </c>
      <c r="AU1307" t="s">
        <v>100</v>
      </c>
      <c r="AV1307" t="s">
        <v>100</v>
      </c>
      <c r="AW1307" t="s">
        <v>100</v>
      </c>
      <c r="AX1307" t="s">
        <v>100</v>
      </c>
      <c r="AY1307" t="s">
        <v>100</v>
      </c>
      <c r="AZ1307" t="s">
        <v>100</v>
      </c>
      <c r="BA1307" t="s">
        <v>100</v>
      </c>
      <c r="BB1307" t="s">
        <v>100</v>
      </c>
      <c r="BC1307" t="s">
        <v>100</v>
      </c>
      <c r="BD1307" t="s">
        <v>100</v>
      </c>
      <c r="BE1307" t="s">
        <v>100</v>
      </c>
      <c r="BF1307" t="s">
        <v>100</v>
      </c>
      <c r="BG1307" t="s">
        <v>100</v>
      </c>
      <c r="BH1307" t="s">
        <v>100</v>
      </c>
      <c r="BI1307" t="s">
        <v>100</v>
      </c>
      <c r="BJ1307" t="s">
        <v>100</v>
      </c>
      <c r="BK1307" t="s">
        <v>100</v>
      </c>
      <c r="BL1307" t="s">
        <v>100</v>
      </c>
      <c r="BM1307" t="s">
        <v>100</v>
      </c>
      <c r="BN1307" t="s">
        <v>100</v>
      </c>
      <c r="BO1307" t="s">
        <v>100</v>
      </c>
      <c r="BP1307" t="s">
        <v>100</v>
      </c>
      <c r="BQ1307" t="s">
        <v>100</v>
      </c>
      <c r="BR1307" t="s">
        <v>100</v>
      </c>
      <c r="BS1307" t="s">
        <v>100</v>
      </c>
      <c r="BT1307" t="s">
        <v>100</v>
      </c>
      <c r="BU1307" t="s">
        <v>100</v>
      </c>
      <c r="BV1307" t="s">
        <v>100</v>
      </c>
      <c r="BW1307" t="s">
        <v>100</v>
      </c>
      <c r="BX1307" t="s">
        <v>100</v>
      </c>
      <c r="BY1307" t="s">
        <v>100</v>
      </c>
      <c r="BZ1307" t="s">
        <v>100</v>
      </c>
      <c r="CA1307" t="s">
        <v>100</v>
      </c>
      <c r="CB1307" t="s">
        <v>100</v>
      </c>
      <c r="CC1307" t="s">
        <v>100</v>
      </c>
      <c r="CD1307" t="s">
        <v>100</v>
      </c>
      <c r="CE1307" t="s">
        <v>100</v>
      </c>
      <c r="CF1307" t="s">
        <v>100</v>
      </c>
      <c r="CG1307" t="s">
        <v>100</v>
      </c>
      <c r="CH1307" t="s">
        <v>100</v>
      </c>
      <c r="CI1307" t="s">
        <v>100</v>
      </c>
      <c r="CJ1307" t="s">
        <v>100</v>
      </c>
      <c r="CK1307" t="s">
        <v>100</v>
      </c>
      <c r="CL1307" t="s">
        <v>100</v>
      </c>
      <c r="CM1307" t="s">
        <v>100</v>
      </c>
      <c r="CN1307" t="s">
        <v>151</v>
      </c>
      <c r="CO1307" t="s">
        <v>100</v>
      </c>
      <c r="CP1307" t="s">
        <v>100</v>
      </c>
      <c r="CQ1307" t="s">
        <v>152</v>
      </c>
      <c r="CR1307" t="s">
        <v>153</v>
      </c>
    </row>
    <row r="1308" spans="1:96">
      <c r="A1308" t="s">
        <v>4338</v>
      </c>
      <c r="B1308" t="s">
        <v>4339</v>
      </c>
      <c r="C1308" t="s">
        <v>189</v>
      </c>
      <c r="D1308" t="s">
        <v>4340</v>
      </c>
      <c r="E1308" t="s">
        <v>4341</v>
      </c>
      <c r="F1308" t="s">
        <v>2186</v>
      </c>
      <c r="G1308" t="s">
        <v>141</v>
      </c>
      <c r="H1308" t="s">
        <v>142</v>
      </c>
      <c r="I1308" t="s">
        <v>143</v>
      </c>
      <c r="J1308" t="s">
        <v>144</v>
      </c>
      <c r="K1308" t="s">
        <v>145</v>
      </c>
      <c r="L1308" t="s">
        <v>106</v>
      </c>
      <c r="M1308" t="s">
        <v>100</v>
      </c>
      <c r="N1308" t="s">
        <v>100</v>
      </c>
      <c r="O1308" t="s">
        <v>100</v>
      </c>
      <c r="P1308" t="s">
        <v>146</v>
      </c>
      <c r="Q1308" t="s">
        <v>147</v>
      </c>
      <c r="R1308" t="s">
        <v>148</v>
      </c>
      <c r="S1308" t="s">
        <v>100</v>
      </c>
      <c r="T1308" t="s">
        <v>111</v>
      </c>
      <c r="U1308" t="s">
        <v>112</v>
      </c>
      <c r="V1308" t="s">
        <v>113</v>
      </c>
      <c r="W1308" t="s">
        <v>113</v>
      </c>
      <c r="X1308" t="s">
        <v>114</v>
      </c>
      <c r="Y1308" t="s">
        <v>100</v>
      </c>
      <c r="Z1308" t="s">
        <v>100</v>
      </c>
      <c r="AA1308" t="s">
        <v>100</v>
      </c>
      <c r="AB1308" t="s">
        <v>181</v>
      </c>
      <c r="AC1308" t="s">
        <v>315</v>
      </c>
      <c r="AD1308" t="s">
        <v>345</v>
      </c>
      <c r="AE1308" t="s">
        <v>100</v>
      </c>
      <c r="AF1308" t="s">
        <v>100</v>
      </c>
      <c r="AG1308" t="s">
        <v>100</v>
      </c>
      <c r="AH1308" t="s">
        <v>100</v>
      </c>
      <c r="AI1308" t="s">
        <v>100</v>
      </c>
      <c r="AJ1308" t="s">
        <v>100</v>
      </c>
      <c r="AK1308" t="s">
        <v>100</v>
      </c>
      <c r="AL1308" t="s">
        <v>100</v>
      </c>
      <c r="AM1308" t="s">
        <v>100</v>
      </c>
      <c r="AN1308" t="s">
        <v>100</v>
      </c>
      <c r="AO1308" t="s">
        <v>100</v>
      </c>
      <c r="AP1308" t="s">
        <v>100</v>
      </c>
      <c r="AQ1308" t="s">
        <v>100</v>
      </c>
      <c r="AR1308" t="s">
        <v>100</v>
      </c>
      <c r="AS1308" t="s">
        <v>100</v>
      </c>
      <c r="AT1308" t="s">
        <v>100</v>
      </c>
      <c r="AU1308" t="s">
        <v>100</v>
      </c>
      <c r="AV1308" t="s">
        <v>100</v>
      </c>
      <c r="AW1308" t="s">
        <v>100</v>
      </c>
      <c r="AX1308" t="s">
        <v>100</v>
      </c>
      <c r="AY1308" t="s">
        <v>100</v>
      </c>
      <c r="AZ1308" t="s">
        <v>100</v>
      </c>
      <c r="BA1308" t="s">
        <v>100</v>
      </c>
      <c r="BB1308" t="s">
        <v>100</v>
      </c>
      <c r="BC1308" t="s">
        <v>100</v>
      </c>
      <c r="BD1308" t="s">
        <v>100</v>
      </c>
      <c r="BE1308" t="s">
        <v>100</v>
      </c>
      <c r="BF1308" t="s">
        <v>100</v>
      </c>
      <c r="BG1308" t="s">
        <v>100</v>
      </c>
      <c r="BH1308" t="s">
        <v>100</v>
      </c>
      <c r="BI1308" t="s">
        <v>100</v>
      </c>
      <c r="BJ1308" t="s">
        <v>100</v>
      </c>
      <c r="BK1308" t="s">
        <v>100</v>
      </c>
      <c r="BL1308" t="s">
        <v>100</v>
      </c>
      <c r="BM1308" t="s">
        <v>100</v>
      </c>
      <c r="BN1308" t="s">
        <v>100</v>
      </c>
      <c r="BO1308" t="s">
        <v>100</v>
      </c>
      <c r="BP1308" t="s">
        <v>100</v>
      </c>
      <c r="BQ1308" t="s">
        <v>100</v>
      </c>
      <c r="BR1308" t="s">
        <v>100</v>
      </c>
      <c r="BS1308" t="s">
        <v>100</v>
      </c>
      <c r="BT1308" t="s">
        <v>100</v>
      </c>
      <c r="BU1308" t="s">
        <v>100</v>
      </c>
      <c r="BV1308" t="s">
        <v>100</v>
      </c>
      <c r="BW1308" t="s">
        <v>100</v>
      </c>
      <c r="BX1308" t="s">
        <v>100</v>
      </c>
      <c r="BY1308" t="s">
        <v>100</v>
      </c>
      <c r="BZ1308" t="s">
        <v>100</v>
      </c>
      <c r="CA1308" t="s">
        <v>100</v>
      </c>
      <c r="CB1308" t="s">
        <v>100</v>
      </c>
      <c r="CC1308" t="s">
        <v>100</v>
      </c>
      <c r="CD1308" t="s">
        <v>100</v>
      </c>
      <c r="CE1308" t="s">
        <v>100</v>
      </c>
      <c r="CF1308" t="s">
        <v>100</v>
      </c>
      <c r="CG1308" t="s">
        <v>100</v>
      </c>
      <c r="CH1308" t="s">
        <v>100</v>
      </c>
      <c r="CI1308" t="s">
        <v>100</v>
      </c>
      <c r="CJ1308" t="s">
        <v>100</v>
      </c>
      <c r="CK1308" t="s">
        <v>100</v>
      </c>
      <c r="CL1308" t="s">
        <v>100</v>
      </c>
      <c r="CM1308" t="s">
        <v>100</v>
      </c>
      <c r="CN1308" t="s">
        <v>151</v>
      </c>
      <c r="CO1308" t="s">
        <v>100</v>
      </c>
      <c r="CP1308" t="s">
        <v>100</v>
      </c>
      <c r="CQ1308" t="s">
        <v>152</v>
      </c>
      <c r="CR1308" t="s">
        <v>153</v>
      </c>
    </row>
    <row r="1309" spans="1:96">
      <c r="A1309" t="s">
        <v>4342</v>
      </c>
      <c r="B1309" t="s">
        <v>4343</v>
      </c>
      <c r="C1309" t="s">
        <v>189</v>
      </c>
      <c r="D1309" t="s">
        <v>4344</v>
      </c>
      <c r="E1309" t="s">
        <v>100</v>
      </c>
      <c r="F1309" t="s">
        <v>100</v>
      </c>
      <c r="G1309" t="s">
        <v>141</v>
      </c>
      <c r="H1309" t="s">
        <v>142</v>
      </c>
      <c r="I1309" t="s">
        <v>143</v>
      </c>
      <c r="J1309" t="s">
        <v>144</v>
      </c>
      <c r="K1309" t="s">
        <v>145</v>
      </c>
      <c r="L1309" t="s">
        <v>106</v>
      </c>
      <c r="M1309" t="s">
        <v>100</v>
      </c>
      <c r="N1309" t="s">
        <v>100</v>
      </c>
      <c r="O1309" t="s">
        <v>100</v>
      </c>
      <c r="P1309" t="s">
        <v>146</v>
      </c>
      <c r="Q1309" t="s">
        <v>147</v>
      </c>
      <c r="R1309" t="s">
        <v>148</v>
      </c>
      <c r="S1309" t="s">
        <v>100</v>
      </c>
      <c r="T1309" t="s">
        <v>111</v>
      </c>
      <c r="U1309" t="s">
        <v>112</v>
      </c>
      <c r="V1309" t="s">
        <v>134</v>
      </c>
      <c r="W1309" t="s">
        <v>134</v>
      </c>
      <c r="X1309" t="s">
        <v>135</v>
      </c>
      <c r="Y1309" t="s">
        <v>100</v>
      </c>
      <c r="Z1309" t="s">
        <v>100</v>
      </c>
      <c r="AA1309" t="s">
        <v>100</v>
      </c>
      <c r="AB1309" t="s">
        <v>184</v>
      </c>
      <c r="AC1309" t="s">
        <v>182</v>
      </c>
      <c r="AD1309" t="s">
        <v>185</v>
      </c>
      <c r="AE1309" t="s">
        <v>100</v>
      </c>
      <c r="AF1309" t="s">
        <v>100</v>
      </c>
      <c r="AG1309" t="s">
        <v>100</v>
      </c>
      <c r="AH1309" t="s">
        <v>100</v>
      </c>
      <c r="AI1309" t="s">
        <v>100</v>
      </c>
      <c r="AJ1309" t="s">
        <v>100</v>
      </c>
      <c r="AK1309" t="s">
        <v>100</v>
      </c>
      <c r="AL1309" t="s">
        <v>100</v>
      </c>
      <c r="AM1309" t="s">
        <v>100</v>
      </c>
      <c r="AN1309" t="s">
        <v>100</v>
      </c>
      <c r="AO1309" t="s">
        <v>100</v>
      </c>
      <c r="AP1309" t="s">
        <v>100</v>
      </c>
      <c r="AQ1309" t="s">
        <v>100</v>
      </c>
      <c r="AR1309" t="s">
        <v>100</v>
      </c>
      <c r="AS1309" t="s">
        <v>100</v>
      </c>
      <c r="AT1309" t="s">
        <v>100</v>
      </c>
      <c r="AU1309" t="s">
        <v>100</v>
      </c>
      <c r="AV1309" t="s">
        <v>100</v>
      </c>
      <c r="AW1309" t="s">
        <v>100</v>
      </c>
      <c r="AX1309" t="s">
        <v>100</v>
      </c>
      <c r="AY1309" t="s">
        <v>100</v>
      </c>
      <c r="AZ1309" t="s">
        <v>100</v>
      </c>
      <c r="BA1309" t="s">
        <v>100</v>
      </c>
      <c r="BB1309" t="s">
        <v>100</v>
      </c>
      <c r="BC1309" t="s">
        <v>100</v>
      </c>
      <c r="BD1309" t="s">
        <v>100</v>
      </c>
      <c r="BE1309" t="s">
        <v>100</v>
      </c>
      <c r="BF1309" t="s">
        <v>100</v>
      </c>
      <c r="BG1309" t="s">
        <v>100</v>
      </c>
      <c r="BH1309" t="s">
        <v>100</v>
      </c>
      <c r="BI1309" t="s">
        <v>100</v>
      </c>
      <c r="BJ1309" t="s">
        <v>100</v>
      </c>
      <c r="BK1309" t="s">
        <v>100</v>
      </c>
      <c r="BL1309" t="s">
        <v>100</v>
      </c>
      <c r="BM1309" t="s">
        <v>100</v>
      </c>
      <c r="BN1309" t="s">
        <v>100</v>
      </c>
      <c r="BO1309" t="s">
        <v>100</v>
      </c>
      <c r="BP1309" t="s">
        <v>100</v>
      </c>
      <c r="BQ1309" t="s">
        <v>100</v>
      </c>
      <c r="BR1309" t="s">
        <v>100</v>
      </c>
      <c r="BS1309" t="s">
        <v>100</v>
      </c>
      <c r="BT1309" t="s">
        <v>100</v>
      </c>
      <c r="BU1309" t="s">
        <v>100</v>
      </c>
      <c r="BV1309" t="s">
        <v>100</v>
      </c>
      <c r="BW1309" t="s">
        <v>100</v>
      </c>
      <c r="BX1309" t="s">
        <v>100</v>
      </c>
      <c r="BY1309" t="s">
        <v>100</v>
      </c>
      <c r="BZ1309" t="s">
        <v>100</v>
      </c>
      <c r="CA1309" t="s">
        <v>100</v>
      </c>
      <c r="CB1309" t="s">
        <v>100</v>
      </c>
      <c r="CC1309" t="s">
        <v>100</v>
      </c>
      <c r="CD1309" t="s">
        <v>100</v>
      </c>
      <c r="CE1309" t="s">
        <v>100</v>
      </c>
      <c r="CF1309" t="s">
        <v>100</v>
      </c>
      <c r="CG1309" t="s">
        <v>100</v>
      </c>
      <c r="CH1309" t="s">
        <v>100</v>
      </c>
      <c r="CI1309" t="s">
        <v>100</v>
      </c>
      <c r="CJ1309" t="s">
        <v>100</v>
      </c>
      <c r="CK1309" t="s">
        <v>100</v>
      </c>
      <c r="CL1309" t="s">
        <v>100</v>
      </c>
      <c r="CM1309" t="s">
        <v>100</v>
      </c>
      <c r="CN1309" t="s">
        <v>151</v>
      </c>
      <c r="CO1309" t="s">
        <v>100</v>
      </c>
      <c r="CP1309" t="s">
        <v>100</v>
      </c>
      <c r="CQ1309" t="s">
        <v>152</v>
      </c>
      <c r="CR1309" t="s">
        <v>340</v>
      </c>
    </row>
    <row r="1310" spans="1:96">
      <c r="A1310" t="s">
        <v>4345</v>
      </c>
      <c r="B1310" t="s">
        <v>4346</v>
      </c>
      <c r="C1310" t="s">
        <v>189</v>
      </c>
      <c r="D1310" t="s">
        <v>4347</v>
      </c>
      <c r="E1310" t="s">
        <v>604</v>
      </c>
      <c r="F1310" t="s">
        <v>100</v>
      </c>
      <c r="G1310" t="s">
        <v>141</v>
      </c>
      <c r="H1310" t="s">
        <v>142</v>
      </c>
      <c r="I1310" t="s">
        <v>143</v>
      </c>
      <c r="J1310" t="s">
        <v>144</v>
      </c>
      <c r="K1310" t="s">
        <v>145</v>
      </c>
      <c r="L1310" t="s">
        <v>106</v>
      </c>
      <c r="M1310" t="s">
        <v>100</v>
      </c>
      <c r="N1310" t="s">
        <v>100</v>
      </c>
      <c r="O1310" t="s">
        <v>100</v>
      </c>
      <c r="P1310" t="s">
        <v>146</v>
      </c>
      <c r="Q1310" t="s">
        <v>147</v>
      </c>
      <c r="R1310" t="s">
        <v>148</v>
      </c>
      <c r="S1310" t="s">
        <v>100</v>
      </c>
      <c r="T1310" t="s">
        <v>111</v>
      </c>
      <c r="U1310" t="s">
        <v>112</v>
      </c>
      <c r="V1310" t="s">
        <v>113</v>
      </c>
      <c r="W1310" t="s">
        <v>113</v>
      </c>
      <c r="X1310" t="s">
        <v>114</v>
      </c>
      <c r="Y1310" t="s">
        <v>259</v>
      </c>
      <c r="Z1310" t="s">
        <v>4348</v>
      </c>
      <c r="AA1310" t="s">
        <v>260</v>
      </c>
      <c r="AB1310" t="s">
        <v>100</v>
      </c>
      <c r="AC1310" t="s">
        <v>100</v>
      </c>
      <c r="AD1310" t="s">
        <v>100</v>
      </c>
      <c r="AE1310" t="s">
        <v>259</v>
      </c>
      <c r="AF1310" t="s">
        <v>182</v>
      </c>
      <c r="AG1310" t="s">
        <v>1591</v>
      </c>
      <c r="AH1310" t="s">
        <v>100</v>
      </c>
      <c r="AI1310" t="s">
        <v>100</v>
      </c>
      <c r="AJ1310" t="s">
        <v>100</v>
      </c>
      <c r="AK1310" t="s">
        <v>100</v>
      </c>
      <c r="AL1310" t="s">
        <v>100</v>
      </c>
      <c r="AM1310" t="s">
        <v>100</v>
      </c>
      <c r="AN1310" t="s">
        <v>100</v>
      </c>
      <c r="AO1310" t="s">
        <v>100</v>
      </c>
      <c r="AP1310" t="s">
        <v>100</v>
      </c>
      <c r="AQ1310" t="s">
        <v>100</v>
      </c>
      <c r="AR1310" t="s">
        <v>100</v>
      </c>
      <c r="AS1310" t="s">
        <v>100</v>
      </c>
      <c r="AT1310" t="s">
        <v>100</v>
      </c>
      <c r="AU1310" t="s">
        <v>100</v>
      </c>
      <c r="AV1310" t="s">
        <v>100</v>
      </c>
      <c r="AW1310" t="s">
        <v>100</v>
      </c>
      <c r="AX1310" t="s">
        <v>100</v>
      </c>
      <c r="AY1310" t="s">
        <v>100</v>
      </c>
      <c r="AZ1310" t="s">
        <v>100</v>
      </c>
      <c r="BA1310" t="s">
        <v>100</v>
      </c>
      <c r="BB1310" t="s">
        <v>100</v>
      </c>
      <c r="BC1310" t="s">
        <v>100</v>
      </c>
      <c r="BD1310" t="s">
        <v>100</v>
      </c>
      <c r="BE1310" t="s">
        <v>100</v>
      </c>
      <c r="BF1310" t="s">
        <v>100</v>
      </c>
      <c r="BG1310" t="s">
        <v>100</v>
      </c>
      <c r="BH1310" t="s">
        <v>100</v>
      </c>
      <c r="BI1310" t="s">
        <v>100</v>
      </c>
      <c r="BJ1310" t="s">
        <v>100</v>
      </c>
      <c r="BK1310" t="s">
        <v>100</v>
      </c>
      <c r="BL1310" t="s">
        <v>100</v>
      </c>
      <c r="BM1310" t="s">
        <v>100</v>
      </c>
      <c r="BN1310" t="s">
        <v>100</v>
      </c>
      <c r="BO1310" t="s">
        <v>115</v>
      </c>
      <c r="BP1310" t="s">
        <v>100</v>
      </c>
      <c r="BQ1310" t="s">
        <v>100</v>
      </c>
      <c r="BR1310" t="s">
        <v>100</v>
      </c>
      <c r="BS1310" t="s">
        <v>100</v>
      </c>
      <c r="BT1310" t="s">
        <v>100</v>
      </c>
      <c r="BU1310" t="s">
        <v>100</v>
      </c>
      <c r="BV1310" t="s">
        <v>100</v>
      </c>
      <c r="BW1310" t="s">
        <v>100</v>
      </c>
      <c r="BX1310" t="s">
        <v>100</v>
      </c>
      <c r="BY1310" t="s">
        <v>100</v>
      </c>
      <c r="BZ1310" t="s">
        <v>100</v>
      </c>
      <c r="CA1310" t="s">
        <v>100</v>
      </c>
      <c r="CB1310" t="s">
        <v>100</v>
      </c>
      <c r="CC1310" t="s">
        <v>100</v>
      </c>
      <c r="CD1310" t="s">
        <v>100</v>
      </c>
      <c r="CE1310" t="s">
        <v>100</v>
      </c>
      <c r="CF1310" t="s">
        <v>100</v>
      </c>
      <c r="CG1310" t="s">
        <v>100</v>
      </c>
      <c r="CH1310" t="s">
        <v>100</v>
      </c>
      <c r="CI1310" t="s">
        <v>100</v>
      </c>
      <c r="CJ1310" t="s">
        <v>100</v>
      </c>
      <c r="CK1310" t="s">
        <v>100</v>
      </c>
      <c r="CL1310" t="s">
        <v>100</v>
      </c>
      <c r="CM1310" t="s">
        <v>100</v>
      </c>
      <c r="CN1310" t="s">
        <v>151</v>
      </c>
      <c r="CO1310" t="s">
        <v>100</v>
      </c>
      <c r="CP1310" t="s">
        <v>100</v>
      </c>
      <c r="CQ1310" t="s">
        <v>152</v>
      </c>
      <c r="CR1310" t="s">
        <v>611</v>
      </c>
    </row>
    <row r="1311" spans="1:96">
      <c r="A1311" t="s">
        <v>4349</v>
      </c>
      <c r="B1311" t="s">
        <v>4350</v>
      </c>
      <c r="C1311" t="s">
        <v>330</v>
      </c>
      <c r="D1311" t="s">
        <v>4351</v>
      </c>
      <c r="E1311" t="s">
        <v>100</v>
      </c>
      <c r="F1311" t="s">
        <v>100</v>
      </c>
      <c r="G1311" t="s">
        <v>141</v>
      </c>
      <c r="H1311" t="s">
        <v>142</v>
      </c>
      <c r="I1311" t="s">
        <v>143</v>
      </c>
      <c r="J1311" t="s">
        <v>144</v>
      </c>
      <c r="K1311" t="s">
        <v>145</v>
      </c>
      <c r="L1311" t="s">
        <v>106</v>
      </c>
      <c r="M1311" t="s">
        <v>100</v>
      </c>
      <c r="N1311" t="s">
        <v>100</v>
      </c>
      <c r="O1311" t="s">
        <v>100</v>
      </c>
      <c r="P1311" t="s">
        <v>146</v>
      </c>
      <c r="Q1311" t="s">
        <v>209</v>
      </c>
      <c r="R1311" t="s">
        <v>148</v>
      </c>
      <c r="S1311" t="s">
        <v>100</v>
      </c>
      <c r="T1311" t="s">
        <v>100</v>
      </c>
      <c r="U1311" t="s">
        <v>112</v>
      </c>
      <c r="V1311" t="s">
        <v>134</v>
      </c>
      <c r="W1311" t="s">
        <v>134</v>
      </c>
      <c r="X1311" t="s">
        <v>135</v>
      </c>
      <c r="Y1311" t="s">
        <v>115</v>
      </c>
      <c r="Z1311" t="s">
        <v>100</v>
      </c>
      <c r="AA1311" t="s">
        <v>100</v>
      </c>
      <c r="AB1311" t="s">
        <v>100</v>
      </c>
      <c r="AC1311" t="s">
        <v>100</v>
      </c>
      <c r="AD1311" t="s">
        <v>100</v>
      </c>
      <c r="AE1311" t="s">
        <v>115</v>
      </c>
      <c r="AF1311" t="s">
        <v>100</v>
      </c>
      <c r="AG1311" t="s">
        <v>100</v>
      </c>
      <c r="AH1311" t="s">
        <v>100</v>
      </c>
      <c r="AI1311" t="s">
        <v>100</v>
      </c>
      <c r="AJ1311" t="s">
        <v>100</v>
      </c>
      <c r="AK1311" t="s">
        <v>100</v>
      </c>
      <c r="AL1311" t="s">
        <v>100</v>
      </c>
      <c r="AM1311" t="s">
        <v>100</v>
      </c>
      <c r="AN1311" t="s">
        <v>100</v>
      </c>
      <c r="AO1311" t="s">
        <v>100</v>
      </c>
      <c r="AP1311" t="s">
        <v>100</v>
      </c>
      <c r="AQ1311" t="s">
        <v>100</v>
      </c>
      <c r="AR1311" t="s">
        <v>100</v>
      </c>
      <c r="AS1311" t="s">
        <v>100</v>
      </c>
      <c r="AT1311" t="s">
        <v>100</v>
      </c>
      <c r="AU1311" t="s">
        <v>100</v>
      </c>
      <c r="AV1311" t="s">
        <v>100</v>
      </c>
      <c r="AW1311" t="s">
        <v>100</v>
      </c>
      <c r="AX1311" t="s">
        <v>100</v>
      </c>
      <c r="AY1311" t="s">
        <v>100</v>
      </c>
      <c r="AZ1311" t="s">
        <v>100</v>
      </c>
      <c r="BA1311" t="s">
        <v>100</v>
      </c>
      <c r="BB1311" t="s">
        <v>100</v>
      </c>
      <c r="BC1311" t="s">
        <v>100</v>
      </c>
      <c r="BD1311" t="s">
        <v>100</v>
      </c>
      <c r="BE1311" t="s">
        <v>100</v>
      </c>
      <c r="BF1311" t="s">
        <v>100</v>
      </c>
      <c r="BG1311" t="s">
        <v>100</v>
      </c>
      <c r="BH1311" t="s">
        <v>100</v>
      </c>
      <c r="BI1311" t="s">
        <v>100</v>
      </c>
      <c r="BJ1311" t="s">
        <v>100</v>
      </c>
      <c r="BK1311" t="s">
        <v>100</v>
      </c>
      <c r="BL1311" t="s">
        <v>100</v>
      </c>
      <c r="BM1311" t="s">
        <v>100</v>
      </c>
      <c r="BN1311" t="s">
        <v>100</v>
      </c>
      <c r="BO1311" t="s">
        <v>100</v>
      </c>
      <c r="BP1311" t="s">
        <v>100</v>
      </c>
      <c r="BQ1311" t="s">
        <v>100</v>
      </c>
      <c r="BR1311" t="s">
        <v>100</v>
      </c>
      <c r="BS1311" t="s">
        <v>100</v>
      </c>
      <c r="BT1311" t="s">
        <v>100</v>
      </c>
      <c r="BU1311" t="s">
        <v>100</v>
      </c>
      <c r="BV1311" t="s">
        <v>100</v>
      </c>
      <c r="BW1311" t="s">
        <v>100</v>
      </c>
      <c r="BX1311" t="s">
        <v>100</v>
      </c>
      <c r="BY1311" t="s">
        <v>100</v>
      </c>
      <c r="BZ1311" t="s">
        <v>100</v>
      </c>
      <c r="CA1311" t="s">
        <v>100</v>
      </c>
      <c r="CB1311" t="s">
        <v>100</v>
      </c>
      <c r="CC1311" t="s">
        <v>100</v>
      </c>
      <c r="CD1311" t="s">
        <v>100</v>
      </c>
      <c r="CE1311" t="s">
        <v>100</v>
      </c>
      <c r="CF1311" t="s">
        <v>100</v>
      </c>
      <c r="CG1311" t="s">
        <v>100</v>
      </c>
      <c r="CH1311" t="s">
        <v>100</v>
      </c>
      <c r="CI1311" t="s">
        <v>100</v>
      </c>
      <c r="CJ1311" t="s">
        <v>115</v>
      </c>
      <c r="CK1311" t="s">
        <v>100</v>
      </c>
      <c r="CL1311" t="s">
        <v>100</v>
      </c>
      <c r="CM1311" t="s">
        <v>100</v>
      </c>
      <c r="CN1311" t="s">
        <v>151</v>
      </c>
      <c r="CO1311" t="s">
        <v>117</v>
      </c>
      <c r="CP1311" t="s">
        <v>117</v>
      </c>
      <c r="CQ1311" t="s">
        <v>100</v>
      </c>
      <c r="CR1311" t="s">
        <v>100</v>
      </c>
    </row>
    <row r="1312" spans="1:96">
      <c r="A1312" t="s">
        <v>4352</v>
      </c>
      <c r="B1312" t="s">
        <v>4353</v>
      </c>
      <c r="C1312" t="s">
        <v>98</v>
      </c>
      <c r="D1312" t="s">
        <v>4354</v>
      </c>
      <c r="E1312" t="s">
        <v>100</v>
      </c>
      <c r="F1312" t="s">
        <v>100</v>
      </c>
      <c r="G1312" t="s">
        <v>689</v>
      </c>
      <c r="H1312" t="s">
        <v>470</v>
      </c>
      <c r="I1312" t="s">
        <v>471</v>
      </c>
      <c r="J1312" t="s">
        <v>419</v>
      </c>
      <c r="K1312" t="s">
        <v>615</v>
      </c>
      <c r="L1312" t="s">
        <v>106</v>
      </c>
      <c r="M1312" t="s">
        <v>100</v>
      </c>
      <c r="N1312" t="s">
        <v>100</v>
      </c>
      <c r="O1312" t="s">
        <v>100</v>
      </c>
      <c r="P1312" t="s">
        <v>616</v>
      </c>
      <c r="Q1312" t="s">
        <v>209</v>
      </c>
      <c r="R1312" t="s">
        <v>198</v>
      </c>
      <c r="S1312" t="s">
        <v>162</v>
      </c>
      <c r="T1312" t="s">
        <v>111</v>
      </c>
      <c r="U1312" t="s">
        <v>112</v>
      </c>
      <c r="V1312" t="s">
        <v>134</v>
      </c>
      <c r="W1312" t="s">
        <v>134</v>
      </c>
      <c r="X1312" t="s">
        <v>135</v>
      </c>
      <c r="Y1312" t="s">
        <v>115</v>
      </c>
      <c r="Z1312" t="s">
        <v>100</v>
      </c>
      <c r="AA1312" t="s">
        <v>100</v>
      </c>
      <c r="AB1312" t="s">
        <v>100</v>
      </c>
      <c r="AC1312" t="s">
        <v>100</v>
      </c>
      <c r="AD1312" t="s">
        <v>100</v>
      </c>
      <c r="AE1312" t="s">
        <v>115</v>
      </c>
      <c r="AF1312" t="s">
        <v>100</v>
      </c>
      <c r="AG1312" t="s">
        <v>100</v>
      </c>
      <c r="AH1312" t="s">
        <v>100</v>
      </c>
      <c r="AI1312" t="s">
        <v>100</v>
      </c>
      <c r="AJ1312" t="s">
        <v>100</v>
      </c>
      <c r="AK1312" t="s">
        <v>100</v>
      </c>
      <c r="AL1312" t="s">
        <v>100</v>
      </c>
      <c r="AM1312" t="s">
        <v>100</v>
      </c>
      <c r="AN1312" t="s">
        <v>100</v>
      </c>
      <c r="AO1312" t="s">
        <v>100</v>
      </c>
      <c r="AP1312" t="s">
        <v>100</v>
      </c>
      <c r="AQ1312" t="s">
        <v>100</v>
      </c>
      <c r="AR1312" t="s">
        <v>100</v>
      </c>
      <c r="AS1312" t="s">
        <v>100</v>
      </c>
      <c r="AT1312" t="s">
        <v>100</v>
      </c>
      <c r="AU1312" t="s">
        <v>100</v>
      </c>
      <c r="AV1312" t="s">
        <v>100</v>
      </c>
      <c r="AW1312" t="s">
        <v>100</v>
      </c>
      <c r="AX1312" t="s">
        <v>100</v>
      </c>
      <c r="AY1312" t="s">
        <v>100</v>
      </c>
      <c r="AZ1312" t="s">
        <v>100</v>
      </c>
      <c r="BA1312" t="s">
        <v>100</v>
      </c>
      <c r="BB1312" t="s">
        <v>100</v>
      </c>
      <c r="BC1312" t="s">
        <v>100</v>
      </c>
      <c r="BD1312" t="s">
        <v>100</v>
      </c>
      <c r="BE1312" t="s">
        <v>100</v>
      </c>
      <c r="BF1312" t="s">
        <v>100</v>
      </c>
      <c r="BG1312" t="s">
        <v>100</v>
      </c>
      <c r="BH1312" t="s">
        <v>100</v>
      </c>
      <c r="BI1312" t="s">
        <v>100</v>
      </c>
      <c r="BJ1312" t="s">
        <v>100</v>
      </c>
      <c r="BK1312" t="s">
        <v>100</v>
      </c>
      <c r="BL1312" t="s">
        <v>100</v>
      </c>
      <c r="BM1312" t="s">
        <v>100</v>
      </c>
      <c r="BN1312" t="s">
        <v>100</v>
      </c>
      <c r="BO1312" t="s">
        <v>100</v>
      </c>
      <c r="BP1312" t="s">
        <v>100</v>
      </c>
      <c r="BQ1312" t="s">
        <v>100</v>
      </c>
      <c r="BR1312" t="s">
        <v>100</v>
      </c>
      <c r="BS1312" t="s">
        <v>100</v>
      </c>
      <c r="BT1312" t="s">
        <v>100</v>
      </c>
      <c r="BU1312" t="s">
        <v>100</v>
      </c>
      <c r="BV1312" t="s">
        <v>100</v>
      </c>
      <c r="BW1312" t="s">
        <v>100</v>
      </c>
      <c r="BX1312" t="s">
        <v>100</v>
      </c>
      <c r="BY1312" t="s">
        <v>100</v>
      </c>
      <c r="BZ1312" t="s">
        <v>100</v>
      </c>
      <c r="CA1312" t="s">
        <v>100</v>
      </c>
      <c r="CB1312" t="s">
        <v>100</v>
      </c>
      <c r="CC1312" t="s">
        <v>100</v>
      </c>
      <c r="CD1312" t="s">
        <v>100</v>
      </c>
      <c r="CE1312" t="s">
        <v>100</v>
      </c>
      <c r="CF1312" t="s">
        <v>100</v>
      </c>
      <c r="CG1312" t="s">
        <v>100</v>
      </c>
      <c r="CH1312" t="s">
        <v>100</v>
      </c>
      <c r="CI1312" t="s">
        <v>100</v>
      </c>
      <c r="CJ1312" t="s">
        <v>115</v>
      </c>
      <c r="CK1312" t="s">
        <v>100</v>
      </c>
      <c r="CL1312" t="s">
        <v>100</v>
      </c>
      <c r="CM1312" t="s">
        <v>100</v>
      </c>
      <c r="CN1312" t="s">
        <v>116</v>
      </c>
      <c r="CO1312" t="s">
        <v>117</v>
      </c>
      <c r="CP1312" t="s">
        <v>117</v>
      </c>
      <c r="CQ1312" t="s">
        <v>100</v>
      </c>
      <c r="CR1312" t="s">
        <v>100</v>
      </c>
    </row>
    <row r="1313" spans="1:96">
      <c r="A1313" t="s">
        <v>4355</v>
      </c>
      <c r="B1313" t="s">
        <v>4356</v>
      </c>
      <c r="C1313" t="s">
        <v>189</v>
      </c>
      <c r="D1313" t="s">
        <v>4357</v>
      </c>
      <c r="E1313" t="s">
        <v>4358</v>
      </c>
      <c r="F1313" t="s">
        <v>100</v>
      </c>
      <c r="G1313" t="s">
        <v>141</v>
      </c>
      <c r="H1313" t="s">
        <v>142</v>
      </c>
      <c r="I1313" t="s">
        <v>143</v>
      </c>
      <c r="J1313" t="s">
        <v>144</v>
      </c>
      <c r="K1313" t="s">
        <v>145</v>
      </c>
      <c r="L1313" t="s">
        <v>106</v>
      </c>
      <c r="M1313" t="s">
        <v>100</v>
      </c>
      <c r="N1313" t="s">
        <v>100</v>
      </c>
      <c r="O1313" t="s">
        <v>100</v>
      </c>
      <c r="P1313" t="s">
        <v>146</v>
      </c>
      <c r="Q1313" t="s">
        <v>147</v>
      </c>
      <c r="R1313" t="s">
        <v>148</v>
      </c>
      <c r="S1313" t="s">
        <v>100</v>
      </c>
      <c r="T1313" t="s">
        <v>111</v>
      </c>
      <c r="U1313" t="s">
        <v>228</v>
      </c>
      <c r="V1313" t="s">
        <v>149</v>
      </c>
      <c r="W1313" t="s">
        <v>113</v>
      </c>
      <c r="X1313" t="s">
        <v>228</v>
      </c>
      <c r="Y1313" t="s">
        <v>100</v>
      </c>
      <c r="Z1313" t="s">
        <v>100</v>
      </c>
      <c r="AA1313" t="s">
        <v>100</v>
      </c>
      <c r="AB1313" t="s">
        <v>100</v>
      </c>
      <c r="AC1313" t="s">
        <v>100</v>
      </c>
      <c r="AD1313" t="s">
        <v>100</v>
      </c>
      <c r="AE1313" t="s">
        <v>100</v>
      </c>
      <c r="AF1313" t="s">
        <v>100</v>
      </c>
      <c r="AG1313" t="s">
        <v>100</v>
      </c>
      <c r="AH1313" t="s">
        <v>100</v>
      </c>
      <c r="AI1313" t="s">
        <v>100</v>
      </c>
      <c r="AJ1313" t="s">
        <v>100</v>
      </c>
      <c r="AK1313" t="s">
        <v>100</v>
      </c>
      <c r="AL1313" t="s">
        <v>100</v>
      </c>
      <c r="AM1313" t="s">
        <v>100</v>
      </c>
      <c r="AN1313" t="s">
        <v>100</v>
      </c>
      <c r="AO1313" t="s">
        <v>100</v>
      </c>
      <c r="AP1313" t="s">
        <v>100</v>
      </c>
      <c r="AQ1313" t="s">
        <v>100</v>
      </c>
      <c r="AR1313" t="s">
        <v>100</v>
      </c>
      <c r="AS1313" t="s">
        <v>100</v>
      </c>
      <c r="AT1313" t="s">
        <v>100</v>
      </c>
      <c r="AU1313" t="s">
        <v>100</v>
      </c>
      <c r="AV1313" t="s">
        <v>100</v>
      </c>
      <c r="AW1313" t="s">
        <v>100</v>
      </c>
      <c r="AX1313" t="s">
        <v>100</v>
      </c>
      <c r="AY1313" t="s">
        <v>100</v>
      </c>
      <c r="AZ1313" t="s">
        <v>100</v>
      </c>
      <c r="BA1313" t="s">
        <v>100</v>
      </c>
      <c r="BB1313" t="s">
        <v>100</v>
      </c>
      <c r="BC1313" t="s">
        <v>100</v>
      </c>
      <c r="BD1313" t="s">
        <v>100</v>
      </c>
      <c r="BE1313" t="s">
        <v>100</v>
      </c>
      <c r="BF1313" t="s">
        <v>100</v>
      </c>
      <c r="BG1313" t="s">
        <v>100</v>
      </c>
      <c r="BH1313" t="s">
        <v>100</v>
      </c>
      <c r="BI1313" t="s">
        <v>100</v>
      </c>
      <c r="BJ1313" t="s">
        <v>100</v>
      </c>
      <c r="BK1313" t="s">
        <v>100</v>
      </c>
      <c r="BL1313" t="s">
        <v>100</v>
      </c>
      <c r="BM1313" t="s">
        <v>100</v>
      </c>
      <c r="BN1313" t="s">
        <v>100</v>
      </c>
      <c r="BO1313" t="s">
        <v>100</v>
      </c>
      <c r="BP1313" t="s">
        <v>100</v>
      </c>
      <c r="BQ1313" t="s">
        <v>100</v>
      </c>
      <c r="BR1313" t="s">
        <v>100</v>
      </c>
      <c r="BS1313" t="s">
        <v>100</v>
      </c>
      <c r="BT1313" t="s">
        <v>100</v>
      </c>
      <c r="BU1313" t="s">
        <v>100</v>
      </c>
      <c r="BV1313" t="s">
        <v>100</v>
      </c>
      <c r="BW1313" t="s">
        <v>100</v>
      </c>
      <c r="BX1313" t="s">
        <v>100</v>
      </c>
      <c r="BY1313" t="s">
        <v>100</v>
      </c>
      <c r="BZ1313" t="s">
        <v>100</v>
      </c>
      <c r="CA1313" t="s">
        <v>100</v>
      </c>
      <c r="CB1313" t="s">
        <v>100</v>
      </c>
      <c r="CC1313" t="s">
        <v>100</v>
      </c>
      <c r="CD1313" t="s">
        <v>100</v>
      </c>
      <c r="CE1313" t="s">
        <v>100</v>
      </c>
      <c r="CF1313" t="s">
        <v>100</v>
      </c>
      <c r="CG1313" t="s">
        <v>100</v>
      </c>
      <c r="CH1313" t="s">
        <v>100</v>
      </c>
      <c r="CI1313" t="s">
        <v>100</v>
      </c>
      <c r="CJ1313" t="s">
        <v>100</v>
      </c>
      <c r="CK1313" t="s">
        <v>100</v>
      </c>
      <c r="CL1313" t="s">
        <v>100</v>
      </c>
      <c r="CM1313" t="s">
        <v>100</v>
      </c>
      <c r="CN1313" t="s">
        <v>600</v>
      </c>
      <c r="CO1313" t="s">
        <v>100</v>
      </c>
      <c r="CP1313" t="s">
        <v>100</v>
      </c>
      <c r="CQ1313" t="s">
        <v>152</v>
      </c>
      <c r="CR1313" t="s">
        <v>1574</v>
      </c>
    </row>
    <row r="1314" spans="1:96">
      <c r="A1314" t="s">
        <v>4359</v>
      </c>
      <c r="B1314" t="s">
        <v>4360</v>
      </c>
      <c r="C1314" t="s">
        <v>98</v>
      </c>
      <c r="D1314" t="s">
        <v>4361</v>
      </c>
      <c r="E1314" t="s">
        <v>100</v>
      </c>
      <c r="F1314" t="s">
        <v>100</v>
      </c>
      <c r="G1314" t="s">
        <v>356</v>
      </c>
      <c r="H1314" t="s">
        <v>102</v>
      </c>
      <c r="I1314" t="s">
        <v>103</v>
      </c>
      <c r="J1314" t="s">
        <v>419</v>
      </c>
      <c r="K1314" t="s">
        <v>929</v>
      </c>
      <c r="L1314" t="s">
        <v>106</v>
      </c>
      <c r="M1314" t="s">
        <v>100</v>
      </c>
      <c r="N1314" t="s">
        <v>100</v>
      </c>
      <c r="O1314" t="s">
        <v>100</v>
      </c>
      <c r="P1314" t="s">
        <v>930</v>
      </c>
      <c r="Q1314" t="s">
        <v>108</v>
      </c>
      <c r="R1314" t="s">
        <v>109</v>
      </c>
      <c r="S1314" t="s">
        <v>110</v>
      </c>
      <c r="T1314" t="s">
        <v>111</v>
      </c>
      <c r="U1314" t="s">
        <v>112</v>
      </c>
      <c r="V1314" t="s">
        <v>113</v>
      </c>
      <c r="W1314" t="s">
        <v>113</v>
      </c>
      <c r="X1314" t="s">
        <v>114</v>
      </c>
      <c r="Y1314" t="s">
        <v>115</v>
      </c>
      <c r="Z1314" t="s">
        <v>100</v>
      </c>
      <c r="AA1314" t="s">
        <v>100</v>
      </c>
      <c r="AB1314" t="s">
        <v>100</v>
      </c>
      <c r="AC1314" t="s">
        <v>100</v>
      </c>
      <c r="AD1314" t="s">
        <v>100</v>
      </c>
      <c r="AE1314" t="s">
        <v>115</v>
      </c>
      <c r="AF1314" t="s">
        <v>100</v>
      </c>
      <c r="AG1314" t="s">
        <v>100</v>
      </c>
      <c r="AH1314" t="s">
        <v>100</v>
      </c>
      <c r="AI1314" t="s">
        <v>100</v>
      </c>
      <c r="AJ1314" t="s">
        <v>100</v>
      </c>
      <c r="AK1314" t="s">
        <v>100</v>
      </c>
      <c r="AL1314" t="s">
        <v>100</v>
      </c>
      <c r="AM1314" t="s">
        <v>100</v>
      </c>
      <c r="AN1314" t="s">
        <v>100</v>
      </c>
      <c r="AO1314" t="s">
        <v>100</v>
      </c>
      <c r="AP1314" t="s">
        <v>100</v>
      </c>
      <c r="AQ1314" t="s">
        <v>100</v>
      </c>
      <c r="AR1314" t="s">
        <v>100</v>
      </c>
      <c r="AS1314" t="s">
        <v>100</v>
      </c>
      <c r="AT1314" t="s">
        <v>100</v>
      </c>
      <c r="AU1314" t="s">
        <v>100</v>
      </c>
      <c r="AV1314" t="s">
        <v>100</v>
      </c>
      <c r="AW1314" t="s">
        <v>100</v>
      </c>
      <c r="AX1314" t="s">
        <v>100</v>
      </c>
      <c r="AY1314" t="s">
        <v>100</v>
      </c>
      <c r="AZ1314" t="s">
        <v>100</v>
      </c>
      <c r="BA1314" t="s">
        <v>100</v>
      </c>
      <c r="BB1314" t="s">
        <v>100</v>
      </c>
      <c r="BC1314" t="s">
        <v>100</v>
      </c>
      <c r="BD1314" t="s">
        <v>100</v>
      </c>
      <c r="BE1314" t="s">
        <v>100</v>
      </c>
      <c r="BF1314" t="s">
        <v>100</v>
      </c>
      <c r="BG1314" t="s">
        <v>100</v>
      </c>
      <c r="BH1314" t="s">
        <v>100</v>
      </c>
      <c r="BI1314" t="s">
        <v>100</v>
      </c>
      <c r="BJ1314" t="s">
        <v>100</v>
      </c>
      <c r="BK1314" t="s">
        <v>100</v>
      </c>
      <c r="BL1314" t="s">
        <v>100</v>
      </c>
      <c r="BM1314" t="s">
        <v>100</v>
      </c>
      <c r="BN1314" t="s">
        <v>100</v>
      </c>
      <c r="BO1314" t="s">
        <v>100</v>
      </c>
      <c r="BP1314" t="s">
        <v>100</v>
      </c>
      <c r="BQ1314" t="s">
        <v>100</v>
      </c>
      <c r="BR1314" t="s">
        <v>100</v>
      </c>
      <c r="BS1314" t="s">
        <v>100</v>
      </c>
      <c r="BT1314" t="s">
        <v>100</v>
      </c>
      <c r="BU1314" t="s">
        <v>100</v>
      </c>
      <c r="BV1314" t="s">
        <v>100</v>
      </c>
      <c r="BW1314" t="s">
        <v>100</v>
      </c>
      <c r="BX1314" t="s">
        <v>100</v>
      </c>
      <c r="BY1314" t="s">
        <v>100</v>
      </c>
      <c r="BZ1314" t="s">
        <v>100</v>
      </c>
      <c r="CA1314" t="s">
        <v>100</v>
      </c>
      <c r="CB1314" t="s">
        <v>100</v>
      </c>
      <c r="CC1314" t="s">
        <v>100</v>
      </c>
      <c r="CD1314" t="s">
        <v>100</v>
      </c>
      <c r="CE1314" t="s">
        <v>100</v>
      </c>
      <c r="CF1314" t="s">
        <v>100</v>
      </c>
      <c r="CG1314" t="s">
        <v>100</v>
      </c>
      <c r="CH1314" t="s">
        <v>100</v>
      </c>
      <c r="CI1314" t="s">
        <v>100</v>
      </c>
      <c r="CJ1314" t="s">
        <v>115</v>
      </c>
      <c r="CK1314" t="s">
        <v>100</v>
      </c>
      <c r="CL1314" t="s">
        <v>100</v>
      </c>
      <c r="CM1314" t="s">
        <v>100</v>
      </c>
      <c r="CN1314" t="s">
        <v>823</v>
      </c>
      <c r="CO1314" t="s">
        <v>117</v>
      </c>
      <c r="CP1314" t="s">
        <v>117</v>
      </c>
      <c r="CQ1314" t="s">
        <v>100</v>
      </c>
      <c r="CR1314" t="s">
        <v>100</v>
      </c>
    </row>
    <row r="1315" spans="1:96">
      <c r="A1315" t="s">
        <v>4362</v>
      </c>
      <c r="B1315" t="s">
        <v>4363</v>
      </c>
      <c r="C1315" t="s">
        <v>189</v>
      </c>
      <c r="D1315" t="s">
        <v>4364</v>
      </c>
      <c r="E1315" t="s">
        <v>100</v>
      </c>
      <c r="F1315" t="s">
        <v>100</v>
      </c>
      <c r="G1315" t="s">
        <v>141</v>
      </c>
      <c r="H1315" t="s">
        <v>142</v>
      </c>
      <c r="I1315" t="s">
        <v>143</v>
      </c>
      <c r="J1315" t="s">
        <v>144</v>
      </c>
      <c r="K1315" t="s">
        <v>145</v>
      </c>
      <c r="L1315" t="s">
        <v>106</v>
      </c>
      <c r="M1315" t="s">
        <v>100</v>
      </c>
      <c r="N1315" t="s">
        <v>100</v>
      </c>
      <c r="O1315" t="s">
        <v>100</v>
      </c>
      <c r="P1315" t="s">
        <v>146</v>
      </c>
      <c r="Q1315" t="s">
        <v>147</v>
      </c>
      <c r="R1315" t="s">
        <v>148</v>
      </c>
      <c r="S1315" t="s">
        <v>100</v>
      </c>
      <c r="T1315" t="s">
        <v>111</v>
      </c>
      <c r="U1315" t="s">
        <v>112</v>
      </c>
      <c r="V1315" t="s">
        <v>134</v>
      </c>
      <c r="W1315" t="s">
        <v>134</v>
      </c>
      <c r="X1315" t="s">
        <v>135</v>
      </c>
      <c r="Y1315" t="s">
        <v>100</v>
      </c>
      <c r="Z1315" t="s">
        <v>100</v>
      </c>
      <c r="AA1315" t="s">
        <v>100</v>
      </c>
      <c r="AB1315" t="s">
        <v>100</v>
      </c>
      <c r="AC1315" t="s">
        <v>100</v>
      </c>
      <c r="AD1315" t="s">
        <v>100</v>
      </c>
      <c r="AE1315" t="s">
        <v>100</v>
      </c>
      <c r="AF1315" t="s">
        <v>100</v>
      </c>
      <c r="AG1315" t="s">
        <v>100</v>
      </c>
      <c r="AH1315" t="s">
        <v>100</v>
      </c>
      <c r="AI1315" t="s">
        <v>100</v>
      </c>
      <c r="AJ1315" t="s">
        <v>100</v>
      </c>
      <c r="AK1315" t="s">
        <v>100</v>
      </c>
      <c r="AL1315" t="s">
        <v>100</v>
      </c>
      <c r="AM1315" t="s">
        <v>100</v>
      </c>
      <c r="AN1315" t="s">
        <v>100</v>
      </c>
      <c r="AO1315" t="s">
        <v>100</v>
      </c>
      <c r="AP1315" t="s">
        <v>100</v>
      </c>
      <c r="AQ1315" t="s">
        <v>100</v>
      </c>
      <c r="AR1315" t="s">
        <v>100</v>
      </c>
      <c r="AS1315" t="s">
        <v>100</v>
      </c>
      <c r="AT1315" t="s">
        <v>100</v>
      </c>
      <c r="AU1315" t="s">
        <v>100</v>
      </c>
      <c r="AV1315" t="s">
        <v>100</v>
      </c>
      <c r="AW1315" t="s">
        <v>100</v>
      </c>
      <c r="AX1315" t="s">
        <v>100</v>
      </c>
      <c r="AY1315" t="s">
        <v>100</v>
      </c>
      <c r="AZ1315" t="s">
        <v>100</v>
      </c>
      <c r="BA1315" t="s">
        <v>100</v>
      </c>
      <c r="BB1315" t="s">
        <v>100</v>
      </c>
      <c r="BC1315" t="s">
        <v>100</v>
      </c>
      <c r="BD1315" t="s">
        <v>100</v>
      </c>
      <c r="BE1315" t="s">
        <v>100</v>
      </c>
      <c r="BF1315" t="s">
        <v>100</v>
      </c>
      <c r="BG1315" t="s">
        <v>100</v>
      </c>
      <c r="BH1315" t="s">
        <v>100</v>
      </c>
      <c r="BI1315" t="s">
        <v>100</v>
      </c>
      <c r="BJ1315" t="s">
        <v>100</v>
      </c>
      <c r="BK1315" t="s">
        <v>100</v>
      </c>
      <c r="BL1315" t="s">
        <v>100</v>
      </c>
      <c r="BM1315" t="s">
        <v>100</v>
      </c>
      <c r="BN1315" t="s">
        <v>100</v>
      </c>
      <c r="BO1315" t="s">
        <v>100</v>
      </c>
      <c r="BP1315" t="s">
        <v>100</v>
      </c>
      <c r="BQ1315" t="s">
        <v>100</v>
      </c>
      <c r="BR1315" t="s">
        <v>100</v>
      </c>
      <c r="BS1315" t="s">
        <v>100</v>
      </c>
      <c r="BT1315" t="s">
        <v>100</v>
      </c>
      <c r="BU1315" t="s">
        <v>100</v>
      </c>
      <c r="BV1315" t="s">
        <v>100</v>
      </c>
      <c r="BW1315" t="s">
        <v>100</v>
      </c>
      <c r="BX1315" t="s">
        <v>184</v>
      </c>
      <c r="BY1315" t="s">
        <v>182</v>
      </c>
      <c r="BZ1315" t="s">
        <v>185</v>
      </c>
      <c r="CA1315" t="s">
        <v>100</v>
      </c>
      <c r="CB1315" t="s">
        <v>100</v>
      </c>
      <c r="CC1315" t="s">
        <v>100</v>
      </c>
      <c r="CD1315" t="s">
        <v>100</v>
      </c>
      <c r="CE1315" t="s">
        <v>100</v>
      </c>
      <c r="CF1315" t="s">
        <v>100</v>
      </c>
      <c r="CG1315" t="s">
        <v>100</v>
      </c>
      <c r="CH1315" t="s">
        <v>100</v>
      </c>
      <c r="CI1315" t="s">
        <v>100</v>
      </c>
      <c r="CJ1315" t="s">
        <v>100</v>
      </c>
      <c r="CK1315" t="s">
        <v>100</v>
      </c>
      <c r="CL1315" t="s">
        <v>100</v>
      </c>
      <c r="CM1315" t="s">
        <v>100</v>
      </c>
      <c r="CN1315" t="s">
        <v>151</v>
      </c>
      <c r="CO1315" t="s">
        <v>100</v>
      </c>
      <c r="CP1315" t="s">
        <v>100</v>
      </c>
      <c r="CQ1315" t="s">
        <v>152</v>
      </c>
      <c r="CR1315" t="s">
        <v>340</v>
      </c>
    </row>
    <row r="1316" spans="1:96">
      <c r="A1316" t="s">
        <v>4365</v>
      </c>
      <c r="B1316" t="s">
        <v>4366</v>
      </c>
      <c r="C1316" t="s">
        <v>200</v>
      </c>
      <c r="D1316" t="s">
        <v>4367</v>
      </c>
      <c r="E1316" t="s">
        <v>202</v>
      </c>
      <c r="F1316" t="s">
        <v>100</v>
      </c>
      <c r="G1316" t="s">
        <v>101</v>
      </c>
      <c r="H1316" t="s">
        <v>102</v>
      </c>
      <c r="I1316" t="s">
        <v>103</v>
      </c>
      <c r="J1316" t="s">
        <v>4365</v>
      </c>
      <c r="K1316" t="s">
        <v>197</v>
      </c>
      <c r="L1316" t="s">
        <v>106</v>
      </c>
      <c r="M1316" t="s">
        <v>100</v>
      </c>
      <c r="N1316" t="s">
        <v>100</v>
      </c>
      <c r="O1316" t="s">
        <v>100</v>
      </c>
      <c r="P1316" t="s">
        <v>146</v>
      </c>
      <c r="Q1316" t="s">
        <v>108</v>
      </c>
      <c r="R1316" t="s">
        <v>148</v>
      </c>
      <c r="S1316" t="s">
        <v>100</v>
      </c>
      <c r="T1316" t="s">
        <v>100</v>
      </c>
      <c r="U1316" t="s">
        <v>112</v>
      </c>
      <c r="V1316" t="s">
        <v>134</v>
      </c>
      <c r="W1316" t="s">
        <v>134</v>
      </c>
      <c r="X1316" t="s">
        <v>135</v>
      </c>
      <c r="Y1316" t="s">
        <v>100</v>
      </c>
      <c r="Z1316" t="s">
        <v>100</v>
      </c>
      <c r="AA1316" t="s">
        <v>100</v>
      </c>
      <c r="AB1316" t="s">
        <v>100</v>
      </c>
      <c r="AC1316" t="s">
        <v>100</v>
      </c>
      <c r="AD1316" t="s">
        <v>100</v>
      </c>
      <c r="AE1316" t="s">
        <v>115</v>
      </c>
      <c r="AF1316" t="s">
        <v>100</v>
      </c>
      <c r="AG1316" t="s">
        <v>100</v>
      </c>
      <c r="AH1316" t="s">
        <v>100</v>
      </c>
      <c r="AI1316" t="s">
        <v>100</v>
      </c>
      <c r="AJ1316" t="s">
        <v>100</v>
      </c>
      <c r="AK1316" t="s">
        <v>100</v>
      </c>
      <c r="AL1316" t="s">
        <v>100</v>
      </c>
      <c r="AM1316" t="s">
        <v>100</v>
      </c>
      <c r="AN1316" t="s">
        <v>100</v>
      </c>
      <c r="AO1316" t="s">
        <v>100</v>
      </c>
      <c r="AP1316" t="s">
        <v>100</v>
      </c>
      <c r="AQ1316" t="s">
        <v>100</v>
      </c>
      <c r="AR1316" t="s">
        <v>100</v>
      </c>
      <c r="AS1316" t="s">
        <v>100</v>
      </c>
      <c r="AT1316" t="s">
        <v>100</v>
      </c>
      <c r="AU1316" t="s">
        <v>100</v>
      </c>
      <c r="AV1316" t="s">
        <v>100</v>
      </c>
      <c r="AW1316" t="s">
        <v>100</v>
      </c>
      <c r="AX1316" t="s">
        <v>100</v>
      </c>
      <c r="AY1316" t="s">
        <v>100</v>
      </c>
      <c r="AZ1316" t="s">
        <v>100</v>
      </c>
      <c r="BA1316" t="s">
        <v>100</v>
      </c>
      <c r="BB1316" t="s">
        <v>100</v>
      </c>
      <c r="BC1316" t="s">
        <v>100</v>
      </c>
      <c r="BD1316" t="s">
        <v>100</v>
      </c>
      <c r="BE1316" t="s">
        <v>100</v>
      </c>
      <c r="BF1316" t="s">
        <v>100</v>
      </c>
      <c r="BG1316" t="s">
        <v>100</v>
      </c>
      <c r="BH1316" t="s">
        <v>100</v>
      </c>
      <c r="BI1316" t="s">
        <v>100</v>
      </c>
      <c r="BJ1316" t="s">
        <v>100</v>
      </c>
      <c r="BK1316" t="s">
        <v>100</v>
      </c>
      <c r="BL1316" t="s">
        <v>100</v>
      </c>
      <c r="BM1316" t="s">
        <v>100</v>
      </c>
      <c r="BN1316" t="s">
        <v>100</v>
      </c>
      <c r="BO1316" t="s">
        <v>115</v>
      </c>
      <c r="BP1316" t="s">
        <v>100</v>
      </c>
      <c r="BQ1316" t="s">
        <v>100</v>
      </c>
      <c r="BR1316" t="s">
        <v>100</v>
      </c>
      <c r="BS1316" t="s">
        <v>100</v>
      </c>
      <c r="BT1316" t="s">
        <v>100</v>
      </c>
      <c r="BU1316" t="s">
        <v>100</v>
      </c>
      <c r="BV1316" t="s">
        <v>100</v>
      </c>
      <c r="BW1316" t="s">
        <v>100</v>
      </c>
      <c r="BX1316" t="s">
        <v>100</v>
      </c>
      <c r="BY1316" t="s">
        <v>100</v>
      </c>
      <c r="BZ1316" t="s">
        <v>100</v>
      </c>
      <c r="CA1316" t="s">
        <v>100</v>
      </c>
      <c r="CB1316" t="s">
        <v>100</v>
      </c>
      <c r="CC1316" t="s">
        <v>100</v>
      </c>
      <c r="CD1316" t="s">
        <v>100</v>
      </c>
      <c r="CE1316" t="s">
        <v>100</v>
      </c>
      <c r="CF1316" t="s">
        <v>100</v>
      </c>
      <c r="CG1316" t="s">
        <v>100</v>
      </c>
      <c r="CH1316" t="s">
        <v>100</v>
      </c>
      <c r="CI1316" t="s">
        <v>100</v>
      </c>
      <c r="CJ1316" t="s">
        <v>100</v>
      </c>
      <c r="CK1316" t="s">
        <v>100</v>
      </c>
      <c r="CL1316" t="s">
        <v>100</v>
      </c>
      <c r="CM1316" t="s">
        <v>100</v>
      </c>
      <c r="CN1316" t="s">
        <v>151</v>
      </c>
      <c r="CO1316" t="s">
        <v>100</v>
      </c>
      <c r="CP1316" t="s">
        <v>100</v>
      </c>
      <c r="CQ1316" t="s">
        <v>152</v>
      </c>
      <c r="CR1316" t="s">
        <v>153</v>
      </c>
    </row>
    <row r="1317" spans="1:96">
      <c r="A1317" t="s">
        <v>4368</v>
      </c>
      <c r="B1317" t="s">
        <v>4369</v>
      </c>
      <c r="C1317" t="s">
        <v>98</v>
      </c>
      <c r="D1317" t="s">
        <v>4369</v>
      </c>
      <c r="E1317" t="s">
        <v>100</v>
      </c>
      <c r="F1317" t="s">
        <v>100</v>
      </c>
      <c r="G1317" t="s">
        <v>101</v>
      </c>
      <c r="H1317" t="s">
        <v>102</v>
      </c>
      <c r="I1317" t="s">
        <v>103</v>
      </c>
      <c r="J1317" t="s">
        <v>4365</v>
      </c>
      <c r="K1317" t="s">
        <v>197</v>
      </c>
      <c r="L1317" t="s">
        <v>106</v>
      </c>
      <c r="M1317" t="s">
        <v>100</v>
      </c>
      <c r="N1317" t="s">
        <v>100</v>
      </c>
      <c r="O1317" t="s">
        <v>100</v>
      </c>
      <c r="P1317" t="s">
        <v>107</v>
      </c>
      <c r="Q1317" t="s">
        <v>108</v>
      </c>
      <c r="R1317" t="s">
        <v>198</v>
      </c>
      <c r="S1317" t="s">
        <v>110</v>
      </c>
      <c r="T1317" t="s">
        <v>111</v>
      </c>
      <c r="U1317" t="s">
        <v>112</v>
      </c>
      <c r="V1317" t="s">
        <v>134</v>
      </c>
      <c r="W1317" t="s">
        <v>134</v>
      </c>
      <c r="X1317" t="s">
        <v>135</v>
      </c>
      <c r="Y1317" t="s">
        <v>115</v>
      </c>
      <c r="Z1317" t="s">
        <v>100</v>
      </c>
      <c r="AA1317" t="s">
        <v>100</v>
      </c>
      <c r="AB1317" t="s">
        <v>100</v>
      </c>
      <c r="AC1317" t="s">
        <v>100</v>
      </c>
      <c r="AD1317" t="s">
        <v>100</v>
      </c>
      <c r="AE1317" t="s">
        <v>115</v>
      </c>
      <c r="AF1317" t="s">
        <v>100</v>
      </c>
      <c r="AG1317" t="s">
        <v>100</v>
      </c>
      <c r="AH1317" t="s">
        <v>100</v>
      </c>
      <c r="AI1317" t="s">
        <v>100</v>
      </c>
      <c r="AJ1317" t="s">
        <v>100</v>
      </c>
      <c r="AK1317" t="s">
        <v>100</v>
      </c>
      <c r="AL1317" t="s">
        <v>100</v>
      </c>
      <c r="AM1317" t="s">
        <v>100</v>
      </c>
      <c r="AN1317" t="s">
        <v>100</v>
      </c>
      <c r="AO1317" t="s">
        <v>100</v>
      </c>
      <c r="AP1317" t="s">
        <v>100</v>
      </c>
      <c r="AQ1317" t="s">
        <v>100</v>
      </c>
      <c r="AR1317" t="s">
        <v>100</v>
      </c>
      <c r="AS1317" t="s">
        <v>100</v>
      </c>
      <c r="AT1317" t="s">
        <v>100</v>
      </c>
      <c r="AU1317" t="s">
        <v>100</v>
      </c>
      <c r="AV1317" t="s">
        <v>100</v>
      </c>
      <c r="AW1317" t="s">
        <v>100</v>
      </c>
      <c r="AX1317" t="s">
        <v>100</v>
      </c>
      <c r="AY1317" t="s">
        <v>100</v>
      </c>
      <c r="AZ1317" t="s">
        <v>100</v>
      </c>
      <c r="BA1317" t="s">
        <v>100</v>
      </c>
      <c r="BB1317" t="s">
        <v>100</v>
      </c>
      <c r="BC1317" t="s">
        <v>100</v>
      </c>
      <c r="BD1317" t="s">
        <v>100</v>
      </c>
      <c r="BE1317" t="s">
        <v>100</v>
      </c>
      <c r="BF1317" t="s">
        <v>100</v>
      </c>
      <c r="BG1317" t="s">
        <v>100</v>
      </c>
      <c r="BH1317" t="s">
        <v>100</v>
      </c>
      <c r="BI1317" t="s">
        <v>100</v>
      </c>
      <c r="BJ1317" t="s">
        <v>100</v>
      </c>
      <c r="BK1317" t="s">
        <v>100</v>
      </c>
      <c r="BL1317" t="s">
        <v>100</v>
      </c>
      <c r="BM1317" t="s">
        <v>100</v>
      </c>
      <c r="BN1317" t="s">
        <v>100</v>
      </c>
      <c r="BO1317" t="s">
        <v>100</v>
      </c>
      <c r="BP1317" t="s">
        <v>100</v>
      </c>
      <c r="BQ1317" t="s">
        <v>100</v>
      </c>
      <c r="BR1317" t="s">
        <v>100</v>
      </c>
      <c r="BS1317" t="s">
        <v>100</v>
      </c>
      <c r="BT1317" t="s">
        <v>100</v>
      </c>
      <c r="BU1317" t="s">
        <v>100</v>
      </c>
      <c r="BV1317" t="s">
        <v>100</v>
      </c>
      <c r="BW1317" t="s">
        <v>100</v>
      </c>
      <c r="BX1317" t="s">
        <v>100</v>
      </c>
      <c r="BY1317" t="s">
        <v>100</v>
      </c>
      <c r="BZ1317" t="s">
        <v>100</v>
      </c>
      <c r="CA1317" t="s">
        <v>100</v>
      </c>
      <c r="CB1317" t="s">
        <v>100</v>
      </c>
      <c r="CC1317" t="s">
        <v>100</v>
      </c>
      <c r="CD1317" t="s">
        <v>100</v>
      </c>
      <c r="CE1317" t="s">
        <v>100</v>
      </c>
      <c r="CF1317" t="s">
        <v>100</v>
      </c>
      <c r="CG1317" t="s">
        <v>100</v>
      </c>
      <c r="CH1317" t="s">
        <v>100</v>
      </c>
      <c r="CI1317" t="s">
        <v>100</v>
      </c>
      <c r="CJ1317" t="s">
        <v>115</v>
      </c>
      <c r="CK1317" t="s">
        <v>100</v>
      </c>
      <c r="CL1317" t="s">
        <v>100</v>
      </c>
      <c r="CM1317" t="s">
        <v>100</v>
      </c>
      <c r="CN1317" t="s">
        <v>116</v>
      </c>
      <c r="CO1317" t="s">
        <v>117</v>
      </c>
      <c r="CP1317" t="s">
        <v>117</v>
      </c>
      <c r="CQ1317" t="s">
        <v>100</v>
      </c>
      <c r="CR1317" t="s">
        <v>100</v>
      </c>
    </row>
    <row r="1318" spans="1:96">
      <c r="A1318" t="s">
        <v>4370</v>
      </c>
      <c r="B1318" t="s">
        <v>4371</v>
      </c>
      <c r="C1318" t="s">
        <v>169</v>
      </c>
      <c r="D1318" t="s">
        <v>4372</v>
      </c>
      <c r="E1318" t="s">
        <v>4373</v>
      </c>
      <c r="F1318" t="s">
        <v>100</v>
      </c>
      <c r="G1318" t="s">
        <v>141</v>
      </c>
      <c r="H1318" t="s">
        <v>142</v>
      </c>
      <c r="I1318" t="s">
        <v>143</v>
      </c>
      <c r="J1318" t="s">
        <v>144</v>
      </c>
      <c r="K1318" t="s">
        <v>145</v>
      </c>
      <c r="L1318" t="s">
        <v>106</v>
      </c>
      <c r="M1318" t="s">
        <v>100</v>
      </c>
      <c r="N1318" t="s">
        <v>100</v>
      </c>
      <c r="O1318" t="s">
        <v>100</v>
      </c>
      <c r="P1318" t="s">
        <v>146</v>
      </c>
      <c r="Q1318" t="s">
        <v>147</v>
      </c>
      <c r="R1318" t="s">
        <v>148</v>
      </c>
      <c r="S1318" t="s">
        <v>100</v>
      </c>
      <c r="T1318" t="s">
        <v>100</v>
      </c>
      <c r="U1318" t="s">
        <v>228</v>
      </c>
      <c r="V1318" t="s">
        <v>172</v>
      </c>
      <c r="W1318" t="s">
        <v>271</v>
      </c>
      <c r="X1318" t="s">
        <v>4374</v>
      </c>
      <c r="Y1318" t="s">
        <v>100</v>
      </c>
      <c r="Z1318" t="s">
        <v>100</v>
      </c>
      <c r="AA1318" t="s">
        <v>100</v>
      </c>
      <c r="AB1318" t="s">
        <v>100</v>
      </c>
      <c r="AC1318" t="s">
        <v>100</v>
      </c>
      <c r="AD1318" t="s">
        <v>100</v>
      </c>
      <c r="AE1318" t="s">
        <v>100</v>
      </c>
      <c r="AF1318" t="s">
        <v>100</v>
      </c>
      <c r="AG1318" t="s">
        <v>100</v>
      </c>
      <c r="AH1318" t="s">
        <v>100</v>
      </c>
      <c r="AI1318" t="s">
        <v>100</v>
      </c>
      <c r="AJ1318" t="s">
        <v>100</v>
      </c>
      <c r="AK1318" t="s">
        <v>100</v>
      </c>
      <c r="AL1318" t="s">
        <v>100</v>
      </c>
      <c r="AM1318" t="s">
        <v>100</v>
      </c>
      <c r="AN1318" t="s">
        <v>100</v>
      </c>
      <c r="AO1318" t="s">
        <v>100</v>
      </c>
      <c r="AP1318" t="s">
        <v>100</v>
      </c>
      <c r="AQ1318" t="s">
        <v>100</v>
      </c>
      <c r="AR1318" t="s">
        <v>100</v>
      </c>
      <c r="AS1318" t="s">
        <v>100</v>
      </c>
      <c r="AT1318" t="s">
        <v>100</v>
      </c>
      <c r="AU1318" t="s">
        <v>100</v>
      </c>
      <c r="AV1318" t="s">
        <v>100</v>
      </c>
      <c r="AW1318" t="s">
        <v>100</v>
      </c>
      <c r="AX1318" t="s">
        <v>100</v>
      </c>
      <c r="AY1318" t="s">
        <v>100</v>
      </c>
      <c r="AZ1318" t="s">
        <v>100</v>
      </c>
      <c r="BA1318" t="s">
        <v>100</v>
      </c>
      <c r="BB1318" t="s">
        <v>100</v>
      </c>
      <c r="BC1318" t="s">
        <v>100</v>
      </c>
      <c r="BD1318" t="s">
        <v>100</v>
      </c>
      <c r="BE1318" t="s">
        <v>100</v>
      </c>
      <c r="BF1318" t="s">
        <v>100</v>
      </c>
      <c r="BG1318" t="s">
        <v>100</v>
      </c>
      <c r="BH1318" t="s">
        <v>100</v>
      </c>
      <c r="BI1318" t="s">
        <v>100</v>
      </c>
      <c r="BJ1318" t="s">
        <v>100</v>
      </c>
      <c r="BK1318" t="s">
        <v>100</v>
      </c>
      <c r="BL1318" t="s">
        <v>100</v>
      </c>
      <c r="BM1318" t="s">
        <v>100</v>
      </c>
      <c r="BN1318" t="s">
        <v>100</v>
      </c>
      <c r="BO1318" t="s">
        <v>100</v>
      </c>
      <c r="BP1318" t="s">
        <v>100</v>
      </c>
      <c r="BQ1318" t="s">
        <v>100</v>
      </c>
      <c r="BR1318" t="s">
        <v>100</v>
      </c>
      <c r="BS1318" t="s">
        <v>100</v>
      </c>
      <c r="BT1318" t="s">
        <v>100</v>
      </c>
      <c r="BU1318" t="s">
        <v>100</v>
      </c>
      <c r="BV1318" t="s">
        <v>100</v>
      </c>
      <c r="BW1318" t="s">
        <v>100</v>
      </c>
      <c r="BX1318" t="s">
        <v>100</v>
      </c>
      <c r="BY1318" t="s">
        <v>100</v>
      </c>
      <c r="BZ1318" t="s">
        <v>100</v>
      </c>
      <c r="CA1318" t="s">
        <v>100</v>
      </c>
      <c r="CB1318" t="s">
        <v>100</v>
      </c>
      <c r="CC1318" t="s">
        <v>100</v>
      </c>
      <c r="CD1318" t="s">
        <v>100</v>
      </c>
      <c r="CE1318" t="s">
        <v>100</v>
      </c>
      <c r="CF1318" t="s">
        <v>100</v>
      </c>
      <c r="CG1318" t="s">
        <v>100</v>
      </c>
      <c r="CH1318" t="s">
        <v>100</v>
      </c>
      <c r="CI1318" t="s">
        <v>100</v>
      </c>
      <c r="CJ1318" t="s">
        <v>115</v>
      </c>
      <c r="CK1318" t="s">
        <v>100</v>
      </c>
      <c r="CL1318" t="s">
        <v>100</v>
      </c>
      <c r="CM1318" t="s">
        <v>100</v>
      </c>
      <c r="CN1318" t="s">
        <v>151</v>
      </c>
      <c r="CO1318" t="s">
        <v>100</v>
      </c>
      <c r="CP1318" t="s">
        <v>100</v>
      </c>
      <c r="CQ1318" t="s">
        <v>152</v>
      </c>
      <c r="CR1318" t="s">
        <v>153</v>
      </c>
    </row>
    <row r="1319" spans="1:96">
      <c r="A1319" t="s">
        <v>4375</v>
      </c>
      <c r="B1319" t="s">
        <v>4376</v>
      </c>
      <c r="C1319" t="s">
        <v>98</v>
      </c>
      <c r="D1319" t="s">
        <v>4377</v>
      </c>
      <c r="E1319" t="s">
        <v>4378</v>
      </c>
      <c r="F1319" t="s">
        <v>100</v>
      </c>
      <c r="G1319" t="s">
        <v>101</v>
      </c>
      <c r="H1319" t="s">
        <v>102</v>
      </c>
      <c r="I1319" t="s">
        <v>103</v>
      </c>
      <c r="J1319" t="s">
        <v>472</v>
      </c>
      <c r="K1319" t="s">
        <v>559</v>
      </c>
      <c r="L1319" t="s">
        <v>1125</v>
      </c>
      <c r="M1319" t="s">
        <v>100</v>
      </c>
      <c r="N1319" t="s">
        <v>100</v>
      </c>
      <c r="O1319" t="s">
        <v>100</v>
      </c>
      <c r="P1319" t="s">
        <v>107</v>
      </c>
      <c r="Q1319" t="s">
        <v>108</v>
      </c>
      <c r="R1319" t="s">
        <v>198</v>
      </c>
      <c r="S1319" t="s">
        <v>561</v>
      </c>
      <c r="T1319" t="s">
        <v>111</v>
      </c>
      <c r="U1319" t="s">
        <v>112</v>
      </c>
      <c r="V1319" t="s">
        <v>113</v>
      </c>
      <c r="W1319" t="s">
        <v>113</v>
      </c>
      <c r="X1319" t="s">
        <v>4379</v>
      </c>
      <c r="Y1319" t="s">
        <v>115</v>
      </c>
      <c r="Z1319" t="s">
        <v>100</v>
      </c>
      <c r="AA1319" t="s">
        <v>100</v>
      </c>
      <c r="AB1319" t="s">
        <v>100</v>
      </c>
      <c r="AC1319" t="s">
        <v>100</v>
      </c>
      <c r="AD1319" t="s">
        <v>100</v>
      </c>
      <c r="AE1319" t="s">
        <v>115</v>
      </c>
      <c r="AF1319" t="s">
        <v>100</v>
      </c>
      <c r="AG1319" t="s">
        <v>100</v>
      </c>
      <c r="AH1319" t="s">
        <v>100</v>
      </c>
      <c r="AI1319" t="s">
        <v>100</v>
      </c>
      <c r="AJ1319" t="s">
        <v>100</v>
      </c>
      <c r="AK1319" t="s">
        <v>100</v>
      </c>
      <c r="AL1319" t="s">
        <v>100</v>
      </c>
      <c r="AM1319" t="s">
        <v>100</v>
      </c>
      <c r="AN1319" t="s">
        <v>100</v>
      </c>
      <c r="AO1319" t="s">
        <v>100</v>
      </c>
      <c r="AP1319" t="s">
        <v>100</v>
      </c>
      <c r="AQ1319" t="s">
        <v>100</v>
      </c>
      <c r="AR1319" t="s">
        <v>100</v>
      </c>
      <c r="AS1319" t="s">
        <v>100</v>
      </c>
      <c r="AT1319" t="s">
        <v>100</v>
      </c>
      <c r="AU1319" t="s">
        <v>100</v>
      </c>
      <c r="AV1319" t="s">
        <v>100</v>
      </c>
      <c r="AW1319" t="s">
        <v>100</v>
      </c>
      <c r="AX1319" t="s">
        <v>100</v>
      </c>
      <c r="AY1319" t="s">
        <v>100</v>
      </c>
      <c r="AZ1319" t="s">
        <v>100</v>
      </c>
      <c r="BA1319" t="s">
        <v>100</v>
      </c>
      <c r="BB1319" t="s">
        <v>100</v>
      </c>
      <c r="BC1319" t="s">
        <v>100</v>
      </c>
      <c r="BD1319" t="s">
        <v>100</v>
      </c>
      <c r="BE1319" t="s">
        <v>100</v>
      </c>
      <c r="BF1319" t="s">
        <v>100</v>
      </c>
      <c r="BG1319" t="s">
        <v>100</v>
      </c>
      <c r="BH1319" t="s">
        <v>100</v>
      </c>
      <c r="BI1319" t="s">
        <v>100</v>
      </c>
      <c r="BJ1319" t="s">
        <v>100</v>
      </c>
      <c r="BK1319" t="s">
        <v>100</v>
      </c>
      <c r="BL1319" t="s">
        <v>100</v>
      </c>
      <c r="BM1319" t="s">
        <v>100</v>
      </c>
      <c r="BN1319" t="s">
        <v>100</v>
      </c>
      <c r="BO1319" t="s">
        <v>100</v>
      </c>
      <c r="BP1319" t="s">
        <v>100</v>
      </c>
      <c r="BQ1319" t="s">
        <v>100</v>
      </c>
      <c r="BR1319" t="s">
        <v>100</v>
      </c>
      <c r="BS1319" t="s">
        <v>100</v>
      </c>
      <c r="BT1319" t="s">
        <v>100</v>
      </c>
      <c r="BU1319" t="s">
        <v>100</v>
      </c>
      <c r="BV1319" t="s">
        <v>100</v>
      </c>
      <c r="BW1319" t="s">
        <v>100</v>
      </c>
      <c r="BX1319" t="s">
        <v>100</v>
      </c>
      <c r="BY1319" t="s">
        <v>100</v>
      </c>
      <c r="BZ1319" t="s">
        <v>100</v>
      </c>
      <c r="CA1319" t="s">
        <v>100</v>
      </c>
      <c r="CB1319" t="s">
        <v>100</v>
      </c>
      <c r="CC1319" t="s">
        <v>100</v>
      </c>
      <c r="CD1319" t="s">
        <v>100</v>
      </c>
      <c r="CE1319" t="s">
        <v>100</v>
      </c>
      <c r="CF1319" t="s">
        <v>100</v>
      </c>
      <c r="CG1319" t="s">
        <v>100</v>
      </c>
      <c r="CH1319" t="s">
        <v>100</v>
      </c>
      <c r="CI1319" t="s">
        <v>100</v>
      </c>
      <c r="CJ1319" t="s">
        <v>115</v>
      </c>
      <c r="CK1319" t="s">
        <v>100</v>
      </c>
      <c r="CL1319" t="s">
        <v>100</v>
      </c>
      <c r="CM1319" t="s">
        <v>100</v>
      </c>
      <c r="CN1319" t="s">
        <v>151</v>
      </c>
      <c r="CO1319" t="s">
        <v>100</v>
      </c>
      <c r="CP1319" t="s">
        <v>100</v>
      </c>
      <c r="CQ1319" t="s">
        <v>152</v>
      </c>
      <c r="CR1319" t="s">
        <v>153</v>
      </c>
    </row>
    <row r="1320" spans="1:96">
      <c r="A1320" t="s">
        <v>4380</v>
      </c>
      <c r="B1320" t="s">
        <v>4381</v>
      </c>
      <c r="C1320" t="s">
        <v>98</v>
      </c>
      <c r="D1320" t="s">
        <v>4382</v>
      </c>
      <c r="E1320" t="s">
        <v>100</v>
      </c>
      <c r="F1320" t="s">
        <v>100</v>
      </c>
      <c r="G1320" t="s">
        <v>689</v>
      </c>
      <c r="H1320" t="s">
        <v>470</v>
      </c>
      <c r="I1320" t="s">
        <v>471</v>
      </c>
      <c r="J1320" t="s">
        <v>419</v>
      </c>
      <c r="K1320" t="s">
        <v>615</v>
      </c>
      <c r="L1320" t="s">
        <v>106</v>
      </c>
      <c r="M1320" t="s">
        <v>100</v>
      </c>
      <c r="N1320" t="s">
        <v>100</v>
      </c>
      <c r="O1320" t="s">
        <v>100</v>
      </c>
      <c r="P1320" t="s">
        <v>616</v>
      </c>
      <c r="Q1320" t="s">
        <v>209</v>
      </c>
      <c r="R1320" t="s">
        <v>198</v>
      </c>
      <c r="S1320" t="s">
        <v>162</v>
      </c>
      <c r="T1320" t="s">
        <v>111</v>
      </c>
      <c r="U1320" t="s">
        <v>112</v>
      </c>
      <c r="V1320" t="s">
        <v>134</v>
      </c>
      <c r="W1320" t="s">
        <v>134</v>
      </c>
      <c r="X1320" t="s">
        <v>135</v>
      </c>
      <c r="Y1320" t="s">
        <v>115</v>
      </c>
      <c r="Z1320" t="s">
        <v>100</v>
      </c>
      <c r="AA1320" t="s">
        <v>100</v>
      </c>
      <c r="AB1320" t="s">
        <v>100</v>
      </c>
      <c r="AC1320" t="s">
        <v>100</v>
      </c>
      <c r="AD1320" t="s">
        <v>100</v>
      </c>
      <c r="AE1320" t="s">
        <v>115</v>
      </c>
      <c r="AF1320" t="s">
        <v>100</v>
      </c>
      <c r="AG1320" t="s">
        <v>100</v>
      </c>
      <c r="AH1320" t="s">
        <v>100</v>
      </c>
      <c r="AI1320" t="s">
        <v>100</v>
      </c>
      <c r="AJ1320" t="s">
        <v>100</v>
      </c>
      <c r="AK1320" t="s">
        <v>100</v>
      </c>
      <c r="AL1320" t="s">
        <v>100</v>
      </c>
      <c r="AM1320" t="s">
        <v>100</v>
      </c>
      <c r="AN1320" t="s">
        <v>100</v>
      </c>
      <c r="AO1320" t="s">
        <v>100</v>
      </c>
      <c r="AP1320" t="s">
        <v>100</v>
      </c>
      <c r="AQ1320" t="s">
        <v>100</v>
      </c>
      <c r="AR1320" t="s">
        <v>100</v>
      </c>
      <c r="AS1320" t="s">
        <v>100</v>
      </c>
      <c r="AT1320" t="s">
        <v>100</v>
      </c>
      <c r="AU1320" t="s">
        <v>100</v>
      </c>
      <c r="AV1320" t="s">
        <v>100</v>
      </c>
      <c r="AW1320" t="s">
        <v>100</v>
      </c>
      <c r="AX1320" t="s">
        <v>100</v>
      </c>
      <c r="AY1320" t="s">
        <v>100</v>
      </c>
      <c r="AZ1320" t="s">
        <v>100</v>
      </c>
      <c r="BA1320" t="s">
        <v>100</v>
      </c>
      <c r="BB1320" t="s">
        <v>100</v>
      </c>
      <c r="BC1320" t="s">
        <v>100</v>
      </c>
      <c r="BD1320" t="s">
        <v>100</v>
      </c>
      <c r="BE1320" t="s">
        <v>100</v>
      </c>
      <c r="BF1320" t="s">
        <v>100</v>
      </c>
      <c r="BG1320" t="s">
        <v>100</v>
      </c>
      <c r="BH1320" t="s">
        <v>100</v>
      </c>
      <c r="BI1320" t="s">
        <v>100</v>
      </c>
      <c r="BJ1320" t="s">
        <v>100</v>
      </c>
      <c r="BK1320" t="s">
        <v>100</v>
      </c>
      <c r="BL1320" t="s">
        <v>100</v>
      </c>
      <c r="BM1320" t="s">
        <v>100</v>
      </c>
      <c r="BN1320" t="s">
        <v>100</v>
      </c>
      <c r="BO1320" t="s">
        <v>100</v>
      </c>
      <c r="BP1320" t="s">
        <v>100</v>
      </c>
      <c r="BQ1320" t="s">
        <v>100</v>
      </c>
      <c r="BR1320" t="s">
        <v>100</v>
      </c>
      <c r="BS1320" t="s">
        <v>100</v>
      </c>
      <c r="BT1320" t="s">
        <v>100</v>
      </c>
      <c r="BU1320" t="s">
        <v>100</v>
      </c>
      <c r="BV1320" t="s">
        <v>100</v>
      </c>
      <c r="BW1320" t="s">
        <v>100</v>
      </c>
      <c r="BX1320" t="s">
        <v>100</v>
      </c>
      <c r="BY1320" t="s">
        <v>100</v>
      </c>
      <c r="BZ1320" t="s">
        <v>100</v>
      </c>
      <c r="CA1320" t="s">
        <v>100</v>
      </c>
      <c r="CB1320" t="s">
        <v>100</v>
      </c>
      <c r="CC1320" t="s">
        <v>100</v>
      </c>
      <c r="CD1320" t="s">
        <v>100</v>
      </c>
      <c r="CE1320" t="s">
        <v>100</v>
      </c>
      <c r="CF1320" t="s">
        <v>100</v>
      </c>
      <c r="CG1320" t="s">
        <v>100</v>
      </c>
      <c r="CH1320" t="s">
        <v>100</v>
      </c>
      <c r="CI1320" t="s">
        <v>100</v>
      </c>
      <c r="CJ1320" t="s">
        <v>115</v>
      </c>
      <c r="CK1320" t="s">
        <v>100</v>
      </c>
      <c r="CL1320" t="s">
        <v>100</v>
      </c>
      <c r="CM1320" t="s">
        <v>100</v>
      </c>
      <c r="CN1320" t="s">
        <v>116</v>
      </c>
      <c r="CO1320" t="s">
        <v>117</v>
      </c>
      <c r="CP1320" t="s">
        <v>117</v>
      </c>
      <c r="CQ1320" t="s">
        <v>100</v>
      </c>
      <c r="CR1320" t="s">
        <v>100</v>
      </c>
    </row>
    <row r="1321" spans="1:96">
      <c r="A1321" t="s">
        <v>4383</v>
      </c>
      <c r="B1321" t="s">
        <v>4384</v>
      </c>
      <c r="C1321" t="s">
        <v>330</v>
      </c>
      <c r="D1321" t="s">
        <v>4385</v>
      </c>
      <c r="E1321" t="s">
        <v>1190</v>
      </c>
      <c r="F1321" t="s">
        <v>100</v>
      </c>
      <c r="G1321" t="s">
        <v>141</v>
      </c>
      <c r="H1321" t="s">
        <v>207</v>
      </c>
      <c r="I1321" t="s">
        <v>103</v>
      </c>
      <c r="J1321" t="s">
        <v>144</v>
      </c>
      <c r="K1321" t="s">
        <v>145</v>
      </c>
      <c r="L1321" t="s">
        <v>106</v>
      </c>
      <c r="M1321" t="s">
        <v>100</v>
      </c>
      <c r="N1321" t="s">
        <v>100</v>
      </c>
      <c r="O1321" t="s">
        <v>100</v>
      </c>
      <c r="P1321" t="s">
        <v>146</v>
      </c>
      <c r="Q1321" t="s">
        <v>209</v>
      </c>
      <c r="R1321" t="s">
        <v>148</v>
      </c>
      <c r="S1321" t="s">
        <v>100</v>
      </c>
      <c r="T1321" t="s">
        <v>100</v>
      </c>
      <c r="U1321" t="s">
        <v>112</v>
      </c>
      <c r="V1321" t="s">
        <v>134</v>
      </c>
      <c r="W1321" t="s">
        <v>134</v>
      </c>
      <c r="X1321" t="s">
        <v>135</v>
      </c>
      <c r="Y1321" t="s">
        <v>115</v>
      </c>
      <c r="Z1321" t="s">
        <v>100</v>
      </c>
      <c r="AA1321" t="s">
        <v>100</v>
      </c>
      <c r="AB1321" t="s">
        <v>100</v>
      </c>
      <c r="AC1321" t="s">
        <v>100</v>
      </c>
      <c r="AD1321" t="s">
        <v>100</v>
      </c>
      <c r="AE1321" t="s">
        <v>115</v>
      </c>
      <c r="AF1321" t="s">
        <v>100</v>
      </c>
      <c r="AG1321" t="s">
        <v>100</v>
      </c>
      <c r="AH1321" t="s">
        <v>100</v>
      </c>
      <c r="AI1321" t="s">
        <v>100</v>
      </c>
      <c r="AJ1321" t="s">
        <v>100</v>
      </c>
      <c r="AK1321" t="s">
        <v>100</v>
      </c>
      <c r="AL1321" t="s">
        <v>100</v>
      </c>
      <c r="AM1321" t="s">
        <v>100</v>
      </c>
      <c r="AN1321" t="s">
        <v>100</v>
      </c>
      <c r="AO1321" t="s">
        <v>100</v>
      </c>
      <c r="AP1321" t="s">
        <v>100</v>
      </c>
      <c r="AQ1321" t="s">
        <v>100</v>
      </c>
      <c r="AR1321" t="s">
        <v>100</v>
      </c>
      <c r="AS1321" t="s">
        <v>100</v>
      </c>
      <c r="AT1321" t="s">
        <v>100</v>
      </c>
      <c r="AU1321" t="s">
        <v>100</v>
      </c>
      <c r="AV1321" t="s">
        <v>100</v>
      </c>
      <c r="AW1321" t="s">
        <v>100</v>
      </c>
      <c r="AX1321" t="s">
        <v>100</v>
      </c>
      <c r="AY1321" t="s">
        <v>100</v>
      </c>
      <c r="AZ1321" t="s">
        <v>100</v>
      </c>
      <c r="BA1321" t="s">
        <v>100</v>
      </c>
      <c r="BB1321" t="s">
        <v>100</v>
      </c>
      <c r="BC1321" t="s">
        <v>100</v>
      </c>
      <c r="BD1321" t="s">
        <v>100</v>
      </c>
      <c r="BE1321" t="s">
        <v>100</v>
      </c>
      <c r="BF1321" t="s">
        <v>100</v>
      </c>
      <c r="BG1321" t="s">
        <v>100</v>
      </c>
      <c r="BH1321" t="s">
        <v>100</v>
      </c>
      <c r="BI1321" t="s">
        <v>100</v>
      </c>
      <c r="BJ1321" t="s">
        <v>100</v>
      </c>
      <c r="BK1321" t="s">
        <v>100</v>
      </c>
      <c r="BL1321" t="s">
        <v>100</v>
      </c>
      <c r="BM1321" t="s">
        <v>100</v>
      </c>
      <c r="BN1321" t="s">
        <v>100</v>
      </c>
      <c r="BO1321" t="s">
        <v>100</v>
      </c>
      <c r="BP1321" t="s">
        <v>100</v>
      </c>
      <c r="BQ1321" t="s">
        <v>100</v>
      </c>
      <c r="BR1321" t="s">
        <v>100</v>
      </c>
      <c r="BS1321" t="s">
        <v>100</v>
      </c>
      <c r="BT1321" t="s">
        <v>100</v>
      </c>
      <c r="BU1321" t="s">
        <v>100</v>
      </c>
      <c r="BV1321" t="s">
        <v>100</v>
      </c>
      <c r="BW1321" t="s">
        <v>100</v>
      </c>
      <c r="BX1321" t="s">
        <v>100</v>
      </c>
      <c r="BY1321" t="s">
        <v>100</v>
      </c>
      <c r="BZ1321" t="s">
        <v>100</v>
      </c>
      <c r="CA1321" t="s">
        <v>100</v>
      </c>
      <c r="CB1321" t="s">
        <v>100</v>
      </c>
      <c r="CC1321" t="s">
        <v>100</v>
      </c>
      <c r="CD1321" t="s">
        <v>100</v>
      </c>
      <c r="CE1321" t="s">
        <v>100</v>
      </c>
      <c r="CF1321" t="s">
        <v>100</v>
      </c>
      <c r="CG1321" t="s">
        <v>100</v>
      </c>
      <c r="CH1321" t="s">
        <v>100</v>
      </c>
      <c r="CI1321" t="s">
        <v>100</v>
      </c>
      <c r="CJ1321" t="s">
        <v>115</v>
      </c>
      <c r="CK1321" t="s">
        <v>100</v>
      </c>
      <c r="CL1321" t="s">
        <v>100</v>
      </c>
      <c r="CM1321" t="s">
        <v>100</v>
      </c>
      <c r="CN1321" t="s">
        <v>151</v>
      </c>
      <c r="CO1321" t="s">
        <v>117</v>
      </c>
      <c r="CP1321" t="s">
        <v>117</v>
      </c>
      <c r="CQ1321" t="s">
        <v>100</v>
      </c>
      <c r="CR1321" t="s">
        <v>100</v>
      </c>
    </row>
    <row r="1322" spans="1:96">
      <c r="A1322" t="s">
        <v>4386</v>
      </c>
      <c r="B1322" t="s">
        <v>4387</v>
      </c>
      <c r="C1322" t="s">
        <v>189</v>
      </c>
      <c r="D1322" t="s">
        <v>4388</v>
      </c>
      <c r="E1322" t="s">
        <v>4389</v>
      </c>
      <c r="F1322" t="s">
        <v>100</v>
      </c>
      <c r="G1322" t="s">
        <v>141</v>
      </c>
      <c r="H1322" t="s">
        <v>142</v>
      </c>
      <c r="I1322" t="s">
        <v>143</v>
      </c>
      <c r="J1322" t="s">
        <v>144</v>
      </c>
      <c r="K1322" t="s">
        <v>145</v>
      </c>
      <c r="L1322" t="s">
        <v>106</v>
      </c>
      <c r="M1322" t="s">
        <v>100</v>
      </c>
      <c r="N1322" t="s">
        <v>100</v>
      </c>
      <c r="O1322" t="s">
        <v>205</v>
      </c>
      <c r="P1322" t="s">
        <v>146</v>
      </c>
      <c r="Q1322" t="s">
        <v>147</v>
      </c>
      <c r="R1322" t="s">
        <v>148</v>
      </c>
      <c r="S1322" t="s">
        <v>100</v>
      </c>
      <c r="T1322" t="s">
        <v>111</v>
      </c>
      <c r="U1322" t="s">
        <v>112</v>
      </c>
      <c r="V1322" t="s">
        <v>149</v>
      </c>
      <c r="W1322" t="s">
        <v>113</v>
      </c>
      <c r="X1322" t="s">
        <v>114</v>
      </c>
      <c r="Y1322" t="s">
        <v>181</v>
      </c>
      <c r="Z1322" t="s">
        <v>315</v>
      </c>
      <c r="AA1322" t="s">
        <v>402</v>
      </c>
      <c r="AB1322" t="s">
        <v>100</v>
      </c>
      <c r="AC1322" t="s">
        <v>100</v>
      </c>
      <c r="AD1322" t="s">
        <v>100</v>
      </c>
      <c r="AE1322" t="s">
        <v>181</v>
      </c>
      <c r="AF1322" t="s">
        <v>182</v>
      </c>
      <c r="AG1322" t="s">
        <v>3539</v>
      </c>
      <c r="AH1322" t="s">
        <v>100</v>
      </c>
      <c r="AI1322" t="s">
        <v>100</v>
      </c>
      <c r="AJ1322" t="s">
        <v>100</v>
      </c>
      <c r="AK1322" t="s">
        <v>100</v>
      </c>
      <c r="AL1322" t="s">
        <v>100</v>
      </c>
      <c r="AM1322" t="s">
        <v>100</v>
      </c>
      <c r="AN1322" t="s">
        <v>100</v>
      </c>
      <c r="AO1322" t="s">
        <v>100</v>
      </c>
      <c r="AP1322" t="s">
        <v>100</v>
      </c>
      <c r="AQ1322" t="s">
        <v>100</v>
      </c>
      <c r="AR1322" t="s">
        <v>100</v>
      </c>
      <c r="AS1322" t="s">
        <v>100</v>
      </c>
      <c r="AT1322" t="s">
        <v>100</v>
      </c>
      <c r="AU1322" t="s">
        <v>100</v>
      </c>
      <c r="AV1322" t="s">
        <v>100</v>
      </c>
      <c r="AW1322" t="s">
        <v>100</v>
      </c>
      <c r="AX1322" t="s">
        <v>100</v>
      </c>
      <c r="AY1322" t="s">
        <v>100</v>
      </c>
      <c r="AZ1322" t="s">
        <v>100</v>
      </c>
      <c r="BA1322" t="s">
        <v>100</v>
      </c>
      <c r="BB1322" t="s">
        <v>100</v>
      </c>
      <c r="BC1322" t="s">
        <v>100</v>
      </c>
      <c r="BD1322" t="s">
        <v>100</v>
      </c>
      <c r="BE1322" t="s">
        <v>100</v>
      </c>
      <c r="BF1322" t="s">
        <v>100</v>
      </c>
      <c r="BG1322" t="s">
        <v>100</v>
      </c>
      <c r="BH1322" t="s">
        <v>100</v>
      </c>
      <c r="BI1322" t="s">
        <v>100</v>
      </c>
      <c r="BJ1322" t="s">
        <v>100</v>
      </c>
      <c r="BK1322" t="s">
        <v>100</v>
      </c>
      <c r="BL1322" t="s">
        <v>100</v>
      </c>
      <c r="BM1322" t="s">
        <v>100</v>
      </c>
      <c r="BN1322" t="s">
        <v>100</v>
      </c>
      <c r="BO1322" t="s">
        <v>100</v>
      </c>
      <c r="BP1322" t="s">
        <v>100</v>
      </c>
      <c r="BQ1322" t="s">
        <v>100</v>
      </c>
      <c r="BR1322" t="s">
        <v>100</v>
      </c>
      <c r="BS1322" t="s">
        <v>100</v>
      </c>
      <c r="BT1322" t="s">
        <v>100</v>
      </c>
      <c r="BU1322" t="s">
        <v>100</v>
      </c>
      <c r="BV1322" t="s">
        <v>100</v>
      </c>
      <c r="BW1322" t="s">
        <v>100</v>
      </c>
      <c r="BX1322" t="s">
        <v>100</v>
      </c>
      <c r="BY1322" t="s">
        <v>100</v>
      </c>
      <c r="BZ1322" t="s">
        <v>100</v>
      </c>
      <c r="CA1322" t="s">
        <v>100</v>
      </c>
      <c r="CB1322" t="s">
        <v>100</v>
      </c>
      <c r="CC1322" t="s">
        <v>100</v>
      </c>
      <c r="CD1322" t="s">
        <v>100</v>
      </c>
      <c r="CE1322" t="s">
        <v>100</v>
      </c>
      <c r="CF1322" t="s">
        <v>100</v>
      </c>
      <c r="CG1322" t="s">
        <v>100</v>
      </c>
      <c r="CH1322" t="s">
        <v>100</v>
      </c>
      <c r="CI1322" t="s">
        <v>100</v>
      </c>
      <c r="CJ1322" t="s">
        <v>100</v>
      </c>
      <c r="CK1322" t="s">
        <v>100</v>
      </c>
      <c r="CL1322" t="s">
        <v>100</v>
      </c>
      <c r="CM1322" t="s">
        <v>100</v>
      </c>
      <c r="CN1322" t="s">
        <v>166</v>
      </c>
      <c r="CO1322" t="s">
        <v>100</v>
      </c>
      <c r="CP1322" t="s">
        <v>100</v>
      </c>
      <c r="CQ1322" t="s">
        <v>152</v>
      </c>
      <c r="CR1322" t="s">
        <v>153</v>
      </c>
    </row>
    <row r="1323" spans="1:96">
      <c r="A1323" t="s">
        <v>4390</v>
      </c>
      <c r="B1323" t="s">
        <v>4391</v>
      </c>
      <c r="C1323" t="s">
        <v>138</v>
      </c>
      <c r="D1323" t="s">
        <v>4392</v>
      </c>
      <c r="E1323" t="s">
        <v>100</v>
      </c>
      <c r="F1323" t="s">
        <v>100</v>
      </c>
      <c r="G1323" t="s">
        <v>141</v>
      </c>
      <c r="H1323" t="s">
        <v>142</v>
      </c>
      <c r="I1323" t="s">
        <v>143</v>
      </c>
      <c r="J1323" t="s">
        <v>159</v>
      </c>
      <c r="K1323" t="s">
        <v>145</v>
      </c>
      <c r="L1323" t="s">
        <v>106</v>
      </c>
      <c r="M1323" t="s">
        <v>100</v>
      </c>
      <c r="N1323" t="s">
        <v>100</v>
      </c>
      <c r="O1323" t="s">
        <v>100</v>
      </c>
      <c r="P1323" t="s">
        <v>146</v>
      </c>
      <c r="Q1323" t="s">
        <v>147</v>
      </c>
      <c r="R1323" t="s">
        <v>148</v>
      </c>
      <c r="S1323" t="s">
        <v>100</v>
      </c>
      <c r="T1323" t="s">
        <v>100</v>
      </c>
      <c r="U1323" t="s">
        <v>112</v>
      </c>
      <c r="V1323" t="s">
        <v>113</v>
      </c>
      <c r="W1323" t="s">
        <v>113</v>
      </c>
      <c r="X1323" t="s">
        <v>3699</v>
      </c>
      <c r="Y1323" t="s">
        <v>100</v>
      </c>
      <c r="Z1323" t="s">
        <v>100</v>
      </c>
      <c r="AA1323" t="s">
        <v>100</v>
      </c>
      <c r="AB1323" t="s">
        <v>100</v>
      </c>
      <c r="AC1323" t="s">
        <v>100</v>
      </c>
      <c r="AD1323" t="s">
        <v>100</v>
      </c>
      <c r="AE1323" t="s">
        <v>115</v>
      </c>
      <c r="AF1323" t="s">
        <v>100</v>
      </c>
      <c r="AG1323" t="s">
        <v>100</v>
      </c>
      <c r="AH1323" t="s">
        <v>100</v>
      </c>
      <c r="AI1323" t="s">
        <v>100</v>
      </c>
      <c r="AJ1323" t="s">
        <v>100</v>
      </c>
      <c r="AK1323" t="s">
        <v>100</v>
      </c>
      <c r="AL1323" t="s">
        <v>100</v>
      </c>
      <c r="AM1323" t="s">
        <v>100</v>
      </c>
      <c r="AN1323" t="s">
        <v>100</v>
      </c>
      <c r="AO1323" t="s">
        <v>100</v>
      </c>
      <c r="AP1323" t="s">
        <v>100</v>
      </c>
      <c r="AQ1323" t="s">
        <v>100</v>
      </c>
      <c r="AR1323" t="s">
        <v>100</v>
      </c>
      <c r="AS1323" t="s">
        <v>100</v>
      </c>
      <c r="AT1323" t="s">
        <v>100</v>
      </c>
      <c r="AU1323" t="s">
        <v>100</v>
      </c>
      <c r="AV1323" t="s">
        <v>100</v>
      </c>
      <c r="AW1323" t="s">
        <v>100</v>
      </c>
      <c r="AX1323" t="s">
        <v>100</v>
      </c>
      <c r="AY1323" t="s">
        <v>100</v>
      </c>
      <c r="AZ1323" t="s">
        <v>100</v>
      </c>
      <c r="BA1323" t="s">
        <v>100</v>
      </c>
      <c r="BB1323" t="s">
        <v>100</v>
      </c>
      <c r="BC1323" t="s">
        <v>100</v>
      </c>
      <c r="BD1323" t="s">
        <v>100</v>
      </c>
      <c r="BE1323" t="s">
        <v>100</v>
      </c>
      <c r="BF1323" t="s">
        <v>100</v>
      </c>
      <c r="BG1323" t="s">
        <v>100</v>
      </c>
      <c r="BH1323" t="s">
        <v>100</v>
      </c>
      <c r="BI1323" t="s">
        <v>100</v>
      </c>
      <c r="BJ1323" t="s">
        <v>100</v>
      </c>
      <c r="BK1323" t="s">
        <v>100</v>
      </c>
      <c r="BL1323" t="s">
        <v>100</v>
      </c>
      <c r="BM1323" t="s">
        <v>100</v>
      </c>
      <c r="BN1323" t="s">
        <v>100</v>
      </c>
      <c r="BO1323" t="s">
        <v>100</v>
      </c>
      <c r="BP1323" t="s">
        <v>100</v>
      </c>
      <c r="BQ1323" t="s">
        <v>100</v>
      </c>
      <c r="BR1323" t="s">
        <v>100</v>
      </c>
      <c r="BS1323" t="s">
        <v>100</v>
      </c>
      <c r="BT1323" t="s">
        <v>100</v>
      </c>
      <c r="BU1323" t="s">
        <v>100</v>
      </c>
      <c r="BV1323" t="s">
        <v>100</v>
      </c>
      <c r="BW1323" t="s">
        <v>100</v>
      </c>
      <c r="BX1323" t="s">
        <v>100</v>
      </c>
      <c r="BY1323" t="s">
        <v>100</v>
      </c>
      <c r="BZ1323" t="s">
        <v>100</v>
      </c>
      <c r="CA1323" t="s">
        <v>100</v>
      </c>
      <c r="CB1323" t="s">
        <v>100</v>
      </c>
      <c r="CC1323" t="s">
        <v>100</v>
      </c>
      <c r="CD1323" t="s">
        <v>100</v>
      </c>
      <c r="CE1323" t="s">
        <v>100</v>
      </c>
      <c r="CF1323" t="s">
        <v>100</v>
      </c>
      <c r="CG1323" t="s">
        <v>100</v>
      </c>
      <c r="CH1323" t="s">
        <v>100</v>
      </c>
      <c r="CI1323" t="s">
        <v>100</v>
      </c>
      <c r="CJ1323" t="s">
        <v>115</v>
      </c>
      <c r="CK1323" t="s">
        <v>100</v>
      </c>
      <c r="CL1323" t="s">
        <v>100</v>
      </c>
      <c r="CM1323" t="s">
        <v>100</v>
      </c>
      <c r="CN1323" t="s">
        <v>151</v>
      </c>
      <c r="CO1323" t="s">
        <v>100</v>
      </c>
      <c r="CP1323" t="s">
        <v>100</v>
      </c>
      <c r="CQ1323" t="s">
        <v>152</v>
      </c>
      <c r="CR1323" t="s">
        <v>153</v>
      </c>
    </row>
    <row r="1324" spans="1:96">
      <c r="A1324" t="s">
        <v>4393</v>
      </c>
      <c r="B1324" t="s">
        <v>4394</v>
      </c>
      <c r="C1324" t="s">
        <v>354</v>
      </c>
      <c r="D1324" t="s">
        <v>4395</v>
      </c>
      <c r="E1324" t="s">
        <v>100</v>
      </c>
      <c r="F1324" t="s">
        <v>100</v>
      </c>
      <c r="G1324" t="s">
        <v>141</v>
      </c>
      <c r="H1324" t="s">
        <v>142</v>
      </c>
      <c r="I1324" t="s">
        <v>4396</v>
      </c>
      <c r="J1324" t="s">
        <v>144</v>
      </c>
      <c r="K1324" t="s">
        <v>145</v>
      </c>
      <c r="L1324" t="s">
        <v>106</v>
      </c>
      <c r="M1324" t="s">
        <v>100</v>
      </c>
      <c r="N1324" t="s">
        <v>100</v>
      </c>
      <c r="O1324" t="s">
        <v>100</v>
      </c>
      <c r="P1324" t="s">
        <v>146</v>
      </c>
      <c r="Q1324" t="s">
        <v>147</v>
      </c>
      <c r="R1324" t="s">
        <v>148</v>
      </c>
      <c r="S1324" t="s">
        <v>100</v>
      </c>
      <c r="T1324" t="s">
        <v>100</v>
      </c>
      <c r="U1324" t="s">
        <v>112</v>
      </c>
      <c r="V1324" t="s">
        <v>113</v>
      </c>
      <c r="W1324" t="s">
        <v>113</v>
      </c>
      <c r="X1324" t="s">
        <v>114</v>
      </c>
      <c r="Y1324" t="s">
        <v>100</v>
      </c>
      <c r="Z1324" t="s">
        <v>100</v>
      </c>
      <c r="AA1324" t="s">
        <v>100</v>
      </c>
      <c r="AB1324" t="s">
        <v>100</v>
      </c>
      <c r="AC1324" t="s">
        <v>100</v>
      </c>
      <c r="AD1324" t="s">
        <v>100</v>
      </c>
      <c r="AE1324" t="s">
        <v>100</v>
      </c>
      <c r="AF1324" t="s">
        <v>100</v>
      </c>
      <c r="AG1324" t="s">
        <v>100</v>
      </c>
      <c r="AH1324" t="s">
        <v>100</v>
      </c>
      <c r="AI1324" t="s">
        <v>100</v>
      </c>
      <c r="AJ1324" t="s">
        <v>100</v>
      </c>
      <c r="AK1324" t="s">
        <v>100</v>
      </c>
      <c r="AL1324" t="s">
        <v>100</v>
      </c>
      <c r="AM1324" t="s">
        <v>100</v>
      </c>
      <c r="AN1324" t="s">
        <v>100</v>
      </c>
      <c r="AO1324" t="s">
        <v>100</v>
      </c>
      <c r="AP1324" t="s">
        <v>100</v>
      </c>
      <c r="AQ1324" t="s">
        <v>100</v>
      </c>
      <c r="AR1324" t="s">
        <v>100</v>
      </c>
      <c r="AS1324" t="s">
        <v>100</v>
      </c>
      <c r="AT1324" t="s">
        <v>100</v>
      </c>
      <c r="AU1324" t="s">
        <v>100</v>
      </c>
      <c r="AV1324" t="s">
        <v>100</v>
      </c>
      <c r="AW1324" t="s">
        <v>100</v>
      </c>
      <c r="AX1324" t="s">
        <v>100</v>
      </c>
      <c r="AY1324" t="s">
        <v>100</v>
      </c>
      <c r="AZ1324" t="s">
        <v>100</v>
      </c>
      <c r="BA1324" t="s">
        <v>100</v>
      </c>
      <c r="BB1324" t="s">
        <v>100</v>
      </c>
      <c r="BC1324" t="s">
        <v>100</v>
      </c>
      <c r="BD1324" t="s">
        <v>100</v>
      </c>
      <c r="BE1324" t="s">
        <v>100</v>
      </c>
      <c r="BF1324" t="s">
        <v>100</v>
      </c>
      <c r="BG1324" t="s">
        <v>100</v>
      </c>
      <c r="BH1324" t="s">
        <v>100</v>
      </c>
      <c r="BI1324" t="s">
        <v>100</v>
      </c>
      <c r="BJ1324" t="s">
        <v>100</v>
      </c>
      <c r="BK1324" t="s">
        <v>100</v>
      </c>
      <c r="BL1324" t="s">
        <v>100</v>
      </c>
      <c r="BM1324" t="s">
        <v>100</v>
      </c>
      <c r="BN1324" t="s">
        <v>100</v>
      </c>
      <c r="BO1324" t="s">
        <v>100</v>
      </c>
      <c r="BP1324" t="s">
        <v>100</v>
      </c>
      <c r="BQ1324" t="s">
        <v>100</v>
      </c>
      <c r="BR1324" t="s">
        <v>100</v>
      </c>
      <c r="BS1324" t="s">
        <v>100</v>
      </c>
      <c r="BT1324" t="s">
        <v>100</v>
      </c>
      <c r="BU1324" t="s">
        <v>100</v>
      </c>
      <c r="BV1324" t="s">
        <v>100</v>
      </c>
      <c r="BW1324" t="s">
        <v>100</v>
      </c>
      <c r="BX1324" t="s">
        <v>100</v>
      </c>
      <c r="BY1324" t="s">
        <v>100</v>
      </c>
      <c r="BZ1324" t="s">
        <v>100</v>
      </c>
      <c r="CA1324" t="s">
        <v>100</v>
      </c>
      <c r="CB1324" t="s">
        <v>100</v>
      </c>
      <c r="CC1324" t="s">
        <v>100</v>
      </c>
      <c r="CD1324" t="s">
        <v>100</v>
      </c>
      <c r="CE1324" t="s">
        <v>100</v>
      </c>
      <c r="CF1324" t="s">
        <v>100</v>
      </c>
      <c r="CG1324" t="s">
        <v>100</v>
      </c>
      <c r="CH1324" t="s">
        <v>100</v>
      </c>
      <c r="CI1324" t="s">
        <v>100</v>
      </c>
      <c r="CJ1324" t="s">
        <v>115</v>
      </c>
      <c r="CK1324" t="s">
        <v>100</v>
      </c>
      <c r="CL1324" t="s">
        <v>100</v>
      </c>
      <c r="CM1324" t="s">
        <v>100</v>
      </c>
      <c r="CN1324" t="s">
        <v>151</v>
      </c>
      <c r="CO1324" t="s">
        <v>100</v>
      </c>
      <c r="CP1324" t="s">
        <v>100</v>
      </c>
      <c r="CQ1324" t="s">
        <v>152</v>
      </c>
      <c r="CR1324" t="s">
        <v>153</v>
      </c>
    </row>
    <row r="1325" spans="1:96">
      <c r="A1325" t="s">
        <v>4397</v>
      </c>
      <c r="B1325" t="s">
        <v>4398</v>
      </c>
      <c r="C1325" t="s">
        <v>138</v>
      </c>
      <c r="D1325" t="s">
        <v>4399</v>
      </c>
      <c r="E1325" t="s">
        <v>4400</v>
      </c>
      <c r="F1325" t="s">
        <v>100</v>
      </c>
      <c r="G1325" t="s">
        <v>141</v>
      </c>
      <c r="H1325" t="s">
        <v>142</v>
      </c>
      <c r="I1325" t="s">
        <v>143</v>
      </c>
      <c r="J1325" t="s">
        <v>309</v>
      </c>
      <c r="K1325" t="s">
        <v>145</v>
      </c>
      <c r="L1325" t="s">
        <v>106</v>
      </c>
      <c r="M1325" t="s">
        <v>100</v>
      </c>
      <c r="N1325" t="s">
        <v>100</v>
      </c>
      <c r="O1325" t="s">
        <v>100</v>
      </c>
      <c r="P1325" t="s">
        <v>146</v>
      </c>
      <c r="Q1325" t="s">
        <v>147</v>
      </c>
      <c r="R1325" t="s">
        <v>148</v>
      </c>
      <c r="S1325" t="s">
        <v>100</v>
      </c>
      <c r="T1325" t="s">
        <v>100</v>
      </c>
      <c r="U1325" t="s">
        <v>112</v>
      </c>
      <c r="V1325" t="s">
        <v>113</v>
      </c>
      <c r="W1325" t="s">
        <v>113</v>
      </c>
      <c r="X1325" t="s">
        <v>114</v>
      </c>
      <c r="Y1325" t="s">
        <v>100</v>
      </c>
      <c r="Z1325" t="s">
        <v>100</v>
      </c>
      <c r="AA1325" t="s">
        <v>100</v>
      </c>
      <c r="AB1325" t="s">
        <v>100</v>
      </c>
      <c r="AC1325" t="s">
        <v>100</v>
      </c>
      <c r="AD1325" t="s">
        <v>100</v>
      </c>
      <c r="AE1325" t="s">
        <v>115</v>
      </c>
      <c r="AF1325" t="s">
        <v>100</v>
      </c>
      <c r="AG1325" t="s">
        <v>100</v>
      </c>
      <c r="AH1325" t="s">
        <v>100</v>
      </c>
      <c r="AI1325" t="s">
        <v>100</v>
      </c>
      <c r="AJ1325" t="s">
        <v>100</v>
      </c>
      <c r="AK1325" t="s">
        <v>100</v>
      </c>
      <c r="AL1325" t="s">
        <v>100</v>
      </c>
      <c r="AM1325" t="s">
        <v>100</v>
      </c>
      <c r="AN1325" t="s">
        <v>100</v>
      </c>
      <c r="AO1325" t="s">
        <v>100</v>
      </c>
      <c r="AP1325" t="s">
        <v>100</v>
      </c>
      <c r="AQ1325" t="s">
        <v>115</v>
      </c>
      <c r="AR1325" t="s">
        <v>100</v>
      </c>
      <c r="AS1325" t="s">
        <v>100</v>
      </c>
      <c r="AT1325" t="s">
        <v>100</v>
      </c>
      <c r="AU1325" t="s">
        <v>100</v>
      </c>
      <c r="AV1325" t="s">
        <v>100</v>
      </c>
      <c r="AW1325" t="s">
        <v>100</v>
      </c>
      <c r="AX1325" t="s">
        <v>100</v>
      </c>
      <c r="AY1325" t="s">
        <v>100</v>
      </c>
      <c r="AZ1325" t="s">
        <v>100</v>
      </c>
      <c r="BA1325" t="s">
        <v>100</v>
      </c>
      <c r="BB1325" t="s">
        <v>100</v>
      </c>
      <c r="BC1325" t="s">
        <v>100</v>
      </c>
      <c r="BD1325" t="s">
        <v>100</v>
      </c>
      <c r="BE1325" t="s">
        <v>100</v>
      </c>
      <c r="BF1325" t="s">
        <v>100</v>
      </c>
      <c r="BG1325" t="s">
        <v>100</v>
      </c>
      <c r="BH1325" t="s">
        <v>100</v>
      </c>
      <c r="BI1325" t="s">
        <v>100</v>
      </c>
      <c r="BJ1325" t="s">
        <v>100</v>
      </c>
      <c r="BK1325" t="s">
        <v>100</v>
      </c>
      <c r="BL1325" t="s">
        <v>100</v>
      </c>
      <c r="BM1325" t="s">
        <v>100</v>
      </c>
      <c r="BN1325" t="s">
        <v>100</v>
      </c>
      <c r="BO1325" t="s">
        <v>100</v>
      </c>
      <c r="BP1325" t="s">
        <v>100</v>
      </c>
      <c r="BQ1325" t="s">
        <v>100</v>
      </c>
      <c r="BR1325" t="s">
        <v>100</v>
      </c>
      <c r="BS1325" t="s">
        <v>100</v>
      </c>
      <c r="BT1325" t="s">
        <v>100</v>
      </c>
      <c r="BU1325" t="s">
        <v>100</v>
      </c>
      <c r="BV1325" t="s">
        <v>100</v>
      </c>
      <c r="BW1325" t="s">
        <v>100</v>
      </c>
      <c r="BX1325" t="s">
        <v>100</v>
      </c>
      <c r="BY1325" t="s">
        <v>100</v>
      </c>
      <c r="BZ1325" t="s">
        <v>100</v>
      </c>
      <c r="CA1325" t="s">
        <v>100</v>
      </c>
      <c r="CB1325" t="s">
        <v>100</v>
      </c>
      <c r="CC1325" t="s">
        <v>100</v>
      </c>
      <c r="CD1325" t="s">
        <v>100</v>
      </c>
      <c r="CE1325" t="s">
        <v>100</v>
      </c>
      <c r="CF1325" t="s">
        <v>100</v>
      </c>
      <c r="CG1325" t="s">
        <v>100</v>
      </c>
      <c r="CH1325" t="s">
        <v>100</v>
      </c>
      <c r="CI1325" t="s">
        <v>100</v>
      </c>
      <c r="CJ1325" t="s">
        <v>115</v>
      </c>
      <c r="CK1325" t="s">
        <v>100</v>
      </c>
      <c r="CL1325" t="s">
        <v>100</v>
      </c>
      <c r="CM1325" t="s">
        <v>100</v>
      </c>
      <c r="CN1325" t="s">
        <v>151</v>
      </c>
      <c r="CO1325" t="s">
        <v>100</v>
      </c>
      <c r="CP1325" t="s">
        <v>100</v>
      </c>
      <c r="CQ1325" t="s">
        <v>152</v>
      </c>
      <c r="CR1325" t="s">
        <v>153</v>
      </c>
    </row>
    <row r="1326" spans="1:96">
      <c r="A1326" t="s">
        <v>4396</v>
      </c>
      <c r="B1326" t="s">
        <v>4401</v>
      </c>
      <c r="C1326" t="s">
        <v>361</v>
      </c>
      <c r="D1326" t="s">
        <v>4402</v>
      </c>
      <c r="E1326" t="s">
        <v>100</v>
      </c>
      <c r="F1326" t="s">
        <v>100</v>
      </c>
      <c r="G1326" t="s">
        <v>356</v>
      </c>
      <c r="H1326" t="s">
        <v>357</v>
      </c>
      <c r="I1326" t="s">
        <v>4396</v>
      </c>
      <c r="J1326" t="s">
        <v>144</v>
      </c>
      <c r="K1326" t="s">
        <v>145</v>
      </c>
      <c r="L1326" t="s">
        <v>106</v>
      </c>
      <c r="M1326" t="s">
        <v>100</v>
      </c>
      <c r="N1326" t="s">
        <v>100</v>
      </c>
      <c r="O1326" t="s">
        <v>100</v>
      </c>
      <c r="P1326" t="s">
        <v>146</v>
      </c>
      <c r="Q1326" t="s">
        <v>147</v>
      </c>
      <c r="R1326" t="s">
        <v>148</v>
      </c>
      <c r="S1326" t="s">
        <v>100</v>
      </c>
      <c r="T1326" t="s">
        <v>100</v>
      </c>
      <c r="U1326" t="s">
        <v>112</v>
      </c>
      <c r="V1326" t="s">
        <v>113</v>
      </c>
      <c r="W1326" t="s">
        <v>113</v>
      </c>
      <c r="X1326" t="s">
        <v>114</v>
      </c>
      <c r="Y1326" t="s">
        <v>100</v>
      </c>
      <c r="Z1326" t="s">
        <v>100</v>
      </c>
      <c r="AA1326" t="s">
        <v>100</v>
      </c>
      <c r="AB1326" t="s">
        <v>100</v>
      </c>
      <c r="AC1326" t="s">
        <v>100</v>
      </c>
      <c r="AD1326" t="s">
        <v>100</v>
      </c>
      <c r="AE1326" t="s">
        <v>100</v>
      </c>
      <c r="AF1326" t="s">
        <v>100</v>
      </c>
      <c r="AG1326" t="s">
        <v>100</v>
      </c>
      <c r="AH1326" t="s">
        <v>100</v>
      </c>
      <c r="AI1326" t="s">
        <v>100</v>
      </c>
      <c r="AJ1326" t="s">
        <v>100</v>
      </c>
      <c r="AK1326" t="s">
        <v>100</v>
      </c>
      <c r="AL1326" t="s">
        <v>100</v>
      </c>
      <c r="AM1326" t="s">
        <v>100</v>
      </c>
      <c r="AN1326" t="s">
        <v>100</v>
      </c>
      <c r="AO1326" t="s">
        <v>100</v>
      </c>
      <c r="AP1326" t="s">
        <v>100</v>
      </c>
      <c r="AQ1326" t="s">
        <v>100</v>
      </c>
      <c r="AR1326" t="s">
        <v>100</v>
      </c>
      <c r="AS1326" t="s">
        <v>100</v>
      </c>
      <c r="AT1326" t="s">
        <v>100</v>
      </c>
      <c r="AU1326" t="s">
        <v>100</v>
      </c>
      <c r="AV1326" t="s">
        <v>100</v>
      </c>
      <c r="AW1326" t="s">
        <v>100</v>
      </c>
      <c r="AX1326" t="s">
        <v>100</v>
      </c>
      <c r="AY1326" t="s">
        <v>100</v>
      </c>
      <c r="AZ1326" t="s">
        <v>100</v>
      </c>
      <c r="BA1326" t="s">
        <v>100</v>
      </c>
      <c r="BB1326" t="s">
        <v>100</v>
      </c>
      <c r="BC1326" t="s">
        <v>100</v>
      </c>
      <c r="BD1326" t="s">
        <v>100</v>
      </c>
      <c r="BE1326" t="s">
        <v>100</v>
      </c>
      <c r="BF1326" t="s">
        <v>100</v>
      </c>
      <c r="BG1326" t="s">
        <v>100</v>
      </c>
      <c r="BH1326" t="s">
        <v>100</v>
      </c>
      <c r="BI1326" t="s">
        <v>100</v>
      </c>
      <c r="BJ1326" t="s">
        <v>100</v>
      </c>
      <c r="BK1326" t="s">
        <v>100</v>
      </c>
      <c r="BL1326" t="s">
        <v>100</v>
      </c>
      <c r="BM1326" t="s">
        <v>100</v>
      </c>
      <c r="BN1326" t="s">
        <v>100</v>
      </c>
      <c r="BO1326" t="s">
        <v>115</v>
      </c>
      <c r="BP1326" t="s">
        <v>100</v>
      </c>
      <c r="BQ1326" t="s">
        <v>100</v>
      </c>
      <c r="BR1326" t="s">
        <v>100</v>
      </c>
      <c r="BS1326" t="s">
        <v>100</v>
      </c>
      <c r="BT1326" t="s">
        <v>100</v>
      </c>
      <c r="BU1326" t="s">
        <v>100</v>
      </c>
      <c r="BV1326" t="s">
        <v>100</v>
      </c>
      <c r="BW1326" t="s">
        <v>100</v>
      </c>
      <c r="BX1326" t="s">
        <v>100</v>
      </c>
      <c r="BY1326" t="s">
        <v>100</v>
      </c>
      <c r="BZ1326" t="s">
        <v>100</v>
      </c>
      <c r="CA1326" t="s">
        <v>100</v>
      </c>
      <c r="CB1326" t="s">
        <v>100</v>
      </c>
      <c r="CC1326" t="s">
        <v>100</v>
      </c>
      <c r="CD1326" t="s">
        <v>100</v>
      </c>
      <c r="CE1326" t="s">
        <v>100</v>
      </c>
      <c r="CF1326" t="s">
        <v>100</v>
      </c>
      <c r="CG1326" t="s">
        <v>100</v>
      </c>
      <c r="CH1326" t="s">
        <v>100</v>
      </c>
      <c r="CI1326" t="s">
        <v>100</v>
      </c>
      <c r="CJ1326" t="s">
        <v>100</v>
      </c>
      <c r="CK1326" t="s">
        <v>100</v>
      </c>
      <c r="CL1326" t="s">
        <v>100</v>
      </c>
      <c r="CM1326" t="s">
        <v>100</v>
      </c>
      <c r="CN1326" t="s">
        <v>151</v>
      </c>
      <c r="CO1326" t="s">
        <v>100</v>
      </c>
      <c r="CP1326" t="s">
        <v>100</v>
      </c>
      <c r="CQ1326" t="s">
        <v>152</v>
      </c>
      <c r="CR1326" t="s">
        <v>153</v>
      </c>
    </row>
    <row r="1327" spans="1:96">
      <c r="A1327" t="s">
        <v>1425</v>
      </c>
      <c r="B1327" t="s">
        <v>4403</v>
      </c>
      <c r="C1327" t="s">
        <v>361</v>
      </c>
      <c r="D1327" t="s">
        <v>4404</v>
      </c>
      <c r="E1327" t="s">
        <v>100</v>
      </c>
      <c r="F1327" t="s">
        <v>100</v>
      </c>
      <c r="G1327" t="s">
        <v>356</v>
      </c>
      <c r="H1327" t="s">
        <v>357</v>
      </c>
      <c r="I1327" t="s">
        <v>1425</v>
      </c>
      <c r="J1327" t="s">
        <v>144</v>
      </c>
      <c r="K1327" t="s">
        <v>145</v>
      </c>
      <c r="L1327" t="s">
        <v>106</v>
      </c>
      <c r="M1327" t="s">
        <v>100</v>
      </c>
      <c r="N1327" t="s">
        <v>100</v>
      </c>
      <c r="O1327" t="s">
        <v>100</v>
      </c>
      <c r="P1327" t="s">
        <v>146</v>
      </c>
      <c r="Q1327" t="s">
        <v>147</v>
      </c>
      <c r="R1327" t="s">
        <v>148</v>
      </c>
      <c r="S1327" t="s">
        <v>100</v>
      </c>
      <c r="T1327" t="s">
        <v>100</v>
      </c>
      <c r="U1327" t="s">
        <v>112</v>
      </c>
      <c r="V1327" t="s">
        <v>113</v>
      </c>
      <c r="W1327" t="s">
        <v>113</v>
      </c>
      <c r="X1327" t="s">
        <v>114</v>
      </c>
      <c r="Y1327" t="s">
        <v>100</v>
      </c>
      <c r="Z1327" t="s">
        <v>100</v>
      </c>
      <c r="AA1327" t="s">
        <v>100</v>
      </c>
      <c r="AB1327" t="s">
        <v>100</v>
      </c>
      <c r="AC1327" t="s">
        <v>100</v>
      </c>
      <c r="AD1327" t="s">
        <v>100</v>
      </c>
      <c r="AE1327" t="s">
        <v>100</v>
      </c>
      <c r="AF1327" t="s">
        <v>100</v>
      </c>
      <c r="AG1327" t="s">
        <v>100</v>
      </c>
      <c r="AH1327" t="s">
        <v>100</v>
      </c>
      <c r="AI1327" t="s">
        <v>100</v>
      </c>
      <c r="AJ1327" t="s">
        <v>100</v>
      </c>
      <c r="AK1327" t="s">
        <v>100</v>
      </c>
      <c r="AL1327" t="s">
        <v>100</v>
      </c>
      <c r="AM1327" t="s">
        <v>100</v>
      </c>
      <c r="AN1327" t="s">
        <v>100</v>
      </c>
      <c r="AO1327" t="s">
        <v>100</v>
      </c>
      <c r="AP1327" t="s">
        <v>100</v>
      </c>
      <c r="AQ1327" t="s">
        <v>100</v>
      </c>
      <c r="AR1327" t="s">
        <v>100</v>
      </c>
      <c r="AS1327" t="s">
        <v>100</v>
      </c>
      <c r="AT1327" t="s">
        <v>100</v>
      </c>
      <c r="AU1327" t="s">
        <v>100</v>
      </c>
      <c r="AV1327" t="s">
        <v>100</v>
      </c>
      <c r="AW1327" t="s">
        <v>100</v>
      </c>
      <c r="AX1327" t="s">
        <v>100</v>
      </c>
      <c r="AY1327" t="s">
        <v>100</v>
      </c>
      <c r="AZ1327" t="s">
        <v>100</v>
      </c>
      <c r="BA1327" t="s">
        <v>100</v>
      </c>
      <c r="BB1327" t="s">
        <v>100</v>
      </c>
      <c r="BC1327" t="s">
        <v>100</v>
      </c>
      <c r="BD1327" t="s">
        <v>100</v>
      </c>
      <c r="BE1327" t="s">
        <v>100</v>
      </c>
      <c r="BF1327" t="s">
        <v>100</v>
      </c>
      <c r="BG1327" t="s">
        <v>100</v>
      </c>
      <c r="BH1327" t="s">
        <v>100</v>
      </c>
      <c r="BI1327" t="s">
        <v>100</v>
      </c>
      <c r="BJ1327" t="s">
        <v>100</v>
      </c>
      <c r="BK1327" t="s">
        <v>100</v>
      </c>
      <c r="BL1327" t="s">
        <v>100</v>
      </c>
      <c r="BM1327" t="s">
        <v>100</v>
      </c>
      <c r="BN1327" t="s">
        <v>100</v>
      </c>
      <c r="BO1327" t="s">
        <v>115</v>
      </c>
      <c r="BP1327" t="s">
        <v>100</v>
      </c>
      <c r="BQ1327" t="s">
        <v>100</v>
      </c>
      <c r="BR1327" t="s">
        <v>100</v>
      </c>
      <c r="BS1327" t="s">
        <v>100</v>
      </c>
      <c r="BT1327" t="s">
        <v>100</v>
      </c>
      <c r="BU1327" t="s">
        <v>100</v>
      </c>
      <c r="BV1327" t="s">
        <v>100</v>
      </c>
      <c r="BW1327" t="s">
        <v>100</v>
      </c>
      <c r="BX1327" t="s">
        <v>100</v>
      </c>
      <c r="BY1327" t="s">
        <v>100</v>
      </c>
      <c r="BZ1327" t="s">
        <v>100</v>
      </c>
      <c r="CA1327" t="s">
        <v>100</v>
      </c>
      <c r="CB1327" t="s">
        <v>100</v>
      </c>
      <c r="CC1327" t="s">
        <v>100</v>
      </c>
      <c r="CD1327" t="s">
        <v>100</v>
      </c>
      <c r="CE1327" t="s">
        <v>100</v>
      </c>
      <c r="CF1327" t="s">
        <v>100</v>
      </c>
      <c r="CG1327" t="s">
        <v>100</v>
      </c>
      <c r="CH1327" t="s">
        <v>100</v>
      </c>
      <c r="CI1327" t="s">
        <v>100</v>
      </c>
      <c r="CJ1327" t="s">
        <v>100</v>
      </c>
      <c r="CK1327" t="s">
        <v>100</v>
      </c>
      <c r="CL1327" t="s">
        <v>100</v>
      </c>
      <c r="CM1327" t="s">
        <v>100</v>
      </c>
      <c r="CN1327" t="s">
        <v>151</v>
      </c>
      <c r="CO1327" t="s">
        <v>100</v>
      </c>
      <c r="CP1327" t="s">
        <v>100</v>
      </c>
      <c r="CQ1327" t="s">
        <v>152</v>
      </c>
      <c r="CR1327" t="s">
        <v>153</v>
      </c>
    </row>
    <row r="1328" spans="1:96">
      <c r="A1328" t="s">
        <v>4405</v>
      </c>
      <c r="B1328" t="s">
        <v>4406</v>
      </c>
      <c r="C1328" t="s">
        <v>138</v>
      </c>
      <c r="D1328" t="s">
        <v>4407</v>
      </c>
      <c r="E1328" t="s">
        <v>100</v>
      </c>
      <c r="F1328" t="s">
        <v>100</v>
      </c>
      <c r="G1328" t="s">
        <v>141</v>
      </c>
      <c r="H1328" t="s">
        <v>142</v>
      </c>
      <c r="I1328" t="s">
        <v>143</v>
      </c>
      <c r="J1328" t="s">
        <v>309</v>
      </c>
      <c r="K1328" t="s">
        <v>145</v>
      </c>
      <c r="L1328" t="s">
        <v>106</v>
      </c>
      <c r="M1328" t="s">
        <v>100</v>
      </c>
      <c r="N1328" t="s">
        <v>100</v>
      </c>
      <c r="O1328" t="s">
        <v>100</v>
      </c>
      <c r="P1328" t="s">
        <v>146</v>
      </c>
      <c r="Q1328" t="s">
        <v>147</v>
      </c>
      <c r="R1328" t="s">
        <v>148</v>
      </c>
      <c r="S1328" t="s">
        <v>100</v>
      </c>
      <c r="T1328" t="s">
        <v>100</v>
      </c>
      <c r="U1328" t="s">
        <v>112</v>
      </c>
      <c r="V1328" t="s">
        <v>113</v>
      </c>
      <c r="W1328" t="s">
        <v>113</v>
      </c>
      <c r="X1328" t="s">
        <v>114</v>
      </c>
      <c r="Y1328" t="s">
        <v>100</v>
      </c>
      <c r="Z1328" t="s">
        <v>100</v>
      </c>
      <c r="AA1328" t="s">
        <v>100</v>
      </c>
      <c r="AB1328" t="s">
        <v>100</v>
      </c>
      <c r="AC1328" t="s">
        <v>100</v>
      </c>
      <c r="AD1328" t="s">
        <v>100</v>
      </c>
      <c r="AE1328" t="s">
        <v>115</v>
      </c>
      <c r="AF1328" t="s">
        <v>100</v>
      </c>
      <c r="AG1328" t="s">
        <v>100</v>
      </c>
      <c r="AH1328" t="s">
        <v>100</v>
      </c>
      <c r="AI1328" t="s">
        <v>100</v>
      </c>
      <c r="AJ1328" t="s">
        <v>100</v>
      </c>
      <c r="AK1328" t="s">
        <v>100</v>
      </c>
      <c r="AL1328" t="s">
        <v>100</v>
      </c>
      <c r="AM1328" t="s">
        <v>100</v>
      </c>
      <c r="AN1328" t="s">
        <v>100</v>
      </c>
      <c r="AO1328" t="s">
        <v>100</v>
      </c>
      <c r="AP1328" t="s">
        <v>100</v>
      </c>
      <c r="AQ1328" t="s">
        <v>115</v>
      </c>
      <c r="AR1328" t="s">
        <v>100</v>
      </c>
      <c r="AS1328" t="s">
        <v>100</v>
      </c>
      <c r="AT1328" t="s">
        <v>100</v>
      </c>
      <c r="AU1328" t="s">
        <v>100</v>
      </c>
      <c r="AV1328" t="s">
        <v>100</v>
      </c>
      <c r="AW1328" t="s">
        <v>100</v>
      </c>
      <c r="AX1328" t="s">
        <v>100</v>
      </c>
      <c r="AY1328" t="s">
        <v>100</v>
      </c>
      <c r="AZ1328" t="s">
        <v>100</v>
      </c>
      <c r="BA1328" t="s">
        <v>100</v>
      </c>
      <c r="BB1328" t="s">
        <v>100</v>
      </c>
      <c r="BC1328" t="s">
        <v>100</v>
      </c>
      <c r="BD1328" t="s">
        <v>100</v>
      </c>
      <c r="BE1328" t="s">
        <v>100</v>
      </c>
      <c r="BF1328" t="s">
        <v>100</v>
      </c>
      <c r="BG1328" t="s">
        <v>100</v>
      </c>
      <c r="BH1328" t="s">
        <v>100</v>
      </c>
      <c r="BI1328" t="s">
        <v>100</v>
      </c>
      <c r="BJ1328" t="s">
        <v>100</v>
      </c>
      <c r="BK1328" t="s">
        <v>100</v>
      </c>
      <c r="BL1328" t="s">
        <v>100</v>
      </c>
      <c r="BM1328" t="s">
        <v>100</v>
      </c>
      <c r="BN1328" t="s">
        <v>100</v>
      </c>
      <c r="BO1328" t="s">
        <v>100</v>
      </c>
      <c r="BP1328" t="s">
        <v>100</v>
      </c>
      <c r="BQ1328" t="s">
        <v>100</v>
      </c>
      <c r="BR1328" t="s">
        <v>100</v>
      </c>
      <c r="BS1328" t="s">
        <v>100</v>
      </c>
      <c r="BT1328" t="s">
        <v>100</v>
      </c>
      <c r="BU1328" t="s">
        <v>100</v>
      </c>
      <c r="BV1328" t="s">
        <v>100</v>
      </c>
      <c r="BW1328" t="s">
        <v>100</v>
      </c>
      <c r="BX1328" t="s">
        <v>100</v>
      </c>
      <c r="BY1328" t="s">
        <v>100</v>
      </c>
      <c r="BZ1328" t="s">
        <v>100</v>
      </c>
      <c r="CA1328" t="s">
        <v>100</v>
      </c>
      <c r="CB1328" t="s">
        <v>100</v>
      </c>
      <c r="CC1328" t="s">
        <v>100</v>
      </c>
      <c r="CD1328" t="s">
        <v>100</v>
      </c>
      <c r="CE1328" t="s">
        <v>100</v>
      </c>
      <c r="CF1328" t="s">
        <v>100</v>
      </c>
      <c r="CG1328" t="s">
        <v>100</v>
      </c>
      <c r="CH1328" t="s">
        <v>100</v>
      </c>
      <c r="CI1328" t="s">
        <v>100</v>
      </c>
      <c r="CJ1328" t="s">
        <v>115</v>
      </c>
      <c r="CK1328" t="s">
        <v>100</v>
      </c>
      <c r="CL1328" t="s">
        <v>100</v>
      </c>
      <c r="CM1328" t="s">
        <v>100</v>
      </c>
      <c r="CN1328" t="s">
        <v>151</v>
      </c>
      <c r="CO1328" t="s">
        <v>100</v>
      </c>
      <c r="CP1328" t="s">
        <v>100</v>
      </c>
      <c r="CQ1328" t="s">
        <v>152</v>
      </c>
      <c r="CR1328" t="s">
        <v>153</v>
      </c>
    </row>
    <row r="1329" spans="1:96">
      <c r="A1329" t="s">
        <v>4408</v>
      </c>
      <c r="B1329" t="s">
        <v>4409</v>
      </c>
      <c r="C1329" t="s">
        <v>138</v>
      </c>
      <c r="D1329" t="s">
        <v>4409</v>
      </c>
      <c r="E1329" t="s">
        <v>100</v>
      </c>
      <c r="F1329" t="s">
        <v>100</v>
      </c>
      <c r="G1329" t="s">
        <v>141</v>
      </c>
      <c r="H1329" t="s">
        <v>142</v>
      </c>
      <c r="I1329" t="s">
        <v>143</v>
      </c>
      <c r="J1329" t="s">
        <v>309</v>
      </c>
      <c r="K1329" t="s">
        <v>145</v>
      </c>
      <c r="L1329" t="s">
        <v>106</v>
      </c>
      <c r="M1329" t="s">
        <v>100</v>
      </c>
      <c r="N1329" t="s">
        <v>100</v>
      </c>
      <c r="O1329" t="s">
        <v>100</v>
      </c>
      <c r="P1329" t="s">
        <v>146</v>
      </c>
      <c r="Q1329" t="s">
        <v>147</v>
      </c>
      <c r="R1329" t="s">
        <v>148</v>
      </c>
      <c r="S1329" t="s">
        <v>100</v>
      </c>
      <c r="T1329" t="s">
        <v>100</v>
      </c>
      <c r="U1329" t="s">
        <v>112</v>
      </c>
      <c r="V1329" t="s">
        <v>149</v>
      </c>
      <c r="W1329" t="s">
        <v>113</v>
      </c>
      <c r="X1329" t="s">
        <v>150</v>
      </c>
      <c r="Y1329" t="s">
        <v>100</v>
      </c>
      <c r="Z1329" t="s">
        <v>100</v>
      </c>
      <c r="AA1329" t="s">
        <v>100</v>
      </c>
      <c r="AB1329" t="s">
        <v>100</v>
      </c>
      <c r="AC1329" t="s">
        <v>100</v>
      </c>
      <c r="AD1329" t="s">
        <v>100</v>
      </c>
      <c r="AE1329" t="s">
        <v>115</v>
      </c>
      <c r="AF1329" t="s">
        <v>100</v>
      </c>
      <c r="AG1329" t="s">
        <v>100</v>
      </c>
      <c r="AH1329" t="s">
        <v>100</v>
      </c>
      <c r="AI1329" t="s">
        <v>100</v>
      </c>
      <c r="AJ1329" t="s">
        <v>100</v>
      </c>
      <c r="AK1329" t="s">
        <v>100</v>
      </c>
      <c r="AL1329" t="s">
        <v>100</v>
      </c>
      <c r="AM1329" t="s">
        <v>100</v>
      </c>
      <c r="AN1329" t="s">
        <v>115</v>
      </c>
      <c r="AO1329" t="s">
        <v>100</v>
      </c>
      <c r="AP1329" t="s">
        <v>100</v>
      </c>
      <c r="AQ1329" t="s">
        <v>100</v>
      </c>
      <c r="AR1329" t="s">
        <v>100</v>
      </c>
      <c r="AS1329" t="s">
        <v>100</v>
      </c>
      <c r="AT1329" t="s">
        <v>100</v>
      </c>
      <c r="AU1329" t="s">
        <v>100</v>
      </c>
      <c r="AV1329" t="s">
        <v>100</v>
      </c>
      <c r="AW1329" t="s">
        <v>100</v>
      </c>
      <c r="AX1329" t="s">
        <v>100</v>
      </c>
      <c r="AY1329" t="s">
        <v>100</v>
      </c>
      <c r="AZ1329" t="s">
        <v>100</v>
      </c>
      <c r="BA1329" t="s">
        <v>100</v>
      </c>
      <c r="BB1329" t="s">
        <v>100</v>
      </c>
      <c r="BC1329" t="s">
        <v>100</v>
      </c>
      <c r="BD1329" t="s">
        <v>100</v>
      </c>
      <c r="BE1329" t="s">
        <v>100</v>
      </c>
      <c r="BF1329" t="s">
        <v>100</v>
      </c>
      <c r="BG1329" t="s">
        <v>100</v>
      </c>
      <c r="BH1329" t="s">
        <v>100</v>
      </c>
      <c r="BI1329" t="s">
        <v>100</v>
      </c>
      <c r="BJ1329" t="s">
        <v>100</v>
      </c>
      <c r="BK1329" t="s">
        <v>100</v>
      </c>
      <c r="BL1329" t="s">
        <v>100</v>
      </c>
      <c r="BM1329" t="s">
        <v>100</v>
      </c>
      <c r="BN1329" t="s">
        <v>100</v>
      </c>
      <c r="BO1329" t="s">
        <v>100</v>
      </c>
      <c r="BP1329" t="s">
        <v>100</v>
      </c>
      <c r="BQ1329" t="s">
        <v>100</v>
      </c>
      <c r="BR1329" t="s">
        <v>100</v>
      </c>
      <c r="BS1329" t="s">
        <v>100</v>
      </c>
      <c r="BT1329" t="s">
        <v>100</v>
      </c>
      <c r="BU1329" t="s">
        <v>100</v>
      </c>
      <c r="BV1329" t="s">
        <v>100</v>
      </c>
      <c r="BW1329" t="s">
        <v>100</v>
      </c>
      <c r="BX1329" t="s">
        <v>100</v>
      </c>
      <c r="BY1329" t="s">
        <v>100</v>
      </c>
      <c r="BZ1329" t="s">
        <v>100</v>
      </c>
      <c r="CA1329" t="s">
        <v>100</v>
      </c>
      <c r="CB1329" t="s">
        <v>100</v>
      </c>
      <c r="CC1329" t="s">
        <v>100</v>
      </c>
      <c r="CD1329" t="s">
        <v>100</v>
      </c>
      <c r="CE1329" t="s">
        <v>100</v>
      </c>
      <c r="CF1329" t="s">
        <v>100</v>
      </c>
      <c r="CG1329" t="s">
        <v>100</v>
      </c>
      <c r="CH1329" t="s">
        <v>100</v>
      </c>
      <c r="CI1329" t="s">
        <v>100</v>
      </c>
      <c r="CJ1329" t="s">
        <v>115</v>
      </c>
      <c r="CK1329" t="s">
        <v>100</v>
      </c>
      <c r="CL1329" t="s">
        <v>100</v>
      </c>
      <c r="CM1329" t="s">
        <v>100</v>
      </c>
      <c r="CN1329" t="s">
        <v>151</v>
      </c>
      <c r="CO1329" t="s">
        <v>100</v>
      </c>
      <c r="CP1329" t="s">
        <v>100</v>
      </c>
      <c r="CQ1329" t="s">
        <v>152</v>
      </c>
      <c r="CR1329" t="s">
        <v>153</v>
      </c>
    </row>
    <row r="1330" spans="1:96">
      <c r="A1330" t="s">
        <v>4410</v>
      </c>
      <c r="B1330" t="s">
        <v>4411</v>
      </c>
      <c r="C1330" t="s">
        <v>138</v>
      </c>
      <c r="D1330" t="s">
        <v>4412</v>
      </c>
      <c r="E1330" t="s">
        <v>100</v>
      </c>
      <c r="F1330" t="s">
        <v>100</v>
      </c>
      <c r="G1330" t="s">
        <v>141</v>
      </c>
      <c r="H1330" t="s">
        <v>142</v>
      </c>
      <c r="I1330" t="s">
        <v>143</v>
      </c>
      <c r="J1330" t="s">
        <v>309</v>
      </c>
      <c r="K1330" t="s">
        <v>145</v>
      </c>
      <c r="L1330" t="s">
        <v>106</v>
      </c>
      <c r="M1330" t="s">
        <v>100</v>
      </c>
      <c r="N1330" t="s">
        <v>100</v>
      </c>
      <c r="O1330" t="s">
        <v>100</v>
      </c>
      <c r="P1330" t="s">
        <v>146</v>
      </c>
      <c r="Q1330" t="s">
        <v>147</v>
      </c>
      <c r="R1330" t="s">
        <v>148</v>
      </c>
      <c r="S1330" t="s">
        <v>100</v>
      </c>
      <c r="T1330" t="s">
        <v>100</v>
      </c>
      <c r="U1330" t="s">
        <v>112</v>
      </c>
      <c r="V1330" t="s">
        <v>149</v>
      </c>
      <c r="W1330" t="s">
        <v>113</v>
      </c>
      <c r="X1330" t="s">
        <v>100</v>
      </c>
      <c r="Y1330" t="s">
        <v>100</v>
      </c>
      <c r="Z1330" t="s">
        <v>100</v>
      </c>
      <c r="AA1330" t="s">
        <v>100</v>
      </c>
      <c r="AB1330" t="s">
        <v>100</v>
      </c>
      <c r="AC1330" t="s">
        <v>100</v>
      </c>
      <c r="AD1330" t="s">
        <v>100</v>
      </c>
      <c r="AE1330" t="s">
        <v>115</v>
      </c>
      <c r="AF1330" t="s">
        <v>100</v>
      </c>
      <c r="AG1330" t="s">
        <v>100</v>
      </c>
      <c r="AH1330" t="s">
        <v>100</v>
      </c>
      <c r="AI1330" t="s">
        <v>100</v>
      </c>
      <c r="AJ1330" t="s">
        <v>100</v>
      </c>
      <c r="AK1330" t="s">
        <v>100</v>
      </c>
      <c r="AL1330" t="s">
        <v>100</v>
      </c>
      <c r="AM1330" t="s">
        <v>100</v>
      </c>
      <c r="AN1330" t="s">
        <v>100</v>
      </c>
      <c r="AO1330" t="s">
        <v>100</v>
      </c>
      <c r="AP1330" t="s">
        <v>100</v>
      </c>
      <c r="AQ1330" t="s">
        <v>115</v>
      </c>
      <c r="AR1330" t="s">
        <v>100</v>
      </c>
      <c r="AS1330" t="s">
        <v>100</v>
      </c>
      <c r="AT1330" t="s">
        <v>100</v>
      </c>
      <c r="AU1330" t="s">
        <v>100</v>
      </c>
      <c r="AV1330" t="s">
        <v>100</v>
      </c>
      <c r="AW1330" t="s">
        <v>100</v>
      </c>
      <c r="AX1330" t="s">
        <v>100</v>
      </c>
      <c r="AY1330" t="s">
        <v>100</v>
      </c>
      <c r="AZ1330" t="s">
        <v>100</v>
      </c>
      <c r="BA1330" t="s">
        <v>100</v>
      </c>
      <c r="BB1330" t="s">
        <v>100</v>
      </c>
      <c r="BC1330" t="s">
        <v>100</v>
      </c>
      <c r="BD1330" t="s">
        <v>100</v>
      </c>
      <c r="BE1330" t="s">
        <v>100</v>
      </c>
      <c r="BF1330" t="s">
        <v>100</v>
      </c>
      <c r="BG1330" t="s">
        <v>100</v>
      </c>
      <c r="BH1330" t="s">
        <v>100</v>
      </c>
      <c r="BI1330" t="s">
        <v>100</v>
      </c>
      <c r="BJ1330" t="s">
        <v>100</v>
      </c>
      <c r="BK1330" t="s">
        <v>100</v>
      </c>
      <c r="BL1330" t="s">
        <v>100</v>
      </c>
      <c r="BM1330" t="s">
        <v>100</v>
      </c>
      <c r="BN1330" t="s">
        <v>100</v>
      </c>
      <c r="BO1330" t="s">
        <v>100</v>
      </c>
      <c r="BP1330" t="s">
        <v>100</v>
      </c>
      <c r="BQ1330" t="s">
        <v>100</v>
      </c>
      <c r="BR1330" t="s">
        <v>100</v>
      </c>
      <c r="BS1330" t="s">
        <v>100</v>
      </c>
      <c r="BT1330" t="s">
        <v>100</v>
      </c>
      <c r="BU1330" t="s">
        <v>100</v>
      </c>
      <c r="BV1330" t="s">
        <v>100</v>
      </c>
      <c r="BW1330" t="s">
        <v>100</v>
      </c>
      <c r="BX1330" t="s">
        <v>100</v>
      </c>
      <c r="BY1330" t="s">
        <v>100</v>
      </c>
      <c r="BZ1330" t="s">
        <v>100</v>
      </c>
      <c r="CA1330" t="s">
        <v>100</v>
      </c>
      <c r="CB1330" t="s">
        <v>100</v>
      </c>
      <c r="CC1330" t="s">
        <v>100</v>
      </c>
      <c r="CD1330" t="s">
        <v>100</v>
      </c>
      <c r="CE1330" t="s">
        <v>100</v>
      </c>
      <c r="CF1330" t="s">
        <v>100</v>
      </c>
      <c r="CG1330" t="s">
        <v>100</v>
      </c>
      <c r="CH1330" t="s">
        <v>100</v>
      </c>
      <c r="CI1330" t="s">
        <v>100</v>
      </c>
      <c r="CJ1330" t="s">
        <v>115</v>
      </c>
      <c r="CK1330" t="s">
        <v>100</v>
      </c>
      <c r="CL1330" t="s">
        <v>100</v>
      </c>
      <c r="CM1330" t="s">
        <v>100</v>
      </c>
      <c r="CN1330" t="s">
        <v>151</v>
      </c>
      <c r="CO1330" t="s">
        <v>100</v>
      </c>
      <c r="CP1330" t="s">
        <v>100</v>
      </c>
      <c r="CQ1330" t="s">
        <v>152</v>
      </c>
      <c r="CR1330" t="s">
        <v>153</v>
      </c>
    </row>
    <row r="1331" spans="1:96">
      <c r="A1331" t="s">
        <v>4413</v>
      </c>
      <c r="B1331" t="s">
        <v>4414</v>
      </c>
      <c r="C1331" t="s">
        <v>138</v>
      </c>
      <c r="D1331" t="s">
        <v>4415</v>
      </c>
      <c r="E1331" t="s">
        <v>100</v>
      </c>
      <c r="F1331" t="s">
        <v>100</v>
      </c>
      <c r="G1331" t="s">
        <v>141</v>
      </c>
      <c r="H1331" t="s">
        <v>142</v>
      </c>
      <c r="I1331" t="s">
        <v>143</v>
      </c>
      <c r="J1331" t="s">
        <v>309</v>
      </c>
      <c r="K1331" t="s">
        <v>145</v>
      </c>
      <c r="L1331" t="s">
        <v>106</v>
      </c>
      <c r="M1331" t="s">
        <v>100</v>
      </c>
      <c r="N1331" t="s">
        <v>100</v>
      </c>
      <c r="O1331" t="s">
        <v>100</v>
      </c>
      <c r="P1331" t="s">
        <v>146</v>
      </c>
      <c r="Q1331" t="s">
        <v>147</v>
      </c>
      <c r="R1331" t="s">
        <v>148</v>
      </c>
      <c r="S1331" t="s">
        <v>100</v>
      </c>
      <c r="T1331" t="s">
        <v>100</v>
      </c>
      <c r="U1331" t="s">
        <v>112</v>
      </c>
      <c r="V1331" t="s">
        <v>149</v>
      </c>
      <c r="W1331" t="s">
        <v>113</v>
      </c>
      <c r="X1331" t="s">
        <v>1929</v>
      </c>
      <c r="Y1331" t="s">
        <v>100</v>
      </c>
      <c r="Z1331" t="s">
        <v>100</v>
      </c>
      <c r="AA1331" t="s">
        <v>100</v>
      </c>
      <c r="AB1331" t="s">
        <v>100</v>
      </c>
      <c r="AC1331" t="s">
        <v>100</v>
      </c>
      <c r="AD1331" t="s">
        <v>100</v>
      </c>
      <c r="AE1331" t="s">
        <v>115</v>
      </c>
      <c r="AF1331" t="s">
        <v>100</v>
      </c>
      <c r="AG1331" t="s">
        <v>100</v>
      </c>
      <c r="AH1331" t="s">
        <v>100</v>
      </c>
      <c r="AI1331" t="s">
        <v>100</v>
      </c>
      <c r="AJ1331" t="s">
        <v>100</v>
      </c>
      <c r="AK1331" t="s">
        <v>100</v>
      </c>
      <c r="AL1331" t="s">
        <v>100</v>
      </c>
      <c r="AM1331" t="s">
        <v>100</v>
      </c>
      <c r="AN1331" t="s">
        <v>100</v>
      </c>
      <c r="AO1331" t="s">
        <v>100</v>
      </c>
      <c r="AP1331" t="s">
        <v>100</v>
      </c>
      <c r="AQ1331" t="s">
        <v>100</v>
      </c>
      <c r="AR1331" t="s">
        <v>100</v>
      </c>
      <c r="AS1331" t="s">
        <v>100</v>
      </c>
      <c r="AT1331" t="s">
        <v>100</v>
      </c>
      <c r="AU1331" t="s">
        <v>100</v>
      </c>
      <c r="AV1331" t="s">
        <v>100</v>
      </c>
      <c r="AW1331" t="s">
        <v>100</v>
      </c>
      <c r="AX1331" t="s">
        <v>100</v>
      </c>
      <c r="AY1331" t="s">
        <v>100</v>
      </c>
      <c r="AZ1331" t="s">
        <v>100</v>
      </c>
      <c r="BA1331" t="s">
        <v>100</v>
      </c>
      <c r="BB1331" t="s">
        <v>100</v>
      </c>
      <c r="BC1331" t="s">
        <v>100</v>
      </c>
      <c r="BD1331" t="s">
        <v>100</v>
      </c>
      <c r="BE1331" t="s">
        <v>100</v>
      </c>
      <c r="BF1331" t="s">
        <v>115</v>
      </c>
      <c r="BG1331" t="s">
        <v>100</v>
      </c>
      <c r="BH1331" t="s">
        <v>100</v>
      </c>
      <c r="BI1331" t="s">
        <v>100</v>
      </c>
      <c r="BJ1331" t="s">
        <v>100</v>
      </c>
      <c r="BK1331" t="s">
        <v>100</v>
      </c>
      <c r="BL1331" t="s">
        <v>100</v>
      </c>
      <c r="BM1331" t="s">
        <v>100</v>
      </c>
      <c r="BN1331" t="s">
        <v>100</v>
      </c>
      <c r="BO1331" t="s">
        <v>100</v>
      </c>
      <c r="BP1331" t="s">
        <v>100</v>
      </c>
      <c r="BQ1331" t="s">
        <v>100</v>
      </c>
      <c r="BR1331" t="s">
        <v>100</v>
      </c>
      <c r="BS1331" t="s">
        <v>100</v>
      </c>
      <c r="BT1331" t="s">
        <v>100</v>
      </c>
      <c r="BU1331" t="s">
        <v>100</v>
      </c>
      <c r="BV1331" t="s">
        <v>100</v>
      </c>
      <c r="BW1331" t="s">
        <v>100</v>
      </c>
      <c r="BX1331" t="s">
        <v>100</v>
      </c>
      <c r="BY1331" t="s">
        <v>100</v>
      </c>
      <c r="BZ1331" t="s">
        <v>100</v>
      </c>
      <c r="CA1331" t="s">
        <v>100</v>
      </c>
      <c r="CB1331" t="s">
        <v>100</v>
      </c>
      <c r="CC1331" t="s">
        <v>100</v>
      </c>
      <c r="CD1331" t="s">
        <v>100</v>
      </c>
      <c r="CE1331" t="s">
        <v>100</v>
      </c>
      <c r="CF1331" t="s">
        <v>100</v>
      </c>
      <c r="CG1331" t="s">
        <v>100</v>
      </c>
      <c r="CH1331" t="s">
        <v>100</v>
      </c>
      <c r="CI1331" t="s">
        <v>100</v>
      </c>
      <c r="CJ1331" t="s">
        <v>115</v>
      </c>
      <c r="CK1331" t="s">
        <v>100</v>
      </c>
      <c r="CL1331" t="s">
        <v>100</v>
      </c>
      <c r="CM1331" t="s">
        <v>100</v>
      </c>
      <c r="CN1331" t="s">
        <v>151</v>
      </c>
      <c r="CO1331" t="s">
        <v>100</v>
      </c>
      <c r="CP1331" t="s">
        <v>100</v>
      </c>
      <c r="CQ1331" t="s">
        <v>152</v>
      </c>
      <c r="CR1331" t="s">
        <v>153</v>
      </c>
    </row>
    <row r="1332" spans="1:96">
      <c r="A1332" t="s">
        <v>4416</v>
      </c>
      <c r="B1332" t="s">
        <v>4417</v>
      </c>
      <c r="C1332" t="s">
        <v>138</v>
      </c>
      <c r="D1332" t="s">
        <v>4418</v>
      </c>
      <c r="E1332" t="s">
        <v>4419</v>
      </c>
      <c r="F1332" t="s">
        <v>100</v>
      </c>
      <c r="G1332" t="s">
        <v>141</v>
      </c>
      <c r="H1332" t="s">
        <v>142</v>
      </c>
      <c r="I1332" t="s">
        <v>143</v>
      </c>
      <c r="J1332" t="s">
        <v>144</v>
      </c>
      <c r="K1332" t="s">
        <v>145</v>
      </c>
      <c r="L1332" t="s">
        <v>106</v>
      </c>
      <c r="M1332" t="s">
        <v>100</v>
      </c>
      <c r="N1332" t="s">
        <v>100</v>
      </c>
      <c r="O1332" t="s">
        <v>100</v>
      </c>
      <c r="P1332" t="s">
        <v>146</v>
      </c>
      <c r="Q1332" t="s">
        <v>147</v>
      </c>
      <c r="R1332" t="s">
        <v>148</v>
      </c>
      <c r="S1332" t="s">
        <v>100</v>
      </c>
      <c r="T1332" t="s">
        <v>100</v>
      </c>
      <c r="U1332" t="s">
        <v>112</v>
      </c>
      <c r="V1332" t="s">
        <v>113</v>
      </c>
      <c r="W1332" t="s">
        <v>113</v>
      </c>
      <c r="X1332" t="s">
        <v>3797</v>
      </c>
      <c r="Y1332" t="s">
        <v>100</v>
      </c>
      <c r="Z1332" t="s">
        <v>100</v>
      </c>
      <c r="AA1332" t="s">
        <v>100</v>
      </c>
      <c r="AB1332" t="s">
        <v>100</v>
      </c>
      <c r="AC1332" t="s">
        <v>100</v>
      </c>
      <c r="AD1332" t="s">
        <v>100</v>
      </c>
      <c r="AE1332" t="s">
        <v>115</v>
      </c>
      <c r="AF1332" t="s">
        <v>100</v>
      </c>
      <c r="AG1332" t="s">
        <v>100</v>
      </c>
      <c r="AH1332" t="s">
        <v>100</v>
      </c>
      <c r="AI1332" t="s">
        <v>100</v>
      </c>
      <c r="AJ1332" t="s">
        <v>100</v>
      </c>
      <c r="AK1332" t="s">
        <v>100</v>
      </c>
      <c r="AL1332" t="s">
        <v>100</v>
      </c>
      <c r="AM1332" t="s">
        <v>100</v>
      </c>
      <c r="AN1332" t="s">
        <v>100</v>
      </c>
      <c r="AO1332" t="s">
        <v>100</v>
      </c>
      <c r="AP1332" t="s">
        <v>100</v>
      </c>
      <c r="AQ1332" t="s">
        <v>115</v>
      </c>
      <c r="AR1332" t="s">
        <v>100</v>
      </c>
      <c r="AS1332" t="s">
        <v>100</v>
      </c>
      <c r="AT1332" t="s">
        <v>100</v>
      </c>
      <c r="AU1332" t="s">
        <v>100</v>
      </c>
      <c r="AV1332" t="s">
        <v>100</v>
      </c>
      <c r="AW1332" t="s">
        <v>100</v>
      </c>
      <c r="AX1332" t="s">
        <v>100</v>
      </c>
      <c r="AY1332" t="s">
        <v>100</v>
      </c>
      <c r="AZ1332" t="s">
        <v>100</v>
      </c>
      <c r="BA1332" t="s">
        <v>100</v>
      </c>
      <c r="BB1332" t="s">
        <v>100</v>
      </c>
      <c r="BC1332" t="s">
        <v>100</v>
      </c>
      <c r="BD1332" t="s">
        <v>100</v>
      </c>
      <c r="BE1332" t="s">
        <v>100</v>
      </c>
      <c r="BF1332" t="s">
        <v>100</v>
      </c>
      <c r="BG1332" t="s">
        <v>100</v>
      </c>
      <c r="BH1332" t="s">
        <v>100</v>
      </c>
      <c r="BI1332" t="s">
        <v>100</v>
      </c>
      <c r="BJ1332" t="s">
        <v>100</v>
      </c>
      <c r="BK1332" t="s">
        <v>100</v>
      </c>
      <c r="BL1332" t="s">
        <v>100</v>
      </c>
      <c r="BM1332" t="s">
        <v>100</v>
      </c>
      <c r="BN1332" t="s">
        <v>100</v>
      </c>
      <c r="BO1332" t="s">
        <v>100</v>
      </c>
      <c r="BP1332" t="s">
        <v>100</v>
      </c>
      <c r="BQ1332" t="s">
        <v>100</v>
      </c>
      <c r="BR1332" t="s">
        <v>100</v>
      </c>
      <c r="BS1332" t="s">
        <v>100</v>
      </c>
      <c r="BT1332" t="s">
        <v>100</v>
      </c>
      <c r="BU1332" t="s">
        <v>100</v>
      </c>
      <c r="BV1332" t="s">
        <v>100</v>
      </c>
      <c r="BW1332" t="s">
        <v>100</v>
      </c>
      <c r="BX1332" t="s">
        <v>100</v>
      </c>
      <c r="BY1332" t="s">
        <v>100</v>
      </c>
      <c r="BZ1332" t="s">
        <v>100</v>
      </c>
      <c r="CA1332" t="s">
        <v>100</v>
      </c>
      <c r="CB1332" t="s">
        <v>100</v>
      </c>
      <c r="CC1332" t="s">
        <v>100</v>
      </c>
      <c r="CD1332" t="s">
        <v>100</v>
      </c>
      <c r="CE1332" t="s">
        <v>100</v>
      </c>
      <c r="CF1332" t="s">
        <v>100</v>
      </c>
      <c r="CG1332" t="s">
        <v>100</v>
      </c>
      <c r="CH1332" t="s">
        <v>100</v>
      </c>
      <c r="CI1332" t="s">
        <v>100</v>
      </c>
      <c r="CJ1332" t="s">
        <v>115</v>
      </c>
      <c r="CK1332" t="s">
        <v>100</v>
      </c>
      <c r="CL1332" t="s">
        <v>100</v>
      </c>
      <c r="CM1332" t="s">
        <v>100</v>
      </c>
      <c r="CN1332" t="s">
        <v>151</v>
      </c>
      <c r="CO1332" t="s">
        <v>100</v>
      </c>
      <c r="CP1332" t="s">
        <v>100</v>
      </c>
      <c r="CQ1332" t="s">
        <v>152</v>
      </c>
      <c r="CR1332" t="s">
        <v>153</v>
      </c>
    </row>
    <row r="1333" spans="1:96">
      <c r="A1333" t="s">
        <v>4420</v>
      </c>
      <c r="B1333" t="s">
        <v>4421</v>
      </c>
      <c r="C1333" t="s">
        <v>98</v>
      </c>
      <c r="D1333" t="s">
        <v>4422</v>
      </c>
      <c r="E1333" t="s">
        <v>100</v>
      </c>
      <c r="F1333" t="s">
        <v>100</v>
      </c>
      <c r="G1333" t="s">
        <v>101</v>
      </c>
      <c r="H1333" t="s">
        <v>102</v>
      </c>
      <c r="I1333" t="s">
        <v>103</v>
      </c>
      <c r="J1333" t="s">
        <v>104</v>
      </c>
      <c r="K1333" t="s">
        <v>105</v>
      </c>
      <c r="L1333" t="s">
        <v>106</v>
      </c>
      <c r="M1333" t="s">
        <v>100</v>
      </c>
      <c r="N1333" t="s">
        <v>100</v>
      </c>
      <c r="O1333" t="s">
        <v>100</v>
      </c>
      <c r="P1333" t="s">
        <v>107</v>
      </c>
      <c r="Q1333" t="s">
        <v>108</v>
      </c>
      <c r="R1333" t="s">
        <v>109</v>
      </c>
      <c r="S1333" t="s">
        <v>110</v>
      </c>
      <c r="T1333" t="s">
        <v>111</v>
      </c>
      <c r="U1333" t="s">
        <v>112</v>
      </c>
      <c r="V1333" t="s">
        <v>113</v>
      </c>
      <c r="W1333" t="s">
        <v>113</v>
      </c>
      <c r="X1333" t="s">
        <v>114</v>
      </c>
      <c r="Y1333" t="s">
        <v>115</v>
      </c>
      <c r="Z1333" t="s">
        <v>100</v>
      </c>
      <c r="AA1333" t="s">
        <v>100</v>
      </c>
      <c r="AB1333" t="s">
        <v>100</v>
      </c>
      <c r="AC1333" t="s">
        <v>100</v>
      </c>
      <c r="AD1333" t="s">
        <v>100</v>
      </c>
      <c r="AE1333" t="s">
        <v>115</v>
      </c>
      <c r="AF1333" t="s">
        <v>100</v>
      </c>
      <c r="AG1333" t="s">
        <v>100</v>
      </c>
      <c r="AH1333" t="s">
        <v>100</v>
      </c>
      <c r="AI1333" t="s">
        <v>100</v>
      </c>
      <c r="AJ1333" t="s">
        <v>100</v>
      </c>
      <c r="AK1333" t="s">
        <v>100</v>
      </c>
      <c r="AL1333" t="s">
        <v>100</v>
      </c>
      <c r="AM1333" t="s">
        <v>100</v>
      </c>
      <c r="AN1333" t="s">
        <v>100</v>
      </c>
      <c r="AO1333" t="s">
        <v>100</v>
      </c>
      <c r="AP1333" t="s">
        <v>100</v>
      </c>
      <c r="AQ1333" t="s">
        <v>100</v>
      </c>
      <c r="AR1333" t="s">
        <v>100</v>
      </c>
      <c r="AS1333" t="s">
        <v>100</v>
      </c>
      <c r="AT1333" t="s">
        <v>100</v>
      </c>
      <c r="AU1333" t="s">
        <v>100</v>
      </c>
      <c r="AV1333" t="s">
        <v>100</v>
      </c>
      <c r="AW1333" t="s">
        <v>100</v>
      </c>
      <c r="AX1333" t="s">
        <v>100</v>
      </c>
      <c r="AY1333" t="s">
        <v>100</v>
      </c>
      <c r="AZ1333" t="s">
        <v>100</v>
      </c>
      <c r="BA1333" t="s">
        <v>100</v>
      </c>
      <c r="BB1333" t="s">
        <v>100</v>
      </c>
      <c r="BC1333" t="s">
        <v>100</v>
      </c>
      <c r="BD1333" t="s">
        <v>100</v>
      </c>
      <c r="BE1333" t="s">
        <v>100</v>
      </c>
      <c r="BF1333" t="s">
        <v>100</v>
      </c>
      <c r="BG1333" t="s">
        <v>100</v>
      </c>
      <c r="BH1333" t="s">
        <v>100</v>
      </c>
      <c r="BI1333" t="s">
        <v>100</v>
      </c>
      <c r="BJ1333" t="s">
        <v>100</v>
      </c>
      <c r="BK1333" t="s">
        <v>100</v>
      </c>
      <c r="BL1333" t="s">
        <v>100</v>
      </c>
      <c r="BM1333" t="s">
        <v>100</v>
      </c>
      <c r="BN1333" t="s">
        <v>100</v>
      </c>
      <c r="BO1333" t="s">
        <v>100</v>
      </c>
      <c r="BP1333" t="s">
        <v>100</v>
      </c>
      <c r="BQ1333" t="s">
        <v>100</v>
      </c>
      <c r="BR1333" t="s">
        <v>100</v>
      </c>
      <c r="BS1333" t="s">
        <v>100</v>
      </c>
      <c r="BT1333" t="s">
        <v>100</v>
      </c>
      <c r="BU1333" t="s">
        <v>100</v>
      </c>
      <c r="BV1333" t="s">
        <v>100</v>
      </c>
      <c r="BW1333" t="s">
        <v>100</v>
      </c>
      <c r="BX1333" t="s">
        <v>100</v>
      </c>
      <c r="BY1333" t="s">
        <v>100</v>
      </c>
      <c r="BZ1333" t="s">
        <v>100</v>
      </c>
      <c r="CA1333" t="s">
        <v>100</v>
      </c>
      <c r="CB1333" t="s">
        <v>100</v>
      </c>
      <c r="CC1333" t="s">
        <v>100</v>
      </c>
      <c r="CD1333" t="s">
        <v>100</v>
      </c>
      <c r="CE1333" t="s">
        <v>100</v>
      </c>
      <c r="CF1333" t="s">
        <v>100</v>
      </c>
      <c r="CG1333" t="s">
        <v>100</v>
      </c>
      <c r="CH1333" t="s">
        <v>100</v>
      </c>
      <c r="CI1333" t="s">
        <v>100</v>
      </c>
      <c r="CJ1333" t="s">
        <v>115</v>
      </c>
      <c r="CK1333" t="s">
        <v>100</v>
      </c>
      <c r="CL1333" t="s">
        <v>100</v>
      </c>
      <c r="CM1333" t="s">
        <v>100</v>
      </c>
      <c r="CN1333" t="s">
        <v>116</v>
      </c>
      <c r="CO1333" t="s">
        <v>117</v>
      </c>
      <c r="CP1333" t="s">
        <v>117</v>
      </c>
      <c r="CQ1333" t="s">
        <v>100</v>
      </c>
      <c r="CR1333" t="s">
        <v>100</v>
      </c>
    </row>
    <row r="1334" spans="1:96">
      <c r="A1334" t="s">
        <v>4423</v>
      </c>
      <c r="B1334" t="s">
        <v>4424</v>
      </c>
      <c r="C1334" t="s">
        <v>98</v>
      </c>
      <c r="D1334" t="s">
        <v>4425</v>
      </c>
      <c r="E1334" t="s">
        <v>100</v>
      </c>
      <c r="F1334" t="s">
        <v>100</v>
      </c>
      <c r="G1334" t="s">
        <v>101</v>
      </c>
      <c r="H1334" t="s">
        <v>102</v>
      </c>
      <c r="I1334" t="s">
        <v>103</v>
      </c>
      <c r="J1334" t="s">
        <v>104</v>
      </c>
      <c r="K1334" t="s">
        <v>105</v>
      </c>
      <c r="L1334" t="s">
        <v>106</v>
      </c>
      <c r="M1334" t="s">
        <v>100</v>
      </c>
      <c r="N1334" t="s">
        <v>100</v>
      </c>
      <c r="O1334" t="s">
        <v>100</v>
      </c>
      <c r="P1334" t="s">
        <v>107</v>
      </c>
      <c r="Q1334" t="s">
        <v>108</v>
      </c>
      <c r="R1334" t="s">
        <v>109</v>
      </c>
      <c r="S1334" t="s">
        <v>110</v>
      </c>
      <c r="T1334" t="s">
        <v>111</v>
      </c>
      <c r="U1334" t="s">
        <v>112</v>
      </c>
      <c r="V1334" t="s">
        <v>113</v>
      </c>
      <c r="W1334" t="s">
        <v>113</v>
      </c>
      <c r="X1334" t="s">
        <v>114</v>
      </c>
      <c r="Y1334" t="s">
        <v>115</v>
      </c>
      <c r="Z1334" t="s">
        <v>100</v>
      </c>
      <c r="AA1334" t="s">
        <v>100</v>
      </c>
      <c r="AB1334" t="s">
        <v>100</v>
      </c>
      <c r="AC1334" t="s">
        <v>100</v>
      </c>
      <c r="AD1334" t="s">
        <v>100</v>
      </c>
      <c r="AE1334" t="s">
        <v>115</v>
      </c>
      <c r="AF1334" t="s">
        <v>100</v>
      </c>
      <c r="AG1334" t="s">
        <v>100</v>
      </c>
      <c r="AH1334" t="s">
        <v>100</v>
      </c>
      <c r="AI1334" t="s">
        <v>100</v>
      </c>
      <c r="AJ1334" t="s">
        <v>100</v>
      </c>
      <c r="AK1334" t="s">
        <v>100</v>
      </c>
      <c r="AL1334" t="s">
        <v>100</v>
      </c>
      <c r="AM1334" t="s">
        <v>100</v>
      </c>
      <c r="AN1334" t="s">
        <v>100</v>
      </c>
      <c r="AO1334" t="s">
        <v>100</v>
      </c>
      <c r="AP1334" t="s">
        <v>100</v>
      </c>
      <c r="AQ1334" t="s">
        <v>100</v>
      </c>
      <c r="AR1334" t="s">
        <v>100</v>
      </c>
      <c r="AS1334" t="s">
        <v>100</v>
      </c>
      <c r="AT1334" t="s">
        <v>100</v>
      </c>
      <c r="AU1334" t="s">
        <v>100</v>
      </c>
      <c r="AV1334" t="s">
        <v>100</v>
      </c>
      <c r="AW1334" t="s">
        <v>100</v>
      </c>
      <c r="AX1334" t="s">
        <v>100</v>
      </c>
      <c r="AY1334" t="s">
        <v>100</v>
      </c>
      <c r="AZ1334" t="s">
        <v>100</v>
      </c>
      <c r="BA1334" t="s">
        <v>100</v>
      </c>
      <c r="BB1334" t="s">
        <v>100</v>
      </c>
      <c r="BC1334" t="s">
        <v>100</v>
      </c>
      <c r="BD1334" t="s">
        <v>100</v>
      </c>
      <c r="BE1334" t="s">
        <v>100</v>
      </c>
      <c r="BF1334" t="s">
        <v>100</v>
      </c>
      <c r="BG1334" t="s">
        <v>100</v>
      </c>
      <c r="BH1334" t="s">
        <v>100</v>
      </c>
      <c r="BI1334" t="s">
        <v>100</v>
      </c>
      <c r="BJ1334" t="s">
        <v>100</v>
      </c>
      <c r="BK1334" t="s">
        <v>100</v>
      </c>
      <c r="BL1334" t="s">
        <v>100</v>
      </c>
      <c r="BM1334" t="s">
        <v>100</v>
      </c>
      <c r="BN1334" t="s">
        <v>100</v>
      </c>
      <c r="BO1334" t="s">
        <v>100</v>
      </c>
      <c r="BP1334" t="s">
        <v>100</v>
      </c>
      <c r="BQ1334" t="s">
        <v>100</v>
      </c>
      <c r="BR1334" t="s">
        <v>100</v>
      </c>
      <c r="BS1334" t="s">
        <v>100</v>
      </c>
      <c r="BT1334" t="s">
        <v>100</v>
      </c>
      <c r="BU1334" t="s">
        <v>100</v>
      </c>
      <c r="BV1334" t="s">
        <v>100</v>
      </c>
      <c r="BW1334" t="s">
        <v>100</v>
      </c>
      <c r="BX1334" t="s">
        <v>100</v>
      </c>
      <c r="BY1334" t="s">
        <v>100</v>
      </c>
      <c r="BZ1334" t="s">
        <v>100</v>
      </c>
      <c r="CA1334" t="s">
        <v>100</v>
      </c>
      <c r="CB1334" t="s">
        <v>100</v>
      </c>
      <c r="CC1334" t="s">
        <v>100</v>
      </c>
      <c r="CD1334" t="s">
        <v>100</v>
      </c>
      <c r="CE1334" t="s">
        <v>100</v>
      </c>
      <c r="CF1334" t="s">
        <v>100</v>
      </c>
      <c r="CG1334" t="s">
        <v>100</v>
      </c>
      <c r="CH1334" t="s">
        <v>100</v>
      </c>
      <c r="CI1334" t="s">
        <v>100</v>
      </c>
      <c r="CJ1334" t="s">
        <v>115</v>
      </c>
      <c r="CK1334" t="s">
        <v>100</v>
      </c>
      <c r="CL1334" t="s">
        <v>100</v>
      </c>
      <c r="CM1334" t="s">
        <v>100</v>
      </c>
      <c r="CN1334" t="s">
        <v>116</v>
      </c>
      <c r="CO1334" t="s">
        <v>117</v>
      </c>
      <c r="CP1334" t="s">
        <v>117</v>
      </c>
      <c r="CQ1334" t="s">
        <v>100</v>
      </c>
      <c r="CR1334" t="s">
        <v>100</v>
      </c>
    </row>
    <row r="1335" spans="1:96">
      <c r="A1335" t="s">
        <v>4426</v>
      </c>
      <c r="B1335" t="s">
        <v>4427</v>
      </c>
      <c r="C1335" t="s">
        <v>98</v>
      </c>
      <c r="D1335" t="s">
        <v>4428</v>
      </c>
      <c r="E1335" t="s">
        <v>100</v>
      </c>
      <c r="F1335" t="s">
        <v>100</v>
      </c>
      <c r="G1335" t="s">
        <v>101</v>
      </c>
      <c r="H1335" t="s">
        <v>102</v>
      </c>
      <c r="I1335" t="s">
        <v>103</v>
      </c>
      <c r="J1335" t="s">
        <v>104</v>
      </c>
      <c r="K1335" t="s">
        <v>105</v>
      </c>
      <c r="L1335" t="s">
        <v>106</v>
      </c>
      <c r="M1335" t="s">
        <v>100</v>
      </c>
      <c r="N1335" t="s">
        <v>100</v>
      </c>
      <c r="O1335" t="s">
        <v>100</v>
      </c>
      <c r="P1335" t="s">
        <v>107</v>
      </c>
      <c r="Q1335" t="s">
        <v>108</v>
      </c>
      <c r="R1335" t="s">
        <v>109</v>
      </c>
      <c r="S1335" t="s">
        <v>110</v>
      </c>
      <c r="T1335" t="s">
        <v>111</v>
      </c>
      <c r="U1335" t="s">
        <v>112</v>
      </c>
      <c r="V1335" t="s">
        <v>113</v>
      </c>
      <c r="W1335" t="s">
        <v>113</v>
      </c>
      <c r="X1335" t="s">
        <v>114</v>
      </c>
      <c r="Y1335" t="s">
        <v>115</v>
      </c>
      <c r="Z1335" t="s">
        <v>100</v>
      </c>
      <c r="AA1335" t="s">
        <v>100</v>
      </c>
      <c r="AB1335" t="s">
        <v>100</v>
      </c>
      <c r="AC1335" t="s">
        <v>100</v>
      </c>
      <c r="AD1335" t="s">
        <v>100</v>
      </c>
      <c r="AE1335" t="s">
        <v>115</v>
      </c>
      <c r="AF1335" t="s">
        <v>100</v>
      </c>
      <c r="AG1335" t="s">
        <v>100</v>
      </c>
      <c r="AH1335" t="s">
        <v>100</v>
      </c>
      <c r="AI1335" t="s">
        <v>100</v>
      </c>
      <c r="AJ1335" t="s">
        <v>100</v>
      </c>
      <c r="AK1335" t="s">
        <v>100</v>
      </c>
      <c r="AL1335" t="s">
        <v>100</v>
      </c>
      <c r="AM1335" t="s">
        <v>100</v>
      </c>
      <c r="AN1335" t="s">
        <v>100</v>
      </c>
      <c r="AO1335" t="s">
        <v>100</v>
      </c>
      <c r="AP1335" t="s">
        <v>100</v>
      </c>
      <c r="AQ1335" t="s">
        <v>100</v>
      </c>
      <c r="AR1335" t="s">
        <v>100</v>
      </c>
      <c r="AS1335" t="s">
        <v>100</v>
      </c>
      <c r="AT1335" t="s">
        <v>100</v>
      </c>
      <c r="AU1335" t="s">
        <v>100</v>
      </c>
      <c r="AV1335" t="s">
        <v>100</v>
      </c>
      <c r="AW1335" t="s">
        <v>100</v>
      </c>
      <c r="AX1335" t="s">
        <v>100</v>
      </c>
      <c r="AY1335" t="s">
        <v>100</v>
      </c>
      <c r="AZ1335" t="s">
        <v>100</v>
      </c>
      <c r="BA1335" t="s">
        <v>100</v>
      </c>
      <c r="BB1335" t="s">
        <v>100</v>
      </c>
      <c r="BC1335" t="s">
        <v>100</v>
      </c>
      <c r="BD1335" t="s">
        <v>100</v>
      </c>
      <c r="BE1335" t="s">
        <v>100</v>
      </c>
      <c r="BF1335" t="s">
        <v>100</v>
      </c>
      <c r="BG1335" t="s">
        <v>100</v>
      </c>
      <c r="BH1335" t="s">
        <v>100</v>
      </c>
      <c r="BI1335" t="s">
        <v>100</v>
      </c>
      <c r="BJ1335" t="s">
        <v>100</v>
      </c>
      <c r="BK1335" t="s">
        <v>100</v>
      </c>
      <c r="BL1335" t="s">
        <v>100</v>
      </c>
      <c r="BM1335" t="s">
        <v>100</v>
      </c>
      <c r="BN1335" t="s">
        <v>100</v>
      </c>
      <c r="BO1335" t="s">
        <v>100</v>
      </c>
      <c r="BP1335" t="s">
        <v>100</v>
      </c>
      <c r="BQ1335" t="s">
        <v>100</v>
      </c>
      <c r="BR1335" t="s">
        <v>100</v>
      </c>
      <c r="BS1335" t="s">
        <v>100</v>
      </c>
      <c r="BT1335" t="s">
        <v>100</v>
      </c>
      <c r="BU1335" t="s">
        <v>100</v>
      </c>
      <c r="BV1335" t="s">
        <v>100</v>
      </c>
      <c r="BW1335" t="s">
        <v>100</v>
      </c>
      <c r="BX1335" t="s">
        <v>100</v>
      </c>
      <c r="BY1335" t="s">
        <v>100</v>
      </c>
      <c r="BZ1335" t="s">
        <v>100</v>
      </c>
      <c r="CA1335" t="s">
        <v>100</v>
      </c>
      <c r="CB1335" t="s">
        <v>100</v>
      </c>
      <c r="CC1335" t="s">
        <v>100</v>
      </c>
      <c r="CD1335" t="s">
        <v>100</v>
      </c>
      <c r="CE1335" t="s">
        <v>100</v>
      </c>
      <c r="CF1335" t="s">
        <v>100</v>
      </c>
      <c r="CG1335" t="s">
        <v>100</v>
      </c>
      <c r="CH1335" t="s">
        <v>100</v>
      </c>
      <c r="CI1335" t="s">
        <v>100</v>
      </c>
      <c r="CJ1335" t="s">
        <v>115</v>
      </c>
      <c r="CK1335" t="s">
        <v>100</v>
      </c>
      <c r="CL1335" t="s">
        <v>100</v>
      </c>
      <c r="CM1335" t="s">
        <v>100</v>
      </c>
      <c r="CN1335" t="s">
        <v>116</v>
      </c>
      <c r="CO1335" t="s">
        <v>117</v>
      </c>
      <c r="CP1335" t="s">
        <v>117</v>
      </c>
      <c r="CQ1335" t="s">
        <v>100</v>
      </c>
      <c r="CR1335" t="s">
        <v>100</v>
      </c>
    </row>
    <row r="1336" spans="1:96">
      <c r="A1336" t="s">
        <v>4429</v>
      </c>
      <c r="B1336" t="s">
        <v>4430</v>
      </c>
      <c r="C1336" t="s">
        <v>98</v>
      </c>
      <c r="D1336" t="s">
        <v>4431</v>
      </c>
      <c r="E1336" t="s">
        <v>100</v>
      </c>
      <c r="F1336" t="s">
        <v>100</v>
      </c>
      <c r="G1336" t="s">
        <v>101</v>
      </c>
      <c r="H1336" t="s">
        <v>102</v>
      </c>
      <c r="I1336" t="s">
        <v>103</v>
      </c>
      <c r="J1336" t="s">
        <v>104</v>
      </c>
      <c r="K1336" t="s">
        <v>105</v>
      </c>
      <c r="L1336" t="s">
        <v>106</v>
      </c>
      <c r="M1336" t="s">
        <v>100</v>
      </c>
      <c r="N1336" t="s">
        <v>100</v>
      </c>
      <c r="O1336" t="s">
        <v>100</v>
      </c>
      <c r="P1336" t="s">
        <v>107</v>
      </c>
      <c r="Q1336" t="s">
        <v>108</v>
      </c>
      <c r="R1336" t="s">
        <v>109</v>
      </c>
      <c r="S1336" t="s">
        <v>110</v>
      </c>
      <c r="T1336" t="s">
        <v>111</v>
      </c>
      <c r="U1336" t="s">
        <v>112</v>
      </c>
      <c r="V1336" t="s">
        <v>113</v>
      </c>
      <c r="W1336" t="s">
        <v>113</v>
      </c>
      <c r="X1336" t="s">
        <v>114</v>
      </c>
      <c r="Y1336" t="s">
        <v>115</v>
      </c>
      <c r="Z1336" t="s">
        <v>100</v>
      </c>
      <c r="AA1336" t="s">
        <v>100</v>
      </c>
      <c r="AB1336" t="s">
        <v>100</v>
      </c>
      <c r="AC1336" t="s">
        <v>100</v>
      </c>
      <c r="AD1336" t="s">
        <v>100</v>
      </c>
      <c r="AE1336" t="s">
        <v>115</v>
      </c>
      <c r="AF1336" t="s">
        <v>100</v>
      </c>
      <c r="AG1336" t="s">
        <v>100</v>
      </c>
      <c r="AH1336" t="s">
        <v>100</v>
      </c>
      <c r="AI1336" t="s">
        <v>100</v>
      </c>
      <c r="AJ1336" t="s">
        <v>100</v>
      </c>
      <c r="AK1336" t="s">
        <v>100</v>
      </c>
      <c r="AL1336" t="s">
        <v>100</v>
      </c>
      <c r="AM1336" t="s">
        <v>100</v>
      </c>
      <c r="AN1336" t="s">
        <v>100</v>
      </c>
      <c r="AO1336" t="s">
        <v>100</v>
      </c>
      <c r="AP1336" t="s">
        <v>100</v>
      </c>
      <c r="AQ1336" t="s">
        <v>100</v>
      </c>
      <c r="AR1336" t="s">
        <v>100</v>
      </c>
      <c r="AS1336" t="s">
        <v>100</v>
      </c>
      <c r="AT1336" t="s">
        <v>100</v>
      </c>
      <c r="AU1336" t="s">
        <v>100</v>
      </c>
      <c r="AV1336" t="s">
        <v>100</v>
      </c>
      <c r="AW1336" t="s">
        <v>100</v>
      </c>
      <c r="AX1336" t="s">
        <v>100</v>
      </c>
      <c r="AY1336" t="s">
        <v>100</v>
      </c>
      <c r="AZ1336" t="s">
        <v>100</v>
      </c>
      <c r="BA1336" t="s">
        <v>100</v>
      </c>
      <c r="BB1336" t="s">
        <v>100</v>
      </c>
      <c r="BC1336" t="s">
        <v>100</v>
      </c>
      <c r="BD1336" t="s">
        <v>100</v>
      </c>
      <c r="BE1336" t="s">
        <v>100</v>
      </c>
      <c r="BF1336" t="s">
        <v>100</v>
      </c>
      <c r="BG1336" t="s">
        <v>100</v>
      </c>
      <c r="BH1336" t="s">
        <v>100</v>
      </c>
      <c r="BI1336" t="s">
        <v>100</v>
      </c>
      <c r="BJ1336" t="s">
        <v>100</v>
      </c>
      <c r="BK1336" t="s">
        <v>100</v>
      </c>
      <c r="BL1336" t="s">
        <v>100</v>
      </c>
      <c r="BM1336" t="s">
        <v>100</v>
      </c>
      <c r="BN1336" t="s">
        <v>100</v>
      </c>
      <c r="BO1336" t="s">
        <v>100</v>
      </c>
      <c r="BP1336" t="s">
        <v>100</v>
      </c>
      <c r="BQ1336" t="s">
        <v>100</v>
      </c>
      <c r="BR1336" t="s">
        <v>100</v>
      </c>
      <c r="BS1336" t="s">
        <v>100</v>
      </c>
      <c r="BT1336" t="s">
        <v>100</v>
      </c>
      <c r="BU1336" t="s">
        <v>100</v>
      </c>
      <c r="BV1336" t="s">
        <v>100</v>
      </c>
      <c r="BW1336" t="s">
        <v>100</v>
      </c>
      <c r="BX1336" t="s">
        <v>100</v>
      </c>
      <c r="BY1336" t="s">
        <v>100</v>
      </c>
      <c r="BZ1336" t="s">
        <v>100</v>
      </c>
      <c r="CA1336" t="s">
        <v>100</v>
      </c>
      <c r="CB1336" t="s">
        <v>100</v>
      </c>
      <c r="CC1336" t="s">
        <v>100</v>
      </c>
      <c r="CD1336" t="s">
        <v>100</v>
      </c>
      <c r="CE1336" t="s">
        <v>100</v>
      </c>
      <c r="CF1336" t="s">
        <v>100</v>
      </c>
      <c r="CG1336" t="s">
        <v>100</v>
      </c>
      <c r="CH1336" t="s">
        <v>100</v>
      </c>
      <c r="CI1336" t="s">
        <v>100</v>
      </c>
      <c r="CJ1336" t="s">
        <v>115</v>
      </c>
      <c r="CK1336" t="s">
        <v>100</v>
      </c>
      <c r="CL1336" t="s">
        <v>100</v>
      </c>
      <c r="CM1336" t="s">
        <v>100</v>
      </c>
      <c r="CN1336" t="s">
        <v>116</v>
      </c>
      <c r="CO1336" t="s">
        <v>117</v>
      </c>
      <c r="CP1336" t="s">
        <v>117</v>
      </c>
      <c r="CQ1336" t="s">
        <v>100</v>
      </c>
      <c r="CR1336" t="s">
        <v>100</v>
      </c>
    </row>
    <row r="1337" spans="1:96">
      <c r="A1337" t="s">
        <v>1706</v>
      </c>
      <c r="B1337" t="s">
        <v>4432</v>
      </c>
      <c r="C1337" t="s">
        <v>191</v>
      </c>
      <c r="D1337" t="s">
        <v>4433</v>
      </c>
      <c r="E1337" t="s">
        <v>100</v>
      </c>
      <c r="F1337" t="s">
        <v>100</v>
      </c>
      <c r="G1337" t="s">
        <v>141</v>
      </c>
      <c r="H1337" t="s">
        <v>142</v>
      </c>
      <c r="I1337" t="s">
        <v>143</v>
      </c>
      <c r="J1337" t="s">
        <v>144</v>
      </c>
      <c r="K1337" t="s">
        <v>145</v>
      </c>
      <c r="L1337" t="s">
        <v>106</v>
      </c>
      <c r="M1337" t="s">
        <v>100</v>
      </c>
      <c r="N1337" t="s">
        <v>100</v>
      </c>
      <c r="O1337" t="s">
        <v>100</v>
      </c>
      <c r="P1337" t="s">
        <v>146</v>
      </c>
      <c r="Q1337" t="s">
        <v>147</v>
      </c>
      <c r="R1337" t="s">
        <v>148</v>
      </c>
      <c r="S1337" t="s">
        <v>100</v>
      </c>
      <c r="T1337" t="s">
        <v>100</v>
      </c>
      <c r="U1337" t="s">
        <v>112</v>
      </c>
      <c r="V1337" t="s">
        <v>113</v>
      </c>
      <c r="W1337" t="s">
        <v>113</v>
      </c>
      <c r="X1337" t="s">
        <v>114</v>
      </c>
      <c r="Y1337" t="s">
        <v>100</v>
      </c>
      <c r="Z1337" t="s">
        <v>100</v>
      </c>
      <c r="AA1337" t="s">
        <v>100</v>
      </c>
      <c r="AB1337" t="s">
        <v>100</v>
      </c>
      <c r="AC1337" t="s">
        <v>100</v>
      </c>
      <c r="AD1337" t="s">
        <v>100</v>
      </c>
      <c r="AE1337" t="s">
        <v>100</v>
      </c>
      <c r="AF1337" t="s">
        <v>100</v>
      </c>
      <c r="AG1337" t="s">
        <v>100</v>
      </c>
      <c r="AH1337" t="s">
        <v>100</v>
      </c>
      <c r="AI1337" t="s">
        <v>100</v>
      </c>
      <c r="AJ1337" t="s">
        <v>100</v>
      </c>
      <c r="AK1337" t="s">
        <v>100</v>
      </c>
      <c r="AL1337" t="s">
        <v>100</v>
      </c>
      <c r="AM1337" t="s">
        <v>100</v>
      </c>
      <c r="AN1337" t="s">
        <v>100</v>
      </c>
      <c r="AO1337" t="s">
        <v>100</v>
      </c>
      <c r="AP1337" t="s">
        <v>100</v>
      </c>
      <c r="AQ1337" t="s">
        <v>100</v>
      </c>
      <c r="AR1337" t="s">
        <v>100</v>
      </c>
      <c r="AS1337" t="s">
        <v>100</v>
      </c>
      <c r="AT1337" t="s">
        <v>100</v>
      </c>
      <c r="AU1337" t="s">
        <v>100</v>
      </c>
      <c r="AV1337" t="s">
        <v>100</v>
      </c>
      <c r="AW1337" t="s">
        <v>100</v>
      </c>
      <c r="AX1337" t="s">
        <v>100</v>
      </c>
      <c r="AY1337" t="s">
        <v>100</v>
      </c>
      <c r="AZ1337" t="s">
        <v>100</v>
      </c>
      <c r="BA1337" t="s">
        <v>100</v>
      </c>
      <c r="BB1337" t="s">
        <v>100</v>
      </c>
      <c r="BC1337" t="s">
        <v>100</v>
      </c>
      <c r="BD1337" t="s">
        <v>100</v>
      </c>
      <c r="BE1337" t="s">
        <v>100</v>
      </c>
      <c r="BF1337" t="s">
        <v>100</v>
      </c>
      <c r="BG1337" t="s">
        <v>100</v>
      </c>
      <c r="BH1337" t="s">
        <v>100</v>
      </c>
      <c r="BI1337" t="s">
        <v>100</v>
      </c>
      <c r="BJ1337" t="s">
        <v>100</v>
      </c>
      <c r="BK1337" t="s">
        <v>100</v>
      </c>
      <c r="BL1337" t="s">
        <v>100</v>
      </c>
      <c r="BM1337" t="s">
        <v>100</v>
      </c>
      <c r="BN1337" t="s">
        <v>100</v>
      </c>
      <c r="BO1337" t="s">
        <v>115</v>
      </c>
      <c r="BP1337" t="s">
        <v>100</v>
      </c>
      <c r="BQ1337" t="s">
        <v>100</v>
      </c>
      <c r="BR1337" t="s">
        <v>100</v>
      </c>
      <c r="BS1337" t="s">
        <v>100</v>
      </c>
      <c r="BT1337" t="s">
        <v>100</v>
      </c>
      <c r="BU1337" t="s">
        <v>100</v>
      </c>
      <c r="BV1337" t="s">
        <v>100</v>
      </c>
      <c r="BW1337" t="s">
        <v>100</v>
      </c>
      <c r="BX1337" t="s">
        <v>100</v>
      </c>
      <c r="BY1337" t="s">
        <v>100</v>
      </c>
      <c r="BZ1337" t="s">
        <v>100</v>
      </c>
      <c r="CA1337" t="s">
        <v>100</v>
      </c>
      <c r="CB1337" t="s">
        <v>100</v>
      </c>
      <c r="CC1337" t="s">
        <v>100</v>
      </c>
      <c r="CD1337" t="s">
        <v>100</v>
      </c>
      <c r="CE1337" t="s">
        <v>100</v>
      </c>
      <c r="CF1337" t="s">
        <v>100</v>
      </c>
      <c r="CG1337" t="s">
        <v>100</v>
      </c>
      <c r="CH1337" t="s">
        <v>100</v>
      </c>
      <c r="CI1337" t="s">
        <v>100</v>
      </c>
      <c r="CJ1337" t="s">
        <v>115</v>
      </c>
      <c r="CK1337" t="s">
        <v>100</v>
      </c>
      <c r="CL1337" t="s">
        <v>100</v>
      </c>
      <c r="CM1337" t="s">
        <v>100</v>
      </c>
      <c r="CN1337" t="s">
        <v>166</v>
      </c>
      <c r="CO1337" t="s">
        <v>100</v>
      </c>
      <c r="CP1337" t="s">
        <v>100</v>
      </c>
      <c r="CQ1337" t="s">
        <v>152</v>
      </c>
      <c r="CR1337" t="s">
        <v>153</v>
      </c>
    </row>
    <row r="1338" spans="1:96">
      <c r="A1338" t="s">
        <v>4434</v>
      </c>
      <c r="B1338" t="s">
        <v>4435</v>
      </c>
      <c r="C1338" t="s">
        <v>629</v>
      </c>
      <c r="D1338" t="s">
        <v>4436</v>
      </c>
      <c r="E1338" t="s">
        <v>4437</v>
      </c>
      <c r="F1338" t="s">
        <v>100</v>
      </c>
      <c r="G1338" t="s">
        <v>141</v>
      </c>
      <c r="H1338" t="s">
        <v>142</v>
      </c>
      <c r="I1338" t="s">
        <v>103</v>
      </c>
      <c r="J1338" t="s">
        <v>144</v>
      </c>
      <c r="K1338" t="s">
        <v>145</v>
      </c>
      <c r="L1338" t="s">
        <v>106</v>
      </c>
      <c r="M1338" t="s">
        <v>100</v>
      </c>
      <c r="N1338" t="s">
        <v>100</v>
      </c>
      <c r="O1338" t="s">
        <v>4434</v>
      </c>
      <c r="P1338" t="s">
        <v>146</v>
      </c>
      <c r="Q1338" t="s">
        <v>147</v>
      </c>
      <c r="R1338" t="s">
        <v>148</v>
      </c>
      <c r="S1338" t="s">
        <v>100</v>
      </c>
      <c r="T1338" t="s">
        <v>100</v>
      </c>
      <c r="U1338" t="s">
        <v>112</v>
      </c>
      <c r="V1338" t="s">
        <v>113</v>
      </c>
      <c r="W1338" t="s">
        <v>113</v>
      </c>
      <c r="X1338" t="s">
        <v>114</v>
      </c>
      <c r="Y1338" t="s">
        <v>100</v>
      </c>
      <c r="Z1338" t="s">
        <v>100</v>
      </c>
      <c r="AA1338" t="s">
        <v>100</v>
      </c>
      <c r="AB1338" t="s">
        <v>100</v>
      </c>
      <c r="AC1338" t="s">
        <v>100</v>
      </c>
      <c r="AD1338" t="s">
        <v>100</v>
      </c>
      <c r="AE1338" t="s">
        <v>100</v>
      </c>
      <c r="AF1338" t="s">
        <v>100</v>
      </c>
      <c r="AG1338" t="s">
        <v>100</v>
      </c>
      <c r="AH1338" t="s">
        <v>100</v>
      </c>
      <c r="AI1338" t="s">
        <v>100</v>
      </c>
      <c r="AJ1338" t="s">
        <v>100</v>
      </c>
      <c r="AK1338" t="s">
        <v>100</v>
      </c>
      <c r="AL1338" t="s">
        <v>100</v>
      </c>
      <c r="AM1338" t="s">
        <v>100</v>
      </c>
      <c r="AN1338" t="s">
        <v>100</v>
      </c>
      <c r="AO1338" t="s">
        <v>100</v>
      </c>
      <c r="AP1338" t="s">
        <v>100</v>
      </c>
      <c r="AQ1338" t="s">
        <v>100</v>
      </c>
      <c r="AR1338" t="s">
        <v>100</v>
      </c>
      <c r="AS1338" t="s">
        <v>100</v>
      </c>
      <c r="AT1338" t="s">
        <v>100</v>
      </c>
      <c r="AU1338" t="s">
        <v>100</v>
      </c>
      <c r="AV1338" t="s">
        <v>100</v>
      </c>
      <c r="AW1338" t="s">
        <v>100</v>
      </c>
      <c r="AX1338" t="s">
        <v>100</v>
      </c>
      <c r="AY1338" t="s">
        <v>100</v>
      </c>
      <c r="AZ1338" t="s">
        <v>100</v>
      </c>
      <c r="BA1338" t="s">
        <v>100</v>
      </c>
      <c r="BB1338" t="s">
        <v>100</v>
      </c>
      <c r="BC1338" t="s">
        <v>100</v>
      </c>
      <c r="BD1338" t="s">
        <v>100</v>
      </c>
      <c r="BE1338" t="s">
        <v>100</v>
      </c>
      <c r="BF1338" t="s">
        <v>100</v>
      </c>
      <c r="BG1338" t="s">
        <v>100</v>
      </c>
      <c r="BH1338" t="s">
        <v>100</v>
      </c>
      <c r="BI1338" t="s">
        <v>100</v>
      </c>
      <c r="BJ1338" t="s">
        <v>100</v>
      </c>
      <c r="BK1338" t="s">
        <v>100</v>
      </c>
      <c r="BL1338" t="s">
        <v>100</v>
      </c>
      <c r="BM1338" t="s">
        <v>100</v>
      </c>
      <c r="BN1338" t="s">
        <v>100</v>
      </c>
      <c r="BO1338" t="s">
        <v>115</v>
      </c>
      <c r="BP1338" t="s">
        <v>100</v>
      </c>
      <c r="BQ1338" t="s">
        <v>100</v>
      </c>
      <c r="BR1338" t="s">
        <v>100</v>
      </c>
      <c r="BS1338" t="s">
        <v>100</v>
      </c>
      <c r="BT1338" t="s">
        <v>100</v>
      </c>
      <c r="BU1338" t="s">
        <v>100</v>
      </c>
      <c r="BV1338" t="s">
        <v>100</v>
      </c>
      <c r="BW1338" t="s">
        <v>100</v>
      </c>
      <c r="BX1338" t="s">
        <v>100</v>
      </c>
      <c r="BY1338" t="s">
        <v>100</v>
      </c>
      <c r="BZ1338" t="s">
        <v>100</v>
      </c>
      <c r="CA1338" t="s">
        <v>100</v>
      </c>
      <c r="CB1338" t="s">
        <v>100</v>
      </c>
      <c r="CC1338" t="s">
        <v>100</v>
      </c>
      <c r="CD1338" t="s">
        <v>100</v>
      </c>
      <c r="CE1338" t="s">
        <v>100</v>
      </c>
      <c r="CF1338" t="s">
        <v>100</v>
      </c>
      <c r="CG1338" t="s">
        <v>100</v>
      </c>
      <c r="CH1338" t="s">
        <v>100</v>
      </c>
      <c r="CI1338" t="s">
        <v>100</v>
      </c>
      <c r="CJ1338" t="s">
        <v>100</v>
      </c>
      <c r="CK1338" t="s">
        <v>100</v>
      </c>
      <c r="CL1338" t="s">
        <v>100</v>
      </c>
      <c r="CM1338" t="s">
        <v>100</v>
      </c>
      <c r="CN1338" t="s">
        <v>166</v>
      </c>
      <c r="CO1338" t="s">
        <v>100</v>
      </c>
      <c r="CP1338" t="s">
        <v>100</v>
      </c>
      <c r="CQ1338" t="s">
        <v>152</v>
      </c>
      <c r="CR1338" t="s">
        <v>153</v>
      </c>
    </row>
    <row r="1339" spans="1:96">
      <c r="A1339" t="s">
        <v>1332</v>
      </c>
      <c r="B1339" t="s">
        <v>4438</v>
      </c>
      <c r="C1339" t="s">
        <v>191</v>
      </c>
      <c r="D1339" t="s">
        <v>4439</v>
      </c>
      <c r="E1339" t="s">
        <v>100</v>
      </c>
      <c r="F1339" t="s">
        <v>100</v>
      </c>
      <c r="G1339" t="s">
        <v>141</v>
      </c>
      <c r="H1339" t="s">
        <v>142</v>
      </c>
      <c r="I1339" t="s">
        <v>143</v>
      </c>
      <c r="J1339" t="s">
        <v>144</v>
      </c>
      <c r="K1339" t="s">
        <v>145</v>
      </c>
      <c r="L1339" t="s">
        <v>106</v>
      </c>
      <c r="M1339" t="s">
        <v>100</v>
      </c>
      <c r="N1339" t="s">
        <v>100</v>
      </c>
      <c r="O1339" t="s">
        <v>100</v>
      </c>
      <c r="P1339" t="s">
        <v>146</v>
      </c>
      <c r="Q1339" t="s">
        <v>147</v>
      </c>
      <c r="R1339" t="s">
        <v>148</v>
      </c>
      <c r="S1339" t="s">
        <v>100</v>
      </c>
      <c r="T1339" t="s">
        <v>100</v>
      </c>
      <c r="U1339" t="s">
        <v>112</v>
      </c>
      <c r="V1339" t="s">
        <v>113</v>
      </c>
      <c r="W1339" t="s">
        <v>113</v>
      </c>
      <c r="X1339" t="s">
        <v>114</v>
      </c>
      <c r="Y1339" t="s">
        <v>100</v>
      </c>
      <c r="Z1339" t="s">
        <v>100</v>
      </c>
      <c r="AA1339" t="s">
        <v>100</v>
      </c>
      <c r="AB1339" t="s">
        <v>100</v>
      </c>
      <c r="AC1339" t="s">
        <v>100</v>
      </c>
      <c r="AD1339" t="s">
        <v>100</v>
      </c>
      <c r="AE1339" t="s">
        <v>100</v>
      </c>
      <c r="AF1339" t="s">
        <v>100</v>
      </c>
      <c r="AG1339" t="s">
        <v>100</v>
      </c>
      <c r="AH1339" t="s">
        <v>100</v>
      </c>
      <c r="AI1339" t="s">
        <v>100</v>
      </c>
      <c r="AJ1339" t="s">
        <v>100</v>
      </c>
      <c r="AK1339" t="s">
        <v>100</v>
      </c>
      <c r="AL1339" t="s">
        <v>100</v>
      </c>
      <c r="AM1339" t="s">
        <v>100</v>
      </c>
      <c r="AN1339" t="s">
        <v>100</v>
      </c>
      <c r="AO1339" t="s">
        <v>100</v>
      </c>
      <c r="AP1339" t="s">
        <v>100</v>
      </c>
      <c r="AQ1339" t="s">
        <v>100</v>
      </c>
      <c r="AR1339" t="s">
        <v>100</v>
      </c>
      <c r="AS1339" t="s">
        <v>100</v>
      </c>
      <c r="AT1339" t="s">
        <v>100</v>
      </c>
      <c r="AU1339" t="s">
        <v>100</v>
      </c>
      <c r="AV1339" t="s">
        <v>100</v>
      </c>
      <c r="AW1339" t="s">
        <v>100</v>
      </c>
      <c r="AX1339" t="s">
        <v>100</v>
      </c>
      <c r="AY1339" t="s">
        <v>100</v>
      </c>
      <c r="AZ1339" t="s">
        <v>100</v>
      </c>
      <c r="BA1339" t="s">
        <v>100</v>
      </c>
      <c r="BB1339" t="s">
        <v>100</v>
      </c>
      <c r="BC1339" t="s">
        <v>100</v>
      </c>
      <c r="BD1339" t="s">
        <v>100</v>
      </c>
      <c r="BE1339" t="s">
        <v>100</v>
      </c>
      <c r="BF1339" t="s">
        <v>100</v>
      </c>
      <c r="BG1339" t="s">
        <v>100</v>
      </c>
      <c r="BH1339" t="s">
        <v>100</v>
      </c>
      <c r="BI1339" t="s">
        <v>100</v>
      </c>
      <c r="BJ1339" t="s">
        <v>100</v>
      </c>
      <c r="BK1339" t="s">
        <v>100</v>
      </c>
      <c r="BL1339" t="s">
        <v>100</v>
      </c>
      <c r="BM1339" t="s">
        <v>100</v>
      </c>
      <c r="BN1339" t="s">
        <v>100</v>
      </c>
      <c r="BO1339" t="s">
        <v>115</v>
      </c>
      <c r="BP1339" t="s">
        <v>100</v>
      </c>
      <c r="BQ1339" t="s">
        <v>100</v>
      </c>
      <c r="BR1339" t="s">
        <v>100</v>
      </c>
      <c r="BS1339" t="s">
        <v>100</v>
      </c>
      <c r="BT1339" t="s">
        <v>100</v>
      </c>
      <c r="BU1339" t="s">
        <v>100</v>
      </c>
      <c r="BV1339" t="s">
        <v>100</v>
      </c>
      <c r="BW1339" t="s">
        <v>100</v>
      </c>
      <c r="BX1339" t="s">
        <v>100</v>
      </c>
      <c r="BY1339" t="s">
        <v>100</v>
      </c>
      <c r="BZ1339" t="s">
        <v>100</v>
      </c>
      <c r="CA1339" t="s">
        <v>100</v>
      </c>
      <c r="CB1339" t="s">
        <v>100</v>
      </c>
      <c r="CC1339" t="s">
        <v>100</v>
      </c>
      <c r="CD1339" t="s">
        <v>100</v>
      </c>
      <c r="CE1339" t="s">
        <v>100</v>
      </c>
      <c r="CF1339" t="s">
        <v>100</v>
      </c>
      <c r="CG1339" t="s">
        <v>100</v>
      </c>
      <c r="CH1339" t="s">
        <v>100</v>
      </c>
      <c r="CI1339" t="s">
        <v>100</v>
      </c>
      <c r="CJ1339" t="s">
        <v>115</v>
      </c>
      <c r="CK1339" t="s">
        <v>100</v>
      </c>
      <c r="CL1339" t="s">
        <v>100</v>
      </c>
      <c r="CM1339" t="s">
        <v>100</v>
      </c>
      <c r="CN1339" t="s">
        <v>151</v>
      </c>
      <c r="CO1339" t="s">
        <v>100</v>
      </c>
      <c r="CP1339" t="s">
        <v>100</v>
      </c>
      <c r="CQ1339" t="s">
        <v>152</v>
      </c>
      <c r="CR1339" t="s">
        <v>153</v>
      </c>
    </row>
    <row r="1340" spans="1:96">
      <c r="A1340" t="s">
        <v>4440</v>
      </c>
      <c r="B1340" t="s">
        <v>4441</v>
      </c>
      <c r="C1340" t="s">
        <v>98</v>
      </c>
      <c r="D1340" t="s">
        <v>4442</v>
      </c>
      <c r="E1340" t="s">
        <v>100</v>
      </c>
      <c r="F1340" t="s">
        <v>100</v>
      </c>
      <c r="G1340" t="s">
        <v>101</v>
      </c>
      <c r="H1340" t="s">
        <v>102</v>
      </c>
      <c r="I1340" t="s">
        <v>103</v>
      </c>
      <c r="J1340" t="s">
        <v>104</v>
      </c>
      <c r="K1340" t="s">
        <v>105</v>
      </c>
      <c r="L1340" t="s">
        <v>106</v>
      </c>
      <c r="M1340" t="s">
        <v>100</v>
      </c>
      <c r="N1340" t="s">
        <v>100</v>
      </c>
      <c r="O1340" t="s">
        <v>100</v>
      </c>
      <c r="P1340" t="s">
        <v>107</v>
      </c>
      <c r="Q1340" t="s">
        <v>108</v>
      </c>
      <c r="R1340" t="s">
        <v>109</v>
      </c>
      <c r="S1340" t="s">
        <v>110</v>
      </c>
      <c r="T1340" t="s">
        <v>111</v>
      </c>
      <c r="U1340" t="s">
        <v>112</v>
      </c>
      <c r="V1340" t="s">
        <v>113</v>
      </c>
      <c r="W1340" t="s">
        <v>113</v>
      </c>
      <c r="X1340" t="s">
        <v>114</v>
      </c>
      <c r="Y1340" t="s">
        <v>115</v>
      </c>
      <c r="Z1340" t="s">
        <v>100</v>
      </c>
      <c r="AA1340" t="s">
        <v>100</v>
      </c>
      <c r="AB1340" t="s">
        <v>100</v>
      </c>
      <c r="AC1340" t="s">
        <v>100</v>
      </c>
      <c r="AD1340" t="s">
        <v>100</v>
      </c>
      <c r="AE1340" t="s">
        <v>115</v>
      </c>
      <c r="AF1340" t="s">
        <v>100</v>
      </c>
      <c r="AG1340" t="s">
        <v>100</v>
      </c>
      <c r="AH1340" t="s">
        <v>100</v>
      </c>
      <c r="AI1340" t="s">
        <v>100</v>
      </c>
      <c r="AJ1340" t="s">
        <v>100</v>
      </c>
      <c r="AK1340" t="s">
        <v>100</v>
      </c>
      <c r="AL1340" t="s">
        <v>100</v>
      </c>
      <c r="AM1340" t="s">
        <v>100</v>
      </c>
      <c r="AN1340" t="s">
        <v>100</v>
      </c>
      <c r="AO1340" t="s">
        <v>100</v>
      </c>
      <c r="AP1340" t="s">
        <v>100</v>
      </c>
      <c r="AQ1340" t="s">
        <v>100</v>
      </c>
      <c r="AR1340" t="s">
        <v>100</v>
      </c>
      <c r="AS1340" t="s">
        <v>100</v>
      </c>
      <c r="AT1340" t="s">
        <v>100</v>
      </c>
      <c r="AU1340" t="s">
        <v>100</v>
      </c>
      <c r="AV1340" t="s">
        <v>100</v>
      </c>
      <c r="AW1340" t="s">
        <v>100</v>
      </c>
      <c r="AX1340" t="s">
        <v>100</v>
      </c>
      <c r="AY1340" t="s">
        <v>100</v>
      </c>
      <c r="AZ1340" t="s">
        <v>100</v>
      </c>
      <c r="BA1340" t="s">
        <v>100</v>
      </c>
      <c r="BB1340" t="s">
        <v>100</v>
      </c>
      <c r="BC1340" t="s">
        <v>100</v>
      </c>
      <c r="BD1340" t="s">
        <v>100</v>
      </c>
      <c r="BE1340" t="s">
        <v>100</v>
      </c>
      <c r="BF1340" t="s">
        <v>100</v>
      </c>
      <c r="BG1340" t="s">
        <v>100</v>
      </c>
      <c r="BH1340" t="s">
        <v>100</v>
      </c>
      <c r="BI1340" t="s">
        <v>100</v>
      </c>
      <c r="BJ1340" t="s">
        <v>100</v>
      </c>
      <c r="BK1340" t="s">
        <v>100</v>
      </c>
      <c r="BL1340" t="s">
        <v>100</v>
      </c>
      <c r="BM1340" t="s">
        <v>100</v>
      </c>
      <c r="BN1340" t="s">
        <v>100</v>
      </c>
      <c r="BO1340" t="s">
        <v>100</v>
      </c>
      <c r="BP1340" t="s">
        <v>100</v>
      </c>
      <c r="BQ1340" t="s">
        <v>100</v>
      </c>
      <c r="BR1340" t="s">
        <v>100</v>
      </c>
      <c r="BS1340" t="s">
        <v>100</v>
      </c>
      <c r="BT1340" t="s">
        <v>100</v>
      </c>
      <c r="BU1340" t="s">
        <v>100</v>
      </c>
      <c r="BV1340" t="s">
        <v>100</v>
      </c>
      <c r="BW1340" t="s">
        <v>100</v>
      </c>
      <c r="BX1340" t="s">
        <v>100</v>
      </c>
      <c r="BY1340" t="s">
        <v>100</v>
      </c>
      <c r="BZ1340" t="s">
        <v>100</v>
      </c>
      <c r="CA1340" t="s">
        <v>100</v>
      </c>
      <c r="CB1340" t="s">
        <v>100</v>
      </c>
      <c r="CC1340" t="s">
        <v>100</v>
      </c>
      <c r="CD1340" t="s">
        <v>100</v>
      </c>
      <c r="CE1340" t="s">
        <v>100</v>
      </c>
      <c r="CF1340" t="s">
        <v>100</v>
      </c>
      <c r="CG1340" t="s">
        <v>100</v>
      </c>
      <c r="CH1340" t="s">
        <v>100</v>
      </c>
      <c r="CI1340" t="s">
        <v>100</v>
      </c>
      <c r="CJ1340" t="s">
        <v>115</v>
      </c>
      <c r="CK1340" t="s">
        <v>100</v>
      </c>
      <c r="CL1340" t="s">
        <v>100</v>
      </c>
      <c r="CM1340" t="s">
        <v>100</v>
      </c>
      <c r="CN1340" t="s">
        <v>116</v>
      </c>
      <c r="CO1340" t="s">
        <v>117</v>
      </c>
      <c r="CP1340" t="s">
        <v>117</v>
      </c>
      <c r="CQ1340" t="s">
        <v>100</v>
      </c>
      <c r="CR1340" t="s">
        <v>100</v>
      </c>
    </row>
    <row r="1341" spans="1:96">
      <c r="A1341" t="s">
        <v>4443</v>
      </c>
      <c r="B1341" t="s">
        <v>4444</v>
      </c>
      <c r="C1341" t="s">
        <v>98</v>
      </c>
      <c r="D1341" t="s">
        <v>4442</v>
      </c>
      <c r="E1341" t="s">
        <v>100</v>
      </c>
      <c r="F1341" t="s">
        <v>100</v>
      </c>
      <c r="G1341" t="s">
        <v>101</v>
      </c>
      <c r="H1341" t="s">
        <v>102</v>
      </c>
      <c r="I1341" t="s">
        <v>103</v>
      </c>
      <c r="J1341" t="s">
        <v>104</v>
      </c>
      <c r="K1341" t="s">
        <v>105</v>
      </c>
      <c r="L1341" t="s">
        <v>106</v>
      </c>
      <c r="M1341" t="s">
        <v>100</v>
      </c>
      <c r="N1341" t="s">
        <v>100</v>
      </c>
      <c r="O1341" t="s">
        <v>100</v>
      </c>
      <c r="P1341" t="s">
        <v>107</v>
      </c>
      <c r="Q1341" t="s">
        <v>108</v>
      </c>
      <c r="R1341" t="s">
        <v>109</v>
      </c>
      <c r="S1341" t="s">
        <v>110</v>
      </c>
      <c r="T1341" t="s">
        <v>111</v>
      </c>
      <c r="U1341" t="s">
        <v>112</v>
      </c>
      <c r="V1341" t="s">
        <v>113</v>
      </c>
      <c r="W1341" t="s">
        <v>113</v>
      </c>
      <c r="X1341" t="s">
        <v>114</v>
      </c>
      <c r="Y1341" t="s">
        <v>115</v>
      </c>
      <c r="Z1341" t="s">
        <v>100</v>
      </c>
      <c r="AA1341" t="s">
        <v>100</v>
      </c>
      <c r="AB1341" t="s">
        <v>100</v>
      </c>
      <c r="AC1341" t="s">
        <v>100</v>
      </c>
      <c r="AD1341" t="s">
        <v>100</v>
      </c>
      <c r="AE1341" t="s">
        <v>115</v>
      </c>
      <c r="AF1341" t="s">
        <v>100</v>
      </c>
      <c r="AG1341" t="s">
        <v>100</v>
      </c>
      <c r="AH1341" t="s">
        <v>100</v>
      </c>
      <c r="AI1341" t="s">
        <v>100</v>
      </c>
      <c r="AJ1341" t="s">
        <v>100</v>
      </c>
      <c r="AK1341" t="s">
        <v>100</v>
      </c>
      <c r="AL1341" t="s">
        <v>100</v>
      </c>
      <c r="AM1341" t="s">
        <v>100</v>
      </c>
      <c r="AN1341" t="s">
        <v>100</v>
      </c>
      <c r="AO1341" t="s">
        <v>100</v>
      </c>
      <c r="AP1341" t="s">
        <v>100</v>
      </c>
      <c r="AQ1341" t="s">
        <v>100</v>
      </c>
      <c r="AR1341" t="s">
        <v>100</v>
      </c>
      <c r="AS1341" t="s">
        <v>100</v>
      </c>
      <c r="AT1341" t="s">
        <v>100</v>
      </c>
      <c r="AU1341" t="s">
        <v>100</v>
      </c>
      <c r="AV1341" t="s">
        <v>100</v>
      </c>
      <c r="AW1341" t="s">
        <v>100</v>
      </c>
      <c r="AX1341" t="s">
        <v>100</v>
      </c>
      <c r="AY1341" t="s">
        <v>100</v>
      </c>
      <c r="AZ1341" t="s">
        <v>100</v>
      </c>
      <c r="BA1341" t="s">
        <v>100</v>
      </c>
      <c r="BB1341" t="s">
        <v>100</v>
      </c>
      <c r="BC1341" t="s">
        <v>100</v>
      </c>
      <c r="BD1341" t="s">
        <v>100</v>
      </c>
      <c r="BE1341" t="s">
        <v>100</v>
      </c>
      <c r="BF1341" t="s">
        <v>100</v>
      </c>
      <c r="BG1341" t="s">
        <v>100</v>
      </c>
      <c r="BH1341" t="s">
        <v>100</v>
      </c>
      <c r="BI1341" t="s">
        <v>100</v>
      </c>
      <c r="BJ1341" t="s">
        <v>100</v>
      </c>
      <c r="BK1341" t="s">
        <v>100</v>
      </c>
      <c r="BL1341" t="s">
        <v>100</v>
      </c>
      <c r="BM1341" t="s">
        <v>100</v>
      </c>
      <c r="BN1341" t="s">
        <v>100</v>
      </c>
      <c r="BO1341" t="s">
        <v>100</v>
      </c>
      <c r="BP1341" t="s">
        <v>100</v>
      </c>
      <c r="BQ1341" t="s">
        <v>100</v>
      </c>
      <c r="BR1341" t="s">
        <v>100</v>
      </c>
      <c r="BS1341" t="s">
        <v>100</v>
      </c>
      <c r="BT1341" t="s">
        <v>100</v>
      </c>
      <c r="BU1341" t="s">
        <v>100</v>
      </c>
      <c r="BV1341" t="s">
        <v>100</v>
      </c>
      <c r="BW1341" t="s">
        <v>100</v>
      </c>
      <c r="BX1341" t="s">
        <v>100</v>
      </c>
      <c r="BY1341" t="s">
        <v>100</v>
      </c>
      <c r="BZ1341" t="s">
        <v>100</v>
      </c>
      <c r="CA1341" t="s">
        <v>100</v>
      </c>
      <c r="CB1341" t="s">
        <v>100</v>
      </c>
      <c r="CC1341" t="s">
        <v>100</v>
      </c>
      <c r="CD1341" t="s">
        <v>100</v>
      </c>
      <c r="CE1341" t="s">
        <v>100</v>
      </c>
      <c r="CF1341" t="s">
        <v>100</v>
      </c>
      <c r="CG1341" t="s">
        <v>100</v>
      </c>
      <c r="CH1341" t="s">
        <v>100</v>
      </c>
      <c r="CI1341" t="s">
        <v>100</v>
      </c>
      <c r="CJ1341" t="s">
        <v>115</v>
      </c>
      <c r="CK1341" t="s">
        <v>100</v>
      </c>
      <c r="CL1341" t="s">
        <v>100</v>
      </c>
      <c r="CM1341" t="s">
        <v>100</v>
      </c>
      <c r="CN1341" t="s">
        <v>116</v>
      </c>
      <c r="CO1341" t="s">
        <v>117</v>
      </c>
      <c r="CP1341" t="s">
        <v>117</v>
      </c>
      <c r="CQ1341" t="s">
        <v>100</v>
      </c>
      <c r="CR1341" t="s">
        <v>100</v>
      </c>
    </row>
    <row r="1342" spans="1:96">
      <c r="A1342" t="s">
        <v>4445</v>
      </c>
      <c r="B1342" t="s">
        <v>4446</v>
      </c>
      <c r="C1342" t="s">
        <v>98</v>
      </c>
      <c r="D1342" t="s">
        <v>4447</v>
      </c>
      <c r="E1342" t="s">
        <v>100</v>
      </c>
      <c r="F1342" t="s">
        <v>100</v>
      </c>
      <c r="G1342" t="s">
        <v>157</v>
      </c>
      <c r="H1342" t="s">
        <v>470</v>
      </c>
      <c r="I1342" t="s">
        <v>103</v>
      </c>
      <c r="J1342" t="s">
        <v>925</v>
      </c>
      <c r="K1342" t="s">
        <v>388</v>
      </c>
      <c r="L1342" t="s">
        <v>106</v>
      </c>
      <c r="M1342" t="s">
        <v>100</v>
      </c>
      <c r="N1342" t="s">
        <v>100</v>
      </c>
      <c r="O1342" t="s">
        <v>100</v>
      </c>
      <c r="P1342" t="s">
        <v>389</v>
      </c>
      <c r="Q1342" t="s">
        <v>108</v>
      </c>
      <c r="R1342" t="s">
        <v>109</v>
      </c>
      <c r="S1342" t="s">
        <v>162</v>
      </c>
      <c r="T1342" t="s">
        <v>111</v>
      </c>
      <c r="U1342" t="s">
        <v>112</v>
      </c>
      <c r="V1342" t="s">
        <v>149</v>
      </c>
      <c r="W1342" t="s">
        <v>113</v>
      </c>
      <c r="X1342" t="s">
        <v>150</v>
      </c>
      <c r="Y1342" t="s">
        <v>115</v>
      </c>
      <c r="Z1342" t="s">
        <v>100</v>
      </c>
      <c r="AA1342" t="s">
        <v>100</v>
      </c>
      <c r="AB1342" t="s">
        <v>100</v>
      </c>
      <c r="AC1342" t="s">
        <v>100</v>
      </c>
      <c r="AD1342" t="s">
        <v>100</v>
      </c>
      <c r="AE1342" t="s">
        <v>115</v>
      </c>
      <c r="AF1342" t="s">
        <v>100</v>
      </c>
      <c r="AG1342" t="s">
        <v>100</v>
      </c>
      <c r="AH1342" t="s">
        <v>100</v>
      </c>
      <c r="AI1342" t="s">
        <v>100</v>
      </c>
      <c r="AJ1342" t="s">
        <v>100</v>
      </c>
      <c r="AK1342" t="s">
        <v>100</v>
      </c>
      <c r="AL1342" t="s">
        <v>100</v>
      </c>
      <c r="AM1342" t="s">
        <v>100</v>
      </c>
      <c r="AN1342" t="s">
        <v>100</v>
      </c>
      <c r="AO1342" t="s">
        <v>100</v>
      </c>
      <c r="AP1342" t="s">
        <v>100</v>
      </c>
      <c r="AQ1342" t="s">
        <v>100</v>
      </c>
      <c r="AR1342" t="s">
        <v>100</v>
      </c>
      <c r="AS1342" t="s">
        <v>100</v>
      </c>
      <c r="AT1342" t="s">
        <v>100</v>
      </c>
      <c r="AU1342" t="s">
        <v>100</v>
      </c>
      <c r="AV1342" t="s">
        <v>100</v>
      </c>
      <c r="AW1342" t="s">
        <v>100</v>
      </c>
      <c r="AX1342" t="s">
        <v>100</v>
      </c>
      <c r="AY1342" t="s">
        <v>100</v>
      </c>
      <c r="AZ1342" t="s">
        <v>100</v>
      </c>
      <c r="BA1342" t="s">
        <v>100</v>
      </c>
      <c r="BB1342" t="s">
        <v>100</v>
      </c>
      <c r="BC1342" t="s">
        <v>100</v>
      </c>
      <c r="BD1342" t="s">
        <v>100</v>
      </c>
      <c r="BE1342" t="s">
        <v>100</v>
      </c>
      <c r="BF1342" t="s">
        <v>100</v>
      </c>
      <c r="BG1342" t="s">
        <v>100</v>
      </c>
      <c r="BH1342" t="s">
        <v>100</v>
      </c>
      <c r="BI1342" t="s">
        <v>100</v>
      </c>
      <c r="BJ1342" t="s">
        <v>100</v>
      </c>
      <c r="BK1342" t="s">
        <v>100</v>
      </c>
      <c r="BL1342" t="s">
        <v>100</v>
      </c>
      <c r="BM1342" t="s">
        <v>100</v>
      </c>
      <c r="BN1342" t="s">
        <v>100</v>
      </c>
      <c r="BO1342" t="s">
        <v>100</v>
      </c>
      <c r="BP1342" t="s">
        <v>100</v>
      </c>
      <c r="BQ1342" t="s">
        <v>100</v>
      </c>
      <c r="BR1342" t="s">
        <v>100</v>
      </c>
      <c r="BS1342" t="s">
        <v>100</v>
      </c>
      <c r="BT1342" t="s">
        <v>100</v>
      </c>
      <c r="BU1342" t="s">
        <v>100</v>
      </c>
      <c r="BV1342" t="s">
        <v>100</v>
      </c>
      <c r="BW1342" t="s">
        <v>100</v>
      </c>
      <c r="BX1342" t="s">
        <v>100</v>
      </c>
      <c r="BY1342" t="s">
        <v>100</v>
      </c>
      <c r="BZ1342" t="s">
        <v>100</v>
      </c>
      <c r="CA1342" t="s">
        <v>100</v>
      </c>
      <c r="CB1342" t="s">
        <v>100</v>
      </c>
      <c r="CC1342" t="s">
        <v>100</v>
      </c>
      <c r="CD1342" t="s">
        <v>100</v>
      </c>
      <c r="CE1342" t="s">
        <v>100</v>
      </c>
      <c r="CF1342" t="s">
        <v>100</v>
      </c>
      <c r="CG1342" t="s">
        <v>100</v>
      </c>
      <c r="CH1342" t="s">
        <v>100</v>
      </c>
      <c r="CI1342" t="s">
        <v>100</v>
      </c>
      <c r="CJ1342" t="s">
        <v>115</v>
      </c>
      <c r="CK1342" t="s">
        <v>100</v>
      </c>
      <c r="CL1342" t="s">
        <v>100</v>
      </c>
      <c r="CM1342" t="s">
        <v>100</v>
      </c>
      <c r="CN1342" t="s">
        <v>116</v>
      </c>
      <c r="CO1342" t="s">
        <v>117</v>
      </c>
      <c r="CP1342" t="s">
        <v>117</v>
      </c>
      <c r="CQ1342" t="s">
        <v>100</v>
      </c>
      <c r="CR1342" t="s">
        <v>100</v>
      </c>
    </row>
    <row r="1343" spans="1:96">
      <c r="A1343" t="s">
        <v>388</v>
      </c>
      <c r="B1343" t="s">
        <v>4448</v>
      </c>
      <c r="C1343" t="s">
        <v>406</v>
      </c>
      <c r="D1343" t="s">
        <v>4449</v>
      </c>
      <c r="E1343" t="s">
        <v>100</v>
      </c>
      <c r="F1343" t="s">
        <v>100</v>
      </c>
      <c r="G1343" t="s">
        <v>157</v>
      </c>
      <c r="H1343" t="s">
        <v>470</v>
      </c>
      <c r="I1343" t="s">
        <v>103</v>
      </c>
      <c r="J1343" t="s">
        <v>144</v>
      </c>
      <c r="K1343" t="s">
        <v>388</v>
      </c>
      <c r="L1343" t="s">
        <v>106</v>
      </c>
      <c r="M1343" t="s">
        <v>100</v>
      </c>
      <c r="N1343" t="s">
        <v>100</v>
      </c>
      <c r="O1343" t="s">
        <v>100</v>
      </c>
      <c r="P1343" t="s">
        <v>389</v>
      </c>
      <c r="Q1343" t="s">
        <v>108</v>
      </c>
      <c r="R1343" t="s">
        <v>148</v>
      </c>
      <c r="S1343" t="s">
        <v>162</v>
      </c>
      <c r="T1343" t="s">
        <v>100</v>
      </c>
      <c r="U1343" t="s">
        <v>112</v>
      </c>
      <c r="V1343" t="s">
        <v>113</v>
      </c>
      <c r="W1343" t="s">
        <v>113</v>
      </c>
      <c r="X1343" t="s">
        <v>114</v>
      </c>
      <c r="Y1343" t="s">
        <v>100</v>
      </c>
      <c r="Z1343" t="s">
        <v>100</v>
      </c>
      <c r="AA1343" t="s">
        <v>100</v>
      </c>
      <c r="AB1343" t="s">
        <v>100</v>
      </c>
      <c r="AC1343" t="s">
        <v>100</v>
      </c>
      <c r="AD1343" t="s">
        <v>100</v>
      </c>
      <c r="AE1343" t="s">
        <v>115</v>
      </c>
      <c r="AF1343" t="s">
        <v>100</v>
      </c>
      <c r="AG1343" t="s">
        <v>100</v>
      </c>
      <c r="AH1343" t="s">
        <v>100</v>
      </c>
      <c r="AI1343" t="s">
        <v>100</v>
      </c>
      <c r="AJ1343" t="s">
        <v>100</v>
      </c>
      <c r="AK1343" t="s">
        <v>100</v>
      </c>
      <c r="AL1343" t="s">
        <v>100</v>
      </c>
      <c r="AM1343" t="s">
        <v>100</v>
      </c>
      <c r="AN1343" t="s">
        <v>100</v>
      </c>
      <c r="AO1343" t="s">
        <v>100</v>
      </c>
      <c r="AP1343" t="s">
        <v>100</v>
      </c>
      <c r="AQ1343" t="s">
        <v>100</v>
      </c>
      <c r="AR1343" t="s">
        <v>100</v>
      </c>
      <c r="AS1343" t="s">
        <v>100</v>
      </c>
      <c r="AT1343" t="s">
        <v>100</v>
      </c>
      <c r="AU1343" t="s">
        <v>100</v>
      </c>
      <c r="AV1343" t="s">
        <v>100</v>
      </c>
      <c r="AW1343" t="s">
        <v>100</v>
      </c>
      <c r="AX1343" t="s">
        <v>100</v>
      </c>
      <c r="AY1343" t="s">
        <v>100</v>
      </c>
      <c r="AZ1343" t="s">
        <v>100</v>
      </c>
      <c r="BA1343" t="s">
        <v>100</v>
      </c>
      <c r="BB1343" t="s">
        <v>100</v>
      </c>
      <c r="BC1343" t="s">
        <v>100</v>
      </c>
      <c r="BD1343" t="s">
        <v>100</v>
      </c>
      <c r="BE1343" t="s">
        <v>100</v>
      </c>
      <c r="BF1343" t="s">
        <v>100</v>
      </c>
      <c r="BG1343" t="s">
        <v>100</v>
      </c>
      <c r="BH1343" t="s">
        <v>100</v>
      </c>
      <c r="BI1343" t="s">
        <v>100</v>
      </c>
      <c r="BJ1343" t="s">
        <v>100</v>
      </c>
      <c r="BK1343" t="s">
        <v>100</v>
      </c>
      <c r="BL1343" t="s">
        <v>100</v>
      </c>
      <c r="BM1343" t="s">
        <v>100</v>
      </c>
      <c r="BN1343" t="s">
        <v>100</v>
      </c>
      <c r="BO1343" t="s">
        <v>115</v>
      </c>
      <c r="BP1343" t="s">
        <v>100</v>
      </c>
      <c r="BQ1343" t="s">
        <v>100</v>
      </c>
      <c r="BR1343" t="s">
        <v>100</v>
      </c>
      <c r="BS1343" t="s">
        <v>100</v>
      </c>
      <c r="BT1343" t="s">
        <v>100</v>
      </c>
      <c r="BU1343" t="s">
        <v>100</v>
      </c>
      <c r="BV1343" t="s">
        <v>100</v>
      </c>
      <c r="BW1343" t="s">
        <v>100</v>
      </c>
      <c r="BX1343" t="s">
        <v>100</v>
      </c>
      <c r="BY1343" t="s">
        <v>100</v>
      </c>
      <c r="BZ1343" t="s">
        <v>100</v>
      </c>
      <c r="CA1343" t="s">
        <v>100</v>
      </c>
      <c r="CB1343" t="s">
        <v>100</v>
      </c>
      <c r="CC1343" t="s">
        <v>100</v>
      </c>
      <c r="CD1343" t="s">
        <v>100</v>
      </c>
      <c r="CE1343" t="s">
        <v>100</v>
      </c>
      <c r="CF1343" t="s">
        <v>100</v>
      </c>
      <c r="CG1343" t="s">
        <v>100</v>
      </c>
      <c r="CH1343" t="s">
        <v>100</v>
      </c>
      <c r="CI1343" t="s">
        <v>100</v>
      </c>
      <c r="CJ1343" t="s">
        <v>100</v>
      </c>
      <c r="CK1343" t="s">
        <v>100</v>
      </c>
      <c r="CL1343" t="s">
        <v>100</v>
      </c>
      <c r="CM1343" t="s">
        <v>100</v>
      </c>
      <c r="CN1343" t="s">
        <v>151</v>
      </c>
      <c r="CO1343" t="s">
        <v>100</v>
      </c>
      <c r="CP1343" t="s">
        <v>100</v>
      </c>
      <c r="CQ1343" t="s">
        <v>152</v>
      </c>
      <c r="CR1343" t="s">
        <v>153</v>
      </c>
    </row>
    <row r="1344" spans="1:96">
      <c r="A1344" t="s">
        <v>389</v>
      </c>
      <c r="B1344" t="s">
        <v>4450</v>
      </c>
      <c r="C1344" t="s">
        <v>164</v>
      </c>
      <c r="D1344" t="s">
        <v>4451</v>
      </c>
      <c r="E1344" t="s">
        <v>100</v>
      </c>
      <c r="F1344" t="s">
        <v>100</v>
      </c>
      <c r="G1344" t="s">
        <v>141</v>
      </c>
      <c r="H1344" t="s">
        <v>142</v>
      </c>
      <c r="I1344" t="s">
        <v>103</v>
      </c>
      <c r="J1344" t="s">
        <v>144</v>
      </c>
      <c r="K1344" t="s">
        <v>145</v>
      </c>
      <c r="L1344" t="s">
        <v>106</v>
      </c>
      <c r="M1344" t="s">
        <v>100</v>
      </c>
      <c r="N1344" t="s">
        <v>100</v>
      </c>
      <c r="O1344" t="s">
        <v>100</v>
      </c>
      <c r="P1344" t="s">
        <v>389</v>
      </c>
      <c r="Q1344" t="s">
        <v>108</v>
      </c>
      <c r="R1344" t="s">
        <v>148</v>
      </c>
      <c r="S1344" t="s">
        <v>100</v>
      </c>
      <c r="T1344" t="s">
        <v>100</v>
      </c>
      <c r="U1344" t="s">
        <v>112</v>
      </c>
      <c r="V1344" t="s">
        <v>113</v>
      </c>
      <c r="W1344" t="s">
        <v>113</v>
      </c>
      <c r="X1344" t="s">
        <v>114</v>
      </c>
      <c r="Y1344" t="s">
        <v>100</v>
      </c>
      <c r="Z1344" t="s">
        <v>100</v>
      </c>
      <c r="AA1344" t="s">
        <v>100</v>
      </c>
      <c r="AB1344" t="s">
        <v>100</v>
      </c>
      <c r="AC1344" t="s">
        <v>100</v>
      </c>
      <c r="AD1344" t="s">
        <v>100</v>
      </c>
      <c r="AE1344" t="s">
        <v>100</v>
      </c>
      <c r="AF1344" t="s">
        <v>100</v>
      </c>
      <c r="AG1344" t="s">
        <v>100</v>
      </c>
      <c r="AH1344" t="s">
        <v>100</v>
      </c>
      <c r="AI1344" t="s">
        <v>100</v>
      </c>
      <c r="AJ1344" t="s">
        <v>100</v>
      </c>
      <c r="AK1344" t="s">
        <v>100</v>
      </c>
      <c r="AL1344" t="s">
        <v>100</v>
      </c>
      <c r="AM1344" t="s">
        <v>100</v>
      </c>
      <c r="AN1344" t="s">
        <v>100</v>
      </c>
      <c r="AO1344" t="s">
        <v>100</v>
      </c>
      <c r="AP1344" t="s">
        <v>100</v>
      </c>
      <c r="AQ1344" t="s">
        <v>100</v>
      </c>
      <c r="AR1344" t="s">
        <v>100</v>
      </c>
      <c r="AS1344" t="s">
        <v>100</v>
      </c>
      <c r="AT1344" t="s">
        <v>100</v>
      </c>
      <c r="AU1344" t="s">
        <v>100</v>
      </c>
      <c r="AV1344" t="s">
        <v>100</v>
      </c>
      <c r="AW1344" t="s">
        <v>100</v>
      </c>
      <c r="AX1344" t="s">
        <v>100</v>
      </c>
      <c r="AY1344" t="s">
        <v>100</v>
      </c>
      <c r="AZ1344" t="s">
        <v>100</v>
      </c>
      <c r="BA1344" t="s">
        <v>100</v>
      </c>
      <c r="BB1344" t="s">
        <v>100</v>
      </c>
      <c r="BC1344" t="s">
        <v>100</v>
      </c>
      <c r="BD1344" t="s">
        <v>100</v>
      </c>
      <c r="BE1344" t="s">
        <v>100</v>
      </c>
      <c r="BF1344" t="s">
        <v>100</v>
      </c>
      <c r="BG1344" t="s">
        <v>100</v>
      </c>
      <c r="BH1344" t="s">
        <v>100</v>
      </c>
      <c r="BI1344" t="s">
        <v>100</v>
      </c>
      <c r="BJ1344" t="s">
        <v>100</v>
      </c>
      <c r="BK1344" t="s">
        <v>100</v>
      </c>
      <c r="BL1344" t="s">
        <v>100</v>
      </c>
      <c r="BM1344" t="s">
        <v>100</v>
      </c>
      <c r="BN1344" t="s">
        <v>100</v>
      </c>
      <c r="BO1344" t="s">
        <v>115</v>
      </c>
      <c r="BP1344" t="s">
        <v>100</v>
      </c>
      <c r="BQ1344" t="s">
        <v>100</v>
      </c>
      <c r="BR1344" t="s">
        <v>100</v>
      </c>
      <c r="BS1344" t="s">
        <v>100</v>
      </c>
      <c r="BT1344" t="s">
        <v>100</v>
      </c>
      <c r="BU1344" t="s">
        <v>100</v>
      </c>
      <c r="BV1344" t="s">
        <v>100</v>
      </c>
      <c r="BW1344" t="s">
        <v>100</v>
      </c>
      <c r="BX1344" t="s">
        <v>100</v>
      </c>
      <c r="BY1344" t="s">
        <v>100</v>
      </c>
      <c r="BZ1344" t="s">
        <v>100</v>
      </c>
      <c r="CA1344" t="s">
        <v>100</v>
      </c>
      <c r="CB1344" t="s">
        <v>100</v>
      </c>
      <c r="CC1344" t="s">
        <v>100</v>
      </c>
      <c r="CD1344" t="s">
        <v>100</v>
      </c>
      <c r="CE1344" t="s">
        <v>100</v>
      </c>
      <c r="CF1344" t="s">
        <v>100</v>
      </c>
      <c r="CG1344" t="s">
        <v>100</v>
      </c>
      <c r="CH1344" t="s">
        <v>100</v>
      </c>
      <c r="CI1344" t="s">
        <v>100</v>
      </c>
      <c r="CJ1344" t="s">
        <v>100</v>
      </c>
      <c r="CK1344" t="s">
        <v>100</v>
      </c>
      <c r="CL1344" t="s">
        <v>100</v>
      </c>
      <c r="CM1344" t="s">
        <v>100</v>
      </c>
      <c r="CN1344" t="s">
        <v>166</v>
      </c>
      <c r="CO1344" t="s">
        <v>100</v>
      </c>
      <c r="CP1344" t="s">
        <v>100</v>
      </c>
      <c r="CQ1344" t="s">
        <v>152</v>
      </c>
      <c r="CR1344" t="s">
        <v>153</v>
      </c>
    </row>
    <row r="1345" spans="1:96">
      <c r="A1345" t="s">
        <v>4452</v>
      </c>
      <c r="B1345" t="s">
        <v>4453</v>
      </c>
      <c r="C1345" t="s">
        <v>375</v>
      </c>
      <c r="D1345" t="s">
        <v>4454</v>
      </c>
      <c r="E1345" t="s">
        <v>100</v>
      </c>
      <c r="F1345" t="s">
        <v>100</v>
      </c>
      <c r="G1345" t="s">
        <v>141</v>
      </c>
      <c r="H1345" t="s">
        <v>102</v>
      </c>
      <c r="I1345" t="s">
        <v>143</v>
      </c>
      <c r="J1345" t="s">
        <v>144</v>
      </c>
      <c r="K1345" t="s">
        <v>145</v>
      </c>
      <c r="L1345" t="s">
        <v>106</v>
      </c>
      <c r="M1345" t="s">
        <v>100</v>
      </c>
      <c r="N1345" t="s">
        <v>100</v>
      </c>
      <c r="O1345" t="s">
        <v>100</v>
      </c>
      <c r="P1345" t="s">
        <v>146</v>
      </c>
      <c r="Q1345" t="s">
        <v>147</v>
      </c>
      <c r="R1345" t="s">
        <v>148</v>
      </c>
      <c r="S1345" t="s">
        <v>100</v>
      </c>
      <c r="T1345" t="s">
        <v>100</v>
      </c>
      <c r="U1345" t="s">
        <v>112</v>
      </c>
      <c r="V1345" t="s">
        <v>113</v>
      </c>
      <c r="W1345" t="s">
        <v>113</v>
      </c>
      <c r="X1345" t="s">
        <v>114</v>
      </c>
      <c r="Y1345" t="s">
        <v>100</v>
      </c>
      <c r="Z1345" t="s">
        <v>100</v>
      </c>
      <c r="AA1345" t="s">
        <v>100</v>
      </c>
      <c r="AB1345" t="s">
        <v>100</v>
      </c>
      <c r="AC1345" t="s">
        <v>100</v>
      </c>
      <c r="AD1345" t="s">
        <v>100</v>
      </c>
      <c r="AE1345" t="s">
        <v>100</v>
      </c>
      <c r="AF1345" t="s">
        <v>100</v>
      </c>
      <c r="AG1345" t="s">
        <v>100</v>
      </c>
      <c r="AH1345" t="s">
        <v>100</v>
      </c>
      <c r="AI1345" t="s">
        <v>100</v>
      </c>
      <c r="AJ1345" t="s">
        <v>100</v>
      </c>
      <c r="AK1345" t="s">
        <v>100</v>
      </c>
      <c r="AL1345" t="s">
        <v>100</v>
      </c>
      <c r="AM1345" t="s">
        <v>100</v>
      </c>
      <c r="AN1345" t="s">
        <v>100</v>
      </c>
      <c r="AO1345" t="s">
        <v>100</v>
      </c>
      <c r="AP1345" t="s">
        <v>100</v>
      </c>
      <c r="AQ1345" t="s">
        <v>100</v>
      </c>
      <c r="AR1345" t="s">
        <v>100</v>
      </c>
      <c r="AS1345" t="s">
        <v>100</v>
      </c>
      <c r="AT1345" t="s">
        <v>100</v>
      </c>
      <c r="AU1345" t="s">
        <v>100</v>
      </c>
      <c r="AV1345" t="s">
        <v>100</v>
      </c>
      <c r="AW1345" t="s">
        <v>100</v>
      </c>
      <c r="AX1345" t="s">
        <v>100</v>
      </c>
      <c r="AY1345" t="s">
        <v>100</v>
      </c>
      <c r="AZ1345" t="s">
        <v>100</v>
      </c>
      <c r="BA1345" t="s">
        <v>100</v>
      </c>
      <c r="BB1345" t="s">
        <v>100</v>
      </c>
      <c r="BC1345" t="s">
        <v>100</v>
      </c>
      <c r="BD1345" t="s">
        <v>100</v>
      </c>
      <c r="BE1345" t="s">
        <v>100</v>
      </c>
      <c r="BF1345" t="s">
        <v>100</v>
      </c>
      <c r="BG1345" t="s">
        <v>100</v>
      </c>
      <c r="BH1345" t="s">
        <v>100</v>
      </c>
      <c r="BI1345" t="s">
        <v>100</v>
      </c>
      <c r="BJ1345" t="s">
        <v>100</v>
      </c>
      <c r="BK1345" t="s">
        <v>100</v>
      </c>
      <c r="BL1345" t="s">
        <v>100</v>
      </c>
      <c r="BM1345" t="s">
        <v>100</v>
      </c>
      <c r="BN1345" t="s">
        <v>100</v>
      </c>
      <c r="BO1345" t="s">
        <v>100</v>
      </c>
      <c r="BP1345" t="s">
        <v>100</v>
      </c>
      <c r="BQ1345" t="s">
        <v>100</v>
      </c>
      <c r="BR1345" t="s">
        <v>100</v>
      </c>
      <c r="BS1345" t="s">
        <v>100</v>
      </c>
      <c r="BT1345" t="s">
        <v>100</v>
      </c>
      <c r="BU1345" t="s">
        <v>100</v>
      </c>
      <c r="BV1345" t="s">
        <v>100</v>
      </c>
      <c r="BW1345" t="s">
        <v>100</v>
      </c>
      <c r="BX1345" t="s">
        <v>100</v>
      </c>
      <c r="BY1345" t="s">
        <v>100</v>
      </c>
      <c r="BZ1345" t="s">
        <v>100</v>
      </c>
      <c r="CA1345" t="s">
        <v>100</v>
      </c>
      <c r="CB1345" t="s">
        <v>100</v>
      </c>
      <c r="CC1345" t="s">
        <v>100</v>
      </c>
      <c r="CD1345" t="s">
        <v>100</v>
      </c>
      <c r="CE1345" t="s">
        <v>100</v>
      </c>
      <c r="CF1345" t="s">
        <v>100</v>
      </c>
      <c r="CG1345" t="s">
        <v>100</v>
      </c>
      <c r="CH1345" t="s">
        <v>100</v>
      </c>
      <c r="CI1345" t="s">
        <v>100</v>
      </c>
      <c r="CJ1345" t="s">
        <v>100</v>
      </c>
      <c r="CK1345" t="s">
        <v>100</v>
      </c>
      <c r="CL1345" t="s">
        <v>100</v>
      </c>
      <c r="CM1345" t="s">
        <v>100</v>
      </c>
      <c r="CN1345" t="s">
        <v>151</v>
      </c>
      <c r="CO1345" t="s">
        <v>100</v>
      </c>
      <c r="CP1345" t="s">
        <v>100</v>
      </c>
      <c r="CQ1345" t="s">
        <v>152</v>
      </c>
      <c r="CR1345" t="s">
        <v>153</v>
      </c>
    </row>
    <row r="1346" spans="1:96">
      <c r="A1346" t="s">
        <v>4455</v>
      </c>
      <c r="B1346" t="s">
        <v>4456</v>
      </c>
      <c r="C1346" t="s">
        <v>629</v>
      </c>
      <c r="D1346" t="s">
        <v>4457</v>
      </c>
      <c r="E1346" t="s">
        <v>100</v>
      </c>
      <c r="F1346" t="s">
        <v>100</v>
      </c>
      <c r="G1346" t="s">
        <v>141</v>
      </c>
      <c r="H1346" t="s">
        <v>142</v>
      </c>
      <c r="I1346" t="s">
        <v>103</v>
      </c>
      <c r="J1346" t="s">
        <v>144</v>
      </c>
      <c r="K1346" t="s">
        <v>145</v>
      </c>
      <c r="L1346" t="s">
        <v>106</v>
      </c>
      <c r="M1346" t="s">
        <v>100</v>
      </c>
      <c r="N1346" t="s">
        <v>100</v>
      </c>
      <c r="O1346" t="s">
        <v>4455</v>
      </c>
      <c r="P1346" t="s">
        <v>146</v>
      </c>
      <c r="Q1346" t="s">
        <v>147</v>
      </c>
      <c r="R1346" t="s">
        <v>148</v>
      </c>
      <c r="S1346" t="s">
        <v>100</v>
      </c>
      <c r="T1346" t="s">
        <v>100</v>
      </c>
      <c r="U1346" t="s">
        <v>112</v>
      </c>
      <c r="V1346" t="s">
        <v>134</v>
      </c>
      <c r="W1346" t="s">
        <v>134</v>
      </c>
      <c r="X1346" t="s">
        <v>135</v>
      </c>
      <c r="Y1346" t="s">
        <v>100</v>
      </c>
      <c r="Z1346" t="s">
        <v>100</v>
      </c>
      <c r="AA1346" t="s">
        <v>100</v>
      </c>
      <c r="AB1346" t="s">
        <v>100</v>
      </c>
      <c r="AC1346" t="s">
        <v>100</v>
      </c>
      <c r="AD1346" t="s">
        <v>100</v>
      </c>
      <c r="AE1346" t="s">
        <v>100</v>
      </c>
      <c r="AF1346" t="s">
        <v>100</v>
      </c>
      <c r="AG1346" t="s">
        <v>100</v>
      </c>
      <c r="AH1346" t="s">
        <v>100</v>
      </c>
      <c r="AI1346" t="s">
        <v>100</v>
      </c>
      <c r="AJ1346" t="s">
        <v>100</v>
      </c>
      <c r="AK1346" t="s">
        <v>100</v>
      </c>
      <c r="AL1346" t="s">
        <v>100</v>
      </c>
      <c r="AM1346" t="s">
        <v>100</v>
      </c>
      <c r="AN1346" t="s">
        <v>100</v>
      </c>
      <c r="AO1346" t="s">
        <v>100</v>
      </c>
      <c r="AP1346" t="s">
        <v>100</v>
      </c>
      <c r="AQ1346" t="s">
        <v>100</v>
      </c>
      <c r="AR1346" t="s">
        <v>100</v>
      </c>
      <c r="AS1346" t="s">
        <v>100</v>
      </c>
      <c r="AT1346" t="s">
        <v>100</v>
      </c>
      <c r="AU1346" t="s">
        <v>100</v>
      </c>
      <c r="AV1346" t="s">
        <v>100</v>
      </c>
      <c r="AW1346" t="s">
        <v>100</v>
      </c>
      <c r="AX1346" t="s">
        <v>100</v>
      </c>
      <c r="AY1346" t="s">
        <v>100</v>
      </c>
      <c r="AZ1346" t="s">
        <v>100</v>
      </c>
      <c r="BA1346" t="s">
        <v>100</v>
      </c>
      <c r="BB1346" t="s">
        <v>100</v>
      </c>
      <c r="BC1346" t="s">
        <v>100</v>
      </c>
      <c r="BD1346" t="s">
        <v>100</v>
      </c>
      <c r="BE1346" t="s">
        <v>100</v>
      </c>
      <c r="BF1346" t="s">
        <v>100</v>
      </c>
      <c r="BG1346" t="s">
        <v>100</v>
      </c>
      <c r="BH1346" t="s">
        <v>100</v>
      </c>
      <c r="BI1346" t="s">
        <v>100</v>
      </c>
      <c r="BJ1346" t="s">
        <v>100</v>
      </c>
      <c r="BK1346" t="s">
        <v>100</v>
      </c>
      <c r="BL1346" t="s">
        <v>100</v>
      </c>
      <c r="BM1346" t="s">
        <v>100</v>
      </c>
      <c r="BN1346" t="s">
        <v>100</v>
      </c>
      <c r="BO1346" t="s">
        <v>115</v>
      </c>
      <c r="BP1346" t="s">
        <v>100</v>
      </c>
      <c r="BQ1346" t="s">
        <v>100</v>
      </c>
      <c r="BR1346" t="s">
        <v>100</v>
      </c>
      <c r="BS1346" t="s">
        <v>100</v>
      </c>
      <c r="BT1346" t="s">
        <v>100</v>
      </c>
      <c r="BU1346" t="s">
        <v>100</v>
      </c>
      <c r="BV1346" t="s">
        <v>100</v>
      </c>
      <c r="BW1346" t="s">
        <v>100</v>
      </c>
      <c r="BX1346" t="s">
        <v>100</v>
      </c>
      <c r="BY1346" t="s">
        <v>100</v>
      </c>
      <c r="BZ1346" t="s">
        <v>100</v>
      </c>
      <c r="CA1346" t="s">
        <v>100</v>
      </c>
      <c r="CB1346" t="s">
        <v>100</v>
      </c>
      <c r="CC1346" t="s">
        <v>100</v>
      </c>
      <c r="CD1346" t="s">
        <v>100</v>
      </c>
      <c r="CE1346" t="s">
        <v>100</v>
      </c>
      <c r="CF1346" t="s">
        <v>100</v>
      </c>
      <c r="CG1346" t="s">
        <v>100</v>
      </c>
      <c r="CH1346" t="s">
        <v>100</v>
      </c>
      <c r="CI1346" t="s">
        <v>100</v>
      </c>
      <c r="CJ1346" t="s">
        <v>100</v>
      </c>
      <c r="CK1346" t="s">
        <v>100</v>
      </c>
      <c r="CL1346" t="s">
        <v>100</v>
      </c>
      <c r="CM1346" t="s">
        <v>100</v>
      </c>
      <c r="CN1346" t="s">
        <v>166</v>
      </c>
      <c r="CO1346" t="s">
        <v>100</v>
      </c>
      <c r="CP1346" t="s">
        <v>100</v>
      </c>
      <c r="CQ1346" t="s">
        <v>152</v>
      </c>
      <c r="CR1346" t="s">
        <v>153</v>
      </c>
    </row>
    <row r="1347" spans="1:96">
      <c r="A1347" t="s">
        <v>4458</v>
      </c>
      <c r="B1347" t="s">
        <v>4459</v>
      </c>
      <c r="C1347" t="s">
        <v>1063</v>
      </c>
      <c r="D1347" t="s">
        <v>4460</v>
      </c>
      <c r="E1347" t="s">
        <v>100</v>
      </c>
      <c r="F1347" t="s">
        <v>100</v>
      </c>
      <c r="G1347" t="s">
        <v>101</v>
      </c>
      <c r="H1347" t="s">
        <v>102</v>
      </c>
      <c r="I1347" t="s">
        <v>103</v>
      </c>
      <c r="J1347" t="s">
        <v>419</v>
      </c>
      <c r="K1347" t="s">
        <v>615</v>
      </c>
      <c r="L1347" t="s">
        <v>106</v>
      </c>
      <c r="M1347" t="s">
        <v>100</v>
      </c>
      <c r="N1347" t="s">
        <v>100</v>
      </c>
      <c r="O1347" t="s">
        <v>4455</v>
      </c>
      <c r="P1347" t="s">
        <v>146</v>
      </c>
      <c r="Q1347" t="s">
        <v>743</v>
      </c>
      <c r="R1347" t="s">
        <v>148</v>
      </c>
      <c r="S1347" t="s">
        <v>162</v>
      </c>
      <c r="T1347" t="s">
        <v>111</v>
      </c>
      <c r="U1347" t="s">
        <v>112</v>
      </c>
      <c r="V1347" t="s">
        <v>134</v>
      </c>
      <c r="W1347" t="s">
        <v>134</v>
      </c>
      <c r="X1347" t="s">
        <v>135</v>
      </c>
      <c r="Y1347" t="s">
        <v>115</v>
      </c>
      <c r="Z1347" t="s">
        <v>100</v>
      </c>
      <c r="AA1347" t="s">
        <v>100</v>
      </c>
      <c r="AB1347" t="s">
        <v>100</v>
      </c>
      <c r="AC1347" t="s">
        <v>100</v>
      </c>
      <c r="AD1347" t="s">
        <v>100</v>
      </c>
      <c r="AE1347" t="s">
        <v>100</v>
      </c>
      <c r="AF1347" t="s">
        <v>100</v>
      </c>
      <c r="AG1347" t="s">
        <v>100</v>
      </c>
      <c r="AH1347" t="s">
        <v>100</v>
      </c>
      <c r="AI1347" t="s">
        <v>100</v>
      </c>
      <c r="AJ1347" t="s">
        <v>100</v>
      </c>
      <c r="AK1347" t="s">
        <v>100</v>
      </c>
      <c r="AL1347" t="s">
        <v>100</v>
      </c>
      <c r="AM1347" t="s">
        <v>100</v>
      </c>
      <c r="AN1347" t="s">
        <v>100</v>
      </c>
      <c r="AO1347" t="s">
        <v>100</v>
      </c>
      <c r="AP1347" t="s">
        <v>100</v>
      </c>
      <c r="AQ1347" t="s">
        <v>100</v>
      </c>
      <c r="AR1347" t="s">
        <v>100</v>
      </c>
      <c r="AS1347" t="s">
        <v>100</v>
      </c>
      <c r="AT1347" t="s">
        <v>100</v>
      </c>
      <c r="AU1347" t="s">
        <v>100</v>
      </c>
      <c r="AV1347" t="s">
        <v>100</v>
      </c>
      <c r="AW1347" t="s">
        <v>100</v>
      </c>
      <c r="AX1347" t="s">
        <v>100</v>
      </c>
      <c r="AY1347" t="s">
        <v>100</v>
      </c>
      <c r="AZ1347" t="s">
        <v>100</v>
      </c>
      <c r="BA1347" t="s">
        <v>100</v>
      </c>
      <c r="BB1347" t="s">
        <v>100</v>
      </c>
      <c r="BC1347" t="s">
        <v>100</v>
      </c>
      <c r="BD1347" t="s">
        <v>100</v>
      </c>
      <c r="BE1347" t="s">
        <v>100</v>
      </c>
      <c r="BF1347" t="s">
        <v>100</v>
      </c>
      <c r="BG1347" t="s">
        <v>100</v>
      </c>
      <c r="BH1347" t="s">
        <v>100</v>
      </c>
      <c r="BI1347" t="s">
        <v>100</v>
      </c>
      <c r="BJ1347" t="s">
        <v>100</v>
      </c>
      <c r="BK1347" t="s">
        <v>100</v>
      </c>
      <c r="BL1347" t="s">
        <v>100</v>
      </c>
      <c r="BM1347" t="s">
        <v>100</v>
      </c>
      <c r="BN1347" t="s">
        <v>100</v>
      </c>
      <c r="BO1347" t="s">
        <v>100</v>
      </c>
      <c r="BP1347" t="s">
        <v>100</v>
      </c>
      <c r="BQ1347" t="s">
        <v>100</v>
      </c>
      <c r="BR1347" t="s">
        <v>100</v>
      </c>
      <c r="BS1347" t="s">
        <v>100</v>
      </c>
      <c r="BT1347" t="s">
        <v>100</v>
      </c>
      <c r="BU1347" t="s">
        <v>100</v>
      </c>
      <c r="BV1347" t="s">
        <v>100</v>
      </c>
      <c r="BW1347" t="s">
        <v>100</v>
      </c>
      <c r="BX1347" t="s">
        <v>100</v>
      </c>
      <c r="BY1347" t="s">
        <v>100</v>
      </c>
      <c r="BZ1347" t="s">
        <v>100</v>
      </c>
      <c r="CA1347" t="s">
        <v>100</v>
      </c>
      <c r="CB1347" t="s">
        <v>100</v>
      </c>
      <c r="CC1347" t="s">
        <v>100</v>
      </c>
      <c r="CD1347" t="s">
        <v>100</v>
      </c>
      <c r="CE1347" t="s">
        <v>100</v>
      </c>
      <c r="CF1347" t="s">
        <v>100</v>
      </c>
      <c r="CG1347" t="s">
        <v>100</v>
      </c>
      <c r="CH1347" t="s">
        <v>100</v>
      </c>
      <c r="CI1347" t="s">
        <v>100</v>
      </c>
      <c r="CJ1347" t="s">
        <v>115</v>
      </c>
      <c r="CK1347" t="s">
        <v>100</v>
      </c>
      <c r="CL1347" t="s">
        <v>100</v>
      </c>
      <c r="CM1347" t="s">
        <v>100</v>
      </c>
      <c r="CN1347" t="s">
        <v>166</v>
      </c>
      <c r="CO1347" t="s">
        <v>100</v>
      </c>
      <c r="CP1347" t="s">
        <v>100</v>
      </c>
      <c r="CQ1347" t="s">
        <v>152</v>
      </c>
      <c r="CR1347" t="s">
        <v>153</v>
      </c>
    </row>
    <row r="1348" spans="1:96">
      <c r="A1348" t="s">
        <v>4461</v>
      </c>
      <c r="B1348" t="s">
        <v>4462</v>
      </c>
      <c r="C1348" t="s">
        <v>98</v>
      </c>
      <c r="D1348" t="s">
        <v>4463</v>
      </c>
      <c r="E1348" t="s">
        <v>100</v>
      </c>
      <c r="F1348" t="s">
        <v>100</v>
      </c>
      <c r="G1348" t="s">
        <v>157</v>
      </c>
      <c r="H1348" t="s">
        <v>102</v>
      </c>
      <c r="I1348" t="s">
        <v>103</v>
      </c>
      <c r="J1348" t="s">
        <v>419</v>
      </c>
      <c r="K1348" t="s">
        <v>1551</v>
      </c>
      <c r="L1348" t="s">
        <v>106</v>
      </c>
      <c r="M1348" t="s">
        <v>100</v>
      </c>
      <c r="N1348" t="s">
        <v>100</v>
      </c>
      <c r="O1348" t="s">
        <v>100</v>
      </c>
      <c r="P1348" t="s">
        <v>1032</v>
      </c>
      <c r="Q1348" t="s">
        <v>108</v>
      </c>
      <c r="R1348" t="s">
        <v>109</v>
      </c>
      <c r="S1348" t="s">
        <v>162</v>
      </c>
      <c r="T1348" t="s">
        <v>111</v>
      </c>
      <c r="U1348" t="s">
        <v>112</v>
      </c>
      <c r="V1348" t="s">
        <v>113</v>
      </c>
      <c r="W1348" t="s">
        <v>113</v>
      </c>
      <c r="X1348" t="s">
        <v>114</v>
      </c>
      <c r="Y1348" t="s">
        <v>115</v>
      </c>
      <c r="Z1348" t="s">
        <v>100</v>
      </c>
      <c r="AA1348" t="s">
        <v>100</v>
      </c>
      <c r="AB1348" t="s">
        <v>100</v>
      </c>
      <c r="AC1348" t="s">
        <v>100</v>
      </c>
      <c r="AD1348" t="s">
        <v>100</v>
      </c>
      <c r="AE1348" t="s">
        <v>115</v>
      </c>
      <c r="AF1348" t="s">
        <v>100</v>
      </c>
      <c r="AG1348" t="s">
        <v>100</v>
      </c>
      <c r="AH1348" t="s">
        <v>100</v>
      </c>
      <c r="AI1348" t="s">
        <v>100</v>
      </c>
      <c r="AJ1348" t="s">
        <v>100</v>
      </c>
      <c r="AK1348" t="s">
        <v>100</v>
      </c>
      <c r="AL1348" t="s">
        <v>100</v>
      </c>
      <c r="AM1348" t="s">
        <v>100</v>
      </c>
      <c r="AN1348" t="s">
        <v>100</v>
      </c>
      <c r="AO1348" t="s">
        <v>100</v>
      </c>
      <c r="AP1348" t="s">
        <v>100</v>
      </c>
      <c r="AQ1348" t="s">
        <v>100</v>
      </c>
      <c r="AR1348" t="s">
        <v>100</v>
      </c>
      <c r="AS1348" t="s">
        <v>100</v>
      </c>
      <c r="AT1348" t="s">
        <v>100</v>
      </c>
      <c r="AU1348" t="s">
        <v>100</v>
      </c>
      <c r="AV1348" t="s">
        <v>100</v>
      </c>
      <c r="AW1348" t="s">
        <v>100</v>
      </c>
      <c r="AX1348" t="s">
        <v>100</v>
      </c>
      <c r="AY1348" t="s">
        <v>100</v>
      </c>
      <c r="AZ1348" t="s">
        <v>100</v>
      </c>
      <c r="BA1348" t="s">
        <v>100</v>
      </c>
      <c r="BB1348" t="s">
        <v>100</v>
      </c>
      <c r="BC1348" t="s">
        <v>100</v>
      </c>
      <c r="BD1348" t="s">
        <v>100</v>
      </c>
      <c r="BE1348" t="s">
        <v>100</v>
      </c>
      <c r="BF1348" t="s">
        <v>100</v>
      </c>
      <c r="BG1348" t="s">
        <v>100</v>
      </c>
      <c r="BH1348" t="s">
        <v>100</v>
      </c>
      <c r="BI1348" t="s">
        <v>100</v>
      </c>
      <c r="BJ1348" t="s">
        <v>100</v>
      </c>
      <c r="BK1348" t="s">
        <v>100</v>
      </c>
      <c r="BL1348" t="s">
        <v>100</v>
      </c>
      <c r="BM1348" t="s">
        <v>100</v>
      </c>
      <c r="BN1348" t="s">
        <v>100</v>
      </c>
      <c r="BO1348" t="s">
        <v>100</v>
      </c>
      <c r="BP1348" t="s">
        <v>100</v>
      </c>
      <c r="BQ1348" t="s">
        <v>100</v>
      </c>
      <c r="BR1348" t="s">
        <v>100</v>
      </c>
      <c r="BS1348" t="s">
        <v>100</v>
      </c>
      <c r="BT1348" t="s">
        <v>100</v>
      </c>
      <c r="BU1348" t="s">
        <v>100</v>
      </c>
      <c r="BV1348" t="s">
        <v>100</v>
      </c>
      <c r="BW1348" t="s">
        <v>100</v>
      </c>
      <c r="BX1348" t="s">
        <v>100</v>
      </c>
      <c r="BY1348" t="s">
        <v>100</v>
      </c>
      <c r="BZ1348" t="s">
        <v>100</v>
      </c>
      <c r="CA1348" t="s">
        <v>100</v>
      </c>
      <c r="CB1348" t="s">
        <v>100</v>
      </c>
      <c r="CC1348" t="s">
        <v>100</v>
      </c>
      <c r="CD1348" t="s">
        <v>100</v>
      </c>
      <c r="CE1348" t="s">
        <v>100</v>
      </c>
      <c r="CF1348" t="s">
        <v>100</v>
      </c>
      <c r="CG1348" t="s">
        <v>100</v>
      </c>
      <c r="CH1348" t="s">
        <v>100</v>
      </c>
      <c r="CI1348" t="s">
        <v>100</v>
      </c>
      <c r="CJ1348" t="s">
        <v>115</v>
      </c>
      <c r="CK1348" t="s">
        <v>100</v>
      </c>
      <c r="CL1348" t="s">
        <v>100</v>
      </c>
      <c r="CM1348" t="s">
        <v>100</v>
      </c>
      <c r="CN1348" t="s">
        <v>116</v>
      </c>
      <c r="CO1348" t="s">
        <v>117</v>
      </c>
      <c r="CP1348" t="s">
        <v>117</v>
      </c>
      <c r="CQ1348" t="s">
        <v>100</v>
      </c>
      <c r="CR1348" t="s">
        <v>100</v>
      </c>
    </row>
    <row r="1349" spans="1:96">
      <c r="A1349" t="s">
        <v>4464</v>
      </c>
      <c r="B1349" t="s">
        <v>4465</v>
      </c>
      <c r="C1349" t="s">
        <v>138</v>
      </c>
      <c r="D1349" t="s">
        <v>4466</v>
      </c>
      <c r="E1349" t="s">
        <v>100</v>
      </c>
      <c r="F1349" t="s">
        <v>100</v>
      </c>
      <c r="G1349" t="s">
        <v>141</v>
      </c>
      <c r="H1349" t="s">
        <v>142</v>
      </c>
      <c r="I1349" t="s">
        <v>143</v>
      </c>
      <c r="J1349" t="s">
        <v>144</v>
      </c>
      <c r="K1349" t="s">
        <v>145</v>
      </c>
      <c r="L1349" t="s">
        <v>106</v>
      </c>
      <c r="M1349" t="s">
        <v>100</v>
      </c>
      <c r="N1349" t="s">
        <v>100</v>
      </c>
      <c r="O1349" t="s">
        <v>100</v>
      </c>
      <c r="P1349" t="s">
        <v>146</v>
      </c>
      <c r="Q1349" t="s">
        <v>147</v>
      </c>
      <c r="R1349" t="s">
        <v>148</v>
      </c>
      <c r="S1349" t="s">
        <v>100</v>
      </c>
      <c r="T1349" t="s">
        <v>100</v>
      </c>
      <c r="U1349" t="s">
        <v>112</v>
      </c>
      <c r="V1349" t="s">
        <v>113</v>
      </c>
      <c r="W1349" t="s">
        <v>113</v>
      </c>
      <c r="X1349" t="s">
        <v>114</v>
      </c>
      <c r="Y1349" t="s">
        <v>100</v>
      </c>
      <c r="Z1349" t="s">
        <v>100</v>
      </c>
      <c r="AA1349" t="s">
        <v>100</v>
      </c>
      <c r="AB1349" t="s">
        <v>100</v>
      </c>
      <c r="AC1349" t="s">
        <v>100</v>
      </c>
      <c r="AD1349" t="s">
        <v>100</v>
      </c>
      <c r="AE1349" t="s">
        <v>100</v>
      </c>
      <c r="AF1349" t="s">
        <v>100</v>
      </c>
      <c r="AG1349" t="s">
        <v>100</v>
      </c>
      <c r="AH1349" t="s">
        <v>100</v>
      </c>
      <c r="AI1349" t="s">
        <v>100</v>
      </c>
      <c r="AJ1349" t="s">
        <v>100</v>
      </c>
      <c r="AK1349" t="s">
        <v>100</v>
      </c>
      <c r="AL1349" t="s">
        <v>100</v>
      </c>
      <c r="AM1349" t="s">
        <v>100</v>
      </c>
      <c r="AN1349" t="s">
        <v>115</v>
      </c>
      <c r="AO1349" t="s">
        <v>100</v>
      </c>
      <c r="AP1349" t="s">
        <v>100</v>
      </c>
      <c r="AQ1349" t="s">
        <v>100</v>
      </c>
      <c r="AR1349" t="s">
        <v>100</v>
      </c>
      <c r="AS1349" t="s">
        <v>100</v>
      </c>
      <c r="AT1349" t="s">
        <v>100</v>
      </c>
      <c r="AU1349" t="s">
        <v>100</v>
      </c>
      <c r="AV1349" t="s">
        <v>100</v>
      </c>
      <c r="AW1349" t="s">
        <v>100</v>
      </c>
      <c r="AX1349" t="s">
        <v>100</v>
      </c>
      <c r="AY1349" t="s">
        <v>100</v>
      </c>
      <c r="AZ1349" t="s">
        <v>115</v>
      </c>
      <c r="BA1349" t="s">
        <v>100</v>
      </c>
      <c r="BB1349" t="s">
        <v>100</v>
      </c>
      <c r="BC1349" t="s">
        <v>100</v>
      </c>
      <c r="BD1349" t="s">
        <v>100</v>
      </c>
      <c r="BE1349" t="s">
        <v>100</v>
      </c>
      <c r="BF1349" t="s">
        <v>100</v>
      </c>
      <c r="BG1349" t="s">
        <v>100</v>
      </c>
      <c r="BH1349" t="s">
        <v>100</v>
      </c>
      <c r="BI1349" t="s">
        <v>100</v>
      </c>
      <c r="BJ1349" t="s">
        <v>100</v>
      </c>
      <c r="BK1349" t="s">
        <v>100</v>
      </c>
      <c r="BL1349" t="s">
        <v>100</v>
      </c>
      <c r="BM1349" t="s">
        <v>100</v>
      </c>
      <c r="BN1349" t="s">
        <v>100</v>
      </c>
      <c r="BO1349" t="s">
        <v>100</v>
      </c>
      <c r="BP1349" t="s">
        <v>100</v>
      </c>
      <c r="BQ1349" t="s">
        <v>100</v>
      </c>
      <c r="BR1349" t="s">
        <v>100</v>
      </c>
      <c r="BS1349" t="s">
        <v>100</v>
      </c>
      <c r="BT1349" t="s">
        <v>100</v>
      </c>
      <c r="BU1349" t="s">
        <v>100</v>
      </c>
      <c r="BV1349" t="s">
        <v>100</v>
      </c>
      <c r="BW1349" t="s">
        <v>100</v>
      </c>
      <c r="BX1349" t="s">
        <v>100</v>
      </c>
      <c r="BY1349" t="s">
        <v>100</v>
      </c>
      <c r="BZ1349" t="s">
        <v>100</v>
      </c>
      <c r="CA1349" t="s">
        <v>100</v>
      </c>
      <c r="CB1349" t="s">
        <v>100</v>
      </c>
      <c r="CC1349" t="s">
        <v>100</v>
      </c>
      <c r="CD1349" t="s">
        <v>100</v>
      </c>
      <c r="CE1349" t="s">
        <v>100</v>
      </c>
      <c r="CF1349" t="s">
        <v>100</v>
      </c>
      <c r="CG1349" t="s">
        <v>100</v>
      </c>
      <c r="CH1349" t="s">
        <v>100</v>
      </c>
      <c r="CI1349" t="s">
        <v>100</v>
      </c>
      <c r="CJ1349" t="s">
        <v>115</v>
      </c>
      <c r="CK1349" t="s">
        <v>100</v>
      </c>
      <c r="CL1349" t="s">
        <v>100</v>
      </c>
      <c r="CM1349" t="s">
        <v>100</v>
      </c>
      <c r="CN1349" t="s">
        <v>151</v>
      </c>
      <c r="CO1349" t="s">
        <v>100</v>
      </c>
      <c r="CP1349" t="s">
        <v>100</v>
      </c>
      <c r="CQ1349" t="s">
        <v>152</v>
      </c>
      <c r="CR1349" t="s">
        <v>153</v>
      </c>
    </row>
    <row r="1350" spans="1:96">
      <c r="A1350" t="s">
        <v>4467</v>
      </c>
      <c r="B1350" t="s">
        <v>4468</v>
      </c>
      <c r="C1350" t="s">
        <v>138</v>
      </c>
      <c r="D1350" t="s">
        <v>4469</v>
      </c>
      <c r="E1350" t="s">
        <v>100</v>
      </c>
      <c r="F1350" t="s">
        <v>100</v>
      </c>
      <c r="G1350" t="s">
        <v>141</v>
      </c>
      <c r="H1350" t="s">
        <v>142</v>
      </c>
      <c r="I1350" t="s">
        <v>143</v>
      </c>
      <c r="J1350" t="s">
        <v>144</v>
      </c>
      <c r="K1350" t="s">
        <v>145</v>
      </c>
      <c r="L1350" t="s">
        <v>106</v>
      </c>
      <c r="M1350" t="s">
        <v>100</v>
      </c>
      <c r="N1350" t="s">
        <v>100</v>
      </c>
      <c r="O1350" t="s">
        <v>100</v>
      </c>
      <c r="P1350" t="s">
        <v>146</v>
      </c>
      <c r="Q1350" t="s">
        <v>147</v>
      </c>
      <c r="R1350" t="s">
        <v>148</v>
      </c>
      <c r="S1350" t="s">
        <v>100</v>
      </c>
      <c r="T1350" t="s">
        <v>100</v>
      </c>
      <c r="U1350" t="s">
        <v>228</v>
      </c>
      <c r="V1350" t="s">
        <v>149</v>
      </c>
      <c r="W1350" t="s">
        <v>113</v>
      </c>
      <c r="X1350" t="s">
        <v>228</v>
      </c>
      <c r="Y1350" t="s">
        <v>100</v>
      </c>
      <c r="Z1350" t="s">
        <v>100</v>
      </c>
      <c r="AA1350" t="s">
        <v>100</v>
      </c>
      <c r="AB1350" t="s">
        <v>100</v>
      </c>
      <c r="AC1350" t="s">
        <v>100</v>
      </c>
      <c r="AD1350" t="s">
        <v>100</v>
      </c>
      <c r="AE1350" t="s">
        <v>100</v>
      </c>
      <c r="AF1350" t="s">
        <v>100</v>
      </c>
      <c r="AG1350" t="s">
        <v>100</v>
      </c>
      <c r="AH1350" t="s">
        <v>100</v>
      </c>
      <c r="AI1350" t="s">
        <v>100</v>
      </c>
      <c r="AJ1350" t="s">
        <v>100</v>
      </c>
      <c r="AK1350" t="s">
        <v>100</v>
      </c>
      <c r="AL1350" t="s">
        <v>100</v>
      </c>
      <c r="AM1350" t="s">
        <v>100</v>
      </c>
      <c r="AN1350" t="s">
        <v>100</v>
      </c>
      <c r="AO1350" t="s">
        <v>100</v>
      </c>
      <c r="AP1350" t="s">
        <v>100</v>
      </c>
      <c r="AQ1350" t="s">
        <v>100</v>
      </c>
      <c r="AR1350" t="s">
        <v>100</v>
      </c>
      <c r="AS1350" t="s">
        <v>100</v>
      </c>
      <c r="AT1350" t="s">
        <v>100</v>
      </c>
      <c r="AU1350" t="s">
        <v>100</v>
      </c>
      <c r="AV1350" t="s">
        <v>100</v>
      </c>
      <c r="AW1350" t="s">
        <v>100</v>
      </c>
      <c r="AX1350" t="s">
        <v>100</v>
      </c>
      <c r="AY1350" t="s">
        <v>100</v>
      </c>
      <c r="AZ1350" t="s">
        <v>100</v>
      </c>
      <c r="BA1350" t="s">
        <v>100</v>
      </c>
      <c r="BB1350" t="s">
        <v>100</v>
      </c>
      <c r="BC1350" t="s">
        <v>100</v>
      </c>
      <c r="BD1350" t="s">
        <v>100</v>
      </c>
      <c r="BE1350" t="s">
        <v>100</v>
      </c>
      <c r="BF1350" t="s">
        <v>100</v>
      </c>
      <c r="BG1350" t="s">
        <v>100</v>
      </c>
      <c r="BH1350" t="s">
        <v>100</v>
      </c>
      <c r="BI1350" t="s">
        <v>100</v>
      </c>
      <c r="BJ1350" t="s">
        <v>100</v>
      </c>
      <c r="BK1350" t="s">
        <v>100</v>
      </c>
      <c r="BL1350" t="s">
        <v>100</v>
      </c>
      <c r="BM1350" t="s">
        <v>100</v>
      </c>
      <c r="BN1350" t="s">
        <v>100</v>
      </c>
      <c r="BO1350" t="s">
        <v>100</v>
      </c>
      <c r="BP1350" t="s">
        <v>100</v>
      </c>
      <c r="BQ1350" t="s">
        <v>100</v>
      </c>
      <c r="BR1350" t="s">
        <v>100</v>
      </c>
      <c r="BS1350" t="s">
        <v>100</v>
      </c>
      <c r="BT1350" t="s">
        <v>100</v>
      </c>
      <c r="BU1350" t="s">
        <v>100</v>
      </c>
      <c r="BV1350" t="s">
        <v>100</v>
      </c>
      <c r="BW1350" t="s">
        <v>100</v>
      </c>
      <c r="BX1350" t="s">
        <v>100</v>
      </c>
      <c r="BY1350" t="s">
        <v>100</v>
      </c>
      <c r="BZ1350" t="s">
        <v>100</v>
      </c>
      <c r="CA1350" t="s">
        <v>100</v>
      </c>
      <c r="CB1350" t="s">
        <v>100</v>
      </c>
      <c r="CC1350" t="s">
        <v>100</v>
      </c>
      <c r="CD1350" t="s">
        <v>100</v>
      </c>
      <c r="CE1350" t="s">
        <v>100</v>
      </c>
      <c r="CF1350" t="s">
        <v>100</v>
      </c>
      <c r="CG1350" t="s">
        <v>100</v>
      </c>
      <c r="CH1350" t="s">
        <v>100</v>
      </c>
      <c r="CI1350" t="s">
        <v>100</v>
      </c>
      <c r="CJ1350" t="s">
        <v>115</v>
      </c>
      <c r="CK1350" t="s">
        <v>100</v>
      </c>
      <c r="CL1350" t="s">
        <v>100</v>
      </c>
      <c r="CM1350" t="s">
        <v>100</v>
      </c>
      <c r="CN1350" t="s">
        <v>151</v>
      </c>
      <c r="CO1350" t="s">
        <v>100</v>
      </c>
      <c r="CP1350" t="s">
        <v>100</v>
      </c>
      <c r="CQ1350" t="s">
        <v>152</v>
      </c>
      <c r="CR1350" t="s">
        <v>153</v>
      </c>
    </row>
    <row r="1351" spans="1:96">
      <c r="A1351" t="s">
        <v>4470</v>
      </c>
      <c r="B1351" t="s">
        <v>4471</v>
      </c>
      <c r="C1351" t="s">
        <v>205</v>
      </c>
      <c r="D1351" t="s">
        <v>4472</v>
      </c>
      <c r="E1351" t="s">
        <v>100</v>
      </c>
      <c r="F1351" t="s">
        <v>100</v>
      </c>
      <c r="G1351" t="s">
        <v>101</v>
      </c>
      <c r="H1351" t="s">
        <v>207</v>
      </c>
      <c r="I1351" t="s">
        <v>143</v>
      </c>
      <c r="J1351" t="s">
        <v>144</v>
      </c>
      <c r="K1351" t="s">
        <v>145</v>
      </c>
      <c r="L1351" t="s">
        <v>106</v>
      </c>
      <c r="M1351" t="s">
        <v>100</v>
      </c>
      <c r="N1351" t="s">
        <v>4473</v>
      </c>
      <c r="O1351" t="s">
        <v>100</v>
      </c>
      <c r="P1351" t="s">
        <v>146</v>
      </c>
      <c r="Q1351" t="s">
        <v>209</v>
      </c>
      <c r="R1351" t="s">
        <v>198</v>
      </c>
      <c r="S1351" t="s">
        <v>100</v>
      </c>
      <c r="T1351" t="s">
        <v>100</v>
      </c>
      <c r="U1351" t="s">
        <v>112</v>
      </c>
      <c r="V1351" t="s">
        <v>149</v>
      </c>
      <c r="W1351" t="s">
        <v>113</v>
      </c>
      <c r="X1351" t="s">
        <v>210</v>
      </c>
      <c r="Y1351" t="s">
        <v>115</v>
      </c>
      <c r="Z1351" t="s">
        <v>100</v>
      </c>
      <c r="AA1351" t="s">
        <v>100</v>
      </c>
      <c r="AB1351" t="s">
        <v>100</v>
      </c>
      <c r="AC1351" t="s">
        <v>100</v>
      </c>
      <c r="AD1351" t="s">
        <v>100</v>
      </c>
      <c r="AE1351" t="s">
        <v>115</v>
      </c>
      <c r="AF1351" t="s">
        <v>100</v>
      </c>
      <c r="AG1351" t="s">
        <v>100</v>
      </c>
      <c r="AH1351" t="s">
        <v>100</v>
      </c>
      <c r="AI1351" t="s">
        <v>100</v>
      </c>
      <c r="AJ1351" t="s">
        <v>100</v>
      </c>
      <c r="AK1351" t="s">
        <v>100</v>
      </c>
      <c r="AL1351" t="s">
        <v>100</v>
      </c>
      <c r="AM1351" t="s">
        <v>100</v>
      </c>
      <c r="AN1351" t="s">
        <v>100</v>
      </c>
      <c r="AO1351" t="s">
        <v>100</v>
      </c>
      <c r="AP1351" t="s">
        <v>100</v>
      </c>
      <c r="AQ1351" t="s">
        <v>100</v>
      </c>
      <c r="AR1351" t="s">
        <v>100</v>
      </c>
      <c r="AS1351" t="s">
        <v>100</v>
      </c>
      <c r="AT1351" t="s">
        <v>100</v>
      </c>
      <c r="AU1351" t="s">
        <v>100</v>
      </c>
      <c r="AV1351" t="s">
        <v>100</v>
      </c>
      <c r="AW1351" t="s">
        <v>100</v>
      </c>
      <c r="AX1351" t="s">
        <v>100</v>
      </c>
      <c r="AY1351" t="s">
        <v>100</v>
      </c>
      <c r="AZ1351" t="s">
        <v>100</v>
      </c>
      <c r="BA1351" t="s">
        <v>100</v>
      </c>
      <c r="BB1351" t="s">
        <v>100</v>
      </c>
      <c r="BC1351" t="s">
        <v>100</v>
      </c>
      <c r="BD1351" t="s">
        <v>100</v>
      </c>
      <c r="BE1351" t="s">
        <v>100</v>
      </c>
      <c r="BF1351" t="s">
        <v>100</v>
      </c>
      <c r="BG1351" t="s">
        <v>100</v>
      </c>
      <c r="BH1351" t="s">
        <v>100</v>
      </c>
      <c r="BI1351" t="s">
        <v>100</v>
      </c>
      <c r="BJ1351" t="s">
        <v>100</v>
      </c>
      <c r="BK1351" t="s">
        <v>100</v>
      </c>
      <c r="BL1351" t="s">
        <v>100</v>
      </c>
      <c r="BM1351" t="s">
        <v>100</v>
      </c>
      <c r="BN1351" t="s">
        <v>100</v>
      </c>
      <c r="BO1351" t="s">
        <v>100</v>
      </c>
      <c r="BP1351" t="s">
        <v>100</v>
      </c>
      <c r="BQ1351" t="s">
        <v>100</v>
      </c>
      <c r="BR1351" t="s">
        <v>100</v>
      </c>
      <c r="BS1351" t="s">
        <v>100</v>
      </c>
      <c r="BT1351" t="s">
        <v>100</v>
      </c>
      <c r="BU1351" t="s">
        <v>100</v>
      </c>
      <c r="BV1351" t="s">
        <v>100</v>
      </c>
      <c r="BW1351" t="s">
        <v>100</v>
      </c>
      <c r="BX1351" t="s">
        <v>100</v>
      </c>
      <c r="BY1351" t="s">
        <v>100</v>
      </c>
      <c r="BZ1351" t="s">
        <v>100</v>
      </c>
      <c r="CA1351" t="s">
        <v>100</v>
      </c>
      <c r="CB1351" t="s">
        <v>100</v>
      </c>
      <c r="CC1351" t="s">
        <v>100</v>
      </c>
      <c r="CD1351" t="s">
        <v>100</v>
      </c>
      <c r="CE1351" t="s">
        <v>100</v>
      </c>
      <c r="CF1351" t="s">
        <v>100</v>
      </c>
      <c r="CG1351" t="s">
        <v>100</v>
      </c>
      <c r="CH1351" t="s">
        <v>100</v>
      </c>
      <c r="CI1351" t="s">
        <v>100</v>
      </c>
      <c r="CJ1351" t="s">
        <v>115</v>
      </c>
      <c r="CK1351" t="s">
        <v>100</v>
      </c>
      <c r="CL1351" t="s">
        <v>100</v>
      </c>
      <c r="CM1351" t="s">
        <v>100</v>
      </c>
      <c r="CN1351" t="s">
        <v>211</v>
      </c>
      <c r="CO1351" t="s">
        <v>152</v>
      </c>
      <c r="CP1351" t="s">
        <v>100</v>
      </c>
      <c r="CQ1351" t="s">
        <v>100</v>
      </c>
      <c r="CR1351" t="s">
        <v>100</v>
      </c>
    </row>
    <row r="1352" spans="1:96">
      <c r="A1352" t="s">
        <v>4474</v>
      </c>
      <c r="B1352" t="s">
        <v>4475</v>
      </c>
      <c r="C1352" t="s">
        <v>138</v>
      </c>
      <c r="D1352" t="s">
        <v>4476</v>
      </c>
      <c r="E1352" t="s">
        <v>100</v>
      </c>
      <c r="F1352" t="s">
        <v>100</v>
      </c>
      <c r="G1352" t="s">
        <v>141</v>
      </c>
      <c r="H1352" t="s">
        <v>142</v>
      </c>
      <c r="I1352" t="s">
        <v>143</v>
      </c>
      <c r="J1352" t="s">
        <v>144</v>
      </c>
      <c r="K1352" t="s">
        <v>145</v>
      </c>
      <c r="L1352" t="s">
        <v>106</v>
      </c>
      <c r="M1352" t="s">
        <v>100</v>
      </c>
      <c r="N1352" t="s">
        <v>100</v>
      </c>
      <c r="O1352" t="s">
        <v>100</v>
      </c>
      <c r="P1352" t="s">
        <v>146</v>
      </c>
      <c r="Q1352" t="s">
        <v>147</v>
      </c>
      <c r="R1352" t="s">
        <v>148</v>
      </c>
      <c r="S1352" t="s">
        <v>100</v>
      </c>
      <c r="T1352" t="s">
        <v>100</v>
      </c>
      <c r="U1352" t="s">
        <v>112</v>
      </c>
      <c r="V1352" t="s">
        <v>113</v>
      </c>
      <c r="W1352" t="s">
        <v>113</v>
      </c>
      <c r="X1352" t="s">
        <v>114</v>
      </c>
      <c r="Y1352" t="s">
        <v>100</v>
      </c>
      <c r="Z1352" t="s">
        <v>100</v>
      </c>
      <c r="AA1352" t="s">
        <v>100</v>
      </c>
      <c r="AB1352" t="s">
        <v>100</v>
      </c>
      <c r="AC1352" t="s">
        <v>100</v>
      </c>
      <c r="AD1352" t="s">
        <v>100</v>
      </c>
      <c r="AE1352" t="s">
        <v>115</v>
      </c>
      <c r="AF1352" t="s">
        <v>100</v>
      </c>
      <c r="AG1352" t="s">
        <v>100</v>
      </c>
      <c r="AH1352" t="s">
        <v>100</v>
      </c>
      <c r="AI1352" t="s">
        <v>100</v>
      </c>
      <c r="AJ1352" t="s">
        <v>100</v>
      </c>
      <c r="AK1352" t="s">
        <v>100</v>
      </c>
      <c r="AL1352" t="s">
        <v>100</v>
      </c>
      <c r="AM1352" t="s">
        <v>100</v>
      </c>
      <c r="AN1352" t="s">
        <v>100</v>
      </c>
      <c r="AO1352" t="s">
        <v>100</v>
      </c>
      <c r="AP1352" t="s">
        <v>100</v>
      </c>
      <c r="AQ1352" t="s">
        <v>115</v>
      </c>
      <c r="AR1352" t="s">
        <v>100</v>
      </c>
      <c r="AS1352" t="s">
        <v>100</v>
      </c>
      <c r="AT1352" t="s">
        <v>100</v>
      </c>
      <c r="AU1352" t="s">
        <v>100</v>
      </c>
      <c r="AV1352" t="s">
        <v>100</v>
      </c>
      <c r="AW1352" t="s">
        <v>100</v>
      </c>
      <c r="AX1352" t="s">
        <v>100</v>
      </c>
      <c r="AY1352" t="s">
        <v>100</v>
      </c>
      <c r="AZ1352" t="s">
        <v>100</v>
      </c>
      <c r="BA1352" t="s">
        <v>100</v>
      </c>
      <c r="BB1352" t="s">
        <v>100</v>
      </c>
      <c r="BC1352" t="s">
        <v>100</v>
      </c>
      <c r="BD1352" t="s">
        <v>100</v>
      </c>
      <c r="BE1352" t="s">
        <v>100</v>
      </c>
      <c r="BF1352" t="s">
        <v>100</v>
      </c>
      <c r="BG1352" t="s">
        <v>100</v>
      </c>
      <c r="BH1352" t="s">
        <v>100</v>
      </c>
      <c r="BI1352" t="s">
        <v>100</v>
      </c>
      <c r="BJ1352" t="s">
        <v>100</v>
      </c>
      <c r="BK1352" t="s">
        <v>100</v>
      </c>
      <c r="BL1352" t="s">
        <v>100</v>
      </c>
      <c r="BM1352" t="s">
        <v>100</v>
      </c>
      <c r="BN1352" t="s">
        <v>100</v>
      </c>
      <c r="BO1352" t="s">
        <v>100</v>
      </c>
      <c r="BP1352" t="s">
        <v>100</v>
      </c>
      <c r="BQ1352" t="s">
        <v>100</v>
      </c>
      <c r="BR1352" t="s">
        <v>100</v>
      </c>
      <c r="BS1352" t="s">
        <v>100</v>
      </c>
      <c r="BT1352" t="s">
        <v>100</v>
      </c>
      <c r="BU1352" t="s">
        <v>100</v>
      </c>
      <c r="BV1352" t="s">
        <v>100</v>
      </c>
      <c r="BW1352" t="s">
        <v>100</v>
      </c>
      <c r="BX1352" t="s">
        <v>100</v>
      </c>
      <c r="BY1352" t="s">
        <v>100</v>
      </c>
      <c r="BZ1352" t="s">
        <v>100</v>
      </c>
      <c r="CA1352" t="s">
        <v>100</v>
      </c>
      <c r="CB1352" t="s">
        <v>100</v>
      </c>
      <c r="CC1352" t="s">
        <v>100</v>
      </c>
      <c r="CD1352" t="s">
        <v>100</v>
      </c>
      <c r="CE1352" t="s">
        <v>100</v>
      </c>
      <c r="CF1352" t="s">
        <v>100</v>
      </c>
      <c r="CG1352" t="s">
        <v>100</v>
      </c>
      <c r="CH1352" t="s">
        <v>100</v>
      </c>
      <c r="CI1352" t="s">
        <v>100</v>
      </c>
      <c r="CJ1352" t="s">
        <v>115</v>
      </c>
      <c r="CK1352" t="s">
        <v>100</v>
      </c>
      <c r="CL1352" t="s">
        <v>100</v>
      </c>
      <c r="CM1352" t="s">
        <v>100</v>
      </c>
      <c r="CN1352" t="s">
        <v>151</v>
      </c>
      <c r="CO1352" t="s">
        <v>100</v>
      </c>
      <c r="CP1352" t="s">
        <v>100</v>
      </c>
      <c r="CQ1352" t="s">
        <v>152</v>
      </c>
      <c r="CR1352" t="s">
        <v>153</v>
      </c>
    </row>
    <row r="1353" spans="1:96">
      <c r="A1353" t="s">
        <v>4477</v>
      </c>
      <c r="B1353" t="s">
        <v>4478</v>
      </c>
      <c r="C1353" t="s">
        <v>200</v>
      </c>
      <c r="D1353" t="s">
        <v>4479</v>
      </c>
      <c r="E1353" t="s">
        <v>100</v>
      </c>
      <c r="F1353" t="s">
        <v>100</v>
      </c>
      <c r="G1353" t="s">
        <v>101</v>
      </c>
      <c r="H1353" t="s">
        <v>102</v>
      </c>
      <c r="I1353" t="s">
        <v>103</v>
      </c>
      <c r="J1353" t="s">
        <v>4477</v>
      </c>
      <c r="K1353" t="s">
        <v>145</v>
      </c>
      <c r="L1353" t="s">
        <v>106</v>
      </c>
      <c r="M1353" t="s">
        <v>100</v>
      </c>
      <c r="N1353" t="s">
        <v>100</v>
      </c>
      <c r="O1353" t="s">
        <v>100</v>
      </c>
      <c r="P1353" t="s">
        <v>146</v>
      </c>
      <c r="Q1353" t="s">
        <v>108</v>
      </c>
      <c r="R1353" t="s">
        <v>148</v>
      </c>
      <c r="S1353" t="s">
        <v>100</v>
      </c>
      <c r="T1353" t="s">
        <v>100</v>
      </c>
      <c r="U1353" t="s">
        <v>112</v>
      </c>
      <c r="V1353" t="s">
        <v>252</v>
      </c>
      <c r="W1353" t="s">
        <v>252</v>
      </c>
      <c r="X1353" t="s">
        <v>294</v>
      </c>
      <c r="Y1353" t="s">
        <v>100</v>
      </c>
      <c r="Z1353" t="s">
        <v>100</v>
      </c>
      <c r="AA1353" t="s">
        <v>100</v>
      </c>
      <c r="AB1353" t="s">
        <v>100</v>
      </c>
      <c r="AC1353" t="s">
        <v>100</v>
      </c>
      <c r="AD1353" t="s">
        <v>100</v>
      </c>
      <c r="AE1353" t="s">
        <v>115</v>
      </c>
      <c r="AF1353" t="s">
        <v>100</v>
      </c>
      <c r="AG1353" t="s">
        <v>100</v>
      </c>
      <c r="AH1353" t="s">
        <v>100</v>
      </c>
      <c r="AI1353" t="s">
        <v>100</v>
      </c>
      <c r="AJ1353" t="s">
        <v>100</v>
      </c>
      <c r="AK1353" t="s">
        <v>100</v>
      </c>
      <c r="AL1353" t="s">
        <v>100</v>
      </c>
      <c r="AM1353" t="s">
        <v>100</v>
      </c>
      <c r="AN1353" t="s">
        <v>100</v>
      </c>
      <c r="AO1353" t="s">
        <v>100</v>
      </c>
      <c r="AP1353" t="s">
        <v>100</v>
      </c>
      <c r="AQ1353" t="s">
        <v>100</v>
      </c>
      <c r="AR1353" t="s">
        <v>100</v>
      </c>
      <c r="AS1353" t="s">
        <v>100</v>
      </c>
      <c r="AT1353" t="s">
        <v>100</v>
      </c>
      <c r="AU1353" t="s">
        <v>100</v>
      </c>
      <c r="AV1353" t="s">
        <v>100</v>
      </c>
      <c r="AW1353" t="s">
        <v>100</v>
      </c>
      <c r="AX1353" t="s">
        <v>100</v>
      </c>
      <c r="AY1353" t="s">
        <v>100</v>
      </c>
      <c r="AZ1353" t="s">
        <v>100</v>
      </c>
      <c r="BA1353" t="s">
        <v>100</v>
      </c>
      <c r="BB1353" t="s">
        <v>100</v>
      </c>
      <c r="BC1353" t="s">
        <v>100</v>
      </c>
      <c r="BD1353" t="s">
        <v>100</v>
      </c>
      <c r="BE1353" t="s">
        <v>100</v>
      </c>
      <c r="BF1353" t="s">
        <v>100</v>
      </c>
      <c r="BG1353" t="s">
        <v>100</v>
      </c>
      <c r="BH1353" t="s">
        <v>100</v>
      </c>
      <c r="BI1353" t="s">
        <v>100</v>
      </c>
      <c r="BJ1353" t="s">
        <v>100</v>
      </c>
      <c r="BK1353" t="s">
        <v>100</v>
      </c>
      <c r="BL1353" t="s">
        <v>100</v>
      </c>
      <c r="BM1353" t="s">
        <v>100</v>
      </c>
      <c r="BN1353" t="s">
        <v>100</v>
      </c>
      <c r="BO1353" t="s">
        <v>115</v>
      </c>
      <c r="BP1353" t="s">
        <v>100</v>
      </c>
      <c r="BQ1353" t="s">
        <v>100</v>
      </c>
      <c r="BR1353" t="s">
        <v>100</v>
      </c>
      <c r="BS1353" t="s">
        <v>100</v>
      </c>
      <c r="BT1353" t="s">
        <v>100</v>
      </c>
      <c r="BU1353" t="s">
        <v>100</v>
      </c>
      <c r="BV1353" t="s">
        <v>100</v>
      </c>
      <c r="BW1353" t="s">
        <v>100</v>
      </c>
      <c r="BX1353" t="s">
        <v>100</v>
      </c>
      <c r="BY1353" t="s">
        <v>100</v>
      </c>
      <c r="BZ1353" t="s">
        <v>100</v>
      </c>
      <c r="CA1353" t="s">
        <v>100</v>
      </c>
      <c r="CB1353" t="s">
        <v>100</v>
      </c>
      <c r="CC1353" t="s">
        <v>100</v>
      </c>
      <c r="CD1353" t="s">
        <v>100</v>
      </c>
      <c r="CE1353" t="s">
        <v>100</v>
      </c>
      <c r="CF1353" t="s">
        <v>100</v>
      </c>
      <c r="CG1353" t="s">
        <v>100</v>
      </c>
      <c r="CH1353" t="s">
        <v>100</v>
      </c>
      <c r="CI1353" t="s">
        <v>100</v>
      </c>
      <c r="CJ1353" t="s">
        <v>100</v>
      </c>
      <c r="CK1353" t="s">
        <v>100</v>
      </c>
      <c r="CL1353" t="s">
        <v>100</v>
      </c>
      <c r="CM1353" t="s">
        <v>100</v>
      </c>
      <c r="CN1353" t="s">
        <v>151</v>
      </c>
      <c r="CO1353" t="s">
        <v>100</v>
      </c>
      <c r="CP1353" t="s">
        <v>100</v>
      </c>
      <c r="CQ1353" t="s">
        <v>152</v>
      </c>
      <c r="CR1353" t="s">
        <v>340</v>
      </c>
    </row>
    <row r="1354" spans="1:96">
      <c r="A1354" t="s">
        <v>4480</v>
      </c>
      <c r="B1354" t="s">
        <v>4481</v>
      </c>
      <c r="C1354" t="s">
        <v>98</v>
      </c>
      <c r="D1354" t="s">
        <v>4482</v>
      </c>
      <c r="E1354" t="s">
        <v>100</v>
      </c>
      <c r="F1354" t="s">
        <v>100</v>
      </c>
      <c r="G1354" t="s">
        <v>101</v>
      </c>
      <c r="H1354" t="s">
        <v>102</v>
      </c>
      <c r="I1354" t="s">
        <v>103</v>
      </c>
      <c r="J1354" t="s">
        <v>4477</v>
      </c>
      <c r="K1354" t="s">
        <v>293</v>
      </c>
      <c r="L1354" t="s">
        <v>106</v>
      </c>
      <c r="M1354" t="s">
        <v>100</v>
      </c>
      <c r="N1354" t="s">
        <v>100</v>
      </c>
      <c r="O1354" t="s">
        <v>100</v>
      </c>
      <c r="P1354" t="s">
        <v>107</v>
      </c>
      <c r="Q1354" t="s">
        <v>108</v>
      </c>
      <c r="R1354" t="s">
        <v>109</v>
      </c>
      <c r="S1354" t="s">
        <v>110</v>
      </c>
      <c r="T1354" t="s">
        <v>111</v>
      </c>
      <c r="U1354" t="s">
        <v>112</v>
      </c>
      <c r="V1354" t="s">
        <v>134</v>
      </c>
      <c r="W1354" t="s">
        <v>134</v>
      </c>
      <c r="X1354" t="s">
        <v>135</v>
      </c>
      <c r="Y1354" t="s">
        <v>115</v>
      </c>
      <c r="Z1354" t="s">
        <v>100</v>
      </c>
      <c r="AA1354" t="s">
        <v>100</v>
      </c>
      <c r="AB1354" t="s">
        <v>100</v>
      </c>
      <c r="AC1354" t="s">
        <v>100</v>
      </c>
      <c r="AD1354" t="s">
        <v>100</v>
      </c>
      <c r="AE1354" t="s">
        <v>115</v>
      </c>
      <c r="AF1354" t="s">
        <v>100</v>
      </c>
      <c r="AG1354" t="s">
        <v>100</v>
      </c>
      <c r="AH1354" t="s">
        <v>100</v>
      </c>
      <c r="AI1354" t="s">
        <v>100</v>
      </c>
      <c r="AJ1354" t="s">
        <v>100</v>
      </c>
      <c r="AK1354" t="s">
        <v>100</v>
      </c>
      <c r="AL1354" t="s">
        <v>100</v>
      </c>
      <c r="AM1354" t="s">
        <v>100</v>
      </c>
      <c r="AN1354" t="s">
        <v>100</v>
      </c>
      <c r="AO1354" t="s">
        <v>100</v>
      </c>
      <c r="AP1354" t="s">
        <v>100</v>
      </c>
      <c r="AQ1354" t="s">
        <v>100</v>
      </c>
      <c r="AR1354" t="s">
        <v>100</v>
      </c>
      <c r="AS1354" t="s">
        <v>100</v>
      </c>
      <c r="AT1354" t="s">
        <v>100</v>
      </c>
      <c r="AU1354" t="s">
        <v>100</v>
      </c>
      <c r="AV1354" t="s">
        <v>100</v>
      </c>
      <c r="AW1354" t="s">
        <v>100</v>
      </c>
      <c r="AX1354" t="s">
        <v>100</v>
      </c>
      <c r="AY1354" t="s">
        <v>100</v>
      </c>
      <c r="AZ1354" t="s">
        <v>100</v>
      </c>
      <c r="BA1354" t="s">
        <v>100</v>
      </c>
      <c r="BB1354" t="s">
        <v>100</v>
      </c>
      <c r="BC1354" t="s">
        <v>100</v>
      </c>
      <c r="BD1354" t="s">
        <v>100</v>
      </c>
      <c r="BE1354" t="s">
        <v>100</v>
      </c>
      <c r="BF1354" t="s">
        <v>100</v>
      </c>
      <c r="BG1354" t="s">
        <v>100</v>
      </c>
      <c r="BH1354" t="s">
        <v>100</v>
      </c>
      <c r="BI1354" t="s">
        <v>100</v>
      </c>
      <c r="BJ1354" t="s">
        <v>100</v>
      </c>
      <c r="BK1354" t="s">
        <v>100</v>
      </c>
      <c r="BL1354" t="s">
        <v>100</v>
      </c>
      <c r="BM1354" t="s">
        <v>100</v>
      </c>
      <c r="BN1354" t="s">
        <v>100</v>
      </c>
      <c r="BO1354" t="s">
        <v>100</v>
      </c>
      <c r="BP1354" t="s">
        <v>100</v>
      </c>
      <c r="BQ1354" t="s">
        <v>100</v>
      </c>
      <c r="BR1354" t="s">
        <v>100</v>
      </c>
      <c r="BS1354" t="s">
        <v>100</v>
      </c>
      <c r="BT1354" t="s">
        <v>100</v>
      </c>
      <c r="BU1354" t="s">
        <v>100</v>
      </c>
      <c r="BV1354" t="s">
        <v>100</v>
      </c>
      <c r="BW1354" t="s">
        <v>100</v>
      </c>
      <c r="BX1354" t="s">
        <v>100</v>
      </c>
      <c r="BY1354" t="s">
        <v>100</v>
      </c>
      <c r="BZ1354" t="s">
        <v>100</v>
      </c>
      <c r="CA1354" t="s">
        <v>100</v>
      </c>
      <c r="CB1354" t="s">
        <v>100</v>
      </c>
      <c r="CC1354" t="s">
        <v>100</v>
      </c>
      <c r="CD1354" t="s">
        <v>100</v>
      </c>
      <c r="CE1354" t="s">
        <v>100</v>
      </c>
      <c r="CF1354" t="s">
        <v>100</v>
      </c>
      <c r="CG1354" t="s">
        <v>100</v>
      </c>
      <c r="CH1354" t="s">
        <v>100</v>
      </c>
      <c r="CI1354" t="s">
        <v>100</v>
      </c>
      <c r="CJ1354" t="s">
        <v>115</v>
      </c>
      <c r="CK1354" t="s">
        <v>100</v>
      </c>
      <c r="CL1354" t="s">
        <v>100</v>
      </c>
      <c r="CM1354" t="s">
        <v>575</v>
      </c>
      <c r="CN1354" t="s">
        <v>116</v>
      </c>
      <c r="CO1354" t="s">
        <v>117</v>
      </c>
      <c r="CP1354" t="s">
        <v>117</v>
      </c>
      <c r="CQ1354" t="s">
        <v>100</v>
      </c>
      <c r="CR1354" t="s">
        <v>100</v>
      </c>
    </row>
    <row r="1355" spans="1:96">
      <c r="A1355" t="s">
        <v>4483</v>
      </c>
      <c r="B1355" t="s">
        <v>4484</v>
      </c>
      <c r="C1355" t="s">
        <v>138</v>
      </c>
      <c r="D1355" t="s">
        <v>4485</v>
      </c>
      <c r="E1355" t="s">
        <v>100</v>
      </c>
      <c r="F1355" t="s">
        <v>100</v>
      </c>
      <c r="G1355" t="s">
        <v>141</v>
      </c>
      <c r="H1355" t="s">
        <v>142</v>
      </c>
      <c r="I1355" t="s">
        <v>143</v>
      </c>
      <c r="J1355" t="s">
        <v>419</v>
      </c>
      <c r="K1355" t="s">
        <v>145</v>
      </c>
      <c r="L1355" t="s">
        <v>106</v>
      </c>
      <c r="M1355" t="s">
        <v>100</v>
      </c>
      <c r="N1355" t="s">
        <v>100</v>
      </c>
      <c r="O1355" t="s">
        <v>100</v>
      </c>
      <c r="P1355" t="s">
        <v>146</v>
      </c>
      <c r="Q1355" t="s">
        <v>147</v>
      </c>
      <c r="R1355" t="s">
        <v>148</v>
      </c>
      <c r="S1355" t="s">
        <v>100</v>
      </c>
      <c r="T1355" t="s">
        <v>100</v>
      </c>
      <c r="U1355" t="s">
        <v>112</v>
      </c>
      <c r="V1355" t="s">
        <v>113</v>
      </c>
      <c r="W1355" t="s">
        <v>113</v>
      </c>
      <c r="X1355" t="s">
        <v>114</v>
      </c>
      <c r="Y1355" t="s">
        <v>100</v>
      </c>
      <c r="Z1355" t="s">
        <v>100</v>
      </c>
      <c r="AA1355" t="s">
        <v>100</v>
      </c>
      <c r="AB1355" t="s">
        <v>100</v>
      </c>
      <c r="AC1355" t="s">
        <v>100</v>
      </c>
      <c r="AD1355" t="s">
        <v>100</v>
      </c>
      <c r="AE1355" t="s">
        <v>115</v>
      </c>
      <c r="AF1355" t="s">
        <v>100</v>
      </c>
      <c r="AG1355" t="s">
        <v>100</v>
      </c>
      <c r="AH1355" t="s">
        <v>100</v>
      </c>
      <c r="AI1355" t="s">
        <v>100</v>
      </c>
      <c r="AJ1355" t="s">
        <v>100</v>
      </c>
      <c r="AK1355" t="s">
        <v>100</v>
      </c>
      <c r="AL1355" t="s">
        <v>100</v>
      </c>
      <c r="AM1355" t="s">
        <v>100</v>
      </c>
      <c r="AN1355" t="s">
        <v>100</v>
      </c>
      <c r="AO1355" t="s">
        <v>100</v>
      </c>
      <c r="AP1355" t="s">
        <v>100</v>
      </c>
      <c r="AQ1355" t="s">
        <v>100</v>
      </c>
      <c r="AR1355" t="s">
        <v>100</v>
      </c>
      <c r="AS1355" t="s">
        <v>100</v>
      </c>
      <c r="AT1355" t="s">
        <v>100</v>
      </c>
      <c r="AU1355" t="s">
        <v>100</v>
      </c>
      <c r="AV1355" t="s">
        <v>100</v>
      </c>
      <c r="AW1355" t="s">
        <v>100</v>
      </c>
      <c r="AX1355" t="s">
        <v>100</v>
      </c>
      <c r="AY1355" t="s">
        <v>100</v>
      </c>
      <c r="AZ1355" t="s">
        <v>100</v>
      </c>
      <c r="BA1355" t="s">
        <v>100</v>
      </c>
      <c r="BB1355" t="s">
        <v>100</v>
      </c>
      <c r="BC1355" t="s">
        <v>100</v>
      </c>
      <c r="BD1355" t="s">
        <v>100</v>
      </c>
      <c r="BE1355" t="s">
        <v>100</v>
      </c>
      <c r="BF1355" t="s">
        <v>100</v>
      </c>
      <c r="BG1355" t="s">
        <v>100</v>
      </c>
      <c r="BH1355" t="s">
        <v>100</v>
      </c>
      <c r="BI1355" t="s">
        <v>100</v>
      </c>
      <c r="BJ1355" t="s">
        <v>100</v>
      </c>
      <c r="BK1355" t="s">
        <v>100</v>
      </c>
      <c r="BL1355" t="s">
        <v>100</v>
      </c>
      <c r="BM1355" t="s">
        <v>100</v>
      </c>
      <c r="BN1355" t="s">
        <v>100</v>
      </c>
      <c r="BO1355" t="s">
        <v>100</v>
      </c>
      <c r="BP1355" t="s">
        <v>100</v>
      </c>
      <c r="BQ1355" t="s">
        <v>100</v>
      </c>
      <c r="BR1355" t="s">
        <v>100</v>
      </c>
      <c r="BS1355" t="s">
        <v>100</v>
      </c>
      <c r="BT1355" t="s">
        <v>100</v>
      </c>
      <c r="BU1355" t="s">
        <v>100</v>
      </c>
      <c r="BV1355" t="s">
        <v>100</v>
      </c>
      <c r="BW1355" t="s">
        <v>100</v>
      </c>
      <c r="BX1355" t="s">
        <v>100</v>
      </c>
      <c r="BY1355" t="s">
        <v>100</v>
      </c>
      <c r="BZ1355" t="s">
        <v>100</v>
      </c>
      <c r="CA1355" t="s">
        <v>100</v>
      </c>
      <c r="CB1355" t="s">
        <v>100</v>
      </c>
      <c r="CC1355" t="s">
        <v>100</v>
      </c>
      <c r="CD1355" t="s">
        <v>100</v>
      </c>
      <c r="CE1355" t="s">
        <v>100</v>
      </c>
      <c r="CF1355" t="s">
        <v>100</v>
      </c>
      <c r="CG1355" t="s">
        <v>100</v>
      </c>
      <c r="CH1355" t="s">
        <v>100</v>
      </c>
      <c r="CI1355" t="s">
        <v>100</v>
      </c>
      <c r="CJ1355" t="s">
        <v>115</v>
      </c>
      <c r="CK1355" t="s">
        <v>100</v>
      </c>
      <c r="CL1355" t="s">
        <v>100</v>
      </c>
      <c r="CM1355" t="s">
        <v>100</v>
      </c>
      <c r="CN1355" t="s">
        <v>151</v>
      </c>
      <c r="CO1355" t="s">
        <v>100</v>
      </c>
      <c r="CP1355" t="s">
        <v>100</v>
      </c>
      <c r="CQ1355" t="s">
        <v>152</v>
      </c>
      <c r="CR1355" t="s">
        <v>153</v>
      </c>
    </row>
    <row r="1356" spans="1:96">
      <c r="A1356" t="s">
        <v>4486</v>
      </c>
      <c r="B1356" t="s">
        <v>4487</v>
      </c>
      <c r="C1356" t="s">
        <v>138</v>
      </c>
      <c r="D1356" t="s">
        <v>4487</v>
      </c>
      <c r="E1356" t="s">
        <v>100</v>
      </c>
      <c r="F1356" t="s">
        <v>100</v>
      </c>
      <c r="G1356" t="s">
        <v>141</v>
      </c>
      <c r="H1356" t="s">
        <v>142</v>
      </c>
      <c r="I1356" t="s">
        <v>143</v>
      </c>
      <c r="J1356" t="s">
        <v>419</v>
      </c>
      <c r="K1356" t="s">
        <v>105</v>
      </c>
      <c r="L1356" t="s">
        <v>106</v>
      </c>
      <c r="M1356" t="s">
        <v>100</v>
      </c>
      <c r="N1356" t="s">
        <v>100</v>
      </c>
      <c r="O1356" t="s">
        <v>100</v>
      </c>
      <c r="P1356" t="s">
        <v>146</v>
      </c>
      <c r="Q1356" t="s">
        <v>147</v>
      </c>
      <c r="R1356" t="s">
        <v>148</v>
      </c>
      <c r="S1356" t="s">
        <v>110</v>
      </c>
      <c r="T1356" t="s">
        <v>111</v>
      </c>
      <c r="U1356" t="s">
        <v>112</v>
      </c>
      <c r="V1356" t="s">
        <v>134</v>
      </c>
      <c r="W1356" t="s">
        <v>134</v>
      </c>
      <c r="X1356" t="s">
        <v>135</v>
      </c>
      <c r="Y1356" t="s">
        <v>100</v>
      </c>
      <c r="Z1356" t="s">
        <v>100</v>
      </c>
      <c r="AA1356" t="s">
        <v>100</v>
      </c>
      <c r="AB1356" t="s">
        <v>100</v>
      </c>
      <c r="AC1356" t="s">
        <v>100</v>
      </c>
      <c r="AD1356" t="s">
        <v>100</v>
      </c>
      <c r="AE1356" t="s">
        <v>115</v>
      </c>
      <c r="AF1356" t="s">
        <v>100</v>
      </c>
      <c r="AG1356" t="s">
        <v>100</v>
      </c>
      <c r="AH1356" t="s">
        <v>100</v>
      </c>
      <c r="AI1356" t="s">
        <v>100</v>
      </c>
      <c r="AJ1356" t="s">
        <v>100</v>
      </c>
      <c r="AK1356" t="s">
        <v>100</v>
      </c>
      <c r="AL1356" t="s">
        <v>100</v>
      </c>
      <c r="AM1356" t="s">
        <v>100</v>
      </c>
      <c r="AN1356" t="s">
        <v>100</v>
      </c>
      <c r="AO1356" t="s">
        <v>100</v>
      </c>
      <c r="AP1356" t="s">
        <v>100</v>
      </c>
      <c r="AQ1356" t="s">
        <v>100</v>
      </c>
      <c r="AR1356" t="s">
        <v>100</v>
      </c>
      <c r="AS1356" t="s">
        <v>100</v>
      </c>
      <c r="AT1356" t="s">
        <v>100</v>
      </c>
      <c r="AU1356" t="s">
        <v>100</v>
      </c>
      <c r="AV1356" t="s">
        <v>100</v>
      </c>
      <c r="AW1356" t="s">
        <v>100</v>
      </c>
      <c r="AX1356" t="s">
        <v>100</v>
      </c>
      <c r="AY1356" t="s">
        <v>100</v>
      </c>
      <c r="AZ1356" t="s">
        <v>100</v>
      </c>
      <c r="BA1356" t="s">
        <v>100</v>
      </c>
      <c r="BB1356" t="s">
        <v>100</v>
      </c>
      <c r="BC1356" t="s">
        <v>100</v>
      </c>
      <c r="BD1356" t="s">
        <v>100</v>
      </c>
      <c r="BE1356" t="s">
        <v>100</v>
      </c>
      <c r="BF1356" t="s">
        <v>100</v>
      </c>
      <c r="BG1356" t="s">
        <v>100</v>
      </c>
      <c r="BH1356" t="s">
        <v>100</v>
      </c>
      <c r="BI1356" t="s">
        <v>100</v>
      </c>
      <c r="BJ1356" t="s">
        <v>100</v>
      </c>
      <c r="BK1356" t="s">
        <v>100</v>
      </c>
      <c r="BL1356" t="s">
        <v>100</v>
      </c>
      <c r="BM1356" t="s">
        <v>100</v>
      </c>
      <c r="BN1356" t="s">
        <v>100</v>
      </c>
      <c r="BO1356" t="s">
        <v>100</v>
      </c>
      <c r="BP1356" t="s">
        <v>100</v>
      </c>
      <c r="BQ1356" t="s">
        <v>100</v>
      </c>
      <c r="BR1356" t="s">
        <v>100</v>
      </c>
      <c r="BS1356" t="s">
        <v>100</v>
      </c>
      <c r="BT1356" t="s">
        <v>100</v>
      </c>
      <c r="BU1356" t="s">
        <v>100</v>
      </c>
      <c r="BV1356" t="s">
        <v>100</v>
      </c>
      <c r="BW1356" t="s">
        <v>100</v>
      </c>
      <c r="BX1356" t="s">
        <v>100</v>
      </c>
      <c r="BY1356" t="s">
        <v>100</v>
      </c>
      <c r="BZ1356" t="s">
        <v>100</v>
      </c>
      <c r="CA1356" t="s">
        <v>100</v>
      </c>
      <c r="CB1356" t="s">
        <v>100</v>
      </c>
      <c r="CC1356" t="s">
        <v>100</v>
      </c>
      <c r="CD1356" t="s">
        <v>100</v>
      </c>
      <c r="CE1356" t="s">
        <v>100</v>
      </c>
      <c r="CF1356" t="s">
        <v>100</v>
      </c>
      <c r="CG1356" t="s">
        <v>100</v>
      </c>
      <c r="CH1356" t="s">
        <v>100</v>
      </c>
      <c r="CI1356" t="s">
        <v>100</v>
      </c>
      <c r="CJ1356" t="s">
        <v>115</v>
      </c>
      <c r="CK1356" t="s">
        <v>100</v>
      </c>
      <c r="CL1356" t="s">
        <v>100</v>
      </c>
      <c r="CM1356" t="s">
        <v>100</v>
      </c>
      <c r="CN1356" t="s">
        <v>151</v>
      </c>
      <c r="CO1356" t="s">
        <v>100</v>
      </c>
      <c r="CP1356" t="s">
        <v>100</v>
      </c>
      <c r="CQ1356" t="s">
        <v>152</v>
      </c>
      <c r="CR1356" t="s">
        <v>153</v>
      </c>
    </row>
    <row r="1357" spans="1:96">
      <c r="A1357" t="s">
        <v>929</v>
      </c>
      <c r="B1357" t="s">
        <v>4488</v>
      </c>
      <c r="C1357" t="s">
        <v>406</v>
      </c>
      <c r="D1357" t="s">
        <v>4489</v>
      </c>
      <c r="E1357" t="s">
        <v>100</v>
      </c>
      <c r="F1357" t="s">
        <v>100</v>
      </c>
      <c r="G1357" t="s">
        <v>356</v>
      </c>
      <c r="H1357" t="s">
        <v>470</v>
      </c>
      <c r="I1357" t="s">
        <v>103</v>
      </c>
      <c r="J1357" t="s">
        <v>144</v>
      </c>
      <c r="K1357" t="s">
        <v>929</v>
      </c>
      <c r="L1357" t="s">
        <v>106</v>
      </c>
      <c r="M1357" t="s">
        <v>100</v>
      </c>
      <c r="N1357" t="s">
        <v>100</v>
      </c>
      <c r="O1357" t="s">
        <v>100</v>
      </c>
      <c r="P1357" t="s">
        <v>930</v>
      </c>
      <c r="Q1357" t="s">
        <v>108</v>
      </c>
      <c r="R1357" t="s">
        <v>148</v>
      </c>
      <c r="S1357" t="s">
        <v>162</v>
      </c>
      <c r="T1357" t="s">
        <v>100</v>
      </c>
      <c r="U1357" t="s">
        <v>112</v>
      </c>
      <c r="V1357" t="s">
        <v>113</v>
      </c>
      <c r="W1357" t="s">
        <v>271</v>
      </c>
      <c r="X1357" t="s">
        <v>4490</v>
      </c>
      <c r="Y1357" t="s">
        <v>100</v>
      </c>
      <c r="Z1357" t="s">
        <v>100</v>
      </c>
      <c r="AA1357" t="s">
        <v>100</v>
      </c>
      <c r="AB1357" t="s">
        <v>100</v>
      </c>
      <c r="AC1357" t="s">
        <v>100</v>
      </c>
      <c r="AD1357" t="s">
        <v>100</v>
      </c>
      <c r="AE1357" t="s">
        <v>115</v>
      </c>
      <c r="AF1357" t="s">
        <v>100</v>
      </c>
      <c r="AG1357" t="s">
        <v>100</v>
      </c>
      <c r="AH1357" t="s">
        <v>100</v>
      </c>
      <c r="AI1357" t="s">
        <v>100</v>
      </c>
      <c r="AJ1357" t="s">
        <v>100</v>
      </c>
      <c r="AK1357" t="s">
        <v>100</v>
      </c>
      <c r="AL1357" t="s">
        <v>100</v>
      </c>
      <c r="AM1357" t="s">
        <v>100</v>
      </c>
      <c r="AN1357" t="s">
        <v>100</v>
      </c>
      <c r="AO1357" t="s">
        <v>100</v>
      </c>
      <c r="AP1357" t="s">
        <v>100</v>
      </c>
      <c r="AQ1357" t="s">
        <v>100</v>
      </c>
      <c r="AR1357" t="s">
        <v>100</v>
      </c>
      <c r="AS1357" t="s">
        <v>100</v>
      </c>
      <c r="AT1357" t="s">
        <v>100</v>
      </c>
      <c r="AU1357" t="s">
        <v>100</v>
      </c>
      <c r="AV1357" t="s">
        <v>100</v>
      </c>
      <c r="AW1357" t="s">
        <v>100</v>
      </c>
      <c r="AX1357" t="s">
        <v>100</v>
      </c>
      <c r="AY1357" t="s">
        <v>100</v>
      </c>
      <c r="AZ1357" t="s">
        <v>100</v>
      </c>
      <c r="BA1357" t="s">
        <v>100</v>
      </c>
      <c r="BB1357" t="s">
        <v>100</v>
      </c>
      <c r="BC1357" t="s">
        <v>100</v>
      </c>
      <c r="BD1357" t="s">
        <v>100</v>
      </c>
      <c r="BE1357" t="s">
        <v>100</v>
      </c>
      <c r="BF1357" t="s">
        <v>100</v>
      </c>
      <c r="BG1357" t="s">
        <v>100</v>
      </c>
      <c r="BH1357" t="s">
        <v>100</v>
      </c>
      <c r="BI1357" t="s">
        <v>100</v>
      </c>
      <c r="BJ1357" t="s">
        <v>100</v>
      </c>
      <c r="BK1357" t="s">
        <v>100</v>
      </c>
      <c r="BL1357" t="s">
        <v>100</v>
      </c>
      <c r="BM1357" t="s">
        <v>100</v>
      </c>
      <c r="BN1357" t="s">
        <v>100</v>
      </c>
      <c r="BO1357" t="s">
        <v>115</v>
      </c>
      <c r="BP1357" t="s">
        <v>100</v>
      </c>
      <c r="BQ1357" t="s">
        <v>100</v>
      </c>
      <c r="BR1357" t="s">
        <v>100</v>
      </c>
      <c r="BS1357" t="s">
        <v>100</v>
      </c>
      <c r="BT1357" t="s">
        <v>100</v>
      </c>
      <c r="BU1357" t="s">
        <v>100</v>
      </c>
      <c r="BV1357" t="s">
        <v>100</v>
      </c>
      <c r="BW1357" t="s">
        <v>100</v>
      </c>
      <c r="BX1357" t="s">
        <v>100</v>
      </c>
      <c r="BY1357" t="s">
        <v>100</v>
      </c>
      <c r="BZ1357" t="s">
        <v>100</v>
      </c>
      <c r="CA1357" t="s">
        <v>100</v>
      </c>
      <c r="CB1357" t="s">
        <v>100</v>
      </c>
      <c r="CC1357" t="s">
        <v>100</v>
      </c>
      <c r="CD1357" t="s">
        <v>100</v>
      </c>
      <c r="CE1357" t="s">
        <v>100</v>
      </c>
      <c r="CF1357" t="s">
        <v>100</v>
      </c>
      <c r="CG1357" t="s">
        <v>100</v>
      </c>
      <c r="CH1357" t="s">
        <v>100</v>
      </c>
      <c r="CI1357" t="s">
        <v>100</v>
      </c>
      <c r="CJ1357" t="s">
        <v>100</v>
      </c>
      <c r="CK1357" t="s">
        <v>100</v>
      </c>
      <c r="CL1357" t="s">
        <v>100</v>
      </c>
      <c r="CM1357" t="s">
        <v>100</v>
      </c>
      <c r="CN1357" t="s">
        <v>151</v>
      </c>
      <c r="CO1357" t="s">
        <v>100</v>
      </c>
      <c r="CP1357" t="s">
        <v>100</v>
      </c>
      <c r="CQ1357" t="s">
        <v>152</v>
      </c>
      <c r="CR1357" t="s">
        <v>153</v>
      </c>
    </row>
    <row r="1358" spans="1:96">
      <c r="A1358" t="s">
        <v>4491</v>
      </c>
      <c r="B1358" t="s">
        <v>4492</v>
      </c>
      <c r="C1358" t="s">
        <v>138</v>
      </c>
      <c r="D1358" t="s">
        <v>4493</v>
      </c>
      <c r="E1358" t="s">
        <v>4494</v>
      </c>
      <c r="F1358" t="s">
        <v>100</v>
      </c>
      <c r="G1358" t="s">
        <v>141</v>
      </c>
      <c r="H1358" t="s">
        <v>142</v>
      </c>
      <c r="I1358" t="s">
        <v>143</v>
      </c>
      <c r="J1358" t="s">
        <v>309</v>
      </c>
      <c r="K1358" t="s">
        <v>145</v>
      </c>
      <c r="L1358" t="s">
        <v>106</v>
      </c>
      <c r="M1358" t="s">
        <v>100</v>
      </c>
      <c r="N1358" t="s">
        <v>100</v>
      </c>
      <c r="O1358" t="s">
        <v>100</v>
      </c>
      <c r="P1358" t="s">
        <v>146</v>
      </c>
      <c r="Q1358" t="s">
        <v>147</v>
      </c>
      <c r="R1358" t="s">
        <v>148</v>
      </c>
      <c r="S1358" t="s">
        <v>895</v>
      </c>
      <c r="T1358" t="s">
        <v>111</v>
      </c>
      <c r="U1358" t="s">
        <v>112</v>
      </c>
      <c r="V1358" t="s">
        <v>149</v>
      </c>
      <c r="W1358" t="s">
        <v>113</v>
      </c>
      <c r="X1358" t="s">
        <v>1648</v>
      </c>
      <c r="Y1358" t="s">
        <v>100</v>
      </c>
      <c r="Z1358" t="s">
        <v>100</v>
      </c>
      <c r="AA1358" t="s">
        <v>100</v>
      </c>
      <c r="AB1358" t="s">
        <v>100</v>
      </c>
      <c r="AC1358" t="s">
        <v>100</v>
      </c>
      <c r="AD1358" t="s">
        <v>100</v>
      </c>
      <c r="AE1358" t="s">
        <v>115</v>
      </c>
      <c r="AF1358" t="s">
        <v>100</v>
      </c>
      <c r="AG1358" t="s">
        <v>100</v>
      </c>
      <c r="AH1358" t="s">
        <v>100</v>
      </c>
      <c r="AI1358" t="s">
        <v>100</v>
      </c>
      <c r="AJ1358" t="s">
        <v>100</v>
      </c>
      <c r="AK1358" t="s">
        <v>100</v>
      </c>
      <c r="AL1358" t="s">
        <v>100</v>
      </c>
      <c r="AM1358" t="s">
        <v>100</v>
      </c>
      <c r="AN1358" t="s">
        <v>100</v>
      </c>
      <c r="AO1358" t="s">
        <v>100</v>
      </c>
      <c r="AP1358" t="s">
        <v>100</v>
      </c>
      <c r="AQ1358" t="s">
        <v>115</v>
      </c>
      <c r="AR1358" t="s">
        <v>100</v>
      </c>
      <c r="AS1358" t="s">
        <v>100</v>
      </c>
      <c r="AT1358" t="s">
        <v>100</v>
      </c>
      <c r="AU1358" t="s">
        <v>100</v>
      </c>
      <c r="AV1358" t="s">
        <v>100</v>
      </c>
      <c r="AW1358" t="s">
        <v>100</v>
      </c>
      <c r="AX1358" t="s">
        <v>100</v>
      </c>
      <c r="AY1358" t="s">
        <v>100</v>
      </c>
      <c r="AZ1358" t="s">
        <v>100</v>
      </c>
      <c r="BA1358" t="s">
        <v>100</v>
      </c>
      <c r="BB1358" t="s">
        <v>100</v>
      </c>
      <c r="BC1358" t="s">
        <v>100</v>
      </c>
      <c r="BD1358" t="s">
        <v>100</v>
      </c>
      <c r="BE1358" t="s">
        <v>100</v>
      </c>
      <c r="BF1358" t="s">
        <v>100</v>
      </c>
      <c r="BG1358" t="s">
        <v>100</v>
      </c>
      <c r="BH1358" t="s">
        <v>100</v>
      </c>
      <c r="BI1358" t="s">
        <v>100</v>
      </c>
      <c r="BJ1358" t="s">
        <v>100</v>
      </c>
      <c r="BK1358" t="s">
        <v>100</v>
      </c>
      <c r="BL1358" t="s">
        <v>100</v>
      </c>
      <c r="BM1358" t="s">
        <v>100</v>
      </c>
      <c r="BN1358" t="s">
        <v>100</v>
      </c>
      <c r="BO1358" t="s">
        <v>100</v>
      </c>
      <c r="BP1358" t="s">
        <v>100</v>
      </c>
      <c r="BQ1358" t="s">
        <v>100</v>
      </c>
      <c r="BR1358" t="s">
        <v>100</v>
      </c>
      <c r="BS1358" t="s">
        <v>100</v>
      </c>
      <c r="BT1358" t="s">
        <v>100</v>
      </c>
      <c r="BU1358" t="s">
        <v>100</v>
      </c>
      <c r="BV1358" t="s">
        <v>100</v>
      </c>
      <c r="BW1358" t="s">
        <v>100</v>
      </c>
      <c r="BX1358" t="s">
        <v>100</v>
      </c>
      <c r="BY1358" t="s">
        <v>100</v>
      </c>
      <c r="BZ1358" t="s">
        <v>100</v>
      </c>
      <c r="CA1358" t="s">
        <v>100</v>
      </c>
      <c r="CB1358" t="s">
        <v>100</v>
      </c>
      <c r="CC1358" t="s">
        <v>100</v>
      </c>
      <c r="CD1358" t="s">
        <v>100</v>
      </c>
      <c r="CE1358" t="s">
        <v>100</v>
      </c>
      <c r="CF1358" t="s">
        <v>100</v>
      </c>
      <c r="CG1358" t="s">
        <v>100</v>
      </c>
      <c r="CH1358" t="s">
        <v>100</v>
      </c>
      <c r="CI1358" t="s">
        <v>100</v>
      </c>
      <c r="CJ1358" t="s">
        <v>115</v>
      </c>
      <c r="CK1358" t="s">
        <v>100</v>
      </c>
      <c r="CL1358" t="s">
        <v>100</v>
      </c>
      <c r="CM1358" t="s">
        <v>100</v>
      </c>
      <c r="CN1358" t="s">
        <v>151</v>
      </c>
      <c r="CO1358" t="s">
        <v>100</v>
      </c>
      <c r="CP1358" t="s">
        <v>100</v>
      </c>
      <c r="CQ1358" t="s">
        <v>152</v>
      </c>
      <c r="CR1358" t="s">
        <v>153</v>
      </c>
    </row>
    <row r="1359" spans="1:96">
      <c r="A1359" t="s">
        <v>930</v>
      </c>
      <c r="B1359" t="s">
        <v>4495</v>
      </c>
      <c r="C1359" t="s">
        <v>164</v>
      </c>
      <c r="D1359" t="s">
        <v>4496</v>
      </c>
      <c r="E1359" t="s">
        <v>100</v>
      </c>
      <c r="F1359" t="s">
        <v>100</v>
      </c>
      <c r="G1359" t="s">
        <v>141</v>
      </c>
      <c r="H1359" t="s">
        <v>142</v>
      </c>
      <c r="I1359" t="s">
        <v>103</v>
      </c>
      <c r="J1359" t="s">
        <v>144</v>
      </c>
      <c r="K1359" t="s">
        <v>145</v>
      </c>
      <c r="L1359" t="s">
        <v>106</v>
      </c>
      <c r="M1359" t="s">
        <v>100</v>
      </c>
      <c r="N1359" t="s">
        <v>100</v>
      </c>
      <c r="O1359" t="s">
        <v>100</v>
      </c>
      <c r="P1359" t="s">
        <v>930</v>
      </c>
      <c r="Q1359" t="s">
        <v>108</v>
      </c>
      <c r="R1359" t="s">
        <v>148</v>
      </c>
      <c r="S1359" t="s">
        <v>100</v>
      </c>
      <c r="T1359" t="s">
        <v>100</v>
      </c>
      <c r="U1359" t="s">
        <v>112</v>
      </c>
      <c r="V1359" t="s">
        <v>113</v>
      </c>
      <c r="W1359" t="s">
        <v>113</v>
      </c>
      <c r="X1359" t="s">
        <v>114</v>
      </c>
      <c r="Y1359" t="s">
        <v>100</v>
      </c>
      <c r="Z1359" t="s">
        <v>100</v>
      </c>
      <c r="AA1359" t="s">
        <v>100</v>
      </c>
      <c r="AB1359" t="s">
        <v>100</v>
      </c>
      <c r="AC1359" t="s">
        <v>100</v>
      </c>
      <c r="AD1359" t="s">
        <v>100</v>
      </c>
      <c r="AE1359" t="s">
        <v>100</v>
      </c>
      <c r="AF1359" t="s">
        <v>100</v>
      </c>
      <c r="AG1359" t="s">
        <v>100</v>
      </c>
      <c r="AH1359" t="s">
        <v>100</v>
      </c>
      <c r="AI1359" t="s">
        <v>100</v>
      </c>
      <c r="AJ1359" t="s">
        <v>100</v>
      </c>
      <c r="AK1359" t="s">
        <v>100</v>
      </c>
      <c r="AL1359" t="s">
        <v>100</v>
      </c>
      <c r="AM1359" t="s">
        <v>100</v>
      </c>
      <c r="AN1359" t="s">
        <v>100</v>
      </c>
      <c r="AO1359" t="s">
        <v>100</v>
      </c>
      <c r="AP1359" t="s">
        <v>100</v>
      </c>
      <c r="AQ1359" t="s">
        <v>100</v>
      </c>
      <c r="AR1359" t="s">
        <v>100</v>
      </c>
      <c r="AS1359" t="s">
        <v>100</v>
      </c>
      <c r="AT1359" t="s">
        <v>100</v>
      </c>
      <c r="AU1359" t="s">
        <v>100</v>
      </c>
      <c r="AV1359" t="s">
        <v>100</v>
      </c>
      <c r="AW1359" t="s">
        <v>100</v>
      </c>
      <c r="AX1359" t="s">
        <v>100</v>
      </c>
      <c r="AY1359" t="s">
        <v>100</v>
      </c>
      <c r="AZ1359" t="s">
        <v>100</v>
      </c>
      <c r="BA1359" t="s">
        <v>100</v>
      </c>
      <c r="BB1359" t="s">
        <v>100</v>
      </c>
      <c r="BC1359" t="s">
        <v>100</v>
      </c>
      <c r="BD1359" t="s">
        <v>100</v>
      </c>
      <c r="BE1359" t="s">
        <v>100</v>
      </c>
      <c r="BF1359" t="s">
        <v>100</v>
      </c>
      <c r="BG1359" t="s">
        <v>100</v>
      </c>
      <c r="BH1359" t="s">
        <v>100</v>
      </c>
      <c r="BI1359" t="s">
        <v>100</v>
      </c>
      <c r="BJ1359" t="s">
        <v>100</v>
      </c>
      <c r="BK1359" t="s">
        <v>100</v>
      </c>
      <c r="BL1359" t="s">
        <v>100</v>
      </c>
      <c r="BM1359" t="s">
        <v>100</v>
      </c>
      <c r="BN1359" t="s">
        <v>100</v>
      </c>
      <c r="BO1359" t="s">
        <v>115</v>
      </c>
      <c r="BP1359" t="s">
        <v>100</v>
      </c>
      <c r="BQ1359" t="s">
        <v>100</v>
      </c>
      <c r="BR1359" t="s">
        <v>100</v>
      </c>
      <c r="BS1359" t="s">
        <v>100</v>
      </c>
      <c r="BT1359" t="s">
        <v>100</v>
      </c>
      <c r="BU1359" t="s">
        <v>100</v>
      </c>
      <c r="BV1359" t="s">
        <v>100</v>
      </c>
      <c r="BW1359" t="s">
        <v>100</v>
      </c>
      <c r="BX1359" t="s">
        <v>100</v>
      </c>
      <c r="BY1359" t="s">
        <v>100</v>
      </c>
      <c r="BZ1359" t="s">
        <v>100</v>
      </c>
      <c r="CA1359" t="s">
        <v>100</v>
      </c>
      <c r="CB1359" t="s">
        <v>100</v>
      </c>
      <c r="CC1359" t="s">
        <v>100</v>
      </c>
      <c r="CD1359" t="s">
        <v>100</v>
      </c>
      <c r="CE1359" t="s">
        <v>100</v>
      </c>
      <c r="CF1359" t="s">
        <v>100</v>
      </c>
      <c r="CG1359" t="s">
        <v>100</v>
      </c>
      <c r="CH1359" t="s">
        <v>100</v>
      </c>
      <c r="CI1359" t="s">
        <v>100</v>
      </c>
      <c r="CJ1359" t="s">
        <v>100</v>
      </c>
      <c r="CK1359" t="s">
        <v>100</v>
      </c>
      <c r="CL1359" t="s">
        <v>100</v>
      </c>
      <c r="CM1359" t="s">
        <v>100</v>
      </c>
      <c r="CN1359" t="s">
        <v>166</v>
      </c>
      <c r="CO1359" t="s">
        <v>100</v>
      </c>
      <c r="CP1359" t="s">
        <v>100</v>
      </c>
      <c r="CQ1359" t="s">
        <v>152</v>
      </c>
      <c r="CR1359" t="s">
        <v>153</v>
      </c>
    </row>
    <row r="1360" spans="1:96">
      <c r="A1360" t="s">
        <v>4497</v>
      </c>
      <c r="B1360" t="s">
        <v>4498</v>
      </c>
      <c r="C1360" t="s">
        <v>98</v>
      </c>
      <c r="D1360" t="s">
        <v>4499</v>
      </c>
      <c r="E1360" t="s">
        <v>100</v>
      </c>
      <c r="F1360" t="s">
        <v>100</v>
      </c>
      <c r="G1360" t="s">
        <v>689</v>
      </c>
      <c r="H1360" t="s">
        <v>470</v>
      </c>
      <c r="I1360" t="s">
        <v>471</v>
      </c>
      <c r="J1360" t="s">
        <v>472</v>
      </c>
      <c r="K1360" t="s">
        <v>615</v>
      </c>
      <c r="L1360" t="s">
        <v>106</v>
      </c>
      <c r="M1360" t="s">
        <v>100</v>
      </c>
      <c r="N1360" t="s">
        <v>100</v>
      </c>
      <c r="O1360" t="s">
        <v>100</v>
      </c>
      <c r="P1360" t="s">
        <v>616</v>
      </c>
      <c r="Q1360" t="s">
        <v>108</v>
      </c>
      <c r="R1360" t="s">
        <v>109</v>
      </c>
      <c r="S1360" t="s">
        <v>162</v>
      </c>
      <c r="T1360" t="s">
        <v>111</v>
      </c>
      <c r="U1360" t="s">
        <v>112</v>
      </c>
      <c r="V1360" t="s">
        <v>113</v>
      </c>
      <c r="W1360" t="s">
        <v>113</v>
      </c>
      <c r="X1360" t="s">
        <v>114</v>
      </c>
      <c r="Y1360" t="s">
        <v>115</v>
      </c>
      <c r="Z1360" t="s">
        <v>100</v>
      </c>
      <c r="AA1360" t="s">
        <v>100</v>
      </c>
      <c r="AB1360" t="s">
        <v>100</v>
      </c>
      <c r="AC1360" t="s">
        <v>100</v>
      </c>
      <c r="AD1360" t="s">
        <v>100</v>
      </c>
      <c r="AE1360" t="s">
        <v>115</v>
      </c>
      <c r="AF1360" t="s">
        <v>100</v>
      </c>
      <c r="AG1360" t="s">
        <v>100</v>
      </c>
      <c r="AH1360" t="s">
        <v>100</v>
      </c>
      <c r="AI1360" t="s">
        <v>100</v>
      </c>
      <c r="AJ1360" t="s">
        <v>100</v>
      </c>
      <c r="AK1360" t="s">
        <v>100</v>
      </c>
      <c r="AL1360" t="s">
        <v>100</v>
      </c>
      <c r="AM1360" t="s">
        <v>100</v>
      </c>
      <c r="AN1360" t="s">
        <v>100</v>
      </c>
      <c r="AO1360" t="s">
        <v>100</v>
      </c>
      <c r="AP1360" t="s">
        <v>100</v>
      </c>
      <c r="AQ1360" t="s">
        <v>100</v>
      </c>
      <c r="AR1360" t="s">
        <v>100</v>
      </c>
      <c r="AS1360" t="s">
        <v>100</v>
      </c>
      <c r="AT1360" t="s">
        <v>100</v>
      </c>
      <c r="AU1360" t="s">
        <v>100</v>
      </c>
      <c r="AV1360" t="s">
        <v>100</v>
      </c>
      <c r="AW1360" t="s">
        <v>100</v>
      </c>
      <c r="AX1360" t="s">
        <v>100</v>
      </c>
      <c r="AY1360" t="s">
        <v>100</v>
      </c>
      <c r="AZ1360" t="s">
        <v>100</v>
      </c>
      <c r="BA1360" t="s">
        <v>100</v>
      </c>
      <c r="BB1360" t="s">
        <v>100</v>
      </c>
      <c r="BC1360" t="s">
        <v>100</v>
      </c>
      <c r="BD1360" t="s">
        <v>100</v>
      </c>
      <c r="BE1360" t="s">
        <v>100</v>
      </c>
      <c r="BF1360" t="s">
        <v>100</v>
      </c>
      <c r="BG1360" t="s">
        <v>100</v>
      </c>
      <c r="BH1360" t="s">
        <v>100</v>
      </c>
      <c r="BI1360" t="s">
        <v>100</v>
      </c>
      <c r="BJ1360" t="s">
        <v>100</v>
      </c>
      <c r="BK1360" t="s">
        <v>100</v>
      </c>
      <c r="BL1360" t="s">
        <v>100</v>
      </c>
      <c r="BM1360" t="s">
        <v>100</v>
      </c>
      <c r="BN1360" t="s">
        <v>100</v>
      </c>
      <c r="BO1360" t="s">
        <v>100</v>
      </c>
      <c r="BP1360" t="s">
        <v>100</v>
      </c>
      <c r="BQ1360" t="s">
        <v>100</v>
      </c>
      <c r="BR1360" t="s">
        <v>100</v>
      </c>
      <c r="BS1360" t="s">
        <v>100</v>
      </c>
      <c r="BT1360" t="s">
        <v>100</v>
      </c>
      <c r="BU1360" t="s">
        <v>100</v>
      </c>
      <c r="BV1360" t="s">
        <v>100</v>
      </c>
      <c r="BW1360" t="s">
        <v>100</v>
      </c>
      <c r="BX1360" t="s">
        <v>100</v>
      </c>
      <c r="BY1360" t="s">
        <v>100</v>
      </c>
      <c r="BZ1360" t="s">
        <v>100</v>
      </c>
      <c r="CA1360" t="s">
        <v>100</v>
      </c>
      <c r="CB1360" t="s">
        <v>100</v>
      </c>
      <c r="CC1360" t="s">
        <v>100</v>
      </c>
      <c r="CD1360" t="s">
        <v>100</v>
      </c>
      <c r="CE1360" t="s">
        <v>100</v>
      </c>
      <c r="CF1360" t="s">
        <v>100</v>
      </c>
      <c r="CG1360" t="s">
        <v>100</v>
      </c>
      <c r="CH1360" t="s">
        <v>100</v>
      </c>
      <c r="CI1360" t="s">
        <v>100</v>
      </c>
      <c r="CJ1360" t="s">
        <v>115</v>
      </c>
      <c r="CK1360" t="s">
        <v>100</v>
      </c>
      <c r="CL1360" t="s">
        <v>100</v>
      </c>
      <c r="CM1360" t="s">
        <v>100</v>
      </c>
      <c r="CN1360" t="s">
        <v>116</v>
      </c>
      <c r="CO1360" t="s">
        <v>117</v>
      </c>
      <c r="CP1360" t="s">
        <v>117</v>
      </c>
      <c r="CQ1360" t="s">
        <v>100</v>
      </c>
      <c r="CR1360" t="s">
        <v>100</v>
      </c>
    </row>
    <row r="1361" spans="1:96">
      <c r="A1361" t="s">
        <v>4500</v>
      </c>
      <c r="B1361" t="s">
        <v>4501</v>
      </c>
      <c r="C1361" t="s">
        <v>189</v>
      </c>
      <c r="D1361" t="s">
        <v>4502</v>
      </c>
      <c r="E1361" t="s">
        <v>730</v>
      </c>
      <c r="F1361" t="s">
        <v>100</v>
      </c>
      <c r="G1361" t="s">
        <v>141</v>
      </c>
      <c r="H1361" t="s">
        <v>142</v>
      </c>
      <c r="I1361" t="s">
        <v>143</v>
      </c>
      <c r="J1361" t="s">
        <v>144</v>
      </c>
      <c r="K1361" t="s">
        <v>145</v>
      </c>
      <c r="L1361" t="s">
        <v>106</v>
      </c>
      <c r="M1361" t="s">
        <v>100</v>
      </c>
      <c r="N1361" t="s">
        <v>100</v>
      </c>
      <c r="O1361" t="s">
        <v>100</v>
      </c>
      <c r="P1361" t="s">
        <v>146</v>
      </c>
      <c r="Q1361" t="s">
        <v>147</v>
      </c>
      <c r="R1361" t="s">
        <v>148</v>
      </c>
      <c r="S1361" t="s">
        <v>100</v>
      </c>
      <c r="T1361" t="s">
        <v>111</v>
      </c>
      <c r="U1361" t="s">
        <v>112</v>
      </c>
      <c r="V1361" t="s">
        <v>252</v>
      </c>
      <c r="W1361" t="s">
        <v>252</v>
      </c>
      <c r="X1361" t="s">
        <v>294</v>
      </c>
      <c r="Y1361" t="s">
        <v>100</v>
      </c>
      <c r="Z1361" t="s">
        <v>100</v>
      </c>
      <c r="AA1361" t="s">
        <v>100</v>
      </c>
      <c r="AB1361" t="s">
        <v>100</v>
      </c>
      <c r="AC1361" t="s">
        <v>100</v>
      </c>
      <c r="AD1361" t="s">
        <v>100</v>
      </c>
      <c r="AE1361" t="s">
        <v>100</v>
      </c>
      <c r="AF1361" t="s">
        <v>100</v>
      </c>
      <c r="AG1361" t="s">
        <v>100</v>
      </c>
      <c r="AH1361" t="s">
        <v>100</v>
      </c>
      <c r="AI1361" t="s">
        <v>100</v>
      </c>
      <c r="AJ1361" t="s">
        <v>100</v>
      </c>
      <c r="AK1361" t="s">
        <v>100</v>
      </c>
      <c r="AL1361" t="s">
        <v>100</v>
      </c>
      <c r="AM1361" t="s">
        <v>100</v>
      </c>
      <c r="AN1361" t="s">
        <v>100</v>
      </c>
      <c r="AO1361" t="s">
        <v>100</v>
      </c>
      <c r="AP1361" t="s">
        <v>100</v>
      </c>
      <c r="AQ1361" t="s">
        <v>100</v>
      </c>
      <c r="AR1361" t="s">
        <v>100</v>
      </c>
      <c r="AS1361" t="s">
        <v>100</v>
      </c>
      <c r="AT1361" t="s">
        <v>100</v>
      </c>
      <c r="AU1361" t="s">
        <v>100</v>
      </c>
      <c r="AV1361" t="s">
        <v>100</v>
      </c>
      <c r="AW1361" t="s">
        <v>100</v>
      </c>
      <c r="AX1361" t="s">
        <v>100</v>
      </c>
      <c r="AY1361" t="s">
        <v>100</v>
      </c>
      <c r="AZ1361" t="s">
        <v>100</v>
      </c>
      <c r="BA1361" t="s">
        <v>100</v>
      </c>
      <c r="BB1361" t="s">
        <v>100</v>
      </c>
      <c r="BC1361" t="s">
        <v>100</v>
      </c>
      <c r="BD1361" t="s">
        <v>100</v>
      </c>
      <c r="BE1361" t="s">
        <v>100</v>
      </c>
      <c r="BF1361" t="s">
        <v>100</v>
      </c>
      <c r="BG1361" t="s">
        <v>100</v>
      </c>
      <c r="BH1361" t="s">
        <v>100</v>
      </c>
      <c r="BI1361" t="s">
        <v>100</v>
      </c>
      <c r="BJ1361" t="s">
        <v>100</v>
      </c>
      <c r="BK1361" t="s">
        <v>100</v>
      </c>
      <c r="BL1361" t="s">
        <v>100</v>
      </c>
      <c r="BM1361" t="s">
        <v>100</v>
      </c>
      <c r="BN1361" t="s">
        <v>100</v>
      </c>
      <c r="BO1361" t="s">
        <v>100</v>
      </c>
      <c r="BP1361" t="s">
        <v>100</v>
      </c>
      <c r="BQ1361" t="s">
        <v>100</v>
      </c>
      <c r="BR1361" t="s">
        <v>100</v>
      </c>
      <c r="BS1361" t="s">
        <v>100</v>
      </c>
      <c r="BT1361" t="s">
        <v>100</v>
      </c>
      <c r="BU1361" t="s">
        <v>100</v>
      </c>
      <c r="BV1361" t="s">
        <v>100</v>
      </c>
      <c r="BW1361" t="s">
        <v>100</v>
      </c>
      <c r="BX1361" t="s">
        <v>100</v>
      </c>
      <c r="BY1361" t="s">
        <v>100</v>
      </c>
      <c r="BZ1361" t="s">
        <v>100</v>
      </c>
      <c r="CA1361" t="s">
        <v>100</v>
      </c>
      <c r="CB1361" t="s">
        <v>100</v>
      </c>
      <c r="CC1361" t="s">
        <v>100</v>
      </c>
      <c r="CD1361" t="s">
        <v>259</v>
      </c>
      <c r="CE1361" t="s">
        <v>182</v>
      </c>
      <c r="CF1361" t="s">
        <v>186</v>
      </c>
      <c r="CG1361" t="s">
        <v>100</v>
      </c>
      <c r="CH1361" t="s">
        <v>100</v>
      </c>
      <c r="CI1361" t="s">
        <v>100</v>
      </c>
      <c r="CJ1361" t="s">
        <v>100</v>
      </c>
      <c r="CK1361" t="s">
        <v>100</v>
      </c>
      <c r="CL1361" t="s">
        <v>100</v>
      </c>
      <c r="CM1361" t="s">
        <v>100</v>
      </c>
      <c r="CN1361" t="s">
        <v>151</v>
      </c>
      <c r="CO1361" t="s">
        <v>100</v>
      </c>
      <c r="CP1361" t="s">
        <v>100</v>
      </c>
      <c r="CQ1361" t="s">
        <v>183</v>
      </c>
      <c r="CR1361" t="s">
        <v>183</v>
      </c>
    </row>
    <row r="1362" spans="1:96">
      <c r="A1362" t="s">
        <v>4503</v>
      </c>
      <c r="B1362" t="s">
        <v>4504</v>
      </c>
      <c r="C1362" t="s">
        <v>98</v>
      </c>
      <c r="D1362" t="s">
        <v>4505</v>
      </c>
      <c r="E1362" t="s">
        <v>100</v>
      </c>
      <c r="F1362" t="s">
        <v>100</v>
      </c>
      <c r="G1362" t="s">
        <v>689</v>
      </c>
      <c r="H1362" t="s">
        <v>470</v>
      </c>
      <c r="I1362" t="s">
        <v>471</v>
      </c>
      <c r="J1362" t="s">
        <v>925</v>
      </c>
      <c r="K1362" t="s">
        <v>615</v>
      </c>
      <c r="L1362" t="s">
        <v>106</v>
      </c>
      <c r="M1362" t="s">
        <v>100</v>
      </c>
      <c r="N1362" t="s">
        <v>100</v>
      </c>
      <c r="O1362" t="s">
        <v>100</v>
      </c>
      <c r="P1362" t="s">
        <v>616</v>
      </c>
      <c r="Q1362" t="s">
        <v>108</v>
      </c>
      <c r="R1362" t="s">
        <v>109</v>
      </c>
      <c r="S1362" t="s">
        <v>162</v>
      </c>
      <c r="T1362" t="s">
        <v>111</v>
      </c>
      <c r="U1362" t="s">
        <v>112</v>
      </c>
      <c r="V1362" t="s">
        <v>149</v>
      </c>
      <c r="W1362" t="s">
        <v>113</v>
      </c>
      <c r="X1362" t="s">
        <v>150</v>
      </c>
      <c r="Y1362" t="s">
        <v>115</v>
      </c>
      <c r="Z1362" t="s">
        <v>100</v>
      </c>
      <c r="AA1362" t="s">
        <v>100</v>
      </c>
      <c r="AB1362" t="s">
        <v>100</v>
      </c>
      <c r="AC1362" t="s">
        <v>100</v>
      </c>
      <c r="AD1362" t="s">
        <v>100</v>
      </c>
      <c r="AE1362" t="s">
        <v>115</v>
      </c>
      <c r="AF1362" t="s">
        <v>100</v>
      </c>
      <c r="AG1362" t="s">
        <v>100</v>
      </c>
      <c r="AH1362" t="s">
        <v>100</v>
      </c>
      <c r="AI1362" t="s">
        <v>100</v>
      </c>
      <c r="AJ1362" t="s">
        <v>100</v>
      </c>
      <c r="AK1362" t="s">
        <v>100</v>
      </c>
      <c r="AL1362" t="s">
        <v>100</v>
      </c>
      <c r="AM1362" t="s">
        <v>100</v>
      </c>
      <c r="AN1362" t="s">
        <v>100</v>
      </c>
      <c r="AO1362" t="s">
        <v>100</v>
      </c>
      <c r="AP1362" t="s">
        <v>100</v>
      </c>
      <c r="AQ1362" t="s">
        <v>100</v>
      </c>
      <c r="AR1362" t="s">
        <v>100</v>
      </c>
      <c r="AS1362" t="s">
        <v>100</v>
      </c>
      <c r="AT1362" t="s">
        <v>100</v>
      </c>
      <c r="AU1362" t="s">
        <v>100</v>
      </c>
      <c r="AV1362" t="s">
        <v>100</v>
      </c>
      <c r="AW1362" t="s">
        <v>100</v>
      </c>
      <c r="AX1362" t="s">
        <v>100</v>
      </c>
      <c r="AY1362" t="s">
        <v>100</v>
      </c>
      <c r="AZ1362" t="s">
        <v>100</v>
      </c>
      <c r="BA1362" t="s">
        <v>100</v>
      </c>
      <c r="BB1362" t="s">
        <v>100</v>
      </c>
      <c r="BC1362" t="s">
        <v>100</v>
      </c>
      <c r="BD1362" t="s">
        <v>100</v>
      </c>
      <c r="BE1362" t="s">
        <v>100</v>
      </c>
      <c r="BF1362" t="s">
        <v>100</v>
      </c>
      <c r="BG1362" t="s">
        <v>100</v>
      </c>
      <c r="BH1362" t="s">
        <v>100</v>
      </c>
      <c r="BI1362" t="s">
        <v>100</v>
      </c>
      <c r="BJ1362" t="s">
        <v>100</v>
      </c>
      <c r="BK1362" t="s">
        <v>100</v>
      </c>
      <c r="BL1362" t="s">
        <v>100</v>
      </c>
      <c r="BM1362" t="s">
        <v>100</v>
      </c>
      <c r="BN1362" t="s">
        <v>100</v>
      </c>
      <c r="BO1362" t="s">
        <v>100</v>
      </c>
      <c r="BP1362" t="s">
        <v>100</v>
      </c>
      <c r="BQ1362" t="s">
        <v>100</v>
      </c>
      <c r="BR1362" t="s">
        <v>100</v>
      </c>
      <c r="BS1362" t="s">
        <v>100</v>
      </c>
      <c r="BT1362" t="s">
        <v>100</v>
      </c>
      <c r="BU1362" t="s">
        <v>100</v>
      </c>
      <c r="BV1362" t="s">
        <v>100</v>
      </c>
      <c r="BW1362" t="s">
        <v>100</v>
      </c>
      <c r="BX1362" t="s">
        <v>100</v>
      </c>
      <c r="BY1362" t="s">
        <v>100</v>
      </c>
      <c r="BZ1362" t="s">
        <v>100</v>
      </c>
      <c r="CA1362" t="s">
        <v>100</v>
      </c>
      <c r="CB1362" t="s">
        <v>100</v>
      </c>
      <c r="CC1362" t="s">
        <v>100</v>
      </c>
      <c r="CD1362" t="s">
        <v>100</v>
      </c>
      <c r="CE1362" t="s">
        <v>100</v>
      </c>
      <c r="CF1362" t="s">
        <v>100</v>
      </c>
      <c r="CG1362" t="s">
        <v>100</v>
      </c>
      <c r="CH1362" t="s">
        <v>100</v>
      </c>
      <c r="CI1362" t="s">
        <v>100</v>
      </c>
      <c r="CJ1362" t="s">
        <v>115</v>
      </c>
      <c r="CK1362" t="s">
        <v>100</v>
      </c>
      <c r="CL1362" t="s">
        <v>100</v>
      </c>
      <c r="CM1362" t="s">
        <v>100</v>
      </c>
      <c r="CN1362" t="s">
        <v>116</v>
      </c>
      <c r="CO1362" t="s">
        <v>117</v>
      </c>
      <c r="CP1362" t="s">
        <v>117</v>
      </c>
      <c r="CQ1362" t="s">
        <v>100</v>
      </c>
      <c r="CR1362" t="s">
        <v>100</v>
      </c>
    </row>
    <row r="1363" spans="1:96">
      <c r="A1363" t="s">
        <v>4506</v>
      </c>
      <c r="B1363" t="s">
        <v>4507</v>
      </c>
      <c r="C1363" t="s">
        <v>330</v>
      </c>
      <c r="D1363" t="s">
        <v>4508</v>
      </c>
      <c r="E1363" t="s">
        <v>1190</v>
      </c>
      <c r="F1363" t="s">
        <v>100</v>
      </c>
      <c r="G1363" t="s">
        <v>141</v>
      </c>
      <c r="H1363" t="s">
        <v>207</v>
      </c>
      <c r="I1363" t="s">
        <v>103</v>
      </c>
      <c r="J1363" t="s">
        <v>144</v>
      </c>
      <c r="K1363" t="s">
        <v>145</v>
      </c>
      <c r="L1363" t="s">
        <v>106</v>
      </c>
      <c r="M1363" t="s">
        <v>100</v>
      </c>
      <c r="N1363" t="s">
        <v>100</v>
      </c>
      <c r="O1363" t="s">
        <v>100</v>
      </c>
      <c r="P1363" t="s">
        <v>146</v>
      </c>
      <c r="Q1363" t="s">
        <v>209</v>
      </c>
      <c r="R1363" t="s">
        <v>148</v>
      </c>
      <c r="S1363" t="s">
        <v>100</v>
      </c>
      <c r="T1363" t="s">
        <v>100</v>
      </c>
      <c r="U1363" t="s">
        <v>112</v>
      </c>
      <c r="V1363" t="s">
        <v>134</v>
      </c>
      <c r="W1363" t="s">
        <v>134</v>
      </c>
      <c r="X1363" t="s">
        <v>135</v>
      </c>
      <c r="Y1363" t="s">
        <v>115</v>
      </c>
      <c r="Z1363" t="s">
        <v>100</v>
      </c>
      <c r="AA1363" t="s">
        <v>100</v>
      </c>
      <c r="AB1363" t="s">
        <v>100</v>
      </c>
      <c r="AC1363" t="s">
        <v>100</v>
      </c>
      <c r="AD1363" t="s">
        <v>100</v>
      </c>
      <c r="AE1363" t="s">
        <v>115</v>
      </c>
      <c r="AF1363" t="s">
        <v>100</v>
      </c>
      <c r="AG1363" t="s">
        <v>100</v>
      </c>
      <c r="AH1363" t="s">
        <v>100</v>
      </c>
      <c r="AI1363" t="s">
        <v>100</v>
      </c>
      <c r="AJ1363" t="s">
        <v>100</v>
      </c>
      <c r="AK1363" t="s">
        <v>100</v>
      </c>
      <c r="AL1363" t="s">
        <v>100</v>
      </c>
      <c r="AM1363" t="s">
        <v>100</v>
      </c>
      <c r="AN1363" t="s">
        <v>100</v>
      </c>
      <c r="AO1363" t="s">
        <v>100</v>
      </c>
      <c r="AP1363" t="s">
        <v>100</v>
      </c>
      <c r="AQ1363" t="s">
        <v>100</v>
      </c>
      <c r="AR1363" t="s">
        <v>100</v>
      </c>
      <c r="AS1363" t="s">
        <v>100</v>
      </c>
      <c r="AT1363" t="s">
        <v>100</v>
      </c>
      <c r="AU1363" t="s">
        <v>100</v>
      </c>
      <c r="AV1363" t="s">
        <v>100</v>
      </c>
      <c r="AW1363" t="s">
        <v>100</v>
      </c>
      <c r="AX1363" t="s">
        <v>100</v>
      </c>
      <c r="AY1363" t="s">
        <v>100</v>
      </c>
      <c r="AZ1363" t="s">
        <v>100</v>
      </c>
      <c r="BA1363" t="s">
        <v>100</v>
      </c>
      <c r="BB1363" t="s">
        <v>100</v>
      </c>
      <c r="BC1363" t="s">
        <v>100</v>
      </c>
      <c r="BD1363" t="s">
        <v>100</v>
      </c>
      <c r="BE1363" t="s">
        <v>100</v>
      </c>
      <c r="BF1363" t="s">
        <v>100</v>
      </c>
      <c r="BG1363" t="s">
        <v>100</v>
      </c>
      <c r="BH1363" t="s">
        <v>100</v>
      </c>
      <c r="BI1363" t="s">
        <v>100</v>
      </c>
      <c r="BJ1363" t="s">
        <v>100</v>
      </c>
      <c r="BK1363" t="s">
        <v>100</v>
      </c>
      <c r="BL1363" t="s">
        <v>100</v>
      </c>
      <c r="BM1363" t="s">
        <v>100</v>
      </c>
      <c r="BN1363" t="s">
        <v>100</v>
      </c>
      <c r="BO1363" t="s">
        <v>100</v>
      </c>
      <c r="BP1363" t="s">
        <v>100</v>
      </c>
      <c r="BQ1363" t="s">
        <v>100</v>
      </c>
      <c r="BR1363" t="s">
        <v>100</v>
      </c>
      <c r="BS1363" t="s">
        <v>100</v>
      </c>
      <c r="BT1363" t="s">
        <v>100</v>
      </c>
      <c r="BU1363" t="s">
        <v>100</v>
      </c>
      <c r="BV1363" t="s">
        <v>100</v>
      </c>
      <c r="BW1363" t="s">
        <v>100</v>
      </c>
      <c r="BX1363" t="s">
        <v>100</v>
      </c>
      <c r="BY1363" t="s">
        <v>100</v>
      </c>
      <c r="BZ1363" t="s">
        <v>100</v>
      </c>
      <c r="CA1363" t="s">
        <v>100</v>
      </c>
      <c r="CB1363" t="s">
        <v>100</v>
      </c>
      <c r="CC1363" t="s">
        <v>100</v>
      </c>
      <c r="CD1363" t="s">
        <v>100</v>
      </c>
      <c r="CE1363" t="s">
        <v>100</v>
      </c>
      <c r="CF1363" t="s">
        <v>100</v>
      </c>
      <c r="CG1363" t="s">
        <v>100</v>
      </c>
      <c r="CH1363" t="s">
        <v>100</v>
      </c>
      <c r="CI1363" t="s">
        <v>100</v>
      </c>
      <c r="CJ1363" t="s">
        <v>115</v>
      </c>
      <c r="CK1363" t="s">
        <v>100</v>
      </c>
      <c r="CL1363" t="s">
        <v>100</v>
      </c>
      <c r="CM1363" t="s">
        <v>100</v>
      </c>
      <c r="CN1363" t="s">
        <v>151</v>
      </c>
      <c r="CO1363" t="s">
        <v>117</v>
      </c>
      <c r="CP1363" t="s">
        <v>117</v>
      </c>
      <c r="CQ1363" t="s">
        <v>100</v>
      </c>
      <c r="CR1363" t="s">
        <v>100</v>
      </c>
    </row>
    <row r="1364" spans="1:96">
      <c r="A1364" t="s">
        <v>83</v>
      </c>
      <c r="B1364" t="s">
        <v>4509</v>
      </c>
      <c r="C1364" t="s">
        <v>1332</v>
      </c>
      <c r="D1364" t="s">
        <v>4510</v>
      </c>
      <c r="E1364" t="s">
        <v>100</v>
      </c>
      <c r="F1364" t="s">
        <v>100</v>
      </c>
      <c r="G1364" t="s">
        <v>141</v>
      </c>
      <c r="H1364" t="s">
        <v>142</v>
      </c>
      <c r="I1364" t="s">
        <v>143</v>
      </c>
      <c r="J1364" t="s">
        <v>144</v>
      </c>
      <c r="K1364" t="s">
        <v>145</v>
      </c>
      <c r="L1364" t="s">
        <v>106</v>
      </c>
      <c r="M1364" t="s">
        <v>100</v>
      </c>
      <c r="N1364" t="s">
        <v>100</v>
      </c>
      <c r="O1364" t="s">
        <v>100</v>
      </c>
      <c r="P1364" t="s">
        <v>146</v>
      </c>
      <c r="Q1364" t="s">
        <v>147</v>
      </c>
      <c r="R1364" t="s">
        <v>148</v>
      </c>
      <c r="S1364" t="s">
        <v>100</v>
      </c>
      <c r="T1364" t="s">
        <v>100</v>
      </c>
      <c r="U1364" t="s">
        <v>112</v>
      </c>
      <c r="V1364" t="s">
        <v>252</v>
      </c>
      <c r="W1364" t="s">
        <v>252</v>
      </c>
      <c r="X1364" t="s">
        <v>294</v>
      </c>
      <c r="Y1364" t="s">
        <v>100</v>
      </c>
      <c r="Z1364" t="s">
        <v>100</v>
      </c>
      <c r="AA1364" t="s">
        <v>100</v>
      </c>
      <c r="AB1364" t="s">
        <v>100</v>
      </c>
      <c r="AC1364" t="s">
        <v>100</v>
      </c>
      <c r="AD1364" t="s">
        <v>100</v>
      </c>
      <c r="AE1364" t="s">
        <v>100</v>
      </c>
      <c r="AF1364" t="s">
        <v>100</v>
      </c>
      <c r="AG1364" t="s">
        <v>100</v>
      </c>
      <c r="AH1364" t="s">
        <v>100</v>
      </c>
      <c r="AI1364" t="s">
        <v>100</v>
      </c>
      <c r="AJ1364" t="s">
        <v>100</v>
      </c>
      <c r="AK1364" t="s">
        <v>100</v>
      </c>
      <c r="AL1364" t="s">
        <v>100</v>
      </c>
      <c r="AM1364" t="s">
        <v>100</v>
      </c>
      <c r="AN1364" t="s">
        <v>100</v>
      </c>
      <c r="AO1364" t="s">
        <v>100</v>
      </c>
      <c r="AP1364" t="s">
        <v>100</v>
      </c>
      <c r="AQ1364" t="s">
        <v>100</v>
      </c>
      <c r="AR1364" t="s">
        <v>100</v>
      </c>
      <c r="AS1364" t="s">
        <v>100</v>
      </c>
      <c r="AT1364" t="s">
        <v>100</v>
      </c>
      <c r="AU1364" t="s">
        <v>100</v>
      </c>
      <c r="AV1364" t="s">
        <v>100</v>
      </c>
      <c r="AW1364" t="s">
        <v>100</v>
      </c>
      <c r="AX1364" t="s">
        <v>100</v>
      </c>
      <c r="AY1364" t="s">
        <v>100</v>
      </c>
      <c r="AZ1364" t="s">
        <v>100</v>
      </c>
      <c r="BA1364" t="s">
        <v>100</v>
      </c>
      <c r="BB1364" t="s">
        <v>100</v>
      </c>
      <c r="BC1364" t="s">
        <v>100</v>
      </c>
      <c r="BD1364" t="s">
        <v>100</v>
      </c>
      <c r="BE1364" t="s">
        <v>100</v>
      </c>
      <c r="BF1364" t="s">
        <v>100</v>
      </c>
      <c r="BG1364" t="s">
        <v>100</v>
      </c>
      <c r="BH1364" t="s">
        <v>100</v>
      </c>
      <c r="BI1364" t="s">
        <v>100</v>
      </c>
      <c r="BJ1364" t="s">
        <v>100</v>
      </c>
      <c r="BK1364" t="s">
        <v>100</v>
      </c>
      <c r="BL1364" t="s">
        <v>100</v>
      </c>
      <c r="BM1364" t="s">
        <v>100</v>
      </c>
      <c r="BN1364" t="s">
        <v>100</v>
      </c>
      <c r="BO1364" t="s">
        <v>259</v>
      </c>
      <c r="BP1364" t="s">
        <v>222</v>
      </c>
      <c r="BQ1364" t="s">
        <v>4511</v>
      </c>
      <c r="BR1364" t="s">
        <v>100</v>
      </c>
      <c r="BS1364" t="s">
        <v>100</v>
      </c>
      <c r="BT1364" t="s">
        <v>100</v>
      </c>
      <c r="BU1364" t="s">
        <v>100</v>
      </c>
      <c r="BV1364" t="s">
        <v>100</v>
      </c>
      <c r="BW1364" t="s">
        <v>100</v>
      </c>
      <c r="BX1364" t="s">
        <v>100</v>
      </c>
      <c r="BY1364" t="s">
        <v>100</v>
      </c>
      <c r="BZ1364" t="s">
        <v>100</v>
      </c>
      <c r="CA1364" t="s">
        <v>100</v>
      </c>
      <c r="CB1364" t="s">
        <v>100</v>
      </c>
      <c r="CC1364" t="s">
        <v>100</v>
      </c>
      <c r="CD1364" t="s">
        <v>100</v>
      </c>
      <c r="CE1364" t="s">
        <v>100</v>
      </c>
      <c r="CF1364" t="s">
        <v>100</v>
      </c>
      <c r="CG1364" t="s">
        <v>100</v>
      </c>
      <c r="CH1364" t="s">
        <v>100</v>
      </c>
      <c r="CI1364" t="s">
        <v>100</v>
      </c>
      <c r="CJ1364" t="s">
        <v>100</v>
      </c>
      <c r="CK1364" t="s">
        <v>100</v>
      </c>
      <c r="CL1364" t="s">
        <v>100</v>
      </c>
      <c r="CM1364" t="s">
        <v>100</v>
      </c>
      <c r="CN1364" t="s">
        <v>211</v>
      </c>
      <c r="CO1364" t="s">
        <v>185</v>
      </c>
      <c r="CP1364" t="s">
        <v>100</v>
      </c>
      <c r="CQ1364" t="s">
        <v>100</v>
      </c>
      <c r="CR1364" t="s">
        <v>100</v>
      </c>
    </row>
    <row r="1365" spans="1:96">
      <c r="A1365" t="s">
        <v>4512</v>
      </c>
      <c r="B1365" t="s">
        <v>4513</v>
      </c>
      <c r="C1365" t="s">
        <v>98</v>
      </c>
      <c r="D1365" t="s">
        <v>4513</v>
      </c>
      <c r="E1365" t="s">
        <v>100</v>
      </c>
      <c r="F1365" t="s">
        <v>100</v>
      </c>
      <c r="G1365" t="s">
        <v>101</v>
      </c>
      <c r="H1365" t="s">
        <v>102</v>
      </c>
      <c r="I1365" t="s">
        <v>103</v>
      </c>
      <c r="J1365" t="s">
        <v>4514</v>
      </c>
      <c r="K1365" t="s">
        <v>197</v>
      </c>
      <c r="L1365" t="s">
        <v>106</v>
      </c>
      <c r="M1365" t="s">
        <v>100</v>
      </c>
      <c r="N1365" t="s">
        <v>100</v>
      </c>
      <c r="O1365" t="s">
        <v>100</v>
      </c>
      <c r="P1365" t="s">
        <v>107</v>
      </c>
      <c r="Q1365" t="s">
        <v>108</v>
      </c>
      <c r="R1365" t="s">
        <v>198</v>
      </c>
      <c r="S1365" t="s">
        <v>110</v>
      </c>
      <c r="T1365" t="s">
        <v>111</v>
      </c>
      <c r="U1365" t="s">
        <v>112</v>
      </c>
      <c r="V1365" t="s">
        <v>134</v>
      </c>
      <c r="W1365" t="s">
        <v>134</v>
      </c>
      <c r="X1365" t="s">
        <v>135</v>
      </c>
      <c r="Y1365" t="s">
        <v>115</v>
      </c>
      <c r="Z1365" t="s">
        <v>100</v>
      </c>
      <c r="AA1365" t="s">
        <v>100</v>
      </c>
      <c r="AB1365" t="s">
        <v>100</v>
      </c>
      <c r="AC1365" t="s">
        <v>100</v>
      </c>
      <c r="AD1365" t="s">
        <v>100</v>
      </c>
      <c r="AE1365" t="s">
        <v>115</v>
      </c>
      <c r="AF1365" t="s">
        <v>100</v>
      </c>
      <c r="AG1365" t="s">
        <v>100</v>
      </c>
      <c r="AH1365" t="s">
        <v>100</v>
      </c>
      <c r="AI1365" t="s">
        <v>100</v>
      </c>
      <c r="AJ1365" t="s">
        <v>100</v>
      </c>
      <c r="AK1365" t="s">
        <v>100</v>
      </c>
      <c r="AL1365" t="s">
        <v>100</v>
      </c>
      <c r="AM1365" t="s">
        <v>100</v>
      </c>
      <c r="AN1365" t="s">
        <v>100</v>
      </c>
      <c r="AO1365" t="s">
        <v>100</v>
      </c>
      <c r="AP1365" t="s">
        <v>100</v>
      </c>
      <c r="AQ1365" t="s">
        <v>100</v>
      </c>
      <c r="AR1365" t="s">
        <v>100</v>
      </c>
      <c r="AS1365" t="s">
        <v>100</v>
      </c>
      <c r="AT1365" t="s">
        <v>100</v>
      </c>
      <c r="AU1365" t="s">
        <v>100</v>
      </c>
      <c r="AV1365" t="s">
        <v>100</v>
      </c>
      <c r="AW1365" t="s">
        <v>100</v>
      </c>
      <c r="AX1365" t="s">
        <v>100</v>
      </c>
      <c r="AY1365" t="s">
        <v>100</v>
      </c>
      <c r="AZ1365" t="s">
        <v>100</v>
      </c>
      <c r="BA1365" t="s">
        <v>100</v>
      </c>
      <c r="BB1365" t="s">
        <v>100</v>
      </c>
      <c r="BC1365" t="s">
        <v>100</v>
      </c>
      <c r="BD1365" t="s">
        <v>100</v>
      </c>
      <c r="BE1365" t="s">
        <v>100</v>
      </c>
      <c r="BF1365" t="s">
        <v>100</v>
      </c>
      <c r="BG1365" t="s">
        <v>100</v>
      </c>
      <c r="BH1365" t="s">
        <v>100</v>
      </c>
      <c r="BI1365" t="s">
        <v>100</v>
      </c>
      <c r="BJ1365" t="s">
        <v>100</v>
      </c>
      <c r="BK1365" t="s">
        <v>100</v>
      </c>
      <c r="BL1365" t="s">
        <v>100</v>
      </c>
      <c r="BM1365" t="s">
        <v>100</v>
      </c>
      <c r="BN1365" t="s">
        <v>100</v>
      </c>
      <c r="BO1365" t="s">
        <v>100</v>
      </c>
      <c r="BP1365" t="s">
        <v>100</v>
      </c>
      <c r="BQ1365" t="s">
        <v>100</v>
      </c>
      <c r="BR1365" t="s">
        <v>100</v>
      </c>
      <c r="BS1365" t="s">
        <v>100</v>
      </c>
      <c r="BT1365" t="s">
        <v>100</v>
      </c>
      <c r="BU1365" t="s">
        <v>100</v>
      </c>
      <c r="BV1365" t="s">
        <v>100</v>
      </c>
      <c r="BW1365" t="s">
        <v>100</v>
      </c>
      <c r="BX1365" t="s">
        <v>100</v>
      </c>
      <c r="BY1365" t="s">
        <v>100</v>
      </c>
      <c r="BZ1365" t="s">
        <v>100</v>
      </c>
      <c r="CA1365" t="s">
        <v>100</v>
      </c>
      <c r="CB1365" t="s">
        <v>100</v>
      </c>
      <c r="CC1365" t="s">
        <v>100</v>
      </c>
      <c r="CD1365" t="s">
        <v>100</v>
      </c>
      <c r="CE1365" t="s">
        <v>100</v>
      </c>
      <c r="CF1365" t="s">
        <v>100</v>
      </c>
      <c r="CG1365" t="s">
        <v>100</v>
      </c>
      <c r="CH1365" t="s">
        <v>100</v>
      </c>
      <c r="CI1365" t="s">
        <v>100</v>
      </c>
      <c r="CJ1365" t="s">
        <v>115</v>
      </c>
      <c r="CK1365" t="s">
        <v>100</v>
      </c>
      <c r="CL1365" t="s">
        <v>100</v>
      </c>
      <c r="CM1365" t="s">
        <v>100</v>
      </c>
      <c r="CN1365" t="s">
        <v>116</v>
      </c>
      <c r="CO1365" t="s">
        <v>117</v>
      </c>
      <c r="CP1365" t="s">
        <v>117</v>
      </c>
      <c r="CQ1365" t="s">
        <v>100</v>
      </c>
      <c r="CR1365" t="s">
        <v>100</v>
      </c>
    </row>
    <row r="1366" spans="1:96">
      <c r="A1366" t="s">
        <v>4264</v>
      </c>
      <c r="B1366" t="s">
        <v>4515</v>
      </c>
      <c r="C1366" t="s">
        <v>169</v>
      </c>
      <c r="D1366" t="s">
        <v>4516</v>
      </c>
      <c r="E1366" t="s">
        <v>171</v>
      </c>
      <c r="F1366" t="s">
        <v>100</v>
      </c>
      <c r="G1366" t="s">
        <v>141</v>
      </c>
      <c r="H1366" t="s">
        <v>142</v>
      </c>
      <c r="I1366" t="s">
        <v>143</v>
      </c>
      <c r="J1366" t="s">
        <v>144</v>
      </c>
      <c r="K1366" t="s">
        <v>145</v>
      </c>
      <c r="L1366" t="s">
        <v>106</v>
      </c>
      <c r="M1366" t="s">
        <v>100</v>
      </c>
      <c r="N1366" t="s">
        <v>100</v>
      </c>
      <c r="O1366" t="s">
        <v>100</v>
      </c>
      <c r="P1366" t="s">
        <v>146</v>
      </c>
      <c r="Q1366" t="s">
        <v>147</v>
      </c>
      <c r="R1366" t="s">
        <v>148</v>
      </c>
      <c r="S1366" t="s">
        <v>100</v>
      </c>
      <c r="T1366" t="s">
        <v>100</v>
      </c>
      <c r="U1366" t="s">
        <v>112</v>
      </c>
      <c r="V1366" t="s">
        <v>172</v>
      </c>
      <c r="W1366" t="s">
        <v>172</v>
      </c>
      <c r="X1366" t="s">
        <v>173</v>
      </c>
      <c r="Y1366" t="s">
        <v>100</v>
      </c>
      <c r="Z1366" t="s">
        <v>100</v>
      </c>
      <c r="AA1366" t="s">
        <v>100</v>
      </c>
      <c r="AB1366" t="s">
        <v>100</v>
      </c>
      <c r="AC1366" t="s">
        <v>100</v>
      </c>
      <c r="AD1366" t="s">
        <v>100</v>
      </c>
      <c r="AE1366" t="s">
        <v>100</v>
      </c>
      <c r="AF1366" t="s">
        <v>100</v>
      </c>
      <c r="AG1366" t="s">
        <v>100</v>
      </c>
      <c r="AH1366" t="s">
        <v>100</v>
      </c>
      <c r="AI1366" t="s">
        <v>100</v>
      </c>
      <c r="AJ1366" t="s">
        <v>100</v>
      </c>
      <c r="AK1366" t="s">
        <v>100</v>
      </c>
      <c r="AL1366" t="s">
        <v>100</v>
      </c>
      <c r="AM1366" t="s">
        <v>100</v>
      </c>
      <c r="AN1366" t="s">
        <v>100</v>
      </c>
      <c r="AO1366" t="s">
        <v>100</v>
      </c>
      <c r="AP1366" t="s">
        <v>100</v>
      </c>
      <c r="AQ1366" t="s">
        <v>100</v>
      </c>
      <c r="AR1366" t="s">
        <v>100</v>
      </c>
      <c r="AS1366" t="s">
        <v>100</v>
      </c>
      <c r="AT1366" t="s">
        <v>100</v>
      </c>
      <c r="AU1366" t="s">
        <v>100</v>
      </c>
      <c r="AV1366" t="s">
        <v>100</v>
      </c>
      <c r="AW1366" t="s">
        <v>100</v>
      </c>
      <c r="AX1366" t="s">
        <v>100</v>
      </c>
      <c r="AY1366" t="s">
        <v>100</v>
      </c>
      <c r="AZ1366" t="s">
        <v>100</v>
      </c>
      <c r="BA1366" t="s">
        <v>100</v>
      </c>
      <c r="BB1366" t="s">
        <v>100</v>
      </c>
      <c r="BC1366" t="s">
        <v>100</v>
      </c>
      <c r="BD1366" t="s">
        <v>100</v>
      </c>
      <c r="BE1366" t="s">
        <v>100</v>
      </c>
      <c r="BF1366" t="s">
        <v>100</v>
      </c>
      <c r="BG1366" t="s">
        <v>100</v>
      </c>
      <c r="BH1366" t="s">
        <v>100</v>
      </c>
      <c r="BI1366" t="s">
        <v>100</v>
      </c>
      <c r="BJ1366" t="s">
        <v>100</v>
      </c>
      <c r="BK1366" t="s">
        <v>100</v>
      </c>
      <c r="BL1366" t="s">
        <v>100</v>
      </c>
      <c r="BM1366" t="s">
        <v>100</v>
      </c>
      <c r="BN1366" t="s">
        <v>100</v>
      </c>
      <c r="BO1366" t="s">
        <v>100</v>
      </c>
      <c r="BP1366" t="s">
        <v>100</v>
      </c>
      <c r="BQ1366" t="s">
        <v>100</v>
      </c>
      <c r="BR1366" t="s">
        <v>100</v>
      </c>
      <c r="BS1366" t="s">
        <v>100</v>
      </c>
      <c r="BT1366" t="s">
        <v>100</v>
      </c>
      <c r="BU1366" t="s">
        <v>100</v>
      </c>
      <c r="BV1366" t="s">
        <v>100</v>
      </c>
      <c r="BW1366" t="s">
        <v>100</v>
      </c>
      <c r="BX1366" t="s">
        <v>100</v>
      </c>
      <c r="BY1366" t="s">
        <v>100</v>
      </c>
      <c r="BZ1366" t="s">
        <v>100</v>
      </c>
      <c r="CA1366" t="s">
        <v>100</v>
      </c>
      <c r="CB1366" t="s">
        <v>100</v>
      </c>
      <c r="CC1366" t="s">
        <v>100</v>
      </c>
      <c r="CD1366" t="s">
        <v>100</v>
      </c>
      <c r="CE1366" t="s">
        <v>100</v>
      </c>
      <c r="CF1366" t="s">
        <v>100</v>
      </c>
      <c r="CG1366" t="s">
        <v>100</v>
      </c>
      <c r="CH1366" t="s">
        <v>100</v>
      </c>
      <c r="CI1366" t="s">
        <v>100</v>
      </c>
      <c r="CJ1366" t="s">
        <v>115</v>
      </c>
      <c r="CK1366" t="s">
        <v>100</v>
      </c>
      <c r="CL1366" t="s">
        <v>100</v>
      </c>
      <c r="CM1366" t="s">
        <v>100</v>
      </c>
      <c r="CN1366" t="s">
        <v>151</v>
      </c>
      <c r="CO1366" t="s">
        <v>100</v>
      </c>
      <c r="CP1366" t="s">
        <v>100</v>
      </c>
      <c r="CQ1366" t="s">
        <v>152</v>
      </c>
      <c r="CR1366" t="s">
        <v>153</v>
      </c>
    </row>
    <row r="1367" spans="1:96">
      <c r="A1367" t="s">
        <v>4517</v>
      </c>
      <c r="B1367" t="s">
        <v>4518</v>
      </c>
      <c r="C1367" t="s">
        <v>189</v>
      </c>
      <c r="D1367" t="s">
        <v>4519</v>
      </c>
      <c r="E1367" t="s">
        <v>100</v>
      </c>
      <c r="F1367" t="s">
        <v>100</v>
      </c>
      <c r="G1367" t="s">
        <v>141</v>
      </c>
      <c r="H1367" t="s">
        <v>142</v>
      </c>
      <c r="I1367" t="s">
        <v>143</v>
      </c>
      <c r="J1367" t="s">
        <v>144</v>
      </c>
      <c r="K1367" t="s">
        <v>145</v>
      </c>
      <c r="L1367" t="s">
        <v>106</v>
      </c>
      <c r="M1367" t="s">
        <v>100</v>
      </c>
      <c r="N1367" t="s">
        <v>100</v>
      </c>
      <c r="O1367" t="s">
        <v>100</v>
      </c>
      <c r="P1367" t="s">
        <v>146</v>
      </c>
      <c r="Q1367" t="s">
        <v>147</v>
      </c>
      <c r="R1367" t="s">
        <v>148</v>
      </c>
      <c r="S1367" t="s">
        <v>100</v>
      </c>
      <c r="T1367" t="s">
        <v>111</v>
      </c>
      <c r="U1367" t="s">
        <v>112</v>
      </c>
      <c r="V1367" t="s">
        <v>134</v>
      </c>
      <c r="W1367" t="s">
        <v>134</v>
      </c>
      <c r="X1367" t="s">
        <v>135</v>
      </c>
      <c r="Y1367" t="s">
        <v>100</v>
      </c>
      <c r="Z1367" t="s">
        <v>100</v>
      </c>
      <c r="AA1367" t="s">
        <v>100</v>
      </c>
      <c r="AB1367" t="s">
        <v>100</v>
      </c>
      <c r="AC1367" t="s">
        <v>100</v>
      </c>
      <c r="AD1367" t="s">
        <v>100</v>
      </c>
      <c r="AE1367" t="s">
        <v>100</v>
      </c>
      <c r="AF1367" t="s">
        <v>100</v>
      </c>
      <c r="AG1367" t="s">
        <v>100</v>
      </c>
      <c r="AH1367" t="s">
        <v>100</v>
      </c>
      <c r="AI1367" t="s">
        <v>100</v>
      </c>
      <c r="AJ1367" t="s">
        <v>100</v>
      </c>
      <c r="AK1367" t="s">
        <v>100</v>
      </c>
      <c r="AL1367" t="s">
        <v>100</v>
      </c>
      <c r="AM1367" t="s">
        <v>100</v>
      </c>
      <c r="AN1367" t="s">
        <v>100</v>
      </c>
      <c r="AO1367" t="s">
        <v>100</v>
      </c>
      <c r="AP1367" t="s">
        <v>100</v>
      </c>
      <c r="AQ1367" t="s">
        <v>100</v>
      </c>
      <c r="AR1367" t="s">
        <v>100</v>
      </c>
      <c r="AS1367" t="s">
        <v>100</v>
      </c>
      <c r="AT1367" t="s">
        <v>100</v>
      </c>
      <c r="AU1367" t="s">
        <v>100</v>
      </c>
      <c r="AV1367" t="s">
        <v>100</v>
      </c>
      <c r="AW1367" t="s">
        <v>100</v>
      </c>
      <c r="AX1367" t="s">
        <v>100</v>
      </c>
      <c r="AY1367" t="s">
        <v>100</v>
      </c>
      <c r="AZ1367" t="s">
        <v>100</v>
      </c>
      <c r="BA1367" t="s">
        <v>100</v>
      </c>
      <c r="BB1367" t="s">
        <v>100</v>
      </c>
      <c r="BC1367" t="s">
        <v>100</v>
      </c>
      <c r="BD1367" t="s">
        <v>100</v>
      </c>
      <c r="BE1367" t="s">
        <v>100</v>
      </c>
      <c r="BF1367" t="s">
        <v>100</v>
      </c>
      <c r="BG1367" t="s">
        <v>100</v>
      </c>
      <c r="BH1367" t="s">
        <v>100</v>
      </c>
      <c r="BI1367" t="s">
        <v>100</v>
      </c>
      <c r="BJ1367" t="s">
        <v>100</v>
      </c>
      <c r="BK1367" t="s">
        <v>100</v>
      </c>
      <c r="BL1367" t="s">
        <v>184</v>
      </c>
      <c r="BM1367" t="s">
        <v>182</v>
      </c>
      <c r="BN1367" t="s">
        <v>185</v>
      </c>
      <c r="BO1367" t="s">
        <v>100</v>
      </c>
      <c r="BP1367" t="s">
        <v>100</v>
      </c>
      <c r="BQ1367" t="s">
        <v>100</v>
      </c>
      <c r="BR1367" t="s">
        <v>100</v>
      </c>
      <c r="BS1367" t="s">
        <v>100</v>
      </c>
      <c r="BT1367" t="s">
        <v>100</v>
      </c>
      <c r="BU1367" t="s">
        <v>100</v>
      </c>
      <c r="BV1367" t="s">
        <v>100</v>
      </c>
      <c r="BW1367" t="s">
        <v>100</v>
      </c>
      <c r="BX1367" t="s">
        <v>100</v>
      </c>
      <c r="BY1367" t="s">
        <v>100</v>
      </c>
      <c r="BZ1367" t="s">
        <v>100</v>
      </c>
      <c r="CA1367" t="s">
        <v>100</v>
      </c>
      <c r="CB1367" t="s">
        <v>100</v>
      </c>
      <c r="CC1367" t="s">
        <v>100</v>
      </c>
      <c r="CD1367" t="s">
        <v>100</v>
      </c>
      <c r="CE1367" t="s">
        <v>100</v>
      </c>
      <c r="CF1367" t="s">
        <v>100</v>
      </c>
      <c r="CG1367" t="s">
        <v>100</v>
      </c>
      <c r="CH1367" t="s">
        <v>100</v>
      </c>
      <c r="CI1367" t="s">
        <v>100</v>
      </c>
      <c r="CJ1367" t="s">
        <v>100</v>
      </c>
      <c r="CK1367" t="s">
        <v>100</v>
      </c>
      <c r="CL1367" t="s">
        <v>100</v>
      </c>
      <c r="CM1367" t="s">
        <v>100</v>
      </c>
      <c r="CN1367" t="s">
        <v>151</v>
      </c>
      <c r="CO1367" t="s">
        <v>100</v>
      </c>
      <c r="CP1367" t="s">
        <v>100</v>
      </c>
      <c r="CQ1367" t="s">
        <v>152</v>
      </c>
      <c r="CR1367" t="s">
        <v>340</v>
      </c>
    </row>
    <row r="1368" spans="1:96">
      <c r="A1368" t="s">
        <v>87</v>
      </c>
      <c r="B1368" t="s">
        <v>4520</v>
      </c>
      <c r="C1368" t="s">
        <v>1706</v>
      </c>
      <c r="D1368" t="s">
        <v>4521</v>
      </c>
      <c r="E1368" t="s">
        <v>4522</v>
      </c>
      <c r="F1368" t="s">
        <v>100</v>
      </c>
      <c r="G1368" t="s">
        <v>141</v>
      </c>
      <c r="H1368" t="s">
        <v>142</v>
      </c>
      <c r="I1368" t="s">
        <v>143</v>
      </c>
      <c r="J1368" t="s">
        <v>144</v>
      </c>
      <c r="K1368" t="s">
        <v>2327</v>
      </c>
      <c r="L1368" t="s">
        <v>106</v>
      </c>
      <c r="M1368" t="s">
        <v>100</v>
      </c>
      <c r="N1368" t="s">
        <v>100</v>
      </c>
      <c r="O1368" t="s">
        <v>100</v>
      </c>
      <c r="P1368" t="s">
        <v>146</v>
      </c>
      <c r="Q1368" t="s">
        <v>147</v>
      </c>
      <c r="R1368" t="s">
        <v>148</v>
      </c>
      <c r="S1368" t="s">
        <v>100</v>
      </c>
      <c r="T1368" t="s">
        <v>100</v>
      </c>
      <c r="U1368" t="s">
        <v>112</v>
      </c>
      <c r="V1368" t="s">
        <v>113</v>
      </c>
      <c r="W1368" t="s">
        <v>113</v>
      </c>
      <c r="X1368" t="s">
        <v>3699</v>
      </c>
      <c r="Y1368" t="s">
        <v>100</v>
      </c>
      <c r="Z1368" t="s">
        <v>100</v>
      </c>
      <c r="AA1368" t="s">
        <v>100</v>
      </c>
      <c r="AB1368" t="s">
        <v>100</v>
      </c>
      <c r="AC1368" t="s">
        <v>100</v>
      </c>
      <c r="AD1368" t="s">
        <v>100</v>
      </c>
      <c r="AE1368" t="s">
        <v>100</v>
      </c>
      <c r="AF1368" t="s">
        <v>100</v>
      </c>
      <c r="AG1368" t="s">
        <v>100</v>
      </c>
      <c r="AH1368" t="s">
        <v>100</v>
      </c>
      <c r="AI1368" t="s">
        <v>100</v>
      </c>
      <c r="AJ1368" t="s">
        <v>100</v>
      </c>
      <c r="AK1368" t="s">
        <v>100</v>
      </c>
      <c r="AL1368" t="s">
        <v>100</v>
      </c>
      <c r="AM1368" t="s">
        <v>100</v>
      </c>
      <c r="AN1368" t="s">
        <v>100</v>
      </c>
      <c r="AO1368" t="s">
        <v>100</v>
      </c>
      <c r="AP1368" t="s">
        <v>100</v>
      </c>
      <c r="AQ1368" t="s">
        <v>100</v>
      </c>
      <c r="AR1368" t="s">
        <v>100</v>
      </c>
      <c r="AS1368" t="s">
        <v>100</v>
      </c>
      <c r="AT1368" t="s">
        <v>100</v>
      </c>
      <c r="AU1368" t="s">
        <v>100</v>
      </c>
      <c r="AV1368" t="s">
        <v>100</v>
      </c>
      <c r="AW1368" t="s">
        <v>100</v>
      </c>
      <c r="AX1368" t="s">
        <v>100</v>
      </c>
      <c r="AY1368" t="s">
        <v>100</v>
      </c>
      <c r="AZ1368" t="s">
        <v>100</v>
      </c>
      <c r="BA1368" t="s">
        <v>100</v>
      </c>
      <c r="BB1368" t="s">
        <v>100</v>
      </c>
      <c r="BC1368" t="s">
        <v>100</v>
      </c>
      <c r="BD1368" t="s">
        <v>100</v>
      </c>
      <c r="BE1368" t="s">
        <v>100</v>
      </c>
      <c r="BF1368" t="s">
        <v>100</v>
      </c>
      <c r="BG1368" t="s">
        <v>100</v>
      </c>
      <c r="BH1368" t="s">
        <v>100</v>
      </c>
      <c r="BI1368" t="s">
        <v>100</v>
      </c>
      <c r="BJ1368" t="s">
        <v>100</v>
      </c>
      <c r="BK1368" t="s">
        <v>100</v>
      </c>
      <c r="BL1368" t="s">
        <v>100</v>
      </c>
      <c r="BM1368" t="s">
        <v>100</v>
      </c>
      <c r="BN1368" t="s">
        <v>100</v>
      </c>
      <c r="BO1368" t="s">
        <v>259</v>
      </c>
      <c r="BP1368" t="s">
        <v>222</v>
      </c>
      <c r="BQ1368" t="s">
        <v>611</v>
      </c>
      <c r="BR1368" t="s">
        <v>100</v>
      </c>
      <c r="BS1368" t="s">
        <v>100</v>
      </c>
      <c r="BT1368" t="s">
        <v>100</v>
      </c>
      <c r="BU1368" t="s">
        <v>100</v>
      </c>
      <c r="BV1368" t="s">
        <v>100</v>
      </c>
      <c r="BW1368" t="s">
        <v>100</v>
      </c>
      <c r="BX1368" t="s">
        <v>100</v>
      </c>
      <c r="BY1368" t="s">
        <v>100</v>
      </c>
      <c r="BZ1368" t="s">
        <v>100</v>
      </c>
      <c r="CA1368" t="s">
        <v>100</v>
      </c>
      <c r="CB1368" t="s">
        <v>100</v>
      </c>
      <c r="CC1368" t="s">
        <v>100</v>
      </c>
      <c r="CD1368" t="s">
        <v>100</v>
      </c>
      <c r="CE1368" t="s">
        <v>100</v>
      </c>
      <c r="CF1368" t="s">
        <v>100</v>
      </c>
      <c r="CG1368" t="s">
        <v>100</v>
      </c>
      <c r="CH1368" t="s">
        <v>100</v>
      </c>
      <c r="CI1368" t="s">
        <v>100</v>
      </c>
      <c r="CJ1368" t="s">
        <v>100</v>
      </c>
      <c r="CK1368" t="s">
        <v>100</v>
      </c>
      <c r="CL1368" t="s">
        <v>100</v>
      </c>
      <c r="CM1368" t="s">
        <v>100</v>
      </c>
      <c r="CN1368" t="s">
        <v>151</v>
      </c>
      <c r="CO1368" t="s">
        <v>100</v>
      </c>
      <c r="CP1368" t="s">
        <v>100</v>
      </c>
      <c r="CQ1368" t="s">
        <v>152</v>
      </c>
      <c r="CR1368" t="s">
        <v>153</v>
      </c>
    </row>
    <row r="1369" spans="1:96">
      <c r="A1369" t="s">
        <v>85</v>
      </c>
      <c r="B1369" t="s">
        <v>4523</v>
      </c>
      <c r="C1369" t="s">
        <v>1332</v>
      </c>
      <c r="D1369" t="s">
        <v>4524</v>
      </c>
      <c r="E1369" t="s">
        <v>100</v>
      </c>
      <c r="F1369" t="s">
        <v>100</v>
      </c>
      <c r="G1369" t="s">
        <v>141</v>
      </c>
      <c r="H1369" t="s">
        <v>142</v>
      </c>
      <c r="I1369" t="s">
        <v>143</v>
      </c>
      <c r="J1369" t="s">
        <v>144</v>
      </c>
      <c r="K1369" t="s">
        <v>145</v>
      </c>
      <c r="L1369" t="s">
        <v>106</v>
      </c>
      <c r="M1369" t="s">
        <v>100</v>
      </c>
      <c r="N1369" t="s">
        <v>100</v>
      </c>
      <c r="O1369" t="s">
        <v>100</v>
      </c>
      <c r="P1369" t="s">
        <v>146</v>
      </c>
      <c r="Q1369" t="s">
        <v>147</v>
      </c>
      <c r="R1369" t="s">
        <v>148</v>
      </c>
      <c r="S1369" t="s">
        <v>100</v>
      </c>
      <c r="T1369" t="s">
        <v>100</v>
      </c>
      <c r="U1369" t="s">
        <v>112</v>
      </c>
      <c r="V1369" t="s">
        <v>252</v>
      </c>
      <c r="W1369" t="s">
        <v>252</v>
      </c>
      <c r="X1369" t="s">
        <v>294</v>
      </c>
      <c r="Y1369" t="s">
        <v>100</v>
      </c>
      <c r="Z1369" t="s">
        <v>100</v>
      </c>
      <c r="AA1369" t="s">
        <v>100</v>
      </c>
      <c r="AB1369" t="s">
        <v>100</v>
      </c>
      <c r="AC1369" t="s">
        <v>100</v>
      </c>
      <c r="AD1369" t="s">
        <v>100</v>
      </c>
      <c r="AE1369" t="s">
        <v>100</v>
      </c>
      <c r="AF1369" t="s">
        <v>100</v>
      </c>
      <c r="AG1369" t="s">
        <v>100</v>
      </c>
      <c r="AH1369" t="s">
        <v>100</v>
      </c>
      <c r="AI1369" t="s">
        <v>100</v>
      </c>
      <c r="AJ1369" t="s">
        <v>100</v>
      </c>
      <c r="AK1369" t="s">
        <v>100</v>
      </c>
      <c r="AL1369" t="s">
        <v>100</v>
      </c>
      <c r="AM1369" t="s">
        <v>100</v>
      </c>
      <c r="AN1369" t="s">
        <v>100</v>
      </c>
      <c r="AO1369" t="s">
        <v>100</v>
      </c>
      <c r="AP1369" t="s">
        <v>100</v>
      </c>
      <c r="AQ1369" t="s">
        <v>100</v>
      </c>
      <c r="AR1369" t="s">
        <v>100</v>
      </c>
      <c r="AS1369" t="s">
        <v>100</v>
      </c>
      <c r="AT1369" t="s">
        <v>100</v>
      </c>
      <c r="AU1369" t="s">
        <v>100</v>
      </c>
      <c r="AV1369" t="s">
        <v>100</v>
      </c>
      <c r="AW1369" t="s">
        <v>100</v>
      </c>
      <c r="AX1369" t="s">
        <v>100</v>
      </c>
      <c r="AY1369" t="s">
        <v>100</v>
      </c>
      <c r="AZ1369" t="s">
        <v>100</v>
      </c>
      <c r="BA1369" t="s">
        <v>100</v>
      </c>
      <c r="BB1369" t="s">
        <v>100</v>
      </c>
      <c r="BC1369" t="s">
        <v>100</v>
      </c>
      <c r="BD1369" t="s">
        <v>100</v>
      </c>
      <c r="BE1369" t="s">
        <v>100</v>
      </c>
      <c r="BF1369" t="s">
        <v>100</v>
      </c>
      <c r="BG1369" t="s">
        <v>100</v>
      </c>
      <c r="BH1369" t="s">
        <v>100</v>
      </c>
      <c r="BI1369" t="s">
        <v>100</v>
      </c>
      <c r="BJ1369" t="s">
        <v>100</v>
      </c>
      <c r="BK1369" t="s">
        <v>100</v>
      </c>
      <c r="BL1369" t="s">
        <v>100</v>
      </c>
      <c r="BM1369" t="s">
        <v>100</v>
      </c>
      <c r="BN1369" t="s">
        <v>100</v>
      </c>
      <c r="BO1369" t="s">
        <v>259</v>
      </c>
      <c r="BP1369" t="s">
        <v>222</v>
      </c>
      <c r="BQ1369" t="s">
        <v>4525</v>
      </c>
      <c r="BR1369" t="s">
        <v>100</v>
      </c>
      <c r="BS1369" t="s">
        <v>100</v>
      </c>
      <c r="BT1369" t="s">
        <v>100</v>
      </c>
      <c r="BU1369" t="s">
        <v>100</v>
      </c>
      <c r="BV1369" t="s">
        <v>100</v>
      </c>
      <c r="BW1369" t="s">
        <v>100</v>
      </c>
      <c r="BX1369" t="s">
        <v>100</v>
      </c>
      <c r="BY1369" t="s">
        <v>100</v>
      </c>
      <c r="BZ1369" t="s">
        <v>100</v>
      </c>
      <c r="CA1369" t="s">
        <v>100</v>
      </c>
      <c r="CB1369" t="s">
        <v>100</v>
      </c>
      <c r="CC1369" t="s">
        <v>100</v>
      </c>
      <c r="CD1369" t="s">
        <v>100</v>
      </c>
      <c r="CE1369" t="s">
        <v>100</v>
      </c>
      <c r="CF1369" t="s">
        <v>100</v>
      </c>
      <c r="CG1369" t="s">
        <v>100</v>
      </c>
      <c r="CH1369" t="s">
        <v>100</v>
      </c>
      <c r="CI1369" t="s">
        <v>100</v>
      </c>
      <c r="CJ1369" t="s">
        <v>100</v>
      </c>
      <c r="CK1369" t="s">
        <v>100</v>
      </c>
      <c r="CL1369" t="s">
        <v>100</v>
      </c>
      <c r="CM1369" t="s">
        <v>100</v>
      </c>
      <c r="CN1369" t="s">
        <v>151</v>
      </c>
      <c r="CO1369" t="s">
        <v>100</v>
      </c>
      <c r="CP1369" t="s">
        <v>100</v>
      </c>
      <c r="CQ1369" t="s">
        <v>152</v>
      </c>
      <c r="CR1369" t="s">
        <v>153</v>
      </c>
    </row>
    <row r="1370" spans="1:96">
      <c r="A1370" t="s">
        <v>86</v>
      </c>
      <c r="B1370" t="s">
        <v>4526</v>
      </c>
      <c r="C1370" t="s">
        <v>1332</v>
      </c>
      <c r="D1370" t="s">
        <v>4527</v>
      </c>
      <c r="E1370" t="s">
        <v>100</v>
      </c>
      <c r="F1370" t="s">
        <v>100</v>
      </c>
      <c r="G1370" t="s">
        <v>141</v>
      </c>
      <c r="H1370" t="s">
        <v>142</v>
      </c>
      <c r="I1370" t="s">
        <v>143</v>
      </c>
      <c r="J1370" t="s">
        <v>144</v>
      </c>
      <c r="K1370" t="s">
        <v>145</v>
      </c>
      <c r="L1370" t="s">
        <v>106</v>
      </c>
      <c r="M1370" t="s">
        <v>100</v>
      </c>
      <c r="N1370" t="s">
        <v>100</v>
      </c>
      <c r="O1370" t="s">
        <v>100</v>
      </c>
      <c r="P1370" t="s">
        <v>146</v>
      </c>
      <c r="Q1370" t="s">
        <v>147</v>
      </c>
      <c r="R1370" t="s">
        <v>148</v>
      </c>
      <c r="S1370" t="s">
        <v>100</v>
      </c>
      <c r="T1370" t="s">
        <v>100</v>
      </c>
      <c r="U1370" t="s">
        <v>112</v>
      </c>
      <c r="V1370" t="s">
        <v>252</v>
      </c>
      <c r="W1370" t="s">
        <v>252</v>
      </c>
      <c r="X1370" t="s">
        <v>294</v>
      </c>
      <c r="Y1370" t="s">
        <v>100</v>
      </c>
      <c r="Z1370" t="s">
        <v>100</v>
      </c>
      <c r="AA1370" t="s">
        <v>100</v>
      </c>
      <c r="AB1370" t="s">
        <v>100</v>
      </c>
      <c r="AC1370" t="s">
        <v>100</v>
      </c>
      <c r="AD1370" t="s">
        <v>100</v>
      </c>
      <c r="AE1370" t="s">
        <v>100</v>
      </c>
      <c r="AF1370" t="s">
        <v>100</v>
      </c>
      <c r="AG1370" t="s">
        <v>100</v>
      </c>
      <c r="AH1370" t="s">
        <v>100</v>
      </c>
      <c r="AI1370" t="s">
        <v>100</v>
      </c>
      <c r="AJ1370" t="s">
        <v>100</v>
      </c>
      <c r="AK1370" t="s">
        <v>100</v>
      </c>
      <c r="AL1370" t="s">
        <v>100</v>
      </c>
      <c r="AM1370" t="s">
        <v>100</v>
      </c>
      <c r="AN1370" t="s">
        <v>100</v>
      </c>
      <c r="AO1370" t="s">
        <v>100</v>
      </c>
      <c r="AP1370" t="s">
        <v>100</v>
      </c>
      <c r="AQ1370" t="s">
        <v>100</v>
      </c>
      <c r="AR1370" t="s">
        <v>100</v>
      </c>
      <c r="AS1370" t="s">
        <v>100</v>
      </c>
      <c r="AT1370" t="s">
        <v>100</v>
      </c>
      <c r="AU1370" t="s">
        <v>100</v>
      </c>
      <c r="AV1370" t="s">
        <v>100</v>
      </c>
      <c r="AW1370" t="s">
        <v>100</v>
      </c>
      <c r="AX1370" t="s">
        <v>100</v>
      </c>
      <c r="AY1370" t="s">
        <v>100</v>
      </c>
      <c r="AZ1370" t="s">
        <v>100</v>
      </c>
      <c r="BA1370" t="s">
        <v>100</v>
      </c>
      <c r="BB1370" t="s">
        <v>100</v>
      </c>
      <c r="BC1370" t="s">
        <v>100</v>
      </c>
      <c r="BD1370" t="s">
        <v>100</v>
      </c>
      <c r="BE1370" t="s">
        <v>100</v>
      </c>
      <c r="BF1370" t="s">
        <v>100</v>
      </c>
      <c r="BG1370" t="s">
        <v>100</v>
      </c>
      <c r="BH1370" t="s">
        <v>100</v>
      </c>
      <c r="BI1370" t="s">
        <v>100</v>
      </c>
      <c r="BJ1370" t="s">
        <v>100</v>
      </c>
      <c r="BK1370" t="s">
        <v>100</v>
      </c>
      <c r="BL1370" t="s">
        <v>100</v>
      </c>
      <c r="BM1370" t="s">
        <v>100</v>
      </c>
      <c r="BN1370" t="s">
        <v>100</v>
      </c>
      <c r="BO1370" t="s">
        <v>259</v>
      </c>
      <c r="BP1370" t="s">
        <v>222</v>
      </c>
      <c r="BQ1370" t="s">
        <v>4528</v>
      </c>
      <c r="BR1370" t="s">
        <v>100</v>
      </c>
      <c r="BS1370" t="s">
        <v>100</v>
      </c>
      <c r="BT1370" t="s">
        <v>100</v>
      </c>
      <c r="BU1370" t="s">
        <v>100</v>
      </c>
      <c r="BV1370" t="s">
        <v>100</v>
      </c>
      <c r="BW1370" t="s">
        <v>100</v>
      </c>
      <c r="BX1370" t="s">
        <v>100</v>
      </c>
      <c r="BY1370" t="s">
        <v>100</v>
      </c>
      <c r="BZ1370" t="s">
        <v>100</v>
      </c>
      <c r="CA1370" t="s">
        <v>100</v>
      </c>
      <c r="CB1370" t="s">
        <v>100</v>
      </c>
      <c r="CC1370" t="s">
        <v>100</v>
      </c>
      <c r="CD1370" t="s">
        <v>100</v>
      </c>
      <c r="CE1370" t="s">
        <v>100</v>
      </c>
      <c r="CF1370" t="s">
        <v>100</v>
      </c>
      <c r="CG1370" t="s">
        <v>100</v>
      </c>
      <c r="CH1370" t="s">
        <v>100</v>
      </c>
      <c r="CI1370" t="s">
        <v>100</v>
      </c>
      <c r="CJ1370" t="s">
        <v>100</v>
      </c>
      <c r="CK1370" t="s">
        <v>100</v>
      </c>
      <c r="CL1370" t="s">
        <v>100</v>
      </c>
      <c r="CM1370" t="s">
        <v>100</v>
      </c>
      <c r="CN1370" t="s">
        <v>211</v>
      </c>
      <c r="CO1370" t="s">
        <v>185</v>
      </c>
      <c r="CP1370" t="s">
        <v>100</v>
      </c>
      <c r="CQ1370" t="s">
        <v>100</v>
      </c>
      <c r="CR1370" t="s">
        <v>100</v>
      </c>
    </row>
    <row r="1371" spans="1:96">
      <c r="A1371" t="s">
        <v>4514</v>
      </c>
      <c r="B1371" t="s">
        <v>4529</v>
      </c>
      <c r="C1371" t="s">
        <v>200</v>
      </c>
      <c r="D1371" t="s">
        <v>4530</v>
      </c>
      <c r="E1371" t="s">
        <v>202</v>
      </c>
      <c r="F1371" t="s">
        <v>100</v>
      </c>
      <c r="G1371" t="s">
        <v>101</v>
      </c>
      <c r="H1371" t="s">
        <v>102</v>
      </c>
      <c r="I1371" t="s">
        <v>103</v>
      </c>
      <c r="J1371" t="s">
        <v>4514</v>
      </c>
      <c r="K1371" t="s">
        <v>197</v>
      </c>
      <c r="L1371" t="s">
        <v>106</v>
      </c>
      <c r="M1371" t="s">
        <v>100</v>
      </c>
      <c r="N1371" t="s">
        <v>100</v>
      </c>
      <c r="O1371" t="s">
        <v>100</v>
      </c>
      <c r="P1371" t="s">
        <v>146</v>
      </c>
      <c r="Q1371" t="s">
        <v>108</v>
      </c>
      <c r="R1371" t="s">
        <v>148</v>
      </c>
      <c r="S1371" t="s">
        <v>100</v>
      </c>
      <c r="T1371" t="s">
        <v>100</v>
      </c>
      <c r="U1371" t="s">
        <v>112</v>
      </c>
      <c r="V1371" t="s">
        <v>134</v>
      </c>
      <c r="W1371" t="s">
        <v>134</v>
      </c>
      <c r="X1371" t="s">
        <v>135</v>
      </c>
      <c r="Y1371" t="s">
        <v>100</v>
      </c>
      <c r="Z1371" t="s">
        <v>100</v>
      </c>
      <c r="AA1371" t="s">
        <v>100</v>
      </c>
      <c r="AB1371" t="s">
        <v>100</v>
      </c>
      <c r="AC1371" t="s">
        <v>100</v>
      </c>
      <c r="AD1371" t="s">
        <v>100</v>
      </c>
      <c r="AE1371" t="s">
        <v>115</v>
      </c>
      <c r="AF1371" t="s">
        <v>100</v>
      </c>
      <c r="AG1371" t="s">
        <v>100</v>
      </c>
      <c r="AH1371" t="s">
        <v>100</v>
      </c>
      <c r="AI1371" t="s">
        <v>100</v>
      </c>
      <c r="AJ1371" t="s">
        <v>100</v>
      </c>
      <c r="AK1371" t="s">
        <v>100</v>
      </c>
      <c r="AL1371" t="s">
        <v>100</v>
      </c>
      <c r="AM1371" t="s">
        <v>100</v>
      </c>
      <c r="AN1371" t="s">
        <v>100</v>
      </c>
      <c r="AO1371" t="s">
        <v>100</v>
      </c>
      <c r="AP1371" t="s">
        <v>100</v>
      </c>
      <c r="AQ1371" t="s">
        <v>100</v>
      </c>
      <c r="AR1371" t="s">
        <v>100</v>
      </c>
      <c r="AS1371" t="s">
        <v>100</v>
      </c>
      <c r="AT1371" t="s">
        <v>100</v>
      </c>
      <c r="AU1371" t="s">
        <v>100</v>
      </c>
      <c r="AV1371" t="s">
        <v>100</v>
      </c>
      <c r="AW1371" t="s">
        <v>100</v>
      </c>
      <c r="AX1371" t="s">
        <v>100</v>
      </c>
      <c r="AY1371" t="s">
        <v>100</v>
      </c>
      <c r="AZ1371" t="s">
        <v>100</v>
      </c>
      <c r="BA1371" t="s">
        <v>100</v>
      </c>
      <c r="BB1371" t="s">
        <v>100</v>
      </c>
      <c r="BC1371" t="s">
        <v>100</v>
      </c>
      <c r="BD1371" t="s">
        <v>100</v>
      </c>
      <c r="BE1371" t="s">
        <v>100</v>
      </c>
      <c r="BF1371" t="s">
        <v>100</v>
      </c>
      <c r="BG1371" t="s">
        <v>100</v>
      </c>
      <c r="BH1371" t="s">
        <v>100</v>
      </c>
      <c r="BI1371" t="s">
        <v>100</v>
      </c>
      <c r="BJ1371" t="s">
        <v>100</v>
      </c>
      <c r="BK1371" t="s">
        <v>100</v>
      </c>
      <c r="BL1371" t="s">
        <v>100</v>
      </c>
      <c r="BM1371" t="s">
        <v>100</v>
      </c>
      <c r="BN1371" t="s">
        <v>100</v>
      </c>
      <c r="BO1371" t="s">
        <v>115</v>
      </c>
      <c r="BP1371" t="s">
        <v>100</v>
      </c>
      <c r="BQ1371" t="s">
        <v>100</v>
      </c>
      <c r="BR1371" t="s">
        <v>100</v>
      </c>
      <c r="BS1371" t="s">
        <v>100</v>
      </c>
      <c r="BT1371" t="s">
        <v>100</v>
      </c>
      <c r="BU1371" t="s">
        <v>100</v>
      </c>
      <c r="BV1371" t="s">
        <v>100</v>
      </c>
      <c r="BW1371" t="s">
        <v>100</v>
      </c>
      <c r="BX1371" t="s">
        <v>100</v>
      </c>
      <c r="BY1371" t="s">
        <v>100</v>
      </c>
      <c r="BZ1371" t="s">
        <v>100</v>
      </c>
      <c r="CA1371" t="s">
        <v>100</v>
      </c>
      <c r="CB1371" t="s">
        <v>100</v>
      </c>
      <c r="CC1371" t="s">
        <v>100</v>
      </c>
      <c r="CD1371" t="s">
        <v>100</v>
      </c>
      <c r="CE1371" t="s">
        <v>100</v>
      </c>
      <c r="CF1371" t="s">
        <v>100</v>
      </c>
      <c r="CG1371" t="s">
        <v>100</v>
      </c>
      <c r="CH1371" t="s">
        <v>100</v>
      </c>
      <c r="CI1371" t="s">
        <v>100</v>
      </c>
      <c r="CJ1371" t="s">
        <v>100</v>
      </c>
      <c r="CK1371" t="s">
        <v>100</v>
      </c>
      <c r="CL1371" t="s">
        <v>100</v>
      </c>
      <c r="CM1371" t="s">
        <v>100</v>
      </c>
      <c r="CN1371" t="s">
        <v>151</v>
      </c>
      <c r="CO1371" t="s">
        <v>100</v>
      </c>
      <c r="CP1371" t="s">
        <v>100</v>
      </c>
      <c r="CQ1371" t="s">
        <v>152</v>
      </c>
      <c r="CR1371" t="s">
        <v>153</v>
      </c>
    </row>
    <row r="1372" spans="1:96">
      <c r="A1372" t="s">
        <v>4531</v>
      </c>
      <c r="B1372" t="s">
        <v>4532</v>
      </c>
      <c r="C1372" t="s">
        <v>200</v>
      </c>
      <c r="D1372" t="s">
        <v>4533</v>
      </c>
      <c r="E1372" t="s">
        <v>202</v>
      </c>
      <c r="F1372" t="s">
        <v>100</v>
      </c>
      <c r="G1372" t="s">
        <v>101</v>
      </c>
      <c r="H1372" t="s">
        <v>102</v>
      </c>
      <c r="I1372" t="s">
        <v>103</v>
      </c>
      <c r="J1372" t="s">
        <v>4531</v>
      </c>
      <c r="K1372" t="s">
        <v>197</v>
      </c>
      <c r="L1372" t="s">
        <v>106</v>
      </c>
      <c r="M1372" t="s">
        <v>100</v>
      </c>
      <c r="N1372" t="s">
        <v>100</v>
      </c>
      <c r="O1372" t="s">
        <v>100</v>
      </c>
      <c r="P1372" t="s">
        <v>146</v>
      </c>
      <c r="Q1372" t="s">
        <v>108</v>
      </c>
      <c r="R1372" t="s">
        <v>148</v>
      </c>
      <c r="S1372" t="s">
        <v>100</v>
      </c>
      <c r="T1372" t="s">
        <v>100</v>
      </c>
      <c r="U1372" t="s">
        <v>112</v>
      </c>
      <c r="V1372" t="s">
        <v>134</v>
      </c>
      <c r="W1372" t="s">
        <v>134</v>
      </c>
      <c r="X1372" t="s">
        <v>135</v>
      </c>
      <c r="Y1372" t="s">
        <v>100</v>
      </c>
      <c r="Z1372" t="s">
        <v>100</v>
      </c>
      <c r="AA1372" t="s">
        <v>100</v>
      </c>
      <c r="AB1372" t="s">
        <v>100</v>
      </c>
      <c r="AC1372" t="s">
        <v>100</v>
      </c>
      <c r="AD1372" t="s">
        <v>100</v>
      </c>
      <c r="AE1372" t="s">
        <v>115</v>
      </c>
      <c r="AF1372" t="s">
        <v>100</v>
      </c>
      <c r="AG1372" t="s">
        <v>100</v>
      </c>
      <c r="AH1372" t="s">
        <v>100</v>
      </c>
      <c r="AI1372" t="s">
        <v>100</v>
      </c>
      <c r="AJ1372" t="s">
        <v>100</v>
      </c>
      <c r="AK1372" t="s">
        <v>100</v>
      </c>
      <c r="AL1372" t="s">
        <v>100</v>
      </c>
      <c r="AM1372" t="s">
        <v>100</v>
      </c>
      <c r="AN1372" t="s">
        <v>100</v>
      </c>
      <c r="AO1372" t="s">
        <v>100</v>
      </c>
      <c r="AP1372" t="s">
        <v>100</v>
      </c>
      <c r="AQ1372" t="s">
        <v>100</v>
      </c>
      <c r="AR1372" t="s">
        <v>100</v>
      </c>
      <c r="AS1372" t="s">
        <v>100</v>
      </c>
      <c r="AT1372" t="s">
        <v>100</v>
      </c>
      <c r="AU1372" t="s">
        <v>100</v>
      </c>
      <c r="AV1372" t="s">
        <v>100</v>
      </c>
      <c r="AW1372" t="s">
        <v>100</v>
      </c>
      <c r="AX1372" t="s">
        <v>100</v>
      </c>
      <c r="AY1372" t="s">
        <v>100</v>
      </c>
      <c r="AZ1372" t="s">
        <v>100</v>
      </c>
      <c r="BA1372" t="s">
        <v>100</v>
      </c>
      <c r="BB1372" t="s">
        <v>100</v>
      </c>
      <c r="BC1372" t="s">
        <v>100</v>
      </c>
      <c r="BD1372" t="s">
        <v>100</v>
      </c>
      <c r="BE1372" t="s">
        <v>100</v>
      </c>
      <c r="BF1372" t="s">
        <v>100</v>
      </c>
      <c r="BG1372" t="s">
        <v>100</v>
      </c>
      <c r="BH1372" t="s">
        <v>100</v>
      </c>
      <c r="BI1372" t="s">
        <v>100</v>
      </c>
      <c r="BJ1372" t="s">
        <v>100</v>
      </c>
      <c r="BK1372" t="s">
        <v>100</v>
      </c>
      <c r="BL1372" t="s">
        <v>100</v>
      </c>
      <c r="BM1372" t="s">
        <v>100</v>
      </c>
      <c r="BN1372" t="s">
        <v>100</v>
      </c>
      <c r="BO1372" t="s">
        <v>115</v>
      </c>
      <c r="BP1372" t="s">
        <v>100</v>
      </c>
      <c r="BQ1372" t="s">
        <v>100</v>
      </c>
      <c r="BR1372" t="s">
        <v>100</v>
      </c>
      <c r="BS1372" t="s">
        <v>100</v>
      </c>
      <c r="BT1372" t="s">
        <v>100</v>
      </c>
      <c r="BU1372" t="s">
        <v>100</v>
      </c>
      <c r="BV1372" t="s">
        <v>100</v>
      </c>
      <c r="BW1372" t="s">
        <v>100</v>
      </c>
      <c r="BX1372" t="s">
        <v>100</v>
      </c>
      <c r="BY1372" t="s">
        <v>100</v>
      </c>
      <c r="BZ1372" t="s">
        <v>100</v>
      </c>
      <c r="CA1372" t="s">
        <v>100</v>
      </c>
      <c r="CB1372" t="s">
        <v>100</v>
      </c>
      <c r="CC1372" t="s">
        <v>100</v>
      </c>
      <c r="CD1372" t="s">
        <v>100</v>
      </c>
      <c r="CE1372" t="s">
        <v>100</v>
      </c>
      <c r="CF1372" t="s">
        <v>100</v>
      </c>
      <c r="CG1372" t="s">
        <v>100</v>
      </c>
      <c r="CH1372" t="s">
        <v>100</v>
      </c>
      <c r="CI1372" t="s">
        <v>100</v>
      </c>
      <c r="CJ1372" t="s">
        <v>100</v>
      </c>
      <c r="CK1372" t="s">
        <v>100</v>
      </c>
      <c r="CL1372" t="s">
        <v>100</v>
      </c>
      <c r="CM1372" t="s">
        <v>100</v>
      </c>
      <c r="CN1372" t="s">
        <v>151</v>
      </c>
      <c r="CO1372" t="s">
        <v>100</v>
      </c>
      <c r="CP1372" t="s">
        <v>100</v>
      </c>
      <c r="CQ1372" t="s">
        <v>152</v>
      </c>
      <c r="CR1372" t="s">
        <v>153</v>
      </c>
    </row>
    <row r="1373" spans="1:96">
      <c r="A1373" t="s">
        <v>4534</v>
      </c>
      <c r="B1373" t="s">
        <v>4535</v>
      </c>
      <c r="C1373" t="s">
        <v>138</v>
      </c>
      <c r="D1373" t="s">
        <v>4536</v>
      </c>
      <c r="E1373" t="s">
        <v>100</v>
      </c>
      <c r="F1373" t="s">
        <v>100</v>
      </c>
      <c r="G1373" t="s">
        <v>141</v>
      </c>
      <c r="H1373" t="s">
        <v>142</v>
      </c>
      <c r="I1373" t="s">
        <v>143</v>
      </c>
      <c r="J1373" t="s">
        <v>309</v>
      </c>
      <c r="K1373" t="s">
        <v>145</v>
      </c>
      <c r="L1373" t="s">
        <v>106</v>
      </c>
      <c r="M1373" t="s">
        <v>100</v>
      </c>
      <c r="N1373" t="s">
        <v>100</v>
      </c>
      <c r="O1373" t="s">
        <v>100</v>
      </c>
      <c r="P1373" t="s">
        <v>146</v>
      </c>
      <c r="Q1373" t="s">
        <v>147</v>
      </c>
      <c r="R1373" t="s">
        <v>148</v>
      </c>
      <c r="S1373" t="s">
        <v>100</v>
      </c>
      <c r="T1373" t="s">
        <v>100</v>
      </c>
      <c r="U1373" t="s">
        <v>112</v>
      </c>
      <c r="V1373" t="s">
        <v>3758</v>
      </c>
      <c r="W1373" t="s">
        <v>3758</v>
      </c>
      <c r="X1373" t="s">
        <v>3759</v>
      </c>
      <c r="Y1373" t="s">
        <v>100</v>
      </c>
      <c r="Z1373" t="s">
        <v>100</v>
      </c>
      <c r="AA1373" t="s">
        <v>100</v>
      </c>
      <c r="AB1373" t="s">
        <v>100</v>
      </c>
      <c r="AC1373" t="s">
        <v>100</v>
      </c>
      <c r="AD1373" t="s">
        <v>100</v>
      </c>
      <c r="AE1373" t="s">
        <v>115</v>
      </c>
      <c r="AF1373" t="s">
        <v>100</v>
      </c>
      <c r="AG1373" t="s">
        <v>100</v>
      </c>
      <c r="AH1373" t="s">
        <v>100</v>
      </c>
      <c r="AI1373" t="s">
        <v>100</v>
      </c>
      <c r="AJ1373" t="s">
        <v>100</v>
      </c>
      <c r="AK1373" t="s">
        <v>100</v>
      </c>
      <c r="AL1373" t="s">
        <v>100</v>
      </c>
      <c r="AM1373" t="s">
        <v>100</v>
      </c>
      <c r="AN1373" t="s">
        <v>115</v>
      </c>
      <c r="AO1373" t="s">
        <v>100</v>
      </c>
      <c r="AP1373" t="s">
        <v>100</v>
      </c>
      <c r="AQ1373" t="s">
        <v>100</v>
      </c>
      <c r="AR1373" t="s">
        <v>100</v>
      </c>
      <c r="AS1373" t="s">
        <v>100</v>
      </c>
      <c r="AT1373" t="s">
        <v>100</v>
      </c>
      <c r="AU1373" t="s">
        <v>100</v>
      </c>
      <c r="AV1373" t="s">
        <v>100</v>
      </c>
      <c r="AW1373" t="s">
        <v>100</v>
      </c>
      <c r="AX1373" t="s">
        <v>100</v>
      </c>
      <c r="AY1373" t="s">
        <v>100</v>
      </c>
      <c r="AZ1373" t="s">
        <v>100</v>
      </c>
      <c r="BA1373" t="s">
        <v>100</v>
      </c>
      <c r="BB1373" t="s">
        <v>100</v>
      </c>
      <c r="BC1373" t="s">
        <v>100</v>
      </c>
      <c r="BD1373" t="s">
        <v>100</v>
      </c>
      <c r="BE1373" t="s">
        <v>100</v>
      </c>
      <c r="BF1373" t="s">
        <v>100</v>
      </c>
      <c r="BG1373" t="s">
        <v>100</v>
      </c>
      <c r="BH1373" t="s">
        <v>100</v>
      </c>
      <c r="BI1373" t="s">
        <v>100</v>
      </c>
      <c r="BJ1373" t="s">
        <v>100</v>
      </c>
      <c r="BK1373" t="s">
        <v>100</v>
      </c>
      <c r="BL1373" t="s">
        <v>100</v>
      </c>
      <c r="BM1373" t="s">
        <v>100</v>
      </c>
      <c r="BN1373" t="s">
        <v>100</v>
      </c>
      <c r="BO1373" t="s">
        <v>100</v>
      </c>
      <c r="BP1373" t="s">
        <v>100</v>
      </c>
      <c r="BQ1373" t="s">
        <v>100</v>
      </c>
      <c r="BR1373" t="s">
        <v>100</v>
      </c>
      <c r="BS1373" t="s">
        <v>100</v>
      </c>
      <c r="BT1373" t="s">
        <v>100</v>
      </c>
      <c r="BU1373" t="s">
        <v>100</v>
      </c>
      <c r="BV1373" t="s">
        <v>100</v>
      </c>
      <c r="BW1373" t="s">
        <v>100</v>
      </c>
      <c r="BX1373" t="s">
        <v>100</v>
      </c>
      <c r="BY1373" t="s">
        <v>100</v>
      </c>
      <c r="BZ1373" t="s">
        <v>100</v>
      </c>
      <c r="CA1373" t="s">
        <v>100</v>
      </c>
      <c r="CB1373" t="s">
        <v>100</v>
      </c>
      <c r="CC1373" t="s">
        <v>100</v>
      </c>
      <c r="CD1373" t="s">
        <v>100</v>
      </c>
      <c r="CE1373" t="s">
        <v>100</v>
      </c>
      <c r="CF1373" t="s">
        <v>100</v>
      </c>
      <c r="CG1373" t="s">
        <v>100</v>
      </c>
      <c r="CH1373" t="s">
        <v>100</v>
      </c>
      <c r="CI1373" t="s">
        <v>100</v>
      </c>
      <c r="CJ1373" t="s">
        <v>115</v>
      </c>
      <c r="CK1373" t="s">
        <v>100</v>
      </c>
      <c r="CL1373" t="s">
        <v>100</v>
      </c>
      <c r="CM1373" t="s">
        <v>100</v>
      </c>
      <c r="CN1373" t="s">
        <v>151</v>
      </c>
      <c r="CO1373" t="s">
        <v>100</v>
      </c>
      <c r="CP1373" t="s">
        <v>100</v>
      </c>
      <c r="CQ1373" t="s">
        <v>152</v>
      </c>
      <c r="CR1373" t="s">
        <v>153</v>
      </c>
    </row>
    <row r="1374" spans="1:96">
      <c r="A1374" t="s">
        <v>4537</v>
      </c>
      <c r="B1374" t="s">
        <v>4538</v>
      </c>
      <c r="C1374" t="s">
        <v>138</v>
      </c>
      <c r="D1374" t="s">
        <v>4539</v>
      </c>
      <c r="E1374" t="s">
        <v>100</v>
      </c>
      <c r="F1374" t="s">
        <v>100</v>
      </c>
      <c r="G1374" t="s">
        <v>141</v>
      </c>
      <c r="H1374" t="s">
        <v>142</v>
      </c>
      <c r="I1374" t="s">
        <v>143</v>
      </c>
      <c r="J1374" t="s">
        <v>419</v>
      </c>
      <c r="K1374" t="s">
        <v>145</v>
      </c>
      <c r="L1374" t="s">
        <v>106</v>
      </c>
      <c r="M1374" t="s">
        <v>100</v>
      </c>
      <c r="N1374" t="s">
        <v>100</v>
      </c>
      <c r="O1374" t="s">
        <v>100</v>
      </c>
      <c r="P1374" t="s">
        <v>146</v>
      </c>
      <c r="Q1374" t="s">
        <v>147</v>
      </c>
      <c r="R1374" t="s">
        <v>148</v>
      </c>
      <c r="S1374" t="s">
        <v>100</v>
      </c>
      <c r="T1374" t="s">
        <v>100</v>
      </c>
      <c r="U1374" t="s">
        <v>112</v>
      </c>
      <c r="V1374" t="s">
        <v>113</v>
      </c>
      <c r="W1374" t="s">
        <v>113</v>
      </c>
      <c r="X1374" t="s">
        <v>114</v>
      </c>
      <c r="Y1374" t="s">
        <v>100</v>
      </c>
      <c r="Z1374" t="s">
        <v>100</v>
      </c>
      <c r="AA1374" t="s">
        <v>100</v>
      </c>
      <c r="AB1374" t="s">
        <v>100</v>
      </c>
      <c r="AC1374" t="s">
        <v>100</v>
      </c>
      <c r="AD1374" t="s">
        <v>100</v>
      </c>
      <c r="AE1374" t="s">
        <v>115</v>
      </c>
      <c r="AF1374" t="s">
        <v>100</v>
      </c>
      <c r="AG1374" t="s">
        <v>100</v>
      </c>
      <c r="AH1374" t="s">
        <v>100</v>
      </c>
      <c r="AI1374" t="s">
        <v>100</v>
      </c>
      <c r="AJ1374" t="s">
        <v>100</v>
      </c>
      <c r="AK1374" t="s">
        <v>100</v>
      </c>
      <c r="AL1374" t="s">
        <v>100</v>
      </c>
      <c r="AM1374" t="s">
        <v>100</v>
      </c>
      <c r="AN1374" t="s">
        <v>100</v>
      </c>
      <c r="AO1374" t="s">
        <v>100</v>
      </c>
      <c r="AP1374" t="s">
        <v>100</v>
      </c>
      <c r="AQ1374" t="s">
        <v>100</v>
      </c>
      <c r="AR1374" t="s">
        <v>100</v>
      </c>
      <c r="AS1374" t="s">
        <v>100</v>
      </c>
      <c r="AT1374" t="s">
        <v>100</v>
      </c>
      <c r="AU1374" t="s">
        <v>100</v>
      </c>
      <c r="AV1374" t="s">
        <v>100</v>
      </c>
      <c r="AW1374" t="s">
        <v>100</v>
      </c>
      <c r="AX1374" t="s">
        <v>100</v>
      </c>
      <c r="AY1374" t="s">
        <v>100</v>
      </c>
      <c r="AZ1374" t="s">
        <v>100</v>
      </c>
      <c r="BA1374" t="s">
        <v>100</v>
      </c>
      <c r="BB1374" t="s">
        <v>100</v>
      </c>
      <c r="BC1374" t="s">
        <v>100</v>
      </c>
      <c r="BD1374" t="s">
        <v>100</v>
      </c>
      <c r="BE1374" t="s">
        <v>100</v>
      </c>
      <c r="BF1374" t="s">
        <v>100</v>
      </c>
      <c r="BG1374" t="s">
        <v>100</v>
      </c>
      <c r="BH1374" t="s">
        <v>100</v>
      </c>
      <c r="BI1374" t="s">
        <v>100</v>
      </c>
      <c r="BJ1374" t="s">
        <v>100</v>
      </c>
      <c r="BK1374" t="s">
        <v>100</v>
      </c>
      <c r="BL1374" t="s">
        <v>100</v>
      </c>
      <c r="BM1374" t="s">
        <v>100</v>
      </c>
      <c r="BN1374" t="s">
        <v>100</v>
      </c>
      <c r="BO1374" t="s">
        <v>100</v>
      </c>
      <c r="BP1374" t="s">
        <v>100</v>
      </c>
      <c r="BQ1374" t="s">
        <v>100</v>
      </c>
      <c r="BR1374" t="s">
        <v>100</v>
      </c>
      <c r="BS1374" t="s">
        <v>100</v>
      </c>
      <c r="BT1374" t="s">
        <v>100</v>
      </c>
      <c r="BU1374" t="s">
        <v>100</v>
      </c>
      <c r="BV1374" t="s">
        <v>100</v>
      </c>
      <c r="BW1374" t="s">
        <v>100</v>
      </c>
      <c r="BX1374" t="s">
        <v>100</v>
      </c>
      <c r="BY1374" t="s">
        <v>100</v>
      </c>
      <c r="BZ1374" t="s">
        <v>100</v>
      </c>
      <c r="CA1374" t="s">
        <v>100</v>
      </c>
      <c r="CB1374" t="s">
        <v>100</v>
      </c>
      <c r="CC1374" t="s">
        <v>100</v>
      </c>
      <c r="CD1374" t="s">
        <v>100</v>
      </c>
      <c r="CE1374" t="s">
        <v>100</v>
      </c>
      <c r="CF1374" t="s">
        <v>100</v>
      </c>
      <c r="CG1374" t="s">
        <v>100</v>
      </c>
      <c r="CH1374" t="s">
        <v>100</v>
      </c>
      <c r="CI1374" t="s">
        <v>100</v>
      </c>
      <c r="CJ1374" t="s">
        <v>115</v>
      </c>
      <c r="CK1374" t="s">
        <v>100</v>
      </c>
      <c r="CL1374" t="s">
        <v>100</v>
      </c>
      <c r="CM1374" t="s">
        <v>100</v>
      </c>
      <c r="CN1374" t="s">
        <v>151</v>
      </c>
      <c r="CO1374" t="s">
        <v>100</v>
      </c>
      <c r="CP1374" t="s">
        <v>100</v>
      </c>
      <c r="CQ1374" t="s">
        <v>152</v>
      </c>
      <c r="CR1374" t="s">
        <v>153</v>
      </c>
    </row>
    <row r="1375" spans="1:96">
      <c r="A1375" t="s">
        <v>4540</v>
      </c>
      <c r="B1375" t="s">
        <v>4541</v>
      </c>
      <c r="C1375" t="s">
        <v>138</v>
      </c>
      <c r="D1375" t="s">
        <v>4541</v>
      </c>
      <c r="E1375" t="s">
        <v>100</v>
      </c>
      <c r="F1375" t="s">
        <v>100</v>
      </c>
      <c r="G1375" t="s">
        <v>141</v>
      </c>
      <c r="H1375" t="s">
        <v>142</v>
      </c>
      <c r="I1375" t="s">
        <v>143</v>
      </c>
      <c r="J1375" t="s">
        <v>419</v>
      </c>
      <c r="K1375" t="s">
        <v>105</v>
      </c>
      <c r="L1375" t="s">
        <v>106</v>
      </c>
      <c r="M1375" t="s">
        <v>100</v>
      </c>
      <c r="N1375" t="s">
        <v>100</v>
      </c>
      <c r="O1375" t="s">
        <v>100</v>
      </c>
      <c r="P1375" t="s">
        <v>146</v>
      </c>
      <c r="Q1375" t="s">
        <v>147</v>
      </c>
      <c r="R1375" t="s">
        <v>148</v>
      </c>
      <c r="S1375" t="s">
        <v>110</v>
      </c>
      <c r="T1375" t="s">
        <v>111</v>
      </c>
      <c r="U1375" t="s">
        <v>112</v>
      </c>
      <c r="V1375" t="s">
        <v>134</v>
      </c>
      <c r="W1375" t="s">
        <v>134</v>
      </c>
      <c r="X1375" t="s">
        <v>135</v>
      </c>
      <c r="Y1375" t="s">
        <v>100</v>
      </c>
      <c r="Z1375" t="s">
        <v>100</v>
      </c>
      <c r="AA1375" t="s">
        <v>100</v>
      </c>
      <c r="AB1375" t="s">
        <v>100</v>
      </c>
      <c r="AC1375" t="s">
        <v>100</v>
      </c>
      <c r="AD1375" t="s">
        <v>100</v>
      </c>
      <c r="AE1375" t="s">
        <v>115</v>
      </c>
      <c r="AF1375" t="s">
        <v>100</v>
      </c>
      <c r="AG1375" t="s">
        <v>100</v>
      </c>
      <c r="AH1375" t="s">
        <v>100</v>
      </c>
      <c r="AI1375" t="s">
        <v>100</v>
      </c>
      <c r="AJ1375" t="s">
        <v>100</v>
      </c>
      <c r="AK1375" t="s">
        <v>100</v>
      </c>
      <c r="AL1375" t="s">
        <v>100</v>
      </c>
      <c r="AM1375" t="s">
        <v>100</v>
      </c>
      <c r="AN1375" t="s">
        <v>100</v>
      </c>
      <c r="AO1375" t="s">
        <v>100</v>
      </c>
      <c r="AP1375" t="s">
        <v>100</v>
      </c>
      <c r="AQ1375" t="s">
        <v>100</v>
      </c>
      <c r="AR1375" t="s">
        <v>100</v>
      </c>
      <c r="AS1375" t="s">
        <v>100</v>
      </c>
      <c r="AT1375" t="s">
        <v>100</v>
      </c>
      <c r="AU1375" t="s">
        <v>100</v>
      </c>
      <c r="AV1375" t="s">
        <v>100</v>
      </c>
      <c r="AW1375" t="s">
        <v>100</v>
      </c>
      <c r="AX1375" t="s">
        <v>100</v>
      </c>
      <c r="AY1375" t="s">
        <v>100</v>
      </c>
      <c r="AZ1375" t="s">
        <v>100</v>
      </c>
      <c r="BA1375" t="s">
        <v>100</v>
      </c>
      <c r="BB1375" t="s">
        <v>100</v>
      </c>
      <c r="BC1375" t="s">
        <v>100</v>
      </c>
      <c r="BD1375" t="s">
        <v>100</v>
      </c>
      <c r="BE1375" t="s">
        <v>100</v>
      </c>
      <c r="BF1375" t="s">
        <v>100</v>
      </c>
      <c r="BG1375" t="s">
        <v>100</v>
      </c>
      <c r="BH1375" t="s">
        <v>100</v>
      </c>
      <c r="BI1375" t="s">
        <v>100</v>
      </c>
      <c r="BJ1375" t="s">
        <v>100</v>
      </c>
      <c r="BK1375" t="s">
        <v>100</v>
      </c>
      <c r="BL1375" t="s">
        <v>100</v>
      </c>
      <c r="BM1375" t="s">
        <v>100</v>
      </c>
      <c r="BN1375" t="s">
        <v>100</v>
      </c>
      <c r="BO1375" t="s">
        <v>100</v>
      </c>
      <c r="BP1375" t="s">
        <v>100</v>
      </c>
      <c r="BQ1375" t="s">
        <v>100</v>
      </c>
      <c r="BR1375" t="s">
        <v>100</v>
      </c>
      <c r="BS1375" t="s">
        <v>100</v>
      </c>
      <c r="BT1375" t="s">
        <v>100</v>
      </c>
      <c r="BU1375" t="s">
        <v>100</v>
      </c>
      <c r="BV1375" t="s">
        <v>100</v>
      </c>
      <c r="BW1375" t="s">
        <v>100</v>
      </c>
      <c r="BX1375" t="s">
        <v>100</v>
      </c>
      <c r="BY1375" t="s">
        <v>100</v>
      </c>
      <c r="BZ1375" t="s">
        <v>100</v>
      </c>
      <c r="CA1375" t="s">
        <v>100</v>
      </c>
      <c r="CB1375" t="s">
        <v>100</v>
      </c>
      <c r="CC1375" t="s">
        <v>100</v>
      </c>
      <c r="CD1375" t="s">
        <v>100</v>
      </c>
      <c r="CE1375" t="s">
        <v>100</v>
      </c>
      <c r="CF1375" t="s">
        <v>100</v>
      </c>
      <c r="CG1375" t="s">
        <v>100</v>
      </c>
      <c r="CH1375" t="s">
        <v>100</v>
      </c>
      <c r="CI1375" t="s">
        <v>100</v>
      </c>
      <c r="CJ1375" t="s">
        <v>115</v>
      </c>
      <c r="CK1375" t="s">
        <v>100</v>
      </c>
      <c r="CL1375" t="s">
        <v>100</v>
      </c>
      <c r="CM1375" t="s">
        <v>100</v>
      </c>
      <c r="CN1375" t="s">
        <v>151</v>
      </c>
      <c r="CO1375" t="s">
        <v>100</v>
      </c>
      <c r="CP1375" t="s">
        <v>100</v>
      </c>
      <c r="CQ1375" t="s">
        <v>152</v>
      </c>
      <c r="CR1375" t="s">
        <v>153</v>
      </c>
    </row>
    <row r="1376" spans="1:96">
      <c r="A1376" t="s">
        <v>4542</v>
      </c>
      <c r="B1376" t="s">
        <v>4543</v>
      </c>
      <c r="C1376" t="s">
        <v>138</v>
      </c>
      <c r="D1376" t="s">
        <v>4543</v>
      </c>
      <c r="E1376" t="s">
        <v>100</v>
      </c>
      <c r="F1376" t="s">
        <v>100</v>
      </c>
      <c r="G1376" t="s">
        <v>141</v>
      </c>
      <c r="H1376" t="s">
        <v>142</v>
      </c>
      <c r="I1376" t="s">
        <v>143</v>
      </c>
      <c r="J1376" t="s">
        <v>419</v>
      </c>
      <c r="K1376" t="s">
        <v>105</v>
      </c>
      <c r="L1376" t="s">
        <v>106</v>
      </c>
      <c r="M1376" t="s">
        <v>100</v>
      </c>
      <c r="N1376" t="s">
        <v>100</v>
      </c>
      <c r="O1376" t="s">
        <v>100</v>
      </c>
      <c r="P1376" t="s">
        <v>146</v>
      </c>
      <c r="Q1376" t="s">
        <v>147</v>
      </c>
      <c r="R1376" t="s">
        <v>148</v>
      </c>
      <c r="S1376" t="s">
        <v>110</v>
      </c>
      <c r="T1376" t="s">
        <v>111</v>
      </c>
      <c r="U1376" t="s">
        <v>112</v>
      </c>
      <c r="V1376" t="s">
        <v>134</v>
      </c>
      <c r="W1376" t="s">
        <v>134</v>
      </c>
      <c r="X1376" t="s">
        <v>135</v>
      </c>
      <c r="Y1376" t="s">
        <v>100</v>
      </c>
      <c r="Z1376" t="s">
        <v>100</v>
      </c>
      <c r="AA1376" t="s">
        <v>100</v>
      </c>
      <c r="AB1376" t="s">
        <v>100</v>
      </c>
      <c r="AC1376" t="s">
        <v>100</v>
      </c>
      <c r="AD1376" t="s">
        <v>100</v>
      </c>
      <c r="AE1376" t="s">
        <v>115</v>
      </c>
      <c r="AF1376" t="s">
        <v>100</v>
      </c>
      <c r="AG1376" t="s">
        <v>100</v>
      </c>
      <c r="AH1376" t="s">
        <v>100</v>
      </c>
      <c r="AI1376" t="s">
        <v>100</v>
      </c>
      <c r="AJ1376" t="s">
        <v>100</v>
      </c>
      <c r="AK1376" t="s">
        <v>100</v>
      </c>
      <c r="AL1376" t="s">
        <v>100</v>
      </c>
      <c r="AM1376" t="s">
        <v>100</v>
      </c>
      <c r="AN1376" t="s">
        <v>100</v>
      </c>
      <c r="AO1376" t="s">
        <v>100</v>
      </c>
      <c r="AP1376" t="s">
        <v>100</v>
      </c>
      <c r="AQ1376" t="s">
        <v>100</v>
      </c>
      <c r="AR1376" t="s">
        <v>100</v>
      </c>
      <c r="AS1376" t="s">
        <v>100</v>
      </c>
      <c r="AT1376" t="s">
        <v>100</v>
      </c>
      <c r="AU1376" t="s">
        <v>100</v>
      </c>
      <c r="AV1376" t="s">
        <v>100</v>
      </c>
      <c r="AW1376" t="s">
        <v>100</v>
      </c>
      <c r="AX1376" t="s">
        <v>100</v>
      </c>
      <c r="AY1376" t="s">
        <v>100</v>
      </c>
      <c r="AZ1376" t="s">
        <v>100</v>
      </c>
      <c r="BA1376" t="s">
        <v>100</v>
      </c>
      <c r="BB1376" t="s">
        <v>100</v>
      </c>
      <c r="BC1376" t="s">
        <v>100</v>
      </c>
      <c r="BD1376" t="s">
        <v>100</v>
      </c>
      <c r="BE1376" t="s">
        <v>100</v>
      </c>
      <c r="BF1376" t="s">
        <v>100</v>
      </c>
      <c r="BG1376" t="s">
        <v>100</v>
      </c>
      <c r="BH1376" t="s">
        <v>100</v>
      </c>
      <c r="BI1376" t="s">
        <v>100</v>
      </c>
      <c r="BJ1376" t="s">
        <v>100</v>
      </c>
      <c r="BK1376" t="s">
        <v>100</v>
      </c>
      <c r="BL1376" t="s">
        <v>100</v>
      </c>
      <c r="BM1376" t="s">
        <v>100</v>
      </c>
      <c r="BN1376" t="s">
        <v>100</v>
      </c>
      <c r="BO1376" t="s">
        <v>100</v>
      </c>
      <c r="BP1376" t="s">
        <v>100</v>
      </c>
      <c r="BQ1376" t="s">
        <v>100</v>
      </c>
      <c r="BR1376" t="s">
        <v>100</v>
      </c>
      <c r="BS1376" t="s">
        <v>100</v>
      </c>
      <c r="BT1376" t="s">
        <v>100</v>
      </c>
      <c r="BU1376" t="s">
        <v>100</v>
      </c>
      <c r="BV1376" t="s">
        <v>100</v>
      </c>
      <c r="BW1376" t="s">
        <v>100</v>
      </c>
      <c r="BX1376" t="s">
        <v>100</v>
      </c>
      <c r="BY1376" t="s">
        <v>100</v>
      </c>
      <c r="BZ1376" t="s">
        <v>100</v>
      </c>
      <c r="CA1376" t="s">
        <v>100</v>
      </c>
      <c r="CB1376" t="s">
        <v>100</v>
      </c>
      <c r="CC1376" t="s">
        <v>100</v>
      </c>
      <c r="CD1376" t="s">
        <v>100</v>
      </c>
      <c r="CE1376" t="s">
        <v>100</v>
      </c>
      <c r="CF1376" t="s">
        <v>100</v>
      </c>
      <c r="CG1376" t="s">
        <v>100</v>
      </c>
      <c r="CH1376" t="s">
        <v>100</v>
      </c>
      <c r="CI1376" t="s">
        <v>100</v>
      </c>
      <c r="CJ1376" t="s">
        <v>115</v>
      </c>
      <c r="CK1376" t="s">
        <v>100</v>
      </c>
      <c r="CL1376" t="s">
        <v>100</v>
      </c>
      <c r="CM1376" t="s">
        <v>100</v>
      </c>
      <c r="CN1376" t="s">
        <v>151</v>
      </c>
      <c r="CO1376" t="s">
        <v>100</v>
      </c>
      <c r="CP1376" t="s">
        <v>100</v>
      </c>
      <c r="CQ1376" t="s">
        <v>152</v>
      </c>
      <c r="CR1376" t="s">
        <v>153</v>
      </c>
    </row>
    <row r="1377" spans="1:96">
      <c r="A1377" t="s">
        <v>4544</v>
      </c>
      <c r="B1377" t="s">
        <v>4545</v>
      </c>
      <c r="C1377" t="s">
        <v>98</v>
      </c>
      <c r="D1377" t="s">
        <v>4545</v>
      </c>
      <c r="E1377" t="s">
        <v>100</v>
      </c>
      <c r="F1377" t="s">
        <v>100</v>
      </c>
      <c r="G1377" t="s">
        <v>689</v>
      </c>
      <c r="H1377" t="s">
        <v>470</v>
      </c>
      <c r="I1377" t="s">
        <v>471</v>
      </c>
      <c r="J1377" t="s">
        <v>925</v>
      </c>
      <c r="K1377" t="s">
        <v>615</v>
      </c>
      <c r="L1377" t="s">
        <v>106</v>
      </c>
      <c r="M1377" t="s">
        <v>100</v>
      </c>
      <c r="N1377" t="s">
        <v>100</v>
      </c>
      <c r="O1377" t="s">
        <v>100</v>
      </c>
      <c r="P1377" t="s">
        <v>616</v>
      </c>
      <c r="Q1377" t="s">
        <v>108</v>
      </c>
      <c r="R1377" t="s">
        <v>109</v>
      </c>
      <c r="S1377" t="s">
        <v>162</v>
      </c>
      <c r="T1377" t="s">
        <v>111</v>
      </c>
      <c r="U1377" t="s">
        <v>112</v>
      </c>
      <c r="V1377" t="s">
        <v>149</v>
      </c>
      <c r="W1377" t="s">
        <v>113</v>
      </c>
      <c r="X1377" t="s">
        <v>150</v>
      </c>
      <c r="Y1377" t="s">
        <v>115</v>
      </c>
      <c r="Z1377" t="s">
        <v>100</v>
      </c>
      <c r="AA1377" t="s">
        <v>100</v>
      </c>
      <c r="AB1377" t="s">
        <v>100</v>
      </c>
      <c r="AC1377" t="s">
        <v>100</v>
      </c>
      <c r="AD1377" t="s">
        <v>100</v>
      </c>
      <c r="AE1377" t="s">
        <v>115</v>
      </c>
      <c r="AF1377" t="s">
        <v>100</v>
      </c>
      <c r="AG1377" t="s">
        <v>100</v>
      </c>
      <c r="AH1377" t="s">
        <v>100</v>
      </c>
      <c r="AI1377" t="s">
        <v>100</v>
      </c>
      <c r="AJ1377" t="s">
        <v>100</v>
      </c>
      <c r="AK1377" t="s">
        <v>100</v>
      </c>
      <c r="AL1377" t="s">
        <v>100</v>
      </c>
      <c r="AM1377" t="s">
        <v>100</v>
      </c>
      <c r="AN1377" t="s">
        <v>100</v>
      </c>
      <c r="AO1377" t="s">
        <v>100</v>
      </c>
      <c r="AP1377" t="s">
        <v>100</v>
      </c>
      <c r="AQ1377" t="s">
        <v>100</v>
      </c>
      <c r="AR1377" t="s">
        <v>100</v>
      </c>
      <c r="AS1377" t="s">
        <v>100</v>
      </c>
      <c r="AT1377" t="s">
        <v>100</v>
      </c>
      <c r="AU1377" t="s">
        <v>100</v>
      </c>
      <c r="AV1377" t="s">
        <v>100</v>
      </c>
      <c r="AW1377" t="s">
        <v>100</v>
      </c>
      <c r="AX1377" t="s">
        <v>100</v>
      </c>
      <c r="AY1377" t="s">
        <v>100</v>
      </c>
      <c r="AZ1377" t="s">
        <v>100</v>
      </c>
      <c r="BA1377" t="s">
        <v>100</v>
      </c>
      <c r="BB1377" t="s">
        <v>100</v>
      </c>
      <c r="BC1377" t="s">
        <v>100</v>
      </c>
      <c r="BD1377" t="s">
        <v>100</v>
      </c>
      <c r="BE1377" t="s">
        <v>100</v>
      </c>
      <c r="BF1377" t="s">
        <v>100</v>
      </c>
      <c r="BG1377" t="s">
        <v>100</v>
      </c>
      <c r="BH1377" t="s">
        <v>100</v>
      </c>
      <c r="BI1377" t="s">
        <v>100</v>
      </c>
      <c r="BJ1377" t="s">
        <v>100</v>
      </c>
      <c r="BK1377" t="s">
        <v>100</v>
      </c>
      <c r="BL1377" t="s">
        <v>100</v>
      </c>
      <c r="BM1377" t="s">
        <v>100</v>
      </c>
      <c r="BN1377" t="s">
        <v>100</v>
      </c>
      <c r="BO1377" t="s">
        <v>100</v>
      </c>
      <c r="BP1377" t="s">
        <v>100</v>
      </c>
      <c r="BQ1377" t="s">
        <v>100</v>
      </c>
      <c r="BR1377" t="s">
        <v>100</v>
      </c>
      <c r="BS1377" t="s">
        <v>100</v>
      </c>
      <c r="BT1377" t="s">
        <v>100</v>
      </c>
      <c r="BU1377" t="s">
        <v>100</v>
      </c>
      <c r="BV1377" t="s">
        <v>100</v>
      </c>
      <c r="BW1377" t="s">
        <v>100</v>
      </c>
      <c r="BX1377" t="s">
        <v>100</v>
      </c>
      <c r="BY1377" t="s">
        <v>100</v>
      </c>
      <c r="BZ1377" t="s">
        <v>100</v>
      </c>
      <c r="CA1377" t="s">
        <v>100</v>
      </c>
      <c r="CB1377" t="s">
        <v>100</v>
      </c>
      <c r="CC1377" t="s">
        <v>100</v>
      </c>
      <c r="CD1377" t="s">
        <v>100</v>
      </c>
      <c r="CE1377" t="s">
        <v>100</v>
      </c>
      <c r="CF1377" t="s">
        <v>100</v>
      </c>
      <c r="CG1377" t="s">
        <v>100</v>
      </c>
      <c r="CH1377" t="s">
        <v>100</v>
      </c>
      <c r="CI1377" t="s">
        <v>100</v>
      </c>
      <c r="CJ1377" t="s">
        <v>115</v>
      </c>
      <c r="CK1377" t="s">
        <v>100</v>
      </c>
      <c r="CL1377" t="s">
        <v>100</v>
      </c>
      <c r="CM1377" t="s">
        <v>100</v>
      </c>
      <c r="CN1377" t="s">
        <v>116</v>
      </c>
      <c r="CO1377" t="s">
        <v>117</v>
      </c>
      <c r="CP1377" t="s">
        <v>117</v>
      </c>
      <c r="CQ1377" t="s">
        <v>100</v>
      </c>
      <c r="CR1377" t="s">
        <v>100</v>
      </c>
    </row>
    <row r="1378" spans="1:96">
      <c r="A1378" t="s">
        <v>4546</v>
      </c>
      <c r="B1378" t="s">
        <v>4547</v>
      </c>
      <c r="C1378" t="s">
        <v>98</v>
      </c>
      <c r="D1378" t="s">
        <v>4547</v>
      </c>
      <c r="E1378" t="s">
        <v>100</v>
      </c>
      <c r="F1378" t="s">
        <v>100</v>
      </c>
      <c r="G1378" t="s">
        <v>689</v>
      </c>
      <c r="H1378" t="s">
        <v>470</v>
      </c>
      <c r="I1378" t="s">
        <v>471</v>
      </c>
      <c r="J1378" t="s">
        <v>925</v>
      </c>
      <c r="K1378" t="s">
        <v>615</v>
      </c>
      <c r="L1378" t="s">
        <v>106</v>
      </c>
      <c r="M1378" t="s">
        <v>100</v>
      </c>
      <c r="N1378" t="s">
        <v>100</v>
      </c>
      <c r="O1378" t="s">
        <v>100</v>
      </c>
      <c r="P1378" t="s">
        <v>616</v>
      </c>
      <c r="Q1378" t="s">
        <v>108</v>
      </c>
      <c r="R1378" t="s">
        <v>109</v>
      </c>
      <c r="S1378" t="s">
        <v>162</v>
      </c>
      <c r="T1378" t="s">
        <v>111</v>
      </c>
      <c r="U1378" t="s">
        <v>112</v>
      </c>
      <c r="V1378" t="s">
        <v>149</v>
      </c>
      <c r="W1378" t="s">
        <v>113</v>
      </c>
      <c r="X1378" t="s">
        <v>150</v>
      </c>
      <c r="Y1378" t="s">
        <v>115</v>
      </c>
      <c r="Z1378" t="s">
        <v>100</v>
      </c>
      <c r="AA1378" t="s">
        <v>100</v>
      </c>
      <c r="AB1378" t="s">
        <v>100</v>
      </c>
      <c r="AC1378" t="s">
        <v>100</v>
      </c>
      <c r="AD1378" t="s">
        <v>100</v>
      </c>
      <c r="AE1378" t="s">
        <v>115</v>
      </c>
      <c r="AF1378" t="s">
        <v>100</v>
      </c>
      <c r="AG1378" t="s">
        <v>100</v>
      </c>
      <c r="AH1378" t="s">
        <v>100</v>
      </c>
      <c r="AI1378" t="s">
        <v>100</v>
      </c>
      <c r="AJ1378" t="s">
        <v>100</v>
      </c>
      <c r="AK1378" t="s">
        <v>100</v>
      </c>
      <c r="AL1378" t="s">
        <v>100</v>
      </c>
      <c r="AM1378" t="s">
        <v>100</v>
      </c>
      <c r="AN1378" t="s">
        <v>100</v>
      </c>
      <c r="AO1378" t="s">
        <v>100</v>
      </c>
      <c r="AP1378" t="s">
        <v>100</v>
      </c>
      <c r="AQ1378" t="s">
        <v>100</v>
      </c>
      <c r="AR1378" t="s">
        <v>100</v>
      </c>
      <c r="AS1378" t="s">
        <v>100</v>
      </c>
      <c r="AT1378" t="s">
        <v>100</v>
      </c>
      <c r="AU1378" t="s">
        <v>100</v>
      </c>
      <c r="AV1378" t="s">
        <v>100</v>
      </c>
      <c r="AW1378" t="s">
        <v>100</v>
      </c>
      <c r="AX1378" t="s">
        <v>100</v>
      </c>
      <c r="AY1378" t="s">
        <v>100</v>
      </c>
      <c r="AZ1378" t="s">
        <v>100</v>
      </c>
      <c r="BA1378" t="s">
        <v>100</v>
      </c>
      <c r="BB1378" t="s">
        <v>100</v>
      </c>
      <c r="BC1378" t="s">
        <v>100</v>
      </c>
      <c r="BD1378" t="s">
        <v>100</v>
      </c>
      <c r="BE1378" t="s">
        <v>100</v>
      </c>
      <c r="BF1378" t="s">
        <v>100</v>
      </c>
      <c r="BG1378" t="s">
        <v>100</v>
      </c>
      <c r="BH1378" t="s">
        <v>100</v>
      </c>
      <c r="BI1378" t="s">
        <v>100</v>
      </c>
      <c r="BJ1378" t="s">
        <v>100</v>
      </c>
      <c r="BK1378" t="s">
        <v>100</v>
      </c>
      <c r="BL1378" t="s">
        <v>100</v>
      </c>
      <c r="BM1378" t="s">
        <v>100</v>
      </c>
      <c r="BN1378" t="s">
        <v>100</v>
      </c>
      <c r="BO1378" t="s">
        <v>100</v>
      </c>
      <c r="BP1378" t="s">
        <v>100</v>
      </c>
      <c r="BQ1378" t="s">
        <v>100</v>
      </c>
      <c r="BR1378" t="s">
        <v>100</v>
      </c>
      <c r="BS1378" t="s">
        <v>100</v>
      </c>
      <c r="BT1378" t="s">
        <v>100</v>
      </c>
      <c r="BU1378" t="s">
        <v>100</v>
      </c>
      <c r="BV1378" t="s">
        <v>100</v>
      </c>
      <c r="BW1378" t="s">
        <v>100</v>
      </c>
      <c r="BX1378" t="s">
        <v>100</v>
      </c>
      <c r="BY1378" t="s">
        <v>100</v>
      </c>
      <c r="BZ1378" t="s">
        <v>100</v>
      </c>
      <c r="CA1378" t="s">
        <v>100</v>
      </c>
      <c r="CB1378" t="s">
        <v>100</v>
      </c>
      <c r="CC1378" t="s">
        <v>100</v>
      </c>
      <c r="CD1378" t="s">
        <v>100</v>
      </c>
      <c r="CE1378" t="s">
        <v>100</v>
      </c>
      <c r="CF1378" t="s">
        <v>100</v>
      </c>
      <c r="CG1378" t="s">
        <v>100</v>
      </c>
      <c r="CH1378" t="s">
        <v>100</v>
      </c>
      <c r="CI1378" t="s">
        <v>100</v>
      </c>
      <c r="CJ1378" t="s">
        <v>115</v>
      </c>
      <c r="CK1378" t="s">
        <v>100</v>
      </c>
      <c r="CL1378" t="s">
        <v>100</v>
      </c>
      <c r="CM1378" t="s">
        <v>100</v>
      </c>
      <c r="CN1378" t="s">
        <v>116</v>
      </c>
      <c r="CO1378" t="s">
        <v>117</v>
      </c>
      <c r="CP1378" t="s">
        <v>117</v>
      </c>
      <c r="CQ1378" t="s">
        <v>100</v>
      </c>
      <c r="CR1378" t="s">
        <v>100</v>
      </c>
    </row>
    <row r="1379" spans="1:96">
      <c r="A1379" t="s">
        <v>4548</v>
      </c>
      <c r="B1379" t="s">
        <v>4549</v>
      </c>
      <c r="C1379" t="s">
        <v>98</v>
      </c>
      <c r="D1379" t="s">
        <v>4550</v>
      </c>
      <c r="E1379" t="s">
        <v>100</v>
      </c>
      <c r="F1379" t="s">
        <v>100</v>
      </c>
      <c r="G1379" t="s">
        <v>157</v>
      </c>
      <c r="H1379" t="s">
        <v>470</v>
      </c>
      <c r="I1379" t="s">
        <v>471</v>
      </c>
      <c r="J1379" t="s">
        <v>472</v>
      </c>
      <c r="K1379" t="s">
        <v>615</v>
      </c>
      <c r="L1379" t="s">
        <v>106</v>
      </c>
      <c r="M1379" t="s">
        <v>100</v>
      </c>
      <c r="N1379" t="s">
        <v>100</v>
      </c>
      <c r="O1379" t="s">
        <v>100</v>
      </c>
      <c r="P1379" t="s">
        <v>616</v>
      </c>
      <c r="Q1379" t="s">
        <v>108</v>
      </c>
      <c r="R1379" t="s">
        <v>109</v>
      </c>
      <c r="S1379" t="s">
        <v>162</v>
      </c>
      <c r="T1379" t="s">
        <v>111</v>
      </c>
      <c r="U1379" t="s">
        <v>112</v>
      </c>
      <c r="V1379" t="s">
        <v>149</v>
      </c>
      <c r="W1379" t="s">
        <v>113</v>
      </c>
      <c r="X1379" t="s">
        <v>150</v>
      </c>
      <c r="Y1379" t="s">
        <v>115</v>
      </c>
      <c r="Z1379" t="s">
        <v>100</v>
      </c>
      <c r="AA1379" t="s">
        <v>100</v>
      </c>
      <c r="AB1379" t="s">
        <v>100</v>
      </c>
      <c r="AC1379" t="s">
        <v>100</v>
      </c>
      <c r="AD1379" t="s">
        <v>100</v>
      </c>
      <c r="AE1379" t="s">
        <v>115</v>
      </c>
      <c r="AF1379" t="s">
        <v>100</v>
      </c>
      <c r="AG1379" t="s">
        <v>100</v>
      </c>
      <c r="AH1379" t="s">
        <v>100</v>
      </c>
      <c r="AI1379" t="s">
        <v>100</v>
      </c>
      <c r="AJ1379" t="s">
        <v>100</v>
      </c>
      <c r="AK1379" t="s">
        <v>100</v>
      </c>
      <c r="AL1379" t="s">
        <v>100</v>
      </c>
      <c r="AM1379" t="s">
        <v>100</v>
      </c>
      <c r="AN1379" t="s">
        <v>100</v>
      </c>
      <c r="AO1379" t="s">
        <v>100</v>
      </c>
      <c r="AP1379" t="s">
        <v>100</v>
      </c>
      <c r="AQ1379" t="s">
        <v>100</v>
      </c>
      <c r="AR1379" t="s">
        <v>100</v>
      </c>
      <c r="AS1379" t="s">
        <v>100</v>
      </c>
      <c r="AT1379" t="s">
        <v>100</v>
      </c>
      <c r="AU1379" t="s">
        <v>100</v>
      </c>
      <c r="AV1379" t="s">
        <v>100</v>
      </c>
      <c r="AW1379" t="s">
        <v>100</v>
      </c>
      <c r="AX1379" t="s">
        <v>100</v>
      </c>
      <c r="AY1379" t="s">
        <v>100</v>
      </c>
      <c r="AZ1379" t="s">
        <v>100</v>
      </c>
      <c r="BA1379" t="s">
        <v>100</v>
      </c>
      <c r="BB1379" t="s">
        <v>100</v>
      </c>
      <c r="BC1379" t="s">
        <v>100</v>
      </c>
      <c r="BD1379" t="s">
        <v>100</v>
      </c>
      <c r="BE1379" t="s">
        <v>100</v>
      </c>
      <c r="BF1379" t="s">
        <v>100</v>
      </c>
      <c r="BG1379" t="s">
        <v>100</v>
      </c>
      <c r="BH1379" t="s">
        <v>100</v>
      </c>
      <c r="BI1379" t="s">
        <v>100</v>
      </c>
      <c r="BJ1379" t="s">
        <v>100</v>
      </c>
      <c r="BK1379" t="s">
        <v>100</v>
      </c>
      <c r="BL1379" t="s">
        <v>100</v>
      </c>
      <c r="BM1379" t="s">
        <v>100</v>
      </c>
      <c r="BN1379" t="s">
        <v>100</v>
      </c>
      <c r="BO1379" t="s">
        <v>100</v>
      </c>
      <c r="BP1379" t="s">
        <v>100</v>
      </c>
      <c r="BQ1379" t="s">
        <v>100</v>
      </c>
      <c r="BR1379" t="s">
        <v>100</v>
      </c>
      <c r="BS1379" t="s">
        <v>100</v>
      </c>
      <c r="BT1379" t="s">
        <v>100</v>
      </c>
      <c r="BU1379" t="s">
        <v>100</v>
      </c>
      <c r="BV1379" t="s">
        <v>100</v>
      </c>
      <c r="BW1379" t="s">
        <v>100</v>
      </c>
      <c r="BX1379" t="s">
        <v>100</v>
      </c>
      <c r="BY1379" t="s">
        <v>100</v>
      </c>
      <c r="BZ1379" t="s">
        <v>100</v>
      </c>
      <c r="CA1379" t="s">
        <v>100</v>
      </c>
      <c r="CB1379" t="s">
        <v>100</v>
      </c>
      <c r="CC1379" t="s">
        <v>100</v>
      </c>
      <c r="CD1379" t="s">
        <v>100</v>
      </c>
      <c r="CE1379" t="s">
        <v>100</v>
      </c>
      <c r="CF1379" t="s">
        <v>100</v>
      </c>
      <c r="CG1379" t="s">
        <v>100</v>
      </c>
      <c r="CH1379" t="s">
        <v>100</v>
      </c>
      <c r="CI1379" t="s">
        <v>100</v>
      </c>
      <c r="CJ1379" t="s">
        <v>115</v>
      </c>
      <c r="CK1379" t="s">
        <v>100</v>
      </c>
      <c r="CL1379" t="s">
        <v>100</v>
      </c>
      <c r="CM1379" t="s">
        <v>100</v>
      </c>
      <c r="CN1379" t="s">
        <v>116</v>
      </c>
      <c r="CO1379" t="s">
        <v>117</v>
      </c>
      <c r="CP1379" t="s">
        <v>117</v>
      </c>
      <c r="CQ1379" t="s">
        <v>100</v>
      </c>
      <c r="CR1379" t="s">
        <v>100</v>
      </c>
    </row>
    <row r="1380" spans="1:96">
      <c r="A1380" t="s">
        <v>2697</v>
      </c>
      <c r="B1380" t="s">
        <v>4551</v>
      </c>
      <c r="C1380" t="s">
        <v>200</v>
      </c>
      <c r="D1380" t="s">
        <v>4552</v>
      </c>
      <c r="E1380" t="s">
        <v>202</v>
      </c>
      <c r="F1380" t="s">
        <v>100</v>
      </c>
      <c r="G1380" t="s">
        <v>101</v>
      </c>
      <c r="H1380" t="s">
        <v>102</v>
      </c>
      <c r="I1380" t="s">
        <v>103</v>
      </c>
      <c r="J1380" t="s">
        <v>2697</v>
      </c>
      <c r="K1380" t="s">
        <v>197</v>
      </c>
      <c r="L1380" t="s">
        <v>106</v>
      </c>
      <c r="M1380" t="s">
        <v>100</v>
      </c>
      <c r="N1380" t="s">
        <v>100</v>
      </c>
      <c r="O1380" t="s">
        <v>100</v>
      </c>
      <c r="P1380" t="s">
        <v>146</v>
      </c>
      <c r="Q1380" t="s">
        <v>108</v>
      </c>
      <c r="R1380" t="s">
        <v>148</v>
      </c>
      <c r="S1380" t="s">
        <v>100</v>
      </c>
      <c r="T1380" t="s">
        <v>100</v>
      </c>
      <c r="U1380" t="s">
        <v>112</v>
      </c>
      <c r="V1380" t="s">
        <v>134</v>
      </c>
      <c r="W1380" t="s">
        <v>134</v>
      </c>
      <c r="X1380" t="s">
        <v>135</v>
      </c>
      <c r="Y1380" t="s">
        <v>100</v>
      </c>
      <c r="Z1380" t="s">
        <v>100</v>
      </c>
      <c r="AA1380" t="s">
        <v>100</v>
      </c>
      <c r="AB1380" t="s">
        <v>100</v>
      </c>
      <c r="AC1380" t="s">
        <v>100</v>
      </c>
      <c r="AD1380" t="s">
        <v>100</v>
      </c>
      <c r="AE1380" t="s">
        <v>115</v>
      </c>
      <c r="AF1380" t="s">
        <v>100</v>
      </c>
      <c r="AG1380" t="s">
        <v>100</v>
      </c>
      <c r="AH1380" t="s">
        <v>100</v>
      </c>
      <c r="AI1380" t="s">
        <v>100</v>
      </c>
      <c r="AJ1380" t="s">
        <v>100</v>
      </c>
      <c r="AK1380" t="s">
        <v>100</v>
      </c>
      <c r="AL1380" t="s">
        <v>100</v>
      </c>
      <c r="AM1380" t="s">
        <v>100</v>
      </c>
      <c r="AN1380" t="s">
        <v>100</v>
      </c>
      <c r="AO1380" t="s">
        <v>100</v>
      </c>
      <c r="AP1380" t="s">
        <v>100</v>
      </c>
      <c r="AQ1380" t="s">
        <v>100</v>
      </c>
      <c r="AR1380" t="s">
        <v>100</v>
      </c>
      <c r="AS1380" t="s">
        <v>100</v>
      </c>
      <c r="AT1380" t="s">
        <v>100</v>
      </c>
      <c r="AU1380" t="s">
        <v>100</v>
      </c>
      <c r="AV1380" t="s">
        <v>100</v>
      </c>
      <c r="AW1380" t="s">
        <v>100</v>
      </c>
      <c r="AX1380" t="s">
        <v>100</v>
      </c>
      <c r="AY1380" t="s">
        <v>100</v>
      </c>
      <c r="AZ1380" t="s">
        <v>100</v>
      </c>
      <c r="BA1380" t="s">
        <v>100</v>
      </c>
      <c r="BB1380" t="s">
        <v>100</v>
      </c>
      <c r="BC1380" t="s">
        <v>100</v>
      </c>
      <c r="BD1380" t="s">
        <v>100</v>
      </c>
      <c r="BE1380" t="s">
        <v>100</v>
      </c>
      <c r="BF1380" t="s">
        <v>100</v>
      </c>
      <c r="BG1380" t="s">
        <v>100</v>
      </c>
      <c r="BH1380" t="s">
        <v>100</v>
      </c>
      <c r="BI1380" t="s">
        <v>100</v>
      </c>
      <c r="BJ1380" t="s">
        <v>100</v>
      </c>
      <c r="BK1380" t="s">
        <v>100</v>
      </c>
      <c r="BL1380" t="s">
        <v>100</v>
      </c>
      <c r="BM1380" t="s">
        <v>100</v>
      </c>
      <c r="BN1380" t="s">
        <v>100</v>
      </c>
      <c r="BO1380" t="s">
        <v>115</v>
      </c>
      <c r="BP1380" t="s">
        <v>100</v>
      </c>
      <c r="BQ1380" t="s">
        <v>100</v>
      </c>
      <c r="BR1380" t="s">
        <v>100</v>
      </c>
      <c r="BS1380" t="s">
        <v>100</v>
      </c>
      <c r="BT1380" t="s">
        <v>100</v>
      </c>
      <c r="BU1380" t="s">
        <v>100</v>
      </c>
      <c r="BV1380" t="s">
        <v>100</v>
      </c>
      <c r="BW1380" t="s">
        <v>100</v>
      </c>
      <c r="BX1380" t="s">
        <v>100</v>
      </c>
      <c r="BY1380" t="s">
        <v>100</v>
      </c>
      <c r="BZ1380" t="s">
        <v>100</v>
      </c>
      <c r="CA1380" t="s">
        <v>100</v>
      </c>
      <c r="CB1380" t="s">
        <v>100</v>
      </c>
      <c r="CC1380" t="s">
        <v>100</v>
      </c>
      <c r="CD1380" t="s">
        <v>100</v>
      </c>
      <c r="CE1380" t="s">
        <v>100</v>
      </c>
      <c r="CF1380" t="s">
        <v>100</v>
      </c>
      <c r="CG1380" t="s">
        <v>100</v>
      </c>
      <c r="CH1380" t="s">
        <v>100</v>
      </c>
      <c r="CI1380" t="s">
        <v>100</v>
      </c>
      <c r="CJ1380" t="s">
        <v>100</v>
      </c>
      <c r="CK1380" t="s">
        <v>100</v>
      </c>
      <c r="CL1380" t="s">
        <v>100</v>
      </c>
      <c r="CM1380" t="s">
        <v>100</v>
      </c>
      <c r="CN1380" t="s">
        <v>151</v>
      </c>
      <c r="CO1380" t="s">
        <v>100</v>
      </c>
      <c r="CP1380" t="s">
        <v>100</v>
      </c>
      <c r="CQ1380" t="s">
        <v>152</v>
      </c>
      <c r="CR1380" t="s">
        <v>153</v>
      </c>
    </row>
    <row r="1381" spans="1:96">
      <c r="A1381" t="s">
        <v>1732</v>
      </c>
      <c r="B1381" t="s">
        <v>4553</v>
      </c>
      <c r="C1381" t="s">
        <v>200</v>
      </c>
      <c r="D1381" t="s">
        <v>4554</v>
      </c>
      <c r="E1381" t="s">
        <v>202</v>
      </c>
      <c r="F1381" t="s">
        <v>100</v>
      </c>
      <c r="G1381" t="s">
        <v>101</v>
      </c>
      <c r="H1381" t="s">
        <v>102</v>
      </c>
      <c r="I1381" t="s">
        <v>103</v>
      </c>
      <c r="J1381" t="s">
        <v>1732</v>
      </c>
      <c r="K1381" t="s">
        <v>197</v>
      </c>
      <c r="L1381" t="s">
        <v>106</v>
      </c>
      <c r="M1381" t="s">
        <v>100</v>
      </c>
      <c r="N1381" t="s">
        <v>100</v>
      </c>
      <c r="O1381" t="s">
        <v>100</v>
      </c>
      <c r="P1381" t="s">
        <v>146</v>
      </c>
      <c r="Q1381" t="s">
        <v>108</v>
      </c>
      <c r="R1381" t="s">
        <v>148</v>
      </c>
      <c r="S1381" t="s">
        <v>100</v>
      </c>
      <c r="T1381" t="s">
        <v>100</v>
      </c>
      <c r="U1381" t="s">
        <v>112</v>
      </c>
      <c r="V1381" t="s">
        <v>134</v>
      </c>
      <c r="W1381" t="s">
        <v>134</v>
      </c>
      <c r="X1381" t="s">
        <v>135</v>
      </c>
      <c r="Y1381" t="s">
        <v>100</v>
      </c>
      <c r="Z1381" t="s">
        <v>100</v>
      </c>
      <c r="AA1381" t="s">
        <v>100</v>
      </c>
      <c r="AB1381" t="s">
        <v>100</v>
      </c>
      <c r="AC1381" t="s">
        <v>100</v>
      </c>
      <c r="AD1381" t="s">
        <v>100</v>
      </c>
      <c r="AE1381" t="s">
        <v>115</v>
      </c>
      <c r="AF1381" t="s">
        <v>100</v>
      </c>
      <c r="AG1381" t="s">
        <v>100</v>
      </c>
      <c r="AH1381" t="s">
        <v>100</v>
      </c>
      <c r="AI1381" t="s">
        <v>100</v>
      </c>
      <c r="AJ1381" t="s">
        <v>100</v>
      </c>
      <c r="AK1381" t="s">
        <v>100</v>
      </c>
      <c r="AL1381" t="s">
        <v>100</v>
      </c>
      <c r="AM1381" t="s">
        <v>100</v>
      </c>
      <c r="AN1381" t="s">
        <v>100</v>
      </c>
      <c r="AO1381" t="s">
        <v>100</v>
      </c>
      <c r="AP1381" t="s">
        <v>100</v>
      </c>
      <c r="AQ1381" t="s">
        <v>100</v>
      </c>
      <c r="AR1381" t="s">
        <v>100</v>
      </c>
      <c r="AS1381" t="s">
        <v>100</v>
      </c>
      <c r="AT1381" t="s">
        <v>100</v>
      </c>
      <c r="AU1381" t="s">
        <v>100</v>
      </c>
      <c r="AV1381" t="s">
        <v>100</v>
      </c>
      <c r="AW1381" t="s">
        <v>100</v>
      </c>
      <c r="AX1381" t="s">
        <v>100</v>
      </c>
      <c r="AY1381" t="s">
        <v>100</v>
      </c>
      <c r="AZ1381" t="s">
        <v>100</v>
      </c>
      <c r="BA1381" t="s">
        <v>100</v>
      </c>
      <c r="BB1381" t="s">
        <v>100</v>
      </c>
      <c r="BC1381" t="s">
        <v>100</v>
      </c>
      <c r="BD1381" t="s">
        <v>100</v>
      </c>
      <c r="BE1381" t="s">
        <v>100</v>
      </c>
      <c r="BF1381" t="s">
        <v>100</v>
      </c>
      <c r="BG1381" t="s">
        <v>100</v>
      </c>
      <c r="BH1381" t="s">
        <v>100</v>
      </c>
      <c r="BI1381" t="s">
        <v>100</v>
      </c>
      <c r="BJ1381" t="s">
        <v>100</v>
      </c>
      <c r="BK1381" t="s">
        <v>100</v>
      </c>
      <c r="BL1381" t="s">
        <v>100</v>
      </c>
      <c r="BM1381" t="s">
        <v>100</v>
      </c>
      <c r="BN1381" t="s">
        <v>100</v>
      </c>
      <c r="BO1381" t="s">
        <v>115</v>
      </c>
      <c r="BP1381" t="s">
        <v>100</v>
      </c>
      <c r="BQ1381" t="s">
        <v>100</v>
      </c>
      <c r="BR1381" t="s">
        <v>100</v>
      </c>
      <c r="BS1381" t="s">
        <v>100</v>
      </c>
      <c r="BT1381" t="s">
        <v>100</v>
      </c>
      <c r="BU1381" t="s">
        <v>100</v>
      </c>
      <c r="BV1381" t="s">
        <v>100</v>
      </c>
      <c r="BW1381" t="s">
        <v>100</v>
      </c>
      <c r="BX1381" t="s">
        <v>100</v>
      </c>
      <c r="BY1381" t="s">
        <v>100</v>
      </c>
      <c r="BZ1381" t="s">
        <v>100</v>
      </c>
      <c r="CA1381" t="s">
        <v>100</v>
      </c>
      <c r="CB1381" t="s">
        <v>100</v>
      </c>
      <c r="CC1381" t="s">
        <v>100</v>
      </c>
      <c r="CD1381" t="s">
        <v>100</v>
      </c>
      <c r="CE1381" t="s">
        <v>100</v>
      </c>
      <c r="CF1381" t="s">
        <v>100</v>
      </c>
      <c r="CG1381" t="s">
        <v>100</v>
      </c>
      <c r="CH1381" t="s">
        <v>100</v>
      </c>
      <c r="CI1381" t="s">
        <v>100</v>
      </c>
      <c r="CJ1381" t="s">
        <v>100</v>
      </c>
      <c r="CK1381" t="s">
        <v>100</v>
      </c>
      <c r="CL1381" t="s">
        <v>100</v>
      </c>
      <c r="CM1381" t="s">
        <v>100</v>
      </c>
      <c r="CN1381" t="s">
        <v>151</v>
      </c>
      <c r="CO1381" t="s">
        <v>100</v>
      </c>
      <c r="CP1381" t="s">
        <v>100</v>
      </c>
      <c r="CQ1381" t="s">
        <v>152</v>
      </c>
      <c r="CR1381" t="s">
        <v>153</v>
      </c>
    </row>
    <row r="1382" spans="1:96">
      <c r="A1382" t="s">
        <v>4555</v>
      </c>
      <c r="B1382" t="s">
        <v>4556</v>
      </c>
      <c r="C1382" t="s">
        <v>98</v>
      </c>
      <c r="D1382" t="s">
        <v>4557</v>
      </c>
      <c r="E1382" t="s">
        <v>100</v>
      </c>
      <c r="F1382" t="s">
        <v>100</v>
      </c>
      <c r="G1382" t="s">
        <v>157</v>
      </c>
      <c r="H1382" t="s">
        <v>470</v>
      </c>
      <c r="I1382" t="s">
        <v>471</v>
      </c>
      <c r="J1382" t="s">
        <v>472</v>
      </c>
      <c r="K1382" t="s">
        <v>4558</v>
      </c>
      <c r="L1382" t="s">
        <v>106</v>
      </c>
      <c r="M1382" t="s">
        <v>100</v>
      </c>
      <c r="N1382" t="s">
        <v>100</v>
      </c>
      <c r="O1382" t="s">
        <v>100</v>
      </c>
      <c r="P1382" t="s">
        <v>4559</v>
      </c>
      <c r="Q1382" t="s">
        <v>108</v>
      </c>
      <c r="R1382" t="s">
        <v>109</v>
      </c>
      <c r="S1382" t="s">
        <v>162</v>
      </c>
      <c r="T1382" t="s">
        <v>111</v>
      </c>
      <c r="U1382" t="s">
        <v>112</v>
      </c>
      <c r="V1382" t="s">
        <v>149</v>
      </c>
      <c r="W1382" t="s">
        <v>113</v>
      </c>
      <c r="X1382" t="s">
        <v>4560</v>
      </c>
      <c r="Y1382" t="s">
        <v>115</v>
      </c>
      <c r="Z1382" t="s">
        <v>100</v>
      </c>
      <c r="AA1382" t="s">
        <v>100</v>
      </c>
      <c r="AB1382" t="s">
        <v>100</v>
      </c>
      <c r="AC1382" t="s">
        <v>100</v>
      </c>
      <c r="AD1382" t="s">
        <v>100</v>
      </c>
      <c r="AE1382" t="s">
        <v>115</v>
      </c>
      <c r="AF1382" t="s">
        <v>100</v>
      </c>
      <c r="AG1382" t="s">
        <v>100</v>
      </c>
      <c r="AH1382" t="s">
        <v>100</v>
      </c>
      <c r="AI1382" t="s">
        <v>100</v>
      </c>
      <c r="AJ1382" t="s">
        <v>100</v>
      </c>
      <c r="AK1382" t="s">
        <v>100</v>
      </c>
      <c r="AL1382" t="s">
        <v>100</v>
      </c>
      <c r="AM1382" t="s">
        <v>100</v>
      </c>
      <c r="AN1382" t="s">
        <v>100</v>
      </c>
      <c r="AO1382" t="s">
        <v>100</v>
      </c>
      <c r="AP1382" t="s">
        <v>100</v>
      </c>
      <c r="AQ1382" t="s">
        <v>100</v>
      </c>
      <c r="AR1382" t="s">
        <v>100</v>
      </c>
      <c r="AS1382" t="s">
        <v>100</v>
      </c>
      <c r="AT1382" t="s">
        <v>100</v>
      </c>
      <c r="AU1382" t="s">
        <v>100</v>
      </c>
      <c r="AV1382" t="s">
        <v>100</v>
      </c>
      <c r="AW1382" t="s">
        <v>100</v>
      </c>
      <c r="AX1382" t="s">
        <v>100</v>
      </c>
      <c r="AY1382" t="s">
        <v>100</v>
      </c>
      <c r="AZ1382" t="s">
        <v>100</v>
      </c>
      <c r="BA1382" t="s">
        <v>100</v>
      </c>
      <c r="BB1382" t="s">
        <v>100</v>
      </c>
      <c r="BC1382" t="s">
        <v>100</v>
      </c>
      <c r="BD1382" t="s">
        <v>100</v>
      </c>
      <c r="BE1382" t="s">
        <v>100</v>
      </c>
      <c r="BF1382" t="s">
        <v>100</v>
      </c>
      <c r="BG1382" t="s">
        <v>100</v>
      </c>
      <c r="BH1382" t="s">
        <v>100</v>
      </c>
      <c r="BI1382" t="s">
        <v>100</v>
      </c>
      <c r="BJ1382" t="s">
        <v>100</v>
      </c>
      <c r="BK1382" t="s">
        <v>100</v>
      </c>
      <c r="BL1382" t="s">
        <v>100</v>
      </c>
      <c r="BM1382" t="s">
        <v>100</v>
      </c>
      <c r="BN1382" t="s">
        <v>100</v>
      </c>
      <c r="BO1382" t="s">
        <v>100</v>
      </c>
      <c r="BP1382" t="s">
        <v>100</v>
      </c>
      <c r="BQ1382" t="s">
        <v>100</v>
      </c>
      <c r="BR1382" t="s">
        <v>100</v>
      </c>
      <c r="BS1382" t="s">
        <v>100</v>
      </c>
      <c r="BT1382" t="s">
        <v>100</v>
      </c>
      <c r="BU1382" t="s">
        <v>100</v>
      </c>
      <c r="BV1382" t="s">
        <v>100</v>
      </c>
      <c r="BW1382" t="s">
        <v>100</v>
      </c>
      <c r="BX1382" t="s">
        <v>100</v>
      </c>
      <c r="BY1382" t="s">
        <v>100</v>
      </c>
      <c r="BZ1382" t="s">
        <v>100</v>
      </c>
      <c r="CA1382" t="s">
        <v>100</v>
      </c>
      <c r="CB1382" t="s">
        <v>100</v>
      </c>
      <c r="CC1382" t="s">
        <v>100</v>
      </c>
      <c r="CD1382" t="s">
        <v>100</v>
      </c>
      <c r="CE1382" t="s">
        <v>100</v>
      </c>
      <c r="CF1382" t="s">
        <v>100</v>
      </c>
      <c r="CG1382" t="s">
        <v>100</v>
      </c>
      <c r="CH1382" t="s">
        <v>100</v>
      </c>
      <c r="CI1382" t="s">
        <v>100</v>
      </c>
      <c r="CJ1382" t="s">
        <v>115</v>
      </c>
      <c r="CK1382" t="s">
        <v>100</v>
      </c>
      <c r="CL1382" t="s">
        <v>100</v>
      </c>
      <c r="CM1382" t="s">
        <v>100</v>
      </c>
      <c r="CN1382" t="s">
        <v>116</v>
      </c>
      <c r="CO1382" t="s">
        <v>117</v>
      </c>
      <c r="CP1382" t="s">
        <v>117</v>
      </c>
      <c r="CQ1382" t="s">
        <v>100</v>
      </c>
      <c r="CR1382" t="s">
        <v>100</v>
      </c>
    </row>
    <row r="1383" spans="1:96">
      <c r="A1383" t="s">
        <v>4558</v>
      </c>
      <c r="B1383" t="s">
        <v>4561</v>
      </c>
      <c r="C1383" t="s">
        <v>406</v>
      </c>
      <c r="D1383" t="s">
        <v>4562</v>
      </c>
      <c r="E1383" t="s">
        <v>100</v>
      </c>
      <c r="F1383" t="s">
        <v>100</v>
      </c>
      <c r="G1383" t="s">
        <v>157</v>
      </c>
      <c r="H1383" t="s">
        <v>158</v>
      </c>
      <c r="I1383" t="s">
        <v>103</v>
      </c>
      <c r="J1383" t="s">
        <v>144</v>
      </c>
      <c r="K1383" t="s">
        <v>4558</v>
      </c>
      <c r="L1383" t="s">
        <v>106</v>
      </c>
      <c r="M1383" t="s">
        <v>100</v>
      </c>
      <c r="N1383" t="s">
        <v>100</v>
      </c>
      <c r="O1383" t="s">
        <v>100</v>
      </c>
      <c r="P1383" t="s">
        <v>4559</v>
      </c>
      <c r="Q1383" t="s">
        <v>108</v>
      </c>
      <c r="R1383" t="s">
        <v>148</v>
      </c>
      <c r="S1383" t="s">
        <v>162</v>
      </c>
      <c r="T1383" t="s">
        <v>100</v>
      </c>
      <c r="U1383" t="s">
        <v>112</v>
      </c>
      <c r="V1383" t="s">
        <v>113</v>
      </c>
      <c r="W1383" t="s">
        <v>113</v>
      </c>
      <c r="X1383" t="s">
        <v>114</v>
      </c>
      <c r="Y1383" t="s">
        <v>100</v>
      </c>
      <c r="Z1383" t="s">
        <v>100</v>
      </c>
      <c r="AA1383" t="s">
        <v>100</v>
      </c>
      <c r="AB1383" t="s">
        <v>100</v>
      </c>
      <c r="AC1383" t="s">
        <v>100</v>
      </c>
      <c r="AD1383" t="s">
        <v>100</v>
      </c>
      <c r="AE1383" t="s">
        <v>115</v>
      </c>
      <c r="AF1383" t="s">
        <v>100</v>
      </c>
      <c r="AG1383" t="s">
        <v>100</v>
      </c>
      <c r="AH1383" t="s">
        <v>100</v>
      </c>
      <c r="AI1383" t="s">
        <v>100</v>
      </c>
      <c r="AJ1383" t="s">
        <v>100</v>
      </c>
      <c r="AK1383" t="s">
        <v>100</v>
      </c>
      <c r="AL1383" t="s">
        <v>100</v>
      </c>
      <c r="AM1383" t="s">
        <v>100</v>
      </c>
      <c r="AN1383" t="s">
        <v>100</v>
      </c>
      <c r="AO1383" t="s">
        <v>100</v>
      </c>
      <c r="AP1383" t="s">
        <v>100</v>
      </c>
      <c r="AQ1383" t="s">
        <v>100</v>
      </c>
      <c r="AR1383" t="s">
        <v>100</v>
      </c>
      <c r="AS1383" t="s">
        <v>100</v>
      </c>
      <c r="AT1383" t="s">
        <v>100</v>
      </c>
      <c r="AU1383" t="s">
        <v>100</v>
      </c>
      <c r="AV1383" t="s">
        <v>100</v>
      </c>
      <c r="AW1383" t="s">
        <v>100</v>
      </c>
      <c r="AX1383" t="s">
        <v>100</v>
      </c>
      <c r="AY1383" t="s">
        <v>100</v>
      </c>
      <c r="AZ1383" t="s">
        <v>100</v>
      </c>
      <c r="BA1383" t="s">
        <v>100</v>
      </c>
      <c r="BB1383" t="s">
        <v>100</v>
      </c>
      <c r="BC1383" t="s">
        <v>100</v>
      </c>
      <c r="BD1383" t="s">
        <v>100</v>
      </c>
      <c r="BE1383" t="s">
        <v>100</v>
      </c>
      <c r="BF1383" t="s">
        <v>100</v>
      </c>
      <c r="BG1383" t="s">
        <v>100</v>
      </c>
      <c r="BH1383" t="s">
        <v>100</v>
      </c>
      <c r="BI1383" t="s">
        <v>100</v>
      </c>
      <c r="BJ1383" t="s">
        <v>100</v>
      </c>
      <c r="BK1383" t="s">
        <v>100</v>
      </c>
      <c r="BL1383" t="s">
        <v>100</v>
      </c>
      <c r="BM1383" t="s">
        <v>100</v>
      </c>
      <c r="BN1383" t="s">
        <v>100</v>
      </c>
      <c r="BO1383" t="s">
        <v>115</v>
      </c>
      <c r="BP1383" t="s">
        <v>100</v>
      </c>
      <c r="BQ1383" t="s">
        <v>100</v>
      </c>
      <c r="BR1383" t="s">
        <v>100</v>
      </c>
      <c r="BS1383" t="s">
        <v>100</v>
      </c>
      <c r="BT1383" t="s">
        <v>100</v>
      </c>
      <c r="BU1383" t="s">
        <v>100</v>
      </c>
      <c r="BV1383" t="s">
        <v>100</v>
      </c>
      <c r="BW1383" t="s">
        <v>100</v>
      </c>
      <c r="BX1383" t="s">
        <v>100</v>
      </c>
      <c r="BY1383" t="s">
        <v>100</v>
      </c>
      <c r="BZ1383" t="s">
        <v>100</v>
      </c>
      <c r="CA1383" t="s">
        <v>100</v>
      </c>
      <c r="CB1383" t="s">
        <v>100</v>
      </c>
      <c r="CC1383" t="s">
        <v>100</v>
      </c>
      <c r="CD1383" t="s">
        <v>100</v>
      </c>
      <c r="CE1383" t="s">
        <v>100</v>
      </c>
      <c r="CF1383" t="s">
        <v>100</v>
      </c>
      <c r="CG1383" t="s">
        <v>100</v>
      </c>
      <c r="CH1383" t="s">
        <v>100</v>
      </c>
      <c r="CI1383" t="s">
        <v>100</v>
      </c>
      <c r="CJ1383" t="s">
        <v>100</v>
      </c>
      <c r="CK1383" t="s">
        <v>100</v>
      </c>
      <c r="CL1383" t="s">
        <v>100</v>
      </c>
      <c r="CM1383" t="s">
        <v>100</v>
      </c>
      <c r="CN1383" t="s">
        <v>151</v>
      </c>
      <c r="CO1383" t="s">
        <v>100</v>
      </c>
      <c r="CP1383" t="s">
        <v>100</v>
      </c>
      <c r="CQ1383" t="s">
        <v>152</v>
      </c>
      <c r="CR1383" t="s">
        <v>153</v>
      </c>
    </row>
    <row r="1384" spans="1:96">
      <c r="A1384" t="s">
        <v>4559</v>
      </c>
      <c r="B1384" t="s">
        <v>4563</v>
      </c>
      <c r="C1384" t="s">
        <v>164</v>
      </c>
      <c r="D1384" t="s">
        <v>4564</v>
      </c>
      <c r="E1384" t="s">
        <v>100</v>
      </c>
      <c r="F1384" t="s">
        <v>100</v>
      </c>
      <c r="G1384" t="s">
        <v>141</v>
      </c>
      <c r="H1384" t="s">
        <v>142</v>
      </c>
      <c r="I1384" t="s">
        <v>103</v>
      </c>
      <c r="J1384" t="s">
        <v>144</v>
      </c>
      <c r="K1384" t="s">
        <v>145</v>
      </c>
      <c r="L1384" t="s">
        <v>106</v>
      </c>
      <c r="M1384" t="s">
        <v>100</v>
      </c>
      <c r="N1384" t="s">
        <v>100</v>
      </c>
      <c r="O1384" t="s">
        <v>100</v>
      </c>
      <c r="P1384" t="s">
        <v>4559</v>
      </c>
      <c r="Q1384" t="s">
        <v>108</v>
      </c>
      <c r="R1384" t="s">
        <v>148</v>
      </c>
      <c r="S1384" t="s">
        <v>100</v>
      </c>
      <c r="T1384" t="s">
        <v>100</v>
      </c>
      <c r="U1384" t="s">
        <v>112</v>
      </c>
      <c r="V1384" t="s">
        <v>113</v>
      </c>
      <c r="W1384" t="s">
        <v>113</v>
      </c>
      <c r="X1384" t="s">
        <v>114</v>
      </c>
      <c r="Y1384" t="s">
        <v>100</v>
      </c>
      <c r="Z1384" t="s">
        <v>100</v>
      </c>
      <c r="AA1384" t="s">
        <v>100</v>
      </c>
      <c r="AB1384" t="s">
        <v>100</v>
      </c>
      <c r="AC1384" t="s">
        <v>100</v>
      </c>
      <c r="AD1384" t="s">
        <v>100</v>
      </c>
      <c r="AE1384" t="s">
        <v>100</v>
      </c>
      <c r="AF1384" t="s">
        <v>100</v>
      </c>
      <c r="AG1384" t="s">
        <v>100</v>
      </c>
      <c r="AH1384" t="s">
        <v>100</v>
      </c>
      <c r="AI1384" t="s">
        <v>100</v>
      </c>
      <c r="AJ1384" t="s">
        <v>100</v>
      </c>
      <c r="AK1384" t="s">
        <v>100</v>
      </c>
      <c r="AL1384" t="s">
        <v>100</v>
      </c>
      <c r="AM1384" t="s">
        <v>100</v>
      </c>
      <c r="AN1384" t="s">
        <v>100</v>
      </c>
      <c r="AO1384" t="s">
        <v>100</v>
      </c>
      <c r="AP1384" t="s">
        <v>100</v>
      </c>
      <c r="AQ1384" t="s">
        <v>100</v>
      </c>
      <c r="AR1384" t="s">
        <v>100</v>
      </c>
      <c r="AS1384" t="s">
        <v>100</v>
      </c>
      <c r="AT1384" t="s">
        <v>100</v>
      </c>
      <c r="AU1384" t="s">
        <v>100</v>
      </c>
      <c r="AV1384" t="s">
        <v>100</v>
      </c>
      <c r="AW1384" t="s">
        <v>100</v>
      </c>
      <c r="AX1384" t="s">
        <v>100</v>
      </c>
      <c r="AY1384" t="s">
        <v>100</v>
      </c>
      <c r="AZ1384" t="s">
        <v>100</v>
      </c>
      <c r="BA1384" t="s">
        <v>100</v>
      </c>
      <c r="BB1384" t="s">
        <v>100</v>
      </c>
      <c r="BC1384" t="s">
        <v>100</v>
      </c>
      <c r="BD1384" t="s">
        <v>100</v>
      </c>
      <c r="BE1384" t="s">
        <v>100</v>
      </c>
      <c r="BF1384" t="s">
        <v>100</v>
      </c>
      <c r="BG1384" t="s">
        <v>100</v>
      </c>
      <c r="BH1384" t="s">
        <v>100</v>
      </c>
      <c r="BI1384" t="s">
        <v>100</v>
      </c>
      <c r="BJ1384" t="s">
        <v>100</v>
      </c>
      <c r="BK1384" t="s">
        <v>100</v>
      </c>
      <c r="BL1384" t="s">
        <v>100</v>
      </c>
      <c r="BM1384" t="s">
        <v>100</v>
      </c>
      <c r="BN1384" t="s">
        <v>100</v>
      </c>
      <c r="BO1384" t="s">
        <v>115</v>
      </c>
      <c r="BP1384" t="s">
        <v>100</v>
      </c>
      <c r="BQ1384" t="s">
        <v>100</v>
      </c>
      <c r="BR1384" t="s">
        <v>100</v>
      </c>
      <c r="BS1384" t="s">
        <v>100</v>
      </c>
      <c r="BT1384" t="s">
        <v>100</v>
      </c>
      <c r="BU1384" t="s">
        <v>100</v>
      </c>
      <c r="BV1384" t="s">
        <v>100</v>
      </c>
      <c r="BW1384" t="s">
        <v>100</v>
      </c>
      <c r="BX1384" t="s">
        <v>100</v>
      </c>
      <c r="BY1384" t="s">
        <v>100</v>
      </c>
      <c r="BZ1384" t="s">
        <v>100</v>
      </c>
      <c r="CA1384" t="s">
        <v>100</v>
      </c>
      <c r="CB1384" t="s">
        <v>100</v>
      </c>
      <c r="CC1384" t="s">
        <v>100</v>
      </c>
      <c r="CD1384" t="s">
        <v>100</v>
      </c>
      <c r="CE1384" t="s">
        <v>100</v>
      </c>
      <c r="CF1384" t="s">
        <v>100</v>
      </c>
      <c r="CG1384" t="s">
        <v>100</v>
      </c>
      <c r="CH1384" t="s">
        <v>100</v>
      </c>
      <c r="CI1384" t="s">
        <v>100</v>
      </c>
      <c r="CJ1384" t="s">
        <v>100</v>
      </c>
      <c r="CK1384" t="s">
        <v>100</v>
      </c>
      <c r="CL1384" t="s">
        <v>100</v>
      </c>
      <c r="CM1384" t="s">
        <v>100</v>
      </c>
      <c r="CN1384" t="s">
        <v>166</v>
      </c>
      <c r="CO1384" t="s">
        <v>100</v>
      </c>
      <c r="CP1384" t="s">
        <v>100</v>
      </c>
      <c r="CQ1384" t="s">
        <v>152</v>
      </c>
      <c r="CR1384" t="s">
        <v>153</v>
      </c>
    </row>
    <row r="1385" spans="1:96">
      <c r="A1385" t="s">
        <v>4565</v>
      </c>
      <c r="B1385" t="s">
        <v>4566</v>
      </c>
      <c r="C1385" t="s">
        <v>98</v>
      </c>
      <c r="D1385" t="s">
        <v>4566</v>
      </c>
      <c r="E1385" t="s">
        <v>100</v>
      </c>
      <c r="F1385" t="s">
        <v>100</v>
      </c>
      <c r="G1385" t="s">
        <v>101</v>
      </c>
      <c r="H1385" t="s">
        <v>102</v>
      </c>
      <c r="I1385" t="s">
        <v>103</v>
      </c>
      <c r="J1385" t="s">
        <v>4531</v>
      </c>
      <c r="K1385" t="s">
        <v>197</v>
      </c>
      <c r="L1385" t="s">
        <v>106</v>
      </c>
      <c r="M1385" t="s">
        <v>100</v>
      </c>
      <c r="N1385" t="s">
        <v>100</v>
      </c>
      <c r="O1385" t="s">
        <v>100</v>
      </c>
      <c r="P1385" t="s">
        <v>107</v>
      </c>
      <c r="Q1385" t="s">
        <v>108</v>
      </c>
      <c r="R1385" t="s">
        <v>198</v>
      </c>
      <c r="S1385" t="s">
        <v>110</v>
      </c>
      <c r="T1385" t="s">
        <v>111</v>
      </c>
      <c r="U1385" t="s">
        <v>112</v>
      </c>
      <c r="V1385" t="s">
        <v>134</v>
      </c>
      <c r="W1385" t="s">
        <v>134</v>
      </c>
      <c r="X1385" t="s">
        <v>135</v>
      </c>
      <c r="Y1385" t="s">
        <v>115</v>
      </c>
      <c r="Z1385" t="s">
        <v>100</v>
      </c>
      <c r="AA1385" t="s">
        <v>100</v>
      </c>
      <c r="AB1385" t="s">
        <v>100</v>
      </c>
      <c r="AC1385" t="s">
        <v>100</v>
      </c>
      <c r="AD1385" t="s">
        <v>100</v>
      </c>
      <c r="AE1385" t="s">
        <v>115</v>
      </c>
      <c r="AF1385" t="s">
        <v>100</v>
      </c>
      <c r="AG1385" t="s">
        <v>100</v>
      </c>
      <c r="AH1385" t="s">
        <v>100</v>
      </c>
      <c r="AI1385" t="s">
        <v>100</v>
      </c>
      <c r="AJ1385" t="s">
        <v>100</v>
      </c>
      <c r="AK1385" t="s">
        <v>100</v>
      </c>
      <c r="AL1385" t="s">
        <v>100</v>
      </c>
      <c r="AM1385" t="s">
        <v>100</v>
      </c>
      <c r="AN1385" t="s">
        <v>100</v>
      </c>
      <c r="AO1385" t="s">
        <v>100</v>
      </c>
      <c r="AP1385" t="s">
        <v>100</v>
      </c>
      <c r="AQ1385" t="s">
        <v>100</v>
      </c>
      <c r="AR1385" t="s">
        <v>100</v>
      </c>
      <c r="AS1385" t="s">
        <v>100</v>
      </c>
      <c r="AT1385" t="s">
        <v>100</v>
      </c>
      <c r="AU1385" t="s">
        <v>100</v>
      </c>
      <c r="AV1385" t="s">
        <v>100</v>
      </c>
      <c r="AW1385" t="s">
        <v>100</v>
      </c>
      <c r="AX1385" t="s">
        <v>100</v>
      </c>
      <c r="AY1385" t="s">
        <v>100</v>
      </c>
      <c r="AZ1385" t="s">
        <v>100</v>
      </c>
      <c r="BA1385" t="s">
        <v>100</v>
      </c>
      <c r="BB1385" t="s">
        <v>100</v>
      </c>
      <c r="BC1385" t="s">
        <v>100</v>
      </c>
      <c r="BD1385" t="s">
        <v>100</v>
      </c>
      <c r="BE1385" t="s">
        <v>100</v>
      </c>
      <c r="BF1385" t="s">
        <v>100</v>
      </c>
      <c r="BG1385" t="s">
        <v>100</v>
      </c>
      <c r="BH1385" t="s">
        <v>100</v>
      </c>
      <c r="BI1385" t="s">
        <v>100</v>
      </c>
      <c r="BJ1385" t="s">
        <v>100</v>
      </c>
      <c r="BK1385" t="s">
        <v>100</v>
      </c>
      <c r="BL1385" t="s">
        <v>100</v>
      </c>
      <c r="BM1385" t="s">
        <v>100</v>
      </c>
      <c r="BN1385" t="s">
        <v>100</v>
      </c>
      <c r="BO1385" t="s">
        <v>100</v>
      </c>
      <c r="BP1385" t="s">
        <v>100</v>
      </c>
      <c r="BQ1385" t="s">
        <v>100</v>
      </c>
      <c r="BR1385" t="s">
        <v>100</v>
      </c>
      <c r="BS1385" t="s">
        <v>100</v>
      </c>
      <c r="BT1385" t="s">
        <v>100</v>
      </c>
      <c r="BU1385" t="s">
        <v>100</v>
      </c>
      <c r="BV1385" t="s">
        <v>100</v>
      </c>
      <c r="BW1385" t="s">
        <v>100</v>
      </c>
      <c r="BX1385" t="s">
        <v>100</v>
      </c>
      <c r="BY1385" t="s">
        <v>100</v>
      </c>
      <c r="BZ1385" t="s">
        <v>100</v>
      </c>
      <c r="CA1385" t="s">
        <v>100</v>
      </c>
      <c r="CB1385" t="s">
        <v>100</v>
      </c>
      <c r="CC1385" t="s">
        <v>100</v>
      </c>
      <c r="CD1385" t="s">
        <v>100</v>
      </c>
      <c r="CE1385" t="s">
        <v>100</v>
      </c>
      <c r="CF1385" t="s">
        <v>100</v>
      </c>
      <c r="CG1385" t="s">
        <v>100</v>
      </c>
      <c r="CH1385" t="s">
        <v>100</v>
      </c>
      <c r="CI1385" t="s">
        <v>100</v>
      </c>
      <c r="CJ1385" t="s">
        <v>115</v>
      </c>
      <c r="CK1385" t="s">
        <v>100</v>
      </c>
      <c r="CL1385" t="s">
        <v>100</v>
      </c>
      <c r="CM1385" t="s">
        <v>100</v>
      </c>
      <c r="CN1385" t="s">
        <v>116</v>
      </c>
      <c r="CO1385" t="s">
        <v>117</v>
      </c>
      <c r="CP1385" t="s">
        <v>117</v>
      </c>
      <c r="CQ1385" t="s">
        <v>100</v>
      </c>
      <c r="CR1385" t="s">
        <v>100</v>
      </c>
    </row>
    <row r="1386" spans="1:96">
      <c r="A1386" t="s">
        <v>4567</v>
      </c>
      <c r="B1386" t="s">
        <v>4568</v>
      </c>
      <c r="C1386" t="s">
        <v>98</v>
      </c>
      <c r="D1386" t="s">
        <v>4569</v>
      </c>
      <c r="E1386" t="s">
        <v>100</v>
      </c>
      <c r="F1386" t="s">
        <v>100</v>
      </c>
      <c r="G1386" t="s">
        <v>157</v>
      </c>
      <c r="H1386" t="s">
        <v>102</v>
      </c>
      <c r="I1386" t="s">
        <v>103</v>
      </c>
      <c r="J1386" t="s">
        <v>419</v>
      </c>
      <c r="K1386" t="s">
        <v>1551</v>
      </c>
      <c r="L1386" t="s">
        <v>106</v>
      </c>
      <c r="M1386" t="s">
        <v>100</v>
      </c>
      <c r="N1386" t="s">
        <v>100</v>
      </c>
      <c r="O1386" t="s">
        <v>100</v>
      </c>
      <c r="P1386" t="s">
        <v>1032</v>
      </c>
      <c r="Q1386" t="s">
        <v>108</v>
      </c>
      <c r="R1386" t="s">
        <v>198</v>
      </c>
      <c r="S1386" t="s">
        <v>162</v>
      </c>
      <c r="T1386" t="s">
        <v>111</v>
      </c>
      <c r="U1386" t="s">
        <v>112</v>
      </c>
      <c r="V1386" t="s">
        <v>113</v>
      </c>
      <c r="W1386" t="s">
        <v>113</v>
      </c>
      <c r="X1386" t="s">
        <v>114</v>
      </c>
      <c r="Y1386" t="s">
        <v>115</v>
      </c>
      <c r="Z1386" t="s">
        <v>100</v>
      </c>
      <c r="AA1386" t="s">
        <v>100</v>
      </c>
      <c r="AB1386" t="s">
        <v>100</v>
      </c>
      <c r="AC1386" t="s">
        <v>100</v>
      </c>
      <c r="AD1386" t="s">
        <v>100</v>
      </c>
      <c r="AE1386" t="s">
        <v>115</v>
      </c>
      <c r="AF1386" t="s">
        <v>100</v>
      </c>
      <c r="AG1386" t="s">
        <v>100</v>
      </c>
      <c r="AH1386" t="s">
        <v>100</v>
      </c>
      <c r="AI1386" t="s">
        <v>100</v>
      </c>
      <c r="AJ1386" t="s">
        <v>100</v>
      </c>
      <c r="AK1386" t="s">
        <v>100</v>
      </c>
      <c r="AL1386" t="s">
        <v>100</v>
      </c>
      <c r="AM1386" t="s">
        <v>100</v>
      </c>
      <c r="AN1386" t="s">
        <v>100</v>
      </c>
      <c r="AO1386" t="s">
        <v>100</v>
      </c>
      <c r="AP1386" t="s">
        <v>100</v>
      </c>
      <c r="AQ1386" t="s">
        <v>100</v>
      </c>
      <c r="AR1386" t="s">
        <v>100</v>
      </c>
      <c r="AS1386" t="s">
        <v>100</v>
      </c>
      <c r="AT1386" t="s">
        <v>100</v>
      </c>
      <c r="AU1386" t="s">
        <v>100</v>
      </c>
      <c r="AV1386" t="s">
        <v>100</v>
      </c>
      <c r="AW1386" t="s">
        <v>100</v>
      </c>
      <c r="AX1386" t="s">
        <v>100</v>
      </c>
      <c r="AY1386" t="s">
        <v>100</v>
      </c>
      <c r="AZ1386" t="s">
        <v>100</v>
      </c>
      <c r="BA1386" t="s">
        <v>100</v>
      </c>
      <c r="BB1386" t="s">
        <v>100</v>
      </c>
      <c r="BC1386" t="s">
        <v>100</v>
      </c>
      <c r="BD1386" t="s">
        <v>100</v>
      </c>
      <c r="BE1386" t="s">
        <v>100</v>
      </c>
      <c r="BF1386" t="s">
        <v>100</v>
      </c>
      <c r="BG1386" t="s">
        <v>100</v>
      </c>
      <c r="BH1386" t="s">
        <v>100</v>
      </c>
      <c r="BI1386" t="s">
        <v>100</v>
      </c>
      <c r="BJ1386" t="s">
        <v>100</v>
      </c>
      <c r="BK1386" t="s">
        <v>100</v>
      </c>
      <c r="BL1386" t="s">
        <v>100</v>
      </c>
      <c r="BM1386" t="s">
        <v>100</v>
      </c>
      <c r="BN1386" t="s">
        <v>100</v>
      </c>
      <c r="BO1386" t="s">
        <v>100</v>
      </c>
      <c r="BP1386" t="s">
        <v>100</v>
      </c>
      <c r="BQ1386" t="s">
        <v>100</v>
      </c>
      <c r="BR1386" t="s">
        <v>100</v>
      </c>
      <c r="BS1386" t="s">
        <v>100</v>
      </c>
      <c r="BT1386" t="s">
        <v>100</v>
      </c>
      <c r="BU1386" t="s">
        <v>100</v>
      </c>
      <c r="BV1386" t="s">
        <v>100</v>
      </c>
      <c r="BW1386" t="s">
        <v>100</v>
      </c>
      <c r="BX1386" t="s">
        <v>100</v>
      </c>
      <c r="BY1386" t="s">
        <v>100</v>
      </c>
      <c r="BZ1386" t="s">
        <v>100</v>
      </c>
      <c r="CA1386" t="s">
        <v>100</v>
      </c>
      <c r="CB1386" t="s">
        <v>100</v>
      </c>
      <c r="CC1386" t="s">
        <v>100</v>
      </c>
      <c r="CD1386" t="s">
        <v>100</v>
      </c>
      <c r="CE1386" t="s">
        <v>100</v>
      </c>
      <c r="CF1386" t="s">
        <v>100</v>
      </c>
      <c r="CG1386" t="s">
        <v>100</v>
      </c>
      <c r="CH1386" t="s">
        <v>100</v>
      </c>
      <c r="CI1386" t="s">
        <v>100</v>
      </c>
      <c r="CJ1386" t="s">
        <v>115</v>
      </c>
      <c r="CK1386" t="s">
        <v>100</v>
      </c>
      <c r="CL1386" t="s">
        <v>100</v>
      </c>
      <c r="CM1386" t="s">
        <v>100</v>
      </c>
      <c r="CN1386" t="s">
        <v>211</v>
      </c>
      <c r="CO1386" t="s">
        <v>152</v>
      </c>
      <c r="CP1386" t="s">
        <v>100</v>
      </c>
      <c r="CQ1386" t="s">
        <v>100</v>
      </c>
      <c r="CR1386" t="s">
        <v>100</v>
      </c>
    </row>
    <row r="1387" spans="1:96">
      <c r="A1387" t="s">
        <v>4570</v>
      </c>
      <c r="B1387" t="s">
        <v>4571</v>
      </c>
      <c r="C1387" t="s">
        <v>98</v>
      </c>
      <c r="D1387" t="s">
        <v>4572</v>
      </c>
      <c r="E1387" t="s">
        <v>100</v>
      </c>
      <c r="F1387" t="s">
        <v>100</v>
      </c>
      <c r="G1387" t="s">
        <v>157</v>
      </c>
      <c r="H1387" t="s">
        <v>102</v>
      </c>
      <c r="I1387" t="s">
        <v>103</v>
      </c>
      <c r="J1387" t="s">
        <v>419</v>
      </c>
      <c r="K1387" t="s">
        <v>1551</v>
      </c>
      <c r="L1387" t="s">
        <v>106</v>
      </c>
      <c r="M1387" t="s">
        <v>100</v>
      </c>
      <c r="N1387" t="s">
        <v>100</v>
      </c>
      <c r="O1387" t="s">
        <v>100</v>
      </c>
      <c r="P1387" t="s">
        <v>1032</v>
      </c>
      <c r="Q1387" t="s">
        <v>108</v>
      </c>
      <c r="R1387" t="s">
        <v>198</v>
      </c>
      <c r="S1387" t="s">
        <v>162</v>
      </c>
      <c r="T1387" t="s">
        <v>111</v>
      </c>
      <c r="U1387" t="s">
        <v>112</v>
      </c>
      <c r="V1387" t="s">
        <v>113</v>
      </c>
      <c r="W1387" t="s">
        <v>113</v>
      </c>
      <c r="X1387" t="s">
        <v>114</v>
      </c>
      <c r="Y1387" t="s">
        <v>115</v>
      </c>
      <c r="Z1387" t="s">
        <v>100</v>
      </c>
      <c r="AA1387" t="s">
        <v>100</v>
      </c>
      <c r="AB1387" t="s">
        <v>100</v>
      </c>
      <c r="AC1387" t="s">
        <v>100</v>
      </c>
      <c r="AD1387" t="s">
        <v>100</v>
      </c>
      <c r="AE1387" t="s">
        <v>115</v>
      </c>
      <c r="AF1387" t="s">
        <v>100</v>
      </c>
      <c r="AG1387" t="s">
        <v>100</v>
      </c>
      <c r="AH1387" t="s">
        <v>100</v>
      </c>
      <c r="AI1387" t="s">
        <v>100</v>
      </c>
      <c r="AJ1387" t="s">
        <v>100</v>
      </c>
      <c r="AK1387" t="s">
        <v>100</v>
      </c>
      <c r="AL1387" t="s">
        <v>100</v>
      </c>
      <c r="AM1387" t="s">
        <v>100</v>
      </c>
      <c r="AN1387" t="s">
        <v>100</v>
      </c>
      <c r="AO1387" t="s">
        <v>100</v>
      </c>
      <c r="AP1387" t="s">
        <v>100</v>
      </c>
      <c r="AQ1387" t="s">
        <v>100</v>
      </c>
      <c r="AR1387" t="s">
        <v>100</v>
      </c>
      <c r="AS1387" t="s">
        <v>100</v>
      </c>
      <c r="AT1387" t="s">
        <v>100</v>
      </c>
      <c r="AU1387" t="s">
        <v>100</v>
      </c>
      <c r="AV1387" t="s">
        <v>100</v>
      </c>
      <c r="AW1387" t="s">
        <v>100</v>
      </c>
      <c r="AX1387" t="s">
        <v>100</v>
      </c>
      <c r="AY1387" t="s">
        <v>100</v>
      </c>
      <c r="AZ1387" t="s">
        <v>100</v>
      </c>
      <c r="BA1387" t="s">
        <v>100</v>
      </c>
      <c r="BB1387" t="s">
        <v>100</v>
      </c>
      <c r="BC1387" t="s">
        <v>100</v>
      </c>
      <c r="BD1387" t="s">
        <v>100</v>
      </c>
      <c r="BE1387" t="s">
        <v>100</v>
      </c>
      <c r="BF1387" t="s">
        <v>100</v>
      </c>
      <c r="BG1387" t="s">
        <v>100</v>
      </c>
      <c r="BH1387" t="s">
        <v>100</v>
      </c>
      <c r="BI1387" t="s">
        <v>100</v>
      </c>
      <c r="BJ1387" t="s">
        <v>100</v>
      </c>
      <c r="BK1387" t="s">
        <v>100</v>
      </c>
      <c r="BL1387" t="s">
        <v>100</v>
      </c>
      <c r="BM1387" t="s">
        <v>100</v>
      </c>
      <c r="BN1387" t="s">
        <v>100</v>
      </c>
      <c r="BO1387" t="s">
        <v>100</v>
      </c>
      <c r="BP1387" t="s">
        <v>100</v>
      </c>
      <c r="BQ1387" t="s">
        <v>100</v>
      </c>
      <c r="BR1387" t="s">
        <v>100</v>
      </c>
      <c r="BS1387" t="s">
        <v>100</v>
      </c>
      <c r="BT1387" t="s">
        <v>100</v>
      </c>
      <c r="BU1387" t="s">
        <v>100</v>
      </c>
      <c r="BV1387" t="s">
        <v>100</v>
      </c>
      <c r="BW1387" t="s">
        <v>100</v>
      </c>
      <c r="BX1387" t="s">
        <v>100</v>
      </c>
      <c r="BY1387" t="s">
        <v>100</v>
      </c>
      <c r="BZ1387" t="s">
        <v>100</v>
      </c>
      <c r="CA1387" t="s">
        <v>100</v>
      </c>
      <c r="CB1387" t="s">
        <v>100</v>
      </c>
      <c r="CC1387" t="s">
        <v>100</v>
      </c>
      <c r="CD1387" t="s">
        <v>100</v>
      </c>
      <c r="CE1387" t="s">
        <v>100</v>
      </c>
      <c r="CF1387" t="s">
        <v>100</v>
      </c>
      <c r="CG1387" t="s">
        <v>100</v>
      </c>
      <c r="CH1387" t="s">
        <v>100</v>
      </c>
      <c r="CI1387" t="s">
        <v>100</v>
      </c>
      <c r="CJ1387" t="s">
        <v>115</v>
      </c>
      <c r="CK1387" t="s">
        <v>100</v>
      </c>
      <c r="CL1387" t="s">
        <v>100</v>
      </c>
      <c r="CM1387" t="s">
        <v>100</v>
      </c>
      <c r="CN1387" t="s">
        <v>211</v>
      </c>
      <c r="CO1387" t="s">
        <v>152</v>
      </c>
      <c r="CP1387" t="s">
        <v>100</v>
      </c>
      <c r="CQ1387" t="s">
        <v>100</v>
      </c>
      <c r="CR1387" t="s">
        <v>100</v>
      </c>
    </row>
    <row r="1388" spans="1:96">
      <c r="A1388" t="s">
        <v>4573</v>
      </c>
      <c r="B1388" t="s">
        <v>4574</v>
      </c>
      <c r="C1388" t="s">
        <v>1063</v>
      </c>
      <c r="D1388" t="s">
        <v>4575</v>
      </c>
      <c r="E1388" t="s">
        <v>100</v>
      </c>
      <c r="F1388" t="s">
        <v>100</v>
      </c>
      <c r="G1388" t="s">
        <v>141</v>
      </c>
      <c r="H1388" t="s">
        <v>142</v>
      </c>
      <c r="I1388" t="s">
        <v>143</v>
      </c>
      <c r="J1388" t="s">
        <v>309</v>
      </c>
      <c r="K1388" t="s">
        <v>145</v>
      </c>
      <c r="L1388" t="s">
        <v>106</v>
      </c>
      <c r="M1388" t="s">
        <v>100</v>
      </c>
      <c r="N1388" t="s">
        <v>100</v>
      </c>
      <c r="O1388" t="s">
        <v>100</v>
      </c>
      <c r="P1388" t="s">
        <v>146</v>
      </c>
      <c r="Q1388" t="s">
        <v>2418</v>
      </c>
      <c r="R1388" t="s">
        <v>148</v>
      </c>
      <c r="S1388" t="s">
        <v>100</v>
      </c>
      <c r="T1388" t="s">
        <v>111</v>
      </c>
      <c r="U1388" t="s">
        <v>228</v>
      </c>
      <c r="V1388" t="s">
        <v>149</v>
      </c>
      <c r="W1388" t="s">
        <v>113</v>
      </c>
      <c r="X1388" t="s">
        <v>228</v>
      </c>
      <c r="Y1388" t="s">
        <v>100</v>
      </c>
      <c r="Z1388" t="s">
        <v>100</v>
      </c>
      <c r="AA1388" t="s">
        <v>100</v>
      </c>
      <c r="AB1388" t="s">
        <v>100</v>
      </c>
      <c r="AC1388" t="s">
        <v>100</v>
      </c>
      <c r="AD1388" t="s">
        <v>100</v>
      </c>
      <c r="AE1388" t="s">
        <v>100</v>
      </c>
      <c r="AF1388" t="s">
        <v>100</v>
      </c>
      <c r="AG1388" t="s">
        <v>100</v>
      </c>
      <c r="AH1388" t="s">
        <v>100</v>
      </c>
      <c r="AI1388" t="s">
        <v>100</v>
      </c>
      <c r="AJ1388" t="s">
        <v>100</v>
      </c>
      <c r="AK1388" t="s">
        <v>100</v>
      </c>
      <c r="AL1388" t="s">
        <v>100</v>
      </c>
      <c r="AM1388" t="s">
        <v>100</v>
      </c>
      <c r="AN1388" t="s">
        <v>100</v>
      </c>
      <c r="AO1388" t="s">
        <v>100</v>
      </c>
      <c r="AP1388" t="s">
        <v>100</v>
      </c>
      <c r="AQ1388" t="s">
        <v>100</v>
      </c>
      <c r="AR1388" t="s">
        <v>100</v>
      </c>
      <c r="AS1388" t="s">
        <v>100</v>
      </c>
      <c r="AT1388" t="s">
        <v>100</v>
      </c>
      <c r="AU1388" t="s">
        <v>100</v>
      </c>
      <c r="AV1388" t="s">
        <v>100</v>
      </c>
      <c r="AW1388" t="s">
        <v>100</v>
      </c>
      <c r="AX1388" t="s">
        <v>100</v>
      </c>
      <c r="AY1388" t="s">
        <v>100</v>
      </c>
      <c r="AZ1388" t="s">
        <v>100</v>
      </c>
      <c r="BA1388" t="s">
        <v>100</v>
      </c>
      <c r="BB1388" t="s">
        <v>100</v>
      </c>
      <c r="BC1388" t="s">
        <v>100</v>
      </c>
      <c r="BD1388" t="s">
        <v>100</v>
      </c>
      <c r="BE1388" t="s">
        <v>100</v>
      </c>
      <c r="BF1388" t="s">
        <v>100</v>
      </c>
      <c r="BG1388" t="s">
        <v>100</v>
      </c>
      <c r="BH1388" t="s">
        <v>100</v>
      </c>
      <c r="BI1388" t="s">
        <v>100</v>
      </c>
      <c r="BJ1388" t="s">
        <v>100</v>
      </c>
      <c r="BK1388" t="s">
        <v>100</v>
      </c>
      <c r="BL1388" t="s">
        <v>100</v>
      </c>
      <c r="BM1388" t="s">
        <v>100</v>
      </c>
      <c r="BN1388" t="s">
        <v>100</v>
      </c>
      <c r="BO1388" t="s">
        <v>100</v>
      </c>
      <c r="BP1388" t="s">
        <v>100</v>
      </c>
      <c r="BQ1388" t="s">
        <v>100</v>
      </c>
      <c r="BR1388" t="s">
        <v>100</v>
      </c>
      <c r="BS1388" t="s">
        <v>100</v>
      </c>
      <c r="BT1388" t="s">
        <v>100</v>
      </c>
      <c r="BU1388" t="s">
        <v>100</v>
      </c>
      <c r="BV1388" t="s">
        <v>100</v>
      </c>
      <c r="BW1388" t="s">
        <v>100</v>
      </c>
      <c r="BX1388" t="s">
        <v>100</v>
      </c>
      <c r="BY1388" t="s">
        <v>100</v>
      </c>
      <c r="BZ1388" t="s">
        <v>100</v>
      </c>
      <c r="CA1388" t="s">
        <v>100</v>
      </c>
      <c r="CB1388" t="s">
        <v>100</v>
      </c>
      <c r="CC1388" t="s">
        <v>100</v>
      </c>
      <c r="CD1388" t="s">
        <v>100</v>
      </c>
      <c r="CE1388" t="s">
        <v>100</v>
      </c>
      <c r="CF1388" t="s">
        <v>100</v>
      </c>
      <c r="CG1388" t="s">
        <v>100</v>
      </c>
      <c r="CH1388" t="s">
        <v>100</v>
      </c>
      <c r="CI1388" t="s">
        <v>100</v>
      </c>
      <c r="CJ1388" t="s">
        <v>100</v>
      </c>
      <c r="CK1388" t="s">
        <v>100</v>
      </c>
      <c r="CL1388" t="s">
        <v>100</v>
      </c>
      <c r="CM1388" t="s">
        <v>100</v>
      </c>
      <c r="CN1388" t="s">
        <v>166</v>
      </c>
      <c r="CO1388" t="s">
        <v>100</v>
      </c>
      <c r="CP1388" t="s">
        <v>100</v>
      </c>
      <c r="CQ1388" t="s">
        <v>152</v>
      </c>
      <c r="CR1388" t="s">
        <v>611</v>
      </c>
    </row>
    <row r="1389" spans="1:96">
      <c r="A1389" t="s">
        <v>4576</v>
      </c>
      <c r="B1389" t="s">
        <v>4577</v>
      </c>
      <c r="C1389" t="s">
        <v>189</v>
      </c>
      <c r="D1389" t="s">
        <v>4578</v>
      </c>
      <c r="E1389" t="s">
        <v>100</v>
      </c>
      <c r="F1389" t="s">
        <v>100</v>
      </c>
      <c r="G1389" t="s">
        <v>141</v>
      </c>
      <c r="H1389" t="s">
        <v>142</v>
      </c>
      <c r="I1389" t="s">
        <v>143</v>
      </c>
      <c r="J1389" t="s">
        <v>144</v>
      </c>
      <c r="K1389" t="s">
        <v>145</v>
      </c>
      <c r="L1389" t="s">
        <v>106</v>
      </c>
      <c r="M1389" t="s">
        <v>100</v>
      </c>
      <c r="N1389" t="s">
        <v>100</v>
      </c>
      <c r="O1389" t="s">
        <v>100</v>
      </c>
      <c r="P1389" t="s">
        <v>146</v>
      </c>
      <c r="Q1389" t="s">
        <v>147</v>
      </c>
      <c r="R1389" t="s">
        <v>148</v>
      </c>
      <c r="S1389" t="s">
        <v>100</v>
      </c>
      <c r="T1389" t="s">
        <v>111</v>
      </c>
      <c r="U1389" t="s">
        <v>228</v>
      </c>
      <c r="V1389" t="s">
        <v>149</v>
      </c>
      <c r="W1389" t="s">
        <v>113</v>
      </c>
      <c r="X1389" t="s">
        <v>228</v>
      </c>
      <c r="Y1389" t="s">
        <v>100</v>
      </c>
      <c r="Z1389" t="s">
        <v>100</v>
      </c>
      <c r="AA1389" t="s">
        <v>100</v>
      </c>
      <c r="AB1389" t="s">
        <v>100</v>
      </c>
      <c r="AC1389" t="s">
        <v>100</v>
      </c>
      <c r="AD1389" t="s">
        <v>100</v>
      </c>
      <c r="AE1389" t="s">
        <v>100</v>
      </c>
      <c r="AF1389" t="s">
        <v>100</v>
      </c>
      <c r="AG1389" t="s">
        <v>100</v>
      </c>
      <c r="AH1389" t="s">
        <v>100</v>
      </c>
      <c r="AI1389" t="s">
        <v>100</v>
      </c>
      <c r="AJ1389" t="s">
        <v>100</v>
      </c>
      <c r="AK1389" t="s">
        <v>100</v>
      </c>
      <c r="AL1389" t="s">
        <v>100</v>
      </c>
      <c r="AM1389" t="s">
        <v>100</v>
      </c>
      <c r="AN1389" t="s">
        <v>100</v>
      </c>
      <c r="AO1389" t="s">
        <v>100</v>
      </c>
      <c r="AP1389" t="s">
        <v>100</v>
      </c>
      <c r="AQ1389" t="s">
        <v>100</v>
      </c>
      <c r="AR1389" t="s">
        <v>100</v>
      </c>
      <c r="AS1389" t="s">
        <v>100</v>
      </c>
      <c r="AT1389" t="s">
        <v>100</v>
      </c>
      <c r="AU1389" t="s">
        <v>100</v>
      </c>
      <c r="AV1389" t="s">
        <v>100</v>
      </c>
      <c r="AW1389" t="s">
        <v>100</v>
      </c>
      <c r="AX1389" t="s">
        <v>100</v>
      </c>
      <c r="AY1389" t="s">
        <v>100</v>
      </c>
      <c r="AZ1389" t="s">
        <v>100</v>
      </c>
      <c r="BA1389" t="s">
        <v>100</v>
      </c>
      <c r="BB1389" t="s">
        <v>100</v>
      </c>
      <c r="BC1389" t="s">
        <v>100</v>
      </c>
      <c r="BD1389" t="s">
        <v>100</v>
      </c>
      <c r="BE1389" t="s">
        <v>100</v>
      </c>
      <c r="BF1389" t="s">
        <v>100</v>
      </c>
      <c r="BG1389" t="s">
        <v>100</v>
      </c>
      <c r="BH1389" t="s">
        <v>100</v>
      </c>
      <c r="BI1389" t="s">
        <v>100</v>
      </c>
      <c r="BJ1389" t="s">
        <v>100</v>
      </c>
      <c r="BK1389" t="s">
        <v>100</v>
      </c>
      <c r="BL1389" t="s">
        <v>100</v>
      </c>
      <c r="BM1389" t="s">
        <v>100</v>
      </c>
      <c r="BN1389" t="s">
        <v>100</v>
      </c>
      <c r="BO1389" t="s">
        <v>100</v>
      </c>
      <c r="BP1389" t="s">
        <v>100</v>
      </c>
      <c r="BQ1389" t="s">
        <v>100</v>
      </c>
      <c r="BR1389" t="s">
        <v>100</v>
      </c>
      <c r="BS1389" t="s">
        <v>100</v>
      </c>
      <c r="BT1389" t="s">
        <v>100</v>
      </c>
      <c r="BU1389" t="s">
        <v>100</v>
      </c>
      <c r="BV1389" t="s">
        <v>100</v>
      </c>
      <c r="BW1389" t="s">
        <v>100</v>
      </c>
      <c r="BX1389" t="s">
        <v>100</v>
      </c>
      <c r="BY1389" t="s">
        <v>100</v>
      </c>
      <c r="BZ1389" t="s">
        <v>100</v>
      </c>
      <c r="CA1389" t="s">
        <v>100</v>
      </c>
      <c r="CB1389" t="s">
        <v>100</v>
      </c>
      <c r="CC1389" t="s">
        <v>100</v>
      </c>
      <c r="CD1389" t="s">
        <v>100</v>
      </c>
      <c r="CE1389" t="s">
        <v>100</v>
      </c>
      <c r="CF1389" t="s">
        <v>100</v>
      </c>
      <c r="CG1389" t="s">
        <v>100</v>
      </c>
      <c r="CH1389" t="s">
        <v>100</v>
      </c>
      <c r="CI1389" t="s">
        <v>100</v>
      </c>
      <c r="CJ1389" t="s">
        <v>100</v>
      </c>
      <c r="CK1389" t="s">
        <v>100</v>
      </c>
      <c r="CL1389" t="s">
        <v>100</v>
      </c>
      <c r="CM1389" t="s">
        <v>100</v>
      </c>
      <c r="CN1389" t="s">
        <v>151</v>
      </c>
      <c r="CO1389" t="s">
        <v>100</v>
      </c>
      <c r="CP1389" t="s">
        <v>100</v>
      </c>
      <c r="CQ1389" t="s">
        <v>152</v>
      </c>
      <c r="CR1389" t="s">
        <v>611</v>
      </c>
    </row>
    <row r="1390" spans="1:96">
      <c r="A1390" t="s">
        <v>4579</v>
      </c>
      <c r="B1390" t="s">
        <v>4580</v>
      </c>
      <c r="C1390" t="s">
        <v>138</v>
      </c>
      <c r="D1390" t="s">
        <v>4581</v>
      </c>
      <c r="E1390" t="s">
        <v>4582</v>
      </c>
      <c r="F1390" t="s">
        <v>100</v>
      </c>
      <c r="G1390" t="s">
        <v>141</v>
      </c>
      <c r="H1390" t="s">
        <v>142</v>
      </c>
      <c r="I1390" t="s">
        <v>143</v>
      </c>
      <c r="J1390" t="s">
        <v>309</v>
      </c>
      <c r="K1390" t="s">
        <v>145</v>
      </c>
      <c r="L1390" t="s">
        <v>106</v>
      </c>
      <c r="M1390" t="s">
        <v>100</v>
      </c>
      <c r="N1390" t="s">
        <v>100</v>
      </c>
      <c r="O1390" t="s">
        <v>100</v>
      </c>
      <c r="P1390" t="s">
        <v>146</v>
      </c>
      <c r="Q1390" t="s">
        <v>147</v>
      </c>
      <c r="R1390" t="s">
        <v>148</v>
      </c>
      <c r="S1390" t="s">
        <v>100</v>
      </c>
      <c r="T1390" t="s">
        <v>100</v>
      </c>
      <c r="U1390" t="s">
        <v>112</v>
      </c>
      <c r="V1390" t="s">
        <v>617</v>
      </c>
      <c r="W1390" t="s">
        <v>113</v>
      </c>
      <c r="X1390" t="s">
        <v>4583</v>
      </c>
      <c r="Y1390" t="s">
        <v>100</v>
      </c>
      <c r="Z1390" t="s">
        <v>100</v>
      </c>
      <c r="AA1390" t="s">
        <v>100</v>
      </c>
      <c r="AB1390" t="s">
        <v>100</v>
      </c>
      <c r="AC1390" t="s">
        <v>100</v>
      </c>
      <c r="AD1390" t="s">
        <v>100</v>
      </c>
      <c r="AE1390" t="s">
        <v>115</v>
      </c>
      <c r="AF1390" t="s">
        <v>100</v>
      </c>
      <c r="AG1390" t="s">
        <v>100</v>
      </c>
      <c r="AH1390" t="s">
        <v>100</v>
      </c>
      <c r="AI1390" t="s">
        <v>100</v>
      </c>
      <c r="AJ1390" t="s">
        <v>100</v>
      </c>
      <c r="AK1390" t="s">
        <v>100</v>
      </c>
      <c r="AL1390" t="s">
        <v>100</v>
      </c>
      <c r="AM1390" t="s">
        <v>100</v>
      </c>
      <c r="AN1390" t="s">
        <v>115</v>
      </c>
      <c r="AO1390" t="s">
        <v>100</v>
      </c>
      <c r="AP1390" t="s">
        <v>100</v>
      </c>
      <c r="AQ1390" t="s">
        <v>100</v>
      </c>
      <c r="AR1390" t="s">
        <v>100</v>
      </c>
      <c r="AS1390" t="s">
        <v>100</v>
      </c>
      <c r="AT1390" t="s">
        <v>100</v>
      </c>
      <c r="AU1390" t="s">
        <v>100</v>
      </c>
      <c r="AV1390" t="s">
        <v>100</v>
      </c>
      <c r="AW1390" t="s">
        <v>100</v>
      </c>
      <c r="AX1390" t="s">
        <v>100</v>
      </c>
      <c r="AY1390" t="s">
        <v>100</v>
      </c>
      <c r="AZ1390" t="s">
        <v>115</v>
      </c>
      <c r="BA1390" t="s">
        <v>100</v>
      </c>
      <c r="BB1390" t="s">
        <v>100</v>
      </c>
      <c r="BC1390" t="s">
        <v>100</v>
      </c>
      <c r="BD1390" t="s">
        <v>100</v>
      </c>
      <c r="BE1390" t="s">
        <v>100</v>
      </c>
      <c r="BF1390" t="s">
        <v>100</v>
      </c>
      <c r="BG1390" t="s">
        <v>100</v>
      </c>
      <c r="BH1390" t="s">
        <v>100</v>
      </c>
      <c r="BI1390" t="s">
        <v>100</v>
      </c>
      <c r="BJ1390" t="s">
        <v>100</v>
      </c>
      <c r="BK1390" t="s">
        <v>100</v>
      </c>
      <c r="BL1390" t="s">
        <v>100</v>
      </c>
      <c r="BM1390" t="s">
        <v>100</v>
      </c>
      <c r="BN1390" t="s">
        <v>100</v>
      </c>
      <c r="BO1390" t="s">
        <v>100</v>
      </c>
      <c r="BP1390" t="s">
        <v>100</v>
      </c>
      <c r="BQ1390" t="s">
        <v>100</v>
      </c>
      <c r="BR1390" t="s">
        <v>100</v>
      </c>
      <c r="BS1390" t="s">
        <v>100</v>
      </c>
      <c r="BT1390" t="s">
        <v>100</v>
      </c>
      <c r="BU1390" t="s">
        <v>100</v>
      </c>
      <c r="BV1390" t="s">
        <v>100</v>
      </c>
      <c r="BW1390" t="s">
        <v>100</v>
      </c>
      <c r="BX1390" t="s">
        <v>100</v>
      </c>
      <c r="BY1390" t="s">
        <v>100</v>
      </c>
      <c r="BZ1390" t="s">
        <v>100</v>
      </c>
      <c r="CA1390" t="s">
        <v>100</v>
      </c>
      <c r="CB1390" t="s">
        <v>100</v>
      </c>
      <c r="CC1390" t="s">
        <v>100</v>
      </c>
      <c r="CD1390" t="s">
        <v>100</v>
      </c>
      <c r="CE1390" t="s">
        <v>100</v>
      </c>
      <c r="CF1390" t="s">
        <v>100</v>
      </c>
      <c r="CG1390" t="s">
        <v>100</v>
      </c>
      <c r="CH1390" t="s">
        <v>100</v>
      </c>
      <c r="CI1390" t="s">
        <v>100</v>
      </c>
      <c r="CJ1390" t="s">
        <v>115</v>
      </c>
      <c r="CK1390" t="s">
        <v>100</v>
      </c>
      <c r="CL1390" t="s">
        <v>100</v>
      </c>
      <c r="CM1390" t="s">
        <v>100</v>
      </c>
      <c r="CN1390" t="s">
        <v>151</v>
      </c>
      <c r="CO1390" t="s">
        <v>100</v>
      </c>
      <c r="CP1390" t="s">
        <v>100</v>
      </c>
      <c r="CQ1390" t="s">
        <v>152</v>
      </c>
      <c r="CR1390" t="s">
        <v>153</v>
      </c>
    </row>
    <row r="1391" spans="1:96">
      <c r="A1391" t="s">
        <v>4584</v>
      </c>
      <c r="B1391" t="s">
        <v>4585</v>
      </c>
      <c r="C1391" t="s">
        <v>205</v>
      </c>
      <c r="D1391" t="s">
        <v>4585</v>
      </c>
      <c r="E1391" t="s">
        <v>100</v>
      </c>
      <c r="F1391" t="s">
        <v>100</v>
      </c>
      <c r="G1391" t="s">
        <v>356</v>
      </c>
      <c r="H1391" t="s">
        <v>470</v>
      </c>
      <c r="I1391" t="s">
        <v>143</v>
      </c>
      <c r="J1391" t="s">
        <v>144</v>
      </c>
      <c r="K1391" t="s">
        <v>145</v>
      </c>
      <c r="L1391" t="s">
        <v>106</v>
      </c>
      <c r="M1391" t="s">
        <v>100</v>
      </c>
      <c r="N1391" t="s">
        <v>4586</v>
      </c>
      <c r="O1391" t="s">
        <v>100</v>
      </c>
      <c r="P1391" t="s">
        <v>146</v>
      </c>
      <c r="Q1391" t="s">
        <v>209</v>
      </c>
      <c r="R1391" t="s">
        <v>198</v>
      </c>
      <c r="S1391" t="s">
        <v>100</v>
      </c>
      <c r="T1391" t="s">
        <v>100</v>
      </c>
      <c r="U1391" t="s">
        <v>112</v>
      </c>
      <c r="V1391" t="s">
        <v>134</v>
      </c>
      <c r="W1391" t="s">
        <v>134</v>
      </c>
      <c r="X1391" t="s">
        <v>135</v>
      </c>
      <c r="Y1391" t="s">
        <v>115</v>
      </c>
      <c r="Z1391" t="s">
        <v>100</v>
      </c>
      <c r="AA1391" t="s">
        <v>100</v>
      </c>
      <c r="AB1391" t="s">
        <v>100</v>
      </c>
      <c r="AC1391" t="s">
        <v>100</v>
      </c>
      <c r="AD1391" t="s">
        <v>100</v>
      </c>
      <c r="AE1391" t="s">
        <v>115</v>
      </c>
      <c r="AF1391" t="s">
        <v>100</v>
      </c>
      <c r="AG1391" t="s">
        <v>100</v>
      </c>
      <c r="AH1391" t="s">
        <v>100</v>
      </c>
      <c r="AI1391" t="s">
        <v>100</v>
      </c>
      <c r="AJ1391" t="s">
        <v>100</v>
      </c>
      <c r="AK1391" t="s">
        <v>100</v>
      </c>
      <c r="AL1391" t="s">
        <v>100</v>
      </c>
      <c r="AM1391" t="s">
        <v>100</v>
      </c>
      <c r="AN1391" t="s">
        <v>100</v>
      </c>
      <c r="AO1391" t="s">
        <v>100</v>
      </c>
      <c r="AP1391" t="s">
        <v>100</v>
      </c>
      <c r="AQ1391" t="s">
        <v>100</v>
      </c>
      <c r="AR1391" t="s">
        <v>100</v>
      </c>
      <c r="AS1391" t="s">
        <v>100</v>
      </c>
      <c r="AT1391" t="s">
        <v>100</v>
      </c>
      <c r="AU1391" t="s">
        <v>100</v>
      </c>
      <c r="AV1391" t="s">
        <v>100</v>
      </c>
      <c r="AW1391" t="s">
        <v>100</v>
      </c>
      <c r="AX1391" t="s">
        <v>100</v>
      </c>
      <c r="AY1391" t="s">
        <v>100</v>
      </c>
      <c r="AZ1391" t="s">
        <v>100</v>
      </c>
      <c r="BA1391" t="s">
        <v>100</v>
      </c>
      <c r="BB1391" t="s">
        <v>100</v>
      </c>
      <c r="BC1391" t="s">
        <v>100</v>
      </c>
      <c r="BD1391" t="s">
        <v>100</v>
      </c>
      <c r="BE1391" t="s">
        <v>100</v>
      </c>
      <c r="BF1391" t="s">
        <v>100</v>
      </c>
      <c r="BG1391" t="s">
        <v>100</v>
      </c>
      <c r="BH1391" t="s">
        <v>100</v>
      </c>
      <c r="BI1391" t="s">
        <v>100</v>
      </c>
      <c r="BJ1391" t="s">
        <v>100</v>
      </c>
      <c r="BK1391" t="s">
        <v>100</v>
      </c>
      <c r="BL1391" t="s">
        <v>100</v>
      </c>
      <c r="BM1391" t="s">
        <v>100</v>
      </c>
      <c r="BN1391" t="s">
        <v>100</v>
      </c>
      <c r="BO1391" t="s">
        <v>100</v>
      </c>
      <c r="BP1391" t="s">
        <v>100</v>
      </c>
      <c r="BQ1391" t="s">
        <v>100</v>
      </c>
      <c r="BR1391" t="s">
        <v>100</v>
      </c>
      <c r="BS1391" t="s">
        <v>100</v>
      </c>
      <c r="BT1391" t="s">
        <v>100</v>
      </c>
      <c r="BU1391" t="s">
        <v>100</v>
      </c>
      <c r="BV1391" t="s">
        <v>100</v>
      </c>
      <c r="BW1391" t="s">
        <v>100</v>
      </c>
      <c r="BX1391" t="s">
        <v>100</v>
      </c>
      <c r="BY1391" t="s">
        <v>100</v>
      </c>
      <c r="BZ1391" t="s">
        <v>100</v>
      </c>
      <c r="CA1391" t="s">
        <v>100</v>
      </c>
      <c r="CB1391" t="s">
        <v>100</v>
      </c>
      <c r="CC1391" t="s">
        <v>100</v>
      </c>
      <c r="CD1391" t="s">
        <v>100</v>
      </c>
      <c r="CE1391" t="s">
        <v>100</v>
      </c>
      <c r="CF1391" t="s">
        <v>100</v>
      </c>
      <c r="CG1391" t="s">
        <v>100</v>
      </c>
      <c r="CH1391" t="s">
        <v>100</v>
      </c>
      <c r="CI1391" t="s">
        <v>100</v>
      </c>
      <c r="CJ1391" t="s">
        <v>115</v>
      </c>
      <c r="CK1391" t="s">
        <v>100</v>
      </c>
      <c r="CL1391" t="s">
        <v>100</v>
      </c>
      <c r="CM1391" t="s">
        <v>100</v>
      </c>
      <c r="CN1391" t="s">
        <v>211</v>
      </c>
      <c r="CO1391" t="s">
        <v>152</v>
      </c>
      <c r="CP1391" t="s">
        <v>100</v>
      </c>
      <c r="CQ1391" t="s">
        <v>100</v>
      </c>
      <c r="CR1391" t="s">
        <v>100</v>
      </c>
    </row>
    <row r="1392" spans="1:96">
      <c r="A1392" t="s">
        <v>4587</v>
      </c>
      <c r="B1392" t="s">
        <v>4588</v>
      </c>
      <c r="C1392" t="s">
        <v>205</v>
      </c>
      <c r="D1392" t="s">
        <v>4588</v>
      </c>
      <c r="E1392" t="s">
        <v>100</v>
      </c>
      <c r="F1392" t="s">
        <v>100</v>
      </c>
      <c r="G1392" t="s">
        <v>356</v>
      </c>
      <c r="H1392" t="s">
        <v>470</v>
      </c>
      <c r="I1392" t="s">
        <v>143</v>
      </c>
      <c r="J1392" t="s">
        <v>144</v>
      </c>
      <c r="K1392" t="s">
        <v>145</v>
      </c>
      <c r="L1392" t="s">
        <v>106</v>
      </c>
      <c r="M1392" t="s">
        <v>100</v>
      </c>
      <c r="N1392" t="s">
        <v>4589</v>
      </c>
      <c r="O1392" t="s">
        <v>100</v>
      </c>
      <c r="P1392" t="s">
        <v>146</v>
      </c>
      <c r="Q1392" t="s">
        <v>209</v>
      </c>
      <c r="R1392" t="s">
        <v>198</v>
      </c>
      <c r="S1392" t="s">
        <v>100</v>
      </c>
      <c r="T1392" t="s">
        <v>100</v>
      </c>
      <c r="U1392" t="s">
        <v>112</v>
      </c>
      <c r="V1392" t="s">
        <v>134</v>
      </c>
      <c r="W1392" t="s">
        <v>134</v>
      </c>
      <c r="X1392" t="s">
        <v>135</v>
      </c>
      <c r="Y1392" t="s">
        <v>115</v>
      </c>
      <c r="Z1392" t="s">
        <v>100</v>
      </c>
      <c r="AA1392" t="s">
        <v>100</v>
      </c>
      <c r="AB1392" t="s">
        <v>100</v>
      </c>
      <c r="AC1392" t="s">
        <v>100</v>
      </c>
      <c r="AD1392" t="s">
        <v>100</v>
      </c>
      <c r="AE1392" t="s">
        <v>115</v>
      </c>
      <c r="AF1392" t="s">
        <v>100</v>
      </c>
      <c r="AG1392" t="s">
        <v>100</v>
      </c>
      <c r="AH1392" t="s">
        <v>100</v>
      </c>
      <c r="AI1392" t="s">
        <v>100</v>
      </c>
      <c r="AJ1392" t="s">
        <v>100</v>
      </c>
      <c r="AK1392" t="s">
        <v>100</v>
      </c>
      <c r="AL1392" t="s">
        <v>100</v>
      </c>
      <c r="AM1392" t="s">
        <v>100</v>
      </c>
      <c r="AN1392" t="s">
        <v>100</v>
      </c>
      <c r="AO1392" t="s">
        <v>100</v>
      </c>
      <c r="AP1392" t="s">
        <v>100</v>
      </c>
      <c r="AQ1392" t="s">
        <v>100</v>
      </c>
      <c r="AR1392" t="s">
        <v>100</v>
      </c>
      <c r="AS1392" t="s">
        <v>100</v>
      </c>
      <c r="AT1392" t="s">
        <v>100</v>
      </c>
      <c r="AU1392" t="s">
        <v>100</v>
      </c>
      <c r="AV1392" t="s">
        <v>100</v>
      </c>
      <c r="AW1392" t="s">
        <v>100</v>
      </c>
      <c r="AX1392" t="s">
        <v>100</v>
      </c>
      <c r="AY1392" t="s">
        <v>100</v>
      </c>
      <c r="AZ1392" t="s">
        <v>100</v>
      </c>
      <c r="BA1392" t="s">
        <v>100</v>
      </c>
      <c r="BB1392" t="s">
        <v>100</v>
      </c>
      <c r="BC1392" t="s">
        <v>100</v>
      </c>
      <c r="BD1392" t="s">
        <v>100</v>
      </c>
      <c r="BE1392" t="s">
        <v>100</v>
      </c>
      <c r="BF1392" t="s">
        <v>100</v>
      </c>
      <c r="BG1392" t="s">
        <v>100</v>
      </c>
      <c r="BH1392" t="s">
        <v>100</v>
      </c>
      <c r="BI1392" t="s">
        <v>100</v>
      </c>
      <c r="BJ1392" t="s">
        <v>100</v>
      </c>
      <c r="BK1392" t="s">
        <v>100</v>
      </c>
      <c r="BL1392" t="s">
        <v>100</v>
      </c>
      <c r="BM1392" t="s">
        <v>100</v>
      </c>
      <c r="BN1392" t="s">
        <v>100</v>
      </c>
      <c r="BO1392" t="s">
        <v>100</v>
      </c>
      <c r="BP1392" t="s">
        <v>100</v>
      </c>
      <c r="BQ1392" t="s">
        <v>100</v>
      </c>
      <c r="BR1392" t="s">
        <v>100</v>
      </c>
      <c r="BS1392" t="s">
        <v>100</v>
      </c>
      <c r="BT1392" t="s">
        <v>100</v>
      </c>
      <c r="BU1392" t="s">
        <v>100</v>
      </c>
      <c r="BV1392" t="s">
        <v>100</v>
      </c>
      <c r="BW1392" t="s">
        <v>100</v>
      </c>
      <c r="BX1392" t="s">
        <v>100</v>
      </c>
      <c r="BY1392" t="s">
        <v>100</v>
      </c>
      <c r="BZ1392" t="s">
        <v>100</v>
      </c>
      <c r="CA1392" t="s">
        <v>100</v>
      </c>
      <c r="CB1392" t="s">
        <v>100</v>
      </c>
      <c r="CC1392" t="s">
        <v>100</v>
      </c>
      <c r="CD1392" t="s">
        <v>100</v>
      </c>
      <c r="CE1392" t="s">
        <v>100</v>
      </c>
      <c r="CF1392" t="s">
        <v>100</v>
      </c>
      <c r="CG1392" t="s">
        <v>100</v>
      </c>
      <c r="CH1392" t="s">
        <v>100</v>
      </c>
      <c r="CI1392" t="s">
        <v>100</v>
      </c>
      <c r="CJ1392" t="s">
        <v>115</v>
      </c>
      <c r="CK1392" t="s">
        <v>100</v>
      </c>
      <c r="CL1392" t="s">
        <v>100</v>
      </c>
      <c r="CM1392" t="s">
        <v>100</v>
      </c>
      <c r="CN1392" t="s">
        <v>211</v>
      </c>
      <c r="CO1392" t="s">
        <v>152</v>
      </c>
      <c r="CP1392" t="s">
        <v>100</v>
      </c>
      <c r="CQ1392" t="s">
        <v>100</v>
      </c>
      <c r="CR1392" t="s">
        <v>100</v>
      </c>
    </row>
    <row r="1393" spans="1:96">
      <c r="A1393" t="s">
        <v>4590</v>
      </c>
      <c r="B1393" t="s">
        <v>4591</v>
      </c>
      <c r="C1393" t="s">
        <v>205</v>
      </c>
      <c r="D1393" t="s">
        <v>4592</v>
      </c>
      <c r="E1393" t="s">
        <v>100</v>
      </c>
      <c r="F1393" t="s">
        <v>100</v>
      </c>
      <c r="G1393" t="s">
        <v>356</v>
      </c>
      <c r="H1393" t="s">
        <v>470</v>
      </c>
      <c r="I1393" t="s">
        <v>143</v>
      </c>
      <c r="J1393" t="s">
        <v>144</v>
      </c>
      <c r="K1393" t="s">
        <v>145</v>
      </c>
      <c r="L1393" t="s">
        <v>106</v>
      </c>
      <c r="M1393" t="s">
        <v>100</v>
      </c>
      <c r="N1393" t="s">
        <v>4593</v>
      </c>
      <c r="O1393" t="s">
        <v>100</v>
      </c>
      <c r="P1393" t="s">
        <v>146</v>
      </c>
      <c r="Q1393" t="s">
        <v>209</v>
      </c>
      <c r="R1393" t="s">
        <v>198</v>
      </c>
      <c r="S1393" t="s">
        <v>100</v>
      </c>
      <c r="T1393" t="s">
        <v>100</v>
      </c>
      <c r="U1393" t="s">
        <v>112</v>
      </c>
      <c r="V1393" t="s">
        <v>134</v>
      </c>
      <c r="W1393" t="s">
        <v>134</v>
      </c>
      <c r="X1393" t="s">
        <v>135</v>
      </c>
      <c r="Y1393" t="s">
        <v>115</v>
      </c>
      <c r="Z1393" t="s">
        <v>100</v>
      </c>
      <c r="AA1393" t="s">
        <v>100</v>
      </c>
      <c r="AB1393" t="s">
        <v>100</v>
      </c>
      <c r="AC1393" t="s">
        <v>100</v>
      </c>
      <c r="AD1393" t="s">
        <v>100</v>
      </c>
      <c r="AE1393" t="s">
        <v>115</v>
      </c>
      <c r="AF1393" t="s">
        <v>100</v>
      </c>
      <c r="AG1393" t="s">
        <v>100</v>
      </c>
      <c r="AH1393" t="s">
        <v>100</v>
      </c>
      <c r="AI1393" t="s">
        <v>100</v>
      </c>
      <c r="AJ1393" t="s">
        <v>100</v>
      </c>
      <c r="AK1393" t="s">
        <v>100</v>
      </c>
      <c r="AL1393" t="s">
        <v>100</v>
      </c>
      <c r="AM1393" t="s">
        <v>100</v>
      </c>
      <c r="AN1393" t="s">
        <v>100</v>
      </c>
      <c r="AO1393" t="s">
        <v>100</v>
      </c>
      <c r="AP1393" t="s">
        <v>100</v>
      </c>
      <c r="AQ1393" t="s">
        <v>100</v>
      </c>
      <c r="AR1393" t="s">
        <v>100</v>
      </c>
      <c r="AS1393" t="s">
        <v>100</v>
      </c>
      <c r="AT1393" t="s">
        <v>100</v>
      </c>
      <c r="AU1393" t="s">
        <v>100</v>
      </c>
      <c r="AV1393" t="s">
        <v>100</v>
      </c>
      <c r="AW1393" t="s">
        <v>100</v>
      </c>
      <c r="AX1393" t="s">
        <v>100</v>
      </c>
      <c r="AY1393" t="s">
        <v>100</v>
      </c>
      <c r="AZ1393" t="s">
        <v>100</v>
      </c>
      <c r="BA1393" t="s">
        <v>100</v>
      </c>
      <c r="BB1393" t="s">
        <v>100</v>
      </c>
      <c r="BC1393" t="s">
        <v>100</v>
      </c>
      <c r="BD1393" t="s">
        <v>100</v>
      </c>
      <c r="BE1393" t="s">
        <v>100</v>
      </c>
      <c r="BF1393" t="s">
        <v>100</v>
      </c>
      <c r="BG1393" t="s">
        <v>100</v>
      </c>
      <c r="BH1393" t="s">
        <v>100</v>
      </c>
      <c r="BI1393" t="s">
        <v>100</v>
      </c>
      <c r="BJ1393" t="s">
        <v>100</v>
      </c>
      <c r="BK1393" t="s">
        <v>100</v>
      </c>
      <c r="BL1393" t="s">
        <v>100</v>
      </c>
      <c r="BM1393" t="s">
        <v>100</v>
      </c>
      <c r="BN1393" t="s">
        <v>100</v>
      </c>
      <c r="BO1393" t="s">
        <v>100</v>
      </c>
      <c r="BP1393" t="s">
        <v>100</v>
      </c>
      <c r="BQ1393" t="s">
        <v>100</v>
      </c>
      <c r="BR1393" t="s">
        <v>100</v>
      </c>
      <c r="BS1393" t="s">
        <v>100</v>
      </c>
      <c r="BT1393" t="s">
        <v>100</v>
      </c>
      <c r="BU1393" t="s">
        <v>100</v>
      </c>
      <c r="BV1393" t="s">
        <v>100</v>
      </c>
      <c r="BW1393" t="s">
        <v>100</v>
      </c>
      <c r="BX1393" t="s">
        <v>100</v>
      </c>
      <c r="BY1393" t="s">
        <v>100</v>
      </c>
      <c r="BZ1393" t="s">
        <v>100</v>
      </c>
      <c r="CA1393" t="s">
        <v>100</v>
      </c>
      <c r="CB1393" t="s">
        <v>100</v>
      </c>
      <c r="CC1393" t="s">
        <v>100</v>
      </c>
      <c r="CD1393" t="s">
        <v>100</v>
      </c>
      <c r="CE1393" t="s">
        <v>100</v>
      </c>
      <c r="CF1393" t="s">
        <v>100</v>
      </c>
      <c r="CG1393" t="s">
        <v>100</v>
      </c>
      <c r="CH1393" t="s">
        <v>100</v>
      </c>
      <c r="CI1393" t="s">
        <v>100</v>
      </c>
      <c r="CJ1393" t="s">
        <v>115</v>
      </c>
      <c r="CK1393" t="s">
        <v>100</v>
      </c>
      <c r="CL1393" t="s">
        <v>100</v>
      </c>
      <c r="CM1393" t="s">
        <v>100</v>
      </c>
      <c r="CN1393" t="s">
        <v>211</v>
      </c>
      <c r="CO1393" t="s">
        <v>152</v>
      </c>
      <c r="CP1393" t="s">
        <v>100</v>
      </c>
      <c r="CQ1393" t="s">
        <v>100</v>
      </c>
      <c r="CR1393" t="s">
        <v>100</v>
      </c>
    </row>
    <row r="1394" spans="1:96">
      <c r="A1394" t="s">
        <v>4594</v>
      </c>
      <c r="B1394" t="s">
        <v>4595</v>
      </c>
      <c r="C1394" t="s">
        <v>205</v>
      </c>
      <c r="D1394" t="s">
        <v>4596</v>
      </c>
      <c r="E1394" t="s">
        <v>100</v>
      </c>
      <c r="F1394" t="s">
        <v>100</v>
      </c>
      <c r="G1394" t="s">
        <v>689</v>
      </c>
      <c r="H1394" t="s">
        <v>470</v>
      </c>
      <c r="I1394" t="s">
        <v>143</v>
      </c>
      <c r="J1394" t="s">
        <v>144</v>
      </c>
      <c r="K1394" t="s">
        <v>145</v>
      </c>
      <c r="L1394" t="s">
        <v>106</v>
      </c>
      <c r="M1394" t="s">
        <v>100</v>
      </c>
      <c r="N1394" t="s">
        <v>4597</v>
      </c>
      <c r="O1394" t="s">
        <v>100</v>
      </c>
      <c r="P1394" t="s">
        <v>146</v>
      </c>
      <c r="Q1394" t="s">
        <v>209</v>
      </c>
      <c r="R1394" t="s">
        <v>198</v>
      </c>
      <c r="S1394" t="s">
        <v>100</v>
      </c>
      <c r="T1394" t="s">
        <v>100</v>
      </c>
      <c r="U1394" t="s">
        <v>112</v>
      </c>
      <c r="V1394" t="s">
        <v>134</v>
      </c>
      <c r="W1394" t="s">
        <v>134</v>
      </c>
      <c r="X1394" t="s">
        <v>135</v>
      </c>
      <c r="Y1394" t="s">
        <v>115</v>
      </c>
      <c r="Z1394" t="s">
        <v>100</v>
      </c>
      <c r="AA1394" t="s">
        <v>100</v>
      </c>
      <c r="AB1394" t="s">
        <v>100</v>
      </c>
      <c r="AC1394" t="s">
        <v>100</v>
      </c>
      <c r="AD1394" t="s">
        <v>100</v>
      </c>
      <c r="AE1394" t="s">
        <v>115</v>
      </c>
      <c r="AF1394" t="s">
        <v>100</v>
      </c>
      <c r="AG1394" t="s">
        <v>100</v>
      </c>
      <c r="AH1394" t="s">
        <v>100</v>
      </c>
      <c r="AI1394" t="s">
        <v>100</v>
      </c>
      <c r="AJ1394" t="s">
        <v>100</v>
      </c>
      <c r="AK1394" t="s">
        <v>100</v>
      </c>
      <c r="AL1394" t="s">
        <v>100</v>
      </c>
      <c r="AM1394" t="s">
        <v>100</v>
      </c>
      <c r="AN1394" t="s">
        <v>100</v>
      </c>
      <c r="AO1394" t="s">
        <v>100</v>
      </c>
      <c r="AP1394" t="s">
        <v>100</v>
      </c>
      <c r="AQ1394" t="s">
        <v>100</v>
      </c>
      <c r="AR1394" t="s">
        <v>100</v>
      </c>
      <c r="AS1394" t="s">
        <v>100</v>
      </c>
      <c r="AT1394" t="s">
        <v>100</v>
      </c>
      <c r="AU1394" t="s">
        <v>100</v>
      </c>
      <c r="AV1394" t="s">
        <v>100</v>
      </c>
      <c r="AW1394" t="s">
        <v>100</v>
      </c>
      <c r="AX1394" t="s">
        <v>100</v>
      </c>
      <c r="AY1394" t="s">
        <v>100</v>
      </c>
      <c r="AZ1394" t="s">
        <v>100</v>
      </c>
      <c r="BA1394" t="s">
        <v>100</v>
      </c>
      <c r="BB1394" t="s">
        <v>100</v>
      </c>
      <c r="BC1394" t="s">
        <v>100</v>
      </c>
      <c r="BD1394" t="s">
        <v>100</v>
      </c>
      <c r="BE1394" t="s">
        <v>100</v>
      </c>
      <c r="BF1394" t="s">
        <v>100</v>
      </c>
      <c r="BG1394" t="s">
        <v>100</v>
      </c>
      <c r="BH1394" t="s">
        <v>100</v>
      </c>
      <c r="BI1394" t="s">
        <v>100</v>
      </c>
      <c r="BJ1394" t="s">
        <v>100</v>
      </c>
      <c r="BK1394" t="s">
        <v>100</v>
      </c>
      <c r="BL1394" t="s">
        <v>100</v>
      </c>
      <c r="BM1394" t="s">
        <v>100</v>
      </c>
      <c r="BN1394" t="s">
        <v>100</v>
      </c>
      <c r="BO1394" t="s">
        <v>100</v>
      </c>
      <c r="BP1394" t="s">
        <v>100</v>
      </c>
      <c r="BQ1394" t="s">
        <v>100</v>
      </c>
      <c r="BR1394" t="s">
        <v>100</v>
      </c>
      <c r="BS1394" t="s">
        <v>100</v>
      </c>
      <c r="BT1394" t="s">
        <v>100</v>
      </c>
      <c r="BU1394" t="s">
        <v>100</v>
      </c>
      <c r="BV1394" t="s">
        <v>100</v>
      </c>
      <c r="BW1394" t="s">
        <v>100</v>
      </c>
      <c r="BX1394" t="s">
        <v>100</v>
      </c>
      <c r="BY1394" t="s">
        <v>100</v>
      </c>
      <c r="BZ1394" t="s">
        <v>100</v>
      </c>
      <c r="CA1394" t="s">
        <v>100</v>
      </c>
      <c r="CB1394" t="s">
        <v>100</v>
      </c>
      <c r="CC1394" t="s">
        <v>100</v>
      </c>
      <c r="CD1394" t="s">
        <v>100</v>
      </c>
      <c r="CE1394" t="s">
        <v>100</v>
      </c>
      <c r="CF1394" t="s">
        <v>100</v>
      </c>
      <c r="CG1394" t="s">
        <v>100</v>
      </c>
      <c r="CH1394" t="s">
        <v>100</v>
      </c>
      <c r="CI1394" t="s">
        <v>100</v>
      </c>
      <c r="CJ1394" t="s">
        <v>115</v>
      </c>
      <c r="CK1394" t="s">
        <v>100</v>
      </c>
      <c r="CL1394" t="s">
        <v>100</v>
      </c>
      <c r="CM1394" t="s">
        <v>100</v>
      </c>
      <c r="CN1394" t="s">
        <v>151</v>
      </c>
      <c r="CO1394" t="s">
        <v>100</v>
      </c>
      <c r="CP1394" t="s">
        <v>100</v>
      </c>
      <c r="CQ1394" t="s">
        <v>152</v>
      </c>
      <c r="CR1394" t="s">
        <v>153</v>
      </c>
    </row>
    <row r="1395" spans="1:96">
      <c r="A1395" t="s">
        <v>4598</v>
      </c>
      <c r="B1395" t="s">
        <v>4599</v>
      </c>
      <c r="C1395" t="s">
        <v>1381</v>
      </c>
      <c r="D1395" t="s">
        <v>4600</v>
      </c>
      <c r="E1395" t="s">
        <v>4601</v>
      </c>
      <c r="F1395" t="s">
        <v>100</v>
      </c>
      <c r="G1395" t="s">
        <v>141</v>
      </c>
      <c r="H1395" t="s">
        <v>142</v>
      </c>
      <c r="I1395" t="s">
        <v>143</v>
      </c>
      <c r="J1395" t="s">
        <v>144</v>
      </c>
      <c r="K1395" t="s">
        <v>145</v>
      </c>
      <c r="L1395" t="s">
        <v>106</v>
      </c>
      <c r="M1395" t="s">
        <v>100</v>
      </c>
      <c r="N1395" t="s">
        <v>100</v>
      </c>
      <c r="O1395" t="s">
        <v>100</v>
      </c>
      <c r="P1395" t="s">
        <v>146</v>
      </c>
      <c r="Q1395" t="s">
        <v>147</v>
      </c>
      <c r="R1395" t="s">
        <v>148</v>
      </c>
      <c r="S1395" t="s">
        <v>100</v>
      </c>
      <c r="T1395" t="s">
        <v>100</v>
      </c>
      <c r="U1395" t="s">
        <v>112</v>
      </c>
      <c r="V1395" t="s">
        <v>149</v>
      </c>
      <c r="W1395" t="s">
        <v>113</v>
      </c>
      <c r="X1395" t="s">
        <v>114</v>
      </c>
      <c r="Y1395" t="s">
        <v>115</v>
      </c>
      <c r="Z1395" t="s">
        <v>100</v>
      </c>
      <c r="AA1395" t="s">
        <v>100</v>
      </c>
      <c r="AB1395" t="s">
        <v>115</v>
      </c>
      <c r="AC1395" t="s">
        <v>100</v>
      </c>
      <c r="AD1395" t="s">
        <v>100</v>
      </c>
      <c r="AE1395" t="s">
        <v>115</v>
      </c>
      <c r="AF1395" t="s">
        <v>100</v>
      </c>
      <c r="AG1395" t="s">
        <v>100</v>
      </c>
      <c r="AH1395" t="s">
        <v>115</v>
      </c>
      <c r="AI1395" t="s">
        <v>100</v>
      </c>
      <c r="AJ1395" t="s">
        <v>100</v>
      </c>
      <c r="AK1395" t="s">
        <v>115</v>
      </c>
      <c r="AL1395" t="s">
        <v>100</v>
      </c>
      <c r="AM1395" t="s">
        <v>100</v>
      </c>
      <c r="AN1395" t="s">
        <v>115</v>
      </c>
      <c r="AO1395" t="s">
        <v>100</v>
      </c>
      <c r="AP1395" t="s">
        <v>100</v>
      </c>
      <c r="AQ1395" t="s">
        <v>115</v>
      </c>
      <c r="AR1395" t="s">
        <v>100</v>
      </c>
      <c r="AS1395" t="s">
        <v>100</v>
      </c>
      <c r="AT1395" t="s">
        <v>115</v>
      </c>
      <c r="AU1395" t="s">
        <v>100</v>
      </c>
      <c r="AV1395" t="s">
        <v>100</v>
      </c>
      <c r="AW1395" t="s">
        <v>115</v>
      </c>
      <c r="AX1395" t="s">
        <v>100</v>
      </c>
      <c r="AY1395" t="s">
        <v>100</v>
      </c>
      <c r="AZ1395" t="s">
        <v>115</v>
      </c>
      <c r="BA1395" t="s">
        <v>100</v>
      </c>
      <c r="BB1395" t="s">
        <v>100</v>
      </c>
      <c r="BC1395" t="s">
        <v>115</v>
      </c>
      <c r="BD1395" t="s">
        <v>100</v>
      </c>
      <c r="BE1395" t="s">
        <v>100</v>
      </c>
      <c r="BF1395" t="s">
        <v>115</v>
      </c>
      <c r="BG1395" t="s">
        <v>100</v>
      </c>
      <c r="BH1395" t="s">
        <v>100</v>
      </c>
      <c r="BI1395" t="s">
        <v>100</v>
      </c>
      <c r="BJ1395" t="s">
        <v>100</v>
      </c>
      <c r="BK1395" t="s">
        <v>100</v>
      </c>
      <c r="BL1395" t="s">
        <v>100</v>
      </c>
      <c r="BM1395" t="s">
        <v>100</v>
      </c>
      <c r="BN1395" t="s">
        <v>100</v>
      </c>
      <c r="BO1395" t="s">
        <v>100</v>
      </c>
      <c r="BP1395" t="s">
        <v>100</v>
      </c>
      <c r="BQ1395" t="s">
        <v>100</v>
      </c>
      <c r="BR1395" t="s">
        <v>100</v>
      </c>
      <c r="BS1395" t="s">
        <v>100</v>
      </c>
      <c r="BT1395" t="s">
        <v>100</v>
      </c>
      <c r="BU1395" t="s">
        <v>100</v>
      </c>
      <c r="BV1395" t="s">
        <v>100</v>
      </c>
      <c r="BW1395" t="s">
        <v>100</v>
      </c>
      <c r="BX1395" t="s">
        <v>100</v>
      </c>
      <c r="BY1395" t="s">
        <v>100</v>
      </c>
      <c r="BZ1395" t="s">
        <v>100</v>
      </c>
      <c r="CA1395" t="s">
        <v>115</v>
      </c>
      <c r="CB1395" t="s">
        <v>100</v>
      </c>
      <c r="CC1395" t="s">
        <v>100</v>
      </c>
      <c r="CD1395" t="s">
        <v>100</v>
      </c>
      <c r="CE1395" t="s">
        <v>100</v>
      </c>
      <c r="CF1395" t="s">
        <v>100</v>
      </c>
      <c r="CG1395" t="s">
        <v>100</v>
      </c>
      <c r="CH1395" t="s">
        <v>100</v>
      </c>
      <c r="CI1395" t="s">
        <v>100</v>
      </c>
      <c r="CJ1395" t="s">
        <v>100</v>
      </c>
      <c r="CK1395" t="s">
        <v>100</v>
      </c>
      <c r="CL1395" t="s">
        <v>100</v>
      </c>
      <c r="CM1395" t="s">
        <v>100</v>
      </c>
      <c r="CN1395" t="s">
        <v>151</v>
      </c>
      <c r="CO1395" t="s">
        <v>100</v>
      </c>
      <c r="CP1395" t="s">
        <v>100</v>
      </c>
      <c r="CQ1395" t="s">
        <v>152</v>
      </c>
      <c r="CR1395" t="s">
        <v>153</v>
      </c>
    </row>
    <row r="1396" spans="1:96">
      <c r="A1396" t="s">
        <v>4602</v>
      </c>
      <c r="B1396" t="s">
        <v>4603</v>
      </c>
      <c r="C1396" t="s">
        <v>138</v>
      </c>
      <c r="D1396" t="s">
        <v>4604</v>
      </c>
      <c r="E1396" t="s">
        <v>100</v>
      </c>
      <c r="F1396" t="s">
        <v>100</v>
      </c>
      <c r="G1396" t="s">
        <v>141</v>
      </c>
      <c r="H1396" t="s">
        <v>142</v>
      </c>
      <c r="I1396" t="s">
        <v>143</v>
      </c>
      <c r="J1396" t="s">
        <v>144</v>
      </c>
      <c r="K1396" t="s">
        <v>145</v>
      </c>
      <c r="L1396" t="s">
        <v>106</v>
      </c>
      <c r="M1396" t="s">
        <v>100</v>
      </c>
      <c r="N1396" t="s">
        <v>100</v>
      </c>
      <c r="O1396" t="s">
        <v>100</v>
      </c>
      <c r="P1396" t="s">
        <v>146</v>
      </c>
      <c r="Q1396" t="s">
        <v>147</v>
      </c>
      <c r="R1396" t="s">
        <v>148</v>
      </c>
      <c r="S1396" t="s">
        <v>100</v>
      </c>
      <c r="T1396" t="s">
        <v>100</v>
      </c>
      <c r="U1396" t="s">
        <v>112</v>
      </c>
      <c r="V1396" t="s">
        <v>113</v>
      </c>
      <c r="W1396" t="s">
        <v>113</v>
      </c>
      <c r="X1396" t="s">
        <v>3797</v>
      </c>
      <c r="Y1396" t="s">
        <v>100</v>
      </c>
      <c r="Z1396" t="s">
        <v>100</v>
      </c>
      <c r="AA1396" t="s">
        <v>100</v>
      </c>
      <c r="AB1396" t="s">
        <v>115</v>
      </c>
      <c r="AC1396" t="s">
        <v>100</v>
      </c>
      <c r="AD1396" t="s">
        <v>100</v>
      </c>
      <c r="AE1396" t="s">
        <v>115</v>
      </c>
      <c r="AF1396" t="s">
        <v>100</v>
      </c>
      <c r="AG1396" t="s">
        <v>100</v>
      </c>
      <c r="AH1396" t="s">
        <v>100</v>
      </c>
      <c r="AI1396" t="s">
        <v>100</v>
      </c>
      <c r="AJ1396" t="s">
        <v>100</v>
      </c>
      <c r="AK1396" t="s">
        <v>100</v>
      </c>
      <c r="AL1396" t="s">
        <v>100</v>
      </c>
      <c r="AM1396" t="s">
        <v>100</v>
      </c>
      <c r="AN1396" t="s">
        <v>100</v>
      </c>
      <c r="AO1396" t="s">
        <v>100</v>
      </c>
      <c r="AP1396" t="s">
        <v>100</v>
      </c>
      <c r="AQ1396" t="s">
        <v>115</v>
      </c>
      <c r="AR1396" t="s">
        <v>100</v>
      </c>
      <c r="AS1396" t="s">
        <v>100</v>
      </c>
      <c r="AT1396" t="s">
        <v>100</v>
      </c>
      <c r="AU1396" t="s">
        <v>100</v>
      </c>
      <c r="AV1396" t="s">
        <v>100</v>
      </c>
      <c r="AW1396" t="s">
        <v>100</v>
      </c>
      <c r="AX1396" t="s">
        <v>100</v>
      </c>
      <c r="AY1396" t="s">
        <v>100</v>
      </c>
      <c r="AZ1396" t="s">
        <v>100</v>
      </c>
      <c r="BA1396" t="s">
        <v>100</v>
      </c>
      <c r="BB1396" t="s">
        <v>100</v>
      </c>
      <c r="BC1396" t="s">
        <v>100</v>
      </c>
      <c r="BD1396" t="s">
        <v>100</v>
      </c>
      <c r="BE1396" t="s">
        <v>100</v>
      </c>
      <c r="BF1396" t="s">
        <v>100</v>
      </c>
      <c r="BG1396" t="s">
        <v>100</v>
      </c>
      <c r="BH1396" t="s">
        <v>100</v>
      </c>
      <c r="BI1396" t="s">
        <v>100</v>
      </c>
      <c r="BJ1396" t="s">
        <v>100</v>
      </c>
      <c r="BK1396" t="s">
        <v>100</v>
      </c>
      <c r="BL1396" t="s">
        <v>100</v>
      </c>
      <c r="BM1396" t="s">
        <v>100</v>
      </c>
      <c r="BN1396" t="s">
        <v>100</v>
      </c>
      <c r="BO1396" t="s">
        <v>100</v>
      </c>
      <c r="BP1396" t="s">
        <v>100</v>
      </c>
      <c r="BQ1396" t="s">
        <v>100</v>
      </c>
      <c r="BR1396" t="s">
        <v>100</v>
      </c>
      <c r="BS1396" t="s">
        <v>100</v>
      </c>
      <c r="BT1396" t="s">
        <v>100</v>
      </c>
      <c r="BU1396" t="s">
        <v>100</v>
      </c>
      <c r="BV1396" t="s">
        <v>100</v>
      </c>
      <c r="BW1396" t="s">
        <v>100</v>
      </c>
      <c r="BX1396" t="s">
        <v>100</v>
      </c>
      <c r="BY1396" t="s">
        <v>100</v>
      </c>
      <c r="BZ1396" t="s">
        <v>100</v>
      </c>
      <c r="CA1396" t="s">
        <v>115</v>
      </c>
      <c r="CB1396" t="s">
        <v>100</v>
      </c>
      <c r="CC1396" t="s">
        <v>100</v>
      </c>
      <c r="CD1396" t="s">
        <v>100</v>
      </c>
      <c r="CE1396" t="s">
        <v>100</v>
      </c>
      <c r="CF1396" t="s">
        <v>100</v>
      </c>
      <c r="CG1396" t="s">
        <v>100</v>
      </c>
      <c r="CH1396" t="s">
        <v>100</v>
      </c>
      <c r="CI1396" t="s">
        <v>100</v>
      </c>
      <c r="CJ1396" t="s">
        <v>115</v>
      </c>
      <c r="CK1396" t="s">
        <v>100</v>
      </c>
      <c r="CL1396" t="s">
        <v>100</v>
      </c>
      <c r="CM1396" t="s">
        <v>100</v>
      </c>
      <c r="CN1396" t="s">
        <v>151</v>
      </c>
      <c r="CO1396" t="s">
        <v>100</v>
      </c>
      <c r="CP1396" t="s">
        <v>100</v>
      </c>
      <c r="CQ1396" t="s">
        <v>152</v>
      </c>
      <c r="CR1396" t="s">
        <v>153</v>
      </c>
    </row>
    <row r="1397" spans="1:96">
      <c r="A1397" t="s">
        <v>4605</v>
      </c>
      <c r="B1397" t="s">
        <v>4606</v>
      </c>
      <c r="C1397" t="s">
        <v>189</v>
      </c>
      <c r="D1397" t="s">
        <v>4607</v>
      </c>
      <c r="E1397" t="s">
        <v>4608</v>
      </c>
      <c r="F1397" t="s">
        <v>100</v>
      </c>
      <c r="G1397" t="s">
        <v>141</v>
      </c>
      <c r="H1397" t="s">
        <v>142</v>
      </c>
      <c r="I1397" t="s">
        <v>143</v>
      </c>
      <c r="J1397" t="s">
        <v>144</v>
      </c>
      <c r="K1397" t="s">
        <v>145</v>
      </c>
      <c r="L1397" t="s">
        <v>106</v>
      </c>
      <c r="M1397" t="s">
        <v>100</v>
      </c>
      <c r="N1397" t="s">
        <v>100</v>
      </c>
      <c r="O1397" t="s">
        <v>100</v>
      </c>
      <c r="P1397" t="s">
        <v>146</v>
      </c>
      <c r="Q1397" t="s">
        <v>147</v>
      </c>
      <c r="R1397" t="s">
        <v>148</v>
      </c>
      <c r="S1397" t="s">
        <v>100</v>
      </c>
      <c r="T1397" t="s">
        <v>111</v>
      </c>
      <c r="U1397" t="s">
        <v>112</v>
      </c>
      <c r="V1397" t="s">
        <v>149</v>
      </c>
      <c r="W1397" t="s">
        <v>113</v>
      </c>
      <c r="X1397" t="s">
        <v>114</v>
      </c>
      <c r="Y1397" t="s">
        <v>259</v>
      </c>
      <c r="Z1397" t="s">
        <v>222</v>
      </c>
      <c r="AA1397" t="s">
        <v>1071</v>
      </c>
      <c r="AB1397" t="s">
        <v>259</v>
      </c>
      <c r="AC1397" t="s">
        <v>222</v>
      </c>
      <c r="AD1397" t="s">
        <v>223</v>
      </c>
      <c r="AE1397" t="s">
        <v>259</v>
      </c>
      <c r="AF1397" t="s">
        <v>222</v>
      </c>
      <c r="AG1397" t="s">
        <v>2233</v>
      </c>
      <c r="AH1397" t="s">
        <v>259</v>
      </c>
      <c r="AI1397" t="s">
        <v>222</v>
      </c>
      <c r="AJ1397" t="s">
        <v>280</v>
      </c>
      <c r="AK1397" t="s">
        <v>259</v>
      </c>
      <c r="AL1397" t="s">
        <v>222</v>
      </c>
      <c r="AM1397" t="s">
        <v>1071</v>
      </c>
      <c r="AN1397" t="s">
        <v>259</v>
      </c>
      <c r="AO1397" t="s">
        <v>222</v>
      </c>
      <c r="AP1397" t="s">
        <v>1096</v>
      </c>
      <c r="AQ1397" t="s">
        <v>259</v>
      </c>
      <c r="AR1397" t="s">
        <v>222</v>
      </c>
      <c r="AS1397" t="s">
        <v>333</v>
      </c>
      <c r="AT1397" t="s">
        <v>259</v>
      </c>
      <c r="AU1397" t="s">
        <v>222</v>
      </c>
      <c r="AV1397" t="s">
        <v>223</v>
      </c>
      <c r="AW1397" t="s">
        <v>259</v>
      </c>
      <c r="AX1397" t="s">
        <v>222</v>
      </c>
      <c r="AY1397" t="s">
        <v>223</v>
      </c>
      <c r="AZ1397" t="s">
        <v>259</v>
      </c>
      <c r="BA1397" t="s">
        <v>222</v>
      </c>
      <c r="BB1397" t="s">
        <v>223</v>
      </c>
      <c r="BC1397" t="s">
        <v>259</v>
      </c>
      <c r="BD1397" t="s">
        <v>222</v>
      </c>
      <c r="BE1397" t="s">
        <v>264</v>
      </c>
      <c r="BF1397" t="s">
        <v>259</v>
      </c>
      <c r="BG1397" t="s">
        <v>222</v>
      </c>
      <c r="BH1397" t="s">
        <v>332</v>
      </c>
      <c r="BI1397" t="s">
        <v>100</v>
      </c>
      <c r="BJ1397" t="s">
        <v>100</v>
      </c>
      <c r="BK1397" t="s">
        <v>100</v>
      </c>
      <c r="BL1397" t="s">
        <v>100</v>
      </c>
      <c r="BM1397" t="s">
        <v>100</v>
      </c>
      <c r="BN1397" t="s">
        <v>100</v>
      </c>
      <c r="BO1397" t="s">
        <v>100</v>
      </c>
      <c r="BP1397" t="s">
        <v>100</v>
      </c>
      <c r="BQ1397" t="s">
        <v>100</v>
      </c>
      <c r="BR1397" t="s">
        <v>100</v>
      </c>
      <c r="BS1397" t="s">
        <v>100</v>
      </c>
      <c r="BT1397" t="s">
        <v>100</v>
      </c>
      <c r="BU1397" t="s">
        <v>259</v>
      </c>
      <c r="BV1397" t="s">
        <v>222</v>
      </c>
      <c r="BW1397" t="s">
        <v>345</v>
      </c>
      <c r="BX1397" t="s">
        <v>259</v>
      </c>
      <c r="BY1397" t="s">
        <v>222</v>
      </c>
      <c r="BZ1397" t="s">
        <v>276</v>
      </c>
      <c r="CA1397" t="s">
        <v>259</v>
      </c>
      <c r="CB1397" t="s">
        <v>222</v>
      </c>
      <c r="CC1397" t="s">
        <v>400</v>
      </c>
      <c r="CD1397" t="s">
        <v>100</v>
      </c>
      <c r="CE1397" t="s">
        <v>100</v>
      </c>
      <c r="CF1397" t="s">
        <v>100</v>
      </c>
      <c r="CG1397" t="s">
        <v>100</v>
      </c>
      <c r="CH1397" t="s">
        <v>100</v>
      </c>
      <c r="CI1397" t="s">
        <v>100</v>
      </c>
      <c r="CJ1397" t="s">
        <v>100</v>
      </c>
      <c r="CK1397" t="s">
        <v>100</v>
      </c>
      <c r="CL1397" t="s">
        <v>100</v>
      </c>
      <c r="CM1397" t="s">
        <v>100</v>
      </c>
      <c r="CN1397" t="s">
        <v>254</v>
      </c>
      <c r="CO1397" t="s">
        <v>100</v>
      </c>
      <c r="CP1397" t="s">
        <v>100</v>
      </c>
      <c r="CQ1397" t="s">
        <v>152</v>
      </c>
      <c r="CR1397" t="s">
        <v>153</v>
      </c>
    </row>
    <row r="1398" spans="1:96">
      <c r="A1398" t="s">
        <v>4609</v>
      </c>
      <c r="B1398" t="s">
        <v>4610</v>
      </c>
      <c r="C1398" t="s">
        <v>189</v>
      </c>
      <c r="D1398" t="s">
        <v>4611</v>
      </c>
      <c r="E1398" t="s">
        <v>100</v>
      </c>
      <c r="F1398" t="s">
        <v>100</v>
      </c>
      <c r="G1398" t="s">
        <v>141</v>
      </c>
      <c r="H1398" t="s">
        <v>142</v>
      </c>
      <c r="I1398" t="s">
        <v>143</v>
      </c>
      <c r="J1398" t="s">
        <v>144</v>
      </c>
      <c r="K1398" t="s">
        <v>145</v>
      </c>
      <c r="L1398" t="s">
        <v>106</v>
      </c>
      <c r="M1398" t="s">
        <v>100</v>
      </c>
      <c r="N1398" t="s">
        <v>100</v>
      </c>
      <c r="O1398" t="s">
        <v>205</v>
      </c>
      <c r="P1398" t="s">
        <v>146</v>
      </c>
      <c r="Q1398" t="s">
        <v>147</v>
      </c>
      <c r="R1398" t="s">
        <v>148</v>
      </c>
      <c r="S1398" t="s">
        <v>100</v>
      </c>
      <c r="T1398" t="s">
        <v>111</v>
      </c>
      <c r="U1398" t="s">
        <v>112</v>
      </c>
      <c r="V1398" t="s">
        <v>134</v>
      </c>
      <c r="W1398" t="s">
        <v>134</v>
      </c>
      <c r="X1398" t="s">
        <v>135</v>
      </c>
      <c r="Y1398" t="s">
        <v>100</v>
      </c>
      <c r="Z1398" t="s">
        <v>100</v>
      </c>
      <c r="AA1398" t="s">
        <v>100</v>
      </c>
      <c r="AB1398" t="s">
        <v>100</v>
      </c>
      <c r="AC1398" t="s">
        <v>100</v>
      </c>
      <c r="AD1398" t="s">
        <v>100</v>
      </c>
      <c r="AE1398" t="s">
        <v>100</v>
      </c>
      <c r="AF1398" t="s">
        <v>100</v>
      </c>
      <c r="AG1398" t="s">
        <v>100</v>
      </c>
      <c r="AH1398" t="s">
        <v>100</v>
      </c>
      <c r="AI1398" t="s">
        <v>100</v>
      </c>
      <c r="AJ1398" t="s">
        <v>100</v>
      </c>
      <c r="AK1398" t="s">
        <v>100</v>
      </c>
      <c r="AL1398" t="s">
        <v>100</v>
      </c>
      <c r="AM1398" t="s">
        <v>100</v>
      </c>
      <c r="AN1398" t="s">
        <v>100</v>
      </c>
      <c r="AO1398" t="s">
        <v>100</v>
      </c>
      <c r="AP1398" t="s">
        <v>100</v>
      </c>
      <c r="AQ1398" t="s">
        <v>100</v>
      </c>
      <c r="AR1398" t="s">
        <v>100</v>
      </c>
      <c r="AS1398" t="s">
        <v>100</v>
      </c>
      <c r="AT1398" t="s">
        <v>100</v>
      </c>
      <c r="AU1398" t="s">
        <v>100</v>
      </c>
      <c r="AV1398" t="s">
        <v>100</v>
      </c>
      <c r="AW1398" t="s">
        <v>100</v>
      </c>
      <c r="AX1398" t="s">
        <v>100</v>
      </c>
      <c r="AY1398" t="s">
        <v>100</v>
      </c>
      <c r="AZ1398" t="s">
        <v>100</v>
      </c>
      <c r="BA1398" t="s">
        <v>100</v>
      </c>
      <c r="BB1398" t="s">
        <v>100</v>
      </c>
      <c r="BC1398" t="s">
        <v>100</v>
      </c>
      <c r="BD1398" t="s">
        <v>100</v>
      </c>
      <c r="BE1398" t="s">
        <v>100</v>
      </c>
      <c r="BF1398" t="s">
        <v>100</v>
      </c>
      <c r="BG1398" t="s">
        <v>100</v>
      </c>
      <c r="BH1398" t="s">
        <v>100</v>
      </c>
      <c r="BI1398" t="s">
        <v>100</v>
      </c>
      <c r="BJ1398" t="s">
        <v>100</v>
      </c>
      <c r="BK1398" t="s">
        <v>100</v>
      </c>
      <c r="BL1398" t="s">
        <v>100</v>
      </c>
      <c r="BM1398" t="s">
        <v>100</v>
      </c>
      <c r="BN1398" t="s">
        <v>100</v>
      </c>
      <c r="BO1398" t="s">
        <v>100</v>
      </c>
      <c r="BP1398" t="s">
        <v>100</v>
      </c>
      <c r="BQ1398" t="s">
        <v>100</v>
      </c>
      <c r="BR1398" t="s">
        <v>100</v>
      </c>
      <c r="BS1398" t="s">
        <v>100</v>
      </c>
      <c r="BT1398" t="s">
        <v>100</v>
      </c>
      <c r="BU1398" t="s">
        <v>100</v>
      </c>
      <c r="BV1398" t="s">
        <v>100</v>
      </c>
      <c r="BW1398" t="s">
        <v>100</v>
      </c>
      <c r="BX1398" t="s">
        <v>100</v>
      </c>
      <c r="BY1398" t="s">
        <v>100</v>
      </c>
      <c r="BZ1398" t="s">
        <v>100</v>
      </c>
      <c r="CA1398" t="s">
        <v>100</v>
      </c>
      <c r="CB1398" t="s">
        <v>100</v>
      </c>
      <c r="CC1398" t="s">
        <v>100</v>
      </c>
      <c r="CD1398" t="s">
        <v>100</v>
      </c>
      <c r="CE1398" t="s">
        <v>100</v>
      </c>
      <c r="CF1398" t="s">
        <v>100</v>
      </c>
      <c r="CG1398" t="s">
        <v>100</v>
      </c>
      <c r="CH1398" t="s">
        <v>100</v>
      </c>
      <c r="CI1398" t="s">
        <v>100</v>
      </c>
      <c r="CJ1398" t="s">
        <v>181</v>
      </c>
      <c r="CK1398" t="s">
        <v>315</v>
      </c>
      <c r="CL1398" t="s">
        <v>3539</v>
      </c>
      <c r="CM1398" t="s">
        <v>100</v>
      </c>
      <c r="CN1398" t="s">
        <v>166</v>
      </c>
      <c r="CO1398" t="s">
        <v>100</v>
      </c>
      <c r="CP1398" t="s">
        <v>100</v>
      </c>
      <c r="CQ1398" t="s">
        <v>152</v>
      </c>
      <c r="CR1398" t="s">
        <v>153</v>
      </c>
    </row>
    <row r="1399" spans="1:96">
      <c r="A1399" t="s">
        <v>4612</v>
      </c>
      <c r="B1399" t="s">
        <v>4613</v>
      </c>
      <c r="C1399" t="s">
        <v>205</v>
      </c>
      <c r="D1399" t="s">
        <v>4614</v>
      </c>
      <c r="E1399" t="s">
        <v>100</v>
      </c>
      <c r="F1399" t="s">
        <v>100</v>
      </c>
      <c r="G1399" t="s">
        <v>356</v>
      </c>
      <c r="H1399" t="s">
        <v>357</v>
      </c>
      <c r="I1399" t="s">
        <v>143</v>
      </c>
      <c r="J1399" t="s">
        <v>144</v>
      </c>
      <c r="K1399" t="s">
        <v>145</v>
      </c>
      <c r="L1399" t="s">
        <v>106</v>
      </c>
      <c r="M1399" t="s">
        <v>100</v>
      </c>
      <c r="N1399" t="s">
        <v>609</v>
      </c>
      <c r="O1399" t="s">
        <v>100</v>
      </c>
      <c r="P1399" t="s">
        <v>146</v>
      </c>
      <c r="Q1399" t="s">
        <v>743</v>
      </c>
      <c r="R1399" t="s">
        <v>109</v>
      </c>
      <c r="S1399" t="s">
        <v>100</v>
      </c>
      <c r="T1399" t="s">
        <v>100</v>
      </c>
      <c r="U1399" t="s">
        <v>112</v>
      </c>
      <c r="V1399" t="s">
        <v>113</v>
      </c>
      <c r="W1399" t="s">
        <v>113</v>
      </c>
      <c r="X1399" t="s">
        <v>114</v>
      </c>
      <c r="Y1399" t="s">
        <v>115</v>
      </c>
      <c r="Z1399" t="s">
        <v>100</v>
      </c>
      <c r="AA1399" t="s">
        <v>100</v>
      </c>
      <c r="AB1399" t="s">
        <v>100</v>
      </c>
      <c r="AC1399" t="s">
        <v>100</v>
      </c>
      <c r="AD1399" t="s">
        <v>100</v>
      </c>
      <c r="AE1399" t="s">
        <v>115</v>
      </c>
      <c r="AF1399" t="s">
        <v>100</v>
      </c>
      <c r="AG1399" t="s">
        <v>100</v>
      </c>
      <c r="AH1399" t="s">
        <v>100</v>
      </c>
      <c r="AI1399" t="s">
        <v>100</v>
      </c>
      <c r="AJ1399" t="s">
        <v>100</v>
      </c>
      <c r="AK1399" t="s">
        <v>100</v>
      </c>
      <c r="AL1399" t="s">
        <v>100</v>
      </c>
      <c r="AM1399" t="s">
        <v>100</v>
      </c>
      <c r="AN1399" t="s">
        <v>100</v>
      </c>
      <c r="AO1399" t="s">
        <v>100</v>
      </c>
      <c r="AP1399" t="s">
        <v>100</v>
      </c>
      <c r="AQ1399" t="s">
        <v>100</v>
      </c>
      <c r="AR1399" t="s">
        <v>100</v>
      </c>
      <c r="AS1399" t="s">
        <v>100</v>
      </c>
      <c r="AT1399" t="s">
        <v>100</v>
      </c>
      <c r="AU1399" t="s">
        <v>100</v>
      </c>
      <c r="AV1399" t="s">
        <v>100</v>
      </c>
      <c r="AW1399" t="s">
        <v>100</v>
      </c>
      <c r="AX1399" t="s">
        <v>100</v>
      </c>
      <c r="AY1399" t="s">
        <v>100</v>
      </c>
      <c r="AZ1399" t="s">
        <v>100</v>
      </c>
      <c r="BA1399" t="s">
        <v>100</v>
      </c>
      <c r="BB1399" t="s">
        <v>100</v>
      </c>
      <c r="BC1399" t="s">
        <v>100</v>
      </c>
      <c r="BD1399" t="s">
        <v>100</v>
      </c>
      <c r="BE1399" t="s">
        <v>100</v>
      </c>
      <c r="BF1399" t="s">
        <v>100</v>
      </c>
      <c r="BG1399" t="s">
        <v>100</v>
      </c>
      <c r="BH1399" t="s">
        <v>100</v>
      </c>
      <c r="BI1399" t="s">
        <v>100</v>
      </c>
      <c r="BJ1399" t="s">
        <v>100</v>
      </c>
      <c r="BK1399" t="s">
        <v>100</v>
      </c>
      <c r="BL1399" t="s">
        <v>100</v>
      </c>
      <c r="BM1399" t="s">
        <v>100</v>
      </c>
      <c r="BN1399" t="s">
        <v>100</v>
      </c>
      <c r="BO1399" t="s">
        <v>100</v>
      </c>
      <c r="BP1399" t="s">
        <v>100</v>
      </c>
      <c r="BQ1399" t="s">
        <v>100</v>
      </c>
      <c r="BR1399" t="s">
        <v>100</v>
      </c>
      <c r="BS1399" t="s">
        <v>100</v>
      </c>
      <c r="BT1399" t="s">
        <v>100</v>
      </c>
      <c r="BU1399" t="s">
        <v>100</v>
      </c>
      <c r="BV1399" t="s">
        <v>100</v>
      </c>
      <c r="BW1399" t="s">
        <v>100</v>
      </c>
      <c r="BX1399" t="s">
        <v>100</v>
      </c>
      <c r="BY1399" t="s">
        <v>100</v>
      </c>
      <c r="BZ1399" t="s">
        <v>100</v>
      </c>
      <c r="CA1399" t="s">
        <v>100</v>
      </c>
      <c r="CB1399" t="s">
        <v>100</v>
      </c>
      <c r="CC1399" t="s">
        <v>100</v>
      </c>
      <c r="CD1399" t="s">
        <v>100</v>
      </c>
      <c r="CE1399" t="s">
        <v>100</v>
      </c>
      <c r="CF1399" t="s">
        <v>100</v>
      </c>
      <c r="CG1399" t="s">
        <v>100</v>
      </c>
      <c r="CH1399" t="s">
        <v>100</v>
      </c>
      <c r="CI1399" t="s">
        <v>100</v>
      </c>
      <c r="CJ1399" t="s">
        <v>115</v>
      </c>
      <c r="CK1399" t="s">
        <v>100</v>
      </c>
      <c r="CL1399" t="s">
        <v>100</v>
      </c>
      <c r="CM1399" t="s">
        <v>100</v>
      </c>
      <c r="CN1399" t="s">
        <v>823</v>
      </c>
      <c r="CO1399" t="s">
        <v>100</v>
      </c>
      <c r="CP1399" t="s">
        <v>100</v>
      </c>
      <c r="CQ1399" t="s">
        <v>152</v>
      </c>
      <c r="CR1399" t="s">
        <v>153</v>
      </c>
    </row>
    <row r="1400" spans="1:96">
      <c r="A1400" t="s">
        <v>1204</v>
      </c>
      <c r="B1400" t="s">
        <v>4615</v>
      </c>
      <c r="C1400" t="s">
        <v>164</v>
      </c>
      <c r="D1400" t="s">
        <v>4616</v>
      </c>
      <c r="E1400" t="s">
        <v>100</v>
      </c>
      <c r="F1400" t="s">
        <v>100</v>
      </c>
      <c r="G1400" t="s">
        <v>141</v>
      </c>
      <c r="H1400" t="s">
        <v>142</v>
      </c>
      <c r="I1400" t="s">
        <v>103</v>
      </c>
      <c r="J1400" t="s">
        <v>144</v>
      </c>
      <c r="K1400" t="s">
        <v>145</v>
      </c>
      <c r="L1400" t="s">
        <v>106</v>
      </c>
      <c r="M1400" t="s">
        <v>100</v>
      </c>
      <c r="N1400" t="s">
        <v>100</v>
      </c>
      <c r="O1400" t="s">
        <v>100</v>
      </c>
      <c r="P1400" t="s">
        <v>1204</v>
      </c>
      <c r="Q1400" t="s">
        <v>108</v>
      </c>
      <c r="R1400" t="s">
        <v>148</v>
      </c>
      <c r="S1400" t="s">
        <v>100</v>
      </c>
      <c r="T1400" t="s">
        <v>100</v>
      </c>
      <c r="U1400" t="s">
        <v>112</v>
      </c>
      <c r="V1400" t="s">
        <v>113</v>
      </c>
      <c r="W1400" t="s">
        <v>113</v>
      </c>
      <c r="X1400" t="s">
        <v>114</v>
      </c>
      <c r="Y1400" t="s">
        <v>100</v>
      </c>
      <c r="Z1400" t="s">
        <v>100</v>
      </c>
      <c r="AA1400" t="s">
        <v>100</v>
      </c>
      <c r="AB1400" t="s">
        <v>100</v>
      </c>
      <c r="AC1400" t="s">
        <v>100</v>
      </c>
      <c r="AD1400" t="s">
        <v>100</v>
      </c>
      <c r="AE1400" t="s">
        <v>100</v>
      </c>
      <c r="AF1400" t="s">
        <v>100</v>
      </c>
      <c r="AG1400" t="s">
        <v>100</v>
      </c>
      <c r="AH1400" t="s">
        <v>100</v>
      </c>
      <c r="AI1400" t="s">
        <v>100</v>
      </c>
      <c r="AJ1400" t="s">
        <v>100</v>
      </c>
      <c r="AK1400" t="s">
        <v>100</v>
      </c>
      <c r="AL1400" t="s">
        <v>100</v>
      </c>
      <c r="AM1400" t="s">
        <v>100</v>
      </c>
      <c r="AN1400" t="s">
        <v>100</v>
      </c>
      <c r="AO1400" t="s">
        <v>100</v>
      </c>
      <c r="AP1400" t="s">
        <v>100</v>
      </c>
      <c r="AQ1400" t="s">
        <v>100</v>
      </c>
      <c r="AR1400" t="s">
        <v>100</v>
      </c>
      <c r="AS1400" t="s">
        <v>100</v>
      </c>
      <c r="AT1400" t="s">
        <v>100</v>
      </c>
      <c r="AU1400" t="s">
        <v>100</v>
      </c>
      <c r="AV1400" t="s">
        <v>100</v>
      </c>
      <c r="AW1400" t="s">
        <v>100</v>
      </c>
      <c r="AX1400" t="s">
        <v>100</v>
      </c>
      <c r="AY1400" t="s">
        <v>100</v>
      </c>
      <c r="AZ1400" t="s">
        <v>100</v>
      </c>
      <c r="BA1400" t="s">
        <v>100</v>
      </c>
      <c r="BB1400" t="s">
        <v>100</v>
      </c>
      <c r="BC1400" t="s">
        <v>100</v>
      </c>
      <c r="BD1400" t="s">
        <v>100</v>
      </c>
      <c r="BE1400" t="s">
        <v>100</v>
      </c>
      <c r="BF1400" t="s">
        <v>100</v>
      </c>
      <c r="BG1400" t="s">
        <v>100</v>
      </c>
      <c r="BH1400" t="s">
        <v>100</v>
      </c>
      <c r="BI1400" t="s">
        <v>100</v>
      </c>
      <c r="BJ1400" t="s">
        <v>100</v>
      </c>
      <c r="BK1400" t="s">
        <v>100</v>
      </c>
      <c r="BL1400" t="s">
        <v>100</v>
      </c>
      <c r="BM1400" t="s">
        <v>100</v>
      </c>
      <c r="BN1400" t="s">
        <v>100</v>
      </c>
      <c r="BO1400" t="s">
        <v>115</v>
      </c>
      <c r="BP1400" t="s">
        <v>100</v>
      </c>
      <c r="BQ1400" t="s">
        <v>100</v>
      </c>
      <c r="BR1400" t="s">
        <v>100</v>
      </c>
      <c r="BS1400" t="s">
        <v>100</v>
      </c>
      <c r="BT1400" t="s">
        <v>100</v>
      </c>
      <c r="BU1400" t="s">
        <v>100</v>
      </c>
      <c r="BV1400" t="s">
        <v>100</v>
      </c>
      <c r="BW1400" t="s">
        <v>100</v>
      </c>
      <c r="BX1400" t="s">
        <v>100</v>
      </c>
      <c r="BY1400" t="s">
        <v>100</v>
      </c>
      <c r="BZ1400" t="s">
        <v>100</v>
      </c>
      <c r="CA1400" t="s">
        <v>100</v>
      </c>
      <c r="CB1400" t="s">
        <v>100</v>
      </c>
      <c r="CC1400" t="s">
        <v>100</v>
      </c>
      <c r="CD1400" t="s">
        <v>100</v>
      </c>
      <c r="CE1400" t="s">
        <v>100</v>
      </c>
      <c r="CF1400" t="s">
        <v>100</v>
      </c>
      <c r="CG1400" t="s">
        <v>100</v>
      </c>
      <c r="CH1400" t="s">
        <v>100</v>
      </c>
      <c r="CI1400" t="s">
        <v>100</v>
      </c>
      <c r="CJ1400" t="s">
        <v>100</v>
      </c>
      <c r="CK1400" t="s">
        <v>100</v>
      </c>
      <c r="CL1400" t="s">
        <v>100</v>
      </c>
      <c r="CM1400" t="s">
        <v>100</v>
      </c>
      <c r="CN1400" t="s">
        <v>166</v>
      </c>
      <c r="CO1400" t="s">
        <v>100</v>
      </c>
      <c r="CP1400" t="s">
        <v>100</v>
      </c>
      <c r="CQ1400" t="s">
        <v>152</v>
      </c>
      <c r="CR1400" t="s">
        <v>153</v>
      </c>
    </row>
    <row r="1401" spans="1:96">
      <c r="A1401" t="s">
        <v>4617</v>
      </c>
      <c r="B1401" t="s">
        <v>4618</v>
      </c>
      <c r="C1401" t="s">
        <v>189</v>
      </c>
      <c r="D1401" t="s">
        <v>4619</v>
      </c>
      <c r="E1401" t="s">
        <v>100</v>
      </c>
      <c r="F1401" t="s">
        <v>100</v>
      </c>
      <c r="G1401" t="s">
        <v>141</v>
      </c>
      <c r="H1401" t="s">
        <v>142</v>
      </c>
      <c r="I1401" t="s">
        <v>143</v>
      </c>
      <c r="J1401" t="s">
        <v>144</v>
      </c>
      <c r="K1401" t="s">
        <v>145</v>
      </c>
      <c r="L1401" t="s">
        <v>106</v>
      </c>
      <c r="M1401" t="s">
        <v>100</v>
      </c>
      <c r="N1401" t="s">
        <v>100</v>
      </c>
      <c r="O1401" t="s">
        <v>330</v>
      </c>
      <c r="P1401" t="s">
        <v>146</v>
      </c>
      <c r="Q1401" t="s">
        <v>147</v>
      </c>
      <c r="R1401" t="s">
        <v>148</v>
      </c>
      <c r="S1401" t="s">
        <v>100</v>
      </c>
      <c r="T1401" t="s">
        <v>111</v>
      </c>
      <c r="U1401" t="s">
        <v>112</v>
      </c>
      <c r="V1401" t="s">
        <v>134</v>
      </c>
      <c r="W1401" t="s">
        <v>134</v>
      </c>
      <c r="X1401" t="s">
        <v>135</v>
      </c>
      <c r="Y1401" t="s">
        <v>100</v>
      </c>
      <c r="Z1401" t="s">
        <v>100</v>
      </c>
      <c r="AA1401" t="s">
        <v>100</v>
      </c>
      <c r="AB1401" t="s">
        <v>100</v>
      </c>
      <c r="AC1401" t="s">
        <v>100</v>
      </c>
      <c r="AD1401" t="s">
        <v>100</v>
      </c>
      <c r="AE1401" t="s">
        <v>100</v>
      </c>
      <c r="AF1401" t="s">
        <v>100</v>
      </c>
      <c r="AG1401" t="s">
        <v>100</v>
      </c>
      <c r="AH1401" t="s">
        <v>100</v>
      </c>
      <c r="AI1401" t="s">
        <v>100</v>
      </c>
      <c r="AJ1401" t="s">
        <v>100</v>
      </c>
      <c r="AK1401" t="s">
        <v>100</v>
      </c>
      <c r="AL1401" t="s">
        <v>100</v>
      </c>
      <c r="AM1401" t="s">
        <v>100</v>
      </c>
      <c r="AN1401" t="s">
        <v>100</v>
      </c>
      <c r="AO1401" t="s">
        <v>100</v>
      </c>
      <c r="AP1401" t="s">
        <v>100</v>
      </c>
      <c r="AQ1401" t="s">
        <v>100</v>
      </c>
      <c r="AR1401" t="s">
        <v>100</v>
      </c>
      <c r="AS1401" t="s">
        <v>100</v>
      </c>
      <c r="AT1401" t="s">
        <v>100</v>
      </c>
      <c r="AU1401" t="s">
        <v>100</v>
      </c>
      <c r="AV1401" t="s">
        <v>100</v>
      </c>
      <c r="AW1401" t="s">
        <v>100</v>
      </c>
      <c r="AX1401" t="s">
        <v>100</v>
      </c>
      <c r="AY1401" t="s">
        <v>100</v>
      </c>
      <c r="AZ1401" t="s">
        <v>100</v>
      </c>
      <c r="BA1401" t="s">
        <v>100</v>
      </c>
      <c r="BB1401" t="s">
        <v>100</v>
      </c>
      <c r="BC1401" t="s">
        <v>100</v>
      </c>
      <c r="BD1401" t="s">
        <v>100</v>
      </c>
      <c r="BE1401" t="s">
        <v>100</v>
      </c>
      <c r="BF1401" t="s">
        <v>100</v>
      </c>
      <c r="BG1401" t="s">
        <v>100</v>
      </c>
      <c r="BH1401" t="s">
        <v>100</v>
      </c>
      <c r="BI1401" t="s">
        <v>100</v>
      </c>
      <c r="BJ1401" t="s">
        <v>100</v>
      </c>
      <c r="BK1401" t="s">
        <v>100</v>
      </c>
      <c r="BL1401" t="s">
        <v>100</v>
      </c>
      <c r="BM1401" t="s">
        <v>100</v>
      </c>
      <c r="BN1401" t="s">
        <v>100</v>
      </c>
      <c r="BO1401" t="s">
        <v>100</v>
      </c>
      <c r="BP1401" t="s">
        <v>100</v>
      </c>
      <c r="BQ1401" t="s">
        <v>100</v>
      </c>
      <c r="BR1401" t="s">
        <v>100</v>
      </c>
      <c r="BS1401" t="s">
        <v>100</v>
      </c>
      <c r="BT1401" t="s">
        <v>100</v>
      </c>
      <c r="BU1401" t="s">
        <v>100</v>
      </c>
      <c r="BV1401" t="s">
        <v>100</v>
      </c>
      <c r="BW1401" t="s">
        <v>100</v>
      </c>
      <c r="BX1401" t="s">
        <v>100</v>
      </c>
      <c r="BY1401" t="s">
        <v>100</v>
      </c>
      <c r="BZ1401" t="s">
        <v>100</v>
      </c>
      <c r="CA1401" t="s">
        <v>100</v>
      </c>
      <c r="CB1401" t="s">
        <v>100</v>
      </c>
      <c r="CC1401" t="s">
        <v>100</v>
      </c>
      <c r="CD1401" t="s">
        <v>100</v>
      </c>
      <c r="CE1401" t="s">
        <v>100</v>
      </c>
      <c r="CF1401" t="s">
        <v>100</v>
      </c>
      <c r="CG1401" t="s">
        <v>100</v>
      </c>
      <c r="CH1401" t="s">
        <v>100</v>
      </c>
      <c r="CI1401" t="s">
        <v>100</v>
      </c>
      <c r="CJ1401" t="s">
        <v>259</v>
      </c>
      <c r="CK1401" t="s">
        <v>315</v>
      </c>
      <c r="CL1401" t="s">
        <v>333</v>
      </c>
      <c r="CM1401" t="s">
        <v>100</v>
      </c>
      <c r="CN1401" t="s">
        <v>166</v>
      </c>
      <c r="CO1401" t="s">
        <v>100</v>
      </c>
      <c r="CP1401" t="s">
        <v>100</v>
      </c>
      <c r="CQ1401" t="s">
        <v>152</v>
      </c>
      <c r="CR1401" t="s">
        <v>153</v>
      </c>
    </row>
    <row r="1402" spans="1:96">
      <c r="A1402" t="s">
        <v>205</v>
      </c>
      <c r="B1402" t="s">
        <v>4620</v>
      </c>
      <c r="C1402" t="s">
        <v>191</v>
      </c>
      <c r="D1402" t="s">
        <v>4621</v>
      </c>
      <c r="E1402" t="s">
        <v>100</v>
      </c>
      <c r="F1402" t="s">
        <v>100</v>
      </c>
      <c r="G1402" t="s">
        <v>141</v>
      </c>
      <c r="H1402" t="s">
        <v>142</v>
      </c>
      <c r="I1402" t="s">
        <v>143</v>
      </c>
      <c r="J1402" t="s">
        <v>144</v>
      </c>
      <c r="K1402" t="s">
        <v>145</v>
      </c>
      <c r="L1402" t="s">
        <v>106</v>
      </c>
      <c r="M1402" t="s">
        <v>100</v>
      </c>
      <c r="N1402" t="s">
        <v>100</v>
      </c>
      <c r="O1402" t="s">
        <v>100</v>
      </c>
      <c r="P1402" t="s">
        <v>146</v>
      </c>
      <c r="Q1402" t="s">
        <v>147</v>
      </c>
      <c r="R1402" t="s">
        <v>148</v>
      </c>
      <c r="S1402" t="s">
        <v>100</v>
      </c>
      <c r="T1402" t="s">
        <v>100</v>
      </c>
      <c r="U1402" t="s">
        <v>112</v>
      </c>
      <c r="V1402" t="s">
        <v>113</v>
      </c>
      <c r="W1402" t="s">
        <v>113</v>
      </c>
      <c r="X1402" t="s">
        <v>114</v>
      </c>
      <c r="Y1402" t="s">
        <v>100</v>
      </c>
      <c r="Z1402" t="s">
        <v>100</v>
      </c>
      <c r="AA1402" t="s">
        <v>100</v>
      </c>
      <c r="AB1402" t="s">
        <v>115</v>
      </c>
      <c r="AC1402" t="s">
        <v>100</v>
      </c>
      <c r="AD1402" t="s">
        <v>100</v>
      </c>
      <c r="AE1402" t="s">
        <v>100</v>
      </c>
      <c r="AF1402" t="s">
        <v>100</v>
      </c>
      <c r="AG1402" t="s">
        <v>100</v>
      </c>
      <c r="AH1402" t="s">
        <v>100</v>
      </c>
      <c r="AI1402" t="s">
        <v>100</v>
      </c>
      <c r="AJ1402" t="s">
        <v>100</v>
      </c>
      <c r="AK1402" t="s">
        <v>100</v>
      </c>
      <c r="AL1402" t="s">
        <v>100</v>
      </c>
      <c r="AM1402" t="s">
        <v>100</v>
      </c>
      <c r="AN1402" t="s">
        <v>100</v>
      </c>
      <c r="AO1402" t="s">
        <v>100</v>
      </c>
      <c r="AP1402" t="s">
        <v>100</v>
      </c>
      <c r="AQ1402" t="s">
        <v>100</v>
      </c>
      <c r="AR1402" t="s">
        <v>100</v>
      </c>
      <c r="AS1402" t="s">
        <v>100</v>
      </c>
      <c r="AT1402" t="s">
        <v>100</v>
      </c>
      <c r="AU1402" t="s">
        <v>100</v>
      </c>
      <c r="AV1402" t="s">
        <v>100</v>
      </c>
      <c r="AW1402" t="s">
        <v>100</v>
      </c>
      <c r="AX1402" t="s">
        <v>100</v>
      </c>
      <c r="AY1402" t="s">
        <v>100</v>
      </c>
      <c r="AZ1402" t="s">
        <v>100</v>
      </c>
      <c r="BA1402" t="s">
        <v>100</v>
      </c>
      <c r="BB1402" t="s">
        <v>100</v>
      </c>
      <c r="BC1402" t="s">
        <v>100</v>
      </c>
      <c r="BD1402" t="s">
        <v>100</v>
      </c>
      <c r="BE1402" t="s">
        <v>100</v>
      </c>
      <c r="BF1402" t="s">
        <v>100</v>
      </c>
      <c r="BG1402" t="s">
        <v>100</v>
      </c>
      <c r="BH1402" t="s">
        <v>100</v>
      </c>
      <c r="BI1402" t="s">
        <v>100</v>
      </c>
      <c r="BJ1402" t="s">
        <v>100</v>
      </c>
      <c r="BK1402" t="s">
        <v>100</v>
      </c>
      <c r="BL1402" t="s">
        <v>100</v>
      </c>
      <c r="BM1402" t="s">
        <v>100</v>
      </c>
      <c r="BN1402" t="s">
        <v>100</v>
      </c>
      <c r="BO1402" t="s">
        <v>115</v>
      </c>
      <c r="BP1402" t="s">
        <v>100</v>
      </c>
      <c r="BQ1402" t="s">
        <v>100</v>
      </c>
      <c r="BR1402" t="s">
        <v>100</v>
      </c>
      <c r="BS1402" t="s">
        <v>100</v>
      </c>
      <c r="BT1402" t="s">
        <v>100</v>
      </c>
      <c r="BU1402" t="s">
        <v>100</v>
      </c>
      <c r="BV1402" t="s">
        <v>100</v>
      </c>
      <c r="BW1402" t="s">
        <v>100</v>
      </c>
      <c r="BX1402" t="s">
        <v>100</v>
      </c>
      <c r="BY1402" t="s">
        <v>100</v>
      </c>
      <c r="BZ1402" t="s">
        <v>100</v>
      </c>
      <c r="CA1402" t="s">
        <v>115</v>
      </c>
      <c r="CB1402" t="s">
        <v>100</v>
      </c>
      <c r="CC1402" t="s">
        <v>100</v>
      </c>
      <c r="CD1402" t="s">
        <v>100</v>
      </c>
      <c r="CE1402" t="s">
        <v>100</v>
      </c>
      <c r="CF1402" t="s">
        <v>100</v>
      </c>
      <c r="CG1402" t="s">
        <v>100</v>
      </c>
      <c r="CH1402" t="s">
        <v>100</v>
      </c>
      <c r="CI1402" t="s">
        <v>100</v>
      </c>
      <c r="CJ1402" t="s">
        <v>115</v>
      </c>
      <c r="CK1402" t="s">
        <v>100</v>
      </c>
      <c r="CL1402" t="s">
        <v>100</v>
      </c>
      <c r="CM1402" t="s">
        <v>100</v>
      </c>
      <c r="CN1402" t="s">
        <v>166</v>
      </c>
      <c r="CO1402" t="s">
        <v>100</v>
      </c>
      <c r="CP1402" t="s">
        <v>100</v>
      </c>
      <c r="CQ1402" t="s">
        <v>152</v>
      </c>
      <c r="CR1402" t="s">
        <v>153</v>
      </c>
    </row>
    <row r="1403" spans="1:96">
      <c r="A1403" t="s">
        <v>84</v>
      </c>
      <c r="B1403" t="s">
        <v>4622</v>
      </c>
      <c r="C1403" t="s">
        <v>1706</v>
      </c>
      <c r="D1403" t="s">
        <v>4623</v>
      </c>
      <c r="E1403" t="s">
        <v>4624</v>
      </c>
      <c r="F1403" t="s">
        <v>100</v>
      </c>
      <c r="G1403" t="s">
        <v>141</v>
      </c>
      <c r="H1403" t="s">
        <v>142</v>
      </c>
      <c r="I1403" t="s">
        <v>143</v>
      </c>
      <c r="J1403" t="s">
        <v>144</v>
      </c>
      <c r="K1403" t="s">
        <v>2327</v>
      </c>
      <c r="L1403" t="s">
        <v>106</v>
      </c>
      <c r="M1403" t="s">
        <v>100</v>
      </c>
      <c r="N1403" t="s">
        <v>100</v>
      </c>
      <c r="O1403" t="s">
        <v>100</v>
      </c>
      <c r="P1403" t="s">
        <v>146</v>
      </c>
      <c r="Q1403" t="s">
        <v>147</v>
      </c>
      <c r="R1403" t="s">
        <v>148</v>
      </c>
      <c r="S1403" t="s">
        <v>100</v>
      </c>
      <c r="T1403" t="s">
        <v>100</v>
      </c>
      <c r="U1403" t="s">
        <v>112</v>
      </c>
      <c r="V1403" t="s">
        <v>252</v>
      </c>
      <c r="W1403" t="s">
        <v>252</v>
      </c>
      <c r="X1403" t="s">
        <v>294</v>
      </c>
      <c r="Y1403" t="s">
        <v>100</v>
      </c>
      <c r="Z1403" t="s">
        <v>100</v>
      </c>
      <c r="AA1403" t="s">
        <v>100</v>
      </c>
      <c r="AB1403" t="s">
        <v>100</v>
      </c>
      <c r="AC1403" t="s">
        <v>100</v>
      </c>
      <c r="AD1403" t="s">
        <v>100</v>
      </c>
      <c r="AE1403" t="s">
        <v>100</v>
      </c>
      <c r="AF1403" t="s">
        <v>100</v>
      </c>
      <c r="AG1403" t="s">
        <v>100</v>
      </c>
      <c r="AH1403" t="s">
        <v>100</v>
      </c>
      <c r="AI1403" t="s">
        <v>100</v>
      </c>
      <c r="AJ1403" t="s">
        <v>100</v>
      </c>
      <c r="AK1403" t="s">
        <v>100</v>
      </c>
      <c r="AL1403" t="s">
        <v>100</v>
      </c>
      <c r="AM1403" t="s">
        <v>100</v>
      </c>
      <c r="AN1403" t="s">
        <v>100</v>
      </c>
      <c r="AO1403" t="s">
        <v>100</v>
      </c>
      <c r="AP1403" t="s">
        <v>100</v>
      </c>
      <c r="AQ1403" t="s">
        <v>100</v>
      </c>
      <c r="AR1403" t="s">
        <v>100</v>
      </c>
      <c r="AS1403" t="s">
        <v>100</v>
      </c>
      <c r="AT1403" t="s">
        <v>100</v>
      </c>
      <c r="AU1403" t="s">
        <v>100</v>
      </c>
      <c r="AV1403" t="s">
        <v>100</v>
      </c>
      <c r="AW1403" t="s">
        <v>100</v>
      </c>
      <c r="AX1403" t="s">
        <v>100</v>
      </c>
      <c r="AY1403" t="s">
        <v>100</v>
      </c>
      <c r="AZ1403" t="s">
        <v>100</v>
      </c>
      <c r="BA1403" t="s">
        <v>100</v>
      </c>
      <c r="BB1403" t="s">
        <v>100</v>
      </c>
      <c r="BC1403" t="s">
        <v>100</v>
      </c>
      <c r="BD1403" t="s">
        <v>100</v>
      </c>
      <c r="BE1403" t="s">
        <v>100</v>
      </c>
      <c r="BF1403" t="s">
        <v>100</v>
      </c>
      <c r="BG1403" t="s">
        <v>100</v>
      </c>
      <c r="BH1403" t="s">
        <v>100</v>
      </c>
      <c r="BI1403" t="s">
        <v>100</v>
      </c>
      <c r="BJ1403" t="s">
        <v>100</v>
      </c>
      <c r="BK1403" t="s">
        <v>100</v>
      </c>
      <c r="BL1403" t="s">
        <v>100</v>
      </c>
      <c r="BM1403" t="s">
        <v>100</v>
      </c>
      <c r="BN1403" t="s">
        <v>100</v>
      </c>
      <c r="BO1403" t="s">
        <v>259</v>
      </c>
      <c r="BP1403" t="s">
        <v>222</v>
      </c>
      <c r="BQ1403" t="s">
        <v>4625</v>
      </c>
      <c r="BR1403" t="s">
        <v>100</v>
      </c>
      <c r="BS1403" t="s">
        <v>100</v>
      </c>
      <c r="BT1403" t="s">
        <v>100</v>
      </c>
      <c r="BU1403" t="s">
        <v>100</v>
      </c>
      <c r="BV1403" t="s">
        <v>100</v>
      </c>
      <c r="BW1403" t="s">
        <v>100</v>
      </c>
      <c r="BX1403" t="s">
        <v>100</v>
      </c>
      <c r="BY1403" t="s">
        <v>100</v>
      </c>
      <c r="BZ1403" t="s">
        <v>100</v>
      </c>
      <c r="CA1403" t="s">
        <v>100</v>
      </c>
      <c r="CB1403" t="s">
        <v>100</v>
      </c>
      <c r="CC1403" t="s">
        <v>100</v>
      </c>
      <c r="CD1403" t="s">
        <v>100</v>
      </c>
      <c r="CE1403" t="s">
        <v>100</v>
      </c>
      <c r="CF1403" t="s">
        <v>100</v>
      </c>
      <c r="CG1403" t="s">
        <v>100</v>
      </c>
      <c r="CH1403" t="s">
        <v>100</v>
      </c>
      <c r="CI1403" t="s">
        <v>100</v>
      </c>
      <c r="CJ1403" t="s">
        <v>100</v>
      </c>
      <c r="CK1403" t="s">
        <v>100</v>
      </c>
      <c r="CL1403" t="s">
        <v>100</v>
      </c>
      <c r="CM1403" t="s">
        <v>100</v>
      </c>
      <c r="CN1403" t="s">
        <v>151</v>
      </c>
      <c r="CO1403" t="s">
        <v>100</v>
      </c>
      <c r="CP1403" t="s">
        <v>100</v>
      </c>
      <c r="CQ1403" t="s">
        <v>152</v>
      </c>
      <c r="CR1403" t="s">
        <v>153</v>
      </c>
    </row>
    <row r="1404" spans="1:96">
      <c r="A1404" t="s">
        <v>164</v>
      </c>
      <c r="B1404" t="s">
        <v>4626</v>
      </c>
      <c r="C1404" t="s">
        <v>191</v>
      </c>
      <c r="D1404" t="s">
        <v>4627</v>
      </c>
      <c r="E1404" t="s">
        <v>100</v>
      </c>
      <c r="F1404" t="s">
        <v>100</v>
      </c>
      <c r="G1404" t="s">
        <v>141</v>
      </c>
      <c r="H1404" t="s">
        <v>142</v>
      </c>
      <c r="I1404" t="s">
        <v>143</v>
      </c>
      <c r="J1404" t="s">
        <v>144</v>
      </c>
      <c r="K1404" t="s">
        <v>145</v>
      </c>
      <c r="L1404" t="s">
        <v>106</v>
      </c>
      <c r="M1404" t="s">
        <v>100</v>
      </c>
      <c r="N1404" t="s">
        <v>100</v>
      </c>
      <c r="O1404" t="s">
        <v>100</v>
      </c>
      <c r="P1404" t="s">
        <v>146</v>
      </c>
      <c r="Q1404" t="s">
        <v>147</v>
      </c>
      <c r="R1404" t="s">
        <v>148</v>
      </c>
      <c r="S1404" t="s">
        <v>100</v>
      </c>
      <c r="T1404" t="s">
        <v>111</v>
      </c>
      <c r="U1404" t="s">
        <v>112</v>
      </c>
      <c r="V1404" t="s">
        <v>113</v>
      </c>
      <c r="W1404" t="s">
        <v>113</v>
      </c>
      <c r="X1404" t="s">
        <v>114</v>
      </c>
      <c r="Y1404" t="s">
        <v>100</v>
      </c>
      <c r="Z1404" t="s">
        <v>100</v>
      </c>
      <c r="AA1404" t="s">
        <v>100</v>
      </c>
      <c r="AB1404" t="s">
        <v>100</v>
      </c>
      <c r="AC1404" t="s">
        <v>100</v>
      </c>
      <c r="AD1404" t="s">
        <v>100</v>
      </c>
      <c r="AE1404" t="s">
        <v>100</v>
      </c>
      <c r="AF1404" t="s">
        <v>100</v>
      </c>
      <c r="AG1404" t="s">
        <v>100</v>
      </c>
      <c r="AH1404" t="s">
        <v>100</v>
      </c>
      <c r="AI1404" t="s">
        <v>100</v>
      </c>
      <c r="AJ1404" t="s">
        <v>100</v>
      </c>
      <c r="AK1404" t="s">
        <v>100</v>
      </c>
      <c r="AL1404" t="s">
        <v>100</v>
      </c>
      <c r="AM1404" t="s">
        <v>100</v>
      </c>
      <c r="AN1404" t="s">
        <v>100</v>
      </c>
      <c r="AO1404" t="s">
        <v>100</v>
      </c>
      <c r="AP1404" t="s">
        <v>100</v>
      </c>
      <c r="AQ1404" t="s">
        <v>100</v>
      </c>
      <c r="AR1404" t="s">
        <v>100</v>
      </c>
      <c r="AS1404" t="s">
        <v>100</v>
      </c>
      <c r="AT1404" t="s">
        <v>100</v>
      </c>
      <c r="AU1404" t="s">
        <v>100</v>
      </c>
      <c r="AV1404" t="s">
        <v>100</v>
      </c>
      <c r="AW1404" t="s">
        <v>100</v>
      </c>
      <c r="AX1404" t="s">
        <v>100</v>
      </c>
      <c r="AY1404" t="s">
        <v>100</v>
      </c>
      <c r="AZ1404" t="s">
        <v>100</v>
      </c>
      <c r="BA1404" t="s">
        <v>100</v>
      </c>
      <c r="BB1404" t="s">
        <v>100</v>
      </c>
      <c r="BC1404" t="s">
        <v>100</v>
      </c>
      <c r="BD1404" t="s">
        <v>100</v>
      </c>
      <c r="BE1404" t="s">
        <v>100</v>
      </c>
      <c r="BF1404" t="s">
        <v>100</v>
      </c>
      <c r="BG1404" t="s">
        <v>100</v>
      </c>
      <c r="BH1404" t="s">
        <v>100</v>
      </c>
      <c r="BI1404" t="s">
        <v>100</v>
      </c>
      <c r="BJ1404" t="s">
        <v>100</v>
      </c>
      <c r="BK1404" t="s">
        <v>100</v>
      </c>
      <c r="BL1404" t="s">
        <v>100</v>
      </c>
      <c r="BM1404" t="s">
        <v>100</v>
      </c>
      <c r="BN1404" t="s">
        <v>100</v>
      </c>
      <c r="BO1404" t="s">
        <v>115</v>
      </c>
      <c r="BP1404" t="s">
        <v>100</v>
      </c>
      <c r="BQ1404" t="s">
        <v>100</v>
      </c>
      <c r="BR1404" t="s">
        <v>115</v>
      </c>
      <c r="BS1404" t="s">
        <v>100</v>
      </c>
      <c r="BT1404" t="s">
        <v>100</v>
      </c>
      <c r="BU1404" t="s">
        <v>100</v>
      </c>
      <c r="BV1404" t="s">
        <v>100</v>
      </c>
      <c r="BW1404" t="s">
        <v>100</v>
      </c>
      <c r="BX1404" t="s">
        <v>100</v>
      </c>
      <c r="BY1404" t="s">
        <v>100</v>
      </c>
      <c r="BZ1404" t="s">
        <v>100</v>
      </c>
      <c r="CA1404" t="s">
        <v>100</v>
      </c>
      <c r="CB1404" t="s">
        <v>100</v>
      </c>
      <c r="CC1404" t="s">
        <v>100</v>
      </c>
      <c r="CD1404" t="s">
        <v>100</v>
      </c>
      <c r="CE1404" t="s">
        <v>100</v>
      </c>
      <c r="CF1404" t="s">
        <v>100</v>
      </c>
      <c r="CG1404" t="s">
        <v>100</v>
      </c>
      <c r="CH1404" t="s">
        <v>100</v>
      </c>
      <c r="CI1404" t="s">
        <v>100</v>
      </c>
      <c r="CJ1404" t="s">
        <v>115</v>
      </c>
      <c r="CK1404" t="s">
        <v>100</v>
      </c>
      <c r="CL1404" t="s">
        <v>100</v>
      </c>
      <c r="CM1404" t="s">
        <v>100</v>
      </c>
      <c r="CN1404" t="s">
        <v>166</v>
      </c>
      <c r="CO1404" t="s">
        <v>100</v>
      </c>
      <c r="CP1404" t="s">
        <v>100</v>
      </c>
      <c r="CQ1404" t="s">
        <v>152</v>
      </c>
      <c r="CR1404" t="s">
        <v>153</v>
      </c>
    </row>
    <row r="1405" spans="1:96">
      <c r="A1405" t="s">
        <v>4628</v>
      </c>
      <c r="B1405" t="s">
        <v>4629</v>
      </c>
      <c r="C1405" t="s">
        <v>138</v>
      </c>
      <c r="D1405" t="s">
        <v>4630</v>
      </c>
      <c r="E1405" t="s">
        <v>100</v>
      </c>
      <c r="F1405" t="s">
        <v>100</v>
      </c>
      <c r="G1405" t="s">
        <v>141</v>
      </c>
      <c r="H1405" t="s">
        <v>142</v>
      </c>
      <c r="I1405" t="s">
        <v>143</v>
      </c>
      <c r="J1405" t="s">
        <v>144</v>
      </c>
      <c r="K1405" t="s">
        <v>145</v>
      </c>
      <c r="L1405" t="s">
        <v>106</v>
      </c>
      <c r="M1405" t="s">
        <v>100</v>
      </c>
      <c r="N1405" t="s">
        <v>100</v>
      </c>
      <c r="O1405" t="s">
        <v>100</v>
      </c>
      <c r="P1405" t="s">
        <v>146</v>
      </c>
      <c r="Q1405" t="s">
        <v>147</v>
      </c>
      <c r="R1405" t="s">
        <v>148</v>
      </c>
      <c r="S1405" t="s">
        <v>100</v>
      </c>
      <c r="T1405" t="s">
        <v>100</v>
      </c>
      <c r="U1405" t="s">
        <v>112</v>
      </c>
      <c r="V1405" t="s">
        <v>134</v>
      </c>
      <c r="W1405" t="s">
        <v>134</v>
      </c>
      <c r="X1405" t="s">
        <v>135</v>
      </c>
      <c r="Y1405" t="s">
        <v>100</v>
      </c>
      <c r="Z1405" t="s">
        <v>100</v>
      </c>
      <c r="AA1405" t="s">
        <v>100</v>
      </c>
      <c r="AB1405" t="s">
        <v>100</v>
      </c>
      <c r="AC1405" t="s">
        <v>100</v>
      </c>
      <c r="AD1405" t="s">
        <v>100</v>
      </c>
      <c r="AE1405" t="s">
        <v>115</v>
      </c>
      <c r="AF1405" t="s">
        <v>100</v>
      </c>
      <c r="AG1405" t="s">
        <v>100</v>
      </c>
      <c r="AH1405" t="s">
        <v>100</v>
      </c>
      <c r="AI1405" t="s">
        <v>100</v>
      </c>
      <c r="AJ1405" t="s">
        <v>100</v>
      </c>
      <c r="AK1405" t="s">
        <v>115</v>
      </c>
      <c r="AL1405" t="s">
        <v>100</v>
      </c>
      <c r="AM1405" t="s">
        <v>100</v>
      </c>
      <c r="AN1405" t="s">
        <v>100</v>
      </c>
      <c r="AO1405" t="s">
        <v>100</v>
      </c>
      <c r="AP1405" t="s">
        <v>100</v>
      </c>
      <c r="AQ1405" t="s">
        <v>100</v>
      </c>
      <c r="AR1405" t="s">
        <v>100</v>
      </c>
      <c r="AS1405" t="s">
        <v>100</v>
      </c>
      <c r="AT1405" t="s">
        <v>100</v>
      </c>
      <c r="AU1405" t="s">
        <v>100</v>
      </c>
      <c r="AV1405" t="s">
        <v>100</v>
      </c>
      <c r="AW1405" t="s">
        <v>100</v>
      </c>
      <c r="AX1405" t="s">
        <v>100</v>
      </c>
      <c r="AY1405" t="s">
        <v>100</v>
      </c>
      <c r="AZ1405" t="s">
        <v>100</v>
      </c>
      <c r="BA1405" t="s">
        <v>100</v>
      </c>
      <c r="BB1405" t="s">
        <v>100</v>
      </c>
      <c r="BC1405" t="s">
        <v>100</v>
      </c>
      <c r="BD1405" t="s">
        <v>100</v>
      </c>
      <c r="BE1405" t="s">
        <v>100</v>
      </c>
      <c r="BF1405" t="s">
        <v>100</v>
      </c>
      <c r="BG1405" t="s">
        <v>100</v>
      </c>
      <c r="BH1405" t="s">
        <v>100</v>
      </c>
      <c r="BI1405" t="s">
        <v>100</v>
      </c>
      <c r="BJ1405" t="s">
        <v>100</v>
      </c>
      <c r="BK1405" t="s">
        <v>100</v>
      </c>
      <c r="BL1405" t="s">
        <v>100</v>
      </c>
      <c r="BM1405" t="s">
        <v>100</v>
      </c>
      <c r="BN1405" t="s">
        <v>100</v>
      </c>
      <c r="BO1405" t="s">
        <v>100</v>
      </c>
      <c r="BP1405" t="s">
        <v>100</v>
      </c>
      <c r="BQ1405" t="s">
        <v>100</v>
      </c>
      <c r="BR1405" t="s">
        <v>100</v>
      </c>
      <c r="BS1405" t="s">
        <v>100</v>
      </c>
      <c r="BT1405" t="s">
        <v>100</v>
      </c>
      <c r="BU1405" t="s">
        <v>100</v>
      </c>
      <c r="BV1405" t="s">
        <v>100</v>
      </c>
      <c r="BW1405" t="s">
        <v>100</v>
      </c>
      <c r="BX1405" t="s">
        <v>100</v>
      </c>
      <c r="BY1405" t="s">
        <v>100</v>
      </c>
      <c r="BZ1405" t="s">
        <v>100</v>
      </c>
      <c r="CA1405" t="s">
        <v>100</v>
      </c>
      <c r="CB1405" t="s">
        <v>100</v>
      </c>
      <c r="CC1405" t="s">
        <v>100</v>
      </c>
      <c r="CD1405" t="s">
        <v>100</v>
      </c>
      <c r="CE1405" t="s">
        <v>100</v>
      </c>
      <c r="CF1405" t="s">
        <v>100</v>
      </c>
      <c r="CG1405" t="s">
        <v>100</v>
      </c>
      <c r="CH1405" t="s">
        <v>100</v>
      </c>
      <c r="CI1405" t="s">
        <v>100</v>
      </c>
      <c r="CJ1405" t="s">
        <v>100</v>
      </c>
      <c r="CK1405" t="s">
        <v>100</v>
      </c>
      <c r="CL1405" t="s">
        <v>100</v>
      </c>
      <c r="CM1405" t="s">
        <v>4631</v>
      </c>
      <c r="CN1405" t="s">
        <v>151</v>
      </c>
      <c r="CO1405" t="s">
        <v>100</v>
      </c>
      <c r="CP1405" t="s">
        <v>100</v>
      </c>
      <c r="CQ1405" t="s">
        <v>152</v>
      </c>
      <c r="CR1405" t="s">
        <v>153</v>
      </c>
    </row>
    <row r="1406" spans="1:96">
      <c r="A1406" t="s">
        <v>4632</v>
      </c>
      <c r="B1406" t="s">
        <v>4633</v>
      </c>
      <c r="C1406" t="s">
        <v>138</v>
      </c>
      <c r="D1406" t="s">
        <v>4633</v>
      </c>
      <c r="E1406" t="s">
        <v>4634</v>
      </c>
      <c r="F1406" t="s">
        <v>100</v>
      </c>
      <c r="G1406" t="s">
        <v>141</v>
      </c>
      <c r="H1406" t="s">
        <v>142</v>
      </c>
      <c r="I1406" t="s">
        <v>143</v>
      </c>
      <c r="J1406" t="s">
        <v>144</v>
      </c>
      <c r="K1406" t="s">
        <v>145</v>
      </c>
      <c r="L1406" t="s">
        <v>106</v>
      </c>
      <c r="M1406" t="s">
        <v>100</v>
      </c>
      <c r="N1406" t="s">
        <v>100</v>
      </c>
      <c r="O1406" t="s">
        <v>100</v>
      </c>
      <c r="P1406" t="s">
        <v>146</v>
      </c>
      <c r="Q1406" t="s">
        <v>147</v>
      </c>
      <c r="R1406" t="s">
        <v>148</v>
      </c>
      <c r="S1406" t="s">
        <v>162</v>
      </c>
      <c r="T1406" t="s">
        <v>100</v>
      </c>
      <c r="U1406" t="s">
        <v>112</v>
      </c>
      <c r="V1406" t="s">
        <v>113</v>
      </c>
      <c r="W1406" t="s">
        <v>113</v>
      </c>
      <c r="X1406" t="s">
        <v>114</v>
      </c>
      <c r="Y1406" t="s">
        <v>115</v>
      </c>
      <c r="Z1406" t="s">
        <v>100</v>
      </c>
      <c r="AA1406" t="s">
        <v>100</v>
      </c>
      <c r="AB1406" t="s">
        <v>100</v>
      </c>
      <c r="AC1406" t="s">
        <v>100</v>
      </c>
      <c r="AD1406" t="s">
        <v>100</v>
      </c>
      <c r="AE1406" t="s">
        <v>115</v>
      </c>
      <c r="AF1406" t="s">
        <v>100</v>
      </c>
      <c r="AG1406" t="s">
        <v>100</v>
      </c>
      <c r="AH1406" t="s">
        <v>100</v>
      </c>
      <c r="AI1406" t="s">
        <v>100</v>
      </c>
      <c r="AJ1406" t="s">
        <v>100</v>
      </c>
      <c r="AK1406" t="s">
        <v>100</v>
      </c>
      <c r="AL1406" t="s">
        <v>100</v>
      </c>
      <c r="AM1406" t="s">
        <v>100</v>
      </c>
      <c r="AN1406" t="s">
        <v>100</v>
      </c>
      <c r="AO1406" t="s">
        <v>100</v>
      </c>
      <c r="AP1406" t="s">
        <v>100</v>
      </c>
      <c r="AQ1406" t="s">
        <v>100</v>
      </c>
      <c r="AR1406" t="s">
        <v>100</v>
      </c>
      <c r="AS1406" t="s">
        <v>100</v>
      </c>
      <c r="AT1406" t="s">
        <v>100</v>
      </c>
      <c r="AU1406" t="s">
        <v>100</v>
      </c>
      <c r="AV1406" t="s">
        <v>100</v>
      </c>
      <c r="AW1406" t="s">
        <v>100</v>
      </c>
      <c r="AX1406" t="s">
        <v>100</v>
      </c>
      <c r="AY1406" t="s">
        <v>100</v>
      </c>
      <c r="AZ1406" t="s">
        <v>100</v>
      </c>
      <c r="BA1406" t="s">
        <v>100</v>
      </c>
      <c r="BB1406" t="s">
        <v>100</v>
      </c>
      <c r="BC1406" t="s">
        <v>100</v>
      </c>
      <c r="BD1406" t="s">
        <v>100</v>
      </c>
      <c r="BE1406" t="s">
        <v>100</v>
      </c>
      <c r="BF1406" t="s">
        <v>100</v>
      </c>
      <c r="BG1406" t="s">
        <v>100</v>
      </c>
      <c r="BH1406" t="s">
        <v>100</v>
      </c>
      <c r="BI1406" t="s">
        <v>100</v>
      </c>
      <c r="BJ1406" t="s">
        <v>100</v>
      </c>
      <c r="BK1406" t="s">
        <v>100</v>
      </c>
      <c r="BL1406" t="s">
        <v>100</v>
      </c>
      <c r="BM1406" t="s">
        <v>100</v>
      </c>
      <c r="BN1406" t="s">
        <v>100</v>
      </c>
      <c r="BO1406" t="s">
        <v>100</v>
      </c>
      <c r="BP1406" t="s">
        <v>100</v>
      </c>
      <c r="BQ1406" t="s">
        <v>100</v>
      </c>
      <c r="BR1406" t="s">
        <v>100</v>
      </c>
      <c r="BS1406" t="s">
        <v>100</v>
      </c>
      <c r="BT1406" t="s">
        <v>100</v>
      </c>
      <c r="BU1406" t="s">
        <v>100</v>
      </c>
      <c r="BV1406" t="s">
        <v>100</v>
      </c>
      <c r="BW1406" t="s">
        <v>100</v>
      </c>
      <c r="BX1406" t="s">
        <v>100</v>
      </c>
      <c r="BY1406" t="s">
        <v>100</v>
      </c>
      <c r="BZ1406" t="s">
        <v>100</v>
      </c>
      <c r="CA1406" t="s">
        <v>100</v>
      </c>
      <c r="CB1406" t="s">
        <v>100</v>
      </c>
      <c r="CC1406" t="s">
        <v>100</v>
      </c>
      <c r="CD1406" t="s">
        <v>100</v>
      </c>
      <c r="CE1406" t="s">
        <v>100</v>
      </c>
      <c r="CF1406" t="s">
        <v>100</v>
      </c>
      <c r="CG1406" t="s">
        <v>100</v>
      </c>
      <c r="CH1406" t="s">
        <v>100</v>
      </c>
      <c r="CI1406" t="s">
        <v>100</v>
      </c>
      <c r="CJ1406" t="s">
        <v>115</v>
      </c>
      <c r="CK1406" t="s">
        <v>100</v>
      </c>
      <c r="CL1406" t="s">
        <v>100</v>
      </c>
      <c r="CM1406" t="s">
        <v>100</v>
      </c>
      <c r="CN1406" t="s">
        <v>151</v>
      </c>
      <c r="CO1406" t="s">
        <v>100</v>
      </c>
      <c r="CP1406" t="s">
        <v>100</v>
      </c>
      <c r="CQ1406" t="s">
        <v>152</v>
      </c>
      <c r="CR1406" t="s">
        <v>153</v>
      </c>
    </row>
    <row r="1407" spans="1:96">
      <c r="A1407" t="s">
        <v>4635</v>
      </c>
      <c r="B1407" t="s">
        <v>4636</v>
      </c>
      <c r="C1407" t="s">
        <v>330</v>
      </c>
      <c r="D1407" t="s">
        <v>4637</v>
      </c>
      <c r="E1407" t="s">
        <v>4638</v>
      </c>
      <c r="F1407" t="s">
        <v>100</v>
      </c>
      <c r="G1407" t="s">
        <v>141</v>
      </c>
      <c r="H1407" t="s">
        <v>142</v>
      </c>
      <c r="I1407" t="s">
        <v>471</v>
      </c>
      <c r="J1407" t="s">
        <v>309</v>
      </c>
      <c r="K1407" t="s">
        <v>145</v>
      </c>
      <c r="L1407" t="s">
        <v>106</v>
      </c>
      <c r="M1407" t="s">
        <v>100</v>
      </c>
      <c r="N1407" t="s">
        <v>100</v>
      </c>
      <c r="O1407" t="s">
        <v>100</v>
      </c>
      <c r="P1407" t="s">
        <v>146</v>
      </c>
      <c r="Q1407" t="s">
        <v>147</v>
      </c>
      <c r="R1407" t="s">
        <v>148</v>
      </c>
      <c r="S1407" t="s">
        <v>100</v>
      </c>
      <c r="T1407" t="s">
        <v>100</v>
      </c>
      <c r="U1407" t="s">
        <v>112</v>
      </c>
      <c r="V1407" t="s">
        <v>149</v>
      </c>
      <c r="W1407" t="s">
        <v>113</v>
      </c>
      <c r="X1407" t="s">
        <v>150</v>
      </c>
      <c r="Y1407" t="s">
        <v>115</v>
      </c>
      <c r="Z1407" t="s">
        <v>100</v>
      </c>
      <c r="AA1407" t="s">
        <v>100</v>
      </c>
      <c r="AB1407" t="s">
        <v>100</v>
      </c>
      <c r="AC1407" t="s">
        <v>100</v>
      </c>
      <c r="AD1407" t="s">
        <v>100</v>
      </c>
      <c r="AE1407" t="s">
        <v>115</v>
      </c>
      <c r="AF1407" t="s">
        <v>100</v>
      </c>
      <c r="AG1407" t="s">
        <v>100</v>
      </c>
      <c r="AH1407" t="s">
        <v>100</v>
      </c>
      <c r="AI1407" t="s">
        <v>100</v>
      </c>
      <c r="AJ1407" t="s">
        <v>100</v>
      </c>
      <c r="AK1407" t="s">
        <v>100</v>
      </c>
      <c r="AL1407" t="s">
        <v>100</v>
      </c>
      <c r="AM1407" t="s">
        <v>100</v>
      </c>
      <c r="AN1407" t="s">
        <v>115</v>
      </c>
      <c r="AO1407" t="s">
        <v>100</v>
      </c>
      <c r="AP1407" t="s">
        <v>100</v>
      </c>
      <c r="AQ1407" t="s">
        <v>100</v>
      </c>
      <c r="AR1407" t="s">
        <v>100</v>
      </c>
      <c r="AS1407" t="s">
        <v>100</v>
      </c>
      <c r="AT1407" t="s">
        <v>100</v>
      </c>
      <c r="AU1407" t="s">
        <v>100</v>
      </c>
      <c r="AV1407" t="s">
        <v>100</v>
      </c>
      <c r="AW1407" t="s">
        <v>100</v>
      </c>
      <c r="AX1407" t="s">
        <v>100</v>
      </c>
      <c r="AY1407" t="s">
        <v>100</v>
      </c>
      <c r="AZ1407" t="s">
        <v>100</v>
      </c>
      <c r="BA1407" t="s">
        <v>100</v>
      </c>
      <c r="BB1407" t="s">
        <v>100</v>
      </c>
      <c r="BC1407" t="s">
        <v>100</v>
      </c>
      <c r="BD1407" t="s">
        <v>100</v>
      </c>
      <c r="BE1407" t="s">
        <v>100</v>
      </c>
      <c r="BF1407" t="s">
        <v>100</v>
      </c>
      <c r="BG1407" t="s">
        <v>100</v>
      </c>
      <c r="BH1407" t="s">
        <v>100</v>
      </c>
      <c r="BI1407" t="s">
        <v>100</v>
      </c>
      <c r="BJ1407" t="s">
        <v>100</v>
      </c>
      <c r="BK1407" t="s">
        <v>100</v>
      </c>
      <c r="BL1407" t="s">
        <v>100</v>
      </c>
      <c r="BM1407" t="s">
        <v>100</v>
      </c>
      <c r="BN1407" t="s">
        <v>100</v>
      </c>
      <c r="BO1407" t="s">
        <v>100</v>
      </c>
      <c r="BP1407" t="s">
        <v>100</v>
      </c>
      <c r="BQ1407" t="s">
        <v>100</v>
      </c>
      <c r="BR1407" t="s">
        <v>100</v>
      </c>
      <c r="BS1407" t="s">
        <v>100</v>
      </c>
      <c r="BT1407" t="s">
        <v>100</v>
      </c>
      <c r="BU1407" t="s">
        <v>100</v>
      </c>
      <c r="BV1407" t="s">
        <v>100</v>
      </c>
      <c r="BW1407" t="s">
        <v>100</v>
      </c>
      <c r="BX1407" t="s">
        <v>100</v>
      </c>
      <c r="BY1407" t="s">
        <v>100</v>
      </c>
      <c r="BZ1407" t="s">
        <v>100</v>
      </c>
      <c r="CA1407" t="s">
        <v>100</v>
      </c>
      <c r="CB1407" t="s">
        <v>100</v>
      </c>
      <c r="CC1407" t="s">
        <v>100</v>
      </c>
      <c r="CD1407" t="s">
        <v>100</v>
      </c>
      <c r="CE1407" t="s">
        <v>100</v>
      </c>
      <c r="CF1407" t="s">
        <v>100</v>
      </c>
      <c r="CG1407" t="s">
        <v>100</v>
      </c>
      <c r="CH1407" t="s">
        <v>100</v>
      </c>
      <c r="CI1407" t="s">
        <v>100</v>
      </c>
      <c r="CJ1407" t="s">
        <v>115</v>
      </c>
      <c r="CK1407" t="s">
        <v>100</v>
      </c>
      <c r="CL1407" t="s">
        <v>100</v>
      </c>
      <c r="CM1407" t="s">
        <v>100</v>
      </c>
      <c r="CN1407" t="s">
        <v>151</v>
      </c>
      <c r="CO1407" t="s">
        <v>117</v>
      </c>
      <c r="CP1407" t="s">
        <v>117</v>
      </c>
      <c r="CQ1407" t="s">
        <v>100</v>
      </c>
      <c r="CR1407" t="s">
        <v>100</v>
      </c>
    </row>
    <row r="1408" spans="1:96">
      <c r="A1408" t="s">
        <v>4639</v>
      </c>
      <c r="B1408" t="s">
        <v>4640</v>
      </c>
      <c r="C1408" t="s">
        <v>138</v>
      </c>
      <c r="D1408" t="s">
        <v>4641</v>
      </c>
      <c r="E1408" t="s">
        <v>100</v>
      </c>
      <c r="F1408" t="s">
        <v>100</v>
      </c>
      <c r="G1408" t="s">
        <v>141</v>
      </c>
      <c r="H1408" t="s">
        <v>142</v>
      </c>
      <c r="I1408" t="s">
        <v>143</v>
      </c>
      <c r="J1408" t="s">
        <v>144</v>
      </c>
      <c r="K1408" t="s">
        <v>145</v>
      </c>
      <c r="L1408" t="s">
        <v>106</v>
      </c>
      <c r="M1408" t="s">
        <v>100</v>
      </c>
      <c r="N1408" t="s">
        <v>4642</v>
      </c>
      <c r="O1408" t="s">
        <v>100</v>
      </c>
      <c r="P1408" t="s">
        <v>146</v>
      </c>
      <c r="Q1408" t="s">
        <v>147</v>
      </c>
      <c r="R1408" t="s">
        <v>148</v>
      </c>
      <c r="S1408" t="s">
        <v>162</v>
      </c>
      <c r="T1408" t="s">
        <v>100</v>
      </c>
      <c r="U1408" t="s">
        <v>112</v>
      </c>
      <c r="V1408" t="s">
        <v>617</v>
      </c>
      <c r="W1408" t="s">
        <v>113</v>
      </c>
      <c r="X1408" t="s">
        <v>822</v>
      </c>
      <c r="Y1408" t="s">
        <v>115</v>
      </c>
      <c r="Z1408" t="s">
        <v>100</v>
      </c>
      <c r="AA1408" t="s">
        <v>100</v>
      </c>
      <c r="AB1408" t="s">
        <v>100</v>
      </c>
      <c r="AC1408" t="s">
        <v>100</v>
      </c>
      <c r="AD1408" t="s">
        <v>100</v>
      </c>
      <c r="AE1408" t="s">
        <v>115</v>
      </c>
      <c r="AF1408" t="s">
        <v>100</v>
      </c>
      <c r="AG1408" t="s">
        <v>100</v>
      </c>
      <c r="AH1408" t="s">
        <v>100</v>
      </c>
      <c r="AI1408" t="s">
        <v>100</v>
      </c>
      <c r="AJ1408" t="s">
        <v>100</v>
      </c>
      <c r="AK1408" t="s">
        <v>100</v>
      </c>
      <c r="AL1408" t="s">
        <v>100</v>
      </c>
      <c r="AM1408" t="s">
        <v>100</v>
      </c>
      <c r="AN1408" t="s">
        <v>100</v>
      </c>
      <c r="AO1408" t="s">
        <v>100</v>
      </c>
      <c r="AP1408" t="s">
        <v>100</v>
      </c>
      <c r="AQ1408" t="s">
        <v>100</v>
      </c>
      <c r="AR1408" t="s">
        <v>100</v>
      </c>
      <c r="AS1408" t="s">
        <v>100</v>
      </c>
      <c r="AT1408" t="s">
        <v>100</v>
      </c>
      <c r="AU1408" t="s">
        <v>100</v>
      </c>
      <c r="AV1408" t="s">
        <v>100</v>
      </c>
      <c r="AW1408" t="s">
        <v>100</v>
      </c>
      <c r="AX1408" t="s">
        <v>100</v>
      </c>
      <c r="AY1408" t="s">
        <v>100</v>
      </c>
      <c r="AZ1408" t="s">
        <v>100</v>
      </c>
      <c r="BA1408" t="s">
        <v>100</v>
      </c>
      <c r="BB1408" t="s">
        <v>100</v>
      </c>
      <c r="BC1408" t="s">
        <v>100</v>
      </c>
      <c r="BD1408" t="s">
        <v>100</v>
      </c>
      <c r="BE1408" t="s">
        <v>100</v>
      </c>
      <c r="BF1408" t="s">
        <v>100</v>
      </c>
      <c r="BG1408" t="s">
        <v>100</v>
      </c>
      <c r="BH1408" t="s">
        <v>100</v>
      </c>
      <c r="BI1408" t="s">
        <v>100</v>
      </c>
      <c r="BJ1408" t="s">
        <v>100</v>
      </c>
      <c r="BK1408" t="s">
        <v>100</v>
      </c>
      <c r="BL1408" t="s">
        <v>100</v>
      </c>
      <c r="BM1408" t="s">
        <v>100</v>
      </c>
      <c r="BN1408" t="s">
        <v>100</v>
      </c>
      <c r="BO1408" t="s">
        <v>100</v>
      </c>
      <c r="BP1408" t="s">
        <v>100</v>
      </c>
      <c r="BQ1408" t="s">
        <v>100</v>
      </c>
      <c r="BR1408" t="s">
        <v>100</v>
      </c>
      <c r="BS1408" t="s">
        <v>100</v>
      </c>
      <c r="BT1408" t="s">
        <v>100</v>
      </c>
      <c r="BU1408" t="s">
        <v>100</v>
      </c>
      <c r="BV1408" t="s">
        <v>100</v>
      </c>
      <c r="BW1408" t="s">
        <v>100</v>
      </c>
      <c r="BX1408" t="s">
        <v>100</v>
      </c>
      <c r="BY1408" t="s">
        <v>100</v>
      </c>
      <c r="BZ1408" t="s">
        <v>100</v>
      </c>
      <c r="CA1408" t="s">
        <v>100</v>
      </c>
      <c r="CB1408" t="s">
        <v>100</v>
      </c>
      <c r="CC1408" t="s">
        <v>100</v>
      </c>
      <c r="CD1408" t="s">
        <v>100</v>
      </c>
      <c r="CE1408" t="s">
        <v>100</v>
      </c>
      <c r="CF1408" t="s">
        <v>100</v>
      </c>
      <c r="CG1408" t="s">
        <v>100</v>
      </c>
      <c r="CH1408" t="s">
        <v>100</v>
      </c>
      <c r="CI1408" t="s">
        <v>100</v>
      </c>
      <c r="CJ1408" t="s">
        <v>115</v>
      </c>
      <c r="CK1408" t="s">
        <v>100</v>
      </c>
      <c r="CL1408" t="s">
        <v>100</v>
      </c>
      <c r="CM1408" t="s">
        <v>100</v>
      </c>
      <c r="CN1408" t="s">
        <v>151</v>
      </c>
      <c r="CO1408" t="s">
        <v>100</v>
      </c>
      <c r="CP1408" t="s">
        <v>100</v>
      </c>
      <c r="CQ1408" t="s">
        <v>152</v>
      </c>
      <c r="CR1408" t="s">
        <v>153</v>
      </c>
    </row>
    <row r="1409" spans="1:96">
      <c r="A1409" t="s">
        <v>4643</v>
      </c>
      <c r="B1409" t="s">
        <v>4644</v>
      </c>
      <c r="C1409" t="s">
        <v>98</v>
      </c>
      <c r="D1409" t="s">
        <v>4644</v>
      </c>
      <c r="E1409" t="s">
        <v>100</v>
      </c>
      <c r="F1409" t="s">
        <v>100</v>
      </c>
      <c r="G1409" t="s">
        <v>101</v>
      </c>
      <c r="H1409" t="s">
        <v>102</v>
      </c>
      <c r="I1409" t="s">
        <v>103</v>
      </c>
      <c r="J1409" t="s">
        <v>4645</v>
      </c>
      <c r="K1409" t="s">
        <v>197</v>
      </c>
      <c r="L1409" t="s">
        <v>106</v>
      </c>
      <c r="M1409" t="s">
        <v>100</v>
      </c>
      <c r="N1409" t="s">
        <v>100</v>
      </c>
      <c r="O1409" t="s">
        <v>100</v>
      </c>
      <c r="P1409" t="s">
        <v>107</v>
      </c>
      <c r="Q1409" t="s">
        <v>108</v>
      </c>
      <c r="R1409" t="s">
        <v>198</v>
      </c>
      <c r="S1409" t="s">
        <v>110</v>
      </c>
      <c r="T1409" t="s">
        <v>111</v>
      </c>
      <c r="U1409" t="s">
        <v>112</v>
      </c>
      <c r="V1409" t="s">
        <v>134</v>
      </c>
      <c r="W1409" t="s">
        <v>134</v>
      </c>
      <c r="X1409" t="s">
        <v>135</v>
      </c>
      <c r="Y1409" t="s">
        <v>115</v>
      </c>
      <c r="Z1409" t="s">
        <v>100</v>
      </c>
      <c r="AA1409" t="s">
        <v>100</v>
      </c>
      <c r="AB1409" t="s">
        <v>100</v>
      </c>
      <c r="AC1409" t="s">
        <v>100</v>
      </c>
      <c r="AD1409" t="s">
        <v>100</v>
      </c>
      <c r="AE1409" t="s">
        <v>115</v>
      </c>
      <c r="AF1409" t="s">
        <v>100</v>
      </c>
      <c r="AG1409" t="s">
        <v>100</v>
      </c>
      <c r="AH1409" t="s">
        <v>100</v>
      </c>
      <c r="AI1409" t="s">
        <v>100</v>
      </c>
      <c r="AJ1409" t="s">
        <v>100</v>
      </c>
      <c r="AK1409" t="s">
        <v>100</v>
      </c>
      <c r="AL1409" t="s">
        <v>100</v>
      </c>
      <c r="AM1409" t="s">
        <v>100</v>
      </c>
      <c r="AN1409" t="s">
        <v>100</v>
      </c>
      <c r="AO1409" t="s">
        <v>100</v>
      </c>
      <c r="AP1409" t="s">
        <v>100</v>
      </c>
      <c r="AQ1409" t="s">
        <v>100</v>
      </c>
      <c r="AR1409" t="s">
        <v>100</v>
      </c>
      <c r="AS1409" t="s">
        <v>100</v>
      </c>
      <c r="AT1409" t="s">
        <v>100</v>
      </c>
      <c r="AU1409" t="s">
        <v>100</v>
      </c>
      <c r="AV1409" t="s">
        <v>100</v>
      </c>
      <c r="AW1409" t="s">
        <v>100</v>
      </c>
      <c r="AX1409" t="s">
        <v>100</v>
      </c>
      <c r="AY1409" t="s">
        <v>100</v>
      </c>
      <c r="AZ1409" t="s">
        <v>100</v>
      </c>
      <c r="BA1409" t="s">
        <v>100</v>
      </c>
      <c r="BB1409" t="s">
        <v>100</v>
      </c>
      <c r="BC1409" t="s">
        <v>100</v>
      </c>
      <c r="BD1409" t="s">
        <v>100</v>
      </c>
      <c r="BE1409" t="s">
        <v>100</v>
      </c>
      <c r="BF1409" t="s">
        <v>100</v>
      </c>
      <c r="BG1409" t="s">
        <v>100</v>
      </c>
      <c r="BH1409" t="s">
        <v>100</v>
      </c>
      <c r="BI1409" t="s">
        <v>100</v>
      </c>
      <c r="BJ1409" t="s">
        <v>100</v>
      </c>
      <c r="BK1409" t="s">
        <v>100</v>
      </c>
      <c r="BL1409" t="s">
        <v>100</v>
      </c>
      <c r="BM1409" t="s">
        <v>100</v>
      </c>
      <c r="BN1409" t="s">
        <v>100</v>
      </c>
      <c r="BO1409" t="s">
        <v>100</v>
      </c>
      <c r="BP1409" t="s">
        <v>100</v>
      </c>
      <c r="BQ1409" t="s">
        <v>100</v>
      </c>
      <c r="BR1409" t="s">
        <v>100</v>
      </c>
      <c r="BS1409" t="s">
        <v>100</v>
      </c>
      <c r="BT1409" t="s">
        <v>100</v>
      </c>
      <c r="BU1409" t="s">
        <v>100</v>
      </c>
      <c r="BV1409" t="s">
        <v>100</v>
      </c>
      <c r="BW1409" t="s">
        <v>100</v>
      </c>
      <c r="BX1409" t="s">
        <v>100</v>
      </c>
      <c r="BY1409" t="s">
        <v>100</v>
      </c>
      <c r="BZ1409" t="s">
        <v>100</v>
      </c>
      <c r="CA1409" t="s">
        <v>100</v>
      </c>
      <c r="CB1409" t="s">
        <v>100</v>
      </c>
      <c r="CC1409" t="s">
        <v>100</v>
      </c>
      <c r="CD1409" t="s">
        <v>100</v>
      </c>
      <c r="CE1409" t="s">
        <v>100</v>
      </c>
      <c r="CF1409" t="s">
        <v>100</v>
      </c>
      <c r="CG1409" t="s">
        <v>100</v>
      </c>
      <c r="CH1409" t="s">
        <v>100</v>
      </c>
      <c r="CI1409" t="s">
        <v>100</v>
      </c>
      <c r="CJ1409" t="s">
        <v>115</v>
      </c>
      <c r="CK1409" t="s">
        <v>100</v>
      </c>
      <c r="CL1409" t="s">
        <v>100</v>
      </c>
      <c r="CM1409" t="s">
        <v>100</v>
      </c>
      <c r="CN1409" t="s">
        <v>116</v>
      </c>
      <c r="CO1409" t="s">
        <v>117</v>
      </c>
      <c r="CP1409" t="s">
        <v>117</v>
      </c>
      <c r="CQ1409" t="s">
        <v>100</v>
      </c>
      <c r="CR1409" t="s">
        <v>100</v>
      </c>
    </row>
    <row r="1410" spans="1:96">
      <c r="A1410" t="s">
        <v>4645</v>
      </c>
      <c r="B1410" t="s">
        <v>4646</v>
      </c>
      <c r="C1410" t="s">
        <v>200</v>
      </c>
      <c r="D1410" t="s">
        <v>4647</v>
      </c>
      <c r="E1410" t="s">
        <v>202</v>
      </c>
      <c r="F1410" t="s">
        <v>100</v>
      </c>
      <c r="G1410" t="s">
        <v>101</v>
      </c>
      <c r="H1410" t="s">
        <v>102</v>
      </c>
      <c r="I1410" t="s">
        <v>103</v>
      </c>
      <c r="J1410" t="s">
        <v>4645</v>
      </c>
      <c r="K1410" t="s">
        <v>197</v>
      </c>
      <c r="L1410" t="s">
        <v>106</v>
      </c>
      <c r="M1410" t="s">
        <v>100</v>
      </c>
      <c r="N1410" t="s">
        <v>100</v>
      </c>
      <c r="O1410" t="s">
        <v>100</v>
      </c>
      <c r="P1410" t="s">
        <v>146</v>
      </c>
      <c r="Q1410" t="s">
        <v>108</v>
      </c>
      <c r="R1410" t="s">
        <v>148</v>
      </c>
      <c r="S1410" t="s">
        <v>100</v>
      </c>
      <c r="T1410" t="s">
        <v>100</v>
      </c>
      <c r="U1410" t="s">
        <v>112</v>
      </c>
      <c r="V1410" t="s">
        <v>134</v>
      </c>
      <c r="W1410" t="s">
        <v>134</v>
      </c>
      <c r="X1410" t="s">
        <v>135</v>
      </c>
      <c r="Y1410" t="s">
        <v>100</v>
      </c>
      <c r="Z1410" t="s">
        <v>100</v>
      </c>
      <c r="AA1410" t="s">
        <v>100</v>
      </c>
      <c r="AB1410" t="s">
        <v>100</v>
      </c>
      <c r="AC1410" t="s">
        <v>100</v>
      </c>
      <c r="AD1410" t="s">
        <v>100</v>
      </c>
      <c r="AE1410" t="s">
        <v>115</v>
      </c>
      <c r="AF1410" t="s">
        <v>100</v>
      </c>
      <c r="AG1410" t="s">
        <v>100</v>
      </c>
      <c r="AH1410" t="s">
        <v>100</v>
      </c>
      <c r="AI1410" t="s">
        <v>100</v>
      </c>
      <c r="AJ1410" t="s">
        <v>100</v>
      </c>
      <c r="AK1410" t="s">
        <v>100</v>
      </c>
      <c r="AL1410" t="s">
        <v>100</v>
      </c>
      <c r="AM1410" t="s">
        <v>100</v>
      </c>
      <c r="AN1410" t="s">
        <v>100</v>
      </c>
      <c r="AO1410" t="s">
        <v>100</v>
      </c>
      <c r="AP1410" t="s">
        <v>100</v>
      </c>
      <c r="AQ1410" t="s">
        <v>100</v>
      </c>
      <c r="AR1410" t="s">
        <v>100</v>
      </c>
      <c r="AS1410" t="s">
        <v>100</v>
      </c>
      <c r="AT1410" t="s">
        <v>100</v>
      </c>
      <c r="AU1410" t="s">
        <v>100</v>
      </c>
      <c r="AV1410" t="s">
        <v>100</v>
      </c>
      <c r="AW1410" t="s">
        <v>100</v>
      </c>
      <c r="AX1410" t="s">
        <v>100</v>
      </c>
      <c r="AY1410" t="s">
        <v>100</v>
      </c>
      <c r="AZ1410" t="s">
        <v>100</v>
      </c>
      <c r="BA1410" t="s">
        <v>100</v>
      </c>
      <c r="BB1410" t="s">
        <v>100</v>
      </c>
      <c r="BC1410" t="s">
        <v>100</v>
      </c>
      <c r="BD1410" t="s">
        <v>100</v>
      </c>
      <c r="BE1410" t="s">
        <v>100</v>
      </c>
      <c r="BF1410" t="s">
        <v>100</v>
      </c>
      <c r="BG1410" t="s">
        <v>100</v>
      </c>
      <c r="BH1410" t="s">
        <v>100</v>
      </c>
      <c r="BI1410" t="s">
        <v>100</v>
      </c>
      <c r="BJ1410" t="s">
        <v>100</v>
      </c>
      <c r="BK1410" t="s">
        <v>100</v>
      </c>
      <c r="BL1410" t="s">
        <v>100</v>
      </c>
      <c r="BM1410" t="s">
        <v>100</v>
      </c>
      <c r="BN1410" t="s">
        <v>100</v>
      </c>
      <c r="BO1410" t="s">
        <v>115</v>
      </c>
      <c r="BP1410" t="s">
        <v>100</v>
      </c>
      <c r="BQ1410" t="s">
        <v>100</v>
      </c>
      <c r="BR1410" t="s">
        <v>100</v>
      </c>
      <c r="BS1410" t="s">
        <v>100</v>
      </c>
      <c r="BT1410" t="s">
        <v>100</v>
      </c>
      <c r="BU1410" t="s">
        <v>100</v>
      </c>
      <c r="BV1410" t="s">
        <v>100</v>
      </c>
      <c r="BW1410" t="s">
        <v>100</v>
      </c>
      <c r="BX1410" t="s">
        <v>100</v>
      </c>
      <c r="BY1410" t="s">
        <v>100</v>
      </c>
      <c r="BZ1410" t="s">
        <v>100</v>
      </c>
      <c r="CA1410" t="s">
        <v>100</v>
      </c>
      <c r="CB1410" t="s">
        <v>100</v>
      </c>
      <c r="CC1410" t="s">
        <v>100</v>
      </c>
      <c r="CD1410" t="s">
        <v>100</v>
      </c>
      <c r="CE1410" t="s">
        <v>100</v>
      </c>
      <c r="CF1410" t="s">
        <v>100</v>
      </c>
      <c r="CG1410" t="s">
        <v>100</v>
      </c>
      <c r="CH1410" t="s">
        <v>100</v>
      </c>
      <c r="CI1410" t="s">
        <v>100</v>
      </c>
      <c r="CJ1410" t="s">
        <v>100</v>
      </c>
      <c r="CK1410" t="s">
        <v>100</v>
      </c>
      <c r="CL1410" t="s">
        <v>100</v>
      </c>
      <c r="CM1410" t="s">
        <v>100</v>
      </c>
      <c r="CN1410" t="s">
        <v>151</v>
      </c>
      <c r="CO1410" t="s">
        <v>100</v>
      </c>
      <c r="CP1410" t="s">
        <v>100</v>
      </c>
      <c r="CQ1410" t="s">
        <v>152</v>
      </c>
      <c r="CR1410" t="s">
        <v>153</v>
      </c>
    </row>
    <row r="1411" spans="1:96">
      <c r="A1411" t="s">
        <v>4648</v>
      </c>
      <c r="B1411" t="s">
        <v>4649</v>
      </c>
      <c r="C1411" t="s">
        <v>98</v>
      </c>
      <c r="D1411" t="s">
        <v>4650</v>
      </c>
      <c r="E1411" t="s">
        <v>100</v>
      </c>
      <c r="F1411" t="s">
        <v>100</v>
      </c>
      <c r="G1411" t="s">
        <v>689</v>
      </c>
      <c r="H1411" t="s">
        <v>470</v>
      </c>
      <c r="I1411" t="s">
        <v>471</v>
      </c>
      <c r="J1411" t="s">
        <v>419</v>
      </c>
      <c r="K1411" t="s">
        <v>615</v>
      </c>
      <c r="L1411" t="s">
        <v>106</v>
      </c>
      <c r="M1411" t="s">
        <v>100</v>
      </c>
      <c r="N1411" t="s">
        <v>100</v>
      </c>
      <c r="O1411" t="s">
        <v>100</v>
      </c>
      <c r="P1411" t="s">
        <v>616</v>
      </c>
      <c r="Q1411" t="s">
        <v>209</v>
      </c>
      <c r="R1411" t="s">
        <v>198</v>
      </c>
      <c r="S1411" t="s">
        <v>162</v>
      </c>
      <c r="T1411" t="s">
        <v>111</v>
      </c>
      <c r="U1411" t="s">
        <v>112</v>
      </c>
      <c r="V1411" t="s">
        <v>134</v>
      </c>
      <c r="W1411" t="s">
        <v>134</v>
      </c>
      <c r="X1411" t="s">
        <v>135</v>
      </c>
      <c r="Y1411" t="s">
        <v>115</v>
      </c>
      <c r="Z1411" t="s">
        <v>100</v>
      </c>
      <c r="AA1411" t="s">
        <v>100</v>
      </c>
      <c r="AB1411" t="s">
        <v>100</v>
      </c>
      <c r="AC1411" t="s">
        <v>100</v>
      </c>
      <c r="AD1411" t="s">
        <v>100</v>
      </c>
      <c r="AE1411" t="s">
        <v>115</v>
      </c>
      <c r="AF1411" t="s">
        <v>100</v>
      </c>
      <c r="AG1411" t="s">
        <v>100</v>
      </c>
      <c r="AH1411" t="s">
        <v>100</v>
      </c>
      <c r="AI1411" t="s">
        <v>100</v>
      </c>
      <c r="AJ1411" t="s">
        <v>100</v>
      </c>
      <c r="AK1411" t="s">
        <v>100</v>
      </c>
      <c r="AL1411" t="s">
        <v>100</v>
      </c>
      <c r="AM1411" t="s">
        <v>100</v>
      </c>
      <c r="AN1411" t="s">
        <v>100</v>
      </c>
      <c r="AO1411" t="s">
        <v>100</v>
      </c>
      <c r="AP1411" t="s">
        <v>100</v>
      </c>
      <c r="AQ1411" t="s">
        <v>100</v>
      </c>
      <c r="AR1411" t="s">
        <v>100</v>
      </c>
      <c r="AS1411" t="s">
        <v>100</v>
      </c>
      <c r="AT1411" t="s">
        <v>100</v>
      </c>
      <c r="AU1411" t="s">
        <v>100</v>
      </c>
      <c r="AV1411" t="s">
        <v>100</v>
      </c>
      <c r="AW1411" t="s">
        <v>100</v>
      </c>
      <c r="AX1411" t="s">
        <v>100</v>
      </c>
      <c r="AY1411" t="s">
        <v>100</v>
      </c>
      <c r="AZ1411" t="s">
        <v>100</v>
      </c>
      <c r="BA1411" t="s">
        <v>100</v>
      </c>
      <c r="BB1411" t="s">
        <v>100</v>
      </c>
      <c r="BC1411" t="s">
        <v>100</v>
      </c>
      <c r="BD1411" t="s">
        <v>100</v>
      </c>
      <c r="BE1411" t="s">
        <v>100</v>
      </c>
      <c r="BF1411" t="s">
        <v>100</v>
      </c>
      <c r="BG1411" t="s">
        <v>100</v>
      </c>
      <c r="BH1411" t="s">
        <v>100</v>
      </c>
      <c r="BI1411" t="s">
        <v>100</v>
      </c>
      <c r="BJ1411" t="s">
        <v>100</v>
      </c>
      <c r="BK1411" t="s">
        <v>100</v>
      </c>
      <c r="BL1411" t="s">
        <v>100</v>
      </c>
      <c r="BM1411" t="s">
        <v>100</v>
      </c>
      <c r="BN1411" t="s">
        <v>100</v>
      </c>
      <c r="BO1411" t="s">
        <v>100</v>
      </c>
      <c r="BP1411" t="s">
        <v>100</v>
      </c>
      <c r="BQ1411" t="s">
        <v>100</v>
      </c>
      <c r="BR1411" t="s">
        <v>100</v>
      </c>
      <c r="BS1411" t="s">
        <v>100</v>
      </c>
      <c r="BT1411" t="s">
        <v>100</v>
      </c>
      <c r="BU1411" t="s">
        <v>100</v>
      </c>
      <c r="BV1411" t="s">
        <v>100</v>
      </c>
      <c r="BW1411" t="s">
        <v>100</v>
      </c>
      <c r="BX1411" t="s">
        <v>100</v>
      </c>
      <c r="BY1411" t="s">
        <v>100</v>
      </c>
      <c r="BZ1411" t="s">
        <v>100</v>
      </c>
      <c r="CA1411" t="s">
        <v>100</v>
      </c>
      <c r="CB1411" t="s">
        <v>100</v>
      </c>
      <c r="CC1411" t="s">
        <v>100</v>
      </c>
      <c r="CD1411" t="s">
        <v>100</v>
      </c>
      <c r="CE1411" t="s">
        <v>100</v>
      </c>
      <c r="CF1411" t="s">
        <v>100</v>
      </c>
      <c r="CG1411" t="s">
        <v>100</v>
      </c>
      <c r="CH1411" t="s">
        <v>100</v>
      </c>
      <c r="CI1411" t="s">
        <v>100</v>
      </c>
      <c r="CJ1411" t="s">
        <v>115</v>
      </c>
      <c r="CK1411" t="s">
        <v>100</v>
      </c>
      <c r="CL1411" t="s">
        <v>100</v>
      </c>
      <c r="CM1411" t="s">
        <v>100</v>
      </c>
      <c r="CN1411" t="s">
        <v>116</v>
      </c>
      <c r="CO1411" t="s">
        <v>117</v>
      </c>
      <c r="CP1411" t="s">
        <v>117</v>
      </c>
      <c r="CQ1411" t="s">
        <v>100</v>
      </c>
      <c r="CR1411" t="s">
        <v>100</v>
      </c>
    </row>
    <row r="1412" spans="1:96">
      <c r="A1412" t="s">
        <v>4651</v>
      </c>
      <c r="B1412" t="s">
        <v>4652</v>
      </c>
      <c r="C1412" t="s">
        <v>205</v>
      </c>
      <c r="D1412" t="s">
        <v>4653</v>
      </c>
      <c r="E1412" t="s">
        <v>100</v>
      </c>
      <c r="F1412" t="s">
        <v>100</v>
      </c>
      <c r="G1412" t="s">
        <v>157</v>
      </c>
      <c r="H1412" t="s">
        <v>470</v>
      </c>
      <c r="I1412" t="s">
        <v>143</v>
      </c>
      <c r="J1412" t="s">
        <v>144</v>
      </c>
      <c r="K1412" t="s">
        <v>145</v>
      </c>
      <c r="L1412" t="s">
        <v>106</v>
      </c>
      <c r="M1412" t="s">
        <v>100</v>
      </c>
      <c r="N1412" t="s">
        <v>4654</v>
      </c>
      <c r="O1412" t="s">
        <v>100</v>
      </c>
      <c r="P1412" t="s">
        <v>146</v>
      </c>
      <c r="Q1412" t="s">
        <v>209</v>
      </c>
      <c r="R1412" t="s">
        <v>198</v>
      </c>
      <c r="S1412" t="s">
        <v>100</v>
      </c>
      <c r="T1412" t="s">
        <v>100</v>
      </c>
      <c r="U1412" t="s">
        <v>112</v>
      </c>
      <c r="V1412" t="s">
        <v>149</v>
      </c>
      <c r="W1412" t="s">
        <v>113</v>
      </c>
      <c r="X1412" t="s">
        <v>4655</v>
      </c>
      <c r="Y1412" t="s">
        <v>115</v>
      </c>
      <c r="Z1412" t="s">
        <v>100</v>
      </c>
      <c r="AA1412" t="s">
        <v>100</v>
      </c>
      <c r="AB1412" t="s">
        <v>100</v>
      </c>
      <c r="AC1412" t="s">
        <v>100</v>
      </c>
      <c r="AD1412" t="s">
        <v>100</v>
      </c>
      <c r="AE1412" t="s">
        <v>115</v>
      </c>
      <c r="AF1412" t="s">
        <v>100</v>
      </c>
      <c r="AG1412" t="s">
        <v>100</v>
      </c>
      <c r="AH1412" t="s">
        <v>100</v>
      </c>
      <c r="AI1412" t="s">
        <v>100</v>
      </c>
      <c r="AJ1412" t="s">
        <v>100</v>
      </c>
      <c r="AK1412" t="s">
        <v>100</v>
      </c>
      <c r="AL1412" t="s">
        <v>100</v>
      </c>
      <c r="AM1412" t="s">
        <v>100</v>
      </c>
      <c r="AN1412" t="s">
        <v>100</v>
      </c>
      <c r="AO1412" t="s">
        <v>100</v>
      </c>
      <c r="AP1412" t="s">
        <v>100</v>
      </c>
      <c r="AQ1412" t="s">
        <v>100</v>
      </c>
      <c r="AR1412" t="s">
        <v>100</v>
      </c>
      <c r="AS1412" t="s">
        <v>100</v>
      </c>
      <c r="AT1412" t="s">
        <v>100</v>
      </c>
      <c r="AU1412" t="s">
        <v>100</v>
      </c>
      <c r="AV1412" t="s">
        <v>100</v>
      </c>
      <c r="AW1412" t="s">
        <v>100</v>
      </c>
      <c r="AX1412" t="s">
        <v>100</v>
      </c>
      <c r="AY1412" t="s">
        <v>100</v>
      </c>
      <c r="AZ1412" t="s">
        <v>100</v>
      </c>
      <c r="BA1412" t="s">
        <v>100</v>
      </c>
      <c r="BB1412" t="s">
        <v>100</v>
      </c>
      <c r="BC1412" t="s">
        <v>100</v>
      </c>
      <c r="BD1412" t="s">
        <v>100</v>
      </c>
      <c r="BE1412" t="s">
        <v>100</v>
      </c>
      <c r="BF1412" t="s">
        <v>100</v>
      </c>
      <c r="BG1412" t="s">
        <v>100</v>
      </c>
      <c r="BH1412" t="s">
        <v>100</v>
      </c>
      <c r="BI1412" t="s">
        <v>100</v>
      </c>
      <c r="BJ1412" t="s">
        <v>100</v>
      </c>
      <c r="BK1412" t="s">
        <v>100</v>
      </c>
      <c r="BL1412" t="s">
        <v>100</v>
      </c>
      <c r="BM1412" t="s">
        <v>100</v>
      </c>
      <c r="BN1412" t="s">
        <v>100</v>
      </c>
      <c r="BO1412" t="s">
        <v>100</v>
      </c>
      <c r="BP1412" t="s">
        <v>100</v>
      </c>
      <c r="BQ1412" t="s">
        <v>100</v>
      </c>
      <c r="BR1412" t="s">
        <v>100</v>
      </c>
      <c r="BS1412" t="s">
        <v>100</v>
      </c>
      <c r="BT1412" t="s">
        <v>100</v>
      </c>
      <c r="BU1412" t="s">
        <v>100</v>
      </c>
      <c r="BV1412" t="s">
        <v>100</v>
      </c>
      <c r="BW1412" t="s">
        <v>100</v>
      </c>
      <c r="BX1412" t="s">
        <v>100</v>
      </c>
      <c r="BY1412" t="s">
        <v>100</v>
      </c>
      <c r="BZ1412" t="s">
        <v>100</v>
      </c>
      <c r="CA1412" t="s">
        <v>100</v>
      </c>
      <c r="CB1412" t="s">
        <v>100</v>
      </c>
      <c r="CC1412" t="s">
        <v>100</v>
      </c>
      <c r="CD1412" t="s">
        <v>100</v>
      </c>
      <c r="CE1412" t="s">
        <v>100</v>
      </c>
      <c r="CF1412" t="s">
        <v>100</v>
      </c>
      <c r="CG1412" t="s">
        <v>100</v>
      </c>
      <c r="CH1412" t="s">
        <v>100</v>
      </c>
      <c r="CI1412" t="s">
        <v>100</v>
      </c>
      <c r="CJ1412" t="s">
        <v>115</v>
      </c>
      <c r="CK1412" t="s">
        <v>100</v>
      </c>
      <c r="CL1412" t="s">
        <v>100</v>
      </c>
      <c r="CM1412" t="s">
        <v>100</v>
      </c>
      <c r="CN1412" t="s">
        <v>151</v>
      </c>
      <c r="CO1412" t="s">
        <v>100</v>
      </c>
      <c r="CP1412" t="s">
        <v>100</v>
      </c>
      <c r="CQ1412" t="s">
        <v>152</v>
      </c>
      <c r="CR1412" t="s">
        <v>153</v>
      </c>
    </row>
    <row r="1413" spans="1:96">
      <c r="A1413" t="s">
        <v>4656</v>
      </c>
      <c r="B1413" t="s">
        <v>4657</v>
      </c>
      <c r="C1413" t="s">
        <v>189</v>
      </c>
      <c r="D1413" t="s">
        <v>4658</v>
      </c>
      <c r="E1413" t="s">
        <v>100</v>
      </c>
      <c r="F1413" t="s">
        <v>100</v>
      </c>
      <c r="G1413" t="s">
        <v>141</v>
      </c>
      <c r="H1413" t="s">
        <v>142</v>
      </c>
      <c r="I1413" t="s">
        <v>143</v>
      </c>
      <c r="J1413" t="s">
        <v>144</v>
      </c>
      <c r="K1413" t="s">
        <v>145</v>
      </c>
      <c r="L1413" t="s">
        <v>106</v>
      </c>
      <c r="M1413" t="s">
        <v>100</v>
      </c>
      <c r="N1413" t="s">
        <v>100</v>
      </c>
      <c r="O1413" t="s">
        <v>100</v>
      </c>
      <c r="P1413" t="s">
        <v>146</v>
      </c>
      <c r="Q1413" t="s">
        <v>147</v>
      </c>
      <c r="R1413" t="s">
        <v>148</v>
      </c>
      <c r="S1413" t="s">
        <v>100</v>
      </c>
      <c r="T1413" t="s">
        <v>111</v>
      </c>
      <c r="U1413" t="s">
        <v>228</v>
      </c>
      <c r="V1413" t="s">
        <v>113</v>
      </c>
      <c r="W1413" t="s">
        <v>113</v>
      </c>
      <c r="X1413" t="s">
        <v>114</v>
      </c>
      <c r="Y1413" t="s">
        <v>100</v>
      </c>
      <c r="Z1413" t="s">
        <v>100</v>
      </c>
      <c r="AA1413" t="s">
        <v>100</v>
      </c>
      <c r="AB1413" t="s">
        <v>100</v>
      </c>
      <c r="AC1413" t="s">
        <v>100</v>
      </c>
      <c r="AD1413" t="s">
        <v>100</v>
      </c>
      <c r="AE1413" t="s">
        <v>100</v>
      </c>
      <c r="AF1413" t="s">
        <v>100</v>
      </c>
      <c r="AG1413" t="s">
        <v>100</v>
      </c>
      <c r="AH1413" t="s">
        <v>100</v>
      </c>
      <c r="AI1413" t="s">
        <v>100</v>
      </c>
      <c r="AJ1413" t="s">
        <v>100</v>
      </c>
      <c r="AK1413" t="s">
        <v>100</v>
      </c>
      <c r="AL1413" t="s">
        <v>100</v>
      </c>
      <c r="AM1413" t="s">
        <v>100</v>
      </c>
      <c r="AN1413" t="s">
        <v>100</v>
      </c>
      <c r="AO1413" t="s">
        <v>100</v>
      </c>
      <c r="AP1413" t="s">
        <v>100</v>
      </c>
      <c r="AQ1413" t="s">
        <v>100</v>
      </c>
      <c r="AR1413" t="s">
        <v>100</v>
      </c>
      <c r="AS1413" t="s">
        <v>100</v>
      </c>
      <c r="AT1413" t="s">
        <v>100</v>
      </c>
      <c r="AU1413" t="s">
        <v>100</v>
      </c>
      <c r="AV1413" t="s">
        <v>100</v>
      </c>
      <c r="AW1413" t="s">
        <v>100</v>
      </c>
      <c r="AX1413" t="s">
        <v>100</v>
      </c>
      <c r="AY1413" t="s">
        <v>100</v>
      </c>
      <c r="AZ1413" t="s">
        <v>100</v>
      </c>
      <c r="BA1413" t="s">
        <v>100</v>
      </c>
      <c r="BB1413" t="s">
        <v>100</v>
      </c>
      <c r="BC1413" t="s">
        <v>100</v>
      </c>
      <c r="BD1413" t="s">
        <v>100</v>
      </c>
      <c r="BE1413" t="s">
        <v>100</v>
      </c>
      <c r="BF1413" t="s">
        <v>100</v>
      </c>
      <c r="BG1413" t="s">
        <v>100</v>
      </c>
      <c r="BH1413" t="s">
        <v>100</v>
      </c>
      <c r="BI1413" t="s">
        <v>100</v>
      </c>
      <c r="BJ1413" t="s">
        <v>100</v>
      </c>
      <c r="BK1413" t="s">
        <v>100</v>
      </c>
      <c r="BL1413" t="s">
        <v>100</v>
      </c>
      <c r="BM1413" t="s">
        <v>100</v>
      </c>
      <c r="BN1413" t="s">
        <v>100</v>
      </c>
      <c r="BO1413" t="s">
        <v>100</v>
      </c>
      <c r="BP1413" t="s">
        <v>100</v>
      </c>
      <c r="BQ1413" t="s">
        <v>100</v>
      </c>
      <c r="BR1413" t="s">
        <v>100</v>
      </c>
      <c r="BS1413" t="s">
        <v>100</v>
      </c>
      <c r="BT1413" t="s">
        <v>100</v>
      </c>
      <c r="BU1413" t="s">
        <v>100</v>
      </c>
      <c r="BV1413" t="s">
        <v>100</v>
      </c>
      <c r="BW1413" t="s">
        <v>100</v>
      </c>
      <c r="BX1413" t="s">
        <v>100</v>
      </c>
      <c r="BY1413" t="s">
        <v>100</v>
      </c>
      <c r="BZ1413" t="s">
        <v>100</v>
      </c>
      <c r="CA1413" t="s">
        <v>100</v>
      </c>
      <c r="CB1413" t="s">
        <v>100</v>
      </c>
      <c r="CC1413" t="s">
        <v>100</v>
      </c>
      <c r="CD1413" t="s">
        <v>100</v>
      </c>
      <c r="CE1413" t="s">
        <v>100</v>
      </c>
      <c r="CF1413" t="s">
        <v>100</v>
      </c>
      <c r="CG1413" t="s">
        <v>100</v>
      </c>
      <c r="CH1413" t="s">
        <v>100</v>
      </c>
      <c r="CI1413" t="s">
        <v>100</v>
      </c>
      <c r="CJ1413" t="s">
        <v>100</v>
      </c>
      <c r="CK1413" t="s">
        <v>100</v>
      </c>
      <c r="CL1413" t="s">
        <v>100</v>
      </c>
      <c r="CM1413" t="s">
        <v>100</v>
      </c>
      <c r="CN1413" t="s">
        <v>151</v>
      </c>
      <c r="CO1413" t="s">
        <v>117</v>
      </c>
      <c r="CP1413" t="s">
        <v>117</v>
      </c>
      <c r="CQ1413" t="s">
        <v>100</v>
      </c>
      <c r="CR1413" t="s">
        <v>100</v>
      </c>
    </row>
    <row r="1414" spans="1:96">
      <c r="A1414" t="s">
        <v>4659</v>
      </c>
      <c r="B1414" t="s">
        <v>4660</v>
      </c>
      <c r="C1414" t="s">
        <v>189</v>
      </c>
      <c r="D1414" t="s">
        <v>4661</v>
      </c>
      <c r="E1414" t="s">
        <v>730</v>
      </c>
      <c r="F1414" t="s">
        <v>100</v>
      </c>
      <c r="G1414" t="s">
        <v>141</v>
      </c>
      <c r="H1414" t="s">
        <v>142</v>
      </c>
      <c r="I1414" t="s">
        <v>143</v>
      </c>
      <c r="J1414" t="s">
        <v>144</v>
      </c>
      <c r="K1414" t="s">
        <v>145</v>
      </c>
      <c r="L1414" t="s">
        <v>106</v>
      </c>
      <c r="M1414" t="s">
        <v>100</v>
      </c>
      <c r="N1414" t="s">
        <v>100</v>
      </c>
      <c r="O1414" t="s">
        <v>100</v>
      </c>
      <c r="P1414" t="s">
        <v>146</v>
      </c>
      <c r="Q1414" t="s">
        <v>147</v>
      </c>
      <c r="R1414" t="s">
        <v>148</v>
      </c>
      <c r="S1414" t="s">
        <v>100</v>
      </c>
      <c r="T1414" t="s">
        <v>111</v>
      </c>
      <c r="U1414" t="s">
        <v>112</v>
      </c>
      <c r="V1414" t="s">
        <v>252</v>
      </c>
      <c r="W1414" t="s">
        <v>252</v>
      </c>
      <c r="X1414" t="s">
        <v>294</v>
      </c>
      <c r="Y1414" t="s">
        <v>100</v>
      </c>
      <c r="Z1414" t="s">
        <v>100</v>
      </c>
      <c r="AA1414" t="s">
        <v>100</v>
      </c>
      <c r="AB1414" t="s">
        <v>100</v>
      </c>
      <c r="AC1414" t="s">
        <v>100</v>
      </c>
      <c r="AD1414" t="s">
        <v>100</v>
      </c>
      <c r="AE1414" t="s">
        <v>100</v>
      </c>
      <c r="AF1414" t="s">
        <v>100</v>
      </c>
      <c r="AG1414" t="s">
        <v>100</v>
      </c>
      <c r="AH1414" t="s">
        <v>100</v>
      </c>
      <c r="AI1414" t="s">
        <v>100</v>
      </c>
      <c r="AJ1414" t="s">
        <v>100</v>
      </c>
      <c r="AK1414" t="s">
        <v>100</v>
      </c>
      <c r="AL1414" t="s">
        <v>100</v>
      </c>
      <c r="AM1414" t="s">
        <v>100</v>
      </c>
      <c r="AN1414" t="s">
        <v>100</v>
      </c>
      <c r="AO1414" t="s">
        <v>100</v>
      </c>
      <c r="AP1414" t="s">
        <v>100</v>
      </c>
      <c r="AQ1414" t="s">
        <v>100</v>
      </c>
      <c r="AR1414" t="s">
        <v>100</v>
      </c>
      <c r="AS1414" t="s">
        <v>100</v>
      </c>
      <c r="AT1414" t="s">
        <v>100</v>
      </c>
      <c r="AU1414" t="s">
        <v>100</v>
      </c>
      <c r="AV1414" t="s">
        <v>100</v>
      </c>
      <c r="AW1414" t="s">
        <v>100</v>
      </c>
      <c r="AX1414" t="s">
        <v>100</v>
      </c>
      <c r="AY1414" t="s">
        <v>100</v>
      </c>
      <c r="AZ1414" t="s">
        <v>100</v>
      </c>
      <c r="BA1414" t="s">
        <v>100</v>
      </c>
      <c r="BB1414" t="s">
        <v>100</v>
      </c>
      <c r="BC1414" t="s">
        <v>100</v>
      </c>
      <c r="BD1414" t="s">
        <v>100</v>
      </c>
      <c r="BE1414" t="s">
        <v>100</v>
      </c>
      <c r="BF1414" t="s">
        <v>100</v>
      </c>
      <c r="BG1414" t="s">
        <v>100</v>
      </c>
      <c r="BH1414" t="s">
        <v>100</v>
      </c>
      <c r="BI1414" t="s">
        <v>100</v>
      </c>
      <c r="BJ1414" t="s">
        <v>100</v>
      </c>
      <c r="BK1414" t="s">
        <v>100</v>
      </c>
      <c r="BL1414" t="s">
        <v>100</v>
      </c>
      <c r="BM1414" t="s">
        <v>100</v>
      </c>
      <c r="BN1414" t="s">
        <v>100</v>
      </c>
      <c r="BO1414" t="s">
        <v>100</v>
      </c>
      <c r="BP1414" t="s">
        <v>100</v>
      </c>
      <c r="BQ1414" t="s">
        <v>100</v>
      </c>
      <c r="BR1414" t="s">
        <v>100</v>
      </c>
      <c r="BS1414" t="s">
        <v>100</v>
      </c>
      <c r="BT1414" t="s">
        <v>100</v>
      </c>
      <c r="BU1414" t="s">
        <v>100</v>
      </c>
      <c r="BV1414" t="s">
        <v>100</v>
      </c>
      <c r="BW1414" t="s">
        <v>100</v>
      </c>
      <c r="BX1414" t="s">
        <v>100</v>
      </c>
      <c r="BY1414" t="s">
        <v>100</v>
      </c>
      <c r="BZ1414" t="s">
        <v>100</v>
      </c>
      <c r="CA1414" t="s">
        <v>100</v>
      </c>
      <c r="CB1414" t="s">
        <v>100</v>
      </c>
      <c r="CC1414" t="s">
        <v>100</v>
      </c>
      <c r="CD1414" t="s">
        <v>259</v>
      </c>
      <c r="CE1414" t="s">
        <v>182</v>
      </c>
      <c r="CF1414" t="s">
        <v>1071</v>
      </c>
      <c r="CG1414" t="s">
        <v>100</v>
      </c>
      <c r="CH1414" t="s">
        <v>100</v>
      </c>
      <c r="CI1414" t="s">
        <v>100</v>
      </c>
      <c r="CJ1414" t="s">
        <v>100</v>
      </c>
      <c r="CK1414" t="s">
        <v>100</v>
      </c>
      <c r="CL1414" t="s">
        <v>100</v>
      </c>
      <c r="CM1414" t="s">
        <v>100</v>
      </c>
      <c r="CN1414" t="s">
        <v>151</v>
      </c>
      <c r="CO1414" t="s">
        <v>100</v>
      </c>
      <c r="CP1414" t="s">
        <v>100</v>
      </c>
      <c r="CQ1414" t="s">
        <v>152</v>
      </c>
      <c r="CR1414" t="s">
        <v>731</v>
      </c>
    </row>
    <row r="1415" spans="1:96">
      <c r="A1415" t="s">
        <v>4662</v>
      </c>
      <c r="B1415" t="s">
        <v>4663</v>
      </c>
      <c r="C1415" t="s">
        <v>189</v>
      </c>
      <c r="D1415" t="s">
        <v>4664</v>
      </c>
      <c r="E1415" t="s">
        <v>730</v>
      </c>
      <c r="F1415" t="s">
        <v>100</v>
      </c>
      <c r="G1415" t="s">
        <v>141</v>
      </c>
      <c r="H1415" t="s">
        <v>142</v>
      </c>
      <c r="I1415" t="s">
        <v>143</v>
      </c>
      <c r="J1415" t="s">
        <v>144</v>
      </c>
      <c r="K1415" t="s">
        <v>145</v>
      </c>
      <c r="L1415" t="s">
        <v>106</v>
      </c>
      <c r="M1415" t="s">
        <v>100</v>
      </c>
      <c r="N1415" t="s">
        <v>100</v>
      </c>
      <c r="O1415" t="s">
        <v>100</v>
      </c>
      <c r="P1415" t="s">
        <v>146</v>
      </c>
      <c r="Q1415" t="s">
        <v>147</v>
      </c>
      <c r="R1415" t="s">
        <v>148</v>
      </c>
      <c r="S1415" t="s">
        <v>100</v>
      </c>
      <c r="T1415" t="s">
        <v>111</v>
      </c>
      <c r="U1415" t="s">
        <v>112</v>
      </c>
      <c r="V1415" t="s">
        <v>252</v>
      </c>
      <c r="W1415" t="s">
        <v>252</v>
      </c>
      <c r="X1415" t="s">
        <v>294</v>
      </c>
      <c r="Y1415" t="s">
        <v>100</v>
      </c>
      <c r="Z1415" t="s">
        <v>100</v>
      </c>
      <c r="AA1415" t="s">
        <v>100</v>
      </c>
      <c r="AB1415" t="s">
        <v>100</v>
      </c>
      <c r="AC1415" t="s">
        <v>100</v>
      </c>
      <c r="AD1415" t="s">
        <v>100</v>
      </c>
      <c r="AE1415" t="s">
        <v>100</v>
      </c>
      <c r="AF1415" t="s">
        <v>100</v>
      </c>
      <c r="AG1415" t="s">
        <v>100</v>
      </c>
      <c r="AH1415" t="s">
        <v>100</v>
      </c>
      <c r="AI1415" t="s">
        <v>100</v>
      </c>
      <c r="AJ1415" t="s">
        <v>100</v>
      </c>
      <c r="AK1415" t="s">
        <v>100</v>
      </c>
      <c r="AL1415" t="s">
        <v>100</v>
      </c>
      <c r="AM1415" t="s">
        <v>100</v>
      </c>
      <c r="AN1415" t="s">
        <v>100</v>
      </c>
      <c r="AO1415" t="s">
        <v>100</v>
      </c>
      <c r="AP1415" t="s">
        <v>100</v>
      </c>
      <c r="AQ1415" t="s">
        <v>100</v>
      </c>
      <c r="AR1415" t="s">
        <v>100</v>
      </c>
      <c r="AS1415" t="s">
        <v>100</v>
      </c>
      <c r="AT1415" t="s">
        <v>100</v>
      </c>
      <c r="AU1415" t="s">
        <v>100</v>
      </c>
      <c r="AV1415" t="s">
        <v>100</v>
      </c>
      <c r="AW1415" t="s">
        <v>100</v>
      </c>
      <c r="AX1415" t="s">
        <v>100</v>
      </c>
      <c r="AY1415" t="s">
        <v>100</v>
      </c>
      <c r="AZ1415" t="s">
        <v>100</v>
      </c>
      <c r="BA1415" t="s">
        <v>100</v>
      </c>
      <c r="BB1415" t="s">
        <v>100</v>
      </c>
      <c r="BC1415" t="s">
        <v>100</v>
      </c>
      <c r="BD1415" t="s">
        <v>100</v>
      </c>
      <c r="BE1415" t="s">
        <v>100</v>
      </c>
      <c r="BF1415" t="s">
        <v>100</v>
      </c>
      <c r="BG1415" t="s">
        <v>100</v>
      </c>
      <c r="BH1415" t="s">
        <v>100</v>
      </c>
      <c r="BI1415" t="s">
        <v>100</v>
      </c>
      <c r="BJ1415" t="s">
        <v>100</v>
      </c>
      <c r="BK1415" t="s">
        <v>100</v>
      </c>
      <c r="BL1415" t="s">
        <v>100</v>
      </c>
      <c r="BM1415" t="s">
        <v>100</v>
      </c>
      <c r="BN1415" t="s">
        <v>100</v>
      </c>
      <c r="BO1415" t="s">
        <v>100</v>
      </c>
      <c r="BP1415" t="s">
        <v>100</v>
      </c>
      <c r="BQ1415" t="s">
        <v>100</v>
      </c>
      <c r="BR1415" t="s">
        <v>100</v>
      </c>
      <c r="BS1415" t="s">
        <v>100</v>
      </c>
      <c r="BT1415" t="s">
        <v>100</v>
      </c>
      <c r="BU1415" t="s">
        <v>100</v>
      </c>
      <c r="BV1415" t="s">
        <v>100</v>
      </c>
      <c r="BW1415" t="s">
        <v>100</v>
      </c>
      <c r="BX1415" t="s">
        <v>100</v>
      </c>
      <c r="BY1415" t="s">
        <v>100</v>
      </c>
      <c r="BZ1415" t="s">
        <v>100</v>
      </c>
      <c r="CA1415" t="s">
        <v>100</v>
      </c>
      <c r="CB1415" t="s">
        <v>100</v>
      </c>
      <c r="CC1415" t="s">
        <v>100</v>
      </c>
      <c r="CD1415" t="s">
        <v>259</v>
      </c>
      <c r="CE1415" t="s">
        <v>182</v>
      </c>
      <c r="CF1415" t="s">
        <v>943</v>
      </c>
      <c r="CG1415" t="s">
        <v>100</v>
      </c>
      <c r="CH1415" t="s">
        <v>100</v>
      </c>
      <c r="CI1415" t="s">
        <v>100</v>
      </c>
      <c r="CJ1415" t="s">
        <v>100</v>
      </c>
      <c r="CK1415" t="s">
        <v>100</v>
      </c>
      <c r="CL1415" t="s">
        <v>100</v>
      </c>
      <c r="CM1415" t="s">
        <v>100</v>
      </c>
      <c r="CN1415" t="s">
        <v>151</v>
      </c>
      <c r="CO1415" t="s">
        <v>100</v>
      </c>
      <c r="CP1415" t="s">
        <v>100</v>
      </c>
      <c r="CQ1415" t="s">
        <v>152</v>
      </c>
      <c r="CR1415" t="s">
        <v>731</v>
      </c>
    </row>
    <row r="1416" spans="1:96">
      <c r="A1416" t="s">
        <v>4665</v>
      </c>
      <c r="B1416" t="s">
        <v>4666</v>
      </c>
      <c r="C1416" t="s">
        <v>138</v>
      </c>
      <c r="D1416" t="s">
        <v>4667</v>
      </c>
      <c r="E1416" t="s">
        <v>100</v>
      </c>
      <c r="F1416" t="s">
        <v>100</v>
      </c>
      <c r="G1416" t="s">
        <v>141</v>
      </c>
      <c r="H1416" t="s">
        <v>142</v>
      </c>
      <c r="I1416" t="s">
        <v>143</v>
      </c>
      <c r="J1416" t="s">
        <v>144</v>
      </c>
      <c r="K1416" t="s">
        <v>145</v>
      </c>
      <c r="L1416" t="s">
        <v>106</v>
      </c>
      <c r="M1416" t="s">
        <v>100</v>
      </c>
      <c r="N1416" t="s">
        <v>100</v>
      </c>
      <c r="O1416" t="s">
        <v>100</v>
      </c>
      <c r="P1416" t="s">
        <v>146</v>
      </c>
      <c r="Q1416" t="s">
        <v>147</v>
      </c>
      <c r="R1416" t="s">
        <v>148</v>
      </c>
      <c r="S1416" t="s">
        <v>100</v>
      </c>
      <c r="T1416" t="s">
        <v>100</v>
      </c>
      <c r="U1416" t="s">
        <v>112</v>
      </c>
      <c r="V1416" t="s">
        <v>134</v>
      </c>
      <c r="W1416" t="s">
        <v>134</v>
      </c>
      <c r="X1416" t="s">
        <v>135</v>
      </c>
      <c r="Y1416" t="s">
        <v>100</v>
      </c>
      <c r="Z1416" t="s">
        <v>100</v>
      </c>
      <c r="AA1416" t="s">
        <v>100</v>
      </c>
      <c r="AB1416" t="s">
        <v>100</v>
      </c>
      <c r="AC1416" t="s">
        <v>100</v>
      </c>
      <c r="AD1416" t="s">
        <v>100</v>
      </c>
      <c r="AE1416" t="s">
        <v>100</v>
      </c>
      <c r="AF1416" t="s">
        <v>100</v>
      </c>
      <c r="AG1416" t="s">
        <v>100</v>
      </c>
      <c r="AH1416" t="s">
        <v>100</v>
      </c>
      <c r="AI1416" t="s">
        <v>100</v>
      </c>
      <c r="AJ1416" t="s">
        <v>100</v>
      </c>
      <c r="AK1416" t="s">
        <v>100</v>
      </c>
      <c r="AL1416" t="s">
        <v>100</v>
      </c>
      <c r="AM1416" t="s">
        <v>100</v>
      </c>
      <c r="AN1416" t="s">
        <v>100</v>
      </c>
      <c r="AO1416" t="s">
        <v>100</v>
      </c>
      <c r="AP1416" t="s">
        <v>100</v>
      </c>
      <c r="AQ1416" t="s">
        <v>100</v>
      </c>
      <c r="AR1416" t="s">
        <v>100</v>
      </c>
      <c r="AS1416" t="s">
        <v>100</v>
      </c>
      <c r="AT1416" t="s">
        <v>100</v>
      </c>
      <c r="AU1416" t="s">
        <v>100</v>
      </c>
      <c r="AV1416" t="s">
        <v>100</v>
      </c>
      <c r="AW1416" t="s">
        <v>100</v>
      </c>
      <c r="AX1416" t="s">
        <v>100</v>
      </c>
      <c r="AY1416" t="s">
        <v>100</v>
      </c>
      <c r="AZ1416" t="s">
        <v>115</v>
      </c>
      <c r="BA1416" t="s">
        <v>100</v>
      </c>
      <c r="BB1416" t="s">
        <v>100</v>
      </c>
      <c r="BC1416" t="s">
        <v>100</v>
      </c>
      <c r="BD1416" t="s">
        <v>100</v>
      </c>
      <c r="BE1416" t="s">
        <v>100</v>
      </c>
      <c r="BF1416" t="s">
        <v>100</v>
      </c>
      <c r="BG1416" t="s">
        <v>100</v>
      </c>
      <c r="BH1416" t="s">
        <v>100</v>
      </c>
      <c r="BI1416" t="s">
        <v>100</v>
      </c>
      <c r="BJ1416" t="s">
        <v>100</v>
      </c>
      <c r="BK1416" t="s">
        <v>100</v>
      </c>
      <c r="BL1416" t="s">
        <v>100</v>
      </c>
      <c r="BM1416" t="s">
        <v>100</v>
      </c>
      <c r="BN1416" t="s">
        <v>100</v>
      </c>
      <c r="BO1416" t="s">
        <v>100</v>
      </c>
      <c r="BP1416" t="s">
        <v>100</v>
      </c>
      <c r="BQ1416" t="s">
        <v>100</v>
      </c>
      <c r="BR1416" t="s">
        <v>100</v>
      </c>
      <c r="BS1416" t="s">
        <v>100</v>
      </c>
      <c r="BT1416" t="s">
        <v>100</v>
      </c>
      <c r="BU1416" t="s">
        <v>100</v>
      </c>
      <c r="BV1416" t="s">
        <v>100</v>
      </c>
      <c r="BW1416" t="s">
        <v>100</v>
      </c>
      <c r="BX1416" t="s">
        <v>100</v>
      </c>
      <c r="BY1416" t="s">
        <v>100</v>
      </c>
      <c r="BZ1416" t="s">
        <v>100</v>
      </c>
      <c r="CA1416" t="s">
        <v>100</v>
      </c>
      <c r="CB1416" t="s">
        <v>100</v>
      </c>
      <c r="CC1416" t="s">
        <v>100</v>
      </c>
      <c r="CD1416" t="s">
        <v>100</v>
      </c>
      <c r="CE1416" t="s">
        <v>100</v>
      </c>
      <c r="CF1416" t="s">
        <v>100</v>
      </c>
      <c r="CG1416" t="s">
        <v>100</v>
      </c>
      <c r="CH1416" t="s">
        <v>100</v>
      </c>
      <c r="CI1416" t="s">
        <v>100</v>
      </c>
      <c r="CJ1416" t="s">
        <v>100</v>
      </c>
      <c r="CK1416" t="s">
        <v>100</v>
      </c>
      <c r="CL1416" t="s">
        <v>100</v>
      </c>
      <c r="CM1416" t="s">
        <v>100</v>
      </c>
      <c r="CN1416" t="s">
        <v>151</v>
      </c>
      <c r="CO1416" t="s">
        <v>100</v>
      </c>
      <c r="CP1416" t="s">
        <v>100</v>
      </c>
      <c r="CQ1416" t="s">
        <v>152</v>
      </c>
      <c r="CR1416" t="s">
        <v>153</v>
      </c>
    </row>
    <row r="1417" spans="1:96">
      <c r="A1417" t="s">
        <v>4668</v>
      </c>
      <c r="B1417" t="s">
        <v>4669</v>
      </c>
      <c r="C1417" t="s">
        <v>98</v>
      </c>
      <c r="D1417" t="s">
        <v>4670</v>
      </c>
      <c r="E1417" t="s">
        <v>100</v>
      </c>
      <c r="F1417" t="s">
        <v>100</v>
      </c>
      <c r="G1417" t="s">
        <v>101</v>
      </c>
      <c r="H1417" t="s">
        <v>102</v>
      </c>
      <c r="I1417" t="s">
        <v>103</v>
      </c>
      <c r="J1417" t="s">
        <v>1208</v>
      </c>
      <c r="K1417" t="s">
        <v>105</v>
      </c>
      <c r="L1417" t="s">
        <v>106</v>
      </c>
      <c r="M1417" t="s">
        <v>100</v>
      </c>
      <c r="N1417" t="s">
        <v>100</v>
      </c>
      <c r="O1417" t="s">
        <v>100</v>
      </c>
      <c r="P1417" t="s">
        <v>107</v>
      </c>
      <c r="Q1417" t="s">
        <v>108</v>
      </c>
      <c r="R1417" t="s">
        <v>109</v>
      </c>
      <c r="S1417" t="s">
        <v>110</v>
      </c>
      <c r="T1417" t="s">
        <v>111</v>
      </c>
      <c r="U1417" t="s">
        <v>112</v>
      </c>
      <c r="V1417" t="s">
        <v>134</v>
      </c>
      <c r="W1417" t="s">
        <v>134</v>
      </c>
      <c r="X1417" t="s">
        <v>135</v>
      </c>
      <c r="Y1417" t="s">
        <v>115</v>
      </c>
      <c r="Z1417" t="s">
        <v>100</v>
      </c>
      <c r="AA1417" t="s">
        <v>100</v>
      </c>
      <c r="AB1417" t="s">
        <v>100</v>
      </c>
      <c r="AC1417" t="s">
        <v>100</v>
      </c>
      <c r="AD1417" t="s">
        <v>100</v>
      </c>
      <c r="AE1417" t="s">
        <v>115</v>
      </c>
      <c r="AF1417" t="s">
        <v>100</v>
      </c>
      <c r="AG1417" t="s">
        <v>100</v>
      </c>
      <c r="AH1417" t="s">
        <v>100</v>
      </c>
      <c r="AI1417" t="s">
        <v>100</v>
      </c>
      <c r="AJ1417" t="s">
        <v>100</v>
      </c>
      <c r="AK1417" t="s">
        <v>100</v>
      </c>
      <c r="AL1417" t="s">
        <v>100</v>
      </c>
      <c r="AM1417" t="s">
        <v>100</v>
      </c>
      <c r="AN1417" t="s">
        <v>100</v>
      </c>
      <c r="AO1417" t="s">
        <v>100</v>
      </c>
      <c r="AP1417" t="s">
        <v>100</v>
      </c>
      <c r="AQ1417" t="s">
        <v>100</v>
      </c>
      <c r="AR1417" t="s">
        <v>100</v>
      </c>
      <c r="AS1417" t="s">
        <v>100</v>
      </c>
      <c r="AT1417" t="s">
        <v>100</v>
      </c>
      <c r="AU1417" t="s">
        <v>100</v>
      </c>
      <c r="AV1417" t="s">
        <v>100</v>
      </c>
      <c r="AW1417" t="s">
        <v>100</v>
      </c>
      <c r="AX1417" t="s">
        <v>100</v>
      </c>
      <c r="AY1417" t="s">
        <v>100</v>
      </c>
      <c r="AZ1417" t="s">
        <v>100</v>
      </c>
      <c r="BA1417" t="s">
        <v>100</v>
      </c>
      <c r="BB1417" t="s">
        <v>100</v>
      </c>
      <c r="BC1417" t="s">
        <v>100</v>
      </c>
      <c r="BD1417" t="s">
        <v>100</v>
      </c>
      <c r="BE1417" t="s">
        <v>100</v>
      </c>
      <c r="BF1417" t="s">
        <v>100</v>
      </c>
      <c r="BG1417" t="s">
        <v>100</v>
      </c>
      <c r="BH1417" t="s">
        <v>100</v>
      </c>
      <c r="BI1417" t="s">
        <v>100</v>
      </c>
      <c r="BJ1417" t="s">
        <v>100</v>
      </c>
      <c r="BK1417" t="s">
        <v>100</v>
      </c>
      <c r="BL1417" t="s">
        <v>100</v>
      </c>
      <c r="BM1417" t="s">
        <v>100</v>
      </c>
      <c r="BN1417" t="s">
        <v>100</v>
      </c>
      <c r="BO1417" t="s">
        <v>100</v>
      </c>
      <c r="BP1417" t="s">
        <v>100</v>
      </c>
      <c r="BQ1417" t="s">
        <v>100</v>
      </c>
      <c r="BR1417" t="s">
        <v>100</v>
      </c>
      <c r="BS1417" t="s">
        <v>100</v>
      </c>
      <c r="BT1417" t="s">
        <v>100</v>
      </c>
      <c r="BU1417" t="s">
        <v>100</v>
      </c>
      <c r="BV1417" t="s">
        <v>100</v>
      </c>
      <c r="BW1417" t="s">
        <v>100</v>
      </c>
      <c r="BX1417" t="s">
        <v>100</v>
      </c>
      <c r="BY1417" t="s">
        <v>100</v>
      </c>
      <c r="BZ1417" t="s">
        <v>100</v>
      </c>
      <c r="CA1417" t="s">
        <v>100</v>
      </c>
      <c r="CB1417" t="s">
        <v>100</v>
      </c>
      <c r="CC1417" t="s">
        <v>100</v>
      </c>
      <c r="CD1417" t="s">
        <v>100</v>
      </c>
      <c r="CE1417" t="s">
        <v>100</v>
      </c>
      <c r="CF1417" t="s">
        <v>100</v>
      </c>
      <c r="CG1417" t="s">
        <v>100</v>
      </c>
      <c r="CH1417" t="s">
        <v>100</v>
      </c>
      <c r="CI1417" t="s">
        <v>100</v>
      </c>
      <c r="CJ1417" t="s">
        <v>115</v>
      </c>
      <c r="CK1417" t="s">
        <v>100</v>
      </c>
      <c r="CL1417" t="s">
        <v>100</v>
      </c>
      <c r="CM1417" t="s">
        <v>100</v>
      </c>
      <c r="CN1417" t="s">
        <v>116</v>
      </c>
      <c r="CO1417" t="s">
        <v>117</v>
      </c>
      <c r="CP1417" t="s">
        <v>117</v>
      </c>
      <c r="CQ1417" t="s">
        <v>100</v>
      </c>
      <c r="CR1417" t="s">
        <v>100</v>
      </c>
    </row>
    <row r="1418" spans="1:96">
      <c r="A1418" t="s">
        <v>4671</v>
      </c>
      <c r="B1418" t="s">
        <v>4672</v>
      </c>
      <c r="C1418" t="s">
        <v>98</v>
      </c>
      <c r="D1418" t="s">
        <v>4673</v>
      </c>
      <c r="E1418" t="s">
        <v>100</v>
      </c>
      <c r="F1418" t="s">
        <v>100</v>
      </c>
      <c r="G1418" t="s">
        <v>101</v>
      </c>
      <c r="H1418" t="s">
        <v>102</v>
      </c>
      <c r="I1418" t="s">
        <v>103</v>
      </c>
      <c r="J1418" t="s">
        <v>104</v>
      </c>
      <c r="K1418" t="s">
        <v>105</v>
      </c>
      <c r="L1418" t="s">
        <v>106</v>
      </c>
      <c r="M1418" t="s">
        <v>100</v>
      </c>
      <c r="N1418" t="s">
        <v>100</v>
      </c>
      <c r="O1418" t="s">
        <v>100</v>
      </c>
      <c r="P1418" t="s">
        <v>107</v>
      </c>
      <c r="Q1418" t="s">
        <v>108</v>
      </c>
      <c r="R1418" t="s">
        <v>109</v>
      </c>
      <c r="S1418" t="s">
        <v>110</v>
      </c>
      <c r="T1418" t="s">
        <v>111</v>
      </c>
      <c r="U1418" t="s">
        <v>112</v>
      </c>
      <c r="V1418" t="s">
        <v>113</v>
      </c>
      <c r="W1418" t="s">
        <v>113</v>
      </c>
      <c r="X1418" t="s">
        <v>114</v>
      </c>
      <c r="Y1418" t="s">
        <v>115</v>
      </c>
      <c r="Z1418" t="s">
        <v>100</v>
      </c>
      <c r="AA1418" t="s">
        <v>100</v>
      </c>
      <c r="AB1418" t="s">
        <v>100</v>
      </c>
      <c r="AC1418" t="s">
        <v>100</v>
      </c>
      <c r="AD1418" t="s">
        <v>100</v>
      </c>
      <c r="AE1418" t="s">
        <v>115</v>
      </c>
      <c r="AF1418" t="s">
        <v>100</v>
      </c>
      <c r="AG1418" t="s">
        <v>100</v>
      </c>
      <c r="AH1418" t="s">
        <v>100</v>
      </c>
      <c r="AI1418" t="s">
        <v>100</v>
      </c>
      <c r="AJ1418" t="s">
        <v>100</v>
      </c>
      <c r="AK1418" t="s">
        <v>100</v>
      </c>
      <c r="AL1418" t="s">
        <v>100</v>
      </c>
      <c r="AM1418" t="s">
        <v>100</v>
      </c>
      <c r="AN1418" t="s">
        <v>100</v>
      </c>
      <c r="AO1418" t="s">
        <v>100</v>
      </c>
      <c r="AP1418" t="s">
        <v>100</v>
      </c>
      <c r="AQ1418" t="s">
        <v>115</v>
      </c>
      <c r="AR1418" t="s">
        <v>100</v>
      </c>
      <c r="AS1418" t="s">
        <v>100</v>
      </c>
      <c r="AT1418" t="s">
        <v>100</v>
      </c>
      <c r="AU1418" t="s">
        <v>100</v>
      </c>
      <c r="AV1418" t="s">
        <v>100</v>
      </c>
      <c r="AW1418" t="s">
        <v>100</v>
      </c>
      <c r="AX1418" t="s">
        <v>100</v>
      </c>
      <c r="AY1418" t="s">
        <v>100</v>
      </c>
      <c r="AZ1418" t="s">
        <v>100</v>
      </c>
      <c r="BA1418" t="s">
        <v>100</v>
      </c>
      <c r="BB1418" t="s">
        <v>100</v>
      </c>
      <c r="BC1418" t="s">
        <v>100</v>
      </c>
      <c r="BD1418" t="s">
        <v>100</v>
      </c>
      <c r="BE1418" t="s">
        <v>100</v>
      </c>
      <c r="BF1418" t="s">
        <v>100</v>
      </c>
      <c r="BG1418" t="s">
        <v>100</v>
      </c>
      <c r="BH1418" t="s">
        <v>100</v>
      </c>
      <c r="BI1418" t="s">
        <v>100</v>
      </c>
      <c r="BJ1418" t="s">
        <v>100</v>
      </c>
      <c r="BK1418" t="s">
        <v>100</v>
      </c>
      <c r="BL1418" t="s">
        <v>100</v>
      </c>
      <c r="BM1418" t="s">
        <v>100</v>
      </c>
      <c r="BN1418" t="s">
        <v>100</v>
      </c>
      <c r="BO1418" t="s">
        <v>100</v>
      </c>
      <c r="BP1418" t="s">
        <v>100</v>
      </c>
      <c r="BQ1418" t="s">
        <v>100</v>
      </c>
      <c r="BR1418" t="s">
        <v>100</v>
      </c>
      <c r="BS1418" t="s">
        <v>100</v>
      </c>
      <c r="BT1418" t="s">
        <v>100</v>
      </c>
      <c r="BU1418" t="s">
        <v>100</v>
      </c>
      <c r="BV1418" t="s">
        <v>100</v>
      </c>
      <c r="BW1418" t="s">
        <v>100</v>
      </c>
      <c r="BX1418" t="s">
        <v>100</v>
      </c>
      <c r="BY1418" t="s">
        <v>100</v>
      </c>
      <c r="BZ1418" t="s">
        <v>100</v>
      </c>
      <c r="CA1418" t="s">
        <v>100</v>
      </c>
      <c r="CB1418" t="s">
        <v>100</v>
      </c>
      <c r="CC1418" t="s">
        <v>100</v>
      </c>
      <c r="CD1418" t="s">
        <v>100</v>
      </c>
      <c r="CE1418" t="s">
        <v>100</v>
      </c>
      <c r="CF1418" t="s">
        <v>100</v>
      </c>
      <c r="CG1418" t="s">
        <v>100</v>
      </c>
      <c r="CH1418" t="s">
        <v>100</v>
      </c>
      <c r="CI1418" t="s">
        <v>100</v>
      </c>
      <c r="CJ1418" t="s">
        <v>115</v>
      </c>
      <c r="CK1418" t="s">
        <v>100</v>
      </c>
      <c r="CL1418" t="s">
        <v>100</v>
      </c>
      <c r="CM1418" t="s">
        <v>100</v>
      </c>
      <c r="CN1418" t="s">
        <v>116</v>
      </c>
      <c r="CO1418" t="s">
        <v>117</v>
      </c>
      <c r="CP1418" t="s">
        <v>117</v>
      </c>
      <c r="CQ1418" t="s">
        <v>100</v>
      </c>
      <c r="CR1418" t="s">
        <v>100</v>
      </c>
    </row>
    <row r="1419" spans="1:96">
      <c r="A1419" t="s">
        <v>4674</v>
      </c>
      <c r="B1419" t="s">
        <v>4675</v>
      </c>
      <c r="C1419" t="s">
        <v>138</v>
      </c>
      <c r="D1419" t="s">
        <v>4676</v>
      </c>
      <c r="E1419" t="s">
        <v>100</v>
      </c>
      <c r="F1419" t="s">
        <v>100</v>
      </c>
      <c r="G1419" t="s">
        <v>141</v>
      </c>
      <c r="H1419" t="s">
        <v>142</v>
      </c>
      <c r="I1419" t="s">
        <v>143</v>
      </c>
      <c r="J1419" t="s">
        <v>144</v>
      </c>
      <c r="K1419" t="s">
        <v>145</v>
      </c>
      <c r="L1419" t="s">
        <v>106</v>
      </c>
      <c r="M1419" t="s">
        <v>100</v>
      </c>
      <c r="N1419" t="s">
        <v>100</v>
      </c>
      <c r="O1419" t="s">
        <v>100</v>
      </c>
      <c r="P1419" t="s">
        <v>146</v>
      </c>
      <c r="Q1419" t="s">
        <v>147</v>
      </c>
      <c r="R1419" t="s">
        <v>148</v>
      </c>
      <c r="S1419" t="s">
        <v>100</v>
      </c>
      <c r="T1419" t="s">
        <v>111</v>
      </c>
      <c r="U1419" t="s">
        <v>112</v>
      </c>
      <c r="V1419" t="s">
        <v>113</v>
      </c>
      <c r="W1419" t="s">
        <v>113</v>
      </c>
      <c r="X1419" t="s">
        <v>114</v>
      </c>
      <c r="Y1419" t="s">
        <v>100</v>
      </c>
      <c r="Z1419" t="s">
        <v>100</v>
      </c>
      <c r="AA1419" t="s">
        <v>100</v>
      </c>
      <c r="AB1419" t="s">
        <v>100</v>
      </c>
      <c r="AC1419" t="s">
        <v>100</v>
      </c>
      <c r="AD1419" t="s">
        <v>100</v>
      </c>
      <c r="AE1419" t="s">
        <v>100</v>
      </c>
      <c r="AF1419" t="s">
        <v>100</v>
      </c>
      <c r="AG1419" t="s">
        <v>100</v>
      </c>
      <c r="AH1419" t="s">
        <v>100</v>
      </c>
      <c r="AI1419" t="s">
        <v>100</v>
      </c>
      <c r="AJ1419" t="s">
        <v>100</v>
      </c>
      <c r="AK1419" t="s">
        <v>100</v>
      </c>
      <c r="AL1419" t="s">
        <v>100</v>
      </c>
      <c r="AM1419" t="s">
        <v>100</v>
      </c>
      <c r="AN1419" t="s">
        <v>100</v>
      </c>
      <c r="AO1419" t="s">
        <v>100</v>
      </c>
      <c r="AP1419" t="s">
        <v>100</v>
      </c>
      <c r="AQ1419" t="s">
        <v>100</v>
      </c>
      <c r="AR1419" t="s">
        <v>100</v>
      </c>
      <c r="AS1419" t="s">
        <v>100</v>
      </c>
      <c r="AT1419" t="s">
        <v>100</v>
      </c>
      <c r="AU1419" t="s">
        <v>100</v>
      </c>
      <c r="AV1419" t="s">
        <v>100</v>
      </c>
      <c r="AW1419" t="s">
        <v>100</v>
      </c>
      <c r="AX1419" t="s">
        <v>100</v>
      </c>
      <c r="AY1419" t="s">
        <v>100</v>
      </c>
      <c r="AZ1419" t="s">
        <v>100</v>
      </c>
      <c r="BA1419" t="s">
        <v>100</v>
      </c>
      <c r="BB1419" t="s">
        <v>100</v>
      </c>
      <c r="BC1419" t="s">
        <v>100</v>
      </c>
      <c r="BD1419" t="s">
        <v>100</v>
      </c>
      <c r="BE1419" t="s">
        <v>100</v>
      </c>
      <c r="BF1419" t="s">
        <v>100</v>
      </c>
      <c r="BG1419" t="s">
        <v>100</v>
      </c>
      <c r="BH1419" t="s">
        <v>100</v>
      </c>
      <c r="BI1419" t="s">
        <v>100</v>
      </c>
      <c r="BJ1419" t="s">
        <v>100</v>
      </c>
      <c r="BK1419" t="s">
        <v>100</v>
      </c>
      <c r="BL1419" t="s">
        <v>100</v>
      </c>
      <c r="BM1419" t="s">
        <v>100</v>
      </c>
      <c r="BN1419" t="s">
        <v>100</v>
      </c>
      <c r="BO1419" t="s">
        <v>100</v>
      </c>
      <c r="BP1419" t="s">
        <v>100</v>
      </c>
      <c r="BQ1419" t="s">
        <v>100</v>
      </c>
      <c r="BR1419" t="s">
        <v>100</v>
      </c>
      <c r="BS1419" t="s">
        <v>100</v>
      </c>
      <c r="BT1419" t="s">
        <v>100</v>
      </c>
      <c r="BU1419" t="s">
        <v>100</v>
      </c>
      <c r="BV1419" t="s">
        <v>100</v>
      </c>
      <c r="BW1419" t="s">
        <v>100</v>
      </c>
      <c r="BX1419" t="s">
        <v>100</v>
      </c>
      <c r="BY1419" t="s">
        <v>100</v>
      </c>
      <c r="BZ1419" t="s">
        <v>100</v>
      </c>
      <c r="CA1419" t="s">
        <v>100</v>
      </c>
      <c r="CB1419" t="s">
        <v>100</v>
      </c>
      <c r="CC1419" t="s">
        <v>100</v>
      </c>
      <c r="CD1419" t="s">
        <v>100</v>
      </c>
      <c r="CE1419" t="s">
        <v>100</v>
      </c>
      <c r="CF1419" t="s">
        <v>100</v>
      </c>
      <c r="CG1419" t="s">
        <v>100</v>
      </c>
      <c r="CH1419" t="s">
        <v>100</v>
      </c>
      <c r="CI1419" t="s">
        <v>100</v>
      </c>
      <c r="CJ1419" t="s">
        <v>115</v>
      </c>
      <c r="CK1419" t="s">
        <v>100</v>
      </c>
      <c r="CL1419" t="s">
        <v>100</v>
      </c>
      <c r="CM1419" t="s">
        <v>100</v>
      </c>
      <c r="CN1419" t="s">
        <v>151</v>
      </c>
      <c r="CO1419" t="s">
        <v>100</v>
      </c>
      <c r="CP1419" t="s">
        <v>100</v>
      </c>
      <c r="CQ1419" t="s">
        <v>152</v>
      </c>
      <c r="CR1419" t="s">
        <v>153</v>
      </c>
    </row>
    <row r="1420" spans="1:96">
      <c r="A1420" t="s">
        <v>4677</v>
      </c>
      <c r="B1420" t="s">
        <v>4678</v>
      </c>
      <c r="C1420" t="s">
        <v>189</v>
      </c>
      <c r="D1420" t="s">
        <v>4679</v>
      </c>
      <c r="E1420" t="s">
        <v>4680</v>
      </c>
      <c r="F1420" t="s">
        <v>100</v>
      </c>
      <c r="G1420" t="s">
        <v>141</v>
      </c>
      <c r="H1420" t="s">
        <v>142</v>
      </c>
      <c r="I1420" t="s">
        <v>143</v>
      </c>
      <c r="J1420" t="s">
        <v>144</v>
      </c>
      <c r="K1420" t="s">
        <v>145</v>
      </c>
      <c r="L1420" t="s">
        <v>106</v>
      </c>
      <c r="M1420" t="s">
        <v>100</v>
      </c>
      <c r="N1420" t="s">
        <v>100</v>
      </c>
      <c r="O1420" t="s">
        <v>100</v>
      </c>
      <c r="P1420" t="s">
        <v>146</v>
      </c>
      <c r="Q1420" t="s">
        <v>147</v>
      </c>
      <c r="R1420" t="s">
        <v>148</v>
      </c>
      <c r="S1420" t="s">
        <v>100</v>
      </c>
      <c r="T1420" t="s">
        <v>111</v>
      </c>
      <c r="U1420" t="s">
        <v>112</v>
      </c>
      <c r="V1420" t="s">
        <v>113</v>
      </c>
      <c r="W1420" t="s">
        <v>113</v>
      </c>
      <c r="X1420" t="s">
        <v>114</v>
      </c>
      <c r="Y1420" t="s">
        <v>259</v>
      </c>
      <c r="Z1420" t="s">
        <v>222</v>
      </c>
      <c r="AA1420" t="s">
        <v>943</v>
      </c>
      <c r="AB1420" t="s">
        <v>259</v>
      </c>
      <c r="AC1420" t="s">
        <v>222</v>
      </c>
      <c r="AD1420" t="s">
        <v>400</v>
      </c>
      <c r="AE1420" t="s">
        <v>259</v>
      </c>
      <c r="AF1420" t="s">
        <v>222</v>
      </c>
      <c r="AG1420" t="s">
        <v>2458</v>
      </c>
      <c r="AH1420" t="s">
        <v>259</v>
      </c>
      <c r="AI1420" t="s">
        <v>222</v>
      </c>
      <c r="AJ1420" t="s">
        <v>345</v>
      </c>
      <c r="AK1420" t="s">
        <v>259</v>
      </c>
      <c r="AL1420" t="s">
        <v>222</v>
      </c>
      <c r="AM1420" t="s">
        <v>943</v>
      </c>
      <c r="AN1420" t="s">
        <v>259</v>
      </c>
      <c r="AO1420" t="s">
        <v>222</v>
      </c>
      <c r="AP1420" t="s">
        <v>1241</v>
      </c>
      <c r="AQ1420" t="s">
        <v>259</v>
      </c>
      <c r="AR1420" t="s">
        <v>222</v>
      </c>
      <c r="AS1420" t="s">
        <v>2061</v>
      </c>
      <c r="AT1420" t="s">
        <v>259</v>
      </c>
      <c r="AU1420" t="s">
        <v>222</v>
      </c>
      <c r="AV1420" t="s">
        <v>400</v>
      </c>
      <c r="AW1420" t="s">
        <v>259</v>
      </c>
      <c r="AX1420" t="s">
        <v>222</v>
      </c>
      <c r="AY1420" t="s">
        <v>400</v>
      </c>
      <c r="AZ1420" t="s">
        <v>259</v>
      </c>
      <c r="BA1420" t="s">
        <v>222</v>
      </c>
      <c r="BB1420" t="s">
        <v>400</v>
      </c>
      <c r="BC1420" t="s">
        <v>259</v>
      </c>
      <c r="BD1420" t="s">
        <v>222</v>
      </c>
      <c r="BE1420" t="s">
        <v>260</v>
      </c>
      <c r="BF1420" t="s">
        <v>259</v>
      </c>
      <c r="BG1420" t="s">
        <v>222</v>
      </c>
      <c r="BH1420" t="s">
        <v>1071</v>
      </c>
      <c r="BI1420" t="s">
        <v>259</v>
      </c>
      <c r="BJ1420" t="s">
        <v>222</v>
      </c>
      <c r="BK1420" t="s">
        <v>264</v>
      </c>
      <c r="BL1420" t="s">
        <v>259</v>
      </c>
      <c r="BM1420" t="s">
        <v>222</v>
      </c>
      <c r="BN1420" t="s">
        <v>264</v>
      </c>
      <c r="BO1420" t="s">
        <v>100</v>
      </c>
      <c r="BP1420" t="s">
        <v>100</v>
      </c>
      <c r="BQ1420" t="s">
        <v>100</v>
      </c>
      <c r="BR1420" t="s">
        <v>259</v>
      </c>
      <c r="BS1420" t="s">
        <v>222</v>
      </c>
      <c r="BT1420" t="s">
        <v>260</v>
      </c>
      <c r="BU1420" t="s">
        <v>259</v>
      </c>
      <c r="BV1420" t="s">
        <v>222</v>
      </c>
      <c r="BW1420" t="s">
        <v>223</v>
      </c>
      <c r="BX1420" t="s">
        <v>259</v>
      </c>
      <c r="BY1420" t="s">
        <v>222</v>
      </c>
      <c r="BZ1420" t="s">
        <v>280</v>
      </c>
      <c r="CA1420" t="s">
        <v>259</v>
      </c>
      <c r="CB1420" t="s">
        <v>222</v>
      </c>
      <c r="CC1420" t="s">
        <v>264</v>
      </c>
      <c r="CD1420" t="s">
        <v>100</v>
      </c>
      <c r="CE1420" t="s">
        <v>100</v>
      </c>
      <c r="CF1420" t="s">
        <v>100</v>
      </c>
      <c r="CG1420" t="s">
        <v>100</v>
      </c>
      <c r="CH1420" t="s">
        <v>100</v>
      </c>
      <c r="CI1420" t="s">
        <v>100</v>
      </c>
      <c r="CJ1420" t="s">
        <v>100</v>
      </c>
      <c r="CK1420" t="s">
        <v>100</v>
      </c>
      <c r="CL1420" t="s">
        <v>100</v>
      </c>
      <c r="CM1420" t="s">
        <v>100</v>
      </c>
      <c r="CN1420" t="s">
        <v>151</v>
      </c>
      <c r="CO1420" t="s">
        <v>100</v>
      </c>
      <c r="CP1420" t="s">
        <v>100</v>
      </c>
      <c r="CQ1420" t="s">
        <v>152</v>
      </c>
      <c r="CR1420" t="s">
        <v>277</v>
      </c>
    </row>
    <row r="1421" spans="1:96">
      <c r="A1421" t="s">
        <v>4681</v>
      </c>
      <c r="B1421" t="s">
        <v>4682</v>
      </c>
      <c r="C1421" t="s">
        <v>98</v>
      </c>
      <c r="D1421" t="s">
        <v>4683</v>
      </c>
      <c r="E1421" t="s">
        <v>100</v>
      </c>
      <c r="F1421" t="s">
        <v>100</v>
      </c>
      <c r="G1421" t="s">
        <v>101</v>
      </c>
      <c r="H1421" t="s">
        <v>102</v>
      </c>
      <c r="I1421" t="s">
        <v>103</v>
      </c>
      <c r="J1421" t="s">
        <v>4684</v>
      </c>
      <c r="K1421" t="s">
        <v>293</v>
      </c>
      <c r="L1421" t="s">
        <v>106</v>
      </c>
      <c r="M1421" t="s">
        <v>100</v>
      </c>
      <c r="N1421" t="s">
        <v>100</v>
      </c>
      <c r="O1421" t="s">
        <v>100</v>
      </c>
      <c r="P1421" t="s">
        <v>107</v>
      </c>
      <c r="Q1421" t="s">
        <v>108</v>
      </c>
      <c r="R1421" t="s">
        <v>109</v>
      </c>
      <c r="S1421" t="s">
        <v>110</v>
      </c>
      <c r="T1421" t="s">
        <v>111</v>
      </c>
      <c r="U1421" t="s">
        <v>112</v>
      </c>
      <c r="V1421" t="s">
        <v>134</v>
      </c>
      <c r="W1421" t="s">
        <v>134</v>
      </c>
      <c r="X1421" t="s">
        <v>135</v>
      </c>
      <c r="Y1421" t="s">
        <v>115</v>
      </c>
      <c r="Z1421" t="s">
        <v>100</v>
      </c>
      <c r="AA1421" t="s">
        <v>100</v>
      </c>
      <c r="AB1421" t="s">
        <v>100</v>
      </c>
      <c r="AC1421" t="s">
        <v>100</v>
      </c>
      <c r="AD1421" t="s">
        <v>100</v>
      </c>
      <c r="AE1421" t="s">
        <v>115</v>
      </c>
      <c r="AF1421" t="s">
        <v>100</v>
      </c>
      <c r="AG1421" t="s">
        <v>100</v>
      </c>
      <c r="AH1421" t="s">
        <v>100</v>
      </c>
      <c r="AI1421" t="s">
        <v>100</v>
      </c>
      <c r="AJ1421" t="s">
        <v>100</v>
      </c>
      <c r="AK1421" t="s">
        <v>100</v>
      </c>
      <c r="AL1421" t="s">
        <v>100</v>
      </c>
      <c r="AM1421" t="s">
        <v>100</v>
      </c>
      <c r="AN1421" t="s">
        <v>100</v>
      </c>
      <c r="AO1421" t="s">
        <v>100</v>
      </c>
      <c r="AP1421" t="s">
        <v>100</v>
      </c>
      <c r="AQ1421" t="s">
        <v>100</v>
      </c>
      <c r="AR1421" t="s">
        <v>100</v>
      </c>
      <c r="AS1421" t="s">
        <v>100</v>
      </c>
      <c r="AT1421" t="s">
        <v>100</v>
      </c>
      <c r="AU1421" t="s">
        <v>100</v>
      </c>
      <c r="AV1421" t="s">
        <v>100</v>
      </c>
      <c r="AW1421" t="s">
        <v>100</v>
      </c>
      <c r="AX1421" t="s">
        <v>100</v>
      </c>
      <c r="AY1421" t="s">
        <v>100</v>
      </c>
      <c r="AZ1421" t="s">
        <v>100</v>
      </c>
      <c r="BA1421" t="s">
        <v>100</v>
      </c>
      <c r="BB1421" t="s">
        <v>100</v>
      </c>
      <c r="BC1421" t="s">
        <v>100</v>
      </c>
      <c r="BD1421" t="s">
        <v>100</v>
      </c>
      <c r="BE1421" t="s">
        <v>100</v>
      </c>
      <c r="BF1421" t="s">
        <v>100</v>
      </c>
      <c r="BG1421" t="s">
        <v>100</v>
      </c>
      <c r="BH1421" t="s">
        <v>100</v>
      </c>
      <c r="BI1421" t="s">
        <v>100</v>
      </c>
      <c r="BJ1421" t="s">
        <v>100</v>
      </c>
      <c r="BK1421" t="s">
        <v>100</v>
      </c>
      <c r="BL1421" t="s">
        <v>100</v>
      </c>
      <c r="BM1421" t="s">
        <v>100</v>
      </c>
      <c r="BN1421" t="s">
        <v>100</v>
      </c>
      <c r="BO1421" t="s">
        <v>100</v>
      </c>
      <c r="BP1421" t="s">
        <v>100</v>
      </c>
      <c r="BQ1421" t="s">
        <v>100</v>
      </c>
      <c r="BR1421" t="s">
        <v>100</v>
      </c>
      <c r="BS1421" t="s">
        <v>100</v>
      </c>
      <c r="BT1421" t="s">
        <v>100</v>
      </c>
      <c r="BU1421" t="s">
        <v>100</v>
      </c>
      <c r="BV1421" t="s">
        <v>100</v>
      </c>
      <c r="BW1421" t="s">
        <v>100</v>
      </c>
      <c r="BX1421" t="s">
        <v>100</v>
      </c>
      <c r="BY1421" t="s">
        <v>100</v>
      </c>
      <c r="BZ1421" t="s">
        <v>100</v>
      </c>
      <c r="CA1421" t="s">
        <v>100</v>
      </c>
      <c r="CB1421" t="s">
        <v>100</v>
      </c>
      <c r="CC1421" t="s">
        <v>100</v>
      </c>
      <c r="CD1421" t="s">
        <v>100</v>
      </c>
      <c r="CE1421" t="s">
        <v>100</v>
      </c>
      <c r="CF1421" t="s">
        <v>100</v>
      </c>
      <c r="CG1421" t="s">
        <v>100</v>
      </c>
      <c r="CH1421" t="s">
        <v>100</v>
      </c>
      <c r="CI1421" t="s">
        <v>100</v>
      </c>
      <c r="CJ1421" t="s">
        <v>115</v>
      </c>
      <c r="CK1421" t="s">
        <v>100</v>
      </c>
      <c r="CL1421" t="s">
        <v>100</v>
      </c>
      <c r="CM1421" t="s">
        <v>575</v>
      </c>
      <c r="CN1421" t="s">
        <v>116</v>
      </c>
      <c r="CO1421" t="s">
        <v>117</v>
      </c>
      <c r="CP1421" t="s">
        <v>117</v>
      </c>
      <c r="CQ1421" t="s">
        <v>100</v>
      </c>
      <c r="CR1421" t="s">
        <v>100</v>
      </c>
    </row>
    <row r="1422" spans="1:96">
      <c r="A1422" t="s">
        <v>4684</v>
      </c>
      <c r="B1422" t="s">
        <v>4685</v>
      </c>
      <c r="C1422" t="s">
        <v>200</v>
      </c>
      <c r="D1422" t="s">
        <v>4686</v>
      </c>
      <c r="E1422" t="s">
        <v>100</v>
      </c>
      <c r="F1422" t="s">
        <v>100</v>
      </c>
      <c r="G1422" t="s">
        <v>101</v>
      </c>
      <c r="H1422" t="s">
        <v>102</v>
      </c>
      <c r="I1422" t="s">
        <v>103</v>
      </c>
      <c r="J1422" t="s">
        <v>4684</v>
      </c>
      <c r="K1422" t="s">
        <v>145</v>
      </c>
      <c r="L1422" t="s">
        <v>106</v>
      </c>
      <c r="M1422" t="s">
        <v>100</v>
      </c>
      <c r="N1422" t="s">
        <v>100</v>
      </c>
      <c r="O1422" t="s">
        <v>100</v>
      </c>
      <c r="P1422" t="s">
        <v>146</v>
      </c>
      <c r="Q1422" t="s">
        <v>108</v>
      </c>
      <c r="R1422" t="s">
        <v>148</v>
      </c>
      <c r="S1422" t="s">
        <v>100</v>
      </c>
      <c r="T1422" t="s">
        <v>100</v>
      </c>
      <c r="U1422" t="s">
        <v>112</v>
      </c>
      <c r="V1422" t="s">
        <v>252</v>
      </c>
      <c r="W1422" t="s">
        <v>252</v>
      </c>
      <c r="X1422" t="s">
        <v>294</v>
      </c>
      <c r="Y1422" t="s">
        <v>100</v>
      </c>
      <c r="Z1422" t="s">
        <v>100</v>
      </c>
      <c r="AA1422" t="s">
        <v>100</v>
      </c>
      <c r="AB1422" t="s">
        <v>100</v>
      </c>
      <c r="AC1422" t="s">
        <v>100</v>
      </c>
      <c r="AD1422" t="s">
        <v>100</v>
      </c>
      <c r="AE1422" t="s">
        <v>115</v>
      </c>
      <c r="AF1422" t="s">
        <v>100</v>
      </c>
      <c r="AG1422" t="s">
        <v>100</v>
      </c>
      <c r="AH1422" t="s">
        <v>100</v>
      </c>
      <c r="AI1422" t="s">
        <v>100</v>
      </c>
      <c r="AJ1422" t="s">
        <v>100</v>
      </c>
      <c r="AK1422" t="s">
        <v>100</v>
      </c>
      <c r="AL1422" t="s">
        <v>100</v>
      </c>
      <c r="AM1422" t="s">
        <v>100</v>
      </c>
      <c r="AN1422" t="s">
        <v>100</v>
      </c>
      <c r="AO1422" t="s">
        <v>100</v>
      </c>
      <c r="AP1422" t="s">
        <v>100</v>
      </c>
      <c r="AQ1422" t="s">
        <v>100</v>
      </c>
      <c r="AR1422" t="s">
        <v>100</v>
      </c>
      <c r="AS1422" t="s">
        <v>100</v>
      </c>
      <c r="AT1422" t="s">
        <v>100</v>
      </c>
      <c r="AU1422" t="s">
        <v>100</v>
      </c>
      <c r="AV1422" t="s">
        <v>100</v>
      </c>
      <c r="AW1422" t="s">
        <v>100</v>
      </c>
      <c r="AX1422" t="s">
        <v>100</v>
      </c>
      <c r="AY1422" t="s">
        <v>100</v>
      </c>
      <c r="AZ1422" t="s">
        <v>100</v>
      </c>
      <c r="BA1422" t="s">
        <v>100</v>
      </c>
      <c r="BB1422" t="s">
        <v>100</v>
      </c>
      <c r="BC1422" t="s">
        <v>100</v>
      </c>
      <c r="BD1422" t="s">
        <v>100</v>
      </c>
      <c r="BE1422" t="s">
        <v>100</v>
      </c>
      <c r="BF1422" t="s">
        <v>100</v>
      </c>
      <c r="BG1422" t="s">
        <v>100</v>
      </c>
      <c r="BH1422" t="s">
        <v>100</v>
      </c>
      <c r="BI1422" t="s">
        <v>100</v>
      </c>
      <c r="BJ1422" t="s">
        <v>100</v>
      </c>
      <c r="BK1422" t="s">
        <v>100</v>
      </c>
      <c r="BL1422" t="s">
        <v>100</v>
      </c>
      <c r="BM1422" t="s">
        <v>100</v>
      </c>
      <c r="BN1422" t="s">
        <v>100</v>
      </c>
      <c r="BO1422" t="s">
        <v>115</v>
      </c>
      <c r="BP1422" t="s">
        <v>100</v>
      </c>
      <c r="BQ1422" t="s">
        <v>100</v>
      </c>
      <c r="BR1422" t="s">
        <v>100</v>
      </c>
      <c r="BS1422" t="s">
        <v>100</v>
      </c>
      <c r="BT1422" t="s">
        <v>100</v>
      </c>
      <c r="BU1422" t="s">
        <v>100</v>
      </c>
      <c r="BV1422" t="s">
        <v>100</v>
      </c>
      <c r="BW1422" t="s">
        <v>100</v>
      </c>
      <c r="BX1422" t="s">
        <v>100</v>
      </c>
      <c r="BY1422" t="s">
        <v>100</v>
      </c>
      <c r="BZ1422" t="s">
        <v>100</v>
      </c>
      <c r="CA1422" t="s">
        <v>100</v>
      </c>
      <c r="CB1422" t="s">
        <v>100</v>
      </c>
      <c r="CC1422" t="s">
        <v>100</v>
      </c>
      <c r="CD1422" t="s">
        <v>100</v>
      </c>
      <c r="CE1422" t="s">
        <v>100</v>
      </c>
      <c r="CF1422" t="s">
        <v>100</v>
      </c>
      <c r="CG1422" t="s">
        <v>100</v>
      </c>
      <c r="CH1422" t="s">
        <v>100</v>
      </c>
      <c r="CI1422" t="s">
        <v>100</v>
      </c>
      <c r="CJ1422" t="s">
        <v>100</v>
      </c>
      <c r="CK1422" t="s">
        <v>100</v>
      </c>
      <c r="CL1422" t="s">
        <v>100</v>
      </c>
      <c r="CM1422" t="s">
        <v>100</v>
      </c>
      <c r="CN1422" t="s">
        <v>151</v>
      </c>
      <c r="CO1422" t="s">
        <v>100</v>
      </c>
      <c r="CP1422" t="s">
        <v>100</v>
      </c>
      <c r="CQ1422" t="s">
        <v>152</v>
      </c>
      <c r="CR1422" t="s">
        <v>340</v>
      </c>
    </row>
    <row r="1423" spans="1:96">
      <c r="A1423" t="s">
        <v>4687</v>
      </c>
      <c r="B1423" t="s">
        <v>4688</v>
      </c>
      <c r="C1423" t="s">
        <v>98</v>
      </c>
      <c r="D1423" t="s">
        <v>4689</v>
      </c>
      <c r="E1423" t="s">
        <v>100</v>
      </c>
      <c r="F1423" t="s">
        <v>100</v>
      </c>
      <c r="G1423" t="s">
        <v>101</v>
      </c>
      <c r="H1423" t="s">
        <v>102</v>
      </c>
      <c r="I1423" t="s">
        <v>103</v>
      </c>
      <c r="J1423" t="s">
        <v>437</v>
      </c>
      <c r="K1423" t="s">
        <v>105</v>
      </c>
      <c r="L1423" t="s">
        <v>106</v>
      </c>
      <c r="M1423" t="s">
        <v>100</v>
      </c>
      <c r="N1423" t="s">
        <v>100</v>
      </c>
      <c r="O1423" t="s">
        <v>100</v>
      </c>
      <c r="P1423" t="s">
        <v>514</v>
      </c>
      <c r="Q1423" t="s">
        <v>108</v>
      </c>
      <c r="R1423" t="s">
        <v>109</v>
      </c>
      <c r="S1423" t="s">
        <v>162</v>
      </c>
      <c r="T1423" t="s">
        <v>111</v>
      </c>
      <c r="U1423" t="s">
        <v>112</v>
      </c>
      <c r="V1423" t="s">
        <v>252</v>
      </c>
      <c r="W1423" t="s">
        <v>252</v>
      </c>
      <c r="X1423" t="s">
        <v>294</v>
      </c>
      <c r="Y1423" t="s">
        <v>115</v>
      </c>
      <c r="Z1423" t="s">
        <v>100</v>
      </c>
      <c r="AA1423" t="s">
        <v>100</v>
      </c>
      <c r="AB1423" t="s">
        <v>100</v>
      </c>
      <c r="AC1423" t="s">
        <v>100</v>
      </c>
      <c r="AD1423" t="s">
        <v>100</v>
      </c>
      <c r="AE1423" t="s">
        <v>115</v>
      </c>
      <c r="AF1423" t="s">
        <v>100</v>
      </c>
      <c r="AG1423" t="s">
        <v>100</v>
      </c>
      <c r="AH1423" t="s">
        <v>100</v>
      </c>
      <c r="AI1423" t="s">
        <v>100</v>
      </c>
      <c r="AJ1423" t="s">
        <v>100</v>
      </c>
      <c r="AK1423" t="s">
        <v>100</v>
      </c>
      <c r="AL1423" t="s">
        <v>100</v>
      </c>
      <c r="AM1423" t="s">
        <v>100</v>
      </c>
      <c r="AN1423" t="s">
        <v>100</v>
      </c>
      <c r="AO1423" t="s">
        <v>100</v>
      </c>
      <c r="AP1423" t="s">
        <v>100</v>
      </c>
      <c r="AQ1423" t="s">
        <v>100</v>
      </c>
      <c r="AR1423" t="s">
        <v>100</v>
      </c>
      <c r="AS1423" t="s">
        <v>100</v>
      </c>
      <c r="AT1423" t="s">
        <v>100</v>
      </c>
      <c r="AU1423" t="s">
        <v>100</v>
      </c>
      <c r="AV1423" t="s">
        <v>100</v>
      </c>
      <c r="AW1423" t="s">
        <v>100</v>
      </c>
      <c r="AX1423" t="s">
        <v>100</v>
      </c>
      <c r="AY1423" t="s">
        <v>100</v>
      </c>
      <c r="AZ1423" t="s">
        <v>100</v>
      </c>
      <c r="BA1423" t="s">
        <v>100</v>
      </c>
      <c r="BB1423" t="s">
        <v>100</v>
      </c>
      <c r="BC1423" t="s">
        <v>100</v>
      </c>
      <c r="BD1423" t="s">
        <v>100</v>
      </c>
      <c r="BE1423" t="s">
        <v>100</v>
      </c>
      <c r="BF1423" t="s">
        <v>100</v>
      </c>
      <c r="BG1423" t="s">
        <v>100</v>
      </c>
      <c r="BH1423" t="s">
        <v>100</v>
      </c>
      <c r="BI1423" t="s">
        <v>100</v>
      </c>
      <c r="BJ1423" t="s">
        <v>100</v>
      </c>
      <c r="BK1423" t="s">
        <v>100</v>
      </c>
      <c r="BL1423" t="s">
        <v>100</v>
      </c>
      <c r="BM1423" t="s">
        <v>100</v>
      </c>
      <c r="BN1423" t="s">
        <v>100</v>
      </c>
      <c r="BO1423" t="s">
        <v>100</v>
      </c>
      <c r="BP1423" t="s">
        <v>100</v>
      </c>
      <c r="BQ1423" t="s">
        <v>100</v>
      </c>
      <c r="BR1423" t="s">
        <v>100</v>
      </c>
      <c r="BS1423" t="s">
        <v>100</v>
      </c>
      <c r="BT1423" t="s">
        <v>100</v>
      </c>
      <c r="BU1423" t="s">
        <v>100</v>
      </c>
      <c r="BV1423" t="s">
        <v>100</v>
      </c>
      <c r="BW1423" t="s">
        <v>100</v>
      </c>
      <c r="BX1423" t="s">
        <v>100</v>
      </c>
      <c r="BY1423" t="s">
        <v>100</v>
      </c>
      <c r="BZ1423" t="s">
        <v>100</v>
      </c>
      <c r="CA1423" t="s">
        <v>100</v>
      </c>
      <c r="CB1423" t="s">
        <v>100</v>
      </c>
      <c r="CC1423" t="s">
        <v>100</v>
      </c>
      <c r="CD1423" t="s">
        <v>100</v>
      </c>
      <c r="CE1423" t="s">
        <v>100</v>
      </c>
      <c r="CF1423" t="s">
        <v>100</v>
      </c>
      <c r="CG1423" t="s">
        <v>100</v>
      </c>
      <c r="CH1423" t="s">
        <v>100</v>
      </c>
      <c r="CI1423" t="s">
        <v>100</v>
      </c>
      <c r="CJ1423" t="s">
        <v>115</v>
      </c>
      <c r="CK1423" t="s">
        <v>100</v>
      </c>
      <c r="CL1423" t="s">
        <v>100</v>
      </c>
      <c r="CM1423" t="s">
        <v>100</v>
      </c>
      <c r="CN1423" t="s">
        <v>116</v>
      </c>
      <c r="CO1423" t="s">
        <v>117</v>
      </c>
      <c r="CP1423" t="s">
        <v>117</v>
      </c>
      <c r="CQ1423" t="s">
        <v>100</v>
      </c>
      <c r="CR1423" t="s">
        <v>100</v>
      </c>
    </row>
    <row r="1424" spans="1:96">
      <c r="A1424" t="s">
        <v>151</v>
      </c>
      <c r="B1424" t="s">
        <v>4690</v>
      </c>
      <c r="C1424" t="s">
        <v>602</v>
      </c>
      <c r="D1424" t="s">
        <v>4691</v>
      </c>
      <c r="E1424" t="s">
        <v>4692</v>
      </c>
      <c r="F1424" t="s">
        <v>100</v>
      </c>
      <c r="G1424" t="s">
        <v>141</v>
      </c>
      <c r="H1424" t="s">
        <v>142</v>
      </c>
      <c r="I1424" t="s">
        <v>103</v>
      </c>
      <c r="J1424" t="s">
        <v>144</v>
      </c>
      <c r="K1424" t="s">
        <v>145</v>
      </c>
      <c r="L1424" t="s">
        <v>106</v>
      </c>
      <c r="M1424" t="s">
        <v>100</v>
      </c>
      <c r="N1424" t="s">
        <v>100</v>
      </c>
      <c r="O1424" t="s">
        <v>100</v>
      </c>
      <c r="P1424" t="s">
        <v>146</v>
      </c>
      <c r="Q1424" t="s">
        <v>147</v>
      </c>
      <c r="R1424" t="s">
        <v>148</v>
      </c>
      <c r="S1424" t="s">
        <v>100</v>
      </c>
      <c r="T1424" t="s">
        <v>100</v>
      </c>
      <c r="U1424" t="s">
        <v>112</v>
      </c>
      <c r="V1424" t="s">
        <v>113</v>
      </c>
      <c r="W1424" t="s">
        <v>113</v>
      </c>
      <c r="X1424" t="s">
        <v>114</v>
      </c>
      <c r="Y1424" t="s">
        <v>100</v>
      </c>
      <c r="Z1424" t="s">
        <v>100</v>
      </c>
      <c r="AA1424" t="s">
        <v>100</v>
      </c>
      <c r="AB1424" t="s">
        <v>100</v>
      </c>
      <c r="AC1424" t="s">
        <v>100</v>
      </c>
      <c r="AD1424" t="s">
        <v>100</v>
      </c>
      <c r="AE1424" t="s">
        <v>100</v>
      </c>
      <c r="AF1424" t="s">
        <v>100</v>
      </c>
      <c r="AG1424" t="s">
        <v>100</v>
      </c>
      <c r="AH1424" t="s">
        <v>100</v>
      </c>
      <c r="AI1424" t="s">
        <v>100</v>
      </c>
      <c r="AJ1424" t="s">
        <v>100</v>
      </c>
      <c r="AK1424" t="s">
        <v>100</v>
      </c>
      <c r="AL1424" t="s">
        <v>100</v>
      </c>
      <c r="AM1424" t="s">
        <v>100</v>
      </c>
      <c r="AN1424" t="s">
        <v>100</v>
      </c>
      <c r="AO1424" t="s">
        <v>100</v>
      </c>
      <c r="AP1424" t="s">
        <v>100</v>
      </c>
      <c r="AQ1424" t="s">
        <v>100</v>
      </c>
      <c r="AR1424" t="s">
        <v>100</v>
      </c>
      <c r="AS1424" t="s">
        <v>100</v>
      </c>
      <c r="AT1424" t="s">
        <v>100</v>
      </c>
      <c r="AU1424" t="s">
        <v>100</v>
      </c>
      <c r="AV1424" t="s">
        <v>100</v>
      </c>
      <c r="AW1424" t="s">
        <v>100</v>
      </c>
      <c r="AX1424" t="s">
        <v>100</v>
      </c>
      <c r="AY1424" t="s">
        <v>100</v>
      </c>
      <c r="AZ1424" t="s">
        <v>100</v>
      </c>
      <c r="BA1424" t="s">
        <v>100</v>
      </c>
      <c r="BB1424" t="s">
        <v>100</v>
      </c>
      <c r="BC1424" t="s">
        <v>100</v>
      </c>
      <c r="BD1424" t="s">
        <v>100</v>
      </c>
      <c r="BE1424" t="s">
        <v>100</v>
      </c>
      <c r="BF1424" t="s">
        <v>100</v>
      </c>
      <c r="BG1424" t="s">
        <v>100</v>
      </c>
      <c r="BH1424" t="s">
        <v>100</v>
      </c>
      <c r="BI1424" t="s">
        <v>100</v>
      </c>
      <c r="BJ1424" t="s">
        <v>100</v>
      </c>
      <c r="BK1424" t="s">
        <v>100</v>
      </c>
      <c r="BL1424" t="s">
        <v>100</v>
      </c>
      <c r="BM1424" t="s">
        <v>100</v>
      </c>
      <c r="BN1424" t="s">
        <v>100</v>
      </c>
      <c r="BO1424" t="s">
        <v>115</v>
      </c>
      <c r="BP1424" t="s">
        <v>100</v>
      </c>
      <c r="BQ1424" t="s">
        <v>100</v>
      </c>
      <c r="BR1424" t="s">
        <v>100</v>
      </c>
      <c r="BS1424" t="s">
        <v>100</v>
      </c>
      <c r="BT1424" t="s">
        <v>100</v>
      </c>
      <c r="BU1424" t="s">
        <v>100</v>
      </c>
      <c r="BV1424" t="s">
        <v>100</v>
      </c>
      <c r="BW1424" t="s">
        <v>100</v>
      </c>
      <c r="BX1424" t="s">
        <v>100</v>
      </c>
      <c r="BY1424" t="s">
        <v>100</v>
      </c>
      <c r="BZ1424" t="s">
        <v>100</v>
      </c>
      <c r="CA1424" t="s">
        <v>100</v>
      </c>
      <c r="CB1424" t="s">
        <v>100</v>
      </c>
      <c r="CC1424" t="s">
        <v>100</v>
      </c>
      <c r="CD1424" t="s">
        <v>100</v>
      </c>
      <c r="CE1424" t="s">
        <v>100</v>
      </c>
      <c r="CF1424" t="s">
        <v>100</v>
      </c>
      <c r="CG1424" t="s">
        <v>100</v>
      </c>
      <c r="CH1424" t="s">
        <v>100</v>
      </c>
      <c r="CI1424" t="s">
        <v>100</v>
      </c>
      <c r="CJ1424" t="s">
        <v>100</v>
      </c>
      <c r="CK1424" t="s">
        <v>100</v>
      </c>
      <c r="CL1424" t="s">
        <v>100</v>
      </c>
      <c r="CM1424" t="s">
        <v>100</v>
      </c>
      <c r="CN1424" t="s">
        <v>151</v>
      </c>
      <c r="CO1424" t="s">
        <v>100</v>
      </c>
      <c r="CP1424" t="s">
        <v>100</v>
      </c>
      <c r="CQ1424" t="s">
        <v>152</v>
      </c>
      <c r="CR1424" t="s">
        <v>153</v>
      </c>
    </row>
    <row r="1425" spans="1:96">
      <c r="A1425" t="s">
        <v>4693</v>
      </c>
      <c r="B1425" t="s">
        <v>4694</v>
      </c>
      <c r="C1425" t="s">
        <v>205</v>
      </c>
      <c r="D1425" t="s">
        <v>4695</v>
      </c>
      <c r="E1425" t="s">
        <v>100</v>
      </c>
      <c r="F1425" t="s">
        <v>100</v>
      </c>
      <c r="G1425" t="s">
        <v>101</v>
      </c>
      <c r="H1425" t="s">
        <v>102</v>
      </c>
      <c r="I1425" t="s">
        <v>143</v>
      </c>
      <c r="J1425" t="s">
        <v>144</v>
      </c>
      <c r="K1425" t="s">
        <v>145</v>
      </c>
      <c r="L1425" t="s">
        <v>106</v>
      </c>
      <c r="M1425" t="s">
        <v>100</v>
      </c>
      <c r="N1425" t="s">
        <v>609</v>
      </c>
      <c r="O1425" t="s">
        <v>100</v>
      </c>
      <c r="P1425" t="s">
        <v>146</v>
      </c>
      <c r="Q1425" t="s">
        <v>209</v>
      </c>
      <c r="R1425" t="s">
        <v>109</v>
      </c>
      <c r="S1425" t="s">
        <v>100</v>
      </c>
      <c r="T1425" t="s">
        <v>100</v>
      </c>
      <c r="U1425" t="s">
        <v>112</v>
      </c>
      <c r="V1425" t="s">
        <v>113</v>
      </c>
      <c r="W1425" t="s">
        <v>113</v>
      </c>
      <c r="X1425" t="s">
        <v>114</v>
      </c>
      <c r="Y1425" t="s">
        <v>115</v>
      </c>
      <c r="Z1425" t="s">
        <v>100</v>
      </c>
      <c r="AA1425" t="s">
        <v>100</v>
      </c>
      <c r="AB1425" t="s">
        <v>100</v>
      </c>
      <c r="AC1425" t="s">
        <v>100</v>
      </c>
      <c r="AD1425" t="s">
        <v>100</v>
      </c>
      <c r="AE1425" t="s">
        <v>115</v>
      </c>
      <c r="AF1425" t="s">
        <v>100</v>
      </c>
      <c r="AG1425" t="s">
        <v>100</v>
      </c>
      <c r="AH1425" t="s">
        <v>100</v>
      </c>
      <c r="AI1425" t="s">
        <v>100</v>
      </c>
      <c r="AJ1425" t="s">
        <v>100</v>
      </c>
      <c r="AK1425" t="s">
        <v>100</v>
      </c>
      <c r="AL1425" t="s">
        <v>100</v>
      </c>
      <c r="AM1425" t="s">
        <v>100</v>
      </c>
      <c r="AN1425" t="s">
        <v>100</v>
      </c>
      <c r="AO1425" t="s">
        <v>100</v>
      </c>
      <c r="AP1425" t="s">
        <v>100</v>
      </c>
      <c r="AQ1425" t="s">
        <v>100</v>
      </c>
      <c r="AR1425" t="s">
        <v>100</v>
      </c>
      <c r="AS1425" t="s">
        <v>100</v>
      </c>
      <c r="AT1425" t="s">
        <v>100</v>
      </c>
      <c r="AU1425" t="s">
        <v>100</v>
      </c>
      <c r="AV1425" t="s">
        <v>100</v>
      </c>
      <c r="AW1425" t="s">
        <v>100</v>
      </c>
      <c r="AX1425" t="s">
        <v>100</v>
      </c>
      <c r="AY1425" t="s">
        <v>100</v>
      </c>
      <c r="AZ1425" t="s">
        <v>100</v>
      </c>
      <c r="BA1425" t="s">
        <v>100</v>
      </c>
      <c r="BB1425" t="s">
        <v>100</v>
      </c>
      <c r="BC1425" t="s">
        <v>100</v>
      </c>
      <c r="BD1425" t="s">
        <v>100</v>
      </c>
      <c r="BE1425" t="s">
        <v>100</v>
      </c>
      <c r="BF1425" t="s">
        <v>100</v>
      </c>
      <c r="BG1425" t="s">
        <v>100</v>
      </c>
      <c r="BH1425" t="s">
        <v>100</v>
      </c>
      <c r="BI1425" t="s">
        <v>100</v>
      </c>
      <c r="BJ1425" t="s">
        <v>100</v>
      </c>
      <c r="BK1425" t="s">
        <v>100</v>
      </c>
      <c r="BL1425" t="s">
        <v>100</v>
      </c>
      <c r="BM1425" t="s">
        <v>100</v>
      </c>
      <c r="BN1425" t="s">
        <v>100</v>
      </c>
      <c r="BO1425" t="s">
        <v>100</v>
      </c>
      <c r="BP1425" t="s">
        <v>100</v>
      </c>
      <c r="BQ1425" t="s">
        <v>100</v>
      </c>
      <c r="BR1425" t="s">
        <v>100</v>
      </c>
      <c r="BS1425" t="s">
        <v>100</v>
      </c>
      <c r="BT1425" t="s">
        <v>100</v>
      </c>
      <c r="BU1425" t="s">
        <v>100</v>
      </c>
      <c r="BV1425" t="s">
        <v>100</v>
      </c>
      <c r="BW1425" t="s">
        <v>100</v>
      </c>
      <c r="BX1425" t="s">
        <v>100</v>
      </c>
      <c r="BY1425" t="s">
        <v>100</v>
      </c>
      <c r="BZ1425" t="s">
        <v>100</v>
      </c>
      <c r="CA1425" t="s">
        <v>100</v>
      </c>
      <c r="CB1425" t="s">
        <v>100</v>
      </c>
      <c r="CC1425" t="s">
        <v>100</v>
      </c>
      <c r="CD1425" t="s">
        <v>100</v>
      </c>
      <c r="CE1425" t="s">
        <v>100</v>
      </c>
      <c r="CF1425" t="s">
        <v>100</v>
      </c>
      <c r="CG1425" t="s">
        <v>100</v>
      </c>
      <c r="CH1425" t="s">
        <v>100</v>
      </c>
      <c r="CI1425" t="s">
        <v>100</v>
      </c>
      <c r="CJ1425" t="s">
        <v>115</v>
      </c>
      <c r="CK1425" t="s">
        <v>100</v>
      </c>
      <c r="CL1425" t="s">
        <v>100</v>
      </c>
      <c r="CM1425" t="s">
        <v>100</v>
      </c>
      <c r="CN1425" t="s">
        <v>151</v>
      </c>
      <c r="CO1425" t="s">
        <v>100</v>
      </c>
      <c r="CP1425" t="s">
        <v>100</v>
      </c>
      <c r="CQ1425" t="s">
        <v>152</v>
      </c>
      <c r="CR1425" t="s">
        <v>153</v>
      </c>
    </row>
    <row r="1426" spans="1:96">
      <c r="A1426" t="s">
        <v>559</v>
      </c>
      <c r="B1426" t="s">
        <v>4696</v>
      </c>
      <c r="C1426" t="s">
        <v>406</v>
      </c>
      <c r="D1426" t="s">
        <v>4697</v>
      </c>
      <c r="E1426" t="s">
        <v>100</v>
      </c>
      <c r="F1426" t="s">
        <v>100</v>
      </c>
      <c r="G1426" t="s">
        <v>101</v>
      </c>
      <c r="H1426" t="s">
        <v>2627</v>
      </c>
      <c r="I1426" t="s">
        <v>103</v>
      </c>
      <c r="J1426" t="s">
        <v>144</v>
      </c>
      <c r="K1426" t="s">
        <v>559</v>
      </c>
      <c r="L1426" t="s">
        <v>106</v>
      </c>
      <c r="M1426" t="s">
        <v>100</v>
      </c>
      <c r="N1426" t="s">
        <v>100</v>
      </c>
      <c r="O1426" t="s">
        <v>100</v>
      </c>
      <c r="P1426" t="s">
        <v>107</v>
      </c>
      <c r="Q1426" t="s">
        <v>108</v>
      </c>
      <c r="R1426" t="s">
        <v>148</v>
      </c>
      <c r="S1426" t="s">
        <v>162</v>
      </c>
      <c r="T1426" t="s">
        <v>100</v>
      </c>
      <c r="U1426" t="s">
        <v>112</v>
      </c>
      <c r="V1426" t="s">
        <v>113</v>
      </c>
      <c r="W1426" t="s">
        <v>113</v>
      </c>
      <c r="X1426" t="s">
        <v>4698</v>
      </c>
      <c r="Y1426" t="s">
        <v>100</v>
      </c>
      <c r="Z1426" t="s">
        <v>100</v>
      </c>
      <c r="AA1426" t="s">
        <v>100</v>
      </c>
      <c r="AB1426" t="s">
        <v>100</v>
      </c>
      <c r="AC1426" t="s">
        <v>100</v>
      </c>
      <c r="AD1426" t="s">
        <v>100</v>
      </c>
      <c r="AE1426" t="s">
        <v>115</v>
      </c>
      <c r="AF1426" t="s">
        <v>100</v>
      </c>
      <c r="AG1426" t="s">
        <v>100</v>
      </c>
      <c r="AH1426" t="s">
        <v>100</v>
      </c>
      <c r="AI1426" t="s">
        <v>100</v>
      </c>
      <c r="AJ1426" t="s">
        <v>100</v>
      </c>
      <c r="AK1426" t="s">
        <v>100</v>
      </c>
      <c r="AL1426" t="s">
        <v>100</v>
      </c>
      <c r="AM1426" t="s">
        <v>100</v>
      </c>
      <c r="AN1426" t="s">
        <v>100</v>
      </c>
      <c r="AO1426" t="s">
        <v>100</v>
      </c>
      <c r="AP1426" t="s">
        <v>100</v>
      </c>
      <c r="AQ1426" t="s">
        <v>100</v>
      </c>
      <c r="AR1426" t="s">
        <v>100</v>
      </c>
      <c r="AS1426" t="s">
        <v>100</v>
      </c>
      <c r="AT1426" t="s">
        <v>100</v>
      </c>
      <c r="AU1426" t="s">
        <v>100</v>
      </c>
      <c r="AV1426" t="s">
        <v>100</v>
      </c>
      <c r="AW1426" t="s">
        <v>100</v>
      </c>
      <c r="AX1426" t="s">
        <v>100</v>
      </c>
      <c r="AY1426" t="s">
        <v>100</v>
      </c>
      <c r="AZ1426" t="s">
        <v>100</v>
      </c>
      <c r="BA1426" t="s">
        <v>100</v>
      </c>
      <c r="BB1426" t="s">
        <v>100</v>
      </c>
      <c r="BC1426" t="s">
        <v>100</v>
      </c>
      <c r="BD1426" t="s">
        <v>100</v>
      </c>
      <c r="BE1426" t="s">
        <v>100</v>
      </c>
      <c r="BF1426" t="s">
        <v>100</v>
      </c>
      <c r="BG1426" t="s">
        <v>100</v>
      </c>
      <c r="BH1426" t="s">
        <v>100</v>
      </c>
      <c r="BI1426" t="s">
        <v>100</v>
      </c>
      <c r="BJ1426" t="s">
        <v>100</v>
      </c>
      <c r="BK1426" t="s">
        <v>100</v>
      </c>
      <c r="BL1426" t="s">
        <v>100</v>
      </c>
      <c r="BM1426" t="s">
        <v>100</v>
      </c>
      <c r="BN1426" t="s">
        <v>100</v>
      </c>
      <c r="BO1426" t="s">
        <v>115</v>
      </c>
      <c r="BP1426" t="s">
        <v>100</v>
      </c>
      <c r="BQ1426" t="s">
        <v>100</v>
      </c>
      <c r="BR1426" t="s">
        <v>100</v>
      </c>
      <c r="BS1426" t="s">
        <v>100</v>
      </c>
      <c r="BT1426" t="s">
        <v>100</v>
      </c>
      <c r="BU1426" t="s">
        <v>100</v>
      </c>
      <c r="BV1426" t="s">
        <v>100</v>
      </c>
      <c r="BW1426" t="s">
        <v>100</v>
      </c>
      <c r="BX1426" t="s">
        <v>100</v>
      </c>
      <c r="BY1426" t="s">
        <v>100</v>
      </c>
      <c r="BZ1426" t="s">
        <v>100</v>
      </c>
      <c r="CA1426" t="s">
        <v>100</v>
      </c>
      <c r="CB1426" t="s">
        <v>100</v>
      </c>
      <c r="CC1426" t="s">
        <v>100</v>
      </c>
      <c r="CD1426" t="s">
        <v>100</v>
      </c>
      <c r="CE1426" t="s">
        <v>100</v>
      </c>
      <c r="CF1426" t="s">
        <v>100</v>
      </c>
      <c r="CG1426" t="s">
        <v>100</v>
      </c>
      <c r="CH1426" t="s">
        <v>100</v>
      </c>
      <c r="CI1426" t="s">
        <v>100</v>
      </c>
      <c r="CJ1426" t="s">
        <v>100</v>
      </c>
      <c r="CK1426" t="s">
        <v>100</v>
      </c>
      <c r="CL1426" t="s">
        <v>100</v>
      </c>
      <c r="CM1426" t="s">
        <v>100</v>
      </c>
      <c r="CN1426" t="s">
        <v>151</v>
      </c>
      <c r="CO1426" t="s">
        <v>100</v>
      </c>
      <c r="CP1426" t="s">
        <v>100</v>
      </c>
      <c r="CQ1426" t="s">
        <v>152</v>
      </c>
      <c r="CR1426" t="s">
        <v>153</v>
      </c>
    </row>
    <row r="1427" spans="1:96">
      <c r="A1427" t="s">
        <v>4699</v>
      </c>
      <c r="B1427" t="s">
        <v>4700</v>
      </c>
      <c r="C1427" t="s">
        <v>98</v>
      </c>
      <c r="D1427" t="s">
        <v>4700</v>
      </c>
      <c r="E1427" t="s">
        <v>100</v>
      </c>
      <c r="F1427" t="s">
        <v>100</v>
      </c>
      <c r="G1427" t="s">
        <v>101</v>
      </c>
      <c r="H1427" t="s">
        <v>102</v>
      </c>
      <c r="I1427" t="s">
        <v>103</v>
      </c>
      <c r="J1427" t="s">
        <v>4701</v>
      </c>
      <c r="K1427" t="s">
        <v>197</v>
      </c>
      <c r="L1427" t="s">
        <v>106</v>
      </c>
      <c r="M1427" t="s">
        <v>100</v>
      </c>
      <c r="N1427" t="s">
        <v>100</v>
      </c>
      <c r="O1427" t="s">
        <v>100</v>
      </c>
      <c r="P1427" t="s">
        <v>107</v>
      </c>
      <c r="Q1427" t="s">
        <v>108</v>
      </c>
      <c r="R1427" t="s">
        <v>198</v>
      </c>
      <c r="S1427" t="s">
        <v>110</v>
      </c>
      <c r="T1427" t="s">
        <v>111</v>
      </c>
      <c r="U1427" t="s">
        <v>112</v>
      </c>
      <c r="V1427" t="s">
        <v>134</v>
      </c>
      <c r="W1427" t="s">
        <v>134</v>
      </c>
      <c r="X1427" t="s">
        <v>135</v>
      </c>
      <c r="Y1427" t="s">
        <v>115</v>
      </c>
      <c r="Z1427" t="s">
        <v>100</v>
      </c>
      <c r="AA1427" t="s">
        <v>100</v>
      </c>
      <c r="AB1427" t="s">
        <v>100</v>
      </c>
      <c r="AC1427" t="s">
        <v>100</v>
      </c>
      <c r="AD1427" t="s">
        <v>100</v>
      </c>
      <c r="AE1427" t="s">
        <v>115</v>
      </c>
      <c r="AF1427" t="s">
        <v>100</v>
      </c>
      <c r="AG1427" t="s">
        <v>100</v>
      </c>
      <c r="AH1427" t="s">
        <v>100</v>
      </c>
      <c r="AI1427" t="s">
        <v>100</v>
      </c>
      <c r="AJ1427" t="s">
        <v>100</v>
      </c>
      <c r="AK1427" t="s">
        <v>100</v>
      </c>
      <c r="AL1427" t="s">
        <v>100</v>
      </c>
      <c r="AM1427" t="s">
        <v>100</v>
      </c>
      <c r="AN1427" t="s">
        <v>100</v>
      </c>
      <c r="AO1427" t="s">
        <v>100</v>
      </c>
      <c r="AP1427" t="s">
        <v>100</v>
      </c>
      <c r="AQ1427" t="s">
        <v>100</v>
      </c>
      <c r="AR1427" t="s">
        <v>100</v>
      </c>
      <c r="AS1427" t="s">
        <v>100</v>
      </c>
      <c r="AT1427" t="s">
        <v>100</v>
      </c>
      <c r="AU1427" t="s">
        <v>100</v>
      </c>
      <c r="AV1427" t="s">
        <v>100</v>
      </c>
      <c r="AW1427" t="s">
        <v>100</v>
      </c>
      <c r="AX1427" t="s">
        <v>100</v>
      </c>
      <c r="AY1427" t="s">
        <v>100</v>
      </c>
      <c r="AZ1427" t="s">
        <v>100</v>
      </c>
      <c r="BA1427" t="s">
        <v>100</v>
      </c>
      <c r="BB1427" t="s">
        <v>100</v>
      </c>
      <c r="BC1427" t="s">
        <v>100</v>
      </c>
      <c r="BD1427" t="s">
        <v>100</v>
      </c>
      <c r="BE1427" t="s">
        <v>100</v>
      </c>
      <c r="BF1427" t="s">
        <v>100</v>
      </c>
      <c r="BG1427" t="s">
        <v>100</v>
      </c>
      <c r="BH1427" t="s">
        <v>100</v>
      </c>
      <c r="BI1427" t="s">
        <v>100</v>
      </c>
      <c r="BJ1427" t="s">
        <v>100</v>
      </c>
      <c r="BK1427" t="s">
        <v>100</v>
      </c>
      <c r="BL1427" t="s">
        <v>100</v>
      </c>
      <c r="BM1427" t="s">
        <v>100</v>
      </c>
      <c r="BN1427" t="s">
        <v>100</v>
      </c>
      <c r="BO1427" t="s">
        <v>100</v>
      </c>
      <c r="BP1427" t="s">
        <v>100</v>
      </c>
      <c r="BQ1427" t="s">
        <v>100</v>
      </c>
      <c r="BR1427" t="s">
        <v>100</v>
      </c>
      <c r="BS1427" t="s">
        <v>100</v>
      </c>
      <c r="BT1427" t="s">
        <v>100</v>
      </c>
      <c r="BU1427" t="s">
        <v>100</v>
      </c>
      <c r="BV1427" t="s">
        <v>100</v>
      </c>
      <c r="BW1427" t="s">
        <v>100</v>
      </c>
      <c r="BX1427" t="s">
        <v>100</v>
      </c>
      <c r="BY1427" t="s">
        <v>100</v>
      </c>
      <c r="BZ1427" t="s">
        <v>100</v>
      </c>
      <c r="CA1427" t="s">
        <v>100</v>
      </c>
      <c r="CB1427" t="s">
        <v>100</v>
      </c>
      <c r="CC1427" t="s">
        <v>100</v>
      </c>
      <c r="CD1427" t="s">
        <v>100</v>
      </c>
      <c r="CE1427" t="s">
        <v>100</v>
      </c>
      <c r="CF1427" t="s">
        <v>100</v>
      </c>
      <c r="CG1427" t="s">
        <v>100</v>
      </c>
      <c r="CH1427" t="s">
        <v>100</v>
      </c>
      <c r="CI1427" t="s">
        <v>100</v>
      </c>
      <c r="CJ1427" t="s">
        <v>115</v>
      </c>
      <c r="CK1427" t="s">
        <v>100</v>
      </c>
      <c r="CL1427" t="s">
        <v>100</v>
      </c>
      <c r="CM1427" t="s">
        <v>100</v>
      </c>
      <c r="CN1427" t="s">
        <v>116</v>
      </c>
      <c r="CO1427" t="s">
        <v>117</v>
      </c>
      <c r="CP1427" t="s">
        <v>117</v>
      </c>
      <c r="CQ1427" t="s">
        <v>100</v>
      </c>
      <c r="CR1427" t="s">
        <v>100</v>
      </c>
    </row>
    <row r="1428" spans="1:96">
      <c r="A1428" t="s">
        <v>4701</v>
      </c>
      <c r="B1428" t="s">
        <v>4702</v>
      </c>
      <c r="C1428" t="s">
        <v>200</v>
      </c>
      <c r="D1428" t="s">
        <v>4703</v>
      </c>
      <c r="E1428" t="s">
        <v>202</v>
      </c>
      <c r="F1428" t="s">
        <v>100</v>
      </c>
      <c r="G1428" t="s">
        <v>101</v>
      </c>
      <c r="H1428" t="s">
        <v>102</v>
      </c>
      <c r="I1428" t="s">
        <v>103</v>
      </c>
      <c r="J1428" t="s">
        <v>4701</v>
      </c>
      <c r="K1428" t="s">
        <v>197</v>
      </c>
      <c r="L1428" t="s">
        <v>106</v>
      </c>
      <c r="M1428" t="s">
        <v>100</v>
      </c>
      <c r="N1428" t="s">
        <v>100</v>
      </c>
      <c r="O1428" t="s">
        <v>100</v>
      </c>
      <c r="P1428" t="s">
        <v>146</v>
      </c>
      <c r="Q1428" t="s">
        <v>108</v>
      </c>
      <c r="R1428" t="s">
        <v>148</v>
      </c>
      <c r="S1428" t="s">
        <v>100</v>
      </c>
      <c r="T1428" t="s">
        <v>100</v>
      </c>
      <c r="U1428" t="s">
        <v>112</v>
      </c>
      <c r="V1428" t="s">
        <v>134</v>
      </c>
      <c r="W1428" t="s">
        <v>134</v>
      </c>
      <c r="X1428" t="s">
        <v>135</v>
      </c>
      <c r="Y1428" t="s">
        <v>100</v>
      </c>
      <c r="Z1428" t="s">
        <v>100</v>
      </c>
      <c r="AA1428" t="s">
        <v>100</v>
      </c>
      <c r="AB1428" t="s">
        <v>100</v>
      </c>
      <c r="AC1428" t="s">
        <v>100</v>
      </c>
      <c r="AD1428" t="s">
        <v>100</v>
      </c>
      <c r="AE1428" t="s">
        <v>115</v>
      </c>
      <c r="AF1428" t="s">
        <v>100</v>
      </c>
      <c r="AG1428" t="s">
        <v>100</v>
      </c>
      <c r="AH1428" t="s">
        <v>100</v>
      </c>
      <c r="AI1428" t="s">
        <v>100</v>
      </c>
      <c r="AJ1428" t="s">
        <v>100</v>
      </c>
      <c r="AK1428" t="s">
        <v>100</v>
      </c>
      <c r="AL1428" t="s">
        <v>100</v>
      </c>
      <c r="AM1428" t="s">
        <v>100</v>
      </c>
      <c r="AN1428" t="s">
        <v>100</v>
      </c>
      <c r="AO1428" t="s">
        <v>100</v>
      </c>
      <c r="AP1428" t="s">
        <v>100</v>
      </c>
      <c r="AQ1428" t="s">
        <v>100</v>
      </c>
      <c r="AR1428" t="s">
        <v>100</v>
      </c>
      <c r="AS1428" t="s">
        <v>100</v>
      </c>
      <c r="AT1428" t="s">
        <v>100</v>
      </c>
      <c r="AU1428" t="s">
        <v>100</v>
      </c>
      <c r="AV1428" t="s">
        <v>100</v>
      </c>
      <c r="AW1428" t="s">
        <v>100</v>
      </c>
      <c r="AX1428" t="s">
        <v>100</v>
      </c>
      <c r="AY1428" t="s">
        <v>100</v>
      </c>
      <c r="AZ1428" t="s">
        <v>100</v>
      </c>
      <c r="BA1428" t="s">
        <v>100</v>
      </c>
      <c r="BB1428" t="s">
        <v>100</v>
      </c>
      <c r="BC1428" t="s">
        <v>100</v>
      </c>
      <c r="BD1428" t="s">
        <v>100</v>
      </c>
      <c r="BE1428" t="s">
        <v>100</v>
      </c>
      <c r="BF1428" t="s">
        <v>100</v>
      </c>
      <c r="BG1428" t="s">
        <v>100</v>
      </c>
      <c r="BH1428" t="s">
        <v>100</v>
      </c>
      <c r="BI1428" t="s">
        <v>100</v>
      </c>
      <c r="BJ1428" t="s">
        <v>100</v>
      </c>
      <c r="BK1428" t="s">
        <v>100</v>
      </c>
      <c r="BL1428" t="s">
        <v>100</v>
      </c>
      <c r="BM1428" t="s">
        <v>100</v>
      </c>
      <c r="BN1428" t="s">
        <v>100</v>
      </c>
      <c r="BO1428" t="s">
        <v>115</v>
      </c>
      <c r="BP1428" t="s">
        <v>100</v>
      </c>
      <c r="BQ1428" t="s">
        <v>100</v>
      </c>
      <c r="BR1428" t="s">
        <v>100</v>
      </c>
      <c r="BS1428" t="s">
        <v>100</v>
      </c>
      <c r="BT1428" t="s">
        <v>100</v>
      </c>
      <c r="BU1428" t="s">
        <v>100</v>
      </c>
      <c r="BV1428" t="s">
        <v>100</v>
      </c>
      <c r="BW1428" t="s">
        <v>100</v>
      </c>
      <c r="BX1428" t="s">
        <v>100</v>
      </c>
      <c r="BY1428" t="s">
        <v>100</v>
      </c>
      <c r="BZ1428" t="s">
        <v>100</v>
      </c>
      <c r="CA1428" t="s">
        <v>100</v>
      </c>
      <c r="CB1428" t="s">
        <v>100</v>
      </c>
      <c r="CC1428" t="s">
        <v>100</v>
      </c>
      <c r="CD1428" t="s">
        <v>100</v>
      </c>
      <c r="CE1428" t="s">
        <v>100</v>
      </c>
      <c r="CF1428" t="s">
        <v>100</v>
      </c>
      <c r="CG1428" t="s">
        <v>100</v>
      </c>
      <c r="CH1428" t="s">
        <v>100</v>
      </c>
      <c r="CI1428" t="s">
        <v>100</v>
      </c>
      <c r="CJ1428" t="s">
        <v>100</v>
      </c>
      <c r="CK1428" t="s">
        <v>100</v>
      </c>
      <c r="CL1428" t="s">
        <v>100</v>
      </c>
      <c r="CM1428" t="s">
        <v>100</v>
      </c>
      <c r="CN1428" t="s">
        <v>151</v>
      </c>
      <c r="CO1428" t="s">
        <v>100</v>
      </c>
      <c r="CP1428" t="s">
        <v>100</v>
      </c>
      <c r="CQ1428" t="s">
        <v>152</v>
      </c>
      <c r="CR1428" t="s">
        <v>153</v>
      </c>
    </row>
    <row r="1429" spans="1:96">
      <c r="A1429" t="s">
        <v>4704</v>
      </c>
      <c r="B1429" t="s">
        <v>4705</v>
      </c>
      <c r="C1429" t="s">
        <v>205</v>
      </c>
      <c r="D1429" t="s">
        <v>4706</v>
      </c>
      <c r="E1429" t="s">
        <v>2831</v>
      </c>
      <c r="F1429" t="s">
        <v>100</v>
      </c>
      <c r="G1429" t="s">
        <v>356</v>
      </c>
      <c r="H1429" t="s">
        <v>207</v>
      </c>
      <c r="I1429" t="s">
        <v>143</v>
      </c>
      <c r="J1429" t="s">
        <v>144</v>
      </c>
      <c r="K1429" t="s">
        <v>145</v>
      </c>
      <c r="L1429" t="s">
        <v>106</v>
      </c>
      <c r="M1429" t="s">
        <v>100</v>
      </c>
      <c r="N1429" t="s">
        <v>1946</v>
      </c>
      <c r="O1429" t="s">
        <v>100</v>
      </c>
      <c r="P1429" t="s">
        <v>146</v>
      </c>
      <c r="Q1429" t="s">
        <v>209</v>
      </c>
      <c r="R1429" t="s">
        <v>198</v>
      </c>
      <c r="S1429" t="s">
        <v>100</v>
      </c>
      <c r="T1429" t="s">
        <v>100</v>
      </c>
      <c r="U1429" t="s">
        <v>112</v>
      </c>
      <c r="V1429" t="s">
        <v>134</v>
      </c>
      <c r="W1429" t="s">
        <v>134</v>
      </c>
      <c r="X1429" t="s">
        <v>135</v>
      </c>
      <c r="Y1429" t="s">
        <v>115</v>
      </c>
      <c r="Z1429" t="s">
        <v>100</v>
      </c>
      <c r="AA1429" t="s">
        <v>100</v>
      </c>
      <c r="AB1429" t="s">
        <v>100</v>
      </c>
      <c r="AC1429" t="s">
        <v>100</v>
      </c>
      <c r="AD1429" t="s">
        <v>100</v>
      </c>
      <c r="AE1429" t="s">
        <v>115</v>
      </c>
      <c r="AF1429" t="s">
        <v>100</v>
      </c>
      <c r="AG1429" t="s">
        <v>100</v>
      </c>
      <c r="AH1429" t="s">
        <v>100</v>
      </c>
      <c r="AI1429" t="s">
        <v>100</v>
      </c>
      <c r="AJ1429" t="s">
        <v>100</v>
      </c>
      <c r="AK1429" t="s">
        <v>100</v>
      </c>
      <c r="AL1429" t="s">
        <v>100</v>
      </c>
      <c r="AM1429" t="s">
        <v>100</v>
      </c>
      <c r="AN1429" t="s">
        <v>100</v>
      </c>
      <c r="AO1429" t="s">
        <v>100</v>
      </c>
      <c r="AP1429" t="s">
        <v>100</v>
      </c>
      <c r="AQ1429" t="s">
        <v>100</v>
      </c>
      <c r="AR1429" t="s">
        <v>100</v>
      </c>
      <c r="AS1429" t="s">
        <v>100</v>
      </c>
      <c r="AT1429" t="s">
        <v>100</v>
      </c>
      <c r="AU1429" t="s">
        <v>100</v>
      </c>
      <c r="AV1429" t="s">
        <v>100</v>
      </c>
      <c r="AW1429" t="s">
        <v>100</v>
      </c>
      <c r="AX1429" t="s">
        <v>100</v>
      </c>
      <c r="AY1429" t="s">
        <v>100</v>
      </c>
      <c r="AZ1429" t="s">
        <v>100</v>
      </c>
      <c r="BA1429" t="s">
        <v>100</v>
      </c>
      <c r="BB1429" t="s">
        <v>100</v>
      </c>
      <c r="BC1429" t="s">
        <v>100</v>
      </c>
      <c r="BD1429" t="s">
        <v>100</v>
      </c>
      <c r="BE1429" t="s">
        <v>100</v>
      </c>
      <c r="BF1429" t="s">
        <v>100</v>
      </c>
      <c r="BG1429" t="s">
        <v>100</v>
      </c>
      <c r="BH1429" t="s">
        <v>100</v>
      </c>
      <c r="BI1429" t="s">
        <v>100</v>
      </c>
      <c r="BJ1429" t="s">
        <v>100</v>
      </c>
      <c r="BK1429" t="s">
        <v>100</v>
      </c>
      <c r="BL1429" t="s">
        <v>100</v>
      </c>
      <c r="BM1429" t="s">
        <v>100</v>
      </c>
      <c r="BN1429" t="s">
        <v>100</v>
      </c>
      <c r="BO1429" t="s">
        <v>100</v>
      </c>
      <c r="BP1429" t="s">
        <v>100</v>
      </c>
      <c r="BQ1429" t="s">
        <v>100</v>
      </c>
      <c r="BR1429" t="s">
        <v>100</v>
      </c>
      <c r="BS1429" t="s">
        <v>100</v>
      </c>
      <c r="BT1429" t="s">
        <v>100</v>
      </c>
      <c r="BU1429" t="s">
        <v>100</v>
      </c>
      <c r="BV1429" t="s">
        <v>100</v>
      </c>
      <c r="BW1429" t="s">
        <v>100</v>
      </c>
      <c r="BX1429" t="s">
        <v>100</v>
      </c>
      <c r="BY1429" t="s">
        <v>100</v>
      </c>
      <c r="BZ1429" t="s">
        <v>100</v>
      </c>
      <c r="CA1429" t="s">
        <v>100</v>
      </c>
      <c r="CB1429" t="s">
        <v>100</v>
      </c>
      <c r="CC1429" t="s">
        <v>100</v>
      </c>
      <c r="CD1429" t="s">
        <v>100</v>
      </c>
      <c r="CE1429" t="s">
        <v>100</v>
      </c>
      <c r="CF1429" t="s">
        <v>100</v>
      </c>
      <c r="CG1429" t="s">
        <v>100</v>
      </c>
      <c r="CH1429" t="s">
        <v>100</v>
      </c>
      <c r="CI1429" t="s">
        <v>100</v>
      </c>
      <c r="CJ1429" t="s">
        <v>115</v>
      </c>
      <c r="CK1429" t="s">
        <v>100</v>
      </c>
      <c r="CL1429" t="s">
        <v>100</v>
      </c>
      <c r="CM1429" t="s">
        <v>100</v>
      </c>
      <c r="CN1429" t="s">
        <v>211</v>
      </c>
      <c r="CO1429" t="s">
        <v>152</v>
      </c>
      <c r="CP1429" t="s">
        <v>100</v>
      </c>
      <c r="CQ1429" t="s">
        <v>100</v>
      </c>
      <c r="CR1429" t="s">
        <v>100</v>
      </c>
    </row>
    <row r="1430" spans="1:96">
      <c r="A1430" t="s">
        <v>4707</v>
      </c>
      <c r="B1430" t="s">
        <v>4708</v>
      </c>
      <c r="C1430" t="s">
        <v>205</v>
      </c>
      <c r="D1430" t="s">
        <v>4709</v>
      </c>
      <c r="E1430" t="s">
        <v>2831</v>
      </c>
      <c r="F1430" t="s">
        <v>100</v>
      </c>
      <c r="G1430" t="s">
        <v>356</v>
      </c>
      <c r="H1430" t="s">
        <v>207</v>
      </c>
      <c r="I1430" t="s">
        <v>143</v>
      </c>
      <c r="J1430" t="s">
        <v>144</v>
      </c>
      <c r="K1430" t="s">
        <v>145</v>
      </c>
      <c r="L1430" t="s">
        <v>106</v>
      </c>
      <c r="M1430" t="s">
        <v>100</v>
      </c>
      <c r="N1430" t="s">
        <v>4710</v>
      </c>
      <c r="O1430" t="s">
        <v>100</v>
      </c>
      <c r="P1430" t="s">
        <v>146</v>
      </c>
      <c r="Q1430" t="s">
        <v>209</v>
      </c>
      <c r="R1430" t="s">
        <v>198</v>
      </c>
      <c r="S1430" t="s">
        <v>100</v>
      </c>
      <c r="T1430" t="s">
        <v>100</v>
      </c>
      <c r="U1430" t="s">
        <v>112</v>
      </c>
      <c r="V1430" t="s">
        <v>134</v>
      </c>
      <c r="W1430" t="s">
        <v>134</v>
      </c>
      <c r="X1430" t="s">
        <v>135</v>
      </c>
      <c r="Y1430" t="s">
        <v>115</v>
      </c>
      <c r="Z1430" t="s">
        <v>100</v>
      </c>
      <c r="AA1430" t="s">
        <v>100</v>
      </c>
      <c r="AB1430" t="s">
        <v>100</v>
      </c>
      <c r="AC1430" t="s">
        <v>100</v>
      </c>
      <c r="AD1430" t="s">
        <v>100</v>
      </c>
      <c r="AE1430" t="s">
        <v>115</v>
      </c>
      <c r="AF1430" t="s">
        <v>100</v>
      </c>
      <c r="AG1430" t="s">
        <v>100</v>
      </c>
      <c r="AH1430" t="s">
        <v>100</v>
      </c>
      <c r="AI1430" t="s">
        <v>100</v>
      </c>
      <c r="AJ1430" t="s">
        <v>100</v>
      </c>
      <c r="AK1430" t="s">
        <v>100</v>
      </c>
      <c r="AL1430" t="s">
        <v>100</v>
      </c>
      <c r="AM1430" t="s">
        <v>100</v>
      </c>
      <c r="AN1430" t="s">
        <v>100</v>
      </c>
      <c r="AO1430" t="s">
        <v>100</v>
      </c>
      <c r="AP1430" t="s">
        <v>100</v>
      </c>
      <c r="AQ1430" t="s">
        <v>100</v>
      </c>
      <c r="AR1430" t="s">
        <v>100</v>
      </c>
      <c r="AS1430" t="s">
        <v>100</v>
      </c>
      <c r="AT1430" t="s">
        <v>100</v>
      </c>
      <c r="AU1430" t="s">
        <v>100</v>
      </c>
      <c r="AV1430" t="s">
        <v>100</v>
      </c>
      <c r="AW1430" t="s">
        <v>100</v>
      </c>
      <c r="AX1430" t="s">
        <v>100</v>
      </c>
      <c r="AY1430" t="s">
        <v>100</v>
      </c>
      <c r="AZ1430" t="s">
        <v>100</v>
      </c>
      <c r="BA1430" t="s">
        <v>100</v>
      </c>
      <c r="BB1430" t="s">
        <v>100</v>
      </c>
      <c r="BC1430" t="s">
        <v>100</v>
      </c>
      <c r="BD1430" t="s">
        <v>100</v>
      </c>
      <c r="BE1430" t="s">
        <v>100</v>
      </c>
      <c r="BF1430" t="s">
        <v>100</v>
      </c>
      <c r="BG1430" t="s">
        <v>100</v>
      </c>
      <c r="BH1430" t="s">
        <v>100</v>
      </c>
      <c r="BI1430" t="s">
        <v>100</v>
      </c>
      <c r="BJ1430" t="s">
        <v>100</v>
      </c>
      <c r="BK1430" t="s">
        <v>100</v>
      </c>
      <c r="BL1430" t="s">
        <v>100</v>
      </c>
      <c r="BM1430" t="s">
        <v>100</v>
      </c>
      <c r="BN1430" t="s">
        <v>100</v>
      </c>
      <c r="BO1430" t="s">
        <v>100</v>
      </c>
      <c r="BP1430" t="s">
        <v>100</v>
      </c>
      <c r="BQ1430" t="s">
        <v>100</v>
      </c>
      <c r="BR1430" t="s">
        <v>100</v>
      </c>
      <c r="BS1430" t="s">
        <v>100</v>
      </c>
      <c r="BT1430" t="s">
        <v>100</v>
      </c>
      <c r="BU1430" t="s">
        <v>100</v>
      </c>
      <c r="BV1430" t="s">
        <v>100</v>
      </c>
      <c r="BW1430" t="s">
        <v>100</v>
      </c>
      <c r="BX1430" t="s">
        <v>100</v>
      </c>
      <c r="BY1430" t="s">
        <v>100</v>
      </c>
      <c r="BZ1430" t="s">
        <v>100</v>
      </c>
      <c r="CA1430" t="s">
        <v>100</v>
      </c>
      <c r="CB1430" t="s">
        <v>100</v>
      </c>
      <c r="CC1430" t="s">
        <v>100</v>
      </c>
      <c r="CD1430" t="s">
        <v>100</v>
      </c>
      <c r="CE1430" t="s">
        <v>100</v>
      </c>
      <c r="CF1430" t="s">
        <v>100</v>
      </c>
      <c r="CG1430" t="s">
        <v>100</v>
      </c>
      <c r="CH1430" t="s">
        <v>100</v>
      </c>
      <c r="CI1430" t="s">
        <v>100</v>
      </c>
      <c r="CJ1430" t="s">
        <v>115</v>
      </c>
      <c r="CK1430" t="s">
        <v>100</v>
      </c>
      <c r="CL1430" t="s">
        <v>100</v>
      </c>
      <c r="CM1430" t="s">
        <v>100</v>
      </c>
      <c r="CN1430" t="s">
        <v>211</v>
      </c>
      <c r="CO1430" t="s">
        <v>152</v>
      </c>
      <c r="CP1430" t="s">
        <v>611</v>
      </c>
      <c r="CQ1430" t="s">
        <v>100</v>
      </c>
      <c r="CR1430" t="s">
        <v>100</v>
      </c>
    </row>
    <row r="1431" spans="1:96">
      <c r="A1431" t="s">
        <v>4711</v>
      </c>
      <c r="B1431" t="s">
        <v>4712</v>
      </c>
      <c r="C1431" t="s">
        <v>205</v>
      </c>
      <c r="D1431" t="s">
        <v>4713</v>
      </c>
      <c r="E1431" t="s">
        <v>2831</v>
      </c>
      <c r="F1431" t="s">
        <v>100</v>
      </c>
      <c r="G1431" t="s">
        <v>356</v>
      </c>
      <c r="H1431" t="s">
        <v>207</v>
      </c>
      <c r="I1431" t="s">
        <v>143</v>
      </c>
      <c r="J1431" t="s">
        <v>144</v>
      </c>
      <c r="K1431" t="s">
        <v>145</v>
      </c>
      <c r="L1431" t="s">
        <v>106</v>
      </c>
      <c r="M1431" t="s">
        <v>100</v>
      </c>
      <c r="N1431" t="s">
        <v>1946</v>
      </c>
      <c r="O1431" t="s">
        <v>100</v>
      </c>
      <c r="P1431" t="s">
        <v>146</v>
      </c>
      <c r="Q1431" t="s">
        <v>209</v>
      </c>
      <c r="R1431" t="s">
        <v>198</v>
      </c>
      <c r="S1431" t="s">
        <v>100</v>
      </c>
      <c r="T1431" t="s">
        <v>100</v>
      </c>
      <c r="U1431" t="s">
        <v>112</v>
      </c>
      <c r="V1431" t="s">
        <v>113</v>
      </c>
      <c r="W1431" t="s">
        <v>113</v>
      </c>
      <c r="X1431" t="s">
        <v>210</v>
      </c>
      <c r="Y1431" t="s">
        <v>115</v>
      </c>
      <c r="Z1431" t="s">
        <v>100</v>
      </c>
      <c r="AA1431" t="s">
        <v>100</v>
      </c>
      <c r="AB1431" t="s">
        <v>100</v>
      </c>
      <c r="AC1431" t="s">
        <v>100</v>
      </c>
      <c r="AD1431" t="s">
        <v>100</v>
      </c>
      <c r="AE1431" t="s">
        <v>115</v>
      </c>
      <c r="AF1431" t="s">
        <v>100</v>
      </c>
      <c r="AG1431" t="s">
        <v>100</v>
      </c>
      <c r="AH1431" t="s">
        <v>100</v>
      </c>
      <c r="AI1431" t="s">
        <v>100</v>
      </c>
      <c r="AJ1431" t="s">
        <v>100</v>
      </c>
      <c r="AK1431" t="s">
        <v>100</v>
      </c>
      <c r="AL1431" t="s">
        <v>100</v>
      </c>
      <c r="AM1431" t="s">
        <v>100</v>
      </c>
      <c r="AN1431" t="s">
        <v>100</v>
      </c>
      <c r="AO1431" t="s">
        <v>100</v>
      </c>
      <c r="AP1431" t="s">
        <v>100</v>
      </c>
      <c r="AQ1431" t="s">
        <v>100</v>
      </c>
      <c r="AR1431" t="s">
        <v>100</v>
      </c>
      <c r="AS1431" t="s">
        <v>100</v>
      </c>
      <c r="AT1431" t="s">
        <v>100</v>
      </c>
      <c r="AU1431" t="s">
        <v>100</v>
      </c>
      <c r="AV1431" t="s">
        <v>100</v>
      </c>
      <c r="AW1431" t="s">
        <v>100</v>
      </c>
      <c r="AX1431" t="s">
        <v>100</v>
      </c>
      <c r="AY1431" t="s">
        <v>100</v>
      </c>
      <c r="AZ1431" t="s">
        <v>100</v>
      </c>
      <c r="BA1431" t="s">
        <v>100</v>
      </c>
      <c r="BB1431" t="s">
        <v>100</v>
      </c>
      <c r="BC1431" t="s">
        <v>100</v>
      </c>
      <c r="BD1431" t="s">
        <v>100</v>
      </c>
      <c r="BE1431" t="s">
        <v>100</v>
      </c>
      <c r="BF1431" t="s">
        <v>100</v>
      </c>
      <c r="BG1431" t="s">
        <v>100</v>
      </c>
      <c r="BH1431" t="s">
        <v>100</v>
      </c>
      <c r="BI1431" t="s">
        <v>100</v>
      </c>
      <c r="BJ1431" t="s">
        <v>100</v>
      </c>
      <c r="BK1431" t="s">
        <v>100</v>
      </c>
      <c r="BL1431" t="s">
        <v>100</v>
      </c>
      <c r="BM1431" t="s">
        <v>100</v>
      </c>
      <c r="BN1431" t="s">
        <v>100</v>
      </c>
      <c r="BO1431" t="s">
        <v>100</v>
      </c>
      <c r="BP1431" t="s">
        <v>100</v>
      </c>
      <c r="BQ1431" t="s">
        <v>100</v>
      </c>
      <c r="BR1431" t="s">
        <v>100</v>
      </c>
      <c r="BS1431" t="s">
        <v>100</v>
      </c>
      <c r="BT1431" t="s">
        <v>100</v>
      </c>
      <c r="BU1431" t="s">
        <v>100</v>
      </c>
      <c r="BV1431" t="s">
        <v>100</v>
      </c>
      <c r="BW1431" t="s">
        <v>100</v>
      </c>
      <c r="BX1431" t="s">
        <v>100</v>
      </c>
      <c r="BY1431" t="s">
        <v>100</v>
      </c>
      <c r="BZ1431" t="s">
        <v>100</v>
      </c>
      <c r="CA1431" t="s">
        <v>100</v>
      </c>
      <c r="CB1431" t="s">
        <v>100</v>
      </c>
      <c r="CC1431" t="s">
        <v>100</v>
      </c>
      <c r="CD1431" t="s">
        <v>100</v>
      </c>
      <c r="CE1431" t="s">
        <v>100</v>
      </c>
      <c r="CF1431" t="s">
        <v>100</v>
      </c>
      <c r="CG1431" t="s">
        <v>100</v>
      </c>
      <c r="CH1431" t="s">
        <v>100</v>
      </c>
      <c r="CI1431" t="s">
        <v>100</v>
      </c>
      <c r="CJ1431" t="s">
        <v>115</v>
      </c>
      <c r="CK1431" t="s">
        <v>100</v>
      </c>
      <c r="CL1431" t="s">
        <v>100</v>
      </c>
      <c r="CM1431" t="s">
        <v>100</v>
      </c>
      <c r="CN1431" t="s">
        <v>211</v>
      </c>
      <c r="CO1431" t="s">
        <v>152</v>
      </c>
      <c r="CP1431" t="s">
        <v>100</v>
      </c>
      <c r="CQ1431" t="s">
        <v>100</v>
      </c>
      <c r="CR1431" t="s">
        <v>100</v>
      </c>
    </row>
    <row r="1432" spans="1:96">
      <c r="A1432" t="s">
        <v>4714</v>
      </c>
      <c r="B1432" t="s">
        <v>4715</v>
      </c>
      <c r="C1432" t="s">
        <v>205</v>
      </c>
      <c r="D1432" t="s">
        <v>4716</v>
      </c>
      <c r="E1432" t="s">
        <v>2831</v>
      </c>
      <c r="F1432" t="s">
        <v>100</v>
      </c>
      <c r="G1432" t="s">
        <v>356</v>
      </c>
      <c r="H1432" t="s">
        <v>207</v>
      </c>
      <c r="I1432" t="s">
        <v>143</v>
      </c>
      <c r="J1432" t="s">
        <v>144</v>
      </c>
      <c r="K1432" t="s">
        <v>145</v>
      </c>
      <c r="L1432" t="s">
        <v>106</v>
      </c>
      <c r="M1432" t="s">
        <v>100</v>
      </c>
      <c r="N1432" t="s">
        <v>1946</v>
      </c>
      <c r="O1432" t="s">
        <v>100</v>
      </c>
      <c r="P1432" t="s">
        <v>146</v>
      </c>
      <c r="Q1432" t="s">
        <v>209</v>
      </c>
      <c r="R1432" t="s">
        <v>198</v>
      </c>
      <c r="S1432" t="s">
        <v>100</v>
      </c>
      <c r="T1432" t="s">
        <v>100</v>
      </c>
      <c r="U1432" t="s">
        <v>112</v>
      </c>
      <c r="V1432" t="s">
        <v>134</v>
      </c>
      <c r="W1432" t="s">
        <v>134</v>
      </c>
      <c r="X1432" t="s">
        <v>135</v>
      </c>
      <c r="Y1432" t="s">
        <v>115</v>
      </c>
      <c r="Z1432" t="s">
        <v>100</v>
      </c>
      <c r="AA1432" t="s">
        <v>100</v>
      </c>
      <c r="AB1432" t="s">
        <v>100</v>
      </c>
      <c r="AC1432" t="s">
        <v>100</v>
      </c>
      <c r="AD1432" t="s">
        <v>100</v>
      </c>
      <c r="AE1432" t="s">
        <v>115</v>
      </c>
      <c r="AF1432" t="s">
        <v>100</v>
      </c>
      <c r="AG1432" t="s">
        <v>100</v>
      </c>
      <c r="AH1432" t="s">
        <v>100</v>
      </c>
      <c r="AI1432" t="s">
        <v>100</v>
      </c>
      <c r="AJ1432" t="s">
        <v>100</v>
      </c>
      <c r="AK1432" t="s">
        <v>100</v>
      </c>
      <c r="AL1432" t="s">
        <v>100</v>
      </c>
      <c r="AM1432" t="s">
        <v>100</v>
      </c>
      <c r="AN1432" t="s">
        <v>100</v>
      </c>
      <c r="AO1432" t="s">
        <v>100</v>
      </c>
      <c r="AP1432" t="s">
        <v>100</v>
      </c>
      <c r="AQ1432" t="s">
        <v>100</v>
      </c>
      <c r="AR1432" t="s">
        <v>100</v>
      </c>
      <c r="AS1432" t="s">
        <v>100</v>
      </c>
      <c r="AT1432" t="s">
        <v>100</v>
      </c>
      <c r="AU1432" t="s">
        <v>100</v>
      </c>
      <c r="AV1432" t="s">
        <v>100</v>
      </c>
      <c r="AW1432" t="s">
        <v>100</v>
      </c>
      <c r="AX1432" t="s">
        <v>100</v>
      </c>
      <c r="AY1432" t="s">
        <v>100</v>
      </c>
      <c r="AZ1432" t="s">
        <v>100</v>
      </c>
      <c r="BA1432" t="s">
        <v>100</v>
      </c>
      <c r="BB1432" t="s">
        <v>100</v>
      </c>
      <c r="BC1432" t="s">
        <v>100</v>
      </c>
      <c r="BD1432" t="s">
        <v>100</v>
      </c>
      <c r="BE1432" t="s">
        <v>100</v>
      </c>
      <c r="BF1432" t="s">
        <v>100</v>
      </c>
      <c r="BG1432" t="s">
        <v>100</v>
      </c>
      <c r="BH1432" t="s">
        <v>100</v>
      </c>
      <c r="BI1432" t="s">
        <v>100</v>
      </c>
      <c r="BJ1432" t="s">
        <v>100</v>
      </c>
      <c r="BK1432" t="s">
        <v>100</v>
      </c>
      <c r="BL1432" t="s">
        <v>100</v>
      </c>
      <c r="BM1432" t="s">
        <v>100</v>
      </c>
      <c r="BN1432" t="s">
        <v>100</v>
      </c>
      <c r="BO1432" t="s">
        <v>100</v>
      </c>
      <c r="BP1432" t="s">
        <v>100</v>
      </c>
      <c r="BQ1432" t="s">
        <v>100</v>
      </c>
      <c r="BR1432" t="s">
        <v>100</v>
      </c>
      <c r="BS1432" t="s">
        <v>100</v>
      </c>
      <c r="BT1432" t="s">
        <v>100</v>
      </c>
      <c r="BU1432" t="s">
        <v>100</v>
      </c>
      <c r="BV1432" t="s">
        <v>100</v>
      </c>
      <c r="BW1432" t="s">
        <v>100</v>
      </c>
      <c r="BX1432" t="s">
        <v>100</v>
      </c>
      <c r="BY1432" t="s">
        <v>100</v>
      </c>
      <c r="BZ1432" t="s">
        <v>100</v>
      </c>
      <c r="CA1432" t="s">
        <v>100</v>
      </c>
      <c r="CB1432" t="s">
        <v>100</v>
      </c>
      <c r="CC1432" t="s">
        <v>100</v>
      </c>
      <c r="CD1432" t="s">
        <v>100</v>
      </c>
      <c r="CE1432" t="s">
        <v>100</v>
      </c>
      <c r="CF1432" t="s">
        <v>100</v>
      </c>
      <c r="CG1432" t="s">
        <v>100</v>
      </c>
      <c r="CH1432" t="s">
        <v>100</v>
      </c>
      <c r="CI1432" t="s">
        <v>100</v>
      </c>
      <c r="CJ1432" t="s">
        <v>115</v>
      </c>
      <c r="CK1432" t="s">
        <v>100</v>
      </c>
      <c r="CL1432" t="s">
        <v>100</v>
      </c>
      <c r="CM1432" t="s">
        <v>100</v>
      </c>
      <c r="CN1432" t="s">
        <v>211</v>
      </c>
      <c r="CO1432" t="s">
        <v>152</v>
      </c>
      <c r="CP1432" t="s">
        <v>100</v>
      </c>
      <c r="CQ1432" t="s">
        <v>100</v>
      </c>
      <c r="CR1432" t="s">
        <v>100</v>
      </c>
    </row>
    <row r="1433" spans="1:96">
      <c r="A1433" t="s">
        <v>4717</v>
      </c>
      <c r="B1433" t="s">
        <v>4718</v>
      </c>
      <c r="C1433" t="s">
        <v>205</v>
      </c>
      <c r="D1433" t="s">
        <v>4719</v>
      </c>
      <c r="E1433" t="s">
        <v>2831</v>
      </c>
      <c r="F1433" t="s">
        <v>100</v>
      </c>
      <c r="G1433" t="s">
        <v>356</v>
      </c>
      <c r="H1433" t="s">
        <v>207</v>
      </c>
      <c r="I1433" t="s">
        <v>143</v>
      </c>
      <c r="J1433" t="s">
        <v>144</v>
      </c>
      <c r="K1433" t="s">
        <v>145</v>
      </c>
      <c r="L1433" t="s">
        <v>106</v>
      </c>
      <c r="M1433" t="s">
        <v>100</v>
      </c>
      <c r="N1433" t="s">
        <v>4710</v>
      </c>
      <c r="O1433" t="s">
        <v>100</v>
      </c>
      <c r="P1433" t="s">
        <v>146</v>
      </c>
      <c r="Q1433" t="s">
        <v>209</v>
      </c>
      <c r="R1433" t="s">
        <v>198</v>
      </c>
      <c r="S1433" t="s">
        <v>100</v>
      </c>
      <c r="T1433" t="s">
        <v>100</v>
      </c>
      <c r="U1433" t="s">
        <v>112</v>
      </c>
      <c r="V1433" t="s">
        <v>134</v>
      </c>
      <c r="W1433" t="s">
        <v>134</v>
      </c>
      <c r="X1433" t="s">
        <v>135</v>
      </c>
      <c r="Y1433" t="s">
        <v>115</v>
      </c>
      <c r="Z1433" t="s">
        <v>100</v>
      </c>
      <c r="AA1433" t="s">
        <v>100</v>
      </c>
      <c r="AB1433" t="s">
        <v>100</v>
      </c>
      <c r="AC1433" t="s">
        <v>100</v>
      </c>
      <c r="AD1433" t="s">
        <v>100</v>
      </c>
      <c r="AE1433" t="s">
        <v>115</v>
      </c>
      <c r="AF1433" t="s">
        <v>100</v>
      </c>
      <c r="AG1433" t="s">
        <v>100</v>
      </c>
      <c r="AH1433" t="s">
        <v>100</v>
      </c>
      <c r="AI1433" t="s">
        <v>100</v>
      </c>
      <c r="AJ1433" t="s">
        <v>100</v>
      </c>
      <c r="AK1433" t="s">
        <v>100</v>
      </c>
      <c r="AL1433" t="s">
        <v>100</v>
      </c>
      <c r="AM1433" t="s">
        <v>100</v>
      </c>
      <c r="AN1433" t="s">
        <v>100</v>
      </c>
      <c r="AO1433" t="s">
        <v>100</v>
      </c>
      <c r="AP1433" t="s">
        <v>100</v>
      </c>
      <c r="AQ1433" t="s">
        <v>100</v>
      </c>
      <c r="AR1433" t="s">
        <v>100</v>
      </c>
      <c r="AS1433" t="s">
        <v>100</v>
      </c>
      <c r="AT1433" t="s">
        <v>100</v>
      </c>
      <c r="AU1433" t="s">
        <v>100</v>
      </c>
      <c r="AV1433" t="s">
        <v>100</v>
      </c>
      <c r="AW1433" t="s">
        <v>100</v>
      </c>
      <c r="AX1433" t="s">
        <v>100</v>
      </c>
      <c r="AY1433" t="s">
        <v>100</v>
      </c>
      <c r="AZ1433" t="s">
        <v>100</v>
      </c>
      <c r="BA1433" t="s">
        <v>100</v>
      </c>
      <c r="BB1433" t="s">
        <v>100</v>
      </c>
      <c r="BC1433" t="s">
        <v>100</v>
      </c>
      <c r="BD1433" t="s">
        <v>100</v>
      </c>
      <c r="BE1433" t="s">
        <v>100</v>
      </c>
      <c r="BF1433" t="s">
        <v>100</v>
      </c>
      <c r="BG1433" t="s">
        <v>100</v>
      </c>
      <c r="BH1433" t="s">
        <v>100</v>
      </c>
      <c r="BI1433" t="s">
        <v>100</v>
      </c>
      <c r="BJ1433" t="s">
        <v>100</v>
      </c>
      <c r="BK1433" t="s">
        <v>100</v>
      </c>
      <c r="BL1433" t="s">
        <v>100</v>
      </c>
      <c r="BM1433" t="s">
        <v>100</v>
      </c>
      <c r="BN1433" t="s">
        <v>100</v>
      </c>
      <c r="BO1433" t="s">
        <v>100</v>
      </c>
      <c r="BP1433" t="s">
        <v>100</v>
      </c>
      <c r="BQ1433" t="s">
        <v>100</v>
      </c>
      <c r="BR1433" t="s">
        <v>100</v>
      </c>
      <c r="BS1433" t="s">
        <v>100</v>
      </c>
      <c r="BT1433" t="s">
        <v>100</v>
      </c>
      <c r="BU1433" t="s">
        <v>100</v>
      </c>
      <c r="BV1433" t="s">
        <v>100</v>
      </c>
      <c r="BW1433" t="s">
        <v>100</v>
      </c>
      <c r="BX1433" t="s">
        <v>100</v>
      </c>
      <c r="BY1433" t="s">
        <v>100</v>
      </c>
      <c r="BZ1433" t="s">
        <v>100</v>
      </c>
      <c r="CA1433" t="s">
        <v>100</v>
      </c>
      <c r="CB1433" t="s">
        <v>100</v>
      </c>
      <c r="CC1433" t="s">
        <v>100</v>
      </c>
      <c r="CD1433" t="s">
        <v>100</v>
      </c>
      <c r="CE1433" t="s">
        <v>100</v>
      </c>
      <c r="CF1433" t="s">
        <v>100</v>
      </c>
      <c r="CG1433" t="s">
        <v>100</v>
      </c>
      <c r="CH1433" t="s">
        <v>100</v>
      </c>
      <c r="CI1433" t="s">
        <v>100</v>
      </c>
      <c r="CJ1433" t="s">
        <v>115</v>
      </c>
      <c r="CK1433" t="s">
        <v>100</v>
      </c>
      <c r="CL1433" t="s">
        <v>100</v>
      </c>
      <c r="CM1433" t="s">
        <v>100</v>
      </c>
      <c r="CN1433" t="s">
        <v>211</v>
      </c>
      <c r="CO1433" t="s">
        <v>152</v>
      </c>
      <c r="CP1433" t="s">
        <v>611</v>
      </c>
      <c r="CQ1433" t="s">
        <v>100</v>
      </c>
      <c r="CR1433" t="s">
        <v>100</v>
      </c>
    </row>
    <row r="1434" spans="1:96">
      <c r="A1434" t="s">
        <v>4720</v>
      </c>
      <c r="B1434" t="s">
        <v>4721</v>
      </c>
      <c r="C1434" t="s">
        <v>205</v>
      </c>
      <c r="D1434" t="s">
        <v>4722</v>
      </c>
      <c r="E1434" t="s">
        <v>2831</v>
      </c>
      <c r="F1434" t="s">
        <v>100</v>
      </c>
      <c r="G1434" t="s">
        <v>356</v>
      </c>
      <c r="H1434" t="s">
        <v>207</v>
      </c>
      <c r="I1434" t="s">
        <v>143</v>
      </c>
      <c r="J1434" t="s">
        <v>144</v>
      </c>
      <c r="K1434" t="s">
        <v>145</v>
      </c>
      <c r="L1434" t="s">
        <v>106</v>
      </c>
      <c r="M1434" t="s">
        <v>100</v>
      </c>
      <c r="N1434" t="s">
        <v>1946</v>
      </c>
      <c r="O1434" t="s">
        <v>100</v>
      </c>
      <c r="P1434" t="s">
        <v>146</v>
      </c>
      <c r="Q1434" t="s">
        <v>209</v>
      </c>
      <c r="R1434" t="s">
        <v>198</v>
      </c>
      <c r="S1434" t="s">
        <v>100</v>
      </c>
      <c r="T1434" t="s">
        <v>100</v>
      </c>
      <c r="U1434" t="s">
        <v>112</v>
      </c>
      <c r="V1434" t="s">
        <v>113</v>
      </c>
      <c r="W1434" t="s">
        <v>113</v>
      </c>
      <c r="X1434" t="s">
        <v>210</v>
      </c>
      <c r="Y1434" t="s">
        <v>115</v>
      </c>
      <c r="Z1434" t="s">
        <v>100</v>
      </c>
      <c r="AA1434" t="s">
        <v>100</v>
      </c>
      <c r="AB1434" t="s">
        <v>100</v>
      </c>
      <c r="AC1434" t="s">
        <v>100</v>
      </c>
      <c r="AD1434" t="s">
        <v>100</v>
      </c>
      <c r="AE1434" t="s">
        <v>115</v>
      </c>
      <c r="AF1434" t="s">
        <v>100</v>
      </c>
      <c r="AG1434" t="s">
        <v>100</v>
      </c>
      <c r="AH1434" t="s">
        <v>100</v>
      </c>
      <c r="AI1434" t="s">
        <v>100</v>
      </c>
      <c r="AJ1434" t="s">
        <v>100</v>
      </c>
      <c r="AK1434" t="s">
        <v>100</v>
      </c>
      <c r="AL1434" t="s">
        <v>100</v>
      </c>
      <c r="AM1434" t="s">
        <v>100</v>
      </c>
      <c r="AN1434" t="s">
        <v>100</v>
      </c>
      <c r="AO1434" t="s">
        <v>100</v>
      </c>
      <c r="AP1434" t="s">
        <v>100</v>
      </c>
      <c r="AQ1434" t="s">
        <v>100</v>
      </c>
      <c r="AR1434" t="s">
        <v>100</v>
      </c>
      <c r="AS1434" t="s">
        <v>100</v>
      </c>
      <c r="AT1434" t="s">
        <v>100</v>
      </c>
      <c r="AU1434" t="s">
        <v>100</v>
      </c>
      <c r="AV1434" t="s">
        <v>100</v>
      </c>
      <c r="AW1434" t="s">
        <v>100</v>
      </c>
      <c r="AX1434" t="s">
        <v>100</v>
      </c>
      <c r="AY1434" t="s">
        <v>100</v>
      </c>
      <c r="AZ1434" t="s">
        <v>100</v>
      </c>
      <c r="BA1434" t="s">
        <v>100</v>
      </c>
      <c r="BB1434" t="s">
        <v>100</v>
      </c>
      <c r="BC1434" t="s">
        <v>100</v>
      </c>
      <c r="BD1434" t="s">
        <v>100</v>
      </c>
      <c r="BE1434" t="s">
        <v>100</v>
      </c>
      <c r="BF1434" t="s">
        <v>100</v>
      </c>
      <c r="BG1434" t="s">
        <v>100</v>
      </c>
      <c r="BH1434" t="s">
        <v>100</v>
      </c>
      <c r="BI1434" t="s">
        <v>100</v>
      </c>
      <c r="BJ1434" t="s">
        <v>100</v>
      </c>
      <c r="BK1434" t="s">
        <v>100</v>
      </c>
      <c r="BL1434" t="s">
        <v>100</v>
      </c>
      <c r="BM1434" t="s">
        <v>100</v>
      </c>
      <c r="BN1434" t="s">
        <v>100</v>
      </c>
      <c r="BO1434" t="s">
        <v>100</v>
      </c>
      <c r="BP1434" t="s">
        <v>100</v>
      </c>
      <c r="BQ1434" t="s">
        <v>100</v>
      </c>
      <c r="BR1434" t="s">
        <v>100</v>
      </c>
      <c r="BS1434" t="s">
        <v>100</v>
      </c>
      <c r="BT1434" t="s">
        <v>100</v>
      </c>
      <c r="BU1434" t="s">
        <v>100</v>
      </c>
      <c r="BV1434" t="s">
        <v>100</v>
      </c>
      <c r="BW1434" t="s">
        <v>100</v>
      </c>
      <c r="BX1434" t="s">
        <v>100</v>
      </c>
      <c r="BY1434" t="s">
        <v>100</v>
      </c>
      <c r="BZ1434" t="s">
        <v>100</v>
      </c>
      <c r="CA1434" t="s">
        <v>100</v>
      </c>
      <c r="CB1434" t="s">
        <v>100</v>
      </c>
      <c r="CC1434" t="s">
        <v>100</v>
      </c>
      <c r="CD1434" t="s">
        <v>100</v>
      </c>
      <c r="CE1434" t="s">
        <v>100</v>
      </c>
      <c r="CF1434" t="s">
        <v>100</v>
      </c>
      <c r="CG1434" t="s">
        <v>100</v>
      </c>
      <c r="CH1434" t="s">
        <v>100</v>
      </c>
      <c r="CI1434" t="s">
        <v>100</v>
      </c>
      <c r="CJ1434" t="s">
        <v>115</v>
      </c>
      <c r="CK1434" t="s">
        <v>100</v>
      </c>
      <c r="CL1434" t="s">
        <v>100</v>
      </c>
      <c r="CM1434" t="s">
        <v>100</v>
      </c>
      <c r="CN1434" t="s">
        <v>211</v>
      </c>
      <c r="CO1434" t="s">
        <v>152</v>
      </c>
      <c r="CP1434" t="s">
        <v>100</v>
      </c>
      <c r="CQ1434" t="s">
        <v>100</v>
      </c>
      <c r="CR1434" t="s">
        <v>100</v>
      </c>
    </row>
    <row r="1435" spans="1:96">
      <c r="A1435" t="s">
        <v>4723</v>
      </c>
      <c r="B1435" t="s">
        <v>4724</v>
      </c>
      <c r="C1435" t="s">
        <v>205</v>
      </c>
      <c r="D1435" t="s">
        <v>4725</v>
      </c>
      <c r="E1435" t="s">
        <v>2831</v>
      </c>
      <c r="F1435" t="s">
        <v>100</v>
      </c>
      <c r="G1435" t="s">
        <v>356</v>
      </c>
      <c r="H1435" t="s">
        <v>207</v>
      </c>
      <c r="I1435" t="s">
        <v>143</v>
      </c>
      <c r="J1435" t="s">
        <v>144</v>
      </c>
      <c r="K1435" t="s">
        <v>145</v>
      </c>
      <c r="L1435" t="s">
        <v>106</v>
      </c>
      <c r="M1435" t="s">
        <v>100</v>
      </c>
      <c r="N1435" t="s">
        <v>1946</v>
      </c>
      <c r="O1435" t="s">
        <v>100</v>
      </c>
      <c r="P1435" t="s">
        <v>146</v>
      </c>
      <c r="Q1435" t="s">
        <v>209</v>
      </c>
      <c r="R1435" t="s">
        <v>198</v>
      </c>
      <c r="S1435" t="s">
        <v>100</v>
      </c>
      <c r="T1435" t="s">
        <v>100</v>
      </c>
      <c r="U1435" t="s">
        <v>112</v>
      </c>
      <c r="V1435" t="s">
        <v>113</v>
      </c>
      <c r="W1435" t="s">
        <v>134</v>
      </c>
      <c r="X1435" t="s">
        <v>135</v>
      </c>
      <c r="Y1435" t="s">
        <v>115</v>
      </c>
      <c r="Z1435" t="s">
        <v>100</v>
      </c>
      <c r="AA1435" t="s">
        <v>100</v>
      </c>
      <c r="AB1435" t="s">
        <v>100</v>
      </c>
      <c r="AC1435" t="s">
        <v>100</v>
      </c>
      <c r="AD1435" t="s">
        <v>100</v>
      </c>
      <c r="AE1435" t="s">
        <v>115</v>
      </c>
      <c r="AF1435" t="s">
        <v>100</v>
      </c>
      <c r="AG1435" t="s">
        <v>100</v>
      </c>
      <c r="AH1435" t="s">
        <v>100</v>
      </c>
      <c r="AI1435" t="s">
        <v>100</v>
      </c>
      <c r="AJ1435" t="s">
        <v>100</v>
      </c>
      <c r="AK1435" t="s">
        <v>100</v>
      </c>
      <c r="AL1435" t="s">
        <v>100</v>
      </c>
      <c r="AM1435" t="s">
        <v>100</v>
      </c>
      <c r="AN1435" t="s">
        <v>100</v>
      </c>
      <c r="AO1435" t="s">
        <v>100</v>
      </c>
      <c r="AP1435" t="s">
        <v>100</v>
      </c>
      <c r="AQ1435" t="s">
        <v>100</v>
      </c>
      <c r="AR1435" t="s">
        <v>100</v>
      </c>
      <c r="AS1435" t="s">
        <v>100</v>
      </c>
      <c r="AT1435" t="s">
        <v>100</v>
      </c>
      <c r="AU1435" t="s">
        <v>100</v>
      </c>
      <c r="AV1435" t="s">
        <v>100</v>
      </c>
      <c r="AW1435" t="s">
        <v>100</v>
      </c>
      <c r="AX1435" t="s">
        <v>100</v>
      </c>
      <c r="AY1435" t="s">
        <v>100</v>
      </c>
      <c r="AZ1435" t="s">
        <v>100</v>
      </c>
      <c r="BA1435" t="s">
        <v>100</v>
      </c>
      <c r="BB1435" t="s">
        <v>100</v>
      </c>
      <c r="BC1435" t="s">
        <v>100</v>
      </c>
      <c r="BD1435" t="s">
        <v>100</v>
      </c>
      <c r="BE1435" t="s">
        <v>100</v>
      </c>
      <c r="BF1435" t="s">
        <v>100</v>
      </c>
      <c r="BG1435" t="s">
        <v>100</v>
      </c>
      <c r="BH1435" t="s">
        <v>100</v>
      </c>
      <c r="BI1435" t="s">
        <v>100</v>
      </c>
      <c r="BJ1435" t="s">
        <v>100</v>
      </c>
      <c r="BK1435" t="s">
        <v>100</v>
      </c>
      <c r="BL1435" t="s">
        <v>100</v>
      </c>
      <c r="BM1435" t="s">
        <v>100</v>
      </c>
      <c r="BN1435" t="s">
        <v>100</v>
      </c>
      <c r="BO1435" t="s">
        <v>100</v>
      </c>
      <c r="BP1435" t="s">
        <v>100</v>
      </c>
      <c r="BQ1435" t="s">
        <v>100</v>
      </c>
      <c r="BR1435" t="s">
        <v>100</v>
      </c>
      <c r="BS1435" t="s">
        <v>100</v>
      </c>
      <c r="BT1435" t="s">
        <v>100</v>
      </c>
      <c r="BU1435" t="s">
        <v>100</v>
      </c>
      <c r="BV1435" t="s">
        <v>100</v>
      </c>
      <c r="BW1435" t="s">
        <v>100</v>
      </c>
      <c r="BX1435" t="s">
        <v>100</v>
      </c>
      <c r="BY1435" t="s">
        <v>100</v>
      </c>
      <c r="BZ1435" t="s">
        <v>100</v>
      </c>
      <c r="CA1435" t="s">
        <v>100</v>
      </c>
      <c r="CB1435" t="s">
        <v>100</v>
      </c>
      <c r="CC1435" t="s">
        <v>100</v>
      </c>
      <c r="CD1435" t="s">
        <v>100</v>
      </c>
      <c r="CE1435" t="s">
        <v>100</v>
      </c>
      <c r="CF1435" t="s">
        <v>100</v>
      </c>
      <c r="CG1435" t="s">
        <v>100</v>
      </c>
      <c r="CH1435" t="s">
        <v>100</v>
      </c>
      <c r="CI1435" t="s">
        <v>100</v>
      </c>
      <c r="CJ1435" t="s">
        <v>115</v>
      </c>
      <c r="CK1435" t="s">
        <v>100</v>
      </c>
      <c r="CL1435" t="s">
        <v>100</v>
      </c>
      <c r="CM1435" t="s">
        <v>100</v>
      </c>
      <c r="CN1435" t="s">
        <v>211</v>
      </c>
      <c r="CO1435" t="s">
        <v>152</v>
      </c>
      <c r="CP1435" t="s">
        <v>100</v>
      </c>
      <c r="CQ1435" t="s">
        <v>100</v>
      </c>
      <c r="CR1435" t="s">
        <v>100</v>
      </c>
    </row>
    <row r="1436" spans="1:96">
      <c r="A1436" t="s">
        <v>4726</v>
      </c>
      <c r="B1436" t="s">
        <v>4727</v>
      </c>
      <c r="C1436" t="s">
        <v>205</v>
      </c>
      <c r="D1436" t="s">
        <v>4728</v>
      </c>
      <c r="E1436" t="s">
        <v>2831</v>
      </c>
      <c r="F1436" t="s">
        <v>100</v>
      </c>
      <c r="G1436" t="s">
        <v>356</v>
      </c>
      <c r="H1436" t="s">
        <v>207</v>
      </c>
      <c r="I1436" t="s">
        <v>143</v>
      </c>
      <c r="J1436" t="s">
        <v>144</v>
      </c>
      <c r="K1436" t="s">
        <v>145</v>
      </c>
      <c r="L1436" t="s">
        <v>106</v>
      </c>
      <c r="M1436" t="s">
        <v>100</v>
      </c>
      <c r="N1436" t="s">
        <v>4710</v>
      </c>
      <c r="O1436" t="s">
        <v>100</v>
      </c>
      <c r="P1436" t="s">
        <v>146</v>
      </c>
      <c r="Q1436" t="s">
        <v>209</v>
      </c>
      <c r="R1436" t="s">
        <v>198</v>
      </c>
      <c r="S1436" t="s">
        <v>100</v>
      </c>
      <c r="T1436" t="s">
        <v>100</v>
      </c>
      <c r="U1436" t="s">
        <v>112</v>
      </c>
      <c r="V1436" t="s">
        <v>134</v>
      </c>
      <c r="W1436" t="s">
        <v>134</v>
      </c>
      <c r="X1436" t="s">
        <v>135</v>
      </c>
      <c r="Y1436" t="s">
        <v>115</v>
      </c>
      <c r="Z1436" t="s">
        <v>100</v>
      </c>
      <c r="AA1436" t="s">
        <v>100</v>
      </c>
      <c r="AB1436" t="s">
        <v>100</v>
      </c>
      <c r="AC1436" t="s">
        <v>100</v>
      </c>
      <c r="AD1436" t="s">
        <v>100</v>
      </c>
      <c r="AE1436" t="s">
        <v>115</v>
      </c>
      <c r="AF1436" t="s">
        <v>100</v>
      </c>
      <c r="AG1436" t="s">
        <v>100</v>
      </c>
      <c r="AH1436" t="s">
        <v>100</v>
      </c>
      <c r="AI1436" t="s">
        <v>100</v>
      </c>
      <c r="AJ1436" t="s">
        <v>100</v>
      </c>
      <c r="AK1436" t="s">
        <v>100</v>
      </c>
      <c r="AL1436" t="s">
        <v>100</v>
      </c>
      <c r="AM1436" t="s">
        <v>100</v>
      </c>
      <c r="AN1436" t="s">
        <v>100</v>
      </c>
      <c r="AO1436" t="s">
        <v>100</v>
      </c>
      <c r="AP1436" t="s">
        <v>100</v>
      </c>
      <c r="AQ1436" t="s">
        <v>100</v>
      </c>
      <c r="AR1436" t="s">
        <v>100</v>
      </c>
      <c r="AS1436" t="s">
        <v>100</v>
      </c>
      <c r="AT1436" t="s">
        <v>100</v>
      </c>
      <c r="AU1436" t="s">
        <v>100</v>
      </c>
      <c r="AV1436" t="s">
        <v>100</v>
      </c>
      <c r="AW1436" t="s">
        <v>100</v>
      </c>
      <c r="AX1436" t="s">
        <v>100</v>
      </c>
      <c r="AY1436" t="s">
        <v>100</v>
      </c>
      <c r="AZ1436" t="s">
        <v>100</v>
      </c>
      <c r="BA1436" t="s">
        <v>100</v>
      </c>
      <c r="BB1436" t="s">
        <v>100</v>
      </c>
      <c r="BC1436" t="s">
        <v>100</v>
      </c>
      <c r="BD1436" t="s">
        <v>100</v>
      </c>
      <c r="BE1436" t="s">
        <v>100</v>
      </c>
      <c r="BF1436" t="s">
        <v>100</v>
      </c>
      <c r="BG1436" t="s">
        <v>100</v>
      </c>
      <c r="BH1436" t="s">
        <v>100</v>
      </c>
      <c r="BI1436" t="s">
        <v>100</v>
      </c>
      <c r="BJ1436" t="s">
        <v>100</v>
      </c>
      <c r="BK1436" t="s">
        <v>100</v>
      </c>
      <c r="BL1436" t="s">
        <v>100</v>
      </c>
      <c r="BM1436" t="s">
        <v>100</v>
      </c>
      <c r="BN1436" t="s">
        <v>100</v>
      </c>
      <c r="BO1436" t="s">
        <v>100</v>
      </c>
      <c r="BP1436" t="s">
        <v>100</v>
      </c>
      <c r="BQ1436" t="s">
        <v>100</v>
      </c>
      <c r="BR1436" t="s">
        <v>100</v>
      </c>
      <c r="BS1436" t="s">
        <v>100</v>
      </c>
      <c r="BT1436" t="s">
        <v>100</v>
      </c>
      <c r="BU1436" t="s">
        <v>100</v>
      </c>
      <c r="BV1436" t="s">
        <v>100</v>
      </c>
      <c r="BW1436" t="s">
        <v>100</v>
      </c>
      <c r="BX1436" t="s">
        <v>100</v>
      </c>
      <c r="BY1436" t="s">
        <v>100</v>
      </c>
      <c r="BZ1436" t="s">
        <v>100</v>
      </c>
      <c r="CA1436" t="s">
        <v>100</v>
      </c>
      <c r="CB1436" t="s">
        <v>100</v>
      </c>
      <c r="CC1436" t="s">
        <v>100</v>
      </c>
      <c r="CD1436" t="s">
        <v>100</v>
      </c>
      <c r="CE1436" t="s">
        <v>100</v>
      </c>
      <c r="CF1436" t="s">
        <v>100</v>
      </c>
      <c r="CG1436" t="s">
        <v>100</v>
      </c>
      <c r="CH1436" t="s">
        <v>100</v>
      </c>
      <c r="CI1436" t="s">
        <v>100</v>
      </c>
      <c r="CJ1436" t="s">
        <v>115</v>
      </c>
      <c r="CK1436" t="s">
        <v>100</v>
      </c>
      <c r="CL1436" t="s">
        <v>100</v>
      </c>
      <c r="CM1436" t="s">
        <v>100</v>
      </c>
      <c r="CN1436" t="s">
        <v>211</v>
      </c>
      <c r="CO1436" t="s">
        <v>152</v>
      </c>
      <c r="CP1436" t="s">
        <v>611</v>
      </c>
      <c r="CQ1436" t="s">
        <v>100</v>
      </c>
      <c r="CR1436" t="s">
        <v>100</v>
      </c>
    </row>
    <row r="1437" spans="1:96">
      <c r="A1437" t="s">
        <v>4729</v>
      </c>
      <c r="B1437" t="s">
        <v>4730</v>
      </c>
      <c r="C1437" t="s">
        <v>205</v>
      </c>
      <c r="D1437" t="s">
        <v>4731</v>
      </c>
      <c r="E1437" t="s">
        <v>2831</v>
      </c>
      <c r="F1437" t="s">
        <v>100</v>
      </c>
      <c r="G1437" t="s">
        <v>356</v>
      </c>
      <c r="H1437" t="s">
        <v>207</v>
      </c>
      <c r="I1437" t="s">
        <v>143</v>
      </c>
      <c r="J1437" t="s">
        <v>144</v>
      </c>
      <c r="K1437" t="s">
        <v>145</v>
      </c>
      <c r="L1437" t="s">
        <v>106</v>
      </c>
      <c r="M1437" t="s">
        <v>100</v>
      </c>
      <c r="N1437" t="s">
        <v>1946</v>
      </c>
      <c r="O1437" t="s">
        <v>100</v>
      </c>
      <c r="P1437" t="s">
        <v>146</v>
      </c>
      <c r="Q1437" t="s">
        <v>209</v>
      </c>
      <c r="R1437" t="s">
        <v>198</v>
      </c>
      <c r="S1437" t="s">
        <v>100</v>
      </c>
      <c r="T1437" t="s">
        <v>100</v>
      </c>
      <c r="U1437" t="s">
        <v>112</v>
      </c>
      <c r="V1437" t="s">
        <v>113</v>
      </c>
      <c r="W1437" t="s">
        <v>113</v>
      </c>
      <c r="X1437" t="s">
        <v>114</v>
      </c>
      <c r="Y1437" t="s">
        <v>115</v>
      </c>
      <c r="Z1437" t="s">
        <v>100</v>
      </c>
      <c r="AA1437" t="s">
        <v>100</v>
      </c>
      <c r="AB1437" t="s">
        <v>100</v>
      </c>
      <c r="AC1437" t="s">
        <v>100</v>
      </c>
      <c r="AD1437" t="s">
        <v>100</v>
      </c>
      <c r="AE1437" t="s">
        <v>115</v>
      </c>
      <c r="AF1437" t="s">
        <v>100</v>
      </c>
      <c r="AG1437" t="s">
        <v>100</v>
      </c>
      <c r="AH1437" t="s">
        <v>100</v>
      </c>
      <c r="AI1437" t="s">
        <v>100</v>
      </c>
      <c r="AJ1437" t="s">
        <v>100</v>
      </c>
      <c r="AK1437" t="s">
        <v>100</v>
      </c>
      <c r="AL1437" t="s">
        <v>100</v>
      </c>
      <c r="AM1437" t="s">
        <v>100</v>
      </c>
      <c r="AN1437" t="s">
        <v>100</v>
      </c>
      <c r="AO1437" t="s">
        <v>100</v>
      </c>
      <c r="AP1437" t="s">
        <v>100</v>
      </c>
      <c r="AQ1437" t="s">
        <v>100</v>
      </c>
      <c r="AR1437" t="s">
        <v>100</v>
      </c>
      <c r="AS1437" t="s">
        <v>100</v>
      </c>
      <c r="AT1437" t="s">
        <v>100</v>
      </c>
      <c r="AU1437" t="s">
        <v>100</v>
      </c>
      <c r="AV1437" t="s">
        <v>100</v>
      </c>
      <c r="AW1437" t="s">
        <v>100</v>
      </c>
      <c r="AX1437" t="s">
        <v>100</v>
      </c>
      <c r="AY1437" t="s">
        <v>100</v>
      </c>
      <c r="AZ1437" t="s">
        <v>100</v>
      </c>
      <c r="BA1437" t="s">
        <v>100</v>
      </c>
      <c r="BB1437" t="s">
        <v>100</v>
      </c>
      <c r="BC1437" t="s">
        <v>100</v>
      </c>
      <c r="BD1437" t="s">
        <v>100</v>
      </c>
      <c r="BE1437" t="s">
        <v>100</v>
      </c>
      <c r="BF1437" t="s">
        <v>100</v>
      </c>
      <c r="BG1437" t="s">
        <v>100</v>
      </c>
      <c r="BH1437" t="s">
        <v>100</v>
      </c>
      <c r="BI1437" t="s">
        <v>100</v>
      </c>
      <c r="BJ1437" t="s">
        <v>100</v>
      </c>
      <c r="BK1437" t="s">
        <v>100</v>
      </c>
      <c r="BL1437" t="s">
        <v>100</v>
      </c>
      <c r="BM1437" t="s">
        <v>100</v>
      </c>
      <c r="BN1437" t="s">
        <v>100</v>
      </c>
      <c r="BO1437" t="s">
        <v>100</v>
      </c>
      <c r="BP1437" t="s">
        <v>100</v>
      </c>
      <c r="BQ1437" t="s">
        <v>100</v>
      </c>
      <c r="BR1437" t="s">
        <v>100</v>
      </c>
      <c r="BS1437" t="s">
        <v>100</v>
      </c>
      <c r="BT1437" t="s">
        <v>100</v>
      </c>
      <c r="BU1437" t="s">
        <v>100</v>
      </c>
      <c r="BV1437" t="s">
        <v>100</v>
      </c>
      <c r="BW1437" t="s">
        <v>100</v>
      </c>
      <c r="BX1437" t="s">
        <v>100</v>
      </c>
      <c r="BY1437" t="s">
        <v>100</v>
      </c>
      <c r="BZ1437" t="s">
        <v>100</v>
      </c>
      <c r="CA1437" t="s">
        <v>100</v>
      </c>
      <c r="CB1437" t="s">
        <v>100</v>
      </c>
      <c r="CC1437" t="s">
        <v>100</v>
      </c>
      <c r="CD1437" t="s">
        <v>100</v>
      </c>
      <c r="CE1437" t="s">
        <v>100</v>
      </c>
      <c r="CF1437" t="s">
        <v>100</v>
      </c>
      <c r="CG1437" t="s">
        <v>100</v>
      </c>
      <c r="CH1437" t="s">
        <v>100</v>
      </c>
      <c r="CI1437" t="s">
        <v>100</v>
      </c>
      <c r="CJ1437" t="s">
        <v>115</v>
      </c>
      <c r="CK1437" t="s">
        <v>100</v>
      </c>
      <c r="CL1437" t="s">
        <v>100</v>
      </c>
      <c r="CM1437" t="s">
        <v>100</v>
      </c>
      <c r="CN1437" t="s">
        <v>211</v>
      </c>
      <c r="CO1437" t="s">
        <v>152</v>
      </c>
      <c r="CP1437" t="s">
        <v>100</v>
      </c>
      <c r="CQ1437" t="s">
        <v>100</v>
      </c>
      <c r="CR1437" t="s">
        <v>100</v>
      </c>
    </row>
    <row r="1438" spans="1:96">
      <c r="A1438" t="s">
        <v>4732</v>
      </c>
      <c r="B1438" t="s">
        <v>4733</v>
      </c>
      <c r="C1438" t="s">
        <v>205</v>
      </c>
      <c r="D1438" t="s">
        <v>4734</v>
      </c>
      <c r="E1438" t="s">
        <v>2831</v>
      </c>
      <c r="F1438" t="s">
        <v>100</v>
      </c>
      <c r="G1438" t="s">
        <v>356</v>
      </c>
      <c r="H1438" t="s">
        <v>207</v>
      </c>
      <c r="I1438" t="s">
        <v>143</v>
      </c>
      <c r="J1438" t="s">
        <v>144</v>
      </c>
      <c r="K1438" t="s">
        <v>145</v>
      </c>
      <c r="L1438" t="s">
        <v>106</v>
      </c>
      <c r="M1438" t="s">
        <v>100</v>
      </c>
      <c r="N1438" t="s">
        <v>1946</v>
      </c>
      <c r="O1438" t="s">
        <v>100</v>
      </c>
      <c r="P1438" t="s">
        <v>146</v>
      </c>
      <c r="Q1438" t="s">
        <v>209</v>
      </c>
      <c r="R1438" t="s">
        <v>198</v>
      </c>
      <c r="S1438" t="s">
        <v>100</v>
      </c>
      <c r="T1438" t="s">
        <v>100</v>
      </c>
      <c r="U1438" t="s">
        <v>112</v>
      </c>
      <c r="V1438" t="s">
        <v>134</v>
      </c>
      <c r="W1438" t="s">
        <v>134</v>
      </c>
      <c r="X1438" t="s">
        <v>135</v>
      </c>
      <c r="Y1438" t="s">
        <v>115</v>
      </c>
      <c r="Z1438" t="s">
        <v>100</v>
      </c>
      <c r="AA1438" t="s">
        <v>100</v>
      </c>
      <c r="AB1438" t="s">
        <v>100</v>
      </c>
      <c r="AC1438" t="s">
        <v>100</v>
      </c>
      <c r="AD1438" t="s">
        <v>100</v>
      </c>
      <c r="AE1438" t="s">
        <v>115</v>
      </c>
      <c r="AF1438" t="s">
        <v>100</v>
      </c>
      <c r="AG1438" t="s">
        <v>100</v>
      </c>
      <c r="AH1438" t="s">
        <v>100</v>
      </c>
      <c r="AI1438" t="s">
        <v>100</v>
      </c>
      <c r="AJ1438" t="s">
        <v>100</v>
      </c>
      <c r="AK1438" t="s">
        <v>100</v>
      </c>
      <c r="AL1438" t="s">
        <v>100</v>
      </c>
      <c r="AM1438" t="s">
        <v>100</v>
      </c>
      <c r="AN1438" t="s">
        <v>100</v>
      </c>
      <c r="AO1438" t="s">
        <v>100</v>
      </c>
      <c r="AP1438" t="s">
        <v>100</v>
      </c>
      <c r="AQ1438" t="s">
        <v>100</v>
      </c>
      <c r="AR1438" t="s">
        <v>100</v>
      </c>
      <c r="AS1438" t="s">
        <v>100</v>
      </c>
      <c r="AT1438" t="s">
        <v>100</v>
      </c>
      <c r="AU1438" t="s">
        <v>100</v>
      </c>
      <c r="AV1438" t="s">
        <v>100</v>
      </c>
      <c r="AW1438" t="s">
        <v>100</v>
      </c>
      <c r="AX1438" t="s">
        <v>100</v>
      </c>
      <c r="AY1438" t="s">
        <v>100</v>
      </c>
      <c r="AZ1438" t="s">
        <v>100</v>
      </c>
      <c r="BA1438" t="s">
        <v>100</v>
      </c>
      <c r="BB1438" t="s">
        <v>100</v>
      </c>
      <c r="BC1438" t="s">
        <v>100</v>
      </c>
      <c r="BD1438" t="s">
        <v>100</v>
      </c>
      <c r="BE1438" t="s">
        <v>100</v>
      </c>
      <c r="BF1438" t="s">
        <v>100</v>
      </c>
      <c r="BG1438" t="s">
        <v>100</v>
      </c>
      <c r="BH1438" t="s">
        <v>100</v>
      </c>
      <c r="BI1438" t="s">
        <v>100</v>
      </c>
      <c r="BJ1438" t="s">
        <v>100</v>
      </c>
      <c r="BK1438" t="s">
        <v>100</v>
      </c>
      <c r="BL1438" t="s">
        <v>100</v>
      </c>
      <c r="BM1438" t="s">
        <v>100</v>
      </c>
      <c r="BN1438" t="s">
        <v>100</v>
      </c>
      <c r="BO1438" t="s">
        <v>100</v>
      </c>
      <c r="BP1438" t="s">
        <v>100</v>
      </c>
      <c r="BQ1438" t="s">
        <v>100</v>
      </c>
      <c r="BR1438" t="s">
        <v>100</v>
      </c>
      <c r="BS1438" t="s">
        <v>100</v>
      </c>
      <c r="BT1438" t="s">
        <v>100</v>
      </c>
      <c r="BU1438" t="s">
        <v>100</v>
      </c>
      <c r="BV1438" t="s">
        <v>100</v>
      </c>
      <c r="BW1438" t="s">
        <v>100</v>
      </c>
      <c r="BX1438" t="s">
        <v>100</v>
      </c>
      <c r="BY1438" t="s">
        <v>100</v>
      </c>
      <c r="BZ1438" t="s">
        <v>100</v>
      </c>
      <c r="CA1438" t="s">
        <v>100</v>
      </c>
      <c r="CB1438" t="s">
        <v>100</v>
      </c>
      <c r="CC1438" t="s">
        <v>100</v>
      </c>
      <c r="CD1438" t="s">
        <v>100</v>
      </c>
      <c r="CE1438" t="s">
        <v>100</v>
      </c>
      <c r="CF1438" t="s">
        <v>100</v>
      </c>
      <c r="CG1438" t="s">
        <v>100</v>
      </c>
      <c r="CH1438" t="s">
        <v>100</v>
      </c>
      <c r="CI1438" t="s">
        <v>100</v>
      </c>
      <c r="CJ1438" t="s">
        <v>115</v>
      </c>
      <c r="CK1438" t="s">
        <v>100</v>
      </c>
      <c r="CL1438" t="s">
        <v>100</v>
      </c>
      <c r="CM1438" t="s">
        <v>100</v>
      </c>
      <c r="CN1438" t="s">
        <v>211</v>
      </c>
      <c r="CO1438" t="s">
        <v>152</v>
      </c>
      <c r="CP1438" t="s">
        <v>100</v>
      </c>
      <c r="CQ1438" t="s">
        <v>100</v>
      </c>
      <c r="CR1438" t="s">
        <v>100</v>
      </c>
    </row>
    <row r="1439" spans="1:96">
      <c r="A1439" t="s">
        <v>4735</v>
      </c>
      <c r="B1439" t="s">
        <v>4736</v>
      </c>
      <c r="C1439" t="s">
        <v>205</v>
      </c>
      <c r="D1439" t="s">
        <v>4737</v>
      </c>
      <c r="E1439" t="s">
        <v>2831</v>
      </c>
      <c r="F1439" t="s">
        <v>100</v>
      </c>
      <c r="G1439" t="s">
        <v>356</v>
      </c>
      <c r="H1439" t="s">
        <v>207</v>
      </c>
      <c r="I1439" t="s">
        <v>143</v>
      </c>
      <c r="J1439" t="s">
        <v>144</v>
      </c>
      <c r="K1439" t="s">
        <v>145</v>
      </c>
      <c r="L1439" t="s">
        <v>106</v>
      </c>
      <c r="M1439" t="s">
        <v>100</v>
      </c>
      <c r="N1439" t="s">
        <v>4710</v>
      </c>
      <c r="O1439" t="s">
        <v>100</v>
      </c>
      <c r="P1439" t="s">
        <v>146</v>
      </c>
      <c r="Q1439" t="s">
        <v>209</v>
      </c>
      <c r="R1439" t="s">
        <v>198</v>
      </c>
      <c r="S1439" t="s">
        <v>100</v>
      </c>
      <c r="T1439" t="s">
        <v>100</v>
      </c>
      <c r="U1439" t="s">
        <v>112</v>
      </c>
      <c r="V1439" t="s">
        <v>134</v>
      </c>
      <c r="W1439" t="s">
        <v>134</v>
      </c>
      <c r="X1439" t="s">
        <v>135</v>
      </c>
      <c r="Y1439" t="s">
        <v>115</v>
      </c>
      <c r="Z1439" t="s">
        <v>100</v>
      </c>
      <c r="AA1439" t="s">
        <v>100</v>
      </c>
      <c r="AB1439" t="s">
        <v>100</v>
      </c>
      <c r="AC1439" t="s">
        <v>100</v>
      </c>
      <c r="AD1439" t="s">
        <v>100</v>
      </c>
      <c r="AE1439" t="s">
        <v>115</v>
      </c>
      <c r="AF1439" t="s">
        <v>100</v>
      </c>
      <c r="AG1439" t="s">
        <v>100</v>
      </c>
      <c r="AH1439" t="s">
        <v>100</v>
      </c>
      <c r="AI1439" t="s">
        <v>100</v>
      </c>
      <c r="AJ1439" t="s">
        <v>100</v>
      </c>
      <c r="AK1439" t="s">
        <v>100</v>
      </c>
      <c r="AL1439" t="s">
        <v>100</v>
      </c>
      <c r="AM1439" t="s">
        <v>100</v>
      </c>
      <c r="AN1439" t="s">
        <v>100</v>
      </c>
      <c r="AO1439" t="s">
        <v>100</v>
      </c>
      <c r="AP1439" t="s">
        <v>100</v>
      </c>
      <c r="AQ1439" t="s">
        <v>100</v>
      </c>
      <c r="AR1439" t="s">
        <v>100</v>
      </c>
      <c r="AS1439" t="s">
        <v>100</v>
      </c>
      <c r="AT1439" t="s">
        <v>100</v>
      </c>
      <c r="AU1439" t="s">
        <v>100</v>
      </c>
      <c r="AV1439" t="s">
        <v>100</v>
      </c>
      <c r="AW1439" t="s">
        <v>100</v>
      </c>
      <c r="AX1439" t="s">
        <v>100</v>
      </c>
      <c r="AY1439" t="s">
        <v>100</v>
      </c>
      <c r="AZ1439" t="s">
        <v>100</v>
      </c>
      <c r="BA1439" t="s">
        <v>100</v>
      </c>
      <c r="BB1439" t="s">
        <v>100</v>
      </c>
      <c r="BC1439" t="s">
        <v>100</v>
      </c>
      <c r="BD1439" t="s">
        <v>100</v>
      </c>
      <c r="BE1439" t="s">
        <v>100</v>
      </c>
      <c r="BF1439" t="s">
        <v>100</v>
      </c>
      <c r="BG1439" t="s">
        <v>100</v>
      </c>
      <c r="BH1439" t="s">
        <v>100</v>
      </c>
      <c r="BI1439" t="s">
        <v>100</v>
      </c>
      <c r="BJ1439" t="s">
        <v>100</v>
      </c>
      <c r="BK1439" t="s">
        <v>100</v>
      </c>
      <c r="BL1439" t="s">
        <v>100</v>
      </c>
      <c r="BM1439" t="s">
        <v>100</v>
      </c>
      <c r="BN1439" t="s">
        <v>100</v>
      </c>
      <c r="BO1439" t="s">
        <v>100</v>
      </c>
      <c r="BP1439" t="s">
        <v>100</v>
      </c>
      <c r="BQ1439" t="s">
        <v>100</v>
      </c>
      <c r="BR1439" t="s">
        <v>100</v>
      </c>
      <c r="BS1439" t="s">
        <v>100</v>
      </c>
      <c r="BT1439" t="s">
        <v>100</v>
      </c>
      <c r="BU1439" t="s">
        <v>100</v>
      </c>
      <c r="BV1439" t="s">
        <v>100</v>
      </c>
      <c r="BW1439" t="s">
        <v>100</v>
      </c>
      <c r="BX1439" t="s">
        <v>100</v>
      </c>
      <c r="BY1439" t="s">
        <v>100</v>
      </c>
      <c r="BZ1439" t="s">
        <v>100</v>
      </c>
      <c r="CA1439" t="s">
        <v>100</v>
      </c>
      <c r="CB1439" t="s">
        <v>100</v>
      </c>
      <c r="CC1439" t="s">
        <v>100</v>
      </c>
      <c r="CD1439" t="s">
        <v>100</v>
      </c>
      <c r="CE1439" t="s">
        <v>100</v>
      </c>
      <c r="CF1439" t="s">
        <v>100</v>
      </c>
      <c r="CG1439" t="s">
        <v>100</v>
      </c>
      <c r="CH1439" t="s">
        <v>100</v>
      </c>
      <c r="CI1439" t="s">
        <v>100</v>
      </c>
      <c r="CJ1439" t="s">
        <v>115</v>
      </c>
      <c r="CK1439" t="s">
        <v>100</v>
      </c>
      <c r="CL1439" t="s">
        <v>100</v>
      </c>
      <c r="CM1439" t="s">
        <v>100</v>
      </c>
      <c r="CN1439" t="s">
        <v>211</v>
      </c>
      <c r="CO1439" t="s">
        <v>152</v>
      </c>
      <c r="CP1439" t="s">
        <v>611</v>
      </c>
      <c r="CQ1439" t="s">
        <v>100</v>
      </c>
      <c r="CR1439" t="s">
        <v>100</v>
      </c>
    </row>
    <row r="1440" spans="1:96">
      <c r="A1440" t="s">
        <v>4738</v>
      </c>
      <c r="B1440" t="s">
        <v>4739</v>
      </c>
      <c r="C1440" t="s">
        <v>205</v>
      </c>
      <c r="D1440" t="s">
        <v>4740</v>
      </c>
      <c r="E1440" t="s">
        <v>2831</v>
      </c>
      <c r="F1440" t="s">
        <v>100</v>
      </c>
      <c r="G1440" t="s">
        <v>356</v>
      </c>
      <c r="H1440" t="s">
        <v>207</v>
      </c>
      <c r="I1440" t="s">
        <v>143</v>
      </c>
      <c r="J1440" t="s">
        <v>144</v>
      </c>
      <c r="K1440" t="s">
        <v>145</v>
      </c>
      <c r="L1440" t="s">
        <v>106</v>
      </c>
      <c r="M1440" t="s">
        <v>100</v>
      </c>
      <c r="N1440" t="s">
        <v>1946</v>
      </c>
      <c r="O1440" t="s">
        <v>100</v>
      </c>
      <c r="P1440" t="s">
        <v>146</v>
      </c>
      <c r="Q1440" t="s">
        <v>209</v>
      </c>
      <c r="R1440" t="s">
        <v>198</v>
      </c>
      <c r="S1440" t="s">
        <v>100</v>
      </c>
      <c r="T1440" t="s">
        <v>100</v>
      </c>
      <c r="U1440" t="s">
        <v>112</v>
      </c>
      <c r="V1440" t="s">
        <v>134</v>
      </c>
      <c r="W1440" t="s">
        <v>134</v>
      </c>
      <c r="X1440" t="s">
        <v>135</v>
      </c>
      <c r="Y1440" t="s">
        <v>115</v>
      </c>
      <c r="Z1440" t="s">
        <v>100</v>
      </c>
      <c r="AA1440" t="s">
        <v>100</v>
      </c>
      <c r="AB1440" t="s">
        <v>100</v>
      </c>
      <c r="AC1440" t="s">
        <v>100</v>
      </c>
      <c r="AD1440" t="s">
        <v>100</v>
      </c>
      <c r="AE1440" t="s">
        <v>115</v>
      </c>
      <c r="AF1440" t="s">
        <v>100</v>
      </c>
      <c r="AG1440" t="s">
        <v>100</v>
      </c>
      <c r="AH1440" t="s">
        <v>100</v>
      </c>
      <c r="AI1440" t="s">
        <v>100</v>
      </c>
      <c r="AJ1440" t="s">
        <v>100</v>
      </c>
      <c r="AK1440" t="s">
        <v>100</v>
      </c>
      <c r="AL1440" t="s">
        <v>100</v>
      </c>
      <c r="AM1440" t="s">
        <v>100</v>
      </c>
      <c r="AN1440" t="s">
        <v>100</v>
      </c>
      <c r="AO1440" t="s">
        <v>100</v>
      </c>
      <c r="AP1440" t="s">
        <v>100</v>
      </c>
      <c r="AQ1440" t="s">
        <v>100</v>
      </c>
      <c r="AR1440" t="s">
        <v>100</v>
      </c>
      <c r="AS1440" t="s">
        <v>100</v>
      </c>
      <c r="AT1440" t="s">
        <v>100</v>
      </c>
      <c r="AU1440" t="s">
        <v>100</v>
      </c>
      <c r="AV1440" t="s">
        <v>100</v>
      </c>
      <c r="AW1440" t="s">
        <v>100</v>
      </c>
      <c r="AX1440" t="s">
        <v>100</v>
      </c>
      <c r="AY1440" t="s">
        <v>100</v>
      </c>
      <c r="AZ1440" t="s">
        <v>100</v>
      </c>
      <c r="BA1440" t="s">
        <v>100</v>
      </c>
      <c r="BB1440" t="s">
        <v>100</v>
      </c>
      <c r="BC1440" t="s">
        <v>100</v>
      </c>
      <c r="BD1440" t="s">
        <v>100</v>
      </c>
      <c r="BE1440" t="s">
        <v>100</v>
      </c>
      <c r="BF1440" t="s">
        <v>100</v>
      </c>
      <c r="BG1440" t="s">
        <v>100</v>
      </c>
      <c r="BH1440" t="s">
        <v>100</v>
      </c>
      <c r="BI1440" t="s">
        <v>100</v>
      </c>
      <c r="BJ1440" t="s">
        <v>100</v>
      </c>
      <c r="BK1440" t="s">
        <v>100</v>
      </c>
      <c r="BL1440" t="s">
        <v>100</v>
      </c>
      <c r="BM1440" t="s">
        <v>100</v>
      </c>
      <c r="BN1440" t="s">
        <v>100</v>
      </c>
      <c r="BO1440" t="s">
        <v>100</v>
      </c>
      <c r="BP1440" t="s">
        <v>100</v>
      </c>
      <c r="BQ1440" t="s">
        <v>100</v>
      </c>
      <c r="BR1440" t="s">
        <v>100</v>
      </c>
      <c r="BS1440" t="s">
        <v>100</v>
      </c>
      <c r="BT1440" t="s">
        <v>100</v>
      </c>
      <c r="BU1440" t="s">
        <v>100</v>
      </c>
      <c r="BV1440" t="s">
        <v>100</v>
      </c>
      <c r="BW1440" t="s">
        <v>100</v>
      </c>
      <c r="BX1440" t="s">
        <v>100</v>
      </c>
      <c r="BY1440" t="s">
        <v>100</v>
      </c>
      <c r="BZ1440" t="s">
        <v>100</v>
      </c>
      <c r="CA1440" t="s">
        <v>100</v>
      </c>
      <c r="CB1440" t="s">
        <v>100</v>
      </c>
      <c r="CC1440" t="s">
        <v>100</v>
      </c>
      <c r="CD1440" t="s">
        <v>100</v>
      </c>
      <c r="CE1440" t="s">
        <v>100</v>
      </c>
      <c r="CF1440" t="s">
        <v>100</v>
      </c>
      <c r="CG1440" t="s">
        <v>100</v>
      </c>
      <c r="CH1440" t="s">
        <v>100</v>
      </c>
      <c r="CI1440" t="s">
        <v>100</v>
      </c>
      <c r="CJ1440" t="s">
        <v>115</v>
      </c>
      <c r="CK1440" t="s">
        <v>100</v>
      </c>
      <c r="CL1440" t="s">
        <v>100</v>
      </c>
      <c r="CM1440" t="s">
        <v>100</v>
      </c>
      <c r="CN1440" t="s">
        <v>211</v>
      </c>
      <c r="CO1440" t="s">
        <v>152</v>
      </c>
      <c r="CP1440" t="s">
        <v>611</v>
      </c>
      <c r="CQ1440" t="s">
        <v>100</v>
      </c>
      <c r="CR1440" t="s">
        <v>100</v>
      </c>
    </row>
    <row r="1441" spans="1:96">
      <c r="A1441" t="s">
        <v>4741</v>
      </c>
      <c r="B1441" t="s">
        <v>4742</v>
      </c>
      <c r="C1441" t="s">
        <v>189</v>
      </c>
      <c r="D1441" t="s">
        <v>4742</v>
      </c>
      <c r="E1441" t="s">
        <v>100</v>
      </c>
      <c r="F1441" t="s">
        <v>100</v>
      </c>
      <c r="G1441" t="s">
        <v>141</v>
      </c>
      <c r="H1441" t="s">
        <v>142</v>
      </c>
      <c r="I1441" t="s">
        <v>143</v>
      </c>
      <c r="J1441" t="s">
        <v>144</v>
      </c>
      <c r="K1441" t="s">
        <v>145</v>
      </c>
      <c r="L1441" t="s">
        <v>106</v>
      </c>
      <c r="M1441" t="s">
        <v>100</v>
      </c>
      <c r="N1441" t="s">
        <v>100</v>
      </c>
      <c r="O1441" t="s">
        <v>100</v>
      </c>
      <c r="P1441" t="s">
        <v>146</v>
      </c>
      <c r="Q1441" t="s">
        <v>147</v>
      </c>
      <c r="R1441" t="s">
        <v>148</v>
      </c>
      <c r="S1441" t="s">
        <v>100</v>
      </c>
      <c r="T1441" t="s">
        <v>111</v>
      </c>
      <c r="U1441" t="s">
        <v>112</v>
      </c>
      <c r="V1441" t="s">
        <v>113</v>
      </c>
      <c r="W1441" t="s">
        <v>113</v>
      </c>
      <c r="X1441" t="s">
        <v>114</v>
      </c>
      <c r="Y1441" t="s">
        <v>100</v>
      </c>
      <c r="Z1441" t="s">
        <v>100</v>
      </c>
      <c r="AA1441" t="s">
        <v>100</v>
      </c>
      <c r="AB1441" t="s">
        <v>100</v>
      </c>
      <c r="AC1441" t="s">
        <v>100</v>
      </c>
      <c r="AD1441" t="s">
        <v>100</v>
      </c>
      <c r="AE1441" t="s">
        <v>100</v>
      </c>
      <c r="AF1441" t="s">
        <v>100</v>
      </c>
      <c r="AG1441" t="s">
        <v>100</v>
      </c>
      <c r="AH1441" t="s">
        <v>100</v>
      </c>
      <c r="AI1441" t="s">
        <v>100</v>
      </c>
      <c r="AJ1441" t="s">
        <v>100</v>
      </c>
      <c r="AK1441" t="s">
        <v>100</v>
      </c>
      <c r="AL1441" t="s">
        <v>100</v>
      </c>
      <c r="AM1441" t="s">
        <v>100</v>
      </c>
      <c r="AN1441" t="s">
        <v>100</v>
      </c>
      <c r="AO1441" t="s">
        <v>100</v>
      </c>
      <c r="AP1441" t="s">
        <v>100</v>
      </c>
      <c r="AQ1441" t="s">
        <v>100</v>
      </c>
      <c r="AR1441" t="s">
        <v>100</v>
      </c>
      <c r="AS1441" t="s">
        <v>100</v>
      </c>
      <c r="AT1441" t="s">
        <v>100</v>
      </c>
      <c r="AU1441" t="s">
        <v>100</v>
      </c>
      <c r="AV1441" t="s">
        <v>100</v>
      </c>
      <c r="AW1441" t="s">
        <v>100</v>
      </c>
      <c r="AX1441" t="s">
        <v>100</v>
      </c>
      <c r="AY1441" t="s">
        <v>100</v>
      </c>
      <c r="AZ1441" t="s">
        <v>100</v>
      </c>
      <c r="BA1441" t="s">
        <v>100</v>
      </c>
      <c r="BB1441" t="s">
        <v>100</v>
      </c>
      <c r="BC1441" t="s">
        <v>100</v>
      </c>
      <c r="BD1441" t="s">
        <v>100</v>
      </c>
      <c r="BE1441" t="s">
        <v>100</v>
      </c>
      <c r="BF1441" t="s">
        <v>100</v>
      </c>
      <c r="BG1441" t="s">
        <v>100</v>
      </c>
      <c r="BH1441" t="s">
        <v>100</v>
      </c>
      <c r="BI1441" t="s">
        <v>100</v>
      </c>
      <c r="BJ1441" t="s">
        <v>100</v>
      </c>
      <c r="BK1441" t="s">
        <v>100</v>
      </c>
      <c r="BL1441" t="s">
        <v>100</v>
      </c>
      <c r="BM1441" t="s">
        <v>100</v>
      </c>
      <c r="BN1441" t="s">
        <v>100</v>
      </c>
      <c r="BO1441" t="s">
        <v>115</v>
      </c>
      <c r="BP1441" t="s">
        <v>100</v>
      </c>
      <c r="BQ1441" t="s">
        <v>100</v>
      </c>
      <c r="BR1441" t="s">
        <v>100</v>
      </c>
      <c r="BS1441" t="s">
        <v>100</v>
      </c>
      <c r="BT1441" t="s">
        <v>100</v>
      </c>
      <c r="BU1441" t="s">
        <v>100</v>
      </c>
      <c r="BV1441" t="s">
        <v>100</v>
      </c>
      <c r="BW1441" t="s">
        <v>100</v>
      </c>
      <c r="BX1441" t="s">
        <v>100</v>
      </c>
      <c r="BY1441" t="s">
        <v>100</v>
      </c>
      <c r="BZ1441" t="s">
        <v>100</v>
      </c>
      <c r="CA1441" t="s">
        <v>100</v>
      </c>
      <c r="CB1441" t="s">
        <v>100</v>
      </c>
      <c r="CC1441" t="s">
        <v>100</v>
      </c>
      <c r="CD1441" t="s">
        <v>100</v>
      </c>
      <c r="CE1441" t="s">
        <v>100</v>
      </c>
      <c r="CF1441" t="s">
        <v>100</v>
      </c>
      <c r="CG1441" t="s">
        <v>100</v>
      </c>
      <c r="CH1441" t="s">
        <v>100</v>
      </c>
      <c r="CI1441" t="s">
        <v>100</v>
      </c>
      <c r="CJ1441" t="s">
        <v>100</v>
      </c>
      <c r="CK1441" t="s">
        <v>100</v>
      </c>
      <c r="CL1441" t="s">
        <v>100</v>
      </c>
      <c r="CM1441" t="s">
        <v>100</v>
      </c>
      <c r="CN1441" t="s">
        <v>151</v>
      </c>
      <c r="CO1441" t="s">
        <v>100</v>
      </c>
      <c r="CP1441" t="s">
        <v>100</v>
      </c>
      <c r="CQ1441" t="s">
        <v>152</v>
      </c>
      <c r="CR1441" t="s">
        <v>153</v>
      </c>
    </row>
    <row r="1442" spans="1:96">
      <c r="A1442" t="s">
        <v>4743</v>
      </c>
      <c r="B1442" t="s">
        <v>4744</v>
      </c>
      <c r="C1442" t="s">
        <v>189</v>
      </c>
      <c r="D1442" t="s">
        <v>4744</v>
      </c>
      <c r="E1442" t="s">
        <v>100</v>
      </c>
      <c r="F1442" t="s">
        <v>100</v>
      </c>
      <c r="G1442" t="s">
        <v>141</v>
      </c>
      <c r="H1442" t="s">
        <v>142</v>
      </c>
      <c r="I1442" t="s">
        <v>143</v>
      </c>
      <c r="J1442" t="s">
        <v>144</v>
      </c>
      <c r="K1442" t="s">
        <v>145</v>
      </c>
      <c r="L1442" t="s">
        <v>106</v>
      </c>
      <c r="M1442" t="s">
        <v>100</v>
      </c>
      <c r="N1442" t="s">
        <v>100</v>
      </c>
      <c r="O1442" t="s">
        <v>100</v>
      </c>
      <c r="P1442" t="s">
        <v>146</v>
      </c>
      <c r="Q1442" t="s">
        <v>147</v>
      </c>
      <c r="R1442" t="s">
        <v>148</v>
      </c>
      <c r="S1442" t="s">
        <v>100</v>
      </c>
      <c r="T1442" t="s">
        <v>111</v>
      </c>
      <c r="U1442" t="s">
        <v>112</v>
      </c>
      <c r="V1442" t="s">
        <v>113</v>
      </c>
      <c r="W1442" t="s">
        <v>113</v>
      </c>
      <c r="X1442" t="s">
        <v>114</v>
      </c>
      <c r="Y1442" t="s">
        <v>100</v>
      </c>
      <c r="Z1442" t="s">
        <v>100</v>
      </c>
      <c r="AA1442" t="s">
        <v>100</v>
      </c>
      <c r="AB1442" t="s">
        <v>100</v>
      </c>
      <c r="AC1442" t="s">
        <v>100</v>
      </c>
      <c r="AD1442" t="s">
        <v>100</v>
      </c>
      <c r="AE1442" t="s">
        <v>100</v>
      </c>
      <c r="AF1442" t="s">
        <v>100</v>
      </c>
      <c r="AG1442" t="s">
        <v>100</v>
      </c>
      <c r="AH1442" t="s">
        <v>100</v>
      </c>
      <c r="AI1442" t="s">
        <v>100</v>
      </c>
      <c r="AJ1442" t="s">
        <v>100</v>
      </c>
      <c r="AK1442" t="s">
        <v>100</v>
      </c>
      <c r="AL1442" t="s">
        <v>100</v>
      </c>
      <c r="AM1442" t="s">
        <v>100</v>
      </c>
      <c r="AN1442" t="s">
        <v>100</v>
      </c>
      <c r="AO1442" t="s">
        <v>100</v>
      </c>
      <c r="AP1442" t="s">
        <v>100</v>
      </c>
      <c r="AQ1442" t="s">
        <v>100</v>
      </c>
      <c r="AR1442" t="s">
        <v>100</v>
      </c>
      <c r="AS1442" t="s">
        <v>100</v>
      </c>
      <c r="AT1442" t="s">
        <v>100</v>
      </c>
      <c r="AU1442" t="s">
        <v>100</v>
      </c>
      <c r="AV1442" t="s">
        <v>100</v>
      </c>
      <c r="AW1442" t="s">
        <v>100</v>
      </c>
      <c r="AX1442" t="s">
        <v>100</v>
      </c>
      <c r="AY1442" t="s">
        <v>100</v>
      </c>
      <c r="AZ1442" t="s">
        <v>100</v>
      </c>
      <c r="BA1442" t="s">
        <v>100</v>
      </c>
      <c r="BB1442" t="s">
        <v>100</v>
      </c>
      <c r="BC1442" t="s">
        <v>100</v>
      </c>
      <c r="BD1442" t="s">
        <v>100</v>
      </c>
      <c r="BE1442" t="s">
        <v>100</v>
      </c>
      <c r="BF1442" t="s">
        <v>100</v>
      </c>
      <c r="BG1442" t="s">
        <v>100</v>
      </c>
      <c r="BH1442" t="s">
        <v>100</v>
      </c>
      <c r="BI1442" t="s">
        <v>100</v>
      </c>
      <c r="BJ1442" t="s">
        <v>100</v>
      </c>
      <c r="BK1442" t="s">
        <v>100</v>
      </c>
      <c r="BL1442" t="s">
        <v>100</v>
      </c>
      <c r="BM1442" t="s">
        <v>100</v>
      </c>
      <c r="BN1442" t="s">
        <v>100</v>
      </c>
      <c r="BO1442" t="s">
        <v>115</v>
      </c>
      <c r="BP1442" t="s">
        <v>100</v>
      </c>
      <c r="BQ1442" t="s">
        <v>100</v>
      </c>
      <c r="BR1442" t="s">
        <v>100</v>
      </c>
      <c r="BS1442" t="s">
        <v>100</v>
      </c>
      <c r="BT1442" t="s">
        <v>100</v>
      </c>
      <c r="BU1442" t="s">
        <v>100</v>
      </c>
      <c r="BV1442" t="s">
        <v>100</v>
      </c>
      <c r="BW1442" t="s">
        <v>100</v>
      </c>
      <c r="BX1442" t="s">
        <v>100</v>
      </c>
      <c r="BY1442" t="s">
        <v>100</v>
      </c>
      <c r="BZ1442" t="s">
        <v>100</v>
      </c>
      <c r="CA1442" t="s">
        <v>100</v>
      </c>
      <c r="CB1442" t="s">
        <v>100</v>
      </c>
      <c r="CC1442" t="s">
        <v>100</v>
      </c>
      <c r="CD1442" t="s">
        <v>100</v>
      </c>
      <c r="CE1442" t="s">
        <v>100</v>
      </c>
      <c r="CF1442" t="s">
        <v>100</v>
      </c>
      <c r="CG1442" t="s">
        <v>100</v>
      </c>
      <c r="CH1442" t="s">
        <v>100</v>
      </c>
      <c r="CI1442" t="s">
        <v>100</v>
      </c>
      <c r="CJ1442" t="s">
        <v>100</v>
      </c>
      <c r="CK1442" t="s">
        <v>100</v>
      </c>
      <c r="CL1442" t="s">
        <v>100</v>
      </c>
      <c r="CM1442" t="s">
        <v>100</v>
      </c>
      <c r="CN1442" t="s">
        <v>151</v>
      </c>
      <c r="CO1442" t="s">
        <v>100</v>
      </c>
      <c r="CP1442" t="s">
        <v>100</v>
      </c>
      <c r="CQ1442" t="s">
        <v>152</v>
      </c>
      <c r="CR1442" t="s">
        <v>153</v>
      </c>
    </row>
    <row r="1443" spans="1:96">
      <c r="A1443" t="s">
        <v>4745</v>
      </c>
      <c r="B1443" t="s">
        <v>4746</v>
      </c>
      <c r="C1443" t="s">
        <v>189</v>
      </c>
      <c r="D1443" t="s">
        <v>4746</v>
      </c>
      <c r="E1443" t="s">
        <v>100</v>
      </c>
      <c r="F1443" t="s">
        <v>100</v>
      </c>
      <c r="G1443" t="s">
        <v>141</v>
      </c>
      <c r="H1443" t="s">
        <v>142</v>
      </c>
      <c r="I1443" t="s">
        <v>143</v>
      </c>
      <c r="J1443" t="s">
        <v>144</v>
      </c>
      <c r="K1443" t="s">
        <v>145</v>
      </c>
      <c r="L1443" t="s">
        <v>106</v>
      </c>
      <c r="M1443" t="s">
        <v>100</v>
      </c>
      <c r="N1443" t="s">
        <v>100</v>
      </c>
      <c r="O1443" t="s">
        <v>100</v>
      </c>
      <c r="P1443" t="s">
        <v>146</v>
      </c>
      <c r="Q1443" t="s">
        <v>147</v>
      </c>
      <c r="R1443" t="s">
        <v>148</v>
      </c>
      <c r="S1443" t="s">
        <v>100</v>
      </c>
      <c r="T1443" t="s">
        <v>111</v>
      </c>
      <c r="U1443" t="s">
        <v>112</v>
      </c>
      <c r="V1443" t="s">
        <v>113</v>
      </c>
      <c r="W1443" t="s">
        <v>113</v>
      </c>
      <c r="X1443" t="s">
        <v>114</v>
      </c>
      <c r="Y1443" t="s">
        <v>100</v>
      </c>
      <c r="Z1443" t="s">
        <v>100</v>
      </c>
      <c r="AA1443" t="s">
        <v>100</v>
      </c>
      <c r="AB1443" t="s">
        <v>100</v>
      </c>
      <c r="AC1443" t="s">
        <v>100</v>
      </c>
      <c r="AD1443" t="s">
        <v>100</v>
      </c>
      <c r="AE1443" t="s">
        <v>100</v>
      </c>
      <c r="AF1443" t="s">
        <v>100</v>
      </c>
      <c r="AG1443" t="s">
        <v>100</v>
      </c>
      <c r="AH1443" t="s">
        <v>100</v>
      </c>
      <c r="AI1443" t="s">
        <v>100</v>
      </c>
      <c r="AJ1443" t="s">
        <v>100</v>
      </c>
      <c r="AK1443" t="s">
        <v>100</v>
      </c>
      <c r="AL1443" t="s">
        <v>100</v>
      </c>
      <c r="AM1443" t="s">
        <v>100</v>
      </c>
      <c r="AN1443" t="s">
        <v>100</v>
      </c>
      <c r="AO1443" t="s">
        <v>100</v>
      </c>
      <c r="AP1443" t="s">
        <v>100</v>
      </c>
      <c r="AQ1443" t="s">
        <v>100</v>
      </c>
      <c r="AR1443" t="s">
        <v>100</v>
      </c>
      <c r="AS1443" t="s">
        <v>100</v>
      </c>
      <c r="AT1443" t="s">
        <v>100</v>
      </c>
      <c r="AU1443" t="s">
        <v>100</v>
      </c>
      <c r="AV1443" t="s">
        <v>100</v>
      </c>
      <c r="AW1443" t="s">
        <v>100</v>
      </c>
      <c r="AX1443" t="s">
        <v>100</v>
      </c>
      <c r="AY1443" t="s">
        <v>100</v>
      </c>
      <c r="AZ1443" t="s">
        <v>100</v>
      </c>
      <c r="BA1443" t="s">
        <v>100</v>
      </c>
      <c r="BB1443" t="s">
        <v>100</v>
      </c>
      <c r="BC1443" t="s">
        <v>100</v>
      </c>
      <c r="BD1443" t="s">
        <v>100</v>
      </c>
      <c r="BE1443" t="s">
        <v>100</v>
      </c>
      <c r="BF1443" t="s">
        <v>100</v>
      </c>
      <c r="BG1443" t="s">
        <v>100</v>
      </c>
      <c r="BH1443" t="s">
        <v>100</v>
      </c>
      <c r="BI1443" t="s">
        <v>100</v>
      </c>
      <c r="BJ1443" t="s">
        <v>100</v>
      </c>
      <c r="BK1443" t="s">
        <v>100</v>
      </c>
      <c r="BL1443" t="s">
        <v>100</v>
      </c>
      <c r="BM1443" t="s">
        <v>100</v>
      </c>
      <c r="BN1443" t="s">
        <v>100</v>
      </c>
      <c r="BO1443" t="s">
        <v>115</v>
      </c>
      <c r="BP1443" t="s">
        <v>100</v>
      </c>
      <c r="BQ1443" t="s">
        <v>100</v>
      </c>
      <c r="BR1443" t="s">
        <v>100</v>
      </c>
      <c r="BS1443" t="s">
        <v>100</v>
      </c>
      <c r="BT1443" t="s">
        <v>100</v>
      </c>
      <c r="BU1443" t="s">
        <v>100</v>
      </c>
      <c r="BV1443" t="s">
        <v>100</v>
      </c>
      <c r="BW1443" t="s">
        <v>100</v>
      </c>
      <c r="BX1443" t="s">
        <v>100</v>
      </c>
      <c r="BY1443" t="s">
        <v>100</v>
      </c>
      <c r="BZ1443" t="s">
        <v>100</v>
      </c>
      <c r="CA1443" t="s">
        <v>100</v>
      </c>
      <c r="CB1443" t="s">
        <v>100</v>
      </c>
      <c r="CC1443" t="s">
        <v>100</v>
      </c>
      <c r="CD1443" t="s">
        <v>100</v>
      </c>
      <c r="CE1443" t="s">
        <v>100</v>
      </c>
      <c r="CF1443" t="s">
        <v>100</v>
      </c>
      <c r="CG1443" t="s">
        <v>100</v>
      </c>
      <c r="CH1443" t="s">
        <v>100</v>
      </c>
      <c r="CI1443" t="s">
        <v>100</v>
      </c>
      <c r="CJ1443" t="s">
        <v>100</v>
      </c>
      <c r="CK1443" t="s">
        <v>100</v>
      </c>
      <c r="CL1443" t="s">
        <v>100</v>
      </c>
      <c r="CM1443" t="s">
        <v>100</v>
      </c>
      <c r="CN1443" t="s">
        <v>151</v>
      </c>
      <c r="CO1443" t="s">
        <v>100</v>
      </c>
      <c r="CP1443" t="s">
        <v>100</v>
      </c>
      <c r="CQ1443" t="s">
        <v>152</v>
      </c>
      <c r="CR1443" t="s">
        <v>153</v>
      </c>
    </row>
    <row r="1444" spans="1:96">
      <c r="A1444" t="s">
        <v>4747</v>
      </c>
      <c r="B1444" t="s">
        <v>4748</v>
      </c>
      <c r="C1444" t="s">
        <v>189</v>
      </c>
      <c r="D1444" t="s">
        <v>4749</v>
      </c>
      <c r="E1444" t="s">
        <v>100</v>
      </c>
      <c r="F1444" t="s">
        <v>100</v>
      </c>
      <c r="G1444" t="s">
        <v>141</v>
      </c>
      <c r="H1444" t="s">
        <v>142</v>
      </c>
      <c r="I1444" t="s">
        <v>143</v>
      </c>
      <c r="J1444" t="s">
        <v>144</v>
      </c>
      <c r="K1444" t="s">
        <v>145</v>
      </c>
      <c r="L1444" t="s">
        <v>106</v>
      </c>
      <c r="M1444" t="s">
        <v>100</v>
      </c>
      <c r="N1444" t="s">
        <v>100</v>
      </c>
      <c r="O1444" t="s">
        <v>100</v>
      </c>
      <c r="P1444" t="s">
        <v>146</v>
      </c>
      <c r="Q1444" t="s">
        <v>147</v>
      </c>
      <c r="R1444" t="s">
        <v>148</v>
      </c>
      <c r="S1444" t="s">
        <v>100</v>
      </c>
      <c r="T1444" t="s">
        <v>111</v>
      </c>
      <c r="U1444" t="s">
        <v>112</v>
      </c>
      <c r="V1444" t="s">
        <v>113</v>
      </c>
      <c r="W1444" t="s">
        <v>113</v>
      </c>
      <c r="X1444" t="s">
        <v>114</v>
      </c>
      <c r="Y1444" t="s">
        <v>100</v>
      </c>
      <c r="Z1444" t="s">
        <v>100</v>
      </c>
      <c r="AA1444" t="s">
        <v>100</v>
      </c>
      <c r="AB1444" t="s">
        <v>100</v>
      </c>
      <c r="AC1444" t="s">
        <v>100</v>
      </c>
      <c r="AD1444" t="s">
        <v>100</v>
      </c>
      <c r="AE1444" t="s">
        <v>100</v>
      </c>
      <c r="AF1444" t="s">
        <v>100</v>
      </c>
      <c r="AG1444" t="s">
        <v>100</v>
      </c>
      <c r="AH1444" t="s">
        <v>100</v>
      </c>
      <c r="AI1444" t="s">
        <v>100</v>
      </c>
      <c r="AJ1444" t="s">
        <v>100</v>
      </c>
      <c r="AK1444" t="s">
        <v>100</v>
      </c>
      <c r="AL1444" t="s">
        <v>100</v>
      </c>
      <c r="AM1444" t="s">
        <v>100</v>
      </c>
      <c r="AN1444" t="s">
        <v>100</v>
      </c>
      <c r="AO1444" t="s">
        <v>100</v>
      </c>
      <c r="AP1444" t="s">
        <v>100</v>
      </c>
      <c r="AQ1444" t="s">
        <v>100</v>
      </c>
      <c r="AR1444" t="s">
        <v>100</v>
      </c>
      <c r="AS1444" t="s">
        <v>100</v>
      </c>
      <c r="AT1444" t="s">
        <v>100</v>
      </c>
      <c r="AU1444" t="s">
        <v>100</v>
      </c>
      <c r="AV1444" t="s">
        <v>100</v>
      </c>
      <c r="AW1444" t="s">
        <v>100</v>
      </c>
      <c r="AX1444" t="s">
        <v>100</v>
      </c>
      <c r="AY1444" t="s">
        <v>100</v>
      </c>
      <c r="AZ1444" t="s">
        <v>100</v>
      </c>
      <c r="BA1444" t="s">
        <v>100</v>
      </c>
      <c r="BB1444" t="s">
        <v>100</v>
      </c>
      <c r="BC1444" t="s">
        <v>100</v>
      </c>
      <c r="BD1444" t="s">
        <v>100</v>
      </c>
      <c r="BE1444" t="s">
        <v>100</v>
      </c>
      <c r="BF1444" t="s">
        <v>100</v>
      </c>
      <c r="BG1444" t="s">
        <v>100</v>
      </c>
      <c r="BH1444" t="s">
        <v>100</v>
      </c>
      <c r="BI1444" t="s">
        <v>100</v>
      </c>
      <c r="BJ1444" t="s">
        <v>100</v>
      </c>
      <c r="BK1444" t="s">
        <v>100</v>
      </c>
      <c r="BL1444" t="s">
        <v>100</v>
      </c>
      <c r="BM1444" t="s">
        <v>100</v>
      </c>
      <c r="BN1444" t="s">
        <v>100</v>
      </c>
      <c r="BO1444" t="s">
        <v>115</v>
      </c>
      <c r="BP1444" t="s">
        <v>100</v>
      </c>
      <c r="BQ1444" t="s">
        <v>100</v>
      </c>
      <c r="BR1444" t="s">
        <v>100</v>
      </c>
      <c r="BS1444" t="s">
        <v>100</v>
      </c>
      <c r="BT1444" t="s">
        <v>100</v>
      </c>
      <c r="BU1444" t="s">
        <v>100</v>
      </c>
      <c r="BV1444" t="s">
        <v>100</v>
      </c>
      <c r="BW1444" t="s">
        <v>100</v>
      </c>
      <c r="BX1444" t="s">
        <v>100</v>
      </c>
      <c r="BY1444" t="s">
        <v>100</v>
      </c>
      <c r="BZ1444" t="s">
        <v>100</v>
      </c>
      <c r="CA1444" t="s">
        <v>100</v>
      </c>
      <c r="CB1444" t="s">
        <v>100</v>
      </c>
      <c r="CC1444" t="s">
        <v>100</v>
      </c>
      <c r="CD1444" t="s">
        <v>100</v>
      </c>
      <c r="CE1444" t="s">
        <v>100</v>
      </c>
      <c r="CF1444" t="s">
        <v>100</v>
      </c>
      <c r="CG1444" t="s">
        <v>100</v>
      </c>
      <c r="CH1444" t="s">
        <v>100</v>
      </c>
      <c r="CI1444" t="s">
        <v>100</v>
      </c>
      <c r="CJ1444" t="s">
        <v>100</v>
      </c>
      <c r="CK1444" t="s">
        <v>100</v>
      </c>
      <c r="CL1444" t="s">
        <v>100</v>
      </c>
      <c r="CM1444" t="s">
        <v>100</v>
      </c>
      <c r="CN1444" t="s">
        <v>151</v>
      </c>
      <c r="CO1444" t="s">
        <v>100</v>
      </c>
      <c r="CP1444" t="s">
        <v>100</v>
      </c>
      <c r="CQ1444" t="s">
        <v>152</v>
      </c>
      <c r="CR1444" t="s">
        <v>153</v>
      </c>
    </row>
    <row r="1445" spans="1:96">
      <c r="A1445" t="s">
        <v>4750</v>
      </c>
      <c r="B1445" t="s">
        <v>4751</v>
      </c>
      <c r="C1445" t="s">
        <v>189</v>
      </c>
      <c r="D1445" t="s">
        <v>4751</v>
      </c>
      <c r="E1445" t="s">
        <v>4752</v>
      </c>
      <c r="F1445" t="s">
        <v>100</v>
      </c>
      <c r="G1445" t="s">
        <v>141</v>
      </c>
      <c r="H1445" t="s">
        <v>142</v>
      </c>
      <c r="I1445" t="s">
        <v>143</v>
      </c>
      <c r="J1445" t="s">
        <v>144</v>
      </c>
      <c r="K1445" t="s">
        <v>145</v>
      </c>
      <c r="L1445" t="s">
        <v>106</v>
      </c>
      <c r="M1445" t="s">
        <v>100</v>
      </c>
      <c r="N1445" t="s">
        <v>100</v>
      </c>
      <c r="O1445" t="s">
        <v>100</v>
      </c>
      <c r="P1445" t="s">
        <v>146</v>
      </c>
      <c r="Q1445" t="s">
        <v>147</v>
      </c>
      <c r="R1445" t="s">
        <v>148</v>
      </c>
      <c r="S1445" t="s">
        <v>100</v>
      </c>
      <c r="T1445" t="s">
        <v>111</v>
      </c>
      <c r="U1445" t="s">
        <v>112</v>
      </c>
      <c r="V1445" t="s">
        <v>113</v>
      </c>
      <c r="W1445" t="s">
        <v>113</v>
      </c>
      <c r="X1445" t="s">
        <v>114</v>
      </c>
      <c r="Y1445" t="s">
        <v>100</v>
      </c>
      <c r="Z1445" t="s">
        <v>100</v>
      </c>
      <c r="AA1445" t="s">
        <v>100</v>
      </c>
      <c r="AB1445" t="s">
        <v>100</v>
      </c>
      <c r="AC1445" t="s">
        <v>100</v>
      </c>
      <c r="AD1445" t="s">
        <v>100</v>
      </c>
      <c r="AE1445" t="s">
        <v>100</v>
      </c>
      <c r="AF1445" t="s">
        <v>100</v>
      </c>
      <c r="AG1445" t="s">
        <v>100</v>
      </c>
      <c r="AH1445" t="s">
        <v>100</v>
      </c>
      <c r="AI1445" t="s">
        <v>100</v>
      </c>
      <c r="AJ1445" t="s">
        <v>100</v>
      </c>
      <c r="AK1445" t="s">
        <v>100</v>
      </c>
      <c r="AL1445" t="s">
        <v>100</v>
      </c>
      <c r="AM1445" t="s">
        <v>100</v>
      </c>
      <c r="AN1445" t="s">
        <v>100</v>
      </c>
      <c r="AO1445" t="s">
        <v>100</v>
      </c>
      <c r="AP1445" t="s">
        <v>100</v>
      </c>
      <c r="AQ1445" t="s">
        <v>100</v>
      </c>
      <c r="AR1445" t="s">
        <v>100</v>
      </c>
      <c r="AS1445" t="s">
        <v>100</v>
      </c>
      <c r="AT1445" t="s">
        <v>100</v>
      </c>
      <c r="AU1445" t="s">
        <v>100</v>
      </c>
      <c r="AV1445" t="s">
        <v>100</v>
      </c>
      <c r="AW1445" t="s">
        <v>100</v>
      </c>
      <c r="AX1445" t="s">
        <v>100</v>
      </c>
      <c r="AY1445" t="s">
        <v>100</v>
      </c>
      <c r="AZ1445" t="s">
        <v>100</v>
      </c>
      <c r="BA1445" t="s">
        <v>100</v>
      </c>
      <c r="BB1445" t="s">
        <v>100</v>
      </c>
      <c r="BC1445" t="s">
        <v>100</v>
      </c>
      <c r="BD1445" t="s">
        <v>100</v>
      </c>
      <c r="BE1445" t="s">
        <v>100</v>
      </c>
      <c r="BF1445" t="s">
        <v>100</v>
      </c>
      <c r="BG1445" t="s">
        <v>100</v>
      </c>
      <c r="BH1445" t="s">
        <v>100</v>
      </c>
      <c r="BI1445" t="s">
        <v>100</v>
      </c>
      <c r="BJ1445" t="s">
        <v>100</v>
      </c>
      <c r="BK1445" t="s">
        <v>100</v>
      </c>
      <c r="BL1445" t="s">
        <v>100</v>
      </c>
      <c r="BM1445" t="s">
        <v>100</v>
      </c>
      <c r="BN1445" t="s">
        <v>100</v>
      </c>
      <c r="BO1445" t="s">
        <v>115</v>
      </c>
      <c r="BP1445" t="s">
        <v>100</v>
      </c>
      <c r="BQ1445" t="s">
        <v>100</v>
      </c>
      <c r="BR1445" t="s">
        <v>100</v>
      </c>
      <c r="BS1445" t="s">
        <v>100</v>
      </c>
      <c r="BT1445" t="s">
        <v>100</v>
      </c>
      <c r="BU1445" t="s">
        <v>100</v>
      </c>
      <c r="BV1445" t="s">
        <v>100</v>
      </c>
      <c r="BW1445" t="s">
        <v>100</v>
      </c>
      <c r="BX1445" t="s">
        <v>100</v>
      </c>
      <c r="BY1445" t="s">
        <v>100</v>
      </c>
      <c r="BZ1445" t="s">
        <v>100</v>
      </c>
      <c r="CA1445" t="s">
        <v>100</v>
      </c>
      <c r="CB1445" t="s">
        <v>100</v>
      </c>
      <c r="CC1445" t="s">
        <v>100</v>
      </c>
      <c r="CD1445" t="s">
        <v>100</v>
      </c>
      <c r="CE1445" t="s">
        <v>100</v>
      </c>
      <c r="CF1445" t="s">
        <v>100</v>
      </c>
      <c r="CG1445" t="s">
        <v>100</v>
      </c>
      <c r="CH1445" t="s">
        <v>100</v>
      </c>
      <c r="CI1445" t="s">
        <v>100</v>
      </c>
      <c r="CJ1445" t="s">
        <v>100</v>
      </c>
      <c r="CK1445" t="s">
        <v>100</v>
      </c>
      <c r="CL1445" t="s">
        <v>100</v>
      </c>
      <c r="CM1445" t="s">
        <v>100</v>
      </c>
      <c r="CN1445" t="s">
        <v>151</v>
      </c>
      <c r="CO1445" t="s">
        <v>100</v>
      </c>
      <c r="CP1445" t="s">
        <v>100</v>
      </c>
      <c r="CQ1445" t="s">
        <v>152</v>
      </c>
      <c r="CR1445" t="s">
        <v>153</v>
      </c>
    </row>
    <row r="1446" spans="1:96">
      <c r="A1446" t="s">
        <v>4753</v>
      </c>
      <c r="B1446" t="s">
        <v>4754</v>
      </c>
      <c r="C1446" t="s">
        <v>98</v>
      </c>
      <c r="D1446" t="s">
        <v>4754</v>
      </c>
      <c r="E1446" t="s">
        <v>100</v>
      </c>
      <c r="F1446" t="s">
        <v>100</v>
      </c>
      <c r="G1446" t="s">
        <v>101</v>
      </c>
      <c r="H1446" t="s">
        <v>102</v>
      </c>
      <c r="I1446" t="s">
        <v>103</v>
      </c>
      <c r="J1446" t="s">
        <v>4755</v>
      </c>
      <c r="K1446" t="s">
        <v>197</v>
      </c>
      <c r="L1446" t="s">
        <v>106</v>
      </c>
      <c r="M1446" t="s">
        <v>100</v>
      </c>
      <c r="N1446" t="s">
        <v>100</v>
      </c>
      <c r="O1446" t="s">
        <v>100</v>
      </c>
      <c r="P1446" t="s">
        <v>107</v>
      </c>
      <c r="Q1446" t="s">
        <v>108</v>
      </c>
      <c r="R1446" t="s">
        <v>198</v>
      </c>
      <c r="S1446" t="s">
        <v>110</v>
      </c>
      <c r="T1446" t="s">
        <v>111</v>
      </c>
      <c r="U1446" t="s">
        <v>112</v>
      </c>
      <c r="V1446" t="s">
        <v>134</v>
      </c>
      <c r="W1446" t="s">
        <v>134</v>
      </c>
      <c r="X1446" t="s">
        <v>135</v>
      </c>
      <c r="Y1446" t="s">
        <v>115</v>
      </c>
      <c r="Z1446" t="s">
        <v>100</v>
      </c>
      <c r="AA1446" t="s">
        <v>100</v>
      </c>
      <c r="AB1446" t="s">
        <v>100</v>
      </c>
      <c r="AC1446" t="s">
        <v>100</v>
      </c>
      <c r="AD1446" t="s">
        <v>100</v>
      </c>
      <c r="AE1446" t="s">
        <v>115</v>
      </c>
      <c r="AF1446" t="s">
        <v>100</v>
      </c>
      <c r="AG1446" t="s">
        <v>100</v>
      </c>
      <c r="AH1446" t="s">
        <v>100</v>
      </c>
      <c r="AI1446" t="s">
        <v>100</v>
      </c>
      <c r="AJ1446" t="s">
        <v>100</v>
      </c>
      <c r="AK1446" t="s">
        <v>100</v>
      </c>
      <c r="AL1446" t="s">
        <v>100</v>
      </c>
      <c r="AM1446" t="s">
        <v>100</v>
      </c>
      <c r="AN1446" t="s">
        <v>100</v>
      </c>
      <c r="AO1446" t="s">
        <v>100</v>
      </c>
      <c r="AP1446" t="s">
        <v>100</v>
      </c>
      <c r="AQ1446" t="s">
        <v>100</v>
      </c>
      <c r="AR1446" t="s">
        <v>100</v>
      </c>
      <c r="AS1446" t="s">
        <v>100</v>
      </c>
      <c r="AT1446" t="s">
        <v>100</v>
      </c>
      <c r="AU1446" t="s">
        <v>100</v>
      </c>
      <c r="AV1446" t="s">
        <v>100</v>
      </c>
      <c r="AW1446" t="s">
        <v>100</v>
      </c>
      <c r="AX1446" t="s">
        <v>100</v>
      </c>
      <c r="AY1446" t="s">
        <v>100</v>
      </c>
      <c r="AZ1446" t="s">
        <v>100</v>
      </c>
      <c r="BA1446" t="s">
        <v>100</v>
      </c>
      <c r="BB1446" t="s">
        <v>100</v>
      </c>
      <c r="BC1446" t="s">
        <v>100</v>
      </c>
      <c r="BD1446" t="s">
        <v>100</v>
      </c>
      <c r="BE1446" t="s">
        <v>100</v>
      </c>
      <c r="BF1446" t="s">
        <v>100</v>
      </c>
      <c r="BG1446" t="s">
        <v>100</v>
      </c>
      <c r="BH1446" t="s">
        <v>100</v>
      </c>
      <c r="BI1446" t="s">
        <v>100</v>
      </c>
      <c r="BJ1446" t="s">
        <v>100</v>
      </c>
      <c r="BK1446" t="s">
        <v>100</v>
      </c>
      <c r="BL1446" t="s">
        <v>100</v>
      </c>
      <c r="BM1446" t="s">
        <v>100</v>
      </c>
      <c r="BN1446" t="s">
        <v>100</v>
      </c>
      <c r="BO1446" t="s">
        <v>100</v>
      </c>
      <c r="BP1446" t="s">
        <v>100</v>
      </c>
      <c r="BQ1446" t="s">
        <v>100</v>
      </c>
      <c r="BR1446" t="s">
        <v>100</v>
      </c>
      <c r="BS1446" t="s">
        <v>100</v>
      </c>
      <c r="BT1446" t="s">
        <v>100</v>
      </c>
      <c r="BU1446" t="s">
        <v>100</v>
      </c>
      <c r="BV1446" t="s">
        <v>100</v>
      </c>
      <c r="BW1446" t="s">
        <v>100</v>
      </c>
      <c r="BX1446" t="s">
        <v>100</v>
      </c>
      <c r="BY1446" t="s">
        <v>100</v>
      </c>
      <c r="BZ1446" t="s">
        <v>100</v>
      </c>
      <c r="CA1446" t="s">
        <v>100</v>
      </c>
      <c r="CB1446" t="s">
        <v>100</v>
      </c>
      <c r="CC1446" t="s">
        <v>100</v>
      </c>
      <c r="CD1446" t="s">
        <v>100</v>
      </c>
      <c r="CE1446" t="s">
        <v>100</v>
      </c>
      <c r="CF1446" t="s">
        <v>100</v>
      </c>
      <c r="CG1446" t="s">
        <v>100</v>
      </c>
      <c r="CH1446" t="s">
        <v>100</v>
      </c>
      <c r="CI1446" t="s">
        <v>100</v>
      </c>
      <c r="CJ1446" t="s">
        <v>115</v>
      </c>
      <c r="CK1446" t="s">
        <v>100</v>
      </c>
      <c r="CL1446" t="s">
        <v>100</v>
      </c>
      <c r="CM1446" t="s">
        <v>100</v>
      </c>
      <c r="CN1446" t="s">
        <v>116</v>
      </c>
      <c r="CO1446" t="s">
        <v>117</v>
      </c>
      <c r="CP1446" t="s">
        <v>117</v>
      </c>
      <c r="CQ1446" t="s">
        <v>100</v>
      </c>
      <c r="CR1446" t="s">
        <v>100</v>
      </c>
    </row>
    <row r="1447" spans="1:96">
      <c r="A1447" t="s">
        <v>4755</v>
      </c>
      <c r="B1447" t="s">
        <v>4756</v>
      </c>
      <c r="C1447" t="s">
        <v>200</v>
      </c>
      <c r="D1447" t="s">
        <v>4757</v>
      </c>
      <c r="E1447" t="s">
        <v>202</v>
      </c>
      <c r="F1447" t="s">
        <v>100</v>
      </c>
      <c r="G1447" t="s">
        <v>101</v>
      </c>
      <c r="H1447" t="s">
        <v>102</v>
      </c>
      <c r="I1447" t="s">
        <v>103</v>
      </c>
      <c r="J1447" t="s">
        <v>4755</v>
      </c>
      <c r="K1447" t="s">
        <v>197</v>
      </c>
      <c r="L1447" t="s">
        <v>106</v>
      </c>
      <c r="M1447" t="s">
        <v>100</v>
      </c>
      <c r="N1447" t="s">
        <v>100</v>
      </c>
      <c r="O1447" t="s">
        <v>100</v>
      </c>
      <c r="P1447" t="s">
        <v>146</v>
      </c>
      <c r="Q1447" t="s">
        <v>108</v>
      </c>
      <c r="R1447" t="s">
        <v>148</v>
      </c>
      <c r="S1447" t="s">
        <v>100</v>
      </c>
      <c r="T1447" t="s">
        <v>100</v>
      </c>
      <c r="U1447" t="s">
        <v>112</v>
      </c>
      <c r="V1447" t="s">
        <v>134</v>
      </c>
      <c r="W1447" t="s">
        <v>134</v>
      </c>
      <c r="X1447" t="s">
        <v>135</v>
      </c>
      <c r="Y1447" t="s">
        <v>100</v>
      </c>
      <c r="Z1447" t="s">
        <v>100</v>
      </c>
      <c r="AA1447" t="s">
        <v>100</v>
      </c>
      <c r="AB1447" t="s">
        <v>100</v>
      </c>
      <c r="AC1447" t="s">
        <v>100</v>
      </c>
      <c r="AD1447" t="s">
        <v>100</v>
      </c>
      <c r="AE1447" t="s">
        <v>115</v>
      </c>
      <c r="AF1447" t="s">
        <v>100</v>
      </c>
      <c r="AG1447" t="s">
        <v>100</v>
      </c>
      <c r="AH1447" t="s">
        <v>100</v>
      </c>
      <c r="AI1447" t="s">
        <v>100</v>
      </c>
      <c r="AJ1447" t="s">
        <v>100</v>
      </c>
      <c r="AK1447" t="s">
        <v>100</v>
      </c>
      <c r="AL1447" t="s">
        <v>100</v>
      </c>
      <c r="AM1447" t="s">
        <v>100</v>
      </c>
      <c r="AN1447" t="s">
        <v>100</v>
      </c>
      <c r="AO1447" t="s">
        <v>100</v>
      </c>
      <c r="AP1447" t="s">
        <v>100</v>
      </c>
      <c r="AQ1447" t="s">
        <v>100</v>
      </c>
      <c r="AR1447" t="s">
        <v>100</v>
      </c>
      <c r="AS1447" t="s">
        <v>100</v>
      </c>
      <c r="AT1447" t="s">
        <v>100</v>
      </c>
      <c r="AU1447" t="s">
        <v>100</v>
      </c>
      <c r="AV1447" t="s">
        <v>100</v>
      </c>
      <c r="AW1447" t="s">
        <v>100</v>
      </c>
      <c r="AX1447" t="s">
        <v>100</v>
      </c>
      <c r="AY1447" t="s">
        <v>100</v>
      </c>
      <c r="AZ1447" t="s">
        <v>100</v>
      </c>
      <c r="BA1447" t="s">
        <v>100</v>
      </c>
      <c r="BB1447" t="s">
        <v>100</v>
      </c>
      <c r="BC1447" t="s">
        <v>100</v>
      </c>
      <c r="BD1447" t="s">
        <v>100</v>
      </c>
      <c r="BE1447" t="s">
        <v>100</v>
      </c>
      <c r="BF1447" t="s">
        <v>100</v>
      </c>
      <c r="BG1447" t="s">
        <v>100</v>
      </c>
      <c r="BH1447" t="s">
        <v>100</v>
      </c>
      <c r="BI1447" t="s">
        <v>100</v>
      </c>
      <c r="BJ1447" t="s">
        <v>100</v>
      </c>
      <c r="BK1447" t="s">
        <v>100</v>
      </c>
      <c r="BL1447" t="s">
        <v>100</v>
      </c>
      <c r="BM1447" t="s">
        <v>100</v>
      </c>
      <c r="BN1447" t="s">
        <v>100</v>
      </c>
      <c r="BO1447" t="s">
        <v>115</v>
      </c>
      <c r="BP1447" t="s">
        <v>100</v>
      </c>
      <c r="BQ1447" t="s">
        <v>100</v>
      </c>
      <c r="BR1447" t="s">
        <v>100</v>
      </c>
      <c r="BS1447" t="s">
        <v>100</v>
      </c>
      <c r="BT1447" t="s">
        <v>100</v>
      </c>
      <c r="BU1447" t="s">
        <v>100</v>
      </c>
      <c r="BV1447" t="s">
        <v>100</v>
      </c>
      <c r="BW1447" t="s">
        <v>100</v>
      </c>
      <c r="BX1447" t="s">
        <v>100</v>
      </c>
      <c r="BY1447" t="s">
        <v>100</v>
      </c>
      <c r="BZ1447" t="s">
        <v>100</v>
      </c>
      <c r="CA1447" t="s">
        <v>100</v>
      </c>
      <c r="CB1447" t="s">
        <v>100</v>
      </c>
      <c r="CC1447" t="s">
        <v>100</v>
      </c>
      <c r="CD1447" t="s">
        <v>100</v>
      </c>
      <c r="CE1447" t="s">
        <v>100</v>
      </c>
      <c r="CF1447" t="s">
        <v>100</v>
      </c>
      <c r="CG1447" t="s">
        <v>100</v>
      </c>
      <c r="CH1447" t="s">
        <v>100</v>
      </c>
      <c r="CI1447" t="s">
        <v>100</v>
      </c>
      <c r="CJ1447" t="s">
        <v>100</v>
      </c>
      <c r="CK1447" t="s">
        <v>100</v>
      </c>
      <c r="CL1447" t="s">
        <v>100</v>
      </c>
      <c r="CM1447" t="s">
        <v>100</v>
      </c>
      <c r="CN1447" t="s">
        <v>151</v>
      </c>
      <c r="CO1447" t="s">
        <v>100</v>
      </c>
      <c r="CP1447" t="s">
        <v>100</v>
      </c>
      <c r="CQ1447" t="s">
        <v>152</v>
      </c>
      <c r="CR1447" t="s">
        <v>153</v>
      </c>
    </row>
    <row r="1448" spans="1:96">
      <c r="A1448" t="s">
        <v>4758</v>
      </c>
      <c r="B1448" t="s">
        <v>4759</v>
      </c>
      <c r="C1448" t="s">
        <v>200</v>
      </c>
      <c r="D1448" t="s">
        <v>4760</v>
      </c>
      <c r="E1448" t="s">
        <v>4761</v>
      </c>
      <c r="F1448" t="s">
        <v>100</v>
      </c>
      <c r="G1448" t="s">
        <v>157</v>
      </c>
      <c r="H1448" t="s">
        <v>102</v>
      </c>
      <c r="I1448" t="s">
        <v>103</v>
      </c>
      <c r="J1448" t="s">
        <v>144</v>
      </c>
      <c r="K1448" t="s">
        <v>145</v>
      </c>
      <c r="L1448" t="s">
        <v>106</v>
      </c>
      <c r="M1448" t="s">
        <v>100</v>
      </c>
      <c r="N1448" t="s">
        <v>100</v>
      </c>
      <c r="O1448" t="s">
        <v>100</v>
      </c>
      <c r="P1448" t="s">
        <v>146</v>
      </c>
      <c r="Q1448" t="s">
        <v>108</v>
      </c>
      <c r="R1448" t="s">
        <v>148</v>
      </c>
      <c r="S1448" t="s">
        <v>100</v>
      </c>
      <c r="T1448" t="s">
        <v>100</v>
      </c>
      <c r="U1448" t="s">
        <v>228</v>
      </c>
      <c r="V1448" t="s">
        <v>149</v>
      </c>
      <c r="W1448" t="s">
        <v>134</v>
      </c>
      <c r="X1448" t="s">
        <v>4762</v>
      </c>
      <c r="Y1448" t="s">
        <v>100</v>
      </c>
      <c r="Z1448" t="s">
        <v>100</v>
      </c>
      <c r="AA1448" t="s">
        <v>100</v>
      </c>
      <c r="AB1448" t="s">
        <v>100</v>
      </c>
      <c r="AC1448" t="s">
        <v>100</v>
      </c>
      <c r="AD1448" t="s">
        <v>100</v>
      </c>
      <c r="AE1448" t="s">
        <v>115</v>
      </c>
      <c r="AF1448" t="s">
        <v>100</v>
      </c>
      <c r="AG1448" t="s">
        <v>100</v>
      </c>
      <c r="AH1448" t="s">
        <v>100</v>
      </c>
      <c r="AI1448" t="s">
        <v>100</v>
      </c>
      <c r="AJ1448" t="s">
        <v>100</v>
      </c>
      <c r="AK1448" t="s">
        <v>100</v>
      </c>
      <c r="AL1448" t="s">
        <v>100</v>
      </c>
      <c r="AM1448" t="s">
        <v>100</v>
      </c>
      <c r="AN1448" t="s">
        <v>100</v>
      </c>
      <c r="AO1448" t="s">
        <v>100</v>
      </c>
      <c r="AP1448" t="s">
        <v>100</v>
      </c>
      <c r="AQ1448" t="s">
        <v>100</v>
      </c>
      <c r="AR1448" t="s">
        <v>100</v>
      </c>
      <c r="AS1448" t="s">
        <v>100</v>
      </c>
      <c r="AT1448" t="s">
        <v>100</v>
      </c>
      <c r="AU1448" t="s">
        <v>100</v>
      </c>
      <c r="AV1448" t="s">
        <v>100</v>
      </c>
      <c r="AW1448" t="s">
        <v>100</v>
      </c>
      <c r="AX1448" t="s">
        <v>100</v>
      </c>
      <c r="AY1448" t="s">
        <v>100</v>
      </c>
      <c r="AZ1448" t="s">
        <v>100</v>
      </c>
      <c r="BA1448" t="s">
        <v>100</v>
      </c>
      <c r="BB1448" t="s">
        <v>100</v>
      </c>
      <c r="BC1448" t="s">
        <v>100</v>
      </c>
      <c r="BD1448" t="s">
        <v>100</v>
      </c>
      <c r="BE1448" t="s">
        <v>100</v>
      </c>
      <c r="BF1448" t="s">
        <v>100</v>
      </c>
      <c r="BG1448" t="s">
        <v>100</v>
      </c>
      <c r="BH1448" t="s">
        <v>100</v>
      </c>
      <c r="BI1448" t="s">
        <v>100</v>
      </c>
      <c r="BJ1448" t="s">
        <v>100</v>
      </c>
      <c r="BK1448" t="s">
        <v>100</v>
      </c>
      <c r="BL1448" t="s">
        <v>100</v>
      </c>
      <c r="BM1448" t="s">
        <v>100</v>
      </c>
      <c r="BN1448" t="s">
        <v>100</v>
      </c>
      <c r="BO1448" t="s">
        <v>115</v>
      </c>
      <c r="BP1448" t="s">
        <v>100</v>
      </c>
      <c r="BQ1448" t="s">
        <v>100</v>
      </c>
      <c r="BR1448" t="s">
        <v>100</v>
      </c>
      <c r="BS1448" t="s">
        <v>100</v>
      </c>
      <c r="BT1448" t="s">
        <v>100</v>
      </c>
      <c r="BU1448" t="s">
        <v>100</v>
      </c>
      <c r="BV1448" t="s">
        <v>100</v>
      </c>
      <c r="BW1448" t="s">
        <v>100</v>
      </c>
      <c r="BX1448" t="s">
        <v>100</v>
      </c>
      <c r="BY1448" t="s">
        <v>100</v>
      </c>
      <c r="BZ1448" t="s">
        <v>100</v>
      </c>
      <c r="CA1448" t="s">
        <v>100</v>
      </c>
      <c r="CB1448" t="s">
        <v>100</v>
      </c>
      <c r="CC1448" t="s">
        <v>100</v>
      </c>
      <c r="CD1448" t="s">
        <v>100</v>
      </c>
      <c r="CE1448" t="s">
        <v>100</v>
      </c>
      <c r="CF1448" t="s">
        <v>100</v>
      </c>
      <c r="CG1448" t="s">
        <v>100</v>
      </c>
      <c r="CH1448" t="s">
        <v>100</v>
      </c>
      <c r="CI1448" t="s">
        <v>100</v>
      </c>
      <c r="CJ1448" t="s">
        <v>100</v>
      </c>
      <c r="CK1448" t="s">
        <v>100</v>
      </c>
      <c r="CL1448" t="s">
        <v>100</v>
      </c>
      <c r="CM1448" t="s">
        <v>100</v>
      </c>
      <c r="CN1448" t="s">
        <v>151</v>
      </c>
      <c r="CO1448" t="s">
        <v>117</v>
      </c>
      <c r="CP1448" t="s">
        <v>117</v>
      </c>
      <c r="CQ1448" t="s">
        <v>100</v>
      </c>
      <c r="CR1448" t="s">
        <v>100</v>
      </c>
    </row>
    <row r="1449" spans="1:96">
      <c r="A1449" t="s">
        <v>4763</v>
      </c>
      <c r="B1449" t="s">
        <v>4764</v>
      </c>
      <c r="C1449" t="s">
        <v>98</v>
      </c>
      <c r="D1449" t="s">
        <v>4765</v>
      </c>
      <c r="E1449" t="s">
        <v>4766</v>
      </c>
      <c r="F1449" t="s">
        <v>100</v>
      </c>
      <c r="G1449" t="s">
        <v>157</v>
      </c>
      <c r="H1449" t="s">
        <v>102</v>
      </c>
      <c r="I1449" t="s">
        <v>390</v>
      </c>
      <c r="J1449" t="s">
        <v>309</v>
      </c>
      <c r="K1449" t="s">
        <v>1551</v>
      </c>
      <c r="L1449" t="s">
        <v>106</v>
      </c>
      <c r="M1449" t="s">
        <v>100</v>
      </c>
      <c r="N1449" t="s">
        <v>100</v>
      </c>
      <c r="O1449" t="s">
        <v>100</v>
      </c>
      <c r="P1449" t="s">
        <v>1032</v>
      </c>
      <c r="Q1449" t="s">
        <v>108</v>
      </c>
      <c r="R1449" t="s">
        <v>109</v>
      </c>
      <c r="S1449" t="s">
        <v>895</v>
      </c>
      <c r="T1449" t="s">
        <v>111</v>
      </c>
      <c r="U1449" t="s">
        <v>112</v>
      </c>
      <c r="V1449" t="s">
        <v>113</v>
      </c>
      <c r="W1449" t="s">
        <v>113</v>
      </c>
      <c r="X1449" t="s">
        <v>114</v>
      </c>
      <c r="Y1449" t="s">
        <v>115</v>
      </c>
      <c r="Z1449" t="s">
        <v>100</v>
      </c>
      <c r="AA1449" t="s">
        <v>100</v>
      </c>
      <c r="AB1449" t="s">
        <v>100</v>
      </c>
      <c r="AC1449" t="s">
        <v>100</v>
      </c>
      <c r="AD1449" t="s">
        <v>100</v>
      </c>
      <c r="AE1449" t="s">
        <v>115</v>
      </c>
      <c r="AF1449" t="s">
        <v>100</v>
      </c>
      <c r="AG1449" t="s">
        <v>100</v>
      </c>
      <c r="AH1449" t="s">
        <v>100</v>
      </c>
      <c r="AI1449" t="s">
        <v>100</v>
      </c>
      <c r="AJ1449" t="s">
        <v>100</v>
      </c>
      <c r="AK1449" t="s">
        <v>100</v>
      </c>
      <c r="AL1449" t="s">
        <v>100</v>
      </c>
      <c r="AM1449" t="s">
        <v>100</v>
      </c>
      <c r="AN1449" t="s">
        <v>100</v>
      </c>
      <c r="AO1449" t="s">
        <v>100</v>
      </c>
      <c r="AP1449" t="s">
        <v>100</v>
      </c>
      <c r="AQ1449" t="s">
        <v>115</v>
      </c>
      <c r="AR1449" t="s">
        <v>100</v>
      </c>
      <c r="AS1449" t="s">
        <v>100</v>
      </c>
      <c r="AT1449" t="s">
        <v>100</v>
      </c>
      <c r="AU1449" t="s">
        <v>100</v>
      </c>
      <c r="AV1449" t="s">
        <v>100</v>
      </c>
      <c r="AW1449" t="s">
        <v>100</v>
      </c>
      <c r="AX1449" t="s">
        <v>100</v>
      </c>
      <c r="AY1449" t="s">
        <v>100</v>
      </c>
      <c r="AZ1449" t="s">
        <v>100</v>
      </c>
      <c r="BA1449" t="s">
        <v>100</v>
      </c>
      <c r="BB1449" t="s">
        <v>100</v>
      </c>
      <c r="BC1449" t="s">
        <v>100</v>
      </c>
      <c r="BD1449" t="s">
        <v>100</v>
      </c>
      <c r="BE1449" t="s">
        <v>100</v>
      </c>
      <c r="BF1449" t="s">
        <v>100</v>
      </c>
      <c r="BG1449" t="s">
        <v>100</v>
      </c>
      <c r="BH1449" t="s">
        <v>100</v>
      </c>
      <c r="BI1449" t="s">
        <v>100</v>
      </c>
      <c r="BJ1449" t="s">
        <v>100</v>
      </c>
      <c r="BK1449" t="s">
        <v>100</v>
      </c>
      <c r="BL1449" t="s">
        <v>100</v>
      </c>
      <c r="BM1449" t="s">
        <v>100</v>
      </c>
      <c r="BN1449" t="s">
        <v>100</v>
      </c>
      <c r="BO1449" t="s">
        <v>100</v>
      </c>
      <c r="BP1449" t="s">
        <v>100</v>
      </c>
      <c r="BQ1449" t="s">
        <v>100</v>
      </c>
      <c r="BR1449" t="s">
        <v>100</v>
      </c>
      <c r="BS1449" t="s">
        <v>100</v>
      </c>
      <c r="BT1449" t="s">
        <v>100</v>
      </c>
      <c r="BU1449" t="s">
        <v>100</v>
      </c>
      <c r="BV1449" t="s">
        <v>100</v>
      </c>
      <c r="BW1449" t="s">
        <v>100</v>
      </c>
      <c r="BX1449" t="s">
        <v>100</v>
      </c>
      <c r="BY1449" t="s">
        <v>100</v>
      </c>
      <c r="BZ1449" t="s">
        <v>100</v>
      </c>
      <c r="CA1449" t="s">
        <v>100</v>
      </c>
      <c r="CB1449" t="s">
        <v>100</v>
      </c>
      <c r="CC1449" t="s">
        <v>100</v>
      </c>
      <c r="CD1449" t="s">
        <v>100</v>
      </c>
      <c r="CE1449" t="s">
        <v>100</v>
      </c>
      <c r="CF1449" t="s">
        <v>100</v>
      </c>
      <c r="CG1449" t="s">
        <v>100</v>
      </c>
      <c r="CH1449" t="s">
        <v>100</v>
      </c>
      <c r="CI1449" t="s">
        <v>100</v>
      </c>
      <c r="CJ1449" t="s">
        <v>115</v>
      </c>
      <c r="CK1449" t="s">
        <v>100</v>
      </c>
      <c r="CL1449" t="s">
        <v>100</v>
      </c>
      <c r="CM1449" t="s">
        <v>100</v>
      </c>
      <c r="CN1449" t="s">
        <v>211</v>
      </c>
      <c r="CO1449" t="s">
        <v>100</v>
      </c>
      <c r="CP1449" t="s">
        <v>100</v>
      </c>
      <c r="CQ1449" t="s">
        <v>152</v>
      </c>
      <c r="CR1449" t="s">
        <v>153</v>
      </c>
    </row>
    <row r="1450" spans="1:96">
      <c r="A1450" t="s">
        <v>4767</v>
      </c>
      <c r="B1450" t="s">
        <v>4768</v>
      </c>
      <c r="C1450" t="s">
        <v>138</v>
      </c>
      <c r="D1450" t="s">
        <v>4769</v>
      </c>
      <c r="E1450" t="s">
        <v>4770</v>
      </c>
      <c r="F1450" t="s">
        <v>100</v>
      </c>
      <c r="G1450" t="s">
        <v>141</v>
      </c>
      <c r="H1450" t="s">
        <v>142</v>
      </c>
      <c r="I1450" t="s">
        <v>143</v>
      </c>
      <c r="J1450" t="s">
        <v>144</v>
      </c>
      <c r="K1450" t="s">
        <v>145</v>
      </c>
      <c r="L1450" t="s">
        <v>106</v>
      </c>
      <c r="M1450" t="s">
        <v>100</v>
      </c>
      <c r="N1450" t="s">
        <v>100</v>
      </c>
      <c r="O1450" t="s">
        <v>100</v>
      </c>
      <c r="P1450" t="s">
        <v>146</v>
      </c>
      <c r="Q1450" t="s">
        <v>147</v>
      </c>
      <c r="R1450" t="s">
        <v>148</v>
      </c>
      <c r="S1450" t="s">
        <v>162</v>
      </c>
      <c r="T1450" t="s">
        <v>111</v>
      </c>
      <c r="U1450" t="s">
        <v>112</v>
      </c>
      <c r="V1450" t="s">
        <v>113</v>
      </c>
      <c r="W1450" t="s">
        <v>113</v>
      </c>
      <c r="X1450" t="s">
        <v>114</v>
      </c>
      <c r="Y1450" t="s">
        <v>100</v>
      </c>
      <c r="Z1450" t="s">
        <v>100</v>
      </c>
      <c r="AA1450" t="s">
        <v>100</v>
      </c>
      <c r="AB1450" t="s">
        <v>100</v>
      </c>
      <c r="AC1450" t="s">
        <v>100</v>
      </c>
      <c r="AD1450" t="s">
        <v>100</v>
      </c>
      <c r="AE1450" t="s">
        <v>100</v>
      </c>
      <c r="AF1450" t="s">
        <v>100</v>
      </c>
      <c r="AG1450" t="s">
        <v>100</v>
      </c>
      <c r="AH1450" t="s">
        <v>100</v>
      </c>
      <c r="AI1450" t="s">
        <v>100</v>
      </c>
      <c r="AJ1450" t="s">
        <v>100</v>
      </c>
      <c r="AK1450" t="s">
        <v>100</v>
      </c>
      <c r="AL1450" t="s">
        <v>100</v>
      </c>
      <c r="AM1450" t="s">
        <v>100</v>
      </c>
      <c r="AN1450" t="s">
        <v>100</v>
      </c>
      <c r="AO1450" t="s">
        <v>100</v>
      </c>
      <c r="AP1450" t="s">
        <v>100</v>
      </c>
      <c r="AQ1450" t="s">
        <v>100</v>
      </c>
      <c r="AR1450" t="s">
        <v>100</v>
      </c>
      <c r="AS1450" t="s">
        <v>100</v>
      </c>
      <c r="AT1450" t="s">
        <v>100</v>
      </c>
      <c r="AU1450" t="s">
        <v>100</v>
      </c>
      <c r="AV1450" t="s">
        <v>100</v>
      </c>
      <c r="AW1450" t="s">
        <v>100</v>
      </c>
      <c r="AX1450" t="s">
        <v>100</v>
      </c>
      <c r="AY1450" t="s">
        <v>100</v>
      </c>
      <c r="AZ1450" t="s">
        <v>100</v>
      </c>
      <c r="BA1450" t="s">
        <v>100</v>
      </c>
      <c r="BB1450" t="s">
        <v>100</v>
      </c>
      <c r="BC1450" t="s">
        <v>100</v>
      </c>
      <c r="BD1450" t="s">
        <v>100</v>
      </c>
      <c r="BE1450" t="s">
        <v>100</v>
      </c>
      <c r="BF1450" t="s">
        <v>100</v>
      </c>
      <c r="BG1450" t="s">
        <v>100</v>
      </c>
      <c r="BH1450" t="s">
        <v>100</v>
      </c>
      <c r="BI1450" t="s">
        <v>100</v>
      </c>
      <c r="BJ1450" t="s">
        <v>100</v>
      </c>
      <c r="BK1450" t="s">
        <v>100</v>
      </c>
      <c r="BL1450" t="s">
        <v>100</v>
      </c>
      <c r="BM1450" t="s">
        <v>100</v>
      </c>
      <c r="BN1450" t="s">
        <v>100</v>
      </c>
      <c r="BO1450" t="s">
        <v>115</v>
      </c>
      <c r="BP1450" t="s">
        <v>100</v>
      </c>
      <c r="BQ1450" t="s">
        <v>100</v>
      </c>
      <c r="BR1450" t="s">
        <v>100</v>
      </c>
      <c r="BS1450" t="s">
        <v>100</v>
      </c>
      <c r="BT1450" t="s">
        <v>100</v>
      </c>
      <c r="BU1450" t="s">
        <v>100</v>
      </c>
      <c r="BV1450" t="s">
        <v>100</v>
      </c>
      <c r="BW1450" t="s">
        <v>100</v>
      </c>
      <c r="BX1450" t="s">
        <v>100</v>
      </c>
      <c r="BY1450" t="s">
        <v>100</v>
      </c>
      <c r="BZ1450" t="s">
        <v>100</v>
      </c>
      <c r="CA1450" t="s">
        <v>100</v>
      </c>
      <c r="CB1450" t="s">
        <v>100</v>
      </c>
      <c r="CC1450" t="s">
        <v>100</v>
      </c>
      <c r="CD1450" t="s">
        <v>100</v>
      </c>
      <c r="CE1450" t="s">
        <v>100</v>
      </c>
      <c r="CF1450" t="s">
        <v>100</v>
      </c>
      <c r="CG1450" t="s">
        <v>100</v>
      </c>
      <c r="CH1450" t="s">
        <v>100</v>
      </c>
      <c r="CI1450" t="s">
        <v>100</v>
      </c>
      <c r="CJ1450" t="s">
        <v>115</v>
      </c>
      <c r="CK1450" t="s">
        <v>100</v>
      </c>
      <c r="CL1450" t="s">
        <v>100</v>
      </c>
      <c r="CM1450" t="s">
        <v>100</v>
      </c>
      <c r="CN1450" t="s">
        <v>151</v>
      </c>
      <c r="CO1450" t="s">
        <v>100</v>
      </c>
      <c r="CP1450" t="s">
        <v>100</v>
      </c>
      <c r="CQ1450" t="s">
        <v>152</v>
      </c>
      <c r="CR1450" t="s">
        <v>153</v>
      </c>
    </row>
    <row r="1451" spans="1:96">
      <c r="A1451" t="s">
        <v>1032</v>
      </c>
      <c r="B1451" t="s">
        <v>4771</v>
      </c>
      <c r="C1451" t="s">
        <v>164</v>
      </c>
      <c r="D1451" t="s">
        <v>4772</v>
      </c>
      <c r="E1451" t="s">
        <v>100</v>
      </c>
      <c r="F1451" t="s">
        <v>100</v>
      </c>
      <c r="G1451" t="s">
        <v>141</v>
      </c>
      <c r="H1451" t="s">
        <v>142</v>
      </c>
      <c r="I1451" t="s">
        <v>103</v>
      </c>
      <c r="J1451" t="s">
        <v>144</v>
      </c>
      <c r="K1451" t="s">
        <v>145</v>
      </c>
      <c r="L1451" t="s">
        <v>106</v>
      </c>
      <c r="M1451" t="s">
        <v>100</v>
      </c>
      <c r="N1451" t="s">
        <v>100</v>
      </c>
      <c r="O1451" t="s">
        <v>100</v>
      </c>
      <c r="P1451" t="s">
        <v>616</v>
      </c>
      <c r="Q1451" t="s">
        <v>108</v>
      </c>
      <c r="R1451" t="s">
        <v>148</v>
      </c>
      <c r="S1451" t="s">
        <v>100</v>
      </c>
      <c r="T1451" t="s">
        <v>100</v>
      </c>
      <c r="U1451" t="s">
        <v>112</v>
      </c>
      <c r="V1451" t="s">
        <v>149</v>
      </c>
      <c r="W1451" t="s">
        <v>113</v>
      </c>
      <c r="X1451" t="s">
        <v>150</v>
      </c>
      <c r="Y1451" t="s">
        <v>100</v>
      </c>
      <c r="Z1451" t="s">
        <v>100</v>
      </c>
      <c r="AA1451" t="s">
        <v>100</v>
      </c>
      <c r="AB1451" t="s">
        <v>100</v>
      </c>
      <c r="AC1451" t="s">
        <v>100</v>
      </c>
      <c r="AD1451" t="s">
        <v>100</v>
      </c>
      <c r="AE1451" t="s">
        <v>100</v>
      </c>
      <c r="AF1451" t="s">
        <v>100</v>
      </c>
      <c r="AG1451" t="s">
        <v>100</v>
      </c>
      <c r="AH1451" t="s">
        <v>100</v>
      </c>
      <c r="AI1451" t="s">
        <v>100</v>
      </c>
      <c r="AJ1451" t="s">
        <v>100</v>
      </c>
      <c r="AK1451" t="s">
        <v>100</v>
      </c>
      <c r="AL1451" t="s">
        <v>100</v>
      </c>
      <c r="AM1451" t="s">
        <v>100</v>
      </c>
      <c r="AN1451" t="s">
        <v>100</v>
      </c>
      <c r="AO1451" t="s">
        <v>100</v>
      </c>
      <c r="AP1451" t="s">
        <v>100</v>
      </c>
      <c r="AQ1451" t="s">
        <v>100</v>
      </c>
      <c r="AR1451" t="s">
        <v>100</v>
      </c>
      <c r="AS1451" t="s">
        <v>100</v>
      </c>
      <c r="AT1451" t="s">
        <v>100</v>
      </c>
      <c r="AU1451" t="s">
        <v>100</v>
      </c>
      <c r="AV1451" t="s">
        <v>100</v>
      </c>
      <c r="AW1451" t="s">
        <v>100</v>
      </c>
      <c r="AX1451" t="s">
        <v>100</v>
      </c>
      <c r="AY1451" t="s">
        <v>100</v>
      </c>
      <c r="AZ1451" t="s">
        <v>100</v>
      </c>
      <c r="BA1451" t="s">
        <v>100</v>
      </c>
      <c r="BB1451" t="s">
        <v>100</v>
      </c>
      <c r="BC1451" t="s">
        <v>100</v>
      </c>
      <c r="BD1451" t="s">
        <v>100</v>
      </c>
      <c r="BE1451" t="s">
        <v>100</v>
      </c>
      <c r="BF1451" t="s">
        <v>100</v>
      </c>
      <c r="BG1451" t="s">
        <v>100</v>
      </c>
      <c r="BH1451" t="s">
        <v>100</v>
      </c>
      <c r="BI1451" t="s">
        <v>100</v>
      </c>
      <c r="BJ1451" t="s">
        <v>100</v>
      </c>
      <c r="BK1451" t="s">
        <v>100</v>
      </c>
      <c r="BL1451" t="s">
        <v>100</v>
      </c>
      <c r="BM1451" t="s">
        <v>100</v>
      </c>
      <c r="BN1451" t="s">
        <v>100</v>
      </c>
      <c r="BO1451" t="s">
        <v>115</v>
      </c>
      <c r="BP1451" t="s">
        <v>100</v>
      </c>
      <c r="BQ1451" t="s">
        <v>100</v>
      </c>
      <c r="BR1451" t="s">
        <v>100</v>
      </c>
      <c r="BS1451" t="s">
        <v>100</v>
      </c>
      <c r="BT1451" t="s">
        <v>100</v>
      </c>
      <c r="BU1451" t="s">
        <v>100</v>
      </c>
      <c r="BV1451" t="s">
        <v>100</v>
      </c>
      <c r="BW1451" t="s">
        <v>100</v>
      </c>
      <c r="BX1451" t="s">
        <v>100</v>
      </c>
      <c r="BY1451" t="s">
        <v>100</v>
      </c>
      <c r="BZ1451" t="s">
        <v>100</v>
      </c>
      <c r="CA1451" t="s">
        <v>100</v>
      </c>
      <c r="CB1451" t="s">
        <v>100</v>
      </c>
      <c r="CC1451" t="s">
        <v>100</v>
      </c>
      <c r="CD1451" t="s">
        <v>100</v>
      </c>
      <c r="CE1451" t="s">
        <v>100</v>
      </c>
      <c r="CF1451" t="s">
        <v>100</v>
      </c>
      <c r="CG1451" t="s">
        <v>100</v>
      </c>
      <c r="CH1451" t="s">
        <v>100</v>
      </c>
      <c r="CI1451" t="s">
        <v>100</v>
      </c>
      <c r="CJ1451" t="s">
        <v>100</v>
      </c>
      <c r="CK1451" t="s">
        <v>100</v>
      </c>
      <c r="CL1451" t="s">
        <v>100</v>
      </c>
      <c r="CM1451" t="s">
        <v>100</v>
      </c>
      <c r="CN1451" t="s">
        <v>166</v>
      </c>
      <c r="CO1451" t="s">
        <v>100</v>
      </c>
      <c r="CP1451" t="s">
        <v>100</v>
      </c>
      <c r="CQ1451" t="s">
        <v>152</v>
      </c>
      <c r="CR1451" t="s">
        <v>153</v>
      </c>
    </row>
    <row r="1452" spans="1:96">
      <c r="A1452" t="s">
        <v>4773</v>
      </c>
      <c r="B1452" t="s">
        <v>4774</v>
      </c>
      <c r="C1452" t="s">
        <v>98</v>
      </c>
      <c r="D1452" t="s">
        <v>4774</v>
      </c>
      <c r="E1452" t="s">
        <v>100</v>
      </c>
      <c r="F1452" t="s">
        <v>100</v>
      </c>
      <c r="G1452" t="s">
        <v>157</v>
      </c>
      <c r="H1452" t="s">
        <v>102</v>
      </c>
      <c r="I1452" t="s">
        <v>471</v>
      </c>
      <c r="J1452" t="s">
        <v>925</v>
      </c>
      <c r="K1452" t="s">
        <v>615</v>
      </c>
      <c r="L1452" t="s">
        <v>106</v>
      </c>
      <c r="M1452" t="s">
        <v>100</v>
      </c>
      <c r="N1452" t="s">
        <v>100</v>
      </c>
      <c r="O1452" t="s">
        <v>100</v>
      </c>
      <c r="P1452" t="s">
        <v>616</v>
      </c>
      <c r="Q1452" t="s">
        <v>108</v>
      </c>
      <c r="R1452" t="s">
        <v>109</v>
      </c>
      <c r="S1452" t="s">
        <v>162</v>
      </c>
      <c r="T1452" t="s">
        <v>111</v>
      </c>
      <c r="U1452" t="s">
        <v>112</v>
      </c>
      <c r="V1452" t="s">
        <v>113</v>
      </c>
      <c r="W1452" t="s">
        <v>113</v>
      </c>
      <c r="X1452" t="s">
        <v>114</v>
      </c>
      <c r="Y1452" t="s">
        <v>115</v>
      </c>
      <c r="Z1452" t="s">
        <v>100</v>
      </c>
      <c r="AA1452" t="s">
        <v>100</v>
      </c>
      <c r="AB1452" t="s">
        <v>100</v>
      </c>
      <c r="AC1452" t="s">
        <v>100</v>
      </c>
      <c r="AD1452" t="s">
        <v>100</v>
      </c>
      <c r="AE1452" t="s">
        <v>115</v>
      </c>
      <c r="AF1452" t="s">
        <v>100</v>
      </c>
      <c r="AG1452" t="s">
        <v>100</v>
      </c>
      <c r="AH1452" t="s">
        <v>100</v>
      </c>
      <c r="AI1452" t="s">
        <v>100</v>
      </c>
      <c r="AJ1452" t="s">
        <v>100</v>
      </c>
      <c r="AK1452" t="s">
        <v>100</v>
      </c>
      <c r="AL1452" t="s">
        <v>100</v>
      </c>
      <c r="AM1452" t="s">
        <v>100</v>
      </c>
      <c r="AN1452" t="s">
        <v>100</v>
      </c>
      <c r="AO1452" t="s">
        <v>100</v>
      </c>
      <c r="AP1452" t="s">
        <v>100</v>
      </c>
      <c r="AQ1452" t="s">
        <v>100</v>
      </c>
      <c r="AR1452" t="s">
        <v>100</v>
      </c>
      <c r="AS1452" t="s">
        <v>100</v>
      </c>
      <c r="AT1452" t="s">
        <v>100</v>
      </c>
      <c r="AU1452" t="s">
        <v>100</v>
      </c>
      <c r="AV1452" t="s">
        <v>100</v>
      </c>
      <c r="AW1452" t="s">
        <v>100</v>
      </c>
      <c r="AX1452" t="s">
        <v>100</v>
      </c>
      <c r="AY1452" t="s">
        <v>100</v>
      </c>
      <c r="AZ1452" t="s">
        <v>100</v>
      </c>
      <c r="BA1452" t="s">
        <v>100</v>
      </c>
      <c r="BB1452" t="s">
        <v>100</v>
      </c>
      <c r="BC1452" t="s">
        <v>100</v>
      </c>
      <c r="BD1452" t="s">
        <v>100</v>
      </c>
      <c r="BE1452" t="s">
        <v>100</v>
      </c>
      <c r="BF1452" t="s">
        <v>100</v>
      </c>
      <c r="BG1452" t="s">
        <v>100</v>
      </c>
      <c r="BH1452" t="s">
        <v>100</v>
      </c>
      <c r="BI1452" t="s">
        <v>100</v>
      </c>
      <c r="BJ1452" t="s">
        <v>100</v>
      </c>
      <c r="BK1452" t="s">
        <v>100</v>
      </c>
      <c r="BL1452" t="s">
        <v>100</v>
      </c>
      <c r="BM1452" t="s">
        <v>100</v>
      </c>
      <c r="BN1452" t="s">
        <v>100</v>
      </c>
      <c r="BO1452" t="s">
        <v>100</v>
      </c>
      <c r="BP1452" t="s">
        <v>100</v>
      </c>
      <c r="BQ1452" t="s">
        <v>100</v>
      </c>
      <c r="BR1452" t="s">
        <v>100</v>
      </c>
      <c r="BS1452" t="s">
        <v>100</v>
      </c>
      <c r="BT1452" t="s">
        <v>100</v>
      </c>
      <c r="BU1452" t="s">
        <v>100</v>
      </c>
      <c r="BV1452" t="s">
        <v>100</v>
      </c>
      <c r="BW1452" t="s">
        <v>100</v>
      </c>
      <c r="BX1452" t="s">
        <v>100</v>
      </c>
      <c r="BY1452" t="s">
        <v>100</v>
      </c>
      <c r="BZ1452" t="s">
        <v>100</v>
      </c>
      <c r="CA1452" t="s">
        <v>100</v>
      </c>
      <c r="CB1452" t="s">
        <v>100</v>
      </c>
      <c r="CC1452" t="s">
        <v>100</v>
      </c>
      <c r="CD1452" t="s">
        <v>100</v>
      </c>
      <c r="CE1452" t="s">
        <v>100</v>
      </c>
      <c r="CF1452" t="s">
        <v>100</v>
      </c>
      <c r="CG1452" t="s">
        <v>100</v>
      </c>
      <c r="CH1452" t="s">
        <v>100</v>
      </c>
      <c r="CI1452" t="s">
        <v>100</v>
      </c>
      <c r="CJ1452" t="s">
        <v>115</v>
      </c>
      <c r="CK1452" t="s">
        <v>100</v>
      </c>
      <c r="CL1452" t="s">
        <v>100</v>
      </c>
      <c r="CM1452" t="s">
        <v>100</v>
      </c>
      <c r="CN1452" t="s">
        <v>116</v>
      </c>
      <c r="CO1452" t="s">
        <v>117</v>
      </c>
      <c r="CP1452" t="s">
        <v>117</v>
      </c>
      <c r="CQ1452" t="s">
        <v>100</v>
      </c>
      <c r="CR1452" t="s">
        <v>100</v>
      </c>
    </row>
    <row r="1453" spans="1:96">
      <c r="A1453" t="s">
        <v>4775</v>
      </c>
      <c r="B1453" t="s">
        <v>4776</v>
      </c>
      <c r="C1453" t="s">
        <v>98</v>
      </c>
      <c r="D1453" t="s">
        <v>4777</v>
      </c>
      <c r="E1453" t="s">
        <v>100</v>
      </c>
      <c r="F1453" t="s">
        <v>100</v>
      </c>
      <c r="G1453" t="s">
        <v>356</v>
      </c>
      <c r="H1453" t="s">
        <v>357</v>
      </c>
      <c r="I1453" t="s">
        <v>471</v>
      </c>
      <c r="J1453" t="s">
        <v>2044</v>
      </c>
      <c r="K1453" t="s">
        <v>615</v>
      </c>
      <c r="L1453" t="s">
        <v>106</v>
      </c>
      <c r="M1453" t="s">
        <v>100</v>
      </c>
      <c r="N1453" t="s">
        <v>100</v>
      </c>
      <c r="O1453" t="s">
        <v>100</v>
      </c>
      <c r="P1453" t="s">
        <v>616</v>
      </c>
      <c r="Q1453" t="s">
        <v>108</v>
      </c>
      <c r="R1453" t="s">
        <v>109</v>
      </c>
      <c r="S1453" t="s">
        <v>162</v>
      </c>
      <c r="T1453" t="s">
        <v>111</v>
      </c>
      <c r="U1453" t="s">
        <v>112</v>
      </c>
      <c r="V1453" t="s">
        <v>113</v>
      </c>
      <c r="W1453" t="s">
        <v>113</v>
      </c>
      <c r="X1453" t="s">
        <v>114</v>
      </c>
      <c r="Y1453" t="s">
        <v>115</v>
      </c>
      <c r="Z1453" t="s">
        <v>100</v>
      </c>
      <c r="AA1453" t="s">
        <v>100</v>
      </c>
      <c r="AB1453" t="s">
        <v>100</v>
      </c>
      <c r="AC1453" t="s">
        <v>100</v>
      </c>
      <c r="AD1453" t="s">
        <v>100</v>
      </c>
      <c r="AE1453" t="s">
        <v>115</v>
      </c>
      <c r="AF1453" t="s">
        <v>100</v>
      </c>
      <c r="AG1453" t="s">
        <v>100</v>
      </c>
      <c r="AH1453" t="s">
        <v>100</v>
      </c>
      <c r="AI1453" t="s">
        <v>100</v>
      </c>
      <c r="AJ1453" t="s">
        <v>100</v>
      </c>
      <c r="AK1453" t="s">
        <v>100</v>
      </c>
      <c r="AL1453" t="s">
        <v>100</v>
      </c>
      <c r="AM1453" t="s">
        <v>100</v>
      </c>
      <c r="AN1453" t="s">
        <v>100</v>
      </c>
      <c r="AO1453" t="s">
        <v>100</v>
      </c>
      <c r="AP1453" t="s">
        <v>100</v>
      </c>
      <c r="AQ1453" t="s">
        <v>100</v>
      </c>
      <c r="AR1453" t="s">
        <v>100</v>
      </c>
      <c r="AS1453" t="s">
        <v>100</v>
      </c>
      <c r="AT1453" t="s">
        <v>100</v>
      </c>
      <c r="AU1453" t="s">
        <v>100</v>
      </c>
      <c r="AV1453" t="s">
        <v>100</v>
      </c>
      <c r="AW1453" t="s">
        <v>100</v>
      </c>
      <c r="AX1453" t="s">
        <v>100</v>
      </c>
      <c r="AY1453" t="s">
        <v>100</v>
      </c>
      <c r="AZ1453" t="s">
        <v>100</v>
      </c>
      <c r="BA1453" t="s">
        <v>100</v>
      </c>
      <c r="BB1453" t="s">
        <v>100</v>
      </c>
      <c r="BC1453" t="s">
        <v>100</v>
      </c>
      <c r="BD1453" t="s">
        <v>100</v>
      </c>
      <c r="BE1453" t="s">
        <v>100</v>
      </c>
      <c r="BF1453" t="s">
        <v>100</v>
      </c>
      <c r="BG1453" t="s">
        <v>100</v>
      </c>
      <c r="BH1453" t="s">
        <v>100</v>
      </c>
      <c r="BI1453" t="s">
        <v>100</v>
      </c>
      <c r="BJ1453" t="s">
        <v>100</v>
      </c>
      <c r="BK1453" t="s">
        <v>100</v>
      </c>
      <c r="BL1453" t="s">
        <v>100</v>
      </c>
      <c r="BM1453" t="s">
        <v>100</v>
      </c>
      <c r="BN1453" t="s">
        <v>100</v>
      </c>
      <c r="BO1453" t="s">
        <v>100</v>
      </c>
      <c r="BP1453" t="s">
        <v>100</v>
      </c>
      <c r="BQ1453" t="s">
        <v>100</v>
      </c>
      <c r="BR1453" t="s">
        <v>100</v>
      </c>
      <c r="BS1453" t="s">
        <v>100</v>
      </c>
      <c r="BT1453" t="s">
        <v>100</v>
      </c>
      <c r="BU1453" t="s">
        <v>100</v>
      </c>
      <c r="BV1453" t="s">
        <v>100</v>
      </c>
      <c r="BW1453" t="s">
        <v>100</v>
      </c>
      <c r="BX1453" t="s">
        <v>100</v>
      </c>
      <c r="BY1453" t="s">
        <v>100</v>
      </c>
      <c r="BZ1453" t="s">
        <v>100</v>
      </c>
      <c r="CA1453" t="s">
        <v>100</v>
      </c>
      <c r="CB1453" t="s">
        <v>100</v>
      </c>
      <c r="CC1453" t="s">
        <v>100</v>
      </c>
      <c r="CD1453" t="s">
        <v>100</v>
      </c>
      <c r="CE1453" t="s">
        <v>100</v>
      </c>
      <c r="CF1453" t="s">
        <v>100</v>
      </c>
      <c r="CG1453" t="s">
        <v>100</v>
      </c>
      <c r="CH1453" t="s">
        <v>100</v>
      </c>
      <c r="CI1453" t="s">
        <v>100</v>
      </c>
      <c r="CJ1453" t="s">
        <v>115</v>
      </c>
      <c r="CK1453" t="s">
        <v>100</v>
      </c>
      <c r="CL1453" t="s">
        <v>100</v>
      </c>
      <c r="CM1453" t="s">
        <v>100</v>
      </c>
      <c r="CN1453" t="s">
        <v>116</v>
      </c>
      <c r="CO1453" t="s">
        <v>117</v>
      </c>
      <c r="CP1453" t="s">
        <v>117</v>
      </c>
      <c r="CQ1453" t="s">
        <v>100</v>
      </c>
      <c r="CR1453" t="s">
        <v>100</v>
      </c>
    </row>
    <row r="1454" spans="1:96">
      <c r="A1454" t="s">
        <v>4778</v>
      </c>
      <c r="B1454" t="s">
        <v>4779</v>
      </c>
      <c r="C1454" t="s">
        <v>138</v>
      </c>
      <c r="D1454" t="s">
        <v>4780</v>
      </c>
      <c r="E1454" t="s">
        <v>100</v>
      </c>
      <c r="F1454" t="s">
        <v>100</v>
      </c>
      <c r="G1454" t="s">
        <v>141</v>
      </c>
      <c r="H1454" t="s">
        <v>142</v>
      </c>
      <c r="I1454" t="s">
        <v>143</v>
      </c>
      <c r="J1454" t="s">
        <v>419</v>
      </c>
      <c r="K1454" t="s">
        <v>145</v>
      </c>
      <c r="L1454" t="s">
        <v>106</v>
      </c>
      <c r="M1454" t="s">
        <v>100</v>
      </c>
      <c r="N1454" t="s">
        <v>100</v>
      </c>
      <c r="O1454" t="s">
        <v>100</v>
      </c>
      <c r="P1454" t="s">
        <v>146</v>
      </c>
      <c r="Q1454" t="s">
        <v>147</v>
      </c>
      <c r="R1454" t="s">
        <v>148</v>
      </c>
      <c r="S1454" t="s">
        <v>100</v>
      </c>
      <c r="T1454" t="s">
        <v>100</v>
      </c>
      <c r="U1454" t="s">
        <v>112</v>
      </c>
      <c r="V1454" t="s">
        <v>113</v>
      </c>
      <c r="W1454" t="s">
        <v>113</v>
      </c>
      <c r="X1454" t="s">
        <v>114</v>
      </c>
      <c r="Y1454" t="s">
        <v>100</v>
      </c>
      <c r="Z1454" t="s">
        <v>100</v>
      </c>
      <c r="AA1454" t="s">
        <v>100</v>
      </c>
      <c r="AB1454" t="s">
        <v>100</v>
      </c>
      <c r="AC1454" t="s">
        <v>100</v>
      </c>
      <c r="AD1454" t="s">
        <v>100</v>
      </c>
      <c r="AE1454" t="s">
        <v>115</v>
      </c>
      <c r="AF1454" t="s">
        <v>100</v>
      </c>
      <c r="AG1454" t="s">
        <v>100</v>
      </c>
      <c r="AH1454" t="s">
        <v>100</v>
      </c>
      <c r="AI1454" t="s">
        <v>100</v>
      </c>
      <c r="AJ1454" t="s">
        <v>100</v>
      </c>
      <c r="AK1454" t="s">
        <v>100</v>
      </c>
      <c r="AL1454" t="s">
        <v>100</v>
      </c>
      <c r="AM1454" t="s">
        <v>100</v>
      </c>
      <c r="AN1454" t="s">
        <v>100</v>
      </c>
      <c r="AO1454" t="s">
        <v>100</v>
      </c>
      <c r="AP1454" t="s">
        <v>100</v>
      </c>
      <c r="AQ1454" t="s">
        <v>100</v>
      </c>
      <c r="AR1454" t="s">
        <v>100</v>
      </c>
      <c r="AS1454" t="s">
        <v>100</v>
      </c>
      <c r="AT1454" t="s">
        <v>100</v>
      </c>
      <c r="AU1454" t="s">
        <v>100</v>
      </c>
      <c r="AV1454" t="s">
        <v>100</v>
      </c>
      <c r="AW1454" t="s">
        <v>100</v>
      </c>
      <c r="AX1454" t="s">
        <v>100</v>
      </c>
      <c r="AY1454" t="s">
        <v>100</v>
      </c>
      <c r="AZ1454" t="s">
        <v>100</v>
      </c>
      <c r="BA1454" t="s">
        <v>100</v>
      </c>
      <c r="BB1454" t="s">
        <v>100</v>
      </c>
      <c r="BC1454" t="s">
        <v>100</v>
      </c>
      <c r="BD1454" t="s">
        <v>100</v>
      </c>
      <c r="BE1454" t="s">
        <v>100</v>
      </c>
      <c r="BF1454" t="s">
        <v>100</v>
      </c>
      <c r="BG1454" t="s">
        <v>100</v>
      </c>
      <c r="BH1454" t="s">
        <v>100</v>
      </c>
      <c r="BI1454" t="s">
        <v>100</v>
      </c>
      <c r="BJ1454" t="s">
        <v>100</v>
      </c>
      <c r="BK1454" t="s">
        <v>100</v>
      </c>
      <c r="BL1454" t="s">
        <v>100</v>
      </c>
      <c r="BM1454" t="s">
        <v>100</v>
      </c>
      <c r="BN1454" t="s">
        <v>100</v>
      </c>
      <c r="BO1454" t="s">
        <v>100</v>
      </c>
      <c r="BP1454" t="s">
        <v>100</v>
      </c>
      <c r="BQ1454" t="s">
        <v>100</v>
      </c>
      <c r="BR1454" t="s">
        <v>100</v>
      </c>
      <c r="BS1454" t="s">
        <v>100</v>
      </c>
      <c r="BT1454" t="s">
        <v>100</v>
      </c>
      <c r="BU1454" t="s">
        <v>100</v>
      </c>
      <c r="BV1454" t="s">
        <v>100</v>
      </c>
      <c r="BW1454" t="s">
        <v>100</v>
      </c>
      <c r="BX1454" t="s">
        <v>100</v>
      </c>
      <c r="BY1454" t="s">
        <v>100</v>
      </c>
      <c r="BZ1454" t="s">
        <v>100</v>
      </c>
      <c r="CA1454" t="s">
        <v>100</v>
      </c>
      <c r="CB1454" t="s">
        <v>100</v>
      </c>
      <c r="CC1454" t="s">
        <v>100</v>
      </c>
      <c r="CD1454" t="s">
        <v>100</v>
      </c>
      <c r="CE1454" t="s">
        <v>100</v>
      </c>
      <c r="CF1454" t="s">
        <v>100</v>
      </c>
      <c r="CG1454" t="s">
        <v>100</v>
      </c>
      <c r="CH1454" t="s">
        <v>100</v>
      </c>
      <c r="CI1454" t="s">
        <v>100</v>
      </c>
      <c r="CJ1454" t="s">
        <v>115</v>
      </c>
      <c r="CK1454" t="s">
        <v>100</v>
      </c>
      <c r="CL1454" t="s">
        <v>100</v>
      </c>
      <c r="CM1454" t="s">
        <v>100</v>
      </c>
      <c r="CN1454" t="s">
        <v>151</v>
      </c>
      <c r="CO1454" t="s">
        <v>100</v>
      </c>
      <c r="CP1454" t="s">
        <v>100</v>
      </c>
      <c r="CQ1454" t="s">
        <v>152</v>
      </c>
      <c r="CR1454" t="s">
        <v>153</v>
      </c>
    </row>
    <row r="1455" spans="1:96">
      <c r="A1455" t="s">
        <v>4781</v>
      </c>
      <c r="B1455" t="s">
        <v>4782</v>
      </c>
      <c r="C1455" t="s">
        <v>138</v>
      </c>
      <c r="D1455" t="s">
        <v>4782</v>
      </c>
      <c r="E1455" t="s">
        <v>100</v>
      </c>
      <c r="F1455" t="s">
        <v>100</v>
      </c>
      <c r="G1455" t="s">
        <v>141</v>
      </c>
      <c r="H1455" t="s">
        <v>142</v>
      </c>
      <c r="I1455" t="s">
        <v>143</v>
      </c>
      <c r="J1455" t="s">
        <v>4783</v>
      </c>
      <c r="K1455" t="s">
        <v>105</v>
      </c>
      <c r="L1455" t="s">
        <v>106</v>
      </c>
      <c r="M1455" t="s">
        <v>100</v>
      </c>
      <c r="N1455" t="s">
        <v>100</v>
      </c>
      <c r="O1455" t="s">
        <v>100</v>
      </c>
      <c r="P1455" t="s">
        <v>146</v>
      </c>
      <c r="Q1455" t="s">
        <v>147</v>
      </c>
      <c r="R1455" t="s">
        <v>148</v>
      </c>
      <c r="S1455" t="s">
        <v>110</v>
      </c>
      <c r="T1455" t="s">
        <v>111</v>
      </c>
      <c r="U1455" t="s">
        <v>112</v>
      </c>
      <c r="V1455" t="s">
        <v>134</v>
      </c>
      <c r="W1455" t="s">
        <v>134</v>
      </c>
      <c r="X1455" t="s">
        <v>135</v>
      </c>
      <c r="Y1455" t="s">
        <v>115</v>
      </c>
      <c r="Z1455" t="s">
        <v>100</v>
      </c>
      <c r="AA1455" t="s">
        <v>100</v>
      </c>
      <c r="AB1455" t="s">
        <v>100</v>
      </c>
      <c r="AC1455" t="s">
        <v>100</v>
      </c>
      <c r="AD1455" t="s">
        <v>100</v>
      </c>
      <c r="AE1455" t="s">
        <v>100</v>
      </c>
      <c r="AF1455" t="s">
        <v>100</v>
      </c>
      <c r="AG1455" t="s">
        <v>100</v>
      </c>
      <c r="AH1455" t="s">
        <v>100</v>
      </c>
      <c r="AI1455" t="s">
        <v>100</v>
      </c>
      <c r="AJ1455" t="s">
        <v>100</v>
      </c>
      <c r="AK1455" t="s">
        <v>100</v>
      </c>
      <c r="AL1455" t="s">
        <v>100</v>
      </c>
      <c r="AM1455" t="s">
        <v>100</v>
      </c>
      <c r="AN1455" t="s">
        <v>100</v>
      </c>
      <c r="AO1455" t="s">
        <v>100</v>
      </c>
      <c r="AP1455" t="s">
        <v>100</v>
      </c>
      <c r="AQ1455" t="s">
        <v>100</v>
      </c>
      <c r="AR1455" t="s">
        <v>100</v>
      </c>
      <c r="AS1455" t="s">
        <v>100</v>
      </c>
      <c r="AT1455" t="s">
        <v>100</v>
      </c>
      <c r="AU1455" t="s">
        <v>100</v>
      </c>
      <c r="AV1455" t="s">
        <v>100</v>
      </c>
      <c r="AW1455" t="s">
        <v>100</v>
      </c>
      <c r="AX1455" t="s">
        <v>100</v>
      </c>
      <c r="AY1455" t="s">
        <v>100</v>
      </c>
      <c r="AZ1455" t="s">
        <v>100</v>
      </c>
      <c r="BA1455" t="s">
        <v>100</v>
      </c>
      <c r="BB1455" t="s">
        <v>100</v>
      </c>
      <c r="BC1455" t="s">
        <v>100</v>
      </c>
      <c r="BD1455" t="s">
        <v>100</v>
      </c>
      <c r="BE1455" t="s">
        <v>100</v>
      </c>
      <c r="BF1455" t="s">
        <v>100</v>
      </c>
      <c r="BG1455" t="s">
        <v>100</v>
      </c>
      <c r="BH1455" t="s">
        <v>100</v>
      </c>
      <c r="BI1455" t="s">
        <v>100</v>
      </c>
      <c r="BJ1455" t="s">
        <v>100</v>
      </c>
      <c r="BK1455" t="s">
        <v>100</v>
      </c>
      <c r="BL1455" t="s">
        <v>100</v>
      </c>
      <c r="BM1455" t="s">
        <v>100</v>
      </c>
      <c r="BN1455" t="s">
        <v>100</v>
      </c>
      <c r="BO1455" t="s">
        <v>115</v>
      </c>
      <c r="BP1455" t="s">
        <v>100</v>
      </c>
      <c r="BQ1455" t="s">
        <v>100</v>
      </c>
      <c r="BR1455" t="s">
        <v>100</v>
      </c>
      <c r="BS1455" t="s">
        <v>100</v>
      </c>
      <c r="BT1455" t="s">
        <v>100</v>
      </c>
      <c r="BU1455" t="s">
        <v>100</v>
      </c>
      <c r="BV1455" t="s">
        <v>100</v>
      </c>
      <c r="BW1455" t="s">
        <v>100</v>
      </c>
      <c r="BX1455" t="s">
        <v>100</v>
      </c>
      <c r="BY1455" t="s">
        <v>100</v>
      </c>
      <c r="BZ1455" t="s">
        <v>100</v>
      </c>
      <c r="CA1455" t="s">
        <v>100</v>
      </c>
      <c r="CB1455" t="s">
        <v>100</v>
      </c>
      <c r="CC1455" t="s">
        <v>100</v>
      </c>
      <c r="CD1455" t="s">
        <v>100</v>
      </c>
      <c r="CE1455" t="s">
        <v>100</v>
      </c>
      <c r="CF1455" t="s">
        <v>100</v>
      </c>
      <c r="CG1455" t="s">
        <v>100</v>
      </c>
      <c r="CH1455" t="s">
        <v>100</v>
      </c>
      <c r="CI1455" t="s">
        <v>100</v>
      </c>
      <c r="CJ1455" t="s">
        <v>115</v>
      </c>
      <c r="CK1455" t="s">
        <v>100</v>
      </c>
      <c r="CL1455" t="s">
        <v>100</v>
      </c>
      <c r="CM1455" t="s">
        <v>100</v>
      </c>
      <c r="CN1455" t="s">
        <v>151</v>
      </c>
      <c r="CO1455" t="s">
        <v>100</v>
      </c>
      <c r="CP1455" t="s">
        <v>100</v>
      </c>
      <c r="CQ1455" t="s">
        <v>152</v>
      </c>
      <c r="CR1455" t="s">
        <v>153</v>
      </c>
    </row>
    <row r="1456" spans="1:96">
      <c r="A1456" t="s">
        <v>4784</v>
      </c>
      <c r="B1456" t="s">
        <v>4785</v>
      </c>
      <c r="C1456" t="s">
        <v>138</v>
      </c>
      <c r="D1456" t="s">
        <v>4785</v>
      </c>
      <c r="E1456" t="s">
        <v>100</v>
      </c>
      <c r="F1456" t="s">
        <v>100</v>
      </c>
      <c r="G1456" t="s">
        <v>141</v>
      </c>
      <c r="H1456" t="s">
        <v>142</v>
      </c>
      <c r="I1456" t="s">
        <v>143</v>
      </c>
      <c r="J1456" t="s">
        <v>4783</v>
      </c>
      <c r="K1456" t="s">
        <v>105</v>
      </c>
      <c r="L1456" t="s">
        <v>106</v>
      </c>
      <c r="M1456" t="s">
        <v>100</v>
      </c>
      <c r="N1456" t="s">
        <v>100</v>
      </c>
      <c r="O1456" t="s">
        <v>100</v>
      </c>
      <c r="P1456" t="s">
        <v>146</v>
      </c>
      <c r="Q1456" t="s">
        <v>147</v>
      </c>
      <c r="R1456" t="s">
        <v>148</v>
      </c>
      <c r="S1456" t="s">
        <v>110</v>
      </c>
      <c r="T1456" t="s">
        <v>111</v>
      </c>
      <c r="U1456" t="s">
        <v>112</v>
      </c>
      <c r="V1456" t="s">
        <v>134</v>
      </c>
      <c r="W1456" t="s">
        <v>134</v>
      </c>
      <c r="X1456" t="s">
        <v>135</v>
      </c>
      <c r="Y1456" t="s">
        <v>115</v>
      </c>
      <c r="Z1456" t="s">
        <v>100</v>
      </c>
      <c r="AA1456" t="s">
        <v>100</v>
      </c>
      <c r="AB1456" t="s">
        <v>100</v>
      </c>
      <c r="AC1456" t="s">
        <v>100</v>
      </c>
      <c r="AD1456" t="s">
        <v>100</v>
      </c>
      <c r="AE1456" t="s">
        <v>100</v>
      </c>
      <c r="AF1456" t="s">
        <v>100</v>
      </c>
      <c r="AG1456" t="s">
        <v>100</v>
      </c>
      <c r="AH1456" t="s">
        <v>100</v>
      </c>
      <c r="AI1456" t="s">
        <v>100</v>
      </c>
      <c r="AJ1456" t="s">
        <v>100</v>
      </c>
      <c r="AK1456" t="s">
        <v>100</v>
      </c>
      <c r="AL1456" t="s">
        <v>100</v>
      </c>
      <c r="AM1456" t="s">
        <v>100</v>
      </c>
      <c r="AN1456" t="s">
        <v>100</v>
      </c>
      <c r="AO1456" t="s">
        <v>100</v>
      </c>
      <c r="AP1456" t="s">
        <v>100</v>
      </c>
      <c r="AQ1456" t="s">
        <v>100</v>
      </c>
      <c r="AR1456" t="s">
        <v>100</v>
      </c>
      <c r="AS1456" t="s">
        <v>100</v>
      </c>
      <c r="AT1456" t="s">
        <v>100</v>
      </c>
      <c r="AU1456" t="s">
        <v>100</v>
      </c>
      <c r="AV1456" t="s">
        <v>100</v>
      </c>
      <c r="AW1456" t="s">
        <v>100</v>
      </c>
      <c r="AX1456" t="s">
        <v>100</v>
      </c>
      <c r="AY1456" t="s">
        <v>100</v>
      </c>
      <c r="AZ1456" t="s">
        <v>100</v>
      </c>
      <c r="BA1456" t="s">
        <v>100</v>
      </c>
      <c r="BB1456" t="s">
        <v>100</v>
      </c>
      <c r="BC1456" t="s">
        <v>100</v>
      </c>
      <c r="BD1456" t="s">
        <v>100</v>
      </c>
      <c r="BE1456" t="s">
        <v>100</v>
      </c>
      <c r="BF1456" t="s">
        <v>100</v>
      </c>
      <c r="BG1456" t="s">
        <v>100</v>
      </c>
      <c r="BH1456" t="s">
        <v>100</v>
      </c>
      <c r="BI1456" t="s">
        <v>100</v>
      </c>
      <c r="BJ1456" t="s">
        <v>100</v>
      </c>
      <c r="BK1456" t="s">
        <v>100</v>
      </c>
      <c r="BL1456" t="s">
        <v>100</v>
      </c>
      <c r="BM1456" t="s">
        <v>100</v>
      </c>
      <c r="BN1456" t="s">
        <v>100</v>
      </c>
      <c r="BO1456" t="s">
        <v>115</v>
      </c>
      <c r="BP1456" t="s">
        <v>100</v>
      </c>
      <c r="BQ1456" t="s">
        <v>100</v>
      </c>
      <c r="BR1456" t="s">
        <v>100</v>
      </c>
      <c r="BS1456" t="s">
        <v>100</v>
      </c>
      <c r="BT1456" t="s">
        <v>100</v>
      </c>
      <c r="BU1456" t="s">
        <v>100</v>
      </c>
      <c r="BV1456" t="s">
        <v>100</v>
      </c>
      <c r="BW1456" t="s">
        <v>100</v>
      </c>
      <c r="BX1456" t="s">
        <v>100</v>
      </c>
      <c r="BY1456" t="s">
        <v>100</v>
      </c>
      <c r="BZ1456" t="s">
        <v>100</v>
      </c>
      <c r="CA1456" t="s">
        <v>100</v>
      </c>
      <c r="CB1456" t="s">
        <v>100</v>
      </c>
      <c r="CC1456" t="s">
        <v>100</v>
      </c>
      <c r="CD1456" t="s">
        <v>100</v>
      </c>
      <c r="CE1456" t="s">
        <v>100</v>
      </c>
      <c r="CF1456" t="s">
        <v>100</v>
      </c>
      <c r="CG1456" t="s">
        <v>100</v>
      </c>
      <c r="CH1456" t="s">
        <v>100</v>
      </c>
      <c r="CI1456" t="s">
        <v>100</v>
      </c>
      <c r="CJ1456" t="s">
        <v>115</v>
      </c>
      <c r="CK1456" t="s">
        <v>100</v>
      </c>
      <c r="CL1456" t="s">
        <v>100</v>
      </c>
      <c r="CM1456" t="s">
        <v>100</v>
      </c>
      <c r="CN1456" t="s">
        <v>151</v>
      </c>
      <c r="CO1456" t="s">
        <v>100</v>
      </c>
      <c r="CP1456" t="s">
        <v>100</v>
      </c>
      <c r="CQ1456" t="s">
        <v>152</v>
      </c>
      <c r="CR1456" t="s">
        <v>153</v>
      </c>
    </row>
    <row r="1457" spans="1:96">
      <c r="A1457" t="s">
        <v>4786</v>
      </c>
      <c r="B1457" t="s">
        <v>4787</v>
      </c>
      <c r="C1457" t="s">
        <v>138</v>
      </c>
      <c r="D1457" t="s">
        <v>4787</v>
      </c>
      <c r="E1457" t="s">
        <v>100</v>
      </c>
      <c r="F1457" t="s">
        <v>100</v>
      </c>
      <c r="G1457" t="s">
        <v>141</v>
      </c>
      <c r="H1457" t="s">
        <v>142</v>
      </c>
      <c r="I1457" t="s">
        <v>143</v>
      </c>
      <c r="J1457" t="s">
        <v>4783</v>
      </c>
      <c r="K1457" t="s">
        <v>105</v>
      </c>
      <c r="L1457" t="s">
        <v>106</v>
      </c>
      <c r="M1457" t="s">
        <v>100</v>
      </c>
      <c r="N1457" t="s">
        <v>100</v>
      </c>
      <c r="O1457" t="s">
        <v>100</v>
      </c>
      <c r="P1457" t="s">
        <v>146</v>
      </c>
      <c r="Q1457" t="s">
        <v>147</v>
      </c>
      <c r="R1457" t="s">
        <v>148</v>
      </c>
      <c r="S1457" t="s">
        <v>110</v>
      </c>
      <c r="T1457" t="s">
        <v>111</v>
      </c>
      <c r="U1457" t="s">
        <v>112</v>
      </c>
      <c r="V1457" t="s">
        <v>134</v>
      </c>
      <c r="W1457" t="s">
        <v>134</v>
      </c>
      <c r="X1457" t="s">
        <v>135</v>
      </c>
      <c r="Y1457" t="s">
        <v>115</v>
      </c>
      <c r="Z1457" t="s">
        <v>100</v>
      </c>
      <c r="AA1457" t="s">
        <v>100</v>
      </c>
      <c r="AB1457" t="s">
        <v>100</v>
      </c>
      <c r="AC1457" t="s">
        <v>100</v>
      </c>
      <c r="AD1457" t="s">
        <v>100</v>
      </c>
      <c r="AE1457" t="s">
        <v>100</v>
      </c>
      <c r="AF1457" t="s">
        <v>100</v>
      </c>
      <c r="AG1457" t="s">
        <v>100</v>
      </c>
      <c r="AH1457" t="s">
        <v>100</v>
      </c>
      <c r="AI1457" t="s">
        <v>100</v>
      </c>
      <c r="AJ1457" t="s">
        <v>100</v>
      </c>
      <c r="AK1457" t="s">
        <v>100</v>
      </c>
      <c r="AL1457" t="s">
        <v>100</v>
      </c>
      <c r="AM1457" t="s">
        <v>100</v>
      </c>
      <c r="AN1457" t="s">
        <v>100</v>
      </c>
      <c r="AO1457" t="s">
        <v>100</v>
      </c>
      <c r="AP1457" t="s">
        <v>100</v>
      </c>
      <c r="AQ1457" t="s">
        <v>100</v>
      </c>
      <c r="AR1457" t="s">
        <v>100</v>
      </c>
      <c r="AS1457" t="s">
        <v>100</v>
      </c>
      <c r="AT1457" t="s">
        <v>100</v>
      </c>
      <c r="AU1457" t="s">
        <v>100</v>
      </c>
      <c r="AV1457" t="s">
        <v>100</v>
      </c>
      <c r="AW1457" t="s">
        <v>100</v>
      </c>
      <c r="AX1457" t="s">
        <v>100</v>
      </c>
      <c r="AY1457" t="s">
        <v>100</v>
      </c>
      <c r="AZ1457" t="s">
        <v>100</v>
      </c>
      <c r="BA1457" t="s">
        <v>100</v>
      </c>
      <c r="BB1457" t="s">
        <v>100</v>
      </c>
      <c r="BC1457" t="s">
        <v>100</v>
      </c>
      <c r="BD1457" t="s">
        <v>100</v>
      </c>
      <c r="BE1457" t="s">
        <v>100</v>
      </c>
      <c r="BF1457" t="s">
        <v>100</v>
      </c>
      <c r="BG1457" t="s">
        <v>100</v>
      </c>
      <c r="BH1457" t="s">
        <v>100</v>
      </c>
      <c r="BI1457" t="s">
        <v>100</v>
      </c>
      <c r="BJ1457" t="s">
        <v>100</v>
      </c>
      <c r="BK1457" t="s">
        <v>100</v>
      </c>
      <c r="BL1457" t="s">
        <v>100</v>
      </c>
      <c r="BM1457" t="s">
        <v>100</v>
      </c>
      <c r="BN1457" t="s">
        <v>100</v>
      </c>
      <c r="BO1457" t="s">
        <v>115</v>
      </c>
      <c r="BP1457" t="s">
        <v>100</v>
      </c>
      <c r="BQ1457" t="s">
        <v>100</v>
      </c>
      <c r="BR1457" t="s">
        <v>100</v>
      </c>
      <c r="BS1457" t="s">
        <v>100</v>
      </c>
      <c r="BT1457" t="s">
        <v>100</v>
      </c>
      <c r="BU1457" t="s">
        <v>100</v>
      </c>
      <c r="BV1457" t="s">
        <v>100</v>
      </c>
      <c r="BW1457" t="s">
        <v>100</v>
      </c>
      <c r="BX1457" t="s">
        <v>100</v>
      </c>
      <c r="BY1457" t="s">
        <v>100</v>
      </c>
      <c r="BZ1457" t="s">
        <v>100</v>
      </c>
      <c r="CA1457" t="s">
        <v>100</v>
      </c>
      <c r="CB1457" t="s">
        <v>100</v>
      </c>
      <c r="CC1457" t="s">
        <v>100</v>
      </c>
      <c r="CD1457" t="s">
        <v>100</v>
      </c>
      <c r="CE1457" t="s">
        <v>100</v>
      </c>
      <c r="CF1457" t="s">
        <v>100</v>
      </c>
      <c r="CG1457" t="s">
        <v>100</v>
      </c>
      <c r="CH1457" t="s">
        <v>100</v>
      </c>
      <c r="CI1457" t="s">
        <v>100</v>
      </c>
      <c r="CJ1457" t="s">
        <v>115</v>
      </c>
      <c r="CK1457" t="s">
        <v>100</v>
      </c>
      <c r="CL1457" t="s">
        <v>100</v>
      </c>
      <c r="CM1457" t="s">
        <v>100</v>
      </c>
      <c r="CN1457" t="s">
        <v>151</v>
      </c>
      <c r="CO1457" t="s">
        <v>100</v>
      </c>
      <c r="CP1457" t="s">
        <v>100</v>
      </c>
      <c r="CQ1457" t="s">
        <v>152</v>
      </c>
      <c r="CR1457" t="s">
        <v>153</v>
      </c>
    </row>
    <row r="1458" spans="1:96">
      <c r="A1458" t="s">
        <v>4783</v>
      </c>
      <c r="B1458" t="s">
        <v>4788</v>
      </c>
      <c r="C1458" t="s">
        <v>200</v>
      </c>
      <c r="D1458" t="s">
        <v>4789</v>
      </c>
      <c r="E1458" t="s">
        <v>202</v>
      </c>
      <c r="F1458" t="s">
        <v>100</v>
      </c>
      <c r="G1458" t="s">
        <v>101</v>
      </c>
      <c r="H1458" t="s">
        <v>102</v>
      </c>
      <c r="I1458" t="s">
        <v>103</v>
      </c>
      <c r="J1458" t="s">
        <v>4783</v>
      </c>
      <c r="K1458" t="s">
        <v>197</v>
      </c>
      <c r="L1458" t="s">
        <v>106</v>
      </c>
      <c r="M1458" t="s">
        <v>100</v>
      </c>
      <c r="N1458" t="s">
        <v>100</v>
      </c>
      <c r="O1458" t="s">
        <v>100</v>
      </c>
      <c r="P1458" t="s">
        <v>146</v>
      </c>
      <c r="Q1458" t="s">
        <v>108</v>
      </c>
      <c r="R1458" t="s">
        <v>148</v>
      </c>
      <c r="S1458" t="s">
        <v>100</v>
      </c>
      <c r="T1458" t="s">
        <v>100</v>
      </c>
      <c r="U1458" t="s">
        <v>112</v>
      </c>
      <c r="V1458" t="s">
        <v>134</v>
      </c>
      <c r="W1458" t="s">
        <v>134</v>
      </c>
      <c r="X1458" t="s">
        <v>135</v>
      </c>
      <c r="Y1458" t="s">
        <v>100</v>
      </c>
      <c r="Z1458" t="s">
        <v>100</v>
      </c>
      <c r="AA1458" t="s">
        <v>100</v>
      </c>
      <c r="AB1458" t="s">
        <v>100</v>
      </c>
      <c r="AC1458" t="s">
        <v>100</v>
      </c>
      <c r="AD1458" t="s">
        <v>100</v>
      </c>
      <c r="AE1458" t="s">
        <v>115</v>
      </c>
      <c r="AF1458" t="s">
        <v>100</v>
      </c>
      <c r="AG1458" t="s">
        <v>100</v>
      </c>
      <c r="AH1458" t="s">
        <v>100</v>
      </c>
      <c r="AI1458" t="s">
        <v>100</v>
      </c>
      <c r="AJ1458" t="s">
        <v>100</v>
      </c>
      <c r="AK1458" t="s">
        <v>100</v>
      </c>
      <c r="AL1458" t="s">
        <v>100</v>
      </c>
      <c r="AM1458" t="s">
        <v>100</v>
      </c>
      <c r="AN1458" t="s">
        <v>100</v>
      </c>
      <c r="AO1458" t="s">
        <v>100</v>
      </c>
      <c r="AP1458" t="s">
        <v>100</v>
      </c>
      <c r="AQ1458" t="s">
        <v>100</v>
      </c>
      <c r="AR1458" t="s">
        <v>100</v>
      </c>
      <c r="AS1458" t="s">
        <v>100</v>
      </c>
      <c r="AT1458" t="s">
        <v>100</v>
      </c>
      <c r="AU1458" t="s">
        <v>100</v>
      </c>
      <c r="AV1458" t="s">
        <v>100</v>
      </c>
      <c r="AW1458" t="s">
        <v>100</v>
      </c>
      <c r="AX1458" t="s">
        <v>100</v>
      </c>
      <c r="AY1458" t="s">
        <v>100</v>
      </c>
      <c r="AZ1458" t="s">
        <v>100</v>
      </c>
      <c r="BA1458" t="s">
        <v>100</v>
      </c>
      <c r="BB1458" t="s">
        <v>100</v>
      </c>
      <c r="BC1458" t="s">
        <v>100</v>
      </c>
      <c r="BD1458" t="s">
        <v>100</v>
      </c>
      <c r="BE1458" t="s">
        <v>100</v>
      </c>
      <c r="BF1458" t="s">
        <v>100</v>
      </c>
      <c r="BG1458" t="s">
        <v>100</v>
      </c>
      <c r="BH1458" t="s">
        <v>100</v>
      </c>
      <c r="BI1458" t="s">
        <v>100</v>
      </c>
      <c r="BJ1458" t="s">
        <v>100</v>
      </c>
      <c r="BK1458" t="s">
        <v>100</v>
      </c>
      <c r="BL1458" t="s">
        <v>100</v>
      </c>
      <c r="BM1458" t="s">
        <v>100</v>
      </c>
      <c r="BN1458" t="s">
        <v>100</v>
      </c>
      <c r="BO1458" t="s">
        <v>115</v>
      </c>
      <c r="BP1458" t="s">
        <v>100</v>
      </c>
      <c r="BQ1458" t="s">
        <v>100</v>
      </c>
      <c r="BR1458" t="s">
        <v>100</v>
      </c>
      <c r="BS1458" t="s">
        <v>100</v>
      </c>
      <c r="BT1458" t="s">
        <v>100</v>
      </c>
      <c r="BU1458" t="s">
        <v>100</v>
      </c>
      <c r="BV1458" t="s">
        <v>100</v>
      </c>
      <c r="BW1458" t="s">
        <v>100</v>
      </c>
      <c r="BX1458" t="s">
        <v>100</v>
      </c>
      <c r="BY1458" t="s">
        <v>100</v>
      </c>
      <c r="BZ1458" t="s">
        <v>100</v>
      </c>
      <c r="CA1458" t="s">
        <v>100</v>
      </c>
      <c r="CB1458" t="s">
        <v>100</v>
      </c>
      <c r="CC1458" t="s">
        <v>100</v>
      </c>
      <c r="CD1458" t="s">
        <v>100</v>
      </c>
      <c r="CE1458" t="s">
        <v>100</v>
      </c>
      <c r="CF1458" t="s">
        <v>100</v>
      </c>
      <c r="CG1458" t="s">
        <v>100</v>
      </c>
      <c r="CH1458" t="s">
        <v>100</v>
      </c>
      <c r="CI1458" t="s">
        <v>100</v>
      </c>
      <c r="CJ1458" t="s">
        <v>100</v>
      </c>
      <c r="CK1458" t="s">
        <v>100</v>
      </c>
      <c r="CL1458" t="s">
        <v>100</v>
      </c>
      <c r="CM1458" t="s">
        <v>100</v>
      </c>
      <c r="CN1458" t="s">
        <v>151</v>
      </c>
      <c r="CO1458" t="s">
        <v>100</v>
      </c>
      <c r="CP1458" t="s">
        <v>100</v>
      </c>
      <c r="CQ1458" t="s">
        <v>152</v>
      </c>
      <c r="CR1458" t="s">
        <v>153</v>
      </c>
    </row>
    <row r="1459" spans="1:96">
      <c r="A1459" t="s">
        <v>4790</v>
      </c>
      <c r="B1459" t="s">
        <v>4791</v>
      </c>
      <c r="C1459" t="s">
        <v>98</v>
      </c>
      <c r="D1459" t="s">
        <v>4791</v>
      </c>
      <c r="E1459" t="s">
        <v>100</v>
      </c>
      <c r="F1459" t="s">
        <v>100</v>
      </c>
      <c r="G1459" t="s">
        <v>101</v>
      </c>
      <c r="H1459" t="s">
        <v>102</v>
      </c>
      <c r="I1459" t="s">
        <v>103</v>
      </c>
      <c r="J1459" t="s">
        <v>1413</v>
      </c>
      <c r="K1459" t="s">
        <v>197</v>
      </c>
      <c r="L1459" t="s">
        <v>106</v>
      </c>
      <c r="M1459" t="s">
        <v>100</v>
      </c>
      <c r="N1459" t="s">
        <v>100</v>
      </c>
      <c r="O1459" t="s">
        <v>100</v>
      </c>
      <c r="P1459" t="s">
        <v>107</v>
      </c>
      <c r="Q1459" t="s">
        <v>108</v>
      </c>
      <c r="R1459" t="s">
        <v>198</v>
      </c>
      <c r="S1459" t="s">
        <v>110</v>
      </c>
      <c r="T1459" t="s">
        <v>111</v>
      </c>
      <c r="U1459" t="s">
        <v>112</v>
      </c>
      <c r="V1459" t="s">
        <v>134</v>
      </c>
      <c r="W1459" t="s">
        <v>134</v>
      </c>
      <c r="X1459" t="s">
        <v>135</v>
      </c>
      <c r="Y1459" t="s">
        <v>115</v>
      </c>
      <c r="Z1459" t="s">
        <v>100</v>
      </c>
      <c r="AA1459" t="s">
        <v>100</v>
      </c>
      <c r="AB1459" t="s">
        <v>100</v>
      </c>
      <c r="AC1459" t="s">
        <v>100</v>
      </c>
      <c r="AD1459" t="s">
        <v>100</v>
      </c>
      <c r="AE1459" t="s">
        <v>115</v>
      </c>
      <c r="AF1459" t="s">
        <v>100</v>
      </c>
      <c r="AG1459" t="s">
        <v>100</v>
      </c>
      <c r="AH1459" t="s">
        <v>100</v>
      </c>
      <c r="AI1459" t="s">
        <v>100</v>
      </c>
      <c r="AJ1459" t="s">
        <v>100</v>
      </c>
      <c r="AK1459" t="s">
        <v>100</v>
      </c>
      <c r="AL1459" t="s">
        <v>100</v>
      </c>
      <c r="AM1459" t="s">
        <v>100</v>
      </c>
      <c r="AN1459" t="s">
        <v>100</v>
      </c>
      <c r="AO1459" t="s">
        <v>100</v>
      </c>
      <c r="AP1459" t="s">
        <v>100</v>
      </c>
      <c r="AQ1459" t="s">
        <v>100</v>
      </c>
      <c r="AR1459" t="s">
        <v>100</v>
      </c>
      <c r="AS1459" t="s">
        <v>100</v>
      </c>
      <c r="AT1459" t="s">
        <v>100</v>
      </c>
      <c r="AU1459" t="s">
        <v>100</v>
      </c>
      <c r="AV1459" t="s">
        <v>100</v>
      </c>
      <c r="AW1459" t="s">
        <v>100</v>
      </c>
      <c r="AX1459" t="s">
        <v>100</v>
      </c>
      <c r="AY1459" t="s">
        <v>100</v>
      </c>
      <c r="AZ1459" t="s">
        <v>100</v>
      </c>
      <c r="BA1459" t="s">
        <v>100</v>
      </c>
      <c r="BB1459" t="s">
        <v>100</v>
      </c>
      <c r="BC1459" t="s">
        <v>100</v>
      </c>
      <c r="BD1459" t="s">
        <v>100</v>
      </c>
      <c r="BE1459" t="s">
        <v>100</v>
      </c>
      <c r="BF1459" t="s">
        <v>100</v>
      </c>
      <c r="BG1459" t="s">
        <v>100</v>
      </c>
      <c r="BH1459" t="s">
        <v>100</v>
      </c>
      <c r="BI1459" t="s">
        <v>100</v>
      </c>
      <c r="BJ1459" t="s">
        <v>100</v>
      </c>
      <c r="BK1459" t="s">
        <v>100</v>
      </c>
      <c r="BL1459" t="s">
        <v>100</v>
      </c>
      <c r="BM1459" t="s">
        <v>100</v>
      </c>
      <c r="BN1459" t="s">
        <v>100</v>
      </c>
      <c r="BO1459" t="s">
        <v>100</v>
      </c>
      <c r="BP1459" t="s">
        <v>100</v>
      </c>
      <c r="BQ1459" t="s">
        <v>100</v>
      </c>
      <c r="BR1459" t="s">
        <v>100</v>
      </c>
      <c r="BS1459" t="s">
        <v>100</v>
      </c>
      <c r="BT1459" t="s">
        <v>100</v>
      </c>
      <c r="BU1459" t="s">
        <v>100</v>
      </c>
      <c r="BV1459" t="s">
        <v>100</v>
      </c>
      <c r="BW1459" t="s">
        <v>100</v>
      </c>
      <c r="BX1459" t="s">
        <v>100</v>
      </c>
      <c r="BY1459" t="s">
        <v>100</v>
      </c>
      <c r="BZ1459" t="s">
        <v>100</v>
      </c>
      <c r="CA1459" t="s">
        <v>100</v>
      </c>
      <c r="CB1459" t="s">
        <v>100</v>
      </c>
      <c r="CC1459" t="s">
        <v>100</v>
      </c>
      <c r="CD1459" t="s">
        <v>100</v>
      </c>
      <c r="CE1459" t="s">
        <v>100</v>
      </c>
      <c r="CF1459" t="s">
        <v>100</v>
      </c>
      <c r="CG1459" t="s">
        <v>100</v>
      </c>
      <c r="CH1459" t="s">
        <v>100</v>
      </c>
      <c r="CI1459" t="s">
        <v>100</v>
      </c>
      <c r="CJ1459" t="s">
        <v>115</v>
      </c>
      <c r="CK1459" t="s">
        <v>100</v>
      </c>
      <c r="CL1459" t="s">
        <v>100</v>
      </c>
      <c r="CM1459" t="s">
        <v>100</v>
      </c>
      <c r="CN1459" t="s">
        <v>116</v>
      </c>
      <c r="CO1459" t="s">
        <v>117</v>
      </c>
      <c r="CP1459" t="s">
        <v>117</v>
      </c>
      <c r="CQ1459" t="s">
        <v>100</v>
      </c>
      <c r="CR1459" t="s">
        <v>100</v>
      </c>
    </row>
    <row r="1460" spans="1:96">
      <c r="A1460" t="s">
        <v>4792</v>
      </c>
      <c r="B1460" t="s">
        <v>4793</v>
      </c>
      <c r="C1460" t="s">
        <v>354</v>
      </c>
      <c r="D1460" t="s">
        <v>4794</v>
      </c>
      <c r="E1460" t="s">
        <v>100</v>
      </c>
      <c r="F1460" t="s">
        <v>100</v>
      </c>
      <c r="G1460" t="s">
        <v>141</v>
      </c>
      <c r="H1460" t="s">
        <v>142</v>
      </c>
      <c r="I1460" t="s">
        <v>471</v>
      </c>
      <c r="J1460" t="s">
        <v>144</v>
      </c>
      <c r="K1460" t="s">
        <v>145</v>
      </c>
      <c r="L1460" t="s">
        <v>106</v>
      </c>
      <c r="M1460" t="s">
        <v>100</v>
      </c>
      <c r="N1460" t="s">
        <v>100</v>
      </c>
      <c r="O1460" t="s">
        <v>100</v>
      </c>
      <c r="P1460" t="s">
        <v>146</v>
      </c>
      <c r="Q1460" t="s">
        <v>147</v>
      </c>
      <c r="R1460" t="s">
        <v>148</v>
      </c>
      <c r="S1460" t="s">
        <v>100</v>
      </c>
      <c r="T1460" t="s">
        <v>100</v>
      </c>
      <c r="U1460" t="s">
        <v>112</v>
      </c>
      <c r="V1460" t="s">
        <v>149</v>
      </c>
      <c r="W1460" t="s">
        <v>113</v>
      </c>
      <c r="X1460" t="s">
        <v>4795</v>
      </c>
      <c r="Y1460" t="s">
        <v>100</v>
      </c>
      <c r="Z1460" t="s">
        <v>100</v>
      </c>
      <c r="AA1460" t="s">
        <v>100</v>
      </c>
      <c r="AB1460" t="s">
        <v>100</v>
      </c>
      <c r="AC1460" t="s">
        <v>100</v>
      </c>
      <c r="AD1460" t="s">
        <v>100</v>
      </c>
      <c r="AE1460" t="s">
        <v>100</v>
      </c>
      <c r="AF1460" t="s">
        <v>100</v>
      </c>
      <c r="AG1460" t="s">
        <v>100</v>
      </c>
      <c r="AH1460" t="s">
        <v>100</v>
      </c>
      <c r="AI1460" t="s">
        <v>100</v>
      </c>
      <c r="AJ1460" t="s">
        <v>100</v>
      </c>
      <c r="AK1460" t="s">
        <v>100</v>
      </c>
      <c r="AL1460" t="s">
        <v>100</v>
      </c>
      <c r="AM1460" t="s">
        <v>100</v>
      </c>
      <c r="AN1460" t="s">
        <v>100</v>
      </c>
      <c r="AO1460" t="s">
        <v>100</v>
      </c>
      <c r="AP1460" t="s">
        <v>100</v>
      </c>
      <c r="AQ1460" t="s">
        <v>100</v>
      </c>
      <c r="AR1460" t="s">
        <v>100</v>
      </c>
      <c r="AS1460" t="s">
        <v>100</v>
      </c>
      <c r="AT1460" t="s">
        <v>100</v>
      </c>
      <c r="AU1460" t="s">
        <v>100</v>
      </c>
      <c r="AV1460" t="s">
        <v>100</v>
      </c>
      <c r="AW1460" t="s">
        <v>100</v>
      </c>
      <c r="AX1460" t="s">
        <v>100</v>
      </c>
      <c r="AY1460" t="s">
        <v>100</v>
      </c>
      <c r="AZ1460" t="s">
        <v>100</v>
      </c>
      <c r="BA1460" t="s">
        <v>100</v>
      </c>
      <c r="BB1460" t="s">
        <v>100</v>
      </c>
      <c r="BC1460" t="s">
        <v>100</v>
      </c>
      <c r="BD1460" t="s">
        <v>100</v>
      </c>
      <c r="BE1460" t="s">
        <v>100</v>
      </c>
      <c r="BF1460" t="s">
        <v>100</v>
      </c>
      <c r="BG1460" t="s">
        <v>100</v>
      </c>
      <c r="BH1460" t="s">
        <v>100</v>
      </c>
      <c r="BI1460" t="s">
        <v>100</v>
      </c>
      <c r="BJ1460" t="s">
        <v>100</v>
      </c>
      <c r="BK1460" t="s">
        <v>100</v>
      </c>
      <c r="BL1460" t="s">
        <v>100</v>
      </c>
      <c r="BM1460" t="s">
        <v>100</v>
      </c>
      <c r="BN1460" t="s">
        <v>100</v>
      </c>
      <c r="BO1460" t="s">
        <v>100</v>
      </c>
      <c r="BP1460" t="s">
        <v>100</v>
      </c>
      <c r="BQ1460" t="s">
        <v>100</v>
      </c>
      <c r="BR1460" t="s">
        <v>100</v>
      </c>
      <c r="BS1460" t="s">
        <v>100</v>
      </c>
      <c r="BT1460" t="s">
        <v>100</v>
      </c>
      <c r="BU1460" t="s">
        <v>100</v>
      </c>
      <c r="BV1460" t="s">
        <v>100</v>
      </c>
      <c r="BW1460" t="s">
        <v>100</v>
      </c>
      <c r="BX1460" t="s">
        <v>100</v>
      </c>
      <c r="BY1460" t="s">
        <v>100</v>
      </c>
      <c r="BZ1460" t="s">
        <v>100</v>
      </c>
      <c r="CA1460" t="s">
        <v>100</v>
      </c>
      <c r="CB1460" t="s">
        <v>100</v>
      </c>
      <c r="CC1460" t="s">
        <v>100</v>
      </c>
      <c r="CD1460" t="s">
        <v>100</v>
      </c>
      <c r="CE1460" t="s">
        <v>100</v>
      </c>
      <c r="CF1460" t="s">
        <v>100</v>
      </c>
      <c r="CG1460" t="s">
        <v>100</v>
      </c>
      <c r="CH1460" t="s">
        <v>100</v>
      </c>
      <c r="CI1460" t="s">
        <v>100</v>
      </c>
      <c r="CJ1460" t="s">
        <v>115</v>
      </c>
      <c r="CK1460" t="s">
        <v>100</v>
      </c>
      <c r="CL1460" t="s">
        <v>100</v>
      </c>
      <c r="CM1460" t="s">
        <v>100</v>
      </c>
      <c r="CN1460" t="s">
        <v>151</v>
      </c>
      <c r="CO1460" t="s">
        <v>100</v>
      </c>
      <c r="CP1460" t="s">
        <v>100</v>
      </c>
      <c r="CQ1460" t="s">
        <v>152</v>
      </c>
      <c r="CR1460" t="s">
        <v>153</v>
      </c>
    </row>
    <row r="1461" spans="1:96">
      <c r="A1461" t="s">
        <v>4796</v>
      </c>
      <c r="B1461" t="s">
        <v>4797</v>
      </c>
      <c r="C1461" t="s">
        <v>138</v>
      </c>
      <c r="D1461" t="s">
        <v>4797</v>
      </c>
      <c r="E1461" t="s">
        <v>100</v>
      </c>
      <c r="F1461" t="s">
        <v>100</v>
      </c>
      <c r="G1461" t="s">
        <v>141</v>
      </c>
      <c r="H1461" t="s">
        <v>142</v>
      </c>
      <c r="I1461" t="s">
        <v>143</v>
      </c>
      <c r="J1461" t="s">
        <v>419</v>
      </c>
      <c r="K1461" t="s">
        <v>615</v>
      </c>
      <c r="L1461" t="s">
        <v>106</v>
      </c>
      <c r="M1461" t="s">
        <v>100</v>
      </c>
      <c r="N1461" t="s">
        <v>100</v>
      </c>
      <c r="O1461" t="s">
        <v>100</v>
      </c>
      <c r="P1461" t="s">
        <v>146</v>
      </c>
      <c r="Q1461" t="s">
        <v>147</v>
      </c>
      <c r="R1461" t="s">
        <v>148</v>
      </c>
      <c r="S1461" t="s">
        <v>100</v>
      </c>
      <c r="T1461" t="s">
        <v>100</v>
      </c>
      <c r="U1461" t="s">
        <v>112</v>
      </c>
      <c r="V1461" t="s">
        <v>134</v>
      </c>
      <c r="W1461" t="s">
        <v>134</v>
      </c>
      <c r="X1461" t="s">
        <v>135</v>
      </c>
      <c r="Y1461" t="s">
        <v>100</v>
      </c>
      <c r="Z1461" t="s">
        <v>100</v>
      </c>
      <c r="AA1461" t="s">
        <v>100</v>
      </c>
      <c r="AB1461" t="s">
        <v>100</v>
      </c>
      <c r="AC1461" t="s">
        <v>100</v>
      </c>
      <c r="AD1461" t="s">
        <v>100</v>
      </c>
      <c r="AE1461" t="s">
        <v>115</v>
      </c>
      <c r="AF1461" t="s">
        <v>100</v>
      </c>
      <c r="AG1461" t="s">
        <v>100</v>
      </c>
      <c r="AH1461" t="s">
        <v>100</v>
      </c>
      <c r="AI1461" t="s">
        <v>100</v>
      </c>
      <c r="AJ1461" t="s">
        <v>100</v>
      </c>
      <c r="AK1461" t="s">
        <v>115</v>
      </c>
      <c r="AL1461" t="s">
        <v>100</v>
      </c>
      <c r="AM1461" t="s">
        <v>100</v>
      </c>
      <c r="AN1461" t="s">
        <v>100</v>
      </c>
      <c r="AO1461" t="s">
        <v>100</v>
      </c>
      <c r="AP1461" t="s">
        <v>100</v>
      </c>
      <c r="AQ1461" t="s">
        <v>100</v>
      </c>
      <c r="AR1461" t="s">
        <v>100</v>
      </c>
      <c r="AS1461" t="s">
        <v>100</v>
      </c>
      <c r="AT1461" t="s">
        <v>100</v>
      </c>
      <c r="AU1461" t="s">
        <v>100</v>
      </c>
      <c r="AV1461" t="s">
        <v>100</v>
      </c>
      <c r="AW1461" t="s">
        <v>100</v>
      </c>
      <c r="AX1461" t="s">
        <v>100</v>
      </c>
      <c r="AY1461" t="s">
        <v>100</v>
      </c>
      <c r="AZ1461" t="s">
        <v>100</v>
      </c>
      <c r="BA1461" t="s">
        <v>100</v>
      </c>
      <c r="BB1461" t="s">
        <v>100</v>
      </c>
      <c r="BC1461" t="s">
        <v>100</v>
      </c>
      <c r="BD1461" t="s">
        <v>100</v>
      </c>
      <c r="BE1461" t="s">
        <v>100</v>
      </c>
      <c r="BF1461" t="s">
        <v>100</v>
      </c>
      <c r="BG1461" t="s">
        <v>100</v>
      </c>
      <c r="BH1461" t="s">
        <v>100</v>
      </c>
      <c r="BI1461" t="s">
        <v>100</v>
      </c>
      <c r="BJ1461" t="s">
        <v>100</v>
      </c>
      <c r="BK1461" t="s">
        <v>100</v>
      </c>
      <c r="BL1461" t="s">
        <v>100</v>
      </c>
      <c r="BM1461" t="s">
        <v>100</v>
      </c>
      <c r="BN1461" t="s">
        <v>100</v>
      </c>
      <c r="BO1461" t="s">
        <v>100</v>
      </c>
      <c r="BP1461" t="s">
        <v>100</v>
      </c>
      <c r="BQ1461" t="s">
        <v>100</v>
      </c>
      <c r="BR1461" t="s">
        <v>100</v>
      </c>
      <c r="BS1461" t="s">
        <v>100</v>
      </c>
      <c r="BT1461" t="s">
        <v>100</v>
      </c>
      <c r="BU1461" t="s">
        <v>100</v>
      </c>
      <c r="BV1461" t="s">
        <v>100</v>
      </c>
      <c r="BW1461" t="s">
        <v>100</v>
      </c>
      <c r="BX1461" t="s">
        <v>100</v>
      </c>
      <c r="BY1461" t="s">
        <v>100</v>
      </c>
      <c r="BZ1461" t="s">
        <v>100</v>
      </c>
      <c r="CA1461" t="s">
        <v>100</v>
      </c>
      <c r="CB1461" t="s">
        <v>100</v>
      </c>
      <c r="CC1461" t="s">
        <v>100</v>
      </c>
      <c r="CD1461" t="s">
        <v>100</v>
      </c>
      <c r="CE1461" t="s">
        <v>100</v>
      </c>
      <c r="CF1461" t="s">
        <v>100</v>
      </c>
      <c r="CG1461" t="s">
        <v>100</v>
      </c>
      <c r="CH1461" t="s">
        <v>100</v>
      </c>
      <c r="CI1461" t="s">
        <v>100</v>
      </c>
      <c r="CJ1461" t="s">
        <v>100</v>
      </c>
      <c r="CK1461" t="s">
        <v>100</v>
      </c>
      <c r="CL1461" t="s">
        <v>100</v>
      </c>
      <c r="CM1461" t="s">
        <v>100</v>
      </c>
      <c r="CN1461" t="s">
        <v>151</v>
      </c>
      <c r="CO1461" t="s">
        <v>100</v>
      </c>
      <c r="CP1461" t="s">
        <v>100</v>
      </c>
      <c r="CQ1461" t="s">
        <v>152</v>
      </c>
      <c r="CR1461" t="s">
        <v>153</v>
      </c>
    </row>
    <row r="1462" spans="1:96">
      <c r="A1462" t="s">
        <v>4798</v>
      </c>
      <c r="B1462" t="s">
        <v>4799</v>
      </c>
      <c r="C1462" t="s">
        <v>138</v>
      </c>
      <c r="D1462" t="s">
        <v>4800</v>
      </c>
      <c r="E1462" t="s">
        <v>100</v>
      </c>
      <c r="F1462" t="s">
        <v>100</v>
      </c>
      <c r="G1462" t="s">
        <v>141</v>
      </c>
      <c r="H1462" t="s">
        <v>142</v>
      </c>
      <c r="I1462" t="s">
        <v>143</v>
      </c>
      <c r="J1462" t="s">
        <v>144</v>
      </c>
      <c r="K1462" t="s">
        <v>145</v>
      </c>
      <c r="L1462" t="s">
        <v>106</v>
      </c>
      <c r="M1462" t="s">
        <v>100</v>
      </c>
      <c r="N1462" t="s">
        <v>100</v>
      </c>
      <c r="O1462" t="s">
        <v>100</v>
      </c>
      <c r="P1462" t="s">
        <v>146</v>
      </c>
      <c r="Q1462" t="s">
        <v>147</v>
      </c>
      <c r="R1462" t="s">
        <v>148</v>
      </c>
      <c r="S1462" t="s">
        <v>100</v>
      </c>
      <c r="T1462" t="s">
        <v>100</v>
      </c>
      <c r="U1462" t="s">
        <v>228</v>
      </c>
      <c r="V1462" t="s">
        <v>113</v>
      </c>
      <c r="W1462" t="s">
        <v>113</v>
      </c>
      <c r="X1462" t="s">
        <v>114</v>
      </c>
      <c r="Y1462" t="s">
        <v>100</v>
      </c>
      <c r="Z1462" t="s">
        <v>100</v>
      </c>
      <c r="AA1462" t="s">
        <v>100</v>
      </c>
      <c r="AB1462" t="s">
        <v>100</v>
      </c>
      <c r="AC1462" t="s">
        <v>100</v>
      </c>
      <c r="AD1462" t="s">
        <v>100</v>
      </c>
      <c r="AE1462" t="s">
        <v>100</v>
      </c>
      <c r="AF1462" t="s">
        <v>100</v>
      </c>
      <c r="AG1462" t="s">
        <v>100</v>
      </c>
      <c r="AH1462" t="s">
        <v>100</v>
      </c>
      <c r="AI1462" t="s">
        <v>100</v>
      </c>
      <c r="AJ1462" t="s">
        <v>100</v>
      </c>
      <c r="AK1462" t="s">
        <v>100</v>
      </c>
      <c r="AL1462" t="s">
        <v>100</v>
      </c>
      <c r="AM1462" t="s">
        <v>100</v>
      </c>
      <c r="AN1462" t="s">
        <v>100</v>
      </c>
      <c r="AO1462" t="s">
        <v>100</v>
      </c>
      <c r="AP1462" t="s">
        <v>100</v>
      </c>
      <c r="AQ1462" t="s">
        <v>100</v>
      </c>
      <c r="AR1462" t="s">
        <v>100</v>
      </c>
      <c r="AS1462" t="s">
        <v>100</v>
      </c>
      <c r="AT1462" t="s">
        <v>100</v>
      </c>
      <c r="AU1462" t="s">
        <v>100</v>
      </c>
      <c r="AV1462" t="s">
        <v>100</v>
      </c>
      <c r="AW1462" t="s">
        <v>100</v>
      </c>
      <c r="AX1462" t="s">
        <v>100</v>
      </c>
      <c r="AY1462" t="s">
        <v>100</v>
      </c>
      <c r="AZ1462" t="s">
        <v>100</v>
      </c>
      <c r="BA1462" t="s">
        <v>100</v>
      </c>
      <c r="BB1462" t="s">
        <v>100</v>
      </c>
      <c r="BC1462" t="s">
        <v>100</v>
      </c>
      <c r="BD1462" t="s">
        <v>100</v>
      </c>
      <c r="BE1462" t="s">
        <v>100</v>
      </c>
      <c r="BF1462" t="s">
        <v>100</v>
      </c>
      <c r="BG1462" t="s">
        <v>100</v>
      </c>
      <c r="BH1462" t="s">
        <v>100</v>
      </c>
      <c r="BI1462" t="s">
        <v>100</v>
      </c>
      <c r="BJ1462" t="s">
        <v>100</v>
      </c>
      <c r="BK1462" t="s">
        <v>100</v>
      </c>
      <c r="BL1462" t="s">
        <v>100</v>
      </c>
      <c r="BM1462" t="s">
        <v>100</v>
      </c>
      <c r="BN1462" t="s">
        <v>100</v>
      </c>
      <c r="BO1462" t="s">
        <v>115</v>
      </c>
      <c r="BP1462" t="s">
        <v>100</v>
      </c>
      <c r="BQ1462" t="s">
        <v>100</v>
      </c>
      <c r="BR1462" t="s">
        <v>100</v>
      </c>
      <c r="BS1462" t="s">
        <v>100</v>
      </c>
      <c r="BT1462" t="s">
        <v>100</v>
      </c>
      <c r="BU1462" t="s">
        <v>100</v>
      </c>
      <c r="BV1462" t="s">
        <v>100</v>
      </c>
      <c r="BW1462" t="s">
        <v>100</v>
      </c>
      <c r="BX1462" t="s">
        <v>100</v>
      </c>
      <c r="BY1462" t="s">
        <v>100</v>
      </c>
      <c r="BZ1462" t="s">
        <v>100</v>
      </c>
      <c r="CA1462" t="s">
        <v>100</v>
      </c>
      <c r="CB1462" t="s">
        <v>100</v>
      </c>
      <c r="CC1462" t="s">
        <v>100</v>
      </c>
      <c r="CD1462" t="s">
        <v>100</v>
      </c>
      <c r="CE1462" t="s">
        <v>100</v>
      </c>
      <c r="CF1462" t="s">
        <v>100</v>
      </c>
      <c r="CG1462" t="s">
        <v>100</v>
      </c>
      <c r="CH1462" t="s">
        <v>100</v>
      </c>
      <c r="CI1462" t="s">
        <v>100</v>
      </c>
      <c r="CJ1462" t="s">
        <v>115</v>
      </c>
      <c r="CK1462" t="s">
        <v>100</v>
      </c>
      <c r="CL1462" t="s">
        <v>100</v>
      </c>
      <c r="CM1462" t="s">
        <v>100</v>
      </c>
      <c r="CN1462" t="s">
        <v>151</v>
      </c>
      <c r="CO1462" t="s">
        <v>100</v>
      </c>
      <c r="CP1462" t="s">
        <v>100</v>
      </c>
      <c r="CQ1462" t="s">
        <v>152</v>
      </c>
      <c r="CR1462" t="s">
        <v>153</v>
      </c>
    </row>
    <row r="1463" spans="1:96">
      <c r="A1463" t="s">
        <v>471</v>
      </c>
      <c r="B1463" t="s">
        <v>4801</v>
      </c>
      <c r="C1463" t="s">
        <v>361</v>
      </c>
      <c r="D1463" t="s">
        <v>4802</v>
      </c>
      <c r="E1463" t="s">
        <v>100</v>
      </c>
      <c r="F1463" t="s">
        <v>100</v>
      </c>
      <c r="G1463" t="s">
        <v>157</v>
      </c>
      <c r="H1463" t="s">
        <v>470</v>
      </c>
      <c r="I1463" t="s">
        <v>471</v>
      </c>
      <c r="J1463" t="s">
        <v>472</v>
      </c>
      <c r="K1463" t="s">
        <v>388</v>
      </c>
      <c r="L1463" t="s">
        <v>106</v>
      </c>
      <c r="M1463" t="s">
        <v>100</v>
      </c>
      <c r="N1463" t="s">
        <v>100</v>
      </c>
      <c r="O1463" t="s">
        <v>100</v>
      </c>
      <c r="P1463" t="s">
        <v>389</v>
      </c>
      <c r="Q1463" t="s">
        <v>108</v>
      </c>
      <c r="R1463" t="s">
        <v>148</v>
      </c>
      <c r="S1463" t="s">
        <v>162</v>
      </c>
      <c r="T1463" t="s">
        <v>111</v>
      </c>
      <c r="U1463" t="s">
        <v>112</v>
      </c>
      <c r="V1463" t="s">
        <v>149</v>
      </c>
      <c r="W1463" t="s">
        <v>113</v>
      </c>
      <c r="X1463" t="s">
        <v>150</v>
      </c>
      <c r="Y1463" t="s">
        <v>115</v>
      </c>
      <c r="Z1463" t="s">
        <v>100</v>
      </c>
      <c r="AA1463" t="s">
        <v>100</v>
      </c>
      <c r="AB1463" t="s">
        <v>100</v>
      </c>
      <c r="AC1463" t="s">
        <v>100</v>
      </c>
      <c r="AD1463" t="s">
        <v>100</v>
      </c>
      <c r="AE1463" t="s">
        <v>115</v>
      </c>
      <c r="AF1463" t="s">
        <v>100</v>
      </c>
      <c r="AG1463" t="s">
        <v>100</v>
      </c>
      <c r="AH1463" t="s">
        <v>100</v>
      </c>
      <c r="AI1463" t="s">
        <v>100</v>
      </c>
      <c r="AJ1463" t="s">
        <v>100</v>
      </c>
      <c r="AK1463" t="s">
        <v>100</v>
      </c>
      <c r="AL1463" t="s">
        <v>100</v>
      </c>
      <c r="AM1463" t="s">
        <v>100</v>
      </c>
      <c r="AN1463" t="s">
        <v>100</v>
      </c>
      <c r="AO1463" t="s">
        <v>100</v>
      </c>
      <c r="AP1463" t="s">
        <v>100</v>
      </c>
      <c r="AQ1463" t="s">
        <v>100</v>
      </c>
      <c r="AR1463" t="s">
        <v>100</v>
      </c>
      <c r="AS1463" t="s">
        <v>100</v>
      </c>
      <c r="AT1463" t="s">
        <v>100</v>
      </c>
      <c r="AU1463" t="s">
        <v>100</v>
      </c>
      <c r="AV1463" t="s">
        <v>100</v>
      </c>
      <c r="AW1463" t="s">
        <v>100</v>
      </c>
      <c r="AX1463" t="s">
        <v>100</v>
      </c>
      <c r="AY1463" t="s">
        <v>100</v>
      </c>
      <c r="AZ1463" t="s">
        <v>100</v>
      </c>
      <c r="BA1463" t="s">
        <v>100</v>
      </c>
      <c r="BB1463" t="s">
        <v>100</v>
      </c>
      <c r="BC1463" t="s">
        <v>100</v>
      </c>
      <c r="BD1463" t="s">
        <v>100</v>
      </c>
      <c r="BE1463" t="s">
        <v>100</v>
      </c>
      <c r="BF1463" t="s">
        <v>100</v>
      </c>
      <c r="BG1463" t="s">
        <v>100</v>
      </c>
      <c r="BH1463" t="s">
        <v>100</v>
      </c>
      <c r="BI1463" t="s">
        <v>100</v>
      </c>
      <c r="BJ1463" t="s">
        <v>100</v>
      </c>
      <c r="BK1463" t="s">
        <v>100</v>
      </c>
      <c r="BL1463" t="s">
        <v>100</v>
      </c>
      <c r="BM1463" t="s">
        <v>100</v>
      </c>
      <c r="BN1463" t="s">
        <v>100</v>
      </c>
      <c r="BO1463" t="s">
        <v>100</v>
      </c>
      <c r="BP1463" t="s">
        <v>100</v>
      </c>
      <c r="BQ1463" t="s">
        <v>100</v>
      </c>
      <c r="BR1463" t="s">
        <v>100</v>
      </c>
      <c r="BS1463" t="s">
        <v>100</v>
      </c>
      <c r="BT1463" t="s">
        <v>100</v>
      </c>
      <c r="BU1463" t="s">
        <v>100</v>
      </c>
      <c r="BV1463" t="s">
        <v>100</v>
      </c>
      <c r="BW1463" t="s">
        <v>100</v>
      </c>
      <c r="BX1463" t="s">
        <v>100</v>
      </c>
      <c r="BY1463" t="s">
        <v>100</v>
      </c>
      <c r="BZ1463" t="s">
        <v>100</v>
      </c>
      <c r="CA1463" t="s">
        <v>100</v>
      </c>
      <c r="CB1463" t="s">
        <v>100</v>
      </c>
      <c r="CC1463" t="s">
        <v>100</v>
      </c>
      <c r="CD1463" t="s">
        <v>100</v>
      </c>
      <c r="CE1463" t="s">
        <v>100</v>
      </c>
      <c r="CF1463" t="s">
        <v>100</v>
      </c>
      <c r="CG1463" t="s">
        <v>100</v>
      </c>
      <c r="CH1463" t="s">
        <v>100</v>
      </c>
      <c r="CI1463" t="s">
        <v>100</v>
      </c>
      <c r="CJ1463" t="s">
        <v>100</v>
      </c>
      <c r="CK1463" t="s">
        <v>100</v>
      </c>
      <c r="CL1463" t="s">
        <v>100</v>
      </c>
      <c r="CM1463" t="s">
        <v>100</v>
      </c>
      <c r="CN1463" t="s">
        <v>116</v>
      </c>
      <c r="CO1463" t="s">
        <v>117</v>
      </c>
      <c r="CP1463" t="s">
        <v>117</v>
      </c>
      <c r="CQ1463" t="s">
        <v>100</v>
      </c>
      <c r="CR1463" t="s">
        <v>100</v>
      </c>
    </row>
    <row r="1464" spans="1:96">
      <c r="A1464" t="s">
        <v>925</v>
      </c>
      <c r="B1464" t="s">
        <v>4803</v>
      </c>
      <c r="C1464" t="s">
        <v>200</v>
      </c>
      <c r="D1464" t="s">
        <v>4804</v>
      </c>
      <c r="E1464" t="s">
        <v>100</v>
      </c>
      <c r="F1464" t="s">
        <v>100</v>
      </c>
      <c r="G1464" t="s">
        <v>101</v>
      </c>
      <c r="H1464" t="s">
        <v>102</v>
      </c>
      <c r="I1464" t="s">
        <v>103</v>
      </c>
      <c r="J1464" t="s">
        <v>925</v>
      </c>
      <c r="K1464" t="s">
        <v>145</v>
      </c>
      <c r="L1464" t="s">
        <v>106</v>
      </c>
      <c r="M1464" t="s">
        <v>100</v>
      </c>
      <c r="N1464" t="s">
        <v>100</v>
      </c>
      <c r="O1464" t="s">
        <v>100</v>
      </c>
      <c r="P1464" t="s">
        <v>146</v>
      </c>
      <c r="Q1464" t="s">
        <v>108</v>
      </c>
      <c r="R1464" t="s">
        <v>148</v>
      </c>
      <c r="S1464" t="s">
        <v>100</v>
      </c>
      <c r="T1464" t="s">
        <v>100</v>
      </c>
      <c r="U1464" t="s">
        <v>112</v>
      </c>
      <c r="V1464" t="s">
        <v>134</v>
      </c>
      <c r="W1464" t="s">
        <v>134</v>
      </c>
      <c r="X1464" t="s">
        <v>135</v>
      </c>
      <c r="Y1464" t="s">
        <v>100</v>
      </c>
      <c r="Z1464" t="s">
        <v>100</v>
      </c>
      <c r="AA1464" t="s">
        <v>100</v>
      </c>
      <c r="AB1464" t="s">
        <v>100</v>
      </c>
      <c r="AC1464" t="s">
        <v>100</v>
      </c>
      <c r="AD1464" t="s">
        <v>100</v>
      </c>
      <c r="AE1464" t="s">
        <v>115</v>
      </c>
      <c r="AF1464" t="s">
        <v>100</v>
      </c>
      <c r="AG1464" t="s">
        <v>100</v>
      </c>
      <c r="AH1464" t="s">
        <v>100</v>
      </c>
      <c r="AI1464" t="s">
        <v>100</v>
      </c>
      <c r="AJ1464" t="s">
        <v>100</v>
      </c>
      <c r="AK1464" t="s">
        <v>100</v>
      </c>
      <c r="AL1464" t="s">
        <v>100</v>
      </c>
      <c r="AM1464" t="s">
        <v>100</v>
      </c>
      <c r="AN1464" t="s">
        <v>100</v>
      </c>
      <c r="AO1464" t="s">
        <v>100</v>
      </c>
      <c r="AP1464" t="s">
        <v>100</v>
      </c>
      <c r="AQ1464" t="s">
        <v>100</v>
      </c>
      <c r="AR1464" t="s">
        <v>100</v>
      </c>
      <c r="AS1464" t="s">
        <v>100</v>
      </c>
      <c r="AT1464" t="s">
        <v>100</v>
      </c>
      <c r="AU1464" t="s">
        <v>100</v>
      </c>
      <c r="AV1464" t="s">
        <v>100</v>
      </c>
      <c r="AW1464" t="s">
        <v>100</v>
      </c>
      <c r="AX1464" t="s">
        <v>100</v>
      </c>
      <c r="AY1464" t="s">
        <v>100</v>
      </c>
      <c r="AZ1464" t="s">
        <v>100</v>
      </c>
      <c r="BA1464" t="s">
        <v>100</v>
      </c>
      <c r="BB1464" t="s">
        <v>100</v>
      </c>
      <c r="BC1464" t="s">
        <v>100</v>
      </c>
      <c r="BD1464" t="s">
        <v>100</v>
      </c>
      <c r="BE1464" t="s">
        <v>100</v>
      </c>
      <c r="BF1464" t="s">
        <v>100</v>
      </c>
      <c r="BG1464" t="s">
        <v>100</v>
      </c>
      <c r="BH1464" t="s">
        <v>100</v>
      </c>
      <c r="BI1464" t="s">
        <v>100</v>
      </c>
      <c r="BJ1464" t="s">
        <v>100</v>
      </c>
      <c r="BK1464" t="s">
        <v>100</v>
      </c>
      <c r="BL1464" t="s">
        <v>100</v>
      </c>
      <c r="BM1464" t="s">
        <v>100</v>
      </c>
      <c r="BN1464" t="s">
        <v>100</v>
      </c>
      <c r="BO1464" t="s">
        <v>115</v>
      </c>
      <c r="BP1464" t="s">
        <v>100</v>
      </c>
      <c r="BQ1464" t="s">
        <v>100</v>
      </c>
      <c r="BR1464" t="s">
        <v>100</v>
      </c>
      <c r="BS1464" t="s">
        <v>100</v>
      </c>
      <c r="BT1464" t="s">
        <v>100</v>
      </c>
      <c r="BU1464" t="s">
        <v>100</v>
      </c>
      <c r="BV1464" t="s">
        <v>100</v>
      </c>
      <c r="BW1464" t="s">
        <v>100</v>
      </c>
      <c r="BX1464" t="s">
        <v>100</v>
      </c>
      <c r="BY1464" t="s">
        <v>100</v>
      </c>
      <c r="BZ1464" t="s">
        <v>100</v>
      </c>
      <c r="CA1464" t="s">
        <v>100</v>
      </c>
      <c r="CB1464" t="s">
        <v>100</v>
      </c>
      <c r="CC1464" t="s">
        <v>100</v>
      </c>
      <c r="CD1464" t="s">
        <v>100</v>
      </c>
      <c r="CE1464" t="s">
        <v>100</v>
      </c>
      <c r="CF1464" t="s">
        <v>100</v>
      </c>
      <c r="CG1464" t="s">
        <v>100</v>
      </c>
      <c r="CH1464" t="s">
        <v>100</v>
      </c>
      <c r="CI1464" t="s">
        <v>100</v>
      </c>
      <c r="CJ1464" t="s">
        <v>100</v>
      </c>
      <c r="CK1464" t="s">
        <v>100</v>
      </c>
      <c r="CL1464" t="s">
        <v>100</v>
      </c>
      <c r="CM1464" t="s">
        <v>100</v>
      </c>
      <c r="CN1464" t="s">
        <v>151</v>
      </c>
      <c r="CO1464" t="s">
        <v>100</v>
      </c>
      <c r="CP1464" t="s">
        <v>100</v>
      </c>
      <c r="CQ1464" t="s">
        <v>152</v>
      </c>
      <c r="CR1464" t="s">
        <v>153</v>
      </c>
    </row>
    <row r="1465" spans="1:96">
      <c r="A1465" t="s">
        <v>4805</v>
      </c>
      <c r="B1465" t="s">
        <v>4806</v>
      </c>
      <c r="C1465" t="s">
        <v>98</v>
      </c>
      <c r="D1465" t="s">
        <v>4807</v>
      </c>
      <c r="E1465" t="s">
        <v>100</v>
      </c>
      <c r="F1465" t="s">
        <v>100</v>
      </c>
      <c r="G1465" t="s">
        <v>157</v>
      </c>
      <c r="H1465" t="s">
        <v>158</v>
      </c>
      <c r="I1465" t="s">
        <v>471</v>
      </c>
      <c r="J1465" t="s">
        <v>159</v>
      </c>
      <c r="K1465" t="s">
        <v>4808</v>
      </c>
      <c r="L1465" t="s">
        <v>106</v>
      </c>
      <c r="M1465" t="s">
        <v>100</v>
      </c>
      <c r="N1465" t="s">
        <v>100</v>
      </c>
      <c r="O1465" t="s">
        <v>100</v>
      </c>
      <c r="P1465" t="s">
        <v>389</v>
      </c>
      <c r="Q1465" t="s">
        <v>108</v>
      </c>
      <c r="R1465" t="s">
        <v>109</v>
      </c>
      <c r="S1465" t="s">
        <v>162</v>
      </c>
      <c r="T1465" t="s">
        <v>111</v>
      </c>
      <c r="U1465" t="s">
        <v>112</v>
      </c>
      <c r="V1465" t="s">
        <v>113</v>
      </c>
      <c r="W1465" t="s">
        <v>113</v>
      </c>
      <c r="X1465" t="s">
        <v>3699</v>
      </c>
      <c r="Y1465" t="s">
        <v>115</v>
      </c>
      <c r="Z1465" t="s">
        <v>100</v>
      </c>
      <c r="AA1465" t="s">
        <v>100</v>
      </c>
      <c r="AB1465" t="s">
        <v>100</v>
      </c>
      <c r="AC1465" t="s">
        <v>100</v>
      </c>
      <c r="AD1465" t="s">
        <v>100</v>
      </c>
      <c r="AE1465" t="s">
        <v>115</v>
      </c>
      <c r="AF1465" t="s">
        <v>100</v>
      </c>
      <c r="AG1465" t="s">
        <v>100</v>
      </c>
      <c r="AH1465" t="s">
        <v>100</v>
      </c>
      <c r="AI1465" t="s">
        <v>100</v>
      </c>
      <c r="AJ1465" t="s">
        <v>100</v>
      </c>
      <c r="AK1465" t="s">
        <v>100</v>
      </c>
      <c r="AL1465" t="s">
        <v>100</v>
      </c>
      <c r="AM1465" t="s">
        <v>100</v>
      </c>
      <c r="AN1465" t="s">
        <v>100</v>
      </c>
      <c r="AO1465" t="s">
        <v>100</v>
      </c>
      <c r="AP1465" t="s">
        <v>100</v>
      </c>
      <c r="AQ1465" t="s">
        <v>100</v>
      </c>
      <c r="AR1465" t="s">
        <v>100</v>
      </c>
      <c r="AS1465" t="s">
        <v>100</v>
      </c>
      <c r="AT1465" t="s">
        <v>100</v>
      </c>
      <c r="AU1465" t="s">
        <v>100</v>
      </c>
      <c r="AV1465" t="s">
        <v>100</v>
      </c>
      <c r="AW1465" t="s">
        <v>100</v>
      </c>
      <c r="AX1465" t="s">
        <v>100</v>
      </c>
      <c r="AY1465" t="s">
        <v>100</v>
      </c>
      <c r="AZ1465" t="s">
        <v>100</v>
      </c>
      <c r="BA1465" t="s">
        <v>100</v>
      </c>
      <c r="BB1465" t="s">
        <v>100</v>
      </c>
      <c r="BC1465" t="s">
        <v>100</v>
      </c>
      <c r="BD1465" t="s">
        <v>100</v>
      </c>
      <c r="BE1465" t="s">
        <v>100</v>
      </c>
      <c r="BF1465" t="s">
        <v>100</v>
      </c>
      <c r="BG1465" t="s">
        <v>100</v>
      </c>
      <c r="BH1465" t="s">
        <v>100</v>
      </c>
      <c r="BI1465" t="s">
        <v>100</v>
      </c>
      <c r="BJ1465" t="s">
        <v>100</v>
      </c>
      <c r="BK1465" t="s">
        <v>100</v>
      </c>
      <c r="BL1465" t="s">
        <v>100</v>
      </c>
      <c r="BM1465" t="s">
        <v>100</v>
      </c>
      <c r="BN1465" t="s">
        <v>100</v>
      </c>
      <c r="BO1465" t="s">
        <v>100</v>
      </c>
      <c r="BP1465" t="s">
        <v>100</v>
      </c>
      <c r="BQ1465" t="s">
        <v>100</v>
      </c>
      <c r="BR1465" t="s">
        <v>100</v>
      </c>
      <c r="BS1465" t="s">
        <v>100</v>
      </c>
      <c r="BT1465" t="s">
        <v>100</v>
      </c>
      <c r="BU1465" t="s">
        <v>100</v>
      </c>
      <c r="BV1465" t="s">
        <v>100</v>
      </c>
      <c r="BW1465" t="s">
        <v>100</v>
      </c>
      <c r="BX1465" t="s">
        <v>100</v>
      </c>
      <c r="BY1465" t="s">
        <v>100</v>
      </c>
      <c r="BZ1465" t="s">
        <v>100</v>
      </c>
      <c r="CA1465" t="s">
        <v>100</v>
      </c>
      <c r="CB1465" t="s">
        <v>100</v>
      </c>
      <c r="CC1465" t="s">
        <v>100</v>
      </c>
      <c r="CD1465" t="s">
        <v>100</v>
      </c>
      <c r="CE1465" t="s">
        <v>100</v>
      </c>
      <c r="CF1465" t="s">
        <v>100</v>
      </c>
      <c r="CG1465" t="s">
        <v>100</v>
      </c>
      <c r="CH1465" t="s">
        <v>100</v>
      </c>
      <c r="CI1465" t="s">
        <v>100</v>
      </c>
      <c r="CJ1465" t="s">
        <v>115</v>
      </c>
      <c r="CK1465" t="s">
        <v>100</v>
      </c>
      <c r="CL1465" t="s">
        <v>100</v>
      </c>
      <c r="CM1465" t="s">
        <v>100</v>
      </c>
      <c r="CN1465" t="s">
        <v>116</v>
      </c>
      <c r="CO1465" t="s">
        <v>117</v>
      </c>
      <c r="CP1465" t="s">
        <v>117</v>
      </c>
      <c r="CQ1465" t="s">
        <v>100</v>
      </c>
      <c r="CR1465" t="s">
        <v>100</v>
      </c>
    </row>
    <row r="1466" spans="1:96">
      <c r="A1466" t="s">
        <v>4809</v>
      </c>
      <c r="B1466" t="s">
        <v>4810</v>
      </c>
      <c r="C1466" t="s">
        <v>98</v>
      </c>
      <c r="D1466" t="s">
        <v>4811</v>
      </c>
      <c r="E1466" t="s">
        <v>100</v>
      </c>
      <c r="F1466" t="s">
        <v>100</v>
      </c>
      <c r="G1466" t="s">
        <v>157</v>
      </c>
      <c r="H1466" t="s">
        <v>158</v>
      </c>
      <c r="I1466" t="s">
        <v>103</v>
      </c>
      <c r="J1466" t="s">
        <v>159</v>
      </c>
      <c r="K1466" t="s">
        <v>4808</v>
      </c>
      <c r="L1466" t="s">
        <v>106</v>
      </c>
      <c r="M1466" t="s">
        <v>100</v>
      </c>
      <c r="N1466" t="s">
        <v>100</v>
      </c>
      <c r="O1466" t="s">
        <v>4812</v>
      </c>
      <c r="P1466" t="s">
        <v>1204</v>
      </c>
      <c r="Q1466" t="s">
        <v>108</v>
      </c>
      <c r="R1466" t="s">
        <v>109</v>
      </c>
      <c r="S1466" t="s">
        <v>162</v>
      </c>
      <c r="T1466" t="s">
        <v>111</v>
      </c>
      <c r="U1466" t="s">
        <v>112</v>
      </c>
      <c r="V1466" t="s">
        <v>113</v>
      </c>
      <c r="W1466" t="s">
        <v>113</v>
      </c>
      <c r="X1466" t="s">
        <v>3699</v>
      </c>
      <c r="Y1466" t="s">
        <v>115</v>
      </c>
      <c r="Z1466" t="s">
        <v>100</v>
      </c>
      <c r="AA1466" t="s">
        <v>100</v>
      </c>
      <c r="AB1466" t="s">
        <v>100</v>
      </c>
      <c r="AC1466" t="s">
        <v>100</v>
      </c>
      <c r="AD1466" t="s">
        <v>100</v>
      </c>
      <c r="AE1466" t="s">
        <v>115</v>
      </c>
      <c r="AF1466" t="s">
        <v>100</v>
      </c>
      <c r="AG1466" t="s">
        <v>100</v>
      </c>
      <c r="AH1466" t="s">
        <v>100</v>
      </c>
      <c r="AI1466" t="s">
        <v>100</v>
      </c>
      <c r="AJ1466" t="s">
        <v>100</v>
      </c>
      <c r="AK1466" t="s">
        <v>100</v>
      </c>
      <c r="AL1466" t="s">
        <v>100</v>
      </c>
      <c r="AM1466" t="s">
        <v>100</v>
      </c>
      <c r="AN1466" t="s">
        <v>100</v>
      </c>
      <c r="AO1466" t="s">
        <v>100</v>
      </c>
      <c r="AP1466" t="s">
        <v>100</v>
      </c>
      <c r="AQ1466" t="s">
        <v>100</v>
      </c>
      <c r="AR1466" t="s">
        <v>100</v>
      </c>
      <c r="AS1466" t="s">
        <v>100</v>
      </c>
      <c r="AT1466" t="s">
        <v>100</v>
      </c>
      <c r="AU1466" t="s">
        <v>100</v>
      </c>
      <c r="AV1466" t="s">
        <v>100</v>
      </c>
      <c r="AW1466" t="s">
        <v>100</v>
      </c>
      <c r="AX1466" t="s">
        <v>100</v>
      </c>
      <c r="AY1466" t="s">
        <v>100</v>
      </c>
      <c r="AZ1466" t="s">
        <v>100</v>
      </c>
      <c r="BA1466" t="s">
        <v>100</v>
      </c>
      <c r="BB1466" t="s">
        <v>100</v>
      </c>
      <c r="BC1466" t="s">
        <v>100</v>
      </c>
      <c r="BD1466" t="s">
        <v>100</v>
      </c>
      <c r="BE1466" t="s">
        <v>100</v>
      </c>
      <c r="BF1466" t="s">
        <v>100</v>
      </c>
      <c r="BG1466" t="s">
        <v>100</v>
      </c>
      <c r="BH1466" t="s">
        <v>100</v>
      </c>
      <c r="BI1466" t="s">
        <v>100</v>
      </c>
      <c r="BJ1466" t="s">
        <v>100</v>
      </c>
      <c r="BK1466" t="s">
        <v>100</v>
      </c>
      <c r="BL1466" t="s">
        <v>100</v>
      </c>
      <c r="BM1466" t="s">
        <v>100</v>
      </c>
      <c r="BN1466" t="s">
        <v>100</v>
      </c>
      <c r="BO1466" t="s">
        <v>115</v>
      </c>
      <c r="BP1466" t="s">
        <v>100</v>
      </c>
      <c r="BQ1466" t="s">
        <v>100</v>
      </c>
      <c r="BR1466" t="s">
        <v>100</v>
      </c>
      <c r="BS1466" t="s">
        <v>100</v>
      </c>
      <c r="BT1466" t="s">
        <v>100</v>
      </c>
      <c r="BU1466" t="s">
        <v>100</v>
      </c>
      <c r="BV1466" t="s">
        <v>100</v>
      </c>
      <c r="BW1466" t="s">
        <v>100</v>
      </c>
      <c r="BX1466" t="s">
        <v>100</v>
      </c>
      <c r="BY1466" t="s">
        <v>100</v>
      </c>
      <c r="BZ1466" t="s">
        <v>100</v>
      </c>
      <c r="CA1466" t="s">
        <v>100</v>
      </c>
      <c r="CB1466" t="s">
        <v>100</v>
      </c>
      <c r="CC1466" t="s">
        <v>100</v>
      </c>
      <c r="CD1466" t="s">
        <v>100</v>
      </c>
      <c r="CE1466" t="s">
        <v>100</v>
      </c>
      <c r="CF1466" t="s">
        <v>100</v>
      </c>
      <c r="CG1466" t="s">
        <v>100</v>
      </c>
      <c r="CH1466" t="s">
        <v>100</v>
      </c>
      <c r="CI1466" t="s">
        <v>100</v>
      </c>
      <c r="CJ1466" t="s">
        <v>115</v>
      </c>
      <c r="CK1466" t="s">
        <v>100</v>
      </c>
      <c r="CL1466" t="s">
        <v>100</v>
      </c>
      <c r="CM1466" t="s">
        <v>100</v>
      </c>
      <c r="CN1466" t="s">
        <v>166</v>
      </c>
      <c r="CO1466" t="s">
        <v>100</v>
      </c>
      <c r="CP1466" t="s">
        <v>100</v>
      </c>
      <c r="CQ1466" t="s">
        <v>152</v>
      </c>
      <c r="CR1466" t="s">
        <v>153</v>
      </c>
    </row>
    <row r="1467" spans="1:96">
      <c r="A1467" t="s">
        <v>4808</v>
      </c>
      <c r="B1467" t="s">
        <v>4813</v>
      </c>
      <c r="C1467" t="s">
        <v>406</v>
      </c>
      <c r="D1467" t="s">
        <v>4814</v>
      </c>
      <c r="E1467" t="s">
        <v>100</v>
      </c>
      <c r="F1467" t="s">
        <v>100</v>
      </c>
      <c r="G1467" t="s">
        <v>157</v>
      </c>
      <c r="H1467" t="s">
        <v>158</v>
      </c>
      <c r="I1467" t="s">
        <v>103</v>
      </c>
      <c r="J1467" t="s">
        <v>144</v>
      </c>
      <c r="K1467" t="s">
        <v>4808</v>
      </c>
      <c r="L1467" t="s">
        <v>106</v>
      </c>
      <c r="M1467" t="s">
        <v>100</v>
      </c>
      <c r="N1467" t="s">
        <v>100</v>
      </c>
      <c r="O1467" t="s">
        <v>100</v>
      </c>
      <c r="P1467" t="s">
        <v>1204</v>
      </c>
      <c r="Q1467" t="s">
        <v>108</v>
      </c>
      <c r="R1467" t="s">
        <v>148</v>
      </c>
      <c r="S1467" t="s">
        <v>162</v>
      </c>
      <c r="T1467" t="s">
        <v>100</v>
      </c>
      <c r="U1467" t="s">
        <v>112</v>
      </c>
      <c r="V1467" t="s">
        <v>113</v>
      </c>
      <c r="W1467" t="s">
        <v>113</v>
      </c>
      <c r="X1467" t="s">
        <v>114</v>
      </c>
      <c r="Y1467" t="s">
        <v>100</v>
      </c>
      <c r="Z1467" t="s">
        <v>100</v>
      </c>
      <c r="AA1467" t="s">
        <v>100</v>
      </c>
      <c r="AB1467" t="s">
        <v>100</v>
      </c>
      <c r="AC1467" t="s">
        <v>100</v>
      </c>
      <c r="AD1467" t="s">
        <v>100</v>
      </c>
      <c r="AE1467" t="s">
        <v>115</v>
      </c>
      <c r="AF1467" t="s">
        <v>100</v>
      </c>
      <c r="AG1467" t="s">
        <v>100</v>
      </c>
      <c r="AH1467" t="s">
        <v>100</v>
      </c>
      <c r="AI1467" t="s">
        <v>100</v>
      </c>
      <c r="AJ1467" t="s">
        <v>100</v>
      </c>
      <c r="AK1467" t="s">
        <v>100</v>
      </c>
      <c r="AL1467" t="s">
        <v>100</v>
      </c>
      <c r="AM1467" t="s">
        <v>100</v>
      </c>
      <c r="AN1467" t="s">
        <v>100</v>
      </c>
      <c r="AO1467" t="s">
        <v>100</v>
      </c>
      <c r="AP1467" t="s">
        <v>100</v>
      </c>
      <c r="AQ1467" t="s">
        <v>100</v>
      </c>
      <c r="AR1467" t="s">
        <v>100</v>
      </c>
      <c r="AS1467" t="s">
        <v>100</v>
      </c>
      <c r="AT1467" t="s">
        <v>100</v>
      </c>
      <c r="AU1467" t="s">
        <v>100</v>
      </c>
      <c r="AV1467" t="s">
        <v>100</v>
      </c>
      <c r="AW1467" t="s">
        <v>100</v>
      </c>
      <c r="AX1467" t="s">
        <v>100</v>
      </c>
      <c r="AY1467" t="s">
        <v>100</v>
      </c>
      <c r="AZ1467" t="s">
        <v>100</v>
      </c>
      <c r="BA1467" t="s">
        <v>100</v>
      </c>
      <c r="BB1467" t="s">
        <v>100</v>
      </c>
      <c r="BC1467" t="s">
        <v>100</v>
      </c>
      <c r="BD1467" t="s">
        <v>100</v>
      </c>
      <c r="BE1467" t="s">
        <v>100</v>
      </c>
      <c r="BF1467" t="s">
        <v>100</v>
      </c>
      <c r="BG1467" t="s">
        <v>100</v>
      </c>
      <c r="BH1467" t="s">
        <v>100</v>
      </c>
      <c r="BI1467" t="s">
        <v>100</v>
      </c>
      <c r="BJ1467" t="s">
        <v>100</v>
      </c>
      <c r="BK1467" t="s">
        <v>100</v>
      </c>
      <c r="BL1467" t="s">
        <v>100</v>
      </c>
      <c r="BM1467" t="s">
        <v>100</v>
      </c>
      <c r="BN1467" t="s">
        <v>100</v>
      </c>
      <c r="BO1467" t="s">
        <v>115</v>
      </c>
      <c r="BP1467" t="s">
        <v>100</v>
      </c>
      <c r="BQ1467" t="s">
        <v>100</v>
      </c>
      <c r="BR1467" t="s">
        <v>100</v>
      </c>
      <c r="BS1467" t="s">
        <v>100</v>
      </c>
      <c r="BT1467" t="s">
        <v>100</v>
      </c>
      <c r="BU1467" t="s">
        <v>100</v>
      </c>
      <c r="BV1467" t="s">
        <v>100</v>
      </c>
      <c r="BW1467" t="s">
        <v>100</v>
      </c>
      <c r="BX1467" t="s">
        <v>100</v>
      </c>
      <c r="BY1467" t="s">
        <v>100</v>
      </c>
      <c r="BZ1467" t="s">
        <v>100</v>
      </c>
      <c r="CA1467" t="s">
        <v>100</v>
      </c>
      <c r="CB1467" t="s">
        <v>100</v>
      </c>
      <c r="CC1467" t="s">
        <v>100</v>
      </c>
      <c r="CD1467" t="s">
        <v>100</v>
      </c>
      <c r="CE1467" t="s">
        <v>100</v>
      </c>
      <c r="CF1467" t="s">
        <v>100</v>
      </c>
      <c r="CG1467" t="s">
        <v>100</v>
      </c>
      <c r="CH1467" t="s">
        <v>100</v>
      </c>
      <c r="CI1467" t="s">
        <v>100</v>
      </c>
      <c r="CJ1467" t="s">
        <v>100</v>
      </c>
      <c r="CK1467" t="s">
        <v>100</v>
      </c>
      <c r="CL1467" t="s">
        <v>100</v>
      </c>
      <c r="CM1467" t="s">
        <v>100</v>
      </c>
      <c r="CN1467" t="s">
        <v>151</v>
      </c>
      <c r="CO1467" t="s">
        <v>100</v>
      </c>
      <c r="CP1467" t="s">
        <v>100</v>
      </c>
      <c r="CQ1467" t="s">
        <v>152</v>
      </c>
      <c r="CR1467" t="s">
        <v>153</v>
      </c>
    </row>
    <row r="1468" spans="1:96">
      <c r="A1468" t="s">
        <v>4812</v>
      </c>
      <c r="B1468" t="s">
        <v>4815</v>
      </c>
      <c r="C1468" t="s">
        <v>629</v>
      </c>
      <c r="D1468" t="s">
        <v>4816</v>
      </c>
      <c r="E1468" t="s">
        <v>100</v>
      </c>
      <c r="F1468" t="s">
        <v>100</v>
      </c>
      <c r="G1468" t="s">
        <v>157</v>
      </c>
      <c r="H1468" t="s">
        <v>142</v>
      </c>
      <c r="I1468" t="s">
        <v>103</v>
      </c>
      <c r="J1468" t="s">
        <v>159</v>
      </c>
      <c r="K1468" t="s">
        <v>4808</v>
      </c>
      <c r="L1468" t="s">
        <v>106</v>
      </c>
      <c r="M1468" t="s">
        <v>100</v>
      </c>
      <c r="N1468" t="s">
        <v>100</v>
      </c>
      <c r="O1468" t="s">
        <v>4812</v>
      </c>
      <c r="P1468" t="s">
        <v>146</v>
      </c>
      <c r="Q1468" t="s">
        <v>147</v>
      </c>
      <c r="R1468" t="s">
        <v>148</v>
      </c>
      <c r="S1468" t="s">
        <v>100</v>
      </c>
      <c r="T1468" t="s">
        <v>100</v>
      </c>
      <c r="U1468" t="s">
        <v>112</v>
      </c>
      <c r="V1468" t="s">
        <v>113</v>
      </c>
      <c r="W1468" t="s">
        <v>113</v>
      </c>
      <c r="X1468" t="s">
        <v>114</v>
      </c>
      <c r="Y1468" t="s">
        <v>100</v>
      </c>
      <c r="Z1468" t="s">
        <v>100</v>
      </c>
      <c r="AA1468" t="s">
        <v>100</v>
      </c>
      <c r="AB1468" t="s">
        <v>100</v>
      </c>
      <c r="AC1468" t="s">
        <v>100</v>
      </c>
      <c r="AD1468" t="s">
        <v>100</v>
      </c>
      <c r="AE1468" t="s">
        <v>100</v>
      </c>
      <c r="AF1468" t="s">
        <v>100</v>
      </c>
      <c r="AG1468" t="s">
        <v>100</v>
      </c>
      <c r="AH1468" t="s">
        <v>100</v>
      </c>
      <c r="AI1468" t="s">
        <v>100</v>
      </c>
      <c r="AJ1468" t="s">
        <v>100</v>
      </c>
      <c r="AK1468" t="s">
        <v>100</v>
      </c>
      <c r="AL1468" t="s">
        <v>100</v>
      </c>
      <c r="AM1468" t="s">
        <v>100</v>
      </c>
      <c r="AN1468" t="s">
        <v>100</v>
      </c>
      <c r="AO1468" t="s">
        <v>100</v>
      </c>
      <c r="AP1468" t="s">
        <v>100</v>
      </c>
      <c r="AQ1468" t="s">
        <v>100</v>
      </c>
      <c r="AR1468" t="s">
        <v>100</v>
      </c>
      <c r="AS1468" t="s">
        <v>100</v>
      </c>
      <c r="AT1468" t="s">
        <v>100</v>
      </c>
      <c r="AU1468" t="s">
        <v>100</v>
      </c>
      <c r="AV1468" t="s">
        <v>100</v>
      </c>
      <c r="AW1468" t="s">
        <v>100</v>
      </c>
      <c r="AX1468" t="s">
        <v>100</v>
      </c>
      <c r="AY1468" t="s">
        <v>100</v>
      </c>
      <c r="AZ1468" t="s">
        <v>100</v>
      </c>
      <c r="BA1468" t="s">
        <v>100</v>
      </c>
      <c r="BB1468" t="s">
        <v>100</v>
      </c>
      <c r="BC1468" t="s">
        <v>100</v>
      </c>
      <c r="BD1468" t="s">
        <v>100</v>
      </c>
      <c r="BE1468" t="s">
        <v>100</v>
      </c>
      <c r="BF1468" t="s">
        <v>100</v>
      </c>
      <c r="BG1468" t="s">
        <v>100</v>
      </c>
      <c r="BH1468" t="s">
        <v>100</v>
      </c>
      <c r="BI1468" t="s">
        <v>100</v>
      </c>
      <c r="BJ1468" t="s">
        <v>100</v>
      </c>
      <c r="BK1468" t="s">
        <v>100</v>
      </c>
      <c r="BL1468" t="s">
        <v>100</v>
      </c>
      <c r="BM1468" t="s">
        <v>100</v>
      </c>
      <c r="BN1468" t="s">
        <v>100</v>
      </c>
      <c r="BO1468" t="s">
        <v>115</v>
      </c>
      <c r="BP1468" t="s">
        <v>100</v>
      </c>
      <c r="BQ1468" t="s">
        <v>100</v>
      </c>
      <c r="BR1468" t="s">
        <v>100</v>
      </c>
      <c r="BS1468" t="s">
        <v>100</v>
      </c>
      <c r="BT1468" t="s">
        <v>100</v>
      </c>
      <c r="BU1468" t="s">
        <v>100</v>
      </c>
      <c r="BV1468" t="s">
        <v>100</v>
      </c>
      <c r="BW1468" t="s">
        <v>100</v>
      </c>
      <c r="BX1468" t="s">
        <v>100</v>
      </c>
      <c r="BY1468" t="s">
        <v>100</v>
      </c>
      <c r="BZ1468" t="s">
        <v>100</v>
      </c>
      <c r="CA1468" t="s">
        <v>100</v>
      </c>
      <c r="CB1468" t="s">
        <v>100</v>
      </c>
      <c r="CC1468" t="s">
        <v>100</v>
      </c>
      <c r="CD1468" t="s">
        <v>100</v>
      </c>
      <c r="CE1468" t="s">
        <v>100</v>
      </c>
      <c r="CF1468" t="s">
        <v>100</v>
      </c>
      <c r="CG1468" t="s">
        <v>100</v>
      </c>
      <c r="CH1468" t="s">
        <v>100</v>
      </c>
      <c r="CI1468" t="s">
        <v>100</v>
      </c>
      <c r="CJ1468" t="s">
        <v>100</v>
      </c>
      <c r="CK1468" t="s">
        <v>100</v>
      </c>
      <c r="CL1468" t="s">
        <v>100</v>
      </c>
      <c r="CM1468" t="s">
        <v>100</v>
      </c>
      <c r="CN1468" t="s">
        <v>166</v>
      </c>
      <c r="CO1468" t="s">
        <v>100</v>
      </c>
      <c r="CP1468" t="s">
        <v>100</v>
      </c>
      <c r="CQ1468" t="s">
        <v>152</v>
      </c>
      <c r="CR1468" t="s">
        <v>153</v>
      </c>
    </row>
    <row r="1469" spans="1:96">
      <c r="A1469" t="s">
        <v>4817</v>
      </c>
      <c r="B1469" t="s">
        <v>4818</v>
      </c>
      <c r="C1469" t="s">
        <v>98</v>
      </c>
      <c r="D1469" t="s">
        <v>4818</v>
      </c>
      <c r="E1469" t="s">
        <v>100</v>
      </c>
      <c r="F1469" t="s">
        <v>100</v>
      </c>
      <c r="G1469" t="s">
        <v>101</v>
      </c>
      <c r="H1469" t="s">
        <v>102</v>
      </c>
      <c r="I1469" t="s">
        <v>103</v>
      </c>
      <c r="J1469" t="s">
        <v>1318</v>
      </c>
      <c r="K1469" t="s">
        <v>197</v>
      </c>
      <c r="L1469" t="s">
        <v>106</v>
      </c>
      <c r="M1469" t="s">
        <v>100</v>
      </c>
      <c r="N1469" t="s">
        <v>100</v>
      </c>
      <c r="O1469" t="s">
        <v>100</v>
      </c>
      <c r="P1469" t="s">
        <v>107</v>
      </c>
      <c r="Q1469" t="s">
        <v>108</v>
      </c>
      <c r="R1469" t="s">
        <v>198</v>
      </c>
      <c r="S1469" t="s">
        <v>110</v>
      </c>
      <c r="T1469" t="s">
        <v>111</v>
      </c>
      <c r="U1469" t="s">
        <v>112</v>
      </c>
      <c r="V1469" t="s">
        <v>134</v>
      </c>
      <c r="W1469" t="s">
        <v>134</v>
      </c>
      <c r="X1469" t="s">
        <v>135</v>
      </c>
      <c r="Y1469" t="s">
        <v>115</v>
      </c>
      <c r="Z1469" t="s">
        <v>100</v>
      </c>
      <c r="AA1469" t="s">
        <v>100</v>
      </c>
      <c r="AB1469" t="s">
        <v>100</v>
      </c>
      <c r="AC1469" t="s">
        <v>100</v>
      </c>
      <c r="AD1469" t="s">
        <v>100</v>
      </c>
      <c r="AE1469" t="s">
        <v>115</v>
      </c>
      <c r="AF1469" t="s">
        <v>100</v>
      </c>
      <c r="AG1469" t="s">
        <v>100</v>
      </c>
      <c r="AH1469" t="s">
        <v>100</v>
      </c>
      <c r="AI1469" t="s">
        <v>100</v>
      </c>
      <c r="AJ1469" t="s">
        <v>100</v>
      </c>
      <c r="AK1469" t="s">
        <v>100</v>
      </c>
      <c r="AL1469" t="s">
        <v>100</v>
      </c>
      <c r="AM1469" t="s">
        <v>100</v>
      </c>
      <c r="AN1469" t="s">
        <v>100</v>
      </c>
      <c r="AO1469" t="s">
        <v>100</v>
      </c>
      <c r="AP1469" t="s">
        <v>100</v>
      </c>
      <c r="AQ1469" t="s">
        <v>100</v>
      </c>
      <c r="AR1469" t="s">
        <v>100</v>
      </c>
      <c r="AS1469" t="s">
        <v>100</v>
      </c>
      <c r="AT1469" t="s">
        <v>100</v>
      </c>
      <c r="AU1469" t="s">
        <v>100</v>
      </c>
      <c r="AV1469" t="s">
        <v>100</v>
      </c>
      <c r="AW1469" t="s">
        <v>100</v>
      </c>
      <c r="AX1469" t="s">
        <v>100</v>
      </c>
      <c r="AY1469" t="s">
        <v>100</v>
      </c>
      <c r="AZ1469" t="s">
        <v>100</v>
      </c>
      <c r="BA1469" t="s">
        <v>100</v>
      </c>
      <c r="BB1469" t="s">
        <v>100</v>
      </c>
      <c r="BC1469" t="s">
        <v>100</v>
      </c>
      <c r="BD1469" t="s">
        <v>100</v>
      </c>
      <c r="BE1469" t="s">
        <v>100</v>
      </c>
      <c r="BF1469" t="s">
        <v>100</v>
      </c>
      <c r="BG1469" t="s">
        <v>100</v>
      </c>
      <c r="BH1469" t="s">
        <v>100</v>
      </c>
      <c r="BI1469" t="s">
        <v>100</v>
      </c>
      <c r="BJ1469" t="s">
        <v>100</v>
      </c>
      <c r="BK1469" t="s">
        <v>100</v>
      </c>
      <c r="BL1469" t="s">
        <v>100</v>
      </c>
      <c r="BM1469" t="s">
        <v>100</v>
      </c>
      <c r="BN1469" t="s">
        <v>100</v>
      </c>
      <c r="BO1469" t="s">
        <v>100</v>
      </c>
      <c r="BP1469" t="s">
        <v>100</v>
      </c>
      <c r="BQ1469" t="s">
        <v>100</v>
      </c>
      <c r="BR1469" t="s">
        <v>100</v>
      </c>
      <c r="BS1469" t="s">
        <v>100</v>
      </c>
      <c r="BT1469" t="s">
        <v>100</v>
      </c>
      <c r="BU1469" t="s">
        <v>100</v>
      </c>
      <c r="BV1469" t="s">
        <v>100</v>
      </c>
      <c r="BW1469" t="s">
        <v>100</v>
      </c>
      <c r="BX1469" t="s">
        <v>100</v>
      </c>
      <c r="BY1469" t="s">
        <v>100</v>
      </c>
      <c r="BZ1469" t="s">
        <v>100</v>
      </c>
      <c r="CA1469" t="s">
        <v>100</v>
      </c>
      <c r="CB1469" t="s">
        <v>100</v>
      </c>
      <c r="CC1469" t="s">
        <v>100</v>
      </c>
      <c r="CD1469" t="s">
        <v>100</v>
      </c>
      <c r="CE1469" t="s">
        <v>100</v>
      </c>
      <c r="CF1469" t="s">
        <v>100</v>
      </c>
      <c r="CG1469" t="s">
        <v>100</v>
      </c>
      <c r="CH1469" t="s">
        <v>100</v>
      </c>
      <c r="CI1469" t="s">
        <v>100</v>
      </c>
      <c r="CJ1469" t="s">
        <v>115</v>
      </c>
      <c r="CK1469" t="s">
        <v>100</v>
      </c>
      <c r="CL1469" t="s">
        <v>100</v>
      </c>
      <c r="CM1469" t="s">
        <v>100</v>
      </c>
      <c r="CN1469" t="s">
        <v>116</v>
      </c>
      <c r="CO1469" t="s">
        <v>117</v>
      </c>
      <c r="CP1469" t="s">
        <v>117</v>
      </c>
      <c r="CQ1469" t="s">
        <v>100</v>
      </c>
      <c r="CR1469" t="s">
        <v>100</v>
      </c>
    </row>
    <row r="1470" spans="1:96">
      <c r="A1470" t="s">
        <v>4819</v>
      </c>
      <c r="B1470" t="s">
        <v>4820</v>
      </c>
      <c r="C1470" t="s">
        <v>138</v>
      </c>
      <c r="D1470" t="s">
        <v>4821</v>
      </c>
      <c r="E1470" t="s">
        <v>100</v>
      </c>
      <c r="F1470" t="s">
        <v>100</v>
      </c>
      <c r="G1470" t="s">
        <v>141</v>
      </c>
      <c r="H1470" t="s">
        <v>142</v>
      </c>
      <c r="I1470" t="s">
        <v>143</v>
      </c>
      <c r="J1470" t="s">
        <v>144</v>
      </c>
      <c r="K1470" t="s">
        <v>145</v>
      </c>
      <c r="L1470" t="s">
        <v>106</v>
      </c>
      <c r="M1470" t="s">
        <v>100</v>
      </c>
      <c r="N1470" t="s">
        <v>100</v>
      </c>
      <c r="O1470" t="s">
        <v>100</v>
      </c>
      <c r="P1470" t="s">
        <v>146</v>
      </c>
      <c r="Q1470" t="s">
        <v>147</v>
      </c>
      <c r="R1470" t="s">
        <v>148</v>
      </c>
      <c r="S1470" t="s">
        <v>100</v>
      </c>
      <c r="T1470" t="s">
        <v>100</v>
      </c>
      <c r="U1470" t="s">
        <v>112</v>
      </c>
      <c r="V1470" t="s">
        <v>113</v>
      </c>
      <c r="W1470" t="s">
        <v>113</v>
      </c>
      <c r="X1470" t="s">
        <v>114</v>
      </c>
      <c r="Y1470" t="s">
        <v>100</v>
      </c>
      <c r="Z1470" t="s">
        <v>100</v>
      </c>
      <c r="AA1470" t="s">
        <v>100</v>
      </c>
      <c r="AB1470" t="s">
        <v>100</v>
      </c>
      <c r="AC1470" t="s">
        <v>100</v>
      </c>
      <c r="AD1470" t="s">
        <v>100</v>
      </c>
      <c r="AE1470" t="s">
        <v>115</v>
      </c>
      <c r="AF1470" t="s">
        <v>100</v>
      </c>
      <c r="AG1470" t="s">
        <v>100</v>
      </c>
      <c r="AH1470" t="s">
        <v>100</v>
      </c>
      <c r="AI1470" t="s">
        <v>100</v>
      </c>
      <c r="AJ1470" t="s">
        <v>100</v>
      </c>
      <c r="AK1470" t="s">
        <v>100</v>
      </c>
      <c r="AL1470" t="s">
        <v>100</v>
      </c>
      <c r="AM1470" t="s">
        <v>100</v>
      </c>
      <c r="AN1470" t="s">
        <v>100</v>
      </c>
      <c r="AO1470" t="s">
        <v>100</v>
      </c>
      <c r="AP1470" t="s">
        <v>100</v>
      </c>
      <c r="AQ1470" t="s">
        <v>100</v>
      </c>
      <c r="AR1470" t="s">
        <v>100</v>
      </c>
      <c r="AS1470" t="s">
        <v>100</v>
      </c>
      <c r="AT1470" t="s">
        <v>100</v>
      </c>
      <c r="AU1470" t="s">
        <v>100</v>
      </c>
      <c r="AV1470" t="s">
        <v>100</v>
      </c>
      <c r="AW1470" t="s">
        <v>100</v>
      </c>
      <c r="AX1470" t="s">
        <v>100</v>
      </c>
      <c r="AY1470" t="s">
        <v>100</v>
      </c>
      <c r="AZ1470" t="s">
        <v>100</v>
      </c>
      <c r="BA1470" t="s">
        <v>100</v>
      </c>
      <c r="BB1470" t="s">
        <v>100</v>
      </c>
      <c r="BC1470" t="s">
        <v>100</v>
      </c>
      <c r="BD1470" t="s">
        <v>100</v>
      </c>
      <c r="BE1470" t="s">
        <v>100</v>
      </c>
      <c r="BF1470" t="s">
        <v>100</v>
      </c>
      <c r="BG1470" t="s">
        <v>100</v>
      </c>
      <c r="BH1470" t="s">
        <v>100</v>
      </c>
      <c r="BI1470" t="s">
        <v>100</v>
      </c>
      <c r="BJ1470" t="s">
        <v>100</v>
      </c>
      <c r="BK1470" t="s">
        <v>100</v>
      </c>
      <c r="BL1470" t="s">
        <v>100</v>
      </c>
      <c r="BM1470" t="s">
        <v>100</v>
      </c>
      <c r="BN1470" t="s">
        <v>100</v>
      </c>
      <c r="BO1470" t="s">
        <v>115</v>
      </c>
      <c r="BP1470" t="s">
        <v>100</v>
      </c>
      <c r="BQ1470" t="s">
        <v>100</v>
      </c>
      <c r="BR1470" t="s">
        <v>100</v>
      </c>
      <c r="BS1470" t="s">
        <v>100</v>
      </c>
      <c r="BT1470" t="s">
        <v>100</v>
      </c>
      <c r="BU1470" t="s">
        <v>100</v>
      </c>
      <c r="BV1470" t="s">
        <v>100</v>
      </c>
      <c r="BW1470" t="s">
        <v>100</v>
      </c>
      <c r="BX1470" t="s">
        <v>100</v>
      </c>
      <c r="BY1470" t="s">
        <v>100</v>
      </c>
      <c r="BZ1470" t="s">
        <v>100</v>
      </c>
      <c r="CA1470" t="s">
        <v>100</v>
      </c>
      <c r="CB1470" t="s">
        <v>100</v>
      </c>
      <c r="CC1470" t="s">
        <v>100</v>
      </c>
      <c r="CD1470" t="s">
        <v>100</v>
      </c>
      <c r="CE1470" t="s">
        <v>100</v>
      </c>
      <c r="CF1470" t="s">
        <v>100</v>
      </c>
      <c r="CG1470" t="s">
        <v>100</v>
      </c>
      <c r="CH1470" t="s">
        <v>100</v>
      </c>
      <c r="CI1470" t="s">
        <v>100</v>
      </c>
      <c r="CJ1470" t="s">
        <v>115</v>
      </c>
      <c r="CK1470" t="s">
        <v>100</v>
      </c>
      <c r="CL1470" t="s">
        <v>100</v>
      </c>
      <c r="CM1470" t="s">
        <v>100</v>
      </c>
      <c r="CN1470" t="s">
        <v>151</v>
      </c>
      <c r="CO1470" t="s">
        <v>100</v>
      </c>
      <c r="CP1470" t="s">
        <v>100</v>
      </c>
      <c r="CQ1470" t="s">
        <v>152</v>
      </c>
      <c r="CR1470" t="s">
        <v>153</v>
      </c>
    </row>
    <row r="1471" spans="1:96">
      <c r="A1471" t="s">
        <v>560</v>
      </c>
      <c r="B1471" t="s">
        <v>4822</v>
      </c>
      <c r="C1471" t="s">
        <v>899</v>
      </c>
      <c r="D1471" t="s">
        <v>4823</v>
      </c>
      <c r="E1471" t="s">
        <v>3997</v>
      </c>
      <c r="F1471" t="s">
        <v>100</v>
      </c>
      <c r="G1471" t="s">
        <v>141</v>
      </c>
      <c r="H1471" t="s">
        <v>102</v>
      </c>
      <c r="I1471" t="s">
        <v>103</v>
      </c>
      <c r="J1471" t="s">
        <v>144</v>
      </c>
      <c r="K1471" t="s">
        <v>145</v>
      </c>
      <c r="L1471" t="s">
        <v>106</v>
      </c>
      <c r="M1471" t="s">
        <v>100</v>
      </c>
      <c r="N1471" t="s">
        <v>100</v>
      </c>
      <c r="O1471" t="s">
        <v>100</v>
      </c>
      <c r="P1471" t="s">
        <v>146</v>
      </c>
      <c r="Q1471" t="s">
        <v>147</v>
      </c>
      <c r="R1471" t="s">
        <v>148</v>
      </c>
      <c r="S1471" t="s">
        <v>561</v>
      </c>
      <c r="T1471" t="s">
        <v>100</v>
      </c>
      <c r="U1471" t="s">
        <v>112</v>
      </c>
      <c r="V1471" t="s">
        <v>113</v>
      </c>
      <c r="W1471" t="s">
        <v>113</v>
      </c>
      <c r="X1471" t="s">
        <v>114</v>
      </c>
      <c r="Y1471" t="s">
        <v>100</v>
      </c>
      <c r="Z1471" t="s">
        <v>100</v>
      </c>
      <c r="AA1471" t="s">
        <v>100</v>
      </c>
      <c r="AB1471" t="s">
        <v>100</v>
      </c>
      <c r="AC1471" t="s">
        <v>100</v>
      </c>
      <c r="AD1471" t="s">
        <v>100</v>
      </c>
      <c r="AE1471" t="s">
        <v>115</v>
      </c>
      <c r="AF1471" t="s">
        <v>100</v>
      </c>
      <c r="AG1471" t="s">
        <v>100</v>
      </c>
      <c r="AH1471" t="s">
        <v>100</v>
      </c>
      <c r="AI1471" t="s">
        <v>100</v>
      </c>
      <c r="AJ1471" t="s">
        <v>100</v>
      </c>
      <c r="AK1471" t="s">
        <v>100</v>
      </c>
      <c r="AL1471" t="s">
        <v>100</v>
      </c>
      <c r="AM1471" t="s">
        <v>100</v>
      </c>
      <c r="AN1471" t="s">
        <v>100</v>
      </c>
      <c r="AO1471" t="s">
        <v>100</v>
      </c>
      <c r="AP1471" t="s">
        <v>100</v>
      </c>
      <c r="AQ1471" t="s">
        <v>115</v>
      </c>
      <c r="AR1471" t="s">
        <v>100</v>
      </c>
      <c r="AS1471" t="s">
        <v>100</v>
      </c>
      <c r="AT1471" t="s">
        <v>100</v>
      </c>
      <c r="AU1471" t="s">
        <v>100</v>
      </c>
      <c r="AV1471" t="s">
        <v>100</v>
      </c>
      <c r="AW1471" t="s">
        <v>100</v>
      </c>
      <c r="AX1471" t="s">
        <v>100</v>
      </c>
      <c r="AY1471" t="s">
        <v>100</v>
      </c>
      <c r="AZ1471" t="s">
        <v>100</v>
      </c>
      <c r="BA1471" t="s">
        <v>100</v>
      </c>
      <c r="BB1471" t="s">
        <v>100</v>
      </c>
      <c r="BC1471" t="s">
        <v>100</v>
      </c>
      <c r="BD1471" t="s">
        <v>100</v>
      </c>
      <c r="BE1471" t="s">
        <v>100</v>
      </c>
      <c r="BF1471" t="s">
        <v>100</v>
      </c>
      <c r="BG1471" t="s">
        <v>100</v>
      </c>
      <c r="BH1471" t="s">
        <v>100</v>
      </c>
      <c r="BI1471" t="s">
        <v>100</v>
      </c>
      <c r="BJ1471" t="s">
        <v>100</v>
      </c>
      <c r="BK1471" t="s">
        <v>100</v>
      </c>
      <c r="BL1471" t="s">
        <v>100</v>
      </c>
      <c r="BM1471" t="s">
        <v>100</v>
      </c>
      <c r="BN1471" t="s">
        <v>100</v>
      </c>
      <c r="BO1471" t="s">
        <v>100</v>
      </c>
      <c r="BP1471" t="s">
        <v>100</v>
      </c>
      <c r="BQ1471" t="s">
        <v>100</v>
      </c>
      <c r="BR1471" t="s">
        <v>100</v>
      </c>
      <c r="BS1471" t="s">
        <v>100</v>
      </c>
      <c r="BT1471" t="s">
        <v>100</v>
      </c>
      <c r="BU1471" t="s">
        <v>115</v>
      </c>
      <c r="BV1471" t="s">
        <v>100</v>
      </c>
      <c r="BW1471" t="s">
        <v>100</v>
      </c>
      <c r="BX1471" t="s">
        <v>100</v>
      </c>
      <c r="BY1471" t="s">
        <v>100</v>
      </c>
      <c r="BZ1471" t="s">
        <v>100</v>
      </c>
      <c r="CA1471" t="s">
        <v>100</v>
      </c>
      <c r="CB1471" t="s">
        <v>100</v>
      </c>
      <c r="CC1471" t="s">
        <v>100</v>
      </c>
      <c r="CD1471" t="s">
        <v>100</v>
      </c>
      <c r="CE1471" t="s">
        <v>100</v>
      </c>
      <c r="CF1471" t="s">
        <v>100</v>
      </c>
      <c r="CG1471" t="s">
        <v>100</v>
      </c>
      <c r="CH1471" t="s">
        <v>100</v>
      </c>
      <c r="CI1471" t="s">
        <v>100</v>
      </c>
      <c r="CJ1471" t="s">
        <v>100</v>
      </c>
      <c r="CK1471" t="s">
        <v>100</v>
      </c>
      <c r="CL1471" t="s">
        <v>100</v>
      </c>
      <c r="CM1471" t="s">
        <v>100</v>
      </c>
      <c r="CN1471" t="s">
        <v>151</v>
      </c>
      <c r="CO1471" t="s">
        <v>100</v>
      </c>
      <c r="CP1471" t="s">
        <v>100</v>
      </c>
      <c r="CQ1471" t="s">
        <v>152</v>
      </c>
      <c r="CR1471" t="s">
        <v>153</v>
      </c>
    </row>
    <row r="1472" spans="1:96">
      <c r="A1472" t="s">
        <v>4824</v>
      </c>
      <c r="B1472" t="s">
        <v>4825</v>
      </c>
      <c r="C1472" t="s">
        <v>554</v>
      </c>
      <c r="D1472" t="s">
        <v>4826</v>
      </c>
      <c r="E1472" t="s">
        <v>100</v>
      </c>
      <c r="F1472" t="s">
        <v>100</v>
      </c>
      <c r="G1472" t="s">
        <v>141</v>
      </c>
      <c r="H1472" t="s">
        <v>142</v>
      </c>
      <c r="I1472" t="s">
        <v>143</v>
      </c>
      <c r="J1472" t="s">
        <v>144</v>
      </c>
      <c r="K1472" t="s">
        <v>145</v>
      </c>
      <c r="L1472" t="s">
        <v>106</v>
      </c>
      <c r="M1472" t="s">
        <v>100</v>
      </c>
      <c r="N1472" t="s">
        <v>100</v>
      </c>
      <c r="O1472" t="s">
        <v>100</v>
      </c>
      <c r="P1472" t="s">
        <v>146</v>
      </c>
      <c r="Q1472" t="s">
        <v>147</v>
      </c>
      <c r="R1472" t="s">
        <v>148</v>
      </c>
      <c r="S1472" t="s">
        <v>100</v>
      </c>
      <c r="T1472" t="s">
        <v>100</v>
      </c>
      <c r="U1472" t="s">
        <v>112</v>
      </c>
      <c r="V1472" t="s">
        <v>113</v>
      </c>
      <c r="W1472" t="s">
        <v>113</v>
      </c>
      <c r="X1472" t="s">
        <v>114</v>
      </c>
      <c r="Y1472" t="s">
        <v>100</v>
      </c>
      <c r="Z1472" t="s">
        <v>100</v>
      </c>
      <c r="AA1472" t="s">
        <v>100</v>
      </c>
      <c r="AB1472" t="s">
        <v>100</v>
      </c>
      <c r="AC1472" t="s">
        <v>100</v>
      </c>
      <c r="AD1472" t="s">
        <v>100</v>
      </c>
      <c r="AE1472" t="s">
        <v>100</v>
      </c>
      <c r="AF1472" t="s">
        <v>100</v>
      </c>
      <c r="AG1472" t="s">
        <v>100</v>
      </c>
      <c r="AH1472" t="s">
        <v>100</v>
      </c>
      <c r="AI1472" t="s">
        <v>100</v>
      </c>
      <c r="AJ1472" t="s">
        <v>100</v>
      </c>
      <c r="AK1472" t="s">
        <v>100</v>
      </c>
      <c r="AL1472" t="s">
        <v>100</v>
      </c>
      <c r="AM1472" t="s">
        <v>100</v>
      </c>
      <c r="AN1472" t="s">
        <v>100</v>
      </c>
      <c r="AO1472" t="s">
        <v>100</v>
      </c>
      <c r="AP1472" t="s">
        <v>100</v>
      </c>
      <c r="AQ1472" t="s">
        <v>100</v>
      </c>
      <c r="AR1472" t="s">
        <v>100</v>
      </c>
      <c r="AS1472" t="s">
        <v>100</v>
      </c>
      <c r="AT1472" t="s">
        <v>100</v>
      </c>
      <c r="AU1472" t="s">
        <v>100</v>
      </c>
      <c r="AV1472" t="s">
        <v>100</v>
      </c>
      <c r="AW1472" t="s">
        <v>100</v>
      </c>
      <c r="AX1472" t="s">
        <v>100</v>
      </c>
      <c r="AY1472" t="s">
        <v>100</v>
      </c>
      <c r="AZ1472" t="s">
        <v>100</v>
      </c>
      <c r="BA1472" t="s">
        <v>100</v>
      </c>
      <c r="BB1472" t="s">
        <v>100</v>
      </c>
      <c r="BC1472" t="s">
        <v>100</v>
      </c>
      <c r="BD1472" t="s">
        <v>100</v>
      </c>
      <c r="BE1472" t="s">
        <v>100</v>
      </c>
      <c r="BF1472" t="s">
        <v>100</v>
      </c>
      <c r="BG1472" t="s">
        <v>100</v>
      </c>
      <c r="BH1472" t="s">
        <v>100</v>
      </c>
      <c r="BI1472" t="s">
        <v>100</v>
      </c>
      <c r="BJ1472" t="s">
        <v>100</v>
      </c>
      <c r="BK1472" t="s">
        <v>100</v>
      </c>
      <c r="BL1472" t="s">
        <v>100</v>
      </c>
      <c r="BM1472" t="s">
        <v>100</v>
      </c>
      <c r="BN1472" t="s">
        <v>100</v>
      </c>
      <c r="BO1472" t="s">
        <v>100</v>
      </c>
      <c r="BP1472" t="s">
        <v>100</v>
      </c>
      <c r="BQ1472" t="s">
        <v>100</v>
      </c>
      <c r="BR1472" t="s">
        <v>100</v>
      </c>
      <c r="BS1472" t="s">
        <v>100</v>
      </c>
      <c r="BT1472" t="s">
        <v>100</v>
      </c>
      <c r="BU1472" t="s">
        <v>115</v>
      </c>
      <c r="BV1472" t="s">
        <v>100</v>
      </c>
      <c r="BW1472" t="s">
        <v>100</v>
      </c>
      <c r="BX1472" t="s">
        <v>100</v>
      </c>
      <c r="BY1472" t="s">
        <v>100</v>
      </c>
      <c r="BZ1472" t="s">
        <v>100</v>
      </c>
      <c r="CA1472" t="s">
        <v>100</v>
      </c>
      <c r="CB1472" t="s">
        <v>100</v>
      </c>
      <c r="CC1472" t="s">
        <v>100</v>
      </c>
      <c r="CD1472" t="s">
        <v>100</v>
      </c>
      <c r="CE1472" t="s">
        <v>100</v>
      </c>
      <c r="CF1472" t="s">
        <v>100</v>
      </c>
      <c r="CG1472" t="s">
        <v>100</v>
      </c>
      <c r="CH1472" t="s">
        <v>100</v>
      </c>
      <c r="CI1472" t="s">
        <v>100</v>
      </c>
      <c r="CJ1472" t="s">
        <v>100</v>
      </c>
      <c r="CK1472" t="s">
        <v>100</v>
      </c>
      <c r="CL1472" t="s">
        <v>100</v>
      </c>
      <c r="CM1472" t="s">
        <v>100</v>
      </c>
      <c r="CN1472" t="s">
        <v>151</v>
      </c>
      <c r="CO1472" t="s">
        <v>100</v>
      </c>
      <c r="CP1472" t="s">
        <v>100</v>
      </c>
      <c r="CQ1472" t="s">
        <v>152</v>
      </c>
      <c r="CR1472" t="s">
        <v>153</v>
      </c>
    </row>
    <row r="1473" spans="1:96">
      <c r="A1473" t="s">
        <v>4827</v>
      </c>
      <c r="B1473" t="s">
        <v>4828</v>
      </c>
      <c r="C1473" t="s">
        <v>189</v>
      </c>
      <c r="D1473" t="s">
        <v>4829</v>
      </c>
      <c r="E1473" t="s">
        <v>100</v>
      </c>
      <c r="F1473" t="s">
        <v>100</v>
      </c>
      <c r="G1473" t="s">
        <v>141</v>
      </c>
      <c r="H1473" t="s">
        <v>142</v>
      </c>
      <c r="I1473" t="s">
        <v>143</v>
      </c>
      <c r="J1473" t="s">
        <v>144</v>
      </c>
      <c r="K1473" t="s">
        <v>145</v>
      </c>
      <c r="L1473" t="s">
        <v>106</v>
      </c>
      <c r="M1473" t="s">
        <v>100</v>
      </c>
      <c r="N1473" t="s">
        <v>100</v>
      </c>
      <c r="O1473" t="s">
        <v>330</v>
      </c>
      <c r="P1473" t="s">
        <v>146</v>
      </c>
      <c r="Q1473" t="s">
        <v>147</v>
      </c>
      <c r="R1473" t="s">
        <v>148</v>
      </c>
      <c r="S1473" t="s">
        <v>100</v>
      </c>
      <c r="T1473" t="s">
        <v>111</v>
      </c>
      <c r="U1473" t="s">
        <v>112</v>
      </c>
      <c r="V1473" t="s">
        <v>134</v>
      </c>
      <c r="W1473" t="s">
        <v>134</v>
      </c>
      <c r="X1473" t="s">
        <v>135</v>
      </c>
      <c r="Y1473" t="s">
        <v>100</v>
      </c>
      <c r="Z1473" t="s">
        <v>100</v>
      </c>
      <c r="AA1473" t="s">
        <v>100</v>
      </c>
      <c r="AB1473" t="s">
        <v>100</v>
      </c>
      <c r="AC1473" t="s">
        <v>100</v>
      </c>
      <c r="AD1473" t="s">
        <v>100</v>
      </c>
      <c r="AE1473" t="s">
        <v>100</v>
      </c>
      <c r="AF1473" t="s">
        <v>100</v>
      </c>
      <c r="AG1473" t="s">
        <v>100</v>
      </c>
      <c r="AH1473" t="s">
        <v>100</v>
      </c>
      <c r="AI1473" t="s">
        <v>100</v>
      </c>
      <c r="AJ1473" t="s">
        <v>100</v>
      </c>
      <c r="AK1473" t="s">
        <v>100</v>
      </c>
      <c r="AL1473" t="s">
        <v>100</v>
      </c>
      <c r="AM1473" t="s">
        <v>100</v>
      </c>
      <c r="AN1473" t="s">
        <v>100</v>
      </c>
      <c r="AO1473" t="s">
        <v>100</v>
      </c>
      <c r="AP1473" t="s">
        <v>100</v>
      </c>
      <c r="AQ1473" t="s">
        <v>100</v>
      </c>
      <c r="AR1473" t="s">
        <v>100</v>
      </c>
      <c r="AS1473" t="s">
        <v>100</v>
      </c>
      <c r="AT1473" t="s">
        <v>100</v>
      </c>
      <c r="AU1473" t="s">
        <v>100</v>
      </c>
      <c r="AV1473" t="s">
        <v>100</v>
      </c>
      <c r="AW1473" t="s">
        <v>100</v>
      </c>
      <c r="AX1473" t="s">
        <v>100</v>
      </c>
      <c r="AY1473" t="s">
        <v>100</v>
      </c>
      <c r="AZ1473" t="s">
        <v>100</v>
      </c>
      <c r="BA1473" t="s">
        <v>100</v>
      </c>
      <c r="BB1473" t="s">
        <v>100</v>
      </c>
      <c r="BC1473" t="s">
        <v>100</v>
      </c>
      <c r="BD1473" t="s">
        <v>100</v>
      </c>
      <c r="BE1473" t="s">
        <v>100</v>
      </c>
      <c r="BF1473" t="s">
        <v>100</v>
      </c>
      <c r="BG1473" t="s">
        <v>100</v>
      </c>
      <c r="BH1473" t="s">
        <v>100</v>
      </c>
      <c r="BI1473" t="s">
        <v>100</v>
      </c>
      <c r="BJ1473" t="s">
        <v>100</v>
      </c>
      <c r="BK1473" t="s">
        <v>100</v>
      </c>
      <c r="BL1473" t="s">
        <v>100</v>
      </c>
      <c r="BM1473" t="s">
        <v>100</v>
      </c>
      <c r="BN1473" t="s">
        <v>100</v>
      </c>
      <c r="BO1473" t="s">
        <v>100</v>
      </c>
      <c r="BP1473" t="s">
        <v>100</v>
      </c>
      <c r="BQ1473" t="s">
        <v>100</v>
      </c>
      <c r="BR1473" t="s">
        <v>100</v>
      </c>
      <c r="BS1473" t="s">
        <v>100</v>
      </c>
      <c r="BT1473" t="s">
        <v>100</v>
      </c>
      <c r="BU1473" t="s">
        <v>100</v>
      </c>
      <c r="BV1473" t="s">
        <v>100</v>
      </c>
      <c r="BW1473" t="s">
        <v>100</v>
      </c>
      <c r="BX1473" t="s">
        <v>100</v>
      </c>
      <c r="BY1473" t="s">
        <v>100</v>
      </c>
      <c r="BZ1473" t="s">
        <v>100</v>
      </c>
      <c r="CA1473" t="s">
        <v>100</v>
      </c>
      <c r="CB1473" t="s">
        <v>100</v>
      </c>
      <c r="CC1473" t="s">
        <v>100</v>
      </c>
      <c r="CD1473" t="s">
        <v>100</v>
      </c>
      <c r="CE1473" t="s">
        <v>100</v>
      </c>
      <c r="CF1473" t="s">
        <v>100</v>
      </c>
      <c r="CG1473" t="s">
        <v>100</v>
      </c>
      <c r="CH1473" t="s">
        <v>100</v>
      </c>
      <c r="CI1473" t="s">
        <v>100</v>
      </c>
      <c r="CJ1473" t="s">
        <v>181</v>
      </c>
      <c r="CK1473" t="s">
        <v>315</v>
      </c>
      <c r="CL1473" t="s">
        <v>2061</v>
      </c>
      <c r="CM1473" t="s">
        <v>100</v>
      </c>
      <c r="CN1473" t="s">
        <v>166</v>
      </c>
      <c r="CO1473" t="s">
        <v>100</v>
      </c>
      <c r="CP1473" t="s">
        <v>100</v>
      </c>
      <c r="CQ1473" t="s">
        <v>152</v>
      </c>
      <c r="CR1473" t="s">
        <v>153</v>
      </c>
    </row>
    <row r="1474" spans="1:96">
      <c r="A1474" t="s">
        <v>1871</v>
      </c>
      <c r="B1474" t="s">
        <v>4830</v>
      </c>
      <c r="C1474" t="s">
        <v>361</v>
      </c>
      <c r="D1474" t="s">
        <v>4831</v>
      </c>
      <c r="E1474" t="s">
        <v>4832</v>
      </c>
      <c r="F1474" t="s">
        <v>100</v>
      </c>
      <c r="G1474" t="s">
        <v>141</v>
      </c>
      <c r="H1474" t="s">
        <v>142</v>
      </c>
      <c r="I1474" t="s">
        <v>1871</v>
      </c>
      <c r="J1474" t="s">
        <v>144</v>
      </c>
      <c r="K1474" t="s">
        <v>145</v>
      </c>
      <c r="L1474" t="s">
        <v>106</v>
      </c>
      <c r="M1474" t="s">
        <v>100</v>
      </c>
      <c r="N1474" t="s">
        <v>100</v>
      </c>
      <c r="O1474" t="s">
        <v>100</v>
      </c>
      <c r="P1474" t="s">
        <v>146</v>
      </c>
      <c r="Q1474" t="s">
        <v>147</v>
      </c>
      <c r="R1474" t="s">
        <v>148</v>
      </c>
      <c r="S1474" t="s">
        <v>100</v>
      </c>
      <c r="T1474" t="s">
        <v>100</v>
      </c>
      <c r="U1474" t="s">
        <v>112</v>
      </c>
      <c r="V1474" t="s">
        <v>134</v>
      </c>
      <c r="W1474" t="s">
        <v>271</v>
      </c>
      <c r="X1474" t="s">
        <v>714</v>
      </c>
      <c r="Y1474" t="s">
        <v>100</v>
      </c>
      <c r="Z1474" t="s">
        <v>100</v>
      </c>
      <c r="AA1474" t="s">
        <v>100</v>
      </c>
      <c r="AB1474" t="s">
        <v>100</v>
      </c>
      <c r="AC1474" t="s">
        <v>100</v>
      </c>
      <c r="AD1474" t="s">
        <v>100</v>
      </c>
      <c r="AE1474" t="s">
        <v>100</v>
      </c>
      <c r="AF1474" t="s">
        <v>100</v>
      </c>
      <c r="AG1474" t="s">
        <v>100</v>
      </c>
      <c r="AH1474" t="s">
        <v>100</v>
      </c>
      <c r="AI1474" t="s">
        <v>100</v>
      </c>
      <c r="AJ1474" t="s">
        <v>100</v>
      </c>
      <c r="AK1474" t="s">
        <v>100</v>
      </c>
      <c r="AL1474" t="s">
        <v>100</v>
      </c>
      <c r="AM1474" t="s">
        <v>100</v>
      </c>
      <c r="AN1474" t="s">
        <v>100</v>
      </c>
      <c r="AO1474" t="s">
        <v>100</v>
      </c>
      <c r="AP1474" t="s">
        <v>100</v>
      </c>
      <c r="AQ1474" t="s">
        <v>100</v>
      </c>
      <c r="AR1474" t="s">
        <v>100</v>
      </c>
      <c r="AS1474" t="s">
        <v>100</v>
      </c>
      <c r="AT1474" t="s">
        <v>100</v>
      </c>
      <c r="AU1474" t="s">
        <v>100</v>
      </c>
      <c r="AV1474" t="s">
        <v>100</v>
      </c>
      <c r="AW1474" t="s">
        <v>100</v>
      </c>
      <c r="AX1474" t="s">
        <v>100</v>
      </c>
      <c r="AY1474" t="s">
        <v>100</v>
      </c>
      <c r="AZ1474" t="s">
        <v>100</v>
      </c>
      <c r="BA1474" t="s">
        <v>100</v>
      </c>
      <c r="BB1474" t="s">
        <v>100</v>
      </c>
      <c r="BC1474" t="s">
        <v>100</v>
      </c>
      <c r="BD1474" t="s">
        <v>100</v>
      </c>
      <c r="BE1474" t="s">
        <v>100</v>
      </c>
      <c r="BF1474" t="s">
        <v>100</v>
      </c>
      <c r="BG1474" t="s">
        <v>100</v>
      </c>
      <c r="BH1474" t="s">
        <v>100</v>
      </c>
      <c r="BI1474" t="s">
        <v>100</v>
      </c>
      <c r="BJ1474" t="s">
        <v>100</v>
      </c>
      <c r="BK1474" t="s">
        <v>100</v>
      </c>
      <c r="BL1474" t="s">
        <v>100</v>
      </c>
      <c r="BM1474" t="s">
        <v>100</v>
      </c>
      <c r="BN1474" t="s">
        <v>100</v>
      </c>
      <c r="BO1474" t="s">
        <v>115</v>
      </c>
      <c r="BP1474" t="s">
        <v>100</v>
      </c>
      <c r="BQ1474" t="s">
        <v>100</v>
      </c>
      <c r="BR1474" t="s">
        <v>115</v>
      </c>
      <c r="BS1474" t="s">
        <v>100</v>
      </c>
      <c r="BT1474" t="s">
        <v>100</v>
      </c>
      <c r="BU1474" t="s">
        <v>100</v>
      </c>
      <c r="BV1474" t="s">
        <v>100</v>
      </c>
      <c r="BW1474" t="s">
        <v>100</v>
      </c>
      <c r="BX1474" t="s">
        <v>100</v>
      </c>
      <c r="BY1474" t="s">
        <v>100</v>
      </c>
      <c r="BZ1474" t="s">
        <v>100</v>
      </c>
      <c r="CA1474" t="s">
        <v>100</v>
      </c>
      <c r="CB1474" t="s">
        <v>100</v>
      </c>
      <c r="CC1474" t="s">
        <v>100</v>
      </c>
      <c r="CD1474" t="s">
        <v>100</v>
      </c>
      <c r="CE1474" t="s">
        <v>100</v>
      </c>
      <c r="CF1474" t="s">
        <v>100</v>
      </c>
      <c r="CG1474" t="s">
        <v>100</v>
      </c>
      <c r="CH1474" t="s">
        <v>100</v>
      </c>
      <c r="CI1474" t="s">
        <v>100</v>
      </c>
      <c r="CJ1474" t="s">
        <v>100</v>
      </c>
      <c r="CK1474" t="s">
        <v>100</v>
      </c>
      <c r="CL1474" t="s">
        <v>100</v>
      </c>
      <c r="CM1474" t="s">
        <v>100</v>
      </c>
      <c r="CN1474" t="s">
        <v>151</v>
      </c>
      <c r="CO1474" t="s">
        <v>100</v>
      </c>
      <c r="CP1474" t="s">
        <v>100</v>
      </c>
      <c r="CQ1474" t="s">
        <v>152</v>
      </c>
      <c r="CR1474" t="s">
        <v>340</v>
      </c>
    </row>
    <row r="1475" spans="1:96">
      <c r="A1475" t="s">
        <v>4833</v>
      </c>
      <c r="B1475" t="s">
        <v>4834</v>
      </c>
      <c r="C1475" t="s">
        <v>629</v>
      </c>
      <c r="D1475" t="s">
        <v>4835</v>
      </c>
      <c r="E1475" t="s">
        <v>4832</v>
      </c>
      <c r="F1475" t="s">
        <v>100</v>
      </c>
      <c r="G1475" t="s">
        <v>141</v>
      </c>
      <c r="H1475" t="s">
        <v>142</v>
      </c>
      <c r="I1475" t="s">
        <v>103</v>
      </c>
      <c r="J1475" t="s">
        <v>144</v>
      </c>
      <c r="K1475" t="s">
        <v>145</v>
      </c>
      <c r="L1475" t="s">
        <v>106</v>
      </c>
      <c r="M1475" t="s">
        <v>100</v>
      </c>
      <c r="N1475" t="s">
        <v>100</v>
      </c>
      <c r="O1475" t="s">
        <v>4833</v>
      </c>
      <c r="P1475" t="s">
        <v>146</v>
      </c>
      <c r="Q1475" t="s">
        <v>147</v>
      </c>
      <c r="R1475" t="s">
        <v>148</v>
      </c>
      <c r="S1475" t="s">
        <v>100</v>
      </c>
      <c r="T1475" t="s">
        <v>100</v>
      </c>
      <c r="U1475" t="s">
        <v>112</v>
      </c>
      <c r="V1475" t="s">
        <v>134</v>
      </c>
      <c r="W1475" t="s">
        <v>134</v>
      </c>
      <c r="X1475" t="s">
        <v>135</v>
      </c>
      <c r="Y1475" t="s">
        <v>100</v>
      </c>
      <c r="Z1475" t="s">
        <v>100</v>
      </c>
      <c r="AA1475" t="s">
        <v>100</v>
      </c>
      <c r="AB1475" t="s">
        <v>100</v>
      </c>
      <c r="AC1475" t="s">
        <v>100</v>
      </c>
      <c r="AD1475" t="s">
        <v>100</v>
      </c>
      <c r="AE1475" t="s">
        <v>100</v>
      </c>
      <c r="AF1475" t="s">
        <v>100</v>
      </c>
      <c r="AG1475" t="s">
        <v>100</v>
      </c>
      <c r="AH1475" t="s">
        <v>100</v>
      </c>
      <c r="AI1475" t="s">
        <v>100</v>
      </c>
      <c r="AJ1475" t="s">
        <v>100</v>
      </c>
      <c r="AK1475" t="s">
        <v>100</v>
      </c>
      <c r="AL1475" t="s">
        <v>100</v>
      </c>
      <c r="AM1475" t="s">
        <v>100</v>
      </c>
      <c r="AN1475" t="s">
        <v>100</v>
      </c>
      <c r="AO1475" t="s">
        <v>100</v>
      </c>
      <c r="AP1475" t="s">
        <v>100</v>
      </c>
      <c r="AQ1475" t="s">
        <v>100</v>
      </c>
      <c r="AR1475" t="s">
        <v>100</v>
      </c>
      <c r="AS1475" t="s">
        <v>100</v>
      </c>
      <c r="AT1475" t="s">
        <v>100</v>
      </c>
      <c r="AU1475" t="s">
        <v>100</v>
      </c>
      <c r="AV1475" t="s">
        <v>100</v>
      </c>
      <c r="AW1475" t="s">
        <v>100</v>
      </c>
      <c r="AX1475" t="s">
        <v>100</v>
      </c>
      <c r="AY1475" t="s">
        <v>100</v>
      </c>
      <c r="AZ1475" t="s">
        <v>100</v>
      </c>
      <c r="BA1475" t="s">
        <v>100</v>
      </c>
      <c r="BB1475" t="s">
        <v>100</v>
      </c>
      <c r="BC1475" t="s">
        <v>100</v>
      </c>
      <c r="BD1475" t="s">
        <v>100</v>
      </c>
      <c r="BE1475" t="s">
        <v>100</v>
      </c>
      <c r="BF1475" t="s">
        <v>100</v>
      </c>
      <c r="BG1475" t="s">
        <v>100</v>
      </c>
      <c r="BH1475" t="s">
        <v>100</v>
      </c>
      <c r="BI1475" t="s">
        <v>100</v>
      </c>
      <c r="BJ1475" t="s">
        <v>100</v>
      </c>
      <c r="BK1475" t="s">
        <v>100</v>
      </c>
      <c r="BL1475" t="s">
        <v>100</v>
      </c>
      <c r="BM1475" t="s">
        <v>100</v>
      </c>
      <c r="BN1475" t="s">
        <v>100</v>
      </c>
      <c r="BO1475" t="s">
        <v>115</v>
      </c>
      <c r="BP1475" t="s">
        <v>100</v>
      </c>
      <c r="BQ1475" t="s">
        <v>100</v>
      </c>
      <c r="BR1475" t="s">
        <v>100</v>
      </c>
      <c r="BS1475" t="s">
        <v>100</v>
      </c>
      <c r="BT1475" t="s">
        <v>100</v>
      </c>
      <c r="BU1475" t="s">
        <v>100</v>
      </c>
      <c r="BV1475" t="s">
        <v>100</v>
      </c>
      <c r="BW1475" t="s">
        <v>100</v>
      </c>
      <c r="BX1475" t="s">
        <v>100</v>
      </c>
      <c r="BY1475" t="s">
        <v>100</v>
      </c>
      <c r="BZ1475" t="s">
        <v>100</v>
      </c>
      <c r="CA1475" t="s">
        <v>100</v>
      </c>
      <c r="CB1475" t="s">
        <v>100</v>
      </c>
      <c r="CC1475" t="s">
        <v>100</v>
      </c>
      <c r="CD1475" t="s">
        <v>100</v>
      </c>
      <c r="CE1475" t="s">
        <v>100</v>
      </c>
      <c r="CF1475" t="s">
        <v>100</v>
      </c>
      <c r="CG1475" t="s">
        <v>100</v>
      </c>
      <c r="CH1475" t="s">
        <v>100</v>
      </c>
      <c r="CI1475" t="s">
        <v>100</v>
      </c>
      <c r="CJ1475" t="s">
        <v>100</v>
      </c>
      <c r="CK1475" t="s">
        <v>100</v>
      </c>
      <c r="CL1475" t="s">
        <v>100</v>
      </c>
      <c r="CM1475" t="s">
        <v>100</v>
      </c>
      <c r="CN1475" t="s">
        <v>166</v>
      </c>
      <c r="CO1475" t="s">
        <v>100</v>
      </c>
      <c r="CP1475" t="s">
        <v>100</v>
      </c>
      <c r="CQ1475" t="s">
        <v>152</v>
      </c>
      <c r="CR1475" t="s">
        <v>153</v>
      </c>
    </row>
    <row r="1476" spans="1:96">
      <c r="A1476" t="s">
        <v>4836</v>
      </c>
      <c r="B1476" t="s">
        <v>4837</v>
      </c>
      <c r="C1476" t="s">
        <v>189</v>
      </c>
      <c r="D1476" t="s">
        <v>4838</v>
      </c>
      <c r="E1476" t="s">
        <v>100</v>
      </c>
      <c r="F1476" t="s">
        <v>100</v>
      </c>
      <c r="G1476" t="s">
        <v>141</v>
      </c>
      <c r="H1476" t="s">
        <v>142</v>
      </c>
      <c r="I1476" t="s">
        <v>143</v>
      </c>
      <c r="J1476" t="s">
        <v>144</v>
      </c>
      <c r="K1476" t="s">
        <v>145</v>
      </c>
      <c r="L1476" t="s">
        <v>106</v>
      </c>
      <c r="M1476" t="s">
        <v>100</v>
      </c>
      <c r="N1476" t="s">
        <v>100</v>
      </c>
      <c r="O1476" t="s">
        <v>100</v>
      </c>
      <c r="P1476" t="s">
        <v>146</v>
      </c>
      <c r="Q1476" t="s">
        <v>147</v>
      </c>
      <c r="R1476" t="s">
        <v>148</v>
      </c>
      <c r="S1476" t="s">
        <v>100</v>
      </c>
      <c r="T1476" t="s">
        <v>111</v>
      </c>
      <c r="U1476" t="s">
        <v>112</v>
      </c>
      <c r="V1476" t="s">
        <v>617</v>
      </c>
      <c r="W1476" t="s">
        <v>113</v>
      </c>
      <c r="X1476" t="s">
        <v>100</v>
      </c>
      <c r="Y1476" t="s">
        <v>100</v>
      </c>
      <c r="Z1476" t="s">
        <v>100</v>
      </c>
      <c r="AA1476" t="s">
        <v>100</v>
      </c>
      <c r="AB1476" t="s">
        <v>100</v>
      </c>
      <c r="AC1476" t="s">
        <v>100</v>
      </c>
      <c r="AD1476" t="s">
        <v>100</v>
      </c>
      <c r="AE1476" t="s">
        <v>259</v>
      </c>
      <c r="AF1476" t="s">
        <v>222</v>
      </c>
      <c r="AG1476" t="s">
        <v>153</v>
      </c>
      <c r="AH1476" t="s">
        <v>100</v>
      </c>
      <c r="AI1476" t="s">
        <v>100</v>
      </c>
      <c r="AJ1476" t="s">
        <v>100</v>
      </c>
      <c r="AK1476" t="s">
        <v>100</v>
      </c>
      <c r="AL1476" t="s">
        <v>100</v>
      </c>
      <c r="AM1476" t="s">
        <v>100</v>
      </c>
      <c r="AN1476" t="s">
        <v>100</v>
      </c>
      <c r="AO1476" t="s">
        <v>100</v>
      </c>
      <c r="AP1476" t="s">
        <v>100</v>
      </c>
      <c r="AQ1476" t="s">
        <v>100</v>
      </c>
      <c r="AR1476" t="s">
        <v>100</v>
      </c>
      <c r="AS1476" t="s">
        <v>100</v>
      </c>
      <c r="AT1476" t="s">
        <v>100</v>
      </c>
      <c r="AU1476" t="s">
        <v>100</v>
      </c>
      <c r="AV1476" t="s">
        <v>100</v>
      </c>
      <c r="AW1476" t="s">
        <v>100</v>
      </c>
      <c r="AX1476" t="s">
        <v>100</v>
      </c>
      <c r="AY1476" t="s">
        <v>100</v>
      </c>
      <c r="AZ1476" t="s">
        <v>100</v>
      </c>
      <c r="BA1476" t="s">
        <v>100</v>
      </c>
      <c r="BB1476" t="s">
        <v>100</v>
      </c>
      <c r="BC1476" t="s">
        <v>259</v>
      </c>
      <c r="BD1476" t="s">
        <v>222</v>
      </c>
      <c r="BE1476" t="s">
        <v>400</v>
      </c>
      <c r="BF1476" t="s">
        <v>100</v>
      </c>
      <c r="BG1476" t="s">
        <v>100</v>
      </c>
      <c r="BH1476" t="s">
        <v>100</v>
      </c>
      <c r="BI1476" t="s">
        <v>100</v>
      </c>
      <c r="BJ1476" t="s">
        <v>100</v>
      </c>
      <c r="BK1476" t="s">
        <v>100</v>
      </c>
      <c r="BL1476" t="s">
        <v>100</v>
      </c>
      <c r="BM1476" t="s">
        <v>100</v>
      </c>
      <c r="BN1476" t="s">
        <v>100</v>
      </c>
      <c r="BO1476" t="s">
        <v>100</v>
      </c>
      <c r="BP1476" t="s">
        <v>100</v>
      </c>
      <c r="BQ1476" t="s">
        <v>100</v>
      </c>
      <c r="BR1476" t="s">
        <v>100</v>
      </c>
      <c r="BS1476" t="s">
        <v>100</v>
      </c>
      <c r="BT1476" t="s">
        <v>100</v>
      </c>
      <c r="BU1476" t="s">
        <v>100</v>
      </c>
      <c r="BV1476" t="s">
        <v>100</v>
      </c>
      <c r="BW1476" t="s">
        <v>100</v>
      </c>
      <c r="BX1476" t="s">
        <v>100</v>
      </c>
      <c r="BY1476" t="s">
        <v>100</v>
      </c>
      <c r="BZ1476" t="s">
        <v>100</v>
      </c>
      <c r="CA1476" t="s">
        <v>100</v>
      </c>
      <c r="CB1476" t="s">
        <v>100</v>
      </c>
      <c r="CC1476" t="s">
        <v>100</v>
      </c>
      <c r="CD1476" t="s">
        <v>100</v>
      </c>
      <c r="CE1476" t="s">
        <v>100</v>
      </c>
      <c r="CF1476" t="s">
        <v>100</v>
      </c>
      <c r="CG1476" t="s">
        <v>100</v>
      </c>
      <c r="CH1476" t="s">
        <v>100</v>
      </c>
      <c r="CI1476" t="s">
        <v>100</v>
      </c>
      <c r="CJ1476" t="s">
        <v>259</v>
      </c>
      <c r="CK1476" t="s">
        <v>222</v>
      </c>
      <c r="CL1476" t="s">
        <v>3523</v>
      </c>
      <c r="CM1476" t="s">
        <v>100</v>
      </c>
      <c r="CN1476" t="s">
        <v>151</v>
      </c>
      <c r="CO1476" t="s">
        <v>100</v>
      </c>
      <c r="CP1476" t="s">
        <v>100</v>
      </c>
      <c r="CQ1476" t="s">
        <v>152</v>
      </c>
      <c r="CR1476" t="s">
        <v>340</v>
      </c>
    </row>
    <row r="1477" spans="1:96">
      <c r="A1477" t="s">
        <v>88</v>
      </c>
      <c r="B1477" t="s">
        <v>4839</v>
      </c>
      <c r="C1477" t="s">
        <v>1332</v>
      </c>
      <c r="D1477" t="s">
        <v>4840</v>
      </c>
      <c r="E1477" t="s">
        <v>100</v>
      </c>
      <c r="F1477" t="s">
        <v>100</v>
      </c>
      <c r="G1477" t="s">
        <v>141</v>
      </c>
      <c r="H1477" t="s">
        <v>142</v>
      </c>
      <c r="I1477" t="s">
        <v>143</v>
      </c>
      <c r="J1477" t="s">
        <v>144</v>
      </c>
      <c r="K1477" t="s">
        <v>145</v>
      </c>
      <c r="L1477" t="s">
        <v>106</v>
      </c>
      <c r="M1477" t="s">
        <v>100</v>
      </c>
      <c r="N1477" t="s">
        <v>100</v>
      </c>
      <c r="O1477" t="s">
        <v>100</v>
      </c>
      <c r="P1477" t="s">
        <v>146</v>
      </c>
      <c r="Q1477" t="s">
        <v>147</v>
      </c>
      <c r="R1477" t="s">
        <v>148</v>
      </c>
      <c r="S1477" t="s">
        <v>100</v>
      </c>
      <c r="T1477" t="s">
        <v>100</v>
      </c>
      <c r="U1477" t="s">
        <v>112</v>
      </c>
      <c r="V1477" t="s">
        <v>134</v>
      </c>
      <c r="W1477" t="s">
        <v>134</v>
      </c>
      <c r="X1477" t="s">
        <v>135</v>
      </c>
      <c r="Y1477" t="s">
        <v>100</v>
      </c>
      <c r="Z1477" t="s">
        <v>100</v>
      </c>
      <c r="AA1477" t="s">
        <v>100</v>
      </c>
      <c r="AB1477" t="s">
        <v>100</v>
      </c>
      <c r="AC1477" t="s">
        <v>100</v>
      </c>
      <c r="AD1477" t="s">
        <v>100</v>
      </c>
      <c r="AE1477" t="s">
        <v>100</v>
      </c>
      <c r="AF1477" t="s">
        <v>100</v>
      </c>
      <c r="AG1477" t="s">
        <v>100</v>
      </c>
      <c r="AH1477" t="s">
        <v>100</v>
      </c>
      <c r="AI1477" t="s">
        <v>100</v>
      </c>
      <c r="AJ1477" t="s">
        <v>100</v>
      </c>
      <c r="AK1477" t="s">
        <v>100</v>
      </c>
      <c r="AL1477" t="s">
        <v>100</v>
      </c>
      <c r="AM1477" t="s">
        <v>100</v>
      </c>
      <c r="AN1477" t="s">
        <v>100</v>
      </c>
      <c r="AO1477" t="s">
        <v>100</v>
      </c>
      <c r="AP1477" t="s">
        <v>100</v>
      </c>
      <c r="AQ1477" t="s">
        <v>100</v>
      </c>
      <c r="AR1477" t="s">
        <v>100</v>
      </c>
      <c r="AS1477" t="s">
        <v>100</v>
      </c>
      <c r="AT1477" t="s">
        <v>100</v>
      </c>
      <c r="AU1477" t="s">
        <v>100</v>
      </c>
      <c r="AV1477" t="s">
        <v>100</v>
      </c>
      <c r="AW1477" t="s">
        <v>100</v>
      </c>
      <c r="AX1477" t="s">
        <v>100</v>
      </c>
      <c r="AY1477" t="s">
        <v>100</v>
      </c>
      <c r="AZ1477" t="s">
        <v>100</v>
      </c>
      <c r="BA1477" t="s">
        <v>100</v>
      </c>
      <c r="BB1477" t="s">
        <v>100</v>
      </c>
      <c r="BC1477" t="s">
        <v>100</v>
      </c>
      <c r="BD1477" t="s">
        <v>100</v>
      </c>
      <c r="BE1477" t="s">
        <v>100</v>
      </c>
      <c r="BF1477" t="s">
        <v>100</v>
      </c>
      <c r="BG1477" t="s">
        <v>100</v>
      </c>
      <c r="BH1477" t="s">
        <v>100</v>
      </c>
      <c r="BI1477" t="s">
        <v>100</v>
      </c>
      <c r="BJ1477" t="s">
        <v>100</v>
      </c>
      <c r="BK1477" t="s">
        <v>100</v>
      </c>
      <c r="BL1477" t="s">
        <v>100</v>
      </c>
      <c r="BM1477" t="s">
        <v>100</v>
      </c>
      <c r="BN1477" t="s">
        <v>100</v>
      </c>
      <c r="BO1477" t="s">
        <v>259</v>
      </c>
      <c r="BP1477" t="s">
        <v>222</v>
      </c>
      <c r="BQ1477" t="s">
        <v>4841</v>
      </c>
      <c r="BR1477" t="s">
        <v>100</v>
      </c>
      <c r="BS1477" t="s">
        <v>100</v>
      </c>
      <c r="BT1477" t="s">
        <v>100</v>
      </c>
      <c r="BU1477" t="s">
        <v>100</v>
      </c>
      <c r="BV1477" t="s">
        <v>100</v>
      </c>
      <c r="BW1477" t="s">
        <v>100</v>
      </c>
      <c r="BX1477" t="s">
        <v>100</v>
      </c>
      <c r="BY1477" t="s">
        <v>100</v>
      </c>
      <c r="BZ1477" t="s">
        <v>100</v>
      </c>
      <c r="CA1477" t="s">
        <v>100</v>
      </c>
      <c r="CB1477" t="s">
        <v>100</v>
      </c>
      <c r="CC1477" t="s">
        <v>100</v>
      </c>
      <c r="CD1477" t="s">
        <v>100</v>
      </c>
      <c r="CE1477" t="s">
        <v>100</v>
      </c>
      <c r="CF1477" t="s">
        <v>100</v>
      </c>
      <c r="CG1477" t="s">
        <v>100</v>
      </c>
      <c r="CH1477" t="s">
        <v>100</v>
      </c>
      <c r="CI1477" t="s">
        <v>100</v>
      </c>
      <c r="CJ1477" t="s">
        <v>100</v>
      </c>
      <c r="CK1477" t="s">
        <v>100</v>
      </c>
      <c r="CL1477" t="s">
        <v>100</v>
      </c>
      <c r="CM1477" t="s">
        <v>100</v>
      </c>
      <c r="CN1477" t="s">
        <v>151</v>
      </c>
      <c r="CO1477" t="s">
        <v>100</v>
      </c>
      <c r="CP1477" t="s">
        <v>100</v>
      </c>
      <c r="CQ1477" t="s">
        <v>152</v>
      </c>
      <c r="CR1477" t="s">
        <v>153</v>
      </c>
    </row>
    <row r="1478" spans="1:96">
      <c r="A1478" t="s">
        <v>89</v>
      </c>
      <c r="B1478" t="s">
        <v>4842</v>
      </c>
      <c r="C1478" t="s">
        <v>1332</v>
      </c>
      <c r="D1478" t="s">
        <v>4843</v>
      </c>
      <c r="E1478" t="s">
        <v>100</v>
      </c>
      <c r="F1478" t="s">
        <v>100</v>
      </c>
      <c r="G1478" t="s">
        <v>141</v>
      </c>
      <c r="H1478" t="s">
        <v>142</v>
      </c>
      <c r="I1478" t="s">
        <v>143</v>
      </c>
      <c r="J1478" t="s">
        <v>144</v>
      </c>
      <c r="K1478" t="s">
        <v>145</v>
      </c>
      <c r="L1478" t="s">
        <v>106</v>
      </c>
      <c r="M1478" t="s">
        <v>100</v>
      </c>
      <c r="N1478" t="s">
        <v>100</v>
      </c>
      <c r="O1478" t="s">
        <v>100</v>
      </c>
      <c r="P1478" t="s">
        <v>146</v>
      </c>
      <c r="Q1478" t="s">
        <v>147</v>
      </c>
      <c r="R1478" t="s">
        <v>148</v>
      </c>
      <c r="S1478" t="s">
        <v>100</v>
      </c>
      <c r="T1478" t="s">
        <v>100</v>
      </c>
      <c r="U1478" t="s">
        <v>112</v>
      </c>
      <c r="V1478" t="s">
        <v>134</v>
      </c>
      <c r="W1478" t="s">
        <v>134</v>
      </c>
      <c r="X1478" t="s">
        <v>135</v>
      </c>
      <c r="Y1478" t="s">
        <v>100</v>
      </c>
      <c r="Z1478" t="s">
        <v>100</v>
      </c>
      <c r="AA1478" t="s">
        <v>100</v>
      </c>
      <c r="AB1478" t="s">
        <v>100</v>
      </c>
      <c r="AC1478" t="s">
        <v>100</v>
      </c>
      <c r="AD1478" t="s">
        <v>100</v>
      </c>
      <c r="AE1478" t="s">
        <v>100</v>
      </c>
      <c r="AF1478" t="s">
        <v>100</v>
      </c>
      <c r="AG1478" t="s">
        <v>100</v>
      </c>
      <c r="AH1478" t="s">
        <v>100</v>
      </c>
      <c r="AI1478" t="s">
        <v>100</v>
      </c>
      <c r="AJ1478" t="s">
        <v>100</v>
      </c>
      <c r="AK1478" t="s">
        <v>100</v>
      </c>
      <c r="AL1478" t="s">
        <v>100</v>
      </c>
      <c r="AM1478" t="s">
        <v>100</v>
      </c>
      <c r="AN1478" t="s">
        <v>100</v>
      </c>
      <c r="AO1478" t="s">
        <v>100</v>
      </c>
      <c r="AP1478" t="s">
        <v>100</v>
      </c>
      <c r="AQ1478" t="s">
        <v>100</v>
      </c>
      <c r="AR1478" t="s">
        <v>100</v>
      </c>
      <c r="AS1478" t="s">
        <v>100</v>
      </c>
      <c r="AT1478" t="s">
        <v>100</v>
      </c>
      <c r="AU1478" t="s">
        <v>100</v>
      </c>
      <c r="AV1478" t="s">
        <v>100</v>
      </c>
      <c r="AW1478" t="s">
        <v>100</v>
      </c>
      <c r="AX1478" t="s">
        <v>100</v>
      </c>
      <c r="AY1478" t="s">
        <v>100</v>
      </c>
      <c r="AZ1478" t="s">
        <v>100</v>
      </c>
      <c r="BA1478" t="s">
        <v>100</v>
      </c>
      <c r="BB1478" t="s">
        <v>100</v>
      </c>
      <c r="BC1478" t="s">
        <v>100</v>
      </c>
      <c r="BD1478" t="s">
        <v>100</v>
      </c>
      <c r="BE1478" t="s">
        <v>100</v>
      </c>
      <c r="BF1478" t="s">
        <v>100</v>
      </c>
      <c r="BG1478" t="s">
        <v>100</v>
      </c>
      <c r="BH1478" t="s">
        <v>100</v>
      </c>
      <c r="BI1478" t="s">
        <v>100</v>
      </c>
      <c r="BJ1478" t="s">
        <v>100</v>
      </c>
      <c r="BK1478" t="s">
        <v>100</v>
      </c>
      <c r="BL1478" t="s">
        <v>100</v>
      </c>
      <c r="BM1478" t="s">
        <v>100</v>
      </c>
      <c r="BN1478" t="s">
        <v>100</v>
      </c>
      <c r="BO1478" t="s">
        <v>259</v>
      </c>
      <c r="BP1478" t="s">
        <v>222</v>
      </c>
      <c r="BQ1478" t="s">
        <v>4844</v>
      </c>
      <c r="BR1478" t="s">
        <v>100</v>
      </c>
      <c r="BS1478" t="s">
        <v>100</v>
      </c>
      <c r="BT1478" t="s">
        <v>100</v>
      </c>
      <c r="BU1478" t="s">
        <v>100</v>
      </c>
      <c r="BV1478" t="s">
        <v>100</v>
      </c>
      <c r="BW1478" t="s">
        <v>100</v>
      </c>
      <c r="BX1478" t="s">
        <v>100</v>
      </c>
      <c r="BY1478" t="s">
        <v>100</v>
      </c>
      <c r="BZ1478" t="s">
        <v>100</v>
      </c>
      <c r="CA1478" t="s">
        <v>100</v>
      </c>
      <c r="CB1478" t="s">
        <v>100</v>
      </c>
      <c r="CC1478" t="s">
        <v>100</v>
      </c>
      <c r="CD1478" t="s">
        <v>100</v>
      </c>
      <c r="CE1478" t="s">
        <v>100</v>
      </c>
      <c r="CF1478" t="s">
        <v>100</v>
      </c>
      <c r="CG1478" t="s">
        <v>100</v>
      </c>
      <c r="CH1478" t="s">
        <v>100</v>
      </c>
      <c r="CI1478" t="s">
        <v>100</v>
      </c>
      <c r="CJ1478" t="s">
        <v>100</v>
      </c>
      <c r="CK1478" t="s">
        <v>100</v>
      </c>
      <c r="CL1478" t="s">
        <v>100</v>
      </c>
      <c r="CM1478" t="s">
        <v>100</v>
      </c>
      <c r="CN1478" t="s">
        <v>211</v>
      </c>
      <c r="CO1478" t="s">
        <v>185</v>
      </c>
      <c r="CP1478" t="s">
        <v>100</v>
      </c>
      <c r="CQ1478" t="s">
        <v>100</v>
      </c>
      <c r="CR1478" t="s">
        <v>100</v>
      </c>
    </row>
    <row r="1479" spans="1:96">
      <c r="A1479" t="s">
        <v>90</v>
      </c>
      <c r="B1479" t="s">
        <v>4845</v>
      </c>
      <c r="C1479" t="s">
        <v>189</v>
      </c>
      <c r="D1479" t="s">
        <v>4846</v>
      </c>
      <c r="E1479" t="s">
        <v>4847</v>
      </c>
      <c r="F1479" t="s">
        <v>100</v>
      </c>
      <c r="G1479" t="s">
        <v>141</v>
      </c>
      <c r="H1479" t="s">
        <v>142</v>
      </c>
      <c r="I1479" t="s">
        <v>143</v>
      </c>
      <c r="J1479" t="s">
        <v>144</v>
      </c>
      <c r="K1479" t="s">
        <v>145</v>
      </c>
      <c r="L1479" t="s">
        <v>106</v>
      </c>
      <c r="M1479" t="s">
        <v>100</v>
      </c>
      <c r="N1479" t="s">
        <v>100</v>
      </c>
      <c r="O1479" t="s">
        <v>100</v>
      </c>
      <c r="P1479" t="s">
        <v>146</v>
      </c>
      <c r="Q1479" t="s">
        <v>147</v>
      </c>
      <c r="R1479" t="s">
        <v>148</v>
      </c>
      <c r="S1479" t="s">
        <v>100</v>
      </c>
      <c r="T1479" t="s">
        <v>111</v>
      </c>
      <c r="U1479" t="s">
        <v>112</v>
      </c>
      <c r="V1479" t="s">
        <v>149</v>
      </c>
      <c r="W1479" t="s">
        <v>113</v>
      </c>
      <c r="X1479" t="s">
        <v>150</v>
      </c>
      <c r="Y1479" t="s">
        <v>259</v>
      </c>
      <c r="Z1479" t="s">
        <v>222</v>
      </c>
      <c r="AA1479" t="s">
        <v>345</v>
      </c>
      <c r="AB1479" t="s">
        <v>100</v>
      </c>
      <c r="AC1479" t="s">
        <v>100</v>
      </c>
      <c r="AD1479" t="s">
        <v>100</v>
      </c>
      <c r="AE1479" t="s">
        <v>259</v>
      </c>
      <c r="AF1479" t="s">
        <v>222</v>
      </c>
      <c r="AG1479" t="s">
        <v>2233</v>
      </c>
      <c r="AH1479" t="s">
        <v>100</v>
      </c>
      <c r="AI1479" t="s">
        <v>100</v>
      </c>
      <c r="AJ1479" t="s">
        <v>100</v>
      </c>
      <c r="AK1479" t="s">
        <v>259</v>
      </c>
      <c r="AL1479" t="s">
        <v>222</v>
      </c>
      <c r="AM1479" t="s">
        <v>345</v>
      </c>
      <c r="AN1479" t="s">
        <v>100</v>
      </c>
      <c r="AO1479" t="s">
        <v>100</v>
      </c>
      <c r="AP1479" t="s">
        <v>100</v>
      </c>
      <c r="AQ1479" t="s">
        <v>100</v>
      </c>
      <c r="AR1479" t="s">
        <v>100</v>
      </c>
      <c r="AS1479" t="s">
        <v>100</v>
      </c>
      <c r="AT1479" t="s">
        <v>100</v>
      </c>
      <c r="AU1479" t="s">
        <v>100</v>
      </c>
      <c r="AV1479" t="s">
        <v>100</v>
      </c>
      <c r="AW1479" t="s">
        <v>100</v>
      </c>
      <c r="AX1479" t="s">
        <v>100</v>
      </c>
      <c r="AY1479" t="s">
        <v>100</v>
      </c>
      <c r="AZ1479" t="s">
        <v>100</v>
      </c>
      <c r="BA1479" t="s">
        <v>100</v>
      </c>
      <c r="BB1479" t="s">
        <v>100</v>
      </c>
      <c r="BC1479" t="s">
        <v>259</v>
      </c>
      <c r="BD1479" t="s">
        <v>222</v>
      </c>
      <c r="BE1479" t="s">
        <v>280</v>
      </c>
      <c r="BF1479" t="s">
        <v>259</v>
      </c>
      <c r="BG1479" t="s">
        <v>222</v>
      </c>
      <c r="BH1479" t="s">
        <v>264</v>
      </c>
      <c r="BI1479" t="s">
        <v>100</v>
      </c>
      <c r="BJ1479" t="s">
        <v>100</v>
      </c>
      <c r="BK1479" t="s">
        <v>100</v>
      </c>
      <c r="BL1479" t="s">
        <v>100</v>
      </c>
      <c r="BM1479" t="s">
        <v>100</v>
      </c>
      <c r="BN1479" t="s">
        <v>100</v>
      </c>
      <c r="BO1479" t="s">
        <v>259</v>
      </c>
      <c r="BP1479" t="s">
        <v>222</v>
      </c>
      <c r="BQ1479" t="s">
        <v>4848</v>
      </c>
      <c r="BR1479" t="s">
        <v>100</v>
      </c>
      <c r="BS1479" t="s">
        <v>100</v>
      </c>
      <c r="BT1479" t="s">
        <v>100</v>
      </c>
      <c r="BU1479" t="s">
        <v>100</v>
      </c>
      <c r="BV1479" t="s">
        <v>100</v>
      </c>
      <c r="BW1479" t="s">
        <v>100</v>
      </c>
      <c r="BX1479" t="s">
        <v>100</v>
      </c>
      <c r="BY1479" t="s">
        <v>100</v>
      </c>
      <c r="BZ1479" t="s">
        <v>100</v>
      </c>
      <c r="CA1479" t="s">
        <v>259</v>
      </c>
      <c r="CB1479" t="s">
        <v>222</v>
      </c>
      <c r="CC1479" t="s">
        <v>276</v>
      </c>
      <c r="CD1479" t="s">
        <v>100</v>
      </c>
      <c r="CE1479" t="s">
        <v>100</v>
      </c>
      <c r="CF1479" t="s">
        <v>100</v>
      </c>
      <c r="CG1479" t="s">
        <v>100</v>
      </c>
      <c r="CH1479" t="s">
        <v>100</v>
      </c>
      <c r="CI1479" t="s">
        <v>100</v>
      </c>
      <c r="CJ1479" t="s">
        <v>100</v>
      </c>
      <c r="CK1479" t="s">
        <v>100</v>
      </c>
      <c r="CL1479" t="s">
        <v>100</v>
      </c>
      <c r="CM1479" t="s">
        <v>100</v>
      </c>
      <c r="CN1479" t="s">
        <v>151</v>
      </c>
      <c r="CO1479" t="s">
        <v>100</v>
      </c>
      <c r="CP1479" t="s">
        <v>100</v>
      </c>
      <c r="CQ1479" t="s">
        <v>152</v>
      </c>
      <c r="CR1479" t="s">
        <v>4849</v>
      </c>
    </row>
    <row r="1480" spans="1:96">
      <c r="A1480" t="s">
        <v>4850</v>
      </c>
      <c r="B1480" t="s">
        <v>4851</v>
      </c>
      <c r="C1480" t="s">
        <v>189</v>
      </c>
      <c r="D1480" t="s">
        <v>4852</v>
      </c>
      <c r="E1480" t="s">
        <v>100</v>
      </c>
      <c r="F1480" t="s">
        <v>100</v>
      </c>
      <c r="G1480" t="s">
        <v>141</v>
      </c>
      <c r="H1480" t="s">
        <v>142</v>
      </c>
      <c r="I1480" t="s">
        <v>143</v>
      </c>
      <c r="J1480" t="s">
        <v>144</v>
      </c>
      <c r="K1480" t="s">
        <v>145</v>
      </c>
      <c r="L1480" t="s">
        <v>106</v>
      </c>
      <c r="M1480" t="s">
        <v>100</v>
      </c>
      <c r="N1480" t="s">
        <v>100</v>
      </c>
      <c r="O1480" t="s">
        <v>189</v>
      </c>
      <c r="P1480" t="s">
        <v>146</v>
      </c>
      <c r="Q1480" t="s">
        <v>147</v>
      </c>
      <c r="R1480" t="s">
        <v>148</v>
      </c>
      <c r="S1480" t="s">
        <v>100</v>
      </c>
      <c r="T1480" t="s">
        <v>111</v>
      </c>
      <c r="U1480" t="s">
        <v>112</v>
      </c>
      <c r="V1480" t="s">
        <v>134</v>
      </c>
      <c r="W1480" t="s">
        <v>134</v>
      </c>
      <c r="X1480" t="s">
        <v>135</v>
      </c>
      <c r="Y1480" t="s">
        <v>100</v>
      </c>
      <c r="Z1480" t="s">
        <v>100</v>
      </c>
      <c r="AA1480" t="s">
        <v>100</v>
      </c>
      <c r="AB1480" t="s">
        <v>100</v>
      </c>
      <c r="AC1480" t="s">
        <v>100</v>
      </c>
      <c r="AD1480" t="s">
        <v>100</v>
      </c>
      <c r="AE1480" t="s">
        <v>100</v>
      </c>
      <c r="AF1480" t="s">
        <v>100</v>
      </c>
      <c r="AG1480" t="s">
        <v>100</v>
      </c>
      <c r="AH1480" t="s">
        <v>100</v>
      </c>
      <c r="AI1480" t="s">
        <v>100</v>
      </c>
      <c r="AJ1480" t="s">
        <v>100</v>
      </c>
      <c r="AK1480" t="s">
        <v>100</v>
      </c>
      <c r="AL1480" t="s">
        <v>100</v>
      </c>
      <c r="AM1480" t="s">
        <v>100</v>
      </c>
      <c r="AN1480" t="s">
        <v>100</v>
      </c>
      <c r="AO1480" t="s">
        <v>100</v>
      </c>
      <c r="AP1480" t="s">
        <v>100</v>
      </c>
      <c r="AQ1480" t="s">
        <v>100</v>
      </c>
      <c r="AR1480" t="s">
        <v>100</v>
      </c>
      <c r="AS1480" t="s">
        <v>100</v>
      </c>
      <c r="AT1480" t="s">
        <v>100</v>
      </c>
      <c r="AU1480" t="s">
        <v>100</v>
      </c>
      <c r="AV1480" t="s">
        <v>100</v>
      </c>
      <c r="AW1480" t="s">
        <v>100</v>
      </c>
      <c r="AX1480" t="s">
        <v>100</v>
      </c>
      <c r="AY1480" t="s">
        <v>100</v>
      </c>
      <c r="AZ1480" t="s">
        <v>100</v>
      </c>
      <c r="BA1480" t="s">
        <v>100</v>
      </c>
      <c r="BB1480" t="s">
        <v>100</v>
      </c>
      <c r="BC1480" t="s">
        <v>100</v>
      </c>
      <c r="BD1480" t="s">
        <v>100</v>
      </c>
      <c r="BE1480" t="s">
        <v>100</v>
      </c>
      <c r="BF1480" t="s">
        <v>100</v>
      </c>
      <c r="BG1480" t="s">
        <v>100</v>
      </c>
      <c r="BH1480" t="s">
        <v>100</v>
      </c>
      <c r="BI1480" t="s">
        <v>100</v>
      </c>
      <c r="BJ1480" t="s">
        <v>100</v>
      </c>
      <c r="BK1480" t="s">
        <v>100</v>
      </c>
      <c r="BL1480" t="s">
        <v>100</v>
      </c>
      <c r="BM1480" t="s">
        <v>100</v>
      </c>
      <c r="BN1480" t="s">
        <v>100</v>
      </c>
      <c r="BO1480" t="s">
        <v>100</v>
      </c>
      <c r="BP1480" t="s">
        <v>100</v>
      </c>
      <c r="BQ1480" t="s">
        <v>100</v>
      </c>
      <c r="BR1480" t="s">
        <v>100</v>
      </c>
      <c r="BS1480" t="s">
        <v>100</v>
      </c>
      <c r="BT1480" t="s">
        <v>100</v>
      </c>
      <c r="BU1480" t="s">
        <v>100</v>
      </c>
      <c r="BV1480" t="s">
        <v>100</v>
      </c>
      <c r="BW1480" t="s">
        <v>100</v>
      </c>
      <c r="BX1480" t="s">
        <v>100</v>
      </c>
      <c r="BY1480" t="s">
        <v>100</v>
      </c>
      <c r="BZ1480" t="s">
        <v>100</v>
      </c>
      <c r="CA1480" t="s">
        <v>100</v>
      </c>
      <c r="CB1480" t="s">
        <v>100</v>
      </c>
      <c r="CC1480" t="s">
        <v>100</v>
      </c>
      <c r="CD1480" t="s">
        <v>100</v>
      </c>
      <c r="CE1480" t="s">
        <v>100</v>
      </c>
      <c r="CF1480" t="s">
        <v>100</v>
      </c>
      <c r="CG1480" t="s">
        <v>100</v>
      </c>
      <c r="CH1480" t="s">
        <v>100</v>
      </c>
      <c r="CI1480" t="s">
        <v>100</v>
      </c>
      <c r="CJ1480" t="s">
        <v>259</v>
      </c>
      <c r="CK1480" t="s">
        <v>315</v>
      </c>
      <c r="CL1480" t="s">
        <v>900</v>
      </c>
      <c r="CM1480" t="s">
        <v>100</v>
      </c>
      <c r="CN1480" t="s">
        <v>166</v>
      </c>
      <c r="CO1480" t="s">
        <v>100</v>
      </c>
      <c r="CP1480" t="s">
        <v>100</v>
      </c>
      <c r="CQ1480" t="s">
        <v>152</v>
      </c>
      <c r="CR1480" t="s">
        <v>153</v>
      </c>
    </row>
    <row r="1481" spans="1:96">
      <c r="A1481" t="s">
        <v>4853</v>
      </c>
      <c r="B1481" t="s">
        <v>4854</v>
      </c>
      <c r="C1481" t="s">
        <v>189</v>
      </c>
      <c r="D1481" t="s">
        <v>4855</v>
      </c>
      <c r="E1481" t="s">
        <v>100</v>
      </c>
      <c r="F1481" t="s">
        <v>100</v>
      </c>
      <c r="G1481" t="s">
        <v>141</v>
      </c>
      <c r="H1481" t="s">
        <v>142</v>
      </c>
      <c r="I1481" t="s">
        <v>143</v>
      </c>
      <c r="J1481" t="s">
        <v>144</v>
      </c>
      <c r="K1481" t="s">
        <v>145</v>
      </c>
      <c r="L1481" t="s">
        <v>106</v>
      </c>
      <c r="M1481" t="s">
        <v>100</v>
      </c>
      <c r="N1481" t="s">
        <v>100</v>
      </c>
      <c r="O1481" t="s">
        <v>189</v>
      </c>
      <c r="P1481" t="s">
        <v>146</v>
      </c>
      <c r="Q1481" t="s">
        <v>147</v>
      </c>
      <c r="R1481" t="s">
        <v>148</v>
      </c>
      <c r="S1481" t="s">
        <v>100</v>
      </c>
      <c r="T1481" t="s">
        <v>111</v>
      </c>
      <c r="U1481" t="s">
        <v>112</v>
      </c>
      <c r="V1481" t="s">
        <v>134</v>
      </c>
      <c r="W1481" t="s">
        <v>134</v>
      </c>
      <c r="X1481" t="s">
        <v>135</v>
      </c>
      <c r="Y1481" t="s">
        <v>100</v>
      </c>
      <c r="Z1481" t="s">
        <v>100</v>
      </c>
      <c r="AA1481" t="s">
        <v>100</v>
      </c>
      <c r="AB1481" t="s">
        <v>100</v>
      </c>
      <c r="AC1481" t="s">
        <v>100</v>
      </c>
      <c r="AD1481" t="s">
        <v>100</v>
      </c>
      <c r="AE1481" t="s">
        <v>100</v>
      </c>
      <c r="AF1481" t="s">
        <v>100</v>
      </c>
      <c r="AG1481" t="s">
        <v>100</v>
      </c>
      <c r="AH1481" t="s">
        <v>100</v>
      </c>
      <c r="AI1481" t="s">
        <v>100</v>
      </c>
      <c r="AJ1481" t="s">
        <v>100</v>
      </c>
      <c r="AK1481" t="s">
        <v>100</v>
      </c>
      <c r="AL1481" t="s">
        <v>100</v>
      </c>
      <c r="AM1481" t="s">
        <v>100</v>
      </c>
      <c r="AN1481" t="s">
        <v>100</v>
      </c>
      <c r="AO1481" t="s">
        <v>100</v>
      </c>
      <c r="AP1481" t="s">
        <v>100</v>
      </c>
      <c r="AQ1481" t="s">
        <v>100</v>
      </c>
      <c r="AR1481" t="s">
        <v>100</v>
      </c>
      <c r="AS1481" t="s">
        <v>100</v>
      </c>
      <c r="AT1481" t="s">
        <v>100</v>
      </c>
      <c r="AU1481" t="s">
        <v>100</v>
      </c>
      <c r="AV1481" t="s">
        <v>100</v>
      </c>
      <c r="AW1481" t="s">
        <v>100</v>
      </c>
      <c r="AX1481" t="s">
        <v>100</v>
      </c>
      <c r="AY1481" t="s">
        <v>100</v>
      </c>
      <c r="AZ1481" t="s">
        <v>100</v>
      </c>
      <c r="BA1481" t="s">
        <v>100</v>
      </c>
      <c r="BB1481" t="s">
        <v>100</v>
      </c>
      <c r="BC1481" t="s">
        <v>100</v>
      </c>
      <c r="BD1481" t="s">
        <v>100</v>
      </c>
      <c r="BE1481" t="s">
        <v>100</v>
      </c>
      <c r="BF1481" t="s">
        <v>100</v>
      </c>
      <c r="BG1481" t="s">
        <v>100</v>
      </c>
      <c r="BH1481" t="s">
        <v>100</v>
      </c>
      <c r="BI1481" t="s">
        <v>100</v>
      </c>
      <c r="BJ1481" t="s">
        <v>100</v>
      </c>
      <c r="BK1481" t="s">
        <v>100</v>
      </c>
      <c r="BL1481" t="s">
        <v>100</v>
      </c>
      <c r="BM1481" t="s">
        <v>100</v>
      </c>
      <c r="BN1481" t="s">
        <v>100</v>
      </c>
      <c r="BO1481" t="s">
        <v>100</v>
      </c>
      <c r="BP1481" t="s">
        <v>100</v>
      </c>
      <c r="BQ1481" t="s">
        <v>100</v>
      </c>
      <c r="BR1481" t="s">
        <v>100</v>
      </c>
      <c r="BS1481" t="s">
        <v>100</v>
      </c>
      <c r="BT1481" t="s">
        <v>100</v>
      </c>
      <c r="BU1481" t="s">
        <v>100</v>
      </c>
      <c r="BV1481" t="s">
        <v>100</v>
      </c>
      <c r="BW1481" t="s">
        <v>100</v>
      </c>
      <c r="BX1481" t="s">
        <v>100</v>
      </c>
      <c r="BY1481" t="s">
        <v>100</v>
      </c>
      <c r="BZ1481" t="s">
        <v>100</v>
      </c>
      <c r="CA1481" t="s">
        <v>100</v>
      </c>
      <c r="CB1481" t="s">
        <v>100</v>
      </c>
      <c r="CC1481" t="s">
        <v>100</v>
      </c>
      <c r="CD1481" t="s">
        <v>100</v>
      </c>
      <c r="CE1481" t="s">
        <v>100</v>
      </c>
      <c r="CF1481" t="s">
        <v>100</v>
      </c>
      <c r="CG1481" t="s">
        <v>100</v>
      </c>
      <c r="CH1481" t="s">
        <v>100</v>
      </c>
      <c r="CI1481" t="s">
        <v>100</v>
      </c>
      <c r="CJ1481" t="s">
        <v>181</v>
      </c>
      <c r="CK1481" t="s">
        <v>315</v>
      </c>
      <c r="CL1481" t="s">
        <v>153</v>
      </c>
      <c r="CM1481" t="s">
        <v>100</v>
      </c>
      <c r="CN1481" t="s">
        <v>166</v>
      </c>
      <c r="CO1481" t="s">
        <v>100</v>
      </c>
      <c r="CP1481" t="s">
        <v>100</v>
      </c>
      <c r="CQ1481" t="s">
        <v>152</v>
      </c>
      <c r="CR1481" t="s">
        <v>153</v>
      </c>
    </row>
    <row r="1482" spans="1:96">
      <c r="A1482" t="s">
        <v>4856</v>
      </c>
      <c r="B1482" t="s">
        <v>4857</v>
      </c>
      <c r="C1482" t="s">
        <v>451</v>
      </c>
      <c r="D1482" t="s">
        <v>4858</v>
      </c>
      <c r="E1482" t="s">
        <v>4832</v>
      </c>
      <c r="F1482" t="s">
        <v>100</v>
      </c>
      <c r="G1482" t="s">
        <v>141</v>
      </c>
      <c r="H1482" t="s">
        <v>4856</v>
      </c>
      <c r="I1482" t="s">
        <v>143</v>
      </c>
      <c r="J1482" t="s">
        <v>144</v>
      </c>
      <c r="K1482" t="s">
        <v>145</v>
      </c>
      <c r="L1482" t="s">
        <v>106</v>
      </c>
      <c r="M1482" t="s">
        <v>100</v>
      </c>
      <c r="N1482" t="s">
        <v>100</v>
      </c>
      <c r="O1482" t="s">
        <v>100</v>
      </c>
      <c r="P1482" t="s">
        <v>146</v>
      </c>
      <c r="Q1482" t="s">
        <v>147</v>
      </c>
      <c r="R1482" t="s">
        <v>148</v>
      </c>
      <c r="S1482" t="s">
        <v>100</v>
      </c>
      <c r="T1482" t="s">
        <v>100</v>
      </c>
      <c r="U1482" t="s">
        <v>112</v>
      </c>
      <c r="V1482" t="s">
        <v>134</v>
      </c>
      <c r="W1482" t="s">
        <v>134</v>
      </c>
      <c r="X1482" t="s">
        <v>135</v>
      </c>
      <c r="Y1482" t="s">
        <v>100</v>
      </c>
      <c r="Z1482" t="s">
        <v>100</v>
      </c>
      <c r="AA1482" t="s">
        <v>100</v>
      </c>
      <c r="AB1482" t="s">
        <v>100</v>
      </c>
      <c r="AC1482" t="s">
        <v>100</v>
      </c>
      <c r="AD1482" t="s">
        <v>100</v>
      </c>
      <c r="AE1482" t="s">
        <v>100</v>
      </c>
      <c r="AF1482" t="s">
        <v>100</v>
      </c>
      <c r="AG1482" t="s">
        <v>100</v>
      </c>
      <c r="AH1482" t="s">
        <v>100</v>
      </c>
      <c r="AI1482" t="s">
        <v>100</v>
      </c>
      <c r="AJ1482" t="s">
        <v>100</v>
      </c>
      <c r="AK1482" t="s">
        <v>100</v>
      </c>
      <c r="AL1482" t="s">
        <v>100</v>
      </c>
      <c r="AM1482" t="s">
        <v>100</v>
      </c>
      <c r="AN1482" t="s">
        <v>100</v>
      </c>
      <c r="AO1482" t="s">
        <v>100</v>
      </c>
      <c r="AP1482" t="s">
        <v>100</v>
      </c>
      <c r="AQ1482" t="s">
        <v>100</v>
      </c>
      <c r="AR1482" t="s">
        <v>100</v>
      </c>
      <c r="AS1482" t="s">
        <v>100</v>
      </c>
      <c r="AT1482" t="s">
        <v>100</v>
      </c>
      <c r="AU1482" t="s">
        <v>100</v>
      </c>
      <c r="AV1482" t="s">
        <v>100</v>
      </c>
      <c r="AW1482" t="s">
        <v>100</v>
      </c>
      <c r="AX1482" t="s">
        <v>100</v>
      </c>
      <c r="AY1482" t="s">
        <v>100</v>
      </c>
      <c r="AZ1482" t="s">
        <v>100</v>
      </c>
      <c r="BA1482" t="s">
        <v>100</v>
      </c>
      <c r="BB1482" t="s">
        <v>100</v>
      </c>
      <c r="BC1482" t="s">
        <v>100</v>
      </c>
      <c r="BD1482" t="s">
        <v>100</v>
      </c>
      <c r="BE1482" t="s">
        <v>100</v>
      </c>
      <c r="BF1482" t="s">
        <v>100</v>
      </c>
      <c r="BG1482" t="s">
        <v>100</v>
      </c>
      <c r="BH1482" t="s">
        <v>100</v>
      </c>
      <c r="BI1482" t="s">
        <v>100</v>
      </c>
      <c r="BJ1482" t="s">
        <v>100</v>
      </c>
      <c r="BK1482" t="s">
        <v>100</v>
      </c>
      <c r="BL1482" t="s">
        <v>100</v>
      </c>
      <c r="BM1482" t="s">
        <v>100</v>
      </c>
      <c r="BN1482" t="s">
        <v>100</v>
      </c>
      <c r="BO1482" t="s">
        <v>115</v>
      </c>
      <c r="BP1482" t="s">
        <v>100</v>
      </c>
      <c r="BQ1482" t="s">
        <v>100</v>
      </c>
      <c r="BR1482" t="s">
        <v>115</v>
      </c>
      <c r="BS1482" t="s">
        <v>100</v>
      </c>
      <c r="BT1482" t="s">
        <v>100</v>
      </c>
      <c r="BU1482" t="s">
        <v>100</v>
      </c>
      <c r="BV1482" t="s">
        <v>100</v>
      </c>
      <c r="BW1482" t="s">
        <v>100</v>
      </c>
      <c r="BX1482" t="s">
        <v>100</v>
      </c>
      <c r="BY1482" t="s">
        <v>100</v>
      </c>
      <c r="BZ1482" t="s">
        <v>100</v>
      </c>
      <c r="CA1482" t="s">
        <v>100</v>
      </c>
      <c r="CB1482" t="s">
        <v>100</v>
      </c>
      <c r="CC1482" t="s">
        <v>100</v>
      </c>
      <c r="CD1482" t="s">
        <v>100</v>
      </c>
      <c r="CE1482" t="s">
        <v>100</v>
      </c>
      <c r="CF1482" t="s">
        <v>100</v>
      </c>
      <c r="CG1482" t="s">
        <v>100</v>
      </c>
      <c r="CH1482" t="s">
        <v>100</v>
      </c>
      <c r="CI1482" t="s">
        <v>100</v>
      </c>
      <c r="CJ1482" t="s">
        <v>115</v>
      </c>
      <c r="CK1482" t="s">
        <v>100</v>
      </c>
      <c r="CL1482" t="s">
        <v>100</v>
      </c>
      <c r="CM1482" t="s">
        <v>100</v>
      </c>
      <c r="CN1482" t="s">
        <v>166</v>
      </c>
      <c r="CO1482" t="s">
        <v>100</v>
      </c>
      <c r="CP1482" t="s">
        <v>100</v>
      </c>
      <c r="CQ1482" t="s">
        <v>152</v>
      </c>
      <c r="CR1482" t="s">
        <v>340</v>
      </c>
    </row>
    <row r="1483" spans="1:96">
      <c r="A1483" t="s">
        <v>4859</v>
      </c>
      <c r="B1483" t="s">
        <v>4860</v>
      </c>
      <c r="C1483" t="s">
        <v>98</v>
      </c>
      <c r="D1483" t="s">
        <v>4861</v>
      </c>
      <c r="E1483" t="s">
        <v>100</v>
      </c>
      <c r="F1483" t="s">
        <v>100</v>
      </c>
      <c r="G1483" t="s">
        <v>157</v>
      </c>
      <c r="H1483" t="s">
        <v>158</v>
      </c>
      <c r="I1483" t="s">
        <v>358</v>
      </c>
      <c r="J1483" t="s">
        <v>159</v>
      </c>
      <c r="K1483" t="s">
        <v>833</v>
      </c>
      <c r="L1483" t="s">
        <v>106</v>
      </c>
      <c r="M1483" t="s">
        <v>100</v>
      </c>
      <c r="N1483" t="s">
        <v>100</v>
      </c>
      <c r="O1483" t="s">
        <v>100</v>
      </c>
      <c r="P1483" t="s">
        <v>4270</v>
      </c>
      <c r="Q1483" t="s">
        <v>108</v>
      </c>
      <c r="R1483" t="s">
        <v>109</v>
      </c>
      <c r="S1483" t="s">
        <v>162</v>
      </c>
      <c r="T1483" t="s">
        <v>111</v>
      </c>
      <c r="U1483" t="s">
        <v>112</v>
      </c>
      <c r="V1483" t="s">
        <v>113</v>
      </c>
      <c r="W1483" t="s">
        <v>113</v>
      </c>
      <c r="X1483" t="s">
        <v>114</v>
      </c>
      <c r="Y1483" t="s">
        <v>115</v>
      </c>
      <c r="Z1483" t="s">
        <v>100</v>
      </c>
      <c r="AA1483" t="s">
        <v>100</v>
      </c>
      <c r="AB1483" t="s">
        <v>100</v>
      </c>
      <c r="AC1483" t="s">
        <v>100</v>
      </c>
      <c r="AD1483" t="s">
        <v>100</v>
      </c>
      <c r="AE1483" t="s">
        <v>115</v>
      </c>
      <c r="AF1483" t="s">
        <v>100</v>
      </c>
      <c r="AG1483" t="s">
        <v>100</v>
      </c>
      <c r="AH1483" t="s">
        <v>100</v>
      </c>
      <c r="AI1483" t="s">
        <v>100</v>
      </c>
      <c r="AJ1483" t="s">
        <v>100</v>
      </c>
      <c r="AK1483" t="s">
        <v>100</v>
      </c>
      <c r="AL1483" t="s">
        <v>100</v>
      </c>
      <c r="AM1483" t="s">
        <v>100</v>
      </c>
      <c r="AN1483" t="s">
        <v>100</v>
      </c>
      <c r="AO1483" t="s">
        <v>100</v>
      </c>
      <c r="AP1483" t="s">
        <v>100</v>
      </c>
      <c r="AQ1483" t="s">
        <v>100</v>
      </c>
      <c r="AR1483" t="s">
        <v>100</v>
      </c>
      <c r="AS1483" t="s">
        <v>100</v>
      </c>
      <c r="AT1483" t="s">
        <v>100</v>
      </c>
      <c r="AU1483" t="s">
        <v>100</v>
      </c>
      <c r="AV1483" t="s">
        <v>100</v>
      </c>
      <c r="AW1483" t="s">
        <v>100</v>
      </c>
      <c r="AX1483" t="s">
        <v>100</v>
      </c>
      <c r="AY1483" t="s">
        <v>100</v>
      </c>
      <c r="AZ1483" t="s">
        <v>100</v>
      </c>
      <c r="BA1483" t="s">
        <v>100</v>
      </c>
      <c r="BB1483" t="s">
        <v>100</v>
      </c>
      <c r="BC1483" t="s">
        <v>100</v>
      </c>
      <c r="BD1483" t="s">
        <v>100</v>
      </c>
      <c r="BE1483" t="s">
        <v>100</v>
      </c>
      <c r="BF1483" t="s">
        <v>100</v>
      </c>
      <c r="BG1483" t="s">
        <v>100</v>
      </c>
      <c r="BH1483" t="s">
        <v>100</v>
      </c>
      <c r="BI1483" t="s">
        <v>100</v>
      </c>
      <c r="BJ1483" t="s">
        <v>100</v>
      </c>
      <c r="BK1483" t="s">
        <v>100</v>
      </c>
      <c r="BL1483" t="s">
        <v>100</v>
      </c>
      <c r="BM1483" t="s">
        <v>100</v>
      </c>
      <c r="BN1483" t="s">
        <v>100</v>
      </c>
      <c r="BO1483" t="s">
        <v>115</v>
      </c>
      <c r="BP1483" t="s">
        <v>100</v>
      </c>
      <c r="BQ1483" t="s">
        <v>100</v>
      </c>
      <c r="BR1483" t="s">
        <v>100</v>
      </c>
      <c r="BS1483" t="s">
        <v>100</v>
      </c>
      <c r="BT1483" t="s">
        <v>100</v>
      </c>
      <c r="BU1483" t="s">
        <v>100</v>
      </c>
      <c r="BV1483" t="s">
        <v>100</v>
      </c>
      <c r="BW1483" t="s">
        <v>100</v>
      </c>
      <c r="BX1483" t="s">
        <v>100</v>
      </c>
      <c r="BY1483" t="s">
        <v>100</v>
      </c>
      <c r="BZ1483" t="s">
        <v>100</v>
      </c>
      <c r="CA1483" t="s">
        <v>100</v>
      </c>
      <c r="CB1483" t="s">
        <v>100</v>
      </c>
      <c r="CC1483" t="s">
        <v>100</v>
      </c>
      <c r="CD1483" t="s">
        <v>100</v>
      </c>
      <c r="CE1483" t="s">
        <v>100</v>
      </c>
      <c r="CF1483" t="s">
        <v>100</v>
      </c>
      <c r="CG1483" t="s">
        <v>100</v>
      </c>
      <c r="CH1483" t="s">
        <v>100</v>
      </c>
      <c r="CI1483" t="s">
        <v>100</v>
      </c>
      <c r="CJ1483" t="s">
        <v>115</v>
      </c>
      <c r="CK1483" t="s">
        <v>100</v>
      </c>
      <c r="CL1483" t="s">
        <v>100</v>
      </c>
      <c r="CM1483" t="s">
        <v>100</v>
      </c>
      <c r="CN1483" t="s">
        <v>116</v>
      </c>
      <c r="CO1483" t="s">
        <v>117</v>
      </c>
      <c r="CP1483" t="s">
        <v>117</v>
      </c>
      <c r="CQ1483" t="s">
        <v>100</v>
      </c>
      <c r="CR1483" t="s">
        <v>100</v>
      </c>
    </row>
    <row r="1484" spans="1:96">
      <c r="A1484" t="s">
        <v>4270</v>
      </c>
      <c r="B1484" t="s">
        <v>4862</v>
      </c>
      <c r="C1484" t="s">
        <v>164</v>
      </c>
      <c r="D1484" t="s">
        <v>4863</v>
      </c>
      <c r="E1484" t="s">
        <v>100</v>
      </c>
      <c r="F1484" t="s">
        <v>100</v>
      </c>
      <c r="G1484" t="s">
        <v>141</v>
      </c>
      <c r="H1484" t="s">
        <v>142</v>
      </c>
      <c r="I1484" t="s">
        <v>103</v>
      </c>
      <c r="J1484" t="s">
        <v>144</v>
      </c>
      <c r="K1484" t="s">
        <v>145</v>
      </c>
      <c r="L1484" t="s">
        <v>106</v>
      </c>
      <c r="M1484" t="s">
        <v>100</v>
      </c>
      <c r="N1484" t="s">
        <v>100</v>
      </c>
      <c r="O1484" t="s">
        <v>100</v>
      </c>
      <c r="P1484" t="s">
        <v>4270</v>
      </c>
      <c r="Q1484" t="s">
        <v>108</v>
      </c>
      <c r="R1484" t="s">
        <v>148</v>
      </c>
      <c r="S1484" t="s">
        <v>100</v>
      </c>
      <c r="T1484" t="s">
        <v>100</v>
      </c>
      <c r="U1484" t="s">
        <v>112</v>
      </c>
      <c r="V1484" t="s">
        <v>149</v>
      </c>
      <c r="W1484" t="s">
        <v>113</v>
      </c>
      <c r="X1484" t="s">
        <v>150</v>
      </c>
      <c r="Y1484" t="s">
        <v>100</v>
      </c>
      <c r="Z1484" t="s">
        <v>100</v>
      </c>
      <c r="AA1484" t="s">
        <v>100</v>
      </c>
      <c r="AB1484" t="s">
        <v>100</v>
      </c>
      <c r="AC1484" t="s">
        <v>100</v>
      </c>
      <c r="AD1484" t="s">
        <v>100</v>
      </c>
      <c r="AE1484" t="s">
        <v>100</v>
      </c>
      <c r="AF1484" t="s">
        <v>100</v>
      </c>
      <c r="AG1484" t="s">
        <v>100</v>
      </c>
      <c r="AH1484" t="s">
        <v>100</v>
      </c>
      <c r="AI1484" t="s">
        <v>100</v>
      </c>
      <c r="AJ1484" t="s">
        <v>100</v>
      </c>
      <c r="AK1484" t="s">
        <v>100</v>
      </c>
      <c r="AL1484" t="s">
        <v>100</v>
      </c>
      <c r="AM1484" t="s">
        <v>100</v>
      </c>
      <c r="AN1484" t="s">
        <v>100</v>
      </c>
      <c r="AO1484" t="s">
        <v>100</v>
      </c>
      <c r="AP1484" t="s">
        <v>100</v>
      </c>
      <c r="AQ1484" t="s">
        <v>100</v>
      </c>
      <c r="AR1484" t="s">
        <v>100</v>
      </c>
      <c r="AS1484" t="s">
        <v>100</v>
      </c>
      <c r="AT1484" t="s">
        <v>100</v>
      </c>
      <c r="AU1484" t="s">
        <v>100</v>
      </c>
      <c r="AV1484" t="s">
        <v>100</v>
      </c>
      <c r="AW1484" t="s">
        <v>100</v>
      </c>
      <c r="AX1484" t="s">
        <v>100</v>
      </c>
      <c r="AY1484" t="s">
        <v>100</v>
      </c>
      <c r="AZ1484" t="s">
        <v>100</v>
      </c>
      <c r="BA1484" t="s">
        <v>100</v>
      </c>
      <c r="BB1484" t="s">
        <v>100</v>
      </c>
      <c r="BC1484" t="s">
        <v>100</v>
      </c>
      <c r="BD1484" t="s">
        <v>100</v>
      </c>
      <c r="BE1484" t="s">
        <v>100</v>
      </c>
      <c r="BF1484" t="s">
        <v>100</v>
      </c>
      <c r="BG1484" t="s">
        <v>100</v>
      </c>
      <c r="BH1484" t="s">
        <v>100</v>
      </c>
      <c r="BI1484" t="s">
        <v>100</v>
      </c>
      <c r="BJ1484" t="s">
        <v>100</v>
      </c>
      <c r="BK1484" t="s">
        <v>100</v>
      </c>
      <c r="BL1484" t="s">
        <v>100</v>
      </c>
      <c r="BM1484" t="s">
        <v>100</v>
      </c>
      <c r="BN1484" t="s">
        <v>100</v>
      </c>
      <c r="BO1484" t="s">
        <v>115</v>
      </c>
      <c r="BP1484" t="s">
        <v>100</v>
      </c>
      <c r="BQ1484" t="s">
        <v>100</v>
      </c>
      <c r="BR1484" t="s">
        <v>100</v>
      </c>
      <c r="BS1484" t="s">
        <v>100</v>
      </c>
      <c r="BT1484" t="s">
        <v>100</v>
      </c>
      <c r="BU1484" t="s">
        <v>100</v>
      </c>
      <c r="BV1484" t="s">
        <v>100</v>
      </c>
      <c r="BW1484" t="s">
        <v>100</v>
      </c>
      <c r="BX1484" t="s">
        <v>100</v>
      </c>
      <c r="BY1484" t="s">
        <v>100</v>
      </c>
      <c r="BZ1484" t="s">
        <v>100</v>
      </c>
      <c r="CA1484" t="s">
        <v>100</v>
      </c>
      <c r="CB1484" t="s">
        <v>100</v>
      </c>
      <c r="CC1484" t="s">
        <v>100</v>
      </c>
      <c r="CD1484" t="s">
        <v>100</v>
      </c>
      <c r="CE1484" t="s">
        <v>100</v>
      </c>
      <c r="CF1484" t="s">
        <v>100</v>
      </c>
      <c r="CG1484" t="s">
        <v>100</v>
      </c>
      <c r="CH1484" t="s">
        <v>100</v>
      </c>
      <c r="CI1484" t="s">
        <v>100</v>
      </c>
      <c r="CJ1484" t="s">
        <v>100</v>
      </c>
      <c r="CK1484" t="s">
        <v>100</v>
      </c>
      <c r="CL1484" t="s">
        <v>100</v>
      </c>
      <c r="CM1484" t="s">
        <v>100</v>
      </c>
      <c r="CN1484" t="s">
        <v>166</v>
      </c>
      <c r="CO1484" t="s">
        <v>100</v>
      </c>
      <c r="CP1484" t="s">
        <v>100</v>
      </c>
      <c r="CQ1484" t="s">
        <v>152</v>
      </c>
      <c r="CR1484" t="s">
        <v>153</v>
      </c>
    </row>
    <row r="1485" spans="1:96">
      <c r="A1485" t="s">
        <v>4522</v>
      </c>
      <c r="B1485" t="s">
        <v>4864</v>
      </c>
      <c r="C1485" t="s">
        <v>169</v>
      </c>
      <c r="D1485" t="s">
        <v>4865</v>
      </c>
      <c r="E1485" t="s">
        <v>171</v>
      </c>
      <c r="F1485" t="s">
        <v>100</v>
      </c>
      <c r="G1485" t="s">
        <v>141</v>
      </c>
      <c r="H1485" t="s">
        <v>142</v>
      </c>
      <c r="I1485" t="s">
        <v>143</v>
      </c>
      <c r="J1485" t="s">
        <v>144</v>
      </c>
      <c r="K1485" t="s">
        <v>145</v>
      </c>
      <c r="L1485" t="s">
        <v>106</v>
      </c>
      <c r="M1485" t="s">
        <v>100</v>
      </c>
      <c r="N1485" t="s">
        <v>100</v>
      </c>
      <c r="O1485" t="s">
        <v>100</v>
      </c>
      <c r="P1485" t="s">
        <v>146</v>
      </c>
      <c r="Q1485" t="s">
        <v>147</v>
      </c>
      <c r="R1485" t="s">
        <v>148</v>
      </c>
      <c r="S1485" t="s">
        <v>100</v>
      </c>
      <c r="T1485" t="s">
        <v>100</v>
      </c>
      <c r="U1485" t="s">
        <v>112</v>
      </c>
      <c r="V1485" t="s">
        <v>172</v>
      </c>
      <c r="W1485" t="s">
        <v>172</v>
      </c>
      <c r="X1485" t="s">
        <v>173</v>
      </c>
      <c r="Y1485" t="s">
        <v>100</v>
      </c>
      <c r="Z1485" t="s">
        <v>100</v>
      </c>
      <c r="AA1485" t="s">
        <v>100</v>
      </c>
      <c r="AB1485" t="s">
        <v>100</v>
      </c>
      <c r="AC1485" t="s">
        <v>100</v>
      </c>
      <c r="AD1485" t="s">
        <v>100</v>
      </c>
      <c r="AE1485" t="s">
        <v>100</v>
      </c>
      <c r="AF1485" t="s">
        <v>100</v>
      </c>
      <c r="AG1485" t="s">
        <v>100</v>
      </c>
      <c r="AH1485" t="s">
        <v>100</v>
      </c>
      <c r="AI1485" t="s">
        <v>100</v>
      </c>
      <c r="AJ1485" t="s">
        <v>100</v>
      </c>
      <c r="AK1485" t="s">
        <v>100</v>
      </c>
      <c r="AL1485" t="s">
        <v>100</v>
      </c>
      <c r="AM1485" t="s">
        <v>100</v>
      </c>
      <c r="AN1485" t="s">
        <v>100</v>
      </c>
      <c r="AO1485" t="s">
        <v>100</v>
      </c>
      <c r="AP1485" t="s">
        <v>100</v>
      </c>
      <c r="AQ1485" t="s">
        <v>100</v>
      </c>
      <c r="AR1485" t="s">
        <v>100</v>
      </c>
      <c r="AS1485" t="s">
        <v>100</v>
      </c>
      <c r="AT1485" t="s">
        <v>100</v>
      </c>
      <c r="AU1485" t="s">
        <v>100</v>
      </c>
      <c r="AV1485" t="s">
        <v>100</v>
      </c>
      <c r="AW1485" t="s">
        <v>100</v>
      </c>
      <c r="AX1485" t="s">
        <v>100</v>
      </c>
      <c r="AY1485" t="s">
        <v>100</v>
      </c>
      <c r="AZ1485" t="s">
        <v>100</v>
      </c>
      <c r="BA1485" t="s">
        <v>100</v>
      </c>
      <c r="BB1485" t="s">
        <v>100</v>
      </c>
      <c r="BC1485" t="s">
        <v>100</v>
      </c>
      <c r="BD1485" t="s">
        <v>100</v>
      </c>
      <c r="BE1485" t="s">
        <v>100</v>
      </c>
      <c r="BF1485" t="s">
        <v>100</v>
      </c>
      <c r="BG1485" t="s">
        <v>100</v>
      </c>
      <c r="BH1485" t="s">
        <v>100</v>
      </c>
      <c r="BI1485" t="s">
        <v>100</v>
      </c>
      <c r="BJ1485" t="s">
        <v>100</v>
      </c>
      <c r="BK1485" t="s">
        <v>100</v>
      </c>
      <c r="BL1485" t="s">
        <v>100</v>
      </c>
      <c r="BM1485" t="s">
        <v>100</v>
      </c>
      <c r="BN1485" t="s">
        <v>100</v>
      </c>
      <c r="BO1485" t="s">
        <v>100</v>
      </c>
      <c r="BP1485" t="s">
        <v>100</v>
      </c>
      <c r="BQ1485" t="s">
        <v>100</v>
      </c>
      <c r="BR1485" t="s">
        <v>100</v>
      </c>
      <c r="BS1485" t="s">
        <v>100</v>
      </c>
      <c r="BT1485" t="s">
        <v>100</v>
      </c>
      <c r="BU1485" t="s">
        <v>100</v>
      </c>
      <c r="BV1485" t="s">
        <v>100</v>
      </c>
      <c r="BW1485" t="s">
        <v>100</v>
      </c>
      <c r="BX1485" t="s">
        <v>100</v>
      </c>
      <c r="BY1485" t="s">
        <v>100</v>
      </c>
      <c r="BZ1485" t="s">
        <v>100</v>
      </c>
      <c r="CA1485" t="s">
        <v>100</v>
      </c>
      <c r="CB1485" t="s">
        <v>100</v>
      </c>
      <c r="CC1485" t="s">
        <v>100</v>
      </c>
      <c r="CD1485" t="s">
        <v>100</v>
      </c>
      <c r="CE1485" t="s">
        <v>100</v>
      </c>
      <c r="CF1485" t="s">
        <v>100</v>
      </c>
      <c r="CG1485" t="s">
        <v>100</v>
      </c>
      <c r="CH1485" t="s">
        <v>100</v>
      </c>
      <c r="CI1485" t="s">
        <v>100</v>
      </c>
      <c r="CJ1485" t="s">
        <v>115</v>
      </c>
      <c r="CK1485" t="s">
        <v>100</v>
      </c>
      <c r="CL1485" t="s">
        <v>100</v>
      </c>
      <c r="CM1485" t="s">
        <v>100</v>
      </c>
      <c r="CN1485" t="s">
        <v>151</v>
      </c>
      <c r="CO1485" t="s">
        <v>100</v>
      </c>
      <c r="CP1485" t="s">
        <v>100</v>
      </c>
      <c r="CQ1485" t="s">
        <v>152</v>
      </c>
      <c r="CR1485" t="s">
        <v>153</v>
      </c>
    </row>
    <row r="1486" spans="1:96">
      <c r="A1486" t="s">
        <v>4866</v>
      </c>
      <c r="B1486" t="s">
        <v>4867</v>
      </c>
      <c r="C1486" t="s">
        <v>554</v>
      </c>
      <c r="D1486" t="s">
        <v>4868</v>
      </c>
      <c r="E1486" t="s">
        <v>100</v>
      </c>
      <c r="F1486" t="s">
        <v>100</v>
      </c>
      <c r="G1486" t="s">
        <v>141</v>
      </c>
      <c r="H1486" t="s">
        <v>142</v>
      </c>
      <c r="I1486" t="s">
        <v>143</v>
      </c>
      <c r="J1486" t="s">
        <v>144</v>
      </c>
      <c r="K1486" t="s">
        <v>145</v>
      </c>
      <c r="L1486" t="s">
        <v>106</v>
      </c>
      <c r="M1486" t="s">
        <v>100</v>
      </c>
      <c r="N1486" t="s">
        <v>100</v>
      </c>
      <c r="O1486" t="s">
        <v>100</v>
      </c>
      <c r="P1486" t="s">
        <v>146</v>
      </c>
      <c r="Q1486" t="s">
        <v>147</v>
      </c>
      <c r="R1486" t="s">
        <v>148</v>
      </c>
      <c r="S1486" t="s">
        <v>100</v>
      </c>
      <c r="T1486" t="s">
        <v>100</v>
      </c>
      <c r="U1486" t="s">
        <v>112</v>
      </c>
      <c r="V1486" t="s">
        <v>113</v>
      </c>
      <c r="W1486" t="s">
        <v>113</v>
      </c>
      <c r="X1486" t="s">
        <v>114</v>
      </c>
      <c r="Y1486" t="s">
        <v>100</v>
      </c>
      <c r="Z1486" t="s">
        <v>100</v>
      </c>
      <c r="AA1486" t="s">
        <v>100</v>
      </c>
      <c r="AB1486" t="s">
        <v>100</v>
      </c>
      <c r="AC1486" t="s">
        <v>100</v>
      </c>
      <c r="AD1486" t="s">
        <v>100</v>
      </c>
      <c r="AE1486" t="s">
        <v>100</v>
      </c>
      <c r="AF1486" t="s">
        <v>100</v>
      </c>
      <c r="AG1486" t="s">
        <v>100</v>
      </c>
      <c r="AH1486" t="s">
        <v>100</v>
      </c>
      <c r="AI1486" t="s">
        <v>100</v>
      </c>
      <c r="AJ1486" t="s">
        <v>100</v>
      </c>
      <c r="AK1486" t="s">
        <v>100</v>
      </c>
      <c r="AL1486" t="s">
        <v>100</v>
      </c>
      <c r="AM1486" t="s">
        <v>100</v>
      </c>
      <c r="AN1486" t="s">
        <v>100</v>
      </c>
      <c r="AO1486" t="s">
        <v>100</v>
      </c>
      <c r="AP1486" t="s">
        <v>100</v>
      </c>
      <c r="AQ1486" t="s">
        <v>100</v>
      </c>
      <c r="AR1486" t="s">
        <v>100</v>
      </c>
      <c r="AS1486" t="s">
        <v>100</v>
      </c>
      <c r="AT1486" t="s">
        <v>100</v>
      </c>
      <c r="AU1486" t="s">
        <v>100</v>
      </c>
      <c r="AV1486" t="s">
        <v>100</v>
      </c>
      <c r="AW1486" t="s">
        <v>100</v>
      </c>
      <c r="AX1486" t="s">
        <v>100</v>
      </c>
      <c r="AY1486" t="s">
        <v>100</v>
      </c>
      <c r="AZ1486" t="s">
        <v>100</v>
      </c>
      <c r="BA1486" t="s">
        <v>100</v>
      </c>
      <c r="BB1486" t="s">
        <v>100</v>
      </c>
      <c r="BC1486" t="s">
        <v>100</v>
      </c>
      <c r="BD1486" t="s">
        <v>100</v>
      </c>
      <c r="BE1486" t="s">
        <v>100</v>
      </c>
      <c r="BF1486" t="s">
        <v>100</v>
      </c>
      <c r="BG1486" t="s">
        <v>100</v>
      </c>
      <c r="BH1486" t="s">
        <v>100</v>
      </c>
      <c r="BI1486" t="s">
        <v>100</v>
      </c>
      <c r="BJ1486" t="s">
        <v>100</v>
      </c>
      <c r="BK1486" t="s">
        <v>100</v>
      </c>
      <c r="BL1486" t="s">
        <v>100</v>
      </c>
      <c r="BM1486" t="s">
        <v>100</v>
      </c>
      <c r="BN1486" t="s">
        <v>100</v>
      </c>
      <c r="BO1486" t="s">
        <v>100</v>
      </c>
      <c r="BP1486" t="s">
        <v>100</v>
      </c>
      <c r="BQ1486" t="s">
        <v>100</v>
      </c>
      <c r="BR1486" t="s">
        <v>100</v>
      </c>
      <c r="BS1486" t="s">
        <v>100</v>
      </c>
      <c r="BT1486" t="s">
        <v>100</v>
      </c>
      <c r="BU1486" t="s">
        <v>115</v>
      </c>
      <c r="BV1486" t="s">
        <v>100</v>
      </c>
      <c r="BW1486" t="s">
        <v>100</v>
      </c>
      <c r="BX1486" t="s">
        <v>100</v>
      </c>
      <c r="BY1486" t="s">
        <v>100</v>
      </c>
      <c r="BZ1486" t="s">
        <v>100</v>
      </c>
      <c r="CA1486" t="s">
        <v>100</v>
      </c>
      <c r="CB1486" t="s">
        <v>100</v>
      </c>
      <c r="CC1486" t="s">
        <v>100</v>
      </c>
      <c r="CD1486" t="s">
        <v>100</v>
      </c>
      <c r="CE1486" t="s">
        <v>100</v>
      </c>
      <c r="CF1486" t="s">
        <v>100</v>
      </c>
      <c r="CG1486" t="s">
        <v>100</v>
      </c>
      <c r="CH1486" t="s">
        <v>100</v>
      </c>
      <c r="CI1486" t="s">
        <v>100</v>
      </c>
      <c r="CJ1486" t="s">
        <v>100</v>
      </c>
      <c r="CK1486" t="s">
        <v>100</v>
      </c>
      <c r="CL1486" t="s">
        <v>100</v>
      </c>
      <c r="CM1486" t="s">
        <v>100</v>
      </c>
      <c r="CN1486" t="s">
        <v>151</v>
      </c>
      <c r="CO1486" t="s">
        <v>100</v>
      </c>
      <c r="CP1486" t="s">
        <v>100</v>
      </c>
      <c r="CQ1486" t="s">
        <v>152</v>
      </c>
      <c r="CR1486" t="s">
        <v>153</v>
      </c>
    </row>
    <row r="1487" spans="1:96">
      <c r="A1487" t="s">
        <v>4869</v>
      </c>
      <c r="B1487" t="s">
        <v>4870</v>
      </c>
      <c r="C1487" t="s">
        <v>554</v>
      </c>
      <c r="D1487" t="s">
        <v>4871</v>
      </c>
      <c r="E1487" t="s">
        <v>100</v>
      </c>
      <c r="F1487" t="s">
        <v>100</v>
      </c>
      <c r="G1487" t="s">
        <v>141</v>
      </c>
      <c r="H1487" t="s">
        <v>142</v>
      </c>
      <c r="I1487" t="s">
        <v>143</v>
      </c>
      <c r="J1487" t="s">
        <v>144</v>
      </c>
      <c r="K1487" t="s">
        <v>145</v>
      </c>
      <c r="L1487" t="s">
        <v>106</v>
      </c>
      <c r="M1487" t="s">
        <v>100</v>
      </c>
      <c r="N1487" t="s">
        <v>100</v>
      </c>
      <c r="O1487" t="s">
        <v>100</v>
      </c>
      <c r="P1487" t="s">
        <v>146</v>
      </c>
      <c r="Q1487" t="s">
        <v>147</v>
      </c>
      <c r="R1487" t="s">
        <v>148</v>
      </c>
      <c r="S1487" t="s">
        <v>100</v>
      </c>
      <c r="T1487" t="s">
        <v>100</v>
      </c>
      <c r="U1487" t="s">
        <v>112</v>
      </c>
      <c r="V1487" t="s">
        <v>113</v>
      </c>
      <c r="W1487" t="s">
        <v>113</v>
      </c>
      <c r="X1487" t="s">
        <v>114</v>
      </c>
      <c r="Y1487" t="s">
        <v>100</v>
      </c>
      <c r="Z1487" t="s">
        <v>100</v>
      </c>
      <c r="AA1487" t="s">
        <v>100</v>
      </c>
      <c r="AB1487" t="s">
        <v>100</v>
      </c>
      <c r="AC1487" t="s">
        <v>100</v>
      </c>
      <c r="AD1487" t="s">
        <v>100</v>
      </c>
      <c r="AE1487" t="s">
        <v>100</v>
      </c>
      <c r="AF1487" t="s">
        <v>100</v>
      </c>
      <c r="AG1487" t="s">
        <v>100</v>
      </c>
      <c r="AH1487" t="s">
        <v>100</v>
      </c>
      <c r="AI1487" t="s">
        <v>100</v>
      </c>
      <c r="AJ1487" t="s">
        <v>100</v>
      </c>
      <c r="AK1487" t="s">
        <v>100</v>
      </c>
      <c r="AL1487" t="s">
        <v>100</v>
      </c>
      <c r="AM1487" t="s">
        <v>100</v>
      </c>
      <c r="AN1487" t="s">
        <v>100</v>
      </c>
      <c r="AO1487" t="s">
        <v>100</v>
      </c>
      <c r="AP1487" t="s">
        <v>100</v>
      </c>
      <c r="AQ1487" t="s">
        <v>100</v>
      </c>
      <c r="AR1487" t="s">
        <v>100</v>
      </c>
      <c r="AS1487" t="s">
        <v>100</v>
      </c>
      <c r="AT1487" t="s">
        <v>100</v>
      </c>
      <c r="AU1487" t="s">
        <v>100</v>
      </c>
      <c r="AV1487" t="s">
        <v>100</v>
      </c>
      <c r="AW1487" t="s">
        <v>100</v>
      </c>
      <c r="AX1487" t="s">
        <v>100</v>
      </c>
      <c r="AY1487" t="s">
        <v>100</v>
      </c>
      <c r="AZ1487" t="s">
        <v>100</v>
      </c>
      <c r="BA1487" t="s">
        <v>100</v>
      </c>
      <c r="BB1487" t="s">
        <v>100</v>
      </c>
      <c r="BC1487" t="s">
        <v>100</v>
      </c>
      <c r="BD1487" t="s">
        <v>100</v>
      </c>
      <c r="BE1487" t="s">
        <v>100</v>
      </c>
      <c r="BF1487" t="s">
        <v>100</v>
      </c>
      <c r="BG1487" t="s">
        <v>100</v>
      </c>
      <c r="BH1487" t="s">
        <v>100</v>
      </c>
      <c r="BI1487" t="s">
        <v>100</v>
      </c>
      <c r="BJ1487" t="s">
        <v>100</v>
      </c>
      <c r="BK1487" t="s">
        <v>100</v>
      </c>
      <c r="BL1487" t="s">
        <v>100</v>
      </c>
      <c r="BM1487" t="s">
        <v>100</v>
      </c>
      <c r="BN1487" t="s">
        <v>100</v>
      </c>
      <c r="BO1487" t="s">
        <v>100</v>
      </c>
      <c r="BP1487" t="s">
        <v>100</v>
      </c>
      <c r="BQ1487" t="s">
        <v>100</v>
      </c>
      <c r="BR1487" t="s">
        <v>100</v>
      </c>
      <c r="BS1487" t="s">
        <v>100</v>
      </c>
      <c r="BT1487" t="s">
        <v>100</v>
      </c>
      <c r="BU1487" t="s">
        <v>115</v>
      </c>
      <c r="BV1487" t="s">
        <v>100</v>
      </c>
      <c r="BW1487" t="s">
        <v>100</v>
      </c>
      <c r="BX1487" t="s">
        <v>100</v>
      </c>
      <c r="BY1487" t="s">
        <v>100</v>
      </c>
      <c r="BZ1487" t="s">
        <v>100</v>
      </c>
      <c r="CA1487" t="s">
        <v>100</v>
      </c>
      <c r="CB1487" t="s">
        <v>100</v>
      </c>
      <c r="CC1487" t="s">
        <v>100</v>
      </c>
      <c r="CD1487" t="s">
        <v>100</v>
      </c>
      <c r="CE1487" t="s">
        <v>100</v>
      </c>
      <c r="CF1487" t="s">
        <v>100</v>
      </c>
      <c r="CG1487" t="s">
        <v>100</v>
      </c>
      <c r="CH1487" t="s">
        <v>100</v>
      </c>
      <c r="CI1487" t="s">
        <v>100</v>
      </c>
      <c r="CJ1487" t="s">
        <v>100</v>
      </c>
      <c r="CK1487" t="s">
        <v>100</v>
      </c>
      <c r="CL1487" t="s">
        <v>100</v>
      </c>
      <c r="CM1487" t="s">
        <v>100</v>
      </c>
      <c r="CN1487" t="s">
        <v>151</v>
      </c>
      <c r="CO1487" t="s">
        <v>100</v>
      </c>
      <c r="CP1487" t="s">
        <v>100</v>
      </c>
      <c r="CQ1487" t="s">
        <v>152</v>
      </c>
      <c r="CR1487" t="s">
        <v>153</v>
      </c>
    </row>
    <row r="1488" spans="1:96">
      <c r="A1488" t="s">
        <v>4872</v>
      </c>
      <c r="B1488" t="s">
        <v>4873</v>
      </c>
      <c r="C1488" t="s">
        <v>189</v>
      </c>
      <c r="D1488" t="s">
        <v>4874</v>
      </c>
      <c r="E1488" t="s">
        <v>100</v>
      </c>
      <c r="F1488" t="s">
        <v>100</v>
      </c>
      <c r="G1488" t="s">
        <v>141</v>
      </c>
      <c r="H1488" t="s">
        <v>142</v>
      </c>
      <c r="I1488" t="s">
        <v>143</v>
      </c>
      <c r="J1488" t="s">
        <v>144</v>
      </c>
      <c r="K1488" t="s">
        <v>145</v>
      </c>
      <c r="L1488" t="s">
        <v>106</v>
      </c>
      <c r="M1488" t="s">
        <v>100</v>
      </c>
      <c r="N1488" t="s">
        <v>100</v>
      </c>
      <c r="O1488" t="s">
        <v>100</v>
      </c>
      <c r="P1488" t="s">
        <v>146</v>
      </c>
      <c r="Q1488" t="s">
        <v>147</v>
      </c>
      <c r="R1488" t="s">
        <v>148</v>
      </c>
      <c r="S1488" t="s">
        <v>100</v>
      </c>
      <c r="T1488" t="s">
        <v>111</v>
      </c>
      <c r="U1488" t="s">
        <v>112</v>
      </c>
      <c r="V1488" t="s">
        <v>113</v>
      </c>
      <c r="W1488" t="s">
        <v>113</v>
      </c>
      <c r="X1488" t="s">
        <v>114</v>
      </c>
      <c r="Y1488" t="s">
        <v>100</v>
      </c>
      <c r="Z1488" t="s">
        <v>100</v>
      </c>
      <c r="AA1488" t="s">
        <v>100</v>
      </c>
      <c r="AB1488" t="s">
        <v>100</v>
      </c>
      <c r="AC1488" t="s">
        <v>100</v>
      </c>
      <c r="AD1488" t="s">
        <v>100</v>
      </c>
      <c r="AE1488" t="s">
        <v>100</v>
      </c>
      <c r="AF1488" t="s">
        <v>100</v>
      </c>
      <c r="AG1488" t="s">
        <v>100</v>
      </c>
      <c r="AH1488" t="s">
        <v>100</v>
      </c>
      <c r="AI1488" t="s">
        <v>100</v>
      </c>
      <c r="AJ1488" t="s">
        <v>100</v>
      </c>
      <c r="AK1488" t="s">
        <v>100</v>
      </c>
      <c r="AL1488" t="s">
        <v>100</v>
      </c>
      <c r="AM1488" t="s">
        <v>100</v>
      </c>
      <c r="AN1488" t="s">
        <v>100</v>
      </c>
      <c r="AO1488" t="s">
        <v>100</v>
      </c>
      <c r="AP1488" t="s">
        <v>100</v>
      </c>
      <c r="AQ1488" t="s">
        <v>100</v>
      </c>
      <c r="AR1488" t="s">
        <v>100</v>
      </c>
      <c r="AS1488" t="s">
        <v>100</v>
      </c>
      <c r="AT1488" t="s">
        <v>100</v>
      </c>
      <c r="AU1488" t="s">
        <v>100</v>
      </c>
      <c r="AV1488" t="s">
        <v>100</v>
      </c>
      <c r="AW1488" t="s">
        <v>100</v>
      </c>
      <c r="AX1488" t="s">
        <v>100</v>
      </c>
      <c r="AY1488" t="s">
        <v>100</v>
      </c>
      <c r="AZ1488" t="s">
        <v>100</v>
      </c>
      <c r="BA1488" t="s">
        <v>100</v>
      </c>
      <c r="BB1488" t="s">
        <v>100</v>
      </c>
      <c r="BC1488" t="s">
        <v>100</v>
      </c>
      <c r="BD1488" t="s">
        <v>100</v>
      </c>
      <c r="BE1488" t="s">
        <v>100</v>
      </c>
      <c r="BF1488" t="s">
        <v>100</v>
      </c>
      <c r="BG1488" t="s">
        <v>100</v>
      </c>
      <c r="BH1488" t="s">
        <v>100</v>
      </c>
      <c r="BI1488" t="s">
        <v>100</v>
      </c>
      <c r="BJ1488" t="s">
        <v>100</v>
      </c>
      <c r="BK1488" t="s">
        <v>100</v>
      </c>
      <c r="BL1488" t="s">
        <v>100</v>
      </c>
      <c r="BM1488" t="s">
        <v>100</v>
      </c>
      <c r="BN1488" t="s">
        <v>100</v>
      </c>
      <c r="BO1488" t="s">
        <v>115</v>
      </c>
      <c r="BP1488" t="s">
        <v>100</v>
      </c>
      <c r="BQ1488" t="s">
        <v>100</v>
      </c>
      <c r="BR1488" t="s">
        <v>100</v>
      </c>
      <c r="BS1488" t="s">
        <v>100</v>
      </c>
      <c r="BT1488" t="s">
        <v>100</v>
      </c>
      <c r="BU1488" t="s">
        <v>100</v>
      </c>
      <c r="BV1488" t="s">
        <v>100</v>
      </c>
      <c r="BW1488" t="s">
        <v>100</v>
      </c>
      <c r="BX1488" t="s">
        <v>100</v>
      </c>
      <c r="BY1488" t="s">
        <v>100</v>
      </c>
      <c r="BZ1488" t="s">
        <v>100</v>
      </c>
      <c r="CA1488" t="s">
        <v>100</v>
      </c>
      <c r="CB1488" t="s">
        <v>100</v>
      </c>
      <c r="CC1488" t="s">
        <v>100</v>
      </c>
      <c r="CD1488" t="s">
        <v>100</v>
      </c>
      <c r="CE1488" t="s">
        <v>100</v>
      </c>
      <c r="CF1488" t="s">
        <v>100</v>
      </c>
      <c r="CG1488" t="s">
        <v>100</v>
      </c>
      <c r="CH1488" t="s">
        <v>100</v>
      </c>
      <c r="CI1488" t="s">
        <v>100</v>
      </c>
      <c r="CJ1488" t="s">
        <v>100</v>
      </c>
      <c r="CK1488" t="s">
        <v>100</v>
      </c>
      <c r="CL1488" t="s">
        <v>100</v>
      </c>
      <c r="CM1488" t="s">
        <v>100</v>
      </c>
      <c r="CN1488" t="s">
        <v>151</v>
      </c>
      <c r="CO1488" t="s">
        <v>100</v>
      </c>
      <c r="CP1488" t="s">
        <v>100</v>
      </c>
      <c r="CQ1488" t="s">
        <v>152</v>
      </c>
      <c r="CR1488" t="s">
        <v>153</v>
      </c>
    </row>
    <row r="1489" spans="1:96">
      <c r="A1489" t="s">
        <v>4875</v>
      </c>
      <c r="B1489" t="s">
        <v>4876</v>
      </c>
      <c r="C1489" t="s">
        <v>138</v>
      </c>
      <c r="D1489" t="s">
        <v>4877</v>
      </c>
      <c r="E1489" t="s">
        <v>100</v>
      </c>
      <c r="F1489" t="s">
        <v>100</v>
      </c>
      <c r="G1489" t="s">
        <v>141</v>
      </c>
      <c r="H1489" t="s">
        <v>142</v>
      </c>
      <c r="I1489" t="s">
        <v>143</v>
      </c>
      <c r="J1489" t="s">
        <v>144</v>
      </c>
      <c r="K1489" t="s">
        <v>145</v>
      </c>
      <c r="L1489" t="s">
        <v>106</v>
      </c>
      <c r="M1489" t="s">
        <v>100</v>
      </c>
      <c r="N1489" t="s">
        <v>100</v>
      </c>
      <c r="O1489" t="s">
        <v>100</v>
      </c>
      <c r="P1489" t="s">
        <v>146</v>
      </c>
      <c r="Q1489" t="s">
        <v>147</v>
      </c>
      <c r="R1489" t="s">
        <v>148</v>
      </c>
      <c r="S1489" t="s">
        <v>100</v>
      </c>
      <c r="T1489" t="s">
        <v>100</v>
      </c>
      <c r="U1489" t="s">
        <v>112</v>
      </c>
      <c r="V1489" t="s">
        <v>271</v>
      </c>
      <c r="W1489" t="s">
        <v>271</v>
      </c>
      <c r="X1489" t="s">
        <v>842</v>
      </c>
      <c r="Y1489" t="s">
        <v>100</v>
      </c>
      <c r="Z1489" t="s">
        <v>100</v>
      </c>
      <c r="AA1489" t="s">
        <v>100</v>
      </c>
      <c r="AB1489" t="s">
        <v>100</v>
      </c>
      <c r="AC1489" t="s">
        <v>100</v>
      </c>
      <c r="AD1489" t="s">
        <v>100</v>
      </c>
      <c r="AE1489" t="s">
        <v>100</v>
      </c>
      <c r="AF1489" t="s">
        <v>100</v>
      </c>
      <c r="AG1489" t="s">
        <v>100</v>
      </c>
      <c r="AH1489" t="s">
        <v>100</v>
      </c>
      <c r="AI1489" t="s">
        <v>100</v>
      </c>
      <c r="AJ1489" t="s">
        <v>100</v>
      </c>
      <c r="AK1489" t="s">
        <v>115</v>
      </c>
      <c r="AL1489" t="s">
        <v>100</v>
      </c>
      <c r="AM1489" t="s">
        <v>100</v>
      </c>
      <c r="AN1489" t="s">
        <v>100</v>
      </c>
      <c r="AO1489" t="s">
        <v>100</v>
      </c>
      <c r="AP1489" t="s">
        <v>100</v>
      </c>
      <c r="AQ1489" t="s">
        <v>100</v>
      </c>
      <c r="AR1489" t="s">
        <v>100</v>
      </c>
      <c r="AS1489" t="s">
        <v>100</v>
      </c>
      <c r="AT1489" t="s">
        <v>100</v>
      </c>
      <c r="AU1489" t="s">
        <v>100</v>
      </c>
      <c r="AV1489" t="s">
        <v>100</v>
      </c>
      <c r="AW1489" t="s">
        <v>100</v>
      </c>
      <c r="AX1489" t="s">
        <v>100</v>
      </c>
      <c r="AY1489" t="s">
        <v>100</v>
      </c>
      <c r="AZ1489" t="s">
        <v>100</v>
      </c>
      <c r="BA1489" t="s">
        <v>100</v>
      </c>
      <c r="BB1489" t="s">
        <v>100</v>
      </c>
      <c r="BC1489" t="s">
        <v>100</v>
      </c>
      <c r="BD1489" t="s">
        <v>100</v>
      </c>
      <c r="BE1489" t="s">
        <v>100</v>
      </c>
      <c r="BF1489" t="s">
        <v>100</v>
      </c>
      <c r="BG1489" t="s">
        <v>100</v>
      </c>
      <c r="BH1489" t="s">
        <v>100</v>
      </c>
      <c r="BI1489" t="s">
        <v>100</v>
      </c>
      <c r="BJ1489" t="s">
        <v>100</v>
      </c>
      <c r="BK1489" t="s">
        <v>100</v>
      </c>
      <c r="BL1489" t="s">
        <v>100</v>
      </c>
      <c r="BM1489" t="s">
        <v>100</v>
      </c>
      <c r="BN1489" t="s">
        <v>100</v>
      </c>
      <c r="BO1489" t="s">
        <v>100</v>
      </c>
      <c r="BP1489" t="s">
        <v>100</v>
      </c>
      <c r="BQ1489" t="s">
        <v>100</v>
      </c>
      <c r="BR1489" t="s">
        <v>100</v>
      </c>
      <c r="BS1489" t="s">
        <v>100</v>
      </c>
      <c r="BT1489" t="s">
        <v>100</v>
      </c>
      <c r="BU1489" t="s">
        <v>100</v>
      </c>
      <c r="BV1489" t="s">
        <v>100</v>
      </c>
      <c r="BW1489" t="s">
        <v>100</v>
      </c>
      <c r="BX1489" t="s">
        <v>100</v>
      </c>
      <c r="BY1489" t="s">
        <v>100</v>
      </c>
      <c r="BZ1489" t="s">
        <v>100</v>
      </c>
      <c r="CA1489" t="s">
        <v>100</v>
      </c>
      <c r="CB1489" t="s">
        <v>100</v>
      </c>
      <c r="CC1489" t="s">
        <v>100</v>
      </c>
      <c r="CD1489" t="s">
        <v>100</v>
      </c>
      <c r="CE1489" t="s">
        <v>100</v>
      </c>
      <c r="CF1489" t="s">
        <v>100</v>
      </c>
      <c r="CG1489" t="s">
        <v>100</v>
      </c>
      <c r="CH1489" t="s">
        <v>100</v>
      </c>
      <c r="CI1489" t="s">
        <v>100</v>
      </c>
      <c r="CJ1489" t="s">
        <v>100</v>
      </c>
      <c r="CK1489" t="s">
        <v>100</v>
      </c>
      <c r="CL1489" t="s">
        <v>100</v>
      </c>
      <c r="CM1489" t="s">
        <v>4878</v>
      </c>
      <c r="CN1489" t="s">
        <v>151</v>
      </c>
      <c r="CO1489" t="s">
        <v>100</v>
      </c>
      <c r="CP1489" t="s">
        <v>100</v>
      </c>
      <c r="CQ1489" t="s">
        <v>152</v>
      </c>
      <c r="CR1489" t="s">
        <v>340</v>
      </c>
    </row>
    <row r="1490" spans="1:96">
      <c r="A1490" t="s">
        <v>4879</v>
      </c>
      <c r="B1490" t="s">
        <v>4880</v>
      </c>
      <c r="C1490" t="s">
        <v>189</v>
      </c>
      <c r="D1490" t="s">
        <v>4881</v>
      </c>
      <c r="E1490" t="s">
        <v>100</v>
      </c>
      <c r="F1490" t="s">
        <v>100</v>
      </c>
      <c r="G1490" t="s">
        <v>141</v>
      </c>
      <c r="H1490" t="s">
        <v>142</v>
      </c>
      <c r="I1490" t="s">
        <v>143</v>
      </c>
      <c r="J1490" t="s">
        <v>144</v>
      </c>
      <c r="K1490" t="s">
        <v>145</v>
      </c>
      <c r="L1490" t="s">
        <v>106</v>
      </c>
      <c r="M1490" t="s">
        <v>100</v>
      </c>
      <c r="N1490" t="s">
        <v>100</v>
      </c>
      <c r="O1490" t="s">
        <v>100</v>
      </c>
      <c r="P1490" t="s">
        <v>146</v>
      </c>
      <c r="Q1490" t="s">
        <v>147</v>
      </c>
      <c r="R1490" t="s">
        <v>148</v>
      </c>
      <c r="S1490" t="s">
        <v>100</v>
      </c>
      <c r="T1490" t="s">
        <v>111</v>
      </c>
      <c r="U1490" t="s">
        <v>112</v>
      </c>
      <c r="V1490" t="s">
        <v>149</v>
      </c>
      <c r="W1490" t="s">
        <v>113</v>
      </c>
      <c r="X1490" t="s">
        <v>150</v>
      </c>
      <c r="Y1490" t="s">
        <v>100</v>
      </c>
      <c r="Z1490" t="s">
        <v>100</v>
      </c>
      <c r="AA1490" t="s">
        <v>100</v>
      </c>
      <c r="AB1490" t="s">
        <v>100</v>
      </c>
      <c r="AC1490" t="s">
        <v>100</v>
      </c>
      <c r="AD1490" t="s">
        <v>100</v>
      </c>
      <c r="AE1490" t="s">
        <v>115</v>
      </c>
      <c r="AF1490" t="s">
        <v>100</v>
      </c>
      <c r="AG1490" t="s">
        <v>100</v>
      </c>
      <c r="AH1490" t="s">
        <v>100</v>
      </c>
      <c r="AI1490" t="s">
        <v>100</v>
      </c>
      <c r="AJ1490" t="s">
        <v>100</v>
      </c>
      <c r="AK1490" t="s">
        <v>100</v>
      </c>
      <c r="AL1490" t="s">
        <v>100</v>
      </c>
      <c r="AM1490" t="s">
        <v>100</v>
      </c>
      <c r="AN1490" t="s">
        <v>115</v>
      </c>
      <c r="AO1490" t="s">
        <v>100</v>
      </c>
      <c r="AP1490" t="s">
        <v>100</v>
      </c>
      <c r="AQ1490" t="s">
        <v>100</v>
      </c>
      <c r="AR1490" t="s">
        <v>100</v>
      </c>
      <c r="AS1490" t="s">
        <v>100</v>
      </c>
      <c r="AT1490" t="s">
        <v>100</v>
      </c>
      <c r="AU1490" t="s">
        <v>100</v>
      </c>
      <c r="AV1490" t="s">
        <v>100</v>
      </c>
      <c r="AW1490" t="s">
        <v>100</v>
      </c>
      <c r="AX1490" t="s">
        <v>100</v>
      </c>
      <c r="AY1490" t="s">
        <v>100</v>
      </c>
      <c r="AZ1490" t="s">
        <v>100</v>
      </c>
      <c r="BA1490" t="s">
        <v>100</v>
      </c>
      <c r="BB1490" t="s">
        <v>100</v>
      </c>
      <c r="BC1490" t="s">
        <v>100</v>
      </c>
      <c r="BD1490" t="s">
        <v>100</v>
      </c>
      <c r="BE1490" t="s">
        <v>100</v>
      </c>
      <c r="BF1490" t="s">
        <v>100</v>
      </c>
      <c r="BG1490" t="s">
        <v>100</v>
      </c>
      <c r="BH1490" t="s">
        <v>100</v>
      </c>
      <c r="BI1490" t="s">
        <v>100</v>
      </c>
      <c r="BJ1490" t="s">
        <v>100</v>
      </c>
      <c r="BK1490" t="s">
        <v>100</v>
      </c>
      <c r="BL1490" t="s">
        <v>100</v>
      </c>
      <c r="BM1490" t="s">
        <v>100</v>
      </c>
      <c r="BN1490" t="s">
        <v>100</v>
      </c>
      <c r="BO1490" t="s">
        <v>100</v>
      </c>
      <c r="BP1490" t="s">
        <v>100</v>
      </c>
      <c r="BQ1490" t="s">
        <v>100</v>
      </c>
      <c r="BR1490" t="s">
        <v>100</v>
      </c>
      <c r="BS1490" t="s">
        <v>100</v>
      </c>
      <c r="BT1490" t="s">
        <v>100</v>
      </c>
      <c r="BU1490" t="s">
        <v>100</v>
      </c>
      <c r="BV1490" t="s">
        <v>100</v>
      </c>
      <c r="BW1490" t="s">
        <v>100</v>
      </c>
      <c r="BX1490" t="s">
        <v>100</v>
      </c>
      <c r="BY1490" t="s">
        <v>100</v>
      </c>
      <c r="BZ1490" t="s">
        <v>100</v>
      </c>
      <c r="CA1490" t="s">
        <v>100</v>
      </c>
      <c r="CB1490" t="s">
        <v>100</v>
      </c>
      <c r="CC1490" t="s">
        <v>100</v>
      </c>
      <c r="CD1490" t="s">
        <v>100</v>
      </c>
      <c r="CE1490" t="s">
        <v>100</v>
      </c>
      <c r="CF1490" t="s">
        <v>100</v>
      </c>
      <c r="CG1490" t="s">
        <v>100</v>
      </c>
      <c r="CH1490" t="s">
        <v>100</v>
      </c>
      <c r="CI1490" t="s">
        <v>100</v>
      </c>
      <c r="CJ1490" t="s">
        <v>100</v>
      </c>
      <c r="CK1490" t="s">
        <v>100</v>
      </c>
      <c r="CL1490" t="s">
        <v>100</v>
      </c>
      <c r="CM1490" t="s">
        <v>100</v>
      </c>
      <c r="CN1490" t="s">
        <v>151</v>
      </c>
      <c r="CO1490" t="s">
        <v>100</v>
      </c>
      <c r="CP1490" t="s">
        <v>100</v>
      </c>
      <c r="CQ1490" t="s">
        <v>152</v>
      </c>
      <c r="CR1490" t="s">
        <v>277</v>
      </c>
    </row>
    <row r="1491" spans="1:96">
      <c r="A1491" t="s">
        <v>4882</v>
      </c>
      <c r="B1491" t="s">
        <v>4883</v>
      </c>
      <c r="C1491" t="s">
        <v>98</v>
      </c>
      <c r="D1491" t="s">
        <v>4883</v>
      </c>
      <c r="E1491" t="s">
        <v>100</v>
      </c>
      <c r="F1491" t="s">
        <v>100</v>
      </c>
      <c r="G1491" t="s">
        <v>101</v>
      </c>
      <c r="H1491" t="s">
        <v>102</v>
      </c>
      <c r="I1491" t="s">
        <v>103</v>
      </c>
      <c r="J1491" t="s">
        <v>1287</v>
      </c>
      <c r="K1491" t="s">
        <v>105</v>
      </c>
      <c r="L1491" t="s">
        <v>106</v>
      </c>
      <c r="M1491" t="s">
        <v>100</v>
      </c>
      <c r="N1491" t="s">
        <v>100</v>
      </c>
      <c r="O1491" t="s">
        <v>100</v>
      </c>
      <c r="P1491" t="s">
        <v>107</v>
      </c>
      <c r="Q1491" t="s">
        <v>108</v>
      </c>
      <c r="R1491" t="s">
        <v>109</v>
      </c>
      <c r="S1491" t="s">
        <v>110</v>
      </c>
      <c r="T1491" t="s">
        <v>111</v>
      </c>
      <c r="U1491" t="s">
        <v>112</v>
      </c>
      <c r="V1491" t="s">
        <v>134</v>
      </c>
      <c r="W1491" t="s">
        <v>134</v>
      </c>
      <c r="X1491" t="s">
        <v>135</v>
      </c>
      <c r="Y1491" t="s">
        <v>115</v>
      </c>
      <c r="Z1491" t="s">
        <v>100</v>
      </c>
      <c r="AA1491" t="s">
        <v>100</v>
      </c>
      <c r="AB1491" t="s">
        <v>100</v>
      </c>
      <c r="AC1491" t="s">
        <v>100</v>
      </c>
      <c r="AD1491" t="s">
        <v>100</v>
      </c>
      <c r="AE1491" t="s">
        <v>115</v>
      </c>
      <c r="AF1491" t="s">
        <v>100</v>
      </c>
      <c r="AG1491" t="s">
        <v>100</v>
      </c>
      <c r="AH1491" t="s">
        <v>100</v>
      </c>
      <c r="AI1491" t="s">
        <v>100</v>
      </c>
      <c r="AJ1491" t="s">
        <v>100</v>
      </c>
      <c r="AK1491" t="s">
        <v>100</v>
      </c>
      <c r="AL1491" t="s">
        <v>100</v>
      </c>
      <c r="AM1491" t="s">
        <v>100</v>
      </c>
      <c r="AN1491" t="s">
        <v>100</v>
      </c>
      <c r="AO1491" t="s">
        <v>100</v>
      </c>
      <c r="AP1491" t="s">
        <v>100</v>
      </c>
      <c r="AQ1491" t="s">
        <v>100</v>
      </c>
      <c r="AR1491" t="s">
        <v>100</v>
      </c>
      <c r="AS1491" t="s">
        <v>100</v>
      </c>
      <c r="AT1491" t="s">
        <v>100</v>
      </c>
      <c r="AU1491" t="s">
        <v>100</v>
      </c>
      <c r="AV1491" t="s">
        <v>100</v>
      </c>
      <c r="AW1491" t="s">
        <v>100</v>
      </c>
      <c r="AX1491" t="s">
        <v>100</v>
      </c>
      <c r="AY1491" t="s">
        <v>100</v>
      </c>
      <c r="AZ1491" t="s">
        <v>100</v>
      </c>
      <c r="BA1491" t="s">
        <v>100</v>
      </c>
      <c r="BB1491" t="s">
        <v>100</v>
      </c>
      <c r="BC1491" t="s">
        <v>100</v>
      </c>
      <c r="BD1491" t="s">
        <v>100</v>
      </c>
      <c r="BE1491" t="s">
        <v>100</v>
      </c>
      <c r="BF1491" t="s">
        <v>100</v>
      </c>
      <c r="BG1491" t="s">
        <v>100</v>
      </c>
      <c r="BH1491" t="s">
        <v>100</v>
      </c>
      <c r="BI1491" t="s">
        <v>100</v>
      </c>
      <c r="BJ1491" t="s">
        <v>100</v>
      </c>
      <c r="BK1491" t="s">
        <v>100</v>
      </c>
      <c r="BL1491" t="s">
        <v>100</v>
      </c>
      <c r="BM1491" t="s">
        <v>100</v>
      </c>
      <c r="BN1491" t="s">
        <v>100</v>
      </c>
      <c r="BO1491" t="s">
        <v>100</v>
      </c>
      <c r="BP1491" t="s">
        <v>100</v>
      </c>
      <c r="BQ1491" t="s">
        <v>100</v>
      </c>
      <c r="BR1491" t="s">
        <v>100</v>
      </c>
      <c r="BS1491" t="s">
        <v>100</v>
      </c>
      <c r="BT1491" t="s">
        <v>100</v>
      </c>
      <c r="BU1491" t="s">
        <v>100</v>
      </c>
      <c r="BV1491" t="s">
        <v>100</v>
      </c>
      <c r="BW1491" t="s">
        <v>100</v>
      </c>
      <c r="BX1491" t="s">
        <v>100</v>
      </c>
      <c r="BY1491" t="s">
        <v>100</v>
      </c>
      <c r="BZ1491" t="s">
        <v>100</v>
      </c>
      <c r="CA1491" t="s">
        <v>100</v>
      </c>
      <c r="CB1491" t="s">
        <v>100</v>
      </c>
      <c r="CC1491" t="s">
        <v>100</v>
      </c>
      <c r="CD1491" t="s">
        <v>100</v>
      </c>
      <c r="CE1491" t="s">
        <v>100</v>
      </c>
      <c r="CF1491" t="s">
        <v>100</v>
      </c>
      <c r="CG1491" t="s">
        <v>100</v>
      </c>
      <c r="CH1491" t="s">
        <v>100</v>
      </c>
      <c r="CI1491" t="s">
        <v>100</v>
      </c>
      <c r="CJ1491" t="s">
        <v>115</v>
      </c>
      <c r="CK1491" t="s">
        <v>100</v>
      </c>
      <c r="CL1491" t="s">
        <v>100</v>
      </c>
      <c r="CM1491" t="s">
        <v>100</v>
      </c>
      <c r="CN1491" t="s">
        <v>116</v>
      </c>
      <c r="CO1491" t="s">
        <v>117</v>
      </c>
      <c r="CP1491" t="s">
        <v>117</v>
      </c>
      <c r="CQ1491" t="s">
        <v>100</v>
      </c>
      <c r="CR1491" t="s">
        <v>100</v>
      </c>
    </row>
    <row r="1492" spans="1:96">
      <c r="A1492" t="s">
        <v>4884</v>
      </c>
      <c r="B1492" t="s">
        <v>4885</v>
      </c>
      <c r="C1492" t="s">
        <v>138</v>
      </c>
      <c r="D1492" t="s">
        <v>4886</v>
      </c>
      <c r="E1492" t="s">
        <v>100</v>
      </c>
      <c r="F1492" t="s">
        <v>100</v>
      </c>
      <c r="G1492" t="s">
        <v>141</v>
      </c>
      <c r="H1492" t="s">
        <v>142</v>
      </c>
      <c r="I1492" t="s">
        <v>143</v>
      </c>
      <c r="J1492" t="s">
        <v>144</v>
      </c>
      <c r="K1492" t="s">
        <v>145</v>
      </c>
      <c r="L1492" t="s">
        <v>106</v>
      </c>
      <c r="M1492" t="s">
        <v>100</v>
      </c>
      <c r="N1492" t="s">
        <v>100</v>
      </c>
      <c r="O1492" t="s">
        <v>100</v>
      </c>
      <c r="P1492" t="s">
        <v>146</v>
      </c>
      <c r="Q1492" t="s">
        <v>147</v>
      </c>
      <c r="R1492" t="s">
        <v>148</v>
      </c>
      <c r="S1492" t="s">
        <v>100</v>
      </c>
      <c r="T1492" t="s">
        <v>100</v>
      </c>
      <c r="U1492" t="s">
        <v>112</v>
      </c>
      <c r="V1492" t="s">
        <v>134</v>
      </c>
      <c r="W1492" t="s">
        <v>134</v>
      </c>
      <c r="X1492" t="s">
        <v>135</v>
      </c>
      <c r="Y1492" t="s">
        <v>100</v>
      </c>
      <c r="Z1492" t="s">
        <v>100</v>
      </c>
      <c r="AA1492" t="s">
        <v>100</v>
      </c>
      <c r="AB1492" t="s">
        <v>100</v>
      </c>
      <c r="AC1492" t="s">
        <v>100</v>
      </c>
      <c r="AD1492" t="s">
        <v>100</v>
      </c>
      <c r="AE1492" t="s">
        <v>115</v>
      </c>
      <c r="AF1492" t="s">
        <v>100</v>
      </c>
      <c r="AG1492" t="s">
        <v>100</v>
      </c>
      <c r="AH1492" t="s">
        <v>100</v>
      </c>
      <c r="AI1492" t="s">
        <v>100</v>
      </c>
      <c r="AJ1492" t="s">
        <v>100</v>
      </c>
      <c r="AK1492" t="s">
        <v>115</v>
      </c>
      <c r="AL1492" t="s">
        <v>100</v>
      </c>
      <c r="AM1492" t="s">
        <v>100</v>
      </c>
      <c r="AN1492" t="s">
        <v>100</v>
      </c>
      <c r="AO1492" t="s">
        <v>100</v>
      </c>
      <c r="AP1492" t="s">
        <v>100</v>
      </c>
      <c r="AQ1492" t="s">
        <v>100</v>
      </c>
      <c r="AR1492" t="s">
        <v>100</v>
      </c>
      <c r="AS1492" t="s">
        <v>100</v>
      </c>
      <c r="AT1492" t="s">
        <v>100</v>
      </c>
      <c r="AU1492" t="s">
        <v>100</v>
      </c>
      <c r="AV1492" t="s">
        <v>100</v>
      </c>
      <c r="AW1492" t="s">
        <v>100</v>
      </c>
      <c r="AX1492" t="s">
        <v>100</v>
      </c>
      <c r="AY1492" t="s">
        <v>100</v>
      </c>
      <c r="AZ1492" t="s">
        <v>100</v>
      </c>
      <c r="BA1492" t="s">
        <v>100</v>
      </c>
      <c r="BB1492" t="s">
        <v>100</v>
      </c>
      <c r="BC1492" t="s">
        <v>100</v>
      </c>
      <c r="BD1492" t="s">
        <v>100</v>
      </c>
      <c r="BE1492" t="s">
        <v>100</v>
      </c>
      <c r="BF1492" t="s">
        <v>100</v>
      </c>
      <c r="BG1492" t="s">
        <v>100</v>
      </c>
      <c r="BH1492" t="s">
        <v>100</v>
      </c>
      <c r="BI1492" t="s">
        <v>100</v>
      </c>
      <c r="BJ1492" t="s">
        <v>100</v>
      </c>
      <c r="BK1492" t="s">
        <v>100</v>
      </c>
      <c r="BL1492" t="s">
        <v>100</v>
      </c>
      <c r="BM1492" t="s">
        <v>100</v>
      </c>
      <c r="BN1492" t="s">
        <v>100</v>
      </c>
      <c r="BO1492" t="s">
        <v>100</v>
      </c>
      <c r="BP1492" t="s">
        <v>100</v>
      </c>
      <c r="BQ1492" t="s">
        <v>100</v>
      </c>
      <c r="BR1492" t="s">
        <v>100</v>
      </c>
      <c r="BS1492" t="s">
        <v>100</v>
      </c>
      <c r="BT1492" t="s">
        <v>100</v>
      </c>
      <c r="BU1492" t="s">
        <v>100</v>
      </c>
      <c r="BV1492" t="s">
        <v>100</v>
      </c>
      <c r="BW1492" t="s">
        <v>100</v>
      </c>
      <c r="BX1492" t="s">
        <v>100</v>
      </c>
      <c r="BY1492" t="s">
        <v>100</v>
      </c>
      <c r="BZ1492" t="s">
        <v>100</v>
      </c>
      <c r="CA1492" t="s">
        <v>100</v>
      </c>
      <c r="CB1492" t="s">
        <v>100</v>
      </c>
      <c r="CC1492" t="s">
        <v>100</v>
      </c>
      <c r="CD1492" t="s">
        <v>100</v>
      </c>
      <c r="CE1492" t="s">
        <v>100</v>
      </c>
      <c r="CF1492" t="s">
        <v>100</v>
      </c>
      <c r="CG1492" t="s">
        <v>100</v>
      </c>
      <c r="CH1492" t="s">
        <v>100</v>
      </c>
      <c r="CI1492" t="s">
        <v>100</v>
      </c>
      <c r="CJ1492" t="s">
        <v>100</v>
      </c>
      <c r="CK1492" t="s">
        <v>100</v>
      </c>
      <c r="CL1492" t="s">
        <v>100</v>
      </c>
      <c r="CM1492" t="s">
        <v>4887</v>
      </c>
      <c r="CN1492" t="s">
        <v>151</v>
      </c>
      <c r="CO1492" t="s">
        <v>100</v>
      </c>
      <c r="CP1492" t="s">
        <v>100</v>
      </c>
      <c r="CQ1492" t="s">
        <v>152</v>
      </c>
      <c r="CR1492" t="s">
        <v>153</v>
      </c>
    </row>
    <row r="1493" spans="1:96">
      <c r="A1493" t="s">
        <v>4888</v>
      </c>
      <c r="B1493" t="s">
        <v>4889</v>
      </c>
      <c r="C1493" t="s">
        <v>138</v>
      </c>
      <c r="D1493" t="s">
        <v>4890</v>
      </c>
      <c r="E1493" t="s">
        <v>4891</v>
      </c>
      <c r="F1493" t="s">
        <v>100</v>
      </c>
      <c r="G1493" t="s">
        <v>141</v>
      </c>
      <c r="H1493" t="s">
        <v>142</v>
      </c>
      <c r="I1493" t="s">
        <v>143</v>
      </c>
      <c r="J1493" t="s">
        <v>309</v>
      </c>
      <c r="K1493" t="s">
        <v>145</v>
      </c>
      <c r="L1493" t="s">
        <v>106</v>
      </c>
      <c r="M1493" t="s">
        <v>100</v>
      </c>
      <c r="N1493" t="s">
        <v>100</v>
      </c>
      <c r="O1493" t="s">
        <v>100</v>
      </c>
      <c r="P1493" t="s">
        <v>146</v>
      </c>
      <c r="Q1493" t="s">
        <v>147</v>
      </c>
      <c r="R1493" t="s">
        <v>148</v>
      </c>
      <c r="S1493" t="s">
        <v>100</v>
      </c>
      <c r="T1493" t="s">
        <v>100</v>
      </c>
      <c r="U1493" t="s">
        <v>112</v>
      </c>
      <c r="V1493" t="s">
        <v>149</v>
      </c>
      <c r="W1493" t="s">
        <v>113</v>
      </c>
      <c r="X1493" t="s">
        <v>150</v>
      </c>
      <c r="Y1493" t="s">
        <v>100</v>
      </c>
      <c r="Z1493" t="s">
        <v>100</v>
      </c>
      <c r="AA1493" t="s">
        <v>100</v>
      </c>
      <c r="AB1493" t="s">
        <v>100</v>
      </c>
      <c r="AC1493" t="s">
        <v>100</v>
      </c>
      <c r="AD1493" t="s">
        <v>100</v>
      </c>
      <c r="AE1493" t="s">
        <v>115</v>
      </c>
      <c r="AF1493" t="s">
        <v>100</v>
      </c>
      <c r="AG1493" t="s">
        <v>100</v>
      </c>
      <c r="AH1493" t="s">
        <v>100</v>
      </c>
      <c r="AI1493" t="s">
        <v>100</v>
      </c>
      <c r="AJ1493" t="s">
        <v>100</v>
      </c>
      <c r="AK1493" t="s">
        <v>100</v>
      </c>
      <c r="AL1493" t="s">
        <v>100</v>
      </c>
      <c r="AM1493" t="s">
        <v>100</v>
      </c>
      <c r="AN1493" t="s">
        <v>115</v>
      </c>
      <c r="AO1493" t="s">
        <v>100</v>
      </c>
      <c r="AP1493" t="s">
        <v>100</v>
      </c>
      <c r="AQ1493" t="s">
        <v>100</v>
      </c>
      <c r="AR1493" t="s">
        <v>100</v>
      </c>
      <c r="AS1493" t="s">
        <v>100</v>
      </c>
      <c r="AT1493" t="s">
        <v>100</v>
      </c>
      <c r="AU1493" t="s">
        <v>100</v>
      </c>
      <c r="AV1493" t="s">
        <v>100</v>
      </c>
      <c r="AW1493" t="s">
        <v>100</v>
      </c>
      <c r="AX1493" t="s">
        <v>100</v>
      </c>
      <c r="AY1493" t="s">
        <v>100</v>
      </c>
      <c r="AZ1493" t="s">
        <v>100</v>
      </c>
      <c r="BA1493" t="s">
        <v>100</v>
      </c>
      <c r="BB1493" t="s">
        <v>100</v>
      </c>
      <c r="BC1493" t="s">
        <v>100</v>
      </c>
      <c r="BD1493" t="s">
        <v>100</v>
      </c>
      <c r="BE1493" t="s">
        <v>100</v>
      </c>
      <c r="BF1493" t="s">
        <v>100</v>
      </c>
      <c r="BG1493" t="s">
        <v>100</v>
      </c>
      <c r="BH1493" t="s">
        <v>100</v>
      </c>
      <c r="BI1493" t="s">
        <v>100</v>
      </c>
      <c r="BJ1493" t="s">
        <v>100</v>
      </c>
      <c r="BK1493" t="s">
        <v>100</v>
      </c>
      <c r="BL1493" t="s">
        <v>100</v>
      </c>
      <c r="BM1493" t="s">
        <v>100</v>
      </c>
      <c r="BN1493" t="s">
        <v>100</v>
      </c>
      <c r="BO1493" t="s">
        <v>100</v>
      </c>
      <c r="BP1493" t="s">
        <v>100</v>
      </c>
      <c r="BQ1493" t="s">
        <v>100</v>
      </c>
      <c r="BR1493" t="s">
        <v>100</v>
      </c>
      <c r="BS1493" t="s">
        <v>100</v>
      </c>
      <c r="BT1493" t="s">
        <v>100</v>
      </c>
      <c r="BU1493" t="s">
        <v>100</v>
      </c>
      <c r="BV1493" t="s">
        <v>100</v>
      </c>
      <c r="BW1493" t="s">
        <v>100</v>
      </c>
      <c r="BX1493" t="s">
        <v>100</v>
      </c>
      <c r="BY1493" t="s">
        <v>100</v>
      </c>
      <c r="BZ1493" t="s">
        <v>100</v>
      </c>
      <c r="CA1493" t="s">
        <v>100</v>
      </c>
      <c r="CB1493" t="s">
        <v>100</v>
      </c>
      <c r="CC1493" t="s">
        <v>100</v>
      </c>
      <c r="CD1493" t="s">
        <v>100</v>
      </c>
      <c r="CE1493" t="s">
        <v>100</v>
      </c>
      <c r="CF1493" t="s">
        <v>100</v>
      </c>
      <c r="CG1493" t="s">
        <v>100</v>
      </c>
      <c r="CH1493" t="s">
        <v>100</v>
      </c>
      <c r="CI1493" t="s">
        <v>100</v>
      </c>
      <c r="CJ1493" t="s">
        <v>115</v>
      </c>
      <c r="CK1493" t="s">
        <v>100</v>
      </c>
      <c r="CL1493" t="s">
        <v>100</v>
      </c>
      <c r="CM1493" t="s">
        <v>100</v>
      </c>
      <c r="CN1493" t="s">
        <v>151</v>
      </c>
      <c r="CO1493" t="s">
        <v>100</v>
      </c>
      <c r="CP1493" t="s">
        <v>100</v>
      </c>
      <c r="CQ1493" t="s">
        <v>152</v>
      </c>
      <c r="CR1493" t="s">
        <v>153</v>
      </c>
    </row>
    <row r="1494" spans="1:96">
      <c r="A1494" t="s">
        <v>4892</v>
      </c>
      <c r="B1494" t="s">
        <v>4893</v>
      </c>
      <c r="C1494" t="s">
        <v>138</v>
      </c>
      <c r="D1494" t="s">
        <v>4894</v>
      </c>
      <c r="E1494" t="s">
        <v>4895</v>
      </c>
      <c r="F1494" t="s">
        <v>100</v>
      </c>
      <c r="G1494" t="s">
        <v>141</v>
      </c>
      <c r="H1494" t="s">
        <v>142</v>
      </c>
      <c r="I1494" t="s">
        <v>143</v>
      </c>
      <c r="J1494" t="s">
        <v>159</v>
      </c>
      <c r="K1494" t="s">
        <v>721</v>
      </c>
      <c r="L1494" t="s">
        <v>106</v>
      </c>
      <c r="M1494" t="s">
        <v>100</v>
      </c>
      <c r="N1494" t="s">
        <v>100</v>
      </c>
      <c r="O1494" t="s">
        <v>100</v>
      </c>
      <c r="P1494" t="s">
        <v>146</v>
      </c>
      <c r="Q1494" t="s">
        <v>147</v>
      </c>
      <c r="R1494" t="s">
        <v>148</v>
      </c>
      <c r="S1494" t="s">
        <v>162</v>
      </c>
      <c r="T1494" t="s">
        <v>111</v>
      </c>
      <c r="U1494" t="s">
        <v>112</v>
      </c>
      <c r="V1494" t="s">
        <v>113</v>
      </c>
      <c r="W1494" t="s">
        <v>113</v>
      </c>
      <c r="X1494" t="s">
        <v>4896</v>
      </c>
      <c r="Y1494" t="s">
        <v>115</v>
      </c>
      <c r="Z1494" t="s">
        <v>100</v>
      </c>
      <c r="AA1494" t="s">
        <v>100</v>
      </c>
      <c r="AB1494" t="s">
        <v>100</v>
      </c>
      <c r="AC1494" t="s">
        <v>100</v>
      </c>
      <c r="AD1494" t="s">
        <v>100</v>
      </c>
      <c r="AE1494" t="s">
        <v>115</v>
      </c>
      <c r="AF1494" t="s">
        <v>100</v>
      </c>
      <c r="AG1494" t="s">
        <v>100</v>
      </c>
      <c r="AH1494" t="s">
        <v>100</v>
      </c>
      <c r="AI1494" t="s">
        <v>100</v>
      </c>
      <c r="AJ1494" t="s">
        <v>100</v>
      </c>
      <c r="AK1494" t="s">
        <v>100</v>
      </c>
      <c r="AL1494" t="s">
        <v>100</v>
      </c>
      <c r="AM1494" t="s">
        <v>100</v>
      </c>
      <c r="AN1494" t="s">
        <v>100</v>
      </c>
      <c r="AO1494" t="s">
        <v>100</v>
      </c>
      <c r="AP1494" t="s">
        <v>100</v>
      </c>
      <c r="AQ1494" t="s">
        <v>100</v>
      </c>
      <c r="AR1494" t="s">
        <v>100</v>
      </c>
      <c r="AS1494" t="s">
        <v>100</v>
      </c>
      <c r="AT1494" t="s">
        <v>100</v>
      </c>
      <c r="AU1494" t="s">
        <v>100</v>
      </c>
      <c r="AV1494" t="s">
        <v>100</v>
      </c>
      <c r="AW1494" t="s">
        <v>100</v>
      </c>
      <c r="AX1494" t="s">
        <v>100</v>
      </c>
      <c r="AY1494" t="s">
        <v>100</v>
      </c>
      <c r="AZ1494" t="s">
        <v>100</v>
      </c>
      <c r="BA1494" t="s">
        <v>100</v>
      </c>
      <c r="BB1494" t="s">
        <v>100</v>
      </c>
      <c r="BC1494" t="s">
        <v>100</v>
      </c>
      <c r="BD1494" t="s">
        <v>100</v>
      </c>
      <c r="BE1494" t="s">
        <v>100</v>
      </c>
      <c r="BF1494" t="s">
        <v>100</v>
      </c>
      <c r="BG1494" t="s">
        <v>100</v>
      </c>
      <c r="BH1494" t="s">
        <v>100</v>
      </c>
      <c r="BI1494" t="s">
        <v>100</v>
      </c>
      <c r="BJ1494" t="s">
        <v>100</v>
      </c>
      <c r="BK1494" t="s">
        <v>100</v>
      </c>
      <c r="BL1494" t="s">
        <v>100</v>
      </c>
      <c r="BM1494" t="s">
        <v>100</v>
      </c>
      <c r="BN1494" t="s">
        <v>100</v>
      </c>
      <c r="BO1494" t="s">
        <v>100</v>
      </c>
      <c r="BP1494" t="s">
        <v>100</v>
      </c>
      <c r="BQ1494" t="s">
        <v>100</v>
      </c>
      <c r="BR1494" t="s">
        <v>100</v>
      </c>
      <c r="BS1494" t="s">
        <v>100</v>
      </c>
      <c r="BT1494" t="s">
        <v>100</v>
      </c>
      <c r="BU1494" t="s">
        <v>100</v>
      </c>
      <c r="BV1494" t="s">
        <v>100</v>
      </c>
      <c r="BW1494" t="s">
        <v>100</v>
      </c>
      <c r="BX1494" t="s">
        <v>100</v>
      </c>
      <c r="BY1494" t="s">
        <v>100</v>
      </c>
      <c r="BZ1494" t="s">
        <v>100</v>
      </c>
      <c r="CA1494" t="s">
        <v>100</v>
      </c>
      <c r="CB1494" t="s">
        <v>100</v>
      </c>
      <c r="CC1494" t="s">
        <v>100</v>
      </c>
      <c r="CD1494" t="s">
        <v>100</v>
      </c>
      <c r="CE1494" t="s">
        <v>100</v>
      </c>
      <c r="CF1494" t="s">
        <v>100</v>
      </c>
      <c r="CG1494" t="s">
        <v>100</v>
      </c>
      <c r="CH1494" t="s">
        <v>100</v>
      </c>
      <c r="CI1494" t="s">
        <v>100</v>
      </c>
      <c r="CJ1494" t="s">
        <v>115</v>
      </c>
      <c r="CK1494" t="s">
        <v>100</v>
      </c>
      <c r="CL1494" t="s">
        <v>100</v>
      </c>
      <c r="CM1494" t="s">
        <v>100</v>
      </c>
      <c r="CN1494" t="s">
        <v>151</v>
      </c>
      <c r="CO1494" t="s">
        <v>100</v>
      </c>
      <c r="CP1494" t="s">
        <v>100</v>
      </c>
      <c r="CQ1494" t="s">
        <v>152</v>
      </c>
      <c r="CR1494" t="s">
        <v>153</v>
      </c>
    </row>
    <row r="1495" spans="1:96">
      <c r="A1495" t="s">
        <v>4897</v>
      </c>
      <c r="B1495" t="s">
        <v>4898</v>
      </c>
      <c r="C1495" t="s">
        <v>98</v>
      </c>
      <c r="D1495" t="s">
        <v>4899</v>
      </c>
      <c r="E1495" t="s">
        <v>100</v>
      </c>
      <c r="F1495" t="s">
        <v>100</v>
      </c>
      <c r="G1495" t="s">
        <v>157</v>
      </c>
      <c r="H1495" t="s">
        <v>158</v>
      </c>
      <c r="I1495" t="s">
        <v>471</v>
      </c>
      <c r="J1495" t="s">
        <v>309</v>
      </c>
      <c r="K1495" t="s">
        <v>721</v>
      </c>
      <c r="L1495" t="s">
        <v>106</v>
      </c>
      <c r="M1495" t="s">
        <v>100</v>
      </c>
      <c r="N1495" t="s">
        <v>100</v>
      </c>
      <c r="O1495" t="s">
        <v>100</v>
      </c>
      <c r="P1495" t="s">
        <v>724</v>
      </c>
      <c r="Q1495" t="s">
        <v>108</v>
      </c>
      <c r="R1495" t="s">
        <v>109</v>
      </c>
      <c r="S1495" t="s">
        <v>162</v>
      </c>
      <c r="T1495" t="s">
        <v>111</v>
      </c>
      <c r="U1495" t="s">
        <v>112</v>
      </c>
      <c r="V1495" t="s">
        <v>149</v>
      </c>
      <c r="W1495" t="s">
        <v>113</v>
      </c>
      <c r="X1495" t="s">
        <v>150</v>
      </c>
      <c r="Y1495" t="s">
        <v>115</v>
      </c>
      <c r="Z1495" t="s">
        <v>100</v>
      </c>
      <c r="AA1495" t="s">
        <v>100</v>
      </c>
      <c r="AB1495" t="s">
        <v>100</v>
      </c>
      <c r="AC1495" t="s">
        <v>100</v>
      </c>
      <c r="AD1495" t="s">
        <v>100</v>
      </c>
      <c r="AE1495" t="s">
        <v>115</v>
      </c>
      <c r="AF1495" t="s">
        <v>100</v>
      </c>
      <c r="AG1495" t="s">
        <v>100</v>
      </c>
      <c r="AH1495" t="s">
        <v>100</v>
      </c>
      <c r="AI1495" t="s">
        <v>100</v>
      </c>
      <c r="AJ1495" t="s">
        <v>100</v>
      </c>
      <c r="AK1495" t="s">
        <v>100</v>
      </c>
      <c r="AL1495" t="s">
        <v>100</v>
      </c>
      <c r="AM1495" t="s">
        <v>100</v>
      </c>
      <c r="AN1495" t="s">
        <v>115</v>
      </c>
      <c r="AO1495" t="s">
        <v>100</v>
      </c>
      <c r="AP1495" t="s">
        <v>100</v>
      </c>
      <c r="AQ1495" t="s">
        <v>100</v>
      </c>
      <c r="AR1495" t="s">
        <v>100</v>
      </c>
      <c r="AS1495" t="s">
        <v>100</v>
      </c>
      <c r="AT1495" t="s">
        <v>100</v>
      </c>
      <c r="AU1495" t="s">
        <v>100</v>
      </c>
      <c r="AV1495" t="s">
        <v>100</v>
      </c>
      <c r="AW1495" t="s">
        <v>100</v>
      </c>
      <c r="AX1495" t="s">
        <v>100</v>
      </c>
      <c r="AY1495" t="s">
        <v>100</v>
      </c>
      <c r="AZ1495" t="s">
        <v>100</v>
      </c>
      <c r="BA1495" t="s">
        <v>100</v>
      </c>
      <c r="BB1495" t="s">
        <v>100</v>
      </c>
      <c r="BC1495" t="s">
        <v>100</v>
      </c>
      <c r="BD1495" t="s">
        <v>100</v>
      </c>
      <c r="BE1495" t="s">
        <v>100</v>
      </c>
      <c r="BF1495" t="s">
        <v>100</v>
      </c>
      <c r="BG1495" t="s">
        <v>100</v>
      </c>
      <c r="BH1495" t="s">
        <v>100</v>
      </c>
      <c r="BI1495" t="s">
        <v>100</v>
      </c>
      <c r="BJ1495" t="s">
        <v>100</v>
      </c>
      <c r="BK1495" t="s">
        <v>100</v>
      </c>
      <c r="BL1495" t="s">
        <v>100</v>
      </c>
      <c r="BM1495" t="s">
        <v>100</v>
      </c>
      <c r="BN1495" t="s">
        <v>100</v>
      </c>
      <c r="BO1495" t="s">
        <v>100</v>
      </c>
      <c r="BP1495" t="s">
        <v>100</v>
      </c>
      <c r="BQ1495" t="s">
        <v>100</v>
      </c>
      <c r="BR1495" t="s">
        <v>100</v>
      </c>
      <c r="BS1495" t="s">
        <v>100</v>
      </c>
      <c r="BT1495" t="s">
        <v>100</v>
      </c>
      <c r="BU1495" t="s">
        <v>100</v>
      </c>
      <c r="BV1495" t="s">
        <v>100</v>
      </c>
      <c r="BW1495" t="s">
        <v>100</v>
      </c>
      <c r="BX1495" t="s">
        <v>100</v>
      </c>
      <c r="BY1495" t="s">
        <v>100</v>
      </c>
      <c r="BZ1495" t="s">
        <v>100</v>
      </c>
      <c r="CA1495" t="s">
        <v>100</v>
      </c>
      <c r="CB1495" t="s">
        <v>100</v>
      </c>
      <c r="CC1495" t="s">
        <v>100</v>
      </c>
      <c r="CD1495" t="s">
        <v>100</v>
      </c>
      <c r="CE1495" t="s">
        <v>100</v>
      </c>
      <c r="CF1495" t="s">
        <v>100</v>
      </c>
      <c r="CG1495" t="s">
        <v>100</v>
      </c>
      <c r="CH1495" t="s">
        <v>100</v>
      </c>
      <c r="CI1495" t="s">
        <v>100</v>
      </c>
      <c r="CJ1495" t="s">
        <v>115</v>
      </c>
      <c r="CK1495" t="s">
        <v>100</v>
      </c>
      <c r="CL1495" t="s">
        <v>100</v>
      </c>
      <c r="CM1495" t="s">
        <v>100</v>
      </c>
      <c r="CN1495" t="s">
        <v>116</v>
      </c>
      <c r="CO1495" t="s">
        <v>117</v>
      </c>
      <c r="CP1495" t="s">
        <v>117</v>
      </c>
      <c r="CQ1495" t="s">
        <v>100</v>
      </c>
      <c r="CR1495" t="s">
        <v>100</v>
      </c>
    </row>
    <row r="1496" spans="1:96">
      <c r="A1496" t="s">
        <v>4900</v>
      </c>
      <c r="B1496" t="s">
        <v>4901</v>
      </c>
      <c r="C1496" t="s">
        <v>138</v>
      </c>
      <c r="D1496" t="s">
        <v>4901</v>
      </c>
      <c r="E1496" t="s">
        <v>100</v>
      </c>
      <c r="F1496" t="s">
        <v>100</v>
      </c>
      <c r="G1496" t="s">
        <v>141</v>
      </c>
      <c r="H1496" t="s">
        <v>142</v>
      </c>
      <c r="I1496" t="s">
        <v>143</v>
      </c>
      <c r="J1496" t="s">
        <v>309</v>
      </c>
      <c r="K1496" t="s">
        <v>145</v>
      </c>
      <c r="L1496" t="s">
        <v>106</v>
      </c>
      <c r="M1496" t="s">
        <v>100</v>
      </c>
      <c r="N1496" t="s">
        <v>100</v>
      </c>
      <c r="O1496" t="s">
        <v>100</v>
      </c>
      <c r="P1496" t="s">
        <v>146</v>
      </c>
      <c r="Q1496" t="s">
        <v>147</v>
      </c>
      <c r="R1496" t="s">
        <v>148</v>
      </c>
      <c r="S1496" t="s">
        <v>100</v>
      </c>
      <c r="T1496" t="s">
        <v>100</v>
      </c>
      <c r="U1496" t="s">
        <v>112</v>
      </c>
      <c r="V1496" t="s">
        <v>149</v>
      </c>
      <c r="W1496" t="s">
        <v>113</v>
      </c>
      <c r="X1496" t="s">
        <v>150</v>
      </c>
      <c r="Y1496" t="s">
        <v>100</v>
      </c>
      <c r="Z1496" t="s">
        <v>100</v>
      </c>
      <c r="AA1496" t="s">
        <v>100</v>
      </c>
      <c r="AB1496" t="s">
        <v>100</v>
      </c>
      <c r="AC1496" t="s">
        <v>100</v>
      </c>
      <c r="AD1496" t="s">
        <v>100</v>
      </c>
      <c r="AE1496" t="s">
        <v>115</v>
      </c>
      <c r="AF1496" t="s">
        <v>100</v>
      </c>
      <c r="AG1496" t="s">
        <v>100</v>
      </c>
      <c r="AH1496" t="s">
        <v>100</v>
      </c>
      <c r="AI1496" t="s">
        <v>100</v>
      </c>
      <c r="AJ1496" t="s">
        <v>100</v>
      </c>
      <c r="AK1496" t="s">
        <v>100</v>
      </c>
      <c r="AL1496" t="s">
        <v>100</v>
      </c>
      <c r="AM1496" t="s">
        <v>100</v>
      </c>
      <c r="AN1496" t="s">
        <v>115</v>
      </c>
      <c r="AO1496" t="s">
        <v>100</v>
      </c>
      <c r="AP1496" t="s">
        <v>100</v>
      </c>
      <c r="AQ1496" t="s">
        <v>100</v>
      </c>
      <c r="AR1496" t="s">
        <v>100</v>
      </c>
      <c r="AS1496" t="s">
        <v>100</v>
      </c>
      <c r="AT1496" t="s">
        <v>100</v>
      </c>
      <c r="AU1496" t="s">
        <v>100</v>
      </c>
      <c r="AV1496" t="s">
        <v>100</v>
      </c>
      <c r="AW1496" t="s">
        <v>100</v>
      </c>
      <c r="AX1496" t="s">
        <v>100</v>
      </c>
      <c r="AY1496" t="s">
        <v>100</v>
      </c>
      <c r="AZ1496" t="s">
        <v>100</v>
      </c>
      <c r="BA1496" t="s">
        <v>100</v>
      </c>
      <c r="BB1496" t="s">
        <v>100</v>
      </c>
      <c r="BC1496" t="s">
        <v>100</v>
      </c>
      <c r="BD1496" t="s">
        <v>100</v>
      </c>
      <c r="BE1496" t="s">
        <v>100</v>
      </c>
      <c r="BF1496" t="s">
        <v>100</v>
      </c>
      <c r="BG1496" t="s">
        <v>100</v>
      </c>
      <c r="BH1496" t="s">
        <v>100</v>
      </c>
      <c r="BI1496" t="s">
        <v>100</v>
      </c>
      <c r="BJ1496" t="s">
        <v>100</v>
      </c>
      <c r="BK1496" t="s">
        <v>100</v>
      </c>
      <c r="BL1496" t="s">
        <v>100</v>
      </c>
      <c r="BM1496" t="s">
        <v>100</v>
      </c>
      <c r="BN1496" t="s">
        <v>100</v>
      </c>
      <c r="BO1496" t="s">
        <v>100</v>
      </c>
      <c r="BP1496" t="s">
        <v>100</v>
      </c>
      <c r="BQ1496" t="s">
        <v>100</v>
      </c>
      <c r="BR1496" t="s">
        <v>100</v>
      </c>
      <c r="BS1496" t="s">
        <v>100</v>
      </c>
      <c r="BT1496" t="s">
        <v>100</v>
      </c>
      <c r="BU1496" t="s">
        <v>100</v>
      </c>
      <c r="BV1496" t="s">
        <v>100</v>
      </c>
      <c r="BW1496" t="s">
        <v>100</v>
      </c>
      <c r="BX1496" t="s">
        <v>100</v>
      </c>
      <c r="BY1496" t="s">
        <v>100</v>
      </c>
      <c r="BZ1496" t="s">
        <v>100</v>
      </c>
      <c r="CA1496" t="s">
        <v>100</v>
      </c>
      <c r="CB1496" t="s">
        <v>100</v>
      </c>
      <c r="CC1496" t="s">
        <v>100</v>
      </c>
      <c r="CD1496" t="s">
        <v>100</v>
      </c>
      <c r="CE1496" t="s">
        <v>100</v>
      </c>
      <c r="CF1496" t="s">
        <v>100</v>
      </c>
      <c r="CG1496" t="s">
        <v>100</v>
      </c>
      <c r="CH1496" t="s">
        <v>100</v>
      </c>
      <c r="CI1496" t="s">
        <v>100</v>
      </c>
      <c r="CJ1496" t="s">
        <v>115</v>
      </c>
      <c r="CK1496" t="s">
        <v>100</v>
      </c>
      <c r="CL1496" t="s">
        <v>100</v>
      </c>
      <c r="CM1496" t="s">
        <v>100</v>
      </c>
      <c r="CN1496" t="s">
        <v>151</v>
      </c>
      <c r="CO1496" t="s">
        <v>100</v>
      </c>
      <c r="CP1496" t="s">
        <v>100</v>
      </c>
      <c r="CQ1496" t="s">
        <v>152</v>
      </c>
      <c r="CR1496" t="s">
        <v>153</v>
      </c>
    </row>
    <row r="1497" spans="1:96">
      <c r="A1497" t="s">
        <v>4902</v>
      </c>
      <c r="B1497" t="s">
        <v>4903</v>
      </c>
      <c r="C1497" t="s">
        <v>138</v>
      </c>
      <c r="D1497" t="s">
        <v>4903</v>
      </c>
      <c r="E1497" t="s">
        <v>100</v>
      </c>
      <c r="F1497" t="s">
        <v>100</v>
      </c>
      <c r="G1497" t="s">
        <v>141</v>
      </c>
      <c r="H1497" t="s">
        <v>142</v>
      </c>
      <c r="I1497" t="s">
        <v>143</v>
      </c>
      <c r="J1497" t="s">
        <v>309</v>
      </c>
      <c r="K1497" t="s">
        <v>145</v>
      </c>
      <c r="L1497" t="s">
        <v>106</v>
      </c>
      <c r="M1497" t="s">
        <v>100</v>
      </c>
      <c r="N1497" t="s">
        <v>100</v>
      </c>
      <c r="O1497" t="s">
        <v>100</v>
      </c>
      <c r="P1497" t="s">
        <v>146</v>
      </c>
      <c r="Q1497" t="s">
        <v>147</v>
      </c>
      <c r="R1497" t="s">
        <v>148</v>
      </c>
      <c r="S1497" t="s">
        <v>100</v>
      </c>
      <c r="T1497" t="s">
        <v>100</v>
      </c>
      <c r="U1497" t="s">
        <v>112</v>
      </c>
      <c r="V1497" t="s">
        <v>149</v>
      </c>
      <c r="W1497" t="s">
        <v>113</v>
      </c>
      <c r="X1497" t="s">
        <v>150</v>
      </c>
      <c r="Y1497" t="s">
        <v>100</v>
      </c>
      <c r="Z1497" t="s">
        <v>100</v>
      </c>
      <c r="AA1497" t="s">
        <v>100</v>
      </c>
      <c r="AB1497" t="s">
        <v>100</v>
      </c>
      <c r="AC1497" t="s">
        <v>100</v>
      </c>
      <c r="AD1497" t="s">
        <v>100</v>
      </c>
      <c r="AE1497" t="s">
        <v>115</v>
      </c>
      <c r="AF1497" t="s">
        <v>100</v>
      </c>
      <c r="AG1497" t="s">
        <v>100</v>
      </c>
      <c r="AH1497" t="s">
        <v>100</v>
      </c>
      <c r="AI1497" t="s">
        <v>100</v>
      </c>
      <c r="AJ1497" t="s">
        <v>100</v>
      </c>
      <c r="AK1497" t="s">
        <v>100</v>
      </c>
      <c r="AL1497" t="s">
        <v>100</v>
      </c>
      <c r="AM1497" t="s">
        <v>100</v>
      </c>
      <c r="AN1497" t="s">
        <v>115</v>
      </c>
      <c r="AO1497" t="s">
        <v>100</v>
      </c>
      <c r="AP1497" t="s">
        <v>100</v>
      </c>
      <c r="AQ1497" t="s">
        <v>100</v>
      </c>
      <c r="AR1497" t="s">
        <v>100</v>
      </c>
      <c r="AS1497" t="s">
        <v>100</v>
      </c>
      <c r="AT1497" t="s">
        <v>100</v>
      </c>
      <c r="AU1497" t="s">
        <v>100</v>
      </c>
      <c r="AV1497" t="s">
        <v>100</v>
      </c>
      <c r="AW1497" t="s">
        <v>100</v>
      </c>
      <c r="AX1497" t="s">
        <v>100</v>
      </c>
      <c r="AY1497" t="s">
        <v>100</v>
      </c>
      <c r="AZ1497" t="s">
        <v>100</v>
      </c>
      <c r="BA1497" t="s">
        <v>100</v>
      </c>
      <c r="BB1497" t="s">
        <v>100</v>
      </c>
      <c r="BC1497" t="s">
        <v>100</v>
      </c>
      <c r="BD1497" t="s">
        <v>100</v>
      </c>
      <c r="BE1497" t="s">
        <v>100</v>
      </c>
      <c r="BF1497" t="s">
        <v>100</v>
      </c>
      <c r="BG1497" t="s">
        <v>100</v>
      </c>
      <c r="BH1497" t="s">
        <v>100</v>
      </c>
      <c r="BI1497" t="s">
        <v>100</v>
      </c>
      <c r="BJ1497" t="s">
        <v>100</v>
      </c>
      <c r="BK1497" t="s">
        <v>100</v>
      </c>
      <c r="BL1497" t="s">
        <v>100</v>
      </c>
      <c r="BM1497" t="s">
        <v>100</v>
      </c>
      <c r="BN1497" t="s">
        <v>100</v>
      </c>
      <c r="BO1497" t="s">
        <v>100</v>
      </c>
      <c r="BP1497" t="s">
        <v>100</v>
      </c>
      <c r="BQ1497" t="s">
        <v>100</v>
      </c>
      <c r="BR1497" t="s">
        <v>100</v>
      </c>
      <c r="BS1497" t="s">
        <v>100</v>
      </c>
      <c r="BT1497" t="s">
        <v>100</v>
      </c>
      <c r="BU1497" t="s">
        <v>100</v>
      </c>
      <c r="BV1497" t="s">
        <v>100</v>
      </c>
      <c r="BW1497" t="s">
        <v>100</v>
      </c>
      <c r="BX1497" t="s">
        <v>100</v>
      </c>
      <c r="BY1497" t="s">
        <v>100</v>
      </c>
      <c r="BZ1497" t="s">
        <v>100</v>
      </c>
      <c r="CA1497" t="s">
        <v>100</v>
      </c>
      <c r="CB1497" t="s">
        <v>100</v>
      </c>
      <c r="CC1497" t="s">
        <v>100</v>
      </c>
      <c r="CD1497" t="s">
        <v>100</v>
      </c>
      <c r="CE1497" t="s">
        <v>100</v>
      </c>
      <c r="CF1497" t="s">
        <v>100</v>
      </c>
      <c r="CG1497" t="s">
        <v>100</v>
      </c>
      <c r="CH1497" t="s">
        <v>100</v>
      </c>
      <c r="CI1497" t="s">
        <v>100</v>
      </c>
      <c r="CJ1497" t="s">
        <v>115</v>
      </c>
      <c r="CK1497" t="s">
        <v>100</v>
      </c>
      <c r="CL1497" t="s">
        <v>100</v>
      </c>
      <c r="CM1497" t="s">
        <v>100</v>
      </c>
      <c r="CN1497" t="s">
        <v>151</v>
      </c>
      <c r="CO1497" t="s">
        <v>100</v>
      </c>
      <c r="CP1497" t="s">
        <v>100</v>
      </c>
      <c r="CQ1497" t="s">
        <v>152</v>
      </c>
      <c r="CR1497" t="s">
        <v>153</v>
      </c>
    </row>
    <row r="1498" spans="1:96">
      <c r="A1498" t="s">
        <v>4904</v>
      </c>
      <c r="B1498" t="s">
        <v>4905</v>
      </c>
      <c r="C1498" t="s">
        <v>138</v>
      </c>
      <c r="D1498" t="s">
        <v>4905</v>
      </c>
      <c r="E1498" t="s">
        <v>100</v>
      </c>
      <c r="F1498" t="s">
        <v>100</v>
      </c>
      <c r="G1498" t="s">
        <v>141</v>
      </c>
      <c r="H1498" t="s">
        <v>142</v>
      </c>
      <c r="I1498" t="s">
        <v>143</v>
      </c>
      <c r="J1498" t="s">
        <v>144</v>
      </c>
      <c r="K1498" t="s">
        <v>105</v>
      </c>
      <c r="L1498" t="s">
        <v>106</v>
      </c>
      <c r="M1498" t="s">
        <v>100</v>
      </c>
      <c r="N1498" t="s">
        <v>100</v>
      </c>
      <c r="O1498" t="s">
        <v>100</v>
      </c>
      <c r="P1498" t="s">
        <v>146</v>
      </c>
      <c r="Q1498" t="s">
        <v>147</v>
      </c>
      <c r="R1498" t="s">
        <v>148</v>
      </c>
      <c r="S1498" t="s">
        <v>162</v>
      </c>
      <c r="T1498" t="s">
        <v>111</v>
      </c>
      <c r="U1498" t="s">
        <v>112</v>
      </c>
      <c r="V1498" t="s">
        <v>113</v>
      </c>
      <c r="W1498" t="s">
        <v>113</v>
      </c>
      <c r="X1498" t="s">
        <v>114</v>
      </c>
      <c r="Y1498" t="s">
        <v>100</v>
      </c>
      <c r="Z1498" t="s">
        <v>100</v>
      </c>
      <c r="AA1498" t="s">
        <v>100</v>
      </c>
      <c r="AB1498" t="s">
        <v>100</v>
      </c>
      <c r="AC1498" t="s">
        <v>100</v>
      </c>
      <c r="AD1498" t="s">
        <v>100</v>
      </c>
      <c r="AE1498" t="s">
        <v>115</v>
      </c>
      <c r="AF1498" t="s">
        <v>100</v>
      </c>
      <c r="AG1498" t="s">
        <v>100</v>
      </c>
      <c r="AH1498" t="s">
        <v>100</v>
      </c>
      <c r="AI1498" t="s">
        <v>100</v>
      </c>
      <c r="AJ1498" t="s">
        <v>100</v>
      </c>
      <c r="AK1498" t="s">
        <v>100</v>
      </c>
      <c r="AL1498" t="s">
        <v>100</v>
      </c>
      <c r="AM1498" t="s">
        <v>100</v>
      </c>
      <c r="AN1498" t="s">
        <v>100</v>
      </c>
      <c r="AO1498" t="s">
        <v>100</v>
      </c>
      <c r="AP1498" t="s">
        <v>100</v>
      </c>
      <c r="AQ1498" t="s">
        <v>100</v>
      </c>
      <c r="AR1498" t="s">
        <v>100</v>
      </c>
      <c r="AS1498" t="s">
        <v>100</v>
      </c>
      <c r="AT1498" t="s">
        <v>100</v>
      </c>
      <c r="AU1498" t="s">
        <v>100</v>
      </c>
      <c r="AV1498" t="s">
        <v>100</v>
      </c>
      <c r="AW1498" t="s">
        <v>100</v>
      </c>
      <c r="AX1498" t="s">
        <v>100</v>
      </c>
      <c r="AY1498" t="s">
        <v>100</v>
      </c>
      <c r="AZ1498" t="s">
        <v>100</v>
      </c>
      <c r="BA1498" t="s">
        <v>100</v>
      </c>
      <c r="BB1498" t="s">
        <v>100</v>
      </c>
      <c r="BC1498" t="s">
        <v>100</v>
      </c>
      <c r="BD1498" t="s">
        <v>100</v>
      </c>
      <c r="BE1498" t="s">
        <v>100</v>
      </c>
      <c r="BF1498" t="s">
        <v>100</v>
      </c>
      <c r="BG1498" t="s">
        <v>100</v>
      </c>
      <c r="BH1498" t="s">
        <v>100</v>
      </c>
      <c r="BI1498" t="s">
        <v>100</v>
      </c>
      <c r="BJ1498" t="s">
        <v>100</v>
      </c>
      <c r="BK1498" t="s">
        <v>100</v>
      </c>
      <c r="BL1498" t="s">
        <v>100</v>
      </c>
      <c r="BM1498" t="s">
        <v>100</v>
      </c>
      <c r="BN1498" t="s">
        <v>100</v>
      </c>
      <c r="BO1498" t="s">
        <v>100</v>
      </c>
      <c r="BP1498" t="s">
        <v>100</v>
      </c>
      <c r="BQ1498" t="s">
        <v>100</v>
      </c>
      <c r="BR1498" t="s">
        <v>100</v>
      </c>
      <c r="BS1498" t="s">
        <v>100</v>
      </c>
      <c r="BT1498" t="s">
        <v>100</v>
      </c>
      <c r="BU1498" t="s">
        <v>100</v>
      </c>
      <c r="BV1498" t="s">
        <v>100</v>
      </c>
      <c r="BW1498" t="s">
        <v>100</v>
      </c>
      <c r="BX1498" t="s">
        <v>100</v>
      </c>
      <c r="BY1498" t="s">
        <v>100</v>
      </c>
      <c r="BZ1498" t="s">
        <v>100</v>
      </c>
      <c r="CA1498" t="s">
        <v>100</v>
      </c>
      <c r="CB1498" t="s">
        <v>100</v>
      </c>
      <c r="CC1498" t="s">
        <v>100</v>
      </c>
      <c r="CD1498" t="s">
        <v>100</v>
      </c>
      <c r="CE1498" t="s">
        <v>100</v>
      </c>
      <c r="CF1498" t="s">
        <v>100</v>
      </c>
      <c r="CG1498" t="s">
        <v>100</v>
      </c>
      <c r="CH1498" t="s">
        <v>100</v>
      </c>
      <c r="CI1498" t="s">
        <v>100</v>
      </c>
      <c r="CJ1498" t="s">
        <v>115</v>
      </c>
      <c r="CK1498" t="s">
        <v>100</v>
      </c>
      <c r="CL1498" t="s">
        <v>100</v>
      </c>
      <c r="CM1498" t="s">
        <v>100</v>
      </c>
      <c r="CN1498" t="s">
        <v>151</v>
      </c>
      <c r="CO1498" t="s">
        <v>100</v>
      </c>
      <c r="CP1498" t="s">
        <v>100</v>
      </c>
      <c r="CQ1498" t="s">
        <v>152</v>
      </c>
      <c r="CR1498" t="s">
        <v>153</v>
      </c>
    </row>
    <row r="1499" spans="1:96">
      <c r="A1499" t="s">
        <v>4906</v>
      </c>
      <c r="B1499" t="s">
        <v>4907</v>
      </c>
      <c r="C1499" t="s">
        <v>205</v>
      </c>
      <c r="D1499" t="s">
        <v>4908</v>
      </c>
      <c r="E1499" t="s">
        <v>100</v>
      </c>
      <c r="F1499" t="s">
        <v>100</v>
      </c>
      <c r="G1499" t="s">
        <v>157</v>
      </c>
      <c r="H1499" t="s">
        <v>102</v>
      </c>
      <c r="I1499" t="s">
        <v>143</v>
      </c>
      <c r="J1499" t="s">
        <v>144</v>
      </c>
      <c r="K1499" t="s">
        <v>145</v>
      </c>
      <c r="L1499" t="s">
        <v>106</v>
      </c>
      <c r="M1499" t="s">
        <v>100</v>
      </c>
      <c r="N1499" t="s">
        <v>4909</v>
      </c>
      <c r="O1499" t="s">
        <v>100</v>
      </c>
      <c r="P1499" t="s">
        <v>146</v>
      </c>
      <c r="Q1499" t="s">
        <v>209</v>
      </c>
      <c r="R1499" t="s">
        <v>198</v>
      </c>
      <c r="S1499" t="s">
        <v>100</v>
      </c>
      <c r="T1499" t="s">
        <v>100</v>
      </c>
      <c r="U1499" t="s">
        <v>112</v>
      </c>
      <c r="V1499" t="s">
        <v>134</v>
      </c>
      <c r="W1499" t="s">
        <v>134</v>
      </c>
      <c r="X1499" t="s">
        <v>135</v>
      </c>
      <c r="Y1499" t="s">
        <v>115</v>
      </c>
      <c r="Z1499" t="s">
        <v>100</v>
      </c>
      <c r="AA1499" t="s">
        <v>100</v>
      </c>
      <c r="AB1499" t="s">
        <v>100</v>
      </c>
      <c r="AC1499" t="s">
        <v>100</v>
      </c>
      <c r="AD1499" t="s">
        <v>100</v>
      </c>
      <c r="AE1499" t="s">
        <v>115</v>
      </c>
      <c r="AF1499" t="s">
        <v>100</v>
      </c>
      <c r="AG1499" t="s">
        <v>100</v>
      </c>
      <c r="AH1499" t="s">
        <v>100</v>
      </c>
      <c r="AI1499" t="s">
        <v>100</v>
      </c>
      <c r="AJ1499" t="s">
        <v>100</v>
      </c>
      <c r="AK1499" t="s">
        <v>100</v>
      </c>
      <c r="AL1499" t="s">
        <v>100</v>
      </c>
      <c r="AM1499" t="s">
        <v>100</v>
      </c>
      <c r="AN1499" t="s">
        <v>100</v>
      </c>
      <c r="AO1499" t="s">
        <v>100</v>
      </c>
      <c r="AP1499" t="s">
        <v>100</v>
      </c>
      <c r="AQ1499" t="s">
        <v>100</v>
      </c>
      <c r="AR1499" t="s">
        <v>100</v>
      </c>
      <c r="AS1499" t="s">
        <v>100</v>
      </c>
      <c r="AT1499" t="s">
        <v>100</v>
      </c>
      <c r="AU1499" t="s">
        <v>100</v>
      </c>
      <c r="AV1499" t="s">
        <v>100</v>
      </c>
      <c r="AW1499" t="s">
        <v>100</v>
      </c>
      <c r="AX1499" t="s">
        <v>100</v>
      </c>
      <c r="AY1499" t="s">
        <v>100</v>
      </c>
      <c r="AZ1499" t="s">
        <v>100</v>
      </c>
      <c r="BA1499" t="s">
        <v>100</v>
      </c>
      <c r="BB1499" t="s">
        <v>100</v>
      </c>
      <c r="BC1499" t="s">
        <v>100</v>
      </c>
      <c r="BD1499" t="s">
        <v>100</v>
      </c>
      <c r="BE1499" t="s">
        <v>100</v>
      </c>
      <c r="BF1499" t="s">
        <v>100</v>
      </c>
      <c r="BG1499" t="s">
        <v>100</v>
      </c>
      <c r="BH1499" t="s">
        <v>100</v>
      </c>
      <c r="BI1499" t="s">
        <v>100</v>
      </c>
      <c r="BJ1499" t="s">
        <v>100</v>
      </c>
      <c r="BK1499" t="s">
        <v>100</v>
      </c>
      <c r="BL1499" t="s">
        <v>100</v>
      </c>
      <c r="BM1499" t="s">
        <v>100</v>
      </c>
      <c r="BN1499" t="s">
        <v>100</v>
      </c>
      <c r="BO1499" t="s">
        <v>100</v>
      </c>
      <c r="BP1499" t="s">
        <v>100</v>
      </c>
      <c r="BQ1499" t="s">
        <v>100</v>
      </c>
      <c r="BR1499" t="s">
        <v>100</v>
      </c>
      <c r="BS1499" t="s">
        <v>100</v>
      </c>
      <c r="BT1499" t="s">
        <v>100</v>
      </c>
      <c r="BU1499" t="s">
        <v>100</v>
      </c>
      <c r="BV1499" t="s">
        <v>100</v>
      </c>
      <c r="BW1499" t="s">
        <v>100</v>
      </c>
      <c r="BX1499" t="s">
        <v>100</v>
      </c>
      <c r="BY1499" t="s">
        <v>100</v>
      </c>
      <c r="BZ1499" t="s">
        <v>100</v>
      </c>
      <c r="CA1499" t="s">
        <v>100</v>
      </c>
      <c r="CB1499" t="s">
        <v>100</v>
      </c>
      <c r="CC1499" t="s">
        <v>100</v>
      </c>
      <c r="CD1499" t="s">
        <v>100</v>
      </c>
      <c r="CE1499" t="s">
        <v>100</v>
      </c>
      <c r="CF1499" t="s">
        <v>100</v>
      </c>
      <c r="CG1499" t="s">
        <v>100</v>
      </c>
      <c r="CH1499" t="s">
        <v>100</v>
      </c>
      <c r="CI1499" t="s">
        <v>100</v>
      </c>
      <c r="CJ1499" t="s">
        <v>115</v>
      </c>
      <c r="CK1499" t="s">
        <v>100</v>
      </c>
      <c r="CL1499" t="s">
        <v>100</v>
      </c>
      <c r="CM1499" t="s">
        <v>100</v>
      </c>
      <c r="CN1499" t="s">
        <v>151</v>
      </c>
      <c r="CO1499" t="s">
        <v>100</v>
      </c>
      <c r="CP1499" t="s">
        <v>100</v>
      </c>
      <c r="CQ1499" t="s">
        <v>152</v>
      </c>
      <c r="CR1499" t="s">
        <v>153</v>
      </c>
    </row>
    <row r="1500" spans="1:96">
      <c r="A1500" t="s">
        <v>4910</v>
      </c>
      <c r="B1500" t="s">
        <v>4911</v>
      </c>
      <c r="C1500" t="s">
        <v>98</v>
      </c>
      <c r="D1500" t="s">
        <v>4912</v>
      </c>
      <c r="E1500" t="s">
        <v>100</v>
      </c>
      <c r="F1500" t="s">
        <v>100</v>
      </c>
      <c r="G1500" t="s">
        <v>101</v>
      </c>
      <c r="H1500" t="s">
        <v>102</v>
      </c>
      <c r="I1500" t="s">
        <v>103</v>
      </c>
      <c r="J1500" t="s">
        <v>104</v>
      </c>
      <c r="K1500" t="s">
        <v>105</v>
      </c>
      <c r="L1500" t="s">
        <v>106</v>
      </c>
      <c r="M1500" t="s">
        <v>100</v>
      </c>
      <c r="N1500" t="s">
        <v>100</v>
      </c>
      <c r="O1500" t="s">
        <v>100</v>
      </c>
      <c r="P1500" t="s">
        <v>107</v>
      </c>
      <c r="Q1500" t="s">
        <v>108</v>
      </c>
      <c r="R1500" t="s">
        <v>109</v>
      </c>
      <c r="S1500" t="s">
        <v>110</v>
      </c>
      <c r="T1500" t="s">
        <v>111</v>
      </c>
      <c r="U1500" t="s">
        <v>112</v>
      </c>
      <c r="V1500" t="s">
        <v>113</v>
      </c>
      <c r="W1500" t="s">
        <v>113</v>
      </c>
      <c r="X1500" t="s">
        <v>114</v>
      </c>
      <c r="Y1500" t="s">
        <v>115</v>
      </c>
      <c r="Z1500" t="s">
        <v>100</v>
      </c>
      <c r="AA1500" t="s">
        <v>100</v>
      </c>
      <c r="AB1500" t="s">
        <v>100</v>
      </c>
      <c r="AC1500" t="s">
        <v>100</v>
      </c>
      <c r="AD1500" t="s">
        <v>100</v>
      </c>
      <c r="AE1500" t="s">
        <v>115</v>
      </c>
      <c r="AF1500" t="s">
        <v>100</v>
      </c>
      <c r="AG1500" t="s">
        <v>100</v>
      </c>
      <c r="AH1500" t="s">
        <v>100</v>
      </c>
      <c r="AI1500" t="s">
        <v>100</v>
      </c>
      <c r="AJ1500" t="s">
        <v>100</v>
      </c>
      <c r="AK1500" t="s">
        <v>100</v>
      </c>
      <c r="AL1500" t="s">
        <v>100</v>
      </c>
      <c r="AM1500" t="s">
        <v>100</v>
      </c>
      <c r="AN1500" t="s">
        <v>100</v>
      </c>
      <c r="AO1500" t="s">
        <v>100</v>
      </c>
      <c r="AP1500" t="s">
        <v>100</v>
      </c>
      <c r="AQ1500" t="s">
        <v>100</v>
      </c>
      <c r="AR1500" t="s">
        <v>100</v>
      </c>
      <c r="AS1500" t="s">
        <v>100</v>
      </c>
      <c r="AT1500" t="s">
        <v>100</v>
      </c>
      <c r="AU1500" t="s">
        <v>100</v>
      </c>
      <c r="AV1500" t="s">
        <v>100</v>
      </c>
      <c r="AW1500" t="s">
        <v>100</v>
      </c>
      <c r="AX1500" t="s">
        <v>100</v>
      </c>
      <c r="AY1500" t="s">
        <v>100</v>
      </c>
      <c r="AZ1500" t="s">
        <v>100</v>
      </c>
      <c r="BA1500" t="s">
        <v>100</v>
      </c>
      <c r="BB1500" t="s">
        <v>100</v>
      </c>
      <c r="BC1500" t="s">
        <v>100</v>
      </c>
      <c r="BD1500" t="s">
        <v>100</v>
      </c>
      <c r="BE1500" t="s">
        <v>100</v>
      </c>
      <c r="BF1500" t="s">
        <v>100</v>
      </c>
      <c r="BG1500" t="s">
        <v>100</v>
      </c>
      <c r="BH1500" t="s">
        <v>100</v>
      </c>
      <c r="BI1500" t="s">
        <v>100</v>
      </c>
      <c r="BJ1500" t="s">
        <v>100</v>
      </c>
      <c r="BK1500" t="s">
        <v>100</v>
      </c>
      <c r="BL1500" t="s">
        <v>100</v>
      </c>
      <c r="BM1500" t="s">
        <v>100</v>
      </c>
      <c r="BN1500" t="s">
        <v>100</v>
      </c>
      <c r="BO1500" t="s">
        <v>100</v>
      </c>
      <c r="BP1500" t="s">
        <v>100</v>
      </c>
      <c r="BQ1500" t="s">
        <v>100</v>
      </c>
      <c r="BR1500" t="s">
        <v>100</v>
      </c>
      <c r="BS1500" t="s">
        <v>100</v>
      </c>
      <c r="BT1500" t="s">
        <v>100</v>
      </c>
      <c r="BU1500" t="s">
        <v>100</v>
      </c>
      <c r="BV1500" t="s">
        <v>100</v>
      </c>
      <c r="BW1500" t="s">
        <v>100</v>
      </c>
      <c r="BX1500" t="s">
        <v>100</v>
      </c>
      <c r="BY1500" t="s">
        <v>100</v>
      </c>
      <c r="BZ1500" t="s">
        <v>100</v>
      </c>
      <c r="CA1500" t="s">
        <v>100</v>
      </c>
      <c r="CB1500" t="s">
        <v>100</v>
      </c>
      <c r="CC1500" t="s">
        <v>100</v>
      </c>
      <c r="CD1500" t="s">
        <v>100</v>
      </c>
      <c r="CE1500" t="s">
        <v>100</v>
      </c>
      <c r="CF1500" t="s">
        <v>100</v>
      </c>
      <c r="CG1500" t="s">
        <v>100</v>
      </c>
      <c r="CH1500" t="s">
        <v>100</v>
      </c>
      <c r="CI1500" t="s">
        <v>100</v>
      </c>
      <c r="CJ1500" t="s">
        <v>115</v>
      </c>
      <c r="CK1500" t="s">
        <v>100</v>
      </c>
      <c r="CL1500" t="s">
        <v>100</v>
      </c>
      <c r="CM1500" t="s">
        <v>100</v>
      </c>
      <c r="CN1500" t="s">
        <v>116</v>
      </c>
      <c r="CO1500" t="s">
        <v>117</v>
      </c>
      <c r="CP1500" t="s">
        <v>117</v>
      </c>
      <c r="CQ1500" t="s">
        <v>100</v>
      </c>
      <c r="CR1500" t="s">
        <v>100</v>
      </c>
    </row>
    <row r="1501" spans="1:96">
      <c r="A1501" t="s">
        <v>4913</v>
      </c>
      <c r="B1501" t="s">
        <v>4914</v>
      </c>
      <c r="C1501" t="s">
        <v>205</v>
      </c>
      <c r="D1501" t="s">
        <v>4915</v>
      </c>
      <c r="E1501" t="s">
        <v>100</v>
      </c>
      <c r="F1501" t="s">
        <v>100</v>
      </c>
      <c r="G1501" t="s">
        <v>356</v>
      </c>
      <c r="H1501" t="s">
        <v>357</v>
      </c>
      <c r="I1501" t="s">
        <v>143</v>
      </c>
      <c r="J1501" t="s">
        <v>144</v>
      </c>
      <c r="K1501" t="s">
        <v>145</v>
      </c>
      <c r="L1501" t="s">
        <v>106</v>
      </c>
      <c r="M1501" t="s">
        <v>100</v>
      </c>
      <c r="N1501" t="s">
        <v>4916</v>
      </c>
      <c r="O1501" t="s">
        <v>100</v>
      </c>
      <c r="P1501" t="s">
        <v>146</v>
      </c>
      <c r="Q1501" t="s">
        <v>209</v>
      </c>
      <c r="R1501" t="s">
        <v>198</v>
      </c>
      <c r="S1501" t="s">
        <v>100</v>
      </c>
      <c r="T1501" t="s">
        <v>100</v>
      </c>
      <c r="U1501" t="s">
        <v>112</v>
      </c>
      <c r="V1501" t="s">
        <v>113</v>
      </c>
      <c r="W1501" t="s">
        <v>113</v>
      </c>
      <c r="X1501" t="s">
        <v>114</v>
      </c>
      <c r="Y1501" t="s">
        <v>115</v>
      </c>
      <c r="Z1501" t="s">
        <v>100</v>
      </c>
      <c r="AA1501" t="s">
        <v>100</v>
      </c>
      <c r="AB1501" t="s">
        <v>100</v>
      </c>
      <c r="AC1501" t="s">
        <v>100</v>
      </c>
      <c r="AD1501" t="s">
        <v>100</v>
      </c>
      <c r="AE1501" t="s">
        <v>115</v>
      </c>
      <c r="AF1501" t="s">
        <v>100</v>
      </c>
      <c r="AG1501" t="s">
        <v>100</v>
      </c>
      <c r="AH1501" t="s">
        <v>100</v>
      </c>
      <c r="AI1501" t="s">
        <v>100</v>
      </c>
      <c r="AJ1501" t="s">
        <v>100</v>
      </c>
      <c r="AK1501" t="s">
        <v>100</v>
      </c>
      <c r="AL1501" t="s">
        <v>100</v>
      </c>
      <c r="AM1501" t="s">
        <v>100</v>
      </c>
      <c r="AN1501" t="s">
        <v>100</v>
      </c>
      <c r="AO1501" t="s">
        <v>100</v>
      </c>
      <c r="AP1501" t="s">
        <v>100</v>
      </c>
      <c r="AQ1501" t="s">
        <v>100</v>
      </c>
      <c r="AR1501" t="s">
        <v>100</v>
      </c>
      <c r="AS1501" t="s">
        <v>100</v>
      </c>
      <c r="AT1501" t="s">
        <v>100</v>
      </c>
      <c r="AU1501" t="s">
        <v>100</v>
      </c>
      <c r="AV1501" t="s">
        <v>100</v>
      </c>
      <c r="AW1501" t="s">
        <v>100</v>
      </c>
      <c r="AX1501" t="s">
        <v>100</v>
      </c>
      <c r="AY1501" t="s">
        <v>100</v>
      </c>
      <c r="AZ1501" t="s">
        <v>100</v>
      </c>
      <c r="BA1501" t="s">
        <v>100</v>
      </c>
      <c r="BB1501" t="s">
        <v>100</v>
      </c>
      <c r="BC1501" t="s">
        <v>100</v>
      </c>
      <c r="BD1501" t="s">
        <v>100</v>
      </c>
      <c r="BE1501" t="s">
        <v>100</v>
      </c>
      <c r="BF1501" t="s">
        <v>100</v>
      </c>
      <c r="BG1501" t="s">
        <v>100</v>
      </c>
      <c r="BH1501" t="s">
        <v>100</v>
      </c>
      <c r="BI1501" t="s">
        <v>100</v>
      </c>
      <c r="BJ1501" t="s">
        <v>100</v>
      </c>
      <c r="BK1501" t="s">
        <v>100</v>
      </c>
      <c r="BL1501" t="s">
        <v>100</v>
      </c>
      <c r="BM1501" t="s">
        <v>100</v>
      </c>
      <c r="BN1501" t="s">
        <v>100</v>
      </c>
      <c r="BO1501" t="s">
        <v>100</v>
      </c>
      <c r="BP1501" t="s">
        <v>100</v>
      </c>
      <c r="BQ1501" t="s">
        <v>100</v>
      </c>
      <c r="BR1501" t="s">
        <v>100</v>
      </c>
      <c r="BS1501" t="s">
        <v>100</v>
      </c>
      <c r="BT1501" t="s">
        <v>100</v>
      </c>
      <c r="BU1501" t="s">
        <v>100</v>
      </c>
      <c r="BV1501" t="s">
        <v>100</v>
      </c>
      <c r="BW1501" t="s">
        <v>100</v>
      </c>
      <c r="BX1501" t="s">
        <v>100</v>
      </c>
      <c r="BY1501" t="s">
        <v>100</v>
      </c>
      <c r="BZ1501" t="s">
        <v>100</v>
      </c>
      <c r="CA1501" t="s">
        <v>100</v>
      </c>
      <c r="CB1501" t="s">
        <v>100</v>
      </c>
      <c r="CC1501" t="s">
        <v>100</v>
      </c>
      <c r="CD1501" t="s">
        <v>100</v>
      </c>
      <c r="CE1501" t="s">
        <v>100</v>
      </c>
      <c r="CF1501" t="s">
        <v>100</v>
      </c>
      <c r="CG1501" t="s">
        <v>100</v>
      </c>
      <c r="CH1501" t="s">
        <v>100</v>
      </c>
      <c r="CI1501" t="s">
        <v>100</v>
      </c>
      <c r="CJ1501" t="s">
        <v>115</v>
      </c>
      <c r="CK1501" t="s">
        <v>100</v>
      </c>
      <c r="CL1501" t="s">
        <v>100</v>
      </c>
      <c r="CM1501" t="s">
        <v>100</v>
      </c>
      <c r="CN1501" t="s">
        <v>211</v>
      </c>
      <c r="CO1501" t="s">
        <v>152</v>
      </c>
      <c r="CP1501" t="s">
        <v>100</v>
      </c>
      <c r="CQ1501" t="s">
        <v>100</v>
      </c>
      <c r="CR1501" t="s">
        <v>100</v>
      </c>
    </row>
    <row r="1502" spans="1:96">
      <c r="A1502" t="s">
        <v>4917</v>
      </c>
      <c r="B1502" t="s">
        <v>4918</v>
      </c>
      <c r="C1502" t="s">
        <v>98</v>
      </c>
      <c r="D1502" t="s">
        <v>4918</v>
      </c>
      <c r="E1502" t="s">
        <v>100</v>
      </c>
      <c r="F1502" t="s">
        <v>100</v>
      </c>
      <c r="G1502" t="s">
        <v>101</v>
      </c>
      <c r="H1502" t="s">
        <v>102</v>
      </c>
      <c r="I1502" t="s">
        <v>103</v>
      </c>
      <c r="J1502" t="s">
        <v>4919</v>
      </c>
      <c r="K1502" t="s">
        <v>197</v>
      </c>
      <c r="L1502" t="s">
        <v>106</v>
      </c>
      <c r="M1502" t="s">
        <v>100</v>
      </c>
      <c r="N1502" t="s">
        <v>100</v>
      </c>
      <c r="O1502" t="s">
        <v>100</v>
      </c>
      <c r="P1502" t="s">
        <v>107</v>
      </c>
      <c r="Q1502" t="s">
        <v>108</v>
      </c>
      <c r="R1502" t="s">
        <v>198</v>
      </c>
      <c r="S1502" t="s">
        <v>110</v>
      </c>
      <c r="T1502" t="s">
        <v>111</v>
      </c>
      <c r="U1502" t="s">
        <v>112</v>
      </c>
      <c r="V1502" t="s">
        <v>134</v>
      </c>
      <c r="W1502" t="s">
        <v>134</v>
      </c>
      <c r="X1502" t="s">
        <v>135</v>
      </c>
      <c r="Y1502" t="s">
        <v>115</v>
      </c>
      <c r="Z1502" t="s">
        <v>100</v>
      </c>
      <c r="AA1502" t="s">
        <v>100</v>
      </c>
      <c r="AB1502" t="s">
        <v>100</v>
      </c>
      <c r="AC1502" t="s">
        <v>100</v>
      </c>
      <c r="AD1502" t="s">
        <v>100</v>
      </c>
      <c r="AE1502" t="s">
        <v>115</v>
      </c>
      <c r="AF1502" t="s">
        <v>100</v>
      </c>
      <c r="AG1502" t="s">
        <v>100</v>
      </c>
      <c r="AH1502" t="s">
        <v>100</v>
      </c>
      <c r="AI1502" t="s">
        <v>100</v>
      </c>
      <c r="AJ1502" t="s">
        <v>100</v>
      </c>
      <c r="AK1502" t="s">
        <v>100</v>
      </c>
      <c r="AL1502" t="s">
        <v>100</v>
      </c>
      <c r="AM1502" t="s">
        <v>100</v>
      </c>
      <c r="AN1502" t="s">
        <v>100</v>
      </c>
      <c r="AO1502" t="s">
        <v>100</v>
      </c>
      <c r="AP1502" t="s">
        <v>100</v>
      </c>
      <c r="AQ1502" t="s">
        <v>100</v>
      </c>
      <c r="AR1502" t="s">
        <v>100</v>
      </c>
      <c r="AS1502" t="s">
        <v>100</v>
      </c>
      <c r="AT1502" t="s">
        <v>100</v>
      </c>
      <c r="AU1502" t="s">
        <v>100</v>
      </c>
      <c r="AV1502" t="s">
        <v>100</v>
      </c>
      <c r="AW1502" t="s">
        <v>100</v>
      </c>
      <c r="AX1502" t="s">
        <v>100</v>
      </c>
      <c r="AY1502" t="s">
        <v>100</v>
      </c>
      <c r="AZ1502" t="s">
        <v>100</v>
      </c>
      <c r="BA1502" t="s">
        <v>100</v>
      </c>
      <c r="BB1502" t="s">
        <v>100</v>
      </c>
      <c r="BC1502" t="s">
        <v>100</v>
      </c>
      <c r="BD1502" t="s">
        <v>100</v>
      </c>
      <c r="BE1502" t="s">
        <v>100</v>
      </c>
      <c r="BF1502" t="s">
        <v>100</v>
      </c>
      <c r="BG1502" t="s">
        <v>100</v>
      </c>
      <c r="BH1502" t="s">
        <v>100</v>
      </c>
      <c r="BI1502" t="s">
        <v>100</v>
      </c>
      <c r="BJ1502" t="s">
        <v>100</v>
      </c>
      <c r="BK1502" t="s">
        <v>100</v>
      </c>
      <c r="BL1502" t="s">
        <v>100</v>
      </c>
      <c r="BM1502" t="s">
        <v>100</v>
      </c>
      <c r="BN1502" t="s">
        <v>100</v>
      </c>
      <c r="BO1502" t="s">
        <v>100</v>
      </c>
      <c r="BP1502" t="s">
        <v>100</v>
      </c>
      <c r="BQ1502" t="s">
        <v>100</v>
      </c>
      <c r="BR1502" t="s">
        <v>100</v>
      </c>
      <c r="BS1502" t="s">
        <v>100</v>
      </c>
      <c r="BT1502" t="s">
        <v>100</v>
      </c>
      <c r="BU1502" t="s">
        <v>100</v>
      </c>
      <c r="BV1502" t="s">
        <v>100</v>
      </c>
      <c r="BW1502" t="s">
        <v>100</v>
      </c>
      <c r="BX1502" t="s">
        <v>100</v>
      </c>
      <c r="BY1502" t="s">
        <v>100</v>
      </c>
      <c r="BZ1502" t="s">
        <v>100</v>
      </c>
      <c r="CA1502" t="s">
        <v>100</v>
      </c>
      <c r="CB1502" t="s">
        <v>100</v>
      </c>
      <c r="CC1502" t="s">
        <v>100</v>
      </c>
      <c r="CD1502" t="s">
        <v>100</v>
      </c>
      <c r="CE1502" t="s">
        <v>100</v>
      </c>
      <c r="CF1502" t="s">
        <v>100</v>
      </c>
      <c r="CG1502" t="s">
        <v>100</v>
      </c>
      <c r="CH1502" t="s">
        <v>100</v>
      </c>
      <c r="CI1502" t="s">
        <v>100</v>
      </c>
      <c r="CJ1502" t="s">
        <v>115</v>
      </c>
      <c r="CK1502" t="s">
        <v>100</v>
      </c>
      <c r="CL1502" t="s">
        <v>100</v>
      </c>
      <c r="CM1502" t="s">
        <v>100</v>
      </c>
      <c r="CN1502" t="s">
        <v>116</v>
      </c>
      <c r="CO1502" t="s">
        <v>117</v>
      </c>
      <c r="CP1502" t="s">
        <v>117</v>
      </c>
      <c r="CQ1502" t="s">
        <v>100</v>
      </c>
      <c r="CR1502" t="s">
        <v>100</v>
      </c>
    </row>
    <row r="1503" spans="1:96">
      <c r="A1503" t="s">
        <v>4919</v>
      </c>
      <c r="B1503" t="s">
        <v>4920</v>
      </c>
      <c r="C1503" t="s">
        <v>200</v>
      </c>
      <c r="D1503" t="s">
        <v>4921</v>
      </c>
      <c r="E1503" t="s">
        <v>202</v>
      </c>
      <c r="F1503" t="s">
        <v>100</v>
      </c>
      <c r="G1503" t="s">
        <v>101</v>
      </c>
      <c r="H1503" t="s">
        <v>102</v>
      </c>
      <c r="I1503" t="s">
        <v>103</v>
      </c>
      <c r="J1503" t="s">
        <v>4919</v>
      </c>
      <c r="K1503" t="s">
        <v>197</v>
      </c>
      <c r="L1503" t="s">
        <v>106</v>
      </c>
      <c r="M1503" t="s">
        <v>100</v>
      </c>
      <c r="N1503" t="s">
        <v>100</v>
      </c>
      <c r="O1503" t="s">
        <v>100</v>
      </c>
      <c r="P1503" t="s">
        <v>146</v>
      </c>
      <c r="Q1503" t="s">
        <v>108</v>
      </c>
      <c r="R1503" t="s">
        <v>148</v>
      </c>
      <c r="S1503" t="s">
        <v>100</v>
      </c>
      <c r="T1503" t="s">
        <v>100</v>
      </c>
      <c r="U1503" t="s">
        <v>112</v>
      </c>
      <c r="V1503" t="s">
        <v>134</v>
      </c>
      <c r="W1503" t="s">
        <v>134</v>
      </c>
      <c r="X1503" t="s">
        <v>135</v>
      </c>
      <c r="Y1503" t="s">
        <v>100</v>
      </c>
      <c r="Z1503" t="s">
        <v>100</v>
      </c>
      <c r="AA1503" t="s">
        <v>100</v>
      </c>
      <c r="AB1503" t="s">
        <v>100</v>
      </c>
      <c r="AC1503" t="s">
        <v>100</v>
      </c>
      <c r="AD1503" t="s">
        <v>100</v>
      </c>
      <c r="AE1503" t="s">
        <v>115</v>
      </c>
      <c r="AF1503" t="s">
        <v>100</v>
      </c>
      <c r="AG1503" t="s">
        <v>100</v>
      </c>
      <c r="AH1503" t="s">
        <v>100</v>
      </c>
      <c r="AI1503" t="s">
        <v>100</v>
      </c>
      <c r="AJ1503" t="s">
        <v>100</v>
      </c>
      <c r="AK1503" t="s">
        <v>100</v>
      </c>
      <c r="AL1503" t="s">
        <v>100</v>
      </c>
      <c r="AM1503" t="s">
        <v>100</v>
      </c>
      <c r="AN1503" t="s">
        <v>100</v>
      </c>
      <c r="AO1503" t="s">
        <v>100</v>
      </c>
      <c r="AP1503" t="s">
        <v>100</v>
      </c>
      <c r="AQ1503" t="s">
        <v>100</v>
      </c>
      <c r="AR1503" t="s">
        <v>100</v>
      </c>
      <c r="AS1503" t="s">
        <v>100</v>
      </c>
      <c r="AT1503" t="s">
        <v>100</v>
      </c>
      <c r="AU1503" t="s">
        <v>100</v>
      </c>
      <c r="AV1503" t="s">
        <v>100</v>
      </c>
      <c r="AW1503" t="s">
        <v>100</v>
      </c>
      <c r="AX1503" t="s">
        <v>100</v>
      </c>
      <c r="AY1503" t="s">
        <v>100</v>
      </c>
      <c r="AZ1503" t="s">
        <v>100</v>
      </c>
      <c r="BA1503" t="s">
        <v>100</v>
      </c>
      <c r="BB1503" t="s">
        <v>100</v>
      </c>
      <c r="BC1503" t="s">
        <v>100</v>
      </c>
      <c r="BD1503" t="s">
        <v>100</v>
      </c>
      <c r="BE1503" t="s">
        <v>100</v>
      </c>
      <c r="BF1503" t="s">
        <v>100</v>
      </c>
      <c r="BG1503" t="s">
        <v>100</v>
      </c>
      <c r="BH1503" t="s">
        <v>100</v>
      </c>
      <c r="BI1503" t="s">
        <v>100</v>
      </c>
      <c r="BJ1503" t="s">
        <v>100</v>
      </c>
      <c r="BK1503" t="s">
        <v>100</v>
      </c>
      <c r="BL1503" t="s">
        <v>100</v>
      </c>
      <c r="BM1503" t="s">
        <v>100</v>
      </c>
      <c r="BN1503" t="s">
        <v>100</v>
      </c>
      <c r="BO1503" t="s">
        <v>115</v>
      </c>
      <c r="BP1503" t="s">
        <v>100</v>
      </c>
      <c r="BQ1503" t="s">
        <v>100</v>
      </c>
      <c r="BR1503" t="s">
        <v>100</v>
      </c>
      <c r="BS1503" t="s">
        <v>100</v>
      </c>
      <c r="BT1503" t="s">
        <v>100</v>
      </c>
      <c r="BU1503" t="s">
        <v>100</v>
      </c>
      <c r="BV1503" t="s">
        <v>100</v>
      </c>
      <c r="BW1503" t="s">
        <v>100</v>
      </c>
      <c r="BX1503" t="s">
        <v>100</v>
      </c>
      <c r="BY1503" t="s">
        <v>100</v>
      </c>
      <c r="BZ1503" t="s">
        <v>100</v>
      </c>
      <c r="CA1503" t="s">
        <v>100</v>
      </c>
      <c r="CB1503" t="s">
        <v>100</v>
      </c>
      <c r="CC1503" t="s">
        <v>100</v>
      </c>
      <c r="CD1503" t="s">
        <v>100</v>
      </c>
      <c r="CE1503" t="s">
        <v>100</v>
      </c>
      <c r="CF1503" t="s">
        <v>100</v>
      </c>
      <c r="CG1503" t="s">
        <v>100</v>
      </c>
      <c r="CH1503" t="s">
        <v>100</v>
      </c>
      <c r="CI1503" t="s">
        <v>100</v>
      </c>
      <c r="CJ1503" t="s">
        <v>100</v>
      </c>
      <c r="CK1503" t="s">
        <v>100</v>
      </c>
      <c r="CL1503" t="s">
        <v>100</v>
      </c>
      <c r="CM1503" t="s">
        <v>100</v>
      </c>
      <c r="CN1503" t="s">
        <v>151</v>
      </c>
      <c r="CO1503" t="s">
        <v>100</v>
      </c>
      <c r="CP1503" t="s">
        <v>100</v>
      </c>
      <c r="CQ1503" t="s">
        <v>152</v>
      </c>
      <c r="CR1503" t="s">
        <v>153</v>
      </c>
    </row>
    <row r="1504" spans="1:96">
      <c r="A1504" t="s">
        <v>4922</v>
      </c>
      <c r="B1504" t="s">
        <v>4923</v>
      </c>
      <c r="C1504" t="s">
        <v>98</v>
      </c>
      <c r="D1504" t="s">
        <v>4923</v>
      </c>
      <c r="E1504" t="s">
        <v>100</v>
      </c>
      <c r="F1504" t="s">
        <v>100</v>
      </c>
      <c r="G1504" t="s">
        <v>101</v>
      </c>
      <c r="H1504" t="s">
        <v>102</v>
      </c>
      <c r="I1504" t="s">
        <v>103</v>
      </c>
      <c r="J1504" t="s">
        <v>1318</v>
      </c>
      <c r="K1504" t="s">
        <v>197</v>
      </c>
      <c r="L1504" t="s">
        <v>106</v>
      </c>
      <c r="M1504" t="s">
        <v>100</v>
      </c>
      <c r="N1504" t="s">
        <v>100</v>
      </c>
      <c r="O1504" t="s">
        <v>100</v>
      </c>
      <c r="P1504" t="s">
        <v>107</v>
      </c>
      <c r="Q1504" t="s">
        <v>108</v>
      </c>
      <c r="R1504" t="s">
        <v>198</v>
      </c>
      <c r="S1504" t="s">
        <v>110</v>
      </c>
      <c r="T1504" t="s">
        <v>111</v>
      </c>
      <c r="U1504" t="s">
        <v>112</v>
      </c>
      <c r="V1504" t="s">
        <v>134</v>
      </c>
      <c r="W1504" t="s">
        <v>134</v>
      </c>
      <c r="X1504" t="s">
        <v>135</v>
      </c>
      <c r="Y1504" t="s">
        <v>115</v>
      </c>
      <c r="Z1504" t="s">
        <v>100</v>
      </c>
      <c r="AA1504" t="s">
        <v>100</v>
      </c>
      <c r="AB1504" t="s">
        <v>100</v>
      </c>
      <c r="AC1504" t="s">
        <v>100</v>
      </c>
      <c r="AD1504" t="s">
        <v>100</v>
      </c>
      <c r="AE1504" t="s">
        <v>115</v>
      </c>
      <c r="AF1504" t="s">
        <v>100</v>
      </c>
      <c r="AG1504" t="s">
        <v>100</v>
      </c>
      <c r="AH1504" t="s">
        <v>100</v>
      </c>
      <c r="AI1504" t="s">
        <v>100</v>
      </c>
      <c r="AJ1504" t="s">
        <v>100</v>
      </c>
      <c r="AK1504" t="s">
        <v>100</v>
      </c>
      <c r="AL1504" t="s">
        <v>100</v>
      </c>
      <c r="AM1504" t="s">
        <v>100</v>
      </c>
      <c r="AN1504" t="s">
        <v>100</v>
      </c>
      <c r="AO1504" t="s">
        <v>100</v>
      </c>
      <c r="AP1504" t="s">
        <v>100</v>
      </c>
      <c r="AQ1504" t="s">
        <v>100</v>
      </c>
      <c r="AR1504" t="s">
        <v>100</v>
      </c>
      <c r="AS1504" t="s">
        <v>100</v>
      </c>
      <c r="AT1504" t="s">
        <v>100</v>
      </c>
      <c r="AU1504" t="s">
        <v>100</v>
      </c>
      <c r="AV1504" t="s">
        <v>100</v>
      </c>
      <c r="AW1504" t="s">
        <v>100</v>
      </c>
      <c r="AX1504" t="s">
        <v>100</v>
      </c>
      <c r="AY1504" t="s">
        <v>100</v>
      </c>
      <c r="AZ1504" t="s">
        <v>100</v>
      </c>
      <c r="BA1504" t="s">
        <v>100</v>
      </c>
      <c r="BB1504" t="s">
        <v>100</v>
      </c>
      <c r="BC1504" t="s">
        <v>100</v>
      </c>
      <c r="BD1504" t="s">
        <v>100</v>
      </c>
      <c r="BE1504" t="s">
        <v>100</v>
      </c>
      <c r="BF1504" t="s">
        <v>100</v>
      </c>
      <c r="BG1504" t="s">
        <v>100</v>
      </c>
      <c r="BH1504" t="s">
        <v>100</v>
      </c>
      <c r="BI1504" t="s">
        <v>100</v>
      </c>
      <c r="BJ1504" t="s">
        <v>100</v>
      </c>
      <c r="BK1504" t="s">
        <v>100</v>
      </c>
      <c r="BL1504" t="s">
        <v>100</v>
      </c>
      <c r="BM1504" t="s">
        <v>100</v>
      </c>
      <c r="BN1504" t="s">
        <v>100</v>
      </c>
      <c r="BO1504" t="s">
        <v>100</v>
      </c>
      <c r="BP1504" t="s">
        <v>100</v>
      </c>
      <c r="BQ1504" t="s">
        <v>100</v>
      </c>
      <c r="BR1504" t="s">
        <v>100</v>
      </c>
      <c r="BS1504" t="s">
        <v>100</v>
      </c>
      <c r="BT1504" t="s">
        <v>100</v>
      </c>
      <c r="BU1504" t="s">
        <v>100</v>
      </c>
      <c r="BV1504" t="s">
        <v>100</v>
      </c>
      <c r="BW1504" t="s">
        <v>100</v>
      </c>
      <c r="BX1504" t="s">
        <v>100</v>
      </c>
      <c r="BY1504" t="s">
        <v>100</v>
      </c>
      <c r="BZ1504" t="s">
        <v>100</v>
      </c>
      <c r="CA1504" t="s">
        <v>100</v>
      </c>
      <c r="CB1504" t="s">
        <v>100</v>
      </c>
      <c r="CC1504" t="s">
        <v>100</v>
      </c>
      <c r="CD1504" t="s">
        <v>100</v>
      </c>
      <c r="CE1504" t="s">
        <v>100</v>
      </c>
      <c r="CF1504" t="s">
        <v>100</v>
      </c>
      <c r="CG1504" t="s">
        <v>100</v>
      </c>
      <c r="CH1504" t="s">
        <v>100</v>
      </c>
      <c r="CI1504" t="s">
        <v>100</v>
      </c>
      <c r="CJ1504" t="s">
        <v>115</v>
      </c>
      <c r="CK1504" t="s">
        <v>100</v>
      </c>
      <c r="CL1504" t="s">
        <v>100</v>
      </c>
      <c r="CM1504" t="s">
        <v>100</v>
      </c>
      <c r="CN1504" t="s">
        <v>116</v>
      </c>
      <c r="CO1504" t="s">
        <v>117</v>
      </c>
      <c r="CP1504" t="s">
        <v>117</v>
      </c>
      <c r="CQ1504" t="s">
        <v>100</v>
      </c>
      <c r="CR1504" t="s">
        <v>100</v>
      </c>
    </row>
    <row r="1505" spans="1:96">
      <c r="A1505" t="s">
        <v>4924</v>
      </c>
      <c r="B1505" t="s">
        <v>4925</v>
      </c>
      <c r="C1505" t="s">
        <v>138</v>
      </c>
      <c r="D1505" t="s">
        <v>4926</v>
      </c>
      <c r="E1505" t="s">
        <v>100</v>
      </c>
      <c r="F1505" t="s">
        <v>100</v>
      </c>
      <c r="G1505" t="s">
        <v>141</v>
      </c>
      <c r="H1505" t="s">
        <v>142</v>
      </c>
      <c r="I1505" t="s">
        <v>143</v>
      </c>
      <c r="J1505" t="s">
        <v>144</v>
      </c>
      <c r="K1505" t="s">
        <v>145</v>
      </c>
      <c r="L1505" t="s">
        <v>106</v>
      </c>
      <c r="M1505" t="s">
        <v>100</v>
      </c>
      <c r="N1505" t="s">
        <v>100</v>
      </c>
      <c r="O1505" t="s">
        <v>100</v>
      </c>
      <c r="P1505" t="s">
        <v>146</v>
      </c>
      <c r="Q1505" t="s">
        <v>147</v>
      </c>
      <c r="R1505" t="s">
        <v>148</v>
      </c>
      <c r="S1505" t="s">
        <v>100</v>
      </c>
      <c r="T1505" t="s">
        <v>100</v>
      </c>
      <c r="U1505" t="s">
        <v>112</v>
      </c>
      <c r="V1505" t="s">
        <v>134</v>
      </c>
      <c r="W1505" t="s">
        <v>134</v>
      </c>
      <c r="X1505" t="s">
        <v>135</v>
      </c>
      <c r="Y1505" t="s">
        <v>100</v>
      </c>
      <c r="Z1505" t="s">
        <v>100</v>
      </c>
      <c r="AA1505" t="s">
        <v>100</v>
      </c>
      <c r="AB1505" t="s">
        <v>100</v>
      </c>
      <c r="AC1505" t="s">
        <v>100</v>
      </c>
      <c r="AD1505" t="s">
        <v>100</v>
      </c>
      <c r="AE1505" t="s">
        <v>115</v>
      </c>
      <c r="AF1505" t="s">
        <v>100</v>
      </c>
      <c r="AG1505" t="s">
        <v>100</v>
      </c>
      <c r="AH1505" t="s">
        <v>100</v>
      </c>
      <c r="AI1505" t="s">
        <v>100</v>
      </c>
      <c r="AJ1505" t="s">
        <v>100</v>
      </c>
      <c r="AK1505" t="s">
        <v>115</v>
      </c>
      <c r="AL1505" t="s">
        <v>100</v>
      </c>
      <c r="AM1505" t="s">
        <v>100</v>
      </c>
      <c r="AN1505" t="s">
        <v>100</v>
      </c>
      <c r="AO1505" t="s">
        <v>100</v>
      </c>
      <c r="AP1505" t="s">
        <v>100</v>
      </c>
      <c r="AQ1505" t="s">
        <v>100</v>
      </c>
      <c r="AR1505" t="s">
        <v>100</v>
      </c>
      <c r="AS1505" t="s">
        <v>100</v>
      </c>
      <c r="AT1505" t="s">
        <v>100</v>
      </c>
      <c r="AU1505" t="s">
        <v>100</v>
      </c>
      <c r="AV1505" t="s">
        <v>100</v>
      </c>
      <c r="AW1505" t="s">
        <v>100</v>
      </c>
      <c r="AX1505" t="s">
        <v>100</v>
      </c>
      <c r="AY1505" t="s">
        <v>100</v>
      </c>
      <c r="AZ1505" t="s">
        <v>100</v>
      </c>
      <c r="BA1505" t="s">
        <v>100</v>
      </c>
      <c r="BB1505" t="s">
        <v>100</v>
      </c>
      <c r="BC1505" t="s">
        <v>100</v>
      </c>
      <c r="BD1505" t="s">
        <v>100</v>
      </c>
      <c r="BE1505" t="s">
        <v>100</v>
      </c>
      <c r="BF1505" t="s">
        <v>100</v>
      </c>
      <c r="BG1505" t="s">
        <v>100</v>
      </c>
      <c r="BH1505" t="s">
        <v>100</v>
      </c>
      <c r="BI1505" t="s">
        <v>100</v>
      </c>
      <c r="BJ1505" t="s">
        <v>100</v>
      </c>
      <c r="BK1505" t="s">
        <v>100</v>
      </c>
      <c r="BL1505" t="s">
        <v>100</v>
      </c>
      <c r="BM1505" t="s">
        <v>100</v>
      </c>
      <c r="BN1505" t="s">
        <v>100</v>
      </c>
      <c r="BO1505" t="s">
        <v>100</v>
      </c>
      <c r="BP1505" t="s">
        <v>100</v>
      </c>
      <c r="BQ1505" t="s">
        <v>100</v>
      </c>
      <c r="BR1505" t="s">
        <v>100</v>
      </c>
      <c r="BS1505" t="s">
        <v>100</v>
      </c>
      <c r="BT1505" t="s">
        <v>100</v>
      </c>
      <c r="BU1505" t="s">
        <v>100</v>
      </c>
      <c r="BV1505" t="s">
        <v>100</v>
      </c>
      <c r="BW1505" t="s">
        <v>100</v>
      </c>
      <c r="BX1505" t="s">
        <v>100</v>
      </c>
      <c r="BY1505" t="s">
        <v>100</v>
      </c>
      <c r="BZ1505" t="s">
        <v>100</v>
      </c>
      <c r="CA1505" t="s">
        <v>100</v>
      </c>
      <c r="CB1505" t="s">
        <v>100</v>
      </c>
      <c r="CC1505" t="s">
        <v>100</v>
      </c>
      <c r="CD1505" t="s">
        <v>100</v>
      </c>
      <c r="CE1505" t="s">
        <v>100</v>
      </c>
      <c r="CF1505" t="s">
        <v>100</v>
      </c>
      <c r="CG1505" t="s">
        <v>100</v>
      </c>
      <c r="CH1505" t="s">
        <v>100</v>
      </c>
      <c r="CI1505" t="s">
        <v>100</v>
      </c>
      <c r="CJ1505" t="s">
        <v>100</v>
      </c>
      <c r="CK1505" t="s">
        <v>100</v>
      </c>
      <c r="CL1505" t="s">
        <v>100</v>
      </c>
      <c r="CM1505" t="s">
        <v>4927</v>
      </c>
      <c r="CN1505" t="s">
        <v>151</v>
      </c>
      <c r="CO1505" t="s">
        <v>100</v>
      </c>
      <c r="CP1505" t="s">
        <v>100</v>
      </c>
      <c r="CQ1505" t="s">
        <v>152</v>
      </c>
      <c r="CR1505" t="s">
        <v>153</v>
      </c>
    </row>
    <row r="1506" spans="1:96">
      <c r="A1506" t="s">
        <v>4624</v>
      </c>
      <c r="B1506" t="s">
        <v>4928</v>
      </c>
      <c r="C1506" t="s">
        <v>169</v>
      </c>
      <c r="D1506" t="s">
        <v>4929</v>
      </c>
      <c r="E1506" t="s">
        <v>171</v>
      </c>
      <c r="F1506" t="s">
        <v>100</v>
      </c>
      <c r="G1506" t="s">
        <v>141</v>
      </c>
      <c r="H1506" t="s">
        <v>142</v>
      </c>
      <c r="I1506" t="s">
        <v>143</v>
      </c>
      <c r="J1506" t="s">
        <v>144</v>
      </c>
      <c r="K1506" t="s">
        <v>145</v>
      </c>
      <c r="L1506" t="s">
        <v>106</v>
      </c>
      <c r="M1506" t="s">
        <v>100</v>
      </c>
      <c r="N1506" t="s">
        <v>100</v>
      </c>
      <c r="O1506" t="s">
        <v>100</v>
      </c>
      <c r="P1506" t="s">
        <v>146</v>
      </c>
      <c r="Q1506" t="s">
        <v>147</v>
      </c>
      <c r="R1506" t="s">
        <v>148</v>
      </c>
      <c r="S1506" t="s">
        <v>100</v>
      </c>
      <c r="T1506" t="s">
        <v>100</v>
      </c>
      <c r="U1506" t="s">
        <v>112</v>
      </c>
      <c r="V1506" t="s">
        <v>172</v>
      </c>
      <c r="W1506" t="s">
        <v>172</v>
      </c>
      <c r="X1506" t="s">
        <v>173</v>
      </c>
      <c r="Y1506" t="s">
        <v>100</v>
      </c>
      <c r="Z1506" t="s">
        <v>100</v>
      </c>
      <c r="AA1506" t="s">
        <v>100</v>
      </c>
      <c r="AB1506" t="s">
        <v>100</v>
      </c>
      <c r="AC1506" t="s">
        <v>100</v>
      </c>
      <c r="AD1506" t="s">
        <v>100</v>
      </c>
      <c r="AE1506" t="s">
        <v>100</v>
      </c>
      <c r="AF1506" t="s">
        <v>100</v>
      </c>
      <c r="AG1506" t="s">
        <v>100</v>
      </c>
      <c r="AH1506" t="s">
        <v>100</v>
      </c>
      <c r="AI1506" t="s">
        <v>100</v>
      </c>
      <c r="AJ1506" t="s">
        <v>100</v>
      </c>
      <c r="AK1506" t="s">
        <v>100</v>
      </c>
      <c r="AL1506" t="s">
        <v>100</v>
      </c>
      <c r="AM1506" t="s">
        <v>100</v>
      </c>
      <c r="AN1506" t="s">
        <v>100</v>
      </c>
      <c r="AO1506" t="s">
        <v>100</v>
      </c>
      <c r="AP1506" t="s">
        <v>100</v>
      </c>
      <c r="AQ1506" t="s">
        <v>100</v>
      </c>
      <c r="AR1506" t="s">
        <v>100</v>
      </c>
      <c r="AS1506" t="s">
        <v>100</v>
      </c>
      <c r="AT1506" t="s">
        <v>100</v>
      </c>
      <c r="AU1506" t="s">
        <v>100</v>
      </c>
      <c r="AV1506" t="s">
        <v>100</v>
      </c>
      <c r="AW1506" t="s">
        <v>100</v>
      </c>
      <c r="AX1506" t="s">
        <v>100</v>
      </c>
      <c r="AY1506" t="s">
        <v>100</v>
      </c>
      <c r="AZ1506" t="s">
        <v>100</v>
      </c>
      <c r="BA1506" t="s">
        <v>100</v>
      </c>
      <c r="BB1506" t="s">
        <v>100</v>
      </c>
      <c r="BC1506" t="s">
        <v>100</v>
      </c>
      <c r="BD1506" t="s">
        <v>100</v>
      </c>
      <c r="BE1506" t="s">
        <v>100</v>
      </c>
      <c r="BF1506" t="s">
        <v>100</v>
      </c>
      <c r="BG1506" t="s">
        <v>100</v>
      </c>
      <c r="BH1506" t="s">
        <v>100</v>
      </c>
      <c r="BI1506" t="s">
        <v>100</v>
      </c>
      <c r="BJ1506" t="s">
        <v>100</v>
      </c>
      <c r="BK1506" t="s">
        <v>100</v>
      </c>
      <c r="BL1506" t="s">
        <v>100</v>
      </c>
      <c r="BM1506" t="s">
        <v>100</v>
      </c>
      <c r="BN1506" t="s">
        <v>100</v>
      </c>
      <c r="BO1506" t="s">
        <v>100</v>
      </c>
      <c r="BP1506" t="s">
        <v>100</v>
      </c>
      <c r="BQ1506" t="s">
        <v>100</v>
      </c>
      <c r="BR1506" t="s">
        <v>100</v>
      </c>
      <c r="BS1506" t="s">
        <v>100</v>
      </c>
      <c r="BT1506" t="s">
        <v>100</v>
      </c>
      <c r="BU1506" t="s">
        <v>100</v>
      </c>
      <c r="BV1506" t="s">
        <v>100</v>
      </c>
      <c r="BW1506" t="s">
        <v>100</v>
      </c>
      <c r="BX1506" t="s">
        <v>100</v>
      </c>
      <c r="BY1506" t="s">
        <v>100</v>
      </c>
      <c r="BZ1506" t="s">
        <v>100</v>
      </c>
      <c r="CA1506" t="s">
        <v>100</v>
      </c>
      <c r="CB1506" t="s">
        <v>100</v>
      </c>
      <c r="CC1506" t="s">
        <v>100</v>
      </c>
      <c r="CD1506" t="s">
        <v>100</v>
      </c>
      <c r="CE1506" t="s">
        <v>100</v>
      </c>
      <c r="CF1506" t="s">
        <v>100</v>
      </c>
      <c r="CG1506" t="s">
        <v>100</v>
      </c>
      <c r="CH1506" t="s">
        <v>100</v>
      </c>
      <c r="CI1506" t="s">
        <v>100</v>
      </c>
      <c r="CJ1506" t="s">
        <v>115</v>
      </c>
      <c r="CK1506" t="s">
        <v>100</v>
      </c>
      <c r="CL1506" t="s">
        <v>100</v>
      </c>
      <c r="CM1506" t="s">
        <v>100</v>
      </c>
      <c r="CN1506" t="s">
        <v>151</v>
      </c>
      <c r="CO1506" t="s">
        <v>100</v>
      </c>
      <c r="CP1506" t="s">
        <v>100</v>
      </c>
      <c r="CQ1506" t="s">
        <v>152</v>
      </c>
      <c r="CR1506" t="s">
        <v>153</v>
      </c>
    </row>
    <row r="1507" spans="1:96">
      <c r="A1507" t="s">
        <v>4930</v>
      </c>
      <c r="B1507" t="s">
        <v>4931</v>
      </c>
      <c r="C1507" t="s">
        <v>189</v>
      </c>
      <c r="D1507" t="s">
        <v>4932</v>
      </c>
      <c r="E1507" t="s">
        <v>730</v>
      </c>
      <c r="F1507" t="s">
        <v>100</v>
      </c>
      <c r="G1507" t="s">
        <v>141</v>
      </c>
      <c r="H1507" t="s">
        <v>142</v>
      </c>
      <c r="I1507" t="s">
        <v>143</v>
      </c>
      <c r="J1507" t="s">
        <v>144</v>
      </c>
      <c r="K1507" t="s">
        <v>145</v>
      </c>
      <c r="L1507" t="s">
        <v>106</v>
      </c>
      <c r="M1507" t="s">
        <v>100</v>
      </c>
      <c r="N1507" t="s">
        <v>100</v>
      </c>
      <c r="O1507" t="s">
        <v>100</v>
      </c>
      <c r="P1507" t="s">
        <v>146</v>
      </c>
      <c r="Q1507" t="s">
        <v>147</v>
      </c>
      <c r="R1507" t="s">
        <v>148</v>
      </c>
      <c r="S1507" t="s">
        <v>100</v>
      </c>
      <c r="T1507" t="s">
        <v>111</v>
      </c>
      <c r="U1507" t="s">
        <v>112</v>
      </c>
      <c r="V1507" t="s">
        <v>252</v>
      </c>
      <c r="W1507" t="s">
        <v>252</v>
      </c>
      <c r="X1507" t="s">
        <v>294</v>
      </c>
      <c r="Y1507" t="s">
        <v>100</v>
      </c>
      <c r="Z1507" t="s">
        <v>100</v>
      </c>
      <c r="AA1507" t="s">
        <v>100</v>
      </c>
      <c r="AB1507" t="s">
        <v>100</v>
      </c>
      <c r="AC1507" t="s">
        <v>100</v>
      </c>
      <c r="AD1507" t="s">
        <v>100</v>
      </c>
      <c r="AE1507" t="s">
        <v>100</v>
      </c>
      <c r="AF1507" t="s">
        <v>100</v>
      </c>
      <c r="AG1507" t="s">
        <v>100</v>
      </c>
      <c r="AH1507" t="s">
        <v>100</v>
      </c>
      <c r="AI1507" t="s">
        <v>100</v>
      </c>
      <c r="AJ1507" t="s">
        <v>100</v>
      </c>
      <c r="AK1507" t="s">
        <v>100</v>
      </c>
      <c r="AL1507" t="s">
        <v>100</v>
      </c>
      <c r="AM1507" t="s">
        <v>100</v>
      </c>
      <c r="AN1507" t="s">
        <v>100</v>
      </c>
      <c r="AO1507" t="s">
        <v>100</v>
      </c>
      <c r="AP1507" t="s">
        <v>100</v>
      </c>
      <c r="AQ1507" t="s">
        <v>100</v>
      </c>
      <c r="AR1507" t="s">
        <v>100</v>
      </c>
      <c r="AS1507" t="s">
        <v>100</v>
      </c>
      <c r="AT1507" t="s">
        <v>100</v>
      </c>
      <c r="AU1507" t="s">
        <v>100</v>
      </c>
      <c r="AV1507" t="s">
        <v>100</v>
      </c>
      <c r="AW1507" t="s">
        <v>100</v>
      </c>
      <c r="AX1507" t="s">
        <v>100</v>
      </c>
      <c r="AY1507" t="s">
        <v>100</v>
      </c>
      <c r="AZ1507" t="s">
        <v>100</v>
      </c>
      <c r="BA1507" t="s">
        <v>100</v>
      </c>
      <c r="BB1507" t="s">
        <v>100</v>
      </c>
      <c r="BC1507" t="s">
        <v>100</v>
      </c>
      <c r="BD1507" t="s">
        <v>100</v>
      </c>
      <c r="BE1507" t="s">
        <v>100</v>
      </c>
      <c r="BF1507" t="s">
        <v>100</v>
      </c>
      <c r="BG1507" t="s">
        <v>100</v>
      </c>
      <c r="BH1507" t="s">
        <v>100</v>
      </c>
      <c r="BI1507" t="s">
        <v>100</v>
      </c>
      <c r="BJ1507" t="s">
        <v>100</v>
      </c>
      <c r="BK1507" t="s">
        <v>100</v>
      </c>
      <c r="BL1507" t="s">
        <v>100</v>
      </c>
      <c r="BM1507" t="s">
        <v>100</v>
      </c>
      <c r="BN1507" t="s">
        <v>100</v>
      </c>
      <c r="BO1507" t="s">
        <v>100</v>
      </c>
      <c r="BP1507" t="s">
        <v>100</v>
      </c>
      <c r="BQ1507" t="s">
        <v>100</v>
      </c>
      <c r="BR1507" t="s">
        <v>100</v>
      </c>
      <c r="BS1507" t="s">
        <v>100</v>
      </c>
      <c r="BT1507" t="s">
        <v>100</v>
      </c>
      <c r="BU1507" t="s">
        <v>100</v>
      </c>
      <c r="BV1507" t="s">
        <v>100</v>
      </c>
      <c r="BW1507" t="s">
        <v>100</v>
      </c>
      <c r="BX1507" t="s">
        <v>100</v>
      </c>
      <c r="BY1507" t="s">
        <v>100</v>
      </c>
      <c r="BZ1507" t="s">
        <v>100</v>
      </c>
      <c r="CA1507" t="s">
        <v>100</v>
      </c>
      <c r="CB1507" t="s">
        <v>100</v>
      </c>
      <c r="CC1507" t="s">
        <v>100</v>
      </c>
      <c r="CD1507" t="s">
        <v>100</v>
      </c>
      <c r="CE1507" t="s">
        <v>100</v>
      </c>
      <c r="CF1507" t="s">
        <v>100</v>
      </c>
      <c r="CG1507" t="s">
        <v>259</v>
      </c>
      <c r="CH1507" t="s">
        <v>182</v>
      </c>
      <c r="CI1507" t="s">
        <v>183</v>
      </c>
      <c r="CJ1507" t="s">
        <v>100</v>
      </c>
      <c r="CK1507" t="s">
        <v>100</v>
      </c>
      <c r="CL1507" t="s">
        <v>100</v>
      </c>
      <c r="CM1507" t="s">
        <v>100</v>
      </c>
      <c r="CN1507" t="s">
        <v>151</v>
      </c>
      <c r="CO1507" t="s">
        <v>100</v>
      </c>
      <c r="CP1507" t="s">
        <v>100</v>
      </c>
      <c r="CQ1507" t="s">
        <v>152</v>
      </c>
      <c r="CR1507" t="s">
        <v>731</v>
      </c>
    </row>
    <row r="1508" spans="1:96">
      <c r="A1508" t="s">
        <v>91</v>
      </c>
      <c r="B1508" t="s">
        <v>4933</v>
      </c>
      <c r="C1508" t="s">
        <v>189</v>
      </c>
      <c r="D1508" t="s">
        <v>4934</v>
      </c>
      <c r="E1508" t="s">
        <v>100</v>
      </c>
      <c r="F1508" t="s">
        <v>100</v>
      </c>
      <c r="G1508" t="s">
        <v>141</v>
      </c>
      <c r="H1508" t="s">
        <v>142</v>
      </c>
      <c r="I1508" t="s">
        <v>143</v>
      </c>
      <c r="J1508" t="s">
        <v>144</v>
      </c>
      <c r="K1508" t="s">
        <v>145</v>
      </c>
      <c r="L1508" t="s">
        <v>106</v>
      </c>
      <c r="M1508" t="s">
        <v>100</v>
      </c>
      <c r="N1508" t="s">
        <v>100</v>
      </c>
      <c r="O1508" t="s">
        <v>602</v>
      </c>
      <c r="P1508" t="s">
        <v>146</v>
      </c>
      <c r="Q1508" t="s">
        <v>147</v>
      </c>
      <c r="R1508" t="s">
        <v>148</v>
      </c>
      <c r="S1508" t="s">
        <v>100</v>
      </c>
      <c r="T1508" t="s">
        <v>111</v>
      </c>
      <c r="U1508" t="s">
        <v>112</v>
      </c>
      <c r="V1508" t="s">
        <v>313</v>
      </c>
      <c r="W1508" t="s">
        <v>313</v>
      </c>
      <c r="X1508" t="s">
        <v>314</v>
      </c>
      <c r="Y1508" t="s">
        <v>100</v>
      </c>
      <c r="Z1508" t="s">
        <v>100</v>
      </c>
      <c r="AA1508" t="s">
        <v>100</v>
      </c>
      <c r="AB1508" t="s">
        <v>100</v>
      </c>
      <c r="AC1508" t="s">
        <v>100</v>
      </c>
      <c r="AD1508" t="s">
        <v>100</v>
      </c>
      <c r="AE1508" t="s">
        <v>100</v>
      </c>
      <c r="AF1508" t="s">
        <v>100</v>
      </c>
      <c r="AG1508" t="s">
        <v>100</v>
      </c>
      <c r="AH1508" t="s">
        <v>100</v>
      </c>
      <c r="AI1508" t="s">
        <v>100</v>
      </c>
      <c r="AJ1508" t="s">
        <v>100</v>
      </c>
      <c r="AK1508" t="s">
        <v>100</v>
      </c>
      <c r="AL1508" t="s">
        <v>100</v>
      </c>
      <c r="AM1508" t="s">
        <v>100</v>
      </c>
      <c r="AN1508" t="s">
        <v>100</v>
      </c>
      <c r="AO1508" t="s">
        <v>100</v>
      </c>
      <c r="AP1508" t="s">
        <v>100</v>
      </c>
      <c r="AQ1508" t="s">
        <v>100</v>
      </c>
      <c r="AR1508" t="s">
        <v>100</v>
      </c>
      <c r="AS1508" t="s">
        <v>100</v>
      </c>
      <c r="AT1508" t="s">
        <v>100</v>
      </c>
      <c r="AU1508" t="s">
        <v>100</v>
      </c>
      <c r="AV1508" t="s">
        <v>100</v>
      </c>
      <c r="AW1508" t="s">
        <v>100</v>
      </c>
      <c r="AX1508" t="s">
        <v>100</v>
      </c>
      <c r="AY1508" t="s">
        <v>100</v>
      </c>
      <c r="AZ1508" t="s">
        <v>100</v>
      </c>
      <c r="BA1508" t="s">
        <v>100</v>
      </c>
      <c r="BB1508" t="s">
        <v>100</v>
      </c>
      <c r="BC1508" t="s">
        <v>100</v>
      </c>
      <c r="BD1508" t="s">
        <v>100</v>
      </c>
      <c r="BE1508" t="s">
        <v>100</v>
      </c>
      <c r="BF1508" t="s">
        <v>100</v>
      </c>
      <c r="BG1508" t="s">
        <v>100</v>
      </c>
      <c r="BH1508" t="s">
        <v>100</v>
      </c>
      <c r="BI1508" t="s">
        <v>100</v>
      </c>
      <c r="BJ1508" t="s">
        <v>100</v>
      </c>
      <c r="BK1508" t="s">
        <v>100</v>
      </c>
      <c r="BL1508" t="s">
        <v>100</v>
      </c>
      <c r="BM1508" t="s">
        <v>100</v>
      </c>
      <c r="BN1508" t="s">
        <v>100</v>
      </c>
      <c r="BO1508" t="s">
        <v>259</v>
      </c>
      <c r="BP1508" t="s">
        <v>182</v>
      </c>
      <c r="BQ1508" t="s">
        <v>4935</v>
      </c>
      <c r="BR1508" t="s">
        <v>100</v>
      </c>
      <c r="BS1508" t="s">
        <v>100</v>
      </c>
      <c r="BT1508" t="s">
        <v>100</v>
      </c>
      <c r="BU1508" t="s">
        <v>100</v>
      </c>
      <c r="BV1508" t="s">
        <v>100</v>
      </c>
      <c r="BW1508" t="s">
        <v>100</v>
      </c>
      <c r="BX1508" t="s">
        <v>100</v>
      </c>
      <c r="BY1508" t="s">
        <v>100</v>
      </c>
      <c r="BZ1508" t="s">
        <v>100</v>
      </c>
      <c r="CA1508" t="s">
        <v>100</v>
      </c>
      <c r="CB1508" t="s">
        <v>100</v>
      </c>
      <c r="CC1508" t="s">
        <v>100</v>
      </c>
      <c r="CD1508" t="s">
        <v>100</v>
      </c>
      <c r="CE1508" t="s">
        <v>100</v>
      </c>
      <c r="CF1508" t="s">
        <v>100</v>
      </c>
      <c r="CG1508" t="s">
        <v>100</v>
      </c>
      <c r="CH1508" t="s">
        <v>100</v>
      </c>
      <c r="CI1508" t="s">
        <v>100</v>
      </c>
      <c r="CJ1508" t="s">
        <v>100</v>
      </c>
      <c r="CK1508" t="s">
        <v>100</v>
      </c>
      <c r="CL1508" t="s">
        <v>100</v>
      </c>
      <c r="CM1508" t="s">
        <v>100</v>
      </c>
      <c r="CN1508" t="s">
        <v>166</v>
      </c>
      <c r="CO1508" t="s">
        <v>100</v>
      </c>
      <c r="CP1508" t="s">
        <v>100</v>
      </c>
      <c r="CQ1508" t="s">
        <v>152</v>
      </c>
      <c r="CR1508" t="s">
        <v>153</v>
      </c>
    </row>
    <row r="1509" spans="1:96">
      <c r="A1509" t="s">
        <v>92</v>
      </c>
      <c r="B1509" t="s">
        <v>4936</v>
      </c>
      <c r="C1509" t="s">
        <v>178</v>
      </c>
      <c r="D1509" t="s">
        <v>4937</v>
      </c>
      <c r="E1509" t="s">
        <v>100</v>
      </c>
      <c r="F1509" t="s">
        <v>100</v>
      </c>
      <c r="G1509" t="s">
        <v>141</v>
      </c>
      <c r="H1509" t="s">
        <v>142</v>
      </c>
      <c r="I1509" t="s">
        <v>143</v>
      </c>
      <c r="J1509" t="s">
        <v>144</v>
      </c>
      <c r="K1509" t="s">
        <v>145</v>
      </c>
      <c r="L1509" t="s">
        <v>106</v>
      </c>
      <c r="M1509" t="s">
        <v>100</v>
      </c>
      <c r="N1509" t="s">
        <v>100</v>
      </c>
      <c r="O1509" t="s">
        <v>100</v>
      </c>
      <c r="P1509" t="s">
        <v>146</v>
      </c>
      <c r="Q1509" t="s">
        <v>147</v>
      </c>
      <c r="R1509" t="s">
        <v>148</v>
      </c>
      <c r="S1509" t="s">
        <v>100</v>
      </c>
      <c r="T1509" t="s">
        <v>100</v>
      </c>
      <c r="U1509" t="s">
        <v>112</v>
      </c>
      <c r="V1509" t="s">
        <v>113</v>
      </c>
      <c r="W1509" t="s">
        <v>113</v>
      </c>
      <c r="X1509" t="s">
        <v>114</v>
      </c>
      <c r="Y1509" t="s">
        <v>100</v>
      </c>
      <c r="Z1509" t="s">
        <v>100</v>
      </c>
      <c r="AA1509" t="s">
        <v>100</v>
      </c>
      <c r="AB1509" t="s">
        <v>100</v>
      </c>
      <c r="AC1509" t="s">
        <v>100</v>
      </c>
      <c r="AD1509" t="s">
        <v>100</v>
      </c>
      <c r="AE1509" t="s">
        <v>100</v>
      </c>
      <c r="AF1509" t="s">
        <v>100</v>
      </c>
      <c r="AG1509" t="s">
        <v>100</v>
      </c>
      <c r="AH1509" t="s">
        <v>100</v>
      </c>
      <c r="AI1509" t="s">
        <v>100</v>
      </c>
      <c r="AJ1509" t="s">
        <v>100</v>
      </c>
      <c r="AK1509" t="s">
        <v>100</v>
      </c>
      <c r="AL1509" t="s">
        <v>100</v>
      </c>
      <c r="AM1509" t="s">
        <v>100</v>
      </c>
      <c r="AN1509" t="s">
        <v>100</v>
      </c>
      <c r="AO1509" t="s">
        <v>100</v>
      </c>
      <c r="AP1509" t="s">
        <v>100</v>
      </c>
      <c r="AQ1509" t="s">
        <v>100</v>
      </c>
      <c r="AR1509" t="s">
        <v>100</v>
      </c>
      <c r="AS1509" t="s">
        <v>100</v>
      </c>
      <c r="AT1509" t="s">
        <v>100</v>
      </c>
      <c r="AU1509" t="s">
        <v>100</v>
      </c>
      <c r="AV1509" t="s">
        <v>100</v>
      </c>
      <c r="AW1509" t="s">
        <v>100</v>
      </c>
      <c r="AX1509" t="s">
        <v>100</v>
      </c>
      <c r="AY1509" t="s">
        <v>100</v>
      </c>
      <c r="AZ1509" t="s">
        <v>100</v>
      </c>
      <c r="BA1509" t="s">
        <v>100</v>
      </c>
      <c r="BB1509" t="s">
        <v>100</v>
      </c>
      <c r="BC1509" t="s">
        <v>100</v>
      </c>
      <c r="BD1509" t="s">
        <v>100</v>
      </c>
      <c r="BE1509" t="s">
        <v>100</v>
      </c>
      <c r="BF1509" t="s">
        <v>100</v>
      </c>
      <c r="BG1509" t="s">
        <v>100</v>
      </c>
      <c r="BH1509" t="s">
        <v>100</v>
      </c>
      <c r="BI1509" t="s">
        <v>100</v>
      </c>
      <c r="BJ1509" t="s">
        <v>100</v>
      </c>
      <c r="BK1509" t="s">
        <v>100</v>
      </c>
      <c r="BL1509" t="s">
        <v>100</v>
      </c>
      <c r="BM1509" t="s">
        <v>100</v>
      </c>
      <c r="BN1509" t="s">
        <v>100</v>
      </c>
      <c r="BO1509" t="s">
        <v>259</v>
      </c>
      <c r="BP1509" t="s">
        <v>315</v>
      </c>
      <c r="BQ1509" t="s">
        <v>4938</v>
      </c>
      <c r="BR1509" t="s">
        <v>100</v>
      </c>
      <c r="BS1509" t="s">
        <v>100</v>
      </c>
      <c r="BT1509" t="s">
        <v>100</v>
      </c>
      <c r="BU1509" t="s">
        <v>100</v>
      </c>
      <c r="BV1509" t="s">
        <v>100</v>
      </c>
      <c r="BW1509" t="s">
        <v>100</v>
      </c>
      <c r="BX1509" t="s">
        <v>100</v>
      </c>
      <c r="BY1509" t="s">
        <v>100</v>
      </c>
      <c r="BZ1509" t="s">
        <v>100</v>
      </c>
      <c r="CA1509" t="s">
        <v>100</v>
      </c>
      <c r="CB1509" t="s">
        <v>100</v>
      </c>
      <c r="CC1509" t="s">
        <v>100</v>
      </c>
      <c r="CD1509" t="s">
        <v>100</v>
      </c>
      <c r="CE1509" t="s">
        <v>100</v>
      </c>
      <c r="CF1509" t="s">
        <v>100</v>
      </c>
      <c r="CG1509" t="s">
        <v>100</v>
      </c>
      <c r="CH1509" t="s">
        <v>100</v>
      </c>
      <c r="CI1509" t="s">
        <v>100</v>
      </c>
      <c r="CJ1509" t="s">
        <v>115</v>
      </c>
      <c r="CK1509" t="s">
        <v>100</v>
      </c>
      <c r="CL1509" t="s">
        <v>100</v>
      </c>
      <c r="CM1509" t="s">
        <v>100</v>
      </c>
      <c r="CN1509" t="s">
        <v>151</v>
      </c>
      <c r="CO1509" t="s">
        <v>100</v>
      </c>
      <c r="CP1509" t="s">
        <v>100</v>
      </c>
      <c r="CQ1509" t="s">
        <v>152</v>
      </c>
      <c r="CR1509" t="s">
        <v>153</v>
      </c>
    </row>
    <row r="1510" spans="1:96">
      <c r="A1510" t="s">
        <v>93</v>
      </c>
      <c r="B1510" t="s">
        <v>4939</v>
      </c>
      <c r="C1510" t="s">
        <v>178</v>
      </c>
      <c r="D1510" t="s">
        <v>4940</v>
      </c>
      <c r="E1510" t="s">
        <v>100</v>
      </c>
      <c r="F1510" t="s">
        <v>100</v>
      </c>
      <c r="G1510" t="s">
        <v>141</v>
      </c>
      <c r="H1510" t="s">
        <v>142</v>
      </c>
      <c r="I1510" t="s">
        <v>143</v>
      </c>
      <c r="J1510" t="s">
        <v>144</v>
      </c>
      <c r="K1510" t="s">
        <v>145</v>
      </c>
      <c r="L1510" t="s">
        <v>106</v>
      </c>
      <c r="M1510" t="s">
        <v>100</v>
      </c>
      <c r="N1510" t="s">
        <v>100</v>
      </c>
      <c r="O1510" t="s">
        <v>100</v>
      </c>
      <c r="P1510" t="s">
        <v>146</v>
      </c>
      <c r="Q1510" t="s">
        <v>147</v>
      </c>
      <c r="R1510" t="s">
        <v>148</v>
      </c>
      <c r="S1510" t="s">
        <v>100</v>
      </c>
      <c r="T1510" t="s">
        <v>100</v>
      </c>
      <c r="U1510" t="s">
        <v>112</v>
      </c>
      <c r="V1510" t="s">
        <v>113</v>
      </c>
      <c r="W1510" t="s">
        <v>113</v>
      </c>
      <c r="X1510" t="s">
        <v>114</v>
      </c>
      <c r="Y1510" t="s">
        <v>100</v>
      </c>
      <c r="Z1510" t="s">
        <v>100</v>
      </c>
      <c r="AA1510" t="s">
        <v>100</v>
      </c>
      <c r="AB1510" t="s">
        <v>100</v>
      </c>
      <c r="AC1510" t="s">
        <v>100</v>
      </c>
      <c r="AD1510" t="s">
        <v>100</v>
      </c>
      <c r="AE1510" t="s">
        <v>100</v>
      </c>
      <c r="AF1510" t="s">
        <v>100</v>
      </c>
      <c r="AG1510" t="s">
        <v>100</v>
      </c>
      <c r="AH1510" t="s">
        <v>100</v>
      </c>
      <c r="AI1510" t="s">
        <v>100</v>
      </c>
      <c r="AJ1510" t="s">
        <v>100</v>
      </c>
      <c r="AK1510" t="s">
        <v>100</v>
      </c>
      <c r="AL1510" t="s">
        <v>100</v>
      </c>
      <c r="AM1510" t="s">
        <v>100</v>
      </c>
      <c r="AN1510" t="s">
        <v>100</v>
      </c>
      <c r="AO1510" t="s">
        <v>100</v>
      </c>
      <c r="AP1510" t="s">
        <v>100</v>
      </c>
      <c r="AQ1510" t="s">
        <v>100</v>
      </c>
      <c r="AR1510" t="s">
        <v>100</v>
      </c>
      <c r="AS1510" t="s">
        <v>100</v>
      </c>
      <c r="AT1510" t="s">
        <v>100</v>
      </c>
      <c r="AU1510" t="s">
        <v>100</v>
      </c>
      <c r="AV1510" t="s">
        <v>100</v>
      </c>
      <c r="AW1510" t="s">
        <v>100</v>
      </c>
      <c r="AX1510" t="s">
        <v>100</v>
      </c>
      <c r="AY1510" t="s">
        <v>100</v>
      </c>
      <c r="AZ1510" t="s">
        <v>100</v>
      </c>
      <c r="BA1510" t="s">
        <v>100</v>
      </c>
      <c r="BB1510" t="s">
        <v>100</v>
      </c>
      <c r="BC1510" t="s">
        <v>100</v>
      </c>
      <c r="BD1510" t="s">
        <v>100</v>
      </c>
      <c r="BE1510" t="s">
        <v>100</v>
      </c>
      <c r="BF1510" t="s">
        <v>100</v>
      </c>
      <c r="BG1510" t="s">
        <v>100</v>
      </c>
      <c r="BH1510" t="s">
        <v>100</v>
      </c>
      <c r="BI1510" t="s">
        <v>100</v>
      </c>
      <c r="BJ1510" t="s">
        <v>100</v>
      </c>
      <c r="BK1510" t="s">
        <v>100</v>
      </c>
      <c r="BL1510" t="s">
        <v>100</v>
      </c>
      <c r="BM1510" t="s">
        <v>100</v>
      </c>
      <c r="BN1510" t="s">
        <v>100</v>
      </c>
      <c r="BO1510" t="s">
        <v>259</v>
      </c>
      <c r="BP1510" t="s">
        <v>315</v>
      </c>
      <c r="BQ1510" t="s">
        <v>4941</v>
      </c>
      <c r="BR1510" t="s">
        <v>100</v>
      </c>
      <c r="BS1510" t="s">
        <v>100</v>
      </c>
      <c r="BT1510" t="s">
        <v>100</v>
      </c>
      <c r="BU1510" t="s">
        <v>100</v>
      </c>
      <c r="BV1510" t="s">
        <v>100</v>
      </c>
      <c r="BW1510" t="s">
        <v>100</v>
      </c>
      <c r="BX1510" t="s">
        <v>100</v>
      </c>
      <c r="BY1510" t="s">
        <v>100</v>
      </c>
      <c r="BZ1510" t="s">
        <v>100</v>
      </c>
      <c r="CA1510" t="s">
        <v>100</v>
      </c>
      <c r="CB1510" t="s">
        <v>100</v>
      </c>
      <c r="CC1510" t="s">
        <v>100</v>
      </c>
      <c r="CD1510" t="s">
        <v>100</v>
      </c>
      <c r="CE1510" t="s">
        <v>100</v>
      </c>
      <c r="CF1510" t="s">
        <v>100</v>
      </c>
      <c r="CG1510" t="s">
        <v>100</v>
      </c>
      <c r="CH1510" t="s">
        <v>100</v>
      </c>
      <c r="CI1510" t="s">
        <v>100</v>
      </c>
      <c r="CJ1510" t="s">
        <v>100</v>
      </c>
      <c r="CK1510" t="s">
        <v>100</v>
      </c>
      <c r="CL1510" t="s">
        <v>100</v>
      </c>
      <c r="CM1510" t="s">
        <v>100</v>
      </c>
      <c r="CN1510" t="s">
        <v>151</v>
      </c>
      <c r="CO1510" t="s">
        <v>100</v>
      </c>
      <c r="CP1510" t="s">
        <v>100</v>
      </c>
      <c r="CQ1510" t="s">
        <v>152</v>
      </c>
      <c r="CR1510" t="s">
        <v>153</v>
      </c>
    </row>
    <row r="1511" spans="1:96">
      <c r="A1511" t="s">
        <v>4942</v>
      </c>
      <c r="B1511" t="s">
        <v>4943</v>
      </c>
      <c r="C1511" t="s">
        <v>138</v>
      </c>
      <c r="D1511" t="s">
        <v>4943</v>
      </c>
      <c r="E1511" t="s">
        <v>100</v>
      </c>
      <c r="F1511" t="s">
        <v>100</v>
      </c>
      <c r="G1511" t="s">
        <v>141</v>
      </c>
      <c r="H1511" t="s">
        <v>142</v>
      </c>
      <c r="I1511" t="s">
        <v>143</v>
      </c>
      <c r="J1511" t="s">
        <v>419</v>
      </c>
      <c r="K1511" t="s">
        <v>105</v>
      </c>
      <c r="L1511" t="s">
        <v>106</v>
      </c>
      <c r="M1511" t="s">
        <v>100</v>
      </c>
      <c r="N1511" t="s">
        <v>100</v>
      </c>
      <c r="O1511" t="s">
        <v>100</v>
      </c>
      <c r="P1511" t="s">
        <v>146</v>
      </c>
      <c r="Q1511" t="s">
        <v>147</v>
      </c>
      <c r="R1511" t="s">
        <v>148</v>
      </c>
      <c r="S1511" t="s">
        <v>110</v>
      </c>
      <c r="T1511" t="s">
        <v>111</v>
      </c>
      <c r="U1511" t="s">
        <v>112</v>
      </c>
      <c r="V1511" t="s">
        <v>134</v>
      </c>
      <c r="W1511" t="s">
        <v>134</v>
      </c>
      <c r="X1511" t="s">
        <v>135</v>
      </c>
      <c r="Y1511" t="s">
        <v>100</v>
      </c>
      <c r="Z1511" t="s">
        <v>100</v>
      </c>
      <c r="AA1511" t="s">
        <v>100</v>
      </c>
      <c r="AB1511" t="s">
        <v>100</v>
      </c>
      <c r="AC1511" t="s">
        <v>100</v>
      </c>
      <c r="AD1511" t="s">
        <v>100</v>
      </c>
      <c r="AE1511" t="s">
        <v>115</v>
      </c>
      <c r="AF1511" t="s">
        <v>100</v>
      </c>
      <c r="AG1511" t="s">
        <v>100</v>
      </c>
      <c r="AH1511" t="s">
        <v>100</v>
      </c>
      <c r="AI1511" t="s">
        <v>100</v>
      </c>
      <c r="AJ1511" t="s">
        <v>100</v>
      </c>
      <c r="AK1511" t="s">
        <v>100</v>
      </c>
      <c r="AL1511" t="s">
        <v>100</v>
      </c>
      <c r="AM1511" t="s">
        <v>100</v>
      </c>
      <c r="AN1511" t="s">
        <v>100</v>
      </c>
      <c r="AO1511" t="s">
        <v>100</v>
      </c>
      <c r="AP1511" t="s">
        <v>100</v>
      </c>
      <c r="AQ1511" t="s">
        <v>100</v>
      </c>
      <c r="AR1511" t="s">
        <v>100</v>
      </c>
      <c r="AS1511" t="s">
        <v>100</v>
      </c>
      <c r="AT1511" t="s">
        <v>100</v>
      </c>
      <c r="AU1511" t="s">
        <v>100</v>
      </c>
      <c r="AV1511" t="s">
        <v>100</v>
      </c>
      <c r="AW1511" t="s">
        <v>100</v>
      </c>
      <c r="AX1511" t="s">
        <v>100</v>
      </c>
      <c r="AY1511" t="s">
        <v>100</v>
      </c>
      <c r="AZ1511" t="s">
        <v>100</v>
      </c>
      <c r="BA1511" t="s">
        <v>100</v>
      </c>
      <c r="BB1511" t="s">
        <v>100</v>
      </c>
      <c r="BC1511" t="s">
        <v>100</v>
      </c>
      <c r="BD1511" t="s">
        <v>100</v>
      </c>
      <c r="BE1511" t="s">
        <v>100</v>
      </c>
      <c r="BF1511" t="s">
        <v>100</v>
      </c>
      <c r="BG1511" t="s">
        <v>100</v>
      </c>
      <c r="BH1511" t="s">
        <v>100</v>
      </c>
      <c r="BI1511" t="s">
        <v>100</v>
      </c>
      <c r="BJ1511" t="s">
        <v>100</v>
      </c>
      <c r="BK1511" t="s">
        <v>100</v>
      </c>
      <c r="BL1511" t="s">
        <v>100</v>
      </c>
      <c r="BM1511" t="s">
        <v>100</v>
      </c>
      <c r="BN1511" t="s">
        <v>100</v>
      </c>
      <c r="BO1511" t="s">
        <v>100</v>
      </c>
      <c r="BP1511" t="s">
        <v>100</v>
      </c>
      <c r="BQ1511" t="s">
        <v>100</v>
      </c>
      <c r="BR1511" t="s">
        <v>100</v>
      </c>
      <c r="BS1511" t="s">
        <v>100</v>
      </c>
      <c r="BT1511" t="s">
        <v>100</v>
      </c>
      <c r="BU1511" t="s">
        <v>100</v>
      </c>
      <c r="BV1511" t="s">
        <v>100</v>
      </c>
      <c r="BW1511" t="s">
        <v>100</v>
      </c>
      <c r="BX1511" t="s">
        <v>100</v>
      </c>
      <c r="BY1511" t="s">
        <v>100</v>
      </c>
      <c r="BZ1511" t="s">
        <v>100</v>
      </c>
      <c r="CA1511" t="s">
        <v>100</v>
      </c>
      <c r="CB1511" t="s">
        <v>100</v>
      </c>
      <c r="CC1511" t="s">
        <v>100</v>
      </c>
      <c r="CD1511" t="s">
        <v>100</v>
      </c>
      <c r="CE1511" t="s">
        <v>100</v>
      </c>
      <c r="CF1511" t="s">
        <v>100</v>
      </c>
      <c r="CG1511" t="s">
        <v>100</v>
      </c>
      <c r="CH1511" t="s">
        <v>100</v>
      </c>
      <c r="CI1511" t="s">
        <v>100</v>
      </c>
      <c r="CJ1511" t="s">
        <v>115</v>
      </c>
      <c r="CK1511" t="s">
        <v>100</v>
      </c>
      <c r="CL1511" t="s">
        <v>100</v>
      </c>
      <c r="CM1511" t="s">
        <v>100</v>
      </c>
      <c r="CN1511" t="s">
        <v>151</v>
      </c>
      <c r="CO1511" t="s">
        <v>100</v>
      </c>
      <c r="CP1511" t="s">
        <v>100</v>
      </c>
      <c r="CQ1511" t="s">
        <v>152</v>
      </c>
      <c r="CR1511" t="s">
        <v>153</v>
      </c>
    </row>
    <row r="1512" spans="1:96">
      <c r="A1512" t="s">
        <v>4944</v>
      </c>
      <c r="B1512" t="s">
        <v>4945</v>
      </c>
      <c r="C1512" t="s">
        <v>138</v>
      </c>
      <c r="D1512" t="s">
        <v>4945</v>
      </c>
      <c r="E1512" t="s">
        <v>100</v>
      </c>
      <c r="F1512" t="s">
        <v>100</v>
      </c>
      <c r="G1512" t="s">
        <v>141</v>
      </c>
      <c r="H1512" t="s">
        <v>142</v>
      </c>
      <c r="I1512" t="s">
        <v>143</v>
      </c>
      <c r="J1512" t="s">
        <v>419</v>
      </c>
      <c r="K1512" t="s">
        <v>105</v>
      </c>
      <c r="L1512" t="s">
        <v>106</v>
      </c>
      <c r="M1512" t="s">
        <v>100</v>
      </c>
      <c r="N1512" t="s">
        <v>100</v>
      </c>
      <c r="O1512" t="s">
        <v>100</v>
      </c>
      <c r="P1512" t="s">
        <v>146</v>
      </c>
      <c r="Q1512" t="s">
        <v>147</v>
      </c>
      <c r="R1512" t="s">
        <v>148</v>
      </c>
      <c r="S1512" t="s">
        <v>110</v>
      </c>
      <c r="T1512" t="s">
        <v>111</v>
      </c>
      <c r="U1512" t="s">
        <v>112</v>
      </c>
      <c r="V1512" t="s">
        <v>134</v>
      </c>
      <c r="W1512" t="s">
        <v>134</v>
      </c>
      <c r="X1512" t="s">
        <v>135</v>
      </c>
      <c r="Y1512" t="s">
        <v>100</v>
      </c>
      <c r="Z1512" t="s">
        <v>100</v>
      </c>
      <c r="AA1512" t="s">
        <v>100</v>
      </c>
      <c r="AB1512" t="s">
        <v>100</v>
      </c>
      <c r="AC1512" t="s">
        <v>100</v>
      </c>
      <c r="AD1512" t="s">
        <v>100</v>
      </c>
      <c r="AE1512" t="s">
        <v>115</v>
      </c>
      <c r="AF1512" t="s">
        <v>100</v>
      </c>
      <c r="AG1512" t="s">
        <v>100</v>
      </c>
      <c r="AH1512" t="s">
        <v>100</v>
      </c>
      <c r="AI1512" t="s">
        <v>100</v>
      </c>
      <c r="AJ1512" t="s">
        <v>100</v>
      </c>
      <c r="AK1512" t="s">
        <v>100</v>
      </c>
      <c r="AL1512" t="s">
        <v>100</v>
      </c>
      <c r="AM1512" t="s">
        <v>100</v>
      </c>
      <c r="AN1512" t="s">
        <v>100</v>
      </c>
      <c r="AO1512" t="s">
        <v>100</v>
      </c>
      <c r="AP1512" t="s">
        <v>100</v>
      </c>
      <c r="AQ1512" t="s">
        <v>100</v>
      </c>
      <c r="AR1512" t="s">
        <v>100</v>
      </c>
      <c r="AS1512" t="s">
        <v>100</v>
      </c>
      <c r="AT1512" t="s">
        <v>100</v>
      </c>
      <c r="AU1512" t="s">
        <v>100</v>
      </c>
      <c r="AV1512" t="s">
        <v>100</v>
      </c>
      <c r="AW1512" t="s">
        <v>100</v>
      </c>
      <c r="AX1512" t="s">
        <v>100</v>
      </c>
      <c r="AY1512" t="s">
        <v>100</v>
      </c>
      <c r="AZ1512" t="s">
        <v>100</v>
      </c>
      <c r="BA1512" t="s">
        <v>100</v>
      </c>
      <c r="BB1512" t="s">
        <v>100</v>
      </c>
      <c r="BC1512" t="s">
        <v>100</v>
      </c>
      <c r="BD1512" t="s">
        <v>100</v>
      </c>
      <c r="BE1512" t="s">
        <v>100</v>
      </c>
      <c r="BF1512" t="s">
        <v>100</v>
      </c>
      <c r="BG1512" t="s">
        <v>100</v>
      </c>
      <c r="BH1512" t="s">
        <v>100</v>
      </c>
      <c r="BI1512" t="s">
        <v>100</v>
      </c>
      <c r="BJ1512" t="s">
        <v>100</v>
      </c>
      <c r="BK1512" t="s">
        <v>100</v>
      </c>
      <c r="BL1512" t="s">
        <v>100</v>
      </c>
      <c r="BM1512" t="s">
        <v>100</v>
      </c>
      <c r="BN1512" t="s">
        <v>100</v>
      </c>
      <c r="BO1512" t="s">
        <v>100</v>
      </c>
      <c r="BP1512" t="s">
        <v>100</v>
      </c>
      <c r="BQ1512" t="s">
        <v>100</v>
      </c>
      <c r="BR1512" t="s">
        <v>100</v>
      </c>
      <c r="BS1512" t="s">
        <v>100</v>
      </c>
      <c r="BT1512" t="s">
        <v>100</v>
      </c>
      <c r="BU1512" t="s">
        <v>100</v>
      </c>
      <c r="BV1512" t="s">
        <v>100</v>
      </c>
      <c r="BW1512" t="s">
        <v>100</v>
      </c>
      <c r="BX1512" t="s">
        <v>100</v>
      </c>
      <c r="BY1512" t="s">
        <v>100</v>
      </c>
      <c r="BZ1512" t="s">
        <v>100</v>
      </c>
      <c r="CA1512" t="s">
        <v>100</v>
      </c>
      <c r="CB1512" t="s">
        <v>100</v>
      </c>
      <c r="CC1512" t="s">
        <v>100</v>
      </c>
      <c r="CD1512" t="s">
        <v>100</v>
      </c>
      <c r="CE1512" t="s">
        <v>100</v>
      </c>
      <c r="CF1512" t="s">
        <v>100</v>
      </c>
      <c r="CG1512" t="s">
        <v>100</v>
      </c>
      <c r="CH1512" t="s">
        <v>100</v>
      </c>
      <c r="CI1512" t="s">
        <v>100</v>
      </c>
      <c r="CJ1512" t="s">
        <v>115</v>
      </c>
      <c r="CK1512" t="s">
        <v>100</v>
      </c>
      <c r="CL1512" t="s">
        <v>100</v>
      </c>
      <c r="CM1512" t="s">
        <v>100</v>
      </c>
      <c r="CN1512" t="s">
        <v>151</v>
      </c>
      <c r="CO1512" t="s">
        <v>100</v>
      </c>
      <c r="CP1512" t="s">
        <v>100</v>
      </c>
      <c r="CQ1512" t="s">
        <v>152</v>
      </c>
      <c r="CR1512" t="s">
        <v>153</v>
      </c>
    </row>
    <row r="1513" spans="1:96">
      <c r="A1513" t="s">
        <v>4946</v>
      </c>
      <c r="B1513" t="s">
        <v>4947</v>
      </c>
      <c r="C1513" t="s">
        <v>138</v>
      </c>
      <c r="D1513" t="s">
        <v>4948</v>
      </c>
      <c r="E1513" t="s">
        <v>100</v>
      </c>
      <c r="F1513" t="s">
        <v>100</v>
      </c>
      <c r="G1513" t="s">
        <v>141</v>
      </c>
      <c r="H1513" t="s">
        <v>142</v>
      </c>
      <c r="I1513" t="s">
        <v>143</v>
      </c>
      <c r="J1513" t="s">
        <v>419</v>
      </c>
      <c r="K1513" t="s">
        <v>105</v>
      </c>
      <c r="L1513" t="s">
        <v>106</v>
      </c>
      <c r="M1513" t="s">
        <v>100</v>
      </c>
      <c r="N1513" t="s">
        <v>100</v>
      </c>
      <c r="O1513" t="s">
        <v>100</v>
      </c>
      <c r="P1513" t="s">
        <v>146</v>
      </c>
      <c r="Q1513" t="s">
        <v>147</v>
      </c>
      <c r="R1513" t="s">
        <v>148</v>
      </c>
      <c r="S1513" t="s">
        <v>100</v>
      </c>
      <c r="T1513" t="s">
        <v>100</v>
      </c>
      <c r="U1513" t="s">
        <v>112</v>
      </c>
      <c r="V1513" t="s">
        <v>113</v>
      </c>
      <c r="W1513" t="s">
        <v>113</v>
      </c>
      <c r="X1513" t="s">
        <v>114</v>
      </c>
      <c r="Y1513" t="s">
        <v>100</v>
      </c>
      <c r="Z1513" t="s">
        <v>100</v>
      </c>
      <c r="AA1513" t="s">
        <v>100</v>
      </c>
      <c r="AB1513" t="s">
        <v>100</v>
      </c>
      <c r="AC1513" t="s">
        <v>100</v>
      </c>
      <c r="AD1513" t="s">
        <v>100</v>
      </c>
      <c r="AE1513" t="s">
        <v>115</v>
      </c>
      <c r="AF1513" t="s">
        <v>100</v>
      </c>
      <c r="AG1513" t="s">
        <v>100</v>
      </c>
      <c r="AH1513" t="s">
        <v>100</v>
      </c>
      <c r="AI1513" t="s">
        <v>100</v>
      </c>
      <c r="AJ1513" t="s">
        <v>100</v>
      </c>
      <c r="AK1513" t="s">
        <v>100</v>
      </c>
      <c r="AL1513" t="s">
        <v>100</v>
      </c>
      <c r="AM1513" t="s">
        <v>100</v>
      </c>
      <c r="AN1513" t="s">
        <v>100</v>
      </c>
      <c r="AO1513" t="s">
        <v>100</v>
      </c>
      <c r="AP1513" t="s">
        <v>100</v>
      </c>
      <c r="AQ1513" t="s">
        <v>100</v>
      </c>
      <c r="AR1513" t="s">
        <v>100</v>
      </c>
      <c r="AS1513" t="s">
        <v>100</v>
      </c>
      <c r="AT1513" t="s">
        <v>100</v>
      </c>
      <c r="AU1513" t="s">
        <v>100</v>
      </c>
      <c r="AV1513" t="s">
        <v>100</v>
      </c>
      <c r="AW1513" t="s">
        <v>100</v>
      </c>
      <c r="AX1513" t="s">
        <v>100</v>
      </c>
      <c r="AY1513" t="s">
        <v>100</v>
      </c>
      <c r="AZ1513" t="s">
        <v>100</v>
      </c>
      <c r="BA1513" t="s">
        <v>100</v>
      </c>
      <c r="BB1513" t="s">
        <v>100</v>
      </c>
      <c r="BC1513" t="s">
        <v>100</v>
      </c>
      <c r="BD1513" t="s">
        <v>100</v>
      </c>
      <c r="BE1513" t="s">
        <v>100</v>
      </c>
      <c r="BF1513" t="s">
        <v>100</v>
      </c>
      <c r="BG1513" t="s">
        <v>100</v>
      </c>
      <c r="BH1513" t="s">
        <v>100</v>
      </c>
      <c r="BI1513" t="s">
        <v>100</v>
      </c>
      <c r="BJ1513" t="s">
        <v>100</v>
      </c>
      <c r="BK1513" t="s">
        <v>100</v>
      </c>
      <c r="BL1513" t="s">
        <v>100</v>
      </c>
      <c r="BM1513" t="s">
        <v>100</v>
      </c>
      <c r="BN1513" t="s">
        <v>100</v>
      </c>
      <c r="BO1513" t="s">
        <v>100</v>
      </c>
      <c r="BP1513" t="s">
        <v>100</v>
      </c>
      <c r="BQ1513" t="s">
        <v>100</v>
      </c>
      <c r="BR1513" t="s">
        <v>100</v>
      </c>
      <c r="BS1513" t="s">
        <v>100</v>
      </c>
      <c r="BT1513" t="s">
        <v>100</v>
      </c>
      <c r="BU1513" t="s">
        <v>100</v>
      </c>
      <c r="BV1513" t="s">
        <v>100</v>
      </c>
      <c r="BW1513" t="s">
        <v>100</v>
      </c>
      <c r="BX1513" t="s">
        <v>100</v>
      </c>
      <c r="BY1513" t="s">
        <v>100</v>
      </c>
      <c r="BZ1513" t="s">
        <v>100</v>
      </c>
      <c r="CA1513" t="s">
        <v>100</v>
      </c>
      <c r="CB1513" t="s">
        <v>100</v>
      </c>
      <c r="CC1513" t="s">
        <v>100</v>
      </c>
      <c r="CD1513" t="s">
        <v>100</v>
      </c>
      <c r="CE1513" t="s">
        <v>100</v>
      </c>
      <c r="CF1513" t="s">
        <v>100</v>
      </c>
      <c r="CG1513" t="s">
        <v>100</v>
      </c>
      <c r="CH1513" t="s">
        <v>100</v>
      </c>
      <c r="CI1513" t="s">
        <v>100</v>
      </c>
      <c r="CJ1513" t="s">
        <v>115</v>
      </c>
      <c r="CK1513" t="s">
        <v>100</v>
      </c>
      <c r="CL1513" t="s">
        <v>100</v>
      </c>
      <c r="CM1513" t="s">
        <v>100</v>
      </c>
      <c r="CN1513" t="s">
        <v>151</v>
      </c>
      <c r="CO1513" t="s">
        <v>100</v>
      </c>
      <c r="CP1513" t="s">
        <v>100</v>
      </c>
      <c r="CQ1513" t="s">
        <v>152</v>
      </c>
      <c r="CR1513" t="s">
        <v>153</v>
      </c>
    </row>
    <row r="1514" spans="1:96">
      <c r="A1514" t="s">
        <v>4949</v>
      </c>
      <c r="B1514" t="s">
        <v>4950</v>
      </c>
      <c r="C1514" t="s">
        <v>138</v>
      </c>
      <c r="D1514" t="s">
        <v>4951</v>
      </c>
      <c r="E1514" t="s">
        <v>100</v>
      </c>
      <c r="F1514" t="s">
        <v>100</v>
      </c>
      <c r="G1514" t="s">
        <v>141</v>
      </c>
      <c r="H1514" t="s">
        <v>142</v>
      </c>
      <c r="I1514" t="s">
        <v>143</v>
      </c>
      <c r="J1514" t="s">
        <v>419</v>
      </c>
      <c r="K1514" t="s">
        <v>105</v>
      </c>
      <c r="L1514" t="s">
        <v>106</v>
      </c>
      <c r="M1514" t="s">
        <v>100</v>
      </c>
      <c r="N1514" t="s">
        <v>100</v>
      </c>
      <c r="O1514" t="s">
        <v>100</v>
      </c>
      <c r="P1514" t="s">
        <v>146</v>
      </c>
      <c r="Q1514" t="s">
        <v>147</v>
      </c>
      <c r="R1514" t="s">
        <v>148</v>
      </c>
      <c r="S1514" t="s">
        <v>110</v>
      </c>
      <c r="T1514" t="s">
        <v>111</v>
      </c>
      <c r="U1514" t="s">
        <v>112</v>
      </c>
      <c r="V1514" t="s">
        <v>113</v>
      </c>
      <c r="W1514" t="s">
        <v>113</v>
      </c>
      <c r="X1514" t="s">
        <v>114</v>
      </c>
      <c r="Y1514" t="s">
        <v>100</v>
      </c>
      <c r="Z1514" t="s">
        <v>100</v>
      </c>
      <c r="AA1514" t="s">
        <v>100</v>
      </c>
      <c r="AB1514" t="s">
        <v>100</v>
      </c>
      <c r="AC1514" t="s">
        <v>100</v>
      </c>
      <c r="AD1514" t="s">
        <v>100</v>
      </c>
      <c r="AE1514" t="s">
        <v>115</v>
      </c>
      <c r="AF1514" t="s">
        <v>100</v>
      </c>
      <c r="AG1514" t="s">
        <v>100</v>
      </c>
      <c r="AH1514" t="s">
        <v>100</v>
      </c>
      <c r="AI1514" t="s">
        <v>100</v>
      </c>
      <c r="AJ1514" t="s">
        <v>100</v>
      </c>
      <c r="AK1514" t="s">
        <v>100</v>
      </c>
      <c r="AL1514" t="s">
        <v>100</v>
      </c>
      <c r="AM1514" t="s">
        <v>100</v>
      </c>
      <c r="AN1514" t="s">
        <v>100</v>
      </c>
      <c r="AO1514" t="s">
        <v>100</v>
      </c>
      <c r="AP1514" t="s">
        <v>100</v>
      </c>
      <c r="AQ1514" t="s">
        <v>100</v>
      </c>
      <c r="AR1514" t="s">
        <v>100</v>
      </c>
      <c r="AS1514" t="s">
        <v>100</v>
      </c>
      <c r="AT1514" t="s">
        <v>100</v>
      </c>
      <c r="AU1514" t="s">
        <v>100</v>
      </c>
      <c r="AV1514" t="s">
        <v>100</v>
      </c>
      <c r="AW1514" t="s">
        <v>100</v>
      </c>
      <c r="AX1514" t="s">
        <v>100</v>
      </c>
      <c r="AY1514" t="s">
        <v>100</v>
      </c>
      <c r="AZ1514" t="s">
        <v>100</v>
      </c>
      <c r="BA1514" t="s">
        <v>100</v>
      </c>
      <c r="BB1514" t="s">
        <v>100</v>
      </c>
      <c r="BC1514" t="s">
        <v>100</v>
      </c>
      <c r="BD1514" t="s">
        <v>100</v>
      </c>
      <c r="BE1514" t="s">
        <v>100</v>
      </c>
      <c r="BF1514" t="s">
        <v>100</v>
      </c>
      <c r="BG1514" t="s">
        <v>100</v>
      </c>
      <c r="BH1514" t="s">
        <v>100</v>
      </c>
      <c r="BI1514" t="s">
        <v>100</v>
      </c>
      <c r="BJ1514" t="s">
        <v>100</v>
      </c>
      <c r="BK1514" t="s">
        <v>100</v>
      </c>
      <c r="BL1514" t="s">
        <v>100</v>
      </c>
      <c r="BM1514" t="s">
        <v>100</v>
      </c>
      <c r="BN1514" t="s">
        <v>100</v>
      </c>
      <c r="BO1514" t="s">
        <v>100</v>
      </c>
      <c r="BP1514" t="s">
        <v>100</v>
      </c>
      <c r="BQ1514" t="s">
        <v>100</v>
      </c>
      <c r="BR1514" t="s">
        <v>100</v>
      </c>
      <c r="BS1514" t="s">
        <v>100</v>
      </c>
      <c r="BT1514" t="s">
        <v>100</v>
      </c>
      <c r="BU1514" t="s">
        <v>100</v>
      </c>
      <c r="BV1514" t="s">
        <v>100</v>
      </c>
      <c r="BW1514" t="s">
        <v>100</v>
      </c>
      <c r="BX1514" t="s">
        <v>100</v>
      </c>
      <c r="BY1514" t="s">
        <v>100</v>
      </c>
      <c r="BZ1514" t="s">
        <v>100</v>
      </c>
      <c r="CA1514" t="s">
        <v>100</v>
      </c>
      <c r="CB1514" t="s">
        <v>100</v>
      </c>
      <c r="CC1514" t="s">
        <v>100</v>
      </c>
      <c r="CD1514" t="s">
        <v>100</v>
      </c>
      <c r="CE1514" t="s">
        <v>100</v>
      </c>
      <c r="CF1514" t="s">
        <v>100</v>
      </c>
      <c r="CG1514" t="s">
        <v>100</v>
      </c>
      <c r="CH1514" t="s">
        <v>100</v>
      </c>
      <c r="CI1514" t="s">
        <v>100</v>
      </c>
      <c r="CJ1514" t="s">
        <v>115</v>
      </c>
      <c r="CK1514" t="s">
        <v>100</v>
      </c>
      <c r="CL1514" t="s">
        <v>100</v>
      </c>
      <c r="CM1514" t="s">
        <v>100</v>
      </c>
      <c r="CN1514" t="s">
        <v>151</v>
      </c>
      <c r="CO1514" t="s">
        <v>100</v>
      </c>
      <c r="CP1514" t="s">
        <v>100</v>
      </c>
      <c r="CQ1514" t="s">
        <v>152</v>
      </c>
      <c r="CR1514" t="s">
        <v>153</v>
      </c>
    </row>
    <row r="1515" spans="1:96">
      <c r="A1515" t="s">
        <v>4952</v>
      </c>
      <c r="B1515" t="s">
        <v>4953</v>
      </c>
      <c r="C1515" t="s">
        <v>138</v>
      </c>
      <c r="D1515" t="s">
        <v>4947</v>
      </c>
      <c r="E1515" t="s">
        <v>100</v>
      </c>
      <c r="F1515" t="s">
        <v>100</v>
      </c>
      <c r="G1515" t="s">
        <v>141</v>
      </c>
      <c r="H1515" t="s">
        <v>142</v>
      </c>
      <c r="I1515" t="s">
        <v>143</v>
      </c>
      <c r="J1515" t="s">
        <v>419</v>
      </c>
      <c r="K1515" t="s">
        <v>615</v>
      </c>
      <c r="L1515" t="s">
        <v>106</v>
      </c>
      <c r="M1515" t="s">
        <v>100</v>
      </c>
      <c r="N1515" t="s">
        <v>100</v>
      </c>
      <c r="O1515" t="s">
        <v>100</v>
      </c>
      <c r="P1515" t="s">
        <v>146</v>
      </c>
      <c r="Q1515" t="s">
        <v>147</v>
      </c>
      <c r="R1515" t="s">
        <v>148</v>
      </c>
      <c r="S1515" t="s">
        <v>100</v>
      </c>
      <c r="T1515" t="s">
        <v>100</v>
      </c>
      <c r="U1515" t="s">
        <v>228</v>
      </c>
      <c r="V1515" t="s">
        <v>134</v>
      </c>
      <c r="W1515" t="s">
        <v>313</v>
      </c>
      <c r="X1515" t="s">
        <v>4954</v>
      </c>
      <c r="Y1515" t="s">
        <v>100</v>
      </c>
      <c r="Z1515" t="s">
        <v>100</v>
      </c>
      <c r="AA1515" t="s">
        <v>100</v>
      </c>
      <c r="AB1515" t="s">
        <v>100</v>
      </c>
      <c r="AC1515" t="s">
        <v>100</v>
      </c>
      <c r="AD1515" t="s">
        <v>100</v>
      </c>
      <c r="AE1515" t="s">
        <v>115</v>
      </c>
      <c r="AF1515" t="s">
        <v>100</v>
      </c>
      <c r="AG1515" t="s">
        <v>100</v>
      </c>
      <c r="AH1515" t="s">
        <v>100</v>
      </c>
      <c r="AI1515" t="s">
        <v>100</v>
      </c>
      <c r="AJ1515" t="s">
        <v>100</v>
      </c>
      <c r="AK1515" t="s">
        <v>115</v>
      </c>
      <c r="AL1515" t="s">
        <v>100</v>
      </c>
      <c r="AM1515" t="s">
        <v>100</v>
      </c>
      <c r="AN1515" t="s">
        <v>100</v>
      </c>
      <c r="AO1515" t="s">
        <v>100</v>
      </c>
      <c r="AP1515" t="s">
        <v>100</v>
      </c>
      <c r="AQ1515" t="s">
        <v>100</v>
      </c>
      <c r="AR1515" t="s">
        <v>100</v>
      </c>
      <c r="AS1515" t="s">
        <v>100</v>
      </c>
      <c r="AT1515" t="s">
        <v>100</v>
      </c>
      <c r="AU1515" t="s">
        <v>100</v>
      </c>
      <c r="AV1515" t="s">
        <v>100</v>
      </c>
      <c r="AW1515" t="s">
        <v>100</v>
      </c>
      <c r="AX1515" t="s">
        <v>100</v>
      </c>
      <c r="AY1515" t="s">
        <v>100</v>
      </c>
      <c r="AZ1515" t="s">
        <v>100</v>
      </c>
      <c r="BA1515" t="s">
        <v>100</v>
      </c>
      <c r="BB1515" t="s">
        <v>100</v>
      </c>
      <c r="BC1515" t="s">
        <v>100</v>
      </c>
      <c r="BD1515" t="s">
        <v>100</v>
      </c>
      <c r="BE1515" t="s">
        <v>100</v>
      </c>
      <c r="BF1515" t="s">
        <v>100</v>
      </c>
      <c r="BG1515" t="s">
        <v>100</v>
      </c>
      <c r="BH1515" t="s">
        <v>100</v>
      </c>
      <c r="BI1515" t="s">
        <v>100</v>
      </c>
      <c r="BJ1515" t="s">
        <v>100</v>
      </c>
      <c r="BK1515" t="s">
        <v>100</v>
      </c>
      <c r="BL1515" t="s">
        <v>100</v>
      </c>
      <c r="BM1515" t="s">
        <v>100</v>
      </c>
      <c r="BN1515" t="s">
        <v>100</v>
      </c>
      <c r="BO1515" t="s">
        <v>100</v>
      </c>
      <c r="BP1515" t="s">
        <v>100</v>
      </c>
      <c r="BQ1515" t="s">
        <v>100</v>
      </c>
      <c r="BR1515" t="s">
        <v>100</v>
      </c>
      <c r="BS1515" t="s">
        <v>100</v>
      </c>
      <c r="BT1515" t="s">
        <v>100</v>
      </c>
      <c r="BU1515" t="s">
        <v>100</v>
      </c>
      <c r="BV1515" t="s">
        <v>100</v>
      </c>
      <c r="BW1515" t="s">
        <v>100</v>
      </c>
      <c r="BX1515" t="s">
        <v>100</v>
      </c>
      <c r="BY1515" t="s">
        <v>100</v>
      </c>
      <c r="BZ1515" t="s">
        <v>100</v>
      </c>
      <c r="CA1515" t="s">
        <v>100</v>
      </c>
      <c r="CB1515" t="s">
        <v>100</v>
      </c>
      <c r="CC1515" t="s">
        <v>100</v>
      </c>
      <c r="CD1515" t="s">
        <v>100</v>
      </c>
      <c r="CE1515" t="s">
        <v>100</v>
      </c>
      <c r="CF1515" t="s">
        <v>100</v>
      </c>
      <c r="CG1515" t="s">
        <v>100</v>
      </c>
      <c r="CH1515" t="s">
        <v>100</v>
      </c>
      <c r="CI1515" t="s">
        <v>100</v>
      </c>
      <c r="CJ1515" t="s">
        <v>100</v>
      </c>
      <c r="CK1515" t="s">
        <v>100</v>
      </c>
      <c r="CL1515" t="s">
        <v>100</v>
      </c>
      <c r="CM1515" t="s">
        <v>100</v>
      </c>
      <c r="CN1515" t="s">
        <v>151</v>
      </c>
      <c r="CO1515" t="s">
        <v>100</v>
      </c>
      <c r="CP1515" t="s">
        <v>100</v>
      </c>
      <c r="CQ1515" t="s">
        <v>152</v>
      </c>
      <c r="CR1515" t="s">
        <v>153</v>
      </c>
    </row>
    <row r="1516" spans="1:96">
      <c r="A1516" t="s">
        <v>4955</v>
      </c>
      <c r="B1516" t="s">
        <v>4955</v>
      </c>
      <c r="C1516" t="s">
        <v>138</v>
      </c>
      <c r="D1516" t="s">
        <v>4956</v>
      </c>
      <c r="E1516" t="s">
        <v>4957</v>
      </c>
      <c r="F1516" t="s">
        <v>100</v>
      </c>
      <c r="G1516" t="s">
        <v>141</v>
      </c>
      <c r="H1516" t="s">
        <v>142</v>
      </c>
      <c r="I1516" t="s">
        <v>143</v>
      </c>
      <c r="J1516" t="s">
        <v>144</v>
      </c>
      <c r="K1516" t="s">
        <v>145</v>
      </c>
      <c r="L1516" t="s">
        <v>106</v>
      </c>
      <c r="M1516" t="s">
        <v>100</v>
      </c>
      <c r="N1516" t="s">
        <v>100</v>
      </c>
      <c r="O1516" t="s">
        <v>100</v>
      </c>
      <c r="P1516" t="s">
        <v>146</v>
      </c>
      <c r="Q1516" t="s">
        <v>147</v>
      </c>
      <c r="R1516" t="s">
        <v>148</v>
      </c>
      <c r="S1516" t="s">
        <v>100</v>
      </c>
      <c r="T1516" t="s">
        <v>100</v>
      </c>
      <c r="U1516" t="s">
        <v>112</v>
      </c>
      <c r="V1516" t="s">
        <v>149</v>
      </c>
      <c r="W1516" t="s">
        <v>2732</v>
      </c>
      <c r="X1516" t="s">
        <v>4958</v>
      </c>
      <c r="Y1516" t="s">
        <v>100</v>
      </c>
      <c r="Z1516" t="s">
        <v>100</v>
      </c>
      <c r="AA1516" t="s">
        <v>100</v>
      </c>
      <c r="AB1516" t="s">
        <v>100</v>
      </c>
      <c r="AC1516" t="s">
        <v>100</v>
      </c>
      <c r="AD1516" t="s">
        <v>100</v>
      </c>
      <c r="AE1516" t="s">
        <v>100</v>
      </c>
      <c r="AF1516" t="s">
        <v>100</v>
      </c>
      <c r="AG1516" t="s">
        <v>100</v>
      </c>
      <c r="AH1516" t="s">
        <v>100</v>
      </c>
      <c r="AI1516" t="s">
        <v>100</v>
      </c>
      <c r="AJ1516" t="s">
        <v>100</v>
      </c>
      <c r="AK1516" t="s">
        <v>100</v>
      </c>
      <c r="AL1516" t="s">
        <v>100</v>
      </c>
      <c r="AM1516" t="s">
        <v>100</v>
      </c>
      <c r="AN1516" t="s">
        <v>100</v>
      </c>
      <c r="AO1516" t="s">
        <v>100</v>
      </c>
      <c r="AP1516" t="s">
        <v>100</v>
      </c>
      <c r="AQ1516" t="s">
        <v>100</v>
      </c>
      <c r="AR1516" t="s">
        <v>100</v>
      </c>
      <c r="AS1516" t="s">
        <v>100</v>
      </c>
      <c r="AT1516" t="s">
        <v>100</v>
      </c>
      <c r="AU1516" t="s">
        <v>100</v>
      </c>
      <c r="AV1516" t="s">
        <v>100</v>
      </c>
      <c r="AW1516" t="s">
        <v>100</v>
      </c>
      <c r="AX1516" t="s">
        <v>100</v>
      </c>
      <c r="AY1516" t="s">
        <v>100</v>
      </c>
      <c r="AZ1516" t="s">
        <v>100</v>
      </c>
      <c r="BA1516" t="s">
        <v>100</v>
      </c>
      <c r="BB1516" t="s">
        <v>100</v>
      </c>
      <c r="BC1516" t="s">
        <v>100</v>
      </c>
      <c r="BD1516" t="s">
        <v>100</v>
      </c>
      <c r="BE1516" t="s">
        <v>100</v>
      </c>
      <c r="BF1516" t="s">
        <v>100</v>
      </c>
      <c r="BG1516" t="s">
        <v>100</v>
      </c>
      <c r="BH1516" t="s">
        <v>100</v>
      </c>
      <c r="BI1516" t="s">
        <v>100</v>
      </c>
      <c r="BJ1516" t="s">
        <v>100</v>
      </c>
      <c r="BK1516" t="s">
        <v>100</v>
      </c>
      <c r="BL1516" t="s">
        <v>100</v>
      </c>
      <c r="BM1516" t="s">
        <v>100</v>
      </c>
      <c r="BN1516" t="s">
        <v>100</v>
      </c>
      <c r="BO1516" t="s">
        <v>100</v>
      </c>
      <c r="BP1516" t="s">
        <v>100</v>
      </c>
      <c r="BQ1516" t="s">
        <v>100</v>
      </c>
      <c r="BR1516" t="s">
        <v>100</v>
      </c>
      <c r="BS1516" t="s">
        <v>100</v>
      </c>
      <c r="BT1516" t="s">
        <v>100</v>
      </c>
      <c r="BU1516" t="s">
        <v>115</v>
      </c>
      <c r="BV1516" t="s">
        <v>100</v>
      </c>
      <c r="BW1516" t="s">
        <v>100</v>
      </c>
      <c r="BX1516" t="s">
        <v>100</v>
      </c>
      <c r="BY1516" t="s">
        <v>100</v>
      </c>
      <c r="BZ1516" t="s">
        <v>100</v>
      </c>
      <c r="CA1516" t="s">
        <v>100</v>
      </c>
      <c r="CB1516" t="s">
        <v>100</v>
      </c>
      <c r="CC1516" t="s">
        <v>100</v>
      </c>
      <c r="CD1516" t="s">
        <v>100</v>
      </c>
      <c r="CE1516" t="s">
        <v>100</v>
      </c>
      <c r="CF1516" t="s">
        <v>100</v>
      </c>
      <c r="CG1516" t="s">
        <v>100</v>
      </c>
      <c r="CH1516" t="s">
        <v>100</v>
      </c>
      <c r="CI1516" t="s">
        <v>100</v>
      </c>
      <c r="CJ1516" t="s">
        <v>115</v>
      </c>
      <c r="CK1516" t="s">
        <v>100</v>
      </c>
      <c r="CL1516" t="s">
        <v>100</v>
      </c>
      <c r="CM1516" t="s">
        <v>100</v>
      </c>
      <c r="CN1516" t="s">
        <v>415</v>
      </c>
      <c r="CO1516" t="s">
        <v>100</v>
      </c>
      <c r="CP1516" t="s">
        <v>100</v>
      </c>
      <c r="CQ1516" t="s">
        <v>276</v>
      </c>
      <c r="CR1516" t="s">
        <v>276</v>
      </c>
    </row>
    <row r="1517" spans="1:96">
      <c r="A1517" t="s">
        <v>4959</v>
      </c>
      <c r="B1517" t="s">
        <v>4959</v>
      </c>
      <c r="C1517" t="s">
        <v>138</v>
      </c>
      <c r="D1517" t="s">
        <v>4960</v>
      </c>
      <c r="E1517" t="s">
        <v>4961</v>
      </c>
      <c r="F1517" t="s">
        <v>100</v>
      </c>
      <c r="G1517" t="s">
        <v>141</v>
      </c>
      <c r="H1517" t="s">
        <v>142</v>
      </c>
      <c r="I1517" t="s">
        <v>143</v>
      </c>
      <c r="J1517" t="s">
        <v>144</v>
      </c>
      <c r="K1517" t="s">
        <v>145</v>
      </c>
      <c r="L1517" t="s">
        <v>106</v>
      </c>
      <c r="M1517" t="s">
        <v>100</v>
      </c>
      <c r="N1517" t="s">
        <v>100</v>
      </c>
      <c r="O1517" t="s">
        <v>100</v>
      </c>
      <c r="P1517" t="s">
        <v>146</v>
      </c>
      <c r="Q1517" t="s">
        <v>147</v>
      </c>
      <c r="R1517" t="s">
        <v>148</v>
      </c>
      <c r="S1517" t="s">
        <v>100</v>
      </c>
      <c r="T1517" t="s">
        <v>100</v>
      </c>
      <c r="U1517" t="s">
        <v>112</v>
      </c>
      <c r="V1517" t="s">
        <v>149</v>
      </c>
      <c r="W1517" t="s">
        <v>2732</v>
      </c>
      <c r="X1517" t="s">
        <v>4962</v>
      </c>
      <c r="Y1517" t="s">
        <v>100</v>
      </c>
      <c r="Z1517" t="s">
        <v>100</v>
      </c>
      <c r="AA1517" t="s">
        <v>100</v>
      </c>
      <c r="AB1517" t="s">
        <v>100</v>
      </c>
      <c r="AC1517" t="s">
        <v>100</v>
      </c>
      <c r="AD1517" t="s">
        <v>100</v>
      </c>
      <c r="AE1517" t="s">
        <v>100</v>
      </c>
      <c r="AF1517" t="s">
        <v>100</v>
      </c>
      <c r="AG1517" t="s">
        <v>100</v>
      </c>
      <c r="AH1517" t="s">
        <v>100</v>
      </c>
      <c r="AI1517" t="s">
        <v>100</v>
      </c>
      <c r="AJ1517" t="s">
        <v>100</v>
      </c>
      <c r="AK1517" t="s">
        <v>100</v>
      </c>
      <c r="AL1517" t="s">
        <v>100</v>
      </c>
      <c r="AM1517" t="s">
        <v>100</v>
      </c>
      <c r="AN1517" t="s">
        <v>100</v>
      </c>
      <c r="AO1517" t="s">
        <v>100</v>
      </c>
      <c r="AP1517" t="s">
        <v>100</v>
      </c>
      <c r="AQ1517" t="s">
        <v>100</v>
      </c>
      <c r="AR1517" t="s">
        <v>100</v>
      </c>
      <c r="AS1517" t="s">
        <v>100</v>
      </c>
      <c r="AT1517" t="s">
        <v>100</v>
      </c>
      <c r="AU1517" t="s">
        <v>100</v>
      </c>
      <c r="AV1517" t="s">
        <v>100</v>
      </c>
      <c r="AW1517" t="s">
        <v>100</v>
      </c>
      <c r="AX1517" t="s">
        <v>100</v>
      </c>
      <c r="AY1517" t="s">
        <v>100</v>
      </c>
      <c r="AZ1517" t="s">
        <v>100</v>
      </c>
      <c r="BA1517" t="s">
        <v>100</v>
      </c>
      <c r="BB1517" t="s">
        <v>100</v>
      </c>
      <c r="BC1517" t="s">
        <v>100</v>
      </c>
      <c r="BD1517" t="s">
        <v>100</v>
      </c>
      <c r="BE1517" t="s">
        <v>100</v>
      </c>
      <c r="BF1517" t="s">
        <v>100</v>
      </c>
      <c r="BG1517" t="s">
        <v>100</v>
      </c>
      <c r="BH1517" t="s">
        <v>100</v>
      </c>
      <c r="BI1517" t="s">
        <v>100</v>
      </c>
      <c r="BJ1517" t="s">
        <v>100</v>
      </c>
      <c r="BK1517" t="s">
        <v>100</v>
      </c>
      <c r="BL1517" t="s">
        <v>100</v>
      </c>
      <c r="BM1517" t="s">
        <v>100</v>
      </c>
      <c r="BN1517" t="s">
        <v>100</v>
      </c>
      <c r="BO1517" t="s">
        <v>100</v>
      </c>
      <c r="BP1517" t="s">
        <v>100</v>
      </c>
      <c r="BQ1517" t="s">
        <v>100</v>
      </c>
      <c r="BR1517" t="s">
        <v>100</v>
      </c>
      <c r="BS1517" t="s">
        <v>100</v>
      </c>
      <c r="BT1517" t="s">
        <v>100</v>
      </c>
      <c r="BU1517" t="s">
        <v>115</v>
      </c>
      <c r="BV1517" t="s">
        <v>100</v>
      </c>
      <c r="BW1517" t="s">
        <v>100</v>
      </c>
      <c r="BX1517" t="s">
        <v>100</v>
      </c>
      <c r="BY1517" t="s">
        <v>100</v>
      </c>
      <c r="BZ1517" t="s">
        <v>100</v>
      </c>
      <c r="CA1517" t="s">
        <v>100</v>
      </c>
      <c r="CB1517" t="s">
        <v>100</v>
      </c>
      <c r="CC1517" t="s">
        <v>100</v>
      </c>
      <c r="CD1517" t="s">
        <v>100</v>
      </c>
      <c r="CE1517" t="s">
        <v>100</v>
      </c>
      <c r="CF1517" t="s">
        <v>100</v>
      </c>
      <c r="CG1517" t="s">
        <v>100</v>
      </c>
      <c r="CH1517" t="s">
        <v>100</v>
      </c>
      <c r="CI1517" t="s">
        <v>100</v>
      </c>
      <c r="CJ1517" t="s">
        <v>115</v>
      </c>
      <c r="CK1517" t="s">
        <v>100</v>
      </c>
      <c r="CL1517" t="s">
        <v>100</v>
      </c>
      <c r="CM1517" t="s">
        <v>100</v>
      </c>
      <c r="CN1517" t="s">
        <v>415</v>
      </c>
      <c r="CO1517" t="s">
        <v>100</v>
      </c>
      <c r="CP1517" t="s">
        <v>100</v>
      </c>
      <c r="CQ1517" t="s">
        <v>186</v>
      </c>
      <c r="CR1517" t="s">
        <v>186</v>
      </c>
    </row>
    <row r="1518" spans="1:96">
      <c r="A1518" t="s">
        <v>4963</v>
      </c>
      <c r="B1518" t="s">
        <v>4964</v>
      </c>
      <c r="C1518" t="s">
        <v>138</v>
      </c>
      <c r="D1518" t="s">
        <v>4965</v>
      </c>
      <c r="E1518" t="s">
        <v>100</v>
      </c>
      <c r="F1518" t="s">
        <v>100</v>
      </c>
      <c r="G1518" t="s">
        <v>141</v>
      </c>
      <c r="H1518" t="s">
        <v>142</v>
      </c>
      <c r="I1518" t="s">
        <v>143</v>
      </c>
      <c r="J1518" t="s">
        <v>144</v>
      </c>
      <c r="K1518" t="s">
        <v>145</v>
      </c>
      <c r="L1518" t="s">
        <v>106</v>
      </c>
      <c r="M1518" t="s">
        <v>100</v>
      </c>
      <c r="N1518" t="s">
        <v>100</v>
      </c>
      <c r="O1518" t="s">
        <v>100</v>
      </c>
      <c r="P1518" t="s">
        <v>146</v>
      </c>
      <c r="Q1518" t="s">
        <v>147</v>
      </c>
      <c r="R1518" t="s">
        <v>148</v>
      </c>
      <c r="S1518" t="s">
        <v>100</v>
      </c>
      <c r="T1518" t="s">
        <v>100</v>
      </c>
      <c r="U1518" t="s">
        <v>112</v>
      </c>
      <c r="V1518" t="s">
        <v>113</v>
      </c>
      <c r="W1518" t="s">
        <v>113</v>
      </c>
      <c r="X1518" t="s">
        <v>974</v>
      </c>
      <c r="Y1518" t="s">
        <v>100</v>
      </c>
      <c r="Z1518" t="s">
        <v>100</v>
      </c>
      <c r="AA1518" t="s">
        <v>100</v>
      </c>
      <c r="AB1518" t="s">
        <v>100</v>
      </c>
      <c r="AC1518" t="s">
        <v>100</v>
      </c>
      <c r="AD1518" t="s">
        <v>100</v>
      </c>
      <c r="AE1518" t="s">
        <v>115</v>
      </c>
      <c r="AF1518" t="s">
        <v>100</v>
      </c>
      <c r="AG1518" t="s">
        <v>100</v>
      </c>
      <c r="AH1518" t="s">
        <v>100</v>
      </c>
      <c r="AI1518" t="s">
        <v>100</v>
      </c>
      <c r="AJ1518" t="s">
        <v>100</v>
      </c>
      <c r="AK1518" t="s">
        <v>100</v>
      </c>
      <c r="AL1518" t="s">
        <v>100</v>
      </c>
      <c r="AM1518" t="s">
        <v>100</v>
      </c>
      <c r="AN1518" t="s">
        <v>100</v>
      </c>
      <c r="AO1518" t="s">
        <v>100</v>
      </c>
      <c r="AP1518" t="s">
        <v>100</v>
      </c>
      <c r="AQ1518" t="s">
        <v>115</v>
      </c>
      <c r="AR1518" t="s">
        <v>100</v>
      </c>
      <c r="AS1518" t="s">
        <v>100</v>
      </c>
      <c r="AT1518" t="s">
        <v>100</v>
      </c>
      <c r="AU1518" t="s">
        <v>100</v>
      </c>
      <c r="AV1518" t="s">
        <v>100</v>
      </c>
      <c r="AW1518" t="s">
        <v>100</v>
      </c>
      <c r="AX1518" t="s">
        <v>100</v>
      </c>
      <c r="AY1518" t="s">
        <v>100</v>
      </c>
      <c r="AZ1518" t="s">
        <v>100</v>
      </c>
      <c r="BA1518" t="s">
        <v>100</v>
      </c>
      <c r="BB1518" t="s">
        <v>100</v>
      </c>
      <c r="BC1518" t="s">
        <v>100</v>
      </c>
      <c r="BD1518" t="s">
        <v>100</v>
      </c>
      <c r="BE1518" t="s">
        <v>100</v>
      </c>
      <c r="BF1518" t="s">
        <v>100</v>
      </c>
      <c r="BG1518" t="s">
        <v>100</v>
      </c>
      <c r="BH1518" t="s">
        <v>100</v>
      </c>
      <c r="BI1518" t="s">
        <v>100</v>
      </c>
      <c r="BJ1518" t="s">
        <v>100</v>
      </c>
      <c r="BK1518" t="s">
        <v>100</v>
      </c>
      <c r="BL1518" t="s">
        <v>100</v>
      </c>
      <c r="BM1518" t="s">
        <v>100</v>
      </c>
      <c r="BN1518" t="s">
        <v>100</v>
      </c>
      <c r="BO1518" t="s">
        <v>100</v>
      </c>
      <c r="BP1518" t="s">
        <v>100</v>
      </c>
      <c r="BQ1518" t="s">
        <v>100</v>
      </c>
      <c r="BR1518" t="s">
        <v>100</v>
      </c>
      <c r="BS1518" t="s">
        <v>100</v>
      </c>
      <c r="BT1518" t="s">
        <v>100</v>
      </c>
      <c r="BU1518" t="s">
        <v>100</v>
      </c>
      <c r="BV1518" t="s">
        <v>100</v>
      </c>
      <c r="BW1518" t="s">
        <v>100</v>
      </c>
      <c r="BX1518" t="s">
        <v>115</v>
      </c>
      <c r="BY1518" t="s">
        <v>100</v>
      </c>
      <c r="BZ1518" t="s">
        <v>100</v>
      </c>
      <c r="CA1518" t="s">
        <v>100</v>
      </c>
      <c r="CB1518" t="s">
        <v>100</v>
      </c>
      <c r="CC1518" t="s">
        <v>100</v>
      </c>
      <c r="CD1518" t="s">
        <v>100</v>
      </c>
      <c r="CE1518" t="s">
        <v>100</v>
      </c>
      <c r="CF1518" t="s">
        <v>100</v>
      </c>
      <c r="CG1518" t="s">
        <v>100</v>
      </c>
      <c r="CH1518" t="s">
        <v>100</v>
      </c>
      <c r="CI1518" t="s">
        <v>100</v>
      </c>
      <c r="CJ1518" t="s">
        <v>115</v>
      </c>
      <c r="CK1518" t="s">
        <v>100</v>
      </c>
      <c r="CL1518" t="s">
        <v>100</v>
      </c>
      <c r="CM1518" t="s">
        <v>100</v>
      </c>
      <c r="CN1518" t="s">
        <v>151</v>
      </c>
      <c r="CO1518" t="s">
        <v>100</v>
      </c>
      <c r="CP1518" t="s">
        <v>100</v>
      </c>
      <c r="CQ1518" t="s">
        <v>152</v>
      </c>
      <c r="CR1518" t="s">
        <v>153</v>
      </c>
    </row>
    <row r="1519" spans="1:96">
      <c r="A1519" t="s">
        <v>4966</v>
      </c>
      <c r="B1519" t="s">
        <v>4967</v>
      </c>
      <c r="C1519" t="s">
        <v>138</v>
      </c>
      <c r="D1519" t="s">
        <v>4968</v>
      </c>
      <c r="E1519" t="s">
        <v>100</v>
      </c>
      <c r="F1519" t="s">
        <v>100</v>
      </c>
      <c r="G1519" t="s">
        <v>141</v>
      </c>
      <c r="H1519" t="s">
        <v>142</v>
      </c>
      <c r="I1519" t="s">
        <v>143</v>
      </c>
      <c r="J1519" t="s">
        <v>144</v>
      </c>
      <c r="K1519" t="s">
        <v>145</v>
      </c>
      <c r="L1519" t="s">
        <v>106</v>
      </c>
      <c r="M1519" t="s">
        <v>100</v>
      </c>
      <c r="N1519" t="s">
        <v>100</v>
      </c>
      <c r="O1519" t="s">
        <v>100</v>
      </c>
      <c r="P1519" t="s">
        <v>146</v>
      </c>
      <c r="Q1519" t="s">
        <v>147</v>
      </c>
      <c r="R1519" t="s">
        <v>148</v>
      </c>
      <c r="S1519" t="s">
        <v>100</v>
      </c>
      <c r="T1519" t="s">
        <v>100</v>
      </c>
      <c r="U1519" t="s">
        <v>112</v>
      </c>
      <c r="V1519" t="s">
        <v>113</v>
      </c>
      <c r="W1519" t="s">
        <v>113</v>
      </c>
      <c r="X1519" t="s">
        <v>974</v>
      </c>
      <c r="Y1519" t="s">
        <v>100</v>
      </c>
      <c r="Z1519" t="s">
        <v>100</v>
      </c>
      <c r="AA1519" t="s">
        <v>100</v>
      </c>
      <c r="AB1519" t="s">
        <v>100</v>
      </c>
      <c r="AC1519" t="s">
        <v>100</v>
      </c>
      <c r="AD1519" t="s">
        <v>100</v>
      </c>
      <c r="AE1519" t="s">
        <v>115</v>
      </c>
      <c r="AF1519" t="s">
        <v>100</v>
      </c>
      <c r="AG1519" t="s">
        <v>100</v>
      </c>
      <c r="AH1519" t="s">
        <v>100</v>
      </c>
      <c r="AI1519" t="s">
        <v>100</v>
      </c>
      <c r="AJ1519" t="s">
        <v>100</v>
      </c>
      <c r="AK1519" t="s">
        <v>100</v>
      </c>
      <c r="AL1519" t="s">
        <v>100</v>
      </c>
      <c r="AM1519" t="s">
        <v>100</v>
      </c>
      <c r="AN1519" t="s">
        <v>100</v>
      </c>
      <c r="AO1519" t="s">
        <v>100</v>
      </c>
      <c r="AP1519" t="s">
        <v>100</v>
      </c>
      <c r="AQ1519" t="s">
        <v>115</v>
      </c>
      <c r="AR1519" t="s">
        <v>100</v>
      </c>
      <c r="AS1519" t="s">
        <v>100</v>
      </c>
      <c r="AT1519" t="s">
        <v>100</v>
      </c>
      <c r="AU1519" t="s">
        <v>100</v>
      </c>
      <c r="AV1519" t="s">
        <v>100</v>
      </c>
      <c r="AW1519" t="s">
        <v>100</v>
      </c>
      <c r="AX1519" t="s">
        <v>100</v>
      </c>
      <c r="AY1519" t="s">
        <v>100</v>
      </c>
      <c r="AZ1519" t="s">
        <v>100</v>
      </c>
      <c r="BA1519" t="s">
        <v>100</v>
      </c>
      <c r="BB1519" t="s">
        <v>100</v>
      </c>
      <c r="BC1519" t="s">
        <v>100</v>
      </c>
      <c r="BD1519" t="s">
        <v>100</v>
      </c>
      <c r="BE1519" t="s">
        <v>100</v>
      </c>
      <c r="BF1519" t="s">
        <v>100</v>
      </c>
      <c r="BG1519" t="s">
        <v>100</v>
      </c>
      <c r="BH1519" t="s">
        <v>100</v>
      </c>
      <c r="BI1519" t="s">
        <v>100</v>
      </c>
      <c r="BJ1519" t="s">
        <v>100</v>
      </c>
      <c r="BK1519" t="s">
        <v>100</v>
      </c>
      <c r="BL1519" t="s">
        <v>100</v>
      </c>
      <c r="BM1519" t="s">
        <v>100</v>
      </c>
      <c r="BN1519" t="s">
        <v>100</v>
      </c>
      <c r="BO1519" t="s">
        <v>100</v>
      </c>
      <c r="BP1519" t="s">
        <v>100</v>
      </c>
      <c r="BQ1519" t="s">
        <v>100</v>
      </c>
      <c r="BR1519" t="s">
        <v>100</v>
      </c>
      <c r="BS1519" t="s">
        <v>100</v>
      </c>
      <c r="BT1519" t="s">
        <v>100</v>
      </c>
      <c r="BU1519" t="s">
        <v>100</v>
      </c>
      <c r="BV1519" t="s">
        <v>100</v>
      </c>
      <c r="BW1519" t="s">
        <v>100</v>
      </c>
      <c r="BX1519" t="s">
        <v>115</v>
      </c>
      <c r="BY1519" t="s">
        <v>100</v>
      </c>
      <c r="BZ1519" t="s">
        <v>100</v>
      </c>
      <c r="CA1519" t="s">
        <v>100</v>
      </c>
      <c r="CB1519" t="s">
        <v>100</v>
      </c>
      <c r="CC1519" t="s">
        <v>100</v>
      </c>
      <c r="CD1519" t="s">
        <v>100</v>
      </c>
      <c r="CE1519" t="s">
        <v>100</v>
      </c>
      <c r="CF1519" t="s">
        <v>100</v>
      </c>
      <c r="CG1519" t="s">
        <v>100</v>
      </c>
      <c r="CH1519" t="s">
        <v>100</v>
      </c>
      <c r="CI1519" t="s">
        <v>100</v>
      </c>
      <c r="CJ1519" t="s">
        <v>115</v>
      </c>
      <c r="CK1519" t="s">
        <v>100</v>
      </c>
      <c r="CL1519" t="s">
        <v>100</v>
      </c>
      <c r="CM1519" t="s">
        <v>100</v>
      </c>
      <c r="CN1519" t="s">
        <v>151</v>
      </c>
      <c r="CO1519" t="s">
        <v>100</v>
      </c>
      <c r="CP1519" t="s">
        <v>100</v>
      </c>
      <c r="CQ1519" t="s">
        <v>152</v>
      </c>
      <c r="CR1519" t="s">
        <v>153</v>
      </c>
    </row>
    <row r="1520" spans="1:96">
      <c r="A1520" t="s">
        <v>94</v>
      </c>
      <c r="B1520" t="s">
        <v>4969</v>
      </c>
      <c r="C1520" t="s">
        <v>178</v>
      </c>
      <c r="D1520" t="s">
        <v>4970</v>
      </c>
      <c r="E1520" t="s">
        <v>100</v>
      </c>
      <c r="F1520" t="s">
        <v>100</v>
      </c>
      <c r="G1520" t="s">
        <v>141</v>
      </c>
      <c r="H1520" t="s">
        <v>142</v>
      </c>
      <c r="I1520" t="s">
        <v>143</v>
      </c>
      <c r="J1520" t="s">
        <v>144</v>
      </c>
      <c r="K1520" t="s">
        <v>145</v>
      </c>
      <c r="L1520" t="s">
        <v>106</v>
      </c>
      <c r="M1520" t="s">
        <v>100</v>
      </c>
      <c r="N1520" t="s">
        <v>100</v>
      </c>
      <c r="O1520" t="s">
        <v>100</v>
      </c>
      <c r="P1520" t="s">
        <v>146</v>
      </c>
      <c r="Q1520" t="s">
        <v>147</v>
      </c>
      <c r="R1520" t="s">
        <v>148</v>
      </c>
      <c r="S1520" t="s">
        <v>100</v>
      </c>
      <c r="T1520" t="s">
        <v>100</v>
      </c>
      <c r="U1520" t="s">
        <v>112</v>
      </c>
      <c r="V1520" t="s">
        <v>113</v>
      </c>
      <c r="W1520" t="s">
        <v>113</v>
      </c>
      <c r="X1520" t="s">
        <v>114</v>
      </c>
      <c r="Y1520" t="s">
        <v>100</v>
      </c>
      <c r="Z1520" t="s">
        <v>100</v>
      </c>
      <c r="AA1520" t="s">
        <v>100</v>
      </c>
      <c r="AB1520" t="s">
        <v>100</v>
      </c>
      <c r="AC1520" t="s">
        <v>100</v>
      </c>
      <c r="AD1520" t="s">
        <v>100</v>
      </c>
      <c r="AE1520" t="s">
        <v>100</v>
      </c>
      <c r="AF1520" t="s">
        <v>100</v>
      </c>
      <c r="AG1520" t="s">
        <v>100</v>
      </c>
      <c r="AH1520" t="s">
        <v>100</v>
      </c>
      <c r="AI1520" t="s">
        <v>100</v>
      </c>
      <c r="AJ1520" t="s">
        <v>100</v>
      </c>
      <c r="AK1520" t="s">
        <v>100</v>
      </c>
      <c r="AL1520" t="s">
        <v>100</v>
      </c>
      <c r="AM1520" t="s">
        <v>100</v>
      </c>
      <c r="AN1520" t="s">
        <v>100</v>
      </c>
      <c r="AO1520" t="s">
        <v>100</v>
      </c>
      <c r="AP1520" t="s">
        <v>100</v>
      </c>
      <c r="AQ1520" t="s">
        <v>100</v>
      </c>
      <c r="AR1520" t="s">
        <v>100</v>
      </c>
      <c r="AS1520" t="s">
        <v>100</v>
      </c>
      <c r="AT1520" t="s">
        <v>100</v>
      </c>
      <c r="AU1520" t="s">
        <v>100</v>
      </c>
      <c r="AV1520" t="s">
        <v>100</v>
      </c>
      <c r="AW1520" t="s">
        <v>100</v>
      </c>
      <c r="AX1520" t="s">
        <v>100</v>
      </c>
      <c r="AY1520" t="s">
        <v>100</v>
      </c>
      <c r="AZ1520" t="s">
        <v>100</v>
      </c>
      <c r="BA1520" t="s">
        <v>100</v>
      </c>
      <c r="BB1520" t="s">
        <v>100</v>
      </c>
      <c r="BC1520" t="s">
        <v>100</v>
      </c>
      <c r="BD1520" t="s">
        <v>100</v>
      </c>
      <c r="BE1520" t="s">
        <v>100</v>
      </c>
      <c r="BF1520" t="s">
        <v>100</v>
      </c>
      <c r="BG1520" t="s">
        <v>100</v>
      </c>
      <c r="BH1520" t="s">
        <v>100</v>
      </c>
      <c r="BI1520" t="s">
        <v>100</v>
      </c>
      <c r="BJ1520" t="s">
        <v>100</v>
      </c>
      <c r="BK1520" t="s">
        <v>100</v>
      </c>
      <c r="BL1520" t="s">
        <v>100</v>
      </c>
      <c r="BM1520" t="s">
        <v>100</v>
      </c>
      <c r="BN1520" t="s">
        <v>100</v>
      </c>
      <c r="BO1520" t="s">
        <v>259</v>
      </c>
      <c r="BP1520" t="s">
        <v>315</v>
      </c>
      <c r="BQ1520" t="s">
        <v>4971</v>
      </c>
      <c r="BR1520" t="s">
        <v>100</v>
      </c>
      <c r="BS1520" t="s">
        <v>100</v>
      </c>
      <c r="BT1520" t="s">
        <v>100</v>
      </c>
      <c r="BU1520" t="s">
        <v>100</v>
      </c>
      <c r="BV1520" t="s">
        <v>100</v>
      </c>
      <c r="BW1520" t="s">
        <v>100</v>
      </c>
      <c r="BX1520" t="s">
        <v>100</v>
      </c>
      <c r="BY1520" t="s">
        <v>100</v>
      </c>
      <c r="BZ1520" t="s">
        <v>100</v>
      </c>
      <c r="CA1520" t="s">
        <v>100</v>
      </c>
      <c r="CB1520" t="s">
        <v>100</v>
      </c>
      <c r="CC1520" t="s">
        <v>100</v>
      </c>
      <c r="CD1520" t="s">
        <v>100</v>
      </c>
      <c r="CE1520" t="s">
        <v>100</v>
      </c>
      <c r="CF1520" t="s">
        <v>100</v>
      </c>
      <c r="CG1520" t="s">
        <v>100</v>
      </c>
      <c r="CH1520" t="s">
        <v>100</v>
      </c>
      <c r="CI1520" t="s">
        <v>100</v>
      </c>
      <c r="CJ1520" t="s">
        <v>100</v>
      </c>
      <c r="CK1520" t="s">
        <v>100</v>
      </c>
      <c r="CL1520" t="s">
        <v>100</v>
      </c>
      <c r="CM1520" t="s">
        <v>100</v>
      </c>
      <c r="CN1520" t="s">
        <v>211</v>
      </c>
      <c r="CO1520" t="s">
        <v>100</v>
      </c>
      <c r="CP1520" t="s">
        <v>100</v>
      </c>
      <c r="CQ1520" t="s">
        <v>152</v>
      </c>
      <c r="CR1520" t="s">
        <v>153</v>
      </c>
    </row>
    <row r="1521" spans="1:96">
      <c r="A1521" t="s">
        <v>4972</v>
      </c>
      <c r="B1521" t="s">
        <v>4973</v>
      </c>
      <c r="C1521" t="s">
        <v>138</v>
      </c>
      <c r="D1521" t="s">
        <v>4974</v>
      </c>
      <c r="E1521" t="s">
        <v>100</v>
      </c>
      <c r="F1521" t="s">
        <v>100</v>
      </c>
      <c r="G1521" t="s">
        <v>141</v>
      </c>
      <c r="H1521" t="s">
        <v>142</v>
      </c>
      <c r="I1521" t="s">
        <v>143</v>
      </c>
      <c r="J1521" t="s">
        <v>144</v>
      </c>
      <c r="K1521" t="s">
        <v>145</v>
      </c>
      <c r="L1521" t="s">
        <v>106</v>
      </c>
      <c r="M1521" t="s">
        <v>100</v>
      </c>
      <c r="N1521" t="s">
        <v>100</v>
      </c>
      <c r="O1521" t="s">
        <v>100</v>
      </c>
      <c r="P1521" t="s">
        <v>146</v>
      </c>
      <c r="Q1521" t="s">
        <v>147</v>
      </c>
      <c r="R1521" t="s">
        <v>148</v>
      </c>
      <c r="S1521" t="s">
        <v>100</v>
      </c>
      <c r="T1521" t="s">
        <v>100</v>
      </c>
      <c r="U1521" t="s">
        <v>112</v>
      </c>
      <c r="V1521" t="s">
        <v>313</v>
      </c>
      <c r="W1521" t="s">
        <v>313</v>
      </c>
      <c r="X1521" t="s">
        <v>314</v>
      </c>
      <c r="Y1521" t="s">
        <v>100</v>
      </c>
      <c r="Z1521" t="s">
        <v>100</v>
      </c>
      <c r="AA1521" t="s">
        <v>100</v>
      </c>
      <c r="AB1521" t="s">
        <v>100</v>
      </c>
      <c r="AC1521" t="s">
        <v>100</v>
      </c>
      <c r="AD1521" t="s">
        <v>100</v>
      </c>
      <c r="AE1521" t="s">
        <v>115</v>
      </c>
      <c r="AF1521" t="s">
        <v>100</v>
      </c>
      <c r="AG1521" t="s">
        <v>100</v>
      </c>
      <c r="AH1521" t="s">
        <v>100</v>
      </c>
      <c r="AI1521" t="s">
        <v>100</v>
      </c>
      <c r="AJ1521" t="s">
        <v>100</v>
      </c>
      <c r="AK1521" t="s">
        <v>100</v>
      </c>
      <c r="AL1521" t="s">
        <v>100</v>
      </c>
      <c r="AM1521" t="s">
        <v>100</v>
      </c>
      <c r="AN1521" t="s">
        <v>100</v>
      </c>
      <c r="AO1521" t="s">
        <v>100</v>
      </c>
      <c r="AP1521" t="s">
        <v>100</v>
      </c>
      <c r="AQ1521" t="s">
        <v>115</v>
      </c>
      <c r="AR1521" t="s">
        <v>100</v>
      </c>
      <c r="AS1521" t="s">
        <v>100</v>
      </c>
      <c r="AT1521" t="s">
        <v>100</v>
      </c>
      <c r="AU1521" t="s">
        <v>100</v>
      </c>
      <c r="AV1521" t="s">
        <v>100</v>
      </c>
      <c r="AW1521" t="s">
        <v>100</v>
      </c>
      <c r="AX1521" t="s">
        <v>100</v>
      </c>
      <c r="AY1521" t="s">
        <v>100</v>
      </c>
      <c r="AZ1521" t="s">
        <v>100</v>
      </c>
      <c r="BA1521" t="s">
        <v>100</v>
      </c>
      <c r="BB1521" t="s">
        <v>100</v>
      </c>
      <c r="BC1521" t="s">
        <v>100</v>
      </c>
      <c r="BD1521" t="s">
        <v>100</v>
      </c>
      <c r="BE1521" t="s">
        <v>100</v>
      </c>
      <c r="BF1521" t="s">
        <v>100</v>
      </c>
      <c r="BG1521" t="s">
        <v>100</v>
      </c>
      <c r="BH1521" t="s">
        <v>100</v>
      </c>
      <c r="BI1521" t="s">
        <v>100</v>
      </c>
      <c r="BJ1521" t="s">
        <v>100</v>
      </c>
      <c r="BK1521" t="s">
        <v>100</v>
      </c>
      <c r="BL1521" t="s">
        <v>100</v>
      </c>
      <c r="BM1521" t="s">
        <v>100</v>
      </c>
      <c r="BN1521" t="s">
        <v>100</v>
      </c>
      <c r="BO1521" t="s">
        <v>100</v>
      </c>
      <c r="BP1521" t="s">
        <v>100</v>
      </c>
      <c r="BQ1521" t="s">
        <v>100</v>
      </c>
      <c r="BR1521" t="s">
        <v>100</v>
      </c>
      <c r="BS1521" t="s">
        <v>100</v>
      </c>
      <c r="BT1521" t="s">
        <v>100</v>
      </c>
      <c r="BU1521" t="s">
        <v>100</v>
      </c>
      <c r="BV1521" t="s">
        <v>100</v>
      </c>
      <c r="BW1521" t="s">
        <v>100</v>
      </c>
      <c r="BX1521" t="s">
        <v>100</v>
      </c>
      <c r="BY1521" t="s">
        <v>100</v>
      </c>
      <c r="BZ1521" t="s">
        <v>100</v>
      </c>
      <c r="CA1521" t="s">
        <v>100</v>
      </c>
      <c r="CB1521" t="s">
        <v>100</v>
      </c>
      <c r="CC1521" t="s">
        <v>100</v>
      </c>
      <c r="CD1521" t="s">
        <v>100</v>
      </c>
      <c r="CE1521" t="s">
        <v>100</v>
      </c>
      <c r="CF1521" t="s">
        <v>100</v>
      </c>
      <c r="CG1521" t="s">
        <v>100</v>
      </c>
      <c r="CH1521" t="s">
        <v>100</v>
      </c>
      <c r="CI1521" t="s">
        <v>100</v>
      </c>
      <c r="CJ1521" t="s">
        <v>100</v>
      </c>
      <c r="CK1521" t="s">
        <v>100</v>
      </c>
      <c r="CL1521" t="s">
        <v>100</v>
      </c>
      <c r="CM1521" t="s">
        <v>100</v>
      </c>
      <c r="CN1521" t="s">
        <v>151</v>
      </c>
      <c r="CO1521" t="s">
        <v>100</v>
      </c>
      <c r="CP1521" t="s">
        <v>100</v>
      </c>
      <c r="CQ1521" t="s">
        <v>152</v>
      </c>
      <c r="CR1521" t="s">
        <v>340</v>
      </c>
    </row>
    <row r="1522" spans="1:96">
      <c r="A1522" t="s">
        <v>95</v>
      </c>
      <c r="B1522" t="s">
        <v>4975</v>
      </c>
      <c r="C1522" t="s">
        <v>178</v>
      </c>
      <c r="D1522" t="s">
        <v>4976</v>
      </c>
      <c r="E1522" t="s">
        <v>100</v>
      </c>
      <c r="F1522" t="s">
        <v>100</v>
      </c>
      <c r="G1522" t="s">
        <v>141</v>
      </c>
      <c r="H1522" t="s">
        <v>142</v>
      </c>
      <c r="I1522" t="s">
        <v>143</v>
      </c>
      <c r="J1522" t="s">
        <v>144</v>
      </c>
      <c r="K1522" t="s">
        <v>145</v>
      </c>
      <c r="L1522" t="s">
        <v>106</v>
      </c>
      <c r="M1522" t="s">
        <v>100</v>
      </c>
      <c r="N1522" t="s">
        <v>100</v>
      </c>
      <c r="O1522" t="s">
        <v>100</v>
      </c>
      <c r="P1522" t="s">
        <v>146</v>
      </c>
      <c r="Q1522" t="s">
        <v>147</v>
      </c>
      <c r="R1522" t="s">
        <v>148</v>
      </c>
      <c r="S1522" t="s">
        <v>100</v>
      </c>
      <c r="T1522" t="s">
        <v>100</v>
      </c>
      <c r="U1522" t="s">
        <v>112</v>
      </c>
      <c r="V1522" t="s">
        <v>113</v>
      </c>
      <c r="W1522" t="s">
        <v>113</v>
      </c>
      <c r="X1522" t="s">
        <v>114</v>
      </c>
      <c r="Y1522" t="s">
        <v>100</v>
      </c>
      <c r="Z1522" t="s">
        <v>100</v>
      </c>
      <c r="AA1522" t="s">
        <v>100</v>
      </c>
      <c r="AB1522" t="s">
        <v>100</v>
      </c>
      <c r="AC1522" t="s">
        <v>100</v>
      </c>
      <c r="AD1522" t="s">
        <v>100</v>
      </c>
      <c r="AE1522" t="s">
        <v>100</v>
      </c>
      <c r="AF1522" t="s">
        <v>100</v>
      </c>
      <c r="AG1522" t="s">
        <v>100</v>
      </c>
      <c r="AH1522" t="s">
        <v>100</v>
      </c>
      <c r="AI1522" t="s">
        <v>100</v>
      </c>
      <c r="AJ1522" t="s">
        <v>100</v>
      </c>
      <c r="AK1522" t="s">
        <v>100</v>
      </c>
      <c r="AL1522" t="s">
        <v>100</v>
      </c>
      <c r="AM1522" t="s">
        <v>100</v>
      </c>
      <c r="AN1522" t="s">
        <v>100</v>
      </c>
      <c r="AO1522" t="s">
        <v>100</v>
      </c>
      <c r="AP1522" t="s">
        <v>100</v>
      </c>
      <c r="AQ1522" t="s">
        <v>100</v>
      </c>
      <c r="AR1522" t="s">
        <v>100</v>
      </c>
      <c r="AS1522" t="s">
        <v>100</v>
      </c>
      <c r="AT1522" t="s">
        <v>100</v>
      </c>
      <c r="AU1522" t="s">
        <v>100</v>
      </c>
      <c r="AV1522" t="s">
        <v>100</v>
      </c>
      <c r="AW1522" t="s">
        <v>100</v>
      </c>
      <c r="AX1522" t="s">
        <v>100</v>
      </c>
      <c r="AY1522" t="s">
        <v>100</v>
      </c>
      <c r="AZ1522" t="s">
        <v>100</v>
      </c>
      <c r="BA1522" t="s">
        <v>100</v>
      </c>
      <c r="BB1522" t="s">
        <v>100</v>
      </c>
      <c r="BC1522" t="s">
        <v>100</v>
      </c>
      <c r="BD1522" t="s">
        <v>100</v>
      </c>
      <c r="BE1522" t="s">
        <v>100</v>
      </c>
      <c r="BF1522" t="s">
        <v>100</v>
      </c>
      <c r="BG1522" t="s">
        <v>100</v>
      </c>
      <c r="BH1522" t="s">
        <v>100</v>
      </c>
      <c r="BI1522" t="s">
        <v>100</v>
      </c>
      <c r="BJ1522" t="s">
        <v>100</v>
      </c>
      <c r="BK1522" t="s">
        <v>100</v>
      </c>
      <c r="BL1522" t="s">
        <v>100</v>
      </c>
      <c r="BM1522" t="s">
        <v>100</v>
      </c>
      <c r="BN1522" t="s">
        <v>100</v>
      </c>
      <c r="BO1522" t="s">
        <v>259</v>
      </c>
      <c r="BP1522" t="s">
        <v>315</v>
      </c>
      <c r="BQ1522" t="s">
        <v>4977</v>
      </c>
      <c r="BR1522" t="s">
        <v>100</v>
      </c>
      <c r="BS1522" t="s">
        <v>100</v>
      </c>
      <c r="BT1522" t="s">
        <v>100</v>
      </c>
      <c r="BU1522" t="s">
        <v>100</v>
      </c>
      <c r="BV1522" t="s">
        <v>100</v>
      </c>
      <c r="BW1522" t="s">
        <v>100</v>
      </c>
      <c r="BX1522" t="s">
        <v>100</v>
      </c>
      <c r="BY1522" t="s">
        <v>100</v>
      </c>
      <c r="BZ1522" t="s">
        <v>100</v>
      </c>
      <c r="CA1522" t="s">
        <v>100</v>
      </c>
      <c r="CB1522" t="s">
        <v>100</v>
      </c>
      <c r="CC1522" t="s">
        <v>100</v>
      </c>
      <c r="CD1522" t="s">
        <v>100</v>
      </c>
      <c r="CE1522" t="s">
        <v>100</v>
      </c>
      <c r="CF1522" t="s">
        <v>100</v>
      </c>
      <c r="CG1522" t="s">
        <v>100</v>
      </c>
      <c r="CH1522" t="s">
        <v>100</v>
      </c>
      <c r="CI1522" t="s">
        <v>100</v>
      </c>
      <c r="CJ1522" t="s">
        <v>100</v>
      </c>
      <c r="CK1522" t="s">
        <v>100</v>
      </c>
      <c r="CL1522" t="s">
        <v>100</v>
      </c>
      <c r="CM1522" t="s">
        <v>100</v>
      </c>
      <c r="CN1522" t="s">
        <v>211</v>
      </c>
      <c r="CO1522" t="s">
        <v>100</v>
      </c>
      <c r="CP1522" t="s">
        <v>100</v>
      </c>
      <c r="CQ1522" t="s">
        <v>152</v>
      </c>
      <c r="CR1522" t="s">
        <v>153</v>
      </c>
    </row>
    <row r="1523" spans="1:96">
      <c r="A1523" t="s">
        <v>2</v>
      </c>
      <c r="B1523" t="s">
        <v>4978</v>
      </c>
      <c r="C1523" t="s">
        <v>189</v>
      </c>
      <c r="D1523" t="s">
        <v>4979</v>
      </c>
      <c r="E1523" t="s">
        <v>100</v>
      </c>
      <c r="F1523" t="s">
        <v>100</v>
      </c>
      <c r="G1523" t="s">
        <v>141</v>
      </c>
      <c r="H1523" t="s">
        <v>142</v>
      </c>
      <c r="I1523" t="s">
        <v>143</v>
      </c>
      <c r="J1523" t="s">
        <v>144</v>
      </c>
      <c r="K1523" t="s">
        <v>145</v>
      </c>
      <c r="L1523" t="s">
        <v>106</v>
      </c>
      <c r="M1523" t="s">
        <v>100</v>
      </c>
      <c r="N1523" t="s">
        <v>100</v>
      </c>
      <c r="O1523" t="s">
        <v>191</v>
      </c>
      <c r="P1523" t="s">
        <v>146</v>
      </c>
      <c r="Q1523" t="s">
        <v>147</v>
      </c>
      <c r="R1523" t="s">
        <v>148</v>
      </c>
      <c r="S1523" t="s">
        <v>100</v>
      </c>
      <c r="T1523" t="s">
        <v>111</v>
      </c>
      <c r="U1523" t="s">
        <v>112</v>
      </c>
      <c r="V1523" t="s">
        <v>313</v>
      </c>
      <c r="W1523" t="s">
        <v>313</v>
      </c>
      <c r="X1523" t="s">
        <v>314</v>
      </c>
      <c r="Y1523" t="s">
        <v>100</v>
      </c>
      <c r="Z1523" t="s">
        <v>100</v>
      </c>
      <c r="AA1523" t="s">
        <v>100</v>
      </c>
      <c r="AB1523" t="s">
        <v>100</v>
      </c>
      <c r="AC1523" t="s">
        <v>100</v>
      </c>
      <c r="AD1523" t="s">
        <v>100</v>
      </c>
      <c r="AE1523" t="s">
        <v>100</v>
      </c>
      <c r="AF1523" t="s">
        <v>100</v>
      </c>
      <c r="AG1523" t="s">
        <v>100</v>
      </c>
      <c r="AH1523" t="s">
        <v>100</v>
      </c>
      <c r="AI1523" t="s">
        <v>100</v>
      </c>
      <c r="AJ1523" t="s">
        <v>100</v>
      </c>
      <c r="AK1523" t="s">
        <v>100</v>
      </c>
      <c r="AL1523" t="s">
        <v>100</v>
      </c>
      <c r="AM1523" t="s">
        <v>100</v>
      </c>
      <c r="AN1523" t="s">
        <v>100</v>
      </c>
      <c r="AO1523" t="s">
        <v>100</v>
      </c>
      <c r="AP1523" t="s">
        <v>100</v>
      </c>
      <c r="AQ1523" t="s">
        <v>100</v>
      </c>
      <c r="AR1523" t="s">
        <v>100</v>
      </c>
      <c r="AS1523" t="s">
        <v>100</v>
      </c>
      <c r="AT1523" t="s">
        <v>100</v>
      </c>
      <c r="AU1523" t="s">
        <v>100</v>
      </c>
      <c r="AV1523" t="s">
        <v>100</v>
      </c>
      <c r="AW1523" t="s">
        <v>100</v>
      </c>
      <c r="AX1523" t="s">
        <v>100</v>
      </c>
      <c r="AY1523" t="s">
        <v>100</v>
      </c>
      <c r="AZ1523" t="s">
        <v>100</v>
      </c>
      <c r="BA1523" t="s">
        <v>100</v>
      </c>
      <c r="BB1523" t="s">
        <v>100</v>
      </c>
      <c r="BC1523" t="s">
        <v>100</v>
      </c>
      <c r="BD1523" t="s">
        <v>100</v>
      </c>
      <c r="BE1523" t="s">
        <v>100</v>
      </c>
      <c r="BF1523" t="s">
        <v>100</v>
      </c>
      <c r="BG1523" t="s">
        <v>100</v>
      </c>
      <c r="BH1523" t="s">
        <v>100</v>
      </c>
      <c r="BI1523" t="s">
        <v>100</v>
      </c>
      <c r="BJ1523" t="s">
        <v>100</v>
      </c>
      <c r="BK1523" t="s">
        <v>100</v>
      </c>
      <c r="BL1523" t="s">
        <v>100</v>
      </c>
      <c r="BM1523" t="s">
        <v>100</v>
      </c>
      <c r="BN1523" t="s">
        <v>100</v>
      </c>
      <c r="BO1523" t="s">
        <v>259</v>
      </c>
      <c r="BP1523" t="s">
        <v>182</v>
      </c>
      <c r="BQ1523" t="s">
        <v>183</v>
      </c>
      <c r="BR1523" t="s">
        <v>100</v>
      </c>
      <c r="BS1523" t="s">
        <v>100</v>
      </c>
      <c r="BT1523" t="s">
        <v>100</v>
      </c>
      <c r="BU1523" t="s">
        <v>100</v>
      </c>
      <c r="BV1523" t="s">
        <v>100</v>
      </c>
      <c r="BW1523" t="s">
        <v>100</v>
      </c>
      <c r="BX1523" t="s">
        <v>100</v>
      </c>
      <c r="BY1523" t="s">
        <v>100</v>
      </c>
      <c r="BZ1523" t="s">
        <v>100</v>
      </c>
      <c r="CA1523" t="s">
        <v>100</v>
      </c>
      <c r="CB1523" t="s">
        <v>100</v>
      </c>
      <c r="CC1523" t="s">
        <v>100</v>
      </c>
      <c r="CD1523" t="s">
        <v>100</v>
      </c>
      <c r="CE1523" t="s">
        <v>100</v>
      </c>
      <c r="CF1523" t="s">
        <v>100</v>
      </c>
      <c r="CG1523" t="s">
        <v>100</v>
      </c>
      <c r="CH1523" t="s">
        <v>100</v>
      </c>
      <c r="CI1523" t="s">
        <v>100</v>
      </c>
      <c r="CJ1523" t="s">
        <v>100</v>
      </c>
      <c r="CK1523" t="s">
        <v>100</v>
      </c>
      <c r="CL1523" t="s">
        <v>100</v>
      </c>
      <c r="CM1523" t="s">
        <v>100</v>
      </c>
      <c r="CN1523" t="s">
        <v>166</v>
      </c>
      <c r="CO1523" t="s">
        <v>100</v>
      </c>
      <c r="CP1523" t="s">
        <v>100</v>
      </c>
      <c r="CQ1523" t="s">
        <v>152</v>
      </c>
      <c r="CR1523" t="s">
        <v>153</v>
      </c>
    </row>
    <row r="1524" spans="1:96">
      <c r="A1524" t="s">
        <v>4980</v>
      </c>
      <c r="B1524" t="s">
        <v>4981</v>
      </c>
      <c r="C1524" t="s">
        <v>189</v>
      </c>
      <c r="D1524" t="s">
        <v>4982</v>
      </c>
      <c r="E1524" t="s">
        <v>4983</v>
      </c>
      <c r="F1524" t="s">
        <v>100</v>
      </c>
      <c r="G1524" t="s">
        <v>141</v>
      </c>
      <c r="H1524" t="s">
        <v>142</v>
      </c>
      <c r="I1524" t="s">
        <v>143</v>
      </c>
      <c r="J1524" t="s">
        <v>144</v>
      </c>
      <c r="K1524" t="s">
        <v>145</v>
      </c>
      <c r="L1524" t="s">
        <v>106</v>
      </c>
      <c r="M1524" t="s">
        <v>100</v>
      </c>
      <c r="N1524" t="s">
        <v>100</v>
      </c>
      <c r="O1524" t="s">
        <v>100</v>
      </c>
      <c r="P1524" t="s">
        <v>146</v>
      </c>
      <c r="Q1524" t="s">
        <v>147</v>
      </c>
      <c r="R1524" t="s">
        <v>148</v>
      </c>
      <c r="S1524" t="s">
        <v>100</v>
      </c>
      <c r="T1524" t="s">
        <v>111</v>
      </c>
      <c r="U1524" t="s">
        <v>112</v>
      </c>
      <c r="V1524" t="s">
        <v>271</v>
      </c>
      <c r="W1524" t="s">
        <v>313</v>
      </c>
      <c r="X1524" t="s">
        <v>4984</v>
      </c>
      <c r="Y1524" t="s">
        <v>100</v>
      </c>
      <c r="Z1524" t="s">
        <v>100</v>
      </c>
      <c r="AA1524" t="s">
        <v>100</v>
      </c>
      <c r="AB1524" t="s">
        <v>100</v>
      </c>
      <c r="AC1524" t="s">
        <v>100</v>
      </c>
      <c r="AD1524" t="s">
        <v>100</v>
      </c>
      <c r="AE1524" t="s">
        <v>100</v>
      </c>
      <c r="AF1524" t="s">
        <v>100</v>
      </c>
      <c r="AG1524" t="s">
        <v>100</v>
      </c>
      <c r="AH1524" t="s">
        <v>100</v>
      </c>
      <c r="AI1524" t="s">
        <v>100</v>
      </c>
      <c r="AJ1524" t="s">
        <v>100</v>
      </c>
      <c r="AK1524" t="s">
        <v>100</v>
      </c>
      <c r="AL1524" t="s">
        <v>100</v>
      </c>
      <c r="AM1524" t="s">
        <v>100</v>
      </c>
      <c r="AN1524" t="s">
        <v>100</v>
      </c>
      <c r="AO1524" t="s">
        <v>100</v>
      </c>
      <c r="AP1524" t="s">
        <v>100</v>
      </c>
      <c r="AQ1524" t="s">
        <v>100</v>
      </c>
      <c r="AR1524" t="s">
        <v>100</v>
      </c>
      <c r="AS1524" t="s">
        <v>100</v>
      </c>
      <c r="AT1524" t="s">
        <v>100</v>
      </c>
      <c r="AU1524" t="s">
        <v>100</v>
      </c>
      <c r="AV1524" t="s">
        <v>100</v>
      </c>
      <c r="AW1524" t="s">
        <v>100</v>
      </c>
      <c r="AX1524" t="s">
        <v>100</v>
      </c>
      <c r="AY1524" t="s">
        <v>100</v>
      </c>
      <c r="AZ1524" t="s">
        <v>100</v>
      </c>
      <c r="BA1524" t="s">
        <v>100</v>
      </c>
      <c r="BB1524" t="s">
        <v>100</v>
      </c>
      <c r="BC1524" t="s">
        <v>100</v>
      </c>
      <c r="BD1524" t="s">
        <v>100</v>
      </c>
      <c r="BE1524" t="s">
        <v>100</v>
      </c>
      <c r="BF1524" t="s">
        <v>100</v>
      </c>
      <c r="BG1524" t="s">
        <v>100</v>
      </c>
      <c r="BH1524" t="s">
        <v>100</v>
      </c>
      <c r="BI1524" t="s">
        <v>100</v>
      </c>
      <c r="BJ1524" t="s">
        <v>100</v>
      </c>
      <c r="BK1524" t="s">
        <v>100</v>
      </c>
      <c r="BL1524" t="s">
        <v>100</v>
      </c>
      <c r="BM1524" t="s">
        <v>100</v>
      </c>
      <c r="BN1524" t="s">
        <v>100</v>
      </c>
      <c r="BO1524" t="s">
        <v>100</v>
      </c>
      <c r="BP1524" t="s">
        <v>100</v>
      </c>
      <c r="BQ1524" t="s">
        <v>100</v>
      </c>
      <c r="BR1524" t="s">
        <v>100</v>
      </c>
      <c r="BS1524" t="s">
        <v>100</v>
      </c>
      <c r="BT1524" t="s">
        <v>100</v>
      </c>
      <c r="BU1524" t="s">
        <v>100</v>
      </c>
      <c r="BV1524" t="s">
        <v>100</v>
      </c>
      <c r="BW1524" t="s">
        <v>100</v>
      </c>
      <c r="BX1524" t="s">
        <v>100</v>
      </c>
      <c r="BY1524" t="s">
        <v>100</v>
      </c>
      <c r="BZ1524" t="s">
        <v>100</v>
      </c>
      <c r="CA1524" t="s">
        <v>100</v>
      </c>
      <c r="CB1524" t="s">
        <v>100</v>
      </c>
      <c r="CC1524" t="s">
        <v>100</v>
      </c>
      <c r="CD1524" t="s">
        <v>100</v>
      </c>
      <c r="CE1524" t="s">
        <v>100</v>
      </c>
      <c r="CF1524" t="s">
        <v>100</v>
      </c>
      <c r="CG1524" t="s">
        <v>100</v>
      </c>
      <c r="CH1524" t="s">
        <v>100</v>
      </c>
      <c r="CI1524" t="s">
        <v>100</v>
      </c>
      <c r="CJ1524" t="s">
        <v>259</v>
      </c>
      <c r="CK1524" t="s">
        <v>222</v>
      </c>
      <c r="CL1524" t="s">
        <v>2435</v>
      </c>
      <c r="CM1524" t="s">
        <v>100</v>
      </c>
      <c r="CN1524" t="s">
        <v>151</v>
      </c>
      <c r="CO1524" t="s">
        <v>100</v>
      </c>
      <c r="CP1524" t="s">
        <v>100</v>
      </c>
      <c r="CQ1524" t="s">
        <v>152</v>
      </c>
      <c r="CR1524" t="s">
        <v>223</v>
      </c>
    </row>
    <row r="1525" spans="1:96">
      <c r="A1525" t="s">
        <v>2445</v>
      </c>
      <c r="B1525" t="s">
        <v>4985</v>
      </c>
      <c r="C1525" t="s">
        <v>1240</v>
      </c>
      <c r="D1525" t="s">
        <v>4986</v>
      </c>
      <c r="E1525" t="s">
        <v>4987</v>
      </c>
      <c r="F1525" t="s">
        <v>100</v>
      </c>
      <c r="G1525" t="s">
        <v>141</v>
      </c>
      <c r="H1525" t="s">
        <v>142</v>
      </c>
      <c r="I1525" t="s">
        <v>143</v>
      </c>
      <c r="J1525" t="s">
        <v>144</v>
      </c>
      <c r="K1525" t="s">
        <v>145</v>
      </c>
      <c r="L1525" t="s">
        <v>106</v>
      </c>
      <c r="M1525" t="s">
        <v>100</v>
      </c>
      <c r="N1525" t="s">
        <v>100</v>
      </c>
      <c r="O1525" t="s">
        <v>100</v>
      </c>
      <c r="P1525" t="s">
        <v>146</v>
      </c>
      <c r="Q1525" t="s">
        <v>147</v>
      </c>
      <c r="R1525" t="s">
        <v>148</v>
      </c>
      <c r="S1525" t="s">
        <v>100</v>
      </c>
      <c r="T1525" t="s">
        <v>100</v>
      </c>
      <c r="U1525" t="s">
        <v>112</v>
      </c>
      <c r="V1525" t="s">
        <v>313</v>
      </c>
      <c r="W1525" t="s">
        <v>313</v>
      </c>
      <c r="X1525" t="s">
        <v>314</v>
      </c>
      <c r="Y1525" t="s">
        <v>100</v>
      </c>
      <c r="Z1525" t="s">
        <v>100</v>
      </c>
      <c r="AA1525" t="s">
        <v>100</v>
      </c>
      <c r="AB1525" t="s">
        <v>100</v>
      </c>
      <c r="AC1525" t="s">
        <v>100</v>
      </c>
      <c r="AD1525" t="s">
        <v>100</v>
      </c>
      <c r="AE1525" t="s">
        <v>100</v>
      </c>
      <c r="AF1525" t="s">
        <v>100</v>
      </c>
      <c r="AG1525" t="s">
        <v>100</v>
      </c>
      <c r="AH1525" t="s">
        <v>100</v>
      </c>
      <c r="AI1525" t="s">
        <v>100</v>
      </c>
      <c r="AJ1525" t="s">
        <v>100</v>
      </c>
      <c r="AK1525" t="s">
        <v>100</v>
      </c>
      <c r="AL1525" t="s">
        <v>100</v>
      </c>
      <c r="AM1525" t="s">
        <v>100</v>
      </c>
      <c r="AN1525" t="s">
        <v>100</v>
      </c>
      <c r="AO1525" t="s">
        <v>100</v>
      </c>
      <c r="AP1525" t="s">
        <v>100</v>
      </c>
      <c r="AQ1525" t="s">
        <v>100</v>
      </c>
      <c r="AR1525" t="s">
        <v>100</v>
      </c>
      <c r="AS1525" t="s">
        <v>100</v>
      </c>
      <c r="AT1525" t="s">
        <v>100</v>
      </c>
      <c r="AU1525" t="s">
        <v>100</v>
      </c>
      <c r="AV1525" t="s">
        <v>100</v>
      </c>
      <c r="AW1525" t="s">
        <v>100</v>
      </c>
      <c r="AX1525" t="s">
        <v>100</v>
      </c>
      <c r="AY1525" t="s">
        <v>100</v>
      </c>
      <c r="AZ1525" t="s">
        <v>100</v>
      </c>
      <c r="BA1525" t="s">
        <v>100</v>
      </c>
      <c r="BB1525" t="s">
        <v>100</v>
      </c>
      <c r="BC1525" t="s">
        <v>100</v>
      </c>
      <c r="BD1525" t="s">
        <v>100</v>
      </c>
      <c r="BE1525" t="s">
        <v>100</v>
      </c>
      <c r="BF1525" t="s">
        <v>100</v>
      </c>
      <c r="BG1525" t="s">
        <v>100</v>
      </c>
      <c r="BH1525" t="s">
        <v>100</v>
      </c>
      <c r="BI1525" t="s">
        <v>100</v>
      </c>
      <c r="BJ1525" t="s">
        <v>100</v>
      </c>
      <c r="BK1525" t="s">
        <v>100</v>
      </c>
      <c r="BL1525" t="s">
        <v>100</v>
      </c>
      <c r="BM1525" t="s">
        <v>100</v>
      </c>
      <c r="BN1525" t="s">
        <v>100</v>
      </c>
      <c r="BO1525" t="s">
        <v>100</v>
      </c>
      <c r="BP1525" t="s">
        <v>100</v>
      </c>
      <c r="BQ1525" t="s">
        <v>100</v>
      </c>
      <c r="BR1525" t="s">
        <v>100</v>
      </c>
      <c r="BS1525" t="s">
        <v>100</v>
      </c>
      <c r="BT1525" t="s">
        <v>100</v>
      </c>
      <c r="BU1525" t="s">
        <v>100</v>
      </c>
      <c r="BV1525" t="s">
        <v>100</v>
      </c>
      <c r="BW1525" t="s">
        <v>100</v>
      </c>
      <c r="BX1525" t="s">
        <v>100</v>
      </c>
      <c r="BY1525" t="s">
        <v>100</v>
      </c>
      <c r="BZ1525" t="s">
        <v>100</v>
      </c>
      <c r="CA1525" t="s">
        <v>100</v>
      </c>
      <c r="CB1525" t="s">
        <v>100</v>
      </c>
      <c r="CC1525" t="s">
        <v>100</v>
      </c>
      <c r="CD1525" t="s">
        <v>100</v>
      </c>
      <c r="CE1525" t="s">
        <v>100</v>
      </c>
      <c r="CF1525" t="s">
        <v>100</v>
      </c>
      <c r="CG1525" t="s">
        <v>100</v>
      </c>
      <c r="CH1525" t="s">
        <v>100</v>
      </c>
      <c r="CI1525" t="s">
        <v>100</v>
      </c>
      <c r="CJ1525" t="s">
        <v>100</v>
      </c>
      <c r="CK1525" t="s">
        <v>100</v>
      </c>
      <c r="CL1525" t="s">
        <v>100</v>
      </c>
      <c r="CM1525" t="s">
        <v>100</v>
      </c>
      <c r="CN1525" t="s">
        <v>151</v>
      </c>
      <c r="CO1525" t="s">
        <v>100</v>
      </c>
      <c r="CP1525" t="s">
        <v>100</v>
      </c>
      <c r="CQ1525" t="s">
        <v>152</v>
      </c>
      <c r="CR1525" t="s">
        <v>153</v>
      </c>
    </row>
    <row r="1526" spans="1:96">
      <c r="A1526" t="s">
        <v>1996</v>
      </c>
      <c r="B1526" t="s">
        <v>4988</v>
      </c>
      <c r="C1526" t="s">
        <v>164</v>
      </c>
      <c r="D1526" t="s">
        <v>4989</v>
      </c>
      <c r="E1526" t="s">
        <v>100</v>
      </c>
      <c r="F1526" t="s">
        <v>100</v>
      </c>
      <c r="G1526" t="s">
        <v>141</v>
      </c>
      <c r="H1526" t="s">
        <v>142</v>
      </c>
      <c r="I1526" t="s">
        <v>103</v>
      </c>
      <c r="J1526" t="s">
        <v>144</v>
      </c>
      <c r="K1526" t="s">
        <v>145</v>
      </c>
      <c r="L1526" t="s">
        <v>106</v>
      </c>
      <c r="M1526" t="s">
        <v>100</v>
      </c>
      <c r="N1526" t="s">
        <v>100</v>
      </c>
      <c r="O1526" t="s">
        <v>100</v>
      </c>
      <c r="P1526" t="s">
        <v>1996</v>
      </c>
      <c r="Q1526" t="s">
        <v>108</v>
      </c>
      <c r="R1526" t="s">
        <v>148</v>
      </c>
      <c r="S1526" t="s">
        <v>100</v>
      </c>
      <c r="T1526" t="s">
        <v>100</v>
      </c>
      <c r="U1526" t="s">
        <v>112</v>
      </c>
      <c r="V1526" t="s">
        <v>313</v>
      </c>
      <c r="W1526" t="s">
        <v>313</v>
      </c>
      <c r="X1526" t="s">
        <v>314</v>
      </c>
      <c r="Y1526" t="s">
        <v>100</v>
      </c>
      <c r="Z1526" t="s">
        <v>100</v>
      </c>
      <c r="AA1526" t="s">
        <v>100</v>
      </c>
      <c r="AB1526" t="s">
        <v>100</v>
      </c>
      <c r="AC1526" t="s">
        <v>100</v>
      </c>
      <c r="AD1526" t="s">
        <v>100</v>
      </c>
      <c r="AE1526" t="s">
        <v>100</v>
      </c>
      <c r="AF1526" t="s">
        <v>100</v>
      </c>
      <c r="AG1526" t="s">
        <v>100</v>
      </c>
      <c r="AH1526" t="s">
        <v>100</v>
      </c>
      <c r="AI1526" t="s">
        <v>100</v>
      </c>
      <c r="AJ1526" t="s">
        <v>100</v>
      </c>
      <c r="AK1526" t="s">
        <v>100</v>
      </c>
      <c r="AL1526" t="s">
        <v>100</v>
      </c>
      <c r="AM1526" t="s">
        <v>100</v>
      </c>
      <c r="AN1526" t="s">
        <v>100</v>
      </c>
      <c r="AO1526" t="s">
        <v>100</v>
      </c>
      <c r="AP1526" t="s">
        <v>100</v>
      </c>
      <c r="AQ1526" t="s">
        <v>100</v>
      </c>
      <c r="AR1526" t="s">
        <v>100</v>
      </c>
      <c r="AS1526" t="s">
        <v>100</v>
      </c>
      <c r="AT1526" t="s">
        <v>100</v>
      </c>
      <c r="AU1526" t="s">
        <v>100</v>
      </c>
      <c r="AV1526" t="s">
        <v>100</v>
      </c>
      <c r="AW1526" t="s">
        <v>100</v>
      </c>
      <c r="AX1526" t="s">
        <v>100</v>
      </c>
      <c r="AY1526" t="s">
        <v>100</v>
      </c>
      <c r="AZ1526" t="s">
        <v>100</v>
      </c>
      <c r="BA1526" t="s">
        <v>100</v>
      </c>
      <c r="BB1526" t="s">
        <v>100</v>
      </c>
      <c r="BC1526" t="s">
        <v>100</v>
      </c>
      <c r="BD1526" t="s">
        <v>100</v>
      </c>
      <c r="BE1526" t="s">
        <v>100</v>
      </c>
      <c r="BF1526" t="s">
        <v>100</v>
      </c>
      <c r="BG1526" t="s">
        <v>100</v>
      </c>
      <c r="BH1526" t="s">
        <v>100</v>
      </c>
      <c r="BI1526" t="s">
        <v>100</v>
      </c>
      <c r="BJ1526" t="s">
        <v>100</v>
      </c>
      <c r="BK1526" t="s">
        <v>100</v>
      </c>
      <c r="BL1526" t="s">
        <v>100</v>
      </c>
      <c r="BM1526" t="s">
        <v>100</v>
      </c>
      <c r="BN1526" t="s">
        <v>100</v>
      </c>
      <c r="BO1526" t="s">
        <v>115</v>
      </c>
      <c r="BP1526" t="s">
        <v>100</v>
      </c>
      <c r="BQ1526" t="s">
        <v>100</v>
      </c>
      <c r="BR1526" t="s">
        <v>100</v>
      </c>
      <c r="BS1526" t="s">
        <v>100</v>
      </c>
      <c r="BT1526" t="s">
        <v>100</v>
      </c>
      <c r="BU1526" t="s">
        <v>100</v>
      </c>
      <c r="BV1526" t="s">
        <v>100</v>
      </c>
      <c r="BW1526" t="s">
        <v>100</v>
      </c>
      <c r="BX1526" t="s">
        <v>100</v>
      </c>
      <c r="BY1526" t="s">
        <v>100</v>
      </c>
      <c r="BZ1526" t="s">
        <v>100</v>
      </c>
      <c r="CA1526" t="s">
        <v>100</v>
      </c>
      <c r="CB1526" t="s">
        <v>100</v>
      </c>
      <c r="CC1526" t="s">
        <v>100</v>
      </c>
      <c r="CD1526" t="s">
        <v>100</v>
      </c>
      <c r="CE1526" t="s">
        <v>100</v>
      </c>
      <c r="CF1526" t="s">
        <v>100</v>
      </c>
      <c r="CG1526" t="s">
        <v>100</v>
      </c>
      <c r="CH1526" t="s">
        <v>100</v>
      </c>
      <c r="CI1526" t="s">
        <v>100</v>
      </c>
      <c r="CJ1526" t="s">
        <v>100</v>
      </c>
      <c r="CK1526" t="s">
        <v>100</v>
      </c>
      <c r="CL1526" t="s">
        <v>100</v>
      </c>
      <c r="CM1526" t="s">
        <v>100</v>
      </c>
      <c r="CN1526" t="s">
        <v>166</v>
      </c>
      <c r="CO1526" t="s">
        <v>100</v>
      </c>
      <c r="CP1526" t="s">
        <v>100</v>
      </c>
      <c r="CQ1526" t="s">
        <v>152</v>
      </c>
      <c r="CR1526" t="s">
        <v>153</v>
      </c>
    </row>
    <row r="1527" spans="1:96">
      <c r="A1527" t="s">
        <v>4114</v>
      </c>
      <c r="B1527" t="s">
        <v>4990</v>
      </c>
      <c r="C1527" t="s">
        <v>629</v>
      </c>
      <c r="D1527" t="s">
        <v>4991</v>
      </c>
      <c r="E1527" t="s">
        <v>100</v>
      </c>
      <c r="F1527" t="s">
        <v>100</v>
      </c>
      <c r="G1527" t="s">
        <v>141</v>
      </c>
      <c r="H1527" t="s">
        <v>142</v>
      </c>
      <c r="I1527" t="s">
        <v>103</v>
      </c>
      <c r="J1527" t="s">
        <v>144</v>
      </c>
      <c r="K1527" t="s">
        <v>145</v>
      </c>
      <c r="L1527" t="s">
        <v>106</v>
      </c>
      <c r="M1527" t="s">
        <v>100</v>
      </c>
      <c r="N1527" t="s">
        <v>100</v>
      </c>
      <c r="O1527" t="s">
        <v>4114</v>
      </c>
      <c r="P1527" t="s">
        <v>146</v>
      </c>
      <c r="Q1527" t="s">
        <v>147</v>
      </c>
      <c r="R1527" t="s">
        <v>148</v>
      </c>
      <c r="S1527" t="s">
        <v>100</v>
      </c>
      <c r="T1527" t="s">
        <v>100</v>
      </c>
      <c r="U1527" t="s">
        <v>112</v>
      </c>
      <c r="V1527" t="s">
        <v>313</v>
      </c>
      <c r="W1527" t="s">
        <v>313</v>
      </c>
      <c r="X1527" t="s">
        <v>314</v>
      </c>
      <c r="Y1527" t="s">
        <v>100</v>
      </c>
      <c r="Z1527" t="s">
        <v>100</v>
      </c>
      <c r="AA1527" t="s">
        <v>100</v>
      </c>
      <c r="AB1527" t="s">
        <v>100</v>
      </c>
      <c r="AC1527" t="s">
        <v>100</v>
      </c>
      <c r="AD1527" t="s">
        <v>100</v>
      </c>
      <c r="AE1527" t="s">
        <v>100</v>
      </c>
      <c r="AF1527" t="s">
        <v>100</v>
      </c>
      <c r="AG1527" t="s">
        <v>100</v>
      </c>
      <c r="AH1527" t="s">
        <v>100</v>
      </c>
      <c r="AI1527" t="s">
        <v>100</v>
      </c>
      <c r="AJ1527" t="s">
        <v>100</v>
      </c>
      <c r="AK1527" t="s">
        <v>100</v>
      </c>
      <c r="AL1527" t="s">
        <v>100</v>
      </c>
      <c r="AM1527" t="s">
        <v>100</v>
      </c>
      <c r="AN1527" t="s">
        <v>100</v>
      </c>
      <c r="AO1527" t="s">
        <v>100</v>
      </c>
      <c r="AP1527" t="s">
        <v>100</v>
      </c>
      <c r="AQ1527" t="s">
        <v>100</v>
      </c>
      <c r="AR1527" t="s">
        <v>100</v>
      </c>
      <c r="AS1527" t="s">
        <v>100</v>
      </c>
      <c r="AT1527" t="s">
        <v>100</v>
      </c>
      <c r="AU1527" t="s">
        <v>100</v>
      </c>
      <c r="AV1527" t="s">
        <v>100</v>
      </c>
      <c r="AW1527" t="s">
        <v>100</v>
      </c>
      <c r="AX1527" t="s">
        <v>100</v>
      </c>
      <c r="AY1527" t="s">
        <v>100</v>
      </c>
      <c r="AZ1527" t="s">
        <v>100</v>
      </c>
      <c r="BA1527" t="s">
        <v>100</v>
      </c>
      <c r="BB1527" t="s">
        <v>100</v>
      </c>
      <c r="BC1527" t="s">
        <v>100</v>
      </c>
      <c r="BD1527" t="s">
        <v>100</v>
      </c>
      <c r="BE1527" t="s">
        <v>100</v>
      </c>
      <c r="BF1527" t="s">
        <v>100</v>
      </c>
      <c r="BG1527" t="s">
        <v>100</v>
      </c>
      <c r="BH1527" t="s">
        <v>100</v>
      </c>
      <c r="BI1527" t="s">
        <v>100</v>
      </c>
      <c r="BJ1527" t="s">
        <v>100</v>
      </c>
      <c r="BK1527" t="s">
        <v>100</v>
      </c>
      <c r="BL1527" t="s">
        <v>100</v>
      </c>
      <c r="BM1527" t="s">
        <v>100</v>
      </c>
      <c r="BN1527" t="s">
        <v>100</v>
      </c>
      <c r="BO1527" t="s">
        <v>115</v>
      </c>
      <c r="BP1527" t="s">
        <v>100</v>
      </c>
      <c r="BQ1527" t="s">
        <v>100</v>
      </c>
      <c r="BR1527" t="s">
        <v>100</v>
      </c>
      <c r="BS1527" t="s">
        <v>100</v>
      </c>
      <c r="BT1527" t="s">
        <v>100</v>
      </c>
      <c r="BU1527" t="s">
        <v>100</v>
      </c>
      <c r="BV1527" t="s">
        <v>100</v>
      </c>
      <c r="BW1527" t="s">
        <v>100</v>
      </c>
      <c r="BX1527" t="s">
        <v>100</v>
      </c>
      <c r="BY1527" t="s">
        <v>100</v>
      </c>
      <c r="BZ1527" t="s">
        <v>100</v>
      </c>
      <c r="CA1527" t="s">
        <v>100</v>
      </c>
      <c r="CB1527" t="s">
        <v>100</v>
      </c>
      <c r="CC1527" t="s">
        <v>100</v>
      </c>
      <c r="CD1527" t="s">
        <v>100</v>
      </c>
      <c r="CE1527" t="s">
        <v>100</v>
      </c>
      <c r="CF1527" t="s">
        <v>100</v>
      </c>
      <c r="CG1527" t="s">
        <v>100</v>
      </c>
      <c r="CH1527" t="s">
        <v>100</v>
      </c>
      <c r="CI1527" t="s">
        <v>100</v>
      </c>
      <c r="CJ1527" t="s">
        <v>100</v>
      </c>
      <c r="CK1527" t="s">
        <v>100</v>
      </c>
      <c r="CL1527" t="s">
        <v>100</v>
      </c>
      <c r="CM1527" t="s">
        <v>100</v>
      </c>
      <c r="CN1527" t="s">
        <v>166</v>
      </c>
      <c r="CO1527" t="s">
        <v>100</v>
      </c>
      <c r="CP1527" t="s">
        <v>100</v>
      </c>
      <c r="CQ1527" t="s">
        <v>152</v>
      </c>
      <c r="CR1527" t="s">
        <v>153</v>
      </c>
    </row>
    <row r="1528" spans="1:96">
      <c r="A1528" t="s">
        <v>4992</v>
      </c>
      <c r="B1528" t="s">
        <v>4993</v>
      </c>
      <c r="C1528" t="s">
        <v>138</v>
      </c>
      <c r="D1528" t="s">
        <v>4994</v>
      </c>
      <c r="E1528" t="s">
        <v>100</v>
      </c>
      <c r="F1528" t="s">
        <v>100</v>
      </c>
      <c r="G1528" t="s">
        <v>141</v>
      </c>
      <c r="H1528" t="s">
        <v>142</v>
      </c>
      <c r="I1528" t="s">
        <v>143</v>
      </c>
      <c r="J1528" t="s">
        <v>144</v>
      </c>
      <c r="K1528" t="s">
        <v>145</v>
      </c>
      <c r="L1528" t="s">
        <v>106</v>
      </c>
      <c r="M1528" t="s">
        <v>100</v>
      </c>
      <c r="N1528" t="s">
        <v>100</v>
      </c>
      <c r="O1528" t="s">
        <v>100</v>
      </c>
      <c r="P1528" t="s">
        <v>146</v>
      </c>
      <c r="Q1528" t="s">
        <v>147</v>
      </c>
      <c r="R1528" t="s">
        <v>148</v>
      </c>
      <c r="S1528" t="s">
        <v>100</v>
      </c>
      <c r="T1528" t="s">
        <v>100</v>
      </c>
      <c r="U1528" t="s">
        <v>112</v>
      </c>
      <c r="V1528" t="s">
        <v>2732</v>
      </c>
      <c r="W1528" t="s">
        <v>2732</v>
      </c>
      <c r="X1528" t="s">
        <v>4995</v>
      </c>
      <c r="Y1528" t="s">
        <v>100</v>
      </c>
      <c r="Z1528" t="s">
        <v>100</v>
      </c>
      <c r="AA1528" t="s">
        <v>100</v>
      </c>
      <c r="AB1528" t="s">
        <v>100</v>
      </c>
      <c r="AC1528" t="s">
        <v>100</v>
      </c>
      <c r="AD1528" t="s">
        <v>100</v>
      </c>
      <c r="AE1528" t="s">
        <v>115</v>
      </c>
      <c r="AF1528" t="s">
        <v>100</v>
      </c>
      <c r="AG1528" t="s">
        <v>100</v>
      </c>
      <c r="AH1528" t="s">
        <v>100</v>
      </c>
      <c r="AI1528" t="s">
        <v>100</v>
      </c>
      <c r="AJ1528" t="s">
        <v>100</v>
      </c>
      <c r="AK1528" t="s">
        <v>100</v>
      </c>
      <c r="AL1528" t="s">
        <v>100</v>
      </c>
      <c r="AM1528" t="s">
        <v>100</v>
      </c>
      <c r="AN1528" t="s">
        <v>100</v>
      </c>
      <c r="AO1528" t="s">
        <v>100</v>
      </c>
      <c r="AP1528" t="s">
        <v>100</v>
      </c>
      <c r="AQ1528" t="s">
        <v>100</v>
      </c>
      <c r="AR1528" t="s">
        <v>100</v>
      </c>
      <c r="AS1528" t="s">
        <v>100</v>
      </c>
      <c r="AT1528" t="s">
        <v>100</v>
      </c>
      <c r="AU1528" t="s">
        <v>100</v>
      </c>
      <c r="AV1528" t="s">
        <v>100</v>
      </c>
      <c r="AW1528" t="s">
        <v>100</v>
      </c>
      <c r="AX1528" t="s">
        <v>100</v>
      </c>
      <c r="AY1528" t="s">
        <v>100</v>
      </c>
      <c r="AZ1528" t="s">
        <v>100</v>
      </c>
      <c r="BA1528" t="s">
        <v>100</v>
      </c>
      <c r="BB1528" t="s">
        <v>100</v>
      </c>
      <c r="BC1528" t="s">
        <v>100</v>
      </c>
      <c r="BD1528" t="s">
        <v>100</v>
      </c>
      <c r="BE1528" t="s">
        <v>100</v>
      </c>
      <c r="BF1528" t="s">
        <v>100</v>
      </c>
      <c r="BG1528" t="s">
        <v>100</v>
      </c>
      <c r="BH1528" t="s">
        <v>100</v>
      </c>
      <c r="BI1528" t="s">
        <v>100</v>
      </c>
      <c r="BJ1528" t="s">
        <v>100</v>
      </c>
      <c r="BK1528" t="s">
        <v>100</v>
      </c>
      <c r="BL1528" t="s">
        <v>100</v>
      </c>
      <c r="BM1528" t="s">
        <v>100</v>
      </c>
      <c r="BN1528" t="s">
        <v>100</v>
      </c>
      <c r="BO1528" t="s">
        <v>100</v>
      </c>
      <c r="BP1528" t="s">
        <v>100</v>
      </c>
      <c r="BQ1528" t="s">
        <v>100</v>
      </c>
      <c r="BR1528" t="s">
        <v>100</v>
      </c>
      <c r="BS1528" t="s">
        <v>100</v>
      </c>
      <c r="BT1528" t="s">
        <v>100</v>
      </c>
      <c r="BU1528" t="s">
        <v>100</v>
      </c>
      <c r="BV1528" t="s">
        <v>100</v>
      </c>
      <c r="BW1528" t="s">
        <v>100</v>
      </c>
      <c r="BX1528" t="s">
        <v>100</v>
      </c>
      <c r="BY1528" t="s">
        <v>100</v>
      </c>
      <c r="BZ1528" t="s">
        <v>100</v>
      </c>
      <c r="CA1528" t="s">
        <v>100</v>
      </c>
      <c r="CB1528" t="s">
        <v>100</v>
      </c>
      <c r="CC1528" t="s">
        <v>100</v>
      </c>
      <c r="CD1528" t="s">
        <v>100</v>
      </c>
      <c r="CE1528" t="s">
        <v>100</v>
      </c>
      <c r="CF1528" t="s">
        <v>100</v>
      </c>
      <c r="CG1528" t="s">
        <v>100</v>
      </c>
      <c r="CH1528" t="s">
        <v>100</v>
      </c>
      <c r="CI1528" t="s">
        <v>100</v>
      </c>
      <c r="CJ1528" t="s">
        <v>115</v>
      </c>
      <c r="CK1528" t="s">
        <v>100</v>
      </c>
      <c r="CL1528" t="s">
        <v>100</v>
      </c>
      <c r="CM1528" t="s">
        <v>100</v>
      </c>
      <c r="CN1528" t="s">
        <v>151</v>
      </c>
      <c r="CO1528" t="s">
        <v>100</v>
      </c>
      <c r="CP1528" t="s">
        <v>100</v>
      </c>
      <c r="CQ1528" t="s">
        <v>152</v>
      </c>
      <c r="CR1528" t="s">
        <v>153</v>
      </c>
    </row>
    <row r="1529" spans="1:96">
      <c r="A1529" t="s">
        <v>4996</v>
      </c>
      <c r="B1529" t="s">
        <v>4997</v>
      </c>
      <c r="C1529" t="s">
        <v>138</v>
      </c>
      <c r="D1529" t="s">
        <v>4998</v>
      </c>
      <c r="E1529" t="s">
        <v>100</v>
      </c>
      <c r="F1529" t="s">
        <v>100</v>
      </c>
      <c r="G1529" t="s">
        <v>141</v>
      </c>
      <c r="H1529" t="s">
        <v>142</v>
      </c>
      <c r="I1529" t="s">
        <v>143</v>
      </c>
      <c r="J1529" t="s">
        <v>144</v>
      </c>
      <c r="K1529" t="s">
        <v>145</v>
      </c>
      <c r="L1529" t="s">
        <v>106</v>
      </c>
      <c r="M1529" t="s">
        <v>100</v>
      </c>
      <c r="N1529" t="s">
        <v>100</v>
      </c>
      <c r="O1529" t="s">
        <v>100</v>
      </c>
      <c r="P1529" t="s">
        <v>146</v>
      </c>
      <c r="Q1529" t="s">
        <v>147</v>
      </c>
      <c r="R1529" t="s">
        <v>148</v>
      </c>
      <c r="S1529" t="s">
        <v>100</v>
      </c>
      <c r="T1529" t="s">
        <v>100</v>
      </c>
      <c r="U1529" t="s">
        <v>112</v>
      </c>
      <c r="V1529" t="s">
        <v>2732</v>
      </c>
      <c r="W1529" t="s">
        <v>2732</v>
      </c>
      <c r="X1529" t="s">
        <v>4995</v>
      </c>
      <c r="Y1529" t="s">
        <v>100</v>
      </c>
      <c r="Z1529" t="s">
        <v>100</v>
      </c>
      <c r="AA1529" t="s">
        <v>100</v>
      </c>
      <c r="AB1529" t="s">
        <v>100</v>
      </c>
      <c r="AC1529" t="s">
        <v>100</v>
      </c>
      <c r="AD1529" t="s">
        <v>100</v>
      </c>
      <c r="AE1529" t="s">
        <v>115</v>
      </c>
      <c r="AF1529" t="s">
        <v>100</v>
      </c>
      <c r="AG1529" t="s">
        <v>100</v>
      </c>
      <c r="AH1529" t="s">
        <v>100</v>
      </c>
      <c r="AI1529" t="s">
        <v>100</v>
      </c>
      <c r="AJ1529" t="s">
        <v>100</v>
      </c>
      <c r="AK1529" t="s">
        <v>100</v>
      </c>
      <c r="AL1529" t="s">
        <v>100</v>
      </c>
      <c r="AM1529" t="s">
        <v>100</v>
      </c>
      <c r="AN1529" t="s">
        <v>100</v>
      </c>
      <c r="AO1529" t="s">
        <v>100</v>
      </c>
      <c r="AP1529" t="s">
        <v>100</v>
      </c>
      <c r="AQ1529" t="s">
        <v>100</v>
      </c>
      <c r="AR1529" t="s">
        <v>100</v>
      </c>
      <c r="AS1529" t="s">
        <v>100</v>
      </c>
      <c r="AT1529" t="s">
        <v>100</v>
      </c>
      <c r="AU1529" t="s">
        <v>100</v>
      </c>
      <c r="AV1529" t="s">
        <v>100</v>
      </c>
      <c r="AW1529" t="s">
        <v>100</v>
      </c>
      <c r="AX1529" t="s">
        <v>100</v>
      </c>
      <c r="AY1529" t="s">
        <v>100</v>
      </c>
      <c r="AZ1529" t="s">
        <v>100</v>
      </c>
      <c r="BA1529" t="s">
        <v>100</v>
      </c>
      <c r="BB1529" t="s">
        <v>100</v>
      </c>
      <c r="BC1529" t="s">
        <v>100</v>
      </c>
      <c r="BD1529" t="s">
        <v>100</v>
      </c>
      <c r="BE1529" t="s">
        <v>100</v>
      </c>
      <c r="BF1529" t="s">
        <v>100</v>
      </c>
      <c r="BG1529" t="s">
        <v>100</v>
      </c>
      <c r="BH1529" t="s">
        <v>100</v>
      </c>
      <c r="BI1529" t="s">
        <v>100</v>
      </c>
      <c r="BJ1529" t="s">
        <v>100</v>
      </c>
      <c r="BK1529" t="s">
        <v>100</v>
      </c>
      <c r="BL1529" t="s">
        <v>100</v>
      </c>
      <c r="BM1529" t="s">
        <v>100</v>
      </c>
      <c r="BN1529" t="s">
        <v>100</v>
      </c>
      <c r="BO1529" t="s">
        <v>100</v>
      </c>
      <c r="BP1529" t="s">
        <v>100</v>
      </c>
      <c r="BQ1529" t="s">
        <v>100</v>
      </c>
      <c r="BR1529" t="s">
        <v>100</v>
      </c>
      <c r="BS1529" t="s">
        <v>100</v>
      </c>
      <c r="BT1529" t="s">
        <v>100</v>
      </c>
      <c r="BU1529" t="s">
        <v>100</v>
      </c>
      <c r="BV1529" t="s">
        <v>100</v>
      </c>
      <c r="BW1529" t="s">
        <v>100</v>
      </c>
      <c r="BX1529" t="s">
        <v>100</v>
      </c>
      <c r="BY1529" t="s">
        <v>100</v>
      </c>
      <c r="BZ1529" t="s">
        <v>100</v>
      </c>
      <c r="CA1529" t="s">
        <v>100</v>
      </c>
      <c r="CB1529" t="s">
        <v>100</v>
      </c>
      <c r="CC1529" t="s">
        <v>100</v>
      </c>
      <c r="CD1529" t="s">
        <v>100</v>
      </c>
      <c r="CE1529" t="s">
        <v>100</v>
      </c>
      <c r="CF1529" t="s">
        <v>100</v>
      </c>
      <c r="CG1529" t="s">
        <v>100</v>
      </c>
      <c r="CH1529" t="s">
        <v>100</v>
      </c>
      <c r="CI1529" t="s">
        <v>100</v>
      </c>
      <c r="CJ1529" t="s">
        <v>115</v>
      </c>
      <c r="CK1529" t="s">
        <v>100</v>
      </c>
      <c r="CL1529" t="s">
        <v>100</v>
      </c>
      <c r="CM1529" t="s">
        <v>100</v>
      </c>
      <c r="CN1529" t="s">
        <v>151</v>
      </c>
      <c r="CO1529" t="s">
        <v>100</v>
      </c>
      <c r="CP1529" t="s">
        <v>100</v>
      </c>
      <c r="CQ1529" t="s">
        <v>152</v>
      </c>
      <c r="CR1529" t="s">
        <v>153</v>
      </c>
    </row>
    <row r="1530" spans="1:96">
      <c r="A1530" t="s">
        <v>4999</v>
      </c>
      <c r="B1530" t="s">
        <v>5000</v>
      </c>
      <c r="C1530" t="s">
        <v>138</v>
      </c>
      <c r="D1530" t="s">
        <v>5001</v>
      </c>
      <c r="E1530" t="s">
        <v>100</v>
      </c>
      <c r="F1530" t="s">
        <v>100</v>
      </c>
      <c r="G1530" t="s">
        <v>141</v>
      </c>
      <c r="H1530" t="s">
        <v>142</v>
      </c>
      <c r="I1530" t="s">
        <v>143</v>
      </c>
      <c r="J1530" t="s">
        <v>144</v>
      </c>
      <c r="K1530" t="s">
        <v>145</v>
      </c>
      <c r="L1530" t="s">
        <v>106</v>
      </c>
      <c r="M1530" t="s">
        <v>100</v>
      </c>
      <c r="N1530" t="s">
        <v>100</v>
      </c>
      <c r="O1530" t="s">
        <v>100</v>
      </c>
      <c r="P1530" t="s">
        <v>146</v>
      </c>
      <c r="Q1530" t="s">
        <v>147</v>
      </c>
      <c r="R1530" t="s">
        <v>148</v>
      </c>
      <c r="S1530" t="s">
        <v>100</v>
      </c>
      <c r="T1530" t="s">
        <v>100</v>
      </c>
      <c r="U1530" t="s">
        <v>112</v>
      </c>
      <c r="V1530" t="s">
        <v>3758</v>
      </c>
      <c r="W1530" t="s">
        <v>3758</v>
      </c>
      <c r="X1530" t="s">
        <v>3759</v>
      </c>
      <c r="Y1530" t="s">
        <v>100</v>
      </c>
      <c r="Z1530" t="s">
        <v>100</v>
      </c>
      <c r="AA1530" t="s">
        <v>100</v>
      </c>
      <c r="AB1530" t="s">
        <v>100</v>
      </c>
      <c r="AC1530" t="s">
        <v>100</v>
      </c>
      <c r="AD1530" t="s">
        <v>100</v>
      </c>
      <c r="AE1530" t="s">
        <v>115</v>
      </c>
      <c r="AF1530" t="s">
        <v>100</v>
      </c>
      <c r="AG1530" t="s">
        <v>100</v>
      </c>
      <c r="AH1530" t="s">
        <v>100</v>
      </c>
      <c r="AI1530" t="s">
        <v>100</v>
      </c>
      <c r="AJ1530" t="s">
        <v>100</v>
      </c>
      <c r="AK1530" t="s">
        <v>115</v>
      </c>
      <c r="AL1530" t="s">
        <v>100</v>
      </c>
      <c r="AM1530" t="s">
        <v>100</v>
      </c>
      <c r="AN1530" t="s">
        <v>100</v>
      </c>
      <c r="AO1530" t="s">
        <v>100</v>
      </c>
      <c r="AP1530" t="s">
        <v>100</v>
      </c>
      <c r="AQ1530" t="s">
        <v>100</v>
      </c>
      <c r="AR1530" t="s">
        <v>100</v>
      </c>
      <c r="AS1530" t="s">
        <v>100</v>
      </c>
      <c r="AT1530" t="s">
        <v>100</v>
      </c>
      <c r="AU1530" t="s">
        <v>100</v>
      </c>
      <c r="AV1530" t="s">
        <v>100</v>
      </c>
      <c r="AW1530" t="s">
        <v>100</v>
      </c>
      <c r="AX1530" t="s">
        <v>100</v>
      </c>
      <c r="AY1530" t="s">
        <v>100</v>
      </c>
      <c r="AZ1530" t="s">
        <v>100</v>
      </c>
      <c r="BA1530" t="s">
        <v>100</v>
      </c>
      <c r="BB1530" t="s">
        <v>100</v>
      </c>
      <c r="BC1530" t="s">
        <v>100</v>
      </c>
      <c r="BD1530" t="s">
        <v>100</v>
      </c>
      <c r="BE1530" t="s">
        <v>100</v>
      </c>
      <c r="BF1530" t="s">
        <v>100</v>
      </c>
      <c r="BG1530" t="s">
        <v>100</v>
      </c>
      <c r="BH1530" t="s">
        <v>100</v>
      </c>
      <c r="BI1530" t="s">
        <v>100</v>
      </c>
      <c r="BJ1530" t="s">
        <v>100</v>
      </c>
      <c r="BK1530" t="s">
        <v>100</v>
      </c>
      <c r="BL1530" t="s">
        <v>100</v>
      </c>
      <c r="BM1530" t="s">
        <v>100</v>
      </c>
      <c r="BN1530" t="s">
        <v>100</v>
      </c>
      <c r="BO1530" t="s">
        <v>100</v>
      </c>
      <c r="BP1530" t="s">
        <v>100</v>
      </c>
      <c r="BQ1530" t="s">
        <v>100</v>
      </c>
      <c r="BR1530" t="s">
        <v>100</v>
      </c>
      <c r="BS1530" t="s">
        <v>100</v>
      </c>
      <c r="BT1530" t="s">
        <v>100</v>
      </c>
      <c r="BU1530" t="s">
        <v>100</v>
      </c>
      <c r="BV1530" t="s">
        <v>100</v>
      </c>
      <c r="BW1530" t="s">
        <v>100</v>
      </c>
      <c r="BX1530" t="s">
        <v>100</v>
      </c>
      <c r="BY1530" t="s">
        <v>100</v>
      </c>
      <c r="BZ1530" t="s">
        <v>100</v>
      </c>
      <c r="CA1530" t="s">
        <v>100</v>
      </c>
      <c r="CB1530" t="s">
        <v>100</v>
      </c>
      <c r="CC1530" t="s">
        <v>100</v>
      </c>
      <c r="CD1530" t="s">
        <v>100</v>
      </c>
      <c r="CE1530" t="s">
        <v>100</v>
      </c>
      <c r="CF1530" t="s">
        <v>100</v>
      </c>
      <c r="CG1530" t="s">
        <v>100</v>
      </c>
      <c r="CH1530" t="s">
        <v>100</v>
      </c>
      <c r="CI1530" t="s">
        <v>100</v>
      </c>
      <c r="CJ1530" t="s">
        <v>100</v>
      </c>
      <c r="CK1530" t="s">
        <v>100</v>
      </c>
      <c r="CL1530" t="s">
        <v>100</v>
      </c>
      <c r="CM1530" t="s">
        <v>5002</v>
      </c>
      <c r="CN1530" t="s">
        <v>151</v>
      </c>
      <c r="CO1530" t="s">
        <v>100</v>
      </c>
      <c r="CP1530" t="s">
        <v>100</v>
      </c>
      <c r="CQ1530" t="s">
        <v>152</v>
      </c>
      <c r="CR1530" t="s">
        <v>153</v>
      </c>
    </row>
    <row r="1531" spans="1:96">
      <c r="A1531" t="s">
        <v>5003</v>
      </c>
      <c r="B1531" t="s">
        <v>5004</v>
      </c>
      <c r="C1531" t="s">
        <v>138</v>
      </c>
      <c r="D1531" t="s">
        <v>5005</v>
      </c>
      <c r="E1531" t="s">
        <v>100</v>
      </c>
      <c r="F1531" t="s">
        <v>100</v>
      </c>
      <c r="G1531" t="s">
        <v>141</v>
      </c>
      <c r="H1531" t="s">
        <v>142</v>
      </c>
      <c r="I1531" t="s">
        <v>143</v>
      </c>
      <c r="J1531" t="s">
        <v>144</v>
      </c>
      <c r="K1531" t="s">
        <v>145</v>
      </c>
      <c r="L1531" t="s">
        <v>106</v>
      </c>
      <c r="M1531" t="s">
        <v>100</v>
      </c>
      <c r="N1531" t="s">
        <v>100</v>
      </c>
      <c r="O1531" t="s">
        <v>100</v>
      </c>
      <c r="P1531" t="s">
        <v>146</v>
      </c>
      <c r="Q1531" t="s">
        <v>147</v>
      </c>
      <c r="R1531" t="s">
        <v>148</v>
      </c>
      <c r="S1531" t="s">
        <v>100</v>
      </c>
      <c r="T1531" t="s">
        <v>100</v>
      </c>
      <c r="U1531" t="s">
        <v>112</v>
      </c>
      <c r="V1531" t="s">
        <v>3758</v>
      </c>
      <c r="W1531" t="s">
        <v>3758</v>
      </c>
      <c r="X1531" t="s">
        <v>3759</v>
      </c>
      <c r="Y1531" t="s">
        <v>100</v>
      </c>
      <c r="Z1531" t="s">
        <v>100</v>
      </c>
      <c r="AA1531" t="s">
        <v>100</v>
      </c>
      <c r="AB1531" t="s">
        <v>100</v>
      </c>
      <c r="AC1531" t="s">
        <v>100</v>
      </c>
      <c r="AD1531" t="s">
        <v>100</v>
      </c>
      <c r="AE1531" t="s">
        <v>115</v>
      </c>
      <c r="AF1531" t="s">
        <v>100</v>
      </c>
      <c r="AG1531" t="s">
        <v>100</v>
      </c>
      <c r="AH1531" t="s">
        <v>100</v>
      </c>
      <c r="AI1531" t="s">
        <v>100</v>
      </c>
      <c r="AJ1531" t="s">
        <v>100</v>
      </c>
      <c r="AK1531" t="s">
        <v>115</v>
      </c>
      <c r="AL1531" t="s">
        <v>100</v>
      </c>
      <c r="AM1531" t="s">
        <v>100</v>
      </c>
      <c r="AN1531" t="s">
        <v>100</v>
      </c>
      <c r="AO1531" t="s">
        <v>100</v>
      </c>
      <c r="AP1531" t="s">
        <v>100</v>
      </c>
      <c r="AQ1531" t="s">
        <v>100</v>
      </c>
      <c r="AR1531" t="s">
        <v>100</v>
      </c>
      <c r="AS1531" t="s">
        <v>100</v>
      </c>
      <c r="AT1531" t="s">
        <v>100</v>
      </c>
      <c r="AU1531" t="s">
        <v>100</v>
      </c>
      <c r="AV1531" t="s">
        <v>100</v>
      </c>
      <c r="AW1531" t="s">
        <v>100</v>
      </c>
      <c r="AX1531" t="s">
        <v>100</v>
      </c>
      <c r="AY1531" t="s">
        <v>100</v>
      </c>
      <c r="AZ1531" t="s">
        <v>100</v>
      </c>
      <c r="BA1531" t="s">
        <v>100</v>
      </c>
      <c r="BB1531" t="s">
        <v>100</v>
      </c>
      <c r="BC1531" t="s">
        <v>100</v>
      </c>
      <c r="BD1531" t="s">
        <v>100</v>
      </c>
      <c r="BE1531" t="s">
        <v>100</v>
      </c>
      <c r="BF1531" t="s">
        <v>100</v>
      </c>
      <c r="BG1531" t="s">
        <v>100</v>
      </c>
      <c r="BH1531" t="s">
        <v>100</v>
      </c>
      <c r="BI1531" t="s">
        <v>100</v>
      </c>
      <c r="BJ1531" t="s">
        <v>100</v>
      </c>
      <c r="BK1531" t="s">
        <v>100</v>
      </c>
      <c r="BL1531" t="s">
        <v>100</v>
      </c>
      <c r="BM1531" t="s">
        <v>100</v>
      </c>
      <c r="BN1531" t="s">
        <v>100</v>
      </c>
      <c r="BO1531" t="s">
        <v>100</v>
      </c>
      <c r="BP1531" t="s">
        <v>100</v>
      </c>
      <c r="BQ1531" t="s">
        <v>100</v>
      </c>
      <c r="BR1531" t="s">
        <v>100</v>
      </c>
      <c r="BS1531" t="s">
        <v>100</v>
      </c>
      <c r="BT1531" t="s">
        <v>100</v>
      </c>
      <c r="BU1531" t="s">
        <v>100</v>
      </c>
      <c r="BV1531" t="s">
        <v>100</v>
      </c>
      <c r="BW1531" t="s">
        <v>100</v>
      </c>
      <c r="BX1531" t="s">
        <v>100</v>
      </c>
      <c r="BY1531" t="s">
        <v>100</v>
      </c>
      <c r="BZ1531" t="s">
        <v>100</v>
      </c>
      <c r="CA1531" t="s">
        <v>100</v>
      </c>
      <c r="CB1531" t="s">
        <v>100</v>
      </c>
      <c r="CC1531" t="s">
        <v>100</v>
      </c>
      <c r="CD1531" t="s">
        <v>100</v>
      </c>
      <c r="CE1531" t="s">
        <v>100</v>
      </c>
      <c r="CF1531" t="s">
        <v>100</v>
      </c>
      <c r="CG1531" t="s">
        <v>100</v>
      </c>
      <c r="CH1531" t="s">
        <v>100</v>
      </c>
      <c r="CI1531" t="s">
        <v>100</v>
      </c>
      <c r="CJ1531" t="s">
        <v>100</v>
      </c>
      <c r="CK1531" t="s">
        <v>100</v>
      </c>
      <c r="CL1531" t="s">
        <v>100</v>
      </c>
      <c r="CM1531" t="s">
        <v>5006</v>
      </c>
      <c r="CN1531" t="s">
        <v>151</v>
      </c>
      <c r="CO1531" t="s">
        <v>100</v>
      </c>
      <c r="CP1531" t="s">
        <v>100</v>
      </c>
      <c r="CQ1531" t="s">
        <v>152</v>
      </c>
      <c r="CR1531" t="s">
        <v>153</v>
      </c>
    </row>
    <row r="1532" spans="1:96">
      <c r="A1532" t="s">
        <v>5007</v>
      </c>
      <c r="B1532" t="s">
        <v>5008</v>
      </c>
      <c r="C1532" t="s">
        <v>138</v>
      </c>
      <c r="D1532" t="s">
        <v>5009</v>
      </c>
      <c r="E1532" t="s">
        <v>100</v>
      </c>
      <c r="F1532" t="s">
        <v>100</v>
      </c>
      <c r="G1532" t="s">
        <v>141</v>
      </c>
      <c r="H1532" t="s">
        <v>142</v>
      </c>
      <c r="I1532" t="s">
        <v>143</v>
      </c>
      <c r="J1532" t="s">
        <v>144</v>
      </c>
      <c r="K1532" t="s">
        <v>145</v>
      </c>
      <c r="L1532" t="s">
        <v>106</v>
      </c>
      <c r="M1532" t="s">
        <v>100</v>
      </c>
      <c r="N1532" t="s">
        <v>100</v>
      </c>
      <c r="O1532" t="s">
        <v>100</v>
      </c>
      <c r="P1532" t="s">
        <v>146</v>
      </c>
      <c r="Q1532" t="s">
        <v>147</v>
      </c>
      <c r="R1532" t="s">
        <v>148</v>
      </c>
      <c r="S1532" t="s">
        <v>100</v>
      </c>
      <c r="T1532" t="s">
        <v>111</v>
      </c>
      <c r="U1532" t="s">
        <v>112</v>
      </c>
      <c r="V1532" t="s">
        <v>271</v>
      </c>
      <c r="W1532" t="s">
        <v>271</v>
      </c>
      <c r="X1532" t="s">
        <v>842</v>
      </c>
      <c r="Y1532" t="s">
        <v>100</v>
      </c>
      <c r="Z1532" t="s">
        <v>100</v>
      </c>
      <c r="AA1532" t="s">
        <v>100</v>
      </c>
      <c r="AB1532" t="s">
        <v>100</v>
      </c>
      <c r="AC1532" t="s">
        <v>100</v>
      </c>
      <c r="AD1532" t="s">
        <v>100</v>
      </c>
      <c r="AE1532" t="s">
        <v>100</v>
      </c>
      <c r="AF1532" t="s">
        <v>100</v>
      </c>
      <c r="AG1532" t="s">
        <v>100</v>
      </c>
      <c r="AH1532" t="s">
        <v>100</v>
      </c>
      <c r="AI1532" t="s">
        <v>100</v>
      </c>
      <c r="AJ1532" t="s">
        <v>100</v>
      </c>
      <c r="AK1532" t="s">
        <v>100</v>
      </c>
      <c r="AL1532" t="s">
        <v>100</v>
      </c>
      <c r="AM1532" t="s">
        <v>100</v>
      </c>
      <c r="AN1532" t="s">
        <v>100</v>
      </c>
      <c r="AO1532" t="s">
        <v>100</v>
      </c>
      <c r="AP1532" t="s">
        <v>100</v>
      </c>
      <c r="AQ1532" t="s">
        <v>100</v>
      </c>
      <c r="AR1532" t="s">
        <v>100</v>
      </c>
      <c r="AS1532" t="s">
        <v>100</v>
      </c>
      <c r="AT1532" t="s">
        <v>100</v>
      </c>
      <c r="AU1532" t="s">
        <v>100</v>
      </c>
      <c r="AV1532" t="s">
        <v>100</v>
      </c>
      <c r="AW1532" t="s">
        <v>100</v>
      </c>
      <c r="AX1532" t="s">
        <v>100</v>
      </c>
      <c r="AY1532" t="s">
        <v>100</v>
      </c>
      <c r="AZ1532" t="s">
        <v>115</v>
      </c>
      <c r="BA1532" t="s">
        <v>100</v>
      </c>
      <c r="BB1532" t="s">
        <v>100</v>
      </c>
      <c r="BC1532" t="s">
        <v>100</v>
      </c>
      <c r="BD1532" t="s">
        <v>100</v>
      </c>
      <c r="BE1532" t="s">
        <v>100</v>
      </c>
      <c r="BF1532" t="s">
        <v>100</v>
      </c>
      <c r="BG1532" t="s">
        <v>100</v>
      </c>
      <c r="BH1532" t="s">
        <v>100</v>
      </c>
      <c r="BI1532" t="s">
        <v>100</v>
      </c>
      <c r="BJ1532" t="s">
        <v>100</v>
      </c>
      <c r="BK1532" t="s">
        <v>100</v>
      </c>
      <c r="BL1532" t="s">
        <v>100</v>
      </c>
      <c r="BM1532" t="s">
        <v>100</v>
      </c>
      <c r="BN1532" t="s">
        <v>100</v>
      </c>
      <c r="BO1532" t="s">
        <v>100</v>
      </c>
      <c r="BP1532" t="s">
        <v>100</v>
      </c>
      <c r="BQ1532" t="s">
        <v>100</v>
      </c>
      <c r="BR1532" t="s">
        <v>100</v>
      </c>
      <c r="BS1532" t="s">
        <v>100</v>
      </c>
      <c r="BT1532" t="s">
        <v>100</v>
      </c>
      <c r="BU1532" t="s">
        <v>100</v>
      </c>
      <c r="BV1532" t="s">
        <v>100</v>
      </c>
      <c r="BW1532" t="s">
        <v>100</v>
      </c>
      <c r="BX1532" t="s">
        <v>100</v>
      </c>
      <c r="BY1532" t="s">
        <v>100</v>
      </c>
      <c r="BZ1532" t="s">
        <v>100</v>
      </c>
      <c r="CA1532" t="s">
        <v>100</v>
      </c>
      <c r="CB1532" t="s">
        <v>100</v>
      </c>
      <c r="CC1532" t="s">
        <v>100</v>
      </c>
      <c r="CD1532" t="s">
        <v>100</v>
      </c>
      <c r="CE1532" t="s">
        <v>100</v>
      </c>
      <c r="CF1532" t="s">
        <v>100</v>
      </c>
      <c r="CG1532" t="s">
        <v>100</v>
      </c>
      <c r="CH1532" t="s">
        <v>100</v>
      </c>
      <c r="CI1532" t="s">
        <v>100</v>
      </c>
      <c r="CJ1532" t="s">
        <v>100</v>
      </c>
      <c r="CK1532" t="s">
        <v>100</v>
      </c>
      <c r="CL1532" t="s">
        <v>100</v>
      </c>
      <c r="CM1532" t="s">
        <v>100</v>
      </c>
      <c r="CN1532" t="s">
        <v>151</v>
      </c>
      <c r="CO1532" t="s">
        <v>100</v>
      </c>
      <c r="CP1532" t="s">
        <v>100</v>
      </c>
      <c r="CQ1532" t="s">
        <v>152</v>
      </c>
      <c r="CR1532" t="s">
        <v>340</v>
      </c>
    </row>
    <row r="1533" spans="1:96">
      <c r="A1533" t="s">
        <v>5010</v>
      </c>
      <c r="B1533" t="s">
        <v>5011</v>
      </c>
      <c r="C1533" t="s">
        <v>138</v>
      </c>
      <c r="D1533" t="s">
        <v>5012</v>
      </c>
      <c r="E1533" t="s">
        <v>100</v>
      </c>
      <c r="F1533" t="s">
        <v>100</v>
      </c>
      <c r="G1533" t="s">
        <v>141</v>
      </c>
      <c r="H1533" t="s">
        <v>142</v>
      </c>
      <c r="I1533" t="s">
        <v>143</v>
      </c>
      <c r="J1533" t="s">
        <v>144</v>
      </c>
      <c r="K1533" t="s">
        <v>145</v>
      </c>
      <c r="L1533" t="s">
        <v>106</v>
      </c>
      <c r="M1533" t="s">
        <v>100</v>
      </c>
      <c r="N1533" t="s">
        <v>100</v>
      </c>
      <c r="O1533" t="s">
        <v>100</v>
      </c>
      <c r="P1533" t="s">
        <v>146</v>
      </c>
      <c r="Q1533" t="s">
        <v>147</v>
      </c>
      <c r="R1533" t="s">
        <v>148</v>
      </c>
      <c r="S1533" t="s">
        <v>100</v>
      </c>
      <c r="T1533" t="s">
        <v>111</v>
      </c>
      <c r="U1533" t="s">
        <v>112</v>
      </c>
      <c r="V1533" t="s">
        <v>271</v>
      </c>
      <c r="W1533" t="s">
        <v>271</v>
      </c>
      <c r="X1533" t="s">
        <v>842</v>
      </c>
      <c r="Y1533" t="s">
        <v>100</v>
      </c>
      <c r="Z1533" t="s">
        <v>100</v>
      </c>
      <c r="AA1533" t="s">
        <v>100</v>
      </c>
      <c r="AB1533" t="s">
        <v>100</v>
      </c>
      <c r="AC1533" t="s">
        <v>100</v>
      </c>
      <c r="AD1533" t="s">
        <v>100</v>
      </c>
      <c r="AE1533" t="s">
        <v>100</v>
      </c>
      <c r="AF1533" t="s">
        <v>100</v>
      </c>
      <c r="AG1533" t="s">
        <v>100</v>
      </c>
      <c r="AH1533" t="s">
        <v>100</v>
      </c>
      <c r="AI1533" t="s">
        <v>100</v>
      </c>
      <c r="AJ1533" t="s">
        <v>100</v>
      </c>
      <c r="AK1533" t="s">
        <v>100</v>
      </c>
      <c r="AL1533" t="s">
        <v>100</v>
      </c>
      <c r="AM1533" t="s">
        <v>100</v>
      </c>
      <c r="AN1533" t="s">
        <v>100</v>
      </c>
      <c r="AO1533" t="s">
        <v>100</v>
      </c>
      <c r="AP1533" t="s">
        <v>100</v>
      </c>
      <c r="AQ1533" t="s">
        <v>100</v>
      </c>
      <c r="AR1533" t="s">
        <v>100</v>
      </c>
      <c r="AS1533" t="s">
        <v>100</v>
      </c>
      <c r="AT1533" t="s">
        <v>100</v>
      </c>
      <c r="AU1533" t="s">
        <v>100</v>
      </c>
      <c r="AV1533" t="s">
        <v>100</v>
      </c>
      <c r="AW1533" t="s">
        <v>100</v>
      </c>
      <c r="AX1533" t="s">
        <v>100</v>
      </c>
      <c r="AY1533" t="s">
        <v>100</v>
      </c>
      <c r="AZ1533" t="s">
        <v>115</v>
      </c>
      <c r="BA1533" t="s">
        <v>100</v>
      </c>
      <c r="BB1533" t="s">
        <v>100</v>
      </c>
      <c r="BC1533" t="s">
        <v>100</v>
      </c>
      <c r="BD1533" t="s">
        <v>100</v>
      </c>
      <c r="BE1533" t="s">
        <v>100</v>
      </c>
      <c r="BF1533" t="s">
        <v>100</v>
      </c>
      <c r="BG1533" t="s">
        <v>100</v>
      </c>
      <c r="BH1533" t="s">
        <v>100</v>
      </c>
      <c r="BI1533" t="s">
        <v>100</v>
      </c>
      <c r="BJ1533" t="s">
        <v>100</v>
      </c>
      <c r="BK1533" t="s">
        <v>100</v>
      </c>
      <c r="BL1533" t="s">
        <v>100</v>
      </c>
      <c r="BM1533" t="s">
        <v>100</v>
      </c>
      <c r="BN1533" t="s">
        <v>100</v>
      </c>
      <c r="BO1533" t="s">
        <v>100</v>
      </c>
      <c r="BP1533" t="s">
        <v>100</v>
      </c>
      <c r="BQ1533" t="s">
        <v>100</v>
      </c>
      <c r="BR1533" t="s">
        <v>100</v>
      </c>
      <c r="BS1533" t="s">
        <v>100</v>
      </c>
      <c r="BT1533" t="s">
        <v>100</v>
      </c>
      <c r="BU1533" t="s">
        <v>100</v>
      </c>
      <c r="BV1533" t="s">
        <v>100</v>
      </c>
      <c r="BW1533" t="s">
        <v>100</v>
      </c>
      <c r="BX1533" t="s">
        <v>100</v>
      </c>
      <c r="BY1533" t="s">
        <v>100</v>
      </c>
      <c r="BZ1533" t="s">
        <v>100</v>
      </c>
      <c r="CA1533" t="s">
        <v>100</v>
      </c>
      <c r="CB1533" t="s">
        <v>100</v>
      </c>
      <c r="CC1533" t="s">
        <v>100</v>
      </c>
      <c r="CD1533" t="s">
        <v>100</v>
      </c>
      <c r="CE1533" t="s">
        <v>100</v>
      </c>
      <c r="CF1533" t="s">
        <v>100</v>
      </c>
      <c r="CG1533" t="s">
        <v>100</v>
      </c>
      <c r="CH1533" t="s">
        <v>100</v>
      </c>
      <c r="CI1533" t="s">
        <v>100</v>
      </c>
      <c r="CJ1533" t="s">
        <v>100</v>
      </c>
      <c r="CK1533" t="s">
        <v>100</v>
      </c>
      <c r="CL1533" t="s">
        <v>100</v>
      </c>
      <c r="CM1533" t="s">
        <v>100</v>
      </c>
      <c r="CN1533" t="s">
        <v>151</v>
      </c>
      <c r="CO1533" t="s">
        <v>100</v>
      </c>
      <c r="CP1533" t="s">
        <v>100</v>
      </c>
      <c r="CQ1533" t="s">
        <v>152</v>
      </c>
      <c r="CR1533" t="s">
        <v>340</v>
      </c>
    </row>
    <row r="1534" spans="1:96">
      <c r="A1534" t="s">
        <v>5013</v>
      </c>
      <c r="B1534" t="s">
        <v>5014</v>
      </c>
      <c r="C1534" t="s">
        <v>138</v>
      </c>
      <c r="D1534" t="s">
        <v>5015</v>
      </c>
      <c r="E1534" t="s">
        <v>100</v>
      </c>
      <c r="F1534" t="s">
        <v>100</v>
      </c>
      <c r="G1534" t="s">
        <v>141</v>
      </c>
      <c r="H1534" t="s">
        <v>142</v>
      </c>
      <c r="I1534" t="s">
        <v>143</v>
      </c>
      <c r="J1534" t="s">
        <v>144</v>
      </c>
      <c r="K1534" t="s">
        <v>145</v>
      </c>
      <c r="L1534" t="s">
        <v>106</v>
      </c>
      <c r="M1534" t="s">
        <v>100</v>
      </c>
      <c r="N1534" t="s">
        <v>100</v>
      </c>
      <c r="O1534" t="s">
        <v>100</v>
      </c>
      <c r="P1534" t="s">
        <v>146</v>
      </c>
      <c r="Q1534" t="s">
        <v>147</v>
      </c>
      <c r="R1534" t="s">
        <v>148</v>
      </c>
      <c r="S1534" t="s">
        <v>100</v>
      </c>
      <c r="T1534" t="s">
        <v>100</v>
      </c>
      <c r="U1534" t="s">
        <v>112</v>
      </c>
      <c r="V1534" t="s">
        <v>271</v>
      </c>
      <c r="W1534" t="s">
        <v>271</v>
      </c>
      <c r="X1534" t="s">
        <v>842</v>
      </c>
      <c r="Y1534" t="s">
        <v>100</v>
      </c>
      <c r="Z1534" t="s">
        <v>100</v>
      </c>
      <c r="AA1534" t="s">
        <v>100</v>
      </c>
      <c r="AB1534" t="s">
        <v>100</v>
      </c>
      <c r="AC1534" t="s">
        <v>100</v>
      </c>
      <c r="AD1534" t="s">
        <v>100</v>
      </c>
      <c r="AE1534" t="s">
        <v>100</v>
      </c>
      <c r="AF1534" t="s">
        <v>100</v>
      </c>
      <c r="AG1534" t="s">
        <v>100</v>
      </c>
      <c r="AH1534" t="s">
        <v>100</v>
      </c>
      <c r="AI1534" t="s">
        <v>100</v>
      </c>
      <c r="AJ1534" t="s">
        <v>100</v>
      </c>
      <c r="AK1534" t="s">
        <v>100</v>
      </c>
      <c r="AL1534" t="s">
        <v>100</v>
      </c>
      <c r="AM1534" t="s">
        <v>100</v>
      </c>
      <c r="AN1534" t="s">
        <v>100</v>
      </c>
      <c r="AO1534" t="s">
        <v>100</v>
      </c>
      <c r="AP1534" t="s">
        <v>100</v>
      </c>
      <c r="AQ1534" t="s">
        <v>100</v>
      </c>
      <c r="AR1534" t="s">
        <v>100</v>
      </c>
      <c r="AS1534" t="s">
        <v>100</v>
      </c>
      <c r="AT1534" t="s">
        <v>100</v>
      </c>
      <c r="AU1534" t="s">
        <v>100</v>
      </c>
      <c r="AV1534" t="s">
        <v>100</v>
      </c>
      <c r="AW1534" t="s">
        <v>100</v>
      </c>
      <c r="AX1534" t="s">
        <v>100</v>
      </c>
      <c r="AY1534" t="s">
        <v>100</v>
      </c>
      <c r="AZ1534" t="s">
        <v>115</v>
      </c>
      <c r="BA1534" t="s">
        <v>100</v>
      </c>
      <c r="BB1534" t="s">
        <v>100</v>
      </c>
      <c r="BC1534" t="s">
        <v>100</v>
      </c>
      <c r="BD1534" t="s">
        <v>100</v>
      </c>
      <c r="BE1534" t="s">
        <v>100</v>
      </c>
      <c r="BF1534" t="s">
        <v>100</v>
      </c>
      <c r="BG1534" t="s">
        <v>100</v>
      </c>
      <c r="BH1534" t="s">
        <v>100</v>
      </c>
      <c r="BI1534" t="s">
        <v>100</v>
      </c>
      <c r="BJ1534" t="s">
        <v>100</v>
      </c>
      <c r="BK1534" t="s">
        <v>100</v>
      </c>
      <c r="BL1534" t="s">
        <v>100</v>
      </c>
      <c r="BM1534" t="s">
        <v>100</v>
      </c>
      <c r="BN1534" t="s">
        <v>100</v>
      </c>
      <c r="BO1534" t="s">
        <v>100</v>
      </c>
      <c r="BP1534" t="s">
        <v>100</v>
      </c>
      <c r="BQ1534" t="s">
        <v>100</v>
      </c>
      <c r="BR1534" t="s">
        <v>100</v>
      </c>
      <c r="BS1534" t="s">
        <v>100</v>
      </c>
      <c r="BT1534" t="s">
        <v>100</v>
      </c>
      <c r="BU1534" t="s">
        <v>100</v>
      </c>
      <c r="BV1534" t="s">
        <v>100</v>
      </c>
      <c r="BW1534" t="s">
        <v>100</v>
      </c>
      <c r="BX1534" t="s">
        <v>100</v>
      </c>
      <c r="BY1534" t="s">
        <v>100</v>
      </c>
      <c r="BZ1534" t="s">
        <v>100</v>
      </c>
      <c r="CA1534" t="s">
        <v>100</v>
      </c>
      <c r="CB1534" t="s">
        <v>100</v>
      </c>
      <c r="CC1534" t="s">
        <v>100</v>
      </c>
      <c r="CD1534" t="s">
        <v>100</v>
      </c>
      <c r="CE1534" t="s">
        <v>100</v>
      </c>
      <c r="CF1534" t="s">
        <v>100</v>
      </c>
      <c r="CG1534" t="s">
        <v>100</v>
      </c>
      <c r="CH1534" t="s">
        <v>100</v>
      </c>
      <c r="CI1534" t="s">
        <v>100</v>
      </c>
      <c r="CJ1534" t="s">
        <v>100</v>
      </c>
      <c r="CK1534" t="s">
        <v>100</v>
      </c>
      <c r="CL1534" t="s">
        <v>100</v>
      </c>
      <c r="CM1534" t="s">
        <v>100</v>
      </c>
      <c r="CN1534" t="s">
        <v>151</v>
      </c>
      <c r="CO1534" t="s">
        <v>100</v>
      </c>
      <c r="CP1534" t="s">
        <v>100</v>
      </c>
      <c r="CQ1534" t="s">
        <v>152</v>
      </c>
      <c r="CR1534" t="s">
        <v>340</v>
      </c>
    </row>
    <row r="1535" spans="1:96">
      <c r="A1535" t="s">
        <v>5016</v>
      </c>
      <c r="B1535" t="s">
        <v>5017</v>
      </c>
      <c r="C1535" t="s">
        <v>138</v>
      </c>
      <c r="D1535" t="s">
        <v>5018</v>
      </c>
      <c r="E1535" t="s">
        <v>100</v>
      </c>
      <c r="F1535" t="s">
        <v>100</v>
      </c>
      <c r="G1535" t="s">
        <v>141</v>
      </c>
      <c r="H1535" t="s">
        <v>142</v>
      </c>
      <c r="I1535" t="s">
        <v>143</v>
      </c>
      <c r="J1535" t="s">
        <v>144</v>
      </c>
      <c r="K1535" t="s">
        <v>145</v>
      </c>
      <c r="L1535" t="s">
        <v>106</v>
      </c>
      <c r="M1535" t="s">
        <v>100</v>
      </c>
      <c r="N1535" t="s">
        <v>100</v>
      </c>
      <c r="O1535" t="s">
        <v>100</v>
      </c>
      <c r="P1535" t="s">
        <v>146</v>
      </c>
      <c r="Q1535" t="s">
        <v>147</v>
      </c>
      <c r="R1535" t="s">
        <v>148</v>
      </c>
      <c r="S1535" t="s">
        <v>100</v>
      </c>
      <c r="T1535" t="s">
        <v>100</v>
      </c>
      <c r="U1535" t="s">
        <v>112</v>
      </c>
      <c r="V1535" t="s">
        <v>271</v>
      </c>
      <c r="W1535" t="s">
        <v>271</v>
      </c>
      <c r="X1535" t="s">
        <v>842</v>
      </c>
      <c r="Y1535" t="s">
        <v>100</v>
      </c>
      <c r="Z1535" t="s">
        <v>100</v>
      </c>
      <c r="AA1535" t="s">
        <v>100</v>
      </c>
      <c r="AB1535" t="s">
        <v>100</v>
      </c>
      <c r="AC1535" t="s">
        <v>100</v>
      </c>
      <c r="AD1535" t="s">
        <v>100</v>
      </c>
      <c r="AE1535" t="s">
        <v>100</v>
      </c>
      <c r="AF1535" t="s">
        <v>100</v>
      </c>
      <c r="AG1535" t="s">
        <v>100</v>
      </c>
      <c r="AH1535" t="s">
        <v>100</v>
      </c>
      <c r="AI1535" t="s">
        <v>100</v>
      </c>
      <c r="AJ1535" t="s">
        <v>100</v>
      </c>
      <c r="AK1535" t="s">
        <v>100</v>
      </c>
      <c r="AL1535" t="s">
        <v>100</v>
      </c>
      <c r="AM1535" t="s">
        <v>100</v>
      </c>
      <c r="AN1535" t="s">
        <v>100</v>
      </c>
      <c r="AO1535" t="s">
        <v>100</v>
      </c>
      <c r="AP1535" t="s">
        <v>100</v>
      </c>
      <c r="AQ1535" t="s">
        <v>100</v>
      </c>
      <c r="AR1535" t="s">
        <v>100</v>
      </c>
      <c r="AS1535" t="s">
        <v>100</v>
      </c>
      <c r="AT1535" t="s">
        <v>100</v>
      </c>
      <c r="AU1535" t="s">
        <v>100</v>
      </c>
      <c r="AV1535" t="s">
        <v>100</v>
      </c>
      <c r="AW1535" t="s">
        <v>100</v>
      </c>
      <c r="AX1535" t="s">
        <v>100</v>
      </c>
      <c r="AY1535" t="s">
        <v>100</v>
      </c>
      <c r="AZ1535" t="s">
        <v>115</v>
      </c>
      <c r="BA1535" t="s">
        <v>100</v>
      </c>
      <c r="BB1535" t="s">
        <v>100</v>
      </c>
      <c r="BC1535" t="s">
        <v>100</v>
      </c>
      <c r="BD1535" t="s">
        <v>100</v>
      </c>
      <c r="BE1535" t="s">
        <v>100</v>
      </c>
      <c r="BF1535" t="s">
        <v>100</v>
      </c>
      <c r="BG1535" t="s">
        <v>100</v>
      </c>
      <c r="BH1535" t="s">
        <v>100</v>
      </c>
      <c r="BI1535" t="s">
        <v>100</v>
      </c>
      <c r="BJ1535" t="s">
        <v>100</v>
      </c>
      <c r="BK1535" t="s">
        <v>100</v>
      </c>
      <c r="BL1535" t="s">
        <v>100</v>
      </c>
      <c r="BM1535" t="s">
        <v>100</v>
      </c>
      <c r="BN1535" t="s">
        <v>100</v>
      </c>
      <c r="BO1535" t="s">
        <v>100</v>
      </c>
      <c r="BP1535" t="s">
        <v>100</v>
      </c>
      <c r="BQ1535" t="s">
        <v>100</v>
      </c>
      <c r="BR1535" t="s">
        <v>100</v>
      </c>
      <c r="BS1535" t="s">
        <v>100</v>
      </c>
      <c r="BT1535" t="s">
        <v>100</v>
      </c>
      <c r="BU1535" t="s">
        <v>100</v>
      </c>
      <c r="BV1535" t="s">
        <v>100</v>
      </c>
      <c r="BW1535" t="s">
        <v>100</v>
      </c>
      <c r="BX1535" t="s">
        <v>100</v>
      </c>
      <c r="BY1535" t="s">
        <v>100</v>
      </c>
      <c r="BZ1535" t="s">
        <v>100</v>
      </c>
      <c r="CA1535" t="s">
        <v>100</v>
      </c>
      <c r="CB1535" t="s">
        <v>100</v>
      </c>
      <c r="CC1535" t="s">
        <v>100</v>
      </c>
      <c r="CD1535" t="s">
        <v>100</v>
      </c>
      <c r="CE1535" t="s">
        <v>100</v>
      </c>
      <c r="CF1535" t="s">
        <v>100</v>
      </c>
      <c r="CG1535" t="s">
        <v>100</v>
      </c>
      <c r="CH1535" t="s">
        <v>100</v>
      </c>
      <c r="CI1535" t="s">
        <v>100</v>
      </c>
      <c r="CJ1535" t="s">
        <v>100</v>
      </c>
      <c r="CK1535" t="s">
        <v>100</v>
      </c>
      <c r="CL1535" t="s">
        <v>100</v>
      </c>
      <c r="CM1535" t="s">
        <v>100</v>
      </c>
      <c r="CN1535" t="s">
        <v>151</v>
      </c>
      <c r="CO1535" t="s">
        <v>100</v>
      </c>
      <c r="CP1535" t="s">
        <v>100</v>
      </c>
      <c r="CQ1535" t="s">
        <v>152</v>
      </c>
      <c r="CR1535" t="s">
        <v>340</v>
      </c>
    </row>
    <row r="1536" spans="1:96">
      <c r="A1536" t="s">
        <v>5019</v>
      </c>
      <c r="B1536" t="s">
        <v>5020</v>
      </c>
      <c r="C1536" t="s">
        <v>138</v>
      </c>
      <c r="D1536" t="s">
        <v>5021</v>
      </c>
      <c r="E1536" t="s">
        <v>100</v>
      </c>
      <c r="F1536" t="s">
        <v>100</v>
      </c>
      <c r="G1536" t="s">
        <v>141</v>
      </c>
      <c r="H1536" t="s">
        <v>142</v>
      </c>
      <c r="I1536" t="s">
        <v>143</v>
      </c>
      <c r="J1536" t="s">
        <v>144</v>
      </c>
      <c r="K1536" t="s">
        <v>145</v>
      </c>
      <c r="L1536" t="s">
        <v>106</v>
      </c>
      <c r="M1536" t="s">
        <v>100</v>
      </c>
      <c r="N1536" t="s">
        <v>100</v>
      </c>
      <c r="O1536" t="s">
        <v>100</v>
      </c>
      <c r="P1536" t="s">
        <v>146</v>
      </c>
      <c r="Q1536" t="s">
        <v>147</v>
      </c>
      <c r="R1536" t="s">
        <v>148</v>
      </c>
      <c r="S1536" t="s">
        <v>100</v>
      </c>
      <c r="T1536" t="s">
        <v>100</v>
      </c>
      <c r="U1536" t="s">
        <v>112</v>
      </c>
      <c r="V1536" t="s">
        <v>271</v>
      </c>
      <c r="W1536" t="s">
        <v>271</v>
      </c>
      <c r="X1536" t="s">
        <v>842</v>
      </c>
      <c r="Y1536" t="s">
        <v>100</v>
      </c>
      <c r="Z1536" t="s">
        <v>100</v>
      </c>
      <c r="AA1536" t="s">
        <v>100</v>
      </c>
      <c r="AB1536" t="s">
        <v>100</v>
      </c>
      <c r="AC1536" t="s">
        <v>100</v>
      </c>
      <c r="AD1536" t="s">
        <v>100</v>
      </c>
      <c r="AE1536" t="s">
        <v>115</v>
      </c>
      <c r="AF1536" t="s">
        <v>100</v>
      </c>
      <c r="AG1536" t="s">
        <v>100</v>
      </c>
      <c r="AH1536" t="s">
        <v>100</v>
      </c>
      <c r="AI1536" t="s">
        <v>100</v>
      </c>
      <c r="AJ1536" t="s">
        <v>100</v>
      </c>
      <c r="AK1536" t="s">
        <v>100</v>
      </c>
      <c r="AL1536" t="s">
        <v>100</v>
      </c>
      <c r="AM1536" t="s">
        <v>100</v>
      </c>
      <c r="AN1536" t="s">
        <v>100</v>
      </c>
      <c r="AO1536" t="s">
        <v>100</v>
      </c>
      <c r="AP1536" t="s">
        <v>100</v>
      </c>
      <c r="AQ1536" t="s">
        <v>100</v>
      </c>
      <c r="AR1536" t="s">
        <v>100</v>
      </c>
      <c r="AS1536" t="s">
        <v>100</v>
      </c>
      <c r="AT1536" t="s">
        <v>100</v>
      </c>
      <c r="AU1536" t="s">
        <v>100</v>
      </c>
      <c r="AV1536" t="s">
        <v>100</v>
      </c>
      <c r="AW1536" t="s">
        <v>100</v>
      </c>
      <c r="AX1536" t="s">
        <v>100</v>
      </c>
      <c r="AY1536" t="s">
        <v>100</v>
      </c>
      <c r="AZ1536" t="s">
        <v>100</v>
      </c>
      <c r="BA1536" t="s">
        <v>100</v>
      </c>
      <c r="BB1536" t="s">
        <v>100</v>
      </c>
      <c r="BC1536" t="s">
        <v>100</v>
      </c>
      <c r="BD1536" t="s">
        <v>100</v>
      </c>
      <c r="BE1536" t="s">
        <v>100</v>
      </c>
      <c r="BF1536" t="s">
        <v>100</v>
      </c>
      <c r="BG1536" t="s">
        <v>100</v>
      </c>
      <c r="BH1536" t="s">
        <v>100</v>
      </c>
      <c r="BI1536" t="s">
        <v>100</v>
      </c>
      <c r="BJ1536" t="s">
        <v>100</v>
      </c>
      <c r="BK1536" t="s">
        <v>100</v>
      </c>
      <c r="BL1536" t="s">
        <v>100</v>
      </c>
      <c r="BM1536" t="s">
        <v>100</v>
      </c>
      <c r="BN1536" t="s">
        <v>100</v>
      </c>
      <c r="BO1536" t="s">
        <v>100</v>
      </c>
      <c r="BP1536" t="s">
        <v>100</v>
      </c>
      <c r="BQ1536" t="s">
        <v>100</v>
      </c>
      <c r="BR1536" t="s">
        <v>100</v>
      </c>
      <c r="BS1536" t="s">
        <v>100</v>
      </c>
      <c r="BT1536" t="s">
        <v>100</v>
      </c>
      <c r="BU1536" t="s">
        <v>100</v>
      </c>
      <c r="BV1536" t="s">
        <v>100</v>
      </c>
      <c r="BW1536" t="s">
        <v>100</v>
      </c>
      <c r="BX1536" t="s">
        <v>100</v>
      </c>
      <c r="BY1536" t="s">
        <v>100</v>
      </c>
      <c r="BZ1536" t="s">
        <v>100</v>
      </c>
      <c r="CA1536" t="s">
        <v>100</v>
      </c>
      <c r="CB1536" t="s">
        <v>100</v>
      </c>
      <c r="CC1536" t="s">
        <v>100</v>
      </c>
      <c r="CD1536" t="s">
        <v>100</v>
      </c>
      <c r="CE1536" t="s">
        <v>100</v>
      </c>
      <c r="CF1536" t="s">
        <v>100</v>
      </c>
      <c r="CG1536" t="s">
        <v>100</v>
      </c>
      <c r="CH1536" t="s">
        <v>100</v>
      </c>
      <c r="CI1536" t="s">
        <v>100</v>
      </c>
      <c r="CJ1536" t="s">
        <v>100</v>
      </c>
      <c r="CK1536" t="s">
        <v>100</v>
      </c>
      <c r="CL1536" t="s">
        <v>100</v>
      </c>
      <c r="CM1536" t="s">
        <v>100</v>
      </c>
      <c r="CN1536" t="s">
        <v>151</v>
      </c>
      <c r="CO1536" t="s">
        <v>100</v>
      </c>
      <c r="CP1536" t="s">
        <v>100</v>
      </c>
      <c r="CQ1536" t="s">
        <v>152</v>
      </c>
      <c r="CR1536" t="s">
        <v>153</v>
      </c>
    </row>
    <row r="1537" spans="1:96">
      <c r="A1537" t="s">
        <v>5022</v>
      </c>
      <c r="B1537" t="s">
        <v>5023</v>
      </c>
      <c r="C1537" t="s">
        <v>138</v>
      </c>
      <c r="D1537" t="s">
        <v>5024</v>
      </c>
      <c r="E1537" t="s">
        <v>100</v>
      </c>
      <c r="F1537" t="s">
        <v>100</v>
      </c>
      <c r="G1537" t="s">
        <v>141</v>
      </c>
      <c r="H1537" t="s">
        <v>142</v>
      </c>
      <c r="I1537" t="s">
        <v>143</v>
      </c>
      <c r="J1537" t="s">
        <v>144</v>
      </c>
      <c r="K1537" t="s">
        <v>145</v>
      </c>
      <c r="L1537" t="s">
        <v>106</v>
      </c>
      <c r="M1537" t="s">
        <v>100</v>
      </c>
      <c r="N1537" t="s">
        <v>100</v>
      </c>
      <c r="O1537" t="s">
        <v>100</v>
      </c>
      <c r="P1537" t="s">
        <v>146</v>
      </c>
      <c r="Q1537" t="s">
        <v>147</v>
      </c>
      <c r="R1537" t="s">
        <v>148</v>
      </c>
      <c r="S1537" t="s">
        <v>100</v>
      </c>
      <c r="T1537" t="s">
        <v>100</v>
      </c>
      <c r="U1537" t="s">
        <v>112</v>
      </c>
      <c r="V1537" t="s">
        <v>2732</v>
      </c>
      <c r="W1537" t="s">
        <v>2732</v>
      </c>
      <c r="X1537" t="s">
        <v>5025</v>
      </c>
      <c r="Y1537" t="s">
        <v>100</v>
      </c>
      <c r="Z1537" t="s">
        <v>100</v>
      </c>
      <c r="AA1537" t="s">
        <v>100</v>
      </c>
      <c r="AB1537" t="s">
        <v>100</v>
      </c>
      <c r="AC1537" t="s">
        <v>100</v>
      </c>
      <c r="AD1537" t="s">
        <v>100</v>
      </c>
      <c r="AE1537" t="s">
        <v>115</v>
      </c>
      <c r="AF1537" t="s">
        <v>100</v>
      </c>
      <c r="AG1537" t="s">
        <v>100</v>
      </c>
      <c r="AH1537" t="s">
        <v>100</v>
      </c>
      <c r="AI1537" t="s">
        <v>100</v>
      </c>
      <c r="AJ1537" t="s">
        <v>100</v>
      </c>
      <c r="AK1537" t="s">
        <v>100</v>
      </c>
      <c r="AL1537" t="s">
        <v>100</v>
      </c>
      <c r="AM1537" t="s">
        <v>100</v>
      </c>
      <c r="AN1537" t="s">
        <v>100</v>
      </c>
      <c r="AO1537" t="s">
        <v>100</v>
      </c>
      <c r="AP1537" t="s">
        <v>100</v>
      </c>
      <c r="AQ1537" t="s">
        <v>100</v>
      </c>
      <c r="AR1537" t="s">
        <v>100</v>
      </c>
      <c r="AS1537" t="s">
        <v>100</v>
      </c>
      <c r="AT1537" t="s">
        <v>100</v>
      </c>
      <c r="AU1537" t="s">
        <v>100</v>
      </c>
      <c r="AV1537" t="s">
        <v>100</v>
      </c>
      <c r="AW1537" t="s">
        <v>100</v>
      </c>
      <c r="AX1537" t="s">
        <v>100</v>
      </c>
      <c r="AY1537" t="s">
        <v>100</v>
      </c>
      <c r="AZ1537" t="s">
        <v>100</v>
      </c>
      <c r="BA1537" t="s">
        <v>100</v>
      </c>
      <c r="BB1537" t="s">
        <v>100</v>
      </c>
      <c r="BC1537" t="s">
        <v>100</v>
      </c>
      <c r="BD1537" t="s">
        <v>100</v>
      </c>
      <c r="BE1537" t="s">
        <v>100</v>
      </c>
      <c r="BF1537" t="s">
        <v>100</v>
      </c>
      <c r="BG1537" t="s">
        <v>100</v>
      </c>
      <c r="BH1537" t="s">
        <v>100</v>
      </c>
      <c r="BI1537" t="s">
        <v>100</v>
      </c>
      <c r="BJ1537" t="s">
        <v>100</v>
      </c>
      <c r="BK1537" t="s">
        <v>100</v>
      </c>
      <c r="BL1537" t="s">
        <v>100</v>
      </c>
      <c r="BM1537" t="s">
        <v>100</v>
      </c>
      <c r="BN1537" t="s">
        <v>100</v>
      </c>
      <c r="BO1537" t="s">
        <v>100</v>
      </c>
      <c r="BP1537" t="s">
        <v>100</v>
      </c>
      <c r="BQ1537" t="s">
        <v>100</v>
      </c>
      <c r="BR1537" t="s">
        <v>100</v>
      </c>
      <c r="BS1537" t="s">
        <v>100</v>
      </c>
      <c r="BT1537" t="s">
        <v>100</v>
      </c>
      <c r="BU1537" t="s">
        <v>100</v>
      </c>
      <c r="BV1537" t="s">
        <v>100</v>
      </c>
      <c r="BW1537" t="s">
        <v>100</v>
      </c>
      <c r="BX1537" t="s">
        <v>100</v>
      </c>
      <c r="BY1537" t="s">
        <v>100</v>
      </c>
      <c r="BZ1537" t="s">
        <v>100</v>
      </c>
      <c r="CA1537" t="s">
        <v>100</v>
      </c>
      <c r="CB1537" t="s">
        <v>100</v>
      </c>
      <c r="CC1537" t="s">
        <v>100</v>
      </c>
      <c r="CD1537" t="s">
        <v>100</v>
      </c>
      <c r="CE1537" t="s">
        <v>100</v>
      </c>
      <c r="CF1537" t="s">
        <v>100</v>
      </c>
      <c r="CG1537" t="s">
        <v>100</v>
      </c>
      <c r="CH1537" t="s">
        <v>100</v>
      </c>
      <c r="CI1537" t="s">
        <v>100</v>
      </c>
      <c r="CJ1537" t="s">
        <v>115</v>
      </c>
      <c r="CK1537" t="s">
        <v>100</v>
      </c>
      <c r="CL1537" t="s">
        <v>100</v>
      </c>
      <c r="CM1537" t="s">
        <v>100</v>
      </c>
      <c r="CN1537" t="s">
        <v>151</v>
      </c>
      <c r="CO1537" t="s">
        <v>100</v>
      </c>
      <c r="CP1537" t="s">
        <v>100</v>
      </c>
      <c r="CQ1537" t="s">
        <v>152</v>
      </c>
      <c r="CR1537" t="s">
        <v>153</v>
      </c>
    </row>
    <row r="1538" spans="1:96">
      <c r="A1538" t="s">
        <v>5026</v>
      </c>
      <c r="B1538" t="s">
        <v>5027</v>
      </c>
      <c r="C1538" t="s">
        <v>138</v>
      </c>
      <c r="D1538" t="s">
        <v>5028</v>
      </c>
      <c r="E1538" t="s">
        <v>100</v>
      </c>
      <c r="F1538" t="s">
        <v>100</v>
      </c>
      <c r="G1538" t="s">
        <v>141</v>
      </c>
      <c r="H1538" t="s">
        <v>142</v>
      </c>
      <c r="I1538" t="s">
        <v>143</v>
      </c>
      <c r="J1538" t="s">
        <v>104</v>
      </c>
      <c r="K1538" t="s">
        <v>105</v>
      </c>
      <c r="L1538" t="s">
        <v>106</v>
      </c>
      <c r="M1538" t="s">
        <v>100</v>
      </c>
      <c r="N1538" t="s">
        <v>100</v>
      </c>
      <c r="O1538" t="s">
        <v>100</v>
      </c>
      <c r="P1538" t="s">
        <v>146</v>
      </c>
      <c r="Q1538" t="s">
        <v>147</v>
      </c>
      <c r="R1538" t="s">
        <v>148</v>
      </c>
      <c r="S1538" t="s">
        <v>100</v>
      </c>
      <c r="T1538" t="s">
        <v>111</v>
      </c>
      <c r="U1538" t="s">
        <v>112</v>
      </c>
      <c r="V1538" t="s">
        <v>271</v>
      </c>
      <c r="W1538" t="s">
        <v>271</v>
      </c>
      <c r="X1538" t="s">
        <v>842</v>
      </c>
      <c r="Y1538" t="s">
        <v>115</v>
      </c>
      <c r="Z1538" t="s">
        <v>100</v>
      </c>
      <c r="AA1538" t="s">
        <v>100</v>
      </c>
      <c r="AB1538" t="s">
        <v>100</v>
      </c>
      <c r="AC1538" t="s">
        <v>100</v>
      </c>
      <c r="AD1538" t="s">
        <v>100</v>
      </c>
      <c r="AE1538" t="s">
        <v>115</v>
      </c>
      <c r="AF1538" t="s">
        <v>100</v>
      </c>
      <c r="AG1538" t="s">
        <v>100</v>
      </c>
      <c r="AH1538" t="s">
        <v>100</v>
      </c>
      <c r="AI1538" t="s">
        <v>100</v>
      </c>
      <c r="AJ1538" t="s">
        <v>100</v>
      </c>
      <c r="AK1538" t="s">
        <v>100</v>
      </c>
      <c r="AL1538" t="s">
        <v>100</v>
      </c>
      <c r="AM1538" t="s">
        <v>100</v>
      </c>
      <c r="AN1538" t="s">
        <v>100</v>
      </c>
      <c r="AO1538" t="s">
        <v>100</v>
      </c>
      <c r="AP1538" t="s">
        <v>100</v>
      </c>
      <c r="AQ1538" t="s">
        <v>100</v>
      </c>
      <c r="AR1538" t="s">
        <v>100</v>
      </c>
      <c r="AS1538" t="s">
        <v>100</v>
      </c>
      <c r="AT1538" t="s">
        <v>100</v>
      </c>
      <c r="AU1538" t="s">
        <v>100</v>
      </c>
      <c r="AV1538" t="s">
        <v>100</v>
      </c>
      <c r="AW1538" t="s">
        <v>100</v>
      </c>
      <c r="AX1538" t="s">
        <v>100</v>
      </c>
      <c r="AY1538" t="s">
        <v>100</v>
      </c>
      <c r="AZ1538" t="s">
        <v>100</v>
      </c>
      <c r="BA1538" t="s">
        <v>100</v>
      </c>
      <c r="BB1538" t="s">
        <v>100</v>
      </c>
      <c r="BC1538" t="s">
        <v>100</v>
      </c>
      <c r="BD1538" t="s">
        <v>100</v>
      </c>
      <c r="BE1538" t="s">
        <v>100</v>
      </c>
      <c r="BF1538" t="s">
        <v>100</v>
      </c>
      <c r="BG1538" t="s">
        <v>100</v>
      </c>
      <c r="BH1538" t="s">
        <v>100</v>
      </c>
      <c r="BI1538" t="s">
        <v>100</v>
      </c>
      <c r="BJ1538" t="s">
        <v>100</v>
      </c>
      <c r="BK1538" t="s">
        <v>100</v>
      </c>
      <c r="BL1538" t="s">
        <v>100</v>
      </c>
      <c r="BM1538" t="s">
        <v>100</v>
      </c>
      <c r="BN1538" t="s">
        <v>100</v>
      </c>
      <c r="BO1538" t="s">
        <v>100</v>
      </c>
      <c r="BP1538" t="s">
        <v>100</v>
      </c>
      <c r="BQ1538" t="s">
        <v>100</v>
      </c>
      <c r="BR1538" t="s">
        <v>100</v>
      </c>
      <c r="BS1538" t="s">
        <v>100</v>
      </c>
      <c r="BT1538" t="s">
        <v>100</v>
      </c>
      <c r="BU1538" t="s">
        <v>100</v>
      </c>
      <c r="BV1538" t="s">
        <v>100</v>
      </c>
      <c r="BW1538" t="s">
        <v>100</v>
      </c>
      <c r="BX1538" t="s">
        <v>100</v>
      </c>
      <c r="BY1538" t="s">
        <v>100</v>
      </c>
      <c r="BZ1538" t="s">
        <v>100</v>
      </c>
      <c r="CA1538" t="s">
        <v>100</v>
      </c>
      <c r="CB1538" t="s">
        <v>100</v>
      </c>
      <c r="CC1538" t="s">
        <v>100</v>
      </c>
      <c r="CD1538" t="s">
        <v>100</v>
      </c>
      <c r="CE1538" t="s">
        <v>100</v>
      </c>
      <c r="CF1538" t="s">
        <v>100</v>
      </c>
      <c r="CG1538" t="s">
        <v>100</v>
      </c>
      <c r="CH1538" t="s">
        <v>100</v>
      </c>
      <c r="CI1538" t="s">
        <v>100</v>
      </c>
      <c r="CJ1538" t="s">
        <v>115</v>
      </c>
      <c r="CK1538" t="s">
        <v>100</v>
      </c>
      <c r="CL1538" t="s">
        <v>100</v>
      </c>
      <c r="CM1538" t="s">
        <v>5029</v>
      </c>
      <c r="CN1538" t="s">
        <v>151</v>
      </c>
      <c r="CO1538" t="s">
        <v>100</v>
      </c>
      <c r="CP1538" t="s">
        <v>100</v>
      </c>
      <c r="CQ1538" t="s">
        <v>152</v>
      </c>
      <c r="CR1538" t="s">
        <v>340</v>
      </c>
    </row>
    <row r="1539" spans="1:96">
      <c r="A1539" t="s">
        <v>5030</v>
      </c>
      <c r="B1539" t="s">
        <v>5031</v>
      </c>
      <c r="C1539" t="s">
        <v>138</v>
      </c>
      <c r="D1539" t="s">
        <v>5032</v>
      </c>
      <c r="E1539" t="s">
        <v>100</v>
      </c>
      <c r="F1539" t="s">
        <v>100</v>
      </c>
      <c r="G1539" t="s">
        <v>141</v>
      </c>
      <c r="H1539" t="s">
        <v>142</v>
      </c>
      <c r="I1539" t="s">
        <v>143</v>
      </c>
      <c r="J1539" t="s">
        <v>104</v>
      </c>
      <c r="K1539" t="s">
        <v>105</v>
      </c>
      <c r="L1539" t="s">
        <v>106</v>
      </c>
      <c r="M1539" t="s">
        <v>100</v>
      </c>
      <c r="N1539" t="s">
        <v>100</v>
      </c>
      <c r="O1539" t="s">
        <v>100</v>
      </c>
      <c r="P1539" t="s">
        <v>146</v>
      </c>
      <c r="Q1539" t="s">
        <v>147</v>
      </c>
      <c r="R1539" t="s">
        <v>148</v>
      </c>
      <c r="S1539" t="s">
        <v>100</v>
      </c>
      <c r="T1539" t="s">
        <v>111</v>
      </c>
      <c r="U1539" t="s">
        <v>112</v>
      </c>
      <c r="V1539" t="s">
        <v>271</v>
      </c>
      <c r="W1539" t="s">
        <v>271</v>
      </c>
      <c r="X1539" t="s">
        <v>842</v>
      </c>
      <c r="Y1539" t="s">
        <v>115</v>
      </c>
      <c r="Z1539" t="s">
        <v>100</v>
      </c>
      <c r="AA1539" t="s">
        <v>100</v>
      </c>
      <c r="AB1539" t="s">
        <v>100</v>
      </c>
      <c r="AC1539" t="s">
        <v>100</v>
      </c>
      <c r="AD1539" t="s">
        <v>100</v>
      </c>
      <c r="AE1539" t="s">
        <v>115</v>
      </c>
      <c r="AF1539" t="s">
        <v>100</v>
      </c>
      <c r="AG1539" t="s">
        <v>100</v>
      </c>
      <c r="AH1539" t="s">
        <v>100</v>
      </c>
      <c r="AI1539" t="s">
        <v>100</v>
      </c>
      <c r="AJ1539" t="s">
        <v>100</v>
      </c>
      <c r="AK1539" t="s">
        <v>100</v>
      </c>
      <c r="AL1539" t="s">
        <v>100</v>
      </c>
      <c r="AM1539" t="s">
        <v>100</v>
      </c>
      <c r="AN1539" t="s">
        <v>100</v>
      </c>
      <c r="AO1539" t="s">
        <v>100</v>
      </c>
      <c r="AP1539" t="s">
        <v>100</v>
      </c>
      <c r="AQ1539" t="s">
        <v>100</v>
      </c>
      <c r="AR1539" t="s">
        <v>100</v>
      </c>
      <c r="AS1539" t="s">
        <v>100</v>
      </c>
      <c r="AT1539" t="s">
        <v>100</v>
      </c>
      <c r="AU1539" t="s">
        <v>100</v>
      </c>
      <c r="AV1539" t="s">
        <v>100</v>
      </c>
      <c r="AW1539" t="s">
        <v>100</v>
      </c>
      <c r="AX1539" t="s">
        <v>100</v>
      </c>
      <c r="AY1539" t="s">
        <v>100</v>
      </c>
      <c r="AZ1539" t="s">
        <v>100</v>
      </c>
      <c r="BA1539" t="s">
        <v>100</v>
      </c>
      <c r="BB1539" t="s">
        <v>100</v>
      </c>
      <c r="BC1539" t="s">
        <v>100</v>
      </c>
      <c r="BD1539" t="s">
        <v>100</v>
      </c>
      <c r="BE1539" t="s">
        <v>100</v>
      </c>
      <c r="BF1539" t="s">
        <v>100</v>
      </c>
      <c r="BG1539" t="s">
        <v>100</v>
      </c>
      <c r="BH1539" t="s">
        <v>100</v>
      </c>
      <c r="BI1539" t="s">
        <v>100</v>
      </c>
      <c r="BJ1539" t="s">
        <v>100</v>
      </c>
      <c r="BK1539" t="s">
        <v>100</v>
      </c>
      <c r="BL1539" t="s">
        <v>100</v>
      </c>
      <c r="BM1539" t="s">
        <v>100</v>
      </c>
      <c r="BN1539" t="s">
        <v>100</v>
      </c>
      <c r="BO1539" t="s">
        <v>100</v>
      </c>
      <c r="BP1539" t="s">
        <v>100</v>
      </c>
      <c r="BQ1539" t="s">
        <v>100</v>
      </c>
      <c r="BR1539" t="s">
        <v>100</v>
      </c>
      <c r="BS1539" t="s">
        <v>100</v>
      </c>
      <c r="BT1539" t="s">
        <v>100</v>
      </c>
      <c r="BU1539" t="s">
        <v>100</v>
      </c>
      <c r="BV1539" t="s">
        <v>100</v>
      </c>
      <c r="BW1539" t="s">
        <v>100</v>
      </c>
      <c r="BX1539" t="s">
        <v>100</v>
      </c>
      <c r="BY1539" t="s">
        <v>100</v>
      </c>
      <c r="BZ1539" t="s">
        <v>100</v>
      </c>
      <c r="CA1539" t="s">
        <v>100</v>
      </c>
      <c r="CB1539" t="s">
        <v>100</v>
      </c>
      <c r="CC1539" t="s">
        <v>100</v>
      </c>
      <c r="CD1539" t="s">
        <v>100</v>
      </c>
      <c r="CE1539" t="s">
        <v>100</v>
      </c>
      <c r="CF1539" t="s">
        <v>100</v>
      </c>
      <c r="CG1539" t="s">
        <v>100</v>
      </c>
      <c r="CH1539" t="s">
        <v>100</v>
      </c>
      <c r="CI1539" t="s">
        <v>100</v>
      </c>
      <c r="CJ1539" t="s">
        <v>115</v>
      </c>
      <c r="CK1539" t="s">
        <v>100</v>
      </c>
      <c r="CL1539" t="s">
        <v>100</v>
      </c>
      <c r="CM1539" t="s">
        <v>5029</v>
      </c>
      <c r="CN1539" t="s">
        <v>151</v>
      </c>
      <c r="CO1539" t="s">
        <v>100</v>
      </c>
      <c r="CP1539" t="s">
        <v>100</v>
      </c>
      <c r="CQ1539" t="s">
        <v>152</v>
      </c>
      <c r="CR1539" t="s">
        <v>340</v>
      </c>
    </row>
    <row r="1540" spans="1:96">
      <c r="A1540" t="s">
        <v>5033</v>
      </c>
      <c r="B1540" t="s">
        <v>5034</v>
      </c>
      <c r="C1540" t="s">
        <v>138</v>
      </c>
      <c r="D1540" t="s">
        <v>5035</v>
      </c>
      <c r="E1540" t="s">
        <v>100</v>
      </c>
      <c r="F1540" t="s">
        <v>100</v>
      </c>
      <c r="G1540" t="s">
        <v>141</v>
      </c>
      <c r="H1540" t="s">
        <v>142</v>
      </c>
      <c r="I1540" t="s">
        <v>143</v>
      </c>
      <c r="J1540" t="s">
        <v>104</v>
      </c>
      <c r="K1540" t="s">
        <v>105</v>
      </c>
      <c r="L1540" t="s">
        <v>106</v>
      </c>
      <c r="M1540" t="s">
        <v>100</v>
      </c>
      <c r="N1540" t="s">
        <v>100</v>
      </c>
      <c r="O1540" t="s">
        <v>100</v>
      </c>
      <c r="P1540" t="s">
        <v>146</v>
      </c>
      <c r="Q1540" t="s">
        <v>147</v>
      </c>
      <c r="R1540" t="s">
        <v>148</v>
      </c>
      <c r="S1540" t="s">
        <v>100</v>
      </c>
      <c r="T1540" t="s">
        <v>111</v>
      </c>
      <c r="U1540" t="s">
        <v>112</v>
      </c>
      <c r="V1540" t="s">
        <v>271</v>
      </c>
      <c r="W1540" t="s">
        <v>271</v>
      </c>
      <c r="X1540" t="s">
        <v>842</v>
      </c>
      <c r="Y1540" t="s">
        <v>115</v>
      </c>
      <c r="Z1540" t="s">
        <v>100</v>
      </c>
      <c r="AA1540" t="s">
        <v>100</v>
      </c>
      <c r="AB1540" t="s">
        <v>100</v>
      </c>
      <c r="AC1540" t="s">
        <v>100</v>
      </c>
      <c r="AD1540" t="s">
        <v>100</v>
      </c>
      <c r="AE1540" t="s">
        <v>115</v>
      </c>
      <c r="AF1540" t="s">
        <v>100</v>
      </c>
      <c r="AG1540" t="s">
        <v>100</v>
      </c>
      <c r="AH1540" t="s">
        <v>100</v>
      </c>
      <c r="AI1540" t="s">
        <v>100</v>
      </c>
      <c r="AJ1540" t="s">
        <v>100</v>
      </c>
      <c r="AK1540" t="s">
        <v>100</v>
      </c>
      <c r="AL1540" t="s">
        <v>100</v>
      </c>
      <c r="AM1540" t="s">
        <v>100</v>
      </c>
      <c r="AN1540" t="s">
        <v>100</v>
      </c>
      <c r="AO1540" t="s">
        <v>100</v>
      </c>
      <c r="AP1540" t="s">
        <v>100</v>
      </c>
      <c r="AQ1540" t="s">
        <v>100</v>
      </c>
      <c r="AR1540" t="s">
        <v>100</v>
      </c>
      <c r="AS1540" t="s">
        <v>100</v>
      </c>
      <c r="AT1540" t="s">
        <v>100</v>
      </c>
      <c r="AU1540" t="s">
        <v>100</v>
      </c>
      <c r="AV1540" t="s">
        <v>100</v>
      </c>
      <c r="AW1540" t="s">
        <v>100</v>
      </c>
      <c r="AX1540" t="s">
        <v>100</v>
      </c>
      <c r="AY1540" t="s">
        <v>100</v>
      </c>
      <c r="AZ1540" t="s">
        <v>100</v>
      </c>
      <c r="BA1540" t="s">
        <v>100</v>
      </c>
      <c r="BB1540" t="s">
        <v>100</v>
      </c>
      <c r="BC1540" t="s">
        <v>100</v>
      </c>
      <c r="BD1540" t="s">
        <v>100</v>
      </c>
      <c r="BE1540" t="s">
        <v>100</v>
      </c>
      <c r="BF1540" t="s">
        <v>100</v>
      </c>
      <c r="BG1540" t="s">
        <v>100</v>
      </c>
      <c r="BH1540" t="s">
        <v>100</v>
      </c>
      <c r="BI1540" t="s">
        <v>100</v>
      </c>
      <c r="BJ1540" t="s">
        <v>100</v>
      </c>
      <c r="BK1540" t="s">
        <v>100</v>
      </c>
      <c r="BL1540" t="s">
        <v>100</v>
      </c>
      <c r="BM1540" t="s">
        <v>100</v>
      </c>
      <c r="BN1540" t="s">
        <v>100</v>
      </c>
      <c r="BO1540" t="s">
        <v>100</v>
      </c>
      <c r="BP1540" t="s">
        <v>100</v>
      </c>
      <c r="BQ1540" t="s">
        <v>100</v>
      </c>
      <c r="BR1540" t="s">
        <v>100</v>
      </c>
      <c r="BS1540" t="s">
        <v>100</v>
      </c>
      <c r="BT1540" t="s">
        <v>100</v>
      </c>
      <c r="BU1540" t="s">
        <v>100</v>
      </c>
      <c r="BV1540" t="s">
        <v>100</v>
      </c>
      <c r="BW1540" t="s">
        <v>100</v>
      </c>
      <c r="BX1540" t="s">
        <v>100</v>
      </c>
      <c r="BY1540" t="s">
        <v>100</v>
      </c>
      <c r="BZ1540" t="s">
        <v>100</v>
      </c>
      <c r="CA1540" t="s">
        <v>100</v>
      </c>
      <c r="CB1540" t="s">
        <v>100</v>
      </c>
      <c r="CC1540" t="s">
        <v>100</v>
      </c>
      <c r="CD1540" t="s">
        <v>100</v>
      </c>
      <c r="CE1540" t="s">
        <v>100</v>
      </c>
      <c r="CF1540" t="s">
        <v>100</v>
      </c>
      <c r="CG1540" t="s">
        <v>100</v>
      </c>
      <c r="CH1540" t="s">
        <v>100</v>
      </c>
      <c r="CI1540" t="s">
        <v>100</v>
      </c>
      <c r="CJ1540" t="s">
        <v>115</v>
      </c>
      <c r="CK1540" t="s">
        <v>100</v>
      </c>
      <c r="CL1540" t="s">
        <v>100</v>
      </c>
      <c r="CM1540" t="s">
        <v>5029</v>
      </c>
      <c r="CN1540" t="s">
        <v>151</v>
      </c>
      <c r="CO1540" t="s">
        <v>100</v>
      </c>
      <c r="CP1540" t="s">
        <v>100</v>
      </c>
      <c r="CQ1540" t="s">
        <v>152</v>
      </c>
      <c r="CR1540" t="s">
        <v>340</v>
      </c>
    </row>
    <row r="1541" spans="1:96">
      <c r="A1541" t="s">
        <v>5036</v>
      </c>
      <c r="B1541" t="s">
        <v>5037</v>
      </c>
      <c r="C1541" t="s">
        <v>138</v>
      </c>
      <c r="D1541" t="s">
        <v>5038</v>
      </c>
      <c r="E1541" t="s">
        <v>100</v>
      </c>
      <c r="F1541" t="s">
        <v>100</v>
      </c>
      <c r="G1541" t="s">
        <v>141</v>
      </c>
      <c r="H1541" t="s">
        <v>142</v>
      </c>
      <c r="I1541" t="s">
        <v>143</v>
      </c>
      <c r="J1541" t="s">
        <v>104</v>
      </c>
      <c r="K1541" t="s">
        <v>105</v>
      </c>
      <c r="L1541" t="s">
        <v>106</v>
      </c>
      <c r="M1541" t="s">
        <v>100</v>
      </c>
      <c r="N1541" t="s">
        <v>100</v>
      </c>
      <c r="O1541" t="s">
        <v>100</v>
      </c>
      <c r="P1541" t="s">
        <v>146</v>
      </c>
      <c r="Q1541" t="s">
        <v>147</v>
      </c>
      <c r="R1541" t="s">
        <v>148</v>
      </c>
      <c r="S1541" t="s">
        <v>100</v>
      </c>
      <c r="T1541" t="s">
        <v>111</v>
      </c>
      <c r="U1541" t="s">
        <v>112</v>
      </c>
      <c r="V1541" t="s">
        <v>271</v>
      </c>
      <c r="W1541" t="s">
        <v>271</v>
      </c>
      <c r="X1541" t="s">
        <v>842</v>
      </c>
      <c r="Y1541" t="s">
        <v>115</v>
      </c>
      <c r="Z1541" t="s">
        <v>100</v>
      </c>
      <c r="AA1541" t="s">
        <v>100</v>
      </c>
      <c r="AB1541" t="s">
        <v>100</v>
      </c>
      <c r="AC1541" t="s">
        <v>100</v>
      </c>
      <c r="AD1541" t="s">
        <v>100</v>
      </c>
      <c r="AE1541" t="s">
        <v>115</v>
      </c>
      <c r="AF1541" t="s">
        <v>100</v>
      </c>
      <c r="AG1541" t="s">
        <v>100</v>
      </c>
      <c r="AH1541" t="s">
        <v>100</v>
      </c>
      <c r="AI1541" t="s">
        <v>100</v>
      </c>
      <c r="AJ1541" t="s">
        <v>100</v>
      </c>
      <c r="AK1541" t="s">
        <v>100</v>
      </c>
      <c r="AL1541" t="s">
        <v>100</v>
      </c>
      <c r="AM1541" t="s">
        <v>100</v>
      </c>
      <c r="AN1541" t="s">
        <v>100</v>
      </c>
      <c r="AO1541" t="s">
        <v>100</v>
      </c>
      <c r="AP1541" t="s">
        <v>100</v>
      </c>
      <c r="AQ1541" t="s">
        <v>100</v>
      </c>
      <c r="AR1541" t="s">
        <v>100</v>
      </c>
      <c r="AS1541" t="s">
        <v>100</v>
      </c>
      <c r="AT1541" t="s">
        <v>100</v>
      </c>
      <c r="AU1541" t="s">
        <v>100</v>
      </c>
      <c r="AV1541" t="s">
        <v>100</v>
      </c>
      <c r="AW1541" t="s">
        <v>100</v>
      </c>
      <c r="AX1541" t="s">
        <v>100</v>
      </c>
      <c r="AY1541" t="s">
        <v>100</v>
      </c>
      <c r="AZ1541" t="s">
        <v>100</v>
      </c>
      <c r="BA1541" t="s">
        <v>100</v>
      </c>
      <c r="BB1541" t="s">
        <v>100</v>
      </c>
      <c r="BC1541" t="s">
        <v>100</v>
      </c>
      <c r="BD1541" t="s">
        <v>100</v>
      </c>
      <c r="BE1541" t="s">
        <v>100</v>
      </c>
      <c r="BF1541" t="s">
        <v>100</v>
      </c>
      <c r="BG1541" t="s">
        <v>100</v>
      </c>
      <c r="BH1541" t="s">
        <v>100</v>
      </c>
      <c r="BI1541" t="s">
        <v>100</v>
      </c>
      <c r="BJ1541" t="s">
        <v>100</v>
      </c>
      <c r="BK1541" t="s">
        <v>100</v>
      </c>
      <c r="BL1541" t="s">
        <v>100</v>
      </c>
      <c r="BM1541" t="s">
        <v>100</v>
      </c>
      <c r="BN1541" t="s">
        <v>100</v>
      </c>
      <c r="BO1541" t="s">
        <v>100</v>
      </c>
      <c r="BP1541" t="s">
        <v>100</v>
      </c>
      <c r="BQ1541" t="s">
        <v>100</v>
      </c>
      <c r="BR1541" t="s">
        <v>100</v>
      </c>
      <c r="BS1541" t="s">
        <v>100</v>
      </c>
      <c r="BT1541" t="s">
        <v>100</v>
      </c>
      <c r="BU1541" t="s">
        <v>100</v>
      </c>
      <c r="BV1541" t="s">
        <v>100</v>
      </c>
      <c r="BW1541" t="s">
        <v>100</v>
      </c>
      <c r="BX1541" t="s">
        <v>100</v>
      </c>
      <c r="BY1541" t="s">
        <v>100</v>
      </c>
      <c r="BZ1541" t="s">
        <v>100</v>
      </c>
      <c r="CA1541" t="s">
        <v>100</v>
      </c>
      <c r="CB1541" t="s">
        <v>100</v>
      </c>
      <c r="CC1541" t="s">
        <v>100</v>
      </c>
      <c r="CD1541" t="s">
        <v>100</v>
      </c>
      <c r="CE1541" t="s">
        <v>100</v>
      </c>
      <c r="CF1541" t="s">
        <v>100</v>
      </c>
      <c r="CG1541" t="s">
        <v>100</v>
      </c>
      <c r="CH1541" t="s">
        <v>100</v>
      </c>
      <c r="CI1541" t="s">
        <v>100</v>
      </c>
      <c r="CJ1541" t="s">
        <v>115</v>
      </c>
      <c r="CK1541" t="s">
        <v>100</v>
      </c>
      <c r="CL1541" t="s">
        <v>100</v>
      </c>
      <c r="CM1541" t="s">
        <v>5029</v>
      </c>
      <c r="CN1541" t="s">
        <v>151</v>
      </c>
      <c r="CO1541" t="s">
        <v>100</v>
      </c>
      <c r="CP1541" t="s">
        <v>100</v>
      </c>
      <c r="CQ1541" t="s">
        <v>152</v>
      </c>
      <c r="CR1541" t="s">
        <v>340</v>
      </c>
    </row>
    <row r="1542" spans="1:96">
      <c r="A1542" t="s">
        <v>5039</v>
      </c>
      <c r="B1542" t="s">
        <v>5040</v>
      </c>
      <c r="C1542" t="s">
        <v>138</v>
      </c>
      <c r="D1542" t="s">
        <v>5041</v>
      </c>
      <c r="E1542" t="s">
        <v>100</v>
      </c>
      <c r="F1542" t="s">
        <v>100</v>
      </c>
      <c r="G1542" t="s">
        <v>141</v>
      </c>
      <c r="H1542" t="s">
        <v>142</v>
      </c>
      <c r="I1542" t="s">
        <v>143</v>
      </c>
      <c r="J1542" t="s">
        <v>104</v>
      </c>
      <c r="K1542" t="s">
        <v>105</v>
      </c>
      <c r="L1542" t="s">
        <v>106</v>
      </c>
      <c r="M1542" t="s">
        <v>100</v>
      </c>
      <c r="N1542" t="s">
        <v>100</v>
      </c>
      <c r="O1542" t="s">
        <v>100</v>
      </c>
      <c r="P1542" t="s">
        <v>146</v>
      </c>
      <c r="Q1542" t="s">
        <v>147</v>
      </c>
      <c r="R1542" t="s">
        <v>148</v>
      </c>
      <c r="S1542" t="s">
        <v>100</v>
      </c>
      <c r="T1542" t="s">
        <v>111</v>
      </c>
      <c r="U1542" t="s">
        <v>112</v>
      </c>
      <c r="V1542" t="s">
        <v>271</v>
      </c>
      <c r="W1542" t="s">
        <v>271</v>
      </c>
      <c r="X1542" t="s">
        <v>842</v>
      </c>
      <c r="Y1542" t="s">
        <v>115</v>
      </c>
      <c r="Z1542" t="s">
        <v>100</v>
      </c>
      <c r="AA1542" t="s">
        <v>100</v>
      </c>
      <c r="AB1542" t="s">
        <v>100</v>
      </c>
      <c r="AC1542" t="s">
        <v>100</v>
      </c>
      <c r="AD1542" t="s">
        <v>100</v>
      </c>
      <c r="AE1542" t="s">
        <v>115</v>
      </c>
      <c r="AF1542" t="s">
        <v>100</v>
      </c>
      <c r="AG1542" t="s">
        <v>100</v>
      </c>
      <c r="AH1542" t="s">
        <v>100</v>
      </c>
      <c r="AI1542" t="s">
        <v>100</v>
      </c>
      <c r="AJ1542" t="s">
        <v>100</v>
      </c>
      <c r="AK1542" t="s">
        <v>100</v>
      </c>
      <c r="AL1542" t="s">
        <v>100</v>
      </c>
      <c r="AM1542" t="s">
        <v>100</v>
      </c>
      <c r="AN1542" t="s">
        <v>100</v>
      </c>
      <c r="AO1542" t="s">
        <v>100</v>
      </c>
      <c r="AP1542" t="s">
        <v>100</v>
      </c>
      <c r="AQ1542" t="s">
        <v>100</v>
      </c>
      <c r="AR1542" t="s">
        <v>100</v>
      </c>
      <c r="AS1542" t="s">
        <v>100</v>
      </c>
      <c r="AT1542" t="s">
        <v>100</v>
      </c>
      <c r="AU1542" t="s">
        <v>100</v>
      </c>
      <c r="AV1542" t="s">
        <v>100</v>
      </c>
      <c r="AW1542" t="s">
        <v>100</v>
      </c>
      <c r="AX1542" t="s">
        <v>100</v>
      </c>
      <c r="AY1542" t="s">
        <v>100</v>
      </c>
      <c r="AZ1542" t="s">
        <v>100</v>
      </c>
      <c r="BA1542" t="s">
        <v>100</v>
      </c>
      <c r="BB1542" t="s">
        <v>100</v>
      </c>
      <c r="BC1542" t="s">
        <v>100</v>
      </c>
      <c r="BD1542" t="s">
        <v>100</v>
      </c>
      <c r="BE1542" t="s">
        <v>100</v>
      </c>
      <c r="BF1542" t="s">
        <v>100</v>
      </c>
      <c r="BG1542" t="s">
        <v>100</v>
      </c>
      <c r="BH1542" t="s">
        <v>100</v>
      </c>
      <c r="BI1542" t="s">
        <v>100</v>
      </c>
      <c r="BJ1542" t="s">
        <v>100</v>
      </c>
      <c r="BK1542" t="s">
        <v>100</v>
      </c>
      <c r="BL1542" t="s">
        <v>100</v>
      </c>
      <c r="BM1542" t="s">
        <v>100</v>
      </c>
      <c r="BN1542" t="s">
        <v>100</v>
      </c>
      <c r="BO1542" t="s">
        <v>100</v>
      </c>
      <c r="BP1542" t="s">
        <v>100</v>
      </c>
      <c r="BQ1542" t="s">
        <v>100</v>
      </c>
      <c r="BR1542" t="s">
        <v>100</v>
      </c>
      <c r="BS1542" t="s">
        <v>100</v>
      </c>
      <c r="BT1542" t="s">
        <v>100</v>
      </c>
      <c r="BU1542" t="s">
        <v>100</v>
      </c>
      <c r="BV1542" t="s">
        <v>100</v>
      </c>
      <c r="BW1542" t="s">
        <v>100</v>
      </c>
      <c r="BX1542" t="s">
        <v>100</v>
      </c>
      <c r="BY1542" t="s">
        <v>100</v>
      </c>
      <c r="BZ1542" t="s">
        <v>100</v>
      </c>
      <c r="CA1542" t="s">
        <v>100</v>
      </c>
      <c r="CB1542" t="s">
        <v>100</v>
      </c>
      <c r="CC1542" t="s">
        <v>100</v>
      </c>
      <c r="CD1542" t="s">
        <v>100</v>
      </c>
      <c r="CE1542" t="s">
        <v>100</v>
      </c>
      <c r="CF1542" t="s">
        <v>100</v>
      </c>
      <c r="CG1542" t="s">
        <v>100</v>
      </c>
      <c r="CH1542" t="s">
        <v>100</v>
      </c>
      <c r="CI1542" t="s">
        <v>100</v>
      </c>
      <c r="CJ1542" t="s">
        <v>115</v>
      </c>
      <c r="CK1542" t="s">
        <v>100</v>
      </c>
      <c r="CL1542" t="s">
        <v>100</v>
      </c>
      <c r="CM1542" t="s">
        <v>5029</v>
      </c>
      <c r="CN1542" t="s">
        <v>151</v>
      </c>
      <c r="CO1542" t="s">
        <v>100</v>
      </c>
      <c r="CP1542" t="s">
        <v>100</v>
      </c>
      <c r="CQ1542" t="s">
        <v>152</v>
      </c>
      <c r="CR1542" t="s">
        <v>340</v>
      </c>
    </row>
    <row r="1543" spans="1:96">
      <c r="A1543" t="s">
        <v>5042</v>
      </c>
      <c r="B1543" t="s">
        <v>5043</v>
      </c>
      <c r="C1543" t="s">
        <v>138</v>
      </c>
      <c r="D1543" t="s">
        <v>5044</v>
      </c>
      <c r="E1543" t="s">
        <v>100</v>
      </c>
      <c r="F1543" t="s">
        <v>100</v>
      </c>
      <c r="G1543" t="s">
        <v>141</v>
      </c>
      <c r="H1543" t="s">
        <v>142</v>
      </c>
      <c r="I1543" t="s">
        <v>143</v>
      </c>
      <c r="J1543" t="s">
        <v>104</v>
      </c>
      <c r="K1543" t="s">
        <v>105</v>
      </c>
      <c r="L1543" t="s">
        <v>106</v>
      </c>
      <c r="M1543" t="s">
        <v>100</v>
      </c>
      <c r="N1543" t="s">
        <v>100</v>
      </c>
      <c r="O1543" t="s">
        <v>100</v>
      </c>
      <c r="P1543" t="s">
        <v>146</v>
      </c>
      <c r="Q1543" t="s">
        <v>147</v>
      </c>
      <c r="R1543" t="s">
        <v>148</v>
      </c>
      <c r="S1543" t="s">
        <v>100</v>
      </c>
      <c r="T1543" t="s">
        <v>111</v>
      </c>
      <c r="U1543" t="s">
        <v>112</v>
      </c>
      <c r="V1543" t="s">
        <v>271</v>
      </c>
      <c r="W1543" t="s">
        <v>271</v>
      </c>
      <c r="X1543" t="s">
        <v>842</v>
      </c>
      <c r="Y1543" t="s">
        <v>115</v>
      </c>
      <c r="Z1543" t="s">
        <v>100</v>
      </c>
      <c r="AA1543" t="s">
        <v>100</v>
      </c>
      <c r="AB1543" t="s">
        <v>100</v>
      </c>
      <c r="AC1543" t="s">
        <v>100</v>
      </c>
      <c r="AD1543" t="s">
        <v>100</v>
      </c>
      <c r="AE1543" t="s">
        <v>115</v>
      </c>
      <c r="AF1543" t="s">
        <v>100</v>
      </c>
      <c r="AG1543" t="s">
        <v>100</v>
      </c>
      <c r="AH1543" t="s">
        <v>100</v>
      </c>
      <c r="AI1543" t="s">
        <v>100</v>
      </c>
      <c r="AJ1543" t="s">
        <v>100</v>
      </c>
      <c r="AK1543" t="s">
        <v>100</v>
      </c>
      <c r="AL1543" t="s">
        <v>100</v>
      </c>
      <c r="AM1543" t="s">
        <v>100</v>
      </c>
      <c r="AN1543" t="s">
        <v>100</v>
      </c>
      <c r="AO1543" t="s">
        <v>100</v>
      </c>
      <c r="AP1543" t="s">
        <v>100</v>
      </c>
      <c r="AQ1543" t="s">
        <v>100</v>
      </c>
      <c r="AR1543" t="s">
        <v>100</v>
      </c>
      <c r="AS1543" t="s">
        <v>100</v>
      </c>
      <c r="AT1543" t="s">
        <v>100</v>
      </c>
      <c r="AU1543" t="s">
        <v>100</v>
      </c>
      <c r="AV1543" t="s">
        <v>100</v>
      </c>
      <c r="AW1543" t="s">
        <v>100</v>
      </c>
      <c r="AX1543" t="s">
        <v>100</v>
      </c>
      <c r="AY1543" t="s">
        <v>100</v>
      </c>
      <c r="AZ1543" t="s">
        <v>100</v>
      </c>
      <c r="BA1543" t="s">
        <v>100</v>
      </c>
      <c r="BB1543" t="s">
        <v>100</v>
      </c>
      <c r="BC1543" t="s">
        <v>100</v>
      </c>
      <c r="BD1543" t="s">
        <v>100</v>
      </c>
      <c r="BE1543" t="s">
        <v>100</v>
      </c>
      <c r="BF1543" t="s">
        <v>100</v>
      </c>
      <c r="BG1543" t="s">
        <v>100</v>
      </c>
      <c r="BH1543" t="s">
        <v>100</v>
      </c>
      <c r="BI1543" t="s">
        <v>100</v>
      </c>
      <c r="BJ1543" t="s">
        <v>100</v>
      </c>
      <c r="BK1543" t="s">
        <v>100</v>
      </c>
      <c r="BL1543" t="s">
        <v>100</v>
      </c>
      <c r="BM1543" t="s">
        <v>100</v>
      </c>
      <c r="BN1543" t="s">
        <v>100</v>
      </c>
      <c r="BO1543" t="s">
        <v>100</v>
      </c>
      <c r="BP1543" t="s">
        <v>100</v>
      </c>
      <c r="BQ1543" t="s">
        <v>100</v>
      </c>
      <c r="BR1543" t="s">
        <v>100</v>
      </c>
      <c r="BS1543" t="s">
        <v>100</v>
      </c>
      <c r="BT1543" t="s">
        <v>100</v>
      </c>
      <c r="BU1543" t="s">
        <v>100</v>
      </c>
      <c r="BV1543" t="s">
        <v>100</v>
      </c>
      <c r="BW1543" t="s">
        <v>100</v>
      </c>
      <c r="BX1543" t="s">
        <v>100</v>
      </c>
      <c r="BY1543" t="s">
        <v>100</v>
      </c>
      <c r="BZ1543" t="s">
        <v>100</v>
      </c>
      <c r="CA1543" t="s">
        <v>100</v>
      </c>
      <c r="CB1543" t="s">
        <v>100</v>
      </c>
      <c r="CC1543" t="s">
        <v>100</v>
      </c>
      <c r="CD1543" t="s">
        <v>100</v>
      </c>
      <c r="CE1543" t="s">
        <v>100</v>
      </c>
      <c r="CF1543" t="s">
        <v>100</v>
      </c>
      <c r="CG1543" t="s">
        <v>100</v>
      </c>
      <c r="CH1543" t="s">
        <v>100</v>
      </c>
      <c r="CI1543" t="s">
        <v>100</v>
      </c>
      <c r="CJ1543" t="s">
        <v>115</v>
      </c>
      <c r="CK1543" t="s">
        <v>100</v>
      </c>
      <c r="CL1543" t="s">
        <v>100</v>
      </c>
      <c r="CM1543" t="s">
        <v>5029</v>
      </c>
      <c r="CN1543" t="s">
        <v>151</v>
      </c>
      <c r="CO1543" t="s">
        <v>100</v>
      </c>
      <c r="CP1543" t="s">
        <v>100</v>
      </c>
      <c r="CQ1543" t="s">
        <v>152</v>
      </c>
      <c r="CR1543" t="s">
        <v>340</v>
      </c>
    </row>
    <row r="1544" spans="1:96">
      <c r="A1544" t="s">
        <v>5045</v>
      </c>
      <c r="B1544" t="s">
        <v>5046</v>
      </c>
      <c r="C1544" t="s">
        <v>138</v>
      </c>
      <c r="D1544" t="s">
        <v>5047</v>
      </c>
      <c r="E1544" t="s">
        <v>100</v>
      </c>
      <c r="F1544" t="s">
        <v>100</v>
      </c>
      <c r="G1544" t="s">
        <v>141</v>
      </c>
      <c r="H1544" t="s">
        <v>142</v>
      </c>
      <c r="I1544" t="s">
        <v>143</v>
      </c>
      <c r="J1544" t="s">
        <v>104</v>
      </c>
      <c r="K1544" t="s">
        <v>105</v>
      </c>
      <c r="L1544" t="s">
        <v>106</v>
      </c>
      <c r="M1544" t="s">
        <v>100</v>
      </c>
      <c r="N1544" t="s">
        <v>100</v>
      </c>
      <c r="O1544" t="s">
        <v>100</v>
      </c>
      <c r="P1544" t="s">
        <v>146</v>
      </c>
      <c r="Q1544" t="s">
        <v>147</v>
      </c>
      <c r="R1544" t="s">
        <v>148</v>
      </c>
      <c r="S1544" t="s">
        <v>100</v>
      </c>
      <c r="T1544" t="s">
        <v>111</v>
      </c>
      <c r="U1544" t="s">
        <v>112</v>
      </c>
      <c r="V1544" t="s">
        <v>271</v>
      </c>
      <c r="W1544" t="s">
        <v>271</v>
      </c>
      <c r="X1544" t="s">
        <v>842</v>
      </c>
      <c r="Y1544" t="s">
        <v>115</v>
      </c>
      <c r="Z1544" t="s">
        <v>100</v>
      </c>
      <c r="AA1544" t="s">
        <v>100</v>
      </c>
      <c r="AB1544" t="s">
        <v>100</v>
      </c>
      <c r="AC1544" t="s">
        <v>100</v>
      </c>
      <c r="AD1544" t="s">
        <v>100</v>
      </c>
      <c r="AE1544" t="s">
        <v>115</v>
      </c>
      <c r="AF1544" t="s">
        <v>100</v>
      </c>
      <c r="AG1544" t="s">
        <v>100</v>
      </c>
      <c r="AH1544" t="s">
        <v>100</v>
      </c>
      <c r="AI1544" t="s">
        <v>100</v>
      </c>
      <c r="AJ1544" t="s">
        <v>100</v>
      </c>
      <c r="AK1544" t="s">
        <v>100</v>
      </c>
      <c r="AL1544" t="s">
        <v>100</v>
      </c>
      <c r="AM1544" t="s">
        <v>100</v>
      </c>
      <c r="AN1544" t="s">
        <v>100</v>
      </c>
      <c r="AO1544" t="s">
        <v>100</v>
      </c>
      <c r="AP1544" t="s">
        <v>100</v>
      </c>
      <c r="AQ1544" t="s">
        <v>100</v>
      </c>
      <c r="AR1544" t="s">
        <v>100</v>
      </c>
      <c r="AS1544" t="s">
        <v>100</v>
      </c>
      <c r="AT1544" t="s">
        <v>100</v>
      </c>
      <c r="AU1544" t="s">
        <v>100</v>
      </c>
      <c r="AV1544" t="s">
        <v>100</v>
      </c>
      <c r="AW1544" t="s">
        <v>100</v>
      </c>
      <c r="AX1544" t="s">
        <v>100</v>
      </c>
      <c r="AY1544" t="s">
        <v>100</v>
      </c>
      <c r="AZ1544" t="s">
        <v>100</v>
      </c>
      <c r="BA1544" t="s">
        <v>100</v>
      </c>
      <c r="BB1544" t="s">
        <v>100</v>
      </c>
      <c r="BC1544" t="s">
        <v>100</v>
      </c>
      <c r="BD1544" t="s">
        <v>100</v>
      </c>
      <c r="BE1544" t="s">
        <v>100</v>
      </c>
      <c r="BF1544" t="s">
        <v>100</v>
      </c>
      <c r="BG1544" t="s">
        <v>100</v>
      </c>
      <c r="BH1544" t="s">
        <v>100</v>
      </c>
      <c r="BI1544" t="s">
        <v>100</v>
      </c>
      <c r="BJ1544" t="s">
        <v>100</v>
      </c>
      <c r="BK1544" t="s">
        <v>100</v>
      </c>
      <c r="BL1544" t="s">
        <v>100</v>
      </c>
      <c r="BM1544" t="s">
        <v>100</v>
      </c>
      <c r="BN1544" t="s">
        <v>100</v>
      </c>
      <c r="BO1544" t="s">
        <v>100</v>
      </c>
      <c r="BP1544" t="s">
        <v>100</v>
      </c>
      <c r="BQ1544" t="s">
        <v>100</v>
      </c>
      <c r="BR1544" t="s">
        <v>100</v>
      </c>
      <c r="BS1544" t="s">
        <v>100</v>
      </c>
      <c r="BT1544" t="s">
        <v>100</v>
      </c>
      <c r="BU1544" t="s">
        <v>100</v>
      </c>
      <c r="BV1544" t="s">
        <v>100</v>
      </c>
      <c r="BW1544" t="s">
        <v>100</v>
      </c>
      <c r="BX1544" t="s">
        <v>100</v>
      </c>
      <c r="BY1544" t="s">
        <v>100</v>
      </c>
      <c r="BZ1544" t="s">
        <v>100</v>
      </c>
      <c r="CA1544" t="s">
        <v>100</v>
      </c>
      <c r="CB1544" t="s">
        <v>100</v>
      </c>
      <c r="CC1544" t="s">
        <v>100</v>
      </c>
      <c r="CD1544" t="s">
        <v>100</v>
      </c>
      <c r="CE1544" t="s">
        <v>100</v>
      </c>
      <c r="CF1544" t="s">
        <v>100</v>
      </c>
      <c r="CG1544" t="s">
        <v>100</v>
      </c>
      <c r="CH1544" t="s">
        <v>100</v>
      </c>
      <c r="CI1544" t="s">
        <v>100</v>
      </c>
      <c r="CJ1544" t="s">
        <v>115</v>
      </c>
      <c r="CK1544" t="s">
        <v>100</v>
      </c>
      <c r="CL1544" t="s">
        <v>100</v>
      </c>
      <c r="CM1544" t="s">
        <v>5029</v>
      </c>
      <c r="CN1544" t="s">
        <v>151</v>
      </c>
      <c r="CO1544" t="s">
        <v>100</v>
      </c>
      <c r="CP1544" t="s">
        <v>100</v>
      </c>
      <c r="CQ1544" t="s">
        <v>152</v>
      </c>
      <c r="CR1544" t="s">
        <v>340</v>
      </c>
    </row>
    <row r="1545" spans="1:96">
      <c r="A1545" t="s">
        <v>5048</v>
      </c>
      <c r="B1545" t="s">
        <v>5049</v>
      </c>
      <c r="C1545" t="s">
        <v>138</v>
      </c>
      <c r="D1545" t="s">
        <v>5050</v>
      </c>
      <c r="E1545" t="s">
        <v>100</v>
      </c>
      <c r="F1545" t="s">
        <v>100</v>
      </c>
      <c r="G1545" t="s">
        <v>141</v>
      </c>
      <c r="H1545" t="s">
        <v>142</v>
      </c>
      <c r="I1545" t="s">
        <v>143</v>
      </c>
      <c r="J1545" t="s">
        <v>104</v>
      </c>
      <c r="K1545" t="s">
        <v>105</v>
      </c>
      <c r="L1545" t="s">
        <v>106</v>
      </c>
      <c r="M1545" t="s">
        <v>100</v>
      </c>
      <c r="N1545" t="s">
        <v>100</v>
      </c>
      <c r="O1545" t="s">
        <v>100</v>
      </c>
      <c r="P1545" t="s">
        <v>146</v>
      </c>
      <c r="Q1545" t="s">
        <v>147</v>
      </c>
      <c r="R1545" t="s">
        <v>148</v>
      </c>
      <c r="S1545" t="s">
        <v>100</v>
      </c>
      <c r="T1545" t="s">
        <v>111</v>
      </c>
      <c r="U1545" t="s">
        <v>112</v>
      </c>
      <c r="V1545" t="s">
        <v>271</v>
      </c>
      <c r="W1545" t="s">
        <v>271</v>
      </c>
      <c r="X1545" t="s">
        <v>842</v>
      </c>
      <c r="Y1545" t="s">
        <v>115</v>
      </c>
      <c r="Z1545" t="s">
        <v>100</v>
      </c>
      <c r="AA1545" t="s">
        <v>100</v>
      </c>
      <c r="AB1545" t="s">
        <v>100</v>
      </c>
      <c r="AC1545" t="s">
        <v>100</v>
      </c>
      <c r="AD1545" t="s">
        <v>100</v>
      </c>
      <c r="AE1545" t="s">
        <v>115</v>
      </c>
      <c r="AF1545" t="s">
        <v>100</v>
      </c>
      <c r="AG1545" t="s">
        <v>100</v>
      </c>
      <c r="AH1545" t="s">
        <v>100</v>
      </c>
      <c r="AI1545" t="s">
        <v>100</v>
      </c>
      <c r="AJ1545" t="s">
        <v>100</v>
      </c>
      <c r="AK1545" t="s">
        <v>100</v>
      </c>
      <c r="AL1545" t="s">
        <v>100</v>
      </c>
      <c r="AM1545" t="s">
        <v>100</v>
      </c>
      <c r="AN1545" t="s">
        <v>100</v>
      </c>
      <c r="AO1545" t="s">
        <v>100</v>
      </c>
      <c r="AP1545" t="s">
        <v>100</v>
      </c>
      <c r="AQ1545" t="s">
        <v>100</v>
      </c>
      <c r="AR1545" t="s">
        <v>100</v>
      </c>
      <c r="AS1545" t="s">
        <v>100</v>
      </c>
      <c r="AT1545" t="s">
        <v>100</v>
      </c>
      <c r="AU1545" t="s">
        <v>100</v>
      </c>
      <c r="AV1545" t="s">
        <v>100</v>
      </c>
      <c r="AW1545" t="s">
        <v>100</v>
      </c>
      <c r="AX1545" t="s">
        <v>100</v>
      </c>
      <c r="AY1545" t="s">
        <v>100</v>
      </c>
      <c r="AZ1545" t="s">
        <v>100</v>
      </c>
      <c r="BA1545" t="s">
        <v>100</v>
      </c>
      <c r="BB1545" t="s">
        <v>100</v>
      </c>
      <c r="BC1545" t="s">
        <v>100</v>
      </c>
      <c r="BD1545" t="s">
        <v>100</v>
      </c>
      <c r="BE1545" t="s">
        <v>100</v>
      </c>
      <c r="BF1545" t="s">
        <v>100</v>
      </c>
      <c r="BG1545" t="s">
        <v>100</v>
      </c>
      <c r="BH1545" t="s">
        <v>100</v>
      </c>
      <c r="BI1545" t="s">
        <v>100</v>
      </c>
      <c r="BJ1545" t="s">
        <v>100</v>
      </c>
      <c r="BK1545" t="s">
        <v>100</v>
      </c>
      <c r="BL1545" t="s">
        <v>100</v>
      </c>
      <c r="BM1545" t="s">
        <v>100</v>
      </c>
      <c r="BN1545" t="s">
        <v>100</v>
      </c>
      <c r="BO1545" t="s">
        <v>100</v>
      </c>
      <c r="BP1545" t="s">
        <v>100</v>
      </c>
      <c r="BQ1545" t="s">
        <v>100</v>
      </c>
      <c r="BR1545" t="s">
        <v>100</v>
      </c>
      <c r="BS1545" t="s">
        <v>100</v>
      </c>
      <c r="BT1545" t="s">
        <v>100</v>
      </c>
      <c r="BU1545" t="s">
        <v>100</v>
      </c>
      <c r="BV1545" t="s">
        <v>100</v>
      </c>
      <c r="BW1545" t="s">
        <v>100</v>
      </c>
      <c r="BX1545" t="s">
        <v>100</v>
      </c>
      <c r="BY1545" t="s">
        <v>100</v>
      </c>
      <c r="BZ1545" t="s">
        <v>100</v>
      </c>
      <c r="CA1545" t="s">
        <v>100</v>
      </c>
      <c r="CB1545" t="s">
        <v>100</v>
      </c>
      <c r="CC1545" t="s">
        <v>100</v>
      </c>
      <c r="CD1545" t="s">
        <v>100</v>
      </c>
      <c r="CE1545" t="s">
        <v>100</v>
      </c>
      <c r="CF1545" t="s">
        <v>100</v>
      </c>
      <c r="CG1545" t="s">
        <v>100</v>
      </c>
      <c r="CH1545" t="s">
        <v>100</v>
      </c>
      <c r="CI1545" t="s">
        <v>100</v>
      </c>
      <c r="CJ1545" t="s">
        <v>115</v>
      </c>
      <c r="CK1545" t="s">
        <v>100</v>
      </c>
      <c r="CL1545" t="s">
        <v>100</v>
      </c>
      <c r="CM1545" t="s">
        <v>5029</v>
      </c>
      <c r="CN1545" t="s">
        <v>151</v>
      </c>
      <c r="CO1545" t="s">
        <v>100</v>
      </c>
      <c r="CP1545" t="s">
        <v>100</v>
      </c>
      <c r="CQ1545" t="s">
        <v>152</v>
      </c>
      <c r="CR1545" t="s">
        <v>340</v>
      </c>
    </row>
    <row r="1546" spans="1:96">
      <c r="A1546" t="s">
        <v>5051</v>
      </c>
      <c r="B1546" t="s">
        <v>5052</v>
      </c>
      <c r="C1546" t="s">
        <v>138</v>
      </c>
      <c r="D1546" t="s">
        <v>5053</v>
      </c>
      <c r="E1546" t="s">
        <v>100</v>
      </c>
      <c r="F1546" t="s">
        <v>100</v>
      </c>
      <c r="G1546" t="s">
        <v>141</v>
      </c>
      <c r="H1546" t="s">
        <v>142</v>
      </c>
      <c r="I1546" t="s">
        <v>143</v>
      </c>
      <c r="J1546" t="s">
        <v>104</v>
      </c>
      <c r="K1546" t="s">
        <v>105</v>
      </c>
      <c r="L1546" t="s">
        <v>106</v>
      </c>
      <c r="M1546" t="s">
        <v>100</v>
      </c>
      <c r="N1546" t="s">
        <v>100</v>
      </c>
      <c r="O1546" t="s">
        <v>100</v>
      </c>
      <c r="P1546" t="s">
        <v>146</v>
      </c>
      <c r="Q1546" t="s">
        <v>147</v>
      </c>
      <c r="R1546" t="s">
        <v>148</v>
      </c>
      <c r="S1546" t="s">
        <v>100</v>
      </c>
      <c r="T1546" t="s">
        <v>111</v>
      </c>
      <c r="U1546" t="s">
        <v>112</v>
      </c>
      <c r="V1546" t="s">
        <v>271</v>
      </c>
      <c r="W1546" t="s">
        <v>271</v>
      </c>
      <c r="X1546" t="s">
        <v>842</v>
      </c>
      <c r="Y1546" t="s">
        <v>115</v>
      </c>
      <c r="Z1546" t="s">
        <v>100</v>
      </c>
      <c r="AA1546" t="s">
        <v>100</v>
      </c>
      <c r="AB1546" t="s">
        <v>100</v>
      </c>
      <c r="AC1546" t="s">
        <v>100</v>
      </c>
      <c r="AD1546" t="s">
        <v>100</v>
      </c>
      <c r="AE1546" t="s">
        <v>115</v>
      </c>
      <c r="AF1546" t="s">
        <v>100</v>
      </c>
      <c r="AG1546" t="s">
        <v>100</v>
      </c>
      <c r="AH1546" t="s">
        <v>100</v>
      </c>
      <c r="AI1546" t="s">
        <v>100</v>
      </c>
      <c r="AJ1546" t="s">
        <v>100</v>
      </c>
      <c r="AK1546" t="s">
        <v>100</v>
      </c>
      <c r="AL1546" t="s">
        <v>100</v>
      </c>
      <c r="AM1546" t="s">
        <v>100</v>
      </c>
      <c r="AN1546" t="s">
        <v>100</v>
      </c>
      <c r="AO1546" t="s">
        <v>100</v>
      </c>
      <c r="AP1546" t="s">
        <v>100</v>
      </c>
      <c r="AQ1546" t="s">
        <v>100</v>
      </c>
      <c r="AR1546" t="s">
        <v>100</v>
      </c>
      <c r="AS1546" t="s">
        <v>100</v>
      </c>
      <c r="AT1546" t="s">
        <v>100</v>
      </c>
      <c r="AU1546" t="s">
        <v>100</v>
      </c>
      <c r="AV1546" t="s">
        <v>100</v>
      </c>
      <c r="AW1546" t="s">
        <v>100</v>
      </c>
      <c r="AX1546" t="s">
        <v>100</v>
      </c>
      <c r="AY1546" t="s">
        <v>100</v>
      </c>
      <c r="AZ1546" t="s">
        <v>100</v>
      </c>
      <c r="BA1546" t="s">
        <v>100</v>
      </c>
      <c r="BB1546" t="s">
        <v>100</v>
      </c>
      <c r="BC1546" t="s">
        <v>100</v>
      </c>
      <c r="BD1546" t="s">
        <v>100</v>
      </c>
      <c r="BE1546" t="s">
        <v>100</v>
      </c>
      <c r="BF1546" t="s">
        <v>100</v>
      </c>
      <c r="BG1546" t="s">
        <v>100</v>
      </c>
      <c r="BH1546" t="s">
        <v>100</v>
      </c>
      <c r="BI1546" t="s">
        <v>100</v>
      </c>
      <c r="BJ1546" t="s">
        <v>100</v>
      </c>
      <c r="BK1546" t="s">
        <v>100</v>
      </c>
      <c r="BL1546" t="s">
        <v>100</v>
      </c>
      <c r="BM1546" t="s">
        <v>100</v>
      </c>
      <c r="BN1546" t="s">
        <v>100</v>
      </c>
      <c r="BO1546" t="s">
        <v>100</v>
      </c>
      <c r="BP1546" t="s">
        <v>100</v>
      </c>
      <c r="BQ1546" t="s">
        <v>100</v>
      </c>
      <c r="BR1546" t="s">
        <v>100</v>
      </c>
      <c r="BS1546" t="s">
        <v>100</v>
      </c>
      <c r="BT1546" t="s">
        <v>100</v>
      </c>
      <c r="BU1546" t="s">
        <v>100</v>
      </c>
      <c r="BV1546" t="s">
        <v>100</v>
      </c>
      <c r="BW1546" t="s">
        <v>100</v>
      </c>
      <c r="BX1546" t="s">
        <v>100</v>
      </c>
      <c r="BY1546" t="s">
        <v>100</v>
      </c>
      <c r="BZ1546" t="s">
        <v>100</v>
      </c>
      <c r="CA1546" t="s">
        <v>100</v>
      </c>
      <c r="CB1546" t="s">
        <v>100</v>
      </c>
      <c r="CC1546" t="s">
        <v>100</v>
      </c>
      <c r="CD1546" t="s">
        <v>100</v>
      </c>
      <c r="CE1546" t="s">
        <v>100</v>
      </c>
      <c r="CF1546" t="s">
        <v>100</v>
      </c>
      <c r="CG1546" t="s">
        <v>100</v>
      </c>
      <c r="CH1546" t="s">
        <v>100</v>
      </c>
      <c r="CI1546" t="s">
        <v>100</v>
      </c>
      <c r="CJ1546" t="s">
        <v>115</v>
      </c>
      <c r="CK1546" t="s">
        <v>100</v>
      </c>
      <c r="CL1546" t="s">
        <v>100</v>
      </c>
      <c r="CM1546" t="s">
        <v>100</v>
      </c>
      <c r="CN1546" t="s">
        <v>151</v>
      </c>
      <c r="CO1546" t="s">
        <v>100</v>
      </c>
      <c r="CP1546" t="s">
        <v>100</v>
      </c>
      <c r="CQ1546" t="s">
        <v>152</v>
      </c>
      <c r="CR1546" t="s">
        <v>340</v>
      </c>
    </row>
    <row r="1547" spans="1:96">
      <c r="A1547" t="s">
        <v>5054</v>
      </c>
      <c r="B1547" t="s">
        <v>5055</v>
      </c>
      <c r="C1547" t="s">
        <v>138</v>
      </c>
      <c r="D1547" t="s">
        <v>5056</v>
      </c>
      <c r="E1547" t="s">
        <v>100</v>
      </c>
      <c r="F1547" t="s">
        <v>100</v>
      </c>
      <c r="G1547" t="s">
        <v>141</v>
      </c>
      <c r="H1547" t="s">
        <v>142</v>
      </c>
      <c r="I1547" t="s">
        <v>143</v>
      </c>
      <c r="J1547" t="s">
        <v>104</v>
      </c>
      <c r="K1547" t="s">
        <v>105</v>
      </c>
      <c r="L1547" t="s">
        <v>106</v>
      </c>
      <c r="M1547" t="s">
        <v>100</v>
      </c>
      <c r="N1547" t="s">
        <v>100</v>
      </c>
      <c r="O1547" t="s">
        <v>100</v>
      </c>
      <c r="P1547" t="s">
        <v>146</v>
      </c>
      <c r="Q1547" t="s">
        <v>147</v>
      </c>
      <c r="R1547" t="s">
        <v>148</v>
      </c>
      <c r="S1547" t="s">
        <v>100</v>
      </c>
      <c r="T1547" t="s">
        <v>111</v>
      </c>
      <c r="U1547" t="s">
        <v>112</v>
      </c>
      <c r="V1547" t="s">
        <v>271</v>
      </c>
      <c r="W1547" t="s">
        <v>271</v>
      </c>
      <c r="X1547" t="s">
        <v>842</v>
      </c>
      <c r="Y1547" t="s">
        <v>115</v>
      </c>
      <c r="Z1547" t="s">
        <v>100</v>
      </c>
      <c r="AA1547" t="s">
        <v>100</v>
      </c>
      <c r="AB1547" t="s">
        <v>100</v>
      </c>
      <c r="AC1547" t="s">
        <v>100</v>
      </c>
      <c r="AD1547" t="s">
        <v>100</v>
      </c>
      <c r="AE1547" t="s">
        <v>115</v>
      </c>
      <c r="AF1547" t="s">
        <v>100</v>
      </c>
      <c r="AG1547" t="s">
        <v>100</v>
      </c>
      <c r="AH1547" t="s">
        <v>100</v>
      </c>
      <c r="AI1547" t="s">
        <v>100</v>
      </c>
      <c r="AJ1547" t="s">
        <v>100</v>
      </c>
      <c r="AK1547" t="s">
        <v>100</v>
      </c>
      <c r="AL1547" t="s">
        <v>100</v>
      </c>
      <c r="AM1547" t="s">
        <v>100</v>
      </c>
      <c r="AN1547" t="s">
        <v>100</v>
      </c>
      <c r="AO1547" t="s">
        <v>100</v>
      </c>
      <c r="AP1547" t="s">
        <v>100</v>
      </c>
      <c r="AQ1547" t="s">
        <v>100</v>
      </c>
      <c r="AR1547" t="s">
        <v>100</v>
      </c>
      <c r="AS1547" t="s">
        <v>100</v>
      </c>
      <c r="AT1547" t="s">
        <v>100</v>
      </c>
      <c r="AU1547" t="s">
        <v>100</v>
      </c>
      <c r="AV1547" t="s">
        <v>100</v>
      </c>
      <c r="AW1547" t="s">
        <v>100</v>
      </c>
      <c r="AX1547" t="s">
        <v>100</v>
      </c>
      <c r="AY1547" t="s">
        <v>100</v>
      </c>
      <c r="AZ1547" t="s">
        <v>100</v>
      </c>
      <c r="BA1547" t="s">
        <v>100</v>
      </c>
      <c r="BB1547" t="s">
        <v>100</v>
      </c>
      <c r="BC1547" t="s">
        <v>100</v>
      </c>
      <c r="BD1547" t="s">
        <v>100</v>
      </c>
      <c r="BE1547" t="s">
        <v>100</v>
      </c>
      <c r="BF1547" t="s">
        <v>100</v>
      </c>
      <c r="BG1547" t="s">
        <v>100</v>
      </c>
      <c r="BH1547" t="s">
        <v>100</v>
      </c>
      <c r="BI1547" t="s">
        <v>100</v>
      </c>
      <c r="BJ1547" t="s">
        <v>100</v>
      </c>
      <c r="BK1547" t="s">
        <v>100</v>
      </c>
      <c r="BL1547" t="s">
        <v>100</v>
      </c>
      <c r="BM1547" t="s">
        <v>100</v>
      </c>
      <c r="BN1547" t="s">
        <v>100</v>
      </c>
      <c r="BO1547" t="s">
        <v>100</v>
      </c>
      <c r="BP1547" t="s">
        <v>100</v>
      </c>
      <c r="BQ1547" t="s">
        <v>100</v>
      </c>
      <c r="BR1547" t="s">
        <v>100</v>
      </c>
      <c r="BS1547" t="s">
        <v>100</v>
      </c>
      <c r="BT1547" t="s">
        <v>100</v>
      </c>
      <c r="BU1547" t="s">
        <v>100</v>
      </c>
      <c r="BV1547" t="s">
        <v>100</v>
      </c>
      <c r="BW1547" t="s">
        <v>100</v>
      </c>
      <c r="BX1547" t="s">
        <v>100</v>
      </c>
      <c r="BY1547" t="s">
        <v>100</v>
      </c>
      <c r="BZ1547" t="s">
        <v>100</v>
      </c>
      <c r="CA1547" t="s">
        <v>100</v>
      </c>
      <c r="CB1547" t="s">
        <v>100</v>
      </c>
      <c r="CC1547" t="s">
        <v>100</v>
      </c>
      <c r="CD1547" t="s">
        <v>100</v>
      </c>
      <c r="CE1547" t="s">
        <v>100</v>
      </c>
      <c r="CF1547" t="s">
        <v>100</v>
      </c>
      <c r="CG1547" t="s">
        <v>100</v>
      </c>
      <c r="CH1547" t="s">
        <v>100</v>
      </c>
      <c r="CI1547" t="s">
        <v>100</v>
      </c>
      <c r="CJ1547" t="s">
        <v>115</v>
      </c>
      <c r="CK1547" t="s">
        <v>100</v>
      </c>
      <c r="CL1547" t="s">
        <v>100</v>
      </c>
      <c r="CM1547" t="s">
        <v>100</v>
      </c>
      <c r="CN1547" t="s">
        <v>151</v>
      </c>
      <c r="CO1547" t="s">
        <v>100</v>
      </c>
      <c r="CP1547" t="s">
        <v>100</v>
      </c>
      <c r="CQ1547" t="s">
        <v>152</v>
      </c>
      <c r="CR1547" t="s">
        <v>340</v>
      </c>
    </row>
    <row r="1548" spans="1:96">
      <c r="A1548" t="s">
        <v>5057</v>
      </c>
      <c r="B1548" t="s">
        <v>5058</v>
      </c>
      <c r="C1548" t="s">
        <v>138</v>
      </c>
      <c r="D1548" t="s">
        <v>5059</v>
      </c>
      <c r="E1548" t="s">
        <v>100</v>
      </c>
      <c r="F1548" t="s">
        <v>100</v>
      </c>
      <c r="G1548" t="s">
        <v>141</v>
      </c>
      <c r="H1548" t="s">
        <v>142</v>
      </c>
      <c r="I1548" t="s">
        <v>143</v>
      </c>
      <c r="J1548" t="s">
        <v>104</v>
      </c>
      <c r="K1548" t="s">
        <v>105</v>
      </c>
      <c r="L1548" t="s">
        <v>106</v>
      </c>
      <c r="M1548" t="s">
        <v>100</v>
      </c>
      <c r="N1548" t="s">
        <v>100</v>
      </c>
      <c r="O1548" t="s">
        <v>100</v>
      </c>
      <c r="P1548" t="s">
        <v>146</v>
      </c>
      <c r="Q1548" t="s">
        <v>147</v>
      </c>
      <c r="R1548" t="s">
        <v>148</v>
      </c>
      <c r="S1548" t="s">
        <v>100</v>
      </c>
      <c r="T1548" t="s">
        <v>111</v>
      </c>
      <c r="U1548" t="s">
        <v>112</v>
      </c>
      <c r="V1548" t="s">
        <v>271</v>
      </c>
      <c r="W1548" t="s">
        <v>271</v>
      </c>
      <c r="X1548" t="s">
        <v>842</v>
      </c>
      <c r="Y1548" t="s">
        <v>115</v>
      </c>
      <c r="Z1548" t="s">
        <v>100</v>
      </c>
      <c r="AA1548" t="s">
        <v>100</v>
      </c>
      <c r="AB1548" t="s">
        <v>100</v>
      </c>
      <c r="AC1548" t="s">
        <v>100</v>
      </c>
      <c r="AD1548" t="s">
        <v>100</v>
      </c>
      <c r="AE1548" t="s">
        <v>115</v>
      </c>
      <c r="AF1548" t="s">
        <v>100</v>
      </c>
      <c r="AG1548" t="s">
        <v>100</v>
      </c>
      <c r="AH1548" t="s">
        <v>100</v>
      </c>
      <c r="AI1548" t="s">
        <v>100</v>
      </c>
      <c r="AJ1548" t="s">
        <v>100</v>
      </c>
      <c r="AK1548" t="s">
        <v>100</v>
      </c>
      <c r="AL1548" t="s">
        <v>100</v>
      </c>
      <c r="AM1548" t="s">
        <v>100</v>
      </c>
      <c r="AN1548" t="s">
        <v>100</v>
      </c>
      <c r="AO1548" t="s">
        <v>100</v>
      </c>
      <c r="AP1548" t="s">
        <v>100</v>
      </c>
      <c r="AQ1548" t="s">
        <v>100</v>
      </c>
      <c r="AR1548" t="s">
        <v>100</v>
      </c>
      <c r="AS1548" t="s">
        <v>100</v>
      </c>
      <c r="AT1548" t="s">
        <v>100</v>
      </c>
      <c r="AU1548" t="s">
        <v>100</v>
      </c>
      <c r="AV1548" t="s">
        <v>100</v>
      </c>
      <c r="AW1548" t="s">
        <v>100</v>
      </c>
      <c r="AX1548" t="s">
        <v>100</v>
      </c>
      <c r="AY1548" t="s">
        <v>100</v>
      </c>
      <c r="AZ1548" t="s">
        <v>100</v>
      </c>
      <c r="BA1548" t="s">
        <v>100</v>
      </c>
      <c r="BB1548" t="s">
        <v>100</v>
      </c>
      <c r="BC1548" t="s">
        <v>100</v>
      </c>
      <c r="BD1548" t="s">
        <v>100</v>
      </c>
      <c r="BE1548" t="s">
        <v>100</v>
      </c>
      <c r="BF1548" t="s">
        <v>100</v>
      </c>
      <c r="BG1548" t="s">
        <v>100</v>
      </c>
      <c r="BH1548" t="s">
        <v>100</v>
      </c>
      <c r="BI1548" t="s">
        <v>100</v>
      </c>
      <c r="BJ1548" t="s">
        <v>100</v>
      </c>
      <c r="BK1548" t="s">
        <v>100</v>
      </c>
      <c r="BL1548" t="s">
        <v>100</v>
      </c>
      <c r="BM1548" t="s">
        <v>100</v>
      </c>
      <c r="BN1548" t="s">
        <v>100</v>
      </c>
      <c r="BO1548" t="s">
        <v>100</v>
      </c>
      <c r="BP1548" t="s">
        <v>100</v>
      </c>
      <c r="BQ1548" t="s">
        <v>100</v>
      </c>
      <c r="BR1548" t="s">
        <v>100</v>
      </c>
      <c r="BS1548" t="s">
        <v>100</v>
      </c>
      <c r="BT1548" t="s">
        <v>100</v>
      </c>
      <c r="BU1548" t="s">
        <v>100</v>
      </c>
      <c r="BV1548" t="s">
        <v>100</v>
      </c>
      <c r="BW1548" t="s">
        <v>100</v>
      </c>
      <c r="BX1548" t="s">
        <v>100</v>
      </c>
      <c r="BY1548" t="s">
        <v>100</v>
      </c>
      <c r="BZ1548" t="s">
        <v>100</v>
      </c>
      <c r="CA1548" t="s">
        <v>100</v>
      </c>
      <c r="CB1548" t="s">
        <v>100</v>
      </c>
      <c r="CC1548" t="s">
        <v>100</v>
      </c>
      <c r="CD1548" t="s">
        <v>100</v>
      </c>
      <c r="CE1548" t="s">
        <v>100</v>
      </c>
      <c r="CF1548" t="s">
        <v>100</v>
      </c>
      <c r="CG1548" t="s">
        <v>100</v>
      </c>
      <c r="CH1548" t="s">
        <v>100</v>
      </c>
      <c r="CI1548" t="s">
        <v>100</v>
      </c>
      <c r="CJ1548" t="s">
        <v>115</v>
      </c>
      <c r="CK1548" t="s">
        <v>100</v>
      </c>
      <c r="CL1548" t="s">
        <v>100</v>
      </c>
      <c r="CM1548" t="s">
        <v>100</v>
      </c>
      <c r="CN1548" t="s">
        <v>151</v>
      </c>
      <c r="CO1548" t="s">
        <v>100</v>
      </c>
      <c r="CP1548" t="s">
        <v>100</v>
      </c>
      <c r="CQ1548" t="s">
        <v>152</v>
      </c>
      <c r="CR1548" t="s">
        <v>340</v>
      </c>
    </row>
    <row r="1549" spans="1:96">
      <c r="A1549" t="s">
        <v>5060</v>
      </c>
      <c r="B1549" t="s">
        <v>5061</v>
      </c>
      <c r="C1549" t="s">
        <v>138</v>
      </c>
      <c r="D1549" t="s">
        <v>5062</v>
      </c>
      <c r="E1549" t="s">
        <v>100</v>
      </c>
      <c r="F1549" t="s">
        <v>100</v>
      </c>
      <c r="G1549" t="s">
        <v>141</v>
      </c>
      <c r="H1549" t="s">
        <v>142</v>
      </c>
      <c r="I1549" t="s">
        <v>143</v>
      </c>
      <c r="J1549" t="s">
        <v>104</v>
      </c>
      <c r="K1549" t="s">
        <v>105</v>
      </c>
      <c r="L1549" t="s">
        <v>106</v>
      </c>
      <c r="M1549" t="s">
        <v>100</v>
      </c>
      <c r="N1549" t="s">
        <v>100</v>
      </c>
      <c r="O1549" t="s">
        <v>100</v>
      </c>
      <c r="P1549" t="s">
        <v>146</v>
      </c>
      <c r="Q1549" t="s">
        <v>147</v>
      </c>
      <c r="R1549" t="s">
        <v>148</v>
      </c>
      <c r="S1549" t="s">
        <v>100</v>
      </c>
      <c r="T1549" t="s">
        <v>111</v>
      </c>
      <c r="U1549" t="s">
        <v>112</v>
      </c>
      <c r="V1549" t="s">
        <v>271</v>
      </c>
      <c r="W1549" t="s">
        <v>271</v>
      </c>
      <c r="X1549" t="s">
        <v>842</v>
      </c>
      <c r="Y1549" t="s">
        <v>115</v>
      </c>
      <c r="Z1549" t="s">
        <v>100</v>
      </c>
      <c r="AA1549" t="s">
        <v>100</v>
      </c>
      <c r="AB1549" t="s">
        <v>100</v>
      </c>
      <c r="AC1549" t="s">
        <v>100</v>
      </c>
      <c r="AD1549" t="s">
        <v>100</v>
      </c>
      <c r="AE1549" t="s">
        <v>115</v>
      </c>
      <c r="AF1549" t="s">
        <v>100</v>
      </c>
      <c r="AG1549" t="s">
        <v>100</v>
      </c>
      <c r="AH1549" t="s">
        <v>100</v>
      </c>
      <c r="AI1549" t="s">
        <v>100</v>
      </c>
      <c r="AJ1549" t="s">
        <v>100</v>
      </c>
      <c r="AK1549" t="s">
        <v>100</v>
      </c>
      <c r="AL1549" t="s">
        <v>100</v>
      </c>
      <c r="AM1549" t="s">
        <v>100</v>
      </c>
      <c r="AN1549" t="s">
        <v>100</v>
      </c>
      <c r="AO1549" t="s">
        <v>100</v>
      </c>
      <c r="AP1549" t="s">
        <v>100</v>
      </c>
      <c r="AQ1549" t="s">
        <v>100</v>
      </c>
      <c r="AR1549" t="s">
        <v>100</v>
      </c>
      <c r="AS1549" t="s">
        <v>100</v>
      </c>
      <c r="AT1549" t="s">
        <v>100</v>
      </c>
      <c r="AU1549" t="s">
        <v>100</v>
      </c>
      <c r="AV1549" t="s">
        <v>100</v>
      </c>
      <c r="AW1549" t="s">
        <v>100</v>
      </c>
      <c r="AX1549" t="s">
        <v>100</v>
      </c>
      <c r="AY1549" t="s">
        <v>100</v>
      </c>
      <c r="AZ1549" t="s">
        <v>100</v>
      </c>
      <c r="BA1549" t="s">
        <v>100</v>
      </c>
      <c r="BB1549" t="s">
        <v>100</v>
      </c>
      <c r="BC1549" t="s">
        <v>100</v>
      </c>
      <c r="BD1549" t="s">
        <v>100</v>
      </c>
      <c r="BE1549" t="s">
        <v>100</v>
      </c>
      <c r="BF1549" t="s">
        <v>100</v>
      </c>
      <c r="BG1549" t="s">
        <v>100</v>
      </c>
      <c r="BH1549" t="s">
        <v>100</v>
      </c>
      <c r="BI1549" t="s">
        <v>100</v>
      </c>
      <c r="BJ1549" t="s">
        <v>100</v>
      </c>
      <c r="BK1549" t="s">
        <v>100</v>
      </c>
      <c r="BL1549" t="s">
        <v>100</v>
      </c>
      <c r="BM1549" t="s">
        <v>100</v>
      </c>
      <c r="BN1549" t="s">
        <v>100</v>
      </c>
      <c r="BO1549" t="s">
        <v>100</v>
      </c>
      <c r="BP1549" t="s">
        <v>100</v>
      </c>
      <c r="BQ1549" t="s">
        <v>100</v>
      </c>
      <c r="BR1549" t="s">
        <v>100</v>
      </c>
      <c r="BS1549" t="s">
        <v>100</v>
      </c>
      <c r="BT1549" t="s">
        <v>100</v>
      </c>
      <c r="BU1549" t="s">
        <v>100</v>
      </c>
      <c r="BV1549" t="s">
        <v>100</v>
      </c>
      <c r="BW1549" t="s">
        <v>100</v>
      </c>
      <c r="BX1549" t="s">
        <v>100</v>
      </c>
      <c r="BY1549" t="s">
        <v>100</v>
      </c>
      <c r="BZ1549" t="s">
        <v>100</v>
      </c>
      <c r="CA1549" t="s">
        <v>100</v>
      </c>
      <c r="CB1549" t="s">
        <v>100</v>
      </c>
      <c r="CC1549" t="s">
        <v>100</v>
      </c>
      <c r="CD1549" t="s">
        <v>100</v>
      </c>
      <c r="CE1549" t="s">
        <v>100</v>
      </c>
      <c r="CF1549" t="s">
        <v>100</v>
      </c>
      <c r="CG1549" t="s">
        <v>100</v>
      </c>
      <c r="CH1549" t="s">
        <v>100</v>
      </c>
      <c r="CI1549" t="s">
        <v>100</v>
      </c>
      <c r="CJ1549" t="s">
        <v>115</v>
      </c>
      <c r="CK1549" t="s">
        <v>100</v>
      </c>
      <c r="CL1549" t="s">
        <v>100</v>
      </c>
      <c r="CM1549" t="s">
        <v>100</v>
      </c>
      <c r="CN1549" t="s">
        <v>151</v>
      </c>
      <c r="CO1549" t="s">
        <v>100</v>
      </c>
      <c r="CP1549" t="s">
        <v>100</v>
      </c>
      <c r="CQ1549" t="s">
        <v>152</v>
      </c>
      <c r="CR1549" t="s">
        <v>340</v>
      </c>
    </row>
    <row r="1550" spans="1:96">
      <c r="A1550" t="s">
        <v>5063</v>
      </c>
      <c r="B1550" t="s">
        <v>5064</v>
      </c>
      <c r="C1550" t="s">
        <v>138</v>
      </c>
      <c r="D1550" t="s">
        <v>5065</v>
      </c>
      <c r="E1550" t="s">
        <v>100</v>
      </c>
      <c r="F1550" t="s">
        <v>100</v>
      </c>
      <c r="G1550" t="s">
        <v>141</v>
      </c>
      <c r="H1550" t="s">
        <v>142</v>
      </c>
      <c r="I1550" t="s">
        <v>143</v>
      </c>
      <c r="J1550" t="s">
        <v>104</v>
      </c>
      <c r="K1550" t="s">
        <v>105</v>
      </c>
      <c r="L1550" t="s">
        <v>106</v>
      </c>
      <c r="M1550" t="s">
        <v>100</v>
      </c>
      <c r="N1550" t="s">
        <v>100</v>
      </c>
      <c r="O1550" t="s">
        <v>100</v>
      </c>
      <c r="P1550" t="s">
        <v>146</v>
      </c>
      <c r="Q1550" t="s">
        <v>147</v>
      </c>
      <c r="R1550" t="s">
        <v>148</v>
      </c>
      <c r="S1550" t="s">
        <v>100</v>
      </c>
      <c r="T1550" t="s">
        <v>111</v>
      </c>
      <c r="U1550" t="s">
        <v>112</v>
      </c>
      <c r="V1550" t="s">
        <v>271</v>
      </c>
      <c r="W1550" t="s">
        <v>271</v>
      </c>
      <c r="X1550" t="s">
        <v>842</v>
      </c>
      <c r="Y1550" t="s">
        <v>115</v>
      </c>
      <c r="Z1550" t="s">
        <v>100</v>
      </c>
      <c r="AA1550" t="s">
        <v>100</v>
      </c>
      <c r="AB1550" t="s">
        <v>100</v>
      </c>
      <c r="AC1550" t="s">
        <v>100</v>
      </c>
      <c r="AD1550" t="s">
        <v>100</v>
      </c>
      <c r="AE1550" t="s">
        <v>115</v>
      </c>
      <c r="AF1550" t="s">
        <v>100</v>
      </c>
      <c r="AG1550" t="s">
        <v>100</v>
      </c>
      <c r="AH1550" t="s">
        <v>100</v>
      </c>
      <c r="AI1550" t="s">
        <v>100</v>
      </c>
      <c r="AJ1550" t="s">
        <v>100</v>
      </c>
      <c r="AK1550" t="s">
        <v>100</v>
      </c>
      <c r="AL1550" t="s">
        <v>100</v>
      </c>
      <c r="AM1550" t="s">
        <v>100</v>
      </c>
      <c r="AN1550" t="s">
        <v>100</v>
      </c>
      <c r="AO1550" t="s">
        <v>100</v>
      </c>
      <c r="AP1550" t="s">
        <v>100</v>
      </c>
      <c r="AQ1550" t="s">
        <v>100</v>
      </c>
      <c r="AR1550" t="s">
        <v>100</v>
      </c>
      <c r="AS1550" t="s">
        <v>100</v>
      </c>
      <c r="AT1550" t="s">
        <v>100</v>
      </c>
      <c r="AU1550" t="s">
        <v>100</v>
      </c>
      <c r="AV1550" t="s">
        <v>100</v>
      </c>
      <c r="AW1550" t="s">
        <v>100</v>
      </c>
      <c r="AX1550" t="s">
        <v>100</v>
      </c>
      <c r="AY1550" t="s">
        <v>100</v>
      </c>
      <c r="AZ1550" t="s">
        <v>100</v>
      </c>
      <c r="BA1550" t="s">
        <v>100</v>
      </c>
      <c r="BB1550" t="s">
        <v>100</v>
      </c>
      <c r="BC1550" t="s">
        <v>100</v>
      </c>
      <c r="BD1550" t="s">
        <v>100</v>
      </c>
      <c r="BE1550" t="s">
        <v>100</v>
      </c>
      <c r="BF1550" t="s">
        <v>100</v>
      </c>
      <c r="BG1550" t="s">
        <v>100</v>
      </c>
      <c r="BH1550" t="s">
        <v>100</v>
      </c>
      <c r="BI1550" t="s">
        <v>100</v>
      </c>
      <c r="BJ1550" t="s">
        <v>100</v>
      </c>
      <c r="BK1550" t="s">
        <v>100</v>
      </c>
      <c r="BL1550" t="s">
        <v>100</v>
      </c>
      <c r="BM1550" t="s">
        <v>100</v>
      </c>
      <c r="BN1550" t="s">
        <v>100</v>
      </c>
      <c r="BO1550" t="s">
        <v>100</v>
      </c>
      <c r="BP1550" t="s">
        <v>100</v>
      </c>
      <c r="BQ1550" t="s">
        <v>100</v>
      </c>
      <c r="BR1550" t="s">
        <v>100</v>
      </c>
      <c r="BS1550" t="s">
        <v>100</v>
      </c>
      <c r="BT1550" t="s">
        <v>100</v>
      </c>
      <c r="BU1550" t="s">
        <v>100</v>
      </c>
      <c r="BV1550" t="s">
        <v>100</v>
      </c>
      <c r="BW1550" t="s">
        <v>100</v>
      </c>
      <c r="BX1550" t="s">
        <v>100</v>
      </c>
      <c r="BY1550" t="s">
        <v>100</v>
      </c>
      <c r="BZ1550" t="s">
        <v>100</v>
      </c>
      <c r="CA1550" t="s">
        <v>100</v>
      </c>
      <c r="CB1550" t="s">
        <v>100</v>
      </c>
      <c r="CC1550" t="s">
        <v>100</v>
      </c>
      <c r="CD1550" t="s">
        <v>100</v>
      </c>
      <c r="CE1550" t="s">
        <v>100</v>
      </c>
      <c r="CF1550" t="s">
        <v>100</v>
      </c>
      <c r="CG1550" t="s">
        <v>100</v>
      </c>
      <c r="CH1550" t="s">
        <v>100</v>
      </c>
      <c r="CI1550" t="s">
        <v>100</v>
      </c>
      <c r="CJ1550" t="s">
        <v>115</v>
      </c>
      <c r="CK1550" t="s">
        <v>100</v>
      </c>
      <c r="CL1550" t="s">
        <v>100</v>
      </c>
      <c r="CM1550" t="s">
        <v>100</v>
      </c>
      <c r="CN1550" t="s">
        <v>151</v>
      </c>
      <c r="CO1550" t="s">
        <v>100</v>
      </c>
      <c r="CP1550" t="s">
        <v>100</v>
      </c>
      <c r="CQ1550" t="s">
        <v>152</v>
      </c>
      <c r="CR1550" t="s">
        <v>340</v>
      </c>
    </row>
    <row r="1551" spans="1:96">
      <c r="A1551" t="s">
        <v>5066</v>
      </c>
      <c r="B1551" t="s">
        <v>5067</v>
      </c>
      <c r="C1551" t="s">
        <v>138</v>
      </c>
      <c r="D1551" t="s">
        <v>5068</v>
      </c>
      <c r="E1551" t="s">
        <v>100</v>
      </c>
      <c r="F1551" t="s">
        <v>100</v>
      </c>
      <c r="G1551" t="s">
        <v>141</v>
      </c>
      <c r="H1551" t="s">
        <v>142</v>
      </c>
      <c r="I1551" t="s">
        <v>143</v>
      </c>
      <c r="J1551" t="s">
        <v>104</v>
      </c>
      <c r="K1551" t="s">
        <v>105</v>
      </c>
      <c r="L1551" t="s">
        <v>106</v>
      </c>
      <c r="M1551" t="s">
        <v>100</v>
      </c>
      <c r="N1551" t="s">
        <v>100</v>
      </c>
      <c r="O1551" t="s">
        <v>100</v>
      </c>
      <c r="P1551" t="s">
        <v>146</v>
      </c>
      <c r="Q1551" t="s">
        <v>147</v>
      </c>
      <c r="R1551" t="s">
        <v>148</v>
      </c>
      <c r="S1551" t="s">
        <v>100</v>
      </c>
      <c r="T1551" t="s">
        <v>111</v>
      </c>
      <c r="U1551" t="s">
        <v>112</v>
      </c>
      <c r="V1551" t="s">
        <v>271</v>
      </c>
      <c r="W1551" t="s">
        <v>271</v>
      </c>
      <c r="X1551" t="s">
        <v>842</v>
      </c>
      <c r="Y1551" t="s">
        <v>115</v>
      </c>
      <c r="Z1551" t="s">
        <v>100</v>
      </c>
      <c r="AA1551" t="s">
        <v>100</v>
      </c>
      <c r="AB1551" t="s">
        <v>100</v>
      </c>
      <c r="AC1551" t="s">
        <v>100</v>
      </c>
      <c r="AD1551" t="s">
        <v>100</v>
      </c>
      <c r="AE1551" t="s">
        <v>115</v>
      </c>
      <c r="AF1551" t="s">
        <v>100</v>
      </c>
      <c r="AG1551" t="s">
        <v>100</v>
      </c>
      <c r="AH1551" t="s">
        <v>100</v>
      </c>
      <c r="AI1551" t="s">
        <v>100</v>
      </c>
      <c r="AJ1551" t="s">
        <v>100</v>
      </c>
      <c r="AK1551" t="s">
        <v>100</v>
      </c>
      <c r="AL1551" t="s">
        <v>100</v>
      </c>
      <c r="AM1551" t="s">
        <v>100</v>
      </c>
      <c r="AN1551" t="s">
        <v>100</v>
      </c>
      <c r="AO1551" t="s">
        <v>100</v>
      </c>
      <c r="AP1551" t="s">
        <v>100</v>
      </c>
      <c r="AQ1551" t="s">
        <v>100</v>
      </c>
      <c r="AR1551" t="s">
        <v>100</v>
      </c>
      <c r="AS1551" t="s">
        <v>100</v>
      </c>
      <c r="AT1551" t="s">
        <v>100</v>
      </c>
      <c r="AU1551" t="s">
        <v>100</v>
      </c>
      <c r="AV1551" t="s">
        <v>100</v>
      </c>
      <c r="AW1551" t="s">
        <v>100</v>
      </c>
      <c r="AX1551" t="s">
        <v>100</v>
      </c>
      <c r="AY1551" t="s">
        <v>100</v>
      </c>
      <c r="AZ1551" t="s">
        <v>100</v>
      </c>
      <c r="BA1551" t="s">
        <v>100</v>
      </c>
      <c r="BB1551" t="s">
        <v>100</v>
      </c>
      <c r="BC1551" t="s">
        <v>100</v>
      </c>
      <c r="BD1551" t="s">
        <v>100</v>
      </c>
      <c r="BE1551" t="s">
        <v>100</v>
      </c>
      <c r="BF1551" t="s">
        <v>100</v>
      </c>
      <c r="BG1551" t="s">
        <v>100</v>
      </c>
      <c r="BH1551" t="s">
        <v>100</v>
      </c>
      <c r="BI1551" t="s">
        <v>100</v>
      </c>
      <c r="BJ1551" t="s">
        <v>100</v>
      </c>
      <c r="BK1551" t="s">
        <v>100</v>
      </c>
      <c r="BL1551" t="s">
        <v>100</v>
      </c>
      <c r="BM1551" t="s">
        <v>100</v>
      </c>
      <c r="BN1551" t="s">
        <v>100</v>
      </c>
      <c r="BO1551" t="s">
        <v>100</v>
      </c>
      <c r="BP1551" t="s">
        <v>100</v>
      </c>
      <c r="BQ1551" t="s">
        <v>100</v>
      </c>
      <c r="BR1551" t="s">
        <v>100</v>
      </c>
      <c r="BS1551" t="s">
        <v>100</v>
      </c>
      <c r="BT1551" t="s">
        <v>100</v>
      </c>
      <c r="BU1551" t="s">
        <v>100</v>
      </c>
      <c r="BV1551" t="s">
        <v>100</v>
      </c>
      <c r="BW1551" t="s">
        <v>100</v>
      </c>
      <c r="BX1551" t="s">
        <v>100</v>
      </c>
      <c r="BY1551" t="s">
        <v>100</v>
      </c>
      <c r="BZ1551" t="s">
        <v>100</v>
      </c>
      <c r="CA1551" t="s">
        <v>100</v>
      </c>
      <c r="CB1551" t="s">
        <v>100</v>
      </c>
      <c r="CC1551" t="s">
        <v>100</v>
      </c>
      <c r="CD1551" t="s">
        <v>100</v>
      </c>
      <c r="CE1551" t="s">
        <v>100</v>
      </c>
      <c r="CF1551" t="s">
        <v>100</v>
      </c>
      <c r="CG1551" t="s">
        <v>100</v>
      </c>
      <c r="CH1551" t="s">
        <v>100</v>
      </c>
      <c r="CI1551" t="s">
        <v>100</v>
      </c>
      <c r="CJ1551" t="s">
        <v>115</v>
      </c>
      <c r="CK1551" t="s">
        <v>100</v>
      </c>
      <c r="CL1551" t="s">
        <v>100</v>
      </c>
      <c r="CM1551" t="s">
        <v>100</v>
      </c>
      <c r="CN1551" t="s">
        <v>151</v>
      </c>
      <c r="CO1551" t="s">
        <v>100</v>
      </c>
      <c r="CP1551" t="s">
        <v>100</v>
      </c>
      <c r="CQ1551" t="s">
        <v>152</v>
      </c>
      <c r="CR1551" t="s">
        <v>340</v>
      </c>
    </row>
    <row r="1552" spans="1:96">
      <c r="A1552" t="s">
        <v>5069</v>
      </c>
      <c r="B1552" t="s">
        <v>5070</v>
      </c>
      <c r="C1552" t="s">
        <v>138</v>
      </c>
      <c r="D1552" t="s">
        <v>5071</v>
      </c>
      <c r="E1552" t="s">
        <v>100</v>
      </c>
      <c r="F1552" t="s">
        <v>100</v>
      </c>
      <c r="G1552" t="s">
        <v>141</v>
      </c>
      <c r="H1552" t="s">
        <v>142</v>
      </c>
      <c r="I1552" t="s">
        <v>143</v>
      </c>
      <c r="J1552" t="s">
        <v>104</v>
      </c>
      <c r="K1552" t="s">
        <v>105</v>
      </c>
      <c r="L1552" t="s">
        <v>106</v>
      </c>
      <c r="M1552" t="s">
        <v>100</v>
      </c>
      <c r="N1552" t="s">
        <v>100</v>
      </c>
      <c r="O1552" t="s">
        <v>100</v>
      </c>
      <c r="P1552" t="s">
        <v>146</v>
      </c>
      <c r="Q1552" t="s">
        <v>147</v>
      </c>
      <c r="R1552" t="s">
        <v>148</v>
      </c>
      <c r="S1552" t="s">
        <v>100</v>
      </c>
      <c r="T1552" t="s">
        <v>111</v>
      </c>
      <c r="U1552" t="s">
        <v>112</v>
      </c>
      <c r="V1552" t="s">
        <v>271</v>
      </c>
      <c r="W1552" t="s">
        <v>271</v>
      </c>
      <c r="X1552" t="s">
        <v>842</v>
      </c>
      <c r="Y1552" t="s">
        <v>115</v>
      </c>
      <c r="Z1552" t="s">
        <v>100</v>
      </c>
      <c r="AA1552" t="s">
        <v>100</v>
      </c>
      <c r="AB1552" t="s">
        <v>100</v>
      </c>
      <c r="AC1552" t="s">
        <v>100</v>
      </c>
      <c r="AD1552" t="s">
        <v>100</v>
      </c>
      <c r="AE1552" t="s">
        <v>115</v>
      </c>
      <c r="AF1552" t="s">
        <v>100</v>
      </c>
      <c r="AG1552" t="s">
        <v>100</v>
      </c>
      <c r="AH1552" t="s">
        <v>100</v>
      </c>
      <c r="AI1552" t="s">
        <v>100</v>
      </c>
      <c r="AJ1552" t="s">
        <v>100</v>
      </c>
      <c r="AK1552" t="s">
        <v>100</v>
      </c>
      <c r="AL1552" t="s">
        <v>100</v>
      </c>
      <c r="AM1552" t="s">
        <v>100</v>
      </c>
      <c r="AN1552" t="s">
        <v>100</v>
      </c>
      <c r="AO1552" t="s">
        <v>100</v>
      </c>
      <c r="AP1552" t="s">
        <v>100</v>
      </c>
      <c r="AQ1552" t="s">
        <v>100</v>
      </c>
      <c r="AR1552" t="s">
        <v>100</v>
      </c>
      <c r="AS1552" t="s">
        <v>100</v>
      </c>
      <c r="AT1552" t="s">
        <v>100</v>
      </c>
      <c r="AU1552" t="s">
        <v>100</v>
      </c>
      <c r="AV1552" t="s">
        <v>100</v>
      </c>
      <c r="AW1552" t="s">
        <v>100</v>
      </c>
      <c r="AX1552" t="s">
        <v>100</v>
      </c>
      <c r="AY1552" t="s">
        <v>100</v>
      </c>
      <c r="AZ1552" t="s">
        <v>100</v>
      </c>
      <c r="BA1552" t="s">
        <v>100</v>
      </c>
      <c r="BB1552" t="s">
        <v>100</v>
      </c>
      <c r="BC1552" t="s">
        <v>100</v>
      </c>
      <c r="BD1552" t="s">
        <v>100</v>
      </c>
      <c r="BE1552" t="s">
        <v>100</v>
      </c>
      <c r="BF1552" t="s">
        <v>100</v>
      </c>
      <c r="BG1552" t="s">
        <v>100</v>
      </c>
      <c r="BH1552" t="s">
        <v>100</v>
      </c>
      <c r="BI1552" t="s">
        <v>100</v>
      </c>
      <c r="BJ1552" t="s">
        <v>100</v>
      </c>
      <c r="BK1552" t="s">
        <v>100</v>
      </c>
      <c r="BL1552" t="s">
        <v>100</v>
      </c>
      <c r="BM1552" t="s">
        <v>100</v>
      </c>
      <c r="BN1552" t="s">
        <v>100</v>
      </c>
      <c r="BO1552" t="s">
        <v>100</v>
      </c>
      <c r="BP1552" t="s">
        <v>100</v>
      </c>
      <c r="BQ1552" t="s">
        <v>100</v>
      </c>
      <c r="BR1552" t="s">
        <v>100</v>
      </c>
      <c r="BS1552" t="s">
        <v>100</v>
      </c>
      <c r="BT1552" t="s">
        <v>100</v>
      </c>
      <c r="BU1552" t="s">
        <v>100</v>
      </c>
      <c r="BV1552" t="s">
        <v>100</v>
      </c>
      <c r="BW1552" t="s">
        <v>100</v>
      </c>
      <c r="BX1552" t="s">
        <v>100</v>
      </c>
      <c r="BY1552" t="s">
        <v>100</v>
      </c>
      <c r="BZ1552" t="s">
        <v>100</v>
      </c>
      <c r="CA1552" t="s">
        <v>100</v>
      </c>
      <c r="CB1552" t="s">
        <v>100</v>
      </c>
      <c r="CC1552" t="s">
        <v>100</v>
      </c>
      <c r="CD1552" t="s">
        <v>100</v>
      </c>
      <c r="CE1552" t="s">
        <v>100</v>
      </c>
      <c r="CF1552" t="s">
        <v>100</v>
      </c>
      <c r="CG1552" t="s">
        <v>100</v>
      </c>
      <c r="CH1552" t="s">
        <v>100</v>
      </c>
      <c r="CI1552" t="s">
        <v>100</v>
      </c>
      <c r="CJ1552" t="s">
        <v>115</v>
      </c>
      <c r="CK1552" t="s">
        <v>100</v>
      </c>
      <c r="CL1552" t="s">
        <v>100</v>
      </c>
      <c r="CM1552" t="s">
        <v>100</v>
      </c>
      <c r="CN1552" t="s">
        <v>151</v>
      </c>
      <c r="CO1552" t="s">
        <v>100</v>
      </c>
      <c r="CP1552" t="s">
        <v>100</v>
      </c>
      <c r="CQ1552" t="s">
        <v>152</v>
      </c>
      <c r="CR1552" t="s">
        <v>340</v>
      </c>
    </row>
    <row r="1553" spans="1:96">
      <c r="A1553" t="s">
        <v>5072</v>
      </c>
      <c r="B1553" t="s">
        <v>5073</v>
      </c>
      <c r="C1553" t="s">
        <v>138</v>
      </c>
      <c r="D1553" t="s">
        <v>5068</v>
      </c>
      <c r="E1553" t="s">
        <v>100</v>
      </c>
      <c r="F1553" t="s">
        <v>100</v>
      </c>
      <c r="G1553" t="s">
        <v>141</v>
      </c>
      <c r="H1553" t="s">
        <v>142</v>
      </c>
      <c r="I1553" t="s">
        <v>143</v>
      </c>
      <c r="J1553" t="s">
        <v>104</v>
      </c>
      <c r="K1553" t="s">
        <v>105</v>
      </c>
      <c r="L1553" t="s">
        <v>106</v>
      </c>
      <c r="M1553" t="s">
        <v>100</v>
      </c>
      <c r="N1553" t="s">
        <v>100</v>
      </c>
      <c r="O1553" t="s">
        <v>100</v>
      </c>
      <c r="P1553" t="s">
        <v>146</v>
      </c>
      <c r="Q1553" t="s">
        <v>147</v>
      </c>
      <c r="R1553" t="s">
        <v>148</v>
      </c>
      <c r="S1553" t="s">
        <v>100</v>
      </c>
      <c r="T1553" t="s">
        <v>111</v>
      </c>
      <c r="U1553" t="s">
        <v>112</v>
      </c>
      <c r="V1553" t="s">
        <v>271</v>
      </c>
      <c r="W1553" t="s">
        <v>271</v>
      </c>
      <c r="X1553" t="s">
        <v>842</v>
      </c>
      <c r="Y1553" t="s">
        <v>115</v>
      </c>
      <c r="Z1553" t="s">
        <v>100</v>
      </c>
      <c r="AA1553" t="s">
        <v>100</v>
      </c>
      <c r="AB1553" t="s">
        <v>100</v>
      </c>
      <c r="AC1553" t="s">
        <v>100</v>
      </c>
      <c r="AD1553" t="s">
        <v>100</v>
      </c>
      <c r="AE1553" t="s">
        <v>115</v>
      </c>
      <c r="AF1553" t="s">
        <v>100</v>
      </c>
      <c r="AG1553" t="s">
        <v>100</v>
      </c>
      <c r="AH1553" t="s">
        <v>100</v>
      </c>
      <c r="AI1553" t="s">
        <v>100</v>
      </c>
      <c r="AJ1553" t="s">
        <v>100</v>
      </c>
      <c r="AK1553" t="s">
        <v>100</v>
      </c>
      <c r="AL1553" t="s">
        <v>100</v>
      </c>
      <c r="AM1553" t="s">
        <v>100</v>
      </c>
      <c r="AN1553" t="s">
        <v>100</v>
      </c>
      <c r="AO1553" t="s">
        <v>100</v>
      </c>
      <c r="AP1553" t="s">
        <v>100</v>
      </c>
      <c r="AQ1553" t="s">
        <v>100</v>
      </c>
      <c r="AR1553" t="s">
        <v>100</v>
      </c>
      <c r="AS1553" t="s">
        <v>100</v>
      </c>
      <c r="AT1553" t="s">
        <v>100</v>
      </c>
      <c r="AU1553" t="s">
        <v>100</v>
      </c>
      <c r="AV1553" t="s">
        <v>100</v>
      </c>
      <c r="AW1553" t="s">
        <v>100</v>
      </c>
      <c r="AX1553" t="s">
        <v>100</v>
      </c>
      <c r="AY1553" t="s">
        <v>100</v>
      </c>
      <c r="AZ1553" t="s">
        <v>100</v>
      </c>
      <c r="BA1553" t="s">
        <v>100</v>
      </c>
      <c r="BB1553" t="s">
        <v>100</v>
      </c>
      <c r="BC1553" t="s">
        <v>100</v>
      </c>
      <c r="BD1553" t="s">
        <v>100</v>
      </c>
      <c r="BE1553" t="s">
        <v>100</v>
      </c>
      <c r="BF1553" t="s">
        <v>100</v>
      </c>
      <c r="BG1553" t="s">
        <v>100</v>
      </c>
      <c r="BH1553" t="s">
        <v>100</v>
      </c>
      <c r="BI1553" t="s">
        <v>100</v>
      </c>
      <c r="BJ1553" t="s">
        <v>100</v>
      </c>
      <c r="BK1553" t="s">
        <v>100</v>
      </c>
      <c r="BL1553" t="s">
        <v>100</v>
      </c>
      <c r="BM1553" t="s">
        <v>100</v>
      </c>
      <c r="BN1553" t="s">
        <v>100</v>
      </c>
      <c r="BO1553" t="s">
        <v>100</v>
      </c>
      <c r="BP1553" t="s">
        <v>100</v>
      </c>
      <c r="BQ1553" t="s">
        <v>100</v>
      </c>
      <c r="BR1553" t="s">
        <v>100</v>
      </c>
      <c r="BS1553" t="s">
        <v>100</v>
      </c>
      <c r="BT1553" t="s">
        <v>100</v>
      </c>
      <c r="BU1553" t="s">
        <v>100</v>
      </c>
      <c r="BV1553" t="s">
        <v>100</v>
      </c>
      <c r="BW1553" t="s">
        <v>100</v>
      </c>
      <c r="BX1553" t="s">
        <v>100</v>
      </c>
      <c r="BY1553" t="s">
        <v>100</v>
      </c>
      <c r="BZ1553" t="s">
        <v>100</v>
      </c>
      <c r="CA1553" t="s">
        <v>100</v>
      </c>
      <c r="CB1553" t="s">
        <v>100</v>
      </c>
      <c r="CC1553" t="s">
        <v>100</v>
      </c>
      <c r="CD1553" t="s">
        <v>100</v>
      </c>
      <c r="CE1553" t="s">
        <v>100</v>
      </c>
      <c r="CF1553" t="s">
        <v>100</v>
      </c>
      <c r="CG1553" t="s">
        <v>100</v>
      </c>
      <c r="CH1553" t="s">
        <v>100</v>
      </c>
      <c r="CI1553" t="s">
        <v>100</v>
      </c>
      <c r="CJ1553" t="s">
        <v>115</v>
      </c>
      <c r="CK1553" t="s">
        <v>100</v>
      </c>
      <c r="CL1553" t="s">
        <v>100</v>
      </c>
      <c r="CM1553" t="s">
        <v>100</v>
      </c>
      <c r="CN1553" t="s">
        <v>151</v>
      </c>
      <c r="CO1553" t="s">
        <v>100</v>
      </c>
      <c r="CP1553" t="s">
        <v>100</v>
      </c>
      <c r="CQ1553" t="s">
        <v>152</v>
      </c>
      <c r="CR1553" t="s">
        <v>340</v>
      </c>
    </row>
    <row r="1554" spans="1:96">
      <c r="A1554" t="s">
        <v>5074</v>
      </c>
      <c r="B1554" t="s">
        <v>5075</v>
      </c>
      <c r="C1554" t="s">
        <v>138</v>
      </c>
      <c r="D1554" t="s">
        <v>5076</v>
      </c>
      <c r="E1554" t="s">
        <v>100</v>
      </c>
      <c r="F1554" t="s">
        <v>100</v>
      </c>
      <c r="G1554" t="s">
        <v>141</v>
      </c>
      <c r="H1554" t="s">
        <v>142</v>
      </c>
      <c r="I1554" t="s">
        <v>143</v>
      </c>
      <c r="J1554" t="s">
        <v>104</v>
      </c>
      <c r="K1554" t="s">
        <v>105</v>
      </c>
      <c r="L1554" t="s">
        <v>106</v>
      </c>
      <c r="M1554" t="s">
        <v>100</v>
      </c>
      <c r="N1554" t="s">
        <v>100</v>
      </c>
      <c r="O1554" t="s">
        <v>100</v>
      </c>
      <c r="P1554" t="s">
        <v>146</v>
      </c>
      <c r="Q1554" t="s">
        <v>147</v>
      </c>
      <c r="R1554" t="s">
        <v>148</v>
      </c>
      <c r="S1554" t="s">
        <v>100</v>
      </c>
      <c r="T1554" t="s">
        <v>111</v>
      </c>
      <c r="U1554" t="s">
        <v>112</v>
      </c>
      <c r="V1554" t="s">
        <v>271</v>
      </c>
      <c r="W1554" t="s">
        <v>271</v>
      </c>
      <c r="X1554" t="s">
        <v>842</v>
      </c>
      <c r="Y1554" t="s">
        <v>115</v>
      </c>
      <c r="Z1554" t="s">
        <v>100</v>
      </c>
      <c r="AA1554" t="s">
        <v>100</v>
      </c>
      <c r="AB1554" t="s">
        <v>100</v>
      </c>
      <c r="AC1554" t="s">
        <v>100</v>
      </c>
      <c r="AD1554" t="s">
        <v>100</v>
      </c>
      <c r="AE1554" t="s">
        <v>115</v>
      </c>
      <c r="AF1554" t="s">
        <v>100</v>
      </c>
      <c r="AG1554" t="s">
        <v>100</v>
      </c>
      <c r="AH1554" t="s">
        <v>100</v>
      </c>
      <c r="AI1554" t="s">
        <v>100</v>
      </c>
      <c r="AJ1554" t="s">
        <v>100</v>
      </c>
      <c r="AK1554" t="s">
        <v>100</v>
      </c>
      <c r="AL1554" t="s">
        <v>100</v>
      </c>
      <c r="AM1554" t="s">
        <v>100</v>
      </c>
      <c r="AN1554" t="s">
        <v>100</v>
      </c>
      <c r="AO1554" t="s">
        <v>100</v>
      </c>
      <c r="AP1554" t="s">
        <v>100</v>
      </c>
      <c r="AQ1554" t="s">
        <v>100</v>
      </c>
      <c r="AR1554" t="s">
        <v>100</v>
      </c>
      <c r="AS1554" t="s">
        <v>100</v>
      </c>
      <c r="AT1554" t="s">
        <v>100</v>
      </c>
      <c r="AU1554" t="s">
        <v>100</v>
      </c>
      <c r="AV1554" t="s">
        <v>100</v>
      </c>
      <c r="AW1554" t="s">
        <v>100</v>
      </c>
      <c r="AX1554" t="s">
        <v>100</v>
      </c>
      <c r="AY1554" t="s">
        <v>100</v>
      </c>
      <c r="AZ1554" t="s">
        <v>100</v>
      </c>
      <c r="BA1554" t="s">
        <v>100</v>
      </c>
      <c r="BB1554" t="s">
        <v>100</v>
      </c>
      <c r="BC1554" t="s">
        <v>100</v>
      </c>
      <c r="BD1554" t="s">
        <v>100</v>
      </c>
      <c r="BE1554" t="s">
        <v>100</v>
      </c>
      <c r="BF1554" t="s">
        <v>100</v>
      </c>
      <c r="BG1554" t="s">
        <v>100</v>
      </c>
      <c r="BH1554" t="s">
        <v>100</v>
      </c>
      <c r="BI1554" t="s">
        <v>100</v>
      </c>
      <c r="BJ1554" t="s">
        <v>100</v>
      </c>
      <c r="BK1554" t="s">
        <v>100</v>
      </c>
      <c r="BL1554" t="s">
        <v>100</v>
      </c>
      <c r="BM1554" t="s">
        <v>100</v>
      </c>
      <c r="BN1554" t="s">
        <v>100</v>
      </c>
      <c r="BO1554" t="s">
        <v>100</v>
      </c>
      <c r="BP1554" t="s">
        <v>100</v>
      </c>
      <c r="BQ1554" t="s">
        <v>100</v>
      </c>
      <c r="BR1554" t="s">
        <v>100</v>
      </c>
      <c r="BS1554" t="s">
        <v>100</v>
      </c>
      <c r="BT1554" t="s">
        <v>100</v>
      </c>
      <c r="BU1554" t="s">
        <v>100</v>
      </c>
      <c r="BV1554" t="s">
        <v>100</v>
      </c>
      <c r="BW1554" t="s">
        <v>100</v>
      </c>
      <c r="BX1554" t="s">
        <v>100</v>
      </c>
      <c r="BY1554" t="s">
        <v>100</v>
      </c>
      <c r="BZ1554" t="s">
        <v>100</v>
      </c>
      <c r="CA1554" t="s">
        <v>100</v>
      </c>
      <c r="CB1554" t="s">
        <v>100</v>
      </c>
      <c r="CC1554" t="s">
        <v>100</v>
      </c>
      <c r="CD1554" t="s">
        <v>100</v>
      </c>
      <c r="CE1554" t="s">
        <v>100</v>
      </c>
      <c r="CF1554" t="s">
        <v>100</v>
      </c>
      <c r="CG1554" t="s">
        <v>100</v>
      </c>
      <c r="CH1554" t="s">
        <v>100</v>
      </c>
      <c r="CI1554" t="s">
        <v>100</v>
      </c>
      <c r="CJ1554" t="s">
        <v>115</v>
      </c>
      <c r="CK1554" t="s">
        <v>100</v>
      </c>
      <c r="CL1554" t="s">
        <v>100</v>
      </c>
      <c r="CM1554" t="s">
        <v>5077</v>
      </c>
      <c r="CN1554" t="s">
        <v>151</v>
      </c>
      <c r="CO1554" t="s">
        <v>100</v>
      </c>
      <c r="CP1554" t="s">
        <v>100</v>
      </c>
      <c r="CQ1554" t="s">
        <v>152</v>
      </c>
      <c r="CR1554" t="s">
        <v>340</v>
      </c>
    </row>
    <row r="1555" spans="1:96">
      <c r="A1555" t="s">
        <v>5078</v>
      </c>
      <c r="B1555" t="s">
        <v>5079</v>
      </c>
      <c r="C1555" t="s">
        <v>138</v>
      </c>
      <c r="D1555" t="s">
        <v>5080</v>
      </c>
      <c r="E1555" t="s">
        <v>100</v>
      </c>
      <c r="F1555" t="s">
        <v>100</v>
      </c>
      <c r="G1555" t="s">
        <v>141</v>
      </c>
      <c r="H1555" t="s">
        <v>142</v>
      </c>
      <c r="I1555" t="s">
        <v>143</v>
      </c>
      <c r="J1555" t="s">
        <v>104</v>
      </c>
      <c r="K1555" t="s">
        <v>105</v>
      </c>
      <c r="L1555" t="s">
        <v>106</v>
      </c>
      <c r="M1555" t="s">
        <v>100</v>
      </c>
      <c r="N1555" t="s">
        <v>100</v>
      </c>
      <c r="O1555" t="s">
        <v>100</v>
      </c>
      <c r="P1555" t="s">
        <v>146</v>
      </c>
      <c r="Q1555" t="s">
        <v>147</v>
      </c>
      <c r="R1555" t="s">
        <v>148</v>
      </c>
      <c r="S1555" t="s">
        <v>100</v>
      </c>
      <c r="T1555" t="s">
        <v>111</v>
      </c>
      <c r="U1555" t="s">
        <v>112</v>
      </c>
      <c r="V1555" t="s">
        <v>271</v>
      </c>
      <c r="W1555" t="s">
        <v>271</v>
      </c>
      <c r="X1555" t="s">
        <v>842</v>
      </c>
      <c r="Y1555" t="s">
        <v>115</v>
      </c>
      <c r="Z1555" t="s">
        <v>100</v>
      </c>
      <c r="AA1555" t="s">
        <v>100</v>
      </c>
      <c r="AB1555" t="s">
        <v>100</v>
      </c>
      <c r="AC1555" t="s">
        <v>100</v>
      </c>
      <c r="AD1555" t="s">
        <v>100</v>
      </c>
      <c r="AE1555" t="s">
        <v>115</v>
      </c>
      <c r="AF1555" t="s">
        <v>100</v>
      </c>
      <c r="AG1555" t="s">
        <v>100</v>
      </c>
      <c r="AH1555" t="s">
        <v>100</v>
      </c>
      <c r="AI1555" t="s">
        <v>100</v>
      </c>
      <c r="AJ1555" t="s">
        <v>100</v>
      </c>
      <c r="AK1555" t="s">
        <v>100</v>
      </c>
      <c r="AL1555" t="s">
        <v>100</v>
      </c>
      <c r="AM1555" t="s">
        <v>100</v>
      </c>
      <c r="AN1555" t="s">
        <v>100</v>
      </c>
      <c r="AO1555" t="s">
        <v>100</v>
      </c>
      <c r="AP1555" t="s">
        <v>100</v>
      </c>
      <c r="AQ1555" t="s">
        <v>100</v>
      </c>
      <c r="AR1555" t="s">
        <v>100</v>
      </c>
      <c r="AS1555" t="s">
        <v>100</v>
      </c>
      <c r="AT1555" t="s">
        <v>100</v>
      </c>
      <c r="AU1555" t="s">
        <v>100</v>
      </c>
      <c r="AV1555" t="s">
        <v>100</v>
      </c>
      <c r="AW1555" t="s">
        <v>100</v>
      </c>
      <c r="AX1555" t="s">
        <v>100</v>
      </c>
      <c r="AY1555" t="s">
        <v>100</v>
      </c>
      <c r="AZ1555" t="s">
        <v>100</v>
      </c>
      <c r="BA1555" t="s">
        <v>100</v>
      </c>
      <c r="BB1555" t="s">
        <v>100</v>
      </c>
      <c r="BC1555" t="s">
        <v>100</v>
      </c>
      <c r="BD1555" t="s">
        <v>100</v>
      </c>
      <c r="BE1555" t="s">
        <v>100</v>
      </c>
      <c r="BF1555" t="s">
        <v>100</v>
      </c>
      <c r="BG1555" t="s">
        <v>100</v>
      </c>
      <c r="BH1555" t="s">
        <v>100</v>
      </c>
      <c r="BI1555" t="s">
        <v>100</v>
      </c>
      <c r="BJ1555" t="s">
        <v>100</v>
      </c>
      <c r="BK1555" t="s">
        <v>100</v>
      </c>
      <c r="BL1555" t="s">
        <v>100</v>
      </c>
      <c r="BM1555" t="s">
        <v>100</v>
      </c>
      <c r="BN1555" t="s">
        <v>100</v>
      </c>
      <c r="BO1555" t="s">
        <v>100</v>
      </c>
      <c r="BP1555" t="s">
        <v>100</v>
      </c>
      <c r="BQ1555" t="s">
        <v>100</v>
      </c>
      <c r="BR1555" t="s">
        <v>100</v>
      </c>
      <c r="BS1555" t="s">
        <v>100</v>
      </c>
      <c r="BT1555" t="s">
        <v>100</v>
      </c>
      <c r="BU1555" t="s">
        <v>100</v>
      </c>
      <c r="BV1555" t="s">
        <v>100</v>
      </c>
      <c r="BW1555" t="s">
        <v>100</v>
      </c>
      <c r="BX1555" t="s">
        <v>100</v>
      </c>
      <c r="BY1555" t="s">
        <v>100</v>
      </c>
      <c r="BZ1555" t="s">
        <v>100</v>
      </c>
      <c r="CA1555" t="s">
        <v>100</v>
      </c>
      <c r="CB1555" t="s">
        <v>100</v>
      </c>
      <c r="CC1555" t="s">
        <v>100</v>
      </c>
      <c r="CD1555" t="s">
        <v>100</v>
      </c>
      <c r="CE1555" t="s">
        <v>100</v>
      </c>
      <c r="CF1555" t="s">
        <v>100</v>
      </c>
      <c r="CG1555" t="s">
        <v>100</v>
      </c>
      <c r="CH1555" t="s">
        <v>100</v>
      </c>
      <c r="CI1555" t="s">
        <v>100</v>
      </c>
      <c r="CJ1555" t="s">
        <v>115</v>
      </c>
      <c r="CK1555" t="s">
        <v>100</v>
      </c>
      <c r="CL1555" t="s">
        <v>100</v>
      </c>
      <c r="CM1555" t="s">
        <v>5077</v>
      </c>
      <c r="CN1555" t="s">
        <v>151</v>
      </c>
      <c r="CO1555" t="s">
        <v>100</v>
      </c>
      <c r="CP1555" t="s">
        <v>100</v>
      </c>
      <c r="CQ1555" t="s">
        <v>152</v>
      </c>
      <c r="CR1555" t="s">
        <v>340</v>
      </c>
    </row>
    <row r="1556" spans="1:96">
      <c r="A1556" t="s">
        <v>5081</v>
      </c>
      <c r="B1556" t="s">
        <v>5082</v>
      </c>
      <c r="C1556" t="s">
        <v>138</v>
      </c>
      <c r="D1556" t="s">
        <v>5083</v>
      </c>
      <c r="E1556" t="s">
        <v>100</v>
      </c>
      <c r="F1556" t="s">
        <v>100</v>
      </c>
      <c r="G1556" t="s">
        <v>141</v>
      </c>
      <c r="H1556" t="s">
        <v>142</v>
      </c>
      <c r="I1556" t="s">
        <v>143</v>
      </c>
      <c r="J1556" t="s">
        <v>104</v>
      </c>
      <c r="K1556" t="s">
        <v>105</v>
      </c>
      <c r="L1556" t="s">
        <v>106</v>
      </c>
      <c r="M1556" t="s">
        <v>100</v>
      </c>
      <c r="N1556" t="s">
        <v>100</v>
      </c>
      <c r="O1556" t="s">
        <v>100</v>
      </c>
      <c r="P1556" t="s">
        <v>146</v>
      </c>
      <c r="Q1556" t="s">
        <v>147</v>
      </c>
      <c r="R1556" t="s">
        <v>148</v>
      </c>
      <c r="S1556" t="s">
        <v>100</v>
      </c>
      <c r="T1556" t="s">
        <v>111</v>
      </c>
      <c r="U1556" t="s">
        <v>112</v>
      </c>
      <c r="V1556" t="s">
        <v>271</v>
      </c>
      <c r="W1556" t="s">
        <v>271</v>
      </c>
      <c r="X1556" t="s">
        <v>842</v>
      </c>
      <c r="Y1556" t="s">
        <v>115</v>
      </c>
      <c r="Z1556" t="s">
        <v>100</v>
      </c>
      <c r="AA1556" t="s">
        <v>100</v>
      </c>
      <c r="AB1556" t="s">
        <v>100</v>
      </c>
      <c r="AC1556" t="s">
        <v>100</v>
      </c>
      <c r="AD1556" t="s">
        <v>100</v>
      </c>
      <c r="AE1556" t="s">
        <v>115</v>
      </c>
      <c r="AF1556" t="s">
        <v>100</v>
      </c>
      <c r="AG1556" t="s">
        <v>100</v>
      </c>
      <c r="AH1556" t="s">
        <v>100</v>
      </c>
      <c r="AI1556" t="s">
        <v>100</v>
      </c>
      <c r="AJ1556" t="s">
        <v>100</v>
      </c>
      <c r="AK1556" t="s">
        <v>100</v>
      </c>
      <c r="AL1556" t="s">
        <v>100</v>
      </c>
      <c r="AM1556" t="s">
        <v>100</v>
      </c>
      <c r="AN1556" t="s">
        <v>100</v>
      </c>
      <c r="AO1556" t="s">
        <v>100</v>
      </c>
      <c r="AP1556" t="s">
        <v>100</v>
      </c>
      <c r="AQ1556" t="s">
        <v>100</v>
      </c>
      <c r="AR1556" t="s">
        <v>100</v>
      </c>
      <c r="AS1556" t="s">
        <v>100</v>
      </c>
      <c r="AT1556" t="s">
        <v>100</v>
      </c>
      <c r="AU1556" t="s">
        <v>100</v>
      </c>
      <c r="AV1556" t="s">
        <v>100</v>
      </c>
      <c r="AW1556" t="s">
        <v>100</v>
      </c>
      <c r="AX1556" t="s">
        <v>100</v>
      </c>
      <c r="AY1556" t="s">
        <v>100</v>
      </c>
      <c r="AZ1556" t="s">
        <v>100</v>
      </c>
      <c r="BA1556" t="s">
        <v>100</v>
      </c>
      <c r="BB1556" t="s">
        <v>100</v>
      </c>
      <c r="BC1556" t="s">
        <v>100</v>
      </c>
      <c r="BD1556" t="s">
        <v>100</v>
      </c>
      <c r="BE1556" t="s">
        <v>100</v>
      </c>
      <c r="BF1556" t="s">
        <v>100</v>
      </c>
      <c r="BG1556" t="s">
        <v>100</v>
      </c>
      <c r="BH1556" t="s">
        <v>100</v>
      </c>
      <c r="BI1556" t="s">
        <v>100</v>
      </c>
      <c r="BJ1556" t="s">
        <v>100</v>
      </c>
      <c r="BK1556" t="s">
        <v>100</v>
      </c>
      <c r="BL1556" t="s">
        <v>100</v>
      </c>
      <c r="BM1556" t="s">
        <v>100</v>
      </c>
      <c r="BN1556" t="s">
        <v>100</v>
      </c>
      <c r="BO1556" t="s">
        <v>100</v>
      </c>
      <c r="BP1556" t="s">
        <v>100</v>
      </c>
      <c r="BQ1556" t="s">
        <v>100</v>
      </c>
      <c r="BR1556" t="s">
        <v>100</v>
      </c>
      <c r="BS1556" t="s">
        <v>100</v>
      </c>
      <c r="BT1556" t="s">
        <v>100</v>
      </c>
      <c r="BU1556" t="s">
        <v>100</v>
      </c>
      <c r="BV1556" t="s">
        <v>100</v>
      </c>
      <c r="BW1556" t="s">
        <v>100</v>
      </c>
      <c r="BX1556" t="s">
        <v>100</v>
      </c>
      <c r="BY1556" t="s">
        <v>100</v>
      </c>
      <c r="BZ1556" t="s">
        <v>100</v>
      </c>
      <c r="CA1556" t="s">
        <v>100</v>
      </c>
      <c r="CB1556" t="s">
        <v>100</v>
      </c>
      <c r="CC1556" t="s">
        <v>100</v>
      </c>
      <c r="CD1556" t="s">
        <v>100</v>
      </c>
      <c r="CE1556" t="s">
        <v>100</v>
      </c>
      <c r="CF1556" t="s">
        <v>100</v>
      </c>
      <c r="CG1556" t="s">
        <v>100</v>
      </c>
      <c r="CH1556" t="s">
        <v>100</v>
      </c>
      <c r="CI1556" t="s">
        <v>100</v>
      </c>
      <c r="CJ1556" t="s">
        <v>115</v>
      </c>
      <c r="CK1556" t="s">
        <v>100</v>
      </c>
      <c r="CL1556" t="s">
        <v>100</v>
      </c>
      <c r="CM1556" t="s">
        <v>5077</v>
      </c>
      <c r="CN1556" t="s">
        <v>151</v>
      </c>
      <c r="CO1556" t="s">
        <v>100</v>
      </c>
      <c r="CP1556" t="s">
        <v>100</v>
      </c>
      <c r="CQ1556" t="s">
        <v>152</v>
      </c>
      <c r="CR1556" t="s">
        <v>340</v>
      </c>
    </row>
    <row r="1557" spans="1:96">
      <c r="A1557" t="s">
        <v>5084</v>
      </c>
      <c r="B1557" t="s">
        <v>5085</v>
      </c>
      <c r="C1557" t="s">
        <v>138</v>
      </c>
      <c r="D1557" t="s">
        <v>5086</v>
      </c>
      <c r="E1557" t="s">
        <v>100</v>
      </c>
      <c r="F1557" t="s">
        <v>100</v>
      </c>
      <c r="G1557" t="s">
        <v>141</v>
      </c>
      <c r="H1557" t="s">
        <v>142</v>
      </c>
      <c r="I1557" t="s">
        <v>143</v>
      </c>
      <c r="J1557" t="s">
        <v>104</v>
      </c>
      <c r="K1557" t="s">
        <v>105</v>
      </c>
      <c r="L1557" t="s">
        <v>106</v>
      </c>
      <c r="M1557" t="s">
        <v>100</v>
      </c>
      <c r="N1557" t="s">
        <v>100</v>
      </c>
      <c r="O1557" t="s">
        <v>100</v>
      </c>
      <c r="P1557" t="s">
        <v>146</v>
      </c>
      <c r="Q1557" t="s">
        <v>147</v>
      </c>
      <c r="R1557" t="s">
        <v>148</v>
      </c>
      <c r="S1557" t="s">
        <v>100</v>
      </c>
      <c r="T1557" t="s">
        <v>111</v>
      </c>
      <c r="U1557" t="s">
        <v>112</v>
      </c>
      <c r="V1557" t="s">
        <v>271</v>
      </c>
      <c r="W1557" t="s">
        <v>271</v>
      </c>
      <c r="X1557" t="s">
        <v>842</v>
      </c>
      <c r="Y1557" t="s">
        <v>115</v>
      </c>
      <c r="Z1557" t="s">
        <v>100</v>
      </c>
      <c r="AA1557" t="s">
        <v>100</v>
      </c>
      <c r="AB1557" t="s">
        <v>100</v>
      </c>
      <c r="AC1557" t="s">
        <v>100</v>
      </c>
      <c r="AD1557" t="s">
        <v>100</v>
      </c>
      <c r="AE1557" t="s">
        <v>115</v>
      </c>
      <c r="AF1557" t="s">
        <v>100</v>
      </c>
      <c r="AG1557" t="s">
        <v>100</v>
      </c>
      <c r="AH1557" t="s">
        <v>100</v>
      </c>
      <c r="AI1557" t="s">
        <v>100</v>
      </c>
      <c r="AJ1557" t="s">
        <v>100</v>
      </c>
      <c r="AK1557" t="s">
        <v>100</v>
      </c>
      <c r="AL1557" t="s">
        <v>100</v>
      </c>
      <c r="AM1557" t="s">
        <v>100</v>
      </c>
      <c r="AN1557" t="s">
        <v>100</v>
      </c>
      <c r="AO1557" t="s">
        <v>100</v>
      </c>
      <c r="AP1557" t="s">
        <v>100</v>
      </c>
      <c r="AQ1557" t="s">
        <v>100</v>
      </c>
      <c r="AR1557" t="s">
        <v>100</v>
      </c>
      <c r="AS1557" t="s">
        <v>100</v>
      </c>
      <c r="AT1557" t="s">
        <v>100</v>
      </c>
      <c r="AU1557" t="s">
        <v>100</v>
      </c>
      <c r="AV1557" t="s">
        <v>100</v>
      </c>
      <c r="AW1557" t="s">
        <v>100</v>
      </c>
      <c r="AX1557" t="s">
        <v>100</v>
      </c>
      <c r="AY1557" t="s">
        <v>100</v>
      </c>
      <c r="AZ1557" t="s">
        <v>100</v>
      </c>
      <c r="BA1557" t="s">
        <v>100</v>
      </c>
      <c r="BB1557" t="s">
        <v>100</v>
      </c>
      <c r="BC1557" t="s">
        <v>100</v>
      </c>
      <c r="BD1557" t="s">
        <v>100</v>
      </c>
      <c r="BE1557" t="s">
        <v>100</v>
      </c>
      <c r="BF1557" t="s">
        <v>100</v>
      </c>
      <c r="BG1557" t="s">
        <v>100</v>
      </c>
      <c r="BH1557" t="s">
        <v>100</v>
      </c>
      <c r="BI1557" t="s">
        <v>100</v>
      </c>
      <c r="BJ1557" t="s">
        <v>100</v>
      </c>
      <c r="BK1557" t="s">
        <v>100</v>
      </c>
      <c r="BL1557" t="s">
        <v>100</v>
      </c>
      <c r="BM1557" t="s">
        <v>100</v>
      </c>
      <c r="BN1557" t="s">
        <v>100</v>
      </c>
      <c r="BO1557" t="s">
        <v>100</v>
      </c>
      <c r="BP1557" t="s">
        <v>100</v>
      </c>
      <c r="BQ1557" t="s">
        <v>100</v>
      </c>
      <c r="BR1557" t="s">
        <v>100</v>
      </c>
      <c r="BS1557" t="s">
        <v>100</v>
      </c>
      <c r="BT1557" t="s">
        <v>100</v>
      </c>
      <c r="BU1557" t="s">
        <v>100</v>
      </c>
      <c r="BV1557" t="s">
        <v>100</v>
      </c>
      <c r="BW1557" t="s">
        <v>100</v>
      </c>
      <c r="BX1557" t="s">
        <v>100</v>
      </c>
      <c r="BY1557" t="s">
        <v>100</v>
      </c>
      <c r="BZ1557" t="s">
        <v>100</v>
      </c>
      <c r="CA1557" t="s">
        <v>100</v>
      </c>
      <c r="CB1557" t="s">
        <v>100</v>
      </c>
      <c r="CC1557" t="s">
        <v>100</v>
      </c>
      <c r="CD1557" t="s">
        <v>100</v>
      </c>
      <c r="CE1557" t="s">
        <v>100</v>
      </c>
      <c r="CF1557" t="s">
        <v>100</v>
      </c>
      <c r="CG1557" t="s">
        <v>100</v>
      </c>
      <c r="CH1557" t="s">
        <v>100</v>
      </c>
      <c r="CI1557" t="s">
        <v>100</v>
      </c>
      <c r="CJ1557" t="s">
        <v>115</v>
      </c>
      <c r="CK1557" t="s">
        <v>100</v>
      </c>
      <c r="CL1557" t="s">
        <v>100</v>
      </c>
      <c r="CM1557" t="s">
        <v>5077</v>
      </c>
      <c r="CN1557" t="s">
        <v>151</v>
      </c>
      <c r="CO1557" t="s">
        <v>100</v>
      </c>
      <c r="CP1557" t="s">
        <v>100</v>
      </c>
      <c r="CQ1557" t="s">
        <v>152</v>
      </c>
      <c r="CR1557" t="s">
        <v>340</v>
      </c>
    </row>
    <row r="1558" spans="1:96">
      <c r="A1558" t="s">
        <v>5087</v>
      </c>
      <c r="B1558" t="s">
        <v>5088</v>
      </c>
      <c r="C1558" t="s">
        <v>138</v>
      </c>
      <c r="D1558" t="s">
        <v>5089</v>
      </c>
      <c r="E1558" t="s">
        <v>100</v>
      </c>
      <c r="F1558" t="s">
        <v>100</v>
      </c>
      <c r="G1558" t="s">
        <v>141</v>
      </c>
      <c r="H1558" t="s">
        <v>142</v>
      </c>
      <c r="I1558" t="s">
        <v>143</v>
      </c>
      <c r="J1558" t="s">
        <v>309</v>
      </c>
      <c r="K1558" t="s">
        <v>145</v>
      </c>
      <c r="L1558" t="s">
        <v>106</v>
      </c>
      <c r="M1558" t="s">
        <v>100</v>
      </c>
      <c r="N1558" t="s">
        <v>100</v>
      </c>
      <c r="O1558" t="s">
        <v>100</v>
      </c>
      <c r="P1558" t="s">
        <v>146</v>
      </c>
      <c r="Q1558" t="s">
        <v>147</v>
      </c>
      <c r="R1558" t="s">
        <v>148</v>
      </c>
      <c r="S1558" t="s">
        <v>100</v>
      </c>
      <c r="T1558" t="s">
        <v>100</v>
      </c>
      <c r="U1558" t="s">
        <v>112</v>
      </c>
      <c r="V1558" t="s">
        <v>3758</v>
      </c>
      <c r="W1558" t="s">
        <v>3758</v>
      </c>
      <c r="X1558" t="s">
        <v>3759</v>
      </c>
      <c r="Y1558" t="s">
        <v>100</v>
      </c>
      <c r="Z1558" t="s">
        <v>100</v>
      </c>
      <c r="AA1558" t="s">
        <v>100</v>
      </c>
      <c r="AB1558" t="s">
        <v>100</v>
      </c>
      <c r="AC1558" t="s">
        <v>100</v>
      </c>
      <c r="AD1558" t="s">
        <v>100</v>
      </c>
      <c r="AE1558" t="s">
        <v>100</v>
      </c>
      <c r="AF1558" t="s">
        <v>100</v>
      </c>
      <c r="AG1558" t="s">
        <v>100</v>
      </c>
      <c r="AH1558" t="s">
        <v>100</v>
      </c>
      <c r="AI1558" t="s">
        <v>100</v>
      </c>
      <c r="AJ1558" t="s">
        <v>100</v>
      </c>
      <c r="AK1558" t="s">
        <v>100</v>
      </c>
      <c r="AL1558" t="s">
        <v>100</v>
      </c>
      <c r="AM1558" t="s">
        <v>100</v>
      </c>
      <c r="AN1558" t="s">
        <v>115</v>
      </c>
      <c r="AO1558" t="s">
        <v>100</v>
      </c>
      <c r="AP1558" t="s">
        <v>100</v>
      </c>
      <c r="AQ1558" t="s">
        <v>100</v>
      </c>
      <c r="AR1558" t="s">
        <v>100</v>
      </c>
      <c r="AS1558" t="s">
        <v>100</v>
      </c>
      <c r="AT1558" t="s">
        <v>100</v>
      </c>
      <c r="AU1558" t="s">
        <v>100</v>
      </c>
      <c r="AV1558" t="s">
        <v>100</v>
      </c>
      <c r="AW1558" t="s">
        <v>100</v>
      </c>
      <c r="AX1558" t="s">
        <v>100</v>
      </c>
      <c r="AY1558" t="s">
        <v>100</v>
      </c>
      <c r="AZ1558" t="s">
        <v>100</v>
      </c>
      <c r="BA1558" t="s">
        <v>100</v>
      </c>
      <c r="BB1558" t="s">
        <v>100</v>
      </c>
      <c r="BC1558" t="s">
        <v>100</v>
      </c>
      <c r="BD1558" t="s">
        <v>100</v>
      </c>
      <c r="BE1558" t="s">
        <v>100</v>
      </c>
      <c r="BF1558" t="s">
        <v>100</v>
      </c>
      <c r="BG1558" t="s">
        <v>100</v>
      </c>
      <c r="BH1558" t="s">
        <v>100</v>
      </c>
      <c r="BI1558" t="s">
        <v>100</v>
      </c>
      <c r="BJ1558" t="s">
        <v>100</v>
      </c>
      <c r="BK1558" t="s">
        <v>100</v>
      </c>
      <c r="BL1558" t="s">
        <v>100</v>
      </c>
      <c r="BM1558" t="s">
        <v>100</v>
      </c>
      <c r="BN1558" t="s">
        <v>100</v>
      </c>
      <c r="BO1558" t="s">
        <v>100</v>
      </c>
      <c r="BP1558" t="s">
        <v>100</v>
      </c>
      <c r="BQ1558" t="s">
        <v>100</v>
      </c>
      <c r="BR1558" t="s">
        <v>100</v>
      </c>
      <c r="BS1558" t="s">
        <v>100</v>
      </c>
      <c r="BT1558" t="s">
        <v>100</v>
      </c>
      <c r="BU1558" t="s">
        <v>100</v>
      </c>
      <c r="BV1558" t="s">
        <v>100</v>
      </c>
      <c r="BW1558" t="s">
        <v>100</v>
      </c>
      <c r="BX1558" t="s">
        <v>100</v>
      </c>
      <c r="BY1558" t="s">
        <v>100</v>
      </c>
      <c r="BZ1558" t="s">
        <v>100</v>
      </c>
      <c r="CA1558" t="s">
        <v>100</v>
      </c>
      <c r="CB1558" t="s">
        <v>100</v>
      </c>
      <c r="CC1558" t="s">
        <v>100</v>
      </c>
      <c r="CD1558" t="s">
        <v>100</v>
      </c>
      <c r="CE1558" t="s">
        <v>100</v>
      </c>
      <c r="CF1558" t="s">
        <v>100</v>
      </c>
      <c r="CG1558" t="s">
        <v>100</v>
      </c>
      <c r="CH1558" t="s">
        <v>100</v>
      </c>
      <c r="CI1558" t="s">
        <v>100</v>
      </c>
      <c r="CJ1558" t="s">
        <v>100</v>
      </c>
      <c r="CK1558" t="s">
        <v>100</v>
      </c>
      <c r="CL1558" t="s">
        <v>100</v>
      </c>
      <c r="CM1558" t="s">
        <v>100</v>
      </c>
      <c r="CN1558" t="s">
        <v>151</v>
      </c>
      <c r="CO1558" t="s">
        <v>100</v>
      </c>
      <c r="CP1558" t="s">
        <v>100</v>
      </c>
      <c r="CQ1558" t="s">
        <v>152</v>
      </c>
      <c r="CR1558" t="s">
        <v>153</v>
      </c>
    </row>
    <row r="1559" spans="1:96">
      <c r="A1559" t="s">
        <v>5090</v>
      </c>
      <c r="B1559" t="s">
        <v>5091</v>
      </c>
      <c r="C1559" t="s">
        <v>138</v>
      </c>
      <c r="D1559" t="s">
        <v>5092</v>
      </c>
      <c r="E1559" t="s">
        <v>100</v>
      </c>
      <c r="F1559" t="s">
        <v>100</v>
      </c>
      <c r="G1559" t="s">
        <v>141</v>
      </c>
      <c r="H1559" t="s">
        <v>142</v>
      </c>
      <c r="I1559" t="s">
        <v>143</v>
      </c>
      <c r="J1559" t="s">
        <v>309</v>
      </c>
      <c r="K1559" t="s">
        <v>145</v>
      </c>
      <c r="L1559" t="s">
        <v>106</v>
      </c>
      <c r="M1559" t="s">
        <v>100</v>
      </c>
      <c r="N1559" t="s">
        <v>100</v>
      </c>
      <c r="O1559" t="s">
        <v>100</v>
      </c>
      <c r="P1559" t="s">
        <v>146</v>
      </c>
      <c r="Q1559" t="s">
        <v>147</v>
      </c>
      <c r="R1559" t="s">
        <v>148</v>
      </c>
      <c r="S1559" t="s">
        <v>100</v>
      </c>
      <c r="T1559" t="s">
        <v>100</v>
      </c>
      <c r="U1559" t="s">
        <v>112</v>
      </c>
      <c r="V1559" t="s">
        <v>3758</v>
      </c>
      <c r="W1559" t="s">
        <v>3758</v>
      </c>
      <c r="X1559" t="s">
        <v>3759</v>
      </c>
      <c r="Y1559" t="s">
        <v>100</v>
      </c>
      <c r="Z1559" t="s">
        <v>100</v>
      </c>
      <c r="AA1559" t="s">
        <v>100</v>
      </c>
      <c r="AB1559" t="s">
        <v>100</v>
      </c>
      <c r="AC1559" t="s">
        <v>100</v>
      </c>
      <c r="AD1559" t="s">
        <v>100</v>
      </c>
      <c r="AE1559" t="s">
        <v>100</v>
      </c>
      <c r="AF1559" t="s">
        <v>100</v>
      </c>
      <c r="AG1559" t="s">
        <v>100</v>
      </c>
      <c r="AH1559" t="s">
        <v>100</v>
      </c>
      <c r="AI1559" t="s">
        <v>100</v>
      </c>
      <c r="AJ1559" t="s">
        <v>100</v>
      </c>
      <c r="AK1559" t="s">
        <v>100</v>
      </c>
      <c r="AL1559" t="s">
        <v>100</v>
      </c>
      <c r="AM1559" t="s">
        <v>100</v>
      </c>
      <c r="AN1559" t="s">
        <v>115</v>
      </c>
      <c r="AO1559" t="s">
        <v>100</v>
      </c>
      <c r="AP1559" t="s">
        <v>100</v>
      </c>
      <c r="AQ1559" t="s">
        <v>100</v>
      </c>
      <c r="AR1559" t="s">
        <v>100</v>
      </c>
      <c r="AS1559" t="s">
        <v>100</v>
      </c>
      <c r="AT1559" t="s">
        <v>100</v>
      </c>
      <c r="AU1559" t="s">
        <v>100</v>
      </c>
      <c r="AV1559" t="s">
        <v>100</v>
      </c>
      <c r="AW1559" t="s">
        <v>100</v>
      </c>
      <c r="AX1559" t="s">
        <v>100</v>
      </c>
      <c r="AY1559" t="s">
        <v>100</v>
      </c>
      <c r="AZ1559" t="s">
        <v>100</v>
      </c>
      <c r="BA1559" t="s">
        <v>100</v>
      </c>
      <c r="BB1559" t="s">
        <v>100</v>
      </c>
      <c r="BC1559" t="s">
        <v>100</v>
      </c>
      <c r="BD1559" t="s">
        <v>100</v>
      </c>
      <c r="BE1559" t="s">
        <v>100</v>
      </c>
      <c r="BF1559" t="s">
        <v>100</v>
      </c>
      <c r="BG1559" t="s">
        <v>100</v>
      </c>
      <c r="BH1559" t="s">
        <v>100</v>
      </c>
      <c r="BI1559" t="s">
        <v>100</v>
      </c>
      <c r="BJ1559" t="s">
        <v>100</v>
      </c>
      <c r="BK1559" t="s">
        <v>100</v>
      </c>
      <c r="BL1559" t="s">
        <v>100</v>
      </c>
      <c r="BM1559" t="s">
        <v>100</v>
      </c>
      <c r="BN1559" t="s">
        <v>100</v>
      </c>
      <c r="BO1559" t="s">
        <v>100</v>
      </c>
      <c r="BP1559" t="s">
        <v>100</v>
      </c>
      <c r="BQ1559" t="s">
        <v>100</v>
      </c>
      <c r="BR1559" t="s">
        <v>100</v>
      </c>
      <c r="BS1559" t="s">
        <v>100</v>
      </c>
      <c r="BT1559" t="s">
        <v>100</v>
      </c>
      <c r="BU1559" t="s">
        <v>100</v>
      </c>
      <c r="BV1559" t="s">
        <v>100</v>
      </c>
      <c r="BW1559" t="s">
        <v>100</v>
      </c>
      <c r="BX1559" t="s">
        <v>100</v>
      </c>
      <c r="BY1559" t="s">
        <v>100</v>
      </c>
      <c r="BZ1559" t="s">
        <v>100</v>
      </c>
      <c r="CA1559" t="s">
        <v>100</v>
      </c>
      <c r="CB1559" t="s">
        <v>100</v>
      </c>
      <c r="CC1559" t="s">
        <v>100</v>
      </c>
      <c r="CD1559" t="s">
        <v>100</v>
      </c>
      <c r="CE1559" t="s">
        <v>100</v>
      </c>
      <c r="CF1559" t="s">
        <v>100</v>
      </c>
      <c r="CG1559" t="s">
        <v>100</v>
      </c>
      <c r="CH1559" t="s">
        <v>100</v>
      </c>
      <c r="CI1559" t="s">
        <v>100</v>
      </c>
      <c r="CJ1559" t="s">
        <v>100</v>
      </c>
      <c r="CK1559" t="s">
        <v>100</v>
      </c>
      <c r="CL1559" t="s">
        <v>100</v>
      </c>
      <c r="CM1559" t="s">
        <v>100</v>
      </c>
      <c r="CN1559" t="s">
        <v>151</v>
      </c>
      <c r="CO1559" t="s">
        <v>100</v>
      </c>
      <c r="CP1559" t="s">
        <v>100</v>
      </c>
      <c r="CQ1559" t="s">
        <v>152</v>
      </c>
      <c r="CR1559" t="s">
        <v>153</v>
      </c>
    </row>
    <row r="1560" spans="1:96">
      <c r="A1560" t="s">
        <v>5093</v>
      </c>
      <c r="B1560" t="s">
        <v>5094</v>
      </c>
      <c r="C1560" t="s">
        <v>138</v>
      </c>
      <c r="D1560" t="s">
        <v>5095</v>
      </c>
      <c r="E1560" t="s">
        <v>100</v>
      </c>
      <c r="F1560" t="s">
        <v>100</v>
      </c>
      <c r="G1560" t="s">
        <v>141</v>
      </c>
      <c r="H1560" t="s">
        <v>142</v>
      </c>
      <c r="I1560" t="s">
        <v>143</v>
      </c>
      <c r="J1560" t="s">
        <v>309</v>
      </c>
      <c r="K1560" t="s">
        <v>145</v>
      </c>
      <c r="L1560" t="s">
        <v>106</v>
      </c>
      <c r="M1560" t="s">
        <v>100</v>
      </c>
      <c r="N1560" t="s">
        <v>100</v>
      </c>
      <c r="O1560" t="s">
        <v>100</v>
      </c>
      <c r="P1560" t="s">
        <v>146</v>
      </c>
      <c r="Q1560" t="s">
        <v>147</v>
      </c>
      <c r="R1560" t="s">
        <v>148</v>
      </c>
      <c r="S1560" t="s">
        <v>100</v>
      </c>
      <c r="T1560" t="s">
        <v>100</v>
      </c>
      <c r="U1560" t="s">
        <v>112</v>
      </c>
      <c r="V1560" t="s">
        <v>3758</v>
      </c>
      <c r="W1560" t="s">
        <v>3758</v>
      </c>
      <c r="X1560" t="s">
        <v>3759</v>
      </c>
      <c r="Y1560" t="s">
        <v>100</v>
      </c>
      <c r="Z1560" t="s">
        <v>100</v>
      </c>
      <c r="AA1560" t="s">
        <v>100</v>
      </c>
      <c r="AB1560" t="s">
        <v>100</v>
      </c>
      <c r="AC1560" t="s">
        <v>100</v>
      </c>
      <c r="AD1560" t="s">
        <v>100</v>
      </c>
      <c r="AE1560" t="s">
        <v>100</v>
      </c>
      <c r="AF1560" t="s">
        <v>100</v>
      </c>
      <c r="AG1560" t="s">
        <v>100</v>
      </c>
      <c r="AH1560" t="s">
        <v>100</v>
      </c>
      <c r="AI1560" t="s">
        <v>100</v>
      </c>
      <c r="AJ1560" t="s">
        <v>100</v>
      </c>
      <c r="AK1560" t="s">
        <v>100</v>
      </c>
      <c r="AL1560" t="s">
        <v>100</v>
      </c>
      <c r="AM1560" t="s">
        <v>100</v>
      </c>
      <c r="AN1560" t="s">
        <v>115</v>
      </c>
      <c r="AO1560" t="s">
        <v>100</v>
      </c>
      <c r="AP1560" t="s">
        <v>100</v>
      </c>
      <c r="AQ1560" t="s">
        <v>100</v>
      </c>
      <c r="AR1560" t="s">
        <v>100</v>
      </c>
      <c r="AS1560" t="s">
        <v>100</v>
      </c>
      <c r="AT1560" t="s">
        <v>100</v>
      </c>
      <c r="AU1560" t="s">
        <v>100</v>
      </c>
      <c r="AV1560" t="s">
        <v>100</v>
      </c>
      <c r="AW1560" t="s">
        <v>100</v>
      </c>
      <c r="AX1560" t="s">
        <v>100</v>
      </c>
      <c r="AY1560" t="s">
        <v>100</v>
      </c>
      <c r="AZ1560" t="s">
        <v>100</v>
      </c>
      <c r="BA1560" t="s">
        <v>100</v>
      </c>
      <c r="BB1560" t="s">
        <v>100</v>
      </c>
      <c r="BC1560" t="s">
        <v>100</v>
      </c>
      <c r="BD1560" t="s">
        <v>100</v>
      </c>
      <c r="BE1560" t="s">
        <v>100</v>
      </c>
      <c r="BF1560" t="s">
        <v>100</v>
      </c>
      <c r="BG1560" t="s">
        <v>100</v>
      </c>
      <c r="BH1560" t="s">
        <v>100</v>
      </c>
      <c r="BI1560" t="s">
        <v>100</v>
      </c>
      <c r="BJ1560" t="s">
        <v>100</v>
      </c>
      <c r="BK1560" t="s">
        <v>100</v>
      </c>
      <c r="BL1560" t="s">
        <v>100</v>
      </c>
      <c r="BM1560" t="s">
        <v>100</v>
      </c>
      <c r="BN1560" t="s">
        <v>100</v>
      </c>
      <c r="BO1560" t="s">
        <v>100</v>
      </c>
      <c r="BP1560" t="s">
        <v>100</v>
      </c>
      <c r="BQ1560" t="s">
        <v>100</v>
      </c>
      <c r="BR1560" t="s">
        <v>100</v>
      </c>
      <c r="BS1560" t="s">
        <v>100</v>
      </c>
      <c r="BT1560" t="s">
        <v>100</v>
      </c>
      <c r="BU1560" t="s">
        <v>100</v>
      </c>
      <c r="BV1560" t="s">
        <v>100</v>
      </c>
      <c r="BW1560" t="s">
        <v>100</v>
      </c>
      <c r="BX1560" t="s">
        <v>100</v>
      </c>
      <c r="BY1560" t="s">
        <v>100</v>
      </c>
      <c r="BZ1560" t="s">
        <v>100</v>
      </c>
      <c r="CA1560" t="s">
        <v>100</v>
      </c>
      <c r="CB1560" t="s">
        <v>100</v>
      </c>
      <c r="CC1560" t="s">
        <v>100</v>
      </c>
      <c r="CD1560" t="s">
        <v>100</v>
      </c>
      <c r="CE1560" t="s">
        <v>100</v>
      </c>
      <c r="CF1560" t="s">
        <v>100</v>
      </c>
      <c r="CG1560" t="s">
        <v>100</v>
      </c>
      <c r="CH1560" t="s">
        <v>100</v>
      </c>
      <c r="CI1560" t="s">
        <v>100</v>
      </c>
      <c r="CJ1560" t="s">
        <v>100</v>
      </c>
      <c r="CK1560" t="s">
        <v>100</v>
      </c>
      <c r="CL1560" t="s">
        <v>100</v>
      </c>
      <c r="CM1560" t="s">
        <v>100</v>
      </c>
      <c r="CN1560" t="s">
        <v>151</v>
      </c>
      <c r="CO1560" t="s">
        <v>100</v>
      </c>
      <c r="CP1560" t="s">
        <v>100</v>
      </c>
      <c r="CQ1560" t="s">
        <v>152</v>
      </c>
      <c r="CR1560" t="s">
        <v>153</v>
      </c>
    </row>
    <row r="1561" spans="1:96">
      <c r="A1561" t="s">
        <v>5096</v>
      </c>
      <c r="B1561" t="s">
        <v>5097</v>
      </c>
      <c r="C1561" t="s">
        <v>138</v>
      </c>
      <c r="D1561" t="s">
        <v>5098</v>
      </c>
      <c r="E1561" t="s">
        <v>100</v>
      </c>
      <c r="F1561" t="s">
        <v>100</v>
      </c>
      <c r="G1561" t="s">
        <v>141</v>
      </c>
      <c r="H1561" t="s">
        <v>142</v>
      </c>
      <c r="I1561" t="s">
        <v>143</v>
      </c>
      <c r="J1561" t="s">
        <v>309</v>
      </c>
      <c r="K1561" t="s">
        <v>145</v>
      </c>
      <c r="L1561" t="s">
        <v>106</v>
      </c>
      <c r="M1561" t="s">
        <v>100</v>
      </c>
      <c r="N1561" t="s">
        <v>100</v>
      </c>
      <c r="O1561" t="s">
        <v>100</v>
      </c>
      <c r="P1561" t="s">
        <v>146</v>
      </c>
      <c r="Q1561" t="s">
        <v>147</v>
      </c>
      <c r="R1561" t="s">
        <v>148</v>
      </c>
      <c r="S1561" t="s">
        <v>100</v>
      </c>
      <c r="T1561" t="s">
        <v>100</v>
      </c>
      <c r="U1561" t="s">
        <v>112</v>
      </c>
      <c r="V1561" t="s">
        <v>3758</v>
      </c>
      <c r="W1561" t="s">
        <v>3758</v>
      </c>
      <c r="X1561" t="s">
        <v>3759</v>
      </c>
      <c r="Y1561" t="s">
        <v>100</v>
      </c>
      <c r="Z1561" t="s">
        <v>100</v>
      </c>
      <c r="AA1561" t="s">
        <v>100</v>
      </c>
      <c r="AB1561" t="s">
        <v>100</v>
      </c>
      <c r="AC1561" t="s">
        <v>100</v>
      </c>
      <c r="AD1561" t="s">
        <v>100</v>
      </c>
      <c r="AE1561" t="s">
        <v>100</v>
      </c>
      <c r="AF1561" t="s">
        <v>100</v>
      </c>
      <c r="AG1561" t="s">
        <v>100</v>
      </c>
      <c r="AH1561" t="s">
        <v>100</v>
      </c>
      <c r="AI1561" t="s">
        <v>100</v>
      </c>
      <c r="AJ1561" t="s">
        <v>100</v>
      </c>
      <c r="AK1561" t="s">
        <v>100</v>
      </c>
      <c r="AL1561" t="s">
        <v>100</v>
      </c>
      <c r="AM1561" t="s">
        <v>100</v>
      </c>
      <c r="AN1561" t="s">
        <v>115</v>
      </c>
      <c r="AO1561" t="s">
        <v>100</v>
      </c>
      <c r="AP1561" t="s">
        <v>100</v>
      </c>
      <c r="AQ1561" t="s">
        <v>100</v>
      </c>
      <c r="AR1561" t="s">
        <v>100</v>
      </c>
      <c r="AS1561" t="s">
        <v>100</v>
      </c>
      <c r="AT1561" t="s">
        <v>100</v>
      </c>
      <c r="AU1561" t="s">
        <v>100</v>
      </c>
      <c r="AV1561" t="s">
        <v>100</v>
      </c>
      <c r="AW1561" t="s">
        <v>100</v>
      </c>
      <c r="AX1561" t="s">
        <v>100</v>
      </c>
      <c r="AY1561" t="s">
        <v>100</v>
      </c>
      <c r="AZ1561" t="s">
        <v>100</v>
      </c>
      <c r="BA1561" t="s">
        <v>100</v>
      </c>
      <c r="BB1561" t="s">
        <v>100</v>
      </c>
      <c r="BC1561" t="s">
        <v>100</v>
      </c>
      <c r="BD1561" t="s">
        <v>100</v>
      </c>
      <c r="BE1561" t="s">
        <v>100</v>
      </c>
      <c r="BF1561" t="s">
        <v>100</v>
      </c>
      <c r="BG1561" t="s">
        <v>100</v>
      </c>
      <c r="BH1561" t="s">
        <v>100</v>
      </c>
      <c r="BI1561" t="s">
        <v>100</v>
      </c>
      <c r="BJ1561" t="s">
        <v>100</v>
      </c>
      <c r="BK1561" t="s">
        <v>100</v>
      </c>
      <c r="BL1561" t="s">
        <v>100</v>
      </c>
      <c r="BM1561" t="s">
        <v>100</v>
      </c>
      <c r="BN1561" t="s">
        <v>100</v>
      </c>
      <c r="BO1561" t="s">
        <v>100</v>
      </c>
      <c r="BP1561" t="s">
        <v>100</v>
      </c>
      <c r="BQ1561" t="s">
        <v>100</v>
      </c>
      <c r="BR1561" t="s">
        <v>100</v>
      </c>
      <c r="BS1561" t="s">
        <v>100</v>
      </c>
      <c r="BT1561" t="s">
        <v>100</v>
      </c>
      <c r="BU1561" t="s">
        <v>100</v>
      </c>
      <c r="BV1561" t="s">
        <v>100</v>
      </c>
      <c r="BW1561" t="s">
        <v>100</v>
      </c>
      <c r="BX1561" t="s">
        <v>100</v>
      </c>
      <c r="BY1561" t="s">
        <v>100</v>
      </c>
      <c r="BZ1561" t="s">
        <v>100</v>
      </c>
      <c r="CA1561" t="s">
        <v>100</v>
      </c>
      <c r="CB1561" t="s">
        <v>100</v>
      </c>
      <c r="CC1561" t="s">
        <v>100</v>
      </c>
      <c r="CD1561" t="s">
        <v>100</v>
      </c>
      <c r="CE1561" t="s">
        <v>100</v>
      </c>
      <c r="CF1561" t="s">
        <v>100</v>
      </c>
      <c r="CG1561" t="s">
        <v>100</v>
      </c>
      <c r="CH1561" t="s">
        <v>100</v>
      </c>
      <c r="CI1561" t="s">
        <v>100</v>
      </c>
      <c r="CJ1561" t="s">
        <v>100</v>
      </c>
      <c r="CK1561" t="s">
        <v>100</v>
      </c>
      <c r="CL1561" t="s">
        <v>100</v>
      </c>
      <c r="CM1561" t="s">
        <v>100</v>
      </c>
      <c r="CN1561" t="s">
        <v>151</v>
      </c>
      <c r="CO1561" t="s">
        <v>100</v>
      </c>
      <c r="CP1561" t="s">
        <v>100</v>
      </c>
      <c r="CQ1561" t="s">
        <v>152</v>
      </c>
      <c r="CR1561" t="s">
        <v>153</v>
      </c>
    </row>
    <row r="1562" spans="1:96">
      <c r="A1562" t="s">
        <v>5099</v>
      </c>
      <c r="B1562" t="s">
        <v>5100</v>
      </c>
      <c r="C1562" t="s">
        <v>138</v>
      </c>
      <c r="D1562" t="s">
        <v>5101</v>
      </c>
      <c r="E1562" t="s">
        <v>100</v>
      </c>
      <c r="F1562" t="s">
        <v>100</v>
      </c>
      <c r="G1562" t="s">
        <v>141</v>
      </c>
      <c r="H1562" t="s">
        <v>142</v>
      </c>
      <c r="I1562" t="s">
        <v>143</v>
      </c>
      <c r="J1562" t="s">
        <v>159</v>
      </c>
      <c r="K1562" t="s">
        <v>3372</v>
      </c>
      <c r="L1562" t="s">
        <v>106</v>
      </c>
      <c r="M1562" t="s">
        <v>100</v>
      </c>
      <c r="N1562" t="s">
        <v>100</v>
      </c>
      <c r="O1562" t="s">
        <v>100</v>
      </c>
      <c r="P1562" t="s">
        <v>146</v>
      </c>
      <c r="Q1562" t="s">
        <v>147</v>
      </c>
      <c r="R1562" t="s">
        <v>148</v>
      </c>
      <c r="S1562" t="s">
        <v>100</v>
      </c>
      <c r="T1562" t="s">
        <v>100</v>
      </c>
      <c r="U1562" t="s">
        <v>112</v>
      </c>
      <c r="V1562" t="s">
        <v>271</v>
      </c>
      <c r="W1562" t="s">
        <v>271</v>
      </c>
      <c r="X1562" t="s">
        <v>842</v>
      </c>
      <c r="Y1562" t="s">
        <v>115</v>
      </c>
      <c r="Z1562" t="s">
        <v>100</v>
      </c>
      <c r="AA1562" t="s">
        <v>100</v>
      </c>
      <c r="AB1562" t="s">
        <v>100</v>
      </c>
      <c r="AC1562" t="s">
        <v>100</v>
      </c>
      <c r="AD1562" t="s">
        <v>100</v>
      </c>
      <c r="AE1562" t="s">
        <v>115</v>
      </c>
      <c r="AF1562" t="s">
        <v>100</v>
      </c>
      <c r="AG1562" t="s">
        <v>100</v>
      </c>
      <c r="AH1562" t="s">
        <v>100</v>
      </c>
      <c r="AI1562" t="s">
        <v>100</v>
      </c>
      <c r="AJ1562" t="s">
        <v>100</v>
      </c>
      <c r="AK1562" t="s">
        <v>100</v>
      </c>
      <c r="AL1562" t="s">
        <v>100</v>
      </c>
      <c r="AM1562" t="s">
        <v>100</v>
      </c>
      <c r="AN1562" t="s">
        <v>100</v>
      </c>
      <c r="AO1562" t="s">
        <v>100</v>
      </c>
      <c r="AP1562" t="s">
        <v>100</v>
      </c>
      <c r="AQ1562" t="s">
        <v>100</v>
      </c>
      <c r="AR1562" t="s">
        <v>100</v>
      </c>
      <c r="AS1562" t="s">
        <v>100</v>
      </c>
      <c r="AT1562" t="s">
        <v>100</v>
      </c>
      <c r="AU1562" t="s">
        <v>100</v>
      </c>
      <c r="AV1562" t="s">
        <v>100</v>
      </c>
      <c r="AW1562" t="s">
        <v>100</v>
      </c>
      <c r="AX1562" t="s">
        <v>100</v>
      </c>
      <c r="AY1562" t="s">
        <v>100</v>
      </c>
      <c r="AZ1562" t="s">
        <v>100</v>
      </c>
      <c r="BA1562" t="s">
        <v>100</v>
      </c>
      <c r="BB1562" t="s">
        <v>100</v>
      </c>
      <c r="BC1562" t="s">
        <v>100</v>
      </c>
      <c r="BD1562" t="s">
        <v>100</v>
      </c>
      <c r="BE1562" t="s">
        <v>100</v>
      </c>
      <c r="BF1562" t="s">
        <v>100</v>
      </c>
      <c r="BG1562" t="s">
        <v>100</v>
      </c>
      <c r="BH1562" t="s">
        <v>100</v>
      </c>
      <c r="BI1562" t="s">
        <v>100</v>
      </c>
      <c r="BJ1562" t="s">
        <v>100</v>
      </c>
      <c r="BK1562" t="s">
        <v>100</v>
      </c>
      <c r="BL1562" t="s">
        <v>100</v>
      </c>
      <c r="BM1562" t="s">
        <v>100</v>
      </c>
      <c r="BN1562" t="s">
        <v>100</v>
      </c>
      <c r="BO1562" t="s">
        <v>100</v>
      </c>
      <c r="BP1562" t="s">
        <v>100</v>
      </c>
      <c r="BQ1562" t="s">
        <v>100</v>
      </c>
      <c r="BR1562" t="s">
        <v>100</v>
      </c>
      <c r="BS1562" t="s">
        <v>100</v>
      </c>
      <c r="BT1562" t="s">
        <v>100</v>
      </c>
      <c r="BU1562" t="s">
        <v>100</v>
      </c>
      <c r="BV1562" t="s">
        <v>100</v>
      </c>
      <c r="BW1562" t="s">
        <v>100</v>
      </c>
      <c r="BX1562" t="s">
        <v>100</v>
      </c>
      <c r="BY1562" t="s">
        <v>100</v>
      </c>
      <c r="BZ1562" t="s">
        <v>100</v>
      </c>
      <c r="CA1562" t="s">
        <v>100</v>
      </c>
      <c r="CB1562" t="s">
        <v>100</v>
      </c>
      <c r="CC1562" t="s">
        <v>100</v>
      </c>
      <c r="CD1562" t="s">
        <v>100</v>
      </c>
      <c r="CE1562" t="s">
        <v>100</v>
      </c>
      <c r="CF1562" t="s">
        <v>100</v>
      </c>
      <c r="CG1562" t="s">
        <v>100</v>
      </c>
      <c r="CH1562" t="s">
        <v>100</v>
      </c>
      <c r="CI1562" t="s">
        <v>100</v>
      </c>
      <c r="CJ1562" t="s">
        <v>115</v>
      </c>
      <c r="CK1562" t="s">
        <v>100</v>
      </c>
      <c r="CL1562" t="s">
        <v>100</v>
      </c>
      <c r="CM1562" t="s">
        <v>100</v>
      </c>
      <c r="CN1562" t="s">
        <v>151</v>
      </c>
      <c r="CO1562" t="s">
        <v>100</v>
      </c>
      <c r="CP1562" t="s">
        <v>100</v>
      </c>
      <c r="CQ1562" t="s">
        <v>152</v>
      </c>
      <c r="CR1562" t="s">
        <v>340</v>
      </c>
    </row>
    <row r="1563" spans="1:96">
      <c r="A1563" t="s">
        <v>5102</v>
      </c>
      <c r="B1563" t="s">
        <v>5103</v>
      </c>
      <c r="C1563" t="s">
        <v>138</v>
      </c>
      <c r="D1563" t="s">
        <v>5104</v>
      </c>
      <c r="E1563" t="s">
        <v>100</v>
      </c>
      <c r="F1563" t="s">
        <v>100</v>
      </c>
      <c r="G1563" t="s">
        <v>141</v>
      </c>
      <c r="H1563" t="s">
        <v>142</v>
      </c>
      <c r="I1563" t="s">
        <v>143</v>
      </c>
      <c r="J1563" t="s">
        <v>159</v>
      </c>
      <c r="K1563" t="s">
        <v>3372</v>
      </c>
      <c r="L1563" t="s">
        <v>106</v>
      </c>
      <c r="M1563" t="s">
        <v>100</v>
      </c>
      <c r="N1563" t="s">
        <v>100</v>
      </c>
      <c r="O1563" t="s">
        <v>100</v>
      </c>
      <c r="P1563" t="s">
        <v>146</v>
      </c>
      <c r="Q1563" t="s">
        <v>147</v>
      </c>
      <c r="R1563" t="s">
        <v>148</v>
      </c>
      <c r="S1563" t="s">
        <v>100</v>
      </c>
      <c r="T1563" t="s">
        <v>100</v>
      </c>
      <c r="U1563" t="s">
        <v>112</v>
      </c>
      <c r="V1563" t="s">
        <v>271</v>
      </c>
      <c r="W1563" t="s">
        <v>271</v>
      </c>
      <c r="X1563" t="s">
        <v>842</v>
      </c>
      <c r="Y1563" t="s">
        <v>115</v>
      </c>
      <c r="Z1563" t="s">
        <v>100</v>
      </c>
      <c r="AA1563" t="s">
        <v>100</v>
      </c>
      <c r="AB1563" t="s">
        <v>100</v>
      </c>
      <c r="AC1563" t="s">
        <v>100</v>
      </c>
      <c r="AD1563" t="s">
        <v>100</v>
      </c>
      <c r="AE1563" t="s">
        <v>115</v>
      </c>
      <c r="AF1563" t="s">
        <v>100</v>
      </c>
      <c r="AG1563" t="s">
        <v>100</v>
      </c>
      <c r="AH1563" t="s">
        <v>100</v>
      </c>
      <c r="AI1563" t="s">
        <v>100</v>
      </c>
      <c r="AJ1563" t="s">
        <v>100</v>
      </c>
      <c r="AK1563" t="s">
        <v>100</v>
      </c>
      <c r="AL1563" t="s">
        <v>100</v>
      </c>
      <c r="AM1563" t="s">
        <v>100</v>
      </c>
      <c r="AN1563" t="s">
        <v>100</v>
      </c>
      <c r="AO1563" t="s">
        <v>100</v>
      </c>
      <c r="AP1563" t="s">
        <v>100</v>
      </c>
      <c r="AQ1563" t="s">
        <v>100</v>
      </c>
      <c r="AR1563" t="s">
        <v>100</v>
      </c>
      <c r="AS1563" t="s">
        <v>100</v>
      </c>
      <c r="AT1563" t="s">
        <v>100</v>
      </c>
      <c r="AU1563" t="s">
        <v>100</v>
      </c>
      <c r="AV1563" t="s">
        <v>100</v>
      </c>
      <c r="AW1563" t="s">
        <v>100</v>
      </c>
      <c r="AX1563" t="s">
        <v>100</v>
      </c>
      <c r="AY1563" t="s">
        <v>100</v>
      </c>
      <c r="AZ1563" t="s">
        <v>100</v>
      </c>
      <c r="BA1563" t="s">
        <v>100</v>
      </c>
      <c r="BB1563" t="s">
        <v>100</v>
      </c>
      <c r="BC1563" t="s">
        <v>100</v>
      </c>
      <c r="BD1563" t="s">
        <v>100</v>
      </c>
      <c r="BE1563" t="s">
        <v>100</v>
      </c>
      <c r="BF1563" t="s">
        <v>100</v>
      </c>
      <c r="BG1563" t="s">
        <v>100</v>
      </c>
      <c r="BH1563" t="s">
        <v>100</v>
      </c>
      <c r="BI1563" t="s">
        <v>100</v>
      </c>
      <c r="BJ1563" t="s">
        <v>100</v>
      </c>
      <c r="BK1563" t="s">
        <v>100</v>
      </c>
      <c r="BL1563" t="s">
        <v>100</v>
      </c>
      <c r="BM1563" t="s">
        <v>100</v>
      </c>
      <c r="BN1563" t="s">
        <v>100</v>
      </c>
      <c r="BO1563" t="s">
        <v>100</v>
      </c>
      <c r="BP1563" t="s">
        <v>100</v>
      </c>
      <c r="BQ1563" t="s">
        <v>100</v>
      </c>
      <c r="BR1563" t="s">
        <v>100</v>
      </c>
      <c r="BS1563" t="s">
        <v>100</v>
      </c>
      <c r="BT1563" t="s">
        <v>100</v>
      </c>
      <c r="BU1563" t="s">
        <v>100</v>
      </c>
      <c r="BV1563" t="s">
        <v>100</v>
      </c>
      <c r="BW1563" t="s">
        <v>100</v>
      </c>
      <c r="BX1563" t="s">
        <v>100</v>
      </c>
      <c r="BY1563" t="s">
        <v>100</v>
      </c>
      <c r="BZ1563" t="s">
        <v>100</v>
      </c>
      <c r="CA1563" t="s">
        <v>100</v>
      </c>
      <c r="CB1563" t="s">
        <v>100</v>
      </c>
      <c r="CC1563" t="s">
        <v>100</v>
      </c>
      <c r="CD1563" t="s">
        <v>100</v>
      </c>
      <c r="CE1563" t="s">
        <v>100</v>
      </c>
      <c r="CF1563" t="s">
        <v>100</v>
      </c>
      <c r="CG1563" t="s">
        <v>100</v>
      </c>
      <c r="CH1563" t="s">
        <v>100</v>
      </c>
      <c r="CI1563" t="s">
        <v>100</v>
      </c>
      <c r="CJ1563" t="s">
        <v>115</v>
      </c>
      <c r="CK1563" t="s">
        <v>100</v>
      </c>
      <c r="CL1563" t="s">
        <v>100</v>
      </c>
      <c r="CM1563" t="s">
        <v>100</v>
      </c>
      <c r="CN1563" t="s">
        <v>151</v>
      </c>
      <c r="CO1563" t="s">
        <v>100</v>
      </c>
      <c r="CP1563" t="s">
        <v>100</v>
      </c>
      <c r="CQ1563" t="s">
        <v>152</v>
      </c>
      <c r="CR1563" t="s">
        <v>340</v>
      </c>
    </row>
    <row r="1564" spans="1:96">
      <c r="A1564" t="s">
        <v>5105</v>
      </c>
      <c r="B1564" t="s">
        <v>5106</v>
      </c>
      <c r="C1564" t="s">
        <v>138</v>
      </c>
      <c r="D1564" t="s">
        <v>5107</v>
      </c>
      <c r="E1564" t="s">
        <v>100</v>
      </c>
      <c r="F1564" t="s">
        <v>100</v>
      </c>
      <c r="G1564" t="s">
        <v>141</v>
      </c>
      <c r="H1564" t="s">
        <v>142</v>
      </c>
      <c r="I1564" t="s">
        <v>143</v>
      </c>
      <c r="J1564" t="s">
        <v>159</v>
      </c>
      <c r="K1564" t="s">
        <v>3372</v>
      </c>
      <c r="L1564" t="s">
        <v>106</v>
      </c>
      <c r="M1564" t="s">
        <v>100</v>
      </c>
      <c r="N1564" t="s">
        <v>100</v>
      </c>
      <c r="O1564" t="s">
        <v>100</v>
      </c>
      <c r="P1564" t="s">
        <v>146</v>
      </c>
      <c r="Q1564" t="s">
        <v>147</v>
      </c>
      <c r="R1564" t="s">
        <v>148</v>
      </c>
      <c r="S1564" t="s">
        <v>100</v>
      </c>
      <c r="T1564" t="s">
        <v>100</v>
      </c>
      <c r="U1564" t="s">
        <v>112</v>
      </c>
      <c r="V1564" t="s">
        <v>271</v>
      </c>
      <c r="W1564" t="s">
        <v>271</v>
      </c>
      <c r="X1564" t="s">
        <v>842</v>
      </c>
      <c r="Y1564" t="s">
        <v>115</v>
      </c>
      <c r="Z1564" t="s">
        <v>100</v>
      </c>
      <c r="AA1564" t="s">
        <v>100</v>
      </c>
      <c r="AB1564" t="s">
        <v>100</v>
      </c>
      <c r="AC1564" t="s">
        <v>100</v>
      </c>
      <c r="AD1564" t="s">
        <v>100</v>
      </c>
      <c r="AE1564" t="s">
        <v>115</v>
      </c>
      <c r="AF1564" t="s">
        <v>100</v>
      </c>
      <c r="AG1564" t="s">
        <v>100</v>
      </c>
      <c r="AH1564" t="s">
        <v>100</v>
      </c>
      <c r="AI1564" t="s">
        <v>100</v>
      </c>
      <c r="AJ1564" t="s">
        <v>100</v>
      </c>
      <c r="AK1564" t="s">
        <v>100</v>
      </c>
      <c r="AL1564" t="s">
        <v>100</v>
      </c>
      <c r="AM1564" t="s">
        <v>100</v>
      </c>
      <c r="AN1564" t="s">
        <v>100</v>
      </c>
      <c r="AO1564" t="s">
        <v>100</v>
      </c>
      <c r="AP1564" t="s">
        <v>100</v>
      </c>
      <c r="AQ1564" t="s">
        <v>100</v>
      </c>
      <c r="AR1564" t="s">
        <v>100</v>
      </c>
      <c r="AS1564" t="s">
        <v>100</v>
      </c>
      <c r="AT1564" t="s">
        <v>100</v>
      </c>
      <c r="AU1564" t="s">
        <v>100</v>
      </c>
      <c r="AV1564" t="s">
        <v>100</v>
      </c>
      <c r="AW1564" t="s">
        <v>100</v>
      </c>
      <c r="AX1564" t="s">
        <v>100</v>
      </c>
      <c r="AY1564" t="s">
        <v>100</v>
      </c>
      <c r="AZ1564" t="s">
        <v>100</v>
      </c>
      <c r="BA1564" t="s">
        <v>100</v>
      </c>
      <c r="BB1564" t="s">
        <v>100</v>
      </c>
      <c r="BC1564" t="s">
        <v>100</v>
      </c>
      <c r="BD1564" t="s">
        <v>100</v>
      </c>
      <c r="BE1564" t="s">
        <v>100</v>
      </c>
      <c r="BF1564" t="s">
        <v>100</v>
      </c>
      <c r="BG1564" t="s">
        <v>100</v>
      </c>
      <c r="BH1564" t="s">
        <v>100</v>
      </c>
      <c r="BI1564" t="s">
        <v>100</v>
      </c>
      <c r="BJ1564" t="s">
        <v>100</v>
      </c>
      <c r="BK1564" t="s">
        <v>100</v>
      </c>
      <c r="BL1564" t="s">
        <v>100</v>
      </c>
      <c r="BM1564" t="s">
        <v>100</v>
      </c>
      <c r="BN1564" t="s">
        <v>100</v>
      </c>
      <c r="BO1564" t="s">
        <v>100</v>
      </c>
      <c r="BP1564" t="s">
        <v>100</v>
      </c>
      <c r="BQ1564" t="s">
        <v>100</v>
      </c>
      <c r="BR1564" t="s">
        <v>100</v>
      </c>
      <c r="BS1564" t="s">
        <v>100</v>
      </c>
      <c r="BT1564" t="s">
        <v>100</v>
      </c>
      <c r="BU1564" t="s">
        <v>100</v>
      </c>
      <c r="BV1564" t="s">
        <v>100</v>
      </c>
      <c r="BW1564" t="s">
        <v>100</v>
      </c>
      <c r="BX1564" t="s">
        <v>100</v>
      </c>
      <c r="BY1564" t="s">
        <v>100</v>
      </c>
      <c r="BZ1564" t="s">
        <v>100</v>
      </c>
      <c r="CA1564" t="s">
        <v>100</v>
      </c>
      <c r="CB1564" t="s">
        <v>100</v>
      </c>
      <c r="CC1564" t="s">
        <v>100</v>
      </c>
      <c r="CD1564" t="s">
        <v>100</v>
      </c>
      <c r="CE1564" t="s">
        <v>100</v>
      </c>
      <c r="CF1564" t="s">
        <v>100</v>
      </c>
      <c r="CG1564" t="s">
        <v>100</v>
      </c>
      <c r="CH1564" t="s">
        <v>100</v>
      </c>
      <c r="CI1564" t="s">
        <v>100</v>
      </c>
      <c r="CJ1564" t="s">
        <v>115</v>
      </c>
      <c r="CK1564" t="s">
        <v>100</v>
      </c>
      <c r="CL1564" t="s">
        <v>100</v>
      </c>
      <c r="CM1564" t="s">
        <v>100</v>
      </c>
      <c r="CN1564" t="s">
        <v>151</v>
      </c>
      <c r="CO1564" t="s">
        <v>100</v>
      </c>
      <c r="CP1564" t="s">
        <v>100</v>
      </c>
      <c r="CQ1564" t="s">
        <v>152</v>
      </c>
      <c r="CR1564" t="s">
        <v>340</v>
      </c>
    </row>
    <row r="1565" spans="1:96">
      <c r="A1565" t="s">
        <v>5108</v>
      </c>
      <c r="B1565" t="s">
        <v>5109</v>
      </c>
      <c r="C1565" t="s">
        <v>205</v>
      </c>
      <c r="D1565" t="s">
        <v>5110</v>
      </c>
      <c r="E1565" t="s">
        <v>100</v>
      </c>
      <c r="F1565" t="s">
        <v>100</v>
      </c>
      <c r="G1565" t="s">
        <v>356</v>
      </c>
      <c r="H1565" t="s">
        <v>357</v>
      </c>
      <c r="I1565" t="s">
        <v>143</v>
      </c>
      <c r="J1565" t="s">
        <v>144</v>
      </c>
      <c r="K1565" t="s">
        <v>145</v>
      </c>
      <c r="L1565" t="s">
        <v>106</v>
      </c>
      <c r="M1565" t="s">
        <v>100</v>
      </c>
      <c r="N1565" t="s">
        <v>5111</v>
      </c>
      <c r="O1565" t="s">
        <v>100</v>
      </c>
      <c r="P1565" t="s">
        <v>146</v>
      </c>
      <c r="Q1565" t="s">
        <v>209</v>
      </c>
      <c r="R1565" t="s">
        <v>198</v>
      </c>
      <c r="S1565" t="s">
        <v>100</v>
      </c>
      <c r="T1565" t="s">
        <v>100</v>
      </c>
      <c r="U1565" t="s">
        <v>112</v>
      </c>
      <c r="V1565" t="s">
        <v>271</v>
      </c>
      <c r="W1565" t="s">
        <v>271</v>
      </c>
      <c r="X1565" t="s">
        <v>842</v>
      </c>
      <c r="Y1565" t="s">
        <v>115</v>
      </c>
      <c r="Z1565" t="s">
        <v>100</v>
      </c>
      <c r="AA1565" t="s">
        <v>100</v>
      </c>
      <c r="AB1565" t="s">
        <v>100</v>
      </c>
      <c r="AC1565" t="s">
        <v>100</v>
      </c>
      <c r="AD1565" t="s">
        <v>100</v>
      </c>
      <c r="AE1565" t="s">
        <v>115</v>
      </c>
      <c r="AF1565" t="s">
        <v>100</v>
      </c>
      <c r="AG1565" t="s">
        <v>100</v>
      </c>
      <c r="AH1565" t="s">
        <v>100</v>
      </c>
      <c r="AI1565" t="s">
        <v>100</v>
      </c>
      <c r="AJ1565" t="s">
        <v>100</v>
      </c>
      <c r="AK1565" t="s">
        <v>100</v>
      </c>
      <c r="AL1565" t="s">
        <v>100</v>
      </c>
      <c r="AM1565" t="s">
        <v>100</v>
      </c>
      <c r="AN1565" t="s">
        <v>100</v>
      </c>
      <c r="AO1565" t="s">
        <v>100</v>
      </c>
      <c r="AP1565" t="s">
        <v>100</v>
      </c>
      <c r="AQ1565" t="s">
        <v>100</v>
      </c>
      <c r="AR1565" t="s">
        <v>100</v>
      </c>
      <c r="AS1565" t="s">
        <v>100</v>
      </c>
      <c r="AT1565" t="s">
        <v>100</v>
      </c>
      <c r="AU1565" t="s">
        <v>100</v>
      </c>
      <c r="AV1565" t="s">
        <v>100</v>
      </c>
      <c r="AW1565" t="s">
        <v>100</v>
      </c>
      <c r="AX1565" t="s">
        <v>100</v>
      </c>
      <c r="AY1565" t="s">
        <v>100</v>
      </c>
      <c r="AZ1565" t="s">
        <v>100</v>
      </c>
      <c r="BA1565" t="s">
        <v>100</v>
      </c>
      <c r="BB1565" t="s">
        <v>100</v>
      </c>
      <c r="BC1565" t="s">
        <v>100</v>
      </c>
      <c r="BD1565" t="s">
        <v>100</v>
      </c>
      <c r="BE1565" t="s">
        <v>100</v>
      </c>
      <c r="BF1565" t="s">
        <v>100</v>
      </c>
      <c r="BG1565" t="s">
        <v>100</v>
      </c>
      <c r="BH1565" t="s">
        <v>100</v>
      </c>
      <c r="BI1565" t="s">
        <v>100</v>
      </c>
      <c r="BJ1565" t="s">
        <v>100</v>
      </c>
      <c r="BK1565" t="s">
        <v>100</v>
      </c>
      <c r="BL1565" t="s">
        <v>100</v>
      </c>
      <c r="BM1565" t="s">
        <v>100</v>
      </c>
      <c r="BN1565" t="s">
        <v>100</v>
      </c>
      <c r="BO1565" t="s">
        <v>100</v>
      </c>
      <c r="BP1565" t="s">
        <v>100</v>
      </c>
      <c r="BQ1565" t="s">
        <v>100</v>
      </c>
      <c r="BR1565" t="s">
        <v>100</v>
      </c>
      <c r="BS1565" t="s">
        <v>100</v>
      </c>
      <c r="BT1565" t="s">
        <v>100</v>
      </c>
      <c r="BU1565" t="s">
        <v>100</v>
      </c>
      <c r="BV1565" t="s">
        <v>100</v>
      </c>
      <c r="BW1565" t="s">
        <v>100</v>
      </c>
      <c r="BX1565" t="s">
        <v>100</v>
      </c>
      <c r="BY1565" t="s">
        <v>100</v>
      </c>
      <c r="BZ1565" t="s">
        <v>100</v>
      </c>
      <c r="CA1565" t="s">
        <v>100</v>
      </c>
      <c r="CB1565" t="s">
        <v>100</v>
      </c>
      <c r="CC1565" t="s">
        <v>100</v>
      </c>
      <c r="CD1565" t="s">
        <v>100</v>
      </c>
      <c r="CE1565" t="s">
        <v>100</v>
      </c>
      <c r="CF1565" t="s">
        <v>100</v>
      </c>
      <c r="CG1565" t="s">
        <v>100</v>
      </c>
      <c r="CH1565" t="s">
        <v>100</v>
      </c>
      <c r="CI1565" t="s">
        <v>100</v>
      </c>
      <c r="CJ1565" t="s">
        <v>115</v>
      </c>
      <c r="CK1565" t="s">
        <v>100</v>
      </c>
      <c r="CL1565" t="s">
        <v>100</v>
      </c>
      <c r="CM1565" t="s">
        <v>100</v>
      </c>
      <c r="CN1565" t="s">
        <v>211</v>
      </c>
      <c r="CO1565" t="s">
        <v>152</v>
      </c>
      <c r="CP1565" t="s">
        <v>100</v>
      </c>
      <c r="CQ1565" t="s">
        <v>100</v>
      </c>
      <c r="CR1565" t="s">
        <v>100</v>
      </c>
    </row>
    <row r="1566" spans="1:96">
      <c r="A1566" t="s">
        <v>5112</v>
      </c>
      <c r="B1566" t="s">
        <v>5113</v>
      </c>
      <c r="C1566" t="s">
        <v>205</v>
      </c>
      <c r="D1566" t="s">
        <v>5114</v>
      </c>
      <c r="E1566" t="s">
        <v>100</v>
      </c>
      <c r="F1566" t="s">
        <v>100</v>
      </c>
      <c r="G1566" t="s">
        <v>356</v>
      </c>
      <c r="H1566" t="s">
        <v>357</v>
      </c>
      <c r="I1566" t="s">
        <v>143</v>
      </c>
      <c r="J1566" t="s">
        <v>144</v>
      </c>
      <c r="K1566" t="s">
        <v>145</v>
      </c>
      <c r="L1566" t="s">
        <v>106</v>
      </c>
      <c r="M1566" t="s">
        <v>100</v>
      </c>
      <c r="N1566" t="s">
        <v>5115</v>
      </c>
      <c r="O1566" t="s">
        <v>100</v>
      </c>
      <c r="P1566" t="s">
        <v>146</v>
      </c>
      <c r="Q1566" t="s">
        <v>209</v>
      </c>
      <c r="R1566" t="s">
        <v>198</v>
      </c>
      <c r="S1566" t="s">
        <v>100</v>
      </c>
      <c r="T1566" t="s">
        <v>100</v>
      </c>
      <c r="U1566" t="s">
        <v>112</v>
      </c>
      <c r="V1566" t="s">
        <v>271</v>
      </c>
      <c r="W1566" t="s">
        <v>271</v>
      </c>
      <c r="X1566" t="s">
        <v>842</v>
      </c>
      <c r="Y1566" t="s">
        <v>115</v>
      </c>
      <c r="Z1566" t="s">
        <v>100</v>
      </c>
      <c r="AA1566" t="s">
        <v>100</v>
      </c>
      <c r="AB1566" t="s">
        <v>100</v>
      </c>
      <c r="AC1566" t="s">
        <v>100</v>
      </c>
      <c r="AD1566" t="s">
        <v>100</v>
      </c>
      <c r="AE1566" t="s">
        <v>115</v>
      </c>
      <c r="AF1566" t="s">
        <v>100</v>
      </c>
      <c r="AG1566" t="s">
        <v>100</v>
      </c>
      <c r="AH1566" t="s">
        <v>100</v>
      </c>
      <c r="AI1566" t="s">
        <v>100</v>
      </c>
      <c r="AJ1566" t="s">
        <v>100</v>
      </c>
      <c r="AK1566" t="s">
        <v>100</v>
      </c>
      <c r="AL1566" t="s">
        <v>100</v>
      </c>
      <c r="AM1566" t="s">
        <v>100</v>
      </c>
      <c r="AN1566" t="s">
        <v>100</v>
      </c>
      <c r="AO1566" t="s">
        <v>100</v>
      </c>
      <c r="AP1566" t="s">
        <v>100</v>
      </c>
      <c r="AQ1566" t="s">
        <v>100</v>
      </c>
      <c r="AR1566" t="s">
        <v>100</v>
      </c>
      <c r="AS1566" t="s">
        <v>100</v>
      </c>
      <c r="AT1566" t="s">
        <v>100</v>
      </c>
      <c r="AU1566" t="s">
        <v>100</v>
      </c>
      <c r="AV1566" t="s">
        <v>100</v>
      </c>
      <c r="AW1566" t="s">
        <v>100</v>
      </c>
      <c r="AX1566" t="s">
        <v>100</v>
      </c>
      <c r="AY1566" t="s">
        <v>100</v>
      </c>
      <c r="AZ1566" t="s">
        <v>100</v>
      </c>
      <c r="BA1566" t="s">
        <v>100</v>
      </c>
      <c r="BB1566" t="s">
        <v>100</v>
      </c>
      <c r="BC1566" t="s">
        <v>100</v>
      </c>
      <c r="BD1566" t="s">
        <v>100</v>
      </c>
      <c r="BE1566" t="s">
        <v>100</v>
      </c>
      <c r="BF1566" t="s">
        <v>100</v>
      </c>
      <c r="BG1566" t="s">
        <v>100</v>
      </c>
      <c r="BH1566" t="s">
        <v>100</v>
      </c>
      <c r="BI1566" t="s">
        <v>100</v>
      </c>
      <c r="BJ1566" t="s">
        <v>100</v>
      </c>
      <c r="BK1566" t="s">
        <v>100</v>
      </c>
      <c r="BL1566" t="s">
        <v>100</v>
      </c>
      <c r="BM1566" t="s">
        <v>100</v>
      </c>
      <c r="BN1566" t="s">
        <v>100</v>
      </c>
      <c r="BO1566" t="s">
        <v>100</v>
      </c>
      <c r="BP1566" t="s">
        <v>100</v>
      </c>
      <c r="BQ1566" t="s">
        <v>100</v>
      </c>
      <c r="BR1566" t="s">
        <v>100</v>
      </c>
      <c r="BS1566" t="s">
        <v>100</v>
      </c>
      <c r="BT1566" t="s">
        <v>100</v>
      </c>
      <c r="BU1566" t="s">
        <v>100</v>
      </c>
      <c r="BV1566" t="s">
        <v>100</v>
      </c>
      <c r="BW1566" t="s">
        <v>100</v>
      </c>
      <c r="BX1566" t="s">
        <v>100</v>
      </c>
      <c r="BY1566" t="s">
        <v>100</v>
      </c>
      <c r="BZ1566" t="s">
        <v>100</v>
      </c>
      <c r="CA1566" t="s">
        <v>100</v>
      </c>
      <c r="CB1566" t="s">
        <v>100</v>
      </c>
      <c r="CC1566" t="s">
        <v>100</v>
      </c>
      <c r="CD1566" t="s">
        <v>100</v>
      </c>
      <c r="CE1566" t="s">
        <v>100</v>
      </c>
      <c r="CF1566" t="s">
        <v>100</v>
      </c>
      <c r="CG1566" t="s">
        <v>100</v>
      </c>
      <c r="CH1566" t="s">
        <v>100</v>
      </c>
      <c r="CI1566" t="s">
        <v>100</v>
      </c>
      <c r="CJ1566" t="s">
        <v>115</v>
      </c>
      <c r="CK1566" t="s">
        <v>100</v>
      </c>
      <c r="CL1566" t="s">
        <v>100</v>
      </c>
      <c r="CM1566" t="s">
        <v>100</v>
      </c>
      <c r="CN1566" t="s">
        <v>211</v>
      </c>
      <c r="CO1566" t="s">
        <v>152</v>
      </c>
      <c r="CP1566" t="s">
        <v>100</v>
      </c>
      <c r="CQ1566" t="s">
        <v>100</v>
      </c>
      <c r="CR1566" t="s">
        <v>100</v>
      </c>
    </row>
    <row r="1567" spans="1:96">
      <c r="A1567" t="s">
        <v>5116</v>
      </c>
      <c r="B1567" t="s">
        <v>5117</v>
      </c>
      <c r="C1567" t="s">
        <v>205</v>
      </c>
      <c r="D1567" t="s">
        <v>5118</v>
      </c>
      <c r="E1567" t="s">
        <v>100</v>
      </c>
      <c r="F1567" t="s">
        <v>100</v>
      </c>
      <c r="G1567" t="s">
        <v>356</v>
      </c>
      <c r="H1567" t="s">
        <v>207</v>
      </c>
      <c r="I1567" t="s">
        <v>143</v>
      </c>
      <c r="J1567" t="s">
        <v>144</v>
      </c>
      <c r="K1567" t="s">
        <v>145</v>
      </c>
      <c r="L1567" t="s">
        <v>106</v>
      </c>
      <c r="M1567" t="s">
        <v>100</v>
      </c>
      <c r="N1567" t="s">
        <v>5119</v>
      </c>
      <c r="O1567" t="s">
        <v>100</v>
      </c>
      <c r="P1567" t="s">
        <v>146</v>
      </c>
      <c r="Q1567" t="s">
        <v>209</v>
      </c>
      <c r="R1567" t="s">
        <v>198</v>
      </c>
      <c r="S1567" t="s">
        <v>100</v>
      </c>
      <c r="T1567" t="s">
        <v>100</v>
      </c>
      <c r="U1567" t="s">
        <v>112</v>
      </c>
      <c r="V1567" t="s">
        <v>271</v>
      </c>
      <c r="W1567" t="s">
        <v>271</v>
      </c>
      <c r="X1567" t="s">
        <v>842</v>
      </c>
      <c r="Y1567" t="s">
        <v>115</v>
      </c>
      <c r="Z1567" t="s">
        <v>100</v>
      </c>
      <c r="AA1567" t="s">
        <v>100</v>
      </c>
      <c r="AB1567" t="s">
        <v>100</v>
      </c>
      <c r="AC1567" t="s">
        <v>100</v>
      </c>
      <c r="AD1567" t="s">
        <v>100</v>
      </c>
      <c r="AE1567" t="s">
        <v>115</v>
      </c>
      <c r="AF1567" t="s">
        <v>100</v>
      </c>
      <c r="AG1567" t="s">
        <v>100</v>
      </c>
      <c r="AH1567" t="s">
        <v>100</v>
      </c>
      <c r="AI1567" t="s">
        <v>100</v>
      </c>
      <c r="AJ1567" t="s">
        <v>100</v>
      </c>
      <c r="AK1567" t="s">
        <v>100</v>
      </c>
      <c r="AL1567" t="s">
        <v>100</v>
      </c>
      <c r="AM1567" t="s">
        <v>100</v>
      </c>
      <c r="AN1567" t="s">
        <v>100</v>
      </c>
      <c r="AO1567" t="s">
        <v>100</v>
      </c>
      <c r="AP1567" t="s">
        <v>100</v>
      </c>
      <c r="AQ1567" t="s">
        <v>100</v>
      </c>
      <c r="AR1567" t="s">
        <v>100</v>
      </c>
      <c r="AS1567" t="s">
        <v>100</v>
      </c>
      <c r="AT1567" t="s">
        <v>100</v>
      </c>
      <c r="AU1567" t="s">
        <v>100</v>
      </c>
      <c r="AV1567" t="s">
        <v>100</v>
      </c>
      <c r="AW1567" t="s">
        <v>100</v>
      </c>
      <c r="AX1567" t="s">
        <v>100</v>
      </c>
      <c r="AY1567" t="s">
        <v>100</v>
      </c>
      <c r="AZ1567" t="s">
        <v>100</v>
      </c>
      <c r="BA1567" t="s">
        <v>100</v>
      </c>
      <c r="BB1567" t="s">
        <v>100</v>
      </c>
      <c r="BC1567" t="s">
        <v>100</v>
      </c>
      <c r="BD1567" t="s">
        <v>100</v>
      </c>
      <c r="BE1567" t="s">
        <v>100</v>
      </c>
      <c r="BF1567" t="s">
        <v>100</v>
      </c>
      <c r="BG1567" t="s">
        <v>100</v>
      </c>
      <c r="BH1567" t="s">
        <v>100</v>
      </c>
      <c r="BI1567" t="s">
        <v>100</v>
      </c>
      <c r="BJ1567" t="s">
        <v>100</v>
      </c>
      <c r="BK1567" t="s">
        <v>100</v>
      </c>
      <c r="BL1567" t="s">
        <v>100</v>
      </c>
      <c r="BM1567" t="s">
        <v>100</v>
      </c>
      <c r="BN1567" t="s">
        <v>100</v>
      </c>
      <c r="BO1567" t="s">
        <v>100</v>
      </c>
      <c r="BP1567" t="s">
        <v>100</v>
      </c>
      <c r="BQ1567" t="s">
        <v>100</v>
      </c>
      <c r="BR1567" t="s">
        <v>100</v>
      </c>
      <c r="BS1567" t="s">
        <v>100</v>
      </c>
      <c r="BT1567" t="s">
        <v>100</v>
      </c>
      <c r="BU1567" t="s">
        <v>100</v>
      </c>
      <c r="BV1567" t="s">
        <v>100</v>
      </c>
      <c r="BW1567" t="s">
        <v>100</v>
      </c>
      <c r="BX1567" t="s">
        <v>100</v>
      </c>
      <c r="BY1567" t="s">
        <v>100</v>
      </c>
      <c r="BZ1567" t="s">
        <v>100</v>
      </c>
      <c r="CA1567" t="s">
        <v>100</v>
      </c>
      <c r="CB1567" t="s">
        <v>100</v>
      </c>
      <c r="CC1567" t="s">
        <v>100</v>
      </c>
      <c r="CD1567" t="s">
        <v>100</v>
      </c>
      <c r="CE1567" t="s">
        <v>100</v>
      </c>
      <c r="CF1567" t="s">
        <v>100</v>
      </c>
      <c r="CG1567" t="s">
        <v>100</v>
      </c>
      <c r="CH1567" t="s">
        <v>100</v>
      </c>
      <c r="CI1567" t="s">
        <v>100</v>
      </c>
      <c r="CJ1567" t="s">
        <v>115</v>
      </c>
      <c r="CK1567" t="s">
        <v>100</v>
      </c>
      <c r="CL1567" t="s">
        <v>100</v>
      </c>
      <c r="CM1567" t="s">
        <v>100</v>
      </c>
      <c r="CN1567" t="s">
        <v>211</v>
      </c>
      <c r="CO1567" t="s">
        <v>152</v>
      </c>
      <c r="CP1567" t="s">
        <v>100</v>
      </c>
      <c r="CQ1567" t="s">
        <v>100</v>
      </c>
      <c r="CR1567" t="s">
        <v>100</v>
      </c>
    </row>
    <row r="1568" spans="1:96">
      <c r="A1568" t="s">
        <v>5120</v>
      </c>
      <c r="B1568" t="s">
        <v>5121</v>
      </c>
      <c r="C1568" t="s">
        <v>205</v>
      </c>
      <c r="D1568" t="s">
        <v>5122</v>
      </c>
      <c r="E1568" t="s">
        <v>100</v>
      </c>
      <c r="F1568" t="s">
        <v>100</v>
      </c>
      <c r="G1568" t="s">
        <v>356</v>
      </c>
      <c r="H1568" t="s">
        <v>207</v>
      </c>
      <c r="I1568" t="s">
        <v>143</v>
      </c>
      <c r="J1568" t="s">
        <v>144</v>
      </c>
      <c r="K1568" t="s">
        <v>145</v>
      </c>
      <c r="L1568" t="s">
        <v>106</v>
      </c>
      <c r="M1568" t="s">
        <v>100</v>
      </c>
      <c r="N1568" t="s">
        <v>5123</v>
      </c>
      <c r="O1568" t="s">
        <v>100</v>
      </c>
      <c r="P1568" t="s">
        <v>146</v>
      </c>
      <c r="Q1568" t="s">
        <v>209</v>
      </c>
      <c r="R1568" t="s">
        <v>198</v>
      </c>
      <c r="S1568" t="s">
        <v>100</v>
      </c>
      <c r="T1568" t="s">
        <v>100</v>
      </c>
      <c r="U1568" t="s">
        <v>112</v>
      </c>
      <c r="V1568" t="s">
        <v>271</v>
      </c>
      <c r="W1568" t="s">
        <v>271</v>
      </c>
      <c r="X1568" t="s">
        <v>842</v>
      </c>
      <c r="Y1568" t="s">
        <v>115</v>
      </c>
      <c r="Z1568" t="s">
        <v>100</v>
      </c>
      <c r="AA1568" t="s">
        <v>100</v>
      </c>
      <c r="AB1568" t="s">
        <v>100</v>
      </c>
      <c r="AC1568" t="s">
        <v>100</v>
      </c>
      <c r="AD1568" t="s">
        <v>100</v>
      </c>
      <c r="AE1568" t="s">
        <v>115</v>
      </c>
      <c r="AF1568" t="s">
        <v>100</v>
      </c>
      <c r="AG1568" t="s">
        <v>100</v>
      </c>
      <c r="AH1568" t="s">
        <v>100</v>
      </c>
      <c r="AI1568" t="s">
        <v>100</v>
      </c>
      <c r="AJ1568" t="s">
        <v>100</v>
      </c>
      <c r="AK1568" t="s">
        <v>100</v>
      </c>
      <c r="AL1568" t="s">
        <v>100</v>
      </c>
      <c r="AM1568" t="s">
        <v>100</v>
      </c>
      <c r="AN1568" t="s">
        <v>100</v>
      </c>
      <c r="AO1568" t="s">
        <v>100</v>
      </c>
      <c r="AP1568" t="s">
        <v>100</v>
      </c>
      <c r="AQ1568" t="s">
        <v>100</v>
      </c>
      <c r="AR1568" t="s">
        <v>100</v>
      </c>
      <c r="AS1568" t="s">
        <v>100</v>
      </c>
      <c r="AT1568" t="s">
        <v>100</v>
      </c>
      <c r="AU1568" t="s">
        <v>100</v>
      </c>
      <c r="AV1568" t="s">
        <v>100</v>
      </c>
      <c r="AW1568" t="s">
        <v>100</v>
      </c>
      <c r="AX1568" t="s">
        <v>100</v>
      </c>
      <c r="AY1568" t="s">
        <v>100</v>
      </c>
      <c r="AZ1568" t="s">
        <v>100</v>
      </c>
      <c r="BA1568" t="s">
        <v>100</v>
      </c>
      <c r="BB1568" t="s">
        <v>100</v>
      </c>
      <c r="BC1568" t="s">
        <v>100</v>
      </c>
      <c r="BD1568" t="s">
        <v>100</v>
      </c>
      <c r="BE1568" t="s">
        <v>100</v>
      </c>
      <c r="BF1568" t="s">
        <v>100</v>
      </c>
      <c r="BG1568" t="s">
        <v>100</v>
      </c>
      <c r="BH1568" t="s">
        <v>100</v>
      </c>
      <c r="BI1568" t="s">
        <v>100</v>
      </c>
      <c r="BJ1568" t="s">
        <v>100</v>
      </c>
      <c r="BK1568" t="s">
        <v>100</v>
      </c>
      <c r="BL1568" t="s">
        <v>100</v>
      </c>
      <c r="BM1568" t="s">
        <v>100</v>
      </c>
      <c r="BN1568" t="s">
        <v>100</v>
      </c>
      <c r="BO1568" t="s">
        <v>100</v>
      </c>
      <c r="BP1568" t="s">
        <v>100</v>
      </c>
      <c r="BQ1568" t="s">
        <v>100</v>
      </c>
      <c r="BR1568" t="s">
        <v>100</v>
      </c>
      <c r="BS1568" t="s">
        <v>100</v>
      </c>
      <c r="BT1568" t="s">
        <v>100</v>
      </c>
      <c r="BU1568" t="s">
        <v>100</v>
      </c>
      <c r="BV1568" t="s">
        <v>100</v>
      </c>
      <c r="BW1568" t="s">
        <v>100</v>
      </c>
      <c r="BX1568" t="s">
        <v>100</v>
      </c>
      <c r="BY1568" t="s">
        <v>100</v>
      </c>
      <c r="BZ1568" t="s">
        <v>100</v>
      </c>
      <c r="CA1568" t="s">
        <v>100</v>
      </c>
      <c r="CB1568" t="s">
        <v>100</v>
      </c>
      <c r="CC1568" t="s">
        <v>100</v>
      </c>
      <c r="CD1568" t="s">
        <v>100</v>
      </c>
      <c r="CE1568" t="s">
        <v>100</v>
      </c>
      <c r="CF1568" t="s">
        <v>100</v>
      </c>
      <c r="CG1568" t="s">
        <v>100</v>
      </c>
      <c r="CH1568" t="s">
        <v>100</v>
      </c>
      <c r="CI1568" t="s">
        <v>100</v>
      </c>
      <c r="CJ1568" t="s">
        <v>115</v>
      </c>
      <c r="CK1568" t="s">
        <v>100</v>
      </c>
      <c r="CL1568" t="s">
        <v>100</v>
      </c>
      <c r="CM1568" t="s">
        <v>100</v>
      </c>
      <c r="CN1568" t="s">
        <v>211</v>
      </c>
      <c r="CO1568" t="s">
        <v>152</v>
      </c>
      <c r="CP1568" t="s">
        <v>100</v>
      </c>
      <c r="CQ1568" t="s">
        <v>100</v>
      </c>
      <c r="CR1568" t="s">
        <v>100</v>
      </c>
    </row>
    <row r="1569" spans="1:96">
      <c r="A1569" t="s">
        <v>5124</v>
      </c>
      <c r="B1569" t="s">
        <v>5125</v>
      </c>
      <c r="C1569" t="s">
        <v>138</v>
      </c>
      <c r="D1569" t="s">
        <v>5126</v>
      </c>
      <c r="E1569" t="s">
        <v>100</v>
      </c>
      <c r="F1569" t="s">
        <v>100</v>
      </c>
      <c r="G1569" t="s">
        <v>141</v>
      </c>
      <c r="H1569" t="s">
        <v>142</v>
      </c>
      <c r="I1569" t="s">
        <v>143</v>
      </c>
      <c r="J1569" t="s">
        <v>159</v>
      </c>
      <c r="K1569" t="s">
        <v>3372</v>
      </c>
      <c r="L1569" t="s">
        <v>106</v>
      </c>
      <c r="M1569" t="s">
        <v>100</v>
      </c>
      <c r="N1569" t="s">
        <v>100</v>
      </c>
      <c r="O1569" t="s">
        <v>100</v>
      </c>
      <c r="P1569" t="s">
        <v>146</v>
      </c>
      <c r="Q1569" t="s">
        <v>147</v>
      </c>
      <c r="R1569" t="s">
        <v>148</v>
      </c>
      <c r="S1569" t="s">
        <v>100</v>
      </c>
      <c r="T1569" t="s">
        <v>100</v>
      </c>
      <c r="U1569" t="s">
        <v>112</v>
      </c>
      <c r="V1569" t="s">
        <v>271</v>
      </c>
      <c r="W1569" t="s">
        <v>271</v>
      </c>
      <c r="X1569" t="s">
        <v>842</v>
      </c>
      <c r="Y1569" t="s">
        <v>115</v>
      </c>
      <c r="Z1569" t="s">
        <v>100</v>
      </c>
      <c r="AA1569" t="s">
        <v>100</v>
      </c>
      <c r="AB1569" t="s">
        <v>100</v>
      </c>
      <c r="AC1569" t="s">
        <v>100</v>
      </c>
      <c r="AD1569" t="s">
        <v>100</v>
      </c>
      <c r="AE1569" t="s">
        <v>115</v>
      </c>
      <c r="AF1569" t="s">
        <v>100</v>
      </c>
      <c r="AG1569" t="s">
        <v>100</v>
      </c>
      <c r="AH1569" t="s">
        <v>100</v>
      </c>
      <c r="AI1569" t="s">
        <v>100</v>
      </c>
      <c r="AJ1569" t="s">
        <v>100</v>
      </c>
      <c r="AK1569" t="s">
        <v>100</v>
      </c>
      <c r="AL1569" t="s">
        <v>100</v>
      </c>
      <c r="AM1569" t="s">
        <v>100</v>
      </c>
      <c r="AN1569" t="s">
        <v>100</v>
      </c>
      <c r="AO1569" t="s">
        <v>100</v>
      </c>
      <c r="AP1569" t="s">
        <v>100</v>
      </c>
      <c r="AQ1569" t="s">
        <v>100</v>
      </c>
      <c r="AR1569" t="s">
        <v>100</v>
      </c>
      <c r="AS1569" t="s">
        <v>100</v>
      </c>
      <c r="AT1569" t="s">
        <v>100</v>
      </c>
      <c r="AU1569" t="s">
        <v>100</v>
      </c>
      <c r="AV1569" t="s">
        <v>100</v>
      </c>
      <c r="AW1569" t="s">
        <v>100</v>
      </c>
      <c r="AX1569" t="s">
        <v>100</v>
      </c>
      <c r="AY1569" t="s">
        <v>100</v>
      </c>
      <c r="AZ1569" t="s">
        <v>100</v>
      </c>
      <c r="BA1569" t="s">
        <v>100</v>
      </c>
      <c r="BB1569" t="s">
        <v>100</v>
      </c>
      <c r="BC1569" t="s">
        <v>100</v>
      </c>
      <c r="BD1569" t="s">
        <v>100</v>
      </c>
      <c r="BE1569" t="s">
        <v>100</v>
      </c>
      <c r="BF1569" t="s">
        <v>100</v>
      </c>
      <c r="BG1569" t="s">
        <v>100</v>
      </c>
      <c r="BH1569" t="s">
        <v>100</v>
      </c>
      <c r="BI1569" t="s">
        <v>100</v>
      </c>
      <c r="BJ1569" t="s">
        <v>100</v>
      </c>
      <c r="BK1569" t="s">
        <v>100</v>
      </c>
      <c r="BL1569" t="s">
        <v>100</v>
      </c>
      <c r="BM1569" t="s">
        <v>100</v>
      </c>
      <c r="BN1569" t="s">
        <v>100</v>
      </c>
      <c r="BO1569" t="s">
        <v>100</v>
      </c>
      <c r="BP1569" t="s">
        <v>100</v>
      </c>
      <c r="BQ1569" t="s">
        <v>100</v>
      </c>
      <c r="BR1569" t="s">
        <v>100</v>
      </c>
      <c r="BS1569" t="s">
        <v>100</v>
      </c>
      <c r="BT1569" t="s">
        <v>100</v>
      </c>
      <c r="BU1569" t="s">
        <v>100</v>
      </c>
      <c r="BV1569" t="s">
        <v>100</v>
      </c>
      <c r="BW1569" t="s">
        <v>100</v>
      </c>
      <c r="BX1569" t="s">
        <v>100</v>
      </c>
      <c r="BY1569" t="s">
        <v>100</v>
      </c>
      <c r="BZ1569" t="s">
        <v>100</v>
      </c>
      <c r="CA1569" t="s">
        <v>100</v>
      </c>
      <c r="CB1569" t="s">
        <v>100</v>
      </c>
      <c r="CC1569" t="s">
        <v>100</v>
      </c>
      <c r="CD1569" t="s">
        <v>100</v>
      </c>
      <c r="CE1569" t="s">
        <v>100</v>
      </c>
      <c r="CF1569" t="s">
        <v>100</v>
      </c>
      <c r="CG1569" t="s">
        <v>100</v>
      </c>
      <c r="CH1569" t="s">
        <v>100</v>
      </c>
      <c r="CI1569" t="s">
        <v>100</v>
      </c>
      <c r="CJ1569" t="s">
        <v>115</v>
      </c>
      <c r="CK1569" t="s">
        <v>100</v>
      </c>
      <c r="CL1569" t="s">
        <v>100</v>
      </c>
      <c r="CM1569" t="s">
        <v>100</v>
      </c>
      <c r="CN1569" t="s">
        <v>151</v>
      </c>
      <c r="CO1569" t="s">
        <v>100</v>
      </c>
      <c r="CP1569" t="s">
        <v>100</v>
      </c>
      <c r="CQ1569" t="s">
        <v>152</v>
      </c>
      <c r="CR1569" t="s">
        <v>340</v>
      </c>
    </row>
    <row r="1570" spans="1:96">
      <c r="A1570" t="s">
        <v>5127</v>
      </c>
      <c r="B1570" t="s">
        <v>5128</v>
      </c>
      <c r="C1570" t="s">
        <v>138</v>
      </c>
      <c r="D1570" t="s">
        <v>5129</v>
      </c>
      <c r="E1570" t="s">
        <v>100</v>
      </c>
      <c r="F1570" t="s">
        <v>100</v>
      </c>
      <c r="G1570" t="s">
        <v>141</v>
      </c>
      <c r="H1570" t="s">
        <v>142</v>
      </c>
      <c r="I1570" t="s">
        <v>143</v>
      </c>
      <c r="J1570" t="s">
        <v>159</v>
      </c>
      <c r="K1570" t="s">
        <v>3372</v>
      </c>
      <c r="L1570" t="s">
        <v>106</v>
      </c>
      <c r="M1570" t="s">
        <v>100</v>
      </c>
      <c r="N1570" t="s">
        <v>100</v>
      </c>
      <c r="O1570" t="s">
        <v>100</v>
      </c>
      <c r="P1570" t="s">
        <v>146</v>
      </c>
      <c r="Q1570" t="s">
        <v>147</v>
      </c>
      <c r="R1570" t="s">
        <v>148</v>
      </c>
      <c r="S1570" t="s">
        <v>100</v>
      </c>
      <c r="T1570" t="s">
        <v>100</v>
      </c>
      <c r="U1570" t="s">
        <v>112</v>
      </c>
      <c r="V1570" t="s">
        <v>271</v>
      </c>
      <c r="W1570" t="s">
        <v>271</v>
      </c>
      <c r="X1570" t="s">
        <v>842</v>
      </c>
      <c r="Y1570" t="s">
        <v>115</v>
      </c>
      <c r="Z1570" t="s">
        <v>100</v>
      </c>
      <c r="AA1570" t="s">
        <v>100</v>
      </c>
      <c r="AB1570" t="s">
        <v>100</v>
      </c>
      <c r="AC1570" t="s">
        <v>100</v>
      </c>
      <c r="AD1570" t="s">
        <v>100</v>
      </c>
      <c r="AE1570" t="s">
        <v>115</v>
      </c>
      <c r="AF1570" t="s">
        <v>100</v>
      </c>
      <c r="AG1570" t="s">
        <v>100</v>
      </c>
      <c r="AH1570" t="s">
        <v>100</v>
      </c>
      <c r="AI1570" t="s">
        <v>100</v>
      </c>
      <c r="AJ1570" t="s">
        <v>100</v>
      </c>
      <c r="AK1570" t="s">
        <v>100</v>
      </c>
      <c r="AL1570" t="s">
        <v>100</v>
      </c>
      <c r="AM1570" t="s">
        <v>100</v>
      </c>
      <c r="AN1570" t="s">
        <v>100</v>
      </c>
      <c r="AO1570" t="s">
        <v>100</v>
      </c>
      <c r="AP1570" t="s">
        <v>100</v>
      </c>
      <c r="AQ1570" t="s">
        <v>100</v>
      </c>
      <c r="AR1570" t="s">
        <v>100</v>
      </c>
      <c r="AS1570" t="s">
        <v>100</v>
      </c>
      <c r="AT1570" t="s">
        <v>100</v>
      </c>
      <c r="AU1570" t="s">
        <v>100</v>
      </c>
      <c r="AV1570" t="s">
        <v>100</v>
      </c>
      <c r="AW1570" t="s">
        <v>100</v>
      </c>
      <c r="AX1570" t="s">
        <v>100</v>
      </c>
      <c r="AY1570" t="s">
        <v>100</v>
      </c>
      <c r="AZ1570" t="s">
        <v>100</v>
      </c>
      <c r="BA1570" t="s">
        <v>100</v>
      </c>
      <c r="BB1570" t="s">
        <v>100</v>
      </c>
      <c r="BC1570" t="s">
        <v>100</v>
      </c>
      <c r="BD1570" t="s">
        <v>100</v>
      </c>
      <c r="BE1570" t="s">
        <v>100</v>
      </c>
      <c r="BF1570" t="s">
        <v>100</v>
      </c>
      <c r="BG1570" t="s">
        <v>100</v>
      </c>
      <c r="BH1570" t="s">
        <v>100</v>
      </c>
      <c r="BI1570" t="s">
        <v>100</v>
      </c>
      <c r="BJ1570" t="s">
        <v>100</v>
      </c>
      <c r="BK1570" t="s">
        <v>100</v>
      </c>
      <c r="BL1570" t="s">
        <v>100</v>
      </c>
      <c r="BM1570" t="s">
        <v>100</v>
      </c>
      <c r="BN1570" t="s">
        <v>100</v>
      </c>
      <c r="BO1570" t="s">
        <v>100</v>
      </c>
      <c r="BP1570" t="s">
        <v>100</v>
      </c>
      <c r="BQ1570" t="s">
        <v>100</v>
      </c>
      <c r="BR1570" t="s">
        <v>100</v>
      </c>
      <c r="BS1570" t="s">
        <v>100</v>
      </c>
      <c r="BT1570" t="s">
        <v>100</v>
      </c>
      <c r="BU1570" t="s">
        <v>100</v>
      </c>
      <c r="BV1570" t="s">
        <v>100</v>
      </c>
      <c r="BW1570" t="s">
        <v>100</v>
      </c>
      <c r="BX1570" t="s">
        <v>100</v>
      </c>
      <c r="BY1570" t="s">
        <v>100</v>
      </c>
      <c r="BZ1570" t="s">
        <v>100</v>
      </c>
      <c r="CA1570" t="s">
        <v>100</v>
      </c>
      <c r="CB1570" t="s">
        <v>100</v>
      </c>
      <c r="CC1570" t="s">
        <v>100</v>
      </c>
      <c r="CD1570" t="s">
        <v>100</v>
      </c>
      <c r="CE1570" t="s">
        <v>100</v>
      </c>
      <c r="CF1570" t="s">
        <v>100</v>
      </c>
      <c r="CG1570" t="s">
        <v>100</v>
      </c>
      <c r="CH1570" t="s">
        <v>100</v>
      </c>
      <c r="CI1570" t="s">
        <v>100</v>
      </c>
      <c r="CJ1570" t="s">
        <v>115</v>
      </c>
      <c r="CK1570" t="s">
        <v>100</v>
      </c>
      <c r="CL1570" t="s">
        <v>100</v>
      </c>
      <c r="CM1570" t="s">
        <v>100</v>
      </c>
      <c r="CN1570" t="s">
        <v>151</v>
      </c>
      <c r="CO1570" t="s">
        <v>100</v>
      </c>
      <c r="CP1570" t="s">
        <v>100</v>
      </c>
      <c r="CQ1570" t="s">
        <v>152</v>
      </c>
      <c r="CR1570" t="s">
        <v>340</v>
      </c>
    </row>
    <row r="1571" spans="1:96">
      <c r="A1571" t="s">
        <v>5130</v>
      </c>
      <c r="B1571" t="s">
        <v>5131</v>
      </c>
      <c r="C1571" t="s">
        <v>138</v>
      </c>
      <c r="D1571" t="s">
        <v>5132</v>
      </c>
      <c r="E1571" t="s">
        <v>100</v>
      </c>
      <c r="F1571" t="s">
        <v>100</v>
      </c>
      <c r="G1571" t="s">
        <v>141</v>
      </c>
      <c r="H1571" t="s">
        <v>142</v>
      </c>
      <c r="I1571" t="s">
        <v>143</v>
      </c>
      <c r="J1571" t="s">
        <v>159</v>
      </c>
      <c r="K1571" t="s">
        <v>3372</v>
      </c>
      <c r="L1571" t="s">
        <v>106</v>
      </c>
      <c r="M1571" t="s">
        <v>100</v>
      </c>
      <c r="N1571" t="s">
        <v>100</v>
      </c>
      <c r="O1571" t="s">
        <v>100</v>
      </c>
      <c r="P1571" t="s">
        <v>146</v>
      </c>
      <c r="Q1571" t="s">
        <v>147</v>
      </c>
      <c r="R1571" t="s">
        <v>148</v>
      </c>
      <c r="S1571" t="s">
        <v>100</v>
      </c>
      <c r="T1571" t="s">
        <v>100</v>
      </c>
      <c r="U1571" t="s">
        <v>112</v>
      </c>
      <c r="V1571" t="s">
        <v>271</v>
      </c>
      <c r="W1571" t="s">
        <v>271</v>
      </c>
      <c r="X1571" t="s">
        <v>842</v>
      </c>
      <c r="Y1571" t="s">
        <v>115</v>
      </c>
      <c r="Z1571" t="s">
        <v>100</v>
      </c>
      <c r="AA1571" t="s">
        <v>100</v>
      </c>
      <c r="AB1571" t="s">
        <v>100</v>
      </c>
      <c r="AC1571" t="s">
        <v>100</v>
      </c>
      <c r="AD1571" t="s">
        <v>100</v>
      </c>
      <c r="AE1571" t="s">
        <v>115</v>
      </c>
      <c r="AF1571" t="s">
        <v>100</v>
      </c>
      <c r="AG1571" t="s">
        <v>100</v>
      </c>
      <c r="AH1571" t="s">
        <v>100</v>
      </c>
      <c r="AI1571" t="s">
        <v>100</v>
      </c>
      <c r="AJ1571" t="s">
        <v>100</v>
      </c>
      <c r="AK1571" t="s">
        <v>100</v>
      </c>
      <c r="AL1571" t="s">
        <v>100</v>
      </c>
      <c r="AM1571" t="s">
        <v>100</v>
      </c>
      <c r="AN1571" t="s">
        <v>100</v>
      </c>
      <c r="AO1571" t="s">
        <v>100</v>
      </c>
      <c r="AP1571" t="s">
        <v>100</v>
      </c>
      <c r="AQ1571" t="s">
        <v>100</v>
      </c>
      <c r="AR1571" t="s">
        <v>100</v>
      </c>
      <c r="AS1571" t="s">
        <v>100</v>
      </c>
      <c r="AT1571" t="s">
        <v>100</v>
      </c>
      <c r="AU1571" t="s">
        <v>100</v>
      </c>
      <c r="AV1571" t="s">
        <v>100</v>
      </c>
      <c r="AW1571" t="s">
        <v>100</v>
      </c>
      <c r="AX1571" t="s">
        <v>100</v>
      </c>
      <c r="AY1571" t="s">
        <v>100</v>
      </c>
      <c r="AZ1571" t="s">
        <v>100</v>
      </c>
      <c r="BA1571" t="s">
        <v>100</v>
      </c>
      <c r="BB1571" t="s">
        <v>100</v>
      </c>
      <c r="BC1571" t="s">
        <v>100</v>
      </c>
      <c r="BD1571" t="s">
        <v>100</v>
      </c>
      <c r="BE1571" t="s">
        <v>100</v>
      </c>
      <c r="BF1571" t="s">
        <v>100</v>
      </c>
      <c r="BG1571" t="s">
        <v>100</v>
      </c>
      <c r="BH1571" t="s">
        <v>100</v>
      </c>
      <c r="BI1571" t="s">
        <v>100</v>
      </c>
      <c r="BJ1571" t="s">
        <v>100</v>
      </c>
      <c r="BK1571" t="s">
        <v>100</v>
      </c>
      <c r="BL1571" t="s">
        <v>100</v>
      </c>
      <c r="BM1571" t="s">
        <v>100</v>
      </c>
      <c r="BN1571" t="s">
        <v>100</v>
      </c>
      <c r="BO1571" t="s">
        <v>100</v>
      </c>
      <c r="BP1571" t="s">
        <v>100</v>
      </c>
      <c r="BQ1571" t="s">
        <v>100</v>
      </c>
      <c r="BR1571" t="s">
        <v>100</v>
      </c>
      <c r="BS1571" t="s">
        <v>100</v>
      </c>
      <c r="BT1571" t="s">
        <v>100</v>
      </c>
      <c r="BU1571" t="s">
        <v>100</v>
      </c>
      <c r="BV1571" t="s">
        <v>100</v>
      </c>
      <c r="BW1571" t="s">
        <v>100</v>
      </c>
      <c r="BX1571" t="s">
        <v>100</v>
      </c>
      <c r="BY1571" t="s">
        <v>100</v>
      </c>
      <c r="BZ1571" t="s">
        <v>100</v>
      </c>
      <c r="CA1571" t="s">
        <v>100</v>
      </c>
      <c r="CB1571" t="s">
        <v>100</v>
      </c>
      <c r="CC1571" t="s">
        <v>100</v>
      </c>
      <c r="CD1571" t="s">
        <v>100</v>
      </c>
      <c r="CE1571" t="s">
        <v>100</v>
      </c>
      <c r="CF1571" t="s">
        <v>100</v>
      </c>
      <c r="CG1571" t="s">
        <v>100</v>
      </c>
      <c r="CH1571" t="s">
        <v>100</v>
      </c>
      <c r="CI1571" t="s">
        <v>100</v>
      </c>
      <c r="CJ1571" t="s">
        <v>115</v>
      </c>
      <c r="CK1571" t="s">
        <v>100</v>
      </c>
      <c r="CL1571" t="s">
        <v>100</v>
      </c>
      <c r="CM1571" t="s">
        <v>100</v>
      </c>
      <c r="CN1571" t="s">
        <v>151</v>
      </c>
      <c r="CO1571" t="s">
        <v>100</v>
      </c>
      <c r="CP1571" t="s">
        <v>100</v>
      </c>
      <c r="CQ1571" t="s">
        <v>152</v>
      </c>
      <c r="CR1571" t="s">
        <v>340</v>
      </c>
    </row>
    <row r="1572" spans="1:96">
      <c r="A1572" t="s">
        <v>5133</v>
      </c>
      <c r="B1572" t="s">
        <v>5134</v>
      </c>
      <c r="C1572" t="s">
        <v>554</v>
      </c>
      <c r="D1572" t="s">
        <v>5135</v>
      </c>
      <c r="E1572" t="s">
        <v>100</v>
      </c>
      <c r="F1572" t="s">
        <v>100</v>
      </c>
      <c r="G1572" t="s">
        <v>141</v>
      </c>
      <c r="H1572" t="s">
        <v>142</v>
      </c>
      <c r="I1572" t="s">
        <v>143</v>
      </c>
      <c r="J1572" t="s">
        <v>144</v>
      </c>
      <c r="K1572" t="s">
        <v>145</v>
      </c>
      <c r="L1572" t="s">
        <v>106</v>
      </c>
      <c r="M1572" t="s">
        <v>100</v>
      </c>
      <c r="N1572" t="s">
        <v>100</v>
      </c>
      <c r="O1572" t="s">
        <v>100</v>
      </c>
      <c r="P1572" t="s">
        <v>146</v>
      </c>
      <c r="Q1572" t="s">
        <v>147</v>
      </c>
      <c r="R1572" t="s">
        <v>148</v>
      </c>
      <c r="S1572" t="s">
        <v>100</v>
      </c>
      <c r="T1572" t="s">
        <v>100</v>
      </c>
      <c r="U1572" t="s">
        <v>112</v>
      </c>
      <c r="V1572" t="s">
        <v>2732</v>
      </c>
      <c r="W1572" t="s">
        <v>2732</v>
      </c>
      <c r="X1572" t="s">
        <v>5025</v>
      </c>
      <c r="Y1572" t="s">
        <v>100</v>
      </c>
      <c r="Z1572" t="s">
        <v>100</v>
      </c>
      <c r="AA1572" t="s">
        <v>100</v>
      </c>
      <c r="AB1572" t="s">
        <v>100</v>
      </c>
      <c r="AC1572" t="s">
        <v>100</v>
      </c>
      <c r="AD1572" t="s">
        <v>100</v>
      </c>
      <c r="AE1572" t="s">
        <v>100</v>
      </c>
      <c r="AF1572" t="s">
        <v>100</v>
      </c>
      <c r="AG1572" t="s">
        <v>100</v>
      </c>
      <c r="AH1572" t="s">
        <v>100</v>
      </c>
      <c r="AI1572" t="s">
        <v>100</v>
      </c>
      <c r="AJ1572" t="s">
        <v>100</v>
      </c>
      <c r="AK1572" t="s">
        <v>100</v>
      </c>
      <c r="AL1572" t="s">
        <v>100</v>
      </c>
      <c r="AM1572" t="s">
        <v>100</v>
      </c>
      <c r="AN1572" t="s">
        <v>100</v>
      </c>
      <c r="AO1572" t="s">
        <v>100</v>
      </c>
      <c r="AP1572" t="s">
        <v>100</v>
      </c>
      <c r="AQ1572" t="s">
        <v>100</v>
      </c>
      <c r="AR1572" t="s">
        <v>100</v>
      </c>
      <c r="AS1572" t="s">
        <v>100</v>
      </c>
      <c r="AT1572" t="s">
        <v>100</v>
      </c>
      <c r="AU1572" t="s">
        <v>100</v>
      </c>
      <c r="AV1572" t="s">
        <v>100</v>
      </c>
      <c r="AW1572" t="s">
        <v>100</v>
      </c>
      <c r="AX1572" t="s">
        <v>100</v>
      </c>
      <c r="AY1572" t="s">
        <v>100</v>
      </c>
      <c r="AZ1572" t="s">
        <v>100</v>
      </c>
      <c r="BA1572" t="s">
        <v>100</v>
      </c>
      <c r="BB1572" t="s">
        <v>100</v>
      </c>
      <c r="BC1572" t="s">
        <v>100</v>
      </c>
      <c r="BD1572" t="s">
        <v>100</v>
      </c>
      <c r="BE1572" t="s">
        <v>100</v>
      </c>
      <c r="BF1572" t="s">
        <v>100</v>
      </c>
      <c r="BG1572" t="s">
        <v>100</v>
      </c>
      <c r="BH1572" t="s">
        <v>100</v>
      </c>
      <c r="BI1572" t="s">
        <v>100</v>
      </c>
      <c r="BJ1572" t="s">
        <v>100</v>
      </c>
      <c r="BK1572" t="s">
        <v>100</v>
      </c>
      <c r="BL1572" t="s">
        <v>100</v>
      </c>
      <c r="BM1572" t="s">
        <v>100</v>
      </c>
      <c r="BN1572" t="s">
        <v>100</v>
      </c>
      <c r="BO1572" t="s">
        <v>100</v>
      </c>
      <c r="BP1572" t="s">
        <v>100</v>
      </c>
      <c r="BQ1572" t="s">
        <v>100</v>
      </c>
      <c r="BR1572" t="s">
        <v>100</v>
      </c>
      <c r="BS1572" t="s">
        <v>100</v>
      </c>
      <c r="BT1572" t="s">
        <v>100</v>
      </c>
      <c r="BU1572" t="s">
        <v>115</v>
      </c>
      <c r="BV1572" t="s">
        <v>100</v>
      </c>
      <c r="BW1572" t="s">
        <v>100</v>
      </c>
      <c r="BX1572" t="s">
        <v>100</v>
      </c>
      <c r="BY1572" t="s">
        <v>100</v>
      </c>
      <c r="BZ1572" t="s">
        <v>100</v>
      </c>
      <c r="CA1572" t="s">
        <v>100</v>
      </c>
      <c r="CB1572" t="s">
        <v>100</v>
      </c>
      <c r="CC1572" t="s">
        <v>100</v>
      </c>
      <c r="CD1572" t="s">
        <v>100</v>
      </c>
      <c r="CE1572" t="s">
        <v>100</v>
      </c>
      <c r="CF1572" t="s">
        <v>100</v>
      </c>
      <c r="CG1572" t="s">
        <v>100</v>
      </c>
      <c r="CH1572" t="s">
        <v>100</v>
      </c>
      <c r="CI1572" t="s">
        <v>100</v>
      </c>
      <c r="CJ1572" t="s">
        <v>100</v>
      </c>
      <c r="CK1572" t="s">
        <v>100</v>
      </c>
      <c r="CL1572" t="s">
        <v>100</v>
      </c>
      <c r="CM1572" t="s">
        <v>100</v>
      </c>
      <c r="CN1572" t="s">
        <v>151</v>
      </c>
      <c r="CO1572" t="s">
        <v>100</v>
      </c>
      <c r="CP1572" t="s">
        <v>100</v>
      </c>
      <c r="CQ1572" t="s">
        <v>152</v>
      </c>
      <c r="CR1572" t="s">
        <v>153</v>
      </c>
    </row>
    <row r="1573" spans="1:96">
      <c r="A1573" t="s">
        <v>5136</v>
      </c>
      <c r="B1573" t="s">
        <v>5137</v>
      </c>
      <c r="C1573" t="s">
        <v>554</v>
      </c>
      <c r="D1573" t="s">
        <v>5138</v>
      </c>
      <c r="E1573" t="s">
        <v>100</v>
      </c>
      <c r="F1573" t="s">
        <v>100</v>
      </c>
      <c r="G1573" t="s">
        <v>141</v>
      </c>
      <c r="H1573" t="s">
        <v>142</v>
      </c>
      <c r="I1573" t="s">
        <v>143</v>
      </c>
      <c r="J1573" t="s">
        <v>144</v>
      </c>
      <c r="K1573" t="s">
        <v>145</v>
      </c>
      <c r="L1573" t="s">
        <v>106</v>
      </c>
      <c r="M1573" t="s">
        <v>100</v>
      </c>
      <c r="N1573" t="s">
        <v>100</v>
      </c>
      <c r="O1573" t="s">
        <v>100</v>
      </c>
      <c r="P1573" t="s">
        <v>146</v>
      </c>
      <c r="Q1573" t="s">
        <v>147</v>
      </c>
      <c r="R1573" t="s">
        <v>148</v>
      </c>
      <c r="S1573" t="s">
        <v>100</v>
      </c>
      <c r="T1573" t="s">
        <v>100</v>
      </c>
      <c r="U1573" t="s">
        <v>112</v>
      </c>
      <c r="V1573" t="s">
        <v>2732</v>
      </c>
      <c r="W1573" t="s">
        <v>2732</v>
      </c>
      <c r="X1573" t="s">
        <v>5025</v>
      </c>
      <c r="Y1573" t="s">
        <v>100</v>
      </c>
      <c r="Z1573" t="s">
        <v>100</v>
      </c>
      <c r="AA1573" t="s">
        <v>100</v>
      </c>
      <c r="AB1573" t="s">
        <v>100</v>
      </c>
      <c r="AC1573" t="s">
        <v>100</v>
      </c>
      <c r="AD1573" t="s">
        <v>100</v>
      </c>
      <c r="AE1573" t="s">
        <v>100</v>
      </c>
      <c r="AF1573" t="s">
        <v>100</v>
      </c>
      <c r="AG1573" t="s">
        <v>100</v>
      </c>
      <c r="AH1573" t="s">
        <v>100</v>
      </c>
      <c r="AI1573" t="s">
        <v>100</v>
      </c>
      <c r="AJ1573" t="s">
        <v>100</v>
      </c>
      <c r="AK1573" t="s">
        <v>100</v>
      </c>
      <c r="AL1573" t="s">
        <v>100</v>
      </c>
      <c r="AM1573" t="s">
        <v>100</v>
      </c>
      <c r="AN1573" t="s">
        <v>100</v>
      </c>
      <c r="AO1573" t="s">
        <v>100</v>
      </c>
      <c r="AP1573" t="s">
        <v>100</v>
      </c>
      <c r="AQ1573" t="s">
        <v>100</v>
      </c>
      <c r="AR1573" t="s">
        <v>100</v>
      </c>
      <c r="AS1573" t="s">
        <v>100</v>
      </c>
      <c r="AT1573" t="s">
        <v>100</v>
      </c>
      <c r="AU1573" t="s">
        <v>100</v>
      </c>
      <c r="AV1573" t="s">
        <v>100</v>
      </c>
      <c r="AW1573" t="s">
        <v>100</v>
      </c>
      <c r="AX1573" t="s">
        <v>100</v>
      </c>
      <c r="AY1573" t="s">
        <v>100</v>
      </c>
      <c r="AZ1573" t="s">
        <v>100</v>
      </c>
      <c r="BA1573" t="s">
        <v>100</v>
      </c>
      <c r="BB1573" t="s">
        <v>100</v>
      </c>
      <c r="BC1573" t="s">
        <v>100</v>
      </c>
      <c r="BD1573" t="s">
        <v>100</v>
      </c>
      <c r="BE1573" t="s">
        <v>100</v>
      </c>
      <c r="BF1573" t="s">
        <v>100</v>
      </c>
      <c r="BG1573" t="s">
        <v>100</v>
      </c>
      <c r="BH1573" t="s">
        <v>100</v>
      </c>
      <c r="BI1573" t="s">
        <v>100</v>
      </c>
      <c r="BJ1573" t="s">
        <v>100</v>
      </c>
      <c r="BK1573" t="s">
        <v>100</v>
      </c>
      <c r="BL1573" t="s">
        <v>100</v>
      </c>
      <c r="BM1573" t="s">
        <v>100</v>
      </c>
      <c r="BN1573" t="s">
        <v>100</v>
      </c>
      <c r="BO1573" t="s">
        <v>100</v>
      </c>
      <c r="BP1573" t="s">
        <v>100</v>
      </c>
      <c r="BQ1573" t="s">
        <v>100</v>
      </c>
      <c r="BR1573" t="s">
        <v>100</v>
      </c>
      <c r="BS1573" t="s">
        <v>100</v>
      </c>
      <c r="BT1573" t="s">
        <v>100</v>
      </c>
      <c r="BU1573" t="s">
        <v>115</v>
      </c>
      <c r="BV1573" t="s">
        <v>100</v>
      </c>
      <c r="BW1573" t="s">
        <v>100</v>
      </c>
      <c r="BX1573" t="s">
        <v>100</v>
      </c>
      <c r="BY1573" t="s">
        <v>100</v>
      </c>
      <c r="BZ1573" t="s">
        <v>100</v>
      </c>
      <c r="CA1573" t="s">
        <v>100</v>
      </c>
      <c r="CB1573" t="s">
        <v>100</v>
      </c>
      <c r="CC1573" t="s">
        <v>100</v>
      </c>
      <c r="CD1573" t="s">
        <v>100</v>
      </c>
      <c r="CE1573" t="s">
        <v>100</v>
      </c>
      <c r="CF1573" t="s">
        <v>100</v>
      </c>
      <c r="CG1573" t="s">
        <v>100</v>
      </c>
      <c r="CH1573" t="s">
        <v>100</v>
      </c>
      <c r="CI1573" t="s">
        <v>100</v>
      </c>
      <c r="CJ1573" t="s">
        <v>100</v>
      </c>
      <c r="CK1573" t="s">
        <v>100</v>
      </c>
      <c r="CL1573" t="s">
        <v>100</v>
      </c>
      <c r="CM1573" t="s">
        <v>100</v>
      </c>
      <c r="CN1573" t="s">
        <v>151</v>
      </c>
      <c r="CO1573" t="s">
        <v>100</v>
      </c>
      <c r="CP1573" t="s">
        <v>100</v>
      </c>
      <c r="CQ1573" t="s">
        <v>152</v>
      </c>
      <c r="CR1573" t="s">
        <v>153</v>
      </c>
    </row>
    <row r="1574" spans="1:96">
      <c r="A1574" t="s">
        <v>5139</v>
      </c>
      <c r="B1574" t="s">
        <v>5140</v>
      </c>
      <c r="C1574" t="s">
        <v>554</v>
      </c>
      <c r="D1574" t="s">
        <v>5141</v>
      </c>
      <c r="E1574" t="s">
        <v>100</v>
      </c>
      <c r="F1574" t="s">
        <v>100</v>
      </c>
      <c r="G1574" t="s">
        <v>141</v>
      </c>
      <c r="H1574" t="s">
        <v>142</v>
      </c>
      <c r="I1574" t="s">
        <v>143</v>
      </c>
      <c r="J1574" t="s">
        <v>144</v>
      </c>
      <c r="K1574" t="s">
        <v>145</v>
      </c>
      <c r="L1574" t="s">
        <v>106</v>
      </c>
      <c r="M1574" t="s">
        <v>100</v>
      </c>
      <c r="N1574" t="s">
        <v>100</v>
      </c>
      <c r="O1574" t="s">
        <v>100</v>
      </c>
      <c r="P1574" t="s">
        <v>146</v>
      </c>
      <c r="Q1574" t="s">
        <v>147</v>
      </c>
      <c r="R1574" t="s">
        <v>148</v>
      </c>
      <c r="S1574" t="s">
        <v>100</v>
      </c>
      <c r="T1574" t="s">
        <v>100</v>
      </c>
      <c r="U1574" t="s">
        <v>112</v>
      </c>
      <c r="V1574" t="s">
        <v>2732</v>
      </c>
      <c r="W1574" t="s">
        <v>2732</v>
      </c>
      <c r="X1574" t="s">
        <v>5025</v>
      </c>
      <c r="Y1574" t="s">
        <v>100</v>
      </c>
      <c r="Z1574" t="s">
        <v>100</v>
      </c>
      <c r="AA1574" t="s">
        <v>100</v>
      </c>
      <c r="AB1574" t="s">
        <v>100</v>
      </c>
      <c r="AC1574" t="s">
        <v>100</v>
      </c>
      <c r="AD1574" t="s">
        <v>100</v>
      </c>
      <c r="AE1574" t="s">
        <v>100</v>
      </c>
      <c r="AF1574" t="s">
        <v>100</v>
      </c>
      <c r="AG1574" t="s">
        <v>100</v>
      </c>
      <c r="AH1574" t="s">
        <v>100</v>
      </c>
      <c r="AI1574" t="s">
        <v>100</v>
      </c>
      <c r="AJ1574" t="s">
        <v>100</v>
      </c>
      <c r="AK1574" t="s">
        <v>100</v>
      </c>
      <c r="AL1574" t="s">
        <v>100</v>
      </c>
      <c r="AM1574" t="s">
        <v>100</v>
      </c>
      <c r="AN1574" t="s">
        <v>100</v>
      </c>
      <c r="AO1574" t="s">
        <v>100</v>
      </c>
      <c r="AP1574" t="s">
        <v>100</v>
      </c>
      <c r="AQ1574" t="s">
        <v>100</v>
      </c>
      <c r="AR1574" t="s">
        <v>100</v>
      </c>
      <c r="AS1574" t="s">
        <v>100</v>
      </c>
      <c r="AT1574" t="s">
        <v>100</v>
      </c>
      <c r="AU1574" t="s">
        <v>100</v>
      </c>
      <c r="AV1574" t="s">
        <v>100</v>
      </c>
      <c r="AW1574" t="s">
        <v>100</v>
      </c>
      <c r="AX1574" t="s">
        <v>100</v>
      </c>
      <c r="AY1574" t="s">
        <v>100</v>
      </c>
      <c r="AZ1574" t="s">
        <v>100</v>
      </c>
      <c r="BA1574" t="s">
        <v>100</v>
      </c>
      <c r="BB1574" t="s">
        <v>100</v>
      </c>
      <c r="BC1574" t="s">
        <v>100</v>
      </c>
      <c r="BD1574" t="s">
        <v>100</v>
      </c>
      <c r="BE1574" t="s">
        <v>100</v>
      </c>
      <c r="BF1574" t="s">
        <v>100</v>
      </c>
      <c r="BG1574" t="s">
        <v>100</v>
      </c>
      <c r="BH1574" t="s">
        <v>100</v>
      </c>
      <c r="BI1574" t="s">
        <v>100</v>
      </c>
      <c r="BJ1574" t="s">
        <v>100</v>
      </c>
      <c r="BK1574" t="s">
        <v>100</v>
      </c>
      <c r="BL1574" t="s">
        <v>100</v>
      </c>
      <c r="BM1574" t="s">
        <v>100</v>
      </c>
      <c r="BN1574" t="s">
        <v>100</v>
      </c>
      <c r="BO1574" t="s">
        <v>100</v>
      </c>
      <c r="BP1574" t="s">
        <v>100</v>
      </c>
      <c r="BQ1574" t="s">
        <v>100</v>
      </c>
      <c r="BR1574" t="s">
        <v>100</v>
      </c>
      <c r="BS1574" t="s">
        <v>100</v>
      </c>
      <c r="BT1574" t="s">
        <v>100</v>
      </c>
      <c r="BU1574" t="s">
        <v>115</v>
      </c>
      <c r="BV1574" t="s">
        <v>100</v>
      </c>
      <c r="BW1574" t="s">
        <v>100</v>
      </c>
      <c r="BX1574" t="s">
        <v>100</v>
      </c>
      <c r="BY1574" t="s">
        <v>100</v>
      </c>
      <c r="BZ1574" t="s">
        <v>100</v>
      </c>
      <c r="CA1574" t="s">
        <v>100</v>
      </c>
      <c r="CB1574" t="s">
        <v>100</v>
      </c>
      <c r="CC1574" t="s">
        <v>100</v>
      </c>
      <c r="CD1574" t="s">
        <v>100</v>
      </c>
      <c r="CE1574" t="s">
        <v>100</v>
      </c>
      <c r="CF1574" t="s">
        <v>100</v>
      </c>
      <c r="CG1574" t="s">
        <v>100</v>
      </c>
      <c r="CH1574" t="s">
        <v>100</v>
      </c>
      <c r="CI1574" t="s">
        <v>100</v>
      </c>
      <c r="CJ1574" t="s">
        <v>100</v>
      </c>
      <c r="CK1574" t="s">
        <v>100</v>
      </c>
      <c r="CL1574" t="s">
        <v>100</v>
      </c>
      <c r="CM1574" t="s">
        <v>100</v>
      </c>
      <c r="CN1574" t="s">
        <v>151</v>
      </c>
      <c r="CO1574" t="s">
        <v>100</v>
      </c>
      <c r="CP1574" t="s">
        <v>100</v>
      </c>
      <c r="CQ1574" t="s">
        <v>152</v>
      </c>
      <c r="CR1574" t="s">
        <v>153</v>
      </c>
    </row>
    <row r="1575" spans="1:96">
      <c r="A1575" t="s">
        <v>5142</v>
      </c>
      <c r="B1575" t="s">
        <v>5143</v>
      </c>
      <c r="C1575" t="s">
        <v>554</v>
      </c>
      <c r="D1575" t="s">
        <v>5144</v>
      </c>
      <c r="E1575" t="s">
        <v>100</v>
      </c>
      <c r="F1575" t="s">
        <v>100</v>
      </c>
      <c r="G1575" t="s">
        <v>141</v>
      </c>
      <c r="H1575" t="s">
        <v>142</v>
      </c>
      <c r="I1575" t="s">
        <v>143</v>
      </c>
      <c r="J1575" t="s">
        <v>144</v>
      </c>
      <c r="K1575" t="s">
        <v>145</v>
      </c>
      <c r="L1575" t="s">
        <v>106</v>
      </c>
      <c r="M1575" t="s">
        <v>100</v>
      </c>
      <c r="N1575" t="s">
        <v>100</v>
      </c>
      <c r="O1575" t="s">
        <v>100</v>
      </c>
      <c r="P1575" t="s">
        <v>146</v>
      </c>
      <c r="Q1575" t="s">
        <v>147</v>
      </c>
      <c r="R1575" t="s">
        <v>148</v>
      </c>
      <c r="S1575" t="s">
        <v>100</v>
      </c>
      <c r="T1575" t="s">
        <v>100</v>
      </c>
      <c r="U1575" t="s">
        <v>112</v>
      </c>
      <c r="V1575" t="s">
        <v>2732</v>
      </c>
      <c r="W1575" t="s">
        <v>2732</v>
      </c>
      <c r="X1575" t="s">
        <v>5025</v>
      </c>
      <c r="Y1575" t="s">
        <v>100</v>
      </c>
      <c r="Z1575" t="s">
        <v>100</v>
      </c>
      <c r="AA1575" t="s">
        <v>100</v>
      </c>
      <c r="AB1575" t="s">
        <v>100</v>
      </c>
      <c r="AC1575" t="s">
        <v>100</v>
      </c>
      <c r="AD1575" t="s">
        <v>100</v>
      </c>
      <c r="AE1575" t="s">
        <v>100</v>
      </c>
      <c r="AF1575" t="s">
        <v>100</v>
      </c>
      <c r="AG1575" t="s">
        <v>100</v>
      </c>
      <c r="AH1575" t="s">
        <v>100</v>
      </c>
      <c r="AI1575" t="s">
        <v>100</v>
      </c>
      <c r="AJ1575" t="s">
        <v>100</v>
      </c>
      <c r="AK1575" t="s">
        <v>100</v>
      </c>
      <c r="AL1575" t="s">
        <v>100</v>
      </c>
      <c r="AM1575" t="s">
        <v>100</v>
      </c>
      <c r="AN1575" t="s">
        <v>100</v>
      </c>
      <c r="AO1575" t="s">
        <v>100</v>
      </c>
      <c r="AP1575" t="s">
        <v>100</v>
      </c>
      <c r="AQ1575" t="s">
        <v>100</v>
      </c>
      <c r="AR1575" t="s">
        <v>100</v>
      </c>
      <c r="AS1575" t="s">
        <v>100</v>
      </c>
      <c r="AT1575" t="s">
        <v>100</v>
      </c>
      <c r="AU1575" t="s">
        <v>100</v>
      </c>
      <c r="AV1575" t="s">
        <v>100</v>
      </c>
      <c r="AW1575" t="s">
        <v>100</v>
      </c>
      <c r="AX1575" t="s">
        <v>100</v>
      </c>
      <c r="AY1575" t="s">
        <v>100</v>
      </c>
      <c r="AZ1575" t="s">
        <v>100</v>
      </c>
      <c r="BA1575" t="s">
        <v>100</v>
      </c>
      <c r="BB1575" t="s">
        <v>100</v>
      </c>
      <c r="BC1575" t="s">
        <v>100</v>
      </c>
      <c r="BD1575" t="s">
        <v>100</v>
      </c>
      <c r="BE1575" t="s">
        <v>100</v>
      </c>
      <c r="BF1575" t="s">
        <v>100</v>
      </c>
      <c r="BG1575" t="s">
        <v>100</v>
      </c>
      <c r="BH1575" t="s">
        <v>100</v>
      </c>
      <c r="BI1575" t="s">
        <v>100</v>
      </c>
      <c r="BJ1575" t="s">
        <v>100</v>
      </c>
      <c r="BK1575" t="s">
        <v>100</v>
      </c>
      <c r="BL1575" t="s">
        <v>100</v>
      </c>
      <c r="BM1575" t="s">
        <v>100</v>
      </c>
      <c r="BN1575" t="s">
        <v>100</v>
      </c>
      <c r="BO1575" t="s">
        <v>100</v>
      </c>
      <c r="BP1575" t="s">
        <v>100</v>
      </c>
      <c r="BQ1575" t="s">
        <v>100</v>
      </c>
      <c r="BR1575" t="s">
        <v>100</v>
      </c>
      <c r="BS1575" t="s">
        <v>100</v>
      </c>
      <c r="BT1575" t="s">
        <v>100</v>
      </c>
      <c r="BU1575" t="s">
        <v>115</v>
      </c>
      <c r="BV1575" t="s">
        <v>100</v>
      </c>
      <c r="BW1575" t="s">
        <v>100</v>
      </c>
      <c r="BX1575" t="s">
        <v>100</v>
      </c>
      <c r="BY1575" t="s">
        <v>100</v>
      </c>
      <c r="BZ1575" t="s">
        <v>100</v>
      </c>
      <c r="CA1575" t="s">
        <v>100</v>
      </c>
      <c r="CB1575" t="s">
        <v>100</v>
      </c>
      <c r="CC1575" t="s">
        <v>100</v>
      </c>
      <c r="CD1575" t="s">
        <v>100</v>
      </c>
      <c r="CE1575" t="s">
        <v>100</v>
      </c>
      <c r="CF1575" t="s">
        <v>100</v>
      </c>
      <c r="CG1575" t="s">
        <v>100</v>
      </c>
      <c r="CH1575" t="s">
        <v>100</v>
      </c>
      <c r="CI1575" t="s">
        <v>100</v>
      </c>
      <c r="CJ1575" t="s">
        <v>100</v>
      </c>
      <c r="CK1575" t="s">
        <v>100</v>
      </c>
      <c r="CL1575" t="s">
        <v>100</v>
      </c>
      <c r="CM1575" t="s">
        <v>100</v>
      </c>
      <c r="CN1575" t="s">
        <v>151</v>
      </c>
      <c r="CO1575" t="s">
        <v>100</v>
      </c>
      <c r="CP1575" t="s">
        <v>100</v>
      </c>
      <c r="CQ1575" t="s">
        <v>152</v>
      </c>
      <c r="CR1575" t="s">
        <v>153</v>
      </c>
    </row>
    <row r="1576" spans="1:96">
      <c r="A1576" t="s">
        <v>5145</v>
      </c>
      <c r="B1576" t="s">
        <v>5146</v>
      </c>
      <c r="C1576" t="s">
        <v>554</v>
      </c>
      <c r="D1576" t="s">
        <v>5147</v>
      </c>
      <c r="E1576" t="s">
        <v>100</v>
      </c>
      <c r="F1576" t="s">
        <v>100</v>
      </c>
      <c r="G1576" t="s">
        <v>141</v>
      </c>
      <c r="H1576" t="s">
        <v>142</v>
      </c>
      <c r="I1576" t="s">
        <v>143</v>
      </c>
      <c r="J1576" t="s">
        <v>144</v>
      </c>
      <c r="K1576" t="s">
        <v>145</v>
      </c>
      <c r="L1576" t="s">
        <v>106</v>
      </c>
      <c r="M1576" t="s">
        <v>100</v>
      </c>
      <c r="N1576" t="s">
        <v>100</v>
      </c>
      <c r="O1576" t="s">
        <v>100</v>
      </c>
      <c r="P1576" t="s">
        <v>146</v>
      </c>
      <c r="Q1576" t="s">
        <v>147</v>
      </c>
      <c r="R1576" t="s">
        <v>148</v>
      </c>
      <c r="S1576" t="s">
        <v>100</v>
      </c>
      <c r="T1576" t="s">
        <v>100</v>
      </c>
      <c r="U1576" t="s">
        <v>112</v>
      </c>
      <c r="V1576" t="s">
        <v>2732</v>
      </c>
      <c r="W1576" t="s">
        <v>2732</v>
      </c>
      <c r="X1576" t="s">
        <v>5025</v>
      </c>
      <c r="Y1576" t="s">
        <v>100</v>
      </c>
      <c r="Z1576" t="s">
        <v>100</v>
      </c>
      <c r="AA1576" t="s">
        <v>100</v>
      </c>
      <c r="AB1576" t="s">
        <v>100</v>
      </c>
      <c r="AC1576" t="s">
        <v>100</v>
      </c>
      <c r="AD1576" t="s">
        <v>100</v>
      </c>
      <c r="AE1576" t="s">
        <v>100</v>
      </c>
      <c r="AF1576" t="s">
        <v>100</v>
      </c>
      <c r="AG1576" t="s">
        <v>100</v>
      </c>
      <c r="AH1576" t="s">
        <v>100</v>
      </c>
      <c r="AI1576" t="s">
        <v>100</v>
      </c>
      <c r="AJ1576" t="s">
        <v>100</v>
      </c>
      <c r="AK1576" t="s">
        <v>100</v>
      </c>
      <c r="AL1576" t="s">
        <v>100</v>
      </c>
      <c r="AM1576" t="s">
        <v>100</v>
      </c>
      <c r="AN1576" t="s">
        <v>100</v>
      </c>
      <c r="AO1576" t="s">
        <v>100</v>
      </c>
      <c r="AP1576" t="s">
        <v>100</v>
      </c>
      <c r="AQ1576" t="s">
        <v>100</v>
      </c>
      <c r="AR1576" t="s">
        <v>100</v>
      </c>
      <c r="AS1576" t="s">
        <v>100</v>
      </c>
      <c r="AT1576" t="s">
        <v>100</v>
      </c>
      <c r="AU1576" t="s">
        <v>100</v>
      </c>
      <c r="AV1576" t="s">
        <v>100</v>
      </c>
      <c r="AW1576" t="s">
        <v>100</v>
      </c>
      <c r="AX1576" t="s">
        <v>100</v>
      </c>
      <c r="AY1576" t="s">
        <v>100</v>
      </c>
      <c r="AZ1576" t="s">
        <v>100</v>
      </c>
      <c r="BA1576" t="s">
        <v>100</v>
      </c>
      <c r="BB1576" t="s">
        <v>100</v>
      </c>
      <c r="BC1576" t="s">
        <v>100</v>
      </c>
      <c r="BD1576" t="s">
        <v>100</v>
      </c>
      <c r="BE1576" t="s">
        <v>100</v>
      </c>
      <c r="BF1576" t="s">
        <v>100</v>
      </c>
      <c r="BG1576" t="s">
        <v>100</v>
      </c>
      <c r="BH1576" t="s">
        <v>100</v>
      </c>
      <c r="BI1576" t="s">
        <v>100</v>
      </c>
      <c r="BJ1576" t="s">
        <v>100</v>
      </c>
      <c r="BK1576" t="s">
        <v>100</v>
      </c>
      <c r="BL1576" t="s">
        <v>100</v>
      </c>
      <c r="BM1576" t="s">
        <v>100</v>
      </c>
      <c r="BN1576" t="s">
        <v>100</v>
      </c>
      <c r="BO1576" t="s">
        <v>100</v>
      </c>
      <c r="BP1576" t="s">
        <v>100</v>
      </c>
      <c r="BQ1576" t="s">
        <v>100</v>
      </c>
      <c r="BR1576" t="s">
        <v>100</v>
      </c>
      <c r="BS1576" t="s">
        <v>100</v>
      </c>
      <c r="BT1576" t="s">
        <v>100</v>
      </c>
      <c r="BU1576" t="s">
        <v>115</v>
      </c>
      <c r="BV1576" t="s">
        <v>100</v>
      </c>
      <c r="BW1576" t="s">
        <v>100</v>
      </c>
      <c r="BX1576" t="s">
        <v>100</v>
      </c>
      <c r="BY1576" t="s">
        <v>100</v>
      </c>
      <c r="BZ1576" t="s">
        <v>100</v>
      </c>
      <c r="CA1576" t="s">
        <v>100</v>
      </c>
      <c r="CB1576" t="s">
        <v>100</v>
      </c>
      <c r="CC1576" t="s">
        <v>100</v>
      </c>
      <c r="CD1576" t="s">
        <v>100</v>
      </c>
      <c r="CE1576" t="s">
        <v>100</v>
      </c>
      <c r="CF1576" t="s">
        <v>100</v>
      </c>
      <c r="CG1576" t="s">
        <v>100</v>
      </c>
      <c r="CH1576" t="s">
        <v>100</v>
      </c>
      <c r="CI1576" t="s">
        <v>100</v>
      </c>
      <c r="CJ1576" t="s">
        <v>100</v>
      </c>
      <c r="CK1576" t="s">
        <v>100</v>
      </c>
      <c r="CL1576" t="s">
        <v>100</v>
      </c>
      <c r="CM1576" t="s">
        <v>100</v>
      </c>
      <c r="CN1576" t="s">
        <v>151</v>
      </c>
      <c r="CO1576" t="s">
        <v>100</v>
      </c>
      <c r="CP1576" t="s">
        <v>100</v>
      </c>
      <c r="CQ1576" t="s">
        <v>152</v>
      </c>
      <c r="CR1576" t="s">
        <v>153</v>
      </c>
    </row>
    <row r="1577" spans="1:96">
      <c r="A1577" t="s">
        <v>5148</v>
      </c>
      <c r="B1577" t="s">
        <v>5149</v>
      </c>
      <c r="C1577" t="s">
        <v>554</v>
      </c>
      <c r="D1577" t="s">
        <v>5150</v>
      </c>
      <c r="E1577" t="s">
        <v>100</v>
      </c>
      <c r="F1577" t="s">
        <v>100</v>
      </c>
      <c r="G1577" t="s">
        <v>141</v>
      </c>
      <c r="H1577" t="s">
        <v>142</v>
      </c>
      <c r="I1577" t="s">
        <v>143</v>
      </c>
      <c r="J1577" t="s">
        <v>144</v>
      </c>
      <c r="K1577" t="s">
        <v>145</v>
      </c>
      <c r="L1577" t="s">
        <v>106</v>
      </c>
      <c r="M1577" t="s">
        <v>100</v>
      </c>
      <c r="N1577" t="s">
        <v>100</v>
      </c>
      <c r="O1577" t="s">
        <v>100</v>
      </c>
      <c r="P1577" t="s">
        <v>146</v>
      </c>
      <c r="Q1577" t="s">
        <v>147</v>
      </c>
      <c r="R1577" t="s">
        <v>148</v>
      </c>
      <c r="S1577" t="s">
        <v>100</v>
      </c>
      <c r="T1577" t="s">
        <v>100</v>
      </c>
      <c r="U1577" t="s">
        <v>112</v>
      </c>
      <c r="V1577" t="s">
        <v>2732</v>
      </c>
      <c r="W1577" t="s">
        <v>2732</v>
      </c>
      <c r="X1577" t="s">
        <v>5025</v>
      </c>
      <c r="Y1577" t="s">
        <v>100</v>
      </c>
      <c r="Z1577" t="s">
        <v>100</v>
      </c>
      <c r="AA1577" t="s">
        <v>100</v>
      </c>
      <c r="AB1577" t="s">
        <v>100</v>
      </c>
      <c r="AC1577" t="s">
        <v>100</v>
      </c>
      <c r="AD1577" t="s">
        <v>100</v>
      </c>
      <c r="AE1577" t="s">
        <v>100</v>
      </c>
      <c r="AF1577" t="s">
        <v>100</v>
      </c>
      <c r="AG1577" t="s">
        <v>100</v>
      </c>
      <c r="AH1577" t="s">
        <v>100</v>
      </c>
      <c r="AI1577" t="s">
        <v>100</v>
      </c>
      <c r="AJ1577" t="s">
        <v>100</v>
      </c>
      <c r="AK1577" t="s">
        <v>100</v>
      </c>
      <c r="AL1577" t="s">
        <v>100</v>
      </c>
      <c r="AM1577" t="s">
        <v>100</v>
      </c>
      <c r="AN1577" t="s">
        <v>100</v>
      </c>
      <c r="AO1577" t="s">
        <v>100</v>
      </c>
      <c r="AP1577" t="s">
        <v>100</v>
      </c>
      <c r="AQ1577" t="s">
        <v>100</v>
      </c>
      <c r="AR1577" t="s">
        <v>100</v>
      </c>
      <c r="AS1577" t="s">
        <v>100</v>
      </c>
      <c r="AT1577" t="s">
        <v>100</v>
      </c>
      <c r="AU1577" t="s">
        <v>100</v>
      </c>
      <c r="AV1577" t="s">
        <v>100</v>
      </c>
      <c r="AW1577" t="s">
        <v>100</v>
      </c>
      <c r="AX1577" t="s">
        <v>100</v>
      </c>
      <c r="AY1577" t="s">
        <v>100</v>
      </c>
      <c r="AZ1577" t="s">
        <v>100</v>
      </c>
      <c r="BA1577" t="s">
        <v>100</v>
      </c>
      <c r="BB1577" t="s">
        <v>100</v>
      </c>
      <c r="BC1577" t="s">
        <v>100</v>
      </c>
      <c r="BD1577" t="s">
        <v>100</v>
      </c>
      <c r="BE1577" t="s">
        <v>100</v>
      </c>
      <c r="BF1577" t="s">
        <v>100</v>
      </c>
      <c r="BG1577" t="s">
        <v>100</v>
      </c>
      <c r="BH1577" t="s">
        <v>100</v>
      </c>
      <c r="BI1577" t="s">
        <v>100</v>
      </c>
      <c r="BJ1577" t="s">
        <v>100</v>
      </c>
      <c r="BK1577" t="s">
        <v>100</v>
      </c>
      <c r="BL1577" t="s">
        <v>100</v>
      </c>
      <c r="BM1577" t="s">
        <v>100</v>
      </c>
      <c r="BN1577" t="s">
        <v>100</v>
      </c>
      <c r="BO1577" t="s">
        <v>100</v>
      </c>
      <c r="BP1577" t="s">
        <v>100</v>
      </c>
      <c r="BQ1577" t="s">
        <v>100</v>
      </c>
      <c r="BR1577" t="s">
        <v>100</v>
      </c>
      <c r="BS1577" t="s">
        <v>100</v>
      </c>
      <c r="BT1577" t="s">
        <v>100</v>
      </c>
      <c r="BU1577" t="s">
        <v>115</v>
      </c>
      <c r="BV1577" t="s">
        <v>100</v>
      </c>
      <c r="BW1577" t="s">
        <v>100</v>
      </c>
      <c r="BX1577" t="s">
        <v>100</v>
      </c>
      <c r="BY1577" t="s">
        <v>100</v>
      </c>
      <c r="BZ1577" t="s">
        <v>100</v>
      </c>
      <c r="CA1577" t="s">
        <v>100</v>
      </c>
      <c r="CB1577" t="s">
        <v>100</v>
      </c>
      <c r="CC1577" t="s">
        <v>100</v>
      </c>
      <c r="CD1577" t="s">
        <v>100</v>
      </c>
      <c r="CE1577" t="s">
        <v>100</v>
      </c>
      <c r="CF1577" t="s">
        <v>100</v>
      </c>
      <c r="CG1577" t="s">
        <v>100</v>
      </c>
      <c r="CH1577" t="s">
        <v>100</v>
      </c>
      <c r="CI1577" t="s">
        <v>100</v>
      </c>
      <c r="CJ1577" t="s">
        <v>100</v>
      </c>
      <c r="CK1577" t="s">
        <v>100</v>
      </c>
      <c r="CL1577" t="s">
        <v>100</v>
      </c>
      <c r="CM1577" t="s">
        <v>100</v>
      </c>
      <c r="CN1577" t="s">
        <v>151</v>
      </c>
      <c r="CO1577" t="s">
        <v>100</v>
      </c>
      <c r="CP1577" t="s">
        <v>100</v>
      </c>
      <c r="CQ1577" t="s">
        <v>152</v>
      </c>
      <c r="CR1577" t="s">
        <v>153</v>
      </c>
    </row>
    <row r="1578" spans="1:96">
      <c r="A1578" t="s">
        <v>5151</v>
      </c>
      <c r="B1578" t="s">
        <v>5152</v>
      </c>
      <c r="C1578" t="s">
        <v>554</v>
      </c>
      <c r="D1578" t="s">
        <v>5153</v>
      </c>
      <c r="E1578" t="s">
        <v>100</v>
      </c>
      <c r="F1578" t="s">
        <v>100</v>
      </c>
      <c r="G1578" t="s">
        <v>141</v>
      </c>
      <c r="H1578" t="s">
        <v>142</v>
      </c>
      <c r="I1578" t="s">
        <v>143</v>
      </c>
      <c r="J1578" t="s">
        <v>144</v>
      </c>
      <c r="K1578" t="s">
        <v>145</v>
      </c>
      <c r="L1578" t="s">
        <v>106</v>
      </c>
      <c r="M1578" t="s">
        <v>100</v>
      </c>
      <c r="N1578" t="s">
        <v>100</v>
      </c>
      <c r="O1578" t="s">
        <v>100</v>
      </c>
      <c r="P1578" t="s">
        <v>146</v>
      </c>
      <c r="Q1578" t="s">
        <v>147</v>
      </c>
      <c r="R1578" t="s">
        <v>148</v>
      </c>
      <c r="S1578" t="s">
        <v>100</v>
      </c>
      <c r="T1578" t="s">
        <v>100</v>
      </c>
      <c r="U1578" t="s">
        <v>112</v>
      </c>
      <c r="V1578" t="s">
        <v>2732</v>
      </c>
      <c r="W1578" t="s">
        <v>2732</v>
      </c>
      <c r="X1578" t="s">
        <v>5025</v>
      </c>
      <c r="Y1578" t="s">
        <v>100</v>
      </c>
      <c r="Z1578" t="s">
        <v>100</v>
      </c>
      <c r="AA1578" t="s">
        <v>100</v>
      </c>
      <c r="AB1578" t="s">
        <v>100</v>
      </c>
      <c r="AC1578" t="s">
        <v>100</v>
      </c>
      <c r="AD1578" t="s">
        <v>100</v>
      </c>
      <c r="AE1578" t="s">
        <v>100</v>
      </c>
      <c r="AF1578" t="s">
        <v>100</v>
      </c>
      <c r="AG1578" t="s">
        <v>100</v>
      </c>
      <c r="AH1578" t="s">
        <v>100</v>
      </c>
      <c r="AI1578" t="s">
        <v>100</v>
      </c>
      <c r="AJ1578" t="s">
        <v>100</v>
      </c>
      <c r="AK1578" t="s">
        <v>100</v>
      </c>
      <c r="AL1578" t="s">
        <v>100</v>
      </c>
      <c r="AM1578" t="s">
        <v>100</v>
      </c>
      <c r="AN1578" t="s">
        <v>100</v>
      </c>
      <c r="AO1578" t="s">
        <v>100</v>
      </c>
      <c r="AP1578" t="s">
        <v>100</v>
      </c>
      <c r="AQ1578" t="s">
        <v>100</v>
      </c>
      <c r="AR1578" t="s">
        <v>100</v>
      </c>
      <c r="AS1578" t="s">
        <v>100</v>
      </c>
      <c r="AT1578" t="s">
        <v>100</v>
      </c>
      <c r="AU1578" t="s">
        <v>100</v>
      </c>
      <c r="AV1578" t="s">
        <v>100</v>
      </c>
      <c r="AW1578" t="s">
        <v>100</v>
      </c>
      <c r="AX1578" t="s">
        <v>100</v>
      </c>
      <c r="AY1578" t="s">
        <v>100</v>
      </c>
      <c r="AZ1578" t="s">
        <v>100</v>
      </c>
      <c r="BA1578" t="s">
        <v>100</v>
      </c>
      <c r="BB1578" t="s">
        <v>100</v>
      </c>
      <c r="BC1578" t="s">
        <v>100</v>
      </c>
      <c r="BD1578" t="s">
        <v>100</v>
      </c>
      <c r="BE1578" t="s">
        <v>100</v>
      </c>
      <c r="BF1578" t="s">
        <v>100</v>
      </c>
      <c r="BG1578" t="s">
        <v>100</v>
      </c>
      <c r="BH1578" t="s">
        <v>100</v>
      </c>
      <c r="BI1578" t="s">
        <v>100</v>
      </c>
      <c r="BJ1578" t="s">
        <v>100</v>
      </c>
      <c r="BK1578" t="s">
        <v>100</v>
      </c>
      <c r="BL1578" t="s">
        <v>100</v>
      </c>
      <c r="BM1578" t="s">
        <v>100</v>
      </c>
      <c r="BN1578" t="s">
        <v>100</v>
      </c>
      <c r="BO1578" t="s">
        <v>100</v>
      </c>
      <c r="BP1578" t="s">
        <v>100</v>
      </c>
      <c r="BQ1578" t="s">
        <v>100</v>
      </c>
      <c r="BR1578" t="s">
        <v>100</v>
      </c>
      <c r="BS1578" t="s">
        <v>100</v>
      </c>
      <c r="BT1578" t="s">
        <v>100</v>
      </c>
      <c r="BU1578" t="s">
        <v>115</v>
      </c>
      <c r="BV1578" t="s">
        <v>100</v>
      </c>
      <c r="BW1578" t="s">
        <v>100</v>
      </c>
      <c r="BX1578" t="s">
        <v>100</v>
      </c>
      <c r="BY1578" t="s">
        <v>100</v>
      </c>
      <c r="BZ1578" t="s">
        <v>100</v>
      </c>
      <c r="CA1578" t="s">
        <v>100</v>
      </c>
      <c r="CB1578" t="s">
        <v>100</v>
      </c>
      <c r="CC1578" t="s">
        <v>100</v>
      </c>
      <c r="CD1578" t="s">
        <v>100</v>
      </c>
      <c r="CE1578" t="s">
        <v>100</v>
      </c>
      <c r="CF1578" t="s">
        <v>100</v>
      </c>
      <c r="CG1578" t="s">
        <v>100</v>
      </c>
      <c r="CH1578" t="s">
        <v>100</v>
      </c>
      <c r="CI1578" t="s">
        <v>100</v>
      </c>
      <c r="CJ1578" t="s">
        <v>100</v>
      </c>
      <c r="CK1578" t="s">
        <v>100</v>
      </c>
      <c r="CL1578" t="s">
        <v>100</v>
      </c>
      <c r="CM1578" t="s">
        <v>100</v>
      </c>
      <c r="CN1578" t="s">
        <v>151</v>
      </c>
      <c r="CO1578" t="s">
        <v>100</v>
      </c>
      <c r="CP1578" t="s">
        <v>100</v>
      </c>
      <c r="CQ1578" t="s">
        <v>152</v>
      </c>
      <c r="CR1578" t="s">
        <v>153</v>
      </c>
    </row>
    <row r="1579" spans="1:96">
      <c r="A1579" t="s">
        <v>5154</v>
      </c>
      <c r="B1579" t="s">
        <v>5155</v>
      </c>
      <c r="C1579" t="s">
        <v>554</v>
      </c>
      <c r="D1579" t="s">
        <v>5156</v>
      </c>
      <c r="E1579" t="s">
        <v>100</v>
      </c>
      <c r="F1579" t="s">
        <v>100</v>
      </c>
      <c r="G1579" t="s">
        <v>141</v>
      </c>
      <c r="H1579" t="s">
        <v>142</v>
      </c>
      <c r="I1579" t="s">
        <v>143</v>
      </c>
      <c r="J1579" t="s">
        <v>144</v>
      </c>
      <c r="K1579" t="s">
        <v>145</v>
      </c>
      <c r="L1579" t="s">
        <v>106</v>
      </c>
      <c r="M1579" t="s">
        <v>100</v>
      </c>
      <c r="N1579" t="s">
        <v>100</v>
      </c>
      <c r="O1579" t="s">
        <v>100</v>
      </c>
      <c r="P1579" t="s">
        <v>146</v>
      </c>
      <c r="Q1579" t="s">
        <v>147</v>
      </c>
      <c r="R1579" t="s">
        <v>148</v>
      </c>
      <c r="S1579" t="s">
        <v>100</v>
      </c>
      <c r="T1579" t="s">
        <v>100</v>
      </c>
      <c r="U1579" t="s">
        <v>112</v>
      </c>
      <c r="V1579" t="s">
        <v>2732</v>
      </c>
      <c r="W1579" t="s">
        <v>2732</v>
      </c>
      <c r="X1579" t="s">
        <v>5025</v>
      </c>
      <c r="Y1579" t="s">
        <v>100</v>
      </c>
      <c r="Z1579" t="s">
        <v>100</v>
      </c>
      <c r="AA1579" t="s">
        <v>100</v>
      </c>
      <c r="AB1579" t="s">
        <v>100</v>
      </c>
      <c r="AC1579" t="s">
        <v>100</v>
      </c>
      <c r="AD1579" t="s">
        <v>100</v>
      </c>
      <c r="AE1579" t="s">
        <v>100</v>
      </c>
      <c r="AF1579" t="s">
        <v>100</v>
      </c>
      <c r="AG1579" t="s">
        <v>100</v>
      </c>
      <c r="AH1579" t="s">
        <v>100</v>
      </c>
      <c r="AI1579" t="s">
        <v>100</v>
      </c>
      <c r="AJ1579" t="s">
        <v>100</v>
      </c>
      <c r="AK1579" t="s">
        <v>100</v>
      </c>
      <c r="AL1579" t="s">
        <v>100</v>
      </c>
      <c r="AM1579" t="s">
        <v>100</v>
      </c>
      <c r="AN1579" t="s">
        <v>100</v>
      </c>
      <c r="AO1579" t="s">
        <v>100</v>
      </c>
      <c r="AP1579" t="s">
        <v>100</v>
      </c>
      <c r="AQ1579" t="s">
        <v>100</v>
      </c>
      <c r="AR1579" t="s">
        <v>100</v>
      </c>
      <c r="AS1579" t="s">
        <v>100</v>
      </c>
      <c r="AT1579" t="s">
        <v>100</v>
      </c>
      <c r="AU1579" t="s">
        <v>100</v>
      </c>
      <c r="AV1579" t="s">
        <v>100</v>
      </c>
      <c r="AW1579" t="s">
        <v>100</v>
      </c>
      <c r="AX1579" t="s">
        <v>100</v>
      </c>
      <c r="AY1579" t="s">
        <v>100</v>
      </c>
      <c r="AZ1579" t="s">
        <v>100</v>
      </c>
      <c r="BA1579" t="s">
        <v>100</v>
      </c>
      <c r="BB1579" t="s">
        <v>100</v>
      </c>
      <c r="BC1579" t="s">
        <v>100</v>
      </c>
      <c r="BD1579" t="s">
        <v>100</v>
      </c>
      <c r="BE1579" t="s">
        <v>100</v>
      </c>
      <c r="BF1579" t="s">
        <v>100</v>
      </c>
      <c r="BG1579" t="s">
        <v>100</v>
      </c>
      <c r="BH1579" t="s">
        <v>100</v>
      </c>
      <c r="BI1579" t="s">
        <v>100</v>
      </c>
      <c r="BJ1579" t="s">
        <v>100</v>
      </c>
      <c r="BK1579" t="s">
        <v>100</v>
      </c>
      <c r="BL1579" t="s">
        <v>100</v>
      </c>
      <c r="BM1579" t="s">
        <v>100</v>
      </c>
      <c r="BN1579" t="s">
        <v>100</v>
      </c>
      <c r="BO1579" t="s">
        <v>100</v>
      </c>
      <c r="BP1579" t="s">
        <v>100</v>
      </c>
      <c r="BQ1579" t="s">
        <v>100</v>
      </c>
      <c r="BR1579" t="s">
        <v>100</v>
      </c>
      <c r="BS1579" t="s">
        <v>100</v>
      </c>
      <c r="BT1579" t="s">
        <v>100</v>
      </c>
      <c r="BU1579" t="s">
        <v>115</v>
      </c>
      <c r="BV1579" t="s">
        <v>100</v>
      </c>
      <c r="BW1579" t="s">
        <v>100</v>
      </c>
      <c r="BX1579" t="s">
        <v>100</v>
      </c>
      <c r="BY1579" t="s">
        <v>100</v>
      </c>
      <c r="BZ1579" t="s">
        <v>100</v>
      </c>
      <c r="CA1579" t="s">
        <v>100</v>
      </c>
      <c r="CB1579" t="s">
        <v>100</v>
      </c>
      <c r="CC1579" t="s">
        <v>100</v>
      </c>
      <c r="CD1579" t="s">
        <v>100</v>
      </c>
      <c r="CE1579" t="s">
        <v>100</v>
      </c>
      <c r="CF1579" t="s">
        <v>100</v>
      </c>
      <c r="CG1579" t="s">
        <v>100</v>
      </c>
      <c r="CH1579" t="s">
        <v>100</v>
      </c>
      <c r="CI1579" t="s">
        <v>100</v>
      </c>
      <c r="CJ1579" t="s">
        <v>100</v>
      </c>
      <c r="CK1579" t="s">
        <v>100</v>
      </c>
      <c r="CL1579" t="s">
        <v>100</v>
      </c>
      <c r="CM1579" t="s">
        <v>100</v>
      </c>
      <c r="CN1579" t="s">
        <v>151</v>
      </c>
      <c r="CO1579" t="s">
        <v>100</v>
      </c>
      <c r="CP1579" t="s">
        <v>100</v>
      </c>
      <c r="CQ1579" t="s">
        <v>152</v>
      </c>
      <c r="CR1579" t="s">
        <v>153</v>
      </c>
    </row>
    <row r="1580" spans="1:96">
      <c r="A1580" t="s">
        <v>5157</v>
      </c>
      <c r="B1580" t="s">
        <v>5158</v>
      </c>
      <c r="C1580" t="s">
        <v>98</v>
      </c>
      <c r="D1580" t="s">
        <v>5159</v>
      </c>
      <c r="E1580" t="s">
        <v>100</v>
      </c>
      <c r="F1580" t="s">
        <v>100</v>
      </c>
      <c r="G1580" t="s">
        <v>157</v>
      </c>
      <c r="H1580" t="s">
        <v>158</v>
      </c>
      <c r="I1580" t="s">
        <v>103</v>
      </c>
      <c r="J1580" t="s">
        <v>159</v>
      </c>
      <c r="K1580" t="s">
        <v>3372</v>
      </c>
      <c r="L1580" t="s">
        <v>106</v>
      </c>
      <c r="M1580" t="s">
        <v>100</v>
      </c>
      <c r="N1580" t="s">
        <v>100</v>
      </c>
      <c r="O1580" t="s">
        <v>5160</v>
      </c>
      <c r="P1580" t="s">
        <v>146</v>
      </c>
      <c r="Q1580" t="s">
        <v>743</v>
      </c>
      <c r="R1580" t="s">
        <v>148</v>
      </c>
      <c r="S1580" t="s">
        <v>162</v>
      </c>
      <c r="T1580" t="s">
        <v>111</v>
      </c>
      <c r="U1580" t="s">
        <v>112</v>
      </c>
      <c r="V1580" t="s">
        <v>271</v>
      </c>
      <c r="W1580" t="s">
        <v>271</v>
      </c>
      <c r="X1580" t="s">
        <v>842</v>
      </c>
      <c r="Y1580" t="s">
        <v>115</v>
      </c>
      <c r="Z1580" t="s">
        <v>100</v>
      </c>
      <c r="AA1580" t="s">
        <v>100</v>
      </c>
      <c r="AB1580" t="s">
        <v>100</v>
      </c>
      <c r="AC1580" t="s">
        <v>100</v>
      </c>
      <c r="AD1580" t="s">
        <v>100</v>
      </c>
      <c r="AE1580" t="s">
        <v>115</v>
      </c>
      <c r="AF1580" t="s">
        <v>100</v>
      </c>
      <c r="AG1580" t="s">
        <v>100</v>
      </c>
      <c r="AH1580" t="s">
        <v>100</v>
      </c>
      <c r="AI1580" t="s">
        <v>100</v>
      </c>
      <c r="AJ1580" t="s">
        <v>100</v>
      </c>
      <c r="AK1580" t="s">
        <v>100</v>
      </c>
      <c r="AL1580" t="s">
        <v>100</v>
      </c>
      <c r="AM1580" t="s">
        <v>100</v>
      </c>
      <c r="AN1580" t="s">
        <v>100</v>
      </c>
      <c r="AO1580" t="s">
        <v>100</v>
      </c>
      <c r="AP1580" t="s">
        <v>100</v>
      </c>
      <c r="AQ1580" t="s">
        <v>100</v>
      </c>
      <c r="AR1580" t="s">
        <v>100</v>
      </c>
      <c r="AS1580" t="s">
        <v>100</v>
      </c>
      <c r="AT1580" t="s">
        <v>100</v>
      </c>
      <c r="AU1580" t="s">
        <v>100</v>
      </c>
      <c r="AV1580" t="s">
        <v>100</v>
      </c>
      <c r="AW1580" t="s">
        <v>100</v>
      </c>
      <c r="AX1580" t="s">
        <v>100</v>
      </c>
      <c r="AY1580" t="s">
        <v>100</v>
      </c>
      <c r="AZ1580" t="s">
        <v>100</v>
      </c>
      <c r="BA1580" t="s">
        <v>100</v>
      </c>
      <c r="BB1580" t="s">
        <v>100</v>
      </c>
      <c r="BC1580" t="s">
        <v>100</v>
      </c>
      <c r="BD1580" t="s">
        <v>100</v>
      </c>
      <c r="BE1580" t="s">
        <v>100</v>
      </c>
      <c r="BF1580" t="s">
        <v>100</v>
      </c>
      <c r="BG1580" t="s">
        <v>100</v>
      </c>
      <c r="BH1580" t="s">
        <v>100</v>
      </c>
      <c r="BI1580" t="s">
        <v>100</v>
      </c>
      <c r="BJ1580" t="s">
        <v>100</v>
      </c>
      <c r="BK1580" t="s">
        <v>100</v>
      </c>
      <c r="BL1580" t="s">
        <v>100</v>
      </c>
      <c r="BM1580" t="s">
        <v>100</v>
      </c>
      <c r="BN1580" t="s">
        <v>100</v>
      </c>
      <c r="BO1580" t="s">
        <v>100</v>
      </c>
      <c r="BP1580" t="s">
        <v>100</v>
      </c>
      <c r="BQ1580" t="s">
        <v>100</v>
      </c>
      <c r="BR1580" t="s">
        <v>100</v>
      </c>
      <c r="BS1580" t="s">
        <v>100</v>
      </c>
      <c r="BT1580" t="s">
        <v>100</v>
      </c>
      <c r="BU1580" t="s">
        <v>100</v>
      </c>
      <c r="BV1580" t="s">
        <v>100</v>
      </c>
      <c r="BW1580" t="s">
        <v>100</v>
      </c>
      <c r="BX1580" t="s">
        <v>100</v>
      </c>
      <c r="BY1580" t="s">
        <v>100</v>
      </c>
      <c r="BZ1580" t="s">
        <v>100</v>
      </c>
      <c r="CA1580" t="s">
        <v>100</v>
      </c>
      <c r="CB1580" t="s">
        <v>100</v>
      </c>
      <c r="CC1580" t="s">
        <v>100</v>
      </c>
      <c r="CD1580" t="s">
        <v>100</v>
      </c>
      <c r="CE1580" t="s">
        <v>100</v>
      </c>
      <c r="CF1580" t="s">
        <v>100</v>
      </c>
      <c r="CG1580" t="s">
        <v>100</v>
      </c>
      <c r="CH1580" t="s">
        <v>100</v>
      </c>
      <c r="CI1580" t="s">
        <v>100</v>
      </c>
      <c r="CJ1580" t="s">
        <v>115</v>
      </c>
      <c r="CK1580" t="s">
        <v>100</v>
      </c>
      <c r="CL1580" t="s">
        <v>100</v>
      </c>
      <c r="CM1580" t="s">
        <v>100</v>
      </c>
      <c r="CN1580" t="s">
        <v>166</v>
      </c>
      <c r="CO1580" t="s">
        <v>100</v>
      </c>
      <c r="CP1580" t="s">
        <v>100</v>
      </c>
      <c r="CQ1580" t="s">
        <v>152</v>
      </c>
      <c r="CR1580" t="s">
        <v>340</v>
      </c>
    </row>
    <row r="1581" spans="1:96">
      <c r="A1581" t="s">
        <v>5161</v>
      </c>
      <c r="B1581" t="s">
        <v>5162</v>
      </c>
      <c r="C1581" t="s">
        <v>1063</v>
      </c>
      <c r="D1581" t="s">
        <v>5163</v>
      </c>
      <c r="E1581" t="s">
        <v>100</v>
      </c>
      <c r="F1581" t="s">
        <v>100</v>
      </c>
      <c r="G1581" t="s">
        <v>356</v>
      </c>
      <c r="H1581" t="s">
        <v>102</v>
      </c>
      <c r="I1581" t="s">
        <v>103</v>
      </c>
      <c r="J1581" t="s">
        <v>3391</v>
      </c>
      <c r="K1581" t="s">
        <v>3372</v>
      </c>
      <c r="L1581" t="s">
        <v>106</v>
      </c>
      <c r="M1581" t="s">
        <v>100</v>
      </c>
      <c r="N1581" t="s">
        <v>100</v>
      </c>
      <c r="O1581" t="s">
        <v>5164</v>
      </c>
      <c r="P1581" t="s">
        <v>146</v>
      </c>
      <c r="Q1581" t="s">
        <v>743</v>
      </c>
      <c r="R1581" t="s">
        <v>148</v>
      </c>
      <c r="S1581" t="s">
        <v>162</v>
      </c>
      <c r="T1581" t="s">
        <v>111</v>
      </c>
      <c r="U1581" t="s">
        <v>112</v>
      </c>
      <c r="V1581" t="s">
        <v>271</v>
      </c>
      <c r="W1581" t="s">
        <v>271</v>
      </c>
      <c r="X1581" t="s">
        <v>842</v>
      </c>
      <c r="Y1581" t="s">
        <v>115</v>
      </c>
      <c r="Z1581" t="s">
        <v>100</v>
      </c>
      <c r="AA1581" t="s">
        <v>100</v>
      </c>
      <c r="AB1581" t="s">
        <v>100</v>
      </c>
      <c r="AC1581" t="s">
        <v>100</v>
      </c>
      <c r="AD1581" t="s">
        <v>100</v>
      </c>
      <c r="AE1581" t="s">
        <v>100</v>
      </c>
      <c r="AF1581" t="s">
        <v>100</v>
      </c>
      <c r="AG1581" t="s">
        <v>100</v>
      </c>
      <c r="AH1581" t="s">
        <v>100</v>
      </c>
      <c r="AI1581" t="s">
        <v>100</v>
      </c>
      <c r="AJ1581" t="s">
        <v>100</v>
      </c>
      <c r="AK1581" t="s">
        <v>100</v>
      </c>
      <c r="AL1581" t="s">
        <v>100</v>
      </c>
      <c r="AM1581" t="s">
        <v>100</v>
      </c>
      <c r="AN1581" t="s">
        <v>100</v>
      </c>
      <c r="AO1581" t="s">
        <v>100</v>
      </c>
      <c r="AP1581" t="s">
        <v>100</v>
      </c>
      <c r="AQ1581" t="s">
        <v>100</v>
      </c>
      <c r="AR1581" t="s">
        <v>100</v>
      </c>
      <c r="AS1581" t="s">
        <v>100</v>
      </c>
      <c r="AT1581" t="s">
        <v>100</v>
      </c>
      <c r="AU1581" t="s">
        <v>100</v>
      </c>
      <c r="AV1581" t="s">
        <v>100</v>
      </c>
      <c r="AW1581" t="s">
        <v>100</v>
      </c>
      <c r="AX1581" t="s">
        <v>100</v>
      </c>
      <c r="AY1581" t="s">
        <v>100</v>
      </c>
      <c r="AZ1581" t="s">
        <v>100</v>
      </c>
      <c r="BA1581" t="s">
        <v>100</v>
      </c>
      <c r="BB1581" t="s">
        <v>100</v>
      </c>
      <c r="BC1581" t="s">
        <v>100</v>
      </c>
      <c r="BD1581" t="s">
        <v>100</v>
      </c>
      <c r="BE1581" t="s">
        <v>100</v>
      </c>
      <c r="BF1581" t="s">
        <v>100</v>
      </c>
      <c r="BG1581" t="s">
        <v>100</v>
      </c>
      <c r="BH1581" t="s">
        <v>100</v>
      </c>
      <c r="BI1581" t="s">
        <v>100</v>
      </c>
      <c r="BJ1581" t="s">
        <v>100</v>
      </c>
      <c r="BK1581" t="s">
        <v>100</v>
      </c>
      <c r="BL1581" t="s">
        <v>100</v>
      </c>
      <c r="BM1581" t="s">
        <v>100</v>
      </c>
      <c r="BN1581" t="s">
        <v>100</v>
      </c>
      <c r="BO1581" t="s">
        <v>100</v>
      </c>
      <c r="BP1581" t="s">
        <v>100</v>
      </c>
      <c r="BQ1581" t="s">
        <v>100</v>
      </c>
      <c r="BR1581" t="s">
        <v>100</v>
      </c>
      <c r="BS1581" t="s">
        <v>100</v>
      </c>
      <c r="BT1581" t="s">
        <v>100</v>
      </c>
      <c r="BU1581" t="s">
        <v>100</v>
      </c>
      <c r="BV1581" t="s">
        <v>100</v>
      </c>
      <c r="BW1581" t="s">
        <v>100</v>
      </c>
      <c r="BX1581" t="s">
        <v>100</v>
      </c>
      <c r="BY1581" t="s">
        <v>100</v>
      </c>
      <c r="BZ1581" t="s">
        <v>100</v>
      </c>
      <c r="CA1581" t="s">
        <v>100</v>
      </c>
      <c r="CB1581" t="s">
        <v>100</v>
      </c>
      <c r="CC1581" t="s">
        <v>100</v>
      </c>
      <c r="CD1581" t="s">
        <v>100</v>
      </c>
      <c r="CE1581" t="s">
        <v>100</v>
      </c>
      <c r="CF1581" t="s">
        <v>100</v>
      </c>
      <c r="CG1581" t="s">
        <v>100</v>
      </c>
      <c r="CH1581" t="s">
        <v>100</v>
      </c>
      <c r="CI1581" t="s">
        <v>100</v>
      </c>
      <c r="CJ1581" t="s">
        <v>115</v>
      </c>
      <c r="CK1581" t="s">
        <v>100</v>
      </c>
      <c r="CL1581" t="s">
        <v>100</v>
      </c>
      <c r="CM1581" t="s">
        <v>100</v>
      </c>
      <c r="CN1581" t="s">
        <v>166</v>
      </c>
      <c r="CO1581" t="s">
        <v>100</v>
      </c>
      <c r="CP1581" t="s">
        <v>100</v>
      </c>
      <c r="CQ1581" t="s">
        <v>152</v>
      </c>
      <c r="CR1581" t="s">
        <v>153</v>
      </c>
    </row>
    <row r="1582" spans="1:96">
      <c r="A1582" t="s">
        <v>5165</v>
      </c>
      <c r="B1582" t="s">
        <v>5166</v>
      </c>
      <c r="C1582" t="s">
        <v>98</v>
      </c>
      <c r="D1582" t="s">
        <v>5167</v>
      </c>
      <c r="E1582" t="s">
        <v>100</v>
      </c>
      <c r="F1582" t="s">
        <v>100</v>
      </c>
      <c r="G1582" t="s">
        <v>157</v>
      </c>
      <c r="H1582" t="s">
        <v>158</v>
      </c>
      <c r="I1582" t="s">
        <v>103</v>
      </c>
      <c r="J1582" t="s">
        <v>159</v>
      </c>
      <c r="K1582" t="s">
        <v>3372</v>
      </c>
      <c r="L1582" t="s">
        <v>106</v>
      </c>
      <c r="M1582" t="s">
        <v>100</v>
      </c>
      <c r="N1582" t="s">
        <v>100</v>
      </c>
      <c r="O1582" t="s">
        <v>100</v>
      </c>
      <c r="P1582" t="s">
        <v>5168</v>
      </c>
      <c r="Q1582" t="s">
        <v>209</v>
      </c>
      <c r="R1582" t="s">
        <v>198</v>
      </c>
      <c r="S1582" t="s">
        <v>408</v>
      </c>
      <c r="T1582" t="s">
        <v>111</v>
      </c>
      <c r="U1582" t="s">
        <v>112</v>
      </c>
      <c r="V1582" t="s">
        <v>271</v>
      </c>
      <c r="W1582" t="s">
        <v>271</v>
      </c>
      <c r="X1582" t="s">
        <v>842</v>
      </c>
      <c r="Y1582" t="s">
        <v>115</v>
      </c>
      <c r="Z1582" t="s">
        <v>100</v>
      </c>
      <c r="AA1582" t="s">
        <v>100</v>
      </c>
      <c r="AB1582" t="s">
        <v>100</v>
      </c>
      <c r="AC1582" t="s">
        <v>100</v>
      </c>
      <c r="AD1582" t="s">
        <v>100</v>
      </c>
      <c r="AE1582" t="s">
        <v>115</v>
      </c>
      <c r="AF1582" t="s">
        <v>100</v>
      </c>
      <c r="AG1582" t="s">
        <v>100</v>
      </c>
      <c r="AH1582" t="s">
        <v>100</v>
      </c>
      <c r="AI1582" t="s">
        <v>100</v>
      </c>
      <c r="AJ1582" t="s">
        <v>100</v>
      </c>
      <c r="AK1582" t="s">
        <v>100</v>
      </c>
      <c r="AL1582" t="s">
        <v>100</v>
      </c>
      <c r="AM1582" t="s">
        <v>100</v>
      </c>
      <c r="AN1582" t="s">
        <v>100</v>
      </c>
      <c r="AO1582" t="s">
        <v>100</v>
      </c>
      <c r="AP1582" t="s">
        <v>100</v>
      </c>
      <c r="AQ1582" t="s">
        <v>100</v>
      </c>
      <c r="AR1582" t="s">
        <v>100</v>
      </c>
      <c r="AS1582" t="s">
        <v>100</v>
      </c>
      <c r="AT1582" t="s">
        <v>100</v>
      </c>
      <c r="AU1582" t="s">
        <v>100</v>
      </c>
      <c r="AV1582" t="s">
        <v>100</v>
      </c>
      <c r="AW1582" t="s">
        <v>100</v>
      </c>
      <c r="AX1582" t="s">
        <v>100</v>
      </c>
      <c r="AY1582" t="s">
        <v>100</v>
      </c>
      <c r="AZ1582" t="s">
        <v>100</v>
      </c>
      <c r="BA1582" t="s">
        <v>100</v>
      </c>
      <c r="BB1582" t="s">
        <v>100</v>
      </c>
      <c r="BC1582" t="s">
        <v>100</v>
      </c>
      <c r="BD1582" t="s">
        <v>100</v>
      </c>
      <c r="BE1582" t="s">
        <v>100</v>
      </c>
      <c r="BF1582" t="s">
        <v>100</v>
      </c>
      <c r="BG1582" t="s">
        <v>100</v>
      </c>
      <c r="BH1582" t="s">
        <v>100</v>
      </c>
      <c r="BI1582" t="s">
        <v>100</v>
      </c>
      <c r="BJ1582" t="s">
        <v>100</v>
      </c>
      <c r="BK1582" t="s">
        <v>100</v>
      </c>
      <c r="BL1582" t="s">
        <v>100</v>
      </c>
      <c r="BM1582" t="s">
        <v>100</v>
      </c>
      <c r="BN1582" t="s">
        <v>100</v>
      </c>
      <c r="BO1582" t="s">
        <v>100</v>
      </c>
      <c r="BP1582" t="s">
        <v>100</v>
      </c>
      <c r="BQ1582" t="s">
        <v>100</v>
      </c>
      <c r="BR1582" t="s">
        <v>100</v>
      </c>
      <c r="BS1582" t="s">
        <v>100</v>
      </c>
      <c r="BT1582" t="s">
        <v>100</v>
      </c>
      <c r="BU1582" t="s">
        <v>100</v>
      </c>
      <c r="BV1582" t="s">
        <v>100</v>
      </c>
      <c r="BW1582" t="s">
        <v>100</v>
      </c>
      <c r="BX1582" t="s">
        <v>100</v>
      </c>
      <c r="BY1582" t="s">
        <v>100</v>
      </c>
      <c r="BZ1582" t="s">
        <v>100</v>
      </c>
      <c r="CA1582" t="s">
        <v>100</v>
      </c>
      <c r="CB1582" t="s">
        <v>100</v>
      </c>
      <c r="CC1582" t="s">
        <v>100</v>
      </c>
      <c r="CD1582" t="s">
        <v>100</v>
      </c>
      <c r="CE1582" t="s">
        <v>100</v>
      </c>
      <c r="CF1582" t="s">
        <v>100</v>
      </c>
      <c r="CG1582" t="s">
        <v>100</v>
      </c>
      <c r="CH1582" t="s">
        <v>100</v>
      </c>
      <c r="CI1582" t="s">
        <v>100</v>
      </c>
      <c r="CJ1582" t="s">
        <v>115</v>
      </c>
      <c r="CK1582" t="s">
        <v>100</v>
      </c>
      <c r="CL1582" t="s">
        <v>100</v>
      </c>
      <c r="CM1582" t="s">
        <v>100</v>
      </c>
      <c r="CN1582" t="s">
        <v>116</v>
      </c>
      <c r="CO1582" t="s">
        <v>117</v>
      </c>
      <c r="CP1582" t="s">
        <v>117</v>
      </c>
      <c r="CQ1582" t="s">
        <v>100</v>
      </c>
      <c r="CR1582" t="s">
        <v>100</v>
      </c>
    </row>
    <row r="1583" spans="1:96">
      <c r="A1583" t="s">
        <v>5160</v>
      </c>
      <c r="B1583" t="s">
        <v>5169</v>
      </c>
      <c r="C1583" t="s">
        <v>629</v>
      </c>
      <c r="D1583" t="s">
        <v>5170</v>
      </c>
      <c r="E1583" t="s">
        <v>100</v>
      </c>
      <c r="F1583" t="s">
        <v>100</v>
      </c>
      <c r="G1583" t="s">
        <v>356</v>
      </c>
      <c r="H1583" t="s">
        <v>142</v>
      </c>
      <c r="I1583" t="s">
        <v>103</v>
      </c>
      <c r="J1583" t="s">
        <v>3391</v>
      </c>
      <c r="K1583" t="s">
        <v>3372</v>
      </c>
      <c r="L1583" t="s">
        <v>106</v>
      </c>
      <c r="M1583" t="s">
        <v>100</v>
      </c>
      <c r="N1583" t="s">
        <v>100</v>
      </c>
      <c r="O1583" t="s">
        <v>5160</v>
      </c>
      <c r="P1583" t="s">
        <v>146</v>
      </c>
      <c r="Q1583" t="s">
        <v>147</v>
      </c>
      <c r="R1583" t="s">
        <v>148</v>
      </c>
      <c r="S1583" t="s">
        <v>100</v>
      </c>
      <c r="T1583" t="s">
        <v>100</v>
      </c>
      <c r="U1583" t="s">
        <v>112</v>
      </c>
      <c r="V1583" t="s">
        <v>271</v>
      </c>
      <c r="W1583" t="s">
        <v>271</v>
      </c>
      <c r="X1583" t="s">
        <v>842</v>
      </c>
      <c r="Y1583" t="s">
        <v>100</v>
      </c>
      <c r="Z1583" t="s">
        <v>100</v>
      </c>
      <c r="AA1583" t="s">
        <v>100</v>
      </c>
      <c r="AB1583" t="s">
        <v>100</v>
      </c>
      <c r="AC1583" t="s">
        <v>100</v>
      </c>
      <c r="AD1583" t="s">
        <v>100</v>
      </c>
      <c r="AE1583" t="s">
        <v>100</v>
      </c>
      <c r="AF1583" t="s">
        <v>100</v>
      </c>
      <c r="AG1583" t="s">
        <v>100</v>
      </c>
      <c r="AH1583" t="s">
        <v>100</v>
      </c>
      <c r="AI1583" t="s">
        <v>100</v>
      </c>
      <c r="AJ1583" t="s">
        <v>100</v>
      </c>
      <c r="AK1583" t="s">
        <v>100</v>
      </c>
      <c r="AL1583" t="s">
        <v>100</v>
      </c>
      <c r="AM1583" t="s">
        <v>100</v>
      </c>
      <c r="AN1583" t="s">
        <v>100</v>
      </c>
      <c r="AO1583" t="s">
        <v>100</v>
      </c>
      <c r="AP1583" t="s">
        <v>100</v>
      </c>
      <c r="AQ1583" t="s">
        <v>100</v>
      </c>
      <c r="AR1583" t="s">
        <v>100</v>
      </c>
      <c r="AS1583" t="s">
        <v>100</v>
      </c>
      <c r="AT1583" t="s">
        <v>100</v>
      </c>
      <c r="AU1583" t="s">
        <v>100</v>
      </c>
      <c r="AV1583" t="s">
        <v>100</v>
      </c>
      <c r="AW1583" t="s">
        <v>100</v>
      </c>
      <c r="AX1583" t="s">
        <v>100</v>
      </c>
      <c r="AY1583" t="s">
        <v>100</v>
      </c>
      <c r="AZ1583" t="s">
        <v>100</v>
      </c>
      <c r="BA1583" t="s">
        <v>100</v>
      </c>
      <c r="BB1583" t="s">
        <v>100</v>
      </c>
      <c r="BC1583" t="s">
        <v>100</v>
      </c>
      <c r="BD1583" t="s">
        <v>100</v>
      </c>
      <c r="BE1583" t="s">
        <v>100</v>
      </c>
      <c r="BF1583" t="s">
        <v>100</v>
      </c>
      <c r="BG1583" t="s">
        <v>100</v>
      </c>
      <c r="BH1583" t="s">
        <v>100</v>
      </c>
      <c r="BI1583" t="s">
        <v>100</v>
      </c>
      <c r="BJ1583" t="s">
        <v>100</v>
      </c>
      <c r="BK1583" t="s">
        <v>100</v>
      </c>
      <c r="BL1583" t="s">
        <v>100</v>
      </c>
      <c r="BM1583" t="s">
        <v>100</v>
      </c>
      <c r="BN1583" t="s">
        <v>100</v>
      </c>
      <c r="BO1583" t="s">
        <v>115</v>
      </c>
      <c r="BP1583" t="s">
        <v>100</v>
      </c>
      <c r="BQ1583" t="s">
        <v>100</v>
      </c>
      <c r="BR1583" t="s">
        <v>100</v>
      </c>
      <c r="BS1583" t="s">
        <v>100</v>
      </c>
      <c r="BT1583" t="s">
        <v>100</v>
      </c>
      <c r="BU1583" t="s">
        <v>100</v>
      </c>
      <c r="BV1583" t="s">
        <v>100</v>
      </c>
      <c r="BW1583" t="s">
        <v>100</v>
      </c>
      <c r="BX1583" t="s">
        <v>100</v>
      </c>
      <c r="BY1583" t="s">
        <v>100</v>
      </c>
      <c r="BZ1583" t="s">
        <v>100</v>
      </c>
      <c r="CA1583" t="s">
        <v>100</v>
      </c>
      <c r="CB1583" t="s">
        <v>100</v>
      </c>
      <c r="CC1583" t="s">
        <v>100</v>
      </c>
      <c r="CD1583" t="s">
        <v>100</v>
      </c>
      <c r="CE1583" t="s">
        <v>100</v>
      </c>
      <c r="CF1583" t="s">
        <v>100</v>
      </c>
      <c r="CG1583" t="s">
        <v>100</v>
      </c>
      <c r="CH1583" t="s">
        <v>100</v>
      </c>
      <c r="CI1583" t="s">
        <v>100</v>
      </c>
      <c r="CJ1583" t="s">
        <v>100</v>
      </c>
      <c r="CK1583" t="s">
        <v>100</v>
      </c>
      <c r="CL1583" t="s">
        <v>100</v>
      </c>
      <c r="CM1583" t="s">
        <v>100</v>
      </c>
      <c r="CN1583" t="s">
        <v>166</v>
      </c>
      <c r="CO1583" t="s">
        <v>100</v>
      </c>
      <c r="CP1583" t="s">
        <v>100</v>
      </c>
      <c r="CQ1583" t="s">
        <v>152</v>
      </c>
      <c r="CR1583" t="s">
        <v>153</v>
      </c>
    </row>
    <row r="1584" spans="1:96">
      <c r="A1584" t="s">
        <v>5164</v>
      </c>
      <c r="B1584" t="s">
        <v>5171</v>
      </c>
      <c r="C1584" t="s">
        <v>629</v>
      </c>
      <c r="D1584" t="s">
        <v>5172</v>
      </c>
      <c r="E1584" t="s">
        <v>100</v>
      </c>
      <c r="F1584" t="s">
        <v>100</v>
      </c>
      <c r="G1584" t="s">
        <v>356</v>
      </c>
      <c r="H1584" t="s">
        <v>142</v>
      </c>
      <c r="I1584" t="s">
        <v>103</v>
      </c>
      <c r="J1584" t="s">
        <v>3391</v>
      </c>
      <c r="K1584" t="s">
        <v>3372</v>
      </c>
      <c r="L1584" t="s">
        <v>106</v>
      </c>
      <c r="M1584" t="s">
        <v>100</v>
      </c>
      <c r="N1584" t="s">
        <v>100</v>
      </c>
      <c r="O1584" t="s">
        <v>5164</v>
      </c>
      <c r="P1584" t="s">
        <v>146</v>
      </c>
      <c r="Q1584" t="s">
        <v>147</v>
      </c>
      <c r="R1584" t="s">
        <v>148</v>
      </c>
      <c r="S1584" t="s">
        <v>100</v>
      </c>
      <c r="T1584" t="s">
        <v>100</v>
      </c>
      <c r="U1584" t="s">
        <v>112</v>
      </c>
      <c r="V1584" t="s">
        <v>271</v>
      </c>
      <c r="W1584" t="s">
        <v>271</v>
      </c>
      <c r="X1584" t="s">
        <v>842</v>
      </c>
      <c r="Y1584" t="s">
        <v>100</v>
      </c>
      <c r="Z1584" t="s">
        <v>100</v>
      </c>
      <c r="AA1584" t="s">
        <v>100</v>
      </c>
      <c r="AB1584" t="s">
        <v>100</v>
      </c>
      <c r="AC1584" t="s">
        <v>100</v>
      </c>
      <c r="AD1584" t="s">
        <v>100</v>
      </c>
      <c r="AE1584" t="s">
        <v>100</v>
      </c>
      <c r="AF1584" t="s">
        <v>100</v>
      </c>
      <c r="AG1584" t="s">
        <v>100</v>
      </c>
      <c r="AH1584" t="s">
        <v>100</v>
      </c>
      <c r="AI1584" t="s">
        <v>100</v>
      </c>
      <c r="AJ1584" t="s">
        <v>100</v>
      </c>
      <c r="AK1584" t="s">
        <v>100</v>
      </c>
      <c r="AL1584" t="s">
        <v>100</v>
      </c>
      <c r="AM1584" t="s">
        <v>100</v>
      </c>
      <c r="AN1584" t="s">
        <v>100</v>
      </c>
      <c r="AO1584" t="s">
        <v>100</v>
      </c>
      <c r="AP1584" t="s">
        <v>100</v>
      </c>
      <c r="AQ1584" t="s">
        <v>100</v>
      </c>
      <c r="AR1584" t="s">
        <v>100</v>
      </c>
      <c r="AS1584" t="s">
        <v>100</v>
      </c>
      <c r="AT1584" t="s">
        <v>100</v>
      </c>
      <c r="AU1584" t="s">
        <v>100</v>
      </c>
      <c r="AV1584" t="s">
        <v>100</v>
      </c>
      <c r="AW1584" t="s">
        <v>100</v>
      </c>
      <c r="AX1584" t="s">
        <v>100</v>
      </c>
      <c r="AY1584" t="s">
        <v>100</v>
      </c>
      <c r="AZ1584" t="s">
        <v>100</v>
      </c>
      <c r="BA1584" t="s">
        <v>100</v>
      </c>
      <c r="BB1584" t="s">
        <v>100</v>
      </c>
      <c r="BC1584" t="s">
        <v>100</v>
      </c>
      <c r="BD1584" t="s">
        <v>100</v>
      </c>
      <c r="BE1584" t="s">
        <v>100</v>
      </c>
      <c r="BF1584" t="s">
        <v>100</v>
      </c>
      <c r="BG1584" t="s">
        <v>100</v>
      </c>
      <c r="BH1584" t="s">
        <v>100</v>
      </c>
      <c r="BI1584" t="s">
        <v>100</v>
      </c>
      <c r="BJ1584" t="s">
        <v>100</v>
      </c>
      <c r="BK1584" t="s">
        <v>100</v>
      </c>
      <c r="BL1584" t="s">
        <v>100</v>
      </c>
      <c r="BM1584" t="s">
        <v>100</v>
      </c>
      <c r="BN1584" t="s">
        <v>100</v>
      </c>
      <c r="BO1584" t="s">
        <v>115</v>
      </c>
      <c r="BP1584" t="s">
        <v>100</v>
      </c>
      <c r="BQ1584" t="s">
        <v>100</v>
      </c>
      <c r="BR1584" t="s">
        <v>100</v>
      </c>
      <c r="BS1584" t="s">
        <v>100</v>
      </c>
      <c r="BT1584" t="s">
        <v>100</v>
      </c>
      <c r="BU1584" t="s">
        <v>100</v>
      </c>
      <c r="BV1584" t="s">
        <v>100</v>
      </c>
      <c r="BW1584" t="s">
        <v>100</v>
      </c>
      <c r="BX1584" t="s">
        <v>100</v>
      </c>
      <c r="BY1584" t="s">
        <v>100</v>
      </c>
      <c r="BZ1584" t="s">
        <v>100</v>
      </c>
      <c r="CA1584" t="s">
        <v>100</v>
      </c>
      <c r="CB1584" t="s">
        <v>100</v>
      </c>
      <c r="CC1584" t="s">
        <v>100</v>
      </c>
      <c r="CD1584" t="s">
        <v>100</v>
      </c>
      <c r="CE1584" t="s">
        <v>100</v>
      </c>
      <c r="CF1584" t="s">
        <v>100</v>
      </c>
      <c r="CG1584" t="s">
        <v>100</v>
      </c>
      <c r="CH1584" t="s">
        <v>100</v>
      </c>
      <c r="CI1584" t="s">
        <v>100</v>
      </c>
      <c r="CJ1584" t="s">
        <v>100</v>
      </c>
      <c r="CK1584" t="s">
        <v>100</v>
      </c>
      <c r="CL1584" t="s">
        <v>100</v>
      </c>
      <c r="CM1584" t="s">
        <v>100</v>
      </c>
      <c r="CN1584" t="s">
        <v>166</v>
      </c>
      <c r="CO1584" t="s">
        <v>100</v>
      </c>
      <c r="CP1584" t="s">
        <v>100</v>
      </c>
      <c r="CQ1584" t="s">
        <v>152</v>
      </c>
      <c r="CR1584" t="s">
        <v>153</v>
      </c>
    </row>
    <row r="1585" spans="1:96">
      <c r="A1585" t="s">
        <v>5168</v>
      </c>
      <c r="B1585" t="s">
        <v>5173</v>
      </c>
      <c r="C1585" t="s">
        <v>164</v>
      </c>
      <c r="D1585" t="s">
        <v>5174</v>
      </c>
      <c r="E1585" t="s">
        <v>100</v>
      </c>
      <c r="F1585" t="s">
        <v>100</v>
      </c>
      <c r="G1585" t="s">
        <v>141</v>
      </c>
      <c r="H1585" t="s">
        <v>142</v>
      </c>
      <c r="I1585" t="s">
        <v>103</v>
      </c>
      <c r="J1585" t="s">
        <v>144</v>
      </c>
      <c r="K1585" t="s">
        <v>145</v>
      </c>
      <c r="L1585" t="s">
        <v>106</v>
      </c>
      <c r="M1585" t="s">
        <v>100</v>
      </c>
      <c r="N1585" t="s">
        <v>100</v>
      </c>
      <c r="O1585" t="s">
        <v>100</v>
      </c>
      <c r="P1585" t="s">
        <v>5168</v>
      </c>
      <c r="Q1585" t="s">
        <v>108</v>
      </c>
      <c r="R1585" t="s">
        <v>148</v>
      </c>
      <c r="S1585" t="s">
        <v>100</v>
      </c>
      <c r="T1585" t="s">
        <v>100</v>
      </c>
      <c r="U1585" t="s">
        <v>112</v>
      </c>
      <c r="V1585" t="s">
        <v>271</v>
      </c>
      <c r="W1585" t="s">
        <v>271</v>
      </c>
      <c r="X1585" t="s">
        <v>842</v>
      </c>
      <c r="Y1585" t="s">
        <v>100</v>
      </c>
      <c r="Z1585" t="s">
        <v>100</v>
      </c>
      <c r="AA1585" t="s">
        <v>100</v>
      </c>
      <c r="AB1585" t="s">
        <v>100</v>
      </c>
      <c r="AC1585" t="s">
        <v>100</v>
      </c>
      <c r="AD1585" t="s">
        <v>100</v>
      </c>
      <c r="AE1585" t="s">
        <v>100</v>
      </c>
      <c r="AF1585" t="s">
        <v>100</v>
      </c>
      <c r="AG1585" t="s">
        <v>100</v>
      </c>
      <c r="AH1585" t="s">
        <v>100</v>
      </c>
      <c r="AI1585" t="s">
        <v>100</v>
      </c>
      <c r="AJ1585" t="s">
        <v>100</v>
      </c>
      <c r="AK1585" t="s">
        <v>100</v>
      </c>
      <c r="AL1585" t="s">
        <v>100</v>
      </c>
      <c r="AM1585" t="s">
        <v>100</v>
      </c>
      <c r="AN1585" t="s">
        <v>100</v>
      </c>
      <c r="AO1585" t="s">
        <v>100</v>
      </c>
      <c r="AP1585" t="s">
        <v>100</v>
      </c>
      <c r="AQ1585" t="s">
        <v>100</v>
      </c>
      <c r="AR1585" t="s">
        <v>100</v>
      </c>
      <c r="AS1585" t="s">
        <v>100</v>
      </c>
      <c r="AT1585" t="s">
        <v>100</v>
      </c>
      <c r="AU1585" t="s">
        <v>100</v>
      </c>
      <c r="AV1585" t="s">
        <v>100</v>
      </c>
      <c r="AW1585" t="s">
        <v>100</v>
      </c>
      <c r="AX1585" t="s">
        <v>100</v>
      </c>
      <c r="AY1585" t="s">
        <v>100</v>
      </c>
      <c r="AZ1585" t="s">
        <v>100</v>
      </c>
      <c r="BA1585" t="s">
        <v>100</v>
      </c>
      <c r="BB1585" t="s">
        <v>100</v>
      </c>
      <c r="BC1585" t="s">
        <v>100</v>
      </c>
      <c r="BD1585" t="s">
        <v>100</v>
      </c>
      <c r="BE1585" t="s">
        <v>100</v>
      </c>
      <c r="BF1585" t="s">
        <v>100</v>
      </c>
      <c r="BG1585" t="s">
        <v>100</v>
      </c>
      <c r="BH1585" t="s">
        <v>100</v>
      </c>
      <c r="BI1585" t="s">
        <v>100</v>
      </c>
      <c r="BJ1585" t="s">
        <v>100</v>
      </c>
      <c r="BK1585" t="s">
        <v>100</v>
      </c>
      <c r="BL1585" t="s">
        <v>100</v>
      </c>
      <c r="BM1585" t="s">
        <v>100</v>
      </c>
      <c r="BN1585" t="s">
        <v>100</v>
      </c>
      <c r="BO1585" t="s">
        <v>115</v>
      </c>
      <c r="BP1585" t="s">
        <v>100</v>
      </c>
      <c r="BQ1585" t="s">
        <v>100</v>
      </c>
      <c r="BR1585" t="s">
        <v>100</v>
      </c>
      <c r="BS1585" t="s">
        <v>100</v>
      </c>
      <c r="BT1585" t="s">
        <v>100</v>
      </c>
      <c r="BU1585" t="s">
        <v>100</v>
      </c>
      <c r="BV1585" t="s">
        <v>100</v>
      </c>
      <c r="BW1585" t="s">
        <v>100</v>
      </c>
      <c r="BX1585" t="s">
        <v>100</v>
      </c>
      <c r="BY1585" t="s">
        <v>100</v>
      </c>
      <c r="BZ1585" t="s">
        <v>100</v>
      </c>
      <c r="CA1585" t="s">
        <v>100</v>
      </c>
      <c r="CB1585" t="s">
        <v>100</v>
      </c>
      <c r="CC1585" t="s">
        <v>100</v>
      </c>
      <c r="CD1585" t="s">
        <v>100</v>
      </c>
      <c r="CE1585" t="s">
        <v>100</v>
      </c>
      <c r="CF1585" t="s">
        <v>100</v>
      </c>
      <c r="CG1585" t="s">
        <v>100</v>
      </c>
      <c r="CH1585" t="s">
        <v>100</v>
      </c>
      <c r="CI1585" t="s">
        <v>100</v>
      </c>
      <c r="CJ1585" t="s">
        <v>100</v>
      </c>
      <c r="CK1585" t="s">
        <v>100</v>
      </c>
      <c r="CL1585" t="s">
        <v>100</v>
      </c>
      <c r="CM1585" t="s">
        <v>100</v>
      </c>
      <c r="CN1585" t="s">
        <v>166</v>
      </c>
      <c r="CO1585" t="s">
        <v>100</v>
      </c>
      <c r="CP1585" t="s">
        <v>100</v>
      </c>
      <c r="CQ1585" t="s">
        <v>152</v>
      </c>
      <c r="CR1585" t="s">
        <v>153</v>
      </c>
    </row>
    <row r="1586" spans="1:96">
      <c r="A1586" t="s">
        <v>5175</v>
      </c>
      <c r="B1586" t="s">
        <v>5176</v>
      </c>
      <c r="C1586" t="s">
        <v>138</v>
      </c>
      <c r="D1586" t="s">
        <v>5177</v>
      </c>
      <c r="E1586" t="s">
        <v>100</v>
      </c>
      <c r="F1586" t="s">
        <v>100</v>
      </c>
      <c r="G1586" t="s">
        <v>141</v>
      </c>
      <c r="H1586" t="s">
        <v>142</v>
      </c>
      <c r="I1586" t="s">
        <v>143</v>
      </c>
      <c r="J1586" t="s">
        <v>309</v>
      </c>
      <c r="K1586" t="s">
        <v>145</v>
      </c>
      <c r="L1586" t="s">
        <v>106</v>
      </c>
      <c r="M1586" t="s">
        <v>100</v>
      </c>
      <c r="N1586" t="s">
        <v>100</v>
      </c>
      <c r="O1586" t="s">
        <v>100</v>
      </c>
      <c r="P1586" t="s">
        <v>146</v>
      </c>
      <c r="Q1586" t="s">
        <v>147</v>
      </c>
      <c r="R1586" t="s">
        <v>148</v>
      </c>
      <c r="S1586" t="s">
        <v>100</v>
      </c>
      <c r="T1586" t="s">
        <v>100</v>
      </c>
      <c r="U1586" t="s">
        <v>112</v>
      </c>
      <c r="V1586" t="s">
        <v>3758</v>
      </c>
      <c r="W1586" t="s">
        <v>3758</v>
      </c>
      <c r="X1586" t="s">
        <v>3759</v>
      </c>
      <c r="Y1586" t="s">
        <v>100</v>
      </c>
      <c r="Z1586" t="s">
        <v>100</v>
      </c>
      <c r="AA1586" t="s">
        <v>100</v>
      </c>
      <c r="AB1586" t="s">
        <v>100</v>
      </c>
      <c r="AC1586" t="s">
        <v>100</v>
      </c>
      <c r="AD1586" t="s">
        <v>100</v>
      </c>
      <c r="AE1586" t="s">
        <v>100</v>
      </c>
      <c r="AF1586" t="s">
        <v>100</v>
      </c>
      <c r="AG1586" t="s">
        <v>100</v>
      </c>
      <c r="AH1586" t="s">
        <v>100</v>
      </c>
      <c r="AI1586" t="s">
        <v>100</v>
      </c>
      <c r="AJ1586" t="s">
        <v>100</v>
      </c>
      <c r="AK1586" t="s">
        <v>100</v>
      </c>
      <c r="AL1586" t="s">
        <v>100</v>
      </c>
      <c r="AM1586" t="s">
        <v>100</v>
      </c>
      <c r="AN1586" t="s">
        <v>115</v>
      </c>
      <c r="AO1586" t="s">
        <v>100</v>
      </c>
      <c r="AP1586" t="s">
        <v>100</v>
      </c>
      <c r="AQ1586" t="s">
        <v>100</v>
      </c>
      <c r="AR1586" t="s">
        <v>100</v>
      </c>
      <c r="AS1586" t="s">
        <v>100</v>
      </c>
      <c r="AT1586" t="s">
        <v>100</v>
      </c>
      <c r="AU1586" t="s">
        <v>100</v>
      </c>
      <c r="AV1586" t="s">
        <v>100</v>
      </c>
      <c r="AW1586" t="s">
        <v>100</v>
      </c>
      <c r="AX1586" t="s">
        <v>100</v>
      </c>
      <c r="AY1586" t="s">
        <v>100</v>
      </c>
      <c r="AZ1586" t="s">
        <v>100</v>
      </c>
      <c r="BA1586" t="s">
        <v>100</v>
      </c>
      <c r="BB1586" t="s">
        <v>100</v>
      </c>
      <c r="BC1586" t="s">
        <v>100</v>
      </c>
      <c r="BD1586" t="s">
        <v>100</v>
      </c>
      <c r="BE1586" t="s">
        <v>100</v>
      </c>
      <c r="BF1586" t="s">
        <v>100</v>
      </c>
      <c r="BG1586" t="s">
        <v>100</v>
      </c>
      <c r="BH1586" t="s">
        <v>100</v>
      </c>
      <c r="BI1586" t="s">
        <v>100</v>
      </c>
      <c r="BJ1586" t="s">
        <v>100</v>
      </c>
      <c r="BK1586" t="s">
        <v>100</v>
      </c>
      <c r="BL1586" t="s">
        <v>100</v>
      </c>
      <c r="BM1586" t="s">
        <v>100</v>
      </c>
      <c r="BN1586" t="s">
        <v>100</v>
      </c>
      <c r="BO1586" t="s">
        <v>100</v>
      </c>
      <c r="BP1586" t="s">
        <v>100</v>
      </c>
      <c r="BQ1586" t="s">
        <v>100</v>
      </c>
      <c r="BR1586" t="s">
        <v>100</v>
      </c>
      <c r="BS1586" t="s">
        <v>100</v>
      </c>
      <c r="BT1586" t="s">
        <v>100</v>
      </c>
      <c r="BU1586" t="s">
        <v>100</v>
      </c>
      <c r="BV1586" t="s">
        <v>100</v>
      </c>
      <c r="BW1586" t="s">
        <v>100</v>
      </c>
      <c r="BX1586" t="s">
        <v>100</v>
      </c>
      <c r="BY1586" t="s">
        <v>100</v>
      </c>
      <c r="BZ1586" t="s">
        <v>100</v>
      </c>
      <c r="CA1586" t="s">
        <v>100</v>
      </c>
      <c r="CB1586" t="s">
        <v>100</v>
      </c>
      <c r="CC1586" t="s">
        <v>100</v>
      </c>
      <c r="CD1586" t="s">
        <v>100</v>
      </c>
      <c r="CE1586" t="s">
        <v>100</v>
      </c>
      <c r="CF1586" t="s">
        <v>100</v>
      </c>
      <c r="CG1586" t="s">
        <v>100</v>
      </c>
      <c r="CH1586" t="s">
        <v>100</v>
      </c>
      <c r="CI1586" t="s">
        <v>100</v>
      </c>
      <c r="CJ1586" t="s">
        <v>100</v>
      </c>
      <c r="CK1586" t="s">
        <v>100</v>
      </c>
      <c r="CL1586" t="s">
        <v>100</v>
      </c>
      <c r="CM1586" t="s">
        <v>100</v>
      </c>
      <c r="CN1586" t="s">
        <v>151</v>
      </c>
      <c r="CO1586" t="s">
        <v>100</v>
      </c>
      <c r="CP1586" t="s">
        <v>100</v>
      </c>
      <c r="CQ1586" t="s">
        <v>152</v>
      </c>
      <c r="CR1586" t="s">
        <v>153</v>
      </c>
    </row>
    <row r="1587" spans="1:96">
      <c r="A1587" t="s">
        <v>5178</v>
      </c>
      <c r="B1587" t="s">
        <v>5179</v>
      </c>
      <c r="C1587" t="s">
        <v>138</v>
      </c>
      <c r="D1587" t="s">
        <v>5180</v>
      </c>
      <c r="E1587" t="s">
        <v>100</v>
      </c>
      <c r="F1587" t="s">
        <v>100</v>
      </c>
      <c r="G1587" t="s">
        <v>141</v>
      </c>
      <c r="H1587" t="s">
        <v>142</v>
      </c>
      <c r="I1587" t="s">
        <v>143</v>
      </c>
      <c r="J1587" t="s">
        <v>309</v>
      </c>
      <c r="K1587" t="s">
        <v>145</v>
      </c>
      <c r="L1587" t="s">
        <v>106</v>
      </c>
      <c r="M1587" t="s">
        <v>100</v>
      </c>
      <c r="N1587" t="s">
        <v>100</v>
      </c>
      <c r="O1587" t="s">
        <v>100</v>
      </c>
      <c r="P1587" t="s">
        <v>146</v>
      </c>
      <c r="Q1587" t="s">
        <v>147</v>
      </c>
      <c r="R1587" t="s">
        <v>148</v>
      </c>
      <c r="S1587" t="s">
        <v>100</v>
      </c>
      <c r="T1587" t="s">
        <v>100</v>
      </c>
      <c r="U1587" t="s">
        <v>112</v>
      </c>
      <c r="V1587" t="s">
        <v>3758</v>
      </c>
      <c r="W1587" t="s">
        <v>3758</v>
      </c>
      <c r="X1587" t="s">
        <v>3759</v>
      </c>
      <c r="Y1587" t="s">
        <v>100</v>
      </c>
      <c r="Z1587" t="s">
        <v>100</v>
      </c>
      <c r="AA1587" t="s">
        <v>100</v>
      </c>
      <c r="AB1587" t="s">
        <v>100</v>
      </c>
      <c r="AC1587" t="s">
        <v>100</v>
      </c>
      <c r="AD1587" t="s">
        <v>100</v>
      </c>
      <c r="AE1587" t="s">
        <v>100</v>
      </c>
      <c r="AF1587" t="s">
        <v>100</v>
      </c>
      <c r="AG1587" t="s">
        <v>100</v>
      </c>
      <c r="AH1587" t="s">
        <v>100</v>
      </c>
      <c r="AI1587" t="s">
        <v>100</v>
      </c>
      <c r="AJ1587" t="s">
        <v>100</v>
      </c>
      <c r="AK1587" t="s">
        <v>100</v>
      </c>
      <c r="AL1587" t="s">
        <v>100</v>
      </c>
      <c r="AM1587" t="s">
        <v>100</v>
      </c>
      <c r="AN1587" t="s">
        <v>115</v>
      </c>
      <c r="AO1587" t="s">
        <v>100</v>
      </c>
      <c r="AP1587" t="s">
        <v>100</v>
      </c>
      <c r="AQ1587" t="s">
        <v>100</v>
      </c>
      <c r="AR1587" t="s">
        <v>100</v>
      </c>
      <c r="AS1587" t="s">
        <v>100</v>
      </c>
      <c r="AT1587" t="s">
        <v>100</v>
      </c>
      <c r="AU1587" t="s">
        <v>100</v>
      </c>
      <c r="AV1587" t="s">
        <v>100</v>
      </c>
      <c r="AW1587" t="s">
        <v>100</v>
      </c>
      <c r="AX1587" t="s">
        <v>100</v>
      </c>
      <c r="AY1587" t="s">
        <v>100</v>
      </c>
      <c r="AZ1587" t="s">
        <v>100</v>
      </c>
      <c r="BA1587" t="s">
        <v>100</v>
      </c>
      <c r="BB1587" t="s">
        <v>100</v>
      </c>
      <c r="BC1587" t="s">
        <v>100</v>
      </c>
      <c r="BD1587" t="s">
        <v>100</v>
      </c>
      <c r="BE1587" t="s">
        <v>100</v>
      </c>
      <c r="BF1587" t="s">
        <v>100</v>
      </c>
      <c r="BG1587" t="s">
        <v>100</v>
      </c>
      <c r="BH1587" t="s">
        <v>100</v>
      </c>
      <c r="BI1587" t="s">
        <v>100</v>
      </c>
      <c r="BJ1587" t="s">
        <v>100</v>
      </c>
      <c r="BK1587" t="s">
        <v>100</v>
      </c>
      <c r="BL1587" t="s">
        <v>100</v>
      </c>
      <c r="BM1587" t="s">
        <v>100</v>
      </c>
      <c r="BN1587" t="s">
        <v>100</v>
      </c>
      <c r="BO1587" t="s">
        <v>100</v>
      </c>
      <c r="BP1587" t="s">
        <v>100</v>
      </c>
      <c r="BQ1587" t="s">
        <v>100</v>
      </c>
      <c r="BR1587" t="s">
        <v>100</v>
      </c>
      <c r="BS1587" t="s">
        <v>100</v>
      </c>
      <c r="BT1587" t="s">
        <v>100</v>
      </c>
      <c r="BU1587" t="s">
        <v>100</v>
      </c>
      <c r="BV1587" t="s">
        <v>100</v>
      </c>
      <c r="BW1587" t="s">
        <v>100</v>
      </c>
      <c r="BX1587" t="s">
        <v>100</v>
      </c>
      <c r="BY1587" t="s">
        <v>100</v>
      </c>
      <c r="BZ1587" t="s">
        <v>100</v>
      </c>
      <c r="CA1587" t="s">
        <v>100</v>
      </c>
      <c r="CB1587" t="s">
        <v>100</v>
      </c>
      <c r="CC1587" t="s">
        <v>100</v>
      </c>
      <c r="CD1587" t="s">
        <v>100</v>
      </c>
      <c r="CE1587" t="s">
        <v>100</v>
      </c>
      <c r="CF1587" t="s">
        <v>100</v>
      </c>
      <c r="CG1587" t="s">
        <v>100</v>
      </c>
      <c r="CH1587" t="s">
        <v>100</v>
      </c>
      <c r="CI1587" t="s">
        <v>100</v>
      </c>
      <c r="CJ1587" t="s">
        <v>100</v>
      </c>
      <c r="CK1587" t="s">
        <v>100</v>
      </c>
      <c r="CL1587" t="s">
        <v>100</v>
      </c>
      <c r="CM1587" t="s">
        <v>100</v>
      </c>
      <c r="CN1587" t="s">
        <v>151</v>
      </c>
      <c r="CO1587" t="s">
        <v>100</v>
      </c>
      <c r="CP1587" t="s">
        <v>100</v>
      </c>
      <c r="CQ1587" t="s">
        <v>152</v>
      </c>
      <c r="CR1587" t="s">
        <v>153</v>
      </c>
    </row>
    <row r="1588" spans="1:96">
      <c r="A1588" t="s">
        <v>5181</v>
      </c>
      <c r="B1588" t="s">
        <v>5182</v>
      </c>
      <c r="C1588" t="s">
        <v>138</v>
      </c>
      <c r="D1588" t="s">
        <v>5183</v>
      </c>
      <c r="E1588" t="s">
        <v>5184</v>
      </c>
      <c r="F1588" t="s">
        <v>100</v>
      </c>
      <c r="G1588" t="s">
        <v>141</v>
      </c>
      <c r="H1588" t="s">
        <v>142</v>
      </c>
      <c r="I1588" t="s">
        <v>143</v>
      </c>
      <c r="J1588" t="s">
        <v>309</v>
      </c>
      <c r="K1588" t="s">
        <v>145</v>
      </c>
      <c r="L1588" t="s">
        <v>106</v>
      </c>
      <c r="M1588" t="s">
        <v>100</v>
      </c>
      <c r="N1588" t="s">
        <v>100</v>
      </c>
      <c r="O1588" t="s">
        <v>100</v>
      </c>
      <c r="P1588" t="s">
        <v>146</v>
      </c>
      <c r="Q1588" t="s">
        <v>147</v>
      </c>
      <c r="R1588" t="s">
        <v>148</v>
      </c>
      <c r="S1588" t="s">
        <v>100</v>
      </c>
      <c r="T1588" t="s">
        <v>100</v>
      </c>
      <c r="U1588" t="s">
        <v>112</v>
      </c>
      <c r="V1588" t="s">
        <v>3758</v>
      </c>
      <c r="W1588" t="s">
        <v>3758</v>
      </c>
      <c r="X1588" t="s">
        <v>3759</v>
      </c>
      <c r="Y1588" t="s">
        <v>100</v>
      </c>
      <c r="Z1588" t="s">
        <v>100</v>
      </c>
      <c r="AA1588" t="s">
        <v>100</v>
      </c>
      <c r="AB1588" t="s">
        <v>100</v>
      </c>
      <c r="AC1588" t="s">
        <v>100</v>
      </c>
      <c r="AD1588" t="s">
        <v>100</v>
      </c>
      <c r="AE1588" t="s">
        <v>100</v>
      </c>
      <c r="AF1588" t="s">
        <v>100</v>
      </c>
      <c r="AG1588" t="s">
        <v>100</v>
      </c>
      <c r="AH1588" t="s">
        <v>100</v>
      </c>
      <c r="AI1588" t="s">
        <v>100</v>
      </c>
      <c r="AJ1588" t="s">
        <v>100</v>
      </c>
      <c r="AK1588" t="s">
        <v>100</v>
      </c>
      <c r="AL1588" t="s">
        <v>100</v>
      </c>
      <c r="AM1588" t="s">
        <v>100</v>
      </c>
      <c r="AN1588" t="s">
        <v>115</v>
      </c>
      <c r="AO1588" t="s">
        <v>100</v>
      </c>
      <c r="AP1588" t="s">
        <v>100</v>
      </c>
      <c r="AQ1588" t="s">
        <v>100</v>
      </c>
      <c r="AR1588" t="s">
        <v>100</v>
      </c>
      <c r="AS1588" t="s">
        <v>100</v>
      </c>
      <c r="AT1588" t="s">
        <v>100</v>
      </c>
      <c r="AU1588" t="s">
        <v>100</v>
      </c>
      <c r="AV1588" t="s">
        <v>100</v>
      </c>
      <c r="AW1588" t="s">
        <v>100</v>
      </c>
      <c r="AX1588" t="s">
        <v>100</v>
      </c>
      <c r="AY1588" t="s">
        <v>100</v>
      </c>
      <c r="AZ1588" t="s">
        <v>100</v>
      </c>
      <c r="BA1588" t="s">
        <v>100</v>
      </c>
      <c r="BB1588" t="s">
        <v>100</v>
      </c>
      <c r="BC1588" t="s">
        <v>100</v>
      </c>
      <c r="BD1588" t="s">
        <v>100</v>
      </c>
      <c r="BE1588" t="s">
        <v>100</v>
      </c>
      <c r="BF1588" t="s">
        <v>100</v>
      </c>
      <c r="BG1588" t="s">
        <v>100</v>
      </c>
      <c r="BH1588" t="s">
        <v>100</v>
      </c>
      <c r="BI1588" t="s">
        <v>100</v>
      </c>
      <c r="BJ1588" t="s">
        <v>100</v>
      </c>
      <c r="BK1588" t="s">
        <v>100</v>
      </c>
      <c r="BL1588" t="s">
        <v>100</v>
      </c>
      <c r="BM1588" t="s">
        <v>100</v>
      </c>
      <c r="BN1588" t="s">
        <v>100</v>
      </c>
      <c r="BO1588" t="s">
        <v>100</v>
      </c>
      <c r="BP1588" t="s">
        <v>100</v>
      </c>
      <c r="BQ1588" t="s">
        <v>100</v>
      </c>
      <c r="BR1588" t="s">
        <v>100</v>
      </c>
      <c r="BS1588" t="s">
        <v>100</v>
      </c>
      <c r="BT1588" t="s">
        <v>100</v>
      </c>
      <c r="BU1588" t="s">
        <v>100</v>
      </c>
      <c r="BV1588" t="s">
        <v>100</v>
      </c>
      <c r="BW1588" t="s">
        <v>100</v>
      </c>
      <c r="BX1588" t="s">
        <v>100</v>
      </c>
      <c r="BY1588" t="s">
        <v>100</v>
      </c>
      <c r="BZ1588" t="s">
        <v>100</v>
      </c>
      <c r="CA1588" t="s">
        <v>100</v>
      </c>
      <c r="CB1588" t="s">
        <v>100</v>
      </c>
      <c r="CC1588" t="s">
        <v>100</v>
      </c>
      <c r="CD1588" t="s">
        <v>100</v>
      </c>
      <c r="CE1588" t="s">
        <v>100</v>
      </c>
      <c r="CF1588" t="s">
        <v>100</v>
      </c>
      <c r="CG1588" t="s">
        <v>100</v>
      </c>
      <c r="CH1588" t="s">
        <v>100</v>
      </c>
      <c r="CI1588" t="s">
        <v>100</v>
      </c>
      <c r="CJ1588" t="s">
        <v>100</v>
      </c>
      <c r="CK1588" t="s">
        <v>100</v>
      </c>
      <c r="CL1588" t="s">
        <v>100</v>
      </c>
      <c r="CM1588" t="s">
        <v>100</v>
      </c>
      <c r="CN1588" t="s">
        <v>151</v>
      </c>
      <c r="CO1588" t="s">
        <v>100</v>
      </c>
      <c r="CP1588" t="s">
        <v>100</v>
      </c>
      <c r="CQ1588" t="s">
        <v>152</v>
      </c>
      <c r="CR1588" t="s">
        <v>153</v>
      </c>
    </row>
    <row r="1589" spans="1:96">
      <c r="A1589" t="s">
        <v>5185</v>
      </c>
      <c r="B1589" t="s">
        <v>5186</v>
      </c>
      <c r="C1589" t="s">
        <v>138</v>
      </c>
      <c r="D1589" t="s">
        <v>5187</v>
      </c>
      <c r="E1589" t="s">
        <v>100</v>
      </c>
      <c r="F1589" t="s">
        <v>100</v>
      </c>
      <c r="G1589" t="s">
        <v>141</v>
      </c>
      <c r="H1589" t="s">
        <v>142</v>
      </c>
      <c r="I1589" t="s">
        <v>143</v>
      </c>
      <c r="J1589" t="s">
        <v>309</v>
      </c>
      <c r="K1589" t="s">
        <v>145</v>
      </c>
      <c r="L1589" t="s">
        <v>106</v>
      </c>
      <c r="M1589" t="s">
        <v>100</v>
      </c>
      <c r="N1589" t="s">
        <v>100</v>
      </c>
      <c r="O1589" t="s">
        <v>100</v>
      </c>
      <c r="P1589" t="s">
        <v>146</v>
      </c>
      <c r="Q1589" t="s">
        <v>147</v>
      </c>
      <c r="R1589" t="s">
        <v>148</v>
      </c>
      <c r="S1589" t="s">
        <v>100</v>
      </c>
      <c r="T1589" t="s">
        <v>100</v>
      </c>
      <c r="U1589" t="s">
        <v>112</v>
      </c>
      <c r="V1589" t="s">
        <v>3758</v>
      </c>
      <c r="W1589" t="s">
        <v>3758</v>
      </c>
      <c r="X1589" t="s">
        <v>3759</v>
      </c>
      <c r="Y1589" t="s">
        <v>100</v>
      </c>
      <c r="Z1589" t="s">
        <v>100</v>
      </c>
      <c r="AA1589" t="s">
        <v>100</v>
      </c>
      <c r="AB1589" t="s">
        <v>100</v>
      </c>
      <c r="AC1589" t="s">
        <v>100</v>
      </c>
      <c r="AD1589" t="s">
        <v>100</v>
      </c>
      <c r="AE1589" t="s">
        <v>100</v>
      </c>
      <c r="AF1589" t="s">
        <v>100</v>
      </c>
      <c r="AG1589" t="s">
        <v>100</v>
      </c>
      <c r="AH1589" t="s">
        <v>100</v>
      </c>
      <c r="AI1589" t="s">
        <v>100</v>
      </c>
      <c r="AJ1589" t="s">
        <v>100</v>
      </c>
      <c r="AK1589" t="s">
        <v>100</v>
      </c>
      <c r="AL1589" t="s">
        <v>100</v>
      </c>
      <c r="AM1589" t="s">
        <v>100</v>
      </c>
      <c r="AN1589" t="s">
        <v>115</v>
      </c>
      <c r="AO1589" t="s">
        <v>100</v>
      </c>
      <c r="AP1589" t="s">
        <v>100</v>
      </c>
      <c r="AQ1589" t="s">
        <v>100</v>
      </c>
      <c r="AR1589" t="s">
        <v>100</v>
      </c>
      <c r="AS1589" t="s">
        <v>100</v>
      </c>
      <c r="AT1589" t="s">
        <v>100</v>
      </c>
      <c r="AU1589" t="s">
        <v>100</v>
      </c>
      <c r="AV1589" t="s">
        <v>100</v>
      </c>
      <c r="AW1589" t="s">
        <v>100</v>
      </c>
      <c r="AX1589" t="s">
        <v>100</v>
      </c>
      <c r="AY1589" t="s">
        <v>100</v>
      </c>
      <c r="AZ1589" t="s">
        <v>100</v>
      </c>
      <c r="BA1589" t="s">
        <v>100</v>
      </c>
      <c r="BB1589" t="s">
        <v>100</v>
      </c>
      <c r="BC1589" t="s">
        <v>100</v>
      </c>
      <c r="BD1589" t="s">
        <v>100</v>
      </c>
      <c r="BE1589" t="s">
        <v>100</v>
      </c>
      <c r="BF1589" t="s">
        <v>100</v>
      </c>
      <c r="BG1589" t="s">
        <v>100</v>
      </c>
      <c r="BH1589" t="s">
        <v>100</v>
      </c>
      <c r="BI1589" t="s">
        <v>100</v>
      </c>
      <c r="BJ1589" t="s">
        <v>100</v>
      </c>
      <c r="BK1589" t="s">
        <v>100</v>
      </c>
      <c r="BL1589" t="s">
        <v>100</v>
      </c>
      <c r="BM1589" t="s">
        <v>100</v>
      </c>
      <c r="BN1589" t="s">
        <v>100</v>
      </c>
      <c r="BO1589" t="s">
        <v>100</v>
      </c>
      <c r="BP1589" t="s">
        <v>100</v>
      </c>
      <c r="BQ1589" t="s">
        <v>100</v>
      </c>
      <c r="BR1589" t="s">
        <v>100</v>
      </c>
      <c r="BS1589" t="s">
        <v>100</v>
      </c>
      <c r="BT1589" t="s">
        <v>100</v>
      </c>
      <c r="BU1589" t="s">
        <v>100</v>
      </c>
      <c r="BV1589" t="s">
        <v>100</v>
      </c>
      <c r="BW1589" t="s">
        <v>100</v>
      </c>
      <c r="BX1589" t="s">
        <v>100</v>
      </c>
      <c r="BY1589" t="s">
        <v>100</v>
      </c>
      <c r="BZ1589" t="s">
        <v>100</v>
      </c>
      <c r="CA1589" t="s">
        <v>100</v>
      </c>
      <c r="CB1589" t="s">
        <v>100</v>
      </c>
      <c r="CC1589" t="s">
        <v>100</v>
      </c>
      <c r="CD1589" t="s">
        <v>100</v>
      </c>
      <c r="CE1589" t="s">
        <v>100</v>
      </c>
      <c r="CF1589" t="s">
        <v>100</v>
      </c>
      <c r="CG1589" t="s">
        <v>100</v>
      </c>
      <c r="CH1589" t="s">
        <v>100</v>
      </c>
      <c r="CI1589" t="s">
        <v>100</v>
      </c>
      <c r="CJ1589" t="s">
        <v>100</v>
      </c>
      <c r="CK1589" t="s">
        <v>100</v>
      </c>
      <c r="CL1589" t="s">
        <v>100</v>
      </c>
      <c r="CM1589" t="s">
        <v>100</v>
      </c>
      <c r="CN1589" t="s">
        <v>151</v>
      </c>
      <c r="CO1589" t="s">
        <v>100</v>
      </c>
      <c r="CP1589" t="s">
        <v>100</v>
      </c>
      <c r="CQ1589" t="s">
        <v>152</v>
      </c>
      <c r="CR1589" t="s">
        <v>153</v>
      </c>
    </row>
    <row r="1590" spans="1:96">
      <c r="A1590" t="s">
        <v>5188</v>
      </c>
      <c r="B1590" t="s">
        <v>5189</v>
      </c>
      <c r="C1590" t="s">
        <v>138</v>
      </c>
      <c r="D1590" t="s">
        <v>5190</v>
      </c>
      <c r="E1590" t="s">
        <v>100</v>
      </c>
      <c r="F1590" t="s">
        <v>100</v>
      </c>
      <c r="G1590" t="s">
        <v>141</v>
      </c>
      <c r="H1590" t="s">
        <v>142</v>
      </c>
      <c r="I1590" t="s">
        <v>143</v>
      </c>
      <c r="J1590" t="s">
        <v>309</v>
      </c>
      <c r="K1590" t="s">
        <v>145</v>
      </c>
      <c r="L1590" t="s">
        <v>106</v>
      </c>
      <c r="M1590" t="s">
        <v>100</v>
      </c>
      <c r="N1590" t="s">
        <v>100</v>
      </c>
      <c r="O1590" t="s">
        <v>100</v>
      </c>
      <c r="P1590" t="s">
        <v>146</v>
      </c>
      <c r="Q1590" t="s">
        <v>147</v>
      </c>
      <c r="R1590" t="s">
        <v>148</v>
      </c>
      <c r="S1590" t="s">
        <v>100</v>
      </c>
      <c r="T1590" t="s">
        <v>100</v>
      </c>
      <c r="U1590" t="s">
        <v>112</v>
      </c>
      <c r="V1590" t="s">
        <v>3758</v>
      </c>
      <c r="W1590" t="s">
        <v>3758</v>
      </c>
      <c r="X1590" t="s">
        <v>3759</v>
      </c>
      <c r="Y1590" t="s">
        <v>100</v>
      </c>
      <c r="Z1590" t="s">
        <v>100</v>
      </c>
      <c r="AA1590" t="s">
        <v>100</v>
      </c>
      <c r="AB1590" t="s">
        <v>100</v>
      </c>
      <c r="AC1590" t="s">
        <v>100</v>
      </c>
      <c r="AD1590" t="s">
        <v>100</v>
      </c>
      <c r="AE1590" t="s">
        <v>100</v>
      </c>
      <c r="AF1590" t="s">
        <v>100</v>
      </c>
      <c r="AG1590" t="s">
        <v>100</v>
      </c>
      <c r="AH1590" t="s">
        <v>100</v>
      </c>
      <c r="AI1590" t="s">
        <v>100</v>
      </c>
      <c r="AJ1590" t="s">
        <v>100</v>
      </c>
      <c r="AK1590" t="s">
        <v>100</v>
      </c>
      <c r="AL1590" t="s">
        <v>100</v>
      </c>
      <c r="AM1590" t="s">
        <v>100</v>
      </c>
      <c r="AN1590" t="s">
        <v>115</v>
      </c>
      <c r="AO1590" t="s">
        <v>100</v>
      </c>
      <c r="AP1590" t="s">
        <v>100</v>
      </c>
      <c r="AQ1590" t="s">
        <v>100</v>
      </c>
      <c r="AR1590" t="s">
        <v>100</v>
      </c>
      <c r="AS1590" t="s">
        <v>100</v>
      </c>
      <c r="AT1590" t="s">
        <v>100</v>
      </c>
      <c r="AU1590" t="s">
        <v>100</v>
      </c>
      <c r="AV1590" t="s">
        <v>100</v>
      </c>
      <c r="AW1590" t="s">
        <v>100</v>
      </c>
      <c r="AX1590" t="s">
        <v>100</v>
      </c>
      <c r="AY1590" t="s">
        <v>100</v>
      </c>
      <c r="AZ1590" t="s">
        <v>100</v>
      </c>
      <c r="BA1590" t="s">
        <v>100</v>
      </c>
      <c r="BB1590" t="s">
        <v>100</v>
      </c>
      <c r="BC1590" t="s">
        <v>100</v>
      </c>
      <c r="BD1590" t="s">
        <v>100</v>
      </c>
      <c r="BE1590" t="s">
        <v>100</v>
      </c>
      <c r="BF1590" t="s">
        <v>100</v>
      </c>
      <c r="BG1590" t="s">
        <v>100</v>
      </c>
      <c r="BH1590" t="s">
        <v>100</v>
      </c>
      <c r="BI1590" t="s">
        <v>100</v>
      </c>
      <c r="BJ1590" t="s">
        <v>100</v>
      </c>
      <c r="BK1590" t="s">
        <v>100</v>
      </c>
      <c r="BL1590" t="s">
        <v>100</v>
      </c>
      <c r="BM1590" t="s">
        <v>100</v>
      </c>
      <c r="BN1590" t="s">
        <v>100</v>
      </c>
      <c r="BO1590" t="s">
        <v>100</v>
      </c>
      <c r="BP1590" t="s">
        <v>100</v>
      </c>
      <c r="BQ1590" t="s">
        <v>100</v>
      </c>
      <c r="BR1590" t="s">
        <v>100</v>
      </c>
      <c r="BS1590" t="s">
        <v>100</v>
      </c>
      <c r="BT1590" t="s">
        <v>100</v>
      </c>
      <c r="BU1590" t="s">
        <v>100</v>
      </c>
      <c r="BV1590" t="s">
        <v>100</v>
      </c>
      <c r="BW1590" t="s">
        <v>100</v>
      </c>
      <c r="BX1590" t="s">
        <v>100</v>
      </c>
      <c r="BY1590" t="s">
        <v>100</v>
      </c>
      <c r="BZ1590" t="s">
        <v>100</v>
      </c>
      <c r="CA1590" t="s">
        <v>100</v>
      </c>
      <c r="CB1590" t="s">
        <v>100</v>
      </c>
      <c r="CC1590" t="s">
        <v>100</v>
      </c>
      <c r="CD1590" t="s">
        <v>100</v>
      </c>
      <c r="CE1590" t="s">
        <v>100</v>
      </c>
      <c r="CF1590" t="s">
        <v>100</v>
      </c>
      <c r="CG1590" t="s">
        <v>100</v>
      </c>
      <c r="CH1590" t="s">
        <v>100</v>
      </c>
      <c r="CI1590" t="s">
        <v>100</v>
      </c>
      <c r="CJ1590" t="s">
        <v>100</v>
      </c>
      <c r="CK1590" t="s">
        <v>100</v>
      </c>
      <c r="CL1590" t="s">
        <v>100</v>
      </c>
      <c r="CM1590" t="s">
        <v>100</v>
      </c>
      <c r="CN1590" t="s">
        <v>151</v>
      </c>
      <c r="CO1590" t="s">
        <v>100</v>
      </c>
      <c r="CP1590" t="s">
        <v>100</v>
      </c>
      <c r="CQ1590" t="s">
        <v>152</v>
      </c>
      <c r="CR1590" t="s">
        <v>153</v>
      </c>
    </row>
    <row r="1591" spans="1:96">
      <c r="A1591" t="s">
        <v>5191</v>
      </c>
      <c r="B1591" t="s">
        <v>5192</v>
      </c>
      <c r="C1591" t="s">
        <v>138</v>
      </c>
      <c r="D1591" t="s">
        <v>5193</v>
      </c>
      <c r="E1591" t="s">
        <v>100</v>
      </c>
      <c r="F1591" t="s">
        <v>100</v>
      </c>
      <c r="G1591" t="s">
        <v>141</v>
      </c>
      <c r="H1591" t="s">
        <v>142</v>
      </c>
      <c r="I1591" t="s">
        <v>143</v>
      </c>
      <c r="J1591" t="s">
        <v>309</v>
      </c>
      <c r="K1591" t="s">
        <v>145</v>
      </c>
      <c r="L1591" t="s">
        <v>106</v>
      </c>
      <c r="M1591" t="s">
        <v>100</v>
      </c>
      <c r="N1591" t="s">
        <v>100</v>
      </c>
      <c r="O1591" t="s">
        <v>100</v>
      </c>
      <c r="P1591" t="s">
        <v>146</v>
      </c>
      <c r="Q1591" t="s">
        <v>147</v>
      </c>
      <c r="R1591" t="s">
        <v>148</v>
      </c>
      <c r="S1591" t="s">
        <v>100</v>
      </c>
      <c r="T1591" t="s">
        <v>100</v>
      </c>
      <c r="U1591" t="s">
        <v>112</v>
      </c>
      <c r="V1591" t="s">
        <v>3758</v>
      </c>
      <c r="W1591" t="s">
        <v>3758</v>
      </c>
      <c r="X1591" t="s">
        <v>3759</v>
      </c>
      <c r="Y1591" t="s">
        <v>100</v>
      </c>
      <c r="Z1591" t="s">
        <v>100</v>
      </c>
      <c r="AA1591" t="s">
        <v>100</v>
      </c>
      <c r="AB1591" t="s">
        <v>100</v>
      </c>
      <c r="AC1591" t="s">
        <v>100</v>
      </c>
      <c r="AD1591" t="s">
        <v>100</v>
      </c>
      <c r="AE1591" t="s">
        <v>100</v>
      </c>
      <c r="AF1591" t="s">
        <v>100</v>
      </c>
      <c r="AG1591" t="s">
        <v>100</v>
      </c>
      <c r="AH1591" t="s">
        <v>100</v>
      </c>
      <c r="AI1591" t="s">
        <v>100</v>
      </c>
      <c r="AJ1591" t="s">
        <v>100</v>
      </c>
      <c r="AK1591" t="s">
        <v>100</v>
      </c>
      <c r="AL1591" t="s">
        <v>100</v>
      </c>
      <c r="AM1591" t="s">
        <v>100</v>
      </c>
      <c r="AN1591" t="s">
        <v>115</v>
      </c>
      <c r="AO1591" t="s">
        <v>100</v>
      </c>
      <c r="AP1591" t="s">
        <v>100</v>
      </c>
      <c r="AQ1591" t="s">
        <v>100</v>
      </c>
      <c r="AR1591" t="s">
        <v>100</v>
      </c>
      <c r="AS1591" t="s">
        <v>100</v>
      </c>
      <c r="AT1591" t="s">
        <v>100</v>
      </c>
      <c r="AU1591" t="s">
        <v>100</v>
      </c>
      <c r="AV1591" t="s">
        <v>100</v>
      </c>
      <c r="AW1591" t="s">
        <v>100</v>
      </c>
      <c r="AX1591" t="s">
        <v>100</v>
      </c>
      <c r="AY1591" t="s">
        <v>100</v>
      </c>
      <c r="AZ1591" t="s">
        <v>100</v>
      </c>
      <c r="BA1591" t="s">
        <v>100</v>
      </c>
      <c r="BB1591" t="s">
        <v>100</v>
      </c>
      <c r="BC1591" t="s">
        <v>100</v>
      </c>
      <c r="BD1591" t="s">
        <v>100</v>
      </c>
      <c r="BE1591" t="s">
        <v>100</v>
      </c>
      <c r="BF1591" t="s">
        <v>100</v>
      </c>
      <c r="BG1591" t="s">
        <v>100</v>
      </c>
      <c r="BH1591" t="s">
        <v>100</v>
      </c>
      <c r="BI1591" t="s">
        <v>100</v>
      </c>
      <c r="BJ1591" t="s">
        <v>100</v>
      </c>
      <c r="BK1591" t="s">
        <v>100</v>
      </c>
      <c r="BL1591" t="s">
        <v>100</v>
      </c>
      <c r="BM1591" t="s">
        <v>100</v>
      </c>
      <c r="BN1591" t="s">
        <v>100</v>
      </c>
      <c r="BO1591" t="s">
        <v>100</v>
      </c>
      <c r="BP1591" t="s">
        <v>100</v>
      </c>
      <c r="BQ1591" t="s">
        <v>100</v>
      </c>
      <c r="BR1591" t="s">
        <v>100</v>
      </c>
      <c r="BS1591" t="s">
        <v>100</v>
      </c>
      <c r="BT1591" t="s">
        <v>100</v>
      </c>
      <c r="BU1591" t="s">
        <v>100</v>
      </c>
      <c r="BV1591" t="s">
        <v>100</v>
      </c>
      <c r="BW1591" t="s">
        <v>100</v>
      </c>
      <c r="BX1591" t="s">
        <v>100</v>
      </c>
      <c r="BY1591" t="s">
        <v>100</v>
      </c>
      <c r="BZ1591" t="s">
        <v>100</v>
      </c>
      <c r="CA1591" t="s">
        <v>100</v>
      </c>
      <c r="CB1591" t="s">
        <v>100</v>
      </c>
      <c r="CC1591" t="s">
        <v>100</v>
      </c>
      <c r="CD1591" t="s">
        <v>100</v>
      </c>
      <c r="CE1591" t="s">
        <v>100</v>
      </c>
      <c r="CF1591" t="s">
        <v>100</v>
      </c>
      <c r="CG1591" t="s">
        <v>100</v>
      </c>
      <c r="CH1591" t="s">
        <v>100</v>
      </c>
      <c r="CI1591" t="s">
        <v>100</v>
      </c>
      <c r="CJ1591" t="s">
        <v>100</v>
      </c>
      <c r="CK1591" t="s">
        <v>100</v>
      </c>
      <c r="CL1591" t="s">
        <v>100</v>
      </c>
      <c r="CM1591" t="s">
        <v>100</v>
      </c>
      <c r="CN1591" t="s">
        <v>151</v>
      </c>
      <c r="CO1591" t="s">
        <v>100</v>
      </c>
      <c r="CP1591" t="s">
        <v>100</v>
      </c>
      <c r="CQ1591" t="s">
        <v>152</v>
      </c>
      <c r="CR1591" t="s">
        <v>153</v>
      </c>
    </row>
    <row r="1592" spans="1:96">
      <c r="A1592" t="s">
        <v>5194</v>
      </c>
      <c r="B1592" t="s">
        <v>5195</v>
      </c>
      <c r="C1592" t="s">
        <v>138</v>
      </c>
      <c r="D1592" t="s">
        <v>5196</v>
      </c>
      <c r="E1592" t="s">
        <v>5184</v>
      </c>
      <c r="F1592" t="s">
        <v>100</v>
      </c>
      <c r="G1592" t="s">
        <v>141</v>
      </c>
      <c r="H1592" t="s">
        <v>142</v>
      </c>
      <c r="I1592" t="s">
        <v>143</v>
      </c>
      <c r="J1592" t="s">
        <v>309</v>
      </c>
      <c r="K1592" t="s">
        <v>145</v>
      </c>
      <c r="L1592" t="s">
        <v>106</v>
      </c>
      <c r="M1592" t="s">
        <v>100</v>
      </c>
      <c r="N1592" t="s">
        <v>100</v>
      </c>
      <c r="O1592" t="s">
        <v>100</v>
      </c>
      <c r="P1592" t="s">
        <v>146</v>
      </c>
      <c r="Q1592" t="s">
        <v>147</v>
      </c>
      <c r="R1592" t="s">
        <v>148</v>
      </c>
      <c r="S1592" t="s">
        <v>100</v>
      </c>
      <c r="T1592" t="s">
        <v>100</v>
      </c>
      <c r="U1592" t="s">
        <v>112</v>
      </c>
      <c r="V1592" t="s">
        <v>3758</v>
      </c>
      <c r="W1592" t="s">
        <v>3758</v>
      </c>
      <c r="X1592" t="s">
        <v>3759</v>
      </c>
      <c r="Y1592" t="s">
        <v>100</v>
      </c>
      <c r="Z1592" t="s">
        <v>100</v>
      </c>
      <c r="AA1592" t="s">
        <v>100</v>
      </c>
      <c r="AB1592" t="s">
        <v>100</v>
      </c>
      <c r="AC1592" t="s">
        <v>100</v>
      </c>
      <c r="AD1592" t="s">
        <v>100</v>
      </c>
      <c r="AE1592" t="s">
        <v>100</v>
      </c>
      <c r="AF1592" t="s">
        <v>100</v>
      </c>
      <c r="AG1592" t="s">
        <v>100</v>
      </c>
      <c r="AH1592" t="s">
        <v>100</v>
      </c>
      <c r="AI1592" t="s">
        <v>100</v>
      </c>
      <c r="AJ1592" t="s">
        <v>100</v>
      </c>
      <c r="AK1592" t="s">
        <v>100</v>
      </c>
      <c r="AL1592" t="s">
        <v>100</v>
      </c>
      <c r="AM1592" t="s">
        <v>100</v>
      </c>
      <c r="AN1592" t="s">
        <v>115</v>
      </c>
      <c r="AO1592" t="s">
        <v>100</v>
      </c>
      <c r="AP1592" t="s">
        <v>100</v>
      </c>
      <c r="AQ1592" t="s">
        <v>100</v>
      </c>
      <c r="AR1592" t="s">
        <v>100</v>
      </c>
      <c r="AS1592" t="s">
        <v>100</v>
      </c>
      <c r="AT1592" t="s">
        <v>100</v>
      </c>
      <c r="AU1592" t="s">
        <v>100</v>
      </c>
      <c r="AV1592" t="s">
        <v>100</v>
      </c>
      <c r="AW1592" t="s">
        <v>100</v>
      </c>
      <c r="AX1592" t="s">
        <v>100</v>
      </c>
      <c r="AY1592" t="s">
        <v>100</v>
      </c>
      <c r="AZ1592" t="s">
        <v>100</v>
      </c>
      <c r="BA1592" t="s">
        <v>100</v>
      </c>
      <c r="BB1592" t="s">
        <v>100</v>
      </c>
      <c r="BC1592" t="s">
        <v>100</v>
      </c>
      <c r="BD1592" t="s">
        <v>100</v>
      </c>
      <c r="BE1592" t="s">
        <v>100</v>
      </c>
      <c r="BF1592" t="s">
        <v>100</v>
      </c>
      <c r="BG1592" t="s">
        <v>100</v>
      </c>
      <c r="BH1592" t="s">
        <v>100</v>
      </c>
      <c r="BI1592" t="s">
        <v>100</v>
      </c>
      <c r="BJ1592" t="s">
        <v>100</v>
      </c>
      <c r="BK1592" t="s">
        <v>100</v>
      </c>
      <c r="BL1592" t="s">
        <v>100</v>
      </c>
      <c r="BM1592" t="s">
        <v>100</v>
      </c>
      <c r="BN1592" t="s">
        <v>100</v>
      </c>
      <c r="BO1592" t="s">
        <v>100</v>
      </c>
      <c r="BP1592" t="s">
        <v>100</v>
      </c>
      <c r="BQ1592" t="s">
        <v>100</v>
      </c>
      <c r="BR1592" t="s">
        <v>100</v>
      </c>
      <c r="BS1592" t="s">
        <v>100</v>
      </c>
      <c r="BT1592" t="s">
        <v>100</v>
      </c>
      <c r="BU1592" t="s">
        <v>100</v>
      </c>
      <c r="BV1592" t="s">
        <v>100</v>
      </c>
      <c r="BW1592" t="s">
        <v>100</v>
      </c>
      <c r="BX1592" t="s">
        <v>100</v>
      </c>
      <c r="BY1592" t="s">
        <v>100</v>
      </c>
      <c r="BZ1592" t="s">
        <v>100</v>
      </c>
      <c r="CA1592" t="s">
        <v>100</v>
      </c>
      <c r="CB1592" t="s">
        <v>100</v>
      </c>
      <c r="CC1592" t="s">
        <v>100</v>
      </c>
      <c r="CD1592" t="s">
        <v>100</v>
      </c>
      <c r="CE1592" t="s">
        <v>100</v>
      </c>
      <c r="CF1592" t="s">
        <v>100</v>
      </c>
      <c r="CG1592" t="s">
        <v>100</v>
      </c>
      <c r="CH1592" t="s">
        <v>100</v>
      </c>
      <c r="CI1592" t="s">
        <v>100</v>
      </c>
      <c r="CJ1592" t="s">
        <v>100</v>
      </c>
      <c r="CK1592" t="s">
        <v>100</v>
      </c>
      <c r="CL1592" t="s">
        <v>100</v>
      </c>
      <c r="CM1592" t="s">
        <v>100</v>
      </c>
      <c r="CN1592" t="s">
        <v>151</v>
      </c>
      <c r="CO1592" t="s">
        <v>100</v>
      </c>
      <c r="CP1592" t="s">
        <v>100</v>
      </c>
      <c r="CQ1592" t="s">
        <v>152</v>
      </c>
      <c r="CR1592" t="s">
        <v>153</v>
      </c>
    </row>
    <row r="1593" spans="1:96">
      <c r="A1593" t="s">
        <v>5197</v>
      </c>
      <c r="B1593" t="s">
        <v>5198</v>
      </c>
      <c r="C1593" t="s">
        <v>98</v>
      </c>
      <c r="D1593" t="s">
        <v>5199</v>
      </c>
      <c r="E1593" t="s">
        <v>100</v>
      </c>
      <c r="F1593" t="s">
        <v>100</v>
      </c>
      <c r="G1593" t="s">
        <v>101</v>
      </c>
      <c r="H1593" t="s">
        <v>2627</v>
      </c>
      <c r="I1593" t="s">
        <v>103</v>
      </c>
      <c r="J1593" t="s">
        <v>1318</v>
      </c>
      <c r="K1593" t="s">
        <v>293</v>
      </c>
      <c r="L1593" t="s">
        <v>106</v>
      </c>
      <c r="M1593" t="s">
        <v>100</v>
      </c>
      <c r="N1593" t="s">
        <v>100</v>
      </c>
      <c r="O1593" t="s">
        <v>100</v>
      </c>
      <c r="P1593" t="s">
        <v>107</v>
      </c>
      <c r="Q1593" t="s">
        <v>209</v>
      </c>
      <c r="R1593" t="s">
        <v>198</v>
      </c>
      <c r="S1593" t="s">
        <v>110</v>
      </c>
      <c r="T1593" t="s">
        <v>111</v>
      </c>
      <c r="U1593" t="s">
        <v>112</v>
      </c>
      <c r="V1593" t="s">
        <v>271</v>
      </c>
      <c r="W1593" t="s">
        <v>271</v>
      </c>
      <c r="X1593" t="s">
        <v>842</v>
      </c>
      <c r="Y1593" t="s">
        <v>115</v>
      </c>
      <c r="Z1593" t="s">
        <v>100</v>
      </c>
      <c r="AA1593" t="s">
        <v>100</v>
      </c>
      <c r="AB1593" t="s">
        <v>100</v>
      </c>
      <c r="AC1593" t="s">
        <v>100</v>
      </c>
      <c r="AD1593" t="s">
        <v>100</v>
      </c>
      <c r="AE1593" t="s">
        <v>115</v>
      </c>
      <c r="AF1593" t="s">
        <v>100</v>
      </c>
      <c r="AG1593" t="s">
        <v>100</v>
      </c>
      <c r="AH1593" t="s">
        <v>100</v>
      </c>
      <c r="AI1593" t="s">
        <v>100</v>
      </c>
      <c r="AJ1593" t="s">
        <v>100</v>
      </c>
      <c r="AK1593" t="s">
        <v>100</v>
      </c>
      <c r="AL1593" t="s">
        <v>100</v>
      </c>
      <c r="AM1593" t="s">
        <v>100</v>
      </c>
      <c r="AN1593" t="s">
        <v>100</v>
      </c>
      <c r="AO1593" t="s">
        <v>100</v>
      </c>
      <c r="AP1593" t="s">
        <v>100</v>
      </c>
      <c r="AQ1593" t="s">
        <v>100</v>
      </c>
      <c r="AR1593" t="s">
        <v>100</v>
      </c>
      <c r="AS1593" t="s">
        <v>100</v>
      </c>
      <c r="AT1593" t="s">
        <v>100</v>
      </c>
      <c r="AU1593" t="s">
        <v>100</v>
      </c>
      <c r="AV1593" t="s">
        <v>100</v>
      </c>
      <c r="AW1593" t="s">
        <v>100</v>
      </c>
      <c r="AX1593" t="s">
        <v>100</v>
      </c>
      <c r="AY1593" t="s">
        <v>100</v>
      </c>
      <c r="AZ1593" t="s">
        <v>100</v>
      </c>
      <c r="BA1593" t="s">
        <v>100</v>
      </c>
      <c r="BB1593" t="s">
        <v>100</v>
      </c>
      <c r="BC1593" t="s">
        <v>100</v>
      </c>
      <c r="BD1593" t="s">
        <v>100</v>
      </c>
      <c r="BE1593" t="s">
        <v>100</v>
      </c>
      <c r="BF1593" t="s">
        <v>100</v>
      </c>
      <c r="BG1593" t="s">
        <v>100</v>
      </c>
      <c r="BH1593" t="s">
        <v>100</v>
      </c>
      <c r="BI1593" t="s">
        <v>100</v>
      </c>
      <c r="BJ1593" t="s">
        <v>100</v>
      </c>
      <c r="BK1593" t="s">
        <v>100</v>
      </c>
      <c r="BL1593" t="s">
        <v>100</v>
      </c>
      <c r="BM1593" t="s">
        <v>100</v>
      </c>
      <c r="BN1593" t="s">
        <v>100</v>
      </c>
      <c r="BO1593" t="s">
        <v>100</v>
      </c>
      <c r="BP1593" t="s">
        <v>100</v>
      </c>
      <c r="BQ1593" t="s">
        <v>100</v>
      </c>
      <c r="BR1593" t="s">
        <v>100</v>
      </c>
      <c r="BS1593" t="s">
        <v>100</v>
      </c>
      <c r="BT1593" t="s">
        <v>100</v>
      </c>
      <c r="BU1593" t="s">
        <v>100</v>
      </c>
      <c r="BV1593" t="s">
        <v>100</v>
      </c>
      <c r="BW1593" t="s">
        <v>100</v>
      </c>
      <c r="BX1593" t="s">
        <v>100</v>
      </c>
      <c r="BY1593" t="s">
        <v>100</v>
      </c>
      <c r="BZ1593" t="s">
        <v>100</v>
      </c>
      <c r="CA1593" t="s">
        <v>100</v>
      </c>
      <c r="CB1593" t="s">
        <v>100</v>
      </c>
      <c r="CC1593" t="s">
        <v>100</v>
      </c>
      <c r="CD1593" t="s">
        <v>100</v>
      </c>
      <c r="CE1593" t="s">
        <v>100</v>
      </c>
      <c r="CF1593" t="s">
        <v>100</v>
      </c>
      <c r="CG1593" t="s">
        <v>100</v>
      </c>
      <c r="CH1593" t="s">
        <v>100</v>
      </c>
      <c r="CI1593" t="s">
        <v>100</v>
      </c>
      <c r="CJ1593" t="s">
        <v>115</v>
      </c>
      <c r="CK1593" t="s">
        <v>100</v>
      </c>
      <c r="CL1593" t="s">
        <v>100</v>
      </c>
      <c r="CM1593" t="s">
        <v>100</v>
      </c>
      <c r="CN1593" t="s">
        <v>116</v>
      </c>
      <c r="CO1593" t="s">
        <v>117</v>
      </c>
      <c r="CP1593" t="s">
        <v>117</v>
      </c>
      <c r="CQ1593" t="s">
        <v>100</v>
      </c>
      <c r="CR1593" t="s">
        <v>100</v>
      </c>
    </row>
    <row r="1594" spans="1:96">
      <c r="A1594" t="s">
        <v>5200</v>
      </c>
      <c r="B1594" t="s">
        <v>5201</v>
      </c>
      <c r="C1594" t="s">
        <v>98</v>
      </c>
      <c r="D1594" t="s">
        <v>5202</v>
      </c>
      <c r="E1594" t="s">
        <v>100</v>
      </c>
      <c r="F1594" t="s">
        <v>100</v>
      </c>
      <c r="G1594" t="s">
        <v>101</v>
      </c>
      <c r="H1594" t="s">
        <v>2627</v>
      </c>
      <c r="I1594" t="s">
        <v>103</v>
      </c>
      <c r="J1594" t="s">
        <v>1318</v>
      </c>
      <c r="K1594" t="s">
        <v>293</v>
      </c>
      <c r="L1594" t="s">
        <v>106</v>
      </c>
      <c r="M1594" t="s">
        <v>100</v>
      </c>
      <c r="N1594" t="s">
        <v>100</v>
      </c>
      <c r="O1594" t="s">
        <v>100</v>
      </c>
      <c r="P1594" t="s">
        <v>107</v>
      </c>
      <c r="Q1594" t="s">
        <v>209</v>
      </c>
      <c r="R1594" t="s">
        <v>198</v>
      </c>
      <c r="S1594" t="s">
        <v>110</v>
      </c>
      <c r="T1594" t="s">
        <v>111</v>
      </c>
      <c r="U1594" t="s">
        <v>112</v>
      </c>
      <c r="V1594" t="s">
        <v>271</v>
      </c>
      <c r="W1594" t="s">
        <v>271</v>
      </c>
      <c r="X1594" t="s">
        <v>842</v>
      </c>
      <c r="Y1594" t="s">
        <v>115</v>
      </c>
      <c r="Z1594" t="s">
        <v>100</v>
      </c>
      <c r="AA1594" t="s">
        <v>100</v>
      </c>
      <c r="AB1594" t="s">
        <v>100</v>
      </c>
      <c r="AC1594" t="s">
        <v>100</v>
      </c>
      <c r="AD1594" t="s">
        <v>100</v>
      </c>
      <c r="AE1594" t="s">
        <v>115</v>
      </c>
      <c r="AF1594" t="s">
        <v>100</v>
      </c>
      <c r="AG1594" t="s">
        <v>100</v>
      </c>
      <c r="AH1594" t="s">
        <v>100</v>
      </c>
      <c r="AI1594" t="s">
        <v>100</v>
      </c>
      <c r="AJ1594" t="s">
        <v>100</v>
      </c>
      <c r="AK1594" t="s">
        <v>100</v>
      </c>
      <c r="AL1594" t="s">
        <v>100</v>
      </c>
      <c r="AM1594" t="s">
        <v>100</v>
      </c>
      <c r="AN1594" t="s">
        <v>100</v>
      </c>
      <c r="AO1594" t="s">
        <v>100</v>
      </c>
      <c r="AP1594" t="s">
        <v>100</v>
      </c>
      <c r="AQ1594" t="s">
        <v>100</v>
      </c>
      <c r="AR1594" t="s">
        <v>100</v>
      </c>
      <c r="AS1594" t="s">
        <v>100</v>
      </c>
      <c r="AT1594" t="s">
        <v>100</v>
      </c>
      <c r="AU1594" t="s">
        <v>100</v>
      </c>
      <c r="AV1594" t="s">
        <v>100</v>
      </c>
      <c r="AW1594" t="s">
        <v>100</v>
      </c>
      <c r="AX1594" t="s">
        <v>100</v>
      </c>
      <c r="AY1594" t="s">
        <v>100</v>
      </c>
      <c r="AZ1594" t="s">
        <v>100</v>
      </c>
      <c r="BA1594" t="s">
        <v>100</v>
      </c>
      <c r="BB1594" t="s">
        <v>100</v>
      </c>
      <c r="BC1594" t="s">
        <v>100</v>
      </c>
      <c r="BD1594" t="s">
        <v>100</v>
      </c>
      <c r="BE1594" t="s">
        <v>100</v>
      </c>
      <c r="BF1594" t="s">
        <v>100</v>
      </c>
      <c r="BG1594" t="s">
        <v>100</v>
      </c>
      <c r="BH1594" t="s">
        <v>100</v>
      </c>
      <c r="BI1594" t="s">
        <v>100</v>
      </c>
      <c r="BJ1594" t="s">
        <v>100</v>
      </c>
      <c r="BK1594" t="s">
        <v>100</v>
      </c>
      <c r="BL1594" t="s">
        <v>100</v>
      </c>
      <c r="BM1594" t="s">
        <v>100</v>
      </c>
      <c r="BN1594" t="s">
        <v>100</v>
      </c>
      <c r="BO1594" t="s">
        <v>100</v>
      </c>
      <c r="BP1594" t="s">
        <v>100</v>
      </c>
      <c r="BQ1594" t="s">
        <v>100</v>
      </c>
      <c r="BR1594" t="s">
        <v>100</v>
      </c>
      <c r="BS1594" t="s">
        <v>100</v>
      </c>
      <c r="BT1594" t="s">
        <v>100</v>
      </c>
      <c r="BU1594" t="s">
        <v>100</v>
      </c>
      <c r="BV1594" t="s">
        <v>100</v>
      </c>
      <c r="BW1594" t="s">
        <v>100</v>
      </c>
      <c r="BX1594" t="s">
        <v>100</v>
      </c>
      <c r="BY1594" t="s">
        <v>100</v>
      </c>
      <c r="BZ1594" t="s">
        <v>100</v>
      </c>
      <c r="CA1594" t="s">
        <v>100</v>
      </c>
      <c r="CB1594" t="s">
        <v>100</v>
      </c>
      <c r="CC1594" t="s">
        <v>100</v>
      </c>
      <c r="CD1594" t="s">
        <v>100</v>
      </c>
      <c r="CE1594" t="s">
        <v>100</v>
      </c>
      <c r="CF1594" t="s">
        <v>100</v>
      </c>
      <c r="CG1594" t="s">
        <v>100</v>
      </c>
      <c r="CH1594" t="s">
        <v>100</v>
      </c>
      <c r="CI1594" t="s">
        <v>100</v>
      </c>
      <c r="CJ1594" t="s">
        <v>115</v>
      </c>
      <c r="CK1594" t="s">
        <v>100</v>
      </c>
      <c r="CL1594" t="s">
        <v>100</v>
      </c>
      <c r="CM1594" t="s">
        <v>100</v>
      </c>
      <c r="CN1594" t="s">
        <v>116</v>
      </c>
      <c r="CO1594" t="s">
        <v>117</v>
      </c>
      <c r="CP1594" t="s">
        <v>117</v>
      </c>
      <c r="CQ1594" t="s">
        <v>100</v>
      </c>
      <c r="CR1594" t="s">
        <v>100</v>
      </c>
    </row>
    <row r="1595" spans="1:96">
      <c r="A1595" t="s">
        <v>5203</v>
      </c>
      <c r="B1595" t="s">
        <v>5204</v>
      </c>
      <c r="C1595" t="s">
        <v>98</v>
      </c>
      <c r="D1595" t="s">
        <v>5205</v>
      </c>
      <c r="E1595" t="s">
        <v>100</v>
      </c>
      <c r="F1595" t="s">
        <v>100</v>
      </c>
      <c r="G1595" t="s">
        <v>101</v>
      </c>
      <c r="H1595" t="s">
        <v>2627</v>
      </c>
      <c r="I1595" t="s">
        <v>103</v>
      </c>
      <c r="J1595" t="s">
        <v>1318</v>
      </c>
      <c r="K1595" t="s">
        <v>293</v>
      </c>
      <c r="L1595" t="s">
        <v>106</v>
      </c>
      <c r="M1595" t="s">
        <v>100</v>
      </c>
      <c r="N1595" t="s">
        <v>100</v>
      </c>
      <c r="O1595" t="s">
        <v>100</v>
      </c>
      <c r="P1595" t="s">
        <v>107</v>
      </c>
      <c r="Q1595" t="s">
        <v>209</v>
      </c>
      <c r="R1595" t="s">
        <v>198</v>
      </c>
      <c r="S1595" t="s">
        <v>110</v>
      </c>
      <c r="T1595" t="s">
        <v>111</v>
      </c>
      <c r="U1595" t="s">
        <v>112</v>
      </c>
      <c r="V1595" t="s">
        <v>271</v>
      </c>
      <c r="W1595" t="s">
        <v>271</v>
      </c>
      <c r="X1595" t="s">
        <v>842</v>
      </c>
      <c r="Y1595" t="s">
        <v>115</v>
      </c>
      <c r="Z1595" t="s">
        <v>100</v>
      </c>
      <c r="AA1595" t="s">
        <v>100</v>
      </c>
      <c r="AB1595" t="s">
        <v>100</v>
      </c>
      <c r="AC1595" t="s">
        <v>100</v>
      </c>
      <c r="AD1595" t="s">
        <v>100</v>
      </c>
      <c r="AE1595" t="s">
        <v>115</v>
      </c>
      <c r="AF1595" t="s">
        <v>100</v>
      </c>
      <c r="AG1595" t="s">
        <v>100</v>
      </c>
      <c r="AH1595" t="s">
        <v>100</v>
      </c>
      <c r="AI1595" t="s">
        <v>100</v>
      </c>
      <c r="AJ1595" t="s">
        <v>100</v>
      </c>
      <c r="AK1595" t="s">
        <v>100</v>
      </c>
      <c r="AL1595" t="s">
        <v>100</v>
      </c>
      <c r="AM1595" t="s">
        <v>100</v>
      </c>
      <c r="AN1595" t="s">
        <v>100</v>
      </c>
      <c r="AO1595" t="s">
        <v>100</v>
      </c>
      <c r="AP1595" t="s">
        <v>100</v>
      </c>
      <c r="AQ1595" t="s">
        <v>100</v>
      </c>
      <c r="AR1595" t="s">
        <v>100</v>
      </c>
      <c r="AS1595" t="s">
        <v>100</v>
      </c>
      <c r="AT1595" t="s">
        <v>100</v>
      </c>
      <c r="AU1595" t="s">
        <v>100</v>
      </c>
      <c r="AV1595" t="s">
        <v>100</v>
      </c>
      <c r="AW1595" t="s">
        <v>100</v>
      </c>
      <c r="AX1595" t="s">
        <v>100</v>
      </c>
      <c r="AY1595" t="s">
        <v>100</v>
      </c>
      <c r="AZ1595" t="s">
        <v>100</v>
      </c>
      <c r="BA1595" t="s">
        <v>100</v>
      </c>
      <c r="BB1595" t="s">
        <v>100</v>
      </c>
      <c r="BC1595" t="s">
        <v>100</v>
      </c>
      <c r="BD1595" t="s">
        <v>100</v>
      </c>
      <c r="BE1595" t="s">
        <v>100</v>
      </c>
      <c r="BF1595" t="s">
        <v>100</v>
      </c>
      <c r="BG1595" t="s">
        <v>100</v>
      </c>
      <c r="BH1595" t="s">
        <v>100</v>
      </c>
      <c r="BI1595" t="s">
        <v>100</v>
      </c>
      <c r="BJ1595" t="s">
        <v>100</v>
      </c>
      <c r="BK1595" t="s">
        <v>100</v>
      </c>
      <c r="BL1595" t="s">
        <v>100</v>
      </c>
      <c r="BM1595" t="s">
        <v>100</v>
      </c>
      <c r="BN1595" t="s">
        <v>100</v>
      </c>
      <c r="BO1595" t="s">
        <v>100</v>
      </c>
      <c r="BP1595" t="s">
        <v>100</v>
      </c>
      <c r="BQ1595" t="s">
        <v>100</v>
      </c>
      <c r="BR1595" t="s">
        <v>100</v>
      </c>
      <c r="BS1595" t="s">
        <v>100</v>
      </c>
      <c r="BT1595" t="s">
        <v>100</v>
      </c>
      <c r="BU1595" t="s">
        <v>100</v>
      </c>
      <c r="BV1595" t="s">
        <v>100</v>
      </c>
      <c r="BW1595" t="s">
        <v>100</v>
      </c>
      <c r="BX1595" t="s">
        <v>100</v>
      </c>
      <c r="BY1595" t="s">
        <v>100</v>
      </c>
      <c r="BZ1595" t="s">
        <v>100</v>
      </c>
      <c r="CA1595" t="s">
        <v>100</v>
      </c>
      <c r="CB1595" t="s">
        <v>100</v>
      </c>
      <c r="CC1595" t="s">
        <v>100</v>
      </c>
      <c r="CD1595" t="s">
        <v>100</v>
      </c>
      <c r="CE1595" t="s">
        <v>100</v>
      </c>
      <c r="CF1595" t="s">
        <v>100</v>
      </c>
      <c r="CG1595" t="s">
        <v>100</v>
      </c>
      <c r="CH1595" t="s">
        <v>100</v>
      </c>
      <c r="CI1595" t="s">
        <v>100</v>
      </c>
      <c r="CJ1595" t="s">
        <v>115</v>
      </c>
      <c r="CK1595" t="s">
        <v>100</v>
      </c>
      <c r="CL1595" t="s">
        <v>100</v>
      </c>
      <c r="CM1595" t="s">
        <v>100</v>
      </c>
      <c r="CN1595" t="s">
        <v>116</v>
      </c>
      <c r="CO1595" t="s">
        <v>117</v>
      </c>
      <c r="CP1595" t="s">
        <v>117</v>
      </c>
      <c r="CQ1595" t="s">
        <v>100</v>
      </c>
      <c r="CR1595" t="s">
        <v>100</v>
      </c>
    </row>
    <row r="1596" spans="1:96">
      <c r="A1596" t="s">
        <v>5206</v>
      </c>
      <c r="B1596" t="s">
        <v>5207</v>
      </c>
      <c r="C1596" t="s">
        <v>98</v>
      </c>
      <c r="D1596" t="s">
        <v>5208</v>
      </c>
      <c r="E1596" t="s">
        <v>100</v>
      </c>
      <c r="F1596" t="s">
        <v>100</v>
      </c>
      <c r="G1596" t="s">
        <v>101</v>
      </c>
      <c r="H1596" t="s">
        <v>2627</v>
      </c>
      <c r="I1596" t="s">
        <v>103</v>
      </c>
      <c r="J1596" t="s">
        <v>1318</v>
      </c>
      <c r="K1596" t="s">
        <v>293</v>
      </c>
      <c r="L1596" t="s">
        <v>106</v>
      </c>
      <c r="M1596" t="s">
        <v>100</v>
      </c>
      <c r="N1596" t="s">
        <v>100</v>
      </c>
      <c r="O1596" t="s">
        <v>100</v>
      </c>
      <c r="P1596" t="s">
        <v>107</v>
      </c>
      <c r="Q1596" t="s">
        <v>209</v>
      </c>
      <c r="R1596" t="s">
        <v>198</v>
      </c>
      <c r="S1596" t="s">
        <v>110</v>
      </c>
      <c r="T1596" t="s">
        <v>111</v>
      </c>
      <c r="U1596" t="s">
        <v>112</v>
      </c>
      <c r="V1596" t="s">
        <v>271</v>
      </c>
      <c r="W1596" t="s">
        <v>271</v>
      </c>
      <c r="X1596" t="s">
        <v>842</v>
      </c>
      <c r="Y1596" t="s">
        <v>115</v>
      </c>
      <c r="Z1596" t="s">
        <v>100</v>
      </c>
      <c r="AA1596" t="s">
        <v>100</v>
      </c>
      <c r="AB1596" t="s">
        <v>100</v>
      </c>
      <c r="AC1596" t="s">
        <v>100</v>
      </c>
      <c r="AD1596" t="s">
        <v>100</v>
      </c>
      <c r="AE1596" t="s">
        <v>115</v>
      </c>
      <c r="AF1596" t="s">
        <v>100</v>
      </c>
      <c r="AG1596" t="s">
        <v>100</v>
      </c>
      <c r="AH1596" t="s">
        <v>100</v>
      </c>
      <c r="AI1596" t="s">
        <v>100</v>
      </c>
      <c r="AJ1596" t="s">
        <v>100</v>
      </c>
      <c r="AK1596" t="s">
        <v>100</v>
      </c>
      <c r="AL1596" t="s">
        <v>100</v>
      </c>
      <c r="AM1596" t="s">
        <v>100</v>
      </c>
      <c r="AN1596" t="s">
        <v>100</v>
      </c>
      <c r="AO1596" t="s">
        <v>100</v>
      </c>
      <c r="AP1596" t="s">
        <v>100</v>
      </c>
      <c r="AQ1596" t="s">
        <v>100</v>
      </c>
      <c r="AR1596" t="s">
        <v>100</v>
      </c>
      <c r="AS1596" t="s">
        <v>100</v>
      </c>
      <c r="AT1596" t="s">
        <v>100</v>
      </c>
      <c r="AU1596" t="s">
        <v>100</v>
      </c>
      <c r="AV1596" t="s">
        <v>100</v>
      </c>
      <c r="AW1596" t="s">
        <v>100</v>
      </c>
      <c r="AX1596" t="s">
        <v>100</v>
      </c>
      <c r="AY1596" t="s">
        <v>100</v>
      </c>
      <c r="AZ1596" t="s">
        <v>100</v>
      </c>
      <c r="BA1596" t="s">
        <v>100</v>
      </c>
      <c r="BB1596" t="s">
        <v>100</v>
      </c>
      <c r="BC1596" t="s">
        <v>100</v>
      </c>
      <c r="BD1596" t="s">
        <v>100</v>
      </c>
      <c r="BE1596" t="s">
        <v>100</v>
      </c>
      <c r="BF1596" t="s">
        <v>100</v>
      </c>
      <c r="BG1596" t="s">
        <v>100</v>
      </c>
      <c r="BH1596" t="s">
        <v>100</v>
      </c>
      <c r="BI1596" t="s">
        <v>100</v>
      </c>
      <c r="BJ1596" t="s">
        <v>100</v>
      </c>
      <c r="BK1596" t="s">
        <v>100</v>
      </c>
      <c r="BL1596" t="s">
        <v>100</v>
      </c>
      <c r="BM1596" t="s">
        <v>100</v>
      </c>
      <c r="BN1596" t="s">
        <v>100</v>
      </c>
      <c r="BO1596" t="s">
        <v>100</v>
      </c>
      <c r="BP1596" t="s">
        <v>100</v>
      </c>
      <c r="BQ1596" t="s">
        <v>100</v>
      </c>
      <c r="BR1596" t="s">
        <v>100</v>
      </c>
      <c r="BS1596" t="s">
        <v>100</v>
      </c>
      <c r="BT1596" t="s">
        <v>100</v>
      </c>
      <c r="BU1596" t="s">
        <v>100</v>
      </c>
      <c r="BV1596" t="s">
        <v>100</v>
      </c>
      <c r="BW1596" t="s">
        <v>100</v>
      </c>
      <c r="BX1596" t="s">
        <v>100</v>
      </c>
      <c r="BY1596" t="s">
        <v>100</v>
      </c>
      <c r="BZ1596" t="s">
        <v>100</v>
      </c>
      <c r="CA1596" t="s">
        <v>100</v>
      </c>
      <c r="CB1596" t="s">
        <v>100</v>
      </c>
      <c r="CC1596" t="s">
        <v>100</v>
      </c>
      <c r="CD1596" t="s">
        <v>100</v>
      </c>
      <c r="CE1596" t="s">
        <v>100</v>
      </c>
      <c r="CF1596" t="s">
        <v>100</v>
      </c>
      <c r="CG1596" t="s">
        <v>100</v>
      </c>
      <c r="CH1596" t="s">
        <v>100</v>
      </c>
      <c r="CI1596" t="s">
        <v>100</v>
      </c>
      <c r="CJ1596" t="s">
        <v>115</v>
      </c>
      <c r="CK1596" t="s">
        <v>100</v>
      </c>
      <c r="CL1596" t="s">
        <v>100</v>
      </c>
      <c r="CM1596" t="s">
        <v>100</v>
      </c>
      <c r="CN1596" t="s">
        <v>116</v>
      </c>
      <c r="CO1596" t="s">
        <v>117</v>
      </c>
      <c r="CP1596" t="s">
        <v>117</v>
      </c>
      <c r="CQ1596" t="s">
        <v>100</v>
      </c>
      <c r="CR1596" t="s">
        <v>100</v>
      </c>
    </row>
    <row r="1597" spans="1:96">
      <c r="A1597" t="s">
        <v>5209</v>
      </c>
      <c r="B1597" t="s">
        <v>5210</v>
      </c>
      <c r="C1597" t="s">
        <v>98</v>
      </c>
      <c r="D1597" t="s">
        <v>5211</v>
      </c>
      <c r="E1597" t="s">
        <v>100</v>
      </c>
      <c r="F1597" t="s">
        <v>100</v>
      </c>
      <c r="G1597" t="s">
        <v>101</v>
      </c>
      <c r="H1597" t="s">
        <v>102</v>
      </c>
      <c r="I1597" t="s">
        <v>103</v>
      </c>
      <c r="J1597" t="s">
        <v>1318</v>
      </c>
      <c r="K1597" t="s">
        <v>293</v>
      </c>
      <c r="L1597" t="s">
        <v>106</v>
      </c>
      <c r="M1597" t="s">
        <v>100</v>
      </c>
      <c r="N1597" t="s">
        <v>100</v>
      </c>
      <c r="O1597" t="s">
        <v>100</v>
      </c>
      <c r="P1597" t="s">
        <v>107</v>
      </c>
      <c r="Q1597" t="s">
        <v>209</v>
      </c>
      <c r="R1597" t="s">
        <v>198</v>
      </c>
      <c r="S1597" t="s">
        <v>110</v>
      </c>
      <c r="T1597" t="s">
        <v>111</v>
      </c>
      <c r="U1597" t="s">
        <v>112</v>
      </c>
      <c r="V1597" t="s">
        <v>271</v>
      </c>
      <c r="W1597" t="s">
        <v>271</v>
      </c>
      <c r="X1597" t="s">
        <v>842</v>
      </c>
      <c r="Y1597" t="s">
        <v>115</v>
      </c>
      <c r="Z1597" t="s">
        <v>100</v>
      </c>
      <c r="AA1597" t="s">
        <v>100</v>
      </c>
      <c r="AB1597" t="s">
        <v>100</v>
      </c>
      <c r="AC1597" t="s">
        <v>100</v>
      </c>
      <c r="AD1597" t="s">
        <v>100</v>
      </c>
      <c r="AE1597" t="s">
        <v>115</v>
      </c>
      <c r="AF1597" t="s">
        <v>100</v>
      </c>
      <c r="AG1597" t="s">
        <v>100</v>
      </c>
      <c r="AH1597" t="s">
        <v>100</v>
      </c>
      <c r="AI1597" t="s">
        <v>100</v>
      </c>
      <c r="AJ1597" t="s">
        <v>100</v>
      </c>
      <c r="AK1597" t="s">
        <v>100</v>
      </c>
      <c r="AL1597" t="s">
        <v>100</v>
      </c>
      <c r="AM1597" t="s">
        <v>100</v>
      </c>
      <c r="AN1597" t="s">
        <v>100</v>
      </c>
      <c r="AO1597" t="s">
        <v>100</v>
      </c>
      <c r="AP1597" t="s">
        <v>100</v>
      </c>
      <c r="AQ1597" t="s">
        <v>100</v>
      </c>
      <c r="AR1597" t="s">
        <v>100</v>
      </c>
      <c r="AS1597" t="s">
        <v>100</v>
      </c>
      <c r="AT1597" t="s">
        <v>100</v>
      </c>
      <c r="AU1597" t="s">
        <v>100</v>
      </c>
      <c r="AV1597" t="s">
        <v>100</v>
      </c>
      <c r="AW1597" t="s">
        <v>100</v>
      </c>
      <c r="AX1597" t="s">
        <v>100</v>
      </c>
      <c r="AY1597" t="s">
        <v>100</v>
      </c>
      <c r="AZ1597" t="s">
        <v>100</v>
      </c>
      <c r="BA1597" t="s">
        <v>100</v>
      </c>
      <c r="BB1597" t="s">
        <v>100</v>
      </c>
      <c r="BC1597" t="s">
        <v>100</v>
      </c>
      <c r="BD1597" t="s">
        <v>100</v>
      </c>
      <c r="BE1597" t="s">
        <v>100</v>
      </c>
      <c r="BF1597" t="s">
        <v>100</v>
      </c>
      <c r="BG1597" t="s">
        <v>100</v>
      </c>
      <c r="BH1597" t="s">
        <v>100</v>
      </c>
      <c r="BI1597" t="s">
        <v>100</v>
      </c>
      <c r="BJ1597" t="s">
        <v>100</v>
      </c>
      <c r="BK1597" t="s">
        <v>100</v>
      </c>
      <c r="BL1597" t="s">
        <v>100</v>
      </c>
      <c r="BM1597" t="s">
        <v>100</v>
      </c>
      <c r="BN1597" t="s">
        <v>100</v>
      </c>
      <c r="BO1597" t="s">
        <v>100</v>
      </c>
      <c r="BP1597" t="s">
        <v>100</v>
      </c>
      <c r="BQ1597" t="s">
        <v>100</v>
      </c>
      <c r="BR1597" t="s">
        <v>100</v>
      </c>
      <c r="BS1597" t="s">
        <v>100</v>
      </c>
      <c r="BT1597" t="s">
        <v>100</v>
      </c>
      <c r="BU1597" t="s">
        <v>100</v>
      </c>
      <c r="BV1597" t="s">
        <v>100</v>
      </c>
      <c r="BW1597" t="s">
        <v>100</v>
      </c>
      <c r="BX1597" t="s">
        <v>100</v>
      </c>
      <c r="BY1597" t="s">
        <v>100</v>
      </c>
      <c r="BZ1597" t="s">
        <v>100</v>
      </c>
      <c r="CA1597" t="s">
        <v>100</v>
      </c>
      <c r="CB1597" t="s">
        <v>100</v>
      </c>
      <c r="CC1597" t="s">
        <v>100</v>
      </c>
      <c r="CD1597" t="s">
        <v>100</v>
      </c>
      <c r="CE1597" t="s">
        <v>100</v>
      </c>
      <c r="CF1597" t="s">
        <v>100</v>
      </c>
      <c r="CG1597" t="s">
        <v>100</v>
      </c>
      <c r="CH1597" t="s">
        <v>100</v>
      </c>
      <c r="CI1597" t="s">
        <v>100</v>
      </c>
      <c r="CJ1597" t="s">
        <v>115</v>
      </c>
      <c r="CK1597" t="s">
        <v>100</v>
      </c>
      <c r="CL1597" t="s">
        <v>100</v>
      </c>
      <c r="CM1597" t="s">
        <v>100</v>
      </c>
      <c r="CN1597" t="s">
        <v>116</v>
      </c>
      <c r="CO1597" t="s">
        <v>117</v>
      </c>
      <c r="CP1597" t="s">
        <v>117</v>
      </c>
      <c r="CQ1597" t="s">
        <v>100</v>
      </c>
      <c r="CR1597" t="s">
        <v>100</v>
      </c>
    </row>
    <row r="1598" spans="1:96">
      <c r="A1598" t="s">
        <v>5212</v>
      </c>
      <c r="B1598" t="s">
        <v>5213</v>
      </c>
      <c r="C1598" t="s">
        <v>98</v>
      </c>
      <c r="D1598" t="s">
        <v>5214</v>
      </c>
      <c r="E1598" t="s">
        <v>100</v>
      </c>
      <c r="F1598" t="s">
        <v>100</v>
      </c>
      <c r="G1598" t="s">
        <v>101</v>
      </c>
      <c r="H1598" t="s">
        <v>102</v>
      </c>
      <c r="I1598" t="s">
        <v>103</v>
      </c>
      <c r="J1598" t="s">
        <v>1318</v>
      </c>
      <c r="K1598" t="s">
        <v>293</v>
      </c>
      <c r="L1598" t="s">
        <v>106</v>
      </c>
      <c r="M1598" t="s">
        <v>100</v>
      </c>
      <c r="N1598" t="s">
        <v>100</v>
      </c>
      <c r="O1598" t="s">
        <v>100</v>
      </c>
      <c r="P1598" t="s">
        <v>107</v>
      </c>
      <c r="Q1598" t="s">
        <v>209</v>
      </c>
      <c r="R1598" t="s">
        <v>198</v>
      </c>
      <c r="S1598" t="s">
        <v>110</v>
      </c>
      <c r="T1598" t="s">
        <v>111</v>
      </c>
      <c r="U1598" t="s">
        <v>112</v>
      </c>
      <c r="V1598" t="s">
        <v>271</v>
      </c>
      <c r="W1598" t="s">
        <v>271</v>
      </c>
      <c r="X1598" t="s">
        <v>842</v>
      </c>
      <c r="Y1598" t="s">
        <v>115</v>
      </c>
      <c r="Z1598" t="s">
        <v>100</v>
      </c>
      <c r="AA1598" t="s">
        <v>100</v>
      </c>
      <c r="AB1598" t="s">
        <v>100</v>
      </c>
      <c r="AC1598" t="s">
        <v>100</v>
      </c>
      <c r="AD1598" t="s">
        <v>100</v>
      </c>
      <c r="AE1598" t="s">
        <v>115</v>
      </c>
      <c r="AF1598" t="s">
        <v>100</v>
      </c>
      <c r="AG1598" t="s">
        <v>100</v>
      </c>
      <c r="AH1598" t="s">
        <v>100</v>
      </c>
      <c r="AI1598" t="s">
        <v>100</v>
      </c>
      <c r="AJ1598" t="s">
        <v>100</v>
      </c>
      <c r="AK1598" t="s">
        <v>100</v>
      </c>
      <c r="AL1598" t="s">
        <v>100</v>
      </c>
      <c r="AM1598" t="s">
        <v>100</v>
      </c>
      <c r="AN1598" t="s">
        <v>100</v>
      </c>
      <c r="AO1598" t="s">
        <v>100</v>
      </c>
      <c r="AP1598" t="s">
        <v>100</v>
      </c>
      <c r="AQ1598" t="s">
        <v>100</v>
      </c>
      <c r="AR1598" t="s">
        <v>100</v>
      </c>
      <c r="AS1598" t="s">
        <v>100</v>
      </c>
      <c r="AT1598" t="s">
        <v>100</v>
      </c>
      <c r="AU1598" t="s">
        <v>100</v>
      </c>
      <c r="AV1598" t="s">
        <v>100</v>
      </c>
      <c r="AW1598" t="s">
        <v>100</v>
      </c>
      <c r="AX1598" t="s">
        <v>100</v>
      </c>
      <c r="AY1598" t="s">
        <v>100</v>
      </c>
      <c r="AZ1598" t="s">
        <v>100</v>
      </c>
      <c r="BA1598" t="s">
        <v>100</v>
      </c>
      <c r="BB1598" t="s">
        <v>100</v>
      </c>
      <c r="BC1598" t="s">
        <v>100</v>
      </c>
      <c r="BD1598" t="s">
        <v>100</v>
      </c>
      <c r="BE1598" t="s">
        <v>100</v>
      </c>
      <c r="BF1598" t="s">
        <v>100</v>
      </c>
      <c r="BG1598" t="s">
        <v>100</v>
      </c>
      <c r="BH1598" t="s">
        <v>100</v>
      </c>
      <c r="BI1598" t="s">
        <v>100</v>
      </c>
      <c r="BJ1598" t="s">
        <v>100</v>
      </c>
      <c r="BK1598" t="s">
        <v>100</v>
      </c>
      <c r="BL1598" t="s">
        <v>100</v>
      </c>
      <c r="BM1598" t="s">
        <v>100</v>
      </c>
      <c r="BN1598" t="s">
        <v>100</v>
      </c>
      <c r="BO1598" t="s">
        <v>100</v>
      </c>
      <c r="BP1598" t="s">
        <v>100</v>
      </c>
      <c r="BQ1598" t="s">
        <v>100</v>
      </c>
      <c r="BR1598" t="s">
        <v>100</v>
      </c>
      <c r="BS1598" t="s">
        <v>100</v>
      </c>
      <c r="BT1598" t="s">
        <v>100</v>
      </c>
      <c r="BU1598" t="s">
        <v>100</v>
      </c>
      <c r="BV1598" t="s">
        <v>100</v>
      </c>
      <c r="BW1598" t="s">
        <v>100</v>
      </c>
      <c r="BX1598" t="s">
        <v>100</v>
      </c>
      <c r="BY1598" t="s">
        <v>100</v>
      </c>
      <c r="BZ1598" t="s">
        <v>100</v>
      </c>
      <c r="CA1598" t="s">
        <v>100</v>
      </c>
      <c r="CB1598" t="s">
        <v>100</v>
      </c>
      <c r="CC1598" t="s">
        <v>100</v>
      </c>
      <c r="CD1598" t="s">
        <v>100</v>
      </c>
      <c r="CE1598" t="s">
        <v>100</v>
      </c>
      <c r="CF1598" t="s">
        <v>100</v>
      </c>
      <c r="CG1598" t="s">
        <v>100</v>
      </c>
      <c r="CH1598" t="s">
        <v>100</v>
      </c>
      <c r="CI1598" t="s">
        <v>100</v>
      </c>
      <c r="CJ1598" t="s">
        <v>115</v>
      </c>
      <c r="CK1598" t="s">
        <v>100</v>
      </c>
      <c r="CL1598" t="s">
        <v>100</v>
      </c>
      <c r="CM1598" t="s">
        <v>100</v>
      </c>
      <c r="CN1598" t="s">
        <v>116</v>
      </c>
      <c r="CO1598" t="s">
        <v>117</v>
      </c>
      <c r="CP1598" t="s">
        <v>117</v>
      </c>
      <c r="CQ1598" t="s">
        <v>100</v>
      </c>
      <c r="CR1598" t="s">
        <v>100</v>
      </c>
    </row>
    <row r="1599" spans="1:96">
      <c r="A1599" t="s">
        <v>5215</v>
      </c>
      <c r="B1599" t="s">
        <v>5216</v>
      </c>
      <c r="C1599" t="s">
        <v>98</v>
      </c>
      <c r="D1599" t="s">
        <v>5217</v>
      </c>
      <c r="E1599" t="s">
        <v>100</v>
      </c>
      <c r="F1599" t="s">
        <v>100</v>
      </c>
      <c r="G1599" t="s">
        <v>101</v>
      </c>
      <c r="H1599" t="s">
        <v>102</v>
      </c>
      <c r="I1599" t="s">
        <v>103</v>
      </c>
      <c r="J1599" t="s">
        <v>1318</v>
      </c>
      <c r="K1599" t="s">
        <v>293</v>
      </c>
      <c r="L1599" t="s">
        <v>106</v>
      </c>
      <c r="M1599" t="s">
        <v>100</v>
      </c>
      <c r="N1599" t="s">
        <v>100</v>
      </c>
      <c r="O1599" t="s">
        <v>100</v>
      </c>
      <c r="P1599" t="s">
        <v>107</v>
      </c>
      <c r="Q1599" t="s">
        <v>209</v>
      </c>
      <c r="R1599" t="s">
        <v>198</v>
      </c>
      <c r="S1599" t="s">
        <v>110</v>
      </c>
      <c r="T1599" t="s">
        <v>111</v>
      </c>
      <c r="U1599" t="s">
        <v>112</v>
      </c>
      <c r="V1599" t="s">
        <v>271</v>
      </c>
      <c r="W1599" t="s">
        <v>271</v>
      </c>
      <c r="X1599" t="s">
        <v>842</v>
      </c>
      <c r="Y1599" t="s">
        <v>115</v>
      </c>
      <c r="Z1599" t="s">
        <v>100</v>
      </c>
      <c r="AA1599" t="s">
        <v>100</v>
      </c>
      <c r="AB1599" t="s">
        <v>100</v>
      </c>
      <c r="AC1599" t="s">
        <v>100</v>
      </c>
      <c r="AD1599" t="s">
        <v>100</v>
      </c>
      <c r="AE1599" t="s">
        <v>115</v>
      </c>
      <c r="AF1599" t="s">
        <v>100</v>
      </c>
      <c r="AG1599" t="s">
        <v>100</v>
      </c>
      <c r="AH1599" t="s">
        <v>100</v>
      </c>
      <c r="AI1599" t="s">
        <v>100</v>
      </c>
      <c r="AJ1599" t="s">
        <v>100</v>
      </c>
      <c r="AK1599" t="s">
        <v>100</v>
      </c>
      <c r="AL1599" t="s">
        <v>100</v>
      </c>
      <c r="AM1599" t="s">
        <v>100</v>
      </c>
      <c r="AN1599" t="s">
        <v>100</v>
      </c>
      <c r="AO1599" t="s">
        <v>100</v>
      </c>
      <c r="AP1599" t="s">
        <v>100</v>
      </c>
      <c r="AQ1599" t="s">
        <v>100</v>
      </c>
      <c r="AR1599" t="s">
        <v>100</v>
      </c>
      <c r="AS1599" t="s">
        <v>100</v>
      </c>
      <c r="AT1599" t="s">
        <v>100</v>
      </c>
      <c r="AU1599" t="s">
        <v>100</v>
      </c>
      <c r="AV1599" t="s">
        <v>100</v>
      </c>
      <c r="AW1599" t="s">
        <v>100</v>
      </c>
      <c r="AX1599" t="s">
        <v>100</v>
      </c>
      <c r="AY1599" t="s">
        <v>100</v>
      </c>
      <c r="AZ1599" t="s">
        <v>100</v>
      </c>
      <c r="BA1599" t="s">
        <v>100</v>
      </c>
      <c r="BB1599" t="s">
        <v>100</v>
      </c>
      <c r="BC1599" t="s">
        <v>100</v>
      </c>
      <c r="BD1599" t="s">
        <v>100</v>
      </c>
      <c r="BE1599" t="s">
        <v>100</v>
      </c>
      <c r="BF1599" t="s">
        <v>100</v>
      </c>
      <c r="BG1599" t="s">
        <v>100</v>
      </c>
      <c r="BH1599" t="s">
        <v>100</v>
      </c>
      <c r="BI1599" t="s">
        <v>100</v>
      </c>
      <c r="BJ1599" t="s">
        <v>100</v>
      </c>
      <c r="BK1599" t="s">
        <v>100</v>
      </c>
      <c r="BL1599" t="s">
        <v>100</v>
      </c>
      <c r="BM1599" t="s">
        <v>100</v>
      </c>
      <c r="BN1599" t="s">
        <v>100</v>
      </c>
      <c r="BO1599" t="s">
        <v>100</v>
      </c>
      <c r="BP1599" t="s">
        <v>100</v>
      </c>
      <c r="BQ1599" t="s">
        <v>100</v>
      </c>
      <c r="BR1599" t="s">
        <v>100</v>
      </c>
      <c r="BS1599" t="s">
        <v>100</v>
      </c>
      <c r="BT1599" t="s">
        <v>100</v>
      </c>
      <c r="BU1599" t="s">
        <v>100</v>
      </c>
      <c r="BV1599" t="s">
        <v>100</v>
      </c>
      <c r="BW1599" t="s">
        <v>100</v>
      </c>
      <c r="BX1599" t="s">
        <v>100</v>
      </c>
      <c r="BY1599" t="s">
        <v>100</v>
      </c>
      <c r="BZ1599" t="s">
        <v>100</v>
      </c>
      <c r="CA1599" t="s">
        <v>100</v>
      </c>
      <c r="CB1599" t="s">
        <v>100</v>
      </c>
      <c r="CC1599" t="s">
        <v>100</v>
      </c>
      <c r="CD1599" t="s">
        <v>100</v>
      </c>
      <c r="CE1599" t="s">
        <v>100</v>
      </c>
      <c r="CF1599" t="s">
        <v>100</v>
      </c>
      <c r="CG1599" t="s">
        <v>100</v>
      </c>
      <c r="CH1599" t="s">
        <v>100</v>
      </c>
      <c r="CI1599" t="s">
        <v>100</v>
      </c>
      <c r="CJ1599" t="s">
        <v>115</v>
      </c>
      <c r="CK1599" t="s">
        <v>100</v>
      </c>
      <c r="CL1599" t="s">
        <v>100</v>
      </c>
      <c r="CM1599" t="s">
        <v>100</v>
      </c>
      <c r="CN1599" t="s">
        <v>116</v>
      </c>
      <c r="CO1599" t="s">
        <v>117</v>
      </c>
      <c r="CP1599" t="s">
        <v>117</v>
      </c>
      <c r="CQ1599" t="s">
        <v>100</v>
      </c>
      <c r="CR1599" t="s">
        <v>100</v>
      </c>
    </row>
    <row r="1600" spans="1:96">
      <c r="A1600" t="s">
        <v>5218</v>
      </c>
      <c r="B1600" t="s">
        <v>5219</v>
      </c>
      <c r="C1600" t="s">
        <v>98</v>
      </c>
      <c r="D1600" t="s">
        <v>5220</v>
      </c>
      <c r="E1600" t="s">
        <v>100</v>
      </c>
      <c r="F1600" t="s">
        <v>100</v>
      </c>
      <c r="G1600" t="s">
        <v>101</v>
      </c>
      <c r="H1600" t="s">
        <v>2627</v>
      </c>
      <c r="I1600" t="s">
        <v>103</v>
      </c>
      <c r="J1600" t="s">
        <v>2629</v>
      </c>
      <c r="K1600" t="s">
        <v>293</v>
      </c>
      <c r="L1600" t="s">
        <v>106</v>
      </c>
      <c r="M1600" t="s">
        <v>100</v>
      </c>
      <c r="N1600" t="s">
        <v>100</v>
      </c>
      <c r="O1600" t="s">
        <v>100</v>
      </c>
      <c r="P1600" t="s">
        <v>107</v>
      </c>
      <c r="Q1600" t="s">
        <v>209</v>
      </c>
      <c r="R1600" t="s">
        <v>198</v>
      </c>
      <c r="S1600" t="s">
        <v>110</v>
      </c>
      <c r="T1600" t="s">
        <v>111</v>
      </c>
      <c r="U1600" t="s">
        <v>112</v>
      </c>
      <c r="V1600" t="s">
        <v>271</v>
      </c>
      <c r="W1600" t="s">
        <v>271</v>
      </c>
      <c r="X1600" t="s">
        <v>842</v>
      </c>
      <c r="Y1600" t="s">
        <v>115</v>
      </c>
      <c r="Z1600" t="s">
        <v>100</v>
      </c>
      <c r="AA1600" t="s">
        <v>100</v>
      </c>
      <c r="AB1600" t="s">
        <v>100</v>
      </c>
      <c r="AC1600" t="s">
        <v>100</v>
      </c>
      <c r="AD1600" t="s">
        <v>100</v>
      </c>
      <c r="AE1600" t="s">
        <v>115</v>
      </c>
      <c r="AF1600" t="s">
        <v>100</v>
      </c>
      <c r="AG1600" t="s">
        <v>100</v>
      </c>
      <c r="AH1600" t="s">
        <v>100</v>
      </c>
      <c r="AI1600" t="s">
        <v>100</v>
      </c>
      <c r="AJ1600" t="s">
        <v>100</v>
      </c>
      <c r="AK1600" t="s">
        <v>100</v>
      </c>
      <c r="AL1600" t="s">
        <v>100</v>
      </c>
      <c r="AM1600" t="s">
        <v>100</v>
      </c>
      <c r="AN1600" t="s">
        <v>100</v>
      </c>
      <c r="AO1600" t="s">
        <v>100</v>
      </c>
      <c r="AP1600" t="s">
        <v>100</v>
      </c>
      <c r="AQ1600" t="s">
        <v>100</v>
      </c>
      <c r="AR1600" t="s">
        <v>100</v>
      </c>
      <c r="AS1600" t="s">
        <v>100</v>
      </c>
      <c r="AT1600" t="s">
        <v>100</v>
      </c>
      <c r="AU1600" t="s">
        <v>100</v>
      </c>
      <c r="AV1600" t="s">
        <v>100</v>
      </c>
      <c r="AW1600" t="s">
        <v>100</v>
      </c>
      <c r="AX1600" t="s">
        <v>100</v>
      </c>
      <c r="AY1600" t="s">
        <v>100</v>
      </c>
      <c r="AZ1600" t="s">
        <v>100</v>
      </c>
      <c r="BA1600" t="s">
        <v>100</v>
      </c>
      <c r="BB1600" t="s">
        <v>100</v>
      </c>
      <c r="BC1600" t="s">
        <v>100</v>
      </c>
      <c r="BD1600" t="s">
        <v>100</v>
      </c>
      <c r="BE1600" t="s">
        <v>100</v>
      </c>
      <c r="BF1600" t="s">
        <v>100</v>
      </c>
      <c r="BG1600" t="s">
        <v>100</v>
      </c>
      <c r="BH1600" t="s">
        <v>100</v>
      </c>
      <c r="BI1600" t="s">
        <v>100</v>
      </c>
      <c r="BJ1600" t="s">
        <v>100</v>
      </c>
      <c r="BK1600" t="s">
        <v>100</v>
      </c>
      <c r="BL1600" t="s">
        <v>100</v>
      </c>
      <c r="BM1600" t="s">
        <v>100</v>
      </c>
      <c r="BN1600" t="s">
        <v>100</v>
      </c>
      <c r="BO1600" t="s">
        <v>100</v>
      </c>
      <c r="BP1600" t="s">
        <v>100</v>
      </c>
      <c r="BQ1600" t="s">
        <v>100</v>
      </c>
      <c r="BR1600" t="s">
        <v>100</v>
      </c>
      <c r="BS1600" t="s">
        <v>100</v>
      </c>
      <c r="BT1600" t="s">
        <v>100</v>
      </c>
      <c r="BU1600" t="s">
        <v>100</v>
      </c>
      <c r="BV1600" t="s">
        <v>100</v>
      </c>
      <c r="BW1600" t="s">
        <v>100</v>
      </c>
      <c r="BX1600" t="s">
        <v>100</v>
      </c>
      <c r="BY1600" t="s">
        <v>100</v>
      </c>
      <c r="BZ1600" t="s">
        <v>100</v>
      </c>
      <c r="CA1600" t="s">
        <v>100</v>
      </c>
      <c r="CB1600" t="s">
        <v>100</v>
      </c>
      <c r="CC1600" t="s">
        <v>100</v>
      </c>
      <c r="CD1600" t="s">
        <v>100</v>
      </c>
      <c r="CE1600" t="s">
        <v>100</v>
      </c>
      <c r="CF1600" t="s">
        <v>100</v>
      </c>
      <c r="CG1600" t="s">
        <v>100</v>
      </c>
      <c r="CH1600" t="s">
        <v>100</v>
      </c>
      <c r="CI1600" t="s">
        <v>100</v>
      </c>
      <c r="CJ1600" t="s">
        <v>115</v>
      </c>
      <c r="CK1600" t="s">
        <v>100</v>
      </c>
      <c r="CL1600" t="s">
        <v>100</v>
      </c>
      <c r="CM1600" t="s">
        <v>100</v>
      </c>
      <c r="CN1600" t="s">
        <v>116</v>
      </c>
      <c r="CO1600" t="s">
        <v>117</v>
      </c>
      <c r="CP1600" t="s">
        <v>117</v>
      </c>
      <c r="CQ1600" t="s">
        <v>100</v>
      </c>
      <c r="CR1600" t="s">
        <v>100</v>
      </c>
    </row>
    <row r="1601" spans="1:96">
      <c r="A1601" t="s">
        <v>5221</v>
      </c>
      <c r="B1601" t="s">
        <v>5222</v>
      </c>
      <c r="C1601" t="s">
        <v>98</v>
      </c>
      <c r="D1601" t="s">
        <v>5223</v>
      </c>
      <c r="E1601" t="s">
        <v>100</v>
      </c>
      <c r="F1601" t="s">
        <v>100</v>
      </c>
      <c r="G1601" t="s">
        <v>101</v>
      </c>
      <c r="H1601" t="s">
        <v>2627</v>
      </c>
      <c r="I1601" t="s">
        <v>103</v>
      </c>
      <c r="J1601" t="s">
        <v>2632</v>
      </c>
      <c r="K1601" t="s">
        <v>293</v>
      </c>
      <c r="L1601" t="s">
        <v>106</v>
      </c>
      <c r="M1601" t="s">
        <v>100</v>
      </c>
      <c r="N1601" t="s">
        <v>100</v>
      </c>
      <c r="O1601" t="s">
        <v>100</v>
      </c>
      <c r="P1601" t="s">
        <v>107</v>
      </c>
      <c r="Q1601" t="s">
        <v>209</v>
      </c>
      <c r="R1601" t="s">
        <v>198</v>
      </c>
      <c r="S1601" t="s">
        <v>110</v>
      </c>
      <c r="T1601" t="s">
        <v>111</v>
      </c>
      <c r="U1601" t="s">
        <v>112</v>
      </c>
      <c r="V1601" t="s">
        <v>271</v>
      </c>
      <c r="W1601" t="s">
        <v>271</v>
      </c>
      <c r="X1601" t="s">
        <v>842</v>
      </c>
      <c r="Y1601" t="s">
        <v>115</v>
      </c>
      <c r="Z1601" t="s">
        <v>100</v>
      </c>
      <c r="AA1601" t="s">
        <v>100</v>
      </c>
      <c r="AB1601" t="s">
        <v>100</v>
      </c>
      <c r="AC1601" t="s">
        <v>100</v>
      </c>
      <c r="AD1601" t="s">
        <v>100</v>
      </c>
      <c r="AE1601" t="s">
        <v>115</v>
      </c>
      <c r="AF1601" t="s">
        <v>100</v>
      </c>
      <c r="AG1601" t="s">
        <v>100</v>
      </c>
      <c r="AH1601" t="s">
        <v>100</v>
      </c>
      <c r="AI1601" t="s">
        <v>100</v>
      </c>
      <c r="AJ1601" t="s">
        <v>100</v>
      </c>
      <c r="AK1601" t="s">
        <v>100</v>
      </c>
      <c r="AL1601" t="s">
        <v>100</v>
      </c>
      <c r="AM1601" t="s">
        <v>100</v>
      </c>
      <c r="AN1601" t="s">
        <v>100</v>
      </c>
      <c r="AO1601" t="s">
        <v>100</v>
      </c>
      <c r="AP1601" t="s">
        <v>100</v>
      </c>
      <c r="AQ1601" t="s">
        <v>100</v>
      </c>
      <c r="AR1601" t="s">
        <v>100</v>
      </c>
      <c r="AS1601" t="s">
        <v>100</v>
      </c>
      <c r="AT1601" t="s">
        <v>100</v>
      </c>
      <c r="AU1601" t="s">
        <v>100</v>
      </c>
      <c r="AV1601" t="s">
        <v>100</v>
      </c>
      <c r="AW1601" t="s">
        <v>100</v>
      </c>
      <c r="AX1601" t="s">
        <v>100</v>
      </c>
      <c r="AY1601" t="s">
        <v>100</v>
      </c>
      <c r="AZ1601" t="s">
        <v>100</v>
      </c>
      <c r="BA1601" t="s">
        <v>100</v>
      </c>
      <c r="BB1601" t="s">
        <v>100</v>
      </c>
      <c r="BC1601" t="s">
        <v>100</v>
      </c>
      <c r="BD1601" t="s">
        <v>100</v>
      </c>
      <c r="BE1601" t="s">
        <v>100</v>
      </c>
      <c r="BF1601" t="s">
        <v>100</v>
      </c>
      <c r="BG1601" t="s">
        <v>100</v>
      </c>
      <c r="BH1601" t="s">
        <v>100</v>
      </c>
      <c r="BI1601" t="s">
        <v>100</v>
      </c>
      <c r="BJ1601" t="s">
        <v>100</v>
      </c>
      <c r="BK1601" t="s">
        <v>100</v>
      </c>
      <c r="BL1601" t="s">
        <v>100</v>
      </c>
      <c r="BM1601" t="s">
        <v>100</v>
      </c>
      <c r="BN1601" t="s">
        <v>100</v>
      </c>
      <c r="BO1601" t="s">
        <v>100</v>
      </c>
      <c r="BP1601" t="s">
        <v>100</v>
      </c>
      <c r="BQ1601" t="s">
        <v>100</v>
      </c>
      <c r="BR1601" t="s">
        <v>100</v>
      </c>
      <c r="BS1601" t="s">
        <v>100</v>
      </c>
      <c r="BT1601" t="s">
        <v>100</v>
      </c>
      <c r="BU1601" t="s">
        <v>100</v>
      </c>
      <c r="BV1601" t="s">
        <v>100</v>
      </c>
      <c r="BW1601" t="s">
        <v>100</v>
      </c>
      <c r="BX1601" t="s">
        <v>100</v>
      </c>
      <c r="BY1601" t="s">
        <v>100</v>
      </c>
      <c r="BZ1601" t="s">
        <v>100</v>
      </c>
      <c r="CA1601" t="s">
        <v>100</v>
      </c>
      <c r="CB1601" t="s">
        <v>100</v>
      </c>
      <c r="CC1601" t="s">
        <v>100</v>
      </c>
      <c r="CD1601" t="s">
        <v>100</v>
      </c>
      <c r="CE1601" t="s">
        <v>100</v>
      </c>
      <c r="CF1601" t="s">
        <v>100</v>
      </c>
      <c r="CG1601" t="s">
        <v>100</v>
      </c>
      <c r="CH1601" t="s">
        <v>100</v>
      </c>
      <c r="CI1601" t="s">
        <v>100</v>
      </c>
      <c r="CJ1601" t="s">
        <v>115</v>
      </c>
      <c r="CK1601" t="s">
        <v>100</v>
      </c>
      <c r="CL1601" t="s">
        <v>100</v>
      </c>
      <c r="CM1601" t="s">
        <v>100</v>
      </c>
      <c r="CN1601" t="s">
        <v>116</v>
      </c>
      <c r="CO1601" t="s">
        <v>117</v>
      </c>
      <c r="CP1601" t="s">
        <v>117</v>
      </c>
      <c r="CQ1601" t="s">
        <v>100</v>
      </c>
      <c r="CR1601" t="s">
        <v>100</v>
      </c>
    </row>
    <row r="1602" spans="1:96">
      <c r="A1602" t="s">
        <v>5224</v>
      </c>
      <c r="B1602" t="s">
        <v>5225</v>
      </c>
      <c r="C1602" t="s">
        <v>98</v>
      </c>
      <c r="D1602" t="s">
        <v>5226</v>
      </c>
      <c r="E1602" t="s">
        <v>100</v>
      </c>
      <c r="F1602" t="s">
        <v>100</v>
      </c>
      <c r="G1602" t="s">
        <v>101</v>
      </c>
      <c r="H1602" t="s">
        <v>102</v>
      </c>
      <c r="I1602" t="s">
        <v>103</v>
      </c>
      <c r="J1602" t="s">
        <v>2629</v>
      </c>
      <c r="K1602" t="s">
        <v>197</v>
      </c>
      <c r="L1602" t="s">
        <v>106</v>
      </c>
      <c r="M1602" t="s">
        <v>100</v>
      </c>
      <c r="N1602" t="s">
        <v>100</v>
      </c>
      <c r="O1602" t="s">
        <v>100</v>
      </c>
      <c r="P1602" t="s">
        <v>107</v>
      </c>
      <c r="Q1602" t="s">
        <v>108</v>
      </c>
      <c r="R1602" t="s">
        <v>109</v>
      </c>
      <c r="S1602" t="s">
        <v>110</v>
      </c>
      <c r="T1602" t="s">
        <v>111</v>
      </c>
      <c r="U1602" t="s">
        <v>112</v>
      </c>
      <c r="V1602" t="s">
        <v>2732</v>
      </c>
      <c r="W1602" t="s">
        <v>2732</v>
      </c>
      <c r="X1602" t="s">
        <v>5025</v>
      </c>
      <c r="Y1602" t="s">
        <v>115</v>
      </c>
      <c r="Z1602" t="s">
        <v>100</v>
      </c>
      <c r="AA1602" t="s">
        <v>100</v>
      </c>
      <c r="AB1602" t="s">
        <v>100</v>
      </c>
      <c r="AC1602" t="s">
        <v>100</v>
      </c>
      <c r="AD1602" t="s">
        <v>100</v>
      </c>
      <c r="AE1602" t="s">
        <v>115</v>
      </c>
      <c r="AF1602" t="s">
        <v>100</v>
      </c>
      <c r="AG1602" t="s">
        <v>100</v>
      </c>
      <c r="AH1602" t="s">
        <v>100</v>
      </c>
      <c r="AI1602" t="s">
        <v>100</v>
      </c>
      <c r="AJ1602" t="s">
        <v>100</v>
      </c>
      <c r="AK1602" t="s">
        <v>100</v>
      </c>
      <c r="AL1602" t="s">
        <v>100</v>
      </c>
      <c r="AM1602" t="s">
        <v>100</v>
      </c>
      <c r="AN1602" t="s">
        <v>100</v>
      </c>
      <c r="AO1602" t="s">
        <v>100</v>
      </c>
      <c r="AP1602" t="s">
        <v>100</v>
      </c>
      <c r="AQ1602" t="s">
        <v>100</v>
      </c>
      <c r="AR1602" t="s">
        <v>100</v>
      </c>
      <c r="AS1602" t="s">
        <v>100</v>
      </c>
      <c r="AT1602" t="s">
        <v>100</v>
      </c>
      <c r="AU1602" t="s">
        <v>100</v>
      </c>
      <c r="AV1602" t="s">
        <v>100</v>
      </c>
      <c r="AW1602" t="s">
        <v>100</v>
      </c>
      <c r="AX1602" t="s">
        <v>100</v>
      </c>
      <c r="AY1602" t="s">
        <v>100</v>
      </c>
      <c r="AZ1602" t="s">
        <v>100</v>
      </c>
      <c r="BA1602" t="s">
        <v>100</v>
      </c>
      <c r="BB1602" t="s">
        <v>100</v>
      </c>
      <c r="BC1602" t="s">
        <v>100</v>
      </c>
      <c r="BD1602" t="s">
        <v>100</v>
      </c>
      <c r="BE1602" t="s">
        <v>100</v>
      </c>
      <c r="BF1602" t="s">
        <v>100</v>
      </c>
      <c r="BG1602" t="s">
        <v>100</v>
      </c>
      <c r="BH1602" t="s">
        <v>100</v>
      </c>
      <c r="BI1602" t="s">
        <v>100</v>
      </c>
      <c r="BJ1602" t="s">
        <v>100</v>
      </c>
      <c r="BK1602" t="s">
        <v>100</v>
      </c>
      <c r="BL1602" t="s">
        <v>100</v>
      </c>
      <c r="BM1602" t="s">
        <v>100</v>
      </c>
      <c r="BN1602" t="s">
        <v>100</v>
      </c>
      <c r="BO1602" t="s">
        <v>100</v>
      </c>
      <c r="BP1602" t="s">
        <v>100</v>
      </c>
      <c r="BQ1602" t="s">
        <v>100</v>
      </c>
      <c r="BR1602" t="s">
        <v>100</v>
      </c>
      <c r="BS1602" t="s">
        <v>100</v>
      </c>
      <c r="BT1602" t="s">
        <v>100</v>
      </c>
      <c r="BU1602" t="s">
        <v>100</v>
      </c>
      <c r="BV1602" t="s">
        <v>100</v>
      </c>
      <c r="BW1602" t="s">
        <v>100</v>
      </c>
      <c r="BX1602" t="s">
        <v>100</v>
      </c>
      <c r="BY1602" t="s">
        <v>100</v>
      </c>
      <c r="BZ1602" t="s">
        <v>100</v>
      </c>
      <c r="CA1602" t="s">
        <v>100</v>
      </c>
      <c r="CB1602" t="s">
        <v>100</v>
      </c>
      <c r="CC1602" t="s">
        <v>100</v>
      </c>
      <c r="CD1602" t="s">
        <v>100</v>
      </c>
      <c r="CE1602" t="s">
        <v>100</v>
      </c>
      <c r="CF1602" t="s">
        <v>100</v>
      </c>
      <c r="CG1602" t="s">
        <v>100</v>
      </c>
      <c r="CH1602" t="s">
        <v>100</v>
      </c>
      <c r="CI1602" t="s">
        <v>100</v>
      </c>
      <c r="CJ1602" t="s">
        <v>115</v>
      </c>
      <c r="CK1602" t="s">
        <v>100</v>
      </c>
      <c r="CL1602" t="s">
        <v>100</v>
      </c>
      <c r="CM1602" t="s">
        <v>100</v>
      </c>
      <c r="CN1602" t="s">
        <v>116</v>
      </c>
      <c r="CO1602" t="s">
        <v>117</v>
      </c>
      <c r="CP1602" t="s">
        <v>117</v>
      </c>
      <c r="CQ1602" t="s">
        <v>100</v>
      </c>
      <c r="CR1602" t="s">
        <v>100</v>
      </c>
    </row>
    <row r="1603" spans="1:96">
      <c r="A1603" t="s">
        <v>5227</v>
      </c>
      <c r="B1603" t="s">
        <v>5228</v>
      </c>
      <c r="C1603" t="s">
        <v>98</v>
      </c>
      <c r="D1603" t="s">
        <v>5229</v>
      </c>
      <c r="E1603" t="s">
        <v>100</v>
      </c>
      <c r="F1603" t="s">
        <v>100</v>
      </c>
      <c r="G1603" t="s">
        <v>101</v>
      </c>
      <c r="H1603" t="s">
        <v>102</v>
      </c>
      <c r="I1603" t="s">
        <v>103</v>
      </c>
      <c r="J1603" t="s">
        <v>2632</v>
      </c>
      <c r="K1603" t="s">
        <v>197</v>
      </c>
      <c r="L1603" t="s">
        <v>106</v>
      </c>
      <c r="M1603" t="s">
        <v>100</v>
      </c>
      <c r="N1603" t="s">
        <v>100</v>
      </c>
      <c r="O1603" t="s">
        <v>100</v>
      </c>
      <c r="P1603" t="s">
        <v>107</v>
      </c>
      <c r="Q1603" t="s">
        <v>108</v>
      </c>
      <c r="R1603" t="s">
        <v>109</v>
      </c>
      <c r="S1603" t="s">
        <v>110</v>
      </c>
      <c r="T1603" t="s">
        <v>111</v>
      </c>
      <c r="U1603" t="s">
        <v>112</v>
      </c>
      <c r="V1603" t="s">
        <v>2732</v>
      </c>
      <c r="W1603" t="s">
        <v>2732</v>
      </c>
      <c r="X1603" t="s">
        <v>5025</v>
      </c>
      <c r="Y1603" t="s">
        <v>115</v>
      </c>
      <c r="Z1603" t="s">
        <v>100</v>
      </c>
      <c r="AA1603" t="s">
        <v>100</v>
      </c>
      <c r="AB1603" t="s">
        <v>100</v>
      </c>
      <c r="AC1603" t="s">
        <v>100</v>
      </c>
      <c r="AD1603" t="s">
        <v>100</v>
      </c>
      <c r="AE1603" t="s">
        <v>115</v>
      </c>
      <c r="AF1603" t="s">
        <v>100</v>
      </c>
      <c r="AG1603" t="s">
        <v>100</v>
      </c>
      <c r="AH1603" t="s">
        <v>100</v>
      </c>
      <c r="AI1603" t="s">
        <v>100</v>
      </c>
      <c r="AJ1603" t="s">
        <v>100</v>
      </c>
      <c r="AK1603" t="s">
        <v>100</v>
      </c>
      <c r="AL1603" t="s">
        <v>100</v>
      </c>
      <c r="AM1603" t="s">
        <v>100</v>
      </c>
      <c r="AN1603" t="s">
        <v>100</v>
      </c>
      <c r="AO1603" t="s">
        <v>100</v>
      </c>
      <c r="AP1603" t="s">
        <v>100</v>
      </c>
      <c r="AQ1603" t="s">
        <v>100</v>
      </c>
      <c r="AR1603" t="s">
        <v>100</v>
      </c>
      <c r="AS1603" t="s">
        <v>100</v>
      </c>
      <c r="AT1603" t="s">
        <v>100</v>
      </c>
      <c r="AU1603" t="s">
        <v>100</v>
      </c>
      <c r="AV1603" t="s">
        <v>100</v>
      </c>
      <c r="AW1603" t="s">
        <v>100</v>
      </c>
      <c r="AX1603" t="s">
        <v>100</v>
      </c>
      <c r="AY1603" t="s">
        <v>100</v>
      </c>
      <c r="AZ1603" t="s">
        <v>100</v>
      </c>
      <c r="BA1603" t="s">
        <v>100</v>
      </c>
      <c r="BB1603" t="s">
        <v>100</v>
      </c>
      <c r="BC1603" t="s">
        <v>100</v>
      </c>
      <c r="BD1603" t="s">
        <v>100</v>
      </c>
      <c r="BE1603" t="s">
        <v>100</v>
      </c>
      <c r="BF1603" t="s">
        <v>100</v>
      </c>
      <c r="BG1603" t="s">
        <v>100</v>
      </c>
      <c r="BH1603" t="s">
        <v>100</v>
      </c>
      <c r="BI1603" t="s">
        <v>100</v>
      </c>
      <c r="BJ1603" t="s">
        <v>100</v>
      </c>
      <c r="BK1603" t="s">
        <v>100</v>
      </c>
      <c r="BL1603" t="s">
        <v>100</v>
      </c>
      <c r="BM1603" t="s">
        <v>100</v>
      </c>
      <c r="BN1603" t="s">
        <v>100</v>
      </c>
      <c r="BO1603" t="s">
        <v>100</v>
      </c>
      <c r="BP1603" t="s">
        <v>100</v>
      </c>
      <c r="BQ1603" t="s">
        <v>100</v>
      </c>
      <c r="BR1603" t="s">
        <v>100</v>
      </c>
      <c r="BS1603" t="s">
        <v>100</v>
      </c>
      <c r="BT1603" t="s">
        <v>100</v>
      </c>
      <c r="BU1603" t="s">
        <v>100</v>
      </c>
      <c r="BV1603" t="s">
        <v>100</v>
      </c>
      <c r="BW1603" t="s">
        <v>100</v>
      </c>
      <c r="BX1603" t="s">
        <v>100</v>
      </c>
      <c r="BY1603" t="s">
        <v>100</v>
      </c>
      <c r="BZ1603" t="s">
        <v>100</v>
      </c>
      <c r="CA1603" t="s">
        <v>100</v>
      </c>
      <c r="CB1603" t="s">
        <v>100</v>
      </c>
      <c r="CC1603" t="s">
        <v>100</v>
      </c>
      <c r="CD1603" t="s">
        <v>100</v>
      </c>
      <c r="CE1603" t="s">
        <v>100</v>
      </c>
      <c r="CF1603" t="s">
        <v>100</v>
      </c>
      <c r="CG1603" t="s">
        <v>100</v>
      </c>
      <c r="CH1603" t="s">
        <v>100</v>
      </c>
      <c r="CI1603" t="s">
        <v>100</v>
      </c>
      <c r="CJ1603" t="s">
        <v>115</v>
      </c>
      <c r="CK1603" t="s">
        <v>100</v>
      </c>
      <c r="CL1603" t="s">
        <v>100</v>
      </c>
      <c r="CM1603" t="s">
        <v>100</v>
      </c>
      <c r="CN1603" t="s">
        <v>116</v>
      </c>
      <c r="CO1603" t="s">
        <v>117</v>
      </c>
      <c r="CP1603" t="s">
        <v>117</v>
      </c>
      <c r="CQ1603" t="s">
        <v>100</v>
      </c>
      <c r="CR1603" t="s">
        <v>100</v>
      </c>
    </row>
    <row r="1604" spans="1:96">
      <c r="A1604" t="s">
        <v>5230</v>
      </c>
      <c r="B1604" t="s">
        <v>5231</v>
      </c>
      <c r="C1604" t="s">
        <v>138</v>
      </c>
      <c r="D1604" t="s">
        <v>5232</v>
      </c>
      <c r="E1604" t="s">
        <v>100</v>
      </c>
      <c r="F1604" t="s">
        <v>100</v>
      </c>
      <c r="G1604" t="s">
        <v>141</v>
      </c>
      <c r="H1604" t="s">
        <v>142</v>
      </c>
      <c r="I1604" t="s">
        <v>143</v>
      </c>
      <c r="J1604" t="s">
        <v>309</v>
      </c>
      <c r="K1604" t="s">
        <v>145</v>
      </c>
      <c r="L1604" t="s">
        <v>106</v>
      </c>
      <c r="M1604" t="s">
        <v>100</v>
      </c>
      <c r="N1604" t="s">
        <v>100</v>
      </c>
      <c r="O1604" t="s">
        <v>100</v>
      </c>
      <c r="P1604" t="s">
        <v>146</v>
      </c>
      <c r="Q1604" t="s">
        <v>147</v>
      </c>
      <c r="R1604" t="s">
        <v>148</v>
      </c>
      <c r="S1604" t="s">
        <v>895</v>
      </c>
      <c r="T1604" t="s">
        <v>111</v>
      </c>
      <c r="U1604" t="s">
        <v>112</v>
      </c>
      <c r="V1604" t="s">
        <v>271</v>
      </c>
      <c r="W1604" t="s">
        <v>271</v>
      </c>
      <c r="X1604" t="s">
        <v>842</v>
      </c>
      <c r="Y1604" t="s">
        <v>100</v>
      </c>
      <c r="Z1604" t="s">
        <v>100</v>
      </c>
      <c r="AA1604" t="s">
        <v>100</v>
      </c>
      <c r="AB1604" t="s">
        <v>100</v>
      </c>
      <c r="AC1604" t="s">
        <v>100</v>
      </c>
      <c r="AD1604" t="s">
        <v>100</v>
      </c>
      <c r="AE1604" t="s">
        <v>100</v>
      </c>
      <c r="AF1604" t="s">
        <v>100</v>
      </c>
      <c r="AG1604" t="s">
        <v>100</v>
      </c>
      <c r="AH1604" t="s">
        <v>100</v>
      </c>
      <c r="AI1604" t="s">
        <v>100</v>
      </c>
      <c r="AJ1604" t="s">
        <v>100</v>
      </c>
      <c r="AK1604" t="s">
        <v>100</v>
      </c>
      <c r="AL1604" t="s">
        <v>100</v>
      </c>
      <c r="AM1604" t="s">
        <v>100</v>
      </c>
      <c r="AN1604" t="s">
        <v>100</v>
      </c>
      <c r="AO1604" t="s">
        <v>100</v>
      </c>
      <c r="AP1604" t="s">
        <v>100</v>
      </c>
      <c r="AQ1604" t="s">
        <v>115</v>
      </c>
      <c r="AR1604" t="s">
        <v>100</v>
      </c>
      <c r="AS1604" t="s">
        <v>100</v>
      </c>
      <c r="AT1604" t="s">
        <v>100</v>
      </c>
      <c r="AU1604" t="s">
        <v>100</v>
      </c>
      <c r="AV1604" t="s">
        <v>100</v>
      </c>
      <c r="AW1604" t="s">
        <v>100</v>
      </c>
      <c r="AX1604" t="s">
        <v>100</v>
      </c>
      <c r="AY1604" t="s">
        <v>100</v>
      </c>
      <c r="AZ1604" t="s">
        <v>100</v>
      </c>
      <c r="BA1604" t="s">
        <v>100</v>
      </c>
      <c r="BB1604" t="s">
        <v>100</v>
      </c>
      <c r="BC1604" t="s">
        <v>100</v>
      </c>
      <c r="BD1604" t="s">
        <v>100</v>
      </c>
      <c r="BE1604" t="s">
        <v>100</v>
      </c>
      <c r="BF1604" t="s">
        <v>100</v>
      </c>
      <c r="BG1604" t="s">
        <v>100</v>
      </c>
      <c r="BH1604" t="s">
        <v>100</v>
      </c>
      <c r="BI1604" t="s">
        <v>100</v>
      </c>
      <c r="BJ1604" t="s">
        <v>100</v>
      </c>
      <c r="BK1604" t="s">
        <v>100</v>
      </c>
      <c r="BL1604" t="s">
        <v>100</v>
      </c>
      <c r="BM1604" t="s">
        <v>100</v>
      </c>
      <c r="BN1604" t="s">
        <v>100</v>
      </c>
      <c r="BO1604" t="s">
        <v>100</v>
      </c>
      <c r="BP1604" t="s">
        <v>100</v>
      </c>
      <c r="BQ1604" t="s">
        <v>100</v>
      </c>
      <c r="BR1604" t="s">
        <v>100</v>
      </c>
      <c r="BS1604" t="s">
        <v>100</v>
      </c>
      <c r="BT1604" t="s">
        <v>100</v>
      </c>
      <c r="BU1604" t="s">
        <v>100</v>
      </c>
      <c r="BV1604" t="s">
        <v>100</v>
      </c>
      <c r="BW1604" t="s">
        <v>100</v>
      </c>
      <c r="BX1604" t="s">
        <v>100</v>
      </c>
      <c r="BY1604" t="s">
        <v>100</v>
      </c>
      <c r="BZ1604" t="s">
        <v>100</v>
      </c>
      <c r="CA1604" t="s">
        <v>100</v>
      </c>
      <c r="CB1604" t="s">
        <v>100</v>
      </c>
      <c r="CC1604" t="s">
        <v>100</v>
      </c>
      <c r="CD1604" t="s">
        <v>100</v>
      </c>
      <c r="CE1604" t="s">
        <v>100</v>
      </c>
      <c r="CF1604" t="s">
        <v>100</v>
      </c>
      <c r="CG1604" t="s">
        <v>100</v>
      </c>
      <c r="CH1604" t="s">
        <v>100</v>
      </c>
      <c r="CI1604" t="s">
        <v>100</v>
      </c>
      <c r="CJ1604" t="s">
        <v>100</v>
      </c>
      <c r="CK1604" t="s">
        <v>100</v>
      </c>
      <c r="CL1604" t="s">
        <v>100</v>
      </c>
      <c r="CM1604" t="s">
        <v>100</v>
      </c>
      <c r="CN1604" t="s">
        <v>151</v>
      </c>
      <c r="CO1604" t="s">
        <v>100</v>
      </c>
      <c r="CP1604" t="s">
        <v>100</v>
      </c>
      <c r="CQ1604" t="s">
        <v>152</v>
      </c>
      <c r="CR1604" t="s">
        <v>340</v>
      </c>
    </row>
    <row r="1605" spans="1:96">
      <c r="A1605" t="s">
        <v>5233</v>
      </c>
      <c r="B1605" t="s">
        <v>5234</v>
      </c>
      <c r="C1605" t="s">
        <v>138</v>
      </c>
      <c r="D1605" t="s">
        <v>5235</v>
      </c>
      <c r="E1605" t="s">
        <v>100</v>
      </c>
      <c r="F1605" t="s">
        <v>100</v>
      </c>
      <c r="G1605" t="s">
        <v>141</v>
      </c>
      <c r="H1605" t="s">
        <v>142</v>
      </c>
      <c r="I1605" t="s">
        <v>143</v>
      </c>
      <c r="J1605" t="s">
        <v>309</v>
      </c>
      <c r="K1605" t="s">
        <v>145</v>
      </c>
      <c r="L1605" t="s">
        <v>106</v>
      </c>
      <c r="M1605" t="s">
        <v>100</v>
      </c>
      <c r="N1605" t="s">
        <v>100</v>
      </c>
      <c r="O1605" t="s">
        <v>100</v>
      </c>
      <c r="P1605" t="s">
        <v>146</v>
      </c>
      <c r="Q1605" t="s">
        <v>147</v>
      </c>
      <c r="R1605" t="s">
        <v>148</v>
      </c>
      <c r="S1605" t="s">
        <v>895</v>
      </c>
      <c r="T1605" t="s">
        <v>111</v>
      </c>
      <c r="U1605" t="s">
        <v>112</v>
      </c>
      <c r="V1605" t="s">
        <v>271</v>
      </c>
      <c r="W1605" t="s">
        <v>271</v>
      </c>
      <c r="X1605" t="s">
        <v>842</v>
      </c>
      <c r="Y1605" t="s">
        <v>100</v>
      </c>
      <c r="Z1605" t="s">
        <v>100</v>
      </c>
      <c r="AA1605" t="s">
        <v>100</v>
      </c>
      <c r="AB1605" t="s">
        <v>100</v>
      </c>
      <c r="AC1605" t="s">
        <v>100</v>
      </c>
      <c r="AD1605" t="s">
        <v>100</v>
      </c>
      <c r="AE1605" t="s">
        <v>100</v>
      </c>
      <c r="AF1605" t="s">
        <v>100</v>
      </c>
      <c r="AG1605" t="s">
        <v>100</v>
      </c>
      <c r="AH1605" t="s">
        <v>100</v>
      </c>
      <c r="AI1605" t="s">
        <v>100</v>
      </c>
      <c r="AJ1605" t="s">
        <v>100</v>
      </c>
      <c r="AK1605" t="s">
        <v>100</v>
      </c>
      <c r="AL1605" t="s">
        <v>100</v>
      </c>
      <c r="AM1605" t="s">
        <v>100</v>
      </c>
      <c r="AN1605" t="s">
        <v>100</v>
      </c>
      <c r="AO1605" t="s">
        <v>100</v>
      </c>
      <c r="AP1605" t="s">
        <v>100</v>
      </c>
      <c r="AQ1605" t="s">
        <v>115</v>
      </c>
      <c r="AR1605" t="s">
        <v>100</v>
      </c>
      <c r="AS1605" t="s">
        <v>100</v>
      </c>
      <c r="AT1605" t="s">
        <v>100</v>
      </c>
      <c r="AU1605" t="s">
        <v>100</v>
      </c>
      <c r="AV1605" t="s">
        <v>100</v>
      </c>
      <c r="AW1605" t="s">
        <v>100</v>
      </c>
      <c r="AX1605" t="s">
        <v>100</v>
      </c>
      <c r="AY1605" t="s">
        <v>100</v>
      </c>
      <c r="AZ1605" t="s">
        <v>100</v>
      </c>
      <c r="BA1605" t="s">
        <v>100</v>
      </c>
      <c r="BB1605" t="s">
        <v>100</v>
      </c>
      <c r="BC1605" t="s">
        <v>100</v>
      </c>
      <c r="BD1605" t="s">
        <v>100</v>
      </c>
      <c r="BE1605" t="s">
        <v>100</v>
      </c>
      <c r="BF1605" t="s">
        <v>100</v>
      </c>
      <c r="BG1605" t="s">
        <v>100</v>
      </c>
      <c r="BH1605" t="s">
        <v>100</v>
      </c>
      <c r="BI1605" t="s">
        <v>100</v>
      </c>
      <c r="BJ1605" t="s">
        <v>100</v>
      </c>
      <c r="BK1605" t="s">
        <v>100</v>
      </c>
      <c r="BL1605" t="s">
        <v>100</v>
      </c>
      <c r="BM1605" t="s">
        <v>100</v>
      </c>
      <c r="BN1605" t="s">
        <v>100</v>
      </c>
      <c r="BO1605" t="s">
        <v>100</v>
      </c>
      <c r="BP1605" t="s">
        <v>100</v>
      </c>
      <c r="BQ1605" t="s">
        <v>100</v>
      </c>
      <c r="BR1605" t="s">
        <v>100</v>
      </c>
      <c r="BS1605" t="s">
        <v>100</v>
      </c>
      <c r="BT1605" t="s">
        <v>100</v>
      </c>
      <c r="BU1605" t="s">
        <v>100</v>
      </c>
      <c r="BV1605" t="s">
        <v>100</v>
      </c>
      <c r="BW1605" t="s">
        <v>100</v>
      </c>
      <c r="BX1605" t="s">
        <v>100</v>
      </c>
      <c r="BY1605" t="s">
        <v>100</v>
      </c>
      <c r="BZ1605" t="s">
        <v>100</v>
      </c>
      <c r="CA1605" t="s">
        <v>100</v>
      </c>
      <c r="CB1605" t="s">
        <v>100</v>
      </c>
      <c r="CC1605" t="s">
        <v>100</v>
      </c>
      <c r="CD1605" t="s">
        <v>100</v>
      </c>
      <c r="CE1605" t="s">
        <v>100</v>
      </c>
      <c r="CF1605" t="s">
        <v>100</v>
      </c>
      <c r="CG1605" t="s">
        <v>100</v>
      </c>
      <c r="CH1605" t="s">
        <v>100</v>
      </c>
      <c r="CI1605" t="s">
        <v>100</v>
      </c>
      <c r="CJ1605" t="s">
        <v>100</v>
      </c>
      <c r="CK1605" t="s">
        <v>100</v>
      </c>
      <c r="CL1605" t="s">
        <v>100</v>
      </c>
      <c r="CM1605" t="s">
        <v>100</v>
      </c>
      <c r="CN1605" t="s">
        <v>151</v>
      </c>
      <c r="CO1605" t="s">
        <v>100</v>
      </c>
      <c r="CP1605" t="s">
        <v>100</v>
      </c>
      <c r="CQ1605" t="s">
        <v>152</v>
      </c>
      <c r="CR1605" t="s">
        <v>340</v>
      </c>
    </row>
    <row r="1606" spans="1:96">
      <c r="A1606" t="s">
        <v>5236</v>
      </c>
      <c r="B1606" t="s">
        <v>5237</v>
      </c>
      <c r="C1606" t="s">
        <v>138</v>
      </c>
      <c r="D1606" t="s">
        <v>5238</v>
      </c>
      <c r="E1606" t="s">
        <v>100</v>
      </c>
      <c r="F1606" t="s">
        <v>100</v>
      </c>
      <c r="G1606" t="s">
        <v>141</v>
      </c>
      <c r="H1606" t="s">
        <v>142</v>
      </c>
      <c r="I1606" t="s">
        <v>143</v>
      </c>
      <c r="J1606" t="s">
        <v>309</v>
      </c>
      <c r="K1606" t="s">
        <v>145</v>
      </c>
      <c r="L1606" t="s">
        <v>106</v>
      </c>
      <c r="M1606" t="s">
        <v>100</v>
      </c>
      <c r="N1606" t="s">
        <v>100</v>
      </c>
      <c r="O1606" t="s">
        <v>100</v>
      </c>
      <c r="P1606" t="s">
        <v>146</v>
      </c>
      <c r="Q1606" t="s">
        <v>147</v>
      </c>
      <c r="R1606" t="s">
        <v>148</v>
      </c>
      <c r="S1606" t="s">
        <v>895</v>
      </c>
      <c r="T1606" t="s">
        <v>111</v>
      </c>
      <c r="U1606" t="s">
        <v>112</v>
      </c>
      <c r="V1606" t="s">
        <v>271</v>
      </c>
      <c r="W1606" t="s">
        <v>271</v>
      </c>
      <c r="X1606" t="s">
        <v>842</v>
      </c>
      <c r="Y1606" t="s">
        <v>100</v>
      </c>
      <c r="Z1606" t="s">
        <v>100</v>
      </c>
      <c r="AA1606" t="s">
        <v>100</v>
      </c>
      <c r="AB1606" t="s">
        <v>100</v>
      </c>
      <c r="AC1606" t="s">
        <v>100</v>
      </c>
      <c r="AD1606" t="s">
        <v>100</v>
      </c>
      <c r="AE1606" t="s">
        <v>100</v>
      </c>
      <c r="AF1606" t="s">
        <v>100</v>
      </c>
      <c r="AG1606" t="s">
        <v>100</v>
      </c>
      <c r="AH1606" t="s">
        <v>100</v>
      </c>
      <c r="AI1606" t="s">
        <v>100</v>
      </c>
      <c r="AJ1606" t="s">
        <v>100</v>
      </c>
      <c r="AK1606" t="s">
        <v>100</v>
      </c>
      <c r="AL1606" t="s">
        <v>100</v>
      </c>
      <c r="AM1606" t="s">
        <v>100</v>
      </c>
      <c r="AN1606" t="s">
        <v>100</v>
      </c>
      <c r="AO1606" t="s">
        <v>100</v>
      </c>
      <c r="AP1606" t="s">
        <v>100</v>
      </c>
      <c r="AQ1606" t="s">
        <v>115</v>
      </c>
      <c r="AR1606" t="s">
        <v>100</v>
      </c>
      <c r="AS1606" t="s">
        <v>100</v>
      </c>
      <c r="AT1606" t="s">
        <v>100</v>
      </c>
      <c r="AU1606" t="s">
        <v>100</v>
      </c>
      <c r="AV1606" t="s">
        <v>100</v>
      </c>
      <c r="AW1606" t="s">
        <v>100</v>
      </c>
      <c r="AX1606" t="s">
        <v>100</v>
      </c>
      <c r="AY1606" t="s">
        <v>100</v>
      </c>
      <c r="AZ1606" t="s">
        <v>100</v>
      </c>
      <c r="BA1606" t="s">
        <v>100</v>
      </c>
      <c r="BB1606" t="s">
        <v>100</v>
      </c>
      <c r="BC1606" t="s">
        <v>100</v>
      </c>
      <c r="BD1606" t="s">
        <v>100</v>
      </c>
      <c r="BE1606" t="s">
        <v>100</v>
      </c>
      <c r="BF1606" t="s">
        <v>100</v>
      </c>
      <c r="BG1606" t="s">
        <v>100</v>
      </c>
      <c r="BH1606" t="s">
        <v>100</v>
      </c>
      <c r="BI1606" t="s">
        <v>100</v>
      </c>
      <c r="BJ1606" t="s">
        <v>100</v>
      </c>
      <c r="BK1606" t="s">
        <v>100</v>
      </c>
      <c r="BL1606" t="s">
        <v>100</v>
      </c>
      <c r="BM1606" t="s">
        <v>100</v>
      </c>
      <c r="BN1606" t="s">
        <v>100</v>
      </c>
      <c r="BO1606" t="s">
        <v>100</v>
      </c>
      <c r="BP1606" t="s">
        <v>100</v>
      </c>
      <c r="BQ1606" t="s">
        <v>100</v>
      </c>
      <c r="BR1606" t="s">
        <v>100</v>
      </c>
      <c r="BS1606" t="s">
        <v>100</v>
      </c>
      <c r="BT1606" t="s">
        <v>100</v>
      </c>
      <c r="BU1606" t="s">
        <v>100</v>
      </c>
      <c r="BV1606" t="s">
        <v>100</v>
      </c>
      <c r="BW1606" t="s">
        <v>100</v>
      </c>
      <c r="BX1606" t="s">
        <v>100</v>
      </c>
      <c r="BY1606" t="s">
        <v>100</v>
      </c>
      <c r="BZ1606" t="s">
        <v>100</v>
      </c>
      <c r="CA1606" t="s">
        <v>100</v>
      </c>
      <c r="CB1606" t="s">
        <v>100</v>
      </c>
      <c r="CC1606" t="s">
        <v>100</v>
      </c>
      <c r="CD1606" t="s">
        <v>100</v>
      </c>
      <c r="CE1606" t="s">
        <v>100</v>
      </c>
      <c r="CF1606" t="s">
        <v>100</v>
      </c>
      <c r="CG1606" t="s">
        <v>100</v>
      </c>
      <c r="CH1606" t="s">
        <v>100</v>
      </c>
      <c r="CI1606" t="s">
        <v>100</v>
      </c>
      <c r="CJ1606" t="s">
        <v>100</v>
      </c>
      <c r="CK1606" t="s">
        <v>100</v>
      </c>
      <c r="CL1606" t="s">
        <v>100</v>
      </c>
      <c r="CM1606" t="s">
        <v>100</v>
      </c>
      <c r="CN1606" t="s">
        <v>151</v>
      </c>
      <c r="CO1606" t="s">
        <v>100</v>
      </c>
      <c r="CP1606" t="s">
        <v>100</v>
      </c>
      <c r="CQ1606" t="s">
        <v>152</v>
      </c>
      <c r="CR1606" t="s">
        <v>340</v>
      </c>
    </row>
    <row r="1607" spans="1:96">
      <c r="A1607" t="s">
        <v>5239</v>
      </c>
      <c r="B1607" t="s">
        <v>5240</v>
      </c>
      <c r="C1607" t="s">
        <v>138</v>
      </c>
      <c r="D1607" t="s">
        <v>5241</v>
      </c>
      <c r="E1607" t="s">
        <v>100</v>
      </c>
      <c r="F1607" t="s">
        <v>100</v>
      </c>
      <c r="G1607" t="s">
        <v>141</v>
      </c>
      <c r="H1607" t="s">
        <v>142</v>
      </c>
      <c r="I1607" t="s">
        <v>143</v>
      </c>
      <c r="J1607" t="s">
        <v>309</v>
      </c>
      <c r="K1607" t="s">
        <v>145</v>
      </c>
      <c r="L1607" t="s">
        <v>106</v>
      </c>
      <c r="M1607" t="s">
        <v>100</v>
      </c>
      <c r="N1607" t="s">
        <v>100</v>
      </c>
      <c r="O1607" t="s">
        <v>100</v>
      </c>
      <c r="P1607" t="s">
        <v>146</v>
      </c>
      <c r="Q1607" t="s">
        <v>147</v>
      </c>
      <c r="R1607" t="s">
        <v>148</v>
      </c>
      <c r="S1607" t="s">
        <v>895</v>
      </c>
      <c r="T1607" t="s">
        <v>111</v>
      </c>
      <c r="U1607" t="s">
        <v>112</v>
      </c>
      <c r="V1607" t="s">
        <v>271</v>
      </c>
      <c r="W1607" t="s">
        <v>271</v>
      </c>
      <c r="X1607" t="s">
        <v>842</v>
      </c>
      <c r="Y1607" t="s">
        <v>100</v>
      </c>
      <c r="Z1607" t="s">
        <v>100</v>
      </c>
      <c r="AA1607" t="s">
        <v>100</v>
      </c>
      <c r="AB1607" t="s">
        <v>100</v>
      </c>
      <c r="AC1607" t="s">
        <v>100</v>
      </c>
      <c r="AD1607" t="s">
        <v>100</v>
      </c>
      <c r="AE1607" t="s">
        <v>100</v>
      </c>
      <c r="AF1607" t="s">
        <v>100</v>
      </c>
      <c r="AG1607" t="s">
        <v>100</v>
      </c>
      <c r="AH1607" t="s">
        <v>100</v>
      </c>
      <c r="AI1607" t="s">
        <v>100</v>
      </c>
      <c r="AJ1607" t="s">
        <v>100</v>
      </c>
      <c r="AK1607" t="s">
        <v>100</v>
      </c>
      <c r="AL1607" t="s">
        <v>100</v>
      </c>
      <c r="AM1607" t="s">
        <v>100</v>
      </c>
      <c r="AN1607" t="s">
        <v>100</v>
      </c>
      <c r="AO1607" t="s">
        <v>100</v>
      </c>
      <c r="AP1607" t="s">
        <v>100</v>
      </c>
      <c r="AQ1607" t="s">
        <v>115</v>
      </c>
      <c r="AR1607" t="s">
        <v>100</v>
      </c>
      <c r="AS1607" t="s">
        <v>100</v>
      </c>
      <c r="AT1607" t="s">
        <v>100</v>
      </c>
      <c r="AU1607" t="s">
        <v>100</v>
      </c>
      <c r="AV1607" t="s">
        <v>100</v>
      </c>
      <c r="AW1607" t="s">
        <v>100</v>
      </c>
      <c r="AX1607" t="s">
        <v>100</v>
      </c>
      <c r="AY1607" t="s">
        <v>100</v>
      </c>
      <c r="AZ1607" t="s">
        <v>100</v>
      </c>
      <c r="BA1607" t="s">
        <v>100</v>
      </c>
      <c r="BB1607" t="s">
        <v>100</v>
      </c>
      <c r="BC1607" t="s">
        <v>100</v>
      </c>
      <c r="BD1607" t="s">
        <v>100</v>
      </c>
      <c r="BE1607" t="s">
        <v>100</v>
      </c>
      <c r="BF1607" t="s">
        <v>100</v>
      </c>
      <c r="BG1607" t="s">
        <v>100</v>
      </c>
      <c r="BH1607" t="s">
        <v>100</v>
      </c>
      <c r="BI1607" t="s">
        <v>100</v>
      </c>
      <c r="BJ1607" t="s">
        <v>100</v>
      </c>
      <c r="BK1607" t="s">
        <v>100</v>
      </c>
      <c r="BL1607" t="s">
        <v>100</v>
      </c>
      <c r="BM1607" t="s">
        <v>100</v>
      </c>
      <c r="BN1607" t="s">
        <v>100</v>
      </c>
      <c r="BO1607" t="s">
        <v>100</v>
      </c>
      <c r="BP1607" t="s">
        <v>100</v>
      </c>
      <c r="BQ1607" t="s">
        <v>100</v>
      </c>
      <c r="BR1607" t="s">
        <v>100</v>
      </c>
      <c r="BS1607" t="s">
        <v>100</v>
      </c>
      <c r="BT1607" t="s">
        <v>100</v>
      </c>
      <c r="BU1607" t="s">
        <v>100</v>
      </c>
      <c r="BV1607" t="s">
        <v>100</v>
      </c>
      <c r="BW1607" t="s">
        <v>100</v>
      </c>
      <c r="BX1607" t="s">
        <v>100</v>
      </c>
      <c r="BY1607" t="s">
        <v>100</v>
      </c>
      <c r="BZ1607" t="s">
        <v>100</v>
      </c>
      <c r="CA1607" t="s">
        <v>100</v>
      </c>
      <c r="CB1607" t="s">
        <v>100</v>
      </c>
      <c r="CC1607" t="s">
        <v>100</v>
      </c>
      <c r="CD1607" t="s">
        <v>100</v>
      </c>
      <c r="CE1607" t="s">
        <v>100</v>
      </c>
      <c r="CF1607" t="s">
        <v>100</v>
      </c>
      <c r="CG1607" t="s">
        <v>100</v>
      </c>
      <c r="CH1607" t="s">
        <v>100</v>
      </c>
      <c r="CI1607" t="s">
        <v>100</v>
      </c>
      <c r="CJ1607" t="s">
        <v>100</v>
      </c>
      <c r="CK1607" t="s">
        <v>100</v>
      </c>
      <c r="CL1607" t="s">
        <v>100</v>
      </c>
      <c r="CM1607" t="s">
        <v>100</v>
      </c>
      <c r="CN1607" t="s">
        <v>151</v>
      </c>
      <c r="CO1607" t="s">
        <v>100</v>
      </c>
      <c r="CP1607" t="s">
        <v>100</v>
      </c>
      <c r="CQ1607" t="s">
        <v>152</v>
      </c>
      <c r="CR1607" t="s">
        <v>340</v>
      </c>
    </row>
    <row r="1608" spans="1:96">
      <c r="A1608" t="s">
        <v>5242</v>
      </c>
      <c r="B1608" t="s">
        <v>5243</v>
      </c>
      <c r="C1608" t="s">
        <v>138</v>
      </c>
      <c r="D1608" t="s">
        <v>5244</v>
      </c>
      <c r="E1608" t="s">
        <v>100</v>
      </c>
      <c r="F1608" t="s">
        <v>100</v>
      </c>
      <c r="G1608" t="s">
        <v>141</v>
      </c>
      <c r="H1608" t="s">
        <v>142</v>
      </c>
      <c r="I1608" t="s">
        <v>143</v>
      </c>
      <c r="J1608" t="s">
        <v>309</v>
      </c>
      <c r="K1608" t="s">
        <v>145</v>
      </c>
      <c r="L1608" t="s">
        <v>106</v>
      </c>
      <c r="M1608" t="s">
        <v>100</v>
      </c>
      <c r="N1608" t="s">
        <v>100</v>
      </c>
      <c r="O1608" t="s">
        <v>100</v>
      </c>
      <c r="P1608" t="s">
        <v>146</v>
      </c>
      <c r="Q1608" t="s">
        <v>147</v>
      </c>
      <c r="R1608" t="s">
        <v>148</v>
      </c>
      <c r="S1608" t="s">
        <v>895</v>
      </c>
      <c r="T1608" t="s">
        <v>111</v>
      </c>
      <c r="U1608" t="s">
        <v>112</v>
      </c>
      <c r="V1608" t="s">
        <v>271</v>
      </c>
      <c r="W1608" t="s">
        <v>271</v>
      </c>
      <c r="X1608" t="s">
        <v>842</v>
      </c>
      <c r="Y1608" t="s">
        <v>100</v>
      </c>
      <c r="Z1608" t="s">
        <v>100</v>
      </c>
      <c r="AA1608" t="s">
        <v>100</v>
      </c>
      <c r="AB1608" t="s">
        <v>100</v>
      </c>
      <c r="AC1608" t="s">
        <v>100</v>
      </c>
      <c r="AD1608" t="s">
        <v>100</v>
      </c>
      <c r="AE1608" t="s">
        <v>100</v>
      </c>
      <c r="AF1608" t="s">
        <v>100</v>
      </c>
      <c r="AG1608" t="s">
        <v>100</v>
      </c>
      <c r="AH1608" t="s">
        <v>100</v>
      </c>
      <c r="AI1608" t="s">
        <v>100</v>
      </c>
      <c r="AJ1608" t="s">
        <v>100</v>
      </c>
      <c r="AK1608" t="s">
        <v>100</v>
      </c>
      <c r="AL1608" t="s">
        <v>100</v>
      </c>
      <c r="AM1608" t="s">
        <v>100</v>
      </c>
      <c r="AN1608" t="s">
        <v>100</v>
      </c>
      <c r="AO1608" t="s">
        <v>100</v>
      </c>
      <c r="AP1608" t="s">
        <v>100</v>
      </c>
      <c r="AQ1608" t="s">
        <v>115</v>
      </c>
      <c r="AR1608" t="s">
        <v>100</v>
      </c>
      <c r="AS1608" t="s">
        <v>100</v>
      </c>
      <c r="AT1608" t="s">
        <v>100</v>
      </c>
      <c r="AU1608" t="s">
        <v>100</v>
      </c>
      <c r="AV1608" t="s">
        <v>100</v>
      </c>
      <c r="AW1608" t="s">
        <v>100</v>
      </c>
      <c r="AX1608" t="s">
        <v>100</v>
      </c>
      <c r="AY1608" t="s">
        <v>100</v>
      </c>
      <c r="AZ1608" t="s">
        <v>100</v>
      </c>
      <c r="BA1608" t="s">
        <v>100</v>
      </c>
      <c r="BB1608" t="s">
        <v>100</v>
      </c>
      <c r="BC1608" t="s">
        <v>100</v>
      </c>
      <c r="BD1608" t="s">
        <v>100</v>
      </c>
      <c r="BE1608" t="s">
        <v>100</v>
      </c>
      <c r="BF1608" t="s">
        <v>100</v>
      </c>
      <c r="BG1608" t="s">
        <v>100</v>
      </c>
      <c r="BH1608" t="s">
        <v>100</v>
      </c>
      <c r="BI1608" t="s">
        <v>100</v>
      </c>
      <c r="BJ1608" t="s">
        <v>100</v>
      </c>
      <c r="BK1608" t="s">
        <v>100</v>
      </c>
      <c r="BL1608" t="s">
        <v>100</v>
      </c>
      <c r="BM1608" t="s">
        <v>100</v>
      </c>
      <c r="BN1608" t="s">
        <v>100</v>
      </c>
      <c r="BO1608" t="s">
        <v>100</v>
      </c>
      <c r="BP1608" t="s">
        <v>100</v>
      </c>
      <c r="BQ1608" t="s">
        <v>100</v>
      </c>
      <c r="BR1608" t="s">
        <v>100</v>
      </c>
      <c r="BS1608" t="s">
        <v>100</v>
      </c>
      <c r="BT1608" t="s">
        <v>100</v>
      </c>
      <c r="BU1608" t="s">
        <v>100</v>
      </c>
      <c r="BV1608" t="s">
        <v>100</v>
      </c>
      <c r="BW1608" t="s">
        <v>100</v>
      </c>
      <c r="BX1608" t="s">
        <v>100</v>
      </c>
      <c r="BY1608" t="s">
        <v>100</v>
      </c>
      <c r="BZ1608" t="s">
        <v>100</v>
      </c>
      <c r="CA1608" t="s">
        <v>100</v>
      </c>
      <c r="CB1608" t="s">
        <v>100</v>
      </c>
      <c r="CC1608" t="s">
        <v>100</v>
      </c>
      <c r="CD1608" t="s">
        <v>100</v>
      </c>
      <c r="CE1608" t="s">
        <v>100</v>
      </c>
      <c r="CF1608" t="s">
        <v>100</v>
      </c>
      <c r="CG1608" t="s">
        <v>100</v>
      </c>
      <c r="CH1608" t="s">
        <v>100</v>
      </c>
      <c r="CI1608" t="s">
        <v>100</v>
      </c>
      <c r="CJ1608" t="s">
        <v>100</v>
      </c>
      <c r="CK1608" t="s">
        <v>100</v>
      </c>
      <c r="CL1608" t="s">
        <v>100</v>
      </c>
      <c r="CM1608" t="s">
        <v>100</v>
      </c>
      <c r="CN1608" t="s">
        <v>151</v>
      </c>
      <c r="CO1608" t="s">
        <v>100</v>
      </c>
      <c r="CP1608" t="s">
        <v>100</v>
      </c>
      <c r="CQ1608" t="s">
        <v>152</v>
      </c>
      <c r="CR1608" t="s">
        <v>340</v>
      </c>
    </row>
    <row r="1609" spans="1:96">
      <c r="A1609" t="s">
        <v>5245</v>
      </c>
      <c r="B1609" t="s">
        <v>5246</v>
      </c>
      <c r="C1609" t="s">
        <v>138</v>
      </c>
      <c r="D1609" t="s">
        <v>5247</v>
      </c>
      <c r="E1609" t="s">
        <v>100</v>
      </c>
      <c r="F1609" t="s">
        <v>100</v>
      </c>
      <c r="G1609" t="s">
        <v>141</v>
      </c>
      <c r="H1609" t="s">
        <v>142</v>
      </c>
      <c r="I1609" t="s">
        <v>143</v>
      </c>
      <c r="J1609" t="s">
        <v>309</v>
      </c>
      <c r="K1609" t="s">
        <v>145</v>
      </c>
      <c r="L1609" t="s">
        <v>106</v>
      </c>
      <c r="M1609" t="s">
        <v>100</v>
      </c>
      <c r="N1609" t="s">
        <v>100</v>
      </c>
      <c r="O1609" t="s">
        <v>100</v>
      </c>
      <c r="P1609" t="s">
        <v>146</v>
      </c>
      <c r="Q1609" t="s">
        <v>147</v>
      </c>
      <c r="R1609" t="s">
        <v>148</v>
      </c>
      <c r="S1609" t="s">
        <v>895</v>
      </c>
      <c r="T1609" t="s">
        <v>111</v>
      </c>
      <c r="U1609" t="s">
        <v>112</v>
      </c>
      <c r="V1609" t="s">
        <v>271</v>
      </c>
      <c r="W1609" t="s">
        <v>271</v>
      </c>
      <c r="X1609" t="s">
        <v>842</v>
      </c>
      <c r="Y1609" t="s">
        <v>100</v>
      </c>
      <c r="Z1609" t="s">
        <v>100</v>
      </c>
      <c r="AA1609" t="s">
        <v>100</v>
      </c>
      <c r="AB1609" t="s">
        <v>100</v>
      </c>
      <c r="AC1609" t="s">
        <v>100</v>
      </c>
      <c r="AD1609" t="s">
        <v>100</v>
      </c>
      <c r="AE1609" t="s">
        <v>100</v>
      </c>
      <c r="AF1609" t="s">
        <v>100</v>
      </c>
      <c r="AG1609" t="s">
        <v>100</v>
      </c>
      <c r="AH1609" t="s">
        <v>100</v>
      </c>
      <c r="AI1609" t="s">
        <v>100</v>
      </c>
      <c r="AJ1609" t="s">
        <v>100</v>
      </c>
      <c r="AK1609" t="s">
        <v>100</v>
      </c>
      <c r="AL1609" t="s">
        <v>100</v>
      </c>
      <c r="AM1609" t="s">
        <v>100</v>
      </c>
      <c r="AN1609" t="s">
        <v>100</v>
      </c>
      <c r="AO1609" t="s">
        <v>100</v>
      </c>
      <c r="AP1609" t="s">
        <v>100</v>
      </c>
      <c r="AQ1609" t="s">
        <v>115</v>
      </c>
      <c r="AR1609" t="s">
        <v>100</v>
      </c>
      <c r="AS1609" t="s">
        <v>100</v>
      </c>
      <c r="AT1609" t="s">
        <v>100</v>
      </c>
      <c r="AU1609" t="s">
        <v>100</v>
      </c>
      <c r="AV1609" t="s">
        <v>100</v>
      </c>
      <c r="AW1609" t="s">
        <v>100</v>
      </c>
      <c r="AX1609" t="s">
        <v>100</v>
      </c>
      <c r="AY1609" t="s">
        <v>100</v>
      </c>
      <c r="AZ1609" t="s">
        <v>100</v>
      </c>
      <c r="BA1609" t="s">
        <v>100</v>
      </c>
      <c r="BB1609" t="s">
        <v>100</v>
      </c>
      <c r="BC1609" t="s">
        <v>100</v>
      </c>
      <c r="BD1609" t="s">
        <v>100</v>
      </c>
      <c r="BE1609" t="s">
        <v>100</v>
      </c>
      <c r="BF1609" t="s">
        <v>100</v>
      </c>
      <c r="BG1609" t="s">
        <v>100</v>
      </c>
      <c r="BH1609" t="s">
        <v>100</v>
      </c>
      <c r="BI1609" t="s">
        <v>100</v>
      </c>
      <c r="BJ1609" t="s">
        <v>100</v>
      </c>
      <c r="BK1609" t="s">
        <v>100</v>
      </c>
      <c r="BL1609" t="s">
        <v>100</v>
      </c>
      <c r="BM1609" t="s">
        <v>100</v>
      </c>
      <c r="BN1609" t="s">
        <v>100</v>
      </c>
      <c r="BO1609" t="s">
        <v>100</v>
      </c>
      <c r="BP1609" t="s">
        <v>100</v>
      </c>
      <c r="BQ1609" t="s">
        <v>100</v>
      </c>
      <c r="BR1609" t="s">
        <v>100</v>
      </c>
      <c r="BS1609" t="s">
        <v>100</v>
      </c>
      <c r="BT1609" t="s">
        <v>100</v>
      </c>
      <c r="BU1609" t="s">
        <v>100</v>
      </c>
      <c r="BV1609" t="s">
        <v>100</v>
      </c>
      <c r="BW1609" t="s">
        <v>100</v>
      </c>
      <c r="BX1609" t="s">
        <v>100</v>
      </c>
      <c r="BY1609" t="s">
        <v>100</v>
      </c>
      <c r="BZ1609" t="s">
        <v>100</v>
      </c>
      <c r="CA1609" t="s">
        <v>100</v>
      </c>
      <c r="CB1609" t="s">
        <v>100</v>
      </c>
      <c r="CC1609" t="s">
        <v>100</v>
      </c>
      <c r="CD1609" t="s">
        <v>100</v>
      </c>
      <c r="CE1609" t="s">
        <v>100</v>
      </c>
      <c r="CF1609" t="s">
        <v>100</v>
      </c>
      <c r="CG1609" t="s">
        <v>100</v>
      </c>
      <c r="CH1609" t="s">
        <v>100</v>
      </c>
      <c r="CI1609" t="s">
        <v>100</v>
      </c>
      <c r="CJ1609" t="s">
        <v>100</v>
      </c>
      <c r="CK1609" t="s">
        <v>100</v>
      </c>
      <c r="CL1609" t="s">
        <v>100</v>
      </c>
      <c r="CM1609" t="s">
        <v>100</v>
      </c>
      <c r="CN1609" t="s">
        <v>151</v>
      </c>
      <c r="CO1609" t="s">
        <v>100</v>
      </c>
      <c r="CP1609" t="s">
        <v>100</v>
      </c>
      <c r="CQ1609" t="s">
        <v>152</v>
      </c>
      <c r="CR1609" t="s">
        <v>340</v>
      </c>
    </row>
    <row r="1610" spans="1:96">
      <c r="A1610" t="s">
        <v>5248</v>
      </c>
      <c r="B1610" t="s">
        <v>5249</v>
      </c>
      <c r="C1610" t="s">
        <v>138</v>
      </c>
      <c r="D1610" t="s">
        <v>5250</v>
      </c>
      <c r="E1610" t="s">
        <v>100</v>
      </c>
      <c r="F1610" t="s">
        <v>100</v>
      </c>
      <c r="G1610" t="s">
        <v>141</v>
      </c>
      <c r="H1610" t="s">
        <v>142</v>
      </c>
      <c r="I1610" t="s">
        <v>143</v>
      </c>
      <c r="J1610" t="s">
        <v>309</v>
      </c>
      <c r="K1610" t="s">
        <v>145</v>
      </c>
      <c r="L1610" t="s">
        <v>106</v>
      </c>
      <c r="M1610" t="s">
        <v>100</v>
      </c>
      <c r="N1610" t="s">
        <v>100</v>
      </c>
      <c r="O1610" t="s">
        <v>100</v>
      </c>
      <c r="P1610" t="s">
        <v>146</v>
      </c>
      <c r="Q1610" t="s">
        <v>147</v>
      </c>
      <c r="R1610" t="s">
        <v>148</v>
      </c>
      <c r="S1610" t="s">
        <v>895</v>
      </c>
      <c r="T1610" t="s">
        <v>111</v>
      </c>
      <c r="U1610" t="s">
        <v>112</v>
      </c>
      <c r="V1610" t="s">
        <v>271</v>
      </c>
      <c r="W1610" t="s">
        <v>271</v>
      </c>
      <c r="X1610" t="s">
        <v>842</v>
      </c>
      <c r="Y1610" t="s">
        <v>100</v>
      </c>
      <c r="Z1610" t="s">
        <v>100</v>
      </c>
      <c r="AA1610" t="s">
        <v>100</v>
      </c>
      <c r="AB1610" t="s">
        <v>100</v>
      </c>
      <c r="AC1610" t="s">
        <v>100</v>
      </c>
      <c r="AD1610" t="s">
        <v>100</v>
      </c>
      <c r="AE1610" t="s">
        <v>100</v>
      </c>
      <c r="AF1610" t="s">
        <v>100</v>
      </c>
      <c r="AG1610" t="s">
        <v>100</v>
      </c>
      <c r="AH1610" t="s">
        <v>100</v>
      </c>
      <c r="AI1610" t="s">
        <v>100</v>
      </c>
      <c r="AJ1610" t="s">
        <v>100</v>
      </c>
      <c r="AK1610" t="s">
        <v>100</v>
      </c>
      <c r="AL1610" t="s">
        <v>100</v>
      </c>
      <c r="AM1610" t="s">
        <v>100</v>
      </c>
      <c r="AN1610" t="s">
        <v>100</v>
      </c>
      <c r="AO1610" t="s">
        <v>100</v>
      </c>
      <c r="AP1610" t="s">
        <v>100</v>
      </c>
      <c r="AQ1610" t="s">
        <v>115</v>
      </c>
      <c r="AR1610" t="s">
        <v>100</v>
      </c>
      <c r="AS1610" t="s">
        <v>100</v>
      </c>
      <c r="AT1610" t="s">
        <v>100</v>
      </c>
      <c r="AU1610" t="s">
        <v>100</v>
      </c>
      <c r="AV1610" t="s">
        <v>100</v>
      </c>
      <c r="AW1610" t="s">
        <v>100</v>
      </c>
      <c r="AX1610" t="s">
        <v>100</v>
      </c>
      <c r="AY1610" t="s">
        <v>100</v>
      </c>
      <c r="AZ1610" t="s">
        <v>100</v>
      </c>
      <c r="BA1610" t="s">
        <v>100</v>
      </c>
      <c r="BB1610" t="s">
        <v>100</v>
      </c>
      <c r="BC1610" t="s">
        <v>100</v>
      </c>
      <c r="BD1610" t="s">
        <v>100</v>
      </c>
      <c r="BE1610" t="s">
        <v>100</v>
      </c>
      <c r="BF1610" t="s">
        <v>100</v>
      </c>
      <c r="BG1610" t="s">
        <v>100</v>
      </c>
      <c r="BH1610" t="s">
        <v>100</v>
      </c>
      <c r="BI1610" t="s">
        <v>100</v>
      </c>
      <c r="BJ1610" t="s">
        <v>100</v>
      </c>
      <c r="BK1610" t="s">
        <v>100</v>
      </c>
      <c r="BL1610" t="s">
        <v>100</v>
      </c>
      <c r="BM1610" t="s">
        <v>100</v>
      </c>
      <c r="BN1610" t="s">
        <v>100</v>
      </c>
      <c r="BO1610" t="s">
        <v>100</v>
      </c>
      <c r="BP1610" t="s">
        <v>100</v>
      </c>
      <c r="BQ1610" t="s">
        <v>100</v>
      </c>
      <c r="BR1610" t="s">
        <v>100</v>
      </c>
      <c r="BS1610" t="s">
        <v>100</v>
      </c>
      <c r="BT1610" t="s">
        <v>100</v>
      </c>
      <c r="BU1610" t="s">
        <v>100</v>
      </c>
      <c r="BV1610" t="s">
        <v>100</v>
      </c>
      <c r="BW1610" t="s">
        <v>100</v>
      </c>
      <c r="BX1610" t="s">
        <v>100</v>
      </c>
      <c r="BY1610" t="s">
        <v>100</v>
      </c>
      <c r="BZ1610" t="s">
        <v>100</v>
      </c>
      <c r="CA1610" t="s">
        <v>100</v>
      </c>
      <c r="CB1610" t="s">
        <v>100</v>
      </c>
      <c r="CC1610" t="s">
        <v>100</v>
      </c>
      <c r="CD1610" t="s">
        <v>100</v>
      </c>
      <c r="CE1610" t="s">
        <v>100</v>
      </c>
      <c r="CF1610" t="s">
        <v>100</v>
      </c>
      <c r="CG1610" t="s">
        <v>100</v>
      </c>
      <c r="CH1610" t="s">
        <v>100</v>
      </c>
      <c r="CI1610" t="s">
        <v>100</v>
      </c>
      <c r="CJ1610" t="s">
        <v>100</v>
      </c>
      <c r="CK1610" t="s">
        <v>100</v>
      </c>
      <c r="CL1610" t="s">
        <v>100</v>
      </c>
      <c r="CM1610" t="s">
        <v>100</v>
      </c>
      <c r="CN1610" t="s">
        <v>151</v>
      </c>
      <c r="CO1610" t="s">
        <v>100</v>
      </c>
      <c r="CP1610" t="s">
        <v>100</v>
      </c>
      <c r="CQ1610" t="s">
        <v>152</v>
      </c>
      <c r="CR1610" t="s">
        <v>340</v>
      </c>
    </row>
    <row r="1611" spans="1:96">
      <c r="A1611" t="s">
        <v>5251</v>
      </c>
      <c r="B1611" t="s">
        <v>5252</v>
      </c>
      <c r="C1611" t="s">
        <v>138</v>
      </c>
      <c r="D1611" t="s">
        <v>5253</v>
      </c>
      <c r="E1611" t="s">
        <v>100</v>
      </c>
      <c r="F1611" t="s">
        <v>100</v>
      </c>
      <c r="G1611" t="s">
        <v>141</v>
      </c>
      <c r="H1611" t="s">
        <v>142</v>
      </c>
      <c r="I1611" t="s">
        <v>143</v>
      </c>
      <c r="J1611" t="s">
        <v>309</v>
      </c>
      <c r="K1611" t="s">
        <v>145</v>
      </c>
      <c r="L1611" t="s">
        <v>106</v>
      </c>
      <c r="M1611" t="s">
        <v>100</v>
      </c>
      <c r="N1611" t="s">
        <v>100</v>
      </c>
      <c r="O1611" t="s">
        <v>100</v>
      </c>
      <c r="P1611" t="s">
        <v>146</v>
      </c>
      <c r="Q1611" t="s">
        <v>147</v>
      </c>
      <c r="R1611" t="s">
        <v>148</v>
      </c>
      <c r="S1611" t="s">
        <v>895</v>
      </c>
      <c r="T1611" t="s">
        <v>111</v>
      </c>
      <c r="U1611" t="s">
        <v>112</v>
      </c>
      <c r="V1611" t="s">
        <v>271</v>
      </c>
      <c r="W1611" t="s">
        <v>271</v>
      </c>
      <c r="X1611" t="s">
        <v>842</v>
      </c>
      <c r="Y1611" t="s">
        <v>100</v>
      </c>
      <c r="Z1611" t="s">
        <v>100</v>
      </c>
      <c r="AA1611" t="s">
        <v>100</v>
      </c>
      <c r="AB1611" t="s">
        <v>100</v>
      </c>
      <c r="AC1611" t="s">
        <v>100</v>
      </c>
      <c r="AD1611" t="s">
        <v>100</v>
      </c>
      <c r="AE1611" t="s">
        <v>100</v>
      </c>
      <c r="AF1611" t="s">
        <v>100</v>
      </c>
      <c r="AG1611" t="s">
        <v>100</v>
      </c>
      <c r="AH1611" t="s">
        <v>100</v>
      </c>
      <c r="AI1611" t="s">
        <v>100</v>
      </c>
      <c r="AJ1611" t="s">
        <v>100</v>
      </c>
      <c r="AK1611" t="s">
        <v>100</v>
      </c>
      <c r="AL1611" t="s">
        <v>100</v>
      </c>
      <c r="AM1611" t="s">
        <v>100</v>
      </c>
      <c r="AN1611" t="s">
        <v>100</v>
      </c>
      <c r="AO1611" t="s">
        <v>100</v>
      </c>
      <c r="AP1611" t="s">
        <v>100</v>
      </c>
      <c r="AQ1611" t="s">
        <v>115</v>
      </c>
      <c r="AR1611" t="s">
        <v>100</v>
      </c>
      <c r="AS1611" t="s">
        <v>100</v>
      </c>
      <c r="AT1611" t="s">
        <v>100</v>
      </c>
      <c r="AU1611" t="s">
        <v>100</v>
      </c>
      <c r="AV1611" t="s">
        <v>100</v>
      </c>
      <c r="AW1611" t="s">
        <v>100</v>
      </c>
      <c r="AX1611" t="s">
        <v>100</v>
      </c>
      <c r="AY1611" t="s">
        <v>100</v>
      </c>
      <c r="AZ1611" t="s">
        <v>100</v>
      </c>
      <c r="BA1611" t="s">
        <v>100</v>
      </c>
      <c r="BB1611" t="s">
        <v>100</v>
      </c>
      <c r="BC1611" t="s">
        <v>100</v>
      </c>
      <c r="BD1611" t="s">
        <v>100</v>
      </c>
      <c r="BE1611" t="s">
        <v>100</v>
      </c>
      <c r="BF1611" t="s">
        <v>100</v>
      </c>
      <c r="BG1611" t="s">
        <v>100</v>
      </c>
      <c r="BH1611" t="s">
        <v>100</v>
      </c>
      <c r="BI1611" t="s">
        <v>100</v>
      </c>
      <c r="BJ1611" t="s">
        <v>100</v>
      </c>
      <c r="BK1611" t="s">
        <v>100</v>
      </c>
      <c r="BL1611" t="s">
        <v>100</v>
      </c>
      <c r="BM1611" t="s">
        <v>100</v>
      </c>
      <c r="BN1611" t="s">
        <v>100</v>
      </c>
      <c r="BO1611" t="s">
        <v>100</v>
      </c>
      <c r="BP1611" t="s">
        <v>100</v>
      </c>
      <c r="BQ1611" t="s">
        <v>100</v>
      </c>
      <c r="BR1611" t="s">
        <v>100</v>
      </c>
      <c r="BS1611" t="s">
        <v>100</v>
      </c>
      <c r="BT1611" t="s">
        <v>100</v>
      </c>
      <c r="BU1611" t="s">
        <v>100</v>
      </c>
      <c r="BV1611" t="s">
        <v>100</v>
      </c>
      <c r="BW1611" t="s">
        <v>100</v>
      </c>
      <c r="BX1611" t="s">
        <v>100</v>
      </c>
      <c r="BY1611" t="s">
        <v>100</v>
      </c>
      <c r="BZ1611" t="s">
        <v>100</v>
      </c>
      <c r="CA1611" t="s">
        <v>100</v>
      </c>
      <c r="CB1611" t="s">
        <v>100</v>
      </c>
      <c r="CC1611" t="s">
        <v>100</v>
      </c>
      <c r="CD1611" t="s">
        <v>100</v>
      </c>
      <c r="CE1611" t="s">
        <v>100</v>
      </c>
      <c r="CF1611" t="s">
        <v>100</v>
      </c>
      <c r="CG1611" t="s">
        <v>100</v>
      </c>
      <c r="CH1611" t="s">
        <v>100</v>
      </c>
      <c r="CI1611" t="s">
        <v>100</v>
      </c>
      <c r="CJ1611" t="s">
        <v>100</v>
      </c>
      <c r="CK1611" t="s">
        <v>100</v>
      </c>
      <c r="CL1611" t="s">
        <v>100</v>
      </c>
      <c r="CM1611" t="s">
        <v>100</v>
      </c>
      <c r="CN1611" t="s">
        <v>151</v>
      </c>
      <c r="CO1611" t="s">
        <v>100</v>
      </c>
      <c r="CP1611" t="s">
        <v>100</v>
      </c>
      <c r="CQ1611" t="s">
        <v>152</v>
      </c>
      <c r="CR1611" t="s">
        <v>340</v>
      </c>
    </row>
    <row r="1612" spans="1:96">
      <c r="A1612" t="s">
        <v>5254</v>
      </c>
      <c r="B1612" t="s">
        <v>5255</v>
      </c>
      <c r="C1612" t="s">
        <v>138</v>
      </c>
      <c r="D1612" t="s">
        <v>5256</v>
      </c>
      <c r="E1612" t="s">
        <v>100</v>
      </c>
      <c r="F1612" t="s">
        <v>100</v>
      </c>
      <c r="G1612" t="s">
        <v>141</v>
      </c>
      <c r="H1612" t="s">
        <v>142</v>
      </c>
      <c r="I1612" t="s">
        <v>143</v>
      </c>
      <c r="J1612" t="s">
        <v>309</v>
      </c>
      <c r="K1612" t="s">
        <v>145</v>
      </c>
      <c r="L1612" t="s">
        <v>106</v>
      </c>
      <c r="M1612" t="s">
        <v>100</v>
      </c>
      <c r="N1612" t="s">
        <v>100</v>
      </c>
      <c r="O1612" t="s">
        <v>100</v>
      </c>
      <c r="P1612" t="s">
        <v>146</v>
      </c>
      <c r="Q1612" t="s">
        <v>147</v>
      </c>
      <c r="R1612" t="s">
        <v>148</v>
      </c>
      <c r="S1612" t="s">
        <v>100</v>
      </c>
      <c r="T1612" t="s">
        <v>100</v>
      </c>
      <c r="U1612" t="s">
        <v>112</v>
      </c>
      <c r="V1612" t="s">
        <v>271</v>
      </c>
      <c r="W1612" t="s">
        <v>271</v>
      </c>
      <c r="X1612" t="s">
        <v>842</v>
      </c>
      <c r="Y1612" t="s">
        <v>100</v>
      </c>
      <c r="Z1612" t="s">
        <v>100</v>
      </c>
      <c r="AA1612" t="s">
        <v>100</v>
      </c>
      <c r="AB1612" t="s">
        <v>100</v>
      </c>
      <c r="AC1612" t="s">
        <v>100</v>
      </c>
      <c r="AD1612" t="s">
        <v>100</v>
      </c>
      <c r="AE1612" t="s">
        <v>100</v>
      </c>
      <c r="AF1612" t="s">
        <v>100</v>
      </c>
      <c r="AG1612" t="s">
        <v>100</v>
      </c>
      <c r="AH1612" t="s">
        <v>100</v>
      </c>
      <c r="AI1612" t="s">
        <v>100</v>
      </c>
      <c r="AJ1612" t="s">
        <v>100</v>
      </c>
      <c r="AK1612" t="s">
        <v>100</v>
      </c>
      <c r="AL1612" t="s">
        <v>100</v>
      </c>
      <c r="AM1612" t="s">
        <v>100</v>
      </c>
      <c r="AN1612" t="s">
        <v>100</v>
      </c>
      <c r="AO1612" t="s">
        <v>100</v>
      </c>
      <c r="AP1612" t="s">
        <v>100</v>
      </c>
      <c r="AQ1612" t="s">
        <v>115</v>
      </c>
      <c r="AR1612" t="s">
        <v>100</v>
      </c>
      <c r="AS1612" t="s">
        <v>100</v>
      </c>
      <c r="AT1612" t="s">
        <v>100</v>
      </c>
      <c r="AU1612" t="s">
        <v>100</v>
      </c>
      <c r="AV1612" t="s">
        <v>100</v>
      </c>
      <c r="AW1612" t="s">
        <v>100</v>
      </c>
      <c r="AX1612" t="s">
        <v>100</v>
      </c>
      <c r="AY1612" t="s">
        <v>100</v>
      </c>
      <c r="AZ1612" t="s">
        <v>100</v>
      </c>
      <c r="BA1612" t="s">
        <v>100</v>
      </c>
      <c r="BB1612" t="s">
        <v>100</v>
      </c>
      <c r="BC1612" t="s">
        <v>100</v>
      </c>
      <c r="BD1612" t="s">
        <v>100</v>
      </c>
      <c r="BE1612" t="s">
        <v>100</v>
      </c>
      <c r="BF1612" t="s">
        <v>100</v>
      </c>
      <c r="BG1612" t="s">
        <v>100</v>
      </c>
      <c r="BH1612" t="s">
        <v>100</v>
      </c>
      <c r="BI1612" t="s">
        <v>100</v>
      </c>
      <c r="BJ1612" t="s">
        <v>100</v>
      </c>
      <c r="BK1612" t="s">
        <v>100</v>
      </c>
      <c r="BL1612" t="s">
        <v>100</v>
      </c>
      <c r="BM1612" t="s">
        <v>100</v>
      </c>
      <c r="BN1612" t="s">
        <v>100</v>
      </c>
      <c r="BO1612" t="s">
        <v>100</v>
      </c>
      <c r="BP1612" t="s">
        <v>100</v>
      </c>
      <c r="BQ1612" t="s">
        <v>100</v>
      </c>
      <c r="BR1612" t="s">
        <v>100</v>
      </c>
      <c r="BS1612" t="s">
        <v>100</v>
      </c>
      <c r="BT1612" t="s">
        <v>100</v>
      </c>
      <c r="BU1612" t="s">
        <v>100</v>
      </c>
      <c r="BV1612" t="s">
        <v>100</v>
      </c>
      <c r="BW1612" t="s">
        <v>100</v>
      </c>
      <c r="BX1612" t="s">
        <v>100</v>
      </c>
      <c r="BY1612" t="s">
        <v>100</v>
      </c>
      <c r="BZ1612" t="s">
        <v>100</v>
      </c>
      <c r="CA1612" t="s">
        <v>100</v>
      </c>
      <c r="CB1612" t="s">
        <v>100</v>
      </c>
      <c r="CC1612" t="s">
        <v>100</v>
      </c>
      <c r="CD1612" t="s">
        <v>100</v>
      </c>
      <c r="CE1612" t="s">
        <v>100</v>
      </c>
      <c r="CF1612" t="s">
        <v>100</v>
      </c>
      <c r="CG1612" t="s">
        <v>100</v>
      </c>
      <c r="CH1612" t="s">
        <v>100</v>
      </c>
      <c r="CI1612" t="s">
        <v>100</v>
      </c>
      <c r="CJ1612" t="s">
        <v>100</v>
      </c>
      <c r="CK1612" t="s">
        <v>100</v>
      </c>
      <c r="CL1612" t="s">
        <v>100</v>
      </c>
      <c r="CM1612" t="s">
        <v>100</v>
      </c>
      <c r="CN1612" t="s">
        <v>151</v>
      </c>
      <c r="CO1612" t="s">
        <v>100</v>
      </c>
      <c r="CP1612" t="s">
        <v>100</v>
      </c>
      <c r="CQ1612" t="s">
        <v>152</v>
      </c>
      <c r="CR1612" t="s">
        <v>340</v>
      </c>
    </row>
    <row r="1613" spans="1:96">
      <c r="A1613" t="s">
        <v>5257</v>
      </c>
      <c r="B1613" t="s">
        <v>5258</v>
      </c>
      <c r="C1613" t="s">
        <v>138</v>
      </c>
      <c r="D1613" t="s">
        <v>5259</v>
      </c>
      <c r="E1613" t="s">
        <v>100</v>
      </c>
      <c r="F1613" t="s">
        <v>100</v>
      </c>
      <c r="G1613" t="s">
        <v>141</v>
      </c>
      <c r="H1613" t="s">
        <v>142</v>
      </c>
      <c r="I1613" t="s">
        <v>143</v>
      </c>
      <c r="J1613" t="s">
        <v>309</v>
      </c>
      <c r="K1613" t="s">
        <v>145</v>
      </c>
      <c r="L1613" t="s">
        <v>106</v>
      </c>
      <c r="M1613" t="s">
        <v>100</v>
      </c>
      <c r="N1613" t="s">
        <v>100</v>
      </c>
      <c r="O1613" t="s">
        <v>100</v>
      </c>
      <c r="P1613" t="s">
        <v>146</v>
      </c>
      <c r="Q1613" t="s">
        <v>147</v>
      </c>
      <c r="R1613" t="s">
        <v>148</v>
      </c>
      <c r="S1613" t="s">
        <v>100</v>
      </c>
      <c r="T1613" t="s">
        <v>100</v>
      </c>
      <c r="U1613" t="s">
        <v>112</v>
      </c>
      <c r="V1613" t="s">
        <v>271</v>
      </c>
      <c r="W1613" t="s">
        <v>271</v>
      </c>
      <c r="X1613" t="s">
        <v>842</v>
      </c>
      <c r="Y1613" t="s">
        <v>100</v>
      </c>
      <c r="Z1613" t="s">
        <v>100</v>
      </c>
      <c r="AA1613" t="s">
        <v>100</v>
      </c>
      <c r="AB1613" t="s">
        <v>100</v>
      </c>
      <c r="AC1613" t="s">
        <v>100</v>
      </c>
      <c r="AD1613" t="s">
        <v>100</v>
      </c>
      <c r="AE1613" t="s">
        <v>100</v>
      </c>
      <c r="AF1613" t="s">
        <v>100</v>
      </c>
      <c r="AG1613" t="s">
        <v>100</v>
      </c>
      <c r="AH1613" t="s">
        <v>100</v>
      </c>
      <c r="AI1613" t="s">
        <v>100</v>
      </c>
      <c r="AJ1613" t="s">
        <v>100</v>
      </c>
      <c r="AK1613" t="s">
        <v>100</v>
      </c>
      <c r="AL1613" t="s">
        <v>100</v>
      </c>
      <c r="AM1613" t="s">
        <v>100</v>
      </c>
      <c r="AN1613" t="s">
        <v>100</v>
      </c>
      <c r="AO1613" t="s">
        <v>100</v>
      </c>
      <c r="AP1613" t="s">
        <v>100</v>
      </c>
      <c r="AQ1613" t="s">
        <v>115</v>
      </c>
      <c r="AR1613" t="s">
        <v>100</v>
      </c>
      <c r="AS1613" t="s">
        <v>100</v>
      </c>
      <c r="AT1613" t="s">
        <v>100</v>
      </c>
      <c r="AU1613" t="s">
        <v>100</v>
      </c>
      <c r="AV1613" t="s">
        <v>100</v>
      </c>
      <c r="AW1613" t="s">
        <v>100</v>
      </c>
      <c r="AX1613" t="s">
        <v>100</v>
      </c>
      <c r="AY1613" t="s">
        <v>100</v>
      </c>
      <c r="AZ1613" t="s">
        <v>100</v>
      </c>
      <c r="BA1613" t="s">
        <v>100</v>
      </c>
      <c r="BB1613" t="s">
        <v>100</v>
      </c>
      <c r="BC1613" t="s">
        <v>100</v>
      </c>
      <c r="BD1613" t="s">
        <v>100</v>
      </c>
      <c r="BE1613" t="s">
        <v>100</v>
      </c>
      <c r="BF1613" t="s">
        <v>100</v>
      </c>
      <c r="BG1613" t="s">
        <v>100</v>
      </c>
      <c r="BH1613" t="s">
        <v>100</v>
      </c>
      <c r="BI1613" t="s">
        <v>100</v>
      </c>
      <c r="BJ1613" t="s">
        <v>100</v>
      </c>
      <c r="BK1613" t="s">
        <v>100</v>
      </c>
      <c r="BL1613" t="s">
        <v>100</v>
      </c>
      <c r="BM1613" t="s">
        <v>100</v>
      </c>
      <c r="BN1613" t="s">
        <v>100</v>
      </c>
      <c r="BO1613" t="s">
        <v>100</v>
      </c>
      <c r="BP1613" t="s">
        <v>100</v>
      </c>
      <c r="BQ1613" t="s">
        <v>100</v>
      </c>
      <c r="BR1613" t="s">
        <v>100</v>
      </c>
      <c r="BS1613" t="s">
        <v>100</v>
      </c>
      <c r="BT1613" t="s">
        <v>100</v>
      </c>
      <c r="BU1613" t="s">
        <v>100</v>
      </c>
      <c r="BV1613" t="s">
        <v>100</v>
      </c>
      <c r="BW1613" t="s">
        <v>100</v>
      </c>
      <c r="BX1613" t="s">
        <v>100</v>
      </c>
      <c r="BY1613" t="s">
        <v>100</v>
      </c>
      <c r="BZ1613" t="s">
        <v>100</v>
      </c>
      <c r="CA1613" t="s">
        <v>100</v>
      </c>
      <c r="CB1613" t="s">
        <v>100</v>
      </c>
      <c r="CC1613" t="s">
        <v>100</v>
      </c>
      <c r="CD1613" t="s">
        <v>100</v>
      </c>
      <c r="CE1613" t="s">
        <v>100</v>
      </c>
      <c r="CF1613" t="s">
        <v>100</v>
      </c>
      <c r="CG1613" t="s">
        <v>100</v>
      </c>
      <c r="CH1613" t="s">
        <v>100</v>
      </c>
      <c r="CI1613" t="s">
        <v>100</v>
      </c>
      <c r="CJ1613" t="s">
        <v>100</v>
      </c>
      <c r="CK1613" t="s">
        <v>100</v>
      </c>
      <c r="CL1613" t="s">
        <v>100</v>
      </c>
      <c r="CM1613" t="s">
        <v>100</v>
      </c>
      <c r="CN1613" t="s">
        <v>151</v>
      </c>
      <c r="CO1613" t="s">
        <v>100</v>
      </c>
      <c r="CP1613" t="s">
        <v>100</v>
      </c>
      <c r="CQ1613" t="s">
        <v>152</v>
      </c>
      <c r="CR1613" t="s">
        <v>340</v>
      </c>
    </row>
    <row r="1614" spans="1:96">
      <c r="A1614" t="s">
        <v>5260</v>
      </c>
      <c r="B1614" t="s">
        <v>5261</v>
      </c>
      <c r="C1614" t="s">
        <v>138</v>
      </c>
      <c r="D1614" t="s">
        <v>5262</v>
      </c>
      <c r="E1614" t="s">
        <v>100</v>
      </c>
      <c r="F1614" t="s">
        <v>100</v>
      </c>
      <c r="G1614" t="s">
        <v>141</v>
      </c>
      <c r="H1614" t="s">
        <v>142</v>
      </c>
      <c r="I1614" t="s">
        <v>143</v>
      </c>
      <c r="J1614" t="s">
        <v>144</v>
      </c>
      <c r="K1614" t="s">
        <v>145</v>
      </c>
      <c r="L1614" t="s">
        <v>106</v>
      </c>
      <c r="M1614" t="s">
        <v>100</v>
      </c>
      <c r="N1614" t="s">
        <v>100</v>
      </c>
      <c r="O1614" t="s">
        <v>100</v>
      </c>
      <c r="P1614" t="s">
        <v>146</v>
      </c>
      <c r="Q1614" t="s">
        <v>147</v>
      </c>
      <c r="R1614" t="s">
        <v>148</v>
      </c>
      <c r="S1614" t="s">
        <v>100</v>
      </c>
      <c r="T1614" t="s">
        <v>100</v>
      </c>
      <c r="U1614" t="s">
        <v>112</v>
      </c>
      <c r="V1614" t="s">
        <v>271</v>
      </c>
      <c r="W1614" t="s">
        <v>271</v>
      </c>
      <c r="X1614" t="s">
        <v>842</v>
      </c>
      <c r="Y1614" t="s">
        <v>100</v>
      </c>
      <c r="Z1614" t="s">
        <v>100</v>
      </c>
      <c r="AA1614" t="s">
        <v>100</v>
      </c>
      <c r="AB1614" t="s">
        <v>100</v>
      </c>
      <c r="AC1614" t="s">
        <v>100</v>
      </c>
      <c r="AD1614" t="s">
        <v>100</v>
      </c>
      <c r="AE1614" t="s">
        <v>100</v>
      </c>
      <c r="AF1614" t="s">
        <v>100</v>
      </c>
      <c r="AG1614" t="s">
        <v>100</v>
      </c>
      <c r="AH1614" t="s">
        <v>100</v>
      </c>
      <c r="AI1614" t="s">
        <v>100</v>
      </c>
      <c r="AJ1614" t="s">
        <v>100</v>
      </c>
      <c r="AK1614" t="s">
        <v>100</v>
      </c>
      <c r="AL1614" t="s">
        <v>100</v>
      </c>
      <c r="AM1614" t="s">
        <v>100</v>
      </c>
      <c r="AN1614" t="s">
        <v>115</v>
      </c>
      <c r="AO1614" t="s">
        <v>100</v>
      </c>
      <c r="AP1614" t="s">
        <v>100</v>
      </c>
      <c r="AQ1614" t="s">
        <v>100</v>
      </c>
      <c r="AR1614" t="s">
        <v>100</v>
      </c>
      <c r="AS1614" t="s">
        <v>100</v>
      </c>
      <c r="AT1614" t="s">
        <v>100</v>
      </c>
      <c r="AU1614" t="s">
        <v>100</v>
      </c>
      <c r="AV1614" t="s">
        <v>100</v>
      </c>
      <c r="AW1614" t="s">
        <v>100</v>
      </c>
      <c r="AX1614" t="s">
        <v>100</v>
      </c>
      <c r="AY1614" t="s">
        <v>100</v>
      </c>
      <c r="AZ1614" t="s">
        <v>100</v>
      </c>
      <c r="BA1614" t="s">
        <v>100</v>
      </c>
      <c r="BB1614" t="s">
        <v>100</v>
      </c>
      <c r="BC1614" t="s">
        <v>100</v>
      </c>
      <c r="BD1614" t="s">
        <v>100</v>
      </c>
      <c r="BE1614" t="s">
        <v>100</v>
      </c>
      <c r="BF1614" t="s">
        <v>100</v>
      </c>
      <c r="BG1614" t="s">
        <v>100</v>
      </c>
      <c r="BH1614" t="s">
        <v>100</v>
      </c>
      <c r="BI1614" t="s">
        <v>100</v>
      </c>
      <c r="BJ1614" t="s">
        <v>100</v>
      </c>
      <c r="BK1614" t="s">
        <v>100</v>
      </c>
      <c r="BL1614" t="s">
        <v>100</v>
      </c>
      <c r="BM1614" t="s">
        <v>100</v>
      </c>
      <c r="BN1614" t="s">
        <v>100</v>
      </c>
      <c r="BO1614" t="s">
        <v>100</v>
      </c>
      <c r="BP1614" t="s">
        <v>100</v>
      </c>
      <c r="BQ1614" t="s">
        <v>100</v>
      </c>
      <c r="BR1614" t="s">
        <v>100</v>
      </c>
      <c r="BS1614" t="s">
        <v>100</v>
      </c>
      <c r="BT1614" t="s">
        <v>100</v>
      </c>
      <c r="BU1614" t="s">
        <v>100</v>
      </c>
      <c r="BV1614" t="s">
        <v>100</v>
      </c>
      <c r="BW1614" t="s">
        <v>100</v>
      </c>
      <c r="BX1614" t="s">
        <v>100</v>
      </c>
      <c r="BY1614" t="s">
        <v>100</v>
      </c>
      <c r="BZ1614" t="s">
        <v>100</v>
      </c>
      <c r="CA1614" t="s">
        <v>100</v>
      </c>
      <c r="CB1614" t="s">
        <v>100</v>
      </c>
      <c r="CC1614" t="s">
        <v>100</v>
      </c>
      <c r="CD1614" t="s">
        <v>100</v>
      </c>
      <c r="CE1614" t="s">
        <v>100</v>
      </c>
      <c r="CF1614" t="s">
        <v>100</v>
      </c>
      <c r="CG1614" t="s">
        <v>100</v>
      </c>
      <c r="CH1614" t="s">
        <v>100</v>
      </c>
      <c r="CI1614" t="s">
        <v>100</v>
      </c>
      <c r="CJ1614" t="s">
        <v>100</v>
      </c>
      <c r="CK1614" t="s">
        <v>100</v>
      </c>
      <c r="CL1614" t="s">
        <v>100</v>
      </c>
      <c r="CM1614" t="s">
        <v>100</v>
      </c>
      <c r="CN1614" t="s">
        <v>151</v>
      </c>
      <c r="CO1614" t="s">
        <v>100</v>
      </c>
      <c r="CP1614" t="s">
        <v>100</v>
      </c>
      <c r="CQ1614" t="s">
        <v>152</v>
      </c>
      <c r="CR1614" t="s">
        <v>340</v>
      </c>
    </row>
    <row r="1615" spans="1:96">
      <c r="A1615" t="s">
        <v>5263</v>
      </c>
      <c r="B1615" t="s">
        <v>5264</v>
      </c>
      <c r="C1615" t="s">
        <v>138</v>
      </c>
      <c r="D1615" t="s">
        <v>5265</v>
      </c>
      <c r="E1615" t="s">
        <v>100</v>
      </c>
      <c r="F1615" t="s">
        <v>100</v>
      </c>
      <c r="G1615" t="s">
        <v>141</v>
      </c>
      <c r="H1615" t="s">
        <v>142</v>
      </c>
      <c r="I1615" t="s">
        <v>143</v>
      </c>
      <c r="J1615" t="s">
        <v>144</v>
      </c>
      <c r="K1615" t="s">
        <v>145</v>
      </c>
      <c r="L1615" t="s">
        <v>106</v>
      </c>
      <c r="M1615" t="s">
        <v>100</v>
      </c>
      <c r="N1615" t="s">
        <v>100</v>
      </c>
      <c r="O1615" t="s">
        <v>100</v>
      </c>
      <c r="P1615" t="s">
        <v>146</v>
      </c>
      <c r="Q1615" t="s">
        <v>147</v>
      </c>
      <c r="R1615" t="s">
        <v>148</v>
      </c>
      <c r="S1615" t="s">
        <v>100</v>
      </c>
      <c r="T1615" t="s">
        <v>100</v>
      </c>
      <c r="U1615" t="s">
        <v>112</v>
      </c>
      <c r="V1615" t="s">
        <v>271</v>
      </c>
      <c r="W1615" t="s">
        <v>271</v>
      </c>
      <c r="X1615" t="s">
        <v>842</v>
      </c>
      <c r="Y1615" t="s">
        <v>100</v>
      </c>
      <c r="Z1615" t="s">
        <v>100</v>
      </c>
      <c r="AA1615" t="s">
        <v>100</v>
      </c>
      <c r="AB1615" t="s">
        <v>100</v>
      </c>
      <c r="AC1615" t="s">
        <v>100</v>
      </c>
      <c r="AD1615" t="s">
        <v>100</v>
      </c>
      <c r="AE1615" t="s">
        <v>100</v>
      </c>
      <c r="AF1615" t="s">
        <v>100</v>
      </c>
      <c r="AG1615" t="s">
        <v>100</v>
      </c>
      <c r="AH1615" t="s">
        <v>100</v>
      </c>
      <c r="AI1615" t="s">
        <v>100</v>
      </c>
      <c r="AJ1615" t="s">
        <v>100</v>
      </c>
      <c r="AK1615" t="s">
        <v>100</v>
      </c>
      <c r="AL1615" t="s">
        <v>100</v>
      </c>
      <c r="AM1615" t="s">
        <v>100</v>
      </c>
      <c r="AN1615" t="s">
        <v>115</v>
      </c>
      <c r="AO1615" t="s">
        <v>100</v>
      </c>
      <c r="AP1615" t="s">
        <v>100</v>
      </c>
      <c r="AQ1615" t="s">
        <v>100</v>
      </c>
      <c r="AR1615" t="s">
        <v>100</v>
      </c>
      <c r="AS1615" t="s">
        <v>100</v>
      </c>
      <c r="AT1615" t="s">
        <v>100</v>
      </c>
      <c r="AU1615" t="s">
        <v>100</v>
      </c>
      <c r="AV1615" t="s">
        <v>100</v>
      </c>
      <c r="AW1615" t="s">
        <v>100</v>
      </c>
      <c r="AX1615" t="s">
        <v>100</v>
      </c>
      <c r="AY1615" t="s">
        <v>100</v>
      </c>
      <c r="AZ1615" t="s">
        <v>100</v>
      </c>
      <c r="BA1615" t="s">
        <v>100</v>
      </c>
      <c r="BB1615" t="s">
        <v>100</v>
      </c>
      <c r="BC1615" t="s">
        <v>100</v>
      </c>
      <c r="BD1615" t="s">
        <v>100</v>
      </c>
      <c r="BE1615" t="s">
        <v>100</v>
      </c>
      <c r="BF1615" t="s">
        <v>100</v>
      </c>
      <c r="BG1615" t="s">
        <v>100</v>
      </c>
      <c r="BH1615" t="s">
        <v>100</v>
      </c>
      <c r="BI1615" t="s">
        <v>100</v>
      </c>
      <c r="BJ1615" t="s">
        <v>100</v>
      </c>
      <c r="BK1615" t="s">
        <v>100</v>
      </c>
      <c r="BL1615" t="s">
        <v>100</v>
      </c>
      <c r="BM1615" t="s">
        <v>100</v>
      </c>
      <c r="BN1615" t="s">
        <v>100</v>
      </c>
      <c r="BO1615" t="s">
        <v>100</v>
      </c>
      <c r="BP1615" t="s">
        <v>100</v>
      </c>
      <c r="BQ1615" t="s">
        <v>100</v>
      </c>
      <c r="BR1615" t="s">
        <v>100</v>
      </c>
      <c r="BS1615" t="s">
        <v>100</v>
      </c>
      <c r="BT1615" t="s">
        <v>100</v>
      </c>
      <c r="BU1615" t="s">
        <v>100</v>
      </c>
      <c r="BV1615" t="s">
        <v>100</v>
      </c>
      <c r="BW1615" t="s">
        <v>100</v>
      </c>
      <c r="BX1615" t="s">
        <v>100</v>
      </c>
      <c r="BY1615" t="s">
        <v>100</v>
      </c>
      <c r="BZ1615" t="s">
        <v>100</v>
      </c>
      <c r="CA1615" t="s">
        <v>100</v>
      </c>
      <c r="CB1615" t="s">
        <v>100</v>
      </c>
      <c r="CC1615" t="s">
        <v>100</v>
      </c>
      <c r="CD1615" t="s">
        <v>100</v>
      </c>
      <c r="CE1615" t="s">
        <v>100</v>
      </c>
      <c r="CF1615" t="s">
        <v>100</v>
      </c>
      <c r="CG1615" t="s">
        <v>100</v>
      </c>
      <c r="CH1615" t="s">
        <v>100</v>
      </c>
      <c r="CI1615" t="s">
        <v>100</v>
      </c>
      <c r="CJ1615" t="s">
        <v>100</v>
      </c>
      <c r="CK1615" t="s">
        <v>100</v>
      </c>
      <c r="CL1615" t="s">
        <v>100</v>
      </c>
      <c r="CM1615" t="s">
        <v>100</v>
      </c>
      <c r="CN1615" t="s">
        <v>151</v>
      </c>
      <c r="CO1615" t="s">
        <v>100</v>
      </c>
      <c r="CP1615" t="s">
        <v>100</v>
      </c>
      <c r="CQ1615" t="s">
        <v>152</v>
      </c>
      <c r="CR1615" t="s">
        <v>340</v>
      </c>
    </row>
    <row r="1616" spans="1:96">
      <c r="A1616" t="s">
        <v>5266</v>
      </c>
      <c r="B1616" t="s">
        <v>5267</v>
      </c>
      <c r="C1616" t="s">
        <v>554</v>
      </c>
      <c r="D1616" t="s">
        <v>5268</v>
      </c>
      <c r="E1616" t="s">
        <v>100</v>
      </c>
      <c r="F1616" t="s">
        <v>100</v>
      </c>
      <c r="G1616" t="s">
        <v>141</v>
      </c>
      <c r="H1616" t="s">
        <v>142</v>
      </c>
      <c r="I1616" t="s">
        <v>143</v>
      </c>
      <c r="J1616" t="s">
        <v>144</v>
      </c>
      <c r="K1616" t="s">
        <v>145</v>
      </c>
      <c r="L1616" t="s">
        <v>106</v>
      </c>
      <c r="M1616" t="s">
        <v>100</v>
      </c>
      <c r="N1616" t="s">
        <v>100</v>
      </c>
      <c r="O1616" t="s">
        <v>100</v>
      </c>
      <c r="P1616" t="s">
        <v>146</v>
      </c>
      <c r="Q1616" t="s">
        <v>147</v>
      </c>
      <c r="R1616" t="s">
        <v>148</v>
      </c>
      <c r="S1616" t="s">
        <v>100</v>
      </c>
      <c r="T1616" t="s">
        <v>100</v>
      </c>
      <c r="U1616" t="s">
        <v>112</v>
      </c>
      <c r="V1616" t="s">
        <v>3758</v>
      </c>
      <c r="W1616" t="s">
        <v>3758</v>
      </c>
      <c r="X1616" t="s">
        <v>3759</v>
      </c>
      <c r="Y1616" t="s">
        <v>100</v>
      </c>
      <c r="Z1616" t="s">
        <v>100</v>
      </c>
      <c r="AA1616" t="s">
        <v>100</v>
      </c>
      <c r="AB1616" t="s">
        <v>100</v>
      </c>
      <c r="AC1616" t="s">
        <v>100</v>
      </c>
      <c r="AD1616" t="s">
        <v>100</v>
      </c>
      <c r="AE1616" t="s">
        <v>100</v>
      </c>
      <c r="AF1616" t="s">
        <v>100</v>
      </c>
      <c r="AG1616" t="s">
        <v>100</v>
      </c>
      <c r="AH1616" t="s">
        <v>100</v>
      </c>
      <c r="AI1616" t="s">
        <v>100</v>
      </c>
      <c r="AJ1616" t="s">
        <v>100</v>
      </c>
      <c r="AK1616" t="s">
        <v>100</v>
      </c>
      <c r="AL1616" t="s">
        <v>100</v>
      </c>
      <c r="AM1616" t="s">
        <v>100</v>
      </c>
      <c r="AN1616" t="s">
        <v>100</v>
      </c>
      <c r="AO1616" t="s">
        <v>100</v>
      </c>
      <c r="AP1616" t="s">
        <v>100</v>
      </c>
      <c r="AQ1616" t="s">
        <v>100</v>
      </c>
      <c r="AR1616" t="s">
        <v>100</v>
      </c>
      <c r="AS1616" t="s">
        <v>100</v>
      </c>
      <c r="AT1616" t="s">
        <v>100</v>
      </c>
      <c r="AU1616" t="s">
        <v>100</v>
      </c>
      <c r="AV1616" t="s">
        <v>100</v>
      </c>
      <c r="AW1616" t="s">
        <v>100</v>
      </c>
      <c r="AX1616" t="s">
        <v>100</v>
      </c>
      <c r="AY1616" t="s">
        <v>100</v>
      </c>
      <c r="AZ1616" t="s">
        <v>100</v>
      </c>
      <c r="BA1616" t="s">
        <v>100</v>
      </c>
      <c r="BB1616" t="s">
        <v>100</v>
      </c>
      <c r="BC1616" t="s">
        <v>100</v>
      </c>
      <c r="BD1616" t="s">
        <v>100</v>
      </c>
      <c r="BE1616" t="s">
        <v>100</v>
      </c>
      <c r="BF1616" t="s">
        <v>100</v>
      </c>
      <c r="BG1616" t="s">
        <v>100</v>
      </c>
      <c r="BH1616" t="s">
        <v>100</v>
      </c>
      <c r="BI1616" t="s">
        <v>100</v>
      </c>
      <c r="BJ1616" t="s">
        <v>100</v>
      </c>
      <c r="BK1616" t="s">
        <v>100</v>
      </c>
      <c r="BL1616" t="s">
        <v>100</v>
      </c>
      <c r="BM1616" t="s">
        <v>100</v>
      </c>
      <c r="BN1616" t="s">
        <v>100</v>
      </c>
      <c r="BO1616" t="s">
        <v>100</v>
      </c>
      <c r="BP1616" t="s">
        <v>100</v>
      </c>
      <c r="BQ1616" t="s">
        <v>100</v>
      </c>
      <c r="BR1616" t="s">
        <v>100</v>
      </c>
      <c r="BS1616" t="s">
        <v>100</v>
      </c>
      <c r="BT1616" t="s">
        <v>100</v>
      </c>
      <c r="BU1616" t="s">
        <v>115</v>
      </c>
      <c r="BV1616" t="s">
        <v>100</v>
      </c>
      <c r="BW1616" t="s">
        <v>100</v>
      </c>
      <c r="BX1616" t="s">
        <v>100</v>
      </c>
      <c r="BY1616" t="s">
        <v>100</v>
      </c>
      <c r="BZ1616" t="s">
        <v>100</v>
      </c>
      <c r="CA1616" t="s">
        <v>100</v>
      </c>
      <c r="CB1616" t="s">
        <v>100</v>
      </c>
      <c r="CC1616" t="s">
        <v>100</v>
      </c>
      <c r="CD1616" t="s">
        <v>100</v>
      </c>
      <c r="CE1616" t="s">
        <v>100</v>
      </c>
      <c r="CF1616" t="s">
        <v>100</v>
      </c>
      <c r="CG1616" t="s">
        <v>100</v>
      </c>
      <c r="CH1616" t="s">
        <v>100</v>
      </c>
      <c r="CI1616" t="s">
        <v>100</v>
      </c>
      <c r="CJ1616" t="s">
        <v>100</v>
      </c>
      <c r="CK1616" t="s">
        <v>100</v>
      </c>
      <c r="CL1616" t="s">
        <v>100</v>
      </c>
      <c r="CM1616" t="s">
        <v>100</v>
      </c>
      <c r="CN1616" t="s">
        <v>151</v>
      </c>
      <c r="CO1616" t="s">
        <v>100</v>
      </c>
      <c r="CP1616" t="s">
        <v>100</v>
      </c>
      <c r="CQ1616" t="s">
        <v>152</v>
      </c>
      <c r="CR1616" t="s">
        <v>153</v>
      </c>
    </row>
    <row r="1617" spans="1:96">
      <c r="A1617" t="s">
        <v>5269</v>
      </c>
      <c r="B1617" t="s">
        <v>5270</v>
      </c>
      <c r="C1617" t="s">
        <v>554</v>
      </c>
      <c r="D1617" t="s">
        <v>5271</v>
      </c>
      <c r="E1617" t="s">
        <v>100</v>
      </c>
      <c r="F1617" t="s">
        <v>100</v>
      </c>
      <c r="G1617" t="s">
        <v>141</v>
      </c>
      <c r="H1617" t="s">
        <v>142</v>
      </c>
      <c r="I1617" t="s">
        <v>143</v>
      </c>
      <c r="J1617" t="s">
        <v>144</v>
      </c>
      <c r="K1617" t="s">
        <v>145</v>
      </c>
      <c r="L1617" t="s">
        <v>106</v>
      </c>
      <c r="M1617" t="s">
        <v>100</v>
      </c>
      <c r="N1617" t="s">
        <v>100</v>
      </c>
      <c r="O1617" t="s">
        <v>100</v>
      </c>
      <c r="P1617" t="s">
        <v>146</v>
      </c>
      <c r="Q1617" t="s">
        <v>147</v>
      </c>
      <c r="R1617" t="s">
        <v>148</v>
      </c>
      <c r="S1617" t="s">
        <v>100</v>
      </c>
      <c r="T1617" t="s">
        <v>100</v>
      </c>
      <c r="U1617" t="s">
        <v>112</v>
      </c>
      <c r="V1617" t="s">
        <v>3758</v>
      </c>
      <c r="W1617" t="s">
        <v>3758</v>
      </c>
      <c r="X1617" t="s">
        <v>3759</v>
      </c>
      <c r="Y1617" t="s">
        <v>100</v>
      </c>
      <c r="Z1617" t="s">
        <v>100</v>
      </c>
      <c r="AA1617" t="s">
        <v>100</v>
      </c>
      <c r="AB1617" t="s">
        <v>100</v>
      </c>
      <c r="AC1617" t="s">
        <v>100</v>
      </c>
      <c r="AD1617" t="s">
        <v>100</v>
      </c>
      <c r="AE1617" t="s">
        <v>100</v>
      </c>
      <c r="AF1617" t="s">
        <v>100</v>
      </c>
      <c r="AG1617" t="s">
        <v>100</v>
      </c>
      <c r="AH1617" t="s">
        <v>100</v>
      </c>
      <c r="AI1617" t="s">
        <v>100</v>
      </c>
      <c r="AJ1617" t="s">
        <v>100</v>
      </c>
      <c r="AK1617" t="s">
        <v>100</v>
      </c>
      <c r="AL1617" t="s">
        <v>100</v>
      </c>
      <c r="AM1617" t="s">
        <v>100</v>
      </c>
      <c r="AN1617" t="s">
        <v>100</v>
      </c>
      <c r="AO1617" t="s">
        <v>100</v>
      </c>
      <c r="AP1617" t="s">
        <v>100</v>
      </c>
      <c r="AQ1617" t="s">
        <v>100</v>
      </c>
      <c r="AR1617" t="s">
        <v>100</v>
      </c>
      <c r="AS1617" t="s">
        <v>100</v>
      </c>
      <c r="AT1617" t="s">
        <v>100</v>
      </c>
      <c r="AU1617" t="s">
        <v>100</v>
      </c>
      <c r="AV1617" t="s">
        <v>100</v>
      </c>
      <c r="AW1617" t="s">
        <v>100</v>
      </c>
      <c r="AX1617" t="s">
        <v>100</v>
      </c>
      <c r="AY1617" t="s">
        <v>100</v>
      </c>
      <c r="AZ1617" t="s">
        <v>100</v>
      </c>
      <c r="BA1617" t="s">
        <v>100</v>
      </c>
      <c r="BB1617" t="s">
        <v>100</v>
      </c>
      <c r="BC1617" t="s">
        <v>100</v>
      </c>
      <c r="BD1617" t="s">
        <v>100</v>
      </c>
      <c r="BE1617" t="s">
        <v>100</v>
      </c>
      <c r="BF1617" t="s">
        <v>100</v>
      </c>
      <c r="BG1617" t="s">
        <v>100</v>
      </c>
      <c r="BH1617" t="s">
        <v>100</v>
      </c>
      <c r="BI1617" t="s">
        <v>100</v>
      </c>
      <c r="BJ1617" t="s">
        <v>100</v>
      </c>
      <c r="BK1617" t="s">
        <v>100</v>
      </c>
      <c r="BL1617" t="s">
        <v>100</v>
      </c>
      <c r="BM1617" t="s">
        <v>100</v>
      </c>
      <c r="BN1617" t="s">
        <v>100</v>
      </c>
      <c r="BO1617" t="s">
        <v>100</v>
      </c>
      <c r="BP1617" t="s">
        <v>100</v>
      </c>
      <c r="BQ1617" t="s">
        <v>100</v>
      </c>
      <c r="BR1617" t="s">
        <v>100</v>
      </c>
      <c r="BS1617" t="s">
        <v>100</v>
      </c>
      <c r="BT1617" t="s">
        <v>100</v>
      </c>
      <c r="BU1617" t="s">
        <v>115</v>
      </c>
      <c r="BV1617" t="s">
        <v>100</v>
      </c>
      <c r="BW1617" t="s">
        <v>100</v>
      </c>
      <c r="BX1617" t="s">
        <v>100</v>
      </c>
      <c r="BY1617" t="s">
        <v>100</v>
      </c>
      <c r="BZ1617" t="s">
        <v>100</v>
      </c>
      <c r="CA1617" t="s">
        <v>100</v>
      </c>
      <c r="CB1617" t="s">
        <v>100</v>
      </c>
      <c r="CC1617" t="s">
        <v>100</v>
      </c>
      <c r="CD1617" t="s">
        <v>100</v>
      </c>
      <c r="CE1617" t="s">
        <v>100</v>
      </c>
      <c r="CF1617" t="s">
        <v>100</v>
      </c>
      <c r="CG1617" t="s">
        <v>100</v>
      </c>
      <c r="CH1617" t="s">
        <v>100</v>
      </c>
      <c r="CI1617" t="s">
        <v>100</v>
      </c>
      <c r="CJ1617" t="s">
        <v>100</v>
      </c>
      <c r="CK1617" t="s">
        <v>100</v>
      </c>
      <c r="CL1617" t="s">
        <v>100</v>
      </c>
      <c r="CM1617" t="s">
        <v>100</v>
      </c>
      <c r="CN1617" t="s">
        <v>151</v>
      </c>
      <c r="CO1617" t="s">
        <v>100</v>
      </c>
      <c r="CP1617" t="s">
        <v>100</v>
      </c>
      <c r="CQ1617" t="s">
        <v>152</v>
      </c>
      <c r="CR1617"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815"/>
  <sheetViews>
    <sheetView workbookViewId="0"/>
  </sheetViews>
  <sheetFormatPr defaultRowHeight="15"/>
  <sheetData>
    <row r="1" spans="1:11">
      <c r="A1" t="s">
        <v>316</v>
      </c>
      <c r="B1" t="s">
        <v>3943</v>
      </c>
      <c r="C1" t="s">
        <v>4111</v>
      </c>
      <c r="D1" t="s">
        <v>0</v>
      </c>
      <c r="E1" t="s">
        <v>1</v>
      </c>
      <c r="F1" t="s">
        <v>1464</v>
      </c>
      <c r="G1" t="s">
        <v>20</v>
      </c>
      <c r="H1" t="s">
        <v>21</v>
      </c>
      <c r="I1" t="s">
        <v>22</v>
      </c>
      <c r="J1" t="s">
        <v>23</v>
      </c>
      <c r="K1" t="s">
        <v>4677</v>
      </c>
    </row>
    <row r="2" spans="1:11">
      <c r="A2" t="s">
        <v>5272</v>
      </c>
      <c r="B2" t="s">
        <v>161</v>
      </c>
      <c r="C2" t="s">
        <v>164</v>
      </c>
      <c r="D2" t="s">
        <v>1822</v>
      </c>
      <c r="E2" t="s">
        <v>1823</v>
      </c>
      <c r="F2" t="s">
        <v>185</v>
      </c>
      <c r="G2" t="s">
        <v>112</v>
      </c>
      <c r="H2" t="s">
        <v>113</v>
      </c>
      <c r="I2" t="s">
        <v>113</v>
      </c>
    </row>
    <row r="3" spans="1:11">
      <c r="A3" t="s">
        <v>5273</v>
      </c>
      <c r="B3" t="s">
        <v>358</v>
      </c>
      <c r="C3" t="s">
        <v>361</v>
      </c>
      <c r="D3" t="s">
        <v>352</v>
      </c>
      <c r="E3" t="s">
        <v>353</v>
      </c>
      <c r="F3" t="s">
        <v>185</v>
      </c>
      <c r="G3" t="s">
        <v>112</v>
      </c>
      <c r="H3" t="s">
        <v>113</v>
      </c>
      <c r="I3" t="s">
        <v>113</v>
      </c>
    </row>
    <row r="4" spans="1:11">
      <c r="A4" t="s">
        <v>5274</v>
      </c>
      <c r="B4" t="s">
        <v>373</v>
      </c>
      <c r="C4" t="s">
        <v>375</v>
      </c>
      <c r="D4" t="s">
        <v>369</v>
      </c>
      <c r="E4" t="s">
        <v>370</v>
      </c>
      <c r="F4" t="s">
        <v>185</v>
      </c>
      <c r="G4" t="s">
        <v>112</v>
      </c>
      <c r="H4" t="s">
        <v>113</v>
      </c>
      <c r="I4" t="s">
        <v>113</v>
      </c>
    </row>
    <row r="5" spans="1:11">
      <c r="A5" t="s">
        <v>5275</v>
      </c>
      <c r="B5" t="s">
        <v>373</v>
      </c>
      <c r="C5" t="s">
        <v>375</v>
      </c>
      <c r="D5" t="s">
        <v>378</v>
      </c>
      <c r="E5" t="s">
        <v>379</v>
      </c>
      <c r="F5" t="s">
        <v>268</v>
      </c>
      <c r="G5" t="s">
        <v>112</v>
      </c>
      <c r="H5" t="s">
        <v>113</v>
      </c>
      <c r="I5" t="s">
        <v>113</v>
      </c>
    </row>
    <row r="6" spans="1:11">
      <c r="A6" t="s">
        <v>5276</v>
      </c>
      <c r="B6" t="s">
        <v>382</v>
      </c>
      <c r="C6" t="s">
        <v>361</v>
      </c>
      <c r="D6" t="s">
        <v>352</v>
      </c>
      <c r="E6" t="s">
        <v>353</v>
      </c>
      <c r="F6" t="s">
        <v>185</v>
      </c>
      <c r="G6" t="s">
        <v>112</v>
      </c>
      <c r="H6" t="s">
        <v>113</v>
      </c>
      <c r="I6" t="s">
        <v>113</v>
      </c>
    </row>
    <row r="7" spans="1:11">
      <c r="A7" t="s">
        <v>5277</v>
      </c>
      <c r="B7" t="s">
        <v>382</v>
      </c>
      <c r="C7" t="s">
        <v>361</v>
      </c>
      <c r="D7" t="s">
        <v>4393</v>
      </c>
      <c r="E7" t="s">
        <v>4394</v>
      </c>
      <c r="F7" t="s">
        <v>268</v>
      </c>
      <c r="G7" t="s">
        <v>112</v>
      </c>
      <c r="H7" t="s">
        <v>113</v>
      </c>
      <c r="I7" t="s">
        <v>113</v>
      </c>
    </row>
    <row r="8" spans="1:11">
      <c r="A8" t="s">
        <v>5278</v>
      </c>
      <c r="B8" t="s">
        <v>390</v>
      </c>
      <c r="C8" t="s">
        <v>361</v>
      </c>
      <c r="D8" t="s">
        <v>352</v>
      </c>
      <c r="E8" t="s">
        <v>353</v>
      </c>
      <c r="F8" t="s">
        <v>185</v>
      </c>
      <c r="G8" t="s">
        <v>112</v>
      </c>
      <c r="H8" t="s">
        <v>113</v>
      </c>
      <c r="I8" t="s">
        <v>113</v>
      </c>
    </row>
    <row r="9" spans="1:11">
      <c r="A9" t="s">
        <v>5279</v>
      </c>
      <c r="B9" t="s">
        <v>409</v>
      </c>
      <c r="C9" t="s">
        <v>164</v>
      </c>
      <c r="D9" t="s">
        <v>1180</v>
      </c>
      <c r="E9" t="s">
        <v>1181</v>
      </c>
      <c r="F9" t="s">
        <v>185</v>
      </c>
      <c r="G9" t="s">
        <v>112</v>
      </c>
      <c r="H9" t="s">
        <v>113</v>
      </c>
      <c r="I9" t="s">
        <v>113</v>
      </c>
    </row>
    <row r="10" spans="1:11">
      <c r="A10" t="s">
        <v>5280</v>
      </c>
      <c r="B10" t="s">
        <v>409</v>
      </c>
      <c r="C10" t="s">
        <v>164</v>
      </c>
      <c r="D10" t="s">
        <v>1384</v>
      </c>
      <c r="E10" t="s">
        <v>1385</v>
      </c>
      <c r="F10" t="s">
        <v>268</v>
      </c>
      <c r="G10" t="s">
        <v>112</v>
      </c>
      <c r="H10" t="s">
        <v>113</v>
      </c>
      <c r="I10" t="s">
        <v>113</v>
      </c>
    </row>
    <row r="11" spans="1:11">
      <c r="A11" t="s">
        <v>5281</v>
      </c>
      <c r="B11" t="s">
        <v>409</v>
      </c>
      <c r="C11" t="s">
        <v>164</v>
      </c>
      <c r="D11" t="s">
        <v>1766</v>
      </c>
      <c r="E11" t="s">
        <v>1767</v>
      </c>
      <c r="F11" t="s">
        <v>183</v>
      </c>
      <c r="G11" t="s">
        <v>112</v>
      </c>
      <c r="H11" t="s">
        <v>113</v>
      </c>
      <c r="I11" t="s">
        <v>113</v>
      </c>
    </row>
    <row r="12" spans="1:11">
      <c r="A12" t="s">
        <v>5282</v>
      </c>
      <c r="B12" t="s">
        <v>409</v>
      </c>
      <c r="C12" t="s">
        <v>164</v>
      </c>
      <c r="D12" t="s">
        <v>1774</v>
      </c>
      <c r="E12" t="s">
        <v>1775</v>
      </c>
      <c r="F12" t="s">
        <v>186</v>
      </c>
      <c r="G12" t="s">
        <v>112</v>
      </c>
      <c r="H12" t="s">
        <v>113</v>
      </c>
      <c r="I12" t="s">
        <v>113</v>
      </c>
    </row>
    <row r="13" spans="1:11">
      <c r="A13" t="s">
        <v>5283</v>
      </c>
      <c r="B13" t="s">
        <v>409</v>
      </c>
      <c r="C13" t="s">
        <v>164</v>
      </c>
      <c r="D13" t="s">
        <v>1782</v>
      </c>
      <c r="E13" t="s">
        <v>1783</v>
      </c>
      <c r="F13" t="s">
        <v>276</v>
      </c>
      <c r="G13" t="s">
        <v>112</v>
      </c>
      <c r="H13" t="s">
        <v>113</v>
      </c>
      <c r="I13" t="s">
        <v>113</v>
      </c>
    </row>
    <row r="14" spans="1:11">
      <c r="A14" t="s">
        <v>5284</v>
      </c>
      <c r="B14" t="s">
        <v>409</v>
      </c>
      <c r="C14" t="s">
        <v>164</v>
      </c>
      <c r="D14" t="s">
        <v>1770</v>
      </c>
      <c r="E14" t="s">
        <v>1771</v>
      </c>
      <c r="F14" t="s">
        <v>280</v>
      </c>
      <c r="G14" t="s">
        <v>112</v>
      </c>
      <c r="H14" t="s">
        <v>113</v>
      </c>
      <c r="I14" t="s">
        <v>271</v>
      </c>
      <c r="J14" t="s">
        <v>5285</v>
      </c>
    </row>
    <row r="15" spans="1:11">
      <c r="A15" t="s">
        <v>5286</v>
      </c>
      <c r="B15" t="s">
        <v>409</v>
      </c>
      <c r="C15" t="s">
        <v>164</v>
      </c>
      <c r="D15" t="s">
        <v>1340</v>
      </c>
      <c r="E15" t="s">
        <v>1341</v>
      </c>
      <c r="F15" t="s">
        <v>345</v>
      </c>
      <c r="G15" t="s">
        <v>112</v>
      </c>
      <c r="H15" t="s">
        <v>617</v>
      </c>
      <c r="I15" t="s">
        <v>113</v>
      </c>
    </row>
    <row r="16" spans="1:11">
      <c r="A16" t="s">
        <v>5287</v>
      </c>
      <c r="B16" t="s">
        <v>409</v>
      </c>
      <c r="C16" t="s">
        <v>164</v>
      </c>
      <c r="D16" t="s">
        <v>1786</v>
      </c>
      <c r="E16" t="s">
        <v>1787</v>
      </c>
      <c r="F16" t="s">
        <v>223</v>
      </c>
      <c r="G16" t="s">
        <v>112</v>
      </c>
      <c r="H16" t="s">
        <v>113</v>
      </c>
      <c r="I16" t="s">
        <v>113</v>
      </c>
    </row>
    <row r="17" spans="1:9">
      <c r="A17" t="s">
        <v>5288</v>
      </c>
      <c r="B17" t="s">
        <v>409</v>
      </c>
      <c r="C17" t="s">
        <v>164</v>
      </c>
      <c r="D17" t="s">
        <v>4207</v>
      </c>
      <c r="E17" t="s">
        <v>4207</v>
      </c>
      <c r="F17" t="s">
        <v>400</v>
      </c>
      <c r="G17" t="s">
        <v>112</v>
      </c>
      <c r="H17" t="s">
        <v>113</v>
      </c>
      <c r="I17" t="s">
        <v>113</v>
      </c>
    </row>
    <row r="18" spans="1:9">
      <c r="A18" t="s">
        <v>5289</v>
      </c>
      <c r="B18" t="s">
        <v>409</v>
      </c>
      <c r="C18" t="s">
        <v>164</v>
      </c>
      <c r="D18" t="s">
        <v>2090</v>
      </c>
      <c r="E18" t="s">
        <v>2091</v>
      </c>
      <c r="F18" t="s">
        <v>264</v>
      </c>
      <c r="G18" t="s">
        <v>112</v>
      </c>
      <c r="H18" t="s">
        <v>113</v>
      </c>
      <c r="I18" t="s">
        <v>113</v>
      </c>
    </row>
    <row r="19" spans="1:9">
      <c r="A19" t="s">
        <v>5290</v>
      </c>
      <c r="B19" t="s">
        <v>409</v>
      </c>
      <c r="C19" t="s">
        <v>164</v>
      </c>
      <c r="D19" t="s">
        <v>1432</v>
      </c>
      <c r="E19" t="s">
        <v>1433</v>
      </c>
      <c r="F19" t="s">
        <v>260</v>
      </c>
      <c r="G19" t="s">
        <v>112</v>
      </c>
      <c r="H19" t="s">
        <v>113</v>
      </c>
      <c r="I19" t="s">
        <v>113</v>
      </c>
    </row>
    <row r="20" spans="1:9">
      <c r="A20" t="s">
        <v>5291</v>
      </c>
      <c r="B20" t="s">
        <v>409</v>
      </c>
      <c r="C20" t="s">
        <v>164</v>
      </c>
      <c r="D20" t="s">
        <v>3684</v>
      </c>
      <c r="E20" t="s">
        <v>3685</v>
      </c>
      <c r="F20" t="s">
        <v>402</v>
      </c>
      <c r="G20" t="s">
        <v>112</v>
      </c>
      <c r="H20" t="s">
        <v>113</v>
      </c>
      <c r="I20" t="s">
        <v>113</v>
      </c>
    </row>
    <row r="21" spans="1:9">
      <c r="A21" t="s">
        <v>5292</v>
      </c>
      <c r="B21" t="s">
        <v>103</v>
      </c>
      <c r="C21" t="s">
        <v>361</v>
      </c>
      <c r="D21" t="s">
        <v>352</v>
      </c>
      <c r="E21" t="s">
        <v>353</v>
      </c>
      <c r="F21" t="s">
        <v>185</v>
      </c>
      <c r="G21" t="s">
        <v>112</v>
      </c>
      <c r="H21" t="s">
        <v>113</v>
      </c>
      <c r="I21" t="s">
        <v>113</v>
      </c>
    </row>
    <row r="22" spans="1:9">
      <c r="A22" t="s">
        <v>5293</v>
      </c>
      <c r="B22" t="s">
        <v>103</v>
      </c>
      <c r="C22" t="s">
        <v>361</v>
      </c>
      <c r="D22" t="s">
        <v>4393</v>
      </c>
      <c r="E22" t="s">
        <v>4394</v>
      </c>
      <c r="F22" t="s">
        <v>268</v>
      </c>
      <c r="G22" t="s">
        <v>112</v>
      </c>
      <c r="H22" t="s">
        <v>113</v>
      </c>
      <c r="I22" t="s">
        <v>113</v>
      </c>
    </row>
    <row r="23" spans="1:9">
      <c r="A23" t="s">
        <v>5294</v>
      </c>
      <c r="B23" t="s">
        <v>103</v>
      </c>
      <c r="C23" t="s">
        <v>361</v>
      </c>
      <c r="D23" t="s">
        <v>4792</v>
      </c>
      <c r="E23" t="s">
        <v>4793</v>
      </c>
      <c r="F23" t="s">
        <v>183</v>
      </c>
      <c r="G23" t="s">
        <v>112</v>
      </c>
      <c r="H23" t="s">
        <v>113</v>
      </c>
      <c r="I23" t="s">
        <v>113</v>
      </c>
    </row>
    <row r="24" spans="1:9">
      <c r="A24" t="s">
        <v>5295</v>
      </c>
      <c r="B24" t="s">
        <v>357</v>
      </c>
      <c r="C24" t="s">
        <v>451</v>
      </c>
      <c r="D24" t="s">
        <v>3377</v>
      </c>
      <c r="E24" t="s">
        <v>3378</v>
      </c>
      <c r="F24" t="s">
        <v>185</v>
      </c>
      <c r="G24" t="s">
        <v>112</v>
      </c>
      <c r="H24" t="s">
        <v>113</v>
      </c>
      <c r="I24" t="s">
        <v>113</v>
      </c>
    </row>
    <row r="25" spans="1:9">
      <c r="A25" t="s">
        <v>5296</v>
      </c>
      <c r="B25" t="s">
        <v>357</v>
      </c>
      <c r="C25" t="s">
        <v>451</v>
      </c>
      <c r="D25" t="s">
        <v>3909</v>
      </c>
      <c r="E25" t="s">
        <v>3910</v>
      </c>
      <c r="F25" t="s">
        <v>268</v>
      </c>
      <c r="G25" t="s">
        <v>112</v>
      </c>
      <c r="H25" t="s">
        <v>113</v>
      </c>
      <c r="I25" t="s">
        <v>113</v>
      </c>
    </row>
    <row r="26" spans="1:9">
      <c r="A26" t="s">
        <v>5297</v>
      </c>
      <c r="B26" t="s">
        <v>357</v>
      </c>
      <c r="C26" t="s">
        <v>451</v>
      </c>
      <c r="D26" t="s">
        <v>4169</v>
      </c>
      <c r="E26" t="s">
        <v>4170</v>
      </c>
      <c r="F26" t="s">
        <v>183</v>
      </c>
      <c r="G26" t="s">
        <v>112</v>
      </c>
      <c r="H26" t="s">
        <v>113</v>
      </c>
      <c r="I26" t="s">
        <v>113</v>
      </c>
    </row>
    <row r="27" spans="1:9">
      <c r="A27" t="s">
        <v>5298</v>
      </c>
      <c r="B27" t="s">
        <v>514</v>
      </c>
      <c r="C27" t="s">
        <v>164</v>
      </c>
      <c r="D27" t="s">
        <v>838</v>
      </c>
      <c r="E27" t="s">
        <v>839</v>
      </c>
      <c r="F27" t="s">
        <v>185</v>
      </c>
      <c r="G27" t="s">
        <v>112</v>
      </c>
      <c r="H27" t="s">
        <v>113</v>
      </c>
      <c r="I27" t="s">
        <v>113</v>
      </c>
    </row>
    <row r="28" spans="1:9">
      <c r="A28" t="s">
        <v>5299</v>
      </c>
      <c r="B28" t="s">
        <v>514</v>
      </c>
      <c r="C28" t="s">
        <v>164</v>
      </c>
      <c r="D28" t="s">
        <v>847</v>
      </c>
      <c r="E28" t="s">
        <v>848</v>
      </c>
      <c r="F28" t="s">
        <v>268</v>
      </c>
      <c r="G28" t="s">
        <v>112</v>
      </c>
      <c r="H28" t="s">
        <v>2732</v>
      </c>
      <c r="I28" t="s">
        <v>2732</v>
      </c>
    </row>
    <row r="29" spans="1:9">
      <c r="A29" t="s">
        <v>5300</v>
      </c>
      <c r="B29" t="s">
        <v>514</v>
      </c>
      <c r="C29" t="s">
        <v>164</v>
      </c>
      <c r="D29" t="s">
        <v>851</v>
      </c>
      <c r="E29" t="s">
        <v>852</v>
      </c>
      <c r="F29" t="s">
        <v>183</v>
      </c>
      <c r="G29" t="s">
        <v>112</v>
      </c>
      <c r="H29" t="s">
        <v>2732</v>
      </c>
      <c r="I29" t="s">
        <v>2732</v>
      </c>
    </row>
    <row r="30" spans="1:9">
      <c r="A30" t="s">
        <v>5301</v>
      </c>
      <c r="B30" t="s">
        <v>631</v>
      </c>
      <c r="C30" t="s">
        <v>465</v>
      </c>
      <c r="D30" t="s">
        <v>4156</v>
      </c>
      <c r="E30" t="s">
        <v>4157</v>
      </c>
      <c r="F30" t="s">
        <v>185</v>
      </c>
      <c r="G30" t="s">
        <v>112</v>
      </c>
      <c r="H30" t="s">
        <v>113</v>
      </c>
      <c r="I30" t="s">
        <v>113</v>
      </c>
    </row>
    <row r="31" spans="1:9">
      <c r="A31" t="s">
        <v>5302</v>
      </c>
      <c r="B31" t="s">
        <v>631</v>
      </c>
      <c r="C31" t="s">
        <v>465</v>
      </c>
      <c r="D31" t="s">
        <v>3021</v>
      </c>
      <c r="E31" t="s">
        <v>3022</v>
      </c>
      <c r="F31" t="s">
        <v>268</v>
      </c>
      <c r="G31" t="s">
        <v>112</v>
      </c>
      <c r="H31" t="s">
        <v>113</v>
      </c>
      <c r="I31" t="s">
        <v>113</v>
      </c>
    </row>
    <row r="32" spans="1:9">
      <c r="A32" t="s">
        <v>5303</v>
      </c>
      <c r="B32" t="s">
        <v>631</v>
      </c>
      <c r="C32" t="s">
        <v>465</v>
      </c>
      <c r="D32" t="s">
        <v>634</v>
      </c>
      <c r="E32" t="s">
        <v>635</v>
      </c>
      <c r="F32" t="s">
        <v>183</v>
      </c>
      <c r="G32" t="s">
        <v>112</v>
      </c>
      <c r="H32" t="s">
        <v>113</v>
      </c>
      <c r="I32" t="s">
        <v>113</v>
      </c>
    </row>
    <row r="33" spans="1:9">
      <c r="A33" t="s">
        <v>5304</v>
      </c>
      <c r="B33" t="s">
        <v>627</v>
      </c>
      <c r="C33" t="s">
        <v>629</v>
      </c>
      <c r="D33" t="s">
        <v>4959</v>
      </c>
      <c r="E33" t="s">
        <v>4959</v>
      </c>
      <c r="F33" t="s">
        <v>185</v>
      </c>
      <c r="G33" t="s">
        <v>112</v>
      </c>
      <c r="H33" t="s">
        <v>113</v>
      </c>
      <c r="I33" t="s">
        <v>113</v>
      </c>
    </row>
    <row r="34" spans="1:9">
      <c r="A34" t="s">
        <v>5305</v>
      </c>
      <c r="B34" t="s">
        <v>627</v>
      </c>
      <c r="C34" t="s">
        <v>629</v>
      </c>
      <c r="D34" t="s">
        <v>4955</v>
      </c>
      <c r="E34" t="s">
        <v>4955</v>
      </c>
      <c r="F34" t="s">
        <v>268</v>
      </c>
      <c r="G34" t="s">
        <v>112</v>
      </c>
      <c r="H34" t="s">
        <v>113</v>
      </c>
      <c r="I34" t="s">
        <v>113</v>
      </c>
    </row>
    <row r="35" spans="1:9">
      <c r="A35" t="s">
        <v>5306</v>
      </c>
      <c r="B35" t="s">
        <v>724</v>
      </c>
      <c r="C35" t="s">
        <v>164</v>
      </c>
      <c r="D35" t="s">
        <v>2522</v>
      </c>
      <c r="E35" t="s">
        <v>2523</v>
      </c>
      <c r="F35" t="s">
        <v>185</v>
      </c>
      <c r="G35" t="s">
        <v>112</v>
      </c>
      <c r="H35" t="s">
        <v>113</v>
      </c>
      <c r="I35" t="s">
        <v>113</v>
      </c>
    </row>
    <row r="36" spans="1:9">
      <c r="A36" t="s">
        <v>5307</v>
      </c>
      <c r="B36" t="s">
        <v>724</v>
      </c>
      <c r="C36" t="s">
        <v>164</v>
      </c>
      <c r="D36" t="s">
        <v>2591</v>
      </c>
      <c r="E36" t="s">
        <v>2592</v>
      </c>
      <c r="F36" t="s">
        <v>268</v>
      </c>
      <c r="G36" t="s">
        <v>112</v>
      </c>
      <c r="H36" t="s">
        <v>113</v>
      </c>
      <c r="I36" t="s">
        <v>113</v>
      </c>
    </row>
    <row r="37" spans="1:9">
      <c r="A37" t="s">
        <v>5308</v>
      </c>
      <c r="B37" t="s">
        <v>724</v>
      </c>
      <c r="C37" t="s">
        <v>164</v>
      </c>
      <c r="D37" t="s">
        <v>3386</v>
      </c>
      <c r="E37" t="s">
        <v>3387</v>
      </c>
      <c r="F37" t="s">
        <v>183</v>
      </c>
      <c r="G37" t="s">
        <v>112</v>
      </c>
      <c r="H37" t="s">
        <v>113</v>
      </c>
      <c r="I37" t="s">
        <v>113</v>
      </c>
    </row>
    <row r="38" spans="1:9">
      <c r="A38" t="s">
        <v>5309</v>
      </c>
      <c r="B38" t="s">
        <v>951</v>
      </c>
      <c r="C38" t="s">
        <v>629</v>
      </c>
      <c r="D38" t="s">
        <v>459</v>
      </c>
      <c r="E38" t="s">
        <v>460</v>
      </c>
      <c r="F38" t="s">
        <v>185</v>
      </c>
      <c r="G38" t="s">
        <v>112</v>
      </c>
      <c r="H38" t="s">
        <v>113</v>
      </c>
      <c r="I38" t="s">
        <v>113</v>
      </c>
    </row>
    <row r="39" spans="1:9">
      <c r="A39" t="s">
        <v>5310</v>
      </c>
      <c r="B39" t="s">
        <v>951</v>
      </c>
      <c r="C39" t="s">
        <v>629</v>
      </c>
      <c r="D39" t="s">
        <v>1086</v>
      </c>
      <c r="E39" t="s">
        <v>1087</v>
      </c>
      <c r="F39" t="s">
        <v>268</v>
      </c>
      <c r="G39" t="s">
        <v>112</v>
      </c>
      <c r="H39" t="s">
        <v>113</v>
      </c>
      <c r="I39" t="s">
        <v>113</v>
      </c>
    </row>
    <row r="40" spans="1:9">
      <c r="A40" t="s">
        <v>5311</v>
      </c>
      <c r="B40" t="s">
        <v>951</v>
      </c>
      <c r="C40" t="s">
        <v>629</v>
      </c>
      <c r="D40" t="s">
        <v>1644</v>
      </c>
      <c r="E40" t="s">
        <v>1645</v>
      </c>
      <c r="F40" t="s">
        <v>183</v>
      </c>
      <c r="G40" t="s">
        <v>112</v>
      </c>
      <c r="H40" t="s">
        <v>149</v>
      </c>
      <c r="I40" t="s">
        <v>113</v>
      </c>
    </row>
    <row r="41" spans="1:9">
      <c r="A41" t="s">
        <v>5312</v>
      </c>
      <c r="B41" t="s">
        <v>951</v>
      </c>
      <c r="C41" t="s">
        <v>629</v>
      </c>
      <c r="D41" t="s">
        <v>1851</v>
      </c>
      <c r="E41" t="s">
        <v>1852</v>
      </c>
      <c r="F41" t="s">
        <v>186</v>
      </c>
      <c r="G41" t="s">
        <v>112</v>
      </c>
      <c r="H41" t="s">
        <v>149</v>
      </c>
      <c r="I41" t="s">
        <v>113</v>
      </c>
    </row>
    <row r="42" spans="1:9">
      <c r="A42" t="s">
        <v>5313</v>
      </c>
      <c r="B42" t="s">
        <v>951</v>
      </c>
      <c r="C42" t="s">
        <v>629</v>
      </c>
      <c r="D42" t="s">
        <v>2616</v>
      </c>
      <c r="E42" t="s">
        <v>2617</v>
      </c>
      <c r="F42" t="s">
        <v>276</v>
      </c>
      <c r="G42" t="s">
        <v>112</v>
      </c>
      <c r="H42" t="s">
        <v>149</v>
      </c>
      <c r="I42" t="s">
        <v>113</v>
      </c>
    </row>
    <row r="43" spans="1:9">
      <c r="A43" t="s">
        <v>5314</v>
      </c>
      <c r="B43" t="s">
        <v>951</v>
      </c>
      <c r="C43" t="s">
        <v>629</v>
      </c>
      <c r="D43" t="s">
        <v>4405</v>
      </c>
      <c r="E43" t="s">
        <v>4406</v>
      </c>
      <c r="F43" t="s">
        <v>280</v>
      </c>
      <c r="G43" t="s">
        <v>112</v>
      </c>
      <c r="H43" t="s">
        <v>113</v>
      </c>
      <c r="I43" t="s">
        <v>113</v>
      </c>
    </row>
    <row r="44" spans="1:9">
      <c r="A44" t="s">
        <v>5315</v>
      </c>
      <c r="B44" t="s">
        <v>951</v>
      </c>
      <c r="C44" t="s">
        <v>629</v>
      </c>
      <c r="D44" t="s">
        <v>4491</v>
      </c>
      <c r="E44" t="s">
        <v>4492</v>
      </c>
      <c r="F44" t="s">
        <v>345</v>
      </c>
      <c r="G44" t="s">
        <v>112</v>
      </c>
      <c r="H44" t="s">
        <v>149</v>
      </c>
      <c r="I44" t="s">
        <v>113</v>
      </c>
    </row>
    <row r="45" spans="1:9">
      <c r="A45" t="s">
        <v>5316</v>
      </c>
      <c r="B45" t="s">
        <v>951</v>
      </c>
      <c r="C45" t="s">
        <v>629</v>
      </c>
      <c r="D45" t="s">
        <v>4767</v>
      </c>
      <c r="E45" t="s">
        <v>4768</v>
      </c>
      <c r="F45" t="s">
        <v>223</v>
      </c>
      <c r="G45" t="s">
        <v>112</v>
      </c>
      <c r="H45" t="s">
        <v>113</v>
      </c>
      <c r="I45" t="s">
        <v>113</v>
      </c>
    </row>
    <row r="46" spans="1:9">
      <c r="A46" t="s">
        <v>5317</v>
      </c>
      <c r="B46" t="s">
        <v>951</v>
      </c>
      <c r="C46" t="s">
        <v>629</v>
      </c>
      <c r="D46" t="s">
        <v>982</v>
      </c>
      <c r="E46" t="s">
        <v>983</v>
      </c>
      <c r="F46" t="s">
        <v>400</v>
      </c>
      <c r="G46" t="s">
        <v>112</v>
      </c>
      <c r="H46" t="s">
        <v>113</v>
      </c>
      <c r="I46" t="s">
        <v>113</v>
      </c>
    </row>
    <row r="47" spans="1:9">
      <c r="A47" t="s">
        <v>5318</v>
      </c>
      <c r="B47" t="s">
        <v>951</v>
      </c>
      <c r="C47" t="s">
        <v>629</v>
      </c>
      <c r="D47" t="s">
        <v>2383</v>
      </c>
      <c r="E47" t="s">
        <v>2384</v>
      </c>
      <c r="F47" t="s">
        <v>264</v>
      </c>
      <c r="G47" t="s">
        <v>112</v>
      </c>
      <c r="H47" t="s">
        <v>113</v>
      </c>
      <c r="I47" t="s">
        <v>113</v>
      </c>
    </row>
    <row r="48" spans="1:9">
      <c r="A48" t="s">
        <v>5319</v>
      </c>
      <c r="B48" t="s">
        <v>951</v>
      </c>
      <c r="C48" t="s">
        <v>629</v>
      </c>
      <c r="D48" t="s">
        <v>3202</v>
      </c>
      <c r="E48" t="s">
        <v>3203</v>
      </c>
      <c r="F48" t="s">
        <v>260</v>
      </c>
      <c r="G48" t="s">
        <v>112</v>
      </c>
      <c r="H48" t="s">
        <v>113</v>
      </c>
      <c r="I48" t="s">
        <v>113</v>
      </c>
    </row>
    <row r="49" spans="1:9">
      <c r="A49" t="s">
        <v>5320</v>
      </c>
      <c r="B49" t="s">
        <v>1037</v>
      </c>
      <c r="C49" t="s">
        <v>164</v>
      </c>
      <c r="D49" t="s">
        <v>4651</v>
      </c>
      <c r="E49" t="s">
        <v>4652</v>
      </c>
      <c r="F49" t="s">
        <v>185</v>
      </c>
      <c r="G49" t="s">
        <v>112</v>
      </c>
      <c r="H49" t="s">
        <v>113</v>
      </c>
      <c r="I49" t="s">
        <v>113</v>
      </c>
    </row>
    <row r="50" spans="1:9">
      <c r="A50" t="s">
        <v>5321</v>
      </c>
      <c r="B50" t="s">
        <v>1077</v>
      </c>
      <c r="C50" t="s">
        <v>375</v>
      </c>
      <c r="D50" t="s">
        <v>39</v>
      </c>
      <c r="E50" t="s">
        <v>4188</v>
      </c>
      <c r="F50" t="s">
        <v>185</v>
      </c>
      <c r="G50" t="s">
        <v>112</v>
      </c>
      <c r="H50" t="s">
        <v>113</v>
      </c>
      <c r="I50" t="s">
        <v>113</v>
      </c>
    </row>
    <row r="51" spans="1:9">
      <c r="A51" t="s">
        <v>5322</v>
      </c>
      <c r="B51" t="s">
        <v>1077</v>
      </c>
      <c r="C51" t="s">
        <v>375</v>
      </c>
      <c r="D51" t="s">
        <v>51</v>
      </c>
      <c r="E51" t="s">
        <v>3188</v>
      </c>
      <c r="F51" t="s">
        <v>268</v>
      </c>
      <c r="G51" t="s">
        <v>112</v>
      </c>
      <c r="H51" t="s">
        <v>113</v>
      </c>
      <c r="I51" t="s">
        <v>113</v>
      </c>
    </row>
    <row r="52" spans="1:9">
      <c r="A52" t="s">
        <v>5323</v>
      </c>
      <c r="B52" t="s">
        <v>1077</v>
      </c>
      <c r="C52" t="s">
        <v>375</v>
      </c>
      <c r="D52" t="s">
        <v>48</v>
      </c>
      <c r="E52" t="s">
        <v>2228</v>
      </c>
      <c r="F52" t="s">
        <v>183</v>
      </c>
      <c r="G52" t="s">
        <v>112</v>
      </c>
      <c r="H52" t="s">
        <v>113</v>
      </c>
      <c r="I52" t="s">
        <v>113</v>
      </c>
    </row>
    <row r="53" spans="1:9">
      <c r="A53" t="s">
        <v>5324</v>
      </c>
      <c r="B53" t="s">
        <v>1077</v>
      </c>
      <c r="C53" t="s">
        <v>375</v>
      </c>
      <c r="D53" t="s">
        <v>45</v>
      </c>
      <c r="E53" t="s">
        <v>2062</v>
      </c>
      <c r="F53" t="s">
        <v>186</v>
      </c>
      <c r="G53" t="s">
        <v>112</v>
      </c>
      <c r="H53" t="s">
        <v>113</v>
      </c>
      <c r="I53" t="s">
        <v>113</v>
      </c>
    </row>
    <row r="54" spans="1:9">
      <c r="A54" t="s">
        <v>5325</v>
      </c>
      <c r="B54" t="s">
        <v>1172</v>
      </c>
      <c r="C54" t="s">
        <v>375</v>
      </c>
      <c r="D54" t="s">
        <v>1453</v>
      </c>
      <c r="E54" t="s">
        <v>1454</v>
      </c>
      <c r="F54" t="s">
        <v>185</v>
      </c>
      <c r="G54" t="s">
        <v>112</v>
      </c>
      <c r="H54" t="s">
        <v>172</v>
      </c>
      <c r="I54" t="s">
        <v>172</v>
      </c>
    </row>
    <row r="55" spans="1:9">
      <c r="A55" t="s">
        <v>5326</v>
      </c>
      <c r="B55" t="s">
        <v>1172</v>
      </c>
      <c r="C55" t="s">
        <v>375</v>
      </c>
      <c r="D55" t="s">
        <v>1456</v>
      </c>
      <c r="E55" t="s">
        <v>1457</v>
      </c>
      <c r="F55" t="s">
        <v>268</v>
      </c>
      <c r="G55" t="s">
        <v>112</v>
      </c>
      <c r="H55" t="s">
        <v>172</v>
      </c>
      <c r="I55" t="s">
        <v>172</v>
      </c>
    </row>
    <row r="56" spans="1:9">
      <c r="A56" t="s">
        <v>5327</v>
      </c>
      <c r="B56" t="s">
        <v>1172</v>
      </c>
      <c r="C56" t="s">
        <v>375</v>
      </c>
      <c r="D56" t="s">
        <v>2807</v>
      </c>
      <c r="E56" t="s">
        <v>2808</v>
      </c>
      <c r="F56" t="s">
        <v>183</v>
      </c>
      <c r="G56" t="s">
        <v>112</v>
      </c>
      <c r="H56" t="s">
        <v>172</v>
      </c>
      <c r="I56" t="s">
        <v>172</v>
      </c>
    </row>
    <row r="57" spans="1:9">
      <c r="A57" t="s">
        <v>5328</v>
      </c>
      <c r="B57" t="s">
        <v>1172</v>
      </c>
      <c r="C57" t="s">
        <v>375</v>
      </c>
      <c r="D57" t="s">
        <v>2817</v>
      </c>
      <c r="E57" t="s">
        <v>2818</v>
      </c>
      <c r="F57" t="s">
        <v>186</v>
      </c>
      <c r="G57" t="s">
        <v>112</v>
      </c>
      <c r="H57" t="s">
        <v>172</v>
      </c>
      <c r="I57" t="s">
        <v>172</v>
      </c>
    </row>
    <row r="58" spans="1:9">
      <c r="A58" t="s">
        <v>5329</v>
      </c>
      <c r="B58" t="s">
        <v>1172</v>
      </c>
      <c r="C58" t="s">
        <v>375</v>
      </c>
      <c r="D58" t="s">
        <v>2866</v>
      </c>
      <c r="E58" t="s">
        <v>2867</v>
      </c>
      <c r="F58" t="s">
        <v>276</v>
      </c>
      <c r="G58" t="s">
        <v>112</v>
      </c>
      <c r="H58" t="s">
        <v>172</v>
      </c>
      <c r="I58" t="s">
        <v>172</v>
      </c>
    </row>
    <row r="59" spans="1:9">
      <c r="A59" t="s">
        <v>5330</v>
      </c>
      <c r="B59" t="s">
        <v>1172</v>
      </c>
      <c r="C59" t="s">
        <v>375</v>
      </c>
      <c r="D59" t="s">
        <v>2873</v>
      </c>
      <c r="E59" t="s">
        <v>2874</v>
      </c>
      <c r="F59" t="s">
        <v>280</v>
      </c>
      <c r="G59" t="s">
        <v>112</v>
      </c>
      <c r="H59" t="s">
        <v>172</v>
      </c>
      <c r="I59" t="s">
        <v>172</v>
      </c>
    </row>
    <row r="60" spans="1:9">
      <c r="A60" t="s">
        <v>5331</v>
      </c>
      <c r="B60" t="s">
        <v>1172</v>
      </c>
      <c r="C60" t="s">
        <v>375</v>
      </c>
      <c r="D60" t="s">
        <v>2946</v>
      </c>
      <c r="E60" t="s">
        <v>2947</v>
      </c>
      <c r="F60" t="s">
        <v>345</v>
      </c>
      <c r="G60" t="s">
        <v>112</v>
      </c>
      <c r="H60" t="s">
        <v>172</v>
      </c>
      <c r="I60" t="s">
        <v>172</v>
      </c>
    </row>
    <row r="61" spans="1:9">
      <c r="A61" t="s">
        <v>5332</v>
      </c>
      <c r="B61" t="s">
        <v>1172</v>
      </c>
      <c r="C61" t="s">
        <v>375</v>
      </c>
      <c r="D61" t="s">
        <v>2953</v>
      </c>
      <c r="E61" t="s">
        <v>2954</v>
      </c>
      <c r="F61" t="s">
        <v>223</v>
      </c>
      <c r="G61" t="s">
        <v>112</v>
      </c>
      <c r="H61" t="s">
        <v>172</v>
      </c>
      <c r="I61" t="s">
        <v>172</v>
      </c>
    </row>
    <row r="62" spans="1:9">
      <c r="A62" t="s">
        <v>5333</v>
      </c>
      <c r="B62" t="s">
        <v>1172</v>
      </c>
      <c r="C62" t="s">
        <v>375</v>
      </c>
      <c r="D62" t="s">
        <v>2956</v>
      </c>
      <c r="E62" t="s">
        <v>2957</v>
      </c>
      <c r="F62" t="s">
        <v>400</v>
      </c>
      <c r="G62" t="s">
        <v>112</v>
      </c>
      <c r="H62" t="s">
        <v>172</v>
      </c>
      <c r="I62" t="s">
        <v>172</v>
      </c>
    </row>
    <row r="63" spans="1:9">
      <c r="A63" t="s">
        <v>5334</v>
      </c>
      <c r="B63" t="s">
        <v>1172</v>
      </c>
      <c r="C63" t="s">
        <v>375</v>
      </c>
      <c r="D63" t="s">
        <v>3268</v>
      </c>
      <c r="E63" t="s">
        <v>3269</v>
      </c>
      <c r="F63" t="s">
        <v>264</v>
      </c>
      <c r="G63" t="s">
        <v>112</v>
      </c>
      <c r="H63" t="s">
        <v>172</v>
      </c>
      <c r="I63" t="s">
        <v>172</v>
      </c>
    </row>
    <row r="64" spans="1:9">
      <c r="A64" t="s">
        <v>5335</v>
      </c>
      <c r="B64" t="s">
        <v>1172</v>
      </c>
      <c r="C64" t="s">
        <v>375</v>
      </c>
      <c r="D64" t="s">
        <v>3273</v>
      </c>
      <c r="E64" t="s">
        <v>3274</v>
      </c>
      <c r="F64" t="s">
        <v>260</v>
      </c>
      <c r="G64" t="s">
        <v>112</v>
      </c>
      <c r="H64" t="s">
        <v>172</v>
      </c>
      <c r="I64" t="s">
        <v>172</v>
      </c>
    </row>
    <row r="65" spans="1:9">
      <c r="A65" t="s">
        <v>5336</v>
      </c>
      <c r="B65" t="s">
        <v>1172</v>
      </c>
      <c r="C65" t="s">
        <v>375</v>
      </c>
      <c r="D65" t="s">
        <v>4741</v>
      </c>
      <c r="E65" t="s">
        <v>4742</v>
      </c>
      <c r="F65" t="s">
        <v>402</v>
      </c>
      <c r="G65" t="s">
        <v>112</v>
      </c>
      <c r="H65" t="s">
        <v>172</v>
      </c>
      <c r="I65" t="s">
        <v>172</v>
      </c>
    </row>
    <row r="66" spans="1:9">
      <c r="A66" t="s">
        <v>5337</v>
      </c>
      <c r="B66" t="s">
        <v>1172</v>
      </c>
      <c r="C66" t="s">
        <v>375</v>
      </c>
      <c r="D66" t="s">
        <v>4743</v>
      </c>
      <c r="E66" t="s">
        <v>4744</v>
      </c>
      <c r="F66" t="s">
        <v>332</v>
      </c>
      <c r="G66" t="s">
        <v>112</v>
      </c>
      <c r="H66" t="s">
        <v>172</v>
      </c>
      <c r="I66" t="s">
        <v>172</v>
      </c>
    </row>
    <row r="67" spans="1:9">
      <c r="A67" t="s">
        <v>5338</v>
      </c>
      <c r="B67" t="s">
        <v>1172</v>
      </c>
      <c r="C67" t="s">
        <v>375</v>
      </c>
      <c r="D67" t="s">
        <v>4745</v>
      </c>
      <c r="E67" t="s">
        <v>4746</v>
      </c>
      <c r="F67" t="s">
        <v>1071</v>
      </c>
      <c r="G67" t="s">
        <v>112</v>
      </c>
      <c r="H67" t="s">
        <v>172</v>
      </c>
      <c r="I67" t="s">
        <v>172</v>
      </c>
    </row>
    <row r="68" spans="1:9">
      <c r="A68" t="s">
        <v>5339</v>
      </c>
      <c r="B68" t="s">
        <v>1172</v>
      </c>
      <c r="C68" t="s">
        <v>375</v>
      </c>
      <c r="D68" t="s">
        <v>4747</v>
      </c>
      <c r="E68" t="s">
        <v>4748</v>
      </c>
      <c r="F68" t="s">
        <v>943</v>
      </c>
      <c r="G68" t="s">
        <v>112</v>
      </c>
      <c r="H68" t="s">
        <v>172</v>
      </c>
      <c r="I68" t="s">
        <v>172</v>
      </c>
    </row>
    <row r="69" spans="1:9">
      <c r="A69" t="s">
        <v>5340</v>
      </c>
      <c r="B69" t="s">
        <v>1172</v>
      </c>
      <c r="C69" t="s">
        <v>375</v>
      </c>
      <c r="D69" t="s">
        <v>4750</v>
      </c>
      <c r="E69" t="s">
        <v>4751</v>
      </c>
      <c r="F69" t="s">
        <v>950</v>
      </c>
      <c r="G69" t="s">
        <v>112</v>
      </c>
      <c r="H69" t="s">
        <v>172</v>
      </c>
      <c r="I69" t="s">
        <v>172</v>
      </c>
    </row>
    <row r="70" spans="1:9">
      <c r="A70" t="s">
        <v>5341</v>
      </c>
      <c r="B70" t="s">
        <v>1172</v>
      </c>
      <c r="C70" t="s">
        <v>375</v>
      </c>
      <c r="D70" t="s">
        <v>4872</v>
      </c>
      <c r="E70" t="s">
        <v>4873</v>
      </c>
      <c r="F70" t="s">
        <v>325</v>
      </c>
      <c r="G70" t="s">
        <v>112</v>
      </c>
      <c r="H70" t="s">
        <v>172</v>
      </c>
      <c r="I70" t="s">
        <v>172</v>
      </c>
    </row>
    <row r="71" spans="1:9">
      <c r="A71" t="s">
        <v>5342</v>
      </c>
      <c r="B71" t="s">
        <v>1172</v>
      </c>
      <c r="C71" t="s">
        <v>375</v>
      </c>
      <c r="D71" t="s">
        <v>4879</v>
      </c>
      <c r="E71" t="s">
        <v>4880</v>
      </c>
      <c r="F71" t="s">
        <v>466</v>
      </c>
      <c r="G71" t="s">
        <v>112</v>
      </c>
      <c r="H71" t="s">
        <v>172</v>
      </c>
      <c r="I71" t="s">
        <v>172</v>
      </c>
    </row>
    <row r="72" spans="1:9">
      <c r="A72" t="s">
        <v>5343</v>
      </c>
      <c r="B72" t="s">
        <v>1352</v>
      </c>
      <c r="C72" t="s">
        <v>375</v>
      </c>
      <c r="D72" t="s">
        <v>66</v>
      </c>
      <c r="E72" t="s">
        <v>3191</v>
      </c>
      <c r="F72" t="s">
        <v>185</v>
      </c>
      <c r="G72" t="s">
        <v>112</v>
      </c>
      <c r="H72" t="s">
        <v>113</v>
      </c>
      <c r="I72" t="s">
        <v>113</v>
      </c>
    </row>
    <row r="73" spans="1:9">
      <c r="A73" t="s">
        <v>5344</v>
      </c>
      <c r="B73" t="s">
        <v>1352</v>
      </c>
      <c r="C73" t="s">
        <v>375</v>
      </c>
      <c r="D73" t="s">
        <v>69</v>
      </c>
      <c r="E73" t="s">
        <v>4100</v>
      </c>
      <c r="F73" t="s">
        <v>268</v>
      </c>
      <c r="G73" t="s">
        <v>112</v>
      </c>
      <c r="H73" t="s">
        <v>113</v>
      </c>
      <c r="I73" t="s">
        <v>113</v>
      </c>
    </row>
    <row r="74" spans="1:9">
      <c r="A74" t="s">
        <v>5345</v>
      </c>
      <c r="B74" t="s">
        <v>1352</v>
      </c>
      <c r="C74" t="s">
        <v>375</v>
      </c>
      <c r="D74" t="s">
        <v>60</v>
      </c>
      <c r="E74" t="s">
        <v>2557</v>
      </c>
      <c r="F74" t="s">
        <v>183</v>
      </c>
      <c r="G74" t="s">
        <v>112</v>
      </c>
      <c r="H74" t="s">
        <v>113</v>
      </c>
      <c r="I74" t="s">
        <v>113</v>
      </c>
    </row>
    <row r="75" spans="1:9">
      <c r="A75" t="s">
        <v>5346</v>
      </c>
      <c r="B75" t="s">
        <v>1352</v>
      </c>
      <c r="C75" t="s">
        <v>375</v>
      </c>
      <c r="D75" t="s">
        <v>81</v>
      </c>
      <c r="E75" t="s">
        <v>2398</v>
      </c>
      <c r="F75" t="s">
        <v>186</v>
      </c>
      <c r="G75" t="s">
        <v>112</v>
      </c>
      <c r="H75" t="s">
        <v>252</v>
      </c>
      <c r="I75" t="s">
        <v>252</v>
      </c>
    </row>
    <row r="76" spans="1:9">
      <c r="A76" t="s">
        <v>5347</v>
      </c>
      <c r="B76" t="s">
        <v>1352</v>
      </c>
      <c r="C76" t="s">
        <v>375</v>
      </c>
      <c r="D76" t="s">
        <v>84</v>
      </c>
      <c r="E76" t="s">
        <v>4622</v>
      </c>
      <c r="F76" t="s">
        <v>276</v>
      </c>
      <c r="G76" t="s">
        <v>112</v>
      </c>
      <c r="H76" t="s">
        <v>252</v>
      </c>
      <c r="I76" t="s">
        <v>252</v>
      </c>
    </row>
    <row r="77" spans="1:9">
      <c r="A77" t="s">
        <v>5348</v>
      </c>
      <c r="B77" t="s">
        <v>1352</v>
      </c>
      <c r="C77" t="s">
        <v>375</v>
      </c>
      <c r="D77" t="s">
        <v>63</v>
      </c>
      <c r="E77" t="s">
        <v>4262</v>
      </c>
      <c r="F77" t="s">
        <v>280</v>
      </c>
      <c r="G77" t="s">
        <v>112</v>
      </c>
      <c r="H77" t="s">
        <v>113</v>
      </c>
      <c r="I77" t="s">
        <v>113</v>
      </c>
    </row>
    <row r="78" spans="1:9">
      <c r="A78" t="s">
        <v>5349</v>
      </c>
      <c r="B78" t="s">
        <v>920</v>
      </c>
      <c r="C78" t="s">
        <v>164</v>
      </c>
      <c r="D78" t="s">
        <v>2530</v>
      </c>
      <c r="E78" t="s">
        <v>2531</v>
      </c>
      <c r="F78" t="s">
        <v>185</v>
      </c>
      <c r="G78" t="s">
        <v>112</v>
      </c>
      <c r="H78" t="s">
        <v>113</v>
      </c>
      <c r="I78" t="s">
        <v>113</v>
      </c>
    </row>
    <row r="79" spans="1:9">
      <c r="A79" t="s">
        <v>5350</v>
      </c>
      <c r="B79" t="s">
        <v>920</v>
      </c>
      <c r="C79" t="s">
        <v>164</v>
      </c>
      <c r="D79" t="s">
        <v>3417</v>
      </c>
      <c r="E79" t="s">
        <v>3418</v>
      </c>
      <c r="F79" t="s">
        <v>268</v>
      </c>
      <c r="G79" t="s">
        <v>112</v>
      </c>
      <c r="H79" t="s">
        <v>113</v>
      </c>
      <c r="I79" t="s">
        <v>113</v>
      </c>
    </row>
    <row r="80" spans="1:9">
      <c r="A80" t="s">
        <v>5351</v>
      </c>
      <c r="B80" t="s">
        <v>1496</v>
      </c>
      <c r="C80" t="s">
        <v>375</v>
      </c>
      <c r="D80" t="s">
        <v>45</v>
      </c>
      <c r="E80" t="s">
        <v>2062</v>
      </c>
      <c r="F80" t="s">
        <v>185</v>
      </c>
      <c r="G80" t="s">
        <v>112</v>
      </c>
      <c r="H80" t="s">
        <v>113</v>
      </c>
      <c r="I80" t="s">
        <v>113</v>
      </c>
    </row>
    <row r="81" spans="1:9">
      <c r="A81" t="s">
        <v>5352</v>
      </c>
      <c r="B81" t="s">
        <v>1496</v>
      </c>
      <c r="C81" t="s">
        <v>375</v>
      </c>
      <c r="D81" t="s">
        <v>48</v>
      </c>
      <c r="E81" t="s">
        <v>2228</v>
      </c>
      <c r="F81" t="s">
        <v>268</v>
      </c>
      <c r="G81" t="s">
        <v>112</v>
      </c>
      <c r="H81" t="s">
        <v>113</v>
      </c>
      <c r="I81" t="s">
        <v>113</v>
      </c>
    </row>
    <row r="82" spans="1:9">
      <c r="A82" t="s">
        <v>5353</v>
      </c>
      <c r="B82" t="s">
        <v>1496</v>
      </c>
      <c r="C82" t="s">
        <v>375</v>
      </c>
      <c r="D82" t="s">
        <v>36</v>
      </c>
      <c r="E82" t="s">
        <v>2456</v>
      </c>
      <c r="F82" t="s">
        <v>183</v>
      </c>
      <c r="G82" t="s">
        <v>112</v>
      </c>
      <c r="H82" t="s">
        <v>113</v>
      </c>
      <c r="I82" t="s">
        <v>113</v>
      </c>
    </row>
    <row r="83" spans="1:9">
      <c r="A83" t="s">
        <v>5354</v>
      </c>
      <c r="B83" t="s">
        <v>1496</v>
      </c>
      <c r="C83" t="s">
        <v>375</v>
      </c>
      <c r="D83" t="s">
        <v>54</v>
      </c>
      <c r="E83" t="s">
        <v>2465</v>
      </c>
      <c r="F83" t="s">
        <v>186</v>
      </c>
      <c r="G83" t="s">
        <v>112</v>
      </c>
      <c r="H83" t="s">
        <v>113</v>
      </c>
      <c r="I83" t="s">
        <v>113</v>
      </c>
    </row>
    <row r="84" spans="1:9">
      <c r="A84" t="s">
        <v>5355</v>
      </c>
      <c r="B84" t="s">
        <v>1496</v>
      </c>
      <c r="C84" t="s">
        <v>375</v>
      </c>
      <c r="D84" t="s">
        <v>60</v>
      </c>
      <c r="E84" t="s">
        <v>2557</v>
      </c>
      <c r="F84" t="s">
        <v>276</v>
      </c>
      <c r="G84" t="s">
        <v>112</v>
      </c>
      <c r="H84" t="s">
        <v>113</v>
      </c>
      <c r="I84" t="s">
        <v>113</v>
      </c>
    </row>
    <row r="85" spans="1:9">
      <c r="A85" t="s">
        <v>5356</v>
      </c>
      <c r="B85" t="s">
        <v>1496</v>
      </c>
      <c r="C85" t="s">
        <v>375</v>
      </c>
      <c r="D85" t="s">
        <v>30</v>
      </c>
      <c r="E85" t="s">
        <v>2857</v>
      </c>
      <c r="F85" t="s">
        <v>280</v>
      </c>
      <c r="G85" t="s">
        <v>112</v>
      </c>
      <c r="H85" t="s">
        <v>113</v>
      </c>
      <c r="I85" t="s">
        <v>113</v>
      </c>
    </row>
    <row r="86" spans="1:9">
      <c r="A86" t="s">
        <v>5357</v>
      </c>
      <c r="B86" t="s">
        <v>1496</v>
      </c>
      <c r="C86" t="s">
        <v>375</v>
      </c>
      <c r="D86" t="s">
        <v>33</v>
      </c>
      <c r="E86" t="s">
        <v>3039</v>
      </c>
      <c r="F86" t="s">
        <v>345</v>
      </c>
      <c r="G86" t="s">
        <v>112</v>
      </c>
      <c r="H86" t="s">
        <v>113</v>
      </c>
      <c r="I86" t="s">
        <v>113</v>
      </c>
    </row>
    <row r="87" spans="1:9">
      <c r="A87" t="s">
        <v>5358</v>
      </c>
      <c r="B87" t="s">
        <v>1496</v>
      </c>
      <c r="C87" t="s">
        <v>375</v>
      </c>
      <c r="D87" t="s">
        <v>51</v>
      </c>
      <c r="E87" t="s">
        <v>3188</v>
      </c>
      <c r="F87" t="s">
        <v>223</v>
      </c>
      <c r="G87" t="s">
        <v>112</v>
      </c>
      <c r="H87" t="s">
        <v>113</v>
      </c>
      <c r="I87" t="s">
        <v>113</v>
      </c>
    </row>
    <row r="88" spans="1:9">
      <c r="A88" t="s">
        <v>5359</v>
      </c>
      <c r="B88" t="s">
        <v>1496</v>
      </c>
      <c r="C88" t="s">
        <v>375</v>
      </c>
      <c r="D88" t="s">
        <v>66</v>
      </c>
      <c r="E88" t="s">
        <v>3191</v>
      </c>
      <c r="F88" t="s">
        <v>400</v>
      </c>
      <c r="G88" t="s">
        <v>112</v>
      </c>
      <c r="H88" t="s">
        <v>113</v>
      </c>
      <c r="I88" t="s">
        <v>113</v>
      </c>
    </row>
    <row r="89" spans="1:9">
      <c r="A89" t="s">
        <v>5360</v>
      </c>
      <c r="B89" t="s">
        <v>1496</v>
      </c>
      <c r="C89" t="s">
        <v>375</v>
      </c>
      <c r="D89" t="s">
        <v>57</v>
      </c>
      <c r="E89" t="s">
        <v>3366</v>
      </c>
      <c r="F89" t="s">
        <v>264</v>
      </c>
      <c r="G89" t="s">
        <v>112</v>
      </c>
      <c r="H89" t="s">
        <v>113</v>
      </c>
      <c r="I89" t="s">
        <v>113</v>
      </c>
    </row>
    <row r="90" spans="1:9">
      <c r="A90" t="s">
        <v>5361</v>
      </c>
      <c r="B90" t="s">
        <v>1496</v>
      </c>
      <c r="C90" t="s">
        <v>375</v>
      </c>
      <c r="D90" t="s">
        <v>27</v>
      </c>
      <c r="E90" t="s">
        <v>3521</v>
      </c>
      <c r="F90" t="s">
        <v>260</v>
      </c>
      <c r="G90" t="s">
        <v>112</v>
      </c>
      <c r="H90" t="s">
        <v>113</v>
      </c>
      <c r="I90" t="s">
        <v>113</v>
      </c>
    </row>
    <row r="91" spans="1:9">
      <c r="A91" t="s">
        <v>5362</v>
      </c>
      <c r="B91" t="s">
        <v>1496</v>
      </c>
      <c r="C91" t="s">
        <v>375</v>
      </c>
      <c r="D91" t="s">
        <v>78</v>
      </c>
      <c r="E91" t="s">
        <v>3527</v>
      </c>
      <c r="F91" t="s">
        <v>402</v>
      </c>
      <c r="G91" t="s">
        <v>112</v>
      </c>
      <c r="H91" t="s">
        <v>113</v>
      </c>
      <c r="I91" t="s">
        <v>113</v>
      </c>
    </row>
    <row r="92" spans="1:9">
      <c r="A92" t="s">
        <v>5363</v>
      </c>
      <c r="B92" t="s">
        <v>1496</v>
      </c>
      <c r="C92" t="s">
        <v>375</v>
      </c>
      <c r="D92" t="s">
        <v>24</v>
      </c>
      <c r="E92" t="s">
        <v>3535</v>
      </c>
      <c r="F92" t="s">
        <v>332</v>
      </c>
      <c r="G92" t="s">
        <v>112</v>
      </c>
      <c r="H92" t="s">
        <v>113</v>
      </c>
      <c r="I92" t="s">
        <v>113</v>
      </c>
    </row>
    <row r="93" spans="1:9">
      <c r="A93" t="s">
        <v>5364</v>
      </c>
      <c r="B93" t="s">
        <v>1496</v>
      </c>
      <c r="C93" t="s">
        <v>375</v>
      </c>
      <c r="D93" t="s">
        <v>72</v>
      </c>
      <c r="E93" t="s">
        <v>3676</v>
      </c>
      <c r="F93" t="s">
        <v>1071</v>
      </c>
      <c r="G93" t="s">
        <v>112</v>
      </c>
      <c r="H93" t="s">
        <v>113</v>
      </c>
      <c r="I93" t="s">
        <v>113</v>
      </c>
    </row>
    <row r="94" spans="1:9">
      <c r="A94" t="s">
        <v>5365</v>
      </c>
      <c r="B94" t="s">
        <v>1496</v>
      </c>
      <c r="C94" t="s">
        <v>375</v>
      </c>
      <c r="D94" t="s">
        <v>3784</v>
      </c>
      <c r="E94" t="s">
        <v>3785</v>
      </c>
      <c r="F94" t="s">
        <v>943</v>
      </c>
      <c r="G94" t="s">
        <v>228</v>
      </c>
      <c r="H94" t="s">
        <v>113</v>
      </c>
      <c r="I94" t="s">
        <v>313</v>
      </c>
    </row>
    <row r="95" spans="1:9">
      <c r="A95" t="s">
        <v>5366</v>
      </c>
      <c r="B95" t="s">
        <v>1496</v>
      </c>
      <c r="C95" t="s">
        <v>375</v>
      </c>
      <c r="D95" t="s">
        <v>75</v>
      </c>
      <c r="E95" t="s">
        <v>3947</v>
      </c>
      <c r="F95" t="s">
        <v>950</v>
      </c>
      <c r="G95" t="s">
        <v>112</v>
      </c>
      <c r="H95" t="s">
        <v>113</v>
      </c>
      <c r="I95" t="s">
        <v>113</v>
      </c>
    </row>
    <row r="96" spans="1:9">
      <c r="A96" t="s">
        <v>5367</v>
      </c>
      <c r="B96" t="s">
        <v>1496</v>
      </c>
      <c r="C96" t="s">
        <v>375</v>
      </c>
      <c r="D96" t="s">
        <v>42</v>
      </c>
      <c r="E96" t="s">
        <v>3966</v>
      </c>
      <c r="F96" t="s">
        <v>325</v>
      </c>
      <c r="G96" t="s">
        <v>112</v>
      </c>
      <c r="H96" t="s">
        <v>113</v>
      </c>
      <c r="I96" t="s">
        <v>113</v>
      </c>
    </row>
    <row r="97" spans="1:9">
      <c r="A97" t="s">
        <v>5368</v>
      </c>
      <c r="B97" t="s">
        <v>1496</v>
      </c>
      <c r="C97" t="s">
        <v>375</v>
      </c>
      <c r="D97" t="s">
        <v>69</v>
      </c>
      <c r="E97" t="s">
        <v>4100</v>
      </c>
      <c r="F97" t="s">
        <v>466</v>
      </c>
      <c r="G97" t="s">
        <v>112</v>
      </c>
      <c r="H97" t="s">
        <v>113</v>
      </c>
      <c r="I97" t="s">
        <v>113</v>
      </c>
    </row>
    <row r="98" spans="1:9">
      <c r="A98" t="s">
        <v>5369</v>
      </c>
      <c r="B98" t="s">
        <v>1496</v>
      </c>
      <c r="C98" t="s">
        <v>375</v>
      </c>
      <c r="D98" t="s">
        <v>81</v>
      </c>
      <c r="E98" t="s">
        <v>2398</v>
      </c>
      <c r="F98" t="s">
        <v>1096</v>
      </c>
      <c r="G98" t="s">
        <v>112</v>
      </c>
      <c r="H98" t="s">
        <v>252</v>
      </c>
      <c r="I98" t="s">
        <v>252</v>
      </c>
    </row>
    <row r="99" spans="1:9">
      <c r="A99" t="s">
        <v>5370</v>
      </c>
      <c r="B99" t="s">
        <v>1496</v>
      </c>
      <c r="C99" t="s">
        <v>375</v>
      </c>
      <c r="D99" t="s">
        <v>84</v>
      </c>
      <c r="E99" t="s">
        <v>4622</v>
      </c>
      <c r="F99" t="s">
        <v>1241</v>
      </c>
      <c r="G99" t="s">
        <v>112</v>
      </c>
      <c r="H99" t="s">
        <v>252</v>
      </c>
      <c r="I99" t="s">
        <v>252</v>
      </c>
    </row>
    <row r="100" spans="1:9">
      <c r="A100" t="s">
        <v>5371</v>
      </c>
      <c r="B100" t="s">
        <v>1496</v>
      </c>
      <c r="C100" t="s">
        <v>375</v>
      </c>
      <c r="D100" t="s">
        <v>39</v>
      </c>
      <c r="E100" t="s">
        <v>4188</v>
      </c>
      <c r="F100" t="s">
        <v>708</v>
      </c>
      <c r="G100" t="s">
        <v>112</v>
      </c>
      <c r="H100" t="s">
        <v>113</v>
      </c>
      <c r="I100" t="s">
        <v>113</v>
      </c>
    </row>
    <row r="101" spans="1:9">
      <c r="A101" t="s">
        <v>5372</v>
      </c>
      <c r="B101" t="s">
        <v>1543</v>
      </c>
      <c r="C101" t="s">
        <v>629</v>
      </c>
      <c r="D101" t="s">
        <v>1535</v>
      </c>
      <c r="E101" t="s">
        <v>1536</v>
      </c>
      <c r="F101" t="s">
        <v>185</v>
      </c>
      <c r="G101" t="s">
        <v>112</v>
      </c>
      <c r="H101" t="s">
        <v>113</v>
      </c>
      <c r="I101" t="s">
        <v>113</v>
      </c>
    </row>
    <row r="102" spans="1:9">
      <c r="A102" t="s">
        <v>5373</v>
      </c>
      <c r="B102" t="s">
        <v>1543</v>
      </c>
      <c r="C102" t="s">
        <v>629</v>
      </c>
      <c r="D102" t="s">
        <v>431</v>
      </c>
      <c r="E102" t="s">
        <v>432</v>
      </c>
      <c r="F102" t="s">
        <v>268</v>
      </c>
      <c r="G102" t="s">
        <v>112</v>
      </c>
      <c r="H102" t="s">
        <v>113</v>
      </c>
      <c r="I102" t="s">
        <v>113</v>
      </c>
    </row>
    <row r="103" spans="1:9">
      <c r="A103" t="s">
        <v>5374</v>
      </c>
      <c r="B103" t="s">
        <v>1543</v>
      </c>
      <c r="C103" t="s">
        <v>629</v>
      </c>
      <c r="D103" t="s">
        <v>527</v>
      </c>
      <c r="E103" t="s">
        <v>528</v>
      </c>
      <c r="F103" t="s">
        <v>183</v>
      </c>
      <c r="G103" t="s">
        <v>112</v>
      </c>
      <c r="H103" t="s">
        <v>113</v>
      </c>
      <c r="I103" t="s">
        <v>113</v>
      </c>
    </row>
    <row r="104" spans="1:9">
      <c r="A104" t="s">
        <v>5375</v>
      </c>
      <c r="B104" t="s">
        <v>1543</v>
      </c>
      <c r="C104" t="s">
        <v>629</v>
      </c>
      <c r="D104" t="s">
        <v>864</v>
      </c>
      <c r="E104" t="s">
        <v>865</v>
      </c>
      <c r="F104" t="s">
        <v>186</v>
      </c>
      <c r="G104" t="s">
        <v>112</v>
      </c>
      <c r="H104" t="s">
        <v>113</v>
      </c>
      <c r="I104" t="s">
        <v>113</v>
      </c>
    </row>
    <row r="105" spans="1:9">
      <c r="A105" t="s">
        <v>5376</v>
      </c>
      <c r="B105" t="s">
        <v>1543</v>
      </c>
      <c r="C105" t="s">
        <v>629</v>
      </c>
      <c r="D105" t="s">
        <v>2927</v>
      </c>
      <c r="E105" t="s">
        <v>2928</v>
      </c>
      <c r="F105" t="s">
        <v>276</v>
      </c>
      <c r="G105" t="s">
        <v>112</v>
      </c>
      <c r="H105" t="s">
        <v>113</v>
      </c>
      <c r="I105" t="s">
        <v>113</v>
      </c>
    </row>
    <row r="106" spans="1:9">
      <c r="A106" t="s">
        <v>5377</v>
      </c>
      <c r="B106" t="s">
        <v>1543</v>
      </c>
      <c r="C106" t="s">
        <v>629</v>
      </c>
      <c r="D106" t="s">
        <v>2932</v>
      </c>
      <c r="E106" t="s">
        <v>2933</v>
      </c>
      <c r="F106" t="s">
        <v>280</v>
      </c>
      <c r="G106" t="s">
        <v>112</v>
      </c>
      <c r="H106" t="s">
        <v>113</v>
      </c>
      <c r="I106" t="s">
        <v>113</v>
      </c>
    </row>
    <row r="107" spans="1:9">
      <c r="A107" t="s">
        <v>5378</v>
      </c>
      <c r="B107" t="s">
        <v>1543</v>
      </c>
      <c r="C107" t="s">
        <v>629</v>
      </c>
      <c r="D107" t="s">
        <v>3278</v>
      </c>
      <c r="E107" t="s">
        <v>3279</v>
      </c>
      <c r="F107" t="s">
        <v>345</v>
      </c>
      <c r="G107" t="s">
        <v>112</v>
      </c>
      <c r="H107" t="s">
        <v>113</v>
      </c>
      <c r="I107" t="s">
        <v>113</v>
      </c>
    </row>
    <row r="108" spans="1:9">
      <c r="A108" t="s">
        <v>5379</v>
      </c>
      <c r="B108" t="s">
        <v>1543</v>
      </c>
      <c r="C108" t="s">
        <v>629</v>
      </c>
      <c r="D108" t="s">
        <v>3475</v>
      </c>
      <c r="E108" t="s">
        <v>3476</v>
      </c>
      <c r="F108" t="s">
        <v>223</v>
      </c>
      <c r="G108" t="s">
        <v>112</v>
      </c>
      <c r="H108" t="s">
        <v>113</v>
      </c>
      <c r="I108" t="s">
        <v>113</v>
      </c>
    </row>
    <row r="109" spans="1:9">
      <c r="A109" t="s">
        <v>5380</v>
      </c>
      <c r="B109" t="s">
        <v>1543</v>
      </c>
      <c r="C109" t="s">
        <v>629</v>
      </c>
      <c r="D109" t="s">
        <v>3483</v>
      </c>
      <c r="E109" t="s">
        <v>3484</v>
      </c>
      <c r="F109" t="s">
        <v>400</v>
      </c>
      <c r="G109" t="s">
        <v>112</v>
      </c>
      <c r="H109" t="s">
        <v>113</v>
      </c>
      <c r="I109" t="s">
        <v>113</v>
      </c>
    </row>
    <row r="110" spans="1:9">
      <c r="A110" t="s">
        <v>5381</v>
      </c>
      <c r="B110" t="s">
        <v>1543</v>
      </c>
      <c r="C110" t="s">
        <v>629</v>
      </c>
      <c r="D110" t="s">
        <v>3486</v>
      </c>
      <c r="E110" t="s">
        <v>3487</v>
      </c>
      <c r="F110" t="s">
        <v>264</v>
      </c>
      <c r="G110" t="s">
        <v>112</v>
      </c>
      <c r="H110" t="s">
        <v>113</v>
      </c>
      <c r="I110" t="s">
        <v>113</v>
      </c>
    </row>
    <row r="111" spans="1:9">
      <c r="A111" t="s">
        <v>5382</v>
      </c>
      <c r="B111" t="s">
        <v>1543</v>
      </c>
      <c r="C111" t="s">
        <v>629</v>
      </c>
      <c r="D111" t="s">
        <v>3489</v>
      </c>
      <c r="E111" t="s">
        <v>3480</v>
      </c>
      <c r="F111" t="s">
        <v>260</v>
      </c>
      <c r="G111" t="s">
        <v>112</v>
      </c>
      <c r="H111" t="s">
        <v>113</v>
      </c>
      <c r="I111" t="s">
        <v>113</v>
      </c>
    </row>
    <row r="112" spans="1:9">
      <c r="A112" t="s">
        <v>5383</v>
      </c>
      <c r="B112" t="s">
        <v>1543</v>
      </c>
      <c r="C112" t="s">
        <v>629</v>
      </c>
      <c r="D112" t="s">
        <v>3618</v>
      </c>
      <c r="E112" t="s">
        <v>3619</v>
      </c>
      <c r="F112" t="s">
        <v>402</v>
      </c>
      <c r="G112" t="s">
        <v>112</v>
      </c>
      <c r="H112" t="s">
        <v>113</v>
      </c>
      <c r="I112" t="s">
        <v>113</v>
      </c>
    </row>
    <row r="113" spans="1:9">
      <c r="A113" t="s">
        <v>5384</v>
      </c>
      <c r="B113" t="s">
        <v>1543</v>
      </c>
      <c r="C113" t="s">
        <v>629</v>
      </c>
      <c r="D113" t="s">
        <v>3624</v>
      </c>
      <c r="E113" t="s">
        <v>3625</v>
      </c>
      <c r="F113" t="s">
        <v>332</v>
      </c>
      <c r="G113" t="s">
        <v>112</v>
      </c>
      <c r="H113" t="s">
        <v>113</v>
      </c>
      <c r="I113" t="s">
        <v>113</v>
      </c>
    </row>
    <row r="114" spans="1:9">
      <c r="A114" t="s">
        <v>5385</v>
      </c>
      <c r="B114" t="s">
        <v>1543</v>
      </c>
      <c r="C114" t="s">
        <v>629</v>
      </c>
      <c r="D114" t="s">
        <v>3627</v>
      </c>
      <c r="E114" t="s">
        <v>3628</v>
      </c>
      <c r="F114" t="s">
        <v>1071</v>
      </c>
      <c r="G114" t="s">
        <v>112</v>
      </c>
      <c r="H114" t="s">
        <v>113</v>
      </c>
      <c r="I114" t="s">
        <v>113</v>
      </c>
    </row>
    <row r="115" spans="1:9">
      <c r="A115" t="s">
        <v>5386</v>
      </c>
      <c r="B115" t="s">
        <v>1543</v>
      </c>
      <c r="C115" t="s">
        <v>629</v>
      </c>
      <c r="D115" t="s">
        <v>3630</v>
      </c>
      <c r="E115" t="s">
        <v>3631</v>
      </c>
      <c r="F115" t="s">
        <v>943</v>
      </c>
      <c r="G115" t="s">
        <v>112</v>
      </c>
      <c r="H115" t="s">
        <v>113</v>
      </c>
      <c r="I115" t="s">
        <v>113</v>
      </c>
    </row>
    <row r="116" spans="1:9">
      <c r="A116" t="s">
        <v>5387</v>
      </c>
      <c r="B116" t="s">
        <v>1543</v>
      </c>
      <c r="C116" t="s">
        <v>629</v>
      </c>
      <c r="D116" t="s">
        <v>3633</v>
      </c>
      <c r="E116" t="s">
        <v>3634</v>
      </c>
      <c r="F116" t="s">
        <v>950</v>
      </c>
      <c r="G116" t="s">
        <v>112</v>
      </c>
      <c r="H116" t="s">
        <v>113</v>
      </c>
      <c r="I116" t="s">
        <v>113</v>
      </c>
    </row>
    <row r="117" spans="1:9">
      <c r="A117" t="s">
        <v>5388</v>
      </c>
      <c r="B117" t="s">
        <v>1543</v>
      </c>
      <c r="C117" t="s">
        <v>629</v>
      </c>
      <c r="D117" t="s">
        <v>3636</v>
      </c>
      <c r="E117" t="s">
        <v>3637</v>
      </c>
      <c r="F117" t="s">
        <v>325</v>
      </c>
      <c r="G117" t="s">
        <v>112</v>
      </c>
      <c r="H117" t="s">
        <v>113</v>
      </c>
      <c r="I117" t="s">
        <v>113</v>
      </c>
    </row>
    <row r="118" spans="1:9">
      <c r="A118" t="s">
        <v>5389</v>
      </c>
      <c r="B118" t="s">
        <v>1543</v>
      </c>
      <c r="C118" t="s">
        <v>629</v>
      </c>
      <c r="D118" t="s">
        <v>3639</v>
      </c>
      <c r="E118" t="s">
        <v>3640</v>
      </c>
      <c r="F118" t="s">
        <v>466</v>
      </c>
      <c r="G118" t="s">
        <v>112</v>
      </c>
      <c r="H118" t="s">
        <v>113</v>
      </c>
      <c r="I118" t="s">
        <v>113</v>
      </c>
    </row>
    <row r="119" spans="1:9">
      <c r="A119" t="s">
        <v>5390</v>
      </c>
      <c r="B119" t="s">
        <v>1543</v>
      </c>
      <c r="C119" t="s">
        <v>629</v>
      </c>
      <c r="D119" t="s">
        <v>3642</v>
      </c>
      <c r="E119" t="s">
        <v>3643</v>
      </c>
      <c r="F119" t="s">
        <v>1096</v>
      </c>
      <c r="G119" t="s">
        <v>112</v>
      </c>
      <c r="H119" t="s">
        <v>113</v>
      </c>
      <c r="I119" t="s">
        <v>113</v>
      </c>
    </row>
    <row r="120" spans="1:9">
      <c r="A120" t="s">
        <v>5391</v>
      </c>
      <c r="B120" t="s">
        <v>1543</v>
      </c>
      <c r="C120" t="s">
        <v>629</v>
      </c>
      <c r="D120" t="s">
        <v>3798</v>
      </c>
      <c r="E120" t="s">
        <v>3799</v>
      </c>
      <c r="F120" t="s">
        <v>1241</v>
      </c>
      <c r="G120" t="s">
        <v>112</v>
      </c>
      <c r="H120" t="s">
        <v>113</v>
      </c>
      <c r="I120" t="s">
        <v>113</v>
      </c>
    </row>
    <row r="121" spans="1:9">
      <c r="A121" t="s">
        <v>5392</v>
      </c>
      <c r="B121" t="s">
        <v>1543</v>
      </c>
      <c r="C121" t="s">
        <v>629</v>
      </c>
      <c r="D121" t="s">
        <v>4483</v>
      </c>
      <c r="E121" t="s">
        <v>4484</v>
      </c>
      <c r="F121" t="s">
        <v>708</v>
      </c>
      <c r="G121" t="s">
        <v>112</v>
      </c>
      <c r="H121" t="s">
        <v>113</v>
      </c>
      <c r="I121" t="s">
        <v>113</v>
      </c>
    </row>
    <row r="122" spans="1:9">
      <c r="A122" t="s">
        <v>5393</v>
      </c>
      <c r="B122" t="s">
        <v>1543</v>
      </c>
      <c r="C122" t="s">
        <v>629</v>
      </c>
      <c r="D122" t="s">
        <v>4537</v>
      </c>
      <c r="E122" t="s">
        <v>4538</v>
      </c>
      <c r="F122" t="s">
        <v>858</v>
      </c>
      <c r="G122" t="s">
        <v>112</v>
      </c>
      <c r="H122" t="s">
        <v>113</v>
      </c>
      <c r="I122" t="s">
        <v>113</v>
      </c>
    </row>
    <row r="123" spans="1:9">
      <c r="A123" t="s">
        <v>5394</v>
      </c>
      <c r="B123" t="s">
        <v>1543</v>
      </c>
      <c r="C123" t="s">
        <v>629</v>
      </c>
      <c r="D123" t="s">
        <v>4946</v>
      </c>
      <c r="E123" t="s">
        <v>4947</v>
      </c>
      <c r="F123" t="s">
        <v>1391</v>
      </c>
      <c r="G123" t="s">
        <v>112</v>
      </c>
      <c r="H123" t="s">
        <v>113</v>
      </c>
      <c r="I123" t="s">
        <v>113</v>
      </c>
    </row>
    <row r="124" spans="1:9">
      <c r="A124" t="s">
        <v>5395</v>
      </c>
      <c r="B124" t="s">
        <v>1543</v>
      </c>
      <c r="C124" t="s">
        <v>629</v>
      </c>
      <c r="D124" t="s">
        <v>4949</v>
      </c>
      <c r="E124" t="s">
        <v>4950</v>
      </c>
      <c r="F124" t="s">
        <v>1591</v>
      </c>
      <c r="G124" t="s">
        <v>112</v>
      </c>
      <c r="H124" t="s">
        <v>113</v>
      </c>
      <c r="I124" t="s">
        <v>113</v>
      </c>
    </row>
    <row r="125" spans="1:9">
      <c r="A125" t="s">
        <v>5396</v>
      </c>
      <c r="B125" t="s">
        <v>1543</v>
      </c>
      <c r="C125" t="s">
        <v>629</v>
      </c>
      <c r="D125" t="s">
        <v>1505</v>
      </c>
      <c r="E125" t="s">
        <v>1506</v>
      </c>
      <c r="F125" t="s">
        <v>3539</v>
      </c>
      <c r="G125" t="s">
        <v>112</v>
      </c>
      <c r="H125" t="s">
        <v>134</v>
      </c>
      <c r="I125" t="s">
        <v>134</v>
      </c>
    </row>
    <row r="126" spans="1:9">
      <c r="A126" t="s">
        <v>5397</v>
      </c>
      <c r="B126" t="s">
        <v>1543</v>
      </c>
      <c r="C126" t="s">
        <v>629</v>
      </c>
      <c r="D126" t="s">
        <v>2363</v>
      </c>
      <c r="E126" t="s">
        <v>2364</v>
      </c>
      <c r="F126" t="s">
        <v>333</v>
      </c>
      <c r="G126" t="s">
        <v>112</v>
      </c>
      <c r="H126" t="s">
        <v>134</v>
      </c>
      <c r="I126" t="s">
        <v>134</v>
      </c>
    </row>
    <row r="127" spans="1:9">
      <c r="A127" t="s">
        <v>5398</v>
      </c>
      <c r="B127" t="s">
        <v>1543</v>
      </c>
      <c r="C127" t="s">
        <v>629</v>
      </c>
      <c r="D127" t="s">
        <v>2610</v>
      </c>
      <c r="E127" t="s">
        <v>2611</v>
      </c>
      <c r="F127" t="s">
        <v>2061</v>
      </c>
      <c r="G127" t="s">
        <v>112</v>
      </c>
      <c r="H127" t="s">
        <v>134</v>
      </c>
      <c r="I127" t="s">
        <v>134</v>
      </c>
    </row>
    <row r="128" spans="1:9">
      <c r="A128" t="s">
        <v>5399</v>
      </c>
      <c r="B128" t="s">
        <v>1543</v>
      </c>
      <c r="C128" t="s">
        <v>629</v>
      </c>
      <c r="D128" t="s">
        <v>2930</v>
      </c>
      <c r="E128" t="s">
        <v>2931</v>
      </c>
      <c r="F128" t="s">
        <v>3523</v>
      </c>
      <c r="G128" t="s">
        <v>112</v>
      </c>
      <c r="H128" t="s">
        <v>134</v>
      </c>
      <c r="I128" t="s">
        <v>134</v>
      </c>
    </row>
    <row r="129" spans="1:9">
      <c r="A129" t="s">
        <v>5400</v>
      </c>
      <c r="B129" t="s">
        <v>1543</v>
      </c>
      <c r="C129" t="s">
        <v>629</v>
      </c>
      <c r="D129" t="s">
        <v>3648</v>
      </c>
      <c r="E129" t="s">
        <v>3649</v>
      </c>
      <c r="F129" t="s">
        <v>153</v>
      </c>
      <c r="G129" t="s">
        <v>112</v>
      </c>
      <c r="H129" t="s">
        <v>134</v>
      </c>
      <c r="I129" t="s">
        <v>134</v>
      </c>
    </row>
    <row r="130" spans="1:9">
      <c r="A130" t="s">
        <v>5401</v>
      </c>
      <c r="B130" t="s">
        <v>1543</v>
      </c>
      <c r="C130" t="s">
        <v>629</v>
      </c>
      <c r="D130" t="s">
        <v>4009</v>
      </c>
      <c r="E130" t="s">
        <v>4010</v>
      </c>
      <c r="F130" t="s">
        <v>2435</v>
      </c>
      <c r="G130" t="s">
        <v>112</v>
      </c>
      <c r="H130" t="s">
        <v>134</v>
      </c>
      <c r="I130" t="s">
        <v>134</v>
      </c>
    </row>
    <row r="131" spans="1:9">
      <c r="A131" t="s">
        <v>5402</v>
      </c>
      <c r="B131" t="s">
        <v>1543</v>
      </c>
      <c r="C131" t="s">
        <v>629</v>
      </c>
      <c r="D131" t="s">
        <v>4486</v>
      </c>
      <c r="E131" t="s">
        <v>4487</v>
      </c>
      <c r="F131" t="s">
        <v>2219</v>
      </c>
      <c r="G131" t="s">
        <v>112</v>
      </c>
      <c r="H131" t="s">
        <v>134</v>
      </c>
      <c r="I131" t="s">
        <v>134</v>
      </c>
    </row>
    <row r="132" spans="1:9">
      <c r="A132" t="s">
        <v>5403</v>
      </c>
      <c r="B132" t="s">
        <v>1543</v>
      </c>
      <c r="C132" t="s">
        <v>629</v>
      </c>
      <c r="D132" t="s">
        <v>4542</v>
      </c>
      <c r="E132" t="s">
        <v>4543</v>
      </c>
      <c r="F132" t="s">
        <v>2195</v>
      </c>
      <c r="G132" t="s">
        <v>112</v>
      </c>
      <c r="H132" t="s">
        <v>134</v>
      </c>
      <c r="I132" t="s">
        <v>134</v>
      </c>
    </row>
    <row r="133" spans="1:9">
      <c r="A133" t="s">
        <v>5404</v>
      </c>
      <c r="B133" t="s">
        <v>1543</v>
      </c>
      <c r="C133" t="s">
        <v>629</v>
      </c>
      <c r="D133" t="s">
        <v>4540</v>
      </c>
      <c r="E133" t="s">
        <v>4541</v>
      </c>
      <c r="F133" t="s">
        <v>401</v>
      </c>
      <c r="G133" t="s">
        <v>112</v>
      </c>
      <c r="H133" t="s">
        <v>134</v>
      </c>
      <c r="I133" t="s">
        <v>134</v>
      </c>
    </row>
    <row r="134" spans="1:9">
      <c r="A134" t="s">
        <v>5405</v>
      </c>
      <c r="B134" t="s">
        <v>1543</v>
      </c>
      <c r="C134" t="s">
        <v>629</v>
      </c>
      <c r="D134" t="s">
        <v>4944</v>
      </c>
      <c r="E134" t="s">
        <v>4945</v>
      </c>
      <c r="F134" t="s">
        <v>2233</v>
      </c>
      <c r="G134" t="s">
        <v>112</v>
      </c>
      <c r="H134" t="s">
        <v>134</v>
      </c>
      <c r="I134" t="s">
        <v>134</v>
      </c>
    </row>
    <row r="135" spans="1:9">
      <c r="A135" t="s">
        <v>5406</v>
      </c>
      <c r="B135" t="s">
        <v>1543</v>
      </c>
      <c r="C135" t="s">
        <v>629</v>
      </c>
      <c r="D135" t="s">
        <v>4942</v>
      </c>
      <c r="E135" t="s">
        <v>4943</v>
      </c>
      <c r="F135" t="s">
        <v>2394</v>
      </c>
      <c r="G135" t="s">
        <v>112</v>
      </c>
      <c r="H135" t="s">
        <v>134</v>
      </c>
      <c r="I135" t="s">
        <v>134</v>
      </c>
    </row>
    <row r="136" spans="1:9">
      <c r="A136" t="s">
        <v>5407</v>
      </c>
      <c r="B136" t="s">
        <v>1637</v>
      </c>
      <c r="C136" t="s">
        <v>164</v>
      </c>
      <c r="D136" t="s">
        <v>2139</v>
      </c>
      <c r="E136" t="s">
        <v>2140</v>
      </c>
      <c r="F136" t="s">
        <v>185</v>
      </c>
      <c r="G136" t="s">
        <v>112</v>
      </c>
      <c r="H136" t="s">
        <v>113</v>
      </c>
      <c r="I136" t="s">
        <v>113</v>
      </c>
    </row>
    <row r="137" spans="1:9">
      <c r="A137" t="s">
        <v>5408</v>
      </c>
      <c r="B137" t="s">
        <v>1637</v>
      </c>
      <c r="C137" t="s">
        <v>164</v>
      </c>
      <c r="D137" t="s">
        <v>2368</v>
      </c>
      <c r="E137" t="s">
        <v>2369</v>
      </c>
      <c r="F137" t="s">
        <v>183</v>
      </c>
      <c r="G137" t="s">
        <v>112</v>
      </c>
      <c r="H137" t="s">
        <v>113</v>
      </c>
      <c r="I137" t="s">
        <v>113</v>
      </c>
    </row>
    <row r="138" spans="1:9">
      <c r="A138" t="s">
        <v>5409</v>
      </c>
      <c r="B138" t="s">
        <v>1637</v>
      </c>
      <c r="C138" t="s">
        <v>164</v>
      </c>
      <c r="D138" t="s">
        <v>2372</v>
      </c>
      <c r="E138" t="s">
        <v>2373</v>
      </c>
      <c r="F138" t="s">
        <v>186</v>
      </c>
      <c r="G138" t="s">
        <v>112</v>
      </c>
      <c r="H138" t="s">
        <v>113</v>
      </c>
      <c r="I138" t="s">
        <v>113</v>
      </c>
    </row>
    <row r="139" spans="1:9">
      <c r="A139" t="s">
        <v>5410</v>
      </c>
      <c r="B139" t="s">
        <v>1637</v>
      </c>
      <c r="C139" t="s">
        <v>164</v>
      </c>
      <c r="D139" t="s">
        <v>2376</v>
      </c>
      <c r="E139" t="s">
        <v>2377</v>
      </c>
      <c r="F139" t="s">
        <v>276</v>
      </c>
      <c r="G139" t="s">
        <v>112</v>
      </c>
      <c r="H139" t="s">
        <v>113</v>
      </c>
      <c r="I139" t="s">
        <v>113</v>
      </c>
    </row>
    <row r="140" spans="1:9">
      <c r="A140" t="s">
        <v>5411</v>
      </c>
      <c r="B140" t="s">
        <v>1637</v>
      </c>
      <c r="C140" t="s">
        <v>164</v>
      </c>
      <c r="D140" t="s">
        <v>2522</v>
      </c>
      <c r="E140" t="s">
        <v>2523</v>
      </c>
      <c r="F140" t="s">
        <v>280</v>
      </c>
      <c r="G140" t="s">
        <v>112</v>
      </c>
      <c r="H140" t="s">
        <v>113</v>
      </c>
      <c r="I140" t="s">
        <v>113</v>
      </c>
    </row>
    <row r="141" spans="1:9">
      <c r="A141" t="s">
        <v>5412</v>
      </c>
      <c r="B141" t="s">
        <v>1637</v>
      </c>
      <c r="C141" t="s">
        <v>164</v>
      </c>
      <c r="D141" t="s">
        <v>2591</v>
      </c>
      <c r="E141" t="s">
        <v>2592</v>
      </c>
      <c r="F141" t="s">
        <v>345</v>
      </c>
      <c r="G141" t="s">
        <v>112</v>
      </c>
      <c r="H141" t="s">
        <v>113</v>
      </c>
      <c r="I141" t="s">
        <v>113</v>
      </c>
    </row>
    <row r="142" spans="1:9">
      <c r="A142" t="s">
        <v>5413</v>
      </c>
      <c r="B142" t="s">
        <v>1702</v>
      </c>
      <c r="C142" t="s">
        <v>629</v>
      </c>
      <c r="D142" t="s">
        <v>2276</v>
      </c>
      <c r="E142" t="s">
        <v>2277</v>
      </c>
      <c r="F142" t="s">
        <v>185</v>
      </c>
      <c r="G142" t="s">
        <v>112</v>
      </c>
      <c r="H142" t="s">
        <v>149</v>
      </c>
      <c r="I142" t="s">
        <v>113</v>
      </c>
    </row>
    <row r="143" spans="1:9">
      <c r="A143" t="s">
        <v>5414</v>
      </c>
      <c r="B143" t="s">
        <v>1702</v>
      </c>
      <c r="C143" t="s">
        <v>629</v>
      </c>
      <c r="D143" t="s">
        <v>2584</v>
      </c>
      <c r="E143" t="s">
        <v>2585</v>
      </c>
      <c r="F143" t="s">
        <v>268</v>
      </c>
      <c r="G143" t="s">
        <v>112</v>
      </c>
      <c r="H143" t="s">
        <v>149</v>
      </c>
      <c r="I143" t="s">
        <v>113</v>
      </c>
    </row>
    <row r="144" spans="1:9">
      <c r="A144" t="s">
        <v>5415</v>
      </c>
      <c r="B144" t="s">
        <v>1702</v>
      </c>
      <c r="C144" t="s">
        <v>629</v>
      </c>
      <c r="D144" t="s">
        <v>4215</v>
      </c>
      <c r="E144" t="s">
        <v>4216</v>
      </c>
      <c r="F144" t="s">
        <v>183</v>
      </c>
      <c r="G144" t="s">
        <v>112</v>
      </c>
      <c r="H144" t="s">
        <v>149</v>
      </c>
      <c r="I144" t="s">
        <v>113</v>
      </c>
    </row>
    <row r="145" spans="1:9">
      <c r="A145" t="s">
        <v>5416</v>
      </c>
      <c r="B145" t="s">
        <v>1702</v>
      </c>
      <c r="C145" t="s">
        <v>629</v>
      </c>
      <c r="D145" t="s">
        <v>100</v>
      </c>
      <c r="E145" t="s">
        <v>2756</v>
      </c>
      <c r="F145" t="s">
        <v>186</v>
      </c>
      <c r="G145" t="s">
        <v>112</v>
      </c>
      <c r="H145" t="s">
        <v>113</v>
      </c>
      <c r="I145" t="s">
        <v>113</v>
      </c>
    </row>
    <row r="146" spans="1:9">
      <c r="A146" t="s">
        <v>5417</v>
      </c>
      <c r="B146" t="s">
        <v>1702</v>
      </c>
      <c r="C146" t="s">
        <v>629</v>
      </c>
      <c r="D146" t="s">
        <v>4996</v>
      </c>
      <c r="E146" t="s">
        <v>4997</v>
      </c>
      <c r="F146" t="s">
        <v>276</v>
      </c>
      <c r="G146" t="s">
        <v>112</v>
      </c>
      <c r="H146" t="s">
        <v>2732</v>
      </c>
      <c r="I146" t="s">
        <v>2732</v>
      </c>
    </row>
    <row r="147" spans="1:9">
      <c r="A147" t="s">
        <v>5418</v>
      </c>
      <c r="B147" t="s">
        <v>1702</v>
      </c>
      <c r="C147" t="s">
        <v>629</v>
      </c>
      <c r="D147" t="s">
        <v>4992</v>
      </c>
      <c r="E147" t="s">
        <v>4993</v>
      </c>
      <c r="F147" t="s">
        <v>280</v>
      </c>
      <c r="G147" t="s">
        <v>112</v>
      </c>
      <c r="H147" t="s">
        <v>2732</v>
      </c>
      <c r="I147" t="s">
        <v>2732</v>
      </c>
    </row>
    <row r="148" spans="1:9">
      <c r="A148" t="s">
        <v>5419</v>
      </c>
      <c r="B148" t="s">
        <v>1733</v>
      </c>
      <c r="C148" t="s">
        <v>375</v>
      </c>
      <c r="D148" t="s">
        <v>45</v>
      </c>
      <c r="E148" t="s">
        <v>2062</v>
      </c>
      <c r="F148" t="s">
        <v>185</v>
      </c>
      <c r="G148" t="s">
        <v>112</v>
      </c>
      <c r="H148" t="s">
        <v>113</v>
      </c>
      <c r="I148" t="s">
        <v>113</v>
      </c>
    </row>
    <row r="149" spans="1:9">
      <c r="A149" t="s">
        <v>5420</v>
      </c>
      <c r="B149" t="s">
        <v>1733</v>
      </c>
      <c r="C149" t="s">
        <v>375</v>
      </c>
      <c r="D149" t="s">
        <v>48</v>
      </c>
      <c r="E149" t="s">
        <v>2228</v>
      </c>
      <c r="F149" t="s">
        <v>268</v>
      </c>
      <c r="G149" t="s">
        <v>112</v>
      </c>
      <c r="H149" t="s">
        <v>113</v>
      </c>
      <c r="I149" t="s">
        <v>113</v>
      </c>
    </row>
    <row r="150" spans="1:9">
      <c r="A150" t="s">
        <v>5421</v>
      </c>
      <c r="B150" t="s">
        <v>1733</v>
      </c>
      <c r="C150" t="s">
        <v>375</v>
      </c>
      <c r="D150" t="s">
        <v>36</v>
      </c>
      <c r="E150" t="s">
        <v>2456</v>
      </c>
      <c r="F150" t="s">
        <v>183</v>
      </c>
      <c r="G150" t="s">
        <v>112</v>
      </c>
      <c r="H150" t="s">
        <v>113</v>
      </c>
      <c r="I150" t="s">
        <v>113</v>
      </c>
    </row>
    <row r="151" spans="1:9">
      <c r="A151" t="s">
        <v>5422</v>
      </c>
      <c r="B151" t="s">
        <v>1733</v>
      </c>
      <c r="C151" t="s">
        <v>375</v>
      </c>
      <c r="D151" t="s">
        <v>54</v>
      </c>
      <c r="E151" t="s">
        <v>2465</v>
      </c>
      <c r="F151" t="s">
        <v>186</v>
      </c>
      <c r="G151" t="s">
        <v>112</v>
      </c>
      <c r="H151" t="s">
        <v>113</v>
      </c>
      <c r="I151" t="s">
        <v>113</v>
      </c>
    </row>
    <row r="152" spans="1:9">
      <c r="A152" t="s">
        <v>5423</v>
      </c>
      <c r="B152" t="s">
        <v>1733</v>
      </c>
      <c r="C152" t="s">
        <v>375</v>
      </c>
      <c r="D152" t="s">
        <v>60</v>
      </c>
      <c r="E152" t="s">
        <v>2557</v>
      </c>
      <c r="F152" t="s">
        <v>276</v>
      </c>
      <c r="G152" t="s">
        <v>112</v>
      </c>
      <c r="H152" t="s">
        <v>113</v>
      </c>
      <c r="I152" t="s">
        <v>113</v>
      </c>
    </row>
    <row r="153" spans="1:9">
      <c r="A153" t="s">
        <v>5424</v>
      </c>
      <c r="B153" t="s">
        <v>1733</v>
      </c>
      <c r="C153" t="s">
        <v>375</v>
      </c>
      <c r="D153" t="s">
        <v>30</v>
      </c>
      <c r="E153" t="s">
        <v>2857</v>
      </c>
      <c r="F153" t="s">
        <v>280</v>
      </c>
      <c r="G153" t="s">
        <v>112</v>
      </c>
      <c r="H153" t="s">
        <v>113</v>
      </c>
      <c r="I153" t="s">
        <v>113</v>
      </c>
    </row>
    <row r="154" spans="1:9">
      <c r="A154" t="s">
        <v>5425</v>
      </c>
      <c r="B154" t="s">
        <v>1733</v>
      </c>
      <c r="C154" t="s">
        <v>375</v>
      </c>
      <c r="D154" t="s">
        <v>33</v>
      </c>
      <c r="E154" t="s">
        <v>3039</v>
      </c>
      <c r="F154" t="s">
        <v>345</v>
      </c>
      <c r="G154" t="s">
        <v>112</v>
      </c>
      <c r="H154" t="s">
        <v>113</v>
      </c>
      <c r="I154" t="s">
        <v>113</v>
      </c>
    </row>
    <row r="155" spans="1:9">
      <c r="A155" t="s">
        <v>5426</v>
      </c>
      <c r="B155" t="s">
        <v>1733</v>
      </c>
      <c r="C155" t="s">
        <v>375</v>
      </c>
      <c r="D155" t="s">
        <v>51</v>
      </c>
      <c r="E155" t="s">
        <v>3188</v>
      </c>
      <c r="F155" t="s">
        <v>223</v>
      </c>
      <c r="G155" t="s">
        <v>112</v>
      </c>
      <c r="H155" t="s">
        <v>113</v>
      </c>
      <c r="I155" t="s">
        <v>113</v>
      </c>
    </row>
    <row r="156" spans="1:9">
      <c r="A156" t="s">
        <v>5427</v>
      </c>
      <c r="B156" t="s">
        <v>1733</v>
      </c>
      <c r="C156" t="s">
        <v>375</v>
      </c>
      <c r="D156" t="s">
        <v>66</v>
      </c>
      <c r="E156" t="s">
        <v>3191</v>
      </c>
      <c r="F156" t="s">
        <v>400</v>
      </c>
      <c r="G156" t="s">
        <v>112</v>
      </c>
      <c r="H156" t="s">
        <v>113</v>
      </c>
      <c r="I156" t="s">
        <v>113</v>
      </c>
    </row>
    <row r="157" spans="1:9">
      <c r="A157" t="s">
        <v>5428</v>
      </c>
      <c r="B157" t="s">
        <v>1733</v>
      </c>
      <c r="C157" t="s">
        <v>375</v>
      </c>
      <c r="D157" t="s">
        <v>57</v>
      </c>
      <c r="E157" t="s">
        <v>3366</v>
      </c>
      <c r="F157" t="s">
        <v>264</v>
      </c>
      <c r="G157" t="s">
        <v>112</v>
      </c>
      <c r="H157" t="s">
        <v>113</v>
      </c>
      <c r="I157" t="s">
        <v>113</v>
      </c>
    </row>
    <row r="158" spans="1:9">
      <c r="A158" t="s">
        <v>5429</v>
      </c>
      <c r="B158" t="s">
        <v>1733</v>
      </c>
      <c r="C158" t="s">
        <v>375</v>
      </c>
      <c r="D158" t="s">
        <v>27</v>
      </c>
      <c r="E158" t="s">
        <v>3521</v>
      </c>
      <c r="F158" t="s">
        <v>260</v>
      </c>
      <c r="G158" t="s">
        <v>112</v>
      </c>
      <c r="H158" t="s">
        <v>113</v>
      </c>
      <c r="I158" t="s">
        <v>113</v>
      </c>
    </row>
    <row r="159" spans="1:9">
      <c r="A159" t="s">
        <v>5430</v>
      </c>
      <c r="B159" t="s">
        <v>1733</v>
      </c>
      <c r="C159" t="s">
        <v>375</v>
      </c>
      <c r="D159" t="s">
        <v>78</v>
      </c>
      <c r="E159" t="s">
        <v>3527</v>
      </c>
      <c r="F159" t="s">
        <v>402</v>
      </c>
      <c r="G159" t="s">
        <v>112</v>
      </c>
      <c r="H159" t="s">
        <v>113</v>
      </c>
      <c r="I159" t="s">
        <v>113</v>
      </c>
    </row>
    <row r="160" spans="1:9">
      <c r="A160" t="s">
        <v>5431</v>
      </c>
      <c r="B160" t="s">
        <v>1733</v>
      </c>
      <c r="C160" t="s">
        <v>375</v>
      </c>
      <c r="D160" t="s">
        <v>24</v>
      </c>
      <c r="E160" t="s">
        <v>3535</v>
      </c>
      <c r="F160" t="s">
        <v>332</v>
      </c>
      <c r="G160" t="s">
        <v>112</v>
      </c>
      <c r="H160" t="s">
        <v>113</v>
      </c>
      <c r="I160" t="s">
        <v>113</v>
      </c>
    </row>
    <row r="161" spans="1:9">
      <c r="A161" t="s">
        <v>5432</v>
      </c>
      <c r="B161" t="s">
        <v>1733</v>
      </c>
      <c r="C161" t="s">
        <v>375</v>
      </c>
      <c r="D161" t="s">
        <v>72</v>
      </c>
      <c r="E161" t="s">
        <v>3676</v>
      </c>
      <c r="F161" t="s">
        <v>1071</v>
      </c>
      <c r="G161" t="s">
        <v>112</v>
      </c>
      <c r="H161" t="s">
        <v>113</v>
      </c>
      <c r="I161" t="s">
        <v>113</v>
      </c>
    </row>
    <row r="162" spans="1:9">
      <c r="A162" t="s">
        <v>5433</v>
      </c>
      <c r="B162" t="s">
        <v>1733</v>
      </c>
      <c r="C162" t="s">
        <v>375</v>
      </c>
      <c r="D162" t="s">
        <v>75</v>
      </c>
      <c r="E162" t="s">
        <v>3947</v>
      </c>
      <c r="F162" t="s">
        <v>943</v>
      </c>
      <c r="G162" t="s">
        <v>112</v>
      </c>
      <c r="H162" t="s">
        <v>113</v>
      </c>
      <c r="I162" t="s">
        <v>113</v>
      </c>
    </row>
    <row r="163" spans="1:9">
      <c r="A163" t="s">
        <v>5434</v>
      </c>
      <c r="B163" t="s">
        <v>1733</v>
      </c>
      <c r="C163" t="s">
        <v>375</v>
      </c>
      <c r="D163" t="s">
        <v>42</v>
      </c>
      <c r="E163" t="s">
        <v>3966</v>
      </c>
      <c r="F163" t="s">
        <v>950</v>
      </c>
      <c r="G163" t="s">
        <v>112</v>
      </c>
      <c r="H163" t="s">
        <v>113</v>
      </c>
      <c r="I163" t="s">
        <v>113</v>
      </c>
    </row>
    <row r="164" spans="1:9">
      <c r="A164" t="s">
        <v>5435</v>
      </c>
      <c r="B164" t="s">
        <v>1733</v>
      </c>
      <c r="C164" t="s">
        <v>375</v>
      </c>
      <c r="D164" t="s">
        <v>69</v>
      </c>
      <c r="E164" t="s">
        <v>4100</v>
      </c>
      <c r="F164" t="s">
        <v>325</v>
      </c>
      <c r="G164" t="s">
        <v>112</v>
      </c>
      <c r="H164" t="s">
        <v>113</v>
      </c>
      <c r="I164" t="s">
        <v>113</v>
      </c>
    </row>
    <row r="165" spans="1:9">
      <c r="A165" t="s">
        <v>5436</v>
      </c>
      <c r="B165" t="s">
        <v>1733</v>
      </c>
      <c r="C165" t="s">
        <v>375</v>
      </c>
      <c r="D165" t="s">
        <v>39</v>
      </c>
      <c r="E165" t="s">
        <v>4188</v>
      </c>
      <c r="F165" t="s">
        <v>466</v>
      </c>
      <c r="G165" t="s">
        <v>112</v>
      </c>
      <c r="H165" t="s">
        <v>113</v>
      </c>
      <c r="I165" t="s">
        <v>113</v>
      </c>
    </row>
    <row r="166" spans="1:9">
      <c r="A166" t="s">
        <v>5437</v>
      </c>
      <c r="B166" t="s">
        <v>1733</v>
      </c>
      <c r="C166" t="s">
        <v>375</v>
      </c>
      <c r="D166" t="s">
        <v>63</v>
      </c>
      <c r="E166" t="s">
        <v>4262</v>
      </c>
      <c r="F166" t="s">
        <v>1096</v>
      </c>
      <c r="G166" t="s">
        <v>112</v>
      </c>
      <c r="H166" t="s">
        <v>113</v>
      </c>
      <c r="I166" t="s">
        <v>113</v>
      </c>
    </row>
    <row r="167" spans="1:9">
      <c r="A167" t="s">
        <v>5438</v>
      </c>
      <c r="B167" t="s">
        <v>1733</v>
      </c>
      <c r="C167" t="s">
        <v>375</v>
      </c>
      <c r="D167" t="s">
        <v>3500</v>
      </c>
      <c r="E167" t="s">
        <v>3501</v>
      </c>
      <c r="F167" t="s">
        <v>1241</v>
      </c>
      <c r="G167" t="s">
        <v>112</v>
      </c>
      <c r="H167" t="s">
        <v>113</v>
      </c>
      <c r="I167" t="s">
        <v>113</v>
      </c>
    </row>
    <row r="168" spans="1:9">
      <c r="A168" t="s">
        <v>5439</v>
      </c>
      <c r="B168" t="s">
        <v>1733</v>
      </c>
      <c r="C168" t="s">
        <v>375</v>
      </c>
      <c r="D168" t="s">
        <v>2287</v>
      </c>
      <c r="E168" t="s">
        <v>2288</v>
      </c>
      <c r="F168" t="s">
        <v>708</v>
      </c>
      <c r="G168" t="s">
        <v>112</v>
      </c>
      <c r="H168" t="s">
        <v>113</v>
      </c>
      <c r="I168" t="s">
        <v>113</v>
      </c>
    </row>
    <row r="169" spans="1:9">
      <c r="A169" t="s">
        <v>5440</v>
      </c>
      <c r="B169" t="s">
        <v>1733</v>
      </c>
      <c r="C169" t="s">
        <v>375</v>
      </c>
      <c r="D169" t="s">
        <v>81</v>
      </c>
      <c r="E169" t="s">
        <v>2398</v>
      </c>
      <c r="F169" t="s">
        <v>858</v>
      </c>
      <c r="G169" t="s">
        <v>112</v>
      </c>
      <c r="H169" t="s">
        <v>252</v>
      </c>
      <c r="I169" t="s">
        <v>252</v>
      </c>
    </row>
    <row r="170" spans="1:9">
      <c r="A170" t="s">
        <v>5441</v>
      </c>
      <c r="B170" t="s">
        <v>1733</v>
      </c>
      <c r="C170" t="s">
        <v>375</v>
      </c>
      <c r="D170" t="s">
        <v>84</v>
      </c>
      <c r="E170" t="s">
        <v>4622</v>
      </c>
      <c r="F170" t="s">
        <v>1391</v>
      </c>
      <c r="G170" t="s">
        <v>112</v>
      </c>
      <c r="H170" t="s">
        <v>252</v>
      </c>
      <c r="I170" t="s">
        <v>252</v>
      </c>
    </row>
    <row r="171" spans="1:9">
      <c r="A171" t="s">
        <v>5442</v>
      </c>
      <c r="B171" t="s">
        <v>1733</v>
      </c>
      <c r="C171" t="s">
        <v>375</v>
      </c>
      <c r="D171" t="s">
        <v>87</v>
      </c>
      <c r="E171" t="s">
        <v>4520</v>
      </c>
      <c r="F171" t="s">
        <v>1591</v>
      </c>
      <c r="G171" t="s">
        <v>112</v>
      </c>
      <c r="H171" t="s">
        <v>113</v>
      </c>
      <c r="I171" t="s">
        <v>113</v>
      </c>
    </row>
    <row r="172" spans="1:9">
      <c r="A172" t="s">
        <v>5443</v>
      </c>
      <c r="B172" t="s">
        <v>107</v>
      </c>
      <c r="C172" t="s">
        <v>164</v>
      </c>
      <c r="D172" t="s">
        <v>605</v>
      </c>
      <c r="E172" t="s">
        <v>606</v>
      </c>
      <c r="F172" t="s">
        <v>185</v>
      </c>
      <c r="G172" t="s">
        <v>112</v>
      </c>
      <c r="H172" t="s">
        <v>113</v>
      </c>
      <c r="I172" t="s">
        <v>113</v>
      </c>
    </row>
    <row r="173" spans="1:9">
      <c r="A173" t="s">
        <v>5444</v>
      </c>
      <c r="B173" t="s">
        <v>107</v>
      </c>
      <c r="C173" t="s">
        <v>164</v>
      </c>
      <c r="D173" t="s">
        <v>1384</v>
      </c>
      <c r="E173" t="s">
        <v>1385</v>
      </c>
      <c r="F173" t="s">
        <v>268</v>
      </c>
      <c r="G173" t="s">
        <v>112</v>
      </c>
      <c r="H173" t="s">
        <v>113</v>
      </c>
      <c r="I173" t="s">
        <v>113</v>
      </c>
    </row>
    <row r="174" spans="1:9">
      <c r="A174" t="s">
        <v>5445</v>
      </c>
      <c r="B174" t="s">
        <v>107</v>
      </c>
      <c r="C174" t="s">
        <v>164</v>
      </c>
      <c r="D174" t="s">
        <v>1340</v>
      </c>
      <c r="E174" t="s">
        <v>1341</v>
      </c>
      <c r="F174" t="s">
        <v>183</v>
      </c>
      <c r="G174" t="s">
        <v>112</v>
      </c>
      <c r="H174" t="s">
        <v>113</v>
      </c>
      <c r="I174" t="s">
        <v>113</v>
      </c>
    </row>
    <row r="175" spans="1:9">
      <c r="A175" t="s">
        <v>5446</v>
      </c>
      <c r="B175" t="s">
        <v>107</v>
      </c>
      <c r="C175" t="s">
        <v>164</v>
      </c>
      <c r="D175" t="s">
        <v>1778</v>
      </c>
      <c r="E175" t="s">
        <v>1779</v>
      </c>
      <c r="F175" t="s">
        <v>186</v>
      </c>
      <c r="G175" t="s">
        <v>112</v>
      </c>
      <c r="H175" t="s">
        <v>113</v>
      </c>
      <c r="I175" t="s">
        <v>113</v>
      </c>
    </row>
    <row r="176" spans="1:9">
      <c r="A176" t="s">
        <v>5447</v>
      </c>
      <c r="B176" t="s">
        <v>107</v>
      </c>
      <c r="C176" t="s">
        <v>164</v>
      </c>
      <c r="D176" t="s">
        <v>3491</v>
      </c>
      <c r="E176" t="s">
        <v>3492</v>
      </c>
      <c r="F176" t="s">
        <v>276</v>
      </c>
      <c r="G176" t="s">
        <v>112</v>
      </c>
      <c r="H176" t="s">
        <v>113</v>
      </c>
      <c r="I176" t="s">
        <v>113</v>
      </c>
    </row>
    <row r="177" spans="1:10">
      <c r="A177" t="s">
        <v>5448</v>
      </c>
      <c r="B177" t="s">
        <v>107</v>
      </c>
      <c r="C177" t="s">
        <v>164</v>
      </c>
      <c r="D177" t="s">
        <v>3494</v>
      </c>
      <c r="E177" t="s">
        <v>3495</v>
      </c>
      <c r="F177" t="s">
        <v>280</v>
      </c>
      <c r="G177" t="s">
        <v>112</v>
      </c>
      <c r="H177" t="s">
        <v>113</v>
      </c>
      <c r="I177" t="s">
        <v>113</v>
      </c>
    </row>
    <row r="178" spans="1:10">
      <c r="A178" t="s">
        <v>5449</v>
      </c>
      <c r="B178" t="s">
        <v>107</v>
      </c>
      <c r="C178" t="s">
        <v>164</v>
      </c>
      <c r="D178" t="s">
        <v>1766</v>
      </c>
      <c r="E178" t="s">
        <v>1767</v>
      </c>
      <c r="F178" t="s">
        <v>345</v>
      </c>
      <c r="G178" t="s">
        <v>112</v>
      </c>
      <c r="H178" t="s">
        <v>113</v>
      </c>
      <c r="I178" t="s">
        <v>113</v>
      </c>
    </row>
    <row r="179" spans="1:10">
      <c r="A179" t="s">
        <v>5450</v>
      </c>
      <c r="B179" t="s">
        <v>107</v>
      </c>
      <c r="C179" t="s">
        <v>164</v>
      </c>
      <c r="D179" t="s">
        <v>1770</v>
      </c>
      <c r="E179" t="s">
        <v>1771</v>
      </c>
      <c r="F179" t="s">
        <v>223</v>
      </c>
      <c r="G179" t="s">
        <v>112</v>
      </c>
      <c r="H179" t="s">
        <v>113</v>
      </c>
      <c r="I179" t="s">
        <v>271</v>
      </c>
      <c r="J179" t="s">
        <v>5285</v>
      </c>
    </row>
    <row r="180" spans="1:10">
      <c r="A180" t="s">
        <v>5451</v>
      </c>
      <c r="B180" t="s">
        <v>107</v>
      </c>
      <c r="C180" t="s">
        <v>164</v>
      </c>
      <c r="D180" t="s">
        <v>1774</v>
      </c>
      <c r="E180" t="s">
        <v>1775</v>
      </c>
      <c r="F180" t="s">
        <v>400</v>
      </c>
      <c r="G180" t="s">
        <v>112</v>
      </c>
      <c r="H180" t="s">
        <v>113</v>
      </c>
      <c r="I180" t="s">
        <v>113</v>
      </c>
    </row>
    <row r="181" spans="1:10">
      <c r="A181" t="s">
        <v>5452</v>
      </c>
      <c r="B181" t="s">
        <v>107</v>
      </c>
      <c r="C181" t="s">
        <v>164</v>
      </c>
      <c r="D181" t="s">
        <v>1782</v>
      </c>
      <c r="E181" t="s">
        <v>1783</v>
      </c>
      <c r="F181" t="s">
        <v>264</v>
      </c>
      <c r="G181" t="s">
        <v>112</v>
      </c>
      <c r="H181" t="s">
        <v>113</v>
      </c>
      <c r="I181" t="s">
        <v>113</v>
      </c>
    </row>
    <row r="182" spans="1:10">
      <c r="A182" t="s">
        <v>5453</v>
      </c>
      <c r="B182" t="s">
        <v>107</v>
      </c>
      <c r="C182" t="s">
        <v>164</v>
      </c>
      <c r="D182" t="s">
        <v>1786</v>
      </c>
      <c r="E182" t="s">
        <v>1787</v>
      </c>
      <c r="F182" t="s">
        <v>260</v>
      </c>
      <c r="G182" t="s">
        <v>112</v>
      </c>
      <c r="H182" t="s">
        <v>113</v>
      </c>
      <c r="I182" t="s">
        <v>113</v>
      </c>
    </row>
    <row r="183" spans="1:10">
      <c r="A183" t="s">
        <v>5454</v>
      </c>
      <c r="B183" t="s">
        <v>107</v>
      </c>
      <c r="C183" t="s">
        <v>164</v>
      </c>
      <c r="D183" t="s">
        <v>1762</v>
      </c>
      <c r="E183" t="s">
        <v>1763</v>
      </c>
      <c r="F183" t="s">
        <v>402</v>
      </c>
      <c r="G183" t="s">
        <v>112</v>
      </c>
      <c r="H183" t="s">
        <v>113</v>
      </c>
      <c r="I183" t="s">
        <v>113</v>
      </c>
    </row>
    <row r="184" spans="1:10">
      <c r="A184" t="s">
        <v>5455</v>
      </c>
      <c r="B184" t="s">
        <v>107</v>
      </c>
      <c r="C184" t="s">
        <v>164</v>
      </c>
      <c r="D184" t="s">
        <v>1180</v>
      </c>
      <c r="E184" t="s">
        <v>1181</v>
      </c>
      <c r="F184" t="s">
        <v>332</v>
      </c>
      <c r="G184" t="s">
        <v>112</v>
      </c>
      <c r="H184" t="s">
        <v>113</v>
      </c>
      <c r="I184" t="s">
        <v>113</v>
      </c>
    </row>
    <row r="185" spans="1:10">
      <c r="A185" t="s">
        <v>5456</v>
      </c>
      <c r="B185" t="s">
        <v>107</v>
      </c>
      <c r="C185" t="s">
        <v>164</v>
      </c>
      <c r="D185" t="s">
        <v>4207</v>
      </c>
      <c r="E185" t="s">
        <v>4207</v>
      </c>
      <c r="F185" t="s">
        <v>1071</v>
      </c>
      <c r="G185" t="s">
        <v>112</v>
      </c>
      <c r="H185" t="s">
        <v>113</v>
      </c>
      <c r="I185" t="s">
        <v>113</v>
      </c>
    </row>
    <row r="186" spans="1:10">
      <c r="A186" t="s">
        <v>5457</v>
      </c>
      <c r="B186" t="s">
        <v>107</v>
      </c>
      <c r="C186" t="s">
        <v>164</v>
      </c>
      <c r="D186" t="s">
        <v>2090</v>
      </c>
      <c r="E186" t="s">
        <v>2091</v>
      </c>
      <c r="F186" t="s">
        <v>943</v>
      </c>
      <c r="G186" t="s">
        <v>112</v>
      </c>
      <c r="H186" t="s">
        <v>113</v>
      </c>
      <c r="I186" t="s">
        <v>113</v>
      </c>
    </row>
    <row r="187" spans="1:10">
      <c r="A187" t="s">
        <v>5458</v>
      </c>
      <c r="B187" t="s">
        <v>107</v>
      </c>
      <c r="C187" t="s">
        <v>164</v>
      </c>
      <c r="D187" t="s">
        <v>1432</v>
      </c>
      <c r="E187" t="s">
        <v>1433</v>
      </c>
      <c r="F187" t="s">
        <v>950</v>
      </c>
      <c r="G187" t="s">
        <v>112</v>
      </c>
      <c r="H187" t="s">
        <v>113</v>
      </c>
      <c r="I187" t="s">
        <v>113</v>
      </c>
    </row>
    <row r="188" spans="1:10">
      <c r="A188" t="s">
        <v>5459</v>
      </c>
      <c r="B188" t="s">
        <v>107</v>
      </c>
      <c r="C188" t="s">
        <v>164</v>
      </c>
      <c r="D188" t="s">
        <v>3684</v>
      </c>
      <c r="E188" t="s">
        <v>3685</v>
      </c>
      <c r="F188" t="s">
        <v>325</v>
      </c>
      <c r="G188" t="s">
        <v>112</v>
      </c>
      <c r="H188" t="s">
        <v>113</v>
      </c>
      <c r="I188" t="s">
        <v>113</v>
      </c>
    </row>
    <row r="189" spans="1:10">
      <c r="A189" t="s">
        <v>5460</v>
      </c>
      <c r="B189" t="s">
        <v>111</v>
      </c>
      <c r="C189" t="s">
        <v>1240</v>
      </c>
      <c r="D189" t="s">
        <v>3805</v>
      </c>
      <c r="E189" t="s">
        <v>3806</v>
      </c>
      <c r="F189" t="s">
        <v>152</v>
      </c>
      <c r="G189" t="s">
        <v>112</v>
      </c>
      <c r="H189" t="s">
        <v>2732</v>
      </c>
      <c r="I189" t="s">
        <v>2732</v>
      </c>
    </row>
    <row r="190" spans="1:10">
      <c r="A190" t="s">
        <v>5461</v>
      </c>
      <c r="B190" t="s">
        <v>111</v>
      </c>
      <c r="C190" t="s">
        <v>1240</v>
      </c>
      <c r="D190" t="s">
        <v>2935</v>
      </c>
      <c r="E190" t="s">
        <v>2936</v>
      </c>
      <c r="F190" t="s">
        <v>5462</v>
      </c>
      <c r="G190" t="s">
        <v>112</v>
      </c>
      <c r="H190" t="s">
        <v>113</v>
      </c>
      <c r="I190" t="s">
        <v>113</v>
      </c>
    </row>
    <row r="191" spans="1:10">
      <c r="A191" t="s">
        <v>5463</v>
      </c>
      <c r="B191" t="s">
        <v>111</v>
      </c>
      <c r="C191" t="s">
        <v>1240</v>
      </c>
      <c r="D191" t="s">
        <v>4598</v>
      </c>
      <c r="E191" t="s">
        <v>4599</v>
      </c>
      <c r="F191" t="s">
        <v>5464</v>
      </c>
      <c r="G191" t="s">
        <v>112</v>
      </c>
      <c r="H191" t="s">
        <v>113</v>
      </c>
      <c r="I191" t="s">
        <v>113</v>
      </c>
    </row>
    <row r="192" spans="1:10">
      <c r="A192" t="s">
        <v>5465</v>
      </c>
      <c r="B192" t="s">
        <v>111</v>
      </c>
      <c r="C192" t="s">
        <v>1240</v>
      </c>
      <c r="D192" t="s">
        <v>2904</v>
      </c>
      <c r="E192" t="s">
        <v>2905</v>
      </c>
      <c r="F192" t="s">
        <v>5466</v>
      </c>
      <c r="G192" t="s">
        <v>112</v>
      </c>
      <c r="H192" t="s">
        <v>113</v>
      </c>
      <c r="I192" t="s">
        <v>113</v>
      </c>
    </row>
    <row r="193" spans="1:9">
      <c r="A193" t="s">
        <v>5467</v>
      </c>
      <c r="B193" t="s">
        <v>111</v>
      </c>
      <c r="C193" t="s">
        <v>1240</v>
      </c>
      <c r="D193" t="s">
        <v>2787</v>
      </c>
      <c r="E193" t="s">
        <v>2788</v>
      </c>
      <c r="F193" t="s">
        <v>5468</v>
      </c>
      <c r="G193" t="s">
        <v>112</v>
      </c>
      <c r="H193" t="s">
        <v>113</v>
      </c>
      <c r="I193" t="s">
        <v>113</v>
      </c>
    </row>
    <row r="194" spans="1:9">
      <c r="A194" t="s">
        <v>5469</v>
      </c>
      <c r="B194" t="s">
        <v>111</v>
      </c>
      <c r="C194" t="s">
        <v>1240</v>
      </c>
      <c r="D194" t="s">
        <v>100</v>
      </c>
      <c r="E194" t="s">
        <v>2756</v>
      </c>
      <c r="F194" t="s">
        <v>5470</v>
      </c>
      <c r="G194" t="s">
        <v>112</v>
      </c>
      <c r="H194" t="s">
        <v>113</v>
      </c>
      <c r="I194" t="s">
        <v>113</v>
      </c>
    </row>
    <row r="195" spans="1:9">
      <c r="A195" t="s">
        <v>5471</v>
      </c>
      <c r="B195" t="s">
        <v>162</v>
      </c>
      <c r="C195" t="s">
        <v>1095</v>
      </c>
      <c r="D195" t="s">
        <v>2849</v>
      </c>
      <c r="E195" t="s">
        <v>2850</v>
      </c>
      <c r="F195" t="s">
        <v>185</v>
      </c>
      <c r="G195" t="s">
        <v>112</v>
      </c>
      <c r="H195" t="s">
        <v>113</v>
      </c>
      <c r="I195" t="s">
        <v>113</v>
      </c>
    </row>
    <row r="196" spans="1:9">
      <c r="A196" t="s">
        <v>5472</v>
      </c>
      <c r="B196" t="s">
        <v>162</v>
      </c>
      <c r="C196" t="s">
        <v>1095</v>
      </c>
      <c r="D196" t="s">
        <v>3615</v>
      </c>
      <c r="E196" t="s">
        <v>3616</v>
      </c>
      <c r="F196" t="s">
        <v>268</v>
      </c>
      <c r="G196" t="s">
        <v>112</v>
      </c>
      <c r="H196" t="s">
        <v>113</v>
      </c>
      <c r="I196" t="s">
        <v>113</v>
      </c>
    </row>
    <row r="197" spans="1:9">
      <c r="A197" t="s">
        <v>5473</v>
      </c>
      <c r="B197" t="s">
        <v>162</v>
      </c>
      <c r="C197" t="s">
        <v>1095</v>
      </c>
      <c r="D197" t="s">
        <v>2540</v>
      </c>
      <c r="E197" t="s">
        <v>2541</v>
      </c>
      <c r="F197" t="s">
        <v>183</v>
      </c>
      <c r="G197" t="s">
        <v>112</v>
      </c>
      <c r="H197" t="s">
        <v>113</v>
      </c>
      <c r="I197" t="s">
        <v>113</v>
      </c>
    </row>
    <row r="198" spans="1:9">
      <c r="A198" t="s">
        <v>5474</v>
      </c>
      <c r="B198" t="s">
        <v>1811</v>
      </c>
      <c r="C198" t="s">
        <v>629</v>
      </c>
      <c r="D198" t="s">
        <v>1926</v>
      </c>
      <c r="E198" t="s">
        <v>1927</v>
      </c>
      <c r="F198" t="s">
        <v>185</v>
      </c>
      <c r="G198" t="s">
        <v>112</v>
      </c>
      <c r="H198" t="s">
        <v>149</v>
      </c>
      <c r="I198" t="s">
        <v>113</v>
      </c>
    </row>
    <row r="199" spans="1:9">
      <c r="A199" t="s">
        <v>5475</v>
      </c>
      <c r="B199" t="s">
        <v>1811</v>
      </c>
      <c r="C199" t="s">
        <v>629</v>
      </c>
      <c r="D199" t="s">
        <v>4413</v>
      </c>
      <c r="E199" t="s">
        <v>4414</v>
      </c>
      <c r="F199" t="s">
        <v>268</v>
      </c>
      <c r="G199" t="s">
        <v>112</v>
      </c>
      <c r="H199" t="s">
        <v>149</v>
      </c>
      <c r="I199" t="s">
        <v>113</v>
      </c>
    </row>
    <row r="200" spans="1:9">
      <c r="A200" t="s">
        <v>5476</v>
      </c>
      <c r="B200" t="s">
        <v>1114</v>
      </c>
      <c r="C200" t="s">
        <v>361</v>
      </c>
      <c r="D200" t="s">
        <v>1989</v>
      </c>
      <c r="E200" t="s">
        <v>1990</v>
      </c>
      <c r="F200" t="s">
        <v>185</v>
      </c>
      <c r="G200" t="s">
        <v>112</v>
      </c>
      <c r="H200" t="s">
        <v>113</v>
      </c>
      <c r="I200" t="s">
        <v>113</v>
      </c>
    </row>
    <row r="201" spans="1:9">
      <c r="A201" t="s">
        <v>5477</v>
      </c>
      <c r="B201" t="s">
        <v>2032</v>
      </c>
      <c r="C201" t="s">
        <v>629</v>
      </c>
      <c r="D201" t="s">
        <v>4085</v>
      </c>
      <c r="E201" t="s">
        <v>4086</v>
      </c>
      <c r="F201" t="s">
        <v>185</v>
      </c>
      <c r="G201" t="s">
        <v>112</v>
      </c>
      <c r="H201" t="s">
        <v>113</v>
      </c>
      <c r="I201" t="s">
        <v>113</v>
      </c>
    </row>
    <row r="202" spans="1:9">
      <c r="A202" t="s">
        <v>5478</v>
      </c>
      <c r="B202" t="s">
        <v>2032</v>
      </c>
      <c r="C202" t="s">
        <v>629</v>
      </c>
      <c r="D202" t="s">
        <v>4273</v>
      </c>
      <c r="E202" t="s">
        <v>4274</v>
      </c>
      <c r="F202" t="s">
        <v>268</v>
      </c>
      <c r="G202" t="s">
        <v>112</v>
      </c>
      <c r="H202" t="s">
        <v>113</v>
      </c>
      <c r="I202" t="s">
        <v>113</v>
      </c>
    </row>
    <row r="203" spans="1:9">
      <c r="A203" t="s">
        <v>5479</v>
      </c>
      <c r="B203" t="s">
        <v>2074</v>
      </c>
      <c r="C203" t="s">
        <v>629</v>
      </c>
      <c r="D203" t="s">
        <v>136</v>
      </c>
      <c r="E203" t="s">
        <v>137</v>
      </c>
      <c r="F203" t="s">
        <v>185</v>
      </c>
      <c r="G203" t="s">
        <v>112</v>
      </c>
      <c r="H203" t="s">
        <v>149</v>
      </c>
      <c r="I203" t="s">
        <v>113</v>
      </c>
    </row>
    <row r="204" spans="1:9">
      <c r="A204" t="s">
        <v>5480</v>
      </c>
      <c r="B204" t="s">
        <v>2074</v>
      </c>
      <c r="C204" t="s">
        <v>629</v>
      </c>
      <c r="D204" t="s">
        <v>1930</v>
      </c>
      <c r="E204" t="s">
        <v>1931</v>
      </c>
      <c r="F204" t="s">
        <v>268</v>
      </c>
      <c r="G204" t="s">
        <v>112</v>
      </c>
      <c r="H204" t="s">
        <v>149</v>
      </c>
      <c r="I204" t="s">
        <v>113</v>
      </c>
    </row>
    <row r="205" spans="1:9">
      <c r="A205" t="s">
        <v>5481</v>
      </c>
      <c r="B205" t="s">
        <v>2074</v>
      </c>
      <c r="C205" t="s">
        <v>629</v>
      </c>
      <c r="D205" t="s">
        <v>2066</v>
      </c>
      <c r="E205" t="s">
        <v>2067</v>
      </c>
      <c r="F205" t="s">
        <v>183</v>
      </c>
      <c r="G205" t="s">
        <v>112</v>
      </c>
      <c r="H205" t="s">
        <v>149</v>
      </c>
      <c r="I205" t="s">
        <v>113</v>
      </c>
    </row>
    <row r="206" spans="1:9">
      <c r="A206" t="s">
        <v>5482</v>
      </c>
      <c r="B206" t="s">
        <v>2074</v>
      </c>
      <c r="C206" t="s">
        <v>629</v>
      </c>
      <c r="D206" t="s">
        <v>2980</v>
      </c>
      <c r="E206" t="s">
        <v>2981</v>
      </c>
      <c r="F206" t="s">
        <v>186</v>
      </c>
      <c r="G206" t="s">
        <v>112</v>
      </c>
      <c r="H206" t="s">
        <v>149</v>
      </c>
      <c r="I206" t="s">
        <v>113</v>
      </c>
    </row>
    <row r="207" spans="1:9">
      <c r="A207" t="s">
        <v>5483</v>
      </c>
      <c r="B207" t="s">
        <v>2074</v>
      </c>
      <c r="C207" t="s">
        <v>629</v>
      </c>
      <c r="D207" t="s">
        <v>3000</v>
      </c>
      <c r="E207" t="s">
        <v>3001</v>
      </c>
      <c r="F207" t="s">
        <v>276</v>
      </c>
      <c r="G207" t="s">
        <v>112</v>
      </c>
      <c r="H207" t="s">
        <v>149</v>
      </c>
      <c r="I207" t="s">
        <v>113</v>
      </c>
    </row>
    <row r="208" spans="1:9">
      <c r="A208" t="s">
        <v>5484</v>
      </c>
      <c r="B208" t="s">
        <v>1741</v>
      </c>
      <c r="C208" t="s">
        <v>629</v>
      </c>
      <c r="D208" t="s">
        <v>301</v>
      </c>
      <c r="E208" t="s">
        <v>302</v>
      </c>
      <c r="F208" t="s">
        <v>185</v>
      </c>
      <c r="G208" t="s">
        <v>112</v>
      </c>
      <c r="H208" t="s">
        <v>134</v>
      </c>
      <c r="I208" t="s">
        <v>134</v>
      </c>
    </row>
    <row r="209" spans="1:9">
      <c r="A209" t="s">
        <v>5485</v>
      </c>
      <c r="B209" t="s">
        <v>1741</v>
      </c>
      <c r="C209" t="s">
        <v>629</v>
      </c>
      <c r="D209" t="s">
        <v>453</v>
      </c>
      <c r="E209" t="s">
        <v>454</v>
      </c>
      <c r="F209" t="s">
        <v>268</v>
      </c>
      <c r="G209" t="s">
        <v>112</v>
      </c>
      <c r="H209" t="s">
        <v>134</v>
      </c>
      <c r="I209" t="s">
        <v>134</v>
      </c>
    </row>
    <row r="210" spans="1:9">
      <c r="A210" t="s">
        <v>5486</v>
      </c>
      <c r="B210" t="s">
        <v>1741</v>
      </c>
      <c r="C210" t="s">
        <v>629</v>
      </c>
      <c r="D210" t="s">
        <v>479</v>
      </c>
      <c r="E210" t="s">
        <v>480</v>
      </c>
      <c r="F210" t="s">
        <v>183</v>
      </c>
      <c r="G210" t="s">
        <v>112</v>
      </c>
      <c r="H210" t="s">
        <v>134</v>
      </c>
      <c r="I210" t="s">
        <v>134</v>
      </c>
    </row>
    <row r="211" spans="1:9">
      <c r="A211" t="s">
        <v>5487</v>
      </c>
      <c r="B211" t="s">
        <v>1741</v>
      </c>
      <c r="C211" t="s">
        <v>629</v>
      </c>
      <c r="D211" t="s">
        <v>676</v>
      </c>
      <c r="E211" t="s">
        <v>677</v>
      </c>
      <c r="F211" t="s">
        <v>186</v>
      </c>
      <c r="G211" t="s">
        <v>112</v>
      </c>
      <c r="H211" t="s">
        <v>134</v>
      </c>
      <c r="I211" t="s">
        <v>134</v>
      </c>
    </row>
    <row r="212" spans="1:9">
      <c r="A212" t="s">
        <v>5488</v>
      </c>
      <c r="B212" t="s">
        <v>1741</v>
      </c>
      <c r="C212" t="s">
        <v>629</v>
      </c>
      <c r="D212" t="s">
        <v>660</v>
      </c>
      <c r="E212" t="s">
        <v>661</v>
      </c>
      <c r="F212" t="s">
        <v>276</v>
      </c>
      <c r="G212" t="s">
        <v>112</v>
      </c>
      <c r="H212" t="s">
        <v>134</v>
      </c>
      <c r="I212" t="s">
        <v>134</v>
      </c>
    </row>
    <row r="213" spans="1:9">
      <c r="A213" t="s">
        <v>5489</v>
      </c>
      <c r="B213" t="s">
        <v>1741</v>
      </c>
      <c r="C213" t="s">
        <v>629</v>
      </c>
      <c r="D213" t="s">
        <v>664</v>
      </c>
      <c r="E213" t="s">
        <v>665</v>
      </c>
      <c r="F213" t="s">
        <v>280</v>
      </c>
      <c r="G213" t="s">
        <v>112</v>
      </c>
      <c r="H213" t="s">
        <v>134</v>
      </c>
      <c r="I213" t="s">
        <v>134</v>
      </c>
    </row>
    <row r="214" spans="1:9">
      <c r="A214" t="s">
        <v>5490</v>
      </c>
      <c r="B214" t="s">
        <v>1741</v>
      </c>
      <c r="C214" t="s">
        <v>629</v>
      </c>
      <c r="D214" t="s">
        <v>668</v>
      </c>
      <c r="E214" t="s">
        <v>669</v>
      </c>
      <c r="F214" t="s">
        <v>345</v>
      </c>
      <c r="G214" t="s">
        <v>112</v>
      </c>
      <c r="H214" t="s">
        <v>134</v>
      </c>
      <c r="I214" t="s">
        <v>134</v>
      </c>
    </row>
    <row r="215" spans="1:9">
      <c r="A215" t="s">
        <v>5491</v>
      </c>
      <c r="B215" t="s">
        <v>1741</v>
      </c>
      <c r="C215" t="s">
        <v>629</v>
      </c>
      <c r="D215" t="s">
        <v>672</v>
      </c>
      <c r="E215" t="s">
        <v>673</v>
      </c>
      <c r="F215" t="s">
        <v>223</v>
      </c>
      <c r="G215" t="s">
        <v>112</v>
      </c>
      <c r="H215" t="s">
        <v>134</v>
      </c>
      <c r="I215" t="s">
        <v>134</v>
      </c>
    </row>
    <row r="216" spans="1:9">
      <c r="A216" t="s">
        <v>5492</v>
      </c>
      <c r="B216" t="s">
        <v>1741</v>
      </c>
      <c r="C216" t="s">
        <v>629</v>
      </c>
      <c r="D216" t="s">
        <v>656</v>
      </c>
      <c r="E216" t="s">
        <v>657</v>
      </c>
      <c r="F216" t="s">
        <v>400</v>
      </c>
      <c r="G216" t="s">
        <v>112</v>
      </c>
      <c r="H216" t="s">
        <v>134</v>
      </c>
      <c r="I216" t="s">
        <v>134</v>
      </c>
    </row>
    <row r="217" spans="1:9">
      <c r="A217" t="s">
        <v>5493</v>
      </c>
      <c r="B217" t="s">
        <v>1741</v>
      </c>
      <c r="C217" t="s">
        <v>629</v>
      </c>
      <c r="D217" t="s">
        <v>814</v>
      </c>
      <c r="E217" t="s">
        <v>815</v>
      </c>
      <c r="F217" t="s">
        <v>264</v>
      </c>
      <c r="G217" t="s">
        <v>112</v>
      </c>
      <c r="H217" t="s">
        <v>134</v>
      </c>
      <c r="I217" t="s">
        <v>134</v>
      </c>
    </row>
    <row r="218" spans="1:9">
      <c r="A218" t="s">
        <v>5494</v>
      </c>
      <c r="B218" t="s">
        <v>1741</v>
      </c>
      <c r="C218" t="s">
        <v>629</v>
      </c>
      <c r="D218" t="s">
        <v>766</v>
      </c>
      <c r="E218" t="s">
        <v>767</v>
      </c>
      <c r="F218" t="s">
        <v>260</v>
      </c>
      <c r="G218" t="s">
        <v>112</v>
      </c>
      <c r="H218" t="s">
        <v>134</v>
      </c>
      <c r="I218" t="s">
        <v>134</v>
      </c>
    </row>
    <row r="219" spans="1:9">
      <c r="A219" t="s">
        <v>5495</v>
      </c>
      <c r="B219" t="s">
        <v>1741</v>
      </c>
      <c r="C219" t="s">
        <v>629</v>
      </c>
      <c r="D219" t="s">
        <v>770</v>
      </c>
      <c r="E219" t="s">
        <v>771</v>
      </c>
      <c r="F219" t="s">
        <v>402</v>
      </c>
      <c r="G219" t="s">
        <v>112</v>
      </c>
      <c r="H219" t="s">
        <v>134</v>
      </c>
      <c r="I219" t="s">
        <v>134</v>
      </c>
    </row>
    <row r="220" spans="1:9">
      <c r="A220" t="s">
        <v>5496</v>
      </c>
      <c r="B220" t="s">
        <v>1741</v>
      </c>
      <c r="C220" t="s">
        <v>629</v>
      </c>
      <c r="D220" t="s">
        <v>774</v>
      </c>
      <c r="E220" t="s">
        <v>775</v>
      </c>
      <c r="F220" t="s">
        <v>332</v>
      </c>
      <c r="G220" t="s">
        <v>112</v>
      </c>
      <c r="H220" t="s">
        <v>134</v>
      </c>
      <c r="I220" t="s">
        <v>134</v>
      </c>
    </row>
    <row r="221" spans="1:9">
      <c r="A221" t="s">
        <v>5497</v>
      </c>
      <c r="B221" t="s">
        <v>1741</v>
      </c>
      <c r="C221" t="s">
        <v>629</v>
      </c>
      <c r="D221" t="s">
        <v>4884</v>
      </c>
      <c r="E221" t="s">
        <v>4885</v>
      </c>
      <c r="F221" t="s">
        <v>1071</v>
      </c>
      <c r="G221" t="s">
        <v>112</v>
      </c>
      <c r="H221" t="s">
        <v>134</v>
      </c>
      <c r="I221" t="s">
        <v>134</v>
      </c>
    </row>
    <row r="222" spans="1:9">
      <c r="A222" t="s">
        <v>5498</v>
      </c>
      <c r="B222" t="s">
        <v>1741</v>
      </c>
      <c r="C222" t="s">
        <v>629</v>
      </c>
      <c r="D222" t="s">
        <v>1418</v>
      </c>
      <c r="E222" t="s">
        <v>1419</v>
      </c>
      <c r="F222" t="s">
        <v>943</v>
      </c>
      <c r="G222" t="s">
        <v>112</v>
      </c>
      <c r="H222" t="s">
        <v>134</v>
      </c>
      <c r="I222" t="s">
        <v>134</v>
      </c>
    </row>
    <row r="223" spans="1:9">
      <c r="A223" t="s">
        <v>5499</v>
      </c>
      <c r="B223" t="s">
        <v>1741</v>
      </c>
      <c r="C223" t="s">
        <v>629</v>
      </c>
      <c r="D223" t="s">
        <v>1484</v>
      </c>
      <c r="E223" t="s">
        <v>1485</v>
      </c>
      <c r="F223" t="s">
        <v>950</v>
      </c>
      <c r="G223" t="s">
        <v>112</v>
      </c>
      <c r="H223" t="s">
        <v>134</v>
      </c>
      <c r="I223" t="s">
        <v>134</v>
      </c>
    </row>
    <row r="224" spans="1:9">
      <c r="A224" t="s">
        <v>5500</v>
      </c>
      <c r="B224" t="s">
        <v>1741</v>
      </c>
      <c r="C224" t="s">
        <v>629</v>
      </c>
      <c r="D224" t="s">
        <v>1488</v>
      </c>
      <c r="E224" t="s">
        <v>1489</v>
      </c>
      <c r="F224" t="s">
        <v>325</v>
      </c>
      <c r="G224" t="s">
        <v>112</v>
      </c>
      <c r="H224" t="s">
        <v>134</v>
      </c>
      <c r="I224" t="s">
        <v>134</v>
      </c>
    </row>
    <row r="225" spans="1:9">
      <c r="A225" t="s">
        <v>5501</v>
      </c>
      <c r="B225" t="s">
        <v>1741</v>
      </c>
      <c r="C225" t="s">
        <v>629</v>
      </c>
      <c r="D225" t="s">
        <v>1515</v>
      </c>
      <c r="E225" t="s">
        <v>1516</v>
      </c>
      <c r="F225" t="s">
        <v>466</v>
      </c>
      <c r="G225" t="s">
        <v>112</v>
      </c>
      <c r="H225" t="s">
        <v>134</v>
      </c>
      <c r="I225" t="s">
        <v>134</v>
      </c>
    </row>
    <row r="226" spans="1:9">
      <c r="A226" t="s">
        <v>5502</v>
      </c>
      <c r="B226" t="s">
        <v>1741</v>
      </c>
      <c r="C226" t="s">
        <v>629</v>
      </c>
      <c r="D226" t="s">
        <v>1519</v>
      </c>
      <c r="E226" t="s">
        <v>1520</v>
      </c>
      <c r="F226" t="s">
        <v>1096</v>
      </c>
      <c r="G226" t="s">
        <v>112</v>
      </c>
      <c r="H226" t="s">
        <v>134</v>
      </c>
      <c r="I226" t="s">
        <v>134</v>
      </c>
    </row>
    <row r="227" spans="1:9">
      <c r="A227" t="s">
        <v>5503</v>
      </c>
      <c r="B227" t="s">
        <v>1741</v>
      </c>
      <c r="C227" t="s">
        <v>629</v>
      </c>
      <c r="D227" t="s">
        <v>348</v>
      </c>
      <c r="E227" t="s">
        <v>349</v>
      </c>
      <c r="F227" t="s">
        <v>1241</v>
      </c>
      <c r="G227" t="s">
        <v>112</v>
      </c>
      <c r="H227" t="s">
        <v>134</v>
      </c>
      <c r="I227" t="s">
        <v>134</v>
      </c>
    </row>
    <row r="228" spans="1:9">
      <c r="A228" t="s">
        <v>5504</v>
      </c>
      <c r="B228" t="s">
        <v>1741</v>
      </c>
      <c r="C228" t="s">
        <v>629</v>
      </c>
      <c r="D228" t="s">
        <v>1818</v>
      </c>
      <c r="E228" t="s">
        <v>1819</v>
      </c>
      <c r="F228" t="s">
        <v>708</v>
      </c>
      <c r="G228" t="s">
        <v>112</v>
      </c>
      <c r="H228" t="s">
        <v>134</v>
      </c>
      <c r="I228" t="s">
        <v>134</v>
      </c>
    </row>
    <row r="229" spans="1:9">
      <c r="A229" t="s">
        <v>5505</v>
      </c>
      <c r="B229" t="s">
        <v>1741</v>
      </c>
      <c r="C229" t="s">
        <v>629</v>
      </c>
      <c r="D229" t="s">
        <v>1836</v>
      </c>
      <c r="E229" t="s">
        <v>1837</v>
      </c>
      <c r="F229" t="s">
        <v>858</v>
      </c>
      <c r="G229" t="s">
        <v>112</v>
      </c>
      <c r="H229" t="s">
        <v>134</v>
      </c>
      <c r="I229" t="s">
        <v>134</v>
      </c>
    </row>
    <row r="230" spans="1:9">
      <c r="A230" t="s">
        <v>5506</v>
      </c>
      <c r="B230" t="s">
        <v>1741</v>
      </c>
      <c r="C230" t="s">
        <v>629</v>
      </c>
      <c r="D230" t="s">
        <v>1840</v>
      </c>
      <c r="E230" t="s">
        <v>1841</v>
      </c>
      <c r="F230" t="s">
        <v>1391</v>
      </c>
      <c r="G230" t="s">
        <v>112</v>
      </c>
      <c r="H230" t="s">
        <v>134</v>
      </c>
      <c r="I230" t="s">
        <v>134</v>
      </c>
    </row>
    <row r="231" spans="1:9">
      <c r="A231" t="s">
        <v>5507</v>
      </c>
      <c r="B231" t="s">
        <v>1741</v>
      </c>
      <c r="C231" t="s">
        <v>629</v>
      </c>
      <c r="D231" t="s">
        <v>2711</v>
      </c>
      <c r="E231" t="s">
        <v>2712</v>
      </c>
      <c r="F231" t="s">
        <v>1591</v>
      </c>
      <c r="G231" t="s">
        <v>112</v>
      </c>
      <c r="H231" t="s">
        <v>134</v>
      </c>
      <c r="I231" t="s">
        <v>134</v>
      </c>
    </row>
    <row r="232" spans="1:9">
      <c r="A232" t="s">
        <v>5508</v>
      </c>
      <c r="B232" t="s">
        <v>1741</v>
      </c>
      <c r="C232" t="s">
        <v>629</v>
      </c>
      <c r="D232" t="s">
        <v>2254</v>
      </c>
      <c r="E232" t="s">
        <v>2255</v>
      </c>
      <c r="F232" t="s">
        <v>3539</v>
      </c>
      <c r="G232" t="s">
        <v>112</v>
      </c>
      <c r="H232" t="s">
        <v>134</v>
      </c>
      <c r="I232" t="s">
        <v>134</v>
      </c>
    </row>
    <row r="233" spans="1:9">
      <c r="A233" t="s">
        <v>5509</v>
      </c>
      <c r="B233" t="s">
        <v>1741</v>
      </c>
      <c r="C233" t="s">
        <v>629</v>
      </c>
      <c r="D233" t="s">
        <v>2258</v>
      </c>
      <c r="E233" t="s">
        <v>2259</v>
      </c>
      <c r="F233" t="s">
        <v>333</v>
      </c>
      <c r="G233" t="s">
        <v>112</v>
      </c>
      <c r="H233" t="s">
        <v>134</v>
      </c>
      <c r="I233" t="s">
        <v>134</v>
      </c>
    </row>
    <row r="234" spans="1:9">
      <c r="A234" t="s">
        <v>5510</v>
      </c>
      <c r="B234" t="s">
        <v>1741</v>
      </c>
      <c r="C234" t="s">
        <v>629</v>
      </c>
      <c r="D234" t="s">
        <v>2097</v>
      </c>
      <c r="E234" t="s">
        <v>2098</v>
      </c>
      <c r="F234" t="s">
        <v>2061</v>
      </c>
      <c r="G234" t="s">
        <v>112</v>
      </c>
      <c r="H234" t="s">
        <v>134</v>
      </c>
      <c r="I234" t="s">
        <v>134</v>
      </c>
    </row>
    <row r="235" spans="1:9">
      <c r="A235" t="s">
        <v>5511</v>
      </c>
      <c r="B235" t="s">
        <v>1741</v>
      </c>
      <c r="C235" t="s">
        <v>629</v>
      </c>
      <c r="D235" t="s">
        <v>2347</v>
      </c>
      <c r="E235" t="s">
        <v>2348</v>
      </c>
      <c r="F235" t="s">
        <v>3523</v>
      </c>
      <c r="G235" t="s">
        <v>112</v>
      </c>
      <c r="H235" t="s">
        <v>134</v>
      </c>
      <c r="I235" t="s">
        <v>134</v>
      </c>
    </row>
    <row r="236" spans="1:9">
      <c r="A236" t="s">
        <v>5512</v>
      </c>
      <c r="B236" t="s">
        <v>1741</v>
      </c>
      <c r="C236" t="s">
        <v>629</v>
      </c>
      <c r="D236" t="s">
        <v>2686</v>
      </c>
      <c r="E236" t="s">
        <v>2687</v>
      </c>
      <c r="F236" t="s">
        <v>900</v>
      </c>
      <c r="G236" t="s">
        <v>112</v>
      </c>
      <c r="H236" t="s">
        <v>134</v>
      </c>
      <c r="I236" t="s">
        <v>134</v>
      </c>
    </row>
    <row r="237" spans="1:9">
      <c r="A237" t="s">
        <v>5513</v>
      </c>
      <c r="B237" t="s">
        <v>1741</v>
      </c>
      <c r="C237" t="s">
        <v>629</v>
      </c>
      <c r="D237" t="s">
        <v>2580</v>
      </c>
      <c r="E237" t="s">
        <v>2581</v>
      </c>
      <c r="F237" t="s">
        <v>153</v>
      </c>
      <c r="G237" t="s">
        <v>112</v>
      </c>
      <c r="H237" t="s">
        <v>134</v>
      </c>
      <c r="I237" t="s">
        <v>134</v>
      </c>
    </row>
    <row r="238" spans="1:9">
      <c r="A238" t="s">
        <v>5514</v>
      </c>
      <c r="B238" t="s">
        <v>1741</v>
      </c>
      <c r="C238" t="s">
        <v>629</v>
      </c>
      <c r="D238" t="s">
        <v>2576</v>
      </c>
      <c r="E238" t="s">
        <v>2577</v>
      </c>
      <c r="F238" t="s">
        <v>2435</v>
      </c>
      <c r="G238" t="s">
        <v>112</v>
      </c>
      <c r="H238" t="s">
        <v>134</v>
      </c>
      <c r="I238" t="s">
        <v>134</v>
      </c>
    </row>
    <row r="239" spans="1:9">
      <c r="A239" t="s">
        <v>5515</v>
      </c>
      <c r="B239" t="s">
        <v>1741</v>
      </c>
      <c r="C239" t="s">
        <v>629</v>
      </c>
      <c r="D239" t="s">
        <v>2620</v>
      </c>
      <c r="E239" t="s">
        <v>2621</v>
      </c>
      <c r="F239" t="s">
        <v>2219</v>
      </c>
      <c r="G239" t="s">
        <v>112</v>
      </c>
      <c r="H239" t="s">
        <v>134</v>
      </c>
      <c r="I239" t="s">
        <v>134</v>
      </c>
    </row>
    <row r="240" spans="1:9">
      <c r="A240" t="s">
        <v>5516</v>
      </c>
      <c r="B240" t="s">
        <v>1741</v>
      </c>
      <c r="C240" t="s">
        <v>629</v>
      </c>
      <c r="D240" t="s">
        <v>3076</v>
      </c>
      <c r="E240" t="s">
        <v>3077</v>
      </c>
      <c r="F240" t="s">
        <v>2195</v>
      </c>
      <c r="G240" t="s">
        <v>112</v>
      </c>
      <c r="H240" t="s">
        <v>134</v>
      </c>
      <c r="I240" t="s">
        <v>134</v>
      </c>
    </row>
    <row r="241" spans="1:9">
      <c r="A241" t="s">
        <v>5517</v>
      </c>
      <c r="B241" t="s">
        <v>1741</v>
      </c>
      <c r="C241" t="s">
        <v>629</v>
      </c>
      <c r="D241" t="s">
        <v>3408</v>
      </c>
      <c r="E241" t="s">
        <v>3409</v>
      </c>
      <c r="F241" t="s">
        <v>401</v>
      </c>
      <c r="G241" t="s">
        <v>112</v>
      </c>
      <c r="H241" t="s">
        <v>134</v>
      </c>
      <c r="I241" t="s">
        <v>134</v>
      </c>
    </row>
    <row r="242" spans="1:9">
      <c r="A242" t="s">
        <v>5518</v>
      </c>
      <c r="B242" t="s">
        <v>1741</v>
      </c>
      <c r="C242" t="s">
        <v>629</v>
      </c>
      <c r="D242" t="s">
        <v>2973</v>
      </c>
      <c r="E242" t="s">
        <v>2974</v>
      </c>
      <c r="F242" t="s">
        <v>2233</v>
      </c>
      <c r="G242" t="s">
        <v>112</v>
      </c>
      <c r="H242" t="s">
        <v>134</v>
      </c>
      <c r="I242" t="s">
        <v>134</v>
      </c>
    </row>
    <row r="243" spans="1:9">
      <c r="A243" t="s">
        <v>5519</v>
      </c>
      <c r="B243" t="s">
        <v>1741</v>
      </c>
      <c r="C243" t="s">
        <v>629</v>
      </c>
      <c r="D243" t="s">
        <v>2820</v>
      </c>
      <c r="E243" t="s">
        <v>2821</v>
      </c>
      <c r="F243" t="s">
        <v>2394</v>
      </c>
      <c r="G243" t="s">
        <v>112</v>
      </c>
      <c r="H243" t="s">
        <v>134</v>
      </c>
      <c r="I243" t="s">
        <v>134</v>
      </c>
    </row>
    <row r="244" spans="1:9">
      <c r="A244" t="s">
        <v>5520</v>
      </c>
      <c r="B244" t="s">
        <v>1741</v>
      </c>
      <c r="C244" t="s">
        <v>629</v>
      </c>
      <c r="D244" t="s">
        <v>4628</v>
      </c>
      <c r="E244" t="s">
        <v>4629</v>
      </c>
      <c r="F244" t="s">
        <v>2458</v>
      </c>
      <c r="G244" t="s">
        <v>112</v>
      </c>
      <c r="H244" t="s">
        <v>134</v>
      </c>
      <c r="I244" t="s">
        <v>134</v>
      </c>
    </row>
    <row r="245" spans="1:9">
      <c r="A245" t="s">
        <v>5521</v>
      </c>
      <c r="B245" t="s">
        <v>1741</v>
      </c>
      <c r="C245" t="s">
        <v>629</v>
      </c>
      <c r="D245" t="s">
        <v>4924</v>
      </c>
      <c r="E245" t="s">
        <v>4925</v>
      </c>
      <c r="F245" t="s">
        <v>2449</v>
      </c>
      <c r="G245" t="s">
        <v>112</v>
      </c>
      <c r="H245" t="s">
        <v>134</v>
      </c>
      <c r="I245" t="s">
        <v>134</v>
      </c>
    </row>
    <row r="246" spans="1:9">
      <c r="A246" t="s">
        <v>5522</v>
      </c>
      <c r="B246" t="s">
        <v>1741</v>
      </c>
      <c r="C246" t="s">
        <v>629</v>
      </c>
      <c r="D246" t="s">
        <v>3009</v>
      </c>
      <c r="E246" t="s">
        <v>3010</v>
      </c>
      <c r="F246" t="s">
        <v>2455</v>
      </c>
      <c r="G246" t="s">
        <v>112</v>
      </c>
      <c r="H246" t="s">
        <v>134</v>
      </c>
      <c r="I246" t="s">
        <v>134</v>
      </c>
    </row>
    <row r="247" spans="1:9">
      <c r="A247" t="s">
        <v>5523</v>
      </c>
      <c r="B247" t="s">
        <v>1741</v>
      </c>
      <c r="C247" t="s">
        <v>629</v>
      </c>
      <c r="D247" t="s">
        <v>3464</v>
      </c>
      <c r="E247" t="s">
        <v>3465</v>
      </c>
      <c r="F247" t="s">
        <v>4190</v>
      </c>
      <c r="G247" t="s">
        <v>112</v>
      </c>
      <c r="H247" t="s">
        <v>134</v>
      </c>
      <c r="I247" t="s">
        <v>134</v>
      </c>
    </row>
    <row r="248" spans="1:9">
      <c r="A248" t="s">
        <v>5524</v>
      </c>
      <c r="B248" t="s">
        <v>1741</v>
      </c>
      <c r="C248" t="s">
        <v>629</v>
      </c>
      <c r="D248" t="s">
        <v>4999</v>
      </c>
      <c r="E248" t="s">
        <v>5000</v>
      </c>
      <c r="F248" t="s">
        <v>2461</v>
      </c>
      <c r="G248" t="s">
        <v>112</v>
      </c>
      <c r="H248" t="s">
        <v>3758</v>
      </c>
      <c r="I248" t="s">
        <v>3758</v>
      </c>
    </row>
    <row r="249" spans="1:9">
      <c r="A249" t="s">
        <v>5525</v>
      </c>
      <c r="B249" t="s">
        <v>1741</v>
      </c>
      <c r="C249" t="s">
        <v>629</v>
      </c>
      <c r="D249" t="s">
        <v>5003</v>
      </c>
      <c r="E249" t="s">
        <v>5004</v>
      </c>
      <c r="F249" t="s">
        <v>2464</v>
      </c>
      <c r="G249" t="s">
        <v>112</v>
      </c>
      <c r="H249" t="s">
        <v>3758</v>
      </c>
      <c r="I249" t="s">
        <v>3758</v>
      </c>
    </row>
    <row r="250" spans="1:9">
      <c r="A250" t="s">
        <v>5526</v>
      </c>
      <c r="B250" t="s">
        <v>198</v>
      </c>
      <c r="C250" t="s">
        <v>465</v>
      </c>
      <c r="D250" t="s">
        <v>3317</v>
      </c>
      <c r="E250" t="s">
        <v>3318</v>
      </c>
      <c r="F250" t="s">
        <v>185</v>
      </c>
      <c r="G250" t="s">
        <v>112</v>
      </c>
      <c r="H250" t="s">
        <v>113</v>
      </c>
      <c r="I250" t="s">
        <v>113</v>
      </c>
    </row>
    <row r="251" spans="1:9">
      <c r="A251" t="s">
        <v>5527</v>
      </c>
      <c r="B251" t="s">
        <v>198</v>
      </c>
      <c r="C251" t="s">
        <v>465</v>
      </c>
      <c r="D251" t="s">
        <v>3323</v>
      </c>
      <c r="E251" t="s">
        <v>3324</v>
      </c>
      <c r="F251" t="s">
        <v>268</v>
      </c>
      <c r="G251" t="s">
        <v>112</v>
      </c>
      <c r="H251" t="s">
        <v>113</v>
      </c>
      <c r="I251" t="s">
        <v>113</v>
      </c>
    </row>
    <row r="252" spans="1:9">
      <c r="A252" t="s">
        <v>5528</v>
      </c>
      <c r="B252" t="s">
        <v>198</v>
      </c>
      <c r="C252" t="s">
        <v>465</v>
      </c>
      <c r="D252" t="s">
        <v>4635</v>
      </c>
      <c r="E252" t="s">
        <v>4636</v>
      </c>
      <c r="F252" t="s">
        <v>183</v>
      </c>
      <c r="G252" t="s">
        <v>112</v>
      </c>
      <c r="H252" t="s">
        <v>113</v>
      </c>
      <c r="I252" t="s">
        <v>113</v>
      </c>
    </row>
    <row r="253" spans="1:9">
      <c r="A253" t="s">
        <v>5529</v>
      </c>
      <c r="B253" t="s">
        <v>198</v>
      </c>
      <c r="C253" t="s">
        <v>465</v>
      </c>
      <c r="D253" t="s">
        <v>4024</v>
      </c>
      <c r="E253" t="s">
        <v>4025</v>
      </c>
      <c r="F253" t="s">
        <v>186</v>
      </c>
      <c r="G253" t="s">
        <v>112</v>
      </c>
      <c r="H253" t="s">
        <v>149</v>
      </c>
      <c r="I253" t="s">
        <v>113</v>
      </c>
    </row>
    <row r="254" spans="1:9">
      <c r="A254" t="s">
        <v>5530</v>
      </c>
      <c r="B254" t="s">
        <v>198</v>
      </c>
      <c r="C254" t="s">
        <v>465</v>
      </c>
      <c r="D254" t="s">
        <v>2473</v>
      </c>
      <c r="E254" t="s">
        <v>2474</v>
      </c>
      <c r="F254" t="s">
        <v>276</v>
      </c>
      <c r="G254" t="s">
        <v>112</v>
      </c>
      <c r="H254" t="s">
        <v>149</v>
      </c>
      <c r="I254" t="s">
        <v>113</v>
      </c>
    </row>
    <row r="255" spans="1:9">
      <c r="A255" t="s">
        <v>5531</v>
      </c>
      <c r="B255" t="s">
        <v>198</v>
      </c>
      <c r="C255" t="s">
        <v>465</v>
      </c>
      <c r="D255" t="s">
        <v>2338</v>
      </c>
      <c r="E255" t="s">
        <v>2339</v>
      </c>
      <c r="F255" t="s">
        <v>280</v>
      </c>
      <c r="G255" t="s">
        <v>112</v>
      </c>
      <c r="H255" t="s">
        <v>113</v>
      </c>
      <c r="I255" t="s">
        <v>113</v>
      </c>
    </row>
    <row r="256" spans="1:9">
      <c r="A256" t="s">
        <v>5532</v>
      </c>
      <c r="B256" t="s">
        <v>198</v>
      </c>
      <c r="C256" t="s">
        <v>465</v>
      </c>
      <c r="D256" t="s">
        <v>1625</v>
      </c>
      <c r="E256" t="s">
        <v>1626</v>
      </c>
      <c r="F256" t="s">
        <v>345</v>
      </c>
      <c r="G256" t="s">
        <v>112</v>
      </c>
      <c r="H256" t="s">
        <v>113</v>
      </c>
      <c r="I256" t="s">
        <v>113</v>
      </c>
    </row>
    <row r="257" spans="1:9">
      <c r="A257" t="s">
        <v>5533</v>
      </c>
      <c r="B257" t="s">
        <v>198</v>
      </c>
      <c r="C257" t="s">
        <v>465</v>
      </c>
      <c r="D257" t="s">
        <v>2395</v>
      </c>
      <c r="E257" t="s">
        <v>2396</v>
      </c>
      <c r="F257" t="s">
        <v>223</v>
      </c>
      <c r="G257" t="s">
        <v>112</v>
      </c>
      <c r="H257" t="s">
        <v>113</v>
      </c>
      <c r="I257" t="s">
        <v>113</v>
      </c>
    </row>
    <row r="258" spans="1:9">
      <c r="A258" t="s">
        <v>5534</v>
      </c>
      <c r="B258" t="s">
        <v>198</v>
      </c>
      <c r="C258" t="s">
        <v>465</v>
      </c>
      <c r="D258" t="s">
        <v>2404</v>
      </c>
      <c r="E258" t="s">
        <v>2405</v>
      </c>
      <c r="F258" t="s">
        <v>400</v>
      </c>
      <c r="G258" t="s">
        <v>112</v>
      </c>
      <c r="H258" t="s">
        <v>113</v>
      </c>
      <c r="I258" t="s">
        <v>113</v>
      </c>
    </row>
    <row r="259" spans="1:9">
      <c r="A259" t="s">
        <v>5535</v>
      </c>
      <c r="B259" t="s">
        <v>198</v>
      </c>
      <c r="C259" t="s">
        <v>465</v>
      </c>
      <c r="D259" t="s">
        <v>2468</v>
      </c>
      <c r="E259" t="s">
        <v>2469</v>
      </c>
      <c r="F259" t="s">
        <v>264</v>
      </c>
      <c r="G259" t="s">
        <v>112</v>
      </c>
      <c r="H259" t="s">
        <v>113</v>
      </c>
      <c r="I259" t="s">
        <v>113</v>
      </c>
    </row>
    <row r="260" spans="1:9">
      <c r="A260" t="s">
        <v>5536</v>
      </c>
      <c r="B260" t="s">
        <v>198</v>
      </c>
      <c r="C260" t="s">
        <v>465</v>
      </c>
      <c r="D260" t="s">
        <v>2554</v>
      </c>
      <c r="E260" t="s">
        <v>2555</v>
      </c>
      <c r="F260" t="s">
        <v>260</v>
      </c>
      <c r="G260" t="s">
        <v>112</v>
      </c>
      <c r="H260" t="s">
        <v>113</v>
      </c>
      <c r="I260" t="s">
        <v>113</v>
      </c>
    </row>
    <row r="261" spans="1:9">
      <c r="A261" t="s">
        <v>5537</v>
      </c>
      <c r="B261" t="s">
        <v>198</v>
      </c>
      <c r="C261" t="s">
        <v>465</v>
      </c>
      <c r="D261" t="s">
        <v>4021</v>
      </c>
      <c r="E261" t="s">
        <v>4022</v>
      </c>
      <c r="F261" t="s">
        <v>402</v>
      </c>
      <c r="G261" t="s">
        <v>112</v>
      </c>
      <c r="H261" t="s">
        <v>113</v>
      </c>
      <c r="I261" t="s">
        <v>113</v>
      </c>
    </row>
    <row r="262" spans="1:9">
      <c r="A262" t="s">
        <v>5538</v>
      </c>
      <c r="B262" t="s">
        <v>198</v>
      </c>
      <c r="C262" t="s">
        <v>465</v>
      </c>
      <c r="D262" t="s">
        <v>4156</v>
      </c>
      <c r="E262" t="s">
        <v>4157</v>
      </c>
      <c r="F262" t="s">
        <v>332</v>
      </c>
      <c r="G262" t="s">
        <v>112</v>
      </c>
      <c r="H262" t="s">
        <v>113</v>
      </c>
      <c r="I262" t="s">
        <v>113</v>
      </c>
    </row>
    <row r="263" spans="1:9">
      <c r="A263" t="s">
        <v>5539</v>
      </c>
      <c r="B263" t="s">
        <v>2291</v>
      </c>
      <c r="C263" t="s">
        <v>375</v>
      </c>
      <c r="D263" t="s">
        <v>602</v>
      </c>
      <c r="E263" t="s">
        <v>1248</v>
      </c>
      <c r="F263" t="s">
        <v>185</v>
      </c>
      <c r="G263" t="s">
        <v>112</v>
      </c>
      <c r="H263" t="s">
        <v>113</v>
      </c>
      <c r="I263" t="s">
        <v>113</v>
      </c>
    </row>
    <row r="264" spans="1:9">
      <c r="A264" t="s">
        <v>5540</v>
      </c>
      <c r="B264" t="s">
        <v>2291</v>
      </c>
      <c r="C264" t="s">
        <v>375</v>
      </c>
      <c r="D264" t="s">
        <v>323</v>
      </c>
      <c r="E264" t="s">
        <v>443</v>
      </c>
      <c r="F264" t="s">
        <v>268</v>
      </c>
      <c r="G264" t="s">
        <v>112</v>
      </c>
      <c r="H264" t="s">
        <v>113</v>
      </c>
      <c r="I264" t="s">
        <v>113</v>
      </c>
    </row>
    <row r="265" spans="1:9">
      <c r="A265" t="s">
        <v>5541</v>
      </c>
      <c r="B265" t="s">
        <v>2291</v>
      </c>
      <c r="C265" t="s">
        <v>375</v>
      </c>
      <c r="D265" t="s">
        <v>330</v>
      </c>
      <c r="E265" t="s">
        <v>346</v>
      </c>
      <c r="F265" t="s">
        <v>183</v>
      </c>
      <c r="G265" t="s">
        <v>112</v>
      </c>
      <c r="H265" t="s">
        <v>113</v>
      </c>
      <c r="I265" t="s">
        <v>113</v>
      </c>
    </row>
    <row r="266" spans="1:9">
      <c r="A266" t="s">
        <v>5542</v>
      </c>
      <c r="B266" t="s">
        <v>2291</v>
      </c>
      <c r="C266" t="s">
        <v>375</v>
      </c>
      <c r="D266" t="s">
        <v>189</v>
      </c>
      <c r="E266" t="s">
        <v>500</v>
      </c>
      <c r="F266" t="s">
        <v>186</v>
      </c>
      <c r="G266" t="s">
        <v>112</v>
      </c>
      <c r="H266" t="s">
        <v>113</v>
      </c>
      <c r="I266" t="s">
        <v>113</v>
      </c>
    </row>
    <row r="267" spans="1:9">
      <c r="A267" t="s">
        <v>5543</v>
      </c>
      <c r="B267" t="s">
        <v>2291</v>
      </c>
      <c r="C267" t="s">
        <v>375</v>
      </c>
      <c r="D267" t="s">
        <v>406</v>
      </c>
      <c r="E267" t="s">
        <v>901</v>
      </c>
      <c r="F267" t="s">
        <v>276</v>
      </c>
      <c r="G267" t="s">
        <v>112</v>
      </c>
      <c r="H267" t="s">
        <v>113</v>
      </c>
      <c r="I267" t="s">
        <v>113</v>
      </c>
    </row>
    <row r="268" spans="1:9">
      <c r="A268" t="s">
        <v>5544</v>
      </c>
      <c r="B268" t="s">
        <v>2291</v>
      </c>
      <c r="C268" t="s">
        <v>375</v>
      </c>
      <c r="D268" t="s">
        <v>354</v>
      </c>
      <c r="E268" t="s">
        <v>1016</v>
      </c>
      <c r="F268" t="s">
        <v>280</v>
      </c>
      <c r="G268" t="s">
        <v>112</v>
      </c>
      <c r="H268" t="s">
        <v>113</v>
      </c>
      <c r="I268" t="s">
        <v>113</v>
      </c>
    </row>
    <row r="269" spans="1:9">
      <c r="A269" t="s">
        <v>5545</v>
      </c>
      <c r="B269" t="s">
        <v>2291</v>
      </c>
      <c r="C269" t="s">
        <v>375</v>
      </c>
      <c r="D269" t="s">
        <v>344</v>
      </c>
      <c r="E269" t="s">
        <v>1392</v>
      </c>
      <c r="F269" t="s">
        <v>345</v>
      </c>
      <c r="G269" t="s">
        <v>112</v>
      </c>
      <c r="H269" t="s">
        <v>113</v>
      </c>
      <c r="I269" t="s">
        <v>113</v>
      </c>
    </row>
    <row r="270" spans="1:9">
      <c r="A270" t="s">
        <v>5546</v>
      </c>
      <c r="B270" t="s">
        <v>2291</v>
      </c>
      <c r="C270" t="s">
        <v>375</v>
      </c>
      <c r="D270" t="s">
        <v>200</v>
      </c>
      <c r="E270" t="s">
        <v>1859</v>
      </c>
      <c r="F270" t="s">
        <v>223</v>
      </c>
      <c r="G270" t="s">
        <v>112</v>
      </c>
      <c r="H270" t="s">
        <v>113</v>
      </c>
      <c r="I270" t="s">
        <v>113</v>
      </c>
    </row>
    <row r="271" spans="1:9">
      <c r="A271" t="s">
        <v>5547</v>
      </c>
      <c r="B271" t="s">
        <v>2291</v>
      </c>
      <c r="C271" t="s">
        <v>375</v>
      </c>
      <c r="D271" t="s">
        <v>98</v>
      </c>
      <c r="E271" t="s">
        <v>2436</v>
      </c>
      <c r="F271" t="s">
        <v>400</v>
      </c>
      <c r="G271" t="s">
        <v>112</v>
      </c>
      <c r="H271" t="s">
        <v>113</v>
      </c>
      <c r="I271" t="s">
        <v>113</v>
      </c>
    </row>
    <row r="272" spans="1:9">
      <c r="A272" t="s">
        <v>5548</v>
      </c>
      <c r="B272" t="s">
        <v>2291</v>
      </c>
      <c r="C272" t="s">
        <v>375</v>
      </c>
      <c r="D272" t="s">
        <v>1063</v>
      </c>
      <c r="E272" t="s">
        <v>2503</v>
      </c>
      <c r="F272" t="s">
        <v>264</v>
      </c>
      <c r="G272" t="s">
        <v>112</v>
      </c>
      <c r="H272" t="s">
        <v>113</v>
      </c>
      <c r="I272" t="s">
        <v>113</v>
      </c>
    </row>
    <row r="273" spans="1:9">
      <c r="A273" t="s">
        <v>5549</v>
      </c>
      <c r="B273" t="s">
        <v>2291</v>
      </c>
      <c r="C273" t="s">
        <v>375</v>
      </c>
      <c r="D273" t="s">
        <v>1381</v>
      </c>
      <c r="E273" t="s">
        <v>2569</v>
      </c>
      <c r="F273" t="s">
        <v>260</v>
      </c>
      <c r="G273" t="s">
        <v>112</v>
      </c>
      <c r="H273" t="s">
        <v>113</v>
      </c>
      <c r="I273" t="s">
        <v>113</v>
      </c>
    </row>
    <row r="274" spans="1:9">
      <c r="A274" t="s">
        <v>5550</v>
      </c>
      <c r="B274" t="s">
        <v>2291</v>
      </c>
      <c r="C274" t="s">
        <v>375</v>
      </c>
      <c r="D274" t="s">
        <v>899</v>
      </c>
      <c r="E274" t="s">
        <v>2861</v>
      </c>
      <c r="F274" t="s">
        <v>402</v>
      </c>
      <c r="G274" t="s">
        <v>112</v>
      </c>
      <c r="H274" t="s">
        <v>113</v>
      </c>
      <c r="I274" t="s">
        <v>113</v>
      </c>
    </row>
    <row r="275" spans="1:9">
      <c r="A275" t="s">
        <v>5551</v>
      </c>
      <c r="B275" t="s">
        <v>2291</v>
      </c>
      <c r="C275" t="s">
        <v>375</v>
      </c>
      <c r="D275" t="s">
        <v>554</v>
      </c>
      <c r="E275" t="s">
        <v>3666</v>
      </c>
      <c r="F275" t="s">
        <v>332</v>
      </c>
      <c r="G275" t="s">
        <v>112</v>
      </c>
      <c r="H275" t="s">
        <v>113</v>
      </c>
      <c r="I275" t="s">
        <v>113</v>
      </c>
    </row>
    <row r="276" spans="1:9">
      <c r="A276" t="s">
        <v>5552</v>
      </c>
      <c r="B276" t="s">
        <v>2291</v>
      </c>
      <c r="C276" t="s">
        <v>375</v>
      </c>
      <c r="D276" t="s">
        <v>1979</v>
      </c>
      <c r="E276" t="s">
        <v>4260</v>
      </c>
      <c r="F276" t="s">
        <v>1071</v>
      </c>
      <c r="G276" t="s">
        <v>112</v>
      </c>
      <c r="H276" t="s">
        <v>113</v>
      </c>
      <c r="I276" t="s">
        <v>113</v>
      </c>
    </row>
    <row r="277" spans="1:9">
      <c r="A277" t="s">
        <v>5553</v>
      </c>
      <c r="B277" t="s">
        <v>2291</v>
      </c>
      <c r="C277" t="s">
        <v>375</v>
      </c>
      <c r="D277" t="s">
        <v>1706</v>
      </c>
      <c r="E277" t="s">
        <v>4432</v>
      </c>
      <c r="F277" t="s">
        <v>943</v>
      </c>
      <c r="G277" t="s">
        <v>112</v>
      </c>
      <c r="H277" t="s">
        <v>113</v>
      </c>
      <c r="I277" t="s">
        <v>113</v>
      </c>
    </row>
    <row r="278" spans="1:9">
      <c r="A278" t="s">
        <v>5554</v>
      </c>
      <c r="B278" t="s">
        <v>2291</v>
      </c>
      <c r="C278" t="s">
        <v>375</v>
      </c>
      <c r="D278" t="s">
        <v>205</v>
      </c>
      <c r="E278" t="s">
        <v>4620</v>
      </c>
      <c r="F278" t="s">
        <v>950</v>
      </c>
      <c r="G278" t="s">
        <v>112</v>
      </c>
      <c r="H278" t="s">
        <v>113</v>
      </c>
      <c r="I278" t="s">
        <v>113</v>
      </c>
    </row>
    <row r="279" spans="1:9">
      <c r="A279" t="s">
        <v>5555</v>
      </c>
      <c r="B279" t="s">
        <v>2308</v>
      </c>
      <c r="C279" t="s">
        <v>465</v>
      </c>
      <c r="D279" t="s">
        <v>3317</v>
      </c>
      <c r="E279" t="s">
        <v>3318</v>
      </c>
      <c r="F279" t="s">
        <v>185</v>
      </c>
      <c r="G279" t="s">
        <v>112</v>
      </c>
      <c r="H279" t="s">
        <v>113</v>
      </c>
      <c r="I279" t="s">
        <v>113</v>
      </c>
    </row>
    <row r="280" spans="1:9">
      <c r="A280" t="s">
        <v>5556</v>
      </c>
      <c r="B280" t="s">
        <v>2308</v>
      </c>
      <c r="C280" t="s">
        <v>465</v>
      </c>
      <c r="D280" t="s">
        <v>3323</v>
      </c>
      <c r="E280" t="s">
        <v>3324</v>
      </c>
      <c r="F280" t="s">
        <v>268</v>
      </c>
      <c r="G280" t="s">
        <v>112</v>
      </c>
      <c r="H280" t="s">
        <v>113</v>
      </c>
      <c r="I280" t="s">
        <v>113</v>
      </c>
    </row>
    <row r="281" spans="1:9">
      <c r="A281" t="s">
        <v>5557</v>
      </c>
      <c r="B281" t="s">
        <v>2308</v>
      </c>
      <c r="C281" t="s">
        <v>465</v>
      </c>
      <c r="D281" t="s">
        <v>4635</v>
      </c>
      <c r="E281" t="s">
        <v>4636</v>
      </c>
      <c r="F281" t="s">
        <v>183</v>
      </c>
      <c r="G281" t="s">
        <v>112</v>
      </c>
      <c r="H281" t="s">
        <v>113</v>
      </c>
      <c r="I281" t="s">
        <v>113</v>
      </c>
    </row>
    <row r="282" spans="1:9">
      <c r="A282" t="s">
        <v>5558</v>
      </c>
      <c r="B282" t="s">
        <v>2308</v>
      </c>
      <c r="C282" t="s">
        <v>465</v>
      </c>
      <c r="D282" t="s">
        <v>2338</v>
      </c>
      <c r="E282" t="s">
        <v>2339</v>
      </c>
      <c r="F282" t="s">
        <v>186</v>
      </c>
      <c r="G282" t="s">
        <v>112</v>
      </c>
      <c r="H282" t="s">
        <v>113</v>
      </c>
      <c r="I282" t="s">
        <v>113</v>
      </c>
    </row>
    <row r="283" spans="1:9">
      <c r="A283" t="s">
        <v>5559</v>
      </c>
      <c r="B283" t="s">
        <v>2308</v>
      </c>
      <c r="C283" t="s">
        <v>465</v>
      </c>
      <c r="D283" t="s">
        <v>1625</v>
      </c>
      <c r="E283" t="s">
        <v>1626</v>
      </c>
      <c r="F283" t="s">
        <v>276</v>
      </c>
      <c r="G283" t="s">
        <v>112</v>
      </c>
      <c r="H283" t="s">
        <v>113</v>
      </c>
      <c r="I283" t="s">
        <v>113</v>
      </c>
    </row>
    <row r="284" spans="1:9">
      <c r="A284" t="s">
        <v>5560</v>
      </c>
      <c r="B284" t="s">
        <v>2308</v>
      </c>
      <c r="C284" t="s">
        <v>465</v>
      </c>
      <c r="D284" t="s">
        <v>2835</v>
      </c>
      <c r="E284" t="s">
        <v>2836</v>
      </c>
      <c r="F284" t="s">
        <v>280</v>
      </c>
      <c r="G284" t="s">
        <v>112</v>
      </c>
      <c r="H284" t="s">
        <v>149</v>
      </c>
      <c r="I284" t="s">
        <v>113</v>
      </c>
    </row>
    <row r="285" spans="1:9">
      <c r="A285" t="s">
        <v>5561</v>
      </c>
      <c r="B285" t="s">
        <v>2308</v>
      </c>
      <c r="C285" t="s">
        <v>465</v>
      </c>
      <c r="D285" t="s">
        <v>1827</v>
      </c>
      <c r="E285" t="s">
        <v>1828</v>
      </c>
      <c r="F285" t="s">
        <v>345</v>
      </c>
      <c r="G285" t="s">
        <v>112</v>
      </c>
      <c r="H285" t="s">
        <v>113</v>
      </c>
      <c r="I285" t="s">
        <v>113</v>
      </c>
    </row>
    <row r="286" spans="1:9">
      <c r="A286" t="s">
        <v>5562</v>
      </c>
      <c r="B286" t="s">
        <v>2308</v>
      </c>
      <c r="C286" t="s">
        <v>465</v>
      </c>
      <c r="D286" t="s">
        <v>2395</v>
      </c>
      <c r="E286" t="s">
        <v>2396</v>
      </c>
      <c r="F286" t="s">
        <v>223</v>
      </c>
      <c r="G286" t="s">
        <v>112</v>
      </c>
      <c r="H286" t="s">
        <v>113</v>
      </c>
      <c r="I286" t="s">
        <v>113</v>
      </c>
    </row>
    <row r="287" spans="1:9">
      <c r="A287" t="s">
        <v>5563</v>
      </c>
      <c r="B287" t="s">
        <v>2308</v>
      </c>
      <c r="C287" t="s">
        <v>465</v>
      </c>
      <c r="D287" t="s">
        <v>2554</v>
      </c>
      <c r="E287" t="s">
        <v>2555</v>
      </c>
      <c r="F287" t="s">
        <v>400</v>
      </c>
      <c r="G287" t="s">
        <v>112</v>
      </c>
      <c r="H287" t="s">
        <v>113</v>
      </c>
      <c r="I287" t="s">
        <v>113</v>
      </c>
    </row>
    <row r="288" spans="1:9">
      <c r="A288" t="s">
        <v>5564</v>
      </c>
      <c r="B288" t="s">
        <v>2308</v>
      </c>
      <c r="C288" t="s">
        <v>465</v>
      </c>
      <c r="D288" t="s">
        <v>4156</v>
      </c>
      <c r="E288" t="s">
        <v>4157</v>
      </c>
      <c r="F288" t="s">
        <v>264</v>
      </c>
      <c r="G288" t="s">
        <v>112</v>
      </c>
      <c r="H288" t="s">
        <v>113</v>
      </c>
      <c r="I288" t="s">
        <v>113</v>
      </c>
    </row>
    <row r="289" spans="1:9">
      <c r="A289" t="s">
        <v>5565</v>
      </c>
      <c r="B289" t="s">
        <v>408</v>
      </c>
      <c r="C289" t="s">
        <v>1095</v>
      </c>
      <c r="D289" t="s">
        <v>2849</v>
      </c>
      <c r="E289" t="s">
        <v>2850</v>
      </c>
      <c r="F289" t="s">
        <v>185</v>
      </c>
      <c r="G289" t="s">
        <v>112</v>
      </c>
      <c r="H289" t="s">
        <v>113</v>
      </c>
      <c r="I289" t="s">
        <v>113</v>
      </c>
    </row>
    <row r="290" spans="1:9">
      <c r="A290" t="s">
        <v>5566</v>
      </c>
      <c r="B290" t="s">
        <v>408</v>
      </c>
      <c r="C290" t="s">
        <v>1095</v>
      </c>
      <c r="D290" t="s">
        <v>3615</v>
      </c>
      <c r="E290" t="s">
        <v>3616</v>
      </c>
      <c r="F290" t="s">
        <v>268</v>
      </c>
      <c r="G290" t="s">
        <v>112</v>
      </c>
      <c r="H290" t="s">
        <v>113</v>
      </c>
      <c r="I290" t="s">
        <v>113</v>
      </c>
    </row>
    <row r="291" spans="1:9">
      <c r="A291" t="s">
        <v>5567</v>
      </c>
      <c r="B291" t="s">
        <v>408</v>
      </c>
      <c r="C291" t="s">
        <v>1095</v>
      </c>
      <c r="D291" t="s">
        <v>2540</v>
      </c>
      <c r="E291" t="s">
        <v>2541</v>
      </c>
      <c r="F291" t="s">
        <v>183</v>
      </c>
      <c r="G291" t="s">
        <v>112</v>
      </c>
      <c r="H291" t="s">
        <v>113</v>
      </c>
      <c r="I291" t="s">
        <v>113</v>
      </c>
    </row>
    <row r="292" spans="1:9">
      <c r="A292" t="s">
        <v>5568</v>
      </c>
      <c r="B292" t="s">
        <v>408</v>
      </c>
      <c r="C292" t="s">
        <v>1095</v>
      </c>
      <c r="D292" t="s">
        <v>1594</v>
      </c>
      <c r="E292" t="s">
        <v>1595</v>
      </c>
      <c r="F292" t="s">
        <v>186</v>
      </c>
      <c r="G292" t="s">
        <v>112</v>
      </c>
      <c r="H292" t="s">
        <v>113</v>
      </c>
      <c r="I292" t="s">
        <v>113</v>
      </c>
    </row>
    <row r="293" spans="1:9">
      <c r="A293" t="s">
        <v>5569</v>
      </c>
      <c r="B293" t="s">
        <v>408</v>
      </c>
      <c r="C293" t="s">
        <v>1095</v>
      </c>
      <c r="D293" t="s">
        <v>1597</v>
      </c>
      <c r="E293" t="s">
        <v>1598</v>
      </c>
      <c r="F293" t="s">
        <v>276</v>
      </c>
      <c r="G293" t="s">
        <v>112</v>
      </c>
      <c r="H293" t="s">
        <v>113</v>
      </c>
      <c r="I293" t="s">
        <v>113</v>
      </c>
    </row>
    <row r="294" spans="1:9">
      <c r="A294" t="s">
        <v>5570</v>
      </c>
      <c r="B294" t="s">
        <v>408</v>
      </c>
      <c r="C294" t="s">
        <v>1095</v>
      </c>
      <c r="D294" t="s">
        <v>1528</v>
      </c>
      <c r="E294" t="s">
        <v>1529</v>
      </c>
      <c r="F294" t="s">
        <v>280</v>
      </c>
      <c r="G294" t="s">
        <v>112</v>
      </c>
      <c r="H294" t="s">
        <v>113</v>
      </c>
      <c r="I294" t="s">
        <v>113</v>
      </c>
    </row>
    <row r="295" spans="1:9">
      <c r="A295" t="s">
        <v>5571</v>
      </c>
      <c r="B295" t="s">
        <v>408</v>
      </c>
      <c r="C295" t="s">
        <v>1095</v>
      </c>
      <c r="D295" t="s">
        <v>1600</v>
      </c>
      <c r="E295" t="s">
        <v>1601</v>
      </c>
      <c r="F295" t="s">
        <v>345</v>
      </c>
      <c r="G295" t="s">
        <v>112</v>
      </c>
      <c r="H295" t="s">
        <v>113</v>
      </c>
      <c r="I295" t="s">
        <v>113</v>
      </c>
    </row>
    <row r="296" spans="1:9">
      <c r="A296" t="s">
        <v>5572</v>
      </c>
      <c r="B296" t="s">
        <v>408</v>
      </c>
      <c r="C296" t="s">
        <v>1095</v>
      </c>
      <c r="D296" t="s">
        <v>1603</v>
      </c>
      <c r="E296" t="s">
        <v>1604</v>
      </c>
      <c r="F296" t="s">
        <v>223</v>
      </c>
      <c r="G296" t="s">
        <v>112</v>
      </c>
      <c r="H296" t="s">
        <v>113</v>
      </c>
      <c r="I296" t="s">
        <v>113</v>
      </c>
    </row>
    <row r="297" spans="1:9">
      <c r="A297" t="s">
        <v>5573</v>
      </c>
      <c r="B297" t="s">
        <v>408</v>
      </c>
      <c r="C297" t="s">
        <v>1095</v>
      </c>
      <c r="D297" t="s">
        <v>1606</v>
      </c>
      <c r="E297" t="s">
        <v>1607</v>
      </c>
      <c r="F297" t="s">
        <v>400</v>
      </c>
      <c r="G297" t="s">
        <v>112</v>
      </c>
      <c r="H297" t="s">
        <v>113</v>
      </c>
      <c r="I297" t="s">
        <v>113</v>
      </c>
    </row>
    <row r="298" spans="1:9">
      <c r="A298" t="s">
        <v>5574</v>
      </c>
      <c r="B298" t="s">
        <v>408</v>
      </c>
      <c r="C298" t="s">
        <v>1095</v>
      </c>
      <c r="D298" t="s">
        <v>1610</v>
      </c>
      <c r="E298" t="s">
        <v>1611</v>
      </c>
      <c r="F298" t="s">
        <v>260</v>
      </c>
      <c r="G298" t="s">
        <v>112</v>
      </c>
      <c r="H298" t="s">
        <v>113</v>
      </c>
      <c r="I298" t="s">
        <v>113</v>
      </c>
    </row>
    <row r="299" spans="1:9">
      <c r="A299" t="s">
        <v>5575</v>
      </c>
      <c r="B299" t="s">
        <v>408</v>
      </c>
      <c r="C299" t="s">
        <v>1095</v>
      </c>
      <c r="D299" t="s">
        <v>1613</v>
      </c>
      <c r="E299" t="s">
        <v>1614</v>
      </c>
      <c r="F299" t="s">
        <v>402</v>
      </c>
      <c r="G299" t="s">
        <v>112</v>
      </c>
      <c r="H299" t="s">
        <v>113</v>
      </c>
      <c r="I299" t="s">
        <v>113</v>
      </c>
    </row>
    <row r="300" spans="1:9">
      <c r="A300" t="s">
        <v>5576</v>
      </c>
      <c r="B300" t="s">
        <v>408</v>
      </c>
      <c r="C300" t="s">
        <v>1095</v>
      </c>
      <c r="D300" t="s">
        <v>2234</v>
      </c>
      <c r="E300" t="s">
        <v>2235</v>
      </c>
      <c r="F300" t="s">
        <v>1071</v>
      </c>
      <c r="G300" t="s">
        <v>112</v>
      </c>
      <c r="H300" t="s">
        <v>113</v>
      </c>
      <c r="I300" t="s">
        <v>113</v>
      </c>
    </row>
    <row r="301" spans="1:9">
      <c r="A301" t="s">
        <v>5577</v>
      </c>
      <c r="B301" t="s">
        <v>408</v>
      </c>
      <c r="C301" t="s">
        <v>1095</v>
      </c>
      <c r="D301" t="s">
        <v>2240</v>
      </c>
      <c r="E301" t="s">
        <v>2241</v>
      </c>
      <c r="F301" t="s">
        <v>943</v>
      </c>
      <c r="G301" t="s">
        <v>112</v>
      </c>
      <c r="H301" t="s">
        <v>113</v>
      </c>
      <c r="I301" t="s">
        <v>113</v>
      </c>
    </row>
    <row r="302" spans="1:9">
      <c r="A302" t="s">
        <v>5578</v>
      </c>
      <c r="B302" t="s">
        <v>408</v>
      </c>
      <c r="C302" t="s">
        <v>1095</v>
      </c>
      <c r="D302" t="s">
        <v>2901</v>
      </c>
      <c r="E302" t="s">
        <v>2902</v>
      </c>
      <c r="F302" t="s">
        <v>950</v>
      </c>
      <c r="G302" t="s">
        <v>112</v>
      </c>
      <c r="H302" t="s">
        <v>113</v>
      </c>
      <c r="I302" t="s">
        <v>113</v>
      </c>
    </row>
    <row r="303" spans="1:9">
      <c r="A303" t="s">
        <v>5579</v>
      </c>
      <c r="B303" t="s">
        <v>408</v>
      </c>
      <c r="C303" t="s">
        <v>1095</v>
      </c>
      <c r="D303" t="s">
        <v>3994</v>
      </c>
      <c r="E303" t="s">
        <v>3995</v>
      </c>
      <c r="F303" t="s">
        <v>325</v>
      </c>
      <c r="G303" t="s">
        <v>112</v>
      </c>
      <c r="H303" t="s">
        <v>113</v>
      </c>
      <c r="I303" t="s">
        <v>113</v>
      </c>
    </row>
    <row r="304" spans="1:9">
      <c r="A304" t="s">
        <v>5580</v>
      </c>
      <c r="B304" t="s">
        <v>408</v>
      </c>
      <c r="C304" t="s">
        <v>1095</v>
      </c>
      <c r="D304" t="s">
        <v>4824</v>
      </c>
      <c r="E304" t="s">
        <v>4825</v>
      </c>
      <c r="F304" t="s">
        <v>1096</v>
      </c>
      <c r="G304" t="s">
        <v>112</v>
      </c>
      <c r="H304" t="s">
        <v>113</v>
      </c>
      <c r="I304" t="s">
        <v>113</v>
      </c>
    </row>
    <row r="305" spans="1:9">
      <c r="A305" t="s">
        <v>5581</v>
      </c>
      <c r="B305" t="s">
        <v>408</v>
      </c>
      <c r="C305" t="s">
        <v>1095</v>
      </c>
      <c r="D305" t="s">
        <v>3006</v>
      </c>
      <c r="E305" t="s">
        <v>3007</v>
      </c>
      <c r="F305" t="s">
        <v>1241</v>
      </c>
      <c r="G305" t="s">
        <v>112</v>
      </c>
      <c r="H305" t="s">
        <v>113</v>
      </c>
      <c r="I305" t="s">
        <v>113</v>
      </c>
    </row>
    <row r="306" spans="1:9">
      <c r="A306" t="s">
        <v>5582</v>
      </c>
      <c r="B306" t="s">
        <v>408</v>
      </c>
      <c r="C306" t="s">
        <v>1095</v>
      </c>
      <c r="D306" t="s">
        <v>3114</v>
      </c>
      <c r="E306" t="s">
        <v>3115</v>
      </c>
      <c r="F306" t="s">
        <v>708</v>
      </c>
      <c r="G306" t="s">
        <v>112</v>
      </c>
      <c r="H306" t="s">
        <v>113</v>
      </c>
      <c r="I306" t="s">
        <v>113</v>
      </c>
    </row>
    <row r="307" spans="1:9">
      <c r="A307" t="s">
        <v>5583</v>
      </c>
      <c r="B307" t="s">
        <v>408</v>
      </c>
      <c r="C307" t="s">
        <v>1095</v>
      </c>
      <c r="D307" t="s">
        <v>552</v>
      </c>
      <c r="E307" t="s">
        <v>553</v>
      </c>
      <c r="F307" t="s">
        <v>858</v>
      </c>
      <c r="G307" t="s">
        <v>112</v>
      </c>
      <c r="H307" t="s">
        <v>134</v>
      </c>
      <c r="I307" t="s">
        <v>134</v>
      </c>
    </row>
    <row r="308" spans="1:9">
      <c r="A308" t="s">
        <v>5584</v>
      </c>
      <c r="B308" t="s">
        <v>408</v>
      </c>
      <c r="C308" t="s">
        <v>1095</v>
      </c>
      <c r="D308" t="s">
        <v>2913</v>
      </c>
      <c r="E308" t="s">
        <v>2914</v>
      </c>
      <c r="F308" t="s">
        <v>1391</v>
      </c>
      <c r="G308" t="s">
        <v>112</v>
      </c>
      <c r="H308" t="s">
        <v>134</v>
      </c>
      <c r="I308" t="s">
        <v>134</v>
      </c>
    </row>
    <row r="309" spans="1:9">
      <c r="A309" t="s">
        <v>5585</v>
      </c>
      <c r="B309" t="s">
        <v>2494</v>
      </c>
      <c r="C309" t="s">
        <v>629</v>
      </c>
      <c r="D309" t="s">
        <v>421</v>
      </c>
      <c r="E309" t="s">
        <v>422</v>
      </c>
      <c r="F309" t="s">
        <v>185</v>
      </c>
      <c r="G309" t="s">
        <v>112</v>
      </c>
      <c r="H309" t="s">
        <v>113</v>
      </c>
      <c r="I309" t="s">
        <v>113</v>
      </c>
    </row>
    <row r="310" spans="1:9">
      <c r="A310" t="s">
        <v>5586</v>
      </c>
      <c r="B310" t="s">
        <v>2494</v>
      </c>
      <c r="C310" t="s">
        <v>629</v>
      </c>
      <c r="D310" t="s">
        <v>429</v>
      </c>
      <c r="E310" t="s">
        <v>430</v>
      </c>
      <c r="F310" t="s">
        <v>268</v>
      </c>
      <c r="G310" t="s">
        <v>112</v>
      </c>
      <c r="H310" t="s">
        <v>113</v>
      </c>
      <c r="I310" t="s">
        <v>113</v>
      </c>
    </row>
    <row r="311" spans="1:9">
      <c r="A311" t="s">
        <v>5587</v>
      </c>
      <c r="B311" t="s">
        <v>2494</v>
      </c>
      <c r="C311" t="s">
        <v>629</v>
      </c>
      <c r="D311" t="s">
        <v>545</v>
      </c>
      <c r="E311" t="s">
        <v>546</v>
      </c>
      <c r="F311" t="s">
        <v>183</v>
      </c>
      <c r="G311" t="s">
        <v>112</v>
      </c>
      <c r="H311" t="s">
        <v>113</v>
      </c>
      <c r="I311" t="s">
        <v>113</v>
      </c>
    </row>
    <row r="312" spans="1:9">
      <c r="A312" t="s">
        <v>5588</v>
      </c>
      <c r="B312" t="s">
        <v>2494</v>
      </c>
      <c r="C312" t="s">
        <v>629</v>
      </c>
      <c r="D312" t="s">
        <v>828</v>
      </c>
      <c r="E312" t="s">
        <v>829</v>
      </c>
      <c r="F312" t="s">
        <v>186</v>
      </c>
      <c r="G312" t="s">
        <v>112</v>
      </c>
      <c r="H312" t="s">
        <v>113</v>
      </c>
      <c r="I312" t="s">
        <v>113</v>
      </c>
    </row>
    <row r="313" spans="1:9">
      <c r="A313" t="s">
        <v>5589</v>
      </c>
      <c r="B313" t="s">
        <v>2494</v>
      </c>
      <c r="C313" t="s">
        <v>629</v>
      </c>
      <c r="D313" t="s">
        <v>835</v>
      </c>
      <c r="E313" t="s">
        <v>836</v>
      </c>
      <c r="F313" t="s">
        <v>276</v>
      </c>
      <c r="G313" t="s">
        <v>112</v>
      </c>
      <c r="H313" t="s">
        <v>113</v>
      </c>
      <c r="I313" t="s">
        <v>113</v>
      </c>
    </row>
    <row r="314" spans="1:9">
      <c r="A314" t="s">
        <v>5590</v>
      </c>
      <c r="B314" t="s">
        <v>2494</v>
      </c>
      <c r="C314" t="s">
        <v>629</v>
      </c>
      <c r="D314" t="s">
        <v>1941</v>
      </c>
      <c r="E314" t="s">
        <v>1942</v>
      </c>
      <c r="F314" t="s">
        <v>280</v>
      </c>
      <c r="G314" t="s">
        <v>112</v>
      </c>
      <c r="H314" t="s">
        <v>113</v>
      </c>
      <c r="I314" t="s">
        <v>113</v>
      </c>
    </row>
    <row r="315" spans="1:9">
      <c r="A315" t="s">
        <v>5591</v>
      </c>
      <c r="B315" t="s">
        <v>2494</v>
      </c>
      <c r="C315" t="s">
        <v>629</v>
      </c>
      <c r="D315" t="s">
        <v>2045</v>
      </c>
      <c r="E315" t="s">
        <v>2046</v>
      </c>
      <c r="F315" t="s">
        <v>345</v>
      </c>
      <c r="G315" t="s">
        <v>112</v>
      </c>
      <c r="H315" t="s">
        <v>113</v>
      </c>
      <c r="I315" t="s">
        <v>113</v>
      </c>
    </row>
    <row r="316" spans="1:9">
      <c r="A316" t="s">
        <v>5592</v>
      </c>
      <c r="B316" t="s">
        <v>2494</v>
      </c>
      <c r="C316" t="s">
        <v>629</v>
      </c>
      <c r="D316" t="s">
        <v>3243</v>
      </c>
      <c r="E316" t="s">
        <v>3244</v>
      </c>
      <c r="F316" t="s">
        <v>223</v>
      </c>
      <c r="G316" t="s">
        <v>112</v>
      </c>
      <c r="H316" t="s">
        <v>113</v>
      </c>
      <c r="I316" t="s">
        <v>113</v>
      </c>
    </row>
    <row r="317" spans="1:9">
      <c r="A317" t="s">
        <v>5593</v>
      </c>
      <c r="B317" t="s">
        <v>2494</v>
      </c>
      <c r="C317" t="s">
        <v>629</v>
      </c>
      <c r="D317" t="s">
        <v>4202</v>
      </c>
      <c r="E317" t="s">
        <v>4203</v>
      </c>
      <c r="F317" t="s">
        <v>400</v>
      </c>
      <c r="G317" t="s">
        <v>112</v>
      </c>
      <c r="H317" t="s">
        <v>113</v>
      </c>
      <c r="I317" t="s">
        <v>113</v>
      </c>
    </row>
    <row r="318" spans="1:9">
      <c r="A318" t="s">
        <v>5594</v>
      </c>
      <c r="B318" t="s">
        <v>2494</v>
      </c>
      <c r="C318" t="s">
        <v>629</v>
      </c>
      <c r="D318" t="s">
        <v>4632</v>
      </c>
      <c r="E318" t="s">
        <v>4633</v>
      </c>
      <c r="F318" t="s">
        <v>264</v>
      </c>
      <c r="G318" t="s">
        <v>112</v>
      </c>
      <c r="H318" t="s">
        <v>113</v>
      </c>
      <c r="I318" t="s">
        <v>113</v>
      </c>
    </row>
    <row r="319" spans="1:9">
      <c r="A319" t="s">
        <v>5595</v>
      </c>
      <c r="B319" t="s">
        <v>2494</v>
      </c>
      <c r="C319" t="s">
        <v>629</v>
      </c>
      <c r="D319" t="s">
        <v>2505</v>
      </c>
      <c r="E319" t="s">
        <v>2506</v>
      </c>
      <c r="F319" t="s">
        <v>260</v>
      </c>
      <c r="G319" t="s">
        <v>112</v>
      </c>
      <c r="H319" t="s">
        <v>113</v>
      </c>
      <c r="I319" t="s">
        <v>113</v>
      </c>
    </row>
    <row r="320" spans="1:9">
      <c r="A320" t="s">
        <v>5596</v>
      </c>
      <c r="B320" t="s">
        <v>2494</v>
      </c>
      <c r="C320" t="s">
        <v>629</v>
      </c>
      <c r="D320" t="s">
        <v>2507</v>
      </c>
      <c r="E320" t="s">
        <v>2508</v>
      </c>
      <c r="F320" t="s">
        <v>402</v>
      </c>
      <c r="G320" t="s">
        <v>112</v>
      </c>
      <c r="H320" t="s">
        <v>113</v>
      </c>
      <c r="I320" t="s">
        <v>113</v>
      </c>
    </row>
    <row r="321" spans="1:10">
      <c r="A321" t="s">
        <v>5597</v>
      </c>
      <c r="B321" t="s">
        <v>2494</v>
      </c>
      <c r="C321" t="s">
        <v>629</v>
      </c>
      <c r="D321" t="s">
        <v>2509</v>
      </c>
      <c r="E321" t="s">
        <v>2510</v>
      </c>
      <c r="F321" t="s">
        <v>332</v>
      </c>
      <c r="G321" t="s">
        <v>112</v>
      </c>
      <c r="H321" t="s">
        <v>113</v>
      </c>
      <c r="I321" t="s">
        <v>113</v>
      </c>
    </row>
    <row r="322" spans="1:10">
      <c r="A322" t="s">
        <v>5598</v>
      </c>
      <c r="B322" t="s">
        <v>2494</v>
      </c>
      <c r="C322" t="s">
        <v>629</v>
      </c>
      <c r="D322" t="s">
        <v>2511</v>
      </c>
      <c r="E322" t="s">
        <v>2512</v>
      </c>
      <c r="F322" t="s">
        <v>1071</v>
      </c>
      <c r="G322" t="s">
        <v>112</v>
      </c>
      <c r="H322" t="s">
        <v>113</v>
      </c>
      <c r="I322" t="s">
        <v>113</v>
      </c>
    </row>
    <row r="323" spans="1:10">
      <c r="A323" t="s">
        <v>5599</v>
      </c>
      <c r="B323" t="s">
        <v>2494</v>
      </c>
      <c r="C323" t="s">
        <v>629</v>
      </c>
      <c r="D323" t="s">
        <v>2514</v>
      </c>
      <c r="E323" t="s">
        <v>2515</v>
      </c>
      <c r="F323" t="s">
        <v>943</v>
      </c>
      <c r="G323" t="s">
        <v>112</v>
      </c>
      <c r="H323" t="s">
        <v>113</v>
      </c>
      <c r="I323" t="s">
        <v>113</v>
      </c>
    </row>
    <row r="324" spans="1:10">
      <c r="A324" t="s">
        <v>5600</v>
      </c>
      <c r="B324" t="s">
        <v>2494</v>
      </c>
      <c r="C324" t="s">
        <v>629</v>
      </c>
      <c r="D324" t="s">
        <v>2516</v>
      </c>
      <c r="E324" t="s">
        <v>2517</v>
      </c>
      <c r="F324" t="s">
        <v>950</v>
      </c>
      <c r="G324" t="s">
        <v>112</v>
      </c>
      <c r="H324" t="s">
        <v>113</v>
      </c>
      <c r="I324" t="s">
        <v>113</v>
      </c>
    </row>
    <row r="325" spans="1:10">
      <c r="A325" t="s">
        <v>5601</v>
      </c>
      <c r="B325" t="s">
        <v>2494</v>
      </c>
      <c r="C325" t="s">
        <v>629</v>
      </c>
      <c r="D325" t="s">
        <v>2518</v>
      </c>
      <c r="E325" t="s">
        <v>2519</v>
      </c>
      <c r="F325" t="s">
        <v>325</v>
      </c>
      <c r="G325" t="s">
        <v>112</v>
      </c>
      <c r="H325" t="s">
        <v>113</v>
      </c>
      <c r="I325" t="s">
        <v>113</v>
      </c>
    </row>
    <row r="326" spans="1:10">
      <c r="A326" t="s">
        <v>5602</v>
      </c>
      <c r="B326" t="s">
        <v>2494</v>
      </c>
      <c r="C326" t="s">
        <v>629</v>
      </c>
      <c r="D326" t="s">
        <v>2520</v>
      </c>
      <c r="E326" t="s">
        <v>2521</v>
      </c>
      <c r="F326" t="s">
        <v>466</v>
      </c>
      <c r="G326" t="s">
        <v>112</v>
      </c>
      <c r="H326" t="s">
        <v>113</v>
      </c>
      <c r="I326" t="s">
        <v>113</v>
      </c>
    </row>
    <row r="327" spans="1:10">
      <c r="A327" t="s">
        <v>5603</v>
      </c>
      <c r="B327" t="s">
        <v>2494</v>
      </c>
      <c r="C327" t="s">
        <v>629</v>
      </c>
      <c r="D327" t="s">
        <v>2855</v>
      </c>
      <c r="E327" t="s">
        <v>2856</v>
      </c>
      <c r="F327" t="s">
        <v>1096</v>
      </c>
      <c r="G327" t="s">
        <v>112</v>
      </c>
      <c r="H327" t="s">
        <v>113</v>
      </c>
      <c r="I327" t="s">
        <v>113</v>
      </c>
    </row>
    <row r="328" spans="1:10">
      <c r="A328" t="s">
        <v>5604</v>
      </c>
      <c r="B328" t="s">
        <v>2494</v>
      </c>
      <c r="C328" t="s">
        <v>629</v>
      </c>
      <c r="D328" t="s">
        <v>2894</v>
      </c>
      <c r="E328" t="s">
        <v>2895</v>
      </c>
      <c r="F328" t="s">
        <v>1241</v>
      </c>
      <c r="G328" t="s">
        <v>112</v>
      </c>
      <c r="H328" t="s">
        <v>134</v>
      </c>
      <c r="I328" t="s">
        <v>134</v>
      </c>
    </row>
    <row r="329" spans="1:10">
      <c r="A329" t="s">
        <v>5605</v>
      </c>
      <c r="B329" t="s">
        <v>2494</v>
      </c>
      <c r="C329" t="s">
        <v>629</v>
      </c>
      <c r="D329" t="s">
        <v>3489</v>
      </c>
      <c r="E329" t="s">
        <v>3480</v>
      </c>
      <c r="F329" t="s">
        <v>708</v>
      </c>
      <c r="G329" t="s">
        <v>112</v>
      </c>
      <c r="H329" t="s">
        <v>134</v>
      </c>
      <c r="I329" t="s">
        <v>3481</v>
      </c>
      <c r="J329" t="s">
        <v>5606</v>
      </c>
    </row>
    <row r="330" spans="1:10">
      <c r="A330" t="s">
        <v>5607</v>
      </c>
      <c r="B330" t="s">
        <v>2494</v>
      </c>
      <c r="C330" t="s">
        <v>629</v>
      </c>
      <c r="D330" t="s">
        <v>4946</v>
      </c>
      <c r="E330" t="s">
        <v>4947</v>
      </c>
      <c r="F330" t="s">
        <v>858</v>
      </c>
      <c r="G330" t="s">
        <v>112</v>
      </c>
      <c r="H330" t="s">
        <v>134</v>
      </c>
      <c r="I330" t="s">
        <v>3481</v>
      </c>
      <c r="J330" t="s">
        <v>5606</v>
      </c>
    </row>
    <row r="331" spans="1:10">
      <c r="A331" t="s">
        <v>5608</v>
      </c>
      <c r="B331" t="s">
        <v>2494</v>
      </c>
      <c r="C331" t="s">
        <v>629</v>
      </c>
      <c r="D331" t="s">
        <v>2471</v>
      </c>
      <c r="E331" t="s">
        <v>2472</v>
      </c>
      <c r="F331" t="s">
        <v>1391</v>
      </c>
      <c r="G331" t="s">
        <v>112</v>
      </c>
      <c r="H331" t="s">
        <v>134</v>
      </c>
      <c r="I331" t="s">
        <v>134</v>
      </c>
    </row>
    <row r="332" spans="1:10">
      <c r="A332" t="s">
        <v>5609</v>
      </c>
      <c r="B332" t="s">
        <v>2494</v>
      </c>
      <c r="C332" t="s">
        <v>629</v>
      </c>
      <c r="D332" t="s">
        <v>4796</v>
      </c>
      <c r="E332" t="s">
        <v>4797</v>
      </c>
      <c r="F332" t="s">
        <v>1591</v>
      </c>
      <c r="G332" t="s">
        <v>112</v>
      </c>
      <c r="H332" t="s">
        <v>134</v>
      </c>
      <c r="I332" t="s">
        <v>134</v>
      </c>
    </row>
    <row r="333" spans="1:10">
      <c r="A333" t="s">
        <v>5610</v>
      </c>
      <c r="B333" t="s">
        <v>148</v>
      </c>
      <c r="C333" t="s">
        <v>465</v>
      </c>
      <c r="D333" t="s">
        <v>2759</v>
      </c>
      <c r="E333" t="s">
        <v>2760</v>
      </c>
      <c r="F333" t="s">
        <v>185</v>
      </c>
      <c r="G333" t="s">
        <v>112</v>
      </c>
      <c r="H333" t="s">
        <v>113</v>
      </c>
      <c r="I333" t="s">
        <v>113</v>
      </c>
    </row>
    <row r="334" spans="1:10">
      <c r="A334" t="s">
        <v>5611</v>
      </c>
      <c r="B334" t="s">
        <v>143</v>
      </c>
      <c r="C334" t="s">
        <v>361</v>
      </c>
      <c r="D334" t="s">
        <v>2771</v>
      </c>
      <c r="E334" t="s">
        <v>2772</v>
      </c>
      <c r="F334" t="s">
        <v>185</v>
      </c>
      <c r="G334" t="s">
        <v>112</v>
      </c>
      <c r="H334" t="s">
        <v>113</v>
      </c>
      <c r="I334" t="s">
        <v>113</v>
      </c>
    </row>
    <row r="335" spans="1:10">
      <c r="A335" t="s">
        <v>5612</v>
      </c>
      <c r="B335" t="s">
        <v>142</v>
      </c>
      <c r="C335" t="s">
        <v>451</v>
      </c>
      <c r="D335" t="s">
        <v>2793</v>
      </c>
      <c r="E335" t="s">
        <v>2794</v>
      </c>
      <c r="F335" t="s">
        <v>185</v>
      </c>
      <c r="G335" t="s">
        <v>112</v>
      </c>
      <c r="H335" t="s">
        <v>113</v>
      </c>
      <c r="I335" t="s">
        <v>113</v>
      </c>
    </row>
    <row r="336" spans="1:10">
      <c r="A336" t="s">
        <v>5613</v>
      </c>
      <c r="B336" t="s">
        <v>146</v>
      </c>
      <c r="C336" t="s">
        <v>164</v>
      </c>
      <c r="D336" t="s">
        <v>2802</v>
      </c>
      <c r="E336" t="s">
        <v>2803</v>
      </c>
      <c r="F336" t="s">
        <v>185</v>
      </c>
      <c r="G336" t="s">
        <v>112</v>
      </c>
      <c r="H336" t="s">
        <v>113</v>
      </c>
      <c r="I336" t="s">
        <v>113</v>
      </c>
    </row>
    <row r="337" spans="1:9">
      <c r="A337" t="s">
        <v>5614</v>
      </c>
      <c r="B337" t="s">
        <v>2908</v>
      </c>
      <c r="C337" t="s">
        <v>1240</v>
      </c>
      <c r="D337" t="s">
        <v>2904</v>
      </c>
      <c r="E337" t="s">
        <v>2905</v>
      </c>
      <c r="F337" t="s">
        <v>5466</v>
      </c>
      <c r="G337" t="s">
        <v>112</v>
      </c>
      <c r="H337" t="s">
        <v>113</v>
      </c>
      <c r="I337" t="s">
        <v>113</v>
      </c>
    </row>
    <row r="338" spans="1:9">
      <c r="A338" t="s">
        <v>5615</v>
      </c>
      <c r="B338" t="s">
        <v>2908</v>
      </c>
      <c r="C338" t="s">
        <v>1240</v>
      </c>
      <c r="D338" t="s">
        <v>100</v>
      </c>
      <c r="E338" t="s">
        <v>2756</v>
      </c>
      <c r="F338" t="s">
        <v>5470</v>
      </c>
      <c r="G338" t="s">
        <v>112</v>
      </c>
      <c r="H338" t="s">
        <v>113</v>
      </c>
      <c r="I338" t="s">
        <v>113</v>
      </c>
    </row>
    <row r="339" spans="1:9">
      <c r="A339" t="s">
        <v>5616</v>
      </c>
      <c r="B339" t="s">
        <v>2977</v>
      </c>
      <c r="C339" t="s">
        <v>629</v>
      </c>
      <c r="D339" t="s">
        <v>3281</v>
      </c>
      <c r="E339" t="s">
        <v>3282</v>
      </c>
      <c r="F339" t="s">
        <v>185</v>
      </c>
      <c r="G339" t="s">
        <v>112</v>
      </c>
      <c r="H339" t="s">
        <v>2732</v>
      </c>
      <c r="I339" t="s">
        <v>2732</v>
      </c>
    </row>
    <row r="340" spans="1:9">
      <c r="A340" t="s">
        <v>5617</v>
      </c>
      <c r="B340" t="s">
        <v>2977</v>
      </c>
      <c r="C340" t="s">
        <v>629</v>
      </c>
      <c r="D340" t="s">
        <v>3258</v>
      </c>
      <c r="E340" t="s">
        <v>3259</v>
      </c>
      <c r="F340" t="s">
        <v>268</v>
      </c>
      <c r="G340" t="s">
        <v>112</v>
      </c>
      <c r="H340" t="s">
        <v>2732</v>
      </c>
      <c r="I340" t="s">
        <v>2732</v>
      </c>
    </row>
    <row r="341" spans="1:9">
      <c r="A341" t="s">
        <v>5618</v>
      </c>
      <c r="B341" t="s">
        <v>2977</v>
      </c>
      <c r="C341" t="s">
        <v>629</v>
      </c>
      <c r="D341" t="s">
        <v>2949</v>
      </c>
      <c r="E341" t="s">
        <v>2950</v>
      </c>
      <c r="F341" t="s">
        <v>183</v>
      </c>
      <c r="G341" t="s">
        <v>112</v>
      </c>
      <c r="H341" t="s">
        <v>2732</v>
      </c>
      <c r="I341" t="s">
        <v>2732</v>
      </c>
    </row>
    <row r="342" spans="1:9">
      <c r="A342" t="s">
        <v>5619</v>
      </c>
      <c r="B342" t="s">
        <v>2977</v>
      </c>
      <c r="C342" t="s">
        <v>629</v>
      </c>
      <c r="D342" t="s">
        <v>2810</v>
      </c>
      <c r="E342" t="s">
        <v>2811</v>
      </c>
      <c r="F342" t="s">
        <v>186</v>
      </c>
      <c r="G342" t="s">
        <v>112</v>
      </c>
      <c r="H342" t="s">
        <v>2732</v>
      </c>
      <c r="I342" t="s">
        <v>2732</v>
      </c>
    </row>
    <row r="343" spans="1:9">
      <c r="A343" t="s">
        <v>5620</v>
      </c>
      <c r="B343" t="s">
        <v>2977</v>
      </c>
      <c r="C343" t="s">
        <v>629</v>
      </c>
      <c r="D343" t="s">
        <v>1449</v>
      </c>
      <c r="E343" t="s">
        <v>1450</v>
      </c>
      <c r="F343" t="s">
        <v>276</v>
      </c>
      <c r="G343" t="s">
        <v>112</v>
      </c>
      <c r="H343" t="s">
        <v>2732</v>
      </c>
      <c r="I343" t="s">
        <v>2732</v>
      </c>
    </row>
    <row r="344" spans="1:9">
      <c r="A344" t="s">
        <v>5621</v>
      </c>
      <c r="B344" t="s">
        <v>2977</v>
      </c>
      <c r="C344" t="s">
        <v>629</v>
      </c>
      <c r="D344" t="s">
        <v>2869</v>
      </c>
      <c r="E344" t="s">
        <v>2870</v>
      </c>
      <c r="F344" t="s">
        <v>280</v>
      </c>
      <c r="G344" t="s">
        <v>112</v>
      </c>
      <c r="H344" t="s">
        <v>2732</v>
      </c>
      <c r="I344" t="s">
        <v>2732</v>
      </c>
    </row>
    <row r="345" spans="1:9">
      <c r="A345" t="s">
        <v>5622</v>
      </c>
      <c r="B345" t="s">
        <v>2977</v>
      </c>
      <c r="C345" t="s">
        <v>629</v>
      </c>
      <c r="D345" t="s">
        <v>4875</v>
      </c>
      <c r="E345" t="s">
        <v>4876</v>
      </c>
      <c r="F345" t="s">
        <v>345</v>
      </c>
      <c r="G345" t="s">
        <v>112</v>
      </c>
      <c r="H345" t="s">
        <v>2732</v>
      </c>
      <c r="I345" t="s">
        <v>2732</v>
      </c>
    </row>
    <row r="346" spans="1:9">
      <c r="A346" t="s">
        <v>5623</v>
      </c>
      <c r="B346" t="s">
        <v>2977</v>
      </c>
      <c r="C346" t="s">
        <v>629</v>
      </c>
      <c r="D346" t="s">
        <v>3091</v>
      </c>
      <c r="E346" t="s">
        <v>3092</v>
      </c>
      <c r="F346" t="s">
        <v>223</v>
      </c>
      <c r="G346" t="s">
        <v>112</v>
      </c>
      <c r="H346" t="s">
        <v>2732</v>
      </c>
      <c r="I346" t="s">
        <v>2732</v>
      </c>
    </row>
    <row r="347" spans="1:9">
      <c r="A347" t="s">
        <v>5624</v>
      </c>
      <c r="B347" t="s">
        <v>2977</v>
      </c>
      <c r="C347" t="s">
        <v>629</v>
      </c>
      <c r="D347" t="s">
        <v>3285</v>
      </c>
      <c r="E347" t="s">
        <v>3286</v>
      </c>
      <c r="F347" t="s">
        <v>400</v>
      </c>
      <c r="G347" t="s">
        <v>112</v>
      </c>
      <c r="H347" t="s">
        <v>271</v>
      </c>
      <c r="I347" t="s">
        <v>271</v>
      </c>
    </row>
    <row r="348" spans="1:9">
      <c r="A348" t="s">
        <v>5625</v>
      </c>
      <c r="B348" t="s">
        <v>2977</v>
      </c>
      <c r="C348" t="s">
        <v>629</v>
      </c>
      <c r="D348" t="s">
        <v>3288</v>
      </c>
      <c r="E348" t="s">
        <v>3289</v>
      </c>
      <c r="F348" t="s">
        <v>264</v>
      </c>
      <c r="G348" t="s">
        <v>112</v>
      </c>
      <c r="H348" t="s">
        <v>271</v>
      </c>
      <c r="I348" t="s">
        <v>271</v>
      </c>
    </row>
    <row r="349" spans="1:9">
      <c r="A349" t="s">
        <v>5626</v>
      </c>
      <c r="B349" t="s">
        <v>3048</v>
      </c>
      <c r="C349" t="s">
        <v>629</v>
      </c>
      <c r="D349" t="s">
        <v>2827</v>
      </c>
      <c r="E349" t="s">
        <v>2828</v>
      </c>
      <c r="F349" t="s">
        <v>185</v>
      </c>
      <c r="G349" t="s">
        <v>112</v>
      </c>
      <c r="H349" t="s">
        <v>113</v>
      </c>
      <c r="I349" t="s">
        <v>113</v>
      </c>
    </row>
    <row r="350" spans="1:9">
      <c r="A350" t="s">
        <v>5627</v>
      </c>
      <c r="B350" t="s">
        <v>3048</v>
      </c>
      <c r="C350" t="s">
        <v>629</v>
      </c>
      <c r="D350" t="s">
        <v>2724</v>
      </c>
      <c r="E350" t="s">
        <v>2725</v>
      </c>
      <c r="F350" t="s">
        <v>268</v>
      </c>
      <c r="G350" t="s">
        <v>112</v>
      </c>
      <c r="H350" t="s">
        <v>113</v>
      </c>
      <c r="I350" t="s">
        <v>113</v>
      </c>
    </row>
    <row r="351" spans="1:9">
      <c r="A351" t="s">
        <v>5628</v>
      </c>
      <c r="B351" t="s">
        <v>3048</v>
      </c>
      <c r="C351" t="s">
        <v>629</v>
      </c>
      <c r="D351" t="s">
        <v>4310</v>
      </c>
      <c r="E351" t="s">
        <v>4311</v>
      </c>
      <c r="F351" t="s">
        <v>183</v>
      </c>
      <c r="G351" t="s">
        <v>112</v>
      </c>
      <c r="H351" t="s">
        <v>113</v>
      </c>
      <c r="I351" t="s">
        <v>113</v>
      </c>
    </row>
    <row r="352" spans="1:9">
      <c r="A352" t="s">
        <v>5629</v>
      </c>
      <c r="B352" t="s">
        <v>3048</v>
      </c>
      <c r="C352" t="s">
        <v>629</v>
      </c>
      <c r="D352" t="s">
        <v>287</v>
      </c>
      <c r="E352" t="s">
        <v>288</v>
      </c>
      <c r="F352" t="s">
        <v>186</v>
      </c>
      <c r="G352" t="s">
        <v>112</v>
      </c>
      <c r="H352" t="s">
        <v>113</v>
      </c>
      <c r="I352" t="s">
        <v>113</v>
      </c>
    </row>
    <row r="353" spans="1:9">
      <c r="A353" t="s">
        <v>5630</v>
      </c>
      <c r="B353" t="s">
        <v>3048</v>
      </c>
      <c r="C353" t="s">
        <v>629</v>
      </c>
      <c r="D353" t="s">
        <v>1106</v>
      </c>
      <c r="E353" t="s">
        <v>1107</v>
      </c>
      <c r="F353" t="s">
        <v>276</v>
      </c>
      <c r="G353" t="s">
        <v>112</v>
      </c>
      <c r="H353" t="s">
        <v>113</v>
      </c>
      <c r="I353" t="s">
        <v>113</v>
      </c>
    </row>
    <row r="354" spans="1:9">
      <c r="A354" t="s">
        <v>5631</v>
      </c>
      <c r="B354" t="s">
        <v>3048</v>
      </c>
      <c r="C354" t="s">
        <v>629</v>
      </c>
      <c r="D354" t="s">
        <v>1108</v>
      </c>
      <c r="E354" t="s">
        <v>1109</v>
      </c>
      <c r="F354" t="s">
        <v>280</v>
      </c>
      <c r="G354" t="s">
        <v>112</v>
      </c>
      <c r="H354" t="s">
        <v>113</v>
      </c>
      <c r="I354" t="s">
        <v>113</v>
      </c>
    </row>
    <row r="355" spans="1:9">
      <c r="A355" t="s">
        <v>5632</v>
      </c>
      <c r="B355" t="s">
        <v>3054</v>
      </c>
      <c r="C355" t="s">
        <v>629</v>
      </c>
      <c r="D355" t="s">
        <v>1877</v>
      </c>
      <c r="E355" t="s">
        <v>1878</v>
      </c>
      <c r="F355" t="s">
        <v>185</v>
      </c>
      <c r="G355" t="s">
        <v>112</v>
      </c>
      <c r="H355" t="s">
        <v>113</v>
      </c>
      <c r="I355" t="s">
        <v>113</v>
      </c>
    </row>
    <row r="356" spans="1:9">
      <c r="A356" t="s">
        <v>5633</v>
      </c>
      <c r="B356" t="s">
        <v>3054</v>
      </c>
      <c r="C356" t="s">
        <v>629</v>
      </c>
      <c r="D356" t="s">
        <v>1578</v>
      </c>
      <c r="E356" t="s">
        <v>1579</v>
      </c>
      <c r="F356" t="s">
        <v>268</v>
      </c>
      <c r="G356" t="s">
        <v>112</v>
      </c>
      <c r="H356" t="s">
        <v>113</v>
      </c>
      <c r="I356" t="s">
        <v>113</v>
      </c>
    </row>
    <row r="357" spans="1:9">
      <c r="A357" t="s">
        <v>5634</v>
      </c>
      <c r="B357" t="s">
        <v>3054</v>
      </c>
      <c r="C357" t="s">
        <v>629</v>
      </c>
      <c r="D357" t="s">
        <v>4665</v>
      </c>
      <c r="E357" t="s">
        <v>4666</v>
      </c>
      <c r="F357" t="s">
        <v>183</v>
      </c>
      <c r="G357" t="s">
        <v>112</v>
      </c>
      <c r="H357" t="s">
        <v>134</v>
      </c>
      <c r="I357" t="s">
        <v>134</v>
      </c>
    </row>
    <row r="358" spans="1:9">
      <c r="A358" t="s">
        <v>5635</v>
      </c>
      <c r="B358" t="s">
        <v>3054</v>
      </c>
      <c r="C358" t="s">
        <v>629</v>
      </c>
      <c r="D358" t="s">
        <v>1227</v>
      </c>
      <c r="E358" t="s">
        <v>1228</v>
      </c>
      <c r="F358" t="s">
        <v>186</v>
      </c>
      <c r="G358" t="s">
        <v>112</v>
      </c>
      <c r="H358" t="s">
        <v>134</v>
      </c>
      <c r="I358" t="s">
        <v>134</v>
      </c>
    </row>
    <row r="359" spans="1:9">
      <c r="A359" t="s">
        <v>5636</v>
      </c>
      <c r="B359" t="s">
        <v>3054</v>
      </c>
      <c r="C359" t="s">
        <v>629</v>
      </c>
      <c r="D359" t="s">
        <v>3576</v>
      </c>
      <c r="E359" t="s">
        <v>3577</v>
      </c>
      <c r="F359" t="s">
        <v>276</v>
      </c>
      <c r="G359" t="s">
        <v>112</v>
      </c>
      <c r="H359" t="s">
        <v>113</v>
      </c>
      <c r="I359" t="s">
        <v>113</v>
      </c>
    </row>
    <row r="360" spans="1:9">
      <c r="A360" t="s">
        <v>5637</v>
      </c>
      <c r="B360" t="s">
        <v>3054</v>
      </c>
      <c r="C360" t="s">
        <v>629</v>
      </c>
      <c r="D360" t="s">
        <v>3802</v>
      </c>
      <c r="E360" t="s">
        <v>3803</v>
      </c>
      <c r="F360" t="s">
        <v>280</v>
      </c>
      <c r="G360" t="s">
        <v>112</v>
      </c>
      <c r="H360" t="s">
        <v>134</v>
      </c>
      <c r="I360" t="s">
        <v>134</v>
      </c>
    </row>
    <row r="361" spans="1:9">
      <c r="A361" t="s">
        <v>5638</v>
      </c>
      <c r="B361" t="s">
        <v>3054</v>
      </c>
      <c r="C361" t="s">
        <v>629</v>
      </c>
      <c r="D361" t="s">
        <v>3341</v>
      </c>
      <c r="E361" t="s">
        <v>3342</v>
      </c>
      <c r="F361" t="s">
        <v>345</v>
      </c>
      <c r="G361" t="s">
        <v>112</v>
      </c>
      <c r="H361" t="s">
        <v>134</v>
      </c>
      <c r="I361" t="s">
        <v>134</v>
      </c>
    </row>
    <row r="362" spans="1:9">
      <c r="A362" t="s">
        <v>5639</v>
      </c>
      <c r="B362" t="s">
        <v>3054</v>
      </c>
      <c r="C362" t="s">
        <v>629</v>
      </c>
      <c r="D362" t="s">
        <v>5007</v>
      </c>
      <c r="E362" t="s">
        <v>5008</v>
      </c>
      <c r="F362" t="s">
        <v>223</v>
      </c>
      <c r="G362" t="s">
        <v>112</v>
      </c>
      <c r="H362" t="s">
        <v>2732</v>
      </c>
      <c r="I362" t="s">
        <v>2732</v>
      </c>
    </row>
    <row r="363" spans="1:9">
      <c r="A363" t="s">
        <v>5640</v>
      </c>
      <c r="B363" t="s">
        <v>3054</v>
      </c>
      <c r="C363" t="s">
        <v>629</v>
      </c>
      <c r="D363" t="s">
        <v>5010</v>
      </c>
      <c r="E363" t="s">
        <v>5011</v>
      </c>
      <c r="F363" t="s">
        <v>400</v>
      </c>
      <c r="G363" t="s">
        <v>112</v>
      </c>
      <c r="H363" t="s">
        <v>2732</v>
      </c>
      <c r="I363" t="s">
        <v>2732</v>
      </c>
    </row>
    <row r="364" spans="1:9">
      <c r="A364" t="s">
        <v>5641</v>
      </c>
      <c r="B364" t="s">
        <v>3054</v>
      </c>
      <c r="C364" t="s">
        <v>629</v>
      </c>
      <c r="D364" t="s">
        <v>5013</v>
      </c>
      <c r="E364" t="s">
        <v>5014</v>
      </c>
      <c r="F364" t="s">
        <v>264</v>
      </c>
      <c r="G364" t="s">
        <v>112</v>
      </c>
      <c r="H364" t="s">
        <v>2732</v>
      </c>
      <c r="I364" t="s">
        <v>2732</v>
      </c>
    </row>
    <row r="365" spans="1:9">
      <c r="A365" t="s">
        <v>5642</v>
      </c>
      <c r="B365" t="s">
        <v>3054</v>
      </c>
      <c r="C365" t="s">
        <v>629</v>
      </c>
      <c r="D365" t="s">
        <v>5016</v>
      </c>
      <c r="E365" t="s">
        <v>5017</v>
      </c>
      <c r="F365" t="s">
        <v>260</v>
      </c>
      <c r="G365" t="s">
        <v>112</v>
      </c>
      <c r="H365" t="s">
        <v>2732</v>
      </c>
      <c r="I365" t="s">
        <v>2732</v>
      </c>
    </row>
    <row r="366" spans="1:9">
      <c r="A366" t="s">
        <v>5643</v>
      </c>
      <c r="B366" t="s">
        <v>3060</v>
      </c>
      <c r="C366" t="s">
        <v>629</v>
      </c>
      <c r="D366" t="s">
        <v>174</v>
      </c>
      <c r="E366" t="s">
        <v>175</v>
      </c>
      <c r="F366" t="s">
        <v>185</v>
      </c>
      <c r="G366" t="s">
        <v>112</v>
      </c>
      <c r="H366" t="s">
        <v>113</v>
      </c>
      <c r="I366" t="s">
        <v>113</v>
      </c>
    </row>
    <row r="367" spans="1:9">
      <c r="A367" t="s">
        <v>5644</v>
      </c>
      <c r="B367" t="s">
        <v>3060</v>
      </c>
      <c r="C367" t="s">
        <v>629</v>
      </c>
      <c r="D367" t="s">
        <v>1833</v>
      </c>
      <c r="E367" t="s">
        <v>1834</v>
      </c>
      <c r="F367" t="s">
        <v>268</v>
      </c>
      <c r="G367" t="s">
        <v>112</v>
      </c>
      <c r="H367" t="s">
        <v>113</v>
      </c>
      <c r="I367" t="s">
        <v>113</v>
      </c>
    </row>
    <row r="368" spans="1:9">
      <c r="A368" t="s">
        <v>5645</v>
      </c>
      <c r="B368" t="s">
        <v>3060</v>
      </c>
      <c r="C368" t="s">
        <v>629</v>
      </c>
      <c r="D368" t="s">
        <v>3461</v>
      </c>
      <c r="E368" t="s">
        <v>3462</v>
      </c>
      <c r="F368" t="s">
        <v>183</v>
      </c>
      <c r="G368" t="s">
        <v>112</v>
      </c>
      <c r="H368" t="s">
        <v>113</v>
      </c>
      <c r="I368" t="s">
        <v>113</v>
      </c>
    </row>
    <row r="369" spans="1:9">
      <c r="A369" t="s">
        <v>5646</v>
      </c>
      <c r="B369" t="s">
        <v>3066</v>
      </c>
      <c r="C369" t="s">
        <v>629</v>
      </c>
      <c r="D369" t="s">
        <v>5019</v>
      </c>
      <c r="E369" t="s">
        <v>5020</v>
      </c>
      <c r="F369" t="s">
        <v>185</v>
      </c>
      <c r="G369" t="s">
        <v>112</v>
      </c>
      <c r="H369" t="s">
        <v>113</v>
      </c>
      <c r="I369" t="s">
        <v>113</v>
      </c>
    </row>
    <row r="370" spans="1:9">
      <c r="A370" t="s">
        <v>5647</v>
      </c>
      <c r="B370" t="s">
        <v>3066</v>
      </c>
      <c r="C370" t="s">
        <v>629</v>
      </c>
      <c r="D370" t="s">
        <v>1563</v>
      </c>
      <c r="E370" t="s">
        <v>1564</v>
      </c>
      <c r="F370" t="s">
        <v>268</v>
      </c>
      <c r="G370" t="s">
        <v>112</v>
      </c>
      <c r="H370" t="s">
        <v>113</v>
      </c>
      <c r="I370" t="s">
        <v>113</v>
      </c>
    </row>
    <row r="371" spans="1:9">
      <c r="A371" t="s">
        <v>5648</v>
      </c>
      <c r="B371" t="s">
        <v>3066</v>
      </c>
      <c r="C371" t="s">
        <v>629</v>
      </c>
      <c r="D371" t="s">
        <v>4416</v>
      </c>
      <c r="E371" t="s">
        <v>4417</v>
      </c>
      <c r="F371" t="s">
        <v>183</v>
      </c>
      <c r="G371" t="s">
        <v>112</v>
      </c>
      <c r="H371" t="s">
        <v>113</v>
      </c>
      <c r="I371" t="s">
        <v>113</v>
      </c>
    </row>
    <row r="372" spans="1:9">
      <c r="A372" t="s">
        <v>5649</v>
      </c>
      <c r="B372" t="s">
        <v>109</v>
      </c>
      <c r="C372" t="s">
        <v>465</v>
      </c>
      <c r="D372" t="s">
        <v>4635</v>
      </c>
      <c r="E372" t="s">
        <v>4636</v>
      </c>
      <c r="F372" t="s">
        <v>185</v>
      </c>
      <c r="G372" t="s">
        <v>112</v>
      </c>
      <c r="H372" t="s">
        <v>113</v>
      </c>
      <c r="I372" t="s">
        <v>113</v>
      </c>
    </row>
    <row r="373" spans="1:9">
      <c r="A373" t="s">
        <v>5650</v>
      </c>
      <c r="B373" t="s">
        <v>109</v>
      </c>
      <c r="C373" t="s">
        <v>465</v>
      </c>
      <c r="D373" t="s">
        <v>4024</v>
      </c>
      <c r="E373" t="s">
        <v>4025</v>
      </c>
      <c r="F373" t="s">
        <v>268</v>
      </c>
      <c r="G373" t="s">
        <v>112</v>
      </c>
      <c r="H373" t="s">
        <v>113</v>
      </c>
      <c r="I373" t="s">
        <v>113</v>
      </c>
    </row>
    <row r="374" spans="1:9">
      <c r="A374" t="s">
        <v>5651</v>
      </c>
      <c r="B374" t="s">
        <v>109</v>
      </c>
      <c r="C374" t="s">
        <v>465</v>
      </c>
      <c r="D374" t="s">
        <v>2473</v>
      </c>
      <c r="E374" t="s">
        <v>2474</v>
      </c>
      <c r="F374" t="s">
        <v>183</v>
      </c>
      <c r="G374" t="s">
        <v>112</v>
      </c>
      <c r="H374" t="s">
        <v>149</v>
      </c>
      <c r="I374" t="s">
        <v>113</v>
      </c>
    </row>
    <row r="375" spans="1:9">
      <c r="A375" t="s">
        <v>5652</v>
      </c>
      <c r="B375" t="s">
        <v>109</v>
      </c>
      <c r="C375" t="s">
        <v>465</v>
      </c>
      <c r="D375" t="s">
        <v>2835</v>
      </c>
      <c r="E375" t="s">
        <v>2836</v>
      </c>
      <c r="F375" t="s">
        <v>186</v>
      </c>
      <c r="G375" t="s">
        <v>112</v>
      </c>
      <c r="H375" t="s">
        <v>149</v>
      </c>
      <c r="I375" t="s">
        <v>113</v>
      </c>
    </row>
    <row r="376" spans="1:9">
      <c r="A376" t="s">
        <v>5653</v>
      </c>
      <c r="B376" t="s">
        <v>109</v>
      </c>
      <c r="C376" t="s">
        <v>465</v>
      </c>
      <c r="D376" t="s">
        <v>2338</v>
      </c>
      <c r="E376" t="s">
        <v>2339</v>
      </c>
      <c r="F376" t="s">
        <v>276</v>
      </c>
      <c r="G376" t="s">
        <v>112</v>
      </c>
      <c r="H376" t="s">
        <v>113</v>
      </c>
      <c r="I376" t="s">
        <v>113</v>
      </c>
    </row>
    <row r="377" spans="1:9">
      <c r="A377" t="s">
        <v>5654</v>
      </c>
      <c r="B377" t="s">
        <v>109</v>
      </c>
      <c r="C377" t="s">
        <v>465</v>
      </c>
      <c r="D377" t="s">
        <v>1625</v>
      </c>
      <c r="E377" t="s">
        <v>1626</v>
      </c>
      <c r="F377" t="s">
        <v>280</v>
      </c>
      <c r="G377" t="s">
        <v>112</v>
      </c>
      <c r="H377" t="s">
        <v>113</v>
      </c>
      <c r="I377" t="s">
        <v>113</v>
      </c>
    </row>
    <row r="378" spans="1:9">
      <c r="A378" t="s">
        <v>5655</v>
      </c>
      <c r="B378" t="s">
        <v>109</v>
      </c>
      <c r="C378" t="s">
        <v>465</v>
      </c>
      <c r="D378" t="s">
        <v>1827</v>
      </c>
      <c r="E378" t="s">
        <v>1828</v>
      </c>
      <c r="F378" t="s">
        <v>345</v>
      </c>
      <c r="G378" t="s">
        <v>112</v>
      </c>
      <c r="H378" t="s">
        <v>113</v>
      </c>
      <c r="I378" t="s">
        <v>113</v>
      </c>
    </row>
    <row r="379" spans="1:9">
      <c r="A379" t="s">
        <v>5656</v>
      </c>
      <c r="B379" t="s">
        <v>109</v>
      </c>
      <c r="C379" t="s">
        <v>465</v>
      </c>
      <c r="D379" t="s">
        <v>2554</v>
      </c>
      <c r="E379" t="s">
        <v>2555</v>
      </c>
      <c r="F379" t="s">
        <v>223</v>
      </c>
      <c r="G379" t="s">
        <v>112</v>
      </c>
      <c r="H379" t="s">
        <v>113</v>
      </c>
      <c r="I379" t="s">
        <v>113</v>
      </c>
    </row>
    <row r="380" spans="1:9">
      <c r="A380" t="s">
        <v>5657</v>
      </c>
      <c r="B380" t="s">
        <v>109</v>
      </c>
      <c r="C380" t="s">
        <v>465</v>
      </c>
      <c r="D380" t="s">
        <v>2395</v>
      </c>
      <c r="E380" t="s">
        <v>2396</v>
      </c>
      <c r="F380" t="s">
        <v>400</v>
      </c>
      <c r="G380" t="s">
        <v>112</v>
      </c>
      <c r="H380" t="s">
        <v>113</v>
      </c>
      <c r="I380" t="s">
        <v>113</v>
      </c>
    </row>
    <row r="381" spans="1:9">
      <c r="A381" t="s">
        <v>5658</v>
      </c>
      <c r="B381" t="s">
        <v>109</v>
      </c>
      <c r="C381" t="s">
        <v>465</v>
      </c>
      <c r="D381" t="s">
        <v>2404</v>
      </c>
      <c r="E381" t="s">
        <v>2405</v>
      </c>
      <c r="F381" t="s">
        <v>264</v>
      </c>
      <c r="G381" t="s">
        <v>112</v>
      </c>
      <c r="H381" t="s">
        <v>113</v>
      </c>
      <c r="I381" t="s">
        <v>113</v>
      </c>
    </row>
    <row r="382" spans="1:9">
      <c r="A382" t="s">
        <v>5659</v>
      </c>
      <c r="B382" t="s">
        <v>109</v>
      </c>
      <c r="C382" t="s">
        <v>465</v>
      </c>
      <c r="D382" t="s">
        <v>2468</v>
      </c>
      <c r="E382" t="s">
        <v>2469</v>
      </c>
      <c r="F382" t="s">
        <v>260</v>
      </c>
      <c r="G382" t="s">
        <v>112</v>
      </c>
      <c r="H382" t="s">
        <v>113</v>
      </c>
      <c r="I382" t="s">
        <v>113</v>
      </c>
    </row>
    <row r="383" spans="1:9">
      <c r="A383" t="s">
        <v>5660</v>
      </c>
      <c r="B383" t="s">
        <v>109</v>
      </c>
      <c r="C383" t="s">
        <v>465</v>
      </c>
      <c r="D383" t="s">
        <v>2759</v>
      </c>
      <c r="E383" t="s">
        <v>2760</v>
      </c>
      <c r="F383" t="s">
        <v>1071</v>
      </c>
      <c r="G383" t="s">
        <v>112</v>
      </c>
      <c r="H383" t="s">
        <v>113</v>
      </c>
      <c r="I383" t="s">
        <v>113</v>
      </c>
    </row>
    <row r="384" spans="1:9">
      <c r="A384" t="s">
        <v>5661</v>
      </c>
      <c r="B384" t="s">
        <v>109</v>
      </c>
      <c r="C384" t="s">
        <v>465</v>
      </c>
      <c r="D384" t="s">
        <v>4021</v>
      </c>
      <c r="E384" t="s">
        <v>4022</v>
      </c>
      <c r="F384" t="s">
        <v>943</v>
      </c>
      <c r="G384" t="s">
        <v>112</v>
      </c>
      <c r="H384" t="s">
        <v>113</v>
      </c>
      <c r="I384" t="s">
        <v>113</v>
      </c>
    </row>
    <row r="385" spans="1:10">
      <c r="A385" t="s">
        <v>5662</v>
      </c>
      <c r="B385" t="s">
        <v>109</v>
      </c>
      <c r="C385" t="s">
        <v>465</v>
      </c>
      <c r="D385" t="s">
        <v>4156</v>
      </c>
      <c r="E385" t="s">
        <v>4157</v>
      </c>
      <c r="F385" t="s">
        <v>950</v>
      </c>
      <c r="G385" t="s">
        <v>112</v>
      </c>
      <c r="H385" t="s">
        <v>113</v>
      </c>
      <c r="I385" t="s">
        <v>113</v>
      </c>
    </row>
    <row r="386" spans="1:10">
      <c r="A386" t="s">
        <v>5663</v>
      </c>
      <c r="B386" t="s">
        <v>3098</v>
      </c>
      <c r="C386" t="s">
        <v>375</v>
      </c>
      <c r="D386" t="s">
        <v>57</v>
      </c>
      <c r="E386" t="s">
        <v>3366</v>
      </c>
      <c r="F386" t="s">
        <v>185</v>
      </c>
      <c r="G386" t="s">
        <v>112</v>
      </c>
      <c r="H386" t="s">
        <v>113</v>
      </c>
      <c r="I386" t="s">
        <v>113</v>
      </c>
    </row>
    <row r="387" spans="1:10">
      <c r="A387" t="s">
        <v>5664</v>
      </c>
      <c r="B387" t="s">
        <v>3098</v>
      </c>
      <c r="C387" t="s">
        <v>375</v>
      </c>
      <c r="D387" t="s">
        <v>36</v>
      </c>
      <c r="E387" t="s">
        <v>2456</v>
      </c>
      <c r="F387" t="s">
        <v>268</v>
      </c>
      <c r="G387" t="s">
        <v>112</v>
      </c>
      <c r="H387" t="s">
        <v>113</v>
      </c>
      <c r="I387" t="s">
        <v>113</v>
      </c>
    </row>
    <row r="388" spans="1:10">
      <c r="A388" t="s">
        <v>5665</v>
      </c>
      <c r="B388" t="s">
        <v>3133</v>
      </c>
      <c r="C388" t="s">
        <v>629</v>
      </c>
      <c r="D388" t="s">
        <v>3122</v>
      </c>
      <c r="E388" t="s">
        <v>3123</v>
      </c>
      <c r="F388" t="s">
        <v>185</v>
      </c>
      <c r="G388" t="s">
        <v>112</v>
      </c>
      <c r="H388" t="s">
        <v>113</v>
      </c>
      <c r="I388" t="s">
        <v>271</v>
      </c>
    </row>
    <row r="389" spans="1:10">
      <c r="A389" t="s">
        <v>5666</v>
      </c>
      <c r="B389" t="s">
        <v>3133</v>
      </c>
      <c r="C389" t="s">
        <v>629</v>
      </c>
      <c r="D389" t="s">
        <v>3126</v>
      </c>
      <c r="E389" t="s">
        <v>3127</v>
      </c>
      <c r="F389" t="s">
        <v>268</v>
      </c>
      <c r="G389" t="s">
        <v>112</v>
      </c>
      <c r="H389" t="s">
        <v>113</v>
      </c>
      <c r="I389" t="s">
        <v>271</v>
      </c>
    </row>
    <row r="390" spans="1:10">
      <c r="A390" t="s">
        <v>5667</v>
      </c>
      <c r="B390" t="s">
        <v>3133</v>
      </c>
      <c r="C390" t="s">
        <v>629</v>
      </c>
      <c r="D390" t="s">
        <v>3137</v>
      </c>
      <c r="E390" t="s">
        <v>3138</v>
      </c>
      <c r="F390" t="s">
        <v>183</v>
      </c>
      <c r="G390" t="s">
        <v>112</v>
      </c>
      <c r="H390" t="s">
        <v>113</v>
      </c>
      <c r="I390" t="s">
        <v>271</v>
      </c>
    </row>
    <row r="391" spans="1:10">
      <c r="A391" t="s">
        <v>5668</v>
      </c>
      <c r="B391" t="s">
        <v>3220</v>
      </c>
      <c r="C391" t="s">
        <v>629</v>
      </c>
      <c r="D391" t="s">
        <v>3886</v>
      </c>
      <c r="E391" t="s">
        <v>3887</v>
      </c>
      <c r="F391" t="s">
        <v>185</v>
      </c>
      <c r="G391" t="s">
        <v>112</v>
      </c>
      <c r="H391" t="s">
        <v>113</v>
      </c>
      <c r="I391" t="s">
        <v>113</v>
      </c>
    </row>
    <row r="392" spans="1:10">
      <c r="A392" t="s">
        <v>5669</v>
      </c>
      <c r="B392" t="s">
        <v>3220</v>
      </c>
      <c r="C392" t="s">
        <v>629</v>
      </c>
      <c r="D392" t="s">
        <v>3160</v>
      </c>
      <c r="E392" t="s">
        <v>3161</v>
      </c>
      <c r="F392" t="s">
        <v>268</v>
      </c>
      <c r="G392" t="s">
        <v>112</v>
      </c>
      <c r="H392" t="s">
        <v>113</v>
      </c>
      <c r="I392" t="s">
        <v>271</v>
      </c>
      <c r="J392" t="s">
        <v>5285</v>
      </c>
    </row>
    <row r="393" spans="1:10">
      <c r="A393" t="s">
        <v>5670</v>
      </c>
      <c r="B393" t="s">
        <v>3220</v>
      </c>
      <c r="C393" t="s">
        <v>629</v>
      </c>
      <c r="D393" t="s">
        <v>1312</v>
      </c>
      <c r="E393" t="s">
        <v>1313</v>
      </c>
      <c r="F393" t="s">
        <v>183</v>
      </c>
      <c r="G393" t="s">
        <v>112</v>
      </c>
      <c r="H393" t="s">
        <v>113</v>
      </c>
      <c r="I393" t="s">
        <v>113</v>
      </c>
    </row>
    <row r="394" spans="1:10">
      <c r="A394" t="s">
        <v>5671</v>
      </c>
      <c r="B394" t="s">
        <v>3220</v>
      </c>
      <c r="C394" t="s">
        <v>629</v>
      </c>
      <c r="D394" t="s">
        <v>445</v>
      </c>
      <c r="E394" t="s">
        <v>446</v>
      </c>
      <c r="F394" t="s">
        <v>186</v>
      </c>
      <c r="G394" t="s">
        <v>112</v>
      </c>
      <c r="H394" t="s">
        <v>113</v>
      </c>
      <c r="I394" t="s">
        <v>113</v>
      </c>
    </row>
    <row r="395" spans="1:10">
      <c r="A395" t="s">
        <v>5672</v>
      </c>
      <c r="B395" t="s">
        <v>110</v>
      </c>
      <c r="C395" t="s">
        <v>1095</v>
      </c>
      <c r="D395" t="s">
        <v>1594</v>
      </c>
      <c r="E395" t="s">
        <v>1595</v>
      </c>
      <c r="F395" t="s">
        <v>185</v>
      </c>
      <c r="G395" t="s">
        <v>112</v>
      </c>
      <c r="H395" t="s">
        <v>113</v>
      </c>
      <c r="I395" t="s">
        <v>113</v>
      </c>
    </row>
    <row r="396" spans="1:10">
      <c r="A396" t="s">
        <v>5673</v>
      </c>
      <c r="B396" t="s">
        <v>110</v>
      </c>
      <c r="C396" t="s">
        <v>1095</v>
      </c>
      <c r="D396" t="s">
        <v>1597</v>
      </c>
      <c r="E396" t="s">
        <v>1598</v>
      </c>
      <c r="F396" t="s">
        <v>268</v>
      </c>
      <c r="G396" t="s">
        <v>112</v>
      </c>
      <c r="H396" t="s">
        <v>113</v>
      </c>
      <c r="I396" t="s">
        <v>113</v>
      </c>
    </row>
    <row r="397" spans="1:10">
      <c r="A397" t="s">
        <v>5674</v>
      </c>
      <c r="B397" t="s">
        <v>110</v>
      </c>
      <c r="C397" t="s">
        <v>1095</v>
      </c>
      <c r="D397" t="s">
        <v>1528</v>
      </c>
      <c r="E397" t="s">
        <v>1529</v>
      </c>
      <c r="F397" t="s">
        <v>183</v>
      </c>
      <c r="G397" t="s">
        <v>112</v>
      </c>
      <c r="H397" t="s">
        <v>113</v>
      </c>
      <c r="I397" t="s">
        <v>113</v>
      </c>
    </row>
    <row r="398" spans="1:10">
      <c r="A398" t="s">
        <v>5675</v>
      </c>
      <c r="B398" t="s">
        <v>110</v>
      </c>
      <c r="C398" t="s">
        <v>1095</v>
      </c>
      <c r="D398" t="s">
        <v>1600</v>
      </c>
      <c r="E398" t="s">
        <v>1601</v>
      </c>
      <c r="F398" t="s">
        <v>186</v>
      </c>
      <c r="G398" t="s">
        <v>112</v>
      </c>
      <c r="H398" t="s">
        <v>113</v>
      </c>
      <c r="I398" t="s">
        <v>113</v>
      </c>
    </row>
    <row r="399" spans="1:10">
      <c r="A399" t="s">
        <v>5676</v>
      </c>
      <c r="B399" t="s">
        <v>110</v>
      </c>
      <c r="C399" t="s">
        <v>1095</v>
      </c>
      <c r="D399" t="s">
        <v>1603</v>
      </c>
      <c r="E399" t="s">
        <v>1604</v>
      </c>
      <c r="F399" t="s">
        <v>276</v>
      </c>
      <c r="G399" t="s">
        <v>112</v>
      </c>
      <c r="H399" t="s">
        <v>113</v>
      </c>
      <c r="I399" t="s">
        <v>113</v>
      </c>
    </row>
    <row r="400" spans="1:10">
      <c r="A400" t="s">
        <v>5677</v>
      </c>
      <c r="B400" t="s">
        <v>110</v>
      </c>
      <c r="C400" t="s">
        <v>1095</v>
      </c>
      <c r="D400" t="s">
        <v>1606</v>
      </c>
      <c r="E400" t="s">
        <v>1607</v>
      </c>
      <c r="F400" t="s">
        <v>280</v>
      </c>
      <c r="G400" t="s">
        <v>112</v>
      </c>
      <c r="H400" t="s">
        <v>113</v>
      </c>
      <c r="I400" t="s">
        <v>113</v>
      </c>
    </row>
    <row r="401" spans="1:9">
      <c r="A401" t="s">
        <v>5678</v>
      </c>
      <c r="B401" t="s">
        <v>110</v>
      </c>
      <c r="C401" t="s">
        <v>1095</v>
      </c>
      <c r="D401" t="s">
        <v>2849</v>
      </c>
      <c r="E401" t="s">
        <v>2850</v>
      </c>
      <c r="F401" t="s">
        <v>345</v>
      </c>
      <c r="G401" t="s">
        <v>112</v>
      </c>
      <c r="H401" t="s">
        <v>113</v>
      </c>
      <c r="I401" t="s">
        <v>113</v>
      </c>
    </row>
    <row r="402" spans="1:9">
      <c r="A402" t="s">
        <v>5679</v>
      </c>
      <c r="B402" t="s">
        <v>110</v>
      </c>
      <c r="C402" t="s">
        <v>1095</v>
      </c>
      <c r="D402" t="s">
        <v>1610</v>
      </c>
      <c r="E402" t="s">
        <v>1611</v>
      </c>
      <c r="F402" t="s">
        <v>223</v>
      </c>
      <c r="G402" t="s">
        <v>112</v>
      </c>
      <c r="H402" t="s">
        <v>113</v>
      </c>
      <c r="I402" t="s">
        <v>113</v>
      </c>
    </row>
    <row r="403" spans="1:9">
      <c r="A403" t="s">
        <v>5680</v>
      </c>
      <c r="B403" t="s">
        <v>110</v>
      </c>
      <c r="C403" t="s">
        <v>1095</v>
      </c>
      <c r="D403" t="s">
        <v>1613</v>
      </c>
      <c r="E403" t="s">
        <v>1614</v>
      </c>
      <c r="F403" t="s">
        <v>400</v>
      </c>
      <c r="G403" t="s">
        <v>112</v>
      </c>
      <c r="H403" t="s">
        <v>113</v>
      </c>
      <c r="I403" t="s">
        <v>113</v>
      </c>
    </row>
    <row r="404" spans="1:9">
      <c r="A404" t="s">
        <v>5681</v>
      </c>
      <c r="B404" t="s">
        <v>110</v>
      </c>
      <c r="C404" t="s">
        <v>1095</v>
      </c>
      <c r="D404" t="s">
        <v>3006</v>
      </c>
      <c r="E404" t="s">
        <v>3007</v>
      </c>
      <c r="F404" t="s">
        <v>264</v>
      </c>
      <c r="G404" t="s">
        <v>112</v>
      </c>
      <c r="H404" t="s">
        <v>113</v>
      </c>
      <c r="I404" t="s">
        <v>113</v>
      </c>
    </row>
    <row r="405" spans="1:9">
      <c r="A405" t="s">
        <v>5682</v>
      </c>
      <c r="B405" t="s">
        <v>110</v>
      </c>
      <c r="C405" t="s">
        <v>1095</v>
      </c>
      <c r="D405" t="s">
        <v>3114</v>
      </c>
      <c r="E405" t="s">
        <v>3115</v>
      </c>
      <c r="F405" t="s">
        <v>260</v>
      </c>
      <c r="G405" t="s">
        <v>112</v>
      </c>
      <c r="H405" t="s">
        <v>113</v>
      </c>
      <c r="I405" t="s">
        <v>113</v>
      </c>
    </row>
    <row r="406" spans="1:9">
      <c r="A406" t="s">
        <v>5683</v>
      </c>
      <c r="B406" t="s">
        <v>110</v>
      </c>
      <c r="C406" t="s">
        <v>1095</v>
      </c>
      <c r="D406" t="s">
        <v>552</v>
      </c>
      <c r="E406" t="s">
        <v>553</v>
      </c>
      <c r="F406" t="s">
        <v>402</v>
      </c>
      <c r="G406" t="s">
        <v>112</v>
      </c>
      <c r="H406" t="s">
        <v>134</v>
      </c>
      <c r="I406" t="s">
        <v>134</v>
      </c>
    </row>
    <row r="407" spans="1:9">
      <c r="A407" t="s">
        <v>5684</v>
      </c>
      <c r="B407" t="s">
        <v>110</v>
      </c>
      <c r="C407" t="s">
        <v>1095</v>
      </c>
      <c r="D407" t="s">
        <v>2913</v>
      </c>
      <c r="E407" t="s">
        <v>2914</v>
      </c>
      <c r="F407" t="s">
        <v>332</v>
      </c>
      <c r="G407" t="s">
        <v>112</v>
      </c>
      <c r="H407" t="s">
        <v>134</v>
      </c>
      <c r="I407" t="s">
        <v>134</v>
      </c>
    </row>
    <row r="408" spans="1:9">
      <c r="A408" t="s">
        <v>5685</v>
      </c>
      <c r="B408" t="s">
        <v>3227</v>
      </c>
      <c r="C408" t="s">
        <v>629</v>
      </c>
      <c r="D408" t="s">
        <v>566</v>
      </c>
      <c r="E408" t="s">
        <v>567</v>
      </c>
      <c r="F408" t="s">
        <v>185</v>
      </c>
      <c r="G408" t="s">
        <v>112</v>
      </c>
      <c r="H408" t="s">
        <v>113</v>
      </c>
      <c r="I408" t="s">
        <v>113</v>
      </c>
    </row>
    <row r="409" spans="1:9">
      <c r="A409" t="s">
        <v>5686</v>
      </c>
      <c r="B409" t="s">
        <v>3227</v>
      </c>
      <c r="C409" t="s">
        <v>629</v>
      </c>
      <c r="D409" t="s">
        <v>1690</v>
      </c>
      <c r="E409" t="s">
        <v>1691</v>
      </c>
      <c r="F409" t="s">
        <v>268</v>
      </c>
      <c r="G409" t="s">
        <v>112</v>
      </c>
      <c r="H409" t="s">
        <v>113</v>
      </c>
      <c r="I409" t="s">
        <v>113</v>
      </c>
    </row>
    <row r="410" spans="1:9">
      <c r="A410" t="s">
        <v>5687</v>
      </c>
      <c r="B410" t="s">
        <v>3227</v>
      </c>
      <c r="C410" t="s">
        <v>629</v>
      </c>
      <c r="D410" t="s">
        <v>2360</v>
      </c>
      <c r="E410" t="s">
        <v>2361</v>
      </c>
      <c r="F410" t="s">
        <v>183</v>
      </c>
      <c r="G410" t="s">
        <v>112</v>
      </c>
      <c r="H410" t="s">
        <v>113</v>
      </c>
      <c r="I410" t="s">
        <v>113</v>
      </c>
    </row>
    <row r="411" spans="1:9">
      <c r="A411" t="s">
        <v>5688</v>
      </c>
      <c r="B411" t="s">
        <v>3227</v>
      </c>
      <c r="C411" t="s">
        <v>629</v>
      </c>
      <c r="D411" t="s">
        <v>3621</v>
      </c>
      <c r="E411" t="s">
        <v>3622</v>
      </c>
      <c r="F411" t="s">
        <v>186</v>
      </c>
      <c r="G411" t="s">
        <v>112</v>
      </c>
      <c r="H411" t="s">
        <v>113</v>
      </c>
      <c r="I411" t="s">
        <v>113</v>
      </c>
    </row>
    <row r="412" spans="1:9">
      <c r="A412" t="s">
        <v>5689</v>
      </c>
      <c r="B412" t="s">
        <v>3227</v>
      </c>
      <c r="C412" t="s">
        <v>629</v>
      </c>
      <c r="D412" t="s">
        <v>3650</v>
      </c>
      <c r="E412" t="s">
        <v>3651</v>
      </c>
      <c r="F412" t="s">
        <v>276</v>
      </c>
      <c r="G412" t="s">
        <v>112</v>
      </c>
      <c r="H412" t="s">
        <v>113</v>
      </c>
      <c r="I412" t="s">
        <v>113</v>
      </c>
    </row>
    <row r="413" spans="1:9">
      <c r="A413" t="s">
        <v>5690</v>
      </c>
      <c r="B413" t="s">
        <v>3227</v>
      </c>
      <c r="C413" t="s">
        <v>629</v>
      </c>
      <c r="D413" t="s">
        <v>3693</v>
      </c>
      <c r="E413" t="s">
        <v>3694</v>
      </c>
      <c r="F413" t="s">
        <v>280</v>
      </c>
      <c r="G413" t="s">
        <v>112</v>
      </c>
      <c r="H413" t="s">
        <v>113</v>
      </c>
      <c r="I413" t="s">
        <v>113</v>
      </c>
    </row>
    <row r="414" spans="1:9">
      <c r="A414" t="s">
        <v>5691</v>
      </c>
      <c r="B414" t="s">
        <v>3227</v>
      </c>
      <c r="C414" t="s">
        <v>629</v>
      </c>
      <c r="D414" t="s">
        <v>4162</v>
      </c>
      <c r="E414" t="s">
        <v>4163</v>
      </c>
      <c r="F414" t="s">
        <v>345</v>
      </c>
      <c r="G414" t="s">
        <v>112</v>
      </c>
      <c r="H414" t="s">
        <v>134</v>
      </c>
      <c r="I414" t="s">
        <v>134</v>
      </c>
    </row>
    <row r="415" spans="1:9">
      <c r="A415" t="s">
        <v>5692</v>
      </c>
      <c r="B415" t="s">
        <v>3227</v>
      </c>
      <c r="C415" t="s">
        <v>629</v>
      </c>
      <c r="D415" t="s">
        <v>1396</v>
      </c>
      <c r="E415" t="s">
        <v>1397</v>
      </c>
      <c r="F415" t="s">
        <v>223</v>
      </c>
      <c r="G415" t="s">
        <v>112</v>
      </c>
      <c r="H415" t="s">
        <v>134</v>
      </c>
      <c r="I415" t="s">
        <v>134</v>
      </c>
    </row>
    <row r="416" spans="1:9">
      <c r="A416" t="s">
        <v>5693</v>
      </c>
      <c r="B416" t="s">
        <v>3227</v>
      </c>
      <c r="C416" t="s">
        <v>629</v>
      </c>
      <c r="D416" t="s">
        <v>1270</v>
      </c>
      <c r="E416" t="s">
        <v>1271</v>
      </c>
      <c r="F416" t="s">
        <v>400</v>
      </c>
      <c r="G416" t="s">
        <v>112</v>
      </c>
      <c r="H416" t="s">
        <v>134</v>
      </c>
      <c r="I416" t="s">
        <v>134</v>
      </c>
    </row>
    <row r="417" spans="1:9">
      <c r="A417" t="s">
        <v>5694</v>
      </c>
      <c r="B417" t="s">
        <v>5160</v>
      </c>
      <c r="C417" t="s">
        <v>629</v>
      </c>
      <c r="D417" t="s">
        <v>5099</v>
      </c>
      <c r="E417" t="s">
        <v>5100</v>
      </c>
      <c r="F417" t="s">
        <v>185</v>
      </c>
      <c r="G417" t="s">
        <v>112</v>
      </c>
      <c r="H417" t="s">
        <v>2732</v>
      </c>
      <c r="I417" t="s">
        <v>2732</v>
      </c>
    </row>
    <row r="418" spans="1:9">
      <c r="A418" t="s">
        <v>5695</v>
      </c>
      <c r="B418" t="s">
        <v>5160</v>
      </c>
      <c r="C418" t="s">
        <v>629</v>
      </c>
      <c r="D418" t="s">
        <v>5102</v>
      </c>
      <c r="E418" t="s">
        <v>5103</v>
      </c>
      <c r="F418" t="s">
        <v>268</v>
      </c>
      <c r="G418" t="s">
        <v>112</v>
      </c>
      <c r="H418" t="s">
        <v>2732</v>
      </c>
      <c r="I418" t="s">
        <v>2732</v>
      </c>
    </row>
    <row r="419" spans="1:9">
      <c r="A419" t="s">
        <v>5696</v>
      </c>
      <c r="B419" t="s">
        <v>5160</v>
      </c>
      <c r="C419" t="s">
        <v>629</v>
      </c>
      <c r="D419" t="s">
        <v>5105</v>
      </c>
      <c r="E419" t="s">
        <v>5106</v>
      </c>
      <c r="F419" t="s">
        <v>183</v>
      </c>
      <c r="G419" t="s">
        <v>112</v>
      </c>
      <c r="H419" t="s">
        <v>2732</v>
      </c>
      <c r="I419" t="s">
        <v>2732</v>
      </c>
    </row>
    <row r="420" spans="1:9">
      <c r="A420" t="s">
        <v>5697</v>
      </c>
      <c r="B420" t="s">
        <v>5168</v>
      </c>
      <c r="C420" t="s">
        <v>164</v>
      </c>
      <c r="D420" t="s">
        <v>5108</v>
      </c>
      <c r="E420" t="s">
        <v>5109</v>
      </c>
      <c r="F420" t="s">
        <v>185</v>
      </c>
      <c r="G420" t="s">
        <v>112</v>
      </c>
      <c r="H420" t="s">
        <v>2732</v>
      </c>
      <c r="I420" t="s">
        <v>2732</v>
      </c>
    </row>
    <row r="421" spans="1:9">
      <c r="A421" t="s">
        <v>5698</v>
      </c>
      <c r="B421" t="s">
        <v>5168</v>
      </c>
      <c r="C421" t="s">
        <v>164</v>
      </c>
      <c r="D421" t="s">
        <v>5112</v>
      </c>
      <c r="E421" t="s">
        <v>5113</v>
      </c>
      <c r="F421" t="s">
        <v>268</v>
      </c>
      <c r="G421" t="s">
        <v>112</v>
      </c>
      <c r="H421" t="s">
        <v>2732</v>
      </c>
      <c r="I421" t="s">
        <v>2732</v>
      </c>
    </row>
    <row r="422" spans="1:9">
      <c r="A422" t="s">
        <v>5699</v>
      </c>
      <c r="B422" t="s">
        <v>5168</v>
      </c>
      <c r="C422" t="s">
        <v>164</v>
      </c>
      <c r="D422" t="s">
        <v>5116</v>
      </c>
      <c r="E422" t="s">
        <v>5117</v>
      </c>
      <c r="F422" t="s">
        <v>183</v>
      </c>
      <c r="G422" t="s">
        <v>112</v>
      </c>
      <c r="H422" t="s">
        <v>2732</v>
      </c>
      <c r="I422" t="s">
        <v>2732</v>
      </c>
    </row>
    <row r="423" spans="1:9">
      <c r="A423" t="s">
        <v>5700</v>
      </c>
      <c r="B423" t="s">
        <v>5168</v>
      </c>
      <c r="C423" t="s">
        <v>164</v>
      </c>
      <c r="D423" t="s">
        <v>5120</v>
      </c>
      <c r="E423" t="s">
        <v>5121</v>
      </c>
      <c r="F423" t="s">
        <v>186</v>
      </c>
      <c r="G423" t="s">
        <v>112</v>
      </c>
      <c r="H423" t="s">
        <v>2732</v>
      </c>
      <c r="I423" t="s">
        <v>2732</v>
      </c>
    </row>
    <row r="424" spans="1:9">
      <c r="A424" t="s">
        <v>5701</v>
      </c>
      <c r="B424" t="s">
        <v>5164</v>
      </c>
      <c r="C424" t="s">
        <v>629</v>
      </c>
      <c r="D424" t="s">
        <v>5124</v>
      </c>
      <c r="E424" t="s">
        <v>5125</v>
      </c>
      <c r="F424" t="s">
        <v>185</v>
      </c>
      <c r="G424" t="s">
        <v>112</v>
      </c>
      <c r="H424" t="s">
        <v>2732</v>
      </c>
      <c r="I424" t="s">
        <v>2732</v>
      </c>
    </row>
    <row r="425" spans="1:9">
      <c r="A425" t="s">
        <v>5702</v>
      </c>
      <c r="B425" t="s">
        <v>5164</v>
      </c>
      <c r="C425" t="s">
        <v>629</v>
      </c>
      <c r="D425" t="s">
        <v>5127</v>
      </c>
      <c r="E425" t="s">
        <v>5128</v>
      </c>
      <c r="F425" t="s">
        <v>268</v>
      </c>
      <c r="G425" t="s">
        <v>112</v>
      </c>
      <c r="H425" t="s">
        <v>2732</v>
      </c>
      <c r="I425" t="s">
        <v>2732</v>
      </c>
    </row>
    <row r="426" spans="1:9">
      <c r="A426" t="s">
        <v>5703</v>
      </c>
      <c r="B426" t="s">
        <v>5164</v>
      </c>
      <c r="C426" t="s">
        <v>629</v>
      </c>
      <c r="D426" t="s">
        <v>5130</v>
      </c>
      <c r="E426" t="s">
        <v>5131</v>
      </c>
      <c r="F426" t="s">
        <v>183</v>
      </c>
      <c r="G426" t="s">
        <v>112</v>
      </c>
      <c r="H426" t="s">
        <v>2732</v>
      </c>
      <c r="I426" t="s">
        <v>2732</v>
      </c>
    </row>
    <row r="427" spans="1:9">
      <c r="A427" t="s">
        <v>5704</v>
      </c>
      <c r="B427" t="s">
        <v>1117</v>
      </c>
      <c r="C427" t="s">
        <v>164</v>
      </c>
      <c r="D427" t="s">
        <v>203</v>
      </c>
      <c r="E427" t="s">
        <v>204</v>
      </c>
      <c r="F427" t="s">
        <v>185</v>
      </c>
      <c r="G427" t="s">
        <v>112</v>
      </c>
      <c r="H427" t="s">
        <v>113</v>
      </c>
      <c r="I427" t="s">
        <v>113</v>
      </c>
    </row>
    <row r="428" spans="1:9">
      <c r="A428" t="s">
        <v>5705</v>
      </c>
      <c r="B428" t="s">
        <v>1117</v>
      </c>
      <c r="C428" t="s">
        <v>164</v>
      </c>
      <c r="D428" t="s">
        <v>1042</v>
      </c>
      <c r="E428" t="s">
        <v>1043</v>
      </c>
      <c r="F428" t="s">
        <v>268</v>
      </c>
      <c r="G428" t="s">
        <v>112</v>
      </c>
      <c r="H428" t="s">
        <v>113</v>
      </c>
      <c r="I428" t="s">
        <v>113</v>
      </c>
    </row>
    <row r="429" spans="1:9">
      <c r="A429" t="s">
        <v>5706</v>
      </c>
      <c r="B429" t="s">
        <v>1117</v>
      </c>
      <c r="C429" t="s">
        <v>164</v>
      </c>
      <c r="D429" t="s">
        <v>1045</v>
      </c>
      <c r="E429" t="s">
        <v>1046</v>
      </c>
      <c r="F429" t="s">
        <v>183</v>
      </c>
      <c r="G429" t="s">
        <v>112</v>
      </c>
      <c r="H429" t="s">
        <v>113</v>
      </c>
      <c r="I429" t="s">
        <v>113</v>
      </c>
    </row>
    <row r="430" spans="1:9">
      <c r="A430" t="s">
        <v>5707</v>
      </c>
      <c r="B430" t="s">
        <v>1117</v>
      </c>
      <c r="C430" t="s">
        <v>164</v>
      </c>
      <c r="D430" t="s">
        <v>1048</v>
      </c>
      <c r="E430" t="s">
        <v>1049</v>
      </c>
      <c r="F430" t="s">
        <v>186</v>
      </c>
      <c r="G430" t="s">
        <v>112</v>
      </c>
      <c r="H430" t="s">
        <v>113</v>
      </c>
      <c r="I430" t="s">
        <v>113</v>
      </c>
    </row>
    <row r="431" spans="1:9">
      <c r="A431" t="s">
        <v>5708</v>
      </c>
      <c r="B431" t="s">
        <v>1117</v>
      </c>
      <c r="C431" t="s">
        <v>164</v>
      </c>
      <c r="D431" t="s">
        <v>1056</v>
      </c>
      <c r="E431" t="s">
        <v>1057</v>
      </c>
      <c r="F431" t="s">
        <v>276</v>
      </c>
      <c r="G431" t="s">
        <v>112</v>
      </c>
      <c r="H431" t="s">
        <v>113</v>
      </c>
      <c r="I431" t="s">
        <v>113</v>
      </c>
    </row>
    <row r="432" spans="1:9">
      <c r="A432" t="s">
        <v>5709</v>
      </c>
      <c r="B432" t="s">
        <v>1117</v>
      </c>
      <c r="C432" t="s">
        <v>164</v>
      </c>
      <c r="D432" t="s">
        <v>1943</v>
      </c>
      <c r="E432" t="s">
        <v>1944</v>
      </c>
      <c r="F432" t="s">
        <v>280</v>
      </c>
      <c r="G432" t="s">
        <v>112</v>
      </c>
      <c r="H432" t="s">
        <v>113</v>
      </c>
      <c r="I432" t="s">
        <v>113</v>
      </c>
    </row>
    <row r="433" spans="1:9">
      <c r="A433" t="s">
        <v>5710</v>
      </c>
      <c r="B433" t="s">
        <v>1117</v>
      </c>
      <c r="C433" t="s">
        <v>164</v>
      </c>
      <c r="D433" t="s">
        <v>1947</v>
      </c>
      <c r="E433" t="s">
        <v>1948</v>
      </c>
      <c r="F433" t="s">
        <v>345</v>
      </c>
      <c r="G433" t="s">
        <v>112</v>
      </c>
      <c r="H433" t="s">
        <v>113</v>
      </c>
      <c r="I433" t="s">
        <v>113</v>
      </c>
    </row>
    <row r="434" spans="1:9">
      <c r="A434" t="s">
        <v>5711</v>
      </c>
      <c r="B434" t="s">
        <v>1117</v>
      </c>
      <c r="C434" t="s">
        <v>164</v>
      </c>
      <c r="D434" t="s">
        <v>2016</v>
      </c>
      <c r="E434" t="s">
        <v>2017</v>
      </c>
      <c r="F434" t="s">
        <v>223</v>
      </c>
      <c r="G434" t="s">
        <v>112</v>
      </c>
      <c r="H434" t="s">
        <v>113</v>
      </c>
      <c r="I434" t="s">
        <v>113</v>
      </c>
    </row>
    <row r="435" spans="1:9">
      <c r="A435" t="s">
        <v>5712</v>
      </c>
      <c r="B435" t="s">
        <v>1117</v>
      </c>
      <c r="C435" t="s">
        <v>164</v>
      </c>
      <c r="D435" t="s">
        <v>2829</v>
      </c>
      <c r="E435" t="s">
        <v>2830</v>
      </c>
      <c r="F435" t="s">
        <v>400</v>
      </c>
      <c r="G435" t="s">
        <v>112</v>
      </c>
      <c r="H435" t="s">
        <v>113</v>
      </c>
      <c r="I435" t="s">
        <v>113</v>
      </c>
    </row>
    <row r="436" spans="1:9">
      <c r="A436" t="s">
        <v>5713</v>
      </c>
      <c r="B436" t="s">
        <v>1117</v>
      </c>
      <c r="C436" t="s">
        <v>164</v>
      </c>
      <c r="D436" t="s">
        <v>3424</v>
      </c>
      <c r="E436" t="s">
        <v>3425</v>
      </c>
      <c r="F436" t="s">
        <v>264</v>
      </c>
      <c r="G436" t="s">
        <v>112</v>
      </c>
      <c r="H436" t="s">
        <v>113</v>
      </c>
      <c r="I436" t="s">
        <v>113</v>
      </c>
    </row>
    <row r="437" spans="1:9">
      <c r="A437" t="s">
        <v>5714</v>
      </c>
      <c r="B437" t="s">
        <v>1117</v>
      </c>
      <c r="C437" t="s">
        <v>164</v>
      </c>
      <c r="D437" t="s">
        <v>3572</v>
      </c>
      <c r="E437" t="s">
        <v>3573</v>
      </c>
      <c r="F437" t="s">
        <v>260</v>
      </c>
      <c r="G437" t="s">
        <v>112</v>
      </c>
      <c r="H437" t="s">
        <v>113</v>
      </c>
      <c r="I437" t="s">
        <v>113</v>
      </c>
    </row>
    <row r="438" spans="1:9">
      <c r="A438" t="s">
        <v>5715</v>
      </c>
      <c r="B438" t="s">
        <v>1117</v>
      </c>
      <c r="C438" t="s">
        <v>164</v>
      </c>
      <c r="D438" t="s">
        <v>4470</v>
      </c>
      <c r="E438" t="s">
        <v>4471</v>
      </c>
      <c r="F438" t="s">
        <v>402</v>
      </c>
      <c r="G438" t="s">
        <v>112</v>
      </c>
      <c r="H438" t="s">
        <v>113</v>
      </c>
      <c r="I438" t="s">
        <v>113</v>
      </c>
    </row>
    <row r="439" spans="1:9">
      <c r="A439" t="s">
        <v>5716</v>
      </c>
      <c r="B439" t="s">
        <v>1117</v>
      </c>
      <c r="C439" t="s">
        <v>164</v>
      </c>
      <c r="D439" t="s">
        <v>3847</v>
      </c>
      <c r="E439" t="s">
        <v>3848</v>
      </c>
      <c r="F439" t="s">
        <v>332</v>
      </c>
      <c r="G439" t="s">
        <v>112</v>
      </c>
      <c r="H439" t="s">
        <v>113</v>
      </c>
      <c r="I439" t="s">
        <v>113</v>
      </c>
    </row>
    <row r="440" spans="1:9">
      <c r="A440" t="s">
        <v>5717</v>
      </c>
      <c r="B440" t="s">
        <v>1117</v>
      </c>
      <c r="C440" t="s">
        <v>164</v>
      </c>
      <c r="D440" t="s">
        <v>3728</v>
      </c>
      <c r="E440" t="s">
        <v>3729</v>
      </c>
      <c r="F440" t="s">
        <v>1071</v>
      </c>
      <c r="G440" t="s">
        <v>112</v>
      </c>
      <c r="H440" t="s">
        <v>113</v>
      </c>
      <c r="I440" t="s">
        <v>113</v>
      </c>
    </row>
    <row r="441" spans="1:9">
      <c r="A441" t="s">
        <v>5718</v>
      </c>
      <c r="B441" t="s">
        <v>1117</v>
      </c>
      <c r="C441" t="s">
        <v>164</v>
      </c>
      <c r="D441" t="s">
        <v>1273</v>
      </c>
      <c r="E441" t="s">
        <v>1274</v>
      </c>
      <c r="F441" t="s">
        <v>943</v>
      </c>
      <c r="G441" t="s">
        <v>112</v>
      </c>
      <c r="H441" t="s">
        <v>113</v>
      </c>
      <c r="I441" t="s">
        <v>113</v>
      </c>
    </row>
    <row r="442" spans="1:9">
      <c r="A442" t="s">
        <v>5719</v>
      </c>
      <c r="B442" t="s">
        <v>1117</v>
      </c>
      <c r="C442" t="s">
        <v>164</v>
      </c>
      <c r="D442" t="s">
        <v>4704</v>
      </c>
      <c r="E442" t="s">
        <v>4705</v>
      </c>
      <c r="F442" t="s">
        <v>950</v>
      </c>
      <c r="G442" t="s">
        <v>112</v>
      </c>
      <c r="H442" t="s">
        <v>134</v>
      </c>
      <c r="I442" t="s">
        <v>134</v>
      </c>
    </row>
    <row r="443" spans="1:9">
      <c r="A443" t="s">
        <v>5720</v>
      </c>
      <c r="B443" t="s">
        <v>1117</v>
      </c>
      <c r="C443" t="s">
        <v>164</v>
      </c>
      <c r="D443" t="s">
        <v>4707</v>
      </c>
      <c r="E443" t="s">
        <v>4708</v>
      </c>
      <c r="F443" t="s">
        <v>325</v>
      </c>
      <c r="G443" t="s">
        <v>112</v>
      </c>
      <c r="H443" t="s">
        <v>134</v>
      </c>
      <c r="I443" t="s">
        <v>134</v>
      </c>
    </row>
    <row r="444" spans="1:9">
      <c r="A444" t="s">
        <v>5721</v>
      </c>
      <c r="B444" t="s">
        <v>1117</v>
      </c>
      <c r="C444" t="s">
        <v>164</v>
      </c>
      <c r="D444" t="s">
        <v>4711</v>
      </c>
      <c r="E444" t="s">
        <v>4712</v>
      </c>
      <c r="F444" t="s">
        <v>466</v>
      </c>
      <c r="G444" t="s">
        <v>112</v>
      </c>
      <c r="H444" t="s">
        <v>134</v>
      </c>
      <c r="I444" t="s">
        <v>134</v>
      </c>
    </row>
    <row r="445" spans="1:9">
      <c r="A445" t="s">
        <v>5722</v>
      </c>
      <c r="B445" t="s">
        <v>1117</v>
      </c>
      <c r="C445" t="s">
        <v>164</v>
      </c>
      <c r="D445" t="s">
        <v>4714</v>
      </c>
      <c r="E445" t="s">
        <v>4715</v>
      </c>
      <c r="F445" t="s">
        <v>1096</v>
      </c>
      <c r="G445" t="s">
        <v>112</v>
      </c>
      <c r="H445" t="s">
        <v>134</v>
      </c>
      <c r="I445" t="s">
        <v>134</v>
      </c>
    </row>
    <row r="446" spans="1:9">
      <c r="A446" t="s">
        <v>5723</v>
      </c>
      <c r="B446" t="s">
        <v>1117</v>
      </c>
      <c r="C446" t="s">
        <v>164</v>
      </c>
      <c r="D446" t="s">
        <v>4717</v>
      </c>
      <c r="E446" t="s">
        <v>4718</v>
      </c>
      <c r="F446" t="s">
        <v>1241</v>
      </c>
      <c r="G446" t="s">
        <v>112</v>
      </c>
      <c r="H446" t="s">
        <v>134</v>
      </c>
      <c r="I446" t="s">
        <v>134</v>
      </c>
    </row>
    <row r="447" spans="1:9">
      <c r="A447" t="s">
        <v>5724</v>
      </c>
      <c r="B447" t="s">
        <v>1117</v>
      </c>
      <c r="C447" t="s">
        <v>164</v>
      </c>
      <c r="D447" t="s">
        <v>4720</v>
      </c>
      <c r="E447" t="s">
        <v>4721</v>
      </c>
      <c r="F447" t="s">
        <v>708</v>
      </c>
      <c r="G447" t="s">
        <v>112</v>
      </c>
      <c r="H447" t="s">
        <v>134</v>
      </c>
      <c r="I447" t="s">
        <v>134</v>
      </c>
    </row>
    <row r="448" spans="1:9">
      <c r="A448" t="s">
        <v>5725</v>
      </c>
      <c r="B448" t="s">
        <v>1117</v>
      </c>
      <c r="C448" t="s">
        <v>164</v>
      </c>
      <c r="D448" t="s">
        <v>4723</v>
      </c>
      <c r="E448" t="s">
        <v>4724</v>
      </c>
      <c r="F448" t="s">
        <v>858</v>
      </c>
      <c r="G448" t="s">
        <v>112</v>
      </c>
      <c r="H448" t="s">
        <v>134</v>
      </c>
      <c r="I448" t="s">
        <v>134</v>
      </c>
    </row>
    <row r="449" spans="1:9">
      <c r="A449" t="s">
        <v>5726</v>
      </c>
      <c r="B449" t="s">
        <v>1117</v>
      </c>
      <c r="C449" t="s">
        <v>164</v>
      </c>
      <c r="D449" t="s">
        <v>4726</v>
      </c>
      <c r="E449" t="s">
        <v>4727</v>
      </c>
      <c r="F449" t="s">
        <v>1391</v>
      </c>
      <c r="G449" t="s">
        <v>112</v>
      </c>
      <c r="H449" t="s">
        <v>134</v>
      </c>
      <c r="I449" t="s">
        <v>134</v>
      </c>
    </row>
    <row r="450" spans="1:9">
      <c r="A450" t="s">
        <v>5727</v>
      </c>
      <c r="B450" t="s">
        <v>1117</v>
      </c>
      <c r="C450" t="s">
        <v>164</v>
      </c>
      <c r="D450" t="s">
        <v>4729</v>
      </c>
      <c r="E450" t="s">
        <v>4730</v>
      </c>
      <c r="F450" t="s">
        <v>1591</v>
      </c>
      <c r="G450" t="s">
        <v>112</v>
      </c>
      <c r="H450" t="s">
        <v>134</v>
      </c>
      <c r="I450" t="s">
        <v>134</v>
      </c>
    </row>
    <row r="451" spans="1:9">
      <c r="A451" t="s">
        <v>5728</v>
      </c>
      <c r="B451" t="s">
        <v>1117</v>
      </c>
      <c r="C451" t="s">
        <v>164</v>
      </c>
      <c r="D451" t="s">
        <v>4732</v>
      </c>
      <c r="E451" t="s">
        <v>4733</v>
      </c>
      <c r="F451" t="s">
        <v>3539</v>
      </c>
      <c r="G451" t="s">
        <v>112</v>
      </c>
      <c r="H451" t="s">
        <v>134</v>
      </c>
      <c r="I451" t="s">
        <v>134</v>
      </c>
    </row>
    <row r="452" spans="1:9">
      <c r="A452" t="s">
        <v>5729</v>
      </c>
      <c r="B452" t="s">
        <v>1117</v>
      </c>
      <c r="C452" t="s">
        <v>164</v>
      </c>
      <c r="D452" t="s">
        <v>4735</v>
      </c>
      <c r="E452" t="s">
        <v>4736</v>
      </c>
      <c r="F452" t="s">
        <v>333</v>
      </c>
      <c r="G452" t="s">
        <v>112</v>
      </c>
      <c r="H452" t="s">
        <v>134</v>
      </c>
      <c r="I452" t="s">
        <v>134</v>
      </c>
    </row>
    <row r="453" spans="1:9">
      <c r="A453" t="s">
        <v>5730</v>
      </c>
      <c r="B453" t="s">
        <v>1117</v>
      </c>
      <c r="C453" t="s">
        <v>164</v>
      </c>
      <c r="D453" t="s">
        <v>4738</v>
      </c>
      <c r="E453" t="s">
        <v>4739</v>
      </c>
      <c r="F453" t="s">
        <v>2061</v>
      </c>
      <c r="G453" t="s">
        <v>112</v>
      </c>
      <c r="H453" t="s">
        <v>134</v>
      </c>
      <c r="I453" t="s">
        <v>134</v>
      </c>
    </row>
    <row r="454" spans="1:9">
      <c r="A454" t="s">
        <v>5731</v>
      </c>
      <c r="B454" t="s">
        <v>2627</v>
      </c>
      <c r="C454" t="s">
        <v>451</v>
      </c>
      <c r="D454" t="s">
        <v>3377</v>
      </c>
      <c r="E454" t="s">
        <v>3378</v>
      </c>
      <c r="F454" t="s">
        <v>185</v>
      </c>
      <c r="G454" t="s">
        <v>112</v>
      </c>
      <c r="H454" t="s">
        <v>113</v>
      </c>
      <c r="I454" t="s">
        <v>113</v>
      </c>
    </row>
    <row r="455" spans="1:9">
      <c r="A455" t="s">
        <v>5732</v>
      </c>
      <c r="B455" t="s">
        <v>2627</v>
      </c>
      <c r="C455" t="s">
        <v>451</v>
      </c>
      <c r="D455" t="s">
        <v>3909</v>
      </c>
      <c r="E455" t="s">
        <v>3910</v>
      </c>
      <c r="F455" t="s">
        <v>268</v>
      </c>
      <c r="G455" t="s">
        <v>112</v>
      </c>
      <c r="H455" t="s">
        <v>113</v>
      </c>
      <c r="I455" t="s">
        <v>113</v>
      </c>
    </row>
    <row r="456" spans="1:9">
      <c r="A456" t="s">
        <v>5733</v>
      </c>
      <c r="B456" t="s">
        <v>3403</v>
      </c>
      <c r="C456" t="s">
        <v>451</v>
      </c>
      <c r="D456" t="s">
        <v>3377</v>
      </c>
      <c r="E456" t="s">
        <v>3378</v>
      </c>
      <c r="F456" t="s">
        <v>185</v>
      </c>
      <c r="G456" t="s">
        <v>112</v>
      </c>
      <c r="H456" t="s">
        <v>113</v>
      </c>
      <c r="I456" t="s">
        <v>113</v>
      </c>
    </row>
    <row r="457" spans="1:9">
      <c r="A457" t="s">
        <v>5734</v>
      </c>
      <c r="B457" t="s">
        <v>3403</v>
      </c>
      <c r="C457" t="s">
        <v>451</v>
      </c>
      <c r="D457" t="s">
        <v>4169</v>
      </c>
      <c r="E457" t="s">
        <v>4170</v>
      </c>
      <c r="F457" t="s">
        <v>268</v>
      </c>
      <c r="G457" t="s">
        <v>112</v>
      </c>
      <c r="H457" t="s">
        <v>113</v>
      </c>
      <c r="I457" t="s">
        <v>113</v>
      </c>
    </row>
    <row r="458" spans="1:9">
      <c r="A458" t="s">
        <v>5735</v>
      </c>
      <c r="B458" t="s">
        <v>207</v>
      </c>
      <c r="C458" t="s">
        <v>451</v>
      </c>
      <c r="D458" t="s">
        <v>3377</v>
      </c>
      <c r="E458" t="s">
        <v>3378</v>
      </c>
      <c r="F458" t="s">
        <v>185</v>
      </c>
      <c r="G458" t="s">
        <v>112</v>
      </c>
      <c r="H458" t="s">
        <v>113</v>
      </c>
      <c r="I458" t="s">
        <v>113</v>
      </c>
    </row>
    <row r="459" spans="1:9">
      <c r="A459" t="s">
        <v>5736</v>
      </c>
      <c r="B459" t="s">
        <v>1471</v>
      </c>
      <c r="C459" t="s">
        <v>164</v>
      </c>
      <c r="D459" t="s">
        <v>909</v>
      </c>
      <c r="E459" t="s">
        <v>910</v>
      </c>
      <c r="F459" t="s">
        <v>185</v>
      </c>
      <c r="G459" t="s">
        <v>112</v>
      </c>
      <c r="H459" t="s">
        <v>113</v>
      </c>
      <c r="I459" t="s">
        <v>113</v>
      </c>
    </row>
    <row r="460" spans="1:9">
      <c r="A460" t="s">
        <v>5737</v>
      </c>
      <c r="B460" t="s">
        <v>1471</v>
      </c>
      <c r="C460" t="s">
        <v>164</v>
      </c>
      <c r="D460" t="s">
        <v>2598</v>
      </c>
      <c r="E460" t="s">
        <v>2599</v>
      </c>
      <c r="F460" t="s">
        <v>268</v>
      </c>
      <c r="G460" t="s">
        <v>112</v>
      </c>
      <c r="H460" t="s">
        <v>113</v>
      </c>
      <c r="I460" t="s">
        <v>113</v>
      </c>
    </row>
    <row r="461" spans="1:9">
      <c r="A461" t="s">
        <v>5738</v>
      </c>
      <c r="B461" t="s">
        <v>3458</v>
      </c>
      <c r="C461" t="s">
        <v>629</v>
      </c>
      <c r="D461" t="s">
        <v>473</v>
      </c>
      <c r="E461" t="s">
        <v>474</v>
      </c>
      <c r="F461" t="s">
        <v>185</v>
      </c>
      <c r="G461" t="s">
        <v>112</v>
      </c>
      <c r="H461" t="s">
        <v>113</v>
      </c>
      <c r="I461" t="s">
        <v>113</v>
      </c>
    </row>
    <row r="462" spans="1:9">
      <c r="A462" t="s">
        <v>5739</v>
      </c>
      <c r="B462" t="s">
        <v>3458</v>
      </c>
      <c r="C462" t="s">
        <v>629</v>
      </c>
      <c r="D462" t="s">
        <v>476</v>
      </c>
      <c r="E462" t="s">
        <v>477</v>
      </c>
      <c r="F462" t="s">
        <v>268</v>
      </c>
      <c r="G462" t="s">
        <v>112</v>
      </c>
      <c r="H462" t="s">
        <v>113</v>
      </c>
      <c r="I462" t="s">
        <v>113</v>
      </c>
    </row>
    <row r="463" spans="1:9">
      <c r="A463" t="s">
        <v>5740</v>
      </c>
      <c r="B463" t="s">
        <v>3458</v>
      </c>
      <c r="C463" t="s">
        <v>629</v>
      </c>
      <c r="D463" t="s">
        <v>790</v>
      </c>
      <c r="E463" t="s">
        <v>791</v>
      </c>
      <c r="F463" t="s">
        <v>183</v>
      </c>
      <c r="G463" t="s">
        <v>112</v>
      </c>
      <c r="H463" t="s">
        <v>134</v>
      </c>
      <c r="I463" t="s">
        <v>134</v>
      </c>
    </row>
    <row r="464" spans="1:9">
      <c r="A464" t="s">
        <v>5741</v>
      </c>
      <c r="B464" t="s">
        <v>3458</v>
      </c>
      <c r="C464" t="s">
        <v>629</v>
      </c>
      <c r="D464" t="s">
        <v>794</v>
      </c>
      <c r="E464" t="s">
        <v>795</v>
      </c>
      <c r="F464" t="s">
        <v>186</v>
      </c>
      <c r="G464" t="s">
        <v>112</v>
      </c>
      <c r="H464" t="s">
        <v>134</v>
      </c>
      <c r="I464" t="s">
        <v>134</v>
      </c>
    </row>
    <row r="465" spans="1:9">
      <c r="A465" t="s">
        <v>5742</v>
      </c>
      <c r="B465" t="s">
        <v>3458</v>
      </c>
      <c r="C465" t="s">
        <v>629</v>
      </c>
      <c r="D465" t="s">
        <v>796</v>
      </c>
      <c r="E465" t="s">
        <v>797</v>
      </c>
      <c r="F465" t="s">
        <v>276</v>
      </c>
      <c r="G465" t="s">
        <v>112</v>
      </c>
      <c r="H465" t="s">
        <v>134</v>
      </c>
      <c r="I465" t="s">
        <v>134</v>
      </c>
    </row>
    <row r="466" spans="1:9">
      <c r="A466" t="s">
        <v>5743</v>
      </c>
      <c r="B466" t="s">
        <v>3458</v>
      </c>
      <c r="C466" t="s">
        <v>629</v>
      </c>
      <c r="D466" t="s">
        <v>800</v>
      </c>
      <c r="E466" t="s">
        <v>801</v>
      </c>
      <c r="F466" t="s">
        <v>280</v>
      </c>
      <c r="G466" t="s">
        <v>112</v>
      </c>
      <c r="H466" t="s">
        <v>134</v>
      </c>
      <c r="I466" t="s">
        <v>134</v>
      </c>
    </row>
    <row r="467" spans="1:9">
      <c r="A467" t="s">
        <v>5744</v>
      </c>
      <c r="B467" t="s">
        <v>3458</v>
      </c>
      <c r="C467" t="s">
        <v>629</v>
      </c>
      <c r="D467" t="s">
        <v>802</v>
      </c>
      <c r="E467" t="s">
        <v>803</v>
      </c>
      <c r="F467" t="s">
        <v>345</v>
      </c>
      <c r="G467" t="s">
        <v>112</v>
      </c>
      <c r="H467" t="s">
        <v>134</v>
      </c>
      <c r="I467" t="s">
        <v>134</v>
      </c>
    </row>
    <row r="468" spans="1:9">
      <c r="A468" t="s">
        <v>5745</v>
      </c>
      <c r="B468" t="s">
        <v>3458</v>
      </c>
      <c r="C468" t="s">
        <v>629</v>
      </c>
      <c r="D468" t="s">
        <v>806</v>
      </c>
      <c r="E468" t="s">
        <v>807</v>
      </c>
      <c r="F468" t="s">
        <v>223</v>
      </c>
      <c r="G468" t="s">
        <v>112</v>
      </c>
      <c r="H468" t="s">
        <v>134</v>
      </c>
      <c r="I468" t="s">
        <v>134</v>
      </c>
    </row>
    <row r="469" spans="1:9">
      <c r="A469" t="s">
        <v>5746</v>
      </c>
      <c r="B469" t="s">
        <v>3458</v>
      </c>
      <c r="C469" t="s">
        <v>629</v>
      </c>
      <c r="D469" t="s">
        <v>784</v>
      </c>
      <c r="E469" t="s">
        <v>785</v>
      </c>
      <c r="F469" t="s">
        <v>400</v>
      </c>
      <c r="G469" t="s">
        <v>112</v>
      </c>
      <c r="H469" t="s">
        <v>134</v>
      </c>
      <c r="I469" t="s">
        <v>134</v>
      </c>
    </row>
    <row r="470" spans="1:9">
      <c r="A470" t="s">
        <v>5747</v>
      </c>
      <c r="B470" t="s">
        <v>3458</v>
      </c>
      <c r="C470" t="s">
        <v>629</v>
      </c>
      <c r="D470" t="s">
        <v>788</v>
      </c>
      <c r="E470" t="s">
        <v>789</v>
      </c>
      <c r="F470" t="s">
        <v>264</v>
      </c>
      <c r="G470" t="s">
        <v>112</v>
      </c>
      <c r="H470" t="s">
        <v>134</v>
      </c>
      <c r="I470" t="s">
        <v>134</v>
      </c>
    </row>
    <row r="471" spans="1:9">
      <c r="A471" t="s">
        <v>5748</v>
      </c>
      <c r="B471" t="s">
        <v>3458</v>
      </c>
      <c r="C471" t="s">
        <v>629</v>
      </c>
      <c r="D471" t="s">
        <v>507</v>
      </c>
      <c r="E471" t="s">
        <v>508</v>
      </c>
      <c r="F471" t="s">
        <v>260</v>
      </c>
      <c r="G471" t="s">
        <v>112</v>
      </c>
      <c r="H471" t="s">
        <v>134</v>
      </c>
      <c r="I471" t="s">
        <v>134</v>
      </c>
    </row>
    <row r="472" spans="1:9">
      <c r="A472" t="s">
        <v>5749</v>
      </c>
      <c r="B472" t="s">
        <v>3458</v>
      </c>
      <c r="C472" t="s">
        <v>629</v>
      </c>
      <c r="D472" t="s">
        <v>512</v>
      </c>
      <c r="E472" t="s">
        <v>513</v>
      </c>
      <c r="F472" t="s">
        <v>402</v>
      </c>
      <c r="G472" t="s">
        <v>112</v>
      </c>
      <c r="H472" t="s">
        <v>134</v>
      </c>
      <c r="I472" t="s">
        <v>134</v>
      </c>
    </row>
    <row r="473" spans="1:9">
      <c r="A473" t="s">
        <v>5750</v>
      </c>
      <c r="B473" t="s">
        <v>3458</v>
      </c>
      <c r="C473" t="s">
        <v>629</v>
      </c>
      <c r="D473" t="s">
        <v>3326</v>
      </c>
      <c r="E473" t="s">
        <v>3327</v>
      </c>
      <c r="F473" t="s">
        <v>332</v>
      </c>
      <c r="G473" t="s">
        <v>112</v>
      </c>
      <c r="H473" t="s">
        <v>134</v>
      </c>
      <c r="I473" t="s">
        <v>134</v>
      </c>
    </row>
    <row r="474" spans="1:9">
      <c r="A474" t="s">
        <v>5751</v>
      </c>
      <c r="B474" t="s">
        <v>3458</v>
      </c>
      <c r="C474" t="s">
        <v>629</v>
      </c>
      <c r="D474" t="s">
        <v>3330</v>
      </c>
      <c r="E474" t="s">
        <v>3331</v>
      </c>
      <c r="F474" t="s">
        <v>1071</v>
      </c>
      <c r="G474" t="s">
        <v>112</v>
      </c>
      <c r="H474" t="s">
        <v>134</v>
      </c>
      <c r="I474" t="s">
        <v>134</v>
      </c>
    </row>
    <row r="475" spans="1:9">
      <c r="A475" t="s">
        <v>5752</v>
      </c>
      <c r="B475" t="s">
        <v>3458</v>
      </c>
      <c r="C475" t="s">
        <v>629</v>
      </c>
      <c r="D475" t="s">
        <v>4781</v>
      </c>
      <c r="E475" t="s">
        <v>4782</v>
      </c>
      <c r="F475" t="s">
        <v>943</v>
      </c>
      <c r="G475" t="s">
        <v>112</v>
      </c>
      <c r="H475" t="s">
        <v>134</v>
      </c>
      <c r="I475" t="s">
        <v>134</v>
      </c>
    </row>
    <row r="476" spans="1:9">
      <c r="A476" t="s">
        <v>5753</v>
      </c>
      <c r="B476" t="s">
        <v>3458</v>
      </c>
      <c r="C476" t="s">
        <v>629</v>
      </c>
      <c r="D476" t="s">
        <v>4786</v>
      </c>
      <c r="E476" t="s">
        <v>4787</v>
      </c>
      <c r="F476" t="s">
        <v>950</v>
      </c>
      <c r="G476" t="s">
        <v>112</v>
      </c>
      <c r="H476" t="s">
        <v>134</v>
      </c>
      <c r="I476" t="s">
        <v>134</v>
      </c>
    </row>
    <row r="477" spans="1:9">
      <c r="A477" t="s">
        <v>5754</v>
      </c>
      <c r="B477" t="s">
        <v>3458</v>
      </c>
      <c r="C477" t="s">
        <v>629</v>
      </c>
      <c r="D477" t="s">
        <v>5026</v>
      </c>
      <c r="E477" t="s">
        <v>5027</v>
      </c>
      <c r="F477" t="s">
        <v>325</v>
      </c>
      <c r="G477" t="s">
        <v>112</v>
      </c>
      <c r="H477" t="s">
        <v>2732</v>
      </c>
      <c r="I477" t="s">
        <v>2732</v>
      </c>
    </row>
    <row r="478" spans="1:9">
      <c r="A478" t="s">
        <v>5755</v>
      </c>
      <c r="B478" t="s">
        <v>3458</v>
      </c>
      <c r="C478" t="s">
        <v>629</v>
      </c>
      <c r="D478" t="s">
        <v>5030</v>
      </c>
      <c r="E478" t="s">
        <v>5031</v>
      </c>
      <c r="F478" t="s">
        <v>466</v>
      </c>
      <c r="G478" t="s">
        <v>112</v>
      </c>
      <c r="H478" t="s">
        <v>2732</v>
      </c>
      <c r="I478" t="s">
        <v>2732</v>
      </c>
    </row>
    <row r="479" spans="1:9">
      <c r="A479" t="s">
        <v>5756</v>
      </c>
      <c r="B479" t="s">
        <v>3458</v>
      </c>
      <c r="C479" t="s">
        <v>629</v>
      </c>
      <c r="D479" t="s">
        <v>5033</v>
      </c>
      <c r="E479" t="s">
        <v>5034</v>
      </c>
      <c r="F479" t="s">
        <v>1096</v>
      </c>
      <c r="G479" t="s">
        <v>112</v>
      </c>
      <c r="H479" t="s">
        <v>2732</v>
      </c>
      <c r="I479" t="s">
        <v>2732</v>
      </c>
    </row>
    <row r="480" spans="1:9">
      <c r="A480" t="s">
        <v>5757</v>
      </c>
      <c r="B480" t="s">
        <v>3458</v>
      </c>
      <c r="C480" t="s">
        <v>629</v>
      </c>
      <c r="D480" t="s">
        <v>5036</v>
      </c>
      <c r="E480" t="s">
        <v>5037</v>
      </c>
      <c r="F480" t="s">
        <v>1241</v>
      </c>
      <c r="G480" t="s">
        <v>112</v>
      </c>
      <c r="H480" t="s">
        <v>2732</v>
      </c>
      <c r="I480" t="s">
        <v>2732</v>
      </c>
    </row>
    <row r="481" spans="1:9">
      <c r="A481" t="s">
        <v>5758</v>
      </c>
      <c r="B481" t="s">
        <v>3458</v>
      </c>
      <c r="C481" t="s">
        <v>629</v>
      </c>
      <c r="D481" t="s">
        <v>5039</v>
      </c>
      <c r="E481" t="s">
        <v>5040</v>
      </c>
      <c r="F481" t="s">
        <v>708</v>
      </c>
      <c r="G481" t="s">
        <v>112</v>
      </c>
      <c r="H481" t="s">
        <v>2732</v>
      </c>
      <c r="I481" t="s">
        <v>2732</v>
      </c>
    </row>
    <row r="482" spans="1:9">
      <c r="A482" t="s">
        <v>5759</v>
      </c>
      <c r="B482" t="s">
        <v>3458</v>
      </c>
      <c r="C482" t="s">
        <v>629</v>
      </c>
      <c r="D482" t="s">
        <v>5042</v>
      </c>
      <c r="E482" t="s">
        <v>5043</v>
      </c>
      <c r="F482" t="s">
        <v>858</v>
      </c>
      <c r="G482" t="s">
        <v>112</v>
      </c>
      <c r="H482" t="s">
        <v>2732</v>
      </c>
      <c r="I482" t="s">
        <v>2732</v>
      </c>
    </row>
    <row r="483" spans="1:9">
      <c r="A483" t="s">
        <v>5760</v>
      </c>
      <c r="B483" t="s">
        <v>3458</v>
      </c>
      <c r="C483" t="s">
        <v>629</v>
      </c>
      <c r="D483" t="s">
        <v>5045</v>
      </c>
      <c r="E483" t="s">
        <v>5046</v>
      </c>
      <c r="F483" t="s">
        <v>1391</v>
      </c>
      <c r="G483" t="s">
        <v>112</v>
      </c>
      <c r="H483" t="s">
        <v>2732</v>
      </c>
      <c r="I483" t="s">
        <v>2732</v>
      </c>
    </row>
    <row r="484" spans="1:9">
      <c r="A484" t="s">
        <v>5761</v>
      </c>
      <c r="B484" t="s">
        <v>3458</v>
      </c>
      <c r="C484" t="s">
        <v>629</v>
      </c>
      <c r="D484" t="s">
        <v>5048</v>
      </c>
      <c r="E484" t="s">
        <v>5049</v>
      </c>
      <c r="F484" t="s">
        <v>1591</v>
      </c>
      <c r="G484" t="s">
        <v>112</v>
      </c>
      <c r="H484" t="s">
        <v>2732</v>
      </c>
      <c r="I484" t="s">
        <v>2732</v>
      </c>
    </row>
    <row r="485" spans="1:9">
      <c r="A485" t="s">
        <v>5762</v>
      </c>
      <c r="B485" t="s">
        <v>3458</v>
      </c>
      <c r="C485" t="s">
        <v>629</v>
      </c>
      <c r="D485" t="s">
        <v>5051</v>
      </c>
      <c r="E485" t="s">
        <v>5052</v>
      </c>
      <c r="F485" t="s">
        <v>3539</v>
      </c>
      <c r="G485" t="s">
        <v>112</v>
      </c>
      <c r="H485" t="s">
        <v>2732</v>
      </c>
      <c r="I485" t="s">
        <v>2732</v>
      </c>
    </row>
    <row r="486" spans="1:9">
      <c r="A486" t="s">
        <v>5763</v>
      </c>
      <c r="B486" t="s">
        <v>3458</v>
      </c>
      <c r="C486" t="s">
        <v>629</v>
      </c>
      <c r="D486" t="s">
        <v>5054</v>
      </c>
      <c r="E486" t="s">
        <v>5055</v>
      </c>
      <c r="F486" t="s">
        <v>333</v>
      </c>
      <c r="G486" t="s">
        <v>112</v>
      </c>
      <c r="H486" t="s">
        <v>2732</v>
      </c>
      <c r="I486" t="s">
        <v>2732</v>
      </c>
    </row>
    <row r="487" spans="1:9">
      <c r="A487" t="s">
        <v>5764</v>
      </c>
      <c r="B487" t="s">
        <v>3458</v>
      </c>
      <c r="C487" t="s">
        <v>629</v>
      </c>
      <c r="D487" t="s">
        <v>5057</v>
      </c>
      <c r="E487" t="s">
        <v>5058</v>
      </c>
      <c r="F487" t="s">
        <v>2061</v>
      </c>
      <c r="G487" t="s">
        <v>112</v>
      </c>
      <c r="H487" t="s">
        <v>2732</v>
      </c>
      <c r="I487" t="s">
        <v>2732</v>
      </c>
    </row>
    <row r="488" spans="1:9">
      <c r="A488" t="s">
        <v>5765</v>
      </c>
      <c r="B488" t="s">
        <v>3458</v>
      </c>
      <c r="C488" t="s">
        <v>629</v>
      </c>
      <c r="D488" t="s">
        <v>5060</v>
      </c>
      <c r="E488" t="s">
        <v>5061</v>
      </c>
      <c r="F488" t="s">
        <v>3523</v>
      </c>
      <c r="G488" t="s">
        <v>112</v>
      </c>
      <c r="H488" t="s">
        <v>2732</v>
      </c>
      <c r="I488" t="s">
        <v>2732</v>
      </c>
    </row>
    <row r="489" spans="1:9">
      <c r="A489" t="s">
        <v>5766</v>
      </c>
      <c r="B489" t="s">
        <v>3458</v>
      </c>
      <c r="C489" t="s">
        <v>629</v>
      </c>
      <c r="D489" t="s">
        <v>5063</v>
      </c>
      <c r="E489" t="s">
        <v>5064</v>
      </c>
      <c r="F489" t="s">
        <v>900</v>
      </c>
      <c r="G489" t="s">
        <v>112</v>
      </c>
      <c r="H489" t="s">
        <v>2732</v>
      </c>
      <c r="I489" t="s">
        <v>2732</v>
      </c>
    </row>
    <row r="490" spans="1:9">
      <c r="A490" t="s">
        <v>5767</v>
      </c>
      <c r="B490" t="s">
        <v>3458</v>
      </c>
      <c r="C490" t="s">
        <v>629</v>
      </c>
      <c r="D490" t="s">
        <v>5066</v>
      </c>
      <c r="E490" t="s">
        <v>5067</v>
      </c>
      <c r="F490" t="s">
        <v>153</v>
      </c>
      <c r="G490" t="s">
        <v>112</v>
      </c>
      <c r="H490" t="s">
        <v>2732</v>
      </c>
      <c r="I490" t="s">
        <v>2732</v>
      </c>
    </row>
    <row r="491" spans="1:9">
      <c r="A491" t="s">
        <v>5768</v>
      </c>
      <c r="B491" t="s">
        <v>3458</v>
      </c>
      <c r="C491" t="s">
        <v>629</v>
      </c>
      <c r="D491" t="s">
        <v>5069</v>
      </c>
      <c r="E491" t="s">
        <v>5070</v>
      </c>
      <c r="F491" t="s">
        <v>2435</v>
      </c>
      <c r="G491" t="s">
        <v>112</v>
      </c>
      <c r="H491" t="s">
        <v>2732</v>
      </c>
      <c r="I491" t="s">
        <v>2732</v>
      </c>
    </row>
    <row r="492" spans="1:9">
      <c r="A492" t="s">
        <v>5769</v>
      </c>
      <c r="B492" t="s">
        <v>3458</v>
      </c>
      <c r="C492" t="s">
        <v>629</v>
      </c>
      <c r="D492" t="s">
        <v>5072</v>
      </c>
      <c r="E492" t="s">
        <v>5073</v>
      </c>
      <c r="F492" t="s">
        <v>2219</v>
      </c>
      <c r="G492" t="s">
        <v>112</v>
      </c>
      <c r="H492" t="s">
        <v>2732</v>
      </c>
      <c r="I492" t="s">
        <v>2732</v>
      </c>
    </row>
    <row r="493" spans="1:9">
      <c r="A493" t="s">
        <v>5770</v>
      </c>
      <c r="B493" t="s">
        <v>3458</v>
      </c>
      <c r="C493" t="s">
        <v>629</v>
      </c>
      <c r="D493" t="s">
        <v>5074</v>
      </c>
      <c r="E493" t="s">
        <v>5075</v>
      </c>
      <c r="F493" t="s">
        <v>2195</v>
      </c>
      <c r="G493" t="s">
        <v>112</v>
      </c>
      <c r="H493" t="s">
        <v>2732</v>
      </c>
      <c r="I493" t="s">
        <v>2732</v>
      </c>
    </row>
    <row r="494" spans="1:9">
      <c r="A494" t="s">
        <v>5771</v>
      </c>
      <c r="B494" t="s">
        <v>3458</v>
      </c>
      <c r="C494" t="s">
        <v>629</v>
      </c>
      <c r="D494" t="s">
        <v>5078</v>
      </c>
      <c r="E494" t="s">
        <v>5079</v>
      </c>
      <c r="F494" t="s">
        <v>401</v>
      </c>
      <c r="G494" t="s">
        <v>112</v>
      </c>
      <c r="H494" t="s">
        <v>2732</v>
      </c>
      <c r="I494" t="s">
        <v>2732</v>
      </c>
    </row>
    <row r="495" spans="1:9">
      <c r="A495" t="s">
        <v>5772</v>
      </c>
      <c r="B495" t="s">
        <v>3458</v>
      </c>
      <c r="C495" t="s">
        <v>629</v>
      </c>
      <c r="D495" t="s">
        <v>5081</v>
      </c>
      <c r="E495" t="s">
        <v>5082</v>
      </c>
      <c r="F495" t="s">
        <v>2233</v>
      </c>
      <c r="G495" t="s">
        <v>112</v>
      </c>
      <c r="H495" t="s">
        <v>2732</v>
      </c>
      <c r="I495" t="s">
        <v>2732</v>
      </c>
    </row>
    <row r="496" spans="1:9">
      <c r="A496" t="s">
        <v>5773</v>
      </c>
      <c r="B496" t="s">
        <v>3458</v>
      </c>
      <c r="C496" t="s">
        <v>629</v>
      </c>
      <c r="D496" t="s">
        <v>5084</v>
      </c>
      <c r="E496" t="s">
        <v>5085</v>
      </c>
      <c r="F496" t="s">
        <v>2394</v>
      </c>
      <c r="G496" t="s">
        <v>112</v>
      </c>
      <c r="H496" t="s">
        <v>2732</v>
      </c>
      <c r="I496" t="s">
        <v>2732</v>
      </c>
    </row>
    <row r="497" spans="1:9">
      <c r="A497" t="s">
        <v>5774</v>
      </c>
      <c r="B497" t="s">
        <v>3524</v>
      </c>
      <c r="C497" t="s">
        <v>629</v>
      </c>
      <c r="D497" t="s">
        <v>548</v>
      </c>
      <c r="E497" t="s">
        <v>549</v>
      </c>
      <c r="F497" t="s">
        <v>185</v>
      </c>
      <c r="G497" t="s">
        <v>112</v>
      </c>
      <c r="H497" t="s">
        <v>113</v>
      </c>
      <c r="I497" t="s">
        <v>113</v>
      </c>
    </row>
    <row r="498" spans="1:9">
      <c r="A498" t="s">
        <v>5775</v>
      </c>
      <c r="B498" t="s">
        <v>3524</v>
      </c>
      <c r="C498" t="s">
        <v>629</v>
      </c>
      <c r="D498" t="s">
        <v>4247</v>
      </c>
      <c r="E498" t="s">
        <v>4248</v>
      </c>
      <c r="F498" t="s">
        <v>268</v>
      </c>
      <c r="G498" t="s">
        <v>112</v>
      </c>
      <c r="H498" t="s">
        <v>113</v>
      </c>
      <c r="I498" t="s">
        <v>113</v>
      </c>
    </row>
    <row r="499" spans="1:9">
      <c r="A499" t="s">
        <v>5776</v>
      </c>
      <c r="B499" t="s">
        <v>3524</v>
      </c>
      <c r="C499" t="s">
        <v>629</v>
      </c>
      <c r="D499" t="s">
        <v>1026</v>
      </c>
      <c r="E499" t="s">
        <v>1027</v>
      </c>
      <c r="F499" t="s">
        <v>183</v>
      </c>
      <c r="G499" t="s">
        <v>112</v>
      </c>
      <c r="H499" t="s">
        <v>113</v>
      </c>
      <c r="I499" t="s">
        <v>113</v>
      </c>
    </row>
    <row r="500" spans="1:9">
      <c r="A500" t="s">
        <v>5777</v>
      </c>
      <c r="B500" t="s">
        <v>3540</v>
      </c>
      <c r="C500" t="s">
        <v>375</v>
      </c>
      <c r="D500" t="s">
        <v>78</v>
      </c>
      <c r="E500" t="s">
        <v>3527</v>
      </c>
      <c r="F500" t="s">
        <v>185</v>
      </c>
      <c r="G500" t="s">
        <v>112</v>
      </c>
      <c r="H500" t="s">
        <v>113</v>
      </c>
      <c r="I500" t="s">
        <v>113</v>
      </c>
    </row>
    <row r="501" spans="1:9">
      <c r="A501" t="s">
        <v>5778</v>
      </c>
      <c r="B501" t="s">
        <v>3540</v>
      </c>
      <c r="C501" t="s">
        <v>375</v>
      </c>
      <c r="D501" t="s">
        <v>27</v>
      </c>
      <c r="E501" t="s">
        <v>3521</v>
      </c>
      <c r="F501" t="s">
        <v>268</v>
      </c>
      <c r="G501" t="s">
        <v>112</v>
      </c>
      <c r="H501" t="s">
        <v>113</v>
      </c>
      <c r="I501" t="s">
        <v>113</v>
      </c>
    </row>
    <row r="502" spans="1:9">
      <c r="A502" t="s">
        <v>5779</v>
      </c>
      <c r="B502" t="s">
        <v>3540</v>
      </c>
      <c r="C502" t="s">
        <v>375</v>
      </c>
      <c r="D502" t="s">
        <v>24</v>
      </c>
      <c r="E502" t="s">
        <v>3535</v>
      </c>
      <c r="F502" t="s">
        <v>183</v>
      </c>
      <c r="G502" t="s">
        <v>112</v>
      </c>
      <c r="H502" t="s">
        <v>113</v>
      </c>
      <c r="I502" t="s">
        <v>113</v>
      </c>
    </row>
    <row r="503" spans="1:9">
      <c r="A503" t="s">
        <v>5780</v>
      </c>
      <c r="B503" t="s">
        <v>3540</v>
      </c>
      <c r="C503" t="s">
        <v>375</v>
      </c>
      <c r="D503" t="s">
        <v>54</v>
      </c>
      <c r="E503" t="s">
        <v>2465</v>
      </c>
      <c r="F503" t="s">
        <v>186</v>
      </c>
      <c r="G503" t="s">
        <v>112</v>
      </c>
      <c r="H503" t="s">
        <v>113</v>
      </c>
      <c r="I503" t="s">
        <v>113</v>
      </c>
    </row>
    <row r="504" spans="1:9">
      <c r="A504" t="s">
        <v>5781</v>
      </c>
      <c r="B504" t="s">
        <v>3592</v>
      </c>
      <c r="C504" t="s">
        <v>629</v>
      </c>
      <c r="D504" t="s">
        <v>1428</v>
      </c>
      <c r="E504" t="s">
        <v>1429</v>
      </c>
      <c r="F504" t="s">
        <v>185</v>
      </c>
      <c r="G504" t="s">
        <v>112</v>
      </c>
      <c r="H504" t="s">
        <v>113</v>
      </c>
      <c r="I504" t="s">
        <v>113</v>
      </c>
    </row>
    <row r="505" spans="1:9">
      <c r="A505" t="s">
        <v>5782</v>
      </c>
      <c r="B505" t="s">
        <v>3592</v>
      </c>
      <c r="C505" t="s">
        <v>629</v>
      </c>
      <c r="D505" t="s">
        <v>2715</v>
      </c>
      <c r="E505" t="s">
        <v>2716</v>
      </c>
      <c r="F505" t="s">
        <v>268</v>
      </c>
      <c r="G505" t="s">
        <v>112</v>
      </c>
      <c r="H505" t="s">
        <v>113</v>
      </c>
      <c r="I505" t="s">
        <v>113</v>
      </c>
    </row>
    <row r="506" spans="1:9">
      <c r="A506" t="s">
        <v>5783</v>
      </c>
      <c r="B506" t="s">
        <v>3592</v>
      </c>
      <c r="C506" t="s">
        <v>629</v>
      </c>
      <c r="D506" t="s">
        <v>3547</v>
      </c>
      <c r="E506" t="s">
        <v>3548</v>
      </c>
      <c r="F506" t="s">
        <v>183</v>
      </c>
      <c r="G506" t="s">
        <v>112</v>
      </c>
      <c r="H506" t="s">
        <v>113</v>
      </c>
      <c r="I506" t="s">
        <v>113</v>
      </c>
    </row>
    <row r="507" spans="1:9">
      <c r="A507" t="s">
        <v>5784</v>
      </c>
      <c r="B507" t="s">
        <v>3592</v>
      </c>
      <c r="C507" t="s">
        <v>629</v>
      </c>
      <c r="D507" t="s">
        <v>3658</v>
      </c>
      <c r="E507" t="s">
        <v>3659</v>
      </c>
      <c r="F507" t="s">
        <v>186</v>
      </c>
      <c r="G507" t="s">
        <v>112</v>
      </c>
      <c r="H507" t="s">
        <v>113</v>
      </c>
      <c r="I507" t="s">
        <v>113</v>
      </c>
    </row>
    <row r="508" spans="1:9">
      <c r="A508" t="s">
        <v>5785</v>
      </c>
      <c r="B508" t="s">
        <v>3592</v>
      </c>
      <c r="C508" t="s">
        <v>629</v>
      </c>
      <c r="D508" t="s">
        <v>3734</v>
      </c>
      <c r="E508" t="s">
        <v>3735</v>
      </c>
      <c r="F508" t="s">
        <v>276</v>
      </c>
      <c r="G508" t="s">
        <v>112</v>
      </c>
      <c r="H508" t="s">
        <v>113</v>
      </c>
      <c r="I508" t="s">
        <v>113</v>
      </c>
    </row>
    <row r="509" spans="1:9">
      <c r="A509" t="s">
        <v>5786</v>
      </c>
      <c r="B509" t="s">
        <v>3592</v>
      </c>
      <c r="C509" t="s">
        <v>629</v>
      </c>
      <c r="D509" t="s">
        <v>4474</v>
      </c>
      <c r="E509" t="s">
        <v>4475</v>
      </c>
      <c r="F509" t="s">
        <v>280</v>
      </c>
      <c r="G509" t="s">
        <v>112</v>
      </c>
      <c r="H509" t="s">
        <v>113</v>
      </c>
      <c r="I509" t="s">
        <v>113</v>
      </c>
    </row>
    <row r="510" spans="1:9">
      <c r="A510" t="s">
        <v>5787</v>
      </c>
      <c r="B510" t="s">
        <v>3592</v>
      </c>
      <c r="C510" t="s">
        <v>629</v>
      </c>
      <c r="D510" t="s">
        <v>4674</v>
      </c>
      <c r="E510" t="s">
        <v>4675</v>
      </c>
      <c r="F510" t="s">
        <v>345</v>
      </c>
      <c r="G510" t="s">
        <v>112</v>
      </c>
      <c r="H510" t="s">
        <v>113</v>
      </c>
      <c r="I510" t="s">
        <v>113</v>
      </c>
    </row>
    <row r="511" spans="1:9">
      <c r="A511" t="s">
        <v>5788</v>
      </c>
      <c r="B511" t="s">
        <v>3592</v>
      </c>
      <c r="C511" t="s">
        <v>629</v>
      </c>
      <c r="D511" t="s">
        <v>5022</v>
      </c>
      <c r="E511" t="s">
        <v>5023</v>
      </c>
      <c r="F511" t="s">
        <v>223</v>
      </c>
      <c r="G511" t="s">
        <v>112</v>
      </c>
      <c r="H511" t="s">
        <v>2732</v>
      </c>
      <c r="I511" t="s">
        <v>2732</v>
      </c>
    </row>
    <row r="512" spans="1:9">
      <c r="A512" t="s">
        <v>5789</v>
      </c>
      <c r="B512" t="s">
        <v>3738</v>
      </c>
      <c r="C512" t="s">
        <v>375</v>
      </c>
      <c r="D512" t="s">
        <v>30</v>
      </c>
      <c r="E512" t="s">
        <v>2857</v>
      </c>
      <c r="F512" t="s">
        <v>185</v>
      </c>
      <c r="G512" t="s">
        <v>112</v>
      </c>
      <c r="H512" t="s">
        <v>113</v>
      </c>
      <c r="I512" t="s">
        <v>113</v>
      </c>
    </row>
    <row r="513" spans="1:9">
      <c r="A513" t="s">
        <v>5790</v>
      </c>
      <c r="B513" t="s">
        <v>3738</v>
      </c>
      <c r="C513" t="s">
        <v>375</v>
      </c>
      <c r="D513" t="s">
        <v>42</v>
      </c>
      <c r="E513" t="s">
        <v>3966</v>
      </c>
      <c r="F513" t="s">
        <v>268</v>
      </c>
      <c r="G513" t="s">
        <v>112</v>
      </c>
      <c r="H513" t="s">
        <v>113</v>
      </c>
      <c r="I513" t="s">
        <v>113</v>
      </c>
    </row>
    <row r="514" spans="1:9">
      <c r="A514" t="s">
        <v>5791</v>
      </c>
      <c r="B514" t="s">
        <v>3749</v>
      </c>
      <c r="C514" t="s">
        <v>164</v>
      </c>
      <c r="D514" t="s">
        <v>3246</v>
      </c>
      <c r="E514" t="s">
        <v>3247</v>
      </c>
      <c r="F514" t="s">
        <v>185</v>
      </c>
      <c r="G514" t="s">
        <v>112</v>
      </c>
      <c r="H514" t="s">
        <v>113</v>
      </c>
      <c r="I514" t="s">
        <v>113</v>
      </c>
    </row>
    <row r="515" spans="1:9">
      <c r="A515" t="s">
        <v>5792</v>
      </c>
      <c r="B515" t="s">
        <v>3745</v>
      </c>
      <c r="C515" t="s">
        <v>629</v>
      </c>
      <c r="D515" t="s">
        <v>548</v>
      </c>
      <c r="E515" t="s">
        <v>549</v>
      </c>
      <c r="F515" t="s">
        <v>185</v>
      </c>
      <c r="G515" t="s">
        <v>112</v>
      </c>
      <c r="H515" t="s">
        <v>3758</v>
      </c>
      <c r="I515" t="s">
        <v>3758</v>
      </c>
    </row>
    <row r="516" spans="1:9">
      <c r="A516" t="s">
        <v>5793</v>
      </c>
      <c r="B516" t="s">
        <v>3745</v>
      </c>
      <c r="C516" t="s">
        <v>629</v>
      </c>
      <c r="D516" t="s">
        <v>1026</v>
      </c>
      <c r="E516" t="s">
        <v>1027</v>
      </c>
      <c r="F516" t="s">
        <v>268</v>
      </c>
      <c r="G516" t="s">
        <v>112</v>
      </c>
      <c r="H516" t="s">
        <v>3758</v>
      </c>
      <c r="I516" t="s">
        <v>3758</v>
      </c>
    </row>
    <row r="517" spans="1:9">
      <c r="A517" t="s">
        <v>5794</v>
      </c>
      <c r="B517" t="s">
        <v>3745</v>
      </c>
      <c r="C517" t="s">
        <v>629</v>
      </c>
      <c r="D517" t="s">
        <v>4247</v>
      </c>
      <c r="E517" t="s">
        <v>4248</v>
      </c>
      <c r="F517" t="s">
        <v>183</v>
      </c>
      <c r="G517" t="s">
        <v>112</v>
      </c>
      <c r="H517" t="s">
        <v>3758</v>
      </c>
      <c r="I517" t="s">
        <v>3758</v>
      </c>
    </row>
    <row r="518" spans="1:9">
      <c r="A518" t="s">
        <v>5795</v>
      </c>
      <c r="B518" t="s">
        <v>3745</v>
      </c>
      <c r="C518" t="s">
        <v>629</v>
      </c>
      <c r="D518" t="s">
        <v>872</v>
      </c>
      <c r="E518" t="s">
        <v>873</v>
      </c>
      <c r="F518" t="s">
        <v>186</v>
      </c>
      <c r="G518" t="s">
        <v>112</v>
      </c>
      <c r="H518" t="s">
        <v>3758</v>
      </c>
      <c r="I518" t="s">
        <v>3758</v>
      </c>
    </row>
    <row r="519" spans="1:9">
      <c r="A519" t="s">
        <v>5796</v>
      </c>
      <c r="B519" t="s">
        <v>3745</v>
      </c>
      <c r="C519" t="s">
        <v>629</v>
      </c>
      <c r="D519" t="s">
        <v>971</v>
      </c>
      <c r="E519" t="s">
        <v>972</v>
      </c>
      <c r="F519" t="s">
        <v>276</v>
      </c>
      <c r="G519" t="s">
        <v>112</v>
      </c>
      <c r="H519" t="s">
        <v>3758</v>
      </c>
      <c r="I519" t="s">
        <v>3758</v>
      </c>
    </row>
    <row r="520" spans="1:9">
      <c r="A520" t="s">
        <v>5797</v>
      </c>
      <c r="B520" t="s">
        <v>3745</v>
      </c>
      <c r="C520" t="s">
        <v>629</v>
      </c>
      <c r="D520" t="s">
        <v>1566</v>
      </c>
      <c r="E520" t="s">
        <v>1567</v>
      </c>
      <c r="F520" t="s">
        <v>280</v>
      </c>
      <c r="G520" t="s">
        <v>112</v>
      </c>
      <c r="H520" t="s">
        <v>3758</v>
      </c>
      <c r="I520" t="s">
        <v>3758</v>
      </c>
    </row>
    <row r="521" spans="1:9">
      <c r="A521" t="s">
        <v>5798</v>
      </c>
      <c r="B521" t="s">
        <v>3745</v>
      </c>
      <c r="C521" t="s">
        <v>629</v>
      </c>
      <c r="D521" t="s">
        <v>2187</v>
      </c>
      <c r="E521" t="s">
        <v>2188</v>
      </c>
      <c r="F521" t="s">
        <v>345</v>
      </c>
      <c r="G521" t="s">
        <v>112</v>
      </c>
      <c r="H521" t="s">
        <v>3758</v>
      </c>
      <c r="I521" t="s">
        <v>3758</v>
      </c>
    </row>
    <row r="522" spans="1:9">
      <c r="A522" t="s">
        <v>5799</v>
      </c>
      <c r="B522" t="s">
        <v>3745</v>
      </c>
      <c r="C522" t="s">
        <v>629</v>
      </c>
      <c r="D522" t="s">
        <v>2237</v>
      </c>
      <c r="E522" t="s">
        <v>2238</v>
      </c>
      <c r="F522" t="s">
        <v>223</v>
      </c>
      <c r="G522" t="s">
        <v>112</v>
      </c>
      <c r="H522" t="s">
        <v>3758</v>
      </c>
      <c r="I522" t="s">
        <v>3758</v>
      </c>
    </row>
    <row r="523" spans="1:9">
      <c r="A523" t="s">
        <v>5800</v>
      </c>
      <c r="B523" t="s">
        <v>3745</v>
      </c>
      <c r="C523" t="s">
        <v>629</v>
      </c>
      <c r="D523" t="s">
        <v>2683</v>
      </c>
      <c r="E523" t="s">
        <v>2684</v>
      </c>
      <c r="F523" t="s">
        <v>400</v>
      </c>
      <c r="G523" t="s">
        <v>112</v>
      </c>
      <c r="H523" t="s">
        <v>3758</v>
      </c>
      <c r="I523" t="s">
        <v>3758</v>
      </c>
    </row>
    <row r="524" spans="1:9">
      <c r="A524" t="s">
        <v>5801</v>
      </c>
      <c r="B524" t="s">
        <v>3745</v>
      </c>
      <c r="C524" t="s">
        <v>629</v>
      </c>
      <c r="D524" t="s">
        <v>3752</v>
      </c>
      <c r="E524" t="s">
        <v>3753</v>
      </c>
      <c r="F524" t="s">
        <v>264</v>
      </c>
      <c r="G524" t="s">
        <v>112</v>
      </c>
      <c r="H524" t="s">
        <v>2732</v>
      </c>
      <c r="I524" t="s">
        <v>2732</v>
      </c>
    </row>
    <row r="525" spans="1:9">
      <c r="A525" t="s">
        <v>5802</v>
      </c>
      <c r="B525" t="s">
        <v>3762</v>
      </c>
      <c r="C525" t="s">
        <v>629</v>
      </c>
      <c r="D525" t="s">
        <v>971</v>
      </c>
      <c r="E525" t="s">
        <v>972</v>
      </c>
      <c r="F525" t="s">
        <v>185</v>
      </c>
      <c r="G525" t="s">
        <v>112</v>
      </c>
      <c r="H525" t="s">
        <v>113</v>
      </c>
      <c r="I525" t="s">
        <v>113</v>
      </c>
    </row>
    <row r="526" spans="1:9">
      <c r="A526" t="s">
        <v>5803</v>
      </c>
      <c r="B526" t="s">
        <v>3762</v>
      </c>
      <c r="C526" t="s">
        <v>629</v>
      </c>
      <c r="D526" t="s">
        <v>1566</v>
      </c>
      <c r="E526" t="s">
        <v>1567</v>
      </c>
      <c r="F526" t="s">
        <v>268</v>
      </c>
      <c r="G526" t="s">
        <v>112</v>
      </c>
      <c r="H526" t="s">
        <v>113</v>
      </c>
      <c r="I526" t="s">
        <v>113</v>
      </c>
    </row>
    <row r="527" spans="1:9">
      <c r="A527" t="s">
        <v>5804</v>
      </c>
      <c r="B527" t="s">
        <v>3762</v>
      </c>
      <c r="C527" t="s">
        <v>629</v>
      </c>
      <c r="D527" t="s">
        <v>2187</v>
      </c>
      <c r="E527" t="s">
        <v>2188</v>
      </c>
      <c r="F527" t="s">
        <v>183</v>
      </c>
      <c r="G527" t="s">
        <v>112</v>
      </c>
      <c r="H527" t="s">
        <v>113</v>
      </c>
      <c r="I527" t="s">
        <v>113</v>
      </c>
    </row>
    <row r="528" spans="1:9">
      <c r="A528" t="s">
        <v>5805</v>
      </c>
      <c r="B528" t="s">
        <v>3762</v>
      </c>
      <c r="C528" t="s">
        <v>629</v>
      </c>
      <c r="D528" t="s">
        <v>2237</v>
      </c>
      <c r="E528" t="s">
        <v>2238</v>
      </c>
      <c r="F528" t="s">
        <v>186</v>
      </c>
      <c r="G528" t="s">
        <v>112</v>
      </c>
      <c r="H528" t="s">
        <v>113</v>
      </c>
      <c r="I528" t="s">
        <v>113</v>
      </c>
    </row>
    <row r="529" spans="1:9">
      <c r="A529" t="s">
        <v>5806</v>
      </c>
      <c r="B529" t="s">
        <v>3762</v>
      </c>
      <c r="C529" t="s">
        <v>629</v>
      </c>
      <c r="D529" t="s">
        <v>2683</v>
      </c>
      <c r="E529" t="s">
        <v>2684</v>
      </c>
      <c r="F529" t="s">
        <v>276</v>
      </c>
      <c r="G529" t="s">
        <v>112</v>
      </c>
      <c r="H529" t="s">
        <v>113</v>
      </c>
      <c r="I529" t="s">
        <v>113</v>
      </c>
    </row>
    <row r="530" spans="1:9">
      <c r="A530" t="s">
        <v>5807</v>
      </c>
      <c r="B530" t="s">
        <v>3762</v>
      </c>
      <c r="C530" t="s">
        <v>629</v>
      </c>
      <c r="D530" t="s">
        <v>4602</v>
      </c>
      <c r="E530" t="s">
        <v>4603</v>
      </c>
      <c r="F530" t="s">
        <v>280</v>
      </c>
      <c r="G530" t="s">
        <v>112</v>
      </c>
      <c r="H530" t="s">
        <v>113</v>
      </c>
      <c r="I530" t="s">
        <v>113</v>
      </c>
    </row>
    <row r="531" spans="1:9">
      <c r="A531" t="s">
        <v>5808</v>
      </c>
      <c r="B531" t="s">
        <v>3815</v>
      </c>
      <c r="C531" t="s">
        <v>629</v>
      </c>
      <c r="D531" t="s">
        <v>1443</v>
      </c>
      <c r="E531" t="s">
        <v>1444</v>
      </c>
      <c r="F531" t="s">
        <v>185</v>
      </c>
      <c r="G531" t="s">
        <v>112</v>
      </c>
      <c r="H531" t="s">
        <v>134</v>
      </c>
      <c r="I531" t="s">
        <v>134</v>
      </c>
    </row>
    <row r="532" spans="1:9">
      <c r="A532" t="s">
        <v>5809</v>
      </c>
      <c r="B532" t="s">
        <v>3821</v>
      </c>
      <c r="C532" t="s">
        <v>629</v>
      </c>
      <c r="D532" t="s">
        <v>4218</v>
      </c>
      <c r="E532" t="s">
        <v>4219</v>
      </c>
      <c r="F532" t="s">
        <v>185</v>
      </c>
      <c r="G532" t="s">
        <v>112</v>
      </c>
      <c r="H532" t="s">
        <v>134</v>
      </c>
      <c r="I532" t="s">
        <v>134</v>
      </c>
    </row>
    <row r="533" spans="1:9">
      <c r="A533" t="s">
        <v>5810</v>
      </c>
      <c r="B533" t="s">
        <v>3821</v>
      </c>
      <c r="C533" t="s">
        <v>629</v>
      </c>
      <c r="D533" t="s">
        <v>2279</v>
      </c>
      <c r="E533" t="s">
        <v>2280</v>
      </c>
      <c r="F533" t="s">
        <v>268</v>
      </c>
      <c r="G533" t="s">
        <v>112</v>
      </c>
      <c r="H533" t="s">
        <v>134</v>
      </c>
      <c r="I533" t="s">
        <v>134</v>
      </c>
    </row>
    <row r="534" spans="1:9">
      <c r="A534" t="s">
        <v>5811</v>
      </c>
      <c r="B534" t="s">
        <v>3821</v>
      </c>
      <c r="C534" t="s">
        <v>629</v>
      </c>
      <c r="D534" t="s">
        <v>1440</v>
      </c>
      <c r="E534" t="s">
        <v>1441</v>
      </c>
      <c r="F534" t="s">
        <v>183</v>
      </c>
      <c r="G534" t="s">
        <v>112</v>
      </c>
      <c r="H534" t="s">
        <v>134</v>
      </c>
      <c r="I534" t="s">
        <v>134</v>
      </c>
    </row>
    <row r="535" spans="1:9">
      <c r="A535" t="s">
        <v>5812</v>
      </c>
      <c r="B535" t="s">
        <v>3920</v>
      </c>
      <c r="C535" t="s">
        <v>629</v>
      </c>
      <c r="D535" t="s">
        <v>305</v>
      </c>
      <c r="E535" t="s">
        <v>306</v>
      </c>
      <c r="F535" t="s">
        <v>185</v>
      </c>
      <c r="G535" t="s">
        <v>112</v>
      </c>
      <c r="H535" t="s">
        <v>113</v>
      </c>
      <c r="I535" t="s">
        <v>113</v>
      </c>
    </row>
    <row r="536" spans="1:9">
      <c r="A536" t="s">
        <v>5813</v>
      </c>
      <c r="B536" t="s">
        <v>3920</v>
      </c>
      <c r="C536" t="s">
        <v>629</v>
      </c>
      <c r="D536" t="s">
        <v>1334</v>
      </c>
      <c r="E536" t="s">
        <v>1335</v>
      </c>
      <c r="F536" t="s">
        <v>268</v>
      </c>
      <c r="G536" t="s">
        <v>112</v>
      </c>
      <c r="H536" t="s">
        <v>113</v>
      </c>
      <c r="I536" t="s">
        <v>113</v>
      </c>
    </row>
    <row r="537" spans="1:9">
      <c r="A537" t="s">
        <v>5814</v>
      </c>
      <c r="B537" t="s">
        <v>3920</v>
      </c>
      <c r="C537" t="s">
        <v>629</v>
      </c>
      <c r="D537" t="s">
        <v>1556</v>
      </c>
      <c r="E537" t="s">
        <v>1557</v>
      </c>
      <c r="F537" t="s">
        <v>183</v>
      </c>
      <c r="G537" t="s">
        <v>112</v>
      </c>
      <c r="H537" t="s">
        <v>149</v>
      </c>
      <c r="I537" t="s">
        <v>113</v>
      </c>
    </row>
    <row r="538" spans="1:9">
      <c r="A538" t="s">
        <v>5815</v>
      </c>
      <c r="B538" t="s">
        <v>3920</v>
      </c>
      <c r="C538" t="s">
        <v>629</v>
      </c>
      <c r="D538" t="s">
        <v>1629</v>
      </c>
      <c r="E538" t="s">
        <v>1630</v>
      </c>
      <c r="F538" t="s">
        <v>186</v>
      </c>
      <c r="G538" t="s">
        <v>112</v>
      </c>
      <c r="H538" t="s">
        <v>113</v>
      </c>
      <c r="I538" t="s">
        <v>113</v>
      </c>
    </row>
    <row r="539" spans="1:9">
      <c r="A539" t="s">
        <v>5816</v>
      </c>
      <c r="B539" t="s">
        <v>3920</v>
      </c>
      <c r="C539" t="s">
        <v>629</v>
      </c>
      <c r="D539" t="s">
        <v>1984</v>
      </c>
      <c r="E539" t="s">
        <v>1985</v>
      </c>
      <c r="F539" t="s">
        <v>276</v>
      </c>
      <c r="G539" t="s">
        <v>112</v>
      </c>
      <c r="H539" t="s">
        <v>113</v>
      </c>
      <c r="I539" t="s">
        <v>113</v>
      </c>
    </row>
    <row r="540" spans="1:9">
      <c r="A540" t="s">
        <v>5817</v>
      </c>
      <c r="B540" t="s">
        <v>3920</v>
      </c>
      <c r="C540" t="s">
        <v>629</v>
      </c>
      <c r="D540" t="s">
        <v>2959</v>
      </c>
      <c r="E540" t="s">
        <v>2960</v>
      </c>
      <c r="F540" t="s">
        <v>280</v>
      </c>
      <c r="G540" t="s">
        <v>112</v>
      </c>
      <c r="H540" t="s">
        <v>149</v>
      </c>
      <c r="I540" t="s">
        <v>113</v>
      </c>
    </row>
    <row r="541" spans="1:9">
      <c r="A541" t="s">
        <v>5818</v>
      </c>
      <c r="B541" t="s">
        <v>3920</v>
      </c>
      <c r="C541" t="s">
        <v>629</v>
      </c>
      <c r="D541" t="s">
        <v>3240</v>
      </c>
      <c r="E541" t="s">
        <v>3241</v>
      </c>
      <c r="F541" t="s">
        <v>345</v>
      </c>
      <c r="G541" t="s">
        <v>112</v>
      </c>
      <c r="H541" t="s">
        <v>149</v>
      </c>
      <c r="I541" t="s">
        <v>113</v>
      </c>
    </row>
    <row r="542" spans="1:9">
      <c r="A542" t="s">
        <v>5819</v>
      </c>
      <c r="B542" t="s">
        <v>3920</v>
      </c>
      <c r="C542" t="s">
        <v>629</v>
      </c>
      <c r="D542" t="s">
        <v>3558</v>
      </c>
      <c r="E542" t="s">
        <v>3559</v>
      </c>
      <c r="F542" t="s">
        <v>223</v>
      </c>
      <c r="G542" t="s">
        <v>112</v>
      </c>
      <c r="H542" t="s">
        <v>149</v>
      </c>
      <c r="I542" t="s">
        <v>113</v>
      </c>
    </row>
    <row r="543" spans="1:9">
      <c r="A543" t="s">
        <v>5820</v>
      </c>
      <c r="B543" t="s">
        <v>3920</v>
      </c>
      <c r="C543" t="s">
        <v>629</v>
      </c>
      <c r="D543" t="s">
        <v>3564</v>
      </c>
      <c r="E543" t="s">
        <v>3565</v>
      </c>
      <c r="F543" t="s">
        <v>400</v>
      </c>
      <c r="G543" t="s">
        <v>112</v>
      </c>
      <c r="H543" t="s">
        <v>149</v>
      </c>
      <c r="I543" t="s">
        <v>113</v>
      </c>
    </row>
    <row r="544" spans="1:9">
      <c r="A544" t="s">
        <v>5821</v>
      </c>
      <c r="B544" t="s">
        <v>3920</v>
      </c>
      <c r="C544" t="s">
        <v>629</v>
      </c>
      <c r="D544" t="s">
        <v>3711</v>
      </c>
      <c r="E544" t="s">
        <v>3712</v>
      </c>
      <c r="F544" t="s">
        <v>264</v>
      </c>
      <c r="G544" t="s">
        <v>112</v>
      </c>
      <c r="H544" t="s">
        <v>149</v>
      </c>
      <c r="I544" t="s">
        <v>113</v>
      </c>
    </row>
    <row r="545" spans="1:9">
      <c r="A545" t="s">
        <v>5822</v>
      </c>
      <c r="B545" t="s">
        <v>3920</v>
      </c>
      <c r="C545" t="s">
        <v>629</v>
      </c>
      <c r="D545" t="s">
        <v>3714</v>
      </c>
      <c r="E545" t="s">
        <v>3715</v>
      </c>
      <c r="F545" t="s">
        <v>260</v>
      </c>
      <c r="G545" t="s">
        <v>112</v>
      </c>
      <c r="H545" t="s">
        <v>113</v>
      </c>
      <c r="I545" t="s">
        <v>113</v>
      </c>
    </row>
    <row r="546" spans="1:9">
      <c r="A546" t="s">
        <v>5823</v>
      </c>
      <c r="B546" t="s">
        <v>3920</v>
      </c>
      <c r="C546" t="s">
        <v>629</v>
      </c>
      <c r="D546" t="s">
        <v>3717</v>
      </c>
      <c r="E546" t="s">
        <v>3718</v>
      </c>
      <c r="F546" t="s">
        <v>402</v>
      </c>
      <c r="G546" t="s">
        <v>112</v>
      </c>
      <c r="H546" t="s">
        <v>113</v>
      </c>
      <c r="I546" t="s">
        <v>113</v>
      </c>
    </row>
    <row r="547" spans="1:9">
      <c r="A547" t="s">
        <v>5824</v>
      </c>
      <c r="B547" t="s">
        <v>3920</v>
      </c>
      <c r="C547" t="s">
        <v>629</v>
      </c>
      <c r="D547" t="s">
        <v>4046</v>
      </c>
      <c r="E547" t="s">
        <v>4047</v>
      </c>
      <c r="F547" t="s">
        <v>332</v>
      </c>
      <c r="G547" t="s">
        <v>112</v>
      </c>
      <c r="H547" t="s">
        <v>149</v>
      </c>
      <c r="I547" t="s">
        <v>113</v>
      </c>
    </row>
    <row r="548" spans="1:9">
      <c r="A548" t="s">
        <v>5825</v>
      </c>
      <c r="B548" t="s">
        <v>3920</v>
      </c>
      <c r="C548" t="s">
        <v>629</v>
      </c>
      <c r="D548" t="s">
        <v>4055</v>
      </c>
      <c r="E548" t="s">
        <v>4056</v>
      </c>
      <c r="F548" t="s">
        <v>1071</v>
      </c>
      <c r="G548" t="s">
        <v>112</v>
      </c>
      <c r="H548" t="s">
        <v>149</v>
      </c>
      <c r="I548" t="s">
        <v>113</v>
      </c>
    </row>
    <row r="549" spans="1:9">
      <c r="A549" t="s">
        <v>5826</v>
      </c>
      <c r="B549" t="s">
        <v>3920</v>
      </c>
      <c r="C549" t="s">
        <v>629</v>
      </c>
      <c r="D549" t="s">
        <v>4295</v>
      </c>
      <c r="E549" t="s">
        <v>4296</v>
      </c>
      <c r="F549" t="s">
        <v>943</v>
      </c>
      <c r="G549" t="s">
        <v>112</v>
      </c>
      <c r="H549" t="s">
        <v>149</v>
      </c>
      <c r="I549" t="s">
        <v>113</v>
      </c>
    </row>
    <row r="550" spans="1:9">
      <c r="A550" t="s">
        <v>5827</v>
      </c>
      <c r="B550" t="s">
        <v>3920</v>
      </c>
      <c r="C550" t="s">
        <v>629</v>
      </c>
      <c r="D550" t="s">
        <v>4397</v>
      </c>
      <c r="E550" t="s">
        <v>4398</v>
      </c>
      <c r="F550" t="s">
        <v>950</v>
      </c>
      <c r="G550" t="s">
        <v>112</v>
      </c>
      <c r="H550" t="s">
        <v>113</v>
      </c>
      <c r="I550" t="s">
        <v>113</v>
      </c>
    </row>
    <row r="551" spans="1:9">
      <c r="A551" t="s">
        <v>5828</v>
      </c>
      <c r="B551" t="s">
        <v>3920</v>
      </c>
      <c r="C551" t="s">
        <v>629</v>
      </c>
      <c r="D551" t="s">
        <v>4410</v>
      </c>
      <c r="E551" t="s">
        <v>4411</v>
      </c>
      <c r="F551" t="s">
        <v>325</v>
      </c>
      <c r="G551" t="s">
        <v>112</v>
      </c>
      <c r="H551" t="s">
        <v>149</v>
      </c>
      <c r="I551" t="s">
        <v>113</v>
      </c>
    </row>
    <row r="552" spans="1:9">
      <c r="A552" t="s">
        <v>5829</v>
      </c>
      <c r="B552" t="s">
        <v>895</v>
      </c>
      <c r="C552" t="s">
        <v>1095</v>
      </c>
      <c r="D552" t="s">
        <v>1724</v>
      </c>
      <c r="E552" t="s">
        <v>1725</v>
      </c>
      <c r="F552" t="s">
        <v>185</v>
      </c>
      <c r="G552" t="s">
        <v>112</v>
      </c>
      <c r="H552" t="s">
        <v>113</v>
      </c>
      <c r="I552" t="s">
        <v>113</v>
      </c>
    </row>
    <row r="553" spans="1:9">
      <c r="A553" t="s">
        <v>5830</v>
      </c>
      <c r="B553" t="s">
        <v>895</v>
      </c>
      <c r="C553" t="s">
        <v>1095</v>
      </c>
      <c r="D553" t="s">
        <v>2243</v>
      </c>
      <c r="E553" t="s">
        <v>2244</v>
      </c>
      <c r="F553" t="s">
        <v>268</v>
      </c>
      <c r="G553" t="s">
        <v>112</v>
      </c>
      <c r="H553" t="s">
        <v>113</v>
      </c>
      <c r="I553" t="s">
        <v>113</v>
      </c>
    </row>
    <row r="554" spans="1:9">
      <c r="A554" t="s">
        <v>5831</v>
      </c>
      <c r="B554" t="s">
        <v>895</v>
      </c>
      <c r="C554" t="s">
        <v>1095</v>
      </c>
      <c r="D554" t="s">
        <v>2342</v>
      </c>
      <c r="E554" t="s">
        <v>2343</v>
      </c>
      <c r="F554" t="s">
        <v>183</v>
      </c>
      <c r="G554" t="s">
        <v>112</v>
      </c>
      <c r="H554" t="s">
        <v>113</v>
      </c>
      <c r="I554" t="s">
        <v>113</v>
      </c>
    </row>
    <row r="555" spans="1:9">
      <c r="A555" t="s">
        <v>5832</v>
      </c>
      <c r="B555" t="s">
        <v>895</v>
      </c>
      <c r="C555" t="s">
        <v>1095</v>
      </c>
      <c r="D555" t="s">
        <v>2852</v>
      </c>
      <c r="E555" t="s">
        <v>2853</v>
      </c>
      <c r="F555" t="s">
        <v>186</v>
      </c>
      <c r="G555" t="s">
        <v>112</v>
      </c>
      <c r="H555" t="s">
        <v>113</v>
      </c>
      <c r="I555" t="s">
        <v>113</v>
      </c>
    </row>
    <row r="556" spans="1:9">
      <c r="A556" t="s">
        <v>5833</v>
      </c>
      <c r="B556" t="s">
        <v>895</v>
      </c>
      <c r="C556" t="s">
        <v>1095</v>
      </c>
      <c r="D556" t="s">
        <v>2901</v>
      </c>
      <c r="E556" t="s">
        <v>2902</v>
      </c>
      <c r="F556" t="s">
        <v>276</v>
      </c>
      <c r="G556" t="s">
        <v>112</v>
      </c>
      <c r="H556" t="s">
        <v>113</v>
      </c>
      <c r="I556" t="s">
        <v>113</v>
      </c>
    </row>
    <row r="557" spans="1:9">
      <c r="A557" t="s">
        <v>5834</v>
      </c>
      <c r="B557" t="s">
        <v>895</v>
      </c>
      <c r="C557" t="s">
        <v>1095</v>
      </c>
      <c r="D557" t="s">
        <v>4292</v>
      </c>
      <c r="E557" t="s">
        <v>4293</v>
      </c>
      <c r="F557" t="s">
        <v>280</v>
      </c>
      <c r="G557" t="s">
        <v>112</v>
      </c>
      <c r="H557" t="s">
        <v>113</v>
      </c>
      <c r="I557" t="s">
        <v>113</v>
      </c>
    </row>
    <row r="558" spans="1:9">
      <c r="A558" t="s">
        <v>5835</v>
      </c>
      <c r="B558" t="s">
        <v>895</v>
      </c>
      <c r="C558" t="s">
        <v>1095</v>
      </c>
      <c r="D558" t="s">
        <v>4866</v>
      </c>
      <c r="E558" t="s">
        <v>4867</v>
      </c>
      <c r="F558" t="s">
        <v>345</v>
      </c>
      <c r="G558" t="s">
        <v>112</v>
      </c>
      <c r="H558" t="s">
        <v>113</v>
      </c>
      <c r="I558" t="s">
        <v>113</v>
      </c>
    </row>
    <row r="559" spans="1:9">
      <c r="A559" t="s">
        <v>5836</v>
      </c>
      <c r="B559" t="s">
        <v>895</v>
      </c>
      <c r="C559" t="s">
        <v>1095</v>
      </c>
      <c r="D559" t="s">
        <v>2849</v>
      </c>
      <c r="E559" t="s">
        <v>2850</v>
      </c>
      <c r="F559" t="s">
        <v>223</v>
      </c>
      <c r="G559" t="s">
        <v>112</v>
      </c>
      <c r="H559" t="s">
        <v>113</v>
      </c>
      <c r="I559" t="s">
        <v>113</v>
      </c>
    </row>
    <row r="560" spans="1:9">
      <c r="A560" t="s">
        <v>5837</v>
      </c>
      <c r="B560" t="s">
        <v>895</v>
      </c>
      <c r="C560" t="s">
        <v>1095</v>
      </c>
      <c r="D560" t="s">
        <v>4869</v>
      </c>
      <c r="E560" t="s">
        <v>4870</v>
      </c>
      <c r="F560" t="s">
        <v>400</v>
      </c>
      <c r="G560" t="s">
        <v>112</v>
      </c>
      <c r="H560" t="s">
        <v>113</v>
      </c>
      <c r="I560" t="s">
        <v>113</v>
      </c>
    </row>
    <row r="561" spans="1:9">
      <c r="A561" t="s">
        <v>5838</v>
      </c>
      <c r="B561" t="s">
        <v>3954</v>
      </c>
      <c r="C561" t="s">
        <v>629</v>
      </c>
      <c r="D561" t="s">
        <v>872</v>
      </c>
      <c r="E561" t="s">
        <v>873</v>
      </c>
      <c r="F561" t="s">
        <v>185</v>
      </c>
      <c r="G561" t="s">
        <v>112</v>
      </c>
      <c r="H561" t="s">
        <v>149</v>
      </c>
      <c r="I561" t="s">
        <v>113</v>
      </c>
    </row>
    <row r="562" spans="1:9">
      <c r="A562" t="s">
        <v>5839</v>
      </c>
      <c r="B562" t="s">
        <v>3954</v>
      </c>
      <c r="C562" t="s">
        <v>629</v>
      </c>
      <c r="D562" t="s">
        <v>971</v>
      </c>
      <c r="E562" t="s">
        <v>972</v>
      </c>
      <c r="F562" t="s">
        <v>268</v>
      </c>
      <c r="G562" t="s">
        <v>112</v>
      </c>
      <c r="H562" t="s">
        <v>113</v>
      </c>
      <c r="I562" t="s">
        <v>113</v>
      </c>
    </row>
    <row r="563" spans="1:9">
      <c r="A563" t="s">
        <v>5840</v>
      </c>
      <c r="B563" t="s">
        <v>3954</v>
      </c>
      <c r="C563" t="s">
        <v>629</v>
      </c>
      <c r="D563" t="s">
        <v>1566</v>
      </c>
      <c r="E563" t="s">
        <v>1567</v>
      </c>
      <c r="F563" t="s">
        <v>183</v>
      </c>
      <c r="G563" t="s">
        <v>112</v>
      </c>
      <c r="H563" t="s">
        <v>113</v>
      </c>
      <c r="I563" t="s">
        <v>113</v>
      </c>
    </row>
    <row r="564" spans="1:9">
      <c r="A564" t="s">
        <v>5841</v>
      </c>
      <c r="B564" t="s">
        <v>3954</v>
      </c>
      <c r="C564" t="s">
        <v>629</v>
      </c>
      <c r="D564" t="s">
        <v>2683</v>
      </c>
      <c r="E564" t="s">
        <v>2684</v>
      </c>
      <c r="F564" t="s">
        <v>186</v>
      </c>
      <c r="G564" t="s">
        <v>112</v>
      </c>
      <c r="H564" t="s">
        <v>113</v>
      </c>
      <c r="I564" t="s">
        <v>113</v>
      </c>
    </row>
    <row r="565" spans="1:9">
      <c r="A565" t="s">
        <v>5842</v>
      </c>
      <c r="B565" t="s">
        <v>3954</v>
      </c>
      <c r="C565" t="s">
        <v>629</v>
      </c>
      <c r="D565" t="s">
        <v>2187</v>
      </c>
      <c r="E565" t="s">
        <v>2188</v>
      </c>
      <c r="F565" t="s">
        <v>276</v>
      </c>
      <c r="G565" t="s">
        <v>112</v>
      </c>
      <c r="H565" t="s">
        <v>113</v>
      </c>
      <c r="I565" t="s">
        <v>113</v>
      </c>
    </row>
    <row r="566" spans="1:9">
      <c r="A566" t="s">
        <v>5843</v>
      </c>
      <c r="B566" t="s">
        <v>3954</v>
      </c>
      <c r="C566" t="s">
        <v>629</v>
      </c>
      <c r="D566" t="s">
        <v>2237</v>
      </c>
      <c r="E566" t="s">
        <v>2238</v>
      </c>
      <c r="F566" t="s">
        <v>280</v>
      </c>
      <c r="G566" t="s">
        <v>112</v>
      </c>
      <c r="H566" t="s">
        <v>113</v>
      </c>
      <c r="I566" t="s">
        <v>113</v>
      </c>
    </row>
    <row r="567" spans="1:9">
      <c r="A567" t="s">
        <v>5844</v>
      </c>
      <c r="B567" t="s">
        <v>102</v>
      </c>
      <c r="C567" t="s">
        <v>451</v>
      </c>
      <c r="D567" t="s">
        <v>3909</v>
      </c>
      <c r="E567" t="s">
        <v>3910</v>
      </c>
      <c r="F567" t="s">
        <v>185</v>
      </c>
      <c r="G567" t="s">
        <v>112</v>
      </c>
      <c r="H567" t="s">
        <v>113</v>
      </c>
      <c r="I567" t="s">
        <v>113</v>
      </c>
    </row>
    <row r="568" spans="1:9">
      <c r="A568" t="s">
        <v>5845</v>
      </c>
      <c r="B568" t="s">
        <v>4011</v>
      </c>
      <c r="C568" t="s">
        <v>629</v>
      </c>
      <c r="D568" t="s">
        <v>1855</v>
      </c>
      <c r="E568" t="s">
        <v>1856</v>
      </c>
      <c r="F568" t="s">
        <v>185</v>
      </c>
      <c r="G568" t="s">
        <v>112</v>
      </c>
      <c r="H568" t="s">
        <v>113</v>
      </c>
      <c r="I568" t="s">
        <v>113</v>
      </c>
    </row>
    <row r="569" spans="1:9">
      <c r="A569" t="s">
        <v>5846</v>
      </c>
      <c r="B569" t="s">
        <v>4011</v>
      </c>
      <c r="C569" t="s">
        <v>629</v>
      </c>
      <c r="D569" t="s">
        <v>1712</v>
      </c>
      <c r="E569" t="s">
        <v>1713</v>
      </c>
      <c r="F569" t="s">
        <v>268</v>
      </c>
      <c r="G569" t="s">
        <v>112</v>
      </c>
      <c r="H569" t="s">
        <v>113</v>
      </c>
      <c r="I569" t="s">
        <v>113</v>
      </c>
    </row>
    <row r="570" spans="1:9">
      <c r="A570" t="s">
        <v>5847</v>
      </c>
      <c r="B570" t="s">
        <v>4063</v>
      </c>
      <c r="C570" t="s">
        <v>629</v>
      </c>
      <c r="D570" t="s">
        <v>4159</v>
      </c>
      <c r="E570" t="s">
        <v>4160</v>
      </c>
      <c r="F570" t="s">
        <v>185</v>
      </c>
      <c r="G570" t="s">
        <v>112</v>
      </c>
      <c r="H570" t="s">
        <v>113</v>
      </c>
      <c r="I570" t="s">
        <v>113</v>
      </c>
    </row>
    <row r="571" spans="1:9">
      <c r="A571" t="s">
        <v>5848</v>
      </c>
      <c r="B571" t="s">
        <v>4063</v>
      </c>
      <c r="C571" t="s">
        <v>629</v>
      </c>
      <c r="D571" t="s">
        <v>3163</v>
      </c>
      <c r="E571" t="s">
        <v>3164</v>
      </c>
      <c r="F571" t="s">
        <v>268</v>
      </c>
      <c r="G571" t="s">
        <v>112</v>
      </c>
      <c r="H571" t="s">
        <v>113</v>
      </c>
      <c r="I571" t="s">
        <v>113</v>
      </c>
    </row>
    <row r="572" spans="1:9">
      <c r="A572" t="s">
        <v>5849</v>
      </c>
      <c r="B572" t="s">
        <v>4063</v>
      </c>
      <c r="C572" t="s">
        <v>629</v>
      </c>
      <c r="D572" t="s">
        <v>2389</v>
      </c>
      <c r="E572" t="s">
        <v>2390</v>
      </c>
      <c r="F572" t="s">
        <v>183</v>
      </c>
      <c r="G572" t="s">
        <v>112</v>
      </c>
      <c r="H572" t="s">
        <v>113</v>
      </c>
      <c r="I572" t="s">
        <v>113</v>
      </c>
    </row>
    <row r="573" spans="1:9">
      <c r="A573" t="s">
        <v>5850</v>
      </c>
      <c r="B573" t="s">
        <v>561</v>
      </c>
      <c r="C573" t="s">
        <v>1095</v>
      </c>
      <c r="D573" t="s">
        <v>1528</v>
      </c>
      <c r="E573" t="s">
        <v>1529</v>
      </c>
      <c r="F573" t="s">
        <v>185</v>
      </c>
      <c r="G573" t="s">
        <v>112</v>
      </c>
      <c r="H573" t="s">
        <v>113</v>
      </c>
      <c r="I573" t="s">
        <v>113</v>
      </c>
    </row>
    <row r="574" spans="1:9">
      <c r="A574" t="s">
        <v>5851</v>
      </c>
      <c r="B574" t="s">
        <v>561</v>
      </c>
      <c r="C574" t="s">
        <v>1095</v>
      </c>
      <c r="D574" t="s">
        <v>2234</v>
      </c>
      <c r="E574" t="s">
        <v>2235</v>
      </c>
      <c r="F574" t="s">
        <v>268</v>
      </c>
      <c r="G574" t="s">
        <v>112</v>
      </c>
      <c r="H574" t="s">
        <v>113</v>
      </c>
      <c r="I574" t="s">
        <v>113</v>
      </c>
    </row>
    <row r="575" spans="1:9">
      <c r="A575" t="s">
        <v>5852</v>
      </c>
      <c r="B575" t="s">
        <v>561</v>
      </c>
      <c r="C575" t="s">
        <v>1095</v>
      </c>
      <c r="D575" t="s">
        <v>2240</v>
      </c>
      <c r="E575" t="s">
        <v>2241</v>
      </c>
      <c r="F575" t="s">
        <v>183</v>
      </c>
      <c r="G575" t="s">
        <v>112</v>
      </c>
      <c r="H575" t="s">
        <v>113</v>
      </c>
      <c r="I575" t="s">
        <v>113</v>
      </c>
    </row>
    <row r="576" spans="1:9">
      <c r="A576" t="s">
        <v>5853</v>
      </c>
      <c r="B576" t="s">
        <v>561</v>
      </c>
      <c r="C576" t="s">
        <v>1095</v>
      </c>
      <c r="D576" t="s">
        <v>2901</v>
      </c>
      <c r="E576" t="s">
        <v>2902</v>
      </c>
      <c r="F576" t="s">
        <v>186</v>
      </c>
      <c r="G576" t="s">
        <v>112</v>
      </c>
      <c r="H576" t="s">
        <v>113</v>
      </c>
      <c r="I576" t="s">
        <v>113</v>
      </c>
    </row>
    <row r="577" spans="1:9">
      <c r="A577" t="s">
        <v>5854</v>
      </c>
      <c r="B577" t="s">
        <v>561</v>
      </c>
      <c r="C577" t="s">
        <v>1095</v>
      </c>
      <c r="D577" t="s">
        <v>3994</v>
      </c>
      <c r="E577" t="s">
        <v>3995</v>
      </c>
      <c r="F577" t="s">
        <v>276</v>
      </c>
      <c r="G577" t="s">
        <v>112</v>
      </c>
      <c r="H577" t="s">
        <v>113</v>
      </c>
      <c r="I577" t="s">
        <v>113</v>
      </c>
    </row>
    <row r="578" spans="1:9">
      <c r="A578" t="s">
        <v>5855</v>
      </c>
      <c r="B578" t="s">
        <v>561</v>
      </c>
      <c r="C578" t="s">
        <v>1095</v>
      </c>
      <c r="D578" t="s">
        <v>2849</v>
      </c>
      <c r="E578" t="s">
        <v>2850</v>
      </c>
      <c r="F578" t="s">
        <v>280</v>
      </c>
      <c r="G578" t="s">
        <v>112</v>
      </c>
      <c r="H578" t="s">
        <v>113</v>
      </c>
      <c r="I578" t="s">
        <v>113</v>
      </c>
    </row>
    <row r="579" spans="1:9">
      <c r="A579" t="s">
        <v>5856</v>
      </c>
      <c r="B579" t="s">
        <v>561</v>
      </c>
      <c r="C579" t="s">
        <v>1095</v>
      </c>
      <c r="D579" t="s">
        <v>4824</v>
      </c>
      <c r="E579" t="s">
        <v>4825</v>
      </c>
      <c r="F579" t="s">
        <v>345</v>
      </c>
      <c r="G579" t="s">
        <v>112</v>
      </c>
      <c r="H579" t="s">
        <v>113</v>
      </c>
      <c r="I579" t="s">
        <v>113</v>
      </c>
    </row>
    <row r="580" spans="1:9">
      <c r="A580" t="s">
        <v>5857</v>
      </c>
      <c r="B580" t="s">
        <v>561</v>
      </c>
      <c r="C580" t="s">
        <v>1095</v>
      </c>
      <c r="D580" t="s">
        <v>3006</v>
      </c>
      <c r="E580" t="s">
        <v>3007</v>
      </c>
      <c r="F580" t="s">
        <v>223</v>
      </c>
      <c r="G580" t="s">
        <v>112</v>
      </c>
      <c r="H580" t="s">
        <v>113</v>
      </c>
      <c r="I580" t="s">
        <v>113</v>
      </c>
    </row>
    <row r="581" spans="1:9">
      <c r="A581" t="s">
        <v>5858</v>
      </c>
      <c r="B581" t="s">
        <v>561</v>
      </c>
      <c r="C581" t="s">
        <v>1095</v>
      </c>
      <c r="D581" t="s">
        <v>3114</v>
      </c>
      <c r="E581" t="s">
        <v>3115</v>
      </c>
      <c r="F581" t="s">
        <v>400</v>
      </c>
      <c r="G581" t="s">
        <v>112</v>
      </c>
      <c r="H581" t="s">
        <v>113</v>
      </c>
      <c r="I581" t="s">
        <v>113</v>
      </c>
    </row>
    <row r="582" spans="1:9">
      <c r="A582" t="s">
        <v>5859</v>
      </c>
      <c r="B582" t="s">
        <v>561</v>
      </c>
      <c r="C582" t="s">
        <v>1095</v>
      </c>
      <c r="D582" t="s">
        <v>552</v>
      </c>
      <c r="E582" t="s">
        <v>553</v>
      </c>
      <c r="F582" t="s">
        <v>264</v>
      </c>
      <c r="G582" t="s">
        <v>112</v>
      </c>
      <c r="H582" t="s">
        <v>134</v>
      </c>
      <c r="I582" t="s">
        <v>134</v>
      </c>
    </row>
    <row r="583" spans="1:9">
      <c r="A583" t="s">
        <v>5860</v>
      </c>
      <c r="B583" t="s">
        <v>561</v>
      </c>
      <c r="C583" t="s">
        <v>1095</v>
      </c>
      <c r="D583" t="s">
        <v>2913</v>
      </c>
      <c r="E583" t="s">
        <v>2914</v>
      </c>
      <c r="F583" t="s">
        <v>260</v>
      </c>
      <c r="G583" t="s">
        <v>112</v>
      </c>
      <c r="H583" t="s">
        <v>134</v>
      </c>
      <c r="I583" t="s">
        <v>134</v>
      </c>
    </row>
    <row r="584" spans="1:9">
      <c r="A584" t="s">
        <v>5861</v>
      </c>
      <c r="B584" t="s">
        <v>561</v>
      </c>
      <c r="C584" t="s">
        <v>1095</v>
      </c>
      <c r="D584" t="s">
        <v>5133</v>
      </c>
      <c r="E584" t="s">
        <v>5134</v>
      </c>
      <c r="F584" t="s">
        <v>402</v>
      </c>
      <c r="G584" t="s">
        <v>112</v>
      </c>
      <c r="H584" t="s">
        <v>2732</v>
      </c>
      <c r="I584" t="s">
        <v>2732</v>
      </c>
    </row>
    <row r="585" spans="1:9">
      <c r="A585" t="s">
        <v>5862</v>
      </c>
      <c r="B585" t="s">
        <v>561</v>
      </c>
      <c r="C585" t="s">
        <v>1095</v>
      </c>
      <c r="D585" t="s">
        <v>5136</v>
      </c>
      <c r="E585" t="s">
        <v>5137</v>
      </c>
      <c r="F585" t="s">
        <v>332</v>
      </c>
      <c r="G585" t="s">
        <v>112</v>
      </c>
      <c r="H585" t="s">
        <v>2732</v>
      </c>
      <c r="I585" t="s">
        <v>2732</v>
      </c>
    </row>
    <row r="586" spans="1:9">
      <c r="A586" t="s">
        <v>5863</v>
      </c>
      <c r="B586" t="s">
        <v>561</v>
      </c>
      <c r="C586" t="s">
        <v>1095</v>
      </c>
      <c r="D586" t="s">
        <v>5139</v>
      </c>
      <c r="E586" t="s">
        <v>5140</v>
      </c>
      <c r="F586" t="s">
        <v>1071</v>
      </c>
      <c r="G586" t="s">
        <v>112</v>
      </c>
      <c r="H586" t="s">
        <v>2732</v>
      </c>
      <c r="I586" t="s">
        <v>2732</v>
      </c>
    </row>
    <row r="587" spans="1:9">
      <c r="A587" t="s">
        <v>5864</v>
      </c>
      <c r="B587" t="s">
        <v>561</v>
      </c>
      <c r="C587" t="s">
        <v>1095</v>
      </c>
      <c r="D587" t="s">
        <v>5142</v>
      </c>
      <c r="E587" t="s">
        <v>5143</v>
      </c>
      <c r="F587" t="s">
        <v>943</v>
      </c>
      <c r="G587" t="s">
        <v>112</v>
      </c>
      <c r="H587" t="s">
        <v>2732</v>
      </c>
      <c r="I587" t="s">
        <v>2732</v>
      </c>
    </row>
    <row r="588" spans="1:9">
      <c r="A588" t="s">
        <v>5865</v>
      </c>
      <c r="B588" t="s">
        <v>561</v>
      </c>
      <c r="C588" t="s">
        <v>1095</v>
      </c>
      <c r="D588" t="s">
        <v>5145</v>
      </c>
      <c r="E588" t="s">
        <v>5146</v>
      </c>
      <c r="F588" t="s">
        <v>950</v>
      </c>
      <c r="G588" t="s">
        <v>112</v>
      </c>
      <c r="H588" t="s">
        <v>2732</v>
      </c>
      <c r="I588" t="s">
        <v>2732</v>
      </c>
    </row>
    <row r="589" spans="1:9">
      <c r="A589" t="s">
        <v>5866</v>
      </c>
      <c r="B589" t="s">
        <v>561</v>
      </c>
      <c r="C589" t="s">
        <v>1095</v>
      </c>
      <c r="D589" t="s">
        <v>5148</v>
      </c>
      <c r="E589" t="s">
        <v>5149</v>
      </c>
      <c r="F589" t="s">
        <v>325</v>
      </c>
      <c r="G589" t="s">
        <v>112</v>
      </c>
      <c r="H589" t="s">
        <v>2732</v>
      </c>
      <c r="I589" t="s">
        <v>2732</v>
      </c>
    </row>
    <row r="590" spans="1:9">
      <c r="A590" t="s">
        <v>5867</v>
      </c>
      <c r="B590" t="s">
        <v>561</v>
      </c>
      <c r="C590" t="s">
        <v>1095</v>
      </c>
      <c r="D590" t="s">
        <v>5151</v>
      </c>
      <c r="E590" t="s">
        <v>5152</v>
      </c>
      <c r="F590" t="s">
        <v>466</v>
      </c>
      <c r="G590" t="s">
        <v>112</v>
      </c>
      <c r="H590" t="s">
        <v>2732</v>
      </c>
      <c r="I590" t="s">
        <v>2732</v>
      </c>
    </row>
    <row r="591" spans="1:9">
      <c r="A591" t="s">
        <v>5868</v>
      </c>
      <c r="B591" t="s">
        <v>561</v>
      </c>
      <c r="C591" t="s">
        <v>1095</v>
      </c>
      <c r="D591" t="s">
        <v>5154</v>
      </c>
      <c r="E591" t="s">
        <v>5155</v>
      </c>
      <c r="F591" t="s">
        <v>1096</v>
      </c>
      <c r="G591" t="s">
        <v>112</v>
      </c>
      <c r="H591" t="s">
        <v>2732</v>
      </c>
      <c r="I591" t="s">
        <v>2732</v>
      </c>
    </row>
    <row r="592" spans="1:9">
      <c r="A592" t="s">
        <v>5869</v>
      </c>
      <c r="B592" t="s">
        <v>4071</v>
      </c>
      <c r="C592" t="s">
        <v>629</v>
      </c>
      <c r="D592" t="s">
        <v>3700</v>
      </c>
      <c r="E592" t="s">
        <v>3701</v>
      </c>
      <c r="F592" t="s">
        <v>185</v>
      </c>
      <c r="G592" t="s">
        <v>112</v>
      </c>
      <c r="H592" t="s">
        <v>113</v>
      </c>
      <c r="I592" t="s">
        <v>113</v>
      </c>
    </row>
    <row r="593" spans="1:9">
      <c r="A593" t="s">
        <v>5870</v>
      </c>
      <c r="B593" t="s">
        <v>4071</v>
      </c>
      <c r="C593" t="s">
        <v>629</v>
      </c>
      <c r="D593" t="s">
        <v>3230</v>
      </c>
      <c r="E593" t="s">
        <v>3231</v>
      </c>
      <c r="F593" t="s">
        <v>268</v>
      </c>
      <c r="G593" t="s">
        <v>112</v>
      </c>
      <c r="H593" t="s">
        <v>113</v>
      </c>
      <c r="I593" t="s">
        <v>113</v>
      </c>
    </row>
    <row r="594" spans="1:9">
      <c r="A594" t="s">
        <v>5871</v>
      </c>
      <c r="B594" t="s">
        <v>4077</v>
      </c>
      <c r="C594" t="s">
        <v>629</v>
      </c>
      <c r="D594" t="s">
        <v>434</v>
      </c>
      <c r="E594" t="s">
        <v>435</v>
      </c>
      <c r="F594" t="s">
        <v>185</v>
      </c>
      <c r="G594" t="s">
        <v>112</v>
      </c>
      <c r="H594" t="s">
        <v>113</v>
      </c>
      <c r="I594" t="s">
        <v>113</v>
      </c>
    </row>
    <row r="595" spans="1:9">
      <c r="A595" t="s">
        <v>5872</v>
      </c>
      <c r="B595" t="s">
        <v>4077</v>
      </c>
      <c r="C595" t="s">
        <v>629</v>
      </c>
      <c r="D595" t="s">
        <v>4819</v>
      </c>
      <c r="E595" t="s">
        <v>4820</v>
      </c>
      <c r="F595" t="s">
        <v>268</v>
      </c>
      <c r="G595" t="s">
        <v>112</v>
      </c>
      <c r="H595" t="s">
        <v>113</v>
      </c>
      <c r="I595" t="s">
        <v>113</v>
      </c>
    </row>
    <row r="596" spans="1:9">
      <c r="A596" t="s">
        <v>5873</v>
      </c>
      <c r="B596" t="s">
        <v>4118</v>
      </c>
      <c r="C596" t="s">
        <v>629</v>
      </c>
      <c r="D596" t="s">
        <v>2335</v>
      </c>
      <c r="E596" t="s">
        <v>2336</v>
      </c>
      <c r="F596" t="s">
        <v>185</v>
      </c>
      <c r="G596" t="s">
        <v>112</v>
      </c>
      <c r="H596" t="s">
        <v>113</v>
      </c>
      <c r="I596" t="s">
        <v>113</v>
      </c>
    </row>
    <row r="597" spans="1:9">
      <c r="A597" t="s">
        <v>5874</v>
      </c>
      <c r="B597" t="s">
        <v>4118</v>
      </c>
      <c r="C597" t="s">
        <v>629</v>
      </c>
      <c r="D597" t="s">
        <v>2544</v>
      </c>
      <c r="E597" t="s">
        <v>2545</v>
      </c>
      <c r="F597" t="s">
        <v>268</v>
      </c>
      <c r="G597" t="s">
        <v>112</v>
      </c>
      <c r="H597" t="s">
        <v>113</v>
      </c>
      <c r="I597" t="s">
        <v>113</v>
      </c>
    </row>
    <row r="598" spans="1:9">
      <c r="A598" t="s">
        <v>5875</v>
      </c>
      <c r="B598" t="s">
        <v>4118</v>
      </c>
      <c r="C598" t="s">
        <v>629</v>
      </c>
      <c r="D598" t="s">
        <v>1916</v>
      </c>
      <c r="E598" t="s">
        <v>1917</v>
      </c>
      <c r="F598" t="s">
        <v>183</v>
      </c>
      <c r="G598" t="s">
        <v>112</v>
      </c>
      <c r="H598" t="s">
        <v>113</v>
      </c>
      <c r="I598" t="s">
        <v>113</v>
      </c>
    </row>
    <row r="599" spans="1:9">
      <c r="A599" t="s">
        <v>5876</v>
      </c>
      <c r="B599" t="s">
        <v>1807</v>
      </c>
      <c r="C599" t="s">
        <v>629</v>
      </c>
      <c r="D599" t="s">
        <v>363</v>
      </c>
      <c r="E599" t="s">
        <v>364</v>
      </c>
      <c r="F599" t="s">
        <v>185</v>
      </c>
      <c r="G599" t="s">
        <v>112</v>
      </c>
      <c r="H599" t="s">
        <v>149</v>
      </c>
      <c r="I599" t="s">
        <v>113</v>
      </c>
    </row>
    <row r="600" spans="1:9">
      <c r="A600" t="s">
        <v>5877</v>
      </c>
      <c r="B600" t="s">
        <v>1807</v>
      </c>
      <c r="C600" t="s">
        <v>629</v>
      </c>
      <c r="D600" t="s">
        <v>778</v>
      </c>
      <c r="E600" t="s">
        <v>779</v>
      </c>
      <c r="F600" t="s">
        <v>268</v>
      </c>
      <c r="G600" t="s">
        <v>112</v>
      </c>
      <c r="H600" t="s">
        <v>113</v>
      </c>
      <c r="I600" t="s">
        <v>113</v>
      </c>
    </row>
    <row r="601" spans="1:9">
      <c r="A601" t="s">
        <v>5878</v>
      </c>
      <c r="B601" t="s">
        <v>1807</v>
      </c>
      <c r="C601" t="s">
        <v>629</v>
      </c>
      <c r="D601" t="s">
        <v>781</v>
      </c>
      <c r="E601" t="s">
        <v>782</v>
      </c>
      <c r="F601" t="s">
        <v>183</v>
      </c>
      <c r="G601" t="s">
        <v>112</v>
      </c>
      <c r="H601" t="s">
        <v>113</v>
      </c>
      <c r="I601" t="s">
        <v>113</v>
      </c>
    </row>
    <row r="602" spans="1:9">
      <c r="A602" t="s">
        <v>5879</v>
      </c>
      <c r="B602" t="s">
        <v>1807</v>
      </c>
      <c r="C602" t="s">
        <v>629</v>
      </c>
      <c r="D602" t="s">
        <v>1084</v>
      </c>
      <c r="E602" t="s">
        <v>1085</v>
      </c>
      <c r="F602" t="s">
        <v>186</v>
      </c>
      <c r="G602" t="s">
        <v>112</v>
      </c>
      <c r="H602" t="s">
        <v>149</v>
      </c>
      <c r="I602" t="s">
        <v>113</v>
      </c>
    </row>
    <row r="603" spans="1:9">
      <c r="A603" t="s">
        <v>5880</v>
      </c>
      <c r="B603" t="s">
        <v>1807</v>
      </c>
      <c r="C603" t="s">
        <v>629</v>
      </c>
      <c r="D603" t="s">
        <v>1394</v>
      </c>
      <c r="E603" t="s">
        <v>1395</v>
      </c>
      <c r="F603" t="s">
        <v>276</v>
      </c>
      <c r="G603" t="s">
        <v>112</v>
      </c>
      <c r="H603" t="s">
        <v>113</v>
      </c>
      <c r="I603" t="s">
        <v>113</v>
      </c>
    </row>
    <row r="604" spans="1:9">
      <c r="A604" t="s">
        <v>5881</v>
      </c>
      <c r="B604" t="s">
        <v>1807</v>
      </c>
      <c r="C604" t="s">
        <v>629</v>
      </c>
      <c r="D604" t="s">
        <v>1578</v>
      </c>
      <c r="E604" t="s">
        <v>1579</v>
      </c>
      <c r="F604" t="s">
        <v>280</v>
      </c>
      <c r="G604" t="s">
        <v>112</v>
      </c>
      <c r="H604" t="s">
        <v>113</v>
      </c>
      <c r="I604" t="s">
        <v>113</v>
      </c>
    </row>
    <row r="605" spans="1:9">
      <c r="A605" t="s">
        <v>5882</v>
      </c>
      <c r="B605" t="s">
        <v>1807</v>
      </c>
      <c r="C605" t="s">
        <v>629</v>
      </c>
      <c r="D605" t="s">
        <v>1950</v>
      </c>
      <c r="E605" t="s">
        <v>1951</v>
      </c>
      <c r="F605" t="s">
        <v>345</v>
      </c>
      <c r="G605" t="s">
        <v>112</v>
      </c>
      <c r="H605" t="s">
        <v>149</v>
      </c>
      <c r="I605" t="s">
        <v>113</v>
      </c>
    </row>
    <row r="606" spans="1:9">
      <c r="A606" t="s">
        <v>5883</v>
      </c>
      <c r="B606" t="s">
        <v>1807</v>
      </c>
      <c r="C606" t="s">
        <v>629</v>
      </c>
      <c r="D606" t="s">
        <v>2351</v>
      </c>
      <c r="E606" t="s">
        <v>2352</v>
      </c>
      <c r="F606" t="s">
        <v>223</v>
      </c>
      <c r="G606" t="s">
        <v>112</v>
      </c>
      <c r="H606" t="s">
        <v>149</v>
      </c>
      <c r="I606" t="s">
        <v>113</v>
      </c>
    </row>
    <row r="607" spans="1:9">
      <c r="A607" t="s">
        <v>5884</v>
      </c>
      <c r="B607" t="s">
        <v>1807</v>
      </c>
      <c r="C607" t="s">
        <v>629</v>
      </c>
      <c r="D607" t="s">
        <v>2354</v>
      </c>
      <c r="E607" t="s">
        <v>2355</v>
      </c>
      <c r="F607" t="s">
        <v>400</v>
      </c>
      <c r="G607" t="s">
        <v>112</v>
      </c>
      <c r="H607" t="s">
        <v>113</v>
      </c>
      <c r="I607" t="s">
        <v>113</v>
      </c>
    </row>
    <row r="608" spans="1:9">
      <c r="A608" t="s">
        <v>5885</v>
      </c>
      <c r="B608" t="s">
        <v>1807</v>
      </c>
      <c r="C608" t="s">
        <v>629</v>
      </c>
      <c r="D608" t="s">
        <v>2357</v>
      </c>
      <c r="E608" t="s">
        <v>2358</v>
      </c>
      <c r="F608" t="s">
        <v>264</v>
      </c>
      <c r="G608" t="s">
        <v>112</v>
      </c>
      <c r="H608" t="s">
        <v>113</v>
      </c>
      <c r="I608" t="s">
        <v>113</v>
      </c>
    </row>
    <row r="609" spans="1:9">
      <c r="A609" t="s">
        <v>5886</v>
      </c>
      <c r="B609" t="s">
        <v>1807</v>
      </c>
      <c r="C609" t="s">
        <v>629</v>
      </c>
      <c r="D609" t="s">
        <v>2726</v>
      </c>
      <c r="E609" t="s">
        <v>2727</v>
      </c>
      <c r="F609" t="s">
        <v>260</v>
      </c>
      <c r="G609" t="s">
        <v>112</v>
      </c>
      <c r="H609" t="s">
        <v>113</v>
      </c>
      <c r="I609" t="s">
        <v>113</v>
      </c>
    </row>
    <row r="610" spans="1:9">
      <c r="A610" t="s">
        <v>5887</v>
      </c>
      <c r="B610" t="s">
        <v>1807</v>
      </c>
      <c r="C610" t="s">
        <v>629</v>
      </c>
      <c r="D610" t="s">
        <v>2824</v>
      </c>
      <c r="E610" t="s">
        <v>2825</v>
      </c>
      <c r="F610" t="s">
        <v>402</v>
      </c>
      <c r="G610" t="s">
        <v>112</v>
      </c>
      <c r="H610" t="s">
        <v>113</v>
      </c>
      <c r="I610" t="s">
        <v>113</v>
      </c>
    </row>
    <row r="611" spans="1:9">
      <c r="A611" t="s">
        <v>5888</v>
      </c>
      <c r="B611" t="s">
        <v>1807</v>
      </c>
      <c r="C611" t="s">
        <v>629</v>
      </c>
      <c r="D611" t="s">
        <v>3018</v>
      </c>
      <c r="E611" t="s">
        <v>3019</v>
      </c>
      <c r="F611" t="s">
        <v>332</v>
      </c>
      <c r="G611" t="s">
        <v>112</v>
      </c>
      <c r="H611" t="s">
        <v>113</v>
      </c>
      <c r="I611" t="s">
        <v>113</v>
      </c>
    </row>
    <row r="612" spans="1:9">
      <c r="A612" t="s">
        <v>5889</v>
      </c>
      <c r="B612" t="s">
        <v>1807</v>
      </c>
      <c r="C612" t="s">
        <v>629</v>
      </c>
      <c r="D612" t="s">
        <v>4006</v>
      </c>
      <c r="E612" t="s">
        <v>4007</v>
      </c>
      <c r="F612" t="s">
        <v>1071</v>
      </c>
      <c r="G612" t="s">
        <v>112</v>
      </c>
      <c r="H612" t="s">
        <v>149</v>
      </c>
      <c r="I612" t="s">
        <v>113</v>
      </c>
    </row>
    <row r="613" spans="1:9">
      <c r="A613" t="s">
        <v>5890</v>
      </c>
      <c r="B613" t="s">
        <v>1807</v>
      </c>
      <c r="C613" t="s">
        <v>629</v>
      </c>
      <c r="D613" t="s">
        <v>4140</v>
      </c>
      <c r="E613" t="s">
        <v>4141</v>
      </c>
      <c r="F613" t="s">
        <v>943</v>
      </c>
      <c r="G613" t="s">
        <v>112</v>
      </c>
      <c r="H613" t="s">
        <v>113</v>
      </c>
      <c r="I613" t="s">
        <v>113</v>
      </c>
    </row>
    <row r="614" spans="1:9">
      <c r="A614" t="s">
        <v>5891</v>
      </c>
      <c r="B614" t="s">
        <v>1807</v>
      </c>
      <c r="C614" t="s">
        <v>629</v>
      </c>
      <c r="D614" t="s">
        <v>4298</v>
      </c>
      <c r="E614" t="s">
        <v>4299</v>
      </c>
      <c r="F614" t="s">
        <v>950</v>
      </c>
      <c r="G614" t="s">
        <v>112</v>
      </c>
      <c r="H614" t="s">
        <v>113</v>
      </c>
      <c r="I614" t="s">
        <v>113</v>
      </c>
    </row>
    <row r="615" spans="1:9">
      <c r="A615" t="s">
        <v>5892</v>
      </c>
      <c r="B615" t="s">
        <v>1807</v>
      </c>
      <c r="C615" t="s">
        <v>629</v>
      </c>
      <c r="D615" t="s">
        <v>4579</v>
      </c>
      <c r="E615" t="s">
        <v>4580</v>
      </c>
      <c r="F615" t="s">
        <v>325</v>
      </c>
      <c r="G615" t="s">
        <v>112</v>
      </c>
      <c r="H615" t="s">
        <v>617</v>
      </c>
      <c r="I615" t="s">
        <v>113</v>
      </c>
    </row>
    <row r="616" spans="1:9">
      <c r="A616" t="s">
        <v>5893</v>
      </c>
      <c r="B616" t="s">
        <v>1807</v>
      </c>
      <c r="C616" t="s">
        <v>629</v>
      </c>
      <c r="D616" t="s">
        <v>366</v>
      </c>
      <c r="E616" t="s">
        <v>367</v>
      </c>
      <c r="F616" t="s">
        <v>466</v>
      </c>
      <c r="G616" t="s">
        <v>112</v>
      </c>
      <c r="H616" t="s">
        <v>113</v>
      </c>
      <c r="I616" t="s">
        <v>113</v>
      </c>
    </row>
    <row r="617" spans="1:9">
      <c r="A617" t="s">
        <v>5894</v>
      </c>
      <c r="B617" t="s">
        <v>1807</v>
      </c>
      <c r="C617" t="s">
        <v>629</v>
      </c>
      <c r="D617" t="s">
        <v>4464</v>
      </c>
      <c r="E617" t="s">
        <v>4465</v>
      </c>
      <c r="F617" t="s">
        <v>1096</v>
      </c>
      <c r="G617" t="s">
        <v>112</v>
      </c>
      <c r="H617" t="s">
        <v>113</v>
      </c>
      <c r="I617" t="s">
        <v>113</v>
      </c>
    </row>
    <row r="618" spans="1:9">
      <c r="A618" t="s">
        <v>5895</v>
      </c>
      <c r="B618" t="s">
        <v>1807</v>
      </c>
      <c r="C618" t="s">
        <v>629</v>
      </c>
      <c r="D618" t="s">
        <v>979</v>
      </c>
      <c r="E618" t="s">
        <v>980</v>
      </c>
      <c r="F618" t="s">
        <v>1241</v>
      </c>
      <c r="G618" t="s">
        <v>112</v>
      </c>
      <c r="H618" t="s">
        <v>113</v>
      </c>
      <c r="I618" t="s">
        <v>113</v>
      </c>
    </row>
    <row r="619" spans="1:9">
      <c r="A619" t="s">
        <v>5896</v>
      </c>
      <c r="B619" t="s">
        <v>4151</v>
      </c>
      <c r="C619" t="s">
        <v>4148</v>
      </c>
      <c r="D619" t="s">
        <v>913</v>
      </c>
      <c r="E619" t="s">
        <v>914</v>
      </c>
      <c r="F619" t="s">
        <v>185</v>
      </c>
      <c r="G619" t="s">
        <v>112</v>
      </c>
      <c r="H619" t="s">
        <v>2732</v>
      </c>
      <c r="I619" t="s">
        <v>2732</v>
      </c>
    </row>
    <row r="620" spans="1:9">
      <c r="A620" t="s">
        <v>5897</v>
      </c>
      <c r="B620" t="s">
        <v>4151</v>
      </c>
      <c r="C620" t="s">
        <v>4148</v>
      </c>
      <c r="D620" t="s">
        <v>1184</v>
      </c>
      <c r="E620" t="s">
        <v>1185</v>
      </c>
      <c r="F620" t="s">
        <v>268</v>
      </c>
      <c r="G620" t="s">
        <v>112</v>
      </c>
      <c r="H620" t="s">
        <v>2732</v>
      </c>
      <c r="I620" t="s">
        <v>2732</v>
      </c>
    </row>
    <row r="621" spans="1:9">
      <c r="A621" t="s">
        <v>5898</v>
      </c>
      <c r="B621" t="s">
        <v>4151</v>
      </c>
      <c r="C621" t="s">
        <v>4148</v>
      </c>
      <c r="D621" t="s">
        <v>1399</v>
      </c>
      <c r="E621" t="s">
        <v>1400</v>
      </c>
      <c r="F621" t="s">
        <v>183</v>
      </c>
      <c r="G621" t="s">
        <v>112</v>
      </c>
      <c r="H621" t="s">
        <v>2732</v>
      </c>
      <c r="I621" t="s">
        <v>2732</v>
      </c>
    </row>
    <row r="622" spans="1:9">
      <c r="A622" t="s">
        <v>5899</v>
      </c>
      <c r="B622" t="s">
        <v>4151</v>
      </c>
      <c r="C622" t="s">
        <v>4148</v>
      </c>
      <c r="D622" t="s">
        <v>2020</v>
      </c>
      <c r="E622" t="s">
        <v>2021</v>
      </c>
      <c r="F622" t="s">
        <v>186</v>
      </c>
      <c r="G622" t="s">
        <v>112</v>
      </c>
      <c r="H622" t="s">
        <v>2732</v>
      </c>
      <c r="I622" t="s">
        <v>2732</v>
      </c>
    </row>
    <row r="623" spans="1:9">
      <c r="A623" t="s">
        <v>5900</v>
      </c>
      <c r="B623" t="s">
        <v>4151</v>
      </c>
      <c r="C623" t="s">
        <v>4148</v>
      </c>
      <c r="D623" t="s">
        <v>2177</v>
      </c>
      <c r="E623" t="s">
        <v>2178</v>
      </c>
      <c r="F623" t="s">
        <v>276</v>
      </c>
      <c r="G623" t="s">
        <v>112</v>
      </c>
      <c r="H623" t="s">
        <v>2732</v>
      </c>
      <c r="I623" t="s">
        <v>2732</v>
      </c>
    </row>
    <row r="624" spans="1:9">
      <c r="A624" t="s">
        <v>5901</v>
      </c>
      <c r="B624" t="s">
        <v>4151</v>
      </c>
      <c r="C624" t="s">
        <v>4148</v>
      </c>
      <c r="D624" t="s">
        <v>2438</v>
      </c>
      <c r="E624" t="s">
        <v>2479</v>
      </c>
      <c r="F624" t="s">
        <v>280</v>
      </c>
      <c r="G624" t="s">
        <v>112</v>
      </c>
      <c r="H624" t="s">
        <v>2732</v>
      </c>
      <c r="I624" t="s">
        <v>2732</v>
      </c>
    </row>
    <row r="625" spans="1:9">
      <c r="A625" t="s">
        <v>5902</v>
      </c>
      <c r="B625" t="s">
        <v>4151</v>
      </c>
      <c r="C625" t="s">
        <v>4148</v>
      </c>
      <c r="D625" t="s">
        <v>2482</v>
      </c>
      <c r="E625" t="s">
        <v>2483</v>
      </c>
      <c r="F625" t="s">
        <v>345</v>
      </c>
      <c r="G625" t="s">
        <v>112</v>
      </c>
      <c r="H625" t="s">
        <v>2732</v>
      </c>
      <c r="I625" t="s">
        <v>2732</v>
      </c>
    </row>
    <row r="626" spans="1:9">
      <c r="A626" t="s">
        <v>5903</v>
      </c>
      <c r="B626" t="s">
        <v>4151</v>
      </c>
      <c r="C626" t="s">
        <v>4148</v>
      </c>
      <c r="D626" t="s">
        <v>2668</v>
      </c>
      <c r="E626" t="s">
        <v>2669</v>
      </c>
      <c r="F626" t="s">
        <v>223</v>
      </c>
      <c r="G626" t="s">
        <v>112</v>
      </c>
      <c r="H626" t="s">
        <v>2732</v>
      </c>
      <c r="I626" t="s">
        <v>2732</v>
      </c>
    </row>
    <row r="627" spans="1:9">
      <c r="A627" t="s">
        <v>5904</v>
      </c>
      <c r="B627" t="s">
        <v>4151</v>
      </c>
      <c r="C627" t="s">
        <v>4148</v>
      </c>
      <c r="D627" t="s">
        <v>2674</v>
      </c>
      <c r="E627" t="s">
        <v>2675</v>
      </c>
      <c r="F627" t="s">
        <v>400</v>
      </c>
      <c r="G627" t="s">
        <v>112</v>
      </c>
      <c r="H627" t="s">
        <v>2732</v>
      </c>
      <c r="I627" t="s">
        <v>2732</v>
      </c>
    </row>
    <row r="628" spans="1:9">
      <c r="A628" t="s">
        <v>5905</v>
      </c>
      <c r="B628" t="s">
        <v>4151</v>
      </c>
      <c r="C628" t="s">
        <v>4148</v>
      </c>
      <c r="D628" t="s">
        <v>3015</v>
      </c>
      <c r="E628" t="s">
        <v>3016</v>
      </c>
      <c r="F628" t="s">
        <v>264</v>
      </c>
      <c r="G628" t="s">
        <v>112</v>
      </c>
      <c r="H628" t="s">
        <v>2732</v>
      </c>
      <c r="I628" t="s">
        <v>2732</v>
      </c>
    </row>
    <row r="629" spans="1:9">
      <c r="A629" t="s">
        <v>5906</v>
      </c>
      <c r="B629" t="s">
        <v>4151</v>
      </c>
      <c r="C629" t="s">
        <v>4148</v>
      </c>
      <c r="D629" t="s">
        <v>3157</v>
      </c>
      <c r="E629" t="s">
        <v>3158</v>
      </c>
      <c r="F629" t="s">
        <v>260</v>
      </c>
      <c r="G629" t="s">
        <v>112</v>
      </c>
      <c r="H629" t="s">
        <v>2732</v>
      </c>
      <c r="I629" t="s">
        <v>2732</v>
      </c>
    </row>
    <row r="630" spans="1:9">
      <c r="A630" t="s">
        <v>5907</v>
      </c>
      <c r="B630" t="s">
        <v>4151</v>
      </c>
      <c r="C630" t="s">
        <v>4148</v>
      </c>
      <c r="D630" t="s">
        <v>3332</v>
      </c>
      <c r="E630" t="s">
        <v>3333</v>
      </c>
      <c r="F630" t="s">
        <v>402</v>
      </c>
      <c r="G630" t="s">
        <v>112</v>
      </c>
      <c r="H630" t="s">
        <v>2732</v>
      </c>
      <c r="I630" t="s">
        <v>2732</v>
      </c>
    </row>
    <row r="631" spans="1:9">
      <c r="A631" t="s">
        <v>5908</v>
      </c>
      <c r="B631" t="s">
        <v>4151</v>
      </c>
      <c r="C631" t="s">
        <v>4148</v>
      </c>
      <c r="D631" t="s">
        <v>3431</v>
      </c>
      <c r="E631" t="s">
        <v>3432</v>
      </c>
      <c r="F631" t="s">
        <v>332</v>
      </c>
      <c r="G631" t="s">
        <v>112</v>
      </c>
      <c r="H631" t="s">
        <v>2732</v>
      </c>
      <c r="I631" t="s">
        <v>2732</v>
      </c>
    </row>
    <row r="632" spans="1:9">
      <c r="A632" t="s">
        <v>5909</v>
      </c>
      <c r="B632" t="s">
        <v>4151</v>
      </c>
      <c r="C632" t="s">
        <v>4148</v>
      </c>
      <c r="D632" t="s">
        <v>3467</v>
      </c>
      <c r="E632" t="s">
        <v>3468</v>
      </c>
      <c r="F632" t="s">
        <v>1071</v>
      </c>
      <c r="G632" t="s">
        <v>112</v>
      </c>
      <c r="H632" t="s">
        <v>2732</v>
      </c>
      <c r="I632" t="s">
        <v>2732</v>
      </c>
    </row>
    <row r="633" spans="1:9">
      <c r="A633" t="s">
        <v>5910</v>
      </c>
      <c r="B633" t="s">
        <v>4151</v>
      </c>
      <c r="C633" t="s">
        <v>4148</v>
      </c>
      <c r="D633" t="s">
        <v>3537</v>
      </c>
      <c r="E633" t="s">
        <v>3551</v>
      </c>
      <c r="F633" t="s">
        <v>943</v>
      </c>
      <c r="G633" t="s">
        <v>112</v>
      </c>
      <c r="H633" t="s">
        <v>2732</v>
      </c>
      <c r="I633" t="s">
        <v>2732</v>
      </c>
    </row>
    <row r="634" spans="1:9">
      <c r="A634" t="s">
        <v>5911</v>
      </c>
      <c r="B634" t="s">
        <v>4151</v>
      </c>
      <c r="C634" t="s">
        <v>4148</v>
      </c>
      <c r="D634" t="s">
        <v>3653</v>
      </c>
      <c r="E634" t="s">
        <v>3654</v>
      </c>
      <c r="F634" t="s">
        <v>950</v>
      </c>
      <c r="G634" t="s">
        <v>112</v>
      </c>
      <c r="H634" t="s">
        <v>2732</v>
      </c>
      <c r="I634" t="s">
        <v>2732</v>
      </c>
    </row>
    <row r="635" spans="1:9">
      <c r="A635" t="s">
        <v>5912</v>
      </c>
      <c r="B635" t="s">
        <v>4151</v>
      </c>
      <c r="C635" t="s">
        <v>4148</v>
      </c>
      <c r="D635" t="s">
        <v>3949</v>
      </c>
      <c r="E635" t="s">
        <v>3985</v>
      </c>
      <c r="F635" t="s">
        <v>325</v>
      </c>
      <c r="G635" t="s">
        <v>112</v>
      </c>
      <c r="H635" t="s">
        <v>2732</v>
      </c>
      <c r="I635" t="s">
        <v>2732</v>
      </c>
    </row>
    <row r="636" spans="1:9">
      <c r="A636" t="s">
        <v>5913</v>
      </c>
      <c r="B636" t="s">
        <v>4151</v>
      </c>
      <c r="C636" t="s">
        <v>4148</v>
      </c>
      <c r="D636" t="s">
        <v>3968</v>
      </c>
      <c r="E636" t="s">
        <v>3990</v>
      </c>
      <c r="F636" t="s">
        <v>466</v>
      </c>
      <c r="G636" t="s">
        <v>112</v>
      </c>
      <c r="H636" t="s">
        <v>2732</v>
      </c>
      <c r="I636" t="s">
        <v>2732</v>
      </c>
    </row>
    <row r="637" spans="1:9">
      <c r="A637" t="s">
        <v>5914</v>
      </c>
      <c r="B637" t="s">
        <v>4151</v>
      </c>
      <c r="C637" t="s">
        <v>4148</v>
      </c>
      <c r="D637" t="s">
        <v>4027</v>
      </c>
      <c r="E637" t="s">
        <v>4028</v>
      </c>
      <c r="F637" t="s">
        <v>1096</v>
      </c>
      <c r="G637" t="s">
        <v>112</v>
      </c>
      <c r="H637" t="s">
        <v>2732</v>
      </c>
      <c r="I637" t="s">
        <v>2732</v>
      </c>
    </row>
    <row r="638" spans="1:9">
      <c r="A638" t="s">
        <v>5915</v>
      </c>
      <c r="B638" t="s">
        <v>4151</v>
      </c>
      <c r="C638" t="s">
        <v>4148</v>
      </c>
      <c r="D638" t="s">
        <v>4153</v>
      </c>
      <c r="E638" t="s">
        <v>4154</v>
      </c>
      <c r="F638" t="s">
        <v>1241</v>
      </c>
      <c r="G638" t="s">
        <v>112</v>
      </c>
      <c r="H638" t="s">
        <v>2732</v>
      </c>
      <c r="I638" t="s">
        <v>2732</v>
      </c>
    </row>
    <row r="639" spans="1:9">
      <c r="A639" t="s">
        <v>5916</v>
      </c>
      <c r="B639" t="s">
        <v>4151</v>
      </c>
      <c r="C639" t="s">
        <v>4148</v>
      </c>
      <c r="D639" t="s">
        <v>4264</v>
      </c>
      <c r="E639" t="s">
        <v>4515</v>
      </c>
      <c r="F639" t="s">
        <v>708</v>
      </c>
      <c r="G639" t="s">
        <v>112</v>
      </c>
      <c r="H639" t="s">
        <v>2732</v>
      </c>
      <c r="I639" t="s">
        <v>2732</v>
      </c>
    </row>
    <row r="640" spans="1:9">
      <c r="A640" t="s">
        <v>5917</v>
      </c>
      <c r="B640" t="s">
        <v>4151</v>
      </c>
      <c r="C640" t="s">
        <v>4148</v>
      </c>
      <c r="D640" t="s">
        <v>4522</v>
      </c>
      <c r="E640" t="s">
        <v>4864</v>
      </c>
      <c r="F640" t="s">
        <v>858</v>
      </c>
      <c r="G640" t="s">
        <v>112</v>
      </c>
      <c r="H640" t="s">
        <v>2732</v>
      </c>
      <c r="I640" t="s">
        <v>2732</v>
      </c>
    </row>
    <row r="641" spans="1:9">
      <c r="A641" t="s">
        <v>5918</v>
      </c>
      <c r="B641" t="s">
        <v>4151</v>
      </c>
      <c r="C641" t="s">
        <v>4148</v>
      </c>
      <c r="D641" t="s">
        <v>4624</v>
      </c>
      <c r="E641" t="s">
        <v>4928</v>
      </c>
      <c r="F641" t="s">
        <v>1391</v>
      </c>
      <c r="G641" t="s">
        <v>112</v>
      </c>
      <c r="H641" t="s">
        <v>2732</v>
      </c>
      <c r="I641" t="s">
        <v>2732</v>
      </c>
    </row>
    <row r="642" spans="1:9">
      <c r="A642" t="s">
        <v>5919</v>
      </c>
      <c r="B642" t="s">
        <v>4151</v>
      </c>
      <c r="C642" t="s">
        <v>4148</v>
      </c>
      <c r="D642" t="s">
        <v>167</v>
      </c>
      <c r="E642" t="s">
        <v>168</v>
      </c>
      <c r="F642" t="s">
        <v>1591</v>
      </c>
      <c r="G642" t="s">
        <v>112</v>
      </c>
      <c r="H642" t="s">
        <v>2732</v>
      </c>
      <c r="I642" t="s">
        <v>2732</v>
      </c>
    </row>
    <row r="643" spans="1:9">
      <c r="A643" t="s">
        <v>5920</v>
      </c>
      <c r="B643" t="s">
        <v>470</v>
      </c>
      <c r="C643" t="s">
        <v>451</v>
      </c>
      <c r="D643" t="s">
        <v>3909</v>
      </c>
      <c r="E643" t="s">
        <v>3910</v>
      </c>
      <c r="F643" t="s">
        <v>185</v>
      </c>
      <c r="G643" t="s">
        <v>112</v>
      </c>
      <c r="H643" t="s">
        <v>113</v>
      </c>
      <c r="I643" t="s">
        <v>113</v>
      </c>
    </row>
    <row r="644" spans="1:9">
      <c r="A644" t="s">
        <v>5921</v>
      </c>
      <c r="B644" t="s">
        <v>470</v>
      </c>
      <c r="C644" t="s">
        <v>451</v>
      </c>
      <c r="D644" t="s">
        <v>4169</v>
      </c>
      <c r="E644" t="s">
        <v>4170</v>
      </c>
      <c r="F644" t="s">
        <v>268</v>
      </c>
      <c r="G644" t="s">
        <v>112</v>
      </c>
      <c r="H644" t="s">
        <v>113</v>
      </c>
      <c r="I644" t="s">
        <v>113</v>
      </c>
    </row>
    <row r="645" spans="1:9">
      <c r="A645" t="s">
        <v>5922</v>
      </c>
      <c r="B645" t="s">
        <v>158</v>
      </c>
      <c r="C645" t="s">
        <v>451</v>
      </c>
      <c r="D645" t="s">
        <v>4169</v>
      </c>
      <c r="E645" t="s">
        <v>4170</v>
      </c>
      <c r="F645" t="s">
        <v>185</v>
      </c>
      <c r="G645" t="s">
        <v>112</v>
      </c>
      <c r="H645" t="s">
        <v>113</v>
      </c>
      <c r="I645" t="s">
        <v>113</v>
      </c>
    </row>
    <row r="646" spans="1:9">
      <c r="A646" t="s">
        <v>5923</v>
      </c>
      <c r="B646" t="s">
        <v>1802</v>
      </c>
      <c r="C646" t="s">
        <v>629</v>
      </c>
      <c r="D646" t="s">
        <v>680</v>
      </c>
      <c r="E646" t="s">
        <v>681</v>
      </c>
      <c r="F646" t="s">
        <v>185</v>
      </c>
      <c r="G646" t="s">
        <v>112</v>
      </c>
      <c r="H646" t="s">
        <v>149</v>
      </c>
      <c r="I646" t="s">
        <v>113</v>
      </c>
    </row>
    <row r="647" spans="1:9">
      <c r="A647" t="s">
        <v>5924</v>
      </c>
      <c r="B647" t="s">
        <v>1802</v>
      </c>
      <c r="C647" t="s">
        <v>629</v>
      </c>
      <c r="D647" t="s">
        <v>683</v>
      </c>
      <c r="E647" t="s">
        <v>684</v>
      </c>
      <c r="F647" t="s">
        <v>268</v>
      </c>
      <c r="G647" t="s">
        <v>112</v>
      </c>
      <c r="H647" t="s">
        <v>149</v>
      </c>
      <c r="I647" t="s">
        <v>113</v>
      </c>
    </row>
    <row r="648" spans="1:9">
      <c r="A648" t="s">
        <v>5925</v>
      </c>
      <c r="B648" t="s">
        <v>1802</v>
      </c>
      <c r="C648" t="s">
        <v>629</v>
      </c>
      <c r="D648" t="s">
        <v>1511</v>
      </c>
      <c r="E648" t="s">
        <v>1512</v>
      </c>
      <c r="F648" t="s">
        <v>183</v>
      </c>
      <c r="G648" t="s">
        <v>112</v>
      </c>
      <c r="H648" t="s">
        <v>149</v>
      </c>
      <c r="I648" t="s">
        <v>113</v>
      </c>
    </row>
    <row r="649" spans="1:9">
      <c r="A649" t="s">
        <v>5926</v>
      </c>
      <c r="B649" t="s">
        <v>1802</v>
      </c>
      <c r="C649" t="s">
        <v>629</v>
      </c>
      <c r="D649" t="s">
        <v>2199</v>
      </c>
      <c r="E649" t="s">
        <v>2200</v>
      </c>
      <c r="F649" t="s">
        <v>186</v>
      </c>
      <c r="G649" t="s">
        <v>112</v>
      </c>
      <c r="H649" t="s">
        <v>149</v>
      </c>
      <c r="I649" t="s">
        <v>113</v>
      </c>
    </row>
    <row r="650" spans="1:9">
      <c r="A650" t="s">
        <v>5927</v>
      </c>
      <c r="B650" t="s">
        <v>1802</v>
      </c>
      <c r="C650" t="s">
        <v>629</v>
      </c>
      <c r="D650" t="s">
        <v>1987</v>
      </c>
      <c r="E650" t="s">
        <v>1988</v>
      </c>
      <c r="F650" t="s">
        <v>276</v>
      </c>
      <c r="G650" t="s">
        <v>112</v>
      </c>
      <c r="H650" t="s">
        <v>149</v>
      </c>
      <c r="I650" t="s">
        <v>113</v>
      </c>
    </row>
    <row r="651" spans="1:9">
      <c r="A651" t="s">
        <v>5928</v>
      </c>
      <c r="B651" t="s">
        <v>1802</v>
      </c>
      <c r="C651" t="s">
        <v>629</v>
      </c>
      <c r="D651" t="s">
        <v>2196</v>
      </c>
      <c r="E651" t="s">
        <v>2197</v>
      </c>
      <c r="F651" t="s">
        <v>280</v>
      </c>
      <c r="G651" t="s">
        <v>112</v>
      </c>
      <c r="H651" t="s">
        <v>149</v>
      </c>
      <c r="I651" t="s">
        <v>113</v>
      </c>
    </row>
    <row r="652" spans="1:9">
      <c r="A652" t="s">
        <v>5929</v>
      </c>
      <c r="B652" t="s">
        <v>1802</v>
      </c>
      <c r="C652" t="s">
        <v>629</v>
      </c>
      <c r="D652" t="s">
        <v>2693</v>
      </c>
      <c r="E652" t="s">
        <v>2694</v>
      </c>
      <c r="F652" t="s">
        <v>345</v>
      </c>
      <c r="G652" t="s">
        <v>112</v>
      </c>
      <c r="H652" t="s">
        <v>149</v>
      </c>
      <c r="I652" t="s">
        <v>113</v>
      </c>
    </row>
    <row r="653" spans="1:9">
      <c r="A653" t="s">
        <v>5930</v>
      </c>
      <c r="B653" t="s">
        <v>1802</v>
      </c>
      <c r="C653" t="s">
        <v>629</v>
      </c>
      <c r="D653" t="s">
        <v>2968</v>
      </c>
      <c r="E653" t="s">
        <v>2969</v>
      </c>
      <c r="F653" t="s">
        <v>223</v>
      </c>
      <c r="G653" t="s">
        <v>112</v>
      </c>
      <c r="H653" t="s">
        <v>149</v>
      </c>
      <c r="I653" t="s">
        <v>113</v>
      </c>
    </row>
    <row r="654" spans="1:9">
      <c r="A654" t="s">
        <v>5931</v>
      </c>
      <c r="B654" t="s">
        <v>1802</v>
      </c>
      <c r="C654" t="s">
        <v>629</v>
      </c>
      <c r="D654" t="s">
        <v>3561</v>
      </c>
      <c r="E654" t="s">
        <v>3562</v>
      </c>
      <c r="F654" t="s">
        <v>400</v>
      </c>
      <c r="G654" t="s">
        <v>112</v>
      </c>
      <c r="H654" t="s">
        <v>149</v>
      </c>
      <c r="I654" t="s">
        <v>113</v>
      </c>
    </row>
    <row r="655" spans="1:9">
      <c r="A655" t="s">
        <v>5932</v>
      </c>
      <c r="B655" t="s">
        <v>1802</v>
      </c>
      <c r="C655" t="s">
        <v>629</v>
      </c>
      <c r="D655" t="s">
        <v>3824</v>
      </c>
      <c r="E655" t="s">
        <v>3825</v>
      </c>
      <c r="F655" t="s">
        <v>264</v>
      </c>
      <c r="G655" t="s">
        <v>112</v>
      </c>
      <c r="H655" t="s">
        <v>149</v>
      </c>
      <c r="I655" t="s">
        <v>113</v>
      </c>
    </row>
    <row r="656" spans="1:9">
      <c r="A656" t="s">
        <v>5933</v>
      </c>
      <c r="B656" t="s">
        <v>1802</v>
      </c>
      <c r="C656" t="s">
        <v>629</v>
      </c>
      <c r="D656" t="s">
        <v>3831</v>
      </c>
      <c r="E656" t="s">
        <v>3832</v>
      </c>
      <c r="F656" t="s">
        <v>260</v>
      </c>
      <c r="G656" t="s">
        <v>112</v>
      </c>
      <c r="H656" t="s">
        <v>149</v>
      </c>
      <c r="I656" t="s">
        <v>113</v>
      </c>
    </row>
    <row r="657" spans="1:9">
      <c r="A657" t="s">
        <v>5934</v>
      </c>
      <c r="B657" t="s">
        <v>1802</v>
      </c>
      <c r="C657" t="s">
        <v>629</v>
      </c>
      <c r="D657" t="s">
        <v>4030</v>
      </c>
      <c r="E657" t="s">
        <v>4031</v>
      </c>
      <c r="F657" t="s">
        <v>402</v>
      </c>
      <c r="G657" t="s">
        <v>112</v>
      </c>
      <c r="H657" t="s">
        <v>149</v>
      </c>
      <c r="I657" t="s">
        <v>113</v>
      </c>
    </row>
    <row r="658" spans="1:9">
      <c r="A658" t="s">
        <v>5935</v>
      </c>
      <c r="B658" t="s">
        <v>1802</v>
      </c>
      <c r="C658" t="s">
        <v>629</v>
      </c>
      <c r="D658" t="s">
        <v>4058</v>
      </c>
      <c r="E658" t="s">
        <v>4059</v>
      </c>
      <c r="F658" t="s">
        <v>332</v>
      </c>
      <c r="G658" t="s">
        <v>112</v>
      </c>
      <c r="H658" t="s">
        <v>149</v>
      </c>
      <c r="I658" t="s">
        <v>113</v>
      </c>
    </row>
    <row r="659" spans="1:9">
      <c r="A659" t="s">
        <v>5936</v>
      </c>
      <c r="B659" t="s">
        <v>1802</v>
      </c>
      <c r="C659" t="s">
        <v>629</v>
      </c>
      <c r="D659" t="s">
        <v>4301</v>
      </c>
      <c r="E659" t="s">
        <v>4302</v>
      </c>
      <c r="F659" t="s">
        <v>1071</v>
      </c>
      <c r="G659" t="s">
        <v>112</v>
      </c>
      <c r="H659" t="s">
        <v>149</v>
      </c>
      <c r="I659" t="s">
        <v>113</v>
      </c>
    </row>
    <row r="660" spans="1:9">
      <c r="A660" t="s">
        <v>5937</v>
      </c>
      <c r="B660" t="s">
        <v>1802</v>
      </c>
      <c r="C660" t="s">
        <v>629</v>
      </c>
      <c r="D660" t="s">
        <v>4408</v>
      </c>
      <c r="E660" t="s">
        <v>4409</v>
      </c>
      <c r="F660" t="s">
        <v>943</v>
      </c>
      <c r="G660" t="s">
        <v>112</v>
      </c>
      <c r="H660" t="s">
        <v>149</v>
      </c>
      <c r="I660" t="s">
        <v>113</v>
      </c>
    </row>
    <row r="661" spans="1:9">
      <c r="A661" t="s">
        <v>5938</v>
      </c>
      <c r="B661" t="s">
        <v>1802</v>
      </c>
      <c r="C661" t="s">
        <v>629</v>
      </c>
      <c r="D661" t="s">
        <v>4900</v>
      </c>
      <c r="E661" t="s">
        <v>4901</v>
      </c>
      <c r="F661" t="s">
        <v>950</v>
      </c>
      <c r="G661" t="s">
        <v>112</v>
      </c>
      <c r="H661" t="s">
        <v>149</v>
      </c>
      <c r="I661" t="s">
        <v>113</v>
      </c>
    </row>
    <row r="662" spans="1:9">
      <c r="A662" t="s">
        <v>5939</v>
      </c>
      <c r="B662" t="s">
        <v>1802</v>
      </c>
      <c r="C662" t="s">
        <v>629</v>
      </c>
      <c r="D662" t="s">
        <v>4902</v>
      </c>
      <c r="E662" t="s">
        <v>4903</v>
      </c>
      <c r="F662" t="s">
        <v>325</v>
      </c>
      <c r="G662" t="s">
        <v>112</v>
      </c>
      <c r="H662" t="s">
        <v>149</v>
      </c>
      <c r="I662" t="s">
        <v>113</v>
      </c>
    </row>
    <row r="663" spans="1:9">
      <c r="A663" t="s">
        <v>5940</v>
      </c>
      <c r="B663" t="s">
        <v>1802</v>
      </c>
      <c r="C663" t="s">
        <v>629</v>
      </c>
      <c r="D663" t="s">
        <v>4904</v>
      </c>
      <c r="E663" t="s">
        <v>4905</v>
      </c>
      <c r="F663" t="s">
        <v>466</v>
      </c>
      <c r="G663" t="s">
        <v>112</v>
      </c>
      <c r="H663" t="s">
        <v>149</v>
      </c>
      <c r="I663" t="s">
        <v>113</v>
      </c>
    </row>
    <row r="664" spans="1:9">
      <c r="A664" t="s">
        <v>5941</v>
      </c>
      <c r="B664" t="s">
        <v>1802</v>
      </c>
      <c r="C664" t="s">
        <v>629</v>
      </c>
      <c r="D664" t="s">
        <v>4888</v>
      </c>
      <c r="E664" t="s">
        <v>4889</v>
      </c>
      <c r="F664" t="s">
        <v>1096</v>
      </c>
      <c r="G664" t="s">
        <v>112</v>
      </c>
      <c r="H664" t="s">
        <v>149</v>
      </c>
      <c r="I664" t="s">
        <v>113</v>
      </c>
    </row>
    <row r="665" spans="1:9">
      <c r="A665" t="s">
        <v>5942</v>
      </c>
      <c r="B665" t="s">
        <v>1802</v>
      </c>
      <c r="C665" t="s">
        <v>629</v>
      </c>
      <c r="D665" t="s">
        <v>4639</v>
      </c>
      <c r="E665" t="s">
        <v>4640</v>
      </c>
      <c r="F665" t="s">
        <v>1241</v>
      </c>
      <c r="G665" t="s">
        <v>112</v>
      </c>
      <c r="H665" t="s">
        <v>149</v>
      </c>
      <c r="I665" t="s">
        <v>113</v>
      </c>
    </row>
    <row r="666" spans="1:9">
      <c r="A666" t="s">
        <v>5943</v>
      </c>
      <c r="B666" t="s">
        <v>1802</v>
      </c>
      <c r="C666" t="s">
        <v>629</v>
      </c>
      <c r="D666" t="s">
        <v>4892</v>
      </c>
      <c r="E666" t="s">
        <v>4893</v>
      </c>
      <c r="F666" t="s">
        <v>708</v>
      </c>
      <c r="G666" t="s">
        <v>112</v>
      </c>
      <c r="H666" t="s">
        <v>149</v>
      </c>
      <c r="I666" t="s">
        <v>113</v>
      </c>
    </row>
    <row r="667" spans="1:9">
      <c r="A667" t="s">
        <v>5944</v>
      </c>
      <c r="B667" t="s">
        <v>1802</v>
      </c>
      <c r="C667" t="s">
        <v>629</v>
      </c>
      <c r="D667" t="s">
        <v>5087</v>
      </c>
      <c r="E667" t="s">
        <v>5088</v>
      </c>
      <c r="F667" t="s">
        <v>2435</v>
      </c>
      <c r="G667" t="s">
        <v>112</v>
      </c>
      <c r="H667" t="s">
        <v>2732</v>
      </c>
      <c r="I667" t="s">
        <v>2732</v>
      </c>
    </row>
    <row r="668" spans="1:9">
      <c r="A668" t="s">
        <v>5945</v>
      </c>
      <c r="B668" t="s">
        <v>1802</v>
      </c>
      <c r="C668" t="s">
        <v>629</v>
      </c>
      <c r="D668" t="s">
        <v>5090</v>
      </c>
      <c r="E668" t="s">
        <v>5091</v>
      </c>
      <c r="F668" t="s">
        <v>2219</v>
      </c>
      <c r="G668" t="s">
        <v>112</v>
      </c>
      <c r="H668" t="s">
        <v>2732</v>
      </c>
      <c r="I668" t="s">
        <v>2732</v>
      </c>
    </row>
    <row r="669" spans="1:9">
      <c r="A669" t="s">
        <v>5946</v>
      </c>
      <c r="B669" t="s">
        <v>1802</v>
      </c>
      <c r="C669" t="s">
        <v>629</v>
      </c>
      <c r="D669" t="s">
        <v>5093</v>
      </c>
      <c r="E669" t="s">
        <v>5094</v>
      </c>
      <c r="F669" t="s">
        <v>2195</v>
      </c>
      <c r="G669" t="s">
        <v>112</v>
      </c>
      <c r="H669" t="s">
        <v>2732</v>
      </c>
      <c r="I669" t="s">
        <v>2732</v>
      </c>
    </row>
    <row r="670" spans="1:9">
      <c r="A670" t="s">
        <v>5947</v>
      </c>
      <c r="B670" t="s">
        <v>1802</v>
      </c>
      <c r="C670" t="s">
        <v>629</v>
      </c>
      <c r="D670" t="s">
        <v>5096</v>
      </c>
      <c r="E670" t="s">
        <v>5097</v>
      </c>
      <c r="F670" t="s">
        <v>401</v>
      </c>
      <c r="G670" t="s">
        <v>112</v>
      </c>
      <c r="H670" t="s">
        <v>2732</v>
      </c>
      <c r="I670" t="s">
        <v>2732</v>
      </c>
    </row>
    <row r="671" spans="1:9">
      <c r="A671" t="s">
        <v>5948</v>
      </c>
      <c r="B671" t="s">
        <v>1802</v>
      </c>
      <c r="C671" t="s">
        <v>629</v>
      </c>
      <c r="D671" t="s">
        <v>4534</v>
      </c>
      <c r="E671" t="s">
        <v>4535</v>
      </c>
      <c r="F671" t="s">
        <v>2233</v>
      </c>
      <c r="G671" t="s">
        <v>112</v>
      </c>
      <c r="H671" t="s">
        <v>2732</v>
      </c>
      <c r="I671" t="s">
        <v>2732</v>
      </c>
    </row>
    <row r="672" spans="1:9">
      <c r="A672" t="s">
        <v>5949</v>
      </c>
      <c r="B672" t="s">
        <v>4225</v>
      </c>
      <c r="C672" t="s">
        <v>629</v>
      </c>
      <c r="D672" t="s">
        <v>825</v>
      </c>
      <c r="E672" t="s">
        <v>826</v>
      </c>
      <c r="F672" t="s">
        <v>185</v>
      </c>
      <c r="G672" t="s">
        <v>112</v>
      </c>
      <c r="H672" t="s">
        <v>113</v>
      </c>
      <c r="I672" t="s">
        <v>113</v>
      </c>
    </row>
    <row r="673" spans="1:10">
      <c r="A673" t="s">
        <v>5950</v>
      </c>
      <c r="B673" t="s">
        <v>4225</v>
      </c>
      <c r="C673" t="s">
        <v>629</v>
      </c>
      <c r="D673" t="s">
        <v>1575</v>
      </c>
      <c r="E673" t="s">
        <v>1576</v>
      </c>
      <c r="F673" t="s">
        <v>268</v>
      </c>
      <c r="G673" t="s">
        <v>112</v>
      </c>
      <c r="H673" t="s">
        <v>113</v>
      </c>
      <c r="I673" t="s">
        <v>113</v>
      </c>
    </row>
    <row r="674" spans="1:10">
      <c r="A674" t="s">
        <v>5951</v>
      </c>
      <c r="B674" t="s">
        <v>4225</v>
      </c>
      <c r="C674" t="s">
        <v>629</v>
      </c>
      <c r="D674" t="s">
        <v>1848</v>
      </c>
      <c r="E674" t="s">
        <v>1849</v>
      </c>
      <c r="F674" t="s">
        <v>183</v>
      </c>
      <c r="G674" t="s">
        <v>112</v>
      </c>
      <c r="H674" t="s">
        <v>113</v>
      </c>
      <c r="I674" t="s">
        <v>113</v>
      </c>
    </row>
    <row r="675" spans="1:10">
      <c r="A675" t="s">
        <v>5952</v>
      </c>
      <c r="B675" t="s">
        <v>4225</v>
      </c>
      <c r="C675" t="s">
        <v>629</v>
      </c>
      <c r="D675" t="s">
        <v>2894</v>
      </c>
      <c r="E675" t="s">
        <v>2895</v>
      </c>
      <c r="F675" t="s">
        <v>186</v>
      </c>
      <c r="G675" t="s">
        <v>112</v>
      </c>
      <c r="H675" t="s">
        <v>134</v>
      </c>
      <c r="I675" t="s">
        <v>134</v>
      </c>
    </row>
    <row r="676" spans="1:10">
      <c r="A676" t="s">
        <v>5953</v>
      </c>
      <c r="B676" t="s">
        <v>4244</v>
      </c>
      <c r="C676" t="s">
        <v>164</v>
      </c>
      <c r="D676" t="s">
        <v>3704</v>
      </c>
      <c r="E676" t="s">
        <v>3705</v>
      </c>
      <c r="F676" t="s">
        <v>185</v>
      </c>
      <c r="G676" t="s">
        <v>112</v>
      </c>
      <c r="H676" t="s">
        <v>113</v>
      </c>
      <c r="I676" t="s">
        <v>113</v>
      </c>
    </row>
    <row r="677" spans="1:10">
      <c r="A677" t="s">
        <v>5954</v>
      </c>
      <c r="B677" t="s">
        <v>834</v>
      </c>
      <c r="C677" t="s">
        <v>164</v>
      </c>
      <c r="D677" t="s">
        <v>4906</v>
      </c>
      <c r="E677" t="s">
        <v>4907</v>
      </c>
      <c r="F677" t="s">
        <v>185</v>
      </c>
      <c r="G677" t="s">
        <v>112</v>
      </c>
      <c r="H677" t="s">
        <v>134</v>
      </c>
      <c r="I677" t="s">
        <v>134</v>
      </c>
    </row>
    <row r="678" spans="1:10">
      <c r="A678" t="s">
        <v>5955</v>
      </c>
      <c r="B678" t="s">
        <v>834</v>
      </c>
      <c r="C678" t="s">
        <v>164</v>
      </c>
      <c r="D678" t="s">
        <v>3851</v>
      </c>
      <c r="E678" t="s">
        <v>3852</v>
      </c>
      <c r="F678" t="s">
        <v>268</v>
      </c>
      <c r="G678" t="s">
        <v>112</v>
      </c>
      <c r="H678" t="s">
        <v>134</v>
      </c>
      <c r="I678" t="s">
        <v>134</v>
      </c>
    </row>
    <row r="679" spans="1:10">
      <c r="A679" t="s">
        <v>5956</v>
      </c>
      <c r="B679" t="s">
        <v>834</v>
      </c>
      <c r="C679" t="s">
        <v>164</v>
      </c>
      <c r="D679" t="s">
        <v>2637</v>
      </c>
      <c r="E679" t="s">
        <v>2638</v>
      </c>
      <c r="F679" t="s">
        <v>183</v>
      </c>
      <c r="G679" t="s">
        <v>112</v>
      </c>
      <c r="H679" t="s">
        <v>134</v>
      </c>
      <c r="I679" t="s">
        <v>271</v>
      </c>
      <c r="J679" t="s">
        <v>5957</v>
      </c>
    </row>
    <row r="680" spans="1:10">
      <c r="A680" t="s">
        <v>5958</v>
      </c>
      <c r="B680" t="s">
        <v>4282</v>
      </c>
      <c r="C680" t="s">
        <v>629</v>
      </c>
      <c r="D680" t="s">
        <v>892</v>
      </c>
      <c r="E680" t="s">
        <v>893</v>
      </c>
      <c r="F680" t="s">
        <v>185</v>
      </c>
      <c r="G680" t="s">
        <v>112</v>
      </c>
      <c r="H680" t="s">
        <v>149</v>
      </c>
      <c r="I680" t="s">
        <v>113</v>
      </c>
    </row>
    <row r="681" spans="1:10">
      <c r="A681" t="s">
        <v>5959</v>
      </c>
      <c r="B681" t="s">
        <v>4282</v>
      </c>
      <c r="C681" t="s">
        <v>629</v>
      </c>
      <c r="D681" t="s">
        <v>3922</v>
      </c>
      <c r="E681" t="s">
        <v>3923</v>
      </c>
      <c r="F681" t="s">
        <v>268</v>
      </c>
      <c r="G681" t="s">
        <v>112</v>
      </c>
      <c r="H681" t="s">
        <v>149</v>
      </c>
      <c r="I681" t="s">
        <v>271</v>
      </c>
      <c r="J681" t="s">
        <v>5960</v>
      </c>
    </row>
    <row r="682" spans="1:10">
      <c r="A682" t="s">
        <v>5961</v>
      </c>
      <c r="B682" t="s">
        <v>4282</v>
      </c>
      <c r="C682" t="s">
        <v>629</v>
      </c>
      <c r="D682" t="s">
        <v>1337</v>
      </c>
      <c r="E682" t="s">
        <v>1338</v>
      </c>
      <c r="F682" t="s">
        <v>183</v>
      </c>
      <c r="G682" t="s">
        <v>112</v>
      </c>
      <c r="H682" t="s">
        <v>149</v>
      </c>
      <c r="I682" t="s">
        <v>113</v>
      </c>
    </row>
    <row r="683" spans="1:10">
      <c r="A683" t="s">
        <v>5962</v>
      </c>
      <c r="B683" t="s">
        <v>4282</v>
      </c>
      <c r="C683" t="s">
        <v>629</v>
      </c>
      <c r="D683" t="s">
        <v>2365</v>
      </c>
      <c r="E683" t="s">
        <v>2366</v>
      </c>
      <c r="F683" t="s">
        <v>186</v>
      </c>
      <c r="G683" t="s">
        <v>112</v>
      </c>
      <c r="H683" t="s">
        <v>113</v>
      </c>
      <c r="I683" t="s">
        <v>113</v>
      </c>
    </row>
    <row r="684" spans="1:10">
      <c r="A684" t="s">
        <v>5963</v>
      </c>
      <c r="B684" t="s">
        <v>4282</v>
      </c>
      <c r="C684" t="s">
        <v>629</v>
      </c>
      <c r="D684" t="s">
        <v>3708</v>
      </c>
      <c r="E684" t="s">
        <v>3709</v>
      </c>
      <c r="F684" t="s">
        <v>276</v>
      </c>
      <c r="G684" t="s">
        <v>112</v>
      </c>
      <c r="H684" t="s">
        <v>149</v>
      </c>
      <c r="I684" t="s">
        <v>113</v>
      </c>
    </row>
    <row r="685" spans="1:10">
      <c r="A685" t="s">
        <v>5964</v>
      </c>
      <c r="B685" t="s">
        <v>4282</v>
      </c>
      <c r="C685" t="s">
        <v>629</v>
      </c>
      <c r="D685" t="s">
        <v>3855</v>
      </c>
      <c r="E685" t="s">
        <v>3856</v>
      </c>
      <c r="F685" t="s">
        <v>280</v>
      </c>
      <c r="G685" t="s">
        <v>112</v>
      </c>
      <c r="H685" t="s">
        <v>149</v>
      </c>
      <c r="I685" t="s">
        <v>113</v>
      </c>
    </row>
    <row r="686" spans="1:10">
      <c r="A686" t="s">
        <v>5965</v>
      </c>
      <c r="B686" t="s">
        <v>4289</v>
      </c>
      <c r="C686" t="s">
        <v>629</v>
      </c>
      <c r="D686" t="s">
        <v>536</v>
      </c>
      <c r="E686" t="s">
        <v>537</v>
      </c>
      <c r="F686" t="s">
        <v>185</v>
      </c>
      <c r="G686" t="s">
        <v>112</v>
      </c>
      <c r="H686" t="s">
        <v>113</v>
      </c>
      <c r="I686" t="s">
        <v>113</v>
      </c>
    </row>
    <row r="687" spans="1:10">
      <c r="A687" t="s">
        <v>5966</v>
      </c>
      <c r="B687" t="s">
        <v>4289</v>
      </c>
      <c r="C687" t="s">
        <v>629</v>
      </c>
      <c r="D687" t="s">
        <v>542</v>
      </c>
      <c r="E687" t="s">
        <v>543</v>
      </c>
      <c r="F687" t="s">
        <v>268</v>
      </c>
      <c r="G687" t="s">
        <v>112</v>
      </c>
      <c r="H687" t="s">
        <v>113</v>
      </c>
      <c r="I687" t="s">
        <v>113</v>
      </c>
    </row>
    <row r="688" spans="1:10">
      <c r="A688" t="s">
        <v>5967</v>
      </c>
      <c r="B688" t="s">
        <v>4289</v>
      </c>
      <c r="C688" t="s">
        <v>629</v>
      </c>
      <c r="D688" t="s">
        <v>642</v>
      </c>
      <c r="E688" t="s">
        <v>643</v>
      </c>
      <c r="F688" t="s">
        <v>183</v>
      </c>
      <c r="G688" t="s">
        <v>112</v>
      </c>
      <c r="H688" t="s">
        <v>113</v>
      </c>
      <c r="I688" t="s">
        <v>113</v>
      </c>
    </row>
    <row r="689" spans="1:9">
      <c r="A689" t="s">
        <v>5968</v>
      </c>
      <c r="B689" t="s">
        <v>4289</v>
      </c>
      <c r="C689" t="s">
        <v>629</v>
      </c>
      <c r="D689" t="s">
        <v>648</v>
      </c>
      <c r="E689" t="s">
        <v>649</v>
      </c>
      <c r="F689" t="s">
        <v>186</v>
      </c>
      <c r="G689" t="s">
        <v>112</v>
      </c>
      <c r="H689" t="s">
        <v>113</v>
      </c>
      <c r="I689" t="s">
        <v>113</v>
      </c>
    </row>
    <row r="690" spans="1:9">
      <c r="A690" t="s">
        <v>5969</v>
      </c>
      <c r="B690" t="s">
        <v>4289</v>
      </c>
      <c r="C690" t="s">
        <v>629</v>
      </c>
      <c r="D690" t="s">
        <v>1884</v>
      </c>
      <c r="E690" t="s">
        <v>1885</v>
      </c>
      <c r="F690" t="s">
        <v>276</v>
      </c>
      <c r="G690" t="s">
        <v>112</v>
      </c>
      <c r="H690" t="s">
        <v>113</v>
      </c>
      <c r="I690" t="s">
        <v>113</v>
      </c>
    </row>
    <row r="691" spans="1:9">
      <c r="A691" t="s">
        <v>5970</v>
      </c>
      <c r="B691" t="s">
        <v>4289</v>
      </c>
      <c r="C691" t="s">
        <v>629</v>
      </c>
      <c r="D691" t="s">
        <v>1899</v>
      </c>
      <c r="E691" t="s">
        <v>1900</v>
      </c>
      <c r="F691" t="s">
        <v>280</v>
      </c>
      <c r="G691" t="s">
        <v>112</v>
      </c>
      <c r="H691" t="s">
        <v>113</v>
      </c>
      <c r="I691" t="s">
        <v>113</v>
      </c>
    </row>
    <row r="692" spans="1:9">
      <c r="A692" t="s">
        <v>5971</v>
      </c>
      <c r="B692" t="s">
        <v>4289</v>
      </c>
      <c r="C692" t="s">
        <v>629</v>
      </c>
      <c r="D692" t="s">
        <v>2680</v>
      </c>
      <c r="E692" t="s">
        <v>2681</v>
      </c>
      <c r="F692" t="s">
        <v>345</v>
      </c>
      <c r="G692" t="s">
        <v>112</v>
      </c>
      <c r="H692" t="s">
        <v>113</v>
      </c>
      <c r="I692" t="s">
        <v>113</v>
      </c>
    </row>
    <row r="693" spans="1:9">
      <c r="A693" t="s">
        <v>5972</v>
      </c>
      <c r="B693" t="s">
        <v>4289</v>
      </c>
      <c r="C693" t="s">
        <v>629</v>
      </c>
      <c r="D693" t="s">
        <v>2704</v>
      </c>
      <c r="E693" t="s">
        <v>2705</v>
      </c>
      <c r="F693" t="s">
        <v>223</v>
      </c>
      <c r="G693" t="s">
        <v>112</v>
      </c>
      <c r="H693" t="s">
        <v>113</v>
      </c>
      <c r="I693" t="s">
        <v>113</v>
      </c>
    </row>
    <row r="694" spans="1:9">
      <c r="A694" t="s">
        <v>5973</v>
      </c>
      <c r="B694" t="s">
        <v>4289</v>
      </c>
      <c r="C694" t="s">
        <v>629</v>
      </c>
      <c r="D694" t="s">
        <v>2965</v>
      </c>
      <c r="E694" t="s">
        <v>2966</v>
      </c>
      <c r="F694" t="s">
        <v>400</v>
      </c>
      <c r="G694" t="s">
        <v>112</v>
      </c>
      <c r="H694" t="s">
        <v>113</v>
      </c>
      <c r="I694" t="s">
        <v>113</v>
      </c>
    </row>
    <row r="695" spans="1:9">
      <c r="A695" t="s">
        <v>5974</v>
      </c>
      <c r="B695" t="s">
        <v>4289</v>
      </c>
      <c r="C695" t="s">
        <v>629</v>
      </c>
      <c r="D695" t="s">
        <v>3294</v>
      </c>
      <c r="E695" t="s">
        <v>3295</v>
      </c>
      <c r="F695" t="s">
        <v>264</v>
      </c>
      <c r="G695" t="s">
        <v>112</v>
      </c>
      <c r="H695" t="s">
        <v>113</v>
      </c>
      <c r="I695" t="s">
        <v>113</v>
      </c>
    </row>
    <row r="696" spans="1:9">
      <c r="A696" t="s">
        <v>5975</v>
      </c>
      <c r="B696" t="s">
        <v>4289</v>
      </c>
      <c r="C696" t="s">
        <v>629</v>
      </c>
      <c r="D696" t="s">
        <v>3585</v>
      </c>
      <c r="E696" t="s">
        <v>3586</v>
      </c>
      <c r="F696" t="s">
        <v>260</v>
      </c>
      <c r="G696" t="s">
        <v>112</v>
      </c>
      <c r="H696" t="s">
        <v>113</v>
      </c>
      <c r="I696" t="s">
        <v>113</v>
      </c>
    </row>
    <row r="697" spans="1:9">
      <c r="A697" t="s">
        <v>5976</v>
      </c>
      <c r="B697" t="s">
        <v>4289</v>
      </c>
      <c r="C697" t="s">
        <v>629</v>
      </c>
      <c r="D697" t="s">
        <v>4778</v>
      </c>
      <c r="E697" t="s">
        <v>4779</v>
      </c>
      <c r="F697" t="s">
        <v>402</v>
      </c>
      <c r="G697" t="s">
        <v>112</v>
      </c>
      <c r="H697" t="s">
        <v>113</v>
      </c>
      <c r="I697" t="s">
        <v>113</v>
      </c>
    </row>
    <row r="698" spans="1:9">
      <c r="A698" t="s">
        <v>5977</v>
      </c>
      <c r="B698" t="s">
        <v>4289</v>
      </c>
      <c r="C698" t="s">
        <v>629</v>
      </c>
      <c r="D698" t="s">
        <v>539</v>
      </c>
      <c r="E698" t="s">
        <v>540</v>
      </c>
      <c r="F698" t="s">
        <v>332</v>
      </c>
      <c r="G698" t="s">
        <v>112</v>
      </c>
      <c r="H698" t="s">
        <v>134</v>
      </c>
      <c r="I698" t="s">
        <v>134</v>
      </c>
    </row>
    <row r="699" spans="1:9">
      <c r="A699" t="s">
        <v>5978</v>
      </c>
      <c r="B699" t="s">
        <v>4289</v>
      </c>
      <c r="C699" t="s">
        <v>629</v>
      </c>
      <c r="D699" t="s">
        <v>2537</v>
      </c>
      <c r="E699" t="s">
        <v>2538</v>
      </c>
      <c r="F699" t="s">
        <v>1071</v>
      </c>
      <c r="G699" t="s">
        <v>112</v>
      </c>
      <c r="H699" t="s">
        <v>134</v>
      </c>
      <c r="I699" t="s">
        <v>134</v>
      </c>
    </row>
    <row r="700" spans="1:9">
      <c r="A700" t="s">
        <v>5979</v>
      </c>
      <c r="B700" t="s">
        <v>4289</v>
      </c>
      <c r="C700" t="s">
        <v>629</v>
      </c>
      <c r="D700" t="s">
        <v>3175</v>
      </c>
      <c r="E700" t="s">
        <v>3176</v>
      </c>
      <c r="F700" t="s">
        <v>943</v>
      </c>
      <c r="G700" t="s">
        <v>112</v>
      </c>
      <c r="H700" t="s">
        <v>134</v>
      </c>
      <c r="I700" t="s">
        <v>134</v>
      </c>
    </row>
    <row r="701" spans="1:9">
      <c r="A701" t="s">
        <v>5980</v>
      </c>
      <c r="B701" t="s">
        <v>1245</v>
      </c>
      <c r="C701" t="s">
        <v>629</v>
      </c>
      <c r="D701" t="s">
        <v>112</v>
      </c>
      <c r="E701" t="s">
        <v>244</v>
      </c>
      <c r="F701" t="s">
        <v>185</v>
      </c>
      <c r="G701" t="s">
        <v>112</v>
      </c>
      <c r="H701" t="s">
        <v>113</v>
      </c>
      <c r="I701" t="s">
        <v>113</v>
      </c>
    </row>
    <row r="702" spans="1:9">
      <c r="A702" t="s">
        <v>5981</v>
      </c>
      <c r="B702" t="s">
        <v>1245</v>
      </c>
      <c r="C702" t="s">
        <v>629</v>
      </c>
      <c r="D702" t="s">
        <v>1349</v>
      </c>
      <c r="E702" t="s">
        <v>1350</v>
      </c>
      <c r="F702" t="s">
        <v>268</v>
      </c>
      <c r="G702" t="s">
        <v>112</v>
      </c>
      <c r="H702" t="s">
        <v>113</v>
      </c>
      <c r="I702" t="s">
        <v>113</v>
      </c>
    </row>
    <row r="703" spans="1:9">
      <c r="A703" t="s">
        <v>5982</v>
      </c>
      <c r="B703" t="s">
        <v>1245</v>
      </c>
      <c r="C703" t="s">
        <v>629</v>
      </c>
      <c r="D703" t="s">
        <v>228</v>
      </c>
      <c r="E703" t="s">
        <v>1319</v>
      </c>
      <c r="F703" t="s">
        <v>183</v>
      </c>
      <c r="G703" t="s">
        <v>112</v>
      </c>
      <c r="H703" t="s">
        <v>113</v>
      </c>
      <c r="I703" t="s">
        <v>113</v>
      </c>
    </row>
    <row r="704" spans="1:9">
      <c r="A704" t="s">
        <v>5983</v>
      </c>
      <c r="B704" t="s">
        <v>616</v>
      </c>
      <c r="C704" t="s">
        <v>164</v>
      </c>
      <c r="D704" t="s">
        <v>2530</v>
      </c>
      <c r="E704" t="s">
        <v>2531</v>
      </c>
      <c r="F704" t="s">
        <v>185</v>
      </c>
      <c r="G704" t="s">
        <v>112</v>
      </c>
      <c r="H704" t="s">
        <v>113</v>
      </c>
      <c r="I704" t="s">
        <v>113</v>
      </c>
    </row>
    <row r="705" spans="1:9">
      <c r="A705" t="s">
        <v>5984</v>
      </c>
      <c r="B705" t="s">
        <v>616</v>
      </c>
      <c r="C705" t="s">
        <v>164</v>
      </c>
      <c r="D705" t="s">
        <v>3417</v>
      </c>
      <c r="E705" t="s">
        <v>3418</v>
      </c>
      <c r="F705" t="s">
        <v>268</v>
      </c>
      <c r="G705" t="s">
        <v>112</v>
      </c>
      <c r="H705" t="s">
        <v>113</v>
      </c>
      <c r="I705" t="s">
        <v>113</v>
      </c>
    </row>
    <row r="706" spans="1:9">
      <c r="A706" t="s">
        <v>5985</v>
      </c>
      <c r="B706" t="s">
        <v>616</v>
      </c>
      <c r="C706" t="s">
        <v>164</v>
      </c>
      <c r="D706" t="s">
        <v>3427</v>
      </c>
      <c r="E706" t="s">
        <v>3428</v>
      </c>
      <c r="F706" t="s">
        <v>183</v>
      </c>
      <c r="G706" t="s">
        <v>112</v>
      </c>
      <c r="H706" t="s">
        <v>113</v>
      </c>
      <c r="I706" t="s">
        <v>113</v>
      </c>
    </row>
    <row r="707" spans="1:9">
      <c r="A707" t="s">
        <v>5986</v>
      </c>
      <c r="B707" t="s">
        <v>616</v>
      </c>
      <c r="C707" t="s">
        <v>164</v>
      </c>
      <c r="D707" t="s">
        <v>4594</v>
      </c>
      <c r="E707" t="s">
        <v>4595</v>
      </c>
      <c r="F707" t="s">
        <v>186</v>
      </c>
      <c r="G707" t="s">
        <v>112</v>
      </c>
      <c r="H707" t="s">
        <v>134</v>
      </c>
      <c r="I707" t="s">
        <v>134</v>
      </c>
    </row>
    <row r="708" spans="1:9">
      <c r="A708" t="s">
        <v>5987</v>
      </c>
      <c r="B708" t="s">
        <v>616</v>
      </c>
      <c r="C708" t="s">
        <v>164</v>
      </c>
      <c r="D708" t="s">
        <v>2845</v>
      </c>
      <c r="E708" t="s">
        <v>2846</v>
      </c>
      <c r="F708" t="s">
        <v>276</v>
      </c>
      <c r="G708" t="s">
        <v>112</v>
      </c>
      <c r="H708" t="s">
        <v>134</v>
      </c>
      <c r="I708" t="s">
        <v>134</v>
      </c>
    </row>
    <row r="709" spans="1:9">
      <c r="A709" t="s">
        <v>5988</v>
      </c>
      <c r="B709" t="s">
        <v>616</v>
      </c>
      <c r="C709" t="s">
        <v>164</v>
      </c>
      <c r="D709" t="s">
        <v>4590</v>
      </c>
      <c r="E709" t="s">
        <v>4591</v>
      </c>
      <c r="F709" t="s">
        <v>280</v>
      </c>
      <c r="G709" t="s">
        <v>112</v>
      </c>
      <c r="H709" t="s">
        <v>134</v>
      </c>
      <c r="I709" t="s">
        <v>134</v>
      </c>
    </row>
    <row r="710" spans="1:9">
      <c r="A710" t="s">
        <v>5989</v>
      </c>
      <c r="B710" t="s">
        <v>4325</v>
      </c>
      <c r="C710" t="s">
        <v>629</v>
      </c>
      <c r="D710" t="s">
        <v>4082</v>
      </c>
      <c r="E710" t="s">
        <v>4083</v>
      </c>
      <c r="F710" t="s">
        <v>185</v>
      </c>
      <c r="G710" t="s">
        <v>112</v>
      </c>
      <c r="H710" t="s">
        <v>113</v>
      </c>
      <c r="I710" t="s">
        <v>113</v>
      </c>
    </row>
    <row r="711" spans="1:9">
      <c r="A711" t="s">
        <v>5990</v>
      </c>
      <c r="B711" t="s">
        <v>4396</v>
      </c>
      <c r="C711" t="s">
        <v>361</v>
      </c>
      <c r="D711" t="s">
        <v>4393</v>
      </c>
      <c r="E711" t="s">
        <v>4394</v>
      </c>
      <c r="F711" t="s">
        <v>185</v>
      </c>
      <c r="G711" t="s">
        <v>112</v>
      </c>
      <c r="H711" t="s">
        <v>113</v>
      </c>
      <c r="I711" t="s">
        <v>113</v>
      </c>
    </row>
    <row r="712" spans="1:9">
      <c r="A712" t="s">
        <v>5991</v>
      </c>
      <c r="B712" t="s">
        <v>1425</v>
      </c>
      <c r="C712" t="s">
        <v>361</v>
      </c>
      <c r="D712" t="s">
        <v>4393</v>
      </c>
      <c r="E712" t="s">
        <v>4394</v>
      </c>
      <c r="F712" t="s">
        <v>185</v>
      </c>
      <c r="G712" t="s">
        <v>112</v>
      </c>
      <c r="H712" t="s">
        <v>113</v>
      </c>
      <c r="I712" t="s">
        <v>113</v>
      </c>
    </row>
    <row r="713" spans="1:9">
      <c r="A713" t="s">
        <v>5992</v>
      </c>
      <c r="B713" t="s">
        <v>1425</v>
      </c>
      <c r="C713" t="s">
        <v>361</v>
      </c>
      <c r="D713" t="s">
        <v>4792</v>
      </c>
      <c r="E713" t="s">
        <v>4793</v>
      </c>
      <c r="F713" t="s">
        <v>268</v>
      </c>
      <c r="G713" t="s">
        <v>112</v>
      </c>
      <c r="H713" t="s">
        <v>113</v>
      </c>
      <c r="I713" t="s">
        <v>113</v>
      </c>
    </row>
    <row r="714" spans="1:9">
      <c r="A714" t="s">
        <v>5993</v>
      </c>
      <c r="B714" t="s">
        <v>4434</v>
      </c>
      <c r="C714" t="s">
        <v>629</v>
      </c>
      <c r="D714" t="s">
        <v>181</v>
      </c>
      <c r="E714" t="s">
        <v>1592</v>
      </c>
      <c r="F714" t="s">
        <v>185</v>
      </c>
      <c r="G714" t="s">
        <v>112</v>
      </c>
      <c r="H714" t="s">
        <v>113</v>
      </c>
      <c r="I714" t="s">
        <v>113</v>
      </c>
    </row>
    <row r="715" spans="1:9">
      <c r="A715" t="s">
        <v>5994</v>
      </c>
      <c r="B715" t="s">
        <v>4434</v>
      </c>
      <c r="C715" t="s">
        <v>629</v>
      </c>
      <c r="D715" t="s">
        <v>259</v>
      </c>
      <c r="E715" t="s">
        <v>1874</v>
      </c>
      <c r="F715" t="s">
        <v>268</v>
      </c>
      <c r="G715" t="s">
        <v>112</v>
      </c>
      <c r="H715" t="s">
        <v>113</v>
      </c>
      <c r="I715" t="s">
        <v>113</v>
      </c>
    </row>
    <row r="716" spans="1:9">
      <c r="A716" t="s">
        <v>5995</v>
      </c>
      <c r="B716" t="s">
        <v>4434</v>
      </c>
      <c r="C716" t="s">
        <v>629</v>
      </c>
      <c r="D716" t="s">
        <v>115</v>
      </c>
      <c r="E716" t="s">
        <v>2047</v>
      </c>
      <c r="F716" t="s">
        <v>183</v>
      </c>
      <c r="G716" t="s">
        <v>112</v>
      </c>
      <c r="H716" t="s">
        <v>113</v>
      </c>
      <c r="I716" t="s">
        <v>113</v>
      </c>
    </row>
    <row r="717" spans="1:9">
      <c r="A717" t="s">
        <v>5996</v>
      </c>
      <c r="B717" t="s">
        <v>4434</v>
      </c>
      <c r="C717" t="s">
        <v>629</v>
      </c>
      <c r="D717" t="s">
        <v>184</v>
      </c>
      <c r="E717" t="s">
        <v>3312</v>
      </c>
      <c r="F717" t="s">
        <v>186</v>
      </c>
      <c r="G717" t="s">
        <v>112</v>
      </c>
      <c r="H717" t="s">
        <v>113</v>
      </c>
      <c r="I717" t="s">
        <v>113</v>
      </c>
    </row>
    <row r="718" spans="1:9">
      <c r="A718" t="s">
        <v>5997</v>
      </c>
      <c r="B718" t="s">
        <v>389</v>
      </c>
      <c r="C718" t="s">
        <v>164</v>
      </c>
      <c r="D718" t="s">
        <v>818</v>
      </c>
      <c r="E718" t="s">
        <v>819</v>
      </c>
      <c r="F718" t="s">
        <v>185</v>
      </c>
      <c r="G718" t="s">
        <v>112</v>
      </c>
      <c r="H718" t="s">
        <v>113</v>
      </c>
      <c r="I718" t="s">
        <v>113</v>
      </c>
    </row>
    <row r="719" spans="1:9">
      <c r="A719" t="s">
        <v>5998</v>
      </c>
      <c r="B719" t="s">
        <v>4452</v>
      </c>
      <c r="C719" t="s">
        <v>375</v>
      </c>
      <c r="D719" t="s">
        <v>45</v>
      </c>
      <c r="E719" t="s">
        <v>2062</v>
      </c>
      <c r="F719" t="s">
        <v>185</v>
      </c>
      <c r="G719" t="s">
        <v>112</v>
      </c>
      <c r="H719" t="s">
        <v>113</v>
      </c>
      <c r="I719" t="s">
        <v>113</v>
      </c>
    </row>
    <row r="720" spans="1:9">
      <c r="A720" t="s">
        <v>5999</v>
      </c>
      <c r="B720" t="s">
        <v>4452</v>
      </c>
      <c r="C720" t="s">
        <v>375</v>
      </c>
      <c r="D720" t="s">
        <v>48</v>
      </c>
      <c r="E720" t="s">
        <v>2228</v>
      </c>
      <c r="F720" t="s">
        <v>268</v>
      </c>
      <c r="G720" t="s">
        <v>112</v>
      </c>
      <c r="H720" t="s">
        <v>113</v>
      </c>
      <c r="I720" t="s">
        <v>113</v>
      </c>
    </row>
    <row r="721" spans="1:9">
      <c r="A721" t="s">
        <v>6000</v>
      </c>
      <c r="B721" t="s">
        <v>4452</v>
      </c>
      <c r="C721" t="s">
        <v>375</v>
      </c>
      <c r="D721" t="s">
        <v>36</v>
      </c>
      <c r="E721" t="s">
        <v>2456</v>
      </c>
      <c r="F721" t="s">
        <v>183</v>
      </c>
      <c r="G721" t="s">
        <v>112</v>
      </c>
      <c r="H721" t="s">
        <v>113</v>
      </c>
      <c r="I721" t="s">
        <v>113</v>
      </c>
    </row>
    <row r="722" spans="1:9">
      <c r="A722" t="s">
        <v>6001</v>
      </c>
      <c r="B722" t="s">
        <v>4452</v>
      </c>
      <c r="C722" t="s">
        <v>375</v>
      </c>
      <c r="D722" t="s">
        <v>54</v>
      </c>
      <c r="E722" t="s">
        <v>2465</v>
      </c>
      <c r="F722" t="s">
        <v>186</v>
      </c>
      <c r="G722" t="s">
        <v>112</v>
      </c>
      <c r="H722" t="s">
        <v>113</v>
      </c>
      <c r="I722" t="s">
        <v>113</v>
      </c>
    </row>
    <row r="723" spans="1:9">
      <c r="A723" t="s">
        <v>6002</v>
      </c>
      <c r="B723" t="s">
        <v>4452</v>
      </c>
      <c r="C723" t="s">
        <v>375</v>
      </c>
      <c r="D723" t="s">
        <v>60</v>
      </c>
      <c r="E723" t="s">
        <v>2557</v>
      </c>
      <c r="F723" t="s">
        <v>276</v>
      </c>
      <c r="G723" t="s">
        <v>112</v>
      </c>
      <c r="H723" t="s">
        <v>113</v>
      </c>
      <c r="I723" t="s">
        <v>113</v>
      </c>
    </row>
    <row r="724" spans="1:9">
      <c r="A724" t="s">
        <v>6003</v>
      </c>
      <c r="B724" t="s">
        <v>4452</v>
      </c>
      <c r="C724" t="s">
        <v>375</v>
      </c>
      <c r="D724" t="s">
        <v>30</v>
      </c>
      <c r="E724" t="s">
        <v>2857</v>
      </c>
      <c r="F724" t="s">
        <v>280</v>
      </c>
      <c r="G724" t="s">
        <v>112</v>
      </c>
      <c r="H724" t="s">
        <v>113</v>
      </c>
      <c r="I724" t="s">
        <v>113</v>
      </c>
    </row>
    <row r="725" spans="1:9">
      <c r="A725" t="s">
        <v>6004</v>
      </c>
      <c r="B725" t="s">
        <v>4452</v>
      </c>
      <c r="C725" t="s">
        <v>375</v>
      </c>
      <c r="D725" t="s">
        <v>33</v>
      </c>
      <c r="E725" t="s">
        <v>3039</v>
      </c>
      <c r="F725" t="s">
        <v>345</v>
      </c>
      <c r="G725" t="s">
        <v>112</v>
      </c>
      <c r="H725" t="s">
        <v>113</v>
      </c>
      <c r="I725" t="s">
        <v>113</v>
      </c>
    </row>
    <row r="726" spans="1:9">
      <c r="A726" t="s">
        <v>6005</v>
      </c>
      <c r="B726" t="s">
        <v>4452</v>
      </c>
      <c r="C726" t="s">
        <v>375</v>
      </c>
      <c r="D726" t="s">
        <v>51</v>
      </c>
      <c r="E726" t="s">
        <v>3188</v>
      </c>
      <c r="F726" t="s">
        <v>223</v>
      </c>
      <c r="G726" t="s">
        <v>112</v>
      </c>
      <c r="H726" t="s">
        <v>113</v>
      </c>
      <c r="I726" t="s">
        <v>113</v>
      </c>
    </row>
    <row r="727" spans="1:9">
      <c r="A727" t="s">
        <v>6006</v>
      </c>
      <c r="B727" t="s">
        <v>4452</v>
      </c>
      <c r="C727" t="s">
        <v>375</v>
      </c>
      <c r="D727" t="s">
        <v>66</v>
      </c>
      <c r="E727" t="s">
        <v>3191</v>
      </c>
      <c r="F727" t="s">
        <v>400</v>
      </c>
      <c r="G727" t="s">
        <v>112</v>
      </c>
      <c r="H727" t="s">
        <v>113</v>
      </c>
      <c r="I727" t="s">
        <v>113</v>
      </c>
    </row>
    <row r="728" spans="1:9">
      <c r="A728" t="s">
        <v>6007</v>
      </c>
      <c r="B728" t="s">
        <v>4452</v>
      </c>
      <c r="C728" t="s">
        <v>375</v>
      </c>
      <c r="D728" t="s">
        <v>57</v>
      </c>
      <c r="E728" t="s">
        <v>3366</v>
      </c>
      <c r="F728" t="s">
        <v>264</v>
      </c>
      <c r="G728" t="s">
        <v>112</v>
      </c>
      <c r="H728" t="s">
        <v>113</v>
      </c>
      <c r="I728" t="s">
        <v>113</v>
      </c>
    </row>
    <row r="729" spans="1:9">
      <c r="A729" t="s">
        <v>6008</v>
      </c>
      <c r="B729" t="s">
        <v>4452</v>
      </c>
      <c r="C729" t="s">
        <v>375</v>
      </c>
      <c r="D729" t="s">
        <v>27</v>
      </c>
      <c r="E729" t="s">
        <v>3521</v>
      </c>
      <c r="F729" t="s">
        <v>260</v>
      </c>
      <c r="G729" t="s">
        <v>112</v>
      </c>
      <c r="H729" t="s">
        <v>113</v>
      </c>
      <c r="I729" t="s">
        <v>113</v>
      </c>
    </row>
    <row r="730" spans="1:9">
      <c r="A730" t="s">
        <v>6009</v>
      </c>
      <c r="B730" t="s">
        <v>4452</v>
      </c>
      <c r="C730" t="s">
        <v>375</v>
      </c>
      <c r="D730" t="s">
        <v>78</v>
      </c>
      <c r="E730" t="s">
        <v>3527</v>
      </c>
      <c r="F730" t="s">
        <v>402</v>
      </c>
      <c r="G730" t="s">
        <v>112</v>
      </c>
      <c r="H730" t="s">
        <v>113</v>
      </c>
      <c r="I730" t="s">
        <v>113</v>
      </c>
    </row>
    <row r="731" spans="1:9">
      <c r="A731" t="s">
        <v>6010</v>
      </c>
      <c r="B731" t="s">
        <v>4452</v>
      </c>
      <c r="C731" t="s">
        <v>375</v>
      </c>
      <c r="D731" t="s">
        <v>24</v>
      </c>
      <c r="E731" t="s">
        <v>3535</v>
      </c>
      <c r="F731" t="s">
        <v>332</v>
      </c>
      <c r="G731" t="s">
        <v>112</v>
      </c>
      <c r="H731" t="s">
        <v>113</v>
      </c>
      <c r="I731" t="s">
        <v>113</v>
      </c>
    </row>
    <row r="732" spans="1:9">
      <c r="A732" t="s">
        <v>6011</v>
      </c>
      <c r="B732" t="s">
        <v>4452</v>
      </c>
      <c r="C732" t="s">
        <v>375</v>
      </c>
      <c r="D732" t="s">
        <v>72</v>
      </c>
      <c r="E732" t="s">
        <v>3676</v>
      </c>
      <c r="F732" t="s">
        <v>1071</v>
      </c>
      <c r="G732" t="s">
        <v>112</v>
      </c>
      <c r="H732" t="s">
        <v>113</v>
      </c>
      <c r="I732" t="s">
        <v>113</v>
      </c>
    </row>
    <row r="733" spans="1:9">
      <c r="A733" t="s">
        <v>6012</v>
      </c>
      <c r="B733" t="s">
        <v>4452</v>
      </c>
      <c r="C733" t="s">
        <v>375</v>
      </c>
      <c r="D733" t="s">
        <v>75</v>
      </c>
      <c r="E733" t="s">
        <v>3947</v>
      </c>
      <c r="F733" t="s">
        <v>943</v>
      </c>
      <c r="G733" t="s">
        <v>112</v>
      </c>
      <c r="H733" t="s">
        <v>113</v>
      </c>
      <c r="I733" t="s">
        <v>113</v>
      </c>
    </row>
    <row r="734" spans="1:9">
      <c r="A734" t="s">
        <v>6013</v>
      </c>
      <c r="B734" t="s">
        <v>4452</v>
      </c>
      <c r="C734" t="s">
        <v>375</v>
      </c>
      <c r="D734" t="s">
        <v>42</v>
      </c>
      <c r="E734" t="s">
        <v>3966</v>
      </c>
      <c r="F734" t="s">
        <v>950</v>
      </c>
      <c r="G734" t="s">
        <v>112</v>
      </c>
      <c r="H734" t="s">
        <v>113</v>
      </c>
      <c r="I734" t="s">
        <v>113</v>
      </c>
    </row>
    <row r="735" spans="1:9">
      <c r="A735" t="s">
        <v>6014</v>
      </c>
      <c r="B735" t="s">
        <v>4452</v>
      </c>
      <c r="C735" t="s">
        <v>375</v>
      </c>
      <c r="D735" t="s">
        <v>69</v>
      </c>
      <c r="E735" t="s">
        <v>4100</v>
      </c>
      <c r="F735" t="s">
        <v>325</v>
      </c>
      <c r="G735" t="s">
        <v>112</v>
      </c>
      <c r="H735" t="s">
        <v>113</v>
      </c>
      <c r="I735" t="s">
        <v>113</v>
      </c>
    </row>
    <row r="736" spans="1:9">
      <c r="A736" t="s">
        <v>6015</v>
      </c>
      <c r="B736" t="s">
        <v>4452</v>
      </c>
      <c r="C736" t="s">
        <v>375</v>
      </c>
      <c r="D736" t="s">
        <v>39</v>
      </c>
      <c r="E736" t="s">
        <v>4188</v>
      </c>
      <c r="F736" t="s">
        <v>466</v>
      </c>
      <c r="G736" t="s">
        <v>112</v>
      </c>
      <c r="H736" t="s">
        <v>113</v>
      </c>
      <c r="I736" t="s">
        <v>113</v>
      </c>
    </row>
    <row r="737" spans="1:9">
      <c r="A737" t="s">
        <v>6016</v>
      </c>
      <c r="B737" t="s">
        <v>4452</v>
      </c>
      <c r="C737" t="s">
        <v>375</v>
      </c>
      <c r="D737" t="s">
        <v>2287</v>
      </c>
      <c r="E737" t="s">
        <v>2288</v>
      </c>
      <c r="F737" t="s">
        <v>1096</v>
      </c>
      <c r="G737" t="s">
        <v>112</v>
      </c>
      <c r="H737" t="s">
        <v>113</v>
      </c>
      <c r="I737" t="s">
        <v>113</v>
      </c>
    </row>
    <row r="738" spans="1:9">
      <c r="A738" t="s">
        <v>6017</v>
      </c>
      <c r="B738" t="s">
        <v>4455</v>
      </c>
      <c r="C738" t="s">
        <v>629</v>
      </c>
      <c r="D738" t="s">
        <v>1376</v>
      </c>
      <c r="E738" t="s">
        <v>1377</v>
      </c>
      <c r="F738" t="s">
        <v>185</v>
      </c>
      <c r="G738" t="s">
        <v>112</v>
      </c>
      <c r="H738" t="s">
        <v>134</v>
      </c>
      <c r="I738" t="s">
        <v>134</v>
      </c>
    </row>
    <row r="739" spans="1:9">
      <c r="A739" t="s">
        <v>6018</v>
      </c>
      <c r="B739" t="s">
        <v>4455</v>
      </c>
      <c r="C739" t="s">
        <v>629</v>
      </c>
      <c r="D739" t="s">
        <v>3833</v>
      </c>
      <c r="E739" t="s">
        <v>3834</v>
      </c>
      <c r="F739" t="s">
        <v>268</v>
      </c>
      <c r="G739" t="s">
        <v>112</v>
      </c>
      <c r="H739" t="s">
        <v>134</v>
      </c>
      <c r="I739" t="s">
        <v>134</v>
      </c>
    </row>
    <row r="740" spans="1:9">
      <c r="A740" t="s">
        <v>6019</v>
      </c>
      <c r="B740" t="s">
        <v>930</v>
      </c>
      <c r="C740" t="s">
        <v>164</v>
      </c>
      <c r="D740" t="s">
        <v>1260</v>
      </c>
      <c r="E740" t="s">
        <v>1261</v>
      </c>
      <c r="F740" t="s">
        <v>185</v>
      </c>
      <c r="G740" t="s">
        <v>112</v>
      </c>
      <c r="H740" t="s">
        <v>113</v>
      </c>
      <c r="I740" t="s">
        <v>113</v>
      </c>
    </row>
    <row r="741" spans="1:9">
      <c r="A741" t="s">
        <v>6020</v>
      </c>
      <c r="B741" t="s">
        <v>930</v>
      </c>
      <c r="C741" t="s">
        <v>164</v>
      </c>
      <c r="D741" t="s">
        <v>2612</v>
      </c>
      <c r="E741" t="s">
        <v>2613</v>
      </c>
      <c r="F741" t="s">
        <v>268</v>
      </c>
      <c r="G741" t="s">
        <v>112</v>
      </c>
      <c r="H741" t="s">
        <v>113</v>
      </c>
      <c r="I741" t="s">
        <v>113</v>
      </c>
    </row>
    <row r="742" spans="1:9">
      <c r="A742" t="s">
        <v>6021</v>
      </c>
      <c r="B742" t="s">
        <v>930</v>
      </c>
      <c r="C742" t="s">
        <v>164</v>
      </c>
      <c r="D742" t="s">
        <v>4913</v>
      </c>
      <c r="E742" t="s">
        <v>4914</v>
      </c>
      <c r="F742" t="s">
        <v>183</v>
      </c>
      <c r="G742" t="s">
        <v>112</v>
      </c>
      <c r="H742" t="s">
        <v>113</v>
      </c>
      <c r="I742" t="s">
        <v>113</v>
      </c>
    </row>
    <row r="743" spans="1:9">
      <c r="A743" t="s">
        <v>6022</v>
      </c>
      <c r="B743" t="s">
        <v>930</v>
      </c>
      <c r="C743" t="s">
        <v>164</v>
      </c>
      <c r="D743" t="s">
        <v>1956</v>
      </c>
      <c r="E743" t="s">
        <v>1957</v>
      </c>
      <c r="F743" t="s">
        <v>186</v>
      </c>
      <c r="G743" t="s">
        <v>112</v>
      </c>
      <c r="H743" t="s">
        <v>113</v>
      </c>
      <c r="I743" t="s">
        <v>113</v>
      </c>
    </row>
    <row r="744" spans="1:9">
      <c r="A744" t="s">
        <v>6023</v>
      </c>
      <c r="B744" t="s">
        <v>930</v>
      </c>
      <c r="C744" t="s">
        <v>164</v>
      </c>
      <c r="D744" t="s">
        <v>2550</v>
      </c>
      <c r="E744" t="s">
        <v>2551</v>
      </c>
      <c r="F744" t="s">
        <v>276</v>
      </c>
      <c r="G744" t="s">
        <v>112</v>
      </c>
      <c r="H744" t="s">
        <v>113</v>
      </c>
      <c r="I744" t="s">
        <v>113</v>
      </c>
    </row>
    <row r="745" spans="1:9">
      <c r="A745" t="s">
        <v>6024</v>
      </c>
      <c r="B745" t="s">
        <v>930</v>
      </c>
      <c r="C745" t="s">
        <v>164</v>
      </c>
      <c r="D745" t="s">
        <v>4033</v>
      </c>
      <c r="E745" t="s">
        <v>4034</v>
      </c>
      <c r="F745" t="s">
        <v>280</v>
      </c>
      <c r="G745" t="s">
        <v>112</v>
      </c>
      <c r="H745" t="s">
        <v>134</v>
      </c>
      <c r="I745" t="s">
        <v>134</v>
      </c>
    </row>
    <row r="746" spans="1:9">
      <c r="A746" t="s">
        <v>6025</v>
      </c>
      <c r="B746" t="s">
        <v>4559</v>
      </c>
      <c r="C746" t="s">
        <v>164</v>
      </c>
      <c r="D746" t="s">
        <v>2921</v>
      </c>
      <c r="E746" t="s">
        <v>2922</v>
      </c>
      <c r="F746" t="s">
        <v>185</v>
      </c>
      <c r="G746" t="s">
        <v>112</v>
      </c>
      <c r="H746" t="s">
        <v>113</v>
      </c>
      <c r="I746" t="s">
        <v>113</v>
      </c>
    </row>
    <row r="747" spans="1:9">
      <c r="A747" t="s">
        <v>6026</v>
      </c>
      <c r="B747" t="s">
        <v>1204</v>
      </c>
      <c r="C747" t="s">
        <v>164</v>
      </c>
      <c r="D747" t="s">
        <v>4612</v>
      </c>
      <c r="E747" t="s">
        <v>4613</v>
      </c>
      <c r="F747" t="s">
        <v>185</v>
      </c>
      <c r="G747" t="s">
        <v>112</v>
      </c>
      <c r="H747" t="s">
        <v>113</v>
      </c>
      <c r="I747" t="s">
        <v>113</v>
      </c>
    </row>
    <row r="748" spans="1:9">
      <c r="A748" t="s">
        <v>6027</v>
      </c>
      <c r="B748" t="s">
        <v>1032</v>
      </c>
      <c r="C748" t="s">
        <v>164</v>
      </c>
      <c r="D748" t="s">
        <v>2143</v>
      </c>
      <c r="E748" t="s">
        <v>2144</v>
      </c>
      <c r="F748" t="s">
        <v>185</v>
      </c>
      <c r="G748" t="s">
        <v>112</v>
      </c>
      <c r="H748" t="s">
        <v>113</v>
      </c>
      <c r="I748" t="s">
        <v>113</v>
      </c>
    </row>
    <row r="749" spans="1:9">
      <c r="A749" t="s">
        <v>6028</v>
      </c>
      <c r="B749" t="s">
        <v>1032</v>
      </c>
      <c r="C749" t="s">
        <v>164</v>
      </c>
      <c r="D749" t="s">
        <v>2161</v>
      </c>
      <c r="E749" t="s">
        <v>2162</v>
      </c>
      <c r="F749" t="s">
        <v>268</v>
      </c>
      <c r="G749" t="s">
        <v>112</v>
      </c>
      <c r="H749" t="s">
        <v>113</v>
      </c>
      <c r="I749" t="s">
        <v>113</v>
      </c>
    </row>
    <row r="750" spans="1:9">
      <c r="A750" t="s">
        <v>6029</v>
      </c>
      <c r="B750" t="s">
        <v>1032</v>
      </c>
      <c r="C750" t="s">
        <v>164</v>
      </c>
      <c r="D750" t="s">
        <v>2587</v>
      </c>
      <c r="E750" t="s">
        <v>2588</v>
      </c>
      <c r="F750" t="s">
        <v>183</v>
      </c>
      <c r="G750" t="s">
        <v>112</v>
      </c>
      <c r="H750" t="s">
        <v>113</v>
      </c>
      <c r="I750" t="s">
        <v>113</v>
      </c>
    </row>
    <row r="751" spans="1:9">
      <c r="A751" t="s">
        <v>6030</v>
      </c>
      <c r="B751" t="s">
        <v>1032</v>
      </c>
      <c r="C751" t="s">
        <v>164</v>
      </c>
      <c r="D751" t="s">
        <v>2598</v>
      </c>
      <c r="E751" t="s">
        <v>2599</v>
      </c>
      <c r="F751" t="s">
        <v>186</v>
      </c>
      <c r="G751" t="s">
        <v>112</v>
      </c>
      <c r="H751" t="s">
        <v>113</v>
      </c>
      <c r="I751" t="s">
        <v>113</v>
      </c>
    </row>
    <row r="752" spans="1:9">
      <c r="A752" t="s">
        <v>6031</v>
      </c>
      <c r="B752" t="s">
        <v>1032</v>
      </c>
      <c r="C752" t="s">
        <v>164</v>
      </c>
      <c r="D752" t="s">
        <v>3412</v>
      </c>
      <c r="E752" t="s">
        <v>3413</v>
      </c>
      <c r="F752" t="s">
        <v>276</v>
      </c>
      <c r="G752" t="s">
        <v>112</v>
      </c>
      <c r="H752" t="s">
        <v>113</v>
      </c>
      <c r="I752" t="s">
        <v>113</v>
      </c>
    </row>
    <row r="753" spans="1:9">
      <c r="A753" t="s">
        <v>6032</v>
      </c>
      <c r="B753" t="s">
        <v>1032</v>
      </c>
      <c r="C753" t="s">
        <v>164</v>
      </c>
      <c r="D753" t="s">
        <v>4375</v>
      </c>
      <c r="E753" t="s">
        <v>4376</v>
      </c>
      <c r="F753" t="s">
        <v>280</v>
      </c>
      <c r="G753" t="s">
        <v>112</v>
      </c>
      <c r="H753" t="s">
        <v>113</v>
      </c>
      <c r="I753" t="s">
        <v>113</v>
      </c>
    </row>
    <row r="754" spans="1:9">
      <c r="A754" t="s">
        <v>6033</v>
      </c>
      <c r="B754" t="s">
        <v>1032</v>
      </c>
      <c r="C754" t="s">
        <v>164</v>
      </c>
      <c r="D754" t="s">
        <v>1844</v>
      </c>
      <c r="E754" t="s">
        <v>1845</v>
      </c>
      <c r="F754" t="s">
        <v>345</v>
      </c>
      <c r="G754" t="s">
        <v>112</v>
      </c>
      <c r="H754" t="s">
        <v>113</v>
      </c>
      <c r="I754" t="s">
        <v>113</v>
      </c>
    </row>
    <row r="755" spans="1:9">
      <c r="A755" t="s">
        <v>6034</v>
      </c>
      <c r="B755" t="s">
        <v>1032</v>
      </c>
      <c r="C755" t="s">
        <v>164</v>
      </c>
      <c r="D755" t="s">
        <v>4693</v>
      </c>
      <c r="E755" t="s">
        <v>4694</v>
      </c>
      <c r="F755" t="s">
        <v>223</v>
      </c>
      <c r="G755" t="s">
        <v>112</v>
      </c>
      <c r="H755" t="s">
        <v>113</v>
      </c>
      <c r="I755" t="s">
        <v>113</v>
      </c>
    </row>
    <row r="756" spans="1:9">
      <c r="A756" t="s">
        <v>6035</v>
      </c>
      <c r="B756" t="s">
        <v>1032</v>
      </c>
      <c r="C756" t="s">
        <v>164</v>
      </c>
      <c r="D756" t="s">
        <v>4594</v>
      </c>
      <c r="E756" t="s">
        <v>4595</v>
      </c>
      <c r="F756" t="s">
        <v>400</v>
      </c>
      <c r="G756" t="s">
        <v>112</v>
      </c>
      <c r="H756" t="s">
        <v>113</v>
      </c>
      <c r="I756" t="s">
        <v>113</v>
      </c>
    </row>
    <row r="757" spans="1:9">
      <c r="A757" t="s">
        <v>6036</v>
      </c>
      <c r="B757" t="s">
        <v>471</v>
      </c>
      <c r="C757" t="s">
        <v>361</v>
      </c>
      <c r="D757" t="s">
        <v>4792</v>
      </c>
      <c r="E757" t="s">
        <v>4793</v>
      </c>
      <c r="F757" t="s">
        <v>185</v>
      </c>
      <c r="G757" t="s">
        <v>112</v>
      </c>
      <c r="H757" t="s">
        <v>113</v>
      </c>
      <c r="I757" t="s">
        <v>113</v>
      </c>
    </row>
    <row r="758" spans="1:9">
      <c r="A758" t="s">
        <v>6037</v>
      </c>
      <c r="B758" t="s">
        <v>4812</v>
      </c>
      <c r="C758" t="s">
        <v>629</v>
      </c>
      <c r="D758" t="s">
        <v>905</v>
      </c>
      <c r="E758" t="s">
        <v>906</v>
      </c>
      <c r="F758" t="s">
        <v>185</v>
      </c>
      <c r="G758" t="s">
        <v>112</v>
      </c>
      <c r="H758" t="s">
        <v>113</v>
      </c>
      <c r="I758" t="s">
        <v>113</v>
      </c>
    </row>
    <row r="759" spans="1:9">
      <c r="A759" t="s">
        <v>6038</v>
      </c>
      <c r="B759" t="s">
        <v>4812</v>
      </c>
      <c r="C759" t="s">
        <v>629</v>
      </c>
      <c r="D759" t="s">
        <v>1696</v>
      </c>
      <c r="E759" t="s">
        <v>1697</v>
      </c>
      <c r="F759" t="s">
        <v>268</v>
      </c>
      <c r="G759" t="s">
        <v>112</v>
      </c>
      <c r="H759" t="s">
        <v>113</v>
      </c>
      <c r="I759" t="s">
        <v>113</v>
      </c>
    </row>
    <row r="760" spans="1:9">
      <c r="A760" t="s">
        <v>6039</v>
      </c>
      <c r="B760" t="s">
        <v>4812</v>
      </c>
      <c r="C760" t="s">
        <v>629</v>
      </c>
      <c r="D760" t="s">
        <v>3696</v>
      </c>
      <c r="E760" t="s">
        <v>3697</v>
      </c>
      <c r="F760" t="s">
        <v>183</v>
      </c>
      <c r="G760" t="s">
        <v>112</v>
      </c>
      <c r="H760" t="s">
        <v>113</v>
      </c>
      <c r="I760" t="s">
        <v>113</v>
      </c>
    </row>
    <row r="761" spans="1:9">
      <c r="A761" t="s">
        <v>6040</v>
      </c>
      <c r="B761" t="s">
        <v>4812</v>
      </c>
      <c r="C761" t="s">
        <v>629</v>
      </c>
      <c r="D761" t="s">
        <v>4212</v>
      </c>
      <c r="E761" t="s">
        <v>4213</v>
      </c>
      <c r="F761" t="s">
        <v>186</v>
      </c>
      <c r="G761" t="s">
        <v>112</v>
      </c>
      <c r="H761" t="s">
        <v>113</v>
      </c>
      <c r="I761" t="s">
        <v>113</v>
      </c>
    </row>
    <row r="762" spans="1:9">
      <c r="A762" t="s">
        <v>6041</v>
      </c>
      <c r="B762" t="s">
        <v>4812</v>
      </c>
      <c r="C762" t="s">
        <v>629</v>
      </c>
      <c r="D762" t="s">
        <v>4390</v>
      </c>
      <c r="E762" t="s">
        <v>4391</v>
      </c>
      <c r="F762" t="s">
        <v>276</v>
      </c>
      <c r="G762" t="s">
        <v>112</v>
      </c>
      <c r="H762" t="s">
        <v>113</v>
      </c>
      <c r="I762" t="s">
        <v>113</v>
      </c>
    </row>
    <row r="763" spans="1:9">
      <c r="A763" t="s">
        <v>6042</v>
      </c>
      <c r="B763" t="s">
        <v>4812</v>
      </c>
      <c r="C763" t="s">
        <v>629</v>
      </c>
      <c r="D763" t="s">
        <v>2863</v>
      </c>
      <c r="E763" t="s">
        <v>2864</v>
      </c>
      <c r="F763" t="s">
        <v>280</v>
      </c>
      <c r="G763" t="s">
        <v>112</v>
      </c>
      <c r="H763" t="s">
        <v>134</v>
      </c>
      <c r="I763" t="s">
        <v>134</v>
      </c>
    </row>
    <row r="764" spans="1:9">
      <c r="A764" t="s">
        <v>6043</v>
      </c>
      <c r="B764" t="s">
        <v>1871</v>
      </c>
      <c r="C764" t="s">
        <v>361</v>
      </c>
      <c r="D764" t="s">
        <v>352</v>
      </c>
      <c r="E764" t="s">
        <v>353</v>
      </c>
      <c r="F764" t="s">
        <v>185</v>
      </c>
      <c r="G764" t="s">
        <v>112</v>
      </c>
      <c r="H764" t="s">
        <v>134</v>
      </c>
      <c r="I764" t="s">
        <v>134</v>
      </c>
    </row>
    <row r="765" spans="1:9">
      <c r="A765" t="s">
        <v>6044</v>
      </c>
      <c r="B765" t="s">
        <v>1871</v>
      </c>
      <c r="C765" t="s">
        <v>361</v>
      </c>
      <c r="D765" t="s">
        <v>4393</v>
      </c>
      <c r="E765" t="s">
        <v>4394</v>
      </c>
      <c r="F765" t="s">
        <v>268</v>
      </c>
      <c r="G765" t="s">
        <v>112</v>
      </c>
      <c r="H765" t="s">
        <v>134</v>
      </c>
      <c r="I765" t="s">
        <v>134</v>
      </c>
    </row>
    <row r="766" spans="1:9">
      <c r="A766" t="s">
        <v>6045</v>
      </c>
      <c r="B766" t="s">
        <v>1871</v>
      </c>
      <c r="C766" t="s">
        <v>361</v>
      </c>
      <c r="D766" t="s">
        <v>4792</v>
      </c>
      <c r="E766" t="s">
        <v>4793</v>
      </c>
      <c r="F766" t="s">
        <v>183</v>
      </c>
      <c r="G766" t="s">
        <v>112</v>
      </c>
      <c r="H766" t="s">
        <v>134</v>
      </c>
      <c r="I766" t="s">
        <v>134</v>
      </c>
    </row>
    <row r="767" spans="1:9">
      <c r="A767" t="s">
        <v>6046</v>
      </c>
      <c r="B767" t="s">
        <v>1871</v>
      </c>
      <c r="C767" t="s">
        <v>361</v>
      </c>
      <c r="D767" t="s">
        <v>1867</v>
      </c>
      <c r="E767" t="s">
        <v>1868</v>
      </c>
      <c r="F767" t="s">
        <v>186</v>
      </c>
      <c r="G767" t="s">
        <v>112</v>
      </c>
      <c r="H767" t="s">
        <v>134</v>
      </c>
      <c r="I767" t="s">
        <v>134</v>
      </c>
    </row>
    <row r="768" spans="1:9">
      <c r="A768" t="s">
        <v>6047</v>
      </c>
      <c r="B768" t="s">
        <v>1871</v>
      </c>
      <c r="C768" t="s">
        <v>361</v>
      </c>
      <c r="D768" t="s">
        <v>2771</v>
      </c>
      <c r="E768" t="s">
        <v>2772</v>
      </c>
      <c r="F768" t="s">
        <v>276</v>
      </c>
      <c r="G768" t="s">
        <v>112</v>
      </c>
      <c r="H768" t="s">
        <v>134</v>
      </c>
      <c r="I768" t="s">
        <v>134</v>
      </c>
    </row>
    <row r="769" spans="1:10">
      <c r="A769" t="s">
        <v>6048</v>
      </c>
      <c r="B769" t="s">
        <v>4833</v>
      </c>
      <c r="C769" t="s">
        <v>629</v>
      </c>
      <c r="D769" t="s">
        <v>2276</v>
      </c>
      <c r="E769" t="s">
        <v>2277</v>
      </c>
      <c r="F769" t="s">
        <v>185</v>
      </c>
      <c r="G769" t="s">
        <v>112</v>
      </c>
      <c r="H769" t="s">
        <v>134</v>
      </c>
      <c r="I769" t="s">
        <v>134</v>
      </c>
    </row>
    <row r="770" spans="1:10">
      <c r="A770" t="s">
        <v>6049</v>
      </c>
      <c r="B770" t="s">
        <v>4833</v>
      </c>
      <c r="C770" t="s">
        <v>629</v>
      </c>
      <c r="D770" t="s">
        <v>2584</v>
      </c>
      <c r="E770" t="s">
        <v>2585</v>
      </c>
      <c r="F770" t="s">
        <v>268</v>
      </c>
      <c r="G770" t="s">
        <v>112</v>
      </c>
      <c r="H770" t="s">
        <v>134</v>
      </c>
      <c r="I770" t="s">
        <v>134</v>
      </c>
    </row>
    <row r="771" spans="1:10">
      <c r="A771" t="s">
        <v>6050</v>
      </c>
      <c r="B771" t="s">
        <v>4833</v>
      </c>
      <c r="C771" t="s">
        <v>629</v>
      </c>
      <c r="D771" t="s">
        <v>4215</v>
      </c>
      <c r="E771" t="s">
        <v>4216</v>
      </c>
      <c r="F771" t="s">
        <v>183</v>
      </c>
      <c r="G771" t="s">
        <v>112</v>
      </c>
      <c r="H771" t="s">
        <v>134</v>
      </c>
      <c r="I771" t="s">
        <v>134</v>
      </c>
    </row>
    <row r="772" spans="1:10">
      <c r="A772" t="s">
        <v>6051</v>
      </c>
      <c r="B772" t="s">
        <v>4833</v>
      </c>
      <c r="C772" t="s">
        <v>629</v>
      </c>
      <c r="D772" t="s">
        <v>100</v>
      </c>
      <c r="E772" t="s">
        <v>2756</v>
      </c>
      <c r="F772" t="s">
        <v>186</v>
      </c>
      <c r="G772" t="s">
        <v>112</v>
      </c>
      <c r="H772" t="s">
        <v>134</v>
      </c>
      <c r="I772" t="s">
        <v>134</v>
      </c>
    </row>
    <row r="773" spans="1:10">
      <c r="A773" t="s">
        <v>6052</v>
      </c>
      <c r="B773" t="s">
        <v>4833</v>
      </c>
      <c r="C773" t="s">
        <v>629</v>
      </c>
      <c r="D773" t="s">
        <v>1909</v>
      </c>
      <c r="E773" t="s">
        <v>1910</v>
      </c>
      <c r="F773" t="s">
        <v>276</v>
      </c>
      <c r="G773" t="s">
        <v>112</v>
      </c>
      <c r="H773" t="s">
        <v>134</v>
      </c>
      <c r="I773" t="s">
        <v>134</v>
      </c>
    </row>
    <row r="774" spans="1:10">
      <c r="A774" t="s">
        <v>6053</v>
      </c>
      <c r="B774" t="s">
        <v>4833</v>
      </c>
      <c r="C774" t="s">
        <v>629</v>
      </c>
      <c r="D774" t="s">
        <v>4996</v>
      </c>
      <c r="E774" t="s">
        <v>4997</v>
      </c>
      <c r="F774" t="s">
        <v>280</v>
      </c>
      <c r="G774" t="s">
        <v>112</v>
      </c>
      <c r="H774" t="s">
        <v>2732</v>
      </c>
      <c r="I774" t="s">
        <v>2732</v>
      </c>
    </row>
    <row r="775" spans="1:10">
      <c r="A775" t="s">
        <v>6054</v>
      </c>
      <c r="B775" t="s">
        <v>4833</v>
      </c>
      <c r="C775" t="s">
        <v>629</v>
      </c>
      <c r="D775" t="s">
        <v>4992</v>
      </c>
      <c r="E775" t="s">
        <v>4993</v>
      </c>
      <c r="F775" t="s">
        <v>345</v>
      </c>
      <c r="G775" t="s">
        <v>112</v>
      </c>
      <c r="H775" t="s">
        <v>2732</v>
      </c>
      <c r="I775" t="s">
        <v>2732</v>
      </c>
    </row>
    <row r="776" spans="1:10">
      <c r="A776" t="s">
        <v>6055</v>
      </c>
      <c r="B776" t="s">
        <v>4856</v>
      </c>
      <c r="C776" t="s">
        <v>451</v>
      </c>
      <c r="D776" t="s">
        <v>3377</v>
      </c>
      <c r="E776" t="s">
        <v>3378</v>
      </c>
      <c r="F776" t="s">
        <v>185</v>
      </c>
      <c r="G776" t="s">
        <v>112</v>
      </c>
      <c r="H776" t="s">
        <v>134</v>
      </c>
      <c r="I776" t="s">
        <v>134</v>
      </c>
    </row>
    <row r="777" spans="1:10">
      <c r="A777" t="s">
        <v>6056</v>
      </c>
      <c r="B777" t="s">
        <v>4856</v>
      </c>
      <c r="C777" t="s">
        <v>451</v>
      </c>
      <c r="D777" t="s">
        <v>3909</v>
      </c>
      <c r="E777" t="s">
        <v>3910</v>
      </c>
      <c r="F777" t="s">
        <v>268</v>
      </c>
      <c r="G777" t="s">
        <v>112</v>
      </c>
      <c r="H777" t="s">
        <v>134</v>
      </c>
      <c r="I777" t="s">
        <v>134</v>
      </c>
    </row>
    <row r="778" spans="1:10">
      <c r="A778" t="s">
        <v>6057</v>
      </c>
      <c r="B778" t="s">
        <v>4856</v>
      </c>
      <c r="C778" t="s">
        <v>451</v>
      </c>
      <c r="D778" t="s">
        <v>4169</v>
      </c>
      <c r="E778" t="s">
        <v>4170</v>
      </c>
      <c r="F778" t="s">
        <v>183</v>
      </c>
      <c r="G778" t="s">
        <v>112</v>
      </c>
      <c r="H778" t="s">
        <v>134</v>
      </c>
      <c r="I778" t="s">
        <v>134</v>
      </c>
    </row>
    <row r="779" spans="1:10">
      <c r="A779" t="s">
        <v>6058</v>
      </c>
      <c r="B779" t="s">
        <v>4856</v>
      </c>
      <c r="C779" t="s">
        <v>451</v>
      </c>
      <c r="D779" t="s">
        <v>2793</v>
      </c>
      <c r="E779" t="s">
        <v>2794</v>
      </c>
      <c r="F779" t="s">
        <v>186</v>
      </c>
      <c r="G779" t="s">
        <v>112</v>
      </c>
      <c r="H779" t="s">
        <v>134</v>
      </c>
      <c r="I779" t="s">
        <v>134</v>
      </c>
    </row>
    <row r="780" spans="1:10">
      <c r="A780" t="s">
        <v>6059</v>
      </c>
      <c r="B780" t="s">
        <v>4856</v>
      </c>
      <c r="C780" t="s">
        <v>451</v>
      </c>
      <c r="D780" t="s">
        <v>1977</v>
      </c>
      <c r="E780" t="s">
        <v>1978</v>
      </c>
      <c r="F780" t="s">
        <v>276</v>
      </c>
      <c r="G780" t="s">
        <v>112</v>
      </c>
      <c r="H780" t="s">
        <v>134</v>
      </c>
      <c r="I780" t="s">
        <v>134</v>
      </c>
    </row>
    <row r="781" spans="1:10">
      <c r="A781" t="s">
        <v>6060</v>
      </c>
      <c r="B781" t="s">
        <v>4270</v>
      </c>
      <c r="C781" t="s">
        <v>164</v>
      </c>
      <c r="D781" t="s">
        <v>2637</v>
      </c>
      <c r="E781" t="s">
        <v>2638</v>
      </c>
      <c r="F781" t="s">
        <v>185</v>
      </c>
      <c r="G781" t="s">
        <v>112</v>
      </c>
      <c r="H781" t="s">
        <v>113</v>
      </c>
      <c r="I781" t="s">
        <v>271</v>
      </c>
      <c r="J781" t="s">
        <v>5957</v>
      </c>
    </row>
    <row r="782" spans="1:10">
      <c r="A782" t="s">
        <v>6061</v>
      </c>
      <c r="B782" t="s">
        <v>3592</v>
      </c>
      <c r="C782" t="s">
        <v>629</v>
      </c>
      <c r="D782" t="s">
        <v>4972</v>
      </c>
      <c r="E782" t="s">
        <v>4973</v>
      </c>
      <c r="F782" t="s">
        <v>3539</v>
      </c>
      <c r="G782" t="s">
        <v>112</v>
      </c>
      <c r="H782" t="s">
        <v>313</v>
      </c>
      <c r="I782" t="s">
        <v>313</v>
      </c>
    </row>
    <row r="783" spans="1:10">
      <c r="A783" t="s">
        <v>6062</v>
      </c>
      <c r="B783" t="s">
        <v>2445</v>
      </c>
      <c r="C783" t="s">
        <v>1240</v>
      </c>
      <c r="D783" t="s">
        <v>2935</v>
      </c>
      <c r="E783" t="s">
        <v>2936</v>
      </c>
      <c r="F783" t="s">
        <v>185</v>
      </c>
      <c r="G783" t="s">
        <v>112</v>
      </c>
      <c r="H783" t="s">
        <v>313</v>
      </c>
      <c r="I783" t="s">
        <v>313</v>
      </c>
    </row>
    <row r="784" spans="1:10">
      <c r="A784" t="s">
        <v>6063</v>
      </c>
      <c r="B784" t="s">
        <v>1996</v>
      </c>
      <c r="C784" t="s">
        <v>164</v>
      </c>
      <c r="D784" t="s">
        <v>1822</v>
      </c>
      <c r="E784" t="s">
        <v>1823</v>
      </c>
      <c r="F784" t="s">
        <v>185</v>
      </c>
      <c r="G784" t="s">
        <v>112</v>
      </c>
      <c r="H784" t="s">
        <v>313</v>
      </c>
      <c r="I784" t="s">
        <v>313</v>
      </c>
    </row>
    <row r="785" spans="1:11">
      <c r="A785" t="s">
        <v>6064</v>
      </c>
      <c r="B785" t="s">
        <v>1996</v>
      </c>
      <c r="C785" t="s">
        <v>164</v>
      </c>
      <c r="D785" t="s">
        <v>3246</v>
      </c>
      <c r="E785" t="s">
        <v>3247</v>
      </c>
      <c r="F785" t="s">
        <v>268</v>
      </c>
      <c r="G785" t="s">
        <v>112</v>
      </c>
      <c r="H785" t="s">
        <v>313</v>
      </c>
      <c r="I785" t="s">
        <v>313</v>
      </c>
    </row>
    <row r="786" spans="1:11">
      <c r="A786" t="s">
        <v>6065</v>
      </c>
      <c r="B786" t="s">
        <v>1996</v>
      </c>
      <c r="C786" t="s">
        <v>164</v>
      </c>
      <c r="D786" t="s">
        <v>3704</v>
      </c>
      <c r="E786" t="s">
        <v>3705</v>
      </c>
      <c r="F786" t="s">
        <v>183</v>
      </c>
      <c r="G786" t="s">
        <v>112</v>
      </c>
      <c r="H786" t="s">
        <v>313</v>
      </c>
      <c r="I786" t="s">
        <v>313</v>
      </c>
    </row>
    <row r="787" spans="1:11">
      <c r="A787" t="s">
        <v>6066</v>
      </c>
      <c r="B787" t="s">
        <v>1996</v>
      </c>
      <c r="C787" t="s">
        <v>164</v>
      </c>
      <c r="D787" t="s">
        <v>1997</v>
      </c>
      <c r="E787" t="s">
        <v>1998</v>
      </c>
      <c r="F787" t="s">
        <v>186</v>
      </c>
      <c r="G787" t="s">
        <v>112</v>
      </c>
      <c r="H787" t="s">
        <v>313</v>
      </c>
      <c r="I787" t="s">
        <v>313</v>
      </c>
    </row>
    <row r="788" spans="1:11">
      <c r="A788" t="s">
        <v>6067</v>
      </c>
      <c r="B788" t="s">
        <v>4114</v>
      </c>
      <c r="C788" t="s">
        <v>629</v>
      </c>
      <c r="D788" t="s">
        <v>451</v>
      </c>
      <c r="E788" t="s">
        <v>4266</v>
      </c>
      <c r="F788" t="s">
        <v>185</v>
      </c>
      <c r="G788" t="s">
        <v>112</v>
      </c>
      <c r="H788" t="s">
        <v>313</v>
      </c>
      <c r="I788" t="s">
        <v>313</v>
      </c>
    </row>
    <row r="789" spans="1:11">
      <c r="A789" t="s">
        <v>6068</v>
      </c>
      <c r="B789" t="s">
        <v>4114</v>
      </c>
      <c r="C789" t="s">
        <v>629</v>
      </c>
      <c r="D789" t="s">
        <v>1095</v>
      </c>
      <c r="E789" t="s">
        <v>3671</v>
      </c>
      <c r="F789" t="s">
        <v>268</v>
      </c>
      <c r="G789" t="s">
        <v>112</v>
      </c>
      <c r="H789" t="s">
        <v>313</v>
      </c>
      <c r="I789" t="s">
        <v>313</v>
      </c>
    </row>
    <row r="790" spans="1:11">
      <c r="A790" t="s">
        <v>6069</v>
      </c>
      <c r="B790" t="s">
        <v>4114</v>
      </c>
      <c r="C790" t="s">
        <v>629</v>
      </c>
      <c r="D790" t="s">
        <v>361</v>
      </c>
      <c r="E790" t="s">
        <v>1021</v>
      </c>
      <c r="F790" t="s">
        <v>183</v>
      </c>
      <c r="G790" t="s">
        <v>112</v>
      </c>
      <c r="H790" t="s">
        <v>313</v>
      </c>
      <c r="I790" t="s">
        <v>313</v>
      </c>
    </row>
    <row r="791" spans="1:11">
      <c r="A791" t="s">
        <v>6070</v>
      </c>
      <c r="B791" t="s">
        <v>4114</v>
      </c>
      <c r="C791" t="s">
        <v>629</v>
      </c>
      <c r="D791" t="s">
        <v>465</v>
      </c>
      <c r="E791" t="s">
        <v>625</v>
      </c>
      <c r="F791" t="s">
        <v>186</v>
      </c>
      <c r="G791" t="s">
        <v>112</v>
      </c>
      <c r="H791" t="s">
        <v>313</v>
      </c>
      <c r="I791" t="s">
        <v>313</v>
      </c>
    </row>
    <row r="792" spans="1:11">
      <c r="A792" t="s">
        <v>6071</v>
      </c>
      <c r="B792" t="s">
        <v>4114</v>
      </c>
      <c r="C792" t="s">
        <v>629</v>
      </c>
      <c r="D792" t="s">
        <v>629</v>
      </c>
      <c r="E792" t="s">
        <v>2605</v>
      </c>
      <c r="F792" t="s">
        <v>276</v>
      </c>
      <c r="G792" t="s">
        <v>112</v>
      </c>
      <c r="H792" t="s">
        <v>313</v>
      </c>
      <c r="I792" t="s">
        <v>313</v>
      </c>
    </row>
    <row r="793" spans="1:11">
      <c r="A793" t="s">
        <v>6072</v>
      </c>
      <c r="B793" t="s">
        <v>4114</v>
      </c>
      <c r="C793" t="s">
        <v>629</v>
      </c>
      <c r="D793" t="s">
        <v>164</v>
      </c>
      <c r="E793" t="s">
        <v>4626</v>
      </c>
      <c r="F793" t="s">
        <v>280</v>
      </c>
      <c r="G793" t="s">
        <v>112</v>
      </c>
      <c r="H793" t="s">
        <v>313</v>
      </c>
      <c r="I793" t="s">
        <v>313</v>
      </c>
    </row>
    <row r="794" spans="1:11">
      <c r="A794" t="s">
        <v>6073</v>
      </c>
      <c r="B794" t="s">
        <v>4114</v>
      </c>
      <c r="C794" t="s">
        <v>629</v>
      </c>
      <c r="D794" t="s">
        <v>4148</v>
      </c>
      <c r="E794" t="s">
        <v>4149</v>
      </c>
      <c r="F794" t="s">
        <v>345</v>
      </c>
      <c r="G794" t="s">
        <v>112</v>
      </c>
      <c r="H794" t="s">
        <v>313</v>
      </c>
      <c r="I794" t="s">
        <v>313</v>
      </c>
    </row>
    <row r="795" spans="1:11">
      <c r="A795" t="s">
        <v>6074</v>
      </c>
      <c r="B795" t="s">
        <v>4114</v>
      </c>
      <c r="C795" t="s">
        <v>629</v>
      </c>
      <c r="D795" t="s">
        <v>1240</v>
      </c>
      <c r="E795" t="s">
        <v>2574</v>
      </c>
      <c r="F795" t="s">
        <v>223</v>
      </c>
      <c r="G795" t="s">
        <v>112</v>
      </c>
      <c r="H795" t="s">
        <v>313</v>
      </c>
      <c r="I795" t="s">
        <v>313</v>
      </c>
    </row>
    <row r="796" spans="1:11">
      <c r="A796" t="s">
        <v>6075</v>
      </c>
      <c r="B796" t="s">
        <v>4114</v>
      </c>
      <c r="C796" t="s">
        <v>629</v>
      </c>
      <c r="D796" t="s">
        <v>375</v>
      </c>
      <c r="E796" t="s">
        <v>1358</v>
      </c>
      <c r="F796" t="s">
        <v>400</v>
      </c>
      <c r="G796" t="s">
        <v>112</v>
      </c>
      <c r="H796" t="s">
        <v>313</v>
      </c>
      <c r="I796" t="s">
        <v>313</v>
      </c>
    </row>
    <row r="797" spans="1:11">
      <c r="A797" t="s">
        <v>6076</v>
      </c>
      <c r="B797" t="s">
        <v>951</v>
      </c>
      <c r="C797" t="s">
        <v>629</v>
      </c>
      <c r="D797" t="s">
        <v>5230</v>
      </c>
      <c r="E797" t="s">
        <v>5231</v>
      </c>
      <c r="F797" t="s">
        <v>466</v>
      </c>
      <c r="G797" t="s">
        <v>112</v>
      </c>
      <c r="H797" t="s">
        <v>2732</v>
      </c>
      <c r="I797" t="s">
        <v>2732</v>
      </c>
      <c r="J797" t="s">
        <v>100</v>
      </c>
      <c r="K797" t="s">
        <v>100</v>
      </c>
    </row>
    <row r="798" spans="1:11">
      <c r="A798" t="s">
        <v>6077</v>
      </c>
      <c r="B798" t="s">
        <v>951</v>
      </c>
      <c r="C798" t="s">
        <v>629</v>
      </c>
      <c r="D798" t="s">
        <v>5233</v>
      </c>
      <c r="E798" t="s">
        <v>5234</v>
      </c>
      <c r="F798" t="s">
        <v>1096</v>
      </c>
      <c r="G798" t="s">
        <v>112</v>
      </c>
      <c r="H798" t="s">
        <v>2732</v>
      </c>
      <c r="I798" t="s">
        <v>2732</v>
      </c>
      <c r="J798" t="s">
        <v>100</v>
      </c>
      <c r="K798" t="s">
        <v>100</v>
      </c>
    </row>
    <row r="799" spans="1:11">
      <c r="A799" t="s">
        <v>6078</v>
      </c>
      <c r="B799" t="s">
        <v>951</v>
      </c>
      <c r="C799" t="s">
        <v>629</v>
      </c>
      <c r="D799" t="s">
        <v>5236</v>
      </c>
      <c r="E799" t="s">
        <v>5237</v>
      </c>
      <c r="F799" t="s">
        <v>1071</v>
      </c>
      <c r="G799" t="s">
        <v>112</v>
      </c>
      <c r="H799" t="s">
        <v>2732</v>
      </c>
      <c r="I799" t="s">
        <v>2732</v>
      </c>
      <c r="J799" t="s">
        <v>100</v>
      </c>
      <c r="K799" t="s">
        <v>100</v>
      </c>
    </row>
    <row r="800" spans="1:11">
      <c r="A800" t="s">
        <v>6079</v>
      </c>
      <c r="B800" t="s">
        <v>951</v>
      </c>
      <c r="C800" t="s">
        <v>629</v>
      </c>
      <c r="D800" t="s">
        <v>5239</v>
      </c>
      <c r="E800" t="s">
        <v>5240</v>
      </c>
      <c r="F800" t="s">
        <v>402</v>
      </c>
      <c r="G800" t="s">
        <v>112</v>
      </c>
      <c r="H800" t="s">
        <v>2732</v>
      </c>
      <c r="I800" t="s">
        <v>2732</v>
      </c>
      <c r="J800" t="s">
        <v>100</v>
      </c>
      <c r="K800" t="s">
        <v>100</v>
      </c>
    </row>
    <row r="801" spans="1:11">
      <c r="A801" t="s">
        <v>6080</v>
      </c>
      <c r="B801" t="s">
        <v>951</v>
      </c>
      <c r="C801" t="s">
        <v>629</v>
      </c>
      <c r="D801" t="s">
        <v>5242</v>
      </c>
      <c r="E801" t="s">
        <v>5243</v>
      </c>
      <c r="F801" t="s">
        <v>943</v>
      </c>
      <c r="G801" t="s">
        <v>112</v>
      </c>
      <c r="H801" t="s">
        <v>2732</v>
      </c>
      <c r="I801" t="s">
        <v>2732</v>
      </c>
      <c r="J801" t="s">
        <v>100</v>
      </c>
      <c r="K801" t="s">
        <v>100</v>
      </c>
    </row>
    <row r="802" spans="1:11">
      <c r="A802" t="s">
        <v>6081</v>
      </c>
      <c r="B802" t="s">
        <v>951</v>
      </c>
      <c r="C802" t="s">
        <v>629</v>
      </c>
      <c r="D802" t="s">
        <v>5245</v>
      </c>
      <c r="E802" t="s">
        <v>5246</v>
      </c>
      <c r="F802" t="s">
        <v>325</v>
      </c>
      <c r="G802" t="s">
        <v>112</v>
      </c>
      <c r="H802" t="s">
        <v>2732</v>
      </c>
      <c r="I802" t="s">
        <v>2732</v>
      </c>
      <c r="J802" t="s">
        <v>100</v>
      </c>
      <c r="K802" t="s">
        <v>100</v>
      </c>
    </row>
    <row r="803" spans="1:11">
      <c r="A803" t="s">
        <v>6082</v>
      </c>
      <c r="B803" t="s">
        <v>951</v>
      </c>
      <c r="C803" t="s">
        <v>629</v>
      </c>
      <c r="D803" t="s">
        <v>5248</v>
      </c>
      <c r="E803" t="s">
        <v>5249</v>
      </c>
      <c r="F803" t="s">
        <v>332</v>
      </c>
      <c r="G803" t="s">
        <v>112</v>
      </c>
      <c r="H803" t="s">
        <v>2732</v>
      </c>
      <c r="I803" t="s">
        <v>2732</v>
      </c>
      <c r="J803" t="s">
        <v>100</v>
      </c>
      <c r="K803" t="s">
        <v>100</v>
      </c>
    </row>
    <row r="804" spans="1:11">
      <c r="A804" t="s">
        <v>6083</v>
      </c>
      <c r="B804" t="s">
        <v>951</v>
      </c>
      <c r="C804" t="s">
        <v>629</v>
      </c>
      <c r="D804" t="s">
        <v>5251</v>
      </c>
      <c r="E804" t="s">
        <v>5252</v>
      </c>
      <c r="F804" t="s">
        <v>950</v>
      </c>
      <c r="G804" t="s">
        <v>112</v>
      </c>
      <c r="H804" t="s">
        <v>2732</v>
      </c>
      <c r="I804" t="s">
        <v>2732</v>
      </c>
      <c r="J804" t="s">
        <v>100</v>
      </c>
      <c r="K804" t="s">
        <v>100</v>
      </c>
    </row>
    <row r="805" spans="1:11">
      <c r="A805" t="s">
        <v>6084</v>
      </c>
      <c r="B805" t="s">
        <v>3920</v>
      </c>
      <c r="C805" t="s">
        <v>629</v>
      </c>
      <c r="D805" t="s">
        <v>5254</v>
      </c>
      <c r="E805" t="s">
        <v>5255</v>
      </c>
      <c r="F805" t="s">
        <v>1096</v>
      </c>
      <c r="G805" t="s">
        <v>112</v>
      </c>
      <c r="H805" t="s">
        <v>2732</v>
      </c>
      <c r="I805" t="s">
        <v>2732</v>
      </c>
      <c r="J805" t="s">
        <v>100</v>
      </c>
      <c r="K805" t="s">
        <v>100</v>
      </c>
    </row>
    <row r="806" spans="1:11">
      <c r="A806" t="s">
        <v>6085</v>
      </c>
      <c r="B806" t="s">
        <v>3920</v>
      </c>
      <c r="C806" t="s">
        <v>629</v>
      </c>
      <c r="D806" t="s">
        <v>5257</v>
      </c>
      <c r="E806" t="s">
        <v>5258</v>
      </c>
      <c r="F806" t="s">
        <v>466</v>
      </c>
      <c r="G806" t="s">
        <v>112</v>
      </c>
      <c r="H806" t="s">
        <v>2732</v>
      </c>
      <c r="I806" t="s">
        <v>2732</v>
      </c>
      <c r="J806" t="s">
        <v>100</v>
      </c>
      <c r="K806" t="s">
        <v>100</v>
      </c>
    </row>
    <row r="807" spans="1:11">
      <c r="A807" t="s">
        <v>6086</v>
      </c>
      <c r="B807" t="s">
        <v>1807</v>
      </c>
      <c r="C807" t="s">
        <v>629</v>
      </c>
      <c r="D807" t="s">
        <v>5263</v>
      </c>
      <c r="E807" t="s">
        <v>5264</v>
      </c>
      <c r="F807" t="s">
        <v>1591</v>
      </c>
      <c r="G807" t="s">
        <v>112</v>
      </c>
      <c r="H807" t="s">
        <v>2732</v>
      </c>
      <c r="I807" t="s">
        <v>2732</v>
      </c>
      <c r="J807" t="s">
        <v>100</v>
      </c>
      <c r="K807" t="s">
        <v>100</v>
      </c>
    </row>
    <row r="808" spans="1:11">
      <c r="A808" t="s">
        <v>6087</v>
      </c>
      <c r="B808" t="s">
        <v>1807</v>
      </c>
      <c r="C808" t="s">
        <v>629</v>
      </c>
      <c r="D808" t="s">
        <v>5260</v>
      </c>
      <c r="E808" t="s">
        <v>5261</v>
      </c>
      <c r="F808" t="s">
        <v>153</v>
      </c>
      <c r="G808" t="s">
        <v>112</v>
      </c>
      <c r="H808" t="s">
        <v>2732</v>
      </c>
      <c r="I808" t="s">
        <v>2732</v>
      </c>
      <c r="J808" t="s">
        <v>100</v>
      </c>
      <c r="K808" t="s">
        <v>100</v>
      </c>
    </row>
    <row r="809" spans="1:11">
      <c r="A809" t="s">
        <v>6088</v>
      </c>
      <c r="B809" t="s">
        <v>1807</v>
      </c>
      <c r="C809" t="s">
        <v>629</v>
      </c>
      <c r="D809" t="s">
        <v>5175</v>
      </c>
      <c r="E809" t="s">
        <v>5176</v>
      </c>
      <c r="F809" t="s">
        <v>2195</v>
      </c>
      <c r="G809" t="s">
        <v>112</v>
      </c>
      <c r="H809" t="s">
        <v>271</v>
      </c>
      <c r="I809" t="s">
        <v>271</v>
      </c>
      <c r="J809" t="s">
        <v>100</v>
      </c>
      <c r="K809" t="s">
        <v>100</v>
      </c>
    </row>
    <row r="810" spans="1:11">
      <c r="A810" t="s">
        <v>6089</v>
      </c>
      <c r="B810" t="s">
        <v>1807</v>
      </c>
      <c r="C810" t="s">
        <v>629</v>
      </c>
      <c r="D810" t="s">
        <v>5178</v>
      </c>
      <c r="E810" t="s">
        <v>5179</v>
      </c>
      <c r="F810" t="s">
        <v>401</v>
      </c>
      <c r="G810" t="s">
        <v>112</v>
      </c>
      <c r="H810" t="s">
        <v>271</v>
      </c>
      <c r="I810" t="s">
        <v>271</v>
      </c>
      <c r="J810" t="s">
        <v>100</v>
      </c>
      <c r="K810" t="s">
        <v>100</v>
      </c>
    </row>
    <row r="811" spans="1:11">
      <c r="A811" t="s">
        <v>6090</v>
      </c>
      <c r="B811" t="s">
        <v>1807</v>
      </c>
      <c r="C811" t="s">
        <v>629</v>
      </c>
      <c r="D811" t="s">
        <v>5181</v>
      </c>
      <c r="E811" t="s">
        <v>5182</v>
      </c>
      <c r="F811" t="s">
        <v>2394</v>
      </c>
      <c r="G811" t="s">
        <v>112</v>
      </c>
      <c r="H811" t="s">
        <v>271</v>
      </c>
      <c r="I811" t="s">
        <v>271</v>
      </c>
      <c r="J811" t="s">
        <v>100</v>
      </c>
      <c r="K811" t="s">
        <v>100</v>
      </c>
    </row>
    <row r="812" spans="1:11">
      <c r="A812" t="s">
        <v>6091</v>
      </c>
      <c r="B812" t="s">
        <v>1807</v>
      </c>
      <c r="C812" t="s">
        <v>629</v>
      </c>
      <c r="D812" t="s">
        <v>5185</v>
      </c>
      <c r="E812" t="s">
        <v>5186</v>
      </c>
      <c r="F812" t="s">
        <v>2233</v>
      </c>
      <c r="G812" t="s">
        <v>112</v>
      </c>
      <c r="H812" t="s">
        <v>271</v>
      </c>
      <c r="I812" t="s">
        <v>271</v>
      </c>
      <c r="J812" t="s">
        <v>100</v>
      </c>
      <c r="K812" t="s">
        <v>100</v>
      </c>
    </row>
    <row r="813" spans="1:11">
      <c r="A813" t="s">
        <v>6092</v>
      </c>
      <c r="B813" t="s">
        <v>1807</v>
      </c>
      <c r="C813" t="s">
        <v>629</v>
      </c>
      <c r="D813" t="s">
        <v>5188</v>
      </c>
      <c r="E813" t="s">
        <v>5189</v>
      </c>
      <c r="F813" t="s">
        <v>2435</v>
      </c>
      <c r="G813" t="s">
        <v>112</v>
      </c>
      <c r="H813" t="s">
        <v>271</v>
      </c>
      <c r="I813" t="s">
        <v>271</v>
      </c>
      <c r="J813" t="s">
        <v>100</v>
      </c>
      <c r="K813" t="s">
        <v>100</v>
      </c>
    </row>
    <row r="814" spans="1:11">
      <c r="A814" t="s">
        <v>6093</v>
      </c>
      <c r="B814" t="s">
        <v>1807</v>
      </c>
      <c r="C814" t="s">
        <v>629</v>
      </c>
      <c r="D814" t="s">
        <v>5191</v>
      </c>
      <c r="E814" t="s">
        <v>5192</v>
      </c>
      <c r="F814" t="s">
        <v>2219</v>
      </c>
      <c r="G814" t="s">
        <v>112</v>
      </c>
      <c r="H814" t="s">
        <v>271</v>
      </c>
      <c r="I814" t="s">
        <v>271</v>
      </c>
      <c r="J814" t="s">
        <v>100</v>
      </c>
      <c r="K814" t="s">
        <v>100</v>
      </c>
    </row>
    <row r="815" spans="1:11">
      <c r="A815" t="s">
        <v>6094</v>
      </c>
      <c r="B815" t="s">
        <v>1807</v>
      </c>
      <c r="C815" t="s">
        <v>629</v>
      </c>
      <c r="D815" t="s">
        <v>5194</v>
      </c>
      <c r="E815" t="s">
        <v>5195</v>
      </c>
      <c r="F815" t="s">
        <v>2458</v>
      </c>
      <c r="G815" t="s">
        <v>112</v>
      </c>
      <c r="H815" t="s">
        <v>271</v>
      </c>
      <c r="I815" t="s">
        <v>271</v>
      </c>
      <c r="J815" t="s">
        <v>100</v>
      </c>
      <c r="K815"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E710"/>
  <sheetViews>
    <sheetView workbookViewId="0"/>
  </sheetViews>
  <sheetFormatPr defaultRowHeight="15"/>
  <sheetData>
    <row r="1" spans="1:31">
      <c r="A1" t="s">
        <v>187</v>
      </c>
      <c r="B1" t="s">
        <v>1</v>
      </c>
      <c r="C1" t="s">
        <v>337</v>
      </c>
      <c r="D1" t="s">
        <v>493</v>
      </c>
      <c r="E1" t="s">
        <v>497</v>
      </c>
      <c r="F1" t="s">
        <v>859</v>
      </c>
      <c r="G1" t="s">
        <v>1010</v>
      </c>
      <c r="H1" t="s">
        <v>1013</v>
      </c>
      <c r="I1" t="s">
        <v>1446</v>
      </c>
      <c r="J1" t="s">
        <v>1703</v>
      </c>
      <c r="K1" t="s">
        <v>1707</v>
      </c>
      <c r="L1" t="s">
        <v>1742</v>
      </c>
      <c r="M1" t="s">
        <v>2023</v>
      </c>
      <c r="N1" t="s">
        <v>2428</v>
      </c>
      <c r="O1" t="s">
        <v>2439</v>
      </c>
      <c r="P1" t="s">
        <v>2497</v>
      </c>
      <c r="Q1" t="s">
        <v>2500</v>
      </c>
      <c r="R1" t="s">
        <v>3196</v>
      </c>
      <c r="S1" t="s">
        <v>3199</v>
      </c>
      <c r="T1" t="s">
        <v>3788</v>
      </c>
      <c r="U1" t="s">
        <v>3791</v>
      </c>
      <c r="V1" t="s">
        <v>4228</v>
      </c>
      <c r="W1" t="s">
        <v>4254</v>
      </c>
      <c r="X1" t="s">
        <v>4257</v>
      </c>
      <c r="Y1" t="s">
        <v>4609</v>
      </c>
      <c r="Z1" t="s">
        <v>4617</v>
      </c>
      <c r="AA1" t="s">
        <v>4827</v>
      </c>
      <c r="AB1" t="s">
        <v>4836</v>
      </c>
      <c r="AC1" t="s">
        <v>4850</v>
      </c>
      <c r="AD1" t="s">
        <v>4853</v>
      </c>
      <c r="AE1" t="s">
        <v>4980</v>
      </c>
    </row>
    <row r="2" spans="1:31">
      <c r="A2">
        <f>IF(I2="attributes",H2,IF(I2="measurements",F2,G2))</f>
        <v>0</v>
      </c>
      <c r="B2" t="s">
        <v>6096</v>
      </c>
      <c r="C2">
        <f>LEN(A2)</f>
        <v>0</v>
      </c>
      <c r="D2" t="s">
        <v>6097</v>
      </c>
      <c r="E2" t="s">
        <v>6098</v>
      </c>
      <c r="F2">
        <f>IF(I2="measurements",IF(AE2="",_xlfn.CONCAT(O2,"_",Q2,"_",S2,"_",U2,"_",Y2,"_",AA2,"_",AB2,"_",AD2),_xlfn.CONCAT(O2,"_",Q2,"_",S2,"_",U2,"_",Y2,"_",AA2,"_",AB2,"_",AD2,".odm",AE2)),"NA")</f>
        <v>0</v>
      </c>
      <c r="G2">
        <f>IF(I2="methods",IF(L2="measurement",IF(AE2="",_xlfn.CONCAT(K2,"_",M2,"_",O2,"_",Q2,"_",S2,"_",U2,"_",Y2,"_",AA2,"_",AB2,"_",AD2),_xlfn.CONCAT(K2,"_",M2,"_",O2,"_",Q2,"_",S2,"_",U2,"_",Y2,"_",AA2,"_",AB2,"_",AD2,".odm",AE2)),IF(AE2="",_xlfn.CONCAT(K2,"_",M2,"_",W2,"_",AD2),_xlfn.CONCAT(K2,"_",M2,"_",W2,"_",AD2,".odm",AE2))),"NA")</f>
        <v>0</v>
      </c>
      <c r="H2">
        <f>IF(I2="attributes",IF(AE2="",_xlfn.CONCAT(K2,"_",AD2),_xlfn.CONCAT(K2,"_",AD2,".odm",AE2)),"NA")</f>
        <v>0</v>
      </c>
      <c r="I2" t="s">
        <v>189</v>
      </c>
      <c r="J2" t="s">
        <v>3990</v>
      </c>
      <c r="K2">
        <f>IFERROR(VLOOKUP(J2,'wideName-Dropdowns'!$A:$B,2,FALSE),"")</f>
        <v>0</v>
      </c>
      <c r="M2">
        <f>IFERROR(VLOOKUP(L2,'wideName-Dropdowns'!$C:$D,2,FALSE),"")</f>
        <v>0</v>
      </c>
      <c r="O2">
        <f>IFERROR(VLOOKUP(N2,'wideName-Dropdowns'!$E:$F,2,FALSE),"")</f>
        <v>0</v>
      </c>
      <c r="Q2">
        <f>IFERROR(VLOOKUP(P2,'wideName-Dropdowns'!$G:$H,2,FALSE),"")</f>
        <v>0</v>
      </c>
      <c r="S2">
        <f>IFERROR(VLOOKUP(R2,'wideName-Dropdowns'!$I:$J,2,FALSE),"")</f>
        <v>0</v>
      </c>
      <c r="U2">
        <f>IFERROR(VLOOKUP(T2,'wideName-Dropdowns'!$K:$L,2,FALSE),"")</f>
        <v>0</v>
      </c>
      <c r="W2">
        <f>IFERROR(VLOOKUP(V2,'wideName-Dropdowns'!$M:$N,2,FALSE),"")</f>
        <v>0</v>
      </c>
      <c r="Y2">
        <f>IFERROR(VLOOKUP(X2,'wideName-Dropdowns'!$O:$P,2,FALSE),"")</f>
        <v>0</v>
      </c>
      <c r="AA2">
        <f>IFERROR(VLOOKUP(Z2,'wideName-Dropdowns'!$Q:$R,2,FALSE),"")</f>
        <v>0</v>
      </c>
      <c r="AC2" t="s">
        <v>3858</v>
      </c>
      <c r="AD2">
        <f>IFERROR(VLOOKUP(AC2,'wideName-Dropdowns'!$S:$T,2,FALSE),"")</f>
        <v>0</v>
      </c>
    </row>
    <row r="3" spans="1:31">
      <c r="A3">
        <f>IF(I3="attributes",H3,IF(I3="measurements",F3,G3))</f>
        <v>0</v>
      </c>
      <c r="B3" t="s">
        <v>6100</v>
      </c>
      <c r="C3">
        <f>LEN(A3)</f>
        <v>0</v>
      </c>
      <c r="D3" t="s">
        <v>6101</v>
      </c>
      <c r="E3" t="s">
        <v>6098</v>
      </c>
      <c r="F3">
        <f>IF(I3="measurements",IF(AE3="",_xlfn.CONCAT(O3,"_",Q3,"_",S3,"_",U3,"_",Y3,"_",AA3,"_",AB3,"_",AD3),_xlfn.CONCAT(O3,"_",Q3,"_",S3,"_",U3,"_",Y3,"_",AA3,"_",AB3,"_",AD3,".odm",AE3)),"NA")</f>
        <v>0</v>
      </c>
      <c r="G3">
        <f>IF(I3="methods",IF(L3="measurement",IF(AE3="",_xlfn.CONCAT(K3,"_",M3,"_",O3,"_",Q3,"_",S3,"_",U3,"_",Y3,"_",AA3,"_",AB3,"_",AD3),_xlfn.CONCAT(K3,"_",M3,"_",O3,"_",Q3,"_",S3,"_",U3,"_",Y3,"_",AA3,"_",AB3,"_",AD3,".odm",AE3)),IF(AE3="",_xlfn.CONCAT(K3,"_",M3,"_",W3,"_",AD3),_xlfn.CONCAT(K3,"_",M3,"_",W3,"_",AD3,".odm",AE3))),"NA")</f>
        <v>0</v>
      </c>
      <c r="H3">
        <f>IF(I3="attributes",IF(AE3="",_xlfn.CONCAT(K3,"_",AD3),_xlfn.CONCAT(K3,"_",AD3,".odm",AE3)),"NA")</f>
        <v>0</v>
      </c>
      <c r="I3" t="s">
        <v>189</v>
      </c>
      <c r="J3" t="s">
        <v>4154</v>
      </c>
      <c r="K3">
        <f>IFERROR(VLOOKUP(J3,'wideName-Dropdowns'!$A:$B,2,FALSE),"")</f>
        <v>0</v>
      </c>
      <c r="M3">
        <f>IFERROR(VLOOKUP(L3,'wideName-Dropdowns'!$C:$D,2,FALSE),"")</f>
        <v>0</v>
      </c>
      <c r="O3">
        <f>IFERROR(VLOOKUP(N3,'wideName-Dropdowns'!$E:$F,2,FALSE),"")</f>
        <v>0</v>
      </c>
      <c r="Q3">
        <f>IFERROR(VLOOKUP(P3,'wideName-Dropdowns'!$G:$H,2,FALSE),"")</f>
        <v>0</v>
      </c>
      <c r="S3">
        <f>IFERROR(VLOOKUP(R3,'wideName-Dropdowns'!$I:$J,2,FALSE),"")</f>
        <v>0</v>
      </c>
      <c r="U3">
        <f>IFERROR(VLOOKUP(T3,'wideName-Dropdowns'!$K:$L,2,FALSE),"")</f>
        <v>0</v>
      </c>
      <c r="W3">
        <f>IFERROR(VLOOKUP(V3,'wideName-Dropdowns'!$M:$N,2,FALSE),"")</f>
        <v>0</v>
      </c>
      <c r="Y3">
        <f>IFERROR(VLOOKUP(X3,'wideName-Dropdowns'!$O:$P,2,FALSE),"")</f>
        <v>0</v>
      </c>
      <c r="AA3">
        <f>IFERROR(VLOOKUP(Z3,'wideName-Dropdowns'!$Q:$R,2,FALSE),"")</f>
        <v>0</v>
      </c>
      <c r="AC3" t="s">
        <v>2424</v>
      </c>
      <c r="AD3">
        <f>IFERROR(VLOOKUP(AC3,'wideName-Dropdowns'!$S:$T,2,FALSE),"")</f>
        <v>0</v>
      </c>
    </row>
    <row r="4" spans="1:31">
      <c r="A4">
        <f>IF(I4="attributes",H4,IF(I4="measurements",F4,G4))</f>
        <v>0</v>
      </c>
      <c r="B4" t="s">
        <v>6103</v>
      </c>
      <c r="C4">
        <f>LEN(A4)</f>
        <v>0</v>
      </c>
      <c r="D4" t="s">
        <v>6104</v>
      </c>
      <c r="E4" t="s">
        <v>6098</v>
      </c>
      <c r="F4">
        <f>IF(I4="measurements",IF(AE4="",_xlfn.CONCAT(O4,"_",Q4,"_",S4,"_",U4,"_",Y4,"_",AA4,"_",AB4,"_",AD4),_xlfn.CONCAT(O4,"_",Q4,"_",S4,"_",U4,"_",Y4,"_",AA4,"_",AB4,"_",AD4,".odm",AE4)),"NA")</f>
        <v>0</v>
      </c>
      <c r="G4">
        <f>IF(I4="methods",IF(L4="measurement",IF(AE4="",_xlfn.CONCAT(K4,"_",M4,"_",O4,"_",Q4,"_",S4,"_",U4,"_",Y4,"_",AA4,"_",AB4,"_",AD4),_xlfn.CONCAT(K4,"_",M4,"_",O4,"_",Q4,"_",S4,"_",U4,"_",Y4,"_",AA4,"_",AB4,"_",AD4,".odm",AE4)),IF(AE4="",_xlfn.CONCAT(K4,"_",M4,"_",W4,"_",AD4),_xlfn.CONCAT(K4,"_",M4,"_",W4,"_",AD4,".odm",AE4))),"NA")</f>
        <v>0</v>
      </c>
      <c r="H4">
        <f>IF(I4="attributes",IF(AE4="",_xlfn.CONCAT(K4,"_",AD4),_xlfn.CONCAT(K4,"_",AD4,".odm",AE4)),"NA")</f>
        <v>0</v>
      </c>
      <c r="I4" t="s">
        <v>189</v>
      </c>
      <c r="J4" t="s">
        <v>4154</v>
      </c>
      <c r="K4">
        <f>IFERROR(VLOOKUP(J4,'wideName-Dropdowns'!$A:$B,2,FALSE),"")</f>
        <v>0</v>
      </c>
      <c r="M4">
        <f>IFERROR(VLOOKUP(L4,'wideName-Dropdowns'!$C:$D,2,FALSE),"")</f>
        <v>0</v>
      </c>
      <c r="O4">
        <f>IFERROR(VLOOKUP(N4,'wideName-Dropdowns'!$E:$F,2,FALSE),"")</f>
        <v>0</v>
      </c>
      <c r="Q4">
        <f>IFERROR(VLOOKUP(P4,'wideName-Dropdowns'!$G:$H,2,FALSE),"")</f>
        <v>0</v>
      </c>
      <c r="S4">
        <f>IFERROR(VLOOKUP(R4,'wideName-Dropdowns'!$I:$J,2,FALSE),"")</f>
        <v>0</v>
      </c>
      <c r="U4">
        <f>IFERROR(VLOOKUP(T4,'wideName-Dropdowns'!$K:$L,2,FALSE),"")</f>
        <v>0</v>
      </c>
      <c r="W4">
        <f>IFERROR(VLOOKUP(V4,'wideName-Dropdowns'!$M:$N,2,FALSE),"")</f>
        <v>0</v>
      </c>
      <c r="Y4">
        <f>IFERROR(VLOOKUP(X4,'wideName-Dropdowns'!$O:$P,2,FALSE),"")</f>
        <v>0</v>
      </c>
      <c r="AA4">
        <f>IFERROR(VLOOKUP(Z4,'wideName-Dropdowns'!$Q:$R,2,FALSE),"")</f>
        <v>0</v>
      </c>
      <c r="AC4" t="s">
        <v>1804</v>
      </c>
      <c r="AD4">
        <f>IFERROR(VLOOKUP(AC4,'wideName-Dropdowns'!$S:$T,2,FALSE),"")</f>
        <v>0</v>
      </c>
    </row>
    <row r="5" spans="1:31">
      <c r="A5">
        <f>IF(I5="attributes",H5,IF(I5="measurements",F5,G5))</f>
        <v>0</v>
      </c>
      <c r="B5" t="s">
        <v>4170</v>
      </c>
      <c r="C5">
        <f>LEN(A5)</f>
        <v>0</v>
      </c>
      <c r="D5" t="s">
        <v>6106</v>
      </c>
      <c r="E5" t="s">
        <v>6098</v>
      </c>
      <c r="F5">
        <f>IF(I5="measurements",IF(AE5="",_xlfn.CONCAT(O5,"_",Q5,"_",S5,"_",U5,"_",Y5,"_",AA5,"_",AB5,"_",AD5),_xlfn.CONCAT(O5,"_",Q5,"_",S5,"_",U5,"_",Y5,"_",AA5,"_",AB5,"_",AD5,".odm",AE5)),"NA")</f>
        <v>0</v>
      </c>
      <c r="G5">
        <f>IF(I5="methods",IF(L5="measurement",IF(AE5="",_xlfn.CONCAT(K5,"_",M5,"_",O5,"_",Q5,"_",S5,"_",U5,"_",Y5,"_",AA5,"_",AB5,"_",AD5),_xlfn.CONCAT(K5,"_",M5,"_",O5,"_",Q5,"_",S5,"_",U5,"_",Y5,"_",AA5,"_",AB5,"_",AD5,".odm",AE5)),IF(AE5="",_xlfn.CONCAT(K5,"_",M5,"_",W5,"_",AD5),_xlfn.CONCAT(K5,"_",M5,"_",W5,"_",AD5,".odm",AE5))),"NA")</f>
        <v>0</v>
      </c>
      <c r="H5">
        <f>IF(I5="attributes",IF(AE5="",_xlfn.CONCAT(K5,"_",AD5),_xlfn.CONCAT(K5,"_",AD5,".odm",AE5)),"NA")</f>
        <v>0</v>
      </c>
      <c r="I5" t="s">
        <v>189</v>
      </c>
      <c r="J5" t="s">
        <v>4154</v>
      </c>
      <c r="K5">
        <f>IFERROR(VLOOKUP(J5,'wideName-Dropdowns'!$A:$B,2,FALSE),"")</f>
        <v>0</v>
      </c>
      <c r="M5">
        <f>IFERROR(VLOOKUP(L5,'wideName-Dropdowns'!$C:$D,2,FALSE),"")</f>
        <v>0</v>
      </c>
      <c r="O5">
        <f>IFERROR(VLOOKUP(N5,'wideName-Dropdowns'!$E:$F,2,FALSE),"")</f>
        <v>0</v>
      </c>
      <c r="Q5">
        <f>IFERROR(VLOOKUP(P5,'wideName-Dropdowns'!$G:$H,2,FALSE),"")</f>
        <v>0</v>
      </c>
      <c r="S5">
        <f>IFERROR(VLOOKUP(R5,'wideName-Dropdowns'!$I:$J,2,FALSE),"")</f>
        <v>0</v>
      </c>
      <c r="U5">
        <f>IFERROR(VLOOKUP(T5,'wideName-Dropdowns'!$K:$L,2,FALSE),"")</f>
        <v>0</v>
      </c>
      <c r="W5">
        <f>IFERROR(VLOOKUP(V5,'wideName-Dropdowns'!$M:$N,2,FALSE),"")</f>
        <v>0</v>
      </c>
      <c r="Y5">
        <f>IFERROR(VLOOKUP(X5,'wideName-Dropdowns'!$O:$P,2,FALSE),"")</f>
        <v>0</v>
      </c>
      <c r="AA5">
        <f>IFERROR(VLOOKUP(Z5,'wideName-Dropdowns'!$Q:$R,2,FALSE),"")</f>
        <v>0</v>
      </c>
      <c r="AC5" t="s">
        <v>4091</v>
      </c>
      <c r="AD5">
        <f>IFERROR(VLOOKUP(AC5,'wideName-Dropdowns'!$S:$T,2,FALSE),"")</f>
        <v>0</v>
      </c>
    </row>
    <row r="6" spans="1:31">
      <c r="A6">
        <f>IF(I6="attributes",H6,IF(I6="measurements",F6,G6))</f>
        <v>0</v>
      </c>
      <c r="B6" t="s">
        <v>6108</v>
      </c>
      <c r="C6">
        <f>LEN(A6)</f>
        <v>0</v>
      </c>
      <c r="D6" t="s">
        <v>6109</v>
      </c>
      <c r="E6" t="s">
        <v>6098</v>
      </c>
      <c r="F6">
        <f>IF(I6="measurements",IF(AE6="",_xlfn.CONCAT(O6,"_",Q6,"_",S6,"_",U6,"_",Y6,"_",AA6,"_",AB6,"_",AD6),_xlfn.CONCAT(O6,"_",Q6,"_",S6,"_",U6,"_",Y6,"_",AA6,"_",AB6,"_",AD6,".odm",AE6)),"NA")</f>
        <v>0</v>
      </c>
      <c r="G6">
        <f>IF(I6="methods",IF(L6="measurement",IF(AE6="",_xlfn.CONCAT(K6,"_",M6,"_",O6,"_",Q6,"_",S6,"_",U6,"_",Y6,"_",AA6,"_",AB6,"_",AD6),_xlfn.CONCAT(K6,"_",M6,"_",O6,"_",Q6,"_",S6,"_",U6,"_",Y6,"_",AA6,"_",AB6,"_",AD6,".odm",AE6)),IF(AE6="",_xlfn.CONCAT(K6,"_",M6,"_",W6,"_",AD6),_xlfn.CONCAT(K6,"_",M6,"_",W6,"_",AD6,".odm",AE6))),"NA")</f>
        <v>0</v>
      </c>
      <c r="H6">
        <f>IF(I6="attributes",IF(AE6="",_xlfn.CONCAT(K6,"_",AD6),_xlfn.CONCAT(K6,"_",AD6,".odm",AE6)),"NA")</f>
        <v>0</v>
      </c>
      <c r="I6" t="s">
        <v>98</v>
      </c>
      <c r="J6" t="s">
        <v>2669</v>
      </c>
      <c r="K6">
        <f>IFERROR(VLOOKUP(J6,'wideName-Dropdowns'!$A:$B,2,FALSE),"")</f>
        <v>0</v>
      </c>
      <c r="L6" t="s">
        <v>2479</v>
      </c>
      <c r="M6">
        <f>IFERROR(VLOOKUP(L6,'wideName-Dropdowns'!$C:$D,2,FALSE),"")</f>
        <v>0</v>
      </c>
      <c r="N6" t="s">
        <v>1990</v>
      </c>
      <c r="O6">
        <f>IFERROR(VLOOKUP(N6,'wideName-Dropdowns'!$E:$F,2,FALSE),"")</f>
        <v>0</v>
      </c>
      <c r="P6" t="s">
        <v>4170</v>
      </c>
      <c r="Q6">
        <f>IFERROR(VLOOKUP(P6,'wideName-Dropdowns'!$G:$H,2,FALSE),"")</f>
        <v>0</v>
      </c>
      <c r="R6" t="s">
        <v>2756</v>
      </c>
      <c r="S6">
        <f>IFERROR(VLOOKUP(R6,'wideName-Dropdowns'!$I:$J,2,FALSE),"")</f>
        <v>0</v>
      </c>
      <c r="T6" t="s">
        <v>3396</v>
      </c>
      <c r="U6">
        <f>IFERROR(VLOOKUP(T6,'wideName-Dropdowns'!$K:$L,2,FALSE),"")</f>
        <v>0</v>
      </c>
      <c r="W6">
        <f>IFERROR(VLOOKUP(V6,'wideName-Dropdowns'!$M:$N,2,FALSE),"")</f>
        <v>0</v>
      </c>
      <c r="X6" t="s">
        <v>6110</v>
      </c>
      <c r="Y6">
        <f>IFERROR(VLOOKUP(X6,'wideName-Dropdowns'!$O:$P,2,FALSE),"")</f>
        <v>0</v>
      </c>
      <c r="Z6" t="s">
        <v>4507</v>
      </c>
      <c r="AA6">
        <f>IFERROR(VLOOKUP(Z6,'wideName-Dropdowns'!$Q:$R,2,FALSE),"")</f>
        <v>0</v>
      </c>
      <c r="AB6" t="s">
        <v>100</v>
      </c>
      <c r="AC6" t="s">
        <v>4346</v>
      </c>
      <c r="AD6">
        <f>IFERROR(VLOOKUP(AC6,'wideName-Dropdowns'!$S:$T,2,FALSE),"")</f>
        <v>0</v>
      </c>
    </row>
    <row r="7" spans="1:31">
      <c r="A7">
        <f>IF(I7="attributes",H7,IF(I7="measurements",F7,G7))</f>
        <v>0</v>
      </c>
      <c r="B7" t="s">
        <v>6113</v>
      </c>
      <c r="C7">
        <f>LEN(A7)</f>
        <v>0</v>
      </c>
      <c r="D7" t="s">
        <v>6114</v>
      </c>
      <c r="E7" t="s">
        <v>6098</v>
      </c>
      <c r="F7">
        <f>IF(I7="measurements",IF(AE7="",_xlfn.CONCAT(O7,"_",Q7,"_",S7,"_",U7,"_",Y7,"_",AA7,"_",AB7,"_",AD7),_xlfn.CONCAT(O7,"_",Q7,"_",S7,"_",U7,"_",Y7,"_",AA7,"_",AB7,"_",AD7,".odm",AE7)),"NA")</f>
        <v>0</v>
      </c>
      <c r="G7">
        <f>IF(I7="methods",IF(L7="measurement",IF(AE7="",_xlfn.CONCAT(K7,"_",M7,"_",O7,"_",Q7,"_",S7,"_",U7,"_",Y7,"_",AA7,"_",AB7,"_",AD7),_xlfn.CONCAT(K7,"_",M7,"_",O7,"_",Q7,"_",S7,"_",U7,"_",Y7,"_",AA7,"_",AB7,"_",AD7,".odm",AE7)),IF(AE7="",_xlfn.CONCAT(K7,"_",M7,"_",W7,"_",AD7),_xlfn.CONCAT(K7,"_",M7,"_",W7,"_",AD7,".odm",AE7))),"NA")</f>
        <v>0</v>
      </c>
      <c r="H7">
        <f>IF(I7="attributes",IF(AE7="",_xlfn.CONCAT(K7,"_",AD7),_xlfn.CONCAT(K7,"_",AD7,".odm",AE7)),"NA")</f>
        <v>0</v>
      </c>
      <c r="I7" t="s">
        <v>189</v>
      </c>
      <c r="J7" t="s">
        <v>3990</v>
      </c>
      <c r="K7">
        <f>IFERROR(VLOOKUP(J7,'wideName-Dropdowns'!$A:$B,2,FALSE),"")</f>
        <v>0</v>
      </c>
      <c r="M7">
        <f>IFERROR(VLOOKUP(L7,'wideName-Dropdowns'!$C:$D,2,FALSE),"")</f>
        <v>0</v>
      </c>
      <c r="O7">
        <f>IFERROR(VLOOKUP(N7,'wideName-Dropdowns'!$E:$F,2,FALSE),"")</f>
        <v>0</v>
      </c>
      <c r="Q7">
        <f>IFERROR(VLOOKUP(P7,'wideName-Dropdowns'!$G:$H,2,FALSE),"")</f>
        <v>0</v>
      </c>
      <c r="S7">
        <f>IFERROR(VLOOKUP(R7,'wideName-Dropdowns'!$I:$J,2,FALSE),"")</f>
        <v>0</v>
      </c>
      <c r="U7">
        <f>IFERROR(VLOOKUP(T7,'wideName-Dropdowns'!$K:$L,2,FALSE),"")</f>
        <v>0</v>
      </c>
      <c r="W7">
        <f>IFERROR(VLOOKUP(V7,'wideName-Dropdowns'!$M:$N,2,FALSE),"")</f>
        <v>0</v>
      </c>
      <c r="Y7">
        <f>IFERROR(VLOOKUP(X7,'wideName-Dropdowns'!$O:$P,2,FALSE),"")</f>
        <v>0</v>
      </c>
      <c r="AA7">
        <f>IFERROR(VLOOKUP(Z7,'wideName-Dropdowns'!$Q:$R,2,FALSE),"")</f>
        <v>0</v>
      </c>
      <c r="AC7" t="s">
        <v>948</v>
      </c>
      <c r="AD7">
        <f>IFERROR(VLOOKUP(AC7,'wideName-Dropdowns'!$S:$T,2,FALSE),"")</f>
        <v>0</v>
      </c>
    </row>
    <row r="8" spans="1:31">
      <c r="A8">
        <f>IF(I8="attributes",H8,IF(I8="measurements",F8,G8))</f>
        <v>0</v>
      </c>
      <c r="B8" t="s">
        <v>6116</v>
      </c>
      <c r="C8">
        <f>LEN(A8)</f>
        <v>0</v>
      </c>
      <c r="D8" t="s">
        <v>6117</v>
      </c>
      <c r="E8" t="s">
        <v>6098</v>
      </c>
      <c r="F8">
        <f>IF(I8="measurements",IF(AE8="",_xlfn.CONCAT(O8,"_",Q8,"_",S8,"_",U8,"_",Y8,"_",AA8,"_",AB8,"_",AD8),_xlfn.CONCAT(O8,"_",Q8,"_",S8,"_",U8,"_",Y8,"_",AA8,"_",AB8,"_",AD8,".odm",AE8)),"NA")</f>
        <v>0</v>
      </c>
      <c r="G8">
        <f>IF(I8="methods",IF(L8="measurement",IF(AE8="",_xlfn.CONCAT(K8,"_",M8,"_",O8,"_",Q8,"_",S8,"_",U8,"_",Y8,"_",AA8,"_",AB8,"_",AD8),_xlfn.CONCAT(K8,"_",M8,"_",O8,"_",Q8,"_",S8,"_",U8,"_",Y8,"_",AA8,"_",AB8,"_",AD8,".odm",AE8)),IF(AE8="",_xlfn.CONCAT(K8,"_",M8,"_",W8,"_",AD8),_xlfn.CONCAT(K8,"_",M8,"_",W8,"_",AD8,".odm",AE8))),"NA")</f>
        <v>0</v>
      </c>
      <c r="H8">
        <f>IF(I8="attributes",IF(AE8="",_xlfn.CONCAT(K8,"_",AD8),_xlfn.CONCAT(K8,"_",AD8,".odm",AE8)),"NA")</f>
        <v>0</v>
      </c>
      <c r="I8" t="s">
        <v>189</v>
      </c>
      <c r="J8" t="s">
        <v>3990</v>
      </c>
      <c r="K8">
        <f>IFERROR(VLOOKUP(J8,'wideName-Dropdowns'!$A:$B,2,FALSE),"")</f>
        <v>0</v>
      </c>
      <c r="M8">
        <f>IFERROR(VLOOKUP(L8,'wideName-Dropdowns'!$C:$D,2,FALSE),"")</f>
        <v>0</v>
      </c>
      <c r="O8">
        <f>IFERROR(VLOOKUP(N8,'wideName-Dropdowns'!$E:$F,2,FALSE),"")</f>
        <v>0</v>
      </c>
      <c r="Q8">
        <f>IFERROR(VLOOKUP(P8,'wideName-Dropdowns'!$G:$H,2,FALSE),"")</f>
        <v>0</v>
      </c>
      <c r="S8">
        <f>IFERROR(VLOOKUP(R8,'wideName-Dropdowns'!$I:$J,2,FALSE),"")</f>
        <v>0</v>
      </c>
      <c r="U8">
        <f>IFERROR(VLOOKUP(T8,'wideName-Dropdowns'!$K:$L,2,FALSE),"")</f>
        <v>0</v>
      </c>
      <c r="W8">
        <f>IFERROR(VLOOKUP(V8,'wideName-Dropdowns'!$M:$N,2,FALSE),"")</f>
        <v>0</v>
      </c>
      <c r="Y8">
        <f>IFERROR(VLOOKUP(X8,'wideName-Dropdowns'!$O:$P,2,FALSE),"")</f>
        <v>0</v>
      </c>
      <c r="AA8">
        <f>IFERROR(VLOOKUP(Z8,'wideName-Dropdowns'!$Q:$R,2,FALSE),"")</f>
        <v>0</v>
      </c>
      <c r="AC8" t="s">
        <v>968</v>
      </c>
      <c r="AD8">
        <f>IFERROR(VLOOKUP(AC8,'wideName-Dropdowns'!$S:$T,2,FALSE),"")</f>
        <v>0</v>
      </c>
    </row>
    <row r="9" spans="1:31">
      <c r="A9" t="s">
        <v>6118</v>
      </c>
      <c r="B9" t="s">
        <v>6119</v>
      </c>
      <c r="C9">
        <f>LEN(A9)</f>
        <v>0</v>
      </c>
      <c r="D9" t="s">
        <v>6120</v>
      </c>
      <c r="E9" t="s">
        <v>6098</v>
      </c>
      <c r="F9">
        <f>IF(I9="measurements",IF(AE9="",_xlfn.CONCAT(O9,"_",Q9,"_",S9,"_",U9,"_",Y9,"_",AA9,"_",AB9,"_",AD9),_xlfn.CONCAT(O9,"_",Q9,"_",S9,"_",U9,"_",Y9,"_",AA9,"_",AB9,"_",AD9,".odm",AE9)),"NA")</f>
        <v>0</v>
      </c>
      <c r="G9">
        <f>IF(I9="methods",IF(L9="measurement",IF(AE9="",_xlfn.CONCAT(K9,"_",M9,"_",O9,"_",Q9,"_",S9,"_",U9,"_",Y9,"_",AA9,"_",AB9,"_",AD9),_xlfn.CONCAT(K9,"_",M9,"_",O9,"_",Q9,"_",S9,"_",U9,"_",Y9,"_",AA9,"_",AB9,"_",AD9,".odm",AE9)),IF(AE9="",_xlfn.CONCAT(K9,"_",M9,"_",W9,"_",AD9),_xlfn.CONCAT(K9,"_",M9,"_",W9,"_",AD9,".odm",AE9))),"NA")</f>
        <v>0</v>
      </c>
      <c r="H9">
        <f>IF(I9="attributes",IF(AE9="",_xlfn.CONCAT(K9,"_",AD9),_xlfn.CONCAT(K9,"_",AD9,".odm",AE9)),"NA")</f>
        <v>0</v>
      </c>
      <c r="I9" t="s">
        <v>1523</v>
      </c>
      <c r="K9">
        <f>IFERROR(VLOOKUP(J9,'wideName-Dropdowns'!$A:$B,2,FALSE),"")</f>
        <v>0</v>
      </c>
      <c r="M9">
        <f>IFERROR(VLOOKUP(L9,'wideName-Dropdowns'!$C:$D,2,FALSE),"")</f>
        <v>0</v>
      </c>
      <c r="O9">
        <f>IFERROR(VLOOKUP(N9,'wideName-Dropdowns'!$E:$F,2,FALSE),"")</f>
        <v>0</v>
      </c>
      <c r="Q9">
        <f>IFERROR(VLOOKUP(P9,'wideName-Dropdowns'!$G:$H,2,FALSE),"")</f>
        <v>0</v>
      </c>
      <c r="S9">
        <f>IFERROR(VLOOKUP(R9,'wideName-Dropdowns'!$I:$J,2,FALSE),"")</f>
        <v>0</v>
      </c>
      <c r="U9">
        <f>IFERROR(VLOOKUP(T9,'wideName-Dropdowns'!$K:$L,2,FALSE),"")</f>
        <v>0</v>
      </c>
      <c r="W9">
        <f>IFERROR(VLOOKUP(V9,'wideName-Dropdowns'!$M:$N,2,FALSE),"")</f>
        <v>0</v>
      </c>
      <c r="Y9">
        <f>IFERROR(VLOOKUP(X9,'wideName-Dropdowns'!$O:$P,2,FALSE),"")</f>
        <v>0</v>
      </c>
      <c r="AA9">
        <f>IFERROR(VLOOKUP(Z9,'wideName-Dropdowns'!$Q:$R,2,FALSE),"")</f>
        <v>0</v>
      </c>
      <c r="AD9">
        <f>IFERROR(VLOOKUP(AC9,'wideName-Dropdowns'!$S:$T,2,FALSE),"")</f>
        <v>0</v>
      </c>
    </row>
    <row r="10" spans="1:31">
      <c r="A10">
        <f>IF(I10="attributes",H10,IF(I10="measurements",F10,G10))</f>
        <v>0</v>
      </c>
      <c r="B10" t="s">
        <v>3375</v>
      </c>
      <c r="C10">
        <f>LEN(A10)</f>
        <v>0</v>
      </c>
      <c r="D10" t="s">
        <v>6122</v>
      </c>
      <c r="E10" t="s">
        <v>6098</v>
      </c>
      <c r="F10">
        <f>IF(I10="measurements",IF(AE10="",_xlfn.CONCAT(O10,"_",Q10,"_",S10,"_",U10,"_",Y10,"_",AA10,"_",AB10,"_",AD10),_xlfn.CONCAT(O10,"_",Q10,"_",S10,"_",U10,"_",Y10,"_",AA10,"_",AB10,"_",AD10,".odm",AE10)),"NA")</f>
        <v>0</v>
      </c>
      <c r="G10">
        <f>IF(I10="methods",IF(L10="measurement",IF(AE10="",_xlfn.CONCAT(K10,"_",M10,"_",O10,"_",Q10,"_",S10,"_",U10,"_",Y10,"_",AA10,"_",AB10,"_",AD10),_xlfn.CONCAT(K10,"_",M10,"_",O10,"_",Q10,"_",S10,"_",U10,"_",Y10,"_",AA10,"_",AB10,"_",AD10,".odm",AE10)),IF(AE10="",_xlfn.CONCAT(K10,"_",M10,"_",W10,"_",AD10),_xlfn.CONCAT(K10,"_",M10,"_",W10,"_",AD10,".odm",AE10))),"NA")</f>
        <v>0</v>
      </c>
      <c r="H10">
        <f>IF(I10="attributes",IF(AE10="",_xlfn.CONCAT(K10,"_",AD10),_xlfn.CONCAT(K10,"_",AD10,".odm",AE10)),"NA")</f>
        <v>0</v>
      </c>
      <c r="I10" t="s">
        <v>189</v>
      </c>
      <c r="J10" t="s">
        <v>3990</v>
      </c>
      <c r="K10">
        <f>IFERROR(VLOOKUP(J10,'wideName-Dropdowns'!$A:$B,2,FALSE),"")</f>
        <v>0</v>
      </c>
      <c r="M10">
        <f>IFERROR(VLOOKUP(L10,'wideName-Dropdowns'!$C:$D,2,FALSE),"")</f>
        <v>0</v>
      </c>
      <c r="O10">
        <f>IFERROR(VLOOKUP(N10,'wideName-Dropdowns'!$E:$F,2,FALSE),"")</f>
        <v>0</v>
      </c>
      <c r="Q10">
        <f>IFERROR(VLOOKUP(P10,'wideName-Dropdowns'!$G:$H,2,FALSE),"")</f>
        <v>0</v>
      </c>
      <c r="S10">
        <f>IFERROR(VLOOKUP(R10,'wideName-Dropdowns'!$I:$J,2,FALSE),"")</f>
        <v>0</v>
      </c>
      <c r="U10">
        <f>IFERROR(VLOOKUP(T10,'wideName-Dropdowns'!$K:$L,2,FALSE),"")</f>
        <v>0</v>
      </c>
      <c r="W10">
        <f>IFERROR(VLOOKUP(V10,'wideName-Dropdowns'!$M:$N,2,FALSE),"")</f>
        <v>0</v>
      </c>
      <c r="Y10">
        <f>IFERROR(VLOOKUP(X10,'wideName-Dropdowns'!$O:$P,2,FALSE),"")</f>
        <v>0</v>
      </c>
      <c r="AA10">
        <f>IFERROR(VLOOKUP(Z10,'wideName-Dropdowns'!$Q:$R,2,FALSE),"")</f>
        <v>0</v>
      </c>
      <c r="AC10" t="s">
        <v>3375</v>
      </c>
      <c r="AD10">
        <f>IFERROR(VLOOKUP(AC10,'wideName-Dropdowns'!$S:$T,2,FALSE),"")</f>
        <v>0</v>
      </c>
    </row>
    <row r="11" spans="1:31">
      <c r="A11">
        <f>IF(I11="attributes",H11,IF(I11="measurements",F11,G11))</f>
        <v>0</v>
      </c>
      <c r="B11" t="s">
        <v>6124</v>
      </c>
      <c r="C11">
        <f>LEN(A11)</f>
        <v>0</v>
      </c>
      <c r="D11" t="s">
        <v>6125</v>
      </c>
      <c r="E11" t="s">
        <v>6098</v>
      </c>
      <c r="F11">
        <f>IF(I11="measurements",IF(AE11="",_xlfn.CONCAT(O11,"_",Q11,"_",S11,"_",U11,"_",Y11,"_",AA11,"_",AB11,"_",AD11),_xlfn.CONCAT(O11,"_",Q11,"_",S11,"_",U11,"_",Y11,"_",AA11,"_",AB11,"_",AD11,".odm",AE11)),"NA")</f>
        <v>0</v>
      </c>
      <c r="G11">
        <f>IF(I11="methods",IF(L11="measurement",IF(AE11="",_xlfn.CONCAT(K11,"_",M11,"_",O11,"_",Q11,"_",S11,"_",U11,"_",Y11,"_",AA11,"_",AB11,"_",AD11),_xlfn.CONCAT(K11,"_",M11,"_",O11,"_",Q11,"_",S11,"_",U11,"_",Y11,"_",AA11,"_",AB11,"_",AD11,".odm",AE11)),IF(AE11="",_xlfn.CONCAT(K11,"_",M11,"_",W11,"_",AD11),_xlfn.CONCAT(K11,"_",M11,"_",W11,"_",AD11,".odm",AE11))),"NA")</f>
        <v>0</v>
      </c>
      <c r="H11">
        <f>IF(I11="attributes",IF(AE11="",_xlfn.CONCAT(K11,"_",AD11),_xlfn.CONCAT(K11,"_",AD11,".odm",AE11)),"NA")</f>
        <v>0</v>
      </c>
      <c r="I11" t="s">
        <v>189</v>
      </c>
      <c r="J11" t="s">
        <v>2669</v>
      </c>
      <c r="K11">
        <f>IFERROR(VLOOKUP(J11,'wideName-Dropdowns'!$A:$B,2,FALSE),"")</f>
        <v>0</v>
      </c>
      <c r="M11">
        <f>IFERROR(VLOOKUP(L11,'wideName-Dropdowns'!$C:$D,2,FALSE),"")</f>
        <v>0</v>
      </c>
      <c r="O11">
        <f>IFERROR(VLOOKUP(N11,'wideName-Dropdowns'!$E:$F,2,FALSE),"")</f>
        <v>0</v>
      </c>
      <c r="Q11">
        <f>IFERROR(VLOOKUP(P11,'wideName-Dropdowns'!$G:$H,2,FALSE),"")</f>
        <v>0</v>
      </c>
      <c r="S11">
        <f>IFERROR(VLOOKUP(R11,'wideName-Dropdowns'!$I:$J,2,FALSE),"")</f>
        <v>0</v>
      </c>
      <c r="U11">
        <f>IFERROR(VLOOKUP(T11,'wideName-Dropdowns'!$K:$L,2,FALSE),"")</f>
        <v>0</v>
      </c>
      <c r="W11">
        <f>IFERROR(VLOOKUP(V11,'wideName-Dropdowns'!$M:$N,2,FALSE),"")</f>
        <v>0</v>
      </c>
      <c r="Y11">
        <f>IFERROR(VLOOKUP(X11,'wideName-Dropdowns'!$O:$P,2,FALSE),"")</f>
        <v>0</v>
      </c>
      <c r="AA11">
        <f>IFERROR(VLOOKUP(Z11,'wideName-Dropdowns'!$Q:$R,2,FALSE),"")</f>
        <v>0</v>
      </c>
      <c r="AC11" t="s">
        <v>262</v>
      </c>
      <c r="AD11">
        <f>IFERROR(VLOOKUP(AC11,'wideName-Dropdowns'!$S:$T,2,FALSE),"")</f>
        <v>0</v>
      </c>
    </row>
    <row r="12" spans="1:31">
      <c r="A12">
        <f>IF(I12="attributes",H12,IF(I12="measurements",F12,G12))</f>
        <v>0</v>
      </c>
      <c r="B12" t="s">
        <v>6127</v>
      </c>
      <c r="C12">
        <f>LEN(A12)</f>
        <v>0</v>
      </c>
      <c r="D12" t="s">
        <v>6128</v>
      </c>
      <c r="E12" t="s">
        <v>6098</v>
      </c>
      <c r="F12">
        <f>IF(I12="measurements",IF(AE12="",_xlfn.CONCAT(O12,"_",Q12,"_",S12,"_",U12,"_",Y12,"_",AA12,"_",AB12,"_",AD12),_xlfn.CONCAT(O12,"_",Q12,"_",S12,"_",U12,"_",Y12,"_",AA12,"_",AB12,"_",AD12,".odm",AE12)),"NA")</f>
        <v>0</v>
      </c>
      <c r="G12">
        <f>IF(I12="methods",IF(L12="measurement",IF(AE12="",_xlfn.CONCAT(K12,"_",M12,"_",O12,"_",Q12,"_",S12,"_",U12,"_",Y12,"_",AA12,"_",AB12,"_",AD12),_xlfn.CONCAT(K12,"_",M12,"_",O12,"_",Q12,"_",S12,"_",U12,"_",Y12,"_",AA12,"_",AB12,"_",AD12,".odm",AE12)),IF(AE12="",_xlfn.CONCAT(K12,"_",M12,"_",W12,"_",AD12),_xlfn.CONCAT(K12,"_",M12,"_",W12,"_",AD12,".odm",AE12))),"NA")</f>
        <v>0</v>
      </c>
      <c r="H12">
        <f>IF(I12="attributes",IF(AE12="",_xlfn.CONCAT(K12,"_",AD12),_xlfn.CONCAT(K12,"_",AD12,".odm",AE12)),"NA")</f>
        <v>0</v>
      </c>
      <c r="I12" t="s">
        <v>189</v>
      </c>
      <c r="J12" t="s">
        <v>2669</v>
      </c>
      <c r="K12">
        <f>IFERROR(VLOOKUP(J12,'wideName-Dropdowns'!$A:$B,2,FALSE),"")</f>
        <v>0</v>
      </c>
      <c r="M12">
        <f>IFERROR(VLOOKUP(L12,'wideName-Dropdowns'!$C:$D,2,FALSE),"")</f>
        <v>0</v>
      </c>
      <c r="O12">
        <f>IFERROR(VLOOKUP(N12,'wideName-Dropdowns'!$E:$F,2,FALSE),"")</f>
        <v>0</v>
      </c>
      <c r="Q12">
        <f>IFERROR(VLOOKUP(P12,'wideName-Dropdowns'!$G:$H,2,FALSE),"")</f>
        <v>0</v>
      </c>
      <c r="S12">
        <f>IFERROR(VLOOKUP(R12,'wideName-Dropdowns'!$I:$J,2,FALSE),"")</f>
        <v>0</v>
      </c>
      <c r="U12">
        <f>IFERROR(VLOOKUP(T12,'wideName-Dropdowns'!$K:$L,2,FALSE),"")</f>
        <v>0</v>
      </c>
      <c r="W12">
        <f>IFERROR(VLOOKUP(V12,'wideName-Dropdowns'!$M:$N,2,FALSE),"")</f>
        <v>0</v>
      </c>
      <c r="Y12">
        <f>IFERROR(VLOOKUP(X12,'wideName-Dropdowns'!$O:$P,2,FALSE),"")</f>
        <v>0</v>
      </c>
      <c r="AA12">
        <f>IFERROR(VLOOKUP(Z12,'wideName-Dropdowns'!$Q:$R,2,FALSE),"")</f>
        <v>0</v>
      </c>
      <c r="AC12" t="s">
        <v>256</v>
      </c>
      <c r="AD12">
        <f>IFERROR(VLOOKUP(AC12,'wideName-Dropdowns'!$S:$T,2,FALSE),"")</f>
        <v>0</v>
      </c>
    </row>
    <row r="13" spans="1:31">
      <c r="A13">
        <f>IF(I13="attributes",H13,IF(I13="measurements",F13,G13))</f>
        <v>0</v>
      </c>
      <c r="B13" t="s">
        <v>1700</v>
      </c>
      <c r="C13">
        <f>LEN(A13)</f>
        <v>0</v>
      </c>
      <c r="D13" t="s">
        <v>6130</v>
      </c>
      <c r="E13" t="s">
        <v>6098</v>
      </c>
      <c r="F13">
        <f>IF(I13="measurements",IF(AE13="",_xlfn.CONCAT(O13,"_",Q13,"_",S13,"_",U13,"_",Y13,"_",AA13,"_",AB13,"_",AD13),_xlfn.CONCAT(O13,"_",Q13,"_",S13,"_",U13,"_",Y13,"_",AA13,"_",AB13,"_",AD13,".odm",AE13)),"NA")</f>
        <v>0</v>
      </c>
      <c r="G13">
        <f>IF(I13="methods",IF(L13="measurement",IF(AE13="",_xlfn.CONCAT(K13,"_",M13,"_",O13,"_",Q13,"_",S13,"_",U13,"_",Y13,"_",AA13,"_",AB13,"_",AD13),_xlfn.CONCAT(K13,"_",M13,"_",O13,"_",Q13,"_",S13,"_",U13,"_",Y13,"_",AA13,"_",AB13,"_",AD13,".odm",AE13)),IF(AE13="",_xlfn.CONCAT(K13,"_",M13,"_",W13,"_",AD13),_xlfn.CONCAT(K13,"_",M13,"_",W13,"_",AD13,".odm",AE13))),"NA")</f>
        <v>0</v>
      </c>
      <c r="H13">
        <f>IF(I13="attributes",IF(AE13="",_xlfn.CONCAT(K13,"_",AD13),_xlfn.CONCAT(K13,"_",AD13,".odm",AE13)),"NA")</f>
        <v>0</v>
      </c>
      <c r="I13" t="s">
        <v>189</v>
      </c>
      <c r="J13" t="s">
        <v>2669</v>
      </c>
      <c r="K13">
        <f>IFERROR(VLOOKUP(J13,'wideName-Dropdowns'!$A:$B,2,FALSE),"")</f>
        <v>0</v>
      </c>
      <c r="M13">
        <f>IFERROR(VLOOKUP(L13,'wideName-Dropdowns'!$C:$D,2,FALSE),"")</f>
        <v>0</v>
      </c>
      <c r="O13">
        <f>IFERROR(VLOOKUP(N13,'wideName-Dropdowns'!$E:$F,2,FALSE),"")</f>
        <v>0</v>
      </c>
      <c r="Q13">
        <f>IFERROR(VLOOKUP(P13,'wideName-Dropdowns'!$G:$H,2,FALSE),"")</f>
        <v>0</v>
      </c>
      <c r="S13">
        <f>IFERROR(VLOOKUP(R13,'wideName-Dropdowns'!$I:$J,2,FALSE),"")</f>
        <v>0</v>
      </c>
      <c r="U13">
        <f>IFERROR(VLOOKUP(T13,'wideName-Dropdowns'!$K:$L,2,FALSE),"")</f>
        <v>0</v>
      </c>
      <c r="W13">
        <f>IFERROR(VLOOKUP(V13,'wideName-Dropdowns'!$M:$N,2,FALSE),"")</f>
        <v>0</v>
      </c>
      <c r="Y13">
        <f>IFERROR(VLOOKUP(X13,'wideName-Dropdowns'!$O:$P,2,FALSE),"")</f>
        <v>0</v>
      </c>
      <c r="AA13">
        <f>IFERROR(VLOOKUP(Z13,'wideName-Dropdowns'!$Q:$R,2,FALSE),"")</f>
        <v>0</v>
      </c>
      <c r="AC13" t="s">
        <v>1700</v>
      </c>
      <c r="AD13">
        <f>IFERROR(VLOOKUP(AC13,'wideName-Dropdowns'!$S:$T,2,FALSE),"")</f>
        <v>0</v>
      </c>
    </row>
    <row r="14" spans="1:31">
      <c r="A14">
        <f>IF(I14="attributes",H14,IF(I14="measurements",F14,G14))</f>
        <v>0</v>
      </c>
      <c r="B14" t="s">
        <v>6132</v>
      </c>
      <c r="C14">
        <f>LEN(A14)</f>
        <v>0</v>
      </c>
      <c r="D14" t="s">
        <v>6133</v>
      </c>
      <c r="E14" t="s">
        <v>6098</v>
      </c>
      <c r="F14">
        <f>IF(I14="measurements",IF(AE14="",_xlfn.CONCAT(O14,"_",Q14,"_",S14,"_",U14,"_",Y14,"_",AA14,"_",AB14,"_",AD14),_xlfn.CONCAT(O14,"_",Q14,"_",S14,"_",U14,"_",Y14,"_",AA14,"_",AB14,"_",AD14,".odm",AE14)),"NA")</f>
        <v>0</v>
      </c>
      <c r="G14">
        <f>IF(I14="methods",IF(L14="measurement",IF(AE14="",_xlfn.CONCAT(K14,"_",M14,"_",O14,"_",Q14,"_",S14,"_",U14,"_",Y14,"_",AA14,"_",AB14,"_",AD14),_xlfn.CONCAT(K14,"_",M14,"_",O14,"_",Q14,"_",S14,"_",U14,"_",Y14,"_",AA14,"_",AB14,"_",AD14,".odm",AE14)),IF(AE14="",_xlfn.CONCAT(K14,"_",M14,"_",W14,"_",AD14),_xlfn.CONCAT(K14,"_",M14,"_",W14,"_",AD14,".odm",AE14))),"NA")</f>
        <v>0</v>
      </c>
      <c r="H14">
        <f>IF(I14="attributes",IF(AE14="",_xlfn.CONCAT(K14,"_",AD14),_xlfn.CONCAT(K14,"_",AD14,".odm",AE14)),"NA")</f>
        <v>0</v>
      </c>
      <c r="I14" t="s">
        <v>189</v>
      </c>
      <c r="J14" t="s">
        <v>3990</v>
      </c>
      <c r="K14">
        <f>IFERROR(VLOOKUP(J14,'wideName-Dropdowns'!$A:$B,2,FALSE),"")</f>
        <v>0</v>
      </c>
      <c r="M14">
        <f>IFERROR(VLOOKUP(L14,'wideName-Dropdowns'!$C:$D,2,FALSE),"")</f>
        <v>0</v>
      </c>
      <c r="O14">
        <f>IFERROR(VLOOKUP(N14,'wideName-Dropdowns'!$E:$F,2,FALSE),"")</f>
        <v>0</v>
      </c>
      <c r="Q14">
        <f>IFERROR(VLOOKUP(P14,'wideName-Dropdowns'!$G:$H,2,FALSE),"")</f>
        <v>0</v>
      </c>
      <c r="S14">
        <f>IFERROR(VLOOKUP(R14,'wideName-Dropdowns'!$I:$J,2,FALSE),"")</f>
        <v>0</v>
      </c>
      <c r="U14">
        <f>IFERROR(VLOOKUP(T14,'wideName-Dropdowns'!$K:$L,2,FALSE),"")</f>
        <v>0</v>
      </c>
      <c r="W14">
        <f>IFERROR(VLOOKUP(V14,'wideName-Dropdowns'!$M:$N,2,FALSE),"")</f>
        <v>0</v>
      </c>
      <c r="Y14">
        <f>IFERROR(VLOOKUP(X14,'wideName-Dropdowns'!$O:$P,2,FALSE),"")</f>
        <v>0</v>
      </c>
      <c r="AA14">
        <f>IFERROR(VLOOKUP(Z14,'wideName-Dropdowns'!$Q:$R,2,FALSE),"")</f>
        <v>0</v>
      </c>
      <c r="AC14" t="s">
        <v>3918</v>
      </c>
      <c r="AD14">
        <f>IFERROR(VLOOKUP(AC14,'wideName-Dropdowns'!$S:$T,2,FALSE),"")</f>
        <v>0</v>
      </c>
    </row>
    <row r="15" spans="1:31">
      <c r="A15" t="s">
        <v>6134</v>
      </c>
      <c r="B15" t="s">
        <v>6135</v>
      </c>
      <c r="C15">
        <f>LEN(A15)</f>
        <v>0</v>
      </c>
      <c r="D15" t="s">
        <v>6136</v>
      </c>
      <c r="E15" t="s">
        <v>6098</v>
      </c>
      <c r="F15">
        <f>IF(I15="measurements",IF(AE15="",_xlfn.CONCAT(O15,"_",Q15,"_",S15,"_",U15,"_",Y15,"_",AA15,"_",AB15,"_",AD15),_xlfn.CONCAT(O15,"_",Q15,"_",S15,"_",U15,"_",Y15,"_",AA15,"_",AB15,"_",AD15,".odm",AE15)),"NA")</f>
        <v>0</v>
      </c>
      <c r="G15">
        <f>IF(I15="methods",IF(L15="measurement",IF(AE15="",_xlfn.CONCAT(K15,"_",M15,"_",O15,"_",Q15,"_",S15,"_",U15,"_",Y15,"_",AA15,"_",AB15,"_",AD15),_xlfn.CONCAT(K15,"_",M15,"_",O15,"_",Q15,"_",S15,"_",U15,"_",Y15,"_",AA15,"_",AB15,"_",AD15,".odm",AE15)),IF(AE15="",_xlfn.CONCAT(K15,"_",M15,"_",W15,"_",AD15),_xlfn.CONCAT(K15,"_",M15,"_",W15,"_",AD15,".odm",AE15))),"NA")</f>
        <v>0</v>
      </c>
      <c r="H15">
        <f>IF(I15="attributes",IF(AE15="",_xlfn.CONCAT(K15,"_",AD15),_xlfn.CONCAT(K15,"_",AD15,".odm",AE15)),"NA")</f>
        <v>0</v>
      </c>
      <c r="I15" t="s">
        <v>1523</v>
      </c>
      <c r="K15">
        <f>IFERROR(VLOOKUP(J15,'wideName-Dropdowns'!$A:$B,2,FALSE),"")</f>
        <v>0</v>
      </c>
      <c r="M15">
        <f>IFERROR(VLOOKUP(L15,'wideName-Dropdowns'!$C:$D,2,FALSE),"")</f>
        <v>0</v>
      </c>
      <c r="O15">
        <f>IFERROR(VLOOKUP(N15,'wideName-Dropdowns'!$E:$F,2,FALSE),"")</f>
        <v>0</v>
      </c>
      <c r="Q15">
        <f>IFERROR(VLOOKUP(P15,'wideName-Dropdowns'!$G:$H,2,FALSE),"")</f>
        <v>0</v>
      </c>
      <c r="S15">
        <f>IFERROR(VLOOKUP(R15,'wideName-Dropdowns'!$I:$J,2,FALSE),"")</f>
        <v>0</v>
      </c>
      <c r="U15">
        <f>IFERROR(VLOOKUP(T15,'wideName-Dropdowns'!$K:$L,2,FALSE),"")</f>
        <v>0</v>
      </c>
      <c r="W15">
        <f>IFERROR(VLOOKUP(V15,'wideName-Dropdowns'!$M:$N,2,FALSE),"")</f>
        <v>0</v>
      </c>
      <c r="Y15">
        <f>IFERROR(VLOOKUP(X15,'wideName-Dropdowns'!$O:$P,2,FALSE),"")</f>
        <v>0</v>
      </c>
      <c r="AA15">
        <f>IFERROR(VLOOKUP(Z15,'wideName-Dropdowns'!$Q:$R,2,FALSE),"")</f>
        <v>0</v>
      </c>
      <c r="AD15">
        <f>IFERROR(VLOOKUP(AC15,'wideName-Dropdowns'!$S:$T,2,FALSE),"")</f>
        <v>0</v>
      </c>
    </row>
    <row r="16" spans="1:31">
      <c r="A16">
        <f>IF(I16="attributes",H16,IF(I16="measurements",F16,G16))</f>
        <v>0</v>
      </c>
      <c r="B16" t="s">
        <v>6138</v>
      </c>
      <c r="C16">
        <f>LEN(A16)</f>
        <v>0</v>
      </c>
      <c r="D16" t="s">
        <v>6139</v>
      </c>
      <c r="E16" t="s">
        <v>6098</v>
      </c>
      <c r="F16">
        <f>IF(I16="measurements",IF(AE16="",_xlfn.CONCAT(O16,"_",Q16,"_",S16,"_",U16,"_",Y16,"_",AA16,"_",AB16,"_",AD16),_xlfn.CONCAT(O16,"_",Q16,"_",S16,"_",U16,"_",Y16,"_",AA16,"_",AB16,"_",AD16,".odm",AE16)),"NA")</f>
        <v>0</v>
      </c>
      <c r="G16">
        <f>IF(I16="methods",IF(L16="measurement",IF(AE16="",_xlfn.CONCAT(K16,"_",M16,"_",O16,"_",Q16,"_",S16,"_",U16,"_",Y16,"_",AA16,"_",AB16,"_",AD16),_xlfn.CONCAT(K16,"_",M16,"_",O16,"_",Q16,"_",S16,"_",U16,"_",Y16,"_",AA16,"_",AB16,"_",AD16,".odm",AE16)),IF(AE16="",_xlfn.CONCAT(K16,"_",M16,"_",W16,"_",AD16),_xlfn.CONCAT(K16,"_",M16,"_",W16,"_",AD16,".odm",AE16))),"NA")</f>
        <v>0</v>
      </c>
      <c r="H16">
        <f>IF(I16="attributes",IF(AE16="",_xlfn.CONCAT(K16,"_",AD16),_xlfn.CONCAT(K16,"_",AD16,".odm",AE16)),"NA")</f>
        <v>0</v>
      </c>
      <c r="I16" t="s">
        <v>189</v>
      </c>
      <c r="J16" t="s">
        <v>3468</v>
      </c>
      <c r="K16">
        <f>IFERROR(VLOOKUP(J16,'wideName-Dropdowns'!$A:$B,2,FALSE),"")</f>
        <v>0</v>
      </c>
      <c r="M16">
        <f>IFERROR(VLOOKUP(L16,'wideName-Dropdowns'!$C:$D,2,FALSE),"")</f>
        <v>0</v>
      </c>
      <c r="O16">
        <f>IFERROR(VLOOKUP(N16,'wideName-Dropdowns'!$E:$F,2,FALSE),"")</f>
        <v>0</v>
      </c>
      <c r="Q16">
        <f>IFERROR(VLOOKUP(P16,'wideName-Dropdowns'!$G:$H,2,FALSE),"")</f>
        <v>0</v>
      </c>
      <c r="S16">
        <f>IFERROR(VLOOKUP(R16,'wideName-Dropdowns'!$I:$J,2,FALSE),"")</f>
        <v>0</v>
      </c>
      <c r="U16">
        <f>IFERROR(VLOOKUP(T16,'wideName-Dropdowns'!$K:$L,2,FALSE),"")</f>
        <v>0</v>
      </c>
      <c r="W16">
        <f>IFERROR(VLOOKUP(V16,'wideName-Dropdowns'!$M:$N,2,FALSE),"")</f>
        <v>0</v>
      </c>
      <c r="Y16">
        <f>IFERROR(VLOOKUP(X16,'wideName-Dropdowns'!$O:$P,2,FALSE),"")</f>
        <v>0</v>
      </c>
      <c r="AA16">
        <f>IFERROR(VLOOKUP(Z16,'wideName-Dropdowns'!$Q:$R,2,FALSE),"")</f>
        <v>0</v>
      </c>
      <c r="AC16" t="s">
        <v>4845</v>
      </c>
      <c r="AD16">
        <f>IFERROR(VLOOKUP(AC16,'wideName-Dropdowns'!$S:$T,2,FALSE),"")</f>
        <v>0</v>
      </c>
    </row>
    <row r="17" spans="1:30">
      <c r="A17">
        <f>IF(I17="attributes",H17,IF(I17="measurements",F17,G17))</f>
        <v>0</v>
      </c>
      <c r="B17" t="s">
        <v>6141</v>
      </c>
      <c r="C17">
        <f>LEN(A17)</f>
        <v>0</v>
      </c>
      <c r="D17" t="s">
        <v>6142</v>
      </c>
      <c r="E17" t="s">
        <v>6098</v>
      </c>
      <c r="F17">
        <f>IF(I17="measurements",IF(AE17="",_xlfn.CONCAT(O17,"_",Q17,"_",S17,"_",U17,"_",Y17,"_",AA17,"_",AB17,"_",AD17),_xlfn.CONCAT(O17,"_",Q17,"_",S17,"_",U17,"_",Y17,"_",AA17,"_",AB17,"_",AD17,".odm",AE17)),"NA")</f>
        <v>0</v>
      </c>
      <c r="G17">
        <f>IF(I17="methods",IF(L17="measurement",IF(AE17="",_xlfn.CONCAT(K17,"_",M17,"_",O17,"_",Q17,"_",S17,"_",U17,"_",Y17,"_",AA17,"_",AB17,"_",AD17),_xlfn.CONCAT(K17,"_",M17,"_",O17,"_",Q17,"_",S17,"_",U17,"_",Y17,"_",AA17,"_",AB17,"_",AD17,".odm",AE17)),IF(AE17="",_xlfn.CONCAT(K17,"_",M17,"_",W17,"_",AD17),_xlfn.CONCAT(K17,"_",M17,"_",W17,"_",AD17,".odm",AE17))),"NA")</f>
        <v>0</v>
      </c>
      <c r="H17">
        <f>IF(I17="attributes",IF(AE17="",_xlfn.CONCAT(K17,"_",AD17),_xlfn.CONCAT(K17,"_",AD17,".odm",AE17)),"NA")</f>
        <v>0</v>
      </c>
      <c r="I17" t="s">
        <v>189</v>
      </c>
      <c r="J17" t="s">
        <v>2669</v>
      </c>
      <c r="K17">
        <f>IFERROR(VLOOKUP(J17,'wideName-Dropdowns'!$A:$B,2,FALSE),"")</f>
        <v>0</v>
      </c>
      <c r="M17">
        <f>IFERROR(VLOOKUP(L17,'wideName-Dropdowns'!$C:$D,2,FALSE),"")</f>
        <v>0</v>
      </c>
      <c r="O17">
        <f>IFERROR(VLOOKUP(N17,'wideName-Dropdowns'!$E:$F,2,FALSE),"")</f>
        <v>0</v>
      </c>
      <c r="Q17">
        <f>IFERROR(VLOOKUP(P17,'wideName-Dropdowns'!$G:$H,2,FALSE),"")</f>
        <v>0</v>
      </c>
      <c r="S17">
        <f>IFERROR(VLOOKUP(R17,'wideName-Dropdowns'!$I:$J,2,FALSE),"")</f>
        <v>0</v>
      </c>
      <c r="U17">
        <f>IFERROR(VLOOKUP(T17,'wideName-Dropdowns'!$K:$L,2,FALSE),"")</f>
        <v>0</v>
      </c>
      <c r="W17">
        <f>IFERROR(VLOOKUP(V17,'wideName-Dropdowns'!$M:$N,2,FALSE),"")</f>
        <v>0</v>
      </c>
      <c r="Y17">
        <f>IFERROR(VLOOKUP(X17,'wideName-Dropdowns'!$O:$P,2,FALSE),"")</f>
        <v>0</v>
      </c>
      <c r="AA17">
        <f>IFERROR(VLOOKUP(Z17,'wideName-Dropdowns'!$Q:$R,2,FALSE),"")</f>
        <v>0</v>
      </c>
      <c r="AC17" t="s">
        <v>855</v>
      </c>
      <c r="AD17">
        <f>IFERROR(VLOOKUP(AC17,'wideName-Dropdowns'!$S:$T,2,FALSE),"")</f>
        <v>0</v>
      </c>
    </row>
    <row r="18" spans="1:30">
      <c r="A18">
        <f>IF(I18="attributes",H18,IF(I18="measurements",F18,G18))</f>
        <v>0</v>
      </c>
      <c r="B18" t="s">
        <v>6144</v>
      </c>
      <c r="C18">
        <f>LEN(A18)</f>
        <v>0</v>
      </c>
      <c r="D18" t="s">
        <v>6145</v>
      </c>
      <c r="E18" t="s">
        <v>6098</v>
      </c>
      <c r="F18">
        <f>IF(I18="measurements",IF(AE18="",_xlfn.CONCAT(O18,"_",Q18,"_",S18,"_",U18,"_",Y18,"_",AA18,"_",AB18,"_",AD18),_xlfn.CONCAT(O18,"_",Q18,"_",S18,"_",U18,"_",Y18,"_",AA18,"_",AB18,"_",AD18,".odm",AE18)),"NA")</f>
        <v>0</v>
      </c>
      <c r="G18">
        <f>IF(I18="methods",IF(L18="measurement",IF(AE18="",_xlfn.CONCAT(K18,"_",M18,"_",O18,"_",Q18,"_",S18,"_",U18,"_",Y18,"_",AA18,"_",AB18,"_",AD18),_xlfn.CONCAT(K18,"_",M18,"_",O18,"_",Q18,"_",S18,"_",U18,"_",Y18,"_",AA18,"_",AB18,"_",AD18,".odm",AE18)),IF(AE18="",_xlfn.CONCAT(K18,"_",M18,"_",W18,"_",AD18),_xlfn.CONCAT(K18,"_",M18,"_",W18,"_",AD18,".odm",AE18))),"NA")</f>
        <v>0</v>
      </c>
      <c r="H18">
        <f>IF(I18="attributes",IF(AE18="",_xlfn.CONCAT(K18,"_",AD18),_xlfn.CONCAT(K18,"_",AD18,".odm",AE18)),"NA")</f>
        <v>0</v>
      </c>
      <c r="I18" t="s">
        <v>189</v>
      </c>
      <c r="J18" t="s">
        <v>2669</v>
      </c>
      <c r="K18">
        <f>IFERROR(VLOOKUP(J18,'wideName-Dropdowns'!$A:$B,2,FALSE),"")</f>
        <v>0</v>
      </c>
      <c r="M18">
        <f>IFERROR(VLOOKUP(L18,'wideName-Dropdowns'!$C:$D,2,FALSE),"")</f>
        <v>0</v>
      </c>
      <c r="O18">
        <f>IFERROR(VLOOKUP(N18,'wideName-Dropdowns'!$E:$F,2,FALSE),"")</f>
        <v>0</v>
      </c>
      <c r="Q18">
        <f>IFERROR(VLOOKUP(P18,'wideName-Dropdowns'!$G:$H,2,FALSE),"")</f>
        <v>0</v>
      </c>
      <c r="S18">
        <f>IFERROR(VLOOKUP(R18,'wideName-Dropdowns'!$I:$J,2,FALSE),"")</f>
        <v>0</v>
      </c>
      <c r="U18">
        <f>IFERROR(VLOOKUP(T18,'wideName-Dropdowns'!$K:$L,2,FALSE),"")</f>
        <v>0</v>
      </c>
      <c r="W18">
        <f>IFERROR(VLOOKUP(V18,'wideName-Dropdowns'!$M:$N,2,FALSE),"")</f>
        <v>0</v>
      </c>
      <c r="Y18">
        <f>IFERROR(VLOOKUP(X18,'wideName-Dropdowns'!$O:$P,2,FALSE),"")</f>
        <v>0</v>
      </c>
      <c r="AA18">
        <f>IFERROR(VLOOKUP(Z18,'wideName-Dropdowns'!$Q:$R,2,FALSE),"")</f>
        <v>0</v>
      </c>
      <c r="AC18" t="s">
        <v>2054</v>
      </c>
      <c r="AD18">
        <f>IFERROR(VLOOKUP(AC18,'wideName-Dropdowns'!$S:$T,2,FALSE),"")</f>
        <v>0</v>
      </c>
    </row>
    <row r="19" spans="1:30">
      <c r="A19" t="s">
        <v>6146</v>
      </c>
      <c r="B19" t="s">
        <v>6147</v>
      </c>
      <c r="C19">
        <f>LEN(A19)</f>
        <v>0</v>
      </c>
      <c r="D19" t="s">
        <v>6148</v>
      </c>
      <c r="E19" t="s">
        <v>6098</v>
      </c>
      <c r="F19">
        <f>IF(I19="measurements",IF(AE19="",_xlfn.CONCAT(O19,"_",Q19,"_",S19,"_",U19,"_",Y19,"_",AA19,"_",AB19,"_",AD19),_xlfn.CONCAT(O19,"_",Q19,"_",S19,"_",U19,"_",Y19,"_",AA19,"_",AB19,"_",AD19,".odm",AE19)),"NA")</f>
        <v>0</v>
      </c>
      <c r="G19">
        <f>IF(I19="methods",IF(L19="measurement",IF(AE19="",_xlfn.CONCAT(K19,"_",M19,"_",O19,"_",Q19,"_",S19,"_",U19,"_",Y19,"_",AA19,"_",AB19,"_",AD19),_xlfn.CONCAT(K19,"_",M19,"_",O19,"_",Q19,"_",S19,"_",U19,"_",Y19,"_",AA19,"_",AB19,"_",AD19,".odm",AE19)),IF(AE19="",_xlfn.CONCAT(K19,"_",M19,"_",W19,"_",AD19),_xlfn.CONCAT(K19,"_",M19,"_",W19,"_",AD19,".odm",AE19))),"NA")</f>
        <v>0</v>
      </c>
      <c r="H19">
        <f>IF(I19="attributes",IF(AE19="",_xlfn.CONCAT(K19,"_",AD19),_xlfn.CONCAT(K19,"_",AD19,".odm",AE19)),"NA")</f>
        <v>0</v>
      </c>
      <c r="I19" t="s">
        <v>1523</v>
      </c>
      <c r="K19">
        <f>IFERROR(VLOOKUP(J19,'wideName-Dropdowns'!$A:$B,2,FALSE),"")</f>
        <v>0</v>
      </c>
      <c r="M19">
        <f>IFERROR(VLOOKUP(L19,'wideName-Dropdowns'!$C:$D,2,FALSE),"")</f>
        <v>0</v>
      </c>
      <c r="O19">
        <f>IFERROR(VLOOKUP(N19,'wideName-Dropdowns'!$E:$F,2,FALSE),"")</f>
        <v>0</v>
      </c>
      <c r="Q19">
        <f>IFERROR(VLOOKUP(P19,'wideName-Dropdowns'!$G:$H,2,FALSE),"")</f>
        <v>0</v>
      </c>
      <c r="S19">
        <f>IFERROR(VLOOKUP(R19,'wideName-Dropdowns'!$I:$J,2,FALSE),"")</f>
        <v>0</v>
      </c>
      <c r="U19">
        <f>IFERROR(VLOOKUP(T19,'wideName-Dropdowns'!$K:$L,2,FALSE),"")</f>
        <v>0</v>
      </c>
      <c r="W19">
        <f>IFERROR(VLOOKUP(V19,'wideName-Dropdowns'!$M:$N,2,FALSE),"")</f>
        <v>0</v>
      </c>
      <c r="Y19">
        <f>IFERROR(VLOOKUP(X19,'wideName-Dropdowns'!$O:$P,2,FALSE),"")</f>
        <v>0</v>
      </c>
      <c r="AA19">
        <f>IFERROR(VLOOKUP(Z19,'wideName-Dropdowns'!$Q:$R,2,FALSE),"")</f>
        <v>0</v>
      </c>
      <c r="AD19">
        <f>IFERROR(VLOOKUP(AC19,'wideName-Dropdowns'!$S:$T,2,FALSE),"")</f>
        <v>0</v>
      </c>
    </row>
    <row r="20" spans="1:30">
      <c r="A20">
        <f>IF(I20="attributes",H20,IF(I20="measurements",F20,G20))</f>
        <v>0</v>
      </c>
      <c r="B20" t="s">
        <v>6150</v>
      </c>
      <c r="C20">
        <f>LEN(A20)</f>
        <v>0</v>
      </c>
      <c r="D20" t="s">
        <v>6151</v>
      </c>
      <c r="E20" t="s">
        <v>6098</v>
      </c>
      <c r="F20">
        <f>IF(I20="measurements",IF(AE20="",_xlfn.CONCAT(O20,"_",Q20,"_",S20,"_",U20,"_",Y20,"_",AA20,"_",AB20,"_",AD20),_xlfn.CONCAT(O20,"_",Q20,"_",S20,"_",U20,"_",Y20,"_",AA20,"_",AB20,"_",AD20,".odm",AE20)),"NA")</f>
        <v>0</v>
      </c>
      <c r="G20">
        <f>IF(I20="methods",IF(L20="measurement",IF(AE20="",_xlfn.CONCAT(K20,"_",M20,"_",O20,"_",Q20,"_",S20,"_",U20,"_",Y20,"_",AA20,"_",AB20,"_",AD20),_xlfn.CONCAT(K20,"_",M20,"_",O20,"_",Q20,"_",S20,"_",U20,"_",Y20,"_",AA20,"_",AB20,"_",AD20,".odm",AE20)),IF(AE20="",_xlfn.CONCAT(K20,"_",M20,"_",W20,"_",AD20),_xlfn.CONCAT(K20,"_",M20,"_",W20,"_",AD20,".odm",AE20))),"NA")</f>
        <v>0</v>
      </c>
      <c r="H20">
        <f>IF(I20="attributes",IF(AE20="",_xlfn.CONCAT(K20,"_",AD20),_xlfn.CONCAT(K20,"_",AD20,".odm",AE20)),"NA")</f>
        <v>0</v>
      </c>
      <c r="I20" t="s">
        <v>98</v>
      </c>
      <c r="K20">
        <f>IFERROR(VLOOKUP(J20,'wideName-Dropdowns'!$A:$B,2,FALSE),"")</f>
        <v>0</v>
      </c>
      <c r="M20">
        <f>IFERROR(VLOOKUP(L20,'wideName-Dropdowns'!$C:$D,2,FALSE),"")</f>
        <v>0</v>
      </c>
      <c r="N20" t="s">
        <v>4793</v>
      </c>
      <c r="O20">
        <f>IFERROR(VLOOKUP(N20,'wideName-Dropdowns'!$E:$F,2,FALSE),"")</f>
        <v>0</v>
      </c>
      <c r="P20" t="s">
        <v>3910</v>
      </c>
      <c r="Q20">
        <f>IFERROR(VLOOKUP(P20,'wideName-Dropdowns'!$G:$H,2,FALSE),"")</f>
        <v>0</v>
      </c>
      <c r="R20" t="s">
        <v>1910</v>
      </c>
      <c r="S20">
        <f>IFERROR(VLOOKUP(R20,'wideName-Dropdowns'!$I:$J,2,FALSE),"")</f>
        <v>0</v>
      </c>
      <c r="T20" t="s">
        <v>1935</v>
      </c>
      <c r="U20">
        <f>IFERROR(VLOOKUP(T20,'wideName-Dropdowns'!$K:$L,2,FALSE),"")</f>
        <v>0</v>
      </c>
      <c r="W20">
        <f>IFERROR(VLOOKUP(V20,'wideName-Dropdowns'!$M:$N,2,FALSE),"")</f>
        <v>0</v>
      </c>
      <c r="X20" t="s">
        <v>1998</v>
      </c>
      <c r="Y20">
        <f>IFERROR(VLOOKUP(X20,'wideName-Dropdowns'!$O:$P,2,FALSE),"")</f>
        <v>0</v>
      </c>
      <c r="Z20" t="s">
        <v>1881</v>
      </c>
      <c r="AA20">
        <f>IFERROR(VLOOKUP(Z20,'wideName-Dropdowns'!$Q:$R,2,FALSE),"")</f>
        <v>0</v>
      </c>
      <c r="AB20" t="s">
        <v>6152</v>
      </c>
      <c r="AC20" t="s">
        <v>4346</v>
      </c>
      <c r="AD20">
        <f>IFERROR(VLOOKUP(AC20,'wideName-Dropdowns'!$S:$T,2,FALSE),"")</f>
        <v>0</v>
      </c>
    </row>
    <row r="21" spans="1:30">
      <c r="A21">
        <f>IF(I21="attributes",H21,IF(I21="measurements",F21,G21))</f>
        <v>0</v>
      </c>
      <c r="B21" t="s">
        <v>6154</v>
      </c>
      <c r="C21">
        <f>LEN(A21)</f>
        <v>0</v>
      </c>
      <c r="D21" t="s">
        <v>6155</v>
      </c>
      <c r="E21" t="s">
        <v>6098</v>
      </c>
      <c r="F21">
        <f>IF(I21="measurements",IF(AE21="",_xlfn.CONCAT(O21,"_",Q21,"_",S21,"_",U21,"_",Y21,"_",AA21,"_",AB21,"_",AD21),_xlfn.CONCAT(O21,"_",Q21,"_",S21,"_",U21,"_",Y21,"_",AA21,"_",AB21,"_",AD21,".odm",AE21)),"NA")</f>
        <v>0</v>
      </c>
      <c r="G21">
        <f>IF(I21="methods",IF(L21="measurement",IF(AE21="",_xlfn.CONCAT(K21,"_",M21,"_",O21,"_",Q21,"_",S21,"_",U21,"_",Y21,"_",AA21,"_",AB21,"_",AD21),_xlfn.CONCAT(K21,"_",M21,"_",O21,"_",Q21,"_",S21,"_",U21,"_",Y21,"_",AA21,"_",AB21,"_",AD21,".odm",AE21)),IF(AE21="",_xlfn.CONCAT(K21,"_",M21,"_",W21,"_",AD21),_xlfn.CONCAT(K21,"_",M21,"_",W21,"_",AD21,".odm",AE21))),"NA")</f>
        <v>0</v>
      </c>
      <c r="H21">
        <f>IF(I21="attributes",IF(AE21="",_xlfn.CONCAT(K21,"_",AD21),_xlfn.CONCAT(K21,"_",AD21,".odm",AE21)),"NA")</f>
        <v>0</v>
      </c>
      <c r="I21" t="s">
        <v>189</v>
      </c>
      <c r="J21" t="s">
        <v>2669</v>
      </c>
      <c r="K21">
        <f>IFERROR(VLOOKUP(J21,'wideName-Dropdowns'!$A:$B,2,FALSE),"")</f>
        <v>0</v>
      </c>
      <c r="M21">
        <f>IFERROR(VLOOKUP(L21,'wideName-Dropdowns'!$C:$D,2,FALSE),"")</f>
        <v>0</v>
      </c>
      <c r="O21">
        <f>IFERROR(VLOOKUP(N21,'wideName-Dropdowns'!$E:$F,2,FALSE),"")</f>
        <v>0</v>
      </c>
      <c r="Q21">
        <f>IFERROR(VLOOKUP(P21,'wideName-Dropdowns'!$G:$H,2,FALSE),"")</f>
        <v>0</v>
      </c>
      <c r="S21">
        <f>IFERROR(VLOOKUP(R21,'wideName-Dropdowns'!$I:$J,2,FALSE),"")</f>
        <v>0</v>
      </c>
      <c r="U21">
        <f>IFERROR(VLOOKUP(T21,'wideName-Dropdowns'!$K:$L,2,FALSE),"")</f>
        <v>0</v>
      </c>
      <c r="W21">
        <f>IFERROR(VLOOKUP(V21,'wideName-Dropdowns'!$M:$N,2,FALSE),"")</f>
        <v>0</v>
      </c>
      <c r="Y21">
        <f>IFERROR(VLOOKUP(X21,'wideName-Dropdowns'!$O:$P,2,FALSE),"")</f>
        <v>0</v>
      </c>
      <c r="AA21">
        <f>IFERROR(VLOOKUP(Z21,'wideName-Dropdowns'!$Q:$R,2,FALSE),"")</f>
        <v>0</v>
      </c>
      <c r="AC21" t="s">
        <v>4387</v>
      </c>
      <c r="AD21">
        <f>IFERROR(VLOOKUP(AC21,'wideName-Dropdowns'!$S:$T,2,FALSE),"")</f>
        <v>0</v>
      </c>
    </row>
    <row r="22" spans="1:30">
      <c r="A22">
        <f>IF(I22="attributes",H22,IF(I22="measurements",F22,G22))</f>
        <v>0</v>
      </c>
      <c r="B22" t="s">
        <v>6158</v>
      </c>
      <c r="C22">
        <f>LEN(A22)</f>
        <v>0</v>
      </c>
      <c r="D22" t="s">
        <v>6159</v>
      </c>
      <c r="E22" t="s">
        <v>6098</v>
      </c>
      <c r="F22">
        <f>IF(I22="measurements",IF(AE22="",_xlfn.CONCAT(O22,"_",Q22,"_",S22,"_",U22,"_",Y22,"_",AA22,"_",AB22,"_",AD22),_xlfn.CONCAT(O22,"_",Q22,"_",S22,"_",U22,"_",Y22,"_",AA22,"_",AB22,"_",AD22,".odm",AE22)),"NA")</f>
        <v>0</v>
      </c>
      <c r="G22">
        <f>IF(I22="methods",IF(L22="measurement",IF(AE22="",_xlfn.CONCAT(K22,"_",M22,"_",O22,"_",Q22,"_",S22,"_",U22,"_",Y22,"_",AA22,"_",AB22,"_",AD22),_xlfn.CONCAT(K22,"_",M22,"_",O22,"_",Q22,"_",S22,"_",U22,"_",Y22,"_",AA22,"_",AB22,"_",AD22,".odm",AE22)),IF(AE22="",_xlfn.CONCAT(K22,"_",M22,"_",W22,"_",AD22),_xlfn.CONCAT(K22,"_",M22,"_",W22,"_",AD22,".odm",AE22))),"NA")</f>
        <v>0</v>
      </c>
      <c r="H22">
        <f>IF(I22="attributes",IF(AE22="",_xlfn.CONCAT(K22,"_",AD22),_xlfn.CONCAT(K22,"_",AD22,".odm",AE22)),"NA")</f>
        <v>0</v>
      </c>
      <c r="I22" t="s">
        <v>189</v>
      </c>
      <c r="J22" t="s">
        <v>2669</v>
      </c>
      <c r="K22">
        <f>IFERROR(VLOOKUP(J22,'wideName-Dropdowns'!$A:$B,2,FALSE),"")</f>
        <v>0</v>
      </c>
      <c r="M22">
        <f>IFERROR(VLOOKUP(L22,'wideName-Dropdowns'!$C:$D,2,FALSE),"")</f>
        <v>0</v>
      </c>
      <c r="O22">
        <f>IFERROR(VLOOKUP(N22,'wideName-Dropdowns'!$E:$F,2,FALSE),"")</f>
        <v>0</v>
      </c>
      <c r="Q22">
        <f>IFERROR(VLOOKUP(P22,'wideName-Dropdowns'!$G:$H,2,FALSE),"")</f>
        <v>0</v>
      </c>
      <c r="S22">
        <f>IFERROR(VLOOKUP(R22,'wideName-Dropdowns'!$I:$J,2,FALSE),"")</f>
        <v>0</v>
      </c>
      <c r="U22">
        <f>IFERROR(VLOOKUP(T22,'wideName-Dropdowns'!$K:$L,2,FALSE),"")</f>
        <v>0</v>
      </c>
      <c r="W22">
        <f>IFERROR(VLOOKUP(V22,'wideName-Dropdowns'!$M:$N,2,FALSE),"")</f>
        <v>0</v>
      </c>
      <c r="Y22">
        <f>IFERROR(VLOOKUP(X22,'wideName-Dropdowns'!$O:$P,2,FALSE),"")</f>
        <v>0</v>
      </c>
      <c r="AA22">
        <f>IFERROR(VLOOKUP(Z22,'wideName-Dropdowns'!$Q:$R,2,FALSE),"")</f>
        <v>0</v>
      </c>
      <c r="AC22" t="s">
        <v>327</v>
      </c>
      <c r="AD22">
        <f>IFERROR(VLOOKUP(AC22,'wideName-Dropdowns'!$S:$T,2,FALSE),"")</f>
        <v>0</v>
      </c>
    </row>
    <row r="23" spans="1:30">
      <c r="A23">
        <f>IF(I23="attributes",H23,IF(I23="measurements",F23,G23))</f>
        <v>0</v>
      </c>
      <c r="B23" t="s">
        <v>6161</v>
      </c>
      <c r="C23">
        <f>LEN(A23)</f>
        <v>0</v>
      </c>
      <c r="D23" t="s">
        <v>6162</v>
      </c>
      <c r="E23" t="s">
        <v>6098</v>
      </c>
      <c r="F23">
        <f>IF(I23="measurements",IF(AE23="",_xlfn.CONCAT(O23,"_",Q23,"_",S23,"_",U23,"_",Y23,"_",AA23,"_",AB23,"_",AD23),_xlfn.CONCAT(O23,"_",Q23,"_",S23,"_",U23,"_",Y23,"_",AA23,"_",AB23,"_",AD23,".odm",AE23)),"NA")</f>
        <v>0</v>
      </c>
      <c r="G23">
        <f>IF(I23="methods",IF(L23="measurement",IF(AE23="",_xlfn.CONCAT(K23,"_",M23,"_",O23,"_",Q23,"_",S23,"_",U23,"_",Y23,"_",AA23,"_",AB23,"_",AD23),_xlfn.CONCAT(K23,"_",M23,"_",O23,"_",Q23,"_",S23,"_",U23,"_",Y23,"_",AA23,"_",AB23,"_",AD23,".odm",AE23)),IF(AE23="",_xlfn.CONCAT(K23,"_",M23,"_",W23,"_",AD23),_xlfn.CONCAT(K23,"_",M23,"_",W23,"_",AD23,".odm",AE23))),"NA")</f>
        <v>0</v>
      </c>
      <c r="H23">
        <f>IF(I23="attributes",IF(AE23="",_xlfn.CONCAT(K23,"_",AD23),_xlfn.CONCAT(K23,"_",AD23,".odm",AE23)),"NA")</f>
        <v>0</v>
      </c>
      <c r="I23" t="s">
        <v>189</v>
      </c>
      <c r="J23" t="s">
        <v>2669</v>
      </c>
      <c r="K23">
        <f>IFERROR(VLOOKUP(J23,'wideName-Dropdowns'!$A:$B,2,FALSE),"")</f>
        <v>0</v>
      </c>
      <c r="M23">
        <f>IFERROR(VLOOKUP(L23,'wideName-Dropdowns'!$C:$D,2,FALSE),"")</f>
        <v>0</v>
      </c>
      <c r="O23">
        <f>IFERROR(VLOOKUP(N23,'wideName-Dropdowns'!$E:$F,2,FALSE),"")</f>
        <v>0</v>
      </c>
      <c r="Q23">
        <f>IFERROR(VLOOKUP(P23,'wideName-Dropdowns'!$G:$H,2,FALSE),"")</f>
        <v>0</v>
      </c>
      <c r="S23">
        <f>IFERROR(VLOOKUP(R23,'wideName-Dropdowns'!$I:$J,2,FALSE),"")</f>
        <v>0</v>
      </c>
      <c r="U23">
        <f>IFERROR(VLOOKUP(T23,'wideName-Dropdowns'!$K:$L,2,FALSE),"")</f>
        <v>0</v>
      </c>
      <c r="W23">
        <f>IFERROR(VLOOKUP(V23,'wideName-Dropdowns'!$M:$N,2,FALSE),"")</f>
        <v>0</v>
      </c>
      <c r="Y23">
        <f>IFERROR(VLOOKUP(X23,'wideName-Dropdowns'!$O:$P,2,FALSE),"")</f>
        <v>0</v>
      </c>
      <c r="AA23">
        <f>IFERROR(VLOOKUP(Z23,'wideName-Dropdowns'!$Q:$R,2,FALSE),"")</f>
        <v>0</v>
      </c>
      <c r="AC23" t="s">
        <v>4845</v>
      </c>
      <c r="AD23">
        <f>IFERROR(VLOOKUP(AC23,'wideName-Dropdowns'!$S:$T,2,FALSE),"")</f>
        <v>0</v>
      </c>
    </row>
    <row r="24" spans="1:30">
      <c r="A24">
        <f>IF(I24="attributes",H24,IF(I24="measurements",F24,G24))</f>
        <v>0</v>
      </c>
      <c r="B24" t="s">
        <v>6164</v>
      </c>
      <c r="C24">
        <f>LEN(A24)</f>
        <v>0</v>
      </c>
      <c r="D24" t="s">
        <v>6165</v>
      </c>
      <c r="E24" t="s">
        <v>6098</v>
      </c>
      <c r="F24">
        <f>IF(I24="measurements",IF(AE24="",_xlfn.CONCAT(O24,"_",Q24,"_",S24,"_",U24,"_",Y24,"_",AA24,"_",AB24,"_",AD24),_xlfn.CONCAT(O24,"_",Q24,"_",S24,"_",U24,"_",Y24,"_",AA24,"_",AB24,"_",AD24,".odm",AE24)),"NA")</f>
        <v>0</v>
      </c>
      <c r="G24">
        <f>IF(I24="methods",IF(L24="measurement",IF(AE24="",_xlfn.CONCAT(K24,"_",M24,"_",O24,"_",Q24,"_",S24,"_",U24,"_",Y24,"_",AA24,"_",AB24,"_",AD24),_xlfn.CONCAT(K24,"_",M24,"_",O24,"_",Q24,"_",S24,"_",U24,"_",Y24,"_",AA24,"_",AB24,"_",AD24,".odm",AE24)),IF(AE24="",_xlfn.CONCAT(K24,"_",M24,"_",W24,"_",AD24),_xlfn.CONCAT(K24,"_",M24,"_",W24,"_",AD24,".odm",AE24))),"NA")</f>
        <v>0</v>
      </c>
      <c r="H24">
        <f>IF(I24="attributes",IF(AE24="",_xlfn.CONCAT(K24,"_",AD24),_xlfn.CONCAT(K24,"_",AD24,".odm",AE24)),"NA")</f>
        <v>0</v>
      </c>
      <c r="I24" t="s">
        <v>98</v>
      </c>
      <c r="K24">
        <f>IFERROR(VLOOKUP(J24,'wideName-Dropdowns'!$A:$B,2,FALSE),"")</f>
        <v>0</v>
      </c>
      <c r="M24">
        <f>IFERROR(VLOOKUP(L24,'wideName-Dropdowns'!$C:$D,2,FALSE),"")</f>
        <v>0</v>
      </c>
      <c r="N24" t="s">
        <v>4793</v>
      </c>
      <c r="O24">
        <f>IFERROR(VLOOKUP(N24,'wideName-Dropdowns'!$E:$F,2,FALSE),"")</f>
        <v>0</v>
      </c>
      <c r="P24" t="s">
        <v>4170</v>
      </c>
      <c r="Q24">
        <f>IFERROR(VLOOKUP(P24,'wideName-Dropdowns'!$G:$H,2,FALSE),"")</f>
        <v>0</v>
      </c>
      <c r="R24" t="s">
        <v>2905</v>
      </c>
      <c r="S24">
        <f>IFERROR(VLOOKUP(R24,'wideName-Dropdowns'!$I:$J,2,FALSE),"")</f>
        <v>0</v>
      </c>
      <c r="T24" t="s">
        <v>923</v>
      </c>
      <c r="U24">
        <f>IFERROR(VLOOKUP(T24,'wideName-Dropdowns'!$K:$L,2,FALSE),"")</f>
        <v>0</v>
      </c>
      <c r="W24">
        <f>IFERROR(VLOOKUP(V24,'wideName-Dropdowns'!$M:$N,2,FALSE),"")</f>
        <v>0</v>
      </c>
      <c r="X24" t="s">
        <v>2531</v>
      </c>
      <c r="Y24">
        <f>IFERROR(VLOOKUP(X24,'wideName-Dropdowns'!$O:$P,2,FALSE),"")</f>
        <v>0</v>
      </c>
      <c r="Z24" t="s">
        <v>2405</v>
      </c>
      <c r="AA24">
        <f>IFERROR(VLOOKUP(Z24,'wideName-Dropdowns'!$Q:$R,2,FALSE),"")</f>
        <v>0</v>
      </c>
      <c r="AB24" t="s">
        <v>6152</v>
      </c>
      <c r="AC24" t="s">
        <v>4346</v>
      </c>
      <c r="AD24">
        <f>IFERROR(VLOOKUP(AC24,'wideName-Dropdowns'!$S:$T,2,FALSE),"")</f>
        <v>0</v>
      </c>
    </row>
    <row r="25" spans="1:30">
      <c r="A25">
        <f>IF(I25="attributes",H25,IF(I25="measurements",F25,G25))</f>
        <v>0</v>
      </c>
      <c r="B25" t="s">
        <v>6167</v>
      </c>
      <c r="C25">
        <f>LEN(A25)</f>
        <v>0</v>
      </c>
      <c r="D25" t="s">
        <v>6168</v>
      </c>
      <c r="E25" t="s">
        <v>6098</v>
      </c>
      <c r="F25">
        <f>IF(I25="measurements",IF(AE25="",_xlfn.CONCAT(O25,"_",Q25,"_",S25,"_",U25,"_",Y25,"_",AA25,"_",AB25,"_",AD25),_xlfn.CONCAT(O25,"_",Q25,"_",S25,"_",U25,"_",Y25,"_",AA25,"_",AB25,"_",AD25,".odm",AE25)),"NA")</f>
        <v>0</v>
      </c>
      <c r="G25">
        <f>IF(I25="methods",IF(L25="measurement",IF(AE25="",_xlfn.CONCAT(K25,"_",M25,"_",O25,"_",Q25,"_",S25,"_",U25,"_",Y25,"_",AA25,"_",AB25,"_",AD25),_xlfn.CONCAT(K25,"_",M25,"_",O25,"_",Q25,"_",S25,"_",U25,"_",Y25,"_",AA25,"_",AB25,"_",AD25,".odm",AE25)),IF(AE25="",_xlfn.CONCAT(K25,"_",M25,"_",W25,"_",AD25),_xlfn.CONCAT(K25,"_",M25,"_",W25,"_",AD25,".odm",AE25))),"NA")</f>
        <v>0</v>
      </c>
      <c r="H25">
        <f>IF(I25="attributes",IF(AE25="",_xlfn.CONCAT(K25,"_",AD25),_xlfn.CONCAT(K25,"_",AD25,".odm",AE25)),"NA")</f>
        <v>0</v>
      </c>
      <c r="I25" t="s">
        <v>98</v>
      </c>
      <c r="K25">
        <f>IFERROR(VLOOKUP(J25,'wideName-Dropdowns'!$A:$B,2,FALSE),"")</f>
        <v>0</v>
      </c>
      <c r="M25">
        <f>IFERROR(VLOOKUP(L25,'wideName-Dropdowns'!$C:$D,2,FALSE),"")</f>
        <v>0</v>
      </c>
      <c r="N25" t="s">
        <v>4793</v>
      </c>
      <c r="O25">
        <f>IFERROR(VLOOKUP(N25,'wideName-Dropdowns'!$E:$F,2,FALSE),"")</f>
        <v>0</v>
      </c>
      <c r="P25" t="s">
        <v>4170</v>
      </c>
      <c r="Q25">
        <f>IFERROR(VLOOKUP(P25,'wideName-Dropdowns'!$G:$H,2,FALSE),"")</f>
        <v>0</v>
      </c>
      <c r="R25" t="s">
        <v>2905</v>
      </c>
      <c r="S25">
        <f>IFERROR(VLOOKUP(R25,'wideName-Dropdowns'!$I:$J,2,FALSE),"")</f>
        <v>0</v>
      </c>
      <c r="T25" t="s">
        <v>620</v>
      </c>
      <c r="U25">
        <f>IFERROR(VLOOKUP(T25,'wideName-Dropdowns'!$K:$L,2,FALSE),"")</f>
        <v>0</v>
      </c>
      <c r="W25">
        <f>IFERROR(VLOOKUP(V25,'wideName-Dropdowns'!$M:$N,2,FALSE),"")</f>
        <v>0</v>
      </c>
      <c r="X25" t="s">
        <v>2531</v>
      </c>
      <c r="Y25">
        <f>IFERROR(VLOOKUP(X25,'wideName-Dropdowns'!$O:$P,2,FALSE),"")</f>
        <v>0</v>
      </c>
      <c r="Z25" t="s">
        <v>2405</v>
      </c>
      <c r="AA25">
        <f>IFERROR(VLOOKUP(Z25,'wideName-Dropdowns'!$Q:$R,2,FALSE),"")</f>
        <v>0</v>
      </c>
      <c r="AB25" t="s">
        <v>6152</v>
      </c>
      <c r="AC25" t="s">
        <v>4346</v>
      </c>
      <c r="AD25">
        <f>IFERROR(VLOOKUP(AC25,'wideName-Dropdowns'!$S:$T,2,FALSE),"")</f>
        <v>0</v>
      </c>
    </row>
    <row r="26" spans="1:30">
      <c r="A26">
        <f>IF(I26="attributes",H26,IF(I26="measurements",F26,G26))</f>
        <v>0</v>
      </c>
      <c r="B26" t="s">
        <v>6170</v>
      </c>
      <c r="C26">
        <f>LEN(A26)</f>
        <v>0</v>
      </c>
      <c r="D26" t="s">
        <v>6171</v>
      </c>
      <c r="E26" t="s">
        <v>6098</v>
      </c>
      <c r="F26">
        <f>IF(I26="measurements",IF(AE26="",_xlfn.CONCAT(O26,"_",Q26,"_",S26,"_",U26,"_",Y26,"_",AA26,"_",AB26,"_",AD26),_xlfn.CONCAT(O26,"_",Q26,"_",S26,"_",U26,"_",Y26,"_",AA26,"_",AB26,"_",AD26,".odm",AE26)),"NA")</f>
        <v>0</v>
      </c>
      <c r="G26">
        <f>IF(I26="methods",IF(L26="measurement",IF(AE26="",_xlfn.CONCAT(K26,"_",M26,"_",O26,"_",Q26,"_",S26,"_",U26,"_",Y26,"_",AA26,"_",AB26,"_",AD26),_xlfn.CONCAT(K26,"_",M26,"_",O26,"_",Q26,"_",S26,"_",U26,"_",Y26,"_",AA26,"_",AB26,"_",AD26,".odm",AE26)),IF(AE26="",_xlfn.CONCAT(K26,"_",M26,"_",W26,"_",AD26),_xlfn.CONCAT(K26,"_",M26,"_",W26,"_",AD26,".odm",AE26))),"NA")</f>
        <v>0</v>
      </c>
      <c r="H26">
        <f>IF(I26="attributes",IF(AE26="",_xlfn.CONCAT(K26,"_",AD26),_xlfn.CONCAT(K26,"_",AD26,".odm",AE26)),"NA")</f>
        <v>0</v>
      </c>
      <c r="I26" t="s">
        <v>98</v>
      </c>
      <c r="K26">
        <f>IFERROR(VLOOKUP(J26,'wideName-Dropdowns'!$A:$B,2,FALSE),"")</f>
        <v>0</v>
      </c>
      <c r="M26">
        <f>IFERROR(VLOOKUP(L26,'wideName-Dropdowns'!$C:$D,2,FALSE),"")</f>
        <v>0</v>
      </c>
      <c r="N26" t="s">
        <v>4793</v>
      </c>
      <c r="O26">
        <f>IFERROR(VLOOKUP(N26,'wideName-Dropdowns'!$E:$F,2,FALSE),"")</f>
        <v>0</v>
      </c>
      <c r="P26" t="s">
        <v>4170</v>
      </c>
      <c r="Q26">
        <f>IFERROR(VLOOKUP(P26,'wideName-Dropdowns'!$G:$H,2,FALSE),"")</f>
        <v>0</v>
      </c>
      <c r="R26" t="s">
        <v>2905</v>
      </c>
      <c r="S26">
        <f>IFERROR(VLOOKUP(R26,'wideName-Dropdowns'!$I:$J,2,FALSE),"")</f>
        <v>0</v>
      </c>
      <c r="T26" t="s">
        <v>1034</v>
      </c>
      <c r="U26">
        <f>IFERROR(VLOOKUP(T26,'wideName-Dropdowns'!$K:$L,2,FALSE),"")</f>
        <v>0</v>
      </c>
      <c r="W26">
        <f>IFERROR(VLOOKUP(V26,'wideName-Dropdowns'!$M:$N,2,FALSE),"")</f>
        <v>0</v>
      </c>
      <c r="X26" t="s">
        <v>4652</v>
      </c>
      <c r="Y26">
        <f>IFERROR(VLOOKUP(X26,'wideName-Dropdowns'!$O:$P,2,FALSE),"")</f>
        <v>0</v>
      </c>
      <c r="Z26" t="s">
        <v>2405</v>
      </c>
      <c r="AA26">
        <f>IFERROR(VLOOKUP(Z26,'wideName-Dropdowns'!$Q:$R,2,FALSE),"")</f>
        <v>0</v>
      </c>
      <c r="AB26" t="s">
        <v>6152</v>
      </c>
      <c r="AC26" t="s">
        <v>4346</v>
      </c>
      <c r="AD26">
        <f>IFERROR(VLOOKUP(AC26,'wideName-Dropdowns'!$S:$T,2,FALSE),"")</f>
        <v>0</v>
      </c>
    </row>
    <row r="27" spans="1:30">
      <c r="A27">
        <f>IF(I27="attributes",H27,IF(I27="measurements",F27,G27))</f>
        <v>0</v>
      </c>
      <c r="B27" t="s">
        <v>6173</v>
      </c>
      <c r="C27">
        <f>LEN(A27)</f>
        <v>0</v>
      </c>
      <c r="D27" t="s">
        <v>6174</v>
      </c>
      <c r="E27" t="s">
        <v>6098</v>
      </c>
      <c r="F27">
        <f>IF(I27="measurements",IF(AE27="",_xlfn.CONCAT(O27,"_",Q27,"_",S27,"_",U27,"_",Y27,"_",AA27,"_",AB27,"_",AD27),_xlfn.CONCAT(O27,"_",Q27,"_",S27,"_",U27,"_",Y27,"_",AA27,"_",AB27,"_",AD27,".odm",AE27)),"NA")</f>
        <v>0</v>
      </c>
      <c r="G27">
        <f>IF(I27="methods",IF(L27="measurement",IF(AE27="",_xlfn.CONCAT(K27,"_",M27,"_",O27,"_",Q27,"_",S27,"_",U27,"_",Y27,"_",AA27,"_",AB27,"_",AD27),_xlfn.CONCAT(K27,"_",M27,"_",O27,"_",Q27,"_",S27,"_",U27,"_",Y27,"_",AA27,"_",AB27,"_",AD27,".odm",AE27)),IF(AE27="",_xlfn.CONCAT(K27,"_",M27,"_",W27,"_",AD27),_xlfn.CONCAT(K27,"_",M27,"_",W27,"_",AD27,".odm",AE27))),"NA")</f>
        <v>0</v>
      </c>
      <c r="H27">
        <f>IF(I27="attributes",IF(AE27="",_xlfn.CONCAT(K27,"_",AD27),_xlfn.CONCAT(K27,"_",AD27,".odm",AE27)),"NA")</f>
        <v>0</v>
      </c>
      <c r="I27" t="s">
        <v>98</v>
      </c>
      <c r="K27">
        <f>IFERROR(VLOOKUP(J27,'wideName-Dropdowns'!$A:$B,2,FALSE),"")</f>
        <v>0</v>
      </c>
      <c r="M27">
        <f>IFERROR(VLOOKUP(L27,'wideName-Dropdowns'!$C:$D,2,FALSE),"")</f>
        <v>0</v>
      </c>
      <c r="N27" t="s">
        <v>4793</v>
      </c>
      <c r="O27">
        <f>IFERROR(VLOOKUP(N27,'wideName-Dropdowns'!$E:$F,2,FALSE),"")</f>
        <v>0</v>
      </c>
      <c r="P27" t="s">
        <v>4170</v>
      </c>
      <c r="Q27">
        <f>IFERROR(VLOOKUP(P27,'wideName-Dropdowns'!$G:$H,2,FALSE),"")</f>
        <v>0</v>
      </c>
      <c r="R27" t="s">
        <v>2905</v>
      </c>
      <c r="S27">
        <f>IFERROR(VLOOKUP(R27,'wideName-Dropdowns'!$I:$J,2,FALSE),"")</f>
        <v>0</v>
      </c>
      <c r="T27" t="s">
        <v>3255</v>
      </c>
      <c r="U27">
        <f>IFERROR(VLOOKUP(T27,'wideName-Dropdowns'!$K:$L,2,FALSE),"")</f>
        <v>0</v>
      </c>
      <c r="W27">
        <f>IFERROR(VLOOKUP(V27,'wideName-Dropdowns'!$M:$N,2,FALSE),"")</f>
        <v>0</v>
      </c>
      <c r="X27" t="s">
        <v>4613</v>
      </c>
      <c r="Y27">
        <f>IFERROR(VLOOKUP(X27,'wideName-Dropdowns'!$O:$P,2,FALSE),"")</f>
        <v>0</v>
      </c>
      <c r="Z27" t="s">
        <v>2405</v>
      </c>
      <c r="AA27">
        <f>IFERROR(VLOOKUP(Z27,'wideName-Dropdowns'!$Q:$R,2,FALSE),"")</f>
        <v>0</v>
      </c>
      <c r="AB27" t="s">
        <v>6152</v>
      </c>
      <c r="AC27" t="s">
        <v>4346</v>
      </c>
      <c r="AD27">
        <f>IFERROR(VLOOKUP(AC27,'wideName-Dropdowns'!$S:$T,2,FALSE),"")</f>
        <v>0</v>
      </c>
    </row>
    <row r="28" spans="1:30">
      <c r="A28">
        <f>IF(I28="attributes",H28,IF(I28="measurements",F28,G28))</f>
        <v>0</v>
      </c>
      <c r="B28" t="s">
        <v>6176</v>
      </c>
      <c r="C28">
        <f>LEN(A28)</f>
        <v>0</v>
      </c>
      <c r="D28" t="s">
        <v>6177</v>
      </c>
      <c r="E28" t="s">
        <v>6098</v>
      </c>
      <c r="F28">
        <f>IF(I28="measurements",IF(AE28="",_xlfn.CONCAT(O28,"_",Q28,"_",S28,"_",U28,"_",Y28,"_",AA28,"_",AB28,"_",AD28),_xlfn.CONCAT(O28,"_",Q28,"_",S28,"_",U28,"_",Y28,"_",AA28,"_",AB28,"_",AD28,".odm",AE28)),"NA")</f>
        <v>0</v>
      </c>
      <c r="G28">
        <f>IF(I28="methods",IF(L28="measurement",IF(AE28="",_xlfn.CONCAT(K28,"_",M28,"_",O28,"_",Q28,"_",S28,"_",U28,"_",Y28,"_",AA28,"_",AB28,"_",AD28),_xlfn.CONCAT(K28,"_",M28,"_",O28,"_",Q28,"_",S28,"_",U28,"_",Y28,"_",AA28,"_",AB28,"_",AD28,".odm",AE28)),IF(AE28="",_xlfn.CONCAT(K28,"_",M28,"_",W28,"_",AD28),_xlfn.CONCAT(K28,"_",M28,"_",W28,"_",AD28,".odm",AE28))),"NA")</f>
        <v>0</v>
      </c>
      <c r="H28">
        <f>IF(I28="attributes",IF(AE28="",_xlfn.CONCAT(K28,"_",AD28),_xlfn.CONCAT(K28,"_",AD28,".odm",AE28)),"NA")</f>
        <v>0</v>
      </c>
      <c r="I28" t="s">
        <v>98</v>
      </c>
      <c r="K28">
        <f>IFERROR(VLOOKUP(J28,'wideName-Dropdowns'!$A:$B,2,FALSE),"")</f>
        <v>0</v>
      </c>
      <c r="M28">
        <f>IFERROR(VLOOKUP(L28,'wideName-Dropdowns'!$C:$D,2,FALSE),"")</f>
        <v>0</v>
      </c>
      <c r="N28" t="s">
        <v>4793</v>
      </c>
      <c r="O28">
        <f>IFERROR(VLOOKUP(N28,'wideName-Dropdowns'!$E:$F,2,FALSE),"")</f>
        <v>0</v>
      </c>
      <c r="P28" t="s">
        <v>4170</v>
      </c>
      <c r="Q28">
        <f>IFERROR(VLOOKUP(P28,'wideName-Dropdowns'!$G:$H,2,FALSE),"")</f>
        <v>0</v>
      </c>
      <c r="R28" t="s">
        <v>2905</v>
      </c>
      <c r="S28">
        <f>IFERROR(VLOOKUP(R28,'wideName-Dropdowns'!$I:$J,2,FALSE),"")</f>
        <v>0</v>
      </c>
      <c r="T28" t="s">
        <v>4504</v>
      </c>
      <c r="U28">
        <f>IFERROR(VLOOKUP(T28,'wideName-Dropdowns'!$K:$L,2,FALSE),"")</f>
        <v>0</v>
      </c>
      <c r="W28">
        <f>IFERROR(VLOOKUP(V28,'wideName-Dropdowns'!$M:$N,2,FALSE),"")</f>
        <v>0</v>
      </c>
      <c r="X28" t="s">
        <v>2531</v>
      </c>
      <c r="Y28">
        <f>IFERROR(VLOOKUP(X28,'wideName-Dropdowns'!$O:$P,2,FALSE),"")</f>
        <v>0</v>
      </c>
      <c r="Z28" t="s">
        <v>2405</v>
      </c>
      <c r="AA28">
        <f>IFERROR(VLOOKUP(Z28,'wideName-Dropdowns'!$Q:$R,2,FALSE),"")</f>
        <v>0</v>
      </c>
      <c r="AB28" t="s">
        <v>6152</v>
      </c>
      <c r="AC28" t="s">
        <v>4346</v>
      </c>
      <c r="AD28">
        <f>IFERROR(VLOOKUP(AC28,'wideName-Dropdowns'!$S:$T,2,FALSE),"")</f>
        <v>0</v>
      </c>
    </row>
    <row r="29" spans="1:30">
      <c r="A29">
        <f>IF(I29="attributes",H29,IF(I29="measurements",F29,G29))</f>
        <v>0</v>
      </c>
      <c r="B29" t="s">
        <v>6179</v>
      </c>
      <c r="C29">
        <f>LEN(A29)</f>
        <v>0</v>
      </c>
      <c r="D29" t="s">
        <v>6180</v>
      </c>
      <c r="E29" t="s">
        <v>6098</v>
      </c>
      <c r="F29">
        <f>IF(I29="measurements",IF(AE29="",_xlfn.CONCAT(O29,"_",Q29,"_",S29,"_",U29,"_",Y29,"_",AA29,"_",AB29,"_",AD29),_xlfn.CONCAT(O29,"_",Q29,"_",S29,"_",U29,"_",Y29,"_",AA29,"_",AB29,"_",AD29,".odm",AE29)),"NA")</f>
        <v>0</v>
      </c>
      <c r="G29">
        <f>IF(I29="methods",IF(L29="measurement",IF(AE29="",_xlfn.CONCAT(K29,"_",M29,"_",O29,"_",Q29,"_",S29,"_",U29,"_",Y29,"_",AA29,"_",AB29,"_",AD29),_xlfn.CONCAT(K29,"_",M29,"_",O29,"_",Q29,"_",S29,"_",U29,"_",Y29,"_",AA29,"_",AB29,"_",AD29,".odm",AE29)),IF(AE29="",_xlfn.CONCAT(K29,"_",M29,"_",W29,"_",AD29),_xlfn.CONCAT(K29,"_",M29,"_",W29,"_",AD29,".odm",AE29))),"NA")</f>
        <v>0</v>
      </c>
      <c r="H29">
        <f>IF(I29="attributes",IF(AE29="",_xlfn.CONCAT(K29,"_",AD29),_xlfn.CONCAT(K29,"_",AD29,".odm",AE29)),"NA")</f>
        <v>0</v>
      </c>
      <c r="I29" t="s">
        <v>98</v>
      </c>
      <c r="K29">
        <f>IFERROR(VLOOKUP(J29,'wideName-Dropdowns'!$A:$B,2,FALSE),"")</f>
        <v>0</v>
      </c>
      <c r="M29">
        <f>IFERROR(VLOOKUP(L29,'wideName-Dropdowns'!$C:$D,2,FALSE),"")</f>
        <v>0</v>
      </c>
      <c r="N29" t="s">
        <v>4793</v>
      </c>
      <c r="O29">
        <f>IFERROR(VLOOKUP(N29,'wideName-Dropdowns'!$E:$F,2,FALSE),"")</f>
        <v>0</v>
      </c>
      <c r="P29" t="s">
        <v>3910</v>
      </c>
      <c r="Q29">
        <f>IFERROR(VLOOKUP(P29,'wideName-Dropdowns'!$G:$H,2,FALSE),"")</f>
        <v>0</v>
      </c>
      <c r="R29" t="s">
        <v>2905</v>
      </c>
      <c r="S29">
        <f>IFERROR(VLOOKUP(R29,'wideName-Dropdowns'!$I:$J,2,FALSE),"")</f>
        <v>0</v>
      </c>
      <c r="T29" t="s">
        <v>2302</v>
      </c>
      <c r="U29">
        <f>IFERROR(VLOOKUP(T29,'wideName-Dropdowns'!$K:$L,2,FALSE),"")</f>
        <v>0</v>
      </c>
      <c r="W29">
        <f>IFERROR(VLOOKUP(V29,'wideName-Dropdowns'!$M:$N,2,FALSE),"")</f>
        <v>0</v>
      </c>
      <c r="X29" t="s">
        <v>1763</v>
      </c>
      <c r="Y29">
        <f>IFERROR(VLOOKUP(X29,'wideName-Dropdowns'!$O:$P,2,FALSE),"")</f>
        <v>0</v>
      </c>
      <c r="Z29" t="s">
        <v>4157</v>
      </c>
      <c r="AA29">
        <f>IFERROR(VLOOKUP(Z29,'wideName-Dropdowns'!$Q:$R,2,FALSE),"")</f>
        <v>0</v>
      </c>
      <c r="AB29" t="s">
        <v>6152</v>
      </c>
      <c r="AC29" t="s">
        <v>4346</v>
      </c>
      <c r="AD29">
        <f>IFERROR(VLOOKUP(AC29,'wideName-Dropdowns'!$S:$T,2,FALSE),"")</f>
        <v>0</v>
      </c>
    </row>
    <row r="30" spans="1:30">
      <c r="A30">
        <f>IF(I30="attributes",H30,IF(I30="measurements",F30,G30))</f>
        <v>0</v>
      </c>
      <c r="B30" t="s">
        <v>6182</v>
      </c>
      <c r="C30">
        <f>LEN(A30)</f>
        <v>0</v>
      </c>
      <c r="D30" t="s">
        <v>6183</v>
      </c>
      <c r="E30" t="s">
        <v>6098</v>
      </c>
      <c r="F30">
        <f>IF(I30="measurements",IF(AE30="",_xlfn.CONCAT(O30,"_",Q30,"_",S30,"_",U30,"_",Y30,"_",AA30,"_",AB30,"_",AD30),_xlfn.CONCAT(O30,"_",Q30,"_",S30,"_",U30,"_",Y30,"_",AA30,"_",AB30,"_",AD30,".odm",AE30)),"NA")</f>
        <v>0</v>
      </c>
      <c r="G30">
        <f>IF(I30="methods",IF(L30="measurement",IF(AE30="",_xlfn.CONCAT(K30,"_",M30,"_",O30,"_",Q30,"_",S30,"_",U30,"_",Y30,"_",AA30,"_",AB30,"_",AD30),_xlfn.CONCAT(K30,"_",M30,"_",O30,"_",Q30,"_",S30,"_",U30,"_",Y30,"_",AA30,"_",AB30,"_",AD30,".odm",AE30)),IF(AE30="",_xlfn.CONCAT(K30,"_",M30,"_",W30,"_",AD30),_xlfn.CONCAT(K30,"_",M30,"_",W30,"_",AD30,".odm",AE30))),"NA")</f>
        <v>0</v>
      </c>
      <c r="H30">
        <f>IF(I30="attributes",IF(AE30="",_xlfn.CONCAT(K30,"_",AD30),_xlfn.CONCAT(K30,"_",AD30,".odm",AE30)),"NA")</f>
        <v>0</v>
      </c>
      <c r="I30" t="s">
        <v>98</v>
      </c>
      <c r="K30">
        <f>IFERROR(VLOOKUP(J30,'wideName-Dropdowns'!$A:$B,2,FALSE),"")</f>
        <v>0</v>
      </c>
      <c r="M30">
        <f>IFERROR(VLOOKUP(L30,'wideName-Dropdowns'!$C:$D,2,FALSE),"")</f>
        <v>0</v>
      </c>
      <c r="N30" t="s">
        <v>4793</v>
      </c>
      <c r="O30">
        <f>IFERROR(VLOOKUP(N30,'wideName-Dropdowns'!$E:$F,2,FALSE),"")</f>
        <v>0</v>
      </c>
      <c r="P30" t="s">
        <v>3910</v>
      </c>
      <c r="Q30">
        <f>IFERROR(VLOOKUP(P30,'wideName-Dropdowns'!$G:$H,2,FALSE),"")</f>
        <v>0</v>
      </c>
      <c r="R30" t="s">
        <v>2905</v>
      </c>
      <c r="S30">
        <f>IFERROR(VLOOKUP(R30,'wideName-Dropdowns'!$I:$J,2,FALSE),"")</f>
        <v>0</v>
      </c>
      <c r="T30" t="s">
        <v>2332</v>
      </c>
      <c r="U30">
        <f>IFERROR(VLOOKUP(T30,'wideName-Dropdowns'!$K:$L,2,FALSE),"")</f>
        <v>0</v>
      </c>
      <c r="W30">
        <f>IFERROR(VLOOKUP(V30,'wideName-Dropdowns'!$M:$N,2,FALSE),"")</f>
        <v>0</v>
      </c>
      <c r="X30" t="s">
        <v>1763</v>
      </c>
      <c r="Y30">
        <f>IFERROR(VLOOKUP(X30,'wideName-Dropdowns'!$O:$P,2,FALSE),"")</f>
        <v>0</v>
      </c>
      <c r="Z30" t="s">
        <v>4157</v>
      </c>
      <c r="AA30">
        <f>IFERROR(VLOOKUP(Z30,'wideName-Dropdowns'!$Q:$R,2,FALSE),"")</f>
        <v>0</v>
      </c>
      <c r="AB30" t="s">
        <v>6152</v>
      </c>
      <c r="AC30" t="s">
        <v>4346</v>
      </c>
      <c r="AD30">
        <f>IFERROR(VLOOKUP(AC30,'wideName-Dropdowns'!$S:$T,2,FALSE),"")</f>
        <v>0</v>
      </c>
    </row>
    <row r="31" spans="1:30">
      <c r="A31">
        <f>IF(I31="attributes",H31,IF(I31="measurements",F31,G31))</f>
        <v>0</v>
      </c>
      <c r="B31" t="s">
        <v>6185</v>
      </c>
      <c r="C31">
        <f>LEN(A31)</f>
        <v>0</v>
      </c>
      <c r="D31" t="s">
        <v>6186</v>
      </c>
      <c r="E31" t="s">
        <v>6098</v>
      </c>
      <c r="F31">
        <f>IF(I31="measurements",IF(AE31="",_xlfn.CONCAT(O31,"_",Q31,"_",S31,"_",U31,"_",Y31,"_",AA31,"_",AB31,"_",AD31),_xlfn.CONCAT(O31,"_",Q31,"_",S31,"_",U31,"_",Y31,"_",AA31,"_",AB31,"_",AD31,".odm",AE31)),"NA")</f>
        <v>0</v>
      </c>
      <c r="G31">
        <f>IF(I31="methods",IF(L31="measurement",IF(AE31="",_xlfn.CONCAT(K31,"_",M31,"_",O31,"_",Q31,"_",S31,"_",U31,"_",Y31,"_",AA31,"_",AB31,"_",AD31),_xlfn.CONCAT(K31,"_",M31,"_",O31,"_",Q31,"_",S31,"_",U31,"_",Y31,"_",AA31,"_",AB31,"_",AD31,".odm",AE31)),IF(AE31="",_xlfn.CONCAT(K31,"_",M31,"_",W31,"_",AD31),_xlfn.CONCAT(K31,"_",M31,"_",W31,"_",AD31,".odm",AE31))),"NA")</f>
        <v>0</v>
      </c>
      <c r="H31">
        <f>IF(I31="attributes",IF(AE31="",_xlfn.CONCAT(K31,"_",AD31),_xlfn.CONCAT(K31,"_",AD31,".odm",AE31)),"NA")</f>
        <v>0</v>
      </c>
      <c r="I31" t="s">
        <v>189</v>
      </c>
      <c r="J31" t="s">
        <v>2669</v>
      </c>
      <c r="K31">
        <f>IFERROR(VLOOKUP(J31,'wideName-Dropdowns'!$A:$B,2,FALSE),"")</f>
        <v>0</v>
      </c>
      <c r="M31">
        <f>IFERROR(VLOOKUP(L31,'wideName-Dropdowns'!$C:$D,2,FALSE),"")</f>
        <v>0</v>
      </c>
      <c r="O31">
        <f>IFERROR(VLOOKUP(N31,'wideName-Dropdowns'!$E:$F,2,FALSE),"")</f>
        <v>0</v>
      </c>
      <c r="Q31">
        <f>IFERROR(VLOOKUP(P31,'wideName-Dropdowns'!$G:$H,2,FALSE),"")</f>
        <v>0</v>
      </c>
      <c r="S31">
        <f>IFERROR(VLOOKUP(R31,'wideName-Dropdowns'!$I:$J,2,FALSE),"")</f>
        <v>0</v>
      </c>
      <c r="U31">
        <f>IFERROR(VLOOKUP(T31,'wideName-Dropdowns'!$K:$L,2,FALSE),"")</f>
        <v>0</v>
      </c>
      <c r="W31">
        <f>IFERROR(VLOOKUP(V31,'wideName-Dropdowns'!$M:$N,2,FALSE),"")</f>
        <v>0</v>
      </c>
      <c r="Y31">
        <f>IFERROR(VLOOKUP(X31,'wideName-Dropdowns'!$O:$P,2,FALSE),"")</f>
        <v>0</v>
      </c>
      <c r="AA31">
        <f>IFERROR(VLOOKUP(Z31,'wideName-Dropdowns'!$Q:$R,2,FALSE),"")</f>
        <v>0</v>
      </c>
      <c r="AC31" t="s">
        <v>3781</v>
      </c>
      <c r="AD31">
        <f>IFERROR(VLOOKUP(AC31,'wideName-Dropdowns'!$S:$T,2,FALSE),"")</f>
        <v>0</v>
      </c>
    </row>
    <row r="32" spans="1:30">
      <c r="A32">
        <f>IF(I32="attributes",H32,IF(I32="measurements",F32,G32))</f>
        <v>0</v>
      </c>
      <c r="B32" t="s">
        <v>6188</v>
      </c>
      <c r="C32">
        <f>LEN(A32)</f>
        <v>0</v>
      </c>
      <c r="D32" t="s">
        <v>6189</v>
      </c>
      <c r="E32" t="s">
        <v>6098</v>
      </c>
      <c r="F32">
        <f>IF(I32="measurements",IF(AE32="",_xlfn.CONCAT(O32,"_",Q32,"_",S32,"_",U32,"_",Y32,"_",AA32,"_",AB32,"_",AD32),_xlfn.CONCAT(O32,"_",Q32,"_",S32,"_",U32,"_",Y32,"_",AA32,"_",AB32,"_",AD32,".odm",AE32)),"NA")</f>
        <v>0</v>
      </c>
      <c r="G32">
        <f>IF(I32="methods",IF(L32="measurement",IF(AE32="",_xlfn.CONCAT(K32,"_",M32,"_",O32,"_",Q32,"_",S32,"_",U32,"_",Y32,"_",AA32,"_",AB32,"_",AD32),_xlfn.CONCAT(K32,"_",M32,"_",O32,"_",Q32,"_",S32,"_",U32,"_",Y32,"_",AA32,"_",AB32,"_",AD32,".odm",AE32)),IF(AE32="",_xlfn.CONCAT(K32,"_",M32,"_",W32,"_",AD32),_xlfn.CONCAT(K32,"_",M32,"_",W32,"_",AD32,".odm",AE32))),"NA")</f>
        <v>0</v>
      </c>
      <c r="H32">
        <f>IF(I32="attributes",IF(AE32="",_xlfn.CONCAT(K32,"_",AD32),_xlfn.CONCAT(K32,"_",AD32,".odm",AE32)),"NA")</f>
        <v>0</v>
      </c>
      <c r="I32" t="s">
        <v>189</v>
      </c>
      <c r="J32" t="s">
        <v>914</v>
      </c>
      <c r="K32">
        <f>IFERROR(VLOOKUP(J32,'wideName-Dropdowns'!$A:$B,2,FALSE),"")</f>
        <v>0</v>
      </c>
      <c r="M32">
        <f>IFERROR(VLOOKUP(L32,'wideName-Dropdowns'!$C:$D,2,FALSE),"")</f>
        <v>0</v>
      </c>
      <c r="O32">
        <f>IFERROR(VLOOKUP(N32,'wideName-Dropdowns'!$E:$F,2,FALSE),"")</f>
        <v>0</v>
      </c>
      <c r="Q32">
        <f>IFERROR(VLOOKUP(P32,'wideName-Dropdowns'!$G:$H,2,FALSE),"")</f>
        <v>0</v>
      </c>
      <c r="S32">
        <f>IFERROR(VLOOKUP(R32,'wideName-Dropdowns'!$I:$J,2,FALSE),"")</f>
        <v>0</v>
      </c>
      <c r="U32">
        <f>IFERROR(VLOOKUP(T32,'wideName-Dropdowns'!$K:$L,2,FALSE),"")</f>
        <v>0</v>
      </c>
      <c r="W32">
        <f>IFERROR(VLOOKUP(V32,'wideName-Dropdowns'!$M:$N,2,FALSE),"")</f>
        <v>0</v>
      </c>
      <c r="Y32">
        <f>IFERROR(VLOOKUP(X32,'wideName-Dropdowns'!$O:$P,2,FALSE),"")</f>
        <v>0</v>
      </c>
      <c r="AA32">
        <f>IFERROR(VLOOKUP(Z32,'wideName-Dropdowns'!$Q:$R,2,FALSE),"")</f>
        <v>0</v>
      </c>
      <c r="AC32" t="s">
        <v>3179</v>
      </c>
      <c r="AD32">
        <f>IFERROR(VLOOKUP(AC32,'wideName-Dropdowns'!$S:$T,2,FALSE),"")</f>
        <v>0</v>
      </c>
    </row>
    <row r="33" spans="1:30">
      <c r="A33">
        <f>IF(I33="attributes",H33,IF(I33="measurements",F33,G33))</f>
        <v>0</v>
      </c>
      <c r="B33" t="s">
        <v>6191</v>
      </c>
      <c r="C33">
        <f>LEN(A33)</f>
        <v>0</v>
      </c>
      <c r="D33" t="s">
        <v>6192</v>
      </c>
      <c r="E33" t="s">
        <v>6098</v>
      </c>
      <c r="F33">
        <f>IF(I33="measurements",IF(AE33="",_xlfn.CONCAT(O33,"_",Q33,"_",S33,"_",U33,"_",Y33,"_",AA33,"_",AB33,"_",AD33),_xlfn.CONCAT(O33,"_",Q33,"_",S33,"_",U33,"_",Y33,"_",AA33,"_",AB33,"_",AD33,".odm",AE33)),"NA")</f>
        <v>0</v>
      </c>
      <c r="G33">
        <f>IF(I33="methods",IF(L33="measurement",IF(AE33="",_xlfn.CONCAT(K33,"_",M33,"_",O33,"_",Q33,"_",S33,"_",U33,"_",Y33,"_",AA33,"_",AB33,"_",AD33),_xlfn.CONCAT(K33,"_",M33,"_",O33,"_",Q33,"_",S33,"_",U33,"_",Y33,"_",AA33,"_",AB33,"_",AD33,".odm",AE33)),IF(AE33="",_xlfn.CONCAT(K33,"_",M33,"_",W33,"_",AD33),_xlfn.CONCAT(K33,"_",M33,"_",W33,"_",AD33,".odm",AE33))),"NA")</f>
        <v>0</v>
      </c>
      <c r="H33">
        <f>IF(I33="attributes",IF(AE33="",_xlfn.CONCAT(K33,"_",AD33),_xlfn.CONCAT(K33,"_",AD33,".odm",AE33)),"NA")</f>
        <v>0</v>
      </c>
      <c r="I33" t="s">
        <v>189</v>
      </c>
      <c r="J33" t="s">
        <v>2669</v>
      </c>
      <c r="K33">
        <f>IFERROR(VLOOKUP(J33,'wideName-Dropdowns'!$A:$B,2,FALSE),"")</f>
        <v>0</v>
      </c>
      <c r="M33">
        <f>IFERROR(VLOOKUP(L33,'wideName-Dropdowns'!$C:$D,2,FALSE),"")</f>
        <v>0</v>
      </c>
      <c r="O33">
        <f>IFERROR(VLOOKUP(N33,'wideName-Dropdowns'!$E:$F,2,FALSE),"")</f>
        <v>0</v>
      </c>
      <c r="Q33">
        <f>IFERROR(VLOOKUP(P33,'wideName-Dropdowns'!$G:$H,2,FALSE),"")</f>
        <v>0</v>
      </c>
      <c r="S33">
        <f>IFERROR(VLOOKUP(R33,'wideName-Dropdowns'!$I:$J,2,FALSE),"")</f>
        <v>0</v>
      </c>
      <c r="U33">
        <f>IFERROR(VLOOKUP(T33,'wideName-Dropdowns'!$K:$L,2,FALSE),"")</f>
        <v>0</v>
      </c>
      <c r="W33">
        <f>IFERROR(VLOOKUP(V33,'wideName-Dropdowns'!$M:$N,2,FALSE),"")</f>
        <v>0</v>
      </c>
      <c r="Y33">
        <f>IFERROR(VLOOKUP(X33,'wideName-Dropdowns'!$O:$P,2,FALSE),"")</f>
        <v>0</v>
      </c>
      <c r="AA33">
        <f>IFERROR(VLOOKUP(Z33,'wideName-Dropdowns'!$Q:$R,2,FALSE),"")</f>
        <v>0</v>
      </c>
      <c r="AC33" t="s">
        <v>4678</v>
      </c>
      <c r="AD33">
        <f>IFERROR(VLOOKUP(AC33,'wideName-Dropdowns'!$S:$T,2,FALSE),"")</f>
        <v>0</v>
      </c>
    </row>
    <row r="34" spans="1:30">
      <c r="A34">
        <f>IF(I34="attributes",H34,IF(I34="measurements",F34,G34))</f>
        <v>0</v>
      </c>
      <c r="B34" t="s">
        <v>6194</v>
      </c>
      <c r="C34">
        <f>LEN(A34)</f>
        <v>0</v>
      </c>
      <c r="D34" t="s">
        <v>6195</v>
      </c>
      <c r="E34" t="s">
        <v>6196</v>
      </c>
      <c r="F34">
        <f>IF(I34="measurements",IF(AE34="",_xlfn.CONCAT(O34,"_",Q34,"_",S34,"_",U34,"_",Y34,"_",AA34,"_",AB34,"_",AD34),_xlfn.CONCAT(O34,"_",Q34,"_",S34,"_",U34,"_",Y34,"_",AA34,"_",AB34,"_",AD34,".odm",AE34)),"NA")</f>
        <v>0</v>
      </c>
      <c r="G34">
        <f>IF(I34="methods",IF(L34="measurement",IF(AE34="",_xlfn.CONCAT(K34,"_",M34,"_",O34,"_",Q34,"_",S34,"_",U34,"_",Y34,"_",AA34,"_",AB34,"_",AD34),_xlfn.CONCAT(K34,"_",M34,"_",O34,"_",Q34,"_",S34,"_",U34,"_",Y34,"_",AA34,"_",AB34,"_",AD34,".odm",AE34)),IF(AE34="",_xlfn.CONCAT(K34,"_",M34,"_",W34,"_",AD34),_xlfn.CONCAT(K34,"_",M34,"_",W34,"_",AD34,".odm",AE34))),"NA")</f>
        <v>0</v>
      </c>
      <c r="H34">
        <f>IF(I34="attributes",IF(AE34="",_xlfn.CONCAT(K34,"_",AD34),_xlfn.CONCAT(K34,"_",AD34,".odm",AE34)),"NA")</f>
        <v>0</v>
      </c>
      <c r="I34" t="s">
        <v>189</v>
      </c>
      <c r="J34" t="s">
        <v>2669</v>
      </c>
      <c r="K34">
        <f>IFERROR(VLOOKUP(J34,'wideName-Dropdowns'!$A:$B,2,FALSE),"")</f>
        <v>0</v>
      </c>
      <c r="M34">
        <f>IFERROR(VLOOKUP(L34,'wideName-Dropdowns'!$C:$D,2,FALSE),"")</f>
        <v>0</v>
      </c>
      <c r="O34">
        <f>IFERROR(VLOOKUP(N34,'wideName-Dropdowns'!$E:$F,2,FALSE),"")</f>
        <v>0</v>
      </c>
      <c r="Q34">
        <f>IFERROR(VLOOKUP(P34,'wideName-Dropdowns'!$G:$H,2,FALSE),"")</f>
        <v>0</v>
      </c>
      <c r="S34">
        <f>IFERROR(VLOOKUP(R34,'wideName-Dropdowns'!$I:$J,2,FALSE),"")</f>
        <v>0</v>
      </c>
      <c r="U34">
        <f>IFERROR(VLOOKUP(T34,'wideName-Dropdowns'!$K:$L,2,FALSE),"")</f>
        <v>0</v>
      </c>
      <c r="W34">
        <f>IFERROR(VLOOKUP(V34,'wideName-Dropdowns'!$M:$N,2,FALSE),"")</f>
        <v>0</v>
      </c>
      <c r="Y34">
        <f>IFERROR(VLOOKUP(X34,'wideName-Dropdowns'!$O:$P,2,FALSE),"")</f>
        <v>0</v>
      </c>
      <c r="AA34">
        <f>IFERROR(VLOOKUP(Z34,'wideName-Dropdowns'!$Q:$R,2,FALSE),"")</f>
        <v>0</v>
      </c>
      <c r="AC34" t="s">
        <v>697</v>
      </c>
      <c r="AD34">
        <f>IFERROR(VLOOKUP(AC34,'wideName-Dropdowns'!$S:$T,2,FALSE),"")</f>
        <v>0</v>
      </c>
    </row>
    <row r="35" spans="1:30">
      <c r="A35">
        <f>IF(I35="attributes",H35,IF(I35="measurements",F35,G35))</f>
        <v>0</v>
      </c>
      <c r="B35" t="s">
        <v>6198</v>
      </c>
      <c r="C35">
        <f>LEN(A35)</f>
        <v>0</v>
      </c>
      <c r="D35" t="s">
        <v>6199</v>
      </c>
      <c r="E35" t="s">
        <v>6196</v>
      </c>
      <c r="F35">
        <f>IF(I35="measurements",IF(AE35="",_xlfn.CONCAT(O35,"_",Q35,"_",S35,"_",U35,"_",Y35,"_",AA35,"_",AB35,"_",AD35),_xlfn.CONCAT(O35,"_",Q35,"_",S35,"_",U35,"_",Y35,"_",AA35,"_",AB35,"_",AD35,".odm",AE35)),"NA")</f>
        <v>0</v>
      </c>
      <c r="G35">
        <f>IF(I35="methods",IF(L35="measurement",IF(AE35="",_xlfn.CONCAT(K35,"_",M35,"_",O35,"_",Q35,"_",S35,"_",U35,"_",Y35,"_",AA35,"_",AB35,"_",AD35),_xlfn.CONCAT(K35,"_",M35,"_",O35,"_",Q35,"_",S35,"_",U35,"_",Y35,"_",AA35,"_",AB35,"_",AD35,".odm",AE35)),IF(AE35="",_xlfn.CONCAT(K35,"_",M35,"_",W35,"_",AD35),_xlfn.CONCAT(K35,"_",M35,"_",W35,"_",AD35,".odm",AE35))),"NA")</f>
        <v>0</v>
      </c>
      <c r="H35">
        <f>IF(I35="attributes",IF(AE35="",_xlfn.CONCAT(K35,"_",AD35),_xlfn.CONCAT(K35,"_",AD35,".odm",AE35)),"NA")</f>
        <v>0</v>
      </c>
      <c r="I35" t="s">
        <v>189</v>
      </c>
      <c r="J35" t="s">
        <v>4154</v>
      </c>
      <c r="K35">
        <f>IFERROR(VLOOKUP(J35,'wideName-Dropdowns'!$A:$B,2,FALSE),"")</f>
        <v>0</v>
      </c>
      <c r="M35">
        <f>IFERROR(VLOOKUP(L35,'wideName-Dropdowns'!$C:$D,2,FALSE),"")</f>
        <v>0</v>
      </c>
      <c r="O35">
        <f>IFERROR(VLOOKUP(N35,'wideName-Dropdowns'!$E:$F,2,FALSE),"")</f>
        <v>0</v>
      </c>
      <c r="Q35">
        <f>IFERROR(VLOOKUP(P35,'wideName-Dropdowns'!$G:$H,2,FALSE),"")</f>
        <v>0</v>
      </c>
      <c r="S35">
        <f>IFERROR(VLOOKUP(R35,'wideName-Dropdowns'!$I:$J,2,FALSE),"")</f>
        <v>0</v>
      </c>
      <c r="U35">
        <f>IFERROR(VLOOKUP(T35,'wideName-Dropdowns'!$K:$L,2,FALSE),"")</f>
        <v>0</v>
      </c>
      <c r="W35">
        <f>IFERROR(VLOOKUP(V35,'wideName-Dropdowns'!$M:$N,2,FALSE),"")</f>
        <v>0</v>
      </c>
      <c r="Y35">
        <f>IFERROR(VLOOKUP(X35,'wideName-Dropdowns'!$O:$P,2,FALSE),"")</f>
        <v>0</v>
      </c>
      <c r="AA35">
        <f>IFERROR(VLOOKUP(Z35,'wideName-Dropdowns'!$Q:$R,2,FALSE),"")</f>
        <v>0</v>
      </c>
      <c r="AC35" t="s">
        <v>3185</v>
      </c>
      <c r="AD35">
        <f>IFERROR(VLOOKUP(AC35,'wideName-Dropdowns'!$S:$T,2,FALSE),"")</f>
        <v>0</v>
      </c>
    </row>
    <row r="36" spans="1:30">
      <c r="A36">
        <f>IF(I36="attributes",H36,IF(I36="measurements",F36,G36))</f>
        <v>0</v>
      </c>
      <c r="B36" t="s">
        <v>6201</v>
      </c>
      <c r="C36">
        <f>LEN(A36)</f>
        <v>0</v>
      </c>
      <c r="D36" t="s">
        <v>6202</v>
      </c>
      <c r="E36" t="s">
        <v>6196</v>
      </c>
      <c r="F36">
        <f>IF(I36="measurements",IF(AE36="",_xlfn.CONCAT(O36,"_",Q36,"_",S36,"_",U36,"_",Y36,"_",AA36,"_",AB36,"_",AD36),_xlfn.CONCAT(O36,"_",Q36,"_",S36,"_",U36,"_",Y36,"_",AA36,"_",AB36,"_",AD36,".odm",AE36)),"NA")</f>
        <v>0</v>
      </c>
      <c r="G36">
        <f>IF(I36="methods",IF(L36="measurement",IF(AE36="",_xlfn.CONCAT(K36,"_",M36,"_",O36,"_",Q36,"_",S36,"_",U36,"_",Y36,"_",AA36,"_",AB36,"_",AD36),_xlfn.CONCAT(K36,"_",M36,"_",O36,"_",Q36,"_",S36,"_",U36,"_",Y36,"_",AA36,"_",AB36,"_",AD36,".odm",AE36)),IF(AE36="",_xlfn.CONCAT(K36,"_",M36,"_",W36,"_",AD36),_xlfn.CONCAT(K36,"_",M36,"_",W36,"_",AD36,".odm",AE36))),"NA")</f>
        <v>0</v>
      </c>
      <c r="H36">
        <f>IF(I36="attributes",IF(AE36="",_xlfn.CONCAT(K36,"_",AD36),_xlfn.CONCAT(K36,"_",AD36,".odm",AE36)),"NA")</f>
        <v>0</v>
      </c>
      <c r="I36" t="s">
        <v>189</v>
      </c>
      <c r="J36" t="s">
        <v>3333</v>
      </c>
      <c r="K36">
        <f>IFERROR(VLOOKUP(J36,'wideName-Dropdowns'!$A:$B,2,FALSE),"")</f>
        <v>0</v>
      </c>
      <c r="M36">
        <f>IFERROR(VLOOKUP(L36,'wideName-Dropdowns'!$C:$D,2,FALSE),"")</f>
        <v>0</v>
      </c>
      <c r="O36">
        <f>IFERROR(VLOOKUP(N36,'wideName-Dropdowns'!$E:$F,2,FALSE),"")</f>
        <v>0</v>
      </c>
      <c r="Q36">
        <f>IFERROR(VLOOKUP(P36,'wideName-Dropdowns'!$G:$H,2,FALSE),"")</f>
        <v>0</v>
      </c>
      <c r="S36">
        <f>IFERROR(VLOOKUP(R36,'wideName-Dropdowns'!$I:$J,2,FALSE),"")</f>
        <v>0</v>
      </c>
      <c r="U36">
        <f>IFERROR(VLOOKUP(T36,'wideName-Dropdowns'!$K:$L,2,FALSE),"")</f>
        <v>0</v>
      </c>
      <c r="W36">
        <f>IFERROR(VLOOKUP(V36,'wideName-Dropdowns'!$M:$N,2,FALSE),"")</f>
        <v>0</v>
      </c>
      <c r="Y36">
        <f>IFERROR(VLOOKUP(X36,'wideName-Dropdowns'!$O:$P,2,FALSE),"")</f>
        <v>0</v>
      </c>
      <c r="AA36">
        <f>IFERROR(VLOOKUP(Z36,'wideName-Dropdowns'!$Q:$R,2,FALSE),"")</f>
        <v>0</v>
      </c>
      <c r="AC36" t="s">
        <v>3068</v>
      </c>
      <c r="AD36">
        <f>IFERROR(VLOOKUP(AC36,'wideName-Dropdowns'!$S:$T,2,FALSE),"")</f>
        <v>0</v>
      </c>
    </row>
    <row r="37" spans="1:30">
      <c r="A37">
        <f>IF(I37="attributes",H37,IF(I37="measurements",F37,G37))</f>
        <v>0</v>
      </c>
      <c r="B37" t="s">
        <v>4170</v>
      </c>
      <c r="C37">
        <f>LEN(A37)</f>
        <v>0</v>
      </c>
      <c r="D37" t="s">
        <v>6203</v>
      </c>
      <c r="E37" t="s">
        <v>6196</v>
      </c>
      <c r="F37">
        <f>IF(I37="measurements",IF(AE37="",_xlfn.CONCAT(O37,"_",Q37,"_",S37,"_",U37,"_",Y37,"_",AA37,"_",AB37,"_",AD37),_xlfn.CONCAT(O37,"_",Q37,"_",S37,"_",U37,"_",Y37,"_",AA37,"_",AB37,"_",AD37,".odm",AE37)),"NA")</f>
        <v>0</v>
      </c>
      <c r="G37">
        <f>IF(I37="methods",IF(L37="measurement",IF(AE37="",_xlfn.CONCAT(K37,"_",M37,"_",O37,"_",Q37,"_",S37,"_",U37,"_",Y37,"_",AA37,"_",AB37,"_",AD37),_xlfn.CONCAT(K37,"_",M37,"_",O37,"_",Q37,"_",S37,"_",U37,"_",Y37,"_",AA37,"_",AB37,"_",AD37,".odm",AE37)),IF(AE37="",_xlfn.CONCAT(K37,"_",M37,"_",W37,"_",AD37),_xlfn.CONCAT(K37,"_",M37,"_",W37,"_",AD37,".odm",AE37))),"NA")</f>
        <v>0</v>
      </c>
      <c r="H37">
        <f>IF(I37="attributes",IF(AE37="",_xlfn.CONCAT(K37,"_",AD37),_xlfn.CONCAT(K37,"_",AD37,".odm",AE37)),"NA")</f>
        <v>0</v>
      </c>
      <c r="I37" t="s">
        <v>189</v>
      </c>
      <c r="J37" t="s">
        <v>4154</v>
      </c>
      <c r="K37">
        <f>IFERROR(VLOOKUP(J37,'wideName-Dropdowns'!$A:$B,2,FALSE),"")</f>
        <v>0</v>
      </c>
      <c r="M37">
        <f>IFERROR(VLOOKUP(L37,'wideName-Dropdowns'!$C:$D,2,FALSE),"")</f>
        <v>0</v>
      </c>
      <c r="O37">
        <f>IFERROR(VLOOKUP(N37,'wideName-Dropdowns'!$E:$F,2,FALSE),"")</f>
        <v>0</v>
      </c>
      <c r="Q37">
        <f>IFERROR(VLOOKUP(P37,'wideName-Dropdowns'!$G:$H,2,FALSE),"")</f>
        <v>0</v>
      </c>
      <c r="S37">
        <f>IFERROR(VLOOKUP(R37,'wideName-Dropdowns'!$I:$J,2,FALSE),"")</f>
        <v>0</v>
      </c>
      <c r="U37">
        <f>IFERROR(VLOOKUP(T37,'wideName-Dropdowns'!$K:$L,2,FALSE),"")</f>
        <v>0</v>
      </c>
      <c r="W37">
        <f>IFERROR(VLOOKUP(V37,'wideName-Dropdowns'!$M:$N,2,FALSE),"")</f>
        <v>0</v>
      </c>
      <c r="Y37">
        <f>IFERROR(VLOOKUP(X37,'wideName-Dropdowns'!$O:$P,2,FALSE),"")</f>
        <v>0</v>
      </c>
      <c r="AA37">
        <f>IFERROR(VLOOKUP(Z37,'wideName-Dropdowns'!$Q:$R,2,FALSE),"")</f>
        <v>0</v>
      </c>
      <c r="AC37" t="s">
        <v>4091</v>
      </c>
      <c r="AD37">
        <f>IFERROR(VLOOKUP(AC37,'wideName-Dropdowns'!$S:$T,2,FALSE),"")</f>
        <v>0</v>
      </c>
    </row>
    <row r="38" spans="1:30">
      <c r="A38">
        <f>IF(I38="attributes",H38,IF(I38="measurements",F38,G38))</f>
        <v>0</v>
      </c>
      <c r="B38" t="s">
        <v>6204</v>
      </c>
      <c r="C38">
        <f>LEN(A38)</f>
        <v>0</v>
      </c>
      <c r="D38" t="s">
        <v>6205</v>
      </c>
      <c r="E38" t="s">
        <v>6196</v>
      </c>
      <c r="F38">
        <f>IF(I38="measurements",IF(AE38="",_xlfn.CONCAT(O38,"_",Q38,"_",S38,"_",U38,"_",Y38,"_",AA38,"_",AB38,"_",AD38),_xlfn.CONCAT(O38,"_",Q38,"_",S38,"_",U38,"_",Y38,"_",AA38,"_",AB38,"_",AD38,".odm",AE38)),"NA")</f>
        <v>0</v>
      </c>
      <c r="G38">
        <f>IF(I38="methods",IF(L38="measurement",IF(AE38="",_xlfn.CONCAT(K38,"_",M38,"_",O38,"_",Q38,"_",S38,"_",U38,"_",Y38,"_",AA38,"_",AB38,"_",AD38),_xlfn.CONCAT(K38,"_",M38,"_",O38,"_",Q38,"_",S38,"_",U38,"_",Y38,"_",AA38,"_",AB38,"_",AD38,".odm",AE38)),IF(AE38="",_xlfn.CONCAT(K38,"_",M38,"_",W38,"_",AD38),_xlfn.CONCAT(K38,"_",M38,"_",W38,"_",AD38,".odm",AE38))),"NA")</f>
        <v>0</v>
      </c>
      <c r="H38">
        <f>IF(I38="attributes",IF(AE38="",_xlfn.CONCAT(K38,"_",AD38),_xlfn.CONCAT(K38,"_",AD38,".odm",AE38)),"NA")</f>
        <v>0</v>
      </c>
      <c r="I38" t="s">
        <v>189</v>
      </c>
      <c r="J38" t="s">
        <v>4154</v>
      </c>
      <c r="K38">
        <f>IFERROR(VLOOKUP(J38,'wideName-Dropdowns'!$A:$B,2,FALSE),"")</f>
        <v>0</v>
      </c>
      <c r="M38">
        <f>IFERROR(VLOOKUP(L38,'wideName-Dropdowns'!$C:$D,2,FALSE),"")</f>
        <v>0</v>
      </c>
      <c r="O38">
        <f>IFERROR(VLOOKUP(N38,'wideName-Dropdowns'!$E:$F,2,FALSE),"")</f>
        <v>0</v>
      </c>
      <c r="Q38">
        <f>IFERROR(VLOOKUP(P38,'wideName-Dropdowns'!$G:$H,2,FALSE),"")</f>
        <v>0</v>
      </c>
      <c r="S38">
        <f>IFERROR(VLOOKUP(R38,'wideName-Dropdowns'!$I:$J,2,FALSE),"")</f>
        <v>0</v>
      </c>
      <c r="U38">
        <f>IFERROR(VLOOKUP(T38,'wideName-Dropdowns'!$K:$L,2,FALSE),"")</f>
        <v>0</v>
      </c>
      <c r="W38">
        <f>IFERROR(VLOOKUP(V38,'wideName-Dropdowns'!$M:$N,2,FALSE),"")</f>
        <v>0</v>
      </c>
      <c r="Y38">
        <f>IFERROR(VLOOKUP(X38,'wideName-Dropdowns'!$O:$P,2,FALSE),"")</f>
        <v>0</v>
      </c>
      <c r="AA38">
        <f>IFERROR(VLOOKUP(Z38,'wideName-Dropdowns'!$Q:$R,2,FALSE),"")</f>
        <v>0</v>
      </c>
      <c r="AC38" t="s">
        <v>1804</v>
      </c>
      <c r="AD38">
        <f>IFERROR(VLOOKUP(AC38,'wideName-Dropdowns'!$S:$T,2,FALSE),"")</f>
        <v>0</v>
      </c>
    </row>
    <row r="39" spans="1:30">
      <c r="A39">
        <f>IF(I39="attributes",H39,IF(I39="measurements",F39,G39))</f>
        <v>0</v>
      </c>
      <c r="B39" t="s">
        <v>6207</v>
      </c>
      <c r="C39">
        <f>LEN(A39)</f>
        <v>0</v>
      </c>
      <c r="D39" t="s">
        <v>6208</v>
      </c>
      <c r="E39" t="s">
        <v>6196</v>
      </c>
      <c r="F39">
        <f>IF(I39="measurements",IF(AE39="",_xlfn.CONCAT(O39,"_",Q39,"_",S39,"_",U39,"_",Y39,"_",AA39,"_",AB39,"_",AD39),_xlfn.CONCAT(O39,"_",Q39,"_",S39,"_",U39,"_",Y39,"_",AA39,"_",AB39,"_",AD39,".odm",AE39)),"NA")</f>
        <v>0</v>
      </c>
      <c r="G39">
        <f>IF(I39="methods",IF(L39="measurement",IF(AE39="",_xlfn.CONCAT(K39,"_",M39,"_",O39,"_",Q39,"_",S39,"_",U39,"_",Y39,"_",AA39,"_",AB39,"_",AD39),_xlfn.CONCAT(K39,"_",M39,"_",O39,"_",Q39,"_",S39,"_",U39,"_",Y39,"_",AA39,"_",AB39,"_",AD39,".odm",AE39)),IF(AE39="",_xlfn.CONCAT(K39,"_",M39,"_",W39,"_",AD39),_xlfn.CONCAT(K39,"_",M39,"_",W39,"_",AD39,".odm",AE39))),"NA")</f>
        <v>0</v>
      </c>
      <c r="H39">
        <f>IF(I39="attributes",IF(AE39="",_xlfn.CONCAT(K39,"_",AD39),_xlfn.CONCAT(K39,"_",AD39,".odm",AE39)),"NA")</f>
        <v>0</v>
      </c>
      <c r="I39" t="s">
        <v>189</v>
      </c>
      <c r="J39" t="s">
        <v>4154</v>
      </c>
      <c r="K39">
        <f>IFERROR(VLOOKUP(J39,'wideName-Dropdowns'!$A:$B,2,FALSE),"")</f>
        <v>0</v>
      </c>
      <c r="M39">
        <f>IFERROR(VLOOKUP(L39,'wideName-Dropdowns'!$C:$D,2,FALSE),"")</f>
        <v>0</v>
      </c>
      <c r="O39">
        <f>IFERROR(VLOOKUP(N39,'wideName-Dropdowns'!$E:$F,2,FALSE),"")</f>
        <v>0</v>
      </c>
      <c r="Q39">
        <f>IFERROR(VLOOKUP(P39,'wideName-Dropdowns'!$G:$H,2,FALSE),"")</f>
        <v>0</v>
      </c>
      <c r="S39">
        <f>IFERROR(VLOOKUP(R39,'wideName-Dropdowns'!$I:$J,2,FALSE),"")</f>
        <v>0</v>
      </c>
      <c r="U39">
        <f>IFERROR(VLOOKUP(T39,'wideName-Dropdowns'!$K:$L,2,FALSE),"")</f>
        <v>0</v>
      </c>
      <c r="W39">
        <f>IFERROR(VLOOKUP(V39,'wideName-Dropdowns'!$M:$N,2,FALSE),"")</f>
        <v>0</v>
      </c>
      <c r="Y39">
        <f>IFERROR(VLOOKUP(X39,'wideName-Dropdowns'!$O:$P,2,FALSE),"")</f>
        <v>0</v>
      </c>
      <c r="AA39">
        <f>IFERROR(VLOOKUP(Z39,'wideName-Dropdowns'!$Q:$R,2,FALSE),"")</f>
        <v>0</v>
      </c>
      <c r="AC39" t="s">
        <v>1800</v>
      </c>
      <c r="AD39">
        <f>IFERROR(VLOOKUP(AC39,'wideName-Dropdowns'!$S:$T,2,FALSE),"")</f>
        <v>0</v>
      </c>
    </row>
    <row r="40" spans="1:30">
      <c r="A40">
        <f>IF(I40="attributes",H40,IF(I40="measurements",F40,G40))</f>
        <v>0</v>
      </c>
      <c r="B40" t="s">
        <v>6209</v>
      </c>
      <c r="C40">
        <f>LEN(A40)</f>
        <v>0</v>
      </c>
      <c r="D40" t="s">
        <v>6210</v>
      </c>
      <c r="E40" t="s">
        <v>6196</v>
      </c>
      <c r="F40">
        <f>IF(I40="measurements",IF(AE40="",_xlfn.CONCAT(O40,"_",Q40,"_",S40,"_",U40,"_",Y40,"_",AA40,"_",AB40,"_",AD40),_xlfn.CONCAT(O40,"_",Q40,"_",S40,"_",U40,"_",Y40,"_",AA40,"_",AB40,"_",AD40,".odm",AE40)),"NA")</f>
        <v>0</v>
      </c>
      <c r="G40">
        <f>IF(I40="methods",IF(L40="measurement",IF(AE40="",_xlfn.CONCAT(K40,"_",M40,"_",O40,"_",Q40,"_",S40,"_",U40,"_",Y40,"_",AA40,"_",AB40,"_",AD40),_xlfn.CONCAT(K40,"_",M40,"_",O40,"_",Q40,"_",S40,"_",U40,"_",Y40,"_",AA40,"_",AB40,"_",AD40,".odm",AE40)),IF(AE40="",_xlfn.CONCAT(K40,"_",M40,"_",W40,"_",AD40),_xlfn.CONCAT(K40,"_",M40,"_",W40,"_",AD40,".odm",AE40))),"NA")</f>
        <v>0</v>
      </c>
      <c r="H40">
        <f>IF(I40="attributes",IF(AE40="",_xlfn.CONCAT(K40,"_",AD40),_xlfn.CONCAT(K40,"_",AD40,".odm",AE40)),"NA")</f>
        <v>0</v>
      </c>
      <c r="I40" t="s">
        <v>98</v>
      </c>
      <c r="J40" t="s">
        <v>2669</v>
      </c>
      <c r="K40">
        <f>IFERROR(VLOOKUP(J40,'wideName-Dropdowns'!$A:$B,2,FALSE),"")</f>
        <v>0</v>
      </c>
      <c r="M40">
        <f>IFERROR(VLOOKUP(L40,'wideName-Dropdowns'!$C:$D,2,FALSE),"")</f>
        <v>0</v>
      </c>
      <c r="N40" t="s">
        <v>1990</v>
      </c>
      <c r="O40">
        <f>IFERROR(VLOOKUP(N40,'wideName-Dropdowns'!$E:$F,2,FALSE),"")</f>
        <v>0</v>
      </c>
      <c r="P40" t="s">
        <v>4170</v>
      </c>
      <c r="Q40">
        <f>IFERROR(VLOOKUP(P40,'wideName-Dropdowns'!$G:$H,2,FALSE),"")</f>
        <v>0</v>
      </c>
      <c r="R40" t="s">
        <v>2756</v>
      </c>
      <c r="S40">
        <f>IFERROR(VLOOKUP(R40,'wideName-Dropdowns'!$I:$J,2,FALSE),"")</f>
        <v>0</v>
      </c>
      <c r="T40" t="s">
        <v>3396</v>
      </c>
      <c r="U40">
        <f>IFERROR(VLOOKUP(T40,'wideName-Dropdowns'!$K:$L,2,FALSE),"")</f>
        <v>0</v>
      </c>
      <c r="W40">
        <f>IFERROR(VLOOKUP(V40,'wideName-Dropdowns'!$M:$N,2,FALSE),"")</f>
        <v>0</v>
      </c>
      <c r="X40" t="s">
        <v>6110</v>
      </c>
      <c r="Y40">
        <f>IFERROR(VLOOKUP(X40,'wideName-Dropdowns'!$O:$P,2,FALSE),"")</f>
        <v>0</v>
      </c>
      <c r="Z40" t="s">
        <v>4507</v>
      </c>
      <c r="AA40">
        <f>IFERROR(VLOOKUP(Z40,'wideName-Dropdowns'!$Q:$R,2,FALSE),"")</f>
        <v>0</v>
      </c>
      <c r="AB40" t="s">
        <v>100</v>
      </c>
      <c r="AC40" t="s">
        <v>4346</v>
      </c>
      <c r="AD40">
        <f>IFERROR(VLOOKUP(AC40,'wideName-Dropdowns'!$S:$T,2,FALSE),"")</f>
        <v>0</v>
      </c>
    </row>
    <row r="41" spans="1:30">
      <c r="A41">
        <f>IF(I41="attributes",H41,IF(I41="measurements",F41,G41))</f>
        <v>0</v>
      </c>
      <c r="B41" t="s">
        <v>6212</v>
      </c>
      <c r="C41">
        <f>LEN(A41)</f>
        <v>0</v>
      </c>
      <c r="D41" t="s">
        <v>6213</v>
      </c>
      <c r="E41" t="s">
        <v>6196</v>
      </c>
      <c r="F41">
        <f>IF(I41="measurements",IF(AE41="",_xlfn.CONCAT(O41,"_",Q41,"_",S41,"_",U41,"_",Y41,"_",AA41,"_",AB41,"_",AD41),_xlfn.CONCAT(O41,"_",Q41,"_",S41,"_",U41,"_",Y41,"_",AA41,"_",AB41,"_",AD41,".odm",AE41)),"NA")</f>
        <v>0</v>
      </c>
      <c r="G41">
        <f>IF(I41="methods",IF(L41="measurement",IF(AE41="",_xlfn.CONCAT(K41,"_",M41,"_",O41,"_",Q41,"_",S41,"_",U41,"_",Y41,"_",AA41,"_",AB41,"_",AD41),_xlfn.CONCAT(K41,"_",M41,"_",O41,"_",Q41,"_",S41,"_",U41,"_",Y41,"_",AA41,"_",AB41,"_",AD41,".odm",AE41)),IF(AE41="",_xlfn.CONCAT(K41,"_",M41,"_",W41,"_",AD41),_xlfn.CONCAT(K41,"_",M41,"_",W41,"_",AD41,".odm",AE41))),"NA")</f>
        <v>0</v>
      </c>
      <c r="H41">
        <f>IF(I41="attributes",IF(AE41="",_xlfn.CONCAT(K41,"_",AD41),_xlfn.CONCAT(K41,"_",AD41,".odm",AE41)),"NA")</f>
        <v>0</v>
      </c>
      <c r="I41" t="s">
        <v>189</v>
      </c>
      <c r="J41" t="s">
        <v>3985</v>
      </c>
      <c r="K41">
        <f>IFERROR(VLOOKUP(J41,'wideName-Dropdowns'!$A:$B,2,FALSE),"")</f>
        <v>0</v>
      </c>
      <c r="M41">
        <f>IFERROR(VLOOKUP(L41,'wideName-Dropdowns'!$C:$D,2,FALSE),"")</f>
        <v>0</v>
      </c>
      <c r="O41">
        <f>IFERROR(VLOOKUP(N41,'wideName-Dropdowns'!$E:$F,2,FALSE),"")</f>
        <v>0</v>
      </c>
      <c r="Q41">
        <f>IFERROR(VLOOKUP(P41,'wideName-Dropdowns'!$G:$H,2,FALSE),"")</f>
        <v>0</v>
      </c>
      <c r="S41">
        <f>IFERROR(VLOOKUP(R41,'wideName-Dropdowns'!$I:$J,2,FALSE),"")</f>
        <v>0</v>
      </c>
      <c r="U41">
        <f>IFERROR(VLOOKUP(T41,'wideName-Dropdowns'!$K:$L,2,FALSE),"")</f>
        <v>0</v>
      </c>
      <c r="W41">
        <f>IFERROR(VLOOKUP(V41,'wideName-Dropdowns'!$M:$N,2,FALSE),"")</f>
        <v>0</v>
      </c>
      <c r="Y41">
        <f>IFERROR(VLOOKUP(X41,'wideName-Dropdowns'!$O:$P,2,FALSE),"")</f>
        <v>0</v>
      </c>
      <c r="AA41">
        <f>IFERROR(VLOOKUP(Z41,'wideName-Dropdowns'!$Q:$R,2,FALSE),"")</f>
        <v>0</v>
      </c>
      <c r="AC41" t="s">
        <v>3858</v>
      </c>
      <c r="AD41">
        <f>IFERROR(VLOOKUP(AC41,'wideName-Dropdowns'!$S:$T,2,FALSE),"")</f>
        <v>0</v>
      </c>
    </row>
    <row r="42" spans="1:30">
      <c r="A42">
        <f>IF(I42="attributes",H42,IF(I42="measurements",F42,G42))</f>
        <v>0</v>
      </c>
      <c r="B42" t="s">
        <v>6215</v>
      </c>
      <c r="C42">
        <f>LEN(A42)</f>
        <v>0</v>
      </c>
      <c r="D42" t="s">
        <v>6216</v>
      </c>
      <c r="E42" t="s">
        <v>6196</v>
      </c>
      <c r="F42">
        <f>IF(I42="measurements",IF(AE42="",_xlfn.CONCAT(O42,"_",Q42,"_",S42,"_",U42,"_",Y42,"_",AA42,"_",AB42,"_",AD42),_xlfn.CONCAT(O42,"_",Q42,"_",S42,"_",U42,"_",Y42,"_",AA42,"_",AB42,"_",AD42,".odm",AE42)),"NA")</f>
        <v>0</v>
      </c>
      <c r="G42">
        <f>IF(I42="methods",IF(L42="measurement",IF(AE42="",_xlfn.CONCAT(K42,"_",M42,"_",O42,"_",Q42,"_",S42,"_",U42,"_",Y42,"_",AA42,"_",AB42,"_",AD42),_xlfn.CONCAT(K42,"_",M42,"_",O42,"_",Q42,"_",S42,"_",U42,"_",Y42,"_",AA42,"_",AB42,"_",AD42,".odm",AE42)),IF(AE42="",_xlfn.CONCAT(K42,"_",M42,"_",W42,"_",AD42),_xlfn.CONCAT(K42,"_",M42,"_",W42,"_",AD42,".odm",AE42))),"NA")</f>
        <v>0</v>
      </c>
      <c r="H42">
        <f>IF(I42="attributes",IF(AE42="",_xlfn.CONCAT(K42,"_",AD42),_xlfn.CONCAT(K42,"_",AD42,".odm",AE42)),"NA")</f>
        <v>0</v>
      </c>
      <c r="I42" t="s">
        <v>189</v>
      </c>
      <c r="J42" t="s">
        <v>3985</v>
      </c>
      <c r="K42">
        <f>IFERROR(VLOOKUP(J42,'wideName-Dropdowns'!$A:$B,2,FALSE),"")</f>
        <v>0</v>
      </c>
      <c r="M42">
        <f>IFERROR(VLOOKUP(L42,'wideName-Dropdowns'!$C:$D,2,FALSE),"")</f>
        <v>0</v>
      </c>
      <c r="O42">
        <f>IFERROR(VLOOKUP(N42,'wideName-Dropdowns'!$E:$F,2,FALSE),"")</f>
        <v>0</v>
      </c>
      <c r="Q42">
        <f>IFERROR(VLOOKUP(P42,'wideName-Dropdowns'!$G:$H,2,FALSE),"")</f>
        <v>0</v>
      </c>
      <c r="S42">
        <f>IFERROR(VLOOKUP(R42,'wideName-Dropdowns'!$I:$J,2,FALSE),"")</f>
        <v>0</v>
      </c>
      <c r="U42">
        <f>IFERROR(VLOOKUP(T42,'wideName-Dropdowns'!$K:$L,2,FALSE),"")</f>
        <v>0</v>
      </c>
      <c r="W42">
        <f>IFERROR(VLOOKUP(V42,'wideName-Dropdowns'!$M:$N,2,FALSE),"")</f>
        <v>0</v>
      </c>
      <c r="Y42">
        <f>IFERROR(VLOOKUP(X42,'wideName-Dropdowns'!$O:$P,2,FALSE),"")</f>
        <v>0</v>
      </c>
      <c r="AA42">
        <f>IFERROR(VLOOKUP(Z42,'wideName-Dropdowns'!$Q:$R,2,FALSE),"")</f>
        <v>0</v>
      </c>
      <c r="AC42" t="s">
        <v>940</v>
      </c>
      <c r="AD42">
        <f>IFERROR(VLOOKUP(AC42,'wideName-Dropdowns'!$S:$T,2,FALSE),"")</f>
        <v>0</v>
      </c>
    </row>
    <row r="43" spans="1:30">
      <c r="A43">
        <f>IF(I43="attributes",H43,IF(I43="measurements",F43,G43))</f>
        <v>0</v>
      </c>
      <c r="B43" t="s">
        <v>6218</v>
      </c>
      <c r="C43">
        <f>LEN(A43)</f>
        <v>0</v>
      </c>
      <c r="D43" t="s">
        <v>6219</v>
      </c>
      <c r="E43" t="s">
        <v>6196</v>
      </c>
      <c r="F43">
        <f>IF(I43="measurements",IF(AE43="",_xlfn.CONCAT(O43,"_",Q43,"_",S43,"_",U43,"_",Y43,"_",AA43,"_",AB43,"_",AD43),_xlfn.CONCAT(O43,"_",Q43,"_",S43,"_",U43,"_",Y43,"_",AA43,"_",AB43,"_",AD43,".odm",AE43)),"NA")</f>
        <v>0</v>
      </c>
      <c r="G43">
        <f>IF(I43="methods",IF(L43="measurement",IF(AE43="",_xlfn.CONCAT(K43,"_",M43,"_",O43,"_",Q43,"_",S43,"_",U43,"_",Y43,"_",AA43,"_",AB43,"_",AD43),_xlfn.CONCAT(K43,"_",M43,"_",O43,"_",Q43,"_",S43,"_",U43,"_",Y43,"_",AA43,"_",AB43,"_",AD43,".odm",AE43)),IF(AE43="",_xlfn.CONCAT(K43,"_",M43,"_",W43,"_",AD43),_xlfn.CONCAT(K43,"_",M43,"_",W43,"_",AD43,".odm",AE43))),"NA")</f>
        <v>0</v>
      </c>
      <c r="H43">
        <f>IF(I43="attributes",IF(AE43="",_xlfn.CONCAT(K43,"_",AD43),_xlfn.CONCAT(K43,"_",AD43,".odm",AE43)),"NA")</f>
        <v>0</v>
      </c>
      <c r="I43" t="s">
        <v>189</v>
      </c>
      <c r="J43" t="s">
        <v>3985</v>
      </c>
      <c r="K43">
        <f>IFERROR(VLOOKUP(J43,'wideName-Dropdowns'!$A:$B,2,FALSE),"")</f>
        <v>0</v>
      </c>
      <c r="M43">
        <f>IFERROR(VLOOKUP(L43,'wideName-Dropdowns'!$C:$D,2,FALSE),"")</f>
        <v>0</v>
      </c>
      <c r="O43">
        <f>IFERROR(VLOOKUP(N43,'wideName-Dropdowns'!$E:$F,2,FALSE),"")</f>
        <v>0</v>
      </c>
      <c r="Q43">
        <f>IFERROR(VLOOKUP(P43,'wideName-Dropdowns'!$G:$H,2,FALSE),"")</f>
        <v>0</v>
      </c>
      <c r="S43">
        <f>IFERROR(VLOOKUP(R43,'wideName-Dropdowns'!$I:$J,2,FALSE),"")</f>
        <v>0</v>
      </c>
      <c r="U43">
        <f>IFERROR(VLOOKUP(T43,'wideName-Dropdowns'!$K:$L,2,FALSE),"")</f>
        <v>0</v>
      </c>
      <c r="W43">
        <f>IFERROR(VLOOKUP(V43,'wideName-Dropdowns'!$M:$N,2,FALSE),"")</f>
        <v>0</v>
      </c>
      <c r="Y43">
        <f>IFERROR(VLOOKUP(X43,'wideName-Dropdowns'!$O:$P,2,FALSE),"")</f>
        <v>0</v>
      </c>
      <c r="AA43">
        <f>IFERROR(VLOOKUP(Z43,'wideName-Dropdowns'!$Q:$R,2,FALSE),"")</f>
        <v>0</v>
      </c>
      <c r="AC43" t="s">
        <v>968</v>
      </c>
      <c r="AD43">
        <f>IFERROR(VLOOKUP(AC43,'wideName-Dropdowns'!$S:$T,2,FALSE),"")</f>
        <v>0</v>
      </c>
    </row>
    <row r="44" spans="1:30">
      <c r="A44">
        <f>IF(I44="attributes",H44,IF(I44="measurements",F44,G44))</f>
        <v>0</v>
      </c>
      <c r="B44" t="s">
        <v>6221</v>
      </c>
      <c r="C44">
        <f>LEN(A44)</f>
        <v>0</v>
      </c>
      <c r="D44" t="s">
        <v>6222</v>
      </c>
      <c r="E44" t="s">
        <v>6196</v>
      </c>
      <c r="F44">
        <f>IF(I44="measurements",IF(AE44="",_xlfn.CONCAT(O44,"_",Q44,"_",S44,"_",U44,"_",Y44,"_",AA44,"_",AB44,"_",AD44),_xlfn.CONCAT(O44,"_",Q44,"_",S44,"_",U44,"_",Y44,"_",AA44,"_",AB44,"_",AD44,".odm",AE44)),"NA")</f>
        <v>0</v>
      </c>
      <c r="G44">
        <f>IF(I44="methods",IF(L44="measurement",IF(AE44="",_xlfn.CONCAT(K44,"_",M44,"_",O44,"_",Q44,"_",S44,"_",U44,"_",Y44,"_",AA44,"_",AB44,"_",AD44),_xlfn.CONCAT(K44,"_",M44,"_",O44,"_",Q44,"_",S44,"_",U44,"_",Y44,"_",AA44,"_",AB44,"_",AD44,".odm",AE44)),IF(AE44="",_xlfn.CONCAT(K44,"_",M44,"_",W44,"_",AD44),_xlfn.CONCAT(K44,"_",M44,"_",W44,"_",AD44,".odm",AE44))),"NA")</f>
        <v>0</v>
      </c>
      <c r="H44">
        <f>IF(I44="attributes",IF(AE44="",_xlfn.CONCAT(K44,"_",AD44),_xlfn.CONCAT(K44,"_",AD44,".odm",AE44)),"NA")</f>
        <v>0</v>
      </c>
      <c r="I44" t="s">
        <v>189</v>
      </c>
      <c r="J44" t="s">
        <v>3985</v>
      </c>
      <c r="K44">
        <f>IFERROR(VLOOKUP(J44,'wideName-Dropdowns'!$A:$B,2,FALSE),"")</f>
        <v>0</v>
      </c>
      <c r="M44">
        <f>IFERROR(VLOOKUP(L44,'wideName-Dropdowns'!$C:$D,2,FALSE),"")</f>
        <v>0</v>
      </c>
      <c r="O44">
        <f>IFERROR(VLOOKUP(N44,'wideName-Dropdowns'!$E:$F,2,FALSE),"")</f>
        <v>0</v>
      </c>
      <c r="Q44">
        <f>IFERROR(VLOOKUP(P44,'wideName-Dropdowns'!$G:$H,2,FALSE),"")</f>
        <v>0</v>
      </c>
      <c r="S44">
        <f>IFERROR(VLOOKUP(R44,'wideName-Dropdowns'!$I:$J,2,FALSE),"")</f>
        <v>0</v>
      </c>
      <c r="U44">
        <f>IFERROR(VLOOKUP(T44,'wideName-Dropdowns'!$K:$L,2,FALSE),"")</f>
        <v>0</v>
      </c>
      <c r="W44">
        <f>IFERROR(VLOOKUP(V44,'wideName-Dropdowns'!$M:$N,2,FALSE),"")</f>
        <v>0</v>
      </c>
      <c r="Y44">
        <f>IFERROR(VLOOKUP(X44,'wideName-Dropdowns'!$O:$P,2,FALSE),"")</f>
        <v>0</v>
      </c>
      <c r="AA44">
        <f>IFERROR(VLOOKUP(Z44,'wideName-Dropdowns'!$Q:$R,2,FALSE),"")</f>
        <v>0</v>
      </c>
      <c r="AC44" t="s">
        <v>964</v>
      </c>
      <c r="AD44">
        <f>IFERROR(VLOOKUP(AC44,'wideName-Dropdowns'!$S:$T,2,FALSE),"")</f>
        <v>0</v>
      </c>
    </row>
    <row r="45" spans="1:30">
      <c r="A45">
        <f>IF(I45="attributes",H45,IF(I45="measurements",F45,G45))</f>
        <v>0</v>
      </c>
      <c r="B45" t="s">
        <v>6224</v>
      </c>
      <c r="C45">
        <f>LEN(A45)</f>
        <v>0</v>
      </c>
      <c r="D45" t="s">
        <v>6225</v>
      </c>
      <c r="E45" t="s">
        <v>6196</v>
      </c>
      <c r="F45">
        <f>IF(I45="measurements",IF(AE45="",_xlfn.CONCAT(O45,"_",Q45,"_",S45,"_",U45,"_",Y45,"_",AA45,"_",AB45,"_",AD45),_xlfn.CONCAT(O45,"_",Q45,"_",S45,"_",U45,"_",Y45,"_",AA45,"_",AB45,"_",AD45,".odm",AE45)),"NA")</f>
        <v>0</v>
      </c>
      <c r="G45">
        <f>IF(I45="methods",IF(L45="measurement",IF(AE45="",_xlfn.CONCAT(K45,"_",M45,"_",O45,"_",Q45,"_",S45,"_",U45,"_",Y45,"_",AA45,"_",AB45,"_",AD45),_xlfn.CONCAT(K45,"_",M45,"_",O45,"_",Q45,"_",S45,"_",U45,"_",Y45,"_",AA45,"_",AB45,"_",AD45,".odm",AE45)),IF(AE45="",_xlfn.CONCAT(K45,"_",M45,"_",W45,"_",AD45),_xlfn.CONCAT(K45,"_",M45,"_",W45,"_",AD45,".odm",AE45))),"NA")</f>
        <v>0</v>
      </c>
      <c r="H45">
        <f>IF(I45="attributes",IF(AE45="",_xlfn.CONCAT(K45,"_",AD45),_xlfn.CONCAT(K45,"_",AD45,".odm",AE45)),"NA")</f>
        <v>0</v>
      </c>
      <c r="I45" t="s">
        <v>189</v>
      </c>
      <c r="J45" t="s">
        <v>3985</v>
      </c>
      <c r="K45">
        <f>IFERROR(VLOOKUP(J45,'wideName-Dropdowns'!$A:$B,2,FALSE),"")</f>
        <v>0</v>
      </c>
      <c r="M45">
        <f>IFERROR(VLOOKUP(L45,'wideName-Dropdowns'!$C:$D,2,FALSE),"")</f>
        <v>0</v>
      </c>
      <c r="O45">
        <f>IFERROR(VLOOKUP(N45,'wideName-Dropdowns'!$E:$F,2,FALSE),"")</f>
        <v>0</v>
      </c>
      <c r="Q45">
        <f>IFERROR(VLOOKUP(P45,'wideName-Dropdowns'!$G:$H,2,FALSE),"")</f>
        <v>0</v>
      </c>
      <c r="S45">
        <f>IFERROR(VLOOKUP(R45,'wideName-Dropdowns'!$I:$J,2,FALSE),"")</f>
        <v>0</v>
      </c>
      <c r="U45">
        <f>IFERROR(VLOOKUP(T45,'wideName-Dropdowns'!$K:$L,2,FALSE),"")</f>
        <v>0</v>
      </c>
      <c r="W45">
        <f>IFERROR(VLOOKUP(V45,'wideName-Dropdowns'!$M:$N,2,FALSE),"")</f>
        <v>0</v>
      </c>
      <c r="Y45">
        <f>IFERROR(VLOOKUP(X45,'wideName-Dropdowns'!$O:$P,2,FALSE),"")</f>
        <v>0</v>
      </c>
      <c r="AA45">
        <f>IFERROR(VLOOKUP(Z45,'wideName-Dropdowns'!$Q:$R,2,FALSE),"")</f>
        <v>0</v>
      </c>
      <c r="AC45" t="s">
        <v>956</v>
      </c>
      <c r="AD45">
        <f>IFERROR(VLOOKUP(AC45,'wideName-Dropdowns'!$S:$T,2,FALSE),"")</f>
        <v>0</v>
      </c>
    </row>
    <row r="46" spans="1:30">
      <c r="A46">
        <f>IF(I46="attributes",H46,IF(I46="measurements",F46,G46))</f>
        <v>0</v>
      </c>
      <c r="B46" t="s">
        <v>3375</v>
      </c>
      <c r="C46">
        <f>LEN(A46)</f>
        <v>0</v>
      </c>
      <c r="D46" t="s">
        <v>6227</v>
      </c>
      <c r="E46" t="s">
        <v>6196</v>
      </c>
      <c r="F46">
        <f>IF(I46="measurements",IF(AE46="",_xlfn.CONCAT(O46,"_",Q46,"_",S46,"_",U46,"_",Y46,"_",AA46,"_",AB46,"_",AD46),_xlfn.CONCAT(O46,"_",Q46,"_",S46,"_",U46,"_",Y46,"_",AA46,"_",AB46,"_",AD46,".odm",AE46)),"NA")</f>
        <v>0</v>
      </c>
      <c r="G46">
        <f>IF(I46="methods",IF(L46="measurement",IF(AE46="",_xlfn.CONCAT(K46,"_",M46,"_",O46,"_",Q46,"_",S46,"_",U46,"_",Y46,"_",AA46,"_",AB46,"_",AD46),_xlfn.CONCAT(K46,"_",M46,"_",O46,"_",Q46,"_",S46,"_",U46,"_",Y46,"_",AA46,"_",AB46,"_",AD46,".odm",AE46)),IF(AE46="",_xlfn.CONCAT(K46,"_",M46,"_",W46,"_",AD46),_xlfn.CONCAT(K46,"_",M46,"_",W46,"_",AD46,".odm",AE46))),"NA")</f>
        <v>0</v>
      </c>
      <c r="H46">
        <f>IF(I46="attributes",IF(AE46="",_xlfn.CONCAT(K46,"_",AD46),_xlfn.CONCAT(K46,"_",AD46,".odm",AE46)),"NA")</f>
        <v>0</v>
      </c>
      <c r="I46" t="s">
        <v>189</v>
      </c>
      <c r="J46" t="s">
        <v>3985</v>
      </c>
      <c r="K46">
        <f>IFERROR(VLOOKUP(J46,'wideName-Dropdowns'!$A:$B,2,FALSE),"")</f>
        <v>0</v>
      </c>
      <c r="M46">
        <f>IFERROR(VLOOKUP(L46,'wideName-Dropdowns'!$C:$D,2,FALSE),"")</f>
        <v>0</v>
      </c>
      <c r="O46">
        <f>IFERROR(VLOOKUP(N46,'wideName-Dropdowns'!$E:$F,2,FALSE),"")</f>
        <v>0</v>
      </c>
      <c r="Q46">
        <f>IFERROR(VLOOKUP(P46,'wideName-Dropdowns'!$G:$H,2,FALSE),"")</f>
        <v>0</v>
      </c>
      <c r="S46">
        <f>IFERROR(VLOOKUP(R46,'wideName-Dropdowns'!$I:$J,2,FALSE),"")</f>
        <v>0</v>
      </c>
      <c r="U46">
        <f>IFERROR(VLOOKUP(T46,'wideName-Dropdowns'!$K:$L,2,FALSE),"")</f>
        <v>0</v>
      </c>
      <c r="W46">
        <f>IFERROR(VLOOKUP(V46,'wideName-Dropdowns'!$M:$N,2,FALSE),"")</f>
        <v>0</v>
      </c>
      <c r="Y46">
        <f>IFERROR(VLOOKUP(X46,'wideName-Dropdowns'!$O:$P,2,FALSE),"")</f>
        <v>0</v>
      </c>
      <c r="AA46">
        <f>IFERROR(VLOOKUP(Z46,'wideName-Dropdowns'!$Q:$R,2,FALSE),"")</f>
        <v>0</v>
      </c>
      <c r="AC46" t="s">
        <v>3375</v>
      </c>
      <c r="AD46">
        <f>IFERROR(VLOOKUP(AC46,'wideName-Dropdowns'!$S:$T,2,FALSE),"")</f>
        <v>0</v>
      </c>
    </row>
    <row r="47" spans="1:30">
      <c r="A47">
        <f>IF(I47="attributes",H47,IF(I47="measurements",F47,G47))</f>
        <v>0</v>
      </c>
      <c r="B47" t="s">
        <v>6124</v>
      </c>
      <c r="C47">
        <f>LEN(A47)</f>
        <v>0</v>
      </c>
      <c r="D47" t="s">
        <v>6228</v>
      </c>
      <c r="E47" t="s">
        <v>6196</v>
      </c>
      <c r="F47">
        <f>IF(I47="measurements",IF(AE47="",_xlfn.CONCAT(O47,"_",Q47,"_",S47,"_",U47,"_",Y47,"_",AA47,"_",AB47,"_",AD47),_xlfn.CONCAT(O47,"_",Q47,"_",S47,"_",U47,"_",Y47,"_",AA47,"_",AB47,"_",AD47,".odm",AE47)),"NA")</f>
        <v>0</v>
      </c>
      <c r="G47">
        <f>IF(I47="methods",IF(L47="measurement",IF(AE47="",_xlfn.CONCAT(K47,"_",M47,"_",O47,"_",Q47,"_",S47,"_",U47,"_",Y47,"_",AA47,"_",AB47,"_",AD47),_xlfn.CONCAT(K47,"_",M47,"_",O47,"_",Q47,"_",S47,"_",U47,"_",Y47,"_",AA47,"_",AB47,"_",AD47,".odm",AE47)),IF(AE47="",_xlfn.CONCAT(K47,"_",M47,"_",W47,"_",AD47),_xlfn.CONCAT(K47,"_",M47,"_",W47,"_",AD47,".odm",AE47))),"NA")</f>
        <v>0</v>
      </c>
      <c r="H47">
        <f>IF(I47="attributes",IF(AE47="",_xlfn.CONCAT(K47,"_",AD47),_xlfn.CONCAT(K47,"_",AD47,".odm",AE47)),"NA")</f>
        <v>0</v>
      </c>
      <c r="I47" t="s">
        <v>189</v>
      </c>
      <c r="J47" t="s">
        <v>2669</v>
      </c>
      <c r="K47">
        <f>IFERROR(VLOOKUP(J47,'wideName-Dropdowns'!$A:$B,2,FALSE),"")</f>
        <v>0</v>
      </c>
      <c r="M47">
        <f>IFERROR(VLOOKUP(L47,'wideName-Dropdowns'!$C:$D,2,FALSE),"")</f>
        <v>0</v>
      </c>
      <c r="O47">
        <f>IFERROR(VLOOKUP(N47,'wideName-Dropdowns'!$E:$F,2,FALSE),"")</f>
        <v>0</v>
      </c>
      <c r="Q47">
        <f>IFERROR(VLOOKUP(P47,'wideName-Dropdowns'!$G:$H,2,FALSE),"")</f>
        <v>0</v>
      </c>
      <c r="S47">
        <f>IFERROR(VLOOKUP(R47,'wideName-Dropdowns'!$I:$J,2,FALSE),"")</f>
        <v>0</v>
      </c>
      <c r="U47">
        <f>IFERROR(VLOOKUP(T47,'wideName-Dropdowns'!$K:$L,2,FALSE),"")</f>
        <v>0</v>
      </c>
      <c r="W47">
        <f>IFERROR(VLOOKUP(V47,'wideName-Dropdowns'!$M:$N,2,FALSE),"")</f>
        <v>0</v>
      </c>
      <c r="Y47">
        <f>IFERROR(VLOOKUP(X47,'wideName-Dropdowns'!$O:$P,2,FALSE),"")</f>
        <v>0</v>
      </c>
      <c r="AA47">
        <f>IFERROR(VLOOKUP(Z47,'wideName-Dropdowns'!$Q:$R,2,FALSE),"")</f>
        <v>0</v>
      </c>
      <c r="AC47" t="s">
        <v>262</v>
      </c>
      <c r="AD47">
        <f>IFERROR(VLOOKUP(AC47,'wideName-Dropdowns'!$S:$T,2,FALSE),"")</f>
        <v>0</v>
      </c>
    </row>
    <row r="48" spans="1:30">
      <c r="A48">
        <f>IF(I48="attributes",H48,IF(I48="measurements",F48,G48))</f>
        <v>0</v>
      </c>
      <c r="B48" t="s">
        <v>6127</v>
      </c>
      <c r="C48">
        <f>LEN(A48)</f>
        <v>0</v>
      </c>
      <c r="D48" t="s">
        <v>6229</v>
      </c>
      <c r="E48" t="s">
        <v>6196</v>
      </c>
      <c r="F48">
        <f>IF(I48="measurements",IF(AE48="",_xlfn.CONCAT(O48,"_",Q48,"_",S48,"_",U48,"_",Y48,"_",AA48,"_",AB48,"_",AD48),_xlfn.CONCAT(O48,"_",Q48,"_",S48,"_",U48,"_",Y48,"_",AA48,"_",AB48,"_",AD48,".odm",AE48)),"NA")</f>
        <v>0</v>
      </c>
      <c r="G48">
        <f>IF(I48="methods",IF(L48="measurement",IF(AE48="",_xlfn.CONCAT(K48,"_",M48,"_",O48,"_",Q48,"_",S48,"_",U48,"_",Y48,"_",AA48,"_",AB48,"_",AD48),_xlfn.CONCAT(K48,"_",M48,"_",O48,"_",Q48,"_",S48,"_",U48,"_",Y48,"_",AA48,"_",AB48,"_",AD48,".odm",AE48)),IF(AE48="",_xlfn.CONCAT(K48,"_",M48,"_",W48,"_",AD48),_xlfn.CONCAT(K48,"_",M48,"_",W48,"_",AD48,".odm",AE48))),"NA")</f>
        <v>0</v>
      </c>
      <c r="H48">
        <f>IF(I48="attributes",IF(AE48="",_xlfn.CONCAT(K48,"_",AD48),_xlfn.CONCAT(K48,"_",AD48,".odm",AE48)),"NA")</f>
        <v>0</v>
      </c>
      <c r="I48" t="s">
        <v>189</v>
      </c>
      <c r="J48" t="s">
        <v>2669</v>
      </c>
      <c r="K48">
        <f>IFERROR(VLOOKUP(J48,'wideName-Dropdowns'!$A:$B,2,FALSE),"")</f>
        <v>0</v>
      </c>
      <c r="M48">
        <f>IFERROR(VLOOKUP(L48,'wideName-Dropdowns'!$C:$D,2,FALSE),"")</f>
        <v>0</v>
      </c>
      <c r="O48">
        <f>IFERROR(VLOOKUP(N48,'wideName-Dropdowns'!$E:$F,2,FALSE),"")</f>
        <v>0</v>
      </c>
      <c r="Q48">
        <f>IFERROR(VLOOKUP(P48,'wideName-Dropdowns'!$G:$H,2,FALSE),"")</f>
        <v>0</v>
      </c>
      <c r="S48">
        <f>IFERROR(VLOOKUP(R48,'wideName-Dropdowns'!$I:$J,2,FALSE),"")</f>
        <v>0</v>
      </c>
      <c r="U48">
        <f>IFERROR(VLOOKUP(T48,'wideName-Dropdowns'!$K:$L,2,FALSE),"")</f>
        <v>0</v>
      </c>
      <c r="W48">
        <f>IFERROR(VLOOKUP(V48,'wideName-Dropdowns'!$M:$N,2,FALSE),"")</f>
        <v>0</v>
      </c>
      <c r="Y48">
        <f>IFERROR(VLOOKUP(X48,'wideName-Dropdowns'!$O:$P,2,FALSE),"")</f>
        <v>0</v>
      </c>
      <c r="AA48">
        <f>IFERROR(VLOOKUP(Z48,'wideName-Dropdowns'!$Q:$R,2,FALSE),"")</f>
        <v>0</v>
      </c>
      <c r="AC48" t="s">
        <v>256</v>
      </c>
      <c r="AD48">
        <f>IFERROR(VLOOKUP(AC48,'wideName-Dropdowns'!$S:$T,2,FALSE),"")</f>
        <v>0</v>
      </c>
    </row>
    <row r="49" spans="1:30">
      <c r="A49">
        <f>IF(I49="attributes",H49,IF(I49="measurements",F49,G49))</f>
        <v>0</v>
      </c>
      <c r="B49" t="s">
        <v>1700</v>
      </c>
      <c r="C49">
        <f>LEN(A49)</f>
        <v>0</v>
      </c>
      <c r="D49" t="s">
        <v>6130</v>
      </c>
      <c r="E49" t="s">
        <v>6196</v>
      </c>
      <c r="F49">
        <f>IF(I49="measurements",IF(AE49="",_xlfn.CONCAT(O49,"_",Q49,"_",S49,"_",U49,"_",Y49,"_",AA49,"_",AB49,"_",AD49),_xlfn.CONCAT(O49,"_",Q49,"_",S49,"_",U49,"_",Y49,"_",AA49,"_",AB49,"_",AD49,".odm",AE49)),"NA")</f>
        <v>0</v>
      </c>
      <c r="G49">
        <f>IF(I49="methods",IF(L49="measurement",IF(AE49="",_xlfn.CONCAT(K49,"_",M49,"_",O49,"_",Q49,"_",S49,"_",U49,"_",Y49,"_",AA49,"_",AB49,"_",AD49),_xlfn.CONCAT(K49,"_",M49,"_",O49,"_",Q49,"_",S49,"_",U49,"_",Y49,"_",AA49,"_",AB49,"_",AD49,".odm",AE49)),IF(AE49="",_xlfn.CONCAT(K49,"_",M49,"_",W49,"_",AD49),_xlfn.CONCAT(K49,"_",M49,"_",W49,"_",AD49,".odm",AE49))),"NA")</f>
        <v>0</v>
      </c>
      <c r="H49">
        <f>IF(I49="attributes",IF(AE49="",_xlfn.CONCAT(K49,"_",AD49),_xlfn.CONCAT(K49,"_",AD49,".odm",AE49)),"NA")</f>
        <v>0</v>
      </c>
      <c r="I49" t="s">
        <v>189</v>
      </c>
      <c r="J49" t="s">
        <v>2669</v>
      </c>
      <c r="K49">
        <f>IFERROR(VLOOKUP(J49,'wideName-Dropdowns'!$A:$B,2,FALSE),"")</f>
        <v>0</v>
      </c>
      <c r="M49">
        <f>IFERROR(VLOOKUP(L49,'wideName-Dropdowns'!$C:$D,2,FALSE),"")</f>
        <v>0</v>
      </c>
      <c r="O49">
        <f>IFERROR(VLOOKUP(N49,'wideName-Dropdowns'!$E:$F,2,FALSE),"")</f>
        <v>0</v>
      </c>
      <c r="Q49">
        <f>IFERROR(VLOOKUP(P49,'wideName-Dropdowns'!$G:$H,2,FALSE),"")</f>
        <v>0</v>
      </c>
      <c r="S49">
        <f>IFERROR(VLOOKUP(R49,'wideName-Dropdowns'!$I:$J,2,FALSE),"")</f>
        <v>0</v>
      </c>
      <c r="U49">
        <f>IFERROR(VLOOKUP(T49,'wideName-Dropdowns'!$K:$L,2,FALSE),"")</f>
        <v>0</v>
      </c>
      <c r="W49">
        <f>IFERROR(VLOOKUP(V49,'wideName-Dropdowns'!$M:$N,2,FALSE),"")</f>
        <v>0</v>
      </c>
      <c r="Y49">
        <f>IFERROR(VLOOKUP(X49,'wideName-Dropdowns'!$O:$P,2,FALSE),"")</f>
        <v>0</v>
      </c>
      <c r="AA49">
        <f>IFERROR(VLOOKUP(Z49,'wideName-Dropdowns'!$Q:$R,2,FALSE),"")</f>
        <v>0</v>
      </c>
      <c r="AC49" t="s">
        <v>1700</v>
      </c>
      <c r="AD49">
        <f>IFERROR(VLOOKUP(AC49,'wideName-Dropdowns'!$S:$T,2,FALSE),"")</f>
        <v>0</v>
      </c>
    </row>
    <row r="50" spans="1:30">
      <c r="A50">
        <f>IF(I50="attributes",H50,IF(I50="measurements",F50,G50))</f>
        <v>0</v>
      </c>
      <c r="B50" t="s">
        <v>6132</v>
      </c>
      <c r="C50">
        <f>LEN(A50)</f>
        <v>0</v>
      </c>
      <c r="D50" t="s">
        <v>6231</v>
      </c>
      <c r="E50" t="s">
        <v>6196</v>
      </c>
      <c r="F50">
        <f>IF(I50="measurements",IF(AE50="",_xlfn.CONCAT(O50,"_",Q50,"_",S50,"_",U50,"_",Y50,"_",AA50,"_",AB50,"_",AD50),_xlfn.CONCAT(O50,"_",Q50,"_",S50,"_",U50,"_",Y50,"_",AA50,"_",AB50,"_",AD50,".odm",AE50)),"NA")</f>
        <v>0</v>
      </c>
      <c r="G50">
        <f>IF(I50="methods",IF(L50="measurement",IF(AE50="",_xlfn.CONCAT(K50,"_",M50,"_",O50,"_",Q50,"_",S50,"_",U50,"_",Y50,"_",AA50,"_",AB50,"_",AD50),_xlfn.CONCAT(K50,"_",M50,"_",O50,"_",Q50,"_",S50,"_",U50,"_",Y50,"_",AA50,"_",AB50,"_",AD50,".odm",AE50)),IF(AE50="",_xlfn.CONCAT(K50,"_",M50,"_",W50,"_",AD50),_xlfn.CONCAT(K50,"_",M50,"_",W50,"_",AD50,".odm",AE50))),"NA")</f>
        <v>0</v>
      </c>
      <c r="H50">
        <f>IF(I50="attributes",IF(AE50="",_xlfn.CONCAT(K50,"_",AD50),_xlfn.CONCAT(K50,"_",AD50,".odm",AE50)),"NA")</f>
        <v>0</v>
      </c>
      <c r="I50" t="s">
        <v>189</v>
      </c>
      <c r="J50" t="s">
        <v>3985</v>
      </c>
      <c r="K50">
        <f>IFERROR(VLOOKUP(J50,'wideName-Dropdowns'!$A:$B,2,FALSE),"")</f>
        <v>0</v>
      </c>
      <c r="M50">
        <f>IFERROR(VLOOKUP(L50,'wideName-Dropdowns'!$C:$D,2,FALSE),"")</f>
        <v>0</v>
      </c>
      <c r="O50">
        <f>IFERROR(VLOOKUP(N50,'wideName-Dropdowns'!$E:$F,2,FALSE),"")</f>
        <v>0</v>
      </c>
      <c r="Q50">
        <f>IFERROR(VLOOKUP(P50,'wideName-Dropdowns'!$G:$H,2,FALSE),"")</f>
        <v>0</v>
      </c>
      <c r="S50">
        <f>IFERROR(VLOOKUP(R50,'wideName-Dropdowns'!$I:$J,2,FALSE),"")</f>
        <v>0</v>
      </c>
      <c r="U50">
        <f>IFERROR(VLOOKUP(T50,'wideName-Dropdowns'!$K:$L,2,FALSE),"")</f>
        <v>0</v>
      </c>
      <c r="W50">
        <f>IFERROR(VLOOKUP(V50,'wideName-Dropdowns'!$M:$N,2,FALSE),"")</f>
        <v>0</v>
      </c>
      <c r="Y50">
        <f>IFERROR(VLOOKUP(X50,'wideName-Dropdowns'!$O:$P,2,FALSE),"")</f>
        <v>0</v>
      </c>
      <c r="AA50">
        <f>IFERROR(VLOOKUP(Z50,'wideName-Dropdowns'!$Q:$R,2,FALSE),"")</f>
        <v>0</v>
      </c>
      <c r="AC50" t="s">
        <v>3918</v>
      </c>
      <c r="AD50">
        <f>IFERROR(VLOOKUP(AC50,'wideName-Dropdowns'!$S:$T,2,FALSE),"")</f>
        <v>0</v>
      </c>
    </row>
    <row r="51" spans="1:30">
      <c r="A51">
        <f>IF(I51="attributes",H51,IF(I51="measurements",F51,G51))</f>
        <v>0</v>
      </c>
      <c r="B51" t="s">
        <v>6233</v>
      </c>
      <c r="C51">
        <f>LEN(A51)</f>
        <v>0</v>
      </c>
      <c r="D51" t="s">
        <v>6234</v>
      </c>
      <c r="E51" t="s">
        <v>6196</v>
      </c>
      <c r="F51">
        <f>IF(I51="measurements",IF(AE51="",_xlfn.CONCAT(O51,"_",Q51,"_",S51,"_",U51,"_",Y51,"_",AA51,"_",AB51,"_",AD51),_xlfn.CONCAT(O51,"_",Q51,"_",S51,"_",U51,"_",Y51,"_",AA51,"_",AB51,"_",AD51,".odm",AE51)),"NA")</f>
        <v>0</v>
      </c>
      <c r="G51">
        <f>IF(I51="methods",IF(L51="measurement",IF(AE51="",_xlfn.CONCAT(K51,"_",M51,"_",O51,"_",Q51,"_",S51,"_",U51,"_",Y51,"_",AA51,"_",AB51,"_",AD51),_xlfn.CONCAT(K51,"_",M51,"_",O51,"_",Q51,"_",S51,"_",U51,"_",Y51,"_",AA51,"_",AB51,"_",AD51,".odm",AE51)),IF(AE51="",_xlfn.CONCAT(K51,"_",M51,"_",W51,"_",AD51),_xlfn.CONCAT(K51,"_",M51,"_",W51,"_",AD51,".odm",AE51))),"NA")</f>
        <v>0</v>
      </c>
      <c r="H51">
        <f>IF(I51="attributes",IF(AE51="",_xlfn.CONCAT(K51,"_",AD51),_xlfn.CONCAT(K51,"_",AD51,".odm",AE51)),"NA")</f>
        <v>0</v>
      </c>
      <c r="I51" t="s">
        <v>1063</v>
      </c>
      <c r="J51" t="s">
        <v>3551</v>
      </c>
      <c r="K51">
        <f>IFERROR(VLOOKUP(J51,'wideName-Dropdowns'!$A:$B,2,FALSE),"")</f>
        <v>0</v>
      </c>
      <c r="L51" t="s">
        <v>2483</v>
      </c>
      <c r="M51">
        <f>IFERROR(VLOOKUP(L51,'wideName-Dropdowns'!$C:$D,2,FALSE),"")</f>
        <v>0</v>
      </c>
      <c r="N51" t="s">
        <v>4793</v>
      </c>
      <c r="O51">
        <f>IFERROR(VLOOKUP(N51,'wideName-Dropdowns'!$E:$F,2,FALSE),"")</f>
        <v>0</v>
      </c>
      <c r="P51" t="s">
        <v>3910</v>
      </c>
      <c r="Q51">
        <f>IFERROR(VLOOKUP(P51,'wideName-Dropdowns'!$G:$H,2,FALSE),"")</f>
        <v>0</v>
      </c>
      <c r="S51">
        <f>IFERROR(VLOOKUP(R51,'wideName-Dropdowns'!$I:$J,2,FALSE),"")</f>
        <v>0</v>
      </c>
      <c r="U51">
        <f>IFERROR(VLOOKUP(T51,'wideName-Dropdowns'!$K:$L,2,FALSE),"")</f>
        <v>0</v>
      </c>
      <c r="V51" t="s">
        <v>3224</v>
      </c>
      <c r="W51">
        <f>IFERROR(VLOOKUP(V51,'wideName-Dropdowns'!$M:$N,2,FALSE),"")</f>
        <v>0</v>
      </c>
      <c r="X51" t="s">
        <v>2803</v>
      </c>
      <c r="Y51">
        <f>IFERROR(VLOOKUP(X51,'wideName-Dropdowns'!$O:$P,2,FALSE),"")</f>
        <v>0</v>
      </c>
      <c r="Z51" t="s">
        <v>2760</v>
      </c>
      <c r="AA51">
        <f>IFERROR(VLOOKUP(Z51,'wideName-Dropdowns'!$Q:$R,2,FALSE),"")</f>
        <v>0</v>
      </c>
      <c r="AC51" t="s">
        <v>4346</v>
      </c>
      <c r="AD51">
        <f>IFERROR(VLOOKUP(AC51,'wideName-Dropdowns'!$S:$T,2,FALSE),"")</f>
        <v>0</v>
      </c>
    </row>
    <row r="52" spans="1:30">
      <c r="A52">
        <f>IF(I52="attributes",H52,IF(I52="measurements",F52,G52))</f>
        <v>0</v>
      </c>
      <c r="B52" t="s">
        <v>6138</v>
      </c>
      <c r="C52">
        <f>LEN(A52)</f>
        <v>0</v>
      </c>
      <c r="D52" t="s">
        <v>6235</v>
      </c>
      <c r="E52" t="s">
        <v>6196</v>
      </c>
      <c r="F52">
        <f>IF(I52="measurements",IF(AE52="",_xlfn.CONCAT(O52,"_",Q52,"_",S52,"_",U52,"_",Y52,"_",AA52,"_",AB52,"_",AD52),_xlfn.CONCAT(O52,"_",Q52,"_",S52,"_",U52,"_",Y52,"_",AA52,"_",AB52,"_",AD52,".odm",AE52)),"NA")</f>
        <v>0</v>
      </c>
      <c r="G52">
        <f>IF(I52="methods",IF(L52="measurement",IF(AE52="",_xlfn.CONCAT(K52,"_",M52,"_",O52,"_",Q52,"_",S52,"_",U52,"_",Y52,"_",AA52,"_",AB52,"_",AD52),_xlfn.CONCAT(K52,"_",M52,"_",O52,"_",Q52,"_",S52,"_",U52,"_",Y52,"_",AA52,"_",AB52,"_",AD52,".odm",AE52)),IF(AE52="",_xlfn.CONCAT(K52,"_",M52,"_",W52,"_",AD52),_xlfn.CONCAT(K52,"_",M52,"_",W52,"_",AD52,".odm",AE52))),"NA")</f>
        <v>0</v>
      </c>
      <c r="H52">
        <f>IF(I52="attributes",IF(AE52="",_xlfn.CONCAT(K52,"_",AD52),_xlfn.CONCAT(K52,"_",AD52,".odm",AE52)),"NA")</f>
        <v>0</v>
      </c>
      <c r="I52" t="s">
        <v>189</v>
      </c>
      <c r="J52" t="s">
        <v>3468</v>
      </c>
      <c r="K52">
        <f>IFERROR(VLOOKUP(J52,'wideName-Dropdowns'!$A:$B,2,FALSE),"")</f>
        <v>0</v>
      </c>
      <c r="M52">
        <f>IFERROR(VLOOKUP(L52,'wideName-Dropdowns'!$C:$D,2,FALSE),"")</f>
        <v>0</v>
      </c>
      <c r="O52">
        <f>IFERROR(VLOOKUP(N52,'wideName-Dropdowns'!$E:$F,2,FALSE),"")</f>
        <v>0</v>
      </c>
      <c r="Q52">
        <f>IFERROR(VLOOKUP(P52,'wideName-Dropdowns'!$G:$H,2,FALSE),"")</f>
        <v>0</v>
      </c>
      <c r="S52">
        <f>IFERROR(VLOOKUP(R52,'wideName-Dropdowns'!$I:$J,2,FALSE),"")</f>
        <v>0</v>
      </c>
      <c r="U52">
        <f>IFERROR(VLOOKUP(T52,'wideName-Dropdowns'!$K:$L,2,FALSE),"")</f>
        <v>0</v>
      </c>
      <c r="W52">
        <f>IFERROR(VLOOKUP(V52,'wideName-Dropdowns'!$M:$N,2,FALSE),"")</f>
        <v>0</v>
      </c>
      <c r="Y52">
        <f>IFERROR(VLOOKUP(X52,'wideName-Dropdowns'!$O:$P,2,FALSE),"")</f>
        <v>0</v>
      </c>
      <c r="AA52">
        <f>IFERROR(VLOOKUP(Z52,'wideName-Dropdowns'!$Q:$R,2,FALSE),"")</f>
        <v>0</v>
      </c>
      <c r="AC52" t="s">
        <v>4845</v>
      </c>
      <c r="AD52">
        <f>IFERROR(VLOOKUP(AC52,'wideName-Dropdowns'!$S:$T,2,FALSE),"")</f>
        <v>0</v>
      </c>
    </row>
    <row r="53" spans="1:30">
      <c r="A53">
        <f>IF(I53="attributes",H53,IF(I53="measurements",F53,G53))</f>
        <v>0</v>
      </c>
      <c r="B53" t="s">
        <v>6141</v>
      </c>
      <c r="C53">
        <f>LEN(A53)</f>
        <v>0</v>
      </c>
      <c r="D53" t="s">
        <v>6237</v>
      </c>
      <c r="E53" t="s">
        <v>6196</v>
      </c>
      <c r="F53">
        <f>IF(I53="measurements",IF(AE53="",_xlfn.CONCAT(O53,"_",Q53,"_",S53,"_",U53,"_",Y53,"_",AA53,"_",AB53,"_",AD53),_xlfn.CONCAT(O53,"_",Q53,"_",S53,"_",U53,"_",Y53,"_",AA53,"_",AB53,"_",AD53,".odm",AE53)),"NA")</f>
        <v>0</v>
      </c>
      <c r="G53">
        <f>IF(I53="methods",IF(L53="measurement",IF(AE53="",_xlfn.CONCAT(K53,"_",M53,"_",O53,"_",Q53,"_",S53,"_",U53,"_",Y53,"_",AA53,"_",AB53,"_",AD53),_xlfn.CONCAT(K53,"_",M53,"_",O53,"_",Q53,"_",S53,"_",U53,"_",Y53,"_",AA53,"_",AB53,"_",AD53,".odm",AE53)),IF(AE53="",_xlfn.CONCAT(K53,"_",M53,"_",W53,"_",AD53),_xlfn.CONCAT(K53,"_",M53,"_",W53,"_",AD53,".odm",AE53))),"NA")</f>
        <v>0</v>
      </c>
      <c r="H53">
        <f>IF(I53="attributes",IF(AE53="",_xlfn.CONCAT(K53,"_",AD53),_xlfn.CONCAT(K53,"_",AD53,".odm",AE53)),"NA")</f>
        <v>0</v>
      </c>
      <c r="I53" t="s">
        <v>189</v>
      </c>
      <c r="J53" t="s">
        <v>2669</v>
      </c>
      <c r="K53">
        <f>IFERROR(VLOOKUP(J53,'wideName-Dropdowns'!$A:$B,2,FALSE),"")</f>
        <v>0</v>
      </c>
      <c r="M53">
        <f>IFERROR(VLOOKUP(L53,'wideName-Dropdowns'!$C:$D,2,FALSE),"")</f>
        <v>0</v>
      </c>
      <c r="O53">
        <f>IFERROR(VLOOKUP(N53,'wideName-Dropdowns'!$E:$F,2,FALSE),"")</f>
        <v>0</v>
      </c>
      <c r="Q53">
        <f>IFERROR(VLOOKUP(P53,'wideName-Dropdowns'!$G:$H,2,FALSE),"")</f>
        <v>0</v>
      </c>
      <c r="S53">
        <f>IFERROR(VLOOKUP(R53,'wideName-Dropdowns'!$I:$J,2,FALSE),"")</f>
        <v>0</v>
      </c>
      <c r="U53">
        <f>IFERROR(VLOOKUP(T53,'wideName-Dropdowns'!$K:$L,2,FALSE),"")</f>
        <v>0</v>
      </c>
      <c r="W53">
        <f>IFERROR(VLOOKUP(V53,'wideName-Dropdowns'!$M:$N,2,FALSE),"")</f>
        <v>0</v>
      </c>
      <c r="Y53">
        <f>IFERROR(VLOOKUP(X53,'wideName-Dropdowns'!$O:$P,2,FALSE),"")</f>
        <v>0</v>
      </c>
      <c r="AA53">
        <f>IFERROR(VLOOKUP(Z53,'wideName-Dropdowns'!$Q:$R,2,FALSE),"")</f>
        <v>0</v>
      </c>
      <c r="AC53" t="s">
        <v>705</v>
      </c>
      <c r="AD53">
        <f>IFERROR(VLOOKUP(AC53,'wideName-Dropdowns'!$S:$T,2,FALSE),"")</f>
        <v>0</v>
      </c>
    </row>
    <row r="54" spans="1:30">
      <c r="A54">
        <f>IF(I54="attributes",H54,IF(I54="measurements",F54,G54))</f>
        <v>0</v>
      </c>
      <c r="B54" t="s">
        <v>6144</v>
      </c>
      <c r="C54">
        <f>LEN(A54)</f>
        <v>0</v>
      </c>
      <c r="D54" t="s">
        <v>6145</v>
      </c>
      <c r="E54" t="s">
        <v>6196</v>
      </c>
      <c r="F54">
        <f>IF(I54="measurements",IF(AE54="",_xlfn.CONCAT(O54,"_",Q54,"_",S54,"_",U54,"_",Y54,"_",AA54,"_",AB54,"_",AD54),_xlfn.CONCAT(O54,"_",Q54,"_",S54,"_",U54,"_",Y54,"_",AA54,"_",AB54,"_",AD54,".odm",AE54)),"NA")</f>
        <v>0</v>
      </c>
      <c r="G54">
        <f>IF(I54="methods",IF(L54="measurement",IF(AE54="",_xlfn.CONCAT(K54,"_",M54,"_",O54,"_",Q54,"_",S54,"_",U54,"_",Y54,"_",AA54,"_",AB54,"_",AD54),_xlfn.CONCAT(K54,"_",M54,"_",O54,"_",Q54,"_",S54,"_",U54,"_",Y54,"_",AA54,"_",AB54,"_",AD54,".odm",AE54)),IF(AE54="",_xlfn.CONCAT(K54,"_",M54,"_",W54,"_",AD54),_xlfn.CONCAT(K54,"_",M54,"_",W54,"_",AD54,".odm",AE54))),"NA")</f>
        <v>0</v>
      </c>
      <c r="H54">
        <f>IF(I54="attributes",IF(AE54="",_xlfn.CONCAT(K54,"_",AD54),_xlfn.CONCAT(K54,"_",AD54,".odm",AE54)),"NA")</f>
        <v>0</v>
      </c>
      <c r="I54" t="s">
        <v>189</v>
      </c>
      <c r="J54" t="s">
        <v>2669</v>
      </c>
      <c r="K54">
        <f>IFERROR(VLOOKUP(J54,'wideName-Dropdowns'!$A:$B,2,FALSE),"")</f>
        <v>0</v>
      </c>
      <c r="M54">
        <f>IFERROR(VLOOKUP(L54,'wideName-Dropdowns'!$C:$D,2,FALSE),"")</f>
        <v>0</v>
      </c>
      <c r="O54">
        <f>IFERROR(VLOOKUP(N54,'wideName-Dropdowns'!$E:$F,2,FALSE),"")</f>
        <v>0</v>
      </c>
      <c r="Q54">
        <f>IFERROR(VLOOKUP(P54,'wideName-Dropdowns'!$G:$H,2,FALSE),"")</f>
        <v>0</v>
      </c>
      <c r="S54">
        <f>IFERROR(VLOOKUP(R54,'wideName-Dropdowns'!$I:$J,2,FALSE),"")</f>
        <v>0</v>
      </c>
      <c r="U54">
        <f>IFERROR(VLOOKUP(T54,'wideName-Dropdowns'!$K:$L,2,FALSE),"")</f>
        <v>0</v>
      </c>
      <c r="W54">
        <f>IFERROR(VLOOKUP(V54,'wideName-Dropdowns'!$M:$N,2,FALSE),"")</f>
        <v>0</v>
      </c>
      <c r="Y54">
        <f>IFERROR(VLOOKUP(X54,'wideName-Dropdowns'!$O:$P,2,FALSE),"")</f>
        <v>0</v>
      </c>
      <c r="AA54">
        <f>IFERROR(VLOOKUP(Z54,'wideName-Dropdowns'!$Q:$R,2,FALSE),"")</f>
        <v>0</v>
      </c>
      <c r="AC54" t="s">
        <v>2054</v>
      </c>
      <c r="AD54">
        <f>IFERROR(VLOOKUP(AC54,'wideName-Dropdowns'!$S:$T,2,FALSE),"")</f>
        <v>0</v>
      </c>
    </row>
    <row r="55" spans="1:30">
      <c r="A55">
        <f>IF(I55="attributes",H55,IF(I55="measurements",F55,G55))</f>
        <v>0</v>
      </c>
      <c r="B55" t="s">
        <v>4346</v>
      </c>
      <c r="C55">
        <f>LEN(A55)</f>
        <v>0</v>
      </c>
      <c r="D55" t="s">
        <v>6151</v>
      </c>
      <c r="E55" t="s">
        <v>6196</v>
      </c>
      <c r="F55">
        <f>IF(I55="measurements",IF(AE55="",_xlfn.CONCAT(O55,"_",Q55,"_",S55,"_",U55,"_",Y55,"_",AA55,"_",AB55,"_",AD55),_xlfn.CONCAT(O55,"_",Q55,"_",S55,"_",U55,"_",Y55,"_",AA55,"_",AB55,"_",AD55,".odm",AE55)),"NA")</f>
        <v>0</v>
      </c>
      <c r="G55">
        <f>IF(I55="methods",IF(L55="measurement",IF(AE55="",_xlfn.CONCAT(K55,"_",M55,"_",O55,"_",Q55,"_",S55,"_",U55,"_",Y55,"_",AA55,"_",AB55,"_",AD55),_xlfn.CONCAT(K55,"_",M55,"_",O55,"_",Q55,"_",S55,"_",U55,"_",Y55,"_",AA55,"_",AB55,"_",AD55,".odm",AE55)),IF(AE55="",_xlfn.CONCAT(K55,"_",M55,"_",W55,"_",AD55),_xlfn.CONCAT(K55,"_",M55,"_",W55,"_",AD55,".odm",AE55))),"NA")</f>
        <v>0</v>
      </c>
      <c r="H55">
        <f>IF(I55="attributes",IF(AE55="",_xlfn.CONCAT(K55,"_",AD55),_xlfn.CONCAT(K55,"_",AD55,".odm",AE55)),"NA")</f>
        <v>0</v>
      </c>
      <c r="I55" t="s">
        <v>98</v>
      </c>
      <c r="K55">
        <f>IFERROR(VLOOKUP(J55,'wideName-Dropdowns'!$A:$B,2,FALSE),"")</f>
        <v>0</v>
      </c>
      <c r="M55">
        <f>IFERROR(VLOOKUP(L55,'wideName-Dropdowns'!$C:$D,2,FALSE),"")</f>
        <v>0</v>
      </c>
      <c r="N55" t="s">
        <v>4793</v>
      </c>
      <c r="O55">
        <f>IFERROR(VLOOKUP(N55,'wideName-Dropdowns'!$E:$F,2,FALSE),"")</f>
        <v>0</v>
      </c>
      <c r="P55" t="s">
        <v>3910</v>
      </c>
      <c r="Q55">
        <f>IFERROR(VLOOKUP(P55,'wideName-Dropdowns'!$G:$H,2,FALSE),"")</f>
        <v>0</v>
      </c>
      <c r="R55" t="s">
        <v>1910</v>
      </c>
      <c r="S55">
        <f>IFERROR(VLOOKUP(R55,'wideName-Dropdowns'!$I:$J,2,FALSE),"")</f>
        <v>0</v>
      </c>
      <c r="T55" t="s">
        <v>1935</v>
      </c>
      <c r="U55">
        <f>IFERROR(VLOOKUP(T55,'wideName-Dropdowns'!$K:$L,2,FALSE),"")</f>
        <v>0</v>
      </c>
      <c r="W55">
        <f>IFERROR(VLOOKUP(V55,'wideName-Dropdowns'!$M:$N,2,FALSE),"")</f>
        <v>0</v>
      </c>
      <c r="X55" t="s">
        <v>1998</v>
      </c>
      <c r="Y55">
        <f>IFERROR(VLOOKUP(X55,'wideName-Dropdowns'!$O:$P,2,FALSE),"")</f>
        <v>0</v>
      </c>
      <c r="Z55" t="s">
        <v>1881</v>
      </c>
      <c r="AA55">
        <f>IFERROR(VLOOKUP(Z55,'wideName-Dropdowns'!$Q:$R,2,FALSE),"")</f>
        <v>0</v>
      </c>
      <c r="AB55" t="s">
        <v>6152</v>
      </c>
      <c r="AC55" t="s">
        <v>4346</v>
      </c>
      <c r="AD55">
        <f>IFERROR(VLOOKUP(AC55,'wideName-Dropdowns'!$S:$T,2,FALSE),"")</f>
        <v>0</v>
      </c>
    </row>
    <row r="56" spans="1:30">
      <c r="A56">
        <f>IF(I56="attributes",H56,IF(I56="measurements",F56,G56))</f>
        <v>0</v>
      </c>
      <c r="B56" t="s">
        <v>4387</v>
      </c>
      <c r="C56">
        <f>LEN(A56)</f>
        <v>0</v>
      </c>
      <c r="D56" t="s">
        <v>6155</v>
      </c>
      <c r="E56" t="s">
        <v>6196</v>
      </c>
      <c r="F56">
        <f>IF(I56="measurements",IF(AE56="",_xlfn.CONCAT(O56,"_",Q56,"_",S56,"_",U56,"_",Y56,"_",AA56,"_",AB56,"_",AD56),_xlfn.CONCAT(O56,"_",Q56,"_",S56,"_",U56,"_",Y56,"_",AA56,"_",AB56,"_",AD56,".odm",AE56)),"NA")</f>
        <v>0</v>
      </c>
      <c r="G56">
        <f>IF(I56="methods",IF(L56="measurement",IF(AE56="",_xlfn.CONCAT(K56,"_",M56,"_",O56,"_",Q56,"_",S56,"_",U56,"_",Y56,"_",AA56,"_",AB56,"_",AD56),_xlfn.CONCAT(K56,"_",M56,"_",O56,"_",Q56,"_",S56,"_",U56,"_",Y56,"_",AA56,"_",AB56,"_",AD56,".odm",AE56)),IF(AE56="",_xlfn.CONCAT(K56,"_",M56,"_",W56,"_",AD56),_xlfn.CONCAT(K56,"_",M56,"_",W56,"_",AD56,".odm",AE56))),"NA")</f>
        <v>0</v>
      </c>
      <c r="H56">
        <f>IF(I56="attributes",IF(AE56="",_xlfn.CONCAT(K56,"_",AD56),_xlfn.CONCAT(K56,"_",AD56,".odm",AE56)),"NA")</f>
        <v>0</v>
      </c>
      <c r="I56" t="s">
        <v>189</v>
      </c>
      <c r="J56" t="s">
        <v>2669</v>
      </c>
      <c r="K56">
        <f>IFERROR(VLOOKUP(J56,'wideName-Dropdowns'!$A:$B,2,FALSE),"")</f>
        <v>0</v>
      </c>
      <c r="M56">
        <f>IFERROR(VLOOKUP(L56,'wideName-Dropdowns'!$C:$D,2,FALSE),"")</f>
        <v>0</v>
      </c>
      <c r="O56">
        <f>IFERROR(VLOOKUP(N56,'wideName-Dropdowns'!$E:$F,2,FALSE),"")</f>
        <v>0</v>
      </c>
      <c r="Q56">
        <f>IFERROR(VLOOKUP(P56,'wideName-Dropdowns'!$G:$H,2,FALSE),"")</f>
        <v>0</v>
      </c>
      <c r="S56">
        <f>IFERROR(VLOOKUP(R56,'wideName-Dropdowns'!$I:$J,2,FALSE),"")</f>
        <v>0</v>
      </c>
      <c r="U56">
        <f>IFERROR(VLOOKUP(T56,'wideName-Dropdowns'!$K:$L,2,FALSE),"")</f>
        <v>0</v>
      </c>
      <c r="W56">
        <f>IFERROR(VLOOKUP(V56,'wideName-Dropdowns'!$M:$N,2,FALSE),"")</f>
        <v>0</v>
      </c>
      <c r="Y56">
        <f>IFERROR(VLOOKUP(X56,'wideName-Dropdowns'!$O:$P,2,FALSE),"")</f>
        <v>0</v>
      </c>
      <c r="AA56">
        <f>IFERROR(VLOOKUP(Z56,'wideName-Dropdowns'!$Q:$R,2,FALSE),"")</f>
        <v>0</v>
      </c>
      <c r="AC56" t="s">
        <v>4387</v>
      </c>
      <c r="AD56">
        <f>IFERROR(VLOOKUP(AC56,'wideName-Dropdowns'!$S:$T,2,FALSE),"")</f>
        <v>0</v>
      </c>
    </row>
    <row r="57" spans="1:30">
      <c r="A57">
        <f>IF(I57="attributes",H57,IF(I57="measurements",F57,G57))</f>
        <v>0</v>
      </c>
      <c r="B57" t="s">
        <v>327</v>
      </c>
      <c r="C57">
        <f>LEN(A57)</f>
        <v>0</v>
      </c>
      <c r="D57" t="s">
        <v>6159</v>
      </c>
      <c r="E57" t="s">
        <v>6196</v>
      </c>
      <c r="F57">
        <f>IF(I57="measurements",IF(AE57="",_xlfn.CONCAT(O57,"_",Q57,"_",S57,"_",U57,"_",Y57,"_",AA57,"_",AB57,"_",AD57),_xlfn.CONCAT(O57,"_",Q57,"_",S57,"_",U57,"_",Y57,"_",AA57,"_",AB57,"_",AD57,".odm",AE57)),"NA")</f>
        <v>0</v>
      </c>
      <c r="G57">
        <f>IF(I57="methods",IF(L57="measurement",IF(AE57="",_xlfn.CONCAT(K57,"_",M57,"_",O57,"_",Q57,"_",S57,"_",U57,"_",Y57,"_",AA57,"_",AB57,"_",AD57),_xlfn.CONCAT(K57,"_",M57,"_",O57,"_",Q57,"_",S57,"_",U57,"_",Y57,"_",AA57,"_",AB57,"_",AD57,".odm",AE57)),IF(AE57="",_xlfn.CONCAT(K57,"_",M57,"_",W57,"_",AD57),_xlfn.CONCAT(K57,"_",M57,"_",W57,"_",AD57,".odm",AE57))),"NA")</f>
        <v>0</v>
      </c>
      <c r="H57">
        <f>IF(I57="attributes",IF(AE57="",_xlfn.CONCAT(K57,"_",AD57),_xlfn.CONCAT(K57,"_",AD57,".odm",AE57)),"NA")</f>
        <v>0</v>
      </c>
      <c r="I57" t="s">
        <v>189</v>
      </c>
      <c r="J57" t="s">
        <v>2669</v>
      </c>
      <c r="K57">
        <f>IFERROR(VLOOKUP(J57,'wideName-Dropdowns'!$A:$B,2,FALSE),"")</f>
        <v>0</v>
      </c>
      <c r="M57">
        <f>IFERROR(VLOOKUP(L57,'wideName-Dropdowns'!$C:$D,2,FALSE),"")</f>
        <v>0</v>
      </c>
      <c r="O57">
        <f>IFERROR(VLOOKUP(N57,'wideName-Dropdowns'!$E:$F,2,FALSE),"")</f>
        <v>0</v>
      </c>
      <c r="Q57">
        <f>IFERROR(VLOOKUP(P57,'wideName-Dropdowns'!$G:$H,2,FALSE),"")</f>
        <v>0</v>
      </c>
      <c r="S57">
        <f>IFERROR(VLOOKUP(R57,'wideName-Dropdowns'!$I:$J,2,FALSE),"")</f>
        <v>0</v>
      </c>
      <c r="U57">
        <f>IFERROR(VLOOKUP(T57,'wideName-Dropdowns'!$K:$L,2,FALSE),"")</f>
        <v>0</v>
      </c>
      <c r="W57">
        <f>IFERROR(VLOOKUP(V57,'wideName-Dropdowns'!$M:$N,2,FALSE),"")</f>
        <v>0</v>
      </c>
      <c r="Y57">
        <f>IFERROR(VLOOKUP(X57,'wideName-Dropdowns'!$O:$P,2,FALSE),"")</f>
        <v>0</v>
      </c>
      <c r="AA57">
        <f>IFERROR(VLOOKUP(Z57,'wideName-Dropdowns'!$Q:$R,2,FALSE),"")</f>
        <v>0</v>
      </c>
      <c r="AC57" t="s">
        <v>327</v>
      </c>
      <c r="AD57">
        <f>IFERROR(VLOOKUP(AC57,'wideName-Dropdowns'!$S:$T,2,FALSE),"")</f>
        <v>0</v>
      </c>
    </row>
    <row r="58" spans="1:30">
      <c r="A58">
        <f>IF(I58="attributes",H58,IF(I58="measurements",F58,G58))</f>
        <v>0</v>
      </c>
      <c r="B58" t="s">
        <v>6238</v>
      </c>
      <c r="C58">
        <f>LEN(A58)</f>
        <v>0</v>
      </c>
      <c r="D58" t="s">
        <v>6165</v>
      </c>
      <c r="E58" t="s">
        <v>6196</v>
      </c>
      <c r="F58">
        <f>IF(I58="measurements",IF(AE58="",_xlfn.CONCAT(O58,"_",Q58,"_",S58,"_",U58,"_",Y58,"_",AA58,"_",AB58,"_",AD58),_xlfn.CONCAT(O58,"_",Q58,"_",S58,"_",U58,"_",Y58,"_",AA58,"_",AB58,"_",AD58,".odm",AE58)),"NA")</f>
        <v>0</v>
      </c>
      <c r="G58">
        <f>IF(I58="methods",IF(L58="measurement",IF(AE58="",_xlfn.CONCAT(K58,"_",M58,"_",O58,"_",Q58,"_",S58,"_",U58,"_",Y58,"_",AA58,"_",AB58,"_",AD58),_xlfn.CONCAT(K58,"_",M58,"_",O58,"_",Q58,"_",S58,"_",U58,"_",Y58,"_",AA58,"_",AB58,"_",AD58,".odm",AE58)),IF(AE58="",_xlfn.CONCAT(K58,"_",M58,"_",W58,"_",AD58),_xlfn.CONCAT(K58,"_",M58,"_",W58,"_",AD58,".odm",AE58))),"NA")</f>
        <v>0</v>
      </c>
      <c r="H58">
        <f>IF(I58="attributes",IF(AE58="",_xlfn.CONCAT(K58,"_",AD58),_xlfn.CONCAT(K58,"_",AD58,".odm",AE58)),"NA")</f>
        <v>0</v>
      </c>
      <c r="I58" t="s">
        <v>98</v>
      </c>
      <c r="K58">
        <f>IFERROR(VLOOKUP(J58,'wideName-Dropdowns'!$A:$B,2,FALSE),"")</f>
        <v>0</v>
      </c>
      <c r="M58">
        <f>IFERROR(VLOOKUP(L58,'wideName-Dropdowns'!$C:$D,2,FALSE),"")</f>
        <v>0</v>
      </c>
      <c r="N58" t="s">
        <v>4793</v>
      </c>
      <c r="O58">
        <f>IFERROR(VLOOKUP(N58,'wideName-Dropdowns'!$E:$F,2,FALSE),"")</f>
        <v>0</v>
      </c>
      <c r="P58" t="s">
        <v>4170</v>
      </c>
      <c r="Q58">
        <f>IFERROR(VLOOKUP(P58,'wideName-Dropdowns'!$G:$H,2,FALSE),"")</f>
        <v>0</v>
      </c>
      <c r="R58" t="s">
        <v>2905</v>
      </c>
      <c r="S58">
        <f>IFERROR(VLOOKUP(R58,'wideName-Dropdowns'!$I:$J,2,FALSE),"")</f>
        <v>0</v>
      </c>
      <c r="T58" t="s">
        <v>923</v>
      </c>
      <c r="U58">
        <f>IFERROR(VLOOKUP(T58,'wideName-Dropdowns'!$K:$L,2,FALSE),"")</f>
        <v>0</v>
      </c>
      <c r="W58">
        <f>IFERROR(VLOOKUP(V58,'wideName-Dropdowns'!$M:$N,2,FALSE),"")</f>
        <v>0</v>
      </c>
      <c r="X58" t="s">
        <v>2531</v>
      </c>
      <c r="Y58">
        <f>IFERROR(VLOOKUP(X58,'wideName-Dropdowns'!$O:$P,2,FALSE),"")</f>
        <v>0</v>
      </c>
      <c r="Z58" t="s">
        <v>2405</v>
      </c>
      <c r="AA58">
        <f>IFERROR(VLOOKUP(Z58,'wideName-Dropdowns'!$Q:$R,2,FALSE),"")</f>
        <v>0</v>
      </c>
      <c r="AB58" t="s">
        <v>6152</v>
      </c>
      <c r="AC58" t="s">
        <v>4346</v>
      </c>
      <c r="AD58">
        <f>IFERROR(VLOOKUP(AC58,'wideName-Dropdowns'!$S:$T,2,FALSE),"")</f>
        <v>0</v>
      </c>
    </row>
    <row r="59" spans="1:30">
      <c r="A59">
        <f>IF(I59="attributes",H59,IF(I59="measurements",F59,G59))</f>
        <v>0</v>
      </c>
      <c r="B59" t="s">
        <v>6239</v>
      </c>
      <c r="C59">
        <f>LEN(A59)</f>
        <v>0</v>
      </c>
      <c r="D59" t="s">
        <v>6168</v>
      </c>
      <c r="E59" t="s">
        <v>6196</v>
      </c>
      <c r="F59">
        <f>IF(I59="measurements",IF(AE59="",_xlfn.CONCAT(O59,"_",Q59,"_",S59,"_",U59,"_",Y59,"_",AA59,"_",AB59,"_",AD59),_xlfn.CONCAT(O59,"_",Q59,"_",S59,"_",U59,"_",Y59,"_",AA59,"_",AB59,"_",AD59,".odm",AE59)),"NA")</f>
        <v>0</v>
      </c>
      <c r="G59">
        <f>IF(I59="methods",IF(L59="measurement",IF(AE59="",_xlfn.CONCAT(K59,"_",M59,"_",O59,"_",Q59,"_",S59,"_",U59,"_",Y59,"_",AA59,"_",AB59,"_",AD59),_xlfn.CONCAT(K59,"_",M59,"_",O59,"_",Q59,"_",S59,"_",U59,"_",Y59,"_",AA59,"_",AB59,"_",AD59,".odm",AE59)),IF(AE59="",_xlfn.CONCAT(K59,"_",M59,"_",W59,"_",AD59),_xlfn.CONCAT(K59,"_",M59,"_",W59,"_",AD59,".odm",AE59))),"NA")</f>
        <v>0</v>
      </c>
      <c r="H59">
        <f>IF(I59="attributes",IF(AE59="",_xlfn.CONCAT(K59,"_",AD59),_xlfn.CONCAT(K59,"_",AD59,".odm",AE59)),"NA")</f>
        <v>0</v>
      </c>
      <c r="I59" t="s">
        <v>98</v>
      </c>
      <c r="K59">
        <f>IFERROR(VLOOKUP(J59,'wideName-Dropdowns'!$A:$B,2,FALSE),"")</f>
        <v>0</v>
      </c>
      <c r="M59">
        <f>IFERROR(VLOOKUP(L59,'wideName-Dropdowns'!$C:$D,2,FALSE),"")</f>
        <v>0</v>
      </c>
      <c r="N59" t="s">
        <v>4793</v>
      </c>
      <c r="O59">
        <f>IFERROR(VLOOKUP(N59,'wideName-Dropdowns'!$E:$F,2,FALSE),"")</f>
        <v>0</v>
      </c>
      <c r="P59" t="s">
        <v>4170</v>
      </c>
      <c r="Q59">
        <f>IFERROR(VLOOKUP(P59,'wideName-Dropdowns'!$G:$H,2,FALSE),"")</f>
        <v>0</v>
      </c>
      <c r="R59" t="s">
        <v>2905</v>
      </c>
      <c r="S59">
        <f>IFERROR(VLOOKUP(R59,'wideName-Dropdowns'!$I:$J,2,FALSE),"")</f>
        <v>0</v>
      </c>
      <c r="T59" t="s">
        <v>620</v>
      </c>
      <c r="U59">
        <f>IFERROR(VLOOKUP(T59,'wideName-Dropdowns'!$K:$L,2,FALSE),"")</f>
        <v>0</v>
      </c>
      <c r="W59">
        <f>IFERROR(VLOOKUP(V59,'wideName-Dropdowns'!$M:$N,2,FALSE),"")</f>
        <v>0</v>
      </c>
      <c r="X59" t="s">
        <v>2531</v>
      </c>
      <c r="Y59">
        <f>IFERROR(VLOOKUP(X59,'wideName-Dropdowns'!$O:$P,2,FALSE),"")</f>
        <v>0</v>
      </c>
      <c r="Z59" t="s">
        <v>2405</v>
      </c>
      <c r="AA59">
        <f>IFERROR(VLOOKUP(Z59,'wideName-Dropdowns'!$Q:$R,2,FALSE),"")</f>
        <v>0</v>
      </c>
      <c r="AB59" t="s">
        <v>6152</v>
      </c>
      <c r="AC59" t="s">
        <v>4346</v>
      </c>
      <c r="AD59">
        <f>IFERROR(VLOOKUP(AC59,'wideName-Dropdowns'!$S:$T,2,FALSE),"")</f>
        <v>0</v>
      </c>
    </row>
    <row r="60" spans="1:30">
      <c r="A60">
        <f>IF(I60="attributes",H60,IF(I60="measurements",F60,G60))</f>
        <v>0</v>
      </c>
      <c r="B60" t="s">
        <v>6240</v>
      </c>
      <c r="C60">
        <f>LEN(A60)</f>
        <v>0</v>
      </c>
      <c r="D60" t="s">
        <v>6171</v>
      </c>
      <c r="E60" t="s">
        <v>6196</v>
      </c>
      <c r="F60">
        <f>IF(I60="measurements",IF(AE60="",_xlfn.CONCAT(O60,"_",Q60,"_",S60,"_",U60,"_",Y60,"_",AA60,"_",AB60,"_",AD60),_xlfn.CONCAT(O60,"_",Q60,"_",S60,"_",U60,"_",Y60,"_",AA60,"_",AB60,"_",AD60,".odm",AE60)),"NA")</f>
        <v>0</v>
      </c>
      <c r="G60">
        <f>IF(I60="methods",IF(L60="measurement",IF(AE60="",_xlfn.CONCAT(K60,"_",M60,"_",O60,"_",Q60,"_",S60,"_",U60,"_",Y60,"_",AA60,"_",AB60,"_",AD60),_xlfn.CONCAT(K60,"_",M60,"_",O60,"_",Q60,"_",S60,"_",U60,"_",Y60,"_",AA60,"_",AB60,"_",AD60,".odm",AE60)),IF(AE60="",_xlfn.CONCAT(K60,"_",M60,"_",W60,"_",AD60),_xlfn.CONCAT(K60,"_",M60,"_",W60,"_",AD60,".odm",AE60))),"NA")</f>
        <v>0</v>
      </c>
      <c r="H60">
        <f>IF(I60="attributes",IF(AE60="",_xlfn.CONCAT(K60,"_",AD60),_xlfn.CONCAT(K60,"_",AD60,".odm",AE60)),"NA")</f>
        <v>0</v>
      </c>
      <c r="I60" t="s">
        <v>98</v>
      </c>
      <c r="K60">
        <f>IFERROR(VLOOKUP(J60,'wideName-Dropdowns'!$A:$B,2,FALSE),"")</f>
        <v>0</v>
      </c>
      <c r="M60">
        <f>IFERROR(VLOOKUP(L60,'wideName-Dropdowns'!$C:$D,2,FALSE),"")</f>
        <v>0</v>
      </c>
      <c r="N60" t="s">
        <v>4793</v>
      </c>
      <c r="O60">
        <f>IFERROR(VLOOKUP(N60,'wideName-Dropdowns'!$E:$F,2,FALSE),"")</f>
        <v>0</v>
      </c>
      <c r="P60" t="s">
        <v>4170</v>
      </c>
      <c r="Q60">
        <f>IFERROR(VLOOKUP(P60,'wideName-Dropdowns'!$G:$H,2,FALSE),"")</f>
        <v>0</v>
      </c>
      <c r="R60" t="s">
        <v>2905</v>
      </c>
      <c r="S60">
        <f>IFERROR(VLOOKUP(R60,'wideName-Dropdowns'!$I:$J,2,FALSE),"")</f>
        <v>0</v>
      </c>
      <c r="T60" t="s">
        <v>1034</v>
      </c>
      <c r="U60">
        <f>IFERROR(VLOOKUP(T60,'wideName-Dropdowns'!$K:$L,2,FALSE),"")</f>
        <v>0</v>
      </c>
      <c r="W60">
        <f>IFERROR(VLOOKUP(V60,'wideName-Dropdowns'!$M:$N,2,FALSE),"")</f>
        <v>0</v>
      </c>
      <c r="X60" t="s">
        <v>4652</v>
      </c>
      <c r="Y60">
        <f>IFERROR(VLOOKUP(X60,'wideName-Dropdowns'!$O:$P,2,FALSE),"")</f>
        <v>0</v>
      </c>
      <c r="Z60" t="s">
        <v>2405</v>
      </c>
      <c r="AA60">
        <f>IFERROR(VLOOKUP(Z60,'wideName-Dropdowns'!$Q:$R,2,FALSE),"")</f>
        <v>0</v>
      </c>
      <c r="AB60" t="s">
        <v>6152</v>
      </c>
      <c r="AC60" t="s">
        <v>4346</v>
      </c>
      <c r="AD60">
        <f>IFERROR(VLOOKUP(AC60,'wideName-Dropdowns'!$S:$T,2,FALSE),"")</f>
        <v>0</v>
      </c>
    </row>
    <row r="61" spans="1:30">
      <c r="A61">
        <f>IF(I61="attributes",H61,IF(I61="measurements",F61,G61))</f>
        <v>0</v>
      </c>
      <c r="B61" t="s">
        <v>3255</v>
      </c>
      <c r="C61">
        <f>LEN(A61)</f>
        <v>0</v>
      </c>
      <c r="D61" t="s">
        <v>6174</v>
      </c>
      <c r="E61" t="s">
        <v>6196</v>
      </c>
      <c r="F61">
        <f>IF(I61="measurements",IF(AE61="",_xlfn.CONCAT(O61,"_",Q61,"_",S61,"_",U61,"_",Y61,"_",AA61,"_",AB61,"_",AD61),_xlfn.CONCAT(O61,"_",Q61,"_",S61,"_",U61,"_",Y61,"_",AA61,"_",AB61,"_",AD61,".odm",AE61)),"NA")</f>
        <v>0</v>
      </c>
      <c r="G61">
        <f>IF(I61="methods",IF(L61="measurement",IF(AE61="",_xlfn.CONCAT(K61,"_",M61,"_",O61,"_",Q61,"_",S61,"_",U61,"_",Y61,"_",AA61,"_",AB61,"_",AD61),_xlfn.CONCAT(K61,"_",M61,"_",O61,"_",Q61,"_",S61,"_",U61,"_",Y61,"_",AA61,"_",AB61,"_",AD61,".odm",AE61)),IF(AE61="",_xlfn.CONCAT(K61,"_",M61,"_",W61,"_",AD61),_xlfn.CONCAT(K61,"_",M61,"_",W61,"_",AD61,".odm",AE61))),"NA")</f>
        <v>0</v>
      </c>
      <c r="H61">
        <f>IF(I61="attributes",IF(AE61="",_xlfn.CONCAT(K61,"_",AD61),_xlfn.CONCAT(K61,"_",AD61,".odm",AE61)),"NA")</f>
        <v>0</v>
      </c>
      <c r="I61" t="s">
        <v>98</v>
      </c>
      <c r="K61">
        <f>IFERROR(VLOOKUP(J61,'wideName-Dropdowns'!$A:$B,2,FALSE),"")</f>
        <v>0</v>
      </c>
      <c r="M61">
        <f>IFERROR(VLOOKUP(L61,'wideName-Dropdowns'!$C:$D,2,FALSE),"")</f>
        <v>0</v>
      </c>
      <c r="N61" t="s">
        <v>4793</v>
      </c>
      <c r="O61">
        <f>IFERROR(VLOOKUP(N61,'wideName-Dropdowns'!$E:$F,2,FALSE),"")</f>
        <v>0</v>
      </c>
      <c r="P61" t="s">
        <v>4170</v>
      </c>
      <c r="Q61">
        <f>IFERROR(VLOOKUP(P61,'wideName-Dropdowns'!$G:$H,2,FALSE),"")</f>
        <v>0</v>
      </c>
      <c r="R61" t="s">
        <v>2905</v>
      </c>
      <c r="S61">
        <f>IFERROR(VLOOKUP(R61,'wideName-Dropdowns'!$I:$J,2,FALSE),"")</f>
        <v>0</v>
      </c>
      <c r="T61" t="s">
        <v>3255</v>
      </c>
      <c r="U61">
        <f>IFERROR(VLOOKUP(T61,'wideName-Dropdowns'!$K:$L,2,FALSE),"")</f>
        <v>0</v>
      </c>
      <c r="W61">
        <f>IFERROR(VLOOKUP(V61,'wideName-Dropdowns'!$M:$N,2,FALSE),"")</f>
        <v>0</v>
      </c>
      <c r="X61" t="s">
        <v>4613</v>
      </c>
      <c r="Y61">
        <f>IFERROR(VLOOKUP(X61,'wideName-Dropdowns'!$O:$P,2,FALSE),"")</f>
        <v>0</v>
      </c>
      <c r="Z61" t="s">
        <v>2405</v>
      </c>
      <c r="AA61">
        <f>IFERROR(VLOOKUP(Z61,'wideName-Dropdowns'!$Q:$R,2,FALSE),"")</f>
        <v>0</v>
      </c>
      <c r="AB61" t="s">
        <v>6152</v>
      </c>
      <c r="AC61" t="s">
        <v>4346</v>
      </c>
      <c r="AD61">
        <f>IFERROR(VLOOKUP(AC61,'wideName-Dropdowns'!$S:$T,2,FALSE),"")</f>
        <v>0</v>
      </c>
    </row>
    <row r="62" spans="1:30">
      <c r="A62">
        <f>IF(I62="attributes",H62,IF(I62="measurements",F62,G62))</f>
        <v>0</v>
      </c>
      <c r="B62" t="s">
        <v>6241</v>
      </c>
      <c r="C62">
        <f>LEN(A62)</f>
        <v>0</v>
      </c>
      <c r="D62" t="s">
        <v>6177</v>
      </c>
      <c r="E62" t="s">
        <v>6196</v>
      </c>
      <c r="F62">
        <f>IF(I62="measurements",IF(AE62="",_xlfn.CONCAT(O62,"_",Q62,"_",S62,"_",U62,"_",Y62,"_",AA62,"_",AB62,"_",AD62),_xlfn.CONCAT(O62,"_",Q62,"_",S62,"_",U62,"_",Y62,"_",AA62,"_",AB62,"_",AD62,".odm",AE62)),"NA")</f>
        <v>0</v>
      </c>
      <c r="G62">
        <f>IF(I62="methods",IF(L62="measurement",IF(AE62="",_xlfn.CONCAT(K62,"_",M62,"_",O62,"_",Q62,"_",S62,"_",U62,"_",Y62,"_",AA62,"_",AB62,"_",AD62),_xlfn.CONCAT(K62,"_",M62,"_",O62,"_",Q62,"_",S62,"_",U62,"_",Y62,"_",AA62,"_",AB62,"_",AD62,".odm",AE62)),IF(AE62="",_xlfn.CONCAT(K62,"_",M62,"_",W62,"_",AD62),_xlfn.CONCAT(K62,"_",M62,"_",W62,"_",AD62,".odm",AE62))),"NA")</f>
        <v>0</v>
      </c>
      <c r="H62">
        <f>IF(I62="attributes",IF(AE62="",_xlfn.CONCAT(K62,"_",AD62),_xlfn.CONCAT(K62,"_",AD62,".odm",AE62)),"NA")</f>
        <v>0</v>
      </c>
      <c r="I62" t="s">
        <v>98</v>
      </c>
      <c r="K62">
        <f>IFERROR(VLOOKUP(J62,'wideName-Dropdowns'!$A:$B,2,FALSE),"")</f>
        <v>0</v>
      </c>
      <c r="M62">
        <f>IFERROR(VLOOKUP(L62,'wideName-Dropdowns'!$C:$D,2,FALSE),"")</f>
        <v>0</v>
      </c>
      <c r="N62" t="s">
        <v>4793</v>
      </c>
      <c r="O62">
        <f>IFERROR(VLOOKUP(N62,'wideName-Dropdowns'!$E:$F,2,FALSE),"")</f>
        <v>0</v>
      </c>
      <c r="P62" t="s">
        <v>4170</v>
      </c>
      <c r="Q62">
        <f>IFERROR(VLOOKUP(P62,'wideName-Dropdowns'!$G:$H,2,FALSE),"")</f>
        <v>0</v>
      </c>
      <c r="R62" t="s">
        <v>2905</v>
      </c>
      <c r="S62">
        <f>IFERROR(VLOOKUP(R62,'wideName-Dropdowns'!$I:$J,2,FALSE),"")</f>
        <v>0</v>
      </c>
      <c r="T62" t="s">
        <v>4504</v>
      </c>
      <c r="U62">
        <f>IFERROR(VLOOKUP(T62,'wideName-Dropdowns'!$K:$L,2,FALSE),"")</f>
        <v>0</v>
      </c>
      <c r="W62">
        <f>IFERROR(VLOOKUP(V62,'wideName-Dropdowns'!$M:$N,2,FALSE),"")</f>
        <v>0</v>
      </c>
      <c r="X62" t="s">
        <v>2531</v>
      </c>
      <c r="Y62">
        <f>IFERROR(VLOOKUP(X62,'wideName-Dropdowns'!$O:$P,2,FALSE),"")</f>
        <v>0</v>
      </c>
      <c r="Z62" t="s">
        <v>2405</v>
      </c>
      <c r="AA62">
        <f>IFERROR(VLOOKUP(Z62,'wideName-Dropdowns'!$Q:$R,2,FALSE),"")</f>
        <v>0</v>
      </c>
      <c r="AB62" t="s">
        <v>6152</v>
      </c>
      <c r="AC62" t="s">
        <v>4346</v>
      </c>
      <c r="AD62">
        <f>IFERROR(VLOOKUP(AC62,'wideName-Dropdowns'!$S:$T,2,FALSE),"")</f>
        <v>0</v>
      </c>
    </row>
    <row r="63" spans="1:30">
      <c r="A63">
        <f>IF(I63="attributes",H63,IF(I63="measurements",F63,G63))</f>
        <v>0</v>
      </c>
      <c r="B63" t="s">
        <v>6242</v>
      </c>
      <c r="C63">
        <f>LEN(A63)</f>
        <v>0</v>
      </c>
      <c r="D63" t="s">
        <v>6180</v>
      </c>
      <c r="E63" t="s">
        <v>6196</v>
      </c>
      <c r="F63">
        <f>IF(I63="measurements",IF(AE63="",_xlfn.CONCAT(O63,"_",Q63,"_",S63,"_",U63,"_",Y63,"_",AA63,"_",AB63,"_",AD63),_xlfn.CONCAT(O63,"_",Q63,"_",S63,"_",U63,"_",Y63,"_",AA63,"_",AB63,"_",AD63,".odm",AE63)),"NA")</f>
        <v>0</v>
      </c>
      <c r="G63">
        <f>IF(I63="methods",IF(L63="measurement",IF(AE63="",_xlfn.CONCAT(K63,"_",M63,"_",O63,"_",Q63,"_",S63,"_",U63,"_",Y63,"_",AA63,"_",AB63,"_",AD63),_xlfn.CONCAT(K63,"_",M63,"_",O63,"_",Q63,"_",S63,"_",U63,"_",Y63,"_",AA63,"_",AB63,"_",AD63,".odm",AE63)),IF(AE63="",_xlfn.CONCAT(K63,"_",M63,"_",W63,"_",AD63),_xlfn.CONCAT(K63,"_",M63,"_",W63,"_",AD63,".odm",AE63))),"NA")</f>
        <v>0</v>
      </c>
      <c r="H63">
        <f>IF(I63="attributes",IF(AE63="",_xlfn.CONCAT(K63,"_",AD63),_xlfn.CONCAT(K63,"_",AD63,".odm",AE63)),"NA")</f>
        <v>0</v>
      </c>
      <c r="I63" t="s">
        <v>98</v>
      </c>
      <c r="K63">
        <f>IFERROR(VLOOKUP(J63,'wideName-Dropdowns'!$A:$B,2,FALSE),"")</f>
        <v>0</v>
      </c>
      <c r="M63">
        <f>IFERROR(VLOOKUP(L63,'wideName-Dropdowns'!$C:$D,2,FALSE),"")</f>
        <v>0</v>
      </c>
      <c r="N63" t="s">
        <v>4793</v>
      </c>
      <c r="O63">
        <f>IFERROR(VLOOKUP(N63,'wideName-Dropdowns'!$E:$F,2,FALSE),"")</f>
        <v>0</v>
      </c>
      <c r="P63" t="s">
        <v>3910</v>
      </c>
      <c r="Q63">
        <f>IFERROR(VLOOKUP(P63,'wideName-Dropdowns'!$G:$H,2,FALSE),"")</f>
        <v>0</v>
      </c>
      <c r="R63" t="s">
        <v>2905</v>
      </c>
      <c r="S63">
        <f>IFERROR(VLOOKUP(R63,'wideName-Dropdowns'!$I:$J,2,FALSE),"")</f>
        <v>0</v>
      </c>
      <c r="T63" t="s">
        <v>2302</v>
      </c>
      <c r="U63">
        <f>IFERROR(VLOOKUP(T63,'wideName-Dropdowns'!$K:$L,2,FALSE),"")</f>
        <v>0</v>
      </c>
      <c r="W63">
        <f>IFERROR(VLOOKUP(V63,'wideName-Dropdowns'!$M:$N,2,FALSE),"")</f>
        <v>0</v>
      </c>
      <c r="X63" t="s">
        <v>1763</v>
      </c>
      <c r="Y63">
        <f>IFERROR(VLOOKUP(X63,'wideName-Dropdowns'!$O:$P,2,FALSE),"")</f>
        <v>0</v>
      </c>
      <c r="Z63" t="s">
        <v>4157</v>
      </c>
      <c r="AA63">
        <f>IFERROR(VLOOKUP(Z63,'wideName-Dropdowns'!$Q:$R,2,FALSE),"")</f>
        <v>0</v>
      </c>
      <c r="AB63" t="s">
        <v>6152</v>
      </c>
      <c r="AC63" t="s">
        <v>4346</v>
      </c>
      <c r="AD63">
        <f>IFERROR(VLOOKUP(AC63,'wideName-Dropdowns'!$S:$T,2,FALSE),"")</f>
        <v>0</v>
      </c>
    </row>
    <row r="64" spans="1:30">
      <c r="A64">
        <f>IF(I64="attributes",H64,IF(I64="measurements",F64,G64))</f>
        <v>0</v>
      </c>
      <c r="B64" t="s">
        <v>6243</v>
      </c>
      <c r="C64">
        <f>LEN(A64)</f>
        <v>0</v>
      </c>
      <c r="D64" t="s">
        <v>6183</v>
      </c>
      <c r="E64" t="s">
        <v>6196</v>
      </c>
      <c r="F64">
        <f>IF(I64="measurements",IF(AE64="",_xlfn.CONCAT(O64,"_",Q64,"_",S64,"_",U64,"_",Y64,"_",AA64,"_",AB64,"_",AD64),_xlfn.CONCAT(O64,"_",Q64,"_",S64,"_",U64,"_",Y64,"_",AA64,"_",AB64,"_",AD64,".odm",AE64)),"NA")</f>
        <v>0</v>
      </c>
      <c r="G64">
        <f>IF(I64="methods",IF(L64="measurement",IF(AE64="",_xlfn.CONCAT(K64,"_",M64,"_",O64,"_",Q64,"_",S64,"_",U64,"_",Y64,"_",AA64,"_",AB64,"_",AD64),_xlfn.CONCAT(K64,"_",M64,"_",O64,"_",Q64,"_",S64,"_",U64,"_",Y64,"_",AA64,"_",AB64,"_",AD64,".odm",AE64)),IF(AE64="",_xlfn.CONCAT(K64,"_",M64,"_",W64,"_",AD64),_xlfn.CONCAT(K64,"_",M64,"_",W64,"_",AD64,".odm",AE64))),"NA")</f>
        <v>0</v>
      </c>
      <c r="H64">
        <f>IF(I64="attributes",IF(AE64="",_xlfn.CONCAT(K64,"_",AD64),_xlfn.CONCAT(K64,"_",AD64,".odm",AE64)),"NA")</f>
        <v>0</v>
      </c>
      <c r="I64" t="s">
        <v>98</v>
      </c>
      <c r="K64">
        <f>IFERROR(VLOOKUP(J64,'wideName-Dropdowns'!$A:$B,2,FALSE),"")</f>
        <v>0</v>
      </c>
      <c r="M64">
        <f>IFERROR(VLOOKUP(L64,'wideName-Dropdowns'!$C:$D,2,FALSE),"")</f>
        <v>0</v>
      </c>
      <c r="N64" t="s">
        <v>4793</v>
      </c>
      <c r="O64">
        <f>IFERROR(VLOOKUP(N64,'wideName-Dropdowns'!$E:$F,2,FALSE),"")</f>
        <v>0</v>
      </c>
      <c r="P64" t="s">
        <v>3910</v>
      </c>
      <c r="Q64">
        <f>IFERROR(VLOOKUP(P64,'wideName-Dropdowns'!$G:$H,2,FALSE),"")</f>
        <v>0</v>
      </c>
      <c r="R64" t="s">
        <v>2905</v>
      </c>
      <c r="S64">
        <f>IFERROR(VLOOKUP(R64,'wideName-Dropdowns'!$I:$J,2,FALSE),"")</f>
        <v>0</v>
      </c>
      <c r="T64" t="s">
        <v>2332</v>
      </c>
      <c r="U64">
        <f>IFERROR(VLOOKUP(T64,'wideName-Dropdowns'!$K:$L,2,FALSE),"")</f>
        <v>0</v>
      </c>
      <c r="W64">
        <f>IFERROR(VLOOKUP(V64,'wideName-Dropdowns'!$M:$N,2,FALSE),"")</f>
        <v>0</v>
      </c>
      <c r="X64" t="s">
        <v>1763</v>
      </c>
      <c r="Y64">
        <f>IFERROR(VLOOKUP(X64,'wideName-Dropdowns'!$O:$P,2,FALSE),"")</f>
        <v>0</v>
      </c>
      <c r="Z64" t="s">
        <v>4157</v>
      </c>
      <c r="AA64">
        <f>IFERROR(VLOOKUP(Z64,'wideName-Dropdowns'!$Q:$R,2,FALSE),"")</f>
        <v>0</v>
      </c>
      <c r="AB64" t="s">
        <v>6152</v>
      </c>
      <c r="AC64" t="s">
        <v>4346</v>
      </c>
      <c r="AD64">
        <f>IFERROR(VLOOKUP(AC64,'wideName-Dropdowns'!$S:$T,2,FALSE),"")</f>
        <v>0</v>
      </c>
    </row>
    <row r="65" spans="1:31">
      <c r="A65">
        <f>IF(I65="attributes",H65,IF(I65="measurements",F65,G65))</f>
        <v>0</v>
      </c>
      <c r="B65" t="s">
        <v>3781</v>
      </c>
      <c r="C65">
        <f>LEN(A65)</f>
        <v>0</v>
      </c>
      <c r="D65" t="s">
        <v>6186</v>
      </c>
      <c r="E65" t="s">
        <v>6196</v>
      </c>
      <c r="F65">
        <f>IF(I65="measurements",IF(AE65="",_xlfn.CONCAT(O65,"_",Q65,"_",S65,"_",U65,"_",Y65,"_",AA65,"_",AB65,"_",AD65),_xlfn.CONCAT(O65,"_",Q65,"_",S65,"_",U65,"_",Y65,"_",AA65,"_",AB65,"_",AD65,".odm",AE65)),"NA")</f>
        <v>0</v>
      </c>
      <c r="G65">
        <f>IF(I65="methods",IF(L65="measurement",IF(AE65="",_xlfn.CONCAT(K65,"_",M65,"_",O65,"_",Q65,"_",S65,"_",U65,"_",Y65,"_",AA65,"_",AB65,"_",AD65),_xlfn.CONCAT(K65,"_",M65,"_",O65,"_",Q65,"_",S65,"_",U65,"_",Y65,"_",AA65,"_",AB65,"_",AD65,".odm",AE65)),IF(AE65="",_xlfn.CONCAT(K65,"_",M65,"_",W65,"_",AD65),_xlfn.CONCAT(K65,"_",M65,"_",W65,"_",AD65,".odm",AE65))),"NA")</f>
        <v>0</v>
      </c>
      <c r="H65">
        <f>IF(I65="attributes",IF(AE65="",_xlfn.CONCAT(K65,"_",AD65),_xlfn.CONCAT(K65,"_",AD65,".odm",AE65)),"NA")</f>
        <v>0</v>
      </c>
      <c r="I65" t="s">
        <v>189</v>
      </c>
      <c r="J65" t="s">
        <v>2669</v>
      </c>
      <c r="K65">
        <f>IFERROR(VLOOKUP(J65,'wideName-Dropdowns'!$A:$B,2,FALSE),"")</f>
        <v>0</v>
      </c>
      <c r="M65">
        <f>IFERROR(VLOOKUP(L65,'wideName-Dropdowns'!$C:$D,2,FALSE),"")</f>
        <v>0</v>
      </c>
      <c r="O65">
        <f>IFERROR(VLOOKUP(N65,'wideName-Dropdowns'!$E:$F,2,FALSE),"")</f>
        <v>0</v>
      </c>
      <c r="Q65">
        <f>IFERROR(VLOOKUP(P65,'wideName-Dropdowns'!$G:$H,2,FALSE),"")</f>
        <v>0</v>
      </c>
      <c r="S65">
        <f>IFERROR(VLOOKUP(R65,'wideName-Dropdowns'!$I:$J,2,FALSE),"")</f>
        <v>0</v>
      </c>
      <c r="U65">
        <f>IFERROR(VLOOKUP(T65,'wideName-Dropdowns'!$K:$L,2,FALSE),"")</f>
        <v>0</v>
      </c>
      <c r="W65">
        <f>IFERROR(VLOOKUP(V65,'wideName-Dropdowns'!$M:$N,2,FALSE),"")</f>
        <v>0</v>
      </c>
      <c r="Y65">
        <f>IFERROR(VLOOKUP(X65,'wideName-Dropdowns'!$O:$P,2,FALSE),"")</f>
        <v>0</v>
      </c>
      <c r="AA65">
        <f>IFERROR(VLOOKUP(Z65,'wideName-Dropdowns'!$Q:$R,2,FALSE),"")</f>
        <v>0</v>
      </c>
      <c r="AC65" t="s">
        <v>3781</v>
      </c>
      <c r="AD65">
        <f>IFERROR(VLOOKUP(AC65,'wideName-Dropdowns'!$S:$T,2,FALSE),"")</f>
        <v>0</v>
      </c>
    </row>
    <row r="66" spans="1:31">
      <c r="A66">
        <f>IF(I66="attributes",H66,IF(I66="measurements",F66,G66))</f>
        <v>0</v>
      </c>
      <c r="B66" t="s">
        <v>6244</v>
      </c>
      <c r="C66">
        <f>LEN(A66)</f>
        <v>0</v>
      </c>
      <c r="D66" t="s">
        <v>6189</v>
      </c>
      <c r="E66" t="s">
        <v>6196</v>
      </c>
      <c r="F66">
        <f>IF(I66="measurements",IF(AE66="",_xlfn.CONCAT(O66,"_",Q66,"_",S66,"_",U66,"_",Y66,"_",AA66,"_",AB66,"_",AD66),_xlfn.CONCAT(O66,"_",Q66,"_",S66,"_",U66,"_",Y66,"_",AA66,"_",AB66,"_",AD66,".odm",AE66)),"NA")</f>
        <v>0</v>
      </c>
      <c r="G66">
        <f>IF(I66="methods",IF(L66="measurement",IF(AE66="",_xlfn.CONCAT(K66,"_",M66,"_",O66,"_",Q66,"_",S66,"_",U66,"_",Y66,"_",AA66,"_",AB66,"_",AD66),_xlfn.CONCAT(K66,"_",M66,"_",O66,"_",Q66,"_",S66,"_",U66,"_",Y66,"_",AA66,"_",AB66,"_",AD66,".odm",AE66)),IF(AE66="",_xlfn.CONCAT(K66,"_",M66,"_",W66,"_",AD66),_xlfn.CONCAT(K66,"_",M66,"_",W66,"_",AD66,".odm",AE66))),"NA")</f>
        <v>0</v>
      </c>
      <c r="H66">
        <f>IF(I66="attributes",IF(AE66="",_xlfn.CONCAT(K66,"_",AD66),_xlfn.CONCAT(K66,"_",AD66,".odm",AE66)),"NA")</f>
        <v>0</v>
      </c>
      <c r="I66" t="s">
        <v>189</v>
      </c>
      <c r="J66" t="s">
        <v>914</v>
      </c>
      <c r="K66">
        <f>IFERROR(VLOOKUP(J66,'wideName-Dropdowns'!$A:$B,2,FALSE),"")</f>
        <v>0</v>
      </c>
      <c r="M66">
        <f>IFERROR(VLOOKUP(L66,'wideName-Dropdowns'!$C:$D,2,FALSE),"")</f>
        <v>0</v>
      </c>
      <c r="O66">
        <f>IFERROR(VLOOKUP(N66,'wideName-Dropdowns'!$E:$F,2,FALSE),"")</f>
        <v>0</v>
      </c>
      <c r="Q66">
        <f>IFERROR(VLOOKUP(P66,'wideName-Dropdowns'!$G:$H,2,FALSE),"")</f>
        <v>0</v>
      </c>
      <c r="S66">
        <f>IFERROR(VLOOKUP(R66,'wideName-Dropdowns'!$I:$J,2,FALSE),"")</f>
        <v>0</v>
      </c>
      <c r="U66">
        <f>IFERROR(VLOOKUP(T66,'wideName-Dropdowns'!$K:$L,2,FALSE),"")</f>
        <v>0</v>
      </c>
      <c r="W66">
        <f>IFERROR(VLOOKUP(V66,'wideName-Dropdowns'!$M:$N,2,FALSE),"")</f>
        <v>0</v>
      </c>
      <c r="Y66">
        <f>IFERROR(VLOOKUP(X66,'wideName-Dropdowns'!$O:$P,2,FALSE),"")</f>
        <v>0</v>
      </c>
      <c r="AA66">
        <f>IFERROR(VLOOKUP(Z66,'wideName-Dropdowns'!$Q:$R,2,FALSE),"")</f>
        <v>0</v>
      </c>
      <c r="AC66" t="s">
        <v>3179</v>
      </c>
      <c r="AD66">
        <f>IFERROR(VLOOKUP(AC66,'wideName-Dropdowns'!$S:$T,2,FALSE),"")</f>
        <v>0</v>
      </c>
    </row>
    <row r="67" spans="1:31">
      <c r="A67">
        <f>IF(I67="attributes",H67,IF(I67="measurements",F67,G67))</f>
        <v>0</v>
      </c>
      <c r="B67" t="s">
        <v>4678</v>
      </c>
      <c r="C67">
        <f>LEN(A67)</f>
        <v>0</v>
      </c>
      <c r="D67" t="s">
        <v>6192</v>
      </c>
      <c r="E67" t="s">
        <v>6196</v>
      </c>
      <c r="F67">
        <f>IF(I67="measurements",IF(AE67="",_xlfn.CONCAT(O67,"_",Q67,"_",S67,"_",U67,"_",Y67,"_",AA67,"_",AB67,"_",AD67),_xlfn.CONCAT(O67,"_",Q67,"_",S67,"_",U67,"_",Y67,"_",AA67,"_",AB67,"_",AD67,".odm",AE67)),"NA")</f>
        <v>0</v>
      </c>
      <c r="G67">
        <f>IF(I67="methods",IF(L67="measurement",IF(AE67="",_xlfn.CONCAT(K67,"_",M67,"_",O67,"_",Q67,"_",S67,"_",U67,"_",Y67,"_",AA67,"_",AB67,"_",AD67),_xlfn.CONCAT(K67,"_",M67,"_",O67,"_",Q67,"_",S67,"_",U67,"_",Y67,"_",AA67,"_",AB67,"_",AD67,".odm",AE67)),IF(AE67="",_xlfn.CONCAT(K67,"_",M67,"_",W67,"_",AD67),_xlfn.CONCAT(K67,"_",M67,"_",W67,"_",AD67,".odm",AE67))),"NA")</f>
        <v>0</v>
      </c>
      <c r="H67">
        <f>IF(I67="attributes",IF(AE67="",_xlfn.CONCAT(K67,"_",AD67),_xlfn.CONCAT(K67,"_",AD67,".odm",AE67)),"NA")</f>
        <v>0</v>
      </c>
      <c r="I67" t="s">
        <v>189</v>
      </c>
      <c r="J67" t="s">
        <v>2669</v>
      </c>
      <c r="K67">
        <f>IFERROR(VLOOKUP(J67,'wideName-Dropdowns'!$A:$B,2,FALSE),"")</f>
        <v>0</v>
      </c>
      <c r="M67">
        <f>IFERROR(VLOOKUP(L67,'wideName-Dropdowns'!$C:$D,2,FALSE),"")</f>
        <v>0</v>
      </c>
      <c r="O67">
        <f>IFERROR(VLOOKUP(N67,'wideName-Dropdowns'!$E:$F,2,FALSE),"")</f>
        <v>0</v>
      </c>
      <c r="Q67">
        <f>IFERROR(VLOOKUP(P67,'wideName-Dropdowns'!$G:$H,2,FALSE),"")</f>
        <v>0</v>
      </c>
      <c r="S67">
        <f>IFERROR(VLOOKUP(R67,'wideName-Dropdowns'!$I:$J,2,FALSE),"")</f>
        <v>0</v>
      </c>
      <c r="U67">
        <f>IFERROR(VLOOKUP(T67,'wideName-Dropdowns'!$K:$L,2,FALSE),"")</f>
        <v>0</v>
      </c>
      <c r="W67">
        <f>IFERROR(VLOOKUP(V67,'wideName-Dropdowns'!$M:$N,2,FALSE),"")</f>
        <v>0</v>
      </c>
      <c r="Y67">
        <f>IFERROR(VLOOKUP(X67,'wideName-Dropdowns'!$O:$P,2,FALSE),"")</f>
        <v>0</v>
      </c>
      <c r="AA67">
        <f>IFERROR(VLOOKUP(Z67,'wideName-Dropdowns'!$Q:$R,2,FALSE),"")</f>
        <v>0</v>
      </c>
      <c r="AC67" t="s">
        <v>4678</v>
      </c>
      <c r="AD67">
        <f>IFERROR(VLOOKUP(AC67,'wideName-Dropdowns'!$S:$T,2,FALSE),"")</f>
        <v>0</v>
      </c>
    </row>
    <row r="68" spans="1:31">
      <c r="A68">
        <f>IF(I68="attributes",H68,IF(I68="measurements",F68,G68))</f>
        <v>0</v>
      </c>
      <c r="B68" t="s">
        <v>6246</v>
      </c>
      <c r="C68">
        <f>LEN(A68)</f>
        <v>0</v>
      </c>
      <c r="D68" t="s">
        <v>6247</v>
      </c>
      <c r="E68" t="s">
        <v>6248</v>
      </c>
      <c r="F68">
        <f>IF(I68="measurements",IF(AE68="",_xlfn.CONCAT(O68,"_",Q68,"_",S68,"_",U68,"_",Y68,"_",AA68,"_",AB68,"_",AD68),_xlfn.CONCAT(O68,"_",Q68,"_",S68,"_",U68,"_",Y68,"_",AA68,"_",AB68,"_",AD68,".odm",AE68)),"NA")</f>
        <v>0</v>
      </c>
      <c r="G68">
        <f>IF(I68="methods",IF(L68="measurement",IF(AE68="",_xlfn.CONCAT(K68,"_",M68,"_",O68,"_",Q68,"_",S68,"_",U68,"_",Y68,"_",AA68,"_",AB68,"_",AD68),_xlfn.CONCAT(K68,"_",M68,"_",O68,"_",Q68,"_",S68,"_",U68,"_",Y68,"_",AA68,"_",AB68,"_",AD68,".odm",AE68)),IF(AE68="",_xlfn.CONCAT(K68,"_",M68,"_",W68,"_",AD68),_xlfn.CONCAT(K68,"_",M68,"_",W68,"_",AD68,".odm",AE68))),"NA")</f>
        <v>0</v>
      </c>
      <c r="H68">
        <f>IF(I68="attributes",IF(AE68="",_xlfn.CONCAT(K68,"_",AD68),_xlfn.CONCAT(K68,"_",AD68,".odm",AE68)),"NA")</f>
        <v>0</v>
      </c>
      <c r="I68" t="s">
        <v>189</v>
      </c>
      <c r="J68" t="s">
        <v>247</v>
      </c>
      <c r="K68">
        <f>IFERROR(VLOOKUP(J68,'wideName-Dropdowns'!$A:$B,2,FALSE),"")</f>
        <v>0</v>
      </c>
      <c r="M68">
        <f>IFERROR(VLOOKUP(L68,'wideName-Dropdowns'!$C:$D,2,FALSE),"")</f>
        <v>0</v>
      </c>
      <c r="O68">
        <f>IFERROR(VLOOKUP(N68,'wideName-Dropdowns'!$E:$F,2,FALSE),"")</f>
        <v>0</v>
      </c>
      <c r="Q68">
        <f>IFERROR(VLOOKUP(P68,'wideName-Dropdowns'!$G:$H,2,FALSE),"")</f>
        <v>0</v>
      </c>
      <c r="S68">
        <f>IFERROR(VLOOKUP(R68,'wideName-Dropdowns'!$I:$J,2,FALSE),"")</f>
        <v>0</v>
      </c>
      <c r="U68">
        <f>IFERROR(VLOOKUP(T68,'wideName-Dropdowns'!$K:$L,2,FALSE),"")</f>
        <v>0</v>
      </c>
      <c r="W68">
        <f>IFERROR(VLOOKUP(V68,'wideName-Dropdowns'!$M:$N,2,FALSE),"")</f>
        <v>0</v>
      </c>
      <c r="Y68">
        <f>IFERROR(VLOOKUP(X68,'wideName-Dropdowns'!$O:$P,2,FALSE),"")</f>
        <v>0</v>
      </c>
      <c r="AA68">
        <f>IFERROR(VLOOKUP(Z68,'wideName-Dropdowns'!$Q:$R,2,FALSE),"")</f>
        <v>0</v>
      </c>
      <c r="AC68" t="s">
        <v>4313</v>
      </c>
      <c r="AD68">
        <f>IFERROR(VLOOKUP(AC68,'wideName-Dropdowns'!$S:$T,2,FALSE),"")</f>
        <v>0</v>
      </c>
    </row>
    <row r="69" spans="1:31">
      <c r="A69">
        <f>IF(I69="attributes",H69,IF(I69="measurements",F69,G69))</f>
        <v>0</v>
      </c>
      <c r="B69" t="s">
        <v>6250</v>
      </c>
      <c r="C69">
        <f>LEN(A69)</f>
        <v>0</v>
      </c>
      <c r="D69" t="s">
        <v>6251</v>
      </c>
      <c r="E69" t="s">
        <v>6248</v>
      </c>
      <c r="F69">
        <f>IF(I69="measurements",IF(AE69="",_xlfn.CONCAT(O69,"_",Q69,"_",S69,"_",U69,"_",Y69,"_",AA69,"_",AB69,"_",AD69),_xlfn.CONCAT(O69,"_",Q69,"_",S69,"_",U69,"_",Y69,"_",AA69,"_",AB69,"_",AD69,".odm",AE69)),"NA")</f>
        <v>0</v>
      </c>
      <c r="G69">
        <f>IF(I69="methods",IF(L69="measurement",IF(AE69="",_xlfn.CONCAT(K69,"_",M69,"_",O69,"_",Q69,"_",S69,"_",U69,"_",Y69,"_",AA69,"_",AB69,"_",AD69),_xlfn.CONCAT(K69,"_",M69,"_",O69,"_",Q69,"_",S69,"_",U69,"_",Y69,"_",AA69,"_",AB69,"_",AD69,".odm",AE69)),IF(AE69="",_xlfn.CONCAT(K69,"_",M69,"_",W69,"_",AD69),_xlfn.CONCAT(K69,"_",M69,"_",W69,"_",AD69,".odm",AE69))),"NA")</f>
        <v>0</v>
      </c>
      <c r="H69">
        <f>IF(I69="attributes",IF(AE69="",_xlfn.CONCAT(K69,"_",AD69),_xlfn.CONCAT(K69,"_",AD69,".odm",AE69)),"NA")</f>
        <v>0</v>
      </c>
      <c r="I69" t="s">
        <v>189</v>
      </c>
      <c r="J69" t="s">
        <v>247</v>
      </c>
      <c r="K69">
        <f>IFERROR(VLOOKUP(J69,'wideName-Dropdowns'!$A:$B,2,FALSE),"")</f>
        <v>0</v>
      </c>
      <c r="M69">
        <f>IFERROR(VLOOKUP(L69,'wideName-Dropdowns'!$C:$D,2,FALSE),"")</f>
        <v>0</v>
      </c>
      <c r="O69">
        <f>IFERROR(VLOOKUP(N69,'wideName-Dropdowns'!$E:$F,2,FALSE),"")</f>
        <v>0</v>
      </c>
      <c r="Q69">
        <f>IFERROR(VLOOKUP(P69,'wideName-Dropdowns'!$G:$H,2,FALSE),"")</f>
        <v>0</v>
      </c>
      <c r="S69">
        <f>IFERROR(VLOOKUP(R69,'wideName-Dropdowns'!$I:$J,2,FALSE),"")</f>
        <v>0</v>
      </c>
      <c r="U69">
        <f>IFERROR(VLOOKUP(T69,'wideName-Dropdowns'!$K:$L,2,FALSE),"")</f>
        <v>0</v>
      </c>
      <c r="W69">
        <f>IFERROR(VLOOKUP(V69,'wideName-Dropdowns'!$M:$N,2,FALSE),"")</f>
        <v>0</v>
      </c>
      <c r="Y69">
        <f>IFERROR(VLOOKUP(X69,'wideName-Dropdowns'!$O:$P,2,FALSE),"")</f>
        <v>0</v>
      </c>
      <c r="AA69">
        <f>IFERROR(VLOOKUP(Z69,'wideName-Dropdowns'!$Q:$R,2,FALSE),"")</f>
        <v>0</v>
      </c>
      <c r="AC69" t="s">
        <v>2443</v>
      </c>
      <c r="AD69">
        <f>IFERROR(VLOOKUP(AC69,'wideName-Dropdowns'!$S:$T,2,FALSE),"")</f>
        <v>0</v>
      </c>
    </row>
    <row r="70" spans="1:31">
      <c r="A70">
        <f>IF(I70="attributes",H70,IF(I70="measurements",F70,G70))</f>
        <v>0</v>
      </c>
      <c r="B70" t="s">
        <v>6253</v>
      </c>
      <c r="C70">
        <f>LEN(A70)</f>
        <v>0</v>
      </c>
      <c r="D70" t="s">
        <v>6254</v>
      </c>
      <c r="E70" t="s">
        <v>6248</v>
      </c>
      <c r="F70">
        <f>IF(I70="measurements",IF(AE70="",_xlfn.CONCAT(O70,"_",Q70,"_",S70,"_",U70,"_",Y70,"_",AA70,"_",AB70,"_",AD70),_xlfn.CONCAT(O70,"_",Q70,"_",S70,"_",U70,"_",Y70,"_",AA70,"_",AB70,"_",AD70,".odm",AE70)),"NA")</f>
        <v>0</v>
      </c>
      <c r="G70">
        <f>IF(I70="methods",IF(L70="measurement",IF(AE70="",_xlfn.CONCAT(K70,"_",M70,"_",O70,"_",Q70,"_",S70,"_",U70,"_",Y70,"_",AA70,"_",AB70,"_",AD70),_xlfn.CONCAT(K70,"_",M70,"_",O70,"_",Q70,"_",S70,"_",U70,"_",Y70,"_",AA70,"_",AB70,"_",AD70,".odm",AE70)),IF(AE70="",_xlfn.CONCAT(K70,"_",M70,"_",W70,"_",AD70),_xlfn.CONCAT(K70,"_",M70,"_",W70,"_",AD70,".odm",AE70))),"NA")</f>
        <v>0</v>
      </c>
      <c r="H70">
        <f>IF(I70="attributes",IF(AE70="",_xlfn.CONCAT(K70,"_",AD70),_xlfn.CONCAT(K70,"_",AD70,".odm",AE70)),"NA")</f>
        <v>0</v>
      </c>
      <c r="I70" t="s">
        <v>189</v>
      </c>
      <c r="J70" t="s">
        <v>247</v>
      </c>
      <c r="K70">
        <f>IFERROR(VLOOKUP(J70,'wideName-Dropdowns'!$A:$B,2,FALSE),"")</f>
        <v>0</v>
      </c>
      <c r="M70">
        <f>IFERROR(VLOOKUP(L70,'wideName-Dropdowns'!$C:$D,2,FALSE),"")</f>
        <v>0</v>
      </c>
      <c r="O70">
        <f>IFERROR(VLOOKUP(N70,'wideName-Dropdowns'!$E:$F,2,FALSE),"")</f>
        <v>0</v>
      </c>
      <c r="Q70">
        <f>IFERROR(VLOOKUP(P70,'wideName-Dropdowns'!$G:$H,2,FALSE),"")</f>
        <v>0</v>
      </c>
      <c r="S70">
        <f>IFERROR(VLOOKUP(R70,'wideName-Dropdowns'!$I:$J,2,FALSE),"")</f>
        <v>0</v>
      </c>
      <c r="U70">
        <f>IFERROR(VLOOKUP(T70,'wideName-Dropdowns'!$K:$L,2,FALSE),"")</f>
        <v>0</v>
      </c>
      <c r="W70">
        <f>IFERROR(VLOOKUP(V70,'wideName-Dropdowns'!$M:$N,2,FALSE),"")</f>
        <v>0</v>
      </c>
      <c r="Y70">
        <f>IFERROR(VLOOKUP(X70,'wideName-Dropdowns'!$O:$P,2,FALSE),"")</f>
        <v>0</v>
      </c>
      <c r="AA70">
        <f>IFERROR(VLOOKUP(Z70,'wideName-Dropdowns'!$Q:$R,2,FALSE),"")</f>
        <v>0</v>
      </c>
      <c r="AC70" t="s">
        <v>1098</v>
      </c>
      <c r="AD70">
        <f>IFERROR(VLOOKUP(AC70,'wideName-Dropdowns'!$S:$T,2,FALSE),"")</f>
        <v>0</v>
      </c>
    </row>
    <row r="71" spans="1:31">
      <c r="A71">
        <f>IF(I71="attributes",H71,IF(I71="measurements",F71,G71))</f>
        <v>0</v>
      </c>
      <c r="B71" t="s">
        <v>6255</v>
      </c>
      <c r="C71">
        <f>LEN(A71)</f>
        <v>0</v>
      </c>
      <c r="D71" t="s">
        <v>6213</v>
      </c>
      <c r="E71" t="s">
        <v>6248</v>
      </c>
      <c r="F71">
        <f>IF(I71="measurements",IF(AE71="",_xlfn.CONCAT(O71,"_",Q71,"_",S71,"_",U71,"_",Y71,"_",AA71,"_",AB71,"_",AD71),_xlfn.CONCAT(O71,"_",Q71,"_",S71,"_",U71,"_",Y71,"_",AA71,"_",AB71,"_",AD71,".odm",AE71)),"NA")</f>
        <v>0</v>
      </c>
      <c r="G71">
        <f>IF(I71="methods",IF(L71="measurement",IF(AE71="",_xlfn.CONCAT(K71,"_",M71,"_",O71,"_",Q71,"_",S71,"_",U71,"_",Y71,"_",AA71,"_",AB71,"_",AD71),_xlfn.CONCAT(K71,"_",M71,"_",O71,"_",Q71,"_",S71,"_",U71,"_",Y71,"_",AA71,"_",AB71,"_",AD71,".odm",AE71)),IF(AE71="",_xlfn.CONCAT(K71,"_",M71,"_",W71,"_",AD71),_xlfn.CONCAT(K71,"_",M71,"_",W71,"_",AD71,".odm",AE71))),"NA")</f>
        <v>0</v>
      </c>
      <c r="H71">
        <f>IF(I71="attributes",IF(AE71="",_xlfn.CONCAT(K71,"_",AD71),_xlfn.CONCAT(K71,"_",AD71,".odm",AE71)),"NA")</f>
        <v>0</v>
      </c>
      <c r="I71" t="s">
        <v>189</v>
      </c>
      <c r="J71" t="s">
        <v>3990</v>
      </c>
      <c r="K71">
        <f>IFERROR(VLOOKUP(J71,'wideName-Dropdowns'!$A:$B,2,FALSE),"")</f>
        <v>0</v>
      </c>
      <c r="M71">
        <f>IFERROR(VLOOKUP(L71,'wideName-Dropdowns'!$C:$D,2,FALSE),"")</f>
        <v>0</v>
      </c>
      <c r="O71">
        <f>IFERROR(VLOOKUP(N71,'wideName-Dropdowns'!$E:$F,2,FALSE),"")</f>
        <v>0</v>
      </c>
      <c r="Q71">
        <f>IFERROR(VLOOKUP(P71,'wideName-Dropdowns'!$G:$H,2,FALSE),"")</f>
        <v>0</v>
      </c>
      <c r="S71">
        <f>IFERROR(VLOOKUP(R71,'wideName-Dropdowns'!$I:$J,2,FALSE),"")</f>
        <v>0</v>
      </c>
      <c r="U71">
        <f>IFERROR(VLOOKUP(T71,'wideName-Dropdowns'!$K:$L,2,FALSE),"")</f>
        <v>0</v>
      </c>
      <c r="W71">
        <f>IFERROR(VLOOKUP(V71,'wideName-Dropdowns'!$M:$N,2,FALSE),"")</f>
        <v>0</v>
      </c>
      <c r="Y71">
        <f>IFERROR(VLOOKUP(X71,'wideName-Dropdowns'!$O:$P,2,FALSE),"")</f>
        <v>0</v>
      </c>
      <c r="AA71">
        <f>IFERROR(VLOOKUP(Z71,'wideName-Dropdowns'!$Q:$R,2,FALSE),"")</f>
        <v>0</v>
      </c>
      <c r="AC71" t="s">
        <v>3858</v>
      </c>
      <c r="AD71">
        <f>IFERROR(VLOOKUP(AC71,'wideName-Dropdowns'!$S:$T,2,FALSE),"")</f>
        <v>0</v>
      </c>
    </row>
    <row r="72" spans="1:31">
      <c r="A72">
        <f>IF(I72="attributes",H72,IF(I72="measurements",F72,G72))</f>
        <v>0</v>
      </c>
      <c r="B72" t="s">
        <v>6257</v>
      </c>
      <c r="C72">
        <f>LEN(A72)</f>
        <v>0</v>
      </c>
      <c r="D72" t="s">
        <v>6258</v>
      </c>
      <c r="E72" t="s">
        <v>6248</v>
      </c>
      <c r="F72">
        <f>IF(I72="measurements",IF(AE72="",_xlfn.CONCAT(O72,"_",Q72,"_",S72,"_",U72,"_",Y72,"_",AA72,"_",AB72,"_",AD72),_xlfn.CONCAT(O72,"_",Q72,"_",S72,"_",U72,"_",Y72,"_",AA72,"_",AB72,"_",AD72,".odm",AE72)),"NA")</f>
        <v>0</v>
      </c>
      <c r="G72">
        <f>IF(I72="methods",IF(L72="measurement",IF(AE72="",_xlfn.CONCAT(K72,"_",M72,"_",O72,"_",Q72,"_",S72,"_",U72,"_",Y72,"_",AA72,"_",AB72,"_",AD72),_xlfn.CONCAT(K72,"_",M72,"_",O72,"_",Q72,"_",S72,"_",U72,"_",Y72,"_",AA72,"_",AB72,"_",AD72,".odm",AE72)),IF(AE72="",_xlfn.CONCAT(K72,"_",M72,"_",W72,"_",AD72),_xlfn.CONCAT(K72,"_",M72,"_",W72,"_",AD72,".odm",AE72))),"NA")</f>
        <v>0</v>
      </c>
      <c r="H72">
        <f>IF(I72="attributes",IF(AE72="",_xlfn.CONCAT(K72,"_",AD72),_xlfn.CONCAT(K72,"_",AD72,".odm",AE72)),"NA")</f>
        <v>0</v>
      </c>
      <c r="I72" t="s">
        <v>189</v>
      </c>
      <c r="J72" t="s">
        <v>3990</v>
      </c>
      <c r="K72">
        <f>IFERROR(VLOOKUP(J72,'wideName-Dropdowns'!$A:$B,2,FALSE),"")</f>
        <v>0</v>
      </c>
      <c r="M72">
        <f>IFERROR(VLOOKUP(L72,'wideName-Dropdowns'!$C:$D,2,FALSE),"")</f>
        <v>0</v>
      </c>
      <c r="O72">
        <f>IFERROR(VLOOKUP(N72,'wideName-Dropdowns'!$E:$F,2,FALSE),"")</f>
        <v>0</v>
      </c>
      <c r="Q72">
        <f>IFERROR(VLOOKUP(P72,'wideName-Dropdowns'!$G:$H,2,FALSE),"")</f>
        <v>0</v>
      </c>
      <c r="S72">
        <f>IFERROR(VLOOKUP(R72,'wideName-Dropdowns'!$I:$J,2,FALSE),"")</f>
        <v>0</v>
      </c>
      <c r="U72">
        <f>IFERROR(VLOOKUP(T72,'wideName-Dropdowns'!$K:$L,2,FALSE),"")</f>
        <v>0</v>
      </c>
      <c r="W72">
        <f>IFERROR(VLOOKUP(V72,'wideName-Dropdowns'!$M:$N,2,FALSE),"")</f>
        <v>0</v>
      </c>
      <c r="Y72">
        <f>IFERROR(VLOOKUP(X72,'wideName-Dropdowns'!$O:$P,2,FALSE),"")</f>
        <v>0</v>
      </c>
      <c r="AA72">
        <f>IFERROR(VLOOKUP(Z72,'wideName-Dropdowns'!$Q:$R,2,FALSE),"")</f>
        <v>0</v>
      </c>
      <c r="AC72" t="s">
        <v>940</v>
      </c>
      <c r="AD72">
        <f>IFERROR(VLOOKUP(AC72,'wideName-Dropdowns'!$S:$T,2,FALSE),"")</f>
        <v>0</v>
      </c>
    </row>
    <row r="73" spans="1:31">
      <c r="A73">
        <f>IF(I73="attributes",H73,IF(I73="measurements",F73,G73))</f>
        <v>0</v>
      </c>
      <c r="B73" t="s">
        <v>6260</v>
      </c>
      <c r="C73">
        <f>LEN(A73)</f>
        <v>0</v>
      </c>
      <c r="D73" t="s">
        <v>6261</v>
      </c>
      <c r="E73" t="s">
        <v>6248</v>
      </c>
      <c r="F73">
        <f>IF(I73="measurements",IF(AE73="",_xlfn.CONCAT(O73,"_",Q73,"_",S73,"_",U73,"_",Y73,"_",AA73,"_",AB73,"_",AD73),_xlfn.CONCAT(O73,"_",Q73,"_",S73,"_",U73,"_",Y73,"_",AA73,"_",AB73,"_",AD73,".odm",AE73)),"NA")</f>
        <v>0</v>
      </c>
      <c r="G73">
        <f>IF(I73="methods",IF(L73="measurement",IF(AE73="",_xlfn.CONCAT(K73,"_",M73,"_",O73,"_",Q73,"_",S73,"_",U73,"_",Y73,"_",AA73,"_",AB73,"_",AD73),_xlfn.CONCAT(K73,"_",M73,"_",O73,"_",Q73,"_",S73,"_",U73,"_",Y73,"_",AA73,"_",AB73,"_",AD73,".odm",AE73)),IF(AE73="",_xlfn.CONCAT(K73,"_",M73,"_",W73,"_",AD73),_xlfn.CONCAT(K73,"_",M73,"_",W73,"_",AD73,".odm",AE73))),"NA")</f>
        <v>0</v>
      </c>
      <c r="H73">
        <f>IF(I73="attributes",IF(AE73="",_xlfn.CONCAT(K73,"_",AD73),_xlfn.CONCAT(K73,"_",AD73,".odm",AE73)),"NA")</f>
        <v>0</v>
      </c>
      <c r="I73" t="s">
        <v>189</v>
      </c>
      <c r="J73" t="s">
        <v>3990</v>
      </c>
      <c r="K73">
        <f>IFERROR(VLOOKUP(J73,'wideName-Dropdowns'!$A:$B,2,FALSE),"")</f>
        <v>0</v>
      </c>
      <c r="M73">
        <f>IFERROR(VLOOKUP(L73,'wideName-Dropdowns'!$C:$D,2,FALSE),"")</f>
        <v>0</v>
      </c>
      <c r="O73">
        <f>IFERROR(VLOOKUP(N73,'wideName-Dropdowns'!$E:$F,2,FALSE),"")</f>
        <v>0</v>
      </c>
      <c r="Q73">
        <f>IFERROR(VLOOKUP(P73,'wideName-Dropdowns'!$G:$H,2,FALSE),"")</f>
        <v>0</v>
      </c>
      <c r="S73">
        <f>IFERROR(VLOOKUP(R73,'wideName-Dropdowns'!$I:$J,2,FALSE),"")</f>
        <v>0</v>
      </c>
      <c r="U73">
        <f>IFERROR(VLOOKUP(T73,'wideName-Dropdowns'!$K:$L,2,FALSE),"")</f>
        <v>0</v>
      </c>
      <c r="W73">
        <f>IFERROR(VLOOKUP(V73,'wideName-Dropdowns'!$M:$N,2,FALSE),"")</f>
        <v>0</v>
      </c>
      <c r="Y73">
        <f>IFERROR(VLOOKUP(X73,'wideName-Dropdowns'!$O:$P,2,FALSE),"")</f>
        <v>0</v>
      </c>
      <c r="AA73">
        <f>IFERROR(VLOOKUP(Z73,'wideName-Dropdowns'!$Q:$R,2,FALSE),"")</f>
        <v>0</v>
      </c>
      <c r="AC73" t="s">
        <v>945</v>
      </c>
      <c r="AD73">
        <f>IFERROR(VLOOKUP(AC73,'wideName-Dropdowns'!$S:$T,2,FALSE),"")</f>
        <v>0</v>
      </c>
    </row>
    <row r="74" spans="1:31">
      <c r="A74">
        <f>IF(I74="attributes",H74,IF(I74="measurements",F74,G74))</f>
        <v>0</v>
      </c>
      <c r="B74" t="s">
        <v>6262</v>
      </c>
      <c r="C74">
        <f>LEN(A74)</f>
        <v>0</v>
      </c>
      <c r="D74" t="s">
        <v>6263</v>
      </c>
      <c r="E74" t="s">
        <v>6248</v>
      </c>
      <c r="F74">
        <f>IF(I74="measurements",IF(AE74="",_xlfn.CONCAT(O74,"_",Q74,"_",S74,"_",U74,"_",Y74,"_",AA74,"_",AB74,"_",AD74),_xlfn.CONCAT(O74,"_",Q74,"_",S74,"_",U74,"_",Y74,"_",AA74,"_",AB74,"_",AD74,".odm",AE74)),"NA")</f>
        <v>0</v>
      </c>
      <c r="G74">
        <f>IF(I74="methods",IF(L74="measurement",IF(AE74="",_xlfn.CONCAT(K74,"_",M74,"_",O74,"_",Q74,"_",S74,"_",U74,"_",Y74,"_",AA74,"_",AB74,"_",AD74),_xlfn.CONCAT(K74,"_",M74,"_",O74,"_",Q74,"_",S74,"_",U74,"_",Y74,"_",AA74,"_",AB74,"_",AD74,".odm",AE74)),IF(AE74="",_xlfn.CONCAT(K74,"_",M74,"_",W74,"_",AD74),_xlfn.CONCAT(K74,"_",M74,"_",W74,"_",AD74,".odm",AE74))),"NA")</f>
        <v>0</v>
      </c>
      <c r="H74">
        <f>IF(I74="attributes",IF(AE74="",_xlfn.CONCAT(K74,"_",AD74),_xlfn.CONCAT(K74,"_",AD74,".odm",AE74)),"NA")</f>
        <v>0</v>
      </c>
      <c r="I74" t="s">
        <v>189</v>
      </c>
      <c r="J74" t="s">
        <v>3990</v>
      </c>
      <c r="K74">
        <f>IFERROR(VLOOKUP(J74,'wideName-Dropdowns'!$A:$B,2,FALSE),"")</f>
        <v>0</v>
      </c>
      <c r="M74">
        <f>IFERROR(VLOOKUP(L74,'wideName-Dropdowns'!$C:$D,2,FALSE),"")</f>
        <v>0</v>
      </c>
      <c r="O74">
        <f>IFERROR(VLOOKUP(N74,'wideName-Dropdowns'!$E:$F,2,FALSE),"")</f>
        <v>0</v>
      </c>
      <c r="Q74">
        <f>IFERROR(VLOOKUP(P74,'wideName-Dropdowns'!$G:$H,2,FALSE),"")</f>
        <v>0</v>
      </c>
      <c r="S74">
        <f>IFERROR(VLOOKUP(R74,'wideName-Dropdowns'!$I:$J,2,FALSE),"")</f>
        <v>0</v>
      </c>
      <c r="U74">
        <f>IFERROR(VLOOKUP(T74,'wideName-Dropdowns'!$K:$L,2,FALSE),"")</f>
        <v>0</v>
      </c>
      <c r="W74">
        <f>IFERROR(VLOOKUP(V74,'wideName-Dropdowns'!$M:$N,2,FALSE),"")</f>
        <v>0</v>
      </c>
      <c r="Y74">
        <f>IFERROR(VLOOKUP(X74,'wideName-Dropdowns'!$O:$P,2,FALSE),"")</f>
        <v>0</v>
      </c>
      <c r="AA74">
        <f>IFERROR(VLOOKUP(Z74,'wideName-Dropdowns'!$Q:$R,2,FALSE),"")</f>
        <v>0</v>
      </c>
      <c r="AC74" t="s">
        <v>948</v>
      </c>
      <c r="AD74">
        <f>IFERROR(VLOOKUP(AC74,'wideName-Dropdowns'!$S:$T,2,FALSE),"")</f>
        <v>0</v>
      </c>
    </row>
    <row r="75" spans="1:31">
      <c r="A75">
        <f>IF(I75="attributes",H75,IF(I75="measurements",F75,G75))</f>
        <v>0</v>
      </c>
      <c r="B75" t="s">
        <v>6265</v>
      </c>
      <c r="C75">
        <f>LEN(A75)</f>
        <v>0</v>
      </c>
      <c r="D75" t="s">
        <v>6266</v>
      </c>
      <c r="E75" t="s">
        <v>6248</v>
      </c>
      <c r="F75">
        <f>IF(I75="measurements",IF(AE75="",_xlfn.CONCAT(O75,"_",Q75,"_",S75,"_",U75,"_",Y75,"_",AA75,"_",AB75,"_",AD75),_xlfn.CONCAT(O75,"_",Q75,"_",S75,"_",U75,"_",Y75,"_",AA75,"_",AB75,"_",AD75,".odm",AE75)),"NA")</f>
        <v>0</v>
      </c>
      <c r="G75">
        <f>IF(I75="methods",IF(L75="measurement",IF(AE75="",_xlfn.CONCAT(K75,"_",M75,"_",O75,"_",Q75,"_",S75,"_",U75,"_",Y75,"_",AA75,"_",AB75,"_",AD75),_xlfn.CONCAT(K75,"_",M75,"_",O75,"_",Q75,"_",S75,"_",U75,"_",Y75,"_",AA75,"_",AB75,"_",AD75,".odm",AE75)),IF(AE75="",_xlfn.CONCAT(K75,"_",M75,"_",W75,"_",AD75),_xlfn.CONCAT(K75,"_",M75,"_",W75,"_",AD75,".odm",AE75))),"NA")</f>
        <v>0</v>
      </c>
      <c r="H75">
        <f>IF(I75="attributes",IF(AE75="",_xlfn.CONCAT(K75,"_",AD75),_xlfn.CONCAT(K75,"_",AD75,".odm",AE75)),"NA")</f>
        <v>0</v>
      </c>
      <c r="I75" t="s">
        <v>189</v>
      </c>
      <c r="J75" t="s">
        <v>3990</v>
      </c>
      <c r="K75">
        <f>IFERROR(VLOOKUP(J75,'wideName-Dropdowns'!$A:$B,2,FALSE),"")</f>
        <v>0</v>
      </c>
      <c r="M75">
        <f>IFERROR(VLOOKUP(L75,'wideName-Dropdowns'!$C:$D,2,FALSE),"")</f>
        <v>0</v>
      </c>
      <c r="O75">
        <f>IFERROR(VLOOKUP(N75,'wideName-Dropdowns'!$E:$F,2,FALSE),"")</f>
        <v>0</v>
      </c>
      <c r="Q75">
        <f>IFERROR(VLOOKUP(P75,'wideName-Dropdowns'!$G:$H,2,FALSE),"")</f>
        <v>0</v>
      </c>
      <c r="S75">
        <f>IFERROR(VLOOKUP(R75,'wideName-Dropdowns'!$I:$J,2,FALSE),"")</f>
        <v>0</v>
      </c>
      <c r="U75">
        <f>IFERROR(VLOOKUP(T75,'wideName-Dropdowns'!$K:$L,2,FALSE),"")</f>
        <v>0</v>
      </c>
      <c r="W75">
        <f>IFERROR(VLOOKUP(V75,'wideName-Dropdowns'!$M:$N,2,FALSE),"")</f>
        <v>0</v>
      </c>
      <c r="Y75">
        <f>IFERROR(VLOOKUP(X75,'wideName-Dropdowns'!$O:$P,2,FALSE),"")</f>
        <v>0</v>
      </c>
      <c r="AA75">
        <f>IFERROR(VLOOKUP(Z75,'wideName-Dropdowns'!$Q:$R,2,FALSE),"")</f>
        <v>0</v>
      </c>
      <c r="AC75" t="s">
        <v>964</v>
      </c>
      <c r="AD75">
        <f>IFERROR(VLOOKUP(AC75,'wideName-Dropdowns'!$S:$T,2,FALSE),"")</f>
        <v>0</v>
      </c>
    </row>
    <row r="76" spans="1:31">
      <c r="A76">
        <f>IF(I76="attributes",H76,IF(I76="measurements",F76,G76))</f>
        <v>0</v>
      </c>
      <c r="B76" t="s">
        <v>6267</v>
      </c>
      <c r="C76">
        <f>LEN(A76)</f>
        <v>0</v>
      </c>
      <c r="D76" t="s">
        <v>6268</v>
      </c>
      <c r="E76" t="s">
        <v>6248</v>
      </c>
      <c r="F76">
        <f>IF(I76="measurements",IF(AE76="",_xlfn.CONCAT(O76,"_",Q76,"_",S76,"_",U76,"_",Y76,"_",AA76,"_",AB76,"_",AD76),_xlfn.CONCAT(O76,"_",Q76,"_",S76,"_",U76,"_",Y76,"_",AA76,"_",AB76,"_",AD76,".odm",AE76)),"NA")</f>
        <v>0</v>
      </c>
      <c r="G76">
        <f>IF(I76="methods",IF(L76="measurement",IF(AE76="",_xlfn.CONCAT(K76,"_",M76,"_",O76,"_",Q76,"_",S76,"_",U76,"_",Y76,"_",AA76,"_",AB76,"_",AD76),_xlfn.CONCAT(K76,"_",M76,"_",O76,"_",Q76,"_",S76,"_",U76,"_",Y76,"_",AA76,"_",AB76,"_",AD76,".odm",AE76)),IF(AE76="",_xlfn.CONCAT(K76,"_",M76,"_",W76,"_",AD76),_xlfn.CONCAT(K76,"_",M76,"_",W76,"_",AD76,".odm",AE76))),"NA")</f>
        <v>0</v>
      </c>
      <c r="H76">
        <f>IF(I76="attributes",IF(AE76="",_xlfn.CONCAT(K76,"_",AD76),_xlfn.CONCAT(K76,"_",AD76,".odm",AE76)),"NA")</f>
        <v>0</v>
      </c>
      <c r="I76" t="s">
        <v>189</v>
      </c>
      <c r="J76" t="s">
        <v>3990</v>
      </c>
      <c r="K76">
        <f>IFERROR(VLOOKUP(J76,'wideName-Dropdowns'!$A:$B,2,FALSE),"")</f>
        <v>0</v>
      </c>
      <c r="M76">
        <f>IFERROR(VLOOKUP(L76,'wideName-Dropdowns'!$C:$D,2,FALSE),"")</f>
        <v>0</v>
      </c>
      <c r="O76">
        <f>IFERROR(VLOOKUP(N76,'wideName-Dropdowns'!$E:$F,2,FALSE),"")</f>
        <v>0</v>
      </c>
      <c r="Q76">
        <f>IFERROR(VLOOKUP(P76,'wideName-Dropdowns'!$G:$H,2,FALSE),"")</f>
        <v>0</v>
      </c>
      <c r="S76">
        <f>IFERROR(VLOOKUP(R76,'wideName-Dropdowns'!$I:$J,2,FALSE),"")</f>
        <v>0</v>
      </c>
      <c r="U76">
        <f>IFERROR(VLOOKUP(T76,'wideName-Dropdowns'!$K:$L,2,FALSE),"")</f>
        <v>0</v>
      </c>
      <c r="W76">
        <f>IFERROR(VLOOKUP(V76,'wideName-Dropdowns'!$M:$N,2,FALSE),"")</f>
        <v>0</v>
      </c>
      <c r="Y76">
        <f>IFERROR(VLOOKUP(X76,'wideName-Dropdowns'!$O:$P,2,FALSE),"")</f>
        <v>0</v>
      </c>
      <c r="AA76">
        <f>IFERROR(VLOOKUP(Z76,'wideName-Dropdowns'!$Q:$R,2,FALSE),"")</f>
        <v>0</v>
      </c>
      <c r="AC76" t="s">
        <v>968</v>
      </c>
      <c r="AD76">
        <f>IFERROR(VLOOKUP(AC76,'wideName-Dropdowns'!$S:$T,2,FALSE),"")</f>
        <v>0</v>
      </c>
    </row>
    <row r="77" spans="1:31">
      <c r="A77" t="s">
        <v>6269</v>
      </c>
      <c r="B77" t="s">
        <v>6270</v>
      </c>
      <c r="C77">
        <f>LEN(A77)</f>
        <v>0</v>
      </c>
      <c r="D77" t="s">
        <v>6271</v>
      </c>
      <c r="E77" t="s">
        <v>6248</v>
      </c>
      <c r="F77">
        <f>IF(I77="measurements",IF(AE77="",_xlfn.CONCAT(O77,"_",Q77,"_",S77,"_",U77,"_",Y77,"_",AA77,"_",AB77,"_",AD77),_xlfn.CONCAT(O77,"_",Q77,"_",S77,"_",U77,"_",Y77,"_",AA77,"_",AB77,"_",AD77,".odm",AE77)),"NA")</f>
        <v>0</v>
      </c>
      <c r="G77">
        <f>IF(I77="methods",IF(L77="measurement",IF(AE77="",_xlfn.CONCAT(K77,"_",M77,"_",O77,"_",Q77,"_",S77,"_",U77,"_",Y77,"_",AA77,"_",AB77,"_",AD77),_xlfn.CONCAT(K77,"_",M77,"_",O77,"_",Q77,"_",S77,"_",U77,"_",Y77,"_",AA77,"_",AB77,"_",AD77,".odm",AE77)),IF(AE77="",_xlfn.CONCAT(K77,"_",M77,"_",W77,"_",AD77),_xlfn.CONCAT(K77,"_",M77,"_",W77,"_",AD77,".odm",AE77))),"NA")</f>
        <v>0</v>
      </c>
      <c r="H77">
        <f>IF(I77="attributes",IF(AE77="",_xlfn.CONCAT(K77,"_",AD77),_xlfn.CONCAT(K77,"_",AD77,".odm",AE77)),"NA")</f>
        <v>0</v>
      </c>
      <c r="I77" t="s">
        <v>1523</v>
      </c>
      <c r="J77" t="s">
        <v>2669</v>
      </c>
      <c r="K77">
        <f>IFERROR(VLOOKUP(J77,'wideName-Dropdowns'!$A:$B,2,FALSE),"")</f>
        <v>0</v>
      </c>
      <c r="M77">
        <f>IFERROR(VLOOKUP(L77,'wideName-Dropdowns'!$C:$D,2,FALSE),"")</f>
        <v>0</v>
      </c>
      <c r="O77">
        <f>IFERROR(VLOOKUP(N77,'wideName-Dropdowns'!$E:$F,2,FALSE),"")</f>
        <v>0</v>
      </c>
      <c r="Q77">
        <f>IFERROR(VLOOKUP(P77,'wideName-Dropdowns'!$G:$H,2,FALSE),"")</f>
        <v>0</v>
      </c>
      <c r="S77">
        <f>IFERROR(VLOOKUP(R77,'wideName-Dropdowns'!$I:$J,2,FALSE),"")</f>
        <v>0</v>
      </c>
      <c r="U77">
        <f>IFERROR(VLOOKUP(T77,'wideName-Dropdowns'!$K:$L,2,FALSE),"")</f>
        <v>0</v>
      </c>
      <c r="W77">
        <f>IFERROR(VLOOKUP(V77,'wideName-Dropdowns'!$M:$N,2,FALSE),"")</f>
        <v>0</v>
      </c>
      <c r="Y77">
        <f>IFERROR(VLOOKUP(X77,'wideName-Dropdowns'!$O:$P,2,FALSE),"")</f>
        <v>0</v>
      </c>
      <c r="AA77">
        <f>IFERROR(VLOOKUP(Z77,'wideName-Dropdowns'!$Q:$R,2,FALSE),"")</f>
        <v>0</v>
      </c>
      <c r="AD77">
        <f>IFERROR(VLOOKUP(AC77,'wideName-Dropdowns'!$S:$T,2,FALSE),"")</f>
        <v>0</v>
      </c>
    </row>
    <row r="78" spans="1:31">
      <c r="A78">
        <f>IF(I78="attributes",H78,IF(I78="measurements",F78,G78))</f>
        <v>0</v>
      </c>
      <c r="B78" t="s">
        <v>6272</v>
      </c>
      <c r="C78">
        <f>LEN(A78)</f>
        <v>0</v>
      </c>
      <c r="D78" t="s">
        <v>6273</v>
      </c>
      <c r="E78" t="s">
        <v>6248</v>
      </c>
      <c r="F78">
        <f>IF(I78="measurements",IF(AE78="",_xlfn.CONCAT(O78,"_",Q78,"_",S78,"_",U78,"_",Y78,"_",AA78,"_",AB78,"_",AD78),_xlfn.CONCAT(O78,"_",Q78,"_",S78,"_",U78,"_",Y78,"_",AA78,"_",AB78,"_",AD78,".odm",AE78)),"NA")</f>
        <v>0</v>
      </c>
      <c r="G78">
        <f>IF(I78="methods",IF(L78="measurement",IF(AE78="",_xlfn.CONCAT(K78,"_",M78,"_",O78,"_",Q78,"_",S78,"_",U78,"_",Y78,"_",AA78,"_",AB78,"_",AD78),_xlfn.CONCAT(K78,"_",M78,"_",O78,"_",Q78,"_",S78,"_",U78,"_",Y78,"_",AA78,"_",AB78,"_",AD78,".odm",AE78)),IF(AE78="",_xlfn.CONCAT(K78,"_",M78,"_",W78,"_",AD78),_xlfn.CONCAT(K78,"_",M78,"_",W78,"_",AD78,".odm",AE78))),"NA")</f>
        <v>0</v>
      </c>
      <c r="H78">
        <f>IF(I78="attributes",IF(AE78="",_xlfn.CONCAT(K78,"_",AD78),_xlfn.CONCAT(K78,"_",AD78,".odm",AE78)),"NA")</f>
        <v>0</v>
      </c>
      <c r="I78" t="s">
        <v>189</v>
      </c>
      <c r="J78" t="s">
        <v>2669</v>
      </c>
      <c r="K78">
        <f>IFERROR(VLOOKUP(J78,'wideName-Dropdowns'!$A:$B,2,FALSE),"")</f>
        <v>0</v>
      </c>
      <c r="M78">
        <f>IFERROR(VLOOKUP(L78,'wideName-Dropdowns'!$C:$D,2,FALSE),"")</f>
        <v>0</v>
      </c>
      <c r="O78">
        <f>IFERROR(VLOOKUP(N78,'wideName-Dropdowns'!$E:$F,2,FALSE),"")</f>
        <v>0</v>
      </c>
      <c r="Q78">
        <f>IFERROR(VLOOKUP(P78,'wideName-Dropdowns'!$G:$H,2,FALSE),"")</f>
        <v>0</v>
      </c>
      <c r="S78">
        <f>IFERROR(VLOOKUP(R78,'wideName-Dropdowns'!$I:$J,2,FALSE),"")</f>
        <v>0</v>
      </c>
      <c r="U78">
        <f>IFERROR(VLOOKUP(T78,'wideName-Dropdowns'!$K:$L,2,FALSE),"")</f>
        <v>0</v>
      </c>
      <c r="W78">
        <f>IFERROR(VLOOKUP(V78,'wideName-Dropdowns'!$M:$N,2,FALSE),"")</f>
        <v>0</v>
      </c>
      <c r="Y78">
        <f>IFERROR(VLOOKUP(X78,'wideName-Dropdowns'!$O:$P,2,FALSE),"")</f>
        <v>0</v>
      </c>
      <c r="AA78">
        <f>IFERROR(VLOOKUP(Z78,'wideName-Dropdowns'!$Q:$R,2,FALSE),"")</f>
        <v>0</v>
      </c>
      <c r="AC78" t="s">
        <v>705</v>
      </c>
      <c r="AD78">
        <f>IFERROR(VLOOKUP(AC78,'wideName-Dropdowns'!$S:$T,2,FALSE),"")</f>
        <v>0</v>
      </c>
    </row>
    <row r="79" spans="1:31">
      <c r="A79">
        <f>IF(I79="attributes",H79,IF(I79="measurements",F79,G79))</f>
        <v>0</v>
      </c>
      <c r="B79" t="s">
        <v>6274</v>
      </c>
      <c r="C79">
        <f>LEN(A79)</f>
        <v>0</v>
      </c>
      <c r="D79" t="s">
        <v>6275</v>
      </c>
      <c r="E79" t="s">
        <v>6248</v>
      </c>
      <c r="F79">
        <f>IF(I79="measurements",IF(AE79="",_xlfn.CONCAT(O79,"_",Q79,"_",S79,"_",U79,"_",Y79,"_",AA79,"_",AB79,"_",AD79),_xlfn.CONCAT(O79,"_",Q79,"_",S79,"_",U79,"_",Y79,"_",AA79,"_",AB79,"_",AD79,".odm",AE79)),"NA")</f>
        <v>0</v>
      </c>
      <c r="G79">
        <f>IF(I79="methods",IF(L79="measurement",IF(AE79="",_xlfn.CONCAT(K79,"_",M79,"_",O79,"_",Q79,"_",S79,"_",U79,"_",Y79,"_",AA79,"_",AB79,"_",AD79),_xlfn.CONCAT(K79,"_",M79,"_",O79,"_",Q79,"_",S79,"_",U79,"_",Y79,"_",AA79,"_",AB79,"_",AD79,".odm",AE79)),IF(AE79="",_xlfn.CONCAT(K79,"_",M79,"_",W79,"_",AD79),_xlfn.CONCAT(K79,"_",M79,"_",W79,"_",AD79,".odm",AE79))),"NA")</f>
        <v>0</v>
      </c>
      <c r="H79">
        <f>IF(I79="attributes",IF(AE79="",_xlfn.CONCAT(K79,"_",AD79),_xlfn.CONCAT(K79,"_",AD79,".odm",AE79)),"NA")</f>
        <v>0</v>
      </c>
      <c r="I79" t="s">
        <v>189</v>
      </c>
      <c r="J79" t="s">
        <v>2669</v>
      </c>
      <c r="K79">
        <f>IFERROR(VLOOKUP(J79,'wideName-Dropdowns'!$A:$B,2,FALSE),"")</f>
        <v>0</v>
      </c>
      <c r="M79">
        <f>IFERROR(VLOOKUP(L79,'wideName-Dropdowns'!$C:$D,2,FALSE),"")</f>
        <v>0</v>
      </c>
      <c r="O79">
        <f>IFERROR(VLOOKUP(N79,'wideName-Dropdowns'!$E:$F,2,FALSE),"")</f>
        <v>0</v>
      </c>
      <c r="Q79">
        <f>IFERROR(VLOOKUP(P79,'wideName-Dropdowns'!$G:$H,2,FALSE),"")</f>
        <v>0</v>
      </c>
      <c r="S79">
        <f>IFERROR(VLOOKUP(R79,'wideName-Dropdowns'!$I:$J,2,FALSE),"")</f>
        <v>0</v>
      </c>
      <c r="U79">
        <f>IFERROR(VLOOKUP(T79,'wideName-Dropdowns'!$K:$L,2,FALSE),"")</f>
        <v>0</v>
      </c>
      <c r="W79">
        <f>IFERROR(VLOOKUP(V79,'wideName-Dropdowns'!$M:$N,2,FALSE),"")</f>
        <v>0</v>
      </c>
      <c r="Y79">
        <f>IFERROR(VLOOKUP(X79,'wideName-Dropdowns'!$O:$P,2,FALSE),"")</f>
        <v>0</v>
      </c>
      <c r="AA79">
        <f>IFERROR(VLOOKUP(Z79,'wideName-Dropdowns'!$Q:$R,2,FALSE),"")</f>
        <v>0</v>
      </c>
      <c r="AC79" t="s">
        <v>2054</v>
      </c>
      <c r="AD79">
        <f>IFERROR(VLOOKUP(AC79,'wideName-Dropdowns'!$S:$T,2,FALSE),"")</f>
        <v>0</v>
      </c>
    </row>
    <row r="80" spans="1:31">
      <c r="A80">
        <f>IF(I80="attributes",H80,IF(I80="measurements",F80,G80))</f>
        <v>0</v>
      </c>
      <c r="B80" t="s">
        <v>6277</v>
      </c>
      <c r="C80">
        <f>LEN(A80)</f>
        <v>0</v>
      </c>
      <c r="D80" t="s">
        <v>6278</v>
      </c>
      <c r="E80" t="s">
        <v>6248</v>
      </c>
      <c r="F80">
        <f>IF(I80="measurements",IF(AE80="",_xlfn.CONCAT(O80,"_",Q80,"_",S80,"_",U80,"_",Y80,"_",AA80,"_",AB80,"_",AD80),_xlfn.CONCAT(O80,"_",Q80,"_",S80,"_",U80,"_",Y80,"_",AA80,"_",AB80,"_",AD80,".odm",AE80)),"NA")</f>
        <v>0</v>
      </c>
      <c r="G80">
        <f>IF(I80="methods",IF(L80="measurement",IF(AE80="",_xlfn.CONCAT(K80,"_",M80,"_",O80,"_",Q80,"_",S80,"_",U80,"_",Y80,"_",AA80,"_",AB80,"_",AD80),_xlfn.CONCAT(K80,"_",M80,"_",O80,"_",Q80,"_",S80,"_",U80,"_",Y80,"_",AA80,"_",AB80,"_",AD80,".odm",AE80)),IF(AE80="",_xlfn.CONCAT(K80,"_",M80,"_",W80,"_",AD80),_xlfn.CONCAT(K80,"_",M80,"_",W80,"_",AD80,".odm",AE80))),"NA")</f>
        <v>0</v>
      </c>
      <c r="H80">
        <f>IF(I80="attributes",IF(AE80="",_xlfn.CONCAT(K80,"_",AD80),_xlfn.CONCAT(K80,"_",AD80,".odm",AE80)),"NA")</f>
        <v>0</v>
      </c>
      <c r="I80" t="s">
        <v>98</v>
      </c>
      <c r="K80">
        <f>IFERROR(VLOOKUP(J80,'wideName-Dropdowns'!$A:$B,2,FALSE),"")</f>
        <v>0</v>
      </c>
      <c r="M80">
        <f>IFERROR(VLOOKUP(L80,'wideName-Dropdowns'!$C:$D,2,FALSE),"")</f>
        <v>0</v>
      </c>
      <c r="N80" t="s">
        <v>4793</v>
      </c>
      <c r="O80">
        <f>IFERROR(VLOOKUP(N80,'wideName-Dropdowns'!$E:$F,2,FALSE),"")</f>
        <v>0</v>
      </c>
      <c r="P80" t="s">
        <v>3910</v>
      </c>
      <c r="Q80">
        <f>IFERROR(VLOOKUP(P80,'wideName-Dropdowns'!$G:$H,2,FALSE),"")</f>
        <v>0</v>
      </c>
      <c r="R80" t="s">
        <v>2905</v>
      </c>
      <c r="S80">
        <f>IFERROR(VLOOKUP(R80,'wideName-Dropdowns'!$I:$J,2,FALSE),"")</f>
        <v>0</v>
      </c>
      <c r="T80" t="s">
        <v>1935</v>
      </c>
      <c r="U80">
        <f>IFERROR(VLOOKUP(T80,'wideName-Dropdowns'!$K:$L,2,FALSE),"")</f>
        <v>0</v>
      </c>
      <c r="W80">
        <f>IFERROR(VLOOKUP(V80,'wideName-Dropdowns'!$M:$N,2,FALSE),"")</f>
        <v>0</v>
      </c>
      <c r="X80" t="s">
        <v>1998</v>
      </c>
      <c r="Y80">
        <f>IFERROR(VLOOKUP(X80,'wideName-Dropdowns'!$O:$P,2,FALSE),"")</f>
        <v>0</v>
      </c>
      <c r="Z80" t="s">
        <v>1881</v>
      </c>
      <c r="AA80">
        <f>IFERROR(VLOOKUP(Z80,'wideName-Dropdowns'!$Q:$R,2,FALSE),"")</f>
        <v>0</v>
      </c>
      <c r="AB80" t="s">
        <v>6152</v>
      </c>
      <c r="AC80" t="s">
        <v>4346</v>
      </c>
      <c r="AD80">
        <f>IFERROR(VLOOKUP(AC80,'wideName-Dropdowns'!$S:$T,2,FALSE),"")</f>
        <v>0</v>
      </c>
      <c r="AE80" t="s">
        <v>185</v>
      </c>
    </row>
    <row r="81" spans="1:31">
      <c r="A81">
        <f>IF(I81="attributes",H81,IF(I81="measurements",F81,G81))</f>
        <v>0</v>
      </c>
      <c r="B81" t="s">
        <v>6279</v>
      </c>
      <c r="C81">
        <f>LEN(A81)</f>
        <v>0</v>
      </c>
      <c r="D81" t="s">
        <v>6280</v>
      </c>
      <c r="E81" t="s">
        <v>6248</v>
      </c>
      <c r="F81">
        <f>IF(I81="measurements",IF(AE81="",_xlfn.CONCAT(O81,"_",Q81,"_",S81,"_",U81,"_",Y81,"_",AA81,"_",AB81,"_",AD81),_xlfn.CONCAT(O81,"_",Q81,"_",S81,"_",U81,"_",Y81,"_",AA81,"_",AB81,"_",AD81,".odm",AE81)),"NA")</f>
        <v>0</v>
      </c>
      <c r="G81">
        <f>IF(I81="methods",IF(L81="measurement",IF(AE81="",_xlfn.CONCAT(K81,"_",M81,"_",O81,"_",Q81,"_",S81,"_",U81,"_",Y81,"_",AA81,"_",AB81,"_",AD81),_xlfn.CONCAT(K81,"_",M81,"_",O81,"_",Q81,"_",S81,"_",U81,"_",Y81,"_",AA81,"_",AB81,"_",AD81,".odm",AE81)),IF(AE81="",_xlfn.CONCAT(K81,"_",M81,"_",W81,"_",AD81),_xlfn.CONCAT(K81,"_",M81,"_",W81,"_",AD81,".odm",AE81))),"NA")</f>
        <v>0</v>
      </c>
      <c r="H81">
        <f>IF(I81="attributes",IF(AE81="",_xlfn.CONCAT(K81,"_",AD81),_xlfn.CONCAT(K81,"_",AD81,".odm",AE81)),"NA")</f>
        <v>0</v>
      </c>
      <c r="I81" t="s">
        <v>98</v>
      </c>
      <c r="K81">
        <f>IFERROR(VLOOKUP(J81,'wideName-Dropdowns'!$A:$B,2,FALSE),"")</f>
        <v>0</v>
      </c>
      <c r="M81">
        <f>IFERROR(VLOOKUP(L81,'wideName-Dropdowns'!$C:$D,2,FALSE),"")</f>
        <v>0</v>
      </c>
      <c r="N81" t="s">
        <v>4793</v>
      </c>
      <c r="O81">
        <f>IFERROR(VLOOKUP(N81,'wideName-Dropdowns'!$E:$F,2,FALSE),"")</f>
        <v>0</v>
      </c>
      <c r="P81" t="s">
        <v>3910</v>
      </c>
      <c r="Q81">
        <f>IFERROR(VLOOKUP(P81,'wideName-Dropdowns'!$G:$H,2,FALSE),"")</f>
        <v>0</v>
      </c>
      <c r="R81" t="s">
        <v>2905</v>
      </c>
      <c r="S81">
        <f>IFERROR(VLOOKUP(R81,'wideName-Dropdowns'!$I:$J,2,FALSE),"")</f>
        <v>0</v>
      </c>
      <c r="T81" t="s">
        <v>1935</v>
      </c>
      <c r="U81">
        <f>IFERROR(VLOOKUP(T81,'wideName-Dropdowns'!$K:$L,2,FALSE),"")</f>
        <v>0</v>
      </c>
      <c r="W81">
        <f>IFERROR(VLOOKUP(V81,'wideName-Dropdowns'!$M:$N,2,FALSE),"")</f>
        <v>0</v>
      </c>
      <c r="X81" t="s">
        <v>1998</v>
      </c>
      <c r="Y81">
        <f>IFERROR(VLOOKUP(X81,'wideName-Dropdowns'!$O:$P,2,FALSE),"")</f>
        <v>0</v>
      </c>
      <c r="Z81" t="s">
        <v>1881</v>
      </c>
      <c r="AA81">
        <f>IFERROR(VLOOKUP(Z81,'wideName-Dropdowns'!$Q:$R,2,FALSE),"")</f>
        <v>0</v>
      </c>
      <c r="AB81" t="s">
        <v>6152</v>
      </c>
      <c r="AC81" t="s">
        <v>4346</v>
      </c>
      <c r="AD81">
        <f>IFERROR(VLOOKUP(AC81,'wideName-Dropdowns'!$S:$T,2,FALSE),"")</f>
        <v>0</v>
      </c>
      <c r="AE81" t="s">
        <v>185</v>
      </c>
    </row>
    <row r="82" spans="1:31">
      <c r="A82">
        <f>IF(I82="attributes",H82,IF(I82="measurements",F82,G82))</f>
        <v>0</v>
      </c>
      <c r="B82" t="s">
        <v>6282</v>
      </c>
      <c r="C82">
        <f>LEN(A82)</f>
        <v>0</v>
      </c>
      <c r="D82" t="s">
        <v>6283</v>
      </c>
      <c r="E82" t="s">
        <v>6248</v>
      </c>
      <c r="F82">
        <f>IF(I82="measurements",IF(AE82="",_xlfn.CONCAT(O82,"_",Q82,"_",S82,"_",U82,"_",Y82,"_",AA82,"_",AB82,"_",AD82),_xlfn.CONCAT(O82,"_",Q82,"_",S82,"_",U82,"_",Y82,"_",AA82,"_",AB82,"_",AD82,".odm",AE82)),"NA")</f>
        <v>0</v>
      </c>
      <c r="G82">
        <f>IF(I82="methods",IF(L82="measurement",IF(AE82="",_xlfn.CONCAT(K82,"_",M82,"_",O82,"_",Q82,"_",S82,"_",U82,"_",Y82,"_",AA82,"_",AB82,"_",AD82),_xlfn.CONCAT(K82,"_",M82,"_",O82,"_",Q82,"_",S82,"_",U82,"_",Y82,"_",AA82,"_",AB82,"_",AD82,".odm",AE82)),IF(AE82="",_xlfn.CONCAT(K82,"_",M82,"_",W82,"_",AD82),_xlfn.CONCAT(K82,"_",M82,"_",W82,"_",AD82,".odm",AE82))),"NA")</f>
        <v>0</v>
      </c>
      <c r="H82">
        <f>IF(I82="attributes",IF(AE82="",_xlfn.CONCAT(K82,"_",AD82),_xlfn.CONCAT(K82,"_",AD82,".odm",AE82)),"NA")</f>
        <v>0</v>
      </c>
      <c r="I82" t="s">
        <v>189</v>
      </c>
      <c r="J82" t="s">
        <v>2669</v>
      </c>
      <c r="K82">
        <f>IFERROR(VLOOKUP(J82,'wideName-Dropdowns'!$A:$B,2,FALSE),"")</f>
        <v>0</v>
      </c>
      <c r="M82">
        <f>IFERROR(VLOOKUP(L82,'wideName-Dropdowns'!$C:$D,2,FALSE),"")</f>
        <v>0</v>
      </c>
      <c r="O82">
        <f>IFERROR(VLOOKUP(N82,'wideName-Dropdowns'!$E:$F,2,FALSE),"")</f>
        <v>0</v>
      </c>
      <c r="Q82">
        <f>IFERROR(VLOOKUP(P82,'wideName-Dropdowns'!$G:$H,2,FALSE),"")</f>
        <v>0</v>
      </c>
      <c r="S82">
        <f>IFERROR(VLOOKUP(R82,'wideName-Dropdowns'!$I:$J,2,FALSE),"")</f>
        <v>0</v>
      </c>
      <c r="U82">
        <f>IFERROR(VLOOKUP(T82,'wideName-Dropdowns'!$K:$L,2,FALSE),"")</f>
        <v>0</v>
      </c>
      <c r="W82">
        <f>IFERROR(VLOOKUP(V82,'wideName-Dropdowns'!$M:$N,2,FALSE),"")</f>
        <v>0</v>
      </c>
      <c r="Y82">
        <f>IFERROR(VLOOKUP(X82,'wideName-Dropdowns'!$O:$P,2,FALSE),"")</f>
        <v>0</v>
      </c>
      <c r="AA82">
        <f>IFERROR(VLOOKUP(Z82,'wideName-Dropdowns'!$Q:$R,2,FALSE),"")</f>
        <v>0</v>
      </c>
      <c r="AC82" t="s">
        <v>1327</v>
      </c>
      <c r="AD82">
        <f>IFERROR(VLOOKUP(AC82,'wideName-Dropdowns'!$S:$T,2,FALSE),"")</f>
        <v>0</v>
      </c>
      <c r="AE82" t="s">
        <v>185</v>
      </c>
    </row>
    <row r="83" spans="1:31">
      <c r="A83">
        <f>IF(I83="attributes",H83,IF(I83="measurements",F83,G83))</f>
        <v>0</v>
      </c>
      <c r="B83" t="s">
        <v>6285</v>
      </c>
      <c r="C83">
        <f>LEN(A83)</f>
        <v>0</v>
      </c>
      <c r="D83" t="s">
        <v>6286</v>
      </c>
      <c r="E83" t="s">
        <v>6248</v>
      </c>
      <c r="F83">
        <f>IF(I83="measurements",IF(AE83="",_xlfn.CONCAT(O83,"_",Q83,"_",S83,"_",U83,"_",Y83,"_",AA83,"_",AB83,"_",AD83),_xlfn.CONCAT(O83,"_",Q83,"_",S83,"_",U83,"_",Y83,"_",AA83,"_",AB83,"_",AD83,".odm",AE83)),"NA")</f>
        <v>0</v>
      </c>
      <c r="G83">
        <f>IF(I83="methods",IF(L83="measurement",IF(AE83="",_xlfn.CONCAT(K83,"_",M83,"_",O83,"_",Q83,"_",S83,"_",U83,"_",Y83,"_",AA83,"_",AB83,"_",AD83),_xlfn.CONCAT(K83,"_",M83,"_",O83,"_",Q83,"_",S83,"_",U83,"_",Y83,"_",AA83,"_",AB83,"_",AD83,".odm",AE83)),IF(AE83="",_xlfn.CONCAT(K83,"_",M83,"_",W83,"_",AD83),_xlfn.CONCAT(K83,"_",M83,"_",W83,"_",AD83,".odm",AE83))),"NA")</f>
        <v>0</v>
      </c>
      <c r="H83">
        <f>IF(I83="attributes",IF(AE83="",_xlfn.CONCAT(K83,"_",AD83),_xlfn.CONCAT(K83,"_",AD83,".odm",AE83)),"NA")</f>
        <v>0</v>
      </c>
      <c r="I83" t="s">
        <v>189</v>
      </c>
      <c r="J83" t="s">
        <v>2669</v>
      </c>
      <c r="K83">
        <f>IFERROR(VLOOKUP(J83,'wideName-Dropdowns'!$A:$B,2,FALSE),"")</f>
        <v>0</v>
      </c>
      <c r="M83">
        <f>IFERROR(VLOOKUP(L83,'wideName-Dropdowns'!$C:$D,2,FALSE),"")</f>
        <v>0</v>
      </c>
      <c r="O83">
        <f>IFERROR(VLOOKUP(N83,'wideName-Dropdowns'!$E:$F,2,FALSE),"")</f>
        <v>0</v>
      </c>
      <c r="Q83">
        <f>IFERROR(VLOOKUP(P83,'wideName-Dropdowns'!$G:$H,2,FALSE),"")</f>
        <v>0</v>
      </c>
      <c r="S83">
        <f>IFERROR(VLOOKUP(R83,'wideName-Dropdowns'!$I:$J,2,FALSE),"")</f>
        <v>0</v>
      </c>
      <c r="U83">
        <f>IFERROR(VLOOKUP(T83,'wideName-Dropdowns'!$K:$L,2,FALSE),"")</f>
        <v>0</v>
      </c>
      <c r="W83">
        <f>IFERROR(VLOOKUP(V83,'wideName-Dropdowns'!$M:$N,2,FALSE),"")</f>
        <v>0</v>
      </c>
      <c r="Y83">
        <f>IFERROR(VLOOKUP(X83,'wideName-Dropdowns'!$O:$P,2,FALSE),"")</f>
        <v>0</v>
      </c>
      <c r="AA83">
        <f>IFERROR(VLOOKUP(Z83,'wideName-Dropdowns'!$Q:$R,2,FALSE),"")</f>
        <v>0</v>
      </c>
      <c r="AC83" t="s">
        <v>4387</v>
      </c>
      <c r="AD83">
        <f>IFERROR(VLOOKUP(AC83,'wideName-Dropdowns'!$S:$T,2,FALSE),"")</f>
        <v>0</v>
      </c>
      <c r="AE83" t="s">
        <v>185</v>
      </c>
    </row>
    <row r="84" spans="1:31">
      <c r="A84" t="s">
        <v>6287</v>
      </c>
      <c r="B84" t="s">
        <v>6288</v>
      </c>
      <c r="C84">
        <f>LEN(A84)</f>
        <v>0</v>
      </c>
      <c r="D84" t="s">
        <v>6289</v>
      </c>
      <c r="E84" t="s">
        <v>6248</v>
      </c>
      <c r="F84">
        <f>IF(I84="measurements",IF(AE84="",_xlfn.CONCAT(O84,"_",Q84,"_",S84,"_",U84,"_",Y84,"_",AA84,"_",AB84,"_",AD84),_xlfn.CONCAT(O84,"_",Q84,"_",S84,"_",U84,"_",Y84,"_",AA84,"_",AB84,"_",AD84,".odm",AE84)),"NA")</f>
        <v>0</v>
      </c>
      <c r="G84">
        <f>IF(I84="methods",IF(L84="measurement",IF(AE84="",_xlfn.CONCAT(K84,"_",M84,"_",O84,"_",Q84,"_",S84,"_",U84,"_",Y84,"_",AA84,"_",AB84,"_",AD84),_xlfn.CONCAT(K84,"_",M84,"_",O84,"_",Q84,"_",S84,"_",U84,"_",Y84,"_",AA84,"_",AB84,"_",AD84,".odm",AE84)),IF(AE84="",_xlfn.CONCAT(K84,"_",M84,"_",W84,"_",AD84),_xlfn.CONCAT(K84,"_",M84,"_",W84,"_",AD84,".odm",AE84))),"NA")</f>
        <v>0</v>
      </c>
      <c r="H84">
        <f>IF(I84="attributes",IF(AE84="",_xlfn.CONCAT(K84,"_",AD84),_xlfn.CONCAT(K84,"_",AD84,".odm",AE84)),"NA")</f>
        <v>0</v>
      </c>
      <c r="I84" t="s">
        <v>1523</v>
      </c>
      <c r="K84">
        <f>IFERROR(VLOOKUP(J84,'wideName-Dropdowns'!$A:$B,2,FALSE),"")</f>
        <v>0</v>
      </c>
      <c r="M84">
        <f>IFERROR(VLOOKUP(L84,'wideName-Dropdowns'!$C:$D,2,FALSE),"")</f>
        <v>0</v>
      </c>
      <c r="O84">
        <f>IFERROR(VLOOKUP(N84,'wideName-Dropdowns'!$E:$F,2,FALSE),"")</f>
        <v>0</v>
      </c>
      <c r="Q84">
        <f>IFERROR(VLOOKUP(P84,'wideName-Dropdowns'!$G:$H,2,FALSE),"")</f>
        <v>0</v>
      </c>
      <c r="S84">
        <f>IFERROR(VLOOKUP(R84,'wideName-Dropdowns'!$I:$J,2,FALSE),"")</f>
        <v>0</v>
      </c>
      <c r="U84">
        <f>IFERROR(VLOOKUP(T84,'wideName-Dropdowns'!$K:$L,2,FALSE),"")</f>
        <v>0</v>
      </c>
      <c r="W84">
        <f>IFERROR(VLOOKUP(V84,'wideName-Dropdowns'!$M:$N,2,FALSE),"")</f>
        <v>0</v>
      </c>
      <c r="Y84">
        <f>IFERROR(VLOOKUP(X84,'wideName-Dropdowns'!$O:$P,2,FALSE),"")</f>
        <v>0</v>
      </c>
      <c r="AA84">
        <f>IFERROR(VLOOKUP(Z84,'wideName-Dropdowns'!$Q:$R,2,FALSE),"")</f>
        <v>0</v>
      </c>
      <c r="AD84">
        <f>IFERROR(VLOOKUP(AC84,'wideName-Dropdowns'!$S:$T,2,FALSE),"")</f>
        <v>0</v>
      </c>
    </row>
    <row r="85" spans="1:31">
      <c r="A85">
        <f>IF(I85="attributes",H85,IF(I85="measurements",F85,G85))</f>
        <v>0</v>
      </c>
      <c r="B85" t="s">
        <v>6290</v>
      </c>
      <c r="C85">
        <f>LEN(A85)</f>
        <v>0</v>
      </c>
      <c r="D85" t="s">
        <v>6291</v>
      </c>
      <c r="E85" t="s">
        <v>6248</v>
      </c>
      <c r="F85">
        <f>IF(I85="measurements",IF(AE85="",_xlfn.CONCAT(O85,"_",Q85,"_",S85,"_",U85,"_",Y85,"_",AA85,"_",AB85,"_",AD85),_xlfn.CONCAT(O85,"_",Q85,"_",S85,"_",U85,"_",Y85,"_",AA85,"_",AB85,"_",AD85,".odm",AE85)),"NA")</f>
        <v>0</v>
      </c>
      <c r="G85">
        <f>IF(I85="methods",IF(L85="measurement",IF(AE85="",_xlfn.CONCAT(K85,"_",M85,"_",O85,"_",Q85,"_",S85,"_",U85,"_",Y85,"_",AA85,"_",AB85,"_",AD85),_xlfn.CONCAT(K85,"_",M85,"_",O85,"_",Q85,"_",S85,"_",U85,"_",Y85,"_",AA85,"_",AB85,"_",AD85,".odm",AE85)),IF(AE85="",_xlfn.CONCAT(K85,"_",M85,"_",W85,"_",AD85),_xlfn.CONCAT(K85,"_",M85,"_",W85,"_",AD85,".odm",AE85))),"NA")</f>
        <v>0</v>
      </c>
      <c r="H85">
        <f>IF(I85="attributes",IF(AE85="",_xlfn.CONCAT(K85,"_",AD85),_xlfn.CONCAT(K85,"_",AD85,".odm",AE85)),"NA")</f>
        <v>0</v>
      </c>
      <c r="I85" t="s">
        <v>189</v>
      </c>
      <c r="J85" t="s">
        <v>2669</v>
      </c>
      <c r="K85">
        <f>IFERROR(VLOOKUP(J85,'wideName-Dropdowns'!$A:$B,2,FALSE),"")</f>
        <v>0</v>
      </c>
      <c r="M85">
        <f>IFERROR(VLOOKUP(L85,'wideName-Dropdowns'!$C:$D,2,FALSE),"")</f>
        <v>0</v>
      </c>
      <c r="O85">
        <f>IFERROR(VLOOKUP(N85,'wideName-Dropdowns'!$E:$F,2,FALSE),"")</f>
        <v>0</v>
      </c>
      <c r="Q85">
        <f>IFERROR(VLOOKUP(P85,'wideName-Dropdowns'!$G:$H,2,FALSE),"")</f>
        <v>0</v>
      </c>
      <c r="S85">
        <f>IFERROR(VLOOKUP(R85,'wideName-Dropdowns'!$I:$J,2,FALSE),"")</f>
        <v>0</v>
      </c>
      <c r="U85">
        <f>IFERROR(VLOOKUP(T85,'wideName-Dropdowns'!$K:$L,2,FALSE),"")</f>
        <v>0</v>
      </c>
      <c r="W85">
        <f>IFERROR(VLOOKUP(V85,'wideName-Dropdowns'!$M:$N,2,FALSE),"")</f>
        <v>0</v>
      </c>
      <c r="Y85">
        <f>IFERROR(VLOOKUP(X85,'wideName-Dropdowns'!$O:$P,2,FALSE),"")</f>
        <v>0</v>
      </c>
      <c r="AA85">
        <f>IFERROR(VLOOKUP(Z85,'wideName-Dropdowns'!$Q:$R,2,FALSE),"")</f>
        <v>0</v>
      </c>
      <c r="AC85" t="s">
        <v>327</v>
      </c>
      <c r="AD85">
        <f>IFERROR(VLOOKUP(AC85,'wideName-Dropdowns'!$S:$T,2,FALSE),"")</f>
        <v>0</v>
      </c>
    </row>
    <row r="86" spans="1:31">
      <c r="A86">
        <f>IF(I86="attributes",H86,IF(I86="measurements",F86,G86))</f>
        <v>0</v>
      </c>
      <c r="B86" t="s">
        <v>6292</v>
      </c>
      <c r="C86">
        <f>LEN(A86)</f>
        <v>0</v>
      </c>
      <c r="D86" t="s">
        <v>6293</v>
      </c>
      <c r="E86" t="s">
        <v>6248</v>
      </c>
      <c r="F86">
        <f>IF(I86="measurements",IF(AE86="",_xlfn.CONCAT(O86,"_",Q86,"_",S86,"_",U86,"_",Y86,"_",AA86,"_",AB86,"_",AD86),_xlfn.CONCAT(O86,"_",Q86,"_",S86,"_",U86,"_",Y86,"_",AA86,"_",AB86,"_",AD86,".odm",AE86)),"NA")</f>
        <v>0</v>
      </c>
      <c r="G86">
        <f>IF(I86="methods",IF(L86="measurement",IF(AE86="",_xlfn.CONCAT(K86,"_",M86,"_",O86,"_",Q86,"_",S86,"_",U86,"_",Y86,"_",AA86,"_",AB86,"_",AD86),_xlfn.CONCAT(K86,"_",M86,"_",O86,"_",Q86,"_",S86,"_",U86,"_",Y86,"_",AA86,"_",AB86,"_",AD86,".odm",AE86)),IF(AE86="",_xlfn.CONCAT(K86,"_",M86,"_",W86,"_",AD86),_xlfn.CONCAT(K86,"_",M86,"_",W86,"_",AD86,".odm",AE86))),"NA")</f>
        <v>0</v>
      </c>
      <c r="H86">
        <f>IF(I86="attributes",IF(AE86="",_xlfn.CONCAT(K86,"_",AD86),_xlfn.CONCAT(K86,"_",AD86,".odm",AE86)),"NA")</f>
        <v>0</v>
      </c>
      <c r="I86" t="s">
        <v>189</v>
      </c>
      <c r="J86" t="s">
        <v>2669</v>
      </c>
      <c r="K86">
        <f>IFERROR(VLOOKUP(J86,'wideName-Dropdowns'!$A:$B,2,FALSE),"")</f>
        <v>0</v>
      </c>
      <c r="M86">
        <f>IFERROR(VLOOKUP(L86,'wideName-Dropdowns'!$C:$D,2,FALSE),"")</f>
        <v>0</v>
      </c>
      <c r="O86">
        <f>IFERROR(VLOOKUP(N86,'wideName-Dropdowns'!$E:$F,2,FALSE),"")</f>
        <v>0</v>
      </c>
      <c r="Q86">
        <f>IFERROR(VLOOKUP(P86,'wideName-Dropdowns'!$G:$H,2,FALSE),"")</f>
        <v>0</v>
      </c>
      <c r="S86">
        <f>IFERROR(VLOOKUP(R86,'wideName-Dropdowns'!$I:$J,2,FALSE),"")</f>
        <v>0</v>
      </c>
      <c r="U86">
        <f>IFERROR(VLOOKUP(T86,'wideName-Dropdowns'!$K:$L,2,FALSE),"")</f>
        <v>0</v>
      </c>
      <c r="W86">
        <f>IFERROR(VLOOKUP(V86,'wideName-Dropdowns'!$M:$N,2,FALSE),"")</f>
        <v>0</v>
      </c>
      <c r="Y86">
        <f>IFERROR(VLOOKUP(X86,'wideName-Dropdowns'!$O:$P,2,FALSE),"")</f>
        <v>0</v>
      </c>
      <c r="AA86">
        <f>IFERROR(VLOOKUP(Z86,'wideName-Dropdowns'!$Q:$R,2,FALSE),"")</f>
        <v>0</v>
      </c>
      <c r="AC86" t="s">
        <v>4678</v>
      </c>
      <c r="AD86">
        <f>IFERROR(VLOOKUP(AC86,'wideName-Dropdowns'!$S:$T,2,FALSE),"")</f>
        <v>0</v>
      </c>
    </row>
    <row r="87" spans="1:31">
      <c r="A87">
        <f>IF(I87="attributes",H87,IF(I87="measurements",F87,G87))</f>
        <v>0</v>
      </c>
      <c r="B87" t="s">
        <v>6294</v>
      </c>
      <c r="C87">
        <f>LEN(A87)</f>
        <v>0</v>
      </c>
      <c r="D87" t="s">
        <v>3782</v>
      </c>
      <c r="E87" t="s">
        <v>6248</v>
      </c>
      <c r="F87">
        <f>IF(I87="measurements",IF(AE87="",_xlfn.CONCAT(O87,"_",Q87,"_",S87,"_",U87,"_",Y87,"_",AA87,"_",AB87,"_",AD87),_xlfn.CONCAT(O87,"_",Q87,"_",S87,"_",U87,"_",Y87,"_",AA87,"_",AB87,"_",AD87,".odm",AE87)),"NA")</f>
        <v>0</v>
      </c>
      <c r="G87">
        <f>IF(I87="methods",IF(L87="measurement",IF(AE87="",_xlfn.CONCAT(K87,"_",M87,"_",O87,"_",Q87,"_",S87,"_",U87,"_",Y87,"_",AA87,"_",AB87,"_",AD87),_xlfn.CONCAT(K87,"_",M87,"_",O87,"_",Q87,"_",S87,"_",U87,"_",Y87,"_",AA87,"_",AB87,"_",AD87,".odm",AE87)),IF(AE87="",_xlfn.CONCAT(K87,"_",M87,"_",W87,"_",AD87),_xlfn.CONCAT(K87,"_",M87,"_",W87,"_",AD87,".odm",AE87))),"NA")</f>
        <v>0</v>
      </c>
      <c r="H87">
        <f>IF(I87="attributes",IF(AE87="",_xlfn.CONCAT(K87,"_",AD87),_xlfn.CONCAT(K87,"_",AD87,".odm",AE87)),"NA")</f>
        <v>0</v>
      </c>
      <c r="I87" t="s">
        <v>189</v>
      </c>
      <c r="J87" t="s">
        <v>2669</v>
      </c>
      <c r="K87">
        <f>IFERROR(VLOOKUP(J87,'wideName-Dropdowns'!$A:$B,2,FALSE),"")</f>
        <v>0</v>
      </c>
      <c r="M87">
        <f>IFERROR(VLOOKUP(L87,'wideName-Dropdowns'!$C:$D,2,FALSE),"")</f>
        <v>0</v>
      </c>
      <c r="O87">
        <f>IFERROR(VLOOKUP(N87,'wideName-Dropdowns'!$E:$F,2,FALSE),"")</f>
        <v>0</v>
      </c>
      <c r="Q87">
        <f>IFERROR(VLOOKUP(P87,'wideName-Dropdowns'!$G:$H,2,FALSE),"")</f>
        <v>0</v>
      </c>
      <c r="S87">
        <f>IFERROR(VLOOKUP(R87,'wideName-Dropdowns'!$I:$J,2,FALSE),"")</f>
        <v>0</v>
      </c>
      <c r="U87">
        <f>IFERROR(VLOOKUP(T87,'wideName-Dropdowns'!$K:$L,2,FALSE),"")</f>
        <v>0</v>
      </c>
      <c r="W87">
        <f>IFERROR(VLOOKUP(V87,'wideName-Dropdowns'!$M:$N,2,FALSE),"")</f>
        <v>0</v>
      </c>
      <c r="Y87">
        <f>IFERROR(VLOOKUP(X87,'wideName-Dropdowns'!$O:$P,2,FALSE),"")</f>
        <v>0</v>
      </c>
      <c r="AA87">
        <f>IFERROR(VLOOKUP(Z87,'wideName-Dropdowns'!$Q:$R,2,FALSE),"")</f>
        <v>0</v>
      </c>
      <c r="AC87" t="s">
        <v>3781</v>
      </c>
      <c r="AD87">
        <f>IFERROR(VLOOKUP(AC87,'wideName-Dropdowns'!$S:$T,2,FALSE),"")</f>
        <v>0</v>
      </c>
    </row>
    <row r="88" spans="1:31">
      <c r="A88">
        <f>IF(I88="attributes",H88,IF(I88="measurements",F88,G88))</f>
        <v>0</v>
      </c>
      <c r="B88" t="s">
        <v>6296</v>
      </c>
      <c r="C88">
        <f>LEN(A88)</f>
        <v>0</v>
      </c>
      <c r="D88" t="s">
        <v>6297</v>
      </c>
      <c r="E88" t="s">
        <v>6248</v>
      </c>
      <c r="F88">
        <f>IF(I88="measurements",IF(AE88="",_xlfn.CONCAT(O88,"_",Q88,"_",S88,"_",U88,"_",Y88,"_",AA88,"_",AB88,"_",AD88),_xlfn.CONCAT(O88,"_",Q88,"_",S88,"_",U88,"_",Y88,"_",AA88,"_",AB88,"_",AD88,".odm",AE88)),"NA")</f>
        <v>0</v>
      </c>
      <c r="G88">
        <f>IF(I88="methods",IF(L88="measurement",IF(AE88="",_xlfn.CONCAT(K88,"_",M88,"_",O88,"_",Q88,"_",S88,"_",U88,"_",Y88,"_",AA88,"_",AB88,"_",AD88),_xlfn.CONCAT(K88,"_",M88,"_",O88,"_",Q88,"_",S88,"_",U88,"_",Y88,"_",AA88,"_",AB88,"_",AD88,".odm",AE88)),IF(AE88="",_xlfn.CONCAT(K88,"_",M88,"_",W88,"_",AD88),_xlfn.CONCAT(K88,"_",M88,"_",W88,"_",AD88,".odm",AE88))),"NA")</f>
        <v>0</v>
      </c>
      <c r="H88">
        <f>IF(I88="attributes",IF(AE88="",_xlfn.CONCAT(K88,"_",AD88),_xlfn.CONCAT(K88,"_",AD88,".odm",AE88)),"NA")</f>
        <v>0</v>
      </c>
      <c r="I88" t="s">
        <v>189</v>
      </c>
      <c r="J88" t="s">
        <v>2669</v>
      </c>
      <c r="K88">
        <f>IFERROR(VLOOKUP(J88,'wideName-Dropdowns'!$A:$B,2,FALSE),"")</f>
        <v>0</v>
      </c>
      <c r="M88">
        <f>IFERROR(VLOOKUP(L88,'wideName-Dropdowns'!$C:$D,2,FALSE),"")</f>
        <v>0</v>
      </c>
      <c r="O88">
        <f>IFERROR(VLOOKUP(N88,'wideName-Dropdowns'!$E:$F,2,FALSE),"")</f>
        <v>0</v>
      </c>
      <c r="Q88">
        <f>IFERROR(VLOOKUP(P88,'wideName-Dropdowns'!$G:$H,2,FALSE),"")</f>
        <v>0</v>
      </c>
      <c r="S88">
        <f>IFERROR(VLOOKUP(R88,'wideName-Dropdowns'!$I:$J,2,FALSE),"")</f>
        <v>0</v>
      </c>
      <c r="U88">
        <f>IFERROR(VLOOKUP(T88,'wideName-Dropdowns'!$K:$L,2,FALSE),"")</f>
        <v>0</v>
      </c>
      <c r="W88">
        <f>IFERROR(VLOOKUP(V88,'wideName-Dropdowns'!$M:$N,2,FALSE),"")</f>
        <v>0</v>
      </c>
      <c r="Y88">
        <f>IFERROR(VLOOKUP(X88,'wideName-Dropdowns'!$O:$P,2,FALSE),"")</f>
        <v>0</v>
      </c>
      <c r="AA88">
        <f>IFERROR(VLOOKUP(Z88,'wideName-Dropdowns'!$Q:$R,2,FALSE),"")</f>
        <v>0</v>
      </c>
      <c r="AC88" t="s">
        <v>1493</v>
      </c>
      <c r="AD88">
        <f>IFERROR(VLOOKUP(AC88,'wideName-Dropdowns'!$S:$T,2,FALSE),"")</f>
        <v>0</v>
      </c>
    </row>
    <row r="89" spans="1:31">
      <c r="A89">
        <f>IF(I89="attributes",H89,IF(I89="measurements",F89,G89))</f>
        <v>0</v>
      </c>
      <c r="B89" t="s">
        <v>6299</v>
      </c>
      <c r="C89">
        <f>LEN(A89)</f>
        <v>0</v>
      </c>
      <c r="D89" t="s">
        <v>6300</v>
      </c>
      <c r="E89" t="s">
        <v>6248</v>
      </c>
      <c r="F89">
        <f>IF(I89="measurements",IF(AE89="",_xlfn.CONCAT(O89,"_",Q89,"_",S89,"_",U89,"_",Y89,"_",AA89,"_",AB89,"_",AD89),_xlfn.CONCAT(O89,"_",Q89,"_",S89,"_",U89,"_",Y89,"_",AA89,"_",AB89,"_",AD89,".odm",AE89)),"NA")</f>
        <v>0</v>
      </c>
      <c r="G89">
        <f>IF(I89="methods",IF(L89="measurement",IF(AE89="",_xlfn.CONCAT(K89,"_",M89,"_",O89,"_",Q89,"_",S89,"_",U89,"_",Y89,"_",AA89,"_",AB89,"_",AD89),_xlfn.CONCAT(K89,"_",M89,"_",O89,"_",Q89,"_",S89,"_",U89,"_",Y89,"_",AA89,"_",AB89,"_",AD89,".odm",AE89)),IF(AE89="",_xlfn.CONCAT(K89,"_",M89,"_",W89,"_",AD89),_xlfn.CONCAT(K89,"_",M89,"_",W89,"_",AD89,".odm",AE89))),"NA")</f>
        <v>0</v>
      </c>
      <c r="H89">
        <f>IF(I89="attributes",IF(AE89="",_xlfn.CONCAT(K89,"_",AD89),_xlfn.CONCAT(K89,"_",AD89,".odm",AE89)),"NA")</f>
        <v>0</v>
      </c>
      <c r="I89" t="s">
        <v>189</v>
      </c>
      <c r="J89" t="s">
        <v>3468</v>
      </c>
      <c r="K89">
        <f>IFERROR(VLOOKUP(J89,'wideName-Dropdowns'!$A:$B,2,FALSE),"")</f>
        <v>0</v>
      </c>
      <c r="M89">
        <f>IFERROR(VLOOKUP(L89,'wideName-Dropdowns'!$C:$D,2,FALSE),"")</f>
        <v>0</v>
      </c>
      <c r="O89">
        <f>IFERROR(VLOOKUP(N89,'wideName-Dropdowns'!$E:$F,2,FALSE),"")</f>
        <v>0</v>
      </c>
      <c r="Q89">
        <f>IFERROR(VLOOKUP(P89,'wideName-Dropdowns'!$G:$H,2,FALSE),"")</f>
        <v>0</v>
      </c>
      <c r="S89">
        <f>IFERROR(VLOOKUP(R89,'wideName-Dropdowns'!$I:$J,2,FALSE),"")</f>
        <v>0</v>
      </c>
      <c r="U89">
        <f>IFERROR(VLOOKUP(T89,'wideName-Dropdowns'!$K:$L,2,FALSE),"")</f>
        <v>0</v>
      </c>
      <c r="W89">
        <f>IFERROR(VLOOKUP(V89,'wideName-Dropdowns'!$M:$N,2,FALSE),"")</f>
        <v>0</v>
      </c>
      <c r="Y89">
        <f>IFERROR(VLOOKUP(X89,'wideName-Dropdowns'!$O:$P,2,FALSE),"")</f>
        <v>0</v>
      </c>
      <c r="AA89">
        <f>IFERROR(VLOOKUP(Z89,'wideName-Dropdowns'!$Q:$R,2,FALSE),"")</f>
        <v>0</v>
      </c>
      <c r="AC89" t="s">
        <v>1327</v>
      </c>
      <c r="AD89">
        <f>IFERROR(VLOOKUP(AC89,'wideName-Dropdowns'!$S:$T,2,FALSE),"")</f>
        <v>0</v>
      </c>
    </row>
    <row r="90" spans="1:31">
      <c r="A90">
        <f>IF(I90="attributes",H90,IF(I90="measurements",F90,G90))</f>
        <v>0</v>
      </c>
      <c r="B90" t="s">
        <v>6302</v>
      </c>
      <c r="C90">
        <f>LEN(A90)</f>
        <v>0</v>
      </c>
      <c r="D90" t="s">
        <v>6303</v>
      </c>
      <c r="E90" t="s">
        <v>6248</v>
      </c>
      <c r="F90">
        <f>IF(I90="measurements",IF(AE90="",_xlfn.CONCAT(O90,"_",Q90,"_",S90,"_",U90,"_",Y90,"_",AA90,"_",AB90,"_",AD90),_xlfn.CONCAT(O90,"_",Q90,"_",S90,"_",U90,"_",Y90,"_",AA90,"_",AB90,"_",AD90,".odm",AE90)),"NA")</f>
        <v>0</v>
      </c>
      <c r="G90">
        <f>IF(I90="methods",IF(L90="measurement",IF(AE90="",_xlfn.CONCAT(K90,"_",M90,"_",O90,"_",Q90,"_",S90,"_",U90,"_",Y90,"_",AA90,"_",AB90,"_",AD90),_xlfn.CONCAT(K90,"_",M90,"_",O90,"_",Q90,"_",S90,"_",U90,"_",Y90,"_",AA90,"_",AB90,"_",AD90,".odm",AE90)),IF(AE90="",_xlfn.CONCAT(K90,"_",M90,"_",W90,"_",AD90),_xlfn.CONCAT(K90,"_",M90,"_",W90,"_",AD90,".odm",AE90))),"NA")</f>
        <v>0</v>
      </c>
      <c r="H90">
        <f>IF(I90="attributes",IF(AE90="",_xlfn.CONCAT(K90,"_",AD90),_xlfn.CONCAT(K90,"_",AD90,".odm",AE90)),"NA")</f>
        <v>0</v>
      </c>
      <c r="I90" t="s">
        <v>189</v>
      </c>
      <c r="J90" t="s">
        <v>3468</v>
      </c>
      <c r="K90">
        <f>IFERROR(VLOOKUP(J90,'wideName-Dropdowns'!$A:$B,2,FALSE),"")</f>
        <v>0</v>
      </c>
      <c r="M90">
        <f>IFERROR(VLOOKUP(L90,'wideName-Dropdowns'!$C:$D,2,FALSE),"")</f>
        <v>0</v>
      </c>
      <c r="O90">
        <f>IFERROR(VLOOKUP(N90,'wideName-Dropdowns'!$E:$F,2,FALSE),"")</f>
        <v>0</v>
      </c>
      <c r="Q90">
        <f>IFERROR(VLOOKUP(P90,'wideName-Dropdowns'!$G:$H,2,FALSE),"")</f>
        <v>0</v>
      </c>
      <c r="S90">
        <f>IFERROR(VLOOKUP(R90,'wideName-Dropdowns'!$I:$J,2,FALSE),"")</f>
        <v>0</v>
      </c>
      <c r="U90">
        <f>IFERROR(VLOOKUP(T90,'wideName-Dropdowns'!$K:$L,2,FALSE),"")</f>
        <v>0</v>
      </c>
      <c r="W90">
        <f>IFERROR(VLOOKUP(V90,'wideName-Dropdowns'!$M:$N,2,FALSE),"")</f>
        <v>0</v>
      </c>
      <c r="Y90">
        <f>IFERROR(VLOOKUP(X90,'wideName-Dropdowns'!$O:$P,2,FALSE),"")</f>
        <v>0</v>
      </c>
      <c r="AA90">
        <f>IFERROR(VLOOKUP(Z90,'wideName-Dropdowns'!$Q:$R,2,FALSE),"")</f>
        <v>0</v>
      </c>
      <c r="AC90" t="s">
        <v>3350</v>
      </c>
      <c r="AD90">
        <f>IFERROR(VLOOKUP(AC90,'wideName-Dropdowns'!$S:$T,2,FALSE),"")</f>
        <v>0</v>
      </c>
    </row>
    <row r="91" spans="1:31">
      <c r="A91">
        <f>IF(I91="attributes",H91,IF(I91="measurements",F91,G91))</f>
        <v>0</v>
      </c>
      <c r="B91" t="s">
        <v>6305</v>
      </c>
      <c r="C91">
        <f>LEN(A91)</f>
        <v>0</v>
      </c>
      <c r="D91" t="s">
        <v>6306</v>
      </c>
      <c r="E91" t="s">
        <v>6248</v>
      </c>
      <c r="F91">
        <f>IF(I91="measurements",IF(AE91="",_xlfn.CONCAT(O91,"_",Q91,"_",S91,"_",U91,"_",Y91,"_",AA91,"_",AB91,"_",AD91),_xlfn.CONCAT(O91,"_",Q91,"_",S91,"_",U91,"_",Y91,"_",AA91,"_",AB91,"_",AD91,".odm",AE91)),"NA")</f>
        <v>0</v>
      </c>
      <c r="G91">
        <f>IF(I91="methods",IF(L91="measurement",IF(AE91="",_xlfn.CONCAT(K91,"_",M91,"_",O91,"_",Q91,"_",S91,"_",U91,"_",Y91,"_",AA91,"_",AB91,"_",AD91),_xlfn.CONCAT(K91,"_",M91,"_",O91,"_",Q91,"_",S91,"_",U91,"_",Y91,"_",AA91,"_",AB91,"_",AD91,".odm",AE91)),IF(AE91="",_xlfn.CONCAT(K91,"_",M91,"_",W91,"_",AD91),_xlfn.CONCAT(K91,"_",M91,"_",W91,"_",AD91,".odm",AE91))),"NA")</f>
        <v>0</v>
      </c>
      <c r="H91">
        <f>IF(I91="attributes",IF(AE91="",_xlfn.CONCAT(K91,"_",AD91),_xlfn.CONCAT(K91,"_",AD91,".odm",AE91)),"NA")</f>
        <v>0</v>
      </c>
      <c r="I91" t="s">
        <v>189</v>
      </c>
      <c r="J91" t="s">
        <v>3468</v>
      </c>
      <c r="K91">
        <f>IFERROR(VLOOKUP(J91,'wideName-Dropdowns'!$A:$B,2,FALSE),"")</f>
        <v>0</v>
      </c>
      <c r="M91">
        <f>IFERROR(VLOOKUP(L91,'wideName-Dropdowns'!$C:$D,2,FALSE),"")</f>
        <v>0</v>
      </c>
      <c r="O91">
        <f>IFERROR(VLOOKUP(N91,'wideName-Dropdowns'!$E:$F,2,FALSE),"")</f>
        <v>0</v>
      </c>
      <c r="Q91">
        <f>IFERROR(VLOOKUP(P91,'wideName-Dropdowns'!$G:$H,2,FALSE),"")</f>
        <v>0</v>
      </c>
      <c r="S91">
        <f>IFERROR(VLOOKUP(R91,'wideName-Dropdowns'!$I:$J,2,FALSE),"")</f>
        <v>0</v>
      </c>
      <c r="U91">
        <f>IFERROR(VLOOKUP(T91,'wideName-Dropdowns'!$K:$L,2,FALSE),"")</f>
        <v>0</v>
      </c>
      <c r="W91">
        <f>IFERROR(VLOOKUP(V91,'wideName-Dropdowns'!$M:$N,2,FALSE),"")</f>
        <v>0</v>
      </c>
      <c r="Y91">
        <f>IFERROR(VLOOKUP(X91,'wideName-Dropdowns'!$O:$P,2,FALSE),"")</f>
        <v>0</v>
      </c>
      <c r="AA91">
        <f>IFERROR(VLOOKUP(Z91,'wideName-Dropdowns'!$Q:$R,2,FALSE),"")</f>
        <v>0</v>
      </c>
      <c r="AC91" t="s">
        <v>4235</v>
      </c>
      <c r="AD91">
        <f>IFERROR(VLOOKUP(AC91,'wideName-Dropdowns'!$S:$T,2,FALSE),"")</f>
        <v>0</v>
      </c>
    </row>
    <row r="92" spans="1:31">
      <c r="A92">
        <f>IF(I92="attributes",H92,IF(I92="measurements",F92,G92))</f>
        <v>0</v>
      </c>
      <c r="B92" t="s">
        <v>6308</v>
      </c>
      <c r="C92">
        <f>LEN(A92)</f>
        <v>0</v>
      </c>
      <c r="D92" t="s">
        <v>6309</v>
      </c>
      <c r="E92" t="s">
        <v>6248</v>
      </c>
      <c r="F92">
        <f>IF(I92="measurements",IF(AE92="",_xlfn.CONCAT(O92,"_",Q92,"_",S92,"_",U92,"_",Y92,"_",AA92,"_",AB92,"_",AD92),_xlfn.CONCAT(O92,"_",Q92,"_",S92,"_",U92,"_",Y92,"_",AA92,"_",AB92,"_",AD92,".odm",AE92)),"NA")</f>
        <v>0</v>
      </c>
      <c r="G92">
        <f>IF(I92="methods",IF(L92="measurement",IF(AE92="",_xlfn.CONCAT(K92,"_",M92,"_",O92,"_",Q92,"_",S92,"_",U92,"_",Y92,"_",AA92,"_",AB92,"_",AD92),_xlfn.CONCAT(K92,"_",M92,"_",O92,"_",Q92,"_",S92,"_",U92,"_",Y92,"_",AA92,"_",AB92,"_",AD92,".odm",AE92)),IF(AE92="",_xlfn.CONCAT(K92,"_",M92,"_",W92,"_",AD92),_xlfn.CONCAT(K92,"_",M92,"_",W92,"_",AD92,".odm",AE92))),"NA")</f>
        <v>0</v>
      </c>
      <c r="H92">
        <f>IF(I92="attributes",IF(AE92="",_xlfn.CONCAT(K92,"_",AD92),_xlfn.CONCAT(K92,"_",AD92,".odm",AE92)),"NA")</f>
        <v>0</v>
      </c>
      <c r="I92" t="s">
        <v>189</v>
      </c>
      <c r="J92" t="s">
        <v>3654</v>
      </c>
      <c r="K92">
        <f>IFERROR(VLOOKUP(J92,'wideName-Dropdowns'!$A:$B,2,FALSE),"")</f>
        <v>0</v>
      </c>
      <c r="M92">
        <f>IFERROR(VLOOKUP(L92,'wideName-Dropdowns'!$C:$D,2,FALSE),"")</f>
        <v>0</v>
      </c>
      <c r="O92">
        <f>IFERROR(VLOOKUP(N92,'wideName-Dropdowns'!$E:$F,2,FALSE),"")</f>
        <v>0</v>
      </c>
      <c r="Q92">
        <f>IFERROR(VLOOKUP(P92,'wideName-Dropdowns'!$G:$H,2,FALSE),"")</f>
        <v>0</v>
      </c>
      <c r="S92">
        <f>IFERROR(VLOOKUP(R92,'wideName-Dropdowns'!$I:$J,2,FALSE),"")</f>
        <v>0</v>
      </c>
      <c r="U92">
        <f>IFERROR(VLOOKUP(T92,'wideName-Dropdowns'!$K:$L,2,FALSE),"")</f>
        <v>0</v>
      </c>
      <c r="W92">
        <f>IFERROR(VLOOKUP(V92,'wideName-Dropdowns'!$M:$N,2,FALSE),"")</f>
        <v>0</v>
      </c>
      <c r="Y92">
        <f>IFERROR(VLOOKUP(X92,'wideName-Dropdowns'!$O:$P,2,FALSE),"")</f>
        <v>0</v>
      </c>
      <c r="AA92">
        <f>IFERROR(VLOOKUP(Z92,'wideName-Dropdowns'!$Q:$R,2,FALSE),"")</f>
        <v>0</v>
      </c>
      <c r="AC92" t="s">
        <v>4678</v>
      </c>
      <c r="AD92">
        <f>IFERROR(VLOOKUP(AC92,'wideName-Dropdowns'!$S:$T,2,FALSE),"")</f>
        <v>0</v>
      </c>
    </row>
    <row r="93" spans="1:31">
      <c r="A93">
        <f>IF(I93="attributes",H93,IF(I93="measurements",F93,G93))</f>
        <v>0</v>
      </c>
      <c r="B93" t="s">
        <v>6311</v>
      </c>
      <c r="C93">
        <f>LEN(A93)</f>
        <v>0</v>
      </c>
      <c r="D93" t="s">
        <v>6312</v>
      </c>
      <c r="E93" t="s">
        <v>6248</v>
      </c>
      <c r="F93">
        <f>IF(I93="measurements",IF(AE93="",_xlfn.CONCAT(O93,"_",Q93,"_",S93,"_",U93,"_",Y93,"_",AA93,"_",AB93,"_",AD93),_xlfn.CONCAT(O93,"_",Q93,"_",S93,"_",U93,"_",Y93,"_",AA93,"_",AB93,"_",AD93,".odm",AE93)),"NA")</f>
        <v>0</v>
      </c>
      <c r="G93">
        <f>IF(I93="methods",IF(L93="measurement",IF(AE93="",_xlfn.CONCAT(K93,"_",M93,"_",O93,"_",Q93,"_",S93,"_",U93,"_",Y93,"_",AA93,"_",AB93,"_",AD93),_xlfn.CONCAT(K93,"_",M93,"_",O93,"_",Q93,"_",S93,"_",U93,"_",Y93,"_",AA93,"_",AB93,"_",AD93,".odm",AE93)),IF(AE93="",_xlfn.CONCAT(K93,"_",M93,"_",W93,"_",AD93),_xlfn.CONCAT(K93,"_",M93,"_",W93,"_",AD93,".odm",AE93))),"NA")</f>
        <v>0</v>
      </c>
      <c r="H93">
        <f>IF(I93="attributes",IF(AE93="",_xlfn.CONCAT(K93,"_",AD93),_xlfn.CONCAT(K93,"_",AD93,".odm",AE93)),"NA")</f>
        <v>0</v>
      </c>
      <c r="I93" t="s">
        <v>189</v>
      </c>
      <c r="J93" t="s">
        <v>3654</v>
      </c>
      <c r="K93">
        <f>IFERROR(VLOOKUP(J93,'wideName-Dropdowns'!$A:$B,2,FALSE),"")</f>
        <v>0</v>
      </c>
      <c r="M93">
        <f>IFERROR(VLOOKUP(L93,'wideName-Dropdowns'!$C:$D,2,FALSE),"")</f>
        <v>0</v>
      </c>
      <c r="O93">
        <f>IFERROR(VLOOKUP(N93,'wideName-Dropdowns'!$E:$F,2,FALSE),"")</f>
        <v>0</v>
      </c>
      <c r="Q93">
        <f>IFERROR(VLOOKUP(P93,'wideName-Dropdowns'!$G:$H,2,FALSE),"")</f>
        <v>0</v>
      </c>
      <c r="S93">
        <f>IFERROR(VLOOKUP(R93,'wideName-Dropdowns'!$I:$J,2,FALSE),"")</f>
        <v>0</v>
      </c>
      <c r="U93">
        <f>IFERROR(VLOOKUP(T93,'wideName-Dropdowns'!$K:$L,2,FALSE),"")</f>
        <v>0</v>
      </c>
      <c r="W93">
        <f>IFERROR(VLOOKUP(V93,'wideName-Dropdowns'!$M:$N,2,FALSE),"")</f>
        <v>0</v>
      </c>
      <c r="Y93">
        <f>IFERROR(VLOOKUP(X93,'wideName-Dropdowns'!$O:$P,2,FALSE),"")</f>
        <v>0</v>
      </c>
      <c r="AA93">
        <f>IFERROR(VLOOKUP(Z93,'wideName-Dropdowns'!$Q:$R,2,FALSE),"")</f>
        <v>0</v>
      </c>
      <c r="AC93" t="s">
        <v>3663</v>
      </c>
      <c r="AD93">
        <f>IFERROR(VLOOKUP(AC93,'wideName-Dropdowns'!$S:$T,2,FALSE),"")</f>
        <v>0</v>
      </c>
    </row>
    <row r="94" spans="1:31">
      <c r="A94" t="s">
        <v>6313</v>
      </c>
      <c r="B94" t="s">
        <v>6314</v>
      </c>
      <c r="C94">
        <f>LEN(A94)</f>
        <v>0</v>
      </c>
      <c r="D94" t="s">
        <v>6315</v>
      </c>
      <c r="E94" t="s">
        <v>6248</v>
      </c>
      <c r="F94">
        <f>IF(I94="measurements",IF(AE94="",_xlfn.CONCAT(O94,"_",Q94,"_",S94,"_",U94,"_",Y94,"_",AA94,"_",AB94,"_",AD94),_xlfn.CONCAT(O94,"_",Q94,"_",S94,"_",U94,"_",Y94,"_",AA94,"_",AB94,"_",AD94,".odm",AE94)),"NA")</f>
        <v>0</v>
      </c>
      <c r="G94">
        <f>IF(I94="methods",IF(L94="measurement",IF(AE94="",_xlfn.CONCAT(K94,"_",M94,"_",O94,"_",Q94,"_",S94,"_",U94,"_",Y94,"_",AA94,"_",AB94,"_",AD94),_xlfn.CONCAT(K94,"_",M94,"_",O94,"_",Q94,"_",S94,"_",U94,"_",Y94,"_",AA94,"_",AB94,"_",AD94,".odm",AE94)),IF(AE94="",_xlfn.CONCAT(K94,"_",M94,"_",W94,"_",AD94),_xlfn.CONCAT(K94,"_",M94,"_",W94,"_",AD94,".odm",AE94))),"NA")</f>
        <v>0</v>
      </c>
      <c r="H94">
        <f>IF(I94="attributes",IF(AE94="",_xlfn.CONCAT(K94,"_",AD94),_xlfn.CONCAT(K94,"_",AD94,".odm",AE94)),"NA")</f>
        <v>0</v>
      </c>
      <c r="I94" t="s">
        <v>1523</v>
      </c>
      <c r="K94">
        <f>IFERROR(VLOOKUP(J94,'wideName-Dropdowns'!$A:$B,2,FALSE),"")</f>
        <v>0</v>
      </c>
      <c r="M94">
        <f>IFERROR(VLOOKUP(L94,'wideName-Dropdowns'!$C:$D,2,FALSE),"")</f>
        <v>0</v>
      </c>
      <c r="O94">
        <f>IFERROR(VLOOKUP(N94,'wideName-Dropdowns'!$E:$F,2,FALSE),"")</f>
        <v>0</v>
      </c>
      <c r="Q94">
        <f>IFERROR(VLOOKUP(P94,'wideName-Dropdowns'!$G:$H,2,FALSE),"")</f>
        <v>0</v>
      </c>
      <c r="S94">
        <f>IFERROR(VLOOKUP(R94,'wideName-Dropdowns'!$I:$J,2,FALSE),"")</f>
        <v>0</v>
      </c>
      <c r="U94">
        <f>IFERROR(VLOOKUP(T94,'wideName-Dropdowns'!$K:$L,2,FALSE),"")</f>
        <v>0</v>
      </c>
      <c r="W94">
        <f>IFERROR(VLOOKUP(V94,'wideName-Dropdowns'!$M:$N,2,FALSE),"")</f>
        <v>0</v>
      </c>
      <c r="Y94">
        <f>IFERROR(VLOOKUP(X94,'wideName-Dropdowns'!$O:$P,2,FALSE),"")</f>
        <v>0</v>
      </c>
      <c r="AA94">
        <f>IFERROR(VLOOKUP(Z94,'wideName-Dropdowns'!$Q:$R,2,FALSE),"")</f>
        <v>0</v>
      </c>
      <c r="AD94">
        <f>IFERROR(VLOOKUP(AC94,'wideName-Dropdowns'!$S:$T,2,FALSE),"")</f>
        <v>0</v>
      </c>
    </row>
    <row r="95" spans="1:31">
      <c r="A95" t="s">
        <v>6316</v>
      </c>
      <c r="B95" t="s">
        <v>6317</v>
      </c>
      <c r="C95">
        <f>LEN(A95)</f>
        <v>0</v>
      </c>
      <c r="D95" t="s">
        <v>6318</v>
      </c>
      <c r="E95" t="s">
        <v>6248</v>
      </c>
      <c r="F95">
        <f>IF(I95="measurements",IF(AE95="",_xlfn.CONCAT(O95,"_",Q95,"_",S95,"_",U95,"_",Y95,"_",AA95,"_",AB95,"_",AD95),_xlfn.CONCAT(O95,"_",Q95,"_",S95,"_",U95,"_",Y95,"_",AA95,"_",AB95,"_",AD95,".odm",AE95)),"NA")</f>
        <v>0</v>
      </c>
      <c r="G95">
        <f>IF(I95="methods",IF(L95="measurement",IF(AE95="",_xlfn.CONCAT(K95,"_",M95,"_",O95,"_",Q95,"_",S95,"_",U95,"_",Y95,"_",AA95,"_",AB95,"_",AD95),_xlfn.CONCAT(K95,"_",M95,"_",O95,"_",Q95,"_",S95,"_",U95,"_",Y95,"_",AA95,"_",AB95,"_",AD95,".odm",AE95)),IF(AE95="",_xlfn.CONCAT(K95,"_",M95,"_",W95,"_",AD95),_xlfn.CONCAT(K95,"_",M95,"_",W95,"_",AD95,".odm",AE95))),"NA")</f>
        <v>0</v>
      </c>
      <c r="H95">
        <f>IF(I95="attributes",IF(AE95="",_xlfn.CONCAT(K95,"_",AD95),_xlfn.CONCAT(K95,"_",AD95,".odm",AE95)),"NA")</f>
        <v>0</v>
      </c>
      <c r="I95" t="s">
        <v>1523</v>
      </c>
      <c r="K95">
        <f>IFERROR(VLOOKUP(J95,'wideName-Dropdowns'!$A:$B,2,FALSE),"")</f>
        <v>0</v>
      </c>
      <c r="M95">
        <f>IFERROR(VLOOKUP(L95,'wideName-Dropdowns'!$C:$D,2,FALSE),"")</f>
        <v>0</v>
      </c>
      <c r="O95">
        <f>IFERROR(VLOOKUP(N95,'wideName-Dropdowns'!$E:$F,2,FALSE),"")</f>
        <v>0</v>
      </c>
      <c r="Q95">
        <f>IFERROR(VLOOKUP(P95,'wideName-Dropdowns'!$G:$H,2,FALSE),"")</f>
        <v>0</v>
      </c>
      <c r="S95">
        <f>IFERROR(VLOOKUP(R95,'wideName-Dropdowns'!$I:$J,2,FALSE),"")</f>
        <v>0</v>
      </c>
      <c r="U95">
        <f>IFERROR(VLOOKUP(T95,'wideName-Dropdowns'!$K:$L,2,FALSE),"")</f>
        <v>0</v>
      </c>
      <c r="W95">
        <f>IFERROR(VLOOKUP(V95,'wideName-Dropdowns'!$M:$N,2,FALSE),"")</f>
        <v>0</v>
      </c>
      <c r="Y95">
        <f>IFERROR(VLOOKUP(X95,'wideName-Dropdowns'!$O:$P,2,FALSE),"")</f>
        <v>0</v>
      </c>
      <c r="AA95">
        <f>IFERROR(VLOOKUP(Z95,'wideName-Dropdowns'!$Q:$R,2,FALSE),"")</f>
        <v>0</v>
      </c>
      <c r="AD95">
        <f>IFERROR(VLOOKUP(AC95,'wideName-Dropdowns'!$S:$T,2,FALSE),"")</f>
        <v>0</v>
      </c>
    </row>
    <row r="96" spans="1:31">
      <c r="A96" t="s">
        <v>6319</v>
      </c>
      <c r="B96" t="s">
        <v>6320</v>
      </c>
      <c r="C96">
        <f>LEN(A96)</f>
        <v>0</v>
      </c>
      <c r="D96" t="s">
        <v>6321</v>
      </c>
      <c r="E96" t="s">
        <v>6248</v>
      </c>
      <c r="F96">
        <f>IF(I96="measurements",IF(AE96="",_xlfn.CONCAT(O96,"_",Q96,"_",S96,"_",U96,"_",Y96,"_",AA96,"_",AB96,"_",AD96),_xlfn.CONCAT(O96,"_",Q96,"_",S96,"_",U96,"_",Y96,"_",AA96,"_",AB96,"_",AD96,".odm",AE96)),"NA")</f>
        <v>0</v>
      </c>
      <c r="G96">
        <f>IF(I96="methods",IF(L96="measurement",IF(AE96="",_xlfn.CONCAT(K96,"_",M96,"_",O96,"_",Q96,"_",S96,"_",U96,"_",Y96,"_",AA96,"_",AB96,"_",AD96),_xlfn.CONCAT(K96,"_",M96,"_",O96,"_",Q96,"_",S96,"_",U96,"_",Y96,"_",AA96,"_",AB96,"_",AD96,".odm",AE96)),IF(AE96="",_xlfn.CONCAT(K96,"_",M96,"_",W96,"_",AD96),_xlfn.CONCAT(K96,"_",M96,"_",W96,"_",AD96,".odm",AE96))),"NA")</f>
        <v>0</v>
      </c>
      <c r="H96">
        <f>IF(I96="attributes",IF(AE96="",_xlfn.CONCAT(K96,"_",AD96),_xlfn.CONCAT(K96,"_",AD96,".odm",AE96)),"NA")</f>
        <v>0</v>
      </c>
      <c r="I96" t="s">
        <v>1523</v>
      </c>
      <c r="K96">
        <f>IFERROR(VLOOKUP(J96,'wideName-Dropdowns'!$A:$B,2,FALSE),"")</f>
        <v>0</v>
      </c>
      <c r="M96">
        <f>IFERROR(VLOOKUP(L96,'wideName-Dropdowns'!$C:$D,2,FALSE),"")</f>
        <v>0</v>
      </c>
      <c r="O96">
        <f>IFERROR(VLOOKUP(N96,'wideName-Dropdowns'!$E:$F,2,FALSE),"")</f>
        <v>0</v>
      </c>
      <c r="Q96">
        <f>IFERROR(VLOOKUP(P96,'wideName-Dropdowns'!$G:$H,2,FALSE),"")</f>
        <v>0</v>
      </c>
      <c r="S96">
        <f>IFERROR(VLOOKUP(R96,'wideName-Dropdowns'!$I:$J,2,FALSE),"")</f>
        <v>0</v>
      </c>
      <c r="U96">
        <f>IFERROR(VLOOKUP(T96,'wideName-Dropdowns'!$K:$L,2,FALSE),"")</f>
        <v>0</v>
      </c>
      <c r="W96">
        <f>IFERROR(VLOOKUP(V96,'wideName-Dropdowns'!$M:$N,2,FALSE),"")</f>
        <v>0</v>
      </c>
      <c r="Y96">
        <f>IFERROR(VLOOKUP(X96,'wideName-Dropdowns'!$O:$P,2,FALSE),"")</f>
        <v>0</v>
      </c>
      <c r="AA96">
        <f>IFERROR(VLOOKUP(Z96,'wideName-Dropdowns'!$Q:$R,2,FALSE),"")</f>
        <v>0</v>
      </c>
      <c r="AD96">
        <f>IFERROR(VLOOKUP(AC96,'wideName-Dropdowns'!$S:$T,2,FALSE),"")</f>
        <v>0</v>
      </c>
    </row>
    <row r="97" spans="1:30">
      <c r="A97" t="s">
        <v>6322</v>
      </c>
      <c r="B97" t="s">
        <v>6323</v>
      </c>
      <c r="C97">
        <f>LEN(A97)</f>
        <v>0</v>
      </c>
      <c r="D97" t="s">
        <v>6324</v>
      </c>
      <c r="E97" t="s">
        <v>6248</v>
      </c>
      <c r="F97">
        <f>IF(I97="measurements",IF(AE97="",_xlfn.CONCAT(O97,"_",Q97,"_",S97,"_",U97,"_",Y97,"_",AA97,"_",AB97,"_",AD97),_xlfn.CONCAT(O97,"_",Q97,"_",S97,"_",U97,"_",Y97,"_",AA97,"_",AB97,"_",AD97,".odm",AE97)),"NA")</f>
        <v>0</v>
      </c>
      <c r="G97">
        <f>IF(I97="methods",IF(L97="measurement",IF(AE97="",_xlfn.CONCAT(K97,"_",M97,"_",O97,"_",Q97,"_",S97,"_",U97,"_",Y97,"_",AA97,"_",AB97,"_",AD97),_xlfn.CONCAT(K97,"_",M97,"_",O97,"_",Q97,"_",S97,"_",U97,"_",Y97,"_",AA97,"_",AB97,"_",AD97,".odm",AE97)),IF(AE97="",_xlfn.CONCAT(K97,"_",M97,"_",W97,"_",AD97),_xlfn.CONCAT(K97,"_",M97,"_",W97,"_",AD97,".odm",AE97))),"NA")</f>
        <v>0</v>
      </c>
      <c r="H97">
        <f>IF(I97="attributes",IF(AE97="",_xlfn.CONCAT(K97,"_",AD97),_xlfn.CONCAT(K97,"_",AD97,".odm",AE97)),"NA")</f>
        <v>0</v>
      </c>
      <c r="I97" t="s">
        <v>1523</v>
      </c>
      <c r="K97">
        <f>IFERROR(VLOOKUP(J97,'wideName-Dropdowns'!$A:$B,2,FALSE),"")</f>
        <v>0</v>
      </c>
      <c r="M97">
        <f>IFERROR(VLOOKUP(L97,'wideName-Dropdowns'!$C:$D,2,FALSE),"")</f>
        <v>0</v>
      </c>
      <c r="O97">
        <f>IFERROR(VLOOKUP(N97,'wideName-Dropdowns'!$E:$F,2,FALSE),"")</f>
        <v>0</v>
      </c>
      <c r="Q97">
        <f>IFERROR(VLOOKUP(P97,'wideName-Dropdowns'!$G:$H,2,FALSE),"")</f>
        <v>0</v>
      </c>
      <c r="S97">
        <f>IFERROR(VLOOKUP(R97,'wideName-Dropdowns'!$I:$J,2,FALSE),"")</f>
        <v>0</v>
      </c>
      <c r="U97">
        <f>IFERROR(VLOOKUP(T97,'wideName-Dropdowns'!$K:$L,2,FALSE),"")</f>
        <v>0</v>
      </c>
      <c r="W97">
        <f>IFERROR(VLOOKUP(V97,'wideName-Dropdowns'!$M:$N,2,FALSE),"")</f>
        <v>0</v>
      </c>
      <c r="Y97">
        <f>IFERROR(VLOOKUP(X97,'wideName-Dropdowns'!$O:$P,2,FALSE),"")</f>
        <v>0</v>
      </c>
      <c r="AA97">
        <f>IFERROR(VLOOKUP(Z97,'wideName-Dropdowns'!$Q:$R,2,FALSE),"")</f>
        <v>0</v>
      </c>
      <c r="AD97">
        <f>IFERROR(VLOOKUP(AC97,'wideName-Dropdowns'!$S:$T,2,FALSE),"")</f>
        <v>0</v>
      </c>
    </row>
    <row r="98" spans="1:30">
      <c r="A98">
        <f>IF(I98="attributes",H98,IF(I98="measurements",F98,G98))</f>
        <v>0</v>
      </c>
      <c r="B98" t="s">
        <v>6325</v>
      </c>
      <c r="C98">
        <f>LEN(A98)</f>
        <v>0</v>
      </c>
      <c r="D98" t="s">
        <v>6326</v>
      </c>
      <c r="E98" t="s">
        <v>6248</v>
      </c>
      <c r="F98">
        <f>IF(I98="measurements",IF(AE98="",_xlfn.CONCAT(O98,"_",Q98,"_",S98,"_",U98,"_",Y98,"_",AA98,"_",AB98,"_",AD98),_xlfn.CONCAT(O98,"_",Q98,"_",S98,"_",U98,"_",Y98,"_",AA98,"_",AB98,"_",AD98,".odm",AE98)),"NA")</f>
        <v>0</v>
      </c>
      <c r="G98">
        <f>IF(I98="methods",IF(L98="measurement",IF(AE98="",_xlfn.CONCAT(K98,"_",M98,"_",O98,"_",Q98,"_",S98,"_",U98,"_",Y98,"_",AA98,"_",AB98,"_",AD98),_xlfn.CONCAT(K98,"_",M98,"_",O98,"_",Q98,"_",S98,"_",U98,"_",Y98,"_",AA98,"_",AB98,"_",AD98,".odm",AE98)),IF(AE98="",_xlfn.CONCAT(K98,"_",M98,"_",W98,"_",AD98),_xlfn.CONCAT(K98,"_",M98,"_",W98,"_",AD98,".odm",AE98))),"NA")</f>
        <v>0</v>
      </c>
      <c r="H98">
        <f>IF(I98="attributes",IF(AE98="",_xlfn.CONCAT(K98,"_",AD98),_xlfn.CONCAT(K98,"_",AD98,".odm",AE98)),"NA")</f>
        <v>0</v>
      </c>
      <c r="I98" t="s">
        <v>189</v>
      </c>
      <c r="J98" t="s">
        <v>4154</v>
      </c>
      <c r="K98">
        <f>IFERROR(VLOOKUP(J98,'wideName-Dropdowns'!$A:$B,2,FALSE),"")</f>
        <v>0</v>
      </c>
      <c r="M98">
        <f>IFERROR(VLOOKUP(L98,'wideName-Dropdowns'!$C:$D,2,FALSE),"")</f>
        <v>0</v>
      </c>
      <c r="O98">
        <f>IFERROR(VLOOKUP(N98,'wideName-Dropdowns'!$E:$F,2,FALSE),"")</f>
        <v>0</v>
      </c>
      <c r="Q98">
        <f>IFERROR(VLOOKUP(P98,'wideName-Dropdowns'!$G:$H,2,FALSE),"")</f>
        <v>0</v>
      </c>
      <c r="S98">
        <f>IFERROR(VLOOKUP(R98,'wideName-Dropdowns'!$I:$J,2,FALSE),"")</f>
        <v>0</v>
      </c>
      <c r="U98">
        <f>IFERROR(VLOOKUP(T98,'wideName-Dropdowns'!$K:$L,2,FALSE),"")</f>
        <v>0</v>
      </c>
      <c r="W98">
        <f>IFERROR(VLOOKUP(V98,'wideName-Dropdowns'!$M:$N,2,FALSE),"")</f>
        <v>0</v>
      </c>
      <c r="Y98">
        <f>IFERROR(VLOOKUP(X98,'wideName-Dropdowns'!$O:$P,2,FALSE),"")</f>
        <v>0</v>
      </c>
      <c r="AA98">
        <f>IFERROR(VLOOKUP(Z98,'wideName-Dropdowns'!$Q:$R,2,FALSE),"")</f>
        <v>0</v>
      </c>
      <c r="AC98" t="s">
        <v>2424</v>
      </c>
      <c r="AD98">
        <f>IFERROR(VLOOKUP(AC98,'wideName-Dropdowns'!$S:$T,2,FALSE),"")</f>
        <v>0</v>
      </c>
    </row>
    <row r="99" spans="1:30">
      <c r="A99">
        <f>IF(I99="attributes",H99,IF(I99="measurements",F99,G99))</f>
        <v>0</v>
      </c>
      <c r="B99" t="s">
        <v>6328</v>
      </c>
      <c r="C99">
        <f>LEN(A99)</f>
        <v>0</v>
      </c>
      <c r="D99" t="s">
        <v>6329</v>
      </c>
      <c r="E99" t="s">
        <v>6248</v>
      </c>
      <c r="F99">
        <f>IF(I99="measurements",IF(AE99="",_xlfn.CONCAT(O99,"_",Q99,"_",S99,"_",U99,"_",Y99,"_",AA99,"_",AB99,"_",AD99),_xlfn.CONCAT(O99,"_",Q99,"_",S99,"_",U99,"_",Y99,"_",AA99,"_",AB99,"_",AD99,".odm",AE99)),"NA")</f>
        <v>0</v>
      </c>
      <c r="G99">
        <f>IF(I99="methods",IF(L99="measurement",IF(AE99="",_xlfn.CONCAT(K99,"_",M99,"_",O99,"_",Q99,"_",S99,"_",U99,"_",Y99,"_",AA99,"_",AB99,"_",AD99),_xlfn.CONCAT(K99,"_",M99,"_",O99,"_",Q99,"_",S99,"_",U99,"_",Y99,"_",AA99,"_",AB99,"_",AD99,".odm",AE99)),IF(AE99="",_xlfn.CONCAT(K99,"_",M99,"_",W99,"_",AD99),_xlfn.CONCAT(K99,"_",M99,"_",W99,"_",AD99,".odm",AE99))),"NA")</f>
        <v>0</v>
      </c>
      <c r="H99">
        <f>IF(I99="attributes",IF(AE99="",_xlfn.CONCAT(K99,"_",AD99),_xlfn.CONCAT(K99,"_",AD99,".odm",AE99)),"NA")</f>
        <v>0</v>
      </c>
      <c r="I99" t="s">
        <v>189</v>
      </c>
      <c r="J99" t="s">
        <v>4154</v>
      </c>
      <c r="K99">
        <f>IFERROR(VLOOKUP(J99,'wideName-Dropdowns'!$A:$B,2,FALSE),"")</f>
        <v>0</v>
      </c>
      <c r="M99">
        <f>IFERROR(VLOOKUP(L99,'wideName-Dropdowns'!$C:$D,2,FALSE),"")</f>
        <v>0</v>
      </c>
      <c r="O99">
        <f>IFERROR(VLOOKUP(N99,'wideName-Dropdowns'!$E:$F,2,FALSE),"")</f>
        <v>0</v>
      </c>
      <c r="Q99">
        <f>IFERROR(VLOOKUP(P99,'wideName-Dropdowns'!$G:$H,2,FALSE),"")</f>
        <v>0</v>
      </c>
      <c r="S99">
        <f>IFERROR(VLOOKUP(R99,'wideName-Dropdowns'!$I:$J,2,FALSE),"")</f>
        <v>0</v>
      </c>
      <c r="U99">
        <f>IFERROR(VLOOKUP(T99,'wideName-Dropdowns'!$K:$L,2,FALSE),"")</f>
        <v>0</v>
      </c>
      <c r="W99">
        <f>IFERROR(VLOOKUP(V99,'wideName-Dropdowns'!$M:$N,2,FALSE),"")</f>
        <v>0</v>
      </c>
      <c r="Y99">
        <f>IFERROR(VLOOKUP(X99,'wideName-Dropdowns'!$O:$P,2,FALSE),"")</f>
        <v>0</v>
      </c>
      <c r="AA99">
        <f>IFERROR(VLOOKUP(Z99,'wideName-Dropdowns'!$Q:$R,2,FALSE),"")</f>
        <v>0</v>
      </c>
      <c r="AC99" t="s">
        <v>1327</v>
      </c>
      <c r="AD99">
        <f>IFERROR(VLOOKUP(AC99,'wideName-Dropdowns'!$S:$T,2,FALSE),"")</f>
        <v>0</v>
      </c>
    </row>
    <row r="100" spans="1:30">
      <c r="A100">
        <f>IF(I100="attributes",H100,IF(I100="measurements",F100,G100))</f>
        <v>0</v>
      </c>
      <c r="B100" t="s">
        <v>6330</v>
      </c>
      <c r="C100">
        <f>LEN(A100)</f>
        <v>0</v>
      </c>
      <c r="D100" t="s">
        <v>6331</v>
      </c>
      <c r="E100" t="s">
        <v>6248</v>
      </c>
      <c r="F100">
        <f>IF(I100="measurements",IF(AE100="",_xlfn.CONCAT(O100,"_",Q100,"_",S100,"_",U100,"_",Y100,"_",AA100,"_",AB100,"_",AD100),_xlfn.CONCAT(O100,"_",Q100,"_",S100,"_",U100,"_",Y100,"_",AA100,"_",AB100,"_",AD100,".odm",AE100)),"NA")</f>
        <v>0</v>
      </c>
      <c r="G100">
        <f>IF(I100="methods",IF(L100="measurement",IF(AE100="",_xlfn.CONCAT(K100,"_",M100,"_",O100,"_",Q100,"_",S100,"_",U100,"_",Y100,"_",AA100,"_",AB100,"_",AD100),_xlfn.CONCAT(K100,"_",M100,"_",O100,"_",Q100,"_",S100,"_",U100,"_",Y100,"_",AA100,"_",AB100,"_",AD100,".odm",AE100)),IF(AE100="",_xlfn.CONCAT(K100,"_",M100,"_",W100,"_",AD100),_xlfn.CONCAT(K100,"_",M100,"_",W100,"_",AD100,".odm",AE100))),"NA")</f>
        <v>0</v>
      </c>
      <c r="H100">
        <f>IF(I100="attributes",IF(AE100="",_xlfn.CONCAT(K100,"_",AD100),_xlfn.CONCAT(K100,"_",AD100,".odm",AE100)),"NA")</f>
        <v>0</v>
      </c>
      <c r="I100" t="s">
        <v>189</v>
      </c>
      <c r="J100" t="s">
        <v>4154</v>
      </c>
      <c r="K100">
        <f>IFERROR(VLOOKUP(J100,'wideName-Dropdowns'!$A:$B,2,FALSE),"")</f>
        <v>0</v>
      </c>
      <c r="M100">
        <f>IFERROR(VLOOKUP(L100,'wideName-Dropdowns'!$C:$D,2,FALSE),"")</f>
        <v>0</v>
      </c>
      <c r="O100">
        <f>IFERROR(VLOOKUP(N100,'wideName-Dropdowns'!$E:$F,2,FALSE),"")</f>
        <v>0</v>
      </c>
      <c r="Q100">
        <f>IFERROR(VLOOKUP(P100,'wideName-Dropdowns'!$G:$H,2,FALSE),"")</f>
        <v>0</v>
      </c>
      <c r="S100">
        <f>IFERROR(VLOOKUP(R100,'wideName-Dropdowns'!$I:$J,2,FALSE),"")</f>
        <v>0</v>
      </c>
      <c r="U100">
        <f>IFERROR(VLOOKUP(T100,'wideName-Dropdowns'!$K:$L,2,FALSE),"")</f>
        <v>0</v>
      </c>
      <c r="W100">
        <f>IFERROR(VLOOKUP(V100,'wideName-Dropdowns'!$M:$N,2,FALSE),"")</f>
        <v>0</v>
      </c>
      <c r="Y100">
        <f>IFERROR(VLOOKUP(X100,'wideName-Dropdowns'!$O:$P,2,FALSE),"")</f>
        <v>0</v>
      </c>
      <c r="AA100">
        <f>IFERROR(VLOOKUP(Z100,'wideName-Dropdowns'!$Q:$R,2,FALSE),"")</f>
        <v>0</v>
      </c>
      <c r="AC100" t="s">
        <v>4091</v>
      </c>
      <c r="AD100">
        <f>IFERROR(VLOOKUP(AC100,'wideName-Dropdowns'!$S:$T,2,FALSE),"")</f>
        <v>0</v>
      </c>
    </row>
    <row r="101" spans="1:30">
      <c r="A101">
        <f>IF(I101="attributes",H101,IF(I101="measurements",F101,G101))</f>
        <v>0</v>
      </c>
      <c r="B101" t="s">
        <v>6333</v>
      </c>
      <c r="C101">
        <f>LEN(A101)</f>
        <v>0</v>
      </c>
      <c r="D101" t="s">
        <v>6334</v>
      </c>
      <c r="E101" t="s">
        <v>6248</v>
      </c>
      <c r="F101">
        <f>IF(I101="measurements",IF(AE101="",_xlfn.CONCAT(O101,"_",Q101,"_",S101,"_",U101,"_",Y101,"_",AA101,"_",AB101,"_",AD101),_xlfn.CONCAT(O101,"_",Q101,"_",S101,"_",U101,"_",Y101,"_",AA101,"_",AB101,"_",AD101,".odm",AE101)),"NA")</f>
        <v>0</v>
      </c>
      <c r="G101">
        <f>IF(I101="methods",IF(L101="measurement",IF(AE101="",_xlfn.CONCAT(K101,"_",M101,"_",O101,"_",Q101,"_",S101,"_",U101,"_",Y101,"_",AA101,"_",AB101,"_",AD101),_xlfn.CONCAT(K101,"_",M101,"_",O101,"_",Q101,"_",S101,"_",U101,"_",Y101,"_",AA101,"_",AB101,"_",AD101,".odm",AE101)),IF(AE101="",_xlfn.CONCAT(K101,"_",M101,"_",W101,"_",AD101),_xlfn.CONCAT(K101,"_",M101,"_",W101,"_",AD101,".odm",AE101))),"NA")</f>
        <v>0</v>
      </c>
      <c r="H101">
        <f>IF(I101="attributes",IF(AE101="",_xlfn.CONCAT(K101,"_",AD101),_xlfn.CONCAT(K101,"_",AD101,".odm",AE101)),"NA")</f>
        <v>0</v>
      </c>
      <c r="I101" t="s">
        <v>189</v>
      </c>
      <c r="J101" t="s">
        <v>3333</v>
      </c>
      <c r="K101">
        <f>IFERROR(VLOOKUP(J101,'wideName-Dropdowns'!$A:$B,2,FALSE),"")</f>
        <v>0</v>
      </c>
      <c r="M101">
        <f>IFERROR(VLOOKUP(L101,'wideName-Dropdowns'!$C:$D,2,FALSE),"")</f>
        <v>0</v>
      </c>
      <c r="O101">
        <f>IFERROR(VLOOKUP(N101,'wideName-Dropdowns'!$E:$F,2,FALSE),"")</f>
        <v>0</v>
      </c>
      <c r="Q101">
        <f>IFERROR(VLOOKUP(P101,'wideName-Dropdowns'!$G:$H,2,FALSE),"")</f>
        <v>0</v>
      </c>
      <c r="S101">
        <f>IFERROR(VLOOKUP(R101,'wideName-Dropdowns'!$I:$J,2,FALSE),"")</f>
        <v>0</v>
      </c>
      <c r="U101">
        <f>IFERROR(VLOOKUP(T101,'wideName-Dropdowns'!$K:$L,2,FALSE),"")</f>
        <v>0</v>
      </c>
      <c r="W101">
        <f>IFERROR(VLOOKUP(V101,'wideName-Dropdowns'!$M:$N,2,FALSE),"")</f>
        <v>0</v>
      </c>
      <c r="Y101">
        <f>IFERROR(VLOOKUP(X101,'wideName-Dropdowns'!$O:$P,2,FALSE),"")</f>
        <v>0</v>
      </c>
      <c r="AA101">
        <f>IFERROR(VLOOKUP(Z101,'wideName-Dropdowns'!$Q:$R,2,FALSE),"")</f>
        <v>0</v>
      </c>
      <c r="AC101" t="s">
        <v>1815</v>
      </c>
      <c r="AD101">
        <f>IFERROR(VLOOKUP(AC101,'wideName-Dropdowns'!$S:$T,2,FALSE),"")</f>
        <v>0</v>
      </c>
    </row>
    <row r="102" spans="1:30">
      <c r="A102">
        <f>IF(I102="attributes",H102,IF(I102="measurements",F102,G102))</f>
        <v>0</v>
      </c>
      <c r="B102" t="s">
        <v>6336</v>
      </c>
      <c r="C102">
        <f>LEN(A102)</f>
        <v>0</v>
      </c>
      <c r="D102" t="s">
        <v>6337</v>
      </c>
      <c r="E102" t="s">
        <v>6248</v>
      </c>
      <c r="F102">
        <f>IF(I102="measurements",IF(AE102="",_xlfn.CONCAT(O102,"_",Q102,"_",S102,"_",U102,"_",Y102,"_",AA102,"_",AB102,"_",AD102),_xlfn.CONCAT(O102,"_",Q102,"_",S102,"_",U102,"_",Y102,"_",AA102,"_",AB102,"_",AD102,".odm",AE102)),"NA")</f>
        <v>0</v>
      </c>
      <c r="G102">
        <f>IF(I102="methods",IF(L102="measurement",IF(AE102="",_xlfn.CONCAT(K102,"_",M102,"_",O102,"_",Q102,"_",S102,"_",U102,"_",Y102,"_",AA102,"_",AB102,"_",AD102),_xlfn.CONCAT(K102,"_",M102,"_",O102,"_",Q102,"_",S102,"_",U102,"_",Y102,"_",AA102,"_",AB102,"_",AD102,".odm",AE102)),IF(AE102="",_xlfn.CONCAT(K102,"_",M102,"_",W102,"_",AD102),_xlfn.CONCAT(K102,"_",M102,"_",W102,"_",AD102,".odm",AE102))),"NA")</f>
        <v>0</v>
      </c>
      <c r="H102">
        <f>IF(I102="attributes",IF(AE102="",_xlfn.CONCAT(K102,"_",AD102),_xlfn.CONCAT(K102,"_",AD102,".odm",AE102)),"NA")</f>
        <v>0</v>
      </c>
      <c r="I102" t="s">
        <v>189</v>
      </c>
      <c r="J102" t="s">
        <v>4154</v>
      </c>
      <c r="K102">
        <f>IFERROR(VLOOKUP(J102,'wideName-Dropdowns'!$A:$B,2,FALSE),"")</f>
        <v>0</v>
      </c>
      <c r="M102">
        <f>IFERROR(VLOOKUP(L102,'wideName-Dropdowns'!$C:$D,2,FALSE),"")</f>
        <v>0</v>
      </c>
      <c r="O102">
        <f>IFERROR(VLOOKUP(N102,'wideName-Dropdowns'!$E:$F,2,FALSE),"")</f>
        <v>0</v>
      </c>
      <c r="Q102">
        <f>IFERROR(VLOOKUP(P102,'wideName-Dropdowns'!$G:$H,2,FALSE),"")</f>
        <v>0</v>
      </c>
      <c r="S102">
        <f>IFERROR(VLOOKUP(R102,'wideName-Dropdowns'!$I:$J,2,FALSE),"")</f>
        <v>0</v>
      </c>
      <c r="U102">
        <f>IFERROR(VLOOKUP(T102,'wideName-Dropdowns'!$K:$L,2,FALSE),"")</f>
        <v>0</v>
      </c>
      <c r="W102">
        <f>IFERROR(VLOOKUP(V102,'wideName-Dropdowns'!$M:$N,2,FALSE),"")</f>
        <v>0</v>
      </c>
      <c r="Y102">
        <f>IFERROR(VLOOKUP(X102,'wideName-Dropdowns'!$O:$P,2,FALSE),"")</f>
        <v>0</v>
      </c>
      <c r="AA102">
        <f>IFERROR(VLOOKUP(Z102,'wideName-Dropdowns'!$Q:$R,2,FALSE),"")</f>
        <v>0</v>
      </c>
      <c r="AC102" t="s">
        <v>3775</v>
      </c>
      <c r="AD102">
        <f>IFERROR(VLOOKUP(AC102,'wideName-Dropdowns'!$S:$T,2,FALSE),"")</f>
        <v>0</v>
      </c>
    </row>
    <row r="103" spans="1:30">
      <c r="A103">
        <f>IF(I103="attributes",H103,IF(I103="measurements",F103,G103))</f>
        <v>0</v>
      </c>
      <c r="B103" t="s">
        <v>6338</v>
      </c>
      <c r="C103">
        <f>LEN(A103)</f>
        <v>0</v>
      </c>
      <c r="D103" t="s">
        <v>6210</v>
      </c>
      <c r="E103" t="s">
        <v>6248</v>
      </c>
      <c r="F103">
        <f>IF(I103="measurements",IF(AE103="",_xlfn.CONCAT(O103,"_",Q103,"_",S103,"_",U103,"_",Y103,"_",AA103,"_",AB103,"_",AD103),_xlfn.CONCAT(O103,"_",Q103,"_",S103,"_",U103,"_",Y103,"_",AA103,"_",AB103,"_",AD103,".odm",AE103)),"NA")</f>
        <v>0</v>
      </c>
      <c r="G103">
        <f>IF(I103="methods",IF(L103="measurement",IF(AE103="",_xlfn.CONCAT(K103,"_",M103,"_",O103,"_",Q103,"_",S103,"_",U103,"_",Y103,"_",AA103,"_",AB103,"_",AD103),_xlfn.CONCAT(K103,"_",M103,"_",O103,"_",Q103,"_",S103,"_",U103,"_",Y103,"_",AA103,"_",AB103,"_",AD103,".odm",AE103)),IF(AE103="",_xlfn.CONCAT(K103,"_",M103,"_",W103,"_",AD103),_xlfn.CONCAT(K103,"_",M103,"_",W103,"_",AD103,".odm",AE103))),"NA")</f>
        <v>0</v>
      </c>
      <c r="H103">
        <f>IF(I103="attributes",IF(AE103="",_xlfn.CONCAT(K103,"_",AD103),_xlfn.CONCAT(K103,"_",AD103,".odm",AE103)),"NA")</f>
        <v>0</v>
      </c>
      <c r="I103" t="s">
        <v>98</v>
      </c>
      <c r="K103">
        <f>IFERROR(VLOOKUP(J103,'wideName-Dropdowns'!$A:$B,2,FALSE),"")</f>
        <v>0</v>
      </c>
      <c r="M103">
        <f>IFERROR(VLOOKUP(L103,'wideName-Dropdowns'!$C:$D,2,FALSE),"")</f>
        <v>0</v>
      </c>
      <c r="N103" t="s">
        <v>1990</v>
      </c>
      <c r="O103">
        <f>IFERROR(VLOOKUP(N103,'wideName-Dropdowns'!$E:$F,2,FALSE),"")</f>
        <v>0</v>
      </c>
      <c r="P103" t="s">
        <v>4170</v>
      </c>
      <c r="Q103">
        <f>IFERROR(VLOOKUP(P103,'wideName-Dropdowns'!$G:$H,2,FALSE),"")</f>
        <v>0</v>
      </c>
      <c r="R103" t="s">
        <v>2756</v>
      </c>
      <c r="S103">
        <f>IFERROR(VLOOKUP(R103,'wideName-Dropdowns'!$I:$J,2,FALSE),"")</f>
        <v>0</v>
      </c>
      <c r="T103" t="s">
        <v>3396</v>
      </c>
      <c r="U103">
        <f>IFERROR(VLOOKUP(T103,'wideName-Dropdowns'!$K:$L,2,FALSE),"")</f>
        <v>0</v>
      </c>
      <c r="W103">
        <f>IFERROR(VLOOKUP(V103,'wideName-Dropdowns'!$M:$N,2,FALSE),"")</f>
        <v>0</v>
      </c>
      <c r="X103" t="s">
        <v>6110</v>
      </c>
      <c r="Y103">
        <f>IFERROR(VLOOKUP(X103,'wideName-Dropdowns'!$O:$P,2,FALSE),"")</f>
        <v>0</v>
      </c>
      <c r="Z103" t="s">
        <v>4507</v>
      </c>
      <c r="AA103">
        <f>IFERROR(VLOOKUP(Z103,'wideName-Dropdowns'!$Q:$R,2,FALSE),"")</f>
        <v>0</v>
      </c>
      <c r="AB103" t="s">
        <v>100</v>
      </c>
      <c r="AC103" t="s">
        <v>4346</v>
      </c>
      <c r="AD103">
        <f>IFERROR(VLOOKUP(AC103,'wideName-Dropdowns'!$S:$T,2,FALSE),"")</f>
        <v>0</v>
      </c>
    </row>
    <row r="104" spans="1:30">
      <c r="A104">
        <f>IF(I104="attributes",H104,IF(I104="measurements",F104,G104))</f>
        <v>0</v>
      </c>
      <c r="B104" t="s">
        <v>6340</v>
      </c>
      <c r="C104">
        <f>LEN(A104)</f>
        <v>0</v>
      </c>
      <c r="D104" t="s">
        <v>6341</v>
      </c>
      <c r="E104" t="s">
        <v>6248</v>
      </c>
      <c r="F104">
        <f>IF(I104="measurements",IF(AE104="",_xlfn.CONCAT(O104,"_",Q104,"_",S104,"_",U104,"_",Y104,"_",AA104,"_",AB104,"_",AD104),_xlfn.CONCAT(O104,"_",Q104,"_",S104,"_",U104,"_",Y104,"_",AA104,"_",AB104,"_",AD104,".odm",AE104)),"NA")</f>
        <v>0</v>
      </c>
      <c r="G104">
        <f>IF(I104="methods",IF(L104="measurement",IF(AE104="",_xlfn.CONCAT(K104,"_",M104,"_",O104,"_",Q104,"_",S104,"_",U104,"_",Y104,"_",AA104,"_",AB104,"_",AD104),_xlfn.CONCAT(K104,"_",M104,"_",O104,"_",Q104,"_",S104,"_",U104,"_",Y104,"_",AA104,"_",AB104,"_",AD104,".odm",AE104)),IF(AE104="",_xlfn.CONCAT(K104,"_",M104,"_",W104,"_",AD104),_xlfn.CONCAT(K104,"_",M104,"_",W104,"_",AD104,".odm",AE104))),"NA")</f>
        <v>0</v>
      </c>
      <c r="H104">
        <f>IF(I104="attributes",IF(AE104="",_xlfn.CONCAT(K104,"_",AD104),_xlfn.CONCAT(K104,"_",AD104,".odm",AE104)),"NA")</f>
        <v>0</v>
      </c>
      <c r="I104" t="s">
        <v>98</v>
      </c>
      <c r="K104">
        <f>IFERROR(VLOOKUP(J104,'wideName-Dropdowns'!$A:$B,2,FALSE),"")</f>
        <v>0</v>
      </c>
      <c r="M104">
        <f>IFERROR(VLOOKUP(L104,'wideName-Dropdowns'!$C:$D,2,FALSE),"")</f>
        <v>0</v>
      </c>
      <c r="N104" t="s">
        <v>1990</v>
      </c>
      <c r="O104">
        <f>IFERROR(VLOOKUP(N104,'wideName-Dropdowns'!$E:$F,2,FALSE),"")</f>
        <v>0</v>
      </c>
      <c r="P104" t="s">
        <v>4170</v>
      </c>
      <c r="Q104">
        <f>IFERROR(VLOOKUP(P104,'wideName-Dropdowns'!$G:$H,2,FALSE),"")</f>
        <v>0</v>
      </c>
      <c r="R104" t="s">
        <v>2756</v>
      </c>
      <c r="S104">
        <f>IFERROR(VLOOKUP(R104,'wideName-Dropdowns'!$I:$J,2,FALSE),"")</f>
        <v>0</v>
      </c>
      <c r="T104" t="s">
        <v>3396</v>
      </c>
      <c r="U104">
        <f>IFERROR(VLOOKUP(T104,'wideName-Dropdowns'!$K:$L,2,FALSE),"")</f>
        <v>0</v>
      </c>
      <c r="W104">
        <f>IFERROR(VLOOKUP(V104,'wideName-Dropdowns'!$M:$N,2,FALSE),"")</f>
        <v>0</v>
      </c>
      <c r="X104" t="s">
        <v>3247</v>
      </c>
      <c r="Y104">
        <f>IFERROR(VLOOKUP(X104,'wideName-Dropdowns'!$O:$P,2,FALSE),"")</f>
        <v>0</v>
      </c>
      <c r="Z104" t="s">
        <v>2405</v>
      </c>
      <c r="AA104">
        <f>IFERROR(VLOOKUP(Z104,'wideName-Dropdowns'!$Q:$R,2,FALSE),"")</f>
        <v>0</v>
      </c>
      <c r="AB104" t="s">
        <v>100</v>
      </c>
      <c r="AC104" t="s">
        <v>4346</v>
      </c>
      <c r="AD104">
        <f>IFERROR(VLOOKUP(AC104,'wideName-Dropdowns'!$S:$T,2,FALSE),"")</f>
        <v>0</v>
      </c>
    </row>
    <row r="105" spans="1:30">
      <c r="A105">
        <f>IF(I105="attributes",H105,IF(I105="measurements",F105,G105))</f>
        <v>0</v>
      </c>
      <c r="B105" t="s">
        <v>6343</v>
      </c>
      <c r="C105">
        <f>LEN(A105)</f>
        <v>0</v>
      </c>
      <c r="D105" t="s">
        <v>6344</v>
      </c>
      <c r="E105" t="s">
        <v>6248</v>
      </c>
      <c r="F105">
        <f>IF(I105="measurements",IF(AE105="",_xlfn.CONCAT(O105,"_",Q105,"_",S105,"_",U105,"_",Y105,"_",AA105,"_",AB105,"_",AD105),_xlfn.CONCAT(O105,"_",Q105,"_",S105,"_",U105,"_",Y105,"_",AA105,"_",AB105,"_",AD105,".odm",AE105)),"NA")</f>
        <v>0</v>
      </c>
      <c r="G105">
        <f>IF(I105="methods",IF(L105="measurement",IF(AE105="",_xlfn.CONCAT(K105,"_",M105,"_",O105,"_",Q105,"_",S105,"_",U105,"_",Y105,"_",AA105,"_",AB105,"_",AD105),_xlfn.CONCAT(K105,"_",M105,"_",O105,"_",Q105,"_",S105,"_",U105,"_",Y105,"_",AA105,"_",AB105,"_",AD105,".odm",AE105)),IF(AE105="",_xlfn.CONCAT(K105,"_",M105,"_",W105,"_",AD105),_xlfn.CONCAT(K105,"_",M105,"_",W105,"_",AD105,".odm",AE105))),"NA")</f>
        <v>0</v>
      </c>
      <c r="H105">
        <f>IF(I105="attributes",IF(AE105="",_xlfn.CONCAT(K105,"_",AD105),_xlfn.CONCAT(K105,"_",AD105,".odm",AE105)),"NA")</f>
        <v>0</v>
      </c>
      <c r="I105" t="s">
        <v>98</v>
      </c>
      <c r="K105">
        <f>IFERROR(VLOOKUP(J105,'wideName-Dropdowns'!$A:$B,2,FALSE),"")</f>
        <v>0</v>
      </c>
      <c r="M105">
        <f>IFERROR(VLOOKUP(L105,'wideName-Dropdowns'!$C:$D,2,FALSE),"")</f>
        <v>0</v>
      </c>
      <c r="N105" t="s">
        <v>4793</v>
      </c>
      <c r="O105">
        <f>IFERROR(VLOOKUP(N105,'wideName-Dropdowns'!$E:$F,2,FALSE),"")</f>
        <v>0</v>
      </c>
      <c r="P105" t="s">
        <v>4170</v>
      </c>
      <c r="Q105">
        <f>IFERROR(VLOOKUP(P105,'wideName-Dropdowns'!$G:$H,2,FALSE),"")</f>
        <v>0</v>
      </c>
      <c r="R105" t="s">
        <v>2905</v>
      </c>
      <c r="S105">
        <f>IFERROR(VLOOKUP(R105,'wideName-Dropdowns'!$I:$J,2,FALSE),"")</f>
        <v>0</v>
      </c>
      <c r="T105" t="s">
        <v>4898</v>
      </c>
      <c r="U105">
        <f>IFERROR(VLOOKUP(T105,'wideName-Dropdowns'!$K:$L,2,FALSE),"")</f>
        <v>0</v>
      </c>
      <c r="W105">
        <f>IFERROR(VLOOKUP(V105,'wideName-Dropdowns'!$M:$N,2,FALSE),"")</f>
        <v>0</v>
      </c>
      <c r="X105" t="s">
        <v>3387</v>
      </c>
      <c r="Y105">
        <f>IFERROR(VLOOKUP(X105,'wideName-Dropdowns'!$O:$P,2,FALSE),"")</f>
        <v>0</v>
      </c>
      <c r="Z105" t="s">
        <v>2405</v>
      </c>
      <c r="AA105">
        <f>IFERROR(VLOOKUP(Z105,'wideName-Dropdowns'!$Q:$R,2,FALSE),"")</f>
        <v>0</v>
      </c>
      <c r="AB105" t="s">
        <v>100</v>
      </c>
      <c r="AC105" t="s">
        <v>4346</v>
      </c>
      <c r="AD105">
        <f>IFERROR(VLOOKUP(AC105,'wideName-Dropdowns'!$S:$T,2,FALSE),"")</f>
        <v>0</v>
      </c>
    </row>
    <row r="106" spans="1:30">
      <c r="A106">
        <f>IF(I106="attributes",H106,IF(I106="measurements",F106,G106))</f>
        <v>0</v>
      </c>
      <c r="B106" t="s">
        <v>6345</v>
      </c>
      <c r="C106">
        <f>LEN(A106)</f>
        <v>0</v>
      </c>
      <c r="D106" t="s">
        <v>6346</v>
      </c>
      <c r="E106" t="s">
        <v>6248</v>
      </c>
      <c r="F106">
        <f>IF(I106="measurements",IF(AE106="",_xlfn.CONCAT(O106,"_",Q106,"_",S106,"_",U106,"_",Y106,"_",AA106,"_",AB106,"_",AD106),_xlfn.CONCAT(O106,"_",Q106,"_",S106,"_",U106,"_",Y106,"_",AA106,"_",AB106,"_",AD106,".odm",AE106)),"NA")</f>
        <v>0</v>
      </c>
      <c r="G106">
        <f>IF(I106="methods",IF(L106="measurement",IF(AE106="",_xlfn.CONCAT(K106,"_",M106,"_",O106,"_",Q106,"_",S106,"_",U106,"_",Y106,"_",AA106,"_",AB106,"_",AD106),_xlfn.CONCAT(K106,"_",M106,"_",O106,"_",Q106,"_",S106,"_",U106,"_",Y106,"_",AA106,"_",AB106,"_",AD106,".odm",AE106)),IF(AE106="",_xlfn.CONCAT(K106,"_",M106,"_",W106,"_",AD106),_xlfn.CONCAT(K106,"_",M106,"_",W106,"_",AD106,".odm",AE106))),"NA")</f>
        <v>0</v>
      </c>
      <c r="H106">
        <f>IF(I106="attributes",IF(AE106="",_xlfn.CONCAT(K106,"_",AD106),_xlfn.CONCAT(K106,"_",AD106,".odm",AE106)),"NA")</f>
        <v>0</v>
      </c>
      <c r="I106" t="s">
        <v>189</v>
      </c>
      <c r="J106" t="s">
        <v>3333</v>
      </c>
      <c r="K106">
        <f>IFERROR(VLOOKUP(J106,'wideName-Dropdowns'!$A:$B,2,FALSE),"")</f>
        <v>0</v>
      </c>
      <c r="M106">
        <f>IFERROR(VLOOKUP(L106,'wideName-Dropdowns'!$C:$D,2,FALSE),"")</f>
        <v>0</v>
      </c>
      <c r="O106">
        <f>IFERROR(VLOOKUP(N106,'wideName-Dropdowns'!$E:$F,2,FALSE),"")</f>
        <v>0</v>
      </c>
      <c r="Q106">
        <f>IFERROR(VLOOKUP(P106,'wideName-Dropdowns'!$G:$H,2,FALSE),"")</f>
        <v>0</v>
      </c>
      <c r="S106">
        <f>IFERROR(VLOOKUP(R106,'wideName-Dropdowns'!$I:$J,2,FALSE),"")</f>
        <v>0</v>
      </c>
      <c r="U106">
        <f>IFERROR(VLOOKUP(T106,'wideName-Dropdowns'!$K:$L,2,FALSE),"")</f>
        <v>0</v>
      </c>
      <c r="W106">
        <f>IFERROR(VLOOKUP(V106,'wideName-Dropdowns'!$M:$N,2,FALSE),"")</f>
        <v>0</v>
      </c>
      <c r="Y106">
        <f>IFERROR(VLOOKUP(X106,'wideName-Dropdowns'!$O:$P,2,FALSE),"")</f>
        <v>0</v>
      </c>
      <c r="AA106">
        <f>IFERROR(VLOOKUP(Z106,'wideName-Dropdowns'!$Q:$R,2,FALSE),"")</f>
        <v>0</v>
      </c>
      <c r="AC106" t="s">
        <v>3068</v>
      </c>
      <c r="AD106">
        <f>IFERROR(VLOOKUP(AC106,'wideName-Dropdowns'!$S:$T,2,FALSE),"")</f>
        <v>0</v>
      </c>
    </row>
    <row r="107" spans="1:30">
      <c r="A107">
        <f>IF(I107="attributes",H107,IF(I107="measurements",F107,G107))</f>
        <v>0</v>
      </c>
      <c r="B107" t="s">
        <v>6348</v>
      </c>
      <c r="C107">
        <f>LEN(A107)</f>
        <v>0</v>
      </c>
      <c r="D107" t="s">
        <v>6349</v>
      </c>
      <c r="E107" t="s">
        <v>6248</v>
      </c>
      <c r="F107">
        <f>IF(I107="measurements",IF(AE107="",_xlfn.CONCAT(O107,"_",Q107,"_",S107,"_",U107,"_",Y107,"_",AA107,"_",AB107,"_",AD107),_xlfn.CONCAT(O107,"_",Q107,"_",S107,"_",U107,"_",Y107,"_",AA107,"_",AB107,"_",AD107,".odm",AE107)),"NA")</f>
        <v>0</v>
      </c>
      <c r="G107">
        <f>IF(I107="methods",IF(L107="measurement",IF(AE107="",_xlfn.CONCAT(K107,"_",M107,"_",O107,"_",Q107,"_",S107,"_",U107,"_",Y107,"_",AA107,"_",AB107,"_",AD107),_xlfn.CONCAT(K107,"_",M107,"_",O107,"_",Q107,"_",S107,"_",U107,"_",Y107,"_",AA107,"_",AB107,"_",AD107,".odm",AE107)),IF(AE107="",_xlfn.CONCAT(K107,"_",M107,"_",W107,"_",AD107),_xlfn.CONCAT(K107,"_",M107,"_",W107,"_",AD107,".odm",AE107))),"NA")</f>
        <v>0</v>
      </c>
      <c r="H107">
        <f>IF(I107="attributes",IF(AE107="",_xlfn.CONCAT(K107,"_",AD107),_xlfn.CONCAT(K107,"_",AD107,".odm",AE107)),"NA")</f>
        <v>0</v>
      </c>
      <c r="I107" t="s">
        <v>189</v>
      </c>
      <c r="J107" t="s">
        <v>3333</v>
      </c>
      <c r="K107">
        <f>IFERROR(VLOOKUP(J107,'wideName-Dropdowns'!$A:$B,2,FALSE),"")</f>
        <v>0</v>
      </c>
      <c r="M107">
        <f>IFERROR(VLOOKUP(L107,'wideName-Dropdowns'!$C:$D,2,FALSE),"")</f>
        <v>0</v>
      </c>
      <c r="O107">
        <f>IFERROR(VLOOKUP(N107,'wideName-Dropdowns'!$E:$F,2,FALSE),"")</f>
        <v>0</v>
      </c>
      <c r="Q107">
        <f>IFERROR(VLOOKUP(P107,'wideName-Dropdowns'!$G:$H,2,FALSE),"")</f>
        <v>0</v>
      </c>
      <c r="S107">
        <f>IFERROR(VLOOKUP(R107,'wideName-Dropdowns'!$I:$J,2,FALSE),"")</f>
        <v>0</v>
      </c>
      <c r="U107">
        <f>IFERROR(VLOOKUP(T107,'wideName-Dropdowns'!$K:$L,2,FALSE),"")</f>
        <v>0</v>
      </c>
      <c r="W107">
        <f>IFERROR(VLOOKUP(V107,'wideName-Dropdowns'!$M:$N,2,FALSE),"")</f>
        <v>0</v>
      </c>
      <c r="Y107">
        <f>IFERROR(VLOOKUP(X107,'wideName-Dropdowns'!$O:$P,2,FALSE),"")</f>
        <v>0</v>
      </c>
      <c r="AA107">
        <f>IFERROR(VLOOKUP(Z107,'wideName-Dropdowns'!$Q:$R,2,FALSE),"")</f>
        <v>0</v>
      </c>
      <c r="AC107" t="s">
        <v>4198</v>
      </c>
      <c r="AD107">
        <f>IFERROR(VLOOKUP(AC107,'wideName-Dropdowns'!$S:$T,2,FALSE),"")</f>
        <v>0</v>
      </c>
    </row>
    <row r="108" spans="1:30">
      <c r="A108">
        <f>IF(I108="attributes",H108,IF(I108="measurements",F108,G108))</f>
        <v>0</v>
      </c>
      <c r="B108" t="s">
        <v>6351</v>
      </c>
      <c r="C108">
        <f>LEN(A108)</f>
        <v>0</v>
      </c>
      <c r="D108" t="s">
        <v>6352</v>
      </c>
      <c r="E108" t="s">
        <v>6248</v>
      </c>
      <c r="F108">
        <f>IF(I108="measurements",IF(AE108="",_xlfn.CONCAT(O108,"_",Q108,"_",S108,"_",U108,"_",Y108,"_",AA108,"_",AB108,"_",AD108),_xlfn.CONCAT(O108,"_",Q108,"_",S108,"_",U108,"_",Y108,"_",AA108,"_",AB108,"_",AD108,".odm",AE108)),"NA")</f>
        <v>0</v>
      </c>
      <c r="G108">
        <f>IF(I108="methods",IF(L108="measurement",IF(AE108="",_xlfn.CONCAT(K108,"_",M108,"_",O108,"_",Q108,"_",S108,"_",U108,"_",Y108,"_",AA108,"_",AB108,"_",AD108),_xlfn.CONCAT(K108,"_",M108,"_",O108,"_",Q108,"_",S108,"_",U108,"_",Y108,"_",AA108,"_",AB108,"_",AD108,".odm",AE108)),IF(AE108="",_xlfn.CONCAT(K108,"_",M108,"_",W108,"_",AD108),_xlfn.CONCAT(K108,"_",M108,"_",W108,"_",AD108,".odm",AE108))),"NA")</f>
        <v>0</v>
      </c>
      <c r="H108">
        <f>IF(I108="attributes",IF(AE108="",_xlfn.CONCAT(K108,"_",AD108),_xlfn.CONCAT(K108,"_",AD108,".odm",AE108)),"NA")</f>
        <v>0</v>
      </c>
      <c r="I108" t="s">
        <v>189</v>
      </c>
      <c r="J108" t="s">
        <v>1400</v>
      </c>
      <c r="K108">
        <f>IFERROR(VLOOKUP(J108,'wideName-Dropdowns'!$A:$B,2,FALSE),"")</f>
        <v>0</v>
      </c>
      <c r="M108">
        <f>IFERROR(VLOOKUP(L108,'wideName-Dropdowns'!$C:$D,2,FALSE),"")</f>
        <v>0</v>
      </c>
      <c r="O108">
        <f>IFERROR(VLOOKUP(N108,'wideName-Dropdowns'!$E:$F,2,FALSE),"")</f>
        <v>0</v>
      </c>
      <c r="Q108">
        <f>IFERROR(VLOOKUP(P108,'wideName-Dropdowns'!$G:$H,2,FALSE),"")</f>
        <v>0</v>
      </c>
      <c r="S108">
        <f>IFERROR(VLOOKUP(R108,'wideName-Dropdowns'!$I:$J,2,FALSE),"")</f>
        <v>0</v>
      </c>
      <c r="U108">
        <f>IFERROR(VLOOKUP(T108,'wideName-Dropdowns'!$K:$L,2,FALSE),"")</f>
        <v>0</v>
      </c>
      <c r="W108">
        <f>IFERROR(VLOOKUP(V108,'wideName-Dropdowns'!$M:$N,2,FALSE),"")</f>
        <v>0</v>
      </c>
      <c r="Y108">
        <f>IFERROR(VLOOKUP(X108,'wideName-Dropdowns'!$O:$P,2,FALSE),"")</f>
        <v>0</v>
      </c>
      <c r="AA108">
        <f>IFERROR(VLOOKUP(Z108,'wideName-Dropdowns'!$Q:$R,2,FALSE),"")</f>
        <v>0</v>
      </c>
      <c r="AC108" t="s">
        <v>1327</v>
      </c>
      <c r="AD108">
        <f>IFERROR(VLOOKUP(AC108,'wideName-Dropdowns'!$S:$T,2,FALSE),"")</f>
        <v>0</v>
      </c>
    </row>
    <row r="109" spans="1:30">
      <c r="A109">
        <f>IF(I109="attributes",H109,IF(I109="measurements",F109,G109))</f>
        <v>0</v>
      </c>
      <c r="B109" t="s">
        <v>6354</v>
      </c>
      <c r="C109">
        <f>LEN(A109)</f>
        <v>0</v>
      </c>
      <c r="D109" t="s">
        <v>6355</v>
      </c>
      <c r="E109" t="s">
        <v>6248</v>
      </c>
      <c r="F109">
        <f>IF(I109="measurements",IF(AE109="",_xlfn.CONCAT(O109,"_",Q109,"_",S109,"_",U109,"_",Y109,"_",AA109,"_",AB109,"_",AD109),_xlfn.CONCAT(O109,"_",Q109,"_",S109,"_",U109,"_",Y109,"_",AA109,"_",AB109,"_",AD109,".odm",AE109)),"NA")</f>
        <v>0</v>
      </c>
      <c r="G109">
        <f>IF(I109="methods",IF(L109="measurement",IF(AE109="",_xlfn.CONCAT(K109,"_",M109,"_",O109,"_",Q109,"_",S109,"_",U109,"_",Y109,"_",AA109,"_",AB109,"_",AD109),_xlfn.CONCAT(K109,"_",M109,"_",O109,"_",Q109,"_",S109,"_",U109,"_",Y109,"_",AA109,"_",AB109,"_",AD109,".odm",AE109)),IF(AE109="",_xlfn.CONCAT(K109,"_",M109,"_",W109,"_",AD109),_xlfn.CONCAT(K109,"_",M109,"_",W109,"_",AD109,".odm",AE109))),"NA")</f>
        <v>0</v>
      </c>
      <c r="H109">
        <f>IF(I109="attributes",IF(AE109="",_xlfn.CONCAT(K109,"_",AD109),_xlfn.CONCAT(K109,"_",AD109,".odm",AE109)),"NA")</f>
        <v>0</v>
      </c>
      <c r="I109" t="s">
        <v>189</v>
      </c>
      <c r="J109" t="s">
        <v>4154</v>
      </c>
      <c r="K109">
        <f>IFERROR(VLOOKUP(J109,'wideName-Dropdowns'!$A:$B,2,FALSE),"")</f>
        <v>0</v>
      </c>
      <c r="M109">
        <f>IFERROR(VLOOKUP(L109,'wideName-Dropdowns'!$C:$D,2,FALSE),"")</f>
        <v>0</v>
      </c>
      <c r="O109">
        <f>IFERROR(VLOOKUP(N109,'wideName-Dropdowns'!$E:$F,2,FALSE),"")</f>
        <v>0</v>
      </c>
      <c r="Q109">
        <f>IFERROR(VLOOKUP(P109,'wideName-Dropdowns'!$G:$H,2,FALSE),"")</f>
        <v>0</v>
      </c>
      <c r="S109">
        <f>IFERROR(VLOOKUP(R109,'wideName-Dropdowns'!$I:$J,2,FALSE),"")</f>
        <v>0</v>
      </c>
      <c r="U109">
        <f>IFERROR(VLOOKUP(T109,'wideName-Dropdowns'!$K:$L,2,FALSE),"")</f>
        <v>0</v>
      </c>
      <c r="W109">
        <f>IFERROR(VLOOKUP(V109,'wideName-Dropdowns'!$M:$N,2,FALSE),"")</f>
        <v>0</v>
      </c>
      <c r="Y109">
        <f>IFERROR(VLOOKUP(X109,'wideName-Dropdowns'!$O:$P,2,FALSE),"")</f>
        <v>0</v>
      </c>
      <c r="AA109">
        <f>IFERROR(VLOOKUP(Z109,'wideName-Dropdowns'!$Q:$R,2,FALSE),"")</f>
        <v>0</v>
      </c>
      <c r="AC109" t="s">
        <v>3962</v>
      </c>
      <c r="AD109">
        <f>IFERROR(VLOOKUP(AC109,'wideName-Dropdowns'!$S:$T,2,FALSE),"")</f>
        <v>0</v>
      </c>
    </row>
    <row r="110" spans="1:30">
      <c r="A110">
        <f>IF(I110="attributes",H110,IF(I110="measurements",F110,G110))</f>
        <v>0</v>
      </c>
      <c r="B110" t="s">
        <v>6357</v>
      </c>
      <c r="C110">
        <f>LEN(A110)</f>
        <v>0</v>
      </c>
      <c r="D110" t="s">
        <v>6358</v>
      </c>
      <c r="E110" t="s">
        <v>6248</v>
      </c>
      <c r="F110">
        <f>IF(I110="measurements",IF(AE110="",_xlfn.CONCAT(O110,"_",Q110,"_",S110,"_",U110,"_",Y110,"_",AA110,"_",AB110,"_",AD110),_xlfn.CONCAT(O110,"_",Q110,"_",S110,"_",U110,"_",Y110,"_",AA110,"_",AB110,"_",AD110,".odm",AE110)),"NA")</f>
        <v>0</v>
      </c>
      <c r="G110">
        <f>IF(I110="methods",IF(L110="measurement",IF(AE110="",_xlfn.CONCAT(K110,"_",M110,"_",O110,"_",Q110,"_",S110,"_",U110,"_",Y110,"_",AA110,"_",AB110,"_",AD110),_xlfn.CONCAT(K110,"_",M110,"_",O110,"_",Q110,"_",S110,"_",U110,"_",Y110,"_",AA110,"_",AB110,"_",AD110,".odm",AE110)),IF(AE110="",_xlfn.CONCAT(K110,"_",M110,"_",W110,"_",AD110),_xlfn.CONCAT(K110,"_",M110,"_",W110,"_",AD110,".odm",AE110))),"NA")</f>
        <v>0</v>
      </c>
      <c r="H110">
        <f>IF(I110="attributes",IF(AE110="",_xlfn.CONCAT(K110,"_",AD110),_xlfn.CONCAT(K110,"_",AD110,".odm",AE110)),"NA")</f>
        <v>0</v>
      </c>
      <c r="I110" t="s">
        <v>189</v>
      </c>
      <c r="J110" t="s">
        <v>4154</v>
      </c>
      <c r="K110">
        <f>IFERROR(VLOOKUP(J110,'wideName-Dropdowns'!$A:$B,2,FALSE),"")</f>
        <v>0</v>
      </c>
      <c r="M110">
        <f>IFERROR(VLOOKUP(L110,'wideName-Dropdowns'!$C:$D,2,FALSE),"")</f>
        <v>0</v>
      </c>
      <c r="O110">
        <f>IFERROR(VLOOKUP(N110,'wideName-Dropdowns'!$E:$F,2,FALSE),"")</f>
        <v>0</v>
      </c>
      <c r="Q110">
        <f>IFERROR(VLOOKUP(P110,'wideName-Dropdowns'!$G:$H,2,FALSE),"")</f>
        <v>0</v>
      </c>
      <c r="S110">
        <f>IFERROR(VLOOKUP(R110,'wideName-Dropdowns'!$I:$J,2,FALSE),"")</f>
        <v>0</v>
      </c>
      <c r="U110">
        <f>IFERROR(VLOOKUP(T110,'wideName-Dropdowns'!$K:$L,2,FALSE),"")</f>
        <v>0</v>
      </c>
      <c r="W110">
        <f>IFERROR(VLOOKUP(V110,'wideName-Dropdowns'!$M:$N,2,FALSE),"")</f>
        <v>0</v>
      </c>
      <c r="Y110">
        <f>IFERROR(VLOOKUP(X110,'wideName-Dropdowns'!$O:$P,2,FALSE),"")</f>
        <v>0</v>
      </c>
      <c r="AA110">
        <f>IFERROR(VLOOKUP(Z110,'wideName-Dropdowns'!$Q:$R,2,FALSE),"")</f>
        <v>0</v>
      </c>
      <c r="AC110" t="s">
        <v>4180</v>
      </c>
      <c r="AD110">
        <f>IFERROR(VLOOKUP(AC110,'wideName-Dropdowns'!$S:$T,2,FALSE),"")</f>
        <v>0</v>
      </c>
    </row>
    <row r="111" spans="1:30">
      <c r="A111">
        <f>IF(I111="attributes",H111,IF(I111="measurements",F111,G111))</f>
        <v>0</v>
      </c>
      <c r="B111" t="s">
        <v>6360</v>
      </c>
      <c r="C111">
        <f>LEN(A111)</f>
        <v>0</v>
      </c>
      <c r="D111" t="s">
        <v>6361</v>
      </c>
      <c r="E111" t="s">
        <v>6248</v>
      </c>
      <c r="F111">
        <f>IF(I111="measurements",IF(AE111="",_xlfn.CONCAT(O111,"_",Q111,"_",S111,"_",U111,"_",Y111,"_",AA111,"_",AB111,"_",AD111),_xlfn.CONCAT(O111,"_",Q111,"_",S111,"_",U111,"_",Y111,"_",AA111,"_",AB111,"_",AD111,".odm",AE111)),"NA")</f>
        <v>0</v>
      </c>
      <c r="G111">
        <f>IF(I111="methods",IF(L111="measurement",IF(AE111="",_xlfn.CONCAT(K111,"_",M111,"_",O111,"_",Q111,"_",S111,"_",U111,"_",Y111,"_",AA111,"_",AB111,"_",AD111),_xlfn.CONCAT(K111,"_",M111,"_",O111,"_",Q111,"_",S111,"_",U111,"_",Y111,"_",AA111,"_",AB111,"_",AD111,".odm",AE111)),IF(AE111="",_xlfn.CONCAT(K111,"_",M111,"_",W111,"_",AD111),_xlfn.CONCAT(K111,"_",M111,"_",W111,"_",AD111,".odm",AE111))),"NA")</f>
        <v>0</v>
      </c>
      <c r="H111">
        <f>IF(I111="attributes",IF(AE111="",_xlfn.CONCAT(K111,"_",AD111),_xlfn.CONCAT(K111,"_",AD111,".odm",AE111)),"NA")</f>
        <v>0</v>
      </c>
      <c r="I111" t="s">
        <v>189</v>
      </c>
      <c r="J111" t="s">
        <v>1400</v>
      </c>
      <c r="K111">
        <f>IFERROR(VLOOKUP(J111,'wideName-Dropdowns'!$A:$B,2,FALSE),"")</f>
        <v>0</v>
      </c>
      <c r="M111">
        <f>IFERROR(VLOOKUP(L111,'wideName-Dropdowns'!$C:$D,2,FALSE),"")</f>
        <v>0</v>
      </c>
      <c r="O111">
        <f>IFERROR(VLOOKUP(N111,'wideName-Dropdowns'!$E:$F,2,FALSE),"")</f>
        <v>0</v>
      </c>
      <c r="Q111">
        <f>IFERROR(VLOOKUP(P111,'wideName-Dropdowns'!$G:$H,2,FALSE),"")</f>
        <v>0</v>
      </c>
      <c r="S111">
        <f>IFERROR(VLOOKUP(R111,'wideName-Dropdowns'!$I:$J,2,FALSE),"")</f>
        <v>0</v>
      </c>
      <c r="U111">
        <f>IFERROR(VLOOKUP(T111,'wideName-Dropdowns'!$K:$L,2,FALSE),"")</f>
        <v>0</v>
      </c>
      <c r="W111">
        <f>IFERROR(VLOOKUP(V111,'wideName-Dropdowns'!$M:$N,2,FALSE),"")</f>
        <v>0</v>
      </c>
      <c r="Y111">
        <f>IFERROR(VLOOKUP(X111,'wideName-Dropdowns'!$O:$P,2,FALSE),"")</f>
        <v>0</v>
      </c>
      <c r="AA111">
        <f>IFERROR(VLOOKUP(Z111,'wideName-Dropdowns'!$Q:$R,2,FALSE),"")</f>
        <v>0</v>
      </c>
      <c r="AC111" t="s">
        <v>1231</v>
      </c>
      <c r="AD111">
        <f>IFERROR(VLOOKUP(AC111,'wideName-Dropdowns'!$S:$T,2,FALSE),"")</f>
        <v>0</v>
      </c>
    </row>
    <row r="112" spans="1:30">
      <c r="A112">
        <f>IF(I112="attributes",H112,IF(I112="measurements",F112,G112))</f>
        <v>0</v>
      </c>
      <c r="C112">
        <f>LEN(A112)</f>
        <v>0</v>
      </c>
      <c r="F112">
        <f>IF(I112="measurements",IF(AE112="",_xlfn.CONCAT(O112,"_",Q112,"_",S112,"_",U112,"_",Y112,"_",AA112,"_",AB112,"_",AD112),_xlfn.CONCAT(O112,"_",Q112,"_",S112,"_",U112,"_",Y112,"_",AA112,"_",AB112,"_",AD112,".odm",AE112)),"NA")</f>
        <v>0</v>
      </c>
      <c r="G112">
        <f>IF(I112="methods",IF(L112="measurement",IF(AE112="",_xlfn.CONCAT(K112,"_",M112,"_",O112,"_",Q112,"_",S112,"_",U112,"_",Y112,"_",AA112,"_",AB112,"_",AD112),_xlfn.CONCAT(K112,"_",M112,"_",O112,"_",Q112,"_",S112,"_",U112,"_",Y112,"_",AA112,"_",AB112,"_",AD112,".odm",AE112)),IF(AE112="",_xlfn.CONCAT(K112,"_",M112,"_",W112,"_",AD112),_xlfn.CONCAT(K112,"_",M112,"_",W112,"_",AD112,".odm",AE112))),"NA")</f>
        <v>0</v>
      </c>
      <c r="H112">
        <f>IF(I112="attributes",IF(AE112="",_xlfn.CONCAT(K112,"_",AD112),_xlfn.CONCAT(K112,"_",AD112,".odm",AE112)),"NA")</f>
        <v>0</v>
      </c>
      <c r="K112">
        <f>IFERROR(VLOOKUP(J112,'wideName-Dropdowns'!$A:$B,2,FALSE),"")</f>
        <v>0</v>
      </c>
      <c r="M112">
        <f>IFERROR(VLOOKUP(L112,'wideName-Dropdowns'!$C:$D,2,FALSE),"")</f>
        <v>0</v>
      </c>
      <c r="O112">
        <f>IFERROR(VLOOKUP(N112,'wideName-Dropdowns'!$E:$F,2,FALSE),"")</f>
        <v>0</v>
      </c>
      <c r="Q112">
        <f>IFERROR(VLOOKUP(P112,'wideName-Dropdowns'!$G:$H,2,FALSE),"")</f>
        <v>0</v>
      </c>
      <c r="S112">
        <f>IFERROR(VLOOKUP(R112,'wideName-Dropdowns'!$I:$J,2,FALSE),"")</f>
        <v>0</v>
      </c>
      <c r="U112">
        <f>IFERROR(VLOOKUP(T112,'wideName-Dropdowns'!$K:$L,2,FALSE),"")</f>
        <v>0</v>
      </c>
      <c r="W112">
        <f>IFERROR(VLOOKUP(V112,'wideName-Dropdowns'!$M:$N,2,FALSE),"")</f>
        <v>0</v>
      </c>
      <c r="Y112">
        <f>IFERROR(VLOOKUP(X112,'wideName-Dropdowns'!$O:$P,2,FALSE),"")</f>
        <v>0</v>
      </c>
      <c r="AA112">
        <f>IFERROR(VLOOKUP(Z112,'wideName-Dropdowns'!$Q:$R,2,FALSE),"")</f>
        <v>0</v>
      </c>
      <c r="AD112">
        <f>IFERROR(VLOOKUP(AC112,'wideName-Dropdowns'!$S:$T,2,FALSE),"")</f>
        <v>0</v>
      </c>
    </row>
    <row r="113" spans="1:30">
      <c r="A113">
        <f>IF(I113="attributes",H113,IF(I113="measurements",F113,G113))</f>
        <v>0</v>
      </c>
      <c r="C113">
        <f>LEN(A113)</f>
        <v>0</v>
      </c>
      <c r="F113">
        <f>IF(I113="measurements",IF(AE113="",_xlfn.CONCAT(O113,"_",Q113,"_",S113,"_",U113,"_",Y113,"_",AA113,"_",AB113,"_",AD113),_xlfn.CONCAT(O113,"_",Q113,"_",S113,"_",U113,"_",Y113,"_",AA113,"_",AB113,"_",AD113,".odm",AE113)),"NA")</f>
        <v>0</v>
      </c>
      <c r="G113">
        <f>IF(I113="methods",IF(L113="measurement",IF(AE113="",_xlfn.CONCAT(K113,"_",M113,"_",O113,"_",Q113,"_",S113,"_",U113,"_",Y113,"_",AA113,"_",AB113,"_",AD113),_xlfn.CONCAT(K113,"_",M113,"_",O113,"_",Q113,"_",S113,"_",U113,"_",Y113,"_",AA113,"_",AB113,"_",AD113,".odm",AE113)),IF(AE113="",_xlfn.CONCAT(K113,"_",M113,"_",W113,"_",AD113),_xlfn.CONCAT(K113,"_",M113,"_",W113,"_",AD113,".odm",AE113))),"NA")</f>
        <v>0</v>
      </c>
      <c r="H113">
        <f>IF(I113="attributes",IF(AE113="",_xlfn.CONCAT(K113,"_",AD113),_xlfn.CONCAT(K113,"_",AD113,".odm",AE113)),"NA")</f>
        <v>0</v>
      </c>
      <c r="K113">
        <f>IFERROR(VLOOKUP(J113,'wideName-Dropdowns'!$A:$B,2,FALSE),"")</f>
        <v>0</v>
      </c>
      <c r="M113">
        <f>IFERROR(VLOOKUP(L113,'wideName-Dropdowns'!$C:$D,2,FALSE),"")</f>
        <v>0</v>
      </c>
      <c r="O113">
        <f>IFERROR(VLOOKUP(N113,'wideName-Dropdowns'!$E:$F,2,FALSE),"")</f>
        <v>0</v>
      </c>
      <c r="Q113">
        <f>IFERROR(VLOOKUP(P113,'wideName-Dropdowns'!$G:$H,2,FALSE),"")</f>
        <v>0</v>
      </c>
      <c r="S113">
        <f>IFERROR(VLOOKUP(R113,'wideName-Dropdowns'!$I:$J,2,FALSE),"")</f>
        <v>0</v>
      </c>
      <c r="U113">
        <f>IFERROR(VLOOKUP(T113,'wideName-Dropdowns'!$K:$L,2,FALSE),"")</f>
        <v>0</v>
      </c>
      <c r="W113">
        <f>IFERROR(VLOOKUP(V113,'wideName-Dropdowns'!$M:$N,2,FALSE),"")</f>
        <v>0</v>
      </c>
      <c r="Y113">
        <f>IFERROR(VLOOKUP(X113,'wideName-Dropdowns'!$O:$P,2,FALSE),"")</f>
        <v>0</v>
      </c>
      <c r="AA113">
        <f>IFERROR(VLOOKUP(Z113,'wideName-Dropdowns'!$Q:$R,2,FALSE),"")</f>
        <v>0</v>
      </c>
      <c r="AD113">
        <f>IFERROR(VLOOKUP(AC113,'wideName-Dropdowns'!$S:$T,2,FALSE),"")</f>
        <v>0</v>
      </c>
    </row>
    <row r="114" spans="1:30">
      <c r="A114">
        <f>IF(I114="attributes",H114,IF(I114="measurements",F114,G114))</f>
        <v>0</v>
      </c>
      <c r="C114">
        <f>LEN(A114)</f>
        <v>0</v>
      </c>
      <c r="F114">
        <f>IF(I114="measurements",IF(AE114="",_xlfn.CONCAT(O114,"_",Q114,"_",S114,"_",U114,"_",Y114,"_",AA114,"_",AB114,"_",AD114),_xlfn.CONCAT(O114,"_",Q114,"_",S114,"_",U114,"_",Y114,"_",AA114,"_",AB114,"_",AD114,".odm",AE114)),"NA")</f>
        <v>0</v>
      </c>
      <c r="G114">
        <f>IF(I114="methods",IF(L114="measurement",IF(AE114="",_xlfn.CONCAT(K114,"_",M114,"_",O114,"_",Q114,"_",S114,"_",U114,"_",Y114,"_",AA114,"_",AB114,"_",AD114),_xlfn.CONCAT(K114,"_",M114,"_",O114,"_",Q114,"_",S114,"_",U114,"_",Y114,"_",AA114,"_",AB114,"_",AD114,".odm",AE114)),IF(AE114="",_xlfn.CONCAT(K114,"_",M114,"_",W114,"_",AD114),_xlfn.CONCAT(K114,"_",M114,"_",W114,"_",AD114,".odm",AE114))),"NA")</f>
        <v>0</v>
      </c>
      <c r="H114">
        <f>IF(I114="attributes",IF(AE114="",_xlfn.CONCAT(K114,"_",AD114),_xlfn.CONCAT(K114,"_",AD114,".odm",AE114)),"NA")</f>
        <v>0</v>
      </c>
      <c r="K114">
        <f>IFERROR(VLOOKUP(J114,'wideName-Dropdowns'!$A:$B,2,FALSE),"")</f>
        <v>0</v>
      </c>
      <c r="M114">
        <f>IFERROR(VLOOKUP(L114,'wideName-Dropdowns'!$C:$D,2,FALSE),"")</f>
        <v>0</v>
      </c>
      <c r="O114">
        <f>IFERROR(VLOOKUP(N114,'wideName-Dropdowns'!$E:$F,2,FALSE),"")</f>
        <v>0</v>
      </c>
      <c r="Q114">
        <f>IFERROR(VLOOKUP(P114,'wideName-Dropdowns'!$G:$H,2,FALSE),"")</f>
        <v>0</v>
      </c>
      <c r="S114">
        <f>IFERROR(VLOOKUP(R114,'wideName-Dropdowns'!$I:$J,2,FALSE),"")</f>
        <v>0</v>
      </c>
      <c r="U114">
        <f>IFERROR(VLOOKUP(T114,'wideName-Dropdowns'!$K:$L,2,FALSE),"")</f>
        <v>0</v>
      </c>
      <c r="W114">
        <f>IFERROR(VLOOKUP(V114,'wideName-Dropdowns'!$M:$N,2,FALSE),"")</f>
        <v>0</v>
      </c>
      <c r="Y114">
        <f>IFERROR(VLOOKUP(X114,'wideName-Dropdowns'!$O:$P,2,FALSE),"")</f>
        <v>0</v>
      </c>
      <c r="AA114">
        <f>IFERROR(VLOOKUP(Z114,'wideName-Dropdowns'!$Q:$R,2,FALSE),"")</f>
        <v>0</v>
      </c>
      <c r="AD114">
        <f>IFERROR(VLOOKUP(AC114,'wideName-Dropdowns'!$S:$T,2,FALSE),"")</f>
        <v>0</v>
      </c>
    </row>
    <row r="115" spans="1:30">
      <c r="A115">
        <f>IF(I115="attributes",H115,IF(I115="measurements",F115,G115))</f>
        <v>0</v>
      </c>
      <c r="C115">
        <f>LEN(A115)</f>
        <v>0</v>
      </c>
      <c r="F115">
        <f>IF(I115="measurements",IF(AE115="",_xlfn.CONCAT(O115,"_",Q115,"_",S115,"_",U115,"_",Y115,"_",AA115,"_",AB115,"_",AD115),_xlfn.CONCAT(O115,"_",Q115,"_",S115,"_",U115,"_",Y115,"_",AA115,"_",AB115,"_",AD115,".odm",AE115)),"NA")</f>
        <v>0</v>
      </c>
      <c r="G115">
        <f>IF(I115="methods",IF(L115="measurement",IF(AE115="",_xlfn.CONCAT(K115,"_",M115,"_",O115,"_",Q115,"_",S115,"_",U115,"_",Y115,"_",AA115,"_",AB115,"_",AD115),_xlfn.CONCAT(K115,"_",M115,"_",O115,"_",Q115,"_",S115,"_",U115,"_",Y115,"_",AA115,"_",AB115,"_",AD115,".odm",AE115)),IF(AE115="",_xlfn.CONCAT(K115,"_",M115,"_",W115,"_",AD115),_xlfn.CONCAT(K115,"_",M115,"_",W115,"_",AD115,".odm",AE115))),"NA")</f>
        <v>0</v>
      </c>
      <c r="H115">
        <f>IF(I115="attributes",IF(AE115="",_xlfn.CONCAT(K115,"_",AD115),_xlfn.CONCAT(K115,"_",AD115,".odm",AE115)),"NA")</f>
        <v>0</v>
      </c>
      <c r="K115">
        <f>IFERROR(VLOOKUP(J115,'wideName-Dropdowns'!$A:$B,2,FALSE),"")</f>
        <v>0</v>
      </c>
      <c r="M115">
        <f>IFERROR(VLOOKUP(L115,'wideName-Dropdowns'!$C:$D,2,FALSE),"")</f>
        <v>0</v>
      </c>
      <c r="O115">
        <f>IFERROR(VLOOKUP(N115,'wideName-Dropdowns'!$E:$F,2,FALSE),"")</f>
        <v>0</v>
      </c>
      <c r="Q115">
        <f>IFERROR(VLOOKUP(P115,'wideName-Dropdowns'!$G:$H,2,FALSE),"")</f>
        <v>0</v>
      </c>
      <c r="S115">
        <f>IFERROR(VLOOKUP(R115,'wideName-Dropdowns'!$I:$J,2,FALSE),"")</f>
        <v>0</v>
      </c>
      <c r="U115">
        <f>IFERROR(VLOOKUP(T115,'wideName-Dropdowns'!$K:$L,2,FALSE),"")</f>
        <v>0</v>
      </c>
      <c r="W115">
        <f>IFERROR(VLOOKUP(V115,'wideName-Dropdowns'!$M:$N,2,FALSE),"")</f>
        <v>0</v>
      </c>
      <c r="Y115">
        <f>IFERROR(VLOOKUP(X115,'wideName-Dropdowns'!$O:$P,2,FALSE),"")</f>
        <v>0</v>
      </c>
      <c r="AA115">
        <f>IFERROR(VLOOKUP(Z115,'wideName-Dropdowns'!$Q:$R,2,FALSE),"")</f>
        <v>0</v>
      </c>
      <c r="AD115">
        <f>IFERROR(VLOOKUP(AC115,'wideName-Dropdowns'!$S:$T,2,FALSE),"")</f>
        <v>0</v>
      </c>
    </row>
    <row r="116" spans="1:30">
      <c r="A116">
        <f>IF(I116="attributes",H116,IF(I116="measurements",F116,G116))</f>
        <v>0</v>
      </c>
      <c r="C116">
        <f>LEN(A116)</f>
        <v>0</v>
      </c>
      <c r="F116">
        <f>IF(I116="measurements",IF(AE116="",_xlfn.CONCAT(O116,"_",Q116,"_",S116,"_",U116,"_",Y116,"_",AA116,"_",AB116,"_",AD116),_xlfn.CONCAT(O116,"_",Q116,"_",S116,"_",U116,"_",Y116,"_",AA116,"_",AB116,"_",AD116,".odm",AE116)),"NA")</f>
        <v>0</v>
      </c>
      <c r="G116">
        <f>IF(I116="methods",IF(L116="measurement",IF(AE116="",_xlfn.CONCAT(K116,"_",M116,"_",O116,"_",Q116,"_",S116,"_",U116,"_",Y116,"_",AA116,"_",AB116,"_",AD116),_xlfn.CONCAT(K116,"_",M116,"_",O116,"_",Q116,"_",S116,"_",U116,"_",Y116,"_",AA116,"_",AB116,"_",AD116,".odm",AE116)),IF(AE116="",_xlfn.CONCAT(K116,"_",M116,"_",W116,"_",AD116),_xlfn.CONCAT(K116,"_",M116,"_",W116,"_",AD116,".odm",AE116))),"NA")</f>
        <v>0</v>
      </c>
      <c r="H116">
        <f>IF(I116="attributes",IF(AE116="",_xlfn.CONCAT(K116,"_",AD116),_xlfn.CONCAT(K116,"_",AD116,".odm",AE116)),"NA")</f>
        <v>0</v>
      </c>
      <c r="K116">
        <f>IFERROR(VLOOKUP(J116,'wideName-Dropdowns'!$A:$B,2,FALSE),"")</f>
        <v>0</v>
      </c>
      <c r="M116">
        <f>IFERROR(VLOOKUP(L116,'wideName-Dropdowns'!$C:$D,2,FALSE),"")</f>
        <v>0</v>
      </c>
      <c r="O116">
        <f>IFERROR(VLOOKUP(N116,'wideName-Dropdowns'!$E:$F,2,FALSE),"")</f>
        <v>0</v>
      </c>
      <c r="Q116">
        <f>IFERROR(VLOOKUP(P116,'wideName-Dropdowns'!$G:$H,2,FALSE),"")</f>
        <v>0</v>
      </c>
      <c r="S116">
        <f>IFERROR(VLOOKUP(R116,'wideName-Dropdowns'!$I:$J,2,FALSE),"")</f>
        <v>0</v>
      </c>
      <c r="U116">
        <f>IFERROR(VLOOKUP(T116,'wideName-Dropdowns'!$K:$L,2,FALSE),"")</f>
        <v>0</v>
      </c>
      <c r="W116">
        <f>IFERROR(VLOOKUP(V116,'wideName-Dropdowns'!$M:$N,2,FALSE),"")</f>
        <v>0</v>
      </c>
      <c r="Y116">
        <f>IFERROR(VLOOKUP(X116,'wideName-Dropdowns'!$O:$P,2,FALSE),"")</f>
        <v>0</v>
      </c>
      <c r="AA116">
        <f>IFERROR(VLOOKUP(Z116,'wideName-Dropdowns'!$Q:$R,2,FALSE),"")</f>
        <v>0</v>
      </c>
      <c r="AD116">
        <f>IFERROR(VLOOKUP(AC116,'wideName-Dropdowns'!$S:$T,2,FALSE),"")</f>
        <v>0</v>
      </c>
    </row>
    <row r="117" spans="1:30">
      <c r="A117">
        <f>IF(I117="attributes",H117,IF(I117="measurements",F117,G117))</f>
        <v>0</v>
      </c>
      <c r="C117">
        <f>LEN(A117)</f>
        <v>0</v>
      </c>
      <c r="F117">
        <f>IF(I117="measurements",IF(AE117="",_xlfn.CONCAT(O117,"_",Q117,"_",S117,"_",U117,"_",Y117,"_",AA117,"_",AB117,"_",AD117),_xlfn.CONCAT(O117,"_",Q117,"_",S117,"_",U117,"_",Y117,"_",AA117,"_",AB117,"_",AD117,".odm",AE117)),"NA")</f>
        <v>0</v>
      </c>
      <c r="G117">
        <f>IF(I117="methods",IF(L117="measurement",IF(AE117="",_xlfn.CONCAT(K117,"_",M117,"_",O117,"_",Q117,"_",S117,"_",U117,"_",Y117,"_",AA117,"_",AB117,"_",AD117),_xlfn.CONCAT(K117,"_",M117,"_",O117,"_",Q117,"_",S117,"_",U117,"_",Y117,"_",AA117,"_",AB117,"_",AD117,".odm",AE117)),IF(AE117="",_xlfn.CONCAT(K117,"_",M117,"_",W117,"_",AD117),_xlfn.CONCAT(K117,"_",M117,"_",W117,"_",AD117,".odm",AE117))),"NA")</f>
        <v>0</v>
      </c>
      <c r="H117">
        <f>IF(I117="attributes",IF(AE117="",_xlfn.CONCAT(K117,"_",AD117),_xlfn.CONCAT(K117,"_",AD117,".odm",AE117)),"NA")</f>
        <v>0</v>
      </c>
      <c r="K117">
        <f>IFERROR(VLOOKUP(J117,'wideName-Dropdowns'!$A:$B,2,FALSE),"")</f>
        <v>0</v>
      </c>
      <c r="M117">
        <f>IFERROR(VLOOKUP(L117,'wideName-Dropdowns'!$C:$D,2,FALSE),"")</f>
        <v>0</v>
      </c>
      <c r="O117">
        <f>IFERROR(VLOOKUP(N117,'wideName-Dropdowns'!$E:$F,2,FALSE),"")</f>
        <v>0</v>
      </c>
      <c r="Q117">
        <f>IFERROR(VLOOKUP(P117,'wideName-Dropdowns'!$G:$H,2,FALSE),"")</f>
        <v>0</v>
      </c>
      <c r="S117">
        <f>IFERROR(VLOOKUP(R117,'wideName-Dropdowns'!$I:$J,2,FALSE),"")</f>
        <v>0</v>
      </c>
      <c r="U117">
        <f>IFERROR(VLOOKUP(T117,'wideName-Dropdowns'!$K:$L,2,FALSE),"")</f>
        <v>0</v>
      </c>
      <c r="W117">
        <f>IFERROR(VLOOKUP(V117,'wideName-Dropdowns'!$M:$N,2,FALSE),"")</f>
        <v>0</v>
      </c>
      <c r="Y117">
        <f>IFERROR(VLOOKUP(X117,'wideName-Dropdowns'!$O:$P,2,FALSE),"")</f>
        <v>0</v>
      </c>
      <c r="AA117">
        <f>IFERROR(VLOOKUP(Z117,'wideName-Dropdowns'!$Q:$R,2,FALSE),"")</f>
        <v>0</v>
      </c>
      <c r="AD117">
        <f>IFERROR(VLOOKUP(AC117,'wideName-Dropdowns'!$S:$T,2,FALSE),"")</f>
        <v>0</v>
      </c>
    </row>
    <row r="118" spans="1:30">
      <c r="A118">
        <f>IF(I118="attributes",H118,IF(I118="measurements",F118,G118))</f>
        <v>0</v>
      </c>
      <c r="C118">
        <f>LEN(A118)</f>
        <v>0</v>
      </c>
      <c r="F118">
        <f>IF(I118="measurements",IF(AE118="",_xlfn.CONCAT(O118,"_",Q118,"_",S118,"_",U118,"_",Y118,"_",AA118,"_",AB118,"_",AD118),_xlfn.CONCAT(O118,"_",Q118,"_",S118,"_",U118,"_",Y118,"_",AA118,"_",AB118,"_",AD118,".odm",AE118)),"NA")</f>
        <v>0</v>
      </c>
      <c r="G118">
        <f>IF(I118="methods",IF(L118="measurement",IF(AE118="",_xlfn.CONCAT(K118,"_",M118,"_",O118,"_",Q118,"_",S118,"_",U118,"_",Y118,"_",AA118,"_",AB118,"_",AD118),_xlfn.CONCAT(K118,"_",M118,"_",O118,"_",Q118,"_",S118,"_",U118,"_",Y118,"_",AA118,"_",AB118,"_",AD118,".odm",AE118)),IF(AE118="",_xlfn.CONCAT(K118,"_",M118,"_",W118,"_",AD118),_xlfn.CONCAT(K118,"_",M118,"_",W118,"_",AD118,".odm",AE118))),"NA")</f>
        <v>0</v>
      </c>
      <c r="H118">
        <f>IF(I118="attributes",IF(AE118="",_xlfn.CONCAT(K118,"_",AD118),_xlfn.CONCAT(K118,"_",AD118,".odm",AE118)),"NA")</f>
        <v>0</v>
      </c>
      <c r="K118">
        <f>IFERROR(VLOOKUP(J118,'wideName-Dropdowns'!$A:$B,2,FALSE),"")</f>
        <v>0</v>
      </c>
      <c r="M118">
        <f>IFERROR(VLOOKUP(L118,'wideName-Dropdowns'!$C:$D,2,FALSE),"")</f>
        <v>0</v>
      </c>
      <c r="O118">
        <f>IFERROR(VLOOKUP(N118,'wideName-Dropdowns'!$E:$F,2,FALSE),"")</f>
        <v>0</v>
      </c>
      <c r="Q118">
        <f>IFERROR(VLOOKUP(P118,'wideName-Dropdowns'!$G:$H,2,FALSE),"")</f>
        <v>0</v>
      </c>
      <c r="S118">
        <f>IFERROR(VLOOKUP(R118,'wideName-Dropdowns'!$I:$J,2,FALSE),"")</f>
        <v>0</v>
      </c>
      <c r="U118">
        <f>IFERROR(VLOOKUP(T118,'wideName-Dropdowns'!$K:$L,2,FALSE),"")</f>
        <v>0</v>
      </c>
      <c r="W118">
        <f>IFERROR(VLOOKUP(V118,'wideName-Dropdowns'!$M:$N,2,FALSE),"")</f>
        <v>0</v>
      </c>
      <c r="Y118">
        <f>IFERROR(VLOOKUP(X118,'wideName-Dropdowns'!$O:$P,2,FALSE),"")</f>
        <v>0</v>
      </c>
      <c r="AA118">
        <f>IFERROR(VLOOKUP(Z118,'wideName-Dropdowns'!$Q:$R,2,FALSE),"")</f>
        <v>0</v>
      </c>
      <c r="AD118">
        <f>IFERROR(VLOOKUP(AC118,'wideName-Dropdowns'!$S:$T,2,FALSE),"")</f>
        <v>0</v>
      </c>
    </row>
    <row r="119" spans="1:30">
      <c r="A119">
        <f>IF(I119="attributes",H119,IF(I119="measurements",F119,G119))</f>
        <v>0</v>
      </c>
      <c r="C119">
        <f>LEN(A119)</f>
        <v>0</v>
      </c>
      <c r="F119">
        <f>IF(I119="measurements",IF(AE119="",_xlfn.CONCAT(O119,"_",Q119,"_",S119,"_",U119,"_",Y119,"_",AA119,"_",AB119,"_",AD119),_xlfn.CONCAT(O119,"_",Q119,"_",S119,"_",U119,"_",Y119,"_",AA119,"_",AB119,"_",AD119,".odm",AE119)),"NA")</f>
        <v>0</v>
      </c>
      <c r="G119">
        <f>IF(I119="methods",IF(L119="measurement",IF(AE119="",_xlfn.CONCAT(K119,"_",M119,"_",O119,"_",Q119,"_",S119,"_",U119,"_",Y119,"_",AA119,"_",AB119,"_",AD119),_xlfn.CONCAT(K119,"_",M119,"_",O119,"_",Q119,"_",S119,"_",U119,"_",Y119,"_",AA119,"_",AB119,"_",AD119,".odm",AE119)),IF(AE119="",_xlfn.CONCAT(K119,"_",M119,"_",W119,"_",AD119),_xlfn.CONCAT(K119,"_",M119,"_",W119,"_",AD119,".odm",AE119))),"NA")</f>
        <v>0</v>
      </c>
      <c r="H119">
        <f>IF(I119="attributes",IF(AE119="",_xlfn.CONCAT(K119,"_",AD119),_xlfn.CONCAT(K119,"_",AD119,".odm",AE119)),"NA")</f>
        <v>0</v>
      </c>
      <c r="K119">
        <f>IFERROR(VLOOKUP(J119,'wideName-Dropdowns'!$A:$B,2,FALSE),"")</f>
        <v>0</v>
      </c>
      <c r="M119">
        <f>IFERROR(VLOOKUP(L119,'wideName-Dropdowns'!$C:$D,2,FALSE),"")</f>
        <v>0</v>
      </c>
      <c r="O119">
        <f>IFERROR(VLOOKUP(N119,'wideName-Dropdowns'!$E:$F,2,FALSE),"")</f>
        <v>0</v>
      </c>
      <c r="Q119">
        <f>IFERROR(VLOOKUP(P119,'wideName-Dropdowns'!$G:$H,2,FALSE),"")</f>
        <v>0</v>
      </c>
      <c r="S119">
        <f>IFERROR(VLOOKUP(R119,'wideName-Dropdowns'!$I:$J,2,FALSE),"")</f>
        <v>0</v>
      </c>
      <c r="U119">
        <f>IFERROR(VLOOKUP(T119,'wideName-Dropdowns'!$K:$L,2,FALSE),"")</f>
        <v>0</v>
      </c>
      <c r="W119">
        <f>IFERROR(VLOOKUP(V119,'wideName-Dropdowns'!$M:$N,2,FALSE),"")</f>
        <v>0</v>
      </c>
      <c r="Y119">
        <f>IFERROR(VLOOKUP(X119,'wideName-Dropdowns'!$O:$P,2,FALSE),"")</f>
        <v>0</v>
      </c>
      <c r="AA119">
        <f>IFERROR(VLOOKUP(Z119,'wideName-Dropdowns'!$Q:$R,2,FALSE),"")</f>
        <v>0</v>
      </c>
      <c r="AD119">
        <f>IFERROR(VLOOKUP(AC119,'wideName-Dropdowns'!$S:$T,2,FALSE),"")</f>
        <v>0</v>
      </c>
    </row>
    <row r="120" spans="1:30">
      <c r="A120">
        <f>IF(I120="attributes",H120,IF(I120="measurements",F120,G120))</f>
        <v>0</v>
      </c>
      <c r="C120">
        <f>LEN(A120)</f>
        <v>0</v>
      </c>
      <c r="F120">
        <f>IF(I120="measurements",IF(AE120="",_xlfn.CONCAT(O120,"_",Q120,"_",S120,"_",U120,"_",Y120,"_",AA120,"_",AB120,"_",AD120),_xlfn.CONCAT(O120,"_",Q120,"_",S120,"_",U120,"_",Y120,"_",AA120,"_",AB120,"_",AD120,".odm",AE120)),"NA")</f>
        <v>0</v>
      </c>
      <c r="G120">
        <f>IF(I120="methods",IF(L120="measurement",IF(AE120="",_xlfn.CONCAT(K120,"_",M120,"_",O120,"_",Q120,"_",S120,"_",U120,"_",Y120,"_",AA120,"_",AB120,"_",AD120),_xlfn.CONCAT(K120,"_",M120,"_",O120,"_",Q120,"_",S120,"_",U120,"_",Y120,"_",AA120,"_",AB120,"_",AD120,".odm",AE120)),IF(AE120="",_xlfn.CONCAT(K120,"_",M120,"_",W120,"_",AD120),_xlfn.CONCAT(K120,"_",M120,"_",W120,"_",AD120,".odm",AE120))),"NA")</f>
        <v>0</v>
      </c>
      <c r="H120">
        <f>IF(I120="attributes",IF(AE120="",_xlfn.CONCAT(K120,"_",AD120),_xlfn.CONCAT(K120,"_",AD120,".odm",AE120)),"NA")</f>
        <v>0</v>
      </c>
      <c r="K120">
        <f>IFERROR(VLOOKUP(J120,'wideName-Dropdowns'!$A:$B,2,FALSE),"")</f>
        <v>0</v>
      </c>
      <c r="M120">
        <f>IFERROR(VLOOKUP(L120,'wideName-Dropdowns'!$C:$D,2,FALSE),"")</f>
        <v>0</v>
      </c>
      <c r="O120">
        <f>IFERROR(VLOOKUP(N120,'wideName-Dropdowns'!$E:$F,2,FALSE),"")</f>
        <v>0</v>
      </c>
      <c r="Q120">
        <f>IFERROR(VLOOKUP(P120,'wideName-Dropdowns'!$G:$H,2,FALSE),"")</f>
        <v>0</v>
      </c>
      <c r="S120">
        <f>IFERROR(VLOOKUP(R120,'wideName-Dropdowns'!$I:$J,2,FALSE),"")</f>
        <v>0</v>
      </c>
      <c r="U120">
        <f>IFERROR(VLOOKUP(T120,'wideName-Dropdowns'!$K:$L,2,FALSE),"")</f>
        <v>0</v>
      </c>
      <c r="W120">
        <f>IFERROR(VLOOKUP(V120,'wideName-Dropdowns'!$M:$N,2,FALSE),"")</f>
        <v>0</v>
      </c>
      <c r="Y120">
        <f>IFERROR(VLOOKUP(X120,'wideName-Dropdowns'!$O:$P,2,FALSE),"")</f>
        <v>0</v>
      </c>
      <c r="AA120">
        <f>IFERROR(VLOOKUP(Z120,'wideName-Dropdowns'!$Q:$R,2,FALSE),"")</f>
        <v>0</v>
      </c>
      <c r="AD120">
        <f>IFERROR(VLOOKUP(AC120,'wideName-Dropdowns'!$S:$T,2,FALSE),"")</f>
        <v>0</v>
      </c>
    </row>
    <row r="121" spans="1:30">
      <c r="A121">
        <f>IF(I121="attributes",H121,IF(I121="measurements",F121,G121))</f>
        <v>0</v>
      </c>
      <c r="C121">
        <f>LEN(A121)</f>
        <v>0</v>
      </c>
      <c r="F121">
        <f>IF(I121="measurements",IF(AE121="",_xlfn.CONCAT(O121,"_",Q121,"_",S121,"_",U121,"_",Y121,"_",AA121,"_",AB121,"_",AD121),_xlfn.CONCAT(O121,"_",Q121,"_",S121,"_",U121,"_",Y121,"_",AA121,"_",AB121,"_",AD121,".odm",AE121)),"NA")</f>
        <v>0</v>
      </c>
      <c r="G121">
        <f>IF(I121="methods",IF(L121="measurement",IF(AE121="",_xlfn.CONCAT(K121,"_",M121,"_",O121,"_",Q121,"_",S121,"_",U121,"_",Y121,"_",AA121,"_",AB121,"_",AD121),_xlfn.CONCAT(K121,"_",M121,"_",O121,"_",Q121,"_",S121,"_",U121,"_",Y121,"_",AA121,"_",AB121,"_",AD121,".odm",AE121)),IF(AE121="",_xlfn.CONCAT(K121,"_",M121,"_",W121,"_",AD121),_xlfn.CONCAT(K121,"_",M121,"_",W121,"_",AD121,".odm",AE121))),"NA")</f>
        <v>0</v>
      </c>
      <c r="H121">
        <f>IF(I121="attributes",IF(AE121="",_xlfn.CONCAT(K121,"_",AD121),_xlfn.CONCAT(K121,"_",AD121,".odm",AE121)),"NA")</f>
        <v>0</v>
      </c>
      <c r="K121">
        <f>IFERROR(VLOOKUP(J121,'wideName-Dropdowns'!$A:$B,2,FALSE),"")</f>
        <v>0</v>
      </c>
      <c r="M121">
        <f>IFERROR(VLOOKUP(L121,'wideName-Dropdowns'!$C:$D,2,FALSE),"")</f>
        <v>0</v>
      </c>
      <c r="O121">
        <f>IFERROR(VLOOKUP(N121,'wideName-Dropdowns'!$E:$F,2,FALSE),"")</f>
        <v>0</v>
      </c>
      <c r="Q121">
        <f>IFERROR(VLOOKUP(P121,'wideName-Dropdowns'!$G:$H,2,FALSE),"")</f>
        <v>0</v>
      </c>
      <c r="S121">
        <f>IFERROR(VLOOKUP(R121,'wideName-Dropdowns'!$I:$J,2,FALSE),"")</f>
        <v>0</v>
      </c>
      <c r="U121">
        <f>IFERROR(VLOOKUP(T121,'wideName-Dropdowns'!$K:$L,2,FALSE),"")</f>
        <v>0</v>
      </c>
      <c r="W121">
        <f>IFERROR(VLOOKUP(V121,'wideName-Dropdowns'!$M:$N,2,FALSE),"")</f>
        <v>0</v>
      </c>
      <c r="Y121">
        <f>IFERROR(VLOOKUP(X121,'wideName-Dropdowns'!$O:$P,2,FALSE),"")</f>
        <v>0</v>
      </c>
      <c r="AA121">
        <f>IFERROR(VLOOKUP(Z121,'wideName-Dropdowns'!$Q:$R,2,FALSE),"")</f>
        <v>0</v>
      </c>
      <c r="AD121">
        <f>IFERROR(VLOOKUP(AC121,'wideName-Dropdowns'!$S:$T,2,FALSE),"")</f>
        <v>0</v>
      </c>
    </row>
    <row r="122" spans="1:30">
      <c r="A122">
        <f>IF(I122="attributes",H122,IF(I122="measurements",F122,G122))</f>
        <v>0</v>
      </c>
      <c r="C122">
        <f>LEN(A122)</f>
        <v>0</v>
      </c>
      <c r="F122">
        <f>IF(I122="measurements",IF(AE122="",_xlfn.CONCAT(O122,"_",Q122,"_",S122,"_",U122,"_",Y122,"_",AA122,"_",AB122,"_",AD122),_xlfn.CONCAT(O122,"_",Q122,"_",S122,"_",U122,"_",Y122,"_",AA122,"_",AB122,"_",AD122,".odm",AE122)),"NA")</f>
        <v>0</v>
      </c>
      <c r="G122">
        <f>IF(I122="methods",IF(L122="measurement",IF(AE122="",_xlfn.CONCAT(K122,"_",M122,"_",O122,"_",Q122,"_",S122,"_",U122,"_",Y122,"_",AA122,"_",AB122,"_",AD122),_xlfn.CONCAT(K122,"_",M122,"_",O122,"_",Q122,"_",S122,"_",U122,"_",Y122,"_",AA122,"_",AB122,"_",AD122,".odm",AE122)),IF(AE122="",_xlfn.CONCAT(K122,"_",M122,"_",W122,"_",AD122),_xlfn.CONCAT(K122,"_",M122,"_",W122,"_",AD122,".odm",AE122))),"NA")</f>
        <v>0</v>
      </c>
      <c r="H122">
        <f>IF(I122="attributes",IF(AE122="",_xlfn.CONCAT(K122,"_",AD122),_xlfn.CONCAT(K122,"_",AD122,".odm",AE122)),"NA")</f>
        <v>0</v>
      </c>
      <c r="K122">
        <f>IFERROR(VLOOKUP(J122,'wideName-Dropdowns'!$A:$B,2,FALSE),"")</f>
        <v>0</v>
      </c>
      <c r="M122">
        <f>IFERROR(VLOOKUP(L122,'wideName-Dropdowns'!$C:$D,2,FALSE),"")</f>
        <v>0</v>
      </c>
      <c r="O122">
        <f>IFERROR(VLOOKUP(N122,'wideName-Dropdowns'!$E:$F,2,FALSE),"")</f>
        <v>0</v>
      </c>
      <c r="Q122">
        <f>IFERROR(VLOOKUP(P122,'wideName-Dropdowns'!$G:$H,2,FALSE),"")</f>
        <v>0</v>
      </c>
      <c r="S122">
        <f>IFERROR(VLOOKUP(R122,'wideName-Dropdowns'!$I:$J,2,FALSE),"")</f>
        <v>0</v>
      </c>
      <c r="U122">
        <f>IFERROR(VLOOKUP(T122,'wideName-Dropdowns'!$K:$L,2,FALSE),"")</f>
        <v>0</v>
      </c>
      <c r="W122">
        <f>IFERROR(VLOOKUP(V122,'wideName-Dropdowns'!$M:$N,2,FALSE),"")</f>
        <v>0</v>
      </c>
      <c r="Y122">
        <f>IFERROR(VLOOKUP(X122,'wideName-Dropdowns'!$O:$P,2,FALSE),"")</f>
        <v>0</v>
      </c>
      <c r="AA122">
        <f>IFERROR(VLOOKUP(Z122,'wideName-Dropdowns'!$Q:$R,2,FALSE),"")</f>
        <v>0</v>
      </c>
      <c r="AD122">
        <f>IFERROR(VLOOKUP(AC122,'wideName-Dropdowns'!$S:$T,2,FALSE),"")</f>
        <v>0</v>
      </c>
    </row>
    <row r="123" spans="1:30">
      <c r="A123">
        <f>IF(I123="attributes",H123,IF(I123="measurements",F123,G123))</f>
        <v>0</v>
      </c>
      <c r="C123">
        <f>LEN(A123)</f>
        <v>0</v>
      </c>
      <c r="F123">
        <f>IF(I123="measurements",IF(AE123="",_xlfn.CONCAT(O123,"_",Q123,"_",S123,"_",U123,"_",Y123,"_",AA123,"_",AB123,"_",AD123),_xlfn.CONCAT(O123,"_",Q123,"_",S123,"_",U123,"_",Y123,"_",AA123,"_",AB123,"_",AD123,".odm",AE123)),"NA")</f>
        <v>0</v>
      </c>
      <c r="G123">
        <f>IF(I123="methods",IF(L123="measurement",IF(AE123="",_xlfn.CONCAT(K123,"_",M123,"_",O123,"_",Q123,"_",S123,"_",U123,"_",Y123,"_",AA123,"_",AB123,"_",AD123),_xlfn.CONCAT(K123,"_",M123,"_",O123,"_",Q123,"_",S123,"_",U123,"_",Y123,"_",AA123,"_",AB123,"_",AD123,".odm",AE123)),IF(AE123="",_xlfn.CONCAT(K123,"_",M123,"_",W123,"_",AD123),_xlfn.CONCAT(K123,"_",M123,"_",W123,"_",AD123,".odm",AE123))),"NA")</f>
        <v>0</v>
      </c>
      <c r="H123">
        <f>IF(I123="attributes",IF(AE123="",_xlfn.CONCAT(K123,"_",AD123),_xlfn.CONCAT(K123,"_",AD123,".odm",AE123)),"NA")</f>
        <v>0</v>
      </c>
      <c r="K123">
        <f>IFERROR(VLOOKUP(J123,'wideName-Dropdowns'!$A:$B,2,FALSE),"")</f>
        <v>0</v>
      </c>
      <c r="M123">
        <f>IFERROR(VLOOKUP(L123,'wideName-Dropdowns'!$C:$D,2,FALSE),"")</f>
        <v>0</v>
      </c>
      <c r="O123">
        <f>IFERROR(VLOOKUP(N123,'wideName-Dropdowns'!$E:$F,2,FALSE),"")</f>
        <v>0</v>
      </c>
      <c r="Q123">
        <f>IFERROR(VLOOKUP(P123,'wideName-Dropdowns'!$G:$H,2,FALSE),"")</f>
        <v>0</v>
      </c>
      <c r="S123">
        <f>IFERROR(VLOOKUP(R123,'wideName-Dropdowns'!$I:$J,2,FALSE),"")</f>
        <v>0</v>
      </c>
      <c r="U123">
        <f>IFERROR(VLOOKUP(T123,'wideName-Dropdowns'!$K:$L,2,FALSE),"")</f>
        <v>0</v>
      </c>
      <c r="W123">
        <f>IFERROR(VLOOKUP(V123,'wideName-Dropdowns'!$M:$N,2,FALSE),"")</f>
        <v>0</v>
      </c>
      <c r="Y123">
        <f>IFERROR(VLOOKUP(X123,'wideName-Dropdowns'!$O:$P,2,FALSE),"")</f>
        <v>0</v>
      </c>
      <c r="AA123">
        <f>IFERROR(VLOOKUP(Z123,'wideName-Dropdowns'!$Q:$R,2,FALSE),"")</f>
        <v>0</v>
      </c>
      <c r="AD123">
        <f>IFERROR(VLOOKUP(AC123,'wideName-Dropdowns'!$S:$T,2,FALSE),"")</f>
        <v>0</v>
      </c>
    </row>
    <row r="124" spans="1:30">
      <c r="A124">
        <f>IF(I124="attributes",H124,IF(I124="measurements",F124,G124))</f>
        <v>0</v>
      </c>
      <c r="C124">
        <f>LEN(A124)</f>
        <v>0</v>
      </c>
      <c r="F124">
        <f>IF(I124="measurements",IF(AE124="",_xlfn.CONCAT(O124,"_",Q124,"_",S124,"_",U124,"_",Y124,"_",AA124,"_",AB124,"_",AD124),_xlfn.CONCAT(O124,"_",Q124,"_",S124,"_",U124,"_",Y124,"_",AA124,"_",AB124,"_",AD124,".odm",AE124)),"NA")</f>
        <v>0</v>
      </c>
      <c r="G124">
        <f>IF(I124="methods",IF(L124="measurement",IF(AE124="",_xlfn.CONCAT(K124,"_",M124,"_",O124,"_",Q124,"_",S124,"_",U124,"_",Y124,"_",AA124,"_",AB124,"_",AD124),_xlfn.CONCAT(K124,"_",M124,"_",O124,"_",Q124,"_",S124,"_",U124,"_",Y124,"_",AA124,"_",AB124,"_",AD124,".odm",AE124)),IF(AE124="",_xlfn.CONCAT(K124,"_",M124,"_",W124,"_",AD124),_xlfn.CONCAT(K124,"_",M124,"_",W124,"_",AD124,".odm",AE124))),"NA")</f>
        <v>0</v>
      </c>
      <c r="H124">
        <f>IF(I124="attributes",IF(AE124="",_xlfn.CONCAT(K124,"_",AD124),_xlfn.CONCAT(K124,"_",AD124,".odm",AE124)),"NA")</f>
        <v>0</v>
      </c>
      <c r="K124">
        <f>IFERROR(VLOOKUP(J124,'wideName-Dropdowns'!$A:$B,2,FALSE),"")</f>
        <v>0</v>
      </c>
      <c r="M124">
        <f>IFERROR(VLOOKUP(L124,'wideName-Dropdowns'!$C:$D,2,FALSE),"")</f>
        <v>0</v>
      </c>
      <c r="O124">
        <f>IFERROR(VLOOKUP(N124,'wideName-Dropdowns'!$E:$F,2,FALSE),"")</f>
        <v>0</v>
      </c>
      <c r="Q124">
        <f>IFERROR(VLOOKUP(P124,'wideName-Dropdowns'!$G:$H,2,FALSE),"")</f>
        <v>0</v>
      </c>
      <c r="S124">
        <f>IFERROR(VLOOKUP(R124,'wideName-Dropdowns'!$I:$J,2,FALSE),"")</f>
        <v>0</v>
      </c>
      <c r="U124">
        <f>IFERROR(VLOOKUP(T124,'wideName-Dropdowns'!$K:$L,2,FALSE),"")</f>
        <v>0</v>
      </c>
      <c r="W124">
        <f>IFERROR(VLOOKUP(V124,'wideName-Dropdowns'!$M:$N,2,FALSE),"")</f>
        <v>0</v>
      </c>
      <c r="Y124">
        <f>IFERROR(VLOOKUP(X124,'wideName-Dropdowns'!$O:$P,2,FALSE),"")</f>
        <v>0</v>
      </c>
      <c r="AA124">
        <f>IFERROR(VLOOKUP(Z124,'wideName-Dropdowns'!$Q:$R,2,FALSE),"")</f>
        <v>0</v>
      </c>
      <c r="AD124">
        <f>IFERROR(VLOOKUP(AC124,'wideName-Dropdowns'!$S:$T,2,FALSE),"")</f>
        <v>0</v>
      </c>
    </row>
    <row r="125" spans="1:30">
      <c r="A125">
        <f>IF(I125="attributes",H125,IF(I125="measurements",F125,G125))</f>
        <v>0</v>
      </c>
      <c r="C125">
        <f>LEN(A125)</f>
        <v>0</v>
      </c>
      <c r="F125">
        <f>IF(I125="measurements",IF(AE125="",_xlfn.CONCAT(O125,"_",Q125,"_",S125,"_",U125,"_",Y125,"_",AA125,"_",AB125,"_",AD125),_xlfn.CONCAT(O125,"_",Q125,"_",S125,"_",U125,"_",Y125,"_",AA125,"_",AB125,"_",AD125,".odm",AE125)),"NA")</f>
        <v>0</v>
      </c>
      <c r="G125">
        <f>IF(I125="methods",IF(L125="measurement",IF(AE125="",_xlfn.CONCAT(K125,"_",M125,"_",O125,"_",Q125,"_",S125,"_",U125,"_",Y125,"_",AA125,"_",AB125,"_",AD125),_xlfn.CONCAT(K125,"_",M125,"_",O125,"_",Q125,"_",S125,"_",U125,"_",Y125,"_",AA125,"_",AB125,"_",AD125,".odm",AE125)),IF(AE125="",_xlfn.CONCAT(K125,"_",M125,"_",W125,"_",AD125),_xlfn.CONCAT(K125,"_",M125,"_",W125,"_",AD125,".odm",AE125))),"NA")</f>
        <v>0</v>
      </c>
      <c r="H125">
        <f>IF(I125="attributes",IF(AE125="",_xlfn.CONCAT(K125,"_",AD125),_xlfn.CONCAT(K125,"_",AD125,".odm",AE125)),"NA")</f>
        <v>0</v>
      </c>
      <c r="K125">
        <f>IFERROR(VLOOKUP(J125,'wideName-Dropdowns'!$A:$B,2,FALSE),"")</f>
        <v>0</v>
      </c>
      <c r="M125">
        <f>IFERROR(VLOOKUP(L125,'wideName-Dropdowns'!$C:$D,2,FALSE),"")</f>
        <v>0</v>
      </c>
      <c r="O125">
        <f>IFERROR(VLOOKUP(N125,'wideName-Dropdowns'!$E:$F,2,FALSE),"")</f>
        <v>0</v>
      </c>
      <c r="Q125">
        <f>IFERROR(VLOOKUP(P125,'wideName-Dropdowns'!$G:$H,2,FALSE),"")</f>
        <v>0</v>
      </c>
      <c r="S125">
        <f>IFERROR(VLOOKUP(R125,'wideName-Dropdowns'!$I:$J,2,FALSE),"")</f>
        <v>0</v>
      </c>
      <c r="U125">
        <f>IFERROR(VLOOKUP(T125,'wideName-Dropdowns'!$K:$L,2,FALSE),"")</f>
        <v>0</v>
      </c>
      <c r="W125">
        <f>IFERROR(VLOOKUP(V125,'wideName-Dropdowns'!$M:$N,2,FALSE),"")</f>
        <v>0</v>
      </c>
      <c r="Y125">
        <f>IFERROR(VLOOKUP(X125,'wideName-Dropdowns'!$O:$P,2,FALSE),"")</f>
        <v>0</v>
      </c>
      <c r="AA125">
        <f>IFERROR(VLOOKUP(Z125,'wideName-Dropdowns'!$Q:$R,2,FALSE),"")</f>
        <v>0</v>
      </c>
      <c r="AD125">
        <f>IFERROR(VLOOKUP(AC125,'wideName-Dropdowns'!$S:$T,2,FALSE),"")</f>
        <v>0</v>
      </c>
    </row>
    <row r="126" spans="1:30">
      <c r="A126">
        <f>IF(I126="attributes",H126,IF(I126="measurements",F126,G126))</f>
        <v>0</v>
      </c>
      <c r="C126">
        <f>LEN(A126)</f>
        <v>0</v>
      </c>
      <c r="F126">
        <f>IF(I126="measurements",IF(AE126="",_xlfn.CONCAT(O126,"_",Q126,"_",S126,"_",U126,"_",Y126,"_",AA126,"_",AB126,"_",AD126),_xlfn.CONCAT(O126,"_",Q126,"_",S126,"_",U126,"_",Y126,"_",AA126,"_",AB126,"_",AD126,".odm",AE126)),"NA")</f>
        <v>0</v>
      </c>
      <c r="G126">
        <f>IF(I126="methods",IF(L126="measurement",IF(AE126="",_xlfn.CONCAT(K126,"_",M126,"_",O126,"_",Q126,"_",S126,"_",U126,"_",Y126,"_",AA126,"_",AB126,"_",AD126),_xlfn.CONCAT(K126,"_",M126,"_",O126,"_",Q126,"_",S126,"_",U126,"_",Y126,"_",AA126,"_",AB126,"_",AD126,".odm",AE126)),IF(AE126="",_xlfn.CONCAT(K126,"_",M126,"_",W126,"_",AD126),_xlfn.CONCAT(K126,"_",M126,"_",W126,"_",AD126,".odm",AE126))),"NA")</f>
        <v>0</v>
      </c>
      <c r="H126">
        <f>IF(I126="attributes",IF(AE126="",_xlfn.CONCAT(K126,"_",AD126),_xlfn.CONCAT(K126,"_",AD126,".odm",AE126)),"NA")</f>
        <v>0</v>
      </c>
      <c r="K126">
        <f>IFERROR(VLOOKUP(J126,'wideName-Dropdowns'!$A:$B,2,FALSE),"")</f>
        <v>0</v>
      </c>
      <c r="M126">
        <f>IFERROR(VLOOKUP(L126,'wideName-Dropdowns'!$C:$D,2,FALSE),"")</f>
        <v>0</v>
      </c>
      <c r="O126">
        <f>IFERROR(VLOOKUP(N126,'wideName-Dropdowns'!$E:$F,2,FALSE),"")</f>
        <v>0</v>
      </c>
      <c r="Q126">
        <f>IFERROR(VLOOKUP(P126,'wideName-Dropdowns'!$G:$H,2,FALSE),"")</f>
        <v>0</v>
      </c>
      <c r="S126">
        <f>IFERROR(VLOOKUP(R126,'wideName-Dropdowns'!$I:$J,2,FALSE),"")</f>
        <v>0</v>
      </c>
      <c r="U126">
        <f>IFERROR(VLOOKUP(T126,'wideName-Dropdowns'!$K:$L,2,FALSE),"")</f>
        <v>0</v>
      </c>
      <c r="W126">
        <f>IFERROR(VLOOKUP(V126,'wideName-Dropdowns'!$M:$N,2,FALSE),"")</f>
        <v>0</v>
      </c>
      <c r="Y126">
        <f>IFERROR(VLOOKUP(X126,'wideName-Dropdowns'!$O:$P,2,FALSE),"")</f>
        <v>0</v>
      </c>
      <c r="AA126">
        <f>IFERROR(VLOOKUP(Z126,'wideName-Dropdowns'!$Q:$R,2,FALSE),"")</f>
        <v>0</v>
      </c>
      <c r="AD126">
        <f>IFERROR(VLOOKUP(AC126,'wideName-Dropdowns'!$S:$T,2,FALSE),"")</f>
        <v>0</v>
      </c>
    </row>
    <row r="127" spans="1:30">
      <c r="A127">
        <f>IF(I127="attributes",H127,IF(I127="measurements",F127,G127))</f>
        <v>0</v>
      </c>
      <c r="C127">
        <f>LEN(A127)</f>
        <v>0</v>
      </c>
      <c r="F127">
        <f>IF(I127="measurements",IF(AE127="",_xlfn.CONCAT(O127,"_",Q127,"_",S127,"_",U127,"_",Y127,"_",AA127,"_",AB127,"_",AD127),_xlfn.CONCAT(O127,"_",Q127,"_",S127,"_",U127,"_",Y127,"_",AA127,"_",AB127,"_",AD127,".odm",AE127)),"NA")</f>
        <v>0</v>
      </c>
      <c r="G127">
        <f>IF(I127="methods",IF(L127="measurement",IF(AE127="",_xlfn.CONCAT(K127,"_",M127,"_",O127,"_",Q127,"_",S127,"_",U127,"_",Y127,"_",AA127,"_",AB127,"_",AD127),_xlfn.CONCAT(K127,"_",M127,"_",O127,"_",Q127,"_",S127,"_",U127,"_",Y127,"_",AA127,"_",AB127,"_",AD127,".odm",AE127)),IF(AE127="",_xlfn.CONCAT(K127,"_",M127,"_",W127,"_",AD127),_xlfn.CONCAT(K127,"_",M127,"_",W127,"_",AD127,".odm",AE127))),"NA")</f>
        <v>0</v>
      </c>
      <c r="H127">
        <f>IF(I127="attributes",IF(AE127="",_xlfn.CONCAT(K127,"_",AD127),_xlfn.CONCAT(K127,"_",AD127,".odm",AE127)),"NA")</f>
        <v>0</v>
      </c>
      <c r="K127">
        <f>IFERROR(VLOOKUP(J127,'wideName-Dropdowns'!$A:$B,2,FALSE),"")</f>
        <v>0</v>
      </c>
      <c r="M127">
        <f>IFERROR(VLOOKUP(L127,'wideName-Dropdowns'!$C:$D,2,FALSE),"")</f>
        <v>0</v>
      </c>
      <c r="O127">
        <f>IFERROR(VLOOKUP(N127,'wideName-Dropdowns'!$E:$F,2,FALSE),"")</f>
        <v>0</v>
      </c>
      <c r="Q127">
        <f>IFERROR(VLOOKUP(P127,'wideName-Dropdowns'!$G:$H,2,FALSE),"")</f>
        <v>0</v>
      </c>
      <c r="S127">
        <f>IFERROR(VLOOKUP(R127,'wideName-Dropdowns'!$I:$J,2,FALSE),"")</f>
        <v>0</v>
      </c>
      <c r="U127">
        <f>IFERROR(VLOOKUP(T127,'wideName-Dropdowns'!$K:$L,2,FALSE),"")</f>
        <v>0</v>
      </c>
      <c r="W127">
        <f>IFERROR(VLOOKUP(V127,'wideName-Dropdowns'!$M:$N,2,FALSE),"")</f>
        <v>0</v>
      </c>
      <c r="Y127">
        <f>IFERROR(VLOOKUP(X127,'wideName-Dropdowns'!$O:$P,2,FALSE),"")</f>
        <v>0</v>
      </c>
      <c r="AA127">
        <f>IFERROR(VLOOKUP(Z127,'wideName-Dropdowns'!$Q:$R,2,FALSE),"")</f>
        <v>0</v>
      </c>
      <c r="AD127">
        <f>IFERROR(VLOOKUP(AC127,'wideName-Dropdowns'!$S:$T,2,FALSE),"")</f>
        <v>0</v>
      </c>
    </row>
    <row r="128" spans="1:30">
      <c r="A128">
        <f>IF(I128="attributes",H128,IF(I128="measurements",F128,G128))</f>
        <v>0</v>
      </c>
      <c r="C128">
        <f>LEN(A128)</f>
        <v>0</v>
      </c>
      <c r="F128">
        <f>IF(I128="measurements",IF(AE128="",_xlfn.CONCAT(O128,"_",Q128,"_",S128,"_",U128,"_",Y128,"_",AA128,"_",AB128,"_",AD128),_xlfn.CONCAT(O128,"_",Q128,"_",S128,"_",U128,"_",Y128,"_",AA128,"_",AB128,"_",AD128,".odm",AE128)),"NA")</f>
        <v>0</v>
      </c>
      <c r="G128">
        <f>IF(I128="methods",IF(L128="measurement",IF(AE128="",_xlfn.CONCAT(K128,"_",M128,"_",O128,"_",Q128,"_",S128,"_",U128,"_",Y128,"_",AA128,"_",AB128,"_",AD128),_xlfn.CONCAT(K128,"_",M128,"_",O128,"_",Q128,"_",S128,"_",U128,"_",Y128,"_",AA128,"_",AB128,"_",AD128,".odm",AE128)),IF(AE128="",_xlfn.CONCAT(K128,"_",M128,"_",W128,"_",AD128),_xlfn.CONCAT(K128,"_",M128,"_",W128,"_",AD128,".odm",AE128))),"NA")</f>
        <v>0</v>
      </c>
      <c r="H128">
        <f>IF(I128="attributes",IF(AE128="",_xlfn.CONCAT(K128,"_",AD128),_xlfn.CONCAT(K128,"_",AD128,".odm",AE128)),"NA")</f>
        <v>0</v>
      </c>
      <c r="K128">
        <f>IFERROR(VLOOKUP(J128,'wideName-Dropdowns'!$A:$B,2,FALSE),"")</f>
        <v>0</v>
      </c>
      <c r="M128">
        <f>IFERROR(VLOOKUP(L128,'wideName-Dropdowns'!$C:$D,2,FALSE),"")</f>
        <v>0</v>
      </c>
      <c r="O128">
        <f>IFERROR(VLOOKUP(N128,'wideName-Dropdowns'!$E:$F,2,FALSE),"")</f>
        <v>0</v>
      </c>
      <c r="Q128">
        <f>IFERROR(VLOOKUP(P128,'wideName-Dropdowns'!$G:$H,2,FALSE),"")</f>
        <v>0</v>
      </c>
      <c r="S128">
        <f>IFERROR(VLOOKUP(R128,'wideName-Dropdowns'!$I:$J,2,FALSE),"")</f>
        <v>0</v>
      </c>
      <c r="U128">
        <f>IFERROR(VLOOKUP(T128,'wideName-Dropdowns'!$K:$L,2,FALSE),"")</f>
        <v>0</v>
      </c>
      <c r="W128">
        <f>IFERROR(VLOOKUP(V128,'wideName-Dropdowns'!$M:$N,2,FALSE),"")</f>
        <v>0</v>
      </c>
      <c r="Y128">
        <f>IFERROR(VLOOKUP(X128,'wideName-Dropdowns'!$O:$P,2,FALSE),"")</f>
        <v>0</v>
      </c>
      <c r="AA128">
        <f>IFERROR(VLOOKUP(Z128,'wideName-Dropdowns'!$Q:$R,2,FALSE),"")</f>
        <v>0</v>
      </c>
      <c r="AD128">
        <f>IFERROR(VLOOKUP(AC128,'wideName-Dropdowns'!$S:$T,2,FALSE),"")</f>
        <v>0</v>
      </c>
    </row>
    <row r="129" spans="1:30">
      <c r="A129">
        <f>IF(I129="attributes",H129,IF(I129="measurements",F129,G129))</f>
        <v>0</v>
      </c>
      <c r="C129">
        <f>LEN(A129)</f>
        <v>0</v>
      </c>
      <c r="F129">
        <f>IF(I129="measurements",IF(AE129="",_xlfn.CONCAT(O129,"_",Q129,"_",S129,"_",U129,"_",Y129,"_",AA129,"_",AB129,"_",AD129),_xlfn.CONCAT(O129,"_",Q129,"_",S129,"_",U129,"_",Y129,"_",AA129,"_",AB129,"_",AD129,".odm",AE129)),"NA")</f>
        <v>0</v>
      </c>
      <c r="G129">
        <f>IF(I129="methods",IF(L129="measurement",IF(AE129="",_xlfn.CONCAT(K129,"_",M129,"_",O129,"_",Q129,"_",S129,"_",U129,"_",Y129,"_",AA129,"_",AB129,"_",AD129),_xlfn.CONCAT(K129,"_",M129,"_",O129,"_",Q129,"_",S129,"_",U129,"_",Y129,"_",AA129,"_",AB129,"_",AD129,".odm",AE129)),IF(AE129="",_xlfn.CONCAT(K129,"_",M129,"_",W129,"_",AD129),_xlfn.CONCAT(K129,"_",M129,"_",W129,"_",AD129,".odm",AE129))),"NA")</f>
        <v>0</v>
      </c>
      <c r="H129">
        <f>IF(I129="attributes",IF(AE129="",_xlfn.CONCAT(K129,"_",AD129),_xlfn.CONCAT(K129,"_",AD129,".odm",AE129)),"NA")</f>
        <v>0</v>
      </c>
      <c r="K129">
        <f>IFERROR(VLOOKUP(J129,'wideName-Dropdowns'!$A:$B,2,FALSE),"")</f>
        <v>0</v>
      </c>
      <c r="M129">
        <f>IFERROR(VLOOKUP(L129,'wideName-Dropdowns'!$C:$D,2,FALSE),"")</f>
        <v>0</v>
      </c>
      <c r="O129">
        <f>IFERROR(VLOOKUP(N129,'wideName-Dropdowns'!$E:$F,2,FALSE),"")</f>
        <v>0</v>
      </c>
      <c r="Q129">
        <f>IFERROR(VLOOKUP(P129,'wideName-Dropdowns'!$G:$H,2,FALSE),"")</f>
        <v>0</v>
      </c>
      <c r="S129">
        <f>IFERROR(VLOOKUP(R129,'wideName-Dropdowns'!$I:$J,2,FALSE),"")</f>
        <v>0</v>
      </c>
      <c r="U129">
        <f>IFERROR(VLOOKUP(T129,'wideName-Dropdowns'!$K:$L,2,FALSE),"")</f>
        <v>0</v>
      </c>
      <c r="W129">
        <f>IFERROR(VLOOKUP(V129,'wideName-Dropdowns'!$M:$N,2,FALSE),"")</f>
        <v>0</v>
      </c>
      <c r="Y129">
        <f>IFERROR(VLOOKUP(X129,'wideName-Dropdowns'!$O:$P,2,FALSE),"")</f>
        <v>0</v>
      </c>
      <c r="AA129">
        <f>IFERROR(VLOOKUP(Z129,'wideName-Dropdowns'!$Q:$R,2,FALSE),"")</f>
        <v>0</v>
      </c>
      <c r="AD129">
        <f>IFERROR(VLOOKUP(AC129,'wideName-Dropdowns'!$S:$T,2,FALSE),"")</f>
        <v>0</v>
      </c>
    </row>
    <row r="130" spans="1:30">
      <c r="A130">
        <f>IF(I130="attributes",H130,IF(I130="measurements",F130,G130))</f>
        <v>0</v>
      </c>
      <c r="C130">
        <f>LEN(A130)</f>
        <v>0</v>
      </c>
      <c r="F130">
        <f>IF(I130="measurements",IF(AE130="",_xlfn.CONCAT(O130,"_",Q130,"_",S130,"_",U130,"_",Y130,"_",AA130,"_",AB130,"_",AD130),_xlfn.CONCAT(O130,"_",Q130,"_",S130,"_",U130,"_",Y130,"_",AA130,"_",AB130,"_",AD130,".odm",AE130)),"NA")</f>
        <v>0</v>
      </c>
      <c r="G130">
        <f>IF(I130="methods",IF(L130="measurement",IF(AE130="",_xlfn.CONCAT(K130,"_",M130,"_",O130,"_",Q130,"_",S130,"_",U130,"_",Y130,"_",AA130,"_",AB130,"_",AD130),_xlfn.CONCAT(K130,"_",M130,"_",O130,"_",Q130,"_",S130,"_",U130,"_",Y130,"_",AA130,"_",AB130,"_",AD130,".odm",AE130)),IF(AE130="",_xlfn.CONCAT(K130,"_",M130,"_",W130,"_",AD130),_xlfn.CONCAT(K130,"_",M130,"_",W130,"_",AD130,".odm",AE130))),"NA")</f>
        <v>0</v>
      </c>
      <c r="H130">
        <f>IF(I130="attributes",IF(AE130="",_xlfn.CONCAT(K130,"_",AD130),_xlfn.CONCAT(K130,"_",AD130,".odm",AE130)),"NA")</f>
        <v>0</v>
      </c>
      <c r="K130">
        <f>IFERROR(VLOOKUP(J130,'wideName-Dropdowns'!$A:$B,2,FALSE),"")</f>
        <v>0</v>
      </c>
      <c r="M130">
        <f>IFERROR(VLOOKUP(L130,'wideName-Dropdowns'!$C:$D,2,FALSE),"")</f>
        <v>0</v>
      </c>
      <c r="O130">
        <f>IFERROR(VLOOKUP(N130,'wideName-Dropdowns'!$E:$F,2,FALSE),"")</f>
        <v>0</v>
      </c>
      <c r="Q130">
        <f>IFERROR(VLOOKUP(P130,'wideName-Dropdowns'!$G:$H,2,FALSE),"")</f>
        <v>0</v>
      </c>
      <c r="S130">
        <f>IFERROR(VLOOKUP(R130,'wideName-Dropdowns'!$I:$J,2,FALSE),"")</f>
        <v>0</v>
      </c>
      <c r="U130">
        <f>IFERROR(VLOOKUP(T130,'wideName-Dropdowns'!$K:$L,2,FALSE),"")</f>
        <v>0</v>
      </c>
      <c r="W130">
        <f>IFERROR(VLOOKUP(V130,'wideName-Dropdowns'!$M:$N,2,FALSE),"")</f>
        <v>0</v>
      </c>
      <c r="Y130">
        <f>IFERROR(VLOOKUP(X130,'wideName-Dropdowns'!$O:$P,2,FALSE),"")</f>
        <v>0</v>
      </c>
      <c r="AA130">
        <f>IFERROR(VLOOKUP(Z130,'wideName-Dropdowns'!$Q:$R,2,FALSE),"")</f>
        <v>0</v>
      </c>
      <c r="AD130">
        <f>IFERROR(VLOOKUP(AC130,'wideName-Dropdowns'!$S:$T,2,FALSE),"")</f>
        <v>0</v>
      </c>
    </row>
    <row r="131" spans="1:30">
      <c r="A131">
        <f>IF(I131="attributes",H131,IF(I131="measurements",F131,G131))</f>
        <v>0</v>
      </c>
      <c r="C131">
        <f>LEN(A131)</f>
        <v>0</v>
      </c>
      <c r="F131">
        <f>IF(I131="measurements",IF(AE131="",_xlfn.CONCAT(O131,"_",Q131,"_",S131,"_",U131,"_",Y131,"_",AA131,"_",AB131,"_",AD131),_xlfn.CONCAT(O131,"_",Q131,"_",S131,"_",U131,"_",Y131,"_",AA131,"_",AB131,"_",AD131,".odm",AE131)),"NA")</f>
        <v>0</v>
      </c>
      <c r="G131">
        <f>IF(I131="methods",IF(L131="measurement",IF(AE131="",_xlfn.CONCAT(K131,"_",M131,"_",O131,"_",Q131,"_",S131,"_",U131,"_",Y131,"_",AA131,"_",AB131,"_",AD131),_xlfn.CONCAT(K131,"_",M131,"_",O131,"_",Q131,"_",S131,"_",U131,"_",Y131,"_",AA131,"_",AB131,"_",AD131,".odm",AE131)),IF(AE131="",_xlfn.CONCAT(K131,"_",M131,"_",W131,"_",AD131),_xlfn.CONCAT(K131,"_",M131,"_",W131,"_",AD131,".odm",AE131))),"NA")</f>
        <v>0</v>
      </c>
      <c r="H131">
        <f>IF(I131="attributes",IF(AE131="",_xlfn.CONCAT(K131,"_",AD131),_xlfn.CONCAT(K131,"_",AD131,".odm",AE131)),"NA")</f>
        <v>0</v>
      </c>
      <c r="K131">
        <f>IFERROR(VLOOKUP(J131,'wideName-Dropdowns'!$A:$B,2,FALSE),"")</f>
        <v>0</v>
      </c>
      <c r="M131">
        <f>IFERROR(VLOOKUP(L131,'wideName-Dropdowns'!$C:$D,2,FALSE),"")</f>
        <v>0</v>
      </c>
      <c r="O131">
        <f>IFERROR(VLOOKUP(N131,'wideName-Dropdowns'!$E:$F,2,FALSE),"")</f>
        <v>0</v>
      </c>
      <c r="Q131">
        <f>IFERROR(VLOOKUP(P131,'wideName-Dropdowns'!$G:$H,2,FALSE),"")</f>
        <v>0</v>
      </c>
      <c r="S131">
        <f>IFERROR(VLOOKUP(R131,'wideName-Dropdowns'!$I:$J,2,FALSE),"")</f>
        <v>0</v>
      </c>
      <c r="U131">
        <f>IFERROR(VLOOKUP(T131,'wideName-Dropdowns'!$K:$L,2,FALSE),"")</f>
        <v>0</v>
      </c>
      <c r="W131">
        <f>IFERROR(VLOOKUP(V131,'wideName-Dropdowns'!$M:$N,2,FALSE),"")</f>
        <v>0</v>
      </c>
      <c r="Y131">
        <f>IFERROR(VLOOKUP(X131,'wideName-Dropdowns'!$O:$P,2,FALSE),"")</f>
        <v>0</v>
      </c>
      <c r="AA131">
        <f>IFERROR(VLOOKUP(Z131,'wideName-Dropdowns'!$Q:$R,2,FALSE),"")</f>
        <v>0</v>
      </c>
      <c r="AD131">
        <f>IFERROR(VLOOKUP(AC131,'wideName-Dropdowns'!$S:$T,2,FALSE),"")</f>
        <v>0</v>
      </c>
    </row>
    <row r="132" spans="1:30">
      <c r="A132">
        <f>IF(I132="attributes",H132,IF(I132="measurements",F132,G132))</f>
        <v>0</v>
      </c>
      <c r="C132">
        <f>LEN(A132)</f>
        <v>0</v>
      </c>
      <c r="F132">
        <f>IF(I132="measurements",IF(AE132="",_xlfn.CONCAT(O132,"_",Q132,"_",S132,"_",U132,"_",Y132,"_",AA132,"_",AB132,"_",AD132),_xlfn.CONCAT(O132,"_",Q132,"_",S132,"_",U132,"_",Y132,"_",AA132,"_",AB132,"_",AD132,".odm",AE132)),"NA")</f>
        <v>0</v>
      </c>
      <c r="G132">
        <f>IF(I132="methods",IF(L132="measurement",IF(AE132="",_xlfn.CONCAT(K132,"_",M132,"_",O132,"_",Q132,"_",S132,"_",U132,"_",Y132,"_",AA132,"_",AB132,"_",AD132),_xlfn.CONCAT(K132,"_",M132,"_",O132,"_",Q132,"_",S132,"_",U132,"_",Y132,"_",AA132,"_",AB132,"_",AD132,".odm",AE132)),IF(AE132="",_xlfn.CONCAT(K132,"_",M132,"_",W132,"_",AD132),_xlfn.CONCAT(K132,"_",M132,"_",W132,"_",AD132,".odm",AE132))),"NA")</f>
        <v>0</v>
      </c>
      <c r="H132">
        <f>IF(I132="attributes",IF(AE132="",_xlfn.CONCAT(K132,"_",AD132),_xlfn.CONCAT(K132,"_",AD132,".odm",AE132)),"NA")</f>
        <v>0</v>
      </c>
      <c r="K132">
        <f>IFERROR(VLOOKUP(J132,'wideName-Dropdowns'!$A:$B,2,FALSE),"")</f>
        <v>0</v>
      </c>
      <c r="M132">
        <f>IFERROR(VLOOKUP(L132,'wideName-Dropdowns'!$C:$D,2,FALSE),"")</f>
        <v>0</v>
      </c>
      <c r="O132">
        <f>IFERROR(VLOOKUP(N132,'wideName-Dropdowns'!$E:$F,2,FALSE),"")</f>
        <v>0</v>
      </c>
      <c r="Q132">
        <f>IFERROR(VLOOKUP(P132,'wideName-Dropdowns'!$G:$H,2,FALSE),"")</f>
        <v>0</v>
      </c>
      <c r="S132">
        <f>IFERROR(VLOOKUP(R132,'wideName-Dropdowns'!$I:$J,2,FALSE),"")</f>
        <v>0</v>
      </c>
      <c r="U132">
        <f>IFERROR(VLOOKUP(T132,'wideName-Dropdowns'!$K:$L,2,FALSE),"")</f>
        <v>0</v>
      </c>
      <c r="W132">
        <f>IFERROR(VLOOKUP(V132,'wideName-Dropdowns'!$M:$N,2,FALSE),"")</f>
        <v>0</v>
      </c>
      <c r="Y132">
        <f>IFERROR(VLOOKUP(X132,'wideName-Dropdowns'!$O:$P,2,FALSE),"")</f>
        <v>0</v>
      </c>
      <c r="AA132">
        <f>IFERROR(VLOOKUP(Z132,'wideName-Dropdowns'!$Q:$R,2,FALSE),"")</f>
        <v>0</v>
      </c>
      <c r="AD132">
        <f>IFERROR(VLOOKUP(AC132,'wideName-Dropdowns'!$S:$T,2,FALSE),"")</f>
        <v>0</v>
      </c>
    </row>
    <row r="133" spans="1:30">
      <c r="A133">
        <f>IF(I133="attributes",H133,IF(I133="measurements",F133,G133))</f>
        <v>0</v>
      </c>
      <c r="C133">
        <f>LEN(A133)</f>
        <v>0</v>
      </c>
      <c r="F133">
        <f>IF(I133="measurements",IF(AE133="",_xlfn.CONCAT(O133,"_",Q133,"_",S133,"_",U133,"_",Y133,"_",AA133,"_",AB133,"_",AD133),_xlfn.CONCAT(O133,"_",Q133,"_",S133,"_",U133,"_",Y133,"_",AA133,"_",AB133,"_",AD133,".odm",AE133)),"NA")</f>
        <v>0</v>
      </c>
      <c r="G133">
        <f>IF(I133="methods",IF(L133="measurement",IF(AE133="",_xlfn.CONCAT(K133,"_",M133,"_",O133,"_",Q133,"_",S133,"_",U133,"_",Y133,"_",AA133,"_",AB133,"_",AD133),_xlfn.CONCAT(K133,"_",M133,"_",O133,"_",Q133,"_",S133,"_",U133,"_",Y133,"_",AA133,"_",AB133,"_",AD133,".odm",AE133)),IF(AE133="",_xlfn.CONCAT(K133,"_",M133,"_",W133,"_",AD133),_xlfn.CONCAT(K133,"_",M133,"_",W133,"_",AD133,".odm",AE133))),"NA")</f>
        <v>0</v>
      </c>
      <c r="H133">
        <f>IF(I133="attributes",IF(AE133="",_xlfn.CONCAT(K133,"_",AD133),_xlfn.CONCAT(K133,"_",AD133,".odm",AE133)),"NA")</f>
        <v>0</v>
      </c>
      <c r="K133">
        <f>IFERROR(VLOOKUP(J133,'wideName-Dropdowns'!$A:$B,2,FALSE),"")</f>
        <v>0</v>
      </c>
      <c r="M133">
        <f>IFERROR(VLOOKUP(L133,'wideName-Dropdowns'!$C:$D,2,FALSE),"")</f>
        <v>0</v>
      </c>
      <c r="O133">
        <f>IFERROR(VLOOKUP(N133,'wideName-Dropdowns'!$E:$F,2,FALSE),"")</f>
        <v>0</v>
      </c>
      <c r="Q133">
        <f>IFERROR(VLOOKUP(P133,'wideName-Dropdowns'!$G:$H,2,FALSE),"")</f>
        <v>0</v>
      </c>
      <c r="S133">
        <f>IFERROR(VLOOKUP(R133,'wideName-Dropdowns'!$I:$J,2,FALSE),"")</f>
        <v>0</v>
      </c>
      <c r="U133">
        <f>IFERROR(VLOOKUP(T133,'wideName-Dropdowns'!$K:$L,2,FALSE),"")</f>
        <v>0</v>
      </c>
      <c r="W133">
        <f>IFERROR(VLOOKUP(V133,'wideName-Dropdowns'!$M:$N,2,FALSE),"")</f>
        <v>0</v>
      </c>
      <c r="Y133">
        <f>IFERROR(VLOOKUP(X133,'wideName-Dropdowns'!$O:$P,2,FALSE),"")</f>
        <v>0</v>
      </c>
      <c r="AA133">
        <f>IFERROR(VLOOKUP(Z133,'wideName-Dropdowns'!$Q:$R,2,FALSE),"")</f>
        <v>0</v>
      </c>
      <c r="AD133">
        <f>IFERROR(VLOOKUP(AC133,'wideName-Dropdowns'!$S:$T,2,FALSE),"")</f>
        <v>0</v>
      </c>
    </row>
    <row r="134" spans="1:30">
      <c r="A134">
        <f>IF(I134="attributes",H134,IF(I134="measurements",F134,G134))</f>
        <v>0</v>
      </c>
      <c r="C134">
        <f>LEN(A134)</f>
        <v>0</v>
      </c>
      <c r="F134">
        <f>IF(I134="measurements",IF(AE134="",_xlfn.CONCAT(O134,"_",Q134,"_",S134,"_",U134,"_",Y134,"_",AA134,"_",AB134,"_",AD134),_xlfn.CONCAT(O134,"_",Q134,"_",S134,"_",U134,"_",Y134,"_",AA134,"_",AB134,"_",AD134,".odm",AE134)),"NA")</f>
        <v>0</v>
      </c>
      <c r="G134">
        <f>IF(I134="methods",IF(L134="measurement",IF(AE134="",_xlfn.CONCAT(K134,"_",M134,"_",O134,"_",Q134,"_",S134,"_",U134,"_",Y134,"_",AA134,"_",AB134,"_",AD134),_xlfn.CONCAT(K134,"_",M134,"_",O134,"_",Q134,"_",S134,"_",U134,"_",Y134,"_",AA134,"_",AB134,"_",AD134,".odm",AE134)),IF(AE134="",_xlfn.CONCAT(K134,"_",M134,"_",W134,"_",AD134),_xlfn.CONCAT(K134,"_",M134,"_",W134,"_",AD134,".odm",AE134))),"NA")</f>
        <v>0</v>
      </c>
      <c r="H134">
        <f>IF(I134="attributes",IF(AE134="",_xlfn.CONCAT(K134,"_",AD134),_xlfn.CONCAT(K134,"_",AD134,".odm",AE134)),"NA")</f>
        <v>0</v>
      </c>
      <c r="K134">
        <f>IFERROR(VLOOKUP(J134,'wideName-Dropdowns'!$A:$B,2,FALSE),"")</f>
        <v>0</v>
      </c>
      <c r="M134">
        <f>IFERROR(VLOOKUP(L134,'wideName-Dropdowns'!$C:$D,2,FALSE),"")</f>
        <v>0</v>
      </c>
      <c r="O134">
        <f>IFERROR(VLOOKUP(N134,'wideName-Dropdowns'!$E:$F,2,FALSE),"")</f>
        <v>0</v>
      </c>
      <c r="Q134">
        <f>IFERROR(VLOOKUP(P134,'wideName-Dropdowns'!$G:$H,2,FALSE),"")</f>
        <v>0</v>
      </c>
      <c r="S134">
        <f>IFERROR(VLOOKUP(R134,'wideName-Dropdowns'!$I:$J,2,FALSE),"")</f>
        <v>0</v>
      </c>
      <c r="U134">
        <f>IFERROR(VLOOKUP(T134,'wideName-Dropdowns'!$K:$L,2,FALSE),"")</f>
        <v>0</v>
      </c>
      <c r="W134">
        <f>IFERROR(VLOOKUP(V134,'wideName-Dropdowns'!$M:$N,2,FALSE),"")</f>
        <v>0</v>
      </c>
      <c r="Y134">
        <f>IFERROR(VLOOKUP(X134,'wideName-Dropdowns'!$O:$P,2,FALSE),"")</f>
        <v>0</v>
      </c>
      <c r="AA134">
        <f>IFERROR(VLOOKUP(Z134,'wideName-Dropdowns'!$Q:$R,2,FALSE),"")</f>
        <v>0</v>
      </c>
      <c r="AD134">
        <f>IFERROR(VLOOKUP(AC134,'wideName-Dropdowns'!$S:$T,2,FALSE),"")</f>
        <v>0</v>
      </c>
    </row>
    <row r="135" spans="1:30">
      <c r="A135">
        <f>IF(I135="attributes",H135,IF(I135="measurements",F135,G135))</f>
        <v>0</v>
      </c>
      <c r="C135">
        <f>LEN(A135)</f>
        <v>0</v>
      </c>
      <c r="F135">
        <f>IF(I135="measurements",IF(AE135="",_xlfn.CONCAT(O135,"_",Q135,"_",S135,"_",U135,"_",Y135,"_",AA135,"_",AB135,"_",AD135),_xlfn.CONCAT(O135,"_",Q135,"_",S135,"_",U135,"_",Y135,"_",AA135,"_",AB135,"_",AD135,".odm",AE135)),"NA")</f>
        <v>0</v>
      </c>
      <c r="G135">
        <f>IF(I135="methods",IF(L135="measurement",IF(AE135="",_xlfn.CONCAT(K135,"_",M135,"_",O135,"_",Q135,"_",S135,"_",U135,"_",Y135,"_",AA135,"_",AB135,"_",AD135),_xlfn.CONCAT(K135,"_",M135,"_",O135,"_",Q135,"_",S135,"_",U135,"_",Y135,"_",AA135,"_",AB135,"_",AD135,".odm",AE135)),IF(AE135="",_xlfn.CONCAT(K135,"_",M135,"_",W135,"_",AD135),_xlfn.CONCAT(K135,"_",M135,"_",W135,"_",AD135,".odm",AE135))),"NA")</f>
        <v>0</v>
      </c>
      <c r="H135">
        <f>IF(I135="attributes",IF(AE135="",_xlfn.CONCAT(K135,"_",AD135),_xlfn.CONCAT(K135,"_",AD135,".odm",AE135)),"NA")</f>
        <v>0</v>
      </c>
      <c r="K135">
        <f>IFERROR(VLOOKUP(J135,'wideName-Dropdowns'!$A:$B,2,FALSE),"")</f>
        <v>0</v>
      </c>
      <c r="M135">
        <f>IFERROR(VLOOKUP(L135,'wideName-Dropdowns'!$C:$D,2,FALSE),"")</f>
        <v>0</v>
      </c>
      <c r="O135">
        <f>IFERROR(VLOOKUP(N135,'wideName-Dropdowns'!$E:$F,2,FALSE),"")</f>
        <v>0</v>
      </c>
      <c r="Q135">
        <f>IFERROR(VLOOKUP(P135,'wideName-Dropdowns'!$G:$H,2,FALSE),"")</f>
        <v>0</v>
      </c>
      <c r="S135">
        <f>IFERROR(VLOOKUP(R135,'wideName-Dropdowns'!$I:$J,2,FALSE),"")</f>
        <v>0</v>
      </c>
      <c r="U135">
        <f>IFERROR(VLOOKUP(T135,'wideName-Dropdowns'!$K:$L,2,FALSE),"")</f>
        <v>0</v>
      </c>
      <c r="W135">
        <f>IFERROR(VLOOKUP(V135,'wideName-Dropdowns'!$M:$N,2,FALSE),"")</f>
        <v>0</v>
      </c>
      <c r="Y135">
        <f>IFERROR(VLOOKUP(X135,'wideName-Dropdowns'!$O:$P,2,FALSE),"")</f>
        <v>0</v>
      </c>
      <c r="AA135">
        <f>IFERROR(VLOOKUP(Z135,'wideName-Dropdowns'!$Q:$R,2,FALSE),"")</f>
        <v>0</v>
      </c>
      <c r="AD135">
        <f>IFERROR(VLOOKUP(AC135,'wideName-Dropdowns'!$S:$T,2,FALSE),"")</f>
        <v>0</v>
      </c>
    </row>
    <row r="136" spans="1:30">
      <c r="A136">
        <f>IF(I136="attributes",H136,IF(I136="measurements",F136,G136))</f>
        <v>0</v>
      </c>
      <c r="C136">
        <f>LEN(A136)</f>
        <v>0</v>
      </c>
      <c r="F136">
        <f>IF(I136="measurements",IF(AE136="",_xlfn.CONCAT(O136,"_",Q136,"_",S136,"_",U136,"_",Y136,"_",AA136,"_",AB136,"_",AD136),_xlfn.CONCAT(O136,"_",Q136,"_",S136,"_",U136,"_",Y136,"_",AA136,"_",AB136,"_",AD136,".odm",AE136)),"NA")</f>
        <v>0</v>
      </c>
      <c r="G136">
        <f>IF(I136="methods",IF(L136="measurement",IF(AE136="",_xlfn.CONCAT(K136,"_",M136,"_",O136,"_",Q136,"_",S136,"_",U136,"_",Y136,"_",AA136,"_",AB136,"_",AD136),_xlfn.CONCAT(K136,"_",M136,"_",O136,"_",Q136,"_",S136,"_",U136,"_",Y136,"_",AA136,"_",AB136,"_",AD136,".odm",AE136)),IF(AE136="",_xlfn.CONCAT(K136,"_",M136,"_",W136,"_",AD136),_xlfn.CONCAT(K136,"_",M136,"_",W136,"_",AD136,".odm",AE136))),"NA")</f>
        <v>0</v>
      </c>
      <c r="H136">
        <f>IF(I136="attributes",IF(AE136="",_xlfn.CONCAT(K136,"_",AD136),_xlfn.CONCAT(K136,"_",AD136,".odm",AE136)),"NA")</f>
        <v>0</v>
      </c>
      <c r="K136">
        <f>IFERROR(VLOOKUP(J136,'wideName-Dropdowns'!$A:$B,2,FALSE),"")</f>
        <v>0</v>
      </c>
      <c r="M136">
        <f>IFERROR(VLOOKUP(L136,'wideName-Dropdowns'!$C:$D,2,FALSE),"")</f>
        <v>0</v>
      </c>
      <c r="O136">
        <f>IFERROR(VLOOKUP(N136,'wideName-Dropdowns'!$E:$F,2,FALSE),"")</f>
        <v>0</v>
      </c>
      <c r="Q136">
        <f>IFERROR(VLOOKUP(P136,'wideName-Dropdowns'!$G:$H,2,FALSE),"")</f>
        <v>0</v>
      </c>
      <c r="S136">
        <f>IFERROR(VLOOKUP(R136,'wideName-Dropdowns'!$I:$J,2,FALSE),"")</f>
        <v>0</v>
      </c>
      <c r="U136">
        <f>IFERROR(VLOOKUP(T136,'wideName-Dropdowns'!$K:$L,2,FALSE),"")</f>
        <v>0</v>
      </c>
      <c r="W136">
        <f>IFERROR(VLOOKUP(V136,'wideName-Dropdowns'!$M:$N,2,FALSE),"")</f>
        <v>0</v>
      </c>
      <c r="Y136">
        <f>IFERROR(VLOOKUP(X136,'wideName-Dropdowns'!$O:$P,2,FALSE),"")</f>
        <v>0</v>
      </c>
      <c r="AA136">
        <f>IFERROR(VLOOKUP(Z136,'wideName-Dropdowns'!$Q:$R,2,FALSE),"")</f>
        <v>0</v>
      </c>
      <c r="AD136">
        <f>IFERROR(VLOOKUP(AC136,'wideName-Dropdowns'!$S:$T,2,FALSE),"")</f>
        <v>0</v>
      </c>
    </row>
    <row r="137" spans="1:30">
      <c r="A137">
        <f>IF(I137="attributes",H137,IF(I137="measurements",F137,G137))</f>
        <v>0</v>
      </c>
      <c r="C137">
        <f>LEN(A137)</f>
        <v>0</v>
      </c>
      <c r="F137">
        <f>IF(I137="measurements",IF(AE137="",_xlfn.CONCAT(O137,"_",Q137,"_",S137,"_",U137,"_",Y137,"_",AA137,"_",AB137,"_",AD137),_xlfn.CONCAT(O137,"_",Q137,"_",S137,"_",U137,"_",Y137,"_",AA137,"_",AB137,"_",AD137,".odm",AE137)),"NA")</f>
        <v>0</v>
      </c>
      <c r="G137">
        <f>IF(I137="methods",IF(L137="measurement",IF(AE137="",_xlfn.CONCAT(K137,"_",M137,"_",O137,"_",Q137,"_",S137,"_",U137,"_",Y137,"_",AA137,"_",AB137,"_",AD137),_xlfn.CONCAT(K137,"_",M137,"_",O137,"_",Q137,"_",S137,"_",U137,"_",Y137,"_",AA137,"_",AB137,"_",AD137,".odm",AE137)),IF(AE137="",_xlfn.CONCAT(K137,"_",M137,"_",W137,"_",AD137),_xlfn.CONCAT(K137,"_",M137,"_",W137,"_",AD137,".odm",AE137))),"NA")</f>
        <v>0</v>
      </c>
      <c r="H137">
        <f>IF(I137="attributes",IF(AE137="",_xlfn.CONCAT(K137,"_",AD137),_xlfn.CONCAT(K137,"_",AD137,".odm",AE137)),"NA")</f>
        <v>0</v>
      </c>
      <c r="K137">
        <f>IFERROR(VLOOKUP(J137,'wideName-Dropdowns'!$A:$B,2,FALSE),"")</f>
        <v>0</v>
      </c>
      <c r="M137">
        <f>IFERROR(VLOOKUP(L137,'wideName-Dropdowns'!$C:$D,2,FALSE),"")</f>
        <v>0</v>
      </c>
      <c r="O137">
        <f>IFERROR(VLOOKUP(N137,'wideName-Dropdowns'!$E:$F,2,FALSE),"")</f>
        <v>0</v>
      </c>
      <c r="Q137">
        <f>IFERROR(VLOOKUP(P137,'wideName-Dropdowns'!$G:$H,2,FALSE),"")</f>
        <v>0</v>
      </c>
      <c r="S137">
        <f>IFERROR(VLOOKUP(R137,'wideName-Dropdowns'!$I:$J,2,FALSE),"")</f>
        <v>0</v>
      </c>
      <c r="U137">
        <f>IFERROR(VLOOKUP(T137,'wideName-Dropdowns'!$K:$L,2,FALSE),"")</f>
        <v>0</v>
      </c>
      <c r="W137">
        <f>IFERROR(VLOOKUP(V137,'wideName-Dropdowns'!$M:$N,2,FALSE),"")</f>
        <v>0</v>
      </c>
      <c r="Y137">
        <f>IFERROR(VLOOKUP(X137,'wideName-Dropdowns'!$O:$P,2,FALSE),"")</f>
        <v>0</v>
      </c>
      <c r="AA137">
        <f>IFERROR(VLOOKUP(Z137,'wideName-Dropdowns'!$Q:$R,2,FALSE),"")</f>
        <v>0</v>
      </c>
      <c r="AD137">
        <f>IFERROR(VLOOKUP(AC137,'wideName-Dropdowns'!$S:$T,2,FALSE),"")</f>
        <v>0</v>
      </c>
    </row>
    <row r="138" spans="1:30">
      <c r="A138">
        <f>IF(I138="attributes",H138,IF(I138="measurements",F138,G138))</f>
        <v>0</v>
      </c>
      <c r="C138">
        <f>LEN(A138)</f>
        <v>0</v>
      </c>
      <c r="F138">
        <f>IF(I138="measurements",IF(AE138="",_xlfn.CONCAT(O138,"_",Q138,"_",S138,"_",U138,"_",Y138,"_",AA138,"_",AB138,"_",AD138),_xlfn.CONCAT(O138,"_",Q138,"_",S138,"_",U138,"_",Y138,"_",AA138,"_",AB138,"_",AD138,".odm",AE138)),"NA")</f>
        <v>0</v>
      </c>
      <c r="G138">
        <f>IF(I138="methods",IF(L138="measurement",IF(AE138="",_xlfn.CONCAT(K138,"_",M138,"_",O138,"_",Q138,"_",S138,"_",U138,"_",Y138,"_",AA138,"_",AB138,"_",AD138),_xlfn.CONCAT(K138,"_",M138,"_",O138,"_",Q138,"_",S138,"_",U138,"_",Y138,"_",AA138,"_",AB138,"_",AD138,".odm",AE138)),IF(AE138="",_xlfn.CONCAT(K138,"_",M138,"_",W138,"_",AD138),_xlfn.CONCAT(K138,"_",M138,"_",W138,"_",AD138,".odm",AE138))),"NA")</f>
        <v>0</v>
      </c>
      <c r="H138">
        <f>IF(I138="attributes",IF(AE138="",_xlfn.CONCAT(K138,"_",AD138),_xlfn.CONCAT(K138,"_",AD138,".odm",AE138)),"NA")</f>
        <v>0</v>
      </c>
      <c r="K138">
        <f>IFERROR(VLOOKUP(J138,'wideName-Dropdowns'!$A:$B,2,FALSE),"")</f>
        <v>0</v>
      </c>
      <c r="M138">
        <f>IFERROR(VLOOKUP(L138,'wideName-Dropdowns'!$C:$D,2,FALSE),"")</f>
        <v>0</v>
      </c>
      <c r="O138">
        <f>IFERROR(VLOOKUP(N138,'wideName-Dropdowns'!$E:$F,2,FALSE),"")</f>
        <v>0</v>
      </c>
      <c r="Q138">
        <f>IFERROR(VLOOKUP(P138,'wideName-Dropdowns'!$G:$H,2,FALSE),"")</f>
        <v>0</v>
      </c>
      <c r="S138">
        <f>IFERROR(VLOOKUP(R138,'wideName-Dropdowns'!$I:$J,2,FALSE),"")</f>
        <v>0</v>
      </c>
      <c r="U138">
        <f>IFERROR(VLOOKUP(T138,'wideName-Dropdowns'!$K:$L,2,FALSE),"")</f>
        <v>0</v>
      </c>
      <c r="W138">
        <f>IFERROR(VLOOKUP(V138,'wideName-Dropdowns'!$M:$N,2,FALSE),"")</f>
        <v>0</v>
      </c>
      <c r="Y138">
        <f>IFERROR(VLOOKUP(X138,'wideName-Dropdowns'!$O:$P,2,FALSE),"")</f>
        <v>0</v>
      </c>
      <c r="AA138">
        <f>IFERROR(VLOOKUP(Z138,'wideName-Dropdowns'!$Q:$R,2,FALSE),"")</f>
        <v>0</v>
      </c>
      <c r="AD138">
        <f>IFERROR(VLOOKUP(AC138,'wideName-Dropdowns'!$S:$T,2,FALSE),"")</f>
        <v>0</v>
      </c>
    </row>
    <row r="139" spans="1:30">
      <c r="A139">
        <f>IF(I139="attributes",H139,IF(I139="measurements",F139,G139))</f>
        <v>0</v>
      </c>
      <c r="C139">
        <f>LEN(A139)</f>
        <v>0</v>
      </c>
      <c r="F139">
        <f>IF(I139="measurements",IF(AE139="",_xlfn.CONCAT(O139,"_",Q139,"_",S139,"_",U139,"_",Y139,"_",AA139,"_",AB139,"_",AD139),_xlfn.CONCAT(O139,"_",Q139,"_",S139,"_",U139,"_",Y139,"_",AA139,"_",AB139,"_",AD139,".odm",AE139)),"NA")</f>
        <v>0</v>
      </c>
      <c r="G139">
        <f>IF(I139="methods",IF(L139="measurement",IF(AE139="",_xlfn.CONCAT(K139,"_",M139,"_",O139,"_",Q139,"_",S139,"_",U139,"_",Y139,"_",AA139,"_",AB139,"_",AD139),_xlfn.CONCAT(K139,"_",M139,"_",O139,"_",Q139,"_",S139,"_",U139,"_",Y139,"_",AA139,"_",AB139,"_",AD139,".odm",AE139)),IF(AE139="",_xlfn.CONCAT(K139,"_",M139,"_",W139,"_",AD139),_xlfn.CONCAT(K139,"_",M139,"_",W139,"_",AD139,".odm",AE139))),"NA")</f>
        <v>0</v>
      </c>
      <c r="H139">
        <f>IF(I139="attributes",IF(AE139="",_xlfn.CONCAT(K139,"_",AD139),_xlfn.CONCAT(K139,"_",AD139,".odm",AE139)),"NA")</f>
        <v>0</v>
      </c>
      <c r="K139">
        <f>IFERROR(VLOOKUP(J139,'wideName-Dropdowns'!$A:$B,2,FALSE),"")</f>
        <v>0</v>
      </c>
      <c r="M139">
        <f>IFERROR(VLOOKUP(L139,'wideName-Dropdowns'!$C:$D,2,FALSE),"")</f>
        <v>0</v>
      </c>
      <c r="O139">
        <f>IFERROR(VLOOKUP(N139,'wideName-Dropdowns'!$E:$F,2,FALSE),"")</f>
        <v>0</v>
      </c>
      <c r="Q139">
        <f>IFERROR(VLOOKUP(P139,'wideName-Dropdowns'!$G:$H,2,FALSE),"")</f>
        <v>0</v>
      </c>
      <c r="S139">
        <f>IFERROR(VLOOKUP(R139,'wideName-Dropdowns'!$I:$J,2,FALSE),"")</f>
        <v>0</v>
      </c>
      <c r="U139">
        <f>IFERROR(VLOOKUP(T139,'wideName-Dropdowns'!$K:$L,2,FALSE),"")</f>
        <v>0</v>
      </c>
      <c r="W139">
        <f>IFERROR(VLOOKUP(V139,'wideName-Dropdowns'!$M:$N,2,FALSE),"")</f>
        <v>0</v>
      </c>
      <c r="Y139">
        <f>IFERROR(VLOOKUP(X139,'wideName-Dropdowns'!$O:$P,2,FALSE),"")</f>
        <v>0</v>
      </c>
      <c r="AA139">
        <f>IFERROR(VLOOKUP(Z139,'wideName-Dropdowns'!$Q:$R,2,FALSE),"")</f>
        <v>0</v>
      </c>
      <c r="AD139">
        <f>IFERROR(VLOOKUP(AC139,'wideName-Dropdowns'!$S:$T,2,FALSE),"")</f>
        <v>0</v>
      </c>
    </row>
    <row r="140" spans="1:30">
      <c r="A140">
        <f>IF(I140="attributes",H140,IF(I140="measurements",F140,G140))</f>
        <v>0</v>
      </c>
      <c r="C140">
        <f>LEN(A140)</f>
        <v>0</v>
      </c>
      <c r="F140">
        <f>IF(I140="measurements",IF(AE140="",_xlfn.CONCAT(O140,"_",Q140,"_",S140,"_",U140,"_",Y140,"_",AA140,"_",AB140,"_",AD140),_xlfn.CONCAT(O140,"_",Q140,"_",S140,"_",U140,"_",Y140,"_",AA140,"_",AB140,"_",AD140,".odm",AE140)),"NA")</f>
        <v>0</v>
      </c>
      <c r="G140">
        <f>IF(I140="methods",IF(L140="measurement",IF(AE140="",_xlfn.CONCAT(K140,"_",M140,"_",O140,"_",Q140,"_",S140,"_",U140,"_",Y140,"_",AA140,"_",AB140,"_",AD140),_xlfn.CONCAT(K140,"_",M140,"_",O140,"_",Q140,"_",S140,"_",U140,"_",Y140,"_",AA140,"_",AB140,"_",AD140,".odm",AE140)),IF(AE140="",_xlfn.CONCAT(K140,"_",M140,"_",W140,"_",AD140),_xlfn.CONCAT(K140,"_",M140,"_",W140,"_",AD140,".odm",AE140))),"NA")</f>
        <v>0</v>
      </c>
      <c r="H140">
        <f>IF(I140="attributes",IF(AE140="",_xlfn.CONCAT(K140,"_",AD140),_xlfn.CONCAT(K140,"_",AD140,".odm",AE140)),"NA")</f>
        <v>0</v>
      </c>
      <c r="K140">
        <f>IFERROR(VLOOKUP(J140,'wideName-Dropdowns'!$A:$B,2,FALSE),"")</f>
        <v>0</v>
      </c>
      <c r="M140">
        <f>IFERROR(VLOOKUP(L140,'wideName-Dropdowns'!$C:$D,2,FALSE),"")</f>
        <v>0</v>
      </c>
      <c r="O140">
        <f>IFERROR(VLOOKUP(N140,'wideName-Dropdowns'!$E:$F,2,FALSE),"")</f>
        <v>0</v>
      </c>
      <c r="Q140">
        <f>IFERROR(VLOOKUP(P140,'wideName-Dropdowns'!$G:$H,2,FALSE),"")</f>
        <v>0</v>
      </c>
      <c r="S140">
        <f>IFERROR(VLOOKUP(R140,'wideName-Dropdowns'!$I:$J,2,FALSE),"")</f>
        <v>0</v>
      </c>
      <c r="U140">
        <f>IFERROR(VLOOKUP(T140,'wideName-Dropdowns'!$K:$L,2,FALSE),"")</f>
        <v>0</v>
      </c>
      <c r="W140">
        <f>IFERROR(VLOOKUP(V140,'wideName-Dropdowns'!$M:$N,2,FALSE),"")</f>
        <v>0</v>
      </c>
      <c r="Y140">
        <f>IFERROR(VLOOKUP(X140,'wideName-Dropdowns'!$O:$P,2,FALSE),"")</f>
        <v>0</v>
      </c>
      <c r="AA140">
        <f>IFERROR(VLOOKUP(Z140,'wideName-Dropdowns'!$Q:$R,2,FALSE),"")</f>
        <v>0</v>
      </c>
      <c r="AD140">
        <f>IFERROR(VLOOKUP(AC140,'wideName-Dropdowns'!$S:$T,2,FALSE),"")</f>
        <v>0</v>
      </c>
    </row>
    <row r="141" spans="1:30">
      <c r="A141">
        <f>IF(I141="attributes",H141,IF(I141="measurements",F141,G141))</f>
        <v>0</v>
      </c>
      <c r="C141">
        <f>LEN(A141)</f>
        <v>0</v>
      </c>
      <c r="F141">
        <f>IF(I141="measurements",IF(AE141="",_xlfn.CONCAT(O141,"_",Q141,"_",S141,"_",U141,"_",Y141,"_",AA141,"_",AB141,"_",AD141),_xlfn.CONCAT(O141,"_",Q141,"_",S141,"_",U141,"_",Y141,"_",AA141,"_",AB141,"_",AD141,".odm",AE141)),"NA")</f>
        <v>0</v>
      </c>
      <c r="G141">
        <f>IF(I141="methods",IF(L141="measurement",IF(AE141="",_xlfn.CONCAT(K141,"_",M141,"_",O141,"_",Q141,"_",S141,"_",U141,"_",Y141,"_",AA141,"_",AB141,"_",AD141),_xlfn.CONCAT(K141,"_",M141,"_",O141,"_",Q141,"_",S141,"_",U141,"_",Y141,"_",AA141,"_",AB141,"_",AD141,".odm",AE141)),IF(AE141="",_xlfn.CONCAT(K141,"_",M141,"_",W141,"_",AD141),_xlfn.CONCAT(K141,"_",M141,"_",W141,"_",AD141,".odm",AE141))),"NA")</f>
        <v>0</v>
      </c>
      <c r="H141">
        <f>IF(I141="attributes",IF(AE141="",_xlfn.CONCAT(K141,"_",AD141),_xlfn.CONCAT(K141,"_",AD141,".odm",AE141)),"NA")</f>
        <v>0</v>
      </c>
      <c r="K141">
        <f>IFERROR(VLOOKUP(J141,'wideName-Dropdowns'!$A:$B,2,FALSE),"")</f>
        <v>0</v>
      </c>
      <c r="M141">
        <f>IFERROR(VLOOKUP(L141,'wideName-Dropdowns'!$C:$D,2,FALSE),"")</f>
        <v>0</v>
      </c>
      <c r="O141">
        <f>IFERROR(VLOOKUP(N141,'wideName-Dropdowns'!$E:$F,2,FALSE),"")</f>
        <v>0</v>
      </c>
      <c r="Q141">
        <f>IFERROR(VLOOKUP(P141,'wideName-Dropdowns'!$G:$H,2,FALSE),"")</f>
        <v>0</v>
      </c>
      <c r="S141">
        <f>IFERROR(VLOOKUP(R141,'wideName-Dropdowns'!$I:$J,2,FALSE),"")</f>
        <v>0</v>
      </c>
      <c r="U141">
        <f>IFERROR(VLOOKUP(T141,'wideName-Dropdowns'!$K:$L,2,FALSE),"")</f>
        <v>0</v>
      </c>
      <c r="W141">
        <f>IFERROR(VLOOKUP(V141,'wideName-Dropdowns'!$M:$N,2,FALSE),"")</f>
        <v>0</v>
      </c>
      <c r="Y141">
        <f>IFERROR(VLOOKUP(X141,'wideName-Dropdowns'!$O:$P,2,FALSE),"")</f>
        <v>0</v>
      </c>
      <c r="AA141">
        <f>IFERROR(VLOOKUP(Z141,'wideName-Dropdowns'!$Q:$R,2,FALSE),"")</f>
        <v>0</v>
      </c>
      <c r="AD141">
        <f>IFERROR(VLOOKUP(AC141,'wideName-Dropdowns'!$S:$T,2,FALSE),"")</f>
        <v>0</v>
      </c>
    </row>
    <row r="142" spans="1:30">
      <c r="A142">
        <f>IF(I142="attributes",H142,IF(I142="measurements",F142,G142))</f>
        <v>0</v>
      </c>
      <c r="C142">
        <f>LEN(A142)</f>
        <v>0</v>
      </c>
      <c r="F142">
        <f>IF(I142="measurements",IF(AE142="",_xlfn.CONCAT(O142,"_",Q142,"_",S142,"_",U142,"_",Y142,"_",AA142,"_",AB142,"_",AD142),_xlfn.CONCAT(O142,"_",Q142,"_",S142,"_",U142,"_",Y142,"_",AA142,"_",AB142,"_",AD142,".odm",AE142)),"NA")</f>
        <v>0</v>
      </c>
      <c r="G142">
        <f>IF(I142="methods",IF(L142="measurement",IF(AE142="",_xlfn.CONCAT(K142,"_",M142,"_",O142,"_",Q142,"_",S142,"_",U142,"_",Y142,"_",AA142,"_",AB142,"_",AD142),_xlfn.CONCAT(K142,"_",M142,"_",O142,"_",Q142,"_",S142,"_",U142,"_",Y142,"_",AA142,"_",AB142,"_",AD142,".odm",AE142)),IF(AE142="",_xlfn.CONCAT(K142,"_",M142,"_",W142,"_",AD142),_xlfn.CONCAT(K142,"_",M142,"_",W142,"_",AD142,".odm",AE142))),"NA")</f>
        <v>0</v>
      </c>
      <c r="H142">
        <f>IF(I142="attributes",IF(AE142="",_xlfn.CONCAT(K142,"_",AD142),_xlfn.CONCAT(K142,"_",AD142,".odm",AE142)),"NA")</f>
        <v>0</v>
      </c>
      <c r="K142">
        <f>IFERROR(VLOOKUP(J142,'wideName-Dropdowns'!$A:$B,2,FALSE),"")</f>
        <v>0</v>
      </c>
      <c r="M142">
        <f>IFERROR(VLOOKUP(L142,'wideName-Dropdowns'!$C:$D,2,FALSE),"")</f>
        <v>0</v>
      </c>
      <c r="O142">
        <f>IFERROR(VLOOKUP(N142,'wideName-Dropdowns'!$E:$F,2,FALSE),"")</f>
        <v>0</v>
      </c>
      <c r="Q142">
        <f>IFERROR(VLOOKUP(P142,'wideName-Dropdowns'!$G:$H,2,FALSE),"")</f>
        <v>0</v>
      </c>
      <c r="S142">
        <f>IFERROR(VLOOKUP(R142,'wideName-Dropdowns'!$I:$J,2,FALSE),"")</f>
        <v>0</v>
      </c>
      <c r="U142">
        <f>IFERROR(VLOOKUP(T142,'wideName-Dropdowns'!$K:$L,2,FALSE),"")</f>
        <v>0</v>
      </c>
      <c r="W142">
        <f>IFERROR(VLOOKUP(V142,'wideName-Dropdowns'!$M:$N,2,FALSE),"")</f>
        <v>0</v>
      </c>
      <c r="Y142">
        <f>IFERROR(VLOOKUP(X142,'wideName-Dropdowns'!$O:$P,2,FALSE),"")</f>
        <v>0</v>
      </c>
      <c r="AA142">
        <f>IFERROR(VLOOKUP(Z142,'wideName-Dropdowns'!$Q:$R,2,FALSE),"")</f>
        <v>0</v>
      </c>
      <c r="AD142">
        <f>IFERROR(VLOOKUP(AC142,'wideName-Dropdowns'!$S:$T,2,FALSE),"")</f>
        <v>0</v>
      </c>
    </row>
    <row r="143" spans="1:30">
      <c r="A143">
        <f>IF(I143="attributes",H143,IF(I143="measurements",F143,G143))</f>
        <v>0</v>
      </c>
      <c r="C143">
        <f>LEN(A143)</f>
        <v>0</v>
      </c>
      <c r="F143">
        <f>IF(I143="measurements",IF(AE143="",_xlfn.CONCAT(O143,"_",Q143,"_",S143,"_",U143,"_",Y143,"_",AA143,"_",AB143,"_",AD143),_xlfn.CONCAT(O143,"_",Q143,"_",S143,"_",U143,"_",Y143,"_",AA143,"_",AB143,"_",AD143,".odm",AE143)),"NA")</f>
        <v>0</v>
      </c>
      <c r="G143">
        <f>IF(I143="methods",IF(L143="measurement",IF(AE143="",_xlfn.CONCAT(K143,"_",M143,"_",O143,"_",Q143,"_",S143,"_",U143,"_",Y143,"_",AA143,"_",AB143,"_",AD143),_xlfn.CONCAT(K143,"_",M143,"_",O143,"_",Q143,"_",S143,"_",U143,"_",Y143,"_",AA143,"_",AB143,"_",AD143,".odm",AE143)),IF(AE143="",_xlfn.CONCAT(K143,"_",M143,"_",W143,"_",AD143),_xlfn.CONCAT(K143,"_",M143,"_",W143,"_",AD143,".odm",AE143))),"NA")</f>
        <v>0</v>
      </c>
      <c r="H143">
        <f>IF(I143="attributes",IF(AE143="",_xlfn.CONCAT(K143,"_",AD143),_xlfn.CONCAT(K143,"_",AD143,".odm",AE143)),"NA")</f>
        <v>0</v>
      </c>
      <c r="K143">
        <f>IFERROR(VLOOKUP(J143,'wideName-Dropdowns'!$A:$B,2,FALSE),"")</f>
        <v>0</v>
      </c>
      <c r="M143">
        <f>IFERROR(VLOOKUP(L143,'wideName-Dropdowns'!$C:$D,2,FALSE),"")</f>
        <v>0</v>
      </c>
      <c r="O143">
        <f>IFERROR(VLOOKUP(N143,'wideName-Dropdowns'!$E:$F,2,FALSE),"")</f>
        <v>0</v>
      </c>
      <c r="Q143">
        <f>IFERROR(VLOOKUP(P143,'wideName-Dropdowns'!$G:$H,2,FALSE),"")</f>
        <v>0</v>
      </c>
      <c r="S143">
        <f>IFERROR(VLOOKUP(R143,'wideName-Dropdowns'!$I:$J,2,FALSE),"")</f>
        <v>0</v>
      </c>
      <c r="U143">
        <f>IFERROR(VLOOKUP(T143,'wideName-Dropdowns'!$K:$L,2,FALSE),"")</f>
        <v>0</v>
      </c>
      <c r="W143">
        <f>IFERROR(VLOOKUP(V143,'wideName-Dropdowns'!$M:$N,2,FALSE),"")</f>
        <v>0</v>
      </c>
      <c r="Y143">
        <f>IFERROR(VLOOKUP(X143,'wideName-Dropdowns'!$O:$P,2,FALSE),"")</f>
        <v>0</v>
      </c>
      <c r="AA143">
        <f>IFERROR(VLOOKUP(Z143,'wideName-Dropdowns'!$Q:$R,2,FALSE),"")</f>
        <v>0</v>
      </c>
      <c r="AD143">
        <f>IFERROR(VLOOKUP(AC143,'wideName-Dropdowns'!$S:$T,2,FALSE),"")</f>
        <v>0</v>
      </c>
    </row>
    <row r="144" spans="1:30">
      <c r="A144">
        <f>IF(I144="attributes",H144,IF(I144="measurements",F144,G144))</f>
        <v>0</v>
      </c>
      <c r="C144">
        <f>LEN(A144)</f>
        <v>0</v>
      </c>
      <c r="F144">
        <f>IF(I144="measurements",IF(AE144="",_xlfn.CONCAT(O144,"_",Q144,"_",S144,"_",U144,"_",Y144,"_",AA144,"_",AB144,"_",AD144),_xlfn.CONCAT(O144,"_",Q144,"_",S144,"_",U144,"_",Y144,"_",AA144,"_",AB144,"_",AD144,".odm",AE144)),"NA")</f>
        <v>0</v>
      </c>
      <c r="G144">
        <f>IF(I144="methods",IF(L144="measurement",IF(AE144="",_xlfn.CONCAT(K144,"_",M144,"_",O144,"_",Q144,"_",S144,"_",U144,"_",Y144,"_",AA144,"_",AB144,"_",AD144),_xlfn.CONCAT(K144,"_",M144,"_",O144,"_",Q144,"_",S144,"_",U144,"_",Y144,"_",AA144,"_",AB144,"_",AD144,".odm",AE144)),IF(AE144="",_xlfn.CONCAT(K144,"_",M144,"_",W144,"_",AD144),_xlfn.CONCAT(K144,"_",M144,"_",W144,"_",AD144,".odm",AE144))),"NA")</f>
        <v>0</v>
      </c>
      <c r="H144">
        <f>IF(I144="attributes",IF(AE144="",_xlfn.CONCAT(K144,"_",AD144),_xlfn.CONCAT(K144,"_",AD144,".odm",AE144)),"NA")</f>
        <v>0</v>
      </c>
      <c r="K144">
        <f>IFERROR(VLOOKUP(J144,'wideName-Dropdowns'!$A:$B,2,FALSE),"")</f>
        <v>0</v>
      </c>
      <c r="M144">
        <f>IFERROR(VLOOKUP(L144,'wideName-Dropdowns'!$C:$D,2,FALSE),"")</f>
        <v>0</v>
      </c>
      <c r="O144">
        <f>IFERROR(VLOOKUP(N144,'wideName-Dropdowns'!$E:$F,2,FALSE),"")</f>
        <v>0</v>
      </c>
      <c r="Q144">
        <f>IFERROR(VLOOKUP(P144,'wideName-Dropdowns'!$G:$H,2,FALSE),"")</f>
        <v>0</v>
      </c>
      <c r="S144">
        <f>IFERROR(VLOOKUP(R144,'wideName-Dropdowns'!$I:$J,2,FALSE),"")</f>
        <v>0</v>
      </c>
      <c r="U144">
        <f>IFERROR(VLOOKUP(T144,'wideName-Dropdowns'!$K:$L,2,FALSE),"")</f>
        <v>0</v>
      </c>
      <c r="W144">
        <f>IFERROR(VLOOKUP(V144,'wideName-Dropdowns'!$M:$N,2,FALSE),"")</f>
        <v>0</v>
      </c>
      <c r="Y144">
        <f>IFERROR(VLOOKUP(X144,'wideName-Dropdowns'!$O:$P,2,FALSE),"")</f>
        <v>0</v>
      </c>
      <c r="AA144">
        <f>IFERROR(VLOOKUP(Z144,'wideName-Dropdowns'!$Q:$R,2,FALSE),"")</f>
        <v>0</v>
      </c>
      <c r="AD144">
        <f>IFERROR(VLOOKUP(AC144,'wideName-Dropdowns'!$S:$T,2,FALSE),"")</f>
        <v>0</v>
      </c>
    </row>
    <row r="145" spans="1:30">
      <c r="A145">
        <f>IF(I145="attributes",H145,IF(I145="measurements",F145,G145))</f>
        <v>0</v>
      </c>
      <c r="C145">
        <f>LEN(A145)</f>
        <v>0</v>
      </c>
      <c r="F145">
        <f>IF(I145="measurements",IF(AE145="",_xlfn.CONCAT(O145,"_",Q145,"_",S145,"_",U145,"_",Y145,"_",AA145,"_",AB145,"_",AD145),_xlfn.CONCAT(O145,"_",Q145,"_",S145,"_",U145,"_",Y145,"_",AA145,"_",AB145,"_",AD145,".odm",AE145)),"NA")</f>
        <v>0</v>
      </c>
      <c r="G145">
        <f>IF(I145="methods",IF(L145="measurement",IF(AE145="",_xlfn.CONCAT(K145,"_",M145,"_",O145,"_",Q145,"_",S145,"_",U145,"_",Y145,"_",AA145,"_",AB145,"_",AD145),_xlfn.CONCAT(K145,"_",M145,"_",O145,"_",Q145,"_",S145,"_",U145,"_",Y145,"_",AA145,"_",AB145,"_",AD145,".odm",AE145)),IF(AE145="",_xlfn.CONCAT(K145,"_",M145,"_",W145,"_",AD145),_xlfn.CONCAT(K145,"_",M145,"_",W145,"_",AD145,".odm",AE145))),"NA")</f>
        <v>0</v>
      </c>
      <c r="H145">
        <f>IF(I145="attributes",IF(AE145="",_xlfn.CONCAT(K145,"_",AD145),_xlfn.CONCAT(K145,"_",AD145,".odm",AE145)),"NA")</f>
        <v>0</v>
      </c>
      <c r="K145">
        <f>IFERROR(VLOOKUP(J145,'wideName-Dropdowns'!$A:$B,2,FALSE),"")</f>
        <v>0</v>
      </c>
      <c r="M145">
        <f>IFERROR(VLOOKUP(L145,'wideName-Dropdowns'!$C:$D,2,FALSE),"")</f>
        <v>0</v>
      </c>
      <c r="O145">
        <f>IFERROR(VLOOKUP(N145,'wideName-Dropdowns'!$E:$F,2,FALSE),"")</f>
        <v>0</v>
      </c>
      <c r="Q145">
        <f>IFERROR(VLOOKUP(P145,'wideName-Dropdowns'!$G:$H,2,FALSE),"")</f>
        <v>0</v>
      </c>
      <c r="S145">
        <f>IFERROR(VLOOKUP(R145,'wideName-Dropdowns'!$I:$J,2,FALSE),"")</f>
        <v>0</v>
      </c>
      <c r="U145">
        <f>IFERROR(VLOOKUP(T145,'wideName-Dropdowns'!$K:$L,2,FALSE),"")</f>
        <v>0</v>
      </c>
      <c r="W145">
        <f>IFERROR(VLOOKUP(V145,'wideName-Dropdowns'!$M:$N,2,FALSE),"")</f>
        <v>0</v>
      </c>
      <c r="Y145">
        <f>IFERROR(VLOOKUP(X145,'wideName-Dropdowns'!$O:$P,2,FALSE),"")</f>
        <v>0</v>
      </c>
      <c r="AA145">
        <f>IFERROR(VLOOKUP(Z145,'wideName-Dropdowns'!$Q:$R,2,FALSE),"")</f>
        <v>0</v>
      </c>
      <c r="AD145">
        <f>IFERROR(VLOOKUP(AC145,'wideName-Dropdowns'!$S:$T,2,FALSE),"")</f>
        <v>0</v>
      </c>
    </row>
    <row r="146" spans="1:30">
      <c r="A146">
        <f>IF(I146="attributes",H146,IF(I146="measurements",F146,G146))</f>
        <v>0</v>
      </c>
      <c r="C146">
        <f>LEN(A146)</f>
        <v>0</v>
      </c>
      <c r="F146">
        <f>IF(I146="measurements",IF(AE146="",_xlfn.CONCAT(O146,"_",Q146,"_",S146,"_",U146,"_",Y146,"_",AA146,"_",AB146,"_",AD146),_xlfn.CONCAT(O146,"_",Q146,"_",S146,"_",U146,"_",Y146,"_",AA146,"_",AB146,"_",AD146,".odm",AE146)),"NA")</f>
        <v>0</v>
      </c>
      <c r="G146">
        <f>IF(I146="methods",IF(L146="measurement",IF(AE146="",_xlfn.CONCAT(K146,"_",M146,"_",O146,"_",Q146,"_",S146,"_",U146,"_",Y146,"_",AA146,"_",AB146,"_",AD146),_xlfn.CONCAT(K146,"_",M146,"_",O146,"_",Q146,"_",S146,"_",U146,"_",Y146,"_",AA146,"_",AB146,"_",AD146,".odm",AE146)),IF(AE146="",_xlfn.CONCAT(K146,"_",M146,"_",W146,"_",AD146),_xlfn.CONCAT(K146,"_",M146,"_",W146,"_",AD146,".odm",AE146))),"NA")</f>
        <v>0</v>
      </c>
      <c r="H146">
        <f>IF(I146="attributes",IF(AE146="",_xlfn.CONCAT(K146,"_",AD146),_xlfn.CONCAT(K146,"_",AD146,".odm",AE146)),"NA")</f>
        <v>0</v>
      </c>
      <c r="K146">
        <f>IFERROR(VLOOKUP(J146,'wideName-Dropdowns'!$A:$B,2,FALSE),"")</f>
        <v>0</v>
      </c>
      <c r="M146">
        <f>IFERROR(VLOOKUP(L146,'wideName-Dropdowns'!$C:$D,2,FALSE),"")</f>
        <v>0</v>
      </c>
      <c r="O146">
        <f>IFERROR(VLOOKUP(N146,'wideName-Dropdowns'!$E:$F,2,FALSE),"")</f>
        <v>0</v>
      </c>
      <c r="Q146">
        <f>IFERROR(VLOOKUP(P146,'wideName-Dropdowns'!$G:$H,2,FALSE),"")</f>
        <v>0</v>
      </c>
      <c r="S146">
        <f>IFERROR(VLOOKUP(R146,'wideName-Dropdowns'!$I:$J,2,FALSE),"")</f>
        <v>0</v>
      </c>
      <c r="U146">
        <f>IFERROR(VLOOKUP(T146,'wideName-Dropdowns'!$K:$L,2,FALSE),"")</f>
        <v>0</v>
      </c>
      <c r="W146">
        <f>IFERROR(VLOOKUP(V146,'wideName-Dropdowns'!$M:$N,2,FALSE),"")</f>
        <v>0</v>
      </c>
      <c r="Y146">
        <f>IFERROR(VLOOKUP(X146,'wideName-Dropdowns'!$O:$P,2,FALSE),"")</f>
        <v>0</v>
      </c>
      <c r="AA146">
        <f>IFERROR(VLOOKUP(Z146,'wideName-Dropdowns'!$Q:$R,2,FALSE),"")</f>
        <v>0</v>
      </c>
      <c r="AD146">
        <f>IFERROR(VLOOKUP(AC146,'wideName-Dropdowns'!$S:$T,2,FALSE),"")</f>
        <v>0</v>
      </c>
    </row>
    <row r="147" spans="1:30">
      <c r="A147">
        <f>IF(I147="attributes",H147,IF(I147="measurements",F147,G147))</f>
        <v>0</v>
      </c>
      <c r="C147">
        <f>LEN(A147)</f>
        <v>0</v>
      </c>
      <c r="F147">
        <f>IF(I147="measurements",IF(AE147="",_xlfn.CONCAT(O147,"_",Q147,"_",S147,"_",U147,"_",Y147,"_",AA147,"_",AB147,"_",AD147),_xlfn.CONCAT(O147,"_",Q147,"_",S147,"_",U147,"_",Y147,"_",AA147,"_",AB147,"_",AD147,".odm",AE147)),"NA")</f>
        <v>0</v>
      </c>
      <c r="G147">
        <f>IF(I147="methods",IF(L147="measurement",IF(AE147="",_xlfn.CONCAT(K147,"_",M147,"_",O147,"_",Q147,"_",S147,"_",U147,"_",Y147,"_",AA147,"_",AB147,"_",AD147),_xlfn.CONCAT(K147,"_",M147,"_",O147,"_",Q147,"_",S147,"_",U147,"_",Y147,"_",AA147,"_",AB147,"_",AD147,".odm",AE147)),IF(AE147="",_xlfn.CONCAT(K147,"_",M147,"_",W147,"_",AD147),_xlfn.CONCAT(K147,"_",M147,"_",W147,"_",AD147,".odm",AE147))),"NA")</f>
        <v>0</v>
      </c>
      <c r="H147">
        <f>IF(I147="attributes",IF(AE147="",_xlfn.CONCAT(K147,"_",AD147),_xlfn.CONCAT(K147,"_",AD147,".odm",AE147)),"NA")</f>
        <v>0</v>
      </c>
      <c r="K147">
        <f>IFERROR(VLOOKUP(J147,'wideName-Dropdowns'!$A:$B,2,FALSE),"")</f>
        <v>0</v>
      </c>
      <c r="M147">
        <f>IFERROR(VLOOKUP(L147,'wideName-Dropdowns'!$C:$D,2,FALSE),"")</f>
        <v>0</v>
      </c>
      <c r="O147">
        <f>IFERROR(VLOOKUP(N147,'wideName-Dropdowns'!$E:$F,2,FALSE),"")</f>
        <v>0</v>
      </c>
      <c r="Q147">
        <f>IFERROR(VLOOKUP(P147,'wideName-Dropdowns'!$G:$H,2,FALSE),"")</f>
        <v>0</v>
      </c>
      <c r="S147">
        <f>IFERROR(VLOOKUP(R147,'wideName-Dropdowns'!$I:$J,2,FALSE),"")</f>
        <v>0</v>
      </c>
      <c r="U147">
        <f>IFERROR(VLOOKUP(T147,'wideName-Dropdowns'!$K:$L,2,FALSE),"")</f>
        <v>0</v>
      </c>
      <c r="W147">
        <f>IFERROR(VLOOKUP(V147,'wideName-Dropdowns'!$M:$N,2,FALSE),"")</f>
        <v>0</v>
      </c>
      <c r="Y147">
        <f>IFERROR(VLOOKUP(X147,'wideName-Dropdowns'!$O:$P,2,FALSE),"")</f>
        <v>0</v>
      </c>
      <c r="AA147">
        <f>IFERROR(VLOOKUP(Z147,'wideName-Dropdowns'!$Q:$R,2,FALSE),"")</f>
        <v>0</v>
      </c>
      <c r="AD147">
        <f>IFERROR(VLOOKUP(AC147,'wideName-Dropdowns'!$S:$T,2,FALSE),"")</f>
        <v>0</v>
      </c>
    </row>
    <row r="148" spans="1:30">
      <c r="A148">
        <f>IF(I148="attributes",H148,IF(I148="measurements",F148,G148))</f>
        <v>0</v>
      </c>
      <c r="C148">
        <f>LEN(A148)</f>
        <v>0</v>
      </c>
      <c r="F148">
        <f>IF(I148="measurements",IF(AE148="",_xlfn.CONCAT(O148,"_",Q148,"_",S148,"_",U148,"_",Y148,"_",AA148,"_",AB148,"_",AD148),_xlfn.CONCAT(O148,"_",Q148,"_",S148,"_",U148,"_",Y148,"_",AA148,"_",AB148,"_",AD148,".odm",AE148)),"NA")</f>
        <v>0</v>
      </c>
      <c r="G148">
        <f>IF(I148="methods",IF(L148="measurement",IF(AE148="",_xlfn.CONCAT(K148,"_",M148,"_",O148,"_",Q148,"_",S148,"_",U148,"_",Y148,"_",AA148,"_",AB148,"_",AD148),_xlfn.CONCAT(K148,"_",M148,"_",O148,"_",Q148,"_",S148,"_",U148,"_",Y148,"_",AA148,"_",AB148,"_",AD148,".odm",AE148)),IF(AE148="",_xlfn.CONCAT(K148,"_",M148,"_",W148,"_",AD148),_xlfn.CONCAT(K148,"_",M148,"_",W148,"_",AD148,".odm",AE148))),"NA")</f>
        <v>0</v>
      </c>
      <c r="H148">
        <f>IF(I148="attributes",IF(AE148="",_xlfn.CONCAT(K148,"_",AD148),_xlfn.CONCAT(K148,"_",AD148,".odm",AE148)),"NA")</f>
        <v>0</v>
      </c>
      <c r="K148">
        <f>IFERROR(VLOOKUP(J148,'wideName-Dropdowns'!$A:$B,2,FALSE),"")</f>
        <v>0</v>
      </c>
      <c r="M148">
        <f>IFERROR(VLOOKUP(L148,'wideName-Dropdowns'!$C:$D,2,FALSE),"")</f>
        <v>0</v>
      </c>
      <c r="O148">
        <f>IFERROR(VLOOKUP(N148,'wideName-Dropdowns'!$E:$F,2,FALSE),"")</f>
        <v>0</v>
      </c>
      <c r="Q148">
        <f>IFERROR(VLOOKUP(P148,'wideName-Dropdowns'!$G:$H,2,FALSE),"")</f>
        <v>0</v>
      </c>
      <c r="S148">
        <f>IFERROR(VLOOKUP(R148,'wideName-Dropdowns'!$I:$J,2,FALSE),"")</f>
        <v>0</v>
      </c>
      <c r="U148">
        <f>IFERROR(VLOOKUP(T148,'wideName-Dropdowns'!$K:$L,2,FALSE),"")</f>
        <v>0</v>
      </c>
      <c r="W148">
        <f>IFERROR(VLOOKUP(V148,'wideName-Dropdowns'!$M:$N,2,FALSE),"")</f>
        <v>0</v>
      </c>
      <c r="Y148">
        <f>IFERROR(VLOOKUP(X148,'wideName-Dropdowns'!$O:$P,2,FALSE),"")</f>
        <v>0</v>
      </c>
      <c r="AA148">
        <f>IFERROR(VLOOKUP(Z148,'wideName-Dropdowns'!$Q:$R,2,FALSE),"")</f>
        <v>0</v>
      </c>
      <c r="AD148">
        <f>IFERROR(VLOOKUP(AC148,'wideName-Dropdowns'!$S:$T,2,FALSE),"")</f>
        <v>0</v>
      </c>
    </row>
    <row r="149" spans="1:30">
      <c r="A149">
        <f>IF(I149="attributes",H149,IF(I149="measurements",F149,G149))</f>
        <v>0</v>
      </c>
      <c r="C149">
        <f>LEN(A149)</f>
        <v>0</v>
      </c>
      <c r="F149">
        <f>IF(I149="measurements",IF(AE149="",_xlfn.CONCAT(O149,"_",Q149,"_",S149,"_",U149,"_",Y149,"_",AA149,"_",AB149,"_",AD149),_xlfn.CONCAT(O149,"_",Q149,"_",S149,"_",U149,"_",Y149,"_",AA149,"_",AB149,"_",AD149,".odm",AE149)),"NA")</f>
        <v>0</v>
      </c>
      <c r="G149">
        <f>IF(I149="methods",IF(L149="measurement",IF(AE149="",_xlfn.CONCAT(K149,"_",M149,"_",O149,"_",Q149,"_",S149,"_",U149,"_",Y149,"_",AA149,"_",AB149,"_",AD149),_xlfn.CONCAT(K149,"_",M149,"_",O149,"_",Q149,"_",S149,"_",U149,"_",Y149,"_",AA149,"_",AB149,"_",AD149,".odm",AE149)),IF(AE149="",_xlfn.CONCAT(K149,"_",M149,"_",W149,"_",AD149),_xlfn.CONCAT(K149,"_",M149,"_",W149,"_",AD149,".odm",AE149))),"NA")</f>
        <v>0</v>
      </c>
      <c r="H149">
        <f>IF(I149="attributes",IF(AE149="",_xlfn.CONCAT(K149,"_",AD149),_xlfn.CONCAT(K149,"_",AD149,".odm",AE149)),"NA")</f>
        <v>0</v>
      </c>
      <c r="K149">
        <f>IFERROR(VLOOKUP(J149,'wideName-Dropdowns'!$A:$B,2,FALSE),"")</f>
        <v>0</v>
      </c>
      <c r="M149">
        <f>IFERROR(VLOOKUP(L149,'wideName-Dropdowns'!$C:$D,2,FALSE),"")</f>
        <v>0</v>
      </c>
      <c r="O149">
        <f>IFERROR(VLOOKUP(N149,'wideName-Dropdowns'!$E:$F,2,FALSE),"")</f>
        <v>0</v>
      </c>
      <c r="Q149">
        <f>IFERROR(VLOOKUP(P149,'wideName-Dropdowns'!$G:$H,2,FALSE),"")</f>
        <v>0</v>
      </c>
      <c r="S149">
        <f>IFERROR(VLOOKUP(R149,'wideName-Dropdowns'!$I:$J,2,FALSE),"")</f>
        <v>0</v>
      </c>
      <c r="U149">
        <f>IFERROR(VLOOKUP(T149,'wideName-Dropdowns'!$K:$L,2,FALSE),"")</f>
        <v>0</v>
      </c>
      <c r="W149">
        <f>IFERROR(VLOOKUP(V149,'wideName-Dropdowns'!$M:$N,2,FALSE),"")</f>
        <v>0</v>
      </c>
      <c r="Y149">
        <f>IFERROR(VLOOKUP(X149,'wideName-Dropdowns'!$O:$P,2,FALSE),"")</f>
        <v>0</v>
      </c>
      <c r="AA149">
        <f>IFERROR(VLOOKUP(Z149,'wideName-Dropdowns'!$Q:$R,2,FALSE),"")</f>
        <v>0</v>
      </c>
      <c r="AD149">
        <f>IFERROR(VLOOKUP(AC149,'wideName-Dropdowns'!$S:$T,2,FALSE),"")</f>
        <v>0</v>
      </c>
    </row>
    <row r="150" spans="1:30">
      <c r="A150">
        <f>IF(I150="attributes",H150,IF(I150="measurements",F150,G150))</f>
        <v>0</v>
      </c>
      <c r="C150">
        <f>LEN(A150)</f>
        <v>0</v>
      </c>
      <c r="F150">
        <f>IF(I150="measurements",IF(AE150="",_xlfn.CONCAT(O150,"_",Q150,"_",S150,"_",U150,"_",Y150,"_",AA150,"_",AB150,"_",AD150),_xlfn.CONCAT(O150,"_",Q150,"_",S150,"_",U150,"_",Y150,"_",AA150,"_",AB150,"_",AD150,".odm",AE150)),"NA")</f>
        <v>0</v>
      </c>
      <c r="G150">
        <f>IF(I150="methods",IF(L150="measurement",IF(AE150="",_xlfn.CONCAT(K150,"_",M150,"_",O150,"_",Q150,"_",S150,"_",U150,"_",Y150,"_",AA150,"_",AB150,"_",AD150),_xlfn.CONCAT(K150,"_",M150,"_",O150,"_",Q150,"_",S150,"_",U150,"_",Y150,"_",AA150,"_",AB150,"_",AD150,".odm",AE150)),IF(AE150="",_xlfn.CONCAT(K150,"_",M150,"_",W150,"_",AD150),_xlfn.CONCAT(K150,"_",M150,"_",W150,"_",AD150,".odm",AE150))),"NA")</f>
        <v>0</v>
      </c>
      <c r="H150">
        <f>IF(I150="attributes",IF(AE150="",_xlfn.CONCAT(K150,"_",AD150),_xlfn.CONCAT(K150,"_",AD150,".odm",AE150)),"NA")</f>
        <v>0</v>
      </c>
      <c r="K150">
        <f>IFERROR(VLOOKUP(J150,'wideName-Dropdowns'!$A:$B,2,FALSE),"")</f>
        <v>0</v>
      </c>
      <c r="M150">
        <f>IFERROR(VLOOKUP(L150,'wideName-Dropdowns'!$C:$D,2,FALSE),"")</f>
        <v>0</v>
      </c>
      <c r="O150">
        <f>IFERROR(VLOOKUP(N150,'wideName-Dropdowns'!$E:$F,2,FALSE),"")</f>
        <v>0</v>
      </c>
      <c r="Q150">
        <f>IFERROR(VLOOKUP(P150,'wideName-Dropdowns'!$G:$H,2,FALSE),"")</f>
        <v>0</v>
      </c>
      <c r="S150">
        <f>IFERROR(VLOOKUP(R150,'wideName-Dropdowns'!$I:$J,2,FALSE),"")</f>
        <v>0</v>
      </c>
      <c r="U150">
        <f>IFERROR(VLOOKUP(T150,'wideName-Dropdowns'!$K:$L,2,FALSE),"")</f>
        <v>0</v>
      </c>
      <c r="W150">
        <f>IFERROR(VLOOKUP(V150,'wideName-Dropdowns'!$M:$N,2,FALSE),"")</f>
        <v>0</v>
      </c>
      <c r="Y150">
        <f>IFERROR(VLOOKUP(X150,'wideName-Dropdowns'!$O:$P,2,FALSE),"")</f>
        <v>0</v>
      </c>
      <c r="AA150">
        <f>IFERROR(VLOOKUP(Z150,'wideName-Dropdowns'!$Q:$R,2,FALSE),"")</f>
        <v>0</v>
      </c>
      <c r="AD150">
        <f>IFERROR(VLOOKUP(AC150,'wideName-Dropdowns'!$S:$T,2,FALSE),"")</f>
        <v>0</v>
      </c>
    </row>
    <row r="151" spans="1:30">
      <c r="A151">
        <f>IF(I151="attributes",H151,IF(I151="measurements",F151,G151))</f>
        <v>0</v>
      </c>
      <c r="C151">
        <f>LEN(A151)</f>
        <v>0</v>
      </c>
      <c r="F151">
        <f>IF(I151="measurements",IF(AE151="",_xlfn.CONCAT(O151,"_",Q151,"_",S151,"_",U151,"_",Y151,"_",AA151,"_",AB151,"_",AD151),_xlfn.CONCAT(O151,"_",Q151,"_",S151,"_",U151,"_",Y151,"_",AA151,"_",AB151,"_",AD151,".odm",AE151)),"NA")</f>
        <v>0</v>
      </c>
      <c r="G151">
        <f>IF(I151="methods",IF(L151="measurement",IF(AE151="",_xlfn.CONCAT(K151,"_",M151,"_",O151,"_",Q151,"_",S151,"_",U151,"_",Y151,"_",AA151,"_",AB151,"_",AD151),_xlfn.CONCAT(K151,"_",M151,"_",O151,"_",Q151,"_",S151,"_",U151,"_",Y151,"_",AA151,"_",AB151,"_",AD151,".odm",AE151)),IF(AE151="",_xlfn.CONCAT(K151,"_",M151,"_",W151,"_",AD151),_xlfn.CONCAT(K151,"_",M151,"_",W151,"_",AD151,".odm",AE151))),"NA")</f>
        <v>0</v>
      </c>
      <c r="H151">
        <f>IF(I151="attributes",IF(AE151="",_xlfn.CONCAT(K151,"_",AD151),_xlfn.CONCAT(K151,"_",AD151,".odm",AE151)),"NA")</f>
        <v>0</v>
      </c>
      <c r="K151">
        <f>IFERROR(VLOOKUP(J151,'wideName-Dropdowns'!$A:$B,2,FALSE),"")</f>
        <v>0</v>
      </c>
      <c r="M151">
        <f>IFERROR(VLOOKUP(L151,'wideName-Dropdowns'!$C:$D,2,FALSE),"")</f>
        <v>0</v>
      </c>
      <c r="O151">
        <f>IFERROR(VLOOKUP(N151,'wideName-Dropdowns'!$E:$F,2,FALSE),"")</f>
        <v>0</v>
      </c>
      <c r="Q151">
        <f>IFERROR(VLOOKUP(P151,'wideName-Dropdowns'!$G:$H,2,FALSE),"")</f>
        <v>0</v>
      </c>
      <c r="S151">
        <f>IFERROR(VLOOKUP(R151,'wideName-Dropdowns'!$I:$J,2,FALSE),"")</f>
        <v>0</v>
      </c>
      <c r="U151">
        <f>IFERROR(VLOOKUP(T151,'wideName-Dropdowns'!$K:$L,2,FALSE),"")</f>
        <v>0</v>
      </c>
      <c r="W151">
        <f>IFERROR(VLOOKUP(V151,'wideName-Dropdowns'!$M:$N,2,FALSE),"")</f>
        <v>0</v>
      </c>
      <c r="Y151">
        <f>IFERROR(VLOOKUP(X151,'wideName-Dropdowns'!$O:$P,2,FALSE),"")</f>
        <v>0</v>
      </c>
      <c r="AA151">
        <f>IFERROR(VLOOKUP(Z151,'wideName-Dropdowns'!$Q:$R,2,FALSE),"")</f>
        <v>0</v>
      </c>
      <c r="AD151">
        <f>IFERROR(VLOOKUP(AC151,'wideName-Dropdowns'!$S:$T,2,FALSE),"")</f>
        <v>0</v>
      </c>
    </row>
    <row r="152" spans="1:30">
      <c r="A152">
        <f>IF(I152="attributes",H152,IF(I152="measurements",F152,G152))</f>
        <v>0</v>
      </c>
      <c r="C152">
        <f>LEN(A152)</f>
        <v>0</v>
      </c>
      <c r="F152">
        <f>IF(I152="measurements",IF(AE152="",_xlfn.CONCAT(O152,"_",Q152,"_",S152,"_",U152,"_",Y152,"_",AA152,"_",AB152,"_",AD152),_xlfn.CONCAT(O152,"_",Q152,"_",S152,"_",U152,"_",Y152,"_",AA152,"_",AB152,"_",AD152,".odm",AE152)),"NA")</f>
        <v>0</v>
      </c>
      <c r="G152">
        <f>IF(I152="methods",IF(L152="measurement",IF(AE152="",_xlfn.CONCAT(K152,"_",M152,"_",O152,"_",Q152,"_",S152,"_",U152,"_",Y152,"_",AA152,"_",AB152,"_",AD152),_xlfn.CONCAT(K152,"_",M152,"_",O152,"_",Q152,"_",S152,"_",U152,"_",Y152,"_",AA152,"_",AB152,"_",AD152,".odm",AE152)),IF(AE152="",_xlfn.CONCAT(K152,"_",M152,"_",W152,"_",AD152),_xlfn.CONCAT(K152,"_",M152,"_",W152,"_",AD152,".odm",AE152))),"NA")</f>
        <v>0</v>
      </c>
      <c r="H152">
        <f>IF(I152="attributes",IF(AE152="",_xlfn.CONCAT(K152,"_",AD152),_xlfn.CONCAT(K152,"_",AD152,".odm",AE152)),"NA")</f>
        <v>0</v>
      </c>
      <c r="K152">
        <f>IFERROR(VLOOKUP(J152,'wideName-Dropdowns'!$A:$B,2,FALSE),"")</f>
        <v>0</v>
      </c>
      <c r="M152">
        <f>IFERROR(VLOOKUP(L152,'wideName-Dropdowns'!$C:$D,2,FALSE),"")</f>
        <v>0</v>
      </c>
      <c r="O152">
        <f>IFERROR(VLOOKUP(N152,'wideName-Dropdowns'!$E:$F,2,FALSE),"")</f>
        <v>0</v>
      </c>
      <c r="Q152">
        <f>IFERROR(VLOOKUP(P152,'wideName-Dropdowns'!$G:$H,2,FALSE),"")</f>
        <v>0</v>
      </c>
      <c r="S152">
        <f>IFERROR(VLOOKUP(R152,'wideName-Dropdowns'!$I:$J,2,FALSE),"")</f>
        <v>0</v>
      </c>
      <c r="U152">
        <f>IFERROR(VLOOKUP(T152,'wideName-Dropdowns'!$K:$L,2,FALSE),"")</f>
        <v>0</v>
      </c>
      <c r="W152">
        <f>IFERROR(VLOOKUP(V152,'wideName-Dropdowns'!$M:$N,2,FALSE),"")</f>
        <v>0</v>
      </c>
      <c r="Y152">
        <f>IFERROR(VLOOKUP(X152,'wideName-Dropdowns'!$O:$P,2,FALSE),"")</f>
        <v>0</v>
      </c>
      <c r="AA152">
        <f>IFERROR(VLOOKUP(Z152,'wideName-Dropdowns'!$Q:$R,2,FALSE),"")</f>
        <v>0</v>
      </c>
      <c r="AD152">
        <f>IFERROR(VLOOKUP(AC152,'wideName-Dropdowns'!$S:$T,2,FALSE),"")</f>
        <v>0</v>
      </c>
    </row>
    <row r="153" spans="1:30">
      <c r="A153">
        <f>IF(I153="attributes",H153,IF(I153="measurements",F153,G153))</f>
        <v>0</v>
      </c>
      <c r="C153">
        <f>LEN(A153)</f>
        <v>0</v>
      </c>
      <c r="F153">
        <f>IF(I153="measurements",IF(AE153="",_xlfn.CONCAT(O153,"_",Q153,"_",S153,"_",U153,"_",Y153,"_",AA153,"_",AB153,"_",AD153),_xlfn.CONCAT(O153,"_",Q153,"_",S153,"_",U153,"_",Y153,"_",AA153,"_",AB153,"_",AD153,".odm",AE153)),"NA")</f>
        <v>0</v>
      </c>
      <c r="G153">
        <f>IF(I153="methods",IF(L153="measurement",IF(AE153="",_xlfn.CONCAT(K153,"_",M153,"_",O153,"_",Q153,"_",S153,"_",U153,"_",Y153,"_",AA153,"_",AB153,"_",AD153),_xlfn.CONCAT(K153,"_",M153,"_",O153,"_",Q153,"_",S153,"_",U153,"_",Y153,"_",AA153,"_",AB153,"_",AD153,".odm",AE153)),IF(AE153="",_xlfn.CONCAT(K153,"_",M153,"_",W153,"_",AD153),_xlfn.CONCAT(K153,"_",M153,"_",W153,"_",AD153,".odm",AE153))),"NA")</f>
        <v>0</v>
      </c>
      <c r="H153">
        <f>IF(I153="attributes",IF(AE153="",_xlfn.CONCAT(K153,"_",AD153),_xlfn.CONCAT(K153,"_",AD153,".odm",AE153)),"NA")</f>
        <v>0</v>
      </c>
      <c r="K153">
        <f>IFERROR(VLOOKUP(J153,'wideName-Dropdowns'!$A:$B,2,FALSE),"")</f>
        <v>0</v>
      </c>
      <c r="M153">
        <f>IFERROR(VLOOKUP(L153,'wideName-Dropdowns'!$C:$D,2,FALSE),"")</f>
        <v>0</v>
      </c>
      <c r="O153">
        <f>IFERROR(VLOOKUP(N153,'wideName-Dropdowns'!$E:$F,2,FALSE),"")</f>
        <v>0</v>
      </c>
      <c r="Q153">
        <f>IFERROR(VLOOKUP(P153,'wideName-Dropdowns'!$G:$H,2,FALSE),"")</f>
        <v>0</v>
      </c>
      <c r="S153">
        <f>IFERROR(VLOOKUP(R153,'wideName-Dropdowns'!$I:$J,2,FALSE),"")</f>
        <v>0</v>
      </c>
      <c r="U153">
        <f>IFERROR(VLOOKUP(T153,'wideName-Dropdowns'!$K:$L,2,FALSE),"")</f>
        <v>0</v>
      </c>
      <c r="W153">
        <f>IFERROR(VLOOKUP(V153,'wideName-Dropdowns'!$M:$N,2,FALSE),"")</f>
        <v>0</v>
      </c>
      <c r="Y153">
        <f>IFERROR(VLOOKUP(X153,'wideName-Dropdowns'!$O:$P,2,FALSE),"")</f>
        <v>0</v>
      </c>
      <c r="AA153">
        <f>IFERROR(VLOOKUP(Z153,'wideName-Dropdowns'!$Q:$R,2,FALSE),"")</f>
        <v>0</v>
      </c>
      <c r="AD153">
        <f>IFERROR(VLOOKUP(AC153,'wideName-Dropdowns'!$S:$T,2,FALSE),"")</f>
        <v>0</v>
      </c>
    </row>
    <row r="154" spans="1:30">
      <c r="A154">
        <f>IF(I154="attributes",H154,IF(I154="measurements",F154,G154))</f>
        <v>0</v>
      </c>
      <c r="C154">
        <f>LEN(A154)</f>
        <v>0</v>
      </c>
      <c r="F154">
        <f>IF(I154="measurements",IF(AE154="",_xlfn.CONCAT(O154,"_",Q154,"_",S154,"_",U154,"_",Y154,"_",AA154,"_",AB154,"_",AD154),_xlfn.CONCAT(O154,"_",Q154,"_",S154,"_",U154,"_",Y154,"_",AA154,"_",AB154,"_",AD154,".odm",AE154)),"NA")</f>
        <v>0</v>
      </c>
      <c r="G154">
        <f>IF(I154="methods",IF(L154="measurement",IF(AE154="",_xlfn.CONCAT(K154,"_",M154,"_",O154,"_",Q154,"_",S154,"_",U154,"_",Y154,"_",AA154,"_",AB154,"_",AD154),_xlfn.CONCAT(K154,"_",M154,"_",O154,"_",Q154,"_",S154,"_",U154,"_",Y154,"_",AA154,"_",AB154,"_",AD154,".odm",AE154)),IF(AE154="",_xlfn.CONCAT(K154,"_",M154,"_",W154,"_",AD154),_xlfn.CONCAT(K154,"_",M154,"_",W154,"_",AD154,".odm",AE154))),"NA")</f>
        <v>0</v>
      </c>
      <c r="H154">
        <f>IF(I154="attributes",IF(AE154="",_xlfn.CONCAT(K154,"_",AD154),_xlfn.CONCAT(K154,"_",AD154,".odm",AE154)),"NA")</f>
        <v>0</v>
      </c>
      <c r="K154">
        <f>IFERROR(VLOOKUP(J154,'wideName-Dropdowns'!$A:$B,2,FALSE),"")</f>
        <v>0</v>
      </c>
      <c r="M154">
        <f>IFERROR(VLOOKUP(L154,'wideName-Dropdowns'!$C:$D,2,FALSE),"")</f>
        <v>0</v>
      </c>
      <c r="O154">
        <f>IFERROR(VLOOKUP(N154,'wideName-Dropdowns'!$E:$F,2,FALSE),"")</f>
        <v>0</v>
      </c>
      <c r="Q154">
        <f>IFERROR(VLOOKUP(P154,'wideName-Dropdowns'!$G:$H,2,FALSE),"")</f>
        <v>0</v>
      </c>
      <c r="S154">
        <f>IFERROR(VLOOKUP(R154,'wideName-Dropdowns'!$I:$J,2,FALSE),"")</f>
        <v>0</v>
      </c>
      <c r="U154">
        <f>IFERROR(VLOOKUP(T154,'wideName-Dropdowns'!$K:$L,2,FALSE),"")</f>
        <v>0</v>
      </c>
      <c r="W154">
        <f>IFERROR(VLOOKUP(V154,'wideName-Dropdowns'!$M:$N,2,FALSE),"")</f>
        <v>0</v>
      </c>
      <c r="Y154">
        <f>IFERROR(VLOOKUP(X154,'wideName-Dropdowns'!$O:$P,2,FALSE),"")</f>
        <v>0</v>
      </c>
      <c r="AA154">
        <f>IFERROR(VLOOKUP(Z154,'wideName-Dropdowns'!$Q:$R,2,FALSE),"")</f>
        <v>0</v>
      </c>
      <c r="AD154">
        <f>IFERROR(VLOOKUP(AC154,'wideName-Dropdowns'!$S:$T,2,FALSE),"")</f>
        <v>0</v>
      </c>
    </row>
    <row r="155" spans="1:30">
      <c r="A155">
        <f>IF(I155="attributes",H155,IF(I155="measurements",F155,G155))</f>
        <v>0</v>
      </c>
      <c r="C155">
        <f>LEN(A155)</f>
        <v>0</v>
      </c>
      <c r="F155">
        <f>IF(I155="measurements",IF(AE155="",_xlfn.CONCAT(O155,"_",Q155,"_",S155,"_",U155,"_",Y155,"_",AA155,"_",AB155,"_",AD155),_xlfn.CONCAT(O155,"_",Q155,"_",S155,"_",U155,"_",Y155,"_",AA155,"_",AB155,"_",AD155,".odm",AE155)),"NA")</f>
        <v>0</v>
      </c>
      <c r="G155">
        <f>IF(I155="methods",IF(L155="measurement",IF(AE155="",_xlfn.CONCAT(K155,"_",M155,"_",O155,"_",Q155,"_",S155,"_",U155,"_",Y155,"_",AA155,"_",AB155,"_",AD155),_xlfn.CONCAT(K155,"_",M155,"_",O155,"_",Q155,"_",S155,"_",U155,"_",Y155,"_",AA155,"_",AB155,"_",AD155,".odm",AE155)),IF(AE155="",_xlfn.CONCAT(K155,"_",M155,"_",W155,"_",AD155),_xlfn.CONCAT(K155,"_",M155,"_",W155,"_",AD155,".odm",AE155))),"NA")</f>
        <v>0</v>
      </c>
      <c r="H155">
        <f>IF(I155="attributes",IF(AE155="",_xlfn.CONCAT(K155,"_",AD155),_xlfn.CONCAT(K155,"_",AD155,".odm",AE155)),"NA")</f>
        <v>0</v>
      </c>
      <c r="K155">
        <f>IFERROR(VLOOKUP(J155,'wideName-Dropdowns'!$A:$B,2,FALSE),"")</f>
        <v>0</v>
      </c>
      <c r="M155">
        <f>IFERROR(VLOOKUP(L155,'wideName-Dropdowns'!$C:$D,2,FALSE),"")</f>
        <v>0</v>
      </c>
      <c r="O155">
        <f>IFERROR(VLOOKUP(N155,'wideName-Dropdowns'!$E:$F,2,FALSE),"")</f>
        <v>0</v>
      </c>
      <c r="Q155">
        <f>IFERROR(VLOOKUP(P155,'wideName-Dropdowns'!$G:$H,2,FALSE),"")</f>
        <v>0</v>
      </c>
      <c r="S155">
        <f>IFERROR(VLOOKUP(R155,'wideName-Dropdowns'!$I:$J,2,FALSE),"")</f>
        <v>0</v>
      </c>
      <c r="U155">
        <f>IFERROR(VLOOKUP(T155,'wideName-Dropdowns'!$K:$L,2,FALSE),"")</f>
        <v>0</v>
      </c>
      <c r="W155">
        <f>IFERROR(VLOOKUP(V155,'wideName-Dropdowns'!$M:$N,2,FALSE),"")</f>
        <v>0</v>
      </c>
      <c r="Y155">
        <f>IFERROR(VLOOKUP(X155,'wideName-Dropdowns'!$O:$P,2,FALSE),"")</f>
        <v>0</v>
      </c>
      <c r="AA155">
        <f>IFERROR(VLOOKUP(Z155,'wideName-Dropdowns'!$Q:$R,2,FALSE),"")</f>
        <v>0</v>
      </c>
      <c r="AD155">
        <f>IFERROR(VLOOKUP(AC155,'wideName-Dropdowns'!$S:$T,2,FALSE),"")</f>
        <v>0</v>
      </c>
    </row>
    <row r="156" spans="1:30">
      <c r="A156">
        <f>IF(I156="attributes",H156,IF(I156="measurements",F156,G156))</f>
        <v>0</v>
      </c>
      <c r="C156">
        <f>LEN(A156)</f>
        <v>0</v>
      </c>
      <c r="F156">
        <f>IF(I156="measurements",IF(AE156="",_xlfn.CONCAT(O156,"_",Q156,"_",S156,"_",U156,"_",Y156,"_",AA156,"_",AB156,"_",AD156),_xlfn.CONCAT(O156,"_",Q156,"_",S156,"_",U156,"_",Y156,"_",AA156,"_",AB156,"_",AD156,".odm",AE156)),"NA")</f>
        <v>0</v>
      </c>
      <c r="G156">
        <f>IF(I156="methods",IF(L156="measurement",IF(AE156="",_xlfn.CONCAT(K156,"_",M156,"_",O156,"_",Q156,"_",S156,"_",U156,"_",Y156,"_",AA156,"_",AB156,"_",AD156),_xlfn.CONCAT(K156,"_",M156,"_",O156,"_",Q156,"_",S156,"_",U156,"_",Y156,"_",AA156,"_",AB156,"_",AD156,".odm",AE156)),IF(AE156="",_xlfn.CONCAT(K156,"_",M156,"_",W156,"_",AD156),_xlfn.CONCAT(K156,"_",M156,"_",W156,"_",AD156,".odm",AE156))),"NA")</f>
        <v>0</v>
      </c>
      <c r="H156">
        <f>IF(I156="attributes",IF(AE156="",_xlfn.CONCAT(K156,"_",AD156),_xlfn.CONCAT(K156,"_",AD156,".odm",AE156)),"NA")</f>
        <v>0</v>
      </c>
      <c r="K156">
        <f>IFERROR(VLOOKUP(J156,'wideName-Dropdowns'!$A:$B,2,FALSE),"")</f>
        <v>0</v>
      </c>
      <c r="M156">
        <f>IFERROR(VLOOKUP(L156,'wideName-Dropdowns'!$C:$D,2,FALSE),"")</f>
        <v>0</v>
      </c>
      <c r="O156">
        <f>IFERROR(VLOOKUP(N156,'wideName-Dropdowns'!$E:$F,2,FALSE),"")</f>
        <v>0</v>
      </c>
      <c r="Q156">
        <f>IFERROR(VLOOKUP(P156,'wideName-Dropdowns'!$G:$H,2,FALSE),"")</f>
        <v>0</v>
      </c>
      <c r="S156">
        <f>IFERROR(VLOOKUP(R156,'wideName-Dropdowns'!$I:$J,2,FALSE),"")</f>
        <v>0</v>
      </c>
      <c r="U156">
        <f>IFERROR(VLOOKUP(T156,'wideName-Dropdowns'!$K:$L,2,FALSE),"")</f>
        <v>0</v>
      </c>
      <c r="W156">
        <f>IFERROR(VLOOKUP(V156,'wideName-Dropdowns'!$M:$N,2,FALSE),"")</f>
        <v>0</v>
      </c>
      <c r="Y156">
        <f>IFERROR(VLOOKUP(X156,'wideName-Dropdowns'!$O:$P,2,FALSE),"")</f>
        <v>0</v>
      </c>
      <c r="AA156">
        <f>IFERROR(VLOOKUP(Z156,'wideName-Dropdowns'!$Q:$R,2,FALSE),"")</f>
        <v>0</v>
      </c>
      <c r="AD156">
        <f>IFERROR(VLOOKUP(AC156,'wideName-Dropdowns'!$S:$T,2,FALSE),"")</f>
        <v>0</v>
      </c>
    </row>
    <row r="157" spans="1:30">
      <c r="A157">
        <f>IF(I157="attributes",H157,IF(I157="measurements",F157,G157))</f>
        <v>0</v>
      </c>
      <c r="C157">
        <f>LEN(A157)</f>
        <v>0</v>
      </c>
      <c r="F157">
        <f>IF(I157="measurements",IF(AE157="",_xlfn.CONCAT(O157,"_",Q157,"_",S157,"_",U157,"_",Y157,"_",AA157,"_",AB157,"_",AD157),_xlfn.CONCAT(O157,"_",Q157,"_",S157,"_",U157,"_",Y157,"_",AA157,"_",AB157,"_",AD157,".odm",AE157)),"NA")</f>
        <v>0</v>
      </c>
      <c r="G157">
        <f>IF(I157="methods",IF(L157="measurement",IF(AE157="",_xlfn.CONCAT(K157,"_",M157,"_",O157,"_",Q157,"_",S157,"_",U157,"_",Y157,"_",AA157,"_",AB157,"_",AD157),_xlfn.CONCAT(K157,"_",M157,"_",O157,"_",Q157,"_",S157,"_",U157,"_",Y157,"_",AA157,"_",AB157,"_",AD157,".odm",AE157)),IF(AE157="",_xlfn.CONCAT(K157,"_",M157,"_",W157,"_",AD157),_xlfn.CONCAT(K157,"_",M157,"_",W157,"_",AD157,".odm",AE157))),"NA")</f>
        <v>0</v>
      </c>
      <c r="H157">
        <f>IF(I157="attributes",IF(AE157="",_xlfn.CONCAT(K157,"_",AD157),_xlfn.CONCAT(K157,"_",AD157,".odm",AE157)),"NA")</f>
        <v>0</v>
      </c>
      <c r="K157">
        <f>IFERROR(VLOOKUP(J157,'wideName-Dropdowns'!$A:$B,2,FALSE),"")</f>
        <v>0</v>
      </c>
      <c r="M157">
        <f>IFERROR(VLOOKUP(L157,'wideName-Dropdowns'!$C:$D,2,FALSE),"")</f>
        <v>0</v>
      </c>
      <c r="O157">
        <f>IFERROR(VLOOKUP(N157,'wideName-Dropdowns'!$E:$F,2,FALSE),"")</f>
        <v>0</v>
      </c>
      <c r="Q157">
        <f>IFERROR(VLOOKUP(P157,'wideName-Dropdowns'!$G:$H,2,FALSE),"")</f>
        <v>0</v>
      </c>
      <c r="S157">
        <f>IFERROR(VLOOKUP(R157,'wideName-Dropdowns'!$I:$J,2,FALSE),"")</f>
        <v>0</v>
      </c>
      <c r="U157">
        <f>IFERROR(VLOOKUP(T157,'wideName-Dropdowns'!$K:$L,2,FALSE),"")</f>
        <v>0</v>
      </c>
      <c r="W157">
        <f>IFERROR(VLOOKUP(V157,'wideName-Dropdowns'!$M:$N,2,FALSE),"")</f>
        <v>0</v>
      </c>
      <c r="Y157">
        <f>IFERROR(VLOOKUP(X157,'wideName-Dropdowns'!$O:$P,2,FALSE),"")</f>
        <v>0</v>
      </c>
      <c r="AA157">
        <f>IFERROR(VLOOKUP(Z157,'wideName-Dropdowns'!$Q:$R,2,FALSE),"")</f>
        <v>0</v>
      </c>
      <c r="AD157">
        <f>IFERROR(VLOOKUP(AC157,'wideName-Dropdowns'!$S:$T,2,FALSE),"")</f>
        <v>0</v>
      </c>
    </row>
    <row r="158" spans="1:30">
      <c r="A158">
        <f>IF(I158="attributes",H158,IF(I158="measurements",F158,G158))</f>
        <v>0</v>
      </c>
      <c r="C158">
        <f>LEN(A158)</f>
        <v>0</v>
      </c>
      <c r="F158">
        <f>IF(I158="measurements",IF(AE158="",_xlfn.CONCAT(O158,"_",Q158,"_",S158,"_",U158,"_",Y158,"_",AA158,"_",AB158,"_",AD158),_xlfn.CONCAT(O158,"_",Q158,"_",S158,"_",U158,"_",Y158,"_",AA158,"_",AB158,"_",AD158,".odm",AE158)),"NA")</f>
        <v>0</v>
      </c>
      <c r="G158">
        <f>IF(I158="methods",IF(L158="measurement",IF(AE158="",_xlfn.CONCAT(K158,"_",M158,"_",O158,"_",Q158,"_",S158,"_",U158,"_",Y158,"_",AA158,"_",AB158,"_",AD158),_xlfn.CONCAT(K158,"_",M158,"_",O158,"_",Q158,"_",S158,"_",U158,"_",Y158,"_",AA158,"_",AB158,"_",AD158,".odm",AE158)),IF(AE158="",_xlfn.CONCAT(K158,"_",M158,"_",W158,"_",AD158),_xlfn.CONCAT(K158,"_",M158,"_",W158,"_",AD158,".odm",AE158))),"NA")</f>
        <v>0</v>
      </c>
      <c r="H158">
        <f>IF(I158="attributes",IF(AE158="",_xlfn.CONCAT(K158,"_",AD158),_xlfn.CONCAT(K158,"_",AD158,".odm",AE158)),"NA")</f>
        <v>0</v>
      </c>
      <c r="K158">
        <f>IFERROR(VLOOKUP(J158,'wideName-Dropdowns'!$A:$B,2,FALSE),"")</f>
        <v>0</v>
      </c>
      <c r="M158">
        <f>IFERROR(VLOOKUP(L158,'wideName-Dropdowns'!$C:$D,2,FALSE),"")</f>
        <v>0</v>
      </c>
      <c r="O158">
        <f>IFERROR(VLOOKUP(N158,'wideName-Dropdowns'!$E:$F,2,FALSE),"")</f>
        <v>0</v>
      </c>
      <c r="Q158">
        <f>IFERROR(VLOOKUP(P158,'wideName-Dropdowns'!$G:$H,2,FALSE),"")</f>
        <v>0</v>
      </c>
      <c r="S158">
        <f>IFERROR(VLOOKUP(R158,'wideName-Dropdowns'!$I:$J,2,FALSE),"")</f>
        <v>0</v>
      </c>
      <c r="U158">
        <f>IFERROR(VLOOKUP(T158,'wideName-Dropdowns'!$K:$L,2,FALSE),"")</f>
        <v>0</v>
      </c>
      <c r="W158">
        <f>IFERROR(VLOOKUP(V158,'wideName-Dropdowns'!$M:$N,2,FALSE),"")</f>
        <v>0</v>
      </c>
      <c r="Y158">
        <f>IFERROR(VLOOKUP(X158,'wideName-Dropdowns'!$O:$P,2,FALSE),"")</f>
        <v>0</v>
      </c>
      <c r="AA158">
        <f>IFERROR(VLOOKUP(Z158,'wideName-Dropdowns'!$Q:$R,2,FALSE),"")</f>
        <v>0</v>
      </c>
      <c r="AD158">
        <f>IFERROR(VLOOKUP(AC158,'wideName-Dropdowns'!$S:$T,2,FALSE),"")</f>
        <v>0</v>
      </c>
    </row>
    <row r="159" spans="1:30">
      <c r="A159">
        <f>IF(I159="attributes",H159,IF(I159="measurements",F159,G159))</f>
        <v>0</v>
      </c>
      <c r="C159">
        <f>LEN(A159)</f>
        <v>0</v>
      </c>
      <c r="F159">
        <f>IF(I159="measurements",IF(AE159="",_xlfn.CONCAT(O159,"_",Q159,"_",S159,"_",U159,"_",Y159,"_",AA159,"_",AB159,"_",AD159),_xlfn.CONCAT(O159,"_",Q159,"_",S159,"_",U159,"_",Y159,"_",AA159,"_",AB159,"_",AD159,".odm",AE159)),"NA")</f>
        <v>0</v>
      </c>
      <c r="G159">
        <f>IF(I159="methods",IF(L159="measurement",IF(AE159="",_xlfn.CONCAT(K159,"_",M159,"_",O159,"_",Q159,"_",S159,"_",U159,"_",Y159,"_",AA159,"_",AB159,"_",AD159),_xlfn.CONCAT(K159,"_",M159,"_",O159,"_",Q159,"_",S159,"_",U159,"_",Y159,"_",AA159,"_",AB159,"_",AD159,".odm",AE159)),IF(AE159="",_xlfn.CONCAT(K159,"_",M159,"_",W159,"_",AD159),_xlfn.CONCAT(K159,"_",M159,"_",W159,"_",AD159,".odm",AE159))),"NA")</f>
        <v>0</v>
      </c>
      <c r="H159">
        <f>IF(I159="attributes",IF(AE159="",_xlfn.CONCAT(K159,"_",AD159),_xlfn.CONCAT(K159,"_",AD159,".odm",AE159)),"NA")</f>
        <v>0</v>
      </c>
      <c r="K159">
        <f>IFERROR(VLOOKUP(J159,'wideName-Dropdowns'!$A:$B,2,FALSE),"")</f>
        <v>0</v>
      </c>
      <c r="M159">
        <f>IFERROR(VLOOKUP(L159,'wideName-Dropdowns'!$C:$D,2,FALSE),"")</f>
        <v>0</v>
      </c>
      <c r="O159">
        <f>IFERROR(VLOOKUP(N159,'wideName-Dropdowns'!$E:$F,2,FALSE),"")</f>
        <v>0</v>
      </c>
      <c r="Q159">
        <f>IFERROR(VLOOKUP(P159,'wideName-Dropdowns'!$G:$H,2,FALSE),"")</f>
        <v>0</v>
      </c>
      <c r="S159">
        <f>IFERROR(VLOOKUP(R159,'wideName-Dropdowns'!$I:$J,2,FALSE),"")</f>
        <v>0</v>
      </c>
      <c r="U159">
        <f>IFERROR(VLOOKUP(T159,'wideName-Dropdowns'!$K:$L,2,FALSE),"")</f>
        <v>0</v>
      </c>
      <c r="W159">
        <f>IFERROR(VLOOKUP(V159,'wideName-Dropdowns'!$M:$N,2,FALSE),"")</f>
        <v>0</v>
      </c>
      <c r="Y159">
        <f>IFERROR(VLOOKUP(X159,'wideName-Dropdowns'!$O:$P,2,FALSE),"")</f>
        <v>0</v>
      </c>
      <c r="AA159">
        <f>IFERROR(VLOOKUP(Z159,'wideName-Dropdowns'!$Q:$R,2,FALSE),"")</f>
        <v>0</v>
      </c>
      <c r="AD159">
        <f>IFERROR(VLOOKUP(AC159,'wideName-Dropdowns'!$S:$T,2,FALSE),"")</f>
        <v>0</v>
      </c>
    </row>
    <row r="160" spans="1:30">
      <c r="A160">
        <f>IF(I160="attributes",H160,IF(I160="measurements",F160,G160))</f>
        <v>0</v>
      </c>
      <c r="C160">
        <f>LEN(A160)</f>
        <v>0</v>
      </c>
      <c r="F160">
        <f>IF(I160="measurements",IF(AE160="",_xlfn.CONCAT(O160,"_",Q160,"_",S160,"_",U160,"_",Y160,"_",AA160,"_",AB160,"_",AD160),_xlfn.CONCAT(O160,"_",Q160,"_",S160,"_",U160,"_",Y160,"_",AA160,"_",AB160,"_",AD160,".odm",AE160)),"NA")</f>
        <v>0</v>
      </c>
      <c r="G160">
        <f>IF(I160="methods",IF(L160="measurement",IF(AE160="",_xlfn.CONCAT(K160,"_",M160,"_",O160,"_",Q160,"_",S160,"_",U160,"_",Y160,"_",AA160,"_",AB160,"_",AD160),_xlfn.CONCAT(K160,"_",M160,"_",O160,"_",Q160,"_",S160,"_",U160,"_",Y160,"_",AA160,"_",AB160,"_",AD160,".odm",AE160)),IF(AE160="",_xlfn.CONCAT(K160,"_",M160,"_",W160,"_",AD160),_xlfn.CONCAT(K160,"_",M160,"_",W160,"_",AD160,".odm",AE160))),"NA")</f>
        <v>0</v>
      </c>
      <c r="H160">
        <f>IF(I160="attributes",IF(AE160="",_xlfn.CONCAT(K160,"_",AD160),_xlfn.CONCAT(K160,"_",AD160,".odm",AE160)),"NA")</f>
        <v>0</v>
      </c>
      <c r="K160">
        <f>IFERROR(VLOOKUP(J160,'wideName-Dropdowns'!$A:$B,2,FALSE),"")</f>
        <v>0</v>
      </c>
      <c r="M160">
        <f>IFERROR(VLOOKUP(L160,'wideName-Dropdowns'!$C:$D,2,FALSE),"")</f>
        <v>0</v>
      </c>
      <c r="O160">
        <f>IFERROR(VLOOKUP(N160,'wideName-Dropdowns'!$E:$F,2,FALSE),"")</f>
        <v>0</v>
      </c>
      <c r="Q160">
        <f>IFERROR(VLOOKUP(P160,'wideName-Dropdowns'!$G:$H,2,FALSE),"")</f>
        <v>0</v>
      </c>
      <c r="S160">
        <f>IFERROR(VLOOKUP(R160,'wideName-Dropdowns'!$I:$J,2,FALSE),"")</f>
        <v>0</v>
      </c>
      <c r="U160">
        <f>IFERROR(VLOOKUP(T160,'wideName-Dropdowns'!$K:$L,2,FALSE),"")</f>
        <v>0</v>
      </c>
      <c r="W160">
        <f>IFERROR(VLOOKUP(V160,'wideName-Dropdowns'!$M:$N,2,FALSE),"")</f>
        <v>0</v>
      </c>
      <c r="Y160">
        <f>IFERROR(VLOOKUP(X160,'wideName-Dropdowns'!$O:$P,2,FALSE),"")</f>
        <v>0</v>
      </c>
      <c r="AA160">
        <f>IFERROR(VLOOKUP(Z160,'wideName-Dropdowns'!$Q:$R,2,FALSE),"")</f>
        <v>0</v>
      </c>
      <c r="AD160">
        <f>IFERROR(VLOOKUP(AC160,'wideName-Dropdowns'!$S:$T,2,FALSE),"")</f>
        <v>0</v>
      </c>
    </row>
    <row r="161" spans="1:30">
      <c r="A161">
        <f>IF(I161="attributes",H161,IF(I161="measurements",F161,G161))</f>
        <v>0</v>
      </c>
      <c r="C161">
        <f>LEN(A161)</f>
        <v>0</v>
      </c>
      <c r="F161">
        <f>IF(I161="measurements",IF(AE161="",_xlfn.CONCAT(O161,"_",Q161,"_",S161,"_",U161,"_",Y161,"_",AA161,"_",AB161,"_",AD161),_xlfn.CONCAT(O161,"_",Q161,"_",S161,"_",U161,"_",Y161,"_",AA161,"_",AB161,"_",AD161,".odm",AE161)),"NA")</f>
        <v>0</v>
      </c>
      <c r="G161">
        <f>IF(I161="methods",IF(L161="measurement",IF(AE161="",_xlfn.CONCAT(K161,"_",M161,"_",O161,"_",Q161,"_",S161,"_",U161,"_",Y161,"_",AA161,"_",AB161,"_",AD161),_xlfn.CONCAT(K161,"_",M161,"_",O161,"_",Q161,"_",S161,"_",U161,"_",Y161,"_",AA161,"_",AB161,"_",AD161,".odm",AE161)),IF(AE161="",_xlfn.CONCAT(K161,"_",M161,"_",W161,"_",AD161),_xlfn.CONCAT(K161,"_",M161,"_",W161,"_",AD161,".odm",AE161))),"NA")</f>
        <v>0</v>
      </c>
      <c r="H161">
        <f>IF(I161="attributes",IF(AE161="",_xlfn.CONCAT(K161,"_",AD161),_xlfn.CONCAT(K161,"_",AD161,".odm",AE161)),"NA")</f>
        <v>0</v>
      </c>
      <c r="K161">
        <f>IFERROR(VLOOKUP(J161,'wideName-Dropdowns'!$A:$B,2,FALSE),"")</f>
        <v>0</v>
      </c>
      <c r="M161">
        <f>IFERROR(VLOOKUP(L161,'wideName-Dropdowns'!$C:$D,2,FALSE),"")</f>
        <v>0</v>
      </c>
      <c r="O161">
        <f>IFERROR(VLOOKUP(N161,'wideName-Dropdowns'!$E:$F,2,FALSE),"")</f>
        <v>0</v>
      </c>
      <c r="Q161">
        <f>IFERROR(VLOOKUP(P161,'wideName-Dropdowns'!$G:$H,2,FALSE),"")</f>
        <v>0</v>
      </c>
      <c r="S161">
        <f>IFERROR(VLOOKUP(R161,'wideName-Dropdowns'!$I:$J,2,FALSE),"")</f>
        <v>0</v>
      </c>
      <c r="U161">
        <f>IFERROR(VLOOKUP(T161,'wideName-Dropdowns'!$K:$L,2,FALSE),"")</f>
        <v>0</v>
      </c>
      <c r="W161">
        <f>IFERROR(VLOOKUP(V161,'wideName-Dropdowns'!$M:$N,2,FALSE),"")</f>
        <v>0</v>
      </c>
      <c r="Y161">
        <f>IFERROR(VLOOKUP(X161,'wideName-Dropdowns'!$O:$P,2,FALSE),"")</f>
        <v>0</v>
      </c>
      <c r="AA161">
        <f>IFERROR(VLOOKUP(Z161,'wideName-Dropdowns'!$Q:$R,2,FALSE),"")</f>
        <v>0</v>
      </c>
      <c r="AD161">
        <f>IFERROR(VLOOKUP(AC161,'wideName-Dropdowns'!$S:$T,2,FALSE),"")</f>
        <v>0</v>
      </c>
    </row>
    <row r="162" spans="1:30">
      <c r="A162">
        <f>IF(I162="attributes",H162,IF(I162="measurements",F162,G162))</f>
        <v>0</v>
      </c>
      <c r="C162">
        <f>LEN(A162)</f>
        <v>0</v>
      </c>
      <c r="F162">
        <f>IF(I162="measurements",IF(AE162="",_xlfn.CONCAT(O162,"_",Q162,"_",S162,"_",U162,"_",Y162,"_",AA162,"_",AB162,"_",AD162),_xlfn.CONCAT(O162,"_",Q162,"_",S162,"_",U162,"_",Y162,"_",AA162,"_",AB162,"_",AD162,".odm",AE162)),"NA")</f>
        <v>0</v>
      </c>
      <c r="G162">
        <f>IF(I162="methods",IF(L162="measurement",IF(AE162="",_xlfn.CONCAT(K162,"_",M162,"_",O162,"_",Q162,"_",S162,"_",U162,"_",Y162,"_",AA162,"_",AB162,"_",AD162),_xlfn.CONCAT(K162,"_",M162,"_",O162,"_",Q162,"_",S162,"_",U162,"_",Y162,"_",AA162,"_",AB162,"_",AD162,".odm",AE162)),IF(AE162="",_xlfn.CONCAT(K162,"_",M162,"_",W162,"_",AD162),_xlfn.CONCAT(K162,"_",M162,"_",W162,"_",AD162,".odm",AE162))),"NA")</f>
        <v>0</v>
      </c>
      <c r="H162">
        <f>IF(I162="attributes",IF(AE162="",_xlfn.CONCAT(K162,"_",AD162),_xlfn.CONCAT(K162,"_",AD162,".odm",AE162)),"NA")</f>
        <v>0</v>
      </c>
      <c r="K162">
        <f>IFERROR(VLOOKUP(J162,'wideName-Dropdowns'!$A:$B,2,FALSE),"")</f>
        <v>0</v>
      </c>
      <c r="M162">
        <f>IFERROR(VLOOKUP(L162,'wideName-Dropdowns'!$C:$D,2,FALSE),"")</f>
        <v>0</v>
      </c>
      <c r="O162">
        <f>IFERROR(VLOOKUP(N162,'wideName-Dropdowns'!$E:$F,2,FALSE),"")</f>
        <v>0</v>
      </c>
      <c r="Q162">
        <f>IFERROR(VLOOKUP(P162,'wideName-Dropdowns'!$G:$H,2,FALSE),"")</f>
        <v>0</v>
      </c>
      <c r="S162">
        <f>IFERROR(VLOOKUP(R162,'wideName-Dropdowns'!$I:$J,2,FALSE),"")</f>
        <v>0</v>
      </c>
      <c r="U162">
        <f>IFERROR(VLOOKUP(T162,'wideName-Dropdowns'!$K:$L,2,FALSE),"")</f>
        <v>0</v>
      </c>
      <c r="W162">
        <f>IFERROR(VLOOKUP(V162,'wideName-Dropdowns'!$M:$N,2,FALSE),"")</f>
        <v>0</v>
      </c>
      <c r="Y162">
        <f>IFERROR(VLOOKUP(X162,'wideName-Dropdowns'!$O:$P,2,FALSE),"")</f>
        <v>0</v>
      </c>
      <c r="AA162">
        <f>IFERROR(VLOOKUP(Z162,'wideName-Dropdowns'!$Q:$R,2,FALSE),"")</f>
        <v>0</v>
      </c>
      <c r="AD162">
        <f>IFERROR(VLOOKUP(AC162,'wideName-Dropdowns'!$S:$T,2,FALSE),"")</f>
        <v>0</v>
      </c>
    </row>
    <row r="163" spans="1:30">
      <c r="A163">
        <f>IF(I163="attributes",H163,IF(I163="measurements",F163,G163))</f>
        <v>0</v>
      </c>
      <c r="C163">
        <f>LEN(A163)</f>
        <v>0</v>
      </c>
      <c r="F163">
        <f>IF(I163="measurements",IF(AE163="",_xlfn.CONCAT(O163,"_",Q163,"_",S163,"_",U163,"_",Y163,"_",AA163,"_",AB163,"_",AD163),_xlfn.CONCAT(O163,"_",Q163,"_",S163,"_",U163,"_",Y163,"_",AA163,"_",AB163,"_",AD163,".odm",AE163)),"NA")</f>
        <v>0</v>
      </c>
      <c r="G163">
        <f>IF(I163="methods",IF(L163="measurement",IF(AE163="",_xlfn.CONCAT(K163,"_",M163,"_",O163,"_",Q163,"_",S163,"_",U163,"_",Y163,"_",AA163,"_",AB163,"_",AD163),_xlfn.CONCAT(K163,"_",M163,"_",O163,"_",Q163,"_",S163,"_",U163,"_",Y163,"_",AA163,"_",AB163,"_",AD163,".odm",AE163)),IF(AE163="",_xlfn.CONCAT(K163,"_",M163,"_",W163,"_",AD163),_xlfn.CONCAT(K163,"_",M163,"_",W163,"_",AD163,".odm",AE163))),"NA")</f>
        <v>0</v>
      </c>
      <c r="H163">
        <f>IF(I163="attributes",IF(AE163="",_xlfn.CONCAT(K163,"_",AD163),_xlfn.CONCAT(K163,"_",AD163,".odm",AE163)),"NA")</f>
        <v>0</v>
      </c>
      <c r="K163">
        <f>IFERROR(VLOOKUP(J163,'wideName-Dropdowns'!$A:$B,2,FALSE),"")</f>
        <v>0</v>
      </c>
      <c r="M163">
        <f>IFERROR(VLOOKUP(L163,'wideName-Dropdowns'!$C:$D,2,FALSE),"")</f>
        <v>0</v>
      </c>
      <c r="O163">
        <f>IFERROR(VLOOKUP(N163,'wideName-Dropdowns'!$E:$F,2,FALSE),"")</f>
        <v>0</v>
      </c>
      <c r="Q163">
        <f>IFERROR(VLOOKUP(P163,'wideName-Dropdowns'!$G:$H,2,FALSE),"")</f>
        <v>0</v>
      </c>
      <c r="S163">
        <f>IFERROR(VLOOKUP(R163,'wideName-Dropdowns'!$I:$J,2,FALSE),"")</f>
        <v>0</v>
      </c>
      <c r="U163">
        <f>IFERROR(VLOOKUP(T163,'wideName-Dropdowns'!$K:$L,2,FALSE),"")</f>
        <v>0</v>
      </c>
      <c r="W163">
        <f>IFERROR(VLOOKUP(V163,'wideName-Dropdowns'!$M:$N,2,FALSE),"")</f>
        <v>0</v>
      </c>
      <c r="Y163">
        <f>IFERROR(VLOOKUP(X163,'wideName-Dropdowns'!$O:$P,2,FALSE),"")</f>
        <v>0</v>
      </c>
      <c r="AA163">
        <f>IFERROR(VLOOKUP(Z163,'wideName-Dropdowns'!$Q:$R,2,FALSE),"")</f>
        <v>0</v>
      </c>
      <c r="AD163">
        <f>IFERROR(VLOOKUP(AC163,'wideName-Dropdowns'!$S:$T,2,FALSE),"")</f>
        <v>0</v>
      </c>
    </row>
    <row r="164" spans="1:30">
      <c r="A164">
        <f>IF(I164="attributes",H164,IF(I164="measurements",F164,G164))</f>
        <v>0</v>
      </c>
      <c r="C164">
        <f>LEN(A164)</f>
        <v>0</v>
      </c>
      <c r="F164">
        <f>IF(I164="measurements",IF(AE164="",_xlfn.CONCAT(O164,"_",Q164,"_",S164,"_",U164,"_",Y164,"_",AA164,"_",AB164,"_",AD164),_xlfn.CONCAT(O164,"_",Q164,"_",S164,"_",U164,"_",Y164,"_",AA164,"_",AB164,"_",AD164,".odm",AE164)),"NA")</f>
        <v>0</v>
      </c>
      <c r="G164">
        <f>IF(I164="methods",IF(L164="measurement",IF(AE164="",_xlfn.CONCAT(K164,"_",M164,"_",O164,"_",Q164,"_",S164,"_",U164,"_",Y164,"_",AA164,"_",AB164,"_",AD164),_xlfn.CONCAT(K164,"_",M164,"_",O164,"_",Q164,"_",S164,"_",U164,"_",Y164,"_",AA164,"_",AB164,"_",AD164,".odm",AE164)),IF(AE164="",_xlfn.CONCAT(K164,"_",M164,"_",W164,"_",AD164),_xlfn.CONCAT(K164,"_",M164,"_",W164,"_",AD164,".odm",AE164))),"NA")</f>
        <v>0</v>
      </c>
      <c r="H164">
        <f>IF(I164="attributes",IF(AE164="",_xlfn.CONCAT(K164,"_",AD164),_xlfn.CONCAT(K164,"_",AD164,".odm",AE164)),"NA")</f>
        <v>0</v>
      </c>
      <c r="K164">
        <f>IFERROR(VLOOKUP(J164,'wideName-Dropdowns'!$A:$B,2,FALSE),"")</f>
        <v>0</v>
      </c>
      <c r="M164">
        <f>IFERROR(VLOOKUP(L164,'wideName-Dropdowns'!$C:$D,2,FALSE),"")</f>
        <v>0</v>
      </c>
      <c r="O164">
        <f>IFERROR(VLOOKUP(N164,'wideName-Dropdowns'!$E:$F,2,FALSE),"")</f>
        <v>0</v>
      </c>
      <c r="Q164">
        <f>IFERROR(VLOOKUP(P164,'wideName-Dropdowns'!$G:$H,2,FALSE),"")</f>
        <v>0</v>
      </c>
      <c r="S164">
        <f>IFERROR(VLOOKUP(R164,'wideName-Dropdowns'!$I:$J,2,FALSE),"")</f>
        <v>0</v>
      </c>
      <c r="U164">
        <f>IFERROR(VLOOKUP(T164,'wideName-Dropdowns'!$K:$L,2,FALSE),"")</f>
        <v>0</v>
      </c>
      <c r="W164">
        <f>IFERROR(VLOOKUP(V164,'wideName-Dropdowns'!$M:$N,2,FALSE),"")</f>
        <v>0</v>
      </c>
      <c r="Y164">
        <f>IFERROR(VLOOKUP(X164,'wideName-Dropdowns'!$O:$P,2,FALSE),"")</f>
        <v>0</v>
      </c>
      <c r="AA164">
        <f>IFERROR(VLOOKUP(Z164,'wideName-Dropdowns'!$Q:$R,2,FALSE),"")</f>
        <v>0</v>
      </c>
      <c r="AD164">
        <f>IFERROR(VLOOKUP(AC164,'wideName-Dropdowns'!$S:$T,2,FALSE),"")</f>
        <v>0</v>
      </c>
    </row>
    <row r="165" spans="1:30">
      <c r="A165">
        <f>IF(I165="attributes",H165,IF(I165="measurements",F165,G165))</f>
        <v>0</v>
      </c>
      <c r="C165">
        <f>LEN(A165)</f>
        <v>0</v>
      </c>
      <c r="F165">
        <f>IF(I165="measurements",IF(AE165="",_xlfn.CONCAT(O165,"_",Q165,"_",S165,"_",U165,"_",Y165,"_",AA165,"_",AB165,"_",AD165),_xlfn.CONCAT(O165,"_",Q165,"_",S165,"_",U165,"_",Y165,"_",AA165,"_",AB165,"_",AD165,".odm",AE165)),"NA")</f>
        <v>0</v>
      </c>
      <c r="G165">
        <f>IF(I165="methods",IF(L165="measurement",IF(AE165="",_xlfn.CONCAT(K165,"_",M165,"_",O165,"_",Q165,"_",S165,"_",U165,"_",Y165,"_",AA165,"_",AB165,"_",AD165),_xlfn.CONCAT(K165,"_",M165,"_",O165,"_",Q165,"_",S165,"_",U165,"_",Y165,"_",AA165,"_",AB165,"_",AD165,".odm",AE165)),IF(AE165="",_xlfn.CONCAT(K165,"_",M165,"_",W165,"_",AD165),_xlfn.CONCAT(K165,"_",M165,"_",W165,"_",AD165,".odm",AE165))),"NA")</f>
        <v>0</v>
      </c>
      <c r="H165">
        <f>IF(I165="attributes",IF(AE165="",_xlfn.CONCAT(K165,"_",AD165),_xlfn.CONCAT(K165,"_",AD165,".odm",AE165)),"NA")</f>
        <v>0</v>
      </c>
      <c r="K165">
        <f>IFERROR(VLOOKUP(J165,'wideName-Dropdowns'!$A:$B,2,FALSE),"")</f>
        <v>0</v>
      </c>
      <c r="M165">
        <f>IFERROR(VLOOKUP(L165,'wideName-Dropdowns'!$C:$D,2,FALSE),"")</f>
        <v>0</v>
      </c>
      <c r="O165">
        <f>IFERROR(VLOOKUP(N165,'wideName-Dropdowns'!$E:$F,2,FALSE),"")</f>
        <v>0</v>
      </c>
      <c r="Q165">
        <f>IFERROR(VLOOKUP(P165,'wideName-Dropdowns'!$G:$H,2,FALSE),"")</f>
        <v>0</v>
      </c>
      <c r="S165">
        <f>IFERROR(VLOOKUP(R165,'wideName-Dropdowns'!$I:$J,2,FALSE),"")</f>
        <v>0</v>
      </c>
      <c r="U165">
        <f>IFERROR(VLOOKUP(T165,'wideName-Dropdowns'!$K:$L,2,FALSE),"")</f>
        <v>0</v>
      </c>
      <c r="W165">
        <f>IFERROR(VLOOKUP(V165,'wideName-Dropdowns'!$M:$N,2,FALSE),"")</f>
        <v>0</v>
      </c>
      <c r="Y165">
        <f>IFERROR(VLOOKUP(X165,'wideName-Dropdowns'!$O:$P,2,FALSE),"")</f>
        <v>0</v>
      </c>
      <c r="AA165">
        <f>IFERROR(VLOOKUP(Z165,'wideName-Dropdowns'!$Q:$R,2,FALSE),"")</f>
        <v>0</v>
      </c>
      <c r="AD165">
        <f>IFERROR(VLOOKUP(AC165,'wideName-Dropdowns'!$S:$T,2,FALSE),"")</f>
        <v>0</v>
      </c>
    </row>
    <row r="166" spans="1:30">
      <c r="A166">
        <f>IF(I166="attributes",H166,IF(I166="measurements",F166,G166))</f>
        <v>0</v>
      </c>
      <c r="C166">
        <f>LEN(A166)</f>
        <v>0</v>
      </c>
      <c r="F166">
        <f>IF(I166="measurements",IF(AE166="",_xlfn.CONCAT(O166,"_",Q166,"_",S166,"_",U166,"_",Y166,"_",AA166,"_",AB166,"_",AD166),_xlfn.CONCAT(O166,"_",Q166,"_",S166,"_",U166,"_",Y166,"_",AA166,"_",AB166,"_",AD166,".odm",AE166)),"NA")</f>
        <v>0</v>
      </c>
      <c r="G166">
        <f>IF(I166="methods",IF(L166="measurement",IF(AE166="",_xlfn.CONCAT(K166,"_",M166,"_",O166,"_",Q166,"_",S166,"_",U166,"_",Y166,"_",AA166,"_",AB166,"_",AD166),_xlfn.CONCAT(K166,"_",M166,"_",O166,"_",Q166,"_",S166,"_",U166,"_",Y166,"_",AA166,"_",AB166,"_",AD166,".odm",AE166)),IF(AE166="",_xlfn.CONCAT(K166,"_",M166,"_",W166,"_",AD166),_xlfn.CONCAT(K166,"_",M166,"_",W166,"_",AD166,".odm",AE166))),"NA")</f>
        <v>0</v>
      </c>
      <c r="H166">
        <f>IF(I166="attributes",IF(AE166="",_xlfn.CONCAT(K166,"_",AD166),_xlfn.CONCAT(K166,"_",AD166,".odm",AE166)),"NA")</f>
        <v>0</v>
      </c>
      <c r="K166">
        <f>IFERROR(VLOOKUP(J166,'wideName-Dropdowns'!$A:$B,2,FALSE),"")</f>
        <v>0</v>
      </c>
      <c r="M166">
        <f>IFERROR(VLOOKUP(L166,'wideName-Dropdowns'!$C:$D,2,FALSE),"")</f>
        <v>0</v>
      </c>
      <c r="O166">
        <f>IFERROR(VLOOKUP(N166,'wideName-Dropdowns'!$E:$F,2,FALSE),"")</f>
        <v>0</v>
      </c>
      <c r="Q166">
        <f>IFERROR(VLOOKUP(P166,'wideName-Dropdowns'!$G:$H,2,FALSE),"")</f>
        <v>0</v>
      </c>
      <c r="S166">
        <f>IFERROR(VLOOKUP(R166,'wideName-Dropdowns'!$I:$J,2,FALSE),"")</f>
        <v>0</v>
      </c>
      <c r="U166">
        <f>IFERROR(VLOOKUP(T166,'wideName-Dropdowns'!$K:$L,2,FALSE),"")</f>
        <v>0</v>
      </c>
      <c r="W166">
        <f>IFERROR(VLOOKUP(V166,'wideName-Dropdowns'!$M:$N,2,FALSE),"")</f>
        <v>0</v>
      </c>
      <c r="Y166">
        <f>IFERROR(VLOOKUP(X166,'wideName-Dropdowns'!$O:$P,2,FALSE),"")</f>
        <v>0</v>
      </c>
      <c r="AA166">
        <f>IFERROR(VLOOKUP(Z166,'wideName-Dropdowns'!$Q:$R,2,FALSE),"")</f>
        <v>0</v>
      </c>
      <c r="AD166">
        <f>IFERROR(VLOOKUP(AC166,'wideName-Dropdowns'!$S:$T,2,FALSE),"")</f>
        <v>0</v>
      </c>
    </row>
    <row r="167" spans="1:30">
      <c r="A167">
        <f>IF(I167="attributes",H167,IF(I167="measurements",F167,G167))</f>
        <v>0</v>
      </c>
      <c r="C167">
        <f>LEN(A167)</f>
        <v>0</v>
      </c>
      <c r="F167">
        <f>IF(I167="measurements",IF(AE167="",_xlfn.CONCAT(O167,"_",Q167,"_",S167,"_",U167,"_",Y167,"_",AA167,"_",AB167,"_",AD167),_xlfn.CONCAT(O167,"_",Q167,"_",S167,"_",U167,"_",Y167,"_",AA167,"_",AB167,"_",AD167,".odm",AE167)),"NA")</f>
        <v>0</v>
      </c>
      <c r="G167">
        <f>IF(I167="methods",IF(L167="measurement",IF(AE167="",_xlfn.CONCAT(K167,"_",M167,"_",O167,"_",Q167,"_",S167,"_",U167,"_",Y167,"_",AA167,"_",AB167,"_",AD167),_xlfn.CONCAT(K167,"_",M167,"_",O167,"_",Q167,"_",S167,"_",U167,"_",Y167,"_",AA167,"_",AB167,"_",AD167,".odm",AE167)),IF(AE167="",_xlfn.CONCAT(K167,"_",M167,"_",W167,"_",AD167),_xlfn.CONCAT(K167,"_",M167,"_",W167,"_",AD167,".odm",AE167))),"NA")</f>
        <v>0</v>
      </c>
      <c r="H167">
        <f>IF(I167="attributes",IF(AE167="",_xlfn.CONCAT(K167,"_",AD167),_xlfn.CONCAT(K167,"_",AD167,".odm",AE167)),"NA")</f>
        <v>0</v>
      </c>
      <c r="K167">
        <f>IFERROR(VLOOKUP(J167,'wideName-Dropdowns'!$A:$B,2,FALSE),"")</f>
        <v>0</v>
      </c>
      <c r="M167">
        <f>IFERROR(VLOOKUP(L167,'wideName-Dropdowns'!$C:$D,2,FALSE),"")</f>
        <v>0</v>
      </c>
      <c r="O167">
        <f>IFERROR(VLOOKUP(N167,'wideName-Dropdowns'!$E:$F,2,FALSE),"")</f>
        <v>0</v>
      </c>
      <c r="Q167">
        <f>IFERROR(VLOOKUP(P167,'wideName-Dropdowns'!$G:$H,2,FALSE),"")</f>
        <v>0</v>
      </c>
      <c r="S167">
        <f>IFERROR(VLOOKUP(R167,'wideName-Dropdowns'!$I:$J,2,FALSE),"")</f>
        <v>0</v>
      </c>
      <c r="U167">
        <f>IFERROR(VLOOKUP(T167,'wideName-Dropdowns'!$K:$L,2,FALSE),"")</f>
        <v>0</v>
      </c>
      <c r="W167">
        <f>IFERROR(VLOOKUP(V167,'wideName-Dropdowns'!$M:$N,2,FALSE),"")</f>
        <v>0</v>
      </c>
      <c r="Y167">
        <f>IFERROR(VLOOKUP(X167,'wideName-Dropdowns'!$O:$P,2,FALSE),"")</f>
        <v>0</v>
      </c>
      <c r="AA167">
        <f>IFERROR(VLOOKUP(Z167,'wideName-Dropdowns'!$Q:$R,2,FALSE),"")</f>
        <v>0</v>
      </c>
      <c r="AD167">
        <f>IFERROR(VLOOKUP(AC167,'wideName-Dropdowns'!$S:$T,2,FALSE),"")</f>
        <v>0</v>
      </c>
    </row>
    <row r="168" spans="1:30">
      <c r="A168">
        <f>IF(I168="attributes",H168,IF(I168="measurements",F168,G168))</f>
        <v>0</v>
      </c>
      <c r="C168">
        <f>LEN(A168)</f>
        <v>0</v>
      </c>
      <c r="F168">
        <f>IF(I168="measurements",IF(AE168="",_xlfn.CONCAT(O168,"_",Q168,"_",S168,"_",U168,"_",Y168,"_",AA168,"_",AB168,"_",AD168),_xlfn.CONCAT(O168,"_",Q168,"_",S168,"_",U168,"_",Y168,"_",AA168,"_",AB168,"_",AD168,".odm",AE168)),"NA")</f>
        <v>0</v>
      </c>
      <c r="G168">
        <f>IF(I168="methods",IF(L168="measurement",IF(AE168="",_xlfn.CONCAT(K168,"_",M168,"_",O168,"_",Q168,"_",S168,"_",U168,"_",Y168,"_",AA168,"_",AB168,"_",AD168),_xlfn.CONCAT(K168,"_",M168,"_",O168,"_",Q168,"_",S168,"_",U168,"_",Y168,"_",AA168,"_",AB168,"_",AD168,".odm",AE168)),IF(AE168="",_xlfn.CONCAT(K168,"_",M168,"_",W168,"_",AD168),_xlfn.CONCAT(K168,"_",M168,"_",W168,"_",AD168,".odm",AE168))),"NA")</f>
        <v>0</v>
      </c>
      <c r="H168">
        <f>IF(I168="attributes",IF(AE168="",_xlfn.CONCAT(K168,"_",AD168),_xlfn.CONCAT(K168,"_",AD168,".odm",AE168)),"NA")</f>
        <v>0</v>
      </c>
      <c r="K168">
        <f>IFERROR(VLOOKUP(J168,'wideName-Dropdowns'!$A:$B,2,FALSE),"")</f>
        <v>0</v>
      </c>
      <c r="M168">
        <f>IFERROR(VLOOKUP(L168,'wideName-Dropdowns'!$C:$D,2,FALSE),"")</f>
        <v>0</v>
      </c>
      <c r="O168">
        <f>IFERROR(VLOOKUP(N168,'wideName-Dropdowns'!$E:$F,2,FALSE),"")</f>
        <v>0</v>
      </c>
      <c r="Q168">
        <f>IFERROR(VLOOKUP(P168,'wideName-Dropdowns'!$G:$H,2,FALSE),"")</f>
        <v>0</v>
      </c>
      <c r="S168">
        <f>IFERROR(VLOOKUP(R168,'wideName-Dropdowns'!$I:$J,2,FALSE),"")</f>
        <v>0</v>
      </c>
      <c r="U168">
        <f>IFERROR(VLOOKUP(T168,'wideName-Dropdowns'!$K:$L,2,FALSE),"")</f>
        <v>0</v>
      </c>
      <c r="W168">
        <f>IFERROR(VLOOKUP(V168,'wideName-Dropdowns'!$M:$N,2,FALSE),"")</f>
        <v>0</v>
      </c>
      <c r="Y168">
        <f>IFERROR(VLOOKUP(X168,'wideName-Dropdowns'!$O:$P,2,FALSE),"")</f>
        <v>0</v>
      </c>
      <c r="AA168">
        <f>IFERROR(VLOOKUP(Z168,'wideName-Dropdowns'!$Q:$R,2,FALSE),"")</f>
        <v>0</v>
      </c>
      <c r="AD168">
        <f>IFERROR(VLOOKUP(AC168,'wideName-Dropdowns'!$S:$T,2,FALSE),"")</f>
        <v>0</v>
      </c>
    </row>
    <row r="169" spans="1:30">
      <c r="A169">
        <f>IF(I169="attributes",H169,IF(I169="measurements",F169,G169))</f>
        <v>0</v>
      </c>
      <c r="C169">
        <f>LEN(A169)</f>
        <v>0</v>
      </c>
      <c r="F169">
        <f>IF(I169="measurements",IF(AE169="",_xlfn.CONCAT(O169,"_",Q169,"_",S169,"_",U169,"_",Y169,"_",AA169,"_",AB169,"_",AD169),_xlfn.CONCAT(O169,"_",Q169,"_",S169,"_",U169,"_",Y169,"_",AA169,"_",AB169,"_",AD169,".odm",AE169)),"NA")</f>
        <v>0</v>
      </c>
      <c r="G169">
        <f>IF(I169="methods",IF(L169="measurement",IF(AE169="",_xlfn.CONCAT(K169,"_",M169,"_",O169,"_",Q169,"_",S169,"_",U169,"_",Y169,"_",AA169,"_",AB169,"_",AD169),_xlfn.CONCAT(K169,"_",M169,"_",O169,"_",Q169,"_",S169,"_",U169,"_",Y169,"_",AA169,"_",AB169,"_",AD169,".odm",AE169)),IF(AE169="",_xlfn.CONCAT(K169,"_",M169,"_",W169,"_",AD169),_xlfn.CONCAT(K169,"_",M169,"_",W169,"_",AD169,".odm",AE169))),"NA")</f>
        <v>0</v>
      </c>
      <c r="H169">
        <f>IF(I169="attributes",IF(AE169="",_xlfn.CONCAT(K169,"_",AD169),_xlfn.CONCAT(K169,"_",AD169,".odm",AE169)),"NA")</f>
        <v>0</v>
      </c>
      <c r="K169">
        <f>IFERROR(VLOOKUP(J169,'wideName-Dropdowns'!$A:$B,2,FALSE),"")</f>
        <v>0</v>
      </c>
      <c r="M169">
        <f>IFERROR(VLOOKUP(L169,'wideName-Dropdowns'!$C:$D,2,FALSE),"")</f>
        <v>0</v>
      </c>
      <c r="O169">
        <f>IFERROR(VLOOKUP(N169,'wideName-Dropdowns'!$E:$F,2,FALSE),"")</f>
        <v>0</v>
      </c>
      <c r="Q169">
        <f>IFERROR(VLOOKUP(P169,'wideName-Dropdowns'!$G:$H,2,FALSE),"")</f>
        <v>0</v>
      </c>
      <c r="S169">
        <f>IFERROR(VLOOKUP(R169,'wideName-Dropdowns'!$I:$J,2,FALSE),"")</f>
        <v>0</v>
      </c>
      <c r="U169">
        <f>IFERROR(VLOOKUP(T169,'wideName-Dropdowns'!$K:$L,2,FALSE),"")</f>
        <v>0</v>
      </c>
      <c r="W169">
        <f>IFERROR(VLOOKUP(V169,'wideName-Dropdowns'!$M:$N,2,FALSE),"")</f>
        <v>0</v>
      </c>
      <c r="Y169">
        <f>IFERROR(VLOOKUP(X169,'wideName-Dropdowns'!$O:$P,2,FALSE),"")</f>
        <v>0</v>
      </c>
      <c r="AA169">
        <f>IFERROR(VLOOKUP(Z169,'wideName-Dropdowns'!$Q:$R,2,FALSE),"")</f>
        <v>0</v>
      </c>
      <c r="AD169">
        <f>IFERROR(VLOOKUP(AC169,'wideName-Dropdowns'!$S:$T,2,FALSE),"")</f>
        <v>0</v>
      </c>
    </row>
    <row r="170" spans="1:30">
      <c r="A170">
        <f>IF(I170="attributes",H170,IF(I170="measurements",F170,G170))</f>
        <v>0</v>
      </c>
      <c r="C170">
        <f>LEN(A170)</f>
        <v>0</v>
      </c>
      <c r="F170">
        <f>IF(I170="measurements",IF(AE170="",_xlfn.CONCAT(O170,"_",Q170,"_",S170,"_",U170,"_",Y170,"_",AA170,"_",AB170,"_",AD170),_xlfn.CONCAT(O170,"_",Q170,"_",S170,"_",U170,"_",Y170,"_",AA170,"_",AB170,"_",AD170,".odm",AE170)),"NA")</f>
        <v>0</v>
      </c>
      <c r="G170">
        <f>IF(I170="methods",IF(L170="measurement",IF(AE170="",_xlfn.CONCAT(K170,"_",M170,"_",O170,"_",Q170,"_",S170,"_",U170,"_",Y170,"_",AA170,"_",AB170,"_",AD170),_xlfn.CONCAT(K170,"_",M170,"_",O170,"_",Q170,"_",S170,"_",U170,"_",Y170,"_",AA170,"_",AB170,"_",AD170,".odm",AE170)),IF(AE170="",_xlfn.CONCAT(K170,"_",M170,"_",W170,"_",AD170),_xlfn.CONCAT(K170,"_",M170,"_",W170,"_",AD170,".odm",AE170))),"NA")</f>
        <v>0</v>
      </c>
      <c r="H170">
        <f>IF(I170="attributes",IF(AE170="",_xlfn.CONCAT(K170,"_",AD170),_xlfn.CONCAT(K170,"_",AD170,".odm",AE170)),"NA")</f>
        <v>0</v>
      </c>
      <c r="K170">
        <f>IFERROR(VLOOKUP(J170,'wideName-Dropdowns'!$A:$B,2,FALSE),"")</f>
        <v>0</v>
      </c>
      <c r="M170">
        <f>IFERROR(VLOOKUP(L170,'wideName-Dropdowns'!$C:$D,2,FALSE),"")</f>
        <v>0</v>
      </c>
      <c r="O170">
        <f>IFERROR(VLOOKUP(N170,'wideName-Dropdowns'!$E:$F,2,FALSE),"")</f>
        <v>0</v>
      </c>
      <c r="Q170">
        <f>IFERROR(VLOOKUP(P170,'wideName-Dropdowns'!$G:$H,2,FALSE),"")</f>
        <v>0</v>
      </c>
      <c r="S170">
        <f>IFERROR(VLOOKUP(R170,'wideName-Dropdowns'!$I:$J,2,FALSE),"")</f>
        <v>0</v>
      </c>
      <c r="U170">
        <f>IFERROR(VLOOKUP(T170,'wideName-Dropdowns'!$K:$L,2,FALSE),"")</f>
        <v>0</v>
      </c>
      <c r="W170">
        <f>IFERROR(VLOOKUP(V170,'wideName-Dropdowns'!$M:$N,2,FALSE),"")</f>
        <v>0</v>
      </c>
      <c r="Y170">
        <f>IFERROR(VLOOKUP(X170,'wideName-Dropdowns'!$O:$P,2,FALSE),"")</f>
        <v>0</v>
      </c>
      <c r="AA170">
        <f>IFERROR(VLOOKUP(Z170,'wideName-Dropdowns'!$Q:$R,2,FALSE),"")</f>
        <v>0</v>
      </c>
      <c r="AD170">
        <f>IFERROR(VLOOKUP(AC170,'wideName-Dropdowns'!$S:$T,2,FALSE),"")</f>
        <v>0</v>
      </c>
    </row>
    <row r="171" spans="1:30">
      <c r="A171">
        <f>IF(I171="attributes",H171,IF(I171="measurements",F171,G171))</f>
        <v>0</v>
      </c>
      <c r="C171">
        <f>LEN(A171)</f>
        <v>0</v>
      </c>
      <c r="F171">
        <f>IF(I171="measurements",IF(AE171="",_xlfn.CONCAT(O171,"_",Q171,"_",S171,"_",U171,"_",Y171,"_",AA171,"_",AB171,"_",AD171),_xlfn.CONCAT(O171,"_",Q171,"_",S171,"_",U171,"_",Y171,"_",AA171,"_",AB171,"_",AD171,".odm",AE171)),"NA")</f>
        <v>0</v>
      </c>
      <c r="G171">
        <f>IF(I171="methods",IF(L171="measurement",IF(AE171="",_xlfn.CONCAT(K171,"_",M171,"_",O171,"_",Q171,"_",S171,"_",U171,"_",Y171,"_",AA171,"_",AB171,"_",AD171),_xlfn.CONCAT(K171,"_",M171,"_",O171,"_",Q171,"_",S171,"_",U171,"_",Y171,"_",AA171,"_",AB171,"_",AD171,".odm",AE171)),IF(AE171="",_xlfn.CONCAT(K171,"_",M171,"_",W171,"_",AD171),_xlfn.CONCAT(K171,"_",M171,"_",W171,"_",AD171,".odm",AE171))),"NA")</f>
        <v>0</v>
      </c>
      <c r="H171">
        <f>IF(I171="attributes",IF(AE171="",_xlfn.CONCAT(K171,"_",AD171),_xlfn.CONCAT(K171,"_",AD171,".odm",AE171)),"NA")</f>
        <v>0</v>
      </c>
      <c r="K171">
        <f>IFERROR(VLOOKUP(J171,'wideName-Dropdowns'!$A:$B,2,FALSE),"")</f>
        <v>0</v>
      </c>
      <c r="M171">
        <f>IFERROR(VLOOKUP(L171,'wideName-Dropdowns'!$C:$D,2,FALSE),"")</f>
        <v>0</v>
      </c>
      <c r="O171">
        <f>IFERROR(VLOOKUP(N171,'wideName-Dropdowns'!$E:$F,2,FALSE),"")</f>
        <v>0</v>
      </c>
      <c r="Q171">
        <f>IFERROR(VLOOKUP(P171,'wideName-Dropdowns'!$G:$H,2,FALSE),"")</f>
        <v>0</v>
      </c>
      <c r="S171">
        <f>IFERROR(VLOOKUP(R171,'wideName-Dropdowns'!$I:$J,2,FALSE),"")</f>
        <v>0</v>
      </c>
      <c r="U171">
        <f>IFERROR(VLOOKUP(T171,'wideName-Dropdowns'!$K:$L,2,FALSE),"")</f>
        <v>0</v>
      </c>
      <c r="W171">
        <f>IFERROR(VLOOKUP(V171,'wideName-Dropdowns'!$M:$N,2,FALSE),"")</f>
        <v>0</v>
      </c>
      <c r="Y171">
        <f>IFERROR(VLOOKUP(X171,'wideName-Dropdowns'!$O:$P,2,FALSE),"")</f>
        <v>0</v>
      </c>
      <c r="AA171">
        <f>IFERROR(VLOOKUP(Z171,'wideName-Dropdowns'!$Q:$R,2,FALSE),"")</f>
        <v>0</v>
      </c>
      <c r="AD171">
        <f>IFERROR(VLOOKUP(AC171,'wideName-Dropdowns'!$S:$T,2,FALSE),"")</f>
        <v>0</v>
      </c>
    </row>
    <row r="172" spans="1:30">
      <c r="A172">
        <f>IF(I172="attributes",H172,IF(I172="measurements",F172,G172))</f>
        <v>0</v>
      </c>
      <c r="C172">
        <f>LEN(A172)</f>
        <v>0</v>
      </c>
      <c r="F172">
        <f>IF(I172="measurements",IF(AE172="",_xlfn.CONCAT(O172,"_",Q172,"_",S172,"_",U172,"_",Y172,"_",AA172,"_",AB172,"_",AD172),_xlfn.CONCAT(O172,"_",Q172,"_",S172,"_",U172,"_",Y172,"_",AA172,"_",AB172,"_",AD172,".odm",AE172)),"NA")</f>
        <v>0</v>
      </c>
      <c r="G172">
        <f>IF(I172="methods",IF(L172="measurement",IF(AE172="",_xlfn.CONCAT(K172,"_",M172,"_",O172,"_",Q172,"_",S172,"_",U172,"_",Y172,"_",AA172,"_",AB172,"_",AD172),_xlfn.CONCAT(K172,"_",M172,"_",O172,"_",Q172,"_",S172,"_",U172,"_",Y172,"_",AA172,"_",AB172,"_",AD172,".odm",AE172)),IF(AE172="",_xlfn.CONCAT(K172,"_",M172,"_",W172,"_",AD172),_xlfn.CONCAT(K172,"_",M172,"_",W172,"_",AD172,".odm",AE172))),"NA")</f>
        <v>0</v>
      </c>
      <c r="H172">
        <f>IF(I172="attributes",IF(AE172="",_xlfn.CONCAT(K172,"_",AD172),_xlfn.CONCAT(K172,"_",AD172,".odm",AE172)),"NA")</f>
        <v>0</v>
      </c>
      <c r="K172">
        <f>IFERROR(VLOOKUP(J172,'wideName-Dropdowns'!$A:$B,2,FALSE),"")</f>
        <v>0</v>
      </c>
      <c r="M172">
        <f>IFERROR(VLOOKUP(L172,'wideName-Dropdowns'!$C:$D,2,FALSE),"")</f>
        <v>0</v>
      </c>
      <c r="O172">
        <f>IFERROR(VLOOKUP(N172,'wideName-Dropdowns'!$E:$F,2,FALSE),"")</f>
        <v>0</v>
      </c>
      <c r="Q172">
        <f>IFERROR(VLOOKUP(P172,'wideName-Dropdowns'!$G:$H,2,FALSE),"")</f>
        <v>0</v>
      </c>
      <c r="S172">
        <f>IFERROR(VLOOKUP(R172,'wideName-Dropdowns'!$I:$J,2,FALSE),"")</f>
        <v>0</v>
      </c>
      <c r="U172">
        <f>IFERROR(VLOOKUP(T172,'wideName-Dropdowns'!$K:$L,2,FALSE),"")</f>
        <v>0</v>
      </c>
      <c r="W172">
        <f>IFERROR(VLOOKUP(V172,'wideName-Dropdowns'!$M:$N,2,FALSE),"")</f>
        <v>0</v>
      </c>
      <c r="Y172">
        <f>IFERROR(VLOOKUP(X172,'wideName-Dropdowns'!$O:$P,2,FALSE),"")</f>
        <v>0</v>
      </c>
      <c r="AA172">
        <f>IFERROR(VLOOKUP(Z172,'wideName-Dropdowns'!$Q:$R,2,FALSE),"")</f>
        <v>0</v>
      </c>
      <c r="AD172">
        <f>IFERROR(VLOOKUP(AC172,'wideName-Dropdowns'!$S:$T,2,FALSE),"")</f>
        <v>0</v>
      </c>
    </row>
    <row r="173" spans="1:30">
      <c r="A173">
        <f>IF(I173="attributes",H173,IF(I173="measurements",F173,G173))</f>
        <v>0</v>
      </c>
      <c r="C173">
        <f>LEN(A173)</f>
        <v>0</v>
      </c>
      <c r="F173">
        <f>IF(I173="measurements",IF(AE173="",_xlfn.CONCAT(O173,"_",Q173,"_",S173,"_",U173,"_",Y173,"_",AA173,"_",AB173,"_",AD173),_xlfn.CONCAT(O173,"_",Q173,"_",S173,"_",U173,"_",Y173,"_",AA173,"_",AB173,"_",AD173,".odm",AE173)),"NA")</f>
        <v>0</v>
      </c>
      <c r="G173">
        <f>IF(I173="methods",IF(L173="measurement",IF(AE173="",_xlfn.CONCAT(K173,"_",M173,"_",O173,"_",Q173,"_",S173,"_",U173,"_",Y173,"_",AA173,"_",AB173,"_",AD173),_xlfn.CONCAT(K173,"_",M173,"_",O173,"_",Q173,"_",S173,"_",U173,"_",Y173,"_",AA173,"_",AB173,"_",AD173,".odm",AE173)),IF(AE173="",_xlfn.CONCAT(K173,"_",M173,"_",W173,"_",AD173),_xlfn.CONCAT(K173,"_",M173,"_",W173,"_",AD173,".odm",AE173))),"NA")</f>
        <v>0</v>
      </c>
      <c r="H173">
        <f>IF(I173="attributes",IF(AE173="",_xlfn.CONCAT(K173,"_",AD173),_xlfn.CONCAT(K173,"_",AD173,".odm",AE173)),"NA")</f>
        <v>0</v>
      </c>
      <c r="K173">
        <f>IFERROR(VLOOKUP(J173,'wideName-Dropdowns'!$A:$B,2,FALSE),"")</f>
        <v>0</v>
      </c>
      <c r="M173">
        <f>IFERROR(VLOOKUP(L173,'wideName-Dropdowns'!$C:$D,2,FALSE),"")</f>
        <v>0</v>
      </c>
      <c r="O173">
        <f>IFERROR(VLOOKUP(N173,'wideName-Dropdowns'!$E:$F,2,FALSE),"")</f>
        <v>0</v>
      </c>
      <c r="Q173">
        <f>IFERROR(VLOOKUP(P173,'wideName-Dropdowns'!$G:$H,2,FALSE),"")</f>
        <v>0</v>
      </c>
      <c r="S173">
        <f>IFERROR(VLOOKUP(R173,'wideName-Dropdowns'!$I:$J,2,FALSE),"")</f>
        <v>0</v>
      </c>
      <c r="U173">
        <f>IFERROR(VLOOKUP(T173,'wideName-Dropdowns'!$K:$L,2,FALSE),"")</f>
        <v>0</v>
      </c>
      <c r="W173">
        <f>IFERROR(VLOOKUP(V173,'wideName-Dropdowns'!$M:$N,2,FALSE),"")</f>
        <v>0</v>
      </c>
      <c r="Y173">
        <f>IFERROR(VLOOKUP(X173,'wideName-Dropdowns'!$O:$P,2,FALSE),"")</f>
        <v>0</v>
      </c>
      <c r="AA173">
        <f>IFERROR(VLOOKUP(Z173,'wideName-Dropdowns'!$Q:$R,2,FALSE),"")</f>
        <v>0</v>
      </c>
      <c r="AD173">
        <f>IFERROR(VLOOKUP(AC173,'wideName-Dropdowns'!$S:$T,2,FALSE),"")</f>
        <v>0</v>
      </c>
    </row>
    <row r="174" spans="1:30">
      <c r="A174">
        <f>IF(I174="attributes",H174,IF(I174="measurements",F174,G174))</f>
        <v>0</v>
      </c>
      <c r="C174">
        <f>LEN(A174)</f>
        <v>0</v>
      </c>
      <c r="F174">
        <f>IF(I174="measurements",IF(AE174="",_xlfn.CONCAT(O174,"_",Q174,"_",S174,"_",U174,"_",Y174,"_",AA174,"_",AB174,"_",AD174),_xlfn.CONCAT(O174,"_",Q174,"_",S174,"_",U174,"_",Y174,"_",AA174,"_",AB174,"_",AD174,".odm",AE174)),"NA")</f>
        <v>0</v>
      </c>
      <c r="G174">
        <f>IF(I174="methods",IF(L174="measurement",IF(AE174="",_xlfn.CONCAT(K174,"_",M174,"_",O174,"_",Q174,"_",S174,"_",U174,"_",Y174,"_",AA174,"_",AB174,"_",AD174),_xlfn.CONCAT(K174,"_",M174,"_",O174,"_",Q174,"_",S174,"_",U174,"_",Y174,"_",AA174,"_",AB174,"_",AD174,".odm",AE174)),IF(AE174="",_xlfn.CONCAT(K174,"_",M174,"_",W174,"_",AD174),_xlfn.CONCAT(K174,"_",M174,"_",W174,"_",AD174,".odm",AE174))),"NA")</f>
        <v>0</v>
      </c>
      <c r="H174">
        <f>IF(I174="attributes",IF(AE174="",_xlfn.CONCAT(K174,"_",AD174),_xlfn.CONCAT(K174,"_",AD174,".odm",AE174)),"NA")</f>
        <v>0</v>
      </c>
      <c r="K174">
        <f>IFERROR(VLOOKUP(J174,'wideName-Dropdowns'!$A:$B,2,FALSE),"")</f>
        <v>0</v>
      </c>
      <c r="M174">
        <f>IFERROR(VLOOKUP(L174,'wideName-Dropdowns'!$C:$D,2,FALSE),"")</f>
        <v>0</v>
      </c>
      <c r="O174">
        <f>IFERROR(VLOOKUP(N174,'wideName-Dropdowns'!$E:$F,2,FALSE),"")</f>
        <v>0</v>
      </c>
      <c r="Q174">
        <f>IFERROR(VLOOKUP(P174,'wideName-Dropdowns'!$G:$H,2,FALSE),"")</f>
        <v>0</v>
      </c>
      <c r="S174">
        <f>IFERROR(VLOOKUP(R174,'wideName-Dropdowns'!$I:$J,2,FALSE),"")</f>
        <v>0</v>
      </c>
      <c r="U174">
        <f>IFERROR(VLOOKUP(T174,'wideName-Dropdowns'!$K:$L,2,FALSE),"")</f>
        <v>0</v>
      </c>
      <c r="W174">
        <f>IFERROR(VLOOKUP(V174,'wideName-Dropdowns'!$M:$N,2,FALSE),"")</f>
        <v>0</v>
      </c>
      <c r="Y174">
        <f>IFERROR(VLOOKUP(X174,'wideName-Dropdowns'!$O:$P,2,FALSE),"")</f>
        <v>0</v>
      </c>
      <c r="AA174">
        <f>IFERROR(VLOOKUP(Z174,'wideName-Dropdowns'!$Q:$R,2,FALSE),"")</f>
        <v>0</v>
      </c>
      <c r="AD174">
        <f>IFERROR(VLOOKUP(AC174,'wideName-Dropdowns'!$S:$T,2,FALSE),"")</f>
        <v>0</v>
      </c>
    </row>
    <row r="175" spans="1:30">
      <c r="A175">
        <f>IF(I175="attributes",H175,IF(I175="measurements",F175,G175))</f>
        <v>0</v>
      </c>
      <c r="C175">
        <f>LEN(A175)</f>
        <v>0</v>
      </c>
      <c r="F175">
        <f>IF(I175="measurements",IF(AE175="",_xlfn.CONCAT(O175,"_",Q175,"_",S175,"_",U175,"_",Y175,"_",AA175,"_",AB175,"_",AD175),_xlfn.CONCAT(O175,"_",Q175,"_",S175,"_",U175,"_",Y175,"_",AA175,"_",AB175,"_",AD175,".odm",AE175)),"NA")</f>
        <v>0</v>
      </c>
      <c r="G175">
        <f>IF(I175="methods",IF(L175="measurement",IF(AE175="",_xlfn.CONCAT(K175,"_",M175,"_",O175,"_",Q175,"_",S175,"_",U175,"_",Y175,"_",AA175,"_",AB175,"_",AD175),_xlfn.CONCAT(K175,"_",M175,"_",O175,"_",Q175,"_",S175,"_",U175,"_",Y175,"_",AA175,"_",AB175,"_",AD175,".odm",AE175)),IF(AE175="",_xlfn.CONCAT(K175,"_",M175,"_",W175,"_",AD175),_xlfn.CONCAT(K175,"_",M175,"_",W175,"_",AD175,".odm",AE175))),"NA")</f>
        <v>0</v>
      </c>
      <c r="H175">
        <f>IF(I175="attributes",IF(AE175="",_xlfn.CONCAT(K175,"_",AD175),_xlfn.CONCAT(K175,"_",AD175,".odm",AE175)),"NA")</f>
        <v>0</v>
      </c>
      <c r="K175">
        <f>IFERROR(VLOOKUP(J175,'wideName-Dropdowns'!$A:$B,2,FALSE),"")</f>
        <v>0</v>
      </c>
      <c r="M175">
        <f>IFERROR(VLOOKUP(L175,'wideName-Dropdowns'!$C:$D,2,FALSE),"")</f>
        <v>0</v>
      </c>
      <c r="O175">
        <f>IFERROR(VLOOKUP(N175,'wideName-Dropdowns'!$E:$F,2,FALSE),"")</f>
        <v>0</v>
      </c>
      <c r="Q175">
        <f>IFERROR(VLOOKUP(P175,'wideName-Dropdowns'!$G:$H,2,FALSE),"")</f>
        <v>0</v>
      </c>
      <c r="S175">
        <f>IFERROR(VLOOKUP(R175,'wideName-Dropdowns'!$I:$J,2,FALSE),"")</f>
        <v>0</v>
      </c>
      <c r="U175">
        <f>IFERROR(VLOOKUP(T175,'wideName-Dropdowns'!$K:$L,2,FALSE),"")</f>
        <v>0</v>
      </c>
      <c r="W175">
        <f>IFERROR(VLOOKUP(V175,'wideName-Dropdowns'!$M:$N,2,FALSE),"")</f>
        <v>0</v>
      </c>
      <c r="Y175">
        <f>IFERROR(VLOOKUP(X175,'wideName-Dropdowns'!$O:$P,2,FALSE),"")</f>
        <v>0</v>
      </c>
      <c r="AA175">
        <f>IFERROR(VLOOKUP(Z175,'wideName-Dropdowns'!$Q:$R,2,FALSE),"")</f>
        <v>0</v>
      </c>
      <c r="AD175">
        <f>IFERROR(VLOOKUP(AC175,'wideName-Dropdowns'!$S:$T,2,FALSE),"")</f>
        <v>0</v>
      </c>
    </row>
    <row r="176" spans="1:30">
      <c r="A176">
        <f>IF(I176="attributes",H176,IF(I176="measurements",F176,G176))</f>
        <v>0</v>
      </c>
      <c r="C176">
        <f>LEN(A176)</f>
        <v>0</v>
      </c>
      <c r="F176">
        <f>IF(I176="measurements",IF(AE176="",_xlfn.CONCAT(O176,"_",Q176,"_",S176,"_",U176,"_",Y176,"_",AA176,"_",AB176,"_",AD176),_xlfn.CONCAT(O176,"_",Q176,"_",S176,"_",U176,"_",Y176,"_",AA176,"_",AB176,"_",AD176,".odm",AE176)),"NA")</f>
        <v>0</v>
      </c>
      <c r="G176">
        <f>IF(I176="methods",IF(L176="measurement",IF(AE176="",_xlfn.CONCAT(K176,"_",M176,"_",O176,"_",Q176,"_",S176,"_",U176,"_",Y176,"_",AA176,"_",AB176,"_",AD176),_xlfn.CONCAT(K176,"_",M176,"_",O176,"_",Q176,"_",S176,"_",U176,"_",Y176,"_",AA176,"_",AB176,"_",AD176,".odm",AE176)),IF(AE176="",_xlfn.CONCAT(K176,"_",M176,"_",W176,"_",AD176),_xlfn.CONCAT(K176,"_",M176,"_",W176,"_",AD176,".odm",AE176))),"NA")</f>
        <v>0</v>
      </c>
      <c r="H176">
        <f>IF(I176="attributes",IF(AE176="",_xlfn.CONCAT(K176,"_",AD176),_xlfn.CONCAT(K176,"_",AD176,".odm",AE176)),"NA")</f>
        <v>0</v>
      </c>
      <c r="K176">
        <f>IFERROR(VLOOKUP(J176,'wideName-Dropdowns'!$A:$B,2,FALSE),"")</f>
        <v>0</v>
      </c>
      <c r="M176">
        <f>IFERROR(VLOOKUP(L176,'wideName-Dropdowns'!$C:$D,2,FALSE),"")</f>
        <v>0</v>
      </c>
      <c r="O176">
        <f>IFERROR(VLOOKUP(N176,'wideName-Dropdowns'!$E:$F,2,FALSE),"")</f>
        <v>0</v>
      </c>
      <c r="Q176">
        <f>IFERROR(VLOOKUP(P176,'wideName-Dropdowns'!$G:$H,2,FALSE),"")</f>
        <v>0</v>
      </c>
      <c r="S176">
        <f>IFERROR(VLOOKUP(R176,'wideName-Dropdowns'!$I:$J,2,FALSE),"")</f>
        <v>0</v>
      </c>
      <c r="U176">
        <f>IFERROR(VLOOKUP(T176,'wideName-Dropdowns'!$K:$L,2,FALSE),"")</f>
        <v>0</v>
      </c>
      <c r="W176">
        <f>IFERROR(VLOOKUP(V176,'wideName-Dropdowns'!$M:$N,2,FALSE),"")</f>
        <v>0</v>
      </c>
      <c r="Y176">
        <f>IFERROR(VLOOKUP(X176,'wideName-Dropdowns'!$O:$P,2,FALSE),"")</f>
        <v>0</v>
      </c>
      <c r="AA176">
        <f>IFERROR(VLOOKUP(Z176,'wideName-Dropdowns'!$Q:$R,2,FALSE),"")</f>
        <v>0</v>
      </c>
      <c r="AD176">
        <f>IFERROR(VLOOKUP(AC176,'wideName-Dropdowns'!$S:$T,2,FALSE),"")</f>
        <v>0</v>
      </c>
    </row>
    <row r="177" spans="1:30">
      <c r="A177">
        <f>IF(I177="attributes",H177,IF(I177="measurements",F177,G177))</f>
        <v>0</v>
      </c>
      <c r="C177">
        <f>LEN(A177)</f>
        <v>0</v>
      </c>
      <c r="F177">
        <f>IF(I177="measurements",IF(AE177="",_xlfn.CONCAT(O177,"_",Q177,"_",S177,"_",U177,"_",Y177,"_",AA177,"_",AB177,"_",AD177),_xlfn.CONCAT(O177,"_",Q177,"_",S177,"_",U177,"_",Y177,"_",AA177,"_",AB177,"_",AD177,".odm",AE177)),"NA")</f>
        <v>0</v>
      </c>
      <c r="G177">
        <f>IF(I177="methods",IF(L177="measurement",IF(AE177="",_xlfn.CONCAT(K177,"_",M177,"_",O177,"_",Q177,"_",S177,"_",U177,"_",Y177,"_",AA177,"_",AB177,"_",AD177),_xlfn.CONCAT(K177,"_",M177,"_",O177,"_",Q177,"_",S177,"_",U177,"_",Y177,"_",AA177,"_",AB177,"_",AD177,".odm",AE177)),IF(AE177="",_xlfn.CONCAT(K177,"_",M177,"_",W177,"_",AD177),_xlfn.CONCAT(K177,"_",M177,"_",W177,"_",AD177,".odm",AE177))),"NA")</f>
        <v>0</v>
      </c>
      <c r="H177">
        <f>IF(I177="attributes",IF(AE177="",_xlfn.CONCAT(K177,"_",AD177),_xlfn.CONCAT(K177,"_",AD177,".odm",AE177)),"NA")</f>
        <v>0</v>
      </c>
      <c r="K177">
        <f>IFERROR(VLOOKUP(J177,'wideName-Dropdowns'!$A:$B,2,FALSE),"")</f>
        <v>0</v>
      </c>
      <c r="M177">
        <f>IFERROR(VLOOKUP(L177,'wideName-Dropdowns'!$C:$D,2,FALSE),"")</f>
        <v>0</v>
      </c>
      <c r="O177">
        <f>IFERROR(VLOOKUP(N177,'wideName-Dropdowns'!$E:$F,2,FALSE),"")</f>
        <v>0</v>
      </c>
      <c r="Q177">
        <f>IFERROR(VLOOKUP(P177,'wideName-Dropdowns'!$G:$H,2,FALSE),"")</f>
        <v>0</v>
      </c>
      <c r="S177">
        <f>IFERROR(VLOOKUP(R177,'wideName-Dropdowns'!$I:$J,2,FALSE),"")</f>
        <v>0</v>
      </c>
      <c r="U177">
        <f>IFERROR(VLOOKUP(T177,'wideName-Dropdowns'!$K:$L,2,FALSE),"")</f>
        <v>0</v>
      </c>
      <c r="W177">
        <f>IFERROR(VLOOKUP(V177,'wideName-Dropdowns'!$M:$N,2,FALSE),"")</f>
        <v>0</v>
      </c>
      <c r="Y177">
        <f>IFERROR(VLOOKUP(X177,'wideName-Dropdowns'!$O:$P,2,FALSE),"")</f>
        <v>0</v>
      </c>
      <c r="AA177">
        <f>IFERROR(VLOOKUP(Z177,'wideName-Dropdowns'!$Q:$R,2,FALSE),"")</f>
        <v>0</v>
      </c>
      <c r="AD177">
        <f>IFERROR(VLOOKUP(AC177,'wideName-Dropdowns'!$S:$T,2,FALSE),"")</f>
        <v>0</v>
      </c>
    </row>
    <row r="178" spans="1:30">
      <c r="A178">
        <f>IF(I178="attributes",H178,IF(I178="measurements",F178,G178))</f>
        <v>0</v>
      </c>
      <c r="C178">
        <f>LEN(A178)</f>
        <v>0</v>
      </c>
      <c r="F178">
        <f>IF(I178="measurements",IF(AE178="",_xlfn.CONCAT(O178,"_",Q178,"_",S178,"_",U178,"_",Y178,"_",AA178,"_",AB178,"_",AD178),_xlfn.CONCAT(O178,"_",Q178,"_",S178,"_",U178,"_",Y178,"_",AA178,"_",AB178,"_",AD178,".odm",AE178)),"NA")</f>
        <v>0</v>
      </c>
      <c r="G178">
        <f>IF(I178="methods",IF(L178="measurement",IF(AE178="",_xlfn.CONCAT(K178,"_",M178,"_",O178,"_",Q178,"_",S178,"_",U178,"_",Y178,"_",AA178,"_",AB178,"_",AD178),_xlfn.CONCAT(K178,"_",M178,"_",O178,"_",Q178,"_",S178,"_",U178,"_",Y178,"_",AA178,"_",AB178,"_",AD178,".odm",AE178)),IF(AE178="",_xlfn.CONCAT(K178,"_",M178,"_",W178,"_",AD178),_xlfn.CONCAT(K178,"_",M178,"_",W178,"_",AD178,".odm",AE178))),"NA")</f>
        <v>0</v>
      </c>
      <c r="H178">
        <f>IF(I178="attributes",IF(AE178="",_xlfn.CONCAT(K178,"_",AD178),_xlfn.CONCAT(K178,"_",AD178,".odm",AE178)),"NA")</f>
        <v>0</v>
      </c>
      <c r="K178">
        <f>IFERROR(VLOOKUP(J178,'wideName-Dropdowns'!$A:$B,2,FALSE),"")</f>
        <v>0</v>
      </c>
      <c r="M178">
        <f>IFERROR(VLOOKUP(L178,'wideName-Dropdowns'!$C:$D,2,FALSE),"")</f>
        <v>0</v>
      </c>
      <c r="O178">
        <f>IFERROR(VLOOKUP(N178,'wideName-Dropdowns'!$E:$F,2,FALSE),"")</f>
        <v>0</v>
      </c>
      <c r="Q178">
        <f>IFERROR(VLOOKUP(P178,'wideName-Dropdowns'!$G:$H,2,FALSE),"")</f>
        <v>0</v>
      </c>
      <c r="S178">
        <f>IFERROR(VLOOKUP(R178,'wideName-Dropdowns'!$I:$J,2,FALSE),"")</f>
        <v>0</v>
      </c>
      <c r="U178">
        <f>IFERROR(VLOOKUP(T178,'wideName-Dropdowns'!$K:$L,2,FALSE),"")</f>
        <v>0</v>
      </c>
      <c r="W178">
        <f>IFERROR(VLOOKUP(V178,'wideName-Dropdowns'!$M:$N,2,FALSE),"")</f>
        <v>0</v>
      </c>
      <c r="Y178">
        <f>IFERROR(VLOOKUP(X178,'wideName-Dropdowns'!$O:$P,2,FALSE),"")</f>
        <v>0</v>
      </c>
      <c r="AA178">
        <f>IFERROR(VLOOKUP(Z178,'wideName-Dropdowns'!$Q:$R,2,FALSE),"")</f>
        <v>0</v>
      </c>
      <c r="AD178">
        <f>IFERROR(VLOOKUP(AC178,'wideName-Dropdowns'!$S:$T,2,FALSE),"")</f>
        <v>0</v>
      </c>
    </row>
    <row r="179" spans="1:30">
      <c r="A179">
        <f>IF(I179="attributes",H179,IF(I179="measurements",F179,G179))</f>
        <v>0</v>
      </c>
      <c r="C179">
        <f>LEN(A179)</f>
        <v>0</v>
      </c>
      <c r="F179">
        <f>IF(I179="measurements",IF(AE179="",_xlfn.CONCAT(O179,"_",Q179,"_",S179,"_",U179,"_",Y179,"_",AA179,"_",AB179,"_",AD179),_xlfn.CONCAT(O179,"_",Q179,"_",S179,"_",U179,"_",Y179,"_",AA179,"_",AB179,"_",AD179,".odm",AE179)),"NA")</f>
        <v>0</v>
      </c>
      <c r="G179">
        <f>IF(I179="methods",IF(L179="measurement",IF(AE179="",_xlfn.CONCAT(K179,"_",M179,"_",O179,"_",Q179,"_",S179,"_",U179,"_",Y179,"_",AA179,"_",AB179,"_",AD179),_xlfn.CONCAT(K179,"_",M179,"_",O179,"_",Q179,"_",S179,"_",U179,"_",Y179,"_",AA179,"_",AB179,"_",AD179,".odm",AE179)),IF(AE179="",_xlfn.CONCAT(K179,"_",M179,"_",W179,"_",AD179),_xlfn.CONCAT(K179,"_",M179,"_",W179,"_",AD179,".odm",AE179))),"NA")</f>
        <v>0</v>
      </c>
      <c r="H179">
        <f>IF(I179="attributes",IF(AE179="",_xlfn.CONCAT(K179,"_",AD179),_xlfn.CONCAT(K179,"_",AD179,".odm",AE179)),"NA")</f>
        <v>0</v>
      </c>
      <c r="K179">
        <f>IFERROR(VLOOKUP(J179,'wideName-Dropdowns'!$A:$B,2,FALSE),"")</f>
        <v>0</v>
      </c>
      <c r="M179">
        <f>IFERROR(VLOOKUP(L179,'wideName-Dropdowns'!$C:$D,2,FALSE),"")</f>
        <v>0</v>
      </c>
      <c r="O179">
        <f>IFERROR(VLOOKUP(N179,'wideName-Dropdowns'!$E:$F,2,FALSE),"")</f>
        <v>0</v>
      </c>
      <c r="Q179">
        <f>IFERROR(VLOOKUP(P179,'wideName-Dropdowns'!$G:$H,2,FALSE),"")</f>
        <v>0</v>
      </c>
      <c r="S179">
        <f>IFERROR(VLOOKUP(R179,'wideName-Dropdowns'!$I:$J,2,FALSE),"")</f>
        <v>0</v>
      </c>
      <c r="U179">
        <f>IFERROR(VLOOKUP(T179,'wideName-Dropdowns'!$K:$L,2,FALSE),"")</f>
        <v>0</v>
      </c>
      <c r="W179">
        <f>IFERROR(VLOOKUP(V179,'wideName-Dropdowns'!$M:$N,2,FALSE),"")</f>
        <v>0</v>
      </c>
      <c r="Y179">
        <f>IFERROR(VLOOKUP(X179,'wideName-Dropdowns'!$O:$P,2,FALSE),"")</f>
        <v>0</v>
      </c>
      <c r="AA179">
        <f>IFERROR(VLOOKUP(Z179,'wideName-Dropdowns'!$Q:$R,2,FALSE),"")</f>
        <v>0</v>
      </c>
      <c r="AD179">
        <f>IFERROR(VLOOKUP(AC179,'wideName-Dropdowns'!$S:$T,2,FALSE),"")</f>
        <v>0</v>
      </c>
    </row>
    <row r="180" spans="1:30">
      <c r="A180">
        <f>IF(I180="attributes",H180,IF(I180="measurements",F180,G180))</f>
        <v>0</v>
      </c>
      <c r="C180">
        <f>LEN(A180)</f>
        <v>0</v>
      </c>
      <c r="F180">
        <f>IF(I180="measurements",IF(AE180="",_xlfn.CONCAT(O180,"_",Q180,"_",S180,"_",U180,"_",Y180,"_",AA180,"_",AB180,"_",AD180),_xlfn.CONCAT(O180,"_",Q180,"_",S180,"_",U180,"_",Y180,"_",AA180,"_",AB180,"_",AD180,".odm",AE180)),"NA")</f>
        <v>0</v>
      </c>
      <c r="G180">
        <f>IF(I180="methods",IF(L180="measurement",IF(AE180="",_xlfn.CONCAT(K180,"_",M180,"_",O180,"_",Q180,"_",S180,"_",U180,"_",Y180,"_",AA180,"_",AB180,"_",AD180),_xlfn.CONCAT(K180,"_",M180,"_",O180,"_",Q180,"_",S180,"_",U180,"_",Y180,"_",AA180,"_",AB180,"_",AD180,".odm",AE180)),IF(AE180="",_xlfn.CONCAT(K180,"_",M180,"_",W180,"_",AD180),_xlfn.CONCAT(K180,"_",M180,"_",W180,"_",AD180,".odm",AE180))),"NA")</f>
        <v>0</v>
      </c>
      <c r="H180">
        <f>IF(I180="attributes",IF(AE180="",_xlfn.CONCAT(K180,"_",AD180),_xlfn.CONCAT(K180,"_",AD180,".odm",AE180)),"NA")</f>
        <v>0</v>
      </c>
      <c r="K180">
        <f>IFERROR(VLOOKUP(J180,'wideName-Dropdowns'!$A:$B,2,FALSE),"")</f>
        <v>0</v>
      </c>
      <c r="M180">
        <f>IFERROR(VLOOKUP(L180,'wideName-Dropdowns'!$C:$D,2,FALSE),"")</f>
        <v>0</v>
      </c>
      <c r="O180">
        <f>IFERROR(VLOOKUP(N180,'wideName-Dropdowns'!$E:$F,2,FALSE),"")</f>
        <v>0</v>
      </c>
      <c r="Q180">
        <f>IFERROR(VLOOKUP(P180,'wideName-Dropdowns'!$G:$H,2,FALSE),"")</f>
        <v>0</v>
      </c>
      <c r="S180">
        <f>IFERROR(VLOOKUP(R180,'wideName-Dropdowns'!$I:$J,2,FALSE),"")</f>
        <v>0</v>
      </c>
      <c r="U180">
        <f>IFERROR(VLOOKUP(T180,'wideName-Dropdowns'!$K:$L,2,FALSE),"")</f>
        <v>0</v>
      </c>
      <c r="W180">
        <f>IFERROR(VLOOKUP(V180,'wideName-Dropdowns'!$M:$N,2,FALSE),"")</f>
        <v>0</v>
      </c>
      <c r="Y180">
        <f>IFERROR(VLOOKUP(X180,'wideName-Dropdowns'!$O:$P,2,FALSE),"")</f>
        <v>0</v>
      </c>
      <c r="AA180">
        <f>IFERROR(VLOOKUP(Z180,'wideName-Dropdowns'!$Q:$R,2,FALSE),"")</f>
        <v>0</v>
      </c>
      <c r="AD180">
        <f>IFERROR(VLOOKUP(AC180,'wideName-Dropdowns'!$S:$T,2,FALSE),"")</f>
        <v>0</v>
      </c>
    </row>
    <row r="181" spans="1:30">
      <c r="A181">
        <f>IF(I181="attributes",H181,IF(I181="measurements",F181,G181))</f>
        <v>0</v>
      </c>
      <c r="C181">
        <f>LEN(A181)</f>
        <v>0</v>
      </c>
      <c r="F181">
        <f>IF(I181="measurements",IF(AE181="",_xlfn.CONCAT(O181,"_",Q181,"_",S181,"_",U181,"_",Y181,"_",AA181,"_",AB181,"_",AD181),_xlfn.CONCAT(O181,"_",Q181,"_",S181,"_",U181,"_",Y181,"_",AA181,"_",AB181,"_",AD181,".odm",AE181)),"NA")</f>
        <v>0</v>
      </c>
      <c r="G181">
        <f>IF(I181="methods",IF(L181="measurement",IF(AE181="",_xlfn.CONCAT(K181,"_",M181,"_",O181,"_",Q181,"_",S181,"_",U181,"_",Y181,"_",AA181,"_",AB181,"_",AD181),_xlfn.CONCAT(K181,"_",M181,"_",O181,"_",Q181,"_",S181,"_",U181,"_",Y181,"_",AA181,"_",AB181,"_",AD181,".odm",AE181)),IF(AE181="",_xlfn.CONCAT(K181,"_",M181,"_",W181,"_",AD181),_xlfn.CONCAT(K181,"_",M181,"_",W181,"_",AD181,".odm",AE181))),"NA")</f>
        <v>0</v>
      </c>
      <c r="H181">
        <f>IF(I181="attributes",IF(AE181="",_xlfn.CONCAT(K181,"_",AD181),_xlfn.CONCAT(K181,"_",AD181,".odm",AE181)),"NA")</f>
        <v>0</v>
      </c>
      <c r="K181">
        <f>IFERROR(VLOOKUP(J181,'wideName-Dropdowns'!$A:$B,2,FALSE),"")</f>
        <v>0</v>
      </c>
      <c r="M181">
        <f>IFERROR(VLOOKUP(L181,'wideName-Dropdowns'!$C:$D,2,FALSE),"")</f>
        <v>0</v>
      </c>
      <c r="O181">
        <f>IFERROR(VLOOKUP(N181,'wideName-Dropdowns'!$E:$F,2,FALSE),"")</f>
        <v>0</v>
      </c>
      <c r="Q181">
        <f>IFERROR(VLOOKUP(P181,'wideName-Dropdowns'!$G:$H,2,FALSE),"")</f>
        <v>0</v>
      </c>
      <c r="S181">
        <f>IFERROR(VLOOKUP(R181,'wideName-Dropdowns'!$I:$J,2,FALSE),"")</f>
        <v>0</v>
      </c>
      <c r="U181">
        <f>IFERROR(VLOOKUP(T181,'wideName-Dropdowns'!$K:$L,2,FALSE),"")</f>
        <v>0</v>
      </c>
      <c r="W181">
        <f>IFERROR(VLOOKUP(V181,'wideName-Dropdowns'!$M:$N,2,FALSE),"")</f>
        <v>0</v>
      </c>
      <c r="Y181">
        <f>IFERROR(VLOOKUP(X181,'wideName-Dropdowns'!$O:$P,2,FALSE),"")</f>
        <v>0</v>
      </c>
      <c r="AA181">
        <f>IFERROR(VLOOKUP(Z181,'wideName-Dropdowns'!$Q:$R,2,FALSE),"")</f>
        <v>0</v>
      </c>
      <c r="AD181">
        <f>IFERROR(VLOOKUP(AC181,'wideName-Dropdowns'!$S:$T,2,FALSE),"")</f>
        <v>0</v>
      </c>
    </row>
    <row r="182" spans="1:30">
      <c r="A182">
        <f>IF(I182="attributes",H182,IF(I182="measurements",F182,G182))</f>
        <v>0</v>
      </c>
      <c r="C182">
        <f>LEN(A182)</f>
        <v>0</v>
      </c>
      <c r="F182">
        <f>IF(I182="measurements",IF(AE182="",_xlfn.CONCAT(O182,"_",Q182,"_",S182,"_",U182,"_",Y182,"_",AA182,"_",AB182,"_",AD182),_xlfn.CONCAT(O182,"_",Q182,"_",S182,"_",U182,"_",Y182,"_",AA182,"_",AB182,"_",AD182,".odm",AE182)),"NA")</f>
        <v>0</v>
      </c>
      <c r="G182">
        <f>IF(I182="methods",IF(L182="measurement",IF(AE182="",_xlfn.CONCAT(K182,"_",M182,"_",O182,"_",Q182,"_",S182,"_",U182,"_",Y182,"_",AA182,"_",AB182,"_",AD182),_xlfn.CONCAT(K182,"_",M182,"_",O182,"_",Q182,"_",S182,"_",U182,"_",Y182,"_",AA182,"_",AB182,"_",AD182,".odm",AE182)),IF(AE182="",_xlfn.CONCAT(K182,"_",M182,"_",W182,"_",AD182),_xlfn.CONCAT(K182,"_",M182,"_",W182,"_",AD182,".odm",AE182))),"NA")</f>
        <v>0</v>
      </c>
      <c r="H182">
        <f>IF(I182="attributes",IF(AE182="",_xlfn.CONCAT(K182,"_",AD182),_xlfn.CONCAT(K182,"_",AD182,".odm",AE182)),"NA")</f>
        <v>0</v>
      </c>
      <c r="K182">
        <f>IFERROR(VLOOKUP(J182,'wideName-Dropdowns'!$A:$B,2,FALSE),"")</f>
        <v>0</v>
      </c>
      <c r="M182">
        <f>IFERROR(VLOOKUP(L182,'wideName-Dropdowns'!$C:$D,2,FALSE),"")</f>
        <v>0</v>
      </c>
      <c r="O182">
        <f>IFERROR(VLOOKUP(N182,'wideName-Dropdowns'!$E:$F,2,FALSE),"")</f>
        <v>0</v>
      </c>
      <c r="Q182">
        <f>IFERROR(VLOOKUP(P182,'wideName-Dropdowns'!$G:$H,2,FALSE),"")</f>
        <v>0</v>
      </c>
      <c r="S182">
        <f>IFERROR(VLOOKUP(R182,'wideName-Dropdowns'!$I:$J,2,FALSE),"")</f>
        <v>0</v>
      </c>
      <c r="U182">
        <f>IFERROR(VLOOKUP(T182,'wideName-Dropdowns'!$K:$L,2,FALSE),"")</f>
        <v>0</v>
      </c>
      <c r="W182">
        <f>IFERROR(VLOOKUP(V182,'wideName-Dropdowns'!$M:$N,2,FALSE),"")</f>
        <v>0</v>
      </c>
      <c r="Y182">
        <f>IFERROR(VLOOKUP(X182,'wideName-Dropdowns'!$O:$P,2,FALSE),"")</f>
        <v>0</v>
      </c>
      <c r="AA182">
        <f>IFERROR(VLOOKUP(Z182,'wideName-Dropdowns'!$Q:$R,2,FALSE),"")</f>
        <v>0</v>
      </c>
      <c r="AD182">
        <f>IFERROR(VLOOKUP(AC182,'wideName-Dropdowns'!$S:$T,2,FALSE),"")</f>
        <v>0</v>
      </c>
    </row>
    <row r="183" spans="1:30">
      <c r="A183">
        <f>IF(I183="attributes",H183,IF(I183="measurements",F183,G183))</f>
        <v>0</v>
      </c>
      <c r="C183">
        <f>LEN(A183)</f>
        <v>0</v>
      </c>
      <c r="F183">
        <f>IF(I183="measurements",IF(AE183="",_xlfn.CONCAT(O183,"_",Q183,"_",S183,"_",U183,"_",Y183,"_",AA183,"_",AB183,"_",AD183),_xlfn.CONCAT(O183,"_",Q183,"_",S183,"_",U183,"_",Y183,"_",AA183,"_",AB183,"_",AD183,".odm",AE183)),"NA")</f>
        <v>0</v>
      </c>
      <c r="G183">
        <f>IF(I183="methods",IF(L183="measurement",IF(AE183="",_xlfn.CONCAT(K183,"_",M183,"_",O183,"_",Q183,"_",S183,"_",U183,"_",Y183,"_",AA183,"_",AB183,"_",AD183),_xlfn.CONCAT(K183,"_",M183,"_",O183,"_",Q183,"_",S183,"_",U183,"_",Y183,"_",AA183,"_",AB183,"_",AD183,".odm",AE183)),IF(AE183="",_xlfn.CONCAT(K183,"_",M183,"_",W183,"_",AD183),_xlfn.CONCAT(K183,"_",M183,"_",W183,"_",AD183,".odm",AE183))),"NA")</f>
        <v>0</v>
      </c>
      <c r="H183">
        <f>IF(I183="attributes",IF(AE183="",_xlfn.CONCAT(K183,"_",AD183),_xlfn.CONCAT(K183,"_",AD183,".odm",AE183)),"NA")</f>
        <v>0</v>
      </c>
      <c r="K183">
        <f>IFERROR(VLOOKUP(J183,'wideName-Dropdowns'!$A:$B,2,FALSE),"")</f>
        <v>0</v>
      </c>
      <c r="M183">
        <f>IFERROR(VLOOKUP(L183,'wideName-Dropdowns'!$C:$D,2,FALSE),"")</f>
        <v>0</v>
      </c>
      <c r="O183">
        <f>IFERROR(VLOOKUP(N183,'wideName-Dropdowns'!$E:$F,2,FALSE),"")</f>
        <v>0</v>
      </c>
      <c r="Q183">
        <f>IFERROR(VLOOKUP(P183,'wideName-Dropdowns'!$G:$H,2,FALSE),"")</f>
        <v>0</v>
      </c>
      <c r="S183">
        <f>IFERROR(VLOOKUP(R183,'wideName-Dropdowns'!$I:$J,2,FALSE),"")</f>
        <v>0</v>
      </c>
      <c r="U183">
        <f>IFERROR(VLOOKUP(T183,'wideName-Dropdowns'!$K:$L,2,FALSE),"")</f>
        <v>0</v>
      </c>
      <c r="W183">
        <f>IFERROR(VLOOKUP(V183,'wideName-Dropdowns'!$M:$N,2,FALSE),"")</f>
        <v>0</v>
      </c>
      <c r="Y183">
        <f>IFERROR(VLOOKUP(X183,'wideName-Dropdowns'!$O:$P,2,FALSE),"")</f>
        <v>0</v>
      </c>
      <c r="AA183">
        <f>IFERROR(VLOOKUP(Z183,'wideName-Dropdowns'!$Q:$R,2,FALSE),"")</f>
        <v>0</v>
      </c>
      <c r="AD183">
        <f>IFERROR(VLOOKUP(AC183,'wideName-Dropdowns'!$S:$T,2,FALSE),"")</f>
        <v>0</v>
      </c>
    </row>
    <row r="184" spans="1:30">
      <c r="A184">
        <f>IF(I184="attributes",H184,IF(I184="measurements",F184,G184))</f>
        <v>0</v>
      </c>
      <c r="C184">
        <f>LEN(A184)</f>
        <v>0</v>
      </c>
      <c r="F184">
        <f>IF(I184="measurements",IF(AE184="",_xlfn.CONCAT(O184,"_",Q184,"_",S184,"_",U184,"_",Y184,"_",AA184,"_",AB184,"_",AD184),_xlfn.CONCAT(O184,"_",Q184,"_",S184,"_",U184,"_",Y184,"_",AA184,"_",AB184,"_",AD184,".odm",AE184)),"NA")</f>
        <v>0</v>
      </c>
      <c r="G184">
        <f>IF(I184="methods",IF(L184="measurement",IF(AE184="",_xlfn.CONCAT(K184,"_",M184,"_",O184,"_",Q184,"_",S184,"_",U184,"_",Y184,"_",AA184,"_",AB184,"_",AD184),_xlfn.CONCAT(K184,"_",M184,"_",O184,"_",Q184,"_",S184,"_",U184,"_",Y184,"_",AA184,"_",AB184,"_",AD184,".odm",AE184)),IF(AE184="",_xlfn.CONCAT(K184,"_",M184,"_",W184,"_",AD184),_xlfn.CONCAT(K184,"_",M184,"_",W184,"_",AD184,".odm",AE184))),"NA")</f>
        <v>0</v>
      </c>
      <c r="H184">
        <f>IF(I184="attributes",IF(AE184="",_xlfn.CONCAT(K184,"_",AD184),_xlfn.CONCAT(K184,"_",AD184,".odm",AE184)),"NA")</f>
        <v>0</v>
      </c>
      <c r="K184">
        <f>IFERROR(VLOOKUP(J184,'wideName-Dropdowns'!$A:$B,2,FALSE),"")</f>
        <v>0</v>
      </c>
      <c r="M184">
        <f>IFERROR(VLOOKUP(L184,'wideName-Dropdowns'!$C:$D,2,FALSE),"")</f>
        <v>0</v>
      </c>
      <c r="O184">
        <f>IFERROR(VLOOKUP(N184,'wideName-Dropdowns'!$E:$F,2,FALSE),"")</f>
        <v>0</v>
      </c>
      <c r="Q184">
        <f>IFERROR(VLOOKUP(P184,'wideName-Dropdowns'!$G:$H,2,FALSE),"")</f>
        <v>0</v>
      </c>
      <c r="S184">
        <f>IFERROR(VLOOKUP(R184,'wideName-Dropdowns'!$I:$J,2,FALSE),"")</f>
        <v>0</v>
      </c>
      <c r="U184">
        <f>IFERROR(VLOOKUP(T184,'wideName-Dropdowns'!$K:$L,2,FALSE),"")</f>
        <v>0</v>
      </c>
      <c r="W184">
        <f>IFERROR(VLOOKUP(V184,'wideName-Dropdowns'!$M:$N,2,FALSE),"")</f>
        <v>0</v>
      </c>
      <c r="Y184">
        <f>IFERROR(VLOOKUP(X184,'wideName-Dropdowns'!$O:$P,2,FALSE),"")</f>
        <v>0</v>
      </c>
      <c r="AA184">
        <f>IFERROR(VLOOKUP(Z184,'wideName-Dropdowns'!$Q:$R,2,FALSE),"")</f>
        <v>0</v>
      </c>
      <c r="AD184">
        <f>IFERROR(VLOOKUP(AC184,'wideName-Dropdowns'!$S:$T,2,FALSE),"")</f>
        <v>0</v>
      </c>
    </row>
    <row r="185" spans="1:30">
      <c r="A185">
        <f>IF(I185="attributes",H185,IF(I185="measurements",F185,G185))</f>
        <v>0</v>
      </c>
      <c r="C185">
        <f>LEN(A185)</f>
        <v>0</v>
      </c>
      <c r="F185">
        <f>IF(I185="measurements",IF(AE185="",_xlfn.CONCAT(O185,"_",Q185,"_",S185,"_",U185,"_",Y185,"_",AA185,"_",AB185,"_",AD185),_xlfn.CONCAT(O185,"_",Q185,"_",S185,"_",U185,"_",Y185,"_",AA185,"_",AB185,"_",AD185,".odm",AE185)),"NA")</f>
        <v>0</v>
      </c>
      <c r="G185">
        <f>IF(I185="methods",IF(L185="measurement",IF(AE185="",_xlfn.CONCAT(K185,"_",M185,"_",O185,"_",Q185,"_",S185,"_",U185,"_",Y185,"_",AA185,"_",AB185,"_",AD185),_xlfn.CONCAT(K185,"_",M185,"_",O185,"_",Q185,"_",S185,"_",U185,"_",Y185,"_",AA185,"_",AB185,"_",AD185,".odm",AE185)),IF(AE185="",_xlfn.CONCAT(K185,"_",M185,"_",W185,"_",AD185),_xlfn.CONCAT(K185,"_",M185,"_",W185,"_",AD185,".odm",AE185))),"NA")</f>
        <v>0</v>
      </c>
      <c r="H185">
        <f>IF(I185="attributes",IF(AE185="",_xlfn.CONCAT(K185,"_",AD185),_xlfn.CONCAT(K185,"_",AD185,".odm",AE185)),"NA")</f>
        <v>0</v>
      </c>
      <c r="K185">
        <f>IFERROR(VLOOKUP(J185,'wideName-Dropdowns'!$A:$B,2,FALSE),"")</f>
        <v>0</v>
      </c>
      <c r="M185">
        <f>IFERROR(VLOOKUP(L185,'wideName-Dropdowns'!$C:$D,2,FALSE),"")</f>
        <v>0</v>
      </c>
      <c r="O185">
        <f>IFERROR(VLOOKUP(N185,'wideName-Dropdowns'!$E:$F,2,FALSE),"")</f>
        <v>0</v>
      </c>
      <c r="Q185">
        <f>IFERROR(VLOOKUP(P185,'wideName-Dropdowns'!$G:$H,2,FALSE),"")</f>
        <v>0</v>
      </c>
      <c r="S185">
        <f>IFERROR(VLOOKUP(R185,'wideName-Dropdowns'!$I:$J,2,FALSE),"")</f>
        <v>0</v>
      </c>
      <c r="U185">
        <f>IFERROR(VLOOKUP(T185,'wideName-Dropdowns'!$K:$L,2,FALSE),"")</f>
        <v>0</v>
      </c>
      <c r="W185">
        <f>IFERROR(VLOOKUP(V185,'wideName-Dropdowns'!$M:$N,2,FALSE),"")</f>
        <v>0</v>
      </c>
      <c r="Y185">
        <f>IFERROR(VLOOKUP(X185,'wideName-Dropdowns'!$O:$P,2,FALSE),"")</f>
        <v>0</v>
      </c>
      <c r="AA185">
        <f>IFERROR(VLOOKUP(Z185,'wideName-Dropdowns'!$Q:$R,2,FALSE),"")</f>
        <v>0</v>
      </c>
      <c r="AD185">
        <f>IFERROR(VLOOKUP(AC185,'wideName-Dropdowns'!$S:$T,2,FALSE),"")</f>
        <v>0</v>
      </c>
    </row>
    <row r="186" spans="1:30">
      <c r="A186">
        <f>IF(I186="attributes",H186,IF(I186="measurements",F186,G186))</f>
        <v>0</v>
      </c>
      <c r="C186">
        <f>LEN(A186)</f>
        <v>0</v>
      </c>
      <c r="F186">
        <f>IF(I186="measurements",IF(AE186="",_xlfn.CONCAT(O186,"_",Q186,"_",S186,"_",U186,"_",Y186,"_",AA186,"_",AB186,"_",AD186),_xlfn.CONCAT(O186,"_",Q186,"_",S186,"_",U186,"_",Y186,"_",AA186,"_",AB186,"_",AD186,".odm",AE186)),"NA")</f>
        <v>0</v>
      </c>
      <c r="G186">
        <f>IF(I186="methods",IF(L186="measurement",IF(AE186="",_xlfn.CONCAT(K186,"_",M186,"_",O186,"_",Q186,"_",S186,"_",U186,"_",Y186,"_",AA186,"_",AB186,"_",AD186),_xlfn.CONCAT(K186,"_",M186,"_",O186,"_",Q186,"_",S186,"_",U186,"_",Y186,"_",AA186,"_",AB186,"_",AD186,".odm",AE186)),IF(AE186="",_xlfn.CONCAT(K186,"_",M186,"_",W186,"_",AD186),_xlfn.CONCAT(K186,"_",M186,"_",W186,"_",AD186,".odm",AE186))),"NA")</f>
        <v>0</v>
      </c>
      <c r="H186">
        <f>IF(I186="attributes",IF(AE186="",_xlfn.CONCAT(K186,"_",AD186),_xlfn.CONCAT(K186,"_",AD186,".odm",AE186)),"NA")</f>
        <v>0</v>
      </c>
      <c r="K186">
        <f>IFERROR(VLOOKUP(J186,'wideName-Dropdowns'!$A:$B,2,FALSE),"")</f>
        <v>0</v>
      </c>
      <c r="M186">
        <f>IFERROR(VLOOKUP(L186,'wideName-Dropdowns'!$C:$D,2,FALSE),"")</f>
        <v>0</v>
      </c>
      <c r="O186">
        <f>IFERROR(VLOOKUP(N186,'wideName-Dropdowns'!$E:$F,2,FALSE),"")</f>
        <v>0</v>
      </c>
      <c r="Q186">
        <f>IFERROR(VLOOKUP(P186,'wideName-Dropdowns'!$G:$H,2,FALSE),"")</f>
        <v>0</v>
      </c>
      <c r="S186">
        <f>IFERROR(VLOOKUP(R186,'wideName-Dropdowns'!$I:$J,2,FALSE),"")</f>
        <v>0</v>
      </c>
      <c r="U186">
        <f>IFERROR(VLOOKUP(T186,'wideName-Dropdowns'!$K:$L,2,FALSE),"")</f>
        <v>0</v>
      </c>
      <c r="W186">
        <f>IFERROR(VLOOKUP(V186,'wideName-Dropdowns'!$M:$N,2,FALSE),"")</f>
        <v>0</v>
      </c>
      <c r="Y186">
        <f>IFERROR(VLOOKUP(X186,'wideName-Dropdowns'!$O:$P,2,FALSE),"")</f>
        <v>0</v>
      </c>
      <c r="AA186">
        <f>IFERROR(VLOOKUP(Z186,'wideName-Dropdowns'!$Q:$R,2,FALSE),"")</f>
        <v>0</v>
      </c>
      <c r="AD186">
        <f>IFERROR(VLOOKUP(AC186,'wideName-Dropdowns'!$S:$T,2,FALSE),"")</f>
        <v>0</v>
      </c>
    </row>
    <row r="187" spans="1:30">
      <c r="A187">
        <f>IF(I187="attributes",H187,IF(I187="measurements",F187,G187))</f>
        <v>0</v>
      </c>
      <c r="C187">
        <f>LEN(A187)</f>
        <v>0</v>
      </c>
      <c r="F187">
        <f>IF(I187="measurements",IF(AE187="",_xlfn.CONCAT(O187,"_",Q187,"_",S187,"_",U187,"_",Y187,"_",AA187,"_",AB187,"_",AD187),_xlfn.CONCAT(O187,"_",Q187,"_",S187,"_",U187,"_",Y187,"_",AA187,"_",AB187,"_",AD187,".odm",AE187)),"NA")</f>
        <v>0</v>
      </c>
      <c r="G187">
        <f>IF(I187="methods",IF(L187="measurement",IF(AE187="",_xlfn.CONCAT(K187,"_",M187,"_",O187,"_",Q187,"_",S187,"_",U187,"_",Y187,"_",AA187,"_",AB187,"_",AD187),_xlfn.CONCAT(K187,"_",M187,"_",O187,"_",Q187,"_",S187,"_",U187,"_",Y187,"_",AA187,"_",AB187,"_",AD187,".odm",AE187)),IF(AE187="",_xlfn.CONCAT(K187,"_",M187,"_",W187,"_",AD187),_xlfn.CONCAT(K187,"_",M187,"_",W187,"_",AD187,".odm",AE187))),"NA")</f>
        <v>0</v>
      </c>
      <c r="H187">
        <f>IF(I187="attributes",IF(AE187="",_xlfn.CONCAT(K187,"_",AD187),_xlfn.CONCAT(K187,"_",AD187,".odm",AE187)),"NA")</f>
        <v>0</v>
      </c>
      <c r="K187">
        <f>IFERROR(VLOOKUP(J187,'wideName-Dropdowns'!$A:$B,2,FALSE),"")</f>
        <v>0</v>
      </c>
      <c r="M187">
        <f>IFERROR(VLOOKUP(L187,'wideName-Dropdowns'!$C:$D,2,FALSE),"")</f>
        <v>0</v>
      </c>
      <c r="O187">
        <f>IFERROR(VLOOKUP(N187,'wideName-Dropdowns'!$E:$F,2,FALSE),"")</f>
        <v>0</v>
      </c>
      <c r="Q187">
        <f>IFERROR(VLOOKUP(P187,'wideName-Dropdowns'!$G:$H,2,FALSE),"")</f>
        <v>0</v>
      </c>
      <c r="S187">
        <f>IFERROR(VLOOKUP(R187,'wideName-Dropdowns'!$I:$J,2,FALSE),"")</f>
        <v>0</v>
      </c>
      <c r="U187">
        <f>IFERROR(VLOOKUP(T187,'wideName-Dropdowns'!$K:$L,2,FALSE),"")</f>
        <v>0</v>
      </c>
      <c r="W187">
        <f>IFERROR(VLOOKUP(V187,'wideName-Dropdowns'!$M:$N,2,FALSE),"")</f>
        <v>0</v>
      </c>
      <c r="Y187">
        <f>IFERROR(VLOOKUP(X187,'wideName-Dropdowns'!$O:$P,2,FALSE),"")</f>
        <v>0</v>
      </c>
      <c r="AA187">
        <f>IFERROR(VLOOKUP(Z187,'wideName-Dropdowns'!$Q:$R,2,FALSE),"")</f>
        <v>0</v>
      </c>
      <c r="AD187">
        <f>IFERROR(VLOOKUP(AC187,'wideName-Dropdowns'!$S:$T,2,FALSE),"")</f>
        <v>0</v>
      </c>
    </row>
    <row r="188" spans="1:30">
      <c r="A188">
        <f>IF(I188="attributes",H188,IF(I188="measurements",F188,G188))</f>
        <v>0</v>
      </c>
      <c r="C188">
        <f>LEN(A188)</f>
        <v>0</v>
      </c>
      <c r="F188">
        <f>IF(I188="measurements",IF(AE188="",_xlfn.CONCAT(O188,"_",Q188,"_",S188,"_",U188,"_",Y188,"_",AA188,"_",AB188,"_",AD188),_xlfn.CONCAT(O188,"_",Q188,"_",S188,"_",U188,"_",Y188,"_",AA188,"_",AB188,"_",AD188,".odm",AE188)),"NA")</f>
        <v>0</v>
      </c>
      <c r="G188">
        <f>IF(I188="methods",IF(L188="measurement",IF(AE188="",_xlfn.CONCAT(K188,"_",M188,"_",O188,"_",Q188,"_",S188,"_",U188,"_",Y188,"_",AA188,"_",AB188,"_",AD188),_xlfn.CONCAT(K188,"_",M188,"_",O188,"_",Q188,"_",S188,"_",U188,"_",Y188,"_",AA188,"_",AB188,"_",AD188,".odm",AE188)),IF(AE188="",_xlfn.CONCAT(K188,"_",M188,"_",W188,"_",AD188),_xlfn.CONCAT(K188,"_",M188,"_",W188,"_",AD188,".odm",AE188))),"NA")</f>
        <v>0</v>
      </c>
      <c r="H188">
        <f>IF(I188="attributes",IF(AE188="",_xlfn.CONCAT(K188,"_",AD188),_xlfn.CONCAT(K188,"_",AD188,".odm",AE188)),"NA")</f>
        <v>0</v>
      </c>
      <c r="K188">
        <f>IFERROR(VLOOKUP(J188,'wideName-Dropdowns'!$A:$B,2,FALSE),"")</f>
        <v>0</v>
      </c>
      <c r="M188">
        <f>IFERROR(VLOOKUP(L188,'wideName-Dropdowns'!$C:$D,2,FALSE),"")</f>
        <v>0</v>
      </c>
      <c r="O188">
        <f>IFERROR(VLOOKUP(N188,'wideName-Dropdowns'!$E:$F,2,FALSE),"")</f>
        <v>0</v>
      </c>
      <c r="Q188">
        <f>IFERROR(VLOOKUP(P188,'wideName-Dropdowns'!$G:$H,2,FALSE),"")</f>
        <v>0</v>
      </c>
      <c r="S188">
        <f>IFERROR(VLOOKUP(R188,'wideName-Dropdowns'!$I:$J,2,FALSE),"")</f>
        <v>0</v>
      </c>
      <c r="U188">
        <f>IFERROR(VLOOKUP(T188,'wideName-Dropdowns'!$K:$L,2,FALSE),"")</f>
        <v>0</v>
      </c>
      <c r="W188">
        <f>IFERROR(VLOOKUP(V188,'wideName-Dropdowns'!$M:$N,2,FALSE),"")</f>
        <v>0</v>
      </c>
      <c r="Y188">
        <f>IFERROR(VLOOKUP(X188,'wideName-Dropdowns'!$O:$P,2,FALSE),"")</f>
        <v>0</v>
      </c>
      <c r="AA188">
        <f>IFERROR(VLOOKUP(Z188,'wideName-Dropdowns'!$Q:$R,2,FALSE),"")</f>
        <v>0</v>
      </c>
      <c r="AD188">
        <f>IFERROR(VLOOKUP(AC188,'wideName-Dropdowns'!$S:$T,2,FALSE),"")</f>
        <v>0</v>
      </c>
    </row>
    <row r="189" spans="1:30">
      <c r="A189">
        <f>IF(I189="attributes",H189,IF(I189="measurements",F189,G189))</f>
        <v>0</v>
      </c>
      <c r="C189">
        <f>LEN(A189)</f>
        <v>0</v>
      </c>
      <c r="F189">
        <f>IF(I189="measurements",IF(AE189="",_xlfn.CONCAT(O189,"_",Q189,"_",S189,"_",U189,"_",Y189,"_",AA189,"_",AB189,"_",AD189),_xlfn.CONCAT(O189,"_",Q189,"_",S189,"_",U189,"_",Y189,"_",AA189,"_",AB189,"_",AD189,".odm",AE189)),"NA")</f>
        <v>0</v>
      </c>
      <c r="G189">
        <f>IF(I189="methods",IF(L189="measurement",IF(AE189="",_xlfn.CONCAT(K189,"_",M189,"_",O189,"_",Q189,"_",S189,"_",U189,"_",Y189,"_",AA189,"_",AB189,"_",AD189),_xlfn.CONCAT(K189,"_",M189,"_",O189,"_",Q189,"_",S189,"_",U189,"_",Y189,"_",AA189,"_",AB189,"_",AD189,".odm",AE189)),IF(AE189="",_xlfn.CONCAT(K189,"_",M189,"_",W189,"_",AD189),_xlfn.CONCAT(K189,"_",M189,"_",W189,"_",AD189,".odm",AE189))),"NA")</f>
        <v>0</v>
      </c>
      <c r="H189">
        <f>IF(I189="attributes",IF(AE189="",_xlfn.CONCAT(K189,"_",AD189),_xlfn.CONCAT(K189,"_",AD189,".odm",AE189)),"NA")</f>
        <v>0</v>
      </c>
      <c r="K189">
        <f>IFERROR(VLOOKUP(J189,'wideName-Dropdowns'!$A:$B,2,FALSE),"")</f>
        <v>0</v>
      </c>
      <c r="M189">
        <f>IFERROR(VLOOKUP(L189,'wideName-Dropdowns'!$C:$D,2,FALSE),"")</f>
        <v>0</v>
      </c>
      <c r="O189">
        <f>IFERROR(VLOOKUP(N189,'wideName-Dropdowns'!$E:$F,2,FALSE),"")</f>
        <v>0</v>
      </c>
      <c r="Q189">
        <f>IFERROR(VLOOKUP(P189,'wideName-Dropdowns'!$G:$H,2,FALSE),"")</f>
        <v>0</v>
      </c>
      <c r="S189">
        <f>IFERROR(VLOOKUP(R189,'wideName-Dropdowns'!$I:$J,2,FALSE),"")</f>
        <v>0</v>
      </c>
      <c r="U189">
        <f>IFERROR(VLOOKUP(T189,'wideName-Dropdowns'!$K:$L,2,FALSE),"")</f>
        <v>0</v>
      </c>
      <c r="W189">
        <f>IFERROR(VLOOKUP(V189,'wideName-Dropdowns'!$M:$N,2,FALSE),"")</f>
        <v>0</v>
      </c>
      <c r="Y189">
        <f>IFERROR(VLOOKUP(X189,'wideName-Dropdowns'!$O:$P,2,FALSE),"")</f>
        <v>0</v>
      </c>
      <c r="AA189">
        <f>IFERROR(VLOOKUP(Z189,'wideName-Dropdowns'!$Q:$R,2,FALSE),"")</f>
        <v>0</v>
      </c>
      <c r="AD189">
        <f>IFERROR(VLOOKUP(AC189,'wideName-Dropdowns'!$S:$T,2,FALSE),"")</f>
        <v>0</v>
      </c>
    </row>
    <row r="190" spans="1:30">
      <c r="A190">
        <f>IF(I190="attributes",H190,IF(I190="measurements",F190,G190))</f>
        <v>0</v>
      </c>
      <c r="C190">
        <f>LEN(A190)</f>
        <v>0</v>
      </c>
      <c r="F190">
        <f>IF(I190="measurements",IF(AE190="",_xlfn.CONCAT(O190,"_",Q190,"_",S190,"_",U190,"_",Y190,"_",AA190,"_",AB190,"_",AD190),_xlfn.CONCAT(O190,"_",Q190,"_",S190,"_",U190,"_",Y190,"_",AA190,"_",AB190,"_",AD190,".odm",AE190)),"NA")</f>
        <v>0</v>
      </c>
      <c r="G190">
        <f>IF(I190="methods",IF(L190="measurement",IF(AE190="",_xlfn.CONCAT(K190,"_",M190,"_",O190,"_",Q190,"_",S190,"_",U190,"_",Y190,"_",AA190,"_",AB190,"_",AD190),_xlfn.CONCAT(K190,"_",M190,"_",O190,"_",Q190,"_",S190,"_",U190,"_",Y190,"_",AA190,"_",AB190,"_",AD190,".odm",AE190)),IF(AE190="",_xlfn.CONCAT(K190,"_",M190,"_",W190,"_",AD190),_xlfn.CONCAT(K190,"_",M190,"_",W190,"_",AD190,".odm",AE190))),"NA")</f>
        <v>0</v>
      </c>
      <c r="H190">
        <f>IF(I190="attributes",IF(AE190="",_xlfn.CONCAT(K190,"_",AD190),_xlfn.CONCAT(K190,"_",AD190,".odm",AE190)),"NA")</f>
        <v>0</v>
      </c>
      <c r="K190">
        <f>IFERROR(VLOOKUP(J190,'wideName-Dropdowns'!$A:$B,2,FALSE),"")</f>
        <v>0</v>
      </c>
      <c r="M190">
        <f>IFERROR(VLOOKUP(L190,'wideName-Dropdowns'!$C:$D,2,FALSE),"")</f>
        <v>0</v>
      </c>
      <c r="O190">
        <f>IFERROR(VLOOKUP(N190,'wideName-Dropdowns'!$E:$F,2,FALSE),"")</f>
        <v>0</v>
      </c>
      <c r="Q190">
        <f>IFERROR(VLOOKUP(P190,'wideName-Dropdowns'!$G:$H,2,FALSE),"")</f>
        <v>0</v>
      </c>
      <c r="S190">
        <f>IFERROR(VLOOKUP(R190,'wideName-Dropdowns'!$I:$J,2,FALSE),"")</f>
        <v>0</v>
      </c>
      <c r="U190">
        <f>IFERROR(VLOOKUP(T190,'wideName-Dropdowns'!$K:$L,2,FALSE),"")</f>
        <v>0</v>
      </c>
      <c r="W190">
        <f>IFERROR(VLOOKUP(V190,'wideName-Dropdowns'!$M:$N,2,FALSE),"")</f>
        <v>0</v>
      </c>
      <c r="Y190">
        <f>IFERROR(VLOOKUP(X190,'wideName-Dropdowns'!$O:$P,2,FALSE),"")</f>
        <v>0</v>
      </c>
      <c r="AA190">
        <f>IFERROR(VLOOKUP(Z190,'wideName-Dropdowns'!$Q:$R,2,FALSE),"")</f>
        <v>0</v>
      </c>
      <c r="AD190">
        <f>IFERROR(VLOOKUP(AC190,'wideName-Dropdowns'!$S:$T,2,FALSE),"")</f>
        <v>0</v>
      </c>
    </row>
    <row r="191" spans="1:30">
      <c r="A191">
        <f>IF(I191="attributes",H191,IF(I191="measurements",F191,G191))</f>
        <v>0</v>
      </c>
      <c r="C191">
        <f>LEN(A191)</f>
        <v>0</v>
      </c>
      <c r="F191">
        <f>IF(I191="measurements",IF(AE191="",_xlfn.CONCAT(O191,"_",Q191,"_",S191,"_",U191,"_",Y191,"_",AA191,"_",AB191,"_",AD191),_xlfn.CONCAT(O191,"_",Q191,"_",S191,"_",U191,"_",Y191,"_",AA191,"_",AB191,"_",AD191,".odm",AE191)),"NA")</f>
        <v>0</v>
      </c>
      <c r="G191">
        <f>IF(I191="methods",IF(L191="measurement",IF(AE191="",_xlfn.CONCAT(K191,"_",M191,"_",O191,"_",Q191,"_",S191,"_",U191,"_",Y191,"_",AA191,"_",AB191,"_",AD191),_xlfn.CONCAT(K191,"_",M191,"_",O191,"_",Q191,"_",S191,"_",U191,"_",Y191,"_",AA191,"_",AB191,"_",AD191,".odm",AE191)),IF(AE191="",_xlfn.CONCAT(K191,"_",M191,"_",W191,"_",AD191),_xlfn.CONCAT(K191,"_",M191,"_",W191,"_",AD191,".odm",AE191))),"NA")</f>
        <v>0</v>
      </c>
      <c r="H191">
        <f>IF(I191="attributes",IF(AE191="",_xlfn.CONCAT(K191,"_",AD191),_xlfn.CONCAT(K191,"_",AD191,".odm",AE191)),"NA")</f>
        <v>0</v>
      </c>
      <c r="K191">
        <f>IFERROR(VLOOKUP(J191,'wideName-Dropdowns'!$A:$B,2,FALSE),"")</f>
        <v>0</v>
      </c>
      <c r="M191">
        <f>IFERROR(VLOOKUP(L191,'wideName-Dropdowns'!$C:$D,2,FALSE),"")</f>
        <v>0</v>
      </c>
      <c r="O191">
        <f>IFERROR(VLOOKUP(N191,'wideName-Dropdowns'!$E:$F,2,FALSE),"")</f>
        <v>0</v>
      </c>
      <c r="Q191">
        <f>IFERROR(VLOOKUP(P191,'wideName-Dropdowns'!$G:$H,2,FALSE),"")</f>
        <v>0</v>
      </c>
      <c r="S191">
        <f>IFERROR(VLOOKUP(R191,'wideName-Dropdowns'!$I:$J,2,FALSE),"")</f>
        <v>0</v>
      </c>
      <c r="U191">
        <f>IFERROR(VLOOKUP(T191,'wideName-Dropdowns'!$K:$L,2,FALSE),"")</f>
        <v>0</v>
      </c>
      <c r="W191">
        <f>IFERROR(VLOOKUP(V191,'wideName-Dropdowns'!$M:$N,2,FALSE),"")</f>
        <v>0</v>
      </c>
      <c r="Y191">
        <f>IFERROR(VLOOKUP(X191,'wideName-Dropdowns'!$O:$P,2,FALSE),"")</f>
        <v>0</v>
      </c>
      <c r="AA191">
        <f>IFERROR(VLOOKUP(Z191,'wideName-Dropdowns'!$Q:$R,2,FALSE),"")</f>
        <v>0</v>
      </c>
      <c r="AD191">
        <f>IFERROR(VLOOKUP(AC191,'wideName-Dropdowns'!$S:$T,2,FALSE),"")</f>
        <v>0</v>
      </c>
    </row>
    <row r="192" spans="1:30">
      <c r="A192">
        <f>IF(I192="attributes",H192,IF(I192="measurements",F192,G192))</f>
        <v>0</v>
      </c>
      <c r="C192">
        <f>LEN(A192)</f>
        <v>0</v>
      </c>
      <c r="F192">
        <f>IF(I192="measurements",IF(AE192="",_xlfn.CONCAT(O192,"_",Q192,"_",S192,"_",U192,"_",Y192,"_",AA192,"_",AB192,"_",AD192),_xlfn.CONCAT(O192,"_",Q192,"_",S192,"_",U192,"_",Y192,"_",AA192,"_",AB192,"_",AD192,".odm",AE192)),"NA")</f>
        <v>0</v>
      </c>
      <c r="G192">
        <f>IF(I192="methods",IF(L192="measurement",IF(AE192="",_xlfn.CONCAT(K192,"_",M192,"_",O192,"_",Q192,"_",S192,"_",U192,"_",Y192,"_",AA192,"_",AB192,"_",AD192),_xlfn.CONCAT(K192,"_",M192,"_",O192,"_",Q192,"_",S192,"_",U192,"_",Y192,"_",AA192,"_",AB192,"_",AD192,".odm",AE192)),IF(AE192="",_xlfn.CONCAT(K192,"_",M192,"_",W192,"_",AD192),_xlfn.CONCAT(K192,"_",M192,"_",W192,"_",AD192,".odm",AE192))),"NA")</f>
        <v>0</v>
      </c>
      <c r="H192">
        <f>IF(I192="attributes",IF(AE192="",_xlfn.CONCAT(K192,"_",AD192),_xlfn.CONCAT(K192,"_",AD192,".odm",AE192)),"NA")</f>
        <v>0</v>
      </c>
      <c r="K192">
        <f>IFERROR(VLOOKUP(J192,'wideName-Dropdowns'!$A:$B,2,FALSE),"")</f>
        <v>0</v>
      </c>
      <c r="M192">
        <f>IFERROR(VLOOKUP(L192,'wideName-Dropdowns'!$C:$D,2,FALSE),"")</f>
        <v>0</v>
      </c>
      <c r="O192">
        <f>IFERROR(VLOOKUP(N192,'wideName-Dropdowns'!$E:$F,2,FALSE),"")</f>
        <v>0</v>
      </c>
      <c r="Q192">
        <f>IFERROR(VLOOKUP(P192,'wideName-Dropdowns'!$G:$H,2,FALSE),"")</f>
        <v>0</v>
      </c>
      <c r="S192">
        <f>IFERROR(VLOOKUP(R192,'wideName-Dropdowns'!$I:$J,2,FALSE),"")</f>
        <v>0</v>
      </c>
      <c r="U192">
        <f>IFERROR(VLOOKUP(T192,'wideName-Dropdowns'!$K:$L,2,FALSE),"")</f>
        <v>0</v>
      </c>
      <c r="W192">
        <f>IFERROR(VLOOKUP(V192,'wideName-Dropdowns'!$M:$N,2,FALSE),"")</f>
        <v>0</v>
      </c>
      <c r="Y192">
        <f>IFERROR(VLOOKUP(X192,'wideName-Dropdowns'!$O:$P,2,FALSE),"")</f>
        <v>0</v>
      </c>
      <c r="AA192">
        <f>IFERROR(VLOOKUP(Z192,'wideName-Dropdowns'!$Q:$R,2,FALSE),"")</f>
        <v>0</v>
      </c>
      <c r="AD192">
        <f>IFERROR(VLOOKUP(AC192,'wideName-Dropdowns'!$S:$T,2,FALSE),"")</f>
        <v>0</v>
      </c>
    </row>
    <row r="193" spans="1:30">
      <c r="A193">
        <f>IF(I193="attributes",H193,IF(I193="measurements",F193,G193))</f>
        <v>0</v>
      </c>
      <c r="C193">
        <f>LEN(A193)</f>
        <v>0</v>
      </c>
      <c r="F193">
        <f>IF(I193="measurements",IF(AE193="",_xlfn.CONCAT(O193,"_",Q193,"_",S193,"_",U193,"_",Y193,"_",AA193,"_",AB193,"_",AD193),_xlfn.CONCAT(O193,"_",Q193,"_",S193,"_",U193,"_",Y193,"_",AA193,"_",AB193,"_",AD193,".odm",AE193)),"NA")</f>
        <v>0</v>
      </c>
      <c r="G193">
        <f>IF(I193="methods",IF(L193="measurement",IF(AE193="",_xlfn.CONCAT(K193,"_",M193,"_",O193,"_",Q193,"_",S193,"_",U193,"_",Y193,"_",AA193,"_",AB193,"_",AD193),_xlfn.CONCAT(K193,"_",M193,"_",O193,"_",Q193,"_",S193,"_",U193,"_",Y193,"_",AA193,"_",AB193,"_",AD193,".odm",AE193)),IF(AE193="",_xlfn.CONCAT(K193,"_",M193,"_",W193,"_",AD193),_xlfn.CONCAT(K193,"_",M193,"_",W193,"_",AD193,".odm",AE193))),"NA")</f>
        <v>0</v>
      </c>
      <c r="H193">
        <f>IF(I193="attributes",IF(AE193="",_xlfn.CONCAT(K193,"_",AD193),_xlfn.CONCAT(K193,"_",AD193,".odm",AE193)),"NA")</f>
        <v>0</v>
      </c>
      <c r="K193">
        <f>IFERROR(VLOOKUP(J193,'wideName-Dropdowns'!$A:$B,2,FALSE),"")</f>
        <v>0</v>
      </c>
      <c r="M193">
        <f>IFERROR(VLOOKUP(L193,'wideName-Dropdowns'!$C:$D,2,FALSE),"")</f>
        <v>0</v>
      </c>
      <c r="O193">
        <f>IFERROR(VLOOKUP(N193,'wideName-Dropdowns'!$E:$F,2,FALSE),"")</f>
        <v>0</v>
      </c>
      <c r="Q193">
        <f>IFERROR(VLOOKUP(P193,'wideName-Dropdowns'!$G:$H,2,FALSE),"")</f>
        <v>0</v>
      </c>
      <c r="S193">
        <f>IFERROR(VLOOKUP(R193,'wideName-Dropdowns'!$I:$J,2,FALSE),"")</f>
        <v>0</v>
      </c>
      <c r="U193">
        <f>IFERROR(VLOOKUP(T193,'wideName-Dropdowns'!$K:$L,2,FALSE),"")</f>
        <v>0</v>
      </c>
      <c r="W193">
        <f>IFERROR(VLOOKUP(V193,'wideName-Dropdowns'!$M:$N,2,FALSE),"")</f>
        <v>0</v>
      </c>
      <c r="Y193">
        <f>IFERROR(VLOOKUP(X193,'wideName-Dropdowns'!$O:$P,2,FALSE),"")</f>
        <v>0</v>
      </c>
      <c r="AA193">
        <f>IFERROR(VLOOKUP(Z193,'wideName-Dropdowns'!$Q:$R,2,FALSE),"")</f>
        <v>0</v>
      </c>
      <c r="AD193">
        <f>IFERROR(VLOOKUP(AC193,'wideName-Dropdowns'!$S:$T,2,FALSE),"")</f>
        <v>0</v>
      </c>
    </row>
    <row r="194" spans="1:30">
      <c r="A194">
        <f>IF(I194="attributes",H194,IF(I194="measurements",F194,G194))</f>
        <v>0</v>
      </c>
      <c r="C194">
        <f>LEN(A194)</f>
        <v>0</v>
      </c>
      <c r="F194">
        <f>IF(I194="measurements",IF(AE194="",_xlfn.CONCAT(O194,"_",Q194,"_",S194,"_",U194,"_",Y194,"_",AA194,"_",AB194,"_",AD194),_xlfn.CONCAT(O194,"_",Q194,"_",S194,"_",U194,"_",Y194,"_",AA194,"_",AB194,"_",AD194,".odm",AE194)),"NA")</f>
        <v>0</v>
      </c>
      <c r="G194">
        <f>IF(I194="methods",IF(L194="measurement",IF(AE194="",_xlfn.CONCAT(K194,"_",M194,"_",O194,"_",Q194,"_",S194,"_",U194,"_",Y194,"_",AA194,"_",AB194,"_",AD194),_xlfn.CONCAT(K194,"_",M194,"_",O194,"_",Q194,"_",S194,"_",U194,"_",Y194,"_",AA194,"_",AB194,"_",AD194,".odm",AE194)),IF(AE194="",_xlfn.CONCAT(K194,"_",M194,"_",W194,"_",AD194),_xlfn.CONCAT(K194,"_",M194,"_",W194,"_",AD194,".odm",AE194))),"NA")</f>
        <v>0</v>
      </c>
      <c r="H194">
        <f>IF(I194="attributes",IF(AE194="",_xlfn.CONCAT(K194,"_",AD194),_xlfn.CONCAT(K194,"_",AD194,".odm",AE194)),"NA")</f>
        <v>0</v>
      </c>
      <c r="K194">
        <f>IFERROR(VLOOKUP(J194,'wideName-Dropdowns'!$A:$B,2,FALSE),"")</f>
        <v>0</v>
      </c>
      <c r="M194">
        <f>IFERROR(VLOOKUP(L194,'wideName-Dropdowns'!$C:$D,2,FALSE),"")</f>
        <v>0</v>
      </c>
      <c r="O194">
        <f>IFERROR(VLOOKUP(N194,'wideName-Dropdowns'!$E:$F,2,FALSE),"")</f>
        <v>0</v>
      </c>
      <c r="Q194">
        <f>IFERROR(VLOOKUP(P194,'wideName-Dropdowns'!$G:$H,2,FALSE),"")</f>
        <v>0</v>
      </c>
      <c r="S194">
        <f>IFERROR(VLOOKUP(R194,'wideName-Dropdowns'!$I:$J,2,FALSE),"")</f>
        <v>0</v>
      </c>
      <c r="U194">
        <f>IFERROR(VLOOKUP(T194,'wideName-Dropdowns'!$K:$L,2,FALSE),"")</f>
        <v>0</v>
      </c>
      <c r="W194">
        <f>IFERROR(VLOOKUP(V194,'wideName-Dropdowns'!$M:$N,2,FALSE),"")</f>
        <v>0</v>
      </c>
      <c r="Y194">
        <f>IFERROR(VLOOKUP(X194,'wideName-Dropdowns'!$O:$P,2,FALSE),"")</f>
        <v>0</v>
      </c>
      <c r="AA194">
        <f>IFERROR(VLOOKUP(Z194,'wideName-Dropdowns'!$Q:$R,2,FALSE),"")</f>
        <v>0</v>
      </c>
      <c r="AD194">
        <f>IFERROR(VLOOKUP(AC194,'wideName-Dropdowns'!$S:$T,2,FALSE),"")</f>
        <v>0</v>
      </c>
    </row>
    <row r="195" spans="1:30">
      <c r="A195">
        <f>IF(I195="attributes",H195,IF(I195="measurements",F195,G195))</f>
        <v>0</v>
      </c>
      <c r="C195">
        <f>LEN(A195)</f>
        <v>0</v>
      </c>
      <c r="F195">
        <f>IF(I195="measurements",IF(AE195="",_xlfn.CONCAT(O195,"_",Q195,"_",S195,"_",U195,"_",Y195,"_",AA195,"_",AB195,"_",AD195),_xlfn.CONCAT(O195,"_",Q195,"_",S195,"_",U195,"_",Y195,"_",AA195,"_",AB195,"_",AD195,".odm",AE195)),"NA")</f>
        <v>0</v>
      </c>
      <c r="G195">
        <f>IF(I195="methods",IF(L195="measurement",IF(AE195="",_xlfn.CONCAT(K195,"_",M195,"_",O195,"_",Q195,"_",S195,"_",U195,"_",Y195,"_",AA195,"_",AB195,"_",AD195),_xlfn.CONCAT(K195,"_",M195,"_",O195,"_",Q195,"_",S195,"_",U195,"_",Y195,"_",AA195,"_",AB195,"_",AD195,".odm",AE195)),IF(AE195="",_xlfn.CONCAT(K195,"_",M195,"_",W195,"_",AD195),_xlfn.CONCAT(K195,"_",M195,"_",W195,"_",AD195,".odm",AE195))),"NA")</f>
        <v>0</v>
      </c>
      <c r="H195">
        <f>IF(I195="attributes",IF(AE195="",_xlfn.CONCAT(K195,"_",AD195),_xlfn.CONCAT(K195,"_",AD195,".odm",AE195)),"NA")</f>
        <v>0</v>
      </c>
      <c r="K195">
        <f>IFERROR(VLOOKUP(J195,'wideName-Dropdowns'!$A:$B,2,FALSE),"")</f>
        <v>0</v>
      </c>
      <c r="M195">
        <f>IFERROR(VLOOKUP(L195,'wideName-Dropdowns'!$C:$D,2,FALSE),"")</f>
        <v>0</v>
      </c>
      <c r="O195">
        <f>IFERROR(VLOOKUP(N195,'wideName-Dropdowns'!$E:$F,2,FALSE),"")</f>
        <v>0</v>
      </c>
      <c r="Q195">
        <f>IFERROR(VLOOKUP(P195,'wideName-Dropdowns'!$G:$H,2,FALSE),"")</f>
        <v>0</v>
      </c>
      <c r="S195">
        <f>IFERROR(VLOOKUP(R195,'wideName-Dropdowns'!$I:$J,2,FALSE),"")</f>
        <v>0</v>
      </c>
      <c r="U195">
        <f>IFERROR(VLOOKUP(T195,'wideName-Dropdowns'!$K:$L,2,FALSE),"")</f>
        <v>0</v>
      </c>
      <c r="W195">
        <f>IFERROR(VLOOKUP(V195,'wideName-Dropdowns'!$M:$N,2,FALSE),"")</f>
        <v>0</v>
      </c>
      <c r="Y195">
        <f>IFERROR(VLOOKUP(X195,'wideName-Dropdowns'!$O:$P,2,FALSE),"")</f>
        <v>0</v>
      </c>
      <c r="AA195">
        <f>IFERROR(VLOOKUP(Z195,'wideName-Dropdowns'!$Q:$R,2,FALSE),"")</f>
        <v>0</v>
      </c>
      <c r="AD195">
        <f>IFERROR(VLOOKUP(AC195,'wideName-Dropdowns'!$S:$T,2,FALSE),"")</f>
        <v>0</v>
      </c>
    </row>
    <row r="196" spans="1:30">
      <c r="A196">
        <f>IF(I196="attributes",H196,IF(I196="measurements",F196,G196))</f>
        <v>0</v>
      </c>
      <c r="C196">
        <f>LEN(A196)</f>
        <v>0</v>
      </c>
      <c r="F196">
        <f>IF(I196="measurements",IF(AE196="",_xlfn.CONCAT(O196,"_",Q196,"_",S196,"_",U196,"_",Y196,"_",AA196,"_",AB196,"_",AD196),_xlfn.CONCAT(O196,"_",Q196,"_",S196,"_",U196,"_",Y196,"_",AA196,"_",AB196,"_",AD196,".odm",AE196)),"NA")</f>
        <v>0</v>
      </c>
      <c r="G196">
        <f>IF(I196="methods",IF(L196="measurement",IF(AE196="",_xlfn.CONCAT(K196,"_",M196,"_",O196,"_",Q196,"_",S196,"_",U196,"_",Y196,"_",AA196,"_",AB196,"_",AD196),_xlfn.CONCAT(K196,"_",M196,"_",O196,"_",Q196,"_",S196,"_",U196,"_",Y196,"_",AA196,"_",AB196,"_",AD196,".odm",AE196)),IF(AE196="",_xlfn.CONCAT(K196,"_",M196,"_",W196,"_",AD196),_xlfn.CONCAT(K196,"_",M196,"_",W196,"_",AD196,".odm",AE196))),"NA")</f>
        <v>0</v>
      </c>
      <c r="H196">
        <f>IF(I196="attributes",IF(AE196="",_xlfn.CONCAT(K196,"_",AD196),_xlfn.CONCAT(K196,"_",AD196,".odm",AE196)),"NA")</f>
        <v>0</v>
      </c>
      <c r="K196">
        <f>IFERROR(VLOOKUP(J196,'wideName-Dropdowns'!$A:$B,2,FALSE),"")</f>
        <v>0</v>
      </c>
      <c r="M196">
        <f>IFERROR(VLOOKUP(L196,'wideName-Dropdowns'!$C:$D,2,FALSE),"")</f>
        <v>0</v>
      </c>
      <c r="O196">
        <f>IFERROR(VLOOKUP(N196,'wideName-Dropdowns'!$E:$F,2,FALSE),"")</f>
        <v>0</v>
      </c>
      <c r="Q196">
        <f>IFERROR(VLOOKUP(P196,'wideName-Dropdowns'!$G:$H,2,FALSE),"")</f>
        <v>0</v>
      </c>
      <c r="S196">
        <f>IFERROR(VLOOKUP(R196,'wideName-Dropdowns'!$I:$J,2,FALSE),"")</f>
        <v>0</v>
      </c>
      <c r="U196">
        <f>IFERROR(VLOOKUP(T196,'wideName-Dropdowns'!$K:$L,2,FALSE),"")</f>
        <v>0</v>
      </c>
      <c r="W196">
        <f>IFERROR(VLOOKUP(V196,'wideName-Dropdowns'!$M:$N,2,FALSE),"")</f>
        <v>0</v>
      </c>
      <c r="Y196">
        <f>IFERROR(VLOOKUP(X196,'wideName-Dropdowns'!$O:$P,2,FALSE),"")</f>
        <v>0</v>
      </c>
      <c r="AA196">
        <f>IFERROR(VLOOKUP(Z196,'wideName-Dropdowns'!$Q:$R,2,FALSE),"")</f>
        <v>0</v>
      </c>
      <c r="AD196">
        <f>IFERROR(VLOOKUP(AC196,'wideName-Dropdowns'!$S:$T,2,FALSE),"")</f>
        <v>0</v>
      </c>
    </row>
    <row r="197" spans="1:30">
      <c r="A197">
        <f>IF(I197="attributes",H197,IF(I197="measurements",F197,G197))</f>
        <v>0</v>
      </c>
      <c r="C197">
        <f>LEN(A197)</f>
        <v>0</v>
      </c>
      <c r="F197">
        <f>IF(I197="measurements",IF(AE197="",_xlfn.CONCAT(O197,"_",Q197,"_",S197,"_",U197,"_",Y197,"_",AA197,"_",AB197,"_",AD197),_xlfn.CONCAT(O197,"_",Q197,"_",S197,"_",U197,"_",Y197,"_",AA197,"_",AB197,"_",AD197,".odm",AE197)),"NA")</f>
        <v>0</v>
      </c>
      <c r="G197">
        <f>IF(I197="methods",IF(L197="measurement",IF(AE197="",_xlfn.CONCAT(K197,"_",M197,"_",O197,"_",Q197,"_",S197,"_",U197,"_",Y197,"_",AA197,"_",AB197,"_",AD197),_xlfn.CONCAT(K197,"_",M197,"_",O197,"_",Q197,"_",S197,"_",U197,"_",Y197,"_",AA197,"_",AB197,"_",AD197,".odm",AE197)),IF(AE197="",_xlfn.CONCAT(K197,"_",M197,"_",W197,"_",AD197),_xlfn.CONCAT(K197,"_",M197,"_",W197,"_",AD197,".odm",AE197))),"NA")</f>
        <v>0</v>
      </c>
      <c r="H197">
        <f>IF(I197="attributes",IF(AE197="",_xlfn.CONCAT(K197,"_",AD197),_xlfn.CONCAT(K197,"_",AD197,".odm",AE197)),"NA")</f>
        <v>0</v>
      </c>
      <c r="K197">
        <f>IFERROR(VLOOKUP(J197,'wideName-Dropdowns'!$A:$B,2,FALSE),"")</f>
        <v>0</v>
      </c>
      <c r="M197">
        <f>IFERROR(VLOOKUP(L197,'wideName-Dropdowns'!$C:$D,2,FALSE),"")</f>
        <v>0</v>
      </c>
      <c r="O197">
        <f>IFERROR(VLOOKUP(N197,'wideName-Dropdowns'!$E:$F,2,FALSE),"")</f>
        <v>0</v>
      </c>
      <c r="Q197">
        <f>IFERROR(VLOOKUP(P197,'wideName-Dropdowns'!$G:$H,2,FALSE),"")</f>
        <v>0</v>
      </c>
      <c r="S197">
        <f>IFERROR(VLOOKUP(R197,'wideName-Dropdowns'!$I:$J,2,FALSE),"")</f>
        <v>0</v>
      </c>
      <c r="U197">
        <f>IFERROR(VLOOKUP(T197,'wideName-Dropdowns'!$K:$L,2,FALSE),"")</f>
        <v>0</v>
      </c>
      <c r="W197">
        <f>IFERROR(VLOOKUP(V197,'wideName-Dropdowns'!$M:$N,2,FALSE),"")</f>
        <v>0</v>
      </c>
      <c r="Y197">
        <f>IFERROR(VLOOKUP(X197,'wideName-Dropdowns'!$O:$P,2,FALSE),"")</f>
        <v>0</v>
      </c>
      <c r="AA197">
        <f>IFERROR(VLOOKUP(Z197,'wideName-Dropdowns'!$Q:$R,2,FALSE),"")</f>
        <v>0</v>
      </c>
      <c r="AD197">
        <f>IFERROR(VLOOKUP(AC197,'wideName-Dropdowns'!$S:$T,2,FALSE),"")</f>
        <v>0</v>
      </c>
    </row>
    <row r="198" spans="1:30">
      <c r="A198">
        <f>IF(I198="attributes",H198,IF(I198="measurements",F198,G198))</f>
        <v>0</v>
      </c>
      <c r="C198">
        <f>LEN(A198)</f>
        <v>0</v>
      </c>
      <c r="F198">
        <f>IF(I198="measurements",IF(AE198="",_xlfn.CONCAT(O198,"_",Q198,"_",S198,"_",U198,"_",Y198,"_",AA198,"_",AB198,"_",AD198),_xlfn.CONCAT(O198,"_",Q198,"_",S198,"_",U198,"_",Y198,"_",AA198,"_",AB198,"_",AD198,".odm",AE198)),"NA")</f>
        <v>0</v>
      </c>
      <c r="G198">
        <f>IF(I198="methods",IF(L198="measurement",IF(AE198="",_xlfn.CONCAT(K198,"_",M198,"_",O198,"_",Q198,"_",S198,"_",U198,"_",Y198,"_",AA198,"_",AB198,"_",AD198),_xlfn.CONCAT(K198,"_",M198,"_",O198,"_",Q198,"_",S198,"_",U198,"_",Y198,"_",AA198,"_",AB198,"_",AD198,".odm",AE198)),IF(AE198="",_xlfn.CONCAT(K198,"_",M198,"_",W198,"_",AD198),_xlfn.CONCAT(K198,"_",M198,"_",W198,"_",AD198,".odm",AE198))),"NA")</f>
        <v>0</v>
      </c>
      <c r="H198">
        <f>IF(I198="attributes",IF(AE198="",_xlfn.CONCAT(K198,"_",AD198),_xlfn.CONCAT(K198,"_",AD198,".odm",AE198)),"NA")</f>
        <v>0</v>
      </c>
      <c r="K198">
        <f>IFERROR(VLOOKUP(J198,'wideName-Dropdowns'!$A:$B,2,FALSE),"")</f>
        <v>0</v>
      </c>
      <c r="M198">
        <f>IFERROR(VLOOKUP(L198,'wideName-Dropdowns'!$C:$D,2,FALSE),"")</f>
        <v>0</v>
      </c>
      <c r="O198">
        <f>IFERROR(VLOOKUP(N198,'wideName-Dropdowns'!$E:$F,2,FALSE),"")</f>
        <v>0</v>
      </c>
      <c r="Q198">
        <f>IFERROR(VLOOKUP(P198,'wideName-Dropdowns'!$G:$H,2,FALSE),"")</f>
        <v>0</v>
      </c>
      <c r="S198">
        <f>IFERROR(VLOOKUP(R198,'wideName-Dropdowns'!$I:$J,2,FALSE),"")</f>
        <v>0</v>
      </c>
      <c r="U198">
        <f>IFERROR(VLOOKUP(T198,'wideName-Dropdowns'!$K:$L,2,FALSE),"")</f>
        <v>0</v>
      </c>
      <c r="W198">
        <f>IFERROR(VLOOKUP(V198,'wideName-Dropdowns'!$M:$N,2,FALSE),"")</f>
        <v>0</v>
      </c>
      <c r="Y198">
        <f>IFERROR(VLOOKUP(X198,'wideName-Dropdowns'!$O:$P,2,FALSE),"")</f>
        <v>0</v>
      </c>
      <c r="AA198">
        <f>IFERROR(VLOOKUP(Z198,'wideName-Dropdowns'!$Q:$R,2,FALSE),"")</f>
        <v>0</v>
      </c>
      <c r="AD198">
        <f>IFERROR(VLOOKUP(AC198,'wideName-Dropdowns'!$S:$T,2,FALSE),"")</f>
        <v>0</v>
      </c>
    </row>
    <row r="199" spans="1:30">
      <c r="A199">
        <f>IF(I199="attributes",H199,IF(I199="measurements",F199,G199))</f>
        <v>0</v>
      </c>
      <c r="C199">
        <f>LEN(A199)</f>
        <v>0</v>
      </c>
      <c r="F199">
        <f>IF(I199="measurements",IF(AE199="",_xlfn.CONCAT(O199,"_",Q199,"_",S199,"_",U199,"_",Y199,"_",AA199,"_",AB199,"_",AD199),_xlfn.CONCAT(O199,"_",Q199,"_",S199,"_",U199,"_",Y199,"_",AA199,"_",AB199,"_",AD199,".odm",AE199)),"NA")</f>
        <v>0</v>
      </c>
      <c r="G199">
        <f>IF(I199="methods",IF(L199="measurement",IF(AE199="",_xlfn.CONCAT(K199,"_",M199,"_",O199,"_",Q199,"_",S199,"_",U199,"_",Y199,"_",AA199,"_",AB199,"_",AD199),_xlfn.CONCAT(K199,"_",M199,"_",O199,"_",Q199,"_",S199,"_",U199,"_",Y199,"_",AA199,"_",AB199,"_",AD199,".odm",AE199)),IF(AE199="",_xlfn.CONCAT(K199,"_",M199,"_",W199,"_",AD199),_xlfn.CONCAT(K199,"_",M199,"_",W199,"_",AD199,".odm",AE199))),"NA")</f>
        <v>0</v>
      </c>
      <c r="H199">
        <f>IF(I199="attributes",IF(AE199="",_xlfn.CONCAT(K199,"_",AD199),_xlfn.CONCAT(K199,"_",AD199,".odm",AE199)),"NA")</f>
        <v>0</v>
      </c>
      <c r="K199">
        <f>IFERROR(VLOOKUP(J199,'wideName-Dropdowns'!$A:$B,2,FALSE),"")</f>
        <v>0</v>
      </c>
      <c r="M199">
        <f>IFERROR(VLOOKUP(L199,'wideName-Dropdowns'!$C:$D,2,FALSE),"")</f>
        <v>0</v>
      </c>
      <c r="O199">
        <f>IFERROR(VLOOKUP(N199,'wideName-Dropdowns'!$E:$F,2,FALSE),"")</f>
        <v>0</v>
      </c>
      <c r="Q199">
        <f>IFERROR(VLOOKUP(P199,'wideName-Dropdowns'!$G:$H,2,FALSE),"")</f>
        <v>0</v>
      </c>
      <c r="S199">
        <f>IFERROR(VLOOKUP(R199,'wideName-Dropdowns'!$I:$J,2,FALSE),"")</f>
        <v>0</v>
      </c>
      <c r="U199">
        <f>IFERROR(VLOOKUP(T199,'wideName-Dropdowns'!$K:$L,2,FALSE),"")</f>
        <v>0</v>
      </c>
      <c r="W199">
        <f>IFERROR(VLOOKUP(V199,'wideName-Dropdowns'!$M:$N,2,FALSE),"")</f>
        <v>0</v>
      </c>
      <c r="Y199">
        <f>IFERROR(VLOOKUP(X199,'wideName-Dropdowns'!$O:$P,2,FALSE),"")</f>
        <v>0</v>
      </c>
      <c r="AA199">
        <f>IFERROR(VLOOKUP(Z199,'wideName-Dropdowns'!$Q:$R,2,FALSE),"")</f>
        <v>0</v>
      </c>
      <c r="AD199">
        <f>IFERROR(VLOOKUP(AC199,'wideName-Dropdowns'!$S:$T,2,FALSE),"")</f>
        <v>0</v>
      </c>
    </row>
    <row r="200" spans="1:30">
      <c r="A200">
        <f>IF(I200="attributes",H200,IF(I200="measurements",F200,G200))</f>
        <v>0</v>
      </c>
      <c r="C200">
        <f>LEN(A200)</f>
        <v>0</v>
      </c>
      <c r="F200">
        <f>IF(I200="measurements",IF(AE200="",_xlfn.CONCAT(O200,"_",Q200,"_",S200,"_",U200,"_",Y200,"_",AA200,"_",AB200,"_",AD200),_xlfn.CONCAT(O200,"_",Q200,"_",S200,"_",U200,"_",Y200,"_",AA200,"_",AB200,"_",AD200,".odm",AE200)),"NA")</f>
        <v>0</v>
      </c>
      <c r="G200">
        <f>IF(I200="methods",IF(L200="measurement",IF(AE200="",_xlfn.CONCAT(K200,"_",M200,"_",O200,"_",Q200,"_",S200,"_",U200,"_",Y200,"_",AA200,"_",AB200,"_",AD200),_xlfn.CONCAT(K200,"_",M200,"_",O200,"_",Q200,"_",S200,"_",U200,"_",Y200,"_",AA200,"_",AB200,"_",AD200,".odm",AE200)),IF(AE200="",_xlfn.CONCAT(K200,"_",M200,"_",W200,"_",AD200),_xlfn.CONCAT(K200,"_",M200,"_",W200,"_",AD200,".odm",AE200))),"NA")</f>
        <v>0</v>
      </c>
      <c r="H200">
        <f>IF(I200="attributes",IF(AE200="",_xlfn.CONCAT(K200,"_",AD200),_xlfn.CONCAT(K200,"_",AD200,".odm",AE200)),"NA")</f>
        <v>0</v>
      </c>
      <c r="K200">
        <f>IFERROR(VLOOKUP(J200,'wideName-Dropdowns'!$A:$B,2,FALSE),"")</f>
        <v>0</v>
      </c>
      <c r="M200">
        <f>IFERROR(VLOOKUP(L200,'wideName-Dropdowns'!$C:$D,2,FALSE),"")</f>
        <v>0</v>
      </c>
      <c r="O200">
        <f>IFERROR(VLOOKUP(N200,'wideName-Dropdowns'!$E:$F,2,FALSE),"")</f>
        <v>0</v>
      </c>
      <c r="Q200">
        <f>IFERROR(VLOOKUP(P200,'wideName-Dropdowns'!$G:$H,2,FALSE),"")</f>
        <v>0</v>
      </c>
      <c r="S200">
        <f>IFERROR(VLOOKUP(R200,'wideName-Dropdowns'!$I:$J,2,FALSE),"")</f>
        <v>0</v>
      </c>
      <c r="U200">
        <f>IFERROR(VLOOKUP(T200,'wideName-Dropdowns'!$K:$L,2,FALSE),"")</f>
        <v>0</v>
      </c>
      <c r="W200">
        <f>IFERROR(VLOOKUP(V200,'wideName-Dropdowns'!$M:$N,2,FALSE),"")</f>
        <v>0</v>
      </c>
      <c r="Y200">
        <f>IFERROR(VLOOKUP(X200,'wideName-Dropdowns'!$O:$P,2,FALSE),"")</f>
        <v>0</v>
      </c>
      <c r="AA200">
        <f>IFERROR(VLOOKUP(Z200,'wideName-Dropdowns'!$Q:$R,2,FALSE),"")</f>
        <v>0</v>
      </c>
      <c r="AD200">
        <f>IFERROR(VLOOKUP(AC200,'wideName-Dropdowns'!$S:$T,2,FALSE),"")</f>
        <v>0</v>
      </c>
    </row>
    <row r="201" spans="1:30">
      <c r="A201">
        <f>IF(I201="attributes",H201,IF(I201="measurements",F201,G201))</f>
        <v>0</v>
      </c>
      <c r="C201">
        <f>LEN(A201)</f>
        <v>0</v>
      </c>
      <c r="F201">
        <f>IF(I201="measurements",IF(AE201="",_xlfn.CONCAT(O201,"_",Q201,"_",S201,"_",U201,"_",Y201,"_",AA201,"_",AB201,"_",AD201),_xlfn.CONCAT(O201,"_",Q201,"_",S201,"_",U201,"_",Y201,"_",AA201,"_",AB201,"_",AD201,".odm",AE201)),"NA")</f>
        <v>0</v>
      </c>
      <c r="G201">
        <f>IF(I201="methods",IF(L201="measurement",IF(AE201="",_xlfn.CONCAT(K201,"_",M201,"_",O201,"_",Q201,"_",S201,"_",U201,"_",Y201,"_",AA201,"_",AB201,"_",AD201),_xlfn.CONCAT(K201,"_",M201,"_",O201,"_",Q201,"_",S201,"_",U201,"_",Y201,"_",AA201,"_",AB201,"_",AD201,".odm",AE201)),IF(AE201="",_xlfn.CONCAT(K201,"_",M201,"_",W201,"_",AD201),_xlfn.CONCAT(K201,"_",M201,"_",W201,"_",AD201,".odm",AE201))),"NA")</f>
        <v>0</v>
      </c>
      <c r="H201">
        <f>IF(I201="attributes",IF(AE201="",_xlfn.CONCAT(K201,"_",AD201),_xlfn.CONCAT(K201,"_",AD201,".odm",AE201)),"NA")</f>
        <v>0</v>
      </c>
      <c r="K201">
        <f>IFERROR(VLOOKUP(J201,'wideName-Dropdowns'!$A:$B,2,FALSE),"")</f>
        <v>0</v>
      </c>
      <c r="M201">
        <f>IFERROR(VLOOKUP(L201,'wideName-Dropdowns'!$C:$D,2,FALSE),"")</f>
        <v>0</v>
      </c>
      <c r="O201">
        <f>IFERROR(VLOOKUP(N201,'wideName-Dropdowns'!$E:$F,2,FALSE),"")</f>
        <v>0</v>
      </c>
      <c r="Q201">
        <f>IFERROR(VLOOKUP(P201,'wideName-Dropdowns'!$G:$H,2,FALSE),"")</f>
        <v>0</v>
      </c>
      <c r="S201">
        <f>IFERROR(VLOOKUP(R201,'wideName-Dropdowns'!$I:$J,2,FALSE),"")</f>
        <v>0</v>
      </c>
      <c r="U201">
        <f>IFERROR(VLOOKUP(T201,'wideName-Dropdowns'!$K:$L,2,FALSE),"")</f>
        <v>0</v>
      </c>
      <c r="W201">
        <f>IFERROR(VLOOKUP(V201,'wideName-Dropdowns'!$M:$N,2,FALSE),"")</f>
        <v>0</v>
      </c>
      <c r="Y201">
        <f>IFERROR(VLOOKUP(X201,'wideName-Dropdowns'!$O:$P,2,FALSE),"")</f>
        <v>0</v>
      </c>
      <c r="AA201">
        <f>IFERROR(VLOOKUP(Z201,'wideName-Dropdowns'!$Q:$R,2,FALSE),"")</f>
        <v>0</v>
      </c>
      <c r="AD201">
        <f>IFERROR(VLOOKUP(AC201,'wideName-Dropdowns'!$S:$T,2,FALSE),"")</f>
        <v>0</v>
      </c>
    </row>
    <row r="202" spans="1:30">
      <c r="A202">
        <f>IF(I202="attributes",H202,IF(I202="measurements",F202,G202))</f>
        <v>0</v>
      </c>
      <c r="C202">
        <f>LEN(A202)</f>
        <v>0</v>
      </c>
      <c r="F202">
        <f>IF(I202="measurements",IF(AE202="",_xlfn.CONCAT(O202,"_",Q202,"_",S202,"_",U202,"_",Y202,"_",AA202,"_",AB202,"_",AD202),_xlfn.CONCAT(O202,"_",Q202,"_",S202,"_",U202,"_",Y202,"_",AA202,"_",AB202,"_",AD202,".odm",AE202)),"NA")</f>
        <v>0</v>
      </c>
      <c r="G202">
        <f>IF(I202="methods",IF(L202="measurement",IF(AE202="",_xlfn.CONCAT(K202,"_",M202,"_",O202,"_",Q202,"_",S202,"_",U202,"_",Y202,"_",AA202,"_",AB202,"_",AD202),_xlfn.CONCAT(K202,"_",M202,"_",O202,"_",Q202,"_",S202,"_",U202,"_",Y202,"_",AA202,"_",AB202,"_",AD202,".odm",AE202)),IF(AE202="",_xlfn.CONCAT(K202,"_",M202,"_",W202,"_",AD202),_xlfn.CONCAT(K202,"_",M202,"_",W202,"_",AD202,".odm",AE202))),"NA")</f>
        <v>0</v>
      </c>
      <c r="H202">
        <f>IF(I202="attributes",IF(AE202="",_xlfn.CONCAT(K202,"_",AD202),_xlfn.CONCAT(K202,"_",AD202,".odm",AE202)),"NA")</f>
        <v>0</v>
      </c>
      <c r="K202">
        <f>IFERROR(VLOOKUP(J202,'wideName-Dropdowns'!$A:$B,2,FALSE),"")</f>
        <v>0</v>
      </c>
      <c r="M202">
        <f>IFERROR(VLOOKUP(L202,'wideName-Dropdowns'!$C:$D,2,FALSE),"")</f>
        <v>0</v>
      </c>
      <c r="O202">
        <f>IFERROR(VLOOKUP(N202,'wideName-Dropdowns'!$E:$F,2,FALSE),"")</f>
        <v>0</v>
      </c>
      <c r="Q202">
        <f>IFERROR(VLOOKUP(P202,'wideName-Dropdowns'!$G:$H,2,FALSE),"")</f>
        <v>0</v>
      </c>
      <c r="S202">
        <f>IFERROR(VLOOKUP(R202,'wideName-Dropdowns'!$I:$J,2,FALSE),"")</f>
        <v>0</v>
      </c>
      <c r="U202">
        <f>IFERROR(VLOOKUP(T202,'wideName-Dropdowns'!$K:$L,2,FALSE),"")</f>
        <v>0</v>
      </c>
      <c r="W202">
        <f>IFERROR(VLOOKUP(V202,'wideName-Dropdowns'!$M:$N,2,FALSE),"")</f>
        <v>0</v>
      </c>
      <c r="Y202">
        <f>IFERROR(VLOOKUP(X202,'wideName-Dropdowns'!$O:$P,2,FALSE),"")</f>
        <v>0</v>
      </c>
      <c r="AA202">
        <f>IFERROR(VLOOKUP(Z202,'wideName-Dropdowns'!$Q:$R,2,FALSE),"")</f>
        <v>0</v>
      </c>
      <c r="AD202">
        <f>IFERROR(VLOOKUP(AC202,'wideName-Dropdowns'!$S:$T,2,FALSE),"")</f>
        <v>0</v>
      </c>
    </row>
    <row r="203" spans="1:30">
      <c r="A203">
        <f>IF(I203="attributes",H203,IF(I203="measurements",F203,G203))</f>
        <v>0</v>
      </c>
      <c r="C203">
        <f>LEN(A203)</f>
        <v>0</v>
      </c>
      <c r="F203">
        <f>IF(I203="measurements",IF(AE203="",_xlfn.CONCAT(O203,"_",Q203,"_",S203,"_",U203,"_",Y203,"_",AA203,"_",AB203,"_",AD203),_xlfn.CONCAT(O203,"_",Q203,"_",S203,"_",U203,"_",Y203,"_",AA203,"_",AB203,"_",AD203,".odm",AE203)),"NA")</f>
        <v>0</v>
      </c>
      <c r="G203">
        <f>IF(I203="methods",IF(L203="measurement",IF(AE203="",_xlfn.CONCAT(K203,"_",M203,"_",O203,"_",Q203,"_",S203,"_",U203,"_",Y203,"_",AA203,"_",AB203,"_",AD203),_xlfn.CONCAT(K203,"_",M203,"_",O203,"_",Q203,"_",S203,"_",U203,"_",Y203,"_",AA203,"_",AB203,"_",AD203,".odm",AE203)),IF(AE203="",_xlfn.CONCAT(K203,"_",M203,"_",W203,"_",AD203),_xlfn.CONCAT(K203,"_",M203,"_",W203,"_",AD203,".odm",AE203))),"NA")</f>
        <v>0</v>
      </c>
      <c r="H203">
        <f>IF(I203="attributes",IF(AE203="",_xlfn.CONCAT(K203,"_",AD203),_xlfn.CONCAT(K203,"_",AD203,".odm",AE203)),"NA")</f>
        <v>0</v>
      </c>
      <c r="K203">
        <f>IFERROR(VLOOKUP(J203,'wideName-Dropdowns'!$A:$B,2,FALSE),"")</f>
        <v>0</v>
      </c>
      <c r="M203">
        <f>IFERROR(VLOOKUP(L203,'wideName-Dropdowns'!$C:$D,2,FALSE),"")</f>
        <v>0</v>
      </c>
      <c r="O203">
        <f>IFERROR(VLOOKUP(N203,'wideName-Dropdowns'!$E:$F,2,FALSE),"")</f>
        <v>0</v>
      </c>
      <c r="Q203">
        <f>IFERROR(VLOOKUP(P203,'wideName-Dropdowns'!$G:$H,2,FALSE),"")</f>
        <v>0</v>
      </c>
      <c r="S203">
        <f>IFERROR(VLOOKUP(R203,'wideName-Dropdowns'!$I:$J,2,FALSE),"")</f>
        <v>0</v>
      </c>
      <c r="U203">
        <f>IFERROR(VLOOKUP(T203,'wideName-Dropdowns'!$K:$L,2,FALSE),"")</f>
        <v>0</v>
      </c>
      <c r="W203">
        <f>IFERROR(VLOOKUP(V203,'wideName-Dropdowns'!$M:$N,2,FALSE),"")</f>
        <v>0</v>
      </c>
      <c r="Y203">
        <f>IFERROR(VLOOKUP(X203,'wideName-Dropdowns'!$O:$P,2,FALSE),"")</f>
        <v>0</v>
      </c>
      <c r="AA203">
        <f>IFERROR(VLOOKUP(Z203,'wideName-Dropdowns'!$Q:$R,2,FALSE),"")</f>
        <v>0</v>
      </c>
      <c r="AD203">
        <f>IFERROR(VLOOKUP(AC203,'wideName-Dropdowns'!$S:$T,2,FALSE),"")</f>
        <v>0</v>
      </c>
    </row>
    <row r="204" spans="1:30">
      <c r="A204">
        <f>IF(I204="attributes",H204,IF(I204="measurements",F204,G204))</f>
        <v>0</v>
      </c>
      <c r="C204">
        <f>LEN(A204)</f>
        <v>0</v>
      </c>
      <c r="F204">
        <f>IF(I204="measurements",IF(AE204="",_xlfn.CONCAT(O204,"_",Q204,"_",S204,"_",U204,"_",Y204,"_",AA204,"_",AB204,"_",AD204),_xlfn.CONCAT(O204,"_",Q204,"_",S204,"_",U204,"_",Y204,"_",AA204,"_",AB204,"_",AD204,".odm",AE204)),"NA")</f>
        <v>0</v>
      </c>
      <c r="G204">
        <f>IF(I204="methods",IF(L204="measurement",IF(AE204="",_xlfn.CONCAT(K204,"_",M204,"_",O204,"_",Q204,"_",S204,"_",U204,"_",Y204,"_",AA204,"_",AB204,"_",AD204),_xlfn.CONCAT(K204,"_",M204,"_",O204,"_",Q204,"_",S204,"_",U204,"_",Y204,"_",AA204,"_",AB204,"_",AD204,".odm",AE204)),IF(AE204="",_xlfn.CONCAT(K204,"_",M204,"_",W204,"_",AD204),_xlfn.CONCAT(K204,"_",M204,"_",W204,"_",AD204,".odm",AE204))),"NA")</f>
        <v>0</v>
      </c>
      <c r="H204">
        <f>IF(I204="attributes",IF(AE204="",_xlfn.CONCAT(K204,"_",AD204),_xlfn.CONCAT(K204,"_",AD204,".odm",AE204)),"NA")</f>
        <v>0</v>
      </c>
      <c r="K204">
        <f>IFERROR(VLOOKUP(J204,'wideName-Dropdowns'!$A:$B,2,FALSE),"")</f>
        <v>0</v>
      </c>
      <c r="M204">
        <f>IFERROR(VLOOKUP(L204,'wideName-Dropdowns'!$C:$D,2,FALSE),"")</f>
        <v>0</v>
      </c>
      <c r="O204">
        <f>IFERROR(VLOOKUP(N204,'wideName-Dropdowns'!$E:$F,2,FALSE),"")</f>
        <v>0</v>
      </c>
      <c r="Q204">
        <f>IFERROR(VLOOKUP(P204,'wideName-Dropdowns'!$G:$H,2,FALSE),"")</f>
        <v>0</v>
      </c>
      <c r="S204">
        <f>IFERROR(VLOOKUP(R204,'wideName-Dropdowns'!$I:$J,2,FALSE),"")</f>
        <v>0</v>
      </c>
      <c r="U204">
        <f>IFERROR(VLOOKUP(T204,'wideName-Dropdowns'!$K:$L,2,FALSE),"")</f>
        <v>0</v>
      </c>
      <c r="W204">
        <f>IFERROR(VLOOKUP(V204,'wideName-Dropdowns'!$M:$N,2,FALSE),"")</f>
        <v>0</v>
      </c>
      <c r="Y204">
        <f>IFERROR(VLOOKUP(X204,'wideName-Dropdowns'!$O:$P,2,FALSE),"")</f>
        <v>0</v>
      </c>
      <c r="AA204">
        <f>IFERROR(VLOOKUP(Z204,'wideName-Dropdowns'!$Q:$R,2,FALSE),"")</f>
        <v>0</v>
      </c>
      <c r="AD204">
        <f>IFERROR(VLOOKUP(AC204,'wideName-Dropdowns'!$S:$T,2,FALSE),"")</f>
        <v>0</v>
      </c>
    </row>
    <row r="205" spans="1:30">
      <c r="A205">
        <f>IF(I205="attributes",H205,IF(I205="measurements",F205,G205))</f>
        <v>0</v>
      </c>
      <c r="C205">
        <f>LEN(A205)</f>
        <v>0</v>
      </c>
      <c r="F205">
        <f>IF(I205="measurements",IF(AE205="",_xlfn.CONCAT(O205,"_",Q205,"_",S205,"_",U205,"_",Y205,"_",AA205,"_",AB205,"_",AD205),_xlfn.CONCAT(O205,"_",Q205,"_",S205,"_",U205,"_",Y205,"_",AA205,"_",AB205,"_",AD205,".odm",AE205)),"NA")</f>
        <v>0</v>
      </c>
      <c r="G205">
        <f>IF(I205="methods",IF(L205="measurement",IF(AE205="",_xlfn.CONCAT(K205,"_",M205,"_",O205,"_",Q205,"_",S205,"_",U205,"_",Y205,"_",AA205,"_",AB205,"_",AD205),_xlfn.CONCAT(K205,"_",M205,"_",O205,"_",Q205,"_",S205,"_",U205,"_",Y205,"_",AA205,"_",AB205,"_",AD205,".odm",AE205)),IF(AE205="",_xlfn.CONCAT(K205,"_",M205,"_",W205,"_",AD205),_xlfn.CONCAT(K205,"_",M205,"_",W205,"_",AD205,".odm",AE205))),"NA")</f>
        <v>0</v>
      </c>
      <c r="H205">
        <f>IF(I205="attributes",IF(AE205="",_xlfn.CONCAT(K205,"_",AD205),_xlfn.CONCAT(K205,"_",AD205,".odm",AE205)),"NA")</f>
        <v>0</v>
      </c>
      <c r="K205">
        <f>IFERROR(VLOOKUP(J205,'wideName-Dropdowns'!$A:$B,2,FALSE),"")</f>
        <v>0</v>
      </c>
      <c r="M205">
        <f>IFERROR(VLOOKUP(L205,'wideName-Dropdowns'!$C:$D,2,FALSE),"")</f>
        <v>0</v>
      </c>
      <c r="O205">
        <f>IFERROR(VLOOKUP(N205,'wideName-Dropdowns'!$E:$F,2,FALSE),"")</f>
        <v>0</v>
      </c>
      <c r="Q205">
        <f>IFERROR(VLOOKUP(P205,'wideName-Dropdowns'!$G:$H,2,FALSE),"")</f>
        <v>0</v>
      </c>
      <c r="S205">
        <f>IFERROR(VLOOKUP(R205,'wideName-Dropdowns'!$I:$J,2,FALSE),"")</f>
        <v>0</v>
      </c>
      <c r="U205">
        <f>IFERROR(VLOOKUP(T205,'wideName-Dropdowns'!$K:$L,2,FALSE),"")</f>
        <v>0</v>
      </c>
      <c r="W205">
        <f>IFERROR(VLOOKUP(V205,'wideName-Dropdowns'!$M:$N,2,FALSE),"")</f>
        <v>0</v>
      </c>
      <c r="Y205">
        <f>IFERROR(VLOOKUP(X205,'wideName-Dropdowns'!$O:$P,2,FALSE),"")</f>
        <v>0</v>
      </c>
      <c r="AA205">
        <f>IFERROR(VLOOKUP(Z205,'wideName-Dropdowns'!$Q:$R,2,FALSE),"")</f>
        <v>0</v>
      </c>
      <c r="AD205">
        <f>IFERROR(VLOOKUP(AC205,'wideName-Dropdowns'!$S:$T,2,FALSE),"")</f>
        <v>0</v>
      </c>
    </row>
    <row r="206" spans="1:30">
      <c r="A206">
        <f>IF(I206="attributes",H206,IF(I206="measurements",F206,G206))</f>
        <v>0</v>
      </c>
      <c r="C206">
        <f>LEN(A206)</f>
        <v>0</v>
      </c>
      <c r="F206">
        <f>IF(I206="measurements",IF(AE206="",_xlfn.CONCAT(O206,"_",Q206,"_",S206,"_",U206,"_",Y206,"_",AA206,"_",AB206,"_",AD206),_xlfn.CONCAT(O206,"_",Q206,"_",S206,"_",U206,"_",Y206,"_",AA206,"_",AB206,"_",AD206,".odm",AE206)),"NA")</f>
        <v>0</v>
      </c>
      <c r="G206">
        <f>IF(I206="methods",IF(L206="measurement",IF(AE206="",_xlfn.CONCAT(K206,"_",M206,"_",O206,"_",Q206,"_",S206,"_",U206,"_",Y206,"_",AA206,"_",AB206,"_",AD206),_xlfn.CONCAT(K206,"_",M206,"_",O206,"_",Q206,"_",S206,"_",U206,"_",Y206,"_",AA206,"_",AB206,"_",AD206,".odm",AE206)),IF(AE206="",_xlfn.CONCAT(K206,"_",M206,"_",W206,"_",AD206),_xlfn.CONCAT(K206,"_",M206,"_",W206,"_",AD206,".odm",AE206))),"NA")</f>
        <v>0</v>
      </c>
      <c r="H206">
        <f>IF(I206="attributes",IF(AE206="",_xlfn.CONCAT(K206,"_",AD206),_xlfn.CONCAT(K206,"_",AD206,".odm",AE206)),"NA")</f>
        <v>0</v>
      </c>
      <c r="K206">
        <f>IFERROR(VLOOKUP(J206,'wideName-Dropdowns'!$A:$B,2,FALSE),"")</f>
        <v>0</v>
      </c>
      <c r="M206">
        <f>IFERROR(VLOOKUP(L206,'wideName-Dropdowns'!$C:$D,2,FALSE),"")</f>
        <v>0</v>
      </c>
      <c r="O206">
        <f>IFERROR(VLOOKUP(N206,'wideName-Dropdowns'!$E:$F,2,FALSE),"")</f>
        <v>0</v>
      </c>
      <c r="Q206">
        <f>IFERROR(VLOOKUP(P206,'wideName-Dropdowns'!$G:$H,2,FALSE),"")</f>
        <v>0</v>
      </c>
      <c r="S206">
        <f>IFERROR(VLOOKUP(R206,'wideName-Dropdowns'!$I:$J,2,FALSE),"")</f>
        <v>0</v>
      </c>
      <c r="U206">
        <f>IFERROR(VLOOKUP(T206,'wideName-Dropdowns'!$K:$L,2,FALSE),"")</f>
        <v>0</v>
      </c>
      <c r="W206">
        <f>IFERROR(VLOOKUP(V206,'wideName-Dropdowns'!$M:$N,2,FALSE),"")</f>
        <v>0</v>
      </c>
      <c r="Y206">
        <f>IFERROR(VLOOKUP(X206,'wideName-Dropdowns'!$O:$P,2,FALSE),"")</f>
        <v>0</v>
      </c>
      <c r="AA206">
        <f>IFERROR(VLOOKUP(Z206,'wideName-Dropdowns'!$Q:$R,2,FALSE),"")</f>
        <v>0</v>
      </c>
      <c r="AD206">
        <f>IFERROR(VLOOKUP(AC206,'wideName-Dropdowns'!$S:$T,2,FALSE),"")</f>
        <v>0</v>
      </c>
    </row>
    <row r="207" spans="1:30">
      <c r="A207">
        <f>IF(I207="attributes",H207,IF(I207="measurements",F207,G207))</f>
        <v>0</v>
      </c>
      <c r="C207">
        <f>LEN(A207)</f>
        <v>0</v>
      </c>
      <c r="F207">
        <f>IF(I207="measurements",IF(AE207="",_xlfn.CONCAT(O207,"_",Q207,"_",S207,"_",U207,"_",Y207,"_",AA207,"_",AB207,"_",AD207),_xlfn.CONCAT(O207,"_",Q207,"_",S207,"_",U207,"_",Y207,"_",AA207,"_",AB207,"_",AD207,".odm",AE207)),"NA")</f>
        <v>0</v>
      </c>
      <c r="G207">
        <f>IF(I207="methods",IF(L207="measurement",IF(AE207="",_xlfn.CONCAT(K207,"_",M207,"_",O207,"_",Q207,"_",S207,"_",U207,"_",Y207,"_",AA207,"_",AB207,"_",AD207),_xlfn.CONCAT(K207,"_",M207,"_",O207,"_",Q207,"_",S207,"_",U207,"_",Y207,"_",AA207,"_",AB207,"_",AD207,".odm",AE207)),IF(AE207="",_xlfn.CONCAT(K207,"_",M207,"_",W207,"_",AD207),_xlfn.CONCAT(K207,"_",M207,"_",W207,"_",AD207,".odm",AE207))),"NA")</f>
        <v>0</v>
      </c>
      <c r="H207">
        <f>IF(I207="attributes",IF(AE207="",_xlfn.CONCAT(K207,"_",AD207),_xlfn.CONCAT(K207,"_",AD207,".odm",AE207)),"NA")</f>
        <v>0</v>
      </c>
      <c r="K207">
        <f>IFERROR(VLOOKUP(J207,'wideName-Dropdowns'!$A:$B,2,FALSE),"")</f>
        <v>0</v>
      </c>
      <c r="M207">
        <f>IFERROR(VLOOKUP(L207,'wideName-Dropdowns'!$C:$D,2,FALSE),"")</f>
        <v>0</v>
      </c>
      <c r="O207">
        <f>IFERROR(VLOOKUP(N207,'wideName-Dropdowns'!$E:$F,2,FALSE),"")</f>
        <v>0</v>
      </c>
      <c r="Q207">
        <f>IFERROR(VLOOKUP(P207,'wideName-Dropdowns'!$G:$H,2,FALSE),"")</f>
        <v>0</v>
      </c>
      <c r="S207">
        <f>IFERROR(VLOOKUP(R207,'wideName-Dropdowns'!$I:$J,2,FALSE),"")</f>
        <v>0</v>
      </c>
      <c r="U207">
        <f>IFERROR(VLOOKUP(T207,'wideName-Dropdowns'!$K:$L,2,FALSE),"")</f>
        <v>0</v>
      </c>
      <c r="W207">
        <f>IFERROR(VLOOKUP(V207,'wideName-Dropdowns'!$M:$N,2,FALSE),"")</f>
        <v>0</v>
      </c>
      <c r="Y207">
        <f>IFERROR(VLOOKUP(X207,'wideName-Dropdowns'!$O:$P,2,FALSE),"")</f>
        <v>0</v>
      </c>
      <c r="AA207">
        <f>IFERROR(VLOOKUP(Z207,'wideName-Dropdowns'!$Q:$R,2,FALSE),"")</f>
        <v>0</v>
      </c>
      <c r="AD207">
        <f>IFERROR(VLOOKUP(AC207,'wideName-Dropdowns'!$S:$T,2,FALSE),"")</f>
        <v>0</v>
      </c>
    </row>
    <row r="208" spans="1:30">
      <c r="A208">
        <f>IF(I208="attributes",H208,IF(I208="measurements",F208,G208))</f>
        <v>0</v>
      </c>
      <c r="C208">
        <f>LEN(A208)</f>
        <v>0</v>
      </c>
      <c r="F208">
        <f>IF(I208="measurements",IF(AE208="",_xlfn.CONCAT(O208,"_",Q208,"_",S208,"_",U208,"_",Y208,"_",AA208,"_",AB208,"_",AD208),_xlfn.CONCAT(O208,"_",Q208,"_",S208,"_",U208,"_",Y208,"_",AA208,"_",AB208,"_",AD208,".odm",AE208)),"NA")</f>
        <v>0</v>
      </c>
      <c r="G208">
        <f>IF(I208="methods",IF(L208="measurement",IF(AE208="",_xlfn.CONCAT(K208,"_",M208,"_",O208,"_",Q208,"_",S208,"_",U208,"_",Y208,"_",AA208,"_",AB208,"_",AD208),_xlfn.CONCAT(K208,"_",M208,"_",O208,"_",Q208,"_",S208,"_",U208,"_",Y208,"_",AA208,"_",AB208,"_",AD208,".odm",AE208)),IF(AE208="",_xlfn.CONCAT(K208,"_",M208,"_",W208,"_",AD208),_xlfn.CONCAT(K208,"_",M208,"_",W208,"_",AD208,".odm",AE208))),"NA")</f>
        <v>0</v>
      </c>
      <c r="H208">
        <f>IF(I208="attributes",IF(AE208="",_xlfn.CONCAT(K208,"_",AD208),_xlfn.CONCAT(K208,"_",AD208,".odm",AE208)),"NA")</f>
        <v>0</v>
      </c>
      <c r="K208">
        <f>IFERROR(VLOOKUP(J208,'wideName-Dropdowns'!$A:$B,2,FALSE),"")</f>
        <v>0</v>
      </c>
      <c r="M208">
        <f>IFERROR(VLOOKUP(L208,'wideName-Dropdowns'!$C:$D,2,FALSE),"")</f>
        <v>0</v>
      </c>
      <c r="O208">
        <f>IFERROR(VLOOKUP(N208,'wideName-Dropdowns'!$E:$F,2,FALSE),"")</f>
        <v>0</v>
      </c>
      <c r="Q208">
        <f>IFERROR(VLOOKUP(P208,'wideName-Dropdowns'!$G:$H,2,FALSE),"")</f>
        <v>0</v>
      </c>
      <c r="S208">
        <f>IFERROR(VLOOKUP(R208,'wideName-Dropdowns'!$I:$J,2,FALSE),"")</f>
        <v>0</v>
      </c>
      <c r="U208">
        <f>IFERROR(VLOOKUP(T208,'wideName-Dropdowns'!$K:$L,2,FALSE),"")</f>
        <v>0</v>
      </c>
      <c r="W208">
        <f>IFERROR(VLOOKUP(V208,'wideName-Dropdowns'!$M:$N,2,FALSE),"")</f>
        <v>0</v>
      </c>
      <c r="Y208">
        <f>IFERROR(VLOOKUP(X208,'wideName-Dropdowns'!$O:$P,2,FALSE),"")</f>
        <v>0</v>
      </c>
      <c r="AA208">
        <f>IFERROR(VLOOKUP(Z208,'wideName-Dropdowns'!$Q:$R,2,FALSE),"")</f>
        <v>0</v>
      </c>
      <c r="AD208">
        <f>IFERROR(VLOOKUP(AC208,'wideName-Dropdowns'!$S:$T,2,FALSE),"")</f>
        <v>0</v>
      </c>
    </row>
    <row r="209" spans="1:30">
      <c r="A209">
        <f>IF(I209="attributes",H209,IF(I209="measurements",F209,G209))</f>
        <v>0</v>
      </c>
      <c r="C209">
        <f>LEN(A209)</f>
        <v>0</v>
      </c>
      <c r="F209">
        <f>IF(I209="measurements",IF(AE209="",_xlfn.CONCAT(O209,"_",Q209,"_",S209,"_",U209,"_",Y209,"_",AA209,"_",AB209,"_",AD209),_xlfn.CONCAT(O209,"_",Q209,"_",S209,"_",U209,"_",Y209,"_",AA209,"_",AB209,"_",AD209,".odm",AE209)),"NA")</f>
        <v>0</v>
      </c>
      <c r="G209">
        <f>IF(I209="methods",IF(L209="measurement",IF(AE209="",_xlfn.CONCAT(K209,"_",M209,"_",O209,"_",Q209,"_",S209,"_",U209,"_",Y209,"_",AA209,"_",AB209,"_",AD209),_xlfn.CONCAT(K209,"_",M209,"_",O209,"_",Q209,"_",S209,"_",U209,"_",Y209,"_",AA209,"_",AB209,"_",AD209,".odm",AE209)),IF(AE209="",_xlfn.CONCAT(K209,"_",M209,"_",W209,"_",AD209),_xlfn.CONCAT(K209,"_",M209,"_",W209,"_",AD209,".odm",AE209))),"NA")</f>
        <v>0</v>
      </c>
      <c r="H209">
        <f>IF(I209="attributes",IF(AE209="",_xlfn.CONCAT(K209,"_",AD209),_xlfn.CONCAT(K209,"_",AD209,".odm",AE209)),"NA")</f>
        <v>0</v>
      </c>
      <c r="K209">
        <f>IFERROR(VLOOKUP(J209,'wideName-Dropdowns'!$A:$B,2,FALSE),"")</f>
        <v>0</v>
      </c>
      <c r="M209">
        <f>IFERROR(VLOOKUP(L209,'wideName-Dropdowns'!$C:$D,2,FALSE),"")</f>
        <v>0</v>
      </c>
      <c r="O209">
        <f>IFERROR(VLOOKUP(N209,'wideName-Dropdowns'!$E:$F,2,FALSE),"")</f>
        <v>0</v>
      </c>
      <c r="Q209">
        <f>IFERROR(VLOOKUP(P209,'wideName-Dropdowns'!$G:$H,2,FALSE),"")</f>
        <v>0</v>
      </c>
      <c r="S209">
        <f>IFERROR(VLOOKUP(R209,'wideName-Dropdowns'!$I:$J,2,FALSE),"")</f>
        <v>0</v>
      </c>
      <c r="U209">
        <f>IFERROR(VLOOKUP(T209,'wideName-Dropdowns'!$K:$L,2,FALSE),"")</f>
        <v>0</v>
      </c>
      <c r="W209">
        <f>IFERROR(VLOOKUP(V209,'wideName-Dropdowns'!$M:$N,2,FALSE),"")</f>
        <v>0</v>
      </c>
      <c r="Y209">
        <f>IFERROR(VLOOKUP(X209,'wideName-Dropdowns'!$O:$P,2,FALSE),"")</f>
        <v>0</v>
      </c>
      <c r="AA209">
        <f>IFERROR(VLOOKUP(Z209,'wideName-Dropdowns'!$Q:$R,2,FALSE),"")</f>
        <v>0</v>
      </c>
      <c r="AD209">
        <f>IFERROR(VLOOKUP(AC209,'wideName-Dropdowns'!$S:$T,2,FALSE),"")</f>
        <v>0</v>
      </c>
    </row>
    <row r="210" spans="1:30">
      <c r="A210">
        <f>IF(I210="attributes",H210,IF(I210="measurements",F210,G210))</f>
        <v>0</v>
      </c>
      <c r="C210">
        <f>LEN(A210)</f>
        <v>0</v>
      </c>
      <c r="F210">
        <f>IF(I210="measurements",IF(AE210="",_xlfn.CONCAT(O210,"_",Q210,"_",S210,"_",U210,"_",Y210,"_",AA210,"_",AB210,"_",AD210),_xlfn.CONCAT(O210,"_",Q210,"_",S210,"_",U210,"_",Y210,"_",AA210,"_",AB210,"_",AD210,".odm",AE210)),"NA")</f>
        <v>0</v>
      </c>
      <c r="G210">
        <f>IF(I210="methods",IF(L210="measurement",IF(AE210="",_xlfn.CONCAT(K210,"_",M210,"_",O210,"_",Q210,"_",S210,"_",U210,"_",Y210,"_",AA210,"_",AB210,"_",AD210),_xlfn.CONCAT(K210,"_",M210,"_",O210,"_",Q210,"_",S210,"_",U210,"_",Y210,"_",AA210,"_",AB210,"_",AD210,".odm",AE210)),IF(AE210="",_xlfn.CONCAT(K210,"_",M210,"_",W210,"_",AD210),_xlfn.CONCAT(K210,"_",M210,"_",W210,"_",AD210,".odm",AE210))),"NA")</f>
        <v>0</v>
      </c>
      <c r="H210">
        <f>IF(I210="attributes",IF(AE210="",_xlfn.CONCAT(K210,"_",AD210),_xlfn.CONCAT(K210,"_",AD210,".odm",AE210)),"NA")</f>
        <v>0</v>
      </c>
      <c r="K210">
        <f>IFERROR(VLOOKUP(J210,'wideName-Dropdowns'!$A:$B,2,FALSE),"")</f>
        <v>0</v>
      </c>
      <c r="M210">
        <f>IFERROR(VLOOKUP(L210,'wideName-Dropdowns'!$C:$D,2,FALSE),"")</f>
        <v>0</v>
      </c>
      <c r="O210">
        <f>IFERROR(VLOOKUP(N210,'wideName-Dropdowns'!$E:$F,2,FALSE),"")</f>
        <v>0</v>
      </c>
      <c r="Q210">
        <f>IFERROR(VLOOKUP(P210,'wideName-Dropdowns'!$G:$H,2,FALSE),"")</f>
        <v>0</v>
      </c>
      <c r="S210">
        <f>IFERROR(VLOOKUP(R210,'wideName-Dropdowns'!$I:$J,2,FALSE),"")</f>
        <v>0</v>
      </c>
      <c r="U210">
        <f>IFERROR(VLOOKUP(T210,'wideName-Dropdowns'!$K:$L,2,FALSE),"")</f>
        <v>0</v>
      </c>
      <c r="W210">
        <f>IFERROR(VLOOKUP(V210,'wideName-Dropdowns'!$M:$N,2,FALSE),"")</f>
        <v>0</v>
      </c>
      <c r="Y210">
        <f>IFERROR(VLOOKUP(X210,'wideName-Dropdowns'!$O:$P,2,FALSE),"")</f>
        <v>0</v>
      </c>
      <c r="AA210">
        <f>IFERROR(VLOOKUP(Z210,'wideName-Dropdowns'!$Q:$R,2,FALSE),"")</f>
        <v>0</v>
      </c>
      <c r="AD210">
        <f>IFERROR(VLOOKUP(AC210,'wideName-Dropdowns'!$S:$T,2,FALSE),"")</f>
        <v>0</v>
      </c>
    </row>
    <row r="211" spans="1:30">
      <c r="A211">
        <f>IF(I211="attributes",H211,IF(I211="measurements",F211,G211))</f>
        <v>0</v>
      </c>
      <c r="C211">
        <f>LEN(A211)</f>
        <v>0</v>
      </c>
      <c r="F211">
        <f>IF(I211="measurements",IF(AE211="",_xlfn.CONCAT(O211,"_",Q211,"_",S211,"_",U211,"_",Y211,"_",AA211,"_",AB211,"_",AD211),_xlfn.CONCAT(O211,"_",Q211,"_",S211,"_",U211,"_",Y211,"_",AA211,"_",AB211,"_",AD211,".odm",AE211)),"NA")</f>
        <v>0</v>
      </c>
      <c r="G211">
        <f>IF(I211="methods",IF(L211="measurement",IF(AE211="",_xlfn.CONCAT(K211,"_",M211,"_",O211,"_",Q211,"_",S211,"_",U211,"_",Y211,"_",AA211,"_",AB211,"_",AD211),_xlfn.CONCAT(K211,"_",M211,"_",O211,"_",Q211,"_",S211,"_",U211,"_",Y211,"_",AA211,"_",AB211,"_",AD211,".odm",AE211)),IF(AE211="",_xlfn.CONCAT(K211,"_",M211,"_",W211,"_",AD211),_xlfn.CONCAT(K211,"_",M211,"_",W211,"_",AD211,".odm",AE211))),"NA")</f>
        <v>0</v>
      </c>
      <c r="H211">
        <f>IF(I211="attributes",IF(AE211="",_xlfn.CONCAT(K211,"_",AD211),_xlfn.CONCAT(K211,"_",AD211,".odm",AE211)),"NA")</f>
        <v>0</v>
      </c>
      <c r="K211">
        <f>IFERROR(VLOOKUP(J211,'wideName-Dropdowns'!$A:$B,2,FALSE),"")</f>
        <v>0</v>
      </c>
      <c r="M211">
        <f>IFERROR(VLOOKUP(L211,'wideName-Dropdowns'!$C:$D,2,FALSE),"")</f>
        <v>0</v>
      </c>
      <c r="O211">
        <f>IFERROR(VLOOKUP(N211,'wideName-Dropdowns'!$E:$F,2,FALSE),"")</f>
        <v>0</v>
      </c>
      <c r="Q211">
        <f>IFERROR(VLOOKUP(P211,'wideName-Dropdowns'!$G:$H,2,FALSE),"")</f>
        <v>0</v>
      </c>
      <c r="S211">
        <f>IFERROR(VLOOKUP(R211,'wideName-Dropdowns'!$I:$J,2,FALSE),"")</f>
        <v>0</v>
      </c>
      <c r="U211">
        <f>IFERROR(VLOOKUP(T211,'wideName-Dropdowns'!$K:$L,2,FALSE),"")</f>
        <v>0</v>
      </c>
      <c r="W211">
        <f>IFERROR(VLOOKUP(V211,'wideName-Dropdowns'!$M:$N,2,FALSE),"")</f>
        <v>0</v>
      </c>
      <c r="Y211">
        <f>IFERROR(VLOOKUP(X211,'wideName-Dropdowns'!$O:$P,2,FALSE),"")</f>
        <v>0</v>
      </c>
      <c r="AA211">
        <f>IFERROR(VLOOKUP(Z211,'wideName-Dropdowns'!$Q:$R,2,FALSE),"")</f>
        <v>0</v>
      </c>
      <c r="AD211">
        <f>IFERROR(VLOOKUP(AC211,'wideName-Dropdowns'!$S:$T,2,FALSE),"")</f>
        <v>0</v>
      </c>
    </row>
    <row r="212" spans="1:30">
      <c r="A212">
        <f>IF(I212="attributes",H212,IF(I212="measurements",F212,G212))</f>
        <v>0</v>
      </c>
      <c r="C212">
        <f>LEN(A212)</f>
        <v>0</v>
      </c>
      <c r="F212">
        <f>IF(I212="measurements",IF(AE212="",_xlfn.CONCAT(O212,"_",Q212,"_",S212,"_",U212,"_",Y212,"_",AA212,"_",AB212,"_",AD212),_xlfn.CONCAT(O212,"_",Q212,"_",S212,"_",U212,"_",Y212,"_",AA212,"_",AB212,"_",AD212,".odm",AE212)),"NA")</f>
        <v>0</v>
      </c>
      <c r="G212">
        <f>IF(I212="methods",IF(L212="measurement",IF(AE212="",_xlfn.CONCAT(K212,"_",M212,"_",O212,"_",Q212,"_",S212,"_",U212,"_",Y212,"_",AA212,"_",AB212,"_",AD212),_xlfn.CONCAT(K212,"_",M212,"_",O212,"_",Q212,"_",S212,"_",U212,"_",Y212,"_",AA212,"_",AB212,"_",AD212,".odm",AE212)),IF(AE212="",_xlfn.CONCAT(K212,"_",M212,"_",W212,"_",AD212),_xlfn.CONCAT(K212,"_",M212,"_",W212,"_",AD212,".odm",AE212))),"NA")</f>
        <v>0</v>
      </c>
      <c r="H212">
        <f>IF(I212="attributes",IF(AE212="",_xlfn.CONCAT(K212,"_",AD212),_xlfn.CONCAT(K212,"_",AD212,".odm",AE212)),"NA")</f>
        <v>0</v>
      </c>
      <c r="K212">
        <f>IFERROR(VLOOKUP(J212,'wideName-Dropdowns'!$A:$B,2,FALSE),"")</f>
        <v>0</v>
      </c>
      <c r="M212">
        <f>IFERROR(VLOOKUP(L212,'wideName-Dropdowns'!$C:$D,2,FALSE),"")</f>
        <v>0</v>
      </c>
      <c r="O212">
        <f>IFERROR(VLOOKUP(N212,'wideName-Dropdowns'!$E:$F,2,FALSE),"")</f>
        <v>0</v>
      </c>
      <c r="Q212">
        <f>IFERROR(VLOOKUP(P212,'wideName-Dropdowns'!$G:$H,2,FALSE),"")</f>
        <v>0</v>
      </c>
      <c r="S212">
        <f>IFERROR(VLOOKUP(R212,'wideName-Dropdowns'!$I:$J,2,FALSE),"")</f>
        <v>0</v>
      </c>
      <c r="U212">
        <f>IFERROR(VLOOKUP(T212,'wideName-Dropdowns'!$K:$L,2,FALSE),"")</f>
        <v>0</v>
      </c>
      <c r="W212">
        <f>IFERROR(VLOOKUP(V212,'wideName-Dropdowns'!$M:$N,2,FALSE),"")</f>
        <v>0</v>
      </c>
      <c r="Y212">
        <f>IFERROR(VLOOKUP(X212,'wideName-Dropdowns'!$O:$P,2,FALSE),"")</f>
        <v>0</v>
      </c>
      <c r="AA212">
        <f>IFERROR(VLOOKUP(Z212,'wideName-Dropdowns'!$Q:$R,2,FALSE),"")</f>
        <v>0</v>
      </c>
      <c r="AD212">
        <f>IFERROR(VLOOKUP(AC212,'wideName-Dropdowns'!$S:$T,2,FALSE),"")</f>
        <v>0</v>
      </c>
    </row>
    <row r="213" spans="1:30">
      <c r="A213">
        <f>IF(I213="attributes",H213,IF(I213="measurements",F213,G213))</f>
        <v>0</v>
      </c>
      <c r="C213">
        <f>LEN(A213)</f>
        <v>0</v>
      </c>
      <c r="F213">
        <f>IF(I213="measurements",IF(AE213="",_xlfn.CONCAT(O213,"_",Q213,"_",S213,"_",U213,"_",Y213,"_",AA213,"_",AB213,"_",AD213),_xlfn.CONCAT(O213,"_",Q213,"_",S213,"_",U213,"_",Y213,"_",AA213,"_",AB213,"_",AD213,".odm",AE213)),"NA")</f>
        <v>0</v>
      </c>
      <c r="G213">
        <f>IF(I213="methods",IF(L213="measurement",IF(AE213="",_xlfn.CONCAT(K213,"_",M213,"_",O213,"_",Q213,"_",S213,"_",U213,"_",Y213,"_",AA213,"_",AB213,"_",AD213),_xlfn.CONCAT(K213,"_",M213,"_",O213,"_",Q213,"_",S213,"_",U213,"_",Y213,"_",AA213,"_",AB213,"_",AD213,".odm",AE213)),IF(AE213="",_xlfn.CONCAT(K213,"_",M213,"_",W213,"_",AD213),_xlfn.CONCAT(K213,"_",M213,"_",W213,"_",AD213,".odm",AE213))),"NA")</f>
        <v>0</v>
      </c>
      <c r="H213">
        <f>IF(I213="attributes",IF(AE213="",_xlfn.CONCAT(K213,"_",AD213),_xlfn.CONCAT(K213,"_",AD213,".odm",AE213)),"NA")</f>
        <v>0</v>
      </c>
      <c r="K213">
        <f>IFERROR(VLOOKUP(J213,'wideName-Dropdowns'!$A:$B,2,FALSE),"")</f>
        <v>0</v>
      </c>
      <c r="M213">
        <f>IFERROR(VLOOKUP(L213,'wideName-Dropdowns'!$C:$D,2,FALSE),"")</f>
        <v>0</v>
      </c>
      <c r="O213">
        <f>IFERROR(VLOOKUP(N213,'wideName-Dropdowns'!$E:$F,2,FALSE),"")</f>
        <v>0</v>
      </c>
      <c r="Q213">
        <f>IFERROR(VLOOKUP(P213,'wideName-Dropdowns'!$G:$H,2,FALSE),"")</f>
        <v>0</v>
      </c>
      <c r="S213">
        <f>IFERROR(VLOOKUP(R213,'wideName-Dropdowns'!$I:$J,2,FALSE),"")</f>
        <v>0</v>
      </c>
      <c r="U213">
        <f>IFERROR(VLOOKUP(T213,'wideName-Dropdowns'!$K:$L,2,FALSE),"")</f>
        <v>0</v>
      </c>
      <c r="W213">
        <f>IFERROR(VLOOKUP(V213,'wideName-Dropdowns'!$M:$N,2,FALSE),"")</f>
        <v>0</v>
      </c>
      <c r="Y213">
        <f>IFERROR(VLOOKUP(X213,'wideName-Dropdowns'!$O:$P,2,FALSE),"")</f>
        <v>0</v>
      </c>
      <c r="AA213">
        <f>IFERROR(VLOOKUP(Z213,'wideName-Dropdowns'!$Q:$R,2,FALSE),"")</f>
        <v>0</v>
      </c>
      <c r="AD213">
        <f>IFERROR(VLOOKUP(AC213,'wideName-Dropdowns'!$S:$T,2,FALSE),"")</f>
        <v>0</v>
      </c>
    </row>
    <row r="214" spans="1:30">
      <c r="A214">
        <f>IF(I214="attributes",H214,IF(I214="measurements",F214,G214))</f>
        <v>0</v>
      </c>
      <c r="C214">
        <f>LEN(A214)</f>
        <v>0</v>
      </c>
      <c r="F214">
        <f>IF(I214="measurements",IF(AE214="",_xlfn.CONCAT(O214,"_",Q214,"_",S214,"_",U214,"_",Y214,"_",AA214,"_",AB214,"_",AD214),_xlfn.CONCAT(O214,"_",Q214,"_",S214,"_",U214,"_",Y214,"_",AA214,"_",AB214,"_",AD214,".odm",AE214)),"NA")</f>
        <v>0</v>
      </c>
      <c r="G214">
        <f>IF(I214="methods",IF(L214="measurement",IF(AE214="",_xlfn.CONCAT(K214,"_",M214,"_",O214,"_",Q214,"_",S214,"_",U214,"_",Y214,"_",AA214,"_",AB214,"_",AD214),_xlfn.CONCAT(K214,"_",M214,"_",O214,"_",Q214,"_",S214,"_",U214,"_",Y214,"_",AA214,"_",AB214,"_",AD214,".odm",AE214)),IF(AE214="",_xlfn.CONCAT(K214,"_",M214,"_",W214,"_",AD214),_xlfn.CONCAT(K214,"_",M214,"_",W214,"_",AD214,".odm",AE214))),"NA")</f>
        <v>0</v>
      </c>
      <c r="H214">
        <f>IF(I214="attributes",IF(AE214="",_xlfn.CONCAT(K214,"_",AD214),_xlfn.CONCAT(K214,"_",AD214,".odm",AE214)),"NA")</f>
        <v>0</v>
      </c>
      <c r="K214">
        <f>IFERROR(VLOOKUP(J214,'wideName-Dropdowns'!$A:$B,2,FALSE),"")</f>
        <v>0</v>
      </c>
      <c r="M214">
        <f>IFERROR(VLOOKUP(L214,'wideName-Dropdowns'!$C:$D,2,FALSE),"")</f>
        <v>0</v>
      </c>
      <c r="O214">
        <f>IFERROR(VLOOKUP(N214,'wideName-Dropdowns'!$E:$F,2,FALSE),"")</f>
        <v>0</v>
      </c>
      <c r="Q214">
        <f>IFERROR(VLOOKUP(P214,'wideName-Dropdowns'!$G:$H,2,FALSE),"")</f>
        <v>0</v>
      </c>
      <c r="S214">
        <f>IFERROR(VLOOKUP(R214,'wideName-Dropdowns'!$I:$J,2,FALSE),"")</f>
        <v>0</v>
      </c>
      <c r="U214">
        <f>IFERROR(VLOOKUP(T214,'wideName-Dropdowns'!$K:$L,2,FALSE),"")</f>
        <v>0</v>
      </c>
      <c r="W214">
        <f>IFERROR(VLOOKUP(V214,'wideName-Dropdowns'!$M:$N,2,FALSE),"")</f>
        <v>0</v>
      </c>
      <c r="Y214">
        <f>IFERROR(VLOOKUP(X214,'wideName-Dropdowns'!$O:$P,2,FALSE),"")</f>
        <v>0</v>
      </c>
      <c r="AA214">
        <f>IFERROR(VLOOKUP(Z214,'wideName-Dropdowns'!$Q:$R,2,FALSE),"")</f>
        <v>0</v>
      </c>
      <c r="AD214">
        <f>IFERROR(VLOOKUP(AC214,'wideName-Dropdowns'!$S:$T,2,FALSE),"")</f>
        <v>0</v>
      </c>
    </row>
    <row r="215" spans="1:30">
      <c r="A215">
        <f>IF(I215="attributes",H215,IF(I215="measurements",F215,G215))</f>
        <v>0</v>
      </c>
      <c r="C215">
        <f>LEN(A215)</f>
        <v>0</v>
      </c>
      <c r="F215">
        <f>IF(I215="measurements",IF(AE215="",_xlfn.CONCAT(O215,"_",Q215,"_",S215,"_",U215,"_",Y215,"_",AA215,"_",AB215,"_",AD215),_xlfn.CONCAT(O215,"_",Q215,"_",S215,"_",U215,"_",Y215,"_",AA215,"_",AB215,"_",AD215,".odm",AE215)),"NA")</f>
        <v>0</v>
      </c>
      <c r="G215">
        <f>IF(I215="methods",IF(L215="measurement",IF(AE215="",_xlfn.CONCAT(K215,"_",M215,"_",O215,"_",Q215,"_",S215,"_",U215,"_",Y215,"_",AA215,"_",AB215,"_",AD215),_xlfn.CONCAT(K215,"_",M215,"_",O215,"_",Q215,"_",S215,"_",U215,"_",Y215,"_",AA215,"_",AB215,"_",AD215,".odm",AE215)),IF(AE215="",_xlfn.CONCAT(K215,"_",M215,"_",W215,"_",AD215),_xlfn.CONCAT(K215,"_",M215,"_",W215,"_",AD215,".odm",AE215))),"NA")</f>
        <v>0</v>
      </c>
      <c r="H215">
        <f>IF(I215="attributes",IF(AE215="",_xlfn.CONCAT(K215,"_",AD215),_xlfn.CONCAT(K215,"_",AD215,".odm",AE215)),"NA")</f>
        <v>0</v>
      </c>
      <c r="K215">
        <f>IFERROR(VLOOKUP(J215,'wideName-Dropdowns'!$A:$B,2,FALSE),"")</f>
        <v>0</v>
      </c>
      <c r="M215">
        <f>IFERROR(VLOOKUP(L215,'wideName-Dropdowns'!$C:$D,2,FALSE),"")</f>
        <v>0</v>
      </c>
      <c r="O215">
        <f>IFERROR(VLOOKUP(N215,'wideName-Dropdowns'!$E:$F,2,FALSE),"")</f>
        <v>0</v>
      </c>
      <c r="Q215">
        <f>IFERROR(VLOOKUP(P215,'wideName-Dropdowns'!$G:$H,2,FALSE),"")</f>
        <v>0</v>
      </c>
      <c r="S215">
        <f>IFERROR(VLOOKUP(R215,'wideName-Dropdowns'!$I:$J,2,FALSE),"")</f>
        <v>0</v>
      </c>
      <c r="U215">
        <f>IFERROR(VLOOKUP(T215,'wideName-Dropdowns'!$K:$L,2,FALSE),"")</f>
        <v>0</v>
      </c>
      <c r="W215">
        <f>IFERROR(VLOOKUP(V215,'wideName-Dropdowns'!$M:$N,2,FALSE),"")</f>
        <v>0</v>
      </c>
      <c r="Y215">
        <f>IFERROR(VLOOKUP(X215,'wideName-Dropdowns'!$O:$P,2,FALSE),"")</f>
        <v>0</v>
      </c>
      <c r="AA215">
        <f>IFERROR(VLOOKUP(Z215,'wideName-Dropdowns'!$Q:$R,2,FALSE),"")</f>
        <v>0</v>
      </c>
      <c r="AD215">
        <f>IFERROR(VLOOKUP(AC215,'wideName-Dropdowns'!$S:$T,2,FALSE),"")</f>
        <v>0</v>
      </c>
    </row>
    <row r="216" spans="1:30">
      <c r="A216">
        <f>IF(I216="attributes",H216,IF(I216="measurements",F216,G216))</f>
        <v>0</v>
      </c>
      <c r="C216">
        <f>LEN(A216)</f>
        <v>0</v>
      </c>
      <c r="F216">
        <f>IF(I216="measurements",IF(AE216="",_xlfn.CONCAT(O216,"_",Q216,"_",S216,"_",U216,"_",Y216,"_",AA216,"_",AB216,"_",AD216),_xlfn.CONCAT(O216,"_",Q216,"_",S216,"_",U216,"_",Y216,"_",AA216,"_",AB216,"_",AD216,".odm",AE216)),"NA")</f>
        <v>0</v>
      </c>
      <c r="G216">
        <f>IF(I216="methods",IF(L216="measurement",IF(AE216="",_xlfn.CONCAT(K216,"_",M216,"_",O216,"_",Q216,"_",S216,"_",U216,"_",Y216,"_",AA216,"_",AB216,"_",AD216),_xlfn.CONCAT(K216,"_",M216,"_",O216,"_",Q216,"_",S216,"_",U216,"_",Y216,"_",AA216,"_",AB216,"_",AD216,".odm",AE216)),IF(AE216="",_xlfn.CONCAT(K216,"_",M216,"_",W216,"_",AD216),_xlfn.CONCAT(K216,"_",M216,"_",W216,"_",AD216,".odm",AE216))),"NA")</f>
        <v>0</v>
      </c>
      <c r="H216">
        <f>IF(I216="attributes",IF(AE216="",_xlfn.CONCAT(K216,"_",AD216),_xlfn.CONCAT(K216,"_",AD216,".odm",AE216)),"NA")</f>
        <v>0</v>
      </c>
      <c r="K216">
        <f>IFERROR(VLOOKUP(J216,'wideName-Dropdowns'!$A:$B,2,FALSE),"")</f>
        <v>0</v>
      </c>
      <c r="M216">
        <f>IFERROR(VLOOKUP(L216,'wideName-Dropdowns'!$C:$D,2,FALSE),"")</f>
        <v>0</v>
      </c>
      <c r="O216">
        <f>IFERROR(VLOOKUP(N216,'wideName-Dropdowns'!$E:$F,2,FALSE),"")</f>
        <v>0</v>
      </c>
      <c r="Q216">
        <f>IFERROR(VLOOKUP(P216,'wideName-Dropdowns'!$G:$H,2,FALSE),"")</f>
        <v>0</v>
      </c>
      <c r="S216">
        <f>IFERROR(VLOOKUP(R216,'wideName-Dropdowns'!$I:$J,2,FALSE),"")</f>
        <v>0</v>
      </c>
      <c r="U216">
        <f>IFERROR(VLOOKUP(T216,'wideName-Dropdowns'!$K:$L,2,FALSE),"")</f>
        <v>0</v>
      </c>
      <c r="W216">
        <f>IFERROR(VLOOKUP(V216,'wideName-Dropdowns'!$M:$N,2,FALSE),"")</f>
        <v>0</v>
      </c>
      <c r="Y216">
        <f>IFERROR(VLOOKUP(X216,'wideName-Dropdowns'!$O:$P,2,FALSE),"")</f>
        <v>0</v>
      </c>
      <c r="AA216">
        <f>IFERROR(VLOOKUP(Z216,'wideName-Dropdowns'!$Q:$R,2,FALSE),"")</f>
        <v>0</v>
      </c>
      <c r="AD216">
        <f>IFERROR(VLOOKUP(AC216,'wideName-Dropdowns'!$S:$T,2,FALSE),"")</f>
        <v>0</v>
      </c>
    </row>
    <row r="217" spans="1:30">
      <c r="A217">
        <f>IF(I217="attributes",H217,IF(I217="measurements",F217,G217))</f>
        <v>0</v>
      </c>
      <c r="C217">
        <f>LEN(A217)</f>
        <v>0</v>
      </c>
      <c r="F217">
        <f>IF(I217="measurements",IF(AE217="",_xlfn.CONCAT(O217,"_",Q217,"_",S217,"_",U217,"_",Y217,"_",AA217,"_",AB217,"_",AD217),_xlfn.CONCAT(O217,"_",Q217,"_",S217,"_",U217,"_",Y217,"_",AA217,"_",AB217,"_",AD217,".odm",AE217)),"NA")</f>
        <v>0</v>
      </c>
      <c r="G217">
        <f>IF(I217="methods",IF(L217="measurement",IF(AE217="",_xlfn.CONCAT(K217,"_",M217,"_",O217,"_",Q217,"_",S217,"_",U217,"_",Y217,"_",AA217,"_",AB217,"_",AD217),_xlfn.CONCAT(K217,"_",M217,"_",O217,"_",Q217,"_",S217,"_",U217,"_",Y217,"_",AA217,"_",AB217,"_",AD217,".odm",AE217)),IF(AE217="",_xlfn.CONCAT(K217,"_",M217,"_",W217,"_",AD217),_xlfn.CONCAT(K217,"_",M217,"_",W217,"_",AD217,".odm",AE217))),"NA")</f>
        <v>0</v>
      </c>
      <c r="H217">
        <f>IF(I217="attributes",IF(AE217="",_xlfn.CONCAT(K217,"_",AD217),_xlfn.CONCAT(K217,"_",AD217,".odm",AE217)),"NA")</f>
        <v>0</v>
      </c>
      <c r="K217">
        <f>IFERROR(VLOOKUP(J217,'wideName-Dropdowns'!$A:$B,2,FALSE),"")</f>
        <v>0</v>
      </c>
      <c r="M217">
        <f>IFERROR(VLOOKUP(L217,'wideName-Dropdowns'!$C:$D,2,FALSE),"")</f>
        <v>0</v>
      </c>
      <c r="O217">
        <f>IFERROR(VLOOKUP(N217,'wideName-Dropdowns'!$E:$F,2,FALSE),"")</f>
        <v>0</v>
      </c>
      <c r="Q217">
        <f>IFERROR(VLOOKUP(P217,'wideName-Dropdowns'!$G:$H,2,FALSE),"")</f>
        <v>0</v>
      </c>
      <c r="S217">
        <f>IFERROR(VLOOKUP(R217,'wideName-Dropdowns'!$I:$J,2,FALSE),"")</f>
        <v>0</v>
      </c>
      <c r="U217">
        <f>IFERROR(VLOOKUP(T217,'wideName-Dropdowns'!$K:$L,2,FALSE),"")</f>
        <v>0</v>
      </c>
      <c r="W217">
        <f>IFERROR(VLOOKUP(V217,'wideName-Dropdowns'!$M:$N,2,FALSE),"")</f>
        <v>0</v>
      </c>
      <c r="Y217">
        <f>IFERROR(VLOOKUP(X217,'wideName-Dropdowns'!$O:$P,2,FALSE),"")</f>
        <v>0</v>
      </c>
      <c r="AA217">
        <f>IFERROR(VLOOKUP(Z217,'wideName-Dropdowns'!$Q:$R,2,FALSE),"")</f>
        <v>0</v>
      </c>
      <c r="AD217">
        <f>IFERROR(VLOOKUP(AC217,'wideName-Dropdowns'!$S:$T,2,FALSE),"")</f>
        <v>0</v>
      </c>
    </row>
    <row r="218" spans="1:30">
      <c r="A218">
        <f>IF(I218="attributes",H218,IF(I218="measurements",F218,G218))</f>
        <v>0</v>
      </c>
      <c r="C218">
        <f>LEN(A218)</f>
        <v>0</v>
      </c>
      <c r="F218">
        <f>IF(I218="measurements",IF(AE218="",_xlfn.CONCAT(O218,"_",Q218,"_",S218,"_",U218,"_",Y218,"_",AA218,"_",AB218,"_",AD218),_xlfn.CONCAT(O218,"_",Q218,"_",S218,"_",U218,"_",Y218,"_",AA218,"_",AB218,"_",AD218,".odm",AE218)),"NA")</f>
        <v>0</v>
      </c>
      <c r="G218">
        <f>IF(I218="methods",IF(L218="measurement",IF(AE218="",_xlfn.CONCAT(K218,"_",M218,"_",O218,"_",Q218,"_",S218,"_",U218,"_",Y218,"_",AA218,"_",AB218,"_",AD218),_xlfn.CONCAT(K218,"_",M218,"_",O218,"_",Q218,"_",S218,"_",U218,"_",Y218,"_",AA218,"_",AB218,"_",AD218,".odm",AE218)),IF(AE218="",_xlfn.CONCAT(K218,"_",M218,"_",W218,"_",AD218),_xlfn.CONCAT(K218,"_",M218,"_",W218,"_",AD218,".odm",AE218))),"NA")</f>
        <v>0</v>
      </c>
      <c r="H218">
        <f>IF(I218="attributes",IF(AE218="",_xlfn.CONCAT(K218,"_",AD218),_xlfn.CONCAT(K218,"_",AD218,".odm",AE218)),"NA")</f>
        <v>0</v>
      </c>
      <c r="K218">
        <f>IFERROR(VLOOKUP(J218,'wideName-Dropdowns'!$A:$B,2,FALSE),"")</f>
        <v>0</v>
      </c>
      <c r="M218">
        <f>IFERROR(VLOOKUP(L218,'wideName-Dropdowns'!$C:$D,2,FALSE),"")</f>
        <v>0</v>
      </c>
      <c r="O218">
        <f>IFERROR(VLOOKUP(N218,'wideName-Dropdowns'!$E:$F,2,FALSE),"")</f>
        <v>0</v>
      </c>
      <c r="Q218">
        <f>IFERROR(VLOOKUP(P218,'wideName-Dropdowns'!$G:$H,2,FALSE),"")</f>
        <v>0</v>
      </c>
      <c r="S218">
        <f>IFERROR(VLOOKUP(R218,'wideName-Dropdowns'!$I:$J,2,FALSE),"")</f>
        <v>0</v>
      </c>
      <c r="U218">
        <f>IFERROR(VLOOKUP(T218,'wideName-Dropdowns'!$K:$L,2,FALSE),"")</f>
        <v>0</v>
      </c>
      <c r="W218">
        <f>IFERROR(VLOOKUP(V218,'wideName-Dropdowns'!$M:$N,2,FALSE),"")</f>
        <v>0</v>
      </c>
      <c r="Y218">
        <f>IFERROR(VLOOKUP(X218,'wideName-Dropdowns'!$O:$P,2,FALSE),"")</f>
        <v>0</v>
      </c>
      <c r="AA218">
        <f>IFERROR(VLOOKUP(Z218,'wideName-Dropdowns'!$Q:$R,2,FALSE),"")</f>
        <v>0</v>
      </c>
      <c r="AD218">
        <f>IFERROR(VLOOKUP(AC218,'wideName-Dropdowns'!$S:$T,2,FALSE),"")</f>
        <v>0</v>
      </c>
    </row>
    <row r="219" spans="1:30">
      <c r="A219">
        <f>IF(I219="attributes",H219,IF(I219="measurements",F219,G219))</f>
        <v>0</v>
      </c>
      <c r="C219">
        <f>LEN(A219)</f>
        <v>0</v>
      </c>
      <c r="F219">
        <f>IF(I219="measurements",IF(AE219="",_xlfn.CONCAT(O219,"_",Q219,"_",S219,"_",U219,"_",Y219,"_",AA219,"_",AB219,"_",AD219),_xlfn.CONCAT(O219,"_",Q219,"_",S219,"_",U219,"_",Y219,"_",AA219,"_",AB219,"_",AD219,".odm",AE219)),"NA")</f>
        <v>0</v>
      </c>
      <c r="G219">
        <f>IF(I219="methods",IF(L219="measurement",IF(AE219="",_xlfn.CONCAT(K219,"_",M219,"_",O219,"_",Q219,"_",S219,"_",U219,"_",Y219,"_",AA219,"_",AB219,"_",AD219),_xlfn.CONCAT(K219,"_",M219,"_",O219,"_",Q219,"_",S219,"_",U219,"_",Y219,"_",AA219,"_",AB219,"_",AD219,".odm",AE219)),IF(AE219="",_xlfn.CONCAT(K219,"_",M219,"_",W219,"_",AD219),_xlfn.CONCAT(K219,"_",M219,"_",W219,"_",AD219,".odm",AE219))),"NA")</f>
        <v>0</v>
      </c>
      <c r="H219">
        <f>IF(I219="attributes",IF(AE219="",_xlfn.CONCAT(K219,"_",AD219),_xlfn.CONCAT(K219,"_",AD219,".odm",AE219)),"NA")</f>
        <v>0</v>
      </c>
      <c r="K219">
        <f>IFERROR(VLOOKUP(J219,'wideName-Dropdowns'!$A:$B,2,FALSE),"")</f>
        <v>0</v>
      </c>
      <c r="M219">
        <f>IFERROR(VLOOKUP(L219,'wideName-Dropdowns'!$C:$D,2,FALSE),"")</f>
        <v>0</v>
      </c>
      <c r="O219">
        <f>IFERROR(VLOOKUP(N219,'wideName-Dropdowns'!$E:$F,2,FALSE),"")</f>
        <v>0</v>
      </c>
      <c r="Q219">
        <f>IFERROR(VLOOKUP(P219,'wideName-Dropdowns'!$G:$H,2,FALSE),"")</f>
        <v>0</v>
      </c>
      <c r="S219">
        <f>IFERROR(VLOOKUP(R219,'wideName-Dropdowns'!$I:$J,2,FALSE),"")</f>
        <v>0</v>
      </c>
      <c r="U219">
        <f>IFERROR(VLOOKUP(T219,'wideName-Dropdowns'!$K:$L,2,FALSE),"")</f>
        <v>0</v>
      </c>
      <c r="W219">
        <f>IFERROR(VLOOKUP(V219,'wideName-Dropdowns'!$M:$N,2,FALSE),"")</f>
        <v>0</v>
      </c>
      <c r="Y219">
        <f>IFERROR(VLOOKUP(X219,'wideName-Dropdowns'!$O:$P,2,FALSE),"")</f>
        <v>0</v>
      </c>
      <c r="AA219">
        <f>IFERROR(VLOOKUP(Z219,'wideName-Dropdowns'!$Q:$R,2,FALSE),"")</f>
        <v>0</v>
      </c>
      <c r="AD219">
        <f>IFERROR(VLOOKUP(AC219,'wideName-Dropdowns'!$S:$T,2,FALSE),"")</f>
        <v>0</v>
      </c>
    </row>
    <row r="220" spans="1:30">
      <c r="A220">
        <f>IF(I220="attributes",H220,IF(I220="measurements",F220,G220))</f>
        <v>0</v>
      </c>
      <c r="C220">
        <f>LEN(A220)</f>
        <v>0</v>
      </c>
      <c r="F220">
        <f>IF(I220="measurements",IF(AE220="",_xlfn.CONCAT(O220,"_",Q220,"_",S220,"_",U220,"_",Y220,"_",AA220,"_",AB220,"_",AD220),_xlfn.CONCAT(O220,"_",Q220,"_",S220,"_",U220,"_",Y220,"_",AA220,"_",AB220,"_",AD220,".odm",AE220)),"NA")</f>
        <v>0</v>
      </c>
      <c r="G220">
        <f>IF(I220="methods",IF(L220="measurement",IF(AE220="",_xlfn.CONCAT(K220,"_",M220,"_",O220,"_",Q220,"_",S220,"_",U220,"_",Y220,"_",AA220,"_",AB220,"_",AD220),_xlfn.CONCAT(K220,"_",M220,"_",O220,"_",Q220,"_",S220,"_",U220,"_",Y220,"_",AA220,"_",AB220,"_",AD220,".odm",AE220)),IF(AE220="",_xlfn.CONCAT(K220,"_",M220,"_",W220,"_",AD220),_xlfn.CONCAT(K220,"_",M220,"_",W220,"_",AD220,".odm",AE220))),"NA")</f>
        <v>0</v>
      </c>
      <c r="H220">
        <f>IF(I220="attributes",IF(AE220="",_xlfn.CONCAT(K220,"_",AD220),_xlfn.CONCAT(K220,"_",AD220,".odm",AE220)),"NA")</f>
        <v>0</v>
      </c>
      <c r="K220">
        <f>IFERROR(VLOOKUP(J220,'wideName-Dropdowns'!$A:$B,2,FALSE),"")</f>
        <v>0</v>
      </c>
      <c r="M220">
        <f>IFERROR(VLOOKUP(L220,'wideName-Dropdowns'!$C:$D,2,FALSE),"")</f>
        <v>0</v>
      </c>
      <c r="O220">
        <f>IFERROR(VLOOKUP(N220,'wideName-Dropdowns'!$E:$F,2,FALSE),"")</f>
        <v>0</v>
      </c>
      <c r="Q220">
        <f>IFERROR(VLOOKUP(P220,'wideName-Dropdowns'!$G:$H,2,FALSE),"")</f>
        <v>0</v>
      </c>
      <c r="S220">
        <f>IFERROR(VLOOKUP(R220,'wideName-Dropdowns'!$I:$J,2,FALSE),"")</f>
        <v>0</v>
      </c>
      <c r="U220">
        <f>IFERROR(VLOOKUP(T220,'wideName-Dropdowns'!$K:$L,2,FALSE),"")</f>
        <v>0</v>
      </c>
      <c r="W220">
        <f>IFERROR(VLOOKUP(V220,'wideName-Dropdowns'!$M:$N,2,FALSE),"")</f>
        <v>0</v>
      </c>
      <c r="Y220">
        <f>IFERROR(VLOOKUP(X220,'wideName-Dropdowns'!$O:$P,2,FALSE),"")</f>
        <v>0</v>
      </c>
      <c r="AA220">
        <f>IFERROR(VLOOKUP(Z220,'wideName-Dropdowns'!$Q:$R,2,FALSE),"")</f>
        <v>0</v>
      </c>
      <c r="AD220">
        <f>IFERROR(VLOOKUP(AC220,'wideName-Dropdowns'!$S:$T,2,FALSE),"")</f>
        <v>0</v>
      </c>
    </row>
    <row r="221" spans="1:30">
      <c r="A221">
        <f>IF(I221="attributes",H221,IF(I221="measurements",F221,G221))</f>
        <v>0</v>
      </c>
      <c r="C221">
        <f>LEN(A221)</f>
        <v>0</v>
      </c>
      <c r="F221">
        <f>IF(I221="measurements",IF(AE221="",_xlfn.CONCAT(O221,"_",Q221,"_",S221,"_",U221,"_",Y221,"_",AA221,"_",AB221,"_",AD221),_xlfn.CONCAT(O221,"_",Q221,"_",S221,"_",U221,"_",Y221,"_",AA221,"_",AB221,"_",AD221,".odm",AE221)),"NA")</f>
        <v>0</v>
      </c>
      <c r="G221">
        <f>IF(I221="methods",IF(L221="measurement",IF(AE221="",_xlfn.CONCAT(K221,"_",M221,"_",O221,"_",Q221,"_",S221,"_",U221,"_",Y221,"_",AA221,"_",AB221,"_",AD221),_xlfn.CONCAT(K221,"_",M221,"_",O221,"_",Q221,"_",S221,"_",U221,"_",Y221,"_",AA221,"_",AB221,"_",AD221,".odm",AE221)),IF(AE221="",_xlfn.CONCAT(K221,"_",M221,"_",W221,"_",AD221),_xlfn.CONCAT(K221,"_",M221,"_",W221,"_",AD221,".odm",AE221))),"NA")</f>
        <v>0</v>
      </c>
      <c r="H221">
        <f>IF(I221="attributes",IF(AE221="",_xlfn.CONCAT(K221,"_",AD221),_xlfn.CONCAT(K221,"_",AD221,".odm",AE221)),"NA")</f>
        <v>0</v>
      </c>
      <c r="K221">
        <f>IFERROR(VLOOKUP(J221,'wideName-Dropdowns'!$A:$B,2,FALSE),"")</f>
        <v>0</v>
      </c>
      <c r="M221">
        <f>IFERROR(VLOOKUP(L221,'wideName-Dropdowns'!$C:$D,2,FALSE),"")</f>
        <v>0</v>
      </c>
      <c r="O221">
        <f>IFERROR(VLOOKUP(N221,'wideName-Dropdowns'!$E:$F,2,FALSE),"")</f>
        <v>0</v>
      </c>
      <c r="Q221">
        <f>IFERROR(VLOOKUP(P221,'wideName-Dropdowns'!$G:$H,2,FALSE),"")</f>
        <v>0</v>
      </c>
      <c r="S221">
        <f>IFERROR(VLOOKUP(R221,'wideName-Dropdowns'!$I:$J,2,FALSE),"")</f>
        <v>0</v>
      </c>
      <c r="U221">
        <f>IFERROR(VLOOKUP(T221,'wideName-Dropdowns'!$K:$L,2,FALSE),"")</f>
        <v>0</v>
      </c>
      <c r="W221">
        <f>IFERROR(VLOOKUP(V221,'wideName-Dropdowns'!$M:$N,2,FALSE),"")</f>
        <v>0</v>
      </c>
      <c r="Y221">
        <f>IFERROR(VLOOKUP(X221,'wideName-Dropdowns'!$O:$P,2,FALSE),"")</f>
        <v>0</v>
      </c>
      <c r="AA221">
        <f>IFERROR(VLOOKUP(Z221,'wideName-Dropdowns'!$Q:$R,2,FALSE),"")</f>
        <v>0</v>
      </c>
      <c r="AD221">
        <f>IFERROR(VLOOKUP(AC221,'wideName-Dropdowns'!$S:$T,2,FALSE),"")</f>
        <v>0</v>
      </c>
    </row>
    <row r="222" spans="1:30">
      <c r="A222">
        <f>IF(I222="attributes",H222,IF(I222="measurements",F222,G222))</f>
        <v>0</v>
      </c>
      <c r="C222">
        <f>LEN(A222)</f>
        <v>0</v>
      </c>
      <c r="F222">
        <f>IF(I222="measurements",IF(AE222="",_xlfn.CONCAT(O222,"_",Q222,"_",S222,"_",U222,"_",Y222,"_",AA222,"_",AB222,"_",AD222),_xlfn.CONCAT(O222,"_",Q222,"_",S222,"_",U222,"_",Y222,"_",AA222,"_",AB222,"_",AD222,".odm",AE222)),"NA")</f>
        <v>0</v>
      </c>
      <c r="G222">
        <f>IF(I222="methods",IF(L222="measurement",IF(AE222="",_xlfn.CONCAT(K222,"_",M222,"_",O222,"_",Q222,"_",S222,"_",U222,"_",Y222,"_",AA222,"_",AB222,"_",AD222),_xlfn.CONCAT(K222,"_",M222,"_",O222,"_",Q222,"_",S222,"_",U222,"_",Y222,"_",AA222,"_",AB222,"_",AD222,".odm",AE222)),IF(AE222="",_xlfn.CONCAT(K222,"_",M222,"_",W222,"_",AD222),_xlfn.CONCAT(K222,"_",M222,"_",W222,"_",AD222,".odm",AE222))),"NA")</f>
        <v>0</v>
      </c>
      <c r="H222">
        <f>IF(I222="attributes",IF(AE222="",_xlfn.CONCAT(K222,"_",AD222),_xlfn.CONCAT(K222,"_",AD222,".odm",AE222)),"NA")</f>
        <v>0</v>
      </c>
      <c r="K222">
        <f>IFERROR(VLOOKUP(J222,'wideName-Dropdowns'!$A:$B,2,FALSE),"")</f>
        <v>0</v>
      </c>
      <c r="M222">
        <f>IFERROR(VLOOKUP(L222,'wideName-Dropdowns'!$C:$D,2,FALSE),"")</f>
        <v>0</v>
      </c>
      <c r="O222">
        <f>IFERROR(VLOOKUP(N222,'wideName-Dropdowns'!$E:$F,2,FALSE),"")</f>
        <v>0</v>
      </c>
      <c r="Q222">
        <f>IFERROR(VLOOKUP(P222,'wideName-Dropdowns'!$G:$H,2,FALSE),"")</f>
        <v>0</v>
      </c>
      <c r="S222">
        <f>IFERROR(VLOOKUP(R222,'wideName-Dropdowns'!$I:$J,2,FALSE),"")</f>
        <v>0</v>
      </c>
      <c r="U222">
        <f>IFERROR(VLOOKUP(T222,'wideName-Dropdowns'!$K:$L,2,FALSE),"")</f>
        <v>0</v>
      </c>
      <c r="W222">
        <f>IFERROR(VLOOKUP(V222,'wideName-Dropdowns'!$M:$N,2,FALSE),"")</f>
        <v>0</v>
      </c>
      <c r="Y222">
        <f>IFERROR(VLOOKUP(X222,'wideName-Dropdowns'!$O:$P,2,FALSE),"")</f>
        <v>0</v>
      </c>
      <c r="AA222">
        <f>IFERROR(VLOOKUP(Z222,'wideName-Dropdowns'!$Q:$R,2,FALSE),"")</f>
        <v>0</v>
      </c>
      <c r="AD222">
        <f>IFERROR(VLOOKUP(AC222,'wideName-Dropdowns'!$S:$T,2,FALSE),"")</f>
        <v>0</v>
      </c>
    </row>
    <row r="223" spans="1:30">
      <c r="A223">
        <f>IF(I223="attributes",H223,IF(I223="measurements",F223,G223))</f>
        <v>0</v>
      </c>
      <c r="C223">
        <f>LEN(A223)</f>
        <v>0</v>
      </c>
      <c r="F223">
        <f>IF(I223="measurements",IF(AE223="",_xlfn.CONCAT(O223,"_",Q223,"_",S223,"_",U223,"_",Y223,"_",AA223,"_",AB223,"_",AD223),_xlfn.CONCAT(O223,"_",Q223,"_",S223,"_",U223,"_",Y223,"_",AA223,"_",AB223,"_",AD223,".odm",AE223)),"NA")</f>
        <v>0</v>
      </c>
      <c r="G223">
        <f>IF(I223="methods",IF(L223="measurement",IF(AE223="",_xlfn.CONCAT(K223,"_",M223,"_",O223,"_",Q223,"_",S223,"_",U223,"_",Y223,"_",AA223,"_",AB223,"_",AD223),_xlfn.CONCAT(K223,"_",M223,"_",O223,"_",Q223,"_",S223,"_",U223,"_",Y223,"_",AA223,"_",AB223,"_",AD223,".odm",AE223)),IF(AE223="",_xlfn.CONCAT(K223,"_",M223,"_",W223,"_",AD223),_xlfn.CONCAT(K223,"_",M223,"_",W223,"_",AD223,".odm",AE223))),"NA")</f>
        <v>0</v>
      </c>
      <c r="H223">
        <f>IF(I223="attributes",IF(AE223="",_xlfn.CONCAT(K223,"_",AD223),_xlfn.CONCAT(K223,"_",AD223,".odm",AE223)),"NA")</f>
        <v>0</v>
      </c>
      <c r="K223">
        <f>IFERROR(VLOOKUP(J223,'wideName-Dropdowns'!$A:$B,2,FALSE),"")</f>
        <v>0</v>
      </c>
      <c r="M223">
        <f>IFERROR(VLOOKUP(L223,'wideName-Dropdowns'!$C:$D,2,FALSE),"")</f>
        <v>0</v>
      </c>
      <c r="O223">
        <f>IFERROR(VLOOKUP(N223,'wideName-Dropdowns'!$E:$F,2,FALSE),"")</f>
        <v>0</v>
      </c>
      <c r="Q223">
        <f>IFERROR(VLOOKUP(P223,'wideName-Dropdowns'!$G:$H,2,FALSE),"")</f>
        <v>0</v>
      </c>
      <c r="S223">
        <f>IFERROR(VLOOKUP(R223,'wideName-Dropdowns'!$I:$J,2,FALSE),"")</f>
        <v>0</v>
      </c>
      <c r="U223">
        <f>IFERROR(VLOOKUP(T223,'wideName-Dropdowns'!$K:$L,2,FALSE),"")</f>
        <v>0</v>
      </c>
      <c r="W223">
        <f>IFERROR(VLOOKUP(V223,'wideName-Dropdowns'!$M:$N,2,FALSE),"")</f>
        <v>0</v>
      </c>
      <c r="Y223">
        <f>IFERROR(VLOOKUP(X223,'wideName-Dropdowns'!$O:$P,2,FALSE),"")</f>
        <v>0</v>
      </c>
      <c r="AA223">
        <f>IFERROR(VLOOKUP(Z223,'wideName-Dropdowns'!$Q:$R,2,FALSE),"")</f>
        <v>0</v>
      </c>
      <c r="AD223">
        <f>IFERROR(VLOOKUP(AC223,'wideName-Dropdowns'!$S:$T,2,FALSE),"")</f>
        <v>0</v>
      </c>
    </row>
    <row r="224" spans="1:30">
      <c r="A224">
        <f>IF(I224="attributes",H224,IF(I224="measurements",F224,G224))</f>
        <v>0</v>
      </c>
      <c r="C224">
        <f>LEN(A224)</f>
        <v>0</v>
      </c>
      <c r="F224">
        <f>IF(I224="measurements",IF(AE224="",_xlfn.CONCAT(O224,"_",Q224,"_",S224,"_",U224,"_",Y224,"_",AA224,"_",AB224,"_",AD224),_xlfn.CONCAT(O224,"_",Q224,"_",S224,"_",U224,"_",Y224,"_",AA224,"_",AB224,"_",AD224,".odm",AE224)),"NA")</f>
        <v>0</v>
      </c>
      <c r="G224">
        <f>IF(I224="methods",IF(L224="measurement",IF(AE224="",_xlfn.CONCAT(K224,"_",M224,"_",O224,"_",Q224,"_",S224,"_",U224,"_",Y224,"_",AA224,"_",AB224,"_",AD224),_xlfn.CONCAT(K224,"_",M224,"_",O224,"_",Q224,"_",S224,"_",U224,"_",Y224,"_",AA224,"_",AB224,"_",AD224,".odm",AE224)),IF(AE224="",_xlfn.CONCAT(K224,"_",M224,"_",W224,"_",AD224),_xlfn.CONCAT(K224,"_",M224,"_",W224,"_",AD224,".odm",AE224))),"NA")</f>
        <v>0</v>
      </c>
      <c r="H224">
        <f>IF(I224="attributes",IF(AE224="",_xlfn.CONCAT(K224,"_",AD224),_xlfn.CONCAT(K224,"_",AD224,".odm",AE224)),"NA")</f>
        <v>0</v>
      </c>
      <c r="K224">
        <f>IFERROR(VLOOKUP(J224,'wideName-Dropdowns'!$A:$B,2,FALSE),"")</f>
        <v>0</v>
      </c>
      <c r="M224">
        <f>IFERROR(VLOOKUP(L224,'wideName-Dropdowns'!$C:$D,2,FALSE),"")</f>
        <v>0</v>
      </c>
      <c r="O224">
        <f>IFERROR(VLOOKUP(N224,'wideName-Dropdowns'!$E:$F,2,FALSE),"")</f>
        <v>0</v>
      </c>
      <c r="Q224">
        <f>IFERROR(VLOOKUP(P224,'wideName-Dropdowns'!$G:$H,2,FALSE),"")</f>
        <v>0</v>
      </c>
      <c r="S224">
        <f>IFERROR(VLOOKUP(R224,'wideName-Dropdowns'!$I:$J,2,FALSE),"")</f>
        <v>0</v>
      </c>
      <c r="U224">
        <f>IFERROR(VLOOKUP(T224,'wideName-Dropdowns'!$K:$L,2,FALSE),"")</f>
        <v>0</v>
      </c>
      <c r="W224">
        <f>IFERROR(VLOOKUP(V224,'wideName-Dropdowns'!$M:$N,2,FALSE),"")</f>
        <v>0</v>
      </c>
      <c r="Y224">
        <f>IFERROR(VLOOKUP(X224,'wideName-Dropdowns'!$O:$P,2,FALSE),"")</f>
        <v>0</v>
      </c>
      <c r="AA224">
        <f>IFERROR(VLOOKUP(Z224,'wideName-Dropdowns'!$Q:$R,2,FALSE),"")</f>
        <v>0</v>
      </c>
      <c r="AD224">
        <f>IFERROR(VLOOKUP(AC224,'wideName-Dropdowns'!$S:$T,2,FALSE),"")</f>
        <v>0</v>
      </c>
    </row>
    <row r="225" spans="1:30">
      <c r="A225">
        <f>IF(I225="attributes",H225,IF(I225="measurements",F225,G225))</f>
        <v>0</v>
      </c>
      <c r="C225">
        <f>LEN(A225)</f>
        <v>0</v>
      </c>
      <c r="F225">
        <f>IF(I225="measurements",IF(AE225="",_xlfn.CONCAT(O225,"_",Q225,"_",S225,"_",U225,"_",Y225,"_",AA225,"_",AB225,"_",AD225),_xlfn.CONCAT(O225,"_",Q225,"_",S225,"_",U225,"_",Y225,"_",AA225,"_",AB225,"_",AD225,".odm",AE225)),"NA")</f>
        <v>0</v>
      </c>
      <c r="G225">
        <f>IF(I225="methods",IF(L225="measurement",IF(AE225="",_xlfn.CONCAT(K225,"_",M225,"_",O225,"_",Q225,"_",S225,"_",U225,"_",Y225,"_",AA225,"_",AB225,"_",AD225),_xlfn.CONCAT(K225,"_",M225,"_",O225,"_",Q225,"_",S225,"_",U225,"_",Y225,"_",AA225,"_",AB225,"_",AD225,".odm",AE225)),IF(AE225="",_xlfn.CONCAT(K225,"_",M225,"_",W225,"_",AD225),_xlfn.CONCAT(K225,"_",M225,"_",W225,"_",AD225,".odm",AE225))),"NA")</f>
        <v>0</v>
      </c>
      <c r="H225">
        <f>IF(I225="attributes",IF(AE225="",_xlfn.CONCAT(K225,"_",AD225),_xlfn.CONCAT(K225,"_",AD225,".odm",AE225)),"NA")</f>
        <v>0</v>
      </c>
      <c r="K225">
        <f>IFERROR(VLOOKUP(J225,'wideName-Dropdowns'!$A:$B,2,FALSE),"")</f>
        <v>0</v>
      </c>
      <c r="M225">
        <f>IFERROR(VLOOKUP(L225,'wideName-Dropdowns'!$C:$D,2,FALSE),"")</f>
        <v>0</v>
      </c>
      <c r="O225">
        <f>IFERROR(VLOOKUP(N225,'wideName-Dropdowns'!$E:$F,2,FALSE),"")</f>
        <v>0</v>
      </c>
      <c r="Q225">
        <f>IFERROR(VLOOKUP(P225,'wideName-Dropdowns'!$G:$H,2,FALSE),"")</f>
        <v>0</v>
      </c>
      <c r="S225">
        <f>IFERROR(VLOOKUP(R225,'wideName-Dropdowns'!$I:$J,2,FALSE),"")</f>
        <v>0</v>
      </c>
      <c r="U225">
        <f>IFERROR(VLOOKUP(T225,'wideName-Dropdowns'!$K:$L,2,FALSE),"")</f>
        <v>0</v>
      </c>
      <c r="W225">
        <f>IFERROR(VLOOKUP(V225,'wideName-Dropdowns'!$M:$N,2,FALSE),"")</f>
        <v>0</v>
      </c>
      <c r="Y225">
        <f>IFERROR(VLOOKUP(X225,'wideName-Dropdowns'!$O:$P,2,FALSE),"")</f>
        <v>0</v>
      </c>
      <c r="AA225">
        <f>IFERROR(VLOOKUP(Z225,'wideName-Dropdowns'!$Q:$R,2,FALSE),"")</f>
        <v>0</v>
      </c>
      <c r="AD225">
        <f>IFERROR(VLOOKUP(AC225,'wideName-Dropdowns'!$S:$T,2,FALSE),"")</f>
        <v>0</v>
      </c>
    </row>
    <row r="226" spans="1:30">
      <c r="A226">
        <f>IF(I226="attributes",H226,IF(I226="measurements",F226,G226))</f>
        <v>0</v>
      </c>
      <c r="C226">
        <f>LEN(A226)</f>
        <v>0</v>
      </c>
      <c r="F226">
        <f>IF(I226="measurements",IF(AE226="",_xlfn.CONCAT(O226,"_",Q226,"_",S226,"_",U226,"_",Y226,"_",AA226,"_",AB226,"_",AD226),_xlfn.CONCAT(O226,"_",Q226,"_",S226,"_",U226,"_",Y226,"_",AA226,"_",AB226,"_",AD226,".odm",AE226)),"NA")</f>
        <v>0</v>
      </c>
      <c r="G226">
        <f>IF(I226="methods",IF(L226="measurement",IF(AE226="",_xlfn.CONCAT(K226,"_",M226,"_",O226,"_",Q226,"_",S226,"_",U226,"_",Y226,"_",AA226,"_",AB226,"_",AD226),_xlfn.CONCAT(K226,"_",M226,"_",O226,"_",Q226,"_",S226,"_",U226,"_",Y226,"_",AA226,"_",AB226,"_",AD226,".odm",AE226)),IF(AE226="",_xlfn.CONCAT(K226,"_",M226,"_",W226,"_",AD226),_xlfn.CONCAT(K226,"_",M226,"_",W226,"_",AD226,".odm",AE226))),"NA")</f>
        <v>0</v>
      </c>
      <c r="H226">
        <f>IF(I226="attributes",IF(AE226="",_xlfn.CONCAT(K226,"_",AD226),_xlfn.CONCAT(K226,"_",AD226,".odm",AE226)),"NA")</f>
        <v>0</v>
      </c>
      <c r="K226">
        <f>IFERROR(VLOOKUP(J226,'wideName-Dropdowns'!$A:$B,2,FALSE),"")</f>
        <v>0</v>
      </c>
      <c r="M226">
        <f>IFERROR(VLOOKUP(L226,'wideName-Dropdowns'!$C:$D,2,FALSE),"")</f>
        <v>0</v>
      </c>
      <c r="O226">
        <f>IFERROR(VLOOKUP(N226,'wideName-Dropdowns'!$E:$F,2,FALSE),"")</f>
        <v>0</v>
      </c>
      <c r="Q226">
        <f>IFERROR(VLOOKUP(P226,'wideName-Dropdowns'!$G:$H,2,FALSE),"")</f>
        <v>0</v>
      </c>
      <c r="S226">
        <f>IFERROR(VLOOKUP(R226,'wideName-Dropdowns'!$I:$J,2,FALSE),"")</f>
        <v>0</v>
      </c>
      <c r="U226">
        <f>IFERROR(VLOOKUP(T226,'wideName-Dropdowns'!$K:$L,2,FALSE),"")</f>
        <v>0</v>
      </c>
      <c r="W226">
        <f>IFERROR(VLOOKUP(V226,'wideName-Dropdowns'!$M:$N,2,FALSE),"")</f>
        <v>0</v>
      </c>
      <c r="Y226">
        <f>IFERROR(VLOOKUP(X226,'wideName-Dropdowns'!$O:$P,2,FALSE),"")</f>
        <v>0</v>
      </c>
      <c r="AA226">
        <f>IFERROR(VLOOKUP(Z226,'wideName-Dropdowns'!$Q:$R,2,FALSE),"")</f>
        <v>0</v>
      </c>
      <c r="AD226">
        <f>IFERROR(VLOOKUP(AC226,'wideName-Dropdowns'!$S:$T,2,FALSE),"")</f>
        <v>0</v>
      </c>
    </row>
    <row r="227" spans="1:30">
      <c r="A227">
        <f>IF(I227="attributes",H227,IF(I227="measurements",F227,G227))</f>
        <v>0</v>
      </c>
      <c r="C227">
        <f>LEN(A227)</f>
        <v>0</v>
      </c>
      <c r="F227">
        <f>IF(I227="measurements",IF(AE227="",_xlfn.CONCAT(O227,"_",Q227,"_",S227,"_",U227,"_",Y227,"_",AA227,"_",AB227,"_",AD227),_xlfn.CONCAT(O227,"_",Q227,"_",S227,"_",U227,"_",Y227,"_",AA227,"_",AB227,"_",AD227,".odm",AE227)),"NA")</f>
        <v>0</v>
      </c>
      <c r="G227">
        <f>IF(I227="methods",IF(L227="measurement",IF(AE227="",_xlfn.CONCAT(K227,"_",M227,"_",O227,"_",Q227,"_",S227,"_",U227,"_",Y227,"_",AA227,"_",AB227,"_",AD227),_xlfn.CONCAT(K227,"_",M227,"_",O227,"_",Q227,"_",S227,"_",U227,"_",Y227,"_",AA227,"_",AB227,"_",AD227,".odm",AE227)),IF(AE227="",_xlfn.CONCAT(K227,"_",M227,"_",W227,"_",AD227),_xlfn.CONCAT(K227,"_",M227,"_",W227,"_",AD227,".odm",AE227))),"NA")</f>
        <v>0</v>
      </c>
      <c r="H227">
        <f>IF(I227="attributes",IF(AE227="",_xlfn.CONCAT(K227,"_",AD227),_xlfn.CONCAT(K227,"_",AD227,".odm",AE227)),"NA")</f>
        <v>0</v>
      </c>
      <c r="K227">
        <f>IFERROR(VLOOKUP(J227,'wideName-Dropdowns'!$A:$B,2,FALSE),"")</f>
        <v>0</v>
      </c>
      <c r="M227">
        <f>IFERROR(VLOOKUP(L227,'wideName-Dropdowns'!$C:$D,2,FALSE),"")</f>
        <v>0</v>
      </c>
      <c r="O227">
        <f>IFERROR(VLOOKUP(N227,'wideName-Dropdowns'!$E:$F,2,FALSE),"")</f>
        <v>0</v>
      </c>
      <c r="Q227">
        <f>IFERROR(VLOOKUP(P227,'wideName-Dropdowns'!$G:$H,2,FALSE),"")</f>
        <v>0</v>
      </c>
      <c r="S227">
        <f>IFERROR(VLOOKUP(R227,'wideName-Dropdowns'!$I:$J,2,FALSE),"")</f>
        <v>0</v>
      </c>
      <c r="U227">
        <f>IFERROR(VLOOKUP(T227,'wideName-Dropdowns'!$K:$L,2,FALSE),"")</f>
        <v>0</v>
      </c>
      <c r="W227">
        <f>IFERROR(VLOOKUP(V227,'wideName-Dropdowns'!$M:$N,2,FALSE),"")</f>
        <v>0</v>
      </c>
      <c r="Y227">
        <f>IFERROR(VLOOKUP(X227,'wideName-Dropdowns'!$O:$P,2,FALSE),"")</f>
        <v>0</v>
      </c>
      <c r="AA227">
        <f>IFERROR(VLOOKUP(Z227,'wideName-Dropdowns'!$Q:$R,2,FALSE),"")</f>
        <v>0</v>
      </c>
      <c r="AD227">
        <f>IFERROR(VLOOKUP(AC227,'wideName-Dropdowns'!$S:$T,2,FALSE),"")</f>
        <v>0</v>
      </c>
    </row>
    <row r="228" spans="1:30">
      <c r="A228">
        <f>IF(I228="attributes",H228,IF(I228="measurements",F228,G228))</f>
        <v>0</v>
      </c>
      <c r="C228">
        <f>LEN(A228)</f>
        <v>0</v>
      </c>
      <c r="F228">
        <f>IF(I228="measurements",IF(AE228="",_xlfn.CONCAT(O228,"_",Q228,"_",S228,"_",U228,"_",Y228,"_",AA228,"_",AB228,"_",AD228),_xlfn.CONCAT(O228,"_",Q228,"_",S228,"_",U228,"_",Y228,"_",AA228,"_",AB228,"_",AD228,".odm",AE228)),"NA")</f>
        <v>0</v>
      </c>
      <c r="G228">
        <f>IF(I228="methods",IF(L228="measurement",IF(AE228="",_xlfn.CONCAT(K228,"_",M228,"_",O228,"_",Q228,"_",S228,"_",U228,"_",Y228,"_",AA228,"_",AB228,"_",AD228),_xlfn.CONCAT(K228,"_",M228,"_",O228,"_",Q228,"_",S228,"_",U228,"_",Y228,"_",AA228,"_",AB228,"_",AD228,".odm",AE228)),IF(AE228="",_xlfn.CONCAT(K228,"_",M228,"_",W228,"_",AD228),_xlfn.CONCAT(K228,"_",M228,"_",W228,"_",AD228,".odm",AE228))),"NA")</f>
        <v>0</v>
      </c>
      <c r="H228">
        <f>IF(I228="attributes",IF(AE228="",_xlfn.CONCAT(K228,"_",AD228),_xlfn.CONCAT(K228,"_",AD228,".odm",AE228)),"NA")</f>
        <v>0</v>
      </c>
      <c r="K228">
        <f>IFERROR(VLOOKUP(J228,'wideName-Dropdowns'!$A:$B,2,FALSE),"")</f>
        <v>0</v>
      </c>
      <c r="M228">
        <f>IFERROR(VLOOKUP(L228,'wideName-Dropdowns'!$C:$D,2,FALSE),"")</f>
        <v>0</v>
      </c>
      <c r="O228">
        <f>IFERROR(VLOOKUP(N228,'wideName-Dropdowns'!$E:$F,2,FALSE),"")</f>
        <v>0</v>
      </c>
      <c r="Q228">
        <f>IFERROR(VLOOKUP(P228,'wideName-Dropdowns'!$G:$H,2,FALSE),"")</f>
        <v>0</v>
      </c>
      <c r="S228">
        <f>IFERROR(VLOOKUP(R228,'wideName-Dropdowns'!$I:$J,2,FALSE),"")</f>
        <v>0</v>
      </c>
      <c r="U228">
        <f>IFERROR(VLOOKUP(T228,'wideName-Dropdowns'!$K:$L,2,FALSE),"")</f>
        <v>0</v>
      </c>
      <c r="W228">
        <f>IFERROR(VLOOKUP(V228,'wideName-Dropdowns'!$M:$N,2,FALSE),"")</f>
        <v>0</v>
      </c>
      <c r="Y228">
        <f>IFERROR(VLOOKUP(X228,'wideName-Dropdowns'!$O:$P,2,FALSE),"")</f>
        <v>0</v>
      </c>
      <c r="AA228">
        <f>IFERROR(VLOOKUP(Z228,'wideName-Dropdowns'!$Q:$R,2,FALSE),"")</f>
        <v>0</v>
      </c>
      <c r="AD228">
        <f>IFERROR(VLOOKUP(AC228,'wideName-Dropdowns'!$S:$T,2,FALSE),"")</f>
        <v>0</v>
      </c>
    </row>
    <row r="229" spans="1:30">
      <c r="A229">
        <f>IF(I229="attributes",H229,IF(I229="measurements",F229,G229))</f>
        <v>0</v>
      </c>
      <c r="C229">
        <f>LEN(A229)</f>
        <v>0</v>
      </c>
      <c r="F229">
        <f>IF(I229="measurements",IF(AE229="",_xlfn.CONCAT(O229,"_",Q229,"_",S229,"_",U229,"_",Y229,"_",AA229,"_",AB229,"_",AD229),_xlfn.CONCAT(O229,"_",Q229,"_",S229,"_",U229,"_",Y229,"_",AA229,"_",AB229,"_",AD229,".odm",AE229)),"NA")</f>
        <v>0</v>
      </c>
      <c r="G229">
        <f>IF(I229="methods",IF(L229="measurement",IF(AE229="",_xlfn.CONCAT(K229,"_",M229,"_",O229,"_",Q229,"_",S229,"_",U229,"_",Y229,"_",AA229,"_",AB229,"_",AD229),_xlfn.CONCAT(K229,"_",M229,"_",O229,"_",Q229,"_",S229,"_",U229,"_",Y229,"_",AA229,"_",AB229,"_",AD229,".odm",AE229)),IF(AE229="",_xlfn.CONCAT(K229,"_",M229,"_",W229,"_",AD229),_xlfn.CONCAT(K229,"_",M229,"_",W229,"_",AD229,".odm",AE229))),"NA")</f>
        <v>0</v>
      </c>
      <c r="H229">
        <f>IF(I229="attributes",IF(AE229="",_xlfn.CONCAT(K229,"_",AD229),_xlfn.CONCAT(K229,"_",AD229,".odm",AE229)),"NA")</f>
        <v>0</v>
      </c>
      <c r="K229">
        <f>IFERROR(VLOOKUP(J229,'wideName-Dropdowns'!$A:$B,2,FALSE),"")</f>
        <v>0</v>
      </c>
      <c r="M229">
        <f>IFERROR(VLOOKUP(L229,'wideName-Dropdowns'!$C:$D,2,FALSE),"")</f>
        <v>0</v>
      </c>
      <c r="O229">
        <f>IFERROR(VLOOKUP(N229,'wideName-Dropdowns'!$E:$F,2,FALSE),"")</f>
        <v>0</v>
      </c>
      <c r="Q229">
        <f>IFERROR(VLOOKUP(P229,'wideName-Dropdowns'!$G:$H,2,FALSE),"")</f>
        <v>0</v>
      </c>
      <c r="S229">
        <f>IFERROR(VLOOKUP(R229,'wideName-Dropdowns'!$I:$J,2,FALSE),"")</f>
        <v>0</v>
      </c>
      <c r="U229">
        <f>IFERROR(VLOOKUP(T229,'wideName-Dropdowns'!$K:$L,2,FALSE),"")</f>
        <v>0</v>
      </c>
      <c r="W229">
        <f>IFERROR(VLOOKUP(V229,'wideName-Dropdowns'!$M:$N,2,FALSE),"")</f>
        <v>0</v>
      </c>
      <c r="Y229">
        <f>IFERROR(VLOOKUP(X229,'wideName-Dropdowns'!$O:$P,2,FALSE),"")</f>
        <v>0</v>
      </c>
      <c r="AA229">
        <f>IFERROR(VLOOKUP(Z229,'wideName-Dropdowns'!$Q:$R,2,FALSE),"")</f>
        <v>0</v>
      </c>
      <c r="AD229">
        <f>IFERROR(VLOOKUP(AC229,'wideName-Dropdowns'!$S:$T,2,FALSE),"")</f>
        <v>0</v>
      </c>
    </row>
    <row r="230" spans="1:30">
      <c r="A230">
        <f>IF(I230="attributes",H230,IF(I230="measurements",F230,G230))</f>
        <v>0</v>
      </c>
      <c r="C230">
        <f>LEN(A230)</f>
        <v>0</v>
      </c>
      <c r="F230">
        <f>IF(I230="measurements",IF(AE230="",_xlfn.CONCAT(O230,"_",Q230,"_",S230,"_",U230,"_",Y230,"_",AA230,"_",AB230,"_",AD230),_xlfn.CONCAT(O230,"_",Q230,"_",S230,"_",U230,"_",Y230,"_",AA230,"_",AB230,"_",AD230,".odm",AE230)),"NA")</f>
        <v>0</v>
      </c>
      <c r="G230">
        <f>IF(I230="methods",IF(L230="measurement",IF(AE230="",_xlfn.CONCAT(K230,"_",M230,"_",O230,"_",Q230,"_",S230,"_",U230,"_",Y230,"_",AA230,"_",AB230,"_",AD230),_xlfn.CONCAT(K230,"_",M230,"_",O230,"_",Q230,"_",S230,"_",U230,"_",Y230,"_",AA230,"_",AB230,"_",AD230,".odm",AE230)),IF(AE230="",_xlfn.CONCAT(K230,"_",M230,"_",W230,"_",AD230),_xlfn.CONCAT(K230,"_",M230,"_",W230,"_",AD230,".odm",AE230))),"NA")</f>
        <v>0</v>
      </c>
      <c r="H230">
        <f>IF(I230="attributes",IF(AE230="",_xlfn.CONCAT(K230,"_",AD230),_xlfn.CONCAT(K230,"_",AD230,".odm",AE230)),"NA")</f>
        <v>0</v>
      </c>
      <c r="K230">
        <f>IFERROR(VLOOKUP(J230,'wideName-Dropdowns'!$A:$B,2,FALSE),"")</f>
        <v>0</v>
      </c>
      <c r="M230">
        <f>IFERROR(VLOOKUP(L230,'wideName-Dropdowns'!$C:$D,2,FALSE),"")</f>
        <v>0</v>
      </c>
      <c r="O230">
        <f>IFERROR(VLOOKUP(N230,'wideName-Dropdowns'!$E:$F,2,FALSE),"")</f>
        <v>0</v>
      </c>
      <c r="Q230">
        <f>IFERROR(VLOOKUP(P230,'wideName-Dropdowns'!$G:$H,2,FALSE),"")</f>
        <v>0</v>
      </c>
      <c r="S230">
        <f>IFERROR(VLOOKUP(R230,'wideName-Dropdowns'!$I:$J,2,FALSE),"")</f>
        <v>0</v>
      </c>
      <c r="U230">
        <f>IFERROR(VLOOKUP(T230,'wideName-Dropdowns'!$K:$L,2,FALSE),"")</f>
        <v>0</v>
      </c>
      <c r="W230">
        <f>IFERROR(VLOOKUP(V230,'wideName-Dropdowns'!$M:$N,2,FALSE),"")</f>
        <v>0</v>
      </c>
      <c r="Y230">
        <f>IFERROR(VLOOKUP(X230,'wideName-Dropdowns'!$O:$P,2,FALSE),"")</f>
        <v>0</v>
      </c>
      <c r="AA230">
        <f>IFERROR(VLOOKUP(Z230,'wideName-Dropdowns'!$Q:$R,2,FALSE),"")</f>
        <v>0</v>
      </c>
      <c r="AD230">
        <f>IFERROR(VLOOKUP(AC230,'wideName-Dropdowns'!$S:$T,2,FALSE),"")</f>
        <v>0</v>
      </c>
    </row>
    <row r="231" spans="1:30">
      <c r="A231">
        <f>IF(I231="attributes",H231,IF(I231="measurements",F231,G231))</f>
        <v>0</v>
      </c>
      <c r="C231">
        <f>LEN(A231)</f>
        <v>0</v>
      </c>
      <c r="F231">
        <f>IF(I231="measurements",IF(AE231="",_xlfn.CONCAT(O231,"_",Q231,"_",S231,"_",U231,"_",Y231,"_",AA231,"_",AB231,"_",AD231),_xlfn.CONCAT(O231,"_",Q231,"_",S231,"_",U231,"_",Y231,"_",AA231,"_",AB231,"_",AD231,".odm",AE231)),"NA")</f>
        <v>0</v>
      </c>
      <c r="G231">
        <f>IF(I231="methods",IF(L231="measurement",IF(AE231="",_xlfn.CONCAT(K231,"_",M231,"_",O231,"_",Q231,"_",S231,"_",U231,"_",Y231,"_",AA231,"_",AB231,"_",AD231),_xlfn.CONCAT(K231,"_",M231,"_",O231,"_",Q231,"_",S231,"_",U231,"_",Y231,"_",AA231,"_",AB231,"_",AD231,".odm",AE231)),IF(AE231="",_xlfn.CONCAT(K231,"_",M231,"_",W231,"_",AD231),_xlfn.CONCAT(K231,"_",M231,"_",W231,"_",AD231,".odm",AE231))),"NA")</f>
        <v>0</v>
      </c>
      <c r="H231">
        <f>IF(I231="attributes",IF(AE231="",_xlfn.CONCAT(K231,"_",AD231),_xlfn.CONCAT(K231,"_",AD231,".odm",AE231)),"NA")</f>
        <v>0</v>
      </c>
      <c r="K231">
        <f>IFERROR(VLOOKUP(J231,'wideName-Dropdowns'!$A:$B,2,FALSE),"")</f>
        <v>0</v>
      </c>
      <c r="M231">
        <f>IFERROR(VLOOKUP(L231,'wideName-Dropdowns'!$C:$D,2,FALSE),"")</f>
        <v>0</v>
      </c>
      <c r="O231">
        <f>IFERROR(VLOOKUP(N231,'wideName-Dropdowns'!$E:$F,2,FALSE),"")</f>
        <v>0</v>
      </c>
      <c r="Q231">
        <f>IFERROR(VLOOKUP(P231,'wideName-Dropdowns'!$G:$H,2,FALSE),"")</f>
        <v>0</v>
      </c>
      <c r="S231">
        <f>IFERROR(VLOOKUP(R231,'wideName-Dropdowns'!$I:$J,2,FALSE),"")</f>
        <v>0</v>
      </c>
      <c r="U231">
        <f>IFERROR(VLOOKUP(T231,'wideName-Dropdowns'!$K:$L,2,FALSE),"")</f>
        <v>0</v>
      </c>
      <c r="W231">
        <f>IFERROR(VLOOKUP(V231,'wideName-Dropdowns'!$M:$N,2,FALSE),"")</f>
        <v>0</v>
      </c>
      <c r="Y231">
        <f>IFERROR(VLOOKUP(X231,'wideName-Dropdowns'!$O:$P,2,FALSE),"")</f>
        <v>0</v>
      </c>
      <c r="AA231">
        <f>IFERROR(VLOOKUP(Z231,'wideName-Dropdowns'!$Q:$R,2,FALSE),"")</f>
        <v>0</v>
      </c>
      <c r="AD231">
        <f>IFERROR(VLOOKUP(AC231,'wideName-Dropdowns'!$S:$T,2,FALSE),"")</f>
        <v>0</v>
      </c>
    </row>
    <row r="232" spans="1:30">
      <c r="A232">
        <f>IF(I232="attributes",H232,IF(I232="measurements",F232,G232))</f>
        <v>0</v>
      </c>
      <c r="C232">
        <f>LEN(A232)</f>
        <v>0</v>
      </c>
      <c r="F232">
        <f>IF(I232="measurements",IF(AE232="",_xlfn.CONCAT(O232,"_",Q232,"_",S232,"_",U232,"_",Y232,"_",AA232,"_",AB232,"_",AD232),_xlfn.CONCAT(O232,"_",Q232,"_",S232,"_",U232,"_",Y232,"_",AA232,"_",AB232,"_",AD232,".odm",AE232)),"NA")</f>
        <v>0</v>
      </c>
      <c r="G232">
        <f>IF(I232="methods",IF(L232="measurement",IF(AE232="",_xlfn.CONCAT(K232,"_",M232,"_",O232,"_",Q232,"_",S232,"_",U232,"_",Y232,"_",AA232,"_",AB232,"_",AD232),_xlfn.CONCAT(K232,"_",M232,"_",O232,"_",Q232,"_",S232,"_",U232,"_",Y232,"_",AA232,"_",AB232,"_",AD232,".odm",AE232)),IF(AE232="",_xlfn.CONCAT(K232,"_",M232,"_",W232,"_",AD232),_xlfn.CONCAT(K232,"_",M232,"_",W232,"_",AD232,".odm",AE232))),"NA")</f>
        <v>0</v>
      </c>
      <c r="H232">
        <f>IF(I232="attributes",IF(AE232="",_xlfn.CONCAT(K232,"_",AD232),_xlfn.CONCAT(K232,"_",AD232,".odm",AE232)),"NA")</f>
        <v>0</v>
      </c>
      <c r="K232">
        <f>IFERROR(VLOOKUP(J232,'wideName-Dropdowns'!$A:$B,2,FALSE),"")</f>
        <v>0</v>
      </c>
      <c r="M232">
        <f>IFERROR(VLOOKUP(L232,'wideName-Dropdowns'!$C:$D,2,FALSE),"")</f>
        <v>0</v>
      </c>
      <c r="O232">
        <f>IFERROR(VLOOKUP(N232,'wideName-Dropdowns'!$E:$F,2,FALSE),"")</f>
        <v>0</v>
      </c>
      <c r="Q232">
        <f>IFERROR(VLOOKUP(P232,'wideName-Dropdowns'!$G:$H,2,FALSE),"")</f>
        <v>0</v>
      </c>
      <c r="S232">
        <f>IFERROR(VLOOKUP(R232,'wideName-Dropdowns'!$I:$J,2,FALSE),"")</f>
        <v>0</v>
      </c>
      <c r="U232">
        <f>IFERROR(VLOOKUP(T232,'wideName-Dropdowns'!$K:$L,2,FALSE),"")</f>
        <v>0</v>
      </c>
      <c r="W232">
        <f>IFERROR(VLOOKUP(V232,'wideName-Dropdowns'!$M:$N,2,FALSE),"")</f>
        <v>0</v>
      </c>
      <c r="Y232">
        <f>IFERROR(VLOOKUP(X232,'wideName-Dropdowns'!$O:$P,2,FALSE),"")</f>
        <v>0</v>
      </c>
      <c r="AA232">
        <f>IFERROR(VLOOKUP(Z232,'wideName-Dropdowns'!$Q:$R,2,FALSE),"")</f>
        <v>0</v>
      </c>
      <c r="AD232">
        <f>IFERROR(VLOOKUP(AC232,'wideName-Dropdowns'!$S:$T,2,FALSE),"")</f>
        <v>0</v>
      </c>
    </row>
    <row r="233" spans="1:30">
      <c r="A233">
        <f>IF(I233="attributes",H233,IF(I233="measurements",F233,G233))</f>
        <v>0</v>
      </c>
      <c r="C233">
        <f>LEN(A233)</f>
        <v>0</v>
      </c>
      <c r="F233">
        <f>IF(I233="measurements",IF(AE233="",_xlfn.CONCAT(O233,"_",Q233,"_",S233,"_",U233,"_",Y233,"_",AA233,"_",AB233,"_",AD233),_xlfn.CONCAT(O233,"_",Q233,"_",S233,"_",U233,"_",Y233,"_",AA233,"_",AB233,"_",AD233,".odm",AE233)),"NA")</f>
        <v>0</v>
      </c>
      <c r="G233">
        <f>IF(I233="methods",IF(L233="measurement",IF(AE233="",_xlfn.CONCAT(K233,"_",M233,"_",O233,"_",Q233,"_",S233,"_",U233,"_",Y233,"_",AA233,"_",AB233,"_",AD233),_xlfn.CONCAT(K233,"_",M233,"_",O233,"_",Q233,"_",S233,"_",U233,"_",Y233,"_",AA233,"_",AB233,"_",AD233,".odm",AE233)),IF(AE233="",_xlfn.CONCAT(K233,"_",M233,"_",W233,"_",AD233),_xlfn.CONCAT(K233,"_",M233,"_",W233,"_",AD233,".odm",AE233))),"NA")</f>
        <v>0</v>
      </c>
      <c r="H233">
        <f>IF(I233="attributes",IF(AE233="",_xlfn.CONCAT(K233,"_",AD233),_xlfn.CONCAT(K233,"_",AD233,".odm",AE233)),"NA")</f>
        <v>0</v>
      </c>
      <c r="K233">
        <f>IFERROR(VLOOKUP(J233,'wideName-Dropdowns'!$A:$B,2,FALSE),"")</f>
        <v>0</v>
      </c>
      <c r="M233">
        <f>IFERROR(VLOOKUP(L233,'wideName-Dropdowns'!$C:$D,2,FALSE),"")</f>
        <v>0</v>
      </c>
      <c r="O233">
        <f>IFERROR(VLOOKUP(N233,'wideName-Dropdowns'!$E:$F,2,FALSE),"")</f>
        <v>0</v>
      </c>
      <c r="Q233">
        <f>IFERROR(VLOOKUP(P233,'wideName-Dropdowns'!$G:$H,2,FALSE),"")</f>
        <v>0</v>
      </c>
      <c r="S233">
        <f>IFERROR(VLOOKUP(R233,'wideName-Dropdowns'!$I:$J,2,FALSE),"")</f>
        <v>0</v>
      </c>
      <c r="U233">
        <f>IFERROR(VLOOKUP(T233,'wideName-Dropdowns'!$K:$L,2,FALSE),"")</f>
        <v>0</v>
      </c>
      <c r="W233">
        <f>IFERROR(VLOOKUP(V233,'wideName-Dropdowns'!$M:$N,2,FALSE),"")</f>
        <v>0</v>
      </c>
      <c r="Y233">
        <f>IFERROR(VLOOKUP(X233,'wideName-Dropdowns'!$O:$P,2,FALSE),"")</f>
        <v>0</v>
      </c>
      <c r="AA233">
        <f>IFERROR(VLOOKUP(Z233,'wideName-Dropdowns'!$Q:$R,2,FALSE),"")</f>
        <v>0</v>
      </c>
      <c r="AD233">
        <f>IFERROR(VLOOKUP(AC233,'wideName-Dropdowns'!$S:$T,2,FALSE),"")</f>
        <v>0</v>
      </c>
    </row>
    <row r="234" spans="1:30">
      <c r="A234">
        <f>IF(I234="attributes",H234,IF(I234="measurements",F234,G234))</f>
        <v>0</v>
      </c>
      <c r="C234">
        <f>LEN(A234)</f>
        <v>0</v>
      </c>
      <c r="F234">
        <f>IF(I234="measurements",IF(AE234="",_xlfn.CONCAT(O234,"_",Q234,"_",S234,"_",U234,"_",Y234,"_",AA234,"_",AB234,"_",AD234),_xlfn.CONCAT(O234,"_",Q234,"_",S234,"_",U234,"_",Y234,"_",AA234,"_",AB234,"_",AD234,".odm",AE234)),"NA")</f>
        <v>0</v>
      </c>
      <c r="G234">
        <f>IF(I234="methods",IF(L234="measurement",IF(AE234="",_xlfn.CONCAT(K234,"_",M234,"_",O234,"_",Q234,"_",S234,"_",U234,"_",Y234,"_",AA234,"_",AB234,"_",AD234),_xlfn.CONCAT(K234,"_",M234,"_",O234,"_",Q234,"_",S234,"_",U234,"_",Y234,"_",AA234,"_",AB234,"_",AD234,".odm",AE234)),IF(AE234="",_xlfn.CONCAT(K234,"_",M234,"_",W234,"_",AD234),_xlfn.CONCAT(K234,"_",M234,"_",W234,"_",AD234,".odm",AE234))),"NA")</f>
        <v>0</v>
      </c>
      <c r="H234">
        <f>IF(I234="attributes",IF(AE234="",_xlfn.CONCAT(K234,"_",AD234),_xlfn.CONCAT(K234,"_",AD234,".odm",AE234)),"NA")</f>
        <v>0</v>
      </c>
      <c r="K234">
        <f>IFERROR(VLOOKUP(J234,'wideName-Dropdowns'!$A:$B,2,FALSE),"")</f>
        <v>0</v>
      </c>
      <c r="M234">
        <f>IFERROR(VLOOKUP(L234,'wideName-Dropdowns'!$C:$D,2,FALSE),"")</f>
        <v>0</v>
      </c>
      <c r="O234">
        <f>IFERROR(VLOOKUP(N234,'wideName-Dropdowns'!$E:$F,2,FALSE),"")</f>
        <v>0</v>
      </c>
      <c r="Q234">
        <f>IFERROR(VLOOKUP(P234,'wideName-Dropdowns'!$G:$H,2,FALSE),"")</f>
        <v>0</v>
      </c>
      <c r="S234">
        <f>IFERROR(VLOOKUP(R234,'wideName-Dropdowns'!$I:$J,2,FALSE),"")</f>
        <v>0</v>
      </c>
      <c r="U234">
        <f>IFERROR(VLOOKUP(T234,'wideName-Dropdowns'!$K:$L,2,FALSE),"")</f>
        <v>0</v>
      </c>
      <c r="W234">
        <f>IFERROR(VLOOKUP(V234,'wideName-Dropdowns'!$M:$N,2,FALSE),"")</f>
        <v>0</v>
      </c>
      <c r="Y234">
        <f>IFERROR(VLOOKUP(X234,'wideName-Dropdowns'!$O:$P,2,FALSE),"")</f>
        <v>0</v>
      </c>
      <c r="AA234">
        <f>IFERROR(VLOOKUP(Z234,'wideName-Dropdowns'!$Q:$R,2,FALSE),"")</f>
        <v>0</v>
      </c>
      <c r="AD234">
        <f>IFERROR(VLOOKUP(AC234,'wideName-Dropdowns'!$S:$T,2,FALSE),"")</f>
        <v>0</v>
      </c>
    </row>
    <row r="235" spans="1:30">
      <c r="A235">
        <f>IF(I235="attributes",H235,IF(I235="measurements",F235,G235))</f>
        <v>0</v>
      </c>
      <c r="C235">
        <f>LEN(A235)</f>
        <v>0</v>
      </c>
      <c r="F235">
        <f>IF(I235="measurements",IF(AE235="",_xlfn.CONCAT(O235,"_",Q235,"_",S235,"_",U235,"_",Y235,"_",AA235,"_",AB235,"_",AD235),_xlfn.CONCAT(O235,"_",Q235,"_",S235,"_",U235,"_",Y235,"_",AA235,"_",AB235,"_",AD235,".odm",AE235)),"NA")</f>
        <v>0</v>
      </c>
      <c r="G235">
        <f>IF(I235="methods",IF(L235="measurement",IF(AE235="",_xlfn.CONCAT(K235,"_",M235,"_",O235,"_",Q235,"_",S235,"_",U235,"_",Y235,"_",AA235,"_",AB235,"_",AD235),_xlfn.CONCAT(K235,"_",M235,"_",O235,"_",Q235,"_",S235,"_",U235,"_",Y235,"_",AA235,"_",AB235,"_",AD235,".odm",AE235)),IF(AE235="",_xlfn.CONCAT(K235,"_",M235,"_",W235,"_",AD235),_xlfn.CONCAT(K235,"_",M235,"_",W235,"_",AD235,".odm",AE235))),"NA")</f>
        <v>0</v>
      </c>
      <c r="H235">
        <f>IF(I235="attributes",IF(AE235="",_xlfn.CONCAT(K235,"_",AD235),_xlfn.CONCAT(K235,"_",AD235,".odm",AE235)),"NA")</f>
        <v>0</v>
      </c>
      <c r="K235">
        <f>IFERROR(VLOOKUP(J235,'wideName-Dropdowns'!$A:$B,2,FALSE),"")</f>
        <v>0</v>
      </c>
      <c r="M235">
        <f>IFERROR(VLOOKUP(L235,'wideName-Dropdowns'!$C:$D,2,FALSE),"")</f>
        <v>0</v>
      </c>
      <c r="O235">
        <f>IFERROR(VLOOKUP(N235,'wideName-Dropdowns'!$E:$F,2,FALSE),"")</f>
        <v>0</v>
      </c>
      <c r="Q235">
        <f>IFERROR(VLOOKUP(P235,'wideName-Dropdowns'!$G:$H,2,FALSE),"")</f>
        <v>0</v>
      </c>
      <c r="S235">
        <f>IFERROR(VLOOKUP(R235,'wideName-Dropdowns'!$I:$J,2,FALSE),"")</f>
        <v>0</v>
      </c>
      <c r="U235">
        <f>IFERROR(VLOOKUP(T235,'wideName-Dropdowns'!$K:$L,2,FALSE),"")</f>
        <v>0</v>
      </c>
      <c r="W235">
        <f>IFERROR(VLOOKUP(V235,'wideName-Dropdowns'!$M:$N,2,FALSE),"")</f>
        <v>0</v>
      </c>
      <c r="Y235">
        <f>IFERROR(VLOOKUP(X235,'wideName-Dropdowns'!$O:$P,2,FALSE),"")</f>
        <v>0</v>
      </c>
      <c r="AA235">
        <f>IFERROR(VLOOKUP(Z235,'wideName-Dropdowns'!$Q:$R,2,FALSE),"")</f>
        <v>0</v>
      </c>
      <c r="AD235">
        <f>IFERROR(VLOOKUP(AC235,'wideName-Dropdowns'!$S:$T,2,FALSE),"")</f>
        <v>0</v>
      </c>
    </row>
    <row r="236" spans="1:30">
      <c r="A236">
        <f>IF(I236="attributes",H236,IF(I236="measurements",F236,G236))</f>
        <v>0</v>
      </c>
      <c r="C236">
        <f>LEN(A236)</f>
        <v>0</v>
      </c>
      <c r="F236">
        <f>IF(I236="measurements",IF(AE236="",_xlfn.CONCAT(O236,"_",Q236,"_",S236,"_",U236,"_",Y236,"_",AA236,"_",AB236,"_",AD236),_xlfn.CONCAT(O236,"_",Q236,"_",S236,"_",U236,"_",Y236,"_",AA236,"_",AB236,"_",AD236,".odm",AE236)),"NA")</f>
        <v>0</v>
      </c>
      <c r="G236">
        <f>IF(I236="methods",IF(L236="measurement",IF(AE236="",_xlfn.CONCAT(K236,"_",M236,"_",O236,"_",Q236,"_",S236,"_",U236,"_",Y236,"_",AA236,"_",AB236,"_",AD236),_xlfn.CONCAT(K236,"_",M236,"_",O236,"_",Q236,"_",S236,"_",U236,"_",Y236,"_",AA236,"_",AB236,"_",AD236,".odm",AE236)),IF(AE236="",_xlfn.CONCAT(K236,"_",M236,"_",W236,"_",AD236),_xlfn.CONCAT(K236,"_",M236,"_",W236,"_",AD236,".odm",AE236))),"NA")</f>
        <v>0</v>
      </c>
      <c r="H236">
        <f>IF(I236="attributes",IF(AE236="",_xlfn.CONCAT(K236,"_",AD236),_xlfn.CONCAT(K236,"_",AD236,".odm",AE236)),"NA")</f>
        <v>0</v>
      </c>
      <c r="K236">
        <f>IFERROR(VLOOKUP(J236,'wideName-Dropdowns'!$A:$B,2,FALSE),"")</f>
        <v>0</v>
      </c>
      <c r="M236">
        <f>IFERROR(VLOOKUP(L236,'wideName-Dropdowns'!$C:$D,2,FALSE),"")</f>
        <v>0</v>
      </c>
      <c r="O236">
        <f>IFERROR(VLOOKUP(N236,'wideName-Dropdowns'!$E:$F,2,FALSE),"")</f>
        <v>0</v>
      </c>
      <c r="Q236">
        <f>IFERROR(VLOOKUP(P236,'wideName-Dropdowns'!$G:$H,2,FALSE),"")</f>
        <v>0</v>
      </c>
      <c r="S236">
        <f>IFERROR(VLOOKUP(R236,'wideName-Dropdowns'!$I:$J,2,FALSE),"")</f>
        <v>0</v>
      </c>
      <c r="U236">
        <f>IFERROR(VLOOKUP(T236,'wideName-Dropdowns'!$K:$L,2,FALSE),"")</f>
        <v>0</v>
      </c>
      <c r="W236">
        <f>IFERROR(VLOOKUP(V236,'wideName-Dropdowns'!$M:$N,2,FALSE),"")</f>
        <v>0</v>
      </c>
      <c r="Y236">
        <f>IFERROR(VLOOKUP(X236,'wideName-Dropdowns'!$O:$P,2,FALSE),"")</f>
        <v>0</v>
      </c>
      <c r="AA236">
        <f>IFERROR(VLOOKUP(Z236,'wideName-Dropdowns'!$Q:$R,2,FALSE),"")</f>
        <v>0</v>
      </c>
      <c r="AD236">
        <f>IFERROR(VLOOKUP(AC236,'wideName-Dropdowns'!$S:$T,2,FALSE),"")</f>
        <v>0</v>
      </c>
    </row>
    <row r="237" spans="1:30">
      <c r="A237">
        <f>IF(I237="attributes",H237,IF(I237="measurements",F237,G237))</f>
        <v>0</v>
      </c>
      <c r="C237">
        <f>LEN(A237)</f>
        <v>0</v>
      </c>
      <c r="F237">
        <f>IF(I237="measurements",IF(AE237="",_xlfn.CONCAT(O237,"_",Q237,"_",S237,"_",U237,"_",Y237,"_",AA237,"_",AB237,"_",AD237),_xlfn.CONCAT(O237,"_",Q237,"_",S237,"_",U237,"_",Y237,"_",AA237,"_",AB237,"_",AD237,".odm",AE237)),"NA")</f>
        <v>0</v>
      </c>
      <c r="G237">
        <f>IF(I237="methods",IF(L237="measurement",IF(AE237="",_xlfn.CONCAT(K237,"_",M237,"_",O237,"_",Q237,"_",S237,"_",U237,"_",Y237,"_",AA237,"_",AB237,"_",AD237),_xlfn.CONCAT(K237,"_",M237,"_",O237,"_",Q237,"_",S237,"_",U237,"_",Y237,"_",AA237,"_",AB237,"_",AD237,".odm",AE237)),IF(AE237="",_xlfn.CONCAT(K237,"_",M237,"_",W237,"_",AD237),_xlfn.CONCAT(K237,"_",M237,"_",W237,"_",AD237,".odm",AE237))),"NA")</f>
        <v>0</v>
      </c>
      <c r="H237">
        <f>IF(I237="attributes",IF(AE237="",_xlfn.CONCAT(K237,"_",AD237),_xlfn.CONCAT(K237,"_",AD237,".odm",AE237)),"NA")</f>
        <v>0</v>
      </c>
      <c r="K237">
        <f>IFERROR(VLOOKUP(J237,'wideName-Dropdowns'!$A:$B,2,FALSE),"")</f>
        <v>0</v>
      </c>
      <c r="M237">
        <f>IFERROR(VLOOKUP(L237,'wideName-Dropdowns'!$C:$D,2,FALSE),"")</f>
        <v>0</v>
      </c>
      <c r="O237">
        <f>IFERROR(VLOOKUP(N237,'wideName-Dropdowns'!$E:$F,2,FALSE),"")</f>
        <v>0</v>
      </c>
      <c r="Q237">
        <f>IFERROR(VLOOKUP(P237,'wideName-Dropdowns'!$G:$H,2,FALSE),"")</f>
        <v>0</v>
      </c>
      <c r="S237">
        <f>IFERROR(VLOOKUP(R237,'wideName-Dropdowns'!$I:$J,2,FALSE),"")</f>
        <v>0</v>
      </c>
      <c r="U237">
        <f>IFERROR(VLOOKUP(T237,'wideName-Dropdowns'!$K:$L,2,FALSE),"")</f>
        <v>0</v>
      </c>
      <c r="W237">
        <f>IFERROR(VLOOKUP(V237,'wideName-Dropdowns'!$M:$N,2,FALSE),"")</f>
        <v>0</v>
      </c>
      <c r="Y237">
        <f>IFERROR(VLOOKUP(X237,'wideName-Dropdowns'!$O:$P,2,FALSE),"")</f>
        <v>0</v>
      </c>
      <c r="AA237">
        <f>IFERROR(VLOOKUP(Z237,'wideName-Dropdowns'!$Q:$R,2,FALSE),"")</f>
        <v>0</v>
      </c>
      <c r="AD237">
        <f>IFERROR(VLOOKUP(AC237,'wideName-Dropdowns'!$S:$T,2,FALSE),"")</f>
        <v>0</v>
      </c>
    </row>
    <row r="238" spans="1:30">
      <c r="A238">
        <f>IF(I238="attributes",H238,IF(I238="measurements",F238,G238))</f>
        <v>0</v>
      </c>
      <c r="C238">
        <f>LEN(A238)</f>
        <v>0</v>
      </c>
      <c r="F238">
        <f>IF(I238="measurements",IF(AE238="",_xlfn.CONCAT(O238,"_",Q238,"_",S238,"_",U238,"_",Y238,"_",AA238,"_",AB238,"_",AD238),_xlfn.CONCAT(O238,"_",Q238,"_",S238,"_",U238,"_",Y238,"_",AA238,"_",AB238,"_",AD238,".odm",AE238)),"NA")</f>
        <v>0</v>
      </c>
      <c r="G238">
        <f>IF(I238="methods",IF(L238="measurement",IF(AE238="",_xlfn.CONCAT(K238,"_",M238,"_",O238,"_",Q238,"_",S238,"_",U238,"_",Y238,"_",AA238,"_",AB238,"_",AD238),_xlfn.CONCAT(K238,"_",M238,"_",O238,"_",Q238,"_",S238,"_",U238,"_",Y238,"_",AA238,"_",AB238,"_",AD238,".odm",AE238)),IF(AE238="",_xlfn.CONCAT(K238,"_",M238,"_",W238,"_",AD238),_xlfn.CONCAT(K238,"_",M238,"_",W238,"_",AD238,".odm",AE238))),"NA")</f>
        <v>0</v>
      </c>
      <c r="H238">
        <f>IF(I238="attributes",IF(AE238="",_xlfn.CONCAT(K238,"_",AD238),_xlfn.CONCAT(K238,"_",AD238,".odm",AE238)),"NA")</f>
        <v>0</v>
      </c>
      <c r="K238">
        <f>IFERROR(VLOOKUP(J238,'wideName-Dropdowns'!$A:$B,2,FALSE),"")</f>
        <v>0</v>
      </c>
      <c r="M238">
        <f>IFERROR(VLOOKUP(L238,'wideName-Dropdowns'!$C:$D,2,FALSE),"")</f>
        <v>0</v>
      </c>
      <c r="O238">
        <f>IFERROR(VLOOKUP(N238,'wideName-Dropdowns'!$E:$F,2,FALSE),"")</f>
        <v>0</v>
      </c>
      <c r="Q238">
        <f>IFERROR(VLOOKUP(P238,'wideName-Dropdowns'!$G:$H,2,FALSE),"")</f>
        <v>0</v>
      </c>
      <c r="S238">
        <f>IFERROR(VLOOKUP(R238,'wideName-Dropdowns'!$I:$J,2,FALSE),"")</f>
        <v>0</v>
      </c>
      <c r="U238">
        <f>IFERROR(VLOOKUP(T238,'wideName-Dropdowns'!$K:$L,2,FALSE),"")</f>
        <v>0</v>
      </c>
      <c r="W238">
        <f>IFERROR(VLOOKUP(V238,'wideName-Dropdowns'!$M:$N,2,FALSE),"")</f>
        <v>0</v>
      </c>
      <c r="Y238">
        <f>IFERROR(VLOOKUP(X238,'wideName-Dropdowns'!$O:$P,2,FALSE),"")</f>
        <v>0</v>
      </c>
      <c r="AA238">
        <f>IFERROR(VLOOKUP(Z238,'wideName-Dropdowns'!$Q:$R,2,FALSE),"")</f>
        <v>0</v>
      </c>
      <c r="AD238">
        <f>IFERROR(VLOOKUP(AC238,'wideName-Dropdowns'!$S:$T,2,FALSE),"")</f>
        <v>0</v>
      </c>
    </row>
    <row r="239" spans="1:30">
      <c r="A239">
        <f>IF(I239="attributes",H239,IF(I239="measurements",F239,G239))</f>
        <v>0</v>
      </c>
      <c r="C239">
        <f>LEN(A239)</f>
        <v>0</v>
      </c>
      <c r="F239">
        <f>IF(I239="measurements",IF(AE239="",_xlfn.CONCAT(O239,"_",Q239,"_",S239,"_",U239,"_",Y239,"_",AA239,"_",AB239,"_",AD239),_xlfn.CONCAT(O239,"_",Q239,"_",S239,"_",U239,"_",Y239,"_",AA239,"_",AB239,"_",AD239,".odm",AE239)),"NA")</f>
        <v>0</v>
      </c>
      <c r="G239">
        <f>IF(I239="methods",IF(L239="measurement",IF(AE239="",_xlfn.CONCAT(K239,"_",M239,"_",O239,"_",Q239,"_",S239,"_",U239,"_",Y239,"_",AA239,"_",AB239,"_",AD239),_xlfn.CONCAT(K239,"_",M239,"_",O239,"_",Q239,"_",S239,"_",U239,"_",Y239,"_",AA239,"_",AB239,"_",AD239,".odm",AE239)),IF(AE239="",_xlfn.CONCAT(K239,"_",M239,"_",W239,"_",AD239),_xlfn.CONCAT(K239,"_",M239,"_",W239,"_",AD239,".odm",AE239))),"NA")</f>
        <v>0</v>
      </c>
      <c r="H239">
        <f>IF(I239="attributes",IF(AE239="",_xlfn.CONCAT(K239,"_",AD239),_xlfn.CONCAT(K239,"_",AD239,".odm",AE239)),"NA")</f>
        <v>0</v>
      </c>
      <c r="K239">
        <f>IFERROR(VLOOKUP(J239,'wideName-Dropdowns'!$A:$B,2,FALSE),"")</f>
        <v>0</v>
      </c>
      <c r="M239">
        <f>IFERROR(VLOOKUP(L239,'wideName-Dropdowns'!$C:$D,2,FALSE),"")</f>
        <v>0</v>
      </c>
      <c r="O239">
        <f>IFERROR(VLOOKUP(N239,'wideName-Dropdowns'!$E:$F,2,FALSE),"")</f>
        <v>0</v>
      </c>
      <c r="Q239">
        <f>IFERROR(VLOOKUP(P239,'wideName-Dropdowns'!$G:$H,2,FALSE),"")</f>
        <v>0</v>
      </c>
      <c r="S239">
        <f>IFERROR(VLOOKUP(R239,'wideName-Dropdowns'!$I:$J,2,FALSE),"")</f>
        <v>0</v>
      </c>
      <c r="U239">
        <f>IFERROR(VLOOKUP(T239,'wideName-Dropdowns'!$K:$L,2,FALSE),"")</f>
        <v>0</v>
      </c>
      <c r="W239">
        <f>IFERROR(VLOOKUP(V239,'wideName-Dropdowns'!$M:$N,2,FALSE),"")</f>
        <v>0</v>
      </c>
      <c r="Y239">
        <f>IFERROR(VLOOKUP(X239,'wideName-Dropdowns'!$O:$P,2,FALSE),"")</f>
        <v>0</v>
      </c>
      <c r="AA239">
        <f>IFERROR(VLOOKUP(Z239,'wideName-Dropdowns'!$Q:$R,2,FALSE),"")</f>
        <v>0</v>
      </c>
      <c r="AD239">
        <f>IFERROR(VLOOKUP(AC239,'wideName-Dropdowns'!$S:$T,2,FALSE),"")</f>
        <v>0</v>
      </c>
    </row>
    <row r="240" spans="1:30">
      <c r="A240">
        <f>IF(I240="attributes",H240,IF(I240="measurements",F240,G240))</f>
        <v>0</v>
      </c>
      <c r="C240">
        <f>LEN(A240)</f>
        <v>0</v>
      </c>
      <c r="F240">
        <f>IF(I240="measurements",IF(AE240="",_xlfn.CONCAT(O240,"_",Q240,"_",S240,"_",U240,"_",Y240,"_",AA240,"_",AB240,"_",AD240),_xlfn.CONCAT(O240,"_",Q240,"_",S240,"_",U240,"_",Y240,"_",AA240,"_",AB240,"_",AD240,".odm",AE240)),"NA")</f>
        <v>0</v>
      </c>
      <c r="G240">
        <f>IF(I240="methods",IF(L240="measurement",IF(AE240="",_xlfn.CONCAT(K240,"_",M240,"_",O240,"_",Q240,"_",S240,"_",U240,"_",Y240,"_",AA240,"_",AB240,"_",AD240),_xlfn.CONCAT(K240,"_",M240,"_",O240,"_",Q240,"_",S240,"_",U240,"_",Y240,"_",AA240,"_",AB240,"_",AD240,".odm",AE240)),IF(AE240="",_xlfn.CONCAT(K240,"_",M240,"_",W240,"_",AD240),_xlfn.CONCAT(K240,"_",M240,"_",W240,"_",AD240,".odm",AE240))),"NA")</f>
        <v>0</v>
      </c>
      <c r="H240">
        <f>IF(I240="attributes",IF(AE240="",_xlfn.CONCAT(K240,"_",AD240),_xlfn.CONCAT(K240,"_",AD240,".odm",AE240)),"NA")</f>
        <v>0</v>
      </c>
      <c r="K240">
        <f>IFERROR(VLOOKUP(J240,'wideName-Dropdowns'!$A:$B,2,FALSE),"")</f>
        <v>0</v>
      </c>
      <c r="M240">
        <f>IFERROR(VLOOKUP(L240,'wideName-Dropdowns'!$C:$D,2,FALSE),"")</f>
        <v>0</v>
      </c>
      <c r="O240">
        <f>IFERROR(VLOOKUP(N240,'wideName-Dropdowns'!$E:$F,2,FALSE),"")</f>
        <v>0</v>
      </c>
      <c r="Q240">
        <f>IFERROR(VLOOKUP(P240,'wideName-Dropdowns'!$G:$H,2,FALSE),"")</f>
        <v>0</v>
      </c>
      <c r="S240">
        <f>IFERROR(VLOOKUP(R240,'wideName-Dropdowns'!$I:$J,2,FALSE),"")</f>
        <v>0</v>
      </c>
      <c r="U240">
        <f>IFERROR(VLOOKUP(T240,'wideName-Dropdowns'!$K:$L,2,FALSE),"")</f>
        <v>0</v>
      </c>
      <c r="W240">
        <f>IFERROR(VLOOKUP(V240,'wideName-Dropdowns'!$M:$N,2,FALSE),"")</f>
        <v>0</v>
      </c>
      <c r="Y240">
        <f>IFERROR(VLOOKUP(X240,'wideName-Dropdowns'!$O:$P,2,FALSE),"")</f>
        <v>0</v>
      </c>
      <c r="AA240">
        <f>IFERROR(VLOOKUP(Z240,'wideName-Dropdowns'!$Q:$R,2,FALSE),"")</f>
        <v>0</v>
      </c>
      <c r="AD240">
        <f>IFERROR(VLOOKUP(AC240,'wideName-Dropdowns'!$S:$T,2,FALSE),"")</f>
        <v>0</v>
      </c>
    </row>
    <row r="241" spans="1:30">
      <c r="A241">
        <f>IF(I241="attributes",H241,IF(I241="measurements",F241,G241))</f>
        <v>0</v>
      </c>
      <c r="C241">
        <f>LEN(A241)</f>
        <v>0</v>
      </c>
      <c r="F241">
        <f>IF(I241="measurements",IF(AE241="",_xlfn.CONCAT(O241,"_",Q241,"_",S241,"_",U241,"_",Y241,"_",AA241,"_",AB241,"_",AD241),_xlfn.CONCAT(O241,"_",Q241,"_",S241,"_",U241,"_",Y241,"_",AA241,"_",AB241,"_",AD241,".odm",AE241)),"NA")</f>
        <v>0</v>
      </c>
      <c r="G241">
        <f>IF(I241="methods",IF(L241="measurement",IF(AE241="",_xlfn.CONCAT(K241,"_",M241,"_",O241,"_",Q241,"_",S241,"_",U241,"_",Y241,"_",AA241,"_",AB241,"_",AD241),_xlfn.CONCAT(K241,"_",M241,"_",O241,"_",Q241,"_",S241,"_",U241,"_",Y241,"_",AA241,"_",AB241,"_",AD241,".odm",AE241)),IF(AE241="",_xlfn.CONCAT(K241,"_",M241,"_",W241,"_",AD241),_xlfn.CONCAT(K241,"_",M241,"_",W241,"_",AD241,".odm",AE241))),"NA")</f>
        <v>0</v>
      </c>
      <c r="H241">
        <f>IF(I241="attributes",IF(AE241="",_xlfn.CONCAT(K241,"_",AD241),_xlfn.CONCAT(K241,"_",AD241,".odm",AE241)),"NA")</f>
        <v>0</v>
      </c>
      <c r="K241">
        <f>IFERROR(VLOOKUP(J241,'wideName-Dropdowns'!$A:$B,2,FALSE),"")</f>
        <v>0</v>
      </c>
      <c r="M241">
        <f>IFERROR(VLOOKUP(L241,'wideName-Dropdowns'!$C:$D,2,FALSE),"")</f>
        <v>0</v>
      </c>
      <c r="O241">
        <f>IFERROR(VLOOKUP(N241,'wideName-Dropdowns'!$E:$F,2,FALSE),"")</f>
        <v>0</v>
      </c>
      <c r="Q241">
        <f>IFERROR(VLOOKUP(P241,'wideName-Dropdowns'!$G:$H,2,FALSE),"")</f>
        <v>0</v>
      </c>
      <c r="S241">
        <f>IFERROR(VLOOKUP(R241,'wideName-Dropdowns'!$I:$J,2,FALSE),"")</f>
        <v>0</v>
      </c>
      <c r="U241">
        <f>IFERROR(VLOOKUP(T241,'wideName-Dropdowns'!$K:$L,2,FALSE),"")</f>
        <v>0</v>
      </c>
      <c r="W241">
        <f>IFERROR(VLOOKUP(V241,'wideName-Dropdowns'!$M:$N,2,FALSE),"")</f>
        <v>0</v>
      </c>
      <c r="Y241">
        <f>IFERROR(VLOOKUP(X241,'wideName-Dropdowns'!$O:$P,2,FALSE),"")</f>
        <v>0</v>
      </c>
      <c r="AA241">
        <f>IFERROR(VLOOKUP(Z241,'wideName-Dropdowns'!$Q:$R,2,FALSE),"")</f>
        <v>0</v>
      </c>
      <c r="AD241">
        <f>IFERROR(VLOOKUP(AC241,'wideName-Dropdowns'!$S:$T,2,FALSE),"")</f>
        <v>0</v>
      </c>
    </row>
    <row r="242" spans="1:30">
      <c r="A242">
        <f>IF(I242="attributes",H242,IF(I242="measurements",F242,G242))</f>
        <v>0</v>
      </c>
      <c r="C242">
        <f>LEN(A242)</f>
        <v>0</v>
      </c>
      <c r="F242">
        <f>IF(I242="measurements",IF(AE242="",_xlfn.CONCAT(O242,"_",Q242,"_",S242,"_",U242,"_",Y242,"_",AA242,"_",AB242,"_",AD242),_xlfn.CONCAT(O242,"_",Q242,"_",S242,"_",U242,"_",Y242,"_",AA242,"_",AB242,"_",AD242,".odm",AE242)),"NA")</f>
        <v>0</v>
      </c>
      <c r="G242">
        <f>IF(I242="methods",IF(L242="measurement",IF(AE242="",_xlfn.CONCAT(K242,"_",M242,"_",O242,"_",Q242,"_",S242,"_",U242,"_",Y242,"_",AA242,"_",AB242,"_",AD242),_xlfn.CONCAT(K242,"_",M242,"_",O242,"_",Q242,"_",S242,"_",U242,"_",Y242,"_",AA242,"_",AB242,"_",AD242,".odm",AE242)),IF(AE242="",_xlfn.CONCAT(K242,"_",M242,"_",W242,"_",AD242),_xlfn.CONCAT(K242,"_",M242,"_",W242,"_",AD242,".odm",AE242))),"NA")</f>
        <v>0</v>
      </c>
      <c r="H242">
        <f>IF(I242="attributes",IF(AE242="",_xlfn.CONCAT(K242,"_",AD242),_xlfn.CONCAT(K242,"_",AD242,".odm",AE242)),"NA")</f>
        <v>0</v>
      </c>
      <c r="K242">
        <f>IFERROR(VLOOKUP(J242,'wideName-Dropdowns'!$A:$B,2,FALSE),"")</f>
        <v>0</v>
      </c>
      <c r="M242">
        <f>IFERROR(VLOOKUP(L242,'wideName-Dropdowns'!$C:$D,2,FALSE),"")</f>
        <v>0</v>
      </c>
      <c r="O242">
        <f>IFERROR(VLOOKUP(N242,'wideName-Dropdowns'!$E:$F,2,FALSE),"")</f>
        <v>0</v>
      </c>
      <c r="Q242">
        <f>IFERROR(VLOOKUP(P242,'wideName-Dropdowns'!$G:$H,2,FALSE),"")</f>
        <v>0</v>
      </c>
      <c r="S242">
        <f>IFERROR(VLOOKUP(R242,'wideName-Dropdowns'!$I:$J,2,FALSE),"")</f>
        <v>0</v>
      </c>
      <c r="U242">
        <f>IFERROR(VLOOKUP(T242,'wideName-Dropdowns'!$K:$L,2,FALSE),"")</f>
        <v>0</v>
      </c>
      <c r="W242">
        <f>IFERROR(VLOOKUP(V242,'wideName-Dropdowns'!$M:$N,2,FALSE),"")</f>
        <v>0</v>
      </c>
      <c r="Y242">
        <f>IFERROR(VLOOKUP(X242,'wideName-Dropdowns'!$O:$P,2,FALSE),"")</f>
        <v>0</v>
      </c>
      <c r="AA242">
        <f>IFERROR(VLOOKUP(Z242,'wideName-Dropdowns'!$Q:$R,2,FALSE),"")</f>
        <v>0</v>
      </c>
      <c r="AD242">
        <f>IFERROR(VLOOKUP(AC242,'wideName-Dropdowns'!$S:$T,2,FALSE),"")</f>
        <v>0</v>
      </c>
    </row>
    <row r="243" spans="1:30">
      <c r="A243">
        <f>IF(I243="attributes",H243,IF(I243="measurements",F243,G243))</f>
        <v>0</v>
      </c>
      <c r="C243">
        <f>LEN(A243)</f>
        <v>0</v>
      </c>
      <c r="F243">
        <f>IF(I243="measurements",IF(AE243="",_xlfn.CONCAT(O243,"_",Q243,"_",S243,"_",U243,"_",Y243,"_",AA243,"_",AB243,"_",AD243),_xlfn.CONCAT(O243,"_",Q243,"_",S243,"_",U243,"_",Y243,"_",AA243,"_",AB243,"_",AD243,".odm",AE243)),"NA")</f>
        <v>0</v>
      </c>
      <c r="G243">
        <f>IF(I243="methods",IF(L243="measurement",IF(AE243="",_xlfn.CONCAT(K243,"_",M243,"_",O243,"_",Q243,"_",S243,"_",U243,"_",Y243,"_",AA243,"_",AB243,"_",AD243),_xlfn.CONCAT(K243,"_",M243,"_",O243,"_",Q243,"_",S243,"_",U243,"_",Y243,"_",AA243,"_",AB243,"_",AD243,".odm",AE243)),IF(AE243="",_xlfn.CONCAT(K243,"_",M243,"_",W243,"_",AD243),_xlfn.CONCAT(K243,"_",M243,"_",W243,"_",AD243,".odm",AE243))),"NA")</f>
        <v>0</v>
      </c>
      <c r="H243">
        <f>IF(I243="attributes",IF(AE243="",_xlfn.CONCAT(K243,"_",AD243),_xlfn.CONCAT(K243,"_",AD243,".odm",AE243)),"NA")</f>
        <v>0</v>
      </c>
      <c r="K243">
        <f>IFERROR(VLOOKUP(J243,'wideName-Dropdowns'!$A:$B,2,FALSE),"")</f>
        <v>0</v>
      </c>
      <c r="M243">
        <f>IFERROR(VLOOKUP(L243,'wideName-Dropdowns'!$C:$D,2,FALSE),"")</f>
        <v>0</v>
      </c>
      <c r="O243">
        <f>IFERROR(VLOOKUP(N243,'wideName-Dropdowns'!$E:$F,2,FALSE),"")</f>
        <v>0</v>
      </c>
      <c r="Q243">
        <f>IFERROR(VLOOKUP(P243,'wideName-Dropdowns'!$G:$H,2,FALSE),"")</f>
        <v>0</v>
      </c>
      <c r="S243">
        <f>IFERROR(VLOOKUP(R243,'wideName-Dropdowns'!$I:$J,2,FALSE),"")</f>
        <v>0</v>
      </c>
      <c r="U243">
        <f>IFERROR(VLOOKUP(T243,'wideName-Dropdowns'!$K:$L,2,FALSE),"")</f>
        <v>0</v>
      </c>
      <c r="W243">
        <f>IFERROR(VLOOKUP(V243,'wideName-Dropdowns'!$M:$N,2,FALSE),"")</f>
        <v>0</v>
      </c>
      <c r="Y243">
        <f>IFERROR(VLOOKUP(X243,'wideName-Dropdowns'!$O:$P,2,FALSE),"")</f>
        <v>0</v>
      </c>
      <c r="AA243">
        <f>IFERROR(VLOOKUP(Z243,'wideName-Dropdowns'!$Q:$R,2,FALSE),"")</f>
        <v>0</v>
      </c>
      <c r="AD243">
        <f>IFERROR(VLOOKUP(AC243,'wideName-Dropdowns'!$S:$T,2,FALSE),"")</f>
        <v>0</v>
      </c>
    </row>
    <row r="244" spans="1:30">
      <c r="A244">
        <f>IF(I244="attributes",H244,IF(I244="measurements",F244,G244))</f>
        <v>0</v>
      </c>
      <c r="C244">
        <f>LEN(A244)</f>
        <v>0</v>
      </c>
      <c r="F244">
        <f>IF(I244="measurements",IF(AE244="",_xlfn.CONCAT(O244,"_",Q244,"_",S244,"_",U244,"_",Y244,"_",AA244,"_",AB244,"_",AD244),_xlfn.CONCAT(O244,"_",Q244,"_",S244,"_",U244,"_",Y244,"_",AA244,"_",AB244,"_",AD244,".odm",AE244)),"NA")</f>
        <v>0</v>
      </c>
      <c r="G244">
        <f>IF(I244="methods",IF(L244="measurement",IF(AE244="",_xlfn.CONCAT(K244,"_",M244,"_",O244,"_",Q244,"_",S244,"_",U244,"_",Y244,"_",AA244,"_",AB244,"_",AD244),_xlfn.CONCAT(K244,"_",M244,"_",O244,"_",Q244,"_",S244,"_",U244,"_",Y244,"_",AA244,"_",AB244,"_",AD244,".odm",AE244)),IF(AE244="",_xlfn.CONCAT(K244,"_",M244,"_",W244,"_",AD244),_xlfn.CONCAT(K244,"_",M244,"_",W244,"_",AD244,".odm",AE244))),"NA")</f>
        <v>0</v>
      </c>
      <c r="H244">
        <f>IF(I244="attributes",IF(AE244="",_xlfn.CONCAT(K244,"_",AD244),_xlfn.CONCAT(K244,"_",AD244,".odm",AE244)),"NA")</f>
        <v>0</v>
      </c>
      <c r="K244">
        <f>IFERROR(VLOOKUP(J244,'wideName-Dropdowns'!$A:$B,2,FALSE),"")</f>
        <v>0</v>
      </c>
      <c r="M244">
        <f>IFERROR(VLOOKUP(L244,'wideName-Dropdowns'!$C:$D,2,FALSE),"")</f>
        <v>0</v>
      </c>
      <c r="O244">
        <f>IFERROR(VLOOKUP(N244,'wideName-Dropdowns'!$E:$F,2,FALSE),"")</f>
        <v>0</v>
      </c>
      <c r="Q244">
        <f>IFERROR(VLOOKUP(P244,'wideName-Dropdowns'!$G:$H,2,FALSE),"")</f>
        <v>0</v>
      </c>
      <c r="S244">
        <f>IFERROR(VLOOKUP(R244,'wideName-Dropdowns'!$I:$J,2,FALSE),"")</f>
        <v>0</v>
      </c>
      <c r="U244">
        <f>IFERROR(VLOOKUP(T244,'wideName-Dropdowns'!$K:$L,2,FALSE),"")</f>
        <v>0</v>
      </c>
      <c r="W244">
        <f>IFERROR(VLOOKUP(V244,'wideName-Dropdowns'!$M:$N,2,FALSE),"")</f>
        <v>0</v>
      </c>
      <c r="Y244">
        <f>IFERROR(VLOOKUP(X244,'wideName-Dropdowns'!$O:$P,2,FALSE),"")</f>
        <v>0</v>
      </c>
      <c r="AA244">
        <f>IFERROR(VLOOKUP(Z244,'wideName-Dropdowns'!$Q:$R,2,FALSE),"")</f>
        <v>0</v>
      </c>
      <c r="AD244">
        <f>IFERROR(VLOOKUP(AC244,'wideName-Dropdowns'!$S:$T,2,FALSE),"")</f>
        <v>0</v>
      </c>
    </row>
    <row r="245" spans="1:30">
      <c r="A245">
        <f>IF(I245="attributes",H245,IF(I245="measurements",F245,G245))</f>
        <v>0</v>
      </c>
      <c r="C245">
        <f>LEN(A245)</f>
        <v>0</v>
      </c>
      <c r="F245">
        <f>IF(I245="measurements",IF(AE245="",_xlfn.CONCAT(O245,"_",Q245,"_",S245,"_",U245,"_",Y245,"_",AA245,"_",AB245,"_",AD245),_xlfn.CONCAT(O245,"_",Q245,"_",S245,"_",U245,"_",Y245,"_",AA245,"_",AB245,"_",AD245,".odm",AE245)),"NA")</f>
        <v>0</v>
      </c>
      <c r="G245">
        <f>IF(I245="methods",IF(L245="measurement",IF(AE245="",_xlfn.CONCAT(K245,"_",M245,"_",O245,"_",Q245,"_",S245,"_",U245,"_",Y245,"_",AA245,"_",AB245,"_",AD245),_xlfn.CONCAT(K245,"_",M245,"_",O245,"_",Q245,"_",S245,"_",U245,"_",Y245,"_",AA245,"_",AB245,"_",AD245,".odm",AE245)),IF(AE245="",_xlfn.CONCAT(K245,"_",M245,"_",W245,"_",AD245),_xlfn.CONCAT(K245,"_",M245,"_",W245,"_",AD245,".odm",AE245))),"NA")</f>
        <v>0</v>
      </c>
      <c r="H245">
        <f>IF(I245="attributes",IF(AE245="",_xlfn.CONCAT(K245,"_",AD245),_xlfn.CONCAT(K245,"_",AD245,".odm",AE245)),"NA")</f>
        <v>0</v>
      </c>
      <c r="K245">
        <f>IFERROR(VLOOKUP(J245,'wideName-Dropdowns'!$A:$B,2,FALSE),"")</f>
        <v>0</v>
      </c>
      <c r="M245">
        <f>IFERROR(VLOOKUP(L245,'wideName-Dropdowns'!$C:$D,2,FALSE),"")</f>
        <v>0</v>
      </c>
      <c r="O245">
        <f>IFERROR(VLOOKUP(N245,'wideName-Dropdowns'!$E:$F,2,FALSE),"")</f>
        <v>0</v>
      </c>
      <c r="Q245">
        <f>IFERROR(VLOOKUP(P245,'wideName-Dropdowns'!$G:$H,2,FALSE),"")</f>
        <v>0</v>
      </c>
      <c r="S245">
        <f>IFERROR(VLOOKUP(R245,'wideName-Dropdowns'!$I:$J,2,FALSE),"")</f>
        <v>0</v>
      </c>
      <c r="U245">
        <f>IFERROR(VLOOKUP(T245,'wideName-Dropdowns'!$K:$L,2,FALSE),"")</f>
        <v>0</v>
      </c>
      <c r="W245">
        <f>IFERROR(VLOOKUP(V245,'wideName-Dropdowns'!$M:$N,2,FALSE),"")</f>
        <v>0</v>
      </c>
      <c r="Y245">
        <f>IFERROR(VLOOKUP(X245,'wideName-Dropdowns'!$O:$P,2,FALSE),"")</f>
        <v>0</v>
      </c>
      <c r="AA245">
        <f>IFERROR(VLOOKUP(Z245,'wideName-Dropdowns'!$Q:$R,2,FALSE),"")</f>
        <v>0</v>
      </c>
      <c r="AD245">
        <f>IFERROR(VLOOKUP(AC245,'wideName-Dropdowns'!$S:$T,2,FALSE),"")</f>
        <v>0</v>
      </c>
    </row>
    <row r="246" spans="1:30">
      <c r="A246">
        <f>IF(I246="attributes",H246,IF(I246="measurements",F246,G246))</f>
        <v>0</v>
      </c>
      <c r="C246">
        <f>LEN(A246)</f>
        <v>0</v>
      </c>
      <c r="F246">
        <f>IF(I246="measurements",IF(AE246="",_xlfn.CONCAT(O246,"_",Q246,"_",S246,"_",U246,"_",Y246,"_",AA246,"_",AB246,"_",AD246),_xlfn.CONCAT(O246,"_",Q246,"_",S246,"_",U246,"_",Y246,"_",AA246,"_",AB246,"_",AD246,".odm",AE246)),"NA")</f>
        <v>0</v>
      </c>
      <c r="G246">
        <f>IF(I246="methods",IF(L246="measurement",IF(AE246="",_xlfn.CONCAT(K246,"_",M246,"_",O246,"_",Q246,"_",S246,"_",U246,"_",Y246,"_",AA246,"_",AB246,"_",AD246),_xlfn.CONCAT(K246,"_",M246,"_",O246,"_",Q246,"_",S246,"_",U246,"_",Y246,"_",AA246,"_",AB246,"_",AD246,".odm",AE246)),IF(AE246="",_xlfn.CONCAT(K246,"_",M246,"_",W246,"_",AD246),_xlfn.CONCAT(K246,"_",M246,"_",W246,"_",AD246,".odm",AE246))),"NA")</f>
        <v>0</v>
      </c>
      <c r="H246">
        <f>IF(I246="attributes",IF(AE246="",_xlfn.CONCAT(K246,"_",AD246),_xlfn.CONCAT(K246,"_",AD246,".odm",AE246)),"NA")</f>
        <v>0</v>
      </c>
      <c r="K246">
        <f>IFERROR(VLOOKUP(J246,'wideName-Dropdowns'!$A:$B,2,FALSE),"")</f>
        <v>0</v>
      </c>
      <c r="M246">
        <f>IFERROR(VLOOKUP(L246,'wideName-Dropdowns'!$C:$D,2,FALSE),"")</f>
        <v>0</v>
      </c>
      <c r="O246">
        <f>IFERROR(VLOOKUP(N246,'wideName-Dropdowns'!$E:$F,2,FALSE),"")</f>
        <v>0</v>
      </c>
      <c r="Q246">
        <f>IFERROR(VLOOKUP(P246,'wideName-Dropdowns'!$G:$H,2,FALSE),"")</f>
        <v>0</v>
      </c>
      <c r="S246">
        <f>IFERROR(VLOOKUP(R246,'wideName-Dropdowns'!$I:$J,2,FALSE),"")</f>
        <v>0</v>
      </c>
      <c r="U246">
        <f>IFERROR(VLOOKUP(T246,'wideName-Dropdowns'!$K:$L,2,FALSE),"")</f>
        <v>0</v>
      </c>
      <c r="W246">
        <f>IFERROR(VLOOKUP(V246,'wideName-Dropdowns'!$M:$N,2,FALSE),"")</f>
        <v>0</v>
      </c>
      <c r="Y246">
        <f>IFERROR(VLOOKUP(X246,'wideName-Dropdowns'!$O:$P,2,FALSE),"")</f>
        <v>0</v>
      </c>
      <c r="AA246">
        <f>IFERROR(VLOOKUP(Z246,'wideName-Dropdowns'!$Q:$R,2,FALSE),"")</f>
        <v>0</v>
      </c>
      <c r="AD246">
        <f>IFERROR(VLOOKUP(AC246,'wideName-Dropdowns'!$S:$T,2,FALSE),"")</f>
        <v>0</v>
      </c>
    </row>
    <row r="247" spans="1:30">
      <c r="A247">
        <f>IF(I247="attributes",H247,IF(I247="measurements",F247,G247))</f>
        <v>0</v>
      </c>
      <c r="C247">
        <f>LEN(A247)</f>
        <v>0</v>
      </c>
      <c r="F247">
        <f>IF(I247="measurements",IF(AE247="",_xlfn.CONCAT(O247,"_",Q247,"_",S247,"_",U247,"_",Y247,"_",AA247,"_",AB247,"_",AD247),_xlfn.CONCAT(O247,"_",Q247,"_",S247,"_",U247,"_",Y247,"_",AA247,"_",AB247,"_",AD247,".odm",AE247)),"NA")</f>
        <v>0</v>
      </c>
      <c r="G247">
        <f>IF(I247="methods",IF(L247="measurement",IF(AE247="",_xlfn.CONCAT(K247,"_",M247,"_",O247,"_",Q247,"_",S247,"_",U247,"_",Y247,"_",AA247,"_",AB247,"_",AD247),_xlfn.CONCAT(K247,"_",M247,"_",O247,"_",Q247,"_",S247,"_",U247,"_",Y247,"_",AA247,"_",AB247,"_",AD247,".odm",AE247)),IF(AE247="",_xlfn.CONCAT(K247,"_",M247,"_",W247,"_",AD247),_xlfn.CONCAT(K247,"_",M247,"_",W247,"_",AD247,".odm",AE247))),"NA")</f>
        <v>0</v>
      </c>
      <c r="H247">
        <f>IF(I247="attributes",IF(AE247="",_xlfn.CONCAT(K247,"_",AD247),_xlfn.CONCAT(K247,"_",AD247,".odm",AE247)),"NA")</f>
        <v>0</v>
      </c>
      <c r="K247">
        <f>IFERROR(VLOOKUP(J247,'wideName-Dropdowns'!$A:$B,2,FALSE),"")</f>
        <v>0</v>
      </c>
      <c r="M247">
        <f>IFERROR(VLOOKUP(L247,'wideName-Dropdowns'!$C:$D,2,FALSE),"")</f>
        <v>0</v>
      </c>
      <c r="O247">
        <f>IFERROR(VLOOKUP(N247,'wideName-Dropdowns'!$E:$F,2,FALSE),"")</f>
        <v>0</v>
      </c>
      <c r="Q247">
        <f>IFERROR(VLOOKUP(P247,'wideName-Dropdowns'!$G:$H,2,FALSE),"")</f>
        <v>0</v>
      </c>
      <c r="S247">
        <f>IFERROR(VLOOKUP(R247,'wideName-Dropdowns'!$I:$J,2,FALSE),"")</f>
        <v>0</v>
      </c>
      <c r="U247">
        <f>IFERROR(VLOOKUP(T247,'wideName-Dropdowns'!$K:$L,2,FALSE),"")</f>
        <v>0</v>
      </c>
      <c r="W247">
        <f>IFERROR(VLOOKUP(V247,'wideName-Dropdowns'!$M:$N,2,FALSE),"")</f>
        <v>0</v>
      </c>
      <c r="Y247">
        <f>IFERROR(VLOOKUP(X247,'wideName-Dropdowns'!$O:$P,2,FALSE),"")</f>
        <v>0</v>
      </c>
      <c r="AA247">
        <f>IFERROR(VLOOKUP(Z247,'wideName-Dropdowns'!$Q:$R,2,FALSE),"")</f>
        <v>0</v>
      </c>
      <c r="AD247">
        <f>IFERROR(VLOOKUP(AC247,'wideName-Dropdowns'!$S:$T,2,FALSE),"")</f>
        <v>0</v>
      </c>
    </row>
    <row r="248" spans="1:30">
      <c r="A248">
        <f>IF(I248="attributes",H248,IF(I248="measurements",F248,G248))</f>
        <v>0</v>
      </c>
      <c r="C248">
        <f>LEN(A248)</f>
        <v>0</v>
      </c>
      <c r="F248">
        <f>IF(I248="measurements",IF(AE248="",_xlfn.CONCAT(O248,"_",Q248,"_",S248,"_",U248,"_",Y248,"_",AA248,"_",AB248,"_",AD248),_xlfn.CONCAT(O248,"_",Q248,"_",S248,"_",U248,"_",Y248,"_",AA248,"_",AB248,"_",AD248,".odm",AE248)),"NA")</f>
        <v>0</v>
      </c>
      <c r="G248">
        <f>IF(I248="methods",IF(L248="measurement",IF(AE248="",_xlfn.CONCAT(K248,"_",M248,"_",O248,"_",Q248,"_",S248,"_",U248,"_",Y248,"_",AA248,"_",AB248,"_",AD248),_xlfn.CONCAT(K248,"_",M248,"_",O248,"_",Q248,"_",S248,"_",U248,"_",Y248,"_",AA248,"_",AB248,"_",AD248,".odm",AE248)),IF(AE248="",_xlfn.CONCAT(K248,"_",M248,"_",W248,"_",AD248),_xlfn.CONCAT(K248,"_",M248,"_",W248,"_",AD248,".odm",AE248))),"NA")</f>
        <v>0</v>
      </c>
      <c r="H248">
        <f>IF(I248="attributes",IF(AE248="",_xlfn.CONCAT(K248,"_",AD248),_xlfn.CONCAT(K248,"_",AD248,".odm",AE248)),"NA")</f>
        <v>0</v>
      </c>
      <c r="K248">
        <f>IFERROR(VLOOKUP(J248,'wideName-Dropdowns'!$A:$B,2,FALSE),"")</f>
        <v>0</v>
      </c>
      <c r="M248">
        <f>IFERROR(VLOOKUP(L248,'wideName-Dropdowns'!$C:$D,2,FALSE),"")</f>
        <v>0</v>
      </c>
      <c r="O248">
        <f>IFERROR(VLOOKUP(N248,'wideName-Dropdowns'!$E:$F,2,FALSE),"")</f>
        <v>0</v>
      </c>
      <c r="Q248">
        <f>IFERROR(VLOOKUP(P248,'wideName-Dropdowns'!$G:$H,2,FALSE),"")</f>
        <v>0</v>
      </c>
      <c r="S248">
        <f>IFERROR(VLOOKUP(R248,'wideName-Dropdowns'!$I:$J,2,FALSE),"")</f>
        <v>0</v>
      </c>
      <c r="U248">
        <f>IFERROR(VLOOKUP(T248,'wideName-Dropdowns'!$K:$L,2,FALSE),"")</f>
        <v>0</v>
      </c>
      <c r="W248">
        <f>IFERROR(VLOOKUP(V248,'wideName-Dropdowns'!$M:$N,2,FALSE),"")</f>
        <v>0</v>
      </c>
      <c r="Y248">
        <f>IFERROR(VLOOKUP(X248,'wideName-Dropdowns'!$O:$P,2,FALSE),"")</f>
        <v>0</v>
      </c>
      <c r="AA248">
        <f>IFERROR(VLOOKUP(Z248,'wideName-Dropdowns'!$Q:$R,2,FALSE),"")</f>
        <v>0</v>
      </c>
      <c r="AD248">
        <f>IFERROR(VLOOKUP(AC248,'wideName-Dropdowns'!$S:$T,2,FALSE),"")</f>
        <v>0</v>
      </c>
    </row>
    <row r="249" spans="1:30">
      <c r="A249">
        <f>IF(I249="attributes",H249,IF(I249="measurements",F249,G249))</f>
        <v>0</v>
      </c>
      <c r="C249">
        <f>LEN(A249)</f>
        <v>0</v>
      </c>
      <c r="F249">
        <f>IF(I249="measurements",IF(AE249="",_xlfn.CONCAT(O249,"_",Q249,"_",S249,"_",U249,"_",Y249,"_",AA249,"_",AB249,"_",AD249),_xlfn.CONCAT(O249,"_",Q249,"_",S249,"_",U249,"_",Y249,"_",AA249,"_",AB249,"_",AD249,".odm",AE249)),"NA")</f>
        <v>0</v>
      </c>
      <c r="G249">
        <f>IF(I249="methods",IF(L249="measurement",IF(AE249="",_xlfn.CONCAT(K249,"_",M249,"_",O249,"_",Q249,"_",S249,"_",U249,"_",Y249,"_",AA249,"_",AB249,"_",AD249),_xlfn.CONCAT(K249,"_",M249,"_",O249,"_",Q249,"_",S249,"_",U249,"_",Y249,"_",AA249,"_",AB249,"_",AD249,".odm",AE249)),IF(AE249="",_xlfn.CONCAT(K249,"_",M249,"_",W249,"_",AD249),_xlfn.CONCAT(K249,"_",M249,"_",W249,"_",AD249,".odm",AE249))),"NA")</f>
        <v>0</v>
      </c>
      <c r="H249">
        <f>IF(I249="attributes",IF(AE249="",_xlfn.CONCAT(K249,"_",AD249),_xlfn.CONCAT(K249,"_",AD249,".odm",AE249)),"NA")</f>
        <v>0</v>
      </c>
      <c r="K249">
        <f>IFERROR(VLOOKUP(J249,'wideName-Dropdowns'!$A:$B,2,FALSE),"")</f>
        <v>0</v>
      </c>
      <c r="M249">
        <f>IFERROR(VLOOKUP(L249,'wideName-Dropdowns'!$C:$D,2,FALSE),"")</f>
        <v>0</v>
      </c>
      <c r="O249">
        <f>IFERROR(VLOOKUP(N249,'wideName-Dropdowns'!$E:$F,2,FALSE),"")</f>
        <v>0</v>
      </c>
      <c r="Q249">
        <f>IFERROR(VLOOKUP(P249,'wideName-Dropdowns'!$G:$H,2,FALSE),"")</f>
        <v>0</v>
      </c>
      <c r="S249">
        <f>IFERROR(VLOOKUP(R249,'wideName-Dropdowns'!$I:$J,2,FALSE),"")</f>
        <v>0</v>
      </c>
      <c r="U249">
        <f>IFERROR(VLOOKUP(T249,'wideName-Dropdowns'!$K:$L,2,FALSE),"")</f>
        <v>0</v>
      </c>
      <c r="W249">
        <f>IFERROR(VLOOKUP(V249,'wideName-Dropdowns'!$M:$N,2,FALSE),"")</f>
        <v>0</v>
      </c>
      <c r="Y249">
        <f>IFERROR(VLOOKUP(X249,'wideName-Dropdowns'!$O:$P,2,FALSE),"")</f>
        <v>0</v>
      </c>
      <c r="AA249">
        <f>IFERROR(VLOOKUP(Z249,'wideName-Dropdowns'!$Q:$R,2,FALSE),"")</f>
        <v>0</v>
      </c>
      <c r="AD249">
        <f>IFERROR(VLOOKUP(AC249,'wideName-Dropdowns'!$S:$T,2,FALSE),"")</f>
        <v>0</v>
      </c>
    </row>
    <row r="250" spans="1:30">
      <c r="A250">
        <f>IF(I250="attributes",H250,IF(I250="measurements",F250,G250))</f>
        <v>0</v>
      </c>
      <c r="C250">
        <f>LEN(A250)</f>
        <v>0</v>
      </c>
      <c r="F250">
        <f>IF(I250="measurements",IF(AE250="",_xlfn.CONCAT(O250,"_",Q250,"_",S250,"_",U250,"_",Y250,"_",AA250,"_",AB250,"_",AD250),_xlfn.CONCAT(O250,"_",Q250,"_",S250,"_",U250,"_",Y250,"_",AA250,"_",AB250,"_",AD250,".odm",AE250)),"NA")</f>
        <v>0</v>
      </c>
      <c r="G250">
        <f>IF(I250="methods",IF(L250="measurement",IF(AE250="",_xlfn.CONCAT(K250,"_",M250,"_",O250,"_",Q250,"_",S250,"_",U250,"_",Y250,"_",AA250,"_",AB250,"_",AD250),_xlfn.CONCAT(K250,"_",M250,"_",O250,"_",Q250,"_",S250,"_",U250,"_",Y250,"_",AA250,"_",AB250,"_",AD250,".odm",AE250)),IF(AE250="",_xlfn.CONCAT(K250,"_",M250,"_",W250,"_",AD250),_xlfn.CONCAT(K250,"_",M250,"_",W250,"_",AD250,".odm",AE250))),"NA")</f>
        <v>0</v>
      </c>
      <c r="H250">
        <f>IF(I250="attributes",IF(AE250="",_xlfn.CONCAT(K250,"_",AD250),_xlfn.CONCAT(K250,"_",AD250,".odm",AE250)),"NA")</f>
        <v>0</v>
      </c>
      <c r="K250">
        <f>IFERROR(VLOOKUP(J250,'wideName-Dropdowns'!$A:$B,2,FALSE),"")</f>
        <v>0</v>
      </c>
      <c r="M250">
        <f>IFERROR(VLOOKUP(L250,'wideName-Dropdowns'!$C:$D,2,FALSE),"")</f>
        <v>0</v>
      </c>
      <c r="O250">
        <f>IFERROR(VLOOKUP(N250,'wideName-Dropdowns'!$E:$F,2,FALSE),"")</f>
        <v>0</v>
      </c>
      <c r="Q250">
        <f>IFERROR(VLOOKUP(P250,'wideName-Dropdowns'!$G:$H,2,FALSE),"")</f>
        <v>0</v>
      </c>
      <c r="S250">
        <f>IFERROR(VLOOKUP(R250,'wideName-Dropdowns'!$I:$J,2,FALSE),"")</f>
        <v>0</v>
      </c>
      <c r="U250">
        <f>IFERROR(VLOOKUP(T250,'wideName-Dropdowns'!$K:$L,2,FALSE),"")</f>
        <v>0</v>
      </c>
      <c r="W250">
        <f>IFERROR(VLOOKUP(V250,'wideName-Dropdowns'!$M:$N,2,FALSE),"")</f>
        <v>0</v>
      </c>
      <c r="Y250">
        <f>IFERROR(VLOOKUP(X250,'wideName-Dropdowns'!$O:$P,2,FALSE),"")</f>
        <v>0</v>
      </c>
      <c r="AA250">
        <f>IFERROR(VLOOKUP(Z250,'wideName-Dropdowns'!$Q:$R,2,FALSE),"")</f>
        <v>0</v>
      </c>
      <c r="AD250">
        <f>IFERROR(VLOOKUP(AC250,'wideName-Dropdowns'!$S:$T,2,FALSE),"")</f>
        <v>0</v>
      </c>
    </row>
    <row r="251" spans="1:30">
      <c r="A251">
        <f>IF(I251="attributes",H251,IF(I251="measurements",F251,G251))</f>
        <v>0</v>
      </c>
      <c r="C251">
        <f>LEN(A251)</f>
        <v>0</v>
      </c>
      <c r="F251">
        <f>IF(I251="measurements",IF(AE251="",_xlfn.CONCAT(O251,"_",Q251,"_",S251,"_",U251,"_",Y251,"_",AA251,"_",AB251,"_",AD251),_xlfn.CONCAT(O251,"_",Q251,"_",S251,"_",U251,"_",Y251,"_",AA251,"_",AB251,"_",AD251,".odm",AE251)),"NA")</f>
        <v>0</v>
      </c>
      <c r="G251">
        <f>IF(I251="methods",IF(L251="measurement",IF(AE251="",_xlfn.CONCAT(K251,"_",M251,"_",O251,"_",Q251,"_",S251,"_",U251,"_",Y251,"_",AA251,"_",AB251,"_",AD251),_xlfn.CONCAT(K251,"_",M251,"_",O251,"_",Q251,"_",S251,"_",U251,"_",Y251,"_",AA251,"_",AB251,"_",AD251,".odm",AE251)),IF(AE251="",_xlfn.CONCAT(K251,"_",M251,"_",W251,"_",AD251),_xlfn.CONCAT(K251,"_",M251,"_",W251,"_",AD251,".odm",AE251))),"NA")</f>
        <v>0</v>
      </c>
      <c r="H251">
        <f>IF(I251="attributes",IF(AE251="",_xlfn.CONCAT(K251,"_",AD251),_xlfn.CONCAT(K251,"_",AD251,".odm",AE251)),"NA")</f>
        <v>0</v>
      </c>
      <c r="K251">
        <f>IFERROR(VLOOKUP(J251,'wideName-Dropdowns'!$A:$B,2,FALSE),"")</f>
        <v>0</v>
      </c>
      <c r="M251">
        <f>IFERROR(VLOOKUP(L251,'wideName-Dropdowns'!$C:$D,2,FALSE),"")</f>
        <v>0</v>
      </c>
      <c r="O251">
        <f>IFERROR(VLOOKUP(N251,'wideName-Dropdowns'!$E:$F,2,FALSE),"")</f>
        <v>0</v>
      </c>
      <c r="Q251">
        <f>IFERROR(VLOOKUP(P251,'wideName-Dropdowns'!$G:$H,2,FALSE),"")</f>
        <v>0</v>
      </c>
      <c r="S251">
        <f>IFERROR(VLOOKUP(R251,'wideName-Dropdowns'!$I:$J,2,FALSE),"")</f>
        <v>0</v>
      </c>
      <c r="U251">
        <f>IFERROR(VLOOKUP(T251,'wideName-Dropdowns'!$K:$L,2,FALSE),"")</f>
        <v>0</v>
      </c>
      <c r="W251">
        <f>IFERROR(VLOOKUP(V251,'wideName-Dropdowns'!$M:$N,2,FALSE),"")</f>
        <v>0</v>
      </c>
      <c r="Y251">
        <f>IFERROR(VLOOKUP(X251,'wideName-Dropdowns'!$O:$P,2,FALSE),"")</f>
        <v>0</v>
      </c>
      <c r="AA251">
        <f>IFERROR(VLOOKUP(Z251,'wideName-Dropdowns'!$Q:$R,2,FALSE),"")</f>
        <v>0</v>
      </c>
      <c r="AD251">
        <f>IFERROR(VLOOKUP(AC251,'wideName-Dropdowns'!$S:$T,2,FALSE),"")</f>
        <v>0</v>
      </c>
    </row>
    <row r="252" spans="1:30">
      <c r="A252">
        <f>IF(I252="attributes",H252,IF(I252="measurements",F252,G252))</f>
        <v>0</v>
      </c>
      <c r="C252">
        <f>LEN(A252)</f>
        <v>0</v>
      </c>
      <c r="F252">
        <f>IF(I252="measurements",IF(AE252="",_xlfn.CONCAT(O252,"_",Q252,"_",S252,"_",U252,"_",Y252,"_",AA252,"_",AB252,"_",AD252),_xlfn.CONCAT(O252,"_",Q252,"_",S252,"_",U252,"_",Y252,"_",AA252,"_",AB252,"_",AD252,".odm",AE252)),"NA")</f>
        <v>0</v>
      </c>
      <c r="G252">
        <f>IF(I252="methods",IF(L252="measurement",IF(AE252="",_xlfn.CONCAT(K252,"_",M252,"_",O252,"_",Q252,"_",S252,"_",U252,"_",Y252,"_",AA252,"_",AB252,"_",AD252),_xlfn.CONCAT(K252,"_",M252,"_",O252,"_",Q252,"_",S252,"_",U252,"_",Y252,"_",AA252,"_",AB252,"_",AD252,".odm",AE252)),IF(AE252="",_xlfn.CONCAT(K252,"_",M252,"_",W252,"_",AD252),_xlfn.CONCAT(K252,"_",M252,"_",W252,"_",AD252,".odm",AE252))),"NA")</f>
        <v>0</v>
      </c>
      <c r="H252">
        <f>IF(I252="attributes",IF(AE252="",_xlfn.CONCAT(K252,"_",AD252),_xlfn.CONCAT(K252,"_",AD252,".odm",AE252)),"NA")</f>
        <v>0</v>
      </c>
      <c r="K252">
        <f>IFERROR(VLOOKUP(J252,'wideName-Dropdowns'!$A:$B,2,FALSE),"")</f>
        <v>0</v>
      </c>
      <c r="M252">
        <f>IFERROR(VLOOKUP(L252,'wideName-Dropdowns'!$C:$D,2,FALSE),"")</f>
        <v>0</v>
      </c>
      <c r="O252">
        <f>IFERROR(VLOOKUP(N252,'wideName-Dropdowns'!$E:$F,2,FALSE),"")</f>
        <v>0</v>
      </c>
      <c r="Q252">
        <f>IFERROR(VLOOKUP(P252,'wideName-Dropdowns'!$G:$H,2,FALSE),"")</f>
        <v>0</v>
      </c>
      <c r="S252">
        <f>IFERROR(VLOOKUP(R252,'wideName-Dropdowns'!$I:$J,2,FALSE),"")</f>
        <v>0</v>
      </c>
      <c r="U252">
        <f>IFERROR(VLOOKUP(T252,'wideName-Dropdowns'!$K:$L,2,FALSE),"")</f>
        <v>0</v>
      </c>
      <c r="W252">
        <f>IFERROR(VLOOKUP(V252,'wideName-Dropdowns'!$M:$N,2,FALSE),"")</f>
        <v>0</v>
      </c>
      <c r="Y252">
        <f>IFERROR(VLOOKUP(X252,'wideName-Dropdowns'!$O:$P,2,FALSE),"")</f>
        <v>0</v>
      </c>
      <c r="AA252">
        <f>IFERROR(VLOOKUP(Z252,'wideName-Dropdowns'!$Q:$R,2,FALSE),"")</f>
        <v>0</v>
      </c>
      <c r="AD252">
        <f>IFERROR(VLOOKUP(AC252,'wideName-Dropdowns'!$S:$T,2,FALSE),"")</f>
        <v>0</v>
      </c>
    </row>
    <row r="253" spans="1:30">
      <c r="A253">
        <f>IF(I253="attributes",H253,IF(I253="measurements",F253,G253))</f>
        <v>0</v>
      </c>
      <c r="C253">
        <f>LEN(A253)</f>
        <v>0</v>
      </c>
      <c r="F253">
        <f>IF(I253="measurements",IF(AE253="",_xlfn.CONCAT(O253,"_",Q253,"_",S253,"_",U253,"_",Y253,"_",AA253,"_",AB253,"_",AD253),_xlfn.CONCAT(O253,"_",Q253,"_",S253,"_",U253,"_",Y253,"_",AA253,"_",AB253,"_",AD253,".odm",AE253)),"NA")</f>
        <v>0</v>
      </c>
      <c r="G253">
        <f>IF(I253="methods",IF(L253="measurement",IF(AE253="",_xlfn.CONCAT(K253,"_",M253,"_",O253,"_",Q253,"_",S253,"_",U253,"_",Y253,"_",AA253,"_",AB253,"_",AD253),_xlfn.CONCAT(K253,"_",M253,"_",O253,"_",Q253,"_",S253,"_",U253,"_",Y253,"_",AA253,"_",AB253,"_",AD253,".odm",AE253)),IF(AE253="",_xlfn.CONCAT(K253,"_",M253,"_",W253,"_",AD253),_xlfn.CONCAT(K253,"_",M253,"_",W253,"_",AD253,".odm",AE253))),"NA")</f>
        <v>0</v>
      </c>
      <c r="H253">
        <f>IF(I253="attributes",IF(AE253="",_xlfn.CONCAT(K253,"_",AD253),_xlfn.CONCAT(K253,"_",AD253,".odm",AE253)),"NA")</f>
        <v>0</v>
      </c>
      <c r="K253">
        <f>IFERROR(VLOOKUP(J253,'wideName-Dropdowns'!$A:$B,2,FALSE),"")</f>
        <v>0</v>
      </c>
      <c r="M253">
        <f>IFERROR(VLOOKUP(L253,'wideName-Dropdowns'!$C:$D,2,FALSE),"")</f>
        <v>0</v>
      </c>
      <c r="O253">
        <f>IFERROR(VLOOKUP(N253,'wideName-Dropdowns'!$E:$F,2,FALSE),"")</f>
        <v>0</v>
      </c>
      <c r="Q253">
        <f>IFERROR(VLOOKUP(P253,'wideName-Dropdowns'!$G:$H,2,FALSE),"")</f>
        <v>0</v>
      </c>
      <c r="S253">
        <f>IFERROR(VLOOKUP(R253,'wideName-Dropdowns'!$I:$J,2,FALSE),"")</f>
        <v>0</v>
      </c>
      <c r="U253">
        <f>IFERROR(VLOOKUP(T253,'wideName-Dropdowns'!$K:$L,2,FALSE),"")</f>
        <v>0</v>
      </c>
      <c r="W253">
        <f>IFERROR(VLOOKUP(V253,'wideName-Dropdowns'!$M:$N,2,FALSE),"")</f>
        <v>0</v>
      </c>
      <c r="Y253">
        <f>IFERROR(VLOOKUP(X253,'wideName-Dropdowns'!$O:$P,2,FALSE),"")</f>
        <v>0</v>
      </c>
      <c r="AA253">
        <f>IFERROR(VLOOKUP(Z253,'wideName-Dropdowns'!$Q:$R,2,FALSE),"")</f>
        <v>0</v>
      </c>
      <c r="AD253">
        <f>IFERROR(VLOOKUP(AC253,'wideName-Dropdowns'!$S:$T,2,FALSE),"")</f>
        <v>0</v>
      </c>
    </row>
    <row r="254" spans="1:30">
      <c r="A254">
        <f>IF(I254="attributes",H254,IF(I254="measurements",F254,G254))</f>
        <v>0</v>
      </c>
      <c r="C254">
        <f>LEN(A254)</f>
        <v>0</v>
      </c>
      <c r="F254">
        <f>IF(I254="measurements",IF(AE254="",_xlfn.CONCAT(O254,"_",Q254,"_",S254,"_",U254,"_",Y254,"_",AA254,"_",AB254,"_",AD254),_xlfn.CONCAT(O254,"_",Q254,"_",S254,"_",U254,"_",Y254,"_",AA254,"_",AB254,"_",AD254,".odm",AE254)),"NA")</f>
        <v>0</v>
      </c>
      <c r="G254">
        <f>IF(I254="methods",IF(L254="measurement",IF(AE254="",_xlfn.CONCAT(K254,"_",M254,"_",O254,"_",Q254,"_",S254,"_",U254,"_",Y254,"_",AA254,"_",AB254,"_",AD254),_xlfn.CONCAT(K254,"_",M254,"_",O254,"_",Q254,"_",S254,"_",U254,"_",Y254,"_",AA254,"_",AB254,"_",AD254,".odm",AE254)),IF(AE254="",_xlfn.CONCAT(K254,"_",M254,"_",W254,"_",AD254),_xlfn.CONCAT(K254,"_",M254,"_",W254,"_",AD254,".odm",AE254))),"NA")</f>
        <v>0</v>
      </c>
      <c r="H254">
        <f>IF(I254="attributes",IF(AE254="",_xlfn.CONCAT(K254,"_",AD254),_xlfn.CONCAT(K254,"_",AD254,".odm",AE254)),"NA")</f>
        <v>0</v>
      </c>
      <c r="K254">
        <f>IFERROR(VLOOKUP(J254,'wideName-Dropdowns'!$A:$B,2,FALSE),"")</f>
        <v>0</v>
      </c>
      <c r="M254">
        <f>IFERROR(VLOOKUP(L254,'wideName-Dropdowns'!$C:$D,2,FALSE),"")</f>
        <v>0</v>
      </c>
      <c r="O254">
        <f>IFERROR(VLOOKUP(N254,'wideName-Dropdowns'!$E:$F,2,FALSE),"")</f>
        <v>0</v>
      </c>
      <c r="Q254">
        <f>IFERROR(VLOOKUP(P254,'wideName-Dropdowns'!$G:$H,2,FALSE),"")</f>
        <v>0</v>
      </c>
      <c r="S254">
        <f>IFERROR(VLOOKUP(R254,'wideName-Dropdowns'!$I:$J,2,FALSE),"")</f>
        <v>0</v>
      </c>
      <c r="U254">
        <f>IFERROR(VLOOKUP(T254,'wideName-Dropdowns'!$K:$L,2,FALSE),"")</f>
        <v>0</v>
      </c>
      <c r="W254">
        <f>IFERROR(VLOOKUP(V254,'wideName-Dropdowns'!$M:$N,2,FALSE),"")</f>
        <v>0</v>
      </c>
      <c r="Y254">
        <f>IFERROR(VLOOKUP(X254,'wideName-Dropdowns'!$O:$P,2,FALSE),"")</f>
        <v>0</v>
      </c>
      <c r="AA254">
        <f>IFERROR(VLOOKUP(Z254,'wideName-Dropdowns'!$Q:$R,2,FALSE),"")</f>
        <v>0</v>
      </c>
      <c r="AD254">
        <f>IFERROR(VLOOKUP(AC254,'wideName-Dropdowns'!$S:$T,2,FALSE),"")</f>
        <v>0</v>
      </c>
    </row>
    <row r="255" spans="1:30">
      <c r="A255">
        <f>IF(I255="attributes",H255,IF(I255="measurements",F255,G255))</f>
        <v>0</v>
      </c>
      <c r="C255">
        <f>LEN(A255)</f>
        <v>0</v>
      </c>
      <c r="F255">
        <f>IF(I255="measurements",IF(AE255="",_xlfn.CONCAT(O255,"_",Q255,"_",S255,"_",U255,"_",Y255,"_",AA255,"_",AB255,"_",AD255),_xlfn.CONCAT(O255,"_",Q255,"_",S255,"_",U255,"_",Y255,"_",AA255,"_",AB255,"_",AD255,".odm",AE255)),"NA")</f>
        <v>0</v>
      </c>
      <c r="G255">
        <f>IF(I255="methods",IF(L255="measurement",IF(AE255="",_xlfn.CONCAT(K255,"_",M255,"_",O255,"_",Q255,"_",S255,"_",U255,"_",Y255,"_",AA255,"_",AB255,"_",AD255),_xlfn.CONCAT(K255,"_",M255,"_",O255,"_",Q255,"_",S255,"_",U255,"_",Y255,"_",AA255,"_",AB255,"_",AD255,".odm",AE255)),IF(AE255="",_xlfn.CONCAT(K255,"_",M255,"_",W255,"_",AD255),_xlfn.CONCAT(K255,"_",M255,"_",W255,"_",AD255,".odm",AE255))),"NA")</f>
        <v>0</v>
      </c>
      <c r="H255">
        <f>IF(I255="attributes",IF(AE255="",_xlfn.CONCAT(K255,"_",AD255),_xlfn.CONCAT(K255,"_",AD255,".odm",AE255)),"NA")</f>
        <v>0</v>
      </c>
      <c r="K255">
        <f>IFERROR(VLOOKUP(J255,'wideName-Dropdowns'!$A:$B,2,FALSE),"")</f>
        <v>0</v>
      </c>
      <c r="M255">
        <f>IFERROR(VLOOKUP(L255,'wideName-Dropdowns'!$C:$D,2,FALSE),"")</f>
        <v>0</v>
      </c>
      <c r="O255">
        <f>IFERROR(VLOOKUP(N255,'wideName-Dropdowns'!$E:$F,2,FALSE),"")</f>
        <v>0</v>
      </c>
      <c r="Q255">
        <f>IFERROR(VLOOKUP(P255,'wideName-Dropdowns'!$G:$H,2,FALSE),"")</f>
        <v>0</v>
      </c>
      <c r="S255">
        <f>IFERROR(VLOOKUP(R255,'wideName-Dropdowns'!$I:$J,2,FALSE),"")</f>
        <v>0</v>
      </c>
      <c r="U255">
        <f>IFERROR(VLOOKUP(T255,'wideName-Dropdowns'!$K:$L,2,FALSE),"")</f>
        <v>0</v>
      </c>
      <c r="W255">
        <f>IFERROR(VLOOKUP(V255,'wideName-Dropdowns'!$M:$N,2,FALSE),"")</f>
        <v>0</v>
      </c>
      <c r="Y255">
        <f>IFERROR(VLOOKUP(X255,'wideName-Dropdowns'!$O:$P,2,FALSE),"")</f>
        <v>0</v>
      </c>
      <c r="AA255">
        <f>IFERROR(VLOOKUP(Z255,'wideName-Dropdowns'!$Q:$R,2,FALSE),"")</f>
        <v>0</v>
      </c>
      <c r="AD255">
        <f>IFERROR(VLOOKUP(AC255,'wideName-Dropdowns'!$S:$T,2,FALSE),"")</f>
        <v>0</v>
      </c>
    </row>
    <row r="256" spans="1:30">
      <c r="A256">
        <f>IF(I256="attributes",H256,IF(I256="measurements",F256,G256))</f>
        <v>0</v>
      </c>
      <c r="C256">
        <f>LEN(A256)</f>
        <v>0</v>
      </c>
      <c r="F256">
        <f>IF(I256="measurements",IF(AE256="",_xlfn.CONCAT(O256,"_",Q256,"_",S256,"_",U256,"_",Y256,"_",AA256,"_",AB256,"_",AD256),_xlfn.CONCAT(O256,"_",Q256,"_",S256,"_",U256,"_",Y256,"_",AA256,"_",AB256,"_",AD256,".odm",AE256)),"NA")</f>
        <v>0</v>
      </c>
      <c r="G256">
        <f>IF(I256="methods",IF(L256="measurement",IF(AE256="",_xlfn.CONCAT(K256,"_",M256,"_",O256,"_",Q256,"_",S256,"_",U256,"_",Y256,"_",AA256,"_",AB256,"_",AD256),_xlfn.CONCAT(K256,"_",M256,"_",O256,"_",Q256,"_",S256,"_",U256,"_",Y256,"_",AA256,"_",AB256,"_",AD256,".odm",AE256)),IF(AE256="",_xlfn.CONCAT(K256,"_",M256,"_",W256,"_",AD256),_xlfn.CONCAT(K256,"_",M256,"_",W256,"_",AD256,".odm",AE256))),"NA")</f>
        <v>0</v>
      </c>
      <c r="H256">
        <f>IF(I256="attributes",IF(AE256="",_xlfn.CONCAT(K256,"_",AD256),_xlfn.CONCAT(K256,"_",AD256,".odm",AE256)),"NA")</f>
        <v>0</v>
      </c>
      <c r="K256">
        <f>IFERROR(VLOOKUP(J256,'wideName-Dropdowns'!$A:$B,2,FALSE),"")</f>
        <v>0</v>
      </c>
      <c r="M256">
        <f>IFERROR(VLOOKUP(L256,'wideName-Dropdowns'!$C:$D,2,FALSE),"")</f>
        <v>0</v>
      </c>
      <c r="O256">
        <f>IFERROR(VLOOKUP(N256,'wideName-Dropdowns'!$E:$F,2,FALSE),"")</f>
        <v>0</v>
      </c>
      <c r="Q256">
        <f>IFERROR(VLOOKUP(P256,'wideName-Dropdowns'!$G:$H,2,FALSE),"")</f>
        <v>0</v>
      </c>
      <c r="S256">
        <f>IFERROR(VLOOKUP(R256,'wideName-Dropdowns'!$I:$J,2,FALSE),"")</f>
        <v>0</v>
      </c>
      <c r="U256">
        <f>IFERROR(VLOOKUP(T256,'wideName-Dropdowns'!$K:$L,2,FALSE),"")</f>
        <v>0</v>
      </c>
      <c r="W256">
        <f>IFERROR(VLOOKUP(V256,'wideName-Dropdowns'!$M:$N,2,FALSE),"")</f>
        <v>0</v>
      </c>
      <c r="Y256">
        <f>IFERROR(VLOOKUP(X256,'wideName-Dropdowns'!$O:$P,2,FALSE),"")</f>
        <v>0</v>
      </c>
      <c r="AA256">
        <f>IFERROR(VLOOKUP(Z256,'wideName-Dropdowns'!$Q:$R,2,FALSE),"")</f>
        <v>0</v>
      </c>
      <c r="AD256">
        <f>IFERROR(VLOOKUP(AC256,'wideName-Dropdowns'!$S:$T,2,FALSE),"")</f>
        <v>0</v>
      </c>
    </row>
    <row r="257" spans="1:30">
      <c r="A257">
        <f>IF(I257="attributes",H257,IF(I257="measurements",F257,G257))</f>
        <v>0</v>
      </c>
      <c r="C257">
        <f>LEN(A257)</f>
        <v>0</v>
      </c>
      <c r="F257">
        <f>IF(I257="measurements",IF(AE257="",_xlfn.CONCAT(O257,"_",Q257,"_",S257,"_",U257,"_",Y257,"_",AA257,"_",AB257,"_",AD257),_xlfn.CONCAT(O257,"_",Q257,"_",S257,"_",U257,"_",Y257,"_",AA257,"_",AB257,"_",AD257,".odm",AE257)),"NA")</f>
        <v>0</v>
      </c>
      <c r="G257">
        <f>IF(I257="methods",IF(L257="measurement",IF(AE257="",_xlfn.CONCAT(K257,"_",M257,"_",O257,"_",Q257,"_",S257,"_",U257,"_",Y257,"_",AA257,"_",AB257,"_",AD257),_xlfn.CONCAT(K257,"_",M257,"_",O257,"_",Q257,"_",S257,"_",U257,"_",Y257,"_",AA257,"_",AB257,"_",AD257,".odm",AE257)),IF(AE257="",_xlfn.CONCAT(K257,"_",M257,"_",W257,"_",AD257),_xlfn.CONCAT(K257,"_",M257,"_",W257,"_",AD257,".odm",AE257))),"NA")</f>
        <v>0</v>
      </c>
      <c r="H257">
        <f>IF(I257="attributes",IF(AE257="",_xlfn.CONCAT(K257,"_",AD257),_xlfn.CONCAT(K257,"_",AD257,".odm",AE257)),"NA")</f>
        <v>0</v>
      </c>
      <c r="K257">
        <f>IFERROR(VLOOKUP(J257,'wideName-Dropdowns'!$A:$B,2,FALSE),"")</f>
        <v>0</v>
      </c>
      <c r="M257">
        <f>IFERROR(VLOOKUP(L257,'wideName-Dropdowns'!$C:$D,2,FALSE),"")</f>
        <v>0</v>
      </c>
      <c r="O257">
        <f>IFERROR(VLOOKUP(N257,'wideName-Dropdowns'!$E:$F,2,FALSE),"")</f>
        <v>0</v>
      </c>
      <c r="Q257">
        <f>IFERROR(VLOOKUP(P257,'wideName-Dropdowns'!$G:$H,2,FALSE),"")</f>
        <v>0</v>
      </c>
      <c r="S257">
        <f>IFERROR(VLOOKUP(R257,'wideName-Dropdowns'!$I:$J,2,FALSE),"")</f>
        <v>0</v>
      </c>
      <c r="U257">
        <f>IFERROR(VLOOKUP(T257,'wideName-Dropdowns'!$K:$L,2,FALSE),"")</f>
        <v>0</v>
      </c>
      <c r="W257">
        <f>IFERROR(VLOOKUP(V257,'wideName-Dropdowns'!$M:$N,2,FALSE),"")</f>
        <v>0</v>
      </c>
      <c r="Y257">
        <f>IFERROR(VLOOKUP(X257,'wideName-Dropdowns'!$O:$P,2,FALSE),"")</f>
        <v>0</v>
      </c>
      <c r="AA257">
        <f>IFERROR(VLOOKUP(Z257,'wideName-Dropdowns'!$Q:$R,2,FALSE),"")</f>
        <v>0</v>
      </c>
      <c r="AD257">
        <f>IFERROR(VLOOKUP(AC257,'wideName-Dropdowns'!$S:$T,2,FALSE),"")</f>
        <v>0</v>
      </c>
    </row>
    <row r="258" spans="1:30">
      <c r="A258">
        <f>IF(I258="attributes",H258,IF(I258="measurements",F258,G258))</f>
        <v>0</v>
      </c>
      <c r="C258">
        <f>LEN(A258)</f>
        <v>0</v>
      </c>
      <c r="F258">
        <f>IF(I258="measurements",IF(AE258="",_xlfn.CONCAT(O258,"_",Q258,"_",S258,"_",U258,"_",Y258,"_",AA258,"_",AB258,"_",AD258),_xlfn.CONCAT(O258,"_",Q258,"_",S258,"_",U258,"_",Y258,"_",AA258,"_",AB258,"_",AD258,".odm",AE258)),"NA")</f>
        <v>0</v>
      </c>
      <c r="G258">
        <f>IF(I258="methods",IF(L258="measurement",IF(AE258="",_xlfn.CONCAT(K258,"_",M258,"_",O258,"_",Q258,"_",S258,"_",U258,"_",Y258,"_",AA258,"_",AB258,"_",AD258),_xlfn.CONCAT(K258,"_",M258,"_",O258,"_",Q258,"_",S258,"_",U258,"_",Y258,"_",AA258,"_",AB258,"_",AD258,".odm",AE258)),IF(AE258="",_xlfn.CONCAT(K258,"_",M258,"_",W258,"_",AD258),_xlfn.CONCAT(K258,"_",M258,"_",W258,"_",AD258,".odm",AE258))),"NA")</f>
        <v>0</v>
      </c>
      <c r="H258">
        <f>IF(I258="attributes",IF(AE258="",_xlfn.CONCAT(K258,"_",AD258),_xlfn.CONCAT(K258,"_",AD258,".odm",AE258)),"NA")</f>
        <v>0</v>
      </c>
      <c r="K258">
        <f>IFERROR(VLOOKUP(J258,'wideName-Dropdowns'!$A:$B,2,FALSE),"")</f>
        <v>0</v>
      </c>
      <c r="M258">
        <f>IFERROR(VLOOKUP(L258,'wideName-Dropdowns'!$C:$D,2,FALSE),"")</f>
        <v>0</v>
      </c>
      <c r="O258">
        <f>IFERROR(VLOOKUP(N258,'wideName-Dropdowns'!$E:$F,2,FALSE),"")</f>
        <v>0</v>
      </c>
      <c r="Q258">
        <f>IFERROR(VLOOKUP(P258,'wideName-Dropdowns'!$G:$H,2,FALSE),"")</f>
        <v>0</v>
      </c>
      <c r="S258">
        <f>IFERROR(VLOOKUP(R258,'wideName-Dropdowns'!$I:$J,2,FALSE),"")</f>
        <v>0</v>
      </c>
      <c r="U258">
        <f>IFERROR(VLOOKUP(T258,'wideName-Dropdowns'!$K:$L,2,FALSE),"")</f>
        <v>0</v>
      </c>
      <c r="W258">
        <f>IFERROR(VLOOKUP(V258,'wideName-Dropdowns'!$M:$N,2,FALSE),"")</f>
        <v>0</v>
      </c>
      <c r="Y258">
        <f>IFERROR(VLOOKUP(X258,'wideName-Dropdowns'!$O:$P,2,FALSE),"")</f>
        <v>0</v>
      </c>
      <c r="AA258">
        <f>IFERROR(VLOOKUP(Z258,'wideName-Dropdowns'!$Q:$R,2,FALSE),"")</f>
        <v>0</v>
      </c>
      <c r="AD258">
        <f>IFERROR(VLOOKUP(AC258,'wideName-Dropdowns'!$S:$T,2,FALSE),"")</f>
        <v>0</v>
      </c>
    </row>
    <row r="259" spans="1:30">
      <c r="A259">
        <f>IF(I259="attributes",H259,IF(I259="measurements",F259,G259))</f>
        <v>0</v>
      </c>
      <c r="C259">
        <f>LEN(A259)</f>
        <v>0</v>
      </c>
      <c r="F259">
        <f>IF(I259="measurements",IF(AE259="",_xlfn.CONCAT(O259,"_",Q259,"_",S259,"_",U259,"_",Y259,"_",AA259,"_",AB259,"_",AD259),_xlfn.CONCAT(O259,"_",Q259,"_",S259,"_",U259,"_",Y259,"_",AA259,"_",AB259,"_",AD259,".odm",AE259)),"NA")</f>
        <v>0</v>
      </c>
      <c r="G259">
        <f>IF(I259="methods",IF(L259="measurement",IF(AE259="",_xlfn.CONCAT(K259,"_",M259,"_",O259,"_",Q259,"_",S259,"_",U259,"_",Y259,"_",AA259,"_",AB259,"_",AD259),_xlfn.CONCAT(K259,"_",M259,"_",O259,"_",Q259,"_",S259,"_",U259,"_",Y259,"_",AA259,"_",AB259,"_",AD259,".odm",AE259)),IF(AE259="",_xlfn.CONCAT(K259,"_",M259,"_",W259,"_",AD259),_xlfn.CONCAT(K259,"_",M259,"_",W259,"_",AD259,".odm",AE259))),"NA")</f>
        <v>0</v>
      </c>
      <c r="H259">
        <f>IF(I259="attributes",IF(AE259="",_xlfn.CONCAT(K259,"_",AD259),_xlfn.CONCAT(K259,"_",AD259,".odm",AE259)),"NA")</f>
        <v>0</v>
      </c>
      <c r="K259">
        <f>IFERROR(VLOOKUP(J259,'wideName-Dropdowns'!$A:$B,2,FALSE),"")</f>
        <v>0</v>
      </c>
      <c r="M259">
        <f>IFERROR(VLOOKUP(L259,'wideName-Dropdowns'!$C:$D,2,FALSE),"")</f>
        <v>0</v>
      </c>
      <c r="O259">
        <f>IFERROR(VLOOKUP(N259,'wideName-Dropdowns'!$E:$F,2,FALSE),"")</f>
        <v>0</v>
      </c>
      <c r="Q259">
        <f>IFERROR(VLOOKUP(P259,'wideName-Dropdowns'!$G:$H,2,FALSE),"")</f>
        <v>0</v>
      </c>
      <c r="S259">
        <f>IFERROR(VLOOKUP(R259,'wideName-Dropdowns'!$I:$J,2,FALSE),"")</f>
        <v>0</v>
      </c>
      <c r="U259">
        <f>IFERROR(VLOOKUP(T259,'wideName-Dropdowns'!$K:$L,2,FALSE),"")</f>
        <v>0</v>
      </c>
      <c r="W259">
        <f>IFERROR(VLOOKUP(V259,'wideName-Dropdowns'!$M:$N,2,FALSE),"")</f>
        <v>0</v>
      </c>
      <c r="Y259">
        <f>IFERROR(VLOOKUP(X259,'wideName-Dropdowns'!$O:$P,2,FALSE),"")</f>
        <v>0</v>
      </c>
      <c r="AA259">
        <f>IFERROR(VLOOKUP(Z259,'wideName-Dropdowns'!$Q:$R,2,FALSE),"")</f>
        <v>0</v>
      </c>
      <c r="AD259">
        <f>IFERROR(VLOOKUP(AC259,'wideName-Dropdowns'!$S:$T,2,FALSE),"")</f>
        <v>0</v>
      </c>
    </row>
    <row r="260" spans="1:30">
      <c r="A260">
        <f>IF(I260="attributes",H260,IF(I260="measurements",F260,G260))</f>
        <v>0</v>
      </c>
      <c r="C260">
        <f>LEN(A260)</f>
        <v>0</v>
      </c>
      <c r="F260">
        <f>IF(I260="measurements",IF(AE260="",_xlfn.CONCAT(O260,"_",Q260,"_",S260,"_",U260,"_",Y260,"_",AA260,"_",AB260,"_",AD260),_xlfn.CONCAT(O260,"_",Q260,"_",S260,"_",U260,"_",Y260,"_",AA260,"_",AB260,"_",AD260,".odm",AE260)),"NA")</f>
        <v>0</v>
      </c>
      <c r="G260">
        <f>IF(I260="methods",IF(L260="measurement",IF(AE260="",_xlfn.CONCAT(K260,"_",M260,"_",O260,"_",Q260,"_",S260,"_",U260,"_",Y260,"_",AA260,"_",AB260,"_",AD260),_xlfn.CONCAT(K260,"_",M260,"_",O260,"_",Q260,"_",S260,"_",U260,"_",Y260,"_",AA260,"_",AB260,"_",AD260,".odm",AE260)),IF(AE260="",_xlfn.CONCAT(K260,"_",M260,"_",W260,"_",AD260),_xlfn.CONCAT(K260,"_",M260,"_",W260,"_",AD260,".odm",AE260))),"NA")</f>
        <v>0</v>
      </c>
      <c r="H260">
        <f>IF(I260="attributes",IF(AE260="",_xlfn.CONCAT(K260,"_",AD260),_xlfn.CONCAT(K260,"_",AD260,".odm",AE260)),"NA")</f>
        <v>0</v>
      </c>
      <c r="K260">
        <f>IFERROR(VLOOKUP(J260,'wideName-Dropdowns'!$A:$B,2,FALSE),"")</f>
        <v>0</v>
      </c>
      <c r="M260">
        <f>IFERROR(VLOOKUP(L260,'wideName-Dropdowns'!$C:$D,2,FALSE),"")</f>
        <v>0</v>
      </c>
      <c r="O260">
        <f>IFERROR(VLOOKUP(N260,'wideName-Dropdowns'!$E:$F,2,FALSE),"")</f>
        <v>0</v>
      </c>
      <c r="Q260">
        <f>IFERROR(VLOOKUP(P260,'wideName-Dropdowns'!$G:$H,2,FALSE),"")</f>
        <v>0</v>
      </c>
      <c r="S260">
        <f>IFERROR(VLOOKUP(R260,'wideName-Dropdowns'!$I:$J,2,FALSE),"")</f>
        <v>0</v>
      </c>
      <c r="U260">
        <f>IFERROR(VLOOKUP(T260,'wideName-Dropdowns'!$K:$L,2,FALSE),"")</f>
        <v>0</v>
      </c>
      <c r="W260">
        <f>IFERROR(VLOOKUP(V260,'wideName-Dropdowns'!$M:$N,2,FALSE),"")</f>
        <v>0</v>
      </c>
      <c r="Y260">
        <f>IFERROR(VLOOKUP(X260,'wideName-Dropdowns'!$O:$P,2,FALSE),"")</f>
        <v>0</v>
      </c>
      <c r="AA260">
        <f>IFERROR(VLOOKUP(Z260,'wideName-Dropdowns'!$Q:$R,2,FALSE),"")</f>
        <v>0</v>
      </c>
      <c r="AD260">
        <f>IFERROR(VLOOKUP(AC260,'wideName-Dropdowns'!$S:$T,2,FALSE),"")</f>
        <v>0</v>
      </c>
    </row>
    <row r="261" spans="1:30">
      <c r="A261">
        <f>IF(I261="attributes",H261,IF(I261="measurements",F261,G261))</f>
        <v>0</v>
      </c>
      <c r="C261">
        <f>LEN(A261)</f>
        <v>0</v>
      </c>
      <c r="F261">
        <f>IF(I261="measurements",IF(AE261="",_xlfn.CONCAT(O261,"_",Q261,"_",S261,"_",U261,"_",Y261,"_",AA261,"_",AB261,"_",AD261),_xlfn.CONCAT(O261,"_",Q261,"_",S261,"_",U261,"_",Y261,"_",AA261,"_",AB261,"_",AD261,".odm",AE261)),"NA")</f>
        <v>0</v>
      </c>
      <c r="G261">
        <f>IF(I261="methods",IF(L261="measurement",IF(AE261="",_xlfn.CONCAT(K261,"_",M261,"_",O261,"_",Q261,"_",S261,"_",U261,"_",Y261,"_",AA261,"_",AB261,"_",AD261),_xlfn.CONCAT(K261,"_",M261,"_",O261,"_",Q261,"_",S261,"_",U261,"_",Y261,"_",AA261,"_",AB261,"_",AD261,".odm",AE261)),IF(AE261="",_xlfn.CONCAT(K261,"_",M261,"_",W261,"_",AD261),_xlfn.CONCAT(K261,"_",M261,"_",W261,"_",AD261,".odm",AE261))),"NA")</f>
        <v>0</v>
      </c>
      <c r="H261">
        <f>IF(I261="attributes",IF(AE261="",_xlfn.CONCAT(K261,"_",AD261),_xlfn.CONCAT(K261,"_",AD261,".odm",AE261)),"NA")</f>
        <v>0</v>
      </c>
      <c r="K261">
        <f>IFERROR(VLOOKUP(J261,'wideName-Dropdowns'!$A:$B,2,FALSE),"")</f>
        <v>0</v>
      </c>
      <c r="M261">
        <f>IFERROR(VLOOKUP(L261,'wideName-Dropdowns'!$C:$D,2,FALSE),"")</f>
        <v>0</v>
      </c>
      <c r="O261">
        <f>IFERROR(VLOOKUP(N261,'wideName-Dropdowns'!$E:$F,2,FALSE),"")</f>
        <v>0</v>
      </c>
      <c r="Q261">
        <f>IFERROR(VLOOKUP(P261,'wideName-Dropdowns'!$G:$H,2,FALSE),"")</f>
        <v>0</v>
      </c>
      <c r="S261">
        <f>IFERROR(VLOOKUP(R261,'wideName-Dropdowns'!$I:$J,2,FALSE),"")</f>
        <v>0</v>
      </c>
      <c r="U261">
        <f>IFERROR(VLOOKUP(T261,'wideName-Dropdowns'!$K:$L,2,FALSE),"")</f>
        <v>0</v>
      </c>
      <c r="W261">
        <f>IFERROR(VLOOKUP(V261,'wideName-Dropdowns'!$M:$N,2,FALSE),"")</f>
        <v>0</v>
      </c>
      <c r="Y261">
        <f>IFERROR(VLOOKUP(X261,'wideName-Dropdowns'!$O:$P,2,FALSE),"")</f>
        <v>0</v>
      </c>
      <c r="AA261">
        <f>IFERROR(VLOOKUP(Z261,'wideName-Dropdowns'!$Q:$R,2,FALSE),"")</f>
        <v>0</v>
      </c>
      <c r="AD261">
        <f>IFERROR(VLOOKUP(AC261,'wideName-Dropdowns'!$S:$T,2,FALSE),"")</f>
        <v>0</v>
      </c>
    </row>
    <row r="262" spans="1:30">
      <c r="A262">
        <f>IF(I262="attributes",H262,IF(I262="measurements",F262,G262))</f>
        <v>0</v>
      </c>
      <c r="C262">
        <f>LEN(A262)</f>
        <v>0</v>
      </c>
      <c r="F262">
        <f>IF(I262="measurements",IF(AE262="",_xlfn.CONCAT(O262,"_",Q262,"_",S262,"_",U262,"_",Y262,"_",AA262,"_",AB262,"_",AD262),_xlfn.CONCAT(O262,"_",Q262,"_",S262,"_",U262,"_",Y262,"_",AA262,"_",AB262,"_",AD262,".odm",AE262)),"NA")</f>
        <v>0</v>
      </c>
      <c r="G262">
        <f>IF(I262="methods",IF(L262="measurement",IF(AE262="",_xlfn.CONCAT(K262,"_",M262,"_",O262,"_",Q262,"_",S262,"_",U262,"_",Y262,"_",AA262,"_",AB262,"_",AD262),_xlfn.CONCAT(K262,"_",M262,"_",O262,"_",Q262,"_",S262,"_",U262,"_",Y262,"_",AA262,"_",AB262,"_",AD262,".odm",AE262)),IF(AE262="",_xlfn.CONCAT(K262,"_",M262,"_",W262,"_",AD262),_xlfn.CONCAT(K262,"_",M262,"_",W262,"_",AD262,".odm",AE262))),"NA")</f>
        <v>0</v>
      </c>
      <c r="H262">
        <f>IF(I262="attributes",IF(AE262="",_xlfn.CONCAT(K262,"_",AD262),_xlfn.CONCAT(K262,"_",AD262,".odm",AE262)),"NA")</f>
        <v>0</v>
      </c>
      <c r="K262">
        <f>IFERROR(VLOOKUP(J262,'wideName-Dropdowns'!$A:$B,2,FALSE),"")</f>
        <v>0</v>
      </c>
      <c r="M262">
        <f>IFERROR(VLOOKUP(L262,'wideName-Dropdowns'!$C:$D,2,FALSE),"")</f>
        <v>0</v>
      </c>
      <c r="O262">
        <f>IFERROR(VLOOKUP(N262,'wideName-Dropdowns'!$E:$F,2,FALSE),"")</f>
        <v>0</v>
      </c>
      <c r="Q262">
        <f>IFERROR(VLOOKUP(P262,'wideName-Dropdowns'!$G:$H,2,FALSE),"")</f>
        <v>0</v>
      </c>
      <c r="S262">
        <f>IFERROR(VLOOKUP(R262,'wideName-Dropdowns'!$I:$J,2,FALSE),"")</f>
        <v>0</v>
      </c>
      <c r="U262">
        <f>IFERROR(VLOOKUP(T262,'wideName-Dropdowns'!$K:$L,2,FALSE),"")</f>
        <v>0</v>
      </c>
      <c r="W262">
        <f>IFERROR(VLOOKUP(V262,'wideName-Dropdowns'!$M:$N,2,FALSE),"")</f>
        <v>0</v>
      </c>
      <c r="Y262">
        <f>IFERROR(VLOOKUP(X262,'wideName-Dropdowns'!$O:$P,2,FALSE),"")</f>
        <v>0</v>
      </c>
      <c r="AA262">
        <f>IFERROR(VLOOKUP(Z262,'wideName-Dropdowns'!$Q:$R,2,FALSE),"")</f>
        <v>0</v>
      </c>
      <c r="AD262">
        <f>IFERROR(VLOOKUP(AC262,'wideName-Dropdowns'!$S:$T,2,FALSE),"")</f>
        <v>0</v>
      </c>
    </row>
    <row r="263" spans="1:30">
      <c r="A263">
        <f>IF(I263="attributes",H263,IF(I263="measurements",F263,G263))</f>
        <v>0</v>
      </c>
      <c r="C263">
        <f>LEN(A263)</f>
        <v>0</v>
      </c>
      <c r="F263">
        <f>IF(I263="measurements",IF(AE263="",_xlfn.CONCAT(O263,"_",Q263,"_",S263,"_",U263,"_",Y263,"_",AA263,"_",AB263,"_",AD263),_xlfn.CONCAT(O263,"_",Q263,"_",S263,"_",U263,"_",Y263,"_",AA263,"_",AB263,"_",AD263,".odm",AE263)),"NA")</f>
        <v>0</v>
      </c>
      <c r="G263">
        <f>IF(I263="methods",IF(L263="measurement",IF(AE263="",_xlfn.CONCAT(K263,"_",M263,"_",O263,"_",Q263,"_",S263,"_",U263,"_",Y263,"_",AA263,"_",AB263,"_",AD263),_xlfn.CONCAT(K263,"_",M263,"_",O263,"_",Q263,"_",S263,"_",U263,"_",Y263,"_",AA263,"_",AB263,"_",AD263,".odm",AE263)),IF(AE263="",_xlfn.CONCAT(K263,"_",M263,"_",W263,"_",AD263),_xlfn.CONCAT(K263,"_",M263,"_",W263,"_",AD263,".odm",AE263))),"NA")</f>
        <v>0</v>
      </c>
      <c r="H263">
        <f>IF(I263="attributes",IF(AE263="",_xlfn.CONCAT(K263,"_",AD263),_xlfn.CONCAT(K263,"_",AD263,".odm",AE263)),"NA")</f>
        <v>0</v>
      </c>
      <c r="K263">
        <f>IFERROR(VLOOKUP(J263,'wideName-Dropdowns'!$A:$B,2,FALSE),"")</f>
        <v>0</v>
      </c>
      <c r="M263">
        <f>IFERROR(VLOOKUP(L263,'wideName-Dropdowns'!$C:$D,2,FALSE),"")</f>
        <v>0</v>
      </c>
      <c r="O263">
        <f>IFERROR(VLOOKUP(N263,'wideName-Dropdowns'!$E:$F,2,FALSE),"")</f>
        <v>0</v>
      </c>
      <c r="Q263">
        <f>IFERROR(VLOOKUP(P263,'wideName-Dropdowns'!$G:$H,2,FALSE),"")</f>
        <v>0</v>
      </c>
      <c r="S263">
        <f>IFERROR(VLOOKUP(R263,'wideName-Dropdowns'!$I:$J,2,FALSE),"")</f>
        <v>0</v>
      </c>
      <c r="U263">
        <f>IFERROR(VLOOKUP(T263,'wideName-Dropdowns'!$K:$L,2,FALSE),"")</f>
        <v>0</v>
      </c>
      <c r="W263">
        <f>IFERROR(VLOOKUP(V263,'wideName-Dropdowns'!$M:$N,2,FALSE),"")</f>
        <v>0</v>
      </c>
      <c r="Y263">
        <f>IFERROR(VLOOKUP(X263,'wideName-Dropdowns'!$O:$P,2,FALSE),"")</f>
        <v>0</v>
      </c>
      <c r="AA263">
        <f>IFERROR(VLOOKUP(Z263,'wideName-Dropdowns'!$Q:$R,2,FALSE),"")</f>
        <v>0</v>
      </c>
      <c r="AD263">
        <f>IFERROR(VLOOKUP(AC263,'wideName-Dropdowns'!$S:$T,2,FALSE),"")</f>
        <v>0</v>
      </c>
    </row>
    <row r="264" spans="1:30">
      <c r="A264">
        <f>IF(I264="attributes",H264,IF(I264="measurements",F264,G264))</f>
        <v>0</v>
      </c>
      <c r="C264">
        <f>LEN(A264)</f>
        <v>0</v>
      </c>
      <c r="F264">
        <f>IF(I264="measurements",IF(AE264="",_xlfn.CONCAT(O264,"_",Q264,"_",S264,"_",U264,"_",Y264,"_",AA264,"_",AB264,"_",AD264),_xlfn.CONCAT(O264,"_",Q264,"_",S264,"_",U264,"_",Y264,"_",AA264,"_",AB264,"_",AD264,".odm",AE264)),"NA")</f>
        <v>0</v>
      </c>
      <c r="G264">
        <f>IF(I264="methods",IF(L264="measurement",IF(AE264="",_xlfn.CONCAT(K264,"_",M264,"_",O264,"_",Q264,"_",S264,"_",U264,"_",Y264,"_",AA264,"_",AB264,"_",AD264),_xlfn.CONCAT(K264,"_",M264,"_",O264,"_",Q264,"_",S264,"_",U264,"_",Y264,"_",AA264,"_",AB264,"_",AD264,".odm",AE264)),IF(AE264="",_xlfn.CONCAT(K264,"_",M264,"_",W264,"_",AD264),_xlfn.CONCAT(K264,"_",M264,"_",W264,"_",AD264,".odm",AE264))),"NA")</f>
        <v>0</v>
      </c>
      <c r="H264">
        <f>IF(I264="attributes",IF(AE264="",_xlfn.CONCAT(K264,"_",AD264),_xlfn.CONCAT(K264,"_",AD264,".odm",AE264)),"NA")</f>
        <v>0</v>
      </c>
      <c r="K264">
        <f>IFERROR(VLOOKUP(J264,'wideName-Dropdowns'!$A:$B,2,FALSE),"")</f>
        <v>0</v>
      </c>
      <c r="M264">
        <f>IFERROR(VLOOKUP(L264,'wideName-Dropdowns'!$C:$D,2,FALSE),"")</f>
        <v>0</v>
      </c>
      <c r="O264">
        <f>IFERROR(VLOOKUP(N264,'wideName-Dropdowns'!$E:$F,2,FALSE),"")</f>
        <v>0</v>
      </c>
      <c r="Q264">
        <f>IFERROR(VLOOKUP(P264,'wideName-Dropdowns'!$G:$H,2,FALSE),"")</f>
        <v>0</v>
      </c>
      <c r="S264">
        <f>IFERROR(VLOOKUP(R264,'wideName-Dropdowns'!$I:$J,2,FALSE),"")</f>
        <v>0</v>
      </c>
      <c r="U264">
        <f>IFERROR(VLOOKUP(T264,'wideName-Dropdowns'!$K:$L,2,FALSE),"")</f>
        <v>0</v>
      </c>
      <c r="W264">
        <f>IFERROR(VLOOKUP(V264,'wideName-Dropdowns'!$M:$N,2,FALSE),"")</f>
        <v>0</v>
      </c>
      <c r="Y264">
        <f>IFERROR(VLOOKUP(X264,'wideName-Dropdowns'!$O:$P,2,FALSE),"")</f>
        <v>0</v>
      </c>
      <c r="AA264">
        <f>IFERROR(VLOOKUP(Z264,'wideName-Dropdowns'!$Q:$R,2,FALSE),"")</f>
        <v>0</v>
      </c>
      <c r="AD264">
        <f>IFERROR(VLOOKUP(AC264,'wideName-Dropdowns'!$S:$T,2,FALSE),"")</f>
        <v>0</v>
      </c>
    </row>
    <row r="265" spans="1:30">
      <c r="A265">
        <f>IF(I265="attributes",H265,IF(I265="measurements",F265,G265))</f>
        <v>0</v>
      </c>
      <c r="C265">
        <f>LEN(A265)</f>
        <v>0</v>
      </c>
      <c r="F265">
        <f>IF(I265="measurements",IF(AE265="",_xlfn.CONCAT(O265,"_",Q265,"_",S265,"_",U265,"_",Y265,"_",AA265,"_",AB265,"_",AD265),_xlfn.CONCAT(O265,"_",Q265,"_",S265,"_",U265,"_",Y265,"_",AA265,"_",AB265,"_",AD265,".odm",AE265)),"NA")</f>
        <v>0</v>
      </c>
      <c r="G265">
        <f>IF(I265="methods",IF(L265="measurement",IF(AE265="",_xlfn.CONCAT(K265,"_",M265,"_",O265,"_",Q265,"_",S265,"_",U265,"_",Y265,"_",AA265,"_",AB265,"_",AD265),_xlfn.CONCAT(K265,"_",M265,"_",O265,"_",Q265,"_",S265,"_",U265,"_",Y265,"_",AA265,"_",AB265,"_",AD265,".odm",AE265)),IF(AE265="",_xlfn.CONCAT(K265,"_",M265,"_",W265,"_",AD265),_xlfn.CONCAT(K265,"_",M265,"_",W265,"_",AD265,".odm",AE265))),"NA")</f>
        <v>0</v>
      </c>
      <c r="H265">
        <f>IF(I265="attributes",IF(AE265="",_xlfn.CONCAT(K265,"_",AD265),_xlfn.CONCAT(K265,"_",AD265,".odm",AE265)),"NA")</f>
        <v>0</v>
      </c>
      <c r="K265">
        <f>IFERROR(VLOOKUP(J265,'wideName-Dropdowns'!$A:$B,2,FALSE),"")</f>
        <v>0</v>
      </c>
      <c r="M265">
        <f>IFERROR(VLOOKUP(L265,'wideName-Dropdowns'!$C:$D,2,FALSE),"")</f>
        <v>0</v>
      </c>
      <c r="O265">
        <f>IFERROR(VLOOKUP(N265,'wideName-Dropdowns'!$E:$F,2,FALSE),"")</f>
        <v>0</v>
      </c>
      <c r="Q265">
        <f>IFERROR(VLOOKUP(P265,'wideName-Dropdowns'!$G:$H,2,FALSE),"")</f>
        <v>0</v>
      </c>
      <c r="S265">
        <f>IFERROR(VLOOKUP(R265,'wideName-Dropdowns'!$I:$J,2,FALSE),"")</f>
        <v>0</v>
      </c>
      <c r="U265">
        <f>IFERROR(VLOOKUP(T265,'wideName-Dropdowns'!$K:$L,2,FALSE),"")</f>
        <v>0</v>
      </c>
      <c r="W265">
        <f>IFERROR(VLOOKUP(V265,'wideName-Dropdowns'!$M:$N,2,FALSE),"")</f>
        <v>0</v>
      </c>
      <c r="Y265">
        <f>IFERROR(VLOOKUP(X265,'wideName-Dropdowns'!$O:$P,2,FALSE),"")</f>
        <v>0</v>
      </c>
      <c r="AA265">
        <f>IFERROR(VLOOKUP(Z265,'wideName-Dropdowns'!$Q:$R,2,FALSE),"")</f>
        <v>0</v>
      </c>
      <c r="AD265">
        <f>IFERROR(VLOOKUP(AC265,'wideName-Dropdowns'!$S:$T,2,FALSE),"")</f>
        <v>0</v>
      </c>
    </row>
    <row r="266" spans="1:30">
      <c r="A266">
        <f>IF(I266="attributes",H266,IF(I266="measurements",F266,G266))</f>
        <v>0</v>
      </c>
      <c r="C266">
        <f>LEN(A266)</f>
        <v>0</v>
      </c>
      <c r="F266">
        <f>IF(I266="measurements",IF(AE266="",_xlfn.CONCAT(O266,"_",Q266,"_",S266,"_",U266,"_",Y266,"_",AA266,"_",AB266,"_",AD266),_xlfn.CONCAT(O266,"_",Q266,"_",S266,"_",U266,"_",Y266,"_",AA266,"_",AB266,"_",AD266,".odm",AE266)),"NA")</f>
        <v>0</v>
      </c>
      <c r="G266">
        <f>IF(I266="methods",IF(L266="measurement",IF(AE266="",_xlfn.CONCAT(K266,"_",M266,"_",O266,"_",Q266,"_",S266,"_",U266,"_",Y266,"_",AA266,"_",AB266,"_",AD266),_xlfn.CONCAT(K266,"_",M266,"_",O266,"_",Q266,"_",S266,"_",U266,"_",Y266,"_",AA266,"_",AB266,"_",AD266,".odm",AE266)),IF(AE266="",_xlfn.CONCAT(K266,"_",M266,"_",W266,"_",AD266),_xlfn.CONCAT(K266,"_",M266,"_",W266,"_",AD266,".odm",AE266))),"NA")</f>
        <v>0</v>
      </c>
      <c r="H266">
        <f>IF(I266="attributes",IF(AE266="",_xlfn.CONCAT(K266,"_",AD266),_xlfn.CONCAT(K266,"_",AD266,".odm",AE266)),"NA")</f>
        <v>0</v>
      </c>
      <c r="K266">
        <f>IFERROR(VLOOKUP(J266,'wideName-Dropdowns'!$A:$B,2,FALSE),"")</f>
        <v>0</v>
      </c>
      <c r="M266">
        <f>IFERROR(VLOOKUP(L266,'wideName-Dropdowns'!$C:$D,2,FALSE),"")</f>
        <v>0</v>
      </c>
      <c r="O266">
        <f>IFERROR(VLOOKUP(N266,'wideName-Dropdowns'!$E:$F,2,FALSE),"")</f>
        <v>0</v>
      </c>
      <c r="Q266">
        <f>IFERROR(VLOOKUP(P266,'wideName-Dropdowns'!$G:$H,2,FALSE),"")</f>
        <v>0</v>
      </c>
      <c r="S266">
        <f>IFERROR(VLOOKUP(R266,'wideName-Dropdowns'!$I:$J,2,FALSE),"")</f>
        <v>0</v>
      </c>
      <c r="U266">
        <f>IFERROR(VLOOKUP(T266,'wideName-Dropdowns'!$K:$L,2,FALSE),"")</f>
        <v>0</v>
      </c>
      <c r="W266">
        <f>IFERROR(VLOOKUP(V266,'wideName-Dropdowns'!$M:$N,2,FALSE),"")</f>
        <v>0</v>
      </c>
      <c r="Y266">
        <f>IFERROR(VLOOKUP(X266,'wideName-Dropdowns'!$O:$P,2,FALSE),"")</f>
        <v>0</v>
      </c>
      <c r="AA266">
        <f>IFERROR(VLOOKUP(Z266,'wideName-Dropdowns'!$Q:$R,2,FALSE),"")</f>
        <v>0</v>
      </c>
      <c r="AD266">
        <f>IFERROR(VLOOKUP(AC266,'wideName-Dropdowns'!$S:$T,2,FALSE),"")</f>
        <v>0</v>
      </c>
    </row>
    <row r="267" spans="1:30">
      <c r="A267">
        <f>IF(I267="attributes",H267,IF(I267="measurements",F267,G267))</f>
        <v>0</v>
      </c>
      <c r="C267">
        <f>LEN(A267)</f>
        <v>0</v>
      </c>
      <c r="F267">
        <f>IF(I267="measurements",IF(AE267="",_xlfn.CONCAT(O267,"_",Q267,"_",S267,"_",U267,"_",Y267,"_",AA267,"_",AB267,"_",AD267),_xlfn.CONCAT(O267,"_",Q267,"_",S267,"_",U267,"_",Y267,"_",AA267,"_",AB267,"_",AD267,".odm",AE267)),"NA")</f>
        <v>0</v>
      </c>
      <c r="G267">
        <f>IF(I267="methods",IF(L267="measurement",IF(AE267="",_xlfn.CONCAT(K267,"_",M267,"_",O267,"_",Q267,"_",S267,"_",U267,"_",Y267,"_",AA267,"_",AB267,"_",AD267),_xlfn.CONCAT(K267,"_",M267,"_",O267,"_",Q267,"_",S267,"_",U267,"_",Y267,"_",AA267,"_",AB267,"_",AD267,".odm",AE267)),IF(AE267="",_xlfn.CONCAT(K267,"_",M267,"_",W267,"_",AD267),_xlfn.CONCAT(K267,"_",M267,"_",W267,"_",AD267,".odm",AE267))),"NA")</f>
        <v>0</v>
      </c>
      <c r="H267">
        <f>IF(I267="attributes",IF(AE267="",_xlfn.CONCAT(K267,"_",AD267),_xlfn.CONCAT(K267,"_",AD267,".odm",AE267)),"NA")</f>
        <v>0</v>
      </c>
      <c r="K267">
        <f>IFERROR(VLOOKUP(J267,'wideName-Dropdowns'!$A:$B,2,FALSE),"")</f>
        <v>0</v>
      </c>
      <c r="M267">
        <f>IFERROR(VLOOKUP(L267,'wideName-Dropdowns'!$C:$D,2,FALSE),"")</f>
        <v>0</v>
      </c>
      <c r="O267">
        <f>IFERROR(VLOOKUP(N267,'wideName-Dropdowns'!$E:$F,2,FALSE),"")</f>
        <v>0</v>
      </c>
      <c r="Q267">
        <f>IFERROR(VLOOKUP(P267,'wideName-Dropdowns'!$G:$H,2,FALSE),"")</f>
        <v>0</v>
      </c>
      <c r="S267">
        <f>IFERROR(VLOOKUP(R267,'wideName-Dropdowns'!$I:$J,2,FALSE),"")</f>
        <v>0</v>
      </c>
      <c r="U267">
        <f>IFERROR(VLOOKUP(T267,'wideName-Dropdowns'!$K:$L,2,FALSE),"")</f>
        <v>0</v>
      </c>
      <c r="W267">
        <f>IFERROR(VLOOKUP(V267,'wideName-Dropdowns'!$M:$N,2,FALSE),"")</f>
        <v>0</v>
      </c>
      <c r="Y267">
        <f>IFERROR(VLOOKUP(X267,'wideName-Dropdowns'!$O:$P,2,FALSE),"")</f>
        <v>0</v>
      </c>
      <c r="AA267">
        <f>IFERROR(VLOOKUP(Z267,'wideName-Dropdowns'!$Q:$R,2,FALSE),"")</f>
        <v>0</v>
      </c>
      <c r="AD267">
        <f>IFERROR(VLOOKUP(AC267,'wideName-Dropdowns'!$S:$T,2,FALSE),"")</f>
        <v>0</v>
      </c>
    </row>
    <row r="268" spans="1:30">
      <c r="A268">
        <f>IF(I268="attributes",H268,IF(I268="measurements",F268,G268))</f>
        <v>0</v>
      </c>
      <c r="C268">
        <f>LEN(A268)</f>
        <v>0</v>
      </c>
      <c r="F268">
        <f>IF(I268="measurements",IF(AE268="",_xlfn.CONCAT(O268,"_",Q268,"_",S268,"_",U268,"_",Y268,"_",AA268,"_",AB268,"_",AD268),_xlfn.CONCAT(O268,"_",Q268,"_",S268,"_",U268,"_",Y268,"_",AA268,"_",AB268,"_",AD268,".odm",AE268)),"NA")</f>
        <v>0</v>
      </c>
      <c r="G268">
        <f>IF(I268="methods",IF(L268="measurement",IF(AE268="",_xlfn.CONCAT(K268,"_",M268,"_",O268,"_",Q268,"_",S268,"_",U268,"_",Y268,"_",AA268,"_",AB268,"_",AD268),_xlfn.CONCAT(K268,"_",M268,"_",O268,"_",Q268,"_",S268,"_",U268,"_",Y268,"_",AA268,"_",AB268,"_",AD268,".odm",AE268)),IF(AE268="",_xlfn.CONCAT(K268,"_",M268,"_",W268,"_",AD268),_xlfn.CONCAT(K268,"_",M268,"_",W268,"_",AD268,".odm",AE268))),"NA")</f>
        <v>0</v>
      </c>
      <c r="H268">
        <f>IF(I268="attributes",IF(AE268="",_xlfn.CONCAT(K268,"_",AD268),_xlfn.CONCAT(K268,"_",AD268,".odm",AE268)),"NA")</f>
        <v>0</v>
      </c>
      <c r="K268">
        <f>IFERROR(VLOOKUP(J268,'wideName-Dropdowns'!$A:$B,2,FALSE),"")</f>
        <v>0</v>
      </c>
      <c r="M268">
        <f>IFERROR(VLOOKUP(L268,'wideName-Dropdowns'!$C:$D,2,FALSE),"")</f>
        <v>0</v>
      </c>
      <c r="O268">
        <f>IFERROR(VLOOKUP(N268,'wideName-Dropdowns'!$E:$F,2,FALSE),"")</f>
        <v>0</v>
      </c>
      <c r="Q268">
        <f>IFERROR(VLOOKUP(P268,'wideName-Dropdowns'!$G:$H,2,FALSE),"")</f>
        <v>0</v>
      </c>
      <c r="S268">
        <f>IFERROR(VLOOKUP(R268,'wideName-Dropdowns'!$I:$J,2,FALSE),"")</f>
        <v>0</v>
      </c>
      <c r="U268">
        <f>IFERROR(VLOOKUP(T268,'wideName-Dropdowns'!$K:$L,2,FALSE),"")</f>
        <v>0</v>
      </c>
      <c r="W268">
        <f>IFERROR(VLOOKUP(V268,'wideName-Dropdowns'!$M:$N,2,FALSE),"")</f>
        <v>0</v>
      </c>
      <c r="Y268">
        <f>IFERROR(VLOOKUP(X268,'wideName-Dropdowns'!$O:$P,2,FALSE),"")</f>
        <v>0</v>
      </c>
      <c r="AA268">
        <f>IFERROR(VLOOKUP(Z268,'wideName-Dropdowns'!$Q:$R,2,FALSE),"")</f>
        <v>0</v>
      </c>
      <c r="AD268">
        <f>IFERROR(VLOOKUP(AC268,'wideName-Dropdowns'!$S:$T,2,FALSE),"")</f>
        <v>0</v>
      </c>
    </row>
    <row r="269" spans="1:30">
      <c r="A269">
        <f>IF(I269="attributes",H269,IF(I269="measurements",F269,G269))</f>
        <v>0</v>
      </c>
      <c r="C269">
        <f>LEN(A269)</f>
        <v>0</v>
      </c>
      <c r="F269">
        <f>IF(I269="measurements",IF(AE269="",_xlfn.CONCAT(O269,"_",Q269,"_",S269,"_",U269,"_",Y269,"_",AA269,"_",AB269,"_",AD269),_xlfn.CONCAT(O269,"_",Q269,"_",S269,"_",U269,"_",Y269,"_",AA269,"_",AB269,"_",AD269,".odm",AE269)),"NA")</f>
        <v>0</v>
      </c>
      <c r="G269">
        <f>IF(I269="methods",IF(L269="measurement",IF(AE269="",_xlfn.CONCAT(K269,"_",M269,"_",O269,"_",Q269,"_",S269,"_",U269,"_",Y269,"_",AA269,"_",AB269,"_",AD269),_xlfn.CONCAT(K269,"_",M269,"_",O269,"_",Q269,"_",S269,"_",U269,"_",Y269,"_",AA269,"_",AB269,"_",AD269,".odm",AE269)),IF(AE269="",_xlfn.CONCAT(K269,"_",M269,"_",W269,"_",AD269),_xlfn.CONCAT(K269,"_",M269,"_",W269,"_",AD269,".odm",AE269))),"NA")</f>
        <v>0</v>
      </c>
      <c r="H269">
        <f>IF(I269="attributes",IF(AE269="",_xlfn.CONCAT(K269,"_",AD269),_xlfn.CONCAT(K269,"_",AD269,".odm",AE269)),"NA")</f>
        <v>0</v>
      </c>
      <c r="K269">
        <f>IFERROR(VLOOKUP(J269,'wideName-Dropdowns'!$A:$B,2,FALSE),"")</f>
        <v>0</v>
      </c>
      <c r="M269">
        <f>IFERROR(VLOOKUP(L269,'wideName-Dropdowns'!$C:$D,2,FALSE),"")</f>
        <v>0</v>
      </c>
      <c r="O269">
        <f>IFERROR(VLOOKUP(N269,'wideName-Dropdowns'!$E:$F,2,FALSE),"")</f>
        <v>0</v>
      </c>
      <c r="Q269">
        <f>IFERROR(VLOOKUP(P269,'wideName-Dropdowns'!$G:$H,2,FALSE),"")</f>
        <v>0</v>
      </c>
      <c r="S269">
        <f>IFERROR(VLOOKUP(R269,'wideName-Dropdowns'!$I:$J,2,FALSE),"")</f>
        <v>0</v>
      </c>
      <c r="U269">
        <f>IFERROR(VLOOKUP(T269,'wideName-Dropdowns'!$K:$L,2,FALSE),"")</f>
        <v>0</v>
      </c>
      <c r="W269">
        <f>IFERROR(VLOOKUP(V269,'wideName-Dropdowns'!$M:$N,2,FALSE),"")</f>
        <v>0</v>
      </c>
      <c r="Y269">
        <f>IFERROR(VLOOKUP(X269,'wideName-Dropdowns'!$O:$P,2,FALSE),"")</f>
        <v>0</v>
      </c>
      <c r="AA269">
        <f>IFERROR(VLOOKUP(Z269,'wideName-Dropdowns'!$Q:$R,2,FALSE),"")</f>
        <v>0</v>
      </c>
      <c r="AD269">
        <f>IFERROR(VLOOKUP(AC269,'wideName-Dropdowns'!$S:$T,2,FALSE),"")</f>
        <v>0</v>
      </c>
    </row>
    <row r="270" spans="1:30">
      <c r="A270">
        <f>IF(I270="attributes",H270,IF(I270="measurements",F270,G270))</f>
        <v>0</v>
      </c>
      <c r="C270">
        <f>LEN(A270)</f>
        <v>0</v>
      </c>
      <c r="F270">
        <f>IF(I270="measurements",IF(AE270="",_xlfn.CONCAT(O270,"_",Q270,"_",S270,"_",U270,"_",Y270,"_",AA270,"_",AB270,"_",AD270),_xlfn.CONCAT(O270,"_",Q270,"_",S270,"_",U270,"_",Y270,"_",AA270,"_",AB270,"_",AD270,".odm",AE270)),"NA")</f>
        <v>0</v>
      </c>
      <c r="G270">
        <f>IF(I270="methods",IF(L270="measurement",IF(AE270="",_xlfn.CONCAT(K270,"_",M270,"_",O270,"_",Q270,"_",S270,"_",U270,"_",Y270,"_",AA270,"_",AB270,"_",AD270),_xlfn.CONCAT(K270,"_",M270,"_",O270,"_",Q270,"_",S270,"_",U270,"_",Y270,"_",AA270,"_",AB270,"_",AD270,".odm",AE270)),IF(AE270="",_xlfn.CONCAT(K270,"_",M270,"_",W270,"_",AD270),_xlfn.CONCAT(K270,"_",M270,"_",W270,"_",AD270,".odm",AE270))),"NA")</f>
        <v>0</v>
      </c>
      <c r="H270">
        <f>IF(I270="attributes",IF(AE270="",_xlfn.CONCAT(K270,"_",AD270),_xlfn.CONCAT(K270,"_",AD270,".odm",AE270)),"NA")</f>
        <v>0</v>
      </c>
      <c r="K270">
        <f>IFERROR(VLOOKUP(J270,'wideName-Dropdowns'!$A:$B,2,FALSE),"")</f>
        <v>0</v>
      </c>
      <c r="M270">
        <f>IFERROR(VLOOKUP(L270,'wideName-Dropdowns'!$C:$D,2,FALSE),"")</f>
        <v>0</v>
      </c>
      <c r="O270">
        <f>IFERROR(VLOOKUP(N270,'wideName-Dropdowns'!$E:$F,2,FALSE),"")</f>
        <v>0</v>
      </c>
      <c r="Q270">
        <f>IFERROR(VLOOKUP(P270,'wideName-Dropdowns'!$G:$H,2,FALSE),"")</f>
        <v>0</v>
      </c>
      <c r="S270">
        <f>IFERROR(VLOOKUP(R270,'wideName-Dropdowns'!$I:$J,2,FALSE),"")</f>
        <v>0</v>
      </c>
      <c r="U270">
        <f>IFERROR(VLOOKUP(T270,'wideName-Dropdowns'!$K:$L,2,FALSE),"")</f>
        <v>0</v>
      </c>
      <c r="W270">
        <f>IFERROR(VLOOKUP(V270,'wideName-Dropdowns'!$M:$N,2,FALSE),"")</f>
        <v>0</v>
      </c>
      <c r="Y270">
        <f>IFERROR(VLOOKUP(X270,'wideName-Dropdowns'!$O:$P,2,FALSE),"")</f>
        <v>0</v>
      </c>
      <c r="AA270">
        <f>IFERROR(VLOOKUP(Z270,'wideName-Dropdowns'!$Q:$R,2,FALSE),"")</f>
        <v>0</v>
      </c>
      <c r="AD270">
        <f>IFERROR(VLOOKUP(AC270,'wideName-Dropdowns'!$S:$T,2,FALSE),"")</f>
        <v>0</v>
      </c>
    </row>
    <row r="271" spans="1:30">
      <c r="A271">
        <f>IF(I271="attributes",H271,IF(I271="measurements",F271,G271))</f>
        <v>0</v>
      </c>
      <c r="C271">
        <f>LEN(A271)</f>
        <v>0</v>
      </c>
      <c r="F271">
        <f>IF(I271="measurements",IF(AE271="",_xlfn.CONCAT(O271,"_",Q271,"_",S271,"_",U271,"_",Y271,"_",AA271,"_",AB271,"_",AD271),_xlfn.CONCAT(O271,"_",Q271,"_",S271,"_",U271,"_",Y271,"_",AA271,"_",AB271,"_",AD271,".odm",AE271)),"NA")</f>
        <v>0</v>
      </c>
      <c r="G271">
        <f>IF(I271="methods",IF(L271="measurement",IF(AE271="",_xlfn.CONCAT(K271,"_",M271,"_",O271,"_",Q271,"_",S271,"_",U271,"_",Y271,"_",AA271,"_",AB271,"_",AD271),_xlfn.CONCAT(K271,"_",M271,"_",O271,"_",Q271,"_",S271,"_",U271,"_",Y271,"_",AA271,"_",AB271,"_",AD271,".odm",AE271)),IF(AE271="",_xlfn.CONCAT(K271,"_",M271,"_",W271,"_",AD271),_xlfn.CONCAT(K271,"_",M271,"_",W271,"_",AD271,".odm",AE271))),"NA")</f>
        <v>0</v>
      </c>
      <c r="H271">
        <f>IF(I271="attributes",IF(AE271="",_xlfn.CONCAT(K271,"_",AD271),_xlfn.CONCAT(K271,"_",AD271,".odm",AE271)),"NA")</f>
        <v>0</v>
      </c>
      <c r="K271">
        <f>IFERROR(VLOOKUP(J271,'wideName-Dropdowns'!$A:$B,2,FALSE),"")</f>
        <v>0</v>
      </c>
      <c r="M271">
        <f>IFERROR(VLOOKUP(L271,'wideName-Dropdowns'!$C:$D,2,FALSE),"")</f>
        <v>0</v>
      </c>
      <c r="O271">
        <f>IFERROR(VLOOKUP(N271,'wideName-Dropdowns'!$E:$F,2,FALSE),"")</f>
        <v>0</v>
      </c>
      <c r="Q271">
        <f>IFERROR(VLOOKUP(P271,'wideName-Dropdowns'!$G:$H,2,FALSE),"")</f>
        <v>0</v>
      </c>
      <c r="S271">
        <f>IFERROR(VLOOKUP(R271,'wideName-Dropdowns'!$I:$J,2,FALSE),"")</f>
        <v>0</v>
      </c>
      <c r="U271">
        <f>IFERROR(VLOOKUP(T271,'wideName-Dropdowns'!$K:$L,2,FALSE),"")</f>
        <v>0</v>
      </c>
      <c r="W271">
        <f>IFERROR(VLOOKUP(V271,'wideName-Dropdowns'!$M:$N,2,FALSE),"")</f>
        <v>0</v>
      </c>
      <c r="Y271">
        <f>IFERROR(VLOOKUP(X271,'wideName-Dropdowns'!$O:$P,2,FALSE),"")</f>
        <v>0</v>
      </c>
      <c r="AA271">
        <f>IFERROR(VLOOKUP(Z271,'wideName-Dropdowns'!$Q:$R,2,FALSE),"")</f>
        <v>0</v>
      </c>
      <c r="AD271">
        <f>IFERROR(VLOOKUP(AC271,'wideName-Dropdowns'!$S:$T,2,FALSE),"")</f>
        <v>0</v>
      </c>
    </row>
    <row r="272" spans="1:30">
      <c r="A272">
        <f>IF(I272="attributes",H272,IF(I272="measurements",F272,G272))</f>
        <v>0</v>
      </c>
      <c r="C272">
        <f>LEN(A272)</f>
        <v>0</v>
      </c>
      <c r="F272">
        <f>IF(I272="measurements",IF(AE272="",_xlfn.CONCAT(O272,"_",Q272,"_",S272,"_",U272,"_",Y272,"_",AA272,"_",AB272,"_",AD272),_xlfn.CONCAT(O272,"_",Q272,"_",S272,"_",U272,"_",Y272,"_",AA272,"_",AB272,"_",AD272,".odm",AE272)),"NA")</f>
        <v>0</v>
      </c>
      <c r="G272">
        <f>IF(I272="methods",IF(L272="measurement",IF(AE272="",_xlfn.CONCAT(K272,"_",M272,"_",O272,"_",Q272,"_",S272,"_",U272,"_",Y272,"_",AA272,"_",AB272,"_",AD272),_xlfn.CONCAT(K272,"_",M272,"_",O272,"_",Q272,"_",S272,"_",U272,"_",Y272,"_",AA272,"_",AB272,"_",AD272,".odm",AE272)),IF(AE272="",_xlfn.CONCAT(K272,"_",M272,"_",W272,"_",AD272),_xlfn.CONCAT(K272,"_",M272,"_",W272,"_",AD272,".odm",AE272))),"NA")</f>
        <v>0</v>
      </c>
      <c r="H272">
        <f>IF(I272="attributes",IF(AE272="",_xlfn.CONCAT(K272,"_",AD272),_xlfn.CONCAT(K272,"_",AD272,".odm",AE272)),"NA")</f>
        <v>0</v>
      </c>
      <c r="K272">
        <f>IFERROR(VLOOKUP(J272,'wideName-Dropdowns'!$A:$B,2,FALSE),"")</f>
        <v>0</v>
      </c>
      <c r="M272">
        <f>IFERROR(VLOOKUP(L272,'wideName-Dropdowns'!$C:$D,2,FALSE),"")</f>
        <v>0</v>
      </c>
      <c r="O272">
        <f>IFERROR(VLOOKUP(N272,'wideName-Dropdowns'!$E:$F,2,FALSE),"")</f>
        <v>0</v>
      </c>
      <c r="Q272">
        <f>IFERROR(VLOOKUP(P272,'wideName-Dropdowns'!$G:$H,2,FALSE),"")</f>
        <v>0</v>
      </c>
      <c r="S272">
        <f>IFERROR(VLOOKUP(R272,'wideName-Dropdowns'!$I:$J,2,FALSE),"")</f>
        <v>0</v>
      </c>
      <c r="U272">
        <f>IFERROR(VLOOKUP(T272,'wideName-Dropdowns'!$K:$L,2,FALSE),"")</f>
        <v>0</v>
      </c>
      <c r="W272">
        <f>IFERROR(VLOOKUP(V272,'wideName-Dropdowns'!$M:$N,2,FALSE),"")</f>
        <v>0</v>
      </c>
      <c r="Y272">
        <f>IFERROR(VLOOKUP(X272,'wideName-Dropdowns'!$O:$P,2,FALSE),"")</f>
        <v>0</v>
      </c>
      <c r="AA272">
        <f>IFERROR(VLOOKUP(Z272,'wideName-Dropdowns'!$Q:$R,2,FALSE),"")</f>
        <v>0</v>
      </c>
      <c r="AD272">
        <f>IFERROR(VLOOKUP(AC272,'wideName-Dropdowns'!$S:$T,2,FALSE),"")</f>
        <v>0</v>
      </c>
    </row>
    <row r="273" spans="1:30">
      <c r="A273">
        <f>IF(I273="attributes",H273,IF(I273="measurements",F273,G273))</f>
        <v>0</v>
      </c>
      <c r="C273">
        <f>LEN(A273)</f>
        <v>0</v>
      </c>
      <c r="F273">
        <f>IF(I273="measurements",IF(AE273="",_xlfn.CONCAT(O273,"_",Q273,"_",S273,"_",U273,"_",Y273,"_",AA273,"_",AB273,"_",AD273),_xlfn.CONCAT(O273,"_",Q273,"_",S273,"_",U273,"_",Y273,"_",AA273,"_",AB273,"_",AD273,".odm",AE273)),"NA")</f>
        <v>0</v>
      </c>
      <c r="G273">
        <f>IF(I273="methods",IF(L273="measurement",IF(AE273="",_xlfn.CONCAT(K273,"_",M273,"_",O273,"_",Q273,"_",S273,"_",U273,"_",Y273,"_",AA273,"_",AB273,"_",AD273),_xlfn.CONCAT(K273,"_",M273,"_",O273,"_",Q273,"_",S273,"_",U273,"_",Y273,"_",AA273,"_",AB273,"_",AD273,".odm",AE273)),IF(AE273="",_xlfn.CONCAT(K273,"_",M273,"_",W273,"_",AD273),_xlfn.CONCAT(K273,"_",M273,"_",W273,"_",AD273,".odm",AE273))),"NA")</f>
        <v>0</v>
      </c>
      <c r="H273">
        <f>IF(I273="attributes",IF(AE273="",_xlfn.CONCAT(K273,"_",AD273),_xlfn.CONCAT(K273,"_",AD273,".odm",AE273)),"NA")</f>
        <v>0</v>
      </c>
      <c r="K273">
        <f>IFERROR(VLOOKUP(J273,'wideName-Dropdowns'!$A:$B,2,FALSE),"")</f>
        <v>0</v>
      </c>
      <c r="M273">
        <f>IFERROR(VLOOKUP(L273,'wideName-Dropdowns'!$C:$D,2,FALSE),"")</f>
        <v>0</v>
      </c>
      <c r="O273">
        <f>IFERROR(VLOOKUP(N273,'wideName-Dropdowns'!$E:$F,2,FALSE),"")</f>
        <v>0</v>
      </c>
      <c r="Q273">
        <f>IFERROR(VLOOKUP(P273,'wideName-Dropdowns'!$G:$H,2,FALSE),"")</f>
        <v>0</v>
      </c>
      <c r="S273">
        <f>IFERROR(VLOOKUP(R273,'wideName-Dropdowns'!$I:$J,2,FALSE),"")</f>
        <v>0</v>
      </c>
      <c r="U273">
        <f>IFERROR(VLOOKUP(T273,'wideName-Dropdowns'!$K:$L,2,FALSE),"")</f>
        <v>0</v>
      </c>
      <c r="W273">
        <f>IFERROR(VLOOKUP(V273,'wideName-Dropdowns'!$M:$N,2,FALSE),"")</f>
        <v>0</v>
      </c>
      <c r="Y273">
        <f>IFERROR(VLOOKUP(X273,'wideName-Dropdowns'!$O:$P,2,FALSE),"")</f>
        <v>0</v>
      </c>
      <c r="AA273">
        <f>IFERROR(VLOOKUP(Z273,'wideName-Dropdowns'!$Q:$R,2,FALSE),"")</f>
        <v>0</v>
      </c>
      <c r="AD273">
        <f>IFERROR(VLOOKUP(AC273,'wideName-Dropdowns'!$S:$T,2,FALSE),"")</f>
        <v>0</v>
      </c>
    </row>
    <row r="274" spans="1:30">
      <c r="A274">
        <f>IF(I274="attributes",H274,IF(I274="measurements",F274,G274))</f>
        <v>0</v>
      </c>
      <c r="C274">
        <f>LEN(A274)</f>
        <v>0</v>
      </c>
      <c r="F274">
        <f>IF(I274="measurements",IF(AE274="",_xlfn.CONCAT(O274,"_",Q274,"_",S274,"_",U274,"_",Y274,"_",AA274,"_",AB274,"_",AD274),_xlfn.CONCAT(O274,"_",Q274,"_",S274,"_",U274,"_",Y274,"_",AA274,"_",AB274,"_",AD274,".odm",AE274)),"NA")</f>
        <v>0</v>
      </c>
      <c r="G274">
        <f>IF(I274="methods",IF(L274="measurement",IF(AE274="",_xlfn.CONCAT(K274,"_",M274,"_",O274,"_",Q274,"_",S274,"_",U274,"_",Y274,"_",AA274,"_",AB274,"_",AD274),_xlfn.CONCAT(K274,"_",M274,"_",O274,"_",Q274,"_",S274,"_",U274,"_",Y274,"_",AA274,"_",AB274,"_",AD274,".odm",AE274)),IF(AE274="",_xlfn.CONCAT(K274,"_",M274,"_",W274,"_",AD274),_xlfn.CONCAT(K274,"_",M274,"_",W274,"_",AD274,".odm",AE274))),"NA")</f>
        <v>0</v>
      </c>
      <c r="H274">
        <f>IF(I274="attributes",IF(AE274="",_xlfn.CONCAT(K274,"_",AD274),_xlfn.CONCAT(K274,"_",AD274,".odm",AE274)),"NA")</f>
        <v>0</v>
      </c>
      <c r="K274">
        <f>IFERROR(VLOOKUP(J274,'wideName-Dropdowns'!$A:$B,2,FALSE),"")</f>
        <v>0</v>
      </c>
      <c r="M274">
        <f>IFERROR(VLOOKUP(L274,'wideName-Dropdowns'!$C:$D,2,FALSE),"")</f>
        <v>0</v>
      </c>
      <c r="O274">
        <f>IFERROR(VLOOKUP(N274,'wideName-Dropdowns'!$E:$F,2,FALSE),"")</f>
        <v>0</v>
      </c>
      <c r="Q274">
        <f>IFERROR(VLOOKUP(P274,'wideName-Dropdowns'!$G:$H,2,FALSE),"")</f>
        <v>0</v>
      </c>
      <c r="S274">
        <f>IFERROR(VLOOKUP(R274,'wideName-Dropdowns'!$I:$J,2,FALSE),"")</f>
        <v>0</v>
      </c>
      <c r="U274">
        <f>IFERROR(VLOOKUP(T274,'wideName-Dropdowns'!$K:$L,2,FALSE),"")</f>
        <v>0</v>
      </c>
      <c r="W274">
        <f>IFERROR(VLOOKUP(V274,'wideName-Dropdowns'!$M:$N,2,FALSE),"")</f>
        <v>0</v>
      </c>
      <c r="Y274">
        <f>IFERROR(VLOOKUP(X274,'wideName-Dropdowns'!$O:$P,2,FALSE),"")</f>
        <v>0</v>
      </c>
      <c r="AA274">
        <f>IFERROR(VLOOKUP(Z274,'wideName-Dropdowns'!$Q:$R,2,FALSE),"")</f>
        <v>0</v>
      </c>
      <c r="AD274">
        <f>IFERROR(VLOOKUP(AC274,'wideName-Dropdowns'!$S:$T,2,FALSE),"")</f>
        <v>0</v>
      </c>
    </row>
    <row r="275" spans="1:30">
      <c r="A275">
        <f>IF(I275="attributes",H275,IF(I275="measurements",F275,G275))</f>
        <v>0</v>
      </c>
      <c r="C275">
        <f>LEN(A275)</f>
        <v>0</v>
      </c>
      <c r="F275">
        <f>IF(I275="measurements",IF(AE275="",_xlfn.CONCAT(O275,"_",Q275,"_",S275,"_",U275,"_",Y275,"_",AA275,"_",AB275,"_",AD275),_xlfn.CONCAT(O275,"_",Q275,"_",S275,"_",U275,"_",Y275,"_",AA275,"_",AB275,"_",AD275,".odm",AE275)),"NA")</f>
        <v>0</v>
      </c>
      <c r="G275">
        <f>IF(I275="methods",IF(L275="measurement",IF(AE275="",_xlfn.CONCAT(K275,"_",M275,"_",O275,"_",Q275,"_",S275,"_",U275,"_",Y275,"_",AA275,"_",AB275,"_",AD275),_xlfn.CONCAT(K275,"_",M275,"_",O275,"_",Q275,"_",S275,"_",U275,"_",Y275,"_",AA275,"_",AB275,"_",AD275,".odm",AE275)),IF(AE275="",_xlfn.CONCAT(K275,"_",M275,"_",W275,"_",AD275),_xlfn.CONCAT(K275,"_",M275,"_",W275,"_",AD275,".odm",AE275))),"NA")</f>
        <v>0</v>
      </c>
      <c r="H275">
        <f>IF(I275="attributes",IF(AE275="",_xlfn.CONCAT(K275,"_",AD275),_xlfn.CONCAT(K275,"_",AD275,".odm",AE275)),"NA")</f>
        <v>0</v>
      </c>
      <c r="K275">
        <f>IFERROR(VLOOKUP(J275,'wideName-Dropdowns'!$A:$B,2,FALSE),"")</f>
        <v>0</v>
      </c>
      <c r="M275">
        <f>IFERROR(VLOOKUP(L275,'wideName-Dropdowns'!$C:$D,2,FALSE),"")</f>
        <v>0</v>
      </c>
      <c r="O275">
        <f>IFERROR(VLOOKUP(N275,'wideName-Dropdowns'!$E:$F,2,FALSE),"")</f>
        <v>0</v>
      </c>
      <c r="Q275">
        <f>IFERROR(VLOOKUP(P275,'wideName-Dropdowns'!$G:$H,2,FALSE),"")</f>
        <v>0</v>
      </c>
      <c r="S275">
        <f>IFERROR(VLOOKUP(R275,'wideName-Dropdowns'!$I:$J,2,FALSE),"")</f>
        <v>0</v>
      </c>
      <c r="U275">
        <f>IFERROR(VLOOKUP(T275,'wideName-Dropdowns'!$K:$L,2,FALSE),"")</f>
        <v>0</v>
      </c>
      <c r="W275">
        <f>IFERROR(VLOOKUP(V275,'wideName-Dropdowns'!$M:$N,2,FALSE),"")</f>
        <v>0</v>
      </c>
      <c r="Y275">
        <f>IFERROR(VLOOKUP(X275,'wideName-Dropdowns'!$O:$P,2,FALSE),"")</f>
        <v>0</v>
      </c>
      <c r="AA275">
        <f>IFERROR(VLOOKUP(Z275,'wideName-Dropdowns'!$Q:$R,2,FALSE),"")</f>
        <v>0</v>
      </c>
      <c r="AD275">
        <f>IFERROR(VLOOKUP(AC275,'wideName-Dropdowns'!$S:$T,2,FALSE),"")</f>
        <v>0</v>
      </c>
    </row>
    <row r="276" spans="1:30">
      <c r="A276">
        <f>IF(I276="attributes",H276,IF(I276="measurements",F276,G276))</f>
        <v>0</v>
      </c>
      <c r="C276">
        <f>LEN(A276)</f>
        <v>0</v>
      </c>
      <c r="F276">
        <f>IF(I276="measurements",IF(AE276="",_xlfn.CONCAT(O276,"_",Q276,"_",S276,"_",U276,"_",Y276,"_",AA276,"_",AB276,"_",AD276),_xlfn.CONCAT(O276,"_",Q276,"_",S276,"_",U276,"_",Y276,"_",AA276,"_",AB276,"_",AD276,".odm",AE276)),"NA")</f>
        <v>0</v>
      </c>
      <c r="G276">
        <f>IF(I276="methods",IF(L276="measurement",IF(AE276="",_xlfn.CONCAT(K276,"_",M276,"_",O276,"_",Q276,"_",S276,"_",U276,"_",Y276,"_",AA276,"_",AB276,"_",AD276),_xlfn.CONCAT(K276,"_",M276,"_",O276,"_",Q276,"_",S276,"_",U276,"_",Y276,"_",AA276,"_",AB276,"_",AD276,".odm",AE276)),IF(AE276="",_xlfn.CONCAT(K276,"_",M276,"_",W276,"_",AD276),_xlfn.CONCAT(K276,"_",M276,"_",W276,"_",AD276,".odm",AE276))),"NA")</f>
        <v>0</v>
      </c>
      <c r="H276">
        <f>IF(I276="attributes",IF(AE276="",_xlfn.CONCAT(K276,"_",AD276),_xlfn.CONCAT(K276,"_",AD276,".odm",AE276)),"NA")</f>
        <v>0</v>
      </c>
      <c r="K276">
        <f>IFERROR(VLOOKUP(J276,'wideName-Dropdowns'!$A:$B,2,FALSE),"")</f>
        <v>0</v>
      </c>
      <c r="M276">
        <f>IFERROR(VLOOKUP(L276,'wideName-Dropdowns'!$C:$D,2,FALSE),"")</f>
        <v>0</v>
      </c>
      <c r="O276">
        <f>IFERROR(VLOOKUP(N276,'wideName-Dropdowns'!$E:$F,2,FALSE),"")</f>
        <v>0</v>
      </c>
      <c r="Q276">
        <f>IFERROR(VLOOKUP(P276,'wideName-Dropdowns'!$G:$H,2,FALSE),"")</f>
        <v>0</v>
      </c>
      <c r="S276">
        <f>IFERROR(VLOOKUP(R276,'wideName-Dropdowns'!$I:$J,2,FALSE),"")</f>
        <v>0</v>
      </c>
      <c r="U276">
        <f>IFERROR(VLOOKUP(T276,'wideName-Dropdowns'!$K:$L,2,FALSE),"")</f>
        <v>0</v>
      </c>
      <c r="W276">
        <f>IFERROR(VLOOKUP(V276,'wideName-Dropdowns'!$M:$N,2,FALSE),"")</f>
        <v>0</v>
      </c>
      <c r="Y276">
        <f>IFERROR(VLOOKUP(X276,'wideName-Dropdowns'!$O:$P,2,FALSE),"")</f>
        <v>0</v>
      </c>
      <c r="AA276">
        <f>IFERROR(VLOOKUP(Z276,'wideName-Dropdowns'!$Q:$R,2,FALSE),"")</f>
        <v>0</v>
      </c>
      <c r="AD276">
        <f>IFERROR(VLOOKUP(AC276,'wideName-Dropdowns'!$S:$T,2,FALSE),"")</f>
        <v>0</v>
      </c>
    </row>
    <row r="277" spans="1:30">
      <c r="A277">
        <f>IF(I277="attributes",H277,IF(I277="measurements",F277,G277))</f>
        <v>0</v>
      </c>
      <c r="C277">
        <f>LEN(A277)</f>
        <v>0</v>
      </c>
      <c r="F277">
        <f>IF(I277="measurements",IF(AE277="",_xlfn.CONCAT(O277,"_",Q277,"_",S277,"_",U277,"_",Y277,"_",AA277,"_",AB277,"_",AD277),_xlfn.CONCAT(O277,"_",Q277,"_",S277,"_",U277,"_",Y277,"_",AA277,"_",AB277,"_",AD277,".odm",AE277)),"NA")</f>
        <v>0</v>
      </c>
      <c r="G277">
        <f>IF(I277="methods",IF(L277="measurement",IF(AE277="",_xlfn.CONCAT(K277,"_",M277,"_",O277,"_",Q277,"_",S277,"_",U277,"_",Y277,"_",AA277,"_",AB277,"_",AD277),_xlfn.CONCAT(K277,"_",M277,"_",O277,"_",Q277,"_",S277,"_",U277,"_",Y277,"_",AA277,"_",AB277,"_",AD277,".odm",AE277)),IF(AE277="",_xlfn.CONCAT(K277,"_",M277,"_",W277,"_",AD277),_xlfn.CONCAT(K277,"_",M277,"_",W277,"_",AD277,".odm",AE277))),"NA")</f>
        <v>0</v>
      </c>
      <c r="H277">
        <f>IF(I277="attributes",IF(AE277="",_xlfn.CONCAT(K277,"_",AD277),_xlfn.CONCAT(K277,"_",AD277,".odm",AE277)),"NA")</f>
        <v>0</v>
      </c>
      <c r="K277">
        <f>IFERROR(VLOOKUP(J277,'wideName-Dropdowns'!$A:$B,2,FALSE),"")</f>
        <v>0</v>
      </c>
      <c r="M277">
        <f>IFERROR(VLOOKUP(L277,'wideName-Dropdowns'!$C:$D,2,FALSE),"")</f>
        <v>0</v>
      </c>
      <c r="O277">
        <f>IFERROR(VLOOKUP(N277,'wideName-Dropdowns'!$E:$F,2,FALSE),"")</f>
        <v>0</v>
      </c>
      <c r="Q277">
        <f>IFERROR(VLOOKUP(P277,'wideName-Dropdowns'!$G:$H,2,FALSE),"")</f>
        <v>0</v>
      </c>
      <c r="S277">
        <f>IFERROR(VLOOKUP(R277,'wideName-Dropdowns'!$I:$J,2,FALSE),"")</f>
        <v>0</v>
      </c>
      <c r="U277">
        <f>IFERROR(VLOOKUP(T277,'wideName-Dropdowns'!$K:$L,2,FALSE),"")</f>
        <v>0</v>
      </c>
      <c r="W277">
        <f>IFERROR(VLOOKUP(V277,'wideName-Dropdowns'!$M:$N,2,FALSE),"")</f>
        <v>0</v>
      </c>
      <c r="Y277">
        <f>IFERROR(VLOOKUP(X277,'wideName-Dropdowns'!$O:$P,2,FALSE),"")</f>
        <v>0</v>
      </c>
      <c r="AA277">
        <f>IFERROR(VLOOKUP(Z277,'wideName-Dropdowns'!$Q:$R,2,FALSE),"")</f>
        <v>0</v>
      </c>
      <c r="AD277">
        <f>IFERROR(VLOOKUP(AC277,'wideName-Dropdowns'!$S:$T,2,FALSE),"")</f>
        <v>0</v>
      </c>
    </row>
    <row r="278" spans="1:30">
      <c r="A278">
        <f>IF(I278="attributes",H278,IF(I278="measurements",F278,G278))</f>
        <v>0</v>
      </c>
      <c r="C278">
        <f>LEN(A278)</f>
        <v>0</v>
      </c>
      <c r="F278">
        <f>IF(I278="measurements",IF(AE278="",_xlfn.CONCAT(O278,"_",Q278,"_",S278,"_",U278,"_",Y278,"_",AA278,"_",AB278,"_",AD278),_xlfn.CONCAT(O278,"_",Q278,"_",S278,"_",U278,"_",Y278,"_",AA278,"_",AB278,"_",AD278,".odm",AE278)),"NA")</f>
        <v>0</v>
      </c>
      <c r="G278">
        <f>IF(I278="methods",IF(L278="measurement",IF(AE278="",_xlfn.CONCAT(K278,"_",M278,"_",O278,"_",Q278,"_",S278,"_",U278,"_",Y278,"_",AA278,"_",AB278,"_",AD278),_xlfn.CONCAT(K278,"_",M278,"_",O278,"_",Q278,"_",S278,"_",U278,"_",Y278,"_",AA278,"_",AB278,"_",AD278,".odm",AE278)),IF(AE278="",_xlfn.CONCAT(K278,"_",M278,"_",W278,"_",AD278),_xlfn.CONCAT(K278,"_",M278,"_",W278,"_",AD278,".odm",AE278))),"NA")</f>
        <v>0</v>
      </c>
      <c r="H278">
        <f>IF(I278="attributes",IF(AE278="",_xlfn.CONCAT(K278,"_",AD278),_xlfn.CONCAT(K278,"_",AD278,".odm",AE278)),"NA")</f>
        <v>0</v>
      </c>
      <c r="K278">
        <f>IFERROR(VLOOKUP(J278,'wideName-Dropdowns'!$A:$B,2,FALSE),"")</f>
        <v>0</v>
      </c>
      <c r="M278">
        <f>IFERROR(VLOOKUP(L278,'wideName-Dropdowns'!$C:$D,2,FALSE),"")</f>
        <v>0</v>
      </c>
      <c r="O278">
        <f>IFERROR(VLOOKUP(N278,'wideName-Dropdowns'!$E:$F,2,FALSE),"")</f>
        <v>0</v>
      </c>
      <c r="Q278">
        <f>IFERROR(VLOOKUP(P278,'wideName-Dropdowns'!$G:$H,2,FALSE),"")</f>
        <v>0</v>
      </c>
      <c r="S278">
        <f>IFERROR(VLOOKUP(R278,'wideName-Dropdowns'!$I:$J,2,FALSE),"")</f>
        <v>0</v>
      </c>
      <c r="U278">
        <f>IFERROR(VLOOKUP(T278,'wideName-Dropdowns'!$K:$L,2,FALSE),"")</f>
        <v>0</v>
      </c>
      <c r="W278">
        <f>IFERROR(VLOOKUP(V278,'wideName-Dropdowns'!$M:$N,2,FALSE),"")</f>
        <v>0</v>
      </c>
      <c r="Y278">
        <f>IFERROR(VLOOKUP(X278,'wideName-Dropdowns'!$O:$P,2,FALSE),"")</f>
        <v>0</v>
      </c>
      <c r="AA278">
        <f>IFERROR(VLOOKUP(Z278,'wideName-Dropdowns'!$Q:$R,2,FALSE),"")</f>
        <v>0</v>
      </c>
      <c r="AD278">
        <f>IFERROR(VLOOKUP(AC278,'wideName-Dropdowns'!$S:$T,2,FALSE),"")</f>
        <v>0</v>
      </c>
    </row>
    <row r="279" spans="1:30">
      <c r="A279">
        <f>IF(I279="attributes",H279,IF(I279="measurements",F279,G279))</f>
        <v>0</v>
      </c>
      <c r="C279">
        <f>LEN(A279)</f>
        <v>0</v>
      </c>
      <c r="F279">
        <f>IF(I279="measurements",IF(AE279="",_xlfn.CONCAT(O279,"_",Q279,"_",S279,"_",U279,"_",Y279,"_",AA279,"_",AB279,"_",AD279),_xlfn.CONCAT(O279,"_",Q279,"_",S279,"_",U279,"_",Y279,"_",AA279,"_",AB279,"_",AD279,".odm",AE279)),"NA")</f>
        <v>0</v>
      </c>
      <c r="G279">
        <f>IF(I279="methods",IF(L279="measurement",IF(AE279="",_xlfn.CONCAT(K279,"_",M279,"_",O279,"_",Q279,"_",S279,"_",U279,"_",Y279,"_",AA279,"_",AB279,"_",AD279),_xlfn.CONCAT(K279,"_",M279,"_",O279,"_",Q279,"_",S279,"_",U279,"_",Y279,"_",AA279,"_",AB279,"_",AD279,".odm",AE279)),IF(AE279="",_xlfn.CONCAT(K279,"_",M279,"_",W279,"_",AD279),_xlfn.CONCAT(K279,"_",M279,"_",W279,"_",AD279,".odm",AE279))),"NA")</f>
        <v>0</v>
      </c>
      <c r="H279">
        <f>IF(I279="attributes",IF(AE279="",_xlfn.CONCAT(K279,"_",AD279),_xlfn.CONCAT(K279,"_",AD279,".odm",AE279)),"NA")</f>
        <v>0</v>
      </c>
      <c r="K279">
        <f>IFERROR(VLOOKUP(J279,'wideName-Dropdowns'!$A:$B,2,FALSE),"")</f>
        <v>0</v>
      </c>
      <c r="M279">
        <f>IFERROR(VLOOKUP(L279,'wideName-Dropdowns'!$C:$D,2,FALSE),"")</f>
        <v>0</v>
      </c>
      <c r="O279">
        <f>IFERROR(VLOOKUP(N279,'wideName-Dropdowns'!$E:$F,2,FALSE),"")</f>
        <v>0</v>
      </c>
      <c r="Q279">
        <f>IFERROR(VLOOKUP(P279,'wideName-Dropdowns'!$G:$H,2,FALSE),"")</f>
        <v>0</v>
      </c>
      <c r="S279">
        <f>IFERROR(VLOOKUP(R279,'wideName-Dropdowns'!$I:$J,2,FALSE),"")</f>
        <v>0</v>
      </c>
      <c r="U279">
        <f>IFERROR(VLOOKUP(T279,'wideName-Dropdowns'!$K:$L,2,FALSE),"")</f>
        <v>0</v>
      </c>
      <c r="W279">
        <f>IFERROR(VLOOKUP(V279,'wideName-Dropdowns'!$M:$N,2,FALSE),"")</f>
        <v>0</v>
      </c>
      <c r="Y279">
        <f>IFERROR(VLOOKUP(X279,'wideName-Dropdowns'!$O:$P,2,FALSE),"")</f>
        <v>0</v>
      </c>
      <c r="AA279">
        <f>IFERROR(VLOOKUP(Z279,'wideName-Dropdowns'!$Q:$R,2,FALSE),"")</f>
        <v>0</v>
      </c>
      <c r="AD279">
        <f>IFERROR(VLOOKUP(AC279,'wideName-Dropdowns'!$S:$T,2,FALSE),"")</f>
        <v>0</v>
      </c>
    </row>
    <row r="280" spans="1:30">
      <c r="A280">
        <f>IF(I280="attributes",H280,IF(I280="measurements",F280,G280))</f>
        <v>0</v>
      </c>
      <c r="C280">
        <f>LEN(A280)</f>
        <v>0</v>
      </c>
      <c r="F280">
        <f>IF(I280="measurements",IF(AE280="",_xlfn.CONCAT(O280,"_",Q280,"_",S280,"_",U280,"_",Y280,"_",AA280,"_",AB280,"_",AD280),_xlfn.CONCAT(O280,"_",Q280,"_",S280,"_",U280,"_",Y280,"_",AA280,"_",AB280,"_",AD280,".odm",AE280)),"NA")</f>
        <v>0</v>
      </c>
      <c r="G280">
        <f>IF(I280="methods",IF(L280="measurement",IF(AE280="",_xlfn.CONCAT(K280,"_",M280,"_",O280,"_",Q280,"_",S280,"_",U280,"_",Y280,"_",AA280,"_",AB280,"_",AD280),_xlfn.CONCAT(K280,"_",M280,"_",O280,"_",Q280,"_",S280,"_",U280,"_",Y280,"_",AA280,"_",AB280,"_",AD280,".odm",AE280)),IF(AE280="",_xlfn.CONCAT(K280,"_",M280,"_",W280,"_",AD280),_xlfn.CONCAT(K280,"_",M280,"_",W280,"_",AD280,".odm",AE280))),"NA")</f>
        <v>0</v>
      </c>
      <c r="H280">
        <f>IF(I280="attributes",IF(AE280="",_xlfn.CONCAT(K280,"_",AD280),_xlfn.CONCAT(K280,"_",AD280,".odm",AE280)),"NA")</f>
        <v>0</v>
      </c>
      <c r="K280">
        <f>IFERROR(VLOOKUP(J280,'wideName-Dropdowns'!$A:$B,2,FALSE),"")</f>
        <v>0</v>
      </c>
      <c r="M280">
        <f>IFERROR(VLOOKUP(L280,'wideName-Dropdowns'!$C:$D,2,FALSE),"")</f>
        <v>0</v>
      </c>
      <c r="O280">
        <f>IFERROR(VLOOKUP(N280,'wideName-Dropdowns'!$E:$F,2,FALSE),"")</f>
        <v>0</v>
      </c>
      <c r="Q280">
        <f>IFERROR(VLOOKUP(P280,'wideName-Dropdowns'!$G:$H,2,FALSE),"")</f>
        <v>0</v>
      </c>
      <c r="S280">
        <f>IFERROR(VLOOKUP(R280,'wideName-Dropdowns'!$I:$J,2,FALSE),"")</f>
        <v>0</v>
      </c>
      <c r="U280">
        <f>IFERROR(VLOOKUP(T280,'wideName-Dropdowns'!$K:$L,2,FALSE),"")</f>
        <v>0</v>
      </c>
      <c r="W280">
        <f>IFERROR(VLOOKUP(V280,'wideName-Dropdowns'!$M:$N,2,FALSE),"")</f>
        <v>0</v>
      </c>
      <c r="Y280">
        <f>IFERROR(VLOOKUP(X280,'wideName-Dropdowns'!$O:$P,2,FALSE),"")</f>
        <v>0</v>
      </c>
      <c r="AA280">
        <f>IFERROR(VLOOKUP(Z280,'wideName-Dropdowns'!$Q:$R,2,FALSE),"")</f>
        <v>0</v>
      </c>
      <c r="AD280">
        <f>IFERROR(VLOOKUP(AC280,'wideName-Dropdowns'!$S:$T,2,FALSE),"")</f>
        <v>0</v>
      </c>
    </row>
    <row r="281" spans="1:30">
      <c r="A281">
        <f>IF(I281="attributes",H281,IF(I281="measurements",F281,G281))</f>
        <v>0</v>
      </c>
      <c r="C281">
        <f>LEN(A281)</f>
        <v>0</v>
      </c>
      <c r="F281">
        <f>IF(I281="measurements",IF(AE281="",_xlfn.CONCAT(O281,"_",Q281,"_",S281,"_",U281,"_",Y281,"_",AA281,"_",AB281,"_",AD281),_xlfn.CONCAT(O281,"_",Q281,"_",S281,"_",U281,"_",Y281,"_",AA281,"_",AB281,"_",AD281,".odm",AE281)),"NA")</f>
        <v>0</v>
      </c>
      <c r="G281">
        <f>IF(I281="methods",IF(L281="measurement",IF(AE281="",_xlfn.CONCAT(K281,"_",M281,"_",O281,"_",Q281,"_",S281,"_",U281,"_",Y281,"_",AA281,"_",AB281,"_",AD281),_xlfn.CONCAT(K281,"_",M281,"_",O281,"_",Q281,"_",S281,"_",U281,"_",Y281,"_",AA281,"_",AB281,"_",AD281,".odm",AE281)),IF(AE281="",_xlfn.CONCAT(K281,"_",M281,"_",W281,"_",AD281),_xlfn.CONCAT(K281,"_",M281,"_",W281,"_",AD281,".odm",AE281))),"NA")</f>
        <v>0</v>
      </c>
      <c r="H281">
        <f>IF(I281="attributes",IF(AE281="",_xlfn.CONCAT(K281,"_",AD281),_xlfn.CONCAT(K281,"_",AD281,".odm",AE281)),"NA")</f>
        <v>0</v>
      </c>
      <c r="K281">
        <f>IFERROR(VLOOKUP(J281,'wideName-Dropdowns'!$A:$B,2,FALSE),"")</f>
        <v>0</v>
      </c>
      <c r="M281">
        <f>IFERROR(VLOOKUP(L281,'wideName-Dropdowns'!$C:$D,2,FALSE),"")</f>
        <v>0</v>
      </c>
      <c r="O281">
        <f>IFERROR(VLOOKUP(N281,'wideName-Dropdowns'!$E:$F,2,FALSE),"")</f>
        <v>0</v>
      </c>
      <c r="Q281">
        <f>IFERROR(VLOOKUP(P281,'wideName-Dropdowns'!$G:$H,2,FALSE),"")</f>
        <v>0</v>
      </c>
      <c r="S281">
        <f>IFERROR(VLOOKUP(R281,'wideName-Dropdowns'!$I:$J,2,FALSE),"")</f>
        <v>0</v>
      </c>
      <c r="U281">
        <f>IFERROR(VLOOKUP(T281,'wideName-Dropdowns'!$K:$L,2,FALSE),"")</f>
        <v>0</v>
      </c>
      <c r="W281">
        <f>IFERROR(VLOOKUP(V281,'wideName-Dropdowns'!$M:$N,2,FALSE),"")</f>
        <v>0</v>
      </c>
      <c r="Y281">
        <f>IFERROR(VLOOKUP(X281,'wideName-Dropdowns'!$O:$P,2,FALSE),"")</f>
        <v>0</v>
      </c>
      <c r="AA281">
        <f>IFERROR(VLOOKUP(Z281,'wideName-Dropdowns'!$Q:$R,2,FALSE),"")</f>
        <v>0</v>
      </c>
      <c r="AD281">
        <f>IFERROR(VLOOKUP(AC281,'wideName-Dropdowns'!$S:$T,2,FALSE),"")</f>
        <v>0</v>
      </c>
    </row>
    <row r="282" spans="1:30">
      <c r="A282">
        <f>IF(I282="attributes",H282,IF(I282="measurements",F282,G282))</f>
        <v>0</v>
      </c>
      <c r="C282">
        <f>LEN(A282)</f>
        <v>0</v>
      </c>
      <c r="F282">
        <f>IF(I282="measurements",IF(AE282="",_xlfn.CONCAT(O282,"_",Q282,"_",S282,"_",U282,"_",Y282,"_",AA282,"_",AB282,"_",AD282),_xlfn.CONCAT(O282,"_",Q282,"_",S282,"_",U282,"_",Y282,"_",AA282,"_",AB282,"_",AD282,".odm",AE282)),"NA")</f>
        <v>0</v>
      </c>
      <c r="G282">
        <f>IF(I282="methods",IF(L282="measurement",IF(AE282="",_xlfn.CONCAT(K282,"_",M282,"_",O282,"_",Q282,"_",S282,"_",U282,"_",Y282,"_",AA282,"_",AB282,"_",AD282),_xlfn.CONCAT(K282,"_",M282,"_",O282,"_",Q282,"_",S282,"_",U282,"_",Y282,"_",AA282,"_",AB282,"_",AD282,".odm",AE282)),IF(AE282="",_xlfn.CONCAT(K282,"_",M282,"_",W282,"_",AD282),_xlfn.CONCAT(K282,"_",M282,"_",W282,"_",AD282,".odm",AE282))),"NA")</f>
        <v>0</v>
      </c>
      <c r="H282">
        <f>IF(I282="attributes",IF(AE282="",_xlfn.CONCAT(K282,"_",AD282),_xlfn.CONCAT(K282,"_",AD282,".odm",AE282)),"NA")</f>
        <v>0</v>
      </c>
      <c r="K282">
        <f>IFERROR(VLOOKUP(J282,'wideName-Dropdowns'!$A:$B,2,FALSE),"")</f>
        <v>0</v>
      </c>
      <c r="M282">
        <f>IFERROR(VLOOKUP(L282,'wideName-Dropdowns'!$C:$D,2,FALSE),"")</f>
        <v>0</v>
      </c>
      <c r="O282">
        <f>IFERROR(VLOOKUP(N282,'wideName-Dropdowns'!$E:$F,2,FALSE),"")</f>
        <v>0</v>
      </c>
      <c r="Q282">
        <f>IFERROR(VLOOKUP(P282,'wideName-Dropdowns'!$G:$H,2,FALSE),"")</f>
        <v>0</v>
      </c>
      <c r="S282">
        <f>IFERROR(VLOOKUP(R282,'wideName-Dropdowns'!$I:$J,2,FALSE),"")</f>
        <v>0</v>
      </c>
      <c r="U282">
        <f>IFERROR(VLOOKUP(T282,'wideName-Dropdowns'!$K:$L,2,FALSE),"")</f>
        <v>0</v>
      </c>
      <c r="W282">
        <f>IFERROR(VLOOKUP(V282,'wideName-Dropdowns'!$M:$N,2,FALSE),"")</f>
        <v>0</v>
      </c>
      <c r="Y282">
        <f>IFERROR(VLOOKUP(X282,'wideName-Dropdowns'!$O:$P,2,FALSE),"")</f>
        <v>0</v>
      </c>
      <c r="AA282">
        <f>IFERROR(VLOOKUP(Z282,'wideName-Dropdowns'!$Q:$R,2,FALSE),"")</f>
        <v>0</v>
      </c>
      <c r="AD282">
        <f>IFERROR(VLOOKUP(AC282,'wideName-Dropdowns'!$S:$T,2,FALSE),"")</f>
        <v>0</v>
      </c>
    </row>
    <row r="283" spans="1:30">
      <c r="A283">
        <f>IF(I283="attributes",H283,IF(I283="measurements",F283,G283))</f>
        <v>0</v>
      </c>
      <c r="C283">
        <f>LEN(A283)</f>
        <v>0</v>
      </c>
      <c r="F283">
        <f>IF(I283="measurements",IF(AE283="",_xlfn.CONCAT(O283,"_",Q283,"_",S283,"_",U283,"_",Y283,"_",AA283,"_",AB283,"_",AD283),_xlfn.CONCAT(O283,"_",Q283,"_",S283,"_",U283,"_",Y283,"_",AA283,"_",AB283,"_",AD283,".odm",AE283)),"NA")</f>
        <v>0</v>
      </c>
      <c r="G283">
        <f>IF(I283="methods",IF(L283="measurement",IF(AE283="",_xlfn.CONCAT(K283,"_",M283,"_",O283,"_",Q283,"_",S283,"_",U283,"_",Y283,"_",AA283,"_",AB283,"_",AD283),_xlfn.CONCAT(K283,"_",M283,"_",O283,"_",Q283,"_",S283,"_",U283,"_",Y283,"_",AA283,"_",AB283,"_",AD283,".odm",AE283)),IF(AE283="",_xlfn.CONCAT(K283,"_",M283,"_",W283,"_",AD283),_xlfn.CONCAT(K283,"_",M283,"_",W283,"_",AD283,".odm",AE283))),"NA")</f>
        <v>0</v>
      </c>
      <c r="H283">
        <f>IF(I283="attributes",IF(AE283="",_xlfn.CONCAT(K283,"_",AD283),_xlfn.CONCAT(K283,"_",AD283,".odm",AE283)),"NA")</f>
        <v>0</v>
      </c>
      <c r="K283">
        <f>IFERROR(VLOOKUP(J283,'wideName-Dropdowns'!$A:$B,2,FALSE),"")</f>
        <v>0</v>
      </c>
      <c r="M283">
        <f>IFERROR(VLOOKUP(L283,'wideName-Dropdowns'!$C:$D,2,FALSE),"")</f>
        <v>0</v>
      </c>
      <c r="O283">
        <f>IFERROR(VLOOKUP(N283,'wideName-Dropdowns'!$E:$F,2,FALSE),"")</f>
        <v>0</v>
      </c>
      <c r="Q283">
        <f>IFERROR(VLOOKUP(P283,'wideName-Dropdowns'!$G:$H,2,FALSE),"")</f>
        <v>0</v>
      </c>
      <c r="S283">
        <f>IFERROR(VLOOKUP(R283,'wideName-Dropdowns'!$I:$J,2,FALSE),"")</f>
        <v>0</v>
      </c>
      <c r="U283">
        <f>IFERROR(VLOOKUP(T283,'wideName-Dropdowns'!$K:$L,2,FALSE),"")</f>
        <v>0</v>
      </c>
      <c r="W283">
        <f>IFERROR(VLOOKUP(V283,'wideName-Dropdowns'!$M:$N,2,FALSE),"")</f>
        <v>0</v>
      </c>
      <c r="Y283">
        <f>IFERROR(VLOOKUP(X283,'wideName-Dropdowns'!$O:$P,2,FALSE),"")</f>
        <v>0</v>
      </c>
      <c r="AA283">
        <f>IFERROR(VLOOKUP(Z283,'wideName-Dropdowns'!$Q:$R,2,FALSE),"")</f>
        <v>0</v>
      </c>
      <c r="AD283">
        <f>IFERROR(VLOOKUP(AC283,'wideName-Dropdowns'!$S:$T,2,FALSE),"")</f>
        <v>0</v>
      </c>
    </row>
    <row r="284" spans="1:30">
      <c r="A284">
        <f>IF(I284="attributes",H284,IF(I284="measurements",F284,G284))</f>
        <v>0</v>
      </c>
      <c r="C284">
        <f>LEN(A284)</f>
        <v>0</v>
      </c>
      <c r="F284">
        <f>IF(I284="measurements",IF(AE284="",_xlfn.CONCAT(O284,"_",Q284,"_",S284,"_",U284,"_",Y284,"_",AA284,"_",AB284,"_",AD284),_xlfn.CONCAT(O284,"_",Q284,"_",S284,"_",U284,"_",Y284,"_",AA284,"_",AB284,"_",AD284,".odm",AE284)),"NA")</f>
        <v>0</v>
      </c>
      <c r="G284">
        <f>IF(I284="methods",IF(L284="measurement",IF(AE284="",_xlfn.CONCAT(K284,"_",M284,"_",O284,"_",Q284,"_",S284,"_",U284,"_",Y284,"_",AA284,"_",AB284,"_",AD284),_xlfn.CONCAT(K284,"_",M284,"_",O284,"_",Q284,"_",S284,"_",U284,"_",Y284,"_",AA284,"_",AB284,"_",AD284,".odm",AE284)),IF(AE284="",_xlfn.CONCAT(K284,"_",M284,"_",W284,"_",AD284),_xlfn.CONCAT(K284,"_",M284,"_",W284,"_",AD284,".odm",AE284))),"NA")</f>
        <v>0</v>
      </c>
      <c r="H284">
        <f>IF(I284="attributes",IF(AE284="",_xlfn.CONCAT(K284,"_",AD284),_xlfn.CONCAT(K284,"_",AD284,".odm",AE284)),"NA")</f>
        <v>0</v>
      </c>
      <c r="K284">
        <f>IFERROR(VLOOKUP(J284,'wideName-Dropdowns'!$A:$B,2,FALSE),"")</f>
        <v>0</v>
      </c>
      <c r="M284">
        <f>IFERROR(VLOOKUP(L284,'wideName-Dropdowns'!$C:$D,2,FALSE),"")</f>
        <v>0</v>
      </c>
      <c r="O284">
        <f>IFERROR(VLOOKUP(N284,'wideName-Dropdowns'!$E:$F,2,FALSE),"")</f>
        <v>0</v>
      </c>
      <c r="Q284">
        <f>IFERROR(VLOOKUP(P284,'wideName-Dropdowns'!$G:$H,2,FALSE),"")</f>
        <v>0</v>
      </c>
      <c r="S284">
        <f>IFERROR(VLOOKUP(R284,'wideName-Dropdowns'!$I:$J,2,FALSE),"")</f>
        <v>0</v>
      </c>
      <c r="U284">
        <f>IFERROR(VLOOKUP(T284,'wideName-Dropdowns'!$K:$L,2,FALSE),"")</f>
        <v>0</v>
      </c>
      <c r="W284">
        <f>IFERROR(VLOOKUP(V284,'wideName-Dropdowns'!$M:$N,2,FALSE),"")</f>
        <v>0</v>
      </c>
      <c r="Y284">
        <f>IFERROR(VLOOKUP(X284,'wideName-Dropdowns'!$O:$P,2,FALSE),"")</f>
        <v>0</v>
      </c>
      <c r="AA284">
        <f>IFERROR(VLOOKUP(Z284,'wideName-Dropdowns'!$Q:$R,2,FALSE),"")</f>
        <v>0</v>
      </c>
      <c r="AD284">
        <f>IFERROR(VLOOKUP(AC284,'wideName-Dropdowns'!$S:$T,2,FALSE),"")</f>
        <v>0</v>
      </c>
    </row>
    <row r="285" spans="1:30">
      <c r="A285">
        <f>IF(I285="attributes",H285,IF(I285="measurements",F285,G285))</f>
        <v>0</v>
      </c>
      <c r="C285">
        <f>LEN(A285)</f>
        <v>0</v>
      </c>
      <c r="F285">
        <f>IF(I285="measurements",IF(AE285="",_xlfn.CONCAT(O285,"_",Q285,"_",S285,"_",U285,"_",Y285,"_",AA285,"_",AB285,"_",AD285),_xlfn.CONCAT(O285,"_",Q285,"_",S285,"_",U285,"_",Y285,"_",AA285,"_",AB285,"_",AD285,".odm",AE285)),"NA")</f>
        <v>0</v>
      </c>
      <c r="G285">
        <f>IF(I285="methods",IF(L285="measurement",IF(AE285="",_xlfn.CONCAT(K285,"_",M285,"_",O285,"_",Q285,"_",S285,"_",U285,"_",Y285,"_",AA285,"_",AB285,"_",AD285),_xlfn.CONCAT(K285,"_",M285,"_",O285,"_",Q285,"_",S285,"_",U285,"_",Y285,"_",AA285,"_",AB285,"_",AD285,".odm",AE285)),IF(AE285="",_xlfn.CONCAT(K285,"_",M285,"_",W285,"_",AD285),_xlfn.CONCAT(K285,"_",M285,"_",W285,"_",AD285,".odm",AE285))),"NA")</f>
        <v>0</v>
      </c>
      <c r="H285">
        <f>IF(I285="attributes",IF(AE285="",_xlfn.CONCAT(K285,"_",AD285),_xlfn.CONCAT(K285,"_",AD285,".odm",AE285)),"NA")</f>
        <v>0</v>
      </c>
      <c r="K285">
        <f>IFERROR(VLOOKUP(J285,'wideName-Dropdowns'!$A:$B,2,FALSE),"")</f>
        <v>0</v>
      </c>
      <c r="M285">
        <f>IFERROR(VLOOKUP(L285,'wideName-Dropdowns'!$C:$D,2,FALSE),"")</f>
        <v>0</v>
      </c>
      <c r="O285">
        <f>IFERROR(VLOOKUP(N285,'wideName-Dropdowns'!$E:$F,2,FALSE),"")</f>
        <v>0</v>
      </c>
      <c r="Q285">
        <f>IFERROR(VLOOKUP(P285,'wideName-Dropdowns'!$G:$H,2,FALSE),"")</f>
        <v>0</v>
      </c>
      <c r="S285">
        <f>IFERROR(VLOOKUP(R285,'wideName-Dropdowns'!$I:$J,2,FALSE),"")</f>
        <v>0</v>
      </c>
      <c r="U285">
        <f>IFERROR(VLOOKUP(T285,'wideName-Dropdowns'!$K:$L,2,FALSE),"")</f>
        <v>0</v>
      </c>
      <c r="W285">
        <f>IFERROR(VLOOKUP(V285,'wideName-Dropdowns'!$M:$N,2,FALSE),"")</f>
        <v>0</v>
      </c>
      <c r="Y285">
        <f>IFERROR(VLOOKUP(X285,'wideName-Dropdowns'!$O:$P,2,FALSE),"")</f>
        <v>0</v>
      </c>
      <c r="AA285">
        <f>IFERROR(VLOOKUP(Z285,'wideName-Dropdowns'!$Q:$R,2,FALSE),"")</f>
        <v>0</v>
      </c>
      <c r="AD285">
        <f>IFERROR(VLOOKUP(AC285,'wideName-Dropdowns'!$S:$T,2,FALSE),"")</f>
        <v>0</v>
      </c>
    </row>
    <row r="286" spans="1:30">
      <c r="A286">
        <f>IF(I286="attributes",H286,IF(I286="measurements",F286,G286))</f>
        <v>0</v>
      </c>
      <c r="C286">
        <f>LEN(A286)</f>
        <v>0</v>
      </c>
      <c r="F286">
        <f>IF(I286="measurements",IF(AE286="",_xlfn.CONCAT(O286,"_",Q286,"_",S286,"_",U286,"_",Y286,"_",AA286,"_",AB286,"_",AD286),_xlfn.CONCAT(O286,"_",Q286,"_",S286,"_",U286,"_",Y286,"_",AA286,"_",AB286,"_",AD286,".odm",AE286)),"NA")</f>
        <v>0</v>
      </c>
      <c r="G286">
        <f>IF(I286="methods",IF(L286="measurement",IF(AE286="",_xlfn.CONCAT(K286,"_",M286,"_",O286,"_",Q286,"_",S286,"_",U286,"_",Y286,"_",AA286,"_",AB286,"_",AD286),_xlfn.CONCAT(K286,"_",M286,"_",O286,"_",Q286,"_",S286,"_",U286,"_",Y286,"_",AA286,"_",AB286,"_",AD286,".odm",AE286)),IF(AE286="",_xlfn.CONCAT(K286,"_",M286,"_",W286,"_",AD286),_xlfn.CONCAT(K286,"_",M286,"_",W286,"_",AD286,".odm",AE286))),"NA")</f>
        <v>0</v>
      </c>
      <c r="H286">
        <f>IF(I286="attributes",IF(AE286="",_xlfn.CONCAT(K286,"_",AD286),_xlfn.CONCAT(K286,"_",AD286,".odm",AE286)),"NA")</f>
        <v>0</v>
      </c>
      <c r="K286">
        <f>IFERROR(VLOOKUP(J286,'wideName-Dropdowns'!$A:$B,2,FALSE),"")</f>
        <v>0</v>
      </c>
      <c r="M286">
        <f>IFERROR(VLOOKUP(L286,'wideName-Dropdowns'!$C:$D,2,FALSE),"")</f>
        <v>0</v>
      </c>
      <c r="O286">
        <f>IFERROR(VLOOKUP(N286,'wideName-Dropdowns'!$E:$F,2,FALSE),"")</f>
        <v>0</v>
      </c>
      <c r="Q286">
        <f>IFERROR(VLOOKUP(P286,'wideName-Dropdowns'!$G:$H,2,FALSE),"")</f>
        <v>0</v>
      </c>
      <c r="S286">
        <f>IFERROR(VLOOKUP(R286,'wideName-Dropdowns'!$I:$J,2,FALSE),"")</f>
        <v>0</v>
      </c>
      <c r="U286">
        <f>IFERROR(VLOOKUP(T286,'wideName-Dropdowns'!$K:$L,2,FALSE),"")</f>
        <v>0</v>
      </c>
      <c r="W286">
        <f>IFERROR(VLOOKUP(V286,'wideName-Dropdowns'!$M:$N,2,FALSE),"")</f>
        <v>0</v>
      </c>
      <c r="Y286">
        <f>IFERROR(VLOOKUP(X286,'wideName-Dropdowns'!$O:$P,2,FALSE),"")</f>
        <v>0</v>
      </c>
      <c r="AA286">
        <f>IFERROR(VLOOKUP(Z286,'wideName-Dropdowns'!$Q:$R,2,FALSE),"")</f>
        <v>0</v>
      </c>
      <c r="AD286">
        <f>IFERROR(VLOOKUP(AC286,'wideName-Dropdowns'!$S:$T,2,FALSE),"")</f>
        <v>0</v>
      </c>
    </row>
    <row r="287" spans="1:30">
      <c r="A287">
        <f>IF(I287="attributes",H287,IF(I287="measurements",F287,G287))</f>
        <v>0</v>
      </c>
      <c r="C287">
        <f>LEN(A287)</f>
        <v>0</v>
      </c>
      <c r="F287">
        <f>IF(I287="measurements",IF(AE287="",_xlfn.CONCAT(O287,"_",Q287,"_",S287,"_",U287,"_",Y287,"_",AA287,"_",AB287,"_",AD287),_xlfn.CONCAT(O287,"_",Q287,"_",S287,"_",U287,"_",Y287,"_",AA287,"_",AB287,"_",AD287,".odm",AE287)),"NA")</f>
        <v>0</v>
      </c>
      <c r="G287">
        <f>IF(I287="methods",IF(L287="measurement",IF(AE287="",_xlfn.CONCAT(K287,"_",M287,"_",O287,"_",Q287,"_",S287,"_",U287,"_",Y287,"_",AA287,"_",AB287,"_",AD287),_xlfn.CONCAT(K287,"_",M287,"_",O287,"_",Q287,"_",S287,"_",U287,"_",Y287,"_",AA287,"_",AB287,"_",AD287,".odm",AE287)),IF(AE287="",_xlfn.CONCAT(K287,"_",M287,"_",W287,"_",AD287),_xlfn.CONCAT(K287,"_",M287,"_",W287,"_",AD287,".odm",AE287))),"NA")</f>
        <v>0</v>
      </c>
      <c r="H287">
        <f>IF(I287="attributes",IF(AE287="",_xlfn.CONCAT(K287,"_",AD287),_xlfn.CONCAT(K287,"_",AD287,".odm",AE287)),"NA")</f>
        <v>0</v>
      </c>
      <c r="K287">
        <f>IFERROR(VLOOKUP(J287,'wideName-Dropdowns'!$A:$B,2,FALSE),"")</f>
        <v>0</v>
      </c>
      <c r="M287">
        <f>IFERROR(VLOOKUP(L287,'wideName-Dropdowns'!$C:$D,2,FALSE),"")</f>
        <v>0</v>
      </c>
      <c r="O287">
        <f>IFERROR(VLOOKUP(N287,'wideName-Dropdowns'!$E:$F,2,FALSE),"")</f>
        <v>0</v>
      </c>
      <c r="Q287">
        <f>IFERROR(VLOOKUP(P287,'wideName-Dropdowns'!$G:$H,2,FALSE),"")</f>
        <v>0</v>
      </c>
      <c r="S287">
        <f>IFERROR(VLOOKUP(R287,'wideName-Dropdowns'!$I:$J,2,FALSE),"")</f>
        <v>0</v>
      </c>
      <c r="U287">
        <f>IFERROR(VLOOKUP(T287,'wideName-Dropdowns'!$K:$L,2,FALSE),"")</f>
        <v>0</v>
      </c>
      <c r="W287">
        <f>IFERROR(VLOOKUP(V287,'wideName-Dropdowns'!$M:$N,2,FALSE),"")</f>
        <v>0</v>
      </c>
      <c r="Y287">
        <f>IFERROR(VLOOKUP(X287,'wideName-Dropdowns'!$O:$P,2,FALSE),"")</f>
        <v>0</v>
      </c>
      <c r="AA287">
        <f>IFERROR(VLOOKUP(Z287,'wideName-Dropdowns'!$Q:$R,2,FALSE),"")</f>
        <v>0</v>
      </c>
      <c r="AD287">
        <f>IFERROR(VLOOKUP(AC287,'wideName-Dropdowns'!$S:$T,2,FALSE),"")</f>
        <v>0</v>
      </c>
    </row>
    <row r="288" spans="1:30">
      <c r="A288">
        <f>IF(I288="attributes",H288,IF(I288="measurements",F288,G288))</f>
        <v>0</v>
      </c>
      <c r="C288">
        <f>LEN(A288)</f>
        <v>0</v>
      </c>
      <c r="F288">
        <f>IF(I288="measurements",IF(AE288="",_xlfn.CONCAT(O288,"_",Q288,"_",S288,"_",U288,"_",Y288,"_",AA288,"_",AB288,"_",AD288),_xlfn.CONCAT(O288,"_",Q288,"_",S288,"_",U288,"_",Y288,"_",AA288,"_",AB288,"_",AD288,".odm",AE288)),"NA")</f>
        <v>0</v>
      </c>
      <c r="G288">
        <f>IF(I288="methods",IF(L288="measurement",IF(AE288="",_xlfn.CONCAT(K288,"_",M288,"_",O288,"_",Q288,"_",S288,"_",U288,"_",Y288,"_",AA288,"_",AB288,"_",AD288),_xlfn.CONCAT(K288,"_",M288,"_",O288,"_",Q288,"_",S288,"_",U288,"_",Y288,"_",AA288,"_",AB288,"_",AD288,".odm",AE288)),IF(AE288="",_xlfn.CONCAT(K288,"_",M288,"_",W288,"_",AD288),_xlfn.CONCAT(K288,"_",M288,"_",W288,"_",AD288,".odm",AE288))),"NA")</f>
        <v>0</v>
      </c>
      <c r="H288">
        <f>IF(I288="attributes",IF(AE288="",_xlfn.CONCAT(K288,"_",AD288),_xlfn.CONCAT(K288,"_",AD288,".odm",AE288)),"NA")</f>
        <v>0</v>
      </c>
      <c r="K288">
        <f>IFERROR(VLOOKUP(J288,'wideName-Dropdowns'!$A:$B,2,FALSE),"")</f>
        <v>0</v>
      </c>
      <c r="M288">
        <f>IFERROR(VLOOKUP(L288,'wideName-Dropdowns'!$C:$D,2,FALSE),"")</f>
        <v>0</v>
      </c>
      <c r="O288">
        <f>IFERROR(VLOOKUP(N288,'wideName-Dropdowns'!$E:$F,2,FALSE),"")</f>
        <v>0</v>
      </c>
      <c r="Q288">
        <f>IFERROR(VLOOKUP(P288,'wideName-Dropdowns'!$G:$H,2,FALSE),"")</f>
        <v>0</v>
      </c>
      <c r="S288">
        <f>IFERROR(VLOOKUP(R288,'wideName-Dropdowns'!$I:$J,2,FALSE),"")</f>
        <v>0</v>
      </c>
      <c r="U288">
        <f>IFERROR(VLOOKUP(T288,'wideName-Dropdowns'!$K:$L,2,FALSE),"")</f>
        <v>0</v>
      </c>
      <c r="W288">
        <f>IFERROR(VLOOKUP(V288,'wideName-Dropdowns'!$M:$N,2,FALSE),"")</f>
        <v>0</v>
      </c>
      <c r="Y288">
        <f>IFERROR(VLOOKUP(X288,'wideName-Dropdowns'!$O:$P,2,FALSE),"")</f>
        <v>0</v>
      </c>
      <c r="AA288">
        <f>IFERROR(VLOOKUP(Z288,'wideName-Dropdowns'!$Q:$R,2,FALSE),"")</f>
        <v>0</v>
      </c>
      <c r="AD288">
        <f>IFERROR(VLOOKUP(AC288,'wideName-Dropdowns'!$S:$T,2,FALSE),"")</f>
        <v>0</v>
      </c>
    </row>
    <row r="289" spans="1:30">
      <c r="A289">
        <f>IF(I289="attributes",H289,IF(I289="measurements",F289,G289))</f>
        <v>0</v>
      </c>
      <c r="C289">
        <f>LEN(A289)</f>
        <v>0</v>
      </c>
      <c r="F289">
        <f>IF(I289="measurements",IF(AE289="",_xlfn.CONCAT(O289,"_",Q289,"_",S289,"_",U289,"_",Y289,"_",AA289,"_",AB289,"_",AD289),_xlfn.CONCAT(O289,"_",Q289,"_",S289,"_",U289,"_",Y289,"_",AA289,"_",AB289,"_",AD289,".odm",AE289)),"NA")</f>
        <v>0</v>
      </c>
      <c r="G289">
        <f>IF(I289="methods",IF(L289="measurement",IF(AE289="",_xlfn.CONCAT(K289,"_",M289,"_",O289,"_",Q289,"_",S289,"_",U289,"_",Y289,"_",AA289,"_",AB289,"_",AD289),_xlfn.CONCAT(K289,"_",M289,"_",O289,"_",Q289,"_",S289,"_",U289,"_",Y289,"_",AA289,"_",AB289,"_",AD289,".odm",AE289)),IF(AE289="",_xlfn.CONCAT(K289,"_",M289,"_",W289,"_",AD289),_xlfn.CONCAT(K289,"_",M289,"_",W289,"_",AD289,".odm",AE289))),"NA")</f>
        <v>0</v>
      </c>
      <c r="H289">
        <f>IF(I289="attributes",IF(AE289="",_xlfn.CONCAT(K289,"_",AD289),_xlfn.CONCAT(K289,"_",AD289,".odm",AE289)),"NA")</f>
        <v>0</v>
      </c>
      <c r="K289">
        <f>IFERROR(VLOOKUP(J289,'wideName-Dropdowns'!$A:$B,2,FALSE),"")</f>
        <v>0</v>
      </c>
      <c r="M289">
        <f>IFERROR(VLOOKUP(L289,'wideName-Dropdowns'!$C:$D,2,FALSE),"")</f>
        <v>0</v>
      </c>
      <c r="O289">
        <f>IFERROR(VLOOKUP(N289,'wideName-Dropdowns'!$E:$F,2,FALSE),"")</f>
        <v>0</v>
      </c>
      <c r="Q289">
        <f>IFERROR(VLOOKUP(P289,'wideName-Dropdowns'!$G:$H,2,FALSE),"")</f>
        <v>0</v>
      </c>
      <c r="S289">
        <f>IFERROR(VLOOKUP(R289,'wideName-Dropdowns'!$I:$J,2,FALSE),"")</f>
        <v>0</v>
      </c>
      <c r="U289">
        <f>IFERROR(VLOOKUP(T289,'wideName-Dropdowns'!$K:$L,2,FALSE),"")</f>
        <v>0</v>
      </c>
      <c r="W289">
        <f>IFERROR(VLOOKUP(V289,'wideName-Dropdowns'!$M:$N,2,FALSE),"")</f>
        <v>0</v>
      </c>
      <c r="Y289">
        <f>IFERROR(VLOOKUP(X289,'wideName-Dropdowns'!$O:$P,2,FALSE),"")</f>
        <v>0</v>
      </c>
      <c r="AA289">
        <f>IFERROR(VLOOKUP(Z289,'wideName-Dropdowns'!$Q:$R,2,FALSE),"")</f>
        <v>0</v>
      </c>
      <c r="AD289">
        <f>IFERROR(VLOOKUP(AC289,'wideName-Dropdowns'!$S:$T,2,FALSE),"")</f>
        <v>0</v>
      </c>
    </row>
    <row r="290" spans="1:30">
      <c r="A290">
        <f>IF(I290="attributes",H290,IF(I290="measurements",F290,G290))</f>
        <v>0</v>
      </c>
      <c r="C290">
        <f>LEN(A290)</f>
        <v>0</v>
      </c>
      <c r="F290">
        <f>IF(I290="measurements",IF(AE290="",_xlfn.CONCAT(O290,"_",Q290,"_",S290,"_",U290,"_",Y290,"_",AA290,"_",AB290,"_",AD290),_xlfn.CONCAT(O290,"_",Q290,"_",S290,"_",U290,"_",Y290,"_",AA290,"_",AB290,"_",AD290,".odm",AE290)),"NA")</f>
        <v>0</v>
      </c>
      <c r="G290">
        <f>IF(I290="methods",IF(L290="measurement",IF(AE290="",_xlfn.CONCAT(K290,"_",M290,"_",O290,"_",Q290,"_",S290,"_",U290,"_",Y290,"_",AA290,"_",AB290,"_",AD290),_xlfn.CONCAT(K290,"_",M290,"_",O290,"_",Q290,"_",S290,"_",U290,"_",Y290,"_",AA290,"_",AB290,"_",AD290,".odm",AE290)),IF(AE290="",_xlfn.CONCAT(K290,"_",M290,"_",W290,"_",AD290),_xlfn.CONCAT(K290,"_",M290,"_",W290,"_",AD290,".odm",AE290))),"NA")</f>
        <v>0</v>
      </c>
      <c r="H290">
        <f>IF(I290="attributes",IF(AE290="",_xlfn.CONCAT(K290,"_",AD290),_xlfn.CONCAT(K290,"_",AD290,".odm",AE290)),"NA")</f>
        <v>0</v>
      </c>
      <c r="K290">
        <f>IFERROR(VLOOKUP(J290,'wideName-Dropdowns'!$A:$B,2,FALSE),"")</f>
        <v>0</v>
      </c>
      <c r="M290">
        <f>IFERROR(VLOOKUP(L290,'wideName-Dropdowns'!$C:$D,2,FALSE),"")</f>
        <v>0</v>
      </c>
      <c r="O290">
        <f>IFERROR(VLOOKUP(N290,'wideName-Dropdowns'!$E:$F,2,FALSE),"")</f>
        <v>0</v>
      </c>
      <c r="Q290">
        <f>IFERROR(VLOOKUP(P290,'wideName-Dropdowns'!$G:$H,2,FALSE),"")</f>
        <v>0</v>
      </c>
      <c r="S290">
        <f>IFERROR(VLOOKUP(R290,'wideName-Dropdowns'!$I:$J,2,FALSE),"")</f>
        <v>0</v>
      </c>
      <c r="U290">
        <f>IFERROR(VLOOKUP(T290,'wideName-Dropdowns'!$K:$L,2,FALSE),"")</f>
        <v>0</v>
      </c>
      <c r="W290">
        <f>IFERROR(VLOOKUP(V290,'wideName-Dropdowns'!$M:$N,2,FALSE),"")</f>
        <v>0</v>
      </c>
      <c r="Y290">
        <f>IFERROR(VLOOKUP(X290,'wideName-Dropdowns'!$O:$P,2,FALSE),"")</f>
        <v>0</v>
      </c>
      <c r="AA290">
        <f>IFERROR(VLOOKUP(Z290,'wideName-Dropdowns'!$Q:$R,2,FALSE),"")</f>
        <v>0</v>
      </c>
      <c r="AD290">
        <f>IFERROR(VLOOKUP(AC290,'wideName-Dropdowns'!$S:$T,2,FALSE),"")</f>
        <v>0</v>
      </c>
    </row>
    <row r="291" spans="1:30">
      <c r="A291">
        <f>IF(I291="attributes",H291,IF(I291="measurements",F291,G291))</f>
        <v>0</v>
      </c>
      <c r="C291">
        <f>LEN(A291)</f>
        <v>0</v>
      </c>
      <c r="F291">
        <f>IF(I291="measurements",IF(AE291="",_xlfn.CONCAT(O291,"_",Q291,"_",S291,"_",U291,"_",Y291,"_",AA291,"_",AB291,"_",AD291),_xlfn.CONCAT(O291,"_",Q291,"_",S291,"_",U291,"_",Y291,"_",AA291,"_",AB291,"_",AD291,".odm",AE291)),"NA")</f>
        <v>0</v>
      </c>
      <c r="G291">
        <f>IF(I291="methods",IF(L291="measurement",IF(AE291="",_xlfn.CONCAT(K291,"_",M291,"_",O291,"_",Q291,"_",S291,"_",U291,"_",Y291,"_",AA291,"_",AB291,"_",AD291),_xlfn.CONCAT(K291,"_",M291,"_",O291,"_",Q291,"_",S291,"_",U291,"_",Y291,"_",AA291,"_",AB291,"_",AD291,".odm",AE291)),IF(AE291="",_xlfn.CONCAT(K291,"_",M291,"_",W291,"_",AD291),_xlfn.CONCAT(K291,"_",M291,"_",W291,"_",AD291,".odm",AE291))),"NA")</f>
        <v>0</v>
      </c>
      <c r="H291">
        <f>IF(I291="attributes",IF(AE291="",_xlfn.CONCAT(K291,"_",AD291),_xlfn.CONCAT(K291,"_",AD291,".odm",AE291)),"NA")</f>
        <v>0</v>
      </c>
      <c r="K291">
        <f>IFERROR(VLOOKUP(J291,'wideName-Dropdowns'!$A:$B,2,FALSE),"")</f>
        <v>0</v>
      </c>
      <c r="M291">
        <f>IFERROR(VLOOKUP(L291,'wideName-Dropdowns'!$C:$D,2,FALSE),"")</f>
        <v>0</v>
      </c>
      <c r="O291">
        <f>IFERROR(VLOOKUP(N291,'wideName-Dropdowns'!$E:$F,2,FALSE),"")</f>
        <v>0</v>
      </c>
      <c r="Q291">
        <f>IFERROR(VLOOKUP(P291,'wideName-Dropdowns'!$G:$H,2,FALSE),"")</f>
        <v>0</v>
      </c>
      <c r="S291">
        <f>IFERROR(VLOOKUP(R291,'wideName-Dropdowns'!$I:$J,2,FALSE),"")</f>
        <v>0</v>
      </c>
      <c r="U291">
        <f>IFERROR(VLOOKUP(T291,'wideName-Dropdowns'!$K:$L,2,FALSE),"")</f>
        <v>0</v>
      </c>
      <c r="W291">
        <f>IFERROR(VLOOKUP(V291,'wideName-Dropdowns'!$M:$N,2,FALSE),"")</f>
        <v>0</v>
      </c>
      <c r="Y291">
        <f>IFERROR(VLOOKUP(X291,'wideName-Dropdowns'!$O:$P,2,FALSE),"")</f>
        <v>0</v>
      </c>
      <c r="AA291">
        <f>IFERROR(VLOOKUP(Z291,'wideName-Dropdowns'!$Q:$R,2,FALSE),"")</f>
        <v>0</v>
      </c>
      <c r="AD291">
        <f>IFERROR(VLOOKUP(AC291,'wideName-Dropdowns'!$S:$T,2,FALSE),"")</f>
        <v>0</v>
      </c>
    </row>
    <row r="292" spans="1:30">
      <c r="A292">
        <f>IF(I292="attributes",H292,IF(I292="measurements",F292,G292))</f>
        <v>0</v>
      </c>
      <c r="C292">
        <f>LEN(A292)</f>
        <v>0</v>
      </c>
      <c r="F292">
        <f>IF(I292="measurements",IF(AE292="",_xlfn.CONCAT(O292,"_",Q292,"_",S292,"_",U292,"_",Y292,"_",AA292,"_",AB292,"_",AD292),_xlfn.CONCAT(O292,"_",Q292,"_",S292,"_",U292,"_",Y292,"_",AA292,"_",AB292,"_",AD292,".odm",AE292)),"NA")</f>
        <v>0</v>
      </c>
      <c r="G292">
        <f>IF(I292="methods",IF(L292="measurement",IF(AE292="",_xlfn.CONCAT(K292,"_",M292,"_",O292,"_",Q292,"_",S292,"_",U292,"_",Y292,"_",AA292,"_",AB292,"_",AD292),_xlfn.CONCAT(K292,"_",M292,"_",O292,"_",Q292,"_",S292,"_",U292,"_",Y292,"_",AA292,"_",AB292,"_",AD292,".odm",AE292)),IF(AE292="",_xlfn.CONCAT(K292,"_",M292,"_",W292,"_",AD292),_xlfn.CONCAT(K292,"_",M292,"_",W292,"_",AD292,".odm",AE292))),"NA")</f>
        <v>0</v>
      </c>
      <c r="H292">
        <f>IF(I292="attributes",IF(AE292="",_xlfn.CONCAT(K292,"_",AD292),_xlfn.CONCAT(K292,"_",AD292,".odm",AE292)),"NA")</f>
        <v>0</v>
      </c>
      <c r="K292">
        <f>IFERROR(VLOOKUP(J292,'wideName-Dropdowns'!$A:$B,2,FALSE),"")</f>
        <v>0</v>
      </c>
      <c r="M292">
        <f>IFERROR(VLOOKUP(L292,'wideName-Dropdowns'!$C:$D,2,FALSE),"")</f>
        <v>0</v>
      </c>
      <c r="O292">
        <f>IFERROR(VLOOKUP(N292,'wideName-Dropdowns'!$E:$F,2,FALSE),"")</f>
        <v>0</v>
      </c>
      <c r="Q292">
        <f>IFERROR(VLOOKUP(P292,'wideName-Dropdowns'!$G:$H,2,FALSE),"")</f>
        <v>0</v>
      </c>
      <c r="S292">
        <f>IFERROR(VLOOKUP(R292,'wideName-Dropdowns'!$I:$J,2,FALSE),"")</f>
        <v>0</v>
      </c>
      <c r="U292">
        <f>IFERROR(VLOOKUP(T292,'wideName-Dropdowns'!$K:$L,2,FALSE),"")</f>
        <v>0</v>
      </c>
      <c r="W292">
        <f>IFERROR(VLOOKUP(V292,'wideName-Dropdowns'!$M:$N,2,FALSE),"")</f>
        <v>0</v>
      </c>
      <c r="Y292">
        <f>IFERROR(VLOOKUP(X292,'wideName-Dropdowns'!$O:$P,2,FALSE),"")</f>
        <v>0</v>
      </c>
      <c r="AA292">
        <f>IFERROR(VLOOKUP(Z292,'wideName-Dropdowns'!$Q:$R,2,FALSE),"")</f>
        <v>0</v>
      </c>
      <c r="AD292">
        <f>IFERROR(VLOOKUP(AC292,'wideName-Dropdowns'!$S:$T,2,FALSE),"")</f>
        <v>0</v>
      </c>
    </row>
    <row r="293" spans="1:30">
      <c r="A293">
        <f>IF(I293="attributes",H293,IF(I293="measurements",F293,G293))</f>
        <v>0</v>
      </c>
      <c r="C293">
        <f>LEN(A293)</f>
        <v>0</v>
      </c>
      <c r="F293">
        <f>IF(I293="measurements",IF(AE293="",_xlfn.CONCAT(O293,"_",Q293,"_",S293,"_",U293,"_",Y293,"_",AA293,"_",AB293,"_",AD293),_xlfn.CONCAT(O293,"_",Q293,"_",S293,"_",U293,"_",Y293,"_",AA293,"_",AB293,"_",AD293,".odm",AE293)),"NA")</f>
        <v>0</v>
      </c>
      <c r="G293">
        <f>IF(I293="methods",IF(L293="measurement",IF(AE293="",_xlfn.CONCAT(K293,"_",M293,"_",O293,"_",Q293,"_",S293,"_",U293,"_",Y293,"_",AA293,"_",AB293,"_",AD293),_xlfn.CONCAT(K293,"_",M293,"_",O293,"_",Q293,"_",S293,"_",U293,"_",Y293,"_",AA293,"_",AB293,"_",AD293,".odm",AE293)),IF(AE293="",_xlfn.CONCAT(K293,"_",M293,"_",W293,"_",AD293),_xlfn.CONCAT(K293,"_",M293,"_",W293,"_",AD293,".odm",AE293))),"NA")</f>
        <v>0</v>
      </c>
      <c r="H293">
        <f>IF(I293="attributes",IF(AE293="",_xlfn.CONCAT(K293,"_",AD293),_xlfn.CONCAT(K293,"_",AD293,".odm",AE293)),"NA")</f>
        <v>0</v>
      </c>
      <c r="K293">
        <f>IFERROR(VLOOKUP(J293,'wideName-Dropdowns'!$A:$B,2,FALSE),"")</f>
        <v>0</v>
      </c>
      <c r="M293">
        <f>IFERROR(VLOOKUP(L293,'wideName-Dropdowns'!$C:$D,2,FALSE),"")</f>
        <v>0</v>
      </c>
      <c r="O293">
        <f>IFERROR(VLOOKUP(N293,'wideName-Dropdowns'!$E:$F,2,FALSE),"")</f>
        <v>0</v>
      </c>
      <c r="Q293">
        <f>IFERROR(VLOOKUP(P293,'wideName-Dropdowns'!$G:$H,2,FALSE),"")</f>
        <v>0</v>
      </c>
      <c r="S293">
        <f>IFERROR(VLOOKUP(R293,'wideName-Dropdowns'!$I:$J,2,FALSE),"")</f>
        <v>0</v>
      </c>
      <c r="U293">
        <f>IFERROR(VLOOKUP(T293,'wideName-Dropdowns'!$K:$L,2,FALSE),"")</f>
        <v>0</v>
      </c>
      <c r="W293">
        <f>IFERROR(VLOOKUP(V293,'wideName-Dropdowns'!$M:$N,2,FALSE),"")</f>
        <v>0</v>
      </c>
      <c r="Y293">
        <f>IFERROR(VLOOKUP(X293,'wideName-Dropdowns'!$O:$P,2,FALSE),"")</f>
        <v>0</v>
      </c>
      <c r="AA293">
        <f>IFERROR(VLOOKUP(Z293,'wideName-Dropdowns'!$Q:$R,2,FALSE),"")</f>
        <v>0</v>
      </c>
      <c r="AD293">
        <f>IFERROR(VLOOKUP(AC293,'wideName-Dropdowns'!$S:$T,2,FALSE),"")</f>
        <v>0</v>
      </c>
    </row>
    <row r="294" spans="1:30">
      <c r="A294">
        <f>IF(I294="attributes",H294,IF(I294="measurements",F294,G294))</f>
        <v>0</v>
      </c>
      <c r="C294">
        <f>LEN(A294)</f>
        <v>0</v>
      </c>
      <c r="F294">
        <f>IF(I294="measurements",IF(AE294="",_xlfn.CONCAT(O294,"_",Q294,"_",S294,"_",U294,"_",Y294,"_",AA294,"_",AB294,"_",AD294),_xlfn.CONCAT(O294,"_",Q294,"_",S294,"_",U294,"_",Y294,"_",AA294,"_",AB294,"_",AD294,".odm",AE294)),"NA")</f>
        <v>0</v>
      </c>
      <c r="G294">
        <f>IF(I294="methods",IF(L294="measurement",IF(AE294="",_xlfn.CONCAT(K294,"_",M294,"_",O294,"_",Q294,"_",S294,"_",U294,"_",Y294,"_",AA294,"_",AB294,"_",AD294),_xlfn.CONCAT(K294,"_",M294,"_",O294,"_",Q294,"_",S294,"_",U294,"_",Y294,"_",AA294,"_",AB294,"_",AD294,".odm",AE294)),IF(AE294="",_xlfn.CONCAT(K294,"_",M294,"_",W294,"_",AD294),_xlfn.CONCAT(K294,"_",M294,"_",W294,"_",AD294,".odm",AE294))),"NA")</f>
        <v>0</v>
      </c>
      <c r="H294">
        <f>IF(I294="attributes",IF(AE294="",_xlfn.CONCAT(K294,"_",AD294),_xlfn.CONCAT(K294,"_",AD294,".odm",AE294)),"NA")</f>
        <v>0</v>
      </c>
      <c r="K294">
        <f>IFERROR(VLOOKUP(J294,'wideName-Dropdowns'!$A:$B,2,FALSE),"")</f>
        <v>0</v>
      </c>
      <c r="M294">
        <f>IFERROR(VLOOKUP(L294,'wideName-Dropdowns'!$C:$D,2,FALSE),"")</f>
        <v>0</v>
      </c>
      <c r="O294">
        <f>IFERROR(VLOOKUP(N294,'wideName-Dropdowns'!$E:$F,2,FALSE),"")</f>
        <v>0</v>
      </c>
      <c r="Q294">
        <f>IFERROR(VLOOKUP(P294,'wideName-Dropdowns'!$G:$H,2,FALSE),"")</f>
        <v>0</v>
      </c>
      <c r="S294">
        <f>IFERROR(VLOOKUP(R294,'wideName-Dropdowns'!$I:$J,2,FALSE),"")</f>
        <v>0</v>
      </c>
      <c r="U294">
        <f>IFERROR(VLOOKUP(T294,'wideName-Dropdowns'!$K:$L,2,FALSE),"")</f>
        <v>0</v>
      </c>
      <c r="W294">
        <f>IFERROR(VLOOKUP(V294,'wideName-Dropdowns'!$M:$N,2,FALSE),"")</f>
        <v>0</v>
      </c>
      <c r="Y294">
        <f>IFERROR(VLOOKUP(X294,'wideName-Dropdowns'!$O:$P,2,FALSE),"")</f>
        <v>0</v>
      </c>
      <c r="AA294">
        <f>IFERROR(VLOOKUP(Z294,'wideName-Dropdowns'!$Q:$R,2,FALSE),"")</f>
        <v>0</v>
      </c>
      <c r="AD294">
        <f>IFERROR(VLOOKUP(AC294,'wideName-Dropdowns'!$S:$T,2,FALSE),"")</f>
        <v>0</v>
      </c>
    </row>
    <row r="295" spans="1:30">
      <c r="A295">
        <f>IF(I295="attributes",H295,IF(I295="measurements",F295,G295))</f>
        <v>0</v>
      </c>
      <c r="C295">
        <f>LEN(A295)</f>
        <v>0</v>
      </c>
      <c r="F295">
        <f>IF(I295="measurements",IF(AE295="",_xlfn.CONCAT(O295,"_",Q295,"_",S295,"_",U295,"_",Y295,"_",AA295,"_",AB295,"_",AD295),_xlfn.CONCAT(O295,"_",Q295,"_",S295,"_",U295,"_",Y295,"_",AA295,"_",AB295,"_",AD295,".odm",AE295)),"NA")</f>
        <v>0</v>
      </c>
      <c r="G295">
        <f>IF(I295="methods",IF(L295="measurement",IF(AE295="",_xlfn.CONCAT(K295,"_",M295,"_",O295,"_",Q295,"_",S295,"_",U295,"_",Y295,"_",AA295,"_",AB295,"_",AD295),_xlfn.CONCAT(K295,"_",M295,"_",O295,"_",Q295,"_",S295,"_",U295,"_",Y295,"_",AA295,"_",AB295,"_",AD295,".odm",AE295)),IF(AE295="",_xlfn.CONCAT(K295,"_",M295,"_",W295,"_",AD295),_xlfn.CONCAT(K295,"_",M295,"_",W295,"_",AD295,".odm",AE295))),"NA")</f>
        <v>0</v>
      </c>
      <c r="H295">
        <f>IF(I295="attributes",IF(AE295="",_xlfn.CONCAT(K295,"_",AD295),_xlfn.CONCAT(K295,"_",AD295,".odm",AE295)),"NA")</f>
        <v>0</v>
      </c>
      <c r="K295">
        <f>IFERROR(VLOOKUP(J295,'wideName-Dropdowns'!$A:$B,2,FALSE),"")</f>
        <v>0</v>
      </c>
      <c r="M295">
        <f>IFERROR(VLOOKUP(L295,'wideName-Dropdowns'!$C:$D,2,FALSE),"")</f>
        <v>0</v>
      </c>
      <c r="O295">
        <f>IFERROR(VLOOKUP(N295,'wideName-Dropdowns'!$E:$F,2,FALSE),"")</f>
        <v>0</v>
      </c>
      <c r="Q295">
        <f>IFERROR(VLOOKUP(P295,'wideName-Dropdowns'!$G:$H,2,FALSE),"")</f>
        <v>0</v>
      </c>
      <c r="S295">
        <f>IFERROR(VLOOKUP(R295,'wideName-Dropdowns'!$I:$J,2,FALSE),"")</f>
        <v>0</v>
      </c>
      <c r="U295">
        <f>IFERROR(VLOOKUP(T295,'wideName-Dropdowns'!$K:$L,2,FALSE),"")</f>
        <v>0</v>
      </c>
      <c r="W295">
        <f>IFERROR(VLOOKUP(V295,'wideName-Dropdowns'!$M:$N,2,FALSE),"")</f>
        <v>0</v>
      </c>
      <c r="Y295">
        <f>IFERROR(VLOOKUP(X295,'wideName-Dropdowns'!$O:$P,2,FALSE),"")</f>
        <v>0</v>
      </c>
      <c r="AA295">
        <f>IFERROR(VLOOKUP(Z295,'wideName-Dropdowns'!$Q:$R,2,FALSE),"")</f>
        <v>0</v>
      </c>
      <c r="AD295">
        <f>IFERROR(VLOOKUP(AC295,'wideName-Dropdowns'!$S:$T,2,FALSE),"")</f>
        <v>0</v>
      </c>
    </row>
    <row r="296" spans="1:30">
      <c r="A296">
        <f>IF(I296="attributes",H296,IF(I296="measurements",F296,G296))</f>
        <v>0</v>
      </c>
      <c r="C296">
        <f>LEN(A296)</f>
        <v>0</v>
      </c>
      <c r="F296">
        <f>IF(I296="measurements",IF(AE296="",_xlfn.CONCAT(O296,"_",Q296,"_",S296,"_",U296,"_",Y296,"_",AA296,"_",AB296,"_",AD296),_xlfn.CONCAT(O296,"_",Q296,"_",S296,"_",U296,"_",Y296,"_",AA296,"_",AB296,"_",AD296,".odm",AE296)),"NA")</f>
        <v>0</v>
      </c>
      <c r="G296">
        <f>IF(I296="methods",IF(L296="measurement",IF(AE296="",_xlfn.CONCAT(K296,"_",M296,"_",O296,"_",Q296,"_",S296,"_",U296,"_",Y296,"_",AA296,"_",AB296,"_",AD296),_xlfn.CONCAT(K296,"_",M296,"_",O296,"_",Q296,"_",S296,"_",U296,"_",Y296,"_",AA296,"_",AB296,"_",AD296,".odm",AE296)),IF(AE296="",_xlfn.CONCAT(K296,"_",M296,"_",W296,"_",AD296),_xlfn.CONCAT(K296,"_",M296,"_",W296,"_",AD296,".odm",AE296))),"NA")</f>
        <v>0</v>
      </c>
      <c r="H296">
        <f>IF(I296="attributes",IF(AE296="",_xlfn.CONCAT(K296,"_",AD296),_xlfn.CONCAT(K296,"_",AD296,".odm",AE296)),"NA")</f>
        <v>0</v>
      </c>
      <c r="K296">
        <f>IFERROR(VLOOKUP(J296,'wideName-Dropdowns'!$A:$B,2,FALSE),"")</f>
        <v>0</v>
      </c>
      <c r="M296">
        <f>IFERROR(VLOOKUP(L296,'wideName-Dropdowns'!$C:$D,2,FALSE),"")</f>
        <v>0</v>
      </c>
      <c r="O296">
        <f>IFERROR(VLOOKUP(N296,'wideName-Dropdowns'!$E:$F,2,FALSE),"")</f>
        <v>0</v>
      </c>
      <c r="Q296">
        <f>IFERROR(VLOOKUP(P296,'wideName-Dropdowns'!$G:$H,2,FALSE),"")</f>
        <v>0</v>
      </c>
      <c r="S296">
        <f>IFERROR(VLOOKUP(R296,'wideName-Dropdowns'!$I:$J,2,FALSE),"")</f>
        <v>0</v>
      </c>
      <c r="U296">
        <f>IFERROR(VLOOKUP(T296,'wideName-Dropdowns'!$K:$L,2,FALSE),"")</f>
        <v>0</v>
      </c>
      <c r="W296">
        <f>IFERROR(VLOOKUP(V296,'wideName-Dropdowns'!$M:$N,2,FALSE),"")</f>
        <v>0</v>
      </c>
      <c r="Y296">
        <f>IFERROR(VLOOKUP(X296,'wideName-Dropdowns'!$O:$P,2,FALSE),"")</f>
        <v>0</v>
      </c>
      <c r="AA296">
        <f>IFERROR(VLOOKUP(Z296,'wideName-Dropdowns'!$Q:$R,2,FALSE),"")</f>
        <v>0</v>
      </c>
      <c r="AD296">
        <f>IFERROR(VLOOKUP(AC296,'wideName-Dropdowns'!$S:$T,2,FALSE),"")</f>
        <v>0</v>
      </c>
    </row>
    <row r="297" spans="1:30">
      <c r="A297">
        <f>IF(I297="attributes",H297,IF(I297="measurements",F297,G297))</f>
        <v>0</v>
      </c>
      <c r="C297">
        <f>LEN(A297)</f>
        <v>0</v>
      </c>
      <c r="F297">
        <f>IF(I297="measurements",IF(AE297="",_xlfn.CONCAT(O297,"_",Q297,"_",S297,"_",U297,"_",Y297,"_",AA297,"_",AB297,"_",AD297),_xlfn.CONCAT(O297,"_",Q297,"_",S297,"_",U297,"_",Y297,"_",AA297,"_",AB297,"_",AD297,".odm",AE297)),"NA")</f>
        <v>0</v>
      </c>
      <c r="G297">
        <f>IF(I297="methods",IF(L297="measurement",IF(AE297="",_xlfn.CONCAT(K297,"_",M297,"_",O297,"_",Q297,"_",S297,"_",U297,"_",Y297,"_",AA297,"_",AB297,"_",AD297),_xlfn.CONCAT(K297,"_",M297,"_",O297,"_",Q297,"_",S297,"_",U297,"_",Y297,"_",AA297,"_",AB297,"_",AD297,".odm",AE297)),IF(AE297="",_xlfn.CONCAT(K297,"_",M297,"_",W297,"_",AD297),_xlfn.CONCAT(K297,"_",M297,"_",W297,"_",AD297,".odm",AE297))),"NA")</f>
        <v>0</v>
      </c>
      <c r="H297">
        <f>IF(I297="attributes",IF(AE297="",_xlfn.CONCAT(K297,"_",AD297),_xlfn.CONCAT(K297,"_",AD297,".odm",AE297)),"NA")</f>
        <v>0</v>
      </c>
      <c r="K297">
        <f>IFERROR(VLOOKUP(J297,'wideName-Dropdowns'!$A:$B,2,FALSE),"")</f>
        <v>0</v>
      </c>
      <c r="M297">
        <f>IFERROR(VLOOKUP(L297,'wideName-Dropdowns'!$C:$D,2,FALSE),"")</f>
        <v>0</v>
      </c>
      <c r="O297">
        <f>IFERROR(VLOOKUP(N297,'wideName-Dropdowns'!$E:$F,2,FALSE),"")</f>
        <v>0</v>
      </c>
      <c r="Q297">
        <f>IFERROR(VLOOKUP(P297,'wideName-Dropdowns'!$G:$H,2,FALSE),"")</f>
        <v>0</v>
      </c>
      <c r="S297">
        <f>IFERROR(VLOOKUP(R297,'wideName-Dropdowns'!$I:$J,2,FALSE),"")</f>
        <v>0</v>
      </c>
      <c r="U297">
        <f>IFERROR(VLOOKUP(T297,'wideName-Dropdowns'!$K:$L,2,FALSE),"")</f>
        <v>0</v>
      </c>
      <c r="W297">
        <f>IFERROR(VLOOKUP(V297,'wideName-Dropdowns'!$M:$N,2,FALSE),"")</f>
        <v>0</v>
      </c>
      <c r="Y297">
        <f>IFERROR(VLOOKUP(X297,'wideName-Dropdowns'!$O:$P,2,FALSE),"")</f>
        <v>0</v>
      </c>
      <c r="AA297">
        <f>IFERROR(VLOOKUP(Z297,'wideName-Dropdowns'!$Q:$R,2,FALSE),"")</f>
        <v>0</v>
      </c>
      <c r="AD297">
        <f>IFERROR(VLOOKUP(AC297,'wideName-Dropdowns'!$S:$T,2,FALSE),"")</f>
        <v>0</v>
      </c>
    </row>
    <row r="298" spans="1:30">
      <c r="A298">
        <f>IF(I298="attributes",H298,IF(I298="measurements",F298,G298))</f>
        <v>0</v>
      </c>
      <c r="C298">
        <f>LEN(A298)</f>
        <v>0</v>
      </c>
      <c r="F298">
        <f>IF(I298="measurements",IF(AE298="",_xlfn.CONCAT(O298,"_",Q298,"_",S298,"_",U298,"_",Y298,"_",AA298,"_",AB298,"_",AD298),_xlfn.CONCAT(O298,"_",Q298,"_",S298,"_",U298,"_",Y298,"_",AA298,"_",AB298,"_",AD298,".odm",AE298)),"NA")</f>
        <v>0</v>
      </c>
      <c r="G298">
        <f>IF(I298="methods",IF(L298="measurement",IF(AE298="",_xlfn.CONCAT(K298,"_",M298,"_",O298,"_",Q298,"_",S298,"_",U298,"_",Y298,"_",AA298,"_",AB298,"_",AD298),_xlfn.CONCAT(K298,"_",M298,"_",O298,"_",Q298,"_",S298,"_",U298,"_",Y298,"_",AA298,"_",AB298,"_",AD298,".odm",AE298)),IF(AE298="",_xlfn.CONCAT(K298,"_",M298,"_",W298,"_",AD298),_xlfn.CONCAT(K298,"_",M298,"_",W298,"_",AD298,".odm",AE298))),"NA")</f>
        <v>0</v>
      </c>
      <c r="H298">
        <f>IF(I298="attributes",IF(AE298="",_xlfn.CONCAT(K298,"_",AD298),_xlfn.CONCAT(K298,"_",AD298,".odm",AE298)),"NA")</f>
        <v>0</v>
      </c>
      <c r="K298">
        <f>IFERROR(VLOOKUP(J298,'wideName-Dropdowns'!$A:$B,2,FALSE),"")</f>
        <v>0</v>
      </c>
      <c r="M298">
        <f>IFERROR(VLOOKUP(L298,'wideName-Dropdowns'!$C:$D,2,FALSE),"")</f>
        <v>0</v>
      </c>
      <c r="O298">
        <f>IFERROR(VLOOKUP(N298,'wideName-Dropdowns'!$E:$F,2,FALSE),"")</f>
        <v>0</v>
      </c>
      <c r="Q298">
        <f>IFERROR(VLOOKUP(P298,'wideName-Dropdowns'!$G:$H,2,FALSE),"")</f>
        <v>0</v>
      </c>
      <c r="S298">
        <f>IFERROR(VLOOKUP(R298,'wideName-Dropdowns'!$I:$J,2,FALSE),"")</f>
        <v>0</v>
      </c>
      <c r="U298">
        <f>IFERROR(VLOOKUP(T298,'wideName-Dropdowns'!$K:$L,2,FALSE),"")</f>
        <v>0</v>
      </c>
      <c r="W298">
        <f>IFERROR(VLOOKUP(V298,'wideName-Dropdowns'!$M:$N,2,FALSE),"")</f>
        <v>0</v>
      </c>
      <c r="Y298">
        <f>IFERROR(VLOOKUP(X298,'wideName-Dropdowns'!$O:$P,2,FALSE),"")</f>
        <v>0</v>
      </c>
      <c r="AA298">
        <f>IFERROR(VLOOKUP(Z298,'wideName-Dropdowns'!$Q:$R,2,FALSE),"")</f>
        <v>0</v>
      </c>
      <c r="AD298">
        <f>IFERROR(VLOOKUP(AC298,'wideName-Dropdowns'!$S:$T,2,FALSE),"")</f>
        <v>0</v>
      </c>
    </row>
    <row r="299" spans="1:30">
      <c r="A299">
        <f>IF(I299="attributes",H299,IF(I299="measurements",F299,G299))</f>
        <v>0</v>
      </c>
      <c r="C299">
        <f>LEN(A299)</f>
        <v>0</v>
      </c>
      <c r="F299">
        <f>IF(I299="measurements",IF(AE299="",_xlfn.CONCAT(O299,"_",Q299,"_",S299,"_",U299,"_",Y299,"_",AA299,"_",AB299,"_",AD299),_xlfn.CONCAT(O299,"_",Q299,"_",S299,"_",U299,"_",Y299,"_",AA299,"_",AB299,"_",AD299,".odm",AE299)),"NA")</f>
        <v>0</v>
      </c>
      <c r="G299">
        <f>IF(I299="methods",IF(L299="measurement",IF(AE299="",_xlfn.CONCAT(K299,"_",M299,"_",O299,"_",Q299,"_",S299,"_",U299,"_",Y299,"_",AA299,"_",AB299,"_",AD299),_xlfn.CONCAT(K299,"_",M299,"_",O299,"_",Q299,"_",S299,"_",U299,"_",Y299,"_",AA299,"_",AB299,"_",AD299,".odm",AE299)),IF(AE299="",_xlfn.CONCAT(K299,"_",M299,"_",W299,"_",AD299),_xlfn.CONCAT(K299,"_",M299,"_",W299,"_",AD299,".odm",AE299))),"NA")</f>
        <v>0</v>
      </c>
      <c r="H299">
        <f>IF(I299="attributes",IF(AE299="",_xlfn.CONCAT(K299,"_",AD299),_xlfn.CONCAT(K299,"_",AD299,".odm",AE299)),"NA")</f>
        <v>0</v>
      </c>
      <c r="K299">
        <f>IFERROR(VLOOKUP(J299,'wideName-Dropdowns'!$A:$B,2,FALSE),"")</f>
        <v>0</v>
      </c>
      <c r="M299">
        <f>IFERROR(VLOOKUP(L299,'wideName-Dropdowns'!$C:$D,2,FALSE),"")</f>
        <v>0</v>
      </c>
      <c r="O299">
        <f>IFERROR(VLOOKUP(N299,'wideName-Dropdowns'!$E:$F,2,FALSE),"")</f>
        <v>0</v>
      </c>
      <c r="Q299">
        <f>IFERROR(VLOOKUP(P299,'wideName-Dropdowns'!$G:$H,2,FALSE),"")</f>
        <v>0</v>
      </c>
      <c r="S299">
        <f>IFERROR(VLOOKUP(R299,'wideName-Dropdowns'!$I:$J,2,FALSE),"")</f>
        <v>0</v>
      </c>
      <c r="U299">
        <f>IFERROR(VLOOKUP(T299,'wideName-Dropdowns'!$K:$L,2,FALSE),"")</f>
        <v>0</v>
      </c>
      <c r="W299">
        <f>IFERROR(VLOOKUP(V299,'wideName-Dropdowns'!$M:$N,2,FALSE),"")</f>
        <v>0</v>
      </c>
      <c r="Y299">
        <f>IFERROR(VLOOKUP(X299,'wideName-Dropdowns'!$O:$P,2,FALSE),"")</f>
        <v>0</v>
      </c>
      <c r="AA299">
        <f>IFERROR(VLOOKUP(Z299,'wideName-Dropdowns'!$Q:$R,2,FALSE),"")</f>
        <v>0</v>
      </c>
      <c r="AD299">
        <f>IFERROR(VLOOKUP(AC299,'wideName-Dropdowns'!$S:$T,2,FALSE),"")</f>
        <v>0</v>
      </c>
    </row>
    <row r="300" spans="1:30">
      <c r="A300">
        <f>IF(I300="attributes",H300,IF(I300="measurements",F300,G300))</f>
        <v>0</v>
      </c>
      <c r="C300">
        <f>LEN(A300)</f>
        <v>0</v>
      </c>
      <c r="F300">
        <f>IF(I300="measurements",IF(AE300="",_xlfn.CONCAT(O300,"_",Q300,"_",S300,"_",U300,"_",Y300,"_",AA300,"_",AB300,"_",AD300),_xlfn.CONCAT(O300,"_",Q300,"_",S300,"_",U300,"_",Y300,"_",AA300,"_",AB300,"_",AD300,".odm",AE300)),"NA")</f>
        <v>0</v>
      </c>
      <c r="G300">
        <f>IF(I300="methods",IF(L300="measurement",IF(AE300="",_xlfn.CONCAT(K300,"_",M300,"_",O300,"_",Q300,"_",S300,"_",U300,"_",Y300,"_",AA300,"_",AB300,"_",AD300),_xlfn.CONCAT(K300,"_",M300,"_",O300,"_",Q300,"_",S300,"_",U300,"_",Y300,"_",AA300,"_",AB300,"_",AD300,".odm",AE300)),IF(AE300="",_xlfn.CONCAT(K300,"_",M300,"_",W300,"_",AD300),_xlfn.CONCAT(K300,"_",M300,"_",W300,"_",AD300,".odm",AE300))),"NA")</f>
        <v>0</v>
      </c>
      <c r="H300">
        <f>IF(I300="attributes",IF(AE300="",_xlfn.CONCAT(K300,"_",AD300),_xlfn.CONCAT(K300,"_",AD300,".odm",AE300)),"NA")</f>
        <v>0</v>
      </c>
      <c r="K300">
        <f>IFERROR(VLOOKUP(J300,'wideName-Dropdowns'!$A:$B,2,FALSE),"")</f>
        <v>0</v>
      </c>
      <c r="M300">
        <f>IFERROR(VLOOKUP(L300,'wideName-Dropdowns'!$C:$D,2,FALSE),"")</f>
        <v>0</v>
      </c>
      <c r="O300">
        <f>IFERROR(VLOOKUP(N300,'wideName-Dropdowns'!$E:$F,2,FALSE),"")</f>
        <v>0</v>
      </c>
      <c r="Q300">
        <f>IFERROR(VLOOKUP(P300,'wideName-Dropdowns'!$G:$H,2,FALSE),"")</f>
        <v>0</v>
      </c>
      <c r="S300">
        <f>IFERROR(VLOOKUP(R300,'wideName-Dropdowns'!$I:$J,2,FALSE),"")</f>
        <v>0</v>
      </c>
      <c r="U300">
        <f>IFERROR(VLOOKUP(T300,'wideName-Dropdowns'!$K:$L,2,FALSE),"")</f>
        <v>0</v>
      </c>
      <c r="W300">
        <f>IFERROR(VLOOKUP(V300,'wideName-Dropdowns'!$M:$N,2,FALSE),"")</f>
        <v>0</v>
      </c>
      <c r="Y300">
        <f>IFERROR(VLOOKUP(X300,'wideName-Dropdowns'!$O:$P,2,FALSE),"")</f>
        <v>0</v>
      </c>
      <c r="AA300">
        <f>IFERROR(VLOOKUP(Z300,'wideName-Dropdowns'!$Q:$R,2,FALSE),"")</f>
        <v>0</v>
      </c>
      <c r="AD300">
        <f>IFERROR(VLOOKUP(AC300,'wideName-Dropdowns'!$S:$T,2,FALSE),"")</f>
        <v>0</v>
      </c>
    </row>
    <row r="301" spans="1:30">
      <c r="A301">
        <f>IF(I301="attributes",H301,IF(I301="measurements",F301,G301))</f>
        <v>0</v>
      </c>
      <c r="C301">
        <f>LEN(A301)</f>
        <v>0</v>
      </c>
      <c r="F301">
        <f>IF(I301="measurements",IF(AE301="",_xlfn.CONCAT(O301,"_",Q301,"_",S301,"_",U301,"_",Y301,"_",AA301,"_",AB301,"_",AD301),_xlfn.CONCAT(O301,"_",Q301,"_",S301,"_",U301,"_",Y301,"_",AA301,"_",AB301,"_",AD301,".odm",AE301)),"NA")</f>
        <v>0</v>
      </c>
      <c r="G301">
        <f>IF(I301="methods",IF(L301="measurement",IF(AE301="",_xlfn.CONCAT(K301,"_",M301,"_",O301,"_",Q301,"_",S301,"_",U301,"_",Y301,"_",AA301,"_",AB301,"_",AD301),_xlfn.CONCAT(K301,"_",M301,"_",O301,"_",Q301,"_",S301,"_",U301,"_",Y301,"_",AA301,"_",AB301,"_",AD301,".odm",AE301)),IF(AE301="",_xlfn.CONCAT(K301,"_",M301,"_",W301,"_",AD301),_xlfn.CONCAT(K301,"_",M301,"_",W301,"_",AD301,".odm",AE301))),"NA")</f>
        <v>0</v>
      </c>
      <c r="H301">
        <f>IF(I301="attributes",IF(AE301="",_xlfn.CONCAT(K301,"_",AD301),_xlfn.CONCAT(K301,"_",AD301,".odm",AE301)),"NA")</f>
        <v>0</v>
      </c>
      <c r="K301">
        <f>IFERROR(VLOOKUP(J301,'wideName-Dropdowns'!$A:$B,2,FALSE),"")</f>
        <v>0</v>
      </c>
      <c r="M301">
        <f>IFERROR(VLOOKUP(L301,'wideName-Dropdowns'!$C:$D,2,FALSE),"")</f>
        <v>0</v>
      </c>
      <c r="O301">
        <f>IFERROR(VLOOKUP(N301,'wideName-Dropdowns'!$E:$F,2,FALSE),"")</f>
        <v>0</v>
      </c>
      <c r="Q301">
        <f>IFERROR(VLOOKUP(P301,'wideName-Dropdowns'!$G:$H,2,FALSE),"")</f>
        <v>0</v>
      </c>
      <c r="S301">
        <f>IFERROR(VLOOKUP(R301,'wideName-Dropdowns'!$I:$J,2,FALSE),"")</f>
        <v>0</v>
      </c>
      <c r="U301">
        <f>IFERROR(VLOOKUP(T301,'wideName-Dropdowns'!$K:$L,2,FALSE),"")</f>
        <v>0</v>
      </c>
      <c r="W301">
        <f>IFERROR(VLOOKUP(V301,'wideName-Dropdowns'!$M:$N,2,FALSE),"")</f>
        <v>0</v>
      </c>
      <c r="Y301">
        <f>IFERROR(VLOOKUP(X301,'wideName-Dropdowns'!$O:$P,2,FALSE),"")</f>
        <v>0</v>
      </c>
      <c r="AA301">
        <f>IFERROR(VLOOKUP(Z301,'wideName-Dropdowns'!$Q:$R,2,FALSE),"")</f>
        <v>0</v>
      </c>
      <c r="AD301">
        <f>IFERROR(VLOOKUP(AC301,'wideName-Dropdowns'!$S:$T,2,FALSE),"")</f>
        <v>0</v>
      </c>
    </row>
    <row r="302" spans="1:30">
      <c r="A302">
        <f>IF(I302="attributes",H302,IF(I302="measurements",F302,G302))</f>
        <v>0</v>
      </c>
      <c r="C302">
        <f>LEN(A302)</f>
        <v>0</v>
      </c>
      <c r="F302">
        <f>IF(I302="measurements",IF(AE302="",_xlfn.CONCAT(O302,"_",Q302,"_",S302,"_",U302,"_",Y302,"_",AA302,"_",AB302,"_",AD302),_xlfn.CONCAT(O302,"_",Q302,"_",S302,"_",U302,"_",Y302,"_",AA302,"_",AB302,"_",AD302,".odm",AE302)),"NA")</f>
        <v>0</v>
      </c>
      <c r="G302">
        <f>IF(I302="methods",IF(L302="measurement",IF(AE302="",_xlfn.CONCAT(K302,"_",M302,"_",O302,"_",Q302,"_",S302,"_",U302,"_",Y302,"_",AA302,"_",AB302,"_",AD302),_xlfn.CONCAT(K302,"_",M302,"_",O302,"_",Q302,"_",S302,"_",U302,"_",Y302,"_",AA302,"_",AB302,"_",AD302,".odm",AE302)),IF(AE302="",_xlfn.CONCAT(K302,"_",M302,"_",W302,"_",AD302),_xlfn.CONCAT(K302,"_",M302,"_",W302,"_",AD302,".odm",AE302))),"NA")</f>
        <v>0</v>
      </c>
      <c r="H302">
        <f>IF(I302="attributes",IF(AE302="",_xlfn.CONCAT(K302,"_",AD302),_xlfn.CONCAT(K302,"_",AD302,".odm",AE302)),"NA")</f>
        <v>0</v>
      </c>
      <c r="K302">
        <f>IFERROR(VLOOKUP(J302,'wideName-Dropdowns'!$A:$B,2,FALSE),"")</f>
        <v>0</v>
      </c>
      <c r="M302">
        <f>IFERROR(VLOOKUP(L302,'wideName-Dropdowns'!$C:$D,2,FALSE),"")</f>
        <v>0</v>
      </c>
      <c r="O302">
        <f>IFERROR(VLOOKUP(N302,'wideName-Dropdowns'!$E:$F,2,FALSE),"")</f>
        <v>0</v>
      </c>
      <c r="Q302">
        <f>IFERROR(VLOOKUP(P302,'wideName-Dropdowns'!$G:$H,2,FALSE),"")</f>
        <v>0</v>
      </c>
      <c r="S302">
        <f>IFERROR(VLOOKUP(R302,'wideName-Dropdowns'!$I:$J,2,FALSE),"")</f>
        <v>0</v>
      </c>
      <c r="U302">
        <f>IFERROR(VLOOKUP(T302,'wideName-Dropdowns'!$K:$L,2,FALSE),"")</f>
        <v>0</v>
      </c>
      <c r="W302">
        <f>IFERROR(VLOOKUP(V302,'wideName-Dropdowns'!$M:$N,2,FALSE),"")</f>
        <v>0</v>
      </c>
      <c r="Y302">
        <f>IFERROR(VLOOKUP(X302,'wideName-Dropdowns'!$O:$P,2,FALSE),"")</f>
        <v>0</v>
      </c>
      <c r="AA302">
        <f>IFERROR(VLOOKUP(Z302,'wideName-Dropdowns'!$Q:$R,2,FALSE),"")</f>
        <v>0</v>
      </c>
      <c r="AD302">
        <f>IFERROR(VLOOKUP(AC302,'wideName-Dropdowns'!$S:$T,2,FALSE),"")</f>
        <v>0</v>
      </c>
    </row>
    <row r="303" spans="1:30">
      <c r="A303">
        <f>IF(I303="attributes",H303,IF(I303="measurements",F303,G303))</f>
        <v>0</v>
      </c>
      <c r="C303">
        <f>LEN(A303)</f>
        <v>0</v>
      </c>
      <c r="F303">
        <f>IF(I303="measurements",IF(AE303="",_xlfn.CONCAT(O303,"_",Q303,"_",S303,"_",U303,"_",Y303,"_",AA303,"_",AB303,"_",AD303),_xlfn.CONCAT(O303,"_",Q303,"_",S303,"_",U303,"_",Y303,"_",AA303,"_",AB303,"_",AD303,".odm",AE303)),"NA")</f>
        <v>0</v>
      </c>
      <c r="G303">
        <f>IF(I303="methods",IF(L303="measurement",IF(AE303="",_xlfn.CONCAT(K303,"_",M303,"_",O303,"_",Q303,"_",S303,"_",U303,"_",Y303,"_",AA303,"_",AB303,"_",AD303),_xlfn.CONCAT(K303,"_",M303,"_",O303,"_",Q303,"_",S303,"_",U303,"_",Y303,"_",AA303,"_",AB303,"_",AD303,".odm",AE303)),IF(AE303="",_xlfn.CONCAT(K303,"_",M303,"_",W303,"_",AD303),_xlfn.CONCAT(K303,"_",M303,"_",W303,"_",AD303,".odm",AE303))),"NA")</f>
        <v>0</v>
      </c>
      <c r="H303">
        <f>IF(I303="attributes",IF(AE303="",_xlfn.CONCAT(K303,"_",AD303),_xlfn.CONCAT(K303,"_",AD303,".odm",AE303)),"NA")</f>
        <v>0</v>
      </c>
      <c r="K303">
        <f>IFERROR(VLOOKUP(J303,'wideName-Dropdowns'!$A:$B,2,FALSE),"")</f>
        <v>0</v>
      </c>
      <c r="M303">
        <f>IFERROR(VLOOKUP(L303,'wideName-Dropdowns'!$C:$D,2,FALSE),"")</f>
        <v>0</v>
      </c>
      <c r="O303">
        <f>IFERROR(VLOOKUP(N303,'wideName-Dropdowns'!$E:$F,2,FALSE),"")</f>
        <v>0</v>
      </c>
      <c r="Q303">
        <f>IFERROR(VLOOKUP(P303,'wideName-Dropdowns'!$G:$H,2,FALSE),"")</f>
        <v>0</v>
      </c>
      <c r="S303">
        <f>IFERROR(VLOOKUP(R303,'wideName-Dropdowns'!$I:$J,2,FALSE),"")</f>
        <v>0</v>
      </c>
      <c r="U303">
        <f>IFERROR(VLOOKUP(T303,'wideName-Dropdowns'!$K:$L,2,FALSE),"")</f>
        <v>0</v>
      </c>
      <c r="W303">
        <f>IFERROR(VLOOKUP(V303,'wideName-Dropdowns'!$M:$N,2,FALSE),"")</f>
        <v>0</v>
      </c>
      <c r="Y303">
        <f>IFERROR(VLOOKUP(X303,'wideName-Dropdowns'!$O:$P,2,FALSE),"")</f>
        <v>0</v>
      </c>
      <c r="AA303">
        <f>IFERROR(VLOOKUP(Z303,'wideName-Dropdowns'!$Q:$R,2,FALSE),"")</f>
        <v>0</v>
      </c>
      <c r="AD303">
        <f>IFERROR(VLOOKUP(AC303,'wideName-Dropdowns'!$S:$T,2,FALSE),"")</f>
        <v>0</v>
      </c>
    </row>
    <row r="304" spans="1:30">
      <c r="A304">
        <f>IF(I304="attributes",H304,IF(I304="measurements",F304,G304))</f>
        <v>0</v>
      </c>
      <c r="C304">
        <f>LEN(A304)</f>
        <v>0</v>
      </c>
      <c r="F304">
        <f>IF(I304="measurements",IF(AE304="",_xlfn.CONCAT(O304,"_",Q304,"_",S304,"_",U304,"_",Y304,"_",AA304,"_",AB304,"_",AD304),_xlfn.CONCAT(O304,"_",Q304,"_",S304,"_",U304,"_",Y304,"_",AA304,"_",AB304,"_",AD304,".odm",AE304)),"NA")</f>
        <v>0</v>
      </c>
      <c r="G304">
        <f>IF(I304="methods",IF(L304="measurement",IF(AE304="",_xlfn.CONCAT(K304,"_",M304,"_",O304,"_",Q304,"_",S304,"_",U304,"_",Y304,"_",AA304,"_",AB304,"_",AD304),_xlfn.CONCAT(K304,"_",M304,"_",O304,"_",Q304,"_",S304,"_",U304,"_",Y304,"_",AA304,"_",AB304,"_",AD304,".odm",AE304)),IF(AE304="",_xlfn.CONCAT(K304,"_",M304,"_",W304,"_",AD304),_xlfn.CONCAT(K304,"_",M304,"_",W304,"_",AD304,".odm",AE304))),"NA")</f>
        <v>0</v>
      </c>
      <c r="H304">
        <f>IF(I304="attributes",IF(AE304="",_xlfn.CONCAT(K304,"_",AD304),_xlfn.CONCAT(K304,"_",AD304,".odm",AE304)),"NA")</f>
        <v>0</v>
      </c>
      <c r="K304">
        <f>IFERROR(VLOOKUP(J304,'wideName-Dropdowns'!$A:$B,2,FALSE),"")</f>
        <v>0</v>
      </c>
      <c r="M304">
        <f>IFERROR(VLOOKUP(L304,'wideName-Dropdowns'!$C:$D,2,FALSE),"")</f>
        <v>0</v>
      </c>
      <c r="O304">
        <f>IFERROR(VLOOKUP(N304,'wideName-Dropdowns'!$E:$F,2,FALSE),"")</f>
        <v>0</v>
      </c>
      <c r="Q304">
        <f>IFERROR(VLOOKUP(P304,'wideName-Dropdowns'!$G:$H,2,FALSE),"")</f>
        <v>0</v>
      </c>
      <c r="S304">
        <f>IFERROR(VLOOKUP(R304,'wideName-Dropdowns'!$I:$J,2,FALSE),"")</f>
        <v>0</v>
      </c>
      <c r="U304">
        <f>IFERROR(VLOOKUP(T304,'wideName-Dropdowns'!$K:$L,2,FALSE),"")</f>
        <v>0</v>
      </c>
      <c r="W304">
        <f>IFERROR(VLOOKUP(V304,'wideName-Dropdowns'!$M:$N,2,FALSE),"")</f>
        <v>0</v>
      </c>
      <c r="Y304">
        <f>IFERROR(VLOOKUP(X304,'wideName-Dropdowns'!$O:$P,2,FALSE),"")</f>
        <v>0</v>
      </c>
      <c r="AA304">
        <f>IFERROR(VLOOKUP(Z304,'wideName-Dropdowns'!$Q:$R,2,FALSE),"")</f>
        <v>0</v>
      </c>
      <c r="AD304">
        <f>IFERROR(VLOOKUP(AC304,'wideName-Dropdowns'!$S:$T,2,FALSE),"")</f>
        <v>0</v>
      </c>
    </row>
    <row r="305" spans="1:30">
      <c r="A305">
        <f>IF(I305="attributes",H305,IF(I305="measurements",F305,G305))</f>
        <v>0</v>
      </c>
      <c r="C305">
        <f>LEN(A305)</f>
        <v>0</v>
      </c>
      <c r="F305">
        <f>IF(I305="measurements",IF(AE305="",_xlfn.CONCAT(O305,"_",Q305,"_",S305,"_",U305,"_",Y305,"_",AA305,"_",AB305,"_",AD305),_xlfn.CONCAT(O305,"_",Q305,"_",S305,"_",U305,"_",Y305,"_",AA305,"_",AB305,"_",AD305,".odm",AE305)),"NA")</f>
        <v>0</v>
      </c>
      <c r="G305">
        <f>IF(I305="methods",IF(L305="measurement",IF(AE305="",_xlfn.CONCAT(K305,"_",M305,"_",O305,"_",Q305,"_",S305,"_",U305,"_",Y305,"_",AA305,"_",AB305,"_",AD305),_xlfn.CONCAT(K305,"_",M305,"_",O305,"_",Q305,"_",S305,"_",U305,"_",Y305,"_",AA305,"_",AB305,"_",AD305,".odm",AE305)),IF(AE305="",_xlfn.CONCAT(K305,"_",M305,"_",W305,"_",AD305),_xlfn.CONCAT(K305,"_",M305,"_",W305,"_",AD305,".odm",AE305))),"NA")</f>
        <v>0</v>
      </c>
      <c r="H305">
        <f>IF(I305="attributes",IF(AE305="",_xlfn.CONCAT(K305,"_",AD305),_xlfn.CONCAT(K305,"_",AD305,".odm",AE305)),"NA")</f>
        <v>0</v>
      </c>
      <c r="K305">
        <f>IFERROR(VLOOKUP(J305,'wideName-Dropdowns'!$A:$B,2,FALSE),"")</f>
        <v>0</v>
      </c>
      <c r="M305">
        <f>IFERROR(VLOOKUP(L305,'wideName-Dropdowns'!$C:$D,2,FALSE),"")</f>
        <v>0</v>
      </c>
      <c r="O305">
        <f>IFERROR(VLOOKUP(N305,'wideName-Dropdowns'!$E:$F,2,FALSE),"")</f>
        <v>0</v>
      </c>
      <c r="Q305">
        <f>IFERROR(VLOOKUP(P305,'wideName-Dropdowns'!$G:$H,2,FALSE),"")</f>
        <v>0</v>
      </c>
      <c r="S305">
        <f>IFERROR(VLOOKUP(R305,'wideName-Dropdowns'!$I:$J,2,FALSE),"")</f>
        <v>0</v>
      </c>
      <c r="U305">
        <f>IFERROR(VLOOKUP(T305,'wideName-Dropdowns'!$K:$L,2,FALSE),"")</f>
        <v>0</v>
      </c>
      <c r="W305">
        <f>IFERROR(VLOOKUP(V305,'wideName-Dropdowns'!$M:$N,2,FALSE),"")</f>
        <v>0</v>
      </c>
      <c r="Y305">
        <f>IFERROR(VLOOKUP(X305,'wideName-Dropdowns'!$O:$P,2,FALSE),"")</f>
        <v>0</v>
      </c>
      <c r="AA305">
        <f>IFERROR(VLOOKUP(Z305,'wideName-Dropdowns'!$Q:$R,2,FALSE),"")</f>
        <v>0</v>
      </c>
      <c r="AD305">
        <f>IFERROR(VLOOKUP(AC305,'wideName-Dropdowns'!$S:$T,2,FALSE),"")</f>
        <v>0</v>
      </c>
    </row>
    <row r="306" spans="1:30">
      <c r="A306">
        <f>IF(I306="attributes",H306,IF(I306="measurements",F306,G306))</f>
        <v>0</v>
      </c>
      <c r="C306">
        <f>LEN(A306)</f>
        <v>0</v>
      </c>
      <c r="F306">
        <f>IF(I306="measurements",IF(AE306="",_xlfn.CONCAT(O306,"_",Q306,"_",S306,"_",U306,"_",Y306,"_",AA306,"_",AB306,"_",AD306),_xlfn.CONCAT(O306,"_",Q306,"_",S306,"_",U306,"_",Y306,"_",AA306,"_",AB306,"_",AD306,".odm",AE306)),"NA")</f>
        <v>0</v>
      </c>
      <c r="G306">
        <f>IF(I306="methods",IF(L306="measurement",IF(AE306="",_xlfn.CONCAT(K306,"_",M306,"_",O306,"_",Q306,"_",S306,"_",U306,"_",Y306,"_",AA306,"_",AB306,"_",AD306),_xlfn.CONCAT(K306,"_",M306,"_",O306,"_",Q306,"_",S306,"_",U306,"_",Y306,"_",AA306,"_",AB306,"_",AD306,".odm",AE306)),IF(AE306="",_xlfn.CONCAT(K306,"_",M306,"_",W306,"_",AD306),_xlfn.CONCAT(K306,"_",M306,"_",W306,"_",AD306,".odm",AE306))),"NA")</f>
        <v>0</v>
      </c>
      <c r="H306">
        <f>IF(I306="attributes",IF(AE306="",_xlfn.CONCAT(K306,"_",AD306),_xlfn.CONCAT(K306,"_",AD306,".odm",AE306)),"NA")</f>
        <v>0</v>
      </c>
      <c r="K306">
        <f>IFERROR(VLOOKUP(J306,'wideName-Dropdowns'!$A:$B,2,FALSE),"")</f>
        <v>0</v>
      </c>
      <c r="M306">
        <f>IFERROR(VLOOKUP(L306,'wideName-Dropdowns'!$C:$D,2,FALSE),"")</f>
        <v>0</v>
      </c>
      <c r="O306">
        <f>IFERROR(VLOOKUP(N306,'wideName-Dropdowns'!$E:$F,2,FALSE),"")</f>
        <v>0</v>
      </c>
      <c r="Q306">
        <f>IFERROR(VLOOKUP(P306,'wideName-Dropdowns'!$G:$H,2,FALSE),"")</f>
        <v>0</v>
      </c>
      <c r="S306">
        <f>IFERROR(VLOOKUP(R306,'wideName-Dropdowns'!$I:$J,2,FALSE),"")</f>
        <v>0</v>
      </c>
      <c r="U306">
        <f>IFERROR(VLOOKUP(T306,'wideName-Dropdowns'!$K:$L,2,FALSE),"")</f>
        <v>0</v>
      </c>
      <c r="W306">
        <f>IFERROR(VLOOKUP(V306,'wideName-Dropdowns'!$M:$N,2,FALSE),"")</f>
        <v>0</v>
      </c>
      <c r="Y306">
        <f>IFERROR(VLOOKUP(X306,'wideName-Dropdowns'!$O:$P,2,FALSE),"")</f>
        <v>0</v>
      </c>
      <c r="AA306">
        <f>IFERROR(VLOOKUP(Z306,'wideName-Dropdowns'!$Q:$R,2,FALSE),"")</f>
        <v>0</v>
      </c>
      <c r="AD306">
        <f>IFERROR(VLOOKUP(AC306,'wideName-Dropdowns'!$S:$T,2,FALSE),"")</f>
        <v>0</v>
      </c>
    </row>
    <row r="307" spans="1:30">
      <c r="A307">
        <f>IF(I307="attributes",H307,IF(I307="measurements",F307,G307))</f>
        <v>0</v>
      </c>
      <c r="C307">
        <f>LEN(A307)</f>
        <v>0</v>
      </c>
      <c r="F307">
        <f>IF(I307="measurements",IF(AE307="",_xlfn.CONCAT(O307,"_",Q307,"_",S307,"_",U307,"_",Y307,"_",AA307,"_",AB307,"_",AD307),_xlfn.CONCAT(O307,"_",Q307,"_",S307,"_",U307,"_",Y307,"_",AA307,"_",AB307,"_",AD307,".odm",AE307)),"NA")</f>
        <v>0</v>
      </c>
      <c r="G307">
        <f>IF(I307="methods",IF(L307="measurement",IF(AE307="",_xlfn.CONCAT(K307,"_",M307,"_",O307,"_",Q307,"_",S307,"_",U307,"_",Y307,"_",AA307,"_",AB307,"_",AD307),_xlfn.CONCAT(K307,"_",M307,"_",O307,"_",Q307,"_",S307,"_",U307,"_",Y307,"_",AA307,"_",AB307,"_",AD307,".odm",AE307)),IF(AE307="",_xlfn.CONCAT(K307,"_",M307,"_",W307,"_",AD307),_xlfn.CONCAT(K307,"_",M307,"_",W307,"_",AD307,".odm",AE307))),"NA")</f>
        <v>0</v>
      </c>
      <c r="H307">
        <f>IF(I307="attributes",IF(AE307="",_xlfn.CONCAT(K307,"_",AD307),_xlfn.CONCAT(K307,"_",AD307,".odm",AE307)),"NA")</f>
        <v>0</v>
      </c>
      <c r="K307">
        <f>IFERROR(VLOOKUP(J307,'wideName-Dropdowns'!$A:$B,2,FALSE),"")</f>
        <v>0</v>
      </c>
      <c r="M307">
        <f>IFERROR(VLOOKUP(L307,'wideName-Dropdowns'!$C:$D,2,FALSE),"")</f>
        <v>0</v>
      </c>
      <c r="O307">
        <f>IFERROR(VLOOKUP(N307,'wideName-Dropdowns'!$E:$F,2,FALSE),"")</f>
        <v>0</v>
      </c>
      <c r="Q307">
        <f>IFERROR(VLOOKUP(P307,'wideName-Dropdowns'!$G:$H,2,FALSE),"")</f>
        <v>0</v>
      </c>
      <c r="S307">
        <f>IFERROR(VLOOKUP(R307,'wideName-Dropdowns'!$I:$J,2,FALSE),"")</f>
        <v>0</v>
      </c>
      <c r="U307">
        <f>IFERROR(VLOOKUP(T307,'wideName-Dropdowns'!$K:$L,2,FALSE),"")</f>
        <v>0</v>
      </c>
      <c r="W307">
        <f>IFERROR(VLOOKUP(V307,'wideName-Dropdowns'!$M:$N,2,FALSE),"")</f>
        <v>0</v>
      </c>
      <c r="Y307">
        <f>IFERROR(VLOOKUP(X307,'wideName-Dropdowns'!$O:$P,2,FALSE),"")</f>
        <v>0</v>
      </c>
      <c r="AA307">
        <f>IFERROR(VLOOKUP(Z307,'wideName-Dropdowns'!$Q:$R,2,FALSE),"")</f>
        <v>0</v>
      </c>
      <c r="AD307">
        <f>IFERROR(VLOOKUP(AC307,'wideName-Dropdowns'!$S:$T,2,FALSE),"")</f>
        <v>0</v>
      </c>
    </row>
    <row r="308" spans="1:30">
      <c r="A308">
        <f>IF(I308="attributes",H308,IF(I308="measurements",F308,G308))</f>
        <v>0</v>
      </c>
      <c r="C308">
        <f>LEN(A308)</f>
        <v>0</v>
      </c>
      <c r="F308">
        <f>IF(I308="measurements",IF(AE308="",_xlfn.CONCAT(O308,"_",Q308,"_",S308,"_",U308,"_",Y308,"_",AA308,"_",AB308,"_",AD308),_xlfn.CONCAT(O308,"_",Q308,"_",S308,"_",U308,"_",Y308,"_",AA308,"_",AB308,"_",AD308,".odm",AE308)),"NA")</f>
        <v>0</v>
      </c>
      <c r="G308">
        <f>IF(I308="methods",IF(L308="measurement",IF(AE308="",_xlfn.CONCAT(K308,"_",M308,"_",O308,"_",Q308,"_",S308,"_",U308,"_",Y308,"_",AA308,"_",AB308,"_",AD308),_xlfn.CONCAT(K308,"_",M308,"_",O308,"_",Q308,"_",S308,"_",U308,"_",Y308,"_",AA308,"_",AB308,"_",AD308,".odm",AE308)),IF(AE308="",_xlfn.CONCAT(K308,"_",M308,"_",W308,"_",AD308),_xlfn.CONCAT(K308,"_",M308,"_",W308,"_",AD308,".odm",AE308))),"NA")</f>
        <v>0</v>
      </c>
      <c r="H308">
        <f>IF(I308="attributes",IF(AE308="",_xlfn.CONCAT(K308,"_",AD308),_xlfn.CONCAT(K308,"_",AD308,".odm",AE308)),"NA")</f>
        <v>0</v>
      </c>
      <c r="K308">
        <f>IFERROR(VLOOKUP(J308,'wideName-Dropdowns'!$A:$B,2,FALSE),"")</f>
        <v>0</v>
      </c>
      <c r="M308">
        <f>IFERROR(VLOOKUP(L308,'wideName-Dropdowns'!$C:$D,2,FALSE),"")</f>
        <v>0</v>
      </c>
      <c r="O308">
        <f>IFERROR(VLOOKUP(N308,'wideName-Dropdowns'!$E:$F,2,FALSE),"")</f>
        <v>0</v>
      </c>
      <c r="Q308">
        <f>IFERROR(VLOOKUP(P308,'wideName-Dropdowns'!$G:$H,2,FALSE),"")</f>
        <v>0</v>
      </c>
      <c r="S308">
        <f>IFERROR(VLOOKUP(R308,'wideName-Dropdowns'!$I:$J,2,FALSE),"")</f>
        <v>0</v>
      </c>
      <c r="U308">
        <f>IFERROR(VLOOKUP(T308,'wideName-Dropdowns'!$K:$L,2,FALSE),"")</f>
        <v>0</v>
      </c>
      <c r="W308">
        <f>IFERROR(VLOOKUP(V308,'wideName-Dropdowns'!$M:$N,2,FALSE),"")</f>
        <v>0</v>
      </c>
      <c r="Y308">
        <f>IFERROR(VLOOKUP(X308,'wideName-Dropdowns'!$O:$P,2,FALSE),"")</f>
        <v>0</v>
      </c>
      <c r="AA308">
        <f>IFERROR(VLOOKUP(Z308,'wideName-Dropdowns'!$Q:$R,2,FALSE),"")</f>
        <v>0</v>
      </c>
      <c r="AD308">
        <f>IFERROR(VLOOKUP(AC308,'wideName-Dropdowns'!$S:$T,2,FALSE),"")</f>
        <v>0</v>
      </c>
    </row>
    <row r="309" spans="1:30">
      <c r="A309">
        <f>IF(I309="attributes",H309,IF(I309="measurements",F309,G309))</f>
        <v>0</v>
      </c>
      <c r="C309">
        <f>LEN(A309)</f>
        <v>0</v>
      </c>
      <c r="F309">
        <f>IF(I309="measurements",IF(AE309="",_xlfn.CONCAT(O309,"_",Q309,"_",S309,"_",U309,"_",Y309,"_",AA309,"_",AB309,"_",AD309),_xlfn.CONCAT(O309,"_",Q309,"_",S309,"_",U309,"_",Y309,"_",AA309,"_",AB309,"_",AD309,".odm",AE309)),"NA")</f>
        <v>0</v>
      </c>
      <c r="G309">
        <f>IF(I309="methods",IF(L309="measurement",IF(AE309="",_xlfn.CONCAT(K309,"_",M309,"_",O309,"_",Q309,"_",S309,"_",U309,"_",Y309,"_",AA309,"_",AB309,"_",AD309),_xlfn.CONCAT(K309,"_",M309,"_",O309,"_",Q309,"_",S309,"_",U309,"_",Y309,"_",AA309,"_",AB309,"_",AD309,".odm",AE309)),IF(AE309="",_xlfn.CONCAT(K309,"_",M309,"_",W309,"_",AD309),_xlfn.CONCAT(K309,"_",M309,"_",W309,"_",AD309,".odm",AE309))),"NA")</f>
        <v>0</v>
      </c>
      <c r="H309">
        <f>IF(I309="attributes",IF(AE309="",_xlfn.CONCAT(K309,"_",AD309),_xlfn.CONCAT(K309,"_",AD309,".odm",AE309)),"NA")</f>
        <v>0</v>
      </c>
      <c r="K309">
        <f>IFERROR(VLOOKUP(J309,'wideName-Dropdowns'!$A:$B,2,FALSE),"")</f>
        <v>0</v>
      </c>
      <c r="M309">
        <f>IFERROR(VLOOKUP(L309,'wideName-Dropdowns'!$C:$D,2,FALSE),"")</f>
        <v>0</v>
      </c>
      <c r="O309">
        <f>IFERROR(VLOOKUP(N309,'wideName-Dropdowns'!$E:$F,2,FALSE),"")</f>
        <v>0</v>
      </c>
      <c r="Q309">
        <f>IFERROR(VLOOKUP(P309,'wideName-Dropdowns'!$G:$H,2,FALSE),"")</f>
        <v>0</v>
      </c>
      <c r="S309">
        <f>IFERROR(VLOOKUP(R309,'wideName-Dropdowns'!$I:$J,2,FALSE),"")</f>
        <v>0</v>
      </c>
      <c r="U309">
        <f>IFERROR(VLOOKUP(T309,'wideName-Dropdowns'!$K:$L,2,FALSE),"")</f>
        <v>0</v>
      </c>
      <c r="W309">
        <f>IFERROR(VLOOKUP(V309,'wideName-Dropdowns'!$M:$N,2,FALSE),"")</f>
        <v>0</v>
      </c>
      <c r="Y309">
        <f>IFERROR(VLOOKUP(X309,'wideName-Dropdowns'!$O:$P,2,FALSE),"")</f>
        <v>0</v>
      </c>
      <c r="AA309">
        <f>IFERROR(VLOOKUP(Z309,'wideName-Dropdowns'!$Q:$R,2,FALSE),"")</f>
        <v>0</v>
      </c>
      <c r="AD309">
        <f>IFERROR(VLOOKUP(AC309,'wideName-Dropdowns'!$S:$T,2,FALSE),"")</f>
        <v>0</v>
      </c>
    </row>
    <row r="310" spans="1:30">
      <c r="A310">
        <f>IF(I310="attributes",H310,IF(I310="measurements",F310,G310))</f>
        <v>0</v>
      </c>
      <c r="C310">
        <f>LEN(A310)</f>
        <v>0</v>
      </c>
      <c r="F310">
        <f>IF(I310="measurements",IF(AE310="",_xlfn.CONCAT(O310,"_",Q310,"_",S310,"_",U310,"_",Y310,"_",AA310,"_",AB310,"_",AD310),_xlfn.CONCAT(O310,"_",Q310,"_",S310,"_",U310,"_",Y310,"_",AA310,"_",AB310,"_",AD310,".odm",AE310)),"NA")</f>
        <v>0</v>
      </c>
      <c r="G310">
        <f>IF(I310="methods",IF(L310="measurement",IF(AE310="",_xlfn.CONCAT(K310,"_",M310,"_",O310,"_",Q310,"_",S310,"_",U310,"_",Y310,"_",AA310,"_",AB310,"_",AD310),_xlfn.CONCAT(K310,"_",M310,"_",O310,"_",Q310,"_",S310,"_",U310,"_",Y310,"_",AA310,"_",AB310,"_",AD310,".odm",AE310)),IF(AE310="",_xlfn.CONCAT(K310,"_",M310,"_",W310,"_",AD310),_xlfn.CONCAT(K310,"_",M310,"_",W310,"_",AD310,".odm",AE310))),"NA")</f>
        <v>0</v>
      </c>
      <c r="H310">
        <f>IF(I310="attributes",IF(AE310="",_xlfn.CONCAT(K310,"_",AD310),_xlfn.CONCAT(K310,"_",AD310,".odm",AE310)),"NA")</f>
        <v>0</v>
      </c>
      <c r="K310">
        <f>IFERROR(VLOOKUP(J310,'wideName-Dropdowns'!$A:$B,2,FALSE),"")</f>
        <v>0</v>
      </c>
      <c r="M310">
        <f>IFERROR(VLOOKUP(L310,'wideName-Dropdowns'!$C:$D,2,FALSE),"")</f>
        <v>0</v>
      </c>
      <c r="O310">
        <f>IFERROR(VLOOKUP(N310,'wideName-Dropdowns'!$E:$F,2,FALSE),"")</f>
        <v>0</v>
      </c>
      <c r="Q310">
        <f>IFERROR(VLOOKUP(P310,'wideName-Dropdowns'!$G:$H,2,FALSE),"")</f>
        <v>0</v>
      </c>
      <c r="S310">
        <f>IFERROR(VLOOKUP(R310,'wideName-Dropdowns'!$I:$J,2,FALSE),"")</f>
        <v>0</v>
      </c>
      <c r="U310">
        <f>IFERROR(VLOOKUP(T310,'wideName-Dropdowns'!$K:$L,2,FALSE),"")</f>
        <v>0</v>
      </c>
      <c r="W310">
        <f>IFERROR(VLOOKUP(V310,'wideName-Dropdowns'!$M:$N,2,FALSE),"")</f>
        <v>0</v>
      </c>
      <c r="Y310">
        <f>IFERROR(VLOOKUP(X310,'wideName-Dropdowns'!$O:$P,2,FALSE),"")</f>
        <v>0</v>
      </c>
      <c r="AA310">
        <f>IFERROR(VLOOKUP(Z310,'wideName-Dropdowns'!$Q:$R,2,FALSE),"")</f>
        <v>0</v>
      </c>
      <c r="AD310">
        <f>IFERROR(VLOOKUP(AC310,'wideName-Dropdowns'!$S:$T,2,FALSE),"")</f>
        <v>0</v>
      </c>
    </row>
    <row r="311" spans="1:30">
      <c r="A311">
        <f>IF(I311="attributes",H311,IF(I311="measurements",F311,G311))</f>
        <v>0</v>
      </c>
      <c r="C311">
        <f>LEN(A311)</f>
        <v>0</v>
      </c>
      <c r="F311">
        <f>IF(I311="measurements",IF(AE311="",_xlfn.CONCAT(O311,"_",Q311,"_",S311,"_",U311,"_",Y311,"_",AA311,"_",AB311,"_",AD311),_xlfn.CONCAT(O311,"_",Q311,"_",S311,"_",U311,"_",Y311,"_",AA311,"_",AB311,"_",AD311,".odm",AE311)),"NA")</f>
        <v>0</v>
      </c>
      <c r="G311">
        <f>IF(I311="methods",IF(L311="measurement",IF(AE311="",_xlfn.CONCAT(K311,"_",M311,"_",O311,"_",Q311,"_",S311,"_",U311,"_",Y311,"_",AA311,"_",AB311,"_",AD311),_xlfn.CONCAT(K311,"_",M311,"_",O311,"_",Q311,"_",S311,"_",U311,"_",Y311,"_",AA311,"_",AB311,"_",AD311,".odm",AE311)),IF(AE311="",_xlfn.CONCAT(K311,"_",M311,"_",W311,"_",AD311),_xlfn.CONCAT(K311,"_",M311,"_",W311,"_",AD311,".odm",AE311))),"NA")</f>
        <v>0</v>
      </c>
      <c r="H311">
        <f>IF(I311="attributes",IF(AE311="",_xlfn.CONCAT(K311,"_",AD311),_xlfn.CONCAT(K311,"_",AD311,".odm",AE311)),"NA")</f>
        <v>0</v>
      </c>
      <c r="K311">
        <f>IFERROR(VLOOKUP(J311,'wideName-Dropdowns'!$A:$B,2,FALSE),"")</f>
        <v>0</v>
      </c>
      <c r="M311">
        <f>IFERROR(VLOOKUP(L311,'wideName-Dropdowns'!$C:$D,2,FALSE),"")</f>
        <v>0</v>
      </c>
      <c r="O311">
        <f>IFERROR(VLOOKUP(N311,'wideName-Dropdowns'!$E:$F,2,FALSE),"")</f>
        <v>0</v>
      </c>
      <c r="Q311">
        <f>IFERROR(VLOOKUP(P311,'wideName-Dropdowns'!$G:$H,2,FALSE),"")</f>
        <v>0</v>
      </c>
      <c r="S311">
        <f>IFERROR(VLOOKUP(R311,'wideName-Dropdowns'!$I:$J,2,FALSE),"")</f>
        <v>0</v>
      </c>
      <c r="U311">
        <f>IFERROR(VLOOKUP(T311,'wideName-Dropdowns'!$K:$L,2,FALSE),"")</f>
        <v>0</v>
      </c>
      <c r="W311">
        <f>IFERROR(VLOOKUP(V311,'wideName-Dropdowns'!$M:$N,2,FALSE),"")</f>
        <v>0</v>
      </c>
      <c r="Y311">
        <f>IFERROR(VLOOKUP(X311,'wideName-Dropdowns'!$O:$P,2,FALSE),"")</f>
        <v>0</v>
      </c>
      <c r="AA311">
        <f>IFERROR(VLOOKUP(Z311,'wideName-Dropdowns'!$Q:$R,2,FALSE),"")</f>
        <v>0</v>
      </c>
      <c r="AD311">
        <f>IFERROR(VLOOKUP(AC311,'wideName-Dropdowns'!$S:$T,2,FALSE),"")</f>
        <v>0</v>
      </c>
    </row>
    <row r="312" spans="1:30">
      <c r="A312">
        <f>IF(I312="attributes",H312,IF(I312="measurements",F312,G312))</f>
        <v>0</v>
      </c>
      <c r="C312">
        <f>LEN(A312)</f>
        <v>0</v>
      </c>
      <c r="F312">
        <f>IF(I312="measurements",IF(AE312="",_xlfn.CONCAT(O312,"_",Q312,"_",S312,"_",U312,"_",Y312,"_",AA312,"_",AB312,"_",AD312),_xlfn.CONCAT(O312,"_",Q312,"_",S312,"_",U312,"_",Y312,"_",AA312,"_",AB312,"_",AD312,".odm",AE312)),"NA")</f>
        <v>0</v>
      </c>
      <c r="G312">
        <f>IF(I312="methods",IF(L312="measurement",IF(AE312="",_xlfn.CONCAT(K312,"_",M312,"_",O312,"_",Q312,"_",S312,"_",U312,"_",Y312,"_",AA312,"_",AB312,"_",AD312),_xlfn.CONCAT(K312,"_",M312,"_",O312,"_",Q312,"_",S312,"_",U312,"_",Y312,"_",AA312,"_",AB312,"_",AD312,".odm",AE312)),IF(AE312="",_xlfn.CONCAT(K312,"_",M312,"_",W312,"_",AD312),_xlfn.CONCAT(K312,"_",M312,"_",W312,"_",AD312,".odm",AE312))),"NA")</f>
        <v>0</v>
      </c>
      <c r="H312">
        <f>IF(I312="attributes",IF(AE312="",_xlfn.CONCAT(K312,"_",AD312),_xlfn.CONCAT(K312,"_",AD312,".odm",AE312)),"NA")</f>
        <v>0</v>
      </c>
      <c r="K312">
        <f>IFERROR(VLOOKUP(J312,'wideName-Dropdowns'!$A:$B,2,FALSE),"")</f>
        <v>0</v>
      </c>
      <c r="M312">
        <f>IFERROR(VLOOKUP(L312,'wideName-Dropdowns'!$C:$D,2,FALSE),"")</f>
        <v>0</v>
      </c>
      <c r="O312">
        <f>IFERROR(VLOOKUP(N312,'wideName-Dropdowns'!$E:$F,2,FALSE),"")</f>
        <v>0</v>
      </c>
      <c r="Q312">
        <f>IFERROR(VLOOKUP(P312,'wideName-Dropdowns'!$G:$H,2,FALSE),"")</f>
        <v>0</v>
      </c>
      <c r="S312">
        <f>IFERROR(VLOOKUP(R312,'wideName-Dropdowns'!$I:$J,2,FALSE),"")</f>
        <v>0</v>
      </c>
      <c r="U312">
        <f>IFERROR(VLOOKUP(T312,'wideName-Dropdowns'!$K:$L,2,FALSE),"")</f>
        <v>0</v>
      </c>
      <c r="W312">
        <f>IFERROR(VLOOKUP(V312,'wideName-Dropdowns'!$M:$N,2,FALSE),"")</f>
        <v>0</v>
      </c>
      <c r="Y312">
        <f>IFERROR(VLOOKUP(X312,'wideName-Dropdowns'!$O:$P,2,FALSE),"")</f>
        <v>0</v>
      </c>
      <c r="AA312">
        <f>IFERROR(VLOOKUP(Z312,'wideName-Dropdowns'!$Q:$R,2,FALSE),"")</f>
        <v>0</v>
      </c>
      <c r="AD312">
        <f>IFERROR(VLOOKUP(AC312,'wideName-Dropdowns'!$S:$T,2,FALSE),"")</f>
        <v>0</v>
      </c>
    </row>
    <row r="313" spans="1:30">
      <c r="A313">
        <f>IF(I313="attributes",H313,IF(I313="measurements",F313,G313))</f>
        <v>0</v>
      </c>
      <c r="C313">
        <f>LEN(A313)</f>
        <v>0</v>
      </c>
      <c r="F313">
        <f>IF(I313="measurements",IF(AE313="",_xlfn.CONCAT(O313,"_",Q313,"_",S313,"_",U313,"_",Y313,"_",AA313,"_",AB313,"_",AD313),_xlfn.CONCAT(O313,"_",Q313,"_",S313,"_",U313,"_",Y313,"_",AA313,"_",AB313,"_",AD313,".odm",AE313)),"NA")</f>
        <v>0</v>
      </c>
      <c r="G313">
        <f>IF(I313="methods",IF(L313="measurement",IF(AE313="",_xlfn.CONCAT(K313,"_",M313,"_",O313,"_",Q313,"_",S313,"_",U313,"_",Y313,"_",AA313,"_",AB313,"_",AD313),_xlfn.CONCAT(K313,"_",M313,"_",O313,"_",Q313,"_",S313,"_",U313,"_",Y313,"_",AA313,"_",AB313,"_",AD313,".odm",AE313)),IF(AE313="",_xlfn.CONCAT(K313,"_",M313,"_",W313,"_",AD313),_xlfn.CONCAT(K313,"_",M313,"_",W313,"_",AD313,".odm",AE313))),"NA")</f>
        <v>0</v>
      </c>
      <c r="H313">
        <f>IF(I313="attributes",IF(AE313="",_xlfn.CONCAT(K313,"_",AD313),_xlfn.CONCAT(K313,"_",AD313,".odm",AE313)),"NA")</f>
        <v>0</v>
      </c>
      <c r="K313">
        <f>IFERROR(VLOOKUP(J313,'wideName-Dropdowns'!$A:$B,2,FALSE),"")</f>
        <v>0</v>
      </c>
      <c r="M313">
        <f>IFERROR(VLOOKUP(L313,'wideName-Dropdowns'!$C:$D,2,FALSE),"")</f>
        <v>0</v>
      </c>
      <c r="O313">
        <f>IFERROR(VLOOKUP(N313,'wideName-Dropdowns'!$E:$F,2,FALSE),"")</f>
        <v>0</v>
      </c>
      <c r="Q313">
        <f>IFERROR(VLOOKUP(P313,'wideName-Dropdowns'!$G:$H,2,FALSE),"")</f>
        <v>0</v>
      </c>
      <c r="S313">
        <f>IFERROR(VLOOKUP(R313,'wideName-Dropdowns'!$I:$J,2,FALSE),"")</f>
        <v>0</v>
      </c>
      <c r="U313">
        <f>IFERROR(VLOOKUP(T313,'wideName-Dropdowns'!$K:$L,2,FALSE),"")</f>
        <v>0</v>
      </c>
      <c r="W313">
        <f>IFERROR(VLOOKUP(V313,'wideName-Dropdowns'!$M:$N,2,FALSE),"")</f>
        <v>0</v>
      </c>
      <c r="Y313">
        <f>IFERROR(VLOOKUP(X313,'wideName-Dropdowns'!$O:$P,2,FALSE),"")</f>
        <v>0</v>
      </c>
      <c r="AA313">
        <f>IFERROR(VLOOKUP(Z313,'wideName-Dropdowns'!$Q:$R,2,FALSE),"")</f>
        <v>0</v>
      </c>
      <c r="AD313">
        <f>IFERROR(VLOOKUP(AC313,'wideName-Dropdowns'!$S:$T,2,FALSE),"")</f>
        <v>0</v>
      </c>
    </row>
    <row r="314" spans="1:30">
      <c r="A314">
        <f>IF(I314="attributes",H314,IF(I314="measurements",F314,G314))</f>
        <v>0</v>
      </c>
      <c r="C314">
        <f>LEN(A314)</f>
        <v>0</v>
      </c>
      <c r="F314">
        <f>IF(I314="measurements",IF(AE314="",_xlfn.CONCAT(O314,"_",Q314,"_",S314,"_",U314,"_",Y314,"_",AA314,"_",AB314,"_",AD314),_xlfn.CONCAT(O314,"_",Q314,"_",S314,"_",U314,"_",Y314,"_",AA314,"_",AB314,"_",AD314,".odm",AE314)),"NA")</f>
        <v>0</v>
      </c>
      <c r="G314">
        <f>IF(I314="methods",IF(L314="measurement",IF(AE314="",_xlfn.CONCAT(K314,"_",M314,"_",O314,"_",Q314,"_",S314,"_",U314,"_",Y314,"_",AA314,"_",AB314,"_",AD314),_xlfn.CONCAT(K314,"_",M314,"_",O314,"_",Q314,"_",S314,"_",U314,"_",Y314,"_",AA314,"_",AB314,"_",AD314,".odm",AE314)),IF(AE314="",_xlfn.CONCAT(K314,"_",M314,"_",W314,"_",AD314),_xlfn.CONCAT(K314,"_",M314,"_",W314,"_",AD314,".odm",AE314))),"NA")</f>
        <v>0</v>
      </c>
      <c r="H314">
        <f>IF(I314="attributes",IF(AE314="",_xlfn.CONCAT(K314,"_",AD314),_xlfn.CONCAT(K314,"_",AD314,".odm",AE314)),"NA")</f>
        <v>0</v>
      </c>
      <c r="K314">
        <f>IFERROR(VLOOKUP(J314,'wideName-Dropdowns'!$A:$B,2,FALSE),"")</f>
        <v>0</v>
      </c>
      <c r="M314">
        <f>IFERROR(VLOOKUP(L314,'wideName-Dropdowns'!$C:$D,2,FALSE),"")</f>
        <v>0</v>
      </c>
      <c r="O314">
        <f>IFERROR(VLOOKUP(N314,'wideName-Dropdowns'!$E:$F,2,FALSE),"")</f>
        <v>0</v>
      </c>
      <c r="Q314">
        <f>IFERROR(VLOOKUP(P314,'wideName-Dropdowns'!$G:$H,2,FALSE),"")</f>
        <v>0</v>
      </c>
      <c r="S314">
        <f>IFERROR(VLOOKUP(R314,'wideName-Dropdowns'!$I:$J,2,FALSE),"")</f>
        <v>0</v>
      </c>
      <c r="U314">
        <f>IFERROR(VLOOKUP(T314,'wideName-Dropdowns'!$K:$L,2,FALSE),"")</f>
        <v>0</v>
      </c>
      <c r="W314">
        <f>IFERROR(VLOOKUP(V314,'wideName-Dropdowns'!$M:$N,2,FALSE),"")</f>
        <v>0</v>
      </c>
      <c r="Y314">
        <f>IFERROR(VLOOKUP(X314,'wideName-Dropdowns'!$O:$P,2,FALSE),"")</f>
        <v>0</v>
      </c>
      <c r="AA314">
        <f>IFERROR(VLOOKUP(Z314,'wideName-Dropdowns'!$Q:$R,2,FALSE),"")</f>
        <v>0</v>
      </c>
      <c r="AD314">
        <f>IFERROR(VLOOKUP(AC314,'wideName-Dropdowns'!$S:$T,2,FALSE),"")</f>
        <v>0</v>
      </c>
    </row>
    <row r="315" spans="1:30">
      <c r="A315">
        <f>IF(I315="attributes",H315,IF(I315="measurements",F315,G315))</f>
        <v>0</v>
      </c>
      <c r="C315">
        <f>LEN(A315)</f>
        <v>0</v>
      </c>
      <c r="F315">
        <f>IF(I315="measurements",IF(AE315="",_xlfn.CONCAT(O315,"_",Q315,"_",S315,"_",U315,"_",Y315,"_",AA315,"_",AB315,"_",AD315),_xlfn.CONCAT(O315,"_",Q315,"_",S315,"_",U315,"_",Y315,"_",AA315,"_",AB315,"_",AD315,".odm",AE315)),"NA")</f>
        <v>0</v>
      </c>
      <c r="G315">
        <f>IF(I315="methods",IF(L315="measurement",IF(AE315="",_xlfn.CONCAT(K315,"_",M315,"_",O315,"_",Q315,"_",S315,"_",U315,"_",Y315,"_",AA315,"_",AB315,"_",AD315),_xlfn.CONCAT(K315,"_",M315,"_",O315,"_",Q315,"_",S315,"_",U315,"_",Y315,"_",AA315,"_",AB315,"_",AD315,".odm",AE315)),IF(AE315="",_xlfn.CONCAT(K315,"_",M315,"_",W315,"_",AD315),_xlfn.CONCAT(K315,"_",M315,"_",W315,"_",AD315,".odm",AE315))),"NA")</f>
        <v>0</v>
      </c>
      <c r="H315">
        <f>IF(I315="attributes",IF(AE315="",_xlfn.CONCAT(K315,"_",AD315),_xlfn.CONCAT(K315,"_",AD315,".odm",AE315)),"NA")</f>
        <v>0</v>
      </c>
      <c r="K315">
        <f>IFERROR(VLOOKUP(J315,'wideName-Dropdowns'!$A:$B,2,FALSE),"")</f>
        <v>0</v>
      </c>
      <c r="M315">
        <f>IFERROR(VLOOKUP(L315,'wideName-Dropdowns'!$C:$D,2,FALSE),"")</f>
        <v>0</v>
      </c>
      <c r="O315">
        <f>IFERROR(VLOOKUP(N315,'wideName-Dropdowns'!$E:$F,2,FALSE),"")</f>
        <v>0</v>
      </c>
      <c r="Q315">
        <f>IFERROR(VLOOKUP(P315,'wideName-Dropdowns'!$G:$H,2,FALSE),"")</f>
        <v>0</v>
      </c>
      <c r="S315">
        <f>IFERROR(VLOOKUP(R315,'wideName-Dropdowns'!$I:$J,2,FALSE),"")</f>
        <v>0</v>
      </c>
      <c r="U315">
        <f>IFERROR(VLOOKUP(T315,'wideName-Dropdowns'!$K:$L,2,FALSE),"")</f>
        <v>0</v>
      </c>
      <c r="W315">
        <f>IFERROR(VLOOKUP(V315,'wideName-Dropdowns'!$M:$N,2,FALSE),"")</f>
        <v>0</v>
      </c>
      <c r="Y315">
        <f>IFERROR(VLOOKUP(X315,'wideName-Dropdowns'!$O:$P,2,FALSE),"")</f>
        <v>0</v>
      </c>
      <c r="AA315">
        <f>IFERROR(VLOOKUP(Z315,'wideName-Dropdowns'!$Q:$R,2,FALSE),"")</f>
        <v>0</v>
      </c>
      <c r="AD315">
        <f>IFERROR(VLOOKUP(AC315,'wideName-Dropdowns'!$S:$T,2,FALSE),"")</f>
        <v>0</v>
      </c>
    </row>
    <row r="316" spans="1:30">
      <c r="A316">
        <f>IF(I316="attributes",H316,IF(I316="measurements",F316,G316))</f>
        <v>0</v>
      </c>
      <c r="C316">
        <f>LEN(A316)</f>
        <v>0</v>
      </c>
      <c r="F316">
        <f>IF(I316="measurements",IF(AE316="",_xlfn.CONCAT(O316,"_",Q316,"_",S316,"_",U316,"_",Y316,"_",AA316,"_",AB316,"_",AD316),_xlfn.CONCAT(O316,"_",Q316,"_",S316,"_",U316,"_",Y316,"_",AA316,"_",AB316,"_",AD316,".odm",AE316)),"NA")</f>
        <v>0</v>
      </c>
      <c r="G316">
        <f>IF(I316="methods",IF(L316="measurement",IF(AE316="",_xlfn.CONCAT(K316,"_",M316,"_",O316,"_",Q316,"_",S316,"_",U316,"_",Y316,"_",AA316,"_",AB316,"_",AD316),_xlfn.CONCAT(K316,"_",M316,"_",O316,"_",Q316,"_",S316,"_",U316,"_",Y316,"_",AA316,"_",AB316,"_",AD316,".odm",AE316)),IF(AE316="",_xlfn.CONCAT(K316,"_",M316,"_",W316,"_",AD316),_xlfn.CONCAT(K316,"_",M316,"_",W316,"_",AD316,".odm",AE316))),"NA")</f>
        <v>0</v>
      </c>
      <c r="H316">
        <f>IF(I316="attributes",IF(AE316="",_xlfn.CONCAT(K316,"_",AD316),_xlfn.CONCAT(K316,"_",AD316,".odm",AE316)),"NA")</f>
        <v>0</v>
      </c>
      <c r="K316">
        <f>IFERROR(VLOOKUP(J316,'wideName-Dropdowns'!$A:$B,2,FALSE),"")</f>
        <v>0</v>
      </c>
      <c r="M316">
        <f>IFERROR(VLOOKUP(L316,'wideName-Dropdowns'!$C:$D,2,FALSE),"")</f>
        <v>0</v>
      </c>
      <c r="O316">
        <f>IFERROR(VLOOKUP(N316,'wideName-Dropdowns'!$E:$F,2,FALSE),"")</f>
        <v>0</v>
      </c>
      <c r="Q316">
        <f>IFERROR(VLOOKUP(P316,'wideName-Dropdowns'!$G:$H,2,FALSE),"")</f>
        <v>0</v>
      </c>
      <c r="S316">
        <f>IFERROR(VLOOKUP(R316,'wideName-Dropdowns'!$I:$J,2,FALSE),"")</f>
        <v>0</v>
      </c>
      <c r="U316">
        <f>IFERROR(VLOOKUP(T316,'wideName-Dropdowns'!$K:$L,2,FALSE),"")</f>
        <v>0</v>
      </c>
      <c r="W316">
        <f>IFERROR(VLOOKUP(V316,'wideName-Dropdowns'!$M:$N,2,FALSE),"")</f>
        <v>0</v>
      </c>
      <c r="Y316">
        <f>IFERROR(VLOOKUP(X316,'wideName-Dropdowns'!$O:$P,2,FALSE),"")</f>
        <v>0</v>
      </c>
      <c r="AA316">
        <f>IFERROR(VLOOKUP(Z316,'wideName-Dropdowns'!$Q:$R,2,FALSE),"")</f>
        <v>0</v>
      </c>
      <c r="AD316">
        <f>IFERROR(VLOOKUP(AC316,'wideName-Dropdowns'!$S:$T,2,FALSE),"")</f>
        <v>0</v>
      </c>
    </row>
    <row r="317" spans="1:30">
      <c r="A317">
        <f>IF(I317="attributes",H317,IF(I317="measurements",F317,G317))</f>
        <v>0</v>
      </c>
      <c r="C317">
        <f>LEN(A317)</f>
        <v>0</v>
      </c>
      <c r="F317">
        <f>IF(I317="measurements",IF(AE317="",_xlfn.CONCAT(O317,"_",Q317,"_",S317,"_",U317,"_",Y317,"_",AA317,"_",AB317,"_",AD317),_xlfn.CONCAT(O317,"_",Q317,"_",S317,"_",U317,"_",Y317,"_",AA317,"_",AB317,"_",AD317,".odm",AE317)),"NA")</f>
        <v>0</v>
      </c>
      <c r="G317">
        <f>IF(I317="methods",IF(L317="measurement",IF(AE317="",_xlfn.CONCAT(K317,"_",M317,"_",O317,"_",Q317,"_",S317,"_",U317,"_",Y317,"_",AA317,"_",AB317,"_",AD317),_xlfn.CONCAT(K317,"_",M317,"_",O317,"_",Q317,"_",S317,"_",U317,"_",Y317,"_",AA317,"_",AB317,"_",AD317,".odm",AE317)),IF(AE317="",_xlfn.CONCAT(K317,"_",M317,"_",W317,"_",AD317),_xlfn.CONCAT(K317,"_",M317,"_",W317,"_",AD317,".odm",AE317))),"NA")</f>
        <v>0</v>
      </c>
      <c r="H317">
        <f>IF(I317="attributes",IF(AE317="",_xlfn.CONCAT(K317,"_",AD317),_xlfn.CONCAT(K317,"_",AD317,".odm",AE317)),"NA")</f>
        <v>0</v>
      </c>
      <c r="K317">
        <f>IFERROR(VLOOKUP(J317,'wideName-Dropdowns'!$A:$B,2,FALSE),"")</f>
        <v>0</v>
      </c>
      <c r="M317">
        <f>IFERROR(VLOOKUP(L317,'wideName-Dropdowns'!$C:$D,2,FALSE),"")</f>
        <v>0</v>
      </c>
      <c r="O317">
        <f>IFERROR(VLOOKUP(N317,'wideName-Dropdowns'!$E:$F,2,FALSE),"")</f>
        <v>0</v>
      </c>
      <c r="Q317">
        <f>IFERROR(VLOOKUP(P317,'wideName-Dropdowns'!$G:$H,2,FALSE),"")</f>
        <v>0</v>
      </c>
      <c r="S317">
        <f>IFERROR(VLOOKUP(R317,'wideName-Dropdowns'!$I:$J,2,FALSE),"")</f>
        <v>0</v>
      </c>
      <c r="U317">
        <f>IFERROR(VLOOKUP(T317,'wideName-Dropdowns'!$K:$L,2,FALSE),"")</f>
        <v>0</v>
      </c>
      <c r="W317">
        <f>IFERROR(VLOOKUP(V317,'wideName-Dropdowns'!$M:$N,2,FALSE),"")</f>
        <v>0</v>
      </c>
      <c r="Y317">
        <f>IFERROR(VLOOKUP(X317,'wideName-Dropdowns'!$O:$P,2,FALSE),"")</f>
        <v>0</v>
      </c>
      <c r="AA317">
        <f>IFERROR(VLOOKUP(Z317,'wideName-Dropdowns'!$Q:$R,2,FALSE),"")</f>
        <v>0</v>
      </c>
      <c r="AD317">
        <f>IFERROR(VLOOKUP(AC317,'wideName-Dropdowns'!$S:$T,2,FALSE),"")</f>
        <v>0</v>
      </c>
    </row>
    <row r="318" spans="1:30">
      <c r="A318">
        <f>IF(I318="attributes",H318,IF(I318="measurements",F318,G318))</f>
        <v>0</v>
      </c>
      <c r="C318">
        <f>LEN(A318)</f>
        <v>0</v>
      </c>
      <c r="F318">
        <f>IF(I318="measurements",IF(AE318="",_xlfn.CONCAT(O318,"_",Q318,"_",S318,"_",U318,"_",Y318,"_",AA318,"_",AB318,"_",AD318),_xlfn.CONCAT(O318,"_",Q318,"_",S318,"_",U318,"_",Y318,"_",AA318,"_",AB318,"_",AD318,".odm",AE318)),"NA")</f>
        <v>0</v>
      </c>
      <c r="G318">
        <f>IF(I318="methods",IF(L318="measurement",IF(AE318="",_xlfn.CONCAT(K318,"_",M318,"_",O318,"_",Q318,"_",S318,"_",U318,"_",Y318,"_",AA318,"_",AB318,"_",AD318),_xlfn.CONCAT(K318,"_",M318,"_",O318,"_",Q318,"_",S318,"_",U318,"_",Y318,"_",AA318,"_",AB318,"_",AD318,".odm",AE318)),IF(AE318="",_xlfn.CONCAT(K318,"_",M318,"_",W318,"_",AD318),_xlfn.CONCAT(K318,"_",M318,"_",W318,"_",AD318,".odm",AE318))),"NA")</f>
        <v>0</v>
      </c>
      <c r="H318">
        <f>IF(I318="attributes",IF(AE318="",_xlfn.CONCAT(K318,"_",AD318),_xlfn.CONCAT(K318,"_",AD318,".odm",AE318)),"NA")</f>
        <v>0</v>
      </c>
      <c r="K318">
        <f>IFERROR(VLOOKUP(J318,'wideName-Dropdowns'!$A:$B,2,FALSE),"")</f>
        <v>0</v>
      </c>
      <c r="M318">
        <f>IFERROR(VLOOKUP(L318,'wideName-Dropdowns'!$C:$D,2,FALSE),"")</f>
        <v>0</v>
      </c>
      <c r="O318">
        <f>IFERROR(VLOOKUP(N318,'wideName-Dropdowns'!$E:$F,2,FALSE),"")</f>
        <v>0</v>
      </c>
      <c r="Q318">
        <f>IFERROR(VLOOKUP(P318,'wideName-Dropdowns'!$G:$H,2,FALSE),"")</f>
        <v>0</v>
      </c>
      <c r="S318">
        <f>IFERROR(VLOOKUP(R318,'wideName-Dropdowns'!$I:$J,2,FALSE),"")</f>
        <v>0</v>
      </c>
      <c r="U318">
        <f>IFERROR(VLOOKUP(T318,'wideName-Dropdowns'!$K:$L,2,FALSE),"")</f>
        <v>0</v>
      </c>
      <c r="W318">
        <f>IFERROR(VLOOKUP(V318,'wideName-Dropdowns'!$M:$N,2,FALSE),"")</f>
        <v>0</v>
      </c>
      <c r="Y318">
        <f>IFERROR(VLOOKUP(X318,'wideName-Dropdowns'!$O:$P,2,FALSE),"")</f>
        <v>0</v>
      </c>
      <c r="AA318">
        <f>IFERROR(VLOOKUP(Z318,'wideName-Dropdowns'!$Q:$R,2,FALSE),"")</f>
        <v>0</v>
      </c>
      <c r="AD318">
        <f>IFERROR(VLOOKUP(AC318,'wideName-Dropdowns'!$S:$T,2,FALSE),"")</f>
        <v>0</v>
      </c>
    </row>
    <row r="319" spans="1:30">
      <c r="A319">
        <f>IF(I319="attributes",H319,IF(I319="measurements",F319,G319))</f>
        <v>0</v>
      </c>
      <c r="C319">
        <f>LEN(A319)</f>
        <v>0</v>
      </c>
      <c r="F319">
        <f>IF(I319="measurements",IF(AE319="",_xlfn.CONCAT(O319,"_",Q319,"_",S319,"_",U319,"_",Y319,"_",AA319,"_",AB319,"_",AD319),_xlfn.CONCAT(O319,"_",Q319,"_",S319,"_",U319,"_",Y319,"_",AA319,"_",AB319,"_",AD319,".odm",AE319)),"NA")</f>
        <v>0</v>
      </c>
      <c r="G319">
        <f>IF(I319="methods",IF(L319="measurement",IF(AE319="",_xlfn.CONCAT(K319,"_",M319,"_",O319,"_",Q319,"_",S319,"_",U319,"_",Y319,"_",AA319,"_",AB319,"_",AD319),_xlfn.CONCAT(K319,"_",M319,"_",O319,"_",Q319,"_",S319,"_",U319,"_",Y319,"_",AA319,"_",AB319,"_",AD319,".odm",AE319)),IF(AE319="",_xlfn.CONCAT(K319,"_",M319,"_",W319,"_",AD319),_xlfn.CONCAT(K319,"_",M319,"_",W319,"_",AD319,".odm",AE319))),"NA")</f>
        <v>0</v>
      </c>
      <c r="H319">
        <f>IF(I319="attributes",IF(AE319="",_xlfn.CONCAT(K319,"_",AD319),_xlfn.CONCAT(K319,"_",AD319,".odm",AE319)),"NA")</f>
        <v>0</v>
      </c>
      <c r="K319">
        <f>IFERROR(VLOOKUP(J319,'wideName-Dropdowns'!$A:$B,2,FALSE),"")</f>
        <v>0</v>
      </c>
      <c r="M319">
        <f>IFERROR(VLOOKUP(L319,'wideName-Dropdowns'!$C:$D,2,FALSE),"")</f>
        <v>0</v>
      </c>
      <c r="O319">
        <f>IFERROR(VLOOKUP(N319,'wideName-Dropdowns'!$E:$F,2,FALSE),"")</f>
        <v>0</v>
      </c>
      <c r="Q319">
        <f>IFERROR(VLOOKUP(P319,'wideName-Dropdowns'!$G:$H,2,FALSE),"")</f>
        <v>0</v>
      </c>
      <c r="S319">
        <f>IFERROR(VLOOKUP(R319,'wideName-Dropdowns'!$I:$J,2,FALSE),"")</f>
        <v>0</v>
      </c>
      <c r="U319">
        <f>IFERROR(VLOOKUP(T319,'wideName-Dropdowns'!$K:$L,2,FALSE),"")</f>
        <v>0</v>
      </c>
      <c r="W319">
        <f>IFERROR(VLOOKUP(V319,'wideName-Dropdowns'!$M:$N,2,FALSE),"")</f>
        <v>0</v>
      </c>
      <c r="Y319">
        <f>IFERROR(VLOOKUP(X319,'wideName-Dropdowns'!$O:$P,2,FALSE),"")</f>
        <v>0</v>
      </c>
      <c r="AA319">
        <f>IFERROR(VLOOKUP(Z319,'wideName-Dropdowns'!$Q:$R,2,FALSE),"")</f>
        <v>0</v>
      </c>
      <c r="AD319">
        <f>IFERROR(VLOOKUP(AC319,'wideName-Dropdowns'!$S:$T,2,FALSE),"")</f>
        <v>0</v>
      </c>
    </row>
    <row r="320" spans="1:30">
      <c r="A320">
        <f>IF(I320="attributes",H320,IF(I320="measurements",F320,G320))</f>
        <v>0</v>
      </c>
      <c r="C320">
        <f>LEN(A320)</f>
        <v>0</v>
      </c>
      <c r="F320">
        <f>IF(I320="measurements",IF(AE320="",_xlfn.CONCAT(O320,"_",Q320,"_",S320,"_",U320,"_",Y320,"_",AA320,"_",AB320,"_",AD320),_xlfn.CONCAT(O320,"_",Q320,"_",S320,"_",U320,"_",Y320,"_",AA320,"_",AB320,"_",AD320,".odm",AE320)),"NA")</f>
        <v>0</v>
      </c>
      <c r="G320">
        <f>IF(I320="methods",IF(L320="measurement",IF(AE320="",_xlfn.CONCAT(K320,"_",M320,"_",O320,"_",Q320,"_",S320,"_",U320,"_",Y320,"_",AA320,"_",AB320,"_",AD320),_xlfn.CONCAT(K320,"_",M320,"_",O320,"_",Q320,"_",S320,"_",U320,"_",Y320,"_",AA320,"_",AB320,"_",AD320,".odm",AE320)),IF(AE320="",_xlfn.CONCAT(K320,"_",M320,"_",W320,"_",AD320),_xlfn.CONCAT(K320,"_",M320,"_",W320,"_",AD320,".odm",AE320))),"NA")</f>
        <v>0</v>
      </c>
      <c r="H320">
        <f>IF(I320="attributes",IF(AE320="",_xlfn.CONCAT(K320,"_",AD320),_xlfn.CONCAT(K320,"_",AD320,".odm",AE320)),"NA")</f>
        <v>0</v>
      </c>
      <c r="K320">
        <f>IFERROR(VLOOKUP(J320,'wideName-Dropdowns'!$A:$B,2,FALSE),"")</f>
        <v>0</v>
      </c>
      <c r="M320">
        <f>IFERROR(VLOOKUP(L320,'wideName-Dropdowns'!$C:$D,2,FALSE),"")</f>
        <v>0</v>
      </c>
      <c r="O320">
        <f>IFERROR(VLOOKUP(N320,'wideName-Dropdowns'!$E:$F,2,FALSE),"")</f>
        <v>0</v>
      </c>
      <c r="Q320">
        <f>IFERROR(VLOOKUP(P320,'wideName-Dropdowns'!$G:$H,2,FALSE),"")</f>
        <v>0</v>
      </c>
      <c r="S320">
        <f>IFERROR(VLOOKUP(R320,'wideName-Dropdowns'!$I:$J,2,FALSE),"")</f>
        <v>0</v>
      </c>
      <c r="U320">
        <f>IFERROR(VLOOKUP(T320,'wideName-Dropdowns'!$K:$L,2,FALSE),"")</f>
        <v>0</v>
      </c>
      <c r="W320">
        <f>IFERROR(VLOOKUP(V320,'wideName-Dropdowns'!$M:$N,2,FALSE),"")</f>
        <v>0</v>
      </c>
      <c r="Y320">
        <f>IFERROR(VLOOKUP(X320,'wideName-Dropdowns'!$O:$P,2,FALSE),"")</f>
        <v>0</v>
      </c>
      <c r="AA320">
        <f>IFERROR(VLOOKUP(Z320,'wideName-Dropdowns'!$Q:$R,2,FALSE),"")</f>
        <v>0</v>
      </c>
      <c r="AD320">
        <f>IFERROR(VLOOKUP(AC320,'wideName-Dropdowns'!$S:$T,2,FALSE),"")</f>
        <v>0</v>
      </c>
    </row>
    <row r="321" spans="1:30">
      <c r="A321">
        <f>IF(I321="attributes",H321,IF(I321="measurements",F321,G321))</f>
        <v>0</v>
      </c>
      <c r="C321">
        <f>LEN(A321)</f>
        <v>0</v>
      </c>
      <c r="F321">
        <f>IF(I321="measurements",IF(AE321="",_xlfn.CONCAT(O321,"_",Q321,"_",S321,"_",U321,"_",Y321,"_",AA321,"_",AB321,"_",AD321),_xlfn.CONCAT(O321,"_",Q321,"_",S321,"_",U321,"_",Y321,"_",AA321,"_",AB321,"_",AD321,".odm",AE321)),"NA")</f>
        <v>0</v>
      </c>
      <c r="G321">
        <f>IF(I321="methods",IF(L321="measurement",IF(AE321="",_xlfn.CONCAT(K321,"_",M321,"_",O321,"_",Q321,"_",S321,"_",U321,"_",Y321,"_",AA321,"_",AB321,"_",AD321),_xlfn.CONCAT(K321,"_",M321,"_",O321,"_",Q321,"_",S321,"_",U321,"_",Y321,"_",AA321,"_",AB321,"_",AD321,".odm",AE321)),IF(AE321="",_xlfn.CONCAT(K321,"_",M321,"_",W321,"_",AD321),_xlfn.CONCAT(K321,"_",M321,"_",W321,"_",AD321,".odm",AE321))),"NA")</f>
        <v>0</v>
      </c>
      <c r="H321">
        <f>IF(I321="attributes",IF(AE321="",_xlfn.CONCAT(K321,"_",AD321),_xlfn.CONCAT(K321,"_",AD321,".odm",AE321)),"NA")</f>
        <v>0</v>
      </c>
      <c r="K321">
        <f>IFERROR(VLOOKUP(J321,'wideName-Dropdowns'!$A:$B,2,FALSE),"")</f>
        <v>0</v>
      </c>
      <c r="M321">
        <f>IFERROR(VLOOKUP(L321,'wideName-Dropdowns'!$C:$D,2,FALSE),"")</f>
        <v>0</v>
      </c>
      <c r="O321">
        <f>IFERROR(VLOOKUP(N321,'wideName-Dropdowns'!$E:$F,2,FALSE),"")</f>
        <v>0</v>
      </c>
      <c r="Q321">
        <f>IFERROR(VLOOKUP(P321,'wideName-Dropdowns'!$G:$H,2,FALSE),"")</f>
        <v>0</v>
      </c>
      <c r="S321">
        <f>IFERROR(VLOOKUP(R321,'wideName-Dropdowns'!$I:$J,2,FALSE),"")</f>
        <v>0</v>
      </c>
      <c r="U321">
        <f>IFERROR(VLOOKUP(T321,'wideName-Dropdowns'!$K:$L,2,FALSE),"")</f>
        <v>0</v>
      </c>
      <c r="W321">
        <f>IFERROR(VLOOKUP(V321,'wideName-Dropdowns'!$M:$N,2,FALSE),"")</f>
        <v>0</v>
      </c>
      <c r="Y321">
        <f>IFERROR(VLOOKUP(X321,'wideName-Dropdowns'!$O:$P,2,FALSE),"")</f>
        <v>0</v>
      </c>
      <c r="AA321">
        <f>IFERROR(VLOOKUP(Z321,'wideName-Dropdowns'!$Q:$R,2,FALSE),"")</f>
        <v>0</v>
      </c>
      <c r="AD321">
        <f>IFERROR(VLOOKUP(AC321,'wideName-Dropdowns'!$S:$T,2,FALSE),"")</f>
        <v>0</v>
      </c>
    </row>
    <row r="322" spans="1:30">
      <c r="A322">
        <f>IF(I322="attributes",H322,IF(I322="measurements",F322,G322))</f>
        <v>0</v>
      </c>
      <c r="C322">
        <f>LEN(A322)</f>
        <v>0</v>
      </c>
      <c r="F322">
        <f>IF(I322="measurements",IF(AE322="",_xlfn.CONCAT(O322,"_",Q322,"_",S322,"_",U322,"_",Y322,"_",AA322,"_",AB322,"_",AD322),_xlfn.CONCAT(O322,"_",Q322,"_",S322,"_",U322,"_",Y322,"_",AA322,"_",AB322,"_",AD322,".odm",AE322)),"NA")</f>
        <v>0</v>
      </c>
      <c r="G322">
        <f>IF(I322="methods",IF(L322="measurement",IF(AE322="",_xlfn.CONCAT(K322,"_",M322,"_",O322,"_",Q322,"_",S322,"_",U322,"_",Y322,"_",AA322,"_",AB322,"_",AD322),_xlfn.CONCAT(K322,"_",M322,"_",O322,"_",Q322,"_",S322,"_",U322,"_",Y322,"_",AA322,"_",AB322,"_",AD322,".odm",AE322)),IF(AE322="",_xlfn.CONCAT(K322,"_",M322,"_",W322,"_",AD322),_xlfn.CONCAT(K322,"_",M322,"_",W322,"_",AD322,".odm",AE322))),"NA")</f>
        <v>0</v>
      </c>
      <c r="H322">
        <f>IF(I322="attributes",IF(AE322="",_xlfn.CONCAT(K322,"_",AD322),_xlfn.CONCAT(K322,"_",AD322,".odm",AE322)),"NA")</f>
        <v>0</v>
      </c>
      <c r="K322">
        <f>IFERROR(VLOOKUP(J322,'wideName-Dropdowns'!$A:$B,2,FALSE),"")</f>
        <v>0</v>
      </c>
      <c r="M322">
        <f>IFERROR(VLOOKUP(L322,'wideName-Dropdowns'!$C:$D,2,FALSE),"")</f>
        <v>0</v>
      </c>
      <c r="O322">
        <f>IFERROR(VLOOKUP(N322,'wideName-Dropdowns'!$E:$F,2,FALSE),"")</f>
        <v>0</v>
      </c>
      <c r="Q322">
        <f>IFERROR(VLOOKUP(P322,'wideName-Dropdowns'!$G:$H,2,FALSE),"")</f>
        <v>0</v>
      </c>
      <c r="S322">
        <f>IFERROR(VLOOKUP(R322,'wideName-Dropdowns'!$I:$J,2,FALSE),"")</f>
        <v>0</v>
      </c>
      <c r="U322">
        <f>IFERROR(VLOOKUP(T322,'wideName-Dropdowns'!$K:$L,2,FALSE),"")</f>
        <v>0</v>
      </c>
      <c r="W322">
        <f>IFERROR(VLOOKUP(V322,'wideName-Dropdowns'!$M:$N,2,FALSE),"")</f>
        <v>0</v>
      </c>
      <c r="Y322">
        <f>IFERROR(VLOOKUP(X322,'wideName-Dropdowns'!$O:$P,2,FALSE),"")</f>
        <v>0</v>
      </c>
      <c r="AA322">
        <f>IFERROR(VLOOKUP(Z322,'wideName-Dropdowns'!$Q:$R,2,FALSE),"")</f>
        <v>0</v>
      </c>
      <c r="AD322">
        <f>IFERROR(VLOOKUP(AC322,'wideName-Dropdowns'!$S:$T,2,FALSE),"")</f>
        <v>0</v>
      </c>
    </row>
    <row r="323" spans="1:30">
      <c r="A323">
        <f>IF(I323="attributes",H323,IF(I323="measurements",F323,G323))</f>
        <v>0</v>
      </c>
      <c r="C323">
        <f>LEN(A323)</f>
        <v>0</v>
      </c>
      <c r="F323">
        <f>IF(I323="measurements",IF(AE323="",_xlfn.CONCAT(O323,"_",Q323,"_",S323,"_",U323,"_",Y323,"_",AA323,"_",AB323,"_",AD323),_xlfn.CONCAT(O323,"_",Q323,"_",S323,"_",U323,"_",Y323,"_",AA323,"_",AB323,"_",AD323,".odm",AE323)),"NA")</f>
        <v>0</v>
      </c>
      <c r="G323">
        <f>IF(I323="methods",IF(L323="measurement",IF(AE323="",_xlfn.CONCAT(K323,"_",M323,"_",O323,"_",Q323,"_",S323,"_",U323,"_",Y323,"_",AA323,"_",AB323,"_",AD323),_xlfn.CONCAT(K323,"_",M323,"_",O323,"_",Q323,"_",S323,"_",U323,"_",Y323,"_",AA323,"_",AB323,"_",AD323,".odm",AE323)),IF(AE323="",_xlfn.CONCAT(K323,"_",M323,"_",W323,"_",AD323),_xlfn.CONCAT(K323,"_",M323,"_",W323,"_",AD323,".odm",AE323))),"NA")</f>
        <v>0</v>
      </c>
      <c r="H323">
        <f>IF(I323="attributes",IF(AE323="",_xlfn.CONCAT(K323,"_",AD323),_xlfn.CONCAT(K323,"_",AD323,".odm",AE323)),"NA")</f>
        <v>0</v>
      </c>
      <c r="K323">
        <f>IFERROR(VLOOKUP(J323,'wideName-Dropdowns'!$A:$B,2,FALSE),"")</f>
        <v>0</v>
      </c>
      <c r="M323">
        <f>IFERROR(VLOOKUP(L323,'wideName-Dropdowns'!$C:$D,2,FALSE),"")</f>
        <v>0</v>
      </c>
      <c r="O323">
        <f>IFERROR(VLOOKUP(N323,'wideName-Dropdowns'!$E:$F,2,FALSE),"")</f>
        <v>0</v>
      </c>
      <c r="Q323">
        <f>IFERROR(VLOOKUP(P323,'wideName-Dropdowns'!$G:$H,2,FALSE),"")</f>
        <v>0</v>
      </c>
      <c r="S323">
        <f>IFERROR(VLOOKUP(R323,'wideName-Dropdowns'!$I:$J,2,FALSE),"")</f>
        <v>0</v>
      </c>
      <c r="U323">
        <f>IFERROR(VLOOKUP(T323,'wideName-Dropdowns'!$K:$L,2,FALSE),"")</f>
        <v>0</v>
      </c>
      <c r="W323">
        <f>IFERROR(VLOOKUP(V323,'wideName-Dropdowns'!$M:$N,2,FALSE),"")</f>
        <v>0</v>
      </c>
      <c r="Y323">
        <f>IFERROR(VLOOKUP(X323,'wideName-Dropdowns'!$O:$P,2,FALSE),"")</f>
        <v>0</v>
      </c>
      <c r="AA323">
        <f>IFERROR(VLOOKUP(Z323,'wideName-Dropdowns'!$Q:$R,2,FALSE),"")</f>
        <v>0</v>
      </c>
      <c r="AD323">
        <f>IFERROR(VLOOKUP(AC323,'wideName-Dropdowns'!$S:$T,2,FALSE),"")</f>
        <v>0</v>
      </c>
    </row>
    <row r="324" spans="1:30">
      <c r="A324">
        <f>IF(I324="attributes",H324,IF(I324="measurements",F324,G324))</f>
        <v>0</v>
      </c>
      <c r="C324">
        <f>LEN(A324)</f>
        <v>0</v>
      </c>
      <c r="F324">
        <f>IF(I324="measurements",IF(AE324="",_xlfn.CONCAT(O324,"_",Q324,"_",S324,"_",U324,"_",Y324,"_",AA324,"_",AB324,"_",AD324),_xlfn.CONCAT(O324,"_",Q324,"_",S324,"_",U324,"_",Y324,"_",AA324,"_",AB324,"_",AD324,".odm",AE324)),"NA")</f>
        <v>0</v>
      </c>
      <c r="G324">
        <f>IF(I324="methods",IF(L324="measurement",IF(AE324="",_xlfn.CONCAT(K324,"_",M324,"_",O324,"_",Q324,"_",S324,"_",U324,"_",Y324,"_",AA324,"_",AB324,"_",AD324),_xlfn.CONCAT(K324,"_",M324,"_",O324,"_",Q324,"_",S324,"_",U324,"_",Y324,"_",AA324,"_",AB324,"_",AD324,".odm",AE324)),IF(AE324="",_xlfn.CONCAT(K324,"_",M324,"_",W324,"_",AD324),_xlfn.CONCAT(K324,"_",M324,"_",W324,"_",AD324,".odm",AE324))),"NA")</f>
        <v>0</v>
      </c>
      <c r="H324">
        <f>IF(I324="attributes",IF(AE324="",_xlfn.CONCAT(K324,"_",AD324),_xlfn.CONCAT(K324,"_",AD324,".odm",AE324)),"NA")</f>
        <v>0</v>
      </c>
      <c r="K324">
        <f>IFERROR(VLOOKUP(J324,'wideName-Dropdowns'!$A:$B,2,FALSE),"")</f>
        <v>0</v>
      </c>
      <c r="M324">
        <f>IFERROR(VLOOKUP(L324,'wideName-Dropdowns'!$C:$D,2,FALSE),"")</f>
        <v>0</v>
      </c>
      <c r="O324">
        <f>IFERROR(VLOOKUP(N324,'wideName-Dropdowns'!$E:$F,2,FALSE),"")</f>
        <v>0</v>
      </c>
      <c r="Q324">
        <f>IFERROR(VLOOKUP(P324,'wideName-Dropdowns'!$G:$H,2,FALSE),"")</f>
        <v>0</v>
      </c>
      <c r="S324">
        <f>IFERROR(VLOOKUP(R324,'wideName-Dropdowns'!$I:$J,2,FALSE),"")</f>
        <v>0</v>
      </c>
      <c r="U324">
        <f>IFERROR(VLOOKUP(T324,'wideName-Dropdowns'!$K:$L,2,FALSE),"")</f>
        <v>0</v>
      </c>
      <c r="W324">
        <f>IFERROR(VLOOKUP(V324,'wideName-Dropdowns'!$M:$N,2,FALSE),"")</f>
        <v>0</v>
      </c>
      <c r="Y324">
        <f>IFERROR(VLOOKUP(X324,'wideName-Dropdowns'!$O:$P,2,FALSE),"")</f>
        <v>0</v>
      </c>
      <c r="AA324">
        <f>IFERROR(VLOOKUP(Z324,'wideName-Dropdowns'!$Q:$R,2,FALSE),"")</f>
        <v>0</v>
      </c>
      <c r="AD324">
        <f>IFERROR(VLOOKUP(AC324,'wideName-Dropdowns'!$S:$T,2,FALSE),"")</f>
        <v>0</v>
      </c>
    </row>
    <row r="325" spans="1:30">
      <c r="A325">
        <f>IF(I325="attributes",H325,IF(I325="measurements",F325,G325))</f>
        <v>0</v>
      </c>
      <c r="C325">
        <f>LEN(A325)</f>
        <v>0</v>
      </c>
      <c r="F325">
        <f>IF(I325="measurements",IF(AE325="",_xlfn.CONCAT(O325,"_",Q325,"_",S325,"_",U325,"_",Y325,"_",AA325,"_",AB325,"_",AD325),_xlfn.CONCAT(O325,"_",Q325,"_",S325,"_",U325,"_",Y325,"_",AA325,"_",AB325,"_",AD325,".odm",AE325)),"NA")</f>
        <v>0</v>
      </c>
      <c r="G325">
        <f>IF(I325="methods",IF(L325="measurement",IF(AE325="",_xlfn.CONCAT(K325,"_",M325,"_",O325,"_",Q325,"_",S325,"_",U325,"_",Y325,"_",AA325,"_",AB325,"_",AD325),_xlfn.CONCAT(K325,"_",M325,"_",O325,"_",Q325,"_",S325,"_",U325,"_",Y325,"_",AA325,"_",AB325,"_",AD325,".odm",AE325)),IF(AE325="",_xlfn.CONCAT(K325,"_",M325,"_",W325,"_",AD325),_xlfn.CONCAT(K325,"_",M325,"_",W325,"_",AD325,".odm",AE325))),"NA")</f>
        <v>0</v>
      </c>
      <c r="H325">
        <f>IF(I325="attributes",IF(AE325="",_xlfn.CONCAT(K325,"_",AD325),_xlfn.CONCAT(K325,"_",AD325,".odm",AE325)),"NA")</f>
        <v>0</v>
      </c>
      <c r="K325">
        <f>IFERROR(VLOOKUP(J325,'wideName-Dropdowns'!$A:$B,2,FALSE),"")</f>
        <v>0</v>
      </c>
      <c r="M325">
        <f>IFERROR(VLOOKUP(L325,'wideName-Dropdowns'!$C:$D,2,FALSE),"")</f>
        <v>0</v>
      </c>
      <c r="O325">
        <f>IFERROR(VLOOKUP(N325,'wideName-Dropdowns'!$E:$F,2,FALSE),"")</f>
        <v>0</v>
      </c>
      <c r="Q325">
        <f>IFERROR(VLOOKUP(P325,'wideName-Dropdowns'!$G:$H,2,FALSE),"")</f>
        <v>0</v>
      </c>
      <c r="S325">
        <f>IFERROR(VLOOKUP(R325,'wideName-Dropdowns'!$I:$J,2,FALSE),"")</f>
        <v>0</v>
      </c>
      <c r="U325">
        <f>IFERROR(VLOOKUP(T325,'wideName-Dropdowns'!$K:$L,2,FALSE),"")</f>
        <v>0</v>
      </c>
      <c r="W325">
        <f>IFERROR(VLOOKUP(V325,'wideName-Dropdowns'!$M:$N,2,FALSE),"")</f>
        <v>0</v>
      </c>
      <c r="Y325">
        <f>IFERROR(VLOOKUP(X325,'wideName-Dropdowns'!$O:$P,2,FALSE),"")</f>
        <v>0</v>
      </c>
      <c r="AA325">
        <f>IFERROR(VLOOKUP(Z325,'wideName-Dropdowns'!$Q:$R,2,FALSE),"")</f>
        <v>0</v>
      </c>
      <c r="AD325">
        <f>IFERROR(VLOOKUP(AC325,'wideName-Dropdowns'!$S:$T,2,FALSE),"")</f>
        <v>0</v>
      </c>
    </row>
    <row r="326" spans="1:30">
      <c r="A326">
        <f>IF(I326="attributes",H326,IF(I326="measurements",F326,G326))</f>
        <v>0</v>
      </c>
      <c r="C326">
        <f>LEN(A326)</f>
        <v>0</v>
      </c>
      <c r="F326">
        <f>IF(I326="measurements",IF(AE326="",_xlfn.CONCAT(O326,"_",Q326,"_",S326,"_",U326,"_",Y326,"_",AA326,"_",AB326,"_",AD326),_xlfn.CONCAT(O326,"_",Q326,"_",S326,"_",U326,"_",Y326,"_",AA326,"_",AB326,"_",AD326,".odm",AE326)),"NA")</f>
        <v>0</v>
      </c>
      <c r="G326">
        <f>IF(I326="methods",IF(L326="measurement",IF(AE326="",_xlfn.CONCAT(K326,"_",M326,"_",O326,"_",Q326,"_",S326,"_",U326,"_",Y326,"_",AA326,"_",AB326,"_",AD326),_xlfn.CONCAT(K326,"_",M326,"_",O326,"_",Q326,"_",S326,"_",U326,"_",Y326,"_",AA326,"_",AB326,"_",AD326,".odm",AE326)),IF(AE326="",_xlfn.CONCAT(K326,"_",M326,"_",W326,"_",AD326),_xlfn.CONCAT(K326,"_",M326,"_",W326,"_",AD326,".odm",AE326))),"NA")</f>
        <v>0</v>
      </c>
      <c r="H326">
        <f>IF(I326="attributes",IF(AE326="",_xlfn.CONCAT(K326,"_",AD326),_xlfn.CONCAT(K326,"_",AD326,".odm",AE326)),"NA")</f>
        <v>0</v>
      </c>
      <c r="K326">
        <f>IFERROR(VLOOKUP(J326,'wideName-Dropdowns'!$A:$B,2,FALSE),"")</f>
        <v>0</v>
      </c>
      <c r="M326">
        <f>IFERROR(VLOOKUP(L326,'wideName-Dropdowns'!$C:$D,2,FALSE),"")</f>
        <v>0</v>
      </c>
      <c r="O326">
        <f>IFERROR(VLOOKUP(N326,'wideName-Dropdowns'!$E:$F,2,FALSE),"")</f>
        <v>0</v>
      </c>
      <c r="Q326">
        <f>IFERROR(VLOOKUP(P326,'wideName-Dropdowns'!$G:$H,2,FALSE),"")</f>
        <v>0</v>
      </c>
      <c r="S326">
        <f>IFERROR(VLOOKUP(R326,'wideName-Dropdowns'!$I:$J,2,FALSE),"")</f>
        <v>0</v>
      </c>
      <c r="U326">
        <f>IFERROR(VLOOKUP(T326,'wideName-Dropdowns'!$K:$L,2,FALSE),"")</f>
        <v>0</v>
      </c>
      <c r="W326">
        <f>IFERROR(VLOOKUP(V326,'wideName-Dropdowns'!$M:$N,2,FALSE),"")</f>
        <v>0</v>
      </c>
      <c r="Y326">
        <f>IFERROR(VLOOKUP(X326,'wideName-Dropdowns'!$O:$P,2,FALSE),"")</f>
        <v>0</v>
      </c>
      <c r="AA326">
        <f>IFERROR(VLOOKUP(Z326,'wideName-Dropdowns'!$Q:$R,2,FALSE),"")</f>
        <v>0</v>
      </c>
      <c r="AD326">
        <f>IFERROR(VLOOKUP(AC326,'wideName-Dropdowns'!$S:$T,2,FALSE),"")</f>
        <v>0</v>
      </c>
    </row>
    <row r="327" spans="1:30">
      <c r="A327">
        <f>IF(I327="attributes",H327,IF(I327="measurements",F327,G327))</f>
        <v>0</v>
      </c>
      <c r="C327">
        <f>LEN(A327)</f>
        <v>0</v>
      </c>
      <c r="F327">
        <f>IF(I327="measurements",IF(AE327="",_xlfn.CONCAT(O327,"_",Q327,"_",S327,"_",U327,"_",Y327,"_",AA327,"_",AB327,"_",AD327),_xlfn.CONCAT(O327,"_",Q327,"_",S327,"_",U327,"_",Y327,"_",AA327,"_",AB327,"_",AD327,".odm",AE327)),"NA")</f>
        <v>0</v>
      </c>
      <c r="G327">
        <f>IF(I327="methods",IF(L327="measurement",IF(AE327="",_xlfn.CONCAT(K327,"_",M327,"_",O327,"_",Q327,"_",S327,"_",U327,"_",Y327,"_",AA327,"_",AB327,"_",AD327),_xlfn.CONCAT(K327,"_",M327,"_",O327,"_",Q327,"_",S327,"_",U327,"_",Y327,"_",AA327,"_",AB327,"_",AD327,".odm",AE327)),IF(AE327="",_xlfn.CONCAT(K327,"_",M327,"_",W327,"_",AD327),_xlfn.CONCAT(K327,"_",M327,"_",W327,"_",AD327,".odm",AE327))),"NA")</f>
        <v>0</v>
      </c>
      <c r="H327">
        <f>IF(I327="attributes",IF(AE327="",_xlfn.CONCAT(K327,"_",AD327),_xlfn.CONCAT(K327,"_",AD327,".odm",AE327)),"NA")</f>
        <v>0</v>
      </c>
      <c r="K327">
        <f>IFERROR(VLOOKUP(J327,'wideName-Dropdowns'!$A:$B,2,FALSE),"")</f>
        <v>0</v>
      </c>
      <c r="M327">
        <f>IFERROR(VLOOKUP(L327,'wideName-Dropdowns'!$C:$D,2,FALSE),"")</f>
        <v>0</v>
      </c>
      <c r="O327">
        <f>IFERROR(VLOOKUP(N327,'wideName-Dropdowns'!$E:$F,2,FALSE),"")</f>
        <v>0</v>
      </c>
      <c r="Q327">
        <f>IFERROR(VLOOKUP(P327,'wideName-Dropdowns'!$G:$H,2,FALSE),"")</f>
        <v>0</v>
      </c>
      <c r="S327">
        <f>IFERROR(VLOOKUP(R327,'wideName-Dropdowns'!$I:$J,2,FALSE),"")</f>
        <v>0</v>
      </c>
      <c r="U327">
        <f>IFERROR(VLOOKUP(T327,'wideName-Dropdowns'!$K:$L,2,FALSE),"")</f>
        <v>0</v>
      </c>
      <c r="W327">
        <f>IFERROR(VLOOKUP(V327,'wideName-Dropdowns'!$M:$N,2,FALSE),"")</f>
        <v>0</v>
      </c>
      <c r="Y327">
        <f>IFERROR(VLOOKUP(X327,'wideName-Dropdowns'!$O:$P,2,FALSE),"")</f>
        <v>0</v>
      </c>
      <c r="AA327">
        <f>IFERROR(VLOOKUP(Z327,'wideName-Dropdowns'!$Q:$R,2,FALSE),"")</f>
        <v>0</v>
      </c>
      <c r="AD327">
        <f>IFERROR(VLOOKUP(AC327,'wideName-Dropdowns'!$S:$T,2,FALSE),"")</f>
        <v>0</v>
      </c>
    </row>
    <row r="328" spans="1:30">
      <c r="A328">
        <f>IF(I328="attributes",H328,IF(I328="measurements",F328,G328))</f>
        <v>0</v>
      </c>
      <c r="C328">
        <f>LEN(A328)</f>
        <v>0</v>
      </c>
      <c r="F328">
        <f>IF(I328="measurements",IF(AE328="",_xlfn.CONCAT(O328,"_",Q328,"_",S328,"_",U328,"_",Y328,"_",AA328,"_",AB328,"_",AD328),_xlfn.CONCAT(O328,"_",Q328,"_",S328,"_",U328,"_",Y328,"_",AA328,"_",AB328,"_",AD328,".odm",AE328)),"NA")</f>
        <v>0</v>
      </c>
      <c r="G328">
        <f>IF(I328="methods",IF(L328="measurement",IF(AE328="",_xlfn.CONCAT(K328,"_",M328,"_",O328,"_",Q328,"_",S328,"_",U328,"_",Y328,"_",AA328,"_",AB328,"_",AD328),_xlfn.CONCAT(K328,"_",M328,"_",O328,"_",Q328,"_",S328,"_",U328,"_",Y328,"_",AA328,"_",AB328,"_",AD328,".odm",AE328)),IF(AE328="",_xlfn.CONCAT(K328,"_",M328,"_",W328,"_",AD328),_xlfn.CONCAT(K328,"_",M328,"_",W328,"_",AD328,".odm",AE328))),"NA")</f>
        <v>0</v>
      </c>
      <c r="H328">
        <f>IF(I328="attributes",IF(AE328="",_xlfn.CONCAT(K328,"_",AD328),_xlfn.CONCAT(K328,"_",AD328,".odm",AE328)),"NA")</f>
        <v>0</v>
      </c>
      <c r="K328">
        <f>IFERROR(VLOOKUP(J328,'wideName-Dropdowns'!$A:$B,2,FALSE),"")</f>
        <v>0</v>
      </c>
      <c r="M328">
        <f>IFERROR(VLOOKUP(L328,'wideName-Dropdowns'!$C:$D,2,FALSE),"")</f>
        <v>0</v>
      </c>
      <c r="O328">
        <f>IFERROR(VLOOKUP(N328,'wideName-Dropdowns'!$E:$F,2,FALSE),"")</f>
        <v>0</v>
      </c>
      <c r="Q328">
        <f>IFERROR(VLOOKUP(P328,'wideName-Dropdowns'!$G:$H,2,FALSE),"")</f>
        <v>0</v>
      </c>
      <c r="S328">
        <f>IFERROR(VLOOKUP(R328,'wideName-Dropdowns'!$I:$J,2,FALSE),"")</f>
        <v>0</v>
      </c>
      <c r="U328">
        <f>IFERROR(VLOOKUP(T328,'wideName-Dropdowns'!$K:$L,2,FALSE),"")</f>
        <v>0</v>
      </c>
      <c r="W328">
        <f>IFERROR(VLOOKUP(V328,'wideName-Dropdowns'!$M:$N,2,FALSE),"")</f>
        <v>0</v>
      </c>
      <c r="Y328">
        <f>IFERROR(VLOOKUP(X328,'wideName-Dropdowns'!$O:$P,2,FALSE),"")</f>
        <v>0</v>
      </c>
      <c r="AA328">
        <f>IFERROR(VLOOKUP(Z328,'wideName-Dropdowns'!$Q:$R,2,FALSE),"")</f>
        <v>0</v>
      </c>
      <c r="AD328">
        <f>IFERROR(VLOOKUP(AC328,'wideName-Dropdowns'!$S:$T,2,FALSE),"")</f>
        <v>0</v>
      </c>
    </row>
    <row r="329" spans="1:30">
      <c r="A329">
        <f>IF(I329="attributes",H329,IF(I329="measurements",F329,G329))</f>
        <v>0</v>
      </c>
      <c r="C329">
        <f>LEN(A329)</f>
        <v>0</v>
      </c>
      <c r="F329">
        <f>IF(I329="measurements",IF(AE329="",_xlfn.CONCAT(O329,"_",Q329,"_",S329,"_",U329,"_",Y329,"_",AA329,"_",AB329,"_",AD329),_xlfn.CONCAT(O329,"_",Q329,"_",S329,"_",U329,"_",Y329,"_",AA329,"_",AB329,"_",AD329,".odm",AE329)),"NA")</f>
        <v>0</v>
      </c>
      <c r="G329">
        <f>IF(I329="methods",IF(L329="measurement",IF(AE329="",_xlfn.CONCAT(K329,"_",M329,"_",O329,"_",Q329,"_",S329,"_",U329,"_",Y329,"_",AA329,"_",AB329,"_",AD329),_xlfn.CONCAT(K329,"_",M329,"_",O329,"_",Q329,"_",S329,"_",U329,"_",Y329,"_",AA329,"_",AB329,"_",AD329,".odm",AE329)),IF(AE329="",_xlfn.CONCAT(K329,"_",M329,"_",W329,"_",AD329),_xlfn.CONCAT(K329,"_",M329,"_",W329,"_",AD329,".odm",AE329))),"NA")</f>
        <v>0</v>
      </c>
      <c r="H329">
        <f>IF(I329="attributes",IF(AE329="",_xlfn.CONCAT(K329,"_",AD329),_xlfn.CONCAT(K329,"_",AD329,".odm",AE329)),"NA")</f>
        <v>0</v>
      </c>
      <c r="K329">
        <f>IFERROR(VLOOKUP(J329,'wideName-Dropdowns'!$A:$B,2,FALSE),"")</f>
        <v>0</v>
      </c>
      <c r="M329">
        <f>IFERROR(VLOOKUP(L329,'wideName-Dropdowns'!$C:$D,2,FALSE),"")</f>
        <v>0</v>
      </c>
      <c r="O329">
        <f>IFERROR(VLOOKUP(N329,'wideName-Dropdowns'!$E:$F,2,FALSE),"")</f>
        <v>0</v>
      </c>
      <c r="Q329">
        <f>IFERROR(VLOOKUP(P329,'wideName-Dropdowns'!$G:$H,2,FALSE),"")</f>
        <v>0</v>
      </c>
      <c r="S329">
        <f>IFERROR(VLOOKUP(R329,'wideName-Dropdowns'!$I:$J,2,FALSE),"")</f>
        <v>0</v>
      </c>
      <c r="U329">
        <f>IFERROR(VLOOKUP(T329,'wideName-Dropdowns'!$K:$L,2,FALSE),"")</f>
        <v>0</v>
      </c>
      <c r="W329">
        <f>IFERROR(VLOOKUP(V329,'wideName-Dropdowns'!$M:$N,2,FALSE),"")</f>
        <v>0</v>
      </c>
      <c r="Y329">
        <f>IFERROR(VLOOKUP(X329,'wideName-Dropdowns'!$O:$P,2,FALSE),"")</f>
        <v>0</v>
      </c>
      <c r="AA329">
        <f>IFERROR(VLOOKUP(Z329,'wideName-Dropdowns'!$Q:$R,2,FALSE),"")</f>
        <v>0</v>
      </c>
      <c r="AD329">
        <f>IFERROR(VLOOKUP(AC329,'wideName-Dropdowns'!$S:$T,2,FALSE),"")</f>
        <v>0</v>
      </c>
    </row>
    <row r="330" spans="1:30">
      <c r="A330">
        <f>IF(I330="attributes",H330,IF(I330="measurements",F330,G330))</f>
        <v>0</v>
      </c>
      <c r="C330">
        <f>LEN(A330)</f>
        <v>0</v>
      </c>
      <c r="F330">
        <f>IF(I330="measurements",IF(AE330="",_xlfn.CONCAT(O330,"_",Q330,"_",S330,"_",U330,"_",Y330,"_",AA330,"_",AB330,"_",AD330),_xlfn.CONCAT(O330,"_",Q330,"_",S330,"_",U330,"_",Y330,"_",AA330,"_",AB330,"_",AD330,".odm",AE330)),"NA")</f>
        <v>0</v>
      </c>
      <c r="G330">
        <f>IF(I330="methods",IF(L330="measurement",IF(AE330="",_xlfn.CONCAT(K330,"_",M330,"_",O330,"_",Q330,"_",S330,"_",U330,"_",Y330,"_",AA330,"_",AB330,"_",AD330),_xlfn.CONCAT(K330,"_",M330,"_",O330,"_",Q330,"_",S330,"_",U330,"_",Y330,"_",AA330,"_",AB330,"_",AD330,".odm",AE330)),IF(AE330="",_xlfn.CONCAT(K330,"_",M330,"_",W330,"_",AD330),_xlfn.CONCAT(K330,"_",M330,"_",W330,"_",AD330,".odm",AE330))),"NA")</f>
        <v>0</v>
      </c>
      <c r="H330">
        <f>IF(I330="attributes",IF(AE330="",_xlfn.CONCAT(K330,"_",AD330),_xlfn.CONCAT(K330,"_",AD330,".odm",AE330)),"NA")</f>
        <v>0</v>
      </c>
      <c r="K330">
        <f>IFERROR(VLOOKUP(J330,'wideName-Dropdowns'!$A:$B,2,FALSE),"")</f>
        <v>0</v>
      </c>
      <c r="M330">
        <f>IFERROR(VLOOKUP(L330,'wideName-Dropdowns'!$C:$D,2,FALSE),"")</f>
        <v>0</v>
      </c>
      <c r="O330">
        <f>IFERROR(VLOOKUP(N330,'wideName-Dropdowns'!$E:$F,2,FALSE),"")</f>
        <v>0</v>
      </c>
      <c r="Q330">
        <f>IFERROR(VLOOKUP(P330,'wideName-Dropdowns'!$G:$H,2,FALSE),"")</f>
        <v>0</v>
      </c>
      <c r="S330">
        <f>IFERROR(VLOOKUP(R330,'wideName-Dropdowns'!$I:$J,2,FALSE),"")</f>
        <v>0</v>
      </c>
      <c r="U330">
        <f>IFERROR(VLOOKUP(T330,'wideName-Dropdowns'!$K:$L,2,FALSE),"")</f>
        <v>0</v>
      </c>
      <c r="W330">
        <f>IFERROR(VLOOKUP(V330,'wideName-Dropdowns'!$M:$N,2,FALSE),"")</f>
        <v>0</v>
      </c>
      <c r="Y330">
        <f>IFERROR(VLOOKUP(X330,'wideName-Dropdowns'!$O:$P,2,FALSE),"")</f>
        <v>0</v>
      </c>
      <c r="AA330">
        <f>IFERROR(VLOOKUP(Z330,'wideName-Dropdowns'!$Q:$R,2,FALSE),"")</f>
        <v>0</v>
      </c>
      <c r="AD330">
        <f>IFERROR(VLOOKUP(AC330,'wideName-Dropdowns'!$S:$T,2,FALSE),"")</f>
        <v>0</v>
      </c>
    </row>
    <row r="331" spans="1:30">
      <c r="A331">
        <f>IF(I331="attributes",H331,IF(I331="measurements",F331,G331))</f>
        <v>0</v>
      </c>
      <c r="C331">
        <f>LEN(A331)</f>
        <v>0</v>
      </c>
      <c r="F331">
        <f>IF(I331="measurements",IF(AE331="",_xlfn.CONCAT(O331,"_",Q331,"_",S331,"_",U331,"_",Y331,"_",AA331,"_",AB331,"_",AD331),_xlfn.CONCAT(O331,"_",Q331,"_",S331,"_",U331,"_",Y331,"_",AA331,"_",AB331,"_",AD331,".odm",AE331)),"NA")</f>
        <v>0</v>
      </c>
      <c r="G331">
        <f>IF(I331="methods",IF(L331="measurement",IF(AE331="",_xlfn.CONCAT(K331,"_",M331,"_",O331,"_",Q331,"_",S331,"_",U331,"_",Y331,"_",AA331,"_",AB331,"_",AD331),_xlfn.CONCAT(K331,"_",M331,"_",O331,"_",Q331,"_",S331,"_",U331,"_",Y331,"_",AA331,"_",AB331,"_",AD331,".odm",AE331)),IF(AE331="",_xlfn.CONCAT(K331,"_",M331,"_",W331,"_",AD331),_xlfn.CONCAT(K331,"_",M331,"_",W331,"_",AD331,".odm",AE331))),"NA")</f>
        <v>0</v>
      </c>
      <c r="H331">
        <f>IF(I331="attributes",IF(AE331="",_xlfn.CONCAT(K331,"_",AD331),_xlfn.CONCAT(K331,"_",AD331,".odm",AE331)),"NA")</f>
        <v>0</v>
      </c>
      <c r="K331">
        <f>IFERROR(VLOOKUP(J331,'wideName-Dropdowns'!$A:$B,2,FALSE),"")</f>
        <v>0</v>
      </c>
      <c r="M331">
        <f>IFERROR(VLOOKUP(L331,'wideName-Dropdowns'!$C:$D,2,FALSE),"")</f>
        <v>0</v>
      </c>
      <c r="O331">
        <f>IFERROR(VLOOKUP(N331,'wideName-Dropdowns'!$E:$F,2,FALSE),"")</f>
        <v>0</v>
      </c>
      <c r="Q331">
        <f>IFERROR(VLOOKUP(P331,'wideName-Dropdowns'!$G:$H,2,FALSE),"")</f>
        <v>0</v>
      </c>
      <c r="S331">
        <f>IFERROR(VLOOKUP(R331,'wideName-Dropdowns'!$I:$J,2,FALSE),"")</f>
        <v>0</v>
      </c>
      <c r="U331">
        <f>IFERROR(VLOOKUP(T331,'wideName-Dropdowns'!$K:$L,2,FALSE),"")</f>
        <v>0</v>
      </c>
      <c r="W331">
        <f>IFERROR(VLOOKUP(V331,'wideName-Dropdowns'!$M:$N,2,FALSE),"")</f>
        <v>0</v>
      </c>
      <c r="Y331">
        <f>IFERROR(VLOOKUP(X331,'wideName-Dropdowns'!$O:$P,2,FALSE),"")</f>
        <v>0</v>
      </c>
      <c r="AA331">
        <f>IFERROR(VLOOKUP(Z331,'wideName-Dropdowns'!$Q:$R,2,FALSE),"")</f>
        <v>0</v>
      </c>
      <c r="AD331">
        <f>IFERROR(VLOOKUP(AC331,'wideName-Dropdowns'!$S:$T,2,FALSE),"")</f>
        <v>0</v>
      </c>
    </row>
    <row r="332" spans="1:30">
      <c r="A332">
        <f>IF(I332="attributes",H332,IF(I332="measurements",F332,G332))</f>
        <v>0</v>
      </c>
      <c r="C332">
        <f>LEN(A332)</f>
        <v>0</v>
      </c>
      <c r="F332">
        <f>IF(I332="measurements",IF(AE332="",_xlfn.CONCAT(O332,"_",Q332,"_",S332,"_",U332,"_",Y332,"_",AA332,"_",AB332,"_",AD332),_xlfn.CONCAT(O332,"_",Q332,"_",S332,"_",U332,"_",Y332,"_",AA332,"_",AB332,"_",AD332,".odm",AE332)),"NA")</f>
        <v>0</v>
      </c>
      <c r="G332">
        <f>IF(I332="methods",IF(L332="measurement",IF(AE332="",_xlfn.CONCAT(K332,"_",M332,"_",O332,"_",Q332,"_",S332,"_",U332,"_",Y332,"_",AA332,"_",AB332,"_",AD332),_xlfn.CONCAT(K332,"_",M332,"_",O332,"_",Q332,"_",S332,"_",U332,"_",Y332,"_",AA332,"_",AB332,"_",AD332,".odm",AE332)),IF(AE332="",_xlfn.CONCAT(K332,"_",M332,"_",W332,"_",AD332),_xlfn.CONCAT(K332,"_",M332,"_",W332,"_",AD332,".odm",AE332))),"NA")</f>
        <v>0</v>
      </c>
      <c r="H332">
        <f>IF(I332="attributes",IF(AE332="",_xlfn.CONCAT(K332,"_",AD332),_xlfn.CONCAT(K332,"_",AD332,".odm",AE332)),"NA")</f>
        <v>0</v>
      </c>
      <c r="K332">
        <f>IFERROR(VLOOKUP(J332,'wideName-Dropdowns'!$A:$B,2,FALSE),"")</f>
        <v>0</v>
      </c>
      <c r="M332">
        <f>IFERROR(VLOOKUP(L332,'wideName-Dropdowns'!$C:$D,2,FALSE),"")</f>
        <v>0</v>
      </c>
      <c r="O332">
        <f>IFERROR(VLOOKUP(N332,'wideName-Dropdowns'!$E:$F,2,FALSE),"")</f>
        <v>0</v>
      </c>
      <c r="Q332">
        <f>IFERROR(VLOOKUP(P332,'wideName-Dropdowns'!$G:$H,2,FALSE),"")</f>
        <v>0</v>
      </c>
      <c r="S332">
        <f>IFERROR(VLOOKUP(R332,'wideName-Dropdowns'!$I:$J,2,FALSE),"")</f>
        <v>0</v>
      </c>
      <c r="U332">
        <f>IFERROR(VLOOKUP(T332,'wideName-Dropdowns'!$K:$L,2,FALSE),"")</f>
        <v>0</v>
      </c>
      <c r="W332">
        <f>IFERROR(VLOOKUP(V332,'wideName-Dropdowns'!$M:$N,2,FALSE),"")</f>
        <v>0</v>
      </c>
      <c r="Y332">
        <f>IFERROR(VLOOKUP(X332,'wideName-Dropdowns'!$O:$P,2,FALSE),"")</f>
        <v>0</v>
      </c>
      <c r="AA332">
        <f>IFERROR(VLOOKUP(Z332,'wideName-Dropdowns'!$Q:$R,2,FALSE),"")</f>
        <v>0</v>
      </c>
      <c r="AD332">
        <f>IFERROR(VLOOKUP(AC332,'wideName-Dropdowns'!$S:$T,2,FALSE),"")</f>
        <v>0</v>
      </c>
    </row>
    <row r="333" spans="1:30">
      <c r="A333">
        <f>IF(I333="attributes",H333,IF(I333="measurements",F333,G333))</f>
        <v>0</v>
      </c>
      <c r="C333">
        <f>LEN(A333)</f>
        <v>0</v>
      </c>
      <c r="F333">
        <f>IF(I333="measurements",IF(AE333="",_xlfn.CONCAT(O333,"_",Q333,"_",S333,"_",U333,"_",Y333,"_",AA333,"_",AB333,"_",AD333),_xlfn.CONCAT(O333,"_",Q333,"_",S333,"_",U333,"_",Y333,"_",AA333,"_",AB333,"_",AD333,".odm",AE333)),"NA")</f>
        <v>0</v>
      </c>
      <c r="G333">
        <f>IF(I333="methods",IF(L333="measurement",IF(AE333="",_xlfn.CONCAT(K333,"_",M333,"_",O333,"_",Q333,"_",S333,"_",U333,"_",Y333,"_",AA333,"_",AB333,"_",AD333),_xlfn.CONCAT(K333,"_",M333,"_",O333,"_",Q333,"_",S333,"_",U333,"_",Y333,"_",AA333,"_",AB333,"_",AD333,".odm",AE333)),IF(AE333="",_xlfn.CONCAT(K333,"_",M333,"_",W333,"_",AD333),_xlfn.CONCAT(K333,"_",M333,"_",W333,"_",AD333,".odm",AE333))),"NA")</f>
        <v>0</v>
      </c>
      <c r="H333">
        <f>IF(I333="attributes",IF(AE333="",_xlfn.CONCAT(K333,"_",AD333),_xlfn.CONCAT(K333,"_",AD333,".odm",AE333)),"NA")</f>
        <v>0</v>
      </c>
      <c r="K333">
        <f>IFERROR(VLOOKUP(J333,'wideName-Dropdowns'!$A:$B,2,FALSE),"")</f>
        <v>0</v>
      </c>
      <c r="M333">
        <f>IFERROR(VLOOKUP(L333,'wideName-Dropdowns'!$C:$D,2,FALSE),"")</f>
        <v>0</v>
      </c>
      <c r="O333">
        <f>IFERROR(VLOOKUP(N333,'wideName-Dropdowns'!$E:$F,2,FALSE),"")</f>
        <v>0</v>
      </c>
      <c r="Q333">
        <f>IFERROR(VLOOKUP(P333,'wideName-Dropdowns'!$G:$H,2,FALSE),"")</f>
        <v>0</v>
      </c>
      <c r="S333">
        <f>IFERROR(VLOOKUP(R333,'wideName-Dropdowns'!$I:$J,2,FALSE),"")</f>
        <v>0</v>
      </c>
      <c r="U333">
        <f>IFERROR(VLOOKUP(T333,'wideName-Dropdowns'!$K:$L,2,FALSE),"")</f>
        <v>0</v>
      </c>
      <c r="W333">
        <f>IFERROR(VLOOKUP(V333,'wideName-Dropdowns'!$M:$N,2,FALSE),"")</f>
        <v>0</v>
      </c>
      <c r="Y333">
        <f>IFERROR(VLOOKUP(X333,'wideName-Dropdowns'!$O:$P,2,FALSE),"")</f>
        <v>0</v>
      </c>
      <c r="AA333">
        <f>IFERROR(VLOOKUP(Z333,'wideName-Dropdowns'!$Q:$R,2,FALSE),"")</f>
        <v>0</v>
      </c>
      <c r="AD333">
        <f>IFERROR(VLOOKUP(AC333,'wideName-Dropdowns'!$S:$T,2,FALSE),"")</f>
        <v>0</v>
      </c>
    </row>
    <row r="334" spans="1:30">
      <c r="A334">
        <f>IF(I334="attributes",H334,IF(I334="measurements",F334,G334))</f>
        <v>0</v>
      </c>
      <c r="C334">
        <f>LEN(A334)</f>
        <v>0</v>
      </c>
      <c r="F334">
        <f>IF(I334="measurements",IF(AE334="",_xlfn.CONCAT(O334,"_",Q334,"_",S334,"_",U334,"_",Y334,"_",AA334,"_",AB334,"_",AD334),_xlfn.CONCAT(O334,"_",Q334,"_",S334,"_",U334,"_",Y334,"_",AA334,"_",AB334,"_",AD334,".odm",AE334)),"NA")</f>
        <v>0</v>
      </c>
      <c r="G334">
        <f>IF(I334="methods",IF(L334="measurement",IF(AE334="",_xlfn.CONCAT(K334,"_",M334,"_",O334,"_",Q334,"_",S334,"_",U334,"_",Y334,"_",AA334,"_",AB334,"_",AD334),_xlfn.CONCAT(K334,"_",M334,"_",O334,"_",Q334,"_",S334,"_",U334,"_",Y334,"_",AA334,"_",AB334,"_",AD334,".odm",AE334)),IF(AE334="",_xlfn.CONCAT(K334,"_",M334,"_",W334,"_",AD334),_xlfn.CONCAT(K334,"_",M334,"_",W334,"_",AD334,".odm",AE334))),"NA")</f>
        <v>0</v>
      </c>
      <c r="H334">
        <f>IF(I334="attributes",IF(AE334="",_xlfn.CONCAT(K334,"_",AD334),_xlfn.CONCAT(K334,"_",AD334,".odm",AE334)),"NA")</f>
        <v>0</v>
      </c>
      <c r="K334">
        <f>IFERROR(VLOOKUP(J334,'wideName-Dropdowns'!$A:$B,2,FALSE),"")</f>
        <v>0</v>
      </c>
      <c r="M334">
        <f>IFERROR(VLOOKUP(L334,'wideName-Dropdowns'!$C:$D,2,FALSE),"")</f>
        <v>0</v>
      </c>
      <c r="O334">
        <f>IFERROR(VLOOKUP(N334,'wideName-Dropdowns'!$E:$F,2,FALSE),"")</f>
        <v>0</v>
      </c>
      <c r="Q334">
        <f>IFERROR(VLOOKUP(P334,'wideName-Dropdowns'!$G:$H,2,FALSE),"")</f>
        <v>0</v>
      </c>
      <c r="S334">
        <f>IFERROR(VLOOKUP(R334,'wideName-Dropdowns'!$I:$J,2,FALSE),"")</f>
        <v>0</v>
      </c>
      <c r="U334">
        <f>IFERROR(VLOOKUP(T334,'wideName-Dropdowns'!$K:$L,2,FALSE),"")</f>
        <v>0</v>
      </c>
      <c r="W334">
        <f>IFERROR(VLOOKUP(V334,'wideName-Dropdowns'!$M:$N,2,FALSE),"")</f>
        <v>0</v>
      </c>
      <c r="Y334">
        <f>IFERROR(VLOOKUP(X334,'wideName-Dropdowns'!$O:$P,2,FALSE),"")</f>
        <v>0</v>
      </c>
      <c r="AA334">
        <f>IFERROR(VLOOKUP(Z334,'wideName-Dropdowns'!$Q:$R,2,FALSE),"")</f>
        <v>0</v>
      </c>
      <c r="AD334">
        <f>IFERROR(VLOOKUP(AC334,'wideName-Dropdowns'!$S:$T,2,FALSE),"")</f>
        <v>0</v>
      </c>
    </row>
    <row r="335" spans="1:30">
      <c r="A335">
        <f>IF(I335="attributes",H335,IF(I335="measurements",F335,G335))</f>
        <v>0</v>
      </c>
      <c r="C335">
        <f>LEN(A335)</f>
        <v>0</v>
      </c>
      <c r="F335">
        <f>IF(I335="measurements",IF(AE335="",_xlfn.CONCAT(O335,"_",Q335,"_",S335,"_",U335,"_",Y335,"_",AA335,"_",AB335,"_",AD335),_xlfn.CONCAT(O335,"_",Q335,"_",S335,"_",U335,"_",Y335,"_",AA335,"_",AB335,"_",AD335,".odm",AE335)),"NA")</f>
        <v>0</v>
      </c>
      <c r="G335">
        <f>IF(I335="methods",IF(L335="measurement",IF(AE335="",_xlfn.CONCAT(K335,"_",M335,"_",O335,"_",Q335,"_",S335,"_",U335,"_",Y335,"_",AA335,"_",AB335,"_",AD335),_xlfn.CONCAT(K335,"_",M335,"_",O335,"_",Q335,"_",S335,"_",U335,"_",Y335,"_",AA335,"_",AB335,"_",AD335,".odm",AE335)),IF(AE335="",_xlfn.CONCAT(K335,"_",M335,"_",W335,"_",AD335),_xlfn.CONCAT(K335,"_",M335,"_",W335,"_",AD335,".odm",AE335))),"NA")</f>
        <v>0</v>
      </c>
      <c r="H335">
        <f>IF(I335="attributes",IF(AE335="",_xlfn.CONCAT(K335,"_",AD335),_xlfn.CONCAT(K335,"_",AD335,".odm",AE335)),"NA")</f>
        <v>0</v>
      </c>
      <c r="K335">
        <f>IFERROR(VLOOKUP(J335,'wideName-Dropdowns'!$A:$B,2,FALSE),"")</f>
        <v>0</v>
      </c>
      <c r="M335">
        <f>IFERROR(VLOOKUP(L335,'wideName-Dropdowns'!$C:$D,2,FALSE),"")</f>
        <v>0</v>
      </c>
      <c r="O335">
        <f>IFERROR(VLOOKUP(N335,'wideName-Dropdowns'!$E:$F,2,FALSE),"")</f>
        <v>0</v>
      </c>
      <c r="Q335">
        <f>IFERROR(VLOOKUP(P335,'wideName-Dropdowns'!$G:$H,2,FALSE),"")</f>
        <v>0</v>
      </c>
      <c r="S335">
        <f>IFERROR(VLOOKUP(R335,'wideName-Dropdowns'!$I:$J,2,FALSE),"")</f>
        <v>0</v>
      </c>
      <c r="U335">
        <f>IFERROR(VLOOKUP(T335,'wideName-Dropdowns'!$K:$L,2,FALSE),"")</f>
        <v>0</v>
      </c>
      <c r="W335">
        <f>IFERROR(VLOOKUP(V335,'wideName-Dropdowns'!$M:$N,2,FALSE),"")</f>
        <v>0</v>
      </c>
      <c r="Y335">
        <f>IFERROR(VLOOKUP(X335,'wideName-Dropdowns'!$O:$P,2,FALSE),"")</f>
        <v>0</v>
      </c>
      <c r="AA335">
        <f>IFERROR(VLOOKUP(Z335,'wideName-Dropdowns'!$Q:$R,2,FALSE),"")</f>
        <v>0</v>
      </c>
      <c r="AD335">
        <f>IFERROR(VLOOKUP(AC335,'wideName-Dropdowns'!$S:$T,2,FALSE),"")</f>
        <v>0</v>
      </c>
    </row>
    <row r="336" spans="1:30">
      <c r="A336">
        <f>IF(I336="attributes",H336,IF(I336="measurements",F336,G336))</f>
        <v>0</v>
      </c>
      <c r="C336">
        <f>LEN(A336)</f>
        <v>0</v>
      </c>
      <c r="F336">
        <f>IF(I336="measurements",IF(AE336="",_xlfn.CONCAT(O336,"_",Q336,"_",S336,"_",U336,"_",Y336,"_",AA336,"_",AB336,"_",AD336),_xlfn.CONCAT(O336,"_",Q336,"_",S336,"_",U336,"_",Y336,"_",AA336,"_",AB336,"_",AD336,".odm",AE336)),"NA")</f>
        <v>0</v>
      </c>
      <c r="G336">
        <f>IF(I336="methods",IF(L336="measurement",IF(AE336="",_xlfn.CONCAT(K336,"_",M336,"_",O336,"_",Q336,"_",S336,"_",U336,"_",Y336,"_",AA336,"_",AB336,"_",AD336),_xlfn.CONCAT(K336,"_",M336,"_",O336,"_",Q336,"_",S336,"_",U336,"_",Y336,"_",AA336,"_",AB336,"_",AD336,".odm",AE336)),IF(AE336="",_xlfn.CONCAT(K336,"_",M336,"_",W336,"_",AD336),_xlfn.CONCAT(K336,"_",M336,"_",W336,"_",AD336,".odm",AE336))),"NA")</f>
        <v>0</v>
      </c>
      <c r="H336">
        <f>IF(I336="attributes",IF(AE336="",_xlfn.CONCAT(K336,"_",AD336),_xlfn.CONCAT(K336,"_",AD336,".odm",AE336)),"NA")</f>
        <v>0</v>
      </c>
      <c r="K336">
        <f>IFERROR(VLOOKUP(J336,'wideName-Dropdowns'!$A:$B,2,FALSE),"")</f>
        <v>0</v>
      </c>
      <c r="M336">
        <f>IFERROR(VLOOKUP(L336,'wideName-Dropdowns'!$C:$D,2,FALSE),"")</f>
        <v>0</v>
      </c>
      <c r="O336">
        <f>IFERROR(VLOOKUP(N336,'wideName-Dropdowns'!$E:$F,2,FALSE),"")</f>
        <v>0</v>
      </c>
      <c r="Q336">
        <f>IFERROR(VLOOKUP(P336,'wideName-Dropdowns'!$G:$H,2,FALSE),"")</f>
        <v>0</v>
      </c>
      <c r="S336">
        <f>IFERROR(VLOOKUP(R336,'wideName-Dropdowns'!$I:$J,2,FALSE),"")</f>
        <v>0</v>
      </c>
      <c r="U336">
        <f>IFERROR(VLOOKUP(T336,'wideName-Dropdowns'!$K:$L,2,FALSE),"")</f>
        <v>0</v>
      </c>
      <c r="W336">
        <f>IFERROR(VLOOKUP(V336,'wideName-Dropdowns'!$M:$N,2,FALSE),"")</f>
        <v>0</v>
      </c>
      <c r="Y336">
        <f>IFERROR(VLOOKUP(X336,'wideName-Dropdowns'!$O:$P,2,FALSE),"")</f>
        <v>0</v>
      </c>
      <c r="AA336">
        <f>IFERROR(VLOOKUP(Z336,'wideName-Dropdowns'!$Q:$R,2,FALSE),"")</f>
        <v>0</v>
      </c>
      <c r="AD336">
        <f>IFERROR(VLOOKUP(AC336,'wideName-Dropdowns'!$S:$T,2,FALSE),"")</f>
        <v>0</v>
      </c>
    </row>
    <row r="337" spans="1:30">
      <c r="A337">
        <f>IF(I337="attributes",H337,IF(I337="measurements",F337,G337))</f>
        <v>0</v>
      </c>
      <c r="C337">
        <f>LEN(A337)</f>
        <v>0</v>
      </c>
      <c r="F337">
        <f>IF(I337="measurements",IF(AE337="",_xlfn.CONCAT(O337,"_",Q337,"_",S337,"_",U337,"_",Y337,"_",AA337,"_",AB337,"_",AD337),_xlfn.CONCAT(O337,"_",Q337,"_",S337,"_",U337,"_",Y337,"_",AA337,"_",AB337,"_",AD337,".odm",AE337)),"NA")</f>
        <v>0</v>
      </c>
      <c r="G337">
        <f>IF(I337="methods",IF(L337="measurement",IF(AE337="",_xlfn.CONCAT(K337,"_",M337,"_",O337,"_",Q337,"_",S337,"_",U337,"_",Y337,"_",AA337,"_",AB337,"_",AD337),_xlfn.CONCAT(K337,"_",M337,"_",O337,"_",Q337,"_",S337,"_",U337,"_",Y337,"_",AA337,"_",AB337,"_",AD337,".odm",AE337)),IF(AE337="",_xlfn.CONCAT(K337,"_",M337,"_",W337,"_",AD337),_xlfn.CONCAT(K337,"_",M337,"_",W337,"_",AD337,".odm",AE337))),"NA")</f>
        <v>0</v>
      </c>
      <c r="H337">
        <f>IF(I337="attributes",IF(AE337="",_xlfn.CONCAT(K337,"_",AD337),_xlfn.CONCAT(K337,"_",AD337,".odm",AE337)),"NA")</f>
        <v>0</v>
      </c>
      <c r="K337">
        <f>IFERROR(VLOOKUP(J337,'wideName-Dropdowns'!$A:$B,2,FALSE),"")</f>
        <v>0</v>
      </c>
      <c r="M337">
        <f>IFERROR(VLOOKUP(L337,'wideName-Dropdowns'!$C:$D,2,FALSE),"")</f>
        <v>0</v>
      </c>
      <c r="O337">
        <f>IFERROR(VLOOKUP(N337,'wideName-Dropdowns'!$E:$F,2,FALSE),"")</f>
        <v>0</v>
      </c>
      <c r="Q337">
        <f>IFERROR(VLOOKUP(P337,'wideName-Dropdowns'!$G:$H,2,FALSE),"")</f>
        <v>0</v>
      </c>
      <c r="S337">
        <f>IFERROR(VLOOKUP(R337,'wideName-Dropdowns'!$I:$J,2,FALSE),"")</f>
        <v>0</v>
      </c>
      <c r="U337">
        <f>IFERROR(VLOOKUP(T337,'wideName-Dropdowns'!$K:$L,2,FALSE),"")</f>
        <v>0</v>
      </c>
      <c r="W337">
        <f>IFERROR(VLOOKUP(V337,'wideName-Dropdowns'!$M:$N,2,FALSE),"")</f>
        <v>0</v>
      </c>
      <c r="Y337">
        <f>IFERROR(VLOOKUP(X337,'wideName-Dropdowns'!$O:$P,2,FALSE),"")</f>
        <v>0</v>
      </c>
      <c r="AA337">
        <f>IFERROR(VLOOKUP(Z337,'wideName-Dropdowns'!$Q:$R,2,FALSE),"")</f>
        <v>0</v>
      </c>
      <c r="AD337">
        <f>IFERROR(VLOOKUP(AC337,'wideName-Dropdowns'!$S:$T,2,FALSE),"")</f>
        <v>0</v>
      </c>
    </row>
    <row r="338" spans="1:30">
      <c r="A338">
        <f>IF(I338="attributes",H338,IF(I338="measurements",F338,G338))</f>
        <v>0</v>
      </c>
      <c r="C338">
        <f>LEN(A338)</f>
        <v>0</v>
      </c>
      <c r="F338">
        <f>IF(I338="measurements",IF(AE338="",_xlfn.CONCAT(O338,"_",Q338,"_",S338,"_",U338,"_",Y338,"_",AA338,"_",AB338,"_",AD338),_xlfn.CONCAT(O338,"_",Q338,"_",S338,"_",U338,"_",Y338,"_",AA338,"_",AB338,"_",AD338,".odm",AE338)),"NA")</f>
        <v>0</v>
      </c>
      <c r="G338">
        <f>IF(I338="methods",IF(L338="measurement",IF(AE338="",_xlfn.CONCAT(K338,"_",M338,"_",O338,"_",Q338,"_",S338,"_",U338,"_",Y338,"_",AA338,"_",AB338,"_",AD338),_xlfn.CONCAT(K338,"_",M338,"_",O338,"_",Q338,"_",S338,"_",U338,"_",Y338,"_",AA338,"_",AB338,"_",AD338,".odm",AE338)),IF(AE338="",_xlfn.CONCAT(K338,"_",M338,"_",W338,"_",AD338),_xlfn.CONCAT(K338,"_",M338,"_",W338,"_",AD338,".odm",AE338))),"NA")</f>
        <v>0</v>
      </c>
      <c r="H338">
        <f>IF(I338="attributes",IF(AE338="",_xlfn.CONCAT(K338,"_",AD338),_xlfn.CONCAT(K338,"_",AD338,".odm",AE338)),"NA")</f>
        <v>0</v>
      </c>
      <c r="K338">
        <f>IFERROR(VLOOKUP(J338,'wideName-Dropdowns'!$A:$B,2,FALSE),"")</f>
        <v>0</v>
      </c>
      <c r="M338">
        <f>IFERROR(VLOOKUP(L338,'wideName-Dropdowns'!$C:$D,2,FALSE),"")</f>
        <v>0</v>
      </c>
      <c r="O338">
        <f>IFERROR(VLOOKUP(N338,'wideName-Dropdowns'!$E:$F,2,FALSE),"")</f>
        <v>0</v>
      </c>
      <c r="Q338">
        <f>IFERROR(VLOOKUP(P338,'wideName-Dropdowns'!$G:$H,2,FALSE),"")</f>
        <v>0</v>
      </c>
      <c r="S338">
        <f>IFERROR(VLOOKUP(R338,'wideName-Dropdowns'!$I:$J,2,FALSE),"")</f>
        <v>0</v>
      </c>
      <c r="U338">
        <f>IFERROR(VLOOKUP(T338,'wideName-Dropdowns'!$K:$L,2,FALSE),"")</f>
        <v>0</v>
      </c>
      <c r="W338">
        <f>IFERROR(VLOOKUP(V338,'wideName-Dropdowns'!$M:$N,2,FALSE),"")</f>
        <v>0</v>
      </c>
      <c r="Y338">
        <f>IFERROR(VLOOKUP(X338,'wideName-Dropdowns'!$O:$P,2,FALSE),"")</f>
        <v>0</v>
      </c>
      <c r="AA338">
        <f>IFERROR(VLOOKUP(Z338,'wideName-Dropdowns'!$Q:$R,2,FALSE),"")</f>
        <v>0</v>
      </c>
      <c r="AD338">
        <f>IFERROR(VLOOKUP(AC338,'wideName-Dropdowns'!$S:$T,2,FALSE),"")</f>
        <v>0</v>
      </c>
    </row>
    <row r="339" spans="1:30">
      <c r="A339">
        <f>IF(I339="attributes",H339,IF(I339="measurements",F339,G339))</f>
        <v>0</v>
      </c>
      <c r="C339">
        <f>LEN(A339)</f>
        <v>0</v>
      </c>
      <c r="F339">
        <f>IF(I339="measurements",IF(AE339="",_xlfn.CONCAT(O339,"_",Q339,"_",S339,"_",U339,"_",Y339,"_",AA339,"_",AB339,"_",AD339),_xlfn.CONCAT(O339,"_",Q339,"_",S339,"_",U339,"_",Y339,"_",AA339,"_",AB339,"_",AD339,".odm",AE339)),"NA")</f>
        <v>0</v>
      </c>
      <c r="G339">
        <f>IF(I339="methods",IF(L339="measurement",IF(AE339="",_xlfn.CONCAT(K339,"_",M339,"_",O339,"_",Q339,"_",S339,"_",U339,"_",Y339,"_",AA339,"_",AB339,"_",AD339),_xlfn.CONCAT(K339,"_",M339,"_",O339,"_",Q339,"_",S339,"_",U339,"_",Y339,"_",AA339,"_",AB339,"_",AD339,".odm",AE339)),IF(AE339="",_xlfn.CONCAT(K339,"_",M339,"_",W339,"_",AD339),_xlfn.CONCAT(K339,"_",M339,"_",W339,"_",AD339,".odm",AE339))),"NA")</f>
        <v>0</v>
      </c>
      <c r="H339">
        <f>IF(I339="attributes",IF(AE339="",_xlfn.CONCAT(K339,"_",AD339),_xlfn.CONCAT(K339,"_",AD339,".odm",AE339)),"NA")</f>
        <v>0</v>
      </c>
      <c r="K339">
        <f>IFERROR(VLOOKUP(J339,'wideName-Dropdowns'!$A:$B,2,FALSE),"")</f>
        <v>0</v>
      </c>
      <c r="M339">
        <f>IFERROR(VLOOKUP(L339,'wideName-Dropdowns'!$C:$D,2,FALSE),"")</f>
        <v>0</v>
      </c>
      <c r="O339">
        <f>IFERROR(VLOOKUP(N339,'wideName-Dropdowns'!$E:$F,2,FALSE),"")</f>
        <v>0</v>
      </c>
      <c r="Q339">
        <f>IFERROR(VLOOKUP(P339,'wideName-Dropdowns'!$G:$H,2,FALSE),"")</f>
        <v>0</v>
      </c>
      <c r="S339">
        <f>IFERROR(VLOOKUP(R339,'wideName-Dropdowns'!$I:$J,2,FALSE),"")</f>
        <v>0</v>
      </c>
      <c r="U339">
        <f>IFERROR(VLOOKUP(T339,'wideName-Dropdowns'!$K:$L,2,FALSE),"")</f>
        <v>0</v>
      </c>
      <c r="W339">
        <f>IFERROR(VLOOKUP(V339,'wideName-Dropdowns'!$M:$N,2,FALSE),"")</f>
        <v>0</v>
      </c>
      <c r="Y339">
        <f>IFERROR(VLOOKUP(X339,'wideName-Dropdowns'!$O:$P,2,FALSE),"")</f>
        <v>0</v>
      </c>
      <c r="AA339">
        <f>IFERROR(VLOOKUP(Z339,'wideName-Dropdowns'!$Q:$R,2,FALSE),"")</f>
        <v>0</v>
      </c>
      <c r="AD339">
        <f>IFERROR(VLOOKUP(AC339,'wideName-Dropdowns'!$S:$T,2,FALSE),"")</f>
        <v>0</v>
      </c>
    </row>
    <row r="340" spans="1:30">
      <c r="A340">
        <f>IF(I340="attributes",H340,IF(I340="measurements",F340,G340))</f>
        <v>0</v>
      </c>
      <c r="C340">
        <f>LEN(A340)</f>
        <v>0</v>
      </c>
      <c r="F340">
        <f>IF(I340="measurements",IF(AE340="",_xlfn.CONCAT(O340,"_",Q340,"_",S340,"_",U340,"_",Y340,"_",AA340,"_",AB340,"_",AD340),_xlfn.CONCAT(O340,"_",Q340,"_",S340,"_",U340,"_",Y340,"_",AA340,"_",AB340,"_",AD340,".odm",AE340)),"NA")</f>
        <v>0</v>
      </c>
      <c r="G340">
        <f>IF(I340="methods",IF(L340="measurement",IF(AE340="",_xlfn.CONCAT(K340,"_",M340,"_",O340,"_",Q340,"_",S340,"_",U340,"_",Y340,"_",AA340,"_",AB340,"_",AD340),_xlfn.CONCAT(K340,"_",M340,"_",O340,"_",Q340,"_",S340,"_",U340,"_",Y340,"_",AA340,"_",AB340,"_",AD340,".odm",AE340)),IF(AE340="",_xlfn.CONCAT(K340,"_",M340,"_",W340,"_",AD340),_xlfn.CONCAT(K340,"_",M340,"_",W340,"_",AD340,".odm",AE340))),"NA")</f>
        <v>0</v>
      </c>
      <c r="H340">
        <f>IF(I340="attributes",IF(AE340="",_xlfn.CONCAT(K340,"_",AD340),_xlfn.CONCAT(K340,"_",AD340,".odm",AE340)),"NA")</f>
        <v>0</v>
      </c>
      <c r="K340">
        <f>IFERROR(VLOOKUP(J340,'wideName-Dropdowns'!$A:$B,2,FALSE),"")</f>
        <v>0</v>
      </c>
      <c r="M340">
        <f>IFERROR(VLOOKUP(L340,'wideName-Dropdowns'!$C:$D,2,FALSE),"")</f>
        <v>0</v>
      </c>
      <c r="O340">
        <f>IFERROR(VLOOKUP(N340,'wideName-Dropdowns'!$E:$F,2,FALSE),"")</f>
        <v>0</v>
      </c>
      <c r="Q340">
        <f>IFERROR(VLOOKUP(P340,'wideName-Dropdowns'!$G:$H,2,FALSE),"")</f>
        <v>0</v>
      </c>
      <c r="S340">
        <f>IFERROR(VLOOKUP(R340,'wideName-Dropdowns'!$I:$J,2,FALSE),"")</f>
        <v>0</v>
      </c>
      <c r="U340">
        <f>IFERROR(VLOOKUP(T340,'wideName-Dropdowns'!$K:$L,2,FALSE),"")</f>
        <v>0</v>
      </c>
      <c r="W340">
        <f>IFERROR(VLOOKUP(V340,'wideName-Dropdowns'!$M:$N,2,FALSE),"")</f>
        <v>0</v>
      </c>
      <c r="Y340">
        <f>IFERROR(VLOOKUP(X340,'wideName-Dropdowns'!$O:$P,2,FALSE),"")</f>
        <v>0</v>
      </c>
      <c r="AA340">
        <f>IFERROR(VLOOKUP(Z340,'wideName-Dropdowns'!$Q:$R,2,FALSE),"")</f>
        <v>0</v>
      </c>
      <c r="AD340">
        <f>IFERROR(VLOOKUP(AC340,'wideName-Dropdowns'!$S:$T,2,FALSE),"")</f>
        <v>0</v>
      </c>
    </row>
    <row r="341" spans="1:30">
      <c r="A341">
        <f>IF(I341="attributes",H341,IF(I341="measurements",F341,G341))</f>
        <v>0</v>
      </c>
      <c r="C341">
        <f>LEN(A341)</f>
        <v>0</v>
      </c>
      <c r="F341">
        <f>IF(I341="measurements",IF(AE341="",_xlfn.CONCAT(O341,"_",Q341,"_",S341,"_",U341,"_",Y341,"_",AA341,"_",AB341,"_",AD341),_xlfn.CONCAT(O341,"_",Q341,"_",S341,"_",U341,"_",Y341,"_",AA341,"_",AB341,"_",AD341,".odm",AE341)),"NA")</f>
        <v>0</v>
      </c>
      <c r="G341">
        <f>IF(I341="methods",IF(L341="measurement",IF(AE341="",_xlfn.CONCAT(K341,"_",M341,"_",O341,"_",Q341,"_",S341,"_",U341,"_",Y341,"_",AA341,"_",AB341,"_",AD341),_xlfn.CONCAT(K341,"_",M341,"_",O341,"_",Q341,"_",S341,"_",U341,"_",Y341,"_",AA341,"_",AB341,"_",AD341,".odm",AE341)),IF(AE341="",_xlfn.CONCAT(K341,"_",M341,"_",W341,"_",AD341),_xlfn.CONCAT(K341,"_",M341,"_",W341,"_",AD341,".odm",AE341))),"NA")</f>
        <v>0</v>
      </c>
      <c r="H341">
        <f>IF(I341="attributes",IF(AE341="",_xlfn.CONCAT(K341,"_",AD341),_xlfn.CONCAT(K341,"_",AD341,".odm",AE341)),"NA")</f>
        <v>0</v>
      </c>
      <c r="K341">
        <f>IFERROR(VLOOKUP(J341,'wideName-Dropdowns'!$A:$B,2,FALSE),"")</f>
        <v>0</v>
      </c>
      <c r="M341">
        <f>IFERROR(VLOOKUP(L341,'wideName-Dropdowns'!$C:$D,2,FALSE),"")</f>
        <v>0</v>
      </c>
      <c r="O341">
        <f>IFERROR(VLOOKUP(N341,'wideName-Dropdowns'!$E:$F,2,FALSE),"")</f>
        <v>0</v>
      </c>
      <c r="Q341">
        <f>IFERROR(VLOOKUP(P341,'wideName-Dropdowns'!$G:$H,2,FALSE),"")</f>
        <v>0</v>
      </c>
      <c r="S341">
        <f>IFERROR(VLOOKUP(R341,'wideName-Dropdowns'!$I:$J,2,FALSE),"")</f>
        <v>0</v>
      </c>
      <c r="U341">
        <f>IFERROR(VLOOKUP(T341,'wideName-Dropdowns'!$K:$L,2,FALSE),"")</f>
        <v>0</v>
      </c>
      <c r="W341">
        <f>IFERROR(VLOOKUP(V341,'wideName-Dropdowns'!$M:$N,2,FALSE),"")</f>
        <v>0</v>
      </c>
      <c r="Y341">
        <f>IFERROR(VLOOKUP(X341,'wideName-Dropdowns'!$O:$P,2,FALSE),"")</f>
        <v>0</v>
      </c>
      <c r="AA341">
        <f>IFERROR(VLOOKUP(Z341,'wideName-Dropdowns'!$Q:$R,2,FALSE),"")</f>
        <v>0</v>
      </c>
      <c r="AD341">
        <f>IFERROR(VLOOKUP(AC341,'wideName-Dropdowns'!$S:$T,2,FALSE),"")</f>
        <v>0</v>
      </c>
    </row>
    <row r="342" spans="1:30">
      <c r="A342">
        <f>IF(I342="attributes",H342,IF(I342="measurements",F342,G342))</f>
        <v>0</v>
      </c>
      <c r="C342">
        <f>LEN(A342)</f>
        <v>0</v>
      </c>
      <c r="F342">
        <f>IF(I342="measurements",IF(AE342="",_xlfn.CONCAT(O342,"_",Q342,"_",S342,"_",U342,"_",Y342,"_",AA342,"_",AB342,"_",AD342),_xlfn.CONCAT(O342,"_",Q342,"_",S342,"_",U342,"_",Y342,"_",AA342,"_",AB342,"_",AD342,".odm",AE342)),"NA")</f>
        <v>0</v>
      </c>
      <c r="G342">
        <f>IF(I342="methods",IF(L342="measurement",IF(AE342="",_xlfn.CONCAT(K342,"_",M342,"_",O342,"_",Q342,"_",S342,"_",U342,"_",Y342,"_",AA342,"_",AB342,"_",AD342),_xlfn.CONCAT(K342,"_",M342,"_",O342,"_",Q342,"_",S342,"_",U342,"_",Y342,"_",AA342,"_",AB342,"_",AD342,".odm",AE342)),IF(AE342="",_xlfn.CONCAT(K342,"_",M342,"_",W342,"_",AD342),_xlfn.CONCAT(K342,"_",M342,"_",W342,"_",AD342,".odm",AE342))),"NA")</f>
        <v>0</v>
      </c>
      <c r="H342">
        <f>IF(I342="attributes",IF(AE342="",_xlfn.CONCAT(K342,"_",AD342),_xlfn.CONCAT(K342,"_",AD342,".odm",AE342)),"NA")</f>
        <v>0</v>
      </c>
      <c r="K342">
        <f>IFERROR(VLOOKUP(J342,'wideName-Dropdowns'!$A:$B,2,FALSE),"")</f>
        <v>0</v>
      </c>
      <c r="M342">
        <f>IFERROR(VLOOKUP(L342,'wideName-Dropdowns'!$C:$D,2,FALSE),"")</f>
        <v>0</v>
      </c>
      <c r="O342">
        <f>IFERROR(VLOOKUP(N342,'wideName-Dropdowns'!$E:$F,2,FALSE),"")</f>
        <v>0</v>
      </c>
      <c r="Q342">
        <f>IFERROR(VLOOKUP(P342,'wideName-Dropdowns'!$G:$H,2,FALSE),"")</f>
        <v>0</v>
      </c>
      <c r="S342">
        <f>IFERROR(VLOOKUP(R342,'wideName-Dropdowns'!$I:$J,2,FALSE),"")</f>
        <v>0</v>
      </c>
      <c r="U342">
        <f>IFERROR(VLOOKUP(T342,'wideName-Dropdowns'!$K:$L,2,FALSE),"")</f>
        <v>0</v>
      </c>
      <c r="W342">
        <f>IFERROR(VLOOKUP(V342,'wideName-Dropdowns'!$M:$N,2,FALSE),"")</f>
        <v>0</v>
      </c>
      <c r="Y342">
        <f>IFERROR(VLOOKUP(X342,'wideName-Dropdowns'!$O:$P,2,FALSE),"")</f>
        <v>0</v>
      </c>
      <c r="AA342">
        <f>IFERROR(VLOOKUP(Z342,'wideName-Dropdowns'!$Q:$R,2,FALSE),"")</f>
        <v>0</v>
      </c>
      <c r="AD342">
        <f>IFERROR(VLOOKUP(AC342,'wideName-Dropdowns'!$S:$T,2,FALSE),"")</f>
        <v>0</v>
      </c>
    </row>
    <row r="343" spans="1:30">
      <c r="A343">
        <f>IF(I343="attributes",H343,IF(I343="measurements",F343,G343))</f>
        <v>0</v>
      </c>
      <c r="C343">
        <f>LEN(A343)</f>
        <v>0</v>
      </c>
      <c r="F343">
        <f>IF(I343="measurements",IF(AE343="",_xlfn.CONCAT(O343,"_",Q343,"_",S343,"_",U343,"_",Y343,"_",AA343,"_",AB343,"_",AD343),_xlfn.CONCAT(O343,"_",Q343,"_",S343,"_",U343,"_",Y343,"_",AA343,"_",AB343,"_",AD343,".odm",AE343)),"NA")</f>
        <v>0</v>
      </c>
      <c r="G343">
        <f>IF(I343="methods",IF(L343="measurement",IF(AE343="",_xlfn.CONCAT(K343,"_",M343,"_",O343,"_",Q343,"_",S343,"_",U343,"_",Y343,"_",AA343,"_",AB343,"_",AD343),_xlfn.CONCAT(K343,"_",M343,"_",O343,"_",Q343,"_",S343,"_",U343,"_",Y343,"_",AA343,"_",AB343,"_",AD343,".odm",AE343)),IF(AE343="",_xlfn.CONCAT(K343,"_",M343,"_",W343,"_",AD343),_xlfn.CONCAT(K343,"_",M343,"_",W343,"_",AD343,".odm",AE343))),"NA")</f>
        <v>0</v>
      </c>
      <c r="H343">
        <f>IF(I343="attributes",IF(AE343="",_xlfn.CONCAT(K343,"_",AD343),_xlfn.CONCAT(K343,"_",AD343,".odm",AE343)),"NA")</f>
        <v>0</v>
      </c>
      <c r="K343">
        <f>IFERROR(VLOOKUP(J343,'wideName-Dropdowns'!$A:$B,2,FALSE),"")</f>
        <v>0</v>
      </c>
      <c r="M343">
        <f>IFERROR(VLOOKUP(L343,'wideName-Dropdowns'!$C:$D,2,FALSE),"")</f>
        <v>0</v>
      </c>
      <c r="O343">
        <f>IFERROR(VLOOKUP(N343,'wideName-Dropdowns'!$E:$F,2,FALSE),"")</f>
        <v>0</v>
      </c>
      <c r="Q343">
        <f>IFERROR(VLOOKUP(P343,'wideName-Dropdowns'!$G:$H,2,FALSE),"")</f>
        <v>0</v>
      </c>
      <c r="S343">
        <f>IFERROR(VLOOKUP(R343,'wideName-Dropdowns'!$I:$J,2,FALSE),"")</f>
        <v>0</v>
      </c>
      <c r="U343">
        <f>IFERROR(VLOOKUP(T343,'wideName-Dropdowns'!$K:$L,2,FALSE),"")</f>
        <v>0</v>
      </c>
      <c r="W343">
        <f>IFERROR(VLOOKUP(V343,'wideName-Dropdowns'!$M:$N,2,FALSE),"")</f>
        <v>0</v>
      </c>
      <c r="Y343">
        <f>IFERROR(VLOOKUP(X343,'wideName-Dropdowns'!$O:$P,2,FALSE),"")</f>
        <v>0</v>
      </c>
      <c r="AA343">
        <f>IFERROR(VLOOKUP(Z343,'wideName-Dropdowns'!$Q:$R,2,FALSE),"")</f>
        <v>0</v>
      </c>
      <c r="AD343">
        <f>IFERROR(VLOOKUP(AC343,'wideName-Dropdowns'!$S:$T,2,FALSE),"")</f>
        <v>0</v>
      </c>
    </row>
    <row r="344" spans="1:30">
      <c r="A344">
        <f>IF(I344="attributes",H344,IF(I344="measurements",F344,G344))</f>
        <v>0</v>
      </c>
      <c r="C344">
        <f>LEN(A344)</f>
        <v>0</v>
      </c>
      <c r="F344">
        <f>IF(I344="measurements",IF(AE344="",_xlfn.CONCAT(O344,"_",Q344,"_",S344,"_",U344,"_",Y344,"_",AA344,"_",AB344,"_",AD344),_xlfn.CONCAT(O344,"_",Q344,"_",S344,"_",U344,"_",Y344,"_",AA344,"_",AB344,"_",AD344,".odm",AE344)),"NA")</f>
        <v>0</v>
      </c>
      <c r="G344">
        <f>IF(I344="methods",IF(L344="measurement",IF(AE344="",_xlfn.CONCAT(K344,"_",M344,"_",O344,"_",Q344,"_",S344,"_",U344,"_",Y344,"_",AA344,"_",AB344,"_",AD344),_xlfn.CONCAT(K344,"_",M344,"_",O344,"_",Q344,"_",S344,"_",U344,"_",Y344,"_",AA344,"_",AB344,"_",AD344,".odm",AE344)),IF(AE344="",_xlfn.CONCAT(K344,"_",M344,"_",W344,"_",AD344),_xlfn.CONCAT(K344,"_",M344,"_",W344,"_",AD344,".odm",AE344))),"NA")</f>
        <v>0</v>
      </c>
      <c r="H344">
        <f>IF(I344="attributes",IF(AE344="",_xlfn.CONCAT(K344,"_",AD344),_xlfn.CONCAT(K344,"_",AD344,".odm",AE344)),"NA")</f>
        <v>0</v>
      </c>
      <c r="K344">
        <f>IFERROR(VLOOKUP(J344,'wideName-Dropdowns'!$A:$B,2,FALSE),"")</f>
        <v>0</v>
      </c>
      <c r="M344">
        <f>IFERROR(VLOOKUP(L344,'wideName-Dropdowns'!$C:$D,2,FALSE),"")</f>
        <v>0</v>
      </c>
      <c r="O344">
        <f>IFERROR(VLOOKUP(N344,'wideName-Dropdowns'!$E:$F,2,FALSE),"")</f>
        <v>0</v>
      </c>
      <c r="Q344">
        <f>IFERROR(VLOOKUP(P344,'wideName-Dropdowns'!$G:$H,2,FALSE),"")</f>
        <v>0</v>
      </c>
      <c r="S344">
        <f>IFERROR(VLOOKUP(R344,'wideName-Dropdowns'!$I:$J,2,FALSE),"")</f>
        <v>0</v>
      </c>
      <c r="U344">
        <f>IFERROR(VLOOKUP(T344,'wideName-Dropdowns'!$K:$L,2,FALSE),"")</f>
        <v>0</v>
      </c>
      <c r="W344">
        <f>IFERROR(VLOOKUP(V344,'wideName-Dropdowns'!$M:$N,2,FALSE),"")</f>
        <v>0</v>
      </c>
      <c r="Y344">
        <f>IFERROR(VLOOKUP(X344,'wideName-Dropdowns'!$O:$P,2,FALSE),"")</f>
        <v>0</v>
      </c>
      <c r="AA344">
        <f>IFERROR(VLOOKUP(Z344,'wideName-Dropdowns'!$Q:$R,2,FALSE),"")</f>
        <v>0</v>
      </c>
      <c r="AD344">
        <f>IFERROR(VLOOKUP(AC344,'wideName-Dropdowns'!$S:$T,2,FALSE),"")</f>
        <v>0</v>
      </c>
    </row>
    <row r="345" spans="1:30">
      <c r="A345">
        <f>IF(I345="attributes",H345,IF(I345="measurements",F345,G345))</f>
        <v>0</v>
      </c>
      <c r="C345">
        <f>LEN(A345)</f>
        <v>0</v>
      </c>
      <c r="F345">
        <f>IF(I345="measurements",IF(AE345="",_xlfn.CONCAT(O345,"_",Q345,"_",S345,"_",U345,"_",Y345,"_",AA345,"_",AB345,"_",AD345),_xlfn.CONCAT(O345,"_",Q345,"_",S345,"_",U345,"_",Y345,"_",AA345,"_",AB345,"_",AD345,".odm",AE345)),"NA")</f>
        <v>0</v>
      </c>
      <c r="G345">
        <f>IF(I345="methods",IF(L345="measurement",IF(AE345="",_xlfn.CONCAT(K345,"_",M345,"_",O345,"_",Q345,"_",S345,"_",U345,"_",Y345,"_",AA345,"_",AB345,"_",AD345),_xlfn.CONCAT(K345,"_",M345,"_",O345,"_",Q345,"_",S345,"_",U345,"_",Y345,"_",AA345,"_",AB345,"_",AD345,".odm",AE345)),IF(AE345="",_xlfn.CONCAT(K345,"_",M345,"_",W345,"_",AD345),_xlfn.CONCAT(K345,"_",M345,"_",W345,"_",AD345,".odm",AE345))),"NA")</f>
        <v>0</v>
      </c>
      <c r="H345">
        <f>IF(I345="attributes",IF(AE345="",_xlfn.CONCAT(K345,"_",AD345),_xlfn.CONCAT(K345,"_",AD345,".odm",AE345)),"NA")</f>
        <v>0</v>
      </c>
      <c r="K345">
        <f>IFERROR(VLOOKUP(J345,'wideName-Dropdowns'!$A:$B,2,FALSE),"")</f>
        <v>0</v>
      </c>
      <c r="M345">
        <f>IFERROR(VLOOKUP(L345,'wideName-Dropdowns'!$C:$D,2,FALSE),"")</f>
        <v>0</v>
      </c>
      <c r="O345">
        <f>IFERROR(VLOOKUP(N345,'wideName-Dropdowns'!$E:$F,2,FALSE),"")</f>
        <v>0</v>
      </c>
      <c r="Q345">
        <f>IFERROR(VLOOKUP(P345,'wideName-Dropdowns'!$G:$H,2,FALSE),"")</f>
        <v>0</v>
      </c>
      <c r="S345">
        <f>IFERROR(VLOOKUP(R345,'wideName-Dropdowns'!$I:$J,2,FALSE),"")</f>
        <v>0</v>
      </c>
      <c r="U345">
        <f>IFERROR(VLOOKUP(T345,'wideName-Dropdowns'!$K:$L,2,FALSE),"")</f>
        <v>0</v>
      </c>
      <c r="W345">
        <f>IFERROR(VLOOKUP(V345,'wideName-Dropdowns'!$M:$N,2,FALSE),"")</f>
        <v>0</v>
      </c>
      <c r="Y345">
        <f>IFERROR(VLOOKUP(X345,'wideName-Dropdowns'!$O:$P,2,FALSE),"")</f>
        <v>0</v>
      </c>
      <c r="AA345">
        <f>IFERROR(VLOOKUP(Z345,'wideName-Dropdowns'!$Q:$R,2,FALSE),"")</f>
        <v>0</v>
      </c>
      <c r="AD345">
        <f>IFERROR(VLOOKUP(AC345,'wideName-Dropdowns'!$S:$T,2,FALSE),"")</f>
        <v>0</v>
      </c>
    </row>
    <row r="346" spans="1:30">
      <c r="A346">
        <f>IF(I346="attributes",H346,IF(I346="measurements",F346,G346))</f>
        <v>0</v>
      </c>
      <c r="C346">
        <f>LEN(A346)</f>
        <v>0</v>
      </c>
      <c r="F346">
        <f>IF(I346="measurements",IF(AE346="",_xlfn.CONCAT(O346,"_",Q346,"_",S346,"_",U346,"_",Y346,"_",AA346,"_",AB346,"_",AD346),_xlfn.CONCAT(O346,"_",Q346,"_",S346,"_",U346,"_",Y346,"_",AA346,"_",AB346,"_",AD346,".odm",AE346)),"NA")</f>
        <v>0</v>
      </c>
      <c r="G346">
        <f>IF(I346="methods",IF(L346="measurement",IF(AE346="",_xlfn.CONCAT(K346,"_",M346,"_",O346,"_",Q346,"_",S346,"_",U346,"_",Y346,"_",AA346,"_",AB346,"_",AD346),_xlfn.CONCAT(K346,"_",M346,"_",O346,"_",Q346,"_",S346,"_",U346,"_",Y346,"_",AA346,"_",AB346,"_",AD346,".odm",AE346)),IF(AE346="",_xlfn.CONCAT(K346,"_",M346,"_",W346,"_",AD346),_xlfn.CONCAT(K346,"_",M346,"_",W346,"_",AD346,".odm",AE346))),"NA")</f>
        <v>0</v>
      </c>
      <c r="H346">
        <f>IF(I346="attributes",IF(AE346="",_xlfn.CONCAT(K346,"_",AD346),_xlfn.CONCAT(K346,"_",AD346,".odm",AE346)),"NA")</f>
        <v>0</v>
      </c>
      <c r="K346">
        <f>IFERROR(VLOOKUP(J346,'wideName-Dropdowns'!$A:$B,2,FALSE),"")</f>
        <v>0</v>
      </c>
      <c r="M346">
        <f>IFERROR(VLOOKUP(L346,'wideName-Dropdowns'!$C:$D,2,FALSE),"")</f>
        <v>0</v>
      </c>
      <c r="O346">
        <f>IFERROR(VLOOKUP(N346,'wideName-Dropdowns'!$E:$F,2,FALSE),"")</f>
        <v>0</v>
      </c>
      <c r="Q346">
        <f>IFERROR(VLOOKUP(P346,'wideName-Dropdowns'!$G:$H,2,FALSE),"")</f>
        <v>0</v>
      </c>
      <c r="S346">
        <f>IFERROR(VLOOKUP(R346,'wideName-Dropdowns'!$I:$J,2,FALSE),"")</f>
        <v>0</v>
      </c>
      <c r="U346">
        <f>IFERROR(VLOOKUP(T346,'wideName-Dropdowns'!$K:$L,2,FALSE),"")</f>
        <v>0</v>
      </c>
      <c r="W346">
        <f>IFERROR(VLOOKUP(V346,'wideName-Dropdowns'!$M:$N,2,FALSE),"")</f>
        <v>0</v>
      </c>
      <c r="Y346">
        <f>IFERROR(VLOOKUP(X346,'wideName-Dropdowns'!$O:$P,2,FALSE),"")</f>
        <v>0</v>
      </c>
      <c r="AA346">
        <f>IFERROR(VLOOKUP(Z346,'wideName-Dropdowns'!$Q:$R,2,FALSE),"")</f>
        <v>0</v>
      </c>
      <c r="AD346">
        <f>IFERROR(VLOOKUP(AC346,'wideName-Dropdowns'!$S:$T,2,FALSE),"")</f>
        <v>0</v>
      </c>
    </row>
    <row r="347" spans="1:30">
      <c r="A347">
        <f>IF(I347="attributes",H347,IF(I347="measurements",F347,G347))</f>
        <v>0</v>
      </c>
      <c r="C347">
        <f>LEN(A347)</f>
        <v>0</v>
      </c>
      <c r="F347">
        <f>IF(I347="measurements",IF(AE347="",_xlfn.CONCAT(O347,"_",Q347,"_",S347,"_",U347,"_",Y347,"_",AA347,"_",AB347,"_",AD347),_xlfn.CONCAT(O347,"_",Q347,"_",S347,"_",U347,"_",Y347,"_",AA347,"_",AB347,"_",AD347,".odm",AE347)),"NA")</f>
        <v>0</v>
      </c>
      <c r="G347">
        <f>IF(I347="methods",IF(L347="measurement",IF(AE347="",_xlfn.CONCAT(K347,"_",M347,"_",O347,"_",Q347,"_",S347,"_",U347,"_",Y347,"_",AA347,"_",AB347,"_",AD347),_xlfn.CONCAT(K347,"_",M347,"_",O347,"_",Q347,"_",S347,"_",U347,"_",Y347,"_",AA347,"_",AB347,"_",AD347,".odm",AE347)),IF(AE347="",_xlfn.CONCAT(K347,"_",M347,"_",W347,"_",AD347),_xlfn.CONCAT(K347,"_",M347,"_",W347,"_",AD347,".odm",AE347))),"NA")</f>
        <v>0</v>
      </c>
      <c r="H347">
        <f>IF(I347="attributes",IF(AE347="",_xlfn.CONCAT(K347,"_",AD347),_xlfn.CONCAT(K347,"_",AD347,".odm",AE347)),"NA")</f>
        <v>0</v>
      </c>
      <c r="K347">
        <f>IFERROR(VLOOKUP(J347,'wideName-Dropdowns'!$A:$B,2,FALSE),"")</f>
        <v>0</v>
      </c>
      <c r="M347">
        <f>IFERROR(VLOOKUP(L347,'wideName-Dropdowns'!$C:$D,2,FALSE),"")</f>
        <v>0</v>
      </c>
      <c r="O347">
        <f>IFERROR(VLOOKUP(N347,'wideName-Dropdowns'!$E:$F,2,FALSE),"")</f>
        <v>0</v>
      </c>
      <c r="Q347">
        <f>IFERROR(VLOOKUP(P347,'wideName-Dropdowns'!$G:$H,2,FALSE),"")</f>
        <v>0</v>
      </c>
      <c r="S347">
        <f>IFERROR(VLOOKUP(R347,'wideName-Dropdowns'!$I:$J,2,FALSE),"")</f>
        <v>0</v>
      </c>
      <c r="U347">
        <f>IFERROR(VLOOKUP(T347,'wideName-Dropdowns'!$K:$L,2,FALSE),"")</f>
        <v>0</v>
      </c>
      <c r="W347">
        <f>IFERROR(VLOOKUP(V347,'wideName-Dropdowns'!$M:$N,2,FALSE),"")</f>
        <v>0</v>
      </c>
      <c r="Y347">
        <f>IFERROR(VLOOKUP(X347,'wideName-Dropdowns'!$O:$P,2,FALSE),"")</f>
        <v>0</v>
      </c>
      <c r="AA347">
        <f>IFERROR(VLOOKUP(Z347,'wideName-Dropdowns'!$Q:$R,2,FALSE),"")</f>
        <v>0</v>
      </c>
      <c r="AD347">
        <f>IFERROR(VLOOKUP(AC347,'wideName-Dropdowns'!$S:$T,2,FALSE),"")</f>
        <v>0</v>
      </c>
    </row>
    <row r="348" spans="1:30">
      <c r="A348">
        <f>IF(I348="attributes",H348,IF(I348="measurements",F348,G348))</f>
        <v>0</v>
      </c>
      <c r="C348">
        <f>LEN(A348)</f>
        <v>0</v>
      </c>
      <c r="F348">
        <f>IF(I348="measurements",IF(AE348="",_xlfn.CONCAT(O348,"_",Q348,"_",S348,"_",U348,"_",Y348,"_",AA348,"_",AB348,"_",AD348),_xlfn.CONCAT(O348,"_",Q348,"_",S348,"_",U348,"_",Y348,"_",AA348,"_",AB348,"_",AD348,".odm",AE348)),"NA")</f>
        <v>0</v>
      </c>
      <c r="G348">
        <f>IF(I348="methods",IF(L348="measurement",IF(AE348="",_xlfn.CONCAT(K348,"_",M348,"_",O348,"_",Q348,"_",S348,"_",U348,"_",Y348,"_",AA348,"_",AB348,"_",AD348),_xlfn.CONCAT(K348,"_",M348,"_",O348,"_",Q348,"_",S348,"_",U348,"_",Y348,"_",AA348,"_",AB348,"_",AD348,".odm",AE348)),IF(AE348="",_xlfn.CONCAT(K348,"_",M348,"_",W348,"_",AD348),_xlfn.CONCAT(K348,"_",M348,"_",W348,"_",AD348,".odm",AE348))),"NA")</f>
        <v>0</v>
      </c>
      <c r="H348">
        <f>IF(I348="attributes",IF(AE348="",_xlfn.CONCAT(K348,"_",AD348),_xlfn.CONCAT(K348,"_",AD348,".odm",AE348)),"NA")</f>
        <v>0</v>
      </c>
      <c r="K348">
        <f>IFERROR(VLOOKUP(J348,'wideName-Dropdowns'!$A:$B,2,FALSE),"")</f>
        <v>0</v>
      </c>
      <c r="M348">
        <f>IFERROR(VLOOKUP(L348,'wideName-Dropdowns'!$C:$D,2,FALSE),"")</f>
        <v>0</v>
      </c>
      <c r="O348">
        <f>IFERROR(VLOOKUP(N348,'wideName-Dropdowns'!$E:$F,2,FALSE),"")</f>
        <v>0</v>
      </c>
      <c r="Q348">
        <f>IFERROR(VLOOKUP(P348,'wideName-Dropdowns'!$G:$H,2,FALSE),"")</f>
        <v>0</v>
      </c>
      <c r="S348">
        <f>IFERROR(VLOOKUP(R348,'wideName-Dropdowns'!$I:$J,2,FALSE),"")</f>
        <v>0</v>
      </c>
      <c r="U348">
        <f>IFERROR(VLOOKUP(T348,'wideName-Dropdowns'!$K:$L,2,FALSE),"")</f>
        <v>0</v>
      </c>
      <c r="W348">
        <f>IFERROR(VLOOKUP(V348,'wideName-Dropdowns'!$M:$N,2,FALSE),"")</f>
        <v>0</v>
      </c>
      <c r="Y348">
        <f>IFERROR(VLOOKUP(X348,'wideName-Dropdowns'!$O:$P,2,FALSE),"")</f>
        <v>0</v>
      </c>
      <c r="AA348">
        <f>IFERROR(VLOOKUP(Z348,'wideName-Dropdowns'!$Q:$R,2,FALSE),"")</f>
        <v>0</v>
      </c>
      <c r="AD348">
        <f>IFERROR(VLOOKUP(AC348,'wideName-Dropdowns'!$S:$T,2,FALSE),"")</f>
        <v>0</v>
      </c>
    </row>
    <row r="349" spans="1:30">
      <c r="A349">
        <f>IF(I349="attributes",H349,IF(I349="measurements",F349,G349))</f>
        <v>0</v>
      </c>
      <c r="C349">
        <f>LEN(A349)</f>
        <v>0</v>
      </c>
      <c r="F349">
        <f>IF(I349="measurements",IF(AE349="",_xlfn.CONCAT(O349,"_",Q349,"_",S349,"_",U349,"_",Y349,"_",AA349,"_",AB349,"_",AD349),_xlfn.CONCAT(O349,"_",Q349,"_",S349,"_",U349,"_",Y349,"_",AA349,"_",AB349,"_",AD349,".odm",AE349)),"NA")</f>
        <v>0</v>
      </c>
      <c r="G349">
        <f>IF(I349="methods",IF(L349="measurement",IF(AE349="",_xlfn.CONCAT(K349,"_",M349,"_",O349,"_",Q349,"_",S349,"_",U349,"_",Y349,"_",AA349,"_",AB349,"_",AD349),_xlfn.CONCAT(K349,"_",M349,"_",O349,"_",Q349,"_",S349,"_",U349,"_",Y349,"_",AA349,"_",AB349,"_",AD349,".odm",AE349)),IF(AE349="",_xlfn.CONCAT(K349,"_",M349,"_",W349,"_",AD349),_xlfn.CONCAT(K349,"_",M349,"_",W349,"_",AD349,".odm",AE349))),"NA")</f>
        <v>0</v>
      </c>
      <c r="H349">
        <f>IF(I349="attributes",IF(AE349="",_xlfn.CONCAT(K349,"_",AD349),_xlfn.CONCAT(K349,"_",AD349,".odm",AE349)),"NA")</f>
        <v>0</v>
      </c>
      <c r="K349">
        <f>IFERROR(VLOOKUP(J349,'wideName-Dropdowns'!$A:$B,2,FALSE),"")</f>
        <v>0</v>
      </c>
      <c r="M349">
        <f>IFERROR(VLOOKUP(L349,'wideName-Dropdowns'!$C:$D,2,FALSE),"")</f>
        <v>0</v>
      </c>
      <c r="O349">
        <f>IFERROR(VLOOKUP(N349,'wideName-Dropdowns'!$E:$F,2,FALSE),"")</f>
        <v>0</v>
      </c>
      <c r="Q349">
        <f>IFERROR(VLOOKUP(P349,'wideName-Dropdowns'!$G:$H,2,FALSE),"")</f>
        <v>0</v>
      </c>
      <c r="S349">
        <f>IFERROR(VLOOKUP(R349,'wideName-Dropdowns'!$I:$J,2,FALSE),"")</f>
        <v>0</v>
      </c>
      <c r="U349">
        <f>IFERROR(VLOOKUP(T349,'wideName-Dropdowns'!$K:$L,2,FALSE),"")</f>
        <v>0</v>
      </c>
      <c r="W349">
        <f>IFERROR(VLOOKUP(V349,'wideName-Dropdowns'!$M:$N,2,FALSE),"")</f>
        <v>0</v>
      </c>
      <c r="Y349">
        <f>IFERROR(VLOOKUP(X349,'wideName-Dropdowns'!$O:$P,2,FALSE),"")</f>
        <v>0</v>
      </c>
      <c r="AA349">
        <f>IFERROR(VLOOKUP(Z349,'wideName-Dropdowns'!$Q:$R,2,FALSE),"")</f>
        <v>0</v>
      </c>
      <c r="AD349">
        <f>IFERROR(VLOOKUP(AC349,'wideName-Dropdowns'!$S:$T,2,FALSE),"")</f>
        <v>0</v>
      </c>
    </row>
    <row r="350" spans="1:30">
      <c r="A350">
        <f>IF(I350="attributes",H350,IF(I350="measurements",F350,G350))</f>
        <v>0</v>
      </c>
      <c r="C350">
        <f>LEN(A350)</f>
        <v>0</v>
      </c>
      <c r="F350">
        <f>IF(I350="measurements",IF(AE350="",_xlfn.CONCAT(O350,"_",Q350,"_",S350,"_",U350,"_",Y350,"_",AA350,"_",AB350,"_",AD350),_xlfn.CONCAT(O350,"_",Q350,"_",S350,"_",U350,"_",Y350,"_",AA350,"_",AB350,"_",AD350,".odm",AE350)),"NA")</f>
        <v>0</v>
      </c>
      <c r="G350">
        <f>IF(I350="methods",IF(L350="measurement",IF(AE350="",_xlfn.CONCAT(K350,"_",M350,"_",O350,"_",Q350,"_",S350,"_",U350,"_",Y350,"_",AA350,"_",AB350,"_",AD350),_xlfn.CONCAT(K350,"_",M350,"_",O350,"_",Q350,"_",S350,"_",U350,"_",Y350,"_",AA350,"_",AB350,"_",AD350,".odm",AE350)),IF(AE350="",_xlfn.CONCAT(K350,"_",M350,"_",W350,"_",AD350),_xlfn.CONCAT(K350,"_",M350,"_",W350,"_",AD350,".odm",AE350))),"NA")</f>
        <v>0</v>
      </c>
      <c r="H350">
        <f>IF(I350="attributes",IF(AE350="",_xlfn.CONCAT(K350,"_",AD350),_xlfn.CONCAT(K350,"_",AD350,".odm",AE350)),"NA")</f>
        <v>0</v>
      </c>
      <c r="K350">
        <f>IFERROR(VLOOKUP(J350,'wideName-Dropdowns'!$A:$B,2,FALSE),"")</f>
        <v>0</v>
      </c>
      <c r="M350">
        <f>IFERROR(VLOOKUP(L350,'wideName-Dropdowns'!$C:$D,2,FALSE),"")</f>
        <v>0</v>
      </c>
      <c r="O350">
        <f>IFERROR(VLOOKUP(N350,'wideName-Dropdowns'!$E:$F,2,FALSE),"")</f>
        <v>0</v>
      </c>
      <c r="Q350">
        <f>IFERROR(VLOOKUP(P350,'wideName-Dropdowns'!$G:$H,2,FALSE),"")</f>
        <v>0</v>
      </c>
      <c r="S350">
        <f>IFERROR(VLOOKUP(R350,'wideName-Dropdowns'!$I:$J,2,FALSE),"")</f>
        <v>0</v>
      </c>
      <c r="U350">
        <f>IFERROR(VLOOKUP(T350,'wideName-Dropdowns'!$K:$L,2,FALSE),"")</f>
        <v>0</v>
      </c>
      <c r="W350">
        <f>IFERROR(VLOOKUP(V350,'wideName-Dropdowns'!$M:$N,2,FALSE),"")</f>
        <v>0</v>
      </c>
      <c r="Y350">
        <f>IFERROR(VLOOKUP(X350,'wideName-Dropdowns'!$O:$P,2,FALSE),"")</f>
        <v>0</v>
      </c>
      <c r="AA350">
        <f>IFERROR(VLOOKUP(Z350,'wideName-Dropdowns'!$Q:$R,2,FALSE),"")</f>
        <v>0</v>
      </c>
      <c r="AD350">
        <f>IFERROR(VLOOKUP(AC350,'wideName-Dropdowns'!$S:$T,2,FALSE),"")</f>
        <v>0</v>
      </c>
    </row>
    <row r="351" spans="1:30">
      <c r="A351">
        <f>IF(I351="attributes",H351,IF(I351="measurements",F351,G351))</f>
        <v>0</v>
      </c>
      <c r="C351">
        <f>LEN(A351)</f>
        <v>0</v>
      </c>
      <c r="F351">
        <f>IF(I351="measurements",IF(AE351="",_xlfn.CONCAT(O351,"_",Q351,"_",S351,"_",U351,"_",Y351,"_",AA351,"_",AB351,"_",AD351),_xlfn.CONCAT(O351,"_",Q351,"_",S351,"_",U351,"_",Y351,"_",AA351,"_",AB351,"_",AD351,".odm",AE351)),"NA")</f>
        <v>0</v>
      </c>
      <c r="G351">
        <f>IF(I351="methods",IF(L351="measurement",IF(AE351="",_xlfn.CONCAT(K351,"_",M351,"_",O351,"_",Q351,"_",S351,"_",U351,"_",Y351,"_",AA351,"_",AB351,"_",AD351),_xlfn.CONCAT(K351,"_",M351,"_",O351,"_",Q351,"_",S351,"_",U351,"_",Y351,"_",AA351,"_",AB351,"_",AD351,".odm",AE351)),IF(AE351="",_xlfn.CONCAT(K351,"_",M351,"_",W351,"_",AD351),_xlfn.CONCAT(K351,"_",M351,"_",W351,"_",AD351,".odm",AE351))),"NA")</f>
        <v>0</v>
      </c>
      <c r="H351">
        <f>IF(I351="attributes",IF(AE351="",_xlfn.CONCAT(K351,"_",AD351),_xlfn.CONCAT(K351,"_",AD351,".odm",AE351)),"NA")</f>
        <v>0</v>
      </c>
      <c r="K351">
        <f>IFERROR(VLOOKUP(J351,'wideName-Dropdowns'!$A:$B,2,FALSE),"")</f>
        <v>0</v>
      </c>
      <c r="M351">
        <f>IFERROR(VLOOKUP(L351,'wideName-Dropdowns'!$C:$D,2,FALSE),"")</f>
        <v>0</v>
      </c>
      <c r="O351">
        <f>IFERROR(VLOOKUP(N351,'wideName-Dropdowns'!$E:$F,2,FALSE),"")</f>
        <v>0</v>
      </c>
      <c r="Q351">
        <f>IFERROR(VLOOKUP(P351,'wideName-Dropdowns'!$G:$H,2,FALSE),"")</f>
        <v>0</v>
      </c>
      <c r="S351">
        <f>IFERROR(VLOOKUP(R351,'wideName-Dropdowns'!$I:$J,2,FALSE),"")</f>
        <v>0</v>
      </c>
      <c r="U351">
        <f>IFERROR(VLOOKUP(T351,'wideName-Dropdowns'!$K:$L,2,FALSE),"")</f>
        <v>0</v>
      </c>
      <c r="W351">
        <f>IFERROR(VLOOKUP(V351,'wideName-Dropdowns'!$M:$N,2,FALSE),"")</f>
        <v>0</v>
      </c>
      <c r="Y351">
        <f>IFERROR(VLOOKUP(X351,'wideName-Dropdowns'!$O:$P,2,FALSE),"")</f>
        <v>0</v>
      </c>
      <c r="AA351">
        <f>IFERROR(VLOOKUP(Z351,'wideName-Dropdowns'!$Q:$R,2,FALSE),"")</f>
        <v>0</v>
      </c>
      <c r="AD351">
        <f>IFERROR(VLOOKUP(AC351,'wideName-Dropdowns'!$S:$T,2,FALSE),"")</f>
        <v>0</v>
      </c>
    </row>
    <row r="352" spans="1:30">
      <c r="A352">
        <f>IF(I352="attributes",H352,IF(I352="measurements",F352,G352))</f>
        <v>0</v>
      </c>
      <c r="C352">
        <f>LEN(A352)</f>
        <v>0</v>
      </c>
      <c r="F352">
        <f>IF(I352="measurements",IF(AE352="",_xlfn.CONCAT(O352,"_",Q352,"_",S352,"_",U352,"_",Y352,"_",AA352,"_",AB352,"_",AD352),_xlfn.CONCAT(O352,"_",Q352,"_",S352,"_",U352,"_",Y352,"_",AA352,"_",AB352,"_",AD352,".odm",AE352)),"NA")</f>
        <v>0</v>
      </c>
      <c r="G352">
        <f>IF(I352="methods",IF(L352="measurement",IF(AE352="",_xlfn.CONCAT(K352,"_",M352,"_",O352,"_",Q352,"_",S352,"_",U352,"_",Y352,"_",AA352,"_",AB352,"_",AD352),_xlfn.CONCAT(K352,"_",M352,"_",O352,"_",Q352,"_",S352,"_",U352,"_",Y352,"_",AA352,"_",AB352,"_",AD352,".odm",AE352)),IF(AE352="",_xlfn.CONCAT(K352,"_",M352,"_",W352,"_",AD352),_xlfn.CONCAT(K352,"_",M352,"_",W352,"_",AD352,".odm",AE352))),"NA")</f>
        <v>0</v>
      </c>
      <c r="H352">
        <f>IF(I352="attributes",IF(AE352="",_xlfn.CONCAT(K352,"_",AD352),_xlfn.CONCAT(K352,"_",AD352,".odm",AE352)),"NA")</f>
        <v>0</v>
      </c>
      <c r="K352">
        <f>IFERROR(VLOOKUP(J352,'wideName-Dropdowns'!$A:$B,2,FALSE),"")</f>
        <v>0</v>
      </c>
      <c r="M352">
        <f>IFERROR(VLOOKUP(L352,'wideName-Dropdowns'!$C:$D,2,FALSE),"")</f>
        <v>0</v>
      </c>
      <c r="O352">
        <f>IFERROR(VLOOKUP(N352,'wideName-Dropdowns'!$E:$F,2,FALSE),"")</f>
        <v>0</v>
      </c>
      <c r="Q352">
        <f>IFERROR(VLOOKUP(P352,'wideName-Dropdowns'!$G:$H,2,FALSE),"")</f>
        <v>0</v>
      </c>
      <c r="S352">
        <f>IFERROR(VLOOKUP(R352,'wideName-Dropdowns'!$I:$J,2,FALSE),"")</f>
        <v>0</v>
      </c>
      <c r="U352">
        <f>IFERROR(VLOOKUP(T352,'wideName-Dropdowns'!$K:$L,2,FALSE),"")</f>
        <v>0</v>
      </c>
      <c r="W352">
        <f>IFERROR(VLOOKUP(V352,'wideName-Dropdowns'!$M:$N,2,FALSE),"")</f>
        <v>0</v>
      </c>
      <c r="Y352">
        <f>IFERROR(VLOOKUP(X352,'wideName-Dropdowns'!$O:$P,2,FALSE),"")</f>
        <v>0</v>
      </c>
      <c r="AA352">
        <f>IFERROR(VLOOKUP(Z352,'wideName-Dropdowns'!$Q:$R,2,FALSE),"")</f>
        <v>0</v>
      </c>
      <c r="AD352">
        <f>IFERROR(VLOOKUP(AC352,'wideName-Dropdowns'!$S:$T,2,FALSE),"")</f>
        <v>0</v>
      </c>
    </row>
    <row r="353" spans="1:30">
      <c r="A353">
        <f>IF(I353="attributes",H353,IF(I353="measurements",F353,G353))</f>
        <v>0</v>
      </c>
      <c r="C353">
        <f>LEN(A353)</f>
        <v>0</v>
      </c>
      <c r="F353">
        <f>IF(I353="measurements",IF(AE353="",_xlfn.CONCAT(O353,"_",Q353,"_",S353,"_",U353,"_",Y353,"_",AA353,"_",AB353,"_",AD353),_xlfn.CONCAT(O353,"_",Q353,"_",S353,"_",U353,"_",Y353,"_",AA353,"_",AB353,"_",AD353,".odm",AE353)),"NA")</f>
        <v>0</v>
      </c>
      <c r="G353">
        <f>IF(I353="methods",IF(L353="measurement",IF(AE353="",_xlfn.CONCAT(K353,"_",M353,"_",O353,"_",Q353,"_",S353,"_",U353,"_",Y353,"_",AA353,"_",AB353,"_",AD353),_xlfn.CONCAT(K353,"_",M353,"_",O353,"_",Q353,"_",S353,"_",U353,"_",Y353,"_",AA353,"_",AB353,"_",AD353,".odm",AE353)),IF(AE353="",_xlfn.CONCAT(K353,"_",M353,"_",W353,"_",AD353),_xlfn.CONCAT(K353,"_",M353,"_",W353,"_",AD353,".odm",AE353))),"NA")</f>
        <v>0</v>
      </c>
      <c r="H353">
        <f>IF(I353="attributes",IF(AE353="",_xlfn.CONCAT(K353,"_",AD353),_xlfn.CONCAT(K353,"_",AD353,".odm",AE353)),"NA")</f>
        <v>0</v>
      </c>
      <c r="K353">
        <f>IFERROR(VLOOKUP(J353,'wideName-Dropdowns'!$A:$B,2,FALSE),"")</f>
        <v>0</v>
      </c>
      <c r="M353">
        <f>IFERROR(VLOOKUP(L353,'wideName-Dropdowns'!$C:$D,2,FALSE),"")</f>
        <v>0</v>
      </c>
      <c r="O353">
        <f>IFERROR(VLOOKUP(N353,'wideName-Dropdowns'!$E:$F,2,FALSE),"")</f>
        <v>0</v>
      </c>
      <c r="Q353">
        <f>IFERROR(VLOOKUP(P353,'wideName-Dropdowns'!$G:$H,2,FALSE),"")</f>
        <v>0</v>
      </c>
      <c r="S353">
        <f>IFERROR(VLOOKUP(R353,'wideName-Dropdowns'!$I:$J,2,FALSE),"")</f>
        <v>0</v>
      </c>
      <c r="U353">
        <f>IFERROR(VLOOKUP(T353,'wideName-Dropdowns'!$K:$L,2,FALSE),"")</f>
        <v>0</v>
      </c>
      <c r="W353">
        <f>IFERROR(VLOOKUP(V353,'wideName-Dropdowns'!$M:$N,2,FALSE),"")</f>
        <v>0</v>
      </c>
      <c r="Y353">
        <f>IFERROR(VLOOKUP(X353,'wideName-Dropdowns'!$O:$P,2,FALSE),"")</f>
        <v>0</v>
      </c>
      <c r="AA353">
        <f>IFERROR(VLOOKUP(Z353,'wideName-Dropdowns'!$Q:$R,2,FALSE),"")</f>
        <v>0</v>
      </c>
      <c r="AD353">
        <f>IFERROR(VLOOKUP(AC353,'wideName-Dropdowns'!$S:$T,2,FALSE),"")</f>
        <v>0</v>
      </c>
    </row>
    <row r="354" spans="1:30">
      <c r="A354">
        <f>IF(I354="attributes",H354,IF(I354="measurements",F354,G354))</f>
        <v>0</v>
      </c>
      <c r="C354">
        <f>LEN(A354)</f>
        <v>0</v>
      </c>
      <c r="F354">
        <f>IF(I354="measurements",IF(AE354="",_xlfn.CONCAT(O354,"_",Q354,"_",S354,"_",U354,"_",Y354,"_",AA354,"_",AB354,"_",AD354),_xlfn.CONCAT(O354,"_",Q354,"_",S354,"_",U354,"_",Y354,"_",AA354,"_",AB354,"_",AD354,".odm",AE354)),"NA")</f>
        <v>0</v>
      </c>
      <c r="G354">
        <f>IF(I354="methods",IF(L354="measurement",IF(AE354="",_xlfn.CONCAT(K354,"_",M354,"_",O354,"_",Q354,"_",S354,"_",U354,"_",Y354,"_",AA354,"_",AB354,"_",AD354),_xlfn.CONCAT(K354,"_",M354,"_",O354,"_",Q354,"_",S354,"_",U354,"_",Y354,"_",AA354,"_",AB354,"_",AD354,".odm",AE354)),IF(AE354="",_xlfn.CONCAT(K354,"_",M354,"_",W354,"_",AD354),_xlfn.CONCAT(K354,"_",M354,"_",W354,"_",AD354,".odm",AE354))),"NA")</f>
        <v>0</v>
      </c>
      <c r="H354">
        <f>IF(I354="attributes",IF(AE354="",_xlfn.CONCAT(K354,"_",AD354),_xlfn.CONCAT(K354,"_",AD354,".odm",AE354)),"NA")</f>
        <v>0</v>
      </c>
      <c r="K354">
        <f>IFERROR(VLOOKUP(J354,'wideName-Dropdowns'!$A:$B,2,FALSE),"")</f>
        <v>0</v>
      </c>
      <c r="M354">
        <f>IFERROR(VLOOKUP(L354,'wideName-Dropdowns'!$C:$D,2,FALSE),"")</f>
        <v>0</v>
      </c>
      <c r="O354">
        <f>IFERROR(VLOOKUP(N354,'wideName-Dropdowns'!$E:$F,2,FALSE),"")</f>
        <v>0</v>
      </c>
      <c r="Q354">
        <f>IFERROR(VLOOKUP(P354,'wideName-Dropdowns'!$G:$H,2,FALSE),"")</f>
        <v>0</v>
      </c>
      <c r="S354">
        <f>IFERROR(VLOOKUP(R354,'wideName-Dropdowns'!$I:$J,2,FALSE),"")</f>
        <v>0</v>
      </c>
      <c r="U354">
        <f>IFERROR(VLOOKUP(T354,'wideName-Dropdowns'!$K:$L,2,FALSE),"")</f>
        <v>0</v>
      </c>
      <c r="W354">
        <f>IFERROR(VLOOKUP(V354,'wideName-Dropdowns'!$M:$N,2,FALSE),"")</f>
        <v>0</v>
      </c>
      <c r="Y354">
        <f>IFERROR(VLOOKUP(X354,'wideName-Dropdowns'!$O:$P,2,FALSE),"")</f>
        <v>0</v>
      </c>
      <c r="AA354">
        <f>IFERROR(VLOOKUP(Z354,'wideName-Dropdowns'!$Q:$R,2,FALSE),"")</f>
        <v>0</v>
      </c>
      <c r="AD354">
        <f>IFERROR(VLOOKUP(AC354,'wideName-Dropdowns'!$S:$T,2,FALSE),"")</f>
        <v>0</v>
      </c>
    </row>
    <row r="355" spans="1:30">
      <c r="A355">
        <f>IF(I355="attributes",H355,IF(I355="measurements",F355,G355))</f>
        <v>0</v>
      </c>
      <c r="C355">
        <f>LEN(A355)</f>
        <v>0</v>
      </c>
      <c r="F355">
        <f>IF(I355="measurements",IF(AE355="",_xlfn.CONCAT(O355,"_",Q355,"_",S355,"_",U355,"_",Y355,"_",AA355,"_",AB355,"_",AD355),_xlfn.CONCAT(O355,"_",Q355,"_",S355,"_",U355,"_",Y355,"_",AA355,"_",AB355,"_",AD355,".odm",AE355)),"NA")</f>
        <v>0</v>
      </c>
      <c r="G355">
        <f>IF(I355="methods",IF(L355="measurement",IF(AE355="",_xlfn.CONCAT(K355,"_",M355,"_",O355,"_",Q355,"_",S355,"_",U355,"_",Y355,"_",AA355,"_",AB355,"_",AD355),_xlfn.CONCAT(K355,"_",M355,"_",O355,"_",Q355,"_",S355,"_",U355,"_",Y355,"_",AA355,"_",AB355,"_",AD355,".odm",AE355)),IF(AE355="",_xlfn.CONCAT(K355,"_",M355,"_",W355,"_",AD355),_xlfn.CONCAT(K355,"_",M355,"_",W355,"_",AD355,".odm",AE355))),"NA")</f>
        <v>0</v>
      </c>
      <c r="H355">
        <f>IF(I355="attributes",IF(AE355="",_xlfn.CONCAT(K355,"_",AD355),_xlfn.CONCAT(K355,"_",AD355,".odm",AE355)),"NA")</f>
        <v>0</v>
      </c>
      <c r="K355">
        <f>IFERROR(VLOOKUP(J355,'wideName-Dropdowns'!$A:$B,2,FALSE),"")</f>
        <v>0</v>
      </c>
      <c r="M355">
        <f>IFERROR(VLOOKUP(L355,'wideName-Dropdowns'!$C:$D,2,FALSE),"")</f>
        <v>0</v>
      </c>
      <c r="O355">
        <f>IFERROR(VLOOKUP(N355,'wideName-Dropdowns'!$E:$F,2,FALSE),"")</f>
        <v>0</v>
      </c>
      <c r="Q355">
        <f>IFERROR(VLOOKUP(P355,'wideName-Dropdowns'!$G:$H,2,FALSE),"")</f>
        <v>0</v>
      </c>
      <c r="S355">
        <f>IFERROR(VLOOKUP(R355,'wideName-Dropdowns'!$I:$J,2,FALSE),"")</f>
        <v>0</v>
      </c>
      <c r="U355">
        <f>IFERROR(VLOOKUP(T355,'wideName-Dropdowns'!$K:$L,2,FALSE),"")</f>
        <v>0</v>
      </c>
      <c r="W355">
        <f>IFERROR(VLOOKUP(V355,'wideName-Dropdowns'!$M:$N,2,FALSE),"")</f>
        <v>0</v>
      </c>
      <c r="Y355">
        <f>IFERROR(VLOOKUP(X355,'wideName-Dropdowns'!$O:$P,2,FALSE),"")</f>
        <v>0</v>
      </c>
      <c r="AA355">
        <f>IFERROR(VLOOKUP(Z355,'wideName-Dropdowns'!$Q:$R,2,FALSE),"")</f>
        <v>0</v>
      </c>
      <c r="AD355">
        <f>IFERROR(VLOOKUP(AC355,'wideName-Dropdowns'!$S:$T,2,FALSE),"")</f>
        <v>0</v>
      </c>
    </row>
    <row r="356" spans="1:30">
      <c r="A356">
        <f>IF(I356="attributes",H356,IF(I356="measurements",F356,G356))</f>
        <v>0</v>
      </c>
      <c r="C356">
        <f>LEN(A356)</f>
        <v>0</v>
      </c>
      <c r="F356">
        <f>IF(I356="measurements",IF(AE356="",_xlfn.CONCAT(O356,"_",Q356,"_",S356,"_",U356,"_",Y356,"_",AA356,"_",AB356,"_",AD356),_xlfn.CONCAT(O356,"_",Q356,"_",S356,"_",U356,"_",Y356,"_",AA356,"_",AB356,"_",AD356,".odm",AE356)),"NA")</f>
        <v>0</v>
      </c>
      <c r="G356">
        <f>IF(I356="methods",IF(L356="measurement",IF(AE356="",_xlfn.CONCAT(K356,"_",M356,"_",O356,"_",Q356,"_",S356,"_",U356,"_",Y356,"_",AA356,"_",AB356,"_",AD356),_xlfn.CONCAT(K356,"_",M356,"_",O356,"_",Q356,"_",S356,"_",U356,"_",Y356,"_",AA356,"_",AB356,"_",AD356,".odm",AE356)),IF(AE356="",_xlfn.CONCAT(K356,"_",M356,"_",W356,"_",AD356),_xlfn.CONCAT(K356,"_",M356,"_",W356,"_",AD356,".odm",AE356))),"NA")</f>
        <v>0</v>
      </c>
      <c r="H356">
        <f>IF(I356="attributes",IF(AE356="",_xlfn.CONCAT(K356,"_",AD356),_xlfn.CONCAT(K356,"_",AD356,".odm",AE356)),"NA")</f>
        <v>0</v>
      </c>
      <c r="K356">
        <f>IFERROR(VLOOKUP(J356,'wideName-Dropdowns'!$A:$B,2,FALSE),"")</f>
        <v>0</v>
      </c>
      <c r="M356">
        <f>IFERROR(VLOOKUP(L356,'wideName-Dropdowns'!$C:$D,2,FALSE),"")</f>
        <v>0</v>
      </c>
      <c r="O356">
        <f>IFERROR(VLOOKUP(N356,'wideName-Dropdowns'!$E:$F,2,FALSE),"")</f>
        <v>0</v>
      </c>
      <c r="Q356">
        <f>IFERROR(VLOOKUP(P356,'wideName-Dropdowns'!$G:$H,2,FALSE),"")</f>
        <v>0</v>
      </c>
      <c r="S356">
        <f>IFERROR(VLOOKUP(R356,'wideName-Dropdowns'!$I:$J,2,FALSE),"")</f>
        <v>0</v>
      </c>
      <c r="U356">
        <f>IFERROR(VLOOKUP(T356,'wideName-Dropdowns'!$K:$L,2,FALSE),"")</f>
        <v>0</v>
      </c>
      <c r="W356">
        <f>IFERROR(VLOOKUP(V356,'wideName-Dropdowns'!$M:$N,2,FALSE),"")</f>
        <v>0</v>
      </c>
      <c r="Y356">
        <f>IFERROR(VLOOKUP(X356,'wideName-Dropdowns'!$O:$P,2,FALSE),"")</f>
        <v>0</v>
      </c>
      <c r="AA356">
        <f>IFERROR(VLOOKUP(Z356,'wideName-Dropdowns'!$Q:$R,2,FALSE),"")</f>
        <v>0</v>
      </c>
      <c r="AD356">
        <f>IFERROR(VLOOKUP(AC356,'wideName-Dropdowns'!$S:$T,2,FALSE),"")</f>
        <v>0</v>
      </c>
    </row>
    <row r="357" spans="1:30">
      <c r="A357">
        <f>IF(I357="attributes",H357,IF(I357="measurements",F357,G357))</f>
        <v>0</v>
      </c>
      <c r="C357">
        <f>LEN(A357)</f>
        <v>0</v>
      </c>
      <c r="F357">
        <f>IF(I357="measurements",IF(AE357="",_xlfn.CONCAT(O357,"_",Q357,"_",S357,"_",U357,"_",Y357,"_",AA357,"_",AB357,"_",AD357),_xlfn.CONCAT(O357,"_",Q357,"_",S357,"_",U357,"_",Y357,"_",AA357,"_",AB357,"_",AD357,".odm",AE357)),"NA")</f>
        <v>0</v>
      </c>
      <c r="G357">
        <f>IF(I357="methods",IF(L357="measurement",IF(AE357="",_xlfn.CONCAT(K357,"_",M357,"_",O357,"_",Q357,"_",S357,"_",U357,"_",Y357,"_",AA357,"_",AB357,"_",AD357),_xlfn.CONCAT(K357,"_",M357,"_",O357,"_",Q357,"_",S357,"_",U357,"_",Y357,"_",AA357,"_",AB357,"_",AD357,".odm",AE357)),IF(AE357="",_xlfn.CONCAT(K357,"_",M357,"_",W357,"_",AD357),_xlfn.CONCAT(K357,"_",M357,"_",W357,"_",AD357,".odm",AE357))),"NA")</f>
        <v>0</v>
      </c>
      <c r="H357">
        <f>IF(I357="attributes",IF(AE357="",_xlfn.CONCAT(K357,"_",AD357),_xlfn.CONCAT(K357,"_",AD357,".odm",AE357)),"NA")</f>
        <v>0</v>
      </c>
      <c r="K357">
        <f>IFERROR(VLOOKUP(J357,'wideName-Dropdowns'!$A:$B,2,FALSE),"")</f>
        <v>0</v>
      </c>
      <c r="M357">
        <f>IFERROR(VLOOKUP(L357,'wideName-Dropdowns'!$C:$D,2,FALSE),"")</f>
        <v>0</v>
      </c>
      <c r="O357">
        <f>IFERROR(VLOOKUP(N357,'wideName-Dropdowns'!$E:$F,2,FALSE),"")</f>
        <v>0</v>
      </c>
      <c r="Q357">
        <f>IFERROR(VLOOKUP(P357,'wideName-Dropdowns'!$G:$H,2,FALSE),"")</f>
        <v>0</v>
      </c>
      <c r="S357">
        <f>IFERROR(VLOOKUP(R357,'wideName-Dropdowns'!$I:$J,2,FALSE),"")</f>
        <v>0</v>
      </c>
      <c r="U357">
        <f>IFERROR(VLOOKUP(T357,'wideName-Dropdowns'!$K:$L,2,FALSE),"")</f>
        <v>0</v>
      </c>
      <c r="W357">
        <f>IFERROR(VLOOKUP(V357,'wideName-Dropdowns'!$M:$N,2,FALSE),"")</f>
        <v>0</v>
      </c>
      <c r="Y357">
        <f>IFERROR(VLOOKUP(X357,'wideName-Dropdowns'!$O:$P,2,FALSE),"")</f>
        <v>0</v>
      </c>
      <c r="AA357">
        <f>IFERROR(VLOOKUP(Z357,'wideName-Dropdowns'!$Q:$R,2,FALSE),"")</f>
        <v>0</v>
      </c>
      <c r="AD357">
        <f>IFERROR(VLOOKUP(AC357,'wideName-Dropdowns'!$S:$T,2,FALSE),"")</f>
        <v>0</v>
      </c>
    </row>
    <row r="358" spans="1:30">
      <c r="A358">
        <f>IF(I358="attributes",H358,IF(I358="measurements",F358,G358))</f>
        <v>0</v>
      </c>
      <c r="C358">
        <f>LEN(A358)</f>
        <v>0</v>
      </c>
      <c r="F358">
        <f>IF(I358="measurements",IF(AE358="",_xlfn.CONCAT(O358,"_",Q358,"_",S358,"_",U358,"_",Y358,"_",AA358,"_",AB358,"_",AD358),_xlfn.CONCAT(O358,"_",Q358,"_",S358,"_",U358,"_",Y358,"_",AA358,"_",AB358,"_",AD358,".odm",AE358)),"NA")</f>
        <v>0</v>
      </c>
      <c r="G358">
        <f>IF(I358="methods",IF(L358="measurement",IF(AE358="",_xlfn.CONCAT(K358,"_",M358,"_",O358,"_",Q358,"_",S358,"_",U358,"_",Y358,"_",AA358,"_",AB358,"_",AD358),_xlfn.CONCAT(K358,"_",M358,"_",O358,"_",Q358,"_",S358,"_",U358,"_",Y358,"_",AA358,"_",AB358,"_",AD358,".odm",AE358)),IF(AE358="",_xlfn.CONCAT(K358,"_",M358,"_",W358,"_",AD358),_xlfn.CONCAT(K358,"_",M358,"_",W358,"_",AD358,".odm",AE358))),"NA")</f>
        <v>0</v>
      </c>
      <c r="H358">
        <f>IF(I358="attributes",IF(AE358="",_xlfn.CONCAT(K358,"_",AD358),_xlfn.CONCAT(K358,"_",AD358,".odm",AE358)),"NA")</f>
        <v>0</v>
      </c>
      <c r="K358">
        <f>IFERROR(VLOOKUP(J358,'wideName-Dropdowns'!$A:$B,2,FALSE),"")</f>
        <v>0</v>
      </c>
      <c r="M358">
        <f>IFERROR(VLOOKUP(L358,'wideName-Dropdowns'!$C:$D,2,FALSE),"")</f>
        <v>0</v>
      </c>
      <c r="O358">
        <f>IFERROR(VLOOKUP(N358,'wideName-Dropdowns'!$E:$F,2,FALSE),"")</f>
        <v>0</v>
      </c>
      <c r="Q358">
        <f>IFERROR(VLOOKUP(P358,'wideName-Dropdowns'!$G:$H,2,FALSE),"")</f>
        <v>0</v>
      </c>
      <c r="S358">
        <f>IFERROR(VLOOKUP(R358,'wideName-Dropdowns'!$I:$J,2,FALSE),"")</f>
        <v>0</v>
      </c>
      <c r="U358">
        <f>IFERROR(VLOOKUP(T358,'wideName-Dropdowns'!$K:$L,2,FALSE),"")</f>
        <v>0</v>
      </c>
      <c r="W358">
        <f>IFERROR(VLOOKUP(V358,'wideName-Dropdowns'!$M:$N,2,FALSE),"")</f>
        <v>0</v>
      </c>
      <c r="Y358">
        <f>IFERROR(VLOOKUP(X358,'wideName-Dropdowns'!$O:$P,2,FALSE),"")</f>
        <v>0</v>
      </c>
      <c r="AA358">
        <f>IFERROR(VLOOKUP(Z358,'wideName-Dropdowns'!$Q:$R,2,FALSE),"")</f>
        <v>0</v>
      </c>
      <c r="AD358">
        <f>IFERROR(VLOOKUP(AC358,'wideName-Dropdowns'!$S:$T,2,FALSE),"")</f>
        <v>0</v>
      </c>
    </row>
    <row r="359" spans="1:30">
      <c r="A359">
        <f>IF(I359="attributes",H359,IF(I359="measurements",F359,G359))</f>
        <v>0</v>
      </c>
      <c r="C359">
        <f>LEN(A359)</f>
        <v>0</v>
      </c>
      <c r="F359">
        <f>IF(I359="measurements",IF(AE359="",_xlfn.CONCAT(O359,"_",Q359,"_",S359,"_",U359,"_",Y359,"_",AA359,"_",AB359,"_",AD359),_xlfn.CONCAT(O359,"_",Q359,"_",S359,"_",U359,"_",Y359,"_",AA359,"_",AB359,"_",AD359,".odm",AE359)),"NA")</f>
        <v>0</v>
      </c>
      <c r="G359">
        <f>IF(I359="methods",IF(L359="measurement",IF(AE359="",_xlfn.CONCAT(K359,"_",M359,"_",O359,"_",Q359,"_",S359,"_",U359,"_",Y359,"_",AA359,"_",AB359,"_",AD359),_xlfn.CONCAT(K359,"_",M359,"_",O359,"_",Q359,"_",S359,"_",U359,"_",Y359,"_",AA359,"_",AB359,"_",AD359,".odm",AE359)),IF(AE359="",_xlfn.CONCAT(K359,"_",M359,"_",W359,"_",AD359),_xlfn.CONCAT(K359,"_",M359,"_",W359,"_",AD359,".odm",AE359))),"NA")</f>
        <v>0</v>
      </c>
      <c r="H359">
        <f>IF(I359="attributes",IF(AE359="",_xlfn.CONCAT(K359,"_",AD359),_xlfn.CONCAT(K359,"_",AD359,".odm",AE359)),"NA")</f>
        <v>0</v>
      </c>
      <c r="K359">
        <f>IFERROR(VLOOKUP(J359,'wideName-Dropdowns'!$A:$B,2,FALSE),"")</f>
        <v>0</v>
      </c>
      <c r="M359">
        <f>IFERROR(VLOOKUP(L359,'wideName-Dropdowns'!$C:$D,2,FALSE),"")</f>
        <v>0</v>
      </c>
      <c r="O359">
        <f>IFERROR(VLOOKUP(N359,'wideName-Dropdowns'!$E:$F,2,FALSE),"")</f>
        <v>0</v>
      </c>
      <c r="Q359">
        <f>IFERROR(VLOOKUP(P359,'wideName-Dropdowns'!$G:$H,2,FALSE),"")</f>
        <v>0</v>
      </c>
      <c r="S359">
        <f>IFERROR(VLOOKUP(R359,'wideName-Dropdowns'!$I:$J,2,FALSE),"")</f>
        <v>0</v>
      </c>
      <c r="U359">
        <f>IFERROR(VLOOKUP(T359,'wideName-Dropdowns'!$K:$L,2,FALSE),"")</f>
        <v>0</v>
      </c>
      <c r="W359">
        <f>IFERROR(VLOOKUP(V359,'wideName-Dropdowns'!$M:$N,2,FALSE),"")</f>
        <v>0</v>
      </c>
      <c r="Y359">
        <f>IFERROR(VLOOKUP(X359,'wideName-Dropdowns'!$O:$P,2,FALSE),"")</f>
        <v>0</v>
      </c>
      <c r="AA359">
        <f>IFERROR(VLOOKUP(Z359,'wideName-Dropdowns'!$Q:$R,2,FALSE),"")</f>
        <v>0</v>
      </c>
      <c r="AD359">
        <f>IFERROR(VLOOKUP(AC359,'wideName-Dropdowns'!$S:$T,2,FALSE),"")</f>
        <v>0</v>
      </c>
    </row>
    <row r="360" spans="1:30">
      <c r="A360">
        <f>IF(I360="attributes",H360,IF(I360="measurements",F360,G360))</f>
        <v>0</v>
      </c>
      <c r="C360">
        <f>LEN(A360)</f>
        <v>0</v>
      </c>
      <c r="F360">
        <f>IF(I360="measurements",IF(AE360="",_xlfn.CONCAT(O360,"_",Q360,"_",S360,"_",U360,"_",Y360,"_",AA360,"_",AB360,"_",AD360),_xlfn.CONCAT(O360,"_",Q360,"_",S360,"_",U360,"_",Y360,"_",AA360,"_",AB360,"_",AD360,".odm",AE360)),"NA")</f>
        <v>0</v>
      </c>
      <c r="G360">
        <f>IF(I360="methods",IF(L360="measurement",IF(AE360="",_xlfn.CONCAT(K360,"_",M360,"_",O360,"_",Q360,"_",S360,"_",U360,"_",Y360,"_",AA360,"_",AB360,"_",AD360),_xlfn.CONCAT(K360,"_",M360,"_",O360,"_",Q360,"_",S360,"_",U360,"_",Y360,"_",AA360,"_",AB360,"_",AD360,".odm",AE360)),IF(AE360="",_xlfn.CONCAT(K360,"_",M360,"_",W360,"_",AD360),_xlfn.CONCAT(K360,"_",M360,"_",W360,"_",AD360,".odm",AE360))),"NA")</f>
        <v>0</v>
      </c>
      <c r="H360">
        <f>IF(I360="attributes",IF(AE360="",_xlfn.CONCAT(K360,"_",AD360),_xlfn.CONCAT(K360,"_",AD360,".odm",AE360)),"NA")</f>
        <v>0</v>
      </c>
      <c r="K360">
        <f>IFERROR(VLOOKUP(J360,'wideName-Dropdowns'!$A:$B,2,FALSE),"")</f>
        <v>0</v>
      </c>
      <c r="M360">
        <f>IFERROR(VLOOKUP(L360,'wideName-Dropdowns'!$C:$D,2,FALSE),"")</f>
        <v>0</v>
      </c>
      <c r="O360">
        <f>IFERROR(VLOOKUP(N360,'wideName-Dropdowns'!$E:$F,2,FALSE),"")</f>
        <v>0</v>
      </c>
      <c r="Q360">
        <f>IFERROR(VLOOKUP(P360,'wideName-Dropdowns'!$G:$H,2,FALSE),"")</f>
        <v>0</v>
      </c>
      <c r="S360">
        <f>IFERROR(VLOOKUP(R360,'wideName-Dropdowns'!$I:$J,2,FALSE),"")</f>
        <v>0</v>
      </c>
      <c r="U360">
        <f>IFERROR(VLOOKUP(T360,'wideName-Dropdowns'!$K:$L,2,FALSE),"")</f>
        <v>0</v>
      </c>
      <c r="W360">
        <f>IFERROR(VLOOKUP(V360,'wideName-Dropdowns'!$M:$N,2,FALSE),"")</f>
        <v>0</v>
      </c>
      <c r="Y360">
        <f>IFERROR(VLOOKUP(X360,'wideName-Dropdowns'!$O:$P,2,FALSE),"")</f>
        <v>0</v>
      </c>
      <c r="AA360">
        <f>IFERROR(VLOOKUP(Z360,'wideName-Dropdowns'!$Q:$R,2,FALSE),"")</f>
        <v>0</v>
      </c>
      <c r="AD360">
        <f>IFERROR(VLOOKUP(AC360,'wideName-Dropdowns'!$S:$T,2,FALSE),"")</f>
        <v>0</v>
      </c>
    </row>
    <row r="361" spans="1:30">
      <c r="A361">
        <f>IF(I361="attributes",H361,IF(I361="measurements",F361,G361))</f>
        <v>0</v>
      </c>
      <c r="C361">
        <f>LEN(A361)</f>
        <v>0</v>
      </c>
      <c r="F361">
        <f>IF(I361="measurements",IF(AE361="",_xlfn.CONCAT(O361,"_",Q361,"_",S361,"_",U361,"_",Y361,"_",AA361,"_",AB361,"_",AD361),_xlfn.CONCAT(O361,"_",Q361,"_",S361,"_",U361,"_",Y361,"_",AA361,"_",AB361,"_",AD361,".odm",AE361)),"NA")</f>
        <v>0</v>
      </c>
      <c r="G361">
        <f>IF(I361="methods",IF(L361="measurement",IF(AE361="",_xlfn.CONCAT(K361,"_",M361,"_",O361,"_",Q361,"_",S361,"_",U361,"_",Y361,"_",AA361,"_",AB361,"_",AD361),_xlfn.CONCAT(K361,"_",M361,"_",O361,"_",Q361,"_",S361,"_",U361,"_",Y361,"_",AA361,"_",AB361,"_",AD361,".odm",AE361)),IF(AE361="",_xlfn.CONCAT(K361,"_",M361,"_",W361,"_",AD361),_xlfn.CONCAT(K361,"_",M361,"_",W361,"_",AD361,".odm",AE361))),"NA")</f>
        <v>0</v>
      </c>
      <c r="H361">
        <f>IF(I361="attributes",IF(AE361="",_xlfn.CONCAT(K361,"_",AD361),_xlfn.CONCAT(K361,"_",AD361,".odm",AE361)),"NA")</f>
        <v>0</v>
      </c>
      <c r="K361">
        <f>IFERROR(VLOOKUP(J361,'wideName-Dropdowns'!$A:$B,2,FALSE),"")</f>
        <v>0</v>
      </c>
      <c r="M361">
        <f>IFERROR(VLOOKUP(L361,'wideName-Dropdowns'!$C:$D,2,FALSE),"")</f>
        <v>0</v>
      </c>
      <c r="O361">
        <f>IFERROR(VLOOKUP(N361,'wideName-Dropdowns'!$E:$F,2,FALSE),"")</f>
        <v>0</v>
      </c>
      <c r="Q361">
        <f>IFERROR(VLOOKUP(P361,'wideName-Dropdowns'!$G:$H,2,FALSE),"")</f>
        <v>0</v>
      </c>
      <c r="S361">
        <f>IFERROR(VLOOKUP(R361,'wideName-Dropdowns'!$I:$J,2,FALSE),"")</f>
        <v>0</v>
      </c>
      <c r="U361">
        <f>IFERROR(VLOOKUP(T361,'wideName-Dropdowns'!$K:$L,2,FALSE),"")</f>
        <v>0</v>
      </c>
      <c r="W361">
        <f>IFERROR(VLOOKUP(V361,'wideName-Dropdowns'!$M:$N,2,FALSE),"")</f>
        <v>0</v>
      </c>
      <c r="Y361">
        <f>IFERROR(VLOOKUP(X361,'wideName-Dropdowns'!$O:$P,2,FALSE),"")</f>
        <v>0</v>
      </c>
      <c r="AA361">
        <f>IFERROR(VLOOKUP(Z361,'wideName-Dropdowns'!$Q:$R,2,FALSE),"")</f>
        <v>0</v>
      </c>
      <c r="AD361">
        <f>IFERROR(VLOOKUP(AC361,'wideName-Dropdowns'!$S:$T,2,FALSE),"")</f>
        <v>0</v>
      </c>
    </row>
    <row r="362" spans="1:30">
      <c r="A362">
        <f>IF(I362="attributes",H362,IF(I362="measurements",F362,G362))</f>
        <v>0</v>
      </c>
      <c r="C362">
        <f>LEN(A362)</f>
        <v>0</v>
      </c>
      <c r="F362">
        <f>IF(I362="measurements",IF(AE362="",_xlfn.CONCAT(O362,"_",Q362,"_",S362,"_",U362,"_",Y362,"_",AA362,"_",AB362,"_",AD362),_xlfn.CONCAT(O362,"_",Q362,"_",S362,"_",U362,"_",Y362,"_",AA362,"_",AB362,"_",AD362,".odm",AE362)),"NA")</f>
        <v>0</v>
      </c>
      <c r="G362">
        <f>IF(I362="methods",IF(L362="measurement",IF(AE362="",_xlfn.CONCAT(K362,"_",M362,"_",O362,"_",Q362,"_",S362,"_",U362,"_",Y362,"_",AA362,"_",AB362,"_",AD362),_xlfn.CONCAT(K362,"_",M362,"_",O362,"_",Q362,"_",S362,"_",U362,"_",Y362,"_",AA362,"_",AB362,"_",AD362,".odm",AE362)),IF(AE362="",_xlfn.CONCAT(K362,"_",M362,"_",W362,"_",AD362),_xlfn.CONCAT(K362,"_",M362,"_",W362,"_",AD362,".odm",AE362))),"NA")</f>
        <v>0</v>
      </c>
      <c r="H362">
        <f>IF(I362="attributes",IF(AE362="",_xlfn.CONCAT(K362,"_",AD362),_xlfn.CONCAT(K362,"_",AD362,".odm",AE362)),"NA")</f>
        <v>0</v>
      </c>
      <c r="K362">
        <f>IFERROR(VLOOKUP(J362,'wideName-Dropdowns'!$A:$B,2,FALSE),"")</f>
        <v>0</v>
      </c>
      <c r="M362">
        <f>IFERROR(VLOOKUP(L362,'wideName-Dropdowns'!$C:$D,2,FALSE),"")</f>
        <v>0</v>
      </c>
      <c r="O362">
        <f>IFERROR(VLOOKUP(N362,'wideName-Dropdowns'!$E:$F,2,FALSE),"")</f>
        <v>0</v>
      </c>
      <c r="Q362">
        <f>IFERROR(VLOOKUP(P362,'wideName-Dropdowns'!$G:$H,2,FALSE),"")</f>
        <v>0</v>
      </c>
      <c r="S362">
        <f>IFERROR(VLOOKUP(R362,'wideName-Dropdowns'!$I:$J,2,FALSE),"")</f>
        <v>0</v>
      </c>
      <c r="U362">
        <f>IFERROR(VLOOKUP(T362,'wideName-Dropdowns'!$K:$L,2,FALSE),"")</f>
        <v>0</v>
      </c>
      <c r="W362">
        <f>IFERROR(VLOOKUP(V362,'wideName-Dropdowns'!$M:$N,2,FALSE),"")</f>
        <v>0</v>
      </c>
      <c r="Y362">
        <f>IFERROR(VLOOKUP(X362,'wideName-Dropdowns'!$O:$P,2,FALSE),"")</f>
        <v>0</v>
      </c>
      <c r="AA362">
        <f>IFERROR(VLOOKUP(Z362,'wideName-Dropdowns'!$Q:$R,2,FALSE),"")</f>
        <v>0</v>
      </c>
      <c r="AD362">
        <f>IFERROR(VLOOKUP(AC362,'wideName-Dropdowns'!$S:$T,2,FALSE),"")</f>
        <v>0</v>
      </c>
    </row>
    <row r="363" spans="1:30">
      <c r="A363">
        <f>IF(I363="attributes",H363,IF(I363="measurements",F363,G363))</f>
        <v>0</v>
      </c>
      <c r="C363">
        <f>LEN(A363)</f>
        <v>0</v>
      </c>
      <c r="F363">
        <f>IF(I363="measurements",IF(AE363="",_xlfn.CONCAT(O363,"_",Q363,"_",S363,"_",U363,"_",Y363,"_",AA363,"_",AB363,"_",AD363),_xlfn.CONCAT(O363,"_",Q363,"_",S363,"_",U363,"_",Y363,"_",AA363,"_",AB363,"_",AD363,".odm",AE363)),"NA")</f>
        <v>0</v>
      </c>
      <c r="G363">
        <f>IF(I363="methods",IF(L363="measurement",IF(AE363="",_xlfn.CONCAT(K363,"_",M363,"_",O363,"_",Q363,"_",S363,"_",U363,"_",Y363,"_",AA363,"_",AB363,"_",AD363),_xlfn.CONCAT(K363,"_",M363,"_",O363,"_",Q363,"_",S363,"_",U363,"_",Y363,"_",AA363,"_",AB363,"_",AD363,".odm",AE363)),IF(AE363="",_xlfn.CONCAT(K363,"_",M363,"_",W363,"_",AD363),_xlfn.CONCAT(K363,"_",M363,"_",W363,"_",AD363,".odm",AE363))),"NA")</f>
        <v>0</v>
      </c>
      <c r="H363">
        <f>IF(I363="attributes",IF(AE363="",_xlfn.CONCAT(K363,"_",AD363),_xlfn.CONCAT(K363,"_",AD363,".odm",AE363)),"NA")</f>
        <v>0</v>
      </c>
      <c r="K363">
        <f>IFERROR(VLOOKUP(J363,'wideName-Dropdowns'!$A:$B,2,FALSE),"")</f>
        <v>0</v>
      </c>
      <c r="M363">
        <f>IFERROR(VLOOKUP(L363,'wideName-Dropdowns'!$C:$D,2,FALSE),"")</f>
        <v>0</v>
      </c>
      <c r="O363">
        <f>IFERROR(VLOOKUP(N363,'wideName-Dropdowns'!$E:$F,2,FALSE),"")</f>
        <v>0</v>
      </c>
      <c r="Q363">
        <f>IFERROR(VLOOKUP(P363,'wideName-Dropdowns'!$G:$H,2,FALSE),"")</f>
        <v>0</v>
      </c>
      <c r="S363">
        <f>IFERROR(VLOOKUP(R363,'wideName-Dropdowns'!$I:$J,2,FALSE),"")</f>
        <v>0</v>
      </c>
      <c r="U363">
        <f>IFERROR(VLOOKUP(T363,'wideName-Dropdowns'!$K:$L,2,FALSE),"")</f>
        <v>0</v>
      </c>
      <c r="W363">
        <f>IFERROR(VLOOKUP(V363,'wideName-Dropdowns'!$M:$N,2,FALSE),"")</f>
        <v>0</v>
      </c>
      <c r="Y363">
        <f>IFERROR(VLOOKUP(X363,'wideName-Dropdowns'!$O:$P,2,FALSE),"")</f>
        <v>0</v>
      </c>
      <c r="AA363">
        <f>IFERROR(VLOOKUP(Z363,'wideName-Dropdowns'!$Q:$R,2,FALSE),"")</f>
        <v>0</v>
      </c>
      <c r="AD363">
        <f>IFERROR(VLOOKUP(AC363,'wideName-Dropdowns'!$S:$T,2,FALSE),"")</f>
        <v>0</v>
      </c>
    </row>
    <row r="364" spans="1:30">
      <c r="A364">
        <f>IF(I364="attributes",H364,IF(I364="measurements",F364,G364))</f>
        <v>0</v>
      </c>
      <c r="C364">
        <f>LEN(A364)</f>
        <v>0</v>
      </c>
      <c r="F364">
        <f>IF(I364="measurements",IF(AE364="",_xlfn.CONCAT(O364,"_",Q364,"_",S364,"_",U364,"_",Y364,"_",AA364,"_",AB364,"_",AD364),_xlfn.CONCAT(O364,"_",Q364,"_",S364,"_",U364,"_",Y364,"_",AA364,"_",AB364,"_",AD364,".odm",AE364)),"NA")</f>
        <v>0</v>
      </c>
      <c r="G364">
        <f>IF(I364="methods",IF(L364="measurement",IF(AE364="",_xlfn.CONCAT(K364,"_",M364,"_",O364,"_",Q364,"_",S364,"_",U364,"_",Y364,"_",AA364,"_",AB364,"_",AD364),_xlfn.CONCAT(K364,"_",M364,"_",O364,"_",Q364,"_",S364,"_",U364,"_",Y364,"_",AA364,"_",AB364,"_",AD364,".odm",AE364)),IF(AE364="",_xlfn.CONCAT(K364,"_",M364,"_",W364,"_",AD364),_xlfn.CONCAT(K364,"_",M364,"_",W364,"_",AD364,".odm",AE364))),"NA")</f>
        <v>0</v>
      </c>
      <c r="H364">
        <f>IF(I364="attributes",IF(AE364="",_xlfn.CONCAT(K364,"_",AD364),_xlfn.CONCAT(K364,"_",AD364,".odm",AE364)),"NA")</f>
        <v>0</v>
      </c>
      <c r="K364">
        <f>IFERROR(VLOOKUP(J364,'wideName-Dropdowns'!$A:$B,2,FALSE),"")</f>
        <v>0</v>
      </c>
      <c r="M364">
        <f>IFERROR(VLOOKUP(L364,'wideName-Dropdowns'!$C:$D,2,FALSE),"")</f>
        <v>0</v>
      </c>
      <c r="O364">
        <f>IFERROR(VLOOKUP(N364,'wideName-Dropdowns'!$E:$F,2,FALSE),"")</f>
        <v>0</v>
      </c>
      <c r="Q364">
        <f>IFERROR(VLOOKUP(P364,'wideName-Dropdowns'!$G:$H,2,FALSE),"")</f>
        <v>0</v>
      </c>
      <c r="S364">
        <f>IFERROR(VLOOKUP(R364,'wideName-Dropdowns'!$I:$J,2,FALSE),"")</f>
        <v>0</v>
      </c>
      <c r="U364">
        <f>IFERROR(VLOOKUP(T364,'wideName-Dropdowns'!$K:$L,2,FALSE),"")</f>
        <v>0</v>
      </c>
      <c r="W364">
        <f>IFERROR(VLOOKUP(V364,'wideName-Dropdowns'!$M:$N,2,FALSE),"")</f>
        <v>0</v>
      </c>
      <c r="Y364">
        <f>IFERROR(VLOOKUP(X364,'wideName-Dropdowns'!$O:$P,2,FALSE),"")</f>
        <v>0</v>
      </c>
      <c r="AA364">
        <f>IFERROR(VLOOKUP(Z364,'wideName-Dropdowns'!$Q:$R,2,FALSE),"")</f>
        <v>0</v>
      </c>
      <c r="AD364">
        <f>IFERROR(VLOOKUP(AC364,'wideName-Dropdowns'!$S:$T,2,FALSE),"")</f>
        <v>0</v>
      </c>
    </row>
    <row r="365" spans="1:30">
      <c r="A365">
        <f>IF(I365="attributes",H365,IF(I365="measurements",F365,G365))</f>
        <v>0</v>
      </c>
      <c r="C365">
        <f>LEN(A365)</f>
        <v>0</v>
      </c>
      <c r="F365">
        <f>IF(I365="measurements",IF(AE365="",_xlfn.CONCAT(O365,"_",Q365,"_",S365,"_",U365,"_",Y365,"_",AA365,"_",AB365,"_",AD365),_xlfn.CONCAT(O365,"_",Q365,"_",S365,"_",U365,"_",Y365,"_",AA365,"_",AB365,"_",AD365,".odm",AE365)),"NA")</f>
        <v>0</v>
      </c>
      <c r="G365">
        <f>IF(I365="methods",IF(L365="measurement",IF(AE365="",_xlfn.CONCAT(K365,"_",M365,"_",O365,"_",Q365,"_",S365,"_",U365,"_",Y365,"_",AA365,"_",AB365,"_",AD365),_xlfn.CONCAT(K365,"_",M365,"_",O365,"_",Q365,"_",S365,"_",U365,"_",Y365,"_",AA365,"_",AB365,"_",AD365,".odm",AE365)),IF(AE365="",_xlfn.CONCAT(K365,"_",M365,"_",W365,"_",AD365),_xlfn.CONCAT(K365,"_",M365,"_",W365,"_",AD365,".odm",AE365))),"NA")</f>
        <v>0</v>
      </c>
      <c r="H365">
        <f>IF(I365="attributes",IF(AE365="",_xlfn.CONCAT(K365,"_",AD365),_xlfn.CONCAT(K365,"_",AD365,".odm",AE365)),"NA")</f>
        <v>0</v>
      </c>
      <c r="K365">
        <f>IFERROR(VLOOKUP(J365,'wideName-Dropdowns'!$A:$B,2,FALSE),"")</f>
        <v>0</v>
      </c>
      <c r="M365">
        <f>IFERROR(VLOOKUP(L365,'wideName-Dropdowns'!$C:$D,2,FALSE),"")</f>
        <v>0</v>
      </c>
      <c r="O365">
        <f>IFERROR(VLOOKUP(N365,'wideName-Dropdowns'!$E:$F,2,FALSE),"")</f>
        <v>0</v>
      </c>
      <c r="Q365">
        <f>IFERROR(VLOOKUP(P365,'wideName-Dropdowns'!$G:$H,2,FALSE),"")</f>
        <v>0</v>
      </c>
      <c r="S365">
        <f>IFERROR(VLOOKUP(R365,'wideName-Dropdowns'!$I:$J,2,FALSE),"")</f>
        <v>0</v>
      </c>
      <c r="U365">
        <f>IFERROR(VLOOKUP(T365,'wideName-Dropdowns'!$K:$L,2,FALSE),"")</f>
        <v>0</v>
      </c>
      <c r="W365">
        <f>IFERROR(VLOOKUP(V365,'wideName-Dropdowns'!$M:$N,2,FALSE),"")</f>
        <v>0</v>
      </c>
      <c r="Y365">
        <f>IFERROR(VLOOKUP(X365,'wideName-Dropdowns'!$O:$P,2,FALSE),"")</f>
        <v>0</v>
      </c>
      <c r="AA365">
        <f>IFERROR(VLOOKUP(Z365,'wideName-Dropdowns'!$Q:$R,2,FALSE),"")</f>
        <v>0</v>
      </c>
      <c r="AD365">
        <f>IFERROR(VLOOKUP(AC365,'wideName-Dropdowns'!$S:$T,2,FALSE),"")</f>
        <v>0</v>
      </c>
    </row>
    <row r="366" spans="1:30">
      <c r="A366">
        <f>IF(I366="attributes",H366,IF(I366="measurements",F366,G366))</f>
        <v>0</v>
      </c>
      <c r="C366">
        <f>LEN(A366)</f>
        <v>0</v>
      </c>
      <c r="F366">
        <f>IF(I366="measurements",IF(AE366="",_xlfn.CONCAT(O366,"_",Q366,"_",S366,"_",U366,"_",Y366,"_",AA366,"_",AB366,"_",AD366),_xlfn.CONCAT(O366,"_",Q366,"_",S366,"_",U366,"_",Y366,"_",AA366,"_",AB366,"_",AD366,".odm",AE366)),"NA")</f>
        <v>0</v>
      </c>
      <c r="G366">
        <f>IF(I366="methods",IF(L366="measurement",IF(AE366="",_xlfn.CONCAT(K366,"_",M366,"_",O366,"_",Q366,"_",S366,"_",U366,"_",Y366,"_",AA366,"_",AB366,"_",AD366),_xlfn.CONCAT(K366,"_",M366,"_",O366,"_",Q366,"_",S366,"_",U366,"_",Y366,"_",AA366,"_",AB366,"_",AD366,".odm",AE366)),IF(AE366="",_xlfn.CONCAT(K366,"_",M366,"_",W366,"_",AD366),_xlfn.CONCAT(K366,"_",M366,"_",W366,"_",AD366,".odm",AE366))),"NA")</f>
        <v>0</v>
      </c>
      <c r="H366">
        <f>IF(I366="attributes",IF(AE366="",_xlfn.CONCAT(K366,"_",AD366),_xlfn.CONCAT(K366,"_",AD366,".odm",AE366)),"NA")</f>
        <v>0</v>
      </c>
      <c r="K366">
        <f>IFERROR(VLOOKUP(J366,'wideName-Dropdowns'!$A:$B,2,FALSE),"")</f>
        <v>0</v>
      </c>
      <c r="M366">
        <f>IFERROR(VLOOKUP(L366,'wideName-Dropdowns'!$C:$D,2,FALSE),"")</f>
        <v>0</v>
      </c>
      <c r="O366">
        <f>IFERROR(VLOOKUP(N366,'wideName-Dropdowns'!$E:$F,2,FALSE),"")</f>
        <v>0</v>
      </c>
      <c r="Q366">
        <f>IFERROR(VLOOKUP(P366,'wideName-Dropdowns'!$G:$H,2,FALSE),"")</f>
        <v>0</v>
      </c>
      <c r="S366">
        <f>IFERROR(VLOOKUP(R366,'wideName-Dropdowns'!$I:$J,2,FALSE),"")</f>
        <v>0</v>
      </c>
      <c r="U366">
        <f>IFERROR(VLOOKUP(T366,'wideName-Dropdowns'!$K:$L,2,FALSE),"")</f>
        <v>0</v>
      </c>
      <c r="W366">
        <f>IFERROR(VLOOKUP(V366,'wideName-Dropdowns'!$M:$N,2,FALSE),"")</f>
        <v>0</v>
      </c>
      <c r="Y366">
        <f>IFERROR(VLOOKUP(X366,'wideName-Dropdowns'!$O:$P,2,FALSE),"")</f>
        <v>0</v>
      </c>
      <c r="AA366">
        <f>IFERROR(VLOOKUP(Z366,'wideName-Dropdowns'!$Q:$R,2,FALSE),"")</f>
        <v>0</v>
      </c>
      <c r="AD366">
        <f>IFERROR(VLOOKUP(AC366,'wideName-Dropdowns'!$S:$T,2,FALSE),"")</f>
        <v>0</v>
      </c>
    </row>
    <row r="367" spans="1:30">
      <c r="A367">
        <f>IF(I367="attributes",H367,IF(I367="measurements",F367,G367))</f>
        <v>0</v>
      </c>
      <c r="C367">
        <f>LEN(A367)</f>
        <v>0</v>
      </c>
      <c r="F367">
        <f>IF(I367="measurements",IF(AE367="",_xlfn.CONCAT(O367,"_",Q367,"_",S367,"_",U367,"_",Y367,"_",AA367,"_",AB367,"_",AD367),_xlfn.CONCAT(O367,"_",Q367,"_",S367,"_",U367,"_",Y367,"_",AA367,"_",AB367,"_",AD367,".odm",AE367)),"NA")</f>
        <v>0</v>
      </c>
      <c r="G367">
        <f>IF(I367="methods",IF(L367="measurement",IF(AE367="",_xlfn.CONCAT(K367,"_",M367,"_",O367,"_",Q367,"_",S367,"_",U367,"_",Y367,"_",AA367,"_",AB367,"_",AD367),_xlfn.CONCAT(K367,"_",M367,"_",O367,"_",Q367,"_",S367,"_",U367,"_",Y367,"_",AA367,"_",AB367,"_",AD367,".odm",AE367)),IF(AE367="",_xlfn.CONCAT(K367,"_",M367,"_",W367,"_",AD367),_xlfn.CONCAT(K367,"_",M367,"_",W367,"_",AD367,".odm",AE367))),"NA")</f>
        <v>0</v>
      </c>
      <c r="H367">
        <f>IF(I367="attributes",IF(AE367="",_xlfn.CONCAT(K367,"_",AD367),_xlfn.CONCAT(K367,"_",AD367,".odm",AE367)),"NA")</f>
        <v>0</v>
      </c>
      <c r="K367">
        <f>IFERROR(VLOOKUP(J367,'wideName-Dropdowns'!$A:$B,2,FALSE),"")</f>
        <v>0</v>
      </c>
      <c r="M367">
        <f>IFERROR(VLOOKUP(L367,'wideName-Dropdowns'!$C:$D,2,FALSE),"")</f>
        <v>0</v>
      </c>
      <c r="O367">
        <f>IFERROR(VLOOKUP(N367,'wideName-Dropdowns'!$E:$F,2,FALSE),"")</f>
        <v>0</v>
      </c>
      <c r="Q367">
        <f>IFERROR(VLOOKUP(P367,'wideName-Dropdowns'!$G:$H,2,FALSE),"")</f>
        <v>0</v>
      </c>
      <c r="S367">
        <f>IFERROR(VLOOKUP(R367,'wideName-Dropdowns'!$I:$J,2,FALSE),"")</f>
        <v>0</v>
      </c>
      <c r="U367">
        <f>IFERROR(VLOOKUP(T367,'wideName-Dropdowns'!$K:$L,2,FALSE),"")</f>
        <v>0</v>
      </c>
      <c r="W367">
        <f>IFERROR(VLOOKUP(V367,'wideName-Dropdowns'!$M:$N,2,FALSE),"")</f>
        <v>0</v>
      </c>
      <c r="Y367">
        <f>IFERROR(VLOOKUP(X367,'wideName-Dropdowns'!$O:$P,2,FALSE),"")</f>
        <v>0</v>
      </c>
      <c r="AA367">
        <f>IFERROR(VLOOKUP(Z367,'wideName-Dropdowns'!$Q:$R,2,FALSE),"")</f>
        <v>0</v>
      </c>
      <c r="AD367">
        <f>IFERROR(VLOOKUP(AC367,'wideName-Dropdowns'!$S:$T,2,FALSE),"")</f>
        <v>0</v>
      </c>
    </row>
    <row r="368" spans="1:30">
      <c r="A368">
        <f>IF(I368="attributes",H368,IF(I368="measurements",F368,G368))</f>
        <v>0</v>
      </c>
      <c r="C368">
        <f>LEN(A368)</f>
        <v>0</v>
      </c>
      <c r="F368">
        <f>IF(I368="measurements",IF(AE368="",_xlfn.CONCAT(O368,"_",Q368,"_",S368,"_",U368,"_",Y368,"_",AA368,"_",AB368,"_",AD368),_xlfn.CONCAT(O368,"_",Q368,"_",S368,"_",U368,"_",Y368,"_",AA368,"_",AB368,"_",AD368,".odm",AE368)),"NA")</f>
        <v>0</v>
      </c>
      <c r="G368">
        <f>IF(I368="methods",IF(L368="measurement",IF(AE368="",_xlfn.CONCAT(K368,"_",M368,"_",O368,"_",Q368,"_",S368,"_",U368,"_",Y368,"_",AA368,"_",AB368,"_",AD368),_xlfn.CONCAT(K368,"_",M368,"_",O368,"_",Q368,"_",S368,"_",U368,"_",Y368,"_",AA368,"_",AB368,"_",AD368,".odm",AE368)),IF(AE368="",_xlfn.CONCAT(K368,"_",M368,"_",W368,"_",AD368),_xlfn.CONCAT(K368,"_",M368,"_",W368,"_",AD368,".odm",AE368))),"NA")</f>
        <v>0</v>
      </c>
      <c r="H368">
        <f>IF(I368="attributes",IF(AE368="",_xlfn.CONCAT(K368,"_",AD368),_xlfn.CONCAT(K368,"_",AD368,".odm",AE368)),"NA")</f>
        <v>0</v>
      </c>
      <c r="K368">
        <f>IFERROR(VLOOKUP(J368,'wideName-Dropdowns'!$A:$B,2,FALSE),"")</f>
        <v>0</v>
      </c>
      <c r="M368">
        <f>IFERROR(VLOOKUP(L368,'wideName-Dropdowns'!$C:$D,2,FALSE),"")</f>
        <v>0</v>
      </c>
      <c r="O368">
        <f>IFERROR(VLOOKUP(N368,'wideName-Dropdowns'!$E:$F,2,FALSE),"")</f>
        <v>0</v>
      </c>
      <c r="Q368">
        <f>IFERROR(VLOOKUP(P368,'wideName-Dropdowns'!$G:$H,2,FALSE),"")</f>
        <v>0</v>
      </c>
      <c r="S368">
        <f>IFERROR(VLOOKUP(R368,'wideName-Dropdowns'!$I:$J,2,FALSE),"")</f>
        <v>0</v>
      </c>
      <c r="U368">
        <f>IFERROR(VLOOKUP(T368,'wideName-Dropdowns'!$K:$L,2,FALSE),"")</f>
        <v>0</v>
      </c>
      <c r="W368">
        <f>IFERROR(VLOOKUP(V368,'wideName-Dropdowns'!$M:$N,2,FALSE),"")</f>
        <v>0</v>
      </c>
      <c r="Y368">
        <f>IFERROR(VLOOKUP(X368,'wideName-Dropdowns'!$O:$P,2,FALSE),"")</f>
        <v>0</v>
      </c>
      <c r="AA368">
        <f>IFERROR(VLOOKUP(Z368,'wideName-Dropdowns'!$Q:$R,2,FALSE),"")</f>
        <v>0</v>
      </c>
      <c r="AD368">
        <f>IFERROR(VLOOKUP(AC368,'wideName-Dropdowns'!$S:$T,2,FALSE),"")</f>
        <v>0</v>
      </c>
    </row>
    <row r="369" spans="1:30">
      <c r="A369">
        <f>IF(I369="attributes",H369,IF(I369="measurements",F369,G369))</f>
        <v>0</v>
      </c>
      <c r="C369">
        <f>LEN(A369)</f>
        <v>0</v>
      </c>
      <c r="F369">
        <f>IF(I369="measurements",IF(AE369="",_xlfn.CONCAT(O369,"_",Q369,"_",S369,"_",U369,"_",Y369,"_",AA369,"_",AB369,"_",AD369),_xlfn.CONCAT(O369,"_",Q369,"_",S369,"_",U369,"_",Y369,"_",AA369,"_",AB369,"_",AD369,".odm",AE369)),"NA")</f>
        <v>0</v>
      </c>
      <c r="G369">
        <f>IF(I369="methods",IF(L369="measurement",IF(AE369="",_xlfn.CONCAT(K369,"_",M369,"_",O369,"_",Q369,"_",S369,"_",U369,"_",Y369,"_",AA369,"_",AB369,"_",AD369),_xlfn.CONCAT(K369,"_",M369,"_",O369,"_",Q369,"_",S369,"_",U369,"_",Y369,"_",AA369,"_",AB369,"_",AD369,".odm",AE369)),IF(AE369="",_xlfn.CONCAT(K369,"_",M369,"_",W369,"_",AD369),_xlfn.CONCAT(K369,"_",M369,"_",W369,"_",AD369,".odm",AE369))),"NA")</f>
        <v>0</v>
      </c>
      <c r="H369">
        <f>IF(I369="attributes",IF(AE369="",_xlfn.CONCAT(K369,"_",AD369),_xlfn.CONCAT(K369,"_",AD369,".odm",AE369)),"NA")</f>
        <v>0</v>
      </c>
      <c r="K369">
        <f>IFERROR(VLOOKUP(J369,'wideName-Dropdowns'!$A:$B,2,FALSE),"")</f>
        <v>0</v>
      </c>
      <c r="M369">
        <f>IFERROR(VLOOKUP(L369,'wideName-Dropdowns'!$C:$D,2,FALSE),"")</f>
        <v>0</v>
      </c>
      <c r="O369">
        <f>IFERROR(VLOOKUP(N369,'wideName-Dropdowns'!$E:$F,2,FALSE),"")</f>
        <v>0</v>
      </c>
      <c r="Q369">
        <f>IFERROR(VLOOKUP(P369,'wideName-Dropdowns'!$G:$H,2,FALSE),"")</f>
        <v>0</v>
      </c>
      <c r="S369">
        <f>IFERROR(VLOOKUP(R369,'wideName-Dropdowns'!$I:$J,2,FALSE),"")</f>
        <v>0</v>
      </c>
      <c r="U369">
        <f>IFERROR(VLOOKUP(T369,'wideName-Dropdowns'!$K:$L,2,FALSE),"")</f>
        <v>0</v>
      </c>
      <c r="W369">
        <f>IFERROR(VLOOKUP(V369,'wideName-Dropdowns'!$M:$N,2,FALSE),"")</f>
        <v>0</v>
      </c>
      <c r="Y369">
        <f>IFERROR(VLOOKUP(X369,'wideName-Dropdowns'!$O:$P,2,FALSE),"")</f>
        <v>0</v>
      </c>
      <c r="AA369">
        <f>IFERROR(VLOOKUP(Z369,'wideName-Dropdowns'!$Q:$R,2,FALSE),"")</f>
        <v>0</v>
      </c>
      <c r="AD369">
        <f>IFERROR(VLOOKUP(AC369,'wideName-Dropdowns'!$S:$T,2,FALSE),"")</f>
        <v>0</v>
      </c>
    </row>
    <row r="370" spans="1:30">
      <c r="A370">
        <f>IF(I370="attributes",H370,IF(I370="measurements",F370,G370))</f>
        <v>0</v>
      </c>
      <c r="C370">
        <f>LEN(A370)</f>
        <v>0</v>
      </c>
      <c r="F370">
        <f>IF(I370="measurements",IF(AE370="",_xlfn.CONCAT(O370,"_",Q370,"_",S370,"_",U370,"_",Y370,"_",AA370,"_",AB370,"_",AD370),_xlfn.CONCAT(O370,"_",Q370,"_",S370,"_",U370,"_",Y370,"_",AA370,"_",AB370,"_",AD370,".odm",AE370)),"NA")</f>
        <v>0</v>
      </c>
      <c r="G370">
        <f>IF(I370="methods",IF(L370="measurement",IF(AE370="",_xlfn.CONCAT(K370,"_",M370,"_",O370,"_",Q370,"_",S370,"_",U370,"_",Y370,"_",AA370,"_",AB370,"_",AD370),_xlfn.CONCAT(K370,"_",M370,"_",O370,"_",Q370,"_",S370,"_",U370,"_",Y370,"_",AA370,"_",AB370,"_",AD370,".odm",AE370)),IF(AE370="",_xlfn.CONCAT(K370,"_",M370,"_",W370,"_",AD370),_xlfn.CONCAT(K370,"_",M370,"_",W370,"_",AD370,".odm",AE370))),"NA")</f>
        <v>0</v>
      </c>
      <c r="H370">
        <f>IF(I370="attributes",IF(AE370="",_xlfn.CONCAT(K370,"_",AD370),_xlfn.CONCAT(K370,"_",AD370,".odm",AE370)),"NA")</f>
        <v>0</v>
      </c>
      <c r="K370">
        <f>IFERROR(VLOOKUP(J370,'wideName-Dropdowns'!$A:$B,2,FALSE),"")</f>
        <v>0</v>
      </c>
      <c r="M370">
        <f>IFERROR(VLOOKUP(L370,'wideName-Dropdowns'!$C:$D,2,FALSE),"")</f>
        <v>0</v>
      </c>
      <c r="O370">
        <f>IFERROR(VLOOKUP(N370,'wideName-Dropdowns'!$E:$F,2,FALSE),"")</f>
        <v>0</v>
      </c>
      <c r="Q370">
        <f>IFERROR(VLOOKUP(P370,'wideName-Dropdowns'!$G:$H,2,FALSE),"")</f>
        <v>0</v>
      </c>
      <c r="S370">
        <f>IFERROR(VLOOKUP(R370,'wideName-Dropdowns'!$I:$J,2,FALSE),"")</f>
        <v>0</v>
      </c>
      <c r="U370">
        <f>IFERROR(VLOOKUP(T370,'wideName-Dropdowns'!$K:$L,2,FALSE),"")</f>
        <v>0</v>
      </c>
      <c r="W370">
        <f>IFERROR(VLOOKUP(V370,'wideName-Dropdowns'!$M:$N,2,FALSE),"")</f>
        <v>0</v>
      </c>
      <c r="Y370">
        <f>IFERROR(VLOOKUP(X370,'wideName-Dropdowns'!$O:$P,2,FALSE),"")</f>
        <v>0</v>
      </c>
      <c r="AA370">
        <f>IFERROR(VLOOKUP(Z370,'wideName-Dropdowns'!$Q:$R,2,FALSE),"")</f>
        <v>0</v>
      </c>
      <c r="AD370">
        <f>IFERROR(VLOOKUP(AC370,'wideName-Dropdowns'!$S:$T,2,FALSE),"")</f>
        <v>0</v>
      </c>
    </row>
    <row r="371" spans="1:30">
      <c r="A371">
        <f>IF(I371="attributes",H371,IF(I371="measurements",F371,G371))</f>
        <v>0</v>
      </c>
      <c r="C371">
        <f>LEN(A371)</f>
        <v>0</v>
      </c>
      <c r="F371">
        <f>IF(I371="measurements",IF(AE371="",_xlfn.CONCAT(O371,"_",Q371,"_",S371,"_",U371,"_",Y371,"_",AA371,"_",AB371,"_",AD371),_xlfn.CONCAT(O371,"_",Q371,"_",S371,"_",U371,"_",Y371,"_",AA371,"_",AB371,"_",AD371,".odm",AE371)),"NA")</f>
        <v>0</v>
      </c>
      <c r="G371">
        <f>IF(I371="methods",IF(L371="measurement",IF(AE371="",_xlfn.CONCAT(K371,"_",M371,"_",O371,"_",Q371,"_",S371,"_",U371,"_",Y371,"_",AA371,"_",AB371,"_",AD371),_xlfn.CONCAT(K371,"_",M371,"_",O371,"_",Q371,"_",S371,"_",U371,"_",Y371,"_",AA371,"_",AB371,"_",AD371,".odm",AE371)),IF(AE371="",_xlfn.CONCAT(K371,"_",M371,"_",W371,"_",AD371),_xlfn.CONCAT(K371,"_",M371,"_",W371,"_",AD371,".odm",AE371))),"NA")</f>
        <v>0</v>
      </c>
      <c r="H371">
        <f>IF(I371="attributes",IF(AE371="",_xlfn.CONCAT(K371,"_",AD371),_xlfn.CONCAT(K371,"_",AD371,".odm",AE371)),"NA")</f>
        <v>0</v>
      </c>
      <c r="K371">
        <f>IFERROR(VLOOKUP(J371,'wideName-Dropdowns'!$A:$B,2,FALSE),"")</f>
        <v>0</v>
      </c>
      <c r="M371">
        <f>IFERROR(VLOOKUP(L371,'wideName-Dropdowns'!$C:$D,2,FALSE),"")</f>
        <v>0</v>
      </c>
      <c r="O371">
        <f>IFERROR(VLOOKUP(N371,'wideName-Dropdowns'!$E:$F,2,FALSE),"")</f>
        <v>0</v>
      </c>
      <c r="Q371">
        <f>IFERROR(VLOOKUP(P371,'wideName-Dropdowns'!$G:$H,2,FALSE),"")</f>
        <v>0</v>
      </c>
      <c r="S371">
        <f>IFERROR(VLOOKUP(R371,'wideName-Dropdowns'!$I:$J,2,FALSE),"")</f>
        <v>0</v>
      </c>
      <c r="U371">
        <f>IFERROR(VLOOKUP(T371,'wideName-Dropdowns'!$K:$L,2,FALSE),"")</f>
        <v>0</v>
      </c>
      <c r="W371">
        <f>IFERROR(VLOOKUP(V371,'wideName-Dropdowns'!$M:$N,2,FALSE),"")</f>
        <v>0</v>
      </c>
      <c r="Y371">
        <f>IFERROR(VLOOKUP(X371,'wideName-Dropdowns'!$O:$P,2,FALSE),"")</f>
        <v>0</v>
      </c>
      <c r="AA371">
        <f>IFERROR(VLOOKUP(Z371,'wideName-Dropdowns'!$Q:$R,2,FALSE),"")</f>
        <v>0</v>
      </c>
      <c r="AD371">
        <f>IFERROR(VLOOKUP(AC371,'wideName-Dropdowns'!$S:$T,2,FALSE),"")</f>
        <v>0</v>
      </c>
    </row>
    <row r="372" spans="1:30">
      <c r="A372">
        <f>IF(I372="attributes",H372,IF(I372="measurements",F372,G372))</f>
        <v>0</v>
      </c>
      <c r="C372">
        <f>LEN(A372)</f>
        <v>0</v>
      </c>
      <c r="F372">
        <f>IF(I372="measurements",IF(AE372="",_xlfn.CONCAT(O372,"_",Q372,"_",S372,"_",U372,"_",Y372,"_",AA372,"_",AB372,"_",AD372),_xlfn.CONCAT(O372,"_",Q372,"_",S372,"_",U372,"_",Y372,"_",AA372,"_",AB372,"_",AD372,".odm",AE372)),"NA")</f>
        <v>0</v>
      </c>
      <c r="G372">
        <f>IF(I372="methods",IF(L372="measurement",IF(AE372="",_xlfn.CONCAT(K372,"_",M372,"_",O372,"_",Q372,"_",S372,"_",U372,"_",Y372,"_",AA372,"_",AB372,"_",AD372),_xlfn.CONCAT(K372,"_",M372,"_",O372,"_",Q372,"_",S372,"_",U372,"_",Y372,"_",AA372,"_",AB372,"_",AD372,".odm",AE372)),IF(AE372="",_xlfn.CONCAT(K372,"_",M372,"_",W372,"_",AD372),_xlfn.CONCAT(K372,"_",M372,"_",W372,"_",AD372,".odm",AE372))),"NA")</f>
        <v>0</v>
      </c>
      <c r="H372">
        <f>IF(I372="attributes",IF(AE372="",_xlfn.CONCAT(K372,"_",AD372),_xlfn.CONCAT(K372,"_",AD372,".odm",AE372)),"NA")</f>
        <v>0</v>
      </c>
      <c r="K372">
        <f>IFERROR(VLOOKUP(J372,'wideName-Dropdowns'!$A:$B,2,FALSE),"")</f>
        <v>0</v>
      </c>
      <c r="M372">
        <f>IFERROR(VLOOKUP(L372,'wideName-Dropdowns'!$C:$D,2,FALSE),"")</f>
        <v>0</v>
      </c>
      <c r="O372">
        <f>IFERROR(VLOOKUP(N372,'wideName-Dropdowns'!$E:$F,2,FALSE),"")</f>
        <v>0</v>
      </c>
      <c r="Q372">
        <f>IFERROR(VLOOKUP(P372,'wideName-Dropdowns'!$G:$H,2,FALSE),"")</f>
        <v>0</v>
      </c>
      <c r="S372">
        <f>IFERROR(VLOOKUP(R372,'wideName-Dropdowns'!$I:$J,2,FALSE),"")</f>
        <v>0</v>
      </c>
      <c r="U372">
        <f>IFERROR(VLOOKUP(T372,'wideName-Dropdowns'!$K:$L,2,FALSE),"")</f>
        <v>0</v>
      </c>
      <c r="W372">
        <f>IFERROR(VLOOKUP(V372,'wideName-Dropdowns'!$M:$N,2,FALSE),"")</f>
        <v>0</v>
      </c>
      <c r="Y372">
        <f>IFERROR(VLOOKUP(X372,'wideName-Dropdowns'!$O:$P,2,FALSE),"")</f>
        <v>0</v>
      </c>
      <c r="AA372">
        <f>IFERROR(VLOOKUP(Z372,'wideName-Dropdowns'!$Q:$R,2,FALSE),"")</f>
        <v>0</v>
      </c>
      <c r="AD372">
        <f>IFERROR(VLOOKUP(AC372,'wideName-Dropdowns'!$S:$T,2,FALSE),"")</f>
        <v>0</v>
      </c>
    </row>
    <row r="373" spans="1:30">
      <c r="A373">
        <f>IF(I373="attributes",H373,IF(I373="measurements",F373,G373))</f>
        <v>0</v>
      </c>
      <c r="C373">
        <f>LEN(A373)</f>
        <v>0</v>
      </c>
      <c r="F373">
        <f>IF(I373="measurements",IF(AE373="",_xlfn.CONCAT(O373,"_",Q373,"_",S373,"_",U373,"_",Y373,"_",AA373,"_",AB373,"_",AD373),_xlfn.CONCAT(O373,"_",Q373,"_",S373,"_",U373,"_",Y373,"_",AA373,"_",AB373,"_",AD373,".odm",AE373)),"NA")</f>
        <v>0</v>
      </c>
      <c r="G373">
        <f>IF(I373="methods",IF(L373="measurement",IF(AE373="",_xlfn.CONCAT(K373,"_",M373,"_",O373,"_",Q373,"_",S373,"_",U373,"_",Y373,"_",AA373,"_",AB373,"_",AD373),_xlfn.CONCAT(K373,"_",M373,"_",O373,"_",Q373,"_",S373,"_",U373,"_",Y373,"_",AA373,"_",AB373,"_",AD373,".odm",AE373)),IF(AE373="",_xlfn.CONCAT(K373,"_",M373,"_",W373,"_",AD373),_xlfn.CONCAT(K373,"_",M373,"_",W373,"_",AD373,".odm",AE373))),"NA")</f>
        <v>0</v>
      </c>
      <c r="H373">
        <f>IF(I373="attributes",IF(AE373="",_xlfn.CONCAT(K373,"_",AD373),_xlfn.CONCAT(K373,"_",AD373,".odm",AE373)),"NA")</f>
        <v>0</v>
      </c>
      <c r="K373">
        <f>IFERROR(VLOOKUP(J373,'wideName-Dropdowns'!$A:$B,2,FALSE),"")</f>
        <v>0</v>
      </c>
      <c r="M373">
        <f>IFERROR(VLOOKUP(L373,'wideName-Dropdowns'!$C:$D,2,FALSE),"")</f>
        <v>0</v>
      </c>
      <c r="O373">
        <f>IFERROR(VLOOKUP(N373,'wideName-Dropdowns'!$E:$F,2,FALSE),"")</f>
        <v>0</v>
      </c>
      <c r="Q373">
        <f>IFERROR(VLOOKUP(P373,'wideName-Dropdowns'!$G:$H,2,FALSE),"")</f>
        <v>0</v>
      </c>
      <c r="S373">
        <f>IFERROR(VLOOKUP(R373,'wideName-Dropdowns'!$I:$J,2,FALSE),"")</f>
        <v>0</v>
      </c>
      <c r="U373">
        <f>IFERROR(VLOOKUP(T373,'wideName-Dropdowns'!$K:$L,2,FALSE),"")</f>
        <v>0</v>
      </c>
      <c r="W373">
        <f>IFERROR(VLOOKUP(V373,'wideName-Dropdowns'!$M:$N,2,FALSE),"")</f>
        <v>0</v>
      </c>
      <c r="Y373">
        <f>IFERROR(VLOOKUP(X373,'wideName-Dropdowns'!$O:$P,2,FALSE),"")</f>
        <v>0</v>
      </c>
      <c r="AA373">
        <f>IFERROR(VLOOKUP(Z373,'wideName-Dropdowns'!$Q:$R,2,FALSE),"")</f>
        <v>0</v>
      </c>
      <c r="AD373">
        <f>IFERROR(VLOOKUP(AC373,'wideName-Dropdowns'!$S:$T,2,FALSE),"")</f>
        <v>0</v>
      </c>
    </row>
    <row r="374" spans="1:30">
      <c r="A374">
        <f>IF(I374="attributes",H374,IF(I374="measurements",F374,G374))</f>
        <v>0</v>
      </c>
      <c r="C374">
        <f>LEN(A374)</f>
        <v>0</v>
      </c>
      <c r="F374">
        <f>IF(I374="measurements",IF(AE374="",_xlfn.CONCAT(O374,"_",Q374,"_",S374,"_",U374,"_",Y374,"_",AA374,"_",AB374,"_",AD374),_xlfn.CONCAT(O374,"_",Q374,"_",S374,"_",U374,"_",Y374,"_",AA374,"_",AB374,"_",AD374,".odm",AE374)),"NA")</f>
        <v>0</v>
      </c>
      <c r="G374">
        <f>IF(I374="methods",IF(L374="measurement",IF(AE374="",_xlfn.CONCAT(K374,"_",M374,"_",O374,"_",Q374,"_",S374,"_",U374,"_",Y374,"_",AA374,"_",AB374,"_",AD374),_xlfn.CONCAT(K374,"_",M374,"_",O374,"_",Q374,"_",S374,"_",U374,"_",Y374,"_",AA374,"_",AB374,"_",AD374,".odm",AE374)),IF(AE374="",_xlfn.CONCAT(K374,"_",M374,"_",W374,"_",AD374),_xlfn.CONCAT(K374,"_",M374,"_",W374,"_",AD374,".odm",AE374))),"NA")</f>
        <v>0</v>
      </c>
      <c r="H374">
        <f>IF(I374="attributes",IF(AE374="",_xlfn.CONCAT(K374,"_",AD374),_xlfn.CONCAT(K374,"_",AD374,".odm",AE374)),"NA")</f>
        <v>0</v>
      </c>
      <c r="K374">
        <f>IFERROR(VLOOKUP(J374,'wideName-Dropdowns'!$A:$B,2,FALSE),"")</f>
        <v>0</v>
      </c>
      <c r="M374">
        <f>IFERROR(VLOOKUP(L374,'wideName-Dropdowns'!$C:$D,2,FALSE),"")</f>
        <v>0</v>
      </c>
      <c r="O374">
        <f>IFERROR(VLOOKUP(N374,'wideName-Dropdowns'!$E:$F,2,FALSE),"")</f>
        <v>0</v>
      </c>
      <c r="Q374">
        <f>IFERROR(VLOOKUP(P374,'wideName-Dropdowns'!$G:$H,2,FALSE),"")</f>
        <v>0</v>
      </c>
      <c r="S374">
        <f>IFERROR(VLOOKUP(R374,'wideName-Dropdowns'!$I:$J,2,FALSE),"")</f>
        <v>0</v>
      </c>
      <c r="U374">
        <f>IFERROR(VLOOKUP(T374,'wideName-Dropdowns'!$K:$L,2,FALSE),"")</f>
        <v>0</v>
      </c>
      <c r="W374">
        <f>IFERROR(VLOOKUP(V374,'wideName-Dropdowns'!$M:$N,2,FALSE),"")</f>
        <v>0</v>
      </c>
      <c r="Y374">
        <f>IFERROR(VLOOKUP(X374,'wideName-Dropdowns'!$O:$P,2,FALSE),"")</f>
        <v>0</v>
      </c>
      <c r="AA374">
        <f>IFERROR(VLOOKUP(Z374,'wideName-Dropdowns'!$Q:$R,2,FALSE),"")</f>
        <v>0</v>
      </c>
      <c r="AD374">
        <f>IFERROR(VLOOKUP(AC374,'wideName-Dropdowns'!$S:$T,2,FALSE),"")</f>
        <v>0</v>
      </c>
    </row>
    <row r="375" spans="1:30">
      <c r="A375">
        <f>IF(I375="attributes",H375,IF(I375="measurements",F375,G375))</f>
        <v>0</v>
      </c>
      <c r="C375">
        <f>LEN(A375)</f>
        <v>0</v>
      </c>
      <c r="F375">
        <f>IF(I375="measurements",IF(AE375="",_xlfn.CONCAT(O375,"_",Q375,"_",S375,"_",U375,"_",Y375,"_",AA375,"_",AB375,"_",AD375),_xlfn.CONCAT(O375,"_",Q375,"_",S375,"_",U375,"_",Y375,"_",AA375,"_",AB375,"_",AD375,".odm",AE375)),"NA")</f>
        <v>0</v>
      </c>
      <c r="G375">
        <f>IF(I375="methods",IF(L375="measurement",IF(AE375="",_xlfn.CONCAT(K375,"_",M375,"_",O375,"_",Q375,"_",S375,"_",U375,"_",Y375,"_",AA375,"_",AB375,"_",AD375),_xlfn.CONCAT(K375,"_",M375,"_",O375,"_",Q375,"_",S375,"_",U375,"_",Y375,"_",AA375,"_",AB375,"_",AD375,".odm",AE375)),IF(AE375="",_xlfn.CONCAT(K375,"_",M375,"_",W375,"_",AD375),_xlfn.CONCAT(K375,"_",M375,"_",W375,"_",AD375,".odm",AE375))),"NA")</f>
        <v>0</v>
      </c>
      <c r="H375">
        <f>IF(I375="attributes",IF(AE375="",_xlfn.CONCAT(K375,"_",AD375),_xlfn.CONCAT(K375,"_",AD375,".odm",AE375)),"NA")</f>
        <v>0</v>
      </c>
      <c r="K375">
        <f>IFERROR(VLOOKUP(J375,'wideName-Dropdowns'!$A:$B,2,FALSE),"")</f>
        <v>0</v>
      </c>
      <c r="M375">
        <f>IFERROR(VLOOKUP(L375,'wideName-Dropdowns'!$C:$D,2,FALSE),"")</f>
        <v>0</v>
      </c>
      <c r="O375">
        <f>IFERROR(VLOOKUP(N375,'wideName-Dropdowns'!$E:$F,2,FALSE),"")</f>
        <v>0</v>
      </c>
      <c r="Q375">
        <f>IFERROR(VLOOKUP(P375,'wideName-Dropdowns'!$G:$H,2,FALSE),"")</f>
        <v>0</v>
      </c>
      <c r="S375">
        <f>IFERROR(VLOOKUP(R375,'wideName-Dropdowns'!$I:$J,2,FALSE),"")</f>
        <v>0</v>
      </c>
      <c r="U375">
        <f>IFERROR(VLOOKUP(T375,'wideName-Dropdowns'!$K:$L,2,FALSE),"")</f>
        <v>0</v>
      </c>
      <c r="W375">
        <f>IFERROR(VLOOKUP(V375,'wideName-Dropdowns'!$M:$N,2,FALSE),"")</f>
        <v>0</v>
      </c>
      <c r="Y375">
        <f>IFERROR(VLOOKUP(X375,'wideName-Dropdowns'!$O:$P,2,FALSE),"")</f>
        <v>0</v>
      </c>
      <c r="AA375">
        <f>IFERROR(VLOOKUP(Z375,'wideName-Dropdowns'!$Q:$R,2,FALSE),"")</f>
        <v>0</v>
      </c>
      <c r="AD375">
        <f>IFERROR(VLOOKUP(AC375,'wideName-Dropdowns'!$S:$T,2,FALSE),"")</f>
        <v>0</v>
      </c>
    </row>
    <row r="376" spans="1:30">
      <c r="A376">
        <f>IF(I376="attributes",H376,IF(I376="measurements",F376,G376))</f>
        <v>0</v>
      </c>
      <c r="C376">
        <f>LEN(A376)</f>
        <v>0</v>
      </c>
      <c r="F376">
        <f>IF(I376="measurements",IF(AE376="",_xlfn.CONCAT(O376,"_",Q376,"_",S376,"_",U376,"_",Y376,"_",AA376,"_",AB376,"_",AD376),_xlfn.CONCAT(O376,"_",Q376,"_",S376,"_",U376,"_",Y376,"_",AA376,"_",AB376,"_",AD376,".odm",AE376)),"NA")</f>
        <v>0</v>
      </c>
      <c r="G376">
        <f>IF(I376="methods",IF(L376="measurement",IF(AE376="",_xlfn.CONCAT(K376,"_",M376,"_",O376,"_",Q376,"_",S376,"_",U376,"_",Y376,"_",AA376,"_",AB376,"_",AD376),_xlfn.CONCAT(K376,"_",M376,"_",O376,"_",Q376,"_",S376,"_",U376,"_",Y376,"_",AA376,"_",AB376,"_",AD376,".odm",AE376)),IF(AE376="",_xlfn.CONCAT(K376,"_",M376,"_",W376,"_",AD376),_xlfn.CONCAT(K376,"_",M376,"_",W376,"_",AD376,".odm",AE376))),"NA")</f>
        <v>0</v>
      </c>
      <c r="H376">
        <f>IF(I376="attributes",IF(AE376="",_xlfn.CONCAT(K376,"_",AD376),_xlfn.CONCAT(K376,"_",AD376,".odm",AE376)),"NA")</f>
        <v>0</v>
      </c>
      <c r="K376">
        <f>IFERROR(VLOOKUP(J376,'wideName-Dropdowns'!$A:$B,2,FALSE),"")</f>
        <v>0</v>
      </c>
      <c r="M376">
        <f>IFERROR(VLOOKUP(L376,'wideName-Dropdowns'!$C:$D,2,FALSE),"")</f>
        <v>0</v>
      </c>
      <c r="O376">
        <f>IFERROR(VLOOKUP(N376,'wideName-Dropdowns'!$E:$F,2,FALSE),"")</f>
        <v>0</v>
      </c>
      <c r="Q376">
        <f>IFERROR(VLOOKUP(P376,'wideName-Dropdowns'!$G:$H,2,FALSE),"")</f>
        <v>0</v>
      </c>
      <c r="S376">
        <f>IFERROR(VLOOKUP(R376,'wideName-Dropdowns'!$I:$J,2,FALSE),"")</f>
        <v>0</v>
      </c>
      <c r="U376">
        <f>IFERROR(VLOOKUP(T376,'wideName-Dropdowns'!$K:$L,2,FALSE),"")</f>
        <v>0</v>
      </c>
      <c r="W376">
        <f>IFERROR(VLOOKUP(V376,'wideName-Dropdowns'!$M:$N,2,FALSE),"")</f>
        <v>0</v>
      </c>
      <c r="Y376">
        <f>IFERROR(VLOOKUP(X376,'wideName-Dropdowns'!$O:$P,2,FALSE),"")</f>
        <v>0</v>
      </c>
      <c r="AA376">
        <f>IFERROR(VLOOKUP(Z376,'wideName-Dropdowns'!$Q:$R,2,FALSE),"")</f>
        <v>0</v>
      </c>
      <c r="AD376">
        <f>IFERROR(VLOOKUP(AC376,'wideName-Dropdowns'!$S:$T,2,FALSE),"")</f>
        <v>0</v>
      </c>
    </row>
    <row r="377" spans="1:30">
      <c r="A377">
        <f>IF(I377="attributes",H377,IF(I377="measurements",F377,G377))</f>
        <v>0</v>
      </c>
      <c r="C377">
        <f>LEN(A377)</f>
        <v>0</v>
      </c>
      <c r="F377">
        <f>IF(I377="measurements",IF(AE377="",_xlfn.CONCAT(O377,"_",Q377,"_",S377,"_",U377,"_",Y377,"_",AA377,"_",AB377,"_",AD377),_xlfn.CONCAT(O377,"_",Q377,"_",S377,"_",U377,"_",Y377,"_",AA377,"_",AB377,"_",AD377,".odm",AE377)),"NA")</f>
        <v>0</v>
      </c>
      <c r="G377">
        <f>IF(I377="methods",IF(L377="measurement",IF(AE377="",_xlfn.CONCAT(K377,"_",M377,"_",O377,"_",Q377,"_",S377,"_",U377,"_",Y377,"_",AA377,"_",AB377,"_",AD377),_xlfn.CONCAT(K377,"_",M377,"_",O377,"_",Q377,"_",S377,"_",U377,"_",Y377,"_",AA377,"_",AB377,"_",AD377,".odm",AE377)),IF(AE377="",_xlfn.CONCAT(K377,"_",M377,"_",W377,"_",AD377),_xlfn.CONCAT(K377,"_",M377,"_",W377,"_",AD377,".odm",AE377))),"NA")</f>
        <v>0</v>
      </c>
      <c r="H377">
        <f>IF(I377="attributes",IF(AE377="",_xlfn.CONCAT(K377,"_",AD377),_xlfn.CONCAT(K377,"_",AD377,".odm",AE377)),"NA")</f>
        <v>0</v>
      </c>
      <c r="K377">
        <f>IFERROR(VLOOKUP(J377,'wideName-Dropdowns'!$A:$B,2,FALSE),"")</f>
        <v>0</v>
      </c>
      <c r="M377">
        <f>IFERROR(VLOOKUP(L377,'wideName-Dropdowns'!$C:$D,2,FALSE),"")</f>
        <v>0</v>
      </c>
      <c r="O377">
        <f>IFERROR(VLOOKUP(N377,'wideName-Dropdowns'!$E:$F,2,FALSE),"")</f>
        <v>0</v>
      </c>
      <c r="Q377">
        <f>IFERROR(VLOOKUP(P377,'wideName-Dropdowns'!$G:$H,2,FALSE),"")</f>
        <v>0</v>
      </c>
      <c r="S377">
        <f>IFERROR(VLOOKUP(R377,'wideName-Dropdowns'!$I:$J,2,FALSE),"")</f>
        <v>0</v>
      </c>
      <c r="U377">
        <f>IFERROR(VLOOKUP(T377,'wideName-Dropdowns'!$K:$L,2,FALSE),"")</f>
        <v>0</v>
      </c>
      <c r="W377">
        <f>IFERROR(VLOOKUP(V377,'wideName-Dropdowns'!$M:$N,2,FALSE),"")</f>
        <v>0</v>
      </c>
      <c r="Y377">
        <f>IFERROR(VLOOKUP(X377,'wideName-Dropdowns'!$O:$P,2,FALSE),"")</f>
        <v>0</v>
      </c>
      <c r="AA377">
        <f>IFERROR(VLOOKUP(Z377,'wideName-Dropdowns'!$Q:$R,2,FALSE),"")</f>
        <v>0</v>
      </c>
      <c r="AD377">
        <f>IFERROR(VLOOKUP(AC377,'wideName-Dropdowns'!$S:$T,2,FALSE),"")</f>
        <v>0</v>
      </c>
    </row>
    <row r="378" spans="1:30">
      <c r="A378">
        <f>IF(I378="attributes",H378,IF(I378="measurements",F378,G378))</f>
        <v>0</v>
      </c>
      <c r="C378">
        <f>LEN(A378)</f>
        <v>0</v>
      </c>
      <c r="F378">
        <f>IF(I378="measurements",IF(AE378="",_xlfn.CONCAT(O378,"_",Q378,"_",S378,"_",U378,"_",Y378,"_",AA378,"_",AB378,"_",AD378),_xlfn.CONCAT(O378,"_",Q378,"_",S378,"_",U378,"_",Y378,"_",AA378,"_",AB378,"_",AD378,".odm",AE378)),"NA")</f>
        <v>0</v>
      </c>
      <c r="G378">
        <f>IF(I378="methods",IF(L378="measurement",IF(AE378="",_xlfn.CONCAT(K378,"_",M378,"_",O378,"_",Q378,"_",S378,"_",U378,"_",Y378,"_",AA378,"_",AB378,"_",AD378),_xlfn.CONCAT(K378,"_",M378,"_",O378,"_",Q378,"_",S378,"_",U378,"_",Y378,"_",AA378,"_",AB378,"_",AD378,".odm",AE378)),IF(AE378="",_xlfn.CONCAT(K378,"_",M378,"_",W378,"_",AD378),_xlfn.CONCAT(K378,"_",M378,"_",W378,"_",AD378,".odm",AE378))),"NA")</f>
        <v>0</v>
      </c>
      <c r="H378">
        <f>IF(I378="attributes",IF(AE378="",_xlfn.CONCAT(K378,"_",AD378),_xlfn.CONCAT(K378,"_",AD378,".odm",AE378)),"NA")</f>
        <v>0</v>
      </c>
      <c r="K378">
        <f>IFERROR(VLOOKUP(J378,'wideName-Dropdowns'!$A:$B,2,FALSE),"")</f>
        <v>0</v>
      </c>
      <c r="M378">
        <f>IFERROR(VLOOKUP(L378,'wideName-Dropdowns'!$C:$D,2,FALSE),"")</f>
        <v>0</v>
      </c>
      <c r="O378">
        <f>IFERROR(VLOOKUP(N378,'wideName-Dropdowns'!$E:$F,2,FALSE),"")</f>
        <v>0</v>
      </c>
      <c r="Q378">
        <f>IFERROR(VLOOKUP(P378,'wideName-Dropdowns'!$G:$H,2,FALSE),"")</f>
        <v>0</v>
      </c>
      <c r="S378">
        <f>IFERROR(VLOOKUP(R378,'wideName-Dropdowns'!$I:$J,2,FALSE),"")</f>
        <v>0</v>
      </c>
      <c r="U378">
        <f>IFERROR(VLOOKUP(T378,'wideName-Dropdowns'!$K:$L,2,FALSE),"")</f>
        <v>0</v>
      </c>
      <c r="W378">
        <f>IFERROR(VLOOKUP(V378,'wideName-Dropdowns'!$M:$N,2,FALSE),"")</f>
        <v>0</v>
      </c>
      <c r="Y378">
        <f>IFERROR(VLOOKUP(X378,'wideName-Dropdowns'!$O:$P,2,FALSE),"")</f>
        <v>0</v>
      </c>
      <c r="AA378">
        <f>IFERROR(VLOOKUP(Z378,'wideName-Dropdowns'!$Q:$R,2,FALSE),"")</f>
        <v>0</v>
      </c>
      <c r="AD378">
        <f>IFERROR(VLOOKUP(AC378,'wideName-Dropdowns'!$S:$T,2,FALSE),"")</f>
        <v>0</v>
      </c>
    </row>
    <row r="379" spans="1:30">
      <c r="A379">
        <f>IF(I379="attributes",H379,IF(I379="measurements",F379,G379))</f>
        <v>0</v>
      </c>
      <c r="C379">
        <f>LEN(A379)</f>
        <v>0</v>
      </c>
      <c r="F379">
        <f>IF(I379="measurements",IF(AE379="",_xlfn.CONCAT(O379,"_",Q379,"_",S379,"_",U379,"_",Y379,"_",AA379,"_",AB379,"_",AD379),_xlfn.CONCAT(O379,"_",Q379,"_",S379,"_",U379,"_",Y379,"_",AA379,"_",AB379,"_",AD379,".odm",AE379)),"NA")</f>
        <v>0</v>
      </c>
      <c r="G379">
        <f>IF(I379="methods",IF(L379="measurement",IF(AE379="",_xlfn.CONCAT(K379,"_",M379,"_",O379,"_",Q379,"_",S379,"_",U379,"_",Y379,"_",AA379,"_",AB379,"_",AD379),_xlfn.CONCAT(K379,"_",M379,"_",O379,"_",Q379,"_",S379,"_",U379,"_",Y379,"_",AA379,"_",AB379,"_",AD379,".odm",AE379)),IF(AE379="",_xlfn.CONCAT(K379,"_",M379,"_",W379,"_",AD379),_xlfn.CONCAT(K379,"_",M379,"_",W379,"_",AD379,".odm",AE379))),"NA")</f>
        <v>0</v>
      </c>
      <c r="H379">
        <f>IF(I379="attributes",IF(AE379="",_xlfn.CONCAT(K379,"_",AD379),_xlfn.CONCAT(K379,"_",AD379,".odm",AE379)),"NA")</f>
        <v>0</v>
      </c>
      <c r="K379">
        <f>IFERROR(VLOOKUP(J379,'wideName-Dropdowns'!$A:$B,2,FALSE),"")</f>
        <v>0</v>
      </c>
      <c r="M379">
        <f>IFERROR(VLOOKUP(L379,'wideName-Dropdowns'!$C:$D,2,FALSE),"")</f>
        <v>0</v>
      </c>
      <c r="O379">
        <f>IFERROR(VLOOKUP(N379,'wideName-Dropdowns'!$E:$F,2,FALSE),"")</f>
        <v>0</v>
      </c>
      <c r="Q379">
        <f>IFERROR(VLOOKUP(P379,'wideName-Dropdowns'!$G:$H,2,FALSE),"")</f>
        <v>0</v>
      </c>
      <c r="S379">
        <f>IFERROR(VLOOKUP(R379,'wideName-Dropdowns'!$I:$J,2,FALSE),"")</f>
        <v>0</v>
      </c>
      <c r="U379">
        <f>IFERROR(VLOOKUP(T379,'wideName-Dropdowns'!$K:$L,2,FALSE),"")</f>
        <v>0</v>
      </c>
      <c r="W379">
        <f>IFERROR(VLOOKUP(V379,'wideName-Dropdowns'!$M:$N,2,FALSE),"")</f>
        <v>0</v>
      </c>
      <c r="Y379">
        <f>IFERROR(VLOOKUP(X379,'wideName-Dropdowns'!$O:$P,2,FALSE),"")</f>
        <v>0</v>
      </c>
      <c r="AA379">
        <f>IFERROR(VLOOKUP(Z379,'wideName-Dropdowns'!$Q:$R,2,FALSE),"")</f>
        <v>0</v>
      </c>
      <c r="AD379">
        <f>IFERROR(VLOOKUP(AC379,'wideName-Dropdowns'!$S:$T,2,FALSE),"")</f>
        <v>0</v>
      </c>
    </row>
    <row r="380" spans="1:30">
      <c r="A380">
        <f>IF(I380="attributes",H380,IF(I380="measurements",F380,G380))</f>
        <v>0</v>
      </c>
      <c r="C380">
        <f>LEN(A380)</f>
        <v>0</v>
      </c>
      <c r="F380">
        <f>IF(I380="measurements",IF(AE380="",_xlfn.CONCAT(O380,"_",Q380,"_",S380,"_",U380,"_",Y380,"_",AA380,"_",AB380,"_",AD380),_xlfn.CONCAT(O380,"_",Q380,"_",S380,"_",U380,"_",Y380,"_",AA380,"_",AB380,"_",AD380,".odm",AE380)),"NA")</f>
        <v>0</v>
      </c>
      <c r="G380">
        <f>IF(I380="methods",IF(L380="measurement",IF(AE380="",_xlfn.CONCAT(K380,"_",M380,"_",O380,"_",Q380,"_",S380,"_",U380,"_",Y380,"_",AA380,"_",AB380,"_",AD380),_xlfn.CONCAT(K380,"_",M380,"_",O380,"_",Q380,"_",S380,"_",U380,"_",Y380,"_",AA380,"_",AB380,"_",AD380,".odm",AE380)),IF(AE380="",_xlfn.CONCAT(K380,"_",M380,"_",W380,"_",AD380),_xlfn.CONCAT(K380,"_",M380,"_",W380,"_",AD380,".odm",AE380))),"NA")</f>
        <v>0</v>
      </c>
      <c r="H380">
        <f>IF(I380="attributes",IF(AE380="",_xlfn.CONCAT(K380,"_",AD380),_xlfn.CONCAT(K380,"_",AD380,".odm",AE380)),"NA")</f>
        <v>0</v>
      </c>
      <c r="K380">
        <f>IFERROR(VLOOKUP(J380,'wideName-Dropdowns'!$A:$B,2,FALSE),"")</f>
        <v>0</v>
      </c>
      <c r="M380">
        <f>IFERROR(VLOOKUP(L380,'wideName-Dropdowns'!$C:$D,2,FALSE),"")</f>
        <v>0</v>
      </c>
      <c r="O380">
        <f>IFERROR(VLOOKUP(N380,'wideName-Dropdowns'!$E:$F,2,FALSE),"")</f>
        <v>0</v>
      </c>
      <c r="Q380">
        <f>IFERROR(VLOOKUP(P380,'wideName-Dropdowns'!$G:$H,2,FALSE),"")</f>
        <v>0</v>
      </c>
      <c r="S380">
        <f>IFERROR(VLOOKUP(R380,'wideName-Dropdowns'!$I:$J,2,FALSE),"")</f>
        <v>0</v>
      </c>
      <c r="U380">
        <f>IFERROR(VLOOKUP(T380,'wideName-Dropdowns'!$K:$L,2,FALSE),"")</f>
        <v>0</v>
      </c>
      <c r="W380">
        <f>IFERROR(VLOOKUP(V380,'wideName-Dropdowns'!$M:$N,2,FALSE),"")</f>
        <v>0</v>
      </c>
      <c r="Y380">
        <f>IFERROR(VLOOKUP(X380,'wideName-Dropdowns'!$O:$P,2,FALSE),"")</f>
        <v>0</v>
      </c>
      <c r="AA380">
        <f>IFERROR(VLOOKUP(Z380,'wideName-Dropdowns'!$Q:$R,2,FALSE),"")</f>
        <v>0</v>
      </c>
      <c r="AD380">
        <f>IFERROR(VLOOKUP(AC380,'wideName-Dropdowns'!$S:$T,2,FALSE),"")</f>
        <v>0</v>
      </c>
    </row>
    <row r="381" spans="1:30">
      <c r="A381">
        <f>IF(I381="attributes",H381,IF(I381="measurements",F381,G381))</f>
        <v>0</v>
      </c>
      <c r="C381">
        <f>LEN(A381)</f>
        <v>0</v>
      </c>
      <c r="F381">
        <f>IF(I381="measurements",IF(AE381="",_xlfn.CONCAT(O381,"_",Q381,"_",S381,"_",U381,"_",Y381,"_",AA381,"_",AB381,"_",AD381),_xlfn.CONCAT(O381,"_",Q381,"_",S381,"_",U381,"_",Y381,"_",AA381,"_",AB381,"_",AD381,".odm",AE381)),"NA")</f>
        <v>0</v>
      </c>
      <c r="G381">
        <f>IF(I381="methods",IF(L381="measurement",IF(AE381="",_xlfn.CONCAT(K381,"_",M381,"_",O381,"_",Q381,"_",S381,"_",U381,"_",Y381,"_",AA381,"_",AB381,"_",AD381),_xlfn.CONCAT(K381,"_",M381,"_",O381,"_",Q381,"_",S381,"_",U381,"_",Y381,"_",AA381,"_",AB381,"_",AD381,".odm",AE381)),IF(AE381="",_xlfn.CONCAT(K381,"_",M381,"_",W381,"_",AD381),_xlfn.CONCAT(K381,"_",M381,"_",W381,"_",AD381,".odm",AE381))),"NA")</f>
        <v>0</v>
      </c>
      <c r="H381">
        <f>IF(I381="attributes",IF(AE381="",_xlfn.CONCAT(K381,"_",AD381),_xlfn.CONCAT(K381,"_",AD381,".odm",AE381)),"NA")</f>
        <v>0</v>
      </c>
      <c r="K381">
        <f>IFERROR(VLOOKUP(J381,'wideName-Dropdowns'!$A:$B,2,FALSE),"")</f>
        <v>0</v>
      </c>
      <c r="M381">
        <f>IFERROR(VLOOKUP(L381,'wideName-Dropdowns'!$C:$D,2,FALSE),"")</f>
        <v>0</v>
      </c>
      <c r="O381">
        <f>IFERROR(VLOOKUP(N381,'wideName-Dropdowns'!$E:$F,2,FALSE),"")</f>
        <v>0</v>
      </c>
      <c r="Q381">
        <f>IFERROR(VLOOKUP(P381,'wideName-Dropdowns'!$G:$H,2,FALSE),"")</f>
        <v>0</v>
      </c>
      <c r="S381">
        <f>IFERROR(VLOOKUP(R381,'wideName-Dropdowns'!$I:$J,2,FALSE),"")</f>
        <v>0</v>
      </c>
      <c r="U381">
        <f>IFERROR(VLOOKUP(T381,'wideName-Dropdowns'!$K:$L,2,FALSE),"")</f>
        <v>0</v>
      </c>
      <c r="W381">
        <f>IFERROR(VLOOKUP(V381,'wideName-Dropdowns'!$M:$N,2,FALSE),"")</f>
        <v>0</v>
      </c>
      <c r="Y381">
        <f>IFERROR(VLOOKUP(X381,'wideName-Dropdowns'!$O:$P,2,FALSE),"")</f>
        <v>0</v>
      </c>
      <c r="AA381">
        <f>IFERROR(VLOOKUP(Z381,'wideName-Dropdowns'!$Q:$R,2,FALSE),"")</f>
        <v>0</v>
      </c>
      <c r="AD381">
        <f>IFERROR(VLOOKUP(AC381,'wideName-Dropdowns'!$S:$T,2,FALSE),"")</f>
        <v>0</v>
      </c>
    </row>
    <row r="382" spans="1:30">
      <c r="A382">
        <f>IF(I382="attributes",H382,IF(I382="measurements",F382,G382))</f>
        <v>0</v>
      </c>
      <c r="C382">
        <f>LEN(A382)</f>
        <v>0</v>
      </c>
      <c r="F382">
        <f>IF(I382="measurements",IF(AE382="",_xlfn.CONCAT(O382,"_",Q382,"_",S382,"_",U382,"_",Y382,"_",AA382,"_",AB382,"_",AD382),_xlfn.CONCAT(O382,"_",Q382,"_",S382,"_",U382,"_",Y382,"_",AA382,"_",AB382,"_",AD382,".odm",AE382)),"NA")</f>
        <v>0</v>
      </c>
      <c r="G382">
        <f>IF(I382="methods",IF(L382="measurement",IF(AE382="",_xlfn.CONCAT(K382,"_",M382,"_",O382,"_",Q382,"_",S382,"_",U382,"_",Y382,"_",AA382,"_",AB382,"_",AD382),_xlfn.CONCAT(K382,"_",M382,"_",O382,"_",Q382,"_",S382,"_",U382,"_",Y382,"_",AA382,"_",AB382,"_",AD382,".odm",AE382)),IF(AE382="",_xlfn.CONCAT(K382,"_",M382,"_",W382,"_",AD382),_xlfn.CONCAT(K382,"_",M382,"_",W382,"_",AD382,".odm",AE382))),"NA")</f>
        <v>0</v>
      </c>
      <c r="H382">
        <f>IF(I382="attributes",IF(AE382="",_xlfn.CONCAT(K382,"_",AD382),_xlfn.CONCAT(K382,"_",AD382,".odm",AE382)),"NA")</f>
        <v>0</v>
      </c>
      <c r="K382">
        <f>IFERROR(VLOOKUP(J382,'wideName-Dropdowns'!$A:$B,2,FALSE),"")</f>
        <v>0</v>
      </c>
      <c r="M382">
        <f>IFERROR(VLOOKUP(L382,'wideName-Dropdowns'!$C:$D,2,FALSE),"")</f>
        <v>0</v>
      </c>
      <c r="O382">
        <f>IFERROR(VLOOKUP(N382,'wideName-Dropdowns'!$E:$F,2,FALSE),"")</f>
        <v>0</v>
      </c>
      <c r="Q382">
        <f>IFERROR(VLOOKUP(P382,'wideName-Dropdowns'!$G:$H,2,FALSE),"")</f>
        <v>0</v>
      </c>
      <c r="S382">
        <f>IFERROR(VLOOKUP(R382,'wideName-Dropdowns'!$I:$J,2,FALSE),"")</f>
        <v>0</v>
      </c>
      <c r="U382">
        <f>IFERROR(VLOOKUP(T382,'wideName-Dropdowns'!$K:$L,2,FALSE),"")</f>
        <v>0</v>
      </c>
      <c r="W382">
        <f>IFERROR(VLOOKUP(V382,'wideName-Dropdowns'!$M:$N,2,FALSE),"")</f>
        <v>0</v>
      </c>
      <c r="Y382">
        <f>IFERROR(VLOOKUP(X382,'wideName-Dropdowns'!$O:$P,2,FALSE),"")</f>
        <v>0</v>
      </c>
      <c r="AA382">
        <f>IFERROR(VLOOKUP(Z382,'wideName-Dropdowns'!$Q:$R,2,FALSE),"")</f>
        <v>0</v>
      </c>
      <c r="AD382">
        <f>IFERROR(VLOOKUP(AC382,'wideName-Dropdowns'!$S:$T,2,FALSE),"")</f>
        <v>0</v>
      </c>
    </row>
    <row r="383" spans="1:30">
      <c r="A383">
        <f>IF(I383="attributes",H383,IF(I383="measurements",F383,G383))</f>
        <v>0</v>
      </c>
      <c r="C383">
        <f>LEN(A383)</f>
        <v>0</v>
      </c>
      <c r="F383">
        <f>IF(I383="measurements",IF(AE383="",_xlfn.CONCAT(O383,"_",Q383,"_",S383,"_",U383,"_",Y383,"_",AA383,"_",AB383,"_",AD383),_xlfn.CONCAT(O383,"_",Q383,"_",S383,"_",U383,"_",Y383,"_",AA383,"_",AB383,"_",AD383,".odm",AE383)),"NA")</f>
        <v>0</v>
      </c>
      <c r="G383">
        <f>IF(I383="methods",IF(L383="measurement",IF(AE383="",_xlfn.CONCAT(K383,"_",M383,"_",O383,"_",Q383,"_",S383,"_",U383,"_",Y383,"_",AA383,"_",AB383,"_",AD383),_xlfn.CONCAT(K383,"_",M383,"_",O383,"_",Q383,"_",S383,"_",U383,"_",Y383,"_",AA383,"_",AB383,"_",AD383,".odm",AE383)),IF(AE383="",_xlfn.CONCAT(K383,"_",M383,"_",W383,"_",AD383),_xlfn.CONCAT(K383,"_",M383,"_",W383,"_",AD383,".odm",AE383))),"NA")</f>
        <v>0</v>
      </c>
      <c r="H383">
        <f>IF(I383="attributes",IF(AE383="",_xlfn.CONCAT(K383,"_",AD383),_xlfn.CONCAT(K383,"_",AD383,".odm",AE383)),"NA")</f>
        <v>0</v>
      </c>
      <c r="K383">
        <f>IFERROR(VLOOKUP(J383,'wideName-Dropdowns'!$A:$B,2,FALSE),"")</f>
        <v>0</v>
      </c>
      <c r="M383">
        <f>IFERROR(VLOOKUP(L383,'wideName-Dropdowns'!$C:$D,2,FALSE),"")</f>
        <v>0</v>
      </c>
      <c r="O383">
        <f>IFERROR(VLOOKUP(N383,'wideName-Dropdowns'!$E:$F,2,FALSE),"")</f>
        <v>0</v>
      </c>
      <c r="Q383">
        <f>IFERROR(VLOOKUP(P383,'wideName-Dropdowns'!$G:$H,2,FALSE),"")</f>
        <v>0</v>
      </c>
      <c r="S383">
        <f>IFERROR(VLOOKUP(R383,'wideName-Dropdowns'!$I:$J,2,FALSE),"")</f>
        <v>0</v>
      </c>
      <c r="U383">
        <f>IFERROR(VLOOKUP(T383,'wideName-Dropdowns'!$K:$L,2,FALSE),"")</f>
        <v>0</v>
      </c>
      <c r="W383">
        <f>IFERROR(VLOOKUP(V383,'wideName-Dropdowns'!$M:$N,2,FALSE),"")</f>
        <v>0</v>
      </c>
      <c r="Y383">
        <f>IFERROR(VLOOKUP(X383,'wideName-Dropdowns'!$O:$P,2,FALSE),"")</f>
        <v>0</v>
      </c>
      <c r="AA383">
        <f>IFERROR(VLOOKUP(Z383,'wideName-Dropdowns'!$Q:$R,2,FALSE),"")</f>
        <v>0</v>
      </c>
      <c r="AD383">
        <f>IFERROR(VLOOKUP(AC383,'wideName-Dropdowns'!$S:$T,2,FALSE),"")</f>
        <v>0</v>
      </c>
    </row>
    <row r="384" spans="1:30">
      <c r="A384">
        <f>IF(I384="attributes",H384,IF(I384="measurements",F384,G384))</f>
        <v>0</v>
      </c>
      <c r="C384">
        <f>LEN(A384)</f>
        <v>0</v>
      </c>
      <c r="F384">
        <f>IF(I384="measurements",IF(AE384="",_xlfn.CONCAT(O384,"_",Q384,"_",S384,"_",U384,"_",Y384,"_",AA384,"_",AB384,"_",AD384),_xlfn.CONCAT(O384,"_",Q384,"_",S384,"_",U384,"_",Y384,"_",AA384,"_",AB384,"_",AD384,".odm",AE384)),"NA")</f>
        <v>0</v>
      </c>
      <c r="G384">
        <f>IF(I384="methods",IF(L384="measurement",IF(AE384="",_xlfn.CONCAT(K384,"_",M384,"_",O384,"_",Q384,"_",S384,"_",U384,"_",Y384,"_",AA384,"_",AB384,"_",AD384),_xlfn.CONCAT(K384,"_",M384,"_",O384,"_",Q384,"_",S384,"_",U384,"_",Y384,"_",AA384,"_",AB384,"_",AD384,".odm",AE384)),IF(AE384="",_xlfn.CONCAT(K384,"_",M384,"_",W384,"_",AD384),_xlfn.CONCAT(K384,"_",M384,"_",W384,"_",AD384,".odm",AE384))),"NA")</f>
        <v>0</v>
      </c>
      <c r="H384">
        <f>IF(I384="attributes",IF(AE384="",_xlfn.CONCAT(K384,"_",AD384),_xlfn.CONCAT(K384,"_",AD384,".odm",AE384)),"NA")</f>
        <v>0</v>
      </c>
      <c r="K384">
        <f>IFERROR(VLOOKUP(J384,'wideName-Dropdowns'!$A:$B,2,FALSE),"")</f>
        <v>0</v>
      </c>
      <c r="M384">
        <f>IFERROR(VLOOKUP(L384,'wideName-Dropdowns'!$C:$D,2,FALSE),"")</f>
        <v>0</v>
      </c>
      <c r="O384">
        <f>IFERROR(VLOOKUP(N384,'wideName-Dropdowns'!$E:$F,2,FALSE),"")</f>
        <v>0</v>
      </c>
      <c r="Q384">
        <f>IFERROR(VLOOKUP(P384,'wideName-Dropdowns'!$G:$H,2,FALSE),"")</f>
        <v>0</v>
      </c>
      <c r="S384">
        <f>IFERROR(VLOOKUP(R384,'wideName-Dropdowns'!$I:$J,2,FALSE),"")</f>
        <v>0</v>
      </c>
      <c r="U384">
        <f>IFERROR(VLOOKUP(T384,'wideName-Dropdowns'!$K:$L,2,FALSE),"")</f>
        <v>0</v>
      </c>
      <c r="W384">
        <f>IFERROR(VLOOKUP(V384,'wideName-Dropdowns'!$M:$N,2,FALSE),"")</f>
        <v>0</v>
      </c>
      <c r="Y384">
        <f>IFERROR(VLOOKUP(X384,'wideName-Dropdowns'!$O:$P,2,FALSE),"")</f>
        <v>0</v>
      </c>
      <c r="AA384">
        <f>IFERROR(VLOOKUP(Z384,'wideName-Dropdowns'!$Q:$R,2,FALSE),"")</f>
        <v>0</v>
      </c>
      <c r="AD384">
        <f>IFERROR(VLOOKUP(AC384,'wideName-Dropdowns'!$S:$T,2,FALSE),"")</f>
        <v>0</v>
      </c>
    </row>
    <row r="385" spans="1:30">
      <c r="A385">
        <f>IF(I385="attributes",H385,IF(I385="measurements",F385,G385))</f>
        <v>0</v>
      </c>
      <c r="C385">
        <f>LEN(A385)</f>
        <v>0</v>
      </c>
      <c r="F385">
        <f>IF(I385="measurements",IF(AE385="",_xlfn.CONCAT(O385,"_",Q385,"_",S385,"_",U385,"_",Y385,"_",AA385,"_",AB385,"_",AD385),_xlfn.CONCAT(O385,"_",Q385,"_",S385,"_",U385,"_",Y385,"_",AA385,"_",AB385,"_",AD385,".odm",AE385)),"NA")</f>
        <v>0</v>
      </c>
      <c r="G385">
        <f>IF(I385="methods",IF(L385="measurement",IF(AE385="",_xlfn.CONCAT(K385,"_",M385,"_",O385,"_",Q385,"_",S385,"_",U385,"_",Y385,"_",AA385,"_",AB385,"_",AD385),_xlfn.CONCAT(K385,"_",M385,"_",O385,"_",Q385,"_",S385,"_",U385,"_",Y385,"_",AA385,"_",AB385,"_",AD385,".odm",AE385)),IF(AE385="",_xlfn.CONCAT(K385,"_",M385,"_",W385,"_",AD385),_xlfn.CONCAT(K385,"_",M385,"_",W385,"_",AD385,".odm",AE385))),"NA")</f>
        <v>0</v>
      </c>
      <c r="H385">
        <f>IF(I385="attributes",IF(AE385="",_xlfn.CONCAT(K385,"_",AD385),_xlfn.CONCAT(K385,"_",AD385,".odm",AE385)),"NA")</f>
        <v>0</v>
      </c>
      <c r="K385">
        <f>IFERROR(VLOOKUP(J385,'wideName-Dropdowns'!$A:$B,2,FALSE),"")</f>
        <v>0</v>
      </c>
      <c r="M385">
        <f>IFERROR(VLOOKUP(L385,'wideName-Dropdowns'!$C:$D,2,FALSE),"")</f>
        <v>0</v>
      </c>
      <c r="O385">
        <f>IFERROR(VLOOKUP(N385,'wideName-Dropdowns'!$E:$F,2,FALSE),"")</f>
        <v>0</v>
      </c>
      <c r="Q385">
        <f>IFERROR(VLOOKUP(P385,'wideName-Dropdowns'!$G:$H,2,FALSE),"")</f>
        <v>0</v>
      </c>
      <c r="S385">
        <f>IFERROR(VLOOKUP(R385,'wideName-Dropdowns'!$I:$J,2,FALSE),"")</f>
        <v>0</v>
      </c>
      <c r="U385">
        <f>IFERROR(VLOOKUP(T385,'wideName-Dropdowns'!$K:$L,2,FALSE),"")</f>
        <v>0</v>
      </c>
      <c r="W385">
        <f>IFERROR(VLOOKUP(V385,'wideName-Dropdowns'!$M:$N,2,FALSE),"")</f>
        <v>0</v>
      </c>
      <c r="Y385">
        <f>IFERROR(VLOOKUP(X385,'wideName-Dropdowns'!$O:$P,2,FALSE),"")</f>
        <v>0</v>
      </c>
      <c r="AA385">
        <f>IFERROR(VLOOKUP(Z385,'wideName-Dropdowns'!$Q:$R,2,FALSE),"")</f>
        <v>0</v>
      </c>
      <c r="AD385">
        <f>IFERROR(VLOOKUP(AC385,'wideName-Dropdowns'!$S:$T,2,FALSE),"")</f>
        <v>0</v>
      </c>
    </row>
    <row r="386" spans="1:30">
      <c r="A386">
        <f>IF(I386="attributes",H386,IF(I386="measurements",F386,G386))</f>
        <v>0</v>
      </c>
      <c r="C386">
        <f>LEN(A386)</f>
        <v>0</v>
      </c>
      <c r="F386">
        <f>IF(I386="measurements",IF(AE386="",_xlfn.CONCAT(O386,"_",Q386,"_",S386,"_",U386,"_",Y386,"_",AA386,"_",AB386,"_",AD386),_xlfn.CONCAT(O386,"_",Q386,"_",S386,"_",U386,"_",Y386,"_",AA386,"_",AB386,"_",AD386,".odm",AE386)),"NA")</f>
        <v>0</v>
      </c>
      <c r="G386">
        <f>IF(I386="methods",IF(L386="measurement",IF(AE386="",_xlfn.CONCAT(K386,"_",M386,"_",O386,"_",Q386,"_",S386,"_",U386,"_",Y386,"_",AA386,"_",AB386,"_",AD386),_xlfn.CONCAT(K386,"_",M386,"_",O386,"_",Q386,"_",S386,"_",U386,"_",Y386,"_",AA386,"_",AB386,"_",AD386,".odm",AE386)),IF(AE386="",_xlfn.CONCAT(K386,"_",M386,"_",W386,"_",AD386),_xlfn.CONCAT(K386,"_",M386,"_",W386,"_",AD386,".odm",AE386))),"NA")</f>
        <v>0</v>
      </c>
      <c r="H386">
        <f>IF(I386="attributes",IF(AE386="",_xlfn.CONCAT(K386,"_",AD386),_xlfn.CONCAT(K386,"_",AD386,".odm",AE386)),"NA")</f>
        <v>0</v>
      </c>
      <c r="K386">
        <f>IFERROR(VLOOKUP(J386,'wideName-Dropdowns'!$A:$B,2,FALSE),"")</f>
        <v>0</v>
      </c>
      <c r="M386">
        <f>IFERROR(VLOOKUP(L386,'wideName-Dropdowns'!$C:$D,2,FALSE),"")</f>
        <v>0</v>
      </c>
      <c r="O386">
        <f>IFERROR(VLOOKUP(N386,'wideName-Dropdowns'!$E:$F,2,FALSE),"")</f>
        <v>0</v>
      </c>
      <c r="Q386">
        <f>IFERROR(VLOOKUP(P386,'wideName-Dropdowns'!$G:$H,2,FALSE),"")</f>
        <v>0</v>
      </c>
      <c r="S386">
        <f>IFERROR(VLOOKUP(R386,'wideName-Dropdowns'!$I:$J,2,FALSE),"")</f>
        <v>0</v>
      </c>
      <c r="U386">
        <f>IFERROR(VLOOKUP(T386,'wideName-Dropdowns'!$K:$L,2,FALSE),"")</f>
        <v>0</v>
      </c>
      <c r="W386">
        <f>IFERROR(VLOOKUP(V386,'wideName-Dropdowns'!$M:$N,2,FALSE),"")</f>
        <v>0</v>
      </c>
      <c r="Y386">
        <f>IFERROR(VLOOKUP(X386,'wideName-Dropdowns'!$O:$P,2,FALSE),"")</f>
        <v>0</v>
      </c>
      <c r="AA386">
        <f>IFERROR(VLOOKUP(Z386,'wideName-Dropdowns'!$Q:$R,2,FALSE),"")</f>
        <v>0</v>
      </c>
      <c r="AD386">
        <f>IFERROR(VLOOKUP(AC386,'wideName-Dropdowns'!$S:$T,2,FALSE),"")</f>
        <v>0</v>
      </c>
    </row>
    <row r="387" spans="1:30">
      <c r="A387">
        <f>IF(I387="attributes",H387,IF(I387="measurements",F387,G387))</f>
        <v>0</v>
      </c>
      <c r="C387">
        <f>LEN(A387)</f>
        <v>0</v>
      </c>
      <c r="F387">
        <f>IF(I387="measurements",IF(AE387="",_xlfn.CONCAT(O387,"_",Q387,"_",S387,"_",U387,"_",Y387,"_",AA387,"_",AB387,"_",AD387),_xlfn.CONCAT(O387,"_",Q387,"_",S387,"_",U387,"_",Y387,"_",AA387,"_",AB387,"_",AD387,".odm",AE387)),"NA")</f>
        <v>0</v>
      </c>
      <c r="G387">
        <f>IF(I387="methods",IF(L387="measurement",IF(AE387="",_xlfn.CONCAT(K387,"_",M387,"_",O387,"_",Q387,"_",S387,"_",U387,"_",Y387,"_",AA387,"_",AB387,"_",AD387),_xlfn.CONCAT(K387,"_",M387,"_",O387,"_",Q387,"_",S387,"_",U387,"_",Y387,"_",AA387,"_",AB387,"_",AD387,".odm",AE387)),IF(AE387="",_xlfn.CONCAT(K387,"_",M387,"_",W387,"_",AD387),_xlfn.CONCAT(K387,"_",M387,"_",W387,"_",AD387,".odm",AE387))),"NA")</f>
        <v>0</v>
      </c>
      <c r="H387">
        <f>IF(I387="attributes",IF(AE387="",_xlfn.CONCAT(K387,"_",AD387),_xlfn.CONCAT(K387,"_",AD387,".odm",AE387)),"NA")</f>
        <v>0</v>
      </c>
      <c r="K387">
        <f>IFERROR(VLOOKUP(J387,'wideName-Dropdowns'!$A:$B,2,FALSE),"")</f>
        <v>0</v>
      </c>
      <c r="M387">
        <f>IFERROR(VLOOKUP(L387,'wideName-Dropdowns'!$C:$D,2,FALSE),"")</f>
        <v>0</v>
      </c>
      <c r="O387">
        <f>IFERROR(VLOOKUP(N387,'wideName-Dropdowns'!$E:$F,2,FALSE),"")</f>
        <v>0</v>
      </c>
      <c r="Q387">
        <f>IFERROR(VLOOKUP(P387,'wideName-Dropdowns'!$G:$H,2,FALSE),"")</f>
        <v>0</v>
      </c>
      <c r="S387">
        <f>IFERROR(VLOOKUP(R387,'wideName-Dropdowns'!$I:$J,2,FALSE),"")</f>
        <v>0</v>
      </c>
      <c r="U387">
        <f>IFERROR(VLOOKUP(T387,'wideName-Dropdowns'!$K:$L,2,FALSE),"")</f>
        <v>0</v>
      </c>
      <c r="W387">
        <f>IFERROR(VLOOKUP(V387,'wideName-Dropdowns'!$M:$N,2,FALSE),"")</f>
        <v>0</v>
      </c>
      <c r="Y387">
        <f>IFERROR(VLOOKUP(X387,'wideName-Dropdowns'!$O:$P,2,FALSE),"")</f>
        <v>0</v>
      </c>
      <c r="AA387">
        <f>IFERROR(VLOOKUP(Z387,'wideName-Dropdowns'!$Q:$R,2,FALSE),"")</f>
        <v>0</v>
      </c>
      <c r="AD387">
        <f>IFERROR(VLOOKUP(AC387,'wideName-Dropdowns'!$S:$T,2,FALSE),"")</f>
        <v>0</v>
      </c>
    </row>
    <row r="388" spans="1:30">
      <c r="A388">
        <f>IF(I388="attributes",H388,IF(I388="measurements",F388,G388))</f>
        <v>0</v>
      </c>
      <c r="C388">
        <f>LEN(A388)</f>
        <v>0</v>
      </c>
      <c r="F388">
        <f>IF(I388="measurements",IF(AE388="",_xlfn.CONCAT(O388,"_",Q388,"_",S388,"_",U388,"_",Y388,"_",AA388,"_",AB388,"_",AD388),_xlfn.CONCAT(O388,"_",Q388,"_",S388,"_",U388,"_",Y388,"_",AA388,"_",AB388,"_",AD388,".odm",AE388)),"NA")</f>
        <v>0</v>
      </c>
      <c r="G388">
        <f>IF(I388="methods",IF(L388="measurement",IF(AE388="",_xlfn.CONCAT(K388,"_",M388,"_",O388,"_",Q388,"_",S388,"_",U388,"_",Y388,"_",AA388,"_",AB388,"_",AD388),_xlfn.CONCAT(K388,"_",M388,"_",O388,"_",Q388,"_",S388,"_",U388,"_",Y388,"_",AA388,"_",AB388,"_",AD388,".odm",AE388)),IF(AE388="",_xlfn.CONCAT(K388,"_",M388,"_",W388,"_",AD388),_xlfn.CONCAT(K388,"_",M388,"_",W388,"_",AD388,".odm",AE388))),"NA")</f>
        <v>0</v>
      </c>
      <c r="H388">
        <f>IF(I388="attributes",IF(AE388="",_xlfn.CONCAT(K388,"_",AD388),_xlfn.CONCAT(K388,"_",AD388,".odm",AE388)),"NA")</f>
        <v>0</v>
      </c>
      <c r="K388">
        <f>IFERROR(VLOOKUP(J388,'wideName-Dropdowns'!$A:$B,2,FALSE),"")</f>
        <v>0</v>
      </c>
      <c r="M388">
        <f>IFERROR(VLOOKUP(L388,'wideName-Dropdowns'!$C:$D,2,FALSE),"")</f>
        <v>0</v>
      </c>
      <c r="O388">
        <f>IFERROR(VLOOKUP(N388,'wideName-Dropdowns'!$E:$F,2,FALSE),"")</f>
        <v>0</v>
      </c>
      <c r="Q388">
        <f>IFERROR(VLOOKUP(P388,'wideName-Dropdowns'!$G:$H,2,FALSE),"")</f>
        <v>0</v>
      </c>
      <c r="S388">
        <f>IFERROR(VLOOKUP(R388,'wideName-Dropdowns'!$I:$J,2,FALSE),"")</f>
        <v>0</v>
      </c>
      <c r="U388">
        <f>IFERROR(VLOOKUP(T388,'wideName-Dropdowns'!$K:$L,2,FALSE),"")</f>
        <v>0</v>
      </c>
      <c r="W388">
        <f>IFERROR(VLOOKUP(V388,'wideName-Dropdowns'!$M:$N,2,FALSE),"")</f>
        <v>0</v>
      </c>
      <c r="Y388">
        <f>IFERROR(VLOOKUP(X388,'wideName-Dropdowns'!$O:$P,2,FALSE),"")</f>
        <v>0</v>
      </c>
      <c r="AA388">
        <f>IFERROR(VLOOKUP(Z388,'wideName-Dropdowns'!$Q:$R,2,FALSE),"")</f>
        <v>0</v>
      </c>
      <c r="AD388">
        <f>IFERROR(VLOOKUP(AC388,'wideName-Dropdowns'!$S:$T,2,FALSE),"")</f>
        <v>0</v>
      </c>
    </row>
    <row r="389" spans="1:30">
      <c r="A389">
        <f>IF(I389="attributes",H389,IF(I389="measurements",F389,G389))</f>
        <v>0</v>
      </c>
      <c r="C389">
        <f>LEN(A389)</f>
        <v>0</v>
      </c>
      <c r="F389">
        <f>IF(I389="measurements",IF(AE389="",_xlfn.CONCAT(O389,"_",Q389,"_",S389,"_",U389,"_",Y389,"_",AA389,"_",AB389,"_",AD389),_xlfn.CONCAT(O389,"_",Q389,"_",S389,"_",U389,"_",Y389,"_",AA389,"_",AB389,"_",AD389,".odm",AE389)),"NA")</f>
        <v>0</v>
      </c>
      <c r="G389">
        <f>IF(I389="methods",IF(L389="measurement",IF(AE389="",_xlfn.CONCAT(K389,"_",M389,"_",O389,"_",Q389,"_",S389,"_",U389,"_",Y389,"_",AA389,"_",AB389,"_",AD389),_xlfn.CONCAT(K389,"_",M389,"_",O389,"_",Q389,"_",S389,"_",U389,"_",Y389,"_",AA389,"_",AB389,"_",AD389,".odm",AE389)),IF(AE389="",_xlfn.CONCAT(K389,"_",M389,"_",W389,"_",AD389),_xlfn.CONCAT(K389,"_",M389,"_",W389,"_",AD389,".odm",AE389))),"NA")</f>
        <v>0</v>
      </c>
      <c r="H389">
        <f>IF(I389="attributes",IF(AE389="",_xlfn.CONCAT(K389,"_",AD389),_xlfn.CONCAT(K389,"_",AD389,".odm",AE389)),"NA")</f>
        <v>0</v>
      </c>
      <c r="K389">
        <f>IFERROR(VLOOKUP(J389,'wideName-Dropdowns'!$A:$B,2,FALSE),"")</f>
        <v>0</v>
      </c>
      <c r="M389">
        <f>IFERROR(VLOOKUP(L389,'wideName-Dropdowns'!$C:$D,2,FALSE),"")</f>
        <v>0</v>
      </c>
      <c r="O389">
        <f>IFERROR(VLOOKUP(N389,'wideName-Dropdowns'!$E:$F,2,FALSE),"")</f>
        <v>0</v>
      </c>
      <c r="Q389">
        <f>IFERROR(VLOOKUP(P389,'wideName-Dropdowns'!$G:$H,2,FALSE),"")</f>
        <v>0</v>
      </c>
      <c r="S389">
        <f>IFERROR(VLOOKUP(R389,'wideName-Dropdowns'!$I:$J,2,FALSE),"")</f>
        <v>0</v>
      </c>
      <c r="U389">
        <f>IFERROR(VLOOKUP(T389,'wideName-Dropdowns'!$K:$L,2,FALSE),"")</f>
        <v>0</v>
      </c>
      <c r="W389">
        <f>IFERROR(VLOOKUP(V389,'wideName-Dropdowns'!$M:$N,2,FALSE),"")</f>
        <v>0</v>
      </c>
      <c r="Y389">
        <f>IFERROR(VLOOKUP(X389,'wideName-Dropdowns'!$O:$P,2,FALSE),"")</f>
        <v>0</v>
      </c>
      <c r="AA389">
        <f>IFERROR(VLOOKUP(Z389,'wideName-Dropdowns'!$Q:$R,2,FALSE),"")</f>
        <v>0</v>
      </c>
      <c r="AD389">
        <f>IFERROR(VLOOKUP(AC389,'wideName-Dropdowns'!$S:$T,2,FALSE),"")</f>
        <v>0</v>
      </c>
    </row>
    <row r="390" spans="1:30">
      <c r="A390">
        <f>IF(I390="attributes",H390,IF(I390="measurements",F390,G390))</f>
        <v>0</v>
      </c>
      <c r="C390">
        <f>LEN(A390)</f>
        <v>0</v>
      </c>
      <c r="F390">
        <f>IF(I390="measurements",IF(AE390="",_xlfn.CONCAT(O390,"_",Q390,"_",S390,"_",U390,"_",Y390,"_",AA390,"_",AB390,"_",AD390),_xlfn.CONCAT(O390,"_",Q390,"_",S390,"_",U390,"_",Y390,"_",AA390,"_",AB390,"_",AD390,".odm",AE390)),"NA")</f>
        <v>0</v>
      </c>
      <c r="G390">
        <f>IF(I390="methods",IF(L390="measurement",IF(AE390="",_xlfn.CONCAT(K390,"_",M390,"_",O390,"_",Q390,"_",S390,"_",U390,"_",Y390,"_",AA390,"_",AB390,"_",AD390),_xlfn.CONCAT(K390,"_",M390,"_",O390,"_",Q390,"_",S390,"_",U390,"_",Y390,"_",AA390,"_",AB390,"_",AD390,".odm",AE390)),IF(AE390="",_xlfn.CONCAT(K390,"_",M390,"_",W390,"_",AD390),_xlfn.CONCAT(K390,"_",M390,"_",W390,"_",AD390,".odm",AE390))),"NA")</f>
        <v>0</v>
      </c>
      <c r="H390">
        <f>IF(I390="attributes",IF(AE390="",_xlfn.CONCAT(K390,"_",AD390),_xlfn.CONCAT(K390,"_",AD390,".odm",AE390)),"NA")</f>
        <v>0</v>
      </c>
      <c r="K390">
        <f>IFERROR(VLOOKUP(J390,'wideName-Dropdowns'!$A:$B,2,FALSE),"")</f>
        <v>0</v>
      </c>
      <c r="M390">
        <f>IFERROR(VLOOKUP(L390,'wideName-Dropdowns'!$C:$D,2,FALSE),"")</f>
        <v>0</v>
      </c>
      <c r="O390">
        <f>IFERROR(VLOOKUP(N390,'wideName-Dropdowns'!$E:$F,2,FALSE),"")</f>
        <v>0</v>
      </c>
      <c r="Q390">
        <f>IFERROR(VLOOKUP(P390,'wideName-Dropdowns'!$G:$H,2,FALSE),"")</f>
        <v>0</v>
      </c>
      <c r="S390">
        <f>IFERROR(VLOOKUP(R390,'wideName-Dropdowns'!$I:$J,2,FALSE),"")</f>
        <v>0</v>
      </c>
      <c r="U390">
        <f>IFERROR(VLOOKUP(T390,'wideName-Dropdowns'!$K:$L,2,FALSE),"")</f>
        <v>0</v>
      </c>
      <c r="W390">
        <f>IFERROR(VLOOKUP(V390,'wideName-Dropdowns'!$M:$N,2,FALSE),"")</f>
        <v>0</v>
      </c>
      <c r="Y390">
        <f>IFERROR(VLOOKUP(X390,'wideName-Dropdowns'!$O:$P,2,FALSE),"")</f>
        <v>0</v>
      </c>
      <c r="AA390">
        <f>IFERROR(VLOOKUP(Z390,'wideName-Dropdowns'!$Q:$R,2,FALSE),"")</f>
        <v>0</v>
      </c>
      <c r="AD390">
        <f>IFERROR(VLOOKUP(AC390,'wideName-Dropdowns'!$S:$T,2,FALSE),"")</f>
        <v>0</v>
      </c>
    </row>
    <row r="391" spans="1:30">
      <c r="A391">
        <f>IF(I391="attributes",H391,IF(I391="measurements",F391,G391))</f>
        <v>0</v>
      </c>
      <c r="C391">
        <f>LEN(A391)</f>
        <v>0</v>
      </c>
      <c r="F391">
        <f>IF(I391="measurements",IF(AE391="",_xlfn.CONCAT(O391,"_",Q391,"_",S391,"_",U391,"_",Y391,"_",AA391,"_",AB391,"_",AD391),_xlfn.CONCAT(O391,"_",Q391,"_",S391,"_",U391,"_",Y391,"_",AA391,"_",AB391,"_",AD391,".odm",AE391)),"NA")</f>
        <v>0</v>
      </c>
      <c r="G391">
        <f>IF(I391="methods",IF(L391="measurement",IF(AE391="",_xlfn.CONCAT(K391,"_",M391,"_",O391,"_",Q391,"_",S391,"_",U391,"_",Y391,"_",AA391,"_",AB391,"_",AD391),_xlfn.CONCAT(K391,"_",M391,"_",O391,"_",Q391,"_",S391,"_",U391,"_",Y391,"_",AA391,"_",AB391,"_",AD391,".odm",AE391)),IF(AE391="",_xlfn.CONCAT(K391,"_",M391,"_",W391,"_",AD391),_xlfn.CONCAT(K391,"_",M391,"_",W391,"_",AD391,".odm",AE391))),"NA")</f>
        <v>0</v>
      </c>
      <c r="H391">
        <f>IF(I391="attributes",IF(AE391="",_xlfn.CONCAT(K391,"_",AD391),_xlfn.CONCAT(K391,"_",AD391,".odm",AE391)),"NA")</f>
        <v>0</v>
      </c>
      <c r="K391">
        <f>IFERROR(VLOOKUP(J391,'wideName-Dropdowns'!$A:$B,2,FALSE),"")</f>
        <v>0</v>
      </c>
      <c r="M391">
        <f>IFERROR(VLOOKUP(L391,'wideName-Dropdowns'!$C:$D,2,FALSE),"")</f>
        <v>0</v>
      </c>
      <c r="O391">
        <f>IFERROR(VLOOKUP(N391,'wideName-Dropdowns'!$E:$F,2,FALSE),"")</f>
        <v>0</v>
      </c>
      <c r="Q391">
        <f>IFERROR(VLOOKUP(P391,'wideName-Dropdowns'!$G:$H,2,FALSE),"")</f>
        <v>0</v>
      </c>
      <c r="S391">
        <f>IFERROR(VLOOKUP(R391,'wideName-Dropdowns'!$I:$J,2,FALSE),"")</f>
        <v>0</v>
      </c>
      <c r="U391">
        <f>IFERROR(VLOOKUP(T391,'wideName-Dropdowns'!$K:$L,2,FALSE),"")</f>
        <v>0</v>
      </c>
      <c r="W391">
        <f>IFERROR(VLOOKUP(V391,'wideName-Dropdowns'!$M:$N,2,FALSE),"")</f>
        <v>0</v>
      </c>
      <c r="Y391">
        <f>IFERROR(VLOOKUP(X391,'wideName-Dropdowns'!$O:$P,2,FALSE),"")</f>
        <v>0</v>
      </c>
      <c r="AA391">
        <f>IFERROR(VLOOKUP(Z391,'wideName-Dropdowns'!$Q:$R,2,FALSE),"")</f>
        <v>0</v>
      </c>
      <c r="AD391">
        <f>IFERROR(VLOOKUP(AC391,'wideName-Dropdowns'!$S:$T,2,FALSE),"")</f>
        <v>0</v>
      </c>
    </row>
    <row r="392" spans="1:30">
      <c r="A392">
        <f>IF(I392="attributes",H392,IF(I392="measurements",F392,G392))</f>
        <v>0</v>
      </c>
      <c r="C392">
        <f>LEN(A392)</f>
        <v>0</v>
      </c>
      <c r="F392">
        <f>IF(I392="measurements",IF(AE392="",_xlfn.CONCAT(O392,"_",Q392,"_",S392,"_",U392,"_",Y392,"_",AA392,"_",AB392,"_",AD392),_xlfn.CONCAT(O392,"_",Q392,"_",S392,"_",U392,"_",Y392,"_",AA392,"_",AB392,"_",AD392,".odm",AE392)),"NA")</f>
        <v>0</v>
      </c>
      <c r="G392">
        <f>IF(I392="methods",IF(L392="measurement",IF(AE392="",_xlfn.CONCAT(K392,"_",M392,"_",O392,"_",Q392,"_",S392,"_",U392,"_",Y392,"_",AA392,"_",AB392,"_",AD392),_xlfn.CONCAT(K392,"_",M392,"_",O392,"_",Q392,"_",S392,"_",U392,"_",Y392,"_",AA392,"_",AB392,"_",AD392,".odm",AE392)),IF(AE392="",_xlfn.CONCAT(K392,"_",M392,"_",W392,"_",AD392),_xlfn.CONCAT(K392,"_",M392,"_",W392,"_",AD392,".odm",AE392))),"NA")</f>
        <v>0</v>
      </c>
      <c r="H392">
        <f>IF(I392="attributes",IF(AE392="",_xlfn.CONCAT(K392,"_",AD392),_xlfn.CONCAT(K392,"_",AD392,".odm",AE392)),"NA")</f>
        <v>0</v>
      </c>
      <c r="K392">
        <f>IFERROR(VLOOKUP(J392,'wideName-Dropdowns'!$A:$B,2,FALSE),"")</f>
        <v>0</v>
      </c>
      <c r="M392">
        <f>IFERROR(VLOOKUP(L392,'wideName-Dropdowns'!$C:$D,2,FALSE),"")</f>
        <v>0</v>
      </c>
      <c r="O392">
        <f>IFERROR(VLOOKUP(N392,'wideName-Dropdowns'!$E:$F,2,FALSE),"")</f>
        <v>0</v>
      </c>
      <c r="Q392">
        <f>IFERROR(VLOOKUP(P392,'wideName-Dropdowns'!$G:$H,2,FALSE),"")</f>
        <v>0</v>
      </c>
      <c r="S392">
        <f>IFERROR(VLOOKUP(R392,'wideName-Dropdowns'!$I:$J,2,FALSE),"")</f>
        <v>0</v>
      </c>
      <c r="U392">
        <f>IFERROR(VLOOKUP(T392,'wideName-Dropdowns'!$K:$L,2,FALSE),"")</f>
        <v>0</v>
      </c>
      <c r="W392">
        <f>IFERROR(VLOOKUP(V392,'wideName-Dropdowns'!$M:$N,2,FALSE),"")</f>
        <v>0</v>
      </c>
      <c r="Y392">
        <f>IFERROR(VLOOKUP(X392,'wideName-Dropdowns'!$O:$P,2,FALSE),"")</f>
        <v>0</v>
      </c>
      <c r="AA392">
        <f>IFERROR(VLOOKUP(Z392,'wideName-Dropdowns'!$Q:$R,2,FALSE),"")</f>
        <v>0</v>
      </c>
      <c r="AD392">
        <f>IFERROR(VLOOKUP(AC392,'wideName-Dropdowns'!$S:$T,2,FALSE),"")</f>
        <v>0</v>
      </c>
    </row>
    <row r="393" spans="1:30">
      <c r="A393">
        <f>IF(I393="attributes",H393,IF(I393="measurements",F393,G393))</f>
        <v>0</v>
      </c>
      <c r="C393">
        <f>LEN(A393)</f>
        <v>0</v>
      </c>
      <c r="F393">
        <f>IF(I393="measurements",IF(AE393="",_xlfn.CONCAT(O393,"_",Q393,"_",S393,"_",U393,"_",Y393,"_",AA393,"_",AB393,"_",AD393),_xlfn.CONCAT(O393,"_",Q393,"_",S393,"_",U393,"_",Y393,"_",AA393,"_",AB393,"_",AD393,".odm",AE393)),"NA")</f>
        <v>0</v>
      </c>
      <c r="G393">
        <f>IF(I393="methods",IF(L393="measurement",IF(AE393="",_xlfn.CONCAT(K393,"_",M393,"_",O393,"_",Q393,"_",S393,"_",U393,"_",Y393,"_",AA393,"_",AB393,"_",AD393),_xlfn.CONCAT(K393,"_",M393,"_",O393,"_",Q393,"_",S393,"_",U393,"_",Y393,"_",AA393,"_",AB393,"_",AD393,".odm",AE393)),IF(AE393="",_xlfn.CONCAT(K393,"_",M393,"_",W393,"_",AD393),_xlfn.CONCAT(K393,"_",M393,"_",W393,"_",AD393,".odm",AE393))),"NA")</f>
        <v>0</v>
      </c>
      <c r="H393">
        <f>IF(I393="attributes",IF(AE393="",_xlfn.CONCAT(K393,"_",AD393),_xlfn.CONCAT(K393,"_",AD393,".odm",AE393)),"NA")</f>
        <v>0</v>
      </c>
      <c r="K393">
        <f>IFERROR(VLOOKUP(J393,'wideName-Dropdowns'!$A:$B,2,FALSE),"")</f>
        <v>0</v>
      </c>
      <c r="M393">
        <f>IFERROR(VLOOKUP(L393,'wideName-Dropdowns'!$C:$D,2,FALSE),"")</f>
        <v>0</v>
      </c>
      <c r="O393">
        <f>IFERROR(VLOOKUP(N393,'wideName-Dropdowns'!$E:$F,2,FALSE),"")</f>
        <v>0</v>
      </c>
      <c r="Q393">
        <f>IFERROR(VLOOKUP(P393,'wideName-Dropdowns'!$G:$H,2,FALSE),"")</f>
        <v>0</v>
      </c>
      <c r="S393">
        <f>IFERROR(VLOOKUP(R393,'wideName-Dropdowns'!$I:$J,2,FALSE),"")</f>
        <v>0</v>
      </c>
      <c r="U393">
        <f>IFERROR(VLOOKUP(T393,'wideName-Dropdowns'!$K:$L,2,FALSE),"")</f>
        <v>0</v>
      </c>
      <c r="W393">
        <f>IFERROR(VLOOKUP(V393,'wideName-Dropdowns'!$M:$N,2,FALSE),"")</f>
        <v>0</v>
      </c>
      <c r="Y393">
        <f>IFERROR(VLOOKUP(X393,'wideName-Dropdowns'!$O:$P,2,FALSE),"")</f>
        <v>0</v>
      </c>
      <c r="AA393">
        <f>IFERROR(VLOOKUP(Z393,'wideName-Dropdowns'!$Q:$R,2,FALSE),"")</f>
        <v>0</v>
      </c>
      <c r="AD393">
        <f>IFERROR(VLOOKUP(AC393,'wideName-Dropdowns'!$S:$T,2,FALSE),"")</f>
        <v>0</v>
      </c>
    </row>
    <row r="394" spans="1:30">
      <c r="A394">
        <f>IF(I394="attributes",H394,IF(I394="measurements",F394,G394))</f>
        <v>0</v>
      </c>
      <c r="C394">
        <f>LEN(A394)</f>
        <v>0</v>
      </c>
      <c r="F394">
        <f>IF(I394="measurements",IF(AE394="",_xlfn.CONCAT(O394,"_",Q394,"_",S394,"_",U394,"_",Y394,"_",AA394,"_",AB394,"_",AD394),_xlfn.CONCAT(O394,"_",Q394,"_",S394,"_",U394,"_",Y394,"_",AA394,"_",AB394,"_",AD394,".odm",AE394)),"NA")</f>
        <v>0</v>
      </c>
      <c r="G394">
        <f>IF(I394="methods",IF(L394="measurement",IF(AE394="",_xlfn.CONCAT(K394,"_",M394,"_",O394,"_",Q394,"_",S394,"_",U394,"_",Y394,"_",AA394,"_",AB394,"_",AD394),_xlfn.CONCAT(K394,"_",M394,"_",O394,"_",Q394,"_",S394,"_",U394,"_",Y394,"_",AA394,"_",AB394,"_",AD394,".odm",AE394)),IF(AE394="",_xlfn.CONCAT(K394,"_",M394,"_",W394,"_",AD394),_xlfn.CONCAT(K394,"_",M394,"_",W394,"_",AD394,".odm",AE394))),"NA")</f>
        <v>0</v>
      </c>
      <c r="H394">
        <f>IF(I394="attributes",IF(AE394="",_xlfn.CONCAT(K394,"_",AD394),_xlfn.CONCAT(K394,"_",AD394,".odm",AE394)),"NA")</f>
        <v>0</v>
      </c>
      <c r="K394">
        <f>IFERROR(VLOOKUP(J394,'wideName-Dropdowns'!$A:$B,2,FALSE),"")</f>
        <v>0</v>
      </c>
      <c r="M394">
        <f>IFERROR(VLOOKUP(L394,'wideName-Dropdowns'!$C:$D,2,FALSE),"")</f>
        <v>0</v>
      </c>
      <c r="O394">
        <f>IFERROR(VLOOKUP(N394,'wideName-Dropdowns'!$E:$F,2,FALSE),"")</f>
        <v>0</v>
      </c>
      <c r="Q394">
        <f>IFERROR(VLOOKUP(P394,'wideName-Dropdowns'!$G:$H,2,FALSE),"")</f>
        <v>0</v>
      </c>
      <c r="S394">
        <f>IFERROR(VLOOKUP(R394,'wideName-Dropdowns'!$I:$J,2,FALSE),"")</f>
        <v>0</v>
      </c>
      <c r="U394">
        <f>IFERROR(VLOOKUP(T394,'wideName-Dropdowns'!$K:$L,2,FALSE),"")</f>
        <v>0</v>
      </c>
      <c r="W394">
        <f>IFERROR(VLOOKUP(V394,'wideName-Dropdowns'!$M:$N,2,FALSE),"")</f>
        <v>0</v>
      </c>
      <c r="Y394">
        <f>IFERROR(VLOOKUP(X394,'wideName-Dropdowns'!$O:$P,2,FALSE),"")</f>
        <v>0</v>
      </c>
      <c r="AA394">
        <f>IFERROR(VLOOKUP(Z394,'wideName-Dropdowns'!$Q:$R,2,FALSE),"")</f>
        <v>0</v>
      </c>
      <c r="AD394">
        <f>IFERROR(VLOOKUP(AC394,'wideName-Dropdowns'!$S:$T,2,FALSE),"")</f>
        <v>0</v>
      </c>
    </row>
    <row r="395" spans="1:30">
      <c r="A395">
        <f>IF(I395="attributes",H395,IF(I395="measurements",F395,G395))</f>
        <v>0</v>
      </c>
      <c r="C395">
        <f>LEN(A395)</f>
        <v>0</v>
      </c>
      <c r="F395">
        <f>IF(I395="measurements",IF(AE395="",_xlfn.CONCAT(O395,"_",Q395,"_",S395,"_",U395,"_",Y395,"_",AA395,"_",AB395,"_",AD395),_xlfn.CONCAT(O395,"_",Q395,"_",S395,"_",U395,"_",Y395,"_",AA395,"_",AB395,"_",AD395,".odm",AE395)),"NA")</f>
        <v>0</v>
      </c>
      <c r="G395">
        <f>IF(I395="methods",IF(L395="measurement",IF(AE395="",_xlfn.CONCAT(K395,"_",M395,"_",O395,"_",Q395,"_",S395,"_",U395,"_",Y395,"_",AA395,"_",AB395,"_",AD395),_xlfn.CONCAT(K395,"_",M395,"_",O395,"_",Q395,"_",S395,"_",U395,"_",Y395,"_",AA395,"_",AB395,"_",AD395,".odm",AE395)),IF(AE395="",_xlfn.CONCAT(K395,"_",M395,"_",W395,"_",AD395),_xlfn.CONCAT(K395,"_",M395,"_",W395,"_",AD395,".odm",AE395))),"NA")</f>
        <v>0</v>
      </c>
      <c r="H395">
        <f>IF(I395="attributes",IF(AE395="",_xlfn.CONCAT(K395,"_",AD395),_xlfn.CONCAT(K395,"_",AD395,".odm",AE395)),"NA")</f>
        <v>0</v>
      </c>
      <c r="K395">
        <f>IFERROR(VLOOKUP(J395,'wideName-Dropdowns'!$A:$B,2,FALSE),"")</f>
        <v>0</v>
      </c>
      <c r="M395">
        <f>IFERROR(VLOOKUP(L395,'wideName-Dropdowns'!$C:$D,2,FALSE),"")</f>
        <v>0</v>
      </c>
      <c r="O395">
        <f>IFERROR(VLOOKUP(N395,'wideName-Dropdowns'!$E:$F,2,FALSE),"")</f>
        <v>0</v>
      </c>
      <c r="Q395">
        <f>IFERROR(VLOOKUP(P395,'wideName-Dropdowns'!$G:$H,2,FALSE),"")</f>
        <v>0</v>
      </c>
      <c r="S395">
        <f>IFERROR(VLOOKUP(R395,'wideName-Dropdowns'!$I:$J,2,FALSE),"")</f>
        <v>0</v>
      </c>
      <c r="U395">
        <f>IFERROR(VLOOKUP(T395,'wideName-Dropdowns'!$K:$L,2,FALSE),"")</f>
        <v>0</v>
      </c>
      <c r="W395">
        <f>IFERROR(VLOOKUP(V395,'wideName-Dropdowns'!$M:$N,2,FALSE),"")</f>
        <v>0</v>
      </c>
      <c r="Y395">
        <f>IFERROR(VLOOKUP(X395,'wideName-Dropdowns'!$O:$P,2,FALSE),"")</f>
        <v>0</v>
      </c>
      <c r="AA395">
        <f>IFERROR(VLOOKUP(Z395,'wideName-Dropdowns'!$Q:$R,2,FALSE),"")</f>
        <v>0</v>
      </c>
      <c r="AD395">
        <f>IFERROR(VLOOKUP(AC395,'wideName-Dropdowns'!$S:$T,2,FALSE),"")</f>
        <v>0</v>
      </c>
    </row>
    <row r="396" spans="1:30">
      <c r="A396">
        <f>IF(I396="attributes",H396,IF(I396="measurements",F396,G396))</f>
        <v>0</v>
      </c>
      <c r="C396">
        <f>LEN(A396)</f>
        <v>0</v>
      </c>
      <c r="F396">
        <f>IF(I396="measurements",IF(AE396="",_xlfn.CONCAT(O396,"_",Q396,"_",S396,"_",U396,"_",Y396,"_",AA396,"_",AB396,"_",AD396),_xlfn.CONCAT(O396,"_",Q396,"_",S396,"_",U396,"_",Y396,"_",AA396,"_",AB396,"_",AD396,".odm",AE396)),"NA")</f>
        <v>0</v>
      </c>
      <c r="G396">
        <f>IF(I396="methods",IF(L396="measurement",IF(AE396="",_xlfn.CONCAT(K396,"_",M396,"_",O396,"_",Q396,"_",S396,"_",U396,"_",Y396,"_",AA396,"_",AB396,"_",AD396),_xlfn.CONCAT(K396,"_",M396,"_",O396,"_",Q396,"_",S396,"_",U396,"_",Y396,"_",AA396,"_",AB396,"_",AD396,".odm",AE396)),IF(AE396="",_xlfn.CONCAT(K396,"_",M396,"_",W396,"_",AD396),_xlfn.CONCAT(K396,"_",M396,"_",W396,"_",AD396,".odm",AE396))),"NA")</f>
        <v>0</v>
      </c>
      <c r="H396">
        <f>IF(I396="attributes",IF(AE396="",_xlfn.CONCAT(K396,"_",AD396),_xlfn.CONCAT(K396,"_",AD396,".odm",AE396)),"NA")</f>
        <v>0</v>
      </c>
      <c r="K396">
        <f>IFERROR(VLOOKUP(J396,'wideName-Dropdowns'!$A:$B,2,FALSE),"")</f>
        <v>0</v>
      </c>
      <c r="M396">
        <f>IFERROR(VLOOKUP(L396,'wideName-Dropdowns'!$C:$D,2,FALSE),"")</f>
        <v>0</v>
      </c>
      <c r="O396">
        <f>IFERROR(VLOOKUP(N396,'wideName-Dropdowns'!$E:$F,2,FALSE),"")</f>
        <v>0</v>
      </c>
      <c r="Q396">
        <f>IFERROR(VLOOKUP(P396,'wideName-Dropdowns'!$G:$H,2,FALSE),"")</f>
        <v>0</v>
      </c>
      <c r="S396">
        <f>IFERROR(VLOOKUP(R396,'wideName-Dropdowns'!$I:$J,2,FALSE),"")</f>
        <v>0</v>
      </c>
      <c r="U396">
        <f>IFERROR(VLOOKUP(T396,'wideName-Dropdowns'!$K:$L,2,FALSE),"")</f>
        <v>0</v>
      </c>
      <c r="W396">
        <f>IFERROR(VLOOKUP(V396,'wideName-Dropdowns'!$M:$N,2,FALSE),"")</f>
        <v>0</v>
      </c>
      <c r="Y396">
        <f>IFERROR(VLOOKUP(X396,'wideName-Dropdowns'!$O:$P,2,FALSE),"")</f>
        <v>0</v>
      </c>
      <c r="AA396">
        <f>IFERROR(VLOOKUP(Z396,'wideName-Dropdowns'!$Q:$R,2,FALSE),"")</f>
        <v>0</v>
      </c>
      <c r="AD396">
        <f>IFERROR(VLOOKUP(AC396,'wideName-Dropdowns'!$S:$T,2,FALSE),"")</f>
        <v>0</v>
      </c>
    </row>
    <row r="397" spans="1:30">
      <c r="A397">
        <f>IF(I397="attributes",H397,IF(I397="measurements",F397,G397))</f>
        <v>0</v>
      </c>
      <c r="C397">
        <f>LEN(A397)</f>
        <v>0</v>
      </c>
      <c r="F397">
        <f>IF(I397="measurements",IF(AE397="",_xlfn.CONCAT(O397,"_",Q397,"_",S397,"_",U397,"_",Y397,"_",AA397,"_",AB397,"_",AD397),_xlfn.CONCAT(O397,"_",Q397,"_",S397,"_",U397,"_",Y397,"_",AA397,"_",AB397,"_",AD397,".odm",AE397)),"NA")</f>
        <v>0</v>
      </c>
      <c r="G397">
        <f>IF(I397="methods",IF(L397="measurement",IF(AE397="",_xlfn.CONCAT(K397,"_",M397,"_",O397,"_",Q397,"_",S397,"_",U397,"_",Y397,"_",AA397,"_",AB397,"_",AD397),_xlfn.CONCAT(K397,"_",M397,"_",O397,"_",Q397,"_",S397,"_",U397,"_",Y397,"_",AA397,"_",AB397,"_",AD397,".odm",AE397)),IF(AE397="",_xlfn.CONCAT(K397,"_",M397,"_",W397,"_",AD397),_xlfn.CONCAT(K397,"_",M397,"_",W397,"_",AD397,".odm",AE397))),"NA")</f>
        <v>0</v>
      </c>
      <c r="H397">
        <f>IF(I397="attributes",IF(AE397="",_xlfn.CONCAT(K397,"_",AD397),_xlfn.CONCAT(K397,"_",AD397,".odm",AE397)),"NA")</f>
        <v>0</v>
      </c>
      <c r="K397">
        <f>IFERROR(VLOOKUP(J397,'wideName-Dropdowns'!$A:$B,2,FALSE),"")</f>
        <v>0</v>
      </c>
      <c r="M397">
        <f>IFERROR(VLOOKUP(L397,'wideName-Dropdowns'!$C:$D,2,FALSE),"")</f>
        <v>0</v>
      </c>
      <c r="O397">
        <f>IFERROR(VLOOKUP(N397,'wideName-Dropdowns'!$E:$F,2,FALSE),"")</f>
        <v>0</v>
      </c>
      <c r="Q397">
        <f>IFERROR(VLOOKUP(P397,'wideName-Dropdowns'!$G:$H,2,FALSE),"")</f>
        <v>0</v>
      </c>
      <c r="S397">
        <f>IFERROR(VLOOKUP(R397,'wideName-Dropdowns'!$I:$J,2,FALSE),"")</f>
        <v>0</v>
      </c>
      <c r="U397">
        <f>IFERROR(VLOOKUP(T397,'wideName-Dropdowns'!$K:$L,2,FALSE),"")</f>
        <v>0</v>
      </c>
      <c r="W397">
        <f>IFERROR(VLOOKUP(V397,'wideName-Dropdowns'!$M:$N,2,FALSE),"")</f>
        <v>0</v>
      </c>
      <c r="Y397">
        <f>IFERROR(VLOOKUP(X397,'wideName-Dropdowns'!$O:$P,2,FALSE),"")</f>
        <v>0</v>
      </c>
      <c r="AA397">
        <f>IFERROR(VLOOKUP(Z397,'wideName-Dropdowns'!$Q:$R,2,FALSE),"")</f>
        <v>0</v>
      </c>
      <c r="AD397">
        <f>IFERROR(VLOOKUP(AC397,'wideName-Dropdowns'!$S:$T,2,FALSE),"")</f>
        <v>0</v>
      </c>
    </row>
    <row r="398" spans="1:30">
      <c r="A398">
        <f>IF(I398="attributes",H398,IF(I398="measurements",F398,G398))</f>
        <v>0</v>
      </c>
      <c r="C398">
        <f>LEN(A398)</f>
        <v>0</v>
      </c>
      <c r="F398">
        <f>IF(I398="measurements",IF(AE398="",_xlfn.CONCAT(O398,"_",Q398,"_",S398,"_",U398,"_",Y398,"_",AA398,"_",AB398,"_",AD398),_xlfn.CONCAT(O398,"_",Q398,"_",S398,"_",U398,"_",Y398,"_",AA398,"_",AB398,"_",AD398,".odm",AE398)),"NA")</f>
        <v>0</v>
      </c>
      <c r="G398">
        <f>IF(I398="methods",IF(L398="measurement",IF(AE398="",_xlfn.CONCAT(K398,"_",M398,"_",O398,"_",Q398,"_",S398,"_",U398,"_",Y398,"_",AA398,"_",AB398,"_",AD398),_xlfn.CONCAT(K398,"_",M398,"_",O398,"_",Q398,"_",S398,"_",U398,"_",Y398,"_",AA398,"_",AB398,"_",AD398,".odm",AE398)),IF(AE398="",_xlfn.CONCAT(K398,"_",M398,"_",W398,"_",AD398),_xlfn.CONCAT(K398,"_",M398,"_",W398,"_",AD398,".odm",AE398))),"NA")</f>
        <v>0</v>
      </c>
      <c r="H398">
        <f>IF(I398="attributes",IF(AE398="",_xlfn.CONCAT(K398,"_",AD398),_xlfn.CONCAT(K398,"_",AD398,".odm",AE398)),"NA")</f>
        <v>0</v>
      </c>
      <c r="K398">
        <f>IFERROR(VLOOKUP(J398,'wideName-Dropdowns'!$A:$B,2,FALSE),"")</f>
        <v>0</v>
      </c>
      <c r="M398">
        <f>IFERROR(VLOOKUP(L398,'wideName-Dropdowns'!$C:$D,2,FALSE),"")</f>
        <v>0</v>
      </c>
      <c r="O398">
        <f>IFERROR(VLOOKUP(N398,'wideName-Dropdowns'!$E:$F,2,FALSE),"")</f>
        <v>0</v>
      </c>
      <c r="Q398">
        <f>IFERROR(VLOOKUP(P398,'wideName-Dropdowns'!$G:$H,2,FALSE),"")</f>
        <v>0</v>
      </c>
      <c r="S398">
        <f>IFERROR(VLOOKUP(R398,'wideName-Dropdowns'!$I:$J,2,FALSE),"")</f>
        <v>0</v>
      </c>
      <c r="U398">
        <f>IFERROR(VLOOKUP(T398,'wideName-Dropdowns'!$K:$L,2,FALSE),"")</f>
        <v>0</v>
      </c>
      <c r="W398">
        <f>IFERROR(VLOOKUP(V398,'wideName-Dropdowns'!$M:$N,2,FALSE),"")</f>
        <v>0</v>
      </c>
      <c r="Y398">
        <f>IFERROR(VLOOKUP(X398,'wideName-Dropdowns'!$O:$P,2,FALSE),"")</f>
        <v>0</v>
      </c>
      <c r="AA398">
        <f>IFERROR(VLOOKUP(Z398,'wideName-Dropdowns'!$Q:$R,2,FALSE),"")</f>
        <v>0</v>
      </c>
      <c r="AD398">
        <f>IFERROR(VLOOKUP(AC398,'wideName-Dropdowns'!$S:$T,2,FALSE),"")</f>
        <v>0</v>
      </c>
    </row>
    <row r="399" spans="1:30">
      <c r="A399">
        <f>IF(I399="attributes",H399,IF(I399="measurements",F399,G399))</f>
        <v>0</v>
      </c>
      <c r="C399">
        <f>LEN(A399)</f>
        <v>0</v>
      </c>
      <c r="F399">
        <f>IF(I399="measurements",IF(AE399="",_xlfn.CONCAT(O399,"_",Q399,"_",S399,"_",U399,"_",Y399,"_",AA399,"_",AB399,"_",AD399),_xlfn.CONCAT(O399,"_",Q399,"_",S399,"_",U399,"_",Y399,"_",AA399,"_",AB399,"_",AD399,".odm",AE399)),"NA")</f>
        <v>0</v>
      </c>
      <c r="G399">
        <f>IF(I399="methods",IF(L399="measurement",IF(AE399="",_xlfn.CONCAT(K399,"_",M399,"_",O399,"_",Q399,"_",S399,"_",U399,"_",Y399,"_",AA399,"_",AB399,"_",AD399),_xlfn.CONCAT(K399,"_",M399,"_",O399,"_",Q399,"_",S399,"_",U399,"_",Y399,"_",AA399,"_",AB399,"_",AD399,".odm",AE399)),IF(AE399="",_xlfn.CONCAT(K399,"_",M399,"_",W399,"_",AD399),_xlfn.CONCAT(K399,"_",M399,"_",W399,"_",AD399,".odm",AE399))),"NA")</f>
        <v>0</v>
      </c>
      <c r="H399">
        <f>IF(I399="attributes",IF(AE399="",_xlfn.CONCAT(K399,"_",AD399),_xlfn.CONCAT(K399,"_",AD399,".odm",AE399)),"NA")</f>
        <v>0</v>
      </c>
      <c r="K399">
        <f>IFERROR(VLOOKUP(J399,'wideName-Dropdowns'!$A:$B,2,FALSE),"")</f>
        <v>0</v>
      </c>
      <c r="M399">
        <f>IFERROR(VLOOKUP(L399,'wideName-Dropdowns'!$C:$D,2,FALSE),"")</f>
        <v>0</v>
      </c>
      <c r="O399">
        <f>IFERROR(VLOOKUP(N399,'wideName-Dropdowns'!$E:$F,2,FALSE),"")</f>
        <v>0</v>
      </c>
      <c r="Q399">
        <f>IFERROR(VLOOKUP(P399,'wideName-Dropdowns'!$G:$H,2,FALSE),"")</f>
        <v>0</v>
      </c>
      <c r="S399">
        <f>IFERROR(VLOOKUP(R399,'wideName-Dropdowns'!$I:$J,2,FALSE),"")</f>
        <v>0</v>
      </c>
      <c r="U399">
        <f>IFERROR(VLOOKUP(T399,'wideName-Dropdowns'!$K:$L,2,FALSE),"")</f>
        <v>0</v>
      </c>
      <c r="W399">
        <f>IFERROR(VLOOKUP(V399,'wideName-Dropdowns'!$M:$N,2,FALSE),"")</f>
        <v>0</v>
      </c>
      <c r="Y399">
        <f>IFERROR(VLOOKUP(X399,'wideName-Dropdowns'!$O:$P,2,FALSE),"")</f>
        <v>0</v>
      </c>
      <c r="AA399">
        <f>IFERROR(VLOOKUP(Z399,'wideName-Dropdowns'!$Q:$R,2,FALSE),"")</f>
        <v>0</v>
      </c>
      <c r="AD399">
        <f>IFERROR(VLOOKUP(AC399,'wideName-Dropdowns'!$S:$T,2,FALSE),"")</f>
        <v>0</v>
      </c>
    </row>
    <row r="400" spans="1:30">
      <c r="A400">
        <f>IF(I400="attributes",H400,IF(I400="measurements",F400,G400))</f>
        <v>0</v>
      </c>
      <c r="C400">
        <f>LEN(A400)</f>
        <v>0</v>
      </c>
      <c r="F400">
        <f>IF(I400="measurements",IF(AE400="",_xlfn.CONCAT(O400,"_",Q400,"_",S400,"_",U400,"_",Y400,"_",AA400,"_",AB400,"_",AD400),_xlfn.CONCAT(O400,"_",Q400,"_",S400,"_",U400,"_",Y400,"_",AA400,"_",AB400,"_",AD400,".odm",AE400)),"NA")</f>
        <v>0</v>
      </c>
      <c r="G400">
        <f>IF(I400="methods",IF(L400="measurement",IF(AE400="",_xlfn.CONCAT(K400,"_",M400,"_",O400,"_",Q400,"_",S400,"_",U400,"_",Y400,"_",AA400,"_",AB400,"_",AD400),_xlfn.CONCAT(K400,"_",M400,"_",O400,"_",Q400,"_",S400,"_",U400,"_",Y400,"_",AA400,"_",AB400,"_",AD400,".odm",AE400)),IF(AE400="",_xlfn.CONCAT(K400,"_",M400,"_",W400,"_",AD400),_xlfn.CONCAT(K400,"_",M400,"_",W400,"_",AD400,".odm",AE400))),"NA")</f>
        <v>0</v>
      </c>
      <c r="H400">
        <f>IF(I400="attributes",IF(AE400="",_xlfn.CONCAT(K400,"_",AD400),_xlfn.CONCAT(K400,"_",AD400,".odm",AE400)),"NA")</f>
        <v>0</v>
      </c>
      <c r="K400">
        <f>IFERROR(VLOOKUP(J400,'wideName-Dropdowns'!$A:$B,2,FALSE),"")</f>
        <v>0</v>
      </c>
      <c r="M400">
        <f>IFERROR(VLOOKUP(L400,'wideName-Dropdowns'!$C:$D,2,FALSE),"")</f>
        <v>0</v>
      </c>
      <c r="O400">
        <f>IFERROR(VLOOKUP(N400,'wideName-Dropdowns'!$E:$F,2,FALSE),"")</f>
        <v>0</v>
      </c>
      <c r="Q400">
        <f>IFERROR(VLOOKUP(P400,'wideName-Dropdowns'!$G:$H,2,FALSE),"")</f>
        <v>0</v>
      </c>
      <c r="S400">
        <f>IFERROR(VLOOKUP(R400,'wideName-Dropdowns'!$I:$J,2,FALSE),"")</f>
        <v>0</v>
      </c>
      <c r="U400">
        <f>IFERROR(VLOOKUP(T400,'wideName-Dropdowns'!$K:$L,2,FALSE),"")</f>
        <v>0</v>
      </c>
      <c r="W400">
        <f>IFERROR(VLOOKUP(V400,'wideName-Dropdowns'!$M:$N,2,FALSE),"")</f>
        <v>0</v>
      </c>
      <c r="Y400">
        <f>IFERROR(VLOOKUP(X400,'wideName-Dropdowns'!$O:$P,2,FALSE),"")</f>
        <v>0</v>
      </c>
      <c r="AA400">
        <f>IFERROR(VLOOKUP(Z400,'wideName-Dropdowns'!$Q:$R,2,FALSE),"")</f>
        <v>0</v>
      </c>
      <c r="AD400">
        <f>IFERROR(VLOOKUP(AC400,'wideName-Dropdowns'!$S:$T,2,FALSE),"")</f>
        <v>0</v>
      </c>
    </row>
    <row r="401" spans="1:30">
      <c r="A401">
        <f>IF(I401="attributes",H401,IF(I401="measurements",F401,G401))</f>
        <v>0</v>
      </c>
      <c r="C401">
        <f>LEN(A401)</f>
        <v>0</v>
      </c>
      <c r="F401">
        <f>IF(I401="measurements",IF(AE401="",_xlfn.CONCAT(O401,"_",Q401,"_",S401,"_",U401,"_",Y401,"_",AA401,"_",AB401,"_",AD401),_xlfn.CONCAT(O401,"_",Q401,"_",S401,"_",U401,"_",Y401,"_",AA401,"_",AB401,"_",AD401,".odm",AE401)),"NA")</f>
        <v>0</v>
      </c>
      <c r="G401">
        <f>IF(I401="methods",IF(L401="measurement",IF(AE401="",_xlfn.CONCAT(K401,"_",M401,"_",O401,"_",Q401,"_",S401,"_",U401,"_",Y401,"_",AA401,"_",AB401,"_",AD401),_xlfn.CONCAT(K401,"_",M401,"_",O401,"_",Q401,"_",S401,"_",U401,"_",Y401,"_",AA401,"_",AB401,"_",AD401,".odm",AE401)),IF(AE401="",_xlfn.CONCAT(K401,"_",M401,"_",W401,"_",AD401),_xlfn.CONCAT(K401,"_",M401,"_",W401,"_",AD401,".odm",AE401))),"NA")</f>
        <v>0</v>
      </c>
      <c r="H401">
        <f>IF(I401="attributes",IF(AE401="",_xlfn.CONCAT(K401,"_",AD401),_xlfn.CONCAT(K401,"_",AD401,".odm",AE401)),"NA")</f>
        <v>0</v>
      </c>
      <c r="K401">
        <f>IFERROR(VLOOKUP(J401,'wideName-Dropdowns'!$A:$B,2,FALSE),"")</f>
        <v>0</v>
      </c>
      <c r="M401">
        <f>IFERROR(VLOOKUP(L401,'wideName-Dropdowns'!$C:$D,2,FALSE),"")</f>
        <v>0</v>
      </c>
      <c r="O401">
        <f>IFERROR(VLOOKUP(N401,'wideName-Dropdowns'!$E:$F,2,FALSE),"")</f>
        <v>0</v>
      </c>
      <c r="Q401">
        <f>IFERROR(VLOOKUP(P401,'wideName-Dropdowns'!$G:$H,2,FALSE),"")</f>
        <v>0</v>
      </c>
      <c r="S401">
        <f>IFERROR(VLOOKUP(R401,'wideName-Dropdowns'!$I:$J,2,FALSE),"")</f>
        <v>0</v>
      </c>
      <c r="U401">
        <f>IFERROR(VLOOKUP(T401,'wideName-Dropdowns'!$K:$L,2,FALSE),"")</f>
        <v>0</v>
      </c>
      <c r="W401">
        <f>IFERROR(VLOOKUP(V401,'wideName-Dropdowns'!$M:$N,2,FALSE),"")</f>
        <v>0</v>
      </c>
      <c r="Y401">
        <f>IFERROR(VLOOKUP(X401,'wideName-Dropdowns'!$O:$P,2,FALSE),"")</f>
        <v>0</v>
      </c>
      <c r="AA401">
        <f>IFERROR(VLOOKUP(Z401,'wideName-Dropdowns'!$Q:$R,2,FALSE),"")</f>
        <v>0</v>
      </c>
      <c r="AD401">
        <f>IFERROR(VLOOKUP(AC401,'wideName-Dropdowns'!$S:$T,2,FALSE),"")</f>
        <v>0</v>
      </c>
    </row>
    <row r="402" spans="1:30">
      <c r="A402">
        <f>IF(I402="attributes",H402,IF(I402="measurements",F402,G402))</f>
        <v>0</v>
      </c>
      <c r="C402">
        <f>LEN(A402)</f>
        <v>0</v>
      </c>
      <c r="F402">
        <f>IF(I402="measurements",IF(AE402="",_xlfn.CONCAT(O402,"_",Q402,"_",S402,"_",U402,"_",Y402,"_",AA402,"_",AB402,"_",AD402),_xlfn.CONCAT(O402,"_",Q402,"_",S402,"_",U402,"_",Y402,"_",AA402,"_",AB402,"_",AD402,".odm",AE402)),"NA")</f>
        <v>0</v>
      </c>
      <c r="G402">
        <f>IF(I402="methods",IF(L402="measurement",IF(AE402="",_xlfn.CONCAT(K402,"_",M402,"_",O402,"_",Q402,"_",S402,"_",U402,"_",Y402,"_",AA402,"_",AB402,"_",AD402),_xlfn.CONCAT(K402,"_",M402,"_",O402,"_",Q402,"_",S402,"_",U402,"_",Y402,"_",AA402,"_",AB402,"_",AD402,".odm",AE402)),IF(AE402="",_xlfn.CONCAT(K402,"_",M402,"_",W402,"_",AD402),_xlfn.CONCAT(K402,"_",M402,"_",W402,"_",AD402,".odm",AE402))),"NA")</f>
        <v>0</v>
      </c>
      <c r="H402">
        <f>IF(I402="attributes",IF(AE402="",_xlfn.CONCAT(K402,"_",AD402),_xlfn.CONCAT(K402,"_",AD402,".odm",AE402)),"NA")</f>
        <v>0</v>
      </c>
      <c r="K402">
        <f>IFERROR(VLOOKUP(J402,'wideName-Dropdowns'!$A:$B,2,FALSE),"")</f>
        <v>0</v>
      </c>
      <c r="M402">
        <f>IFERROR(VLOOKUP(L402,'wideName-Dropdowns'!$C:$D,2,FALSE),"")</f>
        <v>0</v>
      </c>
      <c r="O402">
        <f>IFERROR(VLOOKUP(N402,'wideName-Dropdowns'!$E:$F,2,FALSE),"")</f>
        <v>0</v>
      </c>
      <c r="Q402">
        <f>IFERROR(VLOOKUP(P402,'wideName-Dropdowns'!$G:$H,2,FALSE),"")</f>
        <v>0</v>
      </c>
      <c r="S402">
        <f>IFERROR(VLOOKUP(R402,'wideName-Dropdowns'!$I:$J,2,FALSE),"")</f>
        <v>0</v>
      </c>
      <c r="U402">
        <f>IFERROR(VLOOKUP(T402,'wideName-Dropdowns'!$K:$L,2,FALSE),"")</f>
        <v>0</v>
      </c>
      <c r="W402">
        <f>IFERROR(VLOOKUP(V402,'wideName-Dropdowns'!$M:$N,2,FALSE),"")</f>
        <v>0</v>
      </c>
      <c r="Y402">
        <f>IFERROR(VLOOKUP(X402,'wideName-Dropdowns'!$O:$P,2,FALSE),"")</f>
        <v>0</v>
      </c>
      <c r="AA402">
        <f>IFERROR(VLOOKUP(Z402,'wideName-Dropdowns'!$Q:$R,2,FALSE),"")</f>
        <v>0</v>
      </c>
      <c r="AD402">
        <f>IFERROR(VLOOKUP(AC402,'wideName-Dropdowns'!$S:$T,2,FALSE),"")</f>
        <v>0</v>
      </c>
    </row>
    <row r="403" spans="1:30">
      <c r="A403">
        <f>IF(I403="attributes",H403,IF(I403="measurements",F403,G403))</f>
        <v>0</v>
      </c>
      <c r="C403">
        <f>LEN(A403)</f>
        <v>0</v>
      </c>
      <c r="F403">
        <f>IF(I403="measurements",IF(AE403="",_xlfn.CONCAT(O403,"_",Q403,"_",S403,"_",U403,"_",Y403,"_",AA403,"_",AB403,"_",AD403),_xlfn.CONCAT(O403,"_",Q403,"_",S403,"_",U403,"_",Y403,"_",AA403,"_",AB403,"_",AD403,".odm",AE403)),"NA")</f>
        <v>0</v>
      </c>
      <c r="G403">
        <f>IF(I403="methods",IF(L403="measurement",IF(AE403="",_xlfn.CONCAT(K403,"_",M403,"_",O403,"_",Q403,"_",S403,"_",U403,"_",Y403,"_",AA403,"_",AB403,"_",AD403),_xlfn.CONCAT(K403,"_",M403,"_",O403,"_",Q403,"_",S403,"_",U403,"_",Y403,"_",AA403,"_",AB403,"_",AD403,".odm",AE403)),IF(AE403="",_xlfn.CONCAT(K403,"_",M403,"_",W403,"_",AD403),_xlfn.CONCAT(K403,"_",M403,"_",W403,"_",AD403,".odm",AE403))),"NA")</f>
        <v>0</v>
      </c>
      <c r="H403">
        <f>IF(I403="attributes",IF(AE403="",_xlfn.CONCAT(K403,"_",AD403),_xlfn.CONCAT(K403,"_",AD403,".odm",AE403)),"NA")</f>
        <v>0</v>
      </c>
      <c r="K403">
        <f>IFERROR(VLOOKUP(J403,'wideName-Dropdowns'!$A:$B,2,FALSE),"")</f>
        <v>0</v>
      </c>
      <c r="M403">
        <f>IFERROR(VLOOKUP(L403,'wideName-Dropdowns'!$C:$D,2,FALSE),"")</f>
        <v>0</v>
      </c>
      <c r="O403">
        <f>IFERROR(VLOOKUP(N403,'wideName-Dropdowns'!$E:$F,2,FALSE),"")</f>
        <v>0</v>
      </c>
      <c r="Q403">
        <f>IFERROR(VLOOKUP(P403,'wideName-Dropdowns'!$G:$H,2,FALSE),"")</f>
        <v>0</v>
      </c>
      <c r="S403">
        <f>IFERROR(VLOOKUP(R403,'wideName-Dropdowns'!$I:$J,2,FALSE),"")</f>
        <v>0</v>
      </c>
      <c r="U403">
        <f>IFERROR(VLOOKUP(T403,'wideName-Dropdowns'!$K:$L,2,FALSE),"")</f>
        <v>0</v>
      </c>
      <c r="W403">
        <f>IFERROR(VLOOKUP(V403,'wideName-Dropdowns'!$M:$N,2,FALSE),"")</f>
        <v>0</v>
      </c>
      <c r="Y403">
        <f>IFERROR(VLOOKUP(X403,'wideName-Dropdowns'!$O:$P,2,FALSE),"")</f>
        <v>0</v>
      </c>
      <c r="AA403">
        <f>IFERROR(VLOOKUP(Z403,'wideName-Dropdowns'!$Q:$R,2,FALSE),"")</f>
        <v>0</v>
      </c>
      <c r="AD403">
        <f>IFERROR(VLOOKUP(AC403,'wideName-Dropdowns'!$S:$T,2,FALSE),"")</f>
        <v>0</v>
      </c>
    </row>
    <row r="404" spans="1:30">
      <c r="A404">
        <f>IF(I404="attributes",H404,IF(I404="measurements",F404,G404))</f>
        <v>0</v>
      </c>
      <c r="C404">
        <f>LEN(A404)</f>
        <v>0</v>
      </c>
      <c r="F404">
        <f>IF(I404="measurements",IF(AE404="",_xlfn.CONCAT(O404,"_",Q404,"_",S404,"_",U404,"_",Y404,"_",AA404,"_",AB404,"_",AD404),_xlfn.CONCAT(O404,"_",Q404,"_",S404,"_",U404,"_",Y404,"_",AA404,"_",AB404,"_",AD404,".odm",AE404)),"NA")</f>
        <v>0</v>
      </c>
      <c r="G404">
        <f>IF(I404="methods",IF(L404="measurement",IF(AE404="",_xlfn.CONCAT(K404,"_",M404,"_",O404,"_",Q404,"_",S404,"_",U404,"_",Y404,"_",AA404,"_",AB404,"_",AD404),_xlfn.CONCAT(K404,"_",M404,"_",O404,"_",Q404,"_",S404,"_",U404,"_",Y404,"_",AA404,"_",AB404,"_",AD404,".odm",AE404)),IF(AE404="",_xlfn.CONCAT(K404,"_",M404,"_",W404,"_",AD404),_xlfn.CONCAT(K404,"_",M404,"_",W404,"_",AD404,".odm",AE404))),"NA")</f>
        <v>0</v>
      </c>
      <c r="H404">
        <f>IF(I404="attributes",IF(AE404="",_xlfn.CONCAT(K404,"_",AD404),_xlfn.CONCAT(K404,"_",AD404,".odm",AE404)),"NA")</f>
        <v>0</v>
      </c>
      <c r="K404">
        <f>IFERROR(VLOOKUP(J404,'wideName-Dropdowns'!$A:$B,2,FALSE),"")</f>
        <v>0</v>
      </c>
      <c r="M404">
        <f>IFERROR(VLOOKUP(L404,'wideName-Dropdowns'!$C:$D,2,FALSE),"")</f>
        <v>0</v>
      </c>
      <c r="O404">
        <f>IFERROR(VLOOKUP(N404,'wideName-Dropdowns'!$E:$F,2,FALSE),"")</f>
        <v>0</v>
      </c>
      <c r="Q404">
        <f>IFERROR(VLOOKUP(P404,'wideName-Dropdowns'!$G:$H,2,FALSE),"")</f>
        <v>0</v>
      </c>
      <c r="S404">
        <f>IFERROR(VLOOKUP(R404,'wideName-Dropdowns'!$I:$J,2,FALSE),"")</f>
        <v>0</v>
      </c>
      <c r="U404">
        <f>IFERROR(VLOOKUP(T404,'wideName-Dropdowns'!$K:$L,2,FALSE),"")</f>
        <v>0</v>
      </c>
      <c r="W404">
        <f>IFERROR(VLOOKUP(V404,'wideName-Dropdowns'!$M:$N,2,FALSE),"")</f>
        <v>0</v>
      </c>
      <c r="Y404">
        <f>IFERROR(VLOOKUP(X404,'wideName-Dropdowns'!$O:$P,2,FALSE),"")</f>
        <v>0</v>
      </c>
      <c r="AA404">
        <f>IFERROR(VLOOKUP(Z404,'wideName-Dropdowns'!$Q:$R,2,FALSE),"")</f>
        <v>0</v>
      </c>
      <c r="AD404">
        <f>IFERROR(VLOOKUP(AC404,'wideName-Dropdowns'!$S:$T,2,FALSE),"")</f>
        <v>0</v>
      </c>
    </row>
    <row r="405" spans="1:30">
      <c r="A405">
        <f>IF(I405="attributes",H405,IF(I405="measurements",F405,G405))</f>
        <v>0</v>
      </c>
      <c r="C405">
        <f>LEN(A405)</f>
        <v>0</v>
      </c>
      <c r="F405">
        <f>IF(I405="measurements",IF(AE405="",_xlfn.CONCAT(O405,"_",Q405,"_",S405,"_",U405,"_",Y405,"_",AA405,"_",AB405,"_",AD405),_xlfn.CONCAT(O405,"_",Q405,"_",S405,"_",U405,"_",Y405,"_",AA405,"_",AB405,"_",AD405,".odm",AE405)),"NA")</f>
        <v>0</v>
      </c>
      <c r="G405">
        <f>IF(I405="methods",IF(L405="measurement",IF(AE405="",_xlfn.CONCAT(K405,"_",M405,"_",O405,"_",Q405,"_",S405,"_",U405,"_",Y405,"_",AA405,"_",AB405,"_",AD405),_xlfn.CONCAT(K405,"_",M405,"_",O405,"_",Q405,"_",S405,"_",U405,"_",Y405,"_",AA405,"_",AB405,"_",AD405,".odm",AE405)),IF(AE405="",_xlfn.CONCAT(K405,"_",M405,"_",W405,"_",AD405),_xlfn.CONCAT(K405,"_",M405,"_",W405,"_",AD405,".odm",AE405))),"NA")</f>
        <v>0</v>
      </c>
      <c r="H405">
        <f>IF(I405="attributes",IF(AE405="",_xlfn.CONCAT(K405,"_",AD405),_xlfn.CONCAT(K405,"_",AD405,".odm",AE405)),"NA")</f>
        <v>0</v>
      </c>
      <c r="K405">
        <f>IFERROR(VLOOKUP(J405,'wideName-Dropdowns'!$A:$B,2,FALSE),"")</f>
        <v>0</v>
      </c>
      <c r="M405">
        <f>IFERROR(VLOOKUP(L405,'wideName-Dropdowns'!$C:$D,2,FALSE),"")</f>
        <v>0</v>
      </c>
      <c r="O405">
        <f>IFERROR(VLOOKUP(N405,'wideName-Dropdowns'!$E:$F,2,FALSE),"")</f>
        <v>0</v>
      </c>
      <c r="Q405">
        <f>IFERROR(VLOOKUP(P405,'wideName-Dropdowns'!$G:$H,2,FALSE),"")</f>
        <v>0</v>
      </c>
      <c r="S405">
        <f>IFERROR(VLOOKUP(R405,'wideName-Dropdowns'!$I:$J,2,FALSE),"")</f>
        <v>0</v>
      </c>
      <c r="U405">
        <f>IFERROR(VLOOKUP(T405,'wideName-Dropdowns'!$K:$L,2,FALSE),"")</f>
        <v>0</v>
      </c>
      <c r="W405">
        <f>IFERROR(VLOOKUP(V405,'wideName-Dropdowns'!$M:$N,2,FALSE),"")</f>
        <v>0</v>
      </c>
      <c r="Y405">
        <f>IFERROR(VLOOKUP(X405,'wideName-Dropdowns'!$O:$P,2,FALSE),"")</f>
        <v>0</v>
      </c>
      <c r="AA405">
        <f>IFERROR(VLOOKUP(Z405,'wideName-Dropdowns'!$Q:$R,2,FALSE),"")</f>
        <v>0</v>
      </c>
      <c r="AD405">
        <f>IFERROR(VLOOKUP(AC405,'wideName-Dropdowns'!$S:$T,2,FALSE),"")</f>
        <v>0</v>
      </c>
    </row>
    <row r="406" spans="1:30">
      <c r="A406">
        <f>IF(I406="attributes",H406,IF(I406="measurements",F406,G406))</f>
        <v>0</v>
      </c>
      <c r="C406">
        <f>LEN(A406)</f>
        <v>0</v>
      </c>
      <c r="F406">
        <f>IF(I406="measurements",IF(AE406="",_xlfn.CONCAT(O406,"_",Q406,"_",S406,"_",U406,"_",Y406,"_",AA406,"_",AB406,"_",AD406),_xlfn.CONCAT(O406,"_",Q406,"_",S406,"_",U406,"_",Y406,"_",AA406,"_",AB406,"_",AD406,".odm",AE406)),"NA")</f>
        <v>0</v>
      </c>
      <c r="G406">
        <f>IF(I406="methods",IF(L406="measurement",IF(AE406="",_xlfn.CONCAT(K406,"_",M406,"_",O406,"_",Q406,"_",S406,"_",U406,"_",Y406,"_",AA406,"_",AB406,"_",AD406),_xlfn.CONCAT(K406,"_",M406,"_",O406,"_",Q406,"_",S406,"_",U406,"_",Y406,"_",AA406,"_",AB406,"_",AD406,".odm",AE406)),IF(AE406="",_xlfn.CONCAT(K406,"_",M406,"_",W406,"_",AD406),_xlfn.CONCAT(K406,"_",M406,"_",W406,"_",AD406,".odm",AE406))),"NA")</f>
        <v>0</v>
      </c>
      <c r="H406">
        <f>IF(I406="attributes",IF(AE406="",_xlfn.CONCAT(K406,"_",AD406),_xlfn.CONCAT(K406,"_",AD406,".odm",AE406)),"NA")</f>
        <v>0</v>
      </c>
      <c r="K406">
        <f>IFERROR(VLOOKUP(J406,'wideName-Dropdowns'!$A:$B,2,FALSE),"")</f>
        <v>0</v>
      </c>
      <c r="M406">
        <f>IFERROR(VLOOKUP(L406,'wideName-Dropdowns'!$C:$D,2,FALSE),"")</f>
        <v>0</v>
      </c>
      <c r="O406">
        <f>IFERROR(VLOOKUP(N406,'wideName-Dropdowns'!$E:$F,2,FALSE),"")</f>
        <v>0</v>
      </c>
      <c r="Q406">
        <f>IFERROR(VLOOKUP(P406,'wideName-Dropdowns'!$G:$H,2,FALSE),"")</f>
        <v>0</v>
      </c>
      <c r="S406">
        <f>IFERROR(VLOOKUP(R406,'wideName-Dropdowns'!$I:$J,2,FALSE),"")</f>
        <v>0</v>
      </c>
      <c r="U406">
        <f>IFERROR(VLOOKUP(T406,'wideName-Dropdowns'!$K:$L,2,FALSE),"")</f>
        <v>0</v>
      </c>
      <c r="W406">
        <f>IFERROR(VLOOKUP(V406,'wideName-Dropdowns'!$M:$N,2,FALSE),"")</f>
        <v>0</v>
      </c>
      <c r="Y406">
        <f>IFERROR(VLOOKUP(X406,'wideName-Dropdowns'!$O:$P,2,FALSE),"")</f>
        <v>0</v>
      </c>
      <c r="AA406">
        <f>IFERROR(VLOOKUP(Z406,'wideName-Dropdowns'!$Q:$R,2,FALSE),"")</f>
        <v>0</v>
      </c>
      <c r="AD406">
        <f>IFERROR(VLOOKUP(AC406,'wideName-Dropdowns'!$S:$T,2,FALSE),"")</f>
        <v>0</v>
      </c>
    </row>
    <row r="407" spans="1:30">
      <c r="A407">
        <f>IF(I407="attributes",H407,IF(I407="measurements",F407,G407))</f>
        <v>0</v>
      </c>
      <c r="C407">
        <f>LEN(A407)</f>
        <v>0</v>
      </c>
      <c r="F407">
        <f>IF(I407="measurements",IF(AE407="",_xlfn.CONCAT(O407,"_",Q407,"_",S407,"_",U407,"_",Y407,"_",AA407,"_",AB407,"_",AD407),_xlfn.CONCAT(O407,"_",Q407,"_",S407,"_",U407,"_",Y407,"_",AA407,"_",AB407,"_",AD407,".odm",AE407)),"NA")</f>
        <v>0</v>
      </c>
      <c r="G407">
        <f>IF(I407="methods",IF(L407="measurement",IF(AE407="",_xlfn.CONCAT(K407,"_",M407,"_",O407,"_",Q407,"_",S407,"_",U407,"_",Y407,"_",AA407,"_",AB407,"_",AD407),_xlfn.CONCAT(K407,"_",M407,"_",O407,"_",Q407,"_",S407,"_",U407,"_",Y407,"_",AA407,"_",AB407,"_",AD407,".odm",AE407)),IF(AE407="",_xlfn.CONCAT(K407,"_",M407,"_",W407,"_",AD407),_xlfn.CONCAT(K407,"_",M407,"_",W407,"_",AD407,".odm",AE407))),"NA")</f>
        <v>0</v>
      </c>
      <c r="H407">
        <f>IF(I407="attributes",IF(AE407="",_xlfn.CONCAT(K407,"_",AD407),_xlfn.CONCAT(K407,"_",AD407,".odm",AE407)),"NA")</f>
        <v>0</v>
      </c>
      <c r="K407">
        <f>IFERROR(VLOOKUP(J407,'wideName-Dropdowns'!$A:$B,2,FALSE),"")</f>
        <v>0</v>
      </c>
      <c r="M407">
        <f>IFERROR(VLOOKUP(L407,'wideName-Dropdowns'!$C:$D,2,FALSE),"")</f>
        <v>0</v>
      </c>
      <c r="O407">
        <f>IFERROR(VLOOKUP(N407,'wideName-Dropdowns'!$E:$F,2,FALSE),"")</f>
        <v>0</v>
      </c>
      <c r="Q407">
        <f>IFERROR(VLOOKUP(P407,'wideName-Dropdowns'!$G:$H,2,FALSE),"")</f>
        <v>0</v>
      </c>
      <c r="S407">
        <f>IFERROR(VLOOKUP(R407,'wideName-Dropdowns'!$I:$J,2,FALSE),"")</f>
        <v>0</v>
      </c>
      <c r="U407">
        <f>IFERROR(VLOOKUP(T407,'wideName-Dropdowns'!$K:$L,2,FALSE),"")</f>
        <v>0</v>
      </c>
      <c r="W407">
        <f>IFERROR(VLOOKUP(V407,'wideName-Dropdowns'!$M:$N,2,FALSE),"")</f>
        <v>0</v>
      </c>
      <c r="Y407">
        <f>IFERROR(VLOOKUP(X407,'wideName-Dropdowns'!$O:$P,2,FALSE),"")</f>
        <v>0</v>
      </c>
      <c r="AA407">
        <f>IFERROR(VLOOKUP(Z407,'wideName-Dropdowns'!$Q:$R,2,FALSE),"")</f>
        <v>0</v>
      </c>
      <c r="AD407">
        <f>IFERROR(VLOOKUP(AC407,'wideName-Dropdowns'!$S:$T,2,FALSE),"")</f>
        <v>0</v>
      </c>
    </row>
    <row r="408" spans="1:30">
      <c r="A408">
        <f>IF(I408="attributes",H408,IF(I408="measurements",F408,G408))</f>
        <v>0</v>
      </c>
      <c r="C408">
        <f>LEN(A408)</f>
        <v>0</v>
      </c>
      <c r="F408">
        <f>IF(I408="measurements",IF(AE408="",_xlfn.CONCAT(O408,"_",Q408,"_",S408,"_",U408,"_",Y408,"_",AA408,"_",AB408,"_",AD408),_xlfn.CONCAT(O408,"_",Q408,"_",S408,"_",U408,"_",Y408,"_",AA408,"_",AB408,"_",AD408,".odm",AE408)),"NA")</f>
        <v>0</v>
      </c>
      <c r="G408">
        <f>IF(I408="methods",IF(L408="measurement",IF(AE408="",_xlfn.CONCAT(K408,"_",M408,"_",O408,"_",Q408,"_",S408,"_",U408,"_",Y408,"_",AA408,"_",AB408,"_",AD408),_xlfn.CONCAT(K408,"_",M408,"_",O408,"_",Q408,"_",S408,"_",U408,"_",Y408,"_",AA408,"_",AB408,"_",AD408,".odm",AE408)),IF(AE408="",_xlfn.CONCAT(K408,"_",M408,"_",W408,"_",AD408),_xlfn.CONCAT(K408,"_",M408,"_",W408,"_",AD408,".odm",AE408))),"NA")</f>
        <v>0</v>
      </c>
      <c r="H408">
        <f>IF(I408="attributes",IF(AE408="",_xlfn.CONCAT(K408,"_",AD408),_xlfn.CONCAT(K408,"_",AD408,".odm",AE408)),"NA")</f>
        <v>0</v>
      </c>
      <c r="K408">
        <f>IFERROR(VLOOKUP(J408,'wideName-Dropdowns'!$A:$B,2,FALSE),"")</f>
        <v>0</v>
      </c>
      <c r="M408">
        <f>IFERROR(VLOOKUP(L408,'wideName-Dropdowns'!$C:$D,2,FALSE),"")</f>
        <v>0</v>
      </c>
      <c r="O408">
        <f>IFERROR(VLOOKUP(N408,'wideName-Dropdowns'!$E:$F,2,FALSE),"")</f>
        <v>0</v>
      </c>
      <c r="Q408">
        <f>IFERROR(VLOOKUP(P408,'wideName-Dropdowns'!$G:$H,2,FALSE),"")</f>
        <v>0</v>
      </c>
      <c r="S408">
        <f>IFERROR(VLOOKUP(R408,'wideName-Dropdowns'!$I:$J,2,FALSE),"")</f>
        <v>0</v>
      </c>
      <c r="U408">
        <f>IFERROR(VLOOKUP(T408,'wideName-Dropdowns'!$K:$L,2,FALSE),"")</f>
        <v>0</v>
      </c>
      <c r="W408">
        <f>IFERROR(VLOOKUP(V408,'wideName-Dropdowns'!$M:$N,2,FALSE),"")</f>
        <v>0</v>
      </c>
      <c r="Y408">
        <f>IFERROR(VLOOKUP(X408,'wideName-Dropdowns'!$O:$P,2,FALSE),"")</f>
        <v>0</v>
      </c>
      <c r="AA408">
        <f>IFERROR(VLOOKUP(Z408,'wideName-Dropdowns'!$Q:$R,2,FALSE),"")</f>
        <v>0</v>
      </c>
      <c r="AD408">
        <f>IFERROR(VLOOKUP(AC408,'wideName-Dropdowns'!$S:$T,2,FALSE),"")</f>
        <v>0</v>
      </c>
    </row>
    <row r="409" spans="1:30">
      <c r="A409">
        <f>IF(I409="attributes",H409,IF(I409="measurements",F409,G409))</f>
        <v>0</v>
      </c>
      <c r="C409">
        <f>LEN(A409)</f>
        <v>0</v>
      </c>
      <c r="F409">
        <f>IF(I409="measurements",IF(AE409="",_xlfn.CONCAT(O409,"_",Q409,"_",S409,"_",U409,"_",Y409,"_",AA409,"_",AB409,"_",AD409),_xlfn.CONCAT(O409,"_",Q409,"_",S409,"_",U409,"_",Y409,"_",AA409,"_",AB409,"_",AD409,".odm",AE409)),"NA")</f>
        <v>0</v>
      </c>
      <c r="G409">
        <f>IF(I409="methods",IF(L409="measurement",IF(AE409="",_xlfn.CONCAT(K409,"_",M409,"_",O409,"_",Q409,"_",S409,"_",U409,"_",Y409,"_",AA409,"_",AB409,"_",AD409),_xlfn.CONCAT(K409,"_",M409,"_",O409,"_",Q409,"_",S409,"_",U409,"_",Y409,"_",AA409,"_",AB409,"_",AD409,".odm",AE409)),IF(AE409="",_xlfn.CONCAT(K409,"_",M409,"_",W409,"_",AD409),_xlfn.CONCAT(K409,"_",M409,"_",W409,"_",AD409,".odm",AE409))),"NA")</f>
        <v>0</v>
      </c>
      <c r="H409">
        <f>IF(I409="attributes",IF(AE409="",_xlfn.CONCAT(K409,"_",AD409),_xlfn.CONCAT(K409,"_",AD409,".odm",AE409)),"NA")</f>
        <v>0</v>
      </c>
      <c r="K409">
        <f>IFERROR(VLOOKUP(J409,'wideName-Dropdowns'!$A:$B,2,FALSE),"")</f>
        <v>0</v>
      </c>
      <c r="M409">
        <f>IFERROR(VLOOKUP(L409,'wideName-Dropdowns'!$C:$D,2,FALSE),"")</f>
        <v>0</v>
      </c>
      <c r="O409">
        <f>IFERROR(VLOOKUP(N409,'wideName-Dropdowns'!$E:$F,2,FALSE),"")</f>
        <v>0</v>
      </c>
      <c r="Q409">
        <f>IFERROR(VLOOKUP(P409,'wideName-Dropdowns'!$G:$H,2,FALSE),"")</f>
        <v>0</v>
      </c>
      <c r="S409">
        <f>IFERROR(VLOOKUP(R409,'wideName-Dropdowns'!$I:$J,2,FALSE),"")</f>
        <v>0</v>
      </c>
      <c r="U409">
        <f>IFERROR(VLOOKUP(T409,'wideName-Dropdowns'!$K:$L,2,FALSE),"")</f>
        <v>0</v>
      </c>
      <c r="W409">
        <f>IFERROR(VLOOKUP(V409,'wideName-Dropdowns'!$M:$N,2,FALSE),"")</f>
        <v>0</v>
      </c>
      <c r="Y409">
        <f>IFERROR(VLOOKUP(X409,'wideName-Dropdowns'!$O:$P,2,FALSE),"")</f>
        <v>0</v>
      </c>
      <c r="AA409">
        <f>IFERROR(VLOOKUP(Z409,'wideName-Dropdowns'!$Q:$R,2,FALSE),"")</f>
        <v>0</v>
      </c>
      <c r="AD409">
        <f>IFERROR(VLOOKUP(AC409,'wideName-Dropdowns'!$S:$T,2,FALSE),"")</f>
        <v>0</v>
      </c>
    </row>
    <row r="410" spans="1:30">
      <c r="A410">
        <f>IF(I410="attributes",H410,IF(I410="measurements",F410,G410))</f>
        <v>0</v>
      </c>
      <c r="C410">
        <f>LEN(A410)</f>
        <v>0</v>
      </c>
      <c r="F410">
        <f>IF(I410="measurements",IF(AE410="",_xlfn.CONCAT(O410,"_",Q410,"_",S410,"_",U410,"_",Y410,"_",AA410,"_",AB410,"_",AD410),_xlfn.CONCAT(O410,"_",Q410,"_",S410,"_",U410,"_",Y410,"_",AA410,"_",AB410,"_",AD410,".odm",AE410)),"NA")</f>
        <v>0</v>
      </c>
      <c r="G410">
        <f>IF(I410="methods",IF(L410="measurement",IF(AE410="",_xlfn.CONCAT(K410,"_",M410,"_",O410,"_",Q410,"_",S410,"_",U410,"_",Y410,"_",AA410,"_",AB410,"_",AD410),_xlfn.CONCAT(K410,"_",M410,"_",O410,"_",Q410,"_",S410,"_",U410,"_",Y410,"_",AA410,"_",AB410,"_",AD410,".odm",AE410)),IF(AE410="",_xlfn.CONCAT(K410,"_",M410,"_",W410,"_",AD410),_xlfn.CONCAT(K410,"_",M410,"_",W410,"_",AD410,".odm",AE410))),"NA")</f>
        <v>0</v>
      </c>
      <c r="H410">
        <f>IF(I410="attributes",IF(AE410="",_xlfn.CONCAT(K410,"_",AD410),_xlfn.CONCAT(K410,"_",AD410,".odm",AE410)),"NA")</f>
        <v>0</v>
      </c>
      <c r="K410">
        <f>IFERROR(VLOOKUP(J410,'wideName-Dropdowns'!$A:$B,2,FALSE),"")</f>
        <v>0</v>
      </c>
      <c r="M410">
        <f>IFERROR(VLOOKUP(L410,'wideName-Dropdowns'!$C:$D,2,FALSE),"")</f>
        <v>0</v>
      </c>
      <c r="O410">
        <f>IFERROR(VLOOKUP(N410,'wideName-Dropdowns'!$E:$F,2,FALSE),"")</f>
        <v>0</v>
      </c>
      <c r="Q410">
        <f>IFERROR(VLOOKUP(P410,'wideName-Dropdowns'!$G:$H,2,FALSE),"")</f>
        <v>0</v>
      </c>
      <c r="S410">
        <f>IFERROR(VLOOKUP(R410,'wideName-Dropdowns'!$I:$J,2,FALSE),"")</f>
        <v>0</v>
      </c>
      <c r="U410">
        <f>IFERROR(VLOOKUP(T410,'wideName-Dropdowns'!$K:$L,2,FALSE),"")</f>
        <v>0</v>
      </c>
      <c r="W410">
        <f>IFERROR(VLOOKUP(V410,'wideName-Dropdowns'!$M:$N,2,FALSE),"")</f>
        <v>0</v>
      </c>
      <c r="Y410">
        <f>IFERROR(VLOOKUP(X410,'wideName-Dropdowns'!$O:$P,2,FALSE),"")</f>
        <v>0</v>
      </c>
      <c r="AA410">
        <f>IFERROR(VLOOKUP(Z410,'wideName-Dropdowns'!$Q:$R,2,FALSE),"")</f>
        <v>0</v>
      </c>
      <c r="AD410">
        <f>IFERROR(VLOOKUP(AC410,'wideName-Dropdowns'!$S:$T,2,FALSE),"")</f>
        <v>0</v>
      </c>
    </row>
    <row r="411" spans="1:30">
      <c r="A411">
        <f>IF(I411="attributes",H411,IF(I411="measurements",F411,G411))</f>
        <v>0</v>
      </c>
      <c r="C411">
        <f>LEN(A411)</f>
        <v>0</v>
      </c>
      <c r="F411">
        <f>IF(I411="measurements",IF(AE411="",_xlfn.CONCAT(O411,"_",Q411,"_",S411,"_",U411,"_",Y411,"_",AA411,"_",AB411,"_",AD411),_xlfn.CONCAT(O411,"_",Q411,"_",S411,"_",U411,"_",Y411,"_",AA411,"_",AB411,"_",AD411,".odm",AE411)),"NA")</f>
        <v>0</v>
      </c>
      <c r="G411">
        <f>IF(I411="methods",IF(L411="measurement",IF(AE411="",_xlfn.CONCAT(K411,"_",M411,"_",O411,"_",Q411,"_",S411,"_",U411,"_",Y411,"_",AA411,"_",AB411,"_",AD411),_xlfn.CONCAT(K411,"_",M411,"_",O411,"_",Q411,"_",S411,"_",U411,"_",Y411,"_",AA411,"_",AB411,"_",AD411,".odm",AE411)),IF(AE411="",_xlfn.CONCAT(K411,"_",M411,"_",W411,"_",AD411),_xlfn.CONCAT(K411,"_",M411,"_",W411,"_",AD411,".odm",AE411))),"NA")</f>
        <v>0</v>
      </c>
      <c r="H411">
        <f>IF(I411="attributes",IF(AE411="",_xlfn.CONCAT(K411,"_",AD411),_xlfn.CONCAT(K411,"_",AD411,".odm",AE411)),"NA")</f>
        <v>0</v>
      </c>
      <c r="K411">
        <f>IFERROR(VLOOKUP(J411,'wideName-Dropdowns'!$A:$B,2,FALSE),"")</f>
        <v>0</v>
      </c>
      <c r="M411">
        <f>IFERROR(VLOOKUP(L411,'wideName-Dropdowns'!$C:$D,2,FALSE),"")</f>
        <v>0</v>
      </c>
      <c r="O411">
        <f>IFERROR(VLOOKUP(N411,'wideName-Dropdowns'!$E:$F,2,FALSE),"")</f>
        <v>0</v>
      </c>
      <c r="Q411">
        <f>IFERROR(VLOOKUP(P411,'wideName-Dropdowns'!$G:$H,2,FALSE),"")</f>
        <v>0</v>
      </c>
      <c r="S411">
        <f>IFERROR(VLOOKUP(R411,'wideName-Dropdowns'!$I:$J,2,FALSE),"")</f>
        <v>0</v>
      </c>
      <c r="U411">
        <f>IFERROR(VLOOKUP(T411,'wideName-Dropdowns'!$K:$L,2,FALSE),"")</f>
        <v>0</v>
      </c>
      <c r="W411">
        <f>IFERROR(VLOOKUP(V411,'wideName-Dropdowns'!$M:$N,2,FALSE),"")</f>
        <v>0</v>
      </c>
      <c r="Y411">
        <f>IFERROR(VLOOKUP(X411,'wideName-Dropdowns'!$O:$P,2,FALSE),"")</f>
        <v>0</v>
      </c>
      <c r="AA411">
        <f>IFERROR(VLOOKUP(Z411,'wideName-Dropdowns'!$Q:$R,2,FALSE),"")</f>
        <v>0</v>
      </c>
      <c r="AD411">
        <f>IFERROR(VLOOKUP(AC411,'wideName-Dropdowns'!$S:$T,2,FALSE),"")</f>
        <v>0</v>
      </c>
    </row>
    <row r="412" spans="1:30">
      <c r="A412">
        <f>IF(I412="attributes",H412,IF(I412="measurements",F412,G412))</f>
        <v>0</v>
      </c>
      <c r="C412">
        <f>LEN(A412)</f>
        <v>0</v>
      </c>
      <c r="F412">
        <f>IF(I412="measurements",IF(AE412="",_xlfn.CONCAT(O412,"_",Q412,"_",S412,"_",U412,"_",Y412,"_",AA412,"_",AB412,"_",AD412),_xlfn.CONCAT(O412,"_",Q412,"_",S412,"_",U412,"_",Y412,"_",AA412,"_",AB412,"_",AD412,".odm",AE412)),"NA")</f>
        <v>0</v>
      </c>
      <c r="G412">
        <f>IF(I412="methods",IF(L412="measurement",IF(AE412="",_xlfn.CONCAT(K412,"_",M412,"_",O412,"_",Q412,"_",S412,"_",U412,"_",Y412,"_",AA412,"_",AB412,"_",AD412),_xlfn.CONCAT(K412,"_",M412,"_",O412,"_",Q412,"_",S412,"_",U412,"_",Y412,"_",AA412,"_",AB412,"_",AD412,".odm",AE412)),IF(AE412="",_xlfn.CONCAT(K412,"_",M412,"_",W412,"_",AD412),_xlfn.CONCAT(K412,"_",M412,"_",W412,"_",AD412,".odm",AE412))),"NA")</f>
        <v>0</v>
      </c>
      <c r="H412">
        <f>IF(I412="attributes",IF(AE412="",_xlfn.CONCAT(K412,"_",AD412),_xlfn.CONCAT(K412,"_",AD412,".odm",AE412)),"NA")</f>
        <v>0</v>
      </c>
      <c r="K412">
        <f>IFERROR(VLOOKUP(J412,'wideName-Dropdowns'!$A:$B,2,FALSE),"")</f>
        <v>0</v>
      </c>
      <c r="M412">
        <f>IFERROR(VLOOKUP(L412,'wideName-Dropdowns'!$C:$D,2,FALSE),"")</f>
        <v>0</v>
      </c>
      <c r="O412">
        <f>IFERROR(VLOOKUP(N412,'wideName-Dropdowns'!$E:$F,2,FALSE),"")</f>
        <v>0</v>
      </c>
      <c r="Q412">
        <f>IFERROR(VLOOKUP(P412,'wideName-Dropdowns'!$G:$H,2,FALSE),"")</f>
        <v>0</v>
      </c>
      <c r="S412">
        <f>IFERROR(VLOOKUP(R412,'wideName-Dropdowns'!$I:$J,2,FALSE),"")</f>
        <v>0</v>
      </c>
      <c r="U412">
        <f>IFERROR(VLOOKUP(T412,'wideName-Dropdowns'!$K:$L,2,FALSE),"")</f>
        <v>0</v>
      </c>
      <c r="W412">
        <f>IFERROR(VLOOKUP(V412,'wideName-Dropdowns'!$M:$N,2,FALSE),"")</f>
        <v>0</v>
      </c>
      <c r="Y412">
        <f>IFERROR(VLOOKUP(X412,'wideName-Dropdowns'!$O:$P,2,FALSE),"")</f>
        <v>0</v>
      </c>
      <c r="AA412">
        <f>IFERROR(VLOOKUP(Z412,'wideName-Dropdowns'!$Q:$R,2,FALSE),"")</f>
        <v>0</v>
      </c>
      <c r="AD412">
        <f>IFERROR(VLOOKUP(AC412,'wideName-Dropdowns'!$S:$T,2,FALSE),"")</f>
        <v>0</v>
      </c>
    </row>
    <row r="413" spans="1:30">
      <c r="A413">
        <f>IF(I413="attributes",H413,IF(I413="measurements",F413,G413))</f>
        <v>0</v>
      </c>
      <c r="C413">
        <f>LEN(A413)</f>
        <v>0</v>
      </c>
      <c r="F413">
        <f>IF(I413="measurements",IF(AE413="",_xlfn.CONCAT(O413,"_",Q413,"_",S413,"_",U413,"_",Y413,"_",AA413,"_",AB413,"_",AD413),_xlfn.CONCAT(O413,"_",Q413,"_",S413,"_",U413,"_",Y413,"_",AA413,"_",AB413,"_",AD413,".odm",AE413)),"NA")</f>
        <v>0</v>
      </c>
      <c r="G413">
        <f>IF(I413="methods",IF(L413="measurement",IF(AE413="",_xlfn.CONCAT(K413,"_",M413,"_",O413,"_",Q413,"_",S413,"_",U413,"_",Y413,"_",AA413,"_",AB413,"_",AD413),_xlfn.CONCAT(K413,"_",M413,"_",O413,"_",Q413,"_",S413,"_",U413,"_",Y413,"_",AA413,"_",AB413,"_",AD413,".odm",AE413)),IF(AE413="",_xlfn.CONCAT(K413,"_",M413,"_",W413,"_",AD413),_xlfn.CONCAT(K413,"_",M413,"_",W413,"_",AD413,".odm",AE413))),"NA")</f>
        <v>0</v>
      </c>
      <c r="H413">
        <f>IF(I413="attributes",IF(AE413="",_xlfn.CONCAT(K413,"_",AD413),_xlfn.CONCAT(K413,"_",AD413,".odm",AE413)),"NA")</f>
        <v>0</v>
      </c>
      <c r="K413">
        <f>IFERROR(VLOOKUP(J413,'wideName-Dropdowns'!$A:$B,2,FALSE),"")</f>
        <v>0</v>
      </c>
      <c r="M413">
        <f>IFERROR(VLOOKUP(L413,'wideName-Dropdowns'!$C:$D,2,FALSE),"")</f>
        <v>0</v>
      </c>
      <c r="O413">
        <f>IFERROR(VLOOKUP(N413,'wideName-Dropdowns'!$E:$F,2,FALSE),"")</f>
        <v>0</v>
      </c>
      <c r="Q413">
        <f>IFERROR(VLOOKUP(P413,'wideName-Dropdowns'!$G:$H,2,FALSE),"")</f>
        <v>0</v>
      </c>
      <c r="S413">
        <f>IFERROR(VLOOKUP(R413,'wideName-Dropdowns'!$I:$J,2,FALSE),"")</f>
        <v>0</v>
      </c>
      <c r="U413">
        <f>IFERROR(VLOOKUP(T413,'wideName-Dropdowns'!$K:$L,2,FALSE),"")</f>
        <v>0</v>
      </c>
      <c r="W413">
        <f>IFERROR(VLOOKUP(V413,'wideName-Dropdowns'!$M:$N,2,FALSE),"")</f>
        <v>0</v>
      </c>
      <c r="Y413">
        <f>IFERROR(VLOOKUP(X413,'wideName-Dropdowns'!$O:$P,2,FALSE),"")</f>
        <v>0</v>
      </c>
      <c r="AA413">
        <f>IFERROR(VLOOKUP(Z413,'wideName-Dropdowns'!$Q:$R,2,FALSE),"")</f>
        <v>0</v>
      </c>
      <c r="AD413">
        <f>IFERROR(VLOOKUP(AC413,'wideName-Dropdowns'!$S:$T,2,FALSE),"")</f>
        <v>0</v>
      </c>
    </row>
    <row r="414" spans="1:30">
      <c r="A414">
        <f>IF(I414="attributes",H414,IF(I414="measurements",F414,G414))</f>
        <v>0</v>
      </c>
      <c r="C414">
        <f>LEN(A414)</f>
        <v>0</v>
      </c>
      <c r="F414">
        <f>IF(I414="measurements",IF(AE414="",_xlfn.CONCAT(O414,"_",Q414,"_",S414,"_",U414,"_",Y414,"_",AA414,"_",AB414,"_",AD414),_xlfn.CONCAT(O414,"_",Q414,"_",S414,"_",U414,"_",Y414,"_",AA414,"_",AB414,"_",AD414,".odm",AE414)),"NA")</f>
        <v>0</v>
      </c>
      <c r="G414">
        <f>IF(I414="methods",IF(L414="measurement",IF(AE414="",_xlfn.CONCAT(K414,"_",M414,"_",O414,"_",Q414,"_",S414,"_",U414,"_",Y414,"_",AA414,"_",AB414,"_",AD414),_xlfn.CONCAT(K414,"_",M414,"_",O414,"_",Q414,"_",S414,"_",U414,"_",Y414,"_",AA414,"_",AB414,"_",AD414,".odm",AE414)),IF(AE414="",_xlfn.CONCAT(K414,"_",M414,"_",W414,"_",AD414),_xlfn.CONCAT(K414,"_",M414,"_",W414,"_",AD414,".odm",AE414))),"NA")</f>
        <v>0</v>
      </c>
      <c r="H414">
        <f>IF(I414="attributes",IF(AE414="",_xlfn.CONCAT(K414,"_",AD414),_xlfn.CONCAT(K414,"_",AD414,".odm",AE414)),"NA")</f>
        <v>0</v>
      </c>
      <c r="K414">
        <f>IFERROR(VLOOKUP(J414,'wideName-Dropdowns'!$A:$B,2,FALSE),"")</f>
        <v>0</v>
      </c>
      <c r="M414">
        <f>IFERROR(VLOOKUP(L414,'wideName-Dropdowns'!$C:$D,2,FALSE),"")</f>
        <v>0</v>
      </c>
      <c r="O414">
        <f>IFERROR(VLOOKUP(N414,'wideName-Dropdowns'!$E:$F,2,FALSE),"")</f>
        <v>0</v>
      </c>
      <c r="Q414">
        <f>IFERROR(VLOOKUP(P414,'wideName-Dropdowns'!$G:$H,2,FALSE),"")</f>
        <v>0</v>
      </c>
      <c r="S414">
        <f>IFERROR(VLOOKUP(R414,'wideName-Dropdowns'!$I:$J,2,FALSE),"")</f>
        <v>0</v>
      </c>
      <c r="U414">
        <f>IFERROR(VLOOKUP(T414,'wideName-Dropdowns'!$K:$L,2,FALSE),"")</f>
        <v>0</v>
      </c>
      <c r="W414">
        <f>IFERROR(VLOOKUP(V414,'wideName-Dropdowns'!$M:$N,2,FALSE),"")</f>
        <v>0</v>
      </c>
      <c r="Y414">
        <f>IFERROR(VLOOKUP(X414,'wideName-Dropdowns'!$O:$P,2,FALSE),"")</f>
        <v>0</v>
      </c>
      <c r="AA414">
        <f>IFERROR(VLOOKUP(Z414,'wideName-Dropdowns'!$Q:$R,2,FALSE),"")</f>
        <v>0</v>
      </c>
      <c r="AD414">
        <f>IFERROR(VLOOKUP(AC414,'wideName-Dropdowns'!$S:$T,2,FALSE),"")</f>
        <v>0</v>
      </c>
    </row>
    <row r="415" spans="1:30">
      <c r="A415">
        <f>IF(I415="attributes",H415,IF(I415="measurements",F415,G415))</f>
        <v>0</v>
      </c>
      <c r="C415">
        <f>LEN(A415)</f>
        <v>0</v>
      </c>
      <c r="F415">
        <f>IF(I415="measurements",IF(AE415="",_xlfn.CONCAT(O415,"_",Q415,"_",S415,"_",U415,"_",Y415,"_",AA415,"_",AB415,"_",AD415),_xlfn.CONCAT(O415,"_",Q415,"_",S415,"_",U415,"_",Y415,"_",AA415,"_",AB415,"_",AD415,".odm",AE415)),"NA")</f>
        <v>0</v>
      </c>
      <c r="G415">
        <f>IF(I415="methods",IF(L415="measurement",IF(AE415="",_xlfn.CONCAT(K415,"_",M415,"_",O415,"_",Q415,"_",S415,"_",U415,"_",Y415,"_",AA415,"_",AB415,"_",AD415),_xlfn.CONCAT(K415,"_",M415,"_",O415,"_",Q415,"_",S415,"_",U415,"_",Y415,"_",AA415,"_",AB415,"_",AD415,".odm",AE415)),IF(AE415="",_xlfn.CONCAT(K415,"_",M415,"_",W415,"_",AD415),_xlfn.CONCAT(K415,"_",M415,"_",W415,"_",AD415,".odm",AE415))),"NA")</f>
        <v>0</v>
      </c>
      <c r="H415">
        <f>IF(I415="attributes",IF(AE415="",_xlfn.CONCAT(K415,"_",AD415),_xlfn.CONCAT(K415,"_",AD415,".odm",AE415)),"NA")</f>
        <v>0</v>
      </c>
      <c r="K415">
        <f>IFERROR(VLOOKUP(J415,'wideName-Dropdowns'!$A:$B,2,FALSE),"")</f>
        <v>0</v>
      </c>
      <c r="M415">
        <f>IFERROR(VLOOKUP(L415,'wideName-Dropdowns'!$C:$D,2,FALSE),"")</f>
        <v>0</v>
      </c>
      <c r="O415">
        <f>IFERROR(VLOOKUP(N415,'wideName-Dropdowns'!$E:$F,2,FALSE),"")</f>
        <v>0</v>
      </c>
      <c r="Q415">
        <f>IFERROR(VLOOKUP(P415,'wideName-Dropdowns'!$G:$H,2,FALSE),"")</f>
        <v>0</v>
      </c>
      <c r="S415">
        <f>IFERROR(VLOOKUP(R415,'wideName-Dropdowns'!$I:$J,2,FALSE),"")</f>
        <v>0</v>
      </c>
      <c r="U415">
        <f>IFERROR(VLOOKUP(T415,'wideName-Dropdowns'!$K:$L,2,FALSE),"")</f>
        <v>0</v>
      </c>
      <c r="W415">
        <f>IFERROR(VLOOKUP(V415,'wideName-Dropdowns'!$M:$N,2,FALSE),"")</f>
        <v>0</v>
      </c>
      <c r="Y415">
        <f>IFERROR(VLOOKUP(X415,'wideName-Dropdowns'!$O:$P,2,FALSE),"")</f>
        <v>0</v>
      </c>
      <c r="AA415">
        <f>IFERROR(VLOOKUP(Z415,'wideName-Dropdowns'!$Q:$R,2,FALSE),"")</f>
        <v>0</v>
      </c>
      <c r="AD415">
        <f>IFERROR(VLOOKUP(AC415,'wideName-Dropdowns'!$S:$T,2,FALSE),"")</f>
        <v>0</v>
      </c>
    </row>
    <row r="416" spans="1:30">
      <c r="A416">
        <f>IF(I416="attributes",H416,IF(I416="measurements",F416,G416))</f>
        <v>0</v>
      </c>
      <c r="C416">
        <f>LEN(A416)</f>
        <v>0</v>
      </c>
      <c r="F416">
        <f>IF(I416="measurements",IF(AE416="",_xlfn.CONCAT(O416,"_",Q416,"_",S416,"_",U416,"_",Y416,"_",AA416,"_",AB416,"_",AD416),_xlfn.CONCAT(O416,"_",Q416,"_",S416,"_",U416,"_",Y416,"_",AA416,"_",AB416,"_",AD416,".odm",AE416)),"NA")</f>
        <v>0</v>
      </c>
      <c r="G416">
        <f>IF(I416="methods",IF(L416="measurement",IF(AE416="",_xlfn.CONCAT(K416,"_",M416,"_",O416,"_",Q416,"_",S416,"_",U416,"_",Y416,"_",AA416,"_",AB416,"_",AD416),_xlfn.CONCAT(K416,"_",M416,"_",O416,"_",Q416,"_",S416,"_",U416,"_",Y416,"_",AA416,"_",AB416,"_",AD416,".odm",AE416)),IF(AE416="",_xlfn.CONCAT(K416,"_",M416,"_",W416,"_",AD416),_xlfn.CONCAT(K416,"_",M416,"_",W416,"_",AD416,".odm",AE416))),"NA")</f>
        <v>0</v>
      </c>
      <c r="H416">
        <f>IF(I416="attributes",IF(AE416="",_xlfn.CONCAT(K416,"_",AD416),_xlfn.CONCAT(K416,"_",AD416,".odm",AE416)),"NA")</f>
        <v>0</v>
      </c>
      <c r="K416">
        <f>IFERROR(VLOOKUP(J416,'wideName-Dropdowns'!$A:$B,2,FALSE),"")</f>
        <v>0</v>
      </c>
      <c r="M416">
        <f>IFERROR(VLOOKUP(L416,'wideName-Dropdowns'!$C:$D,2,FALSE),"")</f>
        <v>0</v>
      </c>
      <c r="O416">
        <f>IFERROR(VLOOKUP(N416,'wideName-Dropdowns'!$E:$F,2,FALSE),"")</f>
        <v>0</v>
      </c>
      <c r="Q416">
        <f>IFERROR(VLOOKUP(P416,'wideName-Dropdowns'!$G:$H,2,FALSE),"")</f>
        <v>0</v>
      </c>
      <c r="S416">
        <f>IFERROR(VLOOKUP(R416,'wideName-Dropdowns'!$I:$J,2,FALSE),"")</f>
        <v>0</v>
      </c>
      <c r="U416">
        <f>IFERROR(VLOOKUP(T416,'wideName-Dropdowns'!$K:$L,2,FALSE),"")</f>
        <v>0</v>
      </c>
      <c r="W416">
        <f>IFERROR(VLOOKUP(V416,'wideName-Dropdowns'!$M:$N,2,FALSE),"")</f>
        <v>0</v>
      </c>
      <c r="Y416">
        <f>IFERROR(VLOOKUP(X416,'wideName-Dropdowns'!$O:$P,2,FALSE),"")</f>
        <v>0</v>
      </c>
      <c r="AA416">
        <f>IFERROR(VLOOKUP(Z416,'wideName-Dropdowns'!$Q:$R,2,FALSE),"")</f>
        <v>0</v>
      </c>
      <c r="AD416">
        <f>IFERROR(VLOOKUP(AC416,'wideName-Dropdowns'!$S:$T,2,FALSE),"")</f>
        <v>0</v>
      </c>
    </row>
    <row r="417" spans="1:30">
      <c r="A417">
        <f>IF(I417="attributes",H417,IF(I417="measurements",F417,G417))</f>
        <v>0</v>
      </c>
      <c r="C417">
        <f>LEN(A417)</f>
        <v>0</v>
      </c>
      <c r="F417">
        <f>IF(I417="measurements",IF(AE417="",_xlfn.CONCAT(O417,"_",Q417,"_",S417,"_",U417,"_",Y417,"_",AA417,"_",AB417,"_",AD417),_xlfn.CONCAT(O417,"_",Q417,"_",S417,"_",U417,"_",Y417,"_",AA417,"_",AB417,"_",AD417,".odm",AE417)),"NA")</f>
        <v>0</v>
      </c>
      <c r="G417">
        <f>IF(I417="methods",IF(L417="measurement",IF(AE417="",_xlfn.CONCAT(K417,"_",M417,"_",O417,"_",Q417,"_",S417,"_",U417,"_",Y417,"_",AA417,"_",AB417,"_",AD417),_xlfn.CONCAT(K417,"_",M417,"_",O417,"_",Q417,"_",S417,"_",U417,"_",Y417,"_",AA417,"_",AB417,"_",AD417,".odm",AE417)),IF(AE417="",_xlfn.CONCAT(K417,"_",M417,"_",W417,"_",AD417),_xlfn.CONCAT(K417,"_",M417,"_",W417,"_",AD417,".odm",AE417))),"NA")</f>
        <v>0</v>
      </c>
      <c r="H417">
        <f>IF(I417="attributes",IF(AE417="",_xlfn.CONCAT(K417,"_",AD417),_xlfn.CONCAT(K417,"_",AD417,".odm",AE417)),"NA")</f>
        <v>0</v>
      </c>
      <c r="K417">
        <f>IFERROR(VLOOKUP(J417,'wideName-Dropdowns'!$A:$B,2,FALSE),"")</f>
        <v>0</v>
      </c>
      <c r="M417">
        <f>IFERROR(VLOOKUP(L417,'wideName-Dropdowns'!$C:$D,2,FALSE),"")</f>
        <v>0</v>
      </c>
      <c r="O417">
        <f>IFERROR(VLOOKUP(N417,'wideName-Dropdowns'!$E:$F,2,FALSE),"")</f>
        <v>0</v>
      </c>
      <c r="Q417">
        <f>IFERROR(VLOOKUP(P417,'wideName-Dropdowns'!$G:$H,2,FALSE),"")</f>
        <v>0</v>
      </c>
      <c r="S417">
        <f>IFERROR(VLOOKUP(R417,'wideName-Dropdowns'!$I:$J,2,FALSE),"")</f>
        <v>0</v>
      </c>
      <c r="U417">
        <f>IFERROR(VLOOKUP(T417,'wideName-Dropdowns'!$K:$L,2,FALSE),"")</f>
        <v>0</v>
      </c>
      <c r="W417">
        <f>IFERROR(VLOOKUP(V417,'wideName-Dropdowns'!$M:$N,2,FALSE),"")</f>
        <v>0</v>
      </c>
      <c r="Y417">
        <f>IFERROR(VLOOKUP(X417,'wideName-Dropdowns'!$O:$P,2,FALSE),"")</f>
        <v>0</v>
      </c>
      <c r="AA417">
        <f>IFERROR(VLOOKUP(Z417,'wideName-Dropdowns'!$Q:$R,2,FALSE),"")</f>
        <v>0</v>
      </c>
      <c r="AD417">
        <f>IFERROR(VLOOKUP(AC417,'wideName-Dropdowns'!$S:$T,2,FALSE),"")</f>
        <v>0</v>
      </c>
    </row>
    <row r="418" spans="1:30">
      <c r="A418">
        <f>IF(I418="attributes",H418,IF(I418="measurements",F418,G418))</f>
        <v>0</v>
      </c>
      <c r="C418">
        <f>LEN(A418)</f>
        <v>0</v>
      </c>
      <c r="F418">
        <f>IF(I418="measurements",IF(AE418="",_xlfn.CONCAT(O418,"_",Q418,"_",S418,"_",U418,"_",Y418,"_",AA418,"_",AB418,"_",AD418),_xlfn.CONCAT(O418,"_",Q418,"_",S418,"_",U418,"_",Y418,"_",AA418,"_",AB418,"_",AD418,".odm",AE418)),"NA")</f>
        <v>0</v>
      </c>
      <c r="G418">
        <f>IF(I418="methods",IF(L418="measurement",IF(AE418="",_xlfn.CONCAT(K418,"_",M418,"_",O418,"_",Q418,"_",S418,"_",U418,"_",Y418,"_",AA418,"_",AB418,"_",AD418),_xlfn.CONCAT(K418,"_",M418,"_",O418,"_",Q418,"_",S418,"_",U418,"_",Y418,"_",AA418,"_",AB418,"_",AD418,".odm",AE418)),IF(AE418="",_xlfn.CONCAT(K418,"_",M418,"_",W418,"_",AD418),_xlfn.CONCAT(K418,"_",M418,"_",W418,"_",AD418,".odm",AE418))),"NA")</f>
        <v>0</v>
      </c>
      <c r="H418">
        <f>IF(I418="attributes",IF(AE418="",_xlfn.CONCAT(K418,"_",AD418),_xlfn.CONCAT(K418,"_",AD418,".odm",AE418)),"NA")</f>
        <v>0</v>
      </c>
      <c r="K418">
        <f>IFERROR(VLOOKUP(J418,'wideName-Dropdowns'!$A:$B,2,FALSE),"")</f>
        <v>0</v>
      </c>
      <c r="M418">
        <f>IFERROR(VLOOKUP(L418,'wideName-Dropdowns'!$C:$D,2,FALSE),"")</f>
        <v>0</v>
      </c>
      <c r="O418">
        <f>IFERROR(VLOOKUP(N418,'wideName-Dropdowns'!$E:$F,2,FALSE),"")</f>
        <v>0</v>
      </c>
      <c r="Q418">
        <f>IFERROR(VLOOKUP(P418,'wideName-Dropdowns'!$G:$H,2,FALSE),"")</f>
        <v>0</v>
      </c>
      <c r="S418">
        <f>IFERROR(VLOOKUP(R418,'wideName-Dropdowns'!$I:$J,2,FALSE),"")</f>
        <v>0</v>
      </c>
      <c r="U418">
        <f>IFERROR(VLOOKUP(T418,'wideName-Dropdowns'!$K:$L,2,FALSE),"")</f>
        <v>0</v>
      </c>
      <c r="W418">
        <f>IFERROR(VLOOKUP(V418,'wideName-Dropdowns'!$M:$N,2,FALSE),"")</f>
        <v>0</v>
      </c>
      <c r="Y418">
        <f>IFERROR(VLOOKUP(X418,'wideName-Dropdowns'!$O:$P,2,FALSE),"")</f>
        <v>0</v>
      </c>
      <c r="AA418">
        <f>IFERROR(VLOOKUP(Z418,'wideName-Dropdowns'!$Q:$R,2,FALSE),"")</f>
        <v>0</v>
      </c>
      <c r="AD418">
        <f>IFERROR(VLOOKUP(AC418,'wideName-Dropdowns'!$S:$T,2,FALSE),"")</f>
        <v>0</v>
      </c>
    </row>
    <row r="419" spans="1:30">
      <c r="A419">
        <f>IF(I419="attributes",H419,IF(I419="measurements",F419,G419))</f>
        <v>0</v>
      </c>
      <c r="C419">
        <f>LEN(A419)</f>
        <v>0</v>
      </c>
      <c r="F419">
        <f>IF(I419="measurements",IF(AE419="",_xlfn.CONCAT(O419,"_",Q419,"_",S419,"_",U419,"_",Y419,"_",AA419,"_",AB419,"_",AD419),_xlfn.CONCAT(O419,"_",Q419,"_",S419,"_",U419,"_",Y419,"_",AA419,"_",AB419,"_",AD419,".odm",AE419)),"NA")</f>
        <v>0</v>
      </c>
      <c r="G419">
        <f>IF(I419="methods",IF(L419="measurement",IF(AE419="",_xlfn.CONCAT(K419,"_",M419,"_",O419,"_",Q419,"_",S419,"_",U419,"_",Y419,"_",AA419,"_",AB419,"_",AD419),_xlfn.CONCAT(K419,"_",M419,"_",O419,"_",Q419,"_",S419,"_",U419,"_",Y419,"_",AA419,"_",AB419,"_",AD419,".odm",AE419)),IF(AE419="",_xlfn.CONCAT(K419,"_",M419,"_",W419,"_",AD419),_xlfn.CONCAT(K419,"_",M419,"_",W419,"_",AD419,".odm",AE419))),"NA")</f>
        <v>0</v>
      </c>
      <c r="H419">
        <f>IF(I419="attributes",IF(AE419="",_xlfn.CONCAT(K419,"_",AD419),_xlfn.CONCAT(K419,"_",AD419,".odm",AE419)),"NA")</f>
        <v>0</v>
      </c>
      <c r="K419">
        <f>IFERROR(VLOOKUP(J419,'wideName-Dropdowns'!$A:$B,2,FALSE),"")</f>
        <v>0</v>
      </c>
      <c r="M419">
        <f>IFERROR(VLOOKUP(L419,'wideName-Dropdowns'!$C:$D,2,FALSE),"")</f>
        <v>0</v>
      </c>
      <c r="O419">
        <f>IFERROR(VLOOKUP(N419,'wideName-Dropdowns'!$E:$F,2,FALSE),"")</f>
        <v>0</v>
      </c>
      <c r="Q419">
        <f>IFERROR(VLOOKUP(P419,'wideName-Dropdowns'!$G:$H,2,FALSE),"")</f>
        <v>0</v>
      </c>
      <c r="S419">
        <f>IFERROR(VLOOKUP(R419,'wideName-Dropdowns'!$I:$J,2,FALSE),"")</f>
        <v>0</v>
      </c>
      <c r="U419">
        <f>IFERROR(VLOOKUP(T419,'wideName-Dropdowns'!$K:$L,2,FALSE),"")</f>
        <v>0</v>
      </c>
      <c r="W419">
        <f>IFERROR(VLOOKUP(V419,'wideName-Dropdowns'!$M:$N,2,FALSE),"")</f>
        <v>0</v>
      </c>
      <c r="Y419">
        <f>IFERROR(VLOOKUP(X419,'wideName-Dropdowns'!$O:$P,2,FALSE),"")</f>
        <v>0</v>
      </c>
      <c r="AA419">
        <f>IFERROR(VLOOKUP(Z419,'wideName-Dropdowns'!$Q:$R,2,FALSE),"")</f>
        <v>0</v>
      </c>
      <c r="AD419">
        <f>IFERROR(VLOOKUP(AC419,'wideName-Dropdowns'!$S:$T,2,FALSE),"")</f>
        <v>0</v>
      </c>
    </row>
    <row r="420" spans="1:30">
      <c r="A420">
        <f>IF(I420="attributes",H420,IF(I420="measurements",F420,G420))</f>
        <v>0</v>
      </c>
      <c r="C420">
        <f>LEN(A420)</f>
        <v>0</v>
      </c>
      <c r="F420">
        <f>IF(I420="measurements",IF(AE420="",_xlfn.CONCAT(O420,"_",Q420,"_",S420,"_",U420,"_",Y420,"_",AA420,"_",AB420,"_",AD420),_xlfn.CONCAT(O420,"_",Q420,"_",S420,"_",U420,"_",Y420,"_",AA420,"_",AB420,"_",AD420,".odm",AE420)),"NA")</f>
        <v>0</v>
      </c>
      <c r="G420">
        <f>IF(I420="methods",IF(L420="measurement",IF(AE420="",_xlfn.CONCAT(K420,"_",M420,"_",O420,"_",Q420,"_",S420,"_",U420,"_",Y420,"_",AA420,"_",AB420,"_",AD420),_xlfn.CONCAT(K420,"_",M420,"_",O420,"_",Q420,"_",S420,"_",U420,"_",Y420,"_",AA420,"_",AB420,"_",AD420,".odm",AE420)),IF(AE420="",_xlfn.CONCAT(K420,"_",M420,"_",W420,"_",AD420),_xlfn.CONCAT(K420,"_",M420,"_",W420,"_",AD420,".odm",AE420))),"NA")</f>
        <v>0</v>
      </c>
      <c r="H420">
        <f>IF(I420="attributes",IF(AE420="",_xlfn.CONCAT(K420,"_",AD420),_xlfn.CONCAT(K420,"_",AD420,".odm",AE420)),"NA")</f>
        <v>0</v>
      </c>
      <c r="K420">
        <f>IFERROR(VLOOKUP(J420,'wideName-Dropdowns'!$A:$B,2,FALSE),"")</f>
        <v>0</v>
      </c>
      <c r="M420">
        <f>IFERROR(VLOOKUP(L420,'wideName-Dropdowns'!$C:$D,2,FALSE),"")</f>
        <v>0</v>
      </c>
      <c r="O420">
        <f>IFERROR(VLOOKUP(N420,'wideName-Dropdowns'!$E:$F,2,FALSE),"")</f>
        <v>0</v>
      </c>
      <c r="Q420">
        <f>IFERROR(VLOOKUP(P420,'wideName-Dropdowns'!$G:$H,2,FALSE),"")</f>
        <v>0</v>
      </c>
      <c r="S420">
        <f>IFERROR(VLOOKUP(R420,'wideName-Dropdowns'!$I:$J,2,FALSE),"")</f>
        <v>0</v>
      </c>
      <c r="U420">
        <f>IFERROR(VLOOKUP(T420,'wideName-Dropdowns'!$K:$L,2,FALSE),"")</f>
        <v>0</v>
      </c>
      <c r="W420">
        <f>IFERROR(VLOOKUP(V420,'wideName-Dropdowns'!$M:$N,2,FALSE),"")</f>
        <v>0</v>
      </c>
      <c r="Y420">
        <f>IFERROR(VLOOKUP(X420,'wideName-Dropdowns'!$O:$P,2,FALSE),"")</f>
        <v>0</v>
      </c>
      <c r="AA420">
        <f>IFERROR(VLOOKUP(Z420,'wideName-Dropdowns'!$Q:$R,2,FALSE),"")</f>
        <v>0</v>
      </c>
      <c r="AD420">
        <f>IFERROR(VLOOKUP(AC420,'wideName-Dropdowns'!$S:$T,2,FALSE),"")</f>
        <v>0</v>
      </c>
    </row>
    <row r="421" spans="1:30">
      <c r="A421">
        <f>IF(I421="attributes",H421,IF(I421="measurements",F421,G421))</f>
        <v>0</v>
      </c>
      <c r="C421">
        <f>LEN(A421)</f>
        <v>0</v>
      </c>
      <c r="F421">
        <f>IF(I421="measurements",IF(AE421="",_xlfn.CONCAT(O421,"_",Q421,"_",S421,"_",U421,"_",Y421,"_",AA421,"_",AB421,"_",AD421),_xlfn.CONCAT(O421,"_",Q421,"_",S421,"_",U421,"_",Y421,"_",AA421,"_",AB421,"_",AD421,".odm",AE421)),"NA")</f>
        <v>0</v>
      </c>
      <c r="G421">
        <f>IF(I421="methods",IF(L421="measurement",IF(AE421="",_xlfn.CONCAT(K421,"_",M421,"_",O421,"_",Q421,"_",S421,"_",U421,"_",Y421,"_",AA421,"_",AB421,"_",AD421),_xlfn.CONCAT(K421,"_",M421,"_",O421,"_",Q421,"_",S421,"_",U421,"_",Y421,"_",AA421,"_",AB421,"_",AD421,".odm",AE421)),IF(AE421="",_xlfn.CONCAT(K421,"_",M421,"_",W421,"_",AD421),_xlfn.CONCAT(K421,"_",M421,"_",W421,"_",AD421,".odm",AE421))),"NA")</f>
        <v>0</v>
      </c>
      <c r="H421">
        <f>IF(I421="attributes",IF(AE421="",_xlfn.CONCAT(K421,"_",AD421),_xlfn.CONCAT(K421,"_",AD421,".odm",AE421)),"NA")</f>
        <v>0</v>
      </c>
      <c r="K421">
        <f>IFERROR(VLOOKUP(J421,'wideName-Dropdowns'!$A:$B,2,FALSE),"")</f>
        <v>0</v>
      </c>
      <c r="M421">
        <f>IFERROR(VLOOKUP(L421,'wideName-Dropdowns'!$C:$D,2,FALSE),"")</f>
        <v>0</v>
      </c>
      <c r="O421">
        <f>IFERROR(VLOOKUP(N421,'wideName-Dropdowns'!$E:$F,2,FALSE),"")</f>
        <v>0</v>
      </c>
      <c r="Q421">
        <f>IFERROR(VLOOKUP(P421,'wideName-Dropdowns'!$G:$H,2,FALSE),"")</f>
        <v>0</v>
      </c>
      <c r="S421">
        <f>IFERROR(VLOOKUP(R421,'wideName-Dropdowns'!$I:$J,2,FALSE),"")</f>
        <v>0</v>
      </c>
      <c r="U421">
        <f>IFERROR(VLOOKUP(T421,'wideName-Dropdowns'!$K:$L,2,FALSE),"")</f>
        <v>0</v>
      </c>
      <c r="W421">
        <f>IFERROR(VLOOKUP(V421,'wideName-Dropdowns'!$M:$N,2,FALSE),"")</f>
        <v>0</v>
      </c>
      <c r="Y421">
        <f>IFERROR(VLOOKUP(X421,'wideName-Dropdowns'!$O:$P,2,FALSE),"")</f>
        <v>0</v>
      </c>
      <c r="AA421">
        <f>IFERROR(VLOOKUP(Z421,'wideName-Dropdowns'!$Q:$R,2,FALSE),"")</f>
        <v>0</v>
      </c>
      <c r="AD421">
        <f>IFERROR(VLOOKUP(AC421,'wideName-Dropdowns'!$S:$T,2,FALSE),"")</f>
        <v>0</v>
      </c>
    </row>
    <row r="422" spans="1:30">
      <c r="A422">
        <f>IF(I422="attributes",H422,IF(I422="measurements",F422,G422))</f>
        <v>0</v>
      </c>
      <c r="C422">
        <f>LEN(A422)</f>
        <v>0</v>
      </c>
      <c r="F422">
        <f>IF(I422="measurements",IF(AE422="",_xlfn.CONCAT(O422,"_",Q422,"_",S422,"_",U422,"_",Y422,"_",AA422,"_",AB422,"_",AD422),_xlfn.CONCAT(O422,"_",Q422,"_",S422,"_",U422,"_",Y422,"_",AA422,"_",AB422,"_",AD422,".odm",AE422)),"NA")</f>
        <v>0</v>
      </c>
      <c r="G422">
        <f>IF(I422="methods",IF(L422="measurement",IF(AE422="",_xlfn.CONCAT(K422,"_",M422,"_",O422,"_",Q422,"_",S422,"_",U422,"_",Y422,"_",AA422,"_",AB422,"_",AD422),_xlfn.CONCAT(K422,"_",M422,"_",O422,"_",Q422,"_",S422,"_",U422,"_",Y422,"_",AA422,"_",AB422,"_",AD422,".odm",AE422)),IF(AE422="",_xlfn.CONCAT(K422,"_",M422,"_",W422,"_",AD422),_xlfn.CONCAT(K422,"_",M422,"_",W422,"_",AD422,".odm",AE422))),"NA")</f>
        <v>0</v>
      </c>
      <c r="H422">
        <f>IF(I422="attributes",IF(AE422="",_xlfn.CONCAT(K422,"_",AD422),_xlfn.CONCAT(K422,"_",AD422,".odm",AE422)),"NA")</f>
        <v>0</v>
      </c>
      <c r="K422">
        <f>IFERROR(VLOOKUP(J422,'wideName-Dropdowns'!$A:$B,2,FALSE),"")</f>
        <v>0</v>
      </c>
      <c r="M422">
        <f>IFERROR(VLOOKUP(L422,'wideName-Dropdowns'!$C:$D,2,FALSE),"")</f>
        <v>0</v>
      </c>
      <c r="O422">
        <f>IFERROR(VLOOKUP(N422,'wideName-Dropdowns'!$E:$F,2,FALSE),"")</f>
        <v>0</v>
      </c>
      <c r="Q422">
        <f>IFERROR(VLOOKUP(P422,'wideName-Dropdowns'!$G:$H,2,FALSE),"")</f>
        <v>0</v>
      </c>
      <c r="S422">
        <f>IFERROR(VLOOKUP(R422,'wideName-Dropdowns'!$I:$J,2,FALSE),"")</f>
        <v>0</v>
      </c>
      <c r="U422">
        <f>IFERROR(VLOOKUP(T422,'wideName-Dropdowns'!$K:$L,2,FALSE),"")</f>
        <v>0</v>
      </c>
      <c r="W422">
        <f>IFERROR(VLOOKUP(V422,'wideName-Dropdowns'!$M:$N,2,FALSE),"")</f>
        <v>0</v>
      </c>
      <c r="Y422">
        <f>IFERROR(VLOOKUP(X422,'wideName-Dropdowns'!$O:$P,2,FALSE),"")</f>
        <v>0</v>
      </c>
      <c r="AA422">
        <f>IFERROR(VLOOKUP(Z422,'wideName-Dropdowns'!$Q:$R,2,FALSE),"")</f>
        <v>0</v>
      </c>
      <c r="AD422">
        <f>IFERROR(VLOOKUP(AC422,'wideName-Dropdowns'!$S:$T,2,FALSE),"")</f>
        <v>0</v>
      </c>
    </row>
    <row r="423" spans="1:30">
      <c r="A423">
        <f>IF(I423="attributes",H423,IF(I423="measurements",F423,G423))</f>
        <v>0</v>
      </c>
      <c r="C423">
        <f>LEN(A423)</f>
        <v>0</v>
      </c>
      <c r="F423">
        <f>IF(I423="measurements",IF(AE423="",_xlfn.CONCAT(O423,"_",Q423,"_",S423,"_",U423,"_",Y423,"_",AA423,"_",AB423,"_",AD423),_xlfn.CONCAT(O423,"_",Q423,"_",S423,"_",U423,"_",Y423,"_",AA423,"_",AB423,"_",AD423,".odm",AE423)),"NA")</f>
        <v>0</v>
      </c>
      <c r="G423">
        <f>IF(I423="methods",IF(L423="measurement",IF(AE423="",_xlfn.CONCAT(K423,"_",M423,"_",O423,"_",Q423,"_",S423,"_",U423,"_",Y423,"_",AA423,"_",AB423,"_",AD423),_xlfn.CONCAT(K423,"_",M423,"_",O423,"_",Q423,"_",S423,"_",U423,"_",Y423,"_",AA423,"_",AB423,"_",AD423,".odm",AE423)),IF(AE423="",_xlfn.CONCAT(K423,"_",M423,"_",W423,"_",AD423),_xlfn.CONCAT(K423,"_",M423,"_",W423,"_",AD423,".odm",AE423))),"NA")</f>
        <v>0</v>
      </c>
      <c r="H423">
        <f>IF(I423="attributes",IF(AE423="",_xlfn.CONCAT(K423,"_",AD423),_xlfn.CONCAT(K423,"_",AD423,".odm",AE423)),"NA")</f>
        <v>0</v>
      </c>
      <c r="K423">
        <f>IFERROR(VLOOKUP(J423,'wideName-Dropdowns'!$A:$B,2,FALSE),"")</f>
        <v>0</v>
      </c>
      <c r="M423">
        <f>IFERROR(VLOOKUP(L423,'wideName-Dropdowns'!$C:$D,2,FALSE),"")</f>
        <v>0</v>
      </c>
      <c r="O423">
        <f>IFERROR(VLOOKUP(N423,'wideName-Dropdowns'!$E:$F,2,FALSE),"")</f>
        <v>0</v>
      </c>
      <c r="Q423">
        <f>IFERROR(VLOOKUP(P423,'wideName-Dropdowns'!$G:$H,2,FALSE),"")</f>
        <v>0</v>
      </c>
      <c r="S423">
        <f>IFERROR(VLOOKUP(R423,'wideName-Dropdowns'!$I:$J,2,FALSE),"")</f>
        <v>0</v>
      </c>
      <c r="U423">
        <f>IFERROR(VLOOKUP(T423,'wideName-Dropdowns'!$K:$L,2,FALSE),"")</f>
        <v>0</v>
      </c>
      <c r="W423">
        <f>IFERROR(VLOOKUP(V423,'wideName-Dropdowns'!$M:$N,2,FALSE),"")</f>
        <v>0</v>
      </c>
      <c r="Y423">
        <f>IFERROR(VLOOKUP(X423,'wideName-Dropdowns'!$O:$P,2,FALSE),"")</f>
        <v>0</v>
      </c>
      <c r="AA423">
        <f>IFERROR(VLOOKUP(Z423,'wideName-Dropdowns'!$Q:$R,2,FALSE),"")</f>
        <v>0</v>
      </c>
      <c r="AD423">
        <f>IFERROR(VLOOKUP(AC423,'wideName-Dropdowns'!$S:$T,2,FALSE),"")</f>
        <v>0</v>
      </c>
    </row>
    <row r="424" spans="1:30">
      <c r="A424">
        <f>IF(I424="attributes",H424,IF(I424="measurements",F424,G424))</f>
        <v>0</v>
      </c>
      <c r="C424">
        <f>LEN(A424)</f>
        <v>0</v>
      </c>
      <c r="F424">
        <f>IF(I424="measurements",IF(AE424="",_xlfn.CONCAT(O424,"_",Q424,"_",S424,"_",U424,"_",Y424,"_",AA424,"_",AB424,"_",AD424),_xlfn.CONCAT(O424,"_",Q424,"_",S424,"_",U424,"_",Y424,"_",AA424,"_",AB424,"_",AD424,".odm",AE424)),"NA")</f>
        <v>0</v>
      </c>
      <c r="G424">
        <f>IF(I424="methods",IF(L424="measurement",IF(AE424="",_xlfn.CONCAT(K424,"_",M424,"_",O424,"_",Q424,"_",S424,"_",U424,"_",Y424,"_",AA424,"_",AB424,"_",AD424),_xlfn.CONCAT(K424,"_",M424,"_",O424,"_",Q424,"_",S424,"_",U424,"_",Y424,"_",AA424,"_",AB424,"_",AD424,".odm",AE424)),IF(AE424="",_xlfn.CONCAT(K424,"_",M424,"_",W424,"_",AD424),_xlfn.CONCAT(K424,"_",M424,"_",W424,"_",AD424,".odm",AE424))),"NA")</f>
        <v>0</v>
      </c>
      <c r="H424">
        <f>IF(I424="attributes",IF(AE424="",_xlfn.CONCAT(K424,"_",AD424),_xlfn.CONCAT(K424,"_",AD424,".odm",AE424)),"NA")</f>
        <v>0</v>
      </c>
      <c r="K424">
        <f>IFERROR(VLOOKUP(J424,'wideName-Dropdowns'!$A:$B,2,FALSE),"")</f>
        <v>0</v>
      </c>
      <c r="M424">
        <f>IFERROR(VLOOKUP(L424,'wideName-Dropdowns'!$C:$D,2,FALSE),"")</f>
        <v>0</v>
      </c>
      <c r="O424">
        <f>IFERROR(VLOOKUP(N424,'wideName-Dropdowns'!$E:$F,2,FALSE),"")</f>
        <v>0</v>
      </c>
      <c r="Q424">
        <f>IFERROR(VLOOKUP(P424,'wideName-Dropdowns'!$G:$H,2,FALSE),"")</f>
        <v>0</v>
      </c>
      <c r="S424">
        <f>IFERROR(VLOOKUP(R424,'wideName-Dropdowns'!$I:$J,2,FALSE),"")</f>
        <v>0</v>
      </c>
      <c r="U424">
        <f>IFERROR(VLOOKUP(T424,'wideName-Dropdowns'!$K:$L,2,FALSE),"")</f>
        <v>0</v>
      </c>
      <c r="W424">
        <f>IFERROR(VLOOKUP(V424,'wideName-Dropdowns'!$M:$N,2,FALSE),"")</f>
        <v>0</v>
      </c>
      <c r="Y424">
        <f>IFERROR(VLOOKUP(X424,'wideName-Dropdowns'!$O:$P,2,FALSE),"")</f>
        <v>0</v>
      </c>
      <c r="AA424">
        <f>IFERROR(VLOOKUP(Z424,'wideName-Dropdowns'!$Q:$R,2,FALSE),"")</f>
        <v>0</v>
      </c>
      <c r="AD424">
        <f>IFERROR(VLOOKUP(AC424,'wideName-Dropdowns'!$S:$T,2,FALSE),"")</f>
        <v>0</v>
      </c>
    </row>
    <row r="425" spans="1:30">
      <c r="A425">
        <f>IF(I425="attributes",H425,IF(I425="measurements",F425,G425))</f>
        <v>0</v>
      </c>
      <c r="C425">
        <f>LEN(A425)</f>
        <v>0</v>
      </c>
      <c r="F425">
        <f>IF(I425="measurements",IF(AE425="",_xlfn.CONCAT(O425,"_",Q425,"_",S425,"_",U425,"_",Y425,"_",AA425,"_",AB425,"_",AD425),_xlfn.CONCAT(O425,"_",Q425,"_",S425,"_",U425,"_",Y425,"_",AA425,"_",AB425,"_",AD425,".odm",AE425)),"NA")</f>
        <v>0</v>
      </c>
      <c r="G425">
        <f>IF(I425="methods",IF(L425="measurement",IF(AE425="",_xlfn.CONCAT(K425,"_",M425,"_",O425,"_",Q425,"_",S425,"_",U425,"_",Y425,"_",AA425,"_",AB425,"_",AD425),_xlfn.CONCAT(K425,"_",M425,"_",O425,"_",Q425,"_",S425,"_",U425,"_",Y425,"_",AA425,"_",AB425,"_",AD425,".odm",AE425)),IF(AE425="",_xlfn.CONCAT(K425,"_",M425,"_",W425,"_",AD425),_xlfn.CONCAT(K425,"_",M425,"_",W425,"_",AD425,".odm",AE425))),"NA")</f>
        <v>0</v>
      </c>
      <c r="H425">
        <f>IF(I425="attributes",IF(AE425="",_xlfn.CONCAT(K425,"_",AD425),_xlfn.CONCAT(K425,"_",AD425,".odm",AE425)),"NA")</f>
        <v>0</v>
      </c>
      <c r="K425">
        <f>IFERROR(VLOOKUP(J425,'wideName-Dropdowns'!$A:$B,2,FALSE),"")</f>
        <v>0</v>
      </c>
      <c r="M425">
        <f>IFERROR(VLOOKUP(L425,'wideName-Dropdowns'!$C:$D,2,FALSE),"")</f>
        <v>0</v>
      </c>
      <c r="O425">
        <f>IFERROR(VLOOKUP(N425,'wideName-Dropdowns'!$E:$F,2,FALSE),"")</f>
        <v>0</v>
      </c>
      <c r="Q425">
        <f>IFERROR(VLOOKUP(P425,'wideName-Dropdowns'!$G:$H,2,FALSE),"")</f>
        <v>0</v>
      </c>
      <c r="S425">
        <f>IFERROR(VLOOKUP(R425,'wideName-Dropdowns'!$I:$J,2,FALSE),"")</f>
        <v>0</v>
      </c>
      <c r="U425">
        <f>IFERROR(VLOOKUP(T425,'wideName-Dropdowns'!$K:$L,2,FALSE),"")</f>
        <v>0</v>
      </c>
      <c r="W425">
        <f>IFERROR(VLOOKUP(V425,'wideName-Dropdowns'!$M:$N,2,FALSE),"")</f>
        <v>0</v>
      </c>
      <c r="Y425">
        <f>IFERROR(VLOOKUP(X425,'wideName-Dropdowns'!$O:$P,2,FALSE),"")</f>
        <v>0</v>
      </c>
      <c r="AA425">
        <f>IFERROR(VLOOKUP(Z425,'wideName-Dropdowns'!$Q:$R,2,FALSE),"")</f>
        <v>0</v>
      </c>
      <c r="AD425">
        <f>IFERROR(VLOOKUP(AC425,'wideName-Dropdowns'!$S:$T,2,FALSE),"")</f>
        <v>0</v>
      </c>
    </row>
    <row r="426" spans="1:30">
      <c r="A426">
        <f>IF(I426="attributes",H426,IF(I426="measurements",F426,G426))</f>
        <v>0</v>
      </c>
      <c r="C426">
        <f>LEN(A426)</f>
        <v>0</v>
      </c>
      <c r="F426">
        <f>IF(I426="measurements",IF(AE426="",_xlfn.CONCAT(O426,"_",Q426,"_",S426,"_",U426,"_",Y426,"_",AA426,"_",AB426,"_",AD426),_xlfn.CONCAT(O426,"_",Q426,"_",S426,"_",U426,"_",Y426,"_",AA426,"_",AB426,"_",AD426,".odm",AE426)),"NA")</f>
        <v>0</v>
      </c>
      <c r="G426">
        <f>IF(I426="methods",IF(L426="measurement",IF(AE426="",_xlfn.CONCAT(K426,"_",M426,"_",O426,"_",Q426,"_",S426,"_",U426,"_",Y426,"_",AA426,"_",AB426,"_",AD426),_xlfn.CONCAT(K426,"_",M426,"_",O426,"_",Q426,"_",S426,"_",U426,"_",Y426,"_",AA426,"_",AB426,"_",AD426,".odm",AE426)),IF(AE426="",_xlfn.CONCAT(K426,"_",M426,"_",W426,"_",AD426),_xlfn.CONCAT(K426,"_",M426,"_",W426,"_",AD426,".odm",AE426))),"NA")</f>
        <v>0</v>
      </c>
      <c r="H426">
        <f>IF(I426="attributes",IF(AE426="",_xlfn.CONCAT(K426,"_",AD426),_xlfn.CONCAT(K426,"_",AD426,".odm",AE426)),"NA")</f>
        <v>0</v>
      </c>
      <c r="K426">
        <f>IFERROR(VLOOKUP(J426,'wideName-Dropdowns'!$A:$B,2,FALSE),"")</f>
        <v>0</v>
      </c>
      <c r="M426">
        <f>IFERROR(VLOOKUP(L426,'wideName-Dropdowns'!$C:$D,2,FALSE),"")</f>
        <v>0</v>
      </c>
      <c r="O426">
        <f>IFERROR(VLOOKUP(N426,'wideName-Dropdowns'!$E:$F,2,FALSE),"")</f>
        <v>0</v>
      </c>
      <c r="Q426">
        <f>IFERROR(VLOOKUP(P426,'wideName-Dropdowns'!$G:$H,2,FALSE),"")</f>
        <v>0</v>
      </c>
      <c r="S426">
        <f>IFERROR(VLOOKUP(R426,'wideName-Dropdowns'!$I:$J,2,FALSE),"")</f>
        <v>0</v>
      </c>
      <c r="U426">
        <f>IFERROR(VLOOKUP(T426,'wideName-Dropdowns'!$K:$L,2,FALSE),"")</f>
        <v>0</v>
      </c>
      <c r="W426">
        <f>IFERROR(VLOOKUP(V426,'wideName-Dropdowns'!$M:$N,2,FALSE),"")</f>
        <v>0</v>
      </c>
      <c r="Y426">
        <f>IFERROR(VLOOKUP(X426,'wideName-Dropdowns'!$O:$P,2,FALSE),"")</f>
        <v>0</v>
      </c>
      <c r="AA426">
        <f>IFERROR(VLOOKUP(Z426,'wideName-Dropdowns'!$Q:$R,2,FALSE),"")</f>
        <v>0</v>
      </c>
      <c r="AD426">
        <f>IFERROR(VLOOKUP(AC426,'wideName-Dropdowns'!$S:$T,2,FALSE),"")</f>
        <v>0</v>
      </c>
    </row>
    <row r="427" spans="1:30">
      <c r="A427">
        <f>IF(I427="attributes",H427,IF(I427="measurements",F427,G427))</f>
        <v>0</v>
      </c>
      <c r="C427">
        <f>LEN(A427)</f>
        <v>0</v>
      </c>
      <c r="F427">
        <f>IF(I427="measurements",IF(AE427="",_xlfn.CONCAT(O427,"_",Q427,"_",S427,"_",U427,"_",Y427,"_",AA427,"_",AB427,"_",AD427),_xlfn.CONCAT(O427,"_",Q427,"_",S427,"_",U427,"_",Y427,"_",AA427,"_",AB427,"_",AD427,".odm",AE427)),"NA")</f>
        <v>0</v>
      </c>
      <c r="G427">
        <f>IF(I427="methods",IF(L427="measurement",IF(AE427="",_xlfn.CONCAT(K427,"_",M427,"_",O427,"_",Q427,"_",S427,"_",U427,"_",Y427,"_",AA427,"_",AB427,"_",AD427),_xlfn.CONCAT(K427,"_",M427,"_",O427,"_",Q427,"_",S427,"_",U427,"_",Y427,"_",AA427,"_",AB427,"_",AD427,".odm",AE427)),IF(AE427="",_xlfn.CONCAT(K427,"_",M427,"_",W427,"_",AD427),_xlfn.CONCAT(K427,"_",M427,"_",W427,"_",AD427,".odm",AE427))),"NA")</f>
        <v>0</v>
      </c>
      <c r="H427">
        <f>IF(I427="attributes",IF(AE427="",_xlfn.CONCAT(K427,"_",AD427),_xlfn.CONCAT(K427,"_",AD427,".odm",AE427)),"NA")</f>
        <v>0</v>
      </c>
      <c r="K427">
        <f>IFERROR(VLOOKUP(J427,'wideName-Dropdowns'!$A:$B,2,FALSE),"")</f>
        <v>0</v>
      </c>
      <c r="M427">
        <f>IFERROR(VLOOKUP(L427,'wideName-Dropdowns'!$C:$D,2,FALSE),"")</f>
        <v>0</v>
      </c>
      <c r="O427">
        <f>IFERROR(VLOOKUP(N427,'wideName-Dropdowns'!$E:$F,2,FALSE),"")</f>
        <v>0</v>
      </c>
      <c r="Q427">
        <f>IFERROR(VLOOKUP(P427,'wideName-Dropdowns'!$G:$H,2,FALSE),"")</f>
        <v>0</v>
      </c>
      <c r="S427">
        <f>IFERROR(VLOOKUP(R427,'wideName-Dropdowns'!$I:$J,2,FALSE),"")</f>
        <v>0</v>
      </c>
      <c r="U427">
        <f>IFERROR(VLOOKUP(T427,'wideName-Dropdowns'!$K:$L,2,FALSE),"")</f>
        <v>0</v>
      </c>
      <c r="W427">
        <f>IFERROR(VLOOKUP(V427,'wideName-Dropdowns'!$M:$N,2,FALSE),"")</f>
        <v>0</v>
      </c>
      <c r="Y427">
        <f>IFERROR(VLOOKUP(X427,'wideName-Dropdowns'!$O:$P,2,FALSE),"")</f>
        <v>0</v>
      </c>
      <c r="AA427">
        <f>IFERROR(VLOOKUP(Z427,'wideName-Dropdowns'!$Q:$R,2,FALSE),"")</f>
        <v>0</v>
      </c>
      <c r="AD427">
        <f>IFERROR(VLOOKUP(AC427,'wideName-Dropdowns'!$S:$T,2,FALSE),"")</f>
        <v>0</v>
      </c>
    </row>
    <row r="428" spans="1:30">
      <c r="A428">
        <f>IF(I428="attributes",H428,IF(I428="measurements",F428,G428))</f>
        <v>0</v>
      </c>
      <c r="C428">
        <f>LEN(A428)</f>
        <v>0</v>
      </c>
      <c r="F428">
        <f>IF(I428="measurements",IF(AE428="",_xlfn.CONCAT(O428,"_",Q428,"_",S428,"_",U428,"_",Y428,"_",AA428,"_",AB428,"_",AD428),_xlfn.CONCAT(O428,"_",Q428,"_",S428,"_",U428,"_",Y428,"_",AA428,"_",AB428,"_",AD428,".odm",AE428)),"NA")</f>
        <v>0</v>
      </c>
      <c r="G428">
        <f>IF(I428="methods",IF(L428="measurement",IF(AE428="",_xlfn.CONCAT(K428,"_",M428,"_",O428,"_",Q428,"_",S428,"_",U428,"_",Y428,"_",AA428,"_",AB428,"_",AD428),_xlfn.CONCAT(K428,"_",M428,"_",O428,"_",Q428,"_",S428,"_",U428,"_",Y428,"_",AA428,"_",AB428,"_",AD428,".odm",AE428)),IF(AE428="",_xlfn.CONCAT(K428,"_",M428,"_",W428,"_",AD428),_xlfn.CONCAT(K428,"_",M428,"_",W428,"_",AD428,".odm",AE428))),"NA")</f>
        <v>0</v>
      </c>
      <c r="H428">
        <f>IF(I428="attributes",IF(AE428="",_xlfn.CONCAT(K428,"_",AD428),_xlfn.CONCAT(K428,"_",AD428,".odm",AE428)),"NA")</f>
        <v>0</v>
      </c>
      <c r="K428">
        <f>IFERROR(VLOOKUP(J428,'wideName-Dropdowns'!$A:$B,2,FALSE),"")</f>
        <v>0</v>
      </c>
      <c r="M428">
        <f>IFERROR(VLOOKUP(L428,'wideName-Dropdowns'!$C:$D,2,FALSE),"")</f>
        <v>0</v>
      </c>
      <c r="O428">
        <f>IFERROR(VLOOKUP(N428,'wideName-Dropdowns'!$E:$F,2,FALSE),"")</f>
        <v>0</v>
      </c>
      <c r="Q428">
        <f>IFERROR(VLOOKUP(P428,'wideName-Dropdowns'!$G:$H,2,FALSE),"")</f>
        <v>0</v>
      </c>
      <c r="S428">
        <f>IFERROR(VLOOKUP(R428,'wideName-Dropdowns'!$I:$J,2,FALSE),"")</f>
        <v>0</v>
      </c>
      <c r="U428">
        <f>IFERROR(VLOOKUP(T428,'wideName-Dropdowns'!$K:$L,2,FALSE),"")</f>
        <v>0</v>
      </c>
      <c r="W428">
        <f>IFERROR(VLOOKUP(V428,'wideName-Dropdowns'!$M:$N,2,FALSE),"")</f>
        <v>0</v>
      </c>
      <c r="Y428">
        <f>IFERROR(VLOOKUP(X428,'wideName-Dropdowns'!$O:$P,2,FALSE),"")</f>
        <v>0</v>
      </c>
      <c r="AA428">
        <f>IFERROR(VLOOKUP(Z428,'wideName-Dropdowns'!$Q:$R,2,FALSE),"")</f>
        <v>0</v>
      </c>
      <c r="AD428">
        <f>IFERROR(VLOOKUP(AC428,'wideName-Dropdowns'!$S:$T,2,FALSE),"")</f>
        <v>0</v>
      </c>
    </row>
    <row r="429" spans="1:30">
      <c r="A429">
        <f>IF(I429="attributes",H429,IF(I429="measurements",F429,G429))</f>
        <v>0</v>
      </c>
      <c r="C429">
        <f>LEN(A429)</f>
        <v>0</v>
      </c>
      <c r="F429">
        <f>IF(I429="measurements",IF(AE429="",_xlfn.CONCAT(O429,"_",Q429,"_",S429,"_",U429,"_",Y429,"_",AA429,"_",AB429,"_",AD429),_xlfn.CONCAT(O429,"_",Q429,"_",S429,"_",U429,"_",Y429,"_",AA429,"_",AB429,"_",AD429,".odm",AE429)),"NA")</f>
        <v>0</v>
      </c>
      <c r="G429">
        <f>IF(I429="methods",IF(L429="measurement",IF(AE429="",_xlfn.CONCAT(K429,"_",M429,"_",O429,"_",Q429,"_",S429,"_",U429,"_",Y429,"_",AA429,"_",AB429,"_",AD429),_xlfn.CONCAT(K429,"_",M429,"_",O429,"_",Q429,"_",S429,"_",U429,"_",Y429,"_",AA429,"_",AB429,"_",AD429,".odm",AE429)),IF(AE429="",_xlfn.CONCAT(K429,"_",M429,"_",W429,"_",AD429),_xlfn.CONCAT(K429,"_",M429,"_",W429,"_",AD429,".odm",AE429))),"NA")</f>
        <v>0</v>
      </c>
      <c r="H429">
        <f>IF(I429="attributes",IF(AE429="",_xlfn.CONCAT(K429,"_",AD429),_xlfn.CONCAT(K429,"_",AD429,".odm",AE429)),"NA")</f>
        <v>0</v>
      </c>
      <c r="K429">
        <f>IFERROR(VLOOKUP(J429,'wideName-Dropdowns'!$A:$B,2,FALSE),"")</f>
        <v>0</v>
      </c>
      <c r="M429">
        <f>IFERROR(VLOOKUP(L429,'wideName-Dropdowns'!$C:$D,2,FALSE),"")</f>
        <v>0</v>
      </c>
      <c r="O429">
        <f>IFERROR(VLOOKUP(N429,'wideName-Dropdowns'!$E:$F,2,FALSE),"")</f>
        <v>0</v>
      </c>
      <c r="Q429">
        <f>IFERROR(VLOOKUP(P429,'wideName-Dropdowns'!$G:$H,2,FALSE),"")</f>
        <v>0</v>
      </c>
      <c r="S429">
        <f>IFERROR(VLOOKUP(R429,'wideName-Dropdowns'!$I:$J,2,FALSE),"")</f>
        <v>0</v>
      </c>
      <c r="U429">
        <f>IFERROR(VLOOKUP(T429,'wideName-Dropdowns'!$K:$L,2,FALSE),"")</f>
        <v>0</v>
      </c>
      <c r="W429">
        <f>IFERROR(VLOOKUP(V429,'wideName-Dropdowns'!$M:$N,2,FALSE),"")</f>
        <v>0</v>
      </c>
      <c r="Y429">
        <f>IFERROR(VLOOKUP(X429,'wideName-Dropdowns'!$O:$P,2,FALSE),"")</f>
        <v>0</v>
      </c>
      <c r="AA429">
        <f>IFERROR(VLOOKUP(Z429,'wideName-Dropdowns'!$Q:$R,2,FALSE),"")</f>
        <v>0</v>
      </c>
      <c r="AD429">
        <f>IFERROR(VLOOKUP(AC429,'wideName-Dropdowns'!$S:$T,2,FALSE),"")</f>
        <v>0</v>
      </c>
    </row>
    <row r="430" spans="1:30">
      <c r="A430">
        <f>IF(I430="attributes",H430,IF(I430="measurements",F430,G430))</f>
        <v>0</v>
      </c>
      <c r="C430">
        <f>LEN(A430)</f>
        <v>0</v>
      </c>
      <c r="F430">
        <f>IF(I430="measurements",IF(AE430="",_xlfn.CONCAT(O430,"_",Q430,"_",S430,"_",U430,"_",Y430,"_",AA430,"_",AB430,"_",AD430),_xlfn.CONCAT(O430,"_",Q430,"_",S430,"_",U430,"_",Y430,"_",AA430,"_",AB430,"_",AD430,".odm",AE430)),"NA")</f>
        <v>0</v>
      </c>
      <c r="G430">
        <f>IF(I430="methods",IF(L430="measurement",IF(AE430="",_xlfn.CONCAT(K430,"_",M430,"_",O430,"_",Q430,"_",S430,"_",U430,"_",Y430,"_",AA430,"_",AB430,"_",AD430),_xlfn.CONCAT(K430,"_",M430,"_",O430,"_",Q430,"_",S430,"_",U430,"_",Y430,"_",AA430,"_",AB430,"_",AD430,".odm",AE430)),IF(AE430="",_xlfn.CONCAT(K430,"_",M430,"_",W430,"_",AD430),_xlfn.CONCAT(K430,"_",M430,"_",W430,"_",AD430,".odm",AE430))),"NA")</f>
        <v>0</v>
      </c>
      <c r="H430">
        <f>IF(I430="attributes",IF(AE430="",_xlfn.CONCAT(K430,"_",AD430),_xlfn.CONCAT(K430,"_",AD430,".odm",AE430)),"NA")</f>
        <v>0</v>
      </c>
      <c r="K430">
        <f>IFERROR(VLOOKUP(J430,'wideName-Dropdowns'!$A:$B,2,FALSE),"")</f>
        <v>0</v>
      </c>
      <c r="M430">
        <f>IFERROR(VLOOKUP(L430,'wideName-Dropdowns'!$C:$D,2,FALSE),"")</f>
        <v>0</v>
      </c>
      <c r="O430">
        <f>IFERROR(VLOOKUP(N430,'wideName-Dropdowns'!$E:$F,2,FALSE),"")</f>
        <v>0</v>
      </c>
      <c r="Q430">
        <f>IFERROR(VLOOKUP(P430,'wideName-Dropdowns'!$G:$H,2,FALSE),"")</f>
        <v>0</v>
      </c>
      <c r="S430">
        <f>IFERROR(VLOOKUP(R430,'wideName-Dropdowns'!$I:$J,2,FALSE),"")</f>
        <v>0</v>
      </c>
      <c r="U430">
        <f>IFERROR(VLOOKUP(T430,'wideName-Dropdowns'!$K:$L,2,FALSE),"")</f>
        <v>0</v>
      </c>
      <c r="W430">
        <f>IFERROR(VLOOKUP(V430,'wideName-Dropdowns'!$M:$N,2,FALSE),"")</f>
        <v>0</v>
      </c>
      <c r="Y430">
        <f>IFERROR(VLOOKUP(X430,'wideName-Dropdowns'!$O:$P,2,FALSE),"")</f>
        <v>0</v>
      </c>
      <c r="AA430">
        <f>IFERROR(VLOOKUP(Z430,'wideName-Dropdowns'!$Q:$R,2,FALSE),"")</f>
        <v>0</v>
      </c>
      <c r="AD430">
        <f>IFERROR(VLOOKUP(AC430,'wideName-Dropdowns'!$S:$T,2,FALSE),"")</f>
        <v>0</v>
      </c>
    </row>
    <row r="431" spans="1:30">
      <c r="A431">
        <f>IF(I431="attributes",H431,IF(I431="measurements",F431,G431))</f>
        <v>0</v>
      </c>
      <c r="C431">
        <f>LEN(A431)</f>
        <v>0</v>
      </c>
      <c r="F431">
        <f>IF(I431="measurements",IF(AE431="",_xlfn.CONCAT(O431,"_",Q431,"_",S431,"_",U431,"_",Y431,"_",AA431,"_",AB431,"_",AD431),_xlfn.CONCAT(O431,"_",Q431,"_",S431,"_",U431,"_",Y431,"_",AA431,"_",AB431,"_",AD431,".odm",AE431)),"NA")</f>
        <v>0</v>
      </c>
      <c r="G431">
        <f>IF(I431="methods",IF(L431="measurement",IF(AE431="",_xlfn.CONCAT(K431,"_",M431,"_",O431,"_",Q431,"_",S431,"_",U431,"_",Y431,"_",AA431,"_",AB431,"_",AD431),_xlfn.CONCAT(K431,"_",M431,"_",O431,"_",Q431,"_",S431,"_",U431,"_",Y431,"_",AA431,"_",AB431,"_",AD431,".odm",AE431)),IF(AE431="",_xlfn.CONCAT(K431,"_",M431,"_",W431,"_",AD431),_xlfn.CONCAT(K431,"_",M431,"_",W431,"_",AD431,".odm",AE431))),"NA")</f>
        <v>0</v>
      </c>
      <c r="H431">
        <f>IF(I431="attributes",IF(AE431="",_xlfn.CONCAT(K431,"_",AD431),_xlfn.CONCAT(K431,"_",AD431,".odm",AE431)),"NA")</f>
        <v>0</v>
      </c>
      <c r="K431">
        <f>IFERROR(VLOOKUP(J431,'wideName-Dropdowns'!$A:$B,2,FALSE),"")</f>
        <v>0</v>
      </c>
      <c r="M431">
        <f>IFERROR(VLOOKUP(L431,'wideName-Dropdowns'!$C:$D,2,FALSE),"")</f>
        <v>0</v>
      </c>
      <c r="O431">
        <f>IFERROR(VLOOKUP(N431,'wideName-Dropdowns'!$E:$F,2,FALSE),"")</f>
        <v>0</v>
      </c>
      <c r="Q431">
        <f>IFERROR(VLOOKUP(P431,'wideName-Dropdowns'!$G:$H,2,FALSE),"")</f>
        <v>0</v>
      </c>
      <c r="S431">
        <f>IFERROR(VLOOKUP(R431,'wideName-Dropdowns'!$I:$J,2,FALSE),"")</f>
        <v>0</v>
      </c>
      <c r="U431">
        <f>IFERROR(VLOOKUP(T431,'wideName-Dropdowns'!$K:$L,2,FALSE),"")</f>
        <v>0</v>
      </c>
      <c r="W431">
        <f>IFERROR(VLOOKUP(V431,'wideName-Dropdowns'!$M:$N,2,FALSE),"")</f>
        <v>0</v>
      </c>
      <c r="Y431">
        <f>IFERROR(VLOOKUP(X431,'wideName-Dropdowns'!$O:$P,2,FALSE),"")</f>
        <v>0</v>
      </c>
      <c r="AA431">
        <f>IFERROR(VLOOKUP(Z431,'wideName-Dropdowns'!$Q:$R,2,FALSE),"")</f>
        <v>0</v>
      </c>
      <c r="AD431">
        <f>IFERROR(VLOOKUP(AC431,'wideName-Dropdowns'!$S:$T,2,FALSE),"")</f>
        <v>0</v>
      </c>
    </row>
    <row r="432" spans="1:30">
      <c r="A432">
        <f>IF(I432="attributes",H432,IF(I432="measurements",F432,G432))</f>
        <v>0</v>
      </c>
      <c r="C432">
        <f>LEN(A432)</f>
        <v>0</v>
      </c>
      <c r="F432">
        <f>IF(I432="measurements",IF(AE432="",_xlfn.CONCAT(O432,"_",Q432,"_",S432,"_",U432,"_",Y432,"_",AA432,"_",AB432,"_",AD432),_xlfn.CONCAT(O432,"_",Q432,"_",S432,"_",U432,"_",Y432,"_",AA432,"_",AB432,"_",AD432,".odm",AE432)),"NA")</f>
        <v>0</v>
      </c>
      <c r="G432">
        <f>IF(I432="methods",IF(L432="measurement",IF(AE432="",_xlfn.CONCAT(K432,"_",M432,"_",O432,"_",Q432,"_",S432,"_",U432,"_",Y432,"_",AA432,"_",AB432,"_",AD432),_xlfn.CONCAT(K432,"_",M432,"_",O432,"_",Q432,"_",S432,"_",U432,"_",Y432,"_",AA432,"_",AB432,"_",AD432,".odm",AE432)),IF(AE432="",_xlfn.CONCAT(K432,"_",M432,"_",W432,"_",AD432),_xlfn.CONCAT(K432,"_",M432,"_",W432,"_",AD432,".odm",AE432))),"NA")</f>
        <v>0</v>
      </c>
      <c r="H432">
        <f>IF(I432="attributes",IF(AE432="",_xlfn.CONCAT(K432,"_",AD432),_xlfn.CONCAT(K432,"_",AD432,".odm",AE432)),"NA")</f>
        <v>0</v>
      </c>
      <c r="K432">
        <f>IFERROR(VLOOKUP(J432,'wideName-Dropdowns'!$A:$B,2,FALSE),"")</f>
        <v>0</v>
      </c>
      <c r="M432">
        <f>IFERROR(VLOOKUP(L432,'wideName-Dropdowns'!$C:$D,2,FALSE),"")</f>
        <v>0</v>
      </c>
      <c r="O432">
        <f>IFERROR(VLOOKUP(N432,'wideName-Dropdowns'!$E:$F,2,FALSE),"")</f>
        <v>0</v>
      </c>
      <c r="Q432">
        <f>IFERROR(VLOOKUP(P432,'wideName-Dropdowns'!$G:$H,2,FALSE),"")</f>
        <v>0</v>
      </c>
      <c r="S432">
        <f>IFERROR(VLOOKUP(R432,'wideName-Dropdowns'!$I:$J,2,FALSE),"")</f>
        <v>0</v>
      </c>
      <c r="U432">
        <f>IFERROR(VLOOKUP(T432,'wideName-Dropdowns'!$K:$L,2,FALSE),"")</f>
        <v>0</v>
      </c>
      <c r="W432">
        <f>IFERROR(VLOOKUP(V432,'wideName-Dropdowns'!$M:$N,2,FALSE),"")</f>
        <v>0</v>
      </c>
      <c r="Y432">
        <f>IFERROR(VLOOKUP(X432,'wideName-Dropdowns'!$O:$P,2,FALSE),"")</f>
        <v>0</v>
      </c>
      <c r="AA432">
        <f>IFERROR(VLOOKUP(Z432,'wideName-Dropdowns'!$Q:$R,2,FALSE),"")</f>
        <v>0</v>
      </c>
      <c r="AD432">
        <f>IFERROR(VLOOKUP(AC432,'wideName-Dropdowns'!$S:$T,2,FALSE),"")</f>
        <v>0</v>
      </c>
    </row>
    <row r="433" spans="1:30">
      <c r="A433">
        <f>IF(I433="attributes",H433,IF(I433="measurements",F433,G433))</f>
        <v>0</v>
      </c>
      <c r="C433">
        <f>LEN(A433)</f>
        <v>0</v>
      </c>
      <c r="F433">
        <f>IF(I433="measurements",IF(AE433="",_xlfn.CONCAT(O433,"_",Q433,"_",S433,"_",U433,"_",Y433,"_",AA433,"_",AB433,"_",AD433),_xlfn.CONCAT(O433,"_",Q433,"_",S433,"_",U433,"_",Y433,"_",AA433,"_",AB433,"_",AD433,".odm",AE433)),"NA")</f>
        <v>0</v>
      </c>
      <c r="G433">
        <f>IF(I433="methods",IF(L433="measurement",IF(AE433="",_xlfn.CONCAT(K433,"_",M433,"_",O433,"_",Q433,"_",S433,"_",U433,"_",Y433,"_",AA433,"_",AB433,"_",AD433),_xlfn.CONCAT(K433,"_",M433,"_",O433,"_",Q433,"_",S433,"_",U433,"_",Y433,"_",AA433,"_",AB433,"_",AD433,".odm",AE433)),IF(AE433="",_xlfn.CONCAT(K433,"_",M433,"_",W433,"_",AD433),_xlfn.CONCAT(K433,"_",M433,"_",W433,"_",AD433,".odm",AE433))),"NA")</f>
        <v>0</v>
      </c>
      <c r="H433">
        <f>IF(I433="attributes",IF(AE433="",_xlfn.CONCAT(K433,"_",AD433),_xlfn.CONCAT(K433,"_",AD433,".odm",AE433)),"NA")</f>
        <v>0</v>
      </c>
      <c r="K433">
        <f>IFERROR(VLOOKUP(J433,'wideName-Dropdowns'!$A:$B,2,FALSE),"")</f>
        <v>0</v>
      </c>
      <c r="M433">
        <f>IFERROR(VLOOKUP(L433,'wideName-Dropdowns'!$C:$D,2,FALSE),"")</f>
        <v>0</v>
      </c>
      <c r="O433">
        <f>IFERROR(VLOOKUP(N433,'wideName-Dropdowns'!$E:$F,2,FALSE),"")</f>
        <v>0</v>
      </c>
      <c r="Q433">
        <f>IFERROR(VLOOKUP(P433,'wideName-Dropdowns'!$G:$H,2,FALSE),"")</f>
        <v>0</v>
      </c>
      <c r="S433">
        <f>IFERROR(VLOOKUP(R433,'wideName-Dropdowns'!$I:$J,2,FALSE),"")</f>
        <v>0</v>
      </c>
      <c r="U433">
        <f>IFERROR(VLOOKUP(T433,'wideName-Dropdowns'!$K:$L,2,FALSE),"")</f>
        <v>0</v>
      </c>
      <c r="W433">
        <f>IFERROR(VLOOKUP(V433,'wideName-Dropdowns'!$M:$N,2,FALSE),"")</f>
        <v>0</v>
      </c>
      <c r="Y433">
        <f>IFERROR(VLOOKUP(X433,'wideName-Dropdowns'!$O:$P,2,FALSE),"")</f>
        <v>0</v>
      </c>
      <c r="AA433">
        <f>IFERROR(VLOOKUP(Z433,'wideName-Dropdowns'!$Q:$R,2,FALSE),"")</f>
        <v>0</v>
      </c>
      <c r="AD433">
        <f>IFERROR(VLOOKUP(AC433,'wideName-Dropdowns'!$S:$T,2,FALSE),"")</f>
        <v>0</v>
      </c>
    </row>
    <row r="434" spans="1:30">
      <c r="A434">
        <f>IF(I434="attributes",H434,IF(I434="measurements",F434,G434))</f>
        <v>0</v>
      </c>
      <c r="C434">
        <f>LEN(A434)</f>
        <v>0</v>
      </c>
      <c r="F434">
        <f>IF(I434="measurements",IF(AE434="",_xlfn.CONCAT(O434,"_",Q434,"_",S434,"_",U434,"_",Y434,"_",AA434,"_",AB434,"_",AD434),_xlfn.CONCAT(O434,"_",Q434,"_",S434,"_",U434,"_",Y434,"_",AA434,"_",AB434,"_",AD434,".odm",AE434)),"NA")</f>
        <v>0</v>
      </c>
      <c r="G434">
        <f>IF(I434="methods",IF(L434="measurement",IF(AE434="",_xlfn.CONCAT(K434,"_",M434,"_",O434,"_",Q434,"_",S434,"_",U434,"_",Y434,"_",AA434,"_",AB434,"_",AD434),_xlfn.CONCAT(K434,"_",M434,"_",O434,"_",Q434,"_",S434,"_",U434,"_",Y434,"_",AA434,"_",AB434,"_",AD434,".odm",AE434)),IF(AE434="",_xlfn.CONCAT(K434,"_",M434,"_",W434,"_",AD434),_xlfn.CONCAT(K434,"_",M434,"_",W434,"_",AD434,".odm",AE434))),"NA")</f>
        <v>0</v>
      </c>
      <c r="H434">
        <f>IF(I434="attributes",IF(AE434="",_xlfn.CONCAT(K434,"_",AD434),_xlfn.CONCAT(K434,"_",AD434,".odm",AE434)),"NA")</f>
        <v>0</v>
      </c>
      <c r="K434">
        <f>IFERROR(VLOOKUP(J434,'wideName-Dropdowns'!$A:$B,2,FALSE),"")</f>
        <v>0</v>
      </c>
      <c r="M434">
        <f>IFERROR(VLOOKUP(L434,'wideName-Dropdowns'!$C:$D,2,FALSE),"")</f>
        <v>0</v>
      </c>
      <c r="O434">
        <f>IFERROR(VLOOKUP(N434,'wideName-Dropdowns'!$E:$F,2,FALSE),"")</f>
        <v>0</v>
      </c>
      <c r="Q434">
        <f>IFERROR(VLOOKUP(P434,'wideName-Dropdowns'!$G:$H,2,FALSE),"")</f>
        <v>0</v>
      </c>
      <c r="S434">
        <f>IFERROR(VLOOKUP(R434,'wideName-Dropdowns'!$I:$J,2,FALSE),"")</f>
        <v>0</v>
      </c>
      <c r="U434">
        <f>IFERROR(VLOOKUP(T434,'wideName-Dropdowns'!$K:$L,2,FALSE),"")</f>
        <v>0</v>
      </c>
      <c r="W434">
        <f>IFERROR(VLOOKUP(V434,'wideName-Dropdowns'!$M:$N,2,FALSE),"")</f>
        <v>0</v>
      </c>
      <c r="Y434">
        <f>IFERROR(VLOOKUP(X434,'wideName-Dropdowns'!$O:$P,2,FALSE),"")</f>
        <v>0</v>
      </c>
      <c r="AA434">
        <f>IFERROR(VLOOKUP(Z434,'wideName-Dropdowns'!$Q:$R,2,FALSE),"")</f>
        <v>0</v>
      </c>
      <c r="AD434">
        <f>IFERROR(VLOOKUP(AC434,'wideName-Dropdowns'!$S:$T,2,FALSE),"")</f>
        <v>0</v>
      </c>
    </row>
    <row r="435" spans="1:30">
      <c r="A435">
        <f>IF(I435="attributes",H435,IF(I435="measurements",F435,G435))</f>
        <v>0</v>
      </c>
      <c r="C435">
        <f>LEN(A435)</f>
        <v>0</v>
      </c>
      <c r="F435">
        <f>IF(I435="measurements",IF(AE435="",_xlfn.CONCAT(O435,"_",Q435,"_",S435,"_",U435,"_",Y435,"_",AA435,"_",AB435,"_",AD435),_xlfn.CONCAT(O435,"_",Q435,"_",S435,"_",U435,"_",Y435,"_",AA435,"_",AB435,"_",AD435,".odm",AE435)),"NA")</f>
        <v>0</v>
      </c>
      <c r="G435">
        <f>IF(I435="methods",IF(L435="measurement",IF(AE435="",_xlfn.CONCAT(K435,"_",M435,"_",O435,"_",Q435,"_",S435,"_",U435,"_",Y435,"_",AA435,"_",AB435,"_",AD435),_xlfn.CONCAT(K435,"_",M435,"_",O435,"_",Q435,"_",S435,"_",U435,"_",Y435,"_",AA435,"_",AB435,"_",AD435,".odm",AE435)),IF(AE435="",_xlfn.CONCAT(K435,"_",M435,"_",W435,"_",AD435),_xlfn.CONCAT(K435,"_",M435,"_",W435,"_",AD435,".odm",AE435))),"NA")</f>
        <v>0</v>
      </c>
      <c r="H435">
        <f>IF(I435="attributes",IF(AE435="",_xlfn.CONCAT(K435,"_",AD435),_xlfn.CONCAT(K435,"_",AD435,".odm",AE435)),"NA")</f>
        <v>0</v>
      </c>
      <c r="K435">
        <f>IFERROR(VLOOKUP(J435,'wideName-Dropdowns'!$A:$B,2,FALSE),"")</f>
        <v>0</v>
      </c>
      <c r="M435">
        <f>IFERROR(VLOOKUP(L435,'wideName-Dropdowns'!$C:$D,2,FALSE),"")</f>
        <v>0</v>
      </c>
      <c r="O435">
        <f>IFERROR(VLOOKUP(N435,'wideName-Dropdowns'!$E:$F,2,FALSE),"")</f>
        <v>0</v>
      </c>
      <c r="Q435">
        <f>IFERROR(VLOOKUP(P435,'wideName-Dropdowns'!$G:$H,2,FALSE),"")</f>
        <v>0</v>
      </c>
      <c r="S435">
        <f>IFERROR(VLOOKUP(R435,'wideName-Dropdowns'!$I:$J,2,FALSE),"")</f>
        <v>0</v>
      </c>
      <c r="U435">
        <f>IFERROR(VLOOKUP(T435,'wideName-Dropdowns'!$K:$L,2,FALSE),"")</f>
        <v>0</v>
      </c>
      <c r="W435">
        <f>IFERROR(VLOOKUP(V435,'wideName-Dropdowns'!$M:$N,2,FALSE),"")</f>
        <v>0</v>
      </c>
      <c r="Y435">
        <f>IFERROR(VLOOKUP(X435,'wideName-Dropdowns'!$O:$P,2,FALSE),"")</f>
        <v>0</v>
      </c>
      <c r="AA435">
        <f>IFERROR(VLOOKUP(Z435,'wideName-Dropdowns'!$Q:$R,2,FALSE),"")</f>
        <v>0</v>
      </c>
      <c r="AD435">
        <f>IFERROR(VLOOKUP(AC435,'wideName-Dropdowns'!$S:$T,2,FALSE),"")</f>
        <v>0</v>
      </c>
    </row>
    <row r="436" spans="1:30">
      <c r="A436">
        <f>IF(I436="attributes",H436,IF(I436="measurements",F436,G436))</f>
        <v>0</v>
      </c>
      <c r="C436">
        <f>LEN(A436)</f>
        <v>0</v>
      </c>
      <c r="F436">
        <f>IF(I436="measurements",IF(AE436="",_xlfn.CONCAT(O436,"_",Q436,"_",S436,"_",U436,"_",Y436,"_",AA436,"_",AB436,"_",AD436),_xlfn.CONCAT(O436,"_",Q436,"_",S436,"_",U436,"_",Y436,"_",AA436,"_",AB436,"_",AD436,".odm",AE436)),"NA")</f>
        <v>0</v>
      </c>
      <c r="G436">
        <f>IF(I436="methods",IF(L436="measurement",IF(AE436="",_xlfn.CONCAT(K436,"_",M436,"_",O436,"_",Q436,"_",S436,"_",U436,"_",Y436,"_",AA436,"_",AB436,"_",AD436),_xlfn.CONCAT(K436,"_",M436,"_",O436,"_",Q436,"_",S436,"_",U436,"_",Y436,"_",AA436,"_",AB436,"_",AD436,".odm",AE436)),IF(AE436="",_xlfn.CONCAT(K436,"_",M436,"_",W436,"_",AD436),_xlfn.CONCAT(K436,"_",M436,"_",W436,"_",AD436,".odm",AE436))),"NA")</f>
        <v>0</v>
      </c>
      <c r="H436">
        <f>IF(I436="attributes",IF(AE436="",_xlfn.CONCAT(K436,"_",AD436),_xlfn.CONCAT(K436,"_",AD436,".odm",AE436)),"NA")</f>
        <v>0</v>
      </c>
      <c r="K436">
        <f>IFERROR(VLOOKUP(J436,'wideName-Dropdowns'!$A:$B,2,FALSE),"")</f>
        <v>0</v>
      </c>
      <c r="M436">
        <f>IFERROR(VLOOKUP(L436,'wideName-Dropdowns'!$C:$D,2,FALSE),"")</f>
        <v>0</v>
      </c>
      <c r="O436">
        <f>IFERROR(VLOOKUP(N436,'wideName-Dropdowns'!$E:$F,2,FALSE),"")</f>
        <v>0</v>
      </c>
      <c r="Q436">
        <f>IFERROR(VLOOKUP(P436,'wideName-Dropdowns'!$G:$H,2,FALSE),"")</f>
        <v>0</v>
      </c>
      <c r="S436">
        <f>IFERROR(VLOOKUP(R436,'wideName-Dropdowns'!$I:$J,2,FALSE),"")</f>
        <v>0</v>
      </c>
      <c r="U436">
        <f>IFERROR(VLOOKUP(T436,'wideName-Dropdowns'!$K:$L,2,FALSE),"")</f>
        <v>0</v>
      </c>
      <c r="W436">
        <f>IFERROR(VLOOKUP(V436,'wideName-Dropdowns'!$M:$N,2,FALSE),"")</f>
        <v>0</v>
      </c>
      <c r="Y436">
        <f>IFERROR(VLOOKUP(X436,'wideName-Dropdowns'!$O:$P,2,FALSE),"")</f>
        <v>0</v>
      </c>
      <c r="AA436">
        <f>IFERROR(VLOOKUP(Z436,'wideName-Dropdowns'!$Q:$R,2,FALSE),"")</f>
        <v>0</v>
      </c>
      <c r="AD436">
        <f>IFERROR(VLOOKUP(AC436,'wideName-Dropdowns'!$S:$T,2,FALSE),"")</f>
        <v>0</v>
      </c>
    </row>
    <row r="437" spans="1:30">
      <c r="A437">
        <f>IF(I437="attributes",H437,IF(I437="measurements",F437,G437))</f>
        <v>0</v>
      </c>
      <c r="C437">
        <f>LEN(A437)</f>
        <v>0</v>
      </c>
      <c r="F437">
        <f>IF(I437="measurements",IF(AE437="",_xlfn.CONCAT(O437,"_",Q437,"_",S437,"_",U437,"_",Y437,"_",AA437,"_",AB437,"_",AD437),_xlfn.CONCAT(O437,"_",Q437,"_",S437,"_",U437,"_",Y437,"_",AA437,"_",AB437,"_",AD437,".odm",AE437)),"NA")</f>
        <v>0</v>
      </c>
      <c r="G437">
        <f>IF(I437="methods",IF(L437="measurement",IF(AE437="",_xlfn.CONCAT(K437,"_",M437,"_",O437,"_",Q437,"_",S437,"_",U437,"_",Y437,"_",AA437,"_",AB437,"_",AD437),_xlfn.CONCAT(K437,"_",M437,"_",O437,"_",Q437,"_",S437,"_",U437,"_",Y437,"_",AA437,"_",AB437,"_",AD437,".odm",AE437)),IF(AE437="",_xlfn.CONCAT(K437,"_",M437,"_",W437,"_",AD437),_xlfn.CONCAT(K437,"_",M437,"_",W437,"_",AD437,".odm",AE437))),"NA")</f>
        <v>0</v>
      </c>
      <c r="H437">
        <f>IF(I437="attributes",IF(AE437="",_xlfn.CONCAT(K437,"_",AD437),_xlfn.CONCAT(K437,"_",AD437,".odm",AE437)),"NA")</f>
        <v>0</v>
      </c>
      <c r="K437">
        <f>IFERROR(VLOOKUP(J437,'wideName-Dropdowns'!$A:$B,2,FALSE),"")</f>
        <v>0</v>
      </c>
      <c r="M437">
        <f>IFERROR(VLOOKUP(L437,'wideName-Dropdowns'!$C:$D,2,FALSE),"")</f>
        <v>0</v>
      </c>
      <c r="O437">
        <f>IFERROR(VLOOKUP(N437,'wideName-Dropdowns'!$E:$F,2,FALSE),"")</f>
        <v>0</v>
      </c>
      <c r="Q437">
        <f>IFERROR(VLOOKUP(P437,'wideName-Dropdowns'!$G:$H,2,FALSE),"")</f>
        <v>0</v>
      </c>
      <c r="S437">
        <f>IFERROR(VLOOKUP(R437,'wideName-Dropdowns'!$I:$J,2,FALSE),"")</f>
        <v>0</v>
      </c>
      <c r="U437">
        <f>IFERROR(VLOOKUP(T437,'wideName-Dropdowns'!$K:$L,2,FALSE),"")</f>
        <v>0</v>
      </c>
      <c r="W437">
        <f>IFERROR(VLOOKUP(V437,'wideName-Dropdowns'!$M:$N,2,FALSE),"")</f>
        <v>0</v>
      </c>
      <c r="Y437">
        <f>IFERROR(VLOOKUP(X437,'wideName-Dropdowns'!$O:$P,2,FALSE),"")</f>
        <v>0</v>
      </c>
      <c r="AA437">
        <f>IFERROR(VLOOKUP(Z437,'wideName-Dropdowns'!$Q:$R,2,FALSE),"")</f>
        <v>0</v>
      </c>
      <c r="AD437">
        <f>IFERROR(VLOOKUP(AC437,'wideName-Dropdowns'!$S:$T,2,FALSE),"")</f>
        <v>0</v>
      </c>
    </row>
    <row r="438" spans="1:30">
      <c r="A438">
        <f>IF(I438="attributes",H438,IF(I438="measurements",F438,G438))</f>
        <v>0</v>
      </c>
      <c r="C438">
        <f>LEN(A438)</f>
        <v>0</v>
      </c>
      <c r="F438">
        <f>IF(I438="measurements",IF(AE438="",_xlfn.CONCAT(O438,"_",Q438,"_",S438,"_",U438,"_",Y438,"_",AA438,"_",AB438,"_",AD438),_xlfn.CONCAT(O438,"_",Q438,"_",S438,"_",U438,"_",Y438,"_",AA438,"_",AB438,"_",AD438,".odm",AE438)),"NA")</f>
        <v>0</v>
      </c>
      <c r="G438">
        <f>IF(I438="methods",IF(L438="measurement",IF(AE438="",_xlfn.CONCAT(K438,"_",M438,"_",O438,"_",Q438,"_",S438,"_",U438,"_",Y438,"_",AA438,"_",AB438,"_",AD438),_xlfn.CONCAT(K438,"_",M438,"_",O438,"_",Q438,"_",S438,"_",U438,"_",Y438,"_",AA438,"_",AB438,"_",AD438,".odm",AE438)),IF(AE438="",_xlfn.CONCAT(K438,"_",M438,"_",W438,"_",AD438),_xlfn.CONCAT(K438,"_",M438,"_",W438,"_",AD438,".odm",AE438))),"NA")</f>
        <v>0</v>
      </c>
      <c r="H438">
        <f>IF(I438="attributes",IF(AE438="",_xlfn.CONCAT(K438,"_",AD438),_xlfn.CONCAT(K438,"_",AD438,".odm",AE438)),"NA")</f>
        <v>0</v>
      </c>
      <c r="K438">
        <f>IFERROR(VLOOKUP(J438,'wideName-Dropdowns'!$A:$B,2,FALSE),"")</f>
        <v>0</v>
      </c>
      <c r="M438">
        <f>IFERROR(VLOOKUP(L438,'wideName-Dropdowns'!$C:$D,2,FALSE),"")</f>
        <v>0</v>
      </c>
      <c r="O438">
        <f>IFERROR(VLOOKUP(N438,'wideName-Dropdowns'!$E:$F,2,FALSE),"")</f>
        <v>0</v>
      </c>
      <c r="Q438">
        <f>IFERROR(VLOOKUP(P438,'wideName-Dropdowns'!$G:$H,2,FALSE),"")</f>
        <v>0</v>
      </c>
      <c r="S438">
        <f>IFERROR(VLOOKUP(R438,'wideName-Dropdowns'!$I:$J,2,FALSE),"")</f>
        <v>0</v>
      </c>
      <c r="U438">
        <f>IFERROR(VLOOKUP(T438,'wideName-Dropdowns'!$K:$L,2,FALSE),"")</f>
        <v>0</v>
      </c>
      <c r="W438">
        <f>IFERROR(VLOOKUP(V438,'wideName-Dropdowns'!$M:$N,2,FALSE),"")</f>
        <v>0</v>
      </c>
      <c r="Y438">
        <f>IFERROR(VLOOKUP(X438,'wideName-Dropdowns'!$O:$P,2,FALSE),"")</f>
        <v>0</v>
      </c>
      <c r="AA438">
        <f>IFERROR(VLOOKUP(Z438,'wideName-Dropdowns'!$Q:$R,2,FALSE),"")</f>
        <v>0</v>
      </c>
      <c r="AD438">
        <f>IFERROR(VLOOKUP(AC438,'wideName-Dropdowns'!$S:$T,2,FALSE),"")</f>
        <v>0</v>
      </c>
    </row>
    <row r="439" spans="1:30">
      <c r="A439">
        <f>IF(I439="attributes",H439,IF(I439="measurements",F439,G439))</f>
        <v>0</v>
      </c>
      <c r="C439">
        <f>LEN(A439)</f>
        <v>0</v>
      </c>
      <c r="F439">
        <f>IF(I439="measurements",IF(AE439="",_xlfn.CONCAT(O439,"_",Q439,"_",S439,"_",U439,"_",Y439,"_",AA439,"_",AB439,"_",AD439),_xlfn.CONCAT(O439,"_",Q439,"_",S439,"_",U439,"_",Y439,"_",AA439,"_",AB439,"_",AD439,".odm",AE439)),"NA")</f>
        <v>0</v>
      </c>
      <c r="G439">
        <f>IF(I439="methods",IF(L439="measurement",IF(AE439="",_xlfn.CONCAT(K439,"_",M439,"_",O439,"_",Q439,"_",S439,"_",U439,"_",Y439,"_",AA439,"_",AB439,"_",AD439),_xlfn.CONCAT(K439,"_",M439,"_",O439,"_",Q439,"_",S439,"_",U439,"_",Y439,"_",AA439,"_",AB439,"_",AD439,".odm",AE439)),IF(AE439="",_xlfn.CONCAT(K439,"_",M439,"_",W439,"_",AD439),_xlfn.CONCAT(K439,"_",M439,"_",W439,"_",AD439,".odm",AE439))),"NA")</f>
        <v>0</v>
      </c>
      <c r="H439">
        <f>IF(I439="attributes",IF(AE439="",_xlfn.CONCAT(K439,"_",AD439),_xlfn.CONCAT(K439,"_",AD439,".odm",AE439)),"NA")</f>
        <v>0</v>
      </c>
      <c r="K439">
        <f>IFERROR(VLOOKUP(J439,'wideName-Dropdowns'!$A:$B,2,FALSE),"")</f>
        <v>0</v>
      </c>
      <c r="M439">
        <f>IFERROR(VLOOKUP(L439,'wideName-Dropdowns'!$C:$D,2,FALSE),"")</f>
        <v>0</v>
      </c>
      <c r="O439">
        <f>IFERROR(VLOOKUP(N439,'wideName-Dropdowns'!$E:$F,2,FALSE),"")</f>
        <v>0</v>
      </c>
      <c r="Q439">
        <f>IFERROR(VLOOKUP(P439,'wideName-Dropdowns'!$G:$H,2,FALSE),"")</f>
        <v>0</v>
      </c>
      <c r="S439">
        <f>IFERROR(VLOOKUP(R439,'wideName-Dropdowns'!$I:$J,2,FALSE),"")</f>
        <v>0</v>
      </c>
      <c r="U439">
        <f>IFERROR(VLOOKUP(T439,'wideName-Dropdowns'!$K:$L,2,FALSE),"")</f>
        <v>0</v>
      </c>
      <c r="W439">
        <f>IFERROR(VLOOKUP(V439,'wideName-Dropdowns'!$M:$N,2,FALSE),"")</f>
        <v>0</v>
      </c>
      <c r="Y439">
        <f>IFERROR(VLOOKUP(X439,'wideName-Dropdowns'!$O:$P,2,FALSE),"")</f>
        <v>0</v>
      </c>
      <c r="AA439">
        <f>IFERROR(VLOOKUP(Z439,'wideName-Dropdowns'!$Q:$R,2,FALSE),"")</f>
        <v>0</v>
      </c>
      <c r="AD439">
        <f>IFERROR(VLOOKUP(AC439,'wideName-Dropdowns'!$S:$T,2,FALSE),"")</f>
        <v>0</v>
      </c>
    </row>
    <row r="440" spans="1:30">
      <c r="A440">
        <f>IF(I440="attributes",H440,IF(I440="measurements",F440,G440))</f>
        <v>0</v>
      </c>
      <c r="C440">
        <f>LEN(A440)</f>
        <v>0</v>
      </c>
      <c r="F440">
        <f>IF(I440="measurements",IF(AE440="",_xlfn.CONCAT(O440,"_",Q440,"_",S440,"_",U440,"_",Y440,"_",AA440,"_",AB440,"_",AD440),_xlfn.CONCAT(O440,"_",Q440,"_",S440,"_",U440,"_",Y440,"_",AA440,"_",AB440,"_",AD440,".odm",AE440)),"NA")</f>
        <v>0</v>
      </c>
      <c r="G440">
        <f>IF(I440="methods",IF(L440="measurement",IF(AE440="",_xlfn.CONCAT(K440,"_",M440,"_",O440,"_",Q440,"_",S440,"_",U440,"_",Y440,"_",AA440,"_",AB440,"_",AD440),_xlfn.CONCAT(K440,"_",M440,"_",O440,"_",Q440,"_",S440,"_",U440,"_",Y440,"_",AA440,"_",AB440,"_",AD440,".odm",AE440)),IF(AE440="",_xlfn.CONCAT(K440,"_",M440,"_",W440,"_",AD440),_xlfn.CONCAT(K440,"_",M440,"_",W440,"_",AD440,".odm",AE440))),"NA")</f>
        <v>0</v>
      </c>
      <c r="H440">
        <f>IF(I440="attributes",IF(AE440="",_xlfn.CONCAT(K440,"_",AD440),_xlfn.CONCAT(K440,"_",AD440,".odm",AE440)),"NA")</f>
        <v>0</v>
      </c>
      <c r="K440">
        <f>IFERROR(VLOOKUP(J440,'wideName-Dropdowns'!$A:$B,2,FALSE),"")</f>
        <v>0</v>
      </c>
      <c r="M440">
        <f>IFERROR(VLOOKUP(L440,'wideName-Dropdowns'!$C:$D,2,FALSE),"")</f>
        <v>0</v>
      </c>
      <c r="O440">
        <f>IFERROR(VLOOKUP(N440,'wideName-Dropdowns'!$E:$F,2,FALSE),"")</f>
        <v>0</v>
      </c>
      <c r="Q440">
        <f>IFERROR(VLOOKUP(P440,'wideName-Dropdowns'!$G:$H,2,FALSE),"")</f>
        <v>0</v>
      </c>
      <c r="S440">
        <f>IFERROR(VLOOKUP(R440,'wideName-Dropdowns'!$I:$J,2,FALSE),"")</f>
        <v>0</v>
      </c>
      <c r="U440">
        <f>IFERROR(VLOOKUP(T440,'wideName-Dropdowns'!$K:$L,2,FALSE),"")</f>
        <v>0</v>
      </c>
      <c r="W440">
        <f>IFERROR(VLOOKUP(V440,'wideName-Dropdowns'!$M:$N,2,FALSE),"")</f>
        <v>0</v>
      </c>
      <c r="Y440">
        <f>IFERROR(VLOOKUP(X440,'wideName-Dropdowns'!$O:$P,2,FALSE),"")</f>
        <v>0</v>
      </c>
      <c r="AA440">
        <f>IFERROR(VLOOKUP(Z440,'wideName-Dropdowns'!$Q:$R,2,FALSE),"")</f>
        <v>0</v>
      </c>
      <c r="AD440">
        <f>IFERROR(VLOOKUP(AC440,'wideName-Dropdowns'!$S:$T,2,FALSE),"")</f>
        <v>0</v>
      </c>
    </row>
    <row r="441" spans="1:30">
      <c r="A441">
        <f>IF(I441="attributes",H441,IF(I441="measurements",F441,G441))</f>
        <v>0</v>
      </c>
      <c r="C441">
        <f>LEN(A441)</f>
        <v>0</v>
      </c>
      <c r="F441">
        <f>IF(I441="measurements",IF(AE441="",_xlfn.CONCAT(O441,"_",Q441,"_",S441,"_",U441,"_",Y441,"_",AA441,"_",AB441,"_",AD441),_xlfn.CONCAT(O441,"_",Q441,"_",S441,"_",U441,"_",Y441,"_",AA441,"_",AB441,"_",AD441,".odm",AE441)),"NA")</f>
        <v>0</v>
      </c>
      <c r="G441">
        <f>IF(I441="methods",IF(L441="measurement",IF(AE441="",_xlfn.CONCAT(K441,"_",M441,"_",O441,"_",Q441,"_",S441,"_",U441,"_",Y441,"_",AA441,"_",AB441,"_",AD441),_xlfn.CONCAT(K441,"_",M441,"_",O441,"_",Q441,"_",S441,"_",U441,"_",Y441,"_",AA441,"_",AB441,"_",AD441,".odm",AE441)),IF(AE441="",_xlfn.CONCAT(K441,"_",M441,"_",W441,"_",AD441),_xlfn.CONCAT(K441,"_",M441,"_",W441,"_",AD441,".odm",AE441))),"NA")</f>
        <v>0</v>
      </c>
      <c r="H441">
        <f>IF(I441="attributes",IF(AE441="",_xlfn.CONCAT(K441,"_",AD441),_xlfn.CONCAT(K441,"_",AD441,".odm",AE441)),"NA")</f>
        <v>0</v>
      </c>
      <c r="K441">
        <f>IFERROR(VLOOKUP(J441,'wideName-Dropdowns'!$A:$B,2,FALSE),"")</f>
        <v>0</v>
      </c>
      <c r="M441">
        <f>IFERROR(VLOOKUP(L441,'wideName-Dropdowns'!$C:$D,2,FALSE),"")</f>
        <v>0</v>
      </c>
      <c r="O441">
        <f>IFERROR(VLOOKUP(N441,'wideName-Dropdowns'!$E:$F,2,FALSE),"")</f>
        <v>0</v>
      </c>
      <c r="Q441">
        <f>IFERROR(VLOOKUP(P441,'wideName-Dropdowns'!$G:$H,2,FALSE),"")</f>
        <v>0</v>
      </c>
      <c r="S441">
        <f>IFERROR(VLOOKUP(R441,'wideName-Dropdowns'!$I:$J,2,FALSE),"")</f>
        <v>0</v>
      </c>
      <c r="U441">
        <f>IFERROR(VLOOKUP(T441,'wideName-Dropdowns'!$K:$L,2,FALSE),"")</f>
        <v>0</v>
      </c>
      <c r="W441">
        <f>IFERROR(VLOOKUP(V441,'wideName-Dropdowns'!$M:$N,2,FALSE),"")</f>
        <v>0</v>
      </c>
      <c r="Y441">
        <f>IFERROR(VLOOKUP(X441,'wideName-Dropdowns'!$O:$P,2,FALSE),"")</f>
        <v>0</v>
      </c>
      <c r="AA441">
        <f>IFERROR(VLOOKUP(Z441,'wideName-Dropdowns'!$Q:$R,2,FALSE),"")</f>
        <v>0</v>
      </c>
      <c r="AD441">
        <f>IFERROR(VLOOKUP(AC441,'wideName-Dropdowns'!$S:$T,2,FALSE),"")</f>
        <v>0</v>
      </c>
    </row>
    <row r="442" spans="1:30">
      <c r="A442">
        <f>IF(I442="attributes",H442,IF(I442="measurements",F442,G442))</f>
        <v>0</v>
      </c>
      <c r="C442">
        <f>LEN(A442)</f>
        <v>0</v>
      </c>
      <c r="F442">
        <f>IF(I442="measurements",IF(AE442="",_xlfn.CONCAT(O442,"_",Q442,"_",S442,"_",U442,"_",Y442,"_",AA442,"_",AB442,"_",AD442),_xlfn.CONCAT(O442,"_",Q442,"_",S442,"_",U442,"_",Y442,"_",AA442,"_",AB442,"_",AD442,".odm",AE442)),"NA")</f>
        <v>0</v>
      </c>
      <c r="G442">
        <f>IF(I442="methods",IF(L442="measurement",IF(AE442="",_xlfn.CONCAT(K442,"_",M442,"_",O442,"_",Q442,"_",S442,"_",U442,"_",Y442,"_",AA442,"_",AB442,"_",AD442),_xlfn.CONCAT(K442,"_",M442,"_",O442,"_",Q442,"_",S442,"_",U442,"_",Y442,"_",AA442,"_",AB442,"_",AD442,".odm",AE442)),IF(AE442="",_xlfn.CONCAT(K442,"_",M442,"_",W442,"_",AD442),_xlfn.CONCAT(K442,"_",M442,"_",W442,"_",AD442,".odm",AE442))),"NA")</f>
        <v>0</v>
      </c>
      <c r="H442">
        <f>IF(I442="attributes",IF(AE442="",_xlfn.CONCAT(K442,"_",AD442),_xlfn.CONCAT(K442,"_",AD442,".odm",AE442)),"NA")</f>
        <v>0</v>
      </c>
      <c r="K442">
        <f>IFERROR(VLOOKUP(J442,'wideName-Dropdowns'!$A:$B,2,FALSE),"")</f>
        <v>0</v>
      </c>
      <c r="M442">
        <f>IFERROR(VLOOKUP(L442,'wideName-Dropdowns'!$C:$D,2,FALSE),"")</f>
        <v>0</v>
      </c>
      <c r="O442">
        <f>IFERROR(VLOOKUP(N442,'wideName-Dropdowns'!$E:$F,2,FALSE),"")</f>
        <v>0</v>
      </c>
      <c r="Q442">
        <f>IFERROR(VLOOKUP(P442,'wideName-Dropdowns'!$G:$H,2,FALSE),"")</f>
        <v>0</v>
      </c>
      <c r="S442">
        <f>IFERROR(VLOOKUP(R442,'wideName-Dropdowns'!$I:$J,2,FALSE),"")</f>
        <v>0</v>
      </c>
      <c r="U442">
        <f>IFERROR(VLOOKUP(T442,'wideName-Dropdowns'!$K:$L,2,FALSE),"")</f>
        <v>0</v>
      </c>
      <c r="W442">
        <f>IFERROR(VLOOKUP(V442,'wideName-Dropdowns'!$M:$N,2,FALSE),"")</f>
        <v>0</v>
      </c>
      <c r="Y442">
        <f>IFERROR(VLOOKUP(X442,'wideName-Dropdowns'!$O:$P,2,FALSE),"")</f>
        <v>0</v>
      </c>
      <c r="AA442">
        <f>IFERROR(VLOOKUP(Z442,'wideName-Dropdowns'!$Q:$R,2,FALSE),"")</f>
        <v>0</v>
      </c>
      <c r="AD442">
        <f>IFERROR(VLOOKUP(AC442,'wideName-Dropdowns'!$S:$T,2,FALSE),"")</f>
        <v>0</v>
      </c>
    </row>
    <row r="443" spans="1:30">
      <c r="A443">
        <f>IF(I443="attributes",H443,IF(I443="measurements",F443,G443))</f>
        <v>0</v>
      </c>
      <c r="C443">
        <f>LEN(A443)</f>
        <v>0</v>
      </c>
      <c r="F443">
        <f>IF(I443="measurements",IF(AE443="",_xlfn.CONCAT(O443,"_",Q443,"_",S443,"_",U443,"_",Y443,"_",AA443,"_",AB443,"_",AD443),_xlfn.CONCAT(O443,"_",Q443,"_",S443,"_",U443,"_",Y443,"_",AA443,"_",AB443,"_",AD443,".odm",AE443)),"NA")</f>
        <v>0</v>
      </c>
      <c r="G443">
        <f>IF(I443="methods",IF(L443="measurement",IF(AE443="",_xlfn.CONCAT(K443,"_",M443,"_",O443,"_",Q443,"_",S443,"_",U443,"_",Y443,"_",AA443,"_",AB443,"_",AD443),_xlfn.CONCAT(K443,"_",M443,"_",O443,"_",Q443,"_",S443,"_",U443,"_",Y443,"_",AA443,"_",AB443,"_",AD443,".odm",AE443)),IF(AE443="",_xlfn.CONCAT(K443,"_",M443,"_",W443,"_",AD443),_xlfn.CONCAT(K443,"_",M443,"_",W443,"_",AD443,".odm",AE443))),"NA")</f>
        <v>0</v>
      </c>
      <c r="H443">
        <f>IF(I443="attributes",IF(AE443="",_xlfn.CONCAT(K443,"_",AD443),_xlfn.CONCAT(K443,"_",AD443,".odm",AE443)),"NA")</f>
        <v>0</v>
      </c>
      <c r="K443">
        <f>IFERROR(VLOOKUP(J443,'wideName-Dropdowns'!$A:$B,2,FALSE),"")</f>
        <v>0</v>
      </c>
      <c r="M443">
        <f>IFERROR(VLOOKUP(L443,'wideName-Dropdowns'!$C:$D,2,FALSE),"")</f>
        <v>0</v>
      </c>
      <c r="O443">
        <f>IFERROR(VLOOKUP(N443,'wideName-Dropdowns'!$E:$F,2,FALSE),"")</f>
        <v>0</v>
      </c>
      <c r="Q443">
        <f>IFERROR(VLOOKUP(P443,'wideName-Dropdowns'!$G:$H,2,FALSE),"")</f>
        <v>0</v>
      </c>
      <c r="S443">
        <f>IFERROR(VLOOKUP(R443,'wideName-Dropdowns'!$I:$J,2,FALSE),"")</f>
        <v>0</v>
      </c>
      <c r="U443">
        <f>IFERROR(VLOOKUP(T443,'wideName-Dropdowns'!$K:$L,2,FALSE),"")</f>
        <v>0</v>
      </c>
      <c r="W443">
        <f>IFERROR(VLOOKUP(V443,'wideName-Dropdowns'!$M:$N,2,FALSE),"")</f>
        <v>0</v>
      </c>
      <c r="Y443">
        <f>IFERROR(VLOOKUP(X443,'wideName-Dropdowns'!$O:$P,2,FALSE),"")</f>
        <v>0</v>
      </c>
      <c r="AA443">
        <f>IFERROR(VLOOKUP(Z443,'wideName-Dropdowns'!$Q:$R,2,FALSE),"")</f>
        <v>0</v>
      </c>
      <c r="AD443">
        <f>IFERROR(VLOOKUP(AC443,'wideName-Dropdowns'!$S:$T,2,FALSE),"")</f>
        <v>0</v>
      </c>
    </row>
    <row r="444" spans="1:30">
      <c r="A444">
        <f>IF(I444="attributes",H444,IF(I444="measurements",F444,G444))</f>
        <v>0</v>
      </c>
      <c r="C444">
        <f>LEN(A444)</f>
        <v>0</v>
      </c>
      <c r="F444">
        <f>IF(I444="measurements",IF(AE444="",_xlfn.CONCAT(O444,"_",Q444,"_",S444,"_",U444,"_",Y444,"_",AA444,"_",AB444,"_",AD444),_xlfn.CONCAT(O444,"_",Q444,"_",S444,"_",U444,"_",Y444,"_",AA444,"_",AB444,"_",AD444,".odm",AE444)),"NA")</f>
        <v>0</v>
      </c>
      <c r="G444">
        <f>IF(I444="methods",IF(L444="measurement",IF(AE444="",_xlfn.CONCAT(K444,"_",M444,"_",O444,"_",Q444,"_",S444,"_",U444,"_",Y444,"_",AA444,"_",AB444,"_",AD444),_xlfn.CONCAT(K444,"_",M444,"_",O444,"_",Q444,"_",S444,"_",U444,"_",Y444,"_",AA444,"_",AB444,"_",AD444,".odm",AE444)),IF(AE444="",_xlfn.CONCAT(K444,"_",M444,"_",W444,"_",AD444),_xlfn.CONCAT(K444,"_",M444,"_",W444,"_",AD444,".odm",AE444))),"NA")</f>
        <v>0</v>
      </c>
      <c r="H444">
        <f>IF(I444="attributes",IF(AE444="",_xlfn.CONCAT(K444,"_",AD444),_xlfn.CONCAT(K444,"_",AD444,".odm",AE444)),"NA")</f>
        <v>0</v>
      </c>
      <c r="K444">
        <f>IFERROR(VLOOKUP(J444,'wideName-Dropdowns'!$A:$B,2,FALSE),"")</f>
        <v>0</v>
      </c>
      <c r="M444">
        <f>IFERROR(VLOOKUP(L444,'wideName-Dropdowns'!$C:$D,2,FALSE),"")</f>
        <v>0</v>
      </c>
      <c r="O444">
        <f>IFERROR(VLOOKUP(N444,'wideName-Dropdowns'!$E:$F,2,FALSE),"")</f>
        <v>0</v>
      </c>
      <c r="Q444">
        <f>IFERROR(VLOOKUP(P444,'wideName-Dropdowns'!$G:$H,2,FALSE),"")</f>
        <v>0</v>
      </c>
      <c r="S444">
        <f>IFERROR(VLOOKUP(R444,'wideName-Dropdowns'!$I:$J,2,FALSE),"")</f>
        <v>0</v>
      </c>
      <c r="U444">
        <f>IFERROR(VLOOKUP(T444,'wideName-Dropdowns'!$K:$L,2,FALSE),"")</f>
        <v>0</v>
      </c>
      <c r="W444">
        <f>IFERROR(VLOOKUP(V444,'wideName-Dropdowns'!$M:$N,2,FALSE),"")</f>
        <v>0</v>
      </c>
      <c r="Y444">
        <f>IFERROR(VLOOKUP(X444,'wideName-Dropdowns'!$O:$P,2,FALSE),"")</f>
        <v>0</v>
      </c>
      <c r="AA444">
        <f>IFERROR(VLOOKUP(Z444,'wideName-Dropdowns'!$Q:$R,2,FALSE),"")</f>
        <v>0</v>
      </c>
      <c r="AD444">
        <f>IFERROR(VLOOKUP(AC444,'wideName-Dropdowns'!$S:$T,2,FALSE),"")</f>
        <v>0</v>
      </c>
    </row>
    <row r="445" spans="1:30">
      <c r="A445">
        <f>IF(I445="attributes",H445,IF(I445="measurements",F445,G445))</f>
        <v>0</v>
      </c>
      <c r="C445">
        <f>LEN(A445)</f>
        <v>0</v>
      </c>
      <c r="F445">
        <f>IF(I445="measurements",IF(AE445="",_xlfn.CONCAT(O445,"_",Q445,"_",S445,"_",U445,"_",Y445,"_",AA445,"_",AB445,"_",AD445),_xlfn.CONCAT(O445,"_",Q445,"_",S445,"_",U445,"_",Y445,"_",AA445,"_",AB445,"_",AD445,".odm",AE445)),"NA")</f>
        <v>0</v>
      </c>
      <c r="G445">
        <f>IF(I445="methods",IF(L445="measurement",IF(AE445="",_xlfn.CONCAT(K445,"_",M445,"_",O445,"_",Q445,"_",S445,"_",U445,"_",Y445,"_",AA445,"_",AB445,"_",AD445),_xlfn.CONCAT(K445,"_",M445,"_",O445,"_",Q445,"_",S445,"_",U445,"_",Y445,"_",AA445,"_",AB445,"_",AD445,".odm",AE445)),IF(AE445="",_xlfn.CONCAT(K445,"_",M445,"_",W445,"_",AD445),_xlfn.CONCAT(K445,"_",M445,"_",W445,"_",AD445,".odm",AE445))),"NA")</f>
        <v>0</v>
      </c>
      <c r="H445">
        <f>IF(I445="attributes",IF(AE445="",_xlfn.CONCAT(K445,"_",AD445),_xlfn.CONCAT(K445,"_",AD445,".odm",AE445)),"NA")</f>
        <v>0</v>
      </c>
      <c r="K445">
        <f>IFERROR(VLOOKUP(J445,'wideName-Dropdowns'!$A:$B,2,FALSE),"")</f>
        <v>0</v>
      </c>
      <c r="M445">
        <f>IFERROR(VLOOKUP(L445,'wideName-Dropdowns'!$C:$D,2,FALSE),"")</f>
        <v>0</v>
      </c>
      <c r="O445">
        <f>IFERROR(VLOOKUP(N445,'wideName-Dropdowns'!$E:$F,2,FALSE),"")</f>
        <v>0</v>
      </c>
      <c r="Q445">
        <f>IFERROR(VLOOKUP(P445,'wideName-Dropdowns'!$G:$H,2,FALSE),"")</f>
        <v>0</v>
      </c>
      <c r="S445">
        <f>IFERROR(VLOOKUP(R445,'wideName-Dropdowns'!$I:$J,2,FALSE),"")</f>
        <v>0</v>
      </c>
      <c r="U445">
        <f>IFERROR(VLOOKUP(T445,'wideName-Dropdowns'!$K:$L,2,FALSE),"")</f>
        <v>0</v>
      </c>
      <c r="W445">
        <f>IFERROR(VLOOKUP(V445,'wideName-Dropdowns'!$M:$N,2,FALSE),"")</f>
        <v>0</v>
      </c>
      <c r="Y445">
        <f>IFERROR(VLOOKUP(X445,'wideName-Dropdowns'!$O:$P,2,FALSE),"")</f>
        <v>0</v>
      </c>
      <c r="AA445">
        <f>IFERROR(VLOOKUP(Z445,'wideName-Dropdowns'!$Q:$R,2,FALSE),"")</f>
        <v>0</v>
      </c>
      <c r="AD445">
        <f>IFERROR(VLOOKUP(AC445,'wideName-Dropdowns'!$S:$T,2,FALSE),"")</f>
        <v>0</v>
      </c>
    </row>
    <row r="446" spans="1:30">
      <c r="A446">
        <f>IF(I446="attributes",H446,IF(I446="measurements",F446,G446))</f>
        <v>0</v>
      </c>
      <c r="C446">
        <f>LEN(A446)</f>
        <v>0</v>
      </c>
      <c r="F446">
        <f>IF(I446="measurements",IF(AE446="",_xlfn.CONCAT(O446,"_",Q446,"_",S446,"_",U446,"_",Y446,"_",AA446,"_",AB446,"_",AD446),_xlfn.CONCAT(O446,"_",Q446,"_",S446,"_",U446,"_",Y446,"_",AA446,"_",AB446,"_",AD446,".odm",AE446)),"NA")</f>
        <v>0</v>
      </c>
      <c r="G446">
        <f>IF(I446="methods",IF(L446="measurement",IF(AE446="",_xlfn.CONCAT(K446,"_",M446,"_",O446,"_",Q446,"_",S446,"_",U446,"_",Y446,"_",AA446,"_",AB446,"_",AD446),_xlfn.CONCAT(K446,"_",M446,"_",O446,"_",Q446,"_",S446,"_",U446,"_",Y446,"_",AA446,"_",AB446,"_",AD446,".odm",AE446)),IF(AE446="",_xlfn.CONCAT(K446,"_",M446,"_",W446,"_",AD446),_xlfn.CONCAT(K446,"_",M446,"_",W446,"_",AD446,".odm",AE446))),"NA")</f>
        <v>0</v>
      </c>
      <c r="H446">
        <f>IF(I446="attributes",IF(AE446="",_xlfn.CONCAT(K446,"_",AD446),_xlfn.CONCAT(K446,"_",AD446,".odm",AE446)),"NA")</f>
        <v>0</v>
      </c>
      <c r="K446">
        <f>IFERROR(VLOOKUP(J446,'wideName-Dropdowns'!$A:$B,2,FALSE),"")</f>
        <v>0</v>
      </c>
      <c r="M446">
        <f>IFERROR(VLOOKUP(L446,'wideName-Dropdowns'!$C:$D,2,FALSE),"")</f>
        <v>0</v>
      </c>
      <c r="O446">
        <f>IFERROR(VLOOKUP(N446,'wideName-Dropdowns'!$E:$F,2,FALSE),"")</f>
        <v>0</v>
      </c>
      <c r="Q446">
        <f>IFERROR(VLOOKUP(P446,'wideName-Dropdowns'!$G:$H,2,FALSE),"")</f>
        <v>0</v>
      </c>
      <c r="S446">
        <f>IFERROR(VLOOKUP(R446,'wideName-Dropdowns'!$I:$J,2,FALSE),"")</f>
        <v>0</v>
      </c>
      <c r="U446">
        <f>IFERROR(VLOOKUP(T446,'wideName-Dropdowns'!$K:$L,2,FALSE),"")</f>
        <v>0</v>
      </c>
      <c r="W446">
        <f>IFERROR(VLOOKUP(V446,'wideName-Dropdowns'!$M:$N,2,FALSE),"")</f>
        <v>0</v>
      </c>
      <c r="Y446">
        <f>IFERROR(VLOOKUP(X446,'wideName-Dropdowns'!$O:$P,2,FALSE),"")</f>
        <v>0</v>
      </c>
      <c r="AA446">
        <f>IFERROR(VLOOKUP(Z446,'wideName-Dropdowns'!$Q:$R,2,FALSE),"")</f>
        <v>0</v>
      </c>
      <c r="AD446">
        <f>IFERROR(VLOOKUP(AC446,'wideName-Dropdowns'!$S:$T,2,FALSE),"")</f>
        <v>0</v>
      </c>
    </row>
    <row r="447" spans="1:30">
      <c r="A447">
        <f>IF(I447="attributes",H447,IF(I447="measurements",F447,G447))</f>
        <v>0</v>
      </c>
      <c r="C447">
        <f>LEN(A447)</f>
        <v>0</v>
      </c>
      <c r="F447">
        <f>IF(I447="measurements",IF(AE447="",_xlfn.CONCAT(O447,"_",Q447,"_",S447,"_",U447,"_",Y447,"_",AA447,"_",AB447,"_",AD447),_xlfn.CONCAT(O447,"_",Q447,"_",S447,"_",U447,"_",Y447,"_",AA447,"_",AB447,"_",AD447,".odm",AE447)),"NA")</f>
        <v>0</v>
      </c>
      <c r="G447">
        <f>IF(I447="methods",IF(L447="measurement",IF(AE447="",_xlfn.CONCAT(K447,"_",M447,"_",O447,"_",Q447,"_",S447,"_",U447,"_",Y447,"_",AA447,"_",AB447,"_",AD447),_xlfn.CONCAT(K447,"_",M447,"_",O447,"_",Q447,"_",S447,"_",U447,"_",Y447,"_",AA447,"_",AB447,"_",AD447,".odm",AE447)),IF(AE447="",_xlfn.CONCAT(K447,"_",M447,"_",W447,"_",AD447),_xlfn.CONCAT(K447,"_",M447,"_",W447,"_",AD447,".odm",AE447))),"NA")</f>
        <v>0</v>
      </c>
      <c r="H447">
        <f>IF(I447="attributes",IF(AE447="",_xlfn.CONCAT(K447,"_",AD447),_xlfn.CONCAT(K447,"_",AD447,".odm",AE447)),"NA")</f>
        <v>0</v>
      </c>
      <c r="K447">
        <f>IFERROR(VLOOKUP(J447,'wideName-Dropdowns'!$A:$B,2,FALSE),"")</f>
        <v>0</v>
      </c>
      <c r="M447">
        <f>IFERROR(VLOOKUP(L447,'wideName-Dropdowns'!$C:$D,2,FALSE),"")</f>
        <v>0</v>
      </c>
      <c r="O447">
        <f>IFERROR(VLOOKUP(N447,'wideName-Dropdowns'!$E:$F,2,FALSE),"")</f>
        <v>0</v>
      </c>
      <c r="Q447">
        <f>IFERROR(VLOOKUP(P447,'wideName-Dropdowns'!$G:$H,2,FALSE),"")</f>
        <v>0</v>
      </c>
      <c r="S447">
        <f>IFERROR(VLOOKUP(R447,'wideName-Dropdowns'!$I:$J,2,FALSE),"")</f>
        <v>0</v>
      </c>
      <c r="U447">
        <f>IFERROR(VLOOKUP(T447,'wideName-Dropdowns'!$K:$L,2,FALSE),"")</f>
        <v>0</v>
      </c>
      <c r="W447">
        <f>IFERROR(VLOOKUP(V447,'wideName-Dropdowns'!$M:$N,2,FALSE),"")</f>
        <v>0</v>
      </c>
      <c r="Y447">
        <f>IFERROR(VLOOKUP(X447,'wideName-Dropdowns'!$O:$P,2,FALSE),"")</f>
        <v>0</v>
      </c>
      <c r="AA447">
        <f>IFERROR(VLOOKUP(Z447,'wideName-Dropdowns'!$Q:$R,2,FALSE),"")</f>
        <v>0</v>
      </c>
      <c r="AD447">
        <f>IFERROR(VLOOKUP(AC447,'wideName-Dropdowns'!$S:$T,2,FALSE),"")</f>
        <v>0</v>
      </c>
    </row>
    <row r="448" spans="1:30">
      <c r="A448">
        <f>IF(I448="attributes",H448,IF(I448="measurements",F448,G448))</f>
        <v>0</v>
      </c>
      <c r="C448">
        <f>LEN(A448)</f>
        <v>0</v>
      </c>
      <c r="F448">
        <f>IF(I448="measurements",IF(AE448="",_xlfn.CONCAT(O448,"_",Q448,"_",S448,"_",U448,"_",Y448,"_",AA448,"_",AB448,"_",AD448),_xlfn.CONCAT(O448,"_",Q448,"_",S448,"_",U448,"_",Y448,"_",AA448,"_",AB448,"_",AD448,".odm",AE448)),"NA")</f>
        <v>0</v>
      </c>
      <c r="G448">
        <f>IF(I448="methods",IF(L448="measurement",IF(AE448="",_xlfn.CONCAT(K448,"_",M448,"_",O448,"_",Q448,"_",S448,"_",U448,"_",Y448,"_",AA448,"_",AB448,"_",AD448),_xlfn.CONCAT(K448,"_",M448,"_",O448,"_",Q448,"_",S448,"_",U448,"_",Y448,"_",AA448,"_",AB448,"_",AD448,".odm",AE448)),IF(AE448="",_xlfn.CONCAT(K448,"_",M448,"_",W448,"_",AD448),_xlfn.CONCAT(K448,"_",M448,"_",W448,"_",AD448,".odm",AE448))),"NA")</f>
        <v>0</v>
      </c>
      <c r="H448">
        <f>IF(I448="attributes",IF(AE448="",_xlfn.CONCAT(K448,"_",AD448),_xlfn.CONCAT(K448,"_",AD448,".odm",AE448)),"NA")</f>
        <v>0</v>
      </c>
      <c r="K448">
        <f>IFERROR(VLOOKUP(J448,'wideName-Dropdowns'!$A:$B,2,FALSE),"")</f>
        <v>0</v>
      </c>
      <c r="M448">
        <f>IFERROR(VLOOKUP(L448,'wideName-Dropdowns'!$C:$D,2,FALSE),"")</f>
        <v>0</v>
      </c>
      <c r="O448">
        <f>IFERROR(VLOOKUP(N448,'wideName-Dropdowns'!$E:$F,2,FALSE),"")</f>
        <v>0</v>
      </c>
      <c r="Q448">
        <f>IFERROR(VLOOKUP(P448,'wideName-Dropdowns'!$G:$H,2,FALSE),"")</f>
        <v>0</v>
      </c>
      <c r="S448">
        <f>IFERROR(VLOOKUP(R448,'wideName-Dropdowns'!$I:$J,2,FALSE),"")</f>
        <v>0</v>
      </c>
      <c r="U448">
        <f>IFERROR(VLOOKUP(T448,'wideName-Dropdowns'!$K:$L,2,FALSE),"")</f>
        <v>0</v>
      </c>
      <c r="W448">
        <f>IFERROR(VLOOKUP(V448,'wideName-Dropdowns'!$M:$N,2,FALSE),"")</f>
        <v>0</v>
      </c>
      <c r="Y448">
        <f>IFERROR(VLOOKUP(X448,'wideName-Dropdowns'!$O:$P,2,FALSE),"")</f>
        <v>0</v>
      </c>
      <c r="AA448">
        <f>IFERROR(VLOOKUP(Z448,'wideName-Dropdowns'!$Q:$R,2,FALSE),"")</f>
        <v>0</v>
      </c>
      <c r="AD448">
        <f>IFERROR(VLOOKUP(AC448,'wideName-Dropdowns'!$S:$T,2,FALSE),"")</f>
        <v>0</v>
      </c>
    </row>
    <row r="449" spans="1:30">
      <c r="A449">
        <f>IF(I449="attributes",H449,IF(I449="measurements",F449,G449))</f>
        <v>0</v>
      </c>
      <c r="C449">
        <f>LEN(A449)</f>
        <v>0</v>
      </c>
      <c r="F449">
        <f>IF(I449="measurements",IF(AE449="",_xlfn.CONCAT(O449,"_",Q449,"_",S449,"_",U449,"_",Y449,"_",AA449,"_",AB449,"_",AD449),_xlfn.CONCAT(O449,"_",Q449,"_",S449,"_",U449,"_",Y449,"_",AA449,"_",AB449,"_",AD449,".odm",AE449)),"NA")</f>
        <v>0</v>
      </c>
      <c r="G449">
        <f>IF(I449="methods",IF(L449="measurement",IF(AE449="",_xlfn.CONCAT(K449,"_",M449,"_",O449,"_",Q449,"_",S449,"_",U449,"_",Y449,"_",AA449,"_",AB449,"_",AD449),_xlfn.CONCAT(K449,"_",M449,"_",O449,"_",Q449,"_",S449,"_",U449,"_",Y449,"_",AA449,"_",AB449,"_",AD449,".odm",AE449)),IF(AE449="",_xlfn.CONCAT(K449,"_",M449,"_",W449,"_",AD449),_xlfn.CONCAT(K449,"_",M449,"_",W449,"_",AD449,".odm",AE449))),"NA")</f>
        <v>0</v>
      </c>
      <c r="H449">
        <f>IF(I449="attributes",IF(AE449="",_xlfn.CONCAT(K449,"_",AD449),_xlfn.CONCAT(K449,"_",AD449,".odm",AE449)),"NA")</f>
        <v>0</v>
      </c>
      <c r="K449">
        <f>IFERROR(VLOOKUP(J449,'wideName-Dropdowns'!$A:$B,2,FALSE),"")</f>
        <v>0</v>
      </c>
      <c r="M449">
        <f>IFERROR(VLOOKUP(L449,'wideName-Dropdowns'!$C:$D,2,FALSE),"")</f>
        <v>0</v>
      </c>
      <c r="O449">
        <f>IFERROR(VLOOKUP(N449,'wideName-Dropdowns'!$E:$F,2,FALSE),"")</f>
        <v>0</v>
      </c>
      <c r="Q449">
        <f>IFERROR(VLOOKUP(P449,'wideName-Dropdowns'!$G:$H,2,FALSE),"")</f>
        <v>0</v>
      </c>
      <c r="S449">
        <f>IFERROR(VLOOKUP(R449,'wideName-Dropdowns'!$I:$J,2,FALSE),"")</f>
        <v>0</v>
      </c>
      <c r="U449">
        <f>IFERROR(VLOOKUP(T449,'wideName-Dropdowns'!$K:$L,2,FALSE),"")</f>
        <v>0</v>
      </c>
      <c r="W449">
        <f>IFERROR(VLOOKUP(V449,'wideName-Dropdowns'!$M:$N,2,FALSE),"")</f>
        <v>0</v>
      </c>
      <c r="Y449">
        <f>IFERROR(VLOOKUP(X449,'wideName-Dropdowns'!$O:$P,2,FALSE),"")</f>
        <v>0</v>
      </c>
      <c r="AA449">
        <f>IFERROR(VLOOKUP(Z449,'wideName-Dropdowns'!$Q:$R,2,FALSE),"")</f>
        <v>0</v>
      </c>
      <c r="AD449">
        <f>IFERROR(VLOOKUP(AC449,'wideName-Dropdowns'!$S:$T,2,FALSE),"")</f>
        <v>0</v>
      </c>
    </row>
    <row r="450" spans="1:30">
      <c r="A450">
        <f>IF(I450="attributes",H450,IF(I450="measurements",F450,G450))</f>
        <v>0</v>
      </c>
      <c r="C450">
        <f>LEN(A450)</f>
        <v>0</v>
      </c>
      <c r="F450">
        <f>IF(I450="measurements",IF(AE450="",_xlfn.CONCAT(O450,"_",Q450,"_",S450,"_",U450,"_",Y450,"_",AA450,"_",AB450,"_",AD450),_xlfn.CONCAT(O450,"_",Q450,"_",S450,"_",U450,"_",Y450,"_",AA450,"_",AB450,"_",AD450,".odm",AE450)),"NA")</f>
        <v>0</v>
      </c>
      <c r="G450">
        <f>IF(I450="methods",IF(L450="measurement",IF(AE450="",_xlfn.CONCAT(K450,"_",M450,"_",O450,"_",Q450,"_",S450,"_",U450,"_",Y450,"_",AA450,"_",AB450,"_",AD450),_xlfn.CONCAT(K450,"_",M450,"_",O450,"_",Q450,"_",S450,"_",U450,"_",Y450,"_",AA450,"_",AB450,"_",AD450,".odm",AE450)),IF(AE450="",_xlfn.CONCAT(K450,"_",M450,"_",W450,"_",AD450),_xlfn.CONCAT(K450,"_",M450,"_",W450,"_",AD450,".odm",AE450))),"NA")</f>
        <v>0</v>
      </c>
      <c r="H450">
        <f>IF(I450="attributes",IF(AE450="",_xlfn.CONCAT(K450,"_",AD450),_xlfn.CONCAT(K450,"_",AD450,".odm",AE450)),"NA")</f>
        <v>0</v>
      </c>
      <c r="K450">
        <f>IFERROR(VLOOKUP(J450,'wideName-Dropdowns'!$A:$B,2,FALSE),"")</f>
        <v>0</v>
      </c>
      <c r="M450">
        <f>IFERROR(VLOOKUP(L450,'wideName-Dropdowns'!$C:$D,2,FALSE),"")</f>
        <v>0</v>
      </c>
      <c r="O450">
        <f>IFERROR(VLOOKUP(N450,'wideName-Dropdowns'!$E:$F,2,FALSE),"")</f>
        <v>0</v>
      </c>
      <c r="Q450">
        <f>IFERROR(VLOOKUP(P450,'wideName-Dropdowns'!$G:$H,2,FALSE),"")</f>
        <v>0</v>
      </c>
      <c r="S450">
        <f>IFERROR(VLOOKUP(R450,'wideName-Dropdowns'!$I:$J,2,FALSE),"")</f>
        <v>0</v>
      </c>
      <c r="U450">
        <f>IFERROR(VLOOKUP(T450,'wideName-Dropdowns'!$K:$L,2,FALSE),"")</f>
        <v>0</v>
      </c>
      <c r="W450">
        <f>IFERROR(VLOOKUP(V450,'wideName-Dropdowns'!$M:$N,2,FALSE),"")</f>
        <v>0</v>
      </c>
      <c r="Y450">
        <f>IFERROR(VLOOKUP(X450,'wideName-Dropdowns'!$O:$P,2,FALSE),"")</f>
        <v>0</v>
      </c>
      <c r="AA450">
        <f>IFERROR(VLOOKUP(Z450,'wideName-Dropdowns'!$Q:$R,2,FALSE),"")</f>
        <v>0</v>
      </c>
      <c r="AD450">
        <f>IFERROR(VLOOKUP(AC450,'wideName-Dropdowns'!$S:$T,2,FALSE),"")</f>
        <v>0</v>
      </c>
    </row>
    <row r="451" spans="1:30">
      <c r="A451">
        <f>IF(I451="attributes",H451,IF(I451="measurements",F451,G451))</f>
        <v>0</v>
      </c>
      <c r="C451">
        <f>LEN(A451)</f>
        <v>0</v>
      </c>
      <c r="F451">
        <f>IF(I451="measurements",IF(AE451="",_xlfn.CONCAT(O451,"_",Q451,"_",S451,"_",U451,"_",Y451,"_",AA451,"_",AB451,"_",AD451),_xlfn.CONCAT(O451,"_",Q451,"_",S451,"_",U451,"_",Y451,"_",AA451,"_",AB451,"_",AD451,".odm",AE451)),"NA")</f>
        <v>0</v>
      </c>
      <c r="G451">
        <f>IF(I451="methods",IF(L451="measurement",IF(AE451="",_xlfn.CONCAT(K451,"_",M451,"_",O451,"_",Q451,"_",S451,"_",U451,"_",Y451,"_",AA451,"_",AB451,"_",AD451),_xlfn.CONCAT(K451,"_",M451,"_",O451,"_",Q451,"_",S451,"_",U451,"_",Y451,"_",AA451,"_",AB451,"_",AD451,".odm",AE451)),IF(AE451="",_xlfn.CONCAT(K451,"_",M451,"_",W451,"_",AD451),_xlfn.CONCAT(K451,"_",M451,"_",W451,"_",AD451,".odm",AE451))),"NA")</f>
        <v>0</v>
      </c>
      <c r="H451">
        <f>IF(I451="attributes",IF(AE451="",_xlfn.CONCAT(K451,"_",AD451),_xlfn.CONCAT(K451,"_",AD451,".odm",AE451)),"NA")</f>
        <v>0</v>
      </c>
      <c r="K451">
        <f>IFERROR(VLOOKUP(J451,'wideName-Dropdowns'!$A:$B,2,FALSE),"")</f>
        <v>0</v>
      </c>
      <c r="M451">
        <f>IFERROR(VLOOKUP(L451,'wideName-Dropdowns'!$C:$D,2,FALSE),"")</f>
        <v>0</v>
      </c>
      <c r="O451">
        <f>IFERROR(VLOOKUP(N451,'wideName-Dropdowns'!$E:$F,2,FALSE),"")</f>
        <v>0</v>
      </c>
      <c r="Q451">
        <f>IFERROR(VLOOKUP(P451,'wideName-Dropdowns'!$G:$H,2,FALSE),"")</f>
        <v>0</v>
      </c>
      <c r="S451">
        <f>IFERROR(VLOOKUP(R451,'wideName-Dropdowns'!$I:$J,2,FALSE),"")</f>
        <v>0</v>
      </c>
      <c r="U451">
        <f>IFERROR(VLOOKUP(T451,'wideName-Dropdowns'!$K:$L,2,FALSE),"")</f>
        <v>0</v>
      </c>
      <c r="W451">
        <f>IFERROR(VLOOKUP(V451,'wideName-Dropdowns'!$M:$N,2,FALSE),"")</f>
        <v>0</v>
      </c>
      <c r="Y451">
        <f>IFERROR(VLOOKUP(X451,'wideName-Dropdowns'!$O:$P,2,FALSE),"")</f>
        <v>0</v>
      </c>
      <c r="AA451">
        <f>IFERROR(VLOOKUP(Z451,'wideName-Dropdowns'!$Q:$R,2,FALSE),"")</f>
        <v>0</v>
      </c>
      <c r="AD451">
        <f>IFERROR(VLOOKUP(AC451,'wideName-Dropdowns'!$S:$T,2,FALSE),"")</f>
        <v>0</v>
      </c>
    </row>
    <row r="452" spans="1:30">
      <c r="A452">
        <f>IF(I452="attributes",H452,IF(I452="measurements",F452,G452))</f>
        <v>0</v>
      </c>
      <c r="C452">
        <f>LEN(A452)</f>
        <v>0</v>
      </c>
      <c r="F452">
        <f>IF(I452="measurements",IF(AE452="",_xlfn.CONCAT(O452,"_",Q452,"_",S452,"_",U452,"_",Y452,"_",AA452,"_",AB452,"_",AD452),_xlfn.CONCAT(O452,"_",Q452,"_",S452,"_",U452,"_",Y452,"_",AA452,"_",AB452,"_",AD452,".odm",AE452)),"NA")</f>
        <v>0</v>
      </c>
      <c r="G452">
        <f>IF(I452="methods",IF(L452="measurement",IF(AE452="",_xlfn.CONCAT(K452,"_",M452,"_",O452,"_",Q452,"_",S452,"_",U452,"_",Y452,"_",AA452,"_",AB452,"_",AD452),_xlfn.CONCAT(K452,"_",M452,"_",O452,"_",Q452,"_",S452,"_",U452,"_",Y452,"_",AA452,"_",AB452,"_",AD452,".odm",AE452)),IF(AE452="",_xlfn.CONCAT(K452,"_",M452,"_",W452,"_",AD452),_xlfn.CONCAT(K452,"_",M452,"_",W452,"_",AD452,".odm",AE452))),"NA")</f>
        <v>0</v>
      </c>
      <c r="H452">
        <f>IF(I452="attributes",IF(AE452="",_xlfn.CONCAT(K452,"_",AD452),_xlfn.CONCAT(K452,"_",AD452,".odm",AE452)),"NA")</f>
        <v>0</v>
      </c>
      <c r="K452">
        <f>IFERROR(VLOOKUP(J452,'wideName-Dropdowns'!$A:$B,2,FALSE),"")</f>
        <v>0</v>
      </c>
      <c r="M452">
        <f>IFERROR(VLOOKUP(L452,'wideName-Dropdowns'!$C:$D,2,FALSE),"")</f>
        <v>0</v>
      </c>
      <c r="O452">
        <f>IFERROR(VLOOKUP(N452,'wideName-Dropdowns'!$E:$F,2,FALSE),"")</f>
        <v>0</v>
      </c>
      <c r="Q452">
        <f>IFERROR(VLOOKUP(P452,'wideName-Dropdowns'!$G:$H,2,FALSE),"")</f>
        <v>0</v>
      </c>
      <c r="S452">
        <f>IFERROR(VLOOKUP(R452,'wideName-Dropdowns'!$I:$J,2,FALSE),"")</f>
        <v>0</v>
      </c>
      <c r="U452">
        <f>IFERROR(VLOOKUP(T452,'wideName-Dropdowns'!$K:$L,2,FALSE),"")</f>
        <v>0</v>
      </c>
      <c r="W452">
        <f>IFERROR(VLOOKUP(V452,'wideName-Dropdowns'!$M:$N,2,FALSE),"")</f>
        <v>0</v>
      </c>
      <c r="Y452">
        <f>IFERROR(VLOOKUP(X452,'wideName-Dropdowns'!$O:$P,2,FALSE),"")</f>
        <v>0</v>
      </c>
      <c r="AA452">
        <f>IFERROR(VLOOKUP(Z452,'wideName-Dropdowns'!$Q:$R,2,FALSE),"")</f>
        <v>0</v>
      </c>
      <c r="AD452">
        <f>IFERROR(VLOOKUP(AC452,'wideName-Dropdowns'!$S:$T,2,FALSE),"")</f>
        <v>0</v>
      </c>
    </row>
    <row r="453" spans="1:30">
      <c r="A453">
        <f>IF(I453="attributes",H453,IF(I453="measurements",F453,G453))</f>
        <v>0</v>
      </c>
      <c r="C453">
        <f>LEN(A453)</f>
        <v>0</v>
      </c>
      <c r="F453">
        <f>IF(I453="measurements",IF(AE453="",_xlfn.CONCAT(O453,"_",Q453,"_",S453,"_",U453,"_",Y453,"_",AA453,"_",AB453,"_",AD453),_xlfn.CONCAT(O453,"_",Q453,"_",S453,"_",U453,"_",Y453,"_",AA453,"_",AB453,"_",AD453,".odm",AE453)),"NA")</f>
        <v>0</v>
      </c>
      <c r="G453">
        <f>IF(I453="methods",IF(L453="measurement",IF(AE453="",_xlfn.CONCAT(K453,"_",M453,"_",O453,"_",Q453,"_",S453,"_",U453,"_",Y453,"_",AA453,"_",AB453,"_",AD453),_xlfn.CONCAT(K453,"_",M453,"_",O453,"_",Q453,"_",S453,"_",U453,"_",Y453,"_",AA453,"_",AB453,"_",AD453,".odm",AE453)),IF(AE453="",_xlfn.CONCAT(K453,"_",M453,"_",W453,"_",AD453),_xlfn.CONCAT(K453,"_",M453,"_",W453,"_",AD453,".odm",AE453))),"NA")</f>
        <v>0</v>
      </c>
      <c r="H453">
        <f>IF(I453="attributes",IF(AE453="",_xlfn.CONCAT(K453,"_",AD453),_xlfn.CONCAT(K453,"_",AD453,".odm",AE453)),"NA")</f>
        <v>0</v>
      </c>
      <c r="K453">
        <f>IFERROR(VLOOKUP(J453,'wideName-Dropdowns'!$A:$B,2,FALSE),"")</f>
        <v>0</v>
      </c>
      <c r="M453">
        <f>IFERROR(VLOOKUP(L453,'wideName-Dropdowns'!$C:$D,2,FALSE),"")</f>
        <v>0</v>
      </c>
      <c r="O453">
        <f>IFERROR(VLOOKUP(N453,'wideName-Dropdowns'!$E:$F,2,FALSE),"")</f>
        <v>0</v>
      </c>
      <c r="Q453">
        <f>IFERROR(VLOOKUP(P453,'wideName-Dropdowns'!$G:$H,2,FALSE),"")</f>
        <v>0</v>
      </c>
      <c r="S453">
        <f>IFERROR(VLOOKUP(R453,'wideName-Dropdowns'!$I:$J,2,FALSE),"")</f>
        <v>0</v>
      </c>
      <c r="U453">
        <f>IFERROR(VLOOKUP(T453,'wideName-Dropdowns'!$K:$L,2,FALSE),"")</f>
        <v>0</v>
      </c>
      <c r="W453">
        <f>IFERROR(VLOOKUP(V453,'wideName-Dropdowns'!$M:$N,2,FALSE),"")</f>
        <v>0</v>
      </c>
      <c r="Y453">
        <f>IFERROR(VLOOKUP(X453,'wideName-Dropdowns'!$O:$P,2,FALSE),"")</f>
        <v>0</v>
      </c>
      <c r="AA453">
        <f>IFERROR(VLOOKUP(Z453,'wideName-Dropdowns'!$Q:$R,2,FALSE),"")</f>
        <v>0</v>
      </c>
      <c r="AD453">
        <f>IFERROR(VLOOKUP(AC453,'wideName-Dropdowns'!$S:$T,2,FALSE),"")</f>
        <v>0</v>
      </c>
    </row>
    <row r="454" spans="1:30">
      <c r="A454">
        <f>IF(I454="attributes",H454,IF(I454="measurements",F454,G454))</f>
        <v>0</v>
      </c>
      <c r="C454">
        <f>LEN(A454)</f>
        <v>0</v>
      </c>
      <c r="F454">
        <f>IF(I454="measurements",IF(AE454="",_xlfn.CONCAT(O454,"_",Q454,"_",S454,"_",U454,"_",Y454,"_",AA454,"_",AB454,"_",AD454),_xlfn.CONCAT(O454,"_",Q454,"_",S454,"_",U454,"_",Y454,"_",AA454,"_",AB454,"_",AD454,".odm",AE454)),"NA")</f>
        <v>0</v>
      </c>
      <c r="G454">
        <f>IF(I454="methods",IF(L454="measurement",IF(AE454="",_xlfn.CONCAT(K454,"_",M454,"_",O454,"_",Q454,"_",S454,"_",U454,"_",Y454,"_",AA454,"_",AB454,"_",AD454),_xlfn.CONCAT(K454,"_",M454,"_",O454,"_",Q454,"_",S454,"_",U454,"_",Y454,"_",AA454,"_",AB454,"_",AD454,".odm",AE454)),IF(AE454="",_xlfn.CONCAT(K454,"_",M454,"_",W454,"_",AD454),_xlfn.CONCAT(K454,"_",M454,"_",W454,"_",AD454,".odm",AE454))),"NA")</f>
        <v>0</v>
      </c>
      <c r="H454">
        <f>IF(I454="attributes",IF(AE454="",_xlfn.CONCAT(K454,"_",AD454),_xlfn.CONCAT(K454,"_",AD454,".odm",AE454)),"NA")</f>
        <v>0</v>
      </c>
      <c r="K454">
        <f>IFERROR(VLOOKUP(J454,'wideName-Dropdowns'!$A:$B,2,FALSE),"")</f>
        <v>0</v>
      </c>
      <c r="M454">
        <f>IFERROR(VLOOKUP(L454,'wideName-Dropdowns'!$C:$D,2,FALSE),"")</f>
        <v>0</v>
      </c>
      <c r="O454">
        <f>IFERROR(VLOOKUP(N454,'wideName-Dropdowns'!$E:$F,2,FALSE),"")</f>
        <v>0</v>
      </c>
      <c r="Q454">
        <f>IFERROR(VLOOKUP(P454,'wideName-Dropdowns'!$G:$H,2,FALSE),"")</f>
        <v>0</v>
      </c>
      <c r="S454">
        <f>IFERROR(VLOOKUP(R454,'wideName-Dropdowns'!$I:$J,2,FALSE),"")</f>
        <v>0</v>
      </c>
      <c r="U454">
        <f>IFERROR(VLOOKUP(T454,'wideName-Dropdowns'!$K:$L,2,FALSE),"")</f>
        <v>0</v>
      </c>
      <c r="W454">
        <f>IFERROR(VLOOKUP(V454,'wideName-Dropdowns'!$M:$N,2,FALSE),"")</f>
        <v>0</v>
      </c>
      <c r="Y454">
        <f>IFERROR(VLOOKUP(X454,'wideName-Dropdowns'!$O:$P,2,FALSE),"")</f>
        <v>0</v>
      </c>
      <c r="AA454">
        <f>IFERROR(VLOOKUP(Z454,'wideName-Dropdowns'!$Q:$R,2,FALSE),"")</f>
        <v>0</v>
      </c>
      <c r="AD454">
        <f>IFERROR(VLOOKUP(AC454,'wideName-Dropdowns'!$S:$T,2,FALSE),"")</f>
        <v>0</v>
      </c>
    </row>
    <row r="455" spans="1:30">
      <c r="A455">
        <f>IF(I455="attributes",H455,IF(I455="measurements",F455,G455))</f>
        <v>0</v>
      </c>
      <c r="C455">
        <f>LEN(A455)</f>
        <v>0</v>
      </c>
      <c r="F455">
        <f>IF(I455="measurements",IF(AE455="",_xlfn.CONCAT(O455,"_",Q455,"_",S455,"_",U455,"_",Y455,"_",AA455,"_",AB455,"_",AD455),_xlfn.CONCAT(O455,"_",Q455,"_",S455,"_",U455,"_",Y455,"_",AA455,"_",AB455,"_",AD455,".odm",AE455)),"NA")</f>
        <v>0</v>
      </c>
      <c r="G455">
        <f>IF(I455="methods",IF(L455="measurement",IF(AE455="",_xlfn.CONCAT(K455,"_",M455,"_",O455,"_",Q455,"_",S455,"_",U455,"_",Y455,"_",AA455,"_",AB455,"_",AD455),_xlfn.CONCAT(K455,"_",M455,"_",O455,"_",Q455,"_",S455,"_",U455,"_",Y455,"_",AA455,"_",AB455,"_",AD455,".odm",AE455)),IF(AE455="",_xlfn.CONCAT(K455,"_",M455,"_",W455,"_",AD455),_xlfn.CONCAT(K455,"_",M455,"_",W455,"_",AD455,".odm",AE455))),"NA")</f>
        <v>0</v>
      </c>
      <c r="H455">
        <f>IF(I455="attributes",IF(AE455="",_xlfn.CONCAT(K455,"_",AD455),_xlfn.CONCAT(K455,"_",AD455,".odm",AE455)),"NA")</f>
        <v>0</v>
      </c>
      <c r="K455">
        <f>IFERROR(VLOOKUP(J455,'wideName-Dropdowns'!$A:$B,2,FALSE),"")</f>
        <v>0</v>
      </c>
      <c r="M455">
        <f>IFERROR(VLOOKUP(L455,'wideName-Dropdowns'!$C:$D,2,FALSE),"")</f>
        <v>0</v>
      </c>
      <c r="O455">
        <f>IFERROR(VLOOKUP(N455,'wideName-Dropdowns'!$E:$F,2,FALSE),"")</f>
        <v>0</v>
      </c>
      <c r="Q455">
        <f>IFERROR(VLOOKUP(P455,'wideName-Dropdowns'!$G:$H,2,FALSE),"")</f>
        <v>0</v>
      </c>
      <c r="S455">
        <f>IFERROR(VLOOKUP(R455,'wideName-Dropdowns'!$I:$J,2,FALSE),"")</f>
        <v>0</v>
      </c>
      <c r="U455">
        <f>IFERROR(VLOOKUP(T455,'wideName-Dropdowns'!$K:$L,2,FALSE),"")</f>
        <v>0</v>
      </c>
      <c r="W455">
        <f>IFERROR(VLOOKUP(V455,'wideName-Dropdowns'!$M:$N,2,FALSE),"")</f>
        <v>0</v>
      </c>
      <c r="Y455">
        <f>IFERROR(VLOOKUP(X455,'wideName-Dropdowns'!$O:$P,2,FALSE),"")</f>
        <v>0</v>
      </c>
      <c r="AA455">
        <f>IFERROR(VLOOKUP(Z455,'wideName-Dropdowns'!$Q:$R,2,FALSE),"")</f>
        <v>0</v>
      </c>
      <c r="AD455">
        <f>IFERROR(VLOOKUP(AC455,'wideName-Dropdowns'!$S:$T,2,FALSE),"")</f>
        <v>0</v>
      </c>
    </row>
    <row r="456" spans="1:30">
      <c r="A456">
        <f>IF(I456="attributes",H456,IF(I456="measurements",F456,G456))</f>
        <v>0</v>
      </c>
      <c r="C456">
        <f>LEN(A456)</f>
        <v>0</v>
      </c>
      <c r="F456">
        <f>IF(I456="measurements",IF(AE456="",_xlfn.CONCAT(O456,"_",Q456,"_",S456,"_",U456,"_",Y456,"_",AA456,"_",AB456,"_",AD456),_xlfn.CONCAT(O456,"_",Q456,"_",S456,"_",U456,"_",Y456,"_",AA456,"_",AB456,"_",AD456,".odm",AE456)),"NA")</f>
        <v>0</v>
      </c>
      <c r="G456">
        <f>IF(I456="methods",IF(L456="measurement",IF(AE456="",_xlfn.CONCAT(K456,"_",M456,"_",O456,"_",Q456,"_",S456,"_",U456,"_",Y456,"_",AA456,"_",AB456,"_",AD456),_xlfn.CONCAT(K456,"_",M456,"_",O456,"_",Q456,"_",S456,"_",U456,"_",Y456,"_",AA456,"_",AB456,"_",AD456,".odm",AE456)),IF(AE456="",_xlfn.CONCAT(K456,"_",M456,"_",W456,"_",AD456),_xlfn.CONCAT(K456,"_",M456,"_",W456,"_",AD456,".odm",AE456))),"NA")</f>
        <v>0</v>
      </c>
      <c r="H456">
        <f>IF(I456="attributes",IF(AE456="",_xlfn.CONCAT(K456,"_",AD456),_xlfn.CONCAT(K456,"_",AD456,".odm",AE456)),"NA")</f>
        <v>0</v>
      </c>
      <c r="K456">
        <f>IFERROR(VLOOKUP(J456,'wideName-Dropdowns'!$A:$B,2,FALSE),"")</f>
        <v>0</v>
      </c>
      <c r="M456">
        <f>IFERROR(VLOOKUP(L456,'wideName-Dropdowns'!$C:$D,2,FALSE),"")</f>
        <v>0</v>
      </c>
      <c r="O456">
        <f>IFERROR(VLOOKUP(N456,'wideName-Dropdowns'!$E:$F,2,FALSE),"")</f>
        <v>0</v>
      </c>
      <c r="Q456">
        <f>IFERROR(VLOOKUP(P456,'wideName-Dropdowns'!$G:$H,2,FALSE),"")</f>
        <v>0</v>
      </c>
      <c r="S456">
        <f>IFERROR(VLOOKUP(R456,'wideName-Dropdowns'!$I:$J,2,FALSE),"")</f>
        <v>0</v>
      </c>
      <c r="U456">
        <f>IFERROR(VLOOKUP(T456,'wideName-Dropdowns'!$K:$L,2,FALSE),"")</f>
        <v>0</v>
      </c>
      <c r="W456">
        <f>IFERROR(VLOOKUP(V456,'wideName-Dropdowns'!$M:$N,2,FALSE),"")</f>
        <v>0</v>
      </c>
      <c r="Y456">
        <f>IFERROR(VLOOKUP(X456,'wideName-Dropdowns'!$O:$P,2,FALSE),"")</f>
        <v>0</v>
      </c>
      <c r="AA456">
        <f>IFERROR(VLOOKUP(Z456,'wideName-Dropdowns'!$Q:$R,2,FALSE),"")</f>
        <v>0</v>
      </c>
      <c r="AD456">
        <f>IFERROR(VLOOKUP(AC456,'wideName-Dropdowns'!$S:$T,2,FALSE),"")</f>
        <v>0</v>
      </c>
    </row>
    <row r="457" spans="1:30">
      <c r="A457">
        <f>IF(I457="attributes",H457,IF(I457="measurements",F457,G457))</f>
        <v>0</v>
      </c>
      <c r="C457">
        <f>LEN(A457)</f>
        <v>0</v>
      </c>
      <c r="F457">
        <f>IF(I457="measurements",IF(AE457="",_xlfn.CONCAT(O457,"_",Q457,"_",S457,"_",U457,"_",Y457,"_",AA457,"_",AB457,"_",AD457),_xlfn.CONCAT(O457,"_",Q457,"_",S457,"_",U457,"_",Y457,"_",AA457,"_",AB457,"_",AD457,".odm",AE457)),"NA")</f>
        <v>0</v>
      </c>
      <c r="G457">
        <f>IF(I457="methods",IF(L457="measurement",IF(AE457="",_xlfn.CONCAT(K457,"_",M457,"_",O457,"_",Q457,"_",S457,"_",U457,"_",Y457,"_",AA457,"_",AB457,"_",AD457),_xlfn.CONCAT(K457,"_",M457,"_",O457,"_",Q457,"_",S457,"_",U457,"_",Y457,"_",AA457,"_",AB457,"_",AD457,".odm",AE457)),IF(AE457="",_xlfn.CONCAT(K457,"_",M457,"_",W457,"_",AD457),_xlfn.CONCAT(K457,"_",M457,"_",W457,"_",AD457,".odm",AE457))),"NA")</f>
        <v>0</v>
      </c>
      <c r="H457">
        <f>IF(I457="attributes",IF(AE457="",_xlfn.CONCAT(K457,"_",AD457),_xlfn.CONCAT(K457,"_",AD457,".odm",AE457)),"NA")</f>
        <v>0</v>
      </c>
      <c r="K457">
        <f>IFERROR(VLOOKUP(J457,'wideName-Dropdowns'!$A:$B,2,FALSE),"")</f>
        <v>0</v>
      </c>
      <c r="M457">
        <f>IFERROR(VLOOKUP(L457,'wideName-Dropdowns'!$C:$D,2,FALSE),"")</f>
        <v>0</v>
      </c>
      <c r="O457">
        <f>IFERROR(VLOOKUP(N457,'wideName-Dropdowns'!$E:$F,2,FALSE),"")</f>
        <v>0</v>
      </c>
      <c r="Q457">
        <f>IFERROR(VLOOKUP(P457,'wideName-Dropdowns'!$G:$H,2,FALSE),"")</f>
        <v>0</v>
      </c>
      <c r="S457">
        <f>IFERROR(VLOOKUP(R457,'wideName-Dropdowns'!$I:$J,2,FALSE),"")</f>
        <v>0</v>
      </c>
      <c r="U457">
        <f>IFERROR(VLOOKUP(T457,'wideName-Dropdowns'!$K:$L,2,FALSE),"")</f>
        <v>0</v>
      </c>
      <c r="W457">
        <f>IFERROR(VLOOKUP(V457,'wideName-Dropdowns'!$M:$N,2,FALSE),"")</f>
        <v>0</v>
      </c>
      <c r="Y457">
        <f>IFERROR(VLOOKUP(X457,'wideName-Dropdowns'!$O:$P,2,FALSE),"")</f>
        <v>0</v>
      </c>
      <c r="AA457">
        <f>IFERROR(VLOOKUP(Z457,'wideName-Dropdowns'!$Q:$R,2,FALSE),"")</f>
        <v>0</v>
      </c>
      <c r="AD457">
        <f>IFERROR(VLOOKUP(AC457,'wideName-Dropdowns'!$S:$T,2,FALSE),"")</f>
        <v>0</v>
      </c>
    </row>
    <row r="458" spans="1:30">
      <c r="A458">
        <f>IF(I458="attributes",H458,IF(I458="measurements",F458,G458))</f>
        <v>0</v>
      </c>
      <c r="C458">
        <f>LEN(A458)</f>
        <v>0</v>
      </c>
      <c r="F458">
        <f>IF(I458="measurements",IF(AE458="",_xlfn.CONCAT(O458,"_",Q458,"_",S458,"_",U458,"_",Y458,"_",AA458,"_",AB458,"_",AD458),_xlfn.CONCAT(O458,"_",Q458,"_",S458,"_",U458,"_",Y458,"_",AA458,"_",AB458,"_",AD458,".odm",AE458)),"NA")</f>
        <v>0</v>
      </c>
      <c r="G458">
        <f>IF(I458="methods",IF(L458="measurement",IF(AE458="",_xlfn.CONCAT(K458,"_",M458,"_",O458,"_",Q458,"_",S458,"_",U458,"_",Y458,"_",AA458,"_",AB458,"_",AD458),_xlfn.CONCAT(K458,"_",M458,"_",O458,"_",Q458,"_",S458,"_",U458,"_",Y458,"_",AA458,"_",AB458,"_",AD458,".odm",AE458)),IF(AE458="",_xlfn.CONCAT(K458,"_",M458,"_",W458,"_",AD458),_xlfn.CONCAT(K458,"_",M458,"_",W458,"_",AD458,".odm",AE458))),"NA")</f>
        <v>0</v>
      </c>
      <c r="H458">
        <f>IF(I458="attributes",IF(AE458="",_xlfn.CONCAT(K458,"_",AD458),_xlfn.CONCAT(K458,"_",AD458,".odm",AE458)),"NA")</f>
        <v>0</v>
      </c>
      <c r="K458">
        <f>IFERROR(VLOOKUP(J458,'wideName-Dropdowns'!$A:$B,2,FALSE),"")</f>
        <v>0</v>
      </c>
      <c r="M458">
        <f>IFERROR(VLOOKUP(L458,'wideName-Dropdowns'!$C:$D,2,FALSE),"")</f>
        <v>0</v>
      </c>
      <c r="O458">
        <f>IFERROR(VLOOKUP(N458,'wideName-Dropdowns'!$E:$F,2,FALSE),"")</f>
        <v>0</v>
      </c>
      <c r="Q458">
        <f>IFERROR(VLOOKUP(P458,'wideName-Dropdowns'!$G:$H,2,FALSE),"")</f>
        <v>0</v>
      </c>
      <c r="S458">
        <f>IFERROR(VLOOKUP(R458,'wideName-Dropdowns'!$I:$J,2,FALSE),"")</f>
        <v>0</v>
      </c>
      <c r="U458">
        <f>IFERROR(VLOOKUP(T458,'wideName-Dropdowns'!$K:$L,2,FALSE),"")</f>
        <v>0</v>
      </c>
      <c r="W458">
        <f>IFERROR(VLOOKUP(V458,'wideName-Dropdowns'!$M:$N,2,FALSE),"")</f>
        <v>0</v>
      </c>
      <c r="Y458">
        <f>IFERROR(VLOOKUP(X458,'wideName-Dropdowns'!$O:$P,2,FALSE),"")</f>
        <v>0</v>
      </c>
      <c r="AA458">
        <f>IFERROR(VLOOKUP(Z458,'wideName-Dropdowns'!$Q:$R,2,FALSE),"")</f>
        <v>0</v>
      </c>
      <c r="AD458">
        <f>IFERROR(VLOOKUP(AC458,'wideName-Dropdowns'!$S:$T,2,FALSE),"")</f>
        <v>0</v>
      </c>
    </row>
    <row r="459" spans="1:30">
      <c r="A459">
        <f>IF(I459="attributes",H459,IF(I459="measurements",F459,G459))</f>
        <v>0</v>
      </c>
      <c r="C459">
        <f>LEN(A459)</f>
        <v>0</v>
      </c>
      <c r="F459">
        <f>IF(I459="measurements",IF(AE459="",_xlfn.CONCAT(O459,"_",Q459,"_",S459,"_",U459,"_",Y459,"_",AA459,"_",AB459,"_",AD459),_xlfn.CONCAT(O459,"_",Q459,"_",S459,"_",U459,"_",Y459,"_",AA459,"_",AB459,"_",AD459,".odm",AE459)),"NA")</f>
        <v>0</v>
      </c>
      <c r="G459">
        <f>IF(I459="methods",IF(L459="measurement",IF(AE459="",_xlfn.CONCAT(K459,"_",M459,"_",O459,"_",Q459,"_",S459,"_",U459,"_",Y459,"_",AA459,"_",AB459,"_",AD459),_xlfn.CONCAT(K459,"_",M459,"_",O459,"_",Q459,"_",S459,"_",U459,"_",Y459,"_",AA459,"_",AB459,"_",AD459,".odm",AE459)),IF(AE459="",_xlfn.CONCAT(K459,"_",M459,"_",W459,"_",AD459),_xlfn.CONCAT(K459,"_",M459,"_",W459,"_",AD459,".odm",AE459))),"NA")</f>
        <v>0</v>
      </c>
      <c r="H459">
        <f>IF(I459="attributes",IF(AE459="",_xlfn.CONCAT(K459,"_",AD459),_xlfn.CONCAT(K459,"_",AD459,".odm",AE459)),"NA")</f>
        <v>0</v>
      </c>
      <c r="K459">
        <f>IFERROR(VLOOKUP(J459,'wideName-Dropdowns'!$A:$B,2,FALSE),"")</f>
        <v>0</v>
      </c>
      <c r="M459">
        <f>IFERROR(VLOOKUP(L459,'wideName-Dropdowns'!$C:$D,2,FALSE),"")</f>
        <v>0</v>
      </c>
      <c r="O459">
        <f>IFERROR(VLOOKUP(N459,'wideName-Dropdowns'!$E:$F,2,FALSE),"")</f>
        <v>0</v>
      </c>
      <c r="Q459">
        <f>IFERROR(VLOOKUP(P459,'wideName-Dropdowns'!$G:$H,2,FALSE),"")</f>
        <v>0</v>
      </c>
      <c r="S459">
        <f>IFERROR(VLOOKUP(R459,'wideName-Dropdowns'!$I:$J,2,FALSE),"")</f>
        <v>0</v>
      </c>
      <c r="U459">
        <f>IFERROR(VLOOKUP(T459,'wideName-Dropdowns'!$K:$L,2,FALSE),"")</f>
        <v>0</v>
      </c>
      <c r="W459">
        <f>IFERROR(VLOOKUP(V459,'wideName-Dropdowns'!$M:$N,2,FALSE),"")</f>
        <v>0</v>
      </c>
      <c r="Y459">
        <f>IFERROR(VLOOKUP(X459,'wideName-Dropdowns'!$O:$P,2,FALSE),"")</f>
        <v>0</v>
      </c>
      <c r="AA459">
        <f>IFERROR(VLOOKUP(Z459,'wideName-Dropdowns'!$Q:$R,2,FALSE),"")</f>
        <v>0</v>
      </c>
      <c r="AD459">
        <f>IFERROR(VLOOKUP(AC459,'wideName-Dropdowns'!$S:$T,2,FALSE),"")</f>
        <v>0</v>
      </c>
    </row>
    <row r="460" spans="1:30">
      <c r="A460">
        <f>IF(I460="attributes",H460,IF(I460="measurements",F460,G460))</f>
        <v>0</v>
      </c>
      <c r="C460">
        <f>LEN(A460)</f>
        <v>0</v>
      </c>
      <c r="F460">
        <f>IF(I460="measurements",IF(AE460="",_xlfn.CONCAT(O460,"_",Q460,"_",S460,"_",U460,"_",Y460,"_",AA460,"_",AB460,"_",AD460),_xlfn.CONCAT(O460,"_",Q460,"_",S460,"_",U460,"_",Y460,"_",AA460,"_",AB460,"_",AD460,".odm",AE460)),"NA")</f>
        <v>0</v>
      </c>
      <c r="G460">
        <f>IF(I460="methods",IF(L460="measurement",IF(AE460="",_xlfn.CONCAT(K460,"_",M460,"_",O460,"_",Q460,"_",S460,"_",U460,"_",Y460,"_",AA460,"_",AB460,"_",AD460),_xlfn.CONCAT(K460,"_",M460,"_",O460,"_",Q460,"_",S460,"_",U460,"_",Y460,"_",AA460,"_",AB460,"_",AD460,".odm",AE460)),IF(AE460="",_xlfn.CONCAT(K460,"_",M460,"_",W460,"_",AD460),_xlfn.CONCAT(K460,"_",M460,"_",W460,"_",AD460,".odm",AE460))),"NA")</f>
        <v>0</v>
      </c>
      <c r="H460">
        <f>IF(I460="attributes",IF(AE460="",_xlfn.CONCAT(K460,"_",AD460),_xlfn.CONCAT(K460,"_",AD460,".odm",AE460)),"NA")</f>
        <v>0</v>
      </c>
      <c r="K460">
        <f>IFERROR(VLOOKUP(J460,'wideName-Dropdowns'!$A:$B,2,FALSE),"")</f>
        <v>0</v>
      </c>
      <c r="M460">
        <f>IFERROR(VLOOKUP(L460,'wideName-Dropdowns'!$C:$D,2,FALSE),"")</f>
        <v>0</v>
      </c>
      <c r="O460">
        <f>IFERROR(VLOOKUP(N460,'wideName-Dropdowns'!$E:$F,2,FALSE),"")</f>
        <v>0</v>
      </c>
      <c r="Q460">
        <f>IFERROR(VLOOKUP(P460,'wideName-Dropdowns'!$G:$H,2,FALSE),"")</f>
        <v>0</v>
      </c>
      <c r="S460">
        <f>IFERROR(VLOOKUP(R460,'wideName-Dropdowns'!$I:$J,2,FALSE),"")</f>
        <v>0</v>
      </c>
      <c r="U460">
        <f>IFERROR(VLOOKUP(T460,'wideName-Dropdowns'!$K:$L,2,FALSE),"")</f>
        <v>0</v>
      </c>
      <c r="W460">
        <f>IFERROR(VLOOKUP(V460,'wideName-Dropdowns'!$M:$N,2,FALSE),"")</f>
        <v>0</v>
      </c>
      <c r="Y460">
        <f>IFERROR(VLOOKUP(X460,'wideName-Dropdowns'!$O:$P,2,FALSE),"")</f>
        <v>0</v>
      </c>
      <c r="AA460">
        <f>IFERROR(VLOOKUP(Z460,'wideName-Dropdowns'!$Q:$R,2,FALSE),"")</f>
        <v>0</v>
      </c>
      <c r="AD460">
        <f>IFERROR(VLOOKUP(AC460,'wideName-Dropdowns'!$S:$T,2,FALSE),"")</f>
        <v>0</v>
      </c>
    </row>
    <row r="461" spans="1:30">
      <c r="A461">
        <f>IF(I461="attributes",H461,IF(I461="measurements",F461,G461))</f>
        <v>0</v>
      </c>
      <c r="C461">
        <f>LEN(A461)</f>
        <v>0</v>
      </c>
      <c r="F461">
        <f>IF(I461="measurements",IF(AE461="",_xlfn.CONCAT(O461,"_",Q461,"_",S461,"_",U461,"_",Y461,"_",AA461,"_",AB461,"_",AD461),_xlfn.CONCAT(O461,"_",Q461,"_",S461,"_",U461,"_",Y461,"_",AA461,"_",AB461,"_",AD461,".odm",AE461)),"NA")</f>
        <v>0</v>
      </c>
      <c r="G461">
        <f>IF(I461="methods",IF(L461="measurement",IF(AE461="",_xlfn.CONCAT(K461,"_",M461,"_",O461,"_",Q461,"_",S461,"_",U461,"_",Y461,"_",AA461,"_",AB461,"_",AD461),_xlfn.CONCAT(K461,"_",M461,"_",O461,"_",Q461,"_",S461,"_",U461,"_",Y461,"_",AA461,"_",AB461,"_",AD461,".odm",AE461)),IF(AE461="",_xlfn.CONCAT(K461,"_",M461,"_",W461,"_",AD461),_xlfn.CONCAT(K461,"_",M461,"_",W461,"_",AD461,".odm",AE461))),"NA")</f>
        <v>0</v>
      </c>
      <c r="H461">
        <f>IF(I461="attributes",IF(AE461="",_xlfn.CONCAT(K461,"_",AD461),_xlfn.CONCAT(K461,"_",AD461,".odm",AE461)),"NA")</f>
        <v>0</v>
      </c>
      <c r="K461">
        <f>IFERROR(VLOOKUP(J461,'wideName-Dropdowns'!$A:$B,2,FALSE),"")</f>
        <v>0</v>
      </c>
      <c r="M461">
        <f>IFERROR(VLOOKUP(L461,'wideName-Dropdowns'!$C:$D,2,FALSE),"")</f>
        <v>0</v>
      </c>
      <c r="O461">
        <f>IFERROR(VLOOKUP(N461,'wideName-Dropdowns'!$E:$F,2,FALSE),"")</f>
        <v>0</v>
      </c>
      <c r="Q461">
        <f>IFERROR(VLOOKUP(P461,'wideName-Dropdowns'!$G:$H,2,FALSE),"")</f>
        <v>0</v>
      </c>
      <c r="S461">
        <f>IFERROR(VLOOKUP(R461,'wideName-Dropdowns'!$I:$J,2,FALSE),"")</f>
        <v>0</v>
      </c>
      <c r="U461">
        <f>IFERROR(VLOOKUP(T461,'wideName-Dropdowns'!$K:$L,2,FALSE),"")</f>
        <v>0</v>
      </c>
      <c r="W461">
        <f>IFERROR(VLOOKUP(V461,'wideName-Dropdowns'!$M:$N,2,FALSE),"")</f>
        <v>0</v>
      </c>
      <c r="Y461">
        <f>IFERROR(VLOOKUP(X461,'wideName-Dropdowns'!$O:$P,2,FALSE),"")</f>
        <v>0</v>
      </c>
      <c r="AA461">
        <f>IFERROR(VLOOKUP(Z461,'wideName-Dropdowns'!$Q:$R,2,FALSE),"")</f>
        <v>0</v>
      </c>
      <c r="AD461">
        <f>IFERROR(VLOOKUP(AC461,'wideName-Dropdowns'!$S:$T,2,FALSE),"")</f>
        <v>0</v>
      </c>
    </row>
    <row r="462" spans="1:30">
      <c r="A462">
        <f>IF(I462="attributes",H462,IF(I462="measurements",F462,G462))</f>
        <v>0</v>
      </c>
      <c r="C462">
        <f>LEN(A462)</f>
        <v>0</v>
      </c>
      <c r="F462">
        <f>IF(I462="measurements",IF(AE462="",_xlfn.CONCAT(O462,"_",Q462,"_",S462,"_",U462,"_",Y462,"_",AA462,"_",AB462,"_",AD462),_xlfn.CONCAT(O462,"_",Q462,"_",S462,"_",U462,"_",Y462,"_",AA462,"_",AB462,"_",AD462,".odm",AE462)),"NA")</f>
        <v>0</v>
      </c>
      <c r="G462">
        <f>IF(I462="methods",IF(L462="measurement",IF(AE462="",_xlfn.CONCAT(K462,"_",M462,"_",O462,"_",Q462,"_",S462,"_",U462,"_",Y462,"_",AA462,"_",AB462,"_",AD462),_xlfn.CONCAT(K462,"_",M462,"_",O462,"_",Q462,"_",S462,"_",U462,"_",Y462,"_",AA462,"_",AB462,"_",AD462,".odm",AE462)),IF(AE462="",_xlfn.CONCAT(K462,"_",M462,"_",W462,"_",AD462),_xlfn.CONCAT(K462,"_",M462,"_",W462,"_",AD462,".odm",AE462))),"NA")</f>
        <v>0</v>
      </c>
      <c r="H462">
        <f>IF(I462="attributes",IF(AE462="",_xlfn.CONCAT(K462,"_",AD462),_xlfn.CONCAT(K462,"_",AD462,".odm",AE462)),"NA")</f>
        <v>0</v>
      </c>
      <c r="K462">
        <f>IFERROR(VLOOKUP(J462,'wideName-Dropdowns'!$A:$B,2,FALSE),"")</f>
        <v>0</v>
      </c>
      <c r="M462">
        <f>IFERROR(VLOOKUP(L462,'wideName-Dropdowns'!$C:$D,2,FALSE),"")</f>
        <v>0</v>
      </c>
      <c r="O462">
        <f>IFERROR(VLOOKUP(N462,'wideName-Dropdowns'!$E:$F,2,FALSE),"")</f>
        <v>0</v>
      </c>
      <c r="Q462">
        <f>IFERROR(VLOOKUP(P462,'wideName-Dropdowns'!$G:$H,2,FALSE),"")</f>
        <v>0</v>
      </c>
      <c r="S462">
        <f>IFERROR(VLOOKUP(R462,'wideName-Dropdowns'!$I:$J,2,FALSE),"")</f>
        <v>0</v>
      </c>
      <c r="U462">
        <f>IFERROR(VLOOKUP(T462,'wideName-Dropdowns'!$K:$L,2,FALSE),"")</f>
        <v>0</v>
      </c>
      <c r="W462">
        <f>IFERROR(VLOOKUP(V462,'wideName-Dropdowns'!$M:$N,2,FALSE),"")</f>
        <v>0</v>
      </c>
      <c r="Y462">
        <f>IFERROR(VLOOKUP(X462,'wideName-Dropdowns'!$O:$P,2,FALSE),"")</f>
        <v>0</v>
      </c>
      <c r="AA462">
        <f>IFERROR(VLOOKUP(Z462,'wideName-Dropdowns'!$Q:$R,2,FALSE),"")</f>
        <v>0</v>
      </c>
      <c r="AD462">
        <f>IFERROR(VLOOKUP(AC462,'wideName-Dropdowns'!$S:$T,2,FALSE),"")</f>
        <v>0</v>
      </c>
    </row>
    <row r="463" spans="1:30">
      <c r="A463">
        <f>IF(I463="attributes",H463,IF(I463="measurements",F463,G463))</f>
        <v>0</v>
      </c>
      <c r="C463">
        <f>LEN(A463)</f>
        <v>0</v>
      </c>
      <c r="F463">
        <f>IF(I463="measurements",IF(AE463="",_xlfn.CONCAT(O463,"_",Q463,"_",S463,"_",U463,"_",Y463,"_",AA463,"_",AB463,"_",AD463),_xlfn.CONCAT(O463,"_",Q463,"_",S463,"_",U463,"_",Y463,"_",AA463,"_",AB463,"_",AD463,".odm",AE463)),"NA")</f>
        <v>0</v>
      </c>
      <c r="G463">
        <f>IF(I463="methods",IF(L463="measurement",IF(AE463="",_xlfn.CONCAT(K463,"_",M463,"_",O463,"_",Q463,"_",S463,"_",U463,"_",Y463,"_",AA463,"_",AB463,"_",AD463),_xlfn.CONCAT(K463,"_",M463,"_",O463,"_",Q463,"_",S463,"_",U463,"_",Y463,"_",AA463,"_",AB463,"_",AD463,".odm",AE463)),IF(AE463="",_xlfn.CONCAT(K463,"_",M463,"_",W463,"_",AD463),_xlfn.CONCAT(K463,"_",M463,"_",W463,"_",AD463,".odm",AE463))),"NA")</f>
        <v>0</v>
      </c>
      <c r="H463">
        <f>IF(I463="attributes",IF(AE463="",_xlfn.CONCAT(K463,"_",AD463),_xlfn.CONCAT(K463,"_",AD463,".odm",AE463)),"NA")</f>
        <v>0</v>
      </c>
      <c r="K463">
        <f>IFERROR(VLOOKUP(J463,'wideName-Dropdowns'!$A:$B,2,FALSE),"")</f>
        <v>0</v>
      </c>
      <c r="M463">
        <f>IFERROR(VLOOKUP(L463,'wideName-Dropdowns'!$C:$D,2,FALSE),"")</f>
        <v>0</v>
      </c>
      <c r="O463">
        <f>IFERROR(VLOOKUP(N463,'wideName-Dropdowns'!$E:$F,2,FALSE),"")</f>
        <v>0</v>
      </c>
      <c r="Q463">
        <f>IFERROR(VLOOKUP(P463,'wideName-Dropdowns'!$G:$H,2,FALSE),"")</f>
        <v>0</v>
      </c>
      <c r="S463">
        <f>IFERROR(VLOOKUP(R463,'wideName-Dropdowns'!$I:$J,2,FALSE),"")</f>
        <v>0</v>
      </c>
      <c r="U463">
        <f>IFERROR(VLOOKUP(T463,'wideName-Dropdowns'!$K:$L,2,FALSE),"")</f>
        <v>0</v>
      </c>
      <c r="W463">
        <f>IFERROR(VLOOKUP(V463,'wideName-Dropdowns'!$M:$N,2,FALSE),"")</f>
        <v>0</v>
      </c>
      <c r="Y463">
        <f>IFERROR(VLOOKUP(X463,'wideName-Dropdowns'!$O:$P,2,FALSE),"")</f>
        <v>0</v>
      </c>
      <c r="AA463">
        <f>IFERROR(VLOOKUP(Z463,'wideName-Dropdowns'!$Q:$R,2,FALSE),"")</f>
        <v>0</v>
      </c>
      <c r="AD463">
        <f>IFERROR(VLOOKUP(AC463,'wideName-Dropdowns'!$S:$T,2,FALSE),"")</f>
        <v>0</v>
      </c>
    </row>
    <row r="464" spans="1:30">
      <c r="A464">
        <f>IF(I464="attributes",H464,IF(I464="measurements",F464,G464))</f>
        <v>0</v>
      </c>
      <c r="C464">
        <f>LEN(A464)</f>
        <v>0</v>
      </c>
      <c r="F464">
        <f>IF(I464="measurements",IF(AE464="",_xlfn.CONCAT(O464,"_",Q464,"_",S464,"_",U464,"_",Y464,"_",AA464,"_",AB464,"_",AD464),_xlfn.CONCAT(O464,"_",Q464,"_",S464,"_",U464,"_",Y464,"_",AA464,"_",AB464,"_",AD464,".odm",AE464)),"NA")</f>
        <v>0</v>
      </c>
      <c r="G464">
        <f>IF(I464="methods",IF(L464="measurement",IF(AE464="",_xlfn.CONCAT(K464,"_",M464,"_",O464,"_",Q464,"_",S464,"_",U464,"_",Y464,"_",AA464,"_",AB464,"_",AD464),_xlfn.CONCAT(K464,"_",M464,"_",O464,"_",Q464,"_",S464,"_",U464,"_",Y464,"_",AA464,"_",AB464,"_",AD464,".odm",AE464)),IF(AE464="",_xlfn.CONCAT(K464,"_",M464,"_",W464,"_",AD464),_xlfn.CONCAT(K464,"_",M464,"_",W464,"_",AD464,".odm",AE464))),"NA")</f>
        <v>0</v>
      </c>
      <c r="H464">
        <f>IF(I464="attributes",IF(AE464="",_xlfn.CONCAT(K464,"_",AD464),_xlfn.CONCAT(K464,"_",AD464,".odm",AE464)),"NA")</f>
        <v>0</v>
      </c>
      <c r="K464">
        <f>IFERROR(VLOOKUP(J464,'wideName-Dropdowns'!$A:$B,2,FALSE),"")</f>
        <v>0</v>
      </c>
      <c r="M464">
        <f>IFERROR(VLOOKUP(L464,'wideName-Dropdowns'!$C:$D,2,FALSE),"")</f>
        <v>0</v>
      </c>
      <c r="O464">
        <f>IFERROR(VLOOKUP(N464,'wideName-Dropdowns'!$E:$F,2,FALSE),"")</f>
        <v>0</v>
      </c>
      <c r="Q464">
        <f>IFERROR(VLOOKUP(P464,'wideName-Dropdowns'!$G:$H,2,FALSE),"")</f>
        <v>0</v>
      </c>
      <c r="S464">
        <f>IFERROR(VLOOKUP(R464,'wideName-Dropdowns'!$I:$J,2,FALSE),"")</f>
        <v>0</v>
      </c>
      <c r="U464">
        <f>IFERROR(VLOOKUP(T464,'wideName-Dropdowns'!$K:$L,2,FALSE),"")</f>
        <v>0</v>
      </c>
      <c r="W464">
        <f>IFERROR(VLOOKUP(V464,'wideName-Dropdowns'!$M:$N,2,FALSE),"")</f>
        <v>0</v>
      </c>
      <c r="Y464">
        <f>IFERROR(VLOOKUP(X464,'wideName-Dropdowns'!$O:$P,2,FALSE),"")</f>
        <v>0</v>
      </c>
      <c r="AA464">
        <f>IFERROR(VLOOKUP(Z464,'wideName-Dropdowns'!$Q:$R,2,FALSE),"")</f>
        <v>0</v>
      </c>
      <c r="AD464">
        <f>IFERROR(VLOOKUP(AC464,'wideName-Dropdowns'!$S:$T,2,FALSE),"")</f>
        <v>0</v>
      </c>
    </row>
    <row r="465" spans="1:30">
      <c r="A465">
        <f>IF(I465="attributes",H465,IF(I465="measurements",F465,G465))</f>
        <v>0</v>
      </c>
      <c r="C465">
        <f>LEN(A465)</f>
        <v>0</v>
      </c>
      <c r="F465">
        <f>IF(I465="measurements",IF(AE465="",_xlfn.CONCAT(O465,"_",Q465,"_",S465,"_",U465,"_",Y465,"_",AA465,"_",AB465,"_",AD465),_xlfn.CONCAT(O465,"_",Q465,"_",S465,"_",U465,"_",Y465,"_",AA465,"_",AB465,"_",AD465,".odm",AE465)),"NA")</f>
        <v>0</v>
      </c>
      <c r="G465">
        <f>IF(I465="methods",IF(L465="measurement",IF(AE465="",_xlfn.CONCAT(K465,"_",M465,"_",O465,"_",Q465,"_",S465,"_",U465,"_",Y465,"_",AA465,"_",AB465,"_",AD465),_xlfn.CONCAT(K465,"_",M465,"_",O465,"_",Q465,"_",S465,"_",U465,"_",Y465,"_",AA465,"_",AB465,"_",AD465,".odm",AE465)),IF(AE465="",_xlfn.CONCAT(K465,"_",M465,"_",W465,"_",AD465),_xlfn.CONCAT(K465,"_",M465,"_",W465,"_",AD465,".odm",AE465))),"NA")</f>
        <v>0</v>
      </c>
      <c r="H465">
        <f>IF(I465="attributes",IF(AE465="",_xlfn.CONCAT(K465,"_",AD465),_xlfn.CONCAT(K465,"_",AD465,".odm",AE465)),"NA")</f>
        <v>0</v>
      </c>
      <c r="K465">
        <f>IFERROR(VLOOKUP(J465,'wideName-Dropdowns'!$A:$B,2,FALSE),"")</f>
        <v>0</v>
      </c>
      <c r="M465">
        <f>IFERROR(VLOOKUP(L465,'wideName-Dropdowns'!$C:$D,2,FALSE),"")</f>
        <v>0</v>
      </c>
      <c r="O465">
        <f>IFERROR(VLOOKUP(N465,'wideName-Dropdowns'!$E:$F,2,FALSE),"")</f>
        <v>0</v>
      </c>
      <c r="Q465">
        <f>IFERROR(VLOOKUP(P465,'wideName-Dropdowns'!$G:$H,2,FALSE),"")</f>
        <v>0</v>
      </c>
      <c r="S465">
        <f>IFERROR(VLOOKUP(R465,'wideName-Dropdowns'!$I:$J,2,FALSE),"")</f>
        <v>0</v>
      </c>
      <c r="U465">
        <f>IFERROR(VLOOKUP(T465,'wideName-Dropdowns'!$K:$L,2,FALSE),"")</f>
        <v>0</v>
      </c>
      <c r="W465">
        <f>IFERROR(VLOOKUP(V465,'wideName-Dropdowns'!$M:$N,2,FALSE),"")</f>
        <v>0</v>
      </c>
      <c r="Y465">
        <f>IFERROR(VLOOKUP(X465,'wideName-Dropdowns'!$O:$P,2,FALSE),"")</f>
        <v>0</v>
      </c>
      <c r="AA465">
        <f>IFERROR(VLOOKUP(Z465,'wideName-Dropdowns'!$Q:$R,2,FALSE),"")</f>
        <v>0</v>
      </c>
      <c r="AD465">
        <f>IFERROR(VLOOKUP(AC465,'wideName-Dropdowns'!$S:$T,2,FALSE),"")</f>
        <v>0</v>
      </c>
    </row>
    <row r="466" spans="1:30">
      <c r="A466">
        <f>IF(I466="attributes",H466,IF(I466="measurements",F466,G466))</f>
        <v>0</v>
      </c>
      <c r="C466">
        <f>LEN(A466)</f>
        <v>0</v>
      </c>
      <c r="F466">
        <f>IF(I466="measurements",IF(AE466="",_xlfn.CONCAT(O466,"_",Q466,"_",S466,"_",U466,"_",Y466,"_",AA466,"_",AB466,"_",AD466),_xlfn.CONCAT(O466,"_",Q466,"_",S466,"_",U466,"_",Y466,"_",AA466,"_",AB466,"_",AD466,".odm",AE466)),"NA")</f>
        <v>0</v>
      </c>
      <c r="G466">
        <f>IF(I466="methods",IF(L466="measurement",IF(AE466="",_xlfn.CONCAT(K466,"_",M466,"_",O466,"_",Q466,"_",S466,"_",U466,"_",Y466,"_",AA466,"_",AB466,"_",AD466),_xlfn.CONCAT(K466,"_",M466,"_",O466,"_",Q466,"_",S466,"_",U466,"_",Y466,"_",AA466,"_",AB466,"_",AD466,".odm",AE466)),IF(AE466="",_xlfn.CONCAT(K466,"_",M466,"_",W466,"_",AD466),_xlfn.CONCAT(K466,"_",M466,"_",W466,"_",AD466,".odm",AE466))),"NA")</f>
        <v>0</v>
      </c>
      <c r="H466">
        <f>IF(I466="attributes",IF(AE466="",_xlfn.CONCAT(K466,"_",AD466),_xlfn.CONCAT(K466,"_",AD466,".odm",AE466)),"NA")</f>
        <v>0</v>
      </c>
      <c r="K466">
        <f>IFERROR(VLOOKUP(J466,'wideName-Dropdowns'!$A:$B,2,FALSE),"")</f>
        <v>0</v>
      </c>
      <c r="M466">
        <f>IFERROR(VLOOKUP(L466,'wideName-Dropdowns'!$C:$D,2,FALSE),"")</f>
        <v>0</v>
      </c>
      <c r="O466">
        <f>IFERROR(VLOOKUP(N466,'wideName-Dropdowns'!$E:$F,2,FALSE),"")</f>
        <v>0</v>
      </c>
      <c r="Q466">
        <f>IFERROR(VLOOKUP(P466,'wideName-Dropdowns'!$G:$H,2,FALSE),"")</f>
        <v>0</v>
      </c>
      <c r="S466">
        <f>IFERROR(VLOOKUP(R466,'wideName-Dropdowns'!$I:$J,2,FALSE),"")</f>
        <v>0</v>
      </c>
      <c r="U466">
        <f>IFERROR(VLOOKUP(T466,'wideName-Dropdowns'!$K:$L,2,FALSE),"")</f>
        <v>0</v>
      </c>
      <c r="W466">
        <f>IFERROR(VLOOKUP(V466,'wideName-Dropdowns'!$M:$N,2,FALSE),"")</f>
        <v>0</v>
      </c>
      <c r="Y466">
        <f>IFERROR(VLOOKUP(X466,'wideName-Dropdowns'!$O:$P,2,FALSE),"")</f>
        <v>0</v>
      </c>
      <c r="AA466">
        <f>IFERROR(VLOOKUP(Z466,'wideName-Dropdowns'!$Q:$R,2,FALSE),"")</f>
        <v>0</v>
      </c>
      <c r="AD466">
        <f>IFERROR(VLOOKUP(AC466,'wideName-Dropdowns'!$S:$T,2,FALSE),"")</f>
        <v>0</v>
      </c>
    </row>
    <row r="467" spans="1:30">
      <c r="A467">
        <f>IF(I467="attributes",H467,IF(I467="measurements",F467,G467))</f>
        <v>0</v>
      </c>
      <c r="C467">
        <f>LEN(A467)</f>
        <v>0</v>
      </c>
      <c r="F467">
        <f>IF(I467="measurements",IF(AE467="",_xlfn.CONCAT(O467,"_",Q467,"_",S467,"_",U467,"_",Y467,"_",AA467,"_",AB467,"_",AD467),_xlfn.CONCAT(O467,"_",Q467,"_",S467,"_",U467,"_",Y467,"_",AA467,"_",AB467,"_",AD467,".odm",AE467)),"NA")</f>
        <v>0</v>
      </c>
      <c r="G467">
        <f>IF(I467="methods",IF(L467="measurement",IF(AE467="",_xlfn.CONCAT(K467,"_",M467,"_",O467,"_",Q467,"_",S467,"_",U467,"_",Y467,"_",AA467,"_",AB467,"_",AD467),_xlfn.CONCAT(K467,"_",M467,"_",O467,"_",Q467,"_",S467,"_",U467,"_",Y467,"_",AA467,"_",AB467,"_",AD467,".odm",AE467)),IF(AE467="",_xlfn.CONCAT(K467,"_",M467,"_",W467,"_",AD467),_xlfn.CONCAT(K467,"_",M467,"_",W467,"_",AD467,".odm",AE467))),"NA")</f>
        <v>0</v>
      </c>
      <c r="H467">
        <f>IF(I467="attributes",IF(AE467="",_xlfn.CONCAT(K467,"_",AD467),_xlfn.CONCAT(K467,"_",AD467,".odm",AE467)),"NA")</f>
        <v>0</v>
      </c>
      <c r="K467">
        <f>IFERROR(VLOOKUP(J467,'wideName-Dropdowns'!$A:$B,2,FALSE),"")</f>
        <v>0</v>
      </c>
      <c r="M467">
        <f>IFERROR(VLOOKUP(L467,'wideName-Dropdowns'!$C:$D,2,FALSE),"")</f>
        <v>0</v>
      </c>
      <c r="O467">
        <f>IFERROR(VLOOKUP(N467,'wideName-Dropdowns'!$E:$F,2,FALSE),"")</f>
        <v>0</v>
      </c>
      <c r="Q467">
        <f>IFERROR(VLOOKUP(P467,'wideName-Dropdowns'!$G:$H,2,FALSE),"")</f>
        <v>0</v>
      </c>
      <c r="S467">
        <f>IFERROR(VLOOKUP(R467,'wideName-Dropdowns'!$I:$J,2,FALSE),"")</f>
        <v>0</v>
      </c>
      <c r="U467">
        <f>IFERROR(VLOOKUP(T467,'wideName-Dropdowns'!$K:$L,2,FALSE),"")</f>
        <v>0</v>
      </c>
      <c r="W467">
        <f>IFERROR(VLOOKUP(V467,'wideName-Dropdowns'!$M:$N,2,FALSE),"")</f>
        <v>0</v>
      </c>
      <c r="Y467">
        <f>IFERROR(VLOOKUP(X467,'wideName-Dropdowns'!$O:$P,2,FALSE),"")</f>
        <v>0</v>
      </c>
      <c r="AA467">
        <f>IFERROR(VLOOKUP(Z467,'wideName-Dropdowns'!$Q:$R,2,FALSE),"")</f>
        <v>0</v>
      </c>
      <c r="AD467">
        <f>IFERROR(VLOOKUP(AC467,'wideName-Dropdowns'!$S:$T,2,FALSE),"")</f>
        <v>0</v>
      </c>
    </row>
    <row r="468" spans="1:30">
      <c r="A468">
        <f>IF(I468="attributes",H468,IF(I468="measurements",F468,G468))</f>
        <v>0</v>
      </c>
      <c r="C468">
        <f>LEN(A468)</f>
        <v>0</v>
      </c>
      <c r="F468">
        <f>IF(I468="measurements",IF(AE468="",_xlfn.CONCAT(O468,"_",Q468,"_",S468,"_",U468,"_",Y468,"_",AA468,"_",AB468,"_",AD468),_xlfn.CONCAT(O468,"_",Q468,"_",S468,"_",U468,"_",Y468,"_",AA468,"_",AB468,"_",AD468,".odm",AE468)),"NA")</f>
        <v>0</v>
      </c>
      <c r="G468">
        <f>IF(I468="methods",IF(L468="measurement",IF(AE468="",_xlfn.CONCAT(K468,"_",M468,"_",O468,"_",Q468,"_",S468,"_",U468,"_",Y468,"_",AA468,"_",AB468,"_",AD468),_xlfn.CONCAT(K468,"_",M468,"_",O468,"_",Q468,"_",S468,"_",U468,"_",Y468,"_",AA468,"_",AB468,"_",AD468,".odm",AE468)),IF(AE468="",_xlfn.CONCAT(K468,"_",M468,"_",W468,"_",AD468),_xlfn.CONCAT(K468,"_",M468,"_",W468,"_",AD468,".odm",AE468))),"NA")</f>
        <v>0</v>
      </c>
      <c r="H468">
        <f>IF(I468="attributes",IF(AE468="",_xlfn.CONCAT(K468,"_",AD468),_xlfn.CONCAT(K468,"_",AD468,".odm",AE468)),"NA")</f>
        <v>0</v>
      </c>
      <c r="K468">
        <f>IFERROR(VLOOKUP(J468,'wideName-Dropdowns'!$A:$B,2,FALSE),"")</f>
        <v>0</v>
      </c>
      <c r="M468">
        <f>IFERROR(VLOOKUP(L468,'wideName-Dropdowns'!$C:$D,2,FALSE),"")</f>
        <v>0</v>
      </c>
      <c r="O468">
        <f>IFERROR(VLOOKUP(N468,'wideName-Dropdowns'!$E:$F,2,FALSE),"")</f>
        <v>0</v>
      </c>
      <c r="Q468">
        <f>IFERROR(VLOOKUP(P468,'wideName-Dropdowns'!$G:$H,2,FALSE),"")</f>
        <v>0</v>
      </c>
      <c r="S468">
        <f>IFERROR(VLOOKUP(R468,'wideName-Dropdowns'!$I:$J,2,FALSE),"")</f>
        <v>0</v>
      </c>
      <c r="U468">
        <f>IFERROR(VLOOKUP(T468,'wideName-Dropdowns'!$K:$L,2,FALSE),"")</f>
        <v>0</v>
      </c>
      <c r="W468">
        <f>IFERROR(VLOOKUP(V468,'wideName-Dropdowns'!$M:$N,2,FALSE),"")</f>
        <v>0</v>
      </c>
      <c r="Y468">
        <f>IFERROR(VLOOKUP(X468,'wideName-Dropdowns'!$O:$P,2,FALSE),"")</f>
        <v>0</v>
      </c>
      <c r="AA468">
        <f>IFERROR(VLOOKUP(Z468,'wideName-Dropdowns'!$Q:$R,2,FALSE),"")</f>
        <v>0</v>
      </c>
      <c r="AD468">
        <f>IFERROR(VLOOKUP(AC468,'wideName-Dropdowns'!$S:$T,2,FALSE),"")</f>
        <v>0</v>
      </c>
    </row>
    <row r="469" spans="1:30">
      <c r="A469">
        <f>IF(I469="attributes",H469,IF(I469="measurements",F469,G469))</f>
        <v>0</v>
      </c>
      <c r="C469">
        <f>LEN(A469)</f>
        <v>0</v>
      </c>
      <c r="F469">
        <f>IF(I469="measurements",IF(AE469="",_xlfn.CONCAT(O469,"_",Q469,"_",S469,"_",U469,"_",Y469,"_",AA469,"_",AB469,"_",AD469),_xlfn.CONCAT(O469,"_",Q469,"_",S469,"_",U469,"_",Y469,"_",AA469,"_",AB469,"_",AD469,".odm",AE469)),"NA")</f>
        <v>0</v>
      </c>
      <c r="G469">
        <f>IF(I469="methods",IF(L469="measurement",IF(AE469="",_xlfn.CONCAT(K469,"_",M469,"_",O469,"_",Q469,"_",S469,"_",U469,"_",Y469,"_",AA469,"_",AB469,"_",AD469),_xlfn.CONCAT(K469,"_",M469,"_",O469,"_",Q469,"_",S469,"_",U469,"_",Y469,"_",AA469,"_",AB469,"_",AD469,".odm",AE469)),IF(AE469="",_xlfn.CONCAT(K469,"_",M469,"_",W469,"_",AD469),_xlfn.CONCAT(K469,"_",M469,"_",W469,"_",AD469,".odm",AE469))),"NA")</f>
        <v>0</v>
      </c>
      <c r="H469">
        <f>IF(I469="attributes",IF(AE469="",_xlfn.CONCAT(K469,"_",AD469),_xlfn.CONCAT(K469,"_",AD469,".odm",AE469)),"NA")</f>
        <v>0</v>
      </c>
      <c r="K469">
        <f>IFERROR(VLOOKUP(J469,'wideName-Dropdowns'!$A:$B,2,FALSE),"")</f>
        <v>0</v>
      </c>
      <c r="M469">
        <f>IFERROR(VLOOKUP(L469,'wideName-Dropdowns'!$C:$D,2,FALSE),"")</f>
        <v>0</v>
      </c>
      <c r="O469">
        <f>IFERROR(VLOOKUP(N469,'wideName-Dropdowns'!$E:$F,2,FALSE),"")</f>
        <v>0</v>
      </c>
      <c r="Q469">
        <f>IFERROR(VLOOKUP(P469,'wideName-Dropdowns'!$G:$H,2,FALSE),"")</f>
        <v>0</v>
      </c>
      <c r="S469">
        <f>IFERROR(VLOOKUP(R469,'wideName-Dropdowns'!$I:$J,2,FALSE),"")</f>
        <v>0</v>
      </c>
      <c r="U469">
        <f>IFERROR(VLOOKUP(T469,'wideName-Dropdowns'!$K:$L,2,FALSE),"")</f>
        <v>0</v>
      </c>
      <c r="W469">
        <f>IFERROR(VLOOKUP(V469,'wideName-Dropdowns'!$M:$N,2,FALSE),"")</f>
        <v>0</v>
      </c>
      <c r="Y469">
        <f>IFERROR(VLOOKUP(X469,'wideName-Dropdowns'!$O:$P,2,FALSE),"")</f>
        <v>0</v>
      </c>
      <c r="AA469">
        <f>IFERROR(VLOOKUP(Z469,'wideName-Dropdowns'!$Q:$R,2,FALSE),"")</f>
        <v>0</v>
      </c>
      <c r="AD469">
        <f>IFERROR(VLOOKUP(AC469,'wideName-Dropdowns'!$S:$T,2,FALSE),"")</f>
        <v>0</v>
      </c>
    </row>
    <row r="470" spans="1:30">
      <c r="A470">
        <f>IF(I470="attributes",H470,IF(I470="measurements",F470,G470))</f>
        <v>0</v>
      </c>
      <c r="C470">
        <f>LEN(A470)</f>
        <v>0</v>
      </c>
      <c r="F470">
        <f>IF(I470="measurements",IF(AE470="",_xlfn.CONCAT(O470,"_",Q470,"_",S470,"_",U470,"_",Y470,"_",AA470,"_",AB470,"_",AD470),_xlfn.CONCAT(O470,"_",Q470,"_",S470,"_",U470,"_",Y470,"_",AA470,"_",AB470,"_",AD470,".odm",AE470)),"NA")</f>
        <v>0</v>
      </c>
      <c r="G470">
        <f>IF(I470="methods",IF(L470="measurement",IF(AE470="",_xlfn.CONCAT(K470,"_",M470,"_",O470,"_",Q470,"_",S470,"_",U470,"_",Y470,"_",AA470,"_",AB470,"_",AD470),_xlfn.CONCAT(K470,"_",M470,"_",O470,"_",Q470,"_",S470,"_",U470,"_",Y470,"_",AA470,"_",AB470,"_",AD470,".odm",AE470)),IF(AE470="",_xlfn.CONCAT(K470,"_",M470,"_",W470,"_",AD470),_xlfn.CONCAT(K470,"_",M470,"_",W470,"_",AD470,".odm",AE470))),"NA")</f>
        <v>0</v>
      </c>
      <c r="H470">
        <f>IF(I470="attributes",IF(AE470="",_xlfn.CONCAT(K470,"_",AD470),_xlfn.CONCAT(K470,"_",AD470,".odm",AE470)),"NA")</f>
        <v>0</v>
      </c>
      <c r="K470">
        <f>IFERROR(VLOOKUP(J470,'wideName-Dropdowns'!$A:$B,2,FALSE),"")</f>
        <v>0</v>
      </c>
      <c r="M470">
        <f>IFERROR(VLOOKUP(L470,'wideName-Dropdowns'!$C:$D,2,FALSE),"")</f>
        <v>0</v>
      </c>
      <c r="O470">
        <f>IFERROR(VLOOKUP(N470,'wideName-Dropdowns'!$E:$F,2,FALSE),"")</f>
        <v>0</v>
      </c>
      <c r="Q470">
        <f>IFERROR(VLOOKUP(P470,'wideName-Dropdowns'!$G:$H,2,FALSE),"")</f>
        <v>0</v>
      </c>
      <c r="S470">
        <f>IFERROR(VLOOKUP(R470,'wideName-Dropdowns'!$I:$J,2,FALSE),"")</f>
        <v>0</v>
      </c>
      <c r="U470">
        <f>IFERROR(VLOOKUP(T470,'wideName-Dropdowns'!$K:$L,2,FALSE),"")</f>
        <v>0</v>
      </c>
      <c r="W470">
        <f>IFERROR(VLOOKUP(V470,'wideName-Dropdowns'!$M:$N,2,FALSE),"")</f>
        <v>0</v>
      </c>
      <c r="Y470">
        <f>IFERROR(VLOOKUP(X470,'wideName-Dropdowns'!$O:$P,2,FALSE),"")</f>
        <v>0</v>
      </c>
      <c r="AA470">
        <f>IFERROR(VLOOKUP(Z470,'wideName-Dropdowns'!$Q:$R,2,FALSE),"")</f>
        <v>0</v>
      </c>
      <c r="AD470">
        <f>IFERROR(VLOOKUP(AC470,'wideName-Dropdowns'!$S:$T,2,FALSE),"")</f>
        <v>0</v>
      </c>
    </row>
    <row r="471" spans="1:30">
      <c r="A471">
        <f>IF(I471="attributes",H471,IF(I471="measurements",F471,G471))</f>
        <v>0</v>
      </c>
      <c r="C471">
        <f>LEN(A471)</f>
        <v>0</v>
      </c>
      <c r="F471">
        <f>IF(I471="measurements",IF(AE471="",_xlfn.CONCAT(O471,"_",Q471,"_",S471,"_",U471,"_",Y471,"_",AA471,"_",AB471,"_",AD471),_xlfn.CONCAT(O471,"_",Q471,"_",S471,"_",U471,"_",Y471,"_",AA471,"_",AB471,"_",AD471,".odm",AE471)),"NA")</f>
        <v>0</v>
      </c>
      <c r="G471">
        <f>IF(I471="methods",IF(L471="measurement",IF(AE471="",_xlfn.CONCAT(K471,"_",M471,"_",O471,"_",Q471,"_",S471,"_",U471,"_",Y471,"_",AA471,"_",AB471,"_",AD471),_xlfn.CONCAT(K471,"_",M471,"_",O471,"_",Q471,"_",S471,"_",U471,"_",Y471,"_",AA471,"_",AB471,"_",AD471,".odm",AE471)),IF(AE471="",_xlfn.CONCAT(K471,"_",M471,"_",W471,"_",AD471),_xlfn.CONCAT(K471,"_",M471,"_",W471,"_",AD471,".odm",AE471))),"NA")</f>
        <v>0</v>
      </c>
      <c r="H471">
        <f>IF(I471="attributes",IF(AE471="",_xlfn.CONCAT(K471,"_",AD471),_xlfn.CONCAT(K471,"_",AD471,".odm",AE471)),"NA")</f>
        <v>0</v>
      </c>
      <c r="K471">
        <f>IFERROR(VLOOKUP(J471,'wideName-Dropdowns'!$A:$B,2,FALSE),"")</f>
        <v>0</v>
      </c>
      <c r="M471">
        <f>IFERROR(VLOOKUP(L471,'wideName-Dropdowns'!$C:$D,2,FALSE),"")</f>
        <v>0</v>
      </c>
      <c r="O471">
        <f>IFERROR(VLOOKUP(N471,'wideName-Dropdowns'!$E:$F,2,FALSE),"")</f>
        <v>0</v>
      </c>
      <c r="Q471">
        <f>IFERROR(VLOOKUP(P471,'wideName-Dropdowns'!$G:$H,2,FALSE),"")</f>
        <v>0</v>
      </c>
      <c r="S471">
        <f>IFERROR(VLOOKUP(R471,'wideName-Dropdowns'!$I:$J,2,FALSE),"")</f>
        <v>0</v>
      </c>
      <c r="U471">
        <f>IFERROR(VLOOKUP(T471,'wideName-Dropdowns'!$K:$L,2,FALSE),"")</f>
        <v>0</v>
      </c>
      <c r="W471">
        <f>IFERROR(VLOOKUP(V471,'wideName-Dropdowns'!$M:$N,2,FALSE),"")</f>
        <v>0</v>
      </c>
      <c r="Y471">
        <f>IFERROR(VLOOKUP(X471,'wideName-Dropdowns'!$O:$P,2,FALSE),"")</f>
        <v>0</v>
      </c>
      <c r="AA471">
        <f>IFERROR(VLOOKUP(Z471,'wideName-Dropdowns'!$Q:$R,2,FALSE),"")</f>
        <v>0</v>
      </c>
      <c r="AD471">
        <f>IFERROR(VLOOKUP(AC471,'wideName-Dropdowns'!$S:$T,2,FALSE),"")</f>
        <v>0</v>
      </c>
    </row>
    <row r="472" spans="1:30">
      <c r="A472">
        <f>IF(I472="attributes",H472,IF(I472="measurements",F472,G472))</f>
        <v>0</v>
      </c>
      <c r="C472">
        <f>LEN(A472)</f>
        <v>0</v>
      </c>
      <c r="F472">
        <f>IF(I472="measurements",IF(AE472="",_xlfn.CONCAT(O472,"_",Q472,"_",S472,"_",U472,"_",Y472,"_",AA472,"_",AB472,"_",AD472),_xlfn.CONCAT(O472,"_",Q472,"_",S472,"_",U472,"_",Y472,"_",AA472,"_",AB472,"_",AD472,".odm",AE472)),"NA")</f>
        <v>0</v>
      </c>
      <c r="G472">
        <f>IF(I472="methods",IF(L472="measurement",IF(AE472="",_xlfn.CONCAT(K472,"_",M472,"_",O472,"_",Q472,"_",S472,"_",U472,"_",Y472,"_",AA472,"_",AB472,"_",AD472),_xlfn.CONCAT(K472,"_",M472,"_",O472,"_",Q472,"_",S472,"_",U472,"_",Y472,"_",AA472,"_",AB472,"_",AD472,".odm",AE472)),IF(AE472="",_xlfn.CONCAT(K472,"_",M472,"_",W472,"_",AD472),_xlfn.CONCAT(K472,"_",M472,"_",W472,"_",AD472,".odm",AE472))),"NA")</f>
        <v>0</v>
      </c>
      <c r="H472">
        <f>IF(I472="attributes",IF(AE472="",_xlfn.CONCAT(K472,"_",AD472),_xlfn.CONCAT(K472,"_",AD472,".odm",AE472)),"NA")</f>
        <v>0</v>
      </c>
      <c r="K472">
        <f>IFERROR(VLOOKUP(J472,'wideName-Dropdowns'!$A:$B,2,FALSE),"")</f>
        <v>0</v>
      </c>
      <c r="M472">
        <f>IFERROR(VLOOKUP(L472,'wideName-Dropdowns'!$C:$D,2,FALSE),"")</f>
        <v>0</v>
      </c>
      <c r="O472">
        <f>IFERROR(VLOOKUP(N472,'wideName-Dropdowns'!$E:$F,2,FALSE),"")</f>
        <v>0</v>
      </c>
      <c r="Q472">
        <f>IFERROR(VLOOKUP(P472,'wideName-Dropdowns'!$G:$H,2,FALSE),"")</f>
        <v>0</v>
      </c>
      <c r="S472">
        <f>IFERROR(VLOOKUP(R472,'wideName-Dropdowns'!$I:$J,2,FALSE),"")</f>
        <v>0</v>
      </c>
      <c r="U472">
        <f>IFERROR(VLOOKUP(T472,'wideName-Dropdowns'!$K:$L,2,FALSE),"")</f>
        <v>0</v>
      </c>
      <c r="W472">
        <f>IFERROR(VLOOKUP(V472,'wideName-Dropdowns'!$M:$N,2,FALSE),"")</f>
        <v>0</v>
      </c>
      <c r="Y472">
        <f>IFERROR(VLOOKUP(X472,'wideName-Dropdowns'!$O:$P,2,FALSE),"")</f>
        <v>0</v>
      </c>
      <c r="AA472">
        <f>IFERROR(VLOOKUP(Z472,'wideName-Dropdowns'!$Q:$R,2,FALSE),"")</f>
        <v>0</v>
      </c>
      <c r="AD472">
        <f>IFERROR(VLOOKUP(AC472,'wideName-Dropdowns'!$S:$T,2,FALSE),"")</f>
        <v>0</v>
      </c>
    </row>
    <row r="473" spans="1:30">
      <c r="A473">
        <f>IF(I473="attributes",H473,IF(I473="measurements",F473,G473))</f>
        <v>0</v>
      </c>
      <c r="C473">
        <f>LEN(A473)</f>
        <v>0</v>
      </c>
      <c r="F473">
        <f>IF(I473="measurements",IF(AE473="",_xlfn.CONCAT(O473,"_",Q473,"_",S473,"_",U473,"_",Y473,"_",AA473,"_",AB473,"_",AD473),_xlfn.CONCAT(O473,"_",Q473,"_",S473,"_",U473,"_",Y473,"_",AA473,"_",AB473,"_",AD473,".odm",AE473)),"NA")</f>
        <v>0</v>
      </c>
      <c r="G473">
        <f>IF(I473="methods",IF(L473="measurement",IF(AE473="",_xlfn.CONCAT(K473,"_",M473,"_",O473,"_",Q473,"_",S473,"_",U473,"_",Y473,"_",AA473,"_",AB473,"_",AD473),_xlfn.CONCAT(K473,"_",M473,"_",O473,"_",Q473,"_",S473,"_",U473,"_",Y473,"_",AA473,"_",AB473,"_",AD473,".odm",AE473)),IF(AE473="",_xlfn.CONCAT(K473,"_",M473,"_",W473,"_",AD473),_xlfn.CONCAT(K473,"_",M473,"_",W473,"_",AD473,".odm",AE473))),"NA")</f>
        <v>0</v>
      </c>
      <c r="H473">
        <f>IF(I473="attributes",IF(AE473="",_xlfn.CONCAT(K473,"_",AD473),_xlfn.CONCAT(K473,"_",AD473,".odm",AE473)),"NA")</f>
        <v>0</v>
      </c>
      <c r="K473">
        <f>IFERROR(VLOOKUP(J473,'wideName-Dropdowns'!$A:$B,2,FALSE),"")</f>
        <v>0</v>
      </c>
      <c r="M473">
        <f>IFERROR(VLOOKUP(L473,'wideName-Dropdowns'!$C:$D,2,FALSE),"")</f>
        <v>0</v>
      </c>
      <c r="O473">
        <f>IFERROR(VLOOKUP(N473,'wideName-Dropdowns'!$E:$F,2,FALSE),"")</f>
        <v>0</v>
      </c>
      <c r="Q473">
        <f>IFERROR(VLOOKUP(P473,'wideName-Dropdowns'!$G:$H,2,FALSE),"")</f>
        <v>0</v>
      </c>
      <c r="S473">
        <f>IFERROR(VLOOKUP(R473,'wideName-Dropdowns'!$I:$J,2,FALSE),"")</f>
        <v>0</v>
      </c>
      <c r="U473">
        <f>IFERROR(VLOOKUP(T473,'wideName-Dropdowns'!$K:$L,2,FALSE),"")</f>
        <v>0</v>
      </c>
      <c r="W473">
        <f>IFERROR(VLOOKUP(V473,'wideName-Dropdowns'!$M:$N,2,FALSE),"")</f>
        <v>0</v>
      </c>
      <c r="Y473">
        <f>IFERROR(VLOOKUP(X473,'wideName-Dropdowns'!$O:$P,2,FALSE),"")</f>
        <v>0</v>
      </c>
      <c r="AA473">
        <f>IFERROR(VLOOKUP(Z473,'wideName-Dropdowns'!$Q:$R,2,FALSE),"")</f>
        <v>0</v>
      </c>
      <c r="AD473">
        <f>IFERROR(VLOOKUP(AC473,'wideName-Dropdowns'!$S:$T,2,FALSE),"")</f>
        <v>0</v>
      </c>
    </row>
    <row r="474" spans="1:30">
      <c r="A474">
        <f>IF(I474="attributes",H474,IF(I474="measurements",F474,G474))</f>
        <v>0</v>
      </c>
      <c r="C474">
        <f>LEN(A474)</f>
        <v>0</v>
      </c>
      <c r="F474">
        <f>IF(I474="measurements",IF(AE474="",_xlfn.CONCAT(O474,"_",Q474,"_",S474,"_",U474,"_",Y474,"_",AA474,"_",AB474,"_",AD474),_xlfn.CONCAT(O474,"_",Q474,"_",S474,"_",U474,"_",Y474,"_",AA474,"_",AB474,"_",AD474,".odm",AE474)),"NA")</f>
        <v>0</v>
      </c>
      <c r="G474">
        <f>IF(I474="methods",IF(L474="measurement",IF(AE474="",_xlfn.CONCAT(K474,"_",M474,"_",O474,"_",Q474,"_",S474,"_",U474,"_",Y474,"_",AA474,"_",AB474,"_",AD474),_xlfn.CONCAT(K474,"_",M474,"_",O474,"_",Q474,"_",S474,"_",U474,"_",Y474,"_",AA474,"_",AB474,"_",AD474,".odm",AE474)),IF(AE474="",_xlfn.CONCAT(K474,"_",M474,"_",W474,"_",AD474),_xlfn.CONCAT(K474,"_",M474,"_",W474,"_",AD474,".odm",AE474))),"NA")</f>
        <v>0</v>
      </c>
      <c r="H474">
        <f>IF(I474="attributes",IF(AE474="",_xlfn.CONCAT(K474,"_",AD474),_xlfn.CONCAT(K474,"_",AD474,".odm",AE474)),"NA")</f>
        <v>0</v>
      </c>
      <c r="K474">
        <f>IFERROR(VLOOKUP(J474,'wideName-Dropdowns'!$A:$B,2,FALSE),"")</f>
        <v>0</v>
      </c>
      <c r="M474">
        <f>IFERROR(VLOOKUP(L474,'wideName-Dropdowns'!$C:$D,2,FALSE),"")</f>
        <v>0</v>
      </c>
      <c r="O474">
        <f>IFERROR(VLOOKUP(N474,'wideName-Dropdowns'!$E:$F,2,FALSE),"")</f>
        <v>0</v>
      </c>
      <c r="Q474">
        <f>IFERROR(VLOOKUP(P474,'wideName-Dropdowns'!$G:$H,2,FALSE),"")</f>
        <v>0</v>
      </c>
      <c r="S474">
        <f>IFERROR(VLOOKUP(R474,'wideName-Dropdowns'!$I:$J,2,FALSE),"")</f>
        <v>0</v>
      </c>
      <c r="U474">
        <f>IFERROR(VLOOKUP(T474,'wideName-Dropdowns'!$K:$L,2,FALSE),"")</f>
        <v>0</v>
      </c>
      <c r="W474">
        <f>IFERROR(VLOOKUP(V474,'wideName-Dropdowns'!$M:$N,2,FALSE),"")</f>
        <v>0</v>
      </c>
      <c r="Y474">
        <f>IFERROR(VLOOKUP(X474,'wideName-Dropdowns'!$O:$P,2,FALSE),"")</f>
        <v>0</v>
      </c>
      <c r="AA474">
        <f>IFERROR(VLOOKUP(Z474,'wideName-Dropdowns'!$Q:$R,2,FALSE),"")</f>
        <v>0</v>
      </c>
      <c r="AD474">
        <f>IFERROR(VLOOKUP(AC474,'wideName-Dropdowns'!$S:$T,2,FALSE),"")</f>
        <v>0</v>
      </c>
    </row>
    <row r="475" spans="1:30">
      <c r="A475">
        <f>IF(I475="attributes",H475,IF(I475="measurements",F475,G475))</f>
        <v>0</v>
      </c>
      <c r="C475">
        <f>LEN(A475)</f>
        <v>0</v>
      </c>
      <c r="F475">
        <f>IF(I475="measurements",IF(AE475="",_xlfn.CONCAT(O475,"_",Q475,"_",S475,"_",U475,"_",Y475,"_",AA475,"_",AB475,"_",AD475),_xlfn.CONCAT(O475,"_",Q475,"_",S475,"_",U475,"_",Y475,"_",AA475,"_",AB475,"_",AD475,".odm",AE475)),"NA")</f>
        <v>0</v>
      </c>
      <c r="G475">
        <f>IF(I475="methods",IF(L475="measurement",IF(AE475="",_xlfn.CONCAT(K475,"_",M475,"_",O475,"_",Q475,"_",S475,"_",U475,"_",Y475,"_",AA475,"_",AB475,"_",AD475),_xlfn.CONCAT(K475,"_",M475,"_",O475,"_",Q475,"_",S475,"_",U475,"_",Y475,"_",AA475,"_",AB475,"_",AD475,".odm",AE475)),IF(AE475="",_xlfn.CONCAT(K475,"_",M475,"_",W475,"_",AD475),_xlfn.CONCAT(K475,"_",M475,"_",W475,"_",AD475,".odm",AE475))),"NA")</f>
        <v>0</v>
      </c>
      <c r="H475">
        <f>IF(I475="attributes",IF(AE475="",_xlfn.CONCAT(K475,"_",AD475),_xlfn.CONCAT(K475,"_",AD475,".odm",AE475)),"NA")</f>
        <v>0</v>
      </c>
      <c r="K475">
        <f>IFERROR(VLOOKUP(J475,'wideName-Dropdowns'!$A:$B,2,FALSE),"")</f>
        <v>0</v>
      </c>
      <c r="M475">
        <f>IFERROR(VLOOKUP(L475,'wideName-Dropdowns'!$C:$D,2,FALSE),"")</f>
        <v>0</v>
      </c>
      <c r="O475">
        <f>IFERROR(VLOOKUP(N475,'wideName-Dropdowns'!$E:$F,2,FALSE),"")</f>
        <v>0</v>
      </c>
      <c r="Q475">
        <f>IFERROR(VLOOKUP(P475,'wideName-Dropdowns'!$G:$H,2,FALSE),"")</f>
        <v>0</v>
      </c>
      <c r="S475">
        <f>IFERROR(VLOOKUP(R475,'wideName-Dropdowns'!$I:$J,2,FALSE),"")</f>
        <v>0</v>
      </c>
      <c r="U475">
        <f>IFERROR(VLOOKUP(T475,'wideName-Dropdowns'!$K:$L,2,FALSE),"")</f>
        <v>0</v>
      </c>
      <c r="W475">
        <f>IFERROR(VLOOKUP(V475,'wideName-Dropdowns'!$M:$N,2,FALSE),"")</f>
        <v>0</v>
      </c>
      <c r="Y475">
        <f>IFERROR(VLOOKUP(X475,'wideName-Dropdowns'!$O:$P,2,FALSE),"")</f>
        <v>0</v>
      </c>
      <c r="AA475">
        <f>IFERROR(VLOOKUP(Z475,'wideName-Dropdowns'!$Q:$R,2,FALSE),"")</f>
        <v>0</v>
      </c>
      <c r="AD475">
        <f>IFERROR(VLOOKUP(AC475,'wideName-Dropdowns'!$S:$T,2,FALSE),"")</f>
        <v>0</v>
      </c>
    </row>
    <row r="476" spans="1:30">
      <c r="A476">
        <f>IF(I476="attributes",H476,IF(I476="measurements",F476,G476))</f>
        <v>0</v>
      </c>
      <c r="C476">
        <f>LEN(A476)</f>
        <v>0</v>
      </c>
      <c r="F476">
        <f>IF(I476="measurements",IF(AE476="",_xlfn.CONCAT(O476,"_",Q476,"_",S476,"_",U476,"_",Y476,"_",AA476,"_",AB476,"_",AD476),_xlfn.CONCAT(O476,"_",Q476,"_",S476,"_",U476,"_",Y476,"_",AA476,"_",AB476,"_",AD476,".odm",AE476)),"NA")</f>
        <v>0</v>
      </c>
      <c r="G476">
        <f>IF(I476="methods",IF(L476="measurement",IF(AE476="",_xlfn.CONCAT(K476,"_",M476,"_",O476,"_",Q476,"_",S476,"_",U476,"_",Y476,"_",AA476,"_",AB476,"_",AD476),_xlfn.CONCAT(K476,"_",M476,"_",O476,"_",Q476,"_",S476,"_",U476,"_",Y476,"_",AA476,"_",AB476,"_",AD476,".odm",AE476)),IF(AE476="",_xlfn.CONCAT(K476,"_",M476,"_",W476,"_",AD476),_xlfn.CONCAT(K476,"_",M476,"_",W476,"_",AD476,".odm",AE476))),"NA")</f>
        <v>0</v>
      </c>
      <c r="H476">
        <f>IF(I476="attributes",IF(AE476="",_xlfn.CONCAT(K476,"_",AD476),_xlfn.CONCAT(K476,"_",AD476,".odm",AE476)),"NA")</f>
        <v>0</v>
      </c>
      <c r="K476">
        <f>IFERROR(VLOOKUP(J476,'wideName-Dropdowns'!$A:$B,2,FALSE),"")</f>
        <v>0</v>
      </c>
      <c r="M476">
        <f>IFERROR(VLOOKUP(L476,'wideName-Dropdowns'!$C:$D,2,FALSE),"")</f>
        <v>0</v>
      </c>
      <c r="O476">
        <f>IFERROR(VLOOKUP(N476,'wideName-Dropdowns'!$E:$F,2,FALSE),"")</f>
        <v>0</v>
      </c>
      <c r="Q476">
        <f>IFERROR(VLOOKUP(P476,'wideName-Dropdowns'!$G:$H,2,FALSE),"")</f>
        <v>0</v>
      </c>
      <c r="S476">
        <f>IFERROR(VLOOKUP(R476,'wideName-Dropdowns'!$I:$J,2,FALSE),"")</f>
        <v>0</v>
      </c>
      <c r="U476">
        <f>IFERROR(VLOOKUP(T476,'wideName-Dropdowns'!$K:$L,2,FALSE),"")</f>
        <v>0</v>
      </c>
      <c r="W476">
        <f>IFERROR(VLOOKUP(V476,'wideName-Dropdowns'!$M:$N,2,FALSE),"")</f>
        <v>0</v>
      </c>
      <c r="Y476">
        <f>IFERROR(VLOOKUP(X476,'wideName-Dropdowns'!$O:$P,2,FALSE),"")</f>
        <v>0</v>
      </c>
      <c r="AA476">
        <f>IFERROR(VLOOKUP(Z476,'wideName-Dropdowns'!$Q:$R,2,FALSE),"")</f>
        <v>0</v>
      </c>
      <c r="AD476">
        <f>IFERROR(VLOOKUP(AC476,'wideName-Dropdowns'!$S:$T,2,FALSE),"")</f>
        <v>0</v>
      </c>
    </row>
    <row r="477" spans="1:30">
      <c r="A477">
        <f>IF(I477="attributes",H477,IF(I477="measurements",F477,G477))</f>
        <v>0</v>
      </c>
      <c r="C477">
        <f>LEN(A477)</f>
        <v>0</v>
      </c>
      <c r="F477">
        <f>IF(I477="measurements",IF(AE477="",_xlfn.CONCAT(O477,"_",Q477,"_",S477,"_",U477,"_",Y477,"_",AA477,"_",AB477,"_",AD477),_xlfn.CONCAT(O477,"_",Q477,"_",S477,"_",U477,"_",Y477,"_",AA477,"_",AB477,"_",AD477,".odm",AE477)),"NA")</f>
        <v>0</v>
      </c>
      <c r="G477">
        <f>IF(I477="methods",IF(L477="measurement",IF(AE477="",_xlfn.CONCAT(K477,"_",M477,"_",O477,"_",Q477,"_",S477,"_",U477,"_",Y477,"_",AA477,"_",AB477,"_",AD477),_xlfn.CONCAT(K477,"_",M477,"_",O477,"_",Q477,"_",S477,"_",U477,"_",Y477,"_",AA477,"_",AB477,"_",AD477,".odm",AE477)),IF(AE477="",_xlfn.CONCAT(K477,"_",M477,"_",W477,"_",AD477),_xlfn.CONCAT(K477,"_",M477,"_",W477,"_",AD477,".odm",AE477))),"NA")</f>
        <v>0</v>
      </c>
      <c r="H477">
        <f>IF(I477="attributes",IF(AE477="",_xlfn.CONCAT(K477,"_",AD477),_xlfn.CONCAT(K477,"_",AD477,".odm",AE477)),"NA")</f>
        <v>0</v>
      </c>
      <c r="K477">
        <f>IFERROR(VLOOKUP(J477,'wideName-Dropdowns'!$A:$B,2,FALSE),"")</f>
        <v>0</v>
      </c>
      <c r="M477">
        <f>IFERROR(VLOOKUP(L477,'wideName-Dropdowns'!$C:$D,2,FALSE),"")</f>
        <v>0</v>
      </c>
      <c r="O477">
        <f>IFERROR(VLOOKUP(N477,'wideName-Dropdowns'!$E:$F,2,FALSE),"")</f>
        <v>0</v>
      </c>
      <c r="Q477">
        <f>IFERROR(VLOOKUP(P477,'wideName-Dropdowns'!$G:$H,2,FALSE),"")</f>
        <v>0</v>
      </c>
      <c r="S477">
        <f>IFERROR(VLOOKUP(R477,'wideName-Dropdowns'!$I:$J,2,FALSE),"")</f>
        <v>0</v>
      </c>
      <c r="U477">
        <f>IFERROR(VLOOKUP(T477,'wideName-Dropdowns'!$K:$L,2,FALSE),"")</f>
        <v>0</v>
      </c>
      <c r="W477">
        <f>IFERROR(VLOOKUP(V477,'wideName-Dropdowns'!$M:$N,2,FALSE),"")</f>
        <v>0</v>
      </c>
      <c r="Y477">
        <f>IFERROR(VLOOKUP(X477,'wideName-Dropdowns'!$O:$P,2,FALSE),"")</f>
        <v>0</v>
      </c>
      <c r="AA477">
        <f>IFERROR(VLOOKUP(Z477,'wideName-Dropdowns'!$Q:$R,2,FALSE),"")</f>
        <v>0</v>
      </c>
      <c r="AD477">
        <f>IFERROR(VLOOKUP(AC477,'wideName-Dropdowns'!$S:$T,2,FALSE),"")</f>
        <v>0</v>
      </c>
    </row>
    <row r="478" spans="1:30">
      <c r="A478">
        <f>IF(I478="attributes",H478,IF(I478="measurements",F478,G478))</f>
        <v>0</v>
      </c>
      <c r="C478">
        <f>LEN(A478)</f>
        <v>0</v>
      </c>
      <c r="F478">
        <f>IF(I478="measurements",IF(AE478="",_xlfn.CONCAT(O478,"_",Q478,"_",S478,"_",U478,"_",Y478,"_",AA478,"_",AB478,"_",AD478),_xlfn.CONCAT(O478,"_",Q478,"_",S478,"_",U478,"_",Y478,"_",AA478,"_",AB478,"_",AD478,".odm",AE478)),"NA")</f>
        <v>0</v>
      </c>
      <c r="G478">
        <f>IF(I478="methods",IF(L478="measurement",IF(AE478="",_xlfn.CONCAT(K478,"_",M478,"_",O478,"_",Q478,"_",S478,"_",U478,"_",Y478,"_",AA478,"_",AB478,"_",AD478),_xlfn.CONCAT(K478,"_",M478,"_",O478,"_",Q478,"_",S478,"_",U478,"_",Y478,"_",AA478,"_",AB478,"_",AD478,".odm",AE478)),IF(AE478="",_xlfn.CONCAT(K478,"_",M478,"_",W478,"_",AD478),_xlfn.CONCAT(K478,"_",M478,"_",W478,"_",AD478,".odm",AE478))),"NA")</f>
        <v>0</v>
      </c>
      <c r="H478">
        <f>IF(I478="attributes",IF(AE478="",_xlfn.CONCAT(K478,"_",AD478),_xlfn.CONCAT(K478,"_",AD478,".odm",AE478)),"NA")</f>
        <v>0</v>
      </c>
      <c r="K478">
        <f>IFERROR(VLOOKUP(J478,'wideName-Dropdowns'!$A:$B,2,FALSE),"")</f>
        <v>0</v>
      </c>
      <c r="M478">
        <f>IFERROR(VLOOKUP(L478,'wideName-Dropdowns'!$C:$D,2,FALSE),"")</f>
        <v>0</v>
      </c>
      <c r="O478">
        <f>IFERROR(VLOOKUP(N478,'wideName-Dropdowns'!$E:$F,2,FALSE),"")</f>
        <v>0</v>
      </c>
      <c r="Q478">
        <f>IFERROR(VLOOKUP(P478,'wideName-Dropdowns'!$G:$H,2,FALSE),"")</f>
        <v>0</v>
      </c>
      <c r="S478">
        <f>IFERROR(VLOOKUP(R478,'wideName-Dropdowns'!$I:$J,2,FALSE),"")</f>
        <v>0</v>
      </c>
      <c r="U478">
        <f>IFERROR(VLOOKUP(T478,'wideName-Dropdowns'!$K:$L,2,FALSE),"")</f>
        <v>0</v>
      </c>
      <c r="W478">
        <f>IFERROR(VLOOKUP(V478,'wideName-Dropdowns'!$M:$N,2,FALSE),"")</f>
        <v>0</v>
      </c>
      <c r="Y478">
        <f>IFERROR(VLOOKUP(X478,'wideName-Dropdowns'!$O:$P,2,FALSE),"")</f>
        <v>0</v>
      </c>
      <c r="AA478">
        <f>IFERROR(VLOOKUP(Z478,'wideName-Dropdowns'!$Q:$R,2,FALSE),"")</f>
        <v>0</v>
      </c>
      <c r="AD478">
        <f>IFERROR(VLOOKUP(AC478,'wideName-Dropdowns'!$S:$T,2,FALSE),"")</f>
        <v>0</v>
      </c>
    </row>
    <row r="479" spans="1:30">
      <c r="A479">
        <f>IF(I479="attributes",H479,IF(I479="measurements",F479,G479))</f>
        <v>0</v>
      </c>
      <c r="C479">
        <f>LEN(A479)</f>
        <v>0</v>
      </c>
      <c r="F479">
        <f>IF(I479="measurements",IF(AE479="",_xlfn.CONCAT(O479,"_",Q479,"_",S479,"_",U479,"_",Y479,"_",AA479,"_",AB479,"_",AD479),_xlfn.CONCAT(O479,"_",Q479,"_",S479,"_",U479,"_",Y479,"_",AA479,"_",AB479,"_",AD479,".odm",AE479)),"NA")</f>
        <v>0</v>
      </c>
      <c r="G479">
        <f>IF(I479="methods",IF(L479="measurement",IF(AE479="",_xlfn.CONCAT(K479,"_",M479,"_",O479,"_",Q479,"_",S479,"_",U479,"_",Y479,"_",AA479,"_",AB479,"_",AD479),_xlfn.CONCAT(K479,"_",M479,"_",O479,"_",Q479,"_",S479,"_",U479,"_",Y479,"_",AA479,"_",AB479,"_",AD479,".odm",AE479)),IF(AE479="",_xlfn.CONCAT(K479,"_",M479,"_",W479,"_",AD479),_xlfn.CONCAT(K479,"_",M479,"_",W479,"_",AD479,".odm",AE479))),"NA")</f>
        <v>0</v>
      </c>
      <c r="H479">
        <f>IF(I479="attributes",IF(AE479="",_xlfn.CONCAT(K479,"_",AD479),_xlfn.CONCAT(K479,"_",AD479,".odm",AE479)),"NA")</f>
        <v>0</v>
      </c>
      <c r="K479">
        <f>IFERROR(VLOOKUP(J479,'wideName-Dropdowns'!$A:$B,2,FALSE),"")</f>
        <v>0</v>
      </c>
      <c r="M479">
        <f>IFERROR(VLOOKUP(L479,'wideName-Dropdowns'!$C:$D,2,FALSE),"")</f>
        <v>0</v>
      </c>
      <c r="O479">
        <f>IFERROR(VLOOKUP(N479,'wideName-Dropdowns'!$E:$F,2,FALSE),"")</f>
        <v>0</v>
      </c>
      <c r="Q479">
        <f>IFERROR(VLOOKUP(P479,'wideName-Dropdowns'!$G:$H,2,FALSE),"")</f>
        <v>0</v>
      </c>
      <c r="S479">
        <f>IFERROR(VLOOKUP(R479,'wideName-Dropdowns'!$I:$J,2,FALSE),"")</f>
        <v>0</v>
      </c>
      <c r="U479">
        <f>IFERROR(VLOOKUP(T479,'wideName-Dropdowns'!$K:$L,2,FALSE),"")</f>
        <v>0</v>
      </c>
      <c r="W479">
        <f>IFERROR(VLOOKUP(V479,'wideName-Dropdowns'!$M:$N,2,FALSE),"")</f>
        <v>0</v>
      </c>
      <c r="Y479">
        <f>IFERROR(VLOOKUP(X479,'wideName-Dropdowns'!$O:$P,2,FALSE),"")</f>
        <v>0</v>
      </c>
      <c r="AA479">
        <f>IFERROR(VLOOKUP(Z479,'wideName-Dropdowns'!$Q:$R,2,FALSE),"")</f>
        <v>0</v>
      </c>
      <c r="AD479">
        <f>IFERROR(VLOOKUP(AC479,'wideName-Dropdowns'!$S:$T,2,FALSE),"")</f>
        <v>0</v>
      </c>
    </row>
    <row r="480" spans="1:30">
      <c r="A480">
        <f>IF(I480="attributes",H480,IF(I480="measurements",F480,G480))</f>
        <v>0</v>
      </c>
      <c r="C480">
        <f>LEN(A480)</f>
        <v>0</v>
      </c>
      <c r="F480">
        <f>IF(I480="measurements",IF(AE480="",_xlfn.CONCAT(O480,"_",Q480,"_",S480,"_",U480,"_",Y480,"_",AA480,"_",AB480,"_",AD480),_xlfn.CONCAT(O480,"_",Q480,"_",S480,"_",U480,"_",Y480,"_",AA480,"_",AB480,"_",AD480,".odm",AE480)),"NA")</f>
        <v>0</v>
      </c>
      <c r="G480">
        <f>IF(I480="methods",IF(L480="measurement",IF(AE480="",_xlfn.CONCAT(K480,"_",M480,"_",O480,"_",Q480,"_",S480,"_",U480,"_",Y480,"_",AA480,"_",AB480,"_",AD480),_xlfn.CONCAT(K480,"_",M480,"_",O480,"_",Q480,"_",S480,"_",U480,"_",Y480,"_",AA480,"_",AB480,"_",AD480,".odm",AE480)),IF(AE480="",_xlfn.CONCAT(K480,"_",M480,"_",W480,"_",AD480),_xlfn.CONCAT(K480,"_",M480,"_",W480,"_",AD480,".odm",AE480))),"NA")</f>
        <v>0</v>
      </c>
      <c r="H480">
        <f>IF(I480="attributes",IF(AE480="",_xlfn.CONCAT(K480,"_",AD480),_xlfn.CONCAT(K480,"_",AD480,".odm",AE480)),"NA")</f>
        <v>0</v>
      </c>
      <c r="K480">
        <f>IFERROR(VLOOKUP(J480,'wideName-Dropdowns'!$A:$B,2,FALSE),"")</f>
        <v>0</v>
      </c>
      <c r="M480">
        <f>IFERROR(VLOOKUP(L480,'wideName-Dropdowns'!$C:$D,2,FALSE),"")</f>
        <v>0</v>
      </c>
      <c r="O480">
        <f>IFERROR(VLOOKUP(N480,'wideName-Dropdowns'!$E:$F,2,FALSE),"")</f>
        <v>0</v>
      </c>
      <c r="Q480">
        <f>IFERROR(VLOOKUP(P480,'wideName-Dropdowns'!$G:$H,2,FALSE),"")</f>
        <v>0</v>
      </c>
      <c r="S480">
        <f>IFERROR(VLOOKUP(R480,'wideName-Dropdowns'!$I:$J,2,FALSE),"")</f>
        <v>0</v>
      </c>
      <c r="U480">
        <f>IFERROR(VLOOKUP(T480,'wideName-Dropdowns'!$K:$L,2,FALSE),"")</f>
        <v>0</v>
      </c>
      <c r="W480">
        <f>IFERROR(VLOOKUP(V480,'wideName-Dropdowns'!$M:$N,2,FALSE),"")</f>
        <v>0</v>
      </c>
      <c r="Y480">
        <f>IFERROR(VLOOKUP(X480,'wideName-Dropdowns'!$O:$P,2,FALSE),"")</f>
        <v>0</v>
      </c>
      <c r="AA480">
        <f>IFERROR(VLOOKUP(Z480,'wideName-Dropdowns'!$Q:$R,2,FALSE),"")</f>
        <v>0</v>
      </c>
      <c r="AD480">
        <f>IFERROR(VLOOKUP(AC480,'wideName-Dropdowns'!$S:$T,2,FALSE),"")</f>
        <v>0</v>
      </c>
    </row>
    <row r="481" spans="1:30">
      <c r="A481">
        <f>IF(I481="attributes",H481,IF(I481="measurements",F481,G481))</f>
        <v>0</v>
      </c>
      <c r="C481">
        <f>LEN(A481)</f>
        <v>0</v>
      </c>
      <c r="F481">
        <f>IF(I481="measurements",IF(AE481="",_xlfn.CONCAT(O481,"_",Q481,"_",S481,"_",U481,"_",Y481,"_",AA481,"_",AB481,"_",AD481),_xlfn.CONCAT(O481,"_",Q481,"_",S481,"_",U481,"_",Y481,"_",AA481,"_",AB481,"_",AD481,".odm",AE481)),"NA")</f>
        <v>0</v>
      </c>
      <c r="G481">
        <f>IF(I481="methods",IF(L481="measurement",IF(AE481="",_xlfn.CONCAT(K481,"_",M481,"_",O481,"_",Q481,"_",S481,"_",U481,"_",Y481,"_",AA481,"_",AB481,"_",AD481),_xlfn.CONCAT(K481,"_",M481,"_",O481,"_",Q481,"_",S481,"_",U481,"_",Y481,"_",AA481,"_",AB481,"_",AD481,".odm",AE481)),IF(AE481="",_xlfn.CONCAT(K481,"_",M481,"_",W481,"_",AD481),_xlfn.CONCAT(K481,"_",M481,"_",W481,"_",AD481,".odm",AE481))),"NA")</f>
        <v>0</v>
      </c>
      <c r="H481">
        <f>IF(I481="attributes",IF(AE481="",_xlfn.CONCAT(K481,"_",AD481),_xlfn.CONCAT(K481,"_",AD481,".odm",AE481)),"NA")</f>
        <v>0</v>
      </c>
      <c r="K481">
        <f>IFERROR(VLOOKUP(J481,'wideName-Dropdowns'!$A:$B,2,FALSE),"")</f>
        <v>0</v>
      </c>
      <c r="M481">
        <f>IFERROR(VLOOKUP(L481,'wideName-Dropdowns'!$C:$D,2,FALSE),"")</f>
        <v>0</v>
      </c>
      <c r="O481">
        <f>IFERROR(VLOOKUP(N481,'wideName-Dropdowns'!$E:$F,2,FALSE),"")</f>
        <v>0</v>
      </c>
      <c r="Q481">
        <f>IFERROR(VLOOKUP(P481,'wideName-Dropdowns'!$G:$H,2,FALSE),"")</f>
        <v>0</v>
      </c>
      <c r="S481">
        <f>IFERROR(VLOOKUP(R481,'wideName-Dropdowns'!$I:$J,2,FALSE),"")</f>
        <v>0</v>
      </c>
      <c r="U481">
        <f>IFERROR(VLOOKUP(T481,'wideName-Dropdowns'!$K:$L,2,FALSE),"")</f>
        <v>0</v>
      </c>
      <c r="W481">
        <f>IFERROR(VLOOKUP(V481,'wideName-Dropdowns'!$M:$N,2,FALSE),"")</f>
        <v>0</v>
      </c>
      <c r="Y481">
        <f>IFERROR(VLOOKUP(X481,'wideName-Dropdowns'!$O:$P,2,FALSE),"")</f>
        <v>0</v>
      </c>
      <c r="AA481">
        <f>IFERROR(VLOOKUP(Z481,'wideName-Dropdowns'!$Q:$R,2,FALSE),"")</f>
        <v>0</v>
      </c>
      <c r="AD481">
        <f>IFERROR(VLOOKUP(AC481,'wideName-Dropdowns'!$S:$T,2,FALSE),"")</f>
        <v>0</v>
      </c>
    </row>
    <row r="482" spans="1:30">
      <c r="A482">
        <f>IF(I482="attributes",H482,IF(I482="measurements",F482,G482))</f>
        <v>0</v>
      </c>
      <c r="C482">
        <f>LEN(A482)</f>
        <v>0</v>
      </c>
      <c r="F482">
        <f>IF(I482="measurements",IF(AE482="",_xlfn.CONCAT(O482,"_",Q482,"_",S482,"_",U482,"_",Y482,"_",AA482,"_",AB482,"_",AD482),_xlfn.CONCAT(O482,"_",Q482,"_",S482,"_",U482,"_",Y482,"_",AA482,"_",AB482,"_",AD482,".odm",AE482)),"NA")</f>
        <v>0</v>
      </c>
      <c r="G482">
        <f>IF(I482="methods",IF(L482="measurement",IF(AE482="",_xlfn.CONCAT(K482,"_",M482,"_",O482,"_",Q482,"_",S482,"_",U482,"_",Y482,"_",AA482,"_",AB482,"_",AD482),_xlfn.CONCAT(K482,"_",M482,"_",O482,"_",Q482,"_",S482,"_",U482,"_",Y482,"_",AA482,"_",AB482,"_",AD482,".odm",AE482)),IF(AE482="",_xlfn.CONCAT(K482,"_",M482,"_",W482,"_",AD482),_xlfn.CONCAT(K482,"_",M482,"_",W482,"_",AD482,".odm",AE482))),"NA")</f>
        <v>0</v>
      </c>
      <c r="H482">
        <f>IF(I482="attributes",IF(AE482="",_xlfn.CONCAT(K482,"_",AD482),_xlfn.CONCAT(K482,"_",AD482,".odm",AE482)),"NA")</f>
        <v>0</v>
      </c>
      <c r="K482">
        <f>IFERROR(VLOOKUP(J482,'wideName-Dropdowns'!$A:$B,2,FALSE),"")</f>
        <v>0</v>
      </c>
      <c r="M482">
        <f>IFERROR(VLOOKUP(L482,'wideName-Dropdowns'!$C:$D,2,FALSE),"")</f>
        <v>0</v>
      </c>
      <c r="O482">
        <f>IFERROR(VLOOKUP(N482,'wideName-Dropdowns'!$E:$F,2,FALSE),"")</f>
        <v>0</v>
      </c>
      <c r="Q482">
        <f>IFERROR(VLOOKUP(P482,'wideName-Dropdowns'!$G:$H,2,FALSE),"")</f>
        <v>0</v>
      </c>
      <c r="S482">
        <f>IFERROR(VLOOKUP(R482,'wideName-Dropdowns'!$I:$J,2,FALSE),"")</f>
        <v>0</v>
      </c>
      <c r="U482">
        <f>IFERROR(VLOOKUP(T482,'wideName-Dropdowns'!$K:$L,2,FALSE),"")</f>
        <v>0</v>
      </c>
      <c r="W482">
        <f>IFERROR(VLOOKUP(V482,'wideName-Dropdowns'!$M:$N,2,FALSE),"")</f>
        <v>0</v>
      </c>
      <c r="Y482">
        <f>IFERROR(VLOOKUP(X482,'wideName-Dropdowns'!$O:$P,2,FALSE),"")</f>
        <v>0</v>
      </c>
      <c r="AA482">
        <f>IFERROR(VLOOKUP(Z482,'wideName-Dropdowns'!$Q:$R,2,FALSE),"")</f>
        <v>0</v>
      </c>
      <c r="AD482">
        <f>IFERROR(VLOOKUP(AC482,'wideName-Dropdowns'!$S:$T,2,FALSE),"")</f>
        <v>0</v>
      </c>
    </row>
    <row r="483" spans="1:30">
      <c r="A483">
        <f>IF(I483="attributes",H483,IF(I483="measurements",F483,G483))</f>
        <v>0</v>
      </c>
      <c r="C483">
        <f>LEN(A483)</f>
        <v>0</v>
      </c>
      <c r="F483">
        <f>IF(I483="measurements",IF(AE483="",_xlfn.CONCAT(O483,"_",Q483,"_",S483,"_",U483,"_",Y483,"_",AA483,"_",AB483,"_",AD483),_xlfn.CONCAT(O483,"_",Q483,"_",S483,"_",U483,"_",Y483,"_",AA483,"_",AB483,"_",AD483,".odm",AE483)),"NA")</f>
        <v>0</v>
      </c>
      <c r="G483">
        <f>IF(I483="methods",IF(L483="measurement",IF(AE483="",_xlfn.CONCAT(K483,"_",M483,"_",O483,"_",Q483,"_",S483,"_",U483,"_",Y483,"_",AA483,"_",AB483,"_",AD483),_xlfn.CONCAT(K483,"_",M483,"_",O483,"_",Q483,"_",S483,"_",U483,"_",Y483,"_",AA483,"_",AB483,"_",AD483,".odm",AE483)),IF(AE483="",_xlfn.CONCAT(K483,"_",M483,"_",W483,"_",AD483),_xlfn.CONCAT(K483,"_",M483,"_",W483,"_",AD483,".odm",AE483))),"NA")</f>
        <v>0</v>
      </c>
      <c r="H483">
        <f>IF(I483="attributes",IF(AE483="",_xlfn.CONCAT(K483,"_",AD483),_xlfn.CONCAT(K483,"_",AD483,".odm",AE483)),"NA")</f>
        <v>0</v>
      </c>
      <c r="K483">
        <f>IFERROR(VLOOKUP(J483,'wideName-Dropdowns'!$A:$B,2,FALSE),"")</f>
        <v>0</v>
      </c>
      <c r="M483">
        <f>IFERROR(VLOOKUP(L483,'wideName-Dropdowns'!$C:$D,2,FALSE),"")</f>
        <v>0</v>
      </c>
      <c r="O483">
        <f>IFERROR(VLOOKUP(N483,'wideName-Dropdowns'!$E:$F,2,FALSE),"")</f>
        <v>0</v>
      </c>
      <c r="Q483">
        <f>IFERROR(VLOOKUP(P483,'wideName-Dropdowns'!$G:$H,2,FALSE),"")</f>
        <v>0</v>
      </c>
      <c r="S483">
        <f>IFERROR(VLOOKUP(R483,'wideName-Dropdowns'!$I:$J,2,FALSE),"")</f>
        <v>0</v>
      </c>
      <c r="U483">
        <f>IFERROR(VLOOKUP(T483,'wideName-Dropdowns'!$K:$L,2,FALSE),"")</f>
        <v>0</v>
      </c>
      <c r="W483">
        <f>IFERROR(VLOOKUP(V483,'wideName-Dropdowns'!$M:$N,2,FALSE),"")</f>
        <v>0</v>
      </c>
      <c r="Y483">
        <f>IFERROR(VLOOKUP(X483,'wideName-Dropdowns'!$O:$P,2,FALSE),"")</f>
        <v>0</v>
      </c>
      <c r="AA483">
        <f>IFERROR(VLOOKUP(Z483,'wideName-Dropdowns'!$Q:$R,2,FALSE),"")</f>
        <v>0</v>
      </c>
      <c r="AD483">
        <f>IFERROR(VLOOKUP(AC483,'wideName-Dropdowns'!$S:$T,2,FALSE),"")</f>
        <v>0</v>
      </c>
    </row>
    <row r="484" spans="1:30">
      <c r="A484">
        <f>IF(I484="attributes",H484,IF(I484="measurements",F484,G484))</f>
        <v>0</v>
      </c>
      <c r="C484">
        <f>LEN(A484)</f>
        <v>0</v>
      </c>
      <c r="F484">
        <f>IF(I484="measurements",IF(AE484="",_xlfn.CONCAT(O484,"_",Q484,"_",S484,"_",U484,"_",Y484,"_",AA484,"_",AB484,"_",AD484),_xlfn.CONCAT(O484,"_",Q484,"_",S484,"_",U484,"_",Y484,"_",AA484,"_",AB484,"_",AD484,".odm",AE484)),"NA")</f>
        <v>0</v>
      </c>
      <c r="G484">
        <f>IF(I484="methods",IF(L484="measurement",IF(AE484="",_xlfn.CONCAT(K484,"_",M484,"_",O484,"_",Q484,"_",S484,"_",U484,"_",Y484,"_",AA484,"_",AB484,"_",AD484),_xlfn.CONCAT(K484,"_",M484,"_",O484,"_",Q484,"_",S484,"_",U484,"_",Y484,"_",AA484,"_",AB484,"_",AD484,".odm",AE484)),IF(AE484="",_xlfn.CONCAT(K484,"_",M484,"_",W484,"_",AD484),_xlfn.CONCAT(K484,"_",M484,"_",W484,"_",AD484,".odm",AE484))),"NA")</f>
        <v>0</v>
      </c>
      <c r="H484">
        <f>IF(I484="attributes",IF(AE484="",_xlfn.CONCAT(K484,"_",AD484),_xlfn.CONCAT(K484,"_",AD484,".odm",AE484)),"NA")</f>
        <v>0</v>
      </c>
      <c r="K484">
        <f>IFERROR(VLOOKUP(J484,'wideName-Dropdowns'!$A:$B,2,FALSE),"")</f>
        <v>0</v>
      </c>
      <c r="M484">
        <f>IFERROR(VLOOKUP(L484,'wideName-Dropdowns'!$C:$D,2,FALSE),"")</f>
        <v>0</v>
      </c>
      <c r="O484">
        <f>IFERROR(VLOOKUP(N484,'wideName-Dropdowns'!$E:$F,2,FALSE),"")</f>
        <v>0</v>
      </c>
      <c r="Q484">
        <f>IFERROR(VLOOKUP(P484,'wideName-Dropdowns'!$G:$H,2,FALSE),"")</f>
        <v>0</v>
      </c>
      <c r="S484">
        <f>IFERROR(VLOOKUP(R484,'wideName-Dropdowns'!$I:$J,2,FALSE),"")</f>
        <v>0</v>
      </c>
      <c r="U484">
        <f>IFERROR(VLOOKUP(T484,'wideName-Dropdowns'!$K:$L,2,FALSE),"")</f>
        <v>0</v>
      </c>
      <c r="W484">
        <f>IFERROR(VLOOKUP(V484,'wideName-Dropdowns'!$M:$N,2,FALSE),"")</f>
        <v>0</v>
      </c>
      <c r="Y484">
        <f>IFERROR(VLOOKUP(X484,'wideName-Dropdowns'!$O:$P,2,FALSE),"")</f>
        <v>0</v>
      </c>
      <c r="AA484">
        <f>IFERROR(VLOOKUP(Z484,'wideName-Dropdowns'!$Q:$R,2,FALSE),"")</f>
        <v>0</v>
      </c>
      <c r="AD484">
        <f>IFERROR(VLOOKUP(AC484,'wideName-Dropdowns'!$S:$T,2,FALSE),"")</f>
        <v>0</v>
      </c>
    </row>
    <row r="485" spans="1:30">
      <c r="A485">
        <f>IF(I485="attributes",H485,IF(I485="measurements",F485,G485))</f>
        <v>0</v>
      </c>
      <c r="C485">
        <f>LEN(A485)</f>
        <v>0</v>
      </c>
      <c r="F485">
        <f>IF(I485="measurements",IF(AE485="",_xlfn.CONCAT(O485,"_",Q485,"_",S485,"_",U485,"_",Y485,"_",AA485,"_",AB485,"_",AD485),_xlfn.CONCAT(O485,"_",Q485,"_",S485,"_",U485,"_",Y485,"_",AA485,"_",AB485,"_",AD485,".odm",AE485)),"NA")</f>
        <v>0</v>
      </c>
      <c r="G485">
        <f>IF(I485="methods",IF(L485="measurement",IF(AE485="",_xlfn.CONCAT(K485,"_",M485,"_",O485,"_",Q485,"_",S485,"_",U485,"_",Y485,"_",AA485,"_",AB485,"_",AD485),_xlfn.CONCAT(K485,"_",M485,"_",O485,"_",Q485,"_",S485,"_",U485,"_",Y485,"_",AA485,"_",AB485,"_",AD485,".odm",AE485)),IF(AE485="",_xlfn.CONCAT(K485,"_",M485,"_",W485,"_",AD485),_xlfn.CONCAT(K485,"_",M485,"_",W485,"_",AD485,".odm",AE485))),"NA")</f>
        <v>0</v>
      </c>
      <c r="H485">
        <f>IF(I485="attributes",IF(AE485="",_xlfn.CONCAT(K485,"_",AD485),_xlfn.CONCAT(K485,"_",AD485,".odm",AE485)),"NA")</f>
        <v>0</v>
      </c>
      <c r="K485">
        <f>IFERROR(VLOOKUP(J485,'wideName-Dropdowns'!$A:$B,2,FALSE),"")</f>
        <v>0</v>
      </c>
      <c r="M485">
        <f>IFERROR(VLOOKUP(L485,'wideName-Dropdowns'!$C:$D,2,FALSE),"")</f>
        <v>0</v>
      </c>
      <c r="O485">
        <f>IFERROR(VLOOKUP(N485,'wideName-Dropdowns'!$E:$F,2,FALSE),"")</f>
        <v>0</v>
      </c>
      <c r="Q485">
        <f>IFERROR(VLOOKUP(P485,'wideName-Dropdowns'!$G:$H,2,FALSE),"")</f>
        <v>0</v>
      </c>
      <c r="S485">
        <f>IFERROR(VLOOKUP(R485,'wideName-Dropdowns'!$I:$J,2,FALSE),"")</f>
        <v>0</v>
      </c>
      <c r="U485">
        <f>IFERROR(VLOOKUP(T485,'wideName-Dropdowns'!$K:$L,2,FALSE),"")</f>
        <v>0</v>
      </c>
      <c r="W485">
        <f>IFERROR(VLOOKUP(V485,'wideName-Dropdowns'!$M:$N,2,FALSE),"")</f>
        <v>0</v>
      </c>
      <c r="Y485">
        <f>IFERROR(VLOOKUP(X485,'wideName-Dropdowns'!$O:$P,2,FALSE),"")</f>
        <v>0</v>
      </c>
      <c r="AA485">
        <f>IFERROR(VLOOKUP(Z485,'wideName-Dropdowns'!$Q:$R,2,FALSE),"")</f>
        <v>0</v>
      </c>
      <c r="AD485">
        <f>IFERROR(VLOOKUP(AC485,'wideName-Dropdowns'!$S:$T,2,FALSE),"")</f>
        <v>0</v>
      </c>
    </row>
    <row r="486" spans="1:30">
      <c r="A486">
        <f>IF(I486="attributes",H486,IF(I486="measurements",F486,G486))</f>
        <v>0</v>
      </c>
      <c r="C486">
        <f>LEN(A486)</f>
        <v>0</v>
      </c>
      <c r="F486">
        <f>IF(I486="measurements",IF(AE486="",_xlfn.CONCAT(O486,"_",Q486,"_",S486,"_",U486,"_",Y486,"_",AA486,"_",AB486,"_",AD486),_xlfn.CONCAT(O486,"_",Q486,"_",S486,"_",U486,"_",Y486,"_",AA486,"_",AB486,"_",AD486,".odm",AE486)),"NA")</f>
        <v>0</v>
      </c>
      <c r="G486">
        <f>IF(I486="methods",IF(L486="measurement",IF(AE486="",_xlfn.CONCAT(K486,"_",M486,"_",O486,"_",Q486,"_",S486,"_",U486,"_",Y486,"_",AA486,"_",AB486,"_",AD486),_xlfn.CONCAT(K486,"_",M486,"_",O486,"_",Q486,"_",S486,"_",U486,"_",Y486,"_",AA486,"_",AB486,"_",AD486,".odm",AE486)),IF(AE486="",_xlfn.CONCAT(K486,"_",M486,"_",W486,"_",AD486),_xlfn.CONCAT(K486,"_",M486,"_",W486,"_",AD486,".odm",AE486))),"NA")</f>
        <v>0</v>
      </c>
      <c r="H486">
        <f>IF(I486="attributes",IF(AE486="",_xlfn.CONCAT(K486,"_",AD486),_xlfn.CONCAT(K486,"_",AD486,".odm",AE486)),"NA")</f>
        <v>0</v>
      </c>
      <c r="K486">
        <f>IFERROR(VLOOKUP(J486,'wideName-Dropdowns'!$A:$B,2,FALSE),"")</f>
        <v>0</v>
      </c>
      <c r="M486">
        <f>IFERROR(VLOOKUP(L486,'wideName-Dropdowns'!$C:$D,2,FALSE),"")</f>
        <v>0</v>
      </c>
      <c r="O486">
        <f>IFERROR(VLOOKUP(N486,'wideName-Dropdowns'!$E:$F,2,FALSE),"")</f>
        <v>0</v>
      </c>
      <c r="Q486">
        <f>IFERROR(VLOOKUP(P486,'wideName-Dropdowns'!$G:$H,2,FALSE),"")</f>
        <v>0</v>
      </c>
      <c r="S486">
        <f>IFERROR(VLOOKUP(R486,'wideName-Dropdowns'!$I:$J,2,FALSE),"")</f>
        <v>0</v>
      </c>
      <c r="U486">
        <f>IFERROR(VLOOKUP(T486,'wideName-Dropdowns'!$K:$L,2,FALSE),"")</f>
        <v>0</v>
      </c>
      <c r="W486">
        <f>IFERROR(VLOOKUP(V486,'wideName-Dropdowns'!$M:$N,2,FALSE),"")</f>
        <v>0</v>
      </c>
      <c r="Y486">
        <f>IFERROR(VLOOKUP(X486,'wideName-Dropdowns'!$O:$P,2,FALSE),"")</f>
        <v>0</v>
      </c>
      <c r="AA486">
        <f>IFERROR(VLOOKUP(Z486,'wideName-Dropdowns'!$Q:$R,2,FALSE),"")</f>
        <v>0</v>
      </c>
      <c r="AD486">
        <f>IFERROR(VLOOKUP(AC486,'wideName-Dropdowns'!$S:$T,2,FALSE),"")</f>
        <v>0</v>
      </c>
    </row>
    <row r="487" spans="1:30">
      <c r="A487">
        <f>IF(I487="attributes",H487,IF(I487="measurements",F487,G487))</f>
        <v>0</v>
      </c>
      <c r="C487">
        <f>LEN(A487)</f>
        <v>0</v>
      </c>
      <c r="F487">
        <f>IF(I487="measurements",IF(AE487="",_xlfn.CONCAT(O487,"_",Q487,"_",S487,"_",U487,"_",Y487,"_",AA487,"_",AB487,"_",AD487),_xlfn.CONCAT(O487,"_",Q487,"_",S487,"_",U487,"_",Y487,"_",AA487,"_",AB487,"_",AD487,".odm",AE487)),"NA")</f>
        <v>0</v>
      </c>
      <c r="G487">
        <f>IF(I487="methods",IF(L487="measurement",IF(AE487="",_xlfn.CONCAT(K487,"_",M487,"_",O487,"_",Q487,"_",S487,"_",U487,"_",Y487,"_",AA487,"_",AB487,"_",AD487),_xlfn.CONCAT(K487,"_",M487,"_",O487,"_",Q487,"_",S487,"_",U487,"_",Y487,"_",AA487,"_",AB487,"_",AD487,".odm",AE487)),IF(AE487="",_xlfn.CONCAT(K487,"_",M487,"_",W487,"_",AD487),_xlfn.CONCAT(K487,"_",M487,"_",W487,"_",AD487,".odm",AE487))),"NA")</f>
        <v>0</v>
      </c>
      <c r="H487">
        <f>IF(I487="attributes",IF(AE487="",_xlfn.CONCAT(K487,"_",AD487),_xlfn.CONCAT(K487,"_",AD487,".odm",AE487)),"NA")</f>
        <v>0</v>
      </c>
      <c r="K487">
        <f>IFERROR(VLOOKUP(J487,'wideName-Dropdowns'!$A:$B,2,FALSE),"")</f>
        <v>0</v>
      </c>
      <c r="M487">
        <f>IFERROR(VLOOKUP(L487,'wideName-Dropdowns'!$C:$D,2,FALSE),"")</f>
        <v>0</v>
      </c>
      <c r="O487">
        <f>IFERROR(VLOOKUP(N487,'wideName-Dropdowns'!$E:$F,2,FALSE),"")</f>
        <v>0</v>
      </c>
      <c r="Q487">
        <f>IFERROR(VLOOKUP(P487,'wideName-Dropdowns'!$G:$H,2,FALSE),"")</f>
        <v>0</v>
      </c>
      <c r="S487">
        <f>IFERROR(VLOOKUP(R487,'wideName-Dropdowns'!$I:$J,2,FALSE),"")</f>
        <v>0</v>
      </c>
      <c r="U487">
        <f>IFERROR(VLOOKUP(T487,'wideName-Dropdowns'!$K:$L,2,FALSE),"")</f>
        <v>0</v>
      </c>
      <c r="W487">
        <f>IFERROR(VLOOKUP(V487,'wideName-Dropdowns'!$M:$N,2,FALSE),"")</f>
        <v>0</v>
      </c>
      <c r="Y487">
        <f>IFERROR(VLOOKUP(X487,'wideName-Dropdowns'!$O:$P,2,FALSE),"")</f>
        <v>0</v>
      </c>
      <c r="AA487">
        <f>IFERROR(VLOOKUP(Z487,'wideName-Dropdowns'!$Q:$R,2,FALSE),"")</f>
        <v>0</v>
      </c>
      <c r="AD487">
        <f>IFERROR(VLOOKUP(AC487,'wideName-Dropdowns'!$S:$T,2,FALSE),"")</f>
        <v>0</v>
      </c>
    </row>
    <row r="488" spans="1:30">
      <c r="A488">
        <f>IF(I488="attributes",H488,IF(I488="measurements",F488,G488))</f>
        <v>0</v>
      </c>
      <c r="C488">
        <f>LEN(A488)</f>
        <v>0</v>
      </c>
      <c r="F488">
        <f>IF(I488="measurements",IF(AE488="",_xlfn.CONCAT(O488,"_",Q488,"_",S488,"_",U488,"_",Y488,"_",AA488,"_",AB488,"_",AD488),_xlfn.CONCAT(O488,"_",Q488,"_",S488,"_",U488,"_",Y488,"_",AA488,"_",AB488,"_",AD488,".odm",AE488)),"NA")</f>
        <v>0</v>
      </c>
      <c r="G488">
        <f>IF(I488="methods",IF(L488="measurement",IF(AE488="",_xlfn.CONCAT(K488,"_",M488,"_",O488,"_",Q488,"_",S488,"_",U488,"_",Y488,"_",AA488,"_",AB488,"_",AD488),_xlfn.CONCAT(K488,"_",M488,"_",O488,"_",Q488,"_",S488,"_",U488,"_",Y488,"_",AA488,"_",AB488,"_",AD488,".odm",AE488)),IF(AE488="",_xlfn.CONCAT(K488,"_",M488,"_",W488,"_",AD488),_xlfn.CONCAT(K488,"_",M488,"_",W488,"_",AD488,".odm",AE488))),"NA")</f>
        <v>0</v>
      </c>
      <c r="H488">
        <f>IF(I488="attributes",IF(AE488="",_xlfn.CONCAT(K488,"_",AD488),_xlfn.CONCAT(K488,"_",AD488,".odm",AE488)),"NA")</f>
        <v>0</v>
      </c>
      <c r="K488">
        <f>IFERROR(VLOOKUP(J488,'wideName-Dropdowns'!$A:$B,2,FALSE),"")</f>
        <v>0</v>
      </c>
      <c r="M488">
        <f>IFERROR(VLOOKUP(L488,'wideName-Dropdowns'!$C:$D,2,FALSE),"")</f>
        <v>0</v>
      </c>
      <c r="O488">
        <f>IFERROR(VLOOKUP(N488,'wideName-Dropdowns'!$E:$F,2,FALSE),"")</f>
        <v>0</v>
      </c>
      <c r="Q488">
        <f>IFERROR(VLOOKUP(P488,'wideName-Dropdowns'!$G:$H,2,FALSE),"")</f>
        <v>0</v>
      </c>
      <c r="S488">
        <f>IFERROR(VLOOKUP(R488,'wideName-Dropdowns'!$I:$J,2,FALSE),"")</f>
        <v>0</v>
      </c>
      <c r="U488">
        <f>IFERROR(VLOOKUP(T488,'wideName-Dropdowns'!$K:$L,2,FALSE),"")</f>
        <v>0</v>
      </c>
      <c r="W488">
        <f>IFERROR(VLOOKUP(V488,'wideName-Dropdowns'!$M:$N,2,FALSE),"")</f>
        <v>0</v>
      </c>
      <c r="Y488">
        <f>IFERROR(VLOOKUP(X488,'wideName-Dropdowns'!$O:$P,2,FALSE),"")</f>
        <v>0</v>
      </c>
      <c r="AA488">
        <f>IFERROR(VLOOKUP(Z488,'wideName-Dropdowns'!$Q:$R,2,FALSE),"")</f>
        <v>0</v>
      </c>
      <c r="AD488">
        <f>IFERROR(VLOOKUP(AC488,'wideName-Dropdowns'!$S:$T,2,FALSE),"")</f>
        <v>0</v>
      </c>
    </row>
    <row r="489" spans="1:30">
      <c r="A489">
        <f>IF(I489="attributes",H489,IF(I489="measurements",F489,G489))</f>
        <v>0</v>
      </c>
      <c r="C489">
        <f>LEN(A489)</f>
        <v>0</v>
      </c>
      <c r="F489">
        <f>IF(I489="measurements",IF(AE489="",_xlfn.CONCAT(O489,"_",Q489,"_",S489,"_",U489,"_",Y489,"_",AA489,"_",AB489,"_",AD489),_xlfn.CONCAT(O489,"_",Q489,"_",S489,"_",U489,"_",Y489,"_",AA489,"_",AB489,"_",AD489,".odm",AE489)),"NA")</f>
        <v>0</v>
      </c>
      <c r="G489">
        <f>IF(I489="methods",IF(L489="measurement",IF(AE489="",_xlfn.CONCAT(K489,"_",M489,"_",O489,"_",Q489,"_",S489,"_",U489,"_",Y489,"_",AA489,"_",AB489,"_",AD489),_xlfn.CONCAT(K489,"_",M489,"_",O489,"_",Q489,"_",S489,"_",U489,"_",Y489,"_",AA489,"_",AB489,"_",AD489,".odm",AE489)),IF(AE489="",_xlfn.CONCAT(K489,"_",M489,"_",W489,"_",AD489),_xlfn.CONCAT(K489,"_",M489,"_",W489,"_",AD489,".odm",AE489))),"NA")</f>
        <v>0</v>
      </c>
      <c r="H489">
        <f>IF(I489="attributes",IF(AE489="",_xlfn.CONCAT(K489,"_",AD489),_xlfn.CONCAT(K489,"_",AD489,".odm",AE489)),"NA")</f>
        <v>0</v>
      </c>
      <c r="K489">
        <f>IFERROR(VLOOKUP(J489,'wideName-Dropdowns'!$A:$B,2,FALSE),"")</f>
        <v>0</v>
      </c>
      <c r="M489">
        <f>IFERROR(VLOOKUP(L489,'wideName-Dropdowns'!$C:$D,2,FALSE),"")</f>
        <v>0</v>
      </c>
      <c r="O489">
        <f>IFERROR(VLOOKUP(N489,'wideName-Dropdowns'!$E:$F,2,FALSE),"")</f>
        <v>0</v>
      </c>
      <c r="Q489">
        <f>IFERROR(VLOOKUP(P489,'wideName-Dropdowns'!$G:$H,2,FALSE),"")</f>
        <v>0</v>
      </c>
      <c r="S489">
        <f>IFERROR(VLOOKUP(R489,'wideName-Dropdowns'!$I:$J,2,FALSE),"")</f>
        <v>0</v>
      </c>
      <c r="U489">
        <f>IFERROR(VLOOKUP(T489,'wideName-Dropdowns'!$K:$L,2,FALSE),"")</f>
        <v>0</v>
      </c>
      <c r="W489">
        <f>IFERROR(VLOOKUP(V489,'wideName-Dropdowns'!$M:$N,2,FALSE),"")</f>
        <v>0</v>
      </c>
      <c r="Y489">
        <f>IFERROR(VLOOKUP(X489,'wideName-Dropdowns'!$O:$P,2,FALSE),"")</f>
        <v>0</v>
      </c>
      <c r="AA489">
        <f>IFERROR(VLOOKUP(Z489,'wideName-Dropdowns'!$Q:$R,2,FALSE),"")</f>
        <v>0</v>
      </c>
      <c r="AD489">
        <f>IFERROR(VLOOKUP(AC489,'wideName-Dropdowns'!$S:$T,2,FALSE),"")</f>
        <v>0</v>
      </c>
    </row>
    <row r="490" spans="1:30">
      <c r="A490">
        <f>IF(I490="attributes",H490,IF(I490="measurements",F490,G490))</f>
        <v>0</v>
      </c>
      <c r="C490">
        <f>LEN(A490)</f>
        <v>0</v>
      </c>
      <c r="F490">
        <f>IF(I490="measurements",IF(AE490="",_xlfn.CONCAT(O490,"_",Q490,"_",S490,"_",U490,"_",Y490,"_",AA490,"_",AB490,"_",AD490),_xlfn.CONCAT(O490,"_",Q490,"_",S490,"_",U490,"_",Y490,"_",AA490,"_",AB490,"_",AD490,".odm",AE490)),"NA")</f>
        <v>0</v>
      </c>
      <c r="G490">
        <f>IF(I490="methods",IF(L490="measurement",IF(AE490="",_xlfn.CONCAT(K490,"_",M490,"_",O490,"_",Q490,"_",S490,"_",U490,"_",Y490,"_",AA490,"_",AB490,"_",AD490),_xlfn.CONCAT(K490,"_",M490,"_",O490,"_",Q490,"_",S490,"_",U490,"_",Y490,"_",AA490,"_",AB490,"_",AD490,".odm",AE490)),IF(AE490="",_xlfn.CONCAT(K490,"_",M490,"_",W490,"_",AD490),_xlfn.CONCAT(K490,"_",M490,"_",W490,"_",AD490,".odm",AE490))),"NA")</f>
        <v>0</v>
      </c>
      <c r="H490">
        <f>IF(I490="attributes",IF(AE490="",_xlfn.CONCAT(K490,"_",AD490),_xlfn.CONCAT(K490,"_",AD490,".odm",AE490)),"NA")</f>
        <v>0</v>
      </c>
      <c r="K490">
        <f>IFERROR(VLOOKUP(J490,'wideName-Dropdowns'!$A:$B,2,FALSE),"")</f>
        <v>0</v>
      </c>
      <c r="M490">
        <f>IFERROR(VLOOKUP(L490,'wideName-Dropdowns'!$C:$D,2,FALSE),"")</f>
        <v>0</v>
      </c>
      <c r="O490">
        <f>IFERROR(VLOOKUP(N490,'wideName-Dropdowns'!$E:$F,2,FALSE),"")</f>
        <v>0</v>
      </c>
      <c r="Q490">
        <f>IFERROR(VLOOKUP(P490,'wideName-Dropdowns'!$G:$H,2,FALSE),"")</f>
        <v>0</v>
      </c>
      <c r="S490">
        <f>IFERROR(VLOOKUP(R490,'wideName-Dropdowns'!$I:$J,2,FALSE),"")</f>
        <v>0</v>
      </c>
      <c r="U490">
        <f>IFERROR(VLOOKUP(T490,'wideName-Dropdowns'!$K:$L,2,FALSE),"")</f>
        <v>0</v>
      </c>
      <c r="W490">
        <f>IFERROR(VLOOKUP(V490,'wideName-Dropdowns'!$M:$N,2,FALSE),"")</f>
        <v>0</v>
      </c>
      <c r="Y490">
        <f>IFERROR(VLOOKUP(X490,'wideName-Dropdowns'!$O:$P,2,FALSE),"")</f>
        <v>0</v>
      </c>
      <c r="AA490">
        <f>IFERROR(VLOOKUP(Z490,'wideName-Dropdowns'!$Q:$R,2,FALSE),"")</f>
        <v>0</v>
      </c>
      <c r="AD490">
        <f>IFERROR(VLOOKUP(AC490,'wideName-Dropdowns'!$S:$T,2,FALSE),"")</f>
        <v>0</v>
      </c>
    </row>
    <row r="491" spans="1:30">
      <c r="A491">
        <f>IF(I491="attributes",H491,IF(I491="measurements",F491,G491))</f>
        <v>0</v>
      </c>
      <c r="C491">
        <f>LEN(A491)</f>
        <v>0</v>
      </c>
      <c r="F491">
        <f>IF(I491="measurements",IF(AE491="",_xlfn.CONCAT(O491,"_",Q491,"_",S491,"_",U491,"_",Y491,"_",AA491,"_",AB491,"_",AD491),_xlfn.CONCAT(O491,"_",Q491,"_",S491,"_",U491,"_",Y491,"_",AA491,"_",AB491,"_",AD491,".odm",AE491)),"NA")</f>
        <v>0</v>
      </c>
      <c r="G491">
        <f>IF(I491="methods",IF(L491="measurement",IF(AE491="",_xlfn.CONCAT(K491,"_",M491,"_",O491,"_",Q491,"_",S491,"_",U491,"_",Y491,"_",AA491,"_",AB491,"_",AD491),_xlfn.CONCAT(K491,"_",M491,"_",O491,"_",Q491,"_",S491,"_",U491,"_",Y491,"_",AA491,"_",AB491,"_",AD491,".odm",AE491)),IF(AE491="",_xlfn.CONCAT(K491,"_",M491,"_",W491,"_",AD491),_xlfn.CONCAT(K491,"_",M491,"_",W491,"_",AD491,".odm",AE491))),"NA")</f>
        <v>0</v>
      </c>
      <c r="H491">
        <f>IF(I491="attributes",IF(AE491="",_xlfn.CONCAT(K491,"_",AD491),_xlfn.CONCAT(K491,"_",AD491,".odm",AE491)),"NA")</f>
        <v>0</v>
      </c>
      <c r="K491">
        <f>IFERROR(VLOOKUP(J491,'wideName-Dropdowns'!$A:$B,2,FALSE),"")</f>
        <v>0</v>
      </c>
      <c r="M491">
        <f>IFERROR(VLOOKUP(L491,'wideName-Dropdowns'!$C:$D,2,FALSE),"")</f>
        <v>0</v>
      </c>
      <c r="O491">
        <f>IFERROR(VLOOKUP(N491,'wideName-Dropdowns'!$E:$F,2,FALSE),"")</f>
        <v>0</v>
      </c>
      <c r="Q491">
        <f>IFERROR(VLOOKUP(P491,'wideName-Dropdowns'!$G:$H,2,FALSE),"")</f>
        <v>0</v>
      </c>
      <c r="S491">
        <f>IFERROR(VLOOKUP(R491,'wideName-Dropdowns'!$I:$J,2,FALSE),"")</f>
        <v>0</v>
      </c>
      <c r="U491">
        <f>IFERROR(VLOOKUP(T491,'wideName-Dropdowns'!$K:$L,2,FALSE),"")</f>
        <v>0</v>
      </c>
      <c r="W491">
        <f>IFERROR(VLOOKUP(V491,'wideName-Dropdowns'!$M:$N,2,FALSE),"")</f>
        <v>0</v>
      </c>
      <c r="Y491">
        <f>IFERROR(VLOOKUP(X491,'wideName-Dropdowns'!$O:$P,2,FALSE),"")</f>
        <v>0</v>
      </c>
      <c r="AA491">
        <f>IFERROR(VLOOKUP(Z491,'wideName-Dropdowns'!$Q:$R,2,FALSE),"")</f>
        <v>0</v>
      </c>
      <c r="AD491">
        <f>IFERROR(VLOOKUP(AC491,'wideName-Dropdowns'!$S:$T,2,FALSE),"")</f>
        <v>0</v>
      </c>
    </row>
    <row r="492" spans="1:30">
      <c r="A492">
        <f>IF(I492="attributes",H492,IF(I492="measurements",F492,G492))</f>
        <v>0</v>
      </c>
      <c r="C492">
        <f>LEN(A492)</f>
        <v>0</v>
      </c>
      <c r="F492">
        <f>IF(I492="measurements",IF(AE492="",_xlfn.CONCAT(O492,"_",Q492,"_",S492,"_",U492,"_",Y492,"_",AA492,"_",AB492,"_",AD492),_xlfn.CONCAT(O492,"_",Q492,"_",S492,"_",U492,"_",Y492,"_",AA492,"_",AB492,"_",AD492,".odm",AE492)),"NA")</f>
        <v>0</v>
      </c>
      <c r="G492">
        <f>IF(I492="methods",IF(L492="measurement",IF(AE492="",_xlfn.CONCAT(K492,"_",M492,"_",O492,"_",Q492,"_",S492,"_",U492,"_",Y492,"_",AA492,"_",AB492,"_",AD492),_xlfn.CONCAT(K492,"_",M492,"_",O492,"_",Q492,"_",S492,"_",U492,"_",Y492,"_",AA492,"_",AB492,"_",AD492,".odm",AE492)),IF(AE492="",_xlfn.CONCAT(K492,"_",M492,"_",W492,"_",AD492),_xlfn.CONCAT(K492,"_",M492,"_",W492,"_",AD492,".odm",AE492))),"NA")</f>
        <v>0</v>
      </c>
      <c r="H492">
        <f>IF(I492="attributes",IF(AE492="",_xlfn.CONCAT(K492,"_",AD492),_xlfn.CONCAT(K492,"_",AD492,".odm",AE492)),"NA")</f>
        <v>0</v>
      </c>
      <c r="K492">
        <f>IFERROR(VLOOKUP(J492,'wideName-Dropdowns'!$A:$B,2,FALSE),"")</f>
        <v>0</v>
      </c>
      <c r="M492">
        <f>IFERROR(VLOOKUP(L492,'wideName-Dropdowns'!$C:$D,2,FALSE),"")</f>
        <v>0</v>
      </c>
      <c r="O492">
        <f>IFERROR(VLOOKUP(N492,'wideName-Dropdowns'!$E:$F,2,FALSE),"")</f>
        <v>0</v>
      </c>
      <c r="Q492">
        <f>IFERROR(VLOOKUP(P492,'wideName-Dropdowns'!$G:$H,2,FALSE),"")</f>
        <v>0</v>
      </c>
      <c r="S492">
        <f>IFERROR(VLOOKUP(R492,'wideName-Dropdowns'!$I:$J,2,FALSE),"")</f>
        <v>0</v>
      </c>
      <c r="U492">
        <f>IFERROR(VLOOKUP(T492,'wideName-Dropdowns'!$K:$L,2,FALSE),"")</f>
        <v>0</v>
      </c>
      <c r="W492">
        <f>IFERROR(VLOOKUP(V492,'wideName-Dropdowns'!$M:$N,2,FALSE),"")</f>
        <v>0</v>
      </c>
      <c r="Y492">
        <f>IFERROR(VLOOKUP(X492,'wideName-Dropdowns'!$O:$P,2,FALSE),"")</f>
        <v>0</v>
      </c>
      <c r="AA492">
        <f>IFERROR(VLOOKUP(Z492,'wideName-Dropdowns'!$Q:$R,2,FALSE),"")</f>
        <v>0</v>
      </c>
      <c r="AD492">
        <f>IFERROR(VLOOKUP(AC492,'wideName-Dropdowns'!$S:$T,2,FALSE),"")</f>
        <v>0</v>
      </c>
    </row>
    <row r="493" spans="1:30">
      <c r="A493">
        <f>IF(I493="attributes",H493,IF(I493="measurements",F493,G493))</f>
        <v>0</v>
      </c>
      <c r="C493">
        <f>LEN(A493)</f>
        <v>0</v>
      </c>
      <c r="F493">
        <f>IF(I493="measurements",IF(AE493="",_xlfn.CONCAT(O493,"_",Q493,"_",S493,"_",U493,"_",Y493,"_",AA493,"_",AB493,"_",AD493),_xlfn.CONCAT(O493,"_",Q493,"_",S493,"_",U493,"_",Y493,"_",AA493,"_",AB493,"_",AD493,".odm",AE493)),"NA")</f>
        <v>0</v>
      </c>
      <c r="G493">
        <f>IF(I493="methods",IF(L493="measurement",IF(AE493="",_xlfn.CONCAT(K493,"_",M493,"_",O493,"_",Q493,"_",S493,"_",U493,"_",Y493,"_",AA493,"_",AB493,"_",AD493),_xlfn.CONCAT(K493,"_",M493,"_",O493,"_",Q493,"_",S493,"_",U493,"_",Y493,"_",AA493,"_",AB493,"_",AD493,".odm",AE493)),IF(AE493="",_xlfn.CONCAT(K493,"_",M493,"_",W493,"_",AD493),_xlfn.CONCAT(K493,"_",M493,"_",W493,"_",AD493,".odm",AE493))),"NA")</f>
        <v>0</v>
      </c>
      <c r="H493">
        <f>IF(I493="attributes",IF(AE493="",_xlfn.CONCAT(K493,"_",AD493),_xlfn.CONCAT(K493,"_",AD493,".odm",AE493)),"NA")</f>
        <v>0</v>
      </c>
      <c r="K493">
        <f>IFERROR(VLOOKUP(J493,'wideName-Dropdowns'!$A:$B,2,FALSE),"")</f>
        <v>0</v>
      </c>
      <c r="M493">
        <f>IFERROR(VLOOKUP(L493,'wideName-Dropdowns'!$C:$D,2,FALSE),"")</f>
        <v>0</v>
      </c>
      <c r="O493">
        <f>IFERROR(VLOOKUP(N493,'wideName-Dropdowns'!$E:$F,2,FALSE),"")</f>
        <v>0</v>
      </c>
      <c r="Q493">
        <f>IFERROR(VLOOKUP(P493,'wideName-Dropdowns'!$G:$H,2,FALSE),"")</f>
        <v>0</v>
      </c>
      <c r="S493">
        <f>IFERROR(VLOOKUP(R493,'wideName-Dropdowns'!$I:$J,2,FALSE),"")</f>
        <v>0</v>
      </c>
      <c r="U493">
        <f>IFERROR(VLOOKUP(T493,'wideName-Dropdowns'!$K:$L,2,FALSE),"")</f>
        <v>0</v>
      </c>
      <c r="W493">
        <f>IFERROR(VLOOKUP(V493,'wideName-Dropdowns'!$M:$N,2,FALSE),"")</f>
        <v>0</v>
      </c>
      <c r="Y493">
        <f>IFERROR(VLOOKUP(X493,'wideName-Dropdowns'!$O:$P,2,FALSE),"")</f>
        <v>0</v>
      </c>
      <c r="AA493">
        <f>IFERROR(VLOOKUP(Z493,'wideName-Dropdowns'!$Q:$R,2,FALSE),"")</f>
        <v>0</v>
      </c>
      <c r="AD493">
        <f>IFERROR(VLOOKUP(AC493,'wideName-Dropdowns'!$S:$T,2,FALSE),"")</f>
        <v>0</v>
      </c>
    </row>
    <row r="494" spans="1:30">
      <c r="A494">
        <f>IF(I494="attributes",H494,IF(I494="measurements",F494,G494))</f>
        <v>0</v>
      </c>
      <c r="C494">
        <f>LEN(A494)</f>
        <v>0</v>
      </c>
      <c r="F494">
        <f>IF(I494="measurements",IF(AE494="",_xlfn.CONCAT(O494,"_",Q494,"_",S494,"_",U494,"_",Y494,"_",AA494,"_",AB494,"_",AD494),_xlfn.CONCAT(O494,"_",Q494,"_",S494,"_",U494,"_",Y494,"_",AA494,"_",AB494,"_",AD494,".odm",AE494)),"NA")</f>
        <v>0</v>
      </c>
      <c r="G494">
        <f>IF(I494="methods",IF(L494="measurement",IF(AE494="",_xlfn.CONCAT(K494,"_",M494,"_",O494,"_",Q494,"_",S494,"_",U494,"_",Y494,"_",AA494,"_",AB494,"_",AD494),_xlfn.CONCAT(K494,"_",M494,"_",O494,"_",Q494,"_",S494,"_",U494,"_",Y494,"_",AA494,"_",AB494,"_",AD494,".odm",AE494)),IF(AE494="",_xlfn.CONCAT(K494,"_",M494,"_",W494,"_",AD494),_xlfn.CONCAT(K494,"_",M494,"_",W494,"_",AD494,".odm",AE494))),"NA")</f>
        <v>0</v>
      </c>
      <c r="H494">
        <f>IF(I494="attributes",IF(AE494="",_xlfn.CONCAT(K494,"_",AD494),_xlfn.CONCAT(K494,"_",AD494,".odm",AE494)),"NA")</f>
        <v>0</v>
      </c>
      <c r="K494">
        <f>IFERROR(VLOOKUP(J494,'wideName-Dropdowns'!$A:$B,2,FALSE),"")</f>
        <v>0</v>
      </c>
      <c r="M494">
        <f>IFERROR(VLOOKUP(L494,'wideName-Dropdowns'!$C:$D,2,FALSE),"")</f>
        <v>0</v>
      </c>
      <c r="O494">
        <f>IFERROR(VLOOKUP(N494,'wideName-Dropdowns'!$E:$F,2,FALSE),"")</f>
        <v>0</v>
      </c>
      <c r="Q494">
        <f>IFERROR(VLOOKUP(P494,'wideName-Dropdowns'!$G:$H,2,FALSE),"")</f>
        <v>0</v>
      </c>
      <c r="S494">
        <f>IFERROR(VLOOKUP(R494,'wideName-Dropdowns'!$I:$J,2,FALSE),"")</f>
        <v>0</v>
      </c>
      <c r="U494">
        <f>IFERROR(VLOOKUP(T494,'wideName-Dropdowns'!$K:$L,2,FALSE),"")</f>
        <v>0</v>
      </c>
      <c r="W494">
        <f>IFERROR(VLOOKUP(V494,'wideName-Dropdowns'!$M:$N,2,FALSE),"")</f>
        <v>0</v>
      </c>
      <c r="Y494">
        <f>IFERROR(VLOOKUP(X494,'wideName-Dropdowns'!$O:$P,2,FALSE),"")</f>
        <v>0</v>
      </c>
      <c r="AA494">
        <f>IFERROR(VLOOKUP(Z494,'wideName-Dropdowns'!$Q:$R,2,FALSE),"")</f>
        <v>0</v>
      </c>
      <c r="AD494">
        <f>IFERROR(VLOOKUP(AC494,'wideName-Dropdowns'!$S:$T,2,FALSE),"")</f>
        <v>0</v>
      </c>
    </row>
    <row r="495" spans="1:30">
      <c r="A495">
        <f>IF(I495="attributes",H495,IF(I495="measurements",F495,G495))</f>
        <v>0</v>
      </c>
      <c r="C495">
        <f>LEN(A495)</f>
        <v>0</v>
      </c>
      <c r="F495">
        <f>IF(I495="measurements",IF(AE495="",_xlfn.CONCAT(O495,"_",Q495,"_",S495,"_",U495,"_",Y495,"_",AA495,"_",AB495,"_",AD495),_xlfn.CONCAT(O495,"_",Q495,"_",S495,"_",U495,"_",Y495,"_",AA495,"_",AB495,"_",AD495,".odm",AE495)),"NA")</f>
        <v>0</v>
      </c>
      <c r="G495">
        <f>IF(I495="methods",IF(L495="measurement",IF(AE495="",_xlfn.CONCAT(K495,"_",M495,"_",O495,"_",Q495,"_",S495,"_",U495,"_",Y495,"_",AA495,"_",AB495,"_",AD495),_xlfn.CONCAT(K495,"_",M495,"_",O495,"_",Q495,"_",S495,"_",U495,"_",Y495,"_",AA495,"_",AB495,"_",AD495,".odm",AE495)),IF(AE495="",_xlfn.CONCAT(K495,"_",M495,"_",W495,"_",AD495),_xlfn.CONCAT(K495,"_",M495,"_",W495,"_",AD495,".odm",AE495))),"NA")</f>
        <v>0</v>
      </c>
      <c r="H495">
        <f>IF(I495="attributes",IF(AE495="",_xlfn.CONCAT(K495,"_",AD495),_xlfn.CONCAT(K495,"_",AD495,".odm",AE495)),"NA")</f>
        <v>0</v>
      </c>
      <c r="K495">
        <f>IFERROR(VLOOKUP(J495,'wideName-Dropdowns'!$A:$B,2,FALSE),"")</f>
        <v>0</v>
      </c>
      <c r="M495">
        <f>IFERROR(VLOOKUP(L495,'wideName-Dropdowns'!$C:$D,2,FALSE),"")</f>
        <v>0</v>
      </c>
      <c r="O495">
        <f>IFERROR(VLOOKUP(N495,'wideName-Dropdowns'!$E:$F,2,FALSE),"")</f>
        <v>0</v>
      </c>
      <c r="Q495">
        <f>IFERROR(VLOOKUP(P495,'wideName-Dropdowns'!$G:$H,2,FALSE),"")</f>
        <v>0</v>
      </c>
      <c r="S495">
        <f>IFERROR(VLOOKUP(R495,'wideName-Dropdowns'!$I:$J,2,FALSE),"")</f>
        <v>0</v>
      </c>
      <c r="U495">
        <f>IFERROR(VLOOKUP(T495,'wideName-Dropdowns'!$K:$L,2,FALSE),"")</f>
        <v>0</v>
      </c>
      <c r="W495">
        <f>IFERROR(VLOOKUP(V495,'wideName-Dropdowns'!$M:$N,2,FALSE),"")</f>
        <v>0</v>
      </c>
      <c r="Y495">
        <f>IFERROR(VLOOKUP(X495,'wideName-Dropdowns'!$O:$P,2,FALSE),"")</f>
        <v>0</v>
      </c>
      <c r="AA495">
        <f>IFERROR(VLOOKUP(Z495,'wideName-Dropdowns'!$Q:$R,2,FALSE),"")</f>
        <v>0</v>
      </c>
      <c r="AD495">
        <f>IFERROR(VLOOKUP(AC495,'wideName-Dropdowns'!$S:$T,2,FALSE),"")</f>
        <v>0</v>
      </c>
    </row>
    <row r="496" spans="1:30">
      <c r="A496">
        <f>IF(I496="attributes",H496,IF(I496="measurements",F496,G496))</f>
        <v>0</v>
      </c>
      <c r="C496">
        <f>LEN(A496)</f>
        <v>0</v>
      </c>
      <c r="F496">
        <f>IF(I496="measurements",IF(AE496="",_xlfn.CONCAT(O496,"_",Q496,"_",S496,"_",U496,"_",Y496,"_",AA496,"_",AB496,"_",AD496),_xlfn.CONCAT(O496,"_",Q496,"_",S496,"_",U496,"_",Y496,"_",AA496,"_",AB496,"_",AD496,".odm",AE496)),"NA")</f>
        <v>0</v>
      </c>
      <c r="G496">
        <f>IF(I496="methods",IF(L496="measurement",IF(AE496="",_xlfn.CONCAT(K496,"_",M496,"_",O496,"_",Q496,"_",S496,"_",U496,"_",Y496,"_",AA496,"_",AB496,"_",AD496),_xlfn.CONCAT(K496,"_",M496,"_",O496,"_",Q496,"_",S496,"_",U496,"_",Y496,"_",AA496,"_",AB496,"_",AD496,".odm",AE496)),IF(AE496="",_xlfn.CONCAT(K496,"_",M496,"_",W496,"_",AD496),_xlfn.CONCAT(K496,"_",M496,"_",W496,"_",AD496,".odm",AE496))),"NA")</f>
        <v>0</v>
      </c>
      <c r="H496">
        <f>IF(I496="attributes",IF(AE496="",_xlfn.CONCAT(K496,"_",AD496),_xlfn.CONCAT(K496,"_",AD496,".odm",AE496)),"NA")</f>
        <v>0</v>
      </c>
      <c r="K496">
        <f>IFERROR(VLOOKUP(J496,'wideName-Dropdowns'!$A:$B,2,FALSE),"")</f>
        <v>0</v>
      </c>
      <c r="M496">
        <f>IFERROR(VLOOKUP(L496,'wideName-Dropdowns'!$C:$D,2,FALSE),"")</f>
        <v>0</v>
      </c>
      <c r="O496">
        <f>IFERROR(VLOOKUP(N496,'wideName-Dropdowns'!$E:$F,2,FALSE),"")</f>
        <v>0</v>
      </c>
      <c r="Q496">
        <f>IFERROR(VLOOKUP(P496,'wideName-Dropdowns'!$G:$H,2,FALSE),"")</f>
        <v>0</v>
      </c>
      <c r="S496">
        <f>IFERROR(VLOOKUP(R496,'wideName-Dropdowns'!$I:$J,2,FALSE),"")</f>
        <v>0</v>
      </c>
      <c r="U496">
        <f>IFERROR(VLOOKUP(T496,'wideName-Dropdowns'!$K:$L,2,FALSE),"")</f>
        <v>0</v>
      </c>
      <c r="W496">
        <f>IFERROR(VLOOKUP(V496,'wideName-Dropdowns'!$M:$N,2,FALSE),"")</f>
        <v>0</v>
      </c>
      <c r="Y496">
        <f>IFERROR(VLOOKUP(X496,'wideName-Dropdowns'!$O:$P,2,FALSE),"")</f>
        <v>0</v>
      </c>
      <c r="AA496">
        <f>IFERROR(VLOOKUP(Z496,'wideName-Dropdowns'!$Q:$R,2,FALSE),"")</f>
        <v>0</v>
      </c>
      <c r="AD496">
        <f>IFERROR(VLOOKUP(AC496,'wideName-Dropdowns'!$S:$T,2,FALSE),"")</f>
        <v>0</v>
      </c>
    </row>
    <row r="497" spans="1:30">
      <c r="A497">
        <f>IF(I497="attributes",H497,IF(I497="measurements",F497,G497))</f>
        <v>0</v>
      </c>
      <c r="C497">
        <f>LEN(A497)</f>
        <v>0</v>
      </c>
      <c r="F497">
        <f>IF(I497="measurements",IF(AE497="",_xlfn.CONCAT(O497,"_",Q497,"_",S497,"_",U497,"_",Y497,"_",AA497,"_",AB497,"_",AD497),_xlfn.CONCAT(O497,"_",Q497,"_",S497,"_",U497,"_",Y497,"_",AA497,"_",AB497,"_",AD497,".odm",AE497)),"NA")</f>
        <v>0</v>
      </c>
      <c r="G497">
        <f>IF(I497="methods",IF(L497="measurement",IF(AE497="",_xlfn.CONCAT(K497,"_",M497,"_",O497,"_",Q497,"_",S497,"_",U497,"_",Y497,"_",AA497,"_",AB497,"_",AD497),_xlfn.CONCAT(K497,"_",M497,"_",O497,"_",Q497,"_",S497,"_",U497,"_",Y497,"_",AA497,"_",AB497,"_",AD497,".odm",AE497)),IF(AE497="",_xlfn.CONCAT(K497,"_",M497,"_",W497,"_",AD497),_xlfn.CONCAT(K497,"_",M497,"_",W497,"_",AD497,".odm",AE497))),"NA")</f>
        <v>0</v>
      </c>
      <c r="H497">
        <f>IF(I497="attributes",IF(AE497="",_xlfn.CONCAT(K497,"_",AD497),_xlfn.CONCAT(K497,"_",AD497,".odm",AE497)),"NA")</f>
        <v>0</v>
      </c>
      <c r="K497">
        <f>IFERROR(VLOOKUP(J497,'wideName-Dropdowns'!$A:$B,2,FALSE),"")</f>
        <v>0</v>
      </c>
      <c r="M497">
        <f>IFERROR(VLOOKUP(L497,'wideName-Dropdowns'!$C:$D,2,FALSE),"")</f>
        <v>0</v>
      </c>
      <c r="O497">
        <f>IFERROR(VLOOKUP(N497,'wideName-Dropdowns'!$E:$F,2,FALSE),"")</f>
        <v>0</v>
      </c>
      <c r="Q497">
        <f>IFERROR(VLOOKUP(P497,'wideName-Dropdowns'!$G:$H,2,FALSE),"")</f>
        <v>0</v>
      </c>
      <c r="S497">
        <f>IFERROR(VLOOKUP(R497,'wideName-Dropdowns'!$I:$J,2,FALSE),"")</f>
        <v>0</v>
      </c>
      <c r="U497">
        <f>IFERROR(VLOOKUP(T497,'wideName-Dropdowns'!$K:$L,2,FALSE),"")</f>
        <v>0</v>
      </c>
      <c r="W497">
        <f>IFERROR(VLOOKUP(V497,'wideName-Dropdowns'!$M:$N,2,FALSE),"")</f>
        <v>0</v>
      </c>
      <c r="Y497">
        <f>IFERROR(VLOOKUP(X497,'wideName-Dropdowns'!$O:$P,2,FALSE),"")</f>
        <v>0</v>
      </c>
      <c r="AA497">
        <f>IFERROR(VLOOKUP(Z497,'wideName-Dropdowns'!$Q:$R,2,FALSE),"")</f>
        <v>0</v>
      </c>
      <c r="AD497">
        <f>IFERROR(VLOOKUP(AC497,'wideName-Dropdowns'!$S:$T,2,FALSE),"")</f>
        <v>0</v>
      </c>
    </row>
    <row r="498" spans="1:30">
      <c r="A498">
        <f>IF(I498="attributes",H498,IF(I498="measurements",F498,G498))</f>
        <v>0</v>
      </c>
      <c r="C498">
        <f>LEN(A498)</f>
        <v>0</v>
      </c>
      <c r="F498">
        <f>IF(I498="measurements",IF(AE498="",_xlfn.CONCAT(O498,"_",Q498,"_",S498,"_",U498,"_",Y498,"_",AA498,"_",AB498,"_",AD498),_xlfn.CONCAT(O498,"_",Q498,"_",S498,"_",U498,"_",Y498,"_",AA498,"_",AB498,"_",AD498,".odm",AE498)),"NA")</f>
        <v>0</v>
      </c>
      <c r="G498">
        <f>IF(I498="methods",IF(L498="measurement",IF(AE498="",_xlfn.CONCAT(K498,"_",M498,"_",O498,"_",Q498,"_",S498,"_",U498,"_",Y498,"_",AA498,"_",AB498,"_",AD498),_xlfn.CONCAT(K498,"_",M498,"_",O498,"_",Q498,"_",S498,"_",U498,"_",Y498,"_",AA498,"_",AB498,"_",AD498,".odm",AE498)),IF(AE498="",_xlfn.CONCAT(K498,"_",M498,"_",W498,"_",AD498),_xlfn.CONCAT(K498,"_",M498,"_",W498,"_",AD498,".odm",AE498))),"NA")</f>
        <v>0</v>
      </c>
      <c r="H498">
        <f>IF(I498="attributes",IF(AE498="",_xlfn.CONCAT(K498,"_",AD498),_xlfn.CONCAT(K498,"_",AD498,".odm",AE498)),"NA")</f>
        <v>0</v>
      </c>
      <c r="K498">
        <f>IFERROR(VLOOKUP(J498,'wideName-Dropdowns'!$A:$B,2,FALSE),"")</f>
        <v>0</v>
      </c>
      <c r="M498">
        <f>IFERROR(VLOOKUP(L498,'wideName-Dropdowns'!$C:$D,2,FALSE),"")</f>
        <v>0</v>
      </c>
      <c r="O498">
        <f>IFERROR(VLOOKUP(N498,'wideName-Dropdowns'!$E:$F,2,FALSE),"")</f>
        <v>0</v>
      </c>
      <c r="Q498">
        <f>IFERROR(VLOOKUP(P498,'wideName-Dropdowns'!$G:$H,2,FALSE),"")</f>
        <v>0</v>
      </c>
      <c r="S498">
        <f>IFERROR(VLOOKUP(R498,'wideName-Dropdowns'!$I:$J,2,FALSE),"")</f>
        <v>0</v>
      </c>
      <c r="U498">
        <f>IFERROR(VLOOKUP(T498,'wideName-Dropdowns'!$K:$L,2,FALSE),"")</f>
        <v>0</v>
      </c>
      <c r="W498">
        <f>IFERROR(VLOOKUP(V498,'wideName-Dropdowns'!$M:$N,2,FALSE),"")</f>
        <v>0</v>
      </c>
      <c r="Y498">
        <f>IFERROR(VLOOKUP(X498,'wideName-Dropdowns'!$O:$P,2,FALSE),"")</f>
        <v>0</v>
      </c>
      <c r="AA498">
        <f>IFERROR(VLOOKUP(Z498,'wideName-Dropdowns'!$Q:$R,2,FALSE),"")</f>
        <v>0</v>
      </c>
      <c r="AD498">
        <f>IFERROR(VLOOKUP(AC498,'wideName-Dropdowns'!$S:$T,2,FALSE),"")</f>
        <v>0</v>
      </c>
    </row>
    <row r="499" spans="1:30">
      <c r="A499">
        <f>IF(I499="attributes",H499,IF(I499="measurements",F499,G499))</f>
        <v>0</v>
      </c>
      <c r="C499">
        <f>LEN(A499)</f>
        <v>0</v>
      </c>
      <c r="F499">
        <f>IF(I499="measurements",IF(AE499="",_xlfn.CONCAT(O499,"_",Q499,"_",S499,"_",U499,"_",Y499,"_",AA499,"_",AB499,"_",AD499),_xlfn.CONCAT(O499,"_",Q499,"_",S499,"_",U499,"_",Y499,"_",AA499,"_",AB499,"_",AD499,".odm",AE499)),"NA")</f>
        <v>0</v>
      </c>
      <c r="G499">
        <f>IF(I499="methods",IF(L499="measurement",IF(AE499="",_xlfn.CONCAT(K499,"_",M499,"_",O499,"_",Q499,"_",S499,"_",U499,"_",Y499,"_",AA499,"_",AB499,"_",AD499),_xlfn.CONCAT(K499,"_",M499,"_",O499,"_",Q499,"_",S499,"_",U499,"_",Y499,"_",AA499,"_",AB499,"_",AD499,".odm",AE499)),IF(AE499="",_xlfn.CONCAT(K499,"_",M499,"_",W499,"_",AD499),_xlfn.CONCAT(K499,"_",M499,"_",W499,"_",AD499,".odm",AE499))),"NA")</f>
        <v>0</v>
      </c>
      <c r="H499">
        <f>IF(I499="attributes",IF(AE499="",_xlfn.CONCAT(K499,"_",AD499),_xlfn.CONCAT(K499,"_",AD499,".odm",AE499)),"NA")</f>
        <v>0</v>
      </c>
      <c r="K499">
        <f>IFERROR(VLOOKUP(J499,'wideName-Dropdowns'!$A:$B,2,FALSE),"")</f>
        <v>0</v>
      </c>
      <c r="M499">
        <f>IFERROR(VLOOKUP(L499,'wideName-Dropdowns'!$C:$D,2,FALSE),"")</f>
        <v>0</v>
      </c>
      <c r="O499">
        <f>IFERROR(VLOOKUP(N499,'wideName-Dropdowns'!$E:$F,2,FALSE),"")</f>
        <v>0</v>
      </c>
      <c r="Q499">
        <f>IFERROR(VLOOKUP(P499,'wideName-Dropdowns'!$G:$H,2,FALSE),"")</f>
        <v>0</v>
      </c>
      <c r="S499">
        <f>IFERROR(VLOOKUP(R499,'wideName-Dropdowns'!$I:$J,2,FALSE),"")</f>
        <v>0</v>
      </c>
      <c r="U499">
        <f>IFERROR(VLOOKUP(T499,'wideName-Dropdowns'!$K:$L,2,FALSE),"")</f>
        <v>0</v>
      </c>
      <c r="W499">
        <f>IFERROR(VLOOKUP(V499,'wideName-Dropdowns'!$M:$N,2,FALSE),"")</f>
        <v>0</v>
      </c>
      <c r="Y499">
        <f>IFERROR(VLOOKUP(X499,'wideName-Dropdowns'!$O:$P,2,FALSE),"")</f>
        <v>0</v>
      </c>
      <c r="AA499">
        <f>IFERROR(VLOOKUP(Z499,'wideName-Dropdowns'!$Q:$R,2,FALSE),"")</f>
        <v>0</v>
      </c>
      <c r="AD499">
        <f>IFERROR(VLOOKUP(AC499,'wideName-Dropdowns'!$S:$T,2,FALSE),"")</f>
        <v>0</v>
      </c>
    </row>
    <row r="500" spans="1:30">
      <c r="A500">
        <f>IF(I500="attributes",H500,IF(I500="measurements",F500,G500))</f>
        <v>0</v>
      </c>
      <c r="C500">
        <f>LEN(A500)</f>
        <v>0</v>
      </c>
      <c r="F500">
        <f>IF(I500="measurements",IF(AE500="",_xlfn.CONCAT(O500,"_",Q500,"_",S500,"_",U500,"_",Y500,"_",AA500,"_",AB500,"_",AD500),_xlfn.CONCAT(O500,"_",Q500,"_",S500,"_",U500,"_",Y500,"_",AA500,"_",AB500,"_",AD500,".odm",AE500)),"NA")</f>
        <v>0</v>
      </c>
      <c r="G500">
        <f>IF(I500="methods",IF(L500="measurement",IF(AE500="",_xlfn.CONCAT(K500,"_",M500,"_",O500,"_",Q500,"_",S500,"_",U500,"_",Y500,"_",AA500,"_",AB500,"_",AD500),_xlfn.CONCAT(K500,"_",M500,"_",O500,"_",Q500,"_",S500,"_",U500,"_",Y500,"_",AA500,"_",AB500,"_",AD500,".odm",AE500)),IF(AE500="",_xlfn.CONCAT(K500,"_",M500,"_",W500,"_",AD500),_xlfn.CONCAT(K500,"_",M500,"_",W500,"_",AD500,".odm",AE500))),"NA")</f>
        <v>0</v>
      </c>
      <c r="H500">
        <f>IF(I500="attributes",IF(AE500="",_xlfn.CONCAT(K500,"_",AD500),_xlfn.CONCAT(K500,"_",AD500,".odm",AE500)),"NA")</f>
        <v>0</v>
      </c>
      <c r="K500">
        <f>IFERROR(VLOOKUP(J500,'wideName-Dropdowns'!$A:$B,2,FALSE),"")</f>
        <v>0</v>
      </c>
      <c r="M500">
        <f>IFERROR(VLOOKUP(L500,'wideName-Dropdowns'!$C:$D,2,FALSE),"")</f>
        <v>0</v>
      </c>
      <c r="O500">
        <f>IFERROR(VLOOKUP(N500,'wideName-Dropdowns'!$E:$F,2,FALSE),"")</f>
        <v>0</v>
      </c>
      <c r="Q500">
        <f>IFERROR(VLOOKUP(P500,'wideName-Dropdowns'!$G:$H,2,FALSE),"")</f>
        <v>0</v>
      </c>
      <c r="S500">
        <f>IFERROR(VLOOKUP(R500,'wideName-Dropdowns'!$I:$J,2,FALSE),"")</f>
        <v>0</v>
      </c>
      <c r="U500">
        <f>IFERROR(VLOOKUP(T500,'wideName-Dropdowns'!$K:$L,2,FALSE),"")</f>
        <v>0</v>
      </c>
      <c r="W500">
        <f>IFERROR(VLOOKUP(V500,'wideName-Dropdowns'!$M:$N,2,FALSE),"")</f>
        <v>0</v>
      </c>
      <c r="Y500">
        <f>IFERROR(VLOOKUP(X500,'wideName-Dropdowns'!$O:$P,2,FALSE),"")</f>
        <v>0</v>
      </c>
      <c r="AA500">
        <f>IFERROR(VLOOKUP(Z500,'wideName-Dropdowns'!$Q:$R,2,FALSE),"")</f>
        <v>0</v>
      </c>
      <c r="AD500">
        <f>IFERROR(VLOOKUP(AC500,'wideName-Dropdowns'!$S:$T,2,FALSE),"")</f>
        <v>0</v>
      </c>
    </row>
    <row r="501" spans="1:30">
      <c r="A501">
        <f>IF(I501="attributes",H501,IF(I501="measurements",F501,G501))</f>
        <v>0</v>
      </c>
      <c r="C501">
        <f>LEN(A501)</f>
        <v>0</v>
      </c>
      <c r="F501">
        <f>IF(I501="measurements",IF(AE501="",_xlfn.CONCAT(O501,"_",Q501,"_",S501,"_",U501,"_",Y501,"_",AA501,"_",AB501,"_",AD501),_xlfn.CONCAT(O501,"_",Q501,"_",S501,"_",U501,"_",Y501,"_",AA501,"_",AB501,"_",AD501,".odm",AE501)),"NA")</f>
        <v>0</v>
      </c>
      <c r="G501">
        <f>IF(I501="methods",IF(L501="measurement",IF(AE501="",_xlfn.CONCAT(K501,"_",M501,"_",O501,"_",Q501,"_",S501,"_",U501,"_",Y501,"_",AA501,"_",AB501,"_",AD501),_xlfn.CONCAT(K501,"_",M501,"_",O501,"_",Q501,"_",S501,"_",U501,"_",Y501,"_",AA501,"_",AB501,"_",AD501,".odm",AE501)),IF(AE501="",_xlfn.CONCAT(K501,"_",M501,"_",W501,"_",AD501),_xlfn.CONCAT(K501,"_",M501,"_",W501,"_",AD501,".odm",AE501))),"NA")</f>
        <v>0</v>
      </c>
      <c r="H501">
        <f>IF(I501="attributes",IF(AE501="",_xlfn.CONCAT(K501,"_",AD501),_xlfn.CONCAT(K501,"_",AD501,".odm",AE501)),"NA")</f>
        <v>0</v>
      </c>
      <c r="K501">
        <f>IFERROR(VLOOKUP(J501,'wideName-Dropdowns'!$A:$B,2,FALSE),"")</f>
        <v>0</v>
      </c>
      <c r="M501">
        <f>IFERROR(VLOOKUP(L501,'wideName-Dropdowns'!$C:$D,2,FALSE),"")</f>
        <v>0</v>
      </c>
      <c r="O501">
        <f>IFERROR(VLOOKUP(N501,'wideName-Dropdowns'!$E:$F,2,FALSE),"")</f>
        <v>0</v>
      </c>
      <c r="Q501">
        <f>IFERROR(VLOOKUP(P501,'wideName-Dropdowns'!$G:$H,2,FALSE),"")</f>
        <v>0</v>
      </c>
      <c r="S501">
        <f>IFERROR(VLOOKUP(R501,'wideName-Dropdowns'!$I:$J,2,FALSE),"")</f>
        <v>0</v>
      </c>
      <c r="U501">
        <f>IFERROR(VLOOKUP(T501,'wideName-Dropdowns'!$K:$L,2,FALSE),"")</f>
        <v>0</v>
      </c>
      <c r="W501">
        <f>IFERROR(VLOOKUP(V501,'wideName-Dropdowns'!$M:$N,2,FALSE),"")</f>
        <v>0</v>
      </c>
      <c r="Y501">
        <f>IFERROR(VLOOKUP(X501,'wideName-Dropdowns'!$O:$P,2,FALSE),"")</f>
        <v>0</v>
      </c>
      <c r="AA501">
        <f>IFERROR(VLOOKUP(Z501,'wideName-Dropdowns'!$Q:$R,2,FALSE),"")</f>
        <v>0</v>
      </c>
      <c r="AD501">
        <f>IFERROR(VLOOKUP(AC501,'wideName-Dropdowns'!$S:$T,2,FALSE),"")</f>
        <v>0</v>
      </c>
    </row>
    <row r="502" spans="1:30">
      <c r="A502">
        <f>IF(I502="attributes",H502,IF(I502="measurements",F502,G502))</f>
        <v>0</v>
      </c>
      <c r="C502">
        <f>LEN(A502)</f>
        <v>0</v>
      </c>
      <c r="F502">
        <f>IF(I502="measurements",IF(AE502="",_xlfn.CONCAT(O502,"_",Q502,"_",S502,"_",U502,"_",Y502,"_",AA502,"_",AB502,"_",AD502),_xlfn.CONCAT(O502,"_",Q502,"_",S502,"_",U502,"_",Y502,"_",AA502,"_",AB502,"_",AD502,".odm",AE502)),"NA")</f>
        <v>0</v>
      </c>
      <c r="G502">
        <f>IF(I502="methods",IF(L502="measurement",IF(AE502="",_xlfn.CONCAT(K502,"_",M502,"_",O502,"_",Q502,"_",S502,"_",U502,"_",Y502,"_",AA502,"_",AB502,"_",AD502),_xlfn.CONCAT(K502,"_",M502,"_",O502,"_",Q502,"_",S502,"_",U502,"_",Y502,"_",AA502,"_",AB502,"_",AD502,".odm",AE502)),IF(AE502="",_xlfn.CONCAT(K502,"_",M502,"_",W502,"_",AD502),_xlfn.CONCAT(K502,"_",M502,"_",W502,"_",AD502,".odm",AE502))),"NA")</f>
        <v>0</v>
      </c>
      <c r="H502">
        <f>IF(I502="attributes",IF(AE502="",_xlfn.CONCAT(K502,"_",AD502),_xlfn.CONCAT(K502,"_",AD502,".odm",AE502)),"NA")</f>
        <v>0</v>
      </c>
      <c r="K502">
        <f>IFERROR(VLOOKUP(J502,'wideName-Dropdowns'!$A:$B,2,FALSE),"")</f>
        <v>0</v>
      </c>
      <c r="M502">
        <f>IFERROR(VLOOKUP(L502,'wideName-Dropdowns'!$C:$D,2,FALSE),"")</f>
        <v>0</v>
      </c>
      <c r="O502">
        <f>IFERROR(VLOOKUP(N502,'wideName-Dropdowns'!$E:$F,2,FALSE),"")</f>
        <v>0</v>
      </c>
      <c r="Q502">
        <f>IFERROR(VLOOKUP(P502,'wideName-Dropdowns'!$G:$H,2,FALSE),"")</f>
        <v>0</v>
      </c>
      <c r="S502">
        <f>IFERROR(VLOOKUP(R502,'wideName-Dropdowns'!$I:$J,2,FALSE),"")</f>
        <v>0</v>
      </c>
      <c r="U502">
        <f>IFERROR(VLOOKUP(T502,'wideName-Dropdowns'!$K:$L,2,FALSE),"")</f>
        <v>0</v>
      </c>
      <c r="W502">
        <f>IFERROR(VLOOKUP(V502,'wideName-Dropdowns'!$M:$N,2,FALSE),"")</f>
        <v>0</v>
      </c>
      <c r="Y502">
        <f>IFERROR(VLOOKUP(X502,'wideName-Dropdowns'!$O:$P,2,FALSE),"")</f>
        <v>0</v>
      </c>
      <c r="AA502">
        <f>IFERROR(VLOOKUP(Z502,'wideName-Dropdowns'!$Q:$R,2,FALSE),"")</f>
        <v>0</v>
      </c>
      <c r="AD502">
        <f>IFERROR(VLOOKUP(AC502,'wideName-Dropdowns'!$S:$T,2,FALSE),"")</f>
        <v>0</v>
      </c>
    </row>
    <row r="503" spans="1:30">
      <c r="A503">
        <f>IF(I503="attributes",H503,IF(I503="measurements",F503,G503))</f>
        <v>0</v>
      </c>
      <c r="C503">
        <f>LEN(A503)</f>
        <v>0</v>
      </c>
      <c r="F503">
        <f>IF(I503="measurements",IF(AE503="",_xlfn.CONCAT(O503,"_",Q503,"_",S503,"_",U503,"_",Y503,"_",AA503,"_",AB503,"_",AD503),_xlfn.CONCAT(O503,"_",Q503,"_",S503,"_",U503,"_",Y503,"_",AA503,"_",AB503,"_",AD503,".odm",AE503)),"NA")</f>
        <v>0</v>
      </c>
      <c r="G503">
        <f>IF(I503="methods",IF(L503="measurement",IF(AE503="",_xlfn.CONCAT(K503,"_",M503,"_",O503,"_",Q503,"_",S503,"_",U503,"_",Y503,"_",AA503,"_",AB503,"_",AD503),_xlfn.CONCAT(K503,"_",M503,"_",O503,"_",Q503,"_",S503,"_",U503,"_",Y503,"_",AA503,"_",AB503,"_",AD503,".odm",AE503)),IF(AE503="",_xlfn.CONCAT(K503,"_",M503,"_",W503,"_",AD503),_xlfn.CONCAT(K503,"_",M503,"_",W503,"_",AD503,".odm",AE503))),"NA")</f>
        <v>0</v>
      </c>
      <c r="H503">
        <f>IF(I503="attributes",IF(AE503="",_xlfn.CONCAT(K503,"_",AD503),_xlfn.CONCAT(K503,"_",AD503,".odm",AE503)),"NA")</f>
        <v>0</v>
      </c>
      <c r="K503">
        <f>IFERROR(VLOOKUP(J503,'wideName-Dropdowns'!$A:$B,2,FALSE),"")</f>
        <v>0</v>
      </c>
      <c r="M503">
        <f>IFERROR(VLOOKUP(L503,'wideName-Dropdowns'!$C:$D,2,FALSE),"")</f>
        <v>0</v>
      </c>
      <c r="O503">
        <f>IFERROR(VLOOKUP(N503,'wideName-Dropdowns'!$E:$F,2,FALSE),"")</f>
        <v>0</v>
      </c>
      <c r="Q503">
        <f>IFERROR(VLOOKUP(P503,'wideName-Dropdowns'!$G:$H,2,FALSE),"")</f>
        <v>0</v>
      </c>
      <c r="S503">
        <f>IFERROR(VLOOKUP(R503,'wideName-Dropdowns'!$I:$J,2,FALSE),"")</f>
        <v>0</v>
      </c>
      <c r="U503">
        <f>IFERROR(VLOOKUP(T503,'wideName-Dropdowns'!$K:$L,2,FALSE),"")</f>
        <v>0</v>
      </c>
      <c r="W503">
        <f>IFERROR(VLOOKUP(V503,'wideName-Dropdowns'!$M:$N,2,FALSE),"")</f>
        <v>0</v>
      </c>
      <c r="Y503">
        <f>IFERROR(VLOOKUP(X503,'wideName-Dropdowns'!$O:$P,2,FALSE),"")</f>
        <v>0</v>
      </c>
      <c r="AA503">
        <f>IFERROR(VLOOKUP(Z503,'wideName-Dropdowns'!$Q:$R,2,FALSE),"")</f>
        <v>0</v>
      </c>
      <c r="AD503">
        <f>IFERROR(VLOOKUP(AC503,'wideName-Dropdowns'!$S:$T,2,FALSE),"")</f>
        <v>0</v>
      </c>
    </row>
    <row r="504" spans="1:30">
      <c r="A504">
        <f>IF(I504="attributes",H504,IF(I504="measurements",F504,G504))</f>
        <v>0</v>
      </c>
      <c r="C504">
        <f>LEN(A504)</f>
        <v>0</v>
      </c>
      <c r="F504">
        <f>IF(I504="measurements",IF(AE504="",_xlfn.CONCAT(O504,"_",Q504,"_",S504,"_",U504,"_",Y504,"_",AA504,"_",AB504,"_",AD504),_xlfn.CONCAT(O504,"_",Q504,"_",S504,"_",U504,"_",Y504,"_",AA504,"_",AB504,"_",AD504,".odm",AE504)),"NA")</f>
        <v>0</v>
      </c>
      <c r="G504">
        <f>IF(I504="methods",IF(L504="measurement",IF(AE504="",_xlfn.CONCAT(K504,"_",M504,"_",O504,"_",Q504,"_",S504,"_",U504,"_",Y504,"_",AA504,"_",AB504,"_",AD504),_xlfn.CONCAT(K504,"_",M504,"_",O504,"_",Q504,"_",S504,"_",U504,"_",Y504,"_",AA504,"_",AB504,"_",AD504,".odm",AE504)),IF(AE504="",_xlfn.CONCAT(K504,"_",M504,"_",W504,"_",AD504),_xlfn.CONCAT(K504,"_",M504,"_",W504,"_",AD504,".odm",AE504))),"NA")</f>
        <v>0</v>
      </c>
      <c r="H504">
        <f>IF(I504="attributes",IF(AE504="",_xlfn.CONCAT(K504,"_",AD504),_xlfn.CONCAT(K504,"_",AD504,".odm",AE504)),"NA")</f>
        <v>0</v>
      </c>
      <c r="K504">
        <f>IFERROR(VLOOKUP(J504,'wideName-Dropdowns'!$A:$B,2,FALSE),"")</f>
        <v>0</v>
      </c>
      <c r="M504">
        <f>IFERROR(VLOOKUP(L504,'wideName-Dropdowns'!$C:$D,2,FALSE),"")</f>
        <v>0</v>
      </c>
      <c r="O504">
        <f>IFERROR(VLOOKUP(N504,'wideName-Dropdowns'!$E:$F,2,FALSE),"")</f>
        <v>0</v>
      </c>
      <c r="Q504">
        <f>IFERROR(VLOOKUP(P504,'wideName-Dropdowns'!$G:$H,2,FALSE),"")</f>
        <v>0</v>
      </c>
      <c r="S504">
        <f>IFERROR(VLOOKUP(R504,'wideName-Dropdowns'!$I:$J,2,FALSE),"")</f>
        <v>0</v>
      </c>
      <c r="U504">
        <f>IFERROR(VLOOKUP(T504,'wideName-Dropdowns'!$K:$L,2,FALSE),"")</f>
        <v>0</v>
      </c>
      <c r="W504">
        <f>IFERROR(VLOOKUP(V504,'wideName-Dropdowns'!$M:$N,2,FALSE),"")</f>
        <v>0</v>
      </c>
      <c r="Y504">
        <f>IFERROR(VLOOKUP(X504,'wideName-Dropdowns'!$O:$P,2,FALSE),"")</f>
        <v>0</v>
      </c>
      <c r="AA504">
        <f>IFERROR(VLOOKUP(Z504,'wideName-Dropdowns'!$Q:$R,2,FALSE),"")</f>
        <v>0</v>
      </c>
      <c r="AD504">
        <f>IFERROR(VLOOKUP(AC504,'wideName-Dropdowns'!$S:$T,2,FALSE),"")</f>
        <v>0</v>
      </c>
    </row>
    <row r="505" spans="1:30">
      <c r="A505">
        <f>IF(I505="attributes",H505,IF(I505="measurements",F505,G505))</f>
        <v>0</v>
      </c>
      <c r="C505">
        <f>LEN(A505)</f>
        <v>0</v>
      </c>
      <c r="F505">
        <f>IF(I505="measurements",IF(AE505="",_xlfn.CONCAT(O505,"_",Q505,"_",S505,"_",U505,"_",Y505,"_",AA505,"_",AB505,"_",AD505),_xlfn.CONCAT(O505,"_",Q505,"_",S505,"_",U505,"_",Y505,"_",AA505,"_",AB505,"_",AD505,".odm",AE505)),"NA")</f>
        <v>0</v>
      </c>
      <c r="G505">
        <f>IF(I505="methods",IF(L505="measurement",IF(AE505="",_xlfn.CONCAT(K505,"_",M505,"_",O505,"_",Q505,"_",S505,"_",U505,"_",Y505,"_",AA505,"_",AB505,"_",AD505),_xlfn.CONCAT(K505,"_",M505,"_",O505,"_",Q505,"_",S505,"_",U505,"_",Y505,"_",AA505,"_",AB505,"_",AD505,".odm",AE505)),IF(AE505="",_xlfn.CONCAT(K505,"_",M505,"_",W505,"_",AD505),_xlfn.CONCAT(K505,"_",M505,"_",W505,"_",AD505,".odm",AE505))),"NA")</f>
        <v>0</v>
      </c>
      <c r="H505">
        <f>IF(I505="attributes",IF(AE505="",_xlfn.CONCAT(K505,"_",AD505),_xlfn.CONCAT(K505,"_",AD505,".odm",AE505)),"NA")</f>
        <v>0</v>
      </c>
      <c r="K505">
        <f>IFERROR(VLOOKUP(J505,'wideName-Dropdowns'!$A:$B,2,FALSE),"")</f>
        <v>0</v>
      </c>
      <c r="M505">
        <f>IFERROR(VLOOKUP(L505,'wideName-Dropdowns'!$C:$D,2,FALSE),"")</f>
        <v>0</v>
      </c>
      <c r="O505">
        <f>IFERROR(VLOOKUP(N505,'wideName-Dropdowns'!$E:$F,2,FALSE),"")</f>
        <v>0</v>
      </c>
      <c r="Q505">
        <f>IFERROR(VLOOKUP(P505,'wideName-Dropdowns'!$G:$H,2,FALSE),"")</f>
        <v>0</v>
      </c>
      <c r="S505">
        <f>IFERROR(VLOOKUP(R505,'wideName-Dropdowns'!$I:$J,2,FALSE),"")</f>
        <v>0</v>
      </c>
      <c r="U505">
        <f>IFERROR(VLOOKUP(T505,'wideName-Dropdowns'!$K:$L,2,FALSE),"")</f>
        <v>0</v>
      </c>
      <c r="W505">
        <f>IFERROR(VLOOKUP(V505,'wideName-Dropdowns'!$M:$N,2,FALSE),"")</f>
        <v>0</v>
      </c>
      <c r="Y505">
        <f>IFERROR(VLOOKUP(X505,'wideName-Dropdowns'!$O:$P,2,FALSE),"")</f>
        <v>0</v>
      </c>
      <c r="AA505">
        <f>IFERROR(VLOOKUP(Z505,'wideName-Dropdowns'!$Q:$R,2,FALSE),"")</f>
        <v>0</v>
      </c>
      <c r="AD505">
        <f>IFERROR(VLOOKUP(AC505,'wideName-Dropdowns'!$S:$T,2,FALSE),"")</f>
        <v>0</v>
      </c>
    </row>
    <row r="506" spans="1:30">
      <c r="A506">
        <f>IF(I506="attributes",H506,IF(I506="measurements",F506,G506))</f>
        <v>0</v>
      </c>
      <c r="C506">
        <f>LEN(A506)</f>
        <v>0</v>
      </c>
      <c r="F506">
        <f>IF(I506="measurements",IF(AE506="",_xlfn.CONCAT(O506,"_",Q506,"_",S506,"_",U506,"_",Y506,"_",AA506,"_",AB506,"_",AD506),_xlfn.CONCAT(O506,"_",Q506,"_",S506,"_",U506,"_",Y506,"_",AA506,"_",AB506,"_",AD506,".odm",AE506)),"NA")</f>
        <v>0</v>
      </c>
      <c r="G506">
        <f>IF(I506="methods",IF(L506="measurement",IF(AE506="",_xlfn.CONCAT(K506,"_",M506,"_",O506,"_",Q506,"_",S506,"_",U506,"_",Y506,"_",AA506,"_",AB506,"_",AD506),_xlfn.CONCAT(K506,"_",M506,"_",O506,"_",Q506,"_",S506,"_",U506,"_",Y506,"_",AA506,"_",AB506,"_",AD506,".odm",AE506)),IF(AE506="",_xlfn.CONCAT(K506,"_",M506,"_",W506,"_",AD506),_xlfn.CONCAT(K506,"_",M506,"_",W506,"_",AD506,".odm",AE506))),"NA")</f>
        <v>0</v>
      </c>
      <c r="H506">
        <f>IF(I506="attributes",IF(AE506="",_xlfn.CONCAT(K506,"_",AD506),_xlfn.CONCAT(K506,"_",AD506,".odm",AE506)),"NA")</f>
        <v>0</v>
      </c>
      <c r="K506">
        <f>IFERROR(VLOOKUP(J506,'wideName-Dropdowns'!$A:$B,2,FALSE),"")</f>
        <v>0</v>
      </c>
      <c r="M506">
        <f>IFERROR(VLOOKUP(L506,'wideName-Dropdowns'!$C:$D,2,FALSE),"")</f>
        <v>0</v>
      </c>
      <c r="O506">
        <f>IFERROR(VLOOKUP(N506,'wideName-Dropdowns'!$E:$F,2,FALSE),"")</f>
        <v>0</v>
      </c>
      <c r="Q506">
        <f>IFERROR(VLOOKUP(P506,'wideName-Dropdowns'!$G:$H,2,FALSE),"")</f>
        <v>0</v>
      </c>
      <c r="S506">
        <f>IFERROR(VLOOKUP(R506,'wideName-Dropdowns'!$I:$J,2,FALSE),"")</f>
        <v>0</v>
      </c>
      <c r="U506">
        <f>IFERROR(VLOOKUP(T506,'wideName-Dropdowns'!$K:$L,2,FALSE),"")</f>
        <v>0</v>
      </c>
      <c r="W506">
        <f>IFERROR(VLOOKUP(V506,'wideName-Dropdowns'!$M:$N,2,FALSE),"")</f>
        <v>0</v>
      </c>
      <c r="Y506">
        <f>IFERROR(VLOOKUP(X506,'wideName-Dropdowns'!$O:$P,2,FALSE),"")</f>
        <v>0</v>
      </c>
      <c r="AA506">
        <f>IFERROR(VLOOKUP(Z506,'wideName-Dropdowns'!$Q:$R,2,FALSE),"")</f>
        <v>0</v>
      </c>
      <c r="AD506">
        <f>IFERROR(VLOOKUP(AC506,'wideName-Dropdowns'!$S:$T,2,FALSE),"")</f>
        <v>0</v>
      </c>
    </row>
    <row r="507" spans="1:30">
      <c r="A507">
        <f>IF(I507="attributes",H507,IF(I507="measurements",F507,G507))</f>
        <v>0</v>
      </c>
      <c r="C507">
        <f>LEN(A507)</f>
        <v>0</v>
      </c>
      <c r="F507">
        <f>IF(I507="measurements",IF(AE507="",_xlfn.CONCAT(O507,"_",Q507,"_",S507,"_",U507,"_",Y507,"_",AA507,"_",AB507,"_",AD507),_xlfn.CONCAT(O507,"_",Q507,"_",S507,"_",U507,"_",Y507,"_",AA507,"_",AB507,"_",AD507,".odm",AE507)),"NA")</f>
        <v>0</v>
      </c>
      <c r="G507">
        <f>IF(I507="methods",IF(L507="measurement",IF(AE507="",_xlfn.CONCAT(K507,"_",M507,"_",O507,"_",Q507,"_",S507,"_",U507,"_",Y507,"_",AA507,"_",AB507,"_",AD507),_xlfn.CONCAT(K507,"_",M507,"_",O507,"_",Q507,"_",S507,"_",U507,"_",Y507,"_",AA507,"_",AB507,"_",AD507,".odm",AE507)),IF(AE507="",_xlfn.CONCAT(K507,"_",M507,"_",W507,"_",AD507),_xlfn.CONCAT(K507,"_",M507,"_",W507,"_",AD507,".odm",AE507))),"NA")</f>
        <v>0</v>
      </c>
      <c r="H507">
        <f>IF(I507="attributes",IF(AE507="",_xlfn.CONCAT(K507,"_",AD507),_xlfn.CONCAT(K507,"_",AD507,".odm",AE507)),"NA")</f>
        <v>0</v>
      </c>
      <c r="K507">
        <f>IFERROR(VLOOKUP(J507,'wideName-Dropdowns'!$A:$B,2,FALSE),"")</f>
        <v>0</v>
      </c>
      <c r="M507">
        <f>IFERROR(VLOOKUP(L507,'wideName-Dropdowns'!$C:$D,2,FALSE),"")</f>
        <v>0</v>
      </c>
      <c r="O507">
        <f>IFERROR(VLOOKUP(N507,'wideName-Dropdowns'!$E:$F,2,FALSE),"")</f>
        <v>0</v>
      </c>
      <c r="Q507">
        <f>IFERROR(VLOOKUP(P507,'wideName-Dropdowns'!$G:$H,2,FALSE),"")</f>
        <v>0</v>
      </c>
      <c r="S507">
        <f>IFERROR(VLOOKUP(R507,'wideName-Dropdowns'!$I:$J,2,FALSE),"")</f>
        <v>0</v>
      </c>
      <c r="U507">
        <f>IFERROR(VLOOKUP(T507,'wideName-Dropdowns'!$K:$L,2,FALSE),"")</f>
        <v>0</v>
      </c>
      <c r="W507">
        <f>IFERROR(VLOOKUP(V507,'wideName-Dropdowns'!$M:$N,2,FALSE),"")</f>
        <v>0</v>
      </c>
      <c r="Y507">
        <f>IFERROR(VLOOKUP(X507,'wideName-Dropdowns'!$O:$P,2,FALSE),"")</f>
        <v>0</v>
      </c>
      <c r="AA507">
        <f>IFERROR(VLOOKUP(Z507,'wideName-Dropdowns'!$Q:$R,2,FALSE),"")</f>
        <v>0</v>
      </c>
      <c r="AD507">
        <f>IFERROR(VLOOKUP(AC507,'wideName-Dropdowns'!$S:$T,2,FALSE),"")</f>
        <v>0</v>
      </c>
    </row>
    <row r="508" spans="1:30">
      <c r="A508">
        <f>IF(I508="attributes",H508,IF(I508="measurements",F508,G508))</f>
        <v>0</v>
      </c>
      <c r="C508">
        <f>LEN(A508)</f>
        <v>0</v>
      </c>
      <c r="F508">
        <f>IF(I508="measurements",IF(AE508="",_xlfn.CONCAT(O508,"_",Q508,"_",S508,"_",U508,"_",Y508,"_",AA508,"_",AB508,"_",AD508),_xlfn.CONCAT(O508,"_",Q508,"_",S508,"_",U508,"_",Y508,"_",AA508,"_",AB508,"_",AD508,".odm",AE508)),"NA")</f>
        <v>0</v>
      </c>
      <c r="G508">
        <f>IF(I508="methods",IF(L508="measurement",IF(AE508="",_xlfn.CONCAT(K508,"_",M508,"_",O508,"_",Q508,"_",S508,"_",U508,"_",Y508,"_",AA508,"_",AB508,"_",AD508),_xlfn.CONCAT(K508,"_",M508,"_",O508,"_",Q508,"_",S508,"_",U508,"_",Y508,"_",AA508,"_",AB508,"_",AD508,".odm",AE508)),IF(AE508="",_xlfn.CONCAT(K508,"_",M508,"_",W508,"_",AD508),_xlfn.CONCAT(K508,"_",M508,"_",W508,"_",AD508,".odm",AE508))),"NA")</f>
        <v>0</v>
      </c>
      <c r="H508">
        <f>IF(I508="attributes",IF(AE508="",_xlfn.CONCAT(K508,"_",AD508),_xlfn.CONCAT(K508,"_",AD508,".odm",AE508)),"NA")</f>
        <v>0</v>
      </c>
      <c r="K508">
        <f>IFERROR(VLOOKUP(J508,'wideName-Dropdowns'!$A:$B,2,FALSE),"")</f>
        <v>0</v>
      </c>
      <c r="M508">
        <f>IFERROR(VLOOKUP(L508,'wideName-Dropdowns'!$C:$D,2,FALSE),"")</f>
        <v>0</v>
      </c>
      <c r="O508">
        <f>IFERROR(VLOOKUP(N508,'wideName-Dropdowns'!$E:$F,2,FALSE),"")</f>
        <v>0</v>
      </c>
      <c r="Q508">
        <f>IFERROR(VLOOKUP(P508,'wideName-Dropdowns'!$G:$H,2,FALSE),"")</f>
        <v>0</v>
      </c>
      <c r="S508">
        <f>IFERROR(VLOOKUP(R508,'wideName-Dropdowns'!$I:$J,2,FALSE),"")</f>
        <v>0</v>
      </c>
      <c r="U508">
        <f>IFERROR(VLOOKUP(T508,'wideName-Dropdowns'!$K:$L,2,FALSE),"")</f>
        <v>0</v>
      </c>
      <c r="W508">
        <f>IFERROR(VLOOKUP(V508,'wideName-Dropdowns'!$M:$N,2,FALSE),"")</f>
        <v>0</v>
      </c>
      <c r="Y508">
        <f>IFERROR(VLOOKUP(X508,'wideName-Dropdowns'!$O:$P,2,FALSE),"")</f>
        <v>0</v>
      </c>
      <c r="AA508">
        <f>IFERROR(VLOOKUP(Z508,'wideName-Dropdowns'!$Q:$R,2,FALSE),"")</f>
        <v>0</v>
      </c>
      <c r="AD508">
        <f>IFERROR(VLOOKUP(AC508,'wideName-Dropdowns'!$S:$T,2,FALSE),"")</f>
        <v>0</v>
      </c>
    </row>
    <row r="509" spans="1:30">
      <c r="A509">
        <f>IF(I509="attributes",H509,IF(I509="measurements",F509,G509))</f>
        <v>0</v>
      </c>
      <c r="C509">
        <f>LEN(A509)</f>
        <v>0</v>
      </c>
      <c r="F509">
        <f>IF(I509="measurements",IF(AE509="",_xlfn.CONCAT(O509,"_",Q509,"_",S509,"_",U509,"_",Y509,"_",AA509,"_",AB509,"_",AD509),_xlfn.CONCAT(O509,"_",Q509,"_",S509,"_",U509,"_",Y509,"_",AA509,"_",AB509,"_",AD509,".odm",AE509)),"NA")</f>
        <v>0</v>
      </c>
      <c r="G509">
        <f>IF(I509="methods",IF(L509="measurement",IF(AE509="",_xlfn.CONCAT(K509,"_",M509,"_",O509,"_",Q509,"_",S509,"_",U509,"_",Y509,"_",AA509,"_",AB509,"_",AD509),_xlfn.CONCAT(K509,"_",M509,"_",O509,"_",Q509,"_",S509,"_",U509,"_",Y509,"_",AA509,"_",AB509,"_",AD509,".odm",AE509)),IF(AE509="",_xlfn.CONCAT(K509,"_",M509,"_",W509,"_",AD509),_xlfn.CONCAT(K509,"_",M509,"_",W509,"_",AD509,".odm",AE509))),"NA")</f>
        <v>0</v>
      </c>
      <c r="H509">
        <f>IF(I509="attributes",IF(AE509="",_xlfn.CONCAT(K509,"_",AD509),_xlfn.CONCAT(K509,"_",AD509,".odm",AE509)),"NA")</f>
        <v>0</v>
      </c>
      <c r="K509">
        <f>IFERROR(VLOOKUP(J509,'wideName-Dropdowns'!$A:$B,2,FALSE),"")</f>
        <v>0</v>
      </c>
      <c r="M509">
        <f>IFERROR(VLOOKUP(L509,'wideName-Dropdowns'!$C:$D,2,FALSE),"")</f>
        <v>0</v>
      </c>
      <c r="O509">
        <f>IFERROR(VLOOKUP(N509,'wideName-Dropdowns'!$E:$F,2,FALSE),"")</f>
        <v>0</v>
      </c>
      <c r="Q509">
        <f>IFERROR(VLOOKUP(P509,'wideName-Dropdowns'!$G:$H,2,FALSE),"")</f>
        <v>0</v>
      </c>
      <c r="S509">
        <f>IFERROR(VLOOKUP(R509,'wideName-Dropdowns'!$I:$J,2,FALSE),"")</f>
        <v>0</v>
      </c>
      <c r="U509">
        <f>IFERROR(VLOOKUP(T509,'wideName-Dropdowns'!$K:$L,2,FALSE),"")</f>
        <v>0</v>
      </c>
      <c r="W509">
        <f>IFERROR(VLOOKUP(V509,'wideName-Dropdowns'!$M:$N,2,FALSE),"")</f>
        <v>0</v>
      </c>
      <c r="Y509">
        <f>IFERROR(VLOOKUP(X509,'wideName-Dropdowns'!$O:$P,2,FALSE),"")</f>
        <v>0</v>
      </c>
      <c r="AA509">
        <f>IFERROR(VLOOKUP(Z509,'wideName-Dropdowns'!$Q:$R,2,FALSE),"")</f>
        <v>0</v>
      </c>
      <c r="AD509">
        <f>IFERROR(VLOOKUP(AC509,'wideName-Dropdowns'!$S:$T,2,FALSE),"")</f>
        <v>0</v>
      </c>
    </row>
    <row r="510" spans="1:30">
      <c r="A510">
        <f>IF(I510="attributes",H510,IF(I510="measurements",F510,G510))</f>
        <v>0</v>
      </c>
      <c r="C510">
        <f>LEN(A510)</f>
        <v>0</v>
      </c>
      <c r="F510">
        <f>IF(I510="measurements",IF(AE510="",_xlfn.CONCAT(O510,"_",Q510,"_",S510,"_",U510,"_",Y510,"_",AA510,"_",AB510,"_",AD510),_xlfn.CONCAT(O510,"_",Q510,"_",S510,"_",U510,"_",Y510,"_",AA510,"_",AB510,"_",AD510,".odm",AE510)),"NA")</f>
        <v>0</v>
      </c>
      <c r="G510">
        <f>IF(I510="methods",IF(L510="measurement",IF(AE510="",_xlfn.CONCAT(K510,"_",M510,"_",O510,"_",Q510,"_",S510,"_",U510,"_",Y510,"_",AA510,"_",AB510,"_",AD510),_xlfn.CONCAT(K510,"_",M510,"_",O510,"_",Q510,"_",S510,"_",U510,"_",Y510,"_",AA510,"_",AB510,"_",AD510,".odm",AE510)),IF(AE510="",_xlfn.CONCAT(K510,"_",M510,"_",W510,"_",AD510),_xlfn.CONCAT(K510,"_",M510,"_",W510,"_",AD510,".odm",AE510))),"NA")</f>
        <v>0</v>
      </c>
      <c r="H510">
        <f>IF(I510="attributes",IF(AE510="",_xlfn.CONCAT(K510,"_",AD510),_xlfn.CONCAT(K510,"_",AD510,".odm",AE510)),"NA")</f>
        <v>0</v>
      </c>
      <c r="K510">
        <f>IFERROR(VLOOKUP(J510,'wideName-Dropdowns'!$A:$B,2,FALSE),"")</f>
        <v>0</v>
      </c>
      <c r="M510">
        <f>IFERROR(VLOOKUP(L510,'wideName-Dropdowns'!$C:$D,2,FALSE),"")</f>
        <v>0</v>
      </c>
      <c r="O510">
        <f>IFERROR(VLOOKUP(N510,'wideName-Dropdowns'!$E:$F,2,FALSE),"")</f>
        <v>0</v>
      </c>
      <c r="Q510">
        <f>IFERROR(VLOOKUP(P510,'wideName-Dropdowns'!$G:$H,2,FALSE),"")</f>
        <v>0</v>
      </c>
      <c r="S510">
        <f>IFERROR(VLOOKUP(R510,'wideName-Dropdowns'!$I:$J,2,FALSE),"")</f>
        <v>0</v>
      </c>
      <c r="U510">
        <f>IFERROR(VLOOKUP(T510,'wideName-Dropdowns'!$K:$L,2,FALSE),"")</f>
        <v>0</v>
      </c>
      <c r="W510">
        <f>IFERROR(VLOOKUP(V510,'wideName-Dropdowns'!$M:$N,2,FALSE),"")</f>
        <v>0</v>
      </c>
      <c r="Y510">
        <f>IFERROR(VLOOKUP(X510,'wideName-Dropdowns'!$O:$P,2,FALSE),"")</f>
        <v>0</v>
      </c>
      <c r="AA510">
        <f>IFERROR(VLOOKUP(Z510,'wideName-Dropdowns'!$Q:$R,2,FALSE),"")</f>
        <v>0</v>
      </c>
      <c r="AD510">
        <f>IFERROR(VLOOKUP(AC510,'wideName-Dropdowns'!$S:$T,2,FALSE),"")</f>
        <v>0</v>
      </c>
    </row>
    <row r="511" spans="1:30">
      <c r="A511">
        <f>IF(I511="attributes",H511,IF(I511="measurements",F511,G511))</f>
        <v>0</v>
      </c>
      <c r="C511">
        <f>LEN(A511)</f>
        <v>0</v>
      </c>
      <c r="F511">
        <f>IF(I511="measurements",IF(AE511="",_xlfn.CONCAT(O511,"_",Q511,"_",S511,"_",U511,"_",Y511,"_",AA511,"_",AB511,"_",AD511),_xlfn.CONCAT(O511,"_",Q511,"_",S511,"_",U511,"_",Y511,"_",AA511,"_",AB511,"_",AD511,".odm",AE511)),"NA")</f>
        <v>0</v>
      </c>
      <c r="G511">
        <f>IF(I511="methods",IF(L511="measurement",IF(AE511="",_xlfn.CONCAT(K511,"_",M511,"_",O511,"_",Q511,"_",S511,"_",U511,"_",Y511,"_",AA511,"_",AB511,"_",AD511),_xlfn.CONCAT(K511,"_",M511,"_",O511,"_",Q511,"_",S511,"_",U511,"_",Y511,"_",AA511,"_",AB511,"_",AD511,".odm",AE511)),IF(AE511="",_xlfn.CONCAT(K511,"_",M511,"_",W511,"_",AD511),_xlfn.CONCAT(K511,"_",M511,"_",W511,"_",AD511,".odm",AE511))),"NA")</f>
        <v>0</v>
      </c>
      <c r="H511">
        <f>IF(I511="attributes",IF(AE511="",_xlfn.CONCAT(K511,"_",AD511),_xlfn.CONCAT(K511,"_",AD511,".odm",AE511)),"NA")</f>
        <v>0</v>
      </c>
      <c r="K511">
        <f>IFERROR(VLOOKUP(J511,'wideName-Dropdowns'!$A:$B,2,FALSE),"")</f>
        <v>0</v>
      </c>
      <c r="M511">
        <f>IFERROR(VLOOKUP(L511,'wideName-Dropdowns'!$C:$D,2,FALSE),"")</f>
        <v>0</v>
      </c>
      <c r="O511">
        <f>IFERROR(VLOOKUP(N511,'wideName-Dropdowns'!$E:$F,2,FALSE),"")</f>
        <v>0</v>
      </c>
      <c r="Q511">
        <f>IFERROR(VLOOKUP(P511,'wideName-Dropdowns'!$G:$H,2,FALSE),"")</f>
        <v>0</v>
      </c>
      <c r="S511">
        <f>IFERROR(VLOOKUP(R511,'wideName-Dropdowns'!$I:$J,2,FALSE),"")</f>
        <v>0</v>
      </c>
      <c r="U511">
        <f>IFERROR(VLOOKUP(T511,'wideName-Dropdowns'!$K:$L,2,FALSE),"")</f>
        <v>0</v>
      </c>
      <c r="W511">
        <f>IFERROR(VLOOKUP(V511,'wideName-Dropdowns'!$M:$N,2,FALSE),"")</f>
        <v>0</v>
      </c>
      <c r="Y511">
        <f>IFERROR(VLOOKUP(X511,'wideName-Dropdowns'!$O:$P,2,FALSE),"")</f>
        <v>0</v>
      </c>
      <c r="AA511">
        <f>IFERROR(VLOOKUP(Z511,'wideName-Dropdowns'!$Q:$R,2,FALSE),"")</f>
        <v>0</v>
      </c>
      <c r="AD511">
        <f>IFERROR(VLOOKUP(AC511,'wideName-Dropdowns'!$S:$T,2,FALSE),"")</f>
        <v>0</v>
      </c>
    </row>
    <row r="512" spans="1:30">
      <c r="A512">
        <f>IF(I512="attributes",H512,IF(I512="measurements",F512,G512))</f>
        <v>0</v>
      </c>
      <c r="C512">
        <f>LEN(A512)</f>
        <v>0</v>
      </c>
      <c r="F512">
        <f>IF(I512="measurements",IF(AE512="",_xlfn.CONCAT(O512,"_",Q512,"_",S512,"_",U512,"_",Y512,"_",AA512,"_",AB512,"_",AD512),_xlfn.CONCAT(O512,"_",Q512,"_",S512,"_",U512,"_",Y512,"_",AA512,"_",AB512,"_",AD512,".odm",AE512)),"NA")</f>
        <v>0</v>
      </c>
      <c r="G512">
        <f>IF(I512="methods",IF(L512="measurement",IF(AE512="",_xlfn.CONCAT(K512,"_",M512,"_",O512,"_",Q512,"_",S512,"_",U512,"_",Y512,"_",AA512,"_",AB512,"_",AD512),_xlfn.CONCAT(K512,"_",M512,"_",O512,"_",Q512,"_",S512,"_",U512,"_",Y512,"_",AA512,"_",AB512,"_",AD512,".odm",AE512)),IF(AE512="",_xlfn.CONCAT(K512,"_",M512,"_",W512,"_",AD512),_xlfn.CONCAT(K512,"_",M512,"_",W512,"_",AD512,".odm",AE512))),"NA")</f>
        <v>0</v>
      </c>
      <c r="H512">
        <f>IF(I512="attributes",IF(AE512="",_xlfn.CONCAT(K512,"_",AD512),_xlfn.CONCAT(K512,"_",AD512,".odm",AE512)),"NA")</f>
        <v>0</v>
      </c>
      <c r="K512">
        <f>IFERROR(VLOOKUP(J512,'wideName-Dropdowns'!$A:$B,2,FALSE),"")</f>
        <v>0</v>
      </c>
      <c r="M512">
        <f>IFERROR(VLOOKUP(L512,'wideName-Dropdowns'!$C:$D,2,FALSE),"")</f>
        <v>0</v>
      </c>
      <c r="O512">
        <f>IFERROR(VLOOKUP(N512,'wideName-Dropdowns'!$E:$F,2,FALSE),"")</f>
        <v>0</v>
      </c>
      <c r="Q512">
        <f>IFERROR(VLOOKUP(P512,'wideName-Dropdowns'!$G:$H,2,FALSE),"")</f>
        <v>0</v>
      </c>
      <c r="S512">
        <f>IFERROR(VLOOKUP(R512,'wideName-Dropdowns'!$I:$J,2,FALSE),"")</f>
        <v>0</v>
      </c>
      <c r="U512">
        <f>IFERROR(VLOOKUP(T512,'wideName-Dropdowns'!$K:$L,2,FALSE),"")</f>
        <v>0</v>
      </c>
      <c r="W512">
        <f>IFERROR(VLOOKUP(V512,'wideName-Dropdowns'!$M:$N,2,FALSE),"")</f>
        <v>0</v>
      </c>
      <c r="Y512">
        <f>IFERROR(VLOOKUP(X512,'wideName-Dropdowns'!$O:$P,2,FALSE),"")</f>
        <v>0</v>
      </c>
      <c r="AA512">
        <f>IFERROR(VLOOKUP(Z512,'wideName-Dropdowns'!$Q:$R,2,FALSE),"")</f>
        <v>0</v>
      </c>
      <c r="AD512">
        <f>IFERROR(VLOOKUP(AC512,'wideName-Dropdowns'!$S:$T,2,FALSE),"")</f>
        <v>0</v>
      </c>
    </row>
    <row r="513" spans="1:30">
      <c r="A513">
        <f>IF(I513="attributes",H513,IF(I513="measurements",F513,G513))</f>
        <v>0</v>
      </c>
      <c r="C513">
        <f>LEN(A513)</f>
        <v>0</v>
      </c>
      <c r="F513">
        <f>IF(I513="measurements",IF(AE513="",_xlfn.CONCAT(O513,"_",Q513,"_",S513,"_",U513,"_",Y513,"_",AA513,"_",AB513,"_",AD513),_xlfn.CONCAT(O513,"_",Q513,"_",S513,"_",U513,"_",Y513,"_",AA513,"_",AB513,"_",AD513,".odm",AE513)),"NA")</f>
        <v>0</v>
      </c>
      <c r="G513">
        <f>IF(I513="methods",IF(L513="measurement",IF(AE513="",_xlfn.CONCAT(K513,"_",M513,"_",O513,"_",Q513,"_",S513,"_",U513,"_",Y513,"_",AA513,"_",AB513,"_",AD513),_xlfn.CONCAT(K513,"_",M513,"_",O513,"_",Q513,"_",S513,"_",U513,"_",Y513,"_",AA513,"_",AB513,"_",AD513,".odm",AE513)),IF(AE513="",_xlfn.CONCAT(K513,"_",M513,"_",W513,"_",AD513),_xlfn.CONCAT(K513,"_",M513,"_",W513,"_",AD513,".odm",AE513))),"NA")</f>
        <v>0</v>
      </c>
      <c r="H513">
        <f>IF(I513="attributes",IF(AE513="",_xlfn.CONCAT(K513,"_",AD513),_xlfn.CONCAT(K513,"_",AD513,".odm",AE513)),"NA")</f>
        <v>0</v>
      </c>
      <c r="K513">
        <f>IFERROR(VLOOKUP(J513,'wideName-Dropdowns'!$A:$B,2,FALSE),"")</f>
        <v>0</v>
      </c>
      <c r="M513">
        <f>IFERROR(VLOOKUP(L513,'wideName-Dropdowns'!$C:$D,2,FALSE),"")</f>
        <v>0</v>
      </c>
      <c r="O513">
        <f>IFERROR(VLOOKUP(N513,'wideName-Dropdowns'!$E:$F,2,FALSE),"")</f>
        <v>0</v>
      </c>
      <c r="Q513">
        <f>IFERROR(VLOOKUP(P513,'wideName-Dropdowns'!$G:$H,2,FALSE),"")</f>
        <v>0</v>
      </c>
      <c r="S513">
        <f>IFERROR(VLOOKUP(R513,'wideName-Dropdowns'!$I:$J,2,FALSE),"")</f>
        <v>0</v>
      </c>
      <c r="U513">
        <f>IFERROR(VLOOKUP(T513,'wideName-Dropdowns'!$K:$L,2,FALSE),"")</f>
        <v>0</v>
      </c>
      <c r="W513">
        <f>IFERROR(VLOOKUP(V513,'wideName-Dropdowns'!$M:$N,2,FALSE),"")</f>
        <v>0</v>
      </c>
      <c r="Y513">
        <f>IFERROR(VLOOKUP(X513,'wideName-Dropdowns'!$O:$P,2,FALSE),"")</f>
        <v>0</v>
      </c>
      <c r="AA513">
        <f>IFERROR(VLOOKUP(Z513,'wideName-Dropdowns'!$Q:$R,2,FALSE),"")</f>
        <v>0</v>
      </c>
      <c r="AD513">
        <f>IFERROR(VLOOKUP(AC513,'wideName-Dropdowns'!$S:$T,2,FALSE),"")</f>
        <v>0</v>
      </c>
    </row>
    <row r="514" spans="1:30">
      <c r="A514">
        <f>IF(I514="attributes",H514,IF(I514="measurements",F514,G514))</f>
        <v>0</v>
      </c>
      <c r="C514">
        <f>LEN(A514)</f>
        <v>0</v>
      </c>
      <c r="F514">
        <f>IF(I514="measurements",IF(AE514="",_xlfn.CONCAT(O514,"_",Q514,"_",S514,"_",U514,"_",Y514,"_",AA514,"_",AB514,"_",AD514),_xlfn.CONCAT(O514,"_",Q514,"_",S514,"_",U514,"_",Y514,"_",AA514,"_",AB514,"_",AD514,".odm",AE514)),"NA")</f>
        <v>0</v>
      </c>
      <c r="G514">
        <f>IF(I514="methods",IF(L514="measurement",IF(AE514="",_xlfn.CONCAT(K514,"_",M514,"_",O514,"_",Q514,"_",S514,"_",U514,"_",Y514,"_",AA514,"_",AB514,"_",AD514),_xlfn.CONCAT(K514,"_",M514,"_",O514,"_",Q514,"_",S514,"_",U514,"_",Y514,"_",AA514,"_",AB514,"_",AD514,".odm",AE514)),IF(AE514="",_xlfn.CONCAT(K514,"_",M514,"_",W514,"_",AD514),_xlfn.CONCAT(K514,"_",M514,"_",W514,"_",AD514,".odm",AE514))),"NA")</f>
        <v>0</v>
      </c>
      <c r="H514">
        <f>IF(I514="attributes",IF(AE514="",_xlfn.CONCAT(K514,"_",AD514),_xlfn.CONCAT(K514,"_",AD514,".odm",AE514)),"NA")</f>
        <v>0</v>
      </c>
      <c r="K514">
        <f>IFERROR(VLOOKUP(J514,'wideName-Dropdowns'!$A:$B,2,FALSE),"")</f>
        <v>0</v>
      </c>
      <c r="M514">
        <f>IFERROR(VLOOKUP(L514,'wideName-Dropdowns'!$C:$D,2,FALSE),"")</f>
        <v>0</v>
      </c>
      <c r="O514">
        <f>IFERROR(VLOOKUP(N514,'wideName-Dropdowns'!$E:$F,2,FALSE),"")</f>
        <v>0</v>
      </c>
      <c r="Q514">
        <f>IFERROR(VLOOKUP(P514,'wideName-Dropdowns'!$G:$H,2,FALSE),"")</f>
        <v>0</v>
      </c>
      <c r="S514">
        <f>IFERROR(VLOOKUP(R514,'wideName-Dropdowns'!$I:$J,2,FALSE),"")</f>
        <v>0</v>
      </c>
      <c r="U514">
        <f>IFERROR(VLOOKUP(T514,'wideName-Dropdowns'!$K:$L,2,FALSE),"")</f>
        <v>0</v>
      </c>
      <c r="W514">
        <f>IFERROR(VLOOKUP(V514,'wideName-Dropdowns'!$M:$N,2,FALSE),"")</f>
        <v>0</v>
      </c>
      <c r="Y514">
        <f>IFERROR(VLOOKUP(X514,'wideName-Dropdowns'!$O:$P,2,FALSE),"")</f>
        <v>0</v>
      </c>
      <c r="AA514">
        <f>IFERROR(VLOOKUP(Z514,'wideName-Dropdowns'!$Q:$R,2,FALSE),"")</f>
        <v>0</v>
      </c>
      <c r="AD514">
        <f>IFERROR(VLOOKUP(AC514,'wideName-Dropdowns'!$S:$T,2,FALSE),"")</f>
        <v>0</v>
      </c>
    </row>
    <row r="515" spans="1:30">
      <c r="A515">
        <f>IF(I515="attributes",H515,IF(I515="measurements",F515,G515))</f>
        <v>0</v>
      </c>
      <c r="C515">
        <f>LEN(A515)</f>
        <v>0</v>
      </c>
      <c r="F515">
        <f>IF(I515="measurements",IF(AE515="",_xlfn.CONCAT(O515,"_",Q515,"_",S515,"_",U515,"_",Y515,"_",AA515,"_",AB515,"_",AD515),_xlfn.CONCAT(O515,"_",Q515,"_",S515,"_",U515,"_",Y515,"_",AA515,"_",AB515,"_",AD515,".odm",AE515)),"NA")</f>
        <v>0</v>
      </c>
      <c r="G515">
        <f>IF(I515="methods",IF(L515="measurement",IF(AE515="",_xlfn.CONCAT(K515,"_",M515,"_",O515,"_",Q515,"_",S515,"_",U515,"_",Y515,"_",AA515,"_",AB515,"_",AD515),_xlfn.CONCAT(K515,"_",M515,"_",O515,"_",Q515,"_",S515,"_",U515,"_",Y515,"_",AA515,"_",AB515,"_",AD515,".odm",AE515)),IF(AE515="",_xlfn.CONCAT(K515,"_",M515,"_",W515,"_",AD515),_xlfn.CONCAT(K515,"_",M515,"_",W515,"_",AD515,".odm",AE515))),"NA")</f>
        <v>0</v>
      </c>
      <c r="H515">
        <f>IF(I515="attributes",IF(AE515="",_xlfn.CONCAT(K515,"_",AD515),_xlfn.CONCAT(K515,"_",AD515,".odm",AE515)),"NA")</f>
        <v>0</v>
      </c>
      <c r="K515">
        <f>IFERROR(VLOOKUP(J515,'wideName-Dropdowns'!$A:$B,2,FALSE),"")</f>
        <v>0</v>
      </c>
      <c r="M515">
        <f>IFERROR(VLOOKUP(L515,'wideName-Dropdowns'!$C:$D,2,FALSE),"")</f>
        <v>0</v>
      </c>
      <c r="O515">
        <f>IFERROR(VLOOKUP(N515,'wideName-Dropdowns'!$E:$F,2,FALSE),"")</f>
        <v>0</v>
      </c>
      <c r="Q515">
        <f>IFERROR(VLOOKUP(P515,'wideName-Dropdowns'!$G:$H,2,FALSE),"")</f>
        <v>0</v>
      </c>
      <c r="S515">
        <f>IFERROR(VLOOKUP(R515,'wideName-Dropdowns'!$I:$J,2,FALSE),"")</f>
        <v>0</v>
      </c>
      <c r="U515">
        <f>IFERROR(VLOOKUP(T515,'wideName-Dropdowns'!$K:$L,2,FALSE),"")</f>
        <v>0</v>
      </c>
      <c r="W515">
        <f>IFERROR(VLOOKUP(V515,'wideName-Dropdowns'!$M:$N,2,FALSE),"")</f>
        <v>0</v>
      </c>
      <c r="Y515">
        <f>IFERROR(VLOOKUP(X515,'wideName-Dropdowns'!$O:$P,2,FALSE),"")</f>
        <v>0</v>
      </c>
      <c r="AA515">
        <f>IFERROR(VLOOKUP(Z515,'wideName-Dropdowns'!$Q:$R,2,FALSE),"")</f>
        <v>0</v>
      </c>
      <c r="AD515">
        <f>IFERROR(VLOOKUP(AC515,'wideName-Dropdowns'!$S:$T,2,FALSE),"")</f>
        <v>0</v>
      </c>
    </row>
    <row r="516" spans="1:30">
      <c r="A516">
        <f>IF(I516="attributes",H516,IF(I516="measurements",F516,G516))</f>
        <v>0</v>
      </c>
      <c r="C516">
        <f>LEN(A516)</f>
        <v>0</v>
      </c>
      <c r="F516">
        <f>IF(I516="measurements",IF(AE516="",_xlfn.CONCAT(O516,"_",Q516,"_",S516,"_",U516,"_",Y516,"_",AA516,"_",AB516,"_",AD516),_xlfn.CONCAT(O516,"_",Q516,"_",S516,"_",U516,"_",Y516,"_",AA516,"_",AB516,"_",AD516,".odm",AE516)),"NA")</f>
        <v>0</v>
      </c>
      <c r="G516">
        <f>IF(I516="methods",IF(L516="measurement",IF(AE516="",_xlfn.CONCAT(K516,"_",M516,"_",O516,"_",Q516,"_",S516,"_",U516,"_",Y516,"_",AA516,"_",AB516,"_",AD516),_xlfn.CONCAT(K516,"_",M516,"_",O516,"_",Q516,"_",S516,"_",U516,"_",Y516,"_",AA516,"_",AB516,"_",AD516,".odm",AE516)),IF(AE516="",_xlfn.CONCAT(K516,"_",M516,"_",W516,"_",AD516),_xlfn.CONCAT(K516,"_",M516,"_",W516,"_",AD516,".odm",AE516))),"NA")</f>
        <v>0</v>
      </c>
      <c r="H516">
        <f>IF(I516="attributes",IF(AE516="",_xlfn.CONCAT(K516,"_",AD516),_xlfn.CONCAT(K516,"_",AD516,".odm",AE516)),"NA")</f>
        <v>0</v>
      </c>
      <c r="K516">
        <f>IFERROR(VLOOKUP(J516,'wideName-Dropdowns'!$A:$B,2,FALSE),"")</f>
        <v>0</v>
      </c>
      <c r="M516">
        <f>IFERROR(VLOOKUP(L516,'wideName-Dropdowns'!$C:$D,2,FALSE),"")</f>
        <v>0</v>
      </c>
      <c r="O516">
        <f>IFERROR(VLOOKUP(N516,'wideName-Dropdowns'!$E:$F,2,FALSE),"")</f>
        <v>0</v>
      </c>
      <c r="Q516">
        <f>IFERROR(VLOOKUP(P516,'wideName-Dropdowns'!$G:$H,2,FALSE),"")</f>
        <v>0</v>
      </c>
      <c r="S516">
        <f>IFERROR(VLOOKUP(R516,'wideName-Dropdowns'!$I:$J,2,FALSE),"")</f>
        <v>0</v>
      </c>
      <c r="U516">
        <f>IFERROR(VLOOKUP(T516,'wideName-Dropdowns'!$K:$L,2,FALSE),"")</f>
        <v>0</v>
      </c>
      <c r="W516">
        <f>IFERROR(VLOOKUP(V516,'wideName-Dropdowns'!$M:$N,2,FALSE),"")</f>
        <v>0</v>
      </c>
      <c r="Y516">
        <f>IFERROR(VLOOKUP(X516,'wideName-Dropdowns'!$O:$P,2,FALSE),"")</f>
        <v>0</v>
      </c>
      <c r="AA516">
        <f>IFERROR(VLOOKUP(Z516,'wideName-Dropdowns'!$Q:$R,2,FALSE),"")</f>
        <v>0</v>
      </c>
      <c r="AD516">
        <f>IFERROR(VLOOKUP(AC516,'wideName-Dropdowns'!$S:$T,2,FALSE),"")</f>
        <v>0</v>
      </c>
    </row>
    <row r="517" spans="1:30">
      <c r="A517">
        <f>IF(I517="attributes",H517,IF(I517="measurements",F517,G517))</f>
        <v>0</v>
      </c>
      <c r="C517">
        <f>LEN(A517)</f>
        <v>0</v>
      </c>
      <c r="F517">
        <f>IF(I517="measurements",IF(AE517="",_xlfn.CONCAT(O517,"_",Q517,"_",S517,"_",U517,"_",Y517,"_",AA517,"_",AB517,"_",AD517),_xlfn.CONCAT(O517,"_",Q517,"_",S517,"_",U517,"_",Y517,"_",AA517,"_",AB517,"_",AD517,".odm",AE517)),"NA")</f>
        <v>0</v>
      </c>
      <c r="G517">
        <f>IF(I517="methods",IF(L517="measurement",IF(AE517="",_xlfn.CONCAT(K517,"_",M517,"_",O517,"_",Q517,"_",S517,"_",U517,"_",Y517,"_",AA517,"_",AB517,"_",AD517),_xlfn.CONCAT(K517,"_",M517,"_",O517,"_",Q517,"_",S517,"_",U517,"_",Y517,"_",AA517,"_",AB517,"_",AD517,".odm",AE517)),IF(AE517="",_xlfn.CONCAT(K517,"_",M517,"_",W517,"_",AD517),_xlfn.CONCAT(K517,"_",M517,"_",W517,"_",AD517,".odm",AE517))),"NA")</f>
        <v>0</v>
      </c>
      <c r="H517">
        <f>IF(I517="attributes",IF(AE517="",_xlfn.CONCAT(K517,"_",AD517),_xlfn.CONCAT(K517,"_",AD517,".odm",AE517)),"NA")</f>
        <v>0</v>
      </c>
      <c r="K517">
        <f>IFERROR(VLOOKUP(J517,'wideName-Dropdowns'!$A:$B,2,FALSE),"")</f>
        <v>0</v>
      </c>
      <c r="M517">
        <f>IFERROR(VLOOKUP(L517,'wideName-Dropdowns'!$C:$D,2,FALSE),"")</f>
        <v>0</v>
      </c>
      <c r="O517">
        <f>IFERROR(VLOOKUP(N517,'wideName-Dropdowns'!$E:$F,2,FALSE),"")</f>
        <v>0</v>
      </c>
      <c r="Q517">
        <f>IFERROR(VLOOKUP(P517,'wideName-Dropdowns'!$G:$H,2,FALSE),"")</f>
        <v>0</v>
      </c>
      <c r="S517">
        <f>IFERROR(VLOOKUP(R517,'wideName-Dropdowns'!$I:$J,2,FALSE),"")</f>
        <v>0</v>
      </c>
      <c r="U517">
        <f>IFERROR(VLOOKUP(T517,'wideName-Dropdowns'!$K:$L,2,FALSE),"")</f>
        <v>0</v>
      </c>
      <c r="W517">
        <f>IFERROR(VLOOKUP(V517,'wideName-Dropdowns'!$M:$N,2,FALSE),"")</f>
        <v>0</v>
      </c>
      <c r="Y517">
        <f>IFERROR(VLOOKUP(X517,'wideName-Dropdowns'!$O:$P,2,FALSE),"")</f>
        <v>0</v>
      </c>
      <c r="AA517">
        <f>IFERROR(VLOOKUP(Z517,'wideName-Dropdowns'!$Q:$R,2,FALSE),"")</f>
        <v>0</v>
      </c>
      <c r="AD517">
        <f>IFERROR(VLOOKUP(AC517,'wideName-Dropdowns'!$S:$T,2,FALSE),"")</f>
        <v>0</v>
      </c>
    </row>
    <row r="518" spans="1:30">
      <c r="A518">
        <f>IF(I518="attributes",H518,IF(I518="measurements",F518,G518))</f>
        <v>0</v>
      </c>
      <c r="C518">
        <f>LEN(A518)</f>
        <v>0</v>
      </c>
      <c r="F518">
        <f>IF(I518="measurements",IF(AE518="",_xlfn.CONCAT(O518,"_",Q518,"_",S518,"_",U518,"_",Y518,"_",AA518,"_",AB518,"_",AD518),_xlfn.CONCAT(O518,"_",Q518,"_",S518,"_",U518,"_",Y518,"_",AA518,"_",AB518,"_",AD518,".odm",AE518)),"NA")</f>
        <v>0</v>
      </c>
      <c r="G518">
        <f>IF(I518="methods",IF(L518="measurement",IF(AE518="",_xlfn.CONCAT(K518,"_",M518,"_",O518,"_",Q518,"_",S518,"_",U518,"_",Y518,"_",AA518,"_",AB518,"_",AD518),_xlfn.CONCAT(K518,"_",M518,"_",O518,"_",Q518,"_",S518,"_",U518,"_",Y518,"_",AA518,"_",AB518,"_",AD518,".odm",AE518)),IF(AE518="",_xlfn.CONCAT(K518,"_",M518,"_",W518,"_",AD518),_xlfn.CONCAT(K518,"_",M518,"_",W518,"_",AD518,".odm",AE518))),"NA")</f>
        <v>0</v>
      </c>
      <c r="H518">
        <f>IF(I518="attributes",IF(AE518="",_xlfn.CONCAT(K518,"_",AD518),_xlfn.CONCAT(K518,"_",AD518,".odm",AE518)),"NA")</f>
        <v>0</v>
      </c>
      <c r="K518">
        <f>IFERROR(VLOOKUP(J518,'wideName-Dropdowns'!$A:$B,2,FALSE),"")</f>
        <v>0</v>
      </c>
      <c r="M518">
        <f>IFERROR(VLOOKUP(L518,'wideName-Dropdowns'!$C:$D,2,FALSE),"")</f>
        <v>0</v>
      </c>
      <c r="O518">
        <f>IFERROR(VLOOKUP(N518,'wideName-Dropdowns'!$E:$F,2,FALSE),"")</f>
        <v>0</v>
      </c>
      <c r="Q518">
        <f>IFERROR(VLOOKUP(P518,'wideName-Dropdowns'!$G:$H,2,FALSE),"")</f>
        <v>0</v>
      </c>
      <c r="S518">
        <f>IFERROR(VLOOKUP(R518,'wideName-Dropdowns'!$I:$J,2,FALSE),"")</f>
        <v>0</v>
      </c>
      <c r="U518">
        <f>IFERROR(VLOOKUP(T518,'wideName-Dropdowns'!$K:$L,2,FALSE),"")</f>
        <v>0</v>
      </c>
      <c r="W518">
        <f>IFERROR(VLOOKUP(V518,'wideName-Dropdowns'!$M:$N,2,FALSE),"")</f>
        <v>0</v>
      </c>
      <c r="Y518">
        <f>IFERROR(VLOOKUP(X518,'wideName-Dropdowns'!$O:$P,2,FALSE),"")</f>
        <v>0</v>
      </c>
      <c r="AA518">
        <f>IFERROR(VLOOKUP(Z518,'wideName-Dropdowns'!$Q:$R,2,FALSE),"")</f>
        <v>0</v>
      </c>
      <c r="AD518">
        <f>IFERROR(VLOOKUP(AC518,'wideName-Dropdowns'!$S:$T,2,FALSE),"")</f>
        <v>0</v>
      </c>
    </row>
    <row r="519" spans="1:30">
      <c r="A519">
        <f>IF(I519="attributes",H519,IF(I519="measurements",F519,G519))</f>
        <v>0</v>
      </c>
      <c r="C519">
        <f>LEN(A519)</f>
        <v>0</v>
      </c>
      <c r="F519">
        <f>IF(I519="measurements",IF(AE519="",_xlfn.CONCAT(O519,"_",Q519,"_",S519,"_",U519,"_",Y519,"_",AA519,"_",AB519,"_",AD519),_xlfn.CONCAT(O519,"_",Q519,"_",S519,"_",U519,"_",Y519,"_",AA519,"_",AB519,"_",AD519,".odm",AE519)),"NA")</f>
        <v>0</v>
      </c>
      <c r="G519">
        <f>IF(I519="methods",IF(L519="measurement",IF(AE519="",_xlfn.CONCAT(K519,"_",M519,"_",O519,"_",Q519,"_",S519,"_",U519,"_",Y519,"_",AA519,"_",AB519,"_",AD519),_xlfn.CONCAT(K519,"_",M519,"_",O519,"_",Q519,"_",S519,"_",U519,"_",Y519,"_",AA519,"_",AB519,"_",AD519,".odm",AE519)),IF(AE519="",_xlfn.CONCAT(K519,"_",M519,"_",W519,"_",AD519),_xlfn.CONCAT(K519,"_",M519,"_",W519,"_",AD519,".odm",AE519))),"NA")</f>
        <v>0</v>
      </c>
      <c r="H519">
        <f>IF(I519="attributes",IF(AE519="",_xlfn.CONCAT(K519,"_",AD519),_xlfn.CONCAT(K519,"_",AD519,".odm",AE519)),"NA")</f>
        <v>0</v>
      </c>
      <c r="K519">
        <f>IFERROR(VLOOKUP(J519,'wideName-Dropdowns'!$A:$B,2,FALSE),"")</f>
        <v>0</v>
      </c>
      <c r="M519">
        <f>IFERROR(VLOOKUP(L519,'wideName-Dropdowns'!$C:$D,2,FALSE),"")</f>
        <v>0</v>
      </c>
      <c r="O519">
        <f>IFERROR(VLOOKUP(N519,'wideName-Dropdowns'!$E:$F,2,FALSE),"")</f>
        <v>0</v>
      </c>
      <c r="Q519">
        <f>IFERROR(VLOOKUP(P519,'wideName-Dropdowns'!$G:$H,2,FALSE),"")</f>
        <v>0</v>
      </c>
      <c r="S519">
        <f>IFERROR(VLOOKUP(R519,'wideName-Dropdowns'!$I:$J,2,FALSE),"")</f>
        <v>0</v>
      </c>
      <c r="U519">
        <f>IFERROR(VLOOKUP(T519,'wideName-Dropdowns'!$K:$L,2,FALSE),"")</f>
        <v>0</v>
      </c>
      <c r="W519">
        <f>IFERROR(VLOOKUP(V519,'wideName-Dropdowns'!$M:$N,2,FALSE),"")</f>
        <v>0</v>
      </c>
      <c r="Y519">
        <f>IFERROR(VLOOKUP(X519,'wideName-Dropdowns'!$O:$P,2,FALSE),"")</f>
        <v>0</v>
      </c>
      <c r="AA519">
        <f>IFERROR(VLOOKUP(Z519,'wideName-Dropdowns'!$Q:$R,2,FALSE),"")</f>
        <v>0</v>
      </c>
      <c r="AD519">
        <f>IFERROR(VLOOKUP(AC519,'wideName-Dropdowns'!$S:$T,2,FALSE),"")</f>
        <v>0</v>
      </c>
    </row>
    <row r="520" spans="1:30">
      <c r="A520">
        <f>IF(I520="attributes",H520,IF(I520="measurements",F520,G520))</f>
        <v>0</v>
      </c>
      <c r="C520">
        <f>LEN(A520)</f>
        <v>0</v>
      </c>
      <c r="F520">
        <f>IF(I520="measurements",IF(AE520="",_xlfn.CONCAT(O520,"_",Q520,"_",S520,"_",U520,"_",Y520,"_",AA520,"_",AB520,"_",AD520),_xlfn.CONCAT(O520,"_",Q520,"_",S520,"_",U520,"_",Y520,"_",AA520,"_",AB520,"_",AD520,".odm",AE520)),"NA")</f>
        <v>0</v>
      </c>
      <c r="G520">
        <f>IF(I520="methods",IF(L520="measurement",IF(AE520="",_xlfn.CONCAT(K520,"_",M520,"_",O520,"_",Q520,"_",S520,"_",U520,"_",Y520,"_",AA520,"_",AB520,"_",AD520),_xlfn.CONCAT(K520,"_",M520,"_",O520,"_",Q520,"_",S520,"_",U520,"_",Y520,"_",AA520,"_",AB520,"_",AD520,".odm",AE520)),IF(AE520="",_xlfn.CONCAT(K520,"_",M520,"_",W520,"_",AD520),_xlfn.CONCAT(K520,"_",M520,"_",W520,"_",AD520,".odm",AE520))),"NA")</f>
        <v>0</v>
      </c>
      <c r="H520">
        <f>IF(I520="attributes",IF(AE520="",_xlfn.CONCAT(K520,"_",AD520),_xlfn.CONCAT(K520,"_",AD520,".odm",AE520)),"NA")</f>
        <v>0</v>
      </c>
      <c r="K520">
        <f>IFERROR(VLOOKUP(J520,'wideName-Dropdowns'!$A:$B,2,FALSE),"")</f>
        <v>0</v>
      </c>
      <c r="M520">
        <f>IFERROR(VLOOKUP(L520,'wideName-Dropdowns'!$C:$D,2,FALSE),"")</f>
        <v>0</v>
      </c>
      <c r="O520">
        <f>IFERROR(VLOOKUP(N520,'wideName-Dropdowns'!$E:$F,2,FALSE),"")</f>
        <v>0</v>
      </c>
      <c r="Q520">
        <f>IFERROR(VLOOKUP(P520,'wideName-Dropdowns'!$G:$H,2,FALSE),"")</f>
        <v>0</v>
      </c>
      <c r="S520">
        <f>IFERROR(VLOOKUP(R520,'wideName-Dropdowns'!$I:$J,2,FALSE),"")</f>
        <v>0</v>
      </c>
      <c r="U520">
        <f>IFERROR(VLOOKUP(T520,'wideName-Dropdowns'!$K:$L,2,FALSE),"")</f>
        <v>0</v>
      </c>
      <c r="W520">
        <f>IFERROR(VLOOKUP(V520,'wideName-Dropdowns'!$M:$N,2,FALSE),"")</f>
        <v>0</v>
      </c>
      <c r="Y520">
        <f>IFERROR(VLOOKUP(X520,'wideName-Dropdowns'!$O:$P,2,FALSE),"")</f>
        <v>0</v>
      </c>
      <c r="AA520">
        <f>IFERROR(VLOOKUP(Z520,'wideName-Dropdowns'!$Q:$R,2,FALSE),"")</f>
        <v>0</v>
      </c>
      <c r="AD520">
        <f>IFERROR(VLOOKUP(AC520,'wideName-Dropdowns'!$S:$T,2,FALSE),"")</f>
        <v>0</v>
      </c>
    </row>
    <row r="521" spans="1:30">
      <c r="A521">
        <f>IF(I521="attributes",H521,IF(I521="measurements",F521,G521))</f>
        <v>0</v>
      </c>
      <c r="C521">
        <f>LEN(A521)</f>
        <v>0</v>
      </c>
      <c r="F521">
        <f>IF(I521="measurements",IF(AE521="",_xlfn.CONCAT(O521,"_",Q521,"_",S521,"_",U521,"_",Y521,"_",AA521,"_",AB521,"_",AD521),_xlfn.CONCAT(O521,"_",Q521,"_",S521,"_",U521,"_",Y521,"_",AA521,"_",AB521,"_",AD521,".odm",AE521)),"NA")</f>
        <v>0</v>
      </c>
      <c r="G521">
        <f>IF(I521="methods",IF(L521="measurement",IF(AE521="",_xlfn.CONCAT(K521,"_",M521,"_",O521,"_",Q521,"_",S521,"_",U521,"_",Y521,"_",AA521,"_",AB521,"_",AD521),_xlfn.CONCAT(K521,"_",M521,"_",O521,"_",Q521,"_",S521,"_",U521,"_",Y521,"_",AA521,"_",AB521,"_",AD521,".odm",AE521)),IF(AE521="",_xlfn.CONCAT(K521,"_",M521,"_",W521,"_",AD521),_xlfn.CONCAT(K521,"_",M521,"_",W521,"_",AD521,".odm",AE521))),"NA")</f>
        <v>0</v>
      </c>
      <c r="H521">
        <f>IF(I521="attributes",IF(AE521="",_xlfn.CONCAT(K521,"_",AD521),_xlfn.CONCAT(K521,"_",AD521,".odm",AE521)),"NA")</f>
        <v>0</v>
      </c>
      <c r="K521">
        <f>IFERROR(VLOOKUP(J521,'wideName-Dropdowns'!$A:$B,2,FALSE),"")</f>
        <v>0</v>
      </c>
      <c r="M521">
        <f>IFERROR(VLOOKUP(L521,'wideName-Dropdowns'!$C:$D,2,FALSE),"")</f>
        <v>0</v>
      </c>
      <c r="O521">
        <f>IFERROR(VLOOKUP(N521,'wideName-Dropdowns'!$E:$F,2,FALSE),"")</f>
        <v>0</v>
      </c>
      <c r="Q521">
        <f>IFERROR(VLOOKUP(P521,'wideName-Dropdowns'!$G:$H,2,FALSE),"")</f>
        <v>0</v>
      </c>
      <c r="S521">
        <f>IFERROR(VLOOKUP(R521,'wideName-Dropdowns'!$I:$J,2,FALSE),"")</f>
        <v>0</v>
      </c>
      <c r="U521">
        <f>IFERROR(VLOOKUP(T521,'wideName-Dropdowns'!$K:$L,2,FALSE),"")</f>
        <v>0</v>
      </c>
      <c r="W521">
        <f>IFERROR(VLOOKUP(V521,'wideName-Dropdowns'!$M:$N,2,FALSE),"")</f>
        <v>0</v>
      </c>
      <c r="Y521">
        <f>IFERROR(VLOOKUP(X521,'wideName-Dropdowns'!$O:$P,2,FALSE),"")</f>
        <v>0</v>
      </c>
      <c r="AA521">
        <f>IFERROR(VLOOKUP(Z521,'wideName-Dropdowns'!$Q:$R,2,FALSE),"")</f>
        <v>0</v>
      </c>
      <c r="AD521">
        <f>IFERROR(VLOOKUP(AC521,'wideName-Dropdowns'!$S:$T,2,FALSE),"")</f>
        <v>0</v>
      </c>
    </row>
    <row r="522" spans="1:30">
      <c r="A522">
        <f>IF(I522="attributes",H522,IF(I522="measurements",F522,G522))</f>
        <v>0</v>
      </c>
      <c r="C522">
        <f>LEN(A522)</f>
        <v>0</v>
      </c>
      <c r="F522">
        <f>IF(I522="measurements",IF(AE522="",_xlfn.CONCAT(O522,"_",Q522,"_",S522,"_",U522,"_",Y522,"_",AA522,"_",AB522,"_",AD522),_xlfn.CONCAT(O522,"_",Q522,"_",S522,"_",U522,"_",Y522,"_",AA522,"_",AB522,"_",AD522,".odm",AE522)),"NA")</f>
        <v>0</v>
      </c>
      <c r="G522">
        <f>IF(I522="methods",IF(L522="measurement",IF(AE522="",_xlfn.CONCAT(K522,"_",M522,"_",O522,"_",Q522,"_",S522,"_",U522,"_",Y522,"_",AA522,"_",AB522,"_",AD522),_xlfn.CONCAT(K522,"_",M522,"_",O522,"_",Q522,"_",S522,"_",U522,"_",Y522,"_",AA522,"_",AB522,"_",AD522,".odm",AE522)),IF(AE522="",_xlfn.CONCAT(K522,"_",M522,"_",W522,"_",AD522),_xlfn.CONCAT(K522,"_",M522,"_",W522,"_",AD522,".odm",AE522))),"NA")</f>
        <v>0</v>
      </c>
      <c r="H522">
        <f>IF(I522="attributes",IF(AE522="",_xlfn.CONCAT(K522,"_",AD522),_xlfn.CONCAT(K522,"_",AD522,".odm",AE522)),"NA")</f>
        <v>0</v>
      </c>
      <c r="K522">
        <f>IFERROR(VLOOKUP(J522,'wideName-Dropdowns'!$A:$B,2,FALSE),"")</f>
        <v>0</v>
      </c>
      <c r="M522">
        <f>IFERROR(VLOOKUP(L522,'wideName-Dropdowns'!$C:$D,2,FALSE),"")</f>
        <v>0</v>
      </c>
      <c r="O522">
        <f>IFERROR(VLOOKUP(N522,'wideName-Dropdowns'!$E:$F,2,FALSE),"")</f>
        <v>0</v>
      </c>
      <c r="Q522">
        <f>IFERROR(VLOOKUP(P522,'wideName-Dropdowns'!$G:$H,2,FALSE),"")</f>
        <v>0</v>
      </c>
      <c r="S522">
        <f>IFERROR(VLOOKUP(R522,'wideName-Dropdowns'!$I:$J,2,FALSE),"")</f>
        <v>0</v>
      </c>
      <c r="U522">
        <f>IFERROR(VLOOKUP(T522,'wideName-Dropdowns'!$K:$L,2,FALSE),"")</f>
        <v>0</v>
      </c>
      <c r="W522">
        <f>IFERROR(VLOOKUP(V522,'wideName-Dropdowns'!$M:$N,2,FALSE),"")</f>
        <v>0</v>
      </c>
      <c r="Y522">
        <f>IFERROR(VLOOKUP(X522,'wideName-Dropdowns'!$O:$P,2,FALSE),"")</f>
        <v>0</v>
      </c>
      <c r="AA522">
        <f>IFERROR(VLOOKUP(Z522,'wideName-Dropdowns'!$Q:$R,2,FALSE),"")</f>
        <v>0</v>
      </c>
      <c r="AD522">
        <f>IFERROR(VLOOKUP(AC522,'wideName-Dropdowns'!$S:$T,2,FALSE),"")</f>
        <v>0</v>
      </c>
    </row>
    <row r="523" spans="1:30">
      <c r="A523">
        <f>IF(I523="attributes",H523,IF(I523="measurements",F523,G523))</f>
        <v>0</v>
      </c>
      <c r="C523">
        <f>LEN(A523)</f>
        <v>0</v>
      </c>
      <c r="F523">
        <f>IF(I523="measurements",IF(AE523="",_xlfn.CONCAT(O523,"_",Q523,"_",S523,"_",U523,"_",Y523,"_",AA523,"_",AB523,"_",AD523),_xlfn.CONCAT(O523,"_",Q523,"_",S523,"_",U523,"_",Y523,"_",AA523,"_",AB523,"_",AD523,".odm",AE523)),"NA")</f>
        <v>0</v>
      </c>
      <c r="G523">
        <f>IF(I523="methods",IF(L523="measurement",IF(AE523="",_xlfn.CONCAT(K523,"_",M523,"_",O523,"_",Q523,"_",S523,"_",U523,"_",Y523,"_",AA523,"_",AB523,"_",AD523),_xlfn.CONCAT(K523,"_",M523,"_",O523,"_",Q523,"_",S523,"_",U523,"_",Y523,"_",AA523,"_",AB523,"_",AD523,".odm",AE523)),IF(AE523="",_xlfn.CONCAT(K523,"_",M523,"_",W523,"_",AD523),_xlfn.CONCAT(K523,"_",M523,"_",W523,"_",AD523,".odm",AE523))),"NA")</f>
        <v>0</v>
      </c>
      <c r="H523">
        <f>IF(I523="attributes",IF(AE523="",_xlfn.CONCAT(K523,"_",AD523),_xlfn.CONCAT(K523,"_",AD523,".odm",AE523)),"NA")</f>
        <v>0</v>
      </c>
      <c r="K523">
        <f>IFERROR(VLOOKUP(J523,'wideName-Dropdowns'!$A:$B,2,FALSE),"")</f>
        <v>0</v>
      </c>
      <c r="M523">
        <f>IFERROR(VLOOKUP(L523,'wideName-Dropdowns'!$C:$D,2,FALSE),"")</f>
        <v>0</v>
      </c>
      <c r="O523">
        <f>IFERROR(VLOOKUP(N523,'wideName-Dropdowns'!$E:$F,2,FALSE),"")</f>
        <v>0</v>
      </c>
      <c r="Q523">
        <f>IFERROR(VLOOKUP(P523,'wideName-Dropdowns'!$G:$H,2,FALSE),"")</f>
        <v>0</v>
      </c>
      <c r="S523">
        <f>IFERROR(VLOOKUP(R523,'wideName-Dropdowns'!$I:$J,2,FALSE),"")</f>
        <v>0</v>
      </c>
      <c r="U523">
        <f>IFERROR(VLOOKUP(T523,'wideName-Dropdowns'!$K:$L,2,FALSE),"")</f>
        <v>0</v>
      </c>
      <c r="W523">
        <f>IFERROR(VLOOKUP(V523,'wideName-Dropdowns'!$M:$N,2,FALSE),"")</f>
        <v>0</v>
      </c>
      <c r="Y523">
        <f>IFERROR(VLOOKUP(X523,'wideName-Dropdowns'!$O:$P,2,FALSE),"")</f>
        <v>0</v>
      </c>
      <c r="AA523">
        <f>IFERROR(VLOOKUP(Z523,'wideName-Dropdowns'!$Q:$R,2,FALSE),"")</f>
        <v>0</v>
      </c>
      <c r="AD523">
        <f>IFERROR(VLOOKUP(AC523,'wideName-Dropdowns'!$S:$T,2,FALSE),"")</f>
        <v>0</v>
      </c>
    </row>
    <row r="524" spans="1:30">
      <c r="A524">
        <f>IF(I524="attributes",H524,IF(I524="measurements",F524,G524))</f>
        <v>0</v>
      </c>
      <c r="C524">
        <f>LEN(A524)</f>
        <v>0</v>
      </c>
      <c r="F524">
        <f>IF(I524="measurements",IF(AE524="",_xlfn.CONCAT(O524,"_",Q524,"_",S524,"_",U524,"_",Y524,"_",AA524,"_",AB524,"_",AD524),_xlfn.CONCAT(O524,"_",Q524,"_",S524,"_",U524,"_",Y524,"_",AA524,"_",AB524,"_",AD524,".odm",AE524)),"NA")</f>
        <v>0</v>
      </c>
      <c r="G524">
        <f>IF(I524="methods",IF(L524="measurement",IF(AE524="",_xlfn.CONCAT(K524,"_",M524,"_",O524,"_",Q524,"_",S524,"_",U524,"_",Y524,"_",AA524,"_",AB524,"_",AD524),_xlfn.CONCAT(K524,"_",M524,"_",O524,"_",Q524,"_",S524,"_",U524,"_",Y524,"_",AA524,"_",AB524,"_",AD524,".odm",AE524)),IF(AE524="",_xlfn.CONCAT(K524,"_",M524,"_",W524,"_",AD524),_xlfn.CONCAT(K524,"_",M524,"_",W524,"_",AD524,".odm",AE524))),"NA")</f>
        <v>0</v>
      </c>
      <c r="H524">
        <f>IF(I524="attributes",IF(AE524="",_xlfn.CONCAT(K524,"_",AD524),_xlfn.CONCAT(K524,"_",AD524,".odm",AE524)),"NA")</f>
        <v>0</v>
      </c>
      <c r="K524">
        <f>IFERROR(VLOOKUP(J524,'wideName-Dropdowns'!$A:$B,2,FALSE),"")</f>
        <v>0</v>
      </c>
      <c r="M524">
        <f>IFERROR(VLOOKUP(L524,'wideName-Dropdowns'!$C:$D,2,FALSE),"")</f>
        <v>0</v>
      </c>
      <c r="O524">
        <f>IFERROR(VLOOKUP(N524,'wideName-Dropdowns'!$E:$F,2,FALSE),"")</f>
        <v>0</v>
      </c>
      <c r="Q524">
        <f>IFERROR(VLOOKUP(P524,'wideName-Dropdowns'!$G:$H,2,FALSE),"")</f>
        <v>0</v>
      </c>
      <c r="S524">
        <f>IFERROR(VLOOKUP(R524,'wideName-Dropdowns'!$I:$J,2,FALSE),"")</f>
        <v>0</v>
      </c>
      <c r="U524">
        <f>IFERROR(VLOOKUP(T524,'wideName-Dropdowns'!$K:$L,2,FALSE),"")</f>
        <v>0</v>
      </c>
      <c r="W524">
        <f>IFERROR(VLOOKUP(V524,'wideName-Dropdowns'!$M:$N,2,FALSE),"")</f>
        <v>0</v>
      </c>
      <c r="Y524">
        <f>IFERROR(VLOOKUP(X524,'wideName-Dropdowns'!$O:$P,2,FALSE),"")</f>
        <v>0</v>
      </c>
      <c r="AA524">
        <f>IFERROR(VLOOKUP(Z524,'wideName-Dropdowns'!$Q:$R,2,FALSE),"")</f>
        <v>0</v>
      </c>
      <c r="AD524">
        <f>IFERROR(VLOOKUP(AC524,'wideName-Dropdowns'!$S:$T,2,FALSE),"")</f>
        <v>0</v>
      </c>
    </row>
    <row r="525" spans="1:30">
      <c r="A525">
        <f>IF(I525="attributes",H525,IF(I525="measurements",F525,G525))</f>
        <v>0</v>
      </c>
      <c r="C525">
        <f>LEN(A525)</f>
        <v>0</v>
      </c>
      <c r="F525">
        <f>IF(I525="measurements",IF(AE525="",_xlfn.CONCAT(O525,"_",Q525,"_",S525,"_",U525,"_",Y525,"_",AA525,"_",AB525,"_",AD525),_xlfn.CONCAT(O525,"_",Q525,"_",S525,"_",U525,"_",Y525,"_",AA525,"_",AB525,"_",AD525,".odm",AE525)),"NA")</f>
        <v>0</v>
      </c>
      <c r="G525">
        <f>IF(I525="methods",IF(L525="measurement",IF(AE525="",_xlfn.CONCAT(K525,"_",M525,"_",O525,"_",Q525,"_",S525,"_",U525,"_",Y525,"_",AA525,"_",AB525,"_",AD525),_xlfn.CONCAT(K525,"_",M525,"_",O525,"_",Q525,"_",S525,"_",U525,"_",Y525,"_",AA525,"_",AB525,"_",AD525,".odm",AE525)),IF(AE525="",_xlfn.CONCAT(K525,"_",M525,"_",W525,"_",AD525),_xlfn.CONCAT(K525,"_",M525,"_",W525,"_",AD525,".odm",AE525))),"NA")</f>
        <v>0</v>
      </c>
      <c r="H525">
        <f>IF(I525="attributes",IF(AE525="",_xlfn.CONCAT(K525,"_",AD525),_xlfn.CONCAT(K525,"_",AD525,".odm",AE525)),"NA")</f>
        <v>0</v>
      </c>
      <c r="K525">
        <f>IFERROR(VLOOKUP(J525,'wideName-Dropdowns'!$A:$B,2,FALSE),"")</f>
        <v>0</v>
      </c>
      <c r="M525">
        <f>IFERROR(VLOOKUP(L525,'wideName-Dropdowns'!$C:$D,2,FALSE),"")</f>
        <v>0</v>
      </c>
      <c r="O525">
        <f>IFERROR(VLOOKUP(N525,'wideName-Dropdowns'!$E:$F,2,FALSE),"")</f>
        <v>0</v>
      </c>
      <c r="Q525">
        <f>IFERROR(VLOOKUP(P525,'wideName-Dropdowns'!$G:$H,2,FALSE),"")</f>
        <v>0</v>
      </c>
      <c r="S525">
        <f>IFERROR(VLOOKUP(R525,'wideName-Dropdowns'!$I:$J,2,FALSE),"")</f>
        <v>0</v>
      </c>
      <c r="U525">
        <f>IFERROR(VLOOKUP(T525,'wideName-Dropdowns'!$K:$L,2,FALSE),"")</f>
        <v>0</v>
      </c>
      <c r="W525">
        <f>IFERROR(VLOOKUP(V525,'wideName-Dropdowns'!$M:$N,2,FALSE),"")</f>
        <v>0</v>
      </c>
      <c r="Y525">
        <f>IFERROR(VLOOKUP(X525,'wideName-Dropdowns'!$O:$P,2,FALSE),"")</f>
        <v>0</v>
      </c>
      <c r="AA525">
        <f>IFERROR(VLOOKUP(Z525,'wideName-Dropdowns'!$Q:$R,2,FALSE),"")</f>
        <v>0</v>
      </c>
      <c r="AD525">
        <f>IFERROR(VLOOKUP(AC525,'wideName-Dropdowns'!$S:$T,2,FALSE),"")</f>
        <v>0</v>
      </c>
    </row>
    <row r="526" spans="1:30">
      <c r="A526">
        <f>IF(I526="attributes",H526,IF(I526="measurements",F526,G526))</f>
        <v>0</v>
      </c>
      <c r="C526">
        <f>LEN(A526)</f>
        <v>0</v>
      </c>
      <c r="F526">
        <f>IF(I526="measurements",IF(AE526="",_xlfn.CONCAT(O526,"_",Q526,"_",S526,"_",U526,"_",Y526,"_",AA526,"_",AB526,"_",AD526),_xlfn.CONCAT(O526,"_",Q526,"_",S526,"_",U526,"_",Y526,"_",AA526,"_",AB526,"_",AD526,".odm",AE526)),"NA")</f>
        <v>0</v>
      </c>
      <c r="G526">
        <f>IF(I526="methods",IF(L526="measurement",IF(AE526="",_xlfn.CONCAT(K526,"_",M526,"_",O526,"_",Q526,"_",S526,"_",U526,"_",Y526,"_",AA526,"_",AB526,"_",AD526),_xlfn.CONCAT(K526,"_",M526,"_",O526,"_",Q526,"_",S526,"_",U526,"_",Y526,"_",AA526,"_",AB526,"_",AD526,".odm",AE526)),IF(AE526="",_xlfn.CONCAT(K526,"_",M526,"_",W526,"_",AD526),_xlfn.CONCAT(K526,"_",M526,"_",W526,"_",AD526,".odm",AE526))),"NA")</f>
        <v>0</v>
      </c>
      <c r="H526">
        <f>IF(I526="attributes",IF(AE526="",_xlfn.CONCAT(K526,"_",AD526),_xlfn.CONCAT(K526,"_",AD526,".odm",AE526)),"NA")</f>
        <v>0</v>
      </c>
      <c r="K526">
        <f>IFERROR(VLOOKUP(J526,'wideName-Dropdowns'!$A:$B,2,FALSE),"")</f>
        <v>0</v>
      </c>
      <c r="M526">
        <f>IFERROR(VLOOKUP(L526,'wideName-Dropdowns'!$C:$D,2,FALSE),"")</f>
        <v>0</v>
      </c>
      <c r="O526">
        <f>IFERROR(VLOOKUP(N526,'wideName-Dropdowns'!$E:$F,2,FALSE),"")</f>
        <v>0</v>
      </c>
      <c r="Q526">
        <f>IFERROR(VLOOKUP(P526,'wideName-Dropdowns'!$G:$H,2,FALSE),"")</f>
        <v>0</v>
      </c>
      <c r="S526">
        <f>IFERROR(VLOOKUP(R526,'wideName-Dropdowns'!$I:$J,2,FALSE),"")</f>
        <v>0</v>
      </c>
      <c r="U526">
        <f>IFERROR(VLOOKUP(T526,'wideName-Dropdowns'!$K:$L,2,FALSE),"")</f>
        <v>0</v>
      </c>
      <c r="W526">
        <f>IFERROR(VLOOKUP(V526,'wideName-Dropdowns'!$M:$N,2,FALSE),"")</f>
        <v>0</v>
      </c>
      <c r="Y526">
        <f>IFERROR(VLOOKUP(X526,'wideName-Dropdowns'!$O:$P,2,FALSE),"")</f>
        <v>0</v>
      </c>
      <c r="AA526">
        <f>IFERROR(VLOOKUP(Z526,'wideName-Dropdowns'!$Q:$R,2,FALSE),"")</f>
        <v>0</v>
      </c>
      <c r="AD526">
        <f>IFERROR(VLOOKUP(AC526,'wideName-Dropdowns'!$S:$T,2,FALSE),"")</f>
        <v>0</v>
      </c>
    </row>
    <row r="527" spans="1:30">
      <c r="A527">
        <f>IF(I527="attributes",H527,IF(I527="measurements",F527,G527))</f>
        <v>0</v>
      </c>
      <c r="C527">
        <f>LEN(A527)</f>
        <v>0</v>
      </c>
      <c r="F527">
        <f>IF(I527="measurements",IF(AE527="",_xlfn.CONCAT(O527,"_",Q527,"_",S527,"_",U527,"_",Y527,"_",AA527,"_",AB527,"_",AD527),_xlfn.CONCAT(O527,"_",Q527,"_",S527,"_",U527,"_",Y527,"_",AA527,"_",AB527,"_",AD527,".odm",AE527)),"NA")</f>
        <v>0</v>
      </c>
      <c r="G527">
        <f>IF(I527="methods",IF(L527="measurement",IF(AE527="",_xlfn.CONCAT(K527,"_",M527,"_",O527,"_",Q527,"_",S527,"_",U527,"_",Y527,"_",AA527,"_",AB527,"_",AD527),_xlfn.CONCAT(K527,"_",M527,"_",O527,"_",Q527,"_",S527,"_",U527,"_",Y527,"_",AA527,"_",AB527,"_",AD527,".odm",AE527)),IF(AE527="",_xlfn.CONCAT(K527,"_",M527,"_",W527,"_",AD527),_xlfn.CONCAT(K527,"_",M527,"_",W527,"_",AD527,".odm",AE527))),"NA")</f>
        <v>0</v>
      </c>
      <c r="H527">
        <f>IF(I527="attributes",IF(AE527="",_xlfn.CONCAT(K527,"_",AD527),_xlfn.CONCAT(K527,"_",AD527,".odm",AE527)),"NA")</f>
        <v>0</v>
      </c>
      <c r="K527">
        <f>IFERROR(VLOOKUP(J527,'wideName-Dropdowns'!$A:$B,2,FALSE),"")</f>
        <v>0</v>
      </c>
      <c r="M527">
        <f>IFERROR(VLOOKUP(L527,'wideName-Dropdowns'!$C:$D,2,FALSE),"")</f>
        <v>0</v>
      </c>
      <c r="O527">
        <f>IFERROR(VLOOKUP(N527,'wideName-Dropdowns'!$E:$F,2,FALSE),"")</f>
        <v>0</v>
      </c>
      <c r="Q527">
        <f>IFERROR(VLOOKUP(P527,'wideName-Dropdowns'!$G:$H,2,FALSE),"")</f>
        <v>0</v>
      </c>
      <c r="S527">
        <f>IFERROR(VLOOKUP(R527,'wideName-Dropdowns'!$I:$J,2,FALSE),"")</f>
        <v>0</v>
      </c>
      <c r="U527">
        <f>IFERROR(VLOOKUP(T527,'wideName-Dropdowns'!$K:$L,2,FALSE),"")</f>
        <v>0</v>
      </c>
      <c r="W527">
        <f>IFERROR(VLOOKUP(V527,'wideName-Dropdowns'!$M:$N,2,FALSE),"")</f>
        <v>0</v>
      </c>
      <c r="Y527">
        <f>IFERROR(VLOOKUP(X527,'wideName-Dropdowns'!$O:$P,2,FALSE),"")</f>
        <v>0</v>
      </c>
      <c r="AA527">
        <f>IFERROR(VLOOKUP(Z527,'wideName-Dropdowns'!$Q:$R,2,FALSE),"")</f>
        <v>0</v>
      </c>
      <c r="AD527">
        <f>IFERROR(VLOOKUP(AC527,'wideName-Dropdowns'!$S:$T,2,FALSE),"")</f>
        <v>0</v>
      </c>
    </row>
    <row r="528" spans="1:30">
      <c r="A528">
        <f>IF(I528="attributes",H528,IF(I528="measurements",F528,G528))</f>
        <v>0</v>
      </c>
      <c r="C528">
        <f>LEN(A528)</f>
        <v>0</v>
      </c>
      <c r="F528">
        <f>IF(I528="measurements",IF(AE528="",_xlfn.CONCAT(O528,"_",Q528,"_",S528,"_",U528,"_",Y528,"_",AA528,"_",AB528,"_",AD528),_xlfn.CONCAT(O528,"_",Q528,"_",S528,"_",U528,"_",Y528,"_",AA528,"_",AB528,"_",AD528,".odm",AE528)),"NA")</f>
        <v>0</v>
      </c>
      <c r="G528">
        <f>IF(I528="methods",IF(L528="measurement",IF(AE528="",_xlfn.CONCAT(K528,"_",M528,"_",O528,"_",Q528,"_",S528,"_",U528,"_",Y528,"_",AA528,"_",AB528,"_",AD528),_xlfn.CONCAT(K528,"_",M528,"_",O528,"_",Q528,"_",S528,"_",U528,"_",Y528,"_",AA528,"_",AB528,"_",AD528,".odm",AE528)),IF(AE528="",_xlfn.CONCAT(K528,"_",M528,"_",W528,"_",AD528),_xlfn.CONCAT(K528,"_",M528,"_",W528,"_",AD528,".odm",AE528))),"NA")</f>
        <v>0</v>
      </c>
      <c r="H528">
        <f>IF(I528="attributes",IF(AE528="",_xlfn.CONCAT(K528,"_",AD528),_xlfn.CONCAT(K528,"_",AD528,".odm",AE528)),"NA")</f>
        <v>0</v>
      </c>
      <c r="K528">
        <f>IFERROR(VLOOKUP(J528,'wideName-Dropdowns'!$A:$B,2,FALSE),"")</f>
        <v>0</v>
      </c>
      <c r="M528">
        <f>IFERROR(VLOOKUP(L528,'wideName-Dropdowns'!$C:$D,2,FALSE),"")</f>
        <v>0</v>
      </c>
      <c r="O528">
        <f>IFERROR(VLOOKUP(N528,'wideName-Dropdowns'!$E:$F,2,FALSE),"")</f>
        <v>0</v>
      </c>
      <c r="Q528">
        <f>IFERROR(VLOOKUP(P528,'wideName-Dropdowns'!$G:$H,2,FALSE),"")</f>
        <v>0</v>
      </c>
      <c r="S528">
        <f>IFERROR(VLOOKUP(R528,'wideName-Dropdowns'!$I:$J,2,FALSE),"")</f>
        <v>0</v>
      </c>
      <c r="U528">
        <f>IFERROR(VLOOKUP(T528,'wideName-Dropdowns'!$K:$L,2,FALSE),"")</f>
        <v>0</v>
      </c>
      <c r="W528">
        <f>IFERROR(VLOOKUP(V528,'wideName-Dropdowns'!$M:$N,2,FALSE),"")</f>
        <v>0</v>
      </c>
      <c r="Y528">
        <f>IFERROR(VLOOKUP(X528,'wideName-Dropdowns'!$O:$P,2,FALSE),"")</f>
        <v>0</v>
      </c>
      <c r="AA528">
        <f>IFERROR(VLOOKUP(Z528,'wideName-Dropdowns'!$Q:$R,2,FALSE),"")</f>
        <v>0</v>
      </c>
      <c r="AD528">
        <f>IFERROR(VLOOKUP(AC528,'wideName-Dropdowns'!$S:$T,2,FALSE),"")</f>
        <v>0</v>
      </c>
    </row>
    <row r="529" spans="1:30">
      <c r="A529">
        <f>IF(I529="attributes",H529,IF(I529="measurements",F529,G529))</f>
        <v>0</v>
      </c>
      <c r="C529">
        <f>LEN(A529)</f>
        <v>0</v>
      </c>
      <c r="F529">
        <f>IF(I529="measurements",IF(AE529="",_xlfn.CONCAT(O529,"_",Q529,"_",S529,"_",U529,"_",Y529,"_",AA529,"_",AB529,"_",AD529),_xlfn.CONCAT(O529,"_",Q529,"_",S529,"_",U529,"_",Y529,"_",AA529,"_",AB529,"_",AD529,".odm",AE529)),"NA")</f>
        <v>0</v>
      </c>
      <c r="G529">
        <f>IF(I529="methods",IF(L529="measurement",IF(AE529="",_xlfn.CONCAT(K529,"_",M529,"_",O529,"_",Q529,"_",S529,"_",U529,"_",Y529,"_",AA529,"_",AB529,"_",AD529),_xlfn.CONCAT(K529,"_",M529,"_",O529,"_",Q529,"_",S529,"_",U529,"_",Y529,"_",AA529,"_",AB529,"_",AD529,".odm",AE529)),IF(AE529="",_xlfn.CONCAT(K529,"_",M529,"_",W529,"_",AD529),_xlfn.CONCAT(K529,"_",M529,"_",W529,"_",AD529,".odm",AE529))),"NA")</f>
        <v>0</v>
      </c>
      <c r="H529">
        <f>IF(I529="attributes",IF(AE529="",_xlfn.CONCAT(K529,"_",AD529),_xlfn.CONCAT(K529,"_",AD529,".odm",AE529)),"NA")</f>
        <v>0</v>
      </c>
      <c r="K529">
        <f>IFERROR(VLOOKUP(J529,'wideName-Dropdowns'!$A:$B,2,FALSE),"")</f>
        <v>0</v>
      </c>
      <c r="M529">
        <f>IFERROR(VLOOKUP(L529,'wideName-Dropdowns'!$C:$D,2,FALSE),"")</f>
        <v>0</v>
      </c>
      <c r="O529">
        <f>IFERROR(VLOOKUP(N529,'wideName-Dropdowns'!$E:$F,2,FALSE),"")</f>
        <v>0</v>
      </c>
      <c r="Q529">
        <f>IFERROR(VLOOKUP(P529,'wideName-Dropdowns'!$G:$H,2,FALSE),"")</f>
        <v>0</v>
      </c>
      <c r="S529">
        <f>IFERROR(VLOOKUP(R529,'wideName-Dropdowns'!$I:$J,2,FALSE),"")</f>
        <v>0</v>
      </c>
      <c r="U529">
        <f>IFERROR(VLOOKUP(T529,'wideName-Dropdowns'!$K:$L,2,FALSE),"")</f>
        <v>0</v>
      </c>
      <c r="W529">
        <f>IFERROR(VLOOKUP(V529,'wideName-Dropdowns'!$M:$N,2,FALSE),"")</f>
        <v>0</v>
      </c>
      <c r="Y529">
        <f>IFERROR(VLOOKUP(X529,'wideName-Dropdowns'!$O:$P,2,FALSE),"")</f>
        <v>0</v>
      </c>
      <c r="AA529">
        <f>IFERROR(VLOOKUP(Z529,'wideName-Dropdowns'!$Q:$R,2,FALSE),"")</f>
        <v>0</v>
      </c>
      <c r="AD529">
        <f>IFERROR(VLOOKUP(AC529,'wideName-Dropdowns'!$S:$T,2,FALSE),"")</f>
        <v>0</v>
      </c>
    </row>
    <row r="530" spans="1:30">
      <c r="A530">
        <f>IF(I530="attributes",H530,IF(I530="measurements",F530,G530))</f>
        <v>0</v>
      </c>
      <c r="C530">
        <f>LEN(A530)</f>
        <v>0</v>
      </c>
      <c r="F530">
        <f>IF(I530="measurements",IF(AE530="",_xlfn.CONCAT(O530,"_",Q530,"_",S530,"_",U530,"_",Y530,"_",AA530,"_",AB530,"_",AD530),_xlfn.CONCAT(O530,"_",Q530,"_",S530,"_",U530,"_",Y530,"_",AA530,"_",AB530,"_",AD530,".odm",AE530)),"NA")</f>
        <v>0</v>
      </c>
      <c r="G530">
        <f>IF(I530="methods",IF(L530="measurement",IF(AE530="",_xlfn.CONCAT(K530,"_",M530,"_",O530,"_",Q530,"_",S530,"_",U530,"_",Y530,"_",AA530,"_",AB530,"_",AD530),_xlfn.CONCAT(K530,"_",M530,"_",O530,"_",Q530,"_",S530,"_",U530,"_",Y530,"_",AA530,"_",AB530,"_",AD530,".odm",AE530)),IF(AE530="",_xlfn.CONCAT(K530,"_",M530,"_",W530,"_",AD530),_xlfn.CONCAT(K530,"_",M530,"_",W530,"_",AD530,".odm",AE530))),"NA")</f>
        <v>0</v>
      </c>
      <c r="H530">
        <f>IF(I530="attributes",IF(AE530="",_xlfn.CONCAT(K530,"_",AD530),_xlfn.CONCAT(K530,"_",AD530,".odm",AE530)),"NA")</f>
        <v>0</v>
      </c>
      <c r="K530">
        <f>IFERROR(VLOOKUP(J530,'wideName-Dropdowns'!$A:$B,2,FALSE),"")</f>
        <v>0</v>
      </c>
      <c r="M530">
        <f>IFERROR(VLOOKUP(L530,'wideName-Dropdowns'!$C:$D,2,FALSE),"")</f>
        <v>0</v>
      </c>
      <c r="O530">
        <f>IFERROR(VLOOKUP(N530,'wideName-Dropdowns'!$E:$F,2,FALSE),"")</f>
        <v>0</v>
      </c>
      <c r="Q530">
        <f>IFERROR(VLOOKUP(P530,'wideName-Dropdowns'!$G:$H,2,FALSE),"")</f>
        <v>0</v>
      </c>
      <c r="S530">
        <f>IFERROR(VLOOKUP(R530,'wideName-Dropdowns'!$I:$J,2,FALSE),"")</f>
        <v>0</v>
      </c>
      <c r="U530">
        <f>IFERROR(VLOOKUP(T530,'wideName-Dropdowns'!$K:$L,2,FALSE),"")</f>
        <v>0</v>
      </c>
      <c r="W530">
        <f>IFERROR(VLOOKUP(V530,'wideName-Dropdowns'!$M:$N,2,FALSE),"")</f>
        <v>0</v>
      </c>
      <c r="Y530">
        <f>IFERROR(VLOOKUP(X530,'wideName-Dropdowns'!$O:$P,2,FALSE),"")</f>
        <v>0</v>
      </c>
      <c r="AA530">
        <f>IFERROR(VLOOKUP(Z530,'wideName-Dropdowns'!$Q:$R,2,FALSE),"")</f>
        <v>0</v>
      </c>
      <c r="AD530">
        <f>IFERROR(VLOOKUP(AC530,'wideName-Dropdowns'!$S:$T,2,FALSE),"")</f>
        <v>0</v>
      </c>
    </row>
    <row r="531" spans="1:30">
      <c r="A531">
        <f>IF(I531="attributes",H531,IF(I531="measurements",F531,G531))</f>
        <v>0</v>
      </c>
      <c r="C531">
        <f>LEN(A531)</f>
        <v>0</v>
      </c>
      <c r="F531">
        <f>IF(I531="measurements",IF(AE531="",_xlfn.CONCAT(O531,"_",Q531,"_",S531,"_",U531,"_",Y531,"_",AA531,"_",AB531,"_",AD531),_xlfn.CONCAT(O531,"_",Q531,"_",S531,"_",U531,"_",Y531,"_",AA531,"_",AB531,"_",AD531,".odm",AE531)),"NA")</f>
        <v>0</v>
      </c>
      <c r="G531">
        <f>IF(I531="methods",IF(L531="measurement",IF(AE531="",_xlfn.CONCAT(K531,"_",M531,"_",O531,"_",Q531,"_",S531,"_",U531,"_",Y531,"_",AA531,"_",AB531,"_",AD531),_xlfn.CONCAT(K531,"_",M531,"_",O531,"_",Q531,"_",S531,"_",U531,"_",Y531,"_",AA531,"_",AB531,"_",AD531,".odm",AE531)),IF(AE531="",_xlfn.CONCAT(K531,"_",M531,"_",W531,"_",AD531),_xlfn.CONCAT(K531,"_",M531,"_",W531,"_",AD531,".odm",AE531))),"NA")</f>
        <v>0</v>
      </c>
      <c r="H531">
        <f>IF(I531="attributes",IF(AE531="",_xlfn.CONCAT(K531,"_",AD531),_xlfn.CONCAT(K531,"_",AD531,".odm",AE531)),"NA")</f>
        <v>0</v>
      </c>
      <c r="K531">
        <f>IFERROR(VLOOKUP(J531,'wideName-Dropdowns'!$A:$B,2,FALSE),"")</f>
        <v>0</v>
      </c>
      <c r="M531">
        <f>IFERROR(VLOOKUP(L531,'wideName-Dropdowns'!$C:$D,2,FALSE),"")</f>
        <v>0</v>
      </c>
      <c r="O531">
        <f>IFERROR(VLOOKUP(N531,'wideName-Dropdowns'!$E:$F,2,FALSE),"")</f>
        <v>0</v>
      </c>
      <c r="Q531">
        <f>IFERROR(VLOOKUP(P531,'wideName-Dropdowns'!$G:$H,2,FALSE),"")</f>
        <v>0</v>
      </c>
      <c r="S531">
        <f>IFERROR(VLOOKUP(R531,'wideName-Dropdowns'!$I:$J,2,FALSE),"")</f>
        <v>0</v>
      </c>
      <c r="U531">
        <f>IFERROR(VLOOKUP(T531,'wideName-Dropdowns'!$K:$L,2,FALSE),"")</f>
        <v>0</v>
      </c>
      <c r="W531">
        <f>IFERROR(VLOOKUP(V531,'wideName-Dropdowns'!$M:$N,2,FALSE),"")</f>
        <v>0</v>
      </c>
      <c r="Y531">
        <f>IFERROR(VLOOKUP(X531,'wideName-Dropdowns'!$O:$P,2,FALSE),"")</f>
        <v>0</v>
      </c>
      <c r="AA531">
        <f>IFERROR(VLOOKUP(Z531,'wideName-Dropdowns'!$Q:$R,2,FALSE),"")</f>
        <v>0</v>
      </c>
      <c r="AD531">
        <f>IFERROR(VLOOKUP(AC531,'wideName-Dropdowns'!$S:$T,2,FALSE),"")</f>
        <v>0</v>
      </c>
    </row>
    <row r="532" spans="1:30">
      <c r="A532">
        <f>IF(I532="attributes",H532,IF(I532="measurements",F532,G532))</f>
        <v>0</v>
      </c>
      <c r="C532">
        <f>LEN(A532)</f>
        <v>0</v>
      </c>
      <c r="F532">
        <f>IF(I532="measurements",IF(AE532="",_xlfn.CONCAT(O532,"_",Q532,"_",S532,"_",U532,"_",Y532,"_",AA532,"_",AB532,"_",AD532),_xlfn.CONCAT(O532,"_",Q532,"_",S532,"_",U532,"_",Y532,"_",AA532,"_",AB532,"_",AD532,".odm",AE532)),"NA")</f>
        <v>0</v>
      </c>
      <c r="G532">
        <f>IF(I532="methods",IF(L532="measurement",IF(AE532="",_xlfn.CONCAT(K532,"_",M532,"_",O532,"_",Q532,"_",S532,"_",U532,"_",Y532,"_",AA532,"_",AB532,"_",AD532),_xlfn.CONCAT(K532,"_",M532,"_",O532,"_",Q532,"_",S532,"_",U532,"_",Y532,"_",AA532,"_",AB532,"_",AD532,".odm",AE532)),IF(AE532="",_xlfn.CONCAT(K532,"_",M532,"_",W532,"_",AD532),_xlfn.CONCAT(K532,"_",M532,"_",W532,"_",AD532,".odm",AE532))),"NA")</f>
        <v>0</v>
      </c>
      <c r="H532">
        <f>IF(I532="attributes",IF(AE532="",_xlfn.CONCAT(K532,"_",AD532),_xlfn.CONCAT(K532,"_",AD532,".odm",AE532)),"NA")</f>
        <v>0</v>
      </c>
      <c r="K532">
        <f>IFERROR(VLOOKUP(J532,'wideName-Dropdowns'!$A:$B,2,FALSE),"")</f>
        <v>0</v>
      </c>
      <c r="M532">
        <f>IFERROR(VLOOKUP(L532,'wideName-Dropdowns'!$C:$D,2,FALSE),"")</f>
        <v>0</v>
      </c>
      <c r="O532">
        <f>IFERROR(VLOOKUP(N532,'wideName-Dropdowns'!$E:$F,2,FALSE),"")</f>
        <v>0</v>
      </c>
      <c r="Q532">
        <f>IFERROR(VLOOKUP(P532,'wideName-Dropdowns'!$G:$H,2,FALSE),"")</f>
        <v>0</v>
      </c>
      <c r="S532">
        <f>IFERROR(VLOOKUP(R532,'wideName-Dropdowns'!$I:$J,2,FALSE),"")</f>
        <v>0</v>
      </c>
      <c r="U532">
        <f>IFERROR(VLOOKUP(T532,'wideName-Dropdowns'!$K:$L,2,FALSE),"")</f>
        <v>0</v>
      </c>
      <c r="W532">
        <f>IFERROR(VLOOKUP(V532,'wideName-Dropdowns'!$M:$N,2,FALSE),"")</f>
        <v>0</v>
      </c>
      <c r="Y532">
        <f>IFERROR(VLOOKUP(X532,'wideName-Dropdowns'!$O:$P,2,FALSE),"")</f>
        <v>0</v>
      </c>
      <c r="AA532">
        <f>IFERROR(VLOOKUP(Z532,'wideName-Dropdowns'!$Q:$R,2,FALSE),"")</f>
        <v>0</v>
      </c>
      <c r="AD532">
        <f>IFERROR(VLOOKUP(AC532,'wideName-Dropdowns'!$S:$T,2,FALSE),"")</f>
        <v>0</v>
      </c>
    </row>
    <row r="533" spans="1:30">
      <c r="A533">
        <f>IF(I533="attributes",H533,IF(I533="measurements",F533,G533))</f>
        <v>0</v>
      </c>
      <c r="C533">
        <f>LEN(A533)</f>
        <v>0</v>
      </c>
      <c r="F533">
        <f>IF(I533="measurements",IF(AE533="",_xlfn.CONCAT(O533,"_",Q533,"_",S533,"_",U533,"_",Y533,"_",AA533,"_",AB533,"_",AD533),_xlfn.CONCAT(O533,"_",Q533,"_",S533,"_",U533,"_",Y533,"_",AA533,"_",AB533,"_",AD533,".odm",AE533)),"NA")</f>
        <v>0</v>
      </c>
      <c r="G533">
        <f>IF(I533="methods",IF(L533="measurement",IF(AE533="",_xlfn.CONCAT(K533,"_",M533,"_",O533,"_",Q533,"_",S533,"_",U533,"_",Y533,"_",AA533,"_",AB533,"_",AD533),_xlfn.CONCAT(K533,"_",M533,"_",O533,"_",Q533,"_",S533,"_",U533,"_",Y533,"_",AA533,"_",AB533,"_",AD533,".odm",AE533)),IF(AE533="",_xlfn.CONCAT(K533,"_",M533,"_",W533,"_",AD533),_xlfn.CONCAT(K533,"_",M533,"_",W533,"_",AD533,".odm",AE533))),"NA")</f>
        <v>0</v>
      </c>
      <c r="H533">
        <f>IF(I533="attributes",IF(AE533="",_xlfn.CONCAT(K533,"_",AD533),_xlfn.CONCAT(K533,"_",AD533,".odm",AE533)),"NA")</f>
        <v>0</v>
      </c>
      <c r="K533">
        <f>IFERROR(VLOOKUP(J533,'wideName-Dropdowns'!$A:$B,2,FALSE),"")</f>
        <v>0</v>
      </c>
      <c r="M533">
        <f>IFERROR(VLOOKUP(L533,'wideName-Dropdowns'!$C:$D,2,FALSE),"")</f>
        <v>0</v>
      </c>
      <c r="O533">
        <f>IFERROR(VLOOKUP(N533,'wideName-Dropdowns'!$E:$F,2,FALSE),"")</f>
        <v>0</v>
      </c>
      <c r="Q533">
        <f>IFERROR(VLOOKUP(P533,'wideName-Dropdowns'!$G:$H,2,FALSE),"")</f>
        <v>0</v>
      </c>
      <c r="S533">
        <f>IFERROR(VLOOKUP(R533,'wideName-Dropdowns'!$I:$J,2,FALSE),"")</f>
        <v>0</v>
      </c>
      <c r="U533">
        <f>IFERROR(VLOOKUP(T533,'wideName-Dropdowns'!$K:$L,2,FALSE),"")</f>
        <v>0</v>
      </c>
      <c r="W533">
        <f>IFERROR(VLOOKUP(V533,'wideName-Dropdowns'!$M:$N,2,FALSE),"")</f>
        <v>0</v>
      </c>
      <c r="Y533">
        <f>IFERROR(VLOOKUP(X533,'wideName-Dropdowns'!$O:$P,2,FALSE),"")</f>
        <v>0</v>
      </c>
      <c r="AA533">
        <f>IFERROR(VLOOKUP(Z533,'wideName-Dropdowns'!$Q:$R,2,FALSE),"")</f>
        <v>0</v>
      </c>
      <c r="AD533">
        <f>IFERROR(VLOOKUP(AC533,'wideName-Dropdowns'!$S:$T,2,FALSE),"")</f>
        <v>0</v>
      </c>
    </row>
    <row r="534" spans="1:30">
      <c r="A534">
        <f>IF(I534="attributes",H534,IF(I534="measurements",F534,G534))</f>
        <v>0</v>
      </c>
      <c r="C534">
        <f>LEN(A534)</f>
        <v>0</v>
      </c>
      <c r="F534">
        <f>IF(I534="measurements",IF(AE534="",_xlfn.CONCAT(O534,"_",Q534,"_",S534,"_",U534,"_",Y534,"_",AA534,"_",AB534,"_",AD534),_xlfn.CONCAT(O534,"_",Q534,"_",S534,"_",U534,"_",Y534,"_",AA534,"_",AB534,"_",AD534,".odm",AE534)),"NA")</f>
        <v>0</v>
      </c>
      <c r="G534">
        <f>IF(I534="methods",IF(L534="measurement",IF(AE534="",_xlfn.CONCAT(K534,"_",M534,"_",O534,"_",Q534,"_",S534,"_",U534,"_",Y534,"_",AA534,"_",AB534,"_",AD534),_xlfn.CONCAT(K534,"_",M534,"_",O534,"_",Q534,"_",S534,"_",U534,"_",Y534,"_",AA534,"_",AB534,"_",AD534,".odm",AE534)),IF(AE534="",_xlfn.CONCAT(K534,"_",M534,"_",W534,"_",AD534),_xlfn.CONCAT(K534,"_",M534,"_",W534,"_",AD534,".odm",AE534))),"NA")</f>
        <v>0</v>
      </c>
      <c r="H534">
        <f>IF(I534="attributes",IF(AE534="",_xlfn.CONCAT(K534,"_",AD534),_xlfn.CONCAT(K534,"_",AD534,".odm",AE534)),"NA")</f>
        <v>0</v>
      </c>
      <c r="K534">
        <f>IFERROR(VLOOKUP(J534,'wideName-Dropdowns'!$A:$B,2,FALSE),"")</f>
        <v>0</v>
      </c>
      <c r="M534">
        <f>IFERROR(VLOOKUP(L534,'wideName-Dropdowns'!$C:$D,2,FALSE),"")</f>
        <v>0</v>
      </c>
      <c r="O534">
        <f>IFERROR(VLOOKUP(N534,'wideName-Dropdowns'!$E:$F,2,FALSE),"")</f>
        <v>0</v>
      </c>
      <c r="Q534">
        <f>IFERROR(VLOOKUP(P534,'wideName-Dropdowns'!$G:$H,2,FALSE),"")</f>
        <v>0</v>
      </c>
      <c r="S534">
        <f>IFERROR(VLOOKUP(R534,'wideName-Dropdowns'!$I:$J,2,FALSE),"")</f>
        <v>0</v>
      </c>
      <c r="U534">
        <f>IFERROR(VLOOKUP(T534,'wideName-Dropdowns'!$K:$L,2,FALSE),"")</f>
        <v>0</v>
      </c>
      <c r="W534">
        <f>IFERROR(VLOOKUP(V534,'wideName-Dropdowns'!$M:$N,2,FALSE),"")</f>
        <v>0</v>
      </c>
      <c r="Y534">
        <f>IFERROR(VLOOKUP(X534,'wideName-Dropdowns'!$O:$P,2,FALSE),"")</f>
        <v>0</v>
      </c>
      <c r="AA534">
        <f>IFERROR(VLOOKUP(Z534,'wideName-Dropdowns'!$Q:$R,2,FALSE),"")</f>
        <v>0</v>
      </c>
      <c r="AD534">
        <f>IFERROR(VLOOKUP(AC534,'wideName-Dropdowns'!$S:$T,2,FALSE),"")</f>
        <v>0</v>
      </c>
    </row>
    <row r="535" spans="1:30">
      <c r="A535">
        <f>IF(I535="attributes",H535,IF(I535="measurements",F535,G535))</f>
        <v>0</v>
      </c>
      <c r="C535">
        <f>LEN(A535)</f>
        <v>0</v>
      </c>
      <c r="F535">
        <f>IF(I535="measurements",IF(AE535="",_xlfn.CONCAT(O535,"_",Q535,"_",S535,"_",U535,"_",Y535,"_",AA535,"_",AB535,"_",AD535),_xlfn.CONCAT(O535,"_",Q535,"_",S535,"_",U535,"_",Y535,"_",AA535,"_",AB535,"_",AD535,".odm",AE535)),"NA")</f>
        <v>0</v>
      </c>
      <c r="G535">
        <f>IF(I535="methods",IF(L535="measurement",IF(AE535="",_xlfn.CONCAT(K535,"_",M535,"_",O535,"_",Q535,"_",S535,"_",U535,"_",Y535,"_",AA535,"_",AB535,"_",AD535),_xlfn.CONCAT(K535,"_",M535,"_",O535,"_",Q535,"_",S535,"_",U535,"_",Y535,"_",AA535,"_",AB535,"_",AD535,".odm",AE535)),IF(AE535="",_xlfn.CONCAT(K535,"_",M535,"_",W535,"_",AD535),_xlfn.CONCAT(K535,"_",M535,"_",W535,"_",AD535,".odm",AE535))),"NA")</f>
        <v>0</v>
      </c>
      <c r="H535">
        <f>IF(I535="attributes",IF(AE535="",_xlfn.CONCAT(K535,"_",AD535),_xlfn.CONCAT(K535,"_",AD535,".odm",AE535)),"NA")</f>
        <v>0</v>
      </c>
      <c r="K535">
        <f>IFERROR(VLOOKUP(J535,'wideName-Dropdowns'!$A:$B,2,FALSE),"")</f>
        <v>0</v>
      </c>
      <c r="M535">
        <f>IFERROR(VLOOKUP(L535,'wideName-Dropdowns'!$C:$D,2,FALSE),"")</f>
        <v>0</v>
      </c>
      <c r="O535">
        <f>IFERROR(VLOOKUP(N535,'wideName-Dropdowns'!$E:$F,2,FALSE),"")</f>
        <v>0</v>
      </c>
      <c r="Q535">
        <f>IFERROR(VLOOKUP(P535,'wideName-Dropdowns'!$G:$H,2,FALSE),"")</f>
        <v>0</v>
      </c>
      <c r="S535">
        <f>IFERROR(VLOOKUP(R535,'wideName-Dropdowns'!$I:$J,2,FALSE),"")</f>
        <v>0</v>
      </c>
      <c r="U535">
        <f>IFERROR(VLOOKUP(T535,'wideName-Dropdowns'!$K:$L,2,FALSE),"")</f>
        <v>0</v>
      </c>
      <c r="W535">
        <f>IFERROR(VLOOKUP(V535,'wideName-Dropdowns'!$M:$N,2,FALSE),"")</f>
        <v>0</v>
      </c>
      <c r="Y535">
        <f>IFERROR(VLOOKUP(X535,'wideName-Dropdowns'!$O:$P,2,FALSE),"")</f>
        <v>0</v>
      </c>
      <c r="AA535">
        <f>IFERROR(VLOOKUP(Z535,'wideName-Dropdowns'!$Q:$R,2,FALSE),"")</f>
        <v>0</v>
      </c>
      <c r="AD535">
        <f>IFERROR(VLOOKUP(AC535,'wideName-Dropdowns'!$S:$T,2,FALSE),"")</f>
        <v>0</v>
      </c>
    </row>
    <row r="536" spans="1:30">
      <c r="A536">
        <f>IF(I536="attributes",H536,IF(I536="measurements",F536,G536))</f>
        <v>0</v>
      </c>
      <c r="C536">
        <f>LEN(A536)</f>
        <v>0</v>
      </c>
      <c r="F536">
        <f>IF(I536="measurements",IF(AE536="",_xlfn.CONCAT(O536,"_",Q536,"_",S536,"_",U536,"_",Y536,"_",AA536,"_",AB536,"_",AD536),_xlfn.CONCAT(O536,"_",Q536,"_",S536,"_",U536,"_",Y536,"_",AA536,"_",AB536,"_",AD536,".odm",AE536)),"NA")</f>
        <v>0</v>
      </c>
      <c r="G536">
        <f>IF(I536="methods",IF(L536="measurement",IF(AE536="",_xlfn.CONCAT(K536,"_",M536,"_",O536,"_",Q536,"_",S536,"_",U536,"_",Y536,"_",AA536,"_",AB536,"_",AD536),_xlfn.CONCAT(K536,"_",M536,"_",O536,"_",Q536,"_",S536,"_",U536,"_",Y536,"_",AA536,"_",AB536,"_",AD536,".odm",AE536)),IF(AE536="",_xlfn.CONCAT(K536,"_",M536,"_",W536,"_",AD536),_xlfn.CONCAT(K536,"_",M536,"_",W536,"_",AD536,".odm",AE536))),"NA")</f>
        <v>0</v>
      </c>
      <c r="H536">
        <f>IF(I536="attributes",IF(AE536="",_xlfn.CONCAT(K536,"_",AD536),_xlfn.CONCAT(K536,"_",AD536,".odm",AE536)),"NA")</f>
        <v>0</v>
      </c>
      <c r="K536">
        <f>IFERROR(VLOOKUP(J536,'wideName-Dropdowns'!$A:$B,2,FALSE),"")</f>
        <v>0</v>
      </c>
      <c r="M536">
        <f>IFERROR(VLOOKUP(L536,'wideName-Dropdowns'!$C:$D,2,FALSE),"")</f>
        <v>0</v>
      </c>
      <c r="O536">
        <f>IFERROR(VLOOKUP(N536,'wideName-Dropdowns'!$E:$F,2,FALSE),"")</f>
        <v>0</v>
      </c>
      <c r="Q536">
        <f>IFERROR(VLOOKUP(P536,'wideName-Dropdowns'!$G:$H,2,FALSE),"")</f>
        <v>0</v>
      </c>
      <c r="S536">
        <f>IFERROR(VLOOKUP(R536,'wideName-Dropdowns'!$I:$J,2,FALSE),"")</f>
        <v>0</v>
      </c>
      <c r="U536">
        <f>IFERROR(VLOOKUP(T536,'wideName-Dropdowns'!$K:$L,2,FALSE),"")</f>
        <v>0</v>
      </c>
      <c r="W536">
        <f>IFERROR(VLOOKUP(V536,'wideName-Dropdowns'!$M:$N,2,FALSE),"")</f>
        <v>0</v>
      </c>
      <c r="Y536">
        <f>IFERROR(VLOOKUP(X536,'wideName-Dropdowns'!$O:$P,2,FALSE),"")</f>
        <v>0</v>
      </c>
      <c r="AA536">
        <f>IFERROR(VLOOKUP(Z536,'wideName-Dropdowns'!$Q:$R,2,FALSE),"")</f>
        <v>0</v>
      </c>
      <c r="AD536">
        <f>IFERROR(VLOOKUP(AC536,'wideName-Dropdowns'!$S:$T,2,FALSE),"")</f>
        <v>0</v>
      </c>
    </row>
    <row r="537" spans="1:30">
      <c r="A537">
        <f>IF(I537="attributes",H537,IF(I537="measurements",F537,G537))</f>
        <v>0</v>
      </c>
      <c r="C537">
        <f>LEN(A537)</f>
        <v>0</v>
      </c>
      <c r="F537">
        <f>IF(I537="measurements",IF(AE537="",_xlfn.CONCAT(O537,"_",Q537,"_",S537,"_",U537,"_",Y537,"_",AA537,"_",AB537,"_",AD537),_xlfn.CONCAT(O537,"_",Q537,"_",S537,"_",U537,"_",Y537,"_",AA537,"_",AB537,"_",AD537,".odm",AE537)),"NA")</f>
        <v>0</v>
      </c>
      <c r="G537">
        <f>IF(I537="methods",IF(L537="measurement",IF(AE537="",_xlfn.CONCAT(K537,"_",M537,"_",O537,"_",Q537,"_",S537,"_",U537,"_",Y537,"_",AA537,"_",AB537,"_",AD537),_xlfn.CONCAT(K537,"_",M537,"_",O537,"_",Q537,"_",S537,"_",U537,"_",Y537,"_",AA537,"_",AB537,"_",AD537,".odm",AE537)),IF(AE537="",_xlfn.CONCAT(K537,"_",M537,"_",W537,"_",AD537),_xlfn.CONCAT(K537,"_",M537,"_",W537,"_",AD537,".odm",AE537))),"NA")</f>
        <v>0</v>
      </c>
      <c r="H537">
        <f>IF(I537="attributes",IF(AE537="",_xlfn.CONCAT(K537,"_",AD537),_xlfn.CONCAT(K537,"_",AD537,".odm",AE537)),"NA")</f>
        <v>0</v>
      </c>
      <c r="K537">
        <f>IFERROR(VLOOKUP(J537,'wideName-Dropdowns'!$A:$B,2,FALSE),"")</f>
        <v>0</v>
      </c>
      <c r="M537">
        <f>IFERROR(VLOOKUP(L537,'wideName-Dropdowns'!$C:$D,2,FALSE),"")</f>
        <v>0</v>
      </c>
      <c r="O537">
        <f>IFERROR(VLOOKUP(N537,'wideName-Dropdowns'!$E:$F,2,FALSE),"")</f>
        <v>0</v>
      </c>
      <c r="Q537">
        <f>IFERROR(VLOOKUP(P537,'wideName-Dropdowns'!$G:$H,2,FALSE),"")</f>
        <v>0</v>
      </c>
      <c r="S537">
        <f>IFERROR(VLOOKUP(R537,'wideName-Dropdowns'!$I:$J,2,FALSE),"")</f>
        <v>0</v>
      </c>
      <c r="U537">
        <f>IFERROR(VLOOKUP(T537,'wideName-Dropdowns'!$K:$L,2,FALSE),"")</f>
        <v>0</v>
      </c>
      <c r="W537">
        <f>IFERROR(VLOOKUP(V537,'wideName-Dropdowns'!$M:$N,2,FALSE),"")</f>
        <v>0</v>
      </c>
      <c r="Y537">
        <f>IFERROR(VLOOKUP(X537,'wideName-Dropdowns'!$O:$P,2,FALSE),"")</f>
        <v>0</v>
      </c>
      <c r="AA537">
        <f>IFERROR(VLOOKUP(Z537,'wideName-Dropdowns'!$Q:$R,2,FALSE),"")</f>
        <v>0</v>
      </c>
      <c r="AD537">
        <f>IFERROR(VLOOKUP(AC537,'wideName-Dropdowns'!$S:$T,2,FALSE),"")</f>
        <v>0</v>
      </c>
    </row>
    <row r="538" spans="1:30">
      <c r="A538">
        <f>IF(I538="attributes",H538,IF(I538="measurements",F538,G538))</f>
        <v>0</v>
      </c>
      <c r="C538">
        <f>LEN(A538)</f>
        <v>0</v>
      </c>
      <c r="F538">
        <f>IF(I538="measurements",IF(AE538="",_xlfn.CONCAT(O538,"_",Q538,"_",S538,"_",U538,"_",Y538,"_",AA538,"_",AB538,"_",AD538),_xlfn.CONCAT(O538,"_",Q538,"_",S538,"_",U538,"_",Y538,"_",AA538,"_",AB538,"_",AD538,".odm",AE538)),"NA")</f>
        <v>0</v>
      </c>
      <c r="G538">
        <f>IF(I538="methods",IF(L538="measurement",IF(AE538="",_xlfn.CONCAT(K538,"_",M538,"_",O538,"_",Q538,"_",S538,"_",U538,"_",Y538,"_",AA538,"_",AB538,"_",AD538),_xlfn.CONCAT(K538,"_",M538,"_",O538,"_",Q538,"_",S538,"_",U538,"_",Y538,"_",AA538,"_",AB538,"_",AD538,".odm",AE538)),IF(AE538="",_xlfn.CONCAT(K538,"_",M538,"_",W538,"_",AD538),_xlfn.CONCAT(K538,"_",M538,"_",W538,"_",AD538,".odm",AE538))),"NA")</f>
        <v>0</v>
      </c>
      <c r="H538">
        <f>IF(I538="attributes",IF(AE538="",_xlfn.CONCAT(K538,"_",AD538),_xlfn.CONCAT(K538,"_",AD538,".odm",AE538)),"NA")</f>
        <v>0</v>
      </c>
      <c r="K538">
        <f>IFERROR(VLOOKUP(J538,'wideName-Dropdowns'!$A:$B,2,FALSE),"")</f>
        <v>0</v>
      </c>
      <c r="M538">
        <f>IFERROR(VLOOKUP(L538,'wideName-Dropdowns'!$C:$D,2,FALSE),"")</f>
        <v>0</v>
      </c>
      <c r="O538">
        <f>IFERROR(VLOOKUP(N538,'wideName-Dropdowns'!$E:$F,2,FALSE),"")</f>
        <v>0</v>
      </c>
      <c r="Q538">
        <f>IFERROR(VLOOKUP(P538,'wideName-Dropdowns'!$G:$H,2,FALSE),"")</f>
        <v>0</v>
      </c>
      <c r="S538">
        <f>IFERROR(VLOOKUP(R538,'wideName-Dropdowns'!$I:$J,2,FALSE),"")</f>
        <v>0</v>
      </c>
      <c r="U538">
        <f>IFERROR(VLOOKUP(T538,'wideName-Dropdowns'!$K:$L,2,FALSE),"")</f>
        <v>0</v>
      </c>
      <c r="W538">
        <f>IFERROR(VLOOKUP(V538,'wideName-Dropdowns'!$M:$N,2,FALSE),"")</f>
        <v>0</v>
      </c>
      <c r="Y538">
        <f>IFERROR(VLOOKUP(X538,'wideName-Dropdowns'!$O:$P,2,FALSE),"")</f>
        <v>0</v>
      </c>
      <c r="AA538">
        <f>IFERROR(VLOOKUP(Z538,'wideName-Dropdowns'!$Q:$R,2,FALSE),"")</f>
        <v>0</v>
      </c>
      <c r="AD538">
        <f>IFERROR(VLOOKUP(AC538,'wideName-Dropdowns'!$S:$T,2,FALSE),"")</f>
        <v>0</v>
      </c>
    </row>
    <row r="539" spans="1:30">
      <c r="A539">
        <f>IF(I539="attributes",H539,IF(I539="measurements",F539,G539))</f>
        <v>0</v>
      </c>
      <c r="C539">
        <f>LEN(A539)</f>
        <v>0</v>
      </c>
      <c r="F539">
        <f>IF(I539="measurements",IF(AE539="",_xlfn.CONCAT(O539,"_",Q539,"_",S539,"_",U539,"_",Y539,"_",AA539,"_",AB539,"_",AD539),_xlfn.CONCAT(O539,"_",Q539,"_",S539,"_",U539,"_",Y539,"_",AA539,"_",AB539,"_",AD539,".odm",AE539)),"NA")</f>
        <v>0</v>
      </c>
      <c r="G539">
        <f>IF(I539="methods",IF(L539="measurement",IF(AE539="",_xlfn.CONCAT(K539,"_",M539,"_",O539,"_",Q539,"_",S539,"_",U539,"_",Y539,"_",AA539,"_",AB539,"_",AD539),_xlfn.CONCAT(K539,"_",M539,"_",O539,"_",Q539,"_",S539,"_",U539,"_",Y539,"_",AA539,"_",AB539,"_",AD539,".odm",AE539)),IF(AE539="",_xlfn.CONCAT(K539,"_",M539,"_",W539,"_",AD539),_xlfn.CONCAT(K539,"_",M539,"_",W539,"_",AD539,".odm",AE539))),"NA")</f>
        <v>0</v>
      </c>
      <c r="H539">
        <f>IF(I539="attributes",IF(AE539="",_xlfn.CONCAT(K539,"_",AD539),_xlfn.CONCAT(K539,"_",AD539,".odm",AE539)),"NA")</f>
        <v>0</v>
      </c>
      <c r="K539">
        <f>IFERROR(VLOOKUP(J539,'wideName-Dropdowns'!$A:$B,2,FALSE),"")</f>
        <v>0</v>
      </c>
      <c r="M539">
        <f>IFERROR(VLOOKUP(L539,'wideName-Dropdowns'!$C:$D,2,FALSE),"")</f>
        <v>0</v>
      </c>
      <c r="O539">
        <f>IFERROR(VLOOKUP(N539,'wideName-Dropdowns'!$E:$F,2,FALSE),"")</f>
        <v>0</v>
      </c>
      <c r="Q539">
        <f>IFERROR(VLOOKUP(P539,'wideName-Dropdowns'!$G:$H,2,FALSE),"")</f>
        <v>0</v>
      </c>
      <c r="S539">
        <f>IFERROR(VLOOKUP(R539,'wideName-Dropdowns'!$I:$J,2,FALSE),"")</f>
        <v>0</v>
      </c>
      <c r="U539">
        <f>IFERROR(VLOOKUP(T539,'wideName-Dropdowns'!$K:$L,2,FALSE),"")</f>
        <v>0</v>
      </c>
      <c r="W539">
        <f>IFERROR(VLOOKUP(V539,'wideName-Dropdowns'!$M:$N,2,FALSE),"")</f>
        <v>0</v>
      </c>
      <c r="Y539">
        <f>IFERROR(VLOOKUP(X539,'wideName-Dropdowns'!$O:$P,2,FALSE),"")</f>
        <v>0</v>
      </c>
      <c r="AA539">
        <f>IFERROR(VLOOKUP(Z539,'wideName-Dropdowns'!$Q:$R,2,FALSE),"")</f>
        <v>0</v>
      </c>
      <c r="AD539">
        <f>IFERROR(VLOOKUP(AC539,'wideName-Dropdowns'!$S:$T,2,FALSE),"")</f>
        <v>0</v>
      </c>
    </row>
    <row r="540" spans="1:30">
      <c r="A540">
        <f>IF(I540="attributes",H540,IF(I540="measurements",F540,G540))</f>
        <v>0</v>
      </c>
      <c r="C540">
        <f>LEN(A540)</f>
        <v>0</v>
      </c>
      <c r="F540">
        <f>IF(I540="measurements",IF(AE540="",_xlfn.CONCAT(O540,"_",Q540,"_",S540,"_",U540,"_",Y540,"_",AA540,"_",AB540,"_",AD540),_xlfn.CONCAT(O540,"_",Q540,"_",S540,"_",U540,"_",Y540,"_",AA540,"_",AB540,"_",AD540,".odm",AE540)),"NA")</f>
        <v>0</v>
      </c>
      <c r="G540">
        <f>IF(I540="methods",IF(L540="measurement",IF(AE540="",_xlfn.CONCAT(K540,"_",M540,"_",O540,"_",Q540,"_",S540,"_",U540,"_",Y540,"_",AA540,"_",AB540,"_",AD540),_xlfn.CONCAT(K540,"_",M540,"_",O540,"_",Q540,"_",S540,"_",U540,"_",Y540,"_",AA540,"_",AB540,"_",AD540,".odm",AE540)),IF(AE540="",_xlfn.CONCAT(K540,"_",M540,"_",W540,"_",AD540),_xlfn.CONCAT(K540,"_",M540,"_",W540,"_",AD540,".odm",AE540))),"NA")</f>
        <v>0</v>
      </c>
      <c r="H540">
        <f>IF(I540="attributes",IF(AE540="",_xlfn.CONCAT(K540,"_",AD540),_xlfn.CONCAT(K540,"_",AD540,".odm",AE540)),"NA")</f>
        <v>0</v>
      </c>
      <c r="K540">
        <f>IFERROR(VLOOKUP(J540,'wideName-Dropdowns'!$A:$B,2,FALSE),"")</f>
        <v>0</v>
      </c>
      <c r="M540">
        <f>IFERROR(VLOOKUP(L540,'wideName-Dropdowns'!$C:$D,2,FALSE),"")</f>
        <v>0</v>
      </c>
      <c r="O540">
        <f>IFERROR(VLOOKUP(N540,'wideName-Dropdowns'!$E:$F,2,FALSE),"")</f>
        <v>0</v>
      </c>
      <c r="Q540">
        <f>IFERROR(VLOOKUP(P540,'wideName-Dropdowns'!$G:$H,2,FALSE),"")</f>
        <v>0</v>
      </c>
      <c r="S540">
        <f>IFERROR(VLOOKUP(R540,'wideName-Dropdowns'!$I:$J,2,FALSE),"")</f>
        <v>0</v>
      </c>
      <c r="U540">
        <f>IFERROR(VLOOKUP(T540,'wideName-Dropdowns'!$K:$L,2,FALSE),"")</f>
        <v>0</v>
      </c>
      <c r="W540">
        <f>IFERROR(VLOOKUP(V540,'wideName-Dropdowns'!$M:$N,2,FALSE),"")</f>
        <v>0</v>
      </c>
      <c r="Y540">
        <f>IFERROR(VLOOKUP(X540,'wideName-Dropdowns'!$O:$P,2,FALSE),"")</f>
        <v>0</v>
      </c>
      <c r="AA540">
        <f>IFERROR(VLOOKUP(Z540,'wideName-Dropdowns'!$Q:$R,2,FALSE),"")</f>
        <v>0</v>
      </c>
      <c r="AD540">
        <f>IFERROR(VLOOKUP(AC540,'wideName-Dropdowns'!$S:$T,2,FALSE),"")</f>
        <v>0</v>
      </c>
    </row>
    <row r="541" spans="1:30">
      <c r="A541">
        <f>IF(I541="attributes",H541,IF(I541="measurements",F541,G541))</f>
        <v>0</v>
      </c>
      <c r="C541">
        <f>LEN(A541)</f>
        <v>0</v>
      </c>
      <c r="F541">
        <f>IF(I541="measurements",IF(AE541="",_xlfn.CONCAT(O541,"_",Q541,"_",S541,"_",U541,"_",Y541,"_",AA541,"_",AB541,"_",AD541),_xlfn.CONCAT(O541,"_",Q541,"_",S541,"_",U541,"_",Y541,"_",AA541,"_",AB541,"_",AD541,".odm",AE541)),"NA")</f>
        <v>0</v>
      </c>
      <c r="G541">
        <f>IF(I541="methods",IF(L541="measurement",IF(AE541="",_xlfn.CONCAT(K541,"_",M541,"_",O541,"_",Q541,"_",S541,"_",U541,"_",Y541,"_",AA541,"_",AB541,"_",AD541),_xlfn.CONCAT(K541,"_",M541,"_",O541,"_",Q541,"_",S541,"_",U541,"_",Y541,"_",AA541,"_",AB541,"_",AD541,".odm",AE541)),IF(AE541="",_xlfn.CONCAT(K541,"_",M541,"_",W541,"_",AD541),_xlfn.CONCAT(K541,"_",M541,"_",W541,"_",AD541,".odm",AE541))),"NA")</f>
        <v>0</v>
      </c>
      <c r="H541">
        <f>IF(I541="attributes",IF(AE541="",_xlfn.CONCAT(K541,"_",AD541),_xlfn.CONCAT(K541,"_",AD541,".odm",AE541)),"NA")</f>
        <v>0</v>
      </c>
      <c r="K541">
        <f>IFERROR(VLOOKUP(J541,'wideName-Dropdowns'!$A:$B,2,FALSE),"")</f>
        <v>0</v>
      </c>
      <c r="M541">
        <f>IFERROR(VLOOKUP(L541,'wideName-Dropdowns'!$C:$D,2,FALSE),"")</f>
        <v>0</v>
      </c>
      <c r="O541">
        <f>IFERROR(VLOOKUP(N541,'wideName-Dropdowns'!$E:$F,2,FALSE),"")</f>
        <v>0</v>
      </c>
      <c r="Q541">
        <f>IFERROR(VLOOKUP(P541,'wideName-Dropdowns'!$G:$H,2,FALSE),"")</f>
        <v>0</v>
      </c>
      <c r="S541">
        <f>IFERROR(VLOOKUP(R541,'wideName-Dropdowns'!$I:$J,2,FALSE),"")</f>
        <v>0</v>
      </c>
      <c r="U541">
        <f>IFERROR(VLOOKUP(T541,'wideName-Dropdowns'!$K:$L,2,FALSE),"")</f>
        <v>0</v>
      </c>
      <c r="W541">
        <f>IFERROR(VLOOKUP(V541,'wideName-Dropdowns'!$M:$N,2,FALSE),"")</f>
        <v>0</v>
      </c>
      <c r="Y541">
        <f>IFERROR(VLOOKUP(X541,'wideName-Dropdowns'!$O:$P,2,FALSE),"")</f>
        <v>0</v>
      </c>
      <c r="AA541">
        <f>IFERROR(VLOOKUP(Z541,'wideName-Dropdowns'!$Q:$R,2,FALSE),"")</f>
        <v>0</v>
      </c>
      <c r="AD541">
        <f>IFERROR(VLOOKUP(AC541,'wideName-Dropdowns'!$S:$T,2,FALSE),"")</f>
        <v>0</v>
      </c>
    </row>
    <row r="542" spans="1:30">
      <c r="A542">
        <f>IF(I542="attributes",H542,IF(I542="measurements",F542,G542))</f>
        <v>0</v>
      </c>
      <c r="C542">
        <f>LEN(A542)</f>
        <v>0</v>
      </c>
      <c r="F542">
        <f>IF(I542="measurements",IF(AE542="",_xlfn.CONCAT(O542,"_",Q542,"_",S542,"_",U542,"_",Y542,"_",AA542,"_",AB542,"_",AD542),_xlfn.CONCAT(O542,"_",Q542,"_",S542,"_",U542,"_",Y542,"_",AA542,"_",AB542,"_",AD542,".odm",AE542)),"NA")</f>
        <v>0</v>
      </c>
      <c r="G542">
        <f>IF(I542="methods",IF(L542="measurement",IF(AE542="",_xlfn.CONCAT(K542,"_",M542,"_",O542,"_",Q542,"_",S542,"_",U542,"_",Y542,"_",AA542,"_",AB542,"_",AD542),_xlfn.CONCAT(K542,"_",M542,"_",O542,"_",Q542,"_",S542,"_",U542,"_",Y542,"_",AA542,"_",AB542,"_",AD542,".odm",AE542)),IF(AE542="",_xlfn.CONCAT(K542,"_",M542,"_",W542,"_",AD542),_xlfn.CONCAT(K542,"_",M542,"_",W542,"_",AD542,".odm",AE542))),"NA")</f>
        <v>0</v>
      </c>
      <c r="H542">
        <f>IF(I542="attributes",IF(AE542="",_xlfn.CONCAT(K542,"_",AD542),_xlfn.CONCAT(K542,"_",AD542,".odm",AE542)),"NA")</f>
        <v>0</v>
      </c>
      <c r="K542">
        <f>IFERROR(VLOOKUP(J542,'wideName-Dropdowns'!$A:$B,2,FALSE),"")</f>
        <v>0</v>
      </c>
      <c r="M542">
        <f>IFERROR(VLOOKUP(L542,'wideName-Dropdowns'!$C:$D,2,FALSE),"")</f>
        <v>0</v>
      </c>
      <c r="O542">
        <f>IFERROR(VLOOKUP(N542,'wideName-Dropdowns'!$E:$F,2,FALSE),"")</f>
        <v>0</v>
      </c>
      <c r="Q542">
        <f>IFERROR(VLOOKUP(P542,'wideName-Dropdowns'!$G:$H,2,FALSE),"")</f>
        <v>0</v>
      </c>
      <c r="S542">
        <f>IFERROR(VLOOKUP(R542,'wideName-Dropdowns'!$I:$J,2,FALSE),"")</f>
        <v>0</v>
      </c>
      <c r="U542">
        <f>IFERROR(VLOOKUP(T542,'wideName-Dropdowns'!$K:$L,2,FALSE),"")</f>
        <v>0</v>
      </c>
      <c r="W542">
        <f>IFERROR(VLOOKUP(V542,'wideName-Dropdowns'!$M:$N,2,FALSE),"")</f>
        <v>0</v>
      </c>
      <c r="Y542">
        <f>IFERROR(VLOOKUP(X542,'wideName-Dropdowns'!$O:$P,2,FALSE),"")</f>
        <v>0</v>
      </c>
      <c r="AA542">
        <f>IFERROR(VLOOKUP(Z542,'wideName-Dropdowns'!$Q:$R,2,FALSE),"")</f>
        <v>0</v>
      </c>
      <c r="AD542">
        <f>IFERROR(VLOOKUP(AC542,'wideName-Dropdowns'!$S:$T,2,FALSE),"")</f>
        <v>0</v>
      </c>
    </row>
    <row r="543" spans="1:30">
      <c r="A543">
        <f>IF(I543="attributes",H543,IF(I543="measurements",F543,G543))</f>
        <v>0</v>
      </c>
      <c r="C543">
        <f>LEN(A543)</f>
        <v>0</v>
      </c>
      <c r="F543">
        <f>IF(I543="measurements",IF(AE543="",_xlfn.CONCAT(O543,"_",Q543,"_",S543,"_",U543,"_",Y543,"_",AA543,"_",AB543,"_",AD543),_xlfn.CONCAT(O543,"_",Q543,"_",S543,"_",U543,"_",Y543,"_",AA543,"_",AB543,"_",AD543,".odm",AE543)),"NA")</f>
        <v>0</v>
      </c>
      <c r="G543">
        <f>IF(I543="methods",IF(L543="measurement",IF(AE543="",_xlfn.CONCAT(K543,"_",M543,"_",O543,"_",Q543,"_",S543,"_",U543,"_",Y543,"_",AA543,"_",AB543,"_",AD543),_xlfn.CONCAT(K543,"_",M543,"_",O543,"_",Q543,"_",S543,"_",U543,"_",Y543,"_",AA543,"_",AB543,"_",AD543,".odm",AE543)),IF(AE543="",_xlfn.CONCAT(K543,"_",M543,"_",W543,"_",AD543),_xlfn.CONCAT(K543,"_",M543,"_",W543,"_",AD543,".odm",AE543))),"NA")</f>
        <v>0</v>
      </c>
      <c r="H543">
        <f>IF(I543="attributes",IF(AE543="",_xlfn.CONCAT(K543,"_",AD543),_xlfn.CONCAT(K543,"_",AD543,".odm",AE543)),"NA")</f>
        <v>0</v>
      </c>
      <c r="K543">
        <f>IFERROR(VLOOKUP(J543,'wideName-Dropdowns'!$A:$B,2,FALSE),"")</f>
        <v>0</v>
      </c>
      <c r="M543">
        <f>IFERROR(VLOOKUP(L543,'wideName-Dropdowns'!$C:$D,2,FALSE),"")</f>
        <v>0</v>
      </c>
      <c r="O543">
        <f>IFERROR(VLOOKUP(N543,'wideName-Dropdowns'!$E:$F,2,FALSE),"")</f>
        <v>0</v>
      </c>
      <c r="Q543">
        <f>IFERROR(VLOOKUP(P543,'wideName-Dropdowns'!$G:$H,2,FALSE),"")</f>
        <v>0</v>
      </c>
      <c r="S543">
        <f>IFERROR(VLOOKUP(R543,'wideName-Dropdowns'!$I:$J,2,FALSE),"")</f>
        <v>0</v>
      </c>
      <c r="U543">
        <f>IFERROR(VLOOKUP(T543,'wideName-Dropdowns'!$K:$L,2,FALSE),"")</f>
        <v>0</v>
      </c>
      <c r="W543">
        <f>IFERROR(VLOOKUP(V543,'wideName-Dropdowns'!$M:$N,2,FALSE),"")</f>
        <v>0</v>
      </c>
      <c r="Y543">
        <f>IFERROR(VLOOKUP(X543,'wideName-Dropdowns'!$O:$P,2,FALSE),"")</f>
        <v>0</v>
      </c>
      <c r="AA543">
        <f>IFERROR(VLOOKUP(Z543,'wideName-Dropdowns'!$Q:$R,2,FALSE),"")</f>
        <v>0</v>
      </c>
      <c r="AD543">
        <f>IFERROR(VLOOKUP(AC543,'wideName-Dropdowns'!$S:$T,2,FALSE),"")</f>
        <v>0</v>
      </c>
    </row>
    <row r="544" spans="1:30">
      <c r="A544">
        <f>IF(I544="attributes",H544,IF(I544="measurements",F544,G544))</f>
        <v>0</v>
      </c>
      <c r="C544">
        <f>LEN(A544)</f>
        <v>0</v>
      </c>
      <c r="F544">
        <f>IF(I544="measurements",IF(AE544="",_xlfn.CONCAT(O544,"_",Q544,"_",S544,"_",U544,"_",Y544,"_",AA544,"_",AB544,"_",AD544),_xlfn.CONCAT(O544,"_",Q544,"_",S544,"_",U544,"_",Y544,"_",AA544,"_",AB544,"_",AD544,".odm",AE544)),"NA")</f>
        <v>0</v>
      </c>
      <c r="G544">
        <f>IF(I544="methods",IF(L544="measurement",IF(AE544="",_xlfn.CONCAT(K544,"_",M544,"_",O544,"_",Q544,"_",S544,"_",U544,"_",Y544,"_",AA544,"_",AB544,"_",AD544),_xlfn.CONCAT(K544,"_",M544,"_",O544,"_",Q544,"_",S544,"_",U544,"_",Y544,"_",AA544,"_",AB544,"_",AD544,".odm",AE544)),IF(AE544="",_xlfn.CONCAT(K544,"_",M544,"_",W544,"_",AD544),_xlfn.CONCAT(K544,"_",M544,"_",W544,"_",AD544,".odm",AE544))),"NA")</f>
        <v>0</v>
      </c>
      <c r="H544">
        <f>IF(I544="attributes",IF(AE544="",_xlfn.CONCAT(K544,"_",AD544),_xlfn.CONCAT(K544,"_",AD544,".odm",AE544)),"NA")</f>
        <v>0</v>
      </c>
      <c r="K544">
        <f>IFERROR(VLOOKUP(J544,'wideName-Dropdowns'!$A:$B,2,FALSE),"")</f>
        <v>0</v>
      </c>
      <c r="M544">
        <f>IFERROR(VLOOKUP(L544,'wideName-Dropdowns'!$C:$D,2,FALSE),"")</f>
        <v>0</v>
      </c>
      <c r="O544">
        <f>IFERROR(VLOOKUP(N544,'wideName-Dropdowns'!$E:$F,2,FALSE),"")</f>
        <v>0</v>
      </c>
      <c r="Q544">
        <f>IFERROR(VLOOKUP(P544,'wideName-Dropdowns'!$G:$H,2,FALSE),"")</f>
        <v>0</v>
      </c>
      <c r="S544">
        <f>IFERROR(VLOOKUP(R544,'wideName-Dropdowns'!$I:$J,2,FALSE),"")</f>
        <v>0</v>
      </c>
      <c r="U544">
        <f>IFERROR(VLOOKUP(T544,'wideName-Dropdowns'!$K:$L,2,FALSE),"")</f>
        <v>0</v>
      </c>
      <c r="W544">
        <f>IFERROR(VLOOKUP(V544,'wideName-Dropdowns'!$M:$N,2,FALSE),"")</f>
        <v>0</v>
      </c>
      <c r="Y544">
        <f>IFERROR(VLOOKUP(X544,'wideName-Dropdowns'!$O:$P,2,FALSE),"")</f>
        <v>0</v>
      </c>
      <c r="AA544">
        <f>IFERROR(VLOOKUP(Z544,'wideName-Dropdowns'!$Q:$R,2,FALSE),"")</f>
        <v>0</v>
      </c>
      <c r="AD544">
        <f>IFERROR(VLOOKUP(AC544,'wideName-Dropdowns'!$S:$T,2,FALSE),"")</f>
        <v>0</v>
      </c>
    </row>
    <row r="545" spans="1:30">
      <c r="A545">
        <f>IF(I545="attributes",H545,IF(I545="measurements",F545,G545))</f>
        <v>0</v>
      </c>
      <c r="C545">
        <f>LEN(A545)</f>
        <v>0</v>
      </c>
      <c r="F545">
        <f>IF(I545="measurements",IF(AE545="",_xlfn.CONCAT(O545,"_",Q545,"_",S545,"_",U545,"_",Y545,"_",AA545,"_",AB545,"_",AD545),_xlfn.CONCAT(O545,"_",Q545,"_",S545,"_",U545,"_",Y545,"_",AA545,"_",AB545,"_",AD545,".odm",AE545)),"NA")</f>
        <v>0</v>
      </c>
      <c r="G545">
        <f>IF(I545="methods",IF(L545="measurement",IF(AE545="",_xlfn.CONCAT(K545,"_",M545,"_",O545,"_",Q545,"_",S545,"_",U545,"_",Y545,"_",AA545,"_",AB545,"_",AD545),_xlfn.CONCAT(K545,"_",M545,"_",O545,"_",Q545,"_",S545,"_",U545,"_",Y545,"_",AA545,"_",AB545,"_",AD545,".odm",AE545)),IF(AE545="",_xlfn.CONCAT(K545,"_",M545,"_",W545,"_",AD545),_xlfn.CONCAT(K545,"_",M545,"_",W545,"_",AD545,".odm",AE545))),"NA")</f>
        <v>0</v>
      </c>
      <c r="H545">
        <f>IF(I545="attributes",IF(AE545="",_xlfn.CONCAT(K545,"_",AD545),_xlfn.CONCAT(K545,"_",AD545,".odm",AE545)),"NA")</f>
        <v>0</v>
      </c>
      <c r="K545">
        <f>IFERROR(VLOOKUP(J545,'wideName-Dropdowns'!$A:$B,2,FALSE),"")</f>
        <v>0</v>
      </c>
      <c r="M545">
        <f>IFERROR(VLOOKUP(L545,'wideName-Dropdowns'!$C:$D,2,FALSE),"")</f>
        <v>0</v>
      </c>
      <c r="O545">
        <f>IFERROR(VLOOKUP(N545,'wideName-Dropdowns'!$E:$F,2,FALSE),"")</f>
        <v>0</v>
      </c>
      <c r="Q545">
        <f>IFERROR(VLOOKUP(P545,'wideName-Dropdowns'!$G:$H,2,FALSE),"")</f>
        <v>0</v>
      </c>
      <c r="S545">
        <f>IFERROR(VLOOKUP(R545,'wideName-Dropdowns'!$I:$J,2,FALSE),"")</f>
        <v>0</v>
      </c>
      <c r="U545">
        <f>IFERROR(VLOOKUP(T545,'wideName-Dropdowns'!$K:$L,2,FALSE),"")</f>
        <v>0</v>
      </c>
      <c r="W545">
        <f>IFERROR(VLOOKUP(V545,'wideName-Dropdowns'!$M:$N,2,FALSE),"")</f>
        <v>0</v>
      </c>
      <c r="Y545">
        <f>IFERROR(VLOOKUP(X545,'wideName-Dropdowns'!$O:$P,2,FALSE),"")</f>
        <v>0</v>
      </c>
      <c r="AA545">
        <f>IFERROR(VLOOKUP(Z545,'wideName-Dropdowns'!$Q:$R,2,FALSE),"")</f>
        <v>0</v>
      </c>
      <c r="AD545">
        <f>IFERROR(VLOOKUP(AC545,'wideName-Dropdowns'!$S:$T,2,FALSE),"")</f>
        <v>0</v>
      </c>
    </row>
    <row r="546" spans="1:30">
      <c r="A546">
        <f>IF(I546="attributes",H546,IF(I546="measurements",F546,G546))</f>
        <v>0</v>
      </c>
      <c r="C546">
        <f>LEN(A546)</f>
        <v>0</v>
      </c>
      <c r="F546">
        <f>IF(I546="measurements",IF(AE546="",_xlfn.CONCAT(O546,"_",Q546,"_",S546,"_",U546,"_",Y546,"_",AA546,"_",AB546,"_",AD546),_xlfn.CONCAT(O546,"_",Q546,"_",S546,"_",U546,"_",Y546,"_",AA546,"_",AB546,"_",AD546,".odm",AE546)),"NA")</f>
        <v>0</v>
      </c>
      <c r="G546">
        <f>IF(I546="methods",IF(L546="measurement",IF(AE546="",_xlfn.CONCAT(K546,"_",M546,"_",O546,"_",Q546,"_",S546,"_",U546,"_",Y546,"_",AA546,"_",AB546,"_",AD546),_xlfn.CONCAT(K546,"_",M546,"_",O546,"_",Q546,"_",S546,"_",U546,"_",Y546,"_",AA546,"_",AB546,"_",AD546,".odm",AE546)),IF(AE546="",_xlfn.CONCAT(K546,"_",M546,"_",W546,"_",AD546),_xlfn.CONCAT(K546,"_",M546,"_",W546,"_",AD546,".odm",AE546))),"NA")</f>
        <v>0</v>
      </c>
      <c r="H546">
        <f>IF(I546="attributes",IF(AE546="",_xlfn.CONCAT(K546,"_",AD546),_xlfn.CONCAT(K546,"_",AD546,".odm",AE546)),"NA")</f>
        <v>0</v>
      </c>
      <c r="K546">
        <f>IFERROR(VLOOKUP(J546,'wideName-Dropdowns'!$A:$B,2,FALSE),"")</f>
        <v>0</v>
      </c>
      <c r="M546">
        <f>IFERROR(VLOOKUP(L546,'wideName-Dropdowns'!$C:$D,2,FALSE),"")</f>
        <v>0</v>
      </c>
      <c r="O546">
        <f>IFERROR(VLOOKUP(N546,'wideName-Dropdowns'!$E:$F,2,FALSE),"")</f>
        <v>0</v>
      </c>
      <c r="Q546">
        <f>IFERROR(VLOOKUP(P546,'wideName-Dropdowns'!$G:$H,2,FALSE),"")</f>
        <v>0</v>
      </c>
      <c r="S546">
        <f>IFERROR(VLOOKUP(R546,'wideName-Dropdowns'!$I:$J,2,FALSE),"")</f>
        <v>0</v>
      </c>
      <c r="U546">
        <f>IFERROR(VLOOKUP(T546,'wideName-Dropdowns'!$K:$L,2,FALSE),"")</f>
        <v>0</v>
      </c>
      <c r="W546">
        <f>IFERROR(VLOOKUP(V546,'wideName-Dropdowns'!$M:$N,2,FALSE),"")</f>
        <v>0</v>
      </c>
      <c r="Y546">
        <f>IFERROR(VLOOKUP(X546,'wideName-Dropdowns'!$O:$P,2,FALSE),"")</f>
        <v>0</v>
      </c>
      <c r="AA546">
        <f>IFERROR(VLOOKUP(Z546,'wideName-Dropdowns'!$Q:$R,2,FALSE),"")</f>
        <v>0</v>
      </c>
      <c r="AD546">
        <f>IFERROR(VLOOKUP(AC546,'wideName-Dropdowns'!$S:$T,2,FALSE),"")</f>
        <v>0</v>
      </c>
    </row>
    <row r="547" spans="1:30">
      <c r="A547">
        <f>IF(I547="attributes",H547,IF(I547="measurements",F547,G547))</f>
        <v>0</v>
      </c>
      <c r="C547">
        <f>LEN(A547)</f>
        <v>0</v>
      </c>
      <c r="F547">
        <f>IF(I547="measurements",IF(AE547="",_xlfn.CONCAT(O547,"_",Q547,"_",S547,"_",U547,"_",Y547,"_",AA547,"_",AB547,"_",AD547),_xlfn.CONCAT(O547,"_",Q547,"_",S547,"_",U547,"_",Y547,"_",AA547,"_",AB547,"_",AD547,".odm",AE547)),"NA")</f>
        <v>0</v>
      </c>
      <c r="G547">
        <f>IF(I547="methods",IF(L547="measurement",IF(AE547="",_xlfn.CONCAT(K547,"_",M547,"_",O547,"_",Q547,"_",S547,"_",U547,"_",Y547,"_",AA547,"_",AB547,"_",AD547),_xlfn.CONCAT(K547,"_",M547,"_",O547,"_",Q547,"_",S547,"_",U547,"_",Y547,"_",AA547,"_",AB547,"_",AD547,".odm",AE547)),IF(AE547="",_xlfn.CONCAT(K547,"_",M547,"_",W547,"_",AD547),_xlfn.CONCAT(K547,"_",M547,"_",W547,"_",AD547,".odm",AE547))),"NA")</f>
        <v>0</v>
      </c>
      <c r="H547">
        <f>IF(I547="attributes",IF(AE547="",_xlfn.CONCAT(K547,"_",AD547),_xlfn.CONCAT(K547,"_",AD547,".odm",AE547)),"NA")</f>
        <v>0</v>
      </c>
      <c r="K547">
        <f>IFERROR(VLOOKUP(J547,'wideName-Dropdowns'!$A:$B,2,FALSE),"")</f>
        <v>0</v>
      </c>
      <c r="M547">
        <f>IFERROR(VLOOKUP(L547,'wideName-Dropdowns'!$C:$D,2,FALSE),"")</f>
        <v>0</v>
      </c>
      <c r="O547">
        <f>IFERROR(VLOOKUP(N547,'wideName-Dropdowns'!$E:$F,2,FALSE),"")</f>
        <v>0</v>
      </c>
      <c r="Q547">
        <f>IFERROR(VLOOKUP(P547,'wideName-Dropdowns'!$G:$H,2,FALSE),"")</f>
        <v>0</v>
      </c>
      <c r="S547">
        <f>IFERROR(VLOOKUP(R547,'wideName-Dropdowns'!$I:$J,2,FALSE),"")</f>
        <v>0</v>
      </c>
      <c r="U547">
        <f>IFERROR(VLOOKUP(T547,'wideName-Dropdowns'!$K:$L,2,FALSE),"")</f>
        <v>0</v>
      </c>
      <c r="W547">
        <f>IFERROR(VLOOKUP(V547,'wideName-Dropdowns'!$M:$N,2,FALSE),"")</f>
        <v>0</v>
      </c>
      <c r="Y547">
        <f>IFERROR(VLOOKUP(X547,'wideName-Dropdowns'!$O:$P,2,FALSE),"")</f>
        <v>0</v>
      </c>
      <c r="AA547">
        <f>IFERROR(VLOOKUP(Z547,'wideName-Dropdowns'!$Q:$R,2,FALSE),"")</f>
        <v>0</v>
      </c>
      <c r="AD547">
        <f>IFERROR(VLOOKUP(AC547,'wideName-Dropdowns'!$S:$T,2,FALSE),"")</f>
        <v>0</v>
      </c>
    </row>
    <row r="548" spans="1:30">
      <c r="A548">
        <f>IF(I548="attributes",H548,IF(I548="measurements",F548,G548))</f>
        <v>0</v>
      </c>
      <c r="C548">
        <f>LEN(A548)</f>
        <v>0</v>
      </c>
      <c r="F548">
        <f>IF(I548="measurements",IF(AE548="",_xlfn.CONCAT(O548,"_",Q548,"_",S548,"_",U548,"_",Y548,"_",AA548,"_",AB548,"_",AD548),_xlfn.CONCAT(O548,"_",Q548,"_",S548,"_",U548,"_",Y548,"_",AA548,"_",AB548,"_",AD548,".odm",AE548)),"NA")</f>
        <v>0</v>
      </c>
      <c r="G548">
        <f>IF(I548="methods",IF(L548="measurement",IF(AE548="",_xlfn.CONCAT(K548,"_",M548,"_",O548,"_",Q548,"_",S548,"_",U548,"_",Y548,"_",AA548,"_",AB548,"_",AD548),_xlfn.CONCAT(K548,"_",M548,"_",O548,"_",Q548,"_",S548,"_",U548,"_",Y548,"_",AA548,"_",AB548,"_",AD548,".odm",AE548)),IF(AE548="",_xlfn.CONCAT(K548,"_",M548,"_",W548,"_",AD548),_xlfn.CONCAT(K548,"_",M548,"_",W548,"_",AD548,".odm",AE548))),"NA")</f>
        <v>0</v>
      </c>
      <c r="H548">
        <f>IF(I548="attributes",IF(AE548="",_xlfn.CONCAT(K548,"_",AD548),_xlfn.CONCAT(K548,"_",AD548,".odm",AE548)),"NA")</f>
        <v>0</v>
      </c>
      <c r="K548">
        <f>IFERROR(VLOOKUP(J548,'wideName-Dropdowns'!$A:$B,2,FALSE),"")</f>
        <v>0</v>
      </c>
      <c r="M548">
        <f>IFERROR(VLOOKUP(L548,'wideName-Dropdowns'!$C:$D,2,FALSE),"")</f>
        <v>0</v>
      </c>
      <c r="O548">
        <f>IFERROR(VLOOKUP(N548,'wideName-Dropdowns'!$E:$F,2,FALSE),"")</f>
        <v>0</v>
      </c>
      <c r="Q548">
        <f>IFERROR(VLOOKUP(P548,'wideName-Dropdowns'!$G:$H,2,FALSE),"")</f>
        <v>0</v>
      </c>
      <c r="S548">
        <f>IFERROR(VLOOKUP(R548,'wideName-Dropdowns'!$I:$J,2,FALSE),"")</f>
        <v>0</v>
      </c>
      <c r="U548">
        <f>IFERROR(VLOOKUP(T548,'wideName-Dropdowns'!$K:$L,2,FALSE),"")</f>
        <v>0</v>
      </c>
      <c r="W548">
        <f>IFERROR(VLOOKUP(V548,'wideName-Dropdowns'!$M:$N,2,FALSE),"")</f>
        <v>0</v>
      </c>
      <c r="Y548">
        <f>IFERROR(VLOOKUP(X548,'wideName-Dropdowns'!$O:$P,2,FALSE),"")</f>
        <v>0</v>
      </c>
      <c r="AA548">
        <f>IFERROR(VLOOKUP(Z548,'wideName-Dropdowns'!$Q:$R,2,FALSE),"")</f>
        <v>0</v>
      </c>
      <c r="AD548">
        <f>IFERROR(VLOOKUP(AC548,'wideName-Dropdowns'!$S:$T,2,FALSE),"")</f>
        <v>0</v>
      </c>
    </row>
    <row r="549" spans="1:30">
      <c r="A549">
        <f>IF(I549="attributes",H549,IF(I549="measurements",F549,G549))</f>
        <v>0</v>
      </c>
      <c r="C549">
        <f>LEN(A549)</f>
        <v>0</v>
      </c>
      <c r="F549">
        <f>IF(I549="measurements",IF(AE549="",_xlfn.CONCAT(O549,"_",Q549,"_",S549,"_",U549,"_",Y549,"_",AA549,"_",AB549,"_",AD549),_xlfn.CONCAT(O549,"_",Q549,"_",S549,"_",U549,"_",Y549,"_",AA549,"_",AB549,"_",AD549,".odm",AE549)),"NA")</f>
        <v>0</v>
      </c>
      <c r="G549">
        <f>IF(I549="methods",IF(L549="measurement",IF(AE549="",_xlfn.CONCAT(K549,"_",M549,"_",O549,"_",Q549,"_",S549,"_",U549,"_",Y549,"_",AA549,"_",AB549,"_",AD549),_xlfn.CONCAT(K549,"_",M549,"_",O549,"_",Q549,"_",S549,"_",U549,"_",Y549,"_",AA549,"_",AB549,"_",AD549,".odm",AE549)),IF(AE549="",_xlfn.CONCAT(K549,"_",M549,"_",W549,"_",AD549),_xlfn.CONCAT(K549,"_",M549,"_",W549,"_",AD549,".odm",AE549))),"NA")</f>
        <v>0</v>
      </c>
      <c r="H549">
        <f>IF(I549="attributes",IF(AE549="",_xlfn.CONCAT(K549,"_",AD549),_xlfn.CONCAT(K549,"_",AD549,".odm",AE549)),"NA")</f>
        <v>0</v>
      </c>
      <c r="K549">
        <f>IFERROR(VLOOKUP(J549,'wideName-Dropdowns'!$A:$B,2,FALSE),"")</f>
        <v>0</v>
      </c>
      <c r="M549">
        <f>IFERROR(VLOOKUP(L549,'wideName-Dropdowns'!$C:$D,2,FALSE),"")</f>
        <v>0</v>
      </c>
      <c r="O549">
        <f>IFERROR(VLOOKUP(N549,'wideName-Dropdowns'!$E:$F,2,FALSE),"")</f>
        <v>0</v>
      </c>
      <c r="Q549">
        <f>IFERROR(VLOOKUP(P549,'wideName-Dropdowns'!$G:$H,2,FALSE),"")</f>
        <v>0</v>
      </c>
      <c r="S549">
        <f>IFERROR(VLOOKUP(R549,'wideName-Dropdowns'!$I:$J,2,FALSE),"")</f>
        <v>0</v>
      </c>
      <c r="U549">
        <f>IFERROR(VLOOKUP(T549,'wideName-Dropdowns'!$K:$L,2,FALSE),"")</f>
        <v>0</v>
      </c>
      <c r="W549">
        <f>IFERROR(VLOOKUP(V549,'wideName-Dropdowns'!$M:$N,2,FALSE),"")</f>
        <v>0</v>
      </c>
      <c r="Y549">
        <f>IFERROR(VLOOKUP(X549,'wideName-Dropdowns'!$O:$P,2,FALSE),"")</f>
        <v>0</v>
      </c>
      <c r="AA549">
        <f>IFERROR(VLOOKUP(Z549,'wideName-Dropdowns'!$Q:$R,2,FALSE),"")</f>
        <v>0</v>
      </c>
      <c r="AD549">
        <f>IFERROR(VLOOKUP(AC549,'wideName-Dropdowns'!$S:$T,2,FALSE),"")</f>
        <v>0</v>
      </c>
    </row>
    <row r="550" spans="1:30">
      <c r="A550">
        <f>IF(I550="attributes",H550,IF(I550="measurements",F550,G550))</f>
        <v>0</v>
      </c>
      <c r="C550">
        <f>LEN(A550)</f>
        <v>0</v>
      </c>
      <c r="F550">
        <f>IF(I550="measurements",IF(AE550="",_xlfn.CONCAT(O550,"_",Q550,"_",S550,"_",U550,"_",Y550,"_",AA550,"_",AB550,"_",AD550),_xlfn.CONCAT(O550,"_",Q550,"_",S550,"_",U550,"_",Y550,"_",AA550,"_",AB550,"_",AD550,".odm",AE550)),"NA")</f>
        <v>0</v>
      </c>
      <c r="G550">
        <f>IF(I550="methods",IF(L550="measurement",IF(AE550="",_xlfn.CONCAT(K550,"_",M550,"_",O550,"_",Q550,"_",S550,"_",U550,"_",Y550,"_",AA550,"_",AB550,"_",AD550),_xlfn.CONCAT(K550,"_",M550,"_",O550,"_",Q550,"_",S550,"_",U550,"_",Y550,"_",AA550,"_",AB550,"_",AD550,".odm",AE550)),IF(AE550="",_xlfn.CONCAT(K550,"_",M550,"_",W550,"_",AD550),_xlfn.CONCAT(K550,"_",M550,"_",W550,"_",AD550,".odm",AE550))),"NA")</f>
        <v>0</v>
      </c>
      <c r="H550">
        <f>IF(I550="attributes",IF(AE550="",_xlfn.CONCAT(K550,"_",AD550),_xlfn.CONCAT(K550,"_",AD550,".odm",AE550)),"NA")</f>
        <v>0</v>
      </c>
      <c r="K550">
        <f>IFERROR(VLOOKUP(J550,'wideName-Dropdowns'!$A:$B,2,FALSE),"")</f>
        <v>0</v>
      </c>
      <c r="M550">
        <f>IFERROR(VLOOKUP(L550,'wideName-Dropdowns'!$C:$D,2,FALSE),"")</f>
        <v>0</v>
      </c>
      <c r="O550">
        <f>IFERROR(VLOOKUP(N550,'wideName-Dropdowns'!$E:$F,2,FALSE),"")</f>
        <v>0</v>
      </c>
      <c r="Q550">
        <f>IFERROR(VLOOKUP(P550,'wideName-Dropdowns'!$G:$H,2,FALSE),"")</f>
        <v>0</v>
      </c>
      <c r="S550">
        <f>IFERROR(VLOOKUP(R550,'wideName-Dropdowns'!$I:$J,2,FALSE),"")</f>
        <v>0</v>
      </c>
      <c r="U550">
        <f>IFERROR(VLOOKUP(T550,'wideName-Dropdowns'!$K:$L,2,FALSE),"")</f>
        <v>0</v>
      </c>
      <c r="W550">
        <f>IFERROR(VLOOKUP(V550,'wideName-Dropdowns'!$M:$N,2,FALSE),"")</f>
        <v>0</v>
      </c>
      <c r="Y550">
        <f>IFERROR(VLOOKUP(X550,'wideName-Dropdowns'!$O:$P,2,FALSE),"")</f>
        <v>0</v>
      </c>
      <c r="AA550">
        <f>IFERROR(VLOOKUP(Z550,'wideName-Dropdowns'!$Q:$R,2,FALSE),"")</f>
        <v>0</v>
      </c>
      <c r="AD550">
        <f>IFERROR(VLOOKUP(AC550,'wideName-Dropdowns'!$S:$T,2,FALSE),"")</f>
        <v>0</v>
      </c>
    </row>
    <row r="551" spans="1:30">
      <c r="A551">
        <f>IF(I551="attributes",H551,IF(I551="measurements",F551,G551))</f>
        <v>0</v>
      </c>
      <c r="C551">
        <f>LEN(A551)</f>
        <v>0</v>
      </c>
      <c r="F551">
        <f>IF(I551="measurements",IF(AE551="",_xlfn.CONCAT(O551,"_",Q551,"_",S551,"_",U551,"_",Y551,"_",AA551,"_",AB551,"_",AD551),_xlfn.CONCAT(O551,"_",Q551,"_",S551,"_",U551,"_",Y551,"_",AA551,"_",AB551,"_",AD551,".odm",AE551)),"NA")</f>
        <v>0</v>
      </c>
      <c r="G551">
        <f>IF(I551="methods",IF(L551="measurement",IF(AE551="",_xlfn.CONCAT(K551,"_",M551,"_",O551,"_",Q551,"_",S551,"_",U551,"_",Y551,"_",AA551,"_",AB551,"_",AD551),_xlfn.CONCAT(K551,"_",M551,"_",O551,"_",Q551,"_",S551,"_",U551,"_",Y551,"_",AA551,"_",AB551,"_",AD551,".odm",AE551)),IF(AE551="",_xlfn.CONCAT(K551,"_",M551,"_",W551,"_",AD551),_xlfn.CONCAT(K551,"_",M551,"_",W551,"_",AD551,".odm",AE551))),"NA")</f>
        <v>0</v>
      </c>
      <c r="H551">
        <f>IF(I551="attributes",IF(AE551="",_xlfn.CONCAT(K551,"_",AD551),_xlfn.CONCAT(K551,"_",AD551,".odm",AE551)),"NA")</f>
        <v>0</v>
      </c>
      <c r="K551">
        <f>IFERROR(VLOOKUP(J551,'wideName-Dropdowns'!$A:$B,2,FALSE),"")</f>
        <v>0</v>
      </c>
      <c r="M551">
        <f>IFERROR(VLOOKUP(L551,'wideName-Dropdowns'!$C:$D,2,FALSE),"")</f>
        <v>0</v>
      </c>
      <c r="O551">
        <f>IFERROR(VLOOKUP(N551,'wideName-Dropdowns'!$E:$F,2,FALSE),"")</f>
        <v>0</v>
      </c>
      <c r="Q551">
        <f>IFERROR(VLOOKUP(P551,'wideName-Dropdowns'!$G:$H,2,FALSE),"")</f>
        <v>0</v>
      </c>
      <c r="S551">
        <f>IFERROR(VLOOKUP(R551,'wideName-Dropdowns'!$I:$J,2,FALSE),"")</f>
        <v>0</v>
      </c>
      <c r="U551">
        <f>IFERROR(VLOOKUP(T551,'wideName-Dropdowns'!$K:$L,2,FALSE),"")</f>
        <v>0</v>
      </c>
      <c r="W551">
        <f>IFERROR(VLOOKUP(V551,'wideName-Dropdowns'!$M:$N,2,FALSE),"")</f>
        <v>0</v>
      </c>
      <c r="Y551">
        <f>IFERROR(VLOOKUP(X551,'wideName-Dropdowns'!$O:$P,2,FALSE),"")</f>
        <v>0</v>
      </c>
      <c r="AA551">
        <f>IFERROR(VLOOKUP(Z551,'wideName-Dropdowns'!$Q:$R,2,FALSE),"")</f>
        <v>0</v>
      </c>
      <c r="AD551">
        <f>IFERROR(VLOOKUP(AC551,'wideName-Dropdowns'!$S:$T,2,FALSE),"")</f>
        <v>0</v>
      </c>
    </row>
    <row r="552" spans="1:30">
      <c r="A552">
        <f>IF(I552="attributes",H552,IF(I552="measurements",F552,G552))</f>
        <v>0</v>
      </c>
      <c r="C552">
        <f>LEN(A552)</f>
        <v>0</v>
      </c>
      <c r="F552">
        <f>IF(I552="measurements",IF(AE552="",_xlfn.CONCAT(O552,"_",Q552,"_",S552,"_",U552,"_",Y552,"_",AA552,"_",AB552,"_",AD552),_xlfn.CONCAT(O552,"_",Q552,"_",S552,"_",U552,"_",Y552,"_",AA552,"_",AB552,"_",AD552,".odm",AE552)),"NA")</f>
        <v>0</v>
      </c>
      <c r="G552">
        <f>IF(I552="methods",IF(L552="measurement",IF(AE552="",_xlfn.CONCAT(K552,"_",M552,"_",O552,"_",Q552,"_",S552,"_",U552,"_",Y552,"_",AA552,"_",AB552,"_",AD552),_xlfn.CONCAT(K552,"_",M552,"_",O552,"_",Q552,"_",S552,"_",U552,"_",Y552,"_",AA552,"_",AB552,"_",AD552,".odm",AE552)),IF(AE552="",_xlfn.CONCAT(K552,"_",M552,"_",W552,"_",AD552),_xlfn.CONCAT(K552,"_",M552,"_",W552,"_",AD552,".odm",AE552))),"NA")</f>
        <v>0</v>
      </c>
      <c r="H552">
        <f>IF(I552="attributes",IF(AE552="",_xlfn.CONCAT(K552,"_",AD552),_xlfn.CONCAT(K552,"_",AD552,".odm",AE552)),"NA")</f>
        <v>0</v>
      </c>
      <c r="K552">
        <f>IFERROR(VLOOKUP(J552,'wideName-Dropdowns'!$A:$B,2,FALSE),"")</f>
        <v>0</v>
      </c>
      <c r="M552">
        <f>IFERROR(VLOOKUP(L552,'wideName-Dropdowns'!$C:$D,2,FALSE),"")</f>
        <v>0</v>
      </c>
      <c r="O552">
        <f>IFERROR(VLOOKUP(N552,'wideName-Dropdowns'!$E:$F,2,FALSE),"")</f>
        <v>0</v>
      </c>
      <c r="Q552">
        <f>IFERROR(VLOOKUP(P552,'wideName-Dropdowns'!$G:$H,2,FALSE),"")</f>
        <v>0</v>
      </c>
      <c r="S552">
        <f>IFERROR(VLOOKUP(R552,'wideName-Dropdowns'!$I:$J,2,FALSE),"")</f>
        <v>0</v>
      </c>
      <c r="U552">
        <f>IFERROR(VLOOKUP(T552,'wideName-Dropdowns'!$K:$L,2,FALSE),"")</f>
        <v>0</v>
      </c>
      <c r="W552">
        <f>IFERROR(VLOOKUP(V552,'wideName-Dropdowns'!$M:$N,2,FALSE),"")</f>
        <v>0</v>
      </c>
      <c r="Y552">
        <f>IFERROR(VLOOKUP(X552,'wideName-Dropdowns'!$O:$P,2,FALSE),"")</f>
        <v>0</v>
      </c>
      <c r="AA552">
        <f>IFERROR(VLOOKUP(Z552,'wideName-Dropdowns'!$Q:$R,2,FALSE),"")</f>
        <v>0</v>
      </c>
      <c r="AD552">
        <f>IFERROR(VLOOKUP(AC552,'wideName-Dropdowns'!$S:$T,2,FALSE),"")</f>
        <v>0</v>
      </c>
    </row>
    <row r="553" spans="1:30">
      <c r="A553">
        <f>IF(I553="attributes",H553,IF(I553="measurements",F553,G553))</f>
        <v>0</v>
      </c>
      <c r="C553">
        <f>LEN(A553)</f>
        <v>0</v>
      </c>
      <c r="F553">
        <f>IF(I553="measurements",IF(AE553="",_xlfn.CONCAT(O553,"_",Q553,"_",S553,"_",U553,"_",Y553,"_",AA553,"_",AB553,"_",AD553),_xlfn.CONCAT(O553,"_",Q553,"_",S553,"_",U553,"_",Y553,"_",AA553,"_",AB553,"_",AD553,".odm",AE553)),"NA")</f>
        <v>0</v>
      </c>
      <c r="G553">
        <f>IF(I553="methods",IF(L553="measurement",IF(AE553="",_xlfn.CONCAT(K553,"_",M553,"_",O553,"_",Q553,"_",S553,"_",U553,"_",Y553,"_",AA553,"_",AB553,"_",AD553),_xlfn.CONCAT(K553,"_",M553,"_",O553,"_",Q553,"_",S553,"_",U553,"_",Y553,"_",AA553,"_",AB553,"_",AD553,".odm",AE553)),IF(AE553="",_xlfn.CONCAT(K553,"_",M553,"_",W553,"_",AD553),_xlfn.CONCAT(K553,"_",M553,"_",W553,"_",AD553,".odm",AE553))),"NA")</f>
        <v>0</v>
      </c>
      <c r="H553">
        <f>IF(I553="attributes",IF(AE553="",_xlfn.CONCAT(K553,"_",AD553),_xlfn.CONCAT(K553,"_",AD553,".odm",AE553)),"NA")</f>
        <v>0</v>
      </c>
      <c r="K553">
        <f>IFERROR(VLOOKUP(J553,'wideName-Dropdowns'!$A:$B,2,FALSE),"")</f>
        <v>0</v>
      </c>
      <c r="M553">
        <f>IFERROR(VLOOKUP(L553,'wideName-Dropdowns'!$C:$D,2,FALSE),"")</f>
        <v>0</v>
      </c>
      <c r="O553">
        <f>IFERROR(VLOOKUP(N553,'wideName-Dropdowns'!$E:$F,2,FALSE),"")</f>
        <v>0</v>
      </c>
      <c r="Q553">
        <f>IFERROR(VLOOKUP(P553,'wideName-Dropdowns'!$G:$H,2,FALSE),"")</f>
        <v>0</v>
      </c>
      <c r="S553">
        <f>IFERROR(VLOOKUP(R553,'wideName-Dropdowns'!$I:$J,2,FALSE),"")</f>
        <v>0</v>
      </c>
      <c r="U553">
        <f>IFERROR(VLOOKUP(T553,'wideName-Dropdowns'!$K:$L,2,FALSE),"")</f>
        <v>0</v>
      </c>
      <c r="W553">
        <f>IFERROR(VLOOKUP(V553,'wideName-Dropdowns'!$M:$N,2,FALSE),"")</f>
        <v>0</v>
      </c>
      <c r="Y553">
        <f>IFERROR(VLOOKUP(X553,'wideName-Dropdowns'!$O:$P,2,FALSE),"")</f>
        <v>0</v>
      </c>
      <c r="AA553">
        <f>IFERROR(VLOOKUP(Z553,'wideName-Dropdowns'!$Q:$R,2,FALSE),"")</f>
        <v>0</v>
      </c>
      <c r="AD553">
        <f>IFERROR(VLOOKUP(AC553,'wideName-Dropdowns'!$S:$T,2,FALSE),"")</f>
        <v>0</v>
      </c>
    </row>
    <row r="554" spans="1:30">
      <c r="A554">
        <f>IF(I554="attributes",H554,IF(I554="measurements",F554,G554))</f>
        <v>0</v>
      </c>
      <c r="C554">
        <f>LEN(A554)</f>
        <v>0</v>
      </c>
      <c r="F554">
        <f>IF(I554="measurements",IF(AE554="",_xlfn.CONCAT(O554,"_",Q554,"_",S554,"_",U554,"_",Y554,"_",AA554,"_",AB554,"_",AD554),_xlfn.CONCAT(O554,"_",Q554,"_",S554,"_",U554,"_",Y554,"_",AA554,"_",AB554,"_",AD554,".odm",AE554)),"NA")</f>
        <v>0</v>
      </c>
      <c r="G554">
        <f>IF(I554="methods",IF(L554="measurement",IF(AE554="",_xlfn.CONCAT(K554,"_",M554,"_",O554,"_",Q554,"_",S554,"_",U554,"_",Y554,"_",AA554,"_",AB554,"_",AD554),_xlfn.CONCAT(K554,"_",M554,"_",O554,"_",Q554,"_",S554,"_",U554,"_",Y554,"_",AA554,"_",AB554,"_",AD554,".odm",AE554)),IF(AE554="",_xlfn.CONCAT(K554,"_",M554,"_",W554,"_",AD554),_xlfn.CONCAT(K554,"_",M554,"_",W554,"_",AD554,".odm",AE554))),"NA")</f>
        <v>0</v>
      </c>
      <c r="H554">
        <f>IF(I554="attributes",IF(AE554="",_xlfn.CONCAT(K554,"_",AD554),_xlfn.CONCAT(K554,"_",AD554,".odm",AE554)),"NA")</f>
        <v>0</v>
      </c>
      <c r="K554">
        <f>IFERROR(VLOOKUP(J554,'wideName-Dropdowns'!$A:$B,2,FALSE),"")</f>
        <v>0</v>
      </c>
      <c r="M554">
        <f>IFERROR(VLOOKUP(L554,'wideName-Dropdowns'!$C:$D,2,FALSE),"")</f>
        <v>0</v>
      </c>
      <c r="O554">
        <f>IFERROR(VLOOKUP(N554,'wideName-Dropdowns'!$E:$F,2,FALSE),"")</f>
        <v>0</v>
      </c>
      <c r="Q554">
        <f>IFERROR(VLOOKUP(P554,'wideName-Dropdowns'!$G:$H,2,FALSE),"")</f>
        <v>0</v>
      </c>
      <c r="S554">
        <f>IFERROR(VLOOKUP(R554,'wideName-Dropdowns'!$I:$J,2,FALSE),"")</f>
        <v>0</v>
      </c>
      <c r="U554">
        <f>IFERROR(VLOOKUP(T554,'wideName-Dropdowns'!$K:$L,2,FALSE),"")</f>
        <v>0</v>
      </c>
      <c r="W554">
        <f>IFERROR(VLOOKUP(V554,'wideName-Dropdowns'!$M:$N,2,FALSE),"")</f>
        <v>0</v>
      </c>
      <c r="Y554">
        <f>IFERROR(VLOOKUP(X554,'wideName-Dropdowns'!$O:$P,2,FALSE),"")</f>
        <v>0</v>
      </c>
      <c r="AA554">
        <f>IFERROR(VLOOKUP(Z554,'wideName-Dropdowns'!$Q:$R,2,FALSE),"")</f>
        <v>0</v>
      </c>
      <c r="AD554">
        <f>IFERROR(VLOOKUP(AC554,'wideName-Dropdowns'!$S:$T,2,FALSE),"")</f>
        <v>0</v>
      </c>
    </row>
    <row r="555" spans="1:30">
      <c r="A555">
        <f>IF(I555="attributes",H555,IF(I555="measurements",F555,G555))</f>
        <v>0</v>
      </c>
      <c r="C555">
        <f>LEN(A555)</f>
        <v>0</v>
      </c>
      <c r="F555">
        <f>IF(I555="measurements",IF(AE555="",_xlfn.CONCAT(O555,"_",Q555,"_",S555,"_",U555,"_",Y555,"_",AA555,"_",AB555,"_",AD555),_xlfn.CONCAT(O555,"_",Q555,"_",S555,"_",U555,"_",Y555,"_",AA555,"_",AB555,"_",AD555,".odm",AE555)),"NA")</f>
        <v>0</v>
      </c>
      <c r="G555">
        <f>IF(I555="methods",IF(L555="measurement",IF(AE555="",_xlfn.CONCAT(K555,"_",M555,"_",O555,"_",Q555,"_",S555,"_",U555,"_",Y555,"_",AA555,"_",AB555,"_",AD555),_xlfn.CONCAT(K555,"_",M555,"_",O555,"_",Q555,"_",S555,"_",U555,"_",Y555,"_",AA555,"_",AB555,"_",AD555,".odm",AE555)),IF(AE555="",_xlfn.CONCAT(K555,"_",M555,"_",W555,"_",AD555),_xlfn.CONCAT(K555,"_",M555,"_",W555,"_",AD555,".odm",AE555))),"NA")</f>
        <v>0</v>
      </c>
      <c r="H555">
        <f>IF(I555="attributes",IF(AE555="",_xlfn.CONCAT(K555,"_",AD555),_xlfn.CONCAT(K555,"_",AD555,".odm",AE555)),"NA")</f>
        <v>0</v>
      </c>
      <c r="K555">
        <f>IFERROR(VLOOKUP(J555,'wideName-Dropdowns'!$A:$B,2,FALSE),"")</f>
        <v>0</v>
      </c>
      <c r="M555">
        <f>IFERROR(VLOOKUP(L555,'wideName-Dropdowns'!$C:$D,2,FALSE),"")</f>
        <v>0</v>
      </c>
      <c r="O555">
        <f>IFERROR(VLOOKUP(N555,'wideName-Dropdowns'!$E:$F,2,FALSE),"")</f>
        <v>0</v>
      </c>
      <c r="Q555">
        <f>IFERROR(VLOOKUP(P555,'wideName-Dropdowns'!$G:$H,2,FALSE),"")</f>
        <v>0</v>
      </c>
      <c r="S555">
        <f>IFERROR(VLOOKUP(R555,'wideName-Dropdowns'!$I:$J,2,FALSE),"")</f>
        <v>0</v>
      </c>
      <c r="U555">
        <f>IFERROR(VLOOKUP(T555,'wideName-Dropdowns'!$K:$L,2,FALSE),"")</f>
        <v>0</v>
      </c>
      <c r="W555">
        <f>IFERROR(VLOOKUP(V555,'wideName-Dropdowns'!$M:$N,2,FALSE),"")</f>
        <v>0</v>
      </c>
      <c r="Y555">
        <f>IFERROR(VLOOKUP(X555,'wideName-Dropdowns'!$O:$P,2,FALSE),"")</f>
        <v>0</v>
      </c>
      <c r="AA555">
        <f>IFERROR(VLOOKUP(Z555,'wideName-Dropdowns'!$Q:$R,2,FALSE),"")</f>
        <v>0</v>
      </c>
      <c r="AD555">
        <f>IFERROR(VLOOKUP(AC555,'wideName-Dropdowns'!$S:$T,2,FALSE),"")</f>
        <v>0</v>
      </c>
    </row>
    <row r="556" spans="1:30">
      <c r="A556">
        <f>IF(I556="attributes",H556,IF(I556="measurements",F556,G556))</f>
        <v>0</v>
      </c>
      <c r="C556">
        <f>LEN(A556)</f>
        <v>0</v>
      </c>
      <c r="F556">
        <f>IF(I556="measurements",IF(AE556="",_xlfn.CONCAT(O556,"_",Q556,"_",S556,"_",U556,"_",Y556,"_",AA556,"_",AB556,"_",AD556),_xlfn.CONCAT(O556,"_",Q556,"_",S556,"_",U556,"_",Y556,"_",AA556,"_",AB556,"_",AD556,".odm",AE556)),"NA")</f>
        <v>0</v>
      </c>
      <c r="G556">
        <f>IF(I556="methods",IF(L556="measurement",IF(AE556="",_xlfn.CONCAT(K556,"_",M556,"_",O556,"_",Q556,"_",S556,"_",U556,"_",Y556,"_",AA556,"_",AB556,"_",AD556),_xlfn.CONCAT(K556,"_",M556,"_",O556,"_",Q556,"_",S556,"_",U556,"_",Y556,"_",AA556,"_",AB556,"_",AD556,".odm",AE556)),IF(AE556="",_xlfn.CONCAT(K556,"_",M556,"_",W556,"_",AD556),_xlfn.CONCAT(K556,"_",M556,"_",W556,"_",AD556,".odm",AE556))),"NA")</f>
        <v>0</v>
      </c>
      <c r="H556">
        <f>IF(I556="attributes",IF(AE556="",_xlfn.CONCAT(K556,"_",AD556),_xlfn.CONCAT(K556,"_",AD556,".odm",AE556)),"NA")</f>
        <v>0</v>
      </c>
      <c r="K556">
        <f>IFERROR(VLOOKUP(J556,'wideName-Dropdowns'!$A:$B,2,FALSE),"")</f>
        <v>0</v>
      </c>
      <c r="M556">
        <f>IFERROR(VLOOKUP(L556,'wideName-Dropdowns'!$C:$D,2,FALSE),"")</f>
        <v>0</v>
      </c>
      <c r="O556">
        <f>IFERROR(VLOOKUP(N556,'wideName-Dropdowns'!$E:$F,2,FALSE),"")</f>
        <v>0</v>
      </c>
      <c r="Q556">
        <f>IFERROR(VLOOKUP(P556,'wideName-Dropdowns'!$G:$H,2,FALSE),"")</f>
        <v>0</v>
      </c>
      <c r="S556">
        <f>IFERROR(VLOOKUP(R556,'wideName-Dropdowns'!$I:$J,2,FALSE),"")</f>
        <v>0</v>
      </c>
      <c r="U556">
        <f>IFERROR(VLOOKUP(T556,'wideName-Dropdowns'!$K:$L,2,FALSE),"")</f>
        <v>0</v>
      </c>
      <c r="W556">
        <f>IFERROR(VLOOKUP(V556,'wideName-Dropdowns'!$M:$N,2,FALSE),"")</f>
        <v>0</v>
      </c>
      <c r="Y556">
        <f>IFERROR(VLOOKUP(X556,'wideName-Dropdowns'!$O:$P,2,FALSE),"")</f>
        <v>0</v>
      </c>
      <c r="AA556">
        <f>IFERROR(VLOOKUP(Z556,'wideName-Dropdowns'!$Q:$R,2,FALSE),"")</f>
        <v>0</v>
      </c>
      <c r="AD556">
        <f>IFERROR(VLOOKUP(AC556,'wideName-Dropdowns'!$S:$T,2,FALSE),"")</f>
        <v>0</v>
      </c>
    </row>
    <row r="557" spans="1:30">
      <c r="A557">
        <f>IF(I557="attributes",H557,IF(I557="measurements",F557,G557))</f>
        <v>0</v>
      </c>
      <c r="C557">
        <f>LEN(A557)</f>
        <v>0</v>
      </c>
      <c r="F557">
        <f>IF(I557="measurements",IF(AE557="",_xlfn.CONCAT(O557,"_",Q557,"_",S557,"_",U557,"_",Y557,"_",AA557,"_",AB557,"_",AD557),_xlfn.CONCAT(O557,"_",Q557,"_",S557,"_",U557,"_",Y557,"_",AA557,"_",AB557,"_",AD557,".odm",AE557)),"NA")</f>
        <v>0</v>
      </c>
      <c r="G557">
        <f>IF(I557="methods",IF(L557="measurement",IF(AE557="",_xlfn.CONCAT(K557,"_",M557,"_",O557,"_",Q557,"_",S557,"_",U557,"_",Y557,"_",AA557,"_",AB557,"_",AD557),_xlfn.CONCAT(K557,"_",M557,"_",O557,"_",Q557,"_",S557,"_",U557,"_",Y557,"_",AA557,"_",AB557,"_",AD557,".odm",AE557)),IF(AE557="",_xlfn.CONCAT(K557,"_",M557,"_",W557,"_",AD557),_xlfn.CONCAT(K557,"_",M557,"_",W557,"_",AD557,".odm",AE557))),"NA")</f>
        <v>0</v>
      </c>
      <c r="H557">
        <f>IF(I557="attributes",IF(AE557="",_xlfn.CONCAT(K557,"_",AD557),_xlfn.CONCAT(K557,"_",AD557,".odm",AE557)),"NA")</f>
        <v>0</v>
      </c>
      <c r="K557">
        <f>IFERROR(VLOOKUP(J557,'wideName-Dropdowns'!$A:$B,2,FALSE),"")</f>
        <v>0</v>
      </c>
      <c r="M557">
        <f>IFERROR(VLOOKUP(L557,'wideName-Dropdowns'!$C:$D,2,FALSE),"")</f>
        <v>0</v>
      </c>
      <c r="O557">
        <f>IFERROR(VLOOKUP(N557,'wideName-Dropdowns'!$E:$F,2,FALSE),"")</f>
        <v>0</v>
      </c>
      <c r="Q557">
        <f>IFERROR(VLOOKUP(P557,'wideName-Dropdowns'!$G:$H,2,FALSE),"")</f>
        <v>0</v>
      </c>
      <c r="S557">
        <f>IFERROR(VLOOKUP(R557,'wideName-Dropdowns'!$I:$J,2,FALSE),"")</f>
        <v>0</v>
      </c>
      <c r="U557">
        <f>IFERROR(VLOOKUP(T557,'wideName-Dropdowns'!$K:$L,2,FALSE),"")</f>
        <v>0</v>
      </c>
      <c r="W557">
        <f>IFERROR(VLOOKUP(V557,'wideName-Dropdowns'!$M:$N,2,FALSE),"")</f>
        <v>0</v>
      </c>
      <c r="Y557">
        <f>IFERROR(VLOOKUP(X557,'wideName-Dropdowns'!$O:$P,2,FALSE),"")</f>
        <v>0</v>
      </c>
      <c r="AA557">
        <f>IFERROR(VLOOKUP(Z557,'wideName-Dropdowns'!$Q:$R,2,FALSE),"")</f>
        <v>0</v>
      </c>
      <c r="AD557">
        <f>IFERROR(VLOOKUP(AC557,'wideName-Dropdowns'!$S:$T,2,FALSE),"")</f>
        <v>0</v>
      </c>
    </row>
    <row r="558" spans="1:30">
      <c r="A558">
        <f>IF(I558="attributes",H558,IF(I558="measurements",F558,G558))</f>
        <v>0</v>
      </c>
      <c r="C558">
        <f>LEN(A558)</f>
        <v>0</v>
      </c>
      <c r="F558">
        <f>IF(I558="measurements",IF(AE558="",_xlfn.CONCAT(O558,"_",Q558,"_",S558,"_",U558,"_",Y558,"_",AA558,"_",AB558,"_",AD558),_xlfn.CONCAT(O558,"_",Q558,"_",S558,"_",U558,"_",Y558,"_",AA558,"_",AB558,"_",AD558,".odm",AE558)),"NA")</f>
        <v>0</v>
      </c>
      <c r="G558">
        <f>IF(I558="methods",IF(L558="measurement",IF(AE558="",_xlfn.CONCAT(K558,"_",M558,"_",O558,"_",Q558,"_",S558,"_",U558,"_",Y558,"_",AA558,"_",AB558,"_",AD558),_xlfn.CONCAT(K558,"_",M558,"_",O558,"_",Q558,"_",S558,"_",U558,"_",Y558,"_",AA558,"_",AB558,"_",AD558,".odm",AE558)),IF(AE558="",_xlfn.CONCAT(K558,"_",M558,"_",W558,"_",AD558),_xlfn.CONCAT(K558,"_",M558,"_",W558,"_",AD558,".odm",AE558))),"NA")</f>
        <v>0</v>
      </c>
      <c r="H558">
        <f>IF(I558="attributes",IF(AE558="",_xlfn.CONCAT(K558,"_",AD558),_xlfn.CONCAT(K558,"_",AD558,".odm",AE558)),"NA")</f>
        <v>0</v>
      </c>
      <c r="K558">
        <f>IFERROR(VLOOKUP(J558,'wideName-Dropdowns'!$A:$B,2,FALSE),"")</f>
        <v>0</v>
      </c>
      <c r="M558">
        <f>IFERROR(VLOOKUP(L558,'wideName-Dropdowns'!$C:$D,2,FALSE),"")</f>
        <v>0</v>
      </c>
      <c r="O558">
        <f>IFERROR(VLOOKUP(N558,'wideName-Dropdowns'!$E:$F,2,FALSE),"")</f>
        <v>0</v>
      </c>
      <c r="Q558">
        <f>IFERROR(VLOOKUP(P558,'wideName-Dropdowns'!$G:$H,2,FALSE),"")</f>
        <v>0</v>
      </c>
      <c r="S558">
        <f>IFERROR(VLOOKUP(R558,'wideName-Dropdowns'!$I:$J,2,FALSE),"")</f>
        <v>0</v>
      </c>
      <c r="U558">
        <f>IFERROR(VLOOKUP(T558,'wideName-Dropdowns'!$K:$L,2,FALSE),"")</f>
        <v>0</v>
      </c>
      <c r="W558">
        <f>IFERROR(VLOOKUP(V558,'wideName-Dropdowns'!$M:$N,2,FALSE),"")</f>
        <v>0</v>
      </c>
      <c r="Y558">
        <f>IFERROR(VLOOKUP(X558,'wideName-Dropdowns'!$O:$P,2,FALSE),"")</f>
        <v>0</v>
      </c>
      <c r="AA558">
        <f>IFERROR(VLOOKUP(Z558,'wideName-Dropdowns'!$Q:$R,2,FALSE),"")</f>
        <v>0</v>
      </c>
      <c r="AD558">
        <f>IFERROR(VLOOKUP(AC558,'wideName-Dropdowns'!$S:$T,2,FALSE),"")</f>
        <v>0</v>
      </c>
    </row>
    <row r="559" spans="1:30">
      <c r="A559">
        <f>IF(I559="attributes",H559,IF(I559="measurements",F559,G559))</f>
        <v>0</v>
      </c>
      <c r="C559">
        <f>LEN(A559)</f>
        <v>0</v>
      </c>
      <c r="F559">
        <f>IF(I559="measurements",IF(AE559="",_xlfn.CONCAT(O559,"_",Q559,"_",S559,"_",U559,"_",Y559,"_",AA559,"_",AB559,"_",AD559),_xlfn.CONCAT(O559,"_",Q559,"_",S559,"_",U559,"_",Y559,"_",AA559,"_",AB559,"_",AD559,".odm",AE559)),"NA")</f>
        <v>0</v>
      </c>
      <c r="G559">
        <f>IF(I559="methods",IF(L559="measurement",IF(AE559="",_xlfn.CONCAT(K559,"_",M559,"_",O559,"_",Q559,"_",S559,"_",U559,"_",Y559,"_",AA559,"_",AB559,"_",AD559),_xlfn.CONCAT(K559,"_",M559,"_",O559,"_",Q559,"_",S559,"_",U559,"_",Y559,"_",AA559,"_",AB559,"_",AD559,".odm",AE559)),IF(AE559="",_xlfn.CONCAT(K559,"_",M559,"_",W559,"_",AD559),_xlfn.CONCAT(K559,"_",M559,"_",W559,"_",AD559,".odm",AE559))),"NA")</f>
        <v>0</v>
      </c>
      <c r="H559">
        <f>IF(I559="attributes",IF(AE559="",_xlfn.CONCAT(K559,"_",AD559),_xlfn.CONCAT(K559,"_",AD559,".odm",AE559)),"NA")</f>
        <v>0</v>
      </c>
      <c r="K559">
        <f>IFERROR(VLOOKUP(J559,'wideName-Dropdowns'!$A:$B,2,FALSE),"")</f>
        <v>0</v>
      </c>
      <c r="M559">
        <f>IFERROR(VLOOKUP(L559,'wideName-Dropdowns'!$C:$D,2,FALSE),"")</f>
        <v>0</v>
      </c>
      <c r="O559">
        <f>IFERROR(VLOOKUP(N559,'wideName-Dropdowns'!$E:$F,2,FALSE),"")</f>
        <v>0</v>
      </c>
      <c r="Q559">
        <f>IFERROR(VLOOKUP(P559,'wideName-Dropdowns'!$G:$H,2,FALSE),"")</f>
        <v>0</v>
      </c>
      <c r="S559">
        <f>IFERROR(VLOOKUP(R559,'wideName-Dropdowns'!$I:$J,2,FALSE),"")</f>
        <v>0</v>
      </c>
      <c r="U559">
        <f>IFERROR(VLOOKUP(T559,'wideName-Dropdowns'!$K:$L,2,FALSE),"")</f>
        <v>0</v>
      </c>
      <c r="W559">
        <f>IFERROR(VLOOKUP(V559,'wideName-Dropdowns'!$M:$N,2,FALSE),"")</f>
        <v>0</v>
      </c>
      <c r="Y559">
        <f>IFERROR(VLOOKUP(X559,'wideName-Dropdowns'!$O:$P,2,FALSE),"")</f>
        <v>0</v>
      </c>
      <c r="AA559">
        <f>IFERROR(VLOOKUP(Z559,'wideName-Dropdowns'!$Q:$R,2,FALSE),"")</f>
        <v>0</v>
      </c>
      <c r="AD559">
        <f>IFERROR(VLOOKUP(AC559,'wideName-Dropdowns'!$S:$T,2,FALSE),"")</f>
        <v>0</v>
      </c>
    </row>
    <row r="560" spans="1:30">
      <c r="A560">
        <f>IF(I560="attributes",H560,IF(I560="measurements",F560,G560))</f>
        <v>0</v>
      </c>
      <c r="C560">
        <f>LEN(A560)</f>
        <v>0</v>
      </c>
      <c r="F560">
        <f>IF(I560="measurements",IF(AE560="",_xlfn.CONCAT(O560,"_",Q560,"_",S560,"_",U560,"_",Y560,"_",AA560,"_",AB560,"_",AD560),_xlfn.CONCAT(O560,"_",Q560,"_",S560,"_",U560,"_",Y560,"_",AA560,"_",AB560,"_",AD560,".odm",AE560)),"NA")</f>
        <v>0</v>
      </c>
      <c r="G560">
        <f>IF(I560="methods",IF(L560="measurement",IF(AE560="",_xlfn.CONCAT(K560,"_",M560,"_",O560,"_",Q560,"_",S560,"_",U560,"_",Y560,"_",AA560,"_",AB560,"_",AD560),_xlfn.CONCAT(K560,"_",M560,"_",O560,"_",Q560,"_",S560,"_",U560,"_",Y560,"_",AA560,"_",AB560,"_",AD560,".odm",AE560)),IF(AE560="",_xlfn.CONCAT(K560,"_",M560,"_",W560,"_",AD560),_xlfn.CONCAT(K560,"_",M560,"_",W560,"_",AD560,".odm",AE560))),"NA")</f>
        <v>0</v>
      </c>
      <c r="H560">
        <f>IF(I560="attributes",IF(AE560="",_xlfn.CONCAT(K560,"_",AD560),_xlfn.CONCAT(K560,"_",AD560,".odm",AE560)),"NA")</f>
        <v>0</v>
      </c>
      <c r="K560">
        <f>IFERROR(VLOOKUP(J560,'wideName-Dropdowns'!$A:$B,2,FALSE),"")</f>
        <v>0</v>
      </c>
      <c r="M560">
        <f>IFERROR(VLOOKUP(L560,'wideName-Dropdowns'!$C:$D,2,FALSE),"")</f>
        <v>0</v>
      </c>
      <c r="O560">
        <f>IFERROR(VLOOKUP(N560,'wideName-Dropdowns'!$E:$F,2,FALSE),"")</f>
        <v>0</v>
      </c>
      <c r="Q560">
        <f>IFERROR(VLOOKUP(P560,'wideName-Dropdowns'!$G:$H,2,FALSE),"")</f>
        <v>0</v>
      </c>
      <c r="S560">
        <f>IFERROR(VLOOKUP(R560,'wideName-Dropdowns'!$I:$J,2,FALSE),"")</f>
        <v>0</v>
      </c>
      <c r="U560">
        <f>IFERROR(VLOOKUP(T560,'wideName-Dropdowns'!$K:$L,2,FALSE),"")</f>
        <v>0</v>
      </c>
      <c r="W560">
        <f>IFERROR(VLOOKUP(V560,'wideName-Dropdowns'!$M:$N,2,FALSE),"")</f>
        <v>0</v>
      </c>
      <c r="Y560">
        <f>IFERROR(VLOOKUP(X560,'wideName-Dropdowns'!$O:$P,2,FALSE),"")</f>
        <v>0</v>
      </c>
      <c r="AA560">
        <f>IFERROR(VLOOKUP(Z560,'wideName-Dropdowns'!$Q:$R,2,FALSE),"")</f>
        <v>0</v>
      </c>
      <c r="AD560">
        <f>IFERROR(VLOOKUP(AC560,'wideName-Dropdowns'!$S:$T,2,FALSE),"")</f>
        <v>0</v>
      </c>
    </row>
    <row r="561" spans="1:30">
      <c r="A561">
        <f>IF(I561="attributes",H561,IF(I561="measurements",F561,G561))</f>
        <v>0</v>
      </c>
      <c r="C561">
        <f>LEN(A561)</f>
        <v>0</v>
      </c>
      <c r="F561">
        <f>IF(I561="measurements",IF(AE561="",_xlfn.CONCAT(O561,"_",Q561,"_",S561,"_",U561,"_",Y561,"_",AA561,"_",AB561,"_",AD561),_xlfn.CONCAT(O561,"_",Q561,"_",S561,"_",U561,"_",Y561,"_",AA561,"_",AB561,"_",AD561,".odm",AE561)),"NA")</f>
        <v>0</v>
      </c>
      <c r="G561">
        <f>IF(I561="methods",IF(L561="measurement",IF(AE561="",_xlfn.CONCAT(K561,"_",M561,"_",O561,"_",Q561,"_",S561,"_",U561,"_",Y561,"_",AA561,"_",AB561,"_",AD561),_xlfn.CONCAT(K561,"_",M561,"_",O561,"_",Q561,"_",S561,"_",U561,"_",Y561,"_",AA561,"_",AB561,"_",AD561,".odm",AE561)),IF(AE561="",_xlfn.CONCAT(K561,"_",M561,"_",W561,"_",AD561),_xlfn.CONCAT(K561,"_",M561,"_",W561,"_",AD561,".odm",AE561))),"NA")</f>
        <v>0</v>
      </c>
      <c r="H561">
        <f>IF(I561="attributes",IF(AE561="",_xlfn.CONCAT(K561,"_",AD561),_xlfn.CONCAT(K561,"_",AD561,".odm",AE561)),"NA")</f>
        <v>0</v>
      </c>
      <c r="K561">
        <f>IFERROR(VLOOKUP(J561,'wideName-Dropdowns'!$A:$B,2,FALSE),"")</f>
        <v>0</v>
      </c>
      <c r="M561">
        <f>IFERROR(VLOOKUP(L561,'wideName-Dropdowns'!$C:$D,2,FALSE),"")</f>
        <v>0</v>
      </c>
      <c r="O561">
        <f>IFERROR(VLOOKUP(N561,'wideName-Dropdowns'!$E:$F,2,FALSE),"")</f>
        <v>0</v>
      </c>
      <c r="Q561">
        <f>IFERROR(VLOOKUP(P561,'wideName-Dropdowns'!$G:$H,2,FALSE),"")</f>
        <v>0</v>
      </c>
      <c r="S561">
        <f>IFERROR(VLOOKUP(R561,'wideName-Dropdowns'!$I:$J,2,FALSE),"")</f>
        <v>0</v>
      </c>
      <c r="U561">
        <f>IFERROR(VLOOKUP(T561,'wideName-Dropdowns'!$K:$L,2,FALSE),"")</f>
        <v>0</v>
      </c>
      <c r="W561">
        <f>IFERROR(VLOOKUP(V561,'wideName-Dropdowns'!$M:$N,2,FALSE),"")</f>
        <v>0</v>
      </c>
      <c r="Y561">
        <f>IFERROR(VLOOKUP(X561,'wideName-Dropdowns'!$O:$P,2,FALSE),"")</f>
        <v>0</v>
      </c>
      <c r="AA561">
        <f>IFERROR(VLOOKUP(Z561,'wideName-Dropdowns'!$Q:$R,2,FALSE),"")</f>
        <v>0</v>
      </c>
      <c r="AD561">
        <f>IFERROR(VLOOKUP(AC561,'wideName-Dropdowns'!$S:$T,2,FALSE),"")</f>
        <v>0</v>
      </c>
    </row>
    <row r="562" spans="1:30">
      <c r="A562">
        <f>IF(I562="attributes",H562,IF(I562="measurements",F562,G562))</f>
        <v>0</v>
      </c>
      <c r="C562">
        <f>LEN(A562)</f>
        <v>0</v>
      </c>
      <c r="F562">
        <f>IF(I562="measurements",IF(AE562="",_xlfn.CONCAT(O562,"_",Q562,"_",S562,"_",U562,"_",Y562,"_",AA562,"_",AB562,"_",AD562),_xlfn.CONCAT(O562,"_",Q562,"_",S562,"_",U562,"_",Y562,"_",AA562,"_",AB562,"_",AD562,".odm",AE562)),"NA")</f>
        <v>0</v>
      </c>
      <c r="G562">
        <f>IF(I562="methods",IF(L562="measurement",IF(AE562="",_xlfn.CONCAT(K562,"_",M562,"_",O562,"_",Q562,"_",S562,"_",U562,"_",Y562,"_",AA562,"_",AB562,"_",AD562),_xlfn.CONCAT(K562,"_",M562,"_",O562,"_",Q562,"_",S562,"_",U562,"_",Y562,"_",AA562,"_",AB562,"_",AD562,".odm",AE562)),IF(AE562="",_xlfn.CONCAT(K562,"_",M562,"_",W562,"_",AD562),_xlfn.CONCAT(K562,"_",M562,"_",W562,"_",AD562,".odm",AE562))),"NA")</f>
        <v>0</v>
      </c>
      <c r="H562">
        <f>IF(I562="attributes",IF(AE562="",_xlfn.CONCAT(K562,"_",AD562),_xlfn.CONCAT(K562,"_",AD562,".odm",AE562)),"NA")</f>
        <v>0</v>
      </c>
      <c r="K562">
        <f>IFERROR(VLOOKUP(J562,'wideName-Dropdowns'!$A:$B,2,FALSE),"")</f>
        <v>0</v>
      </c>
      <c r="M562">
        <f>IFERROR(VLOOKUP(L562,'wideName-Dropdowns'!$C:$D,2,FALSE),"")</f>
        <v>0</v>
      </c>
      <c r="O562">
        <f>IFERROR(VLOOKUP(N562,'wideName-Dropdowns'!$E:$F,2,FALSE),"")</f>
        <v>0</v>
      </c>
      <c r="Q562">
        <f>IFERROR(VLOOKUP(P562,'wideName-Dropdowns'!$G:$H,2,FALSE),"")</f>
        <v>0</v>
      </c>
      <c r="S562">
        <f>IFERROR(VLOOKUP(R562,'wideName-Dropdowns'!$I:$J,2,FALSE),"")</f>
        <v>0</v>
      </c>
      <c r="U562">
        <f>IFERROR(VLOOKUP(T562,'wideName-Dropdowns'!$K:$L,2,FALSE),"")</f>
        <v>0</v>
      </c>
      <c r="W562">
        <f>IFERROR(VLOOKUP(V562,'wideName-Dropdowns'!$M:$N,2,FALSE),"")</f>
        <v>0</v>
      </c>
      <c r="Y562">
        <f>IFERROR(VLOOKUP(X562,'wideName-Dropdowns'!$O:$P,2,FALSE),"")</f>
        <v>0</v>
      </c>
      <c r="AA562">
        <f>IFERROR(VLOOKUP(Z562,'wideName-Dropdowns'!$Q:$R,2,FALSE),"")</f>
        <v>0</v>
      </c>
      <c r="AD562">
        <f>IFERROR(VLOOKUP(AC562,'wideName-Dropdowns'!$S:$T,2,FALSE),"")</f>
        <v>0</v>
      </c>
    </row>
    <row r="563" spans="1:30">
      <c r="A563">
        <f>IF(I563="attributes",H563,IF(I563="measurements",F563,G563))</f>
        <v>0</v>
      </c>
      <c r="C563">
        <f>LEN(A563)</f>
        <v>0</v>
      </c>
      <c r="F563">
        <f>IF(I563="measurements",IF(AE563="",_xlfn.CONCAT(O563,"_",Q563,"_",S563,"_",U563,"_",Y563,"_",AA563,"_",AB563,"_",AD563),_xlfn.CONCAT(O563,"_",Q563,"_",S563,"_",U563,"_",Y563,"_",AA563,"_",AB563,"_",AD563,".odm",AE563)),"NA")</f>
        <v>0</v>
      </c>
      <c r="G563">
        <f>IF(I563="methods",IF(L563="measurement",IF(AE563="",_xlfn.CONCAT(K563,"_",M563,"_",O563,"_",Q563,"_",S563,"_",U563,"_",Y563,"_",AA563,"_",AB563,"_",AD563),_xlfn.CONCAT(K563,"_",M563,"_",O563,"_",Q563,"_",S563,"_",U563,"_",Y563,"_",AA563,"_",AB563,"_",AD563,".odm",AE563)),IF(AE563="",_xlfn.CONCAT(K563,"_",M563,"_",W563,"_",AD563),_xlfn.CONCAT(K563,"_",M563,"_",W563,"_",AD563,".odm",AE563))),"NA")</f>
        <v>0</v>
      </c>
      <c r="H563">
        <f>IF(I563="attributes",IF(AE563="",_xlfn.CONCAT(K563,"_",AD563),_xlfn.CONCAT(K563,"_",AD563,".odm",AE563)),"NA")</f>
        <v>0</v>
      </c>
      <c r="K563">
        <f>IFERROR(VLOOKUP(J563,'wideName-Dropdowns'!$A:$B,2,FALSE),"")</f>
        <v>0</v>
      </c>
      <c r="M563">
        <f>IFERROR(VLOOKUP(L563,'wideName-Dropdowns'!$C:$D,2,FALSE),"")</f>
        <v>0</v>
      </c>
      <c r="O563">
        <f>IFERROR(VLOOKUP(N563,'wideName-Dropdowns'!$E:$F,2,FALSE),"")</f>
        <v>0</v>
      </c>
      <c r="Q563">
        <f>IFERROR(VLOOKUP(P563,'wideName-Dropdowns'!$G:$H,2,FALSE),"")</f>
        <v>0</v>
      </c>
      <c r="S563">
        <f>IFERROR(VLOOKUP(R563,'wideName-Dropdowns'!$I:$J,2,FALSE),"")</f>
        <v>0</v>
      </c>
      <c r="U563">
        <f>IFERROR(VLOOKUP(T563,'wideName-Dropdowns'!$K:$L,2,FALSE),"")</f>
        <v>0</v>
      </c>
      <c r="W563">
        <f>IFERROR(VLOOKUP(V563,'wideName-Dropdowns'!$M:$N,2,FALSE),"")</f>
        <v>0</v>
      </c>
      <c r="Y563">
        <f>IFERROR(VLOOKUP(X563,'wideName-Dropdowns'!$O:$P,2,FALSE),"")</f>
        <v>0</v>
      </c>
      <c r="AA563">
        <f>IFERROR(VLOOKUP(Z563,'wideName-Dropdowns'!$Q:$R,2,FALSE),"")</f>
        <v>0</v>
      </c>
      <c r="AD563">
        <f>IFERROR(VLOOKUP(AC563,'wideName-Dropdowns'!$S:$T,2,FALSE),"")</f>
        <v>0</v>
      </c>
    </row>
    <row r="564" spans="1:30">
      <c r="A564">
        <f>IF(I564="attributes",H564,IF(I564="measurements",F564,G564))</f>
        <v>0</v>
      </c>
      <c r="C564">
        <f>LEN(A564)</f>
        <v>0</v>
      </c>
      <c r="F564">
        <f>IF(I564="measurements",IF(AE564="",_xlfn.CONCAT(O564,"_",Q564,"_",S564,"_",U564,"_",Y564,"_",AA564,"_",AB564,"_",AD564),_xlfn.CONCAT(O564,"_",Q564,"_",S564,"_",U564,"_",Y564,"_",AA564,"_",AB564,"_",AD564,".odm",AE564)),"NA")</f>
        <v>0</v>
      </c>
      <c r="G564">
        <f>IF(I564="methods",IF(L564="measurement",IF(AE564="",_xlfn.CONCAT(K564,"_",M564,"_",O564,"_",Q564,"_",S564,"_",U564,"_",Y564,"_",AA564,"_",AB564,"_",AD564),_xlfn.CONCAT(K564,"_",M564,"_",O564,"_",Q564,"_",S564,"_",U564,"_",Y564,"_",AA564,"_",AB564,"_",AD564,".odm",AE564)),IF(AE564="",_xlfn.CONCAT(K564,"_",M564,"_",W564,"_",AD564),_xlfn.CONCAT(K564,"_",M564,"_",W564,"_",AD564,".odm",AE564))),"NA")</f>
        <v>0</v>
      </c>
      <c r="H564">
        <f>IF(I564="attributes",IF(AE564="",_xlfn.CONCAT(K564,"_",AD564),_xlfn.CONCAT(K564,"_",AD564,".odm",AE564)),"NA")</f>
        <v>0</v>
      </c>
      <c r="K564">
        <f>IFERROR(VLOOKUP(J564,'wideName-Dropdowns'!$A:$B,2,FALSE),"")</f>
        <v>0</v>
      </c>
      <c r="M564">
        <f>IFERROR(VLOOKUP(L564,'wideName-Dropdowns'!$C:$D,2,FALSE),"")</f>
        <v>0</v>
      </c>
      <c r="O564">
        <f>IFERROR(VLOOKUP(N564,'wideName-Dropdowns'!$E:$F,2,FALSE),"")</f>
        <v>0</v>
      </c>
      <c r="Q564">
        <f>IFERROR(VLOOKUP(P564,'wideName-Dropdowns'!$G:$H,2,FALSE),"")</f>
        <v>0</v>
      </c>
      <c r="S564">
        <f>IFERROR(VLOOKUP(R564,'wideName-Dropdowns'!$I:$J,2,FALSE),"")</f>
        <v>0</v>
      </c>
      <c r="U564">
        <f>IFERROR(VLOOKUP(T564,'wideName-Dropdowns'!$K:$L,2,FALSE),"")</f>
        <v>0</v>
      </c>
      <c r="W564">
        <f>IFERROR(VLOOKUP(V564,'wideName-Dropdowns'!$M:$N,2,FALSE),"")</f>
        <v>0</v>
      </c>
      <c r="Y564">
        <f>IFERROR(VLOOKUP(X564,'wideName-Dropdowns'!$O:$P,2,FALSE),"")</f>
        <v>0</v>
      </c>
      <c r="AA564">
        <f>IFERROR(VLOOKUP(Z564,'wideName-Dropdowns'!$Q:$R,2,FALSE),"")</f>
        <v>0</v>
      </c>
      <c r="AD564">
        <f>IFERROR(VLOOKUP(AC564,'wideName-Dropdowns'!$S:$T,2,FALSE),"")</f>
        <v>0</v>
      </c>
    </row>
    <row r="565" spans="1:30">
      <c r="A565">
        <f>IF(I565="attributes",H565,IF(I565="measurements",F565,G565))</f>
        <v>0</v>
      </c>
      <c r="C565">
        <f>LEN(A565)</f>
        <v>0</v>
      </c>
      <c r="F565">
        <f>IF(I565="measurements",IF(AE565="",_xlfn.CONCAT(O565,"_",Q565,"_",S565,"_",U565,"_",Y565,"_",AA565,"_",AB565,"_",AD565),_xlfn.CONCAT(O565,"_",Q565,"_",S565,"_",U565,"_",Y565,"_",AA565,"_",AB565,"_",AD565,".odm",AE565)),"NA")</f>
        <v>0</v>
      </c>
      <c r="G565">
        <f>IF(I565="methods",IF(L565="measurement",IF(AE565="",_xlfn.CONCAT(K565,"_",M565,"_",O565,"_",Q565,"_",S565,"_",U565,"_",Y565,"_",AA565,"_",AB565,"_",AD565),_xlfn.CONCAT(K565,"_",M565,"_",O565,"_",Q565,"_",S565,"_",U565,"_",Y565,"_",AA565,"_",AB565,"_",AD565,".odm",AE565)),IF(AE565="",_xlfn.CONCAT(K565,"_",M565,"_",W565,"_",AD565),_xlfn.CONCAT(K565,"_",M565,"_",W565,"_",AD565,".odm",AE565))),"NA")</f>
        <v>0</v>
      </c>
      <c r="H565">
        <f>IF(I565="attributes",IF(AE565="",_xlfn.CONCAT(K565,"_",AD565),_xlfn.CONCAT(K565,"_",AD565,".odm",AE565)),"NA")</f>
        <v>0</v>
      </c>
      <c r="K565">
        <f>IFERROR(VLOOKUP(J565,'wideName-Dropdowns'!$A:$B,2,FALSE),"")</f>
        <v>0</v>
      </c>
      <c r="M565">
        <f>IFERROR(VLOOKUP(L565,'wideName-Dropdowns'!$C:$D,2,FALSE),"")</f>
        <v>0</v>
      </c>
      <c r="O565">
        <f>IFERROR(VLOOKUP(N565,'wideName-Dropdowns'!$E:$F,2,FALSE),"")</f>
        <v>0</v>
      </c>
      <c r="Q565">
        <f>IFERROR(VLOOKUP(P565,'wideName-Dropdowns'!$G:$H,2,FALSE),"")</f>
        <v>0</v>
      </c>
      <c r="S565">
        <f>IFERROR(VLOOKUP(R565,'wideName-Dropdowns'!$I:$J,2,FALSE),"")</f>
        <v>0</v>
      </c>
      <c r="U565">
        <f>IFERROR(VLOOKUP(T565,'wideName-Dropdowns'!$K:$L,2,FALSE),"")</f>
        <v>0</v>
      </c>
      <c r="W565">
        <f>IFERROR(VLOOKUP(V565,'wideName-Dropdowns'!$M:$N,2,FALSE),"")</f>
        <v>0</v>
      </c>
      <c r="Y565">
        <f>IFERROR(VLOOKUP(X565,'wideName-Dropdowns'!$O:$P,2,FALSE),"")</f>
        <v>0</v>
      </c>
      <c r="AA565">
        <f>IFERROR(VLOOKUP(Z565,'wideName-Dropdowns'!$Q:$R,2,FALSE),"")</f>
        <v>0</v>
      </c>
      <c r="AD565">
        <f>IFERROR(VLOOKUP(AC565,'wideName-Dropdowns'!$S:$T,2,FALSE),"")</f>
        <v>0</v>
      </c>
    </row>
    <row r="566" spans="1:30">
      <c r="A566">
        <f>IF(I566="attributes",H566,IF(I566="measurements",F566,G566))</f>
        <v>0</v>
      </c>
      <c r="C566">
        <f>LEN(A566)</f>
        <v>0</v>
      </c>
      <c r="F566">
        <f>IF(I566="measurements",IF(AE566="",_xlfn.CONCAT(O566,"_",Q566,"_",S566,"_",U566,"_",Y566,"_",AA566,"_",AB566,"_",AD566),_xlfn.CONCAT(O566,"_",Q566,"_",S566,"_",U566,"_",Y566,"_",AA566,"_",AB566,"_",AD566,".odm",AE566)),"NA")</f>
        <v>0</v>
      </c>
      <c r="G566">
        <f>IF(I566="methods",IF(L566="measurement",IF(AE566="",_xlfn.CONCAT(K566,"_",M566,"_",O566,"_",Q566,"_",S566,"_",U566,"_",Y566,"_",AA566,"_",AB566,"_",AD566),_xlfn.CONCAT(K566,"_",M566,"_",O566,"_",Q566,"_",S566,"_",U566,"_",Y566,"_",AA566,"_",AB566,"_",AD566,".odm",AE566)),IF(AE566="",_xlfn.CONCAT(K566,"_",M566,"_",W566,"_",AD566),_xlfn.CONCAT(K566,"_",M566,"_",W566,"_",AD566,".odm",AE566))),"NA")</f>
        <v>0</v>
      </c>
      <c r="H566">
        <f>IF(I566="attributes",IF(AE566="",_xlfn.CONCAT(K566,"_",AD566),_xlfn.CONCAT(K566,"_",AD566,".odm",AE566)),"NA")</f>
        <v>0</v>
      </c>
      <c r="K566">
        <f>IFERROR(VLOOKUP(J566,'wideName-Dropdowns'!$A:$B,2,FALSE),"")</f>
        <v>0</v>
      </c>
      <c r="M566">
        <f>IFERROR(VLOOKUP(L566,'wideName-Dropdowns'!$C:$D,2,FALSE),"")</f>
        <v>0</v>
      </c>
      <c r="O566">
        <f>IFERROR(VLOOKUP(N566,'wideName-Dropdowns'!$E:$F,2,FALSE),"")</f>
        <v>0</v>
      </c>
      <c r="Q566">
        <f>IFERROR(VLOOKUP(P566,'wideName-Dropdowns'!$G:$H,2,FALSE),"")</f>
        <v>0</v>
      </c>
      <c r="S566">
        <f>IFERROR(VLOOKUP(R566,'wideName-Dropdowns'!$I:$J,2,FALSE),"")</f>
        <v>0</v>
      </c>
      <c r="U566">
        <f>IFERROR(VLOOKUP(T566,'wideName-Dropdowns'!$K:$L,2,FALSE),"")</f>
        <v>0</v>
      </c>
      <c r="W566">
        <f>IFERROR(VLOOKUP(V566,'wideName-Dropdowns'!$M:$N,2,FALSE),"")</f>
        <v>0</v>
      </c>
      <c r="Y566">
        <f>IFERROR(VLOOKUP(X566,'wideName-Dropdowns'!$O:$P,2,FALSE),"")</f>
        <v>0</v>
      </c>
      <c r="AA566">
        <f>IFERROR(VLOOKUP(Z566,'wideName-Dropdowns'!$Q:$R,2,FALSE),"")</f>
        <v>0</v>
      </c>
      <c r="AD566">
        <f>IFERROR(VLOOKUP(AC566,'wideName-Dropdowns'!$S:$T,2,FALSE),"")</f>
        <v>0</v>
      </c>
    </row>
    <row r="567" spans="1:30">
      <c r="A567">
        <f>IF(I567="attributes",H567,IF(I567="measurements",F567,G567))</f>
        <v>0</v>
      </c>
      <c r="C567">
        <f>LEN(A567)</f>
        <v>0</v>
      </c>
      <c r="F567">
        <f>IF(I567="measurements",IF(AE567="",_xlfn.CONCAT(O567,"_",Q567,"_",S567,"_",U567,"_",Y567,"_",AA567,"_",AB567,"_",AD567),_xlfn.CONCAT(O567,"_",Q567,"_",S567,"_",U567,"_",Y567,"_",AA567,"_",AB567,"_",AD567,".odm",AE567)),"NA")</f>
        <v>0</v>
      </c>
      <c r="G567">
        <f>IF(I567="methods",IF(L567="measurement",IF(AE567="",_xlfn.CONCAT(K567,"_",M567,"_",O567,"_",Q567,"_",S567,"_",U567,"_",Y567,"_",AA567,"_",AB567,"_",AD567),_xlfn.CONCAT(K567,"_",M567,"_",O567,"_",Q567,"_",S567,"_",U567,"_",Y567,"_",AA567,"_",AB567,"_",AD567,".odm",AE567)),IF(AE567="",_xlfn.CONCAT(K567,"_",M567,"_",W567,"_",AD567),_xlfn.CONCAT(K567,"_",M567,"_",W567,"_",AD567,".odm",AE567))),"NA")</f>
        <v>0</v>
      </c>
      <c r="H567">
        <f>IF(I567="attributes",IF(AE567="",_xlfn.CONCAT(K567,"_",AD567),_xlfn.CONCAT(K567,"_",AD567,".odm",AE567)),"NA")</f>
        <v>0</v>
      </c>
      <c r="K567">
        <f>IFERROR(VLOOKUP(J567,'wideName-Dropdowns'!$A:$B,2,FALSE),"")</f>
        <v>0</v>
      </c>
      <c r="M567">
        <f>IFERROR(VLOOKUP(L567,'wideName-Dropdowns'!$C:$D,2,FALSE),"")</f>
        <v>0</v>
      </c>
      <c r="O567">
        <f>IFERROR(VLOOKUP(N567,'wideName-Dropdowns'!$E:$F,2,FALSE),"")</f>
        <v>0</v>
      </c>
      <c r="Q567">
        <f>IFERROR(VLOOKUP(P567,'wideName-Dropdowns'!$G:$H,2,FALSE),"")</f>
        <v>0</v>
      </c>
      <c r="S567">
        <f>IFERROR(VLOOKUP(R567,'wideName-Dropdowns'!$I:$J,2,FALSE),"")</f>
        <v>0</v>
      </c>
      <c r="U567">
        <f>IFERROR(VLOOKUP(T567,'wideName-Dropdowns'!$K:$L,2,FALSE),"")</f>
        <v>0</v>
      </c>
      <c r="W567">
        <f>IFERROR(VLOOKUP(V567,'wideName-Dropdowns'!$M:$N,2,FALSE),"")</f>
        <v>0</v>
      </c>
      <c r="Y567">
        <f>IFERROR(VLOOKUP(X567,'wideName-Dropdowns'!$O:$P,2,FALSE),"")</f>
        <v>0</v>
      </c>
      <c r="AA567">
        <f>IFERROR(VLOOKUP(Z567,'wideName-Dropdowns'!$Q:$R,2,FALSE),"")</f>
        <v>0</v>
      </c>
      <c r="AD567">
        <f>IFERROR(VLOOKUP(AC567,'wideName-Dropdowns'!$S:$T,2,FALSE),"")</f>
        <v>0</v>
      </c>
    </row>
    <row r="568" spans="1:30">
      <c r="A568">
        <f>IF(I568="attributes",H568,IF(I568="measurements",F568,G568))</f>
        <v>0</v>
      </c>
      <c r="C568">
        <f>LEN(A568)</f>
        <v>0</v>
      </c>
      <c r="F568">
        <f>IF(I568="measurements",IF(AE568="",_xlfn.CONCAT(O568,"_",Q568,"_",S568,"_",U568,"_",Y568,"_",AA568,"_",AB568,"_",AD568),_xlfn.CONCAT(O568,"_",Q568,"_",S568,"_",U568,"_",Y568,"_",AA568,"_",AB568,"_",AD568,".odm",AE568)),"NA")</f>
        <v>0</v>
      </c>
      <c r="G568">
        <f>IF(I568="methods",IF(L568="measurement",IF(AE568="",_xlfn.CONCAT(K568,"_",M568,"_",O568,"_",Q568,"_",S568,"_",U568,"_",Y568,"_",AA568,"_",AB568,"_",AD568),_xlfn.CONCAT(K568,"_",M568,"_",O568,"_",Q568,"_",S568,"_",U568,"_",Y568,"_",AA568,"_",AB568,"_",AD568,".odm",AE568)),IF(AE568="",_xlfn.CONCAT(K568,"_",M568,"_",W568,"_",AD568),_xlfn.CONCAT(K568,"_",M568,"_",W568,"_",AD568,".odm",AE568))),"NA")</f>
        <v>0</v>
      </c>
      <c r="H568">
        <f>IF(I568="attributes",IF(AE568="",_xlfn.CONCAT(K568,"_",AD568),_xlfn.CONCAT(K568,"_",AD568,".odm",AE568)),"NA")</f>
        <v>0</v>
      </c>
      <c r="K568">
        <f>IFERROR(VLOOKUP(J568,'wideName-Dropdowns'!$A:$B,2,FALSE),"")</f>
        <v>0</v>
      </c>
      <c r="M568">
        <f>IFERROR(VLOOKUP(L568,'wideName-Dropdowns'!$C:$D,2,FALSE),"")</f>
        <v>0</v>
      </c>
      <c r="O568">
        <f>IFERROR(VLOOKUP(N568,'wideName-Dropdowns'!$E:$F,2,FALSE),"")</f>
        <v>0</v>
      </c>
      <c r="Q568">
        <f>IFERROR(VLOOKUP(P568,'wideName-Dropdowns'!$G:$H,2,FALSE),"")</f>
        <v>0</v>
      </c>
      <c r="S568">
        <f>IFERROR(VLOOKUP(R568,'wideName-Dropdowns'!$I:$J,2,FALSE),"")</f>
        <v>0</v>
      </c>
      <c r="U568">
        <f>IFERROR(VLOOKUP(T568,'wideName-Dropdowns'!$K:$L,2,FALSE),"")</f>
        <v>0</v>
      </c>
      <c r="W568">
        <f>IFERROR(VLOOKUP(V568,'wideName-Dropdowns'!$M:$N,2,FALSE),"")</f>
        <v>0</v>
      </c>
      <c r="Y568">
        <f>IFERROR(VLOOKUP(X568,'wideName-Dropdowns'!$O:$P,2,FALSE),"")</f>
        <v>0</v>
      </c>
      <c r="AA568">
        <f>IFERROR(VLOOKUP(Z568,'wideName-Dropdowns'!$Q:$R,2,FALSE),"")</f>
        <v>0</v>
      </c>
      <c r="AD568">
        <f>IFERROR(VLOOKUP(AC568,'wideName-Dropdowns'!$S:$T,2,FALSE),"")</f>
        <v>0</v>
      </c>
    </row>
    <row r="569" spans="1:30">
      <c r="A569">
        <f>IF(I569="attributes",H569,IF(I569="measurements",F569,G569))</f>
        <v>0</v>
      </c>
      <c r="C569">
        <f>LEN(A569)</f>
        <v>0</v>
      </c>
      <c r="F569">
        <f>IF(I569="measurements",IF(AE569="",_xlfn.CONCAT(O569,"_",Q569,"_",S569,"_",U569,"_",Y569,"_",AA569,"_",AB569,"_",AD569),_xlfn.CONCAT(O569,"_",Q569,"_",S569,"_",U569,"_",Y569,"_",AA569,"_",AB569,"_",AD569,".odm",AE569)),"NA")</f>
        <v>0</v>
      </c>
      <c r="G569">
        <f>IF(I569="methods",IF(L569="measurement",IF(AE569="",_xlfn.CONCAT(K569,"_",M569,"_",O569,"_",Q569,"_",S569,"_",U569,"_",Y569,"_",AA569,"_",AB569,"_",AD569),_xlfn.CONCAT(K569,"_",M569,"_",O569,"_",Q569,"_",S569,"_",U569,"_",Y569,"_",AA569,"_",AB569,"_",AD569,".odm",AE569)),IF(AE569="",_xlfn.CONCAT(K569,"_",M569,"_",W569,"_",AD569),_xlfn.CONCAT(K569,"_",M569,"_",W569,"_",AD569,".odm",AE569))),"NA")</f>
        <v>0</v>
      </c>
      <c r="H569">
        <f>IF(I569="attributes",IF(AE569="",_xlfn.CONCAT(K569,"_",AD569),_xlfn.CONCAT(K569,"_",AD569,".odm",AE569)),"NA")</f>
        <v>0</v>
      </c>
      <c r="K569">
        <f>IFERROR(VLOOKUP(J569,'wideName-Dropdowns'!$A:$B,2,FALSE),"")</f>
        <v>0</v>
      </c>
      <c r="M569">
        <f>IFERROR(VLOOKUP(L569,'wideName-Dropdowns'!$C:$D,2,FALSE),"")</f>
        <v>0</v>
      </c>
      <c r="O569">
        <f>IFERROR(VLOOKUP(N569,'wideName-Dropdowns'!$E:$F,2,FALSE),"")</f>
        <v>0</v>
      </c>
      <c r="Q569">
        <f>IFERROR(VLOOKUP(P569,'wideName-Dropdowns'!$G:$H,2,FALSE),"")</f>
        <v>0</v>
      </c>
      <c r="S569">
        <f>IFERROR(VLOOKUP(R569,'wideName-Dropdowns'!$I:$J,2,FALSE),"")</f>
        <v>0</v>
      </c>
      <c r="U569">
        <f>IFERROR(VLOOKUP(T569,'wideName-Dropdowns'!$K:$L,2,FALSE),"")</f>
        <v>0</v>
      </c>
      <c r="W569">
        <f>IFERROR(VLOOKUP(V569,'wideName-Dropdowns'!$M:$N,2,FALSE),"")</f>
        <v>0</v>
      </c>
      <c r="Y569">
        <f>IFERROR(VLOOKUP(X569,'wideName-Dropdowns'!$O:$P,2,FALSE),"")</f>
        <v>0</v>
      </c>
      <c r="AA569">
        <f>IFERROR(VLOOKUP(Z569,'wideName-Dropdowns'!$Q:$R,2,FALSE),"")</f>
        <v>0</v>
      </c>
      <c r="AD569">
        <f>IFERROR(VLOOKUP(AC569,'wideName-Dropdowns'!$S:$T,2,FALSE),"")</f>
        <v>0</v>
      </c>
    </row>
    <row r="570" spans="1:30">
      <c r="A570">
        <f>IF(I570="attributes",H570,IF(I570="measurements",F570,G570))</f>
        <v>0</v>
      </c>
      <c r="C570">
        <f>LEN(A570)</f>
        <v>0</v>
      </c>
      <c r="F570">
        <f>IF(I570="measurements",IF(AE570="",_xlfn.CONCAT(O570,"_",Q570,"_",S570,"_",U570,"_",Y570,"_",AA570,"_",AB570,"_",AD570),_xlfn.CONCAT(O570,"_",Q570,"_",S570,"_",U570,"_",Y570,"_",AA570,"_",AB570,"_",AD570,".odm",AE570)),"NA")</f>
        <v>0</v>
      </c>
      <c r="G570">
        <f>IF(I570="methods",IF(L570="measurement",IF(AE570="",_xlfn.CONCAT(K570,"_",M570,"_",O570,"_",Q570,"_",S570,"_",U570,"_",Y570,"_",AA570,"_",AB570,"_",AD570),_xlfn.CONCAT(K570,"_",M570,"_",O570,"_",Q570,"_",S570,"_",U570,"_",Y570,"_",AA570,"_",AB570,"_",AD570,".odm",AE570)),IF(AE570="",_xlfn.CONCAT(K570,"_",M570,"_",W570,"_",AD570),_xlfn.CONCAT(K570,"_",M570,"_",W570,"_",AD570,".odm",AE570))),"NA")</f>
        <v>0</v>
      </c>
      <c r="H570">
        <f>IF(I570="attributes",IF(AE570="",_xlfn.CONCAT(K570,"_",AD570),_xlfn.CONCAT(K570,"_",AD570,".odm",AE570)),"NA")</f>
        <v>0</v>
      </c>
      <c r="K570">
        <f>IFERROR(VLOOKUP(J570,'wideName-Dropdowns'!$A:$B,2,FALSE),"")</f>
        <v>0</v>
      </c>
      <c r="M570">
        <f>IFERROR(VLOOKUP(L570,'wideName-Dropdowns'!$C:$D,2,FALSE),"")</f>
        <v>0</v>
      </c>
      <c r="O570">
        <f>IFERROR(VLOOKUP(N570,'wideName-Dropdowns'!$E:$F,2,FALSE),"")</f>
        <v>0</v>
      </c>
      <c r="Q570">
        <f>IFERROR(VLOOKUP(P570,'wideName-Dropdowns'!$G:$H,2,FALSE),"")</f>
        <v>0</v>
      </c>
      <c r="S570">
        <f>IFERROR(VLOOKUP(R570,'wideName-Dropdowns'!$I:$J,2,FALSE),"")</f>
        <v>0</v>
      </c>
      <c r="U570">
        <f>IFERROR(VLOOKUP(T570,'wideName-Dropdowns'!$K:$L,2,FALSE),"")</f>
        <v>0</v>
      </c>
      <c r="W570">
        <f>IFERROR(VLOOKUP(V570,'wideName-Dropdowns'!$M:$N,2,FALSE),"")</f>
        <v>0</v>
      </c>
      <c r="Y570">
        <f>IFERROR(VLOOKUP(X570,'wideName-Dropdowns'!$O:$P,2,FALSE),"")</f>
        <v>0</v>
      </c>
      <c r="AA570">
        <f>IFERROR(VLOOKUP(Z570,'wideName-Dropdowns'!$Q:$R,2,FALSE),"")</f>
        <v>0</v>
      </c>
      <c r="AD570">
        <f>IFERROR(VLOOKUP(AC570,'wideName-Dropdowns'!$S:$T,2,FALSE),"")</f>
        <v>0</v>
      </c>
    </row>
    <row r="571" spans="1:30">
      <c r="A571">
        <f>IF(I571="attributes",H571,IF(I571="measurements",F571,G571))</f>
        <v>0</v>
      </c>
      <c r="C571">
        <f>LEN(A571)</f>
        <v>0</v>
      </c>
      <c r="F571">
        <f>IF(I571="measurements",IF(AE571="",_xlfn.CONCAT(O571,"_",Q571,"_",S571,"_",U571,"_",Y571,"_",AA571,"_",AB571,"_",AD571),_xlfn.CONCAT(O571,"_",Q571,"_",S571,"_",U571,"_",Y571,"_",AA571,"_",AB571,"_",AD571,".odm",AE571)),"NA")</f>
        <v>0</v>
      </c>
      <c r="G571">
        <f>IF(I571="methods",IF(L571="measurement",IF(AE571="",_xlfn.CONCAT(K571,"_",M571,"_",O571,"_",Q571,"_",S571,"_",U571,"_",Y571,"_",AA571,"_",AB571,"_",AD571),_xlfn.CONCAT(K571,"_",M571,"_",O571,"_",Q571,"_",S571,"_",U571,"_",Y571,"_",AA571,"_",AB571,"_",AD571,".odm",AE571)),IF(AE571="",_xlfn.CONCAT(K571,"_",M571,"_",W571,"_",AD571),_xlfn.CONCAT(K571,"_",M571,"_",W571,"_",AD571,".odm",AE571))),"NA")</f>
        <v>0</v>
      </c>
      <c r="H571">
        <f>IF(I571="attributes",IF(AE571="",_xlfn.CONCAT(K571,"_",AD571),_xlfn.CONCAT(K571,"_",AD571,".odm",AE571)),"NA")</f>
        <v>0</v>
      </c>
      <c r="K571">
        <f>IFERROR(VLOOKUP(J571,'wideName-Dropdowns'!$A:$B,2,FALSE),"")</f>
        <v>0</v>
      </c>
      <c r="M571">
        <f>IFERROR(VLOOKUP(L571,'wideName-Dropdowns'!$C:$D,2,FALSE),"")</f>
        <v>0</v>
      </c>
      <c r="O571">
        <f>IFERROR(VLOOKUP(N571,'wideName-Dropdowns'!$E:$F,2,FALSE),"")</f>
        <v>0</v>
      </c>
      <c r="Q571">
        <f>IFERROR(VLOOKUP(P571,'wideName-Dropdowns'!$G:$H,2,FALSE),"")</f>
        <v>0</v>
      </c>
      <c r="S571">
        <f>IFERROR(VLOOKUP(R571,'wideName-Dropdowns'!$I:$J,2,FALSE),"")</f>
        <v>0</v>
      </c>
      <c r="U571">
        <f>IFERROR(VLOOKUP(T571,'wideName-Dropdowns'!$K:$L,2,FALSE),"")</f>
        <v>0</v>
      </c>
      <c r="W571">
        <f>IFERROR(VLOOKUP(V571,'wideName-Dropdowns'!$M:$N,2,FALSE),"")</f>
        <v>0</v>
      </c>
      <c r="Y571">
        <f>IFERROR(VLOOKUP(X571,'wideName-Dropdowns'!$O:$P,2,FALSE),"")</f>
        <v>0</v>
      </c>
      <c r="AA571">
        <f>IFERROR(VLOOKUP(Z571,'wideName-Dropdowns'!$Q:$R,2,FALSE),"")</f>
        <v>0</v>
      </c>
      <c r="AD571">
        <f>IFERROR(VLOOKUP(AC571,'wideName-Dropdowns'!$S:$T,2,FALSE),"")</f>
        <v>0</v>
      </c>
    </row>
    <row r="572" spans="1:30">
      <c r="A572">
        <f>IF(I572="attributes",H572,IF(I572="measurements",F572,G572))</f>
        <v>0</v>
      </c>
      <c r="C572">
        <f>LEN(A572)</f>
        <v>0</v>
      </c>
      <c r="F572">
        <f>IF(I572="measurements",IF(AE572="",_xlfn.CONCAT(O572,"_",Q572,"_",S572,"_",U572,"_",Y572,"_",AA572,"_",AB572,"_",AD572),_xlfn.CONCAT(O572,"_",Q572,"_",S572,"_",U572,"_",Y572,"_",AA572,"_",AB572,"_",AD572,".odm",AE572)),"NA")</f>
        <v>0</v>
      </c>
      <c r="G572">
        <f>IF(I572="methods",IF(L572="measurement",IF(AE572="",_xlfn.CONCAT(K572,"_",M572,"_",O572,"_",Q572,"_",S572,"_",U572,"_",Y572,"_",AA572,"_",AB572,"_",AD572),_xlfn.CONCAT(K572,"_",M572,"_",O572,"_",Q572,"_",S572,"_",U572,"_",Y572,"_",AA572,"_",AB572,"_",AD572,".odm",AE572)),IF(AE572="",_xlfn.CONCAT(K572,"_",M572,"_",W572,"_",AD572),_xlfn.CONCAT(K572,"_",M572,"_",W572,"_",AD572,".odm",AE572))),"NA")</f>
        <v>0</v>
      </c>
      <c r="H572">
        <f>IF(I572="attributes",IF(AE572="",_xlfn.CONCAT(K572,"_",AD572),_xlfn.CONCAT(K572,"_",AD572,".odm",AE572)),"NA")</f>
        <v>0</v>
      </c>
      <c r="K572">
        <f>IFERROR(VLOOKUP(J572,'wideName-Dropdowns'!$A:$B,2,FALSE),"")</f>
        <v>0</v>
      </c>
      <c r="M572">
        <f>IFERROR(VLOOKUP(L572,'wideName-Dropdowns'!$C:$D,2,FALSE),"")</f>
        <v>0</v>
      </c>
      <c r="O572">
        <f>IFERROR(VLOOKUP(N572,'wideName-Dropdowns'!$E:$F,2,FALSE),"")</f>
        <v>0</v>
      </c>
      <c r="Q572">
        <f>IFERROR(VLOOKUP(P572,'wideName-Dropdowns'!$G:$H,2,FALSE),"")</f>
        <v>0</v>
      </c>
      <c r="S572">
        <f>IFERROR(VLOOKUP(R572,'wideName-Dropdowns'!$I:$J,2,FALSE),"")</f>
        <v>0</v>
      </c>
      <c r="U572">
        <f>IFERROR(VLOOKUP(T572,'wideName-Dropdowns'!$K:$L,2,FALSE),"")</f>
        <v>0</v>
      </c>
      <c r="W572">
        <f>IFERROR(VLOOKUP(V572,'wideName-Dropdowns'!$M:$N,2,FALSE),"")</f>
        <v>0</v>
      </c>
      <c r="Y572">
        <f>IFERROR(VLOOKUP(X572,'wideName-Dropdowns'!$O:$P,2,FALSE),"")</f>
        <v>0</v>
      </c>
      <c r="AA572">
        <f>IFERROR(VLOOKUP(Z572,'wideName-Dropdowns'!$Q:$R,2,FALSE),"")</f>
        <v>0</v>
      </c>
      <c r="AD572">
        <f>IFERROR(VLOOKUP(AC572,'wideName-Dropdowns'!$S:$T,2,FALSE),"")</f>
        <v>0</v>
      </c>
    </row>
    <row r="573" spans="1:30">
      <c r="A573">
        <f>IF(I573="attributes",H573,IF(I573="measurements",F573,G573))</f>
        <v>0</v>
      </c>
      <c r="C573">
        <f>LEN(A573)</f>
        <v>0</v>
      </c>
      <c r="F573">
        <f>IF(I573="measurements",IF(AE573="",_xlfn.CONCAT(O573,"_",Q573,"_",S573,"_",U573,"_",Y573,"_",AA573,"_",AB573,"_",AD573),_xlfn.CONCAT(O573,"_",Q573,"_",S573,"_",U573,"_",Y573,"_",AA573,"_",AB573,"_",AD573,".odm",AE573)),"NA")</f>
        <v>0</v>
      </c>
      <c r="G573">
        <f>IF(I573="methods",IF(L573="measurement",IF(AE573="",_xlfn.CONCAT(K573,"_",M573,"_",O573,"_",Q573,"_",S573,"_",U573,"_",Y573,"_",AA573,"_",AB573,"_",AD573),_xlfn.CONCAT(K573,"_",M573,"_",O573,"_",Q573,"_",S573,"_",U573,"_",Y573,"_",AA573,"_",AB573,"_",AD573,".odm",AE573)),IF(AE573="",_xlfn.CONCAT(K573,"_",M573,"_",W573,"_",AD573),_xlfn.CONCAT(K573,"_",M573,"_",W573,"_",AD573,".odm",AE573))),"NA")</f>
        <v>0</v>
      </c>
      <c r="H573">
        <f>IF(I573="attributes",IF(AE573="",_xlfn.CONCAT(K573,"_",AD573),_xlfn.CONCAT(K573,"_",AD573,".odm",AE573)),"NA")</f>
        <v>0</v>
      </c>
      <c r="K573">
        <f>IFERROR(VLOOKUP(J573,'wideName-Dropdowns'!$A:$B,2,FALSE),"")</f>
        <v>0</v>
      </c>
      <c r="M573">
        <f>IFERROR(VLOOKUP(L573,'wideName-Dropdowns'!$C:$D,2,FALSE),"")</f>
        <v>0</v>
      </c>
      <c r="O573">
        <f>IFERROR(VLOOKUP(N573,'wideName-Dropdowns'!$E:$F,2,FALSE),"")</f>
        <v>0</v>
      </c>
      <c r="Q573">
        <f>IFERROR(VLOOKUP(P573,'wideName-Dropdowns'!$G:$H,2,FALSE),"")</f>
        <v>0</v>
      </c>
      <c r="S573">
        <f>IFERROR(VLOOKUP(R573,'wideName-Dropdowns'!$I:$J,2,FALSE),"")</f>
        <v>0</v>
      </c>
      <c r="U573">
        <f>IFERROR(VLOOKUP(T573,'wideName-Dropdowns'!$K:$L,2,FALSE),"")</f>
        <v>0</v>
      </c>
      <c r="W573">
        <f>IFERROR(VLOOKUP(V573,'wideName-Dropdowns'!$M:$N,2,FALSE),"")</f>
        <v>0</v>
      </c>
      <c r="Y573">
        <f>IFERROR(VLOOKUP(X573,'wideName-Dropdowns'!$O:$P,2,FALSE),"")</f>
        <v>0</v>
      </c>
      <c r="AA573">
        <f>IFERROR(VLOOKUP(Z573,'wideName-Dropdowns'!$Q:$R,2,FALSE),"")</f>
        <v>0</v>
      </c>
      <c r="AD573">
        <f>IFERROR(VLOOKUP(AC573,'wideName-Dropdowns'!$S:$T,2,FALSE),"")</f>
        <v>0</v>
      </c>
    </row>
    <row r="574" spans="1:30">
      <c r="A574">
        <f>IF(I574="attributes",H574,IF(I574="measurements",F574,G574))</f>
        <v>0</v>
      </c>
      <c r="C574">
        <f>LEN(A574)</f>
        <v>0</v>
      </c>
      <c r="F574">
        <f>IF(I574="measurements",IF(AE574="",_xlfn.CONCAT(O574,"_",Q574,"_",S574,"_",U574,"_",Y574,"_",AA574,"_",AB574,"_",AD574),_xlfn.CONCAT(O574,"_",Q574,"_",S574,"_",U574,"_",Y574,"_",AA574,"_",AB574,"_",AD574,".odm",AE574)),"NA")</f>
        <v>0</v>
      </c>
      <c r="G574">
        <f>IF(I574="methods",IF(L574="measurement",IF(AE574="",_xlfn.CONCAT(K574,"_",M574,"_",O574,"_",Q574,"_",S574,"_",U574,"_",Y574,"_",AA574,"_",AB574,"_",AD574),_xlfn.CONCAT(K574,"_",M574,"_",O574,"_",Q574,"_",S574,"_",U574,"_",Y574,"_",AA574,"_",AB574,"_",AD574,".odm",AE574)),IF(AE574="",_xlfn.CONCAT(K574,"_",M574,"_",W574,"_",AD574),_xlfn.CONCAT(K574,"_",M574,"_",W574,"_",AD574,".odm",AE574))),"NA")</f>
        <v>0</v>
      </c>
      <c r="H574">
        <f>IF(I574="attributes",IF(AE574="",_xlfn.CONCAT(K574,"_",AD574),_xlfn.CONCAT(K574,"_",AD574,".odm",AE574)),"NA")</f>
        <v>0</v>
      </c>
      <c r="K574">
        <f>IFERROR(VLOOKUP(J574,'wideName-Dropdowns'!$A:$B,2,FALSE),"")</f>
        <v>0</v>
      </c>
      <c r="M574">
        <f>IFERROR(VLOOKUP(L574,'wideName-Dropdowns'!$C:$D,2,FALSE),"")</f>
        <v>0</v>
      </c>
      <c r="O574">
        <f>IFERROR(VLOOKUP(N574,'wideName-Dropdowns'!$E:$F,2,FALSE),"")</f>
        <v>0</v>
      </c>
      <c r="Q574">
        <f>IFERROR(VLOOKUP(P574,'wideName-Dropdowns'!$G:$H,2,FALSE),"")</f>
        <v>0</v>
      </c>
      <c r="S574">
        <f>IFERROR(VLOOKUP(R574,'wideName-Dropdowns'!$I:$J,2,FALSE),"")</f>
        <v>0</v>
      </c>
      <c r="U574">
        <f>IFERROR(VLOOKUP(T574,'wideName-Dropdowns'!$K:$L,2,FALSE),"")</f>
        <v>0</v>
      </c>
      <c r="W574">
        <f>IFERROR(VLOOKUP(V574,'wideName-Dropdowns'!$M:$N,2,FALSE),"")</f>
        <v>0</v>
      </c>
      <c r="Y574">
        <f>IFERROR(VLOOKUP(X574,'wideName-Dropdowns'!$O:$P,2,FALSE),"")</f>
        <v>0</v>
      </c>
      <c r="AA574">
        <f>IFERROR(VLOOKUP(Z574,'wideName-Dropdowns'!$Q:$R,2,FALSE),"")</f>
        <v>0</v>
      </c>
      <c r="AD574">
        <f>IFERROR(VLOOKUP(AC574,'wideName-Dropdowns'!$S:$T,2,FALSE),"")</f>
        <v>0</v>
      </c>
    </row>
    <row r="575" spans="1:30">
      <c r="A575">
        <f>IF(I575="attributes",H575,IF(I575="measurements",F575,G575))</f>
        <v>0</v>
      </c>
      <c r="C575">
        <f>LEN(A575)</f>
        <v>0</v>
      </c>
      <c r="F575">
        <f>IF(I575="measurements",IF(AE575="",_xlfn.CONCAT(O575,"_",Q575,"_",S575,"_",U575,"_",Y575,"_",AA575,"_",AB575,"_",AD575),_xlfn.CONCAT(O575,"_",Q575,"_",S575,"_",U575,"_",Y575,"_",AA575,"_",AB575,"_",AD575,".odm",AE575)),"NA")</f>
        <v>0</v>
      </c>
      <c r="G575">
        <f>IF(I575="methods",IF(L575="measurement",IF(AE575="",_xlfn.CONCAT(K575,"_",M575,"_",O575,"_",Q575,"_",S575,"_",U575,"_",Y575,"_",AA575,"_",AB575,"_",AD575),_xlfn.CONCAT(K575,"_",M575,"_",O575,"_",Q575,"_",S575,"_",U575,"_",Y575,"_",AA575,"_",AB575,"_",AD575,".odm",AE575)),IF(AE575="",_xlfn.CONCAT(K575,"_",M575,"_",W575,"_",AD575),_xlfn.CONCAT(K575,"_",M575,"_",W575,"_",AD575,".odm",AE575))),"NA")</f>
        <v>0</v>
      </c>
      <c r="H575">
        <f>IF(I575="attributes",IF(AE575="",_xlfn.CONCAT(K575,"_",AD575),_xlfn.CONCAT(K575,"_",AD575,".odm",AE575)),"NA")</f>
        <v>0</v>
      </c>
      <c r="K575">
        <f>IFERROR(VLOOKUP(J575,'wideName-Dropdowns'!$A:$B,2,FALSE),"")</f>
        <v>0</v>
      </c>
      <c r="M575">
        <f>IFERROR(VLOOKUP(L575,'wideName-Dropdowns'!$C:$D,2,FALSE),"")</f>
        <v>0</v>
      </c>
      <c r="O575">
        <f>IFERROR(VLOOKUP(N575,'wideName-Dropdowns'!$E:$F,2,FALSE),"")</f>
        <v>0</v>
      </c>
      <c r="Q575">
        <f>IFERROR(VLOOKUP(P575,'wideName-Dropdowns'!$G:$H,2,FALSE),"")</f>
        <v>0</v>
      </c>
      <c r="S575">
        <f>IFERROR(VLOOKUP(R575,'wideName-Dropdowns'!$I:$J,2,FALSE),"")</f>
        <v>0</v>
      </c>
      <c r="U575">
        <f>IFERROR(VLOOKUP(T575,'wideName-Dropdowns'!$K:$L,2,FALSE),"")</f>
        <v>0</v>
      </c>
      <c r="W575">
        <f>IFERROR(VLOOKUP(V575,'wideName-Dropdowns'!$M:$N,2,FALSE),"")</f>
        <v>0</v>
      </c>
      <c r="Y575">
        <f>IFERROR(VLOOKUP(X575,'wideName-Dropdowns'!$O:$P,2,FALSE),"")</f>
        <v>0</v>
      </c>
      <c r="AA575">
        <f>IFERROR(VLOOKUP(Z575,'wideName-Dropdowns'!$Q:$R,2,FALSE),"")</f>
        <v>0</v>
      </c>
      <c r="AD575">
        <f>IFERROR(VLOOKUP(AC575,'wideName-Dropdowns'!$S:$T,2,FALSE),"")</f>
        <v>0</v>
      </c>
    </row>
    <row r="576" spans="1:30">
      <c r="A576">
        <f>IF(I576="attributes",H576,IF(I576="measurements",F576,G576))</f>
        <v>0</v>
      </c>
      <c r="C576">
        <f>LEN(A576)</f>
        <v>0</v>
      </c>
      <c r="F576">
        <f>IF(I576="measurements",IF(AE576="",_xlfn.CONCAT(O576,"_",Q576,"_",S576,"_",U576,"_",Y576,"_",AA576,"_",AB576,"_",AD576),_xlfn.CONCAT(O576,"_",Q576,"_",S576,"_",U576,"_",Y576,"_",AA576,"_",AB576,"_",AD576,".odm",AE576)),"NA")</f>
        <v>0</v>
      </c>
      <c r="G576">
        <f>IF(I576="methods",IF(L576="measurement",IF(AE576="",_xlfn.CONCAT(K576,"_",M576,"_",O576,"_",Q576,"_",S576,"_",U576,"_",Y576,"_",AA576,"_",AB576,"_",AD576),_xlfn.CONCAT(K576,"_",M576,"_",O576,"_",Q576,"_",S576,"_",U576,"_",Y576,"_",AA576,"_",AB576,"_",AD576,".odm",AE576)),IF(AE576="",_xlfn.CONCAT(K576,"_",M576,"_",W576,"_",AD576),_xlfn.CONCAT(K576,"_",M576,"_",W576,"_",AD576,".odm",AE576))),"NA")</f>
        <v>0</v>
      </c>
      <c r="H576">
        <f>IF(I576="attributes",IF(AE576="",_xlfn.CONCAT(K576,"_",AD576),_xlfn.CONCAT(K576,"_",AD576,".odm",AE576)),"NA")</f>
        <v>0</v>
      </c>
      <c r="K576">
        <f>IFERROR(VLOOKUP(J576,'wideName-Dropdowns'!$A:$B,2,FALSE),"")</f>
        <v>0</v>
      </c>
      <c r="M576">
        <f>IFERROR(VLOOKUP(L576,'wideName-Dropdowns'!$C:$D,2,FALSE),"")</f>
        <v>0</v>
      </c>
      <c r="O576">
        <f>IFERROR(VLOOKUP(N576,'wideName-Dropdowns'!$E:$F,2,FALSE),"")</f>
        <v>0</v>
      </c>
      <c r="Q576">
        <f>IFERROR(VLOOKUP(P576,'wideName-Dropdowns'!$G:$H,2,FALSE),"")</f>
        <v>0</v>
      </c>
      <c r="S576">
        <f>IFERROR(VLOOKUP(R576,'wideName-Dropdowns'!$I:$J,2,FALSE),"")</f>
        <v>0</v>
      </c>
      <c r="U576">
        <f>IFERROR(VLOOKUP(T576,'wideName-Dropdowns'!$K:$L,2,FALSE),"")</f>
        <v>0</v>
      </c>
      <c r="W576">
        <f>IFERROR(VLOOKUP(V576,'wideName-Dropdowns'!$M:$N,2,FALSE),"")</f>
        <v>0</v>
      </c>
      <c r="Y576">
        <f>IFERROR(VLOOKUP(X576,'wideName-Dropdowns'!$O:$P,2,FALSE),"")</f>
        <v>0</v>
      </c>
      <c r="AA576">
        <f>IFERROR(VLOOKUP(Z576,'wideName-Dropdowns'!$Q:$R,2,FALSE),"")</f>
        <v>0</v>
      </c>
      <c r="AD576">
        <f>IFERROR(VLOOKUP(AC576,'wideName-Dropdowns'!$S:$T,2,FALSE),"")</f>
        <v>0</v>
      </c>
    </row>
    <row r="577" spans="1:30">
      <c r="A577">
        <f>IF(I577="attributes",H577,IF(I577="measurements",F577,G577))</f>
        <v>0</v>
      </c>
      <c r="C577">
        <f>LEN(A577)</f>
        <v>0</v>
      </c>
      <c r="F577">
        <f>IF(I577="measurements",IF(AE577="",_xlfn.CONCAT(O577,"_",Q577,"_",S577,"_",U577,"_",Y577,"_",AA577,"_",AB577,"_",AD577),_xlfn.CONCAT(O577,"_",Q577,"_",S577,"_",U577,"_",Y577,"_",AA577,"_",AB577,"_",AD577,".odm",AE577)),"NA")</f>
        <v>0</v>
      </c>
      <c r="G577">
        <f>IF(I577="methods",IF(L577="measurement",IF(AE577="",_xlfn.CONCAT(K577,"_",M577,"_",O577,"_",Q577,"_",S577,"_",U577,"_",Y577,"_",AA577,"_",AB577,"_",AD577),_xlfn.CONCAT(K577,"_",M577,"_",O577,"_",Q577,"_",S577,"_",U577,"_",Y577,"_",AA577,"_",AB577,"_",AD577,".odm",AE577)),IF(AE577="",_xlfn.CONCAT(K577,"_",M577,"_",W577,"_",AD577),_xlfn.CONCAT(K577,"_",M577,"_",W577,"_",AD577,".odm",AE577))),"NA")</f>
        <v>0</v>
      </c>
      <c r="H577">
        <f>IF(I577="attributes",IF(AE577="",_xlfn.CONCAT(K577,"_",AD577),_xlfn.CONCAT(K577,"_",AD577,".odm",AE577)),"NA")</f>
        <v>0</v>
      </c>
      <c r="K577">
        <f>IFERROR(VLOOKUP(J577,'wideName-Dropdowns'!$A:$B,2,FALSE),"")</f>
        <v>0</v>
      </c>
      <c r="M577">
        <f>IFERROR(VLOOKUP(L577,'wideName-Dropdowns'!$C:$D,2,FALSE),"")</f>
        <v>0</v>
      </c>
      <c r="O577">
        <f>IFERROR(VLOOKUP(N577,'wideName-Dropdowns'!$E:$F,2,FALSE),"")</f>
        <v>0</v>
      </c>
      <c r="Q577">
        <f>IFERROR(VLOOKUP(P577,'wideName-Dropdowns'!$G:$H,2,FALSE),"")</f>
        <v>0</v>
      </c>
      <c r="S577">
        <f>IFERROR(VLOOKUP(R577,'wideName-Dropdowns'!$I:$J,2,FALSE),"")</f>
        <v>0</v>
      </c>
      <c r="U577">
        <f>IFERROR(VLOOKUP(T577,'wideName-Dropdowns'!$K:$L,2,FALSE),"")</f>
        <v>0</v>
      </c>
      <c r="W577">
        <f>IFERROR(VLOOKUP(V577,'wideName-Dropdowns'!$M:$N,2,FALSE),"")</f>
        <v>0</v>
      </c>
      <c r="Y577">
        <f>IFERROR(VLOOKUP(X577,'wideName-Dropdowns'!$O:$P,2,FALSE),"")</f>
        <v>0</v>
      </c>
      <c r="AA577">
        <f>IFERROR(VLOOKUP(Z577,'wideName-Dropdowns'!$Q:$R,2,FALSE),"")</f>
        <v>0</v>
      </c>
      <c r="AD577">
        <f>IFERROR(VLOOKUP(AC577,'wideName-Dropdowns'!$S:$T,2,FALSE),"")</f>
        <v>0</v>
      </c>
    </row>
    <row r="578" spans="1:30">
      <c r="A578">
        <f>IF(I578="attributes",H578,IF(I578="measurements",F578,G578))</f>
        <v>0</v>
      </c>
      <c r="C578">
        <f>LEN(A578)</f>
        <v>0</v>
      </c>
      <c r="F578">
        <f>IF(I578="measurements",IF(AE578="",_xlfn.CONCAT(O578,"_",Q578,"_",S578,"_",U578,"_",Y578,"_",AA578,"_",AB578,"_",AD578),_xlfn.CONCAT(O578,"_",Q578,"_",S578,"_",U578,"_",Y578,"_",AA578,"_",AB578,"_",AD578,".odm",AE578)),"NA")</f>
        <v>0</v>
      </c>
      <c r="G578">
        <f>IF(I578="methods",IF(L578="measurement",IF(AE578="",_xlfn.CONCAT(K578,"_",M578,"_",O578,"_",Q578,"_",S578,"_",U578,"_",Y578,"_",AA578,"_",AB578,"_",AD578),_xlfn.CONCAT(K578,"_",M578,"_",O578,"_",Q578,"_",S578,"_",U578,"_",Y578,"_",AA578,"_",AB578,"_",AD578,".odm",AE578)),IF(AE578="",_xlfn.CONCAT(K578,"_",M578,"_",W578,"_",AD578),_xlfn.CONCAT(K578,"_",M578,"_",W578,"_",AD578,".odm",AE578))),"NA")</f>
        <v>0</v>
      </c>
      <c r="H578">
        <f>IF(I578="attributes",IF(AE578="",_xlfn.CONCAT(K578,"_",AD578),_xlfn.CONCAT(K578,"_",AD578,".odm",AE578)),"NA")</f>
        <v>0</v>
      </c>
      <c r="K578">
        <f>IFERROR(VLOOKUP(J578,'wideName-Dropdowns'!$A:$B,2,FALSE),"")</f>
        <v>0</v>
      </c>
      <c r="M578">
        <f>IFERROR(VLOOKUP(L578,'wideName-Dropdowns'!$C:$D,2,FALSE),"")</f>
        <v>0</v>
      </c>
      <c r="O578">
        <f>IFERROR(VLOOKUP(N578,'wideName-Dropdowns'!$E:$F,2,FALSE),"")</f>
        <v>0</v>
      </c>
      <c r="Q578">
        <f>IFERROR(VLOOKUP(P578,'wideName-Dropdowns'!$G:$H,2,FALSE),"")</f>
        <v>0</v>
      </c>
      <c r="S578">
        <f>IFERROR(VLOOKUP(R578,'wideName-Dropdowns'!$I:$J,2,FALSE),"")</f>
        <v>0</v>
      </c>
      <c r="U578">
        <f>IFERROR(VLOOKUP(T578,'wideName-Dropdowns'!$K:$L,2,FALSE),"")</f>
        <v>0</v>
      </c>
      <c r="W578">
        <f>IFERROR(VLOOKUP(V578,'wideName-Dropdowns'!$M:$N,2,FALSE),"")</f>
        <v>0</v>
      </c>
      <c r="Y578">
        <f>IFERROR(VLOOKUP(X578,'wideName-Dropdowns'!$O:$P,2,FALSE),"")</f>
        <v>0</v>
      </c>
      <c r="AA578">
        <f>IFERROR(VLOOKUP(Z578,'wideName-Dropdowns'!$Q:$R,2,FALSE),"")</f>
        <v>0</v>
      </c>
      <c r="AD578">
        <f>IFERROR(VLOOKUP(AC578,'wideName-Dropdowns'!$S:$T,2,FALSE),"")</f>
        <v>0</v>
      </c>
    </row>
    <row r="579" spans="1:30">
      <c r="A579">
        <f>IF(I579="attributes",H579,IF(I579="measurements",F579,G579))</f>
        <v>0</v>
      </c>
      <c r="C579">
        <f>LEN(A579)</f>
        <v>0</v>
      </c>
      <c r="F579">
        <f>IF(I579="measurements",IF(AE579="",_xlfn.CONCAT(O579,"_",Q579,"_",S579,"_",U579,"_",Y579,"_",AA579,"_",AB579,"_",AD579),_xlfn.CONCAT(O579,"_",Q579,"_",S579,"_",U579,"_",Y579,"_",AA579,"_",AB579,"_",AD579,".odm",AE579)),"NA")</f>
        <v>0</v>
      </c>
      <c r="G579">
        <f>IF(I579="methods",IF(L579="measurement",IF(AE579="",_xlfn.CONCAT(K579,"_",M579,"_",O579,"_",Q579,"_",S579,"_",U579,"_",Y579,"_",AA579,"_",AB579,"_",AD579),_xlfn.CONCAT(K579,"_",M579,"_",O579,"_",Q579,"_",S579,"_",U579,"_",Y579,"_",AA579,"_",AB579,"_",AD579,".odm",AE579)),IF(AE579="",_xlfn.CONCAT(K579,"_",M579,"_",W579,"_",AD579),_xlfn.CONCAT(K579,"_",M579,"_",W579,"_",AD579,".odm",AE579))),"NA")</f>
        <v>0</v>
      </c>
      <c r="H579">
        <f>IF(I579="attributes",IF(AE579="",_xlfn.CONCAT(K579,"_",AD579),_xlfn.CONCAT(K579,"_",AD579,".odm",AE579)),"NA")</f>
        <v>0</v>
      </c>
      <c r="K579">
        <f>IFERROR(VLOOKUP(J579,'wideName-Dropdowns'!$A:$B,2,FALSE),"")</f>
        <v>0</v>
      </c>
      <c r="M579">
        <f>IFERROR(VLOOKUP(L579,'wideName-Dropdowns'!$C:$D,2,FALSE),"")</f>
        <v>0</v>
      </c>
      <c r="O579">
        <f>IFERROR(VLOOKUP(N579,'wideName-Dropdowns'!$E:$F,2,FALSE),"")</f>
        <v>0</v>
      </c>
      <c r="Q579">
        <f>IFERROR(VLOOKUP(P579,'wideName-Dropdowns'!$G:$H,2,FALSE),"")</f>
        <v>0</v>
      </c>
      <c r="S579">
        <f>IFERROR(VLOOKUP(R579,'wideName-Dropdowns'!$I:$J,2,FALSE),"")</f>
        <v>0</v>
      </c>
      <c r="U579">
        <f>IFERROR(VLOOKUP(T579,'wideName-Dropdowns'!$K:$L,2,FALSE),"")</f>
        <v>0</v>
      </c>
      <c r="W579">
        <f>IFERROR(VLOOKUP(V579,'wideName-Dropdowns'!$M:$N,2,FALSE),"")</f>
        <v>0</v>
      </c>
      <c r="Y579">
        <f>IFERROR(VLOOKUP(X579,'wideName-Dropdowns'!$O:$P,2,FALSE),"")</f>
        <v>0</v>
      </c>
      <c r="AA579">
        <f>IFERROR(VLOOKUP(Z579,'wideName-Dropdowns'!$Q:$R,2,FALSE),"")</f>
        <v>0</v>
      </c>
      <c r="AD579">
        <f>IFERROR(VLOOKUP(AC579,'wideName-Dropdowns'!$S:$T,2,FALSE),"")</f>
        <v>0</v>
      </c>
    </row>
    <row r="580" spans="1:30">
      <c r="A580">
        <f>IF(I580="attributes",H580,IF(I580="measurements",F580,G580))</f>
        <v>0</v>
      </c>
      <c r="C580">
        <f>LEN(A580)</f>
        <v>0</v>
      </c>
      <c r="F580">
        <f>IF(I580="measurements",IF(AE580="",_xlfn.CONCAT(O580,"_",Q580,"_",S580,"_",U580,"_",Y580,"_",AA580,"_",AB580,"_",AD580),_xlfn.CONCAT(O580,"_",Q580,"_",S580,"_",U580,"_",Y580,"_",AA580,"_",AB580,"_",AD580,".odm",AE580)),"NA")</f>
        <v>0</v>
      </c>
      <c r="G580">
        <f>IF(I580="methods",IF(L580="measurement",IF(AE580="",_xlfn.CONCAT(K580,"_",M580,"_",O580,"_",Q580,"_",S580,"_",U580,"_",Y580,"_",AA580,"_",AB580,"_",AD580),_xlfn.CONCAT(K580,"_",M580,"_",O580,"_",Q580,"_",S580,"_",U580,"_",Y580,"_",AA580,"_",AB580,"_",AD580,".odm",AE580)),IF(AE580="",_xlfn.CONCAT(K580,"_",M580,"_",W580,"_",AD580),_xlfn.CONCAT(K580,"_",M580,"_",W580,"_",AD580,".odm",AE580))),"NA")</f>
        <v>0</v>
      </c>
      <c r="H580">
        <f>IF(I580="attributes",IF(AE580="",_xlfn.CONCAT(K580,"_",AD580),_xlfn.CONCAT(K580,"_",AD580,".odm",AE580)),"NA")</f>
        <v>0</v>
      </c>
      <c r="K580">
        <f>IFERROR(VLOOKUP(J580,'wideName-Dropdowns'!$A:$B,2,FALSE),"")</f>
        <v>0</v>
      </c>
      <c r="M580">
        <f>IFERROR(VLOOKUP(L580,'wideName-Dropdowns'!$C:$D,2,FALSE),"")</f>
        <v>0</v>
      </c>
      <c r="O580">
        <f>IFERROR(VLOOKUP(N580,'wideName-Dropdowns'!$E:$F,2,FALSE),"")</f>
        <v>0</v>
      </c>
      <c r="Q580">
        <f>IFERROR(VLOOKUP(P580,'wideName-Dropdowns'!$G:$H,2,FALSE),"")</f>
        <v>0</v>
      </c>
      <c r="S580">
        <f>IFERROR(VLOOKUP(R580,'wideName-Dropdowns'!$I:$J,2,FALSE),"")</f>
        <v>0</v>
      </c>
      <c r="U580">
        <f>IFERROR(VLOOKUP(T580,'wideName-Dropdowns'!$K:$L,2,FALSE),"")</f>
        <v>0</v>
      </c>
      <c r="W580">
        <f>IFERROR(VLOOKUP(V580,'wideName-Dropdowns'!$M:$N,2,FALSE),"")</f>
        <v>0</v>
      </c>
      <c r="Y580">
        <f>IFERROR(VLOOKUP(X580,'wideName-Dropdowns'!$O:$P,2,FALSE),"")</f>
        <v>0</v>
      </c>
      <c r="AA580">
        <f>IFERROR(VLOOKUP(Z580,'wideName-Dropdowns'!$Q:$R,2,FALSE),"")</f>
        <v>0</v>
      </c>
      <c r="AD580">
        <f>IFERROR(VLOOKUP(AC580,'wideName-Dropdowns'!$S:$T,2,FALSE),"")</f>
        <v>0</v>
      </c>
    </row>
    <row r="581" spans="1:30">
      <c r="A581">
        <f>IF(I581="attributes",H581,IF(I581="measurements",F581,G581))</f>
        <v>0</v>
      </c>
      <c r="C581">
        <f>LEN(A581)</f>
        <v>0</v>
      </c>
      <c r="F581">
        <f>IF(I581="measurements",IF(AE581="",_xlfn.CONCAT(O581,"_",Q581,"_",S581,"_",U581,"_",Y581,"_",AA581,"_",AB581,"_",AD581),_xlfn.CONCAT(O581,"_",Q581,"_",S581,"_",U581,"_",Y581,"_",AA581,"_",AB581,"_",AD581,".odm",AE581)),"NA")</f>
        <v>0</v>
      </c>
      <c r="G581">
        <f>IF(I581="methods",IF(L581="measurement",IF(AE581="",_xlfn.CONCAT(K581,"_",M581,"_",O581,"_",Q581,"_",S581,"_",U581,"_",Y581,"_",AA581,"_",AB581,"_",AD581),_xlfn.CONCAT(K581,"_",M581,"_",O581,"_",Q581,"_",S581,"_",U581,"_",Y581,"_",AA581,"_",AB581,"_",AD581,".odm",AE581)),IF(AE581="",_xlfn.CONCAT(K581,"_",M581,"_",W581,"_",AD581),_xlfn.CONCAT(K581,"_",M581,"_",W581,"_",AD581,".odm",AE581))),"NA")</f>
        <v>0</v>
      </c>
      <c r="H581">
        <f>IF(I581="attributes",IF(AE581="",_xlfn.CONCAT(K581,"_",AD581),_xlfn.CONCAT(K581,"_",AD581,".odm",AE581)),"NA")</f>
        <v>0</v>
      </c>
      <c r="K581">
        <f>IFERROR(VLOOKUP(J581,'wideName-Dropdowns'!$A:$B,2,FALSE),"")</f>
        <v>0</v>
      </c>
      <c r="M581">
        <f>IFERROR(VLOOKUP(L581,'wideName-Dropdowns'!$C:$D,2,FALSE),"")</f>
        <v>0</v>
      </c>
      <c r="O581">
        <f>IFERROR(VLOOKUP(N581,'wideName-Dropdowns'!$E:$F,2,FALSE),"")</f>
        <v>0</v>
      </c>
      <c r="Q581">
        <f>IFERROR(VLOOKUP(P581,'wideName-Dropdowns'!$G:$H,2,FALSE),"")</f>
        <v>0</v>
      </c>
      <c r="S581">
        <f>IFERROR(VLOOKUP(R581,'wideName-Dropdowns'!$I:$J,2,FALSE),"")</f>
        <v>0</v>
      </c>
      <c r="U581">
        <f>IFERROR(VLOOKUP(T581,'wideName-Dropdowns'!$K:$L,2,FALSE),"")</f>
        <v>0</v>
      </c>
      <c r="W581">
        <f>IFERROR(VLOOKUP(V581,'wideName-Dropdowns'!$M:$N,2,FALSE),"")</f>
        <v>0</v>
      </c>
      <c r="Y581">
        <f>IFERROR(VLOOKUP(X581,'wideName-Dropdowns'!$O:$P,2,FALSE),"")</f>
        <v>0</v>
      </c>
      <c r="AA581">
        <f>IFERROR(VLOOKUP(Z581,'wideName-Dropdowns'!$Q:$R,2,FALSE),"")</f>
        <v>0</v>
      </c>
      <c r="AD581">
        <f>IFERROR(VLOOKUP(AC581,'wideName-Dropdowns'!$S:$T,2,FALSE),"")</f>
        <v>0</v>
      </c>
    </row>
    <row r="582" spans="1:30">
      <c r="A582">
        <f>IF(I582="attributes",H582,IF(I582="measurements",F582,G582))</f>
        <v>0</v>
      </c>
      <c r="C582">
        <f>LEN(A582)</f>
        <v>0</v>
      </c>
      <c r="F582">
        <f>IF(I582="measurements",IF(AE582="",_xlfn.CONCAT(O582,"_",Q582,"_",S582,"_",U582,"_",Y582,"_",AA582,"_",AB582,"_",AD582),_xlfn.CONCAT(O582,"_",Q582,"_",S582,"_",U582,"_",Y582,"_",AA582,"_",AB582,"_",AD582,".odm",AE582)),"NA")</f>
        <v>0</v>
      </c>
      <c r="G582">
        <f>IF(I582="methods",IF(L582="measurement",IF(AE582="",_xlfn.CONCAT(K582,"_",M582,"_",O582,"_",Q582,"_",S582,"_",U582,"_",Y582,"_",AA582,"_",AB582,"_",AD582),_xlfn.CONCAT(K582,"_",M582,"_",O582,"_",Q582,"_",S582,"_",U582,"_",Y582,"_",AA582,"_",AB582,"_",AD582,".odm",AE582)),IF(AE582="",_xlfn.CONCAT(K582,"_",M582,"_",W582,"_",AD582),_xlfn.CONCAT(K582,"_",M582,"_",W582,"_",AD582,".odm",AE582))),"NA")</f>
        <v>0</v>
      </c>
      <c r="H582">
        <f>IF(I582="attributes",IF(AE582="",_xlfn.CONCAT(K582,"_",AD582),_xlfn.CONCAT(K582,"_",AD582,".odm",AE582)),"NA")</f>
        <v>0</v>
      </c>
      <c r="K582">
        <f>IFERROR(VLOOKUP(J582,'wideName-Dropdowns'!$A:$B,2,FALSE),"")</f>
        <v>0</v>
      </c>
      <c r="M582">
        <f>IFERROR(VLOOKUP(L582,'wideName-Dropdowns'!$C:$D,2,FALSE),"")</f>
        <v>0</v>
      </c>
      <c r="O582">
        <f>IFERROR(VLOOKUP(N582,'wideName-Dropdowns'!$E:$F,2,FALSE),"")</f>
        <v>0</v>
      </c>
      <c r="Q582">
        <f>IFERROR(VLOOKUP(P582,'wideName-Dropdowns'!$G:$H,2,FALSE),"")</f>
        <v>0</v>
      </c>
      <c r="S582">
        <f>IFERROR(VLOOKUP(R582,'wideName-Dropdowns'!$I:$J,2,FALSE),"")</f>
        <v>0</v>
      </c>
      <c r="U582">
        <f>IFERROR(VLOOKUP(T582,'wideName-Dropdowns'!$K:$L,2,FALSE),"")</f>
        <v>0</v>
      </c>
      <c r="W582">
        <f>IFERROR(VLOOKUP(V582,'wideName-Dropdowns'!$M:$N,2,FALSE),"")</f>
        <v>0</v>
      </c>
      <c r="Y582">
        <f>IFERROR(VLOOKUP(X582,'wideName-Dropdowns'!$O:$P,2,FALSE),"")</f>
        <v>0</v>
      </c>
      <c r="AA582">
        <f>IFERROR(VLOOKUP(Z582,'wideName-Dropdowns'!$Q:$R,2,FALSE),"")</f>
        <v>0</v>
      </c>
      <c r="AD582">
        <f>IFERROR(VLOOKUP(AC582,'wideName-Dropdowns'!$S:$T,2,FALSE),"")</f>
        <v>0</v>
      </c>
    </row>
    <row r="583" spans="1:30">
      <c r="A583">
        <f>IF(I583="attributes",H583,IF(I583="measurements",F583,G583))</f>
        <v>0</v>
      </c>
      <c r="C583">
        <f>LEN(A583)</f>
        <v>0</v>
      </c>
      <c r="F583">
        <f>IF(I583="measurements",IF(AE583="",_xlfn.CONCAT(O583,"_",Q583,"_",S583,"_",U583,"_",Y583,"_",AA583,"_",AB583,"_",AD583),_xlfn.CONCAT(O583,"_",Q583,"_",S583,"_",U583,"_",Y583,"_",AA583,"_",AB583,"_",AD583,".odm",AE583)),"NA")</f>
        <v>0</v>
      </c>
      <c r="G583">
        <f>IF(I583="methods",IF(L583="measurement",IF(AE583="",_xlfn.CONCAT(K583,"_",M583,"_",O583,"_",Q583,"_",S583,"_",U583,"_",Y583,"_",AA583,"_",AB583,"_",AD583),_xlfn.CONCAT(K583,"_",M583,"_",O583,"_",Q583,"_",S583,"_",U583,"_",Y583,"_",AA583,"_",AB583,"_",AD583,".odm",AE583)),IF(AE583="",_xlfn.CONCAT(K583,"_",M583,"_",W583,"_",AD583),_xlfn.CONCAT(K583,"_",M583,"_",W583,"_",AD583,".odm",AE583))),"NA")</f>
        <v>0</v>
      </c>
      <c r="H583">
        <f>IF(I583="attributes",IF(AE583="",_xlfn.CONCAT(K583,"_",AD583),_xlfn.CONCAT(K583,"_",AD583,".odm",AE583)),"NA")</f>
        <v>0</v>
      </c>
      <c r="K583">
        <f>IFERROR(VLOOKUP(J583,'wideName-Dropdowns'!$A:$B,2,FALSE),"")</f>
        <v>0</v>
      </c>
      <c r="M583">
        <f>IFERROR(VLOOKUP(L583,'wideName-Dropdowns'!$C:$D,2,FALSE),"")</f>
        <v>0</v>
      </c>
      <c r="O583">
        <f>IFERROR(VLOOKUP(N583,'wideName-Dropdowns'!$E:$F,2,FALSE),"")</f>
        <v>0</v>
      </c>
      <c r="Q583">
        <f>IFERROR(VLOOKUP(P583,'wideName-Dropdowns'!$G:$H,2,FALSE),"")</f>
        <v>0</v>
      </c>
      <c r="S583">
        <f>IFERROR(VLOOKUP(R583,'wideName-Dropdowns'!$I:$J,2,FALSE),"")</f>
        <v>0</v>
      </c>
      <c r="U583">
        <f>IFERROR(VLOOKUP(T583,'wideName-Dropdowns'!$K:$L,2,FALSE),"")</f>
        <v>0</v>
      </c>
      <c r="W583">
        <f>IFERROR(VLOOKUP(V583,'wideName-Dropdowns'!$M:$N,2,FALSE),"")</f>
        <v>0</v>
      </c>
      <c r="Y583">
        <f>IFERROR(VLOOKUP(X583,'wideName-Dropdowns'!$O:$P,2,FALSE),"")</f>
        <v>0</v>
      </c>
      <c r="AA583">
        <f>IFERROR(VLOOKUP(Z583,'wideName-Dropdowns'!$Q:$R,2,FALSE),"")</f>
        <v>0</v>
      </c>
      <c r="AD583">
        <f>IFERROR(VLOOKUP(AC583,'wideName-Dropdowns'!$S:$T,2,FALSE),"")</f>
        <v>0</v>
      </c>
    </row>
    <row r="584" spans="1:30">
      <c r="A584">
        <f>IF(I584="attributes",H584,IF(I584="measurements",F584,G584))</f>
        <v>0</v>
      </c>
      <c r="C584">
        <f>LEN(A584)</f>
        <v>0</v>
      </c>
      <c r="F584">
        <f>IF(I584="measurements",IF(AE584="",_xlfn.CONCAT(O584,"_",Q584,"_",S584,"_",U584,"_",Y584,"_",AA584,"_",AB584,"_",AD584),_xlfn.CONCAT(O584,"_",Q584,"_",S584,"_",U584,"_",Y584,"_",AA584,"_",AB584,"_",AD584,".odm",AE584)),"NA")</f>
        <v>0</v>
      </c>
      <c r="G584">
        <f>IF(I584="methods",IF(L584="measurement",IF(AE584="",_xlfn.CONCAT(K584,"_",M584,"_",O584,"_",Q584,"_",S584,"_",U584,"_",Y584,"_",AA584,"_",AB584,"_",AD584),_xlfn.CONCAT(K584,"_",M584,"_",O584,"_",Q584,"_",S584,"_",U584,"_",Y584,"_",AA584,"_",AB584,"_",AD584,".odm",AE584)),IF(AE584="",_xlfn.CONCAT(K584,"_",M584,"_",W584,"_",AD584),_xlfn.CONCAT(K584,"_",M584,"_",W584,"_",AD584,".odm",AE584))),"NA")</f>
        <v>0</v>
      </c>
      <c r="H584">
        <f>IF(I584="attributes",IF(AE584="",_xlfn.CONCAT(K584,"_",AD584),_xlfn.CONCAT(K584,"_",AD584,".odm",AE584)),"NA")</f>
        <v>0</v>
      </c>
      <c r="K584">
        <f>IFERROR(VLOOKUP(J584,'wideName-Dropdowns'!$A:$B,2,FALSE),"")</f>
        <v>0</v>
      </c>
      <c r="M584">
        <f>IFERROR(VLOOKUP(L584,'wideName-Dropdowns'!$C:$D,2,FALSE),"")</f>
        <v>0</v>
      </c>
      <c r="O584">
        <f>IFERROR(VLOOKUP(N584,'wideName-Dropdowns'!$E:$F,2,FALSE),"")</f>
        <v>0</v>
      </c>
      <c r="Q584">
        <f>IFERROR(VLOOKUP(P584,'wideName-Dropdowns'!$G:$H,2,FALSE),"")</f>
        <v>0</v>
      </c>
      <c r="S584">
        <f>IFERROR(VLOOKUP(R584,'wideName-Dropdowns'!$I:$J,2,FALSE),"")</f>
        <v>0</v>
      </c>
      <c r="U584">
        <f>IFERROR(VLOOKUP(T584,'wideName-Dropdowns'!$K:$L,2,FALSE),"")</f>
        <v>0</v>
      </c>
      <c r="W584">
        <f>IFERROR(VLOOKUP(V584,'wideName-Dropdowns'!$M:$N,2,FALSE),"")</f>
        <v>0</v>
      </c>
      <c r="Y584">
        <f>IFERROR(VLOOKUP(X584,'wideName-Dropdowns'!$O:$P,2,FALSE),"")</f>
        <v>0</v>
      </c>
      <c r="AA584">
        <f>IFERROR(VLOOKUP(Z584,'wideName-Dropdowns'!$Q:$R,2,FALSE),"")</f>
        <v>0</v>
      </c>
      <c r="AD584">
        <f>IFERROR(VLOOKUP(AC584,'wideName-Dropdowns'!$S:$T,2,FALSE),"")</f>
        <v>0</v>
      </c>
    </row>
    <row r="585" spans="1:30">
      <c r="A585">
        <f>IF(I585="attributes",H585,IF(I585="measurements",F585,G585))</f>
        <v>0</v>
      </c>
      <c r="C585">
        <f>LEN(A585)</f>
        <v>0</v>
      </c>
      <c r="F585">
        <f>IF(I585="measurements",IF(AE585="",_xlfn.CONCAT(O585,"_",Q585,"_",S585,"_",U585,"_",Y585,"_",AA585,"_",AB585,"_",AD585),_xlfn.CONCAT(O585,"_",Q585,"_",S585,"_",U585,"_",Y585,"_",AA585,"_",AB585,"_",AD585,".odm",AE585)),"NA")</f>
        <v>0</v>
      </c>
      <c r="G585">
        <f>IF(I585="methods",IF(L585="measurement",IF(AE585="",_xlfn.CONCAT(K585,"_",M585,"_",O585,"_",Q585,"_",S585,"_",U585,"_",Y585,"_",AA585,"_",AB585,"_",AD585),_xlfn.CONCAT(K585,"_",M585,"_",O585,"_",Q585,"_",S585,"_",U585,"_",Y585,"_",AA585,"_",AB585,"_",AD585,".odm",AE585)),IF(AE585="",_xlfn.CONCAT(K585,"_",M585,"_",W585,"_",AD585),_xlfn.CONCAT(K585,"_",M585,"_",W585,"_",AD585,".odm",AE585))),"NA")</f>
        <v>0</v>
      </c>
      <c r="H585">
        <f>IF(I585="attributes",IF(AE585="",_xlfn.CONCAT(K585,"_",AD585),_xlfn.CONCAT(K585,"_",AD585,".odm",AE585)),"NA")</f>
        <v>0</v>
      </c>
      <c r="K585">
        <f>IFERROR(VLOOKUP(J585,'wideName-Dropdowns'!$A:$B,2,FALSE),"")</f>
        <v>0</v>
      </c>
      <c r="M585">
        <f>IFERROR(VLOOKUP(L585,'wideName-Dropdowns'!$C:$D,2,FALSE),"")</f>
        <v>0</v>
      </c>
      <c r="O585">
        <f>IFERROR(VLOOKUP(N585,'wideName-Dropdowns'!$E:$F,2,FALSE),"")</f>
        <v>0</v>
      </c>
      <c r="Q585">
        <f>IFERROR(VLOOKUP(P585,'wideName-Dropdowns'!$G:$H,2,FALSE),"")</f>
        <v>0</v>
      </c>
      <c r="S585">
        <f>IFERROR(VLOOKUP(R585,'wideName-Dropdowns'!$I:$J,2,FALSE),"")</f>
        <v>0</v>
      </c>
      <c r="U585">
        <f>IFERROR(VLOOKUP(T585,'wideName-Dropdowns'!$K:$L,2,FALSE),"")</f>
        <v>0</v>
      </c>
      <c r="W585">
        <f>IFERROR(VLOOKUP(V585,'wideName-Dropdowns'!$M:$N,2,FALSE),"")</f>
        <v>0</v>
      </c>
      <c r="Y585">
        <f>IFERROR(VLOOKUP(X585,'wideName-Dropdowns'!$O:$P,2,FALSE),"")</f>
        <v>0</v>
      </c>
      <c r="AA585">
        <f>IFERROR(VLOOKUP(Z585,'wideName-Dropdowns'!$Q:$R,2,FALSE),"")</f>
        <v>0</v>
      </c>
      <c r="AD585">
        <f>IFERROR(VLOOKUP(AC585,'wideName-Dropdowns'!$S:$T,2,FALSE),"")</f>
        <v>0</v>
      </c>
    </row>
    <row r="586" spans="1:30">
      <c r="A586">
        <f>IF(I586="attributes",H586,IF(I586="measurements",F586,G586))</f>
        <v>0</v>
      </c>
      <c r="C586">
        <f>LEN(A586)</f>
        <v>0</v>
      </c>
      <c r="F586">
        <f>IF(I586="measurements",IF(AE586="",_xlfn.CONCAT(O586,"_",Q586,"_",S586,"_",U586,"_",Y586,"_",AA586,"_",AB586,"_",AD586),_xlfn.CONCAT(O586,"_",Q586,"_",S586,"_",U586,"_",Y586,"_",AA586,"_",AB586,"_",AD586,".odm",AE586)),"NA")</f>
        <v>0</v>
      </c>
      <c r="G586">
        <f>IF(I586="methods",IF(L586="measurement",IF(AE586="",_xlfn.CONCAT(K586,"_",M586,"_",O586,"_",Q586,"_",S586,"_",U586,"_",Y586,"_",AA586,"_",AB586,"_",AD586),_xlfn.CONCAT(K586,"_",M586,"_",O586,"_",Q586,"_",S586,"_",U586,"_",Y586,"_",AA586,"_",AB586,"_",AD586,".odm",AE586)),IF(AE586="",_xlfn.CONCAT(K586,"_",M586,"_",W586,"_",AD586),_xlfn.CONCAT(K586,"_",M586,"_",W586,"_",AD586,".odm",AE586))),"NA")</f>
        <v>0</v>
      </c>
      <c r="H586">
        <f>IF(I586="attributes",IF(AE586="",_xlfn.CONCAT(K586,"_",AD586),_xlfn.CONCAT(K586,"_",AD586,".odm",AE586)),"NA")</f>
        <v>0</v>
      </c>
      <c r="K586">
        <f>IFERROR(VLOOKUP(J586,'wideName-Dropdowns'!$A:$B,2,FALSE),"")</f>
        <v>0</v>
      </c>
      <c r="M586">
        <f>IFERROR(VLOOKUP(L586,'wideName-Dropdowns'!$C:$D,2,FALSE),"")</f>
        <v>0</v>
      </c>
      <c r="O586">
        <f>IFERROR(VLOOKUP(N586,'wideName-Dropdowns'!$E:$F,2,FALSE),"")</f>
        <v>0</v>
      </c>
      <c r="Q586">
        <f>IFERROR(VLOOKUP(P586,'wideName-Dropdowns'!$G:$H,2,FALSE),"")</f>
        <v>0</v>
      </c>
      <c r="S586">
        <f>IFERROR(VLOOKUP(R586,'wideName-Dropdowns'!$I:$J,2,FALSE),"")</f>
        <v>0</v>
      </c>
      <c r="U586">
        <f>IFERROR(VLOOKUP(T586,'wideName-Dropdowns'!$K:$L,2,FALSE),"")</f>
        <v>0</v>
      </c>
      <c r="W586">
        <f>IFERROR(VLOOKUP(V586,'wideName-Dropdowns'!$M:$N,2,FALSE),"")</f>
        <v>0</v>
      </c>
      <c r="Y586">
        <f>IFERROR(VLOOKUP(X586,'wideName-Dropdowns'!$O:$P,2,FALSE),"")</f>
        <v>0</v>
      </c>
      <c r="AA586">
        <f>IFERROR(VLOOKUP(Z586,'wideName-Dropdowns'!$Q:$R,2,FALSE),"")</f>
        <v>0</v>
      </c>
      <c r="AD586">
        <f>IFERROR(VLOOKUP(AC586,'wideName-Dropdowns'!$S:$T,2,FALSE),"")</f>
        <v>0</v>
      </c>
    </row>
    <row r="587" spans="1:30">
      <c r="A587">
        <f>IF(I587="attributes",H587,IF(I587="measurements",F587,G587))</f>
        <v>0</v>
      </c>
      <c r="C587">
        <f>LEN(A587)</f>
        <v>0</v>
      </c>
      <c r="F587">
        <f>IF(I587="measurements",IF(AE587="",_xlfn.CONCAT(O587,"_",Q587,"_",S587,"_",U587,"_",Y587,"_",AA587,"_",AB587,"_",AD587),_xlfn.CONCAT(O587,"_",Q587,"_",S587,"_",U587,"_",Y587,"_",AA587,"_",AB587,"_",AD587,".odm",AE587)),"NA")</f>
        <v>0</v>
      </c>
      <c r="G587">
        <f>IF(I587="methods",IF(L587="measurement",IF(AE587="",_xlfn.CONCAT(K587,"_",M587,"_",O587,"_",Q587,"_",S587,"_",U587,"_",Y587,"_",AA587,"_",AB587,"_",AD587),_xlfn.CONCAT(K587,"_",M587,"_",O587,"_",Q587,"_",S587,"_",U587,"_",Y587,"_",AA587,"_",AB587,"_",AD587,".odm",AE587)),IF(AE587="",_xlfn.CONCAT(K587,"_",M587,"_",W587,"_",AD587),_xlfn.CONCAT(K587,"_",M587,"_",W587,"_",AD587,".odm",AE587))),"NA")</f>
        <v>0</v>
      </c>
      <c r="H587">
        <f>IF(I587="attributes",IF(AE587="",_xlfn.CONCAT(K587,"_",AD587),_xlfn.CONCAT(K587,"_",AD587,".odm",AE587)),"NA")</f>
        <v>0</v>
      </c>
      <c r="K587">
        <f>IFERROR(VLOOKUP(J587,'wideName-Dropdowns'!$A:$B,2,FALSE),"")</f>
        <v>0</v>
      </c>
      <c r="M587">
        <f>IFERROR(VLOOKUP(L587,'wideName-Dropdowns'!$C:$D,2,FALSE),"")</f>
        <v>0</v>
      </c>
      <c r="O587">
        <f>IFERROR(VLOOKUP(N587,'wideName-Dropdowns'!$E:$F,2,FALSE),"")</f>
        <v>0</v>
      </c>
      <c r="Q587">
        <f>IFERROR(VLOOKUP(P587,'wideName-Dropdowns'!$G:$H,2,FALSE),"")</f>
        <v>0</v>
      </c>
      <c r="S587">
        <f>IFERROR(VLOOKUP(R587,'wideName-Dropdowns'!$I:$J,2,FALSE),"")</f>
        <v>0</v>
      </c>
      <c r="U587">
        <f>IFERROR(VLOOKUP(T587,'wideName-Dropdowns'!$K:$L,2,FALSE),"")</f>
        <v>0</v>
      </c>
      <c r="W587">
        <f>IFERROR(VLOOKUP(V587,'wideName-Dropdowns'!$M:$N,2,FALSE),"")</f>
        <v>0</v>
      </c>
      <c r="Y587">
        <f>IFERROR(VLOOKUP(X587,'wideName-Dropdowns'!$O:$P,2,FALSE),"")</f>
        <v>0</v>
      </c>
      <c r="AA587">
        <f>IFERROR(VLOOKUP(Z587,'wideName-Dropdowns'!$Q:$R,2,FALSE),"")</f>
        <v>0</v>
      </c>
      <c r="AD587">
        <f>IFERROR(VLOOKUP(AC587,'wideName-Dropdowns'!$S:$T,2,FALSE),"")</f>
        <v>0</v>
      </c>
    </row>
    <row r="588" spans="1:30">
      <c r="A588">
        <f>IF(I588="attributes",H588,IF(I588="measurements",F588,G588))</f>
        <v>0</v>
      </c>
      <c r="C588">
        <f>LEN(A588)</f>
        <v>0</v>
      </c>
      <c r="F588">
        <f>IF(I588="measurements",IF(AE588="",_xlfn.CONCAT(O588,"_",Q588,"_",S588,"_",U588,"_",Y588,"_",AA588,"_",AB588,"_",AD588),_xlfn.CONCAT(O588,"_",Q588,"_",S588,"_",U588,"_",Y588,"_",AA588,"_",AB588,"_",AD588,".odm",AE588)),"NA")</f>
        <v>0</v>
      </c>
      <c r="G588">
        <f>IF(I588="methods",IF(L588="measurement",IF(AE588="",_xlfn.CONCAT(K588,"_",M588,"_",O588,"_",Q588,"_",S588,"_",U588,"_",Y588,"_",AA588,"_",AB588,"_",AD588),_xlfn.CONCAT(K588,"_",M588,"_",O588,"_",Q588,"_",S588,"_",U588,"_",Y588,"_",AA588,"_",AB588,"_",AD588,".odm",AE588)),IF(AE588="",_xlfn.CONCAT(K588,"_",M588,"_",W588,"_",AD588),_xlfn.CONCAT(K588,"_",M588,"_",W588,"_",AD588,".odm",AE588))),"NA")</f>
        <v>0</v>
      </c>
      <c r="H588">
        <f>IF(I588="attributes",IF(AE588="",_xlfn.CONCAT(K588,"_",AD588),_xlfn.CONCAT(K588,"_",AD588,".odm",AE588)),"NA")</f>
        <v>0</v>
      </c>
      <c r="K588">
        <f>IFERROR(VLOOKUP(J588,'wideName-Dropdowns'!$A:$B,2,FALSE),"")</f>
        <v>0</v>
      </c>
      <c r="M588">
        <f>IFERROR(VLOOKUP(L588,'wideName-Dropdowns'!$C:$D,2,FALSE),"")</f>
        <v>0</v>
      </c>
      <c r="O588">
        <f>IFERROR(VLOOKUP(N588,'wideName-Dropdowns'!$E:$F,2,FALSE),"")</f>
        <v>0</v>
      </c>
      <c r="Q588">
        <f>IFERROR(VLOOKUP(P588,'wideName-Dropdowns'!$G:$H,2,FALSE),"")</f>
        <v>0</v>
      </c>
      <c r="S588">
        <f>IFERROR(VLOOKUP(R588,'wideName-Dropdowns'!$I:$J,2,FALSE),"")</f>
        <v>0</v>
      </c>
      <c r="U588">
        <f>IFERROR(VLOOKUP(T588,'wideName-Dropdowns'!$K:$L,2,FALSE),"")</f>
        <v>0</v>
      </c>
      <c r="W588">
        <f>IFERROR(VLOOKUP(V588,'wideName-Dropdowns'!$M:$N,2,FALSE),"")</f>
        <v>0</v>
      </c>
      <c r="Y588">
        <f>IFERROR(VLOOKUP(X588,'wideName-Dropdowns'!$O:$P,2,FALSE),"")</f>
        <v>0</v>
      </c>
      <c r="AA588">
        <f>IFERROR(VLOOKUP(Z588,'wideName-Dropdowns'!$Q:$R,2,FALSE),"")</f>
        <v>0</v>
      </c>
      <c r="AD588">
        <f>IFERROR(VLOOKUP(AC588,'wideName-Dropdowns'!$S:$T,2,FALSE),"")</f>
        <v>0</v>
      </c>
    </row>
    <row r="589" spans="1:30">
      <c r="A589">
        <f>IF(I589="attributes",H589,IF(I589="measurements",F589,G589))</f>
        <v>0</v>
      </c>
      <c r="C589">
        <f>LEN(A589)</f>
        <v>0</v>
      </c>
      <c r="F589">
        <f>IF(I589="measurements",IF(AE589="",_xlfn.CONCAT(O589,"_",Q589,"_",S589,"_",U589,"_",Y589,"_",AA589,"_",AB589,"_",AD589),_xlfn.CONCAT(O589,"_",Q589,"_",S589,"_",U589,"_",Y589,"_",AA589,"_",AB589,"_",AD589,".odm",AE589)),"NA")</f>
        <v>0</v>
      </c>
      <c r="G589">
        <f>IF(I589="methods",IF(L589="measurement",IF(AE589="",_xlfn.CONCAT(K589,"_",M589,"_",O589,"_",Q589,"_",S589,"_",U589,"_",Y589,"_",AA589,"_",AB589,"_",AD589),_xlfn.CONCAT(K589,"_",M589,"_",O589,"_",Q589,"_",S589,"_",U589,"_",Y589,"_",AA589,"_",AB589,"_",AD589,".odm",AE589)),IF(AE589="",_xlfn.CONCAT(K589,"_",M589,"_",W589,"_",AD589),_xlfn.CONCAT(K589,"_",M589,"_",W589,"_",AD589,".odm",AE589))),"NA")</f>
        <v>0</v>
      </c>
      <c r="H589">
        <f>IF(I589="attributes",IF(AE589="",_xlfn.CONCAT(K589,"_",AD589),_xlfn.CONCAT(K589,"_",AD589,".odm",AE589)),"NA")</f>
        <v>0</v>
      </c>
      <c r="K589">
        <f>IFERROR(VLOOKUP(J589,'wideName-Dropdowns'!$A:$B,2,FALSE),"")</f>
        <v>0</v>
      </c>
      <c r="M589">
        <f>IFERROR(VLOOKUP(L589,'wideName-Dropdowns'!$C:$D,2,FALSE),"")</f>
        <v>0</v>
      </c>
      <c r="O589">
        <f>IFERROR(VLOOKUP(N589,'wideName-Dropdowns'!$E:$F,2,FALSE),"")</f>
        <v>0</v>
      </c>
      <c r="Q589">
        <f>IFERROR(VLOOKUP(P589,'wideName-Dropdowns'!$G:$H,2,FALSE),"")</f>
        <v>0</v>
      </c>
      <c r="S589">
        <f>IFERROR(VLOOKUP(R589,'wideName-Dropdowns'!$I:$J,2,FALSE),"")</f>
        <v>0</v>
      </c>
      <c r="U589">
        <f>IFERROR(VLOOKUP(T589,'wideName-Dropdowns'!$K:$L,2,FALSE),"")</f>
        <v>0</v>
      </c>
      <c r="W589">
        <f>IFERROR(VLOOKUP(V589,'wideName-Dropdowns'!$M:$N,2,FALSE),"")</f>
        <v>0</v>
      </c>
      <c r="Y589">
        <f>IFERROR(VLOOKUP(X589,'wideName-Dropdowns'!$O:$P,2,FALSE),"")</f>
        <v>0</v>
      </c>
      <c r="AA589">
        <f>IFERROR(VLOOKUP(Z589,'wideName-Dropdowns'!$Q:$R,2,FALSE),"")</f>
        <v>0</v>
      </c>
      <c r="AD589">
        <f>IFERROR(VLOOKUP(AC589,'wideName-Dropdowns'!$S:$T,2,FALSE),"")</f>
        <v>0</v>
      </c>
    </row>
    <row r="590" spans="1:30">
      <c r="A590">
        <f>IF(I590="attributes",H590,IF(I590="measurements",F590,G590))</f>
        <v>0</v>
      </c>
      <c r="C590">
        <f>LEN(A590)</f>
        <v>0</v>
      </c>
      <c r="F590">
        <f>IF(I590="measurements",IF(AE590="",_xlfn.CONCAT(O590,"_",Q590,"_",S590,"_",U590,"_",Y590,"_",AA590,"_",AB590,"_",AD590),_xlfn.CONCAT(O590,"_",Q590,"_",S590,"_",U590,"_",Y590,"_",AA590,"_",AB590,"_",AD590,".odm",AE590)),"NA")</f>
        <v>0</v>
      </c>
      <c r="G590">
        <f>IF(I590="methods",IF(L590="measurement",IF(AE590="",_xlfn.CONCAT(K590,"_",M590,"_",O590,"_",Q590,"_",S590,"_",U590,"_",Y590,"_",AA590,"_",AB590,"_",AD590),_xlfn.CONCAT(K590,"_",M590,"_",O590,"_",Q590,"_",S590,"_",U590,"_",Y590,"_",AA590,"_",AB590,"_",AD590,".odm",AE590)),IF(AE590="",_xlfn.CONCAT(K590,"_",M590,"_",W590,"_",AD590),_xlfn.CONCAT(K590,"_",M590,"_",W590,"_",AD590,".odm",AE590))),"NA")</f>
        <v>0</v>
      </c>
      <c r="H590">
        <f>IF(I590="attributes",IF(AE590="",_xlfn.CONCAT(K590,"_",AD590),_xlfn.CONCAT(K590,"_",AD590,".odm",AE590)),"NA")</f>
        <v>0</v>
      </c>
      <c r="K590">
        <f>IFERROR(VLOOKUP(J590,'wideName-Dropdowns'!$A:$B,2,FALSE),"")</f>
        <v>0</v>
      </c>
      <c r="M590">
        <f>IFERROR(VLOOKUP(L590,'wideName-Dropdowns'!$C:$D,2,FALSE),"")</f>
        <v>0</v>
      </c>
      <c r="O590">
        <f>IFERROR(VLOOKUP(N590,'wideName-Dropdowns'!$E:$F,2,FALSE),"")</f>
        <v>0</v>
      </c>
      <c r="Q590">
        <f>IFERROR(VLOOKUP(P590,'wideName-Dropdowns'!$G:$H,2,FALSE),"")</f>
        <v>0</v>
      </c>
      <c r="S590">
        <f>IFERROR(VLOOKUP(R590,'wideName-Dropdowns'!$I:$J,2,FALSE),"")</f>
        <v>0</v>
      </c>
      <c r="U590">
        <f>IFERROR(VLOOKUP(T590,'wideName-Dropdowns'!$K:$L,2,FALSE),"")</f>
        <v>0</v>
      </c>
      <c r="W590">
        <f>IFERROR(VLOOKUP(V590,'wideName-Dropdowns'!$M:$N,2,FALSE),"")</f>
        <v>0</v>
      </c>
      <c r="Y590">
        <f>IFERROR(VLOOKUP(X590,'wideName-Dropdowns'!$O:$P,2,FALSE),"")</f>
        <v>0</v>
      </c>
      <c r="AA590">
        <f>IFERROR(VLOOKUP(Z590,'wideName-Dropdowns'!$Q:$R,2,FALSE),"")</f>
        <v>0</v>
      </c>
      <c r="AD590">
        <f>IFERROR(VLOOKUP(AC590,'wideName-Dropdowns'!$S:$T,2,FALSE),"")</f>
        <v>0</v>
      </c>
    </row>
    <row r="591" spans="1:30">
      <c r="A591">
        <f>IF(I591="attributes",H591,IF(I591="measurements",F591,G591))</f>
        <v>0</v>
      </c>
      <c r="C591">
        <f>LEN(A591)</f>
        <v>0</v>
      </c>
      <c r="F591">
        <f>IF(I591="measurements",IF(AE591="",_xlfn.CONCAT(O591,"_",Q591,"_",S591,"_",U591,"_",Y591,"_",AA591,"_",AB591,"_",AD591),_xlfn.CONCAT(O591,"_",Q591,"_",S591,"_",U591,"_",Y591,"_",AA591,"_",AB591,"_",AD591,".odm",AE591)),"NA")</f>
        <v>0</v>
      </c>
      <c r="G591">
        <f>IF(I591="methods",IF(L591="measurement",IF(AE591="",_xlfn.CONCAT(K591,"_",M591,"_",O591,"_",Q591,"_",S591,"_",U591,"_",Y591,"_",AA591,"_",AB591,"_",AD591),_xlfn.CONCAT(K591,"_",M591,"_",O591,"_",Q591,"_",S591,"_",U591,"_",Y591,"_",AA591,"_",AB591,"_",AD591,".odm",AE591)),IF(AE591="",_xlfn.CONCAT(K591,"_",M591,"_",W591,"_",AD591),_xlfn.CONCAT(K591,"_",M591,"_",W591,"_",AD591,".odm",AE591))),"NA")</f>
        <v>0</v>
      </c>
      <c r="H591">
        <f>IF(I591="attributes",IF(AE591="",_xlfn.CONCAT(K591,"_",AD591),_xlfn.CONCAT(K591,"_",AD591,".odm",AE591)),"NA")</f>
        <v>0</v>
      </c>
      <c r="K591">
        <f>IFERROR(VLOOKUP(J591,'wideName-Dropdowns'!$A:$B,2,FALSE),"")</f>
        <v>0</v>
      </c>
      <c r="M591">
        <f>IFERROR(VLOOKUP(L591,'wideName-Dropdowns'!$C:$D,2,FALSE),"")</f>
        <v>0</v>
      </c>
      <c r="O591">
        <f>IFERROR(VLOOKUP(N591,'wideName-Dropdowns'!$E:$F,2,FALSE),"")</f>
        <v>0</v>
      </c>
      <c r="Q591">
        <f>IFERROR(VLOOKUP(P591,'wideName-Dropdowns'!$G:$H,2,FALSE),"")</f>
        <v>0</v>
      </c>
      <c r="S591">
        <f>IFERROR(VLOOKUP(R591,'wideName-Dropdowns'!$I:$J,2,FALSE),"")</f>
        <v>0</v>
      </c>
      <c r="U591">
        <f>IFERROR(VLOOKUP(T591,'wideName-Dropdowns'!$K:$L,2,FALSE),"")</f>
        <v>0</v>
      </c>
      <c r="W591">
        <f>IFERROR(VLOOKUP(V591,'wideName-Dropdowns'!$M:$N,2,FALSE),"")</f>
        <v>0</v>
      </c>
      <c r="Y591">
        <f>IFERROR(VLOOKUP(X591,'wideName-Dropdowns'!$O:$P,2,FALSE),"")</f>
        <v>0</v>
      </c>
      <c r="AA591">
        <f>IFERROR(VLOOKUP(Z591,'wideName-Dropdowns'!$Q:$R,2,FALSE),"")</f>
        <v>0</v>
      </c>
      <c r="AD591">
        <f>IFERROR(VLOOKUP(AC591,'wideName-Dropdowns'!$S:$T,2,FALSE),"")</f>
        <v>0</v>
      </c>
    </row>
    <row r="592" spans="1:30">
      <c r="A592">
        <f>IF(I592="attributes",H592,IF(I592="measurements",F592,G592))</f>
        <v>0</v>
      </c>
      <c r="C592">
        <f>LEN(A592)</f>
        <v>0</v>
      </c>
      <c r="F592">
        <f>IF(I592="measurements",IF(AE592="",_xlfn.CONCAT(O592,"_",Q592,"_",S592,"_",U592,"_",Y592,"_",AA592,"_",AB592,"_",AD592),_xlfn.CONCAT(O592,"_",Q592,"_",S592,"_",U592,"_",Y592,"_",AA592,"_",AB592,"_",AD592,".odm",AE592)),"NA")</f>
        <v>0</v>
      </c>
      <c r="G592">
        <f>IF(I592="methods",IF(L592="measurement",IF(AE592="",_xlfn.CONCAT(K592,"_",M592,"_",O592,"_",Q592,"_",S592,"_",U592,"_",Y592,"_",AA592,"_",AB592,"_",AD592),_xlfn.CONCAT(K592,"_",M592,"_",O592,"_",Q592,"_",S592,"_",U592,"_",Y592,"_",AA592,"_",AB592,"_",AD592,".odm",AE592)),IF(AE592="",_xlfn.CONCAT(K592,"_",M592,"_",W592,"_",AD592),_xlfn.CONCAT(K592,"_",M592,"_",W592,"_",AD592,".odm",AE592))),"NA")</f>
        <v>0</v>
      </c>
      <c r="H592">
        <f>IF(I592="attributes",IF(AE592="",_xlfn.CONCAT(K592,"_",AD592),_xlfn.CONCAT(K592,"_",AD592,".odm",AE592)),"NA")</f>
        <v>0</v>
      </c>
      <c r="K592">
        <f>IFERROR(VLOOKUP(J592,'wideName-Dropdowns'!$A:$B,2,FALSE),"")</f>
        <v>0</v>
      </c>
      <c r="M592">
        <f>IFERROR(VLOOKUP(L592,'wideName-Dropdowns'!$C:$D,2,FALSE),"")</f>
        <v>0</v>
      </c>
      <c r="O592">
        <f>IFERROR(VLOOKUP(N592,'wideName-Dropdowns'!$E:$F,2,FALSE),"")</f>
        <v>0</v>
      </c>
      <c r="Q592">
        <f>IFERROR(VLOOKUP(P592,'wideName-Dropdowns'!$G:$H,2,FALSE),"")</f>
        <v>0</v>
      </c>
      <c r="S592">
        <f>IFERROR(VLOOKUP(R592,'wideName-Dropdowns'!$I:$J,2,FALSE),"")</f>
        <v>0</v>
      </c>
      <c r="U592">
        <f>IFERROR(VLOOKUP(T592,'wideName-Dropdowns'!$K:$L,2,FALSE),"")</f>
        <v>0</v>
      </c>
      <c r="W592">
        <f>IFERROR(VLOOKUP(V592,'wideName-Dropdowns'!$M:$N,2,FALSE),"")</f>
        <v>0</v>
      </c>
      <c r="Y592">
        <f>IFERROR(VLOOKUP(X592,'wideName-Dropdowns'!$O:$P,2,FALSE),"")</f>
        <v>0</v>
      </c>
      <c r="AA592">
        <f>IFERROR(VLOOKUP(Z592,'wideName-Dropdowns'!$Q:$R,2,FALSE),"")</f>
        <v>0</v>
      </c>
      <c r="AD592">
        <f>IFERROR(VLOOKUP(AC592,'wideName-Dropdowns'!$S:$T,2,FALSE),"")</f>
        <v>0</v>
      </c>
    </row>
    <row r="593" spans="1:30">
      <c r="A593">
        <f>IF(I593="attributes",H593,IF(I593="measurements",F593,G593))</f>
        <v>0</v>
      </c>
      <c r="C593">
        <f>LEN(A593)</f>
        <v>0</v>
      </c>
      <c r="F593">
        <f>IF(I593="measurements",IF(AE593="",_xlfn.CONCAT(O593,"_",Q593,"_",S593,"_",U593,"_",Y593,"_",AA593,"_",AB593,"_",AD593),_xlfn.CONCAT(O593,"_",Q593,"_",S593,"_",U593,"_",Y593,"_",AA593,"_",AB593,"_",AD593,".odm",AE593)),"NA")</f>
        <v>0</v>
      </c>
      <c r="G593">
        <f>IF(I593="methods",IF(L593="measurement",IF(AE593="",_xlfn.CONCAT(K593,"_",M593,"_",O593,"_",Q593,"_",S593,"_",U593,"_",Y593,"_",AA593,"_",AB593,"_",AD593),_xlfn.CONCAT(K593,"_",M593,"_",O593,"_",Q593,"_",S593,"_",U593,"_",Y593,"_",AA593,"_",AB593,"_",AD593,".odm",AE593)),IF(AE593="",_xlfn.CONCAT(K593,"_",M593,"_",W593,"_",AD593),_xlfn.CONCAT(K593,"_",M593,"_",W593,"_",AD593,".odm",AE593))),"NA")</f>
        <v>0</v>
      </c>
      <c r="H593">
        <f>IF(I593="attributes",IF(AE593="",_xlfn.CONCAT(K593,"_",AD593),_xlfn.CONCAT(K593,"_",AD593,".odm",AE593)),"NA")</f>
        <v>0</v>
      </c>
      <c r="K593">
        <f>IFERROR(VLOOKUP(J593,'wideName-Dropdowns'!$A:$B,2,FALSE),"")</f>
        <v>0</v>
      </c>
      <c r="M593">
        <f>IFERROR(VLOOKUP(L593,'wideName-Dropdowns'!$C:$D,2,FALSE),"")</f>
        <v>0</v>
      </c>
      <c r="O593">
        <f>IFERROR(VLOOKUP(N593,'wideName-Dropdowns'!$E:$F,2,FALSE),"")</f>
        <v>0</v>
      </c>
      <c r="Q593">
        <f>IFERROR(VLOOKUP(P593,'wideName-Dropdowns'!$G:$H,2,FALSE),"")</f>
        <v>0</v>
      </c>
      <c r="S593">
        <f>IFERROR(VLOOKUP(R593,'wideName-Dropdowns'!$I:$J,2,FALSE),"")</f>
        <v>0</v>
      </c>
      <c r="U593">
        <f>IFERROR(VLOOKUP(T593,'wideName-Dropdowns'!$K:$L,2,FALSE),"")</f>
        <v>0</v>
      </c>
      <c r="W593">
        <f>IFERROR(VLOOKUP(V593,'wideName-Dropdowns'!$M:$N,2,FALSE),"")</f>
        <v>0</v>
      </c>
      <c r="Y593">
        <f>IFERROR(VLOOKUP(X593,'wideName-Dropdowns'!$O:$P,2,FALSE),"")</f>
        <v>0</v>
      </c>
      <c r="AA593">
        <f>IFERROR(VLOOKUP(Z593,'wideName-Dropdowns'!$Q:$R,2,FALSE),"")</f>
        <v>0</v>
      </c>
      <c r="AD593">
        <f>IFERROR(VLOOKUP(AC593,'wideName-Dropdowns'!$S:$T,2,FALSE),"")</f>
        <v>0</v>
      </c>
    </row>
    <row r="594" spans="1:30">
      <c r="A594">
        <f>IF(I594="attributes",H594,IF(I594="measurements",F594,G594))</f>
        <v>0</v>
      </c>
      <c r="C594">
        <f>LEN(A594)</f>
        <v>0</v>
      </c>
      <c r="F594">
        <f>IF(I594="measurements",IF(AE594="",_xlfn.CONCAT(O594,"_",Q594,"_",S594,"_",U594,"_",Y594,"_",AA594,"_",AB594,"_",AD594),_xlfn.CONCAT(O594,"_",Q594,"_",S594,"_",U594,"_",Y594,"_",AA594,"_",AB594,"_",AD594,".odm",AE594)),"NA")</f>
        <v>0</v>
      </c>
      <c r="G594">
        <f>IF(I594="methods",IF(L594="measurement",IF(AE594="",_xlfn.CONCAT(K594,"_",M594,"_",O594,"_",Q594,"_",S594,"_",U594,"_",Y594,"_",AA594,"_",AB594,"_",AD594),_xlfn.CONCAT(K594,"_",M594,"_",O594,"_",Q594,"_",S594,"_",U594,"_",Y594,"_",AA594,"_",AB594,"_",AD594,".odm",AE594)),IF(AE594="",_xlfn.CONCAT(K594,"_",M594,"_",W594,"_",AD594),_xlfn.CONCAT(K594,"_",M594,"_",W594,"_",AD594,".odm",AE594))),"NA")</f>
        <v>0</v>
      </c>
      <c r="H594">
        <f>IF(I594="attributes",IF(AE594="",_xlfn.CONCAT(K594,"_",AD594),_xlfn.CONCAT(K594,"_",AD594,".odm",AE594)),"NA")</f>
        <v>0</v>
      </c>
      <c r="K594">
        <f>IFERROR(VLOOKUP(J594,'wideName-Dropdowns'!$A:$B,2,FALSE),"")</f>
        <v>0</v>
      </c>
      <c r="M594">
        <f>IFERROR(VLOOKUP(L594,'wideName-Dropdowns'!$C:$D,2,FALSE),"")</f>
        <v>0</v>
      </c>
      <c r="O594">
        <f>IFERROR(VLOOKUP(N594,'wideName-Dropdowns'!$E:$F,2,FALSE),"")</f>
        <v>0</v>
      </c>
      <c r="Q594">
        <f>IFERROR(VLOOKUP(P594,'wideName-Dropdowns'!$G:$H,2,FALSE),"")</f>
        <v>0</v>
      </c>
      <c r="S594">
        <f>IFERROR(VLOOKUP(R594,'wideName-Dropdowns'!$I:$J,2,FALSE),"")</f>
        <v>0</v>
      </c>
      <c r="U594">
        <f>IFERROR(VLOOKUP(T594,'wideName-Dropdowns'!$K:$L,2,FALSE),"")</f>
        <v>0</v>
      </c>
      <c r="W594">
        <f>IFERROR(VLOOKUP(V594,'wideName-Dropdowns'!$M:$N,2,FALSE),"")</f>
        <v>0</v>
      </c>
      <c r="Y594">
        <f>IFERROR(VLOOKUP(X594,'wideName-Dropdowns'!$O:$P,2,FALSE),"")</f>
        <v>0</v>
      </c>
      <c r="AA594">
        <f>IFERROR(VLOOKUP(Z594,'wideName-Dropdowns'!$Q:$R,2,FALSE),"")</f>
        <v>0</v>
      </c>
      <c r="AD594">
        <f>IFERROR(VLOOKUP(AC594,'wideName-Dropdowns'!$S:$T,2,FALSE),"")</f>
        <v>0</v>
      </c>
    </row>
    <row r="595" spans="1:30">
      <c r="A595">
        <f>IF(I595="attributes",H595,IF(I595="measurements",F595,G595))</f>
        <v>0</v>
      </c>
      <c r="C595">
        <f>LEN(A595)</f>
        <v>0</v>
      </c>
      <c r="F595">
        <f>IF(I595="measurements",IF(AE595="",_xlfn.CONCAT(O595,"_",Q595,"_",S595,"_",U595,"_",Y595,"_",AA595,"_",AB595,"_",AD595),_xlfn.CONCAT(O595,"_",Q595,"_",S595,"_",U595,"_",Y595,"_",AA595,"_",AB595,"_",AD595,".odm",AE595)),"NA")</f>
        <v>0</v>
      </c>
      <c r="G595">
        <f>IF(I595="methods",IF(L595="measurement",IF(AE595="",_xlfn.CONCAT(K595,"_",M595,"_",O595,"_",Q595,"_",S595,"_",U595,"_",Y595,"_",AA595,"_",AB595,"_",AD595),_xlfn.CONCAT(K595,"_",M595,"_",O595,"_",Q595,"_",S595,"_",U595,"_",Y595,"_",AA595,"_",AB595,"_",AD595,".odm",AE595)),IF(AE595="",_xlfn.CONCAT(K595,"_",M595,"_",W595,"_",AD595),_xlfn.CONCAT(K595,"_",M595,"_",W595,"_",AD595,".odm",AE595))),"NA")</f>
        <v>0</v>
      </c>
      <c r="H595">
        <f>IF(I595="attributes",IF(AE595="",_xlfn.CONCAT(K595,"_",AD595),_xlfn.CONCAT(K595,"_",AD595,".odm",AE595)),"NA")</f>
        <v>0</v>
      </c>
      <c r="K595">
        <f>IFERROR(VLOOKUP(J595,'wideName-Dropdowns'!$A:$B,2,FALSE),"")</f>
        <v>0</v>
      </c>
      <c r="M595">
        <f>IFERROR(VLOOKUP(L595,'wideName-Dropdowns'!$C:$D,2,FALSE),"")</f>
        <v>0</v>
      </c>
      <c r="O595">
        <f>IFERROR(VLOOKUP(N595,'wideName-Dropdowns'!$E:$F,2,FALSE),"")</f>
        <v>0</v>
      </c>
      <c r="Q595">
        <f>IFERROR(VLOOKUP(P595,'wideName-Dropdowns'!$G:$H,2,FALSE),"")</f>
        <v>0</v>
      </c>
      <c r="S595">
        <f>IFERROR(VLOOKUP(R595,'wideName-Dropdowns'!$I:$J,2,FALSE),"")</f>
        <v>0</v>
      </c>
      <c r="U595">
        <f>IFERROR(VLOOKUP(T595,'wideName-Dropdowns'!$K:$L,2,FALSE),"")</f>
        <v>0</v>
      </c>
      <c r="W595">
        <f>IFERROR(VLOOKUP(V595,'wideName-Dropdowns'!$M:$N,2,FALSE),"")</f>
        <v>0</v>
      </c>
      <c r="Y595">
        <f>IFERROR(VLOOKUP(X595,'wideName-Dropdowns'!$O:$P,2,FALSE),"")</f>
        <v>0</v>
      </c>
      <c r="AA595">
        <f>IFERROR(VLOOKUP(Z595,'wideName-Dropdowns'!$Q:$R,2,FALSE),"")</f>
        <v>0</v>
      </c>
      <c r="AD595">
        <f>IFERROR(VLOOKUP(AC595,'wideName-Dropdowns'!$S:$T,2,FALSE),"")</f>
        <v>0</v>
      </c>
    </row>
    <row r="596" spans="1:30">
      <c r="A596">
        <f>IF(I596="attributes",H596,IF(I596="measurements",F596,G596))</f>
        <v>0</v>
      </c>
      <c r="C596">
        <f>LEN(A596)</f>
        <v>0</v>
      </c>
      <c r="F596">
        <f>IF(I596="measurements",IF(AE596="",_xlfn.CONCAT(O596,"_",Q596,"_",S596,"_",U596,"_",Y596,"_",AA596,"_",AB596,"_",AD596),_xlfn.CONCAT(O596,"_",Q596,"_",S596,"_",U596,"_",Y596,"_",AA596,"_",AB596,"_",AD596,".odm",AE596)),"NA")</f>
        <v>0</v>
      </c>
      <c r="G596">
        <f>IF(I596="methods",IF(L596="measurement",IF(AE596="",_xlfn.CONCAT(K596,"_",M596,"_",O596,"_",Q596,"_",S596,"_",U596,"_",Y596,"_",AA596,"_",AB596,"_",AD596),_xlfn.CONCAT(K596,"_",M596,"_",O596,"_",Q596,"_",S596,"_",U596,"_",Y596,"_",AA596,"_",AB596,"_",AD596,".odm",AE596)),IF(AE596="",_xlfn.CONCAT(K596,"_",M596,"_",W596,"_",AD596),_xlfn.CONCAT(K596,"_",M596,"_",W596,"_",AD596,".odm",AE596))),"NA")</f>
        <v>0</v>
      </c>
      <c r="H596">
        <f>IF(I596="attributes",IF(AE596="",_xlfn.CONCAT(K596,"_",AD596),_xlfn.CONCAT(K596,"_",AD596,".odm",AE596)),"NA")</f>
        <v>0</v>
      </c>
      <c r="K596">
        <f>IFERROR(VLOOKUP(J596,'wideName-Dropdowns'!$A:$B,2,FALSE),"")</f>
        <v>0</v>
      </c>
      <c r="M596">
        <f>IFERROR(VLOOKUP(L596,'wideName-Dropdowns'!$C:$D,2,FALSE),"")</f>
        <v>0</v>
      </c>
      <c r="O596">
        <f>IFERROR(VLOOKUP(N596,'wideName-Dropdowns'!$E:$F,2,FALSE),"")</f>
        <v>0</v>
      </c>
      <c r="Q596">
        <f>IFERROR(VLOOKUP(P596,'wideName-Dropdowns'!$G:$H,2,FALSE),"")</f>
        <v>0</v>
      </c>
      <c r="S596">
        <f>IFERROR(VLOOKUP(R596,'wideName-Dropdowns'!$I:$J,2,FALSE),"")</f>
        <v>0</v>
      </c>
      <c r="U596">
        <f>IFERROR(VLOOKUP(T596,'wideName-Dropdowns'!$K:$L,2,FALSE),"")</f>
        <v>0</v>
      </c>
      <c r="W596">
        <f>IFERROR(VLOOKUP(V596,'wideName-Dropdowns'!$M:$N,2,FALSE),"")</f>
        <v>0</v>
      </c>
      <c r="Y596">
        <f>IFERROR(VLOOKUP(X596,'wideName-Dropdowns'!$O:$P,2,FALSE),"")</f>
        <v>0</v>
      </c>
      <c r="AA596">
        <f>IFERROR(VLOOKUP(Z596,'wideName-Dropdowns'!$Q:$R,2,FALSE),"")</f>
        <v>0</v>
      </c>
      <c r="AD596">
        <f>IFERROR(VLOOKUP(AC596,'wideName-Dropdowns'!$S:$T,2,FALSE),"")</f>
        <v>0</v>
      </c>
    </row>
    <row r="597" spans="1:30">
      <c r="A597">
        <f>IF(I597="attributes",H597,IF(I597="measurements",F597,G597))</f>
        <v>0</v>
      </c>
      <c r="C597">
        <f>LEN(A597)</f>
        <v>0</v>
      </c>
      <c r="F597">
        <f>IF(I597="measurements",IF(AE597="",_xlfn.CONCAT(O597,"_",Q597,"_",S597,"_",U597,"_",Y597,"_",AA597,"_",AB597,"_",AD597),_xlfn.CONCAT(O597,"_",Q597,"_",S597,"_",U597,"_",Y597,"_",AA597,"_",AB597,"_",AD597,".odm",AE597)),"NA")</f>
        <v>0</v>
      </c>
      <c r="G597">
        <f>IF(I597="methods",IF(L597="measurement",IF(AE597="",_xlfn.CONCAT(K597,"_",M597,"_",O597,"_",Q597,"_",S597,"_",U597,"_",Y597,"_",AA597,"_",AB597,"_",AD597),_xlfn.CONCAT(K597,"_",M597,"_",O597,"_",Q597,"_",S597,"_",U597,"_",Y597,"_",AA597,"_",AB597,"_",AD597,".odm",AE597)),IF(AE597="",_xlfn.CONCAT(K597,"_",M597,"_",W597,"_",AD597),_xlfn.CONCAT(K597,"_",M597,"_",W597,"_",AD597,".odm",AE597))),"NA")</f>
        <v>0</v>
      </c>
      <c r="H597">
        <f>IF(I597="attributes",IF(AE597="",_xlfn.CONCAT(K597,"_",AD597),_xlfn.CONCAT(K597,"_",AD597,".odm",AE597)),"NA")</f>
        <v>0</v>
      </c>
      <c r="K597">
        <f>IFERROR(VLOOKUP(J597,'wideName-Dropdowns'!$A:$B,2,FALSE),"")</f>
        <v>0</v>
      </c>
      <c r="M597">
        <f>IFERROR(VLOOKUP(L597,'wideName-Dropdowns'!$C:$D,2,FALSE),"")</f>
        <v>0</v>
      </c>
      <c r="O597">
        <f>IFERROR(VLOOKUP(N597,'wideName-Dropdowns'!$E:$F,2,FALSE),"")</f>
        <v>0</v>
      </c>
      <c r="Q597">
        <f>IFERROR(VLOOKUP(P597,'wideName-Dropdowns'!$G:$H,2,FALSE),"")</f>
        <v>0</v>
      </c>
      <c r="S597">
        <f>IFERROR(VLOOKUP(R597,'wideName-Dropdowns'!$I:$J,2,FALSE),"")</f>
        <v>0</v>
      </c>
      <c r="U597">
        <f>IFERROR(VLOOKUP(T597,'wideName-Dropdowns'!$K:$L,2,FALSE),"")</f>
        <v>0</v>
      </c>
      <c r="W597">
        <f>IFERROR(VLOOKUP(V597,'wideName-Dropdowns'!$M:$N,2,FALSE),"")</f>
        <v>0</v>
      </c>
      <c r="Y597">
        <f>IFERROR(VLOOKUP(X597,'wideName-Dropdowns'!$O:$P,2,FALSE),"")</f>
        <v>0</v>
      </c>
      <c r="AA597">
        <f>IFERROR(VLOOKUP(Z597,'wideName-Dropdowns'!$Q:$R,2,FALSE),"")</f>
        <v>0</v>
      </c>
      <c r="AD597">
        <f>IFERROR(VLOOKUP(AC597,'wideName-Dropdowns'!$S:$T,2,FALSE),"")</f>
        <v>0</v>
      </c>
    </row>
    <row r="598" spans="1:30">
      <c r="A598">
        <f>IF(I598="attributes",H598,IF(I598="measurements",F598,G598))</f>
        <v>0</v>
      </c>
      <c r="C598">
        <f>LEN(A598)</f>
        <v>0</v>
      </c>
      <c r="F598">
        <f>IF(I598="measurements",IF(AE598="",_xlfn.CONCAT(O598,"_",Q598,"_",S598,"_",U598,"_",Y598,"_",AA598,"_",AB598,"_",AD598),_xlfn.CONCAT(O598,"_",Q598,"_",S598,"_",U598,"_",Y598,"_",AA598,"_",AB598,"_",AD598,".odm",AE598)),"NA")</f>
        <v>0</v>
      </c>
      <c r="G598">
        <f>IF(I598="methods",IF(L598="measurement",IF(AE598="",_xlfn.CONCAT(K598,"_",M598,"_",O598,"_",Q598,"_",S598,"_",U598,"_",Y598,"_",AA598,"_",AB598,"_",AD598),_xlfn.CONCAT(K598,"_",M598,"_",O598,"_",Q598,"_",S598,"_",U598,"_",Y598,"_",AA598,"_",AB598,"_",AD598,".odm",AE598)),IF(AE598="",_xlfn.CONCAT(K598,"_",M598,"_",W598,"_",AD598),_xlfn.CONCAT(K598,"_",M598,"_",W598,"_",AD598,".odm",AE598))),"NA")</f>
        <v>0</v>
      </c>
      <c r="H598">
        <f>IF(I598="attributes",IF(AE598="",_xlfn.CONCAT(K598,"_",AD598),_xlfn.CONCAT(K598,"_",AD598,".odm",AE598)),"NA")</f>
        <v>0</v>
      </c>
      <c r="K598">
        <f>IFERROR(VLOOKUP(J598,'wideName-Dropdowns'!$A:$B,2,FALSE),"")</f>
        <v>0</v>
      </c>
      <c r="M598">
        <f>IFERROR(VLOOKUP(L598,'wideName-Dropdowns'!$C:$D,2,FALSE),"")</f>
        <v>0</v>
      </c>
      <c r="O598">
        <f>IFERROR(VLOOKUP(N598,'wideName-Dropdowns'!$E:$F,2,FALSE),"")</f>
        <v>0</v>
      </c>
      <c r="Q598">
        <f>IFERROR(VLOOKUP(P598,'wideName-Dropdowns'!$G:$H,2,FALSE),"")</f>
        <v>0</v>
      </c>
      <c r="S598">
        <f>IFERROR(VLOOKUP(R598,'wideName-Dropdowns'!$I:$J,2,FALSE),"")</f>
        <v>0</v>
      </c>
      <c r="U598">
        <f>IFERROR(VLOOKUP(T598,'wideName-Dropdowns'!$K:$L,2,FALSE),"")</f>
        <v>0</v>
      </c>
      <c r="W598">
        <f>IFERROR(VLOOKUP(V598,'wideName-Dropdowns'!$M:$N,2,FALSE),"")</f>
        <v>0</v>
      </c>
      <c r="Y598">
        <f>IFERROR(VLOOKUP(X598,'wideName-Dropdowns'!$O:$P,2,FALSE),"")</f>
        <v>0</v>
      </c>
      <c r="AA598">
        <f>IFERROR(VLOOKUP(Z598,'wideName-Dropdowns'!$Q:$R,2,FALSE),"")</f>
        <v>0</v>
      </c>
      <c r="AD598">
        <f>IFERROR(VLOOKUP(AC598,'wideName-Dropdowns'!$S:$T,2,FALSE),"")</f>
        <v>0</v>
      </c>
    </row>
    <row r="599" spans="1:30">
      <c r="A599">
        <f>IF(I599="attributes",H599,IF(I599="measurements",F599,G599))</f>
        <v>0</v>
      </c>
      <c r="C599">
        <f>LEN(A599)</f>
        <v>0</v>
      </c>
      <c r="F599">
        <f>IF(I599="measurements",IF(AE599="",_xlfn.CONCAT(O599,"_",Q599,"_",S599,"_",U599,"_",Y599,"_",AA599,"_",AB599,"_",AD599),_xlfn.CONCAT(O599,"_",Q599,"_",S599,"_",U599,"_",Y599,"_",AA599,"_",AB599,"_",AD599,".odm",AE599)),"NA")</f>
        <v>0</v>
      </c>
      <c r="G599">
        <f>IF(I599="methods",IF(L599="measurement",IF(AE599="",_xlfn.CONCAT(K599,"_",M599,"_",O599,"_",Q599,"_",S599,"_",U599,"_",Y599,"_",AA599,"_",AB599,"_",AD599),_xlfn.CONCAT(K599,"_",M599,"_",O599,"_",Q599,"_",S599,"_",U599,"_",Y599,"_",AA599,"_",AB599,"_",AD599,".odm",AE599)),IF(AE599="",_xlfn.CONCAT(K599,"_",M599,"_",W599,"_",AD599),_xlfn.CONCAT(K599,"_",M599,"_",W599,"_",AD599,".odm",AE599))),"NA")</f>
        <v>0</v>
      </c>
      <c r="H599">
        <f>IF(I599="attributes",IF(AE599="",_xlfn.CONCAT(K599,"_",AD599),_xlfn.CONCAT(K599,"_",AD599,".odm",AE599)),"NA")</f>
        <v>0</v>
      </c>
      <c r="K599">
        <f>IFERROR(VLOOKUP(J599,'wideName-Dropdowns'!$A:$B,2,FALSE),"")</f>
        <v>0</v>
      </c>
      <c r="M599">
        <f>IFERROR(VLOOKUP(L599,'wideName-Dropdowns'!$C:$D,2,FALSE),"")</f>
        <v>0</v>
      </c>
      <c r="O599">
        <f>IFERROR(VLOOKUP(N599,'wideName-Dropdowns'!$E:$F,2,FALSE),"")</f>
        <v>0</v>
      </c>
      <c r="Q599">
        <f>IFERROR(VLOOKUP(P599,'wideName-Dropdowns'!$G:$H,2,FALSE),"")</f>
        <v>0</v>
      </c>
      <c r="S599">
        <f>IFERROR(VLOOKUP(R599,'wideName-Dropdowns'!$I:$J,2,FALSE),"")</f>
        <v>0</v>
      </c>
      <c r="U599">
        <f>IFERROR(VLOOKUP(T599,'wideName-Dropdowns'!$K:$L,2,FALSE),"")</f>
        <v>0</v>
      </c>
      <c r="W599">
        <f>IFERROR(VLOOKUP(V599,'wideName-Dropdowns'!$M:$N,2,FALSE),"")</f>
        <v>0</v>
      </c>
      <c r="Y599">
        <f>IFERROR(VLOOKUP(X599,'wideName-Dropdowns'!$O:$P,2,FALSE),"")</f>
        <v>0</v>
      </c>
      <c r="AA599">
        <f>IFERROR(VLOOKUP(Z599,'wideName-Dropdowns'!$Q:$R,2,FALSE),"")</f>
        <v>0</v>
      </c>
      <c r="AD599">
        <f>IFERROR(VLOOKUP(AC599,'wideName-Dropdowns'!$S:$T,2,FALSE),"")</f>
        <v>0</v>
      </c>
    </row>
    <row r="600" spans="1:30">
      <c r="A600">
        <f>IF(I600="attributes",H600,IF(I600="measurements",F600,G600))</f>
        <v>0</v>
      </c>
      <c r="C600">
        <f>LEN(A600)</f>
        <v>0</v>
      </c>
      <c r="F600">
        <f>IF(I600="measurements",IF(AE600="",_xlfn.CONCAT(O600,"_",Q600,"_",S600,"_",U600,"_",Y600,"_",AA600,"_",AB600,"_",AD600),_xlfn.CONCAT(O600,"_",Q600,"_",S600,"_",U600,"_",Y600,"_",AA600,"_",AB600,"_",AD600,".odm",AE600)),"NA")</f>
        <v>0</v>
      </c>
      <c r="G600">
        <f>IF(I600="methods",IF(L600="measurement",IF(AE600="",_xlfn.CONCAT(K600,"_",M600,"_",O600,"_",Q600,"_",S600,"_",U600,"_",Y600,"_",AA600,"_",AB600,"_",AD600),_xlfn.CONCAT(K600,"_",M600,"_",O600,"_",Q600,"_",S600,"_",U600,"_",Y600,"_",AA600,"_",AB600,"_",AD600,".odm",AE600)),IF(AE600="",_xlfn.CONCAT(K600,"_",M600,"_",W600,"_",AD600),_xlfn.CONCAT(K600,"_",M600,"_",W600,"_",AD600,".odm",AE600))),"NA")</f>
        <v>0</v>
      </c>
      <c r="H600">
        <f>IF(I600="attributes",IF(AE600="",_xlfn.CONCAT(K600,"_",AD600),_xlfn.CONCAT(K600,"_",AD600,".odm",AE600)),"NA")</f>
        <v>0</v>
      </c>
      <c r="K600">
        <f>IFERROR(VLOOKUP(J600,'wideName-Dropdowns'!$A:$B,2,FALSE),"")</f>
        <v>0</v>
      </c>
      <c r="M600">
        <f>IFERROR(VLOOKUP(L600,'wideName-Dropdowns'!$C:$D,2,FALSE),"")</f>
        <v>0</v>
      </c>
      <c r="O600">
        <f>IFERROR(VLOOKUP(N600,'wideName-Dropdowns'!$E:$F,2,FALSE),"")</f>
        <v>0</v>
      </c>
      <c r="Q600">
        <f>IFERROR(VLOOKUP(P600,'wideName-Dropdowns'!$G:$H,2,FALSE),"")</f>
        <v>0</v>
      </c>
      <c r="S600">
        <f>IFERROR(VLOOKUP(R600,'wideName-Dropdowns'!$I:$J,2,FALSE),"")</f>
        <v>0</v>
      </c>
      <c r="U600">
        <f>IFERROR(VLOOKUP(T600,'wideName-Dropdowns'!$K:$L,2,FALSE),"")</f>
        <v>0</v>
      </c>
      <c r="W600">
        <f>IFERROR(VLOOKUP(V600,'wideName-Dropdowns'!$M:$N,2,FALSE),"")</f>
        <v>0</v>
      </c>
      <c r="Y600">
        <f>IFERROR(VLOOKUP(X600,'wideName-Dropdowns'!$O:$P,2,FALSE),"")</f>
        <v>0</v>
      </c>
      <c r="AA600">
        <f>IFERROR(VLOOKUP(Z600,'wideName-Dropdowns'!$Q:$R,2,FALSE),"")</f>
        <v>0</v>
      </c>
      <c r="AD600">
        <f>IFERROR(VLOOKUP(AC600,'wideName-Dropdowns'!$S:$T,2,FALSE),"")</f>
        <v>0</v>
      </c>
    </row>
    <row r="601" spans="1:30">
      <c r="A601">
        <f>IF(I601="attributes",H601,IF(I601="measurements",F601,G601))</f>
        <v>0</v>
      </c>
      <c r="C601">
        <f>LEN(A601)</f>
        <v>0</v>
      </c>
      <c r="F601">
        <f>IF(I601="measurements",IF(AE601="",_xlfn.CONCAT(O601,"_",Q601,"_",S601,"_",U601,"_",Y601,"_",AA601,"_",AB601,"_",AD601),_xlfn.CONCAT(O601,"_",Q601,"_",S601,"_",U601,"_",Y601,"_",AA601,"_",AB601,"_",AD601,".odm",AE601)),"NA")</f>
        <v>0</v>
      </c>
      <c r="G601">
        <f>IF(I601="methods",IF(L601="measurement",IF(AE601="",_xlfn.CONCAT(K601,"_",M601,"_",O601,"_",Q601,"_",S601,"_",U601,"_",Y601,"_",AA601,"_",AB601,"_",AD601),_xlfn.CONCAT(K601,"_",M601,"_",O601,"_",Q601,"_",S601,"_",U601,"_",Y601,"_",AA601,"_",AB601,"_",AD601,".odm",AE601)),IF(AE601="",_xlfn.CONCAT(K601,"_",M601,"_",W601,"_",AD601),_xlfn.CONCAT(K601,"_",M601,"_",W601,"_",AD601,".odm",AE601))),"NA")</f>
        <v>0</v>
      </c>
      <c r="H601">
        <f>IF(I601="attributes",IF(AE601="",_xlfn.CONCAT(K601,"_",AD601),_xlfn.CONCAT(K601,"_",AD601,".odm",AE601)),"NA")</f>
        <v>0</v>
      </c>
      <c r="K601">
        <f>IFERROR(VLOOKUP(J601,'wideName-Dropdowns'!$A:$B,2,FALSE),"")</f>
        <v>0</v>
      </c>
      <c r="M601">
        <f>IFERROR(VLOOKUP(L601,'wideName-Dropdowns'!$C:$D,2,FALSE),"")</f>
        <v>0</v>
      </c>
      <c r="O601">
        <f>IFERROR(VLOOKUP(N601,'wideName-Dropdowns'!$E:$F,2,FALSE),"")</f>
        <v>0</v>
      </c>
      <c r="Q601">
        <f>IFERROR(VLOOKUP(P601,'wideName-Dropdowns'!$G:$H,2,FALSE),"")</f>
        <v>0</v>
      </c>
      <c r="S601">
        <f>IFERROR(VLOOKUP(R601,'wideName-Dropdowns'!$I:$J,2,FALSE),"")</f>
        <v>0</v>
      </c>
      <c r="U601">
        <f>IFERROR(VLOOKUP(T601,'wideName-Dropdowns'!$K:$L,2,FALSE),"")</f>
        <v>0</v>
      </c>
      <c r="W601">
        <f>IFERROR(VLOOKUP(V601,'wideName-Dropdowns'!$M:$N,2,FALSE),"")</f>
        <v>0</v>
      </c>
      <c r="Y601">
        <f>IFERROR(VLOOKUP(X601,'wideName-Dropdowns'!$O:$P,2,FALSE),"")</f>
        <v>0</v>
      </c>
      <c r="AA601">
        <f>IFERROR(VLOOKUP(Z601,'wideName-Dropdowns'!$Q:$R,2,FALSE),"")</f>
        <v>0</v>
      </c>
      <c r="AD601">
        <f>IFERROR(VLOOKUP(AC601,'wideName-Dropdowns'!$S:$T,2,FALSE),"")</f>
        <v>0</v>
      </c>
    </row>
    <row r="602" spans="1:30">
      <c r="A602">
        <f>IF(I602="attributes",H602,IF(I602="measurements",F602,G602))</f>
        <v>0</v>
      </c>
      <c r="C602">
        <f>LEN(A602)</f>
        <v>0</v>
      </c>
      <c r="F602">
        <f>IF(I602="measurements",IF(AE602="",_xlfn.CONCAT(O602,"_",Q602,"_",S602,"_",U602,"_",Y602,"_",AA602,"_",AB602,"_",AD602),_xlfn.CONCAT(O602,"_",Q602,"_",S602,"_",U602,"_",Y602,"_",AA602,"_",AB602,"_",AD602,".odm",AE602)),"NA")</f>
        <v>0</v>
      </c>
      <c r="G602">
        <f>IF(I602="methods",IF(L602="measurement",IF(AE602="",_xlfn.CONCAT(K602,"_",M602,"_",O602,"_",Q602,"_",S602,"_",U602,"_",Y602,"_",AA602,"_",AB602,"_",AD602),_xlfn.CONCAT(K602,"_",M602,"_",O602,"_",Q602,"_",S602,"_",U602,"_",Y602,"_",AA602,"_",AB602,"_",AD602,".odm",AE602)),IF(AE602="",_xlfn.CONCAT(K602,"_",M602,"_",W602,"_",AD602),_xlfn.CONCAT(K602,"_",M602,"_",W602,"_",AD602,".odm",AE602))),"NA")</f>
        <v>0</v>
      </c>
      <c r="H602">
        <f>IF(I602="attributes",IF(AE602="",_xlfn.CONCAT(K602,"_",AD602),_xlfn.CONCAT(K602,"_",AD602,".odm",AE602)),"NA")</f>
        <v>0</v>
      </c>
      <c r="K602">
        <f>IFERROR(VLOOKUP(J602,'wideName-Dropdowns'!$A:$B,2,FALSE),"")</f>
        <v>0</v>
      </c>
      <c r="M602">
        <f>IFERROR(VLOOKUP(L602,'wideName-Dropdowns'!$C:$D,2,FALSE),"")</f>
        <v>0</v>
      </c>
      <c r="O602">
        <f>IFERROR(VLOOKUP(N602,'wideName-Dropdowns'!$E:$F,2,FALSE),"")</f>
        <v>0</v>
      </c>
      <c r="Q602">
        <f>IFERROR(VLOOKUP(P602,'wideName-Dropdowns'!$G:$H,2,FALSE),"")</f>
        <v>0</v>
      </c>
      <c r="S602">
        <f>IFERROR(VLOOKUP(R602,'wideName-Dropdowns'!$I:$J,2,FALSE),"")</f>
        <v>0</v>
      </c>
      <c r="U602">
        <f>IFERROR(VLOOKUP(T602,'wideName-Dropdowns'!$K:$L,2,FALSE),"")</f>
        <v>0</v>
      </c>
      <c r="W602">
        <f>IFERROR(VLOOKUP(V602,'wideName-Dropdowns'!$M:$N,2,FALSE),"")</f>
        <v>0</v>
      </c>
      <c r="Y602">
        <f>IFERROR(VLOOKUP(X602,'wideName-Dropdowns'!$O:$P,2,FALSE),"")</f>
        <v>0</v>
      </c>
      <c r="AA602">
        <f>IFERROR(VLOOKUP(Z602,'wideName-Dropdowns'!$Q:$R,2,FALSE),"")</f>
        <v>0</v>
      </c>
      <c r="AD602">
        <f>IFERROR(VLOOKUP(AC602,'wideName-Dropdowns'!$S:$T,2,FALSE),"")</f>
        <v>0</v>
      </c>
    </row>
    <row r="603" spans="1:30">
      <c r="A603">
        <f>IF(I603="attributes",H603,IF(I603="measurements",F603,G603))</f>
        <v>0</v>
      </c>
      <c r="C603">
        <f>LEN(A603)</f>
        <v>0</v>
      </c>
      <c r="F603">
        <f>IF(I603="measurements",IF(AE603="",_xlfn.CONCAT(O603,"_",Q603,"_",S603,"_",U603,"_",Y603,"_",AA603,"_",AB603,"_",AD603),_xlfn.CONCAT(O603,"_",Q603,"_",S603,"_",U603,"_",Y603,"_",AA603,"_",AB603,"_",AD603,".odm",AE603)),"NA")</f>
        <v>0</v>
      </c>
      <c r="G603">
        <f>IF(I603="methods",IF(L603="measurement",IF(AE603="",_xlfn.CONCAT(K603,"_",M603,"_",O603,"_",Q603,"_",S603,"_",U603,"_",Y603,"_",AA603,"_",AB603,"_",AD603),_xlfn.CONCAT(K603,"_",M603,"_",O603,"_",Q603,"_",S603,"_",U603,"_",Y603,"_",AA603,"_",AB603,"_",AD603,".odm",AE603)),IF(AE603="",_xlfn.CONCAT(K603,"_",M603,"_",W603,"_",AD603),_xlfn.CONCAT(K603,"_",M603,"_",W603,"_",AD603,".odm",AE603))),"NA")</f>
        <v>0</v>
      </c>
      <c r="H603">
        <f>IF(I603="attributes",IF(AE603="",_xlfn.CONCAT(K603,"_",AD603),_xlfn.CONCAT(K603,"_",AD603,".odm",AE603)),"NA")</f>
        <v>0</v>
      </c>
      <c r="K603">
        <f>IFERROR(VLOOKUP(J603,'wideName-Dropdowns'!$A:$B,2,FALSE),"")</f>
        <v>0</v>
      </c>
      <c r="M603">
        <f>IFERROR(VLOOKUP(L603,'wideName-Dropdowns'!$C:$D,2,FALSE),"")</f>
        <v>0</v>
      </c>
      <c r="O603">
        <f>IFERROR(VLOOKUP(N603,'wideName-Dropdowns'!$E:$F,2,FALSE),"")</f>
        <v>0</v>
      </c>
      <c r="Q603">
        <f>IFERROR(VLOOKUP(P603,'wideName-Dropdowns'!$G:$H,2,FALSE),"")</f>
        <v>0</v>
      </c>
      <c r="S603">
        <f>IFERROR(VLOOKUP(R603,'wideName-Dropdowns'!$I:$J,2,FALSE),"")</f>
        <v>0</v>
      </c>
      <c r="U603">
        <f>IFERROR(VLOOKUP(T603,'wideName-Dropdowns'!$K:$L,2,FALSE),"")</f>
        <v>0</v>
      </c>
      <c r="W603">
        <f>IFERROR(VLOOKUP(V603,'wideName-Dropdowns'!$M:$N,2,FALSE),"")</f>
        <v>0</v>
      </c>
      <c r="Y603">
        <f>IFERROR(VLOOKUP(X603,'wideName-Dropdowns'!$O:$P,2,FALSE),"")</f>
        <v>0</v>
      </c>
      <c r="AA603">
        <f>IFERROR(VLOOKUP(Z603,'wideName-Dropdowns'!$Q:$R,2,FALSE),"")</f>
        <v>0</v>
      </c>
      <c r="AD603">
        <f>IFERROR(VLOOKUP(AC603,'wideName-Dropdowns'!$S:$T,2,FALSE),"")</f>
        <v>0</v>
      </c>
    </row>
    <row r="604" spans="1:30">
      <c r="A604">
        <f>IF(I604="attributes",H604,IF(I604="measurements",F604,G604))</f>
        <v>0</v>
      </c>
      <c r="C604">
        <f>LEN(A604)</f>
        <v>0</v>
      </c>
      <c r="F604">
        <f>IF(I604="measurements",IF(AE604="",_xlfn.CONCAT(O604,"_",Q604,"_",S604,"_",U604,"_",Y604,"_",AA604,"_",AB604,"_",AD604),_xlfn.CONCAT(O604,"_",Q604,"_",S604,"_",U604,"_",Y604,"_",AA604,"_",AB604,"_",AD604,".odm",AE604)),"NA")</f>
        <v>0</v>
      </c>
      <c r="G604">
        <f>IF(I604="methods",IF(L604="measurement",IF(AE604="",_xlfn.CONCAT(K604,"_",M604,"_",O604,"_",Q604,"_",S604,"_",U604,"_",Y604,"_",AA604,"_",AB604,"_",AD604),_xlfn.CONCAT(K604,"_",M604,"_",O604,"_",Q604,"_",S604,"_",U604,"_",Y604,"_",AA604,"_",AB604,"_",AD604,".odm",AE604)),IF(AE604="",_xlfn.CONCAT(K604,"_",M604,"_",W604,"_",AD604),_xlfn.CONCAT(K604,"_",M604,"_",W604,"_",AD604,".odm",AE604))),"NA")</f>
        <v>0</v>
      </c>
      <c r="H604">
        <f>IF(I604="attributes",IF(AE604="",_xlfn.CONCAT(K604,"_",AD604),_xlfn.CONCAT(K604,"_",AD604,".odm",AE604)),"NA")</f>
        <v>0</v>
      </c>
      <c r="K604">
        <f>IFERROR(VLOOKUP(J604,'wideName-Dropdowns'!$A:$B,2,FALSE),"")</f>
        <v>0</v>
      </c>
      <c r="M604">
        <f>IFERROR(VLOOKUP(L604,'wideName-Dropdowns'!$C:$D,2,FALSE),"")</f>
        <v>0</v>
      </c>
      <c r="O604">
        <f>IFERROR(VLOOKUP(N604,'wideName-Dropdowns'!$E:$F,2,FALSE),"")</f>
        <v>0</v>
      </c>
      <c r="Q604">
        <f>IFERROR(VLOOKUP(P604,'wideName-Dropdowns'!$G:$H,2,FALSE),"")</f>
        <v>0</v>
      </c>
      <c r="S604">
        <f>IFERROR(VLOOKUP(R604,'wideName-Dropdowns'!$I:$J,2,FALSE),"")</f>
        <v>0</v>
      </c>
      <c r="U604">
        <f>IFERROR(VLOOKUP(T604,'wideName-Dropdowns'!$K:$L,2,FALSE),"")</f>
        <v>0</v>
      </c>
      <c r="W604">
        <f>IFERROR(VLOOKUP(V604,'wideName-Dropdowns'!$M:$N,2,FALSE),"")</f>
        <v>0</v>
      </c>
      <c r="Y604">
        <f>IFERROR(VLOOKUP(X604,'wideName-Dropdowns'!$O:$P,2,FALSE),"")</f>
        <v>0</v>
      </c>
      <c r="AA604">
        <f>IFERROR(VLOOKUP(Z604,'wideName-Dropdowns'!$Q:$R,2,FALSE),"")</f>
        <v>0</v>
      </c>
      <c r="AD604">
        <f>IFERROR(VLOOKUP(AC604,'wideName-Dropdowns'!$S:$T,2,FALSE),"")</f>
        <v>0</v>
      </c>
    </row>
    <row r="605" spans="1:30">
      <c r="A605">
        <f>IF(I605="attributes",H605,IF(I605="measurements",F605,G605))</f>
        <v>0</v>
      </c>
      <c r="C605">
        <f>LEN(A605)</f>
        <v>0</v>
      </c>
      <c r="F605">
        <f>IF(I605="measurements",IF(AE605="",_xlfn.CONCAT(O605,"_",Q605,"_",S605,"_",U605,"_",Y605,"_",AA605,"_",AB605,"_",AD605),_xlfn.CONCAT(O605,"_",Q605,"_",S605,"_",U605,"_",Y605,"_",AA605,"_",AB605,"_",AD605,".odm",AE605)),"NA")</f>
        <v>0</v>
      </c>
      <c r="G605">
        <f>IF(I605="methods",IF(L605="measurement",IF(AE605="",_xlfn.CONCAT(K605,"_",M605,"_",O605,"_",Q605,"_",S605,"_",U605,"_",Y605,"_",AA605,"_",AB605,"_",AD605),_xlfn.CONCAT(K605,"_",M605,"_",O605,"_",Q605,"_",S605,"_",U605,"_",Y605,"_",AA605,"_",AB605,"_",AD605,".odm",AE605)),IF(AE605="",_xlfn.CONCAT(K605,"_",M605,"_",W605,"_",AD605),_xlfn.CONCAT(K605,"_",M605,"_",W605,"_",AD605,".odm",AE605))),"NA")</f>
        <v>0</v>
      </c>
      <c r="H605">
        <f>IF(I605="attributes",IF(AE605="",_xlfn.CONCAT(K605,"_",AD605),_xlfn.CONCAT(K605,"_",AD605,".odm",AE605)),"NA")</f>
        <v>0</v>
      </c>
      <c r="K605">
        <f>IFERROR(VLOOKUP(J605,'wideName-Dropdowns'!$A:$B,2,FALSE),"")</f>
        <v>0</v>
      </c>
      <c r="M605">
        <f>IFERROR(VLOOKUP(L605,'wideName-Dropdowns'!$C:$D,2,FALSE),"")</f>
        <v>0</v>
      </c>
      <c r="O605">
        <f>IFERROR(VLOOKUP(N605,'wideName-Dropdowns'!$E:$F,2,FALSE),"")</f>
        <v>0</v>
      </c>
      <c r="Q605">
        <f>IFERROR(VLOOKUP(P605,'wideName-Dropdowns'!$G:$H,2,FALSE),"")</f>
        <v>0</v>
      </c>
      <c r="S605">
        <f>IFERROR(VLOOKUP(R605,'wideName-Dropdowns'!$I:$J,2,FALSE),"")</f>
        <v>0</v>
      </c>
      <c r="U605">
        <f>IFERROR(VLOOKUP(T605,'wideName-Dropdowns'!$K:$L,2,FALSE),"")</f>
        <v>0</v>
      </c>
      <c r="W605">
        <f>IFERROR(VLOOKUP(V605,'wideName-Dropdowns'!$M:$N,2,FALSE),"")</f>
        <v>0</v>
      </c>
      <c r="Y605">
        <f>IFERROR(VLOOKUP(X605,'wideName-Dropdowns'!$O:$P,2,FALSE),"")</f>
        <v>0</v>
      </c>
      <c r="AA605">
        <f>IFERROR(VLOOKUP(Z605,'wideName-Dropdowns'!$Q:$R,2,FALSE),"")</f>
        <v>0</v>
      </c>
      <c r="AD605">
        <f>IFERROR(VLOOKUP(AC605,'wideName-Dropdowns'!$S:$T,2,FALSE),"")</f>
        <v>0</v>
      </c>
    </row>
    <row r="606" spans="1:30">
      <c r="A606">
        <f>IF(I606="attributes",H606,IF(I606="measurements",F606,G606))</f>
        <v>0</v>
      </c>
      <c r="C606">
        <f>LEN(A606)</f>
        <v>0</v>
      </c>
      <c r="F606">
        <f>IF(I606="measurements",IF(AE606="",_xlfn.CONCAT(O606,"_",Q606,"_",S606,"_",U606,"_",Y606,"_",AA606,"_",AB606,"_",AD606),_xlfn.CONCAT(O606,"_",Q606,"_",S606,"_",U606,"_",Y606,"_",AA606,"_",AB606,"_",AD606,".odm",AE606)),"NA")</f>
        <v>0</v>
      </c>
      <c r="G606">
        <f>IF(I606="methods",IF(L606="measurement",IF(AE606="",_xlfn.CONCAT(K606,"_",M606,"_",O606,"_",Q606,"_",S606,"_",U606,"_",Y606,"_",AA606,"_",AB606,"_",AD606),_xlfn.CONCAT(K606,"_",M606,"_",O606,"_",Q606,"_",S606,"_",U606,"_",Y606,"_",AA606,"_",AB606,"_",AD606,".odm",AE606)),IF(AE606="",_xlfn.CONCAT(K606,"_",M606,"_",W606,"_",AD606),_xlfn.CONCAT(K606,"_",M606,"_",W606,"_",AD606,".odm",AE606))),"NA")</f>
        <v>0</v>
      </c>
      <c r="H606">
        <f>IF(I606="attributes",IF(AE606="",_xlfn.CONCAT(K606,"_",AD606),_xlfn.CONCAT(K606,"_",AD606,".odm",AE606)),"NA")</f>
        <v>0</v>
      </c>
      <c r="K606">
        <f>IFERROR(VLOOKUP(J606,'wideName-Dropdowns'!$A:$B,2,FALSE),"")</f>
        <v>0</v>
      </c>
      <c r="M606">
        <f>IFERROR(VLOOKUP(L606,'wideName-Dropdowns'!$C:$D,2,FALSE),"")</f>
        <v>0</v>
      </c>
      <c r="O606">
        <f>IFERROR(VLOOKUP(N606,'wideName-Dropdowns'!$E:$F,2,FALSE),"")</f>
        <v>0</v>
      </c>
      <c r="Q606">
        <f>IFERROR(VLOOKUP(P606,'wideName-Dropdowns'!$G:$H,2,FALSE),"")</f>
        <v>0</v>
      </c>
      <c r="S606">
        <f>IFERROR(VLOOKUP(R606,'wideName-Dropdowns'!$I:$J,2,FALSE),"")</f>
        <v>0</v>
      </c>
      <c r="U606">
        <f>IFERROR(VLOOKUP(T606,'wideName-Dropdowns'!$K:$L,2,FALSE),"")</f>
        <v>0</v>
      </c>
      <c r="W606">
        <f>IFERROR(VLOOKUP(V606,'wideName-Dropdowns'!$M:$N,2,FALSE),"")</f>
        <v>0</v>
      </c>
      <c r="Y606">
        <f>IFERROR(VLOOKUP(X606,'wideName-Dropdowns'!$O:$P,2,FALSE),"")</f>
        <v>0</v>
      </c>
      <c r="AA606">
        <f>IFERROR(VLOOKUP(Z606,'wideName-Dropdowns'!$Q:$R,2,FALSE),"")</f>
        <v>0</v>
      </c>
      <c r="AD606">
        <f>IFERROR(VLOOKUP(AC606,'wideName-Dropdowns'!$S:$T,2,FALSE),"")</f>
        <v>0</v>
      </c>
    </row>
    <row r="607" spans="1:30">
      <c r="A607">
        <f>IF(I607="attributes",H607,IF(I607="measurements",F607,G607))</f>
        <v>0</v>
      </c>
      <c r="C607">
        <f>LEN(A607)</f>
        <v>0</v>
      </c>
      <c r="F607">
        <f>IF(I607="measurements",IF(AE607="",_xlfn.CONCAT(O607,"_",Q607,"_",S607,"_",U607,"_",Y607,"_",AA607,"_",AB607,"_",AD607),_xlfn.CONCAT(O607,"_",Q607,"_",S607,"_",U607,"_",Y607,"_",AA607,"_",AB607,"_",AD607,".odm",AE607)),"NA")</f>
        <v>0</v>
      </c>
      <c r="G607">
        <f>IF(I607="methods",IF(L607="measurement",IF(AE607="",_xlfn.CONCAT(K607,"_",M607,"_",O607,"_",Q607,"_",S607,"_",U607,"_",Y607,"_",AA607,"_",AB607,"_",AD607),_xlfn.CONCAT(K607,"_",M607,"_",O607,"_",Q607,"_",S607,"_",U607,"_",Y607,"_",AA607,"_",AB607,"_",AD607,".odm",AE607)),IF(AE607="",_xlfn.CONCAT(K607,"_",M607,"_",W607,"_",AD607),_xlfn.CONCAT(K607,"_",M607,"_",W607,"_",AD607,".odm",AE607))),"NA")</f>
        <v>0</v>
      </c>
      <c r="H607">
        <f>IF(I607="attributes",IF(AE607="",_xlfn.CONCAT(K607,"_",AD607),_xlfn.CONCAT(K607,"_",AD607,".odm",AE607)),"NA")</f>
        <v>0</v>
      </c>
      <c r="K607">
        <f>IFERROR(VLOOKUP(J607,'wideName-Dropdowns'!$A:$B,2,FALSE),"")</f>
        <v>0</v>
      </c>
      <c r="M607">
        <f>IFERROR(VLOOKUP(L607,'wideName-Dropdowns'!$C:$D,2,FALSE),"")</f>
        <v>0</v>
      </c>
      <c r="O607">
        <f>IFERROR(VLOOKUP(N607,'wideName-Dropdowns'!$E:$F,2,FALSE),"")</f>
        <v>0</v>
      </c>
      <c r="Q607">
        <f>IFERROR(VLOOKUP(P607,'wideName-Dropdowns'!$G:$H,2,FALSE),"")</f>
        <v>0</v>
      </c>
      <c r="S607">
        <f>IFERROR(VLOOKUP(R607,'wideName-Dropdowns'!$I:$J,2,FALSE),"")</f>
        <v>0</v>
      </c>
      <c r="U607">
        <f>IFERROR(VLOOKUP(T607,'wideName-Dropdowns'!$K:$L,2,FALSE),"")</f>
        <v>0</v>
      </c>
      <c r="W607">
        <f>IFERROR(VLOOKUP(V607,'wideName-Dropdowns'!$M:$N,2,FALSE),"")</f>
        <v>0</v>
      </c>
      <c r="Y607">
        <f>IFERROR(VLOOKUP(X607,'wideName-Dropdowns'!$O:$P,2,FALSE),"")</f>
        <v>0</v>
      </c>
      <c r="AA607">
        <f>IFERROR(VLOOKUP(Z607,'wideName-Dropdowns'!$Q:$R,2,FALSE),"")</f>
        <v>0</v>
      </c>
      <c r="AD607">
        <f>IFERROR(VLOOKUP(AC607,'wideName-Dropdowns'!$S:$T,2,FALSE),"")</f>
        <v>0</v>
      </c>
    </row>
    <row r="608" spans="1:30">
      <c r="A608">
        <f>IF(I608="attributes",H608,IF(I608="measurements",F608,G608))</f>
        <v>0</v>
      </c>
      <c r="C608">
        <f>LEN(A608)</f>
        <v>0</v>
      </c>
      <c r="F608">
        <f>IF(I608="measurements",IF(AE608="",_xlfn.CONCAT(O608,"_",Q608,"_",S608,"_",U608,"_",Y608,"_",AA608,"_",AB608,"_",AD608),_xlfn.CONCAT(O608,"_",Q608,"_",S608,"_",U608,"_",Y608,"_",AA608,"_",AB608,"_",AD608,".odm",AE608)),"NA")</f>
        <v>0</v>
      </c>
      <c r="G608">
        <f>IF(I608="methods",IF(L608="measurement",IF(AE608="",_xlfn.CONCAT(K608,"_",M608,"_",O608,"_",Q608,"_",S608,"_",U608,"_",Y608,"_",AA608,"_",AB608,"_",AD608),_xlfn.CONCAT(K608,"_",M608,"_",O608,"_",Q608,"_",S608,"_",U608,"_",Y608,"_",AA608,"_",AB608,"_",AD608,".odm",AE608)),IF(AE608="",_xlfn.CONCAT(K608,"_",M608,"_",W608,"_",AD608),_xlfn.CONCAT(K608,"_",M608,"_",W608,"_",AD608,".odm",AE608))),"NA")</f>
        <v>0</v>
      </c>
      <c r="H608">
        <f>IF(I608="attributes",IF(AE608="",_xlfn.CONCAT(K608,"_",AD608),_xlfn.CONCAT(K608,"_",AD608,".odm",AE608)),"NA")</f>
        <v>0</v>
      </c>
      <c r="K608">
        <f>IFERROR(VLOOKUP(J608,'wideName-Dropdowns'!$A:$B,2,FALSE),"")</f>
        <v>0</v>
      </c>
      <c r="M608">
        <f>IFERROR(VLOOKUP(L608,'wideName-Dropdowns'!$C:$D,2,FALSE),"")</f>
        <v>0</v>
      </c>
      <c r="O608">
        <f>IFERROR(VLOOKUP(N608,'wideName-Dropdowns'!$E:$F,2,FALSE),"")</f>
        <v>0</v>
      </c>
      <c r="Q608">
        <f>IFERROR(VLOOKUP(P608,'wideName-Dropdowns'!$G:$H,2,FALSE),"")</f>
        <v>0</v>
      </c>
      <c r="S608">
        <f>IFERROR(VLOOKUP(R608,'wideName-Dropdowns'!$I:$J,2,FALSE),"")</f>
        <v>0</v>
      </c>
      <c r="U608">
        <f>IFERROR(VLOOKUP(T608,'wideName-Dropdowns'!$K:$L,2,FALSE),"")</f>
        <v>0</v>
      </c>
      <c r="W608">
        <f>IFERROR(VLOOKUP(V608,'wideName-Dropdowns'!$M:$N,2,FALSE),"")</f>
        <v>0</v>
      </c>
      <c r="Y608">
        <f>IFERROR(VLOOKUP(X608,'wideName-Dropdowns'!$O:$P,2,FALSE),"")</f>
        <v>0</v>
      </c>
      <c r="AA608">
        <f>IFERROR(VLOOKUP(Z608,'wideName-Dropdowns'!$Q:$R,2,FALSE),"")</f>
        <v>0</v>
      </c>
      <c r="AD608">
        <f>IFERROR(VLOOKUP(AC608,'wideName-Dropdowns'!$S:$T,2,FALSE),"")</f>
        <v>0</v>
      </c>
    </row>
    <row r="609" spans="1:30">
      <c r="A609">
        <f>IF(I609="attributes",H609,IF(I609="measurements",F609,G609))</f>
        <v>0</v>
      </c>
      <c r="C609">
        <f>LEN(A609)</f>
        <v>0</v>
      </c>
      <c r="F609">
        <f>IF(I609="measurements",IF(AE609="",_xlfn.CONCAT(O609,"_",Q609,"_",S609,"_",U609,"_",Y609,"_",AA609,"_",AB609,"_",AD609),_xlfn.CONCAT(O609,"_",Q609,"_",S609,"_",U609,"_",Y609,"_",AA609,"_",AB609,"_",AD609,".odm",AE609)),"NA")</f>
        <v>0</v>
      </c>
      <c r="G609">
        <f>IF(I609="methods",IF(L609="measurement",IF(AE609="",_xlfn.CONCAT(K609,"_",M609,"_",O609,"_",Q609,"_",S609,"_",U609,"_",Y609,"_",AA609,"_",AB609,"_",AD609),_xlfn.CONCAT(K609,"_",M609,"_",O609,"_",Q609,"_",S609,"_",U609,"_",Y609,"_",AA609,"_",AB609,"_",AD609,".odm",AE609)),IF(AE609="",_xlfn.CONCAT(K609,"_",M609,"_",W609,"_",AD609),_xlfn.CONCAT(K609,"_",M609,"_",W609,"_",AD609,".odm",AE609))),"NA")</f>
        <v>0</v>
      </c>
      <c r="H609">
        <f>IF(I609="attributes",IF(AE609="",_xlfn.CONCAT(K609,"_",AD609),_xlfn.CONCAT(K609,"_",AD609,".odm",AE609)),"NA")</f>
        <v>0</v>
      </c>
      <c r="K609">
        <f>IFERROR(VLOOKUP(J609,'wideName-Dropdowns'!$A:$B,2,FALSE),"")</f>
        <v>0</v>
      </c>
      <c r="M609">
        <f>IFERROR(VLOOKUP(L609,'wideName-Dropdowns'!$C:$D,2,FALSE),"")</f>
        <v>0</v>
      </c>
      <c r="O609">
        <f>IFERROR(VLOOKUP(N609,'wideName-Dropdowns'!$E:$F,2,FALSE),"")</f>
        <v>0</v>
      </c>
      <c r="Q609">
        <f>IFERROR(VLOOKUP(P609,'wideName-Dropdowns'!$G:$H,2,FALSE),"")</f>
        <v>0</v>
      </c>
      <c r="S609">
        <f>IFERROR(VLOOKUP(R609,'wideName-Dropdowns'!$I:$J,2,FALSE),"")</f>
        <v>0</v>
      </c>
      <c r="U609">
        <f>IFERROR(VLOOKUP(T609,'wideName-Dropdowns'!$K:$L,2,FALSE),"")</f>
        <v>0</v>
      </c>
      <c r="W609">
        <f>IFERROR(VLOOKUP(V609,'wideName-Dropdowns'!$M:$N,2,FALSE),"")</f>
        <v>0</v>
      </c>
      <c r="Y609">
        <f>IFERROR(VLOOKUP(X609,'wideName-Dropdowns'!$O:$P,2,FALSE),"")</f>
        <v>0</v>
      </c>
      <c r="AA609">
        <f>IFERROR(VLOOKUP(Z609,'wideName-Dropdowns'!$Q:$R,2,FALSE),"")</f>
        <v>0</v>
      </c>
      <c r="AD609">
        <f>IFERROR(VLOOKUP(AC609,'wideName-Dropdowns'!$S:$T,2,FALSE),"")</f>
        <v>0</v>
      </c>
    </row>
    <row r="610" spans="1:30">
      <c r="A610">
        <f>IF(I610="attributes",H610,IF(I610="measurements",F610,G610))</f>
        <v>0</v>
      </c>
      <c r="C610">
        <f>LEN(A610)</f>
        <v>0</v>
      </c>
      <c r="F610">
        <f>IF(I610="measurements",IF(AE610="",_xlfn.CONCAT(O610,"_",Q610,"_",S610,"_",U610,"_",Y610,"_",AA610,"_",AB610,"_",AD610),_xlfn.CONCAT(O610,"_",Q610,"_",S610,"_",U610,"_",Y610,"_",AA610,"_",AB610,"_",AD610,".odm",AE610)),"NA")</f>
        <v>0</v>
      </c>
      <c r="G610">
        <f>IF(I610="methods",IF(L610="measurement",IF(AE610="",_xlfn.CONCAT(K610,"_",M610,"_",O610,"_",Q610,"_",S610,"_",U610,"_",Y610,"_",AA610,"_",AB610,"_",AD610),_xlfn.CONCAT(K610,"_",M610,"_",O610,"_",Q610,"_",S610,"_",U610,"_",Y610,"_",AA610,"_",AB610,"_",AD610,".odm",AE610)),IF(AE610="",_xlfn.CONCAT(K610,"_",M610,"_",W610,"_",AD610),_xlfn.CONCAT(K610,"_",M610,"_",W610,"_",AD610,".odm",AE610))),"NA")</f>
        <v>0</v>
      </c>
      <c r="H610">
        <f>IF(I610="attributes",IF(AE610="",_xlfn.CONCAT(K610,"_",AD610),_xlfn.CONCAT(K610,"_",AD610,".odm",AE610)),"NA")</f>
        <v>0</v>
      </c>
      <c r="K610">
        <f>IFERROR(VLOOKUP(J610,'wideName-Dropdowns'!$A:$B,2,FALSE),"")</f>
        <v>0</v>
      </c>
      <c r="M610">
        <f>IFERROR(VLOOKUP(L610,'wideName-Dropdowns'!$C:$D,2,FALSE),"")</f>
        <v>0</v>
      </c>
      <c r="O610">
        <f>IFERROR(VLOOKUP(N610,'wideName-Dropdowns'!$E:$F,2,FALSE),"")</f>
        <v>0</v>
      </c>
      <c r="Q610">
        <f>IFERROR(VLOOKUP(P610,'wideName-Dropdowns'!$G:$H,2,FALSE),"")</f>
        <v>0</v>
      </c>
      <c r="S610">
        <f>IFERROR(VLOOKUP(R610,'wideName-Dropdowns'!$I:$J,2,FALSE),"")</f>
        <v>0</v>
      </c>
      <c r="U610">
        <f>IFERROR(VLOOKUP(T610,'wideName-Dropdowns'!$K:$L,2,FALSE),"")</f>
        <v>0</v>
      </c>
      <c r="W610">
        <f>IFERROR(VLOOKUP(V610,'wideName-Dropdowns'!$M:$N,2,FALSE),"")</f>
        <v>0</v>
      </c>
      <c r="Y610">
        <f>IFERROR(VLOOKUP(X610,'wideName-Dropdowns'!$O:$P,2,FALSE),"")</f>
        <v>0</v>
      </c>
      <c r="AA610">
        <f>IFERROR(VLOOKUP(Z610,'wideName-Dropdowns'!$Q:$R,2,FALSE),"")</f>
        <v>0</v>
      </c>
      <c r="AD610">
        <f>IFERROR(VLOOKUP(AC610,'wideName-Dropdowns'!$S:$T,2,FALSE),"")</f>
        <v>0</v>
      </c>
    </row>
    <row r="611" spans="1:30">
      <c r="A611">
        <f>IF(I611="attributes",H611,IF(I611="measurements",F611,G611))</f>
        <v>0</v>
      </c>
      <c r="C611">
        <f>LEN(A611)</f>
        <v>0</v>
      </c>
      <c r="F611">
        <f>IF(I611="measurements",IF(AE611="",_xlfn.CONCAT(O611,"_",Q611,"_",S611,"_",U611,"_",Y611,"_",AA611,"_",AB611,"_",AD611),_xlfn.CONCAT(O611,"_",Q611,"_",S611,"_",U611,"_",Y611,"_",AA611,"_",AB611,"_",AD611,".odm",AE611)),"NA")</f>
        <v>0</v>
      </c>
      <c r="G611">
        <f>IF(I611="methods",IF(L611="measurement",IF(AE611="",_xlfn.CONCAT(K611,"_",M611,"_",O611,"_",Q611,"_",S611,"_",U611,"_",Y611,"_",AA611,"_",AB611,"_",AD611),_xlfn.CONCAT(K611,"_",M611,"_",O611,"_",Q611,"_",S611,"_",U611,"_",Y611,"_",AA611,"_",AB611,"_",AD611,".odm",AE611)),IF(AE611="",_xlfn.CONCAT(K611,"_",M611,"_",W611,"_",AD611),_xlfn.CONCAT(K611,"_",M611,"_",W611,"_",AD611,".odm",AE611))),"NA")</f>
        <v>0</v>
      </c>
      <c r="H611">
        <f>IF(I611="attributes",IF(AE611="",_xlfn.CONCAT(K611,"_",AD611),_xlfn.CONCAT(K611,"_",AD611,".odm",AE611)),"NA")</f>
        <v>0</v>
      </c>
      <c r="K611">
        <f>IFERROR(VLOOKUP(J611,'wideName-Dropdowns'!$A:$B,2,FALSE),"")</f>
        <v>0</v>
      </c>
      <c r="M611">
        <f>IFERROR(VLOOKUP(L611,'wideName-Dropdowns'!$C:$D,2,FALSE),"")</f>
        <v>0</v>
      </c>
      <c r="O611">
        <f>IFERROR(VLOOKUP(N611,'wideName-Dropdowns'!$E:$F,2,FALSE),"")</f>
        <v>0</v>
      </c>
      <c r="Q611">
        <f>IFERROR(VLOOKUP(P611,'wideName-Dropdowns'!$G:$H,2,FALSE),"")</f>
        <v>0</v>
      </c>
      <c r="S611">
        <f>IFERROR(VLOOKUP(R611,'wideName-Dropdowns'!$I:$J,2,FALSE),"")</f>
        <v>0</v>
      </c>
      <c r="U611">
        <f>IFERROR(VLOOKUP(T611,'wideName-Dropdowns'!$K:$L,2,FALSE),"")</f>
        <v>0</v>
      </c>
      <c r="W611">
        <f>IFERROR(VLOOKUP(V611,'wideName-Dropdowns'!$M:$N,2,FALSE),"")</f>
        <v>0</v>
      </c>
      <c r="Y611">
        <f>IFERROR(VLOOKUP(X611,'wideName-Dropdowns'!$O:$P,2,FALSE),"")</f>
        <v>0</v>
      </c>
      <c r="AA611">
        <f>IFERROR(VLOOKUP(Z611,'wideName-Dropdowns'!$Q:$R,2,FALSE),"")</f>
        <v>0</v>
      </c>
      <c r="AD611">
        <f>IFERROR(VLOOKUP(AC611,'wideName-Dropdowns'!$S:$T,2,FALSE),"")</f>
        <v>0</v>
      </c>
    </row>
    <row r="612" spans="1:30">
      <c r="A612">
        <f>IF(I612="attributes",H612,IF(I612="measurements",F612,G612))</f>
        <v>0</v>
      </c>
      <c r="C612">
        <f>LEN(A612)</f>
        <v>0</v>
      </c>
      <c r="F612">
        <f>IF(I612="measurements",IF(AE612="",_xlfn.CONCAT(O612,"_",Q612,"_",S612,"_",U612,"_",Y612,"_",AA612,"_",AB612,"_",AD612),_xlfn.CONCAT(O612,"_",Q612,"_",S612,"_",U612,"_",Y612,"_",AA612,"_",AB612,"_",AD612,".odm",AE612)),"NA")</f>
        <v>0</v>
      </c>
      <c r="G612">
        <f>IF(I612="methods",IF(L612="measurement",IF(AE612="",_xlfn.CONCAT(K612,"_",M612,"_",O612,"_",Q612,"_",S612,"_",U612,"_",Y612,"_",AA612,"_",AB612,"_",AD612),_xlfn.CONCAT(K612,"_",M612,"_",O612,"_",Q612,"_",S612,"_",U612,"_",Y612,"_",AA612,"_",AB612,"_",AD612,".odm",AE612)),IF(AE612="",_xlfn.CONCAT(K612,"_",M612,"_",W612,"_",AD612),_xlfn.CONCAT(K612,"_",M612,"_",W612,"_",AD612,".odm",AE612))),"NA")</f>
        <v>0</v>
      </c>
      <c r="H612">
        <f>IF(I612="attributes",IF(AE612="",_xlfn.CONCAT(K612,"_",AD612),_xlfn.CONCAT(K612,"_",AD612,".odm",AE612)),"NA")</f>
        <v>0</v>
      </c>
      <c r="K612">
        <f>IFERROR(VLOOKUP(J612,'wideName-Dropdowns'!$A:$B,2,FALSE),"")</f>
        <v>0</v>
      </c>
      <c r="M612">
        <f>IFERROR(VLOOKUP(L612,'wideName-Dropdowns'!$C:$D,2,FALSE),"")</f>
        <v>0</v>
      </c>
      <c r="O612">
        <f>IFERROR(VLOOKUP(N612,'wideName-Dropdowns'!$E:$F,2,FALSE),"")</f>
        <v>0</v>
      </c>
      <c r="Q612">
        <f>IFERROR(VLOOKUP(P612,'wideName-Dropdowns'!$G:$H,2,FALSE),"")</f>
        <v>0</v>
      </c>
      <c r="S612">
        <f>IFERROR(VLOOKUP(R612,'wideName-Dropdowns'!$I:$J,2,FALSE),"")</f>
        <v>0</v>
      </c>
      <c r="U612">
        <f>IFERROR(VLOOKUP(T612,'wideName-Dropdowns'!$K:$L,2,FALSE),"")</f>
        <v>0</v>
      </c>
      <c r="W612">
        <f>IFERROR(VLOOKUP(V612,'wideName-Dropdowns'!$M:$N,2,FALSE),"")</f>
        <v>0</v>
      </c>
      <c r="Y612">
        <f>IFERROR(VLOOKUP(X612,'wideName-Dropdowns'!$O:$P,2,FALSE),"")</f>
        <v>0</v>
      </c>
      <c r="AA612">
        <f>IFERROR(VLOOKUP(Z612,'wideName-Dropdowns'!$Q:$R,2,FALSE),"")</f>
        <v>0</v>
      </c>
      <c r="AD612">
        <f>IFERROR(VLOOKUP(AC612,'wideName-Dropdowns'!$S:$T,2,FALSE),"")</f>
        <v>0</v>
      </c>
    </row>
    <row r="613" spans="1:30">
      <c r="A613">
        <f>IF(I613="attributes",H613,IF(I613="measurements",F613,G613))</f>
        <v>0</v>
      </c>
      <c r="C613">
        <f>LEN(A613)</f>
        <v>0</v>
      </c>
      <c r="F613">
        <f>IF(I613="measurements",IF(AE613="",_xlfn.CONCAT(O613,"_",Q613,"_",S613,"_",U613,"_",Y613,"_",AA613,"_",AB613,"_",AD613),_xlfn.CONCAT(O613,"_",Q613,"_",S613,"_",U613,"_",Y613,"_",AA613,"_",AB613,"_",AD613,".odm",AE613)),"NA")</f>
        <v>0</v>
      </c>
      <c r="G613">
        <f>IF(I613="methods",IF(L613="measurement",IF(AE613="",_xlfn.CONCAT(K613,"_",M613,"_",O613,"_",Q613,"_",S613,"_",U613,"_",Y613,"_",AA613,"_",AB613,"_",AD613),_xlfn.CONCAT(K613,"_",M613,"_",O613,"_",Q613,"_",S613,"_",U613,"_",Y613,"_",AA613,"_",AB613,"_",AD613,".odm",AE613)),IF(AE613="",_xlfn.CONCAT(K613,"_",M613,"_",W613,"_",AD613),_xlfn.CONCAT(K613,"_",M613,"_",W613,"_",AD613,".odm",AE613))),"NA")</f>
        <v>0</v>
      </c>
      <c r="H613">
        <f>IF(I613="attributes",IF(AE613="",_xlfn.CONCAT(K613,"_",AD613),_xlfn.CONCAT(K613,"_",AD613,".odm",AE613)),"NA")</f>
        <v>0</v>
      </c>
      <c r="K613">
        <f>IFERROR(VLOOKUP(J613,'wideName-Dropdowns'!$A:$B,2,FALSE),"")</f>
        <v>0</v>
      </c>
      <c r="M613">
        <f>IFERROR(VLOOKUP(L613,'wideName-Dropdowns'!$C:$D,2,FALSE),"")</f>
        <v>0</v>
      </c>
      <c r="O613">
        <f>IFERROR(VLOOKUP(N613,'wideName-Dropdowns'!$E:$F,2,FALSE),"")</f>
        <v>0</v>
      </c>
      <c r="Q613">
        <f>IFERROR(VLOOKUP(P613,'wideName-Dropdowns'!$G:$H,2,FALSE),"")</f>
        <v>0</v>
      </c>
      <c r="S613">
        <f>IFERROR(VLOOKUP(R613,'wideName-Dropdowns'!$I:$J,2,FALSE),"")</f>
        <v>0</v>
      </c>
      <c r="U613">
        <f>IFERROR(VLOOKUP(T613,'wideName-Dropdowns'!$K:$L,2,FALSE),"")</f>
        <v>0</v>
      </c>
      <c r="W613">
        <f>IFERROR(VLOOKUP(V613,'wideName-Dropdowns'!$M:$N,2,FALSE),"")</f>
        <v>0</v>
      </c>
      <c r="Y613">
        <f>IFERROR(VLOOKUP(X613,'wideName-Dropdowns'!$O:$P,2,FALSE),"")</f>
        <v>0</v>
      </c>
      <c r="AA613">
        <f>IFERROR(VLOOKUP(Z613,'wideName-Dropdowns'!$Q:$R,2,FALSE),"")</f>
        <v>0</v>
      </c>
      <c r="AD613">
        <f>IFERROR(VLOOKUP(AC613,'wideName-Dropdowns'!$S:$T,2,FALSE),"")</f>
        <v>0</v>
      </c>
    </row>
    <row r="614" spans="1:30">
      <c r="A614">
        <f>IF(I614="attributes",H614,IF(I614="measurements",F614,G614))</f>
        <v>0</v>
      </c>
      <c r="C614">
        <f>LEN(A614)</f>
        <v>0</v>
      </c>
      <c r="F614">
        <f>IF(I614="measurements",IF(AE614="",_xlfn.CONCAT(O614,"_",Q614,"_",S614,"_",U614,"_",Y614,"_",AA614,"_",AB614,"_",AD614),_xlfn.CONCAT(O614,"_",Q614,"_",S614,"_",U614,"_",Y614,"_",AA614,"_",AB614,"_",AD614,".odm",AE614)),"NA")</f>
        <v>0</v>
      </c>
      <c r="G614">
        <f>IF(I614="methods",IF(L614="measurement",IF(AE614="",_xlfn.CONCAT(K614,"_",M614,"_",O614,"_",Q614,"_",S614,"_",U614,"_",Y614,"_",AA614,"_",AB614,"_",AD614),_xlfn.CONCAT(K614,"_",M614,"_",O614,"_",Q614,"_",S614,"_",U614,"_",Y614,"_",AA614,"_",AB614,"_",AD614,".odm",AE614)),IF(AE614="",_xlfn.CONCAT(K614,"_",M614,"_",W614,"_",AD614),_xlfn.CONCAT(K614,"_",M614,"_",W614,"_",AD614,".odm",AE614))),"NA")</f>
        <v>0</v>
      </c>
      <c r="H614">
        <f>IF(I614="attributes",IF(AE614="",_xlfn.CONCAT(K614,"_",AD614),_xlfn.CONCAT(K614,"_",AD614,".odm",AE614)),"NA")</f>
        <v>0</v>
      </c>
      <c r="K614">
        <f>IFERROR(VLOOKUP(J614,'wideName-Dropdowns'!$A:$B,2,FALSE),"")</f>
        <v>0</v>
      </c>
      <c r="M614">
        <f>IFERROR(VLOOKUP(L614,'wideName-Dropdowns'!$C:$D,2,FALSE),"")</f>
        <v>0</v>
      </c>
      <c r="O614">
        <f>IFERROR(VLOOKUP(N614,'wideName-Dropdowns'!$E:$F,2,FALSE),"")</f>
        <v>0</v>
      </c>
      <c r="Q614">
        <f>IFERROR(VLOOKUP(P614,'wideName-Dropdowns'!$G:$H,2,FALSE),"")</f>
        <v>0</v>
      </c>
      <c r="S614">
        <f>IFERROR(VLOOKUP(R614,'wideName-Dropdowns'!$I:$J,2,FALSE),"")</f>
        <v>0</v>
      </c>
      <c r="U614">
        <f>IFERROR(VLOOKUP(T614,'wideName-Dropdowns'!$K:$L,2,FALSE),"")</f>
        <v>0</v>
      </c>
      <c r="W614">
        <f>IFERROR(VLOOKUP(V614,'wideName-Dropdowns'!$M:$N,2,FALSE),"")</f>
        <v>0</v>
      </c>
      <c r="Y614">
        <f>IFERROR(VLOOKUP(X614,'wideName-Dropdowns'!$O:$P,2,FALSE),"")</f>
        <v>0</v>
      </c>
      <c r="AA614">
        <f>IFERROR(VLOOKUP(Z614,'wideName-Dropdowns'!$Q:$R,2,FALSE),"")</f>
        <v>0</v>
      </c>
      <c r="AD614">
        <f>IFERROR(VLOOKUP(AC614,'wideName-Dropdowns'!$S:$T,2,FALSE),"")</f>
        <v>0</v>
      </c>
    </row>
    <row r="615" spans="1:30">
      <c r="A615">
        <f>IF(I615="attributes",H615,IF(I615="measurements",F615,G615))</f>
        <v>0</v>
      </c>
      <c r="C615">
        <f>LEN(A615)</f>
        <v>0</v>
      </c>
      <c r="F615">
        <f>IF(I615="measurements",IF(AE615="",_xlfn.CONCAT(O615,"_",Q615,"_",S615,"_",U615,"_",Y615,"_",AA615,"_",AB615,"_",AD615),_xlfn.CONCAT(O615,"_",Q615,"_",S615,"_",U615,"_",Y615,"_",AA615,"_",AB615,"_",AD615,".odm",AE615)),"NA")</f>
        <v>0</v>
      </c>
      <c r="G615">
        <f>IF(I615="methods",IF(L615="measurement",IF(AE615="",_xlfn.CONCAT(K615,"_",M615,"_",O615,"_",Q615,"_",S615,"_",U615,"_",Y615,"_",AA615,"_",AB615,"_",AD615),_xlfn.CONCAT(K615,"_",M615,"_",O615,"_",Q615,"_",S615,"_",U615,"_",Y615,"_",AA615,"_",AB615,"_",AD615,".odm",AE615)),IF(AE615="",_xlfn.CONCAT(K615,"_",M615,"_",W615,"_",AD615),_xlfn.CONCAT(K615,"_",M615,"_",W615,"_",AD615,".odm",AE615))),"NA")</f>
        <v>0</v>
      </c>
      <c r="H615">
        <f>IF(I615="attributes",IF(AE615="",_xlfn.CONCAT(K615,"_",AD615),_xlfn.CONCAT(K615,"_",AD615,".odm",AE615)),"NA")</f>
        <v>0</v>
      </c>
      <c r="K615">
        <f>IFERROR(VLOOKUP(J615,'wideName-Dropdowns'!$A:$B,2,FALSE),"")</f>
        <v>0</v>
      </c>
      <c r="M615">
        <f>IFERROR(VLOOKUP(L615,'wideName-Dropdowns'!$C:$D,2,FALSE),"")</f>
        <v>0</v>
      </c>
      <c r="O615">
        <f>IFERROR(VLOOKUP(N615,'wideName-Dropdowns'!$E:$F,2,FALSE),"")</f>
        <v>0</v>
      </c>
      <c r="Q615">
        <f>IFERROR(VLOOKUP(P615,'wideName-Dropdowns'!$G:$H,2,FALSE),"")</f>
        <v>0</v>
      </c>
      <c r="S615">
        <f>IFERROR(VLOOKUP(R615,'wideName-Dropdowns'!$I:$J,2,FALSE),"")</f>
        <v>0</v>
      </c>
      <c r="U615">
        <f>IFERROR(VLOOKUP(T615,'wideName-Dropdowns'!$K:$L,2,FALSE),"")</f>
        <v>0</v>
      </c>
      <c r="W615">
        <f>IFERROR(VLOOKUP(V615,'wideName-Dropdowns'!$M:$N,2,FALSE),"")</f>
        <v>0</v>
      </c>
      <c r="Y615">
        <f>IFERROR(VLOOKUP(X615,'wideName-Dropdowns'!$O:$P,2,FALSE),"")</f>
        <v>0</v>
      </c>
      <c r="AA615">
        <f>IFERROR(VLOOKUP(Z615,'wideName-Dropdowns'!$Q:$R,2,FALSE),"")</f>
        <v>0</v>
      </c>
      <c r="AD615">
        <f>IFERROR(VLOOKUP(AC615,'wideName-Dropdowns'!$S:$T,2,FALSE),"")</f>
        <v>0</v>
      </c>
    </row>
    <row r="616" spans="1:30">
      <c r="A616">
        <f>IF(I616="attributes",H616,IF(I616="measurements",F616,G616))</f>
        <v>0</v>
      </c>
      <c r="C616">
        <f>LEN(A616)</f>
        <v>0</v>
      </c>
      <c r="F616">
        <f>IF(I616="measurements",IF(AE616="",_xlfn.CONCAT(O616,"_",Q616,"_",S616,"_",U616,"_",Y616,"_",AA616,"_",AB616,"_",AD616),_xlfn.CONCAT(O616,"_",Q616,"_",S616,"_",U616,"_",Y616,"_",AA616,"_",AB616,"_",AD616,".odm",AE616)),"NA")</f>
        <v>0</v>
      </c>
      <c r="G616">
        <f>IF(I616="methods",IF(L616="measurement",IF(AE616="",_xlfn.CONCAT(K616,"_",M616,"_",O616,"_",Q616,"_",S616,"_",U616,"_",Y616,"_",AA616,"_",AB616,"_",AD616),_xlfn.CONCAT(K616,"_",M616,"_",O616,"_",Q616,"_",S616,"_",U616,"_",Y616,"_",AA616,"_",AB616,"_",AD616,".odm",AE616)),IF(AE616="",_xlfn.CONCAT(K616,"_",M616,"_",W616,"_",AD616),_xlfn.CONCAT(K616,"_",M616,"_",W616,"_",AD616,".odm",AE616))),"NA")</f>
        <v>0</v>
      </c>
      <c r="H616">
        <f>IF(I616="attributes",IF(AE616="",_xlfn.CONCAT(K616,"_",AD616),_xlfn.CONCAT(K616,"_",AD616,".odm",AE616)),"NA")</f>
        <v>0</v>
      </c>
      <c r="K616">
        <f>IFERROR(VLOOKUP(J616,'wideName-Dropdowns'!$A:$B,2,FALSE),"")</f>
        <v>0</v>
      </c>
      <c r="M616">
        <f>IFERROR(VLOOKUP(L616,'wideName-Dropdowns'!$C:$D,2,FALSE),"")</f>
        <v>0</v>
      </c>
      <c r="O616">
        <f>IFERROR(VLOOKUP(N616,'wideName-Dropdowns'!$E:$F,2,FALSE),"")</f>
        <v>0</v>
      </c>
      <c r="Q616">
        <f>IFERROR(VLOOKUP(P616,'wideName-Dropdowns'!$G:$H,2,FALSE),"")</f>
        <v>0</v>
      </c>
      <c r="S616">
        <f>IFERROR(VLOOKUP(R616,'wideName-Dropdowns'!$I:$J,2,FALSE),"")</f>
        <v>0</v>
      </c>
      <c r="U616">
        <f>IFERROR(VLOOKUP(T616,'wideName-Dropdowns'!$K:$L,2,FALSE),"")</f>
        <v>0</v>
      </c>
      <c r="W616">
        <f>IFERROR(VLOOKUP(V616,'wideName-Dropdowns'!$M:$N,2,FALSE),"")</f>
        <v>0</v>
      </c>
      <c r="Y616">
        <f>IFERROR(VLOOKUP(X616,'wideName-Dropdowns'!$O:$P,2,FALSE),"")</f>
        <v>0</v>
      </c>
      <c r="AA616">
        <f>IFERROR(VLOOKUP(Z616,'wideName-Dropdowns'!$Q:$R,2,FALSE),"")</f>
        <v>0</v>
      </c>
      <c r="AD616">
        <f>IFERROR(VLOOKUP(AC616,'wideName-Dropdowns'!$S:$T,2,FALSE),"")</f>
        <v>0</v>
      </c>
    </row>
    <row r="617" spans="1:30">
      <c r="A617">
        <f>IF(I617="attributes",H617,IF(I617="measurements",F617,G617))</f>
        <v>0</v>
      </c>
      <c r="C617">
        <f>LEN(A617)</f>
        <v>0</v>
      </c>
      <c r="F617">
        <f>IF(I617="measurements",IF(AE617="",_xlfn.CONCAT(O617,"_",Q617,"_",S617,"_",U617,"_",Y617,"_",AA617,"_",AB617,"_",AD617),_xlfn.CONCAT(O617,"_",Q617,"_",S617,"_",U617,"_",Y617,"_",AA617,"_",AB617,"_",AD617,".odm",AE617)),"NA")</f>
        <v>0</v>
      </c>
      <c r="G617">
        <f>IF(I617="methods",IF(L617="measurement",IF(AE617="",_xlfn.CONCAT(K617,"_",M617,"_",O617,"_",Q617,"_",S617,"_",U617,"_",Y617,"_",AA617,"_",AB617,"_",AD617),_xlfn.CONCAT(K617,"_",M617,"_",O617,"_",Q617,"_",S617,"_",U617,"_",Y617,"_",AA617,"_",AB617,"_",AD617,".odm",AE617)),IF(AE617="",_xlfn.CONCAT(K617,"_",M617,"_",W617,"_",AD617),_xlfn.CONCAT(K617,"_",M617,"_",W617,"_",AD617,".odm",AE617))),"NA")</f>
        <v>0</v>
      </c>
      <c r="H617">
        <f>IF(I617="attributes",IF(AE617="",_xlfn.CONCAT(K617,"_",AD617),_xlfn.CONCAT(K617,"_",AD617,".odm",AE617)),"NA")</f>
        <v>0</v>
      </c>
      <c r="K617">
        <f>IFERROR(VLOOKUP(J617,'wideName-Dropdowns'!$A:$B,2,FALSE),"")</f>
        <v>0</v>
      </c>
      <c r="M617">
        <f>IFERROR(VLOOKUP(L617,'wideName-Dropdowns'!$C:$D,2,FALSE),"")</f>
        <v>0</v>
      </c>
      <c r="O617">
        <f>IFERROR(VLOOKUP(N617,'wideName-Dropdowns'!$E:$F,2,FALSE),"")</f>
        <v>0</v>
      </c>
      <c r="Q617">
        <f>IFERROR(VLOOKUP(P617,'wideName-Dropdowns'!$G:$H,2,FALSE),"")</f>
        <v>0</v>
      </c>
      <c r="S617">
        <f>IFERROR(VLOOKUP(R617,'wideName-Dropdowns'!$I:$J,2,FALSE),"")</f>
        <v>0</v>
      </c>
      <c r="U617">
        <f>IFERROR(VLOOKUP(T617,'wideName-Dropdowns'!$K:$L,2,FALSE),"")</f>
        <v>0</v>
      </c>
      <c r="W617">
        <f>IFERROR(VLOOKUP(V617,'wideName-Dropdowns'!$M:$N,2,FALSE),"")</f>
        <v>0</v>
      </c>
      <c r="Y617">
        <f>IFERROR(VLOOKUP(X617,'wideName-Dropdowns'!$O:$P,2,FALSE),"")</f>
        <v>0</v>
      </c>
      <c r="AA617">
        <f>IFERROR(VLOOKUP(Z617,'wideName-Dropdowns'!$Q:$R,2,FALSE),"")</f>
        <v>0</v>
      </c>
      <c r="AD617">
        <f>IFERROR(VLOOKUP(AC617,'wideName-Dropdowns'!$S:$T,2,FALSE),"")</f>
        <v>0</v>
      </c>
    </row>
    <row r="618" spans="1:30">
      <c r="A618">
        <f>IF(I618="attributes",H618,IF(I618="measurements",F618,G618))</f>
        <v>0</v>
      </c>
      <c r="C618">
        <f>LEN(A618)</f>
        <v>0</v>
      </c>
      <c r="F618">
        <f>IF(I618="measurements",IF(AE618="",_xlfn.CONCAT(O618,"_",Q618,"_",S618,"_",U618,"_",Y618,"_",AA618,"_",AB618,"_",AD618),_xlfn.CONCAT(O618,"_",Q618,"_",S618,"_",U618,"_",Y618,"_",AA618,"_",AB618,"_",AD618,".odm",AE618)),"NA")</f>
        <v>0</v>
      </c>
      <c r="G618">
        <f>IF(I618="methods",IF(L618="measurement",IF(AE618="",_xlfn.CONCAT(K618,"_",M618,"_",O618,"_",Q618,"_",S618,"_",U618,"_",Y618,"_",AA618,"_",AB618,"_",AD618),_xlfn.CONCAT(K618,"_",M618,"_",O618,"_",Q618,"_",S618,"_",U618,"_",Y618,"_",AA618,"_",AB618,"_",AD618,".odm",AE618)),IF(AE618="",_xlfn.CONCAT(K618,"_",M618,"_",W618,"_",AD618),_xlfn.CONCAT(K618,"_",M618,"_",W618,"_",AD618,".odm",AE618))),"NA")</f>
        <v>0</v>
      </c>
      <c r="H618">
        <f>IF(I618="attributes",IF(AE618="",_xlfn.CONCAT(K618,"_",AD618),_xlfn.CONCAT(K618,"_",AD618,".odm",AE618)),"NA")</f>
        <v>0</v>
      </c>
      <c r="K618">
        <f>IFERROR(VLOOKUP(J618,'wideName-Dropdowns'!$A:$B,2,FALSE),"")</f>
        <v>0</v>
      </c>
      <c r="M618">
        <f>IFERROR(VLOOKUP(L618,'wideName-Dropdowns'!$C:$D,2,FALSE),"")</f>
        <v>0</v>
      </c>
      <c r="O618">
        <f>IFERROR(VLOOKUP(N618,'wideName-Dropdowns'!$E:$F,2,FALSE),"")</f>
        <v>0</v>
      </c>
      <c r="Q618">
        <f>IFERROR(VLOOKUP(P618,'wideName-Dropdowns'!$G:$H,2,FALSE),"")</f>
        <v>0</v>
      </c>
      <c r="S618">
        <f>IFERROR(VLOOKUP(R618,'wideName-Dropdowns'!$I:$J,2,FALSE),"")</f>
        <v>0</v>
      </c>
      <c r="U618">
        <f>IFERROR(VLOOKUP(T618,'wideName-Dropdowns'!$K:$L,2,FALSE),"")</f>
        <v>0</v>
      </c>
      <c r="W618">
        <f>IFERROR(VLOOKUP(V618,'wideName-Dropdowns'!$M:$N,2,FALSE),"")</f>
        <v>0</v>
      </c>
      <c r="Y618">
        <f>IFERROR(VLOOKUP(X618,'wideName-Dropdowns'!$O:$P,2,FALSE),"")</f>
        <v>0</v>
      </c>
      <c r="AA618">
        <f>IFERROR(VLOOKUP(Z618,'wideName-Dropdowns'!$Q:$R,2,FALSE),"")</f>
        <v>0</v>
      </c>
      <c r="AD618">
        <f>IFERROR(VLOOKUP(AC618,'wideName-Dropdowns'!$S:$T,2,FALSE),"")</f>
        <v>0</v>
      </c>
    </row>
    <row r="619" spans="1:30">
      <c r="A619">
        <f>IF(I619="attributes",H619,IF(I619="measurements",F619,G619))</f>
        <v>0</v>
      </c>
      <c r="C619">
        <f>LEN(A619)</f>
        <v>0</v>
      </c>
      <c r="F619">
        <f>IF(I619="measurements",IF(AE619="",_xlfn.CONCAT(O619,"_",Q619,"_",S619,"_",U619,"_",Y619,"_",AA619,"_",AB619,"_",AD619),_xlfn.CONCAT(O619,"_",Q619,"_",S619,"_",U619,"_",Y619,"_",AA619,"_",AB619,"_",AD619,".odm",AE619)),"NA")</f>
        <v>0</v>
      </c>
      <c r="G619">
        <f>IF(I619="methods",IF(L619="measurement",IF(AE619="",_xlfn.CONCAT(K619,"_",M619,"_",O619,"_",Q619,"_",S619,"_",U619,"_",Y619,"_",AA619,"_",AB619,"_",AD619),_xlfn.CONCAT(K619,"_",M619,"_",O619,"_",Q619,"_",S619,"_",U619,"_",Y619,"_",AA619,"_",AB619,"_",AD619,".odm",AE619)),IF(AE619="",_xlfn.CONCAT(K619,"_",M619,"_",W619,"_",AD619),_xlfn.CONCAT(K619,"_",M619,"_",W619,"_",AD619,".odm",AE619))),"NA")</f>
        <v>0</v>
      </c>
      <c r="H619">
        <f>IF(I619="attributes",IF(AE619="",_xlfn.CONCAT(K619,"_",AD619),_xlfn.CONCAT(K619,"_",AD619,".odm",AE619)),"NA")</f>
        <v>0</v>
      </c>
      <c r="K619">
        <f>IFERROR(VLOOKUP(J619,'wideName-Dropdowns'!$A:$B,2,FALSE),"")</f>
        <v>0</v>
      </c>
      <c r="M619">
        <f>IFERROR(VLOOKUP(L619,'wideName-Dropdowns'!$C:$D,2,FALSE),"")</f>
        <v>0</v>
      </c>
      <c r="O619">
        <f>IFERROR(VLOOKUP(N619,'wideName-Dropdowns'!$E:$F,2,FALSE),"")</f>
        <v>0</v>
      </c>
      <c r="Q619">
        <f>IFERROR(VLOOKUP(P619,'wideName-Dropdowns'!$G:$H,2,FALSE),"")</f>
        <v>0</v>
      </c>
      <c r="S619">
        <f>IFERROR(VLOOKUP(R619,'wideName-Dropdowns'!$I:$J,2,FALSE),"")</f>
        <v>0</v>
      </c>
      <c r="U619">
        <f>IFERROR(VLOOKUP(T619,'wideName-Dropdowns'!$K:$L,2,FALSE),"")</f>
        <v>0</v>
      </c>
      <c r="W619">
        <f>IFERROR(VLOOKUP(V619,'wideName-Dropdowns'!$M:$N,2,FALSE),"")</f>
        <v>0</v>
      </c>
      <c r="Y619">
        <f>IFERROR(VLOOKUP(X619,'wideName-Dropdowns'!$O:$P,2,FALSE),"")</f>
        <v>0</v>
      </c>
      <c r="AA619">
        <f>IFERROR(VLOOKUP(Z619,'wideName-Dropdowns'!$Q:$R,2,FALSE),"")</f>
        <v>0</v>
      </c>
      <c r="AD619">
        <f>IFERROR(VLOOKUP(AC619,'wideName-Dropdowns'!$S:$T,2,FALSE),"")</f>
        <v>0</v>
      </c>
    </row>
    <row r="620" spans="1:30">
      <c r="A620">
        <f>IF(I620="attributes",H620,IF(I620="measurements",F620,G620))</f>
        <v>0</v>
      </c>
      <c r="C620">
        <f>LEN(A620)</f>
        <v>0</v>
      </c>
      <c r="F620">
        <f>IF(I620="measurements",IF(AE620="",_xlfn.CONCAT(O620,"_",Q620,"_",S620,"_",U620,"_",Y620,"_",AA620,"_",AB620,"_",AD620),_xlfn.CONCAT(O620,"_",Q620,"_",S620,"_",U620,"_",Y620,"_",AA620,"_",AB620,"_",AD620,".odm",AE620)),"NA")</f>
        <v>0</v>
      </c>
      <c r="G620">
        <f>IF(I620="methods",IF(L620="measurement",IF(AE620="",_xlfn.CONCAT(K620,"_",M620,"_",O620,"_",Q620,"_",S620,"_",U620,"_",Y620,"_",AA620,"_",AB620,"_",AD620),_xlfn.CONCAT(K620,"_",M620,"_",O620,"_",Q620,"_",S620,"_",U620,"_",Y620,"_",AA620,"_",AB620,"_",AD620,".odm",AE620)),IF(AE620="",_xlfn.CONCAT(K620,"_",M620,"_",W620,"_",AD620),_xlfn.CONCAT(K620,"_",M620,"_",W620,"_",AD620,".odm",AE620))),"NA")</f>
        <v>0</v>
      </c>
      <c r="H620">
        <f>IF(I620="attributes",IF(AE620="",_xlfn.CONCAT(K620,"_",AD620),_xlfn.CONCAT(K620,"_",AD620,".odm",AE620)),"NA")</f>
        <v>0</v>
      </c>
      <c r="K620">
        <f>IFERROR(VLOOKUP(J620,'wideName-Dropdowns'!$A:$B,2,FALSE),"")</f>
        <v>0</v>
      </c>
      <c r="M620">
        <f>IFERROR(VLOOKUP(L620,'wideName-Dropdowns'!$C:$D,2,FALSE),"")</f>
        <v>0</v>
      </c>
      <c r="O620">
        <f>IFERROR(VLOOKUP(N620,'wideName-Dropdowns'!$E:$F,2,FALSE),"")</f>
        <v>0</v>
      </c>
      <c r="Q620">
        <f>IFERROR(VLOOKUP(P620,'wideName-Dropdowns'!$G:$H,2,FALSE),"")</f>
        <v>0</v>
      </c>
      <c r="S620">
        <f>IFERROR(VLOOKUP(R620,'wideName-Dropdowns'!$I:$J,2,FALSE),"")</f>
        <v>0</v>
      </c>
      <c r="U620">
        <f>IFERROR(VLOOKUP(T620,'wideName-Dropdowns'!$K:$L,2,FALSE),"")</f>
        <v>0</v>
      </c>
      <c r="W620">
        <f>IFERROR(VLOOKUP(V620,'wideName-Dropdowns'!$M:$N,2,FALSE),"")</f>
        <v>0</v>
      </c>
      <c r="Y620">
        <f>IFERROR(VLOOKUP(X620,'wideName-Dropdowns'!$O:$P,2,FALSE),"")</f>
        <v>0</v>
      </c>
      <c r="AA620">
        <f>IFERROR(VLOOKUP(Z620,'wideName-Dropdowns'!$Q:$R,2,FALSE),"")</f>
        <v>0</v>
      </c>
      <c r="AD620">
        <f>IFERROR(VLOOKUP(AC620,'wideName-Dropdowns'!$S:$T,2,FALSE),"")</f>
        <v>0</v>
      </c>
    </row>
    <row r="621" spans="1:30">
      <c r="A621">
        <f>IF(I621="attributes",H621,IF(I621="measurements",F621,G621))</f>
        <v>0</v>
      </c>
      <c r="C621">
        <f>LEN(A621)</f>
        <v>0</v>
      </c>
      <c r="F621">
        <f>IF(I621="measurements",IF(AE621="",_xlfn.CONCAT(O621,"_",Q621,"_",S621,"_",U621,"_",Y621,"_",AA621,"_",AB621,"_",AD621),_xlfn.CONCAT(O621,"_",Q621,"_",S621,"_",U621,"_",Y621,"_",AA621,"_",AB621,"_",AD621,".odm",AE621)),"NA")</f>
        <v>0</v>
      </c>
      <c r="G621">
        <f>IF(I621="methods",IF(L621="measurement",IF(AE621="",_xlfn.CONCAT(K621,"_",M621,"_",O621,"_",Q621,"_",S621,"_",U621,"_",Y621,"_",AA621,"_",AB621,"_",AD621),_xlfn.CONCAT(K621,"_",M621,"_",O621,"_",Q621,"_",S621,"_",U621,"_",Y621,"_",AA621,"_",AB621,"_",AD621,".odm",AE621)),IF(AE621="",_xlfn.CONCAT(K621,"_",M621,"_",W621,"_",AD621),_xlfn.CONCAT(K621,"_",M621,"_",W621,"_",AD621,".odm",AE621))),"NA")</f>
        <v>0</v>
      </c>
      <c r="H621">
        <f>IF(I621="attributes",IF(AE621="",_xlfn.CONCAT(K621,"_",AD621),_xlfn.CONCAT(K621,"_",AD621,".odm",AE621)),"NA")</f>
        <v>0</v>
      </c>
      <c r="K621">
        <f>IFERROR(VLOOKUP(J621,'wideName-Dropdowns'!$A:$B,2,FALSE),"")</f>
        <v>0</v>
      </c>
      <c r="M621">
        <f>IFERROR(VLOOKUP(L621,'wideName-Dropdowns'!$C:$D,2,FALSE),"")</f>
        <v>0</v>
      </c>
      <c r="O621">
        <f>IFERROR(VLOOKUP(N621,'wideName-Dropdowns'!$E:$F,2,FALSE),"")</f>
        <v>0</v>
      </c>
      <c r="Q621">
        <f>IFERROR(VLOOKUP(P621,'wideName-Dropdowns'!$G:$H,2,FALSE),"")</f>
        <v>0</v>
      </c>
      <c r="S621">
        <f>IFERROR(VLOOKUP(R621,'wideName-Dropdowns'!$I:$J,2,FALSE),"")</f>
        <v>0</v>
      </c>
      <c r="U621">
        <f>IFERROR(VLOOKUP(T621,'wideName-Dropdowns'!$K:$L,2,FALSE),"")</f>
        <v>0</v>
      </c>
      <c r="W621">
        <f>IFERROR(VLOOKUP(V621,'wideName-Dropdowns'!$M:$N,2,FALSE),"")</f>
        <v>0</v>
      </c>
      <c r="Y621">
        <f>IFERROR(VLOOKUP(X621,'wideName-Dropdowns'!$O:$P,2,FALSE),"")</f>
        <v>0</v>
      </c>
      <c r="AA621">
        <f>IFERROR(VLOOKUP(Z621,'wideName-Dropdowns'!$Q:$R,2,FALSE),"")</f>
        <v>0</v>
      </c>
      <c r="AD621">
        <f>IFERROR(VLOOKUP(AC621,'wideName-Dropdowns'!$S:$T,2,FALSE),"")</f>
        <v>0</v>
      </c>
    </row>
    <row r="622" spans="1:30">
      <c r="A622">
        <f>IF(I622="attributes",H622,IF(I622="measurements",F622,G622))</f>
        <v>0</v>
      </c>
      <c r="C622">
        <f>LEN(A622)</f>
        <v>0</v>
      </c>
      <c r="F622">
        <f>IF(I622="measurements",IF(AE622="",_xlfn.CONCAT(O622,"_",Q622,"_",S622,"_",U622,"_",Y622,"_",AA622,"_",AB622,"_",AD622),_xlfn.CONCAT(O622,"_",Q622,"_",S622,"_",U622,"_",Y622,"_",AA622,"_",AB622,"_",AD622,".odm",AE622)),"NA")</f>
        <v>0</v>
      </c>
      <c r="G622">
        <f>IF(I622="methods",IF(L622="measurement",IF(AE622="",_xlfn.CONCAT(K622,"_",M622,"_",O622,"_",Q622,"_",S622,"_",U622,"_",Y622,"_",AA622,"_",AB622,"_",AD622),_xlfn.CONCAT(K622,"_",M622,"_",O622,"_",Q622,"_",S622,"_",U622,"_",Y622,"_",AA622,"_",AB622,"_",AD622,".odm",AE622)),IF(AE622="",_xlfn.CONCAT(K622,"_",M622,"_",W622,"_",AD622),_xlfn.CONCAT(K622,"_",M622,"_",W622,"_",AD622,".odm",AE622))),"NA")</f>
        <v>0</v>
      </c>
      <c r="H622">
        <f>IF(I622="attributes",IF(AE622="",_xlfn.CONCAT(K622,"_",AD622),_xlfn.CONCAT(K622,"_",AD622,".odm",AE622)),"NA")</f>
        <v>0</v>
      </c>
      <c r="K622">
        <f>IFERROR(VLOOKUP(J622,'wideName-Dropdowns'!$A:$B,2,FALSE),"")</f>
        <v>0</v>
      </c>
      <c r="M622">
        <f>IFERROR(VLOOKUP(L622,'wideName-Dropdowns'!$C:$D,2,FALSE),"")</f>
        <v>0</v>
      </c>
      <c r="O622">
        <f>IFERROR(VLOOKUP(N622,'wideName-Dropdowns'!$E:$F,2,FALSE),"")</f>
        <v>0</v>
      </c>
      <c r="Q622">
        <f>IFERROR(VLOOKUP(P622,'wideName-Dropdowns'!$G:$H,2,FALSE),"")</f>
        <v>0</v>
      </c>
      <c r="S622">
        <f>IFERROR(VLOOKUP(R622,'wideName-Dropdowns'!$I:$J,2,FALSE),"")</f>
        <v>0</v>
      </c>
      <c r="U622">
        <f>IFERROR(VLOOKUP(T622,'wideName-Dropdowns'!$K:$L,2,FALSE),"")</f>
        <v>0</v>
      </c>
      <c r="W622">
        <f>IFERROR(VLOOKUP(V622,'wideName-Dropdowns'!$M:$N,2,FALSE),"")</f>
        <v>0</v>
      </c>
      <c r="Y622">
        <f>IFERROR(VLOOKUP(X622,'wideName-Dropdowns'!$O:$P,2,FALSE),"")</f>
        <v>0</v>
      </c>
      <c r="AA622">
        <f>IFERROR(VLOOKUP(Z622,'wideName-Dropdowns'!$Q:$R,2,FALSE),"")</f>
        <v>0</v>
      </c>
      <c r="AD622">
        <f>IFERROR(VLOOKUP(AC622,'wideName-Dropdowns'!$S:$T,2,FALSE),"")</f>
        <v>0</v>
      </c>
    </row>
    <row r="623" spans="1:30">
      <c r="A623">
        <f>IF(I623="attributes",H623,IF(I623="measurements",F623,G623))</f>
        <v>0</v>
      </c>
      <c r="C623">
        <f>LEN(A623)</f>
        <v>0</v>
      </c>
      <c r="F623">
        <f>IF(I623="measurements",IF(AE623="",_xlfn.CONCAT(O623,"_",Q623,"_",S623,"_",U623,"_",Y623,"_",AA623,"_",AB623,"_",AD623),_xlfn.CONCAT(O623,"_",Q623,"_",S623,"_",U623,"_",Y623,"_",AA623,"_",AB623,"_",AD623,".odm",AE623)),"NA")</f>
        <v>0</v>
      </c>
      <c r="G623">
        <f>IF(I623="methods",IF(L623="measurement",IF(AE623="",_xlfn.CONCAT(K623,"_",M623,"_",O623,"_",Q623,"_",S623,"_",U623,"_",Y623,"_",AA623,"_",AB623,"_",AD623),_xlfn.CONCAT(K623,"_",M623,"_",O623,"_",Q623,"_",S623,"_",U623,"_",Y623,"_",AA623,"_",AB623,"_",AD623,".odm",AE623)),IF(AE623="",_xlfn.CONCAT(K623,"_",M623,"_",W623,"_",AD623),_xlfn.CONCAT(K623,"_",M623,"_",W623,"_",AD623,".odm",AE623))),"NA")</f>
        <v>0</v>
      </c>
      <c r="H623">
        <f>IF(I623="attributes",IF(AE623="",_xlfn.CONCAT(K623,"_",AD623),_xlfn.CONCAT(K623,"_",AD623,".odm",AE623)),"NA")</f>
        <v>0</v>
      </c>
      <c r="K623">
        <f>IFERROR(VLOOKUP(J623,'wideName-Dropdowns'!$A:$B,2,FALSE),"")</f>
        <v>0</v>
      </c>
      <c r="M623">
        <f>IFERROR(VLOOKUP(L623,'wideName-Dropdowns'!$C:$D,2,FALSE),"")</f>
        <v>0</v>
      </c>
      <c r="O623">
        <f>IFERROR(VLOOKUP(N623,'wideName-Dropdowns'!$E:$F,2,FALSE),"")</f>
        <v>0</v>
      </c>
      <c r="Q623">
        <f>IFERROR(VLOOKUP(P623,'wideName-Dropdowns'!$G:$H,2,FALSE),"")</f>
        <v>0</v>
      </c>
      <c r="S623">
        <f>IFERROR(VLOOKUP(R623,'wideName-Dropdowns'!$I:$J,2,FALSE),"")</f>
        <v>0</v>
      </c>
      <c r="U623">
        <f>IFERROR(VLOOKUP(T623,'wideName-Dropdowns'!$K:$L,2,FALSE),"")</f>
        <v>0</v>
      </c>
      <c r="W623">
        <f>IFERROR(VLOOKUP(V623,'wideName-Dropdowns'!$M:$N,2,FALSE),"")</f>
        <v>0</v>
      </c>
      <c r="Y623">
        <f>IFERROR(VLOOKUP(X623,'wideName-Dropdowns'!$O:$P,2,FALSE),"")</f>
        <v>0</v>
      </c>
      <c r="AA623">
        <f>IFERROR(VLOOKUP(Z623,'wideName-Dropdowns'!$Q:$R,2,FALSE),"")</f>
        <v>0</v>
      </c>
      <c r="AD623">
        <f>IFERROR(VLOOKUP(AC623,'wideName-Dropdowns'!$S:$T,2,FALSE),"")</f>
        <v>0</v>
      </c>
    </row>
    <row r="624" spans="1:30">
      <c r="A624">
        <f>IF(I624="attributes",H624,IF(I624="measurements",F624,G624))</f>
        <v>0</v>
      </c>
      <c r="C624">
        <f>LEN(A624)</f>
        <v>0</v>
      </c>
      <c r="F624">
        <f>IF(I624="measurements",IF(AE624="",_xlfn.CONCAT(O624,"_",Q624,"_",S624,"_",U624,"_",Y624,"_",AA624,"_",AB624,"_",AD624),_xlfn.CONCAT(O624,"_",Q624,"_",S624,"_",U624,"_",Y624,"_",AA624,"_",AB624,"_",AD624,".odm",AE624)),"NA")</f>
        <v>0</v>
      </c>
      <c r="G624">
        <f>IF(I624="methods",IF(L624="measurement",IF(AE624="",_xlfn.CONCAT(K624,"_",M624,"_",O624,"_",Q624,"_",S624,"_",U624,"_",Y624,"_",AA624,"_",AB624,"_",AD624),_xlfn.CONCAT(K624,"_",M624,"_",O624,"_",Q624,"_",S624,"_",U624,"_",Y624,"_",AA624,"_",AB624,"_",AD624,".odm",AE624)),IF(AE624="",_xlfn.CONCAT(K624,"_",M624,"_",W624,"_",AD624),_xlfn.CONCAT(K624,"_",M624,"_",W624,"_",AD624,".odm",AE624))),"NA")</f>
        <v>0</v>
      </c>
      <c r="H624">
        <f>IF(I624="attributes",IF(AE624="",_xlfn.CONCAT(K624,"_",AD624),_xlfn.CONCAT(K624,"_",AD624,".odm",AE624)),"NA")</f>
        <v>0</v>
      </c>
      <c r="K624">
        <f>IFERROR(VLOOKUP(J624,'wideName-Dropdowns'!$A:$B,2,FALSE),"")</f>
        <v>0</v>
      </c>
      <c r="M624">
        <f>IFERROR(VLOOKUP(L624,'wideName-Dropdowns'!$C:$D,2,FALSE),"")</f>
        <v>0</v>
      </c>
      <c r="O624">
        <f>IFERROR(VLOOKUP(N624,'wideName-Dropdowns'!$E:$F,2,FALSE),"")</f>
        <v>0</v>
      </c>
      <c r="Q624">
        <f>IFERROR(VLOOKUP(P624,'wideName-Dropdowns'!$G:$H,2,FALSE),"")</f>
        <v>0</v>
      </c>
      <c r="S624">
        <f>IFERROR(VLOOKUP(R624,'wideName-Dropdowns'!$I:$J,2,FALSE),"")</f>
        <v>0</v>
      </c>
      <c r="U624">
        <f>IFERROR(VLOOKUP(T624,'wideName-Dropdowns'!$K:$L,2,FALSE),"")</f>
        <v>0</v>
      </c>
      <c r="W624">
        <f>IFERROR(VLOOKUP(V624,'wideName-Dropdowns'!$M:$N,2,FALSE),"")</f>
        <v>0</v>
      </c>
      <c r="Y624">
        <f>IFERROR(VLOOKUP(X624,'wideName-Dropdowns'!$O:$P,2,FALSE),"")</f>
        <v>0</v>
      </c>
      <c r="AA624">
        <f>IFERROR(VLOOKUP(Z624,'wideName-Dropdowns'!$Q:$R,2,FALSE),"")</f>
        <v>0</v>
      </c>
      <c r="AD624">
        <f>IFERROR(VLOOKUP(AC624,'wideName-Dropdowns'!$S:$T,2,FALSE),"")</f>
        <v>0</v>
      </c>
    </row>
    <row r="625" spans="1:30">
      <c r="A625">
        <f>IF(I625="attributes",H625,IF(I625="measurements",F625,G625))</f>
        <v>0</v>
      </c>
      <c r="C625">
        <f>LEN(A625)</f>
        <v>0</v>
      </c>
      <c r="F625">
        <f>IF(I625="measurements",IF(AE625="",_xlfn.CONCAT(O625,"_",Q625,"_",S625,"_",U625,"_",Y625,"_",AA625,"_",AB625,"_",AD625),_xlfn.CONCAT(O625,"_",Q625,"_",S625,"_",U625,"_",Y625,"_",AA625,"_",AB625,"_",AD625,".odm",AE625)),"NA")</f>
        <v>0</v>
      </c>
      <c r="G625">
        <f>IF(I625="methods",IF(L625="measurement",IF(AE625="",_xlfn.CONCAT(K625,"_",M625,"_",O625,"_",Q625,"_",S625,"_",U625,"_",Y625,"_",AA625,"_",AB625,"_",AD625),_xlfn.CONCAT(K625,"_",M625,"_",O625,"_",Q625,"_",S625,"_",U625,"_",Y625,"_",AA625,"_",AB625,"_",AD625,".odm",AE625)),IF(AE625="",_xlfn.CONCAT(K625,"_",M625,"_",W625,"_",AD625),_xlfn.CONCAT(K625,"_",M625,"_",W625,"_",AD625,".odm",AE625))),"NA")</f>
        <v>0</v>
      </c>
      <c r="H625">
        <f>IF(I625="attributes",IF(AE625="",_xlfn.CONCAT(K625,"_",AD625),_xlfn.CONCAT(K625,"_",AD625,".odm",AE625)),"NA")</f>
        <v>0</v>
      </c>
      <c r="K625">
        <f>IFERROR(VLOOKUP(J625,'wideName-Dropdowns'!$A:$B,2,FALSE),"")</f>
        <v>0</v>
      </c>
      <c r="M625">
        <f>IFERROR(VLOOKUP(L625,'wideName-Dropdowns'!$C:$D,2,FALSE),"")</f>
        <v>0</v>
      </c>
      <c r="O625">
        <f>IFERROR(VLOOKUP(N625,'wideName-Dropdowns'!$E:$F,2,FALSE),"")</f>
        <v>0</v>
      </c>
      <c r="Q625">
        <f>IFERROR(VLOOKUP(P625,'wideName-Dropdowns'!$G:$H,2,FALSE),"")</f>
        <v>0</v>
      </c>
      <c r="S625">
        <f>IFERROR(VLOOKUP(R625,'wideName-Dropdowns'!$I:$J,2,FALSE),"")</f>
        <v>0</v>
      </c>
      <c r="U625">
        <f>IFERROR(VLOOKUP(T625,'wideName-Dropdowns'!$K:$L,2,FALSE),"")</f>
        <v>0</v>
      </c>
      <c r="W625">
        <f>IFERROR(VLOOKUP(V625,'wideName-Dropdowns'!$M:$N,2,FALSE),"")</f>
        <v>0</v>
      </c>
      <c r="Y625">
        <f>IFERROR(VLOOKUP(X625,'wideName-Dropdowns'!$O:$P,2,FALSE),"")</f>
        <v>0</v>
      </c>
      <c r="AA625">
        <f>IFERROR(VLOOKUP(Z625,'wideName-Dropdowns'!$Q:$R,2,FALSE),"")</f>
        <v>0</v>
      </c>
      <c r="AD625">
        <f>IFERROR(VLOOKUP(AC625,'wideName-Dropdowns'!$S:$T,2,FALSE),"")</f>
        <v>0</v>
      </c>
    </row>
    <row r="626" spans="1:30">
      <c r="A626">
        <f>IF(I626="attributes",H626,IF(I626="measurements",F626,G626))</f>
        <v>0</v>
      </c>
      <c r="C626">
        <f>LEN(A626)</f>
        <v>0</v>
      </c>
      <c r="F626">
        <f>IF(I626="measurements",IF(AE626="",_xlfn.CONCAT(O626,"_",Q626,"_",S626,"_",U626,"_",Y626,"_",AA626,"_",AB626,"_",AD626),_xlfn.CONCAT(O626,"_",Q626,"_",S626,"_",U626,"_",Y626,"_",AA626,"_",AB626,"_",AD626,".odm",AE626)),"NA")</f>
        <v>0</v>
      </c>
      <c r="G626">
        <f>IF(I626="methods",IF(L626="measurement",IF(AE626="",_xlfn.CONCAT(K626,"_",M626,"_",O626,"_",Q626,"_",S626,"_",U626,"_",Y626,"_",AA626,"_",AB626,"_",AD626),_xlfn.CONCAT(K626,"_",M626,"_",O626,"_",Q626,"_",S626,"_",U626,"_",Y626,"_",AA626,"_",AB626,"_",AD626,".odm",AE626)),IF(AE626="",_xlfn.CONCAT(K626,"_",M626,"_",W626,"_",AD626),_xlfn.CONCAT(K626,"_",M626,"_",W626,"_",AD626,".odm",AE626))),"NA")</f>
        <v>0</v>
      </c>
      <c r="H626">
        <f>IF(I626="attributes",IF(AE626="",_xlfn.CONCAT(K626,"_",AD626),_xlfn.CONCAT(K626,"_",AD626,".odm",AE626)),"NA")</f>
        <v>0</v>
      </c>
      <c r="K626">
        <f>IFERROR(VLOOKUP(J626,'wideName-Dropdowns'!$A:$B,2,FALSE),"")</f>
        <v>0</v>
      </c>
      <c r="M626">
        <f>IFERROR(VLOOKUP(L626,'wideName-Dropdowns'!$C:$D,2,FALSE),"")</f>
        <v>0</v>
      </c>
      <c r="O626">
        <f>IFERROR(VLOOKUP(N626,'wideName-Dropdowns'!$E:$F,2,FALSE),"")</f>
        <v>0</v>
      </c>
      <c r="Q626">
        <f>IFERROR(VLOOKUP(P626,'wideName-Dropdowns'!$G:$H,2,FALSE),"")</f>
        <v>0</v>
      </c>
      <c r="S626">
        <f>IFERROR(VLOOKUP(R626,'wideName-Dropdowns'!$I:$J,2,FALSE),"")</f>
        <v>0</v>
      </c>
      <c r="U626">
        <f>IFERROR(VLOOKUP(T626,'wideName-Dropdowns'!$K:$L,2,FALSE),"")</f>
        <v>0</v>
      </c>
      <c r="W626">
        <f>IFERROR(VLOOKUP(V626,'wideName-Dropdowns'!$M:$N,2,FALSE),"")</f>
        <v>0</v>
      </c>
      <c r="Y626">
        <f>IFERROR(VLOOKUP(X626,'wideName-Dropdowns'!$O:$P,2,FALSE),"")</f>
        <v>0</v>
      </c>
      <c r="AA626">
        <f>IFERROR(VLOOKUP(Z626,'wideName-Dropdowns'!$Q:$R,2,FALSE),"")</f>
        <v>0</v>
      </c>
      <c r="AD626">
        <f>IFERROR(VLOOKUP(AC626,'wideName-Dropdowns'!$S:$T,2,FALSE),"")</f>
        <v>0</v>
      </c>
    </row>
    <row r="627" spans="1:30">
      <c r="A627">
        <f>IF(I627="attributes",H627,IF(I627="measurements",F627,G627))</f>
        <v>0</v>
      </c>
      <c r="C627">
        <f>LEN(A627)</f>
        <v>0</v>
      </c>
      <c r="F627">
        <f>IF(I627="measurements",IF(AE627="",_xlfn.CONCAT(O627,"_",Q627,"_",S627,"_",U627,"_",Y627,"_",AA627,"_",AB627,"_",AD627),_xlfn.CONCAT(O627,"_",Q627,"_",S627,"_",U627,"_",Y627,"_",AA627,"_",AB627,"_",AD627,".odm",AE627)),"NA")</f>
        <v>0</v>
      </c>
      <c r="G627">
        <f>IF(I627="methods",IF(L627="measurement",IF(AE627="",_xlfn.CONCAT(K627,"_",M627,"_",O627,"_",Q627,"_",S627,"_",U627,"_",Y627,"_",AA627,"_",AB627,"_",AD627),_xlfn.CONCAT(K627,"_",M627,"_",O627,"_",Q627,"_",S627,"_",U627,"_",Y627,"_",AA627,"_",AB627,"_",AD627,".odm",AE627)),IF(AE627="",_xlfn.CONCAT(K627,"_",M627,"_",W627,"_",AD627),_xlfn.CONCAT(K627,"_",M627,"_",W627,"_",AD627,".odm",AE627))),"NA")</f>
        <v>0</v>
      </c>
      <c r="H627">
        <f>IF(I627="attributes",IF(AE627="",_xlfn.CONCAT(K627,"_",AD627),_xlfn.CONCAT(K627,"_",AD627,".odm",AE627)),"NA")</f>
        <v>0</v>
      </c>
      <c r="K627">
        <f>IFERROR(VLOOKUP(J627,'wideName-Dropdowns'!$A:$B,2,FALSE),"")</f>
        <v>0</v>
      </c>
      <c r="M627">
        <f>IFERROR(VLOOKUP(L627,'wideName-Dropdowns'!$C:$D,2,FALSE),"")</f>
        <v>0</v>
      </c>
      <c r="O627">
        <f>IFERROR(VLOOKUP(N627,'wideName-Dropdowns'!$E:$F,2,FALSE),"")</f>
        <v>0</v>
      </c>
      <c r="Q627">
        <f>IFERROR(VLOOKUP(P627,'wideName-Dropdowns'!$G:$H,2,FALSE),"")</f>
        <v>0</v>
      </c>
      <c r="S627">
        <f>IFERROR(VLOOKUP(R627,'wideName-Dropdowns'!$I:$J,2,FALSE),"")</f>
        <v>0</v>
      </c>
      <c r="U627">
        <f>IFERROR(VLOOKUP(T627,'wideName-Dropdowns'!$K:$L,2,FALSE),"")</f>
        <v>0</v>
      </c>
      <c r="W627">
        <f>IFERROR(VLOOKUP(V627,'wideName-Dropdowns'!$M:$N,2,FALSE),"")</f>
        <v>0</v>
      </c>
      <c r="Y627">
        <f>IFERROR(VLOOKUP(X627,'wideName-Dropdowns'!$O:$P,2,FALSE),"")</f>
        <v>0</v>
      </c>
      <c r="AA627">
        <f>IFERROR(VLOOKUP(Z627,'wideName-Dropdowns'!$Q:$R,2,FALSE),"")</f>
        <v>0</v>
      </c>
      <c r="AD627">
        <f>IFERROR(VLOOKUP(AC627,'wideName-Dropdowns'!$S:$T,2,FALSE),"")</f>
        <v>0</v>
      </c>
    </row>
    <row r="628" spans="1:30">
      <c r="A628">
        <f>IF(I628="attributes",H628,IF(I628="measurements",F628,G628))</f>
        <v>0</v>
      </c>
      <c r="C628">
        <f>LEN(A628)</f>
        <v>0</v>
      </c>
      <c r="F628">
        <f>IF(I628="measurements",IF(AE628="",_xlfn.CONCAT(O628,"_",Q628,"_",S628,"_",U628,"_",Y628,"_",AA628,"_",AB628,"_",AD628),_xlfn.CONCAT(O628,"_",Q628,"_",S628,"_",U628,"_",Y628,"_",AA628,"_",AB628,"_",AD628,".odm",AE628)),"NA")</f>
        <v>0</v>
      </c>
      <c r="G628">
        <f>IF(I628="methods",IF(L628="measurement",IF(AE628="",_xlfn.CONCAT(K628,"_",M628,"_",O628,"_",Q628,"_",S628,"_",U628,"_",Y628,"_",AA628,"_",AB628,"_",AD628),_xlfn.CONCAT(K628,"_",M628,"_",O628,"_",Q628,"_",S628,"_",U628,"_",Y628,"_",AA628,"_",AB628,"_",AD628,".odm",AE628)),IF(AE628="",_xlfn.CONCAT(K628,"_",M628,"_",W628,"_",AD628),_xlfn.CONCAT(K628,"_",M628,"_",W628,"_",AD628,".odm",AE628))),"NA")</f>
        <v>0</v>
      </c>
      <c r="H628">
        <f>IF(I628="attributes",IF(AE628="",_xlfn.CONCAT(K628,"_",AD628),_xlfn.CONCAT(K628,"_",AD628,".odm",AE628)),"NA")</f>
        <v>0</v>
      </c>
      <c r="K628">
        <f>IFERROR(VLOOKUP(J628,'wideName-Dropdowns'!$A:$B,2,FALSE),"")</f>
        <v>0</v>
      </c>
      <c r="M628">
        <f>IFERROR(VLOOKUP(L628,'wideName-Dropdowns'!$C:$D,2,FALSE),"")</f>
        <v>0</v>
      </c>
      <c r="O628">
        <f>IFERROR(VLOOKUP(N628,'wideName-Dropdowns'!$E:$F,2,FALSE),"")</f>
        <v>0</v>
      </c>
      <c r="Q628">
        <f>IFERROR(VLOOKUP(P628,'wideName-Dropdowns'!$G:$H,2,FALSE),"")</f>
        <v>0</v>
      </c>
      <c r="S628">
        <f>IFERROR(VLOOKUP(R628,'wideName-Dropdowns'!$I:$J,2,FALSE),"")</f>
        <v>0</v>
      </c>
      <c r="U628">
        <f>IFERROR(VLOOKUP(T628,'wideName-Dropdowns'!$K:$L,2,FALSE),"")</f>
        <v>0</v>
      </c>
      <c r="W628">
        <f>IFERROR(VLOOKUP(V628,'wideName-Dropdowns'!$M:$N,2,FALSE),"")</f>
        <v>0</v>
      </c>
      <c r="Y628">
        <f>IFERROR(VLOOKUP(X628,'wideName-Dropdowns'!$O:$P,2,FALSE),"")</f>
        <v>0</v>
      </c>
      <c r="AA628">
        <f>IFERROR(VLOOKUP(Z628,'wideName-Dropdowns'!$Q:$R,2,FALSE),"")</f>
        <v>0</v>
      </c>
      <c r="AD628">
        <f>IFERROR(VLOOKUP(AC628,'wideName-Dropdowns'!$S:$T,2,FALSE),"")</f>
        <v>0</v>
      </c>
    </row>
    <row r="629" spans="1:30">
      <c r="A629">
        <f>IF(I629="attributes",H629,IF(I629="measurements",F629,G629))</f>
        <v>0</v>
      </c>
      <c r="C629">
        <f>LEN(A629)</f>
        <v>0</v>
      </c>
      <c r="F629">
        <f>IF(I629="measurements",IF(AE629="",_xlfn.CONCAT(O629,"_",Q629,"_",S629,"_",U629,"_",Y629,"_",AA629,"_",AB629,"_",AD629),_xlfn.CONCAT(O629,"_",Q629,"_",S629,"_",U629,"_",Y629,"_",AA629,"_",AB629,"_",AD629,".odm",AE629)),"NA")</f>
        <v>0</v>
      </c>
      <c r="G629">
        <f>IF(I629="methods",IF(L629="measurement",IF(AE629="",_xlfn.CONCAT(K629,"_",M629,"_",O629,"_",Q629,"_",S629,"_",U629,"_",Y629,"_",AA629,"_",AB629,"_",AD629),_xlfn.CONCAT(K629,"_",M629,"_",O629,"_",Q629,"_",S629,"_",U629,"_",Y629,"_",AA629,"_",AB629,"_",AD629,".odm",AE629)),IF(AE629="",_xlfn.CONCAT(K629,"_",M629,"_",W629,"_",AD629),_xlfn.CONCAT(K629,"_",M629,"_",W629,"_",AD629,".odm",AE629))),"NA")</f>
        <v>0</v>
      </c>
      <c r="H629">
        <f>IF(I629="attributes",IF(AE629="",_xlfn.CONCAT(K629,"_",AD629),_xlfn.CONCAT(K629,"_",AD629,".odm",AE629)),"NA")</f>
        <v>0</v>
      </c>
      <c r="K629">
        <f>IFERROR(VLOOKUP(J629,'wideName-Dropdowns'!$A:$B,2,FALSE),"")</f>
        <v>0</v>
      </c>
      <c r="M629">
        <f>IFERROR(VLOOKUP(L629,'wideName-Dropdowns'!$C:$D,2,FALSE),"")</f>
        <v>0</v>
      </c>
      <c r="O629">
        <f>IFERROR(VLOOKUP(N629,'wideName-Dropdowns'!$E:$F,2,FALSE),"")</f>
        <v>0</v>
      </c>
      <c r="Q629">
        <f>IFERROR(VLOOKUP(P629,'wideName-Dropdowns'!$G:$H,2,FALSE),"")</f>
        <v>0</v>
      </c>
      <c r="S629">
        <f>IFERROR(VLOOKUP(R629,'wideName-Dropdowns'!$I:$J,2,FALSE),"")</f>
        <v>0</v>
      </c>
      <c r="U629">
        <f>IFERROR(VLOOKUP(T629,'wideName-Dropdowns'!$K:$L,2,FALSE),"")</f>
        <v>0</v>
      </c>
      <c r="W629">
        <f>IFERROR(VLOOKUP(V629,'wideName-Dropdowns'!$M:$N,2,FALSE),"")</f>
        <v>0</v>
      </c>
      <c r="Y629">
        <f>IFERROR(VLOOKUP(X629,'wideName-Dropdowns'!$O:$P,2,FALSE),"")</f>
        <v>0</v>
      </c>
      <c r="AA629">
        <f>IFERROR(VLOOKUP(Z629,'wideName-Dropdowns'!$Q:$R,2,FALSE),"")</f>
        <v>0</v>
      </c>
      <c r="AD629">
        <f>IFERROR(VLOOKUP(AC629,'wideName-Dropdowns'!$S:$T,2,FALSE),"")</f>
        <v>0</v>
      </c>
    </row>
    <row r="630" spans="1:30">
      <c r="A630">
        <f>IF(I630="attributes",H630,IF(I630="measurements",F630,G630))</f>
        <v>0</v>
      </c>
      <c r="C630">
        <f>LEN(A630)</f>
        <v>0</v>
      </c>
      <c r="F630">
        <f>IF(I630="measurements",IF(AE630="",_xlfn.CONCAT(O630,"_",Q630,"_",S630,"_",U630,"_",Y630,"_",AA630,"_",AB630,"_",AD630),_xlfn.CONCAT(O630,"_",Q630,"_",S630,"_",U630,"_",Y630,"_",AA630,"_",AB630,"_",AD630,".odm",AE630)),"NA")</f>
        <v>0</v>
      </c>
      <c r="G630">
        <f>IF(I630="methods",IF(L630="measurement",IF(AE630="",_xlfn.CONCAT(K630,"_",M630,"_",O630,"_",Q630,"_",S630,"_",U630,"_",Y630,"_",AA630,"_",AB630,"_",AD630),_xlfn.CONCAT(K630,"_",M630,"_",O630,"_",Q630,"_",S630,"_",U630,"_",Y630,"_",AA630,"_",AB630,"_",AD630,".odm",AE630)),IF(AE630="",_xlfn.CONCAT(K630,"_",M630,"_",W630,"_",AD630),_xlfn.CONCAT(K630,"_",M630,"_",W630,"_",AD630,".odm",AE630))),"NA")</f>
        <v>0</v>
      </c>
      <c r="H630">
        <f>IF(I630="attributes",IF(AE630="",_xlfn.CONCAT(K630,"_",AD630),_xlfn.CONCAT(K630,"_",AD630,".odm",AE630)),"NA")</f>
        <v>0</v>
      </c>
      <c r="K630">
        <f>IFERROR(VLOOKUP(J630,'wideName-Dropdowns'!$A:$B,2,FALSE),"")</f>
        <v>0</v>
      </c>
      <c r="M630">
        <f>IFERROR(VLOOKUP(L630,'wideName-Dropdowns'!$C:$D,2,FALSE),"")</f>
        <v>0</v>
      </c>
      <c r="O630">
        <f>IFERROR(VLOOKUP(N630,'wideName-Dropdowns'!$E:$F,2,FALSE),"")</f>
        <v>0</v>
      </c>
      <c r="Q630">
        <f>IFERROR(VLOOKUP(P630,'wideName-Dropdowns'!$G:$H,2,FALSE),"")</f>
        <v>0</v>
      </c>
      <c r="S630">
        <f>IFERROR(VLOOKUP(R630,'wideName-Dropdowns'!$I:$J,2,FALSE),"")</f>
        <v>0</v>
      </c>
      <c r="U630">
        <f>IFERROR(VLOOKUP(T630,'wideName-Dropdowns'!$K:$L,2,FALSE),"")</f>
        <v>0</v>
      </c>
      <c r="W630">
        <f>IFERROR(VLOOKUP(V630,'wideName-Dropdowns'!$M:$N,2,FALSE),"")</f>
        <v>0</v>
      </c>
      <c r="Y630">
        <f>IFERROR(VLOOKUP(X630,'wideName-Dropdowns'!$O:$P,2,FALSE),"")</f>
        <v>0</v>
      </c>
      <c r="AA630">
        <f>IFERROR(VLOOKUP(Z630,'wideName-Dropdowns'!$Q:$R,2,FALSE),"")</f>
        <v>0</v>
      </c>
      <c r="AD630">
        <f>IFERROR(VLOOKUP(AC630,'wideName-Dropdowns'!$S:$T,2,FALSE),"")</f>
        <v>0</v>
      </c>
    </row>
    <row r="631" spans="1:30">
      <c r="A631">
        <f>IF(I631="attributes",H631,IF(I631="measurements",F631,G631))</f>
        <v>0</v>
      </c>
      <c r="C631">
        <f>LEN(A631)</f>
        <v>0</v>
      </c>
      <c r="F631">
        <f>IF(I631="measurements",IF(AE631="",_xlfn.CONCAT(O631,"_",Q631,"_",S631,"_",U631,"_",Y631,"_",AA631,"_",AB631,"_",AD631),_xlfn.CONCAT(O631,"_",Q631,"_",S631,"_",U631,"_",Y631,"_",AA631,"_",AB631,"_",AD631,".odm",AE631)),"NA")</f>
        <v>0</v>
      </c>
      <c r="G631">
        <f>IF(I631="methods",IF(L631="measurement",IF(AE631="",_xlfn.CONCAT(K631,"_",M631,"_",O631,"_",Q631,"_",S631,"_",U631,"_",Y631,"_",AA631,"_",AB631,"_",AD631),_xlfn.CONCAT(K631,"_",M631,"_",O631,"_",Q631,"_",S631,"_",U631,"_",Y631,"_",AA631,"_",AB631,"_",AD631,".odm",AE631)),IF(AE631="",_xlfn.CONCAT(K631,"_",M631,"_",W631,"_",AD631),_xlfn.CONCAT(K631,"_",M631,"_",W631,"_",AD631,".odm",AE631))),"NA")</f>
        <v>0</v>
      </c>
      <c r="H631">
        <f>IF(I631="attributes",IF(AE631="",_xlfn.CONCAT(K631,"_",AD631),_xlfn.CONCAT(K631,"_",AD631,".odm",AE631)),"NA")</f>
        <v>0</v>
      </c>
      <c r="K631">
        <f>IFERROR(VLOOKUP(J631,'wideName-Dropdowns'!$A:$B,2,FALSE),"")</f>
        <v>0</v>
      </c>
      <c r="M631">
        <f>IFERROR(VLOOKUP(L631,'wideName-Dropdowns'!$C:$D,2,FALSE),"")</f>
        <v>0</v>
      </c>
      <c r="O631">
        <f>IFERROR(VLOOKUP(N631,'wideName-Dropdowns'!$E:$F,2,FALSE),"")</f>
        <v>0</v>
      </c>
      <c r="Q631">
        <f>IFERROR(VLOOKUP(P631,'wideName-Dropdowns'!$G:$H,2,FALSE),"")</f>
        <v>0</v>
      </c>
      <c r="S631">
        <f>IFERROR(VLOOKUP(R631,'wideName-Dropdowns'!$I:$J,2,FALSE),"")</f>
        <v>0</v>
      </c>
      <c r="U631">
        <f>IFERROR(VLOOKUP(T631,'wideName-Dropdowns'!$K:$L,2,FALSE),"")</f>
        <v>0</v>
      </c>
      <c r="W631">
        <f>IFERROR(VLOOKUP(V631,'wideName-Dropdowns'!$M:$N,2,FALSE),"")</f>
        <v>0</v>
      </c>
      <c r="Y631">
        <f>IFERROR(VLOOKUP(X631,'wideName-Dropdowns'!$O:$P,2,FALSE),"")</f>
        <v>0</v>
      </c>
      <c r="AA631">
        <f>IFERROR(VLOOKUP(Z631,'wideName-Dropdowns'!$Q:$R,2,FALSE),"")</f>
        <v>0</v>
      </c>
      <c r="AD631">
        <f>IFERROR(VLOOKUP(AC631,'wideName-Dropdowns'!$S:$T,2,FALSE),"")</f>
        <v>0</v>
      </c>
    </row>
    <row r="632" spans="1:30">
      <c r="A632">
        <f>IF(I632="attributes",H632,IF(I632="measurements",F632,G632))</f>
        <v>0</v>
      </c>
      <c r="C632">
        <f>LEN(A632)</f>
        <v>0</v>
      </c>
      <c r="F632">
        <f>IF(I632="measurements",IF(AE632="",_xlfn.CONCAT(O632,"_",Q632,"_",S632,"_",U632,"_",Y632,"_",AA632,"_",AB632,"_",AD632),_xlfn.CONCAT(O632,"_",Q632,"_",S632,"_",U632,"_",Y632,"_",AA632,"_",AB632,"_",AD632,".odm",AE632)),"NA")</f>
        <v>0</v>
      </c>
      <c r="G632">
        <f>IF(I632="methods",IF(L632="measurement",IF(AE632="",_xlfn.CONCAT(K632,"_",M632,"_",O632,"_",Q632,"_",S632,"_",U632,"_",Y632,"_",AA632,"_",AB632,"_",AD632),_xlfn.CONCAT(K632,"_",M632,"_",O632,"_",Q632,"_",S632,"_",U632,"_",Y632,"_",AA632,"_",AB632,"_",AD632,".odm",AE632)),IF(AE632="",_xlfn.CONCAT(K632,"_",M632,"_",W632,"_",AD632),_xlfn.CONCAT(K632,"_",M632,"_",W632,"_",AD632,".odm",AE632))),"NA")</f>
        <v>0</v>
      </c>
      <c r="H632">
        <f>IF(I632="attributes",IF(AE632="",_xlfn.CONCAT(K632,"_",AD632),_xlfn.CONCAT(K632,"_",AD632,".odm",AE632)),"NA")</f>
        <v>0</v>
      </c>
      <c r="K632">
        <f>IFERROR(VLOOKUP(J632,'wideName-Dropdowns'!$A:$B,2,FALSE),"")</f>
        <v>0</v>
      </c>
      <c r="M632">
        <f>IFERROR(VLOOKUP(L632,'wideName-Dropdowns'!$C:$D,2,FALSE),"")</f>
        <v>0</v>
      </c>
      <c r="O632">
        <f>IFERROR(VLOOKUP(N632,'wideName-Dropdowns'!$E:$F,2,FALSE),"")</f>
        <v>0</v>
      </c>
      <c r="Q632">
        <f>IFERROR(VLOOKUP(P632,'wideName-Dropdowns'!$G:$H,2,FALSE),"")</f>
        <v>0</v>
      </c>
      <c r="S632">
        <f>IFERROR(VLOOKUP(R632,'wideName-Dropdowns'!$I:$J,2,FALSE),"")</f>
        <v>0</v>
      </c>
      <c r="U632">
        <f>IFERROR(VLOOKUP(T632,'wideName-Dropdowns'!$K:$L,2,FALSE),"")</f>
        <v>0</v>
      </c>
      <c r="W632">
        <f>IFERROR(VLOOKUP(V632,'wideName-Dropdowns'!$M:$N,2,FALSE),"")</f>
        <v>0</v>
      </c>
      <c r="Y632">
        <f>IFERROR(VLOOKUP(X632,'wideName-Dropdowns'!$O:$P,2,FALSE),"")</f>
        <v>0</v>
      </c>
      <c r="AA632">
        <f>IFERROR(VLOOKUP(Z632,'wideName-Dropdowns'!$Q:$R,2,FALSE),"")</f>
        <v>0</v>
      </c>
      <c r="AD632">
        <f>IFERROR(VLOOKUP(AC632,'wideName-Dropdowns'!$S:$T,2,FALSE),"")</f>
        <v>0</v>
      </c>
    </row>
    <row r="633" spans="1:30">
      <c r="A633">
        <f>IF(I633="attributes",H633,IF(I633="measurements",F633,G633))</f>
        <v>0</v>
      </c>
      <c r="C633">
        <f>LEN(A633)</f>
        <v>0</v>
      </c>
      <c r="F633">
        <f>IF(I633="measurements",IF(AE633="",_xlfn.CONCAT(O633,"_",Q633,"_",S633,"_",U633,"_",Y633,"_",AA633,"_",AB633,"_",AD633),_xlfn.CONCAT(O633,"_",Q633,"_",S633,"_",U633,"_",Y633,"_",AA633,"_",AB633,"_",AD633,".odm",AE633)),"NA")</f>
        <v>0</v>
      </c>
      <c r="G633">
        <f>IF(I633="methods",IF(L633="measurement",IF(AE633="",_xlfn.CONCAT(K633,"_",M633,"_",O633,"_",Q633,"_",S633,"_",U633,"_",Y633,"_",AA633,"_",AB633,"_",AD633),_xlfn.CONCAT(K633,"_",M633,"_",O633,"_",Q633,"_",S633,"_",U633,"_",Y633,"_",AA633,"_",AB633,"_",AD633,".odm",AE633)),IF(AE633="",_xlfn.CONCAT(K633,"_",M633,"_",W633,"_",AD633),_xlfn.CONCAT(K633,"_",M633,"_",W633,"_",AD633,".odm",AE633))),"NA")</f>
        <v>0</v>
      </c>
      <c r="H633">
        <f>IF(I633="attributes",IF(AE633="",_xlfn.CONCAT(K633,"_",AD633),_xlfn.CONCAT(K633,"_",AD633,".odm",AE633)),"NA")</f>
        <v>0</v>
      </c>
      <c r="K633">
        <f>IFERROR(VLOOKUP(J633,'wideName-Dropdowns'!$A:$B,2,FALSE),"")</f>
        <v>0</v>
      </c>
      <c r="M633">
        <f>IFERROR(VLOOKUP(L633,'wideName-Dropdowns'!$C:$D,2,FALSE),"")</f>
        <v>0</v>
      </c>
      <c r="O633">
        <f>IFERROR(VLOOKUP(N633,'wideName-Dropdowns'!$E:$F,2,FALSE),"")</f>
        <v>0</v>
      </c>
      <c r="Q633">
        <f>IFERROR(VLOOKUP(P633,'wideName-Dropdowns'!$G:$H,2,FALSE),"")</f>
        <v>0</v>
      </c>
      <c r="S633">
        <f>IFERROR(VLOOKUP(R633,'wideName-Dropdowns'!$I:$J,2,FALSE),"")</f>
        <v>0</v>
      </c>
      <c r="U633">
        <f>IFERROR(VLOOKUP(T633,'wideName-Dropdowns'!$K:$L,2,FALSE),"")</f>
        <v>0</v>
      </c>
      <c r="W633">
        <f>IFERROR(VLOOKUP(V633,'wideName-Dropdowns'!$M:$N,2,FALSE),"")</f>
        <v>0</v>
      </c>
      <c r="Y633">
        <f>IFERROR(VLOOKUP(X633,'wideName-Dropdowns'!$O:$P,2,FALSE),"")</f>
        <v>0</v>
      </c>
      <c r="AA633">
        <f>IFERROR(VLOOKUP(Z633,'wideName-Dropdowns'!$Q:$R,2,FALSE),"")</f>
        <v>0</v>
      </c>
      <c r="AD633">
        <f>IFERROR(VLOOKUP(AC633,'wideName-Dropdowns'!$S:$T,2,FALSE),"")</f>
        <v>0</v>
      </c>
    </row>
    <row r="634" spans="1:30">
      <c r="A634">
        <f>IF(I634="attributes",H634,IF(I634="measurements",F634,G634))</f>
        <v>0</v>
      </c>
      <c r="C634">
        <f>LEN(A634)</f>
        <v>0</v>
      </c>
      <c r="F634">
        <f>IF(I634="measurements",IF(AE634="",_xlfn.CONCAT(O634,"_",Q634,"_",S634,"_",U634,"_",Y634,"_",AA634,"_",AB634,"_",AD634),_xlfn.CONCAT(O634,"_",Q634,"_",S634,"_",U634,"_",Y634,"_",AA634,"_",AB634,"_",AD634,".odm",AE634)),"NA")</f>
        <v>0</v>
      </c>
      <c r="G634">
        <f>IF(I634="methods",IF(L634="measurement",IF(AE634="",_xlfn.CONCAT(K634,"_",M634,"_",O634,"_",Q634,"_",S634,"_",U634,"_",Y634,"_",AA634,"_",AB634,"_",AD634),_xlfn.CONCAT(K634,"_",M634,"_",O634,"_",Q634,"_",S634,"_",U634,"_",Y634,"_",AA634,"_",AB634,"_",AD634,".odm",AE634)),IF(AE634="",_xlfn.CONCAT(K634,"_",M634,"_",W634,"_",AD634),_xlfn.CONCAT(K634,"_",M634,"_",W634,"_",AD634,".odm",AE634))),"NA")</f>
        <v>0</v>
      </c>
      <c r="H634">
        <f>IF(I634="attributes",IF(AE634="",_xlfn.CONCAT(K634,"_",AD634),_xlfn.CONCAT(K634,"_",AD634,".odm",AE634)),"NA")</f>
        <v>0</v>
      </c>
      <c r="K634">
        <f>IFERROR(VLOOKUP(J634,'wideName-Dropdowns'!$A:$B,2,FALSE),"")</f>
        <v>0</v>
      </c>
      <c r="M634">
        <f>IFERROR(VLOOKUP(L634,'wideName-Dropdowns'!$C:$D,2,FALSE),"")</f>
        <v>0</v>
      </c>
      <c r="O634">
        <f>IFERROR(VLOOKUP(N634,'wideName-Dropdowns'!$E:$F,2,FALSE),"")</f>
        <v>0</v>
      </c>
      <c r="Q634">
        <f>IFERROR(VLOOKUP(P634,'wideName-Dropdowns'!$G:$H,2,FALSE),"")</f>
        <v>0</v>
      </c>
      <c r="S634">
        <f>IFERROR(VLOOKUP(R634,'wideName-Dropdowns'!$I:$J,2,FALSE),"")</f>
        <v>0</v>
      </c>
      <c r="U634">
        <f>IFERROR(VLOOKUP(T634,'wideName-Dropdowns'!$K:$L,2,FALSE),"")</f>
        <v>0</v>
      </c>
      <c r="W634">
        <f>IFERROR(VLOOKUP(V634,'wideName-Dropdowns'!$M:$N,2,FALSE),"")</f>
        <v>0</v>
      </c>
      <c r="Y634">
        <f>IFERROR(VLOOKUP(X634,'wideName-Dropdowns'!$O:$P,2,FALSE),"")</f>
        <v>0</v>
      </c>
      <c r="AA634">
        <f>IFERROR(VLOOKUP(Z634,'wideName-Dropdowns'!$Q:$R,2,FALSE),"")</f>
        <v>0</v>
      </c>
      <c r="AD634">
        <f>IFERROR(VLOOKUP(AC634,'wideName-Dropdowns'!$S:$T,2,FALSE),"")</f>
        <v>0</v>
      </c>
    </row>
    <row r="635" spans="1:30">
      <c r="A635">
        <f>IF(I635="attributes",H635,IF(I635="measurements",F635,G635))</f>
        <v>0</v>
      </c>
      <c r="C635">
        <f>LEN(A635)</f>
        <v>0</v>
      </c>
      <c r="F635">
        <f>IF(I635="measurements",IF(AE635="",_xlfn.CONCAT(O635,"_",Q635,"_",S635,"_",U635,"_",Y635,"_",AA635,"_",AB635,"_",AD635),_xlfn.CONCAT(O635,"_",Q635,"_",S635,"_",U635,"_",Y635,"_",AA635,"_",AB635,"_",AD635,".odm",AE635)),"NA")</f>
        <v>0</v>
      </c>
      <c r="G635">
        <f>IF(I635="methods",IF(L635="measurement",IF(AE635="",_xlfn.CONCAT(K635,"_",M635,"_",O635,"_",Q635,"_",S635,"_",U635,"_",Y635,"_",AA635,"_",AB635,"_",AD635),_xlfn.CONCAT(K635,"_",M635,"_",O635,"_",Q635,"_",S635,"_",U635,"_",Y635,"_",AA635,"_",AB635,"_",AD635,".odm",AE635)),IF(AE635="",_xlfn.CONCAT(K635,"_",M635,"_",W635,"_",AD635),_xlfn.CONCAT(K635,"_",M635,"_",W635,"_",AD635,".odm",AE635))),"NA")</f>
        <v>0</v>
      </c>
      <c r="H635">
        <f>IF(I635="attributes",IF(AE635="",_xlfn.CONCAT(K635,"_",AD635),_xlfn.CONCAT(K635,"_",AD635,".odm",AE635)),"NA")</f>
        <v>0</v>
      </c>
      <c r="K635">
        <f>IFERROR(VLOOKUP(J635,'wideName-Dropdowns'!$A:$B,2,FALSE),"")</f>
        <v>0</v>
      </c>
      <c r="M635">
        <f>IFERROR(VLOOKUP(L635,'wideName-Dropdowns'!$C:$D,2,FALSE),"")</f>
        <v>0</v>
      </c>
      <c r="O635">
        <f>IFERROR(VLOOKUP(N635,'wideName-Dropdowns'!$E:$F,2,FALSE),"")</f>
        <v>0</v>
      </c>
      <c r="Q635">
        <f>IFERROR(VLOOKUP(P635,'wideName-Dropdowns'!$G:$H,2,FALSE),"")</f>
        <v>0</v>
      </c>
      <c r="S635">
        <f>IFERROR(VLOOKUP(R635,'wideName-Dropdowns'!$I:$J,2,FALSE),"")</f>
        <v>0</v>
      </c>
      <c r="U635">
        <f>IFERROR(VLOOKUP(T635,'wideName-Dropdowns'!$K:$L,2,FALSE),"")</f>
        <v>0</v>
      </c>
      <c r="W635">
        <f>IFERROR(VLOOKUP(V635,'wideName-Dropdowns'!$M:$N,2,FALSE),"")</f>
        <v>0</v>
      </c>
      <c r="Y635">
        <f>IFERROR(VLOOKUP(X635,'wideName-Dropdowns'!$O:$P,2,FALSE),"")</f>
        <v>0</v>
      </c>
      <c r="AA635">
        <f>IFERROR(VLOOKUP(Z635,'wideName-Dropdowns'!$Q:$R,2,FALSE),"")</f>
        <v>0</v>
      </c>
      <c r="AD635">
        <f>IFERROR(VLOOKUP(AC635,'wideName-Dropdowns'!$S:$T,2,FALSE),"")</f>
        <v>0</v>
      </c>
    </row>
    <row r="636" spans="1:30">
      <c r="A636">
        <f>IF(I636="attributes",H636,IF(I636="measurements",F636,G636))</f>
        <v>0</v>
      </c>
      <c r="C636">
        <f>LEN(A636)</f>
        <v>0</v>
      </c>
      <c r="F636">
        <f>IF(I636="measurements",IF(AE636="",_xlfn.CONCAT(O636,"_",Q636,"_",S636,"_",U636,"_",Y636,"_",AA636,"_",AB636,"_",AD636),_xlfn.CONCAT(O636,"_",Q636,"_",S636,"_",U636,"_",Y636,"_",AA636,"_",AB636,"_",AD636,".odm",AE636)),"NA")</f>
        <v>0</v>
      </c>
      <c r="G636">
        <f>IF(I636="methods",IF(L636="measurement",IF(AE636="",_xlfn.CONCAT(K636,"_",M636,"_",O636,"_",Q636,"_",S636,"_",U636,"_",Y636,"_",AA636,"_",AB636,"_",AD636),_xlfn.CONCAT(K636,"_",M636,"_",O636,"_",Q636,"_",S636,"_",U636,"_",Y636,"_",AA636,"_",AB636,"_",AD636,".odm",AE636)),IF(AE636="",_xlfn.CONCAT(K636,"_",M636,"_",W636,"_",AD636),_xlfn.CONCAT(K636,"_",M636,"_",W636,"_",AD636,".odm",AE636))),"NA")</f>
        <v>0</v>
      </c>
      <c r="H636">
        <f>IF(I636="attributes",IF(AE636="",_xlfn.CONCAT(K636,"_",AD636),_xlfn.CONCAT(K636,"_",AD636,".odm",AE636)),"NA")</f>
        <v>0</v>
      </c>
      <c r="K636">
        <f>IFERROR(VLOOKUP(J636,'wideName-Dropdowns'!$A:$B,2,FALSE),"")</f>
        <v>0</v>
      </c>
      <c r="M636">
        <f>IFERROR(VLOOKUP(L636,'wideName-Dropdowns'!$C:$D,2,FALSE),"")</f>
        <v>0</v>
      </c>
      <c r="O636">
        <f>IFERROR(VLOOKUP(N636,'wideName-Dropdowns'!$E:$F,2,FALSE),"")</f>
        <v>0</v>
      </c>
      <c r="Q636">
        <f>IFERROR(VLOOKUP(P636,'wideName-Dropdowns'!$G:$H,2,FALSE),"")</f>
        <v>0</v>
      </c>
      <c r="S636">
        <f>IFERROR(VLOOKUP(R636,'wideName-Dropdowns'!$I:$J,2,FALSE),"")</f>
        <v>0</v>
      </c>
      <c r="U636">
        <f>IFERROR(VLOOKUP(T636,'wideName-Dropdowns'!$K:$L,2,FALSE),"")</f>
        <v>0</v>
      </c>
      <c r="W636">
        <f>IFERROR(VLOOKUP(V636,'wideName-Dropdowns'!$M:$N,2,FALSE),"")</f>
        <v>0</v>
      </c>
      <c r="Y636">
        <f>IFERROR(VLOOKUP(X636,'wideName-Dropdowns'!$O:$P,2,FALSE),"")</f>
        <v>0</v>
      </c>
      <c r="AA636">
        <f>IFERROR(VLOOKUP(Z636,'wideName-Dropdowns'!$Q:$R,2,FALSE),"")</f>
        <v>0</v>
      </c>
      <c r="AD636">
        <f>IFERROR(VLOOKUP(AC636,'wideName-Dropdowns'!$S:$T,2,FALSE),"")</f>
        <v>0</v>
      </c>
    </row>
    <row r="637" spans="1:30">
      <c r="A637">
        <f>IF(I637="attributes",H637,IF(I637="measurements",F637,G637))</f>
        <v>0</v>
      </c>
      <c r="C637">
        <f>LEN(A637)</f>
        <v>0</v>
      </c>
      <c r="F637">
        <f>IF(I637="measurements",IF(AE637="",_xlfn.CONCAT(O637,"_",Q637,"_",S637,"_",U637,"_",Y637,"_",AA637,"_",AB637,"_",AD637),_xlfn.CONCAT(O637,"_",Q637,"_",S637,"_",U637,"_",Y637,"_",AA637,"_",AB637,"_",AD637,".odm",AE637)),"NA")</f>
        <v>0</v>
      </c>
      <c r="G637">
        <f>IF(I637="methods",IF(L637="measurement",IF(AE637="",_xlfn.CONCAT(K637,"_",M637,"_",O637,"_",Q637,"_",S637,"_",U637,"_",Y637,"_",AA637,"_",AB637,"_",AD637),_xlfn.CONCAT(K637,"_",M637,"_",O637,"_",Q637,"_",S637,"_",U637,"_",Y637,"_",AA637,"_",AB637,"_",AD637,".odm",AE637)),IF(AE637="",_xlfn.CONCAT(K637,"_",M637,"_",W637,"_",AD637),_xlfn.CONCAT(K637,"_",M637,"_",W637,"_",AD637,".odm",AE637))),"NA")</f>
        <v>0</v>
      </c>
      <c r="H637">
        <f>IF(I637="attributes",IF(AE637="",_xlfn.CONCAT(K637,"_",AD637),_xlfn.CONCAT(K637,"_",AD637,".odm",AE637)),"NA")</f>
        <v>0</v>
      </c>
      <c r="K637">
        <f>IFERROR(VLOOKUP(J637,'wideName-Dropdowns'!$A:$B,2,FALSE),"")</f>
        <v>0</v>
      </c>
      <c r="M637">
        <f>IFERROR(VLOOKUP(L637,'wideName-Dropdowns'!$C:$D,2,FALSE),"")</f>
        <v>0</v>
      </c>
      <c r="O637">
        <f>IFERROR(VLOOKUP(N637,'wideName-Dropdowns'!$E:$F,2,FALSE),"")</f>
        <v>0</v>
      </c>
      <c r="Q637">
        <f>IFERROR(VLOOKUP(P637,'wideName-Dropdowns'!$G:$H,2,FALSE),"")</f>
        <v>0</v>
      </c>
      <c r="S637">
        <f>IFERROR(VLOOKUP(R637,'wideName-Dropdowns'!$I:$J,2,FALSE),"")</f>
        <v>0</v>
      </c>
      <c r="U637">
        <f>IFERROR(VLOOKUP(T637,'wideName-Dropdowns'!$K:$L,2,FALSE),"")</f>
        <v>0</v>
      </c>
      <c r="W637">
        <f>IFERROR(VLOOKUP(V637,'wideName-Dropdowns'!$M:$N,2,FALSE),"")</f>
        <v>0</v>
      </c>
      <c r="Y637">
        <f>IFERROR(VLOOKUP(X637,'wideName-Dropdowns'!$O:$P,2,FALSE),"")</f>
        <v>0</v>
      </c>
      <c r="AA637">
        <f>IFERROR(VLOOKUP(Z637,'wideName-Dropdowns'!$Q:$R,2,FALSE),"")</f>
        <v>0</v>
      </c>
      <c r="AD637">
        <f>IFERROR(VLOOKUP(AC637,'wideName-Dropdowns'!$S:$T,2,FALSE),"")</f>
        <v>0</v>
      </c>
    </row>
    <row r="638" spans="1:30">
      <c r="A638">
        <f>IF(I638="attributes",H638,IF(I638="measurements",F638,G638))</f>
        <v>0</v>
      </c>
      <c r="C638">
        <f>LEN(A638)</f>
        <v>0</v>
      </c>
      <c r="F638">
        <f>IF(I638="measurements",IF(AE638="",_xlfn.CONCAT(O638,"_",Q638,"_",S638,"_",U638,"_",Y638,"_",AA638,"_",AB638,"_",AD638),_xlfn.CONCAT(O638,"_",Q638,"_",S638,"_",U638,"_",Y638,"_",AA638,"_",AB638,"_",AD638,".odm",AE638)),"NA")</f>
        <v>0</v>
      </c>
      <c r="G638">
        <f>IF(I638="methods",IF(L638="measurement",IF(AE638="",_xlfn.CONCAT(K638,"_",M638,"_",O638,"_",Q638,"_",S638,"_",U638,"_",Y638,"_",AA638,"_",AB638,"_",AD638),_xlfn.CONCAT(K638,"_",M638,"_",O638,"_",Q638,"_",S638,"_",U638,"_",Y638,"_",AA638,"_",AB638,"_",AD638,".odm",AE638)),IF(AE638="",_xlfn.CONCAT(K638,"_",M638,"_",W638,"_",AD638),_xlfn.CONCAT(K638,"_",M638,"_",W638,"_",AD638,".odm",AE638))),"NA")</f>
        <v>0</v>
      </c>
      <c r="H638">
        <f>IF(I638="attributes",IF(AE638="",_xlfn.CONCAT(K638,"_",AD638),_xlfn.CONCAT(K638,"_",AD638,".odm",AE638)),"NA")</f>
        <v>0</v>
      </c>
      <c r="K638">
        <f>IFERROR(VLOOKUP(J638,'wideName-Dropdowns'!$A:$B,2,FALSE),"")</f>
        <v>0</v>
      </c>
      <c r="M638">
        <f>IFERROR(VLOOKUP(L638,'wideName-Dropdowns'!$C:$D,2,FALSE),"")</f>
        <v>0</v>
      </c>
      <c r="O638">
        <f>IFERROR(VLOOKUP(N638,'wideName-Dropdowns'!$E:$F,2,FALSE),"")</f>
        <v>0</v>
      </c>
      <c r="Q638">
        <f>IFERROR(VLOOKUP(P638,'wideName-Dropdowns'!$G:$H,2,FALSE),"")</f>
        <v>0</v>
      </c>
      <c r="S638">
        <f>IFERROR(VLOOKUP(R638,'wideName-Dropdowns'!$I:$J,2,FALSE),"")</f>
        <v>0</v>
      </c>
      <c r="U638">
        <f>IFERROR(VLOOKUP(T638,'wideName-Dropdowns'!$K:$L,2,FALSE),"")</f>
        <v>0</v>
      </c>
      <c r="W638">
        <f>IFERROR(VLOOKUP(V638,'wideName-Dropdowns'!$M:$N,2,FALSE),"")</f>
        <v>0</v>
      </c>
      <c r="Y638">
        <f>IFERROR(VLOOKUP(X638,'wideName-Dropdowns'!$O:$P,2,FALSE),"")</f>
        <v>0</v>
      </c>
      <c r="AA638">
        <f>IFERROR(VLOOKUP(Z638,'wideName-Dropdowns'!$Q:$R,2,FALSE),"")</f>
        <v>0</v>
      </c>
      <c r="AD638">
        <f>IFERROR(VLOOKUP(AC638,'wideName-Dropdowns'!$S:$T,2,FALSE),"")</f>
        <v>0</v>
      </c>
    </row>
    <row r="639" spans="1:30">
      <c r="A639">
        <f>IF(I639="attributes",H639,IF(I639="measurements",F639,G639))</f>
        <v>0</v>
      </c>
      <c r="C639">
        <f>LEN(A639)</f>
        <v>0</v>
      </c>
      <c r="F639">
        <f>IF(I639="measurements",IF(AE639="",_xlfn.CONCAT(O639,"_",Q639,"_",S639,"_",U639,"_",Y639,"_",AA639,"_",AB639,"_",AD639),_xlfn.CONCAT(O639,"_",Q639,"_",S639,"_",U639,"_",Y639,"_",AA639,"_",AB639,"_",AD639,".odm",AE639)),"NA")</f>
        <v>0</v>
      </c>
      <c r="G639">
        <f>IF(I639="methods",IF(L639="measurement",IF(AE639="",_xlfn.CONCAT(K639,"_",M639,"_",O639,"_",Q639,"_",S639,"_",U639,"_",Y639,"_",AA639,"_",AB639,"_",AD639),_xlfn.CONCAT(K639,"_",M639,"_",O639,"_",Q639,"_",S639,"_",U639,"_",Y639,"_",AA639,"_",AB639,"_",AD639,".odm",AE639)),IF(AE639="",_xlfn.CONCAT(K639,"_",M639,"_",W639,"_",AD639),_xlfn.CONCAT(K639,"_",M639,"_",W639,"_",AD639,".odm",AE639))),"NA")</f>
        <v>0</v>
      </c>
      <c r="H639">
        <f>IF(I639="attributes",IF(AE639="",_xlfn.CONCAT(K639,"_",AD639),_xlfn.CONCAT(K639,"_",AD639,".odm",AE639)),"NA")</f>
        <v>0</v>
      </c>
      <c r="K639">
        <f>IFERROR(VLOOKUP(J639,'wideName-Dropdowns'!$A:$B,2,FALSE),"")</f>
        <v>0</v>
      </c>
      <c r="M639">
        <f>IFERROR(VLOOKUP(L639,'wideName-Dropdowns'!$C:$D,2,FALSE),"")</f>
        <v>0</v>
      </c>
      <c r="O639">
        <f>IFERROR(VLOOKUP(N639,'wideName-Dropdowns'!$E:$F,2,FALSE),"")</f>
        <v>0</v>
      </c>
      <c r="Q639">
        <f>IFERROR(VLOOKUP(P639,'wideName-Dropdowns'!$G:$H,2,FALSE),"")</f>
        <v>0</v>
      </c>
      <c r="S639">
        <f>IFERROR(VLOOKUP(R639,'wideName-Dropdowns'!$I:$J,2,FALSE),"")</f>
        <v>0</v>
      </c>
      <c r="U639">
        <f>IFERROR(VLOOKUP(T639,'wideName-Dropdowns'!$K:$L,2,FALSE),"")</f>
        <v>0</v>
      </c>
      <c r="W639">
        <f>IFERROR(VLOOKUP(V639,'wideName-Dropdowns'!$M:$N,2,FALSE),"")</f>
        <v>0</v>
      </c>
      <c r="Y639">
        <f>IFERROR(VLOOKUP(X639,'wideName-Dropdowns'!$O:$P,2,FALSE),"")</f>
        <v>0</v>
      </c>
      <c r="AA639">
        <f>IFERROR(VLOOKUP(Z639,'wideName-Dropdowns'!$Q:$R,2,FALSE),"")</f>
        <v>0</v>
      </c>
      <c r="AD639">
        <f>IFERROR(VLOOKUP(AC639,'wideName-Dropdowns'!$S:$T,2,FALSE),"")</f>
        <v>0</v>
      </c>
    </row>
    <row r="640" spans="1:30">
      <c r="A640">
        <f>IF(I640="attributes",H640,IF(I640="measurements",F640,G640))</f>
        <v>0</v>
      </c>
      <c r="C640">
        <f>LEN(A640)</f>
        <v>0</v>
      </c>
      <c r="F640">
        <f>IF(I640="measurements",IF(AE640="",_xlfn.CONCAT(O640,"_",Q640,"_",S640,"_",U640,"_",Y640,"_",AA640,"_",AB640,"_",AD640),_xlfn.CONCAT(O640,"_",Q640,"_",S640,"_",U640,"_",Y640,"_",AA640,"_",AB640,"_",AD640,".odm",AE640)),"NA")</f>
        <v>0</v>
      </c>
      <c r="G640">
        <f>IF(I640="methods",IF(L640="measurement",IF(AE640="",_xlfn.CONCAT(K640,"_",M640,"_",O640,"_",Q640,"_",S640,"_",U640,"_",Y640,"_",AA640,"_",AB640,"_",AD640),_xlfn.CONCAT(K640,"_",M640,"_",O640,"_",Q640,"_",S640,"_",U640,"_",Y640,"_",AA640,"_",AB640,"_",AD640,".odm",AE640)),IF(AE640="",_xlfn.CONCAT(K640,"_",M640,"_",W640,"_",AD640),_xlfn.CONCAT(K640,"_",M640,"_",W640,"_",AD640,".odm",AE640))),"NA")</f>
        <v>0</v>
      </c>
      <c r="H640">
        <f>IF(I640="attributes",IF(AE640="",_xlfn.CONCAT(K640,"_",AD640),_xlfn.CONCAT(K640,"_",AD640,".odm",AE640)),"NA")</f>
        <v>0</v>
      </c>
      <c r="K640">
        <f>IFERROR(VLOOKUP(J640,'wideName-Dropdowns'!$A:$B,2,FALSE),"")</f>
        <v>0</v>
      </c>
      <c r="M640">
        <f>IFERROR(VLOOKUP(L640,'wideName-Dropdowns'!$C:$D,2,FALSE),"")</f>
        <v>0</v>
      </c>
      <c r="O640">
        <f>IFERROR(VLOOKUP(N640,'wideName-Dropdowns'!$E:$F,2,FALSE),"")</f>
        <v>0</v>
      </c>
      <c r="Q640">
        <f>IFERROR(VLOOKUP(P640,'wideName-Dropdowns'!$G:$H,2,FALSE),"")</f>
        <v>0</v>
      </c>
      <c r="S640">
        <f>IFERROR(VLOOKUP(R640,'wideName-Dropdowns'!$I:$J,2,FALSE),"")</f>
        <v>0</v>
      </c>
      <c r="U640">
        <f>IFERROR(VLOOKUP(T640,'wideName-Dropdowns'!$K:$L,2,FALSE),"")</f>
        <v>0</v>
      </c>
      <c r="W640">
        <f>IFERROR(VLOOKUP(V640,'wideName-Dropdowns'!$M:$N,2,FALSE),"")</f>
        <v>0</v>
      </c>
      <c r="Y640">
        <f>IFERROR(VLOOKUP(X640,'wideName-Dropdowns'!$O:$P,2,FALSE),"")</f>
        <v>0</v>
      </c>
      <c r="AA640">
        <f>IFERROR(VLOOKUP(Z640,'wideName-Dropdowns'!$Q:$R,2,FALSE),"")</f>
        <v>0</v>
      </c>
      <c r="AD640">
        <f>IFERROR(VLOOKUP(AC640,'wideName-Dropdowns'!$S:$T,2,FALSE),"")</f>
        <v>0</v>
      </c>
    </row>
    <row r="641" spans="1:30">
      <c r="A641">
        <f>IF(I641="attributes",H641,IF(I641="measurements",F641,G641))</f>
        <v>0</v>
      </c>
      <c r="C641">
        <f>LEN(A641)</f>
        <v>0</v>
      </c>
      <c r="F641">
        <f>IF(I641="measurements",IF(AE641="",_xlfn.CONCAT(O641,"_",Q641,"_",S641,"_",U641,"_",Y641,"_",AA641,"_",AB641,"_",AD641),_xlfn.CONCAT(O641,"_",Q641,"_",S641,"_",U641,"_",Y641,"_",AA641,"_",AB641,"_",AD641,".odm",AE641)),"NA")</f>
        <v>0</v>
      </c>
      <c r="G641">
        <f>IF(I641="methods",IF(L641="measurement",IF(AE641="",_xlfn.CONCAT(K641,"_",M641,"_",O641,"_",Q641,"_",S641,"_",U641,"_",Y641,"_",AA641,"_",AB641,"_",AD641),_xlfn.CONCAT(K641,"_",M641,"_",O641,"_",Q641,"_",S641,"_",U641,"_",Y641,"_",AA641,"_",AB641,"_",AD641,".odm",AE641)),IF(AE641="",_xlfn.CONCAT(K641,"_",M641,"_",W641,"_",AD641),_xlfn.CONCAT(K641,"_",M641,"_",W641,"_",AD641,".odm",AE641))),"NA")</f>
        <v>0</v>
      </c>
      <c r="H641">
        <f>IF(I641="attributes",IF(AE641="",_xlfn.CONCAT(K641,"_",AD641),_xlfn.CONCAT(K641,"_",AD641,".odm",AE641)),"NA")</f>
        <v>0</v>
      </c>
      <c r="K641">
        <f>IFERROR(VLOOKUP(J641,'wideName-Dropdowns'!$A:$B,2,FALSE),"")</f>
        <v>0</v>
      </c>
      <c r="M641">
        <f>IFERROR(VLOOKUP(L641,'wideName-Dropdowns'!$C:$D,2,FALSE),"")</f>
        <v>0</v>
      </c>
      <c r="O641">
        <f>IFERROR(VLOOKUP(N641,'wideName-Dropdowns'!$E:$F,2,FALSE),"")</f>
        <v>0</v>
      </c>
      <c r="Q641">
        <f>IFERROR(VLOOKUP(P641,'wideName-Dropdowns'!$G:$H,2,FALSE),"")</f>
        <v>0</v>
      </c>
      <c r="S641">
        <f>IFERROR(VLOOKUP(R641,'wideName-Dropdowns'!$I:$J,2,FALSE),"")</f>
        <v>0</v>
      </c>
      <c r="U641">
        <f>IFERROR(VLOOKUP(T641,'wideName-Dropdowns'!$K:$L,2,FALSE),"")</f>
        <v>0</v>
      </c>
      <c r="W641">
        <f>IFERROR(VLOOKUP(V641,'wideName-Dropdowns'!$M:$N,2,FALSE),"")</f>
        <v>0</v>
      </c>
      <c r="Y641">
        <f>IFERROR(VLOOKUP(X641,'wideName-Dropdowns'!$O:$P,2,FALSE),"")</f>
        <v>0</v>
      </c>
      <c r="AA641">
        <f>IFERROR(VLOOKUP(Z641,'wideName-Dropdowns'!$Q:$R,2,FALSE),"")</f>
        <v>0</v>
      </c>
      <c r="AD641">
        <f>IFERROR(VLOOKUP(AC641,'wideName-Dropdowns'!$S:$T,2,FALSE),"")</f>
        <v>0</v>
      </c>
    </row>
    <row r="642" spans="1:30">
      <c r="A642">
        <f>IF(I642="attributes",H642,IF(I642="measurements",F642,G642))</f>
        <v>0</v>
      </c>
      <c r="C642">
        <f>LEN(A642)</f>
        <v>0</v>
      </c>
      <c r="F642">
        <f>IF(I642="measurements",IF(AE642="",_xlfn.CONCAT(O642,"_",Q642,"_",S642,"_",U642,"_",Y642,"_",AA642,"_",AB642,"_",AD642),_xlfn.CONCAT(O642,"_",Q642,"_",S642,"_",U642,"_",Y642,"_",AA642,"_",AB642,"_",AD642,".odm",AE642)),"NA")</f>
        <v>0</v>
      </c>
      <c r="G642">
        <f>IF(I642="methods",IF(L642="measurement",IF(AE642="",_xlfn.CONCAT(K642,"_",M642,"_",O642,"_",Q642,"_",S642,"_",U642,"_",Y642,"_",AA642,"_",AB642,"_",AD642),_xlfn.CONCAT(K642,"_",M642,"_",O642,"_",Q642,"_",S642,"_",U642,"_",Y642,"_",AA642,"_",AB642,"_",AD642,".odm",AE642)),IF(AE642="",_xlfn.CONCAT(K642,"_",M642,"_",W642,"_",AD642),_xlfn.CONCAT(K642,"_",M642,"_",W642,"_",AD642,".odm",AE642))),"NA")</f>
        <v>0</v>
      </c>
      <c r="H642">
        <f>IF(I642="attributes",IF(AE642="",_xlfn.CONCAT(K642,"_",AD642),_xlfn.CONCAT(K642,"_",AD642,".odm",AE642)),"NA")</f>
        <v>0</v>
      </c>
      <c r="K642">
        <f>IFERROR(VLOOKUP(J642,'wideName-Dropdowns'!$A:$B,2,FALSE),"")</f>
        <v>0</v>
      </c>
      <c r="M642">
        <f>IFERROR(VLOOKUP(L642,'wideName-Dropdowns'!$C:$D,2,FALSE),"")</f>
        <v>0</v>
      </c>
      <c r="O642">
        <f>IFERROR(VLOOKUP(N642,'wideName-Dropdowns'!$E:$F,2,FALSE),"")</f>
        <v>0</v>
      </c>
      <c r="Q642">
        <f>IFERROR(VLOOKUP(P642,'wideName-Dropdowns'!$G:$H,2,FALSE),"")</f>
        <v>0</v>
      </c>
      <c r="S642">
        <f>IFERROR(VLOOKUP(R642,'wideName-Dropdowns'!$I:$J,2,FALSE),"")</f>
        <v>0</v>
      </c>
      <c r="U642">
        <f>IFERROR(VLOOKUP(T642,'wideName-Dropdowns'!$K:$L,2,FALSE),"")</f>
        <v>0</v>
      </c>
      <c r="W642">
        <f>IFERROR(VLOOKUP(V642,'wideName-Dropdowns'!$M:$N,2,FALSE),"")</f>
        <v>0</v>
      </c>
      <c r="Y642">
        <f>IFERROR(VLOOKUP(X642,'wideName-Dropdowns'!$O:$P,2,FALSE),"")</f>
        <v>0</v>
      </c>
      <c r="AA642">
        <f>IFERROR(VLOOKUP(Z642,'wideName-Dropdowns'!$Q:$R,2,FALSE),"")</f>
        <v>0</v>
      </c>
      <c r="AD642">
        <f>IFERROR(VLOOKUP(AC642,'wideName-Dropdowns'!$S:$T,2,FALSE),"")</f>
        <v>0</v>
      </c>
    </row>
    <row r="643" spans="1:30">
      <c r="A643">
        <f>IF(I643="attributes",H643,IF(I643="measurements",F643,G643))</f>
        <v>0</v>
      </c>
      <c r="C643">
        <f>LEN(A643)</f>
        <v>0</v>
      </c>
      <c r="F643">
        <f>IF(I643="measurements",IF(AE643="",_xlfn.CONCAT(O643,"_",Q643,"_",S643,"_",U643,"_",Y643,"_",AA643,"_",AB643,"_",AD643),_xlfn.CONCAT(O643,"_",Q643,"_",S643,"_",U643,"_",Y643,"_",AA643,"_",AB643,"_",AD643,".odm",AE643)),"NA")</f>
        <v>0</v>
      </c>
      <c r="G643">
        <f>IF(I643="methods",IF(L643="measurement",IF(AE643="",_xlfn.CONCAT(K643,"_",M643,"_",O643,"_",Q643,"_",S643,"_",U643,"_",Y643,"_",AA643,"_",AB643,"_",AD643),_xlfn.CONCAT(K643,"_",M643,"_",O643,"_",Q643,"_",S643,"_",U643,"_",Y643,"_",AA643,"_",AB643,"_",AD643,".odm",AE643)),IF(AE643="",_xlfn.CONCAT(K643,"_",M643,"_",W643,"_",AD643),_xlfn.CONCAT(K643,"_",M643,"_",W643,"_",AD643,".odm",AE643))),"NA")</f>
        <v>0</v>
      </c>
      <c r="H643">
        <f>IF(I643="attributes",IF(AE643="",_xlfn.CONCAT(K643,"_",AD643),_xlfn.CONCAT(K643,"_",AD643,".odm",AE643)),"NA")</f>
        <v>0</v>
      </c>
      <c r="K643">
        <f>IFERROR(VLOOKUP(J643,'wideName-Dropdowns'!$A:$B,2,FALSE),"")</f>
        <v>0</v>
      </c>
      <c r="M643">
        <f>IFERROR(VLOOKUP(L643,'wideName-Dropdowns'!$C:$D,2,FALSE),"")</f>
        <v>0</v>
      </c>
      <c r="O643">
        <f>IFERROR(VLOOKUP(N643,'wideName-Dropdowns'!$E:$F,2,FALSE),"")</f>
        <v>0</v>
      </c>
      <c r="Q643">
        <f>IFERROR(VLOOKUP(P643,'wideName-Dropdowns'!$G:$H,2,FALSE),"")</f>
        <v>0</v>
      </c>
      <c r="S643">
        <f>IFERROR(VLOOKUP(R643,'wideName-Dropdowns'!$I:$J,2,FALSE),"")</f>
        <v>0</v>
      </c>
      <c r="U643">
        <f>IFERROR(VLOOKUP(T643,'wideName-Dropdowns'!$K:$L,2,FALSE),"")</f>
        <v>0</v>
      </c>
      <c r="W643">
        <f>IFERROR(VLOOKUP(V643,'wideName-Dropdowns'!$M:$N,2,FALSE),"")</f>
        <v>0</v>
      </c>
      <c r="Y643">
        <f>IFERROR(VLOOKUP(X643,'wideName-Dropdowns'!$O:$P,2,FALSE),"")</f>
        <v>0</v>
      </c>
      <c r="AA643">
        <f>IFERROR(VLOOKUP(Z643,'wideName-Dropdowns'!$Q:$R,2,FALSE),"")</f>
        <v>0</v>
      </c>
      <c r="AD643">
        <f>IFERROR(VLOOKUP(AC643,'wideName-Dropdowns'!$S:$T,2,FALSE),"")</f>
        <v>0</v>
      </c>
    </row>
    <row r="644" spans="1:30">
      <c r="A644">
        <f>IF(I644="attributes",H644,IF(I644="measurements",F644,G644))</f>
        <v>0</v>
      </c>
      <c r="C644">
        <f>LEN(A644)</f>
        <v>0</v>
      </c>
      <c r="F644">
        <f>IF(I644="measurements",IF(AE644="",_xlfn.CONCAT(O644,"_",Q644,"_",S644,"_",U644,"_",Y644,"_",AA644,"_",AB644,"_",AD644),_xlfn.CONCAT(O644,"_",Q644,"_",S644,"_",U644,"_",Y644,"_",AA644,"_",AB644,"_",AD644,".odm",AE644)),"NA")</f>
        <v>0</v>
      </c>
      <c r="G644">
        <f>IF(I644="methods",IF(L644="measurement",IF(AE644="",_xlfn.CONCAT(K644,"_",M644,"_",O644,"_",Q644,"_",S644,"_",U644,"_",Y644,"_",AA644,"_",AB644,"_",AD644),_xlfn.CONCAT(K644,"_",M644,"_",O644,"_",Q644,"_",S644,"_",U644,"_",Y644,"_",AA644,"_",AB644,"_",AD644,".odm",AE644)),IF(AE644="",_xlfn.CONCAT(K644,"_",M644,"_",W644,"_",AD644),_xlfn.CONCAT(K644,"_",M644,"_",W644,"_",AD644,".odm",AE644))),"NA")</f>
        <v>0</v>
      </c>
      <c r="H644">
        <f>IF(I644="attributes",IF(AE644="",_xlfn.CONCAT(K644,"_",AD644),_xlfn.CONCAT(K644,"_",AD644,".odm",AE644)),"NA")</f>
        <v>0</v>
      </c>
      <c r="K644">
        <f>IFERROR(VLOOKUP(J644,'wideName-Dropdowns'!$A:$B,2,FALSE),"")</f>
        <v>0</v>
      </c>
      <c r="M644">
        <f>IFERROR(VLOOKUP(L644,'wideName-Dropdowns'!$C:$D,2,FALSE),"")</f>
        <v>0</v>
      </c>
      <c r="O644">
        <f>IFERROR(VLOOKUP(N644,'wideName-Dropdowns'!$E:$F,2,FALSE),"")</f>
        <v>0</v>
      </c>
      <c r="Q644">
        <f>IFERROR(VLOOKUP(P644,'wideName-Dropdowns'!$G:$H,2,FALSE),"")</f>
        <v>0</v>
      </c>
      <c r="S644">
        <f>IFERROR(VLOOKUP(R644,'wideName-Dropdowns'!$I:$J,2,FALSE),"")</f>
        <v>0</v>
      </c>
      <c r="U644">
        <f>IFERROR(VLOOKUP(T644,'wideName-Dropdowns'!$K:$L,2,FALSE),"")</f>
        <v>0</v>
      </c>
      <c r="W644">
        <f>IFERROR(VLOOKUP(V644,'wideName-Dropdowns'!$M:$N,2,FALSE),"")</f>
        <v>0</v>
      </c>
      <c r="Y644">
        <f>IFERROR(VLOOKUP(X644,'wideName-Dropdowns'!$O:$P,2,FALSE),"")</f>
        <v>0</v>
      </c>
      <c r="AA644">
        <f>IFERROR(VLOOKUP(Z644,'wideName-Dropdowns'!$Q:$R,2,FALSE),"")</f>
        <v>0</v>
      </c>
      <c r="AD644">
        <f>IFERROR(VLOOKUP(AC644,'wideName-Dropdowns'!$S:$T,2,FALSE),"")</f>
        <v>0</v>
      </c>
    </row>
    <row r="645" spans="1:30">
      <c r="A645">
        <f>IF(I645="attributes",H645,IF(I645="measurements",F645,G645))</f>
        <v>0</v>
      </c>
      <c r="C645">
        <f>LEN(A645)</f>
        <v>0</v>
      </c>
      <c r="F645">
        <f>IF(I645="measurements",IF(AE645="",_xlfn.CONCAT(O645,"_",Q645,"_",S645,"_",U645,"_",Y645,"_",AA645,"_",AB645,"_",AD645),_xlfn.CONCAT(O645,"_",Q645,"_",S645,"_",U645,"_",Y645,"_",AA645,"_",AB645,"_",AD645,".odm",AE645)),"NA")</f>
        <v>0</v>
      </c>
      <c r="G645">
        <f>IF(I645="methods",IF(L645="measurement",IF(AE645="",_xlfn.CONCAT(K645,"_",M645,"_",O645,"_",Q645,"_",S645,"_",U645,"_",Y645,"_",AA645,"_",AB645,"_",AD645),_xlfn.CONCAT(K645,"_",M645,"_",O645,"_",Q645,"_",S645,"_",U645,"_",Y645,"_",AA645,"_",AB645,"_",AD645,".odm",AE645)),IF(AE645="",_xlfn.CONCAT(K645,"_",M645,"_",W645,"_",AD645),_xlfn.CONCAT(K645,"_",M645,"_",W645,"_",AD645,".odm",AE645))),"NA")</f>
        <v>0</v>
      </c>
      <c r="H645">
        <f>IF(I645="attributes",IF(AE645="",_xlfn.CONCAT(K645,"_",AD645),_xlfn.CONCAT(K645,"_",AD645,".odm",AE645)),"NA")</f>
        <v>0</v>
      </c>
      <c r="K645">
        <f>IFERROR(VLOOKUP(J645,'wideName-Dropdowns'!$A:$B,2,FALSE),"")</f>
        <v>0</v>
      </c>
      <c r="M645">
        <f>IFERROR(VLOOKUP(L645,'wideName-Dropdowns'!$C:$D,2,FALSE),"")</f>
        <v>0</v>
      </c>
      <c r="O645">
        <f>IFERROR(VLOOKUP(N645,'wideName-Dropdowns'!$E:$F,2,FALSE),"")</f>
        <v>0</v>
      </c>
      <c r="Q645">
        <f>IFERROR(VLOOKUP(P645,'wideName-Dropdowns'!$G:$H,2,FALSE),"")</f>
        <v>0</v>
      </c>
      <c r="S645">
        <f>IFERROR(VLOOKUP(R645,'wideName-Dropdowns'!$I:$J,2,FALSE),"")</f>
        <v>0</v>
      </c>
      <c r="U645">
        <f>IFERROR(VLOOKUP(T645,'wideName-Dropdowns'!$K:$L,2,FALSE),"")</f>
        <v>0</v>
      </c>
      <c r="W645">
        <f>IFERROR(VLOOKUP(V645,'wideName-Dropdowns'!$M:$N,2,FALSE),"")</f>
        <v>0</v>
      </c>
      <c r="Y645">
        <f>IFERROR(VLOOKUP(X645,'wideName-Dropdowns'!$O:$P,2,FALSE),"")</f>
        <v>0</v>
      </c>
      <c r="AA645">
        <f>IFERROR(VLOOKUP(Z645,'wideName-Dropdowns'!$Q:$R,2,FALSE),"")</f>
        <v>0</v>
      </c>
      <c r="AD645">
        <f>IFERROR(VLOOKUP(AC645,'wideName-Dropdowns'!$S:$T,2,FALSE),"")</f>
        <v>0</v>
      </c>
    </row>
    <row r="646" spans="1:30">
      <c r="A646">
        <f>IF(I646="attributes",H646,IF(I646="measurements",F646,G646))</f>
        <v>0</v>
      </c>
      <c r="C646">
        <f>LEN(A646)</f>
        <v>0</v>
      </c>
      <c r="F646">
        <f>IF(I646="measurements",IF(AE646="",_xlfn.CONCAT(O646,"_",Q646,"_",S646,"_",U646,"_",Y646,"_",AA646,"_",AB646,"_",AD646),_xlfn.CONCAT(O646,"_",Q646,"_",S646,"_",U646,"_",Y646,"_",AA646,"_",AB646,"_",AD646,".odm",AE646)),"NA")</f>
        <v>0</v>
      </c>
      <c r="G646">
        <f>IF(I646="methods",IF(L646="measurement",IF(AE646="",_xlfn.CONCAT(K646,"_",M646,"_",O646,"_",Q646,"_",S646,"_",U646,"_",Y646,"_",AA646,"_",AB646,"_",AD646),_xlfn.CONCAT(K646,"_",M646,"_",O646,"_",Q646,"_",S646,"_",U646,"_",Y646,"_",AA646,"_",AB646,"_",AD646,".odm",AE646)),IF(AE646="",_xlfn.CONCAT(K646,"_",M646,"_",W646,"_",AD646),_xlfn.CONCAT(K646,"_",M646,"_",W646,"_",AD646,".odm",AE646))),"NA")</f>
        <v>0</v>
      </c>
      <c r="H646">
        <f>IF(I646="attributes",IF(AE646="",_xlfn.CONCAT(K646,"_",AD646),_xlfn.CONCAT(K646,"_",AD646,".odm",AE646)),"NA")</f>
        <v>0</v>
      </c>
      <c r="K646">
        <f>IFERROR(VLOOKUP(J646,'wideName-Dropdowns'!$A:$B,2,FALSE),"")</f>
        <v>0</v>
      </c>
      <c r="M646">
        <f>IFERROR(VLOOKUP(L646,'wideName-Dropdowns'!$C:$D,2,FALSE),"")</f>
        <v>0</v>
      </c>
      <c r="O646">
        <f>IFERROR(VLOOKUP(N646,'wideName-Dropdowns'!$E:$F,2,FALSE),"")</f>
        <v>0</v>
      </c>
      <c r="Q646">
        <f>IFERROR(VLOOKUP(P646,'wideName-Dropdowns'!$G:$H,2,FALSE),"")</f>
        <v>0</v>
      </c>
      <c r="S646">
        <f>IFERROR(VLOOKUP(R646,'wideName-Dropdowns'!$I:$J,2,FALSE),"")</f>
        <v>0</v>
      </c>
      <c r="U646">
        <f>IFERROR(VLOOKUP(T646,'wideName-Dropdowns'!$K:$L,2,FALSE),"")</f>
        <v>0</v>
      </c>
      <c r="W646">
        <f>IFERROR(VLOOKUP(V646,'wideName-Dropdowns'!$M:$N,2,FALSE),"")</f>
        <v>0</v>
      </c>
      <c r="Y646">
        <f>IFERROR(VLOOKUP(X646,'wideName-Dropdowns'!$O:$P,2,FALSE),"")</f>
        <v>0</v>
      </c>
      <c r="AA646">
        <f>IFERROR(VLOOKUP(Z646,'wideName-Dropdowns'!$Q:$R,2,FALSE),"")</f>
        <v>0</v>
      </c>
      <c r="AD646">
        <f>IFERROR(VLOOKUP(AC646,'wideName-Dropdowns'!$S:$T,2,FALSE),"")</f>
        <v>0</v>
      </c>
    </row>
    <row r="647" spans="1:30">
      <c r="A647">
        <f>IF(I647="attributes",H647,IF(I647="measurements",F647,G647))</f>
        <v>0</v>
      </c>
      <c r="C647">
        <f>LEN(A647)</f>
        <v>0</v>
      </c>
      <c r="F647">
        <f>IF(I647="measurements",IF(AE647="",_xlfn.CONCAT(O647,"_",Q647,"_",S647,"_",U647,"_",Y647,"_",AA647,"_",AB647,"_",AD647),_xlfn.CONCAT(O647,"_",Q647,"_",S647,"_",U647,"_",Y647,"_",AA647,"_",AB647,"_",AD647,".odm",AE647)),"NA")</f>
        <v>0</v>
      </c>
      <c r="G647">
        <f>IF(I647="methods",IF(L647="measurement",IF(AE647="",_xlfn.CONCAT(K647,"_",M647,"_",O647,"_",Q647,"_",S647,"_",U647,"_",Y647,"_",AA647,"_",AB647,"_",AD647),_xlfn.CONCAT(K647,"_",M647,"_",O647,"_",Q647,"_",S647,"_",U647,"_",Y647,"_",AA647,"_",AB647,"_",AD647,".odm",AE647)),IF(AE647="",_xlfn.CONCAT(K647,"_",M647,"_",W647,"_",AD647),_xlfn.CONCAT(K647,"_",M647,"_",W647,"_",AD647,".odm",AE647))),"NA")</f>
        <v>0</v>
      </c>
      <c r="H647">
        <f>IF(I647="attributes",IF(AE647="",_xlfn.CONCAT(K647,"_",AD647),_xlfn.CONCAT(K647,"_",AD647,".odm",AE647)),"NA")</f>
        <v>0</v>
      </c>
      <c r="K647">
        <f>IFERROR(VLOOKUP(J647,'wideName-Dropdowns'!$A:$B,2,FALSE),"")</f>
        <v>0</v>
      </c>
      <c r="M647">
        <f>IFERROR(VLOOKUP(L647,'wideName-Dropdowns'!$C:$D,2,FALSE),"")</f>
        <v>0</v>
      </c>
      <c r="O647">
        <f>IFERROR(VLOOKUP(N647,'wideName-Dropdowns'!$E:$F,2,FALSE),"")</f>
        <v>0</v>
      </c>
      <c r="Q647">
        <f>IFERROR(VLOOKUP(P647,'wideName-Dropdowns'!$G:$H,2,FALSE),"")</f>
        <v>0</v>
      </c>
      <c r="S647">
        <f>IFERROR(VLOOKUP(R647,'wideName-Dropdowns'!$I:$J,2,FALSE),"")</f>
        <v>0</v>
      </c>
      <c r="U647">
        <f>IFERROR(VLOOKUP(T647,'wideName-Dropdowns'!$K:$L,2,FALSE),"")</f>
        <v>0</v>
      </c>
      <c r="W647">
        <f>IFERROR(VLOOKUP(V647,'wideName-Dropdowns'!$M:$N,2,FALSE),"")</f>
        <v>0</v>
      </c>
      <c r="Y647">
        <f>IFERROR(VLOOKUP(X647,'wideName-Dropdowns'!$O:$P,2,FALSE),"")</f>
        <v>0</v>
      </c>
      <c r="AA647">
        <f>IFERROR(VLOOKUP(Z647,'wideName-Dropdowns'!$Q:$R,2,FALSE),"")</f>
        <v>0</v>
      </c>
      <c r="AD647">
        <f>IFERROR(VLOOKUP(AC647,'wideName-Dropdowns'!$S:$T,2,FALSE),"")</f>
        <v>0</v>
      </c>
    </row>
    <row r="648" spans="1:30">
      <c r="A648">
        <f>IF(I648="attributes",H648,IF(I648="measurements",F648,G648))</f>
        <v>0</v>
      </c>
      <c r="C648">
        <f>LEN(A648)</f>
        <v>0</v>
      </c>
      <c r="F648">
        <f>IF(I648="measurements",IF(AE648="",_xlfn.CONCAT(O648,"_",Q648,"_",S648,"_",U648,"_",Y648,"_",AA648,"_",AB648,"_",AD648),_xlfn.CONCAT(O648,"_",Q648,"_",S648,"_",U648,"_",Y648,"_",AA648,"_",AB648,"_",AD648,".odm",AE648)),"NA")</f>
        <v>0</v>
      </c>
      <c r="G648">
        <f>IF(I648="methods",IF(L648="measurement",IF(AE648="",_xlfn.CONCAT(K648,"_",M648,"_",O648,"_",Q648,"_",S648,"_",U648,"_",Y648,"_",AA648,"_",AB648,"_",AD648),_xlfn.CONCAT(K648,"_",M648,"_",O648,"_",Q648,"_",S648,"_",U648,"_",Y648,"_",AA648,"_",AB648,"_",AD648,".odm",AE648)),IF(AE648="",_xlfn.CONCAT(K648,"_",M648,"_",W648,"_",AD648),_xlfn.CONCAT(K648,"_",M648,"_",W648,"_",AD648,".odm",AE648))),"NA")</f>
        <v>0</v>
      </c>
      <c r="H648">
        <f>IF(I648="attributes",IF(AE648="",_xlfn.CONCAT(K648,"_",AD648),_xlfn.CONCAT(K648,"_",AD648,".odm",AE648)),"NA")</f>
        <v>0</v>
      </c>
      <c r="K648">
        <f>IFERROR(VLOOKUP(J648,'wideName-Dropdowns'!$A:$B,2,FALSE),"")</f>
        <v>0</v>
      </c>
      <c r="M648">
        <f>IFERROR(VLOOKUP(L648,'wideName-Dropdowns'!$C:$D,2,FALSE),"")</f>
        <v>0</v>
      </c>
      <c r="O648">
        <f>IFERROR(VLOOKUP(N648,'wideName-Dropdowns'!$E:$F,2,FALSE),"")</f>
        <v>0</v>
      </c>
      <c r="Q648">
        <f>IFERROR(VLOOKUP(P648,'wideName-Dropdowns'!$G:$H,2,FALSE),"")</f>
        <v>0</v>
      </c>
      <c r="S648">
        <f>IFERROR(VLOOKUP(R648,'wideName-Dropdowns'!$I:$J,2,FALSE),"")</f>
        <v>0</v>
      </c>
      <c r="U648">
        <f>IFERROR(VLOOKUP(T648,'wideName-Dropdowns'!$K:$L,2,FALSE),"")</f>
        <v>0</v>
      </c>
      <c r="W648">
        <f>IFERROR(VLOOKUP(V648,'wideName-Dropdowns'!$M:$N,2,FALSE),"")</f>
        <v>0</v>
      </c>
      <c r="Y648">
        <f>IFERROR(VLOOKUP(X648,'wideName-Dropdowns'!$O:$P,2,FALSE),"")</f>
        <v>0</v>
      </c>
      <c r="AA648">
        <f>IFERROR(VLOOKUP(Z648,'wideName-Dropdowns'!$Q:$R,2,FALSE),"")</f>
        <v>0</v>
      </c>
      <c r="AD648">
        <f>IFERROR(VLOOKUP(AC648,'wideName-Dropdowns'!$S:$T,2,FALSE),"")</f>
        <v>0</v>
      </c>
    </row>
    <row r="649" spans="1:30">
      <c r="A649">
        <f>IF(I649="attributes",H649,IF(I649="measurements",F649,G649))</f>
        <v>0</v>
      </c>
      <c r="C649">
        <f>LEN(A649)</f>
        <v>0</v>
      </c>
      <c r="F649">
        <f>IF(I649="measurements",IF(AE649="",_xlfn.CONCAT(O649,"_",Q649,"_",S649,"_",U649,"_",Y649,"_",AA649,"_",AB649,"_",AD649),_xlfn.CONCAT(O649,"_",Q649,"_",S649,"_",U649,"_",Y649,"_",AA649,"_",AB649,"_",AD649,".odm",AE649)),"NA")</f>
        <v>0</v>
      </c>
      <c r="G649">
        <f>IF(I649="methods",IF(L649="measurement",IF(AE649="",_xlfn.CONCAT(K649,"_",M649,"_",O649,"_",Q649,"_",S649,"_",U649,"_",Y649,"_",AA649,"_",AB649,"_",AD649),_xlfn.CONCAT(K649,"_",M649,"_",O649,"_",Q649,"_",S649,"_",U649,"_",Y649,"_",AA649,"_",AB649,"_",AD649,".odm",AE649)),IF(AE649="",_xlfn.CONCAT(K649,"_",M649,"_",W649,"_",AD649),_xlfn.CONCAT(K649,"_",M649,"_",W649,"_",AD649,".odm",AE649))),"NA")</f>
        <v>0</v>
      </c>
      <c r="H649">
        <f>IF(I649="attributes",IF(AE649="",_xlfn.CONCAT(K649,"_",AD649),_xlfn.CONCAT(K649,"_",AD649,".odm",AE649)),"NA")</f>
        <v>0</v>
      </c>
      <c r="K649">
        <f>IFERROR(VLOOKUP(J649,'wideName-Dropdowns'!$A:$B,2,FALSE),"")</f>
        <v>0</v>
      </c>
      <c r="M649">
        <f>IFERROR(VLOOKUP(L649,'wideName-Dropdowns'!$C:$D,2,FALSE),"")</f>
        <v>0</v>
      </c>
      <c r="O649">
        <f>IFERROR(VLOOKUP(N649,'wideName-Dropdowns'!$E:$F,2,FALSE),"")</f>
        <v>0</v>
      </c>
      <c r="Q649">
        <f>IFERROR(VLOOKUP(P649,'wideName-Dropdowns'!$G:$H,2,FALSE),"")</f>
        <v>0</v>
      </c>
      <c r="S649">
        <f>IFERROR(VLOOKUP(R649,'wideName-Dropdowns'!$I:$J,2,FALSE),"")</f>
        <v>0</v>
      </c>
      <c r="U649">
        <f>IFERROR(VLOOKUP(T649,'wideName-Dropdowns'!$K:$L,2,FALSE),"")</f>
        <v>0</v>
      </c>
      <c r="W649">
        <f>IFERROR(VLOOKUP(V649,'wideName-Dropdowns'!$M:$N,2,FALSE),"")</f>
        <v>0</v>
      </c>
      <c r="Y649">
        <f>IFERROR(VLOOKUP(X649,'wideName-Dropdowns'!$O:$P,2,FALSE),"")</f>
        <v>0</v>
      </c>
      <c r="AA649">
        <f>IFERROR(VLOOKUP(Z649,'wideName-Dropdowns'!$Q:$R,2,FALSE),"")</f>
        <v>0</v>
      </c>
      <c r="AD649">
        <f>IFERROR(VLOOKUP(AC649,'wideName-Dropdowns'!$S:$T,2,FALSE),"")</f>
        <v>0</v>
      </c>
    </row>
    <row r="650" spans="1:30">
      <c r="A650">
        <f>IF(I650="attributes",H650,IF(I650="measurements",F650,G650))</f>
        <v>0</v>
      </c>
      <c r="C650">
        <f>LEN(A650)</f>
        <v>0</v>
      </c>
      <c r="F650">
        <f>IF(I650="measurements",IF(AE650="",_xlfn.CONCAT(O650,"_",Q650,"_",S650,"_",U650,"_",Y650,"_",AA650,"_",AB650,"_",AD650),_xlfn.CONCAT(O650,"_",Q650,"_",S650,"_",U650,"_",Y650,"_",AA650,"_",AB650,"_",AD650,".odm",AE650)),"NA")</f>
        <v>0</v>
      </c>
      <c r="G650">
        <f>IF(I650="methods",IF(L650="measurement",IF(AE650="",_xlfn.CONCAT(K650,"_",M650,"_",O650,"_",Q650,"_",S650,"_",U650,"_",Y650,"_",AA650,"_",AB650,"_",AD650),_xlfn.CONCAT(K650,"_",M650,"_",O650,"_",Q650,"_",S650,"_",U650,"_",Y650,"_",AA650,"_",AB650,"_",AD650,".odm",AE650)),IF(AE650="",_xlfn.CONCAT(K650,"_",M650,"_",W650,"_",AD650),_xlfn.CONCAT(K650,"_",M650,"_",W650,"_",AD650,".odm",AE650))),"NA")</f>
        <v>0</v>
      </c>
      <c r="H650">
        <f>IF(I650="attributes",IF(AE650="",_xlfn.CONCAT(K650,"_",AD650),_xlfn.CONCAT(K650,"_",AD650,".odm",AE650)),"NA")</f>
        <v>0</v>
      </c>
      <c r="K650">
        <f>IFERROR(VLOOKUP(J650,'wideName-Dropdowns'!$A:$B,2,FALSE),"")</f>
        <v>0</v>
      </c>
      <c r="M650">
        <f>IFERROR(VLOOKUP(L650,'wideName-Dropdowns'!$C:$D,2,FALSE),"")</f>
        <v>0</v>
      </c>
      <c r="O650">
        <f>IFERROR(VLOOKUP(N650,'wideName-Dropdowns'!$E:$F,2,FALSE),"")</f>
        <v>0</v>
      </c>
      <c r="Q650">
        <f>IFERROR(VLOOKUP(P650,'wideName-Dropdowns'!$G:$H,2,FALSE),"")</f>
        <v>0</v>
      </c>
      <c r="S650">
        <f>IFERROR(VLOOKUP(R650,'wideName-Dropdowns'!$I:$J,2,FALSE),"")</f>
        <v>0</v>
      </c>
      <c r="U650">
        <f>IFERROR(VLOOKUP(T650,'wideName-Dropdowns'!$K:$L,2,FALSE),"")</f>
        <v>0</v>
      </c>
      <c r="W650">
        <f>IFERROR(VLOOKUP(V650,'wideName-Dropdowns'!$M:$N,2,FALSE),"")</f>
        <v>0</v>
      </c>
      <c r="Y650">
        <f>IFERROR(VLOOKUP(X650,'wideName-Dropdowns'!$O:$P,2,FALSE),"")</f>
        <v>0</v>
      </c>
      <c r="AA650">
        <f>IFERROR(VLOOKUP(Z650,'wideName-Dropdowns'!$Q:$R,2,FALSE),"")</f>
        <v>0</v>
      </c>
      <c r="AD650">
        <f>IFERROR(VLOOKUP(AC650,'wideName-Dropdowns'!$S:$T,2,FALSE),"")</f>
        <v>0</v>
      </c>
    </row>
    <row r="651" spans="1:30">
      <c r="A651">
        <f>IF(I651="attributes",H651,IF(I651="measurements",F651,G651))</f>
        <v>0</v>
      </c>
      <c r="C651">
        <f>LEN(A651)</f>
        <v>0</v>
      </c>
      <c r="F651">
        <f>IF(I651="measurements",IF(AE651="",_xlfn.CONCAT(O651,"_",Q651,"_",S651,"_",U651,"_",Y651,"_",AA651,"_",AB651,"_",AD651),_xlfn.CONCAT(O651,"_",Q651,"_",S651,"_",U651,"_",Y651,"_",AA651,"_",AB651,"_",AD651,".odm",AE651)),"NA")</f>
        <v>0</v>
      </c>
      <c r="G651">
        <f>IF(I651="methods",IF(L651="measurement",IF(AE651="",_xlfn.CONCAT(K651,"_",M651,"_",O651,"_",Q651,"_",S651,"_",U651,"_",Y651,"_",AA651,"_",AB651,"_",AD651),_xlfn.CONCAT(K651,"_",M651,"_",O651,"_",Q651,"_",S651,"_",U651,"_",Y651,"_",AA651,"_",AB651,"_",AD651,".odm",AE651)),IF(AE651="",_xlfn.CONCAT(K651,"_",M651,"_",W651,"_",AD651),_xlfn.CONCAT(K651,"_",M651,"_",W651,"_",AD651,".odm",AE651))),"NA")</f>
        <v>0</v>
      </c>
      <c r="H651">
        <f>IF(I651="attributes",IF(AE651="",_xlfn.CONCAT(K651,"_",AD651),_xlfn.CONCAT(K651,"_",AD651,".odm",AE651)),"NA")</f>
        <v>0</v>
      </c>
      <c r="K651">
        <f>IFERROR(VLOOKUP(J651,'wideName-Dropdowns'!$A:$B,2,FALSE),"")</f>
        <v>0</v>
      </c>
      <c r="M651">
        <f>IFERROR(VLOOKUP(L651,'wideName-Dropdowns'!$C:$D,2,FALSE),"")</f>
        <v>0</v>
      </c>
      <c r="O651">
        <f>IFERROR(VLOOKUP(N651,'wideName-Dropdowns'!$E:$F,2,FALSE),"")</f>
        <v>0</v>
      </c>
      <c r="Q651">
        <f>IFERROR(VLOOKUP(P651,'wideName-Dropdowns'!$G:$H,2,FALSE),"")</f>
        <v>0</v>
      </c>
      <c r="S651">
        <f>IFERROR(VLOOKUP(R651,'wideName-Dropdowns'!$I:$J,2,FALSE),"")</f>
        <v>0</v>
      </c>
      <c r="U651">
        <f>IFERROR(VLOOKUP(T651,'wideName-Dropdowns'!$K:$L,2,FALSE),"")</f>
        <v>0</v>
      </c>
      <c r="W651">
        <f>IFERROR(VLOOKUP(V651,'wideName-Dropdowns'!$M:$N,2,FALSE),"")</f>
        <v>0</v>
      </c>
      <c r="Y651">
        <f>IFERROR(VLOOKUP(X651,'wideName-Dropdowns'!$O:$P,2,FALSE),"")</f>
        <v>0</v>
      </c>
      <c r="AA651">
        <f>IFERROR(VLOOKUP(Z651,'wideName-Dropdowns'!$Q:$R,2,FALSE),"")</f>
        <v>0</v>
      </c>
      <c r="AD651">
        <f>IFERROR(VLOOKUP(AC651,'wideName-Dropdowns'!$S:$T,2,FALSE),"")</f>
        <v>0</v>
      </c>
    </row>
    <row r="652" spans="1:30">
      <c r="A652">
        <f>IF(I652="attributes",H652,IF(I652="measurements",F652,G652))</f>
        <v>0</v>
      </c>
      <c r="C652">
        <f>LEN(A652)</f>
        <v>0</v>
      </c>
      <c r="F652">
        <f>IF(I652="measurements",IF(AE652="",_xlfn.CONCAT(O652,"_",Q652,"_",S652,"_",U652,"_",Y652,"_",AA652,"_",AB652,"_",AD652),_xlfn.CONCAT(O652,"_",Q652,"_",S652,"_",U652,"_",Y652,"_",AA652,"_",AB652,"_",AD652,".odm",AE652)),"NA")</f>
        <v>0</v>
      </c>
      <c r="G652">
        <f>IF(I652="methods",IF(L652="measurement",IF(AE652="",_xlfn.CONCAT(K652,"_",M652,"_",O652,"_",Q652,"_",S652,"_",U652,"_",Y652,"_",AA652,"_",AB652,"_",AD652),_xlfn.CONCAT(K652,"_",M652,"_",O652,"_",Q652,"_",S652,"_",U652,"_",Y652,"_",AA652,"_",AB652,"_",AD652,".odm",AE652)),IF(AE652="",_xlfn.CONCAT(K652,"_",M652,"_",W652,"_",AD652),_xlfn.CONCAT(K652,"_",M652,"_",W652,"_",AD652,".odm",AE652))),"NA")</f>
        <v>0</v>
      </c>
      <c r="H652">
        <f>IF(I652="attributes",IF(AE652="",_xlfn.CONCAT(K652,"_",AD652),_xlfn.CONCAT(K652,"_",AD652,".odm",AE652)),"NA")</f>
        <v>0</v>
      </c>
      <c r="K652">
        <f>IFERROR(VLOOKUP(J652,'wideName-Dropdowns'!$A:$B,2,FALSE),"")</f>
        <v>0</v>
      </c>
      <c r="M652">
        <f>IFERROR(VLOOKUP(L652,'wideName-Dropdowns'!$C:$D,2,FALSE),"")</f>
        <v>0</v>
      </c>
      <c r="O652">
        <f>IFERROR(VLOOKUP(N652,'wideName-Dropdowns'!$E:$F,2,FALSE),"")</f>
        <v>0</v>
      </c>
      <c r="Q652">
        <f>IFERROR(VLOOKUP(P652,'wideName-Dropdowns'!$G:$H,2,FALSE),"")</f>
        <v>0</v>
      </c>
      <c r="S652">
        <f>IFERROR(VLOOKUP(R652,'wideName-Dropdowns'!$I:$J,2,FALSE),"")</f>
        <v>0</v>
      </c>
      <c r="U652">
        <f>IFERROR(VLOOKUP(T652,'wideName-Dropdowns'!$K:$L,2,FALSE),"")</f>
        <v>0</v>
      </c>
      <c r="W652">
        <f>IFERROR(VLOOKUP(V652,'wideName-Dropdowns'!$M:$N,2,FALSE),"")</f>
        <v>0</v>
      </c>
      <c r="Y652">
        <f>IFERROR(VLOOKUP(X652,'wideName-Dropdowns'!$O:$P,2,FALSE),"")</f>
        <v>0</v>
      </c>
      <c r="AA652">
        <f>IFERROR(VLOOKUP(Z652,'wideName-Dropdowns'!$Q:$R,2,FALSE),"")</f>
        <v>0</v>
      </c>
      <c r="AD652">
        <f>IFERROR(VLOOKUP(AC652,'wideName-Dropdowns'!$S:$T,2,FALSE),"")</f>
        <v>0</v>
      </c>
    </row>
    <row r="653" spans="1:30">
      <c r="A653">
        <f>IF(I653="attributes",H653,IF(I653="measurements",F653,G653))</f>
        <v>0</v>
      </c>
      <c r="C653">
        <f>LEN(A653)</f>
        <v>0</v>
      </c>
      <c r="F653">
        <f>IF(I653="measurements",IF(AE653="",_xlfn.CONCAT(O653,"_",Q653,"_",S653,"_",U653,"_",Y653,"_",AA653,"_",AB653,"_",AD653),_xlfn.CONCAT(O653,"_",Q653,"_",S653,"_",U653,"_",Y653,"_",AA653,"_",AB653,"_",AD653,".odm",AE653)),"NA")</f>
        <v>0</v>
      </c>
      <c r="G653">
        <f>IF(I653="methods",IF(L653="measurement",IF(AE653="",_xlfn.CONCAT(K653,"_",M653,"_",O653,"_",Q653,"_",S653,"_",U653,"_",Y653,"_",AA653,"_",AB653,"_",AD653),_xlfn.CONCAT(K653,"_",M653,"_",O653,"_",Q653,"_",S653,"_",U653,"_",Y653,"_",AA653,"_",AB653,"_",AD653,".odm",AE653)),IF(AE653="",_xlfn.CONCAT(K653,"_",M653,"_",W653,"_",AD653),_xlfn.CONCAT(K653,"_",M653,"_",W653,"_",AD653,".odm",AE653))),"NA")</f>
        <v>0</v>
      </c>
      <c r="H653">
        <f>IF(I653="attributes",IF(AE653="",_xlfn.CONCAT(K653,"_",AD653),_xlfn.CONCAT(K653,"_",AD653,".odm",AE653)),"NA")</f>
        <v>0</v>
      </c>
      <c r="K653">
        <f>IFERROR(VLOOKUP(J653,'wideName-Dropdowns'!$A:$B,2,FALSE),"")</f>
        <v>0</v>
      </c>
      <c r="M653">
        <f>IFERROR(VLOOKUP(L653,'wideName-Dropdowns'!$C:$D,2,FALSE),"")</f>
        <v>0</v>
      </c>
      <c r="O653">
        <f>IFERROR(VLOOKUP(N653,'wideName-Dropdowns'!$E:$F,2,FALSE),"")</f>
        <v>0</v>
      </c>
      <c r="Q653">
        <f>IFERROR(VLOOKUP(P653,'wideName-Dropdowns'!$G:$H,2,FALSE),"")</f>
        <v>0</v>
      </c>
      <c r="S653">
        <f>IFERROR(VLOOKUP(R653,'wideName-Dropdowns'!$I:$J,2,FALSE),"")</f>
        <v>0</v>
      </c>
      <c r="U653">
        <f>IFERROR(VLOOKUP(T653,'wideName-Dropdowns'!$K:$L,2,FALSE),"")</f>
        <v>0</v>
      </c>
      <c r="W653">
        <f>IFERROR(VLOOKUP(V653,'wideName-Dropdowns'!$M:$N,2,FALSE),"")</f>
        <v>0</v>
      </c>
      <c r="Y653">
        <f>IFERROR(VLOOKUP(X653,'wideName-Dropdowns'!$O:$P,2,FALSE),"")</f>
        <v>0</v>
      </c>
      <c r="AA653">
        <f>IFERROR(VLOOKUP(Z653,'wideName-Dropdowns'!$Q:$R,2,FALSE),"")</f>
        <v>0</v>
      </c>
      <c r="AD653">
        <f>IFERROR(VLOOKUP(AC653,'wideName-Dropdowns'!$S:$T,2,FALSE),"")</f>
        <v>0</v>
      </c>
    </row>
    <row r="654" spans="1:30">
      <c r="A654">
        <f>IF(I654="attributes",H654,IF(I654="measurements",F654,G654))</f>
        <v>0</v>
      </c>
      <c r="C654">
        <f>LEN(A654)</f>
        <v>0</v>
      </c>
      <c r="F654">
        <f>IF(I654="measurements",IF(AE654="",_xlfn.CONCAT(O654,"_",Q654,"_",S654,"_",U654,"_",Y654,"_",AA654,"_",AB654,"_",AD654),_xlfn.CONCAT(O654,"_",Q654,"_",S654,"_",U654,"_",Y654,"_",AA654,"_",AB654,"_",AD654,".odm",AE654)),"NA")</f>
        <v>0</v>
      </c>
      <c r="G654">
        <f>IF(I654="methods",IF(L654="measurement",IF(AE654="",_xlfn.CONCAT(K654,"_",M654,"_",O654,"_",Q654,"_",S654,"_",U654,"_",Y654,"_",AA654,"_",AB654,"_",AD654),_xlfn.CONCAT(K654,"_",M654,"_",O654,"_",Q654,"_",S654,"_",U654,"_",Y654,"_",AA654,"_",AB654,"_",AD654,".odm",AE654)),IF(AE654="",_xlfn.CONCAT(K654,"_",M654,"_",W654,"_",AD654),_xlfn.CONCAT(K654,"_",M654,"_",W654,"_",AD654,".odm",AE654))),"NA")</f>
        <v>0</v>
      </c>
      <c r="H654">
        <f>IF(I654="attributes",IF(AE654="",_xlfn.CONCAT(K654,"_",AD654),_xlfn.CONCAT(K654,"_",AD654,".odm",AE654)),"NA")</f>
        <v>0</v>
      </c>
      <c r="K654">
        <f>IFERROR(VLOOKUP(J654,'wideName-Dropdowns'!$A:$B,2,FALSE),"")</f>
        <v>0</v>
      </c>
      <c r="M654">
        <f>IFERROR(VLOOKUP(L654,'wideName-Dropdowns'!$C:$D,2,FALSE),"")</f>
        <v>0</v>
      </c>
      <c r="O654">
        <f>IFERROR(VLOOKUP(N654,'wideName-Dropdowns'!$E:$F,2,FALSE),"")</f>
        <v>0</v>
      </c>
      <c r="Q654">
        <f>IFERROR(VLOOKUP(P654,'wideName-Dropdowns'!$G:$H,2,FALSE),"")</f>
        <v>0</v>
      </c>
      <c r="S654">
        <f>IFERROR(VLOOKUP(R654,'wideName-Dropdowns'!$I:$J,2,FALSE),"")</f>
        <v>0</v>
      </c>
      <c r="U654">
        <f>IFERROR(VLOOKUP(T654,'wideName-Dropdowns'!$K:$L,2,FALSE),"")</f>
        <v>0</v>
      </c>
      <c r="W654">
        <f>IFERROR(VLOOKUP(V654,'wideName-Dropdowns'!$M:$N,2,FALSE),"")</f>
        <v>0</v>
      </c>
      <c r="Y654">
        <f>IFERROR(VLOOKUP(X654,'wideName-Dropdowns'!$O:$P,2,FALSE),"")</f>
        <v>0</v>
      </c>
      <c r="AA654">
        <f>IFERROR(VLOOKUP(Z654,'wideName-Dropdowns'!$Q:$R,2,FALSE),"")</f>
        <v>0</v>
      </c>
      <c r="AD654">
        <f>IFERROR(VLOOKUP(AC654,'wideName-Dropdowns'!$S:$T,2,FALSE),"")</f>
        <v>0</v>
      </c>
    </row>
    <row r="655" spans="1:30">
      <c r="A655">
        <f>IF(I655="attributes",H655,IF(I655="measurements",F655,G655))</f>
        <v>0</v>
      </c>
      <c r="C655">
        <f>LEN(A655)</f>
        <v>0</v>
      </c>
      <c r="F655">
        <f>IF(I655="measurements",IF(AE655="",_xlfn.CONCAT(O655,"_",Q655,"_",S655,"_",U655,"_",Y655,"_",AA655,"_",AB655,"_",AD655),_xlfn.CONCAT(O655,"_",Q655,"_",S655,"_",U655,"_",Y655,"_",AA655,"_",AB655,"_",AD655,".odm",AE655)),"NA")</f>
        <v>0</v>
      </c>
      <c r="G655">
        <f>IF(I655="methods",IF(L655="measurement",IF(AE655="",_xlfn.CONCAT(K655,"_",M655,"_",O655,"_",Q655,"_",S655,"_",U655,"_",Y655,"_",AA655,"_",AB655,"_",AD655),_xlfn.CONCAT(K655,"_",M655,"_",O655,"_",Q655,"_",S655,"_",U655,"_",Y655,"_",AA655,"_",AB655,"_",AD655,".odm",AE655)),IF(AE655="",_xlfn.CONCAT(K655,"_",M655,"_",W655,"_",AD655),_xlfn.CONCAT(K655,"_",M655,"_",W655,"_",AD655,".odm",AE655))),"NA")</f>
        <v>0</v>
      </c>
      <c r="H655">
        <f>IF(I655="attributes",IF(AE655="",_xlfn.CONCAT(K655,"_",AD655),_xlfn.CONCAT(K655,"_",AD655,".odm",AE655)),"NA")</f>
        <v>0</v>
      </c>
      <c r="K655">
        <f>IFERROR(VLOOKUP(J655,'wideName-Dropdowns'!$A:$B,2,FALSE),"")</f>
        <v>0</v>
      </c>
      <c r="M655">
        <f>IFERROR(VLOOKUP(L655,'wideName-Dropdowns'!$C:$D,2,FALSE),"")</f>
        <v>0</v>
      </c>
      <c r="O655">
        <f>IFERROR(VLOOKUP(N655,'wideName-Dropdowns'!$E:$F,2,FALSE),"")</f>
        <v>0</v>
      </c>
      <c r="Q655">
        <f>IFERROR(VLOOKUP(P655,'wideName-Dropdowns'!$G:$H,2,FALSE),"")</f>
        <v>0</v>
      </c>
      <c r="S655">
        <f>IFERROR(VLOOKUP(R655,'wideName-Dropdowns'!$I:$J,2,FALSE),"")</f>
        <v>0</v>
      </c>
      <c r="U655">
        <f>IFERROR(VLOOKUP(T655,'wideName-Dropdowns'!$K:$L,2,FALSE),"")</f>
        <v>0</v>
      </c>
      <c r="W655">
        <f>IFERROR(VLOOKUP(V655,'wideName-Dropdowns'!$M:$N,2,FALSE),"")</f>
        <v>0</v>
      </c>
      <c r="Y655">
        <f>IFERROR(VLOOKUP(X655,'wideName-Dropdowns'!$O:$P,2,FALSE),"")</f>
        <v>0</v>
      </c>
      <c r="AA655">
        <f>IFERROR(VLOOKUP(Z655,'wideName-Dropdowns'!$Q:$R,2,FALSE),"")</f>
        <v>0</v>
      </c>
      <c r="AD655">
        <f>IFERROR(VLOOKUP(AC655,'wideName-Dropdowns'!$S:$T,2,FALSE),"")</f>
        <v>0</v>
      </c>
    </row>
    <row r="656" spans="1:30">
      <c r="A656">
        <f>IF(I656="attributes",H656,IF(I656="measurements",F656,G656))</f>
        <v>0</v>
      </c>
      <c r="C656">
        <f>LEN(A656)</f>
        <v>0</v>
      </c>
      <c r="F656">
        <f>IF(I656="measurements",IF(AE656="",_xlfn.CONCAT(O656,"_",Q656,"_",S656,"_",U656,"_",Y656,"_",AA656,"_",AB656,"_",AD656),_xlfn.CONCAT(O656,"_",Q656,"_",S656,"_",U656,"_",Y656,"_",AA656,"_",AB656,"_",AD656,".odm",AE656)),"NA")</f>
        <v>0</v>
      </c>
      <c r="G656">
        <f>IF(I656="methods",IF(L656="measurement",IF(AE656="",_xlfn.CONCAT(K656,"_",M656,"_",O656,"_",Q656,"_",S656,"_",U656,"_",Y656,"_",AA656,"_",AB656,"_",AD656),_xlfn.CONCAT(K656,"_",M656,"_",O656,"_",Q656,"_",S656,"_",U656,"_",Y656,"_",AA656,"_",AB656,"_",AD656,".odm",AE656)),IF(AE656="",_xlfn.CONCAT(K656,"_",M656,"_",W656,"_",AD656),_xlfn.CONCAT(K656,"_",M656,"_",W656,"_",AD656,".odm",AE656))),"NA")</f>
        <v>0</v>
      </c>
      <c r="H656">
        <f>IF(I656="attributes",IF(AE656="",_xlfn.CONCAT(K656,"_",AD656),_xlfn.CONCAT(K656,"_",AD656,".odm",AE656)),"NA")</f>
        <v>0</v>
      </c>
      <c r="K656">
        <f>IFERROR(VLOOKUP(J656,'wideName-Dropdowns'!$A:$B,2,FALSE),"")</f>
        <v>0</v>
      </c>
      <c r="M656">
        <f>IFERROR(VLOOKUP(L656,'wideName-Dropdowns'!$C:$D,2,FALSE),"")</f>
        <v>0</v>
      </c>
      <c r="O656">
        <f>IFERROR(VLOOKUP(N656,'wideName-Dropdowns'!$E:$F,2,FALSE),"")</f>
        <v>0</v>
      </c>
      <c r="Q656">
        <f>IFERROR(VLOOKUP(P656,'wideName-Dropdowns'!$G:$H,2,FALSE),"")</f>
        <v>0</v>
      </c>
      <c r="S656">
        <f>IFERROR(VLOOKUP(R656,'wideName-Dropdowns'!$I:$J,2,FALSE),"")</f>
        <v>0</v>
      </c>
      <c r="U656">
        <f>IFERROR(VLOOKUP(T656,'wideName-Dropdowns'!$K:$L,2,FALSE),"")</f>
        <v>0</v>
      </c>
      <c r="W656">
        <f>IFERROR(VLOOKUP(V656,'wideName-Dropdowns'!$M:$N,2,FALSE),"")</f>
        <v>0</v>
      </c>
      <c r="Y656">
        <f>IFERROR(VLOOKUP(X656,'wideName-Dropdowns'!$O:$P,2,FALSE),"")</f>
        <v>0</v>
      </c>
      <c r="AA656">
        <f>IFERROR(VLOOKUP(Z656,'wideName-Dropdowns'!$Q:$R,2,FALSE),"")</f>
        <v>0</v>
      </c>
      <c r="AD656">
        <f>IFERROR(VLOOKUP(AC656,'wideName-Dropdowns'!$S:$T,2,FALSE),"")</f>
        <v>0</v>
      </c>
    </row>
    <row r="657" spans="1:30">
      <c r="A657">
        <f>IF(I657="attributes",H657,IF(I657="measurements",F657,G657))</f>
        <v>0</v>
      </c>
      <c r="C657">
        <f>LEN(A657)</f>
        <v>0</v>
      </c>
      <c r="F657">
        <f>IF(I657="measurements",IF(AE657="",_xlfn.CONCAT(O657,"_",Q657,"_",S657,"_",U657,"_",Y657,"_",AA657,"_",AB657,"_",AD657),_xlfn.CONCAT(O657,"_",Q657,"_",S657,"_",U657,"_",Y657,"_",AA657,"_",AB657,"_",AD657,".odm",AE657)),"NA")</f>
        <v>0</v>
      </c>
      <c r="G657">
        <f>IF(I657="methods",IF(L657="measurement",IF(AE657="",_xlfn.CONCAT(K657,"_",M657,"_",O657,"_",Q657,"_",S657,"_",U657,"_",Y657,"_",AA657,"_",AB657,"_",AD657),_xlfn.CONCAT(K657,"_",M657,"_",O657,"_",Q657,"_",S657,"_",U657,"_",Y657,"_",AA657,"_",AB657,"_",AD657,".odm",AE657)),IF(AE657="",_xlfn.CONCAT(K657,"_",M657,"_",W657,"_",AD657),_xlfn.CONCAT(K657,"_",M657,"_",W657,"_",AD657,".odm",AE657))),"NA")</f>
        <v>0</v>
      </c>
      <c r="H657">
        <f>IF(I657="attributes",IF(AE657="",_xlfn.CONCAT(K657,"_",AD657),_xlfn.CONCAT(K657,"_",AD657,".odm",AE657)),"NA")</f>
        <v>0</v>
      </c>
      <c r="K657">
        <f>IFERROR(VLOOKUP(J657,'wideName-Dropdowns'!$A:$B,2,FALSE),"")</f>
        <v>0</v>
      </c>
      <c r="M657">
        <f>IFERROR(VLOOKUP(L657,'wideName-Dropdowns'!$C:$D,2,FALSE),"")</f>
        <v>0</v>
      </c>
      <c r="O657">
        <f>IFERROR(VLOOKUP(N657,'wideName-Dropdowns'!$E:$F,2,FALSE),"")</f>
        <v>0</v>
      </c>
      <c r="Q657">
        <f>IFERROR(VLOOKUP(P657,'wideName-Dropdowns'!$G:$H,2,FALSE),"")</f>
        <v>0</v>
      </c>
      <c r="S657">
        <f>IFERROR(VLOOKUP(R657,'wideName-Dropdowns'!$I:$J,2,FALSE),"")</f>
        <v>0</v>
      </c>
      <c r="U657">
        <f>IFERROR(VLOOKUP(T657,'wideName-Dropdowns'!$K:$L,2,FALSE),"")</f>
        <v>0</v>
      </c>
      <c r="W657">
        <f>IFERROR(VLOOKUP(V657,'wideName-Dropdowns'!$M:$N,2,FALSE),"")</f>
        <v>0</v>
      </c>
      <c r="Y657">
        <f>IFERROR(VLOOKUP(X657,'wideName-Dropdowns'!$O:$P,2,FALSE),"")</f>
        <v>0</v>
      </c>
      <c r="AA657">
        <f>IFERROR(VLOOKUP(Z657,'wideName-Dropdowns'!$Q:$R,2,FALSE),"")</f>
        <v>0</v>
      </c>
      <c r="AD657">
        <f>IFERROR(VLOOKUP(AC657,'wideName-Dropdowns'!$S:$T,2,FALSE),"")</f>
        <v>0</v>
      </c>
    </row>
    <row r="658" spans="1:30">
      <c r="A658">
        <f>IF(I658="attributes",H658,IF(I658="measurements",F658,G658))</f>
        <v>0</v>
      </c>
      <c r="C658">
        <f>LEN(A658)</f>
        <v>0</v>
      </c>
      <c r="F658">
        <f>IF(I658="measurements",IF(AE658="",_xlfn.CONCAT(O658,"_",Q658,"_",S658,"_",U658,"_",Y658,"_",AA658,"_",AB658,"_",AD658),_xlfn.CONCAT(O658,"_",Q658,"_",S658,"_",U658,"_",Y658,"_",AA658,"_",AB658,"_",AD658,".odm",AE658)),"NA")</f>
        <v>0</v>
      </c>
      <c r="G658">
        <f>IF(I658="methods",IF(L658="measurement",IF(AE658="",_xlfn.CONCAT(K658,"_",M658,"_",O658,"_",Q658,"_",S658,"_",U658,"_",Y658,"_",AA658,"_",AB658,"_",AD658),_xlfn.CONCAT(K658,"_",M658,"_",O658,"_",Q658,"_",S658,"_",U658,"_",Y658,"_",AA658,"_",AB658,"_",AD658,".odm",AE658)),IF(AE658="",_xlfn.CONCAT(K658,"_",M658,"_",W658,"_",AD658),_xlfn.CONCAT(K658,"_",M658,"_",W658,"_",AD658,".odm",AE658))),"NA")</f>
        <v>0</v>
      </c>
      <c r="H658">
        <f>IF(I658="attributes",IF(AE658="",_xlfn.CONCAT(K658,"_",AD658),_xlfn.CONCAT(K658,"_",AD658,".odm",AE658)),"NA")</f>
        <v>0</v>
      </c>
      <c r="K658">
        <f>IFERROR(VLOOKUP(J658,'wideName-Dropdowns'!$A:$B,2,FALSE),"")</f>
        <v>0</v>
      </c>
      <c r="M658">
        <f>IFERROR(VLOOKUP(L658,'wideName-Dropdowns'!$C:$D,2,FALSE),"")</f>
        <v>0</v>
      </c>
      <c r="O658">
        <f>IFERROR(VLOOKUP(N658,'wideName-Dropdowns'!$E:$F,2,FALSE),"")</f>
        <v>0</v>
      </c>
      <c r="Q658">
        <f>IFERROR(VLOOKUP(P658,'wideName-Dropdowns'!$G:$H,2,FALSE),"")</f>
        <v>0</v>
      </c>
      <c r="S658">
        <f>IFERROR(VLOOKUP(R658,'wideName-Dropdowns'!$I:$J,2,FALSE),"")</f>
        <v>0</v>
      </c>
      <c r="U658">
        <f>IFERROR(VLOOKUP(T658,'wideName-Dropdowns'!$K:$L,2,FALSE),"")</f>
        <v>0</v>
      </c>
      <c r="W658">
        <f>IFERROR(VLOOKUP(V658,'wideName-Dropdowns'!$M:$N,2,FALSE),"")</f>
        <v>0</v>
      </c>
      <c r="Y658">
        <f>IFERROR(VLOOKUP(X658,'wideName-Dropdowns'!$O:$P,2,FALSE),"")</f>
        <v>0</v>
      </c>
      <c r="AA658">
        <f>IFERROR(VLOOKUP(Z658,'wideName-Dropdowns'!$Q:$R,2,FALSE),"")</f>
        <v>0</v>
      </c>
      <c r="AD658">
        <f>IFERROR(VLOOKUP(AC658,'wideName-Dropdowns'!$S:$T,2,FALSE),"")</f>
        <v>0</v>
      </c>
    </row>
    <row r="659" spans="1:30">
      <c r="A659">
        <f>IF(I659="attributes",H659,IF(I659="measurements",F659,G659))</f>
        <v>0</v>
      </c>
      <c r="C659">
        <f>LEN(A659)</f>
        <v>0</v>
      </c>
      <c r="F659">
        <f>IF(I659="measurements",IF(AE659="",_xlfn.CONCAT(O659,"_",Q659,"_",S659,"_",U659,"_",Y659,"_",AA659,"_",AB659,"_",AD659),_xlfn.CONCAT(O659,"_",Q659,"_",S659,"_",U659,"_",Y659,"_",AA659,"_",AB659,"_",AD659,".odm",AE659)),"NA")</f>
        <v>0</v>
      </c>
      <c r="G659">
        <f>IF(I659="methods",IF(L659="measurement",IF(AE659="",_xlfn.CONCAT(K659,"_",M659,"_",O659,"_",Q659,"_",S659,"_",U659,"_",Y659,"_",AA659,"_",AB659,"_",AD659),_xlfn.CONCAT(K659,"_",M659,"_",O659,"_",Q659,"_",S659,"_",U659,"_",Y659,"_",AA659,"_",AB659,"_",AD659,".odm",AE659)),IF(AE659="",_xlfn.CONCAT(K659,"_",M659,"_",W659,"_",AD659),_xlfn.CONCAT(K659,"_",M659,"_",W659,"_",AD659,".odm",AE659))),"NA")</f>
        <v>0</v>
      </c>
      <c r="H659">
        <f>IF(I659="attributes",IF(AE659="",_xlfn.CONCAT(K659,"_",AD659),_xlfn.CONCAT(K659,"_",AD659,".odm",AE659)),"NA")</f>
        <v>0</v>
      </c>
      <c r="K659">
        <f>IFERROR(VLOOKUP(J659,'wideName-Dropdowns'!$A:$B,2,FALSE),"")</f>
        <v>0</v>
      </c>
      <c r="M659">
        <f>IFERROR(VLOOKUP(L659,'wideName-Dropdowns'!$C:$D,2,FALSE),"")</f>
        <v>0</v>
      </c>
      <c r="O659">
        <f>IFERROR(VLOOKUP(N659,'wideName-Dropdowns'!$E:$F,2,FALSE),"")</f>
        <v>0</v>
      </c>
      <c r="Q659">
        <f>IFERROR(VLOOKUP(P659,'wideName-Dropdowns'!$G:$H,2,FALSE),"")</f>
        <v>0</v>
      </c>
      <c r="S659">
        <f>IFERROR(VLOOKUP(R659,'wideName-Dropdowns'!$I:$J,2,FALSE),"")</f>
        <v>0</v>
      </c>
      <c r="U659">
        <f>IFERROR(VLOOKUP(T659,'wideName-Dropdowns'!$K:$L,2,FALSE),"")</f>
        <v>0</v>
      </c>
      <c r="W659">
        <f>IFERROR(VLOOKUP(V659,'wideName-Dropdowns'!$M:$N,2,FALSE),"")</f>
        <v>0</v>
      </c>
      <c r="Y659">
        <f>IFERROR(VLOOKUP(X659,'wideName-Dropdowns'!$O:$P,2,FALSE),"")</f>
        <v>0</v>
      </c>
      <c r="AA659">
        <f>IFERROR(VLOOKUP(Z659,'wideName-Dropdowns'!$Q:$R,2,FALSE),"")</f>
        <v>0</v>
      </c>
      <c r="AD659">
        <f>IFERROR(VLOOKUP(AC659,'wideName-Dropdowns'!$S:$T,2,FALSE),"")</f>
        <v>0</v>
      </c>
    </row>
    <row r="660" spans="1:30">
      <c r="A660">
        <f>IF(I660="attributes",H660,IF(I660="measurements",F660,G660))</f>
        <v>0</v>
      </c>
      <c r="C660">
        <f>LEN(A660)</f>
        <v>0</v>
      </c>
      <c r="F660">
        <f>IF(I660="measurements",IF(AE660="",_xlfn.CONCAT(O660,"_",Q660,"_",S660,"_",U660,"_",Y660,"_",AA660,"_",AB660,"_",AD660),_xlfn.CONCAT(O660,"_",Q660,"_",S660,"_",U660,"_",Y660,"_",AA660,"_",AB660,"_",AD660,".odm",AE660)),"NA")</f>
        <v>0</v>
      </c>
      <c r="G660">
        <f>IF(I660="methods",IF(L660="measurement",IF(AE660="",_xlfn.CONCAT(K660,"_",M660,"_",O660,"_",Q660,"_",S660,"_",U660,"_",Y660,"_",AA660,"_",AB660,"_",AD660),_xlfn.CONCAT(K660,"_",M660,"_",O660,"_",Q660,"_",S660,"_",U660,"_",Y660,"_",AA660,"_",AB660,"_",AD660,".odm",AE660)),IF(AE660="",_xlfn.CONCAT(K660,"_",M660,"_",W660,"_",AD660),_xlfn.CONCAT(K660,"_",M660,"_",W660,"_",AD660,".odm",AE660))),"NA")</f>
        <v>0</v>
      </c>
      <c r="H660">
        <f>IF(I660="attributes",IF(AE660="",_xlfn.CONCAT(K660,"_",AD660),_xlfn.CONCAT(K660,"_",AD660,".odm",AE660)),"NA")</f>
        <v>0</v>
      </c>
      <c r="K660">
        <f>IFERROR(VLOOKUP(J660,'wideName-Dropdowns'!$A:$B,2,FALSE),"")</f>
        <v>0</v>
      </c>
      <c r="M660">
        <f>IFERROR(VLOOKUP(L660,'wideName-Dropdowns'!$C:$D,2,FALSE),"")</f>
        <v>0</v>
      </c>
      <c r="O660">
        <f>IFERROR(VLOOKUP(N660,'wideName-Dropdowns'!$E:$F,2,FALSE),"")</f>
        <v>0</v>
      </c>
      <c r="Q660">
        <f>IFERROR(VLOOKUP(P660,'wideName-Dropdowns'!$G:$H,2,FALSE),"")</f>
        <v>0</v>
      </c>
      <c r="S660">
        <f>IFERROR(VLOOKUP(R660,'wideName-Dropdowns'!$I:$J,2,FALSE),"")</f>
        <v>0</v>
      </c>
      <c r="U660">
        <f>IFERROR(VLOOKUP(T660,'wideName-Dropdowns'!$K:$L,2,FALSE),"")</f>
        <v>0</v>
      </c>
      <c r="W660">
        <f>IFERROR(VLOOKUP(V660,'wideName-Dropdowns'!$M:$N,2,FALSE),"")</f>
        <v>0</v>
      </c>
      <c r="Y660">
        <f>IFERROR(VLOOKUP(X660,'wideName-Dropdowns'!$O:$P,2,FALSE),"")</f>
        <v>0</v>
      </c>
      <c r="AA660">
        <f>IFERROR(VLOOKUP(Z660,'wideName-Dropdowns'!$Q:$R,2,FALSE),"")</f>
        <v>0</v>
      </c>
      <c r="AD660">
        <f>IFERROR(VLOOKUP(AC660,'wideName-Dropdowns'!$S:$T,2,FALSE),"")</f>
        <v>0</v>
      </c>
    </row>
    <row r="661" spans="1:30">
      <c r="A661">
        <f>IF(I661="attributes",H661,IF(I661="measurements",F661,G661))</f>
        <v>0</v>
      </c>
      <c r="C661">
        <f>LEN(A661)</f>
        <v>0</v>
      </c>
      <c r="F661">
        <f>IF(I661="measurements",IF(AE661="",_xlfn.CONCAT(O661,"_",Q661,"_",S661,"_",U661,"_",Y661,"_",AA661,"_",AB661,"_",AD661),_xlfn.CONCAT(O661,"_",Q661,"_",S661,"_",U661,"_",Y661,"_",AA661,"_",AB661,"_",AD661,".odm",AE661)),"NA")</f>
        <v>0</v>
      </c>
      <c r="G661">
        <f>IF(I661="methods",IF(L661="measurement",IF(AE661="",_xlfn.CONCAT(K661,"_",M661,"_",O661,"_",Q661,"_",S661,"_",U661,"_",Y661,"_",AA661,"_",AB661,"_",AD661),_xlfn.CONCAT(K661,"_",M661,"_",O661,"_",Q661,"_",S661,"_",U661,"_",Y661,"_",AA661,"_",AB661,"_",AD661,".odm",AE661)),IF(AE661="",_xlfn.CONCAT(K661,"_",M661,"_",W661,"_",AD661),_xlfn.CONCAT(K661,"_",M661,"_",W661,"_",AD661,".odm",AE661))),"NA")</f>
        <v>0</v>
      </c>
      <c r="H661">
        <f>IF(I661="attributes",IF(AE661="",_xlfn.CONCAT(K661,"_",AD661),_xlfn.CONCAT(K661,"_",AD661,".odm",AE661)),"NA")</f>
        <v>0</v>
      </c>
      <c r="K661">
        <f>IFERROR(VLOOKUP(J661,'wideName-Dropdowns'!$A:$B,2,FALSE),"")</f>
        <v>0</v>
      </c>
      <c r="M661">
        <f>IFERROR(VLOOKUP(L661,'wideName-Dropdowns'!$C:$D,2,FALSE),"")</f>
        <v>0</v>
      </c>
      <c r="O661">
        <f>IFERROR(VLOOKUP(N661,'wideName-Dropdowns'!$E:$F,2,FALSE),"")</f>
        <v>0</v>
      </c>
      <c r="Q661">
        <f>IFERROR(VLOOKUP(P661,'wideName-Dropdowns'!$G:$H,2,FALSE),"")</f>
        <v>0</v>
      </c>
      <c r="S661">
        <f>IFERROR(VLOOKUP(R661,'wideName-Dropdowns'!$I:$J,2,FALSE),"")</f>
        <v>0</v>
      </c>
      <c r="U661">
        <f>IFERROR(VLOOKUP(T661,'wideName-Dropdowns'!$K:$L,2,FALSE),"")</f>
        <v>0</v>
      </c>
      <c r="W661">
        <f>IFERROR(VLOOKUP(V661,'wideName-Dropdowns'!$M:$N,2,FALSE),"")</f>
        <v>0</v>
      </c>
      <c r="Y661">
        <f>IFERROR(VLOOKUP(X661,'wideName-Dropdowns'!$O:$P,2,FALSE),"")</f>
        <v>0</v>
      </c>
      <c r="AA661">
        <f>IFERROR(VLOOKUP(Z661,'wideName-Dropdowns'!$Q:$R,2,FALSE),"")</f>
        <v>0</v>
      </c>
      <c r="AD661">
        <f>IFERROR(VLOOKUP(AC661,'wideName-Dropdowns'!$S:$T,2,FALSE),"")</f>
        <v>0</v>
      </c>
    </row>
    <row r="662" spans="1:30">
      <c r="A662">
        <f>IF(I662="attributes",H662,IF(I662="measurements",F662,G662))</f>
        <v>0</v>
      </c>
      <c r="C662">
        <f>LEN(A662)</f>
        <v>0</v>
      </c>
      <c r="F662">
        <f>IF(I662="measurements",IF(AE662="",_xlfn.CONCAT(O662,"_",Q662,"_",S662,"_",U662,"_",Y662,"_",AA662,"_",AB662,"_",AD662),_xlfn.CONCAT(O662,"_",Q662,"_",S662,"_",U662,"_",Y662,"_",AA662,"_",AB662,"_",AD662,".odm",AE662)),"NA")</f>
        <v>0</v>
      </c>
      <c r="G662">
        <f>IF(I662="methods",IF(L662="measurement",IF(AE662="",_xlfn.CONCAT(K662,"_",M662,"_",O662,"_",Q662,"_",S662,"_",U662,"_",Y662,"_",AA662,"_",AB662,"_",AD662),_xlfn.CONCAT(K662,"_",M662,"_",O662,"_",Q662,"_",S662,"_",U662,"_",Y662,"_",AA662,"_",AB662,"_",AD662,".odm",AE662)),IF(AE662="",_xlfn.CONCAT(K662,"_",M662,"_",W662,"_",AD662),_xlfn.CONCAT(K662,"_",M662,"_",W662,"_",AD662,".odm",AE662))),"NA")</f>
        <v>0</v>
      </c>
      <c r="H662">
        <f>IF(I662="attributes",IF(AE662="",_xlfn.CONCAT(K662,"_",AD662),_xlfn.CONCAT(K662,"_",AD662,".odm",AE662)),"NA")</f>
        <v>0</v>
      </c>
      <c r="K662">
        <f>IFERROR(VLOOKUP(J662,'wideName-Dropdowns'!$A:$B,2,FALSE),"")</f>
        <v>0</v>
      </c>
      <c r="M662">
        <f>IFERROR(VLOOKUP(L662,'wideName-Dropdowns'!$C:$D,2,FALSE),"")</f>
        <v>0</v>
      </c>
      <c r="O662">
        <f>IFERROR(VLOOKUP(N662,'wideName-Dropdowns'!$E:$F,2,FALSE),"")</f>
        <v>0</v>
      </c>
      <c r="Q662">
        <f>IFERROR(VLOOKUP(P662,'wideName-Dropdowns'!$G:$H,2,FALSE),"")</f>
        <v>0</v>
      </c>
      <c r="S662">
        <f>IFERROR(VLOOKUP(R662,'wideName-Dropdowns'!$I:$J,2,FALSE),"")</f>
        <v>0</v>
      </c>
      <c r="U662">
        <f>IFERROR(VLOOKUP(T662,'wideName-Dropdowns'!$K:$L,2,FALSE),"")</f>
        <v>0</v>
      </c>
      <c r="W662">
        <f>IFERROR(VLOOKUP(V662,'wideName-Dropdowns'!$M:$N,2,FALSE),"")</f>
        <v>0</v>
      </c>
      <c r="Y662">
        <f>IFERROR(VLOOKUP(X662,'wideName-Dropdowns'!$O:$P,2,FALSE),"")</f>
        <v>0</v>
      </c>
      <c r="AA662">
        <f>IFERROR(VLOOKUP(Z662,'wideName-Dropdowns'!$Q:$R,2,FALSE),"")</f>
        <v>0</v>
      </c>
      <c r="AD662">
        <f>IFERROR(VLOOKUP(AC662,'wideName-Dropdowns'!$S:$T,2,FALSE),"")</f>
        <v>0</v>
      </c>
    </row>
    <row r="663" spans="1:30">
      <c r="A663">
        <f>IF(I663="attributes",H663,IF(I663="measurements",F663,G663))</f>
        <v>0</v>
      </c>
      <c r="C663">
        <f>LEN(A663)</f>
        <v>0</v>
      </c>
      <c r="F663">
        <f>IF(I663="measurements",IF(AE663="",_xlfn.CONCAT(O663,"_",Q663,"_",S663,"_",U663,"_",Y663,"_",AA663,"_",AB663,"_",AD663),_xlfn.CONCAT(O663,"_",Q663,"_",S663,"_",U663,"_",Y663,"_",AA663,"_",AB663,"_",AD663,".odm",AE663)),"NA")</f>
        <v>0</v>
      </c>
      <c r="G663">
        <f>IF(I663="methods",IF(L663="measurement",IF(AE663="",_xlfn.CONCAT(K663,"_",M663,"_",O663,"_",Q663,"_",S663,"_",U663,"_",Y663,"_",AA663,"_",AB663,"_",AD663),_xlfn.CONCAT(K663,"_",M663,"_",O663,"_",Q663,"_",S663,"_",U663,"_",Y663,"_",AA663,"_",AB663,"_",AD663,".odm",AE663)),IF(AE663="",_xlfn.CONCAT(K663,"_",M663,"_",W663,"_",AD663),_xlfn.CONCAT(K663,"_",M663,"_",W663,"_",AD663,".odm",AE663))),"NA")</f>
        <v>0</v>
      </c>
      <c r="H663">
        <f>IF(I663="attributes",IF(AE663="",_xlfn.CONCAT(K663,"_",AD663),_xlfn.CONCAT(K663,"_",AD663,".odm",AE663)),"NA")</f>
        <v>0</v>
      </c>
      <c r="K663">
        <f>IFERROR(VLOOKUP(J663,'wideName-Dropdowns'!$A:$B,2,FALSE),"")</f>
        <v>0</v>
      </c>
      <c r="M663">
        <f>IFERROR(VLOOKUP(L663,'wideName-Dropdowns'!$C:$D,2,FALSE),"")</f>
        <v>0</v>
      </c>
      <c r="O663">
        <f>IFERROR(VLOOKUP(N663,'wideName-Dropdowns'!$E:$F,2,FALSE),"")</f>
        <v>0</v>
      </c>
      <c r="Q663">
        <f>IFERROR(VLOOKUP(P663,'wideName-Dropdowns'!$G:$H,2,FALSE),"")</f>
        <v>0</v>
      </c>
      <c r="S663">
        <f>IFERROR(VLOOKUP(R663,'wideName-Dropdowns'!$I:$J,2,FALSE),"")</f>
        <v>0</v>
      </c>
      <c r="U663">
        <f>IFERROR(VLOOKUP(T663,'wideName-Dropdowns'!$K:$L,2,FALSE),"")</f>
        <v>0</v>
      </c>
      <c r="W663">
        <f>IFERROR(VLOOKUP(V663,'wideName-Dropdowns'!$M:$N,2,FALSE),"")</f>
        <v>0</v>
      </c>
      <c r="Y663">
        <f>IFERROR(VLOOKUP(X663,'wideName-Dropdowns'!$O:$P,2,FALSE),"")</f>
        <v>0</v>
      </c>
      <c r="AA663">
        <f>IFERROR(VLOOKUP(Z663,'wideName-Dropdowns'!$Q:$R,2,FALSE),"")</f>
        <v>0</v>
      </c>
      <c r="AD663">
        <f>IFERROR(VLOOKUP(AC663,'wideName-Dropdowns'!$S:$T,2,FALSE),"")</f>
        <v>0</v>
      </c>
    </row>
    <row r="664" spans="1:30">
      <c r="A664">
        <f>IF(I664="attributes",H664,IF(I664="measurements",F664,G664))</f>
        <v>0</v>
      </c>
      <c r="C664">
        <f>LEN(A664)</f>
        <v>0</v>
      </c>
      <c r="F664">
        <f>IF(I664="measurements",IF(AE664="",_xlfn.CONCAT(O664,"_",Q664,"_",S664,"_",U664,"_",Y664,"_",AA664,"_",AB664,"_",AD664),_xlfn.CONCAT(O664,"_",Q664,"_",S664,"_",U664,"_",Y664,"_",AA664,"_",AB664,"_",AD664,".odm",AE664)),"NA")</f>
        <v>0</v>
      </c>
      <c r="G664">
        <f>IF(I664="methods",IF(L664="measurement",IF(AE664="",_xlfn.CONCAT(K664,"_",M664,"_",O664,"_",Q664,"_",S664,"_",U664,"_",Y664,"_",AA664,"_",AB664,"_",AD664),_xlfn.CONCAT(K664,"_",M664,"_",O664,"_",Q664,"_",S664,"_",U664,"_",Y664,"_",AA664,"_",AB664,"_",AD664,".odm",AE664)),IF(AE664="",_xlfn.CONCAT(K664,"_",M664,"_",W664,"_",AD664),_xlfn.CONCAT(K664,"_",M664,"_",W664,"_",AD664,".odm",AE664))),"NA")</f>
        <v>0</v>
      </c>
      <c r="H664">
        <f>IF(I664="attributes",IF(AE664="",_xlfn.CONCAT(K664,"_",AD664),_xlfn.CONCAT(K664,"_",AD664,".odm",AE664)),"NA")</f>
        <v>0</v>
      </c>
      <c r="K664">
        <f>IFERROR(VLOOKUP(J664,'wideName-Dropdowns'!$A:$B,2,FALSE),"")</f>
        <v>0</v>
      </c>
      <c r="M664">
        <f>IFERROR(VLOOKUP(L664,'wideName-Dropdowns'!$C:$D,2,FALSE),"")</f>
        <v>0</v>
      </c>
      <c r="O664">
        <f>IFERROR(VLOOKUP(N664,'wideName-Dropdowns'!$E:$F,2,FALSE),"")</f>
        <v>0</v>
      </c>
      <c r="Q664">
        <f>IFERROR(VLOOKUP(P664,'wideName-Dropdowns'!$G:$H,2,FALSE),"")</f>
        <v>0</v>
      </c>
      <c r="S664">
        <f>IFERROR(VLOOKUP(R664,'wideName-Dropdowns'!$I:$J,2,FALSE),"")</f>
        <v>0</v>
      </c>
      <c r="U664">
        <f>IFERROR(VLOOKUP(T664,'wideName-Dropdowns'!$K:$L,2,FALSE),"")</f>
        <v>0</v>
      </c>
      <c r="W664">
        <f>IFERROR(VLOOKUP(V664,'wideName-Dropdowns'!$M:$N,2,FALSE),"")</f>
        <v>0</v>
      </c>
      <c r="Y664">
        <f>IFERROR(VLOOKUP(X664,'wideName-Dropdowns'!$O:$P,2,FALSE),"")</f>
        <v>0</v>
      </c>
      <c r="AA664">
        <f>IFERROR(VLOOKUP(Z664,'wideName-Dropdowns'!$Q:$R,2,FALSE),"")</f>
        <v>0</v>
      </c>
      <c r="AD664">
        <f>IFERROR(VLOOKUP(AC664,'wideName-Dropdowns'!$S:$T,2,FALSE),"")</f>
        <v>0</v>
      </c>
    </row>
    <row r="665" spans="1:30">
      <c r="A665">
        <f>IF(I665="attributes",H665,IF(I665="measurements",F665,G665))</f>
        <v>0</v>
      </c>
      <c r="C665">
        <f>LEN(A665)</f>
        <v>0</v>
      </c>
      <c r="F665">
        <f>IF(I665="measurements",IF(AE665="",_xlfn.CONCAT(O665,"_",Q665,"_",S665,"_",U665,"_",Y665,"_",AA665,"_",AB665,"_",AD665),_xlfn.CONCAT(O665,"_",Q665,"_",S665,"_",U665,"_",Y665,"_",AA665,"_",AB665,"_",AD665,".odm",AE665)),"NA")</f>
        <v>0</v>
      </c>
      <c r="G665">
        <f>IF(I665="methods",IF(L665="measurement",IF(AE665="",_xlfn.CONCAT(K665,"_",M665,"_",O665,"_",Q665,"_",S665,"_",U665,"_",Y665,"_",AA665,"_",AB665,"_",AD665),_xlfn.CONCAT(K665,"_",M665,"_",O665,"_",Q665,"_",S665,"_",U665,"_",Y665,"_",AA665,"_",AB665,"_",AD665,".odm",AE665)),IF(AE665="",_xlfn.CONCAT(K665,"_",M665,"_",W665,"_",AD665),_xlfn.CONCAT(K665,"_",M665,"_",W665,"_",AD665,".odm",AE665))),"NA")</f>
        <v>0</v>
      </c>
      <c r="H665">
        <f>IF(I665="attributes",IF(AE665="",_xlfn.CONCAT(K665,"_",AD665),_xlfn.CONCAT(K665,"_",AD665,".odm",AE665)),"NA")</f>
        <v>0</v>
      </c>
      <c r="K665">
        <f>IFERROR(VLOOKUP(J665,'wideName-Dropdowns'!$A:$B,2,FALSE),"")</f>
        <v>0</v>
      </c>
      <c r="M665">
        <f>IFERROR(VLOOKUP(L665,'wideName-Dropdowns'!$C:$D,2,FALSE),"")</f>
        <v>0</v>
      </c>
      <c r="O665">
        <f>IFERROR(VLOOKUP(N665,'wideName-Dropdowns'!$E:$F,2,FALSE),"")</f>
        <v>0</v>
      </c>
      <c r="Q665">
        <f>IFERROR(VLOOKUP(P665,'wideName-Dropdowns'!$G:$H,2,FALSE),"")</f>
        <v>0</v>
      </c>
      <c r="S665">
        <f>IFERROR(VLOOKUP(R665,'wideName-Dropdowns'!$I:$J,2,FALSE),"")</f>
        <v>0</v>
      </c>
      <c r="U665">
        <f>IFERROR(VLOOKUP(T665,'wideName-Dropdowns'!$K:$L,2,FALSE),"")</f>
        <v>0</v>
      </c>
      <c r="W665">
        <f>IFERROR(VLOOKUP(V665,'wideName-Dropdowns'!$M:$N,2,FALSE),"")</f>
        <v>0</v>
      </c>
      <c r="Y665">
        <f>IFERROR(VLOOKUP(X665,'wideName-Dropdowns'!$O:$P,2,FALSE),"")</f>
        <v>0</v>
      </c>
      <c r="AA665">
        <f>IFERROR(VLOOKUP(Z665,'wideName-Dropdowns'!$Q:$R,2,FALSE),"")</f>
        <v>0</v>
      </c>
      <c r="AD665">
        <f>IFERROR(VLOOKUP(AC665,'wideName-Dropdowns'!$S:$T,2,FALSE),"")</f>
        <v>0</v>
      </c>
    </row>
    <row r="666" spans="1:30">
      <c r="A666">
        <f>IF(I666="attributes",H666,IF(I666="measurements",F666,G666))</f>
        <v>0</v>
      </c>
      <c r="C666">
        <f>LEN(A666)</f>
        <v>0</v>
      </c>
      <c r="F666">
        <f>IF(I666="measurements",IF(AE666="",_xlfn.CONCAT(O666,"_",Q666,"_",S666,"_",U666,"_",Y666,"_",AA666,"_",AB666,"_",AD666),_xlfn.CONCAT(O666,"_",Q666,"_",S666,"_",U666,"_",Y666,"_",AA666,"_",AB666,"_",AD666,".odm",AE666)),"NA")</f>
        <v>0</v>
      </c>
      <c r="G666">
        <f>IF(I666="methods",IF(L666="measurement",IF(AE666="",_xlfn.CONCAT(K666,"_",M666,"_",O666,"_",Q666,"_",S666,"_",U666,"_",Y666,"_",AA666,"_",AB666,"_",AD666),_xlfn.CONCAT(K666,"_",M666,"_",O666,"_",Q666,"_",S666,"_",U666,"_",Y666,"_",AA666,"_",AB666,"_",AD666,".odm",AE666)),IF(AE666="",_xlfn.CONCAT(K666,"_",M666,"_",W666,"_",AD666),_xlfn.CONCAT(K666,"_",M666,"_",W666,"_",AD666,".odm",AE666))),"NA")</f>
        <v>0</v>
      </c>
      <c r="H666">
        <f>IF(I666="attributes",IF(AE666="",_xlfn.CONCAT(K666,"_",AD666),_xlfn.CONCAT(K666,"_",AD666,".odm",AE666)),"NA")</f>
        <v>0</v>
      </c>
      <c r="K666">
        <f>IFERROR(VLOOKUP(J666,'wideName-Dropdowns'!$A:$B,2,FALSE),"")</f>
        <v>0</v>
      </c>
      <c r="M666">
        <f>IFERROR(VLOOKUP(L666,'wideName-Dropdowns'!$C:$D,2,FALSE),"")</f>
        <v>0</v>
      </c>
      <c r="O666">
        <f>IFERROR(VLOOKUP(N666,'wideName-Dropdowns'!$E:$F,2,FALSE),"")</f>
        <v>0</v>
      </c>
      <c r="Q666">
        <f>IFERROR(VLOOKUP(P666,'wideName-Dropdowns'!$G:$H,2,FALSE),"")</f>
        <v>0</v>
      </c>
      <c r="S666">
        <f>IFERROR(VLOOKUP(R666,'wideName-Dropdowns'!$I:$J,2,FALSE),"")</f>
        <v>0</v>
      </c>
      <c r="U666">
        <f>IFERROR(VLOOKUP(T666,'wideName-Dropdowns'!$K:$L,2,FALSE),"")</f>
        <v>0</v>
      </c>
      <c r="W666">
        <f>IFERROR(VLOOKUP(V666,'wideName-Dropdowns'!$M:$N,2,FALSE),"")</f>
        <v>0</v>
      </c>
      <c r="Y666">
        <f>IFERROR(VLOOKUP(X666,'wideName-Dropdowns'!$O:$P,2,FALSE),"")</f>
        <v>0</v>
      </c>
      <c r="AA666">
        <f>IFERROR(VLOOKUP(Z666,'wideName-Dropdowns'!$Q:$R,2,FALSE),"")</f>
        <v>0</v>
      </c>
      <c r="AD666">
        <f>IFERROR(VLOOKUP(AC666,'wideName-Dropdowns'!$S:$T,2,FALSE),"")</f>
        <v>0</v>
      </c>
    </row>
    <row r="667" spans="1:30">
      <c r="A667">
        <f>IF(I667="attributes",H667,IF(I667="measurements",F667,G667))</f>
        <v>0</v>
      </c>
      <c r="C667">
        <f>LEN(A667)</f>
        <v>0</v>
      </c>
      <c r="F667">
        <f>IF(I667="measurements",IF(AE667="",_xlfn.CONCAT(O667,"_",Q667,"_",S667,"_",U667,"_",Y667,"_",AA667,"_",AB667,"_",AD667),_xlfn.CONCAT(O667,"_",Q667,"_",S667,"_",U667,"_",Y667,"_",AA667,"_",AB667,"_",AD667,".odm",AE667)),"NA")</f>
        <v>0</v>
      </c>
      <c r="G667">
        <f>IF(I667="methods",IF(L667="measurement",IF(AE667="",_xlfn.CONCAT(K667,"_",M667,"_",O667,"_",Q667,"_",S667,"_",U667,"_",Y667,"_",AA667,"_",AB667,"_",AD667),_xlfn.CONCAT(K667,"_",M667,"_",O667,"_",Q667,"_",S667,"_",U667,"_",Y667,"_",AA667,"_",AB667,"_",AD667,".odm",AE667)),IF(AE667="",_xlfn.CONCAT(K667,"_",M667,"_",W667,"_",AD667),_xlfn.CONCAT(K667,"_",M667,"_",W667,"_",AD667,".odm",AE667))),"NA")</f>
        <v>0</v>
      </c>
      <c r="H667">
        <f>IF(I667="attributes",IF(AE667="",_xlfn.CONCAT(K667,"_",AD667),_xlfn.CONCAT(K667,"_",AD667,".odm",AE667)),"NA")</f>
        <v>0</v>
      </c>
      <c r="K667">
        <f>IFERROR(VLOOKUP(J667,'wideName-Dropdowns'!$A:$B,2,FALSE),"")</f>
        <v>0</v>
      </c>
      <c r="M667">
        <f>IFERROR(VLOOKUP(L667,'wideName-Dropdowns'!$C:$D,2,FALSE),"")</f>
        <v>0</v>
      </c>
      <c r="O667">
        <f>IFERROR(VLOOKUP(N667,'wideName-Dropdowns'!$E:$F,2,FALSE),"")</f>
        <v>0</v>
      </c>
      <c r="Q667">
        <f>IFERROR(VLOOKUP(P667,'wideName-Dropdowns'!$G:$H,2,FALSE),"")</f>
        <v>0</v>
      </c>
      <c r="S667">
        <f>IFERROR(VLOOKUP(R667,'wideName-Dropdowns'!$I:$J,2,FALSE),"")</f>
        <v>0</v>
      </c>
      <c r="U667">
        <f>IFERROR(VLOOKUP(T667,'wideName-Dropdowns'!$K:$L,2,FALSE),"")</f>
        <v>0</v>
      </c>
      <c r="W667">
        <f>IFERROR(VLOOKUP(V667,'wideName-Dropdowns'!$M:$N,2,FALSE),"")</f>
        <v>0</v>
      </c>
      <c r="Y667">
        <f>IFERROR(VLOOKUP(X667,'wideName-Dropdowns'!$O:$P,2,FALSE),"")</f>
        <v>0</v>
      </c>
      <c r="AA667">
        <f>IFERROR(VLOOKUP(Z667,'wideName-Dropdowns'!$Q:$R,2,FALSE),"")</f>
        <v>0</v>
      </c>
      <c r="AD667">
        <f>IFERROR(VLOOKUP(AC667,'wideName-Dropdowns'!$S:$T,2,FALSE),"")</f>
        <v>0</v>
      </c>
    </row>
    <row r="668" spans="1:30">
      <c r="A668">
        <f>IF(I668="attributes",H668,IF(I668="measurements",F668,G668))</f>
        <v>0</v>
      </c>
      <c r="C668">
        <f>LEN(A668)</f>
        <v>0</v>
      </c>
      <c r="F668">
        <f>IF(I668="measurements",IF(AE668="",_xlfn.CONCAT(O668,"_",Q668,"_",S668,"_",U668,"_",Y668,"_",AA668,"_",AB668,"_",AD668),_xlfn.CONCAT(O668,"_",Q668,"_",S668,"_",U668,"_",Y668,"_",AA668,"_",AB668,"_",AD668,".odm",AE668)),"NA")</f>
        <v>0</v>
      </c>
      <c r="G668">
        <f>IF(I668="methods",IF(L668="measurement",IF(AE668="",_xlfn.CONCAT(K668,"_",M668,"_",O668,"_",Q668,"_",S668,"_",U668,"_",Y668,"_",AA668,"_",AB668,"_",AD668),_xlfn.CONCAT(K668,"_",M668,"_",O668,"_",Q668,"_",S668,"_",U668,"_",Y668,"_",AA668,"_",AB668,"_",AD668,".odm",AE668)),IF(AE668="",_xlfn.CONCAT(K668,"_",M668,"_",W668,"_",AD668),_xlfn.CONCAT(K668,"_",M668,"_",W668,"_",AD668,".odm",AE668))),"NA")</f>
        <v>0</v>
      </c>
      <c r="H668">
        <f>IF(I668="attributes",IF(AE668="",_xlfn.CONCAT(K668,"_",AD668),_xlfn.CONCAT(K668,"_",AD668,".odm",AE668)),"NA")</f>
        <v>0</v>
      </c>
      <c r="K668">
        <f>IFERROR(VLOOKUP(J668,'wideName-Dropdowns'!$A:$B,2,FALSE),"")</f>
        <v>0</v>
      </c>
      <c r="M668">
        <f>IFERROR(VLOOKUP(L668,'wideName-Dropdowns'!$C:$D,2,FALSE),"")</f>
        <v>0</v>
      </c>
      <c r="O668">
        <f>IFERROR(VLOOKUP(N668,'wideName-Dropdowns'!$E:$F,2,FALSE),"")</f>
        <v>0</v>
      </c>
      <c r="Q668">
        <f>IFERROR(VLOOKUP(P668,'wideName-Dropdowns'!$G:$H,2,FALSE),"")</f>
        <v>0</v>
      </c>
      <c r="S668">
        <f>IFERROR(VLOOKUP(R668,'wideName-Dropdowns'!$I:$J,2,FALSE),"")</f>
        <v>0</v>
      </c>
      <c r="U668">
        <f>IFERROR(VLOOKUP(T668,'wideName-Dropdowns'!$K:$L,2,FALSE),"")</f>
        <v>0</v>
      </c>
      <c r="W668">
        <f>IFERROR(VLOOKUP(V668,'wideName-Dropdowns'!$M:$N,2,FALSE),"")</f>
        <v>0</v>
      </c>
      <c r="Y668">
        <f>IFERROR(VLOOKUP(X668,'wideName-Dropdowns'!$O:$P,2,FALSE),"")</f>
        <v>0</v>
      </c>
      <c r="AA668">
        <f>IFERROR(VLOOKUP(Z668,'wideName-Dropdowns'!$Q:$R,2,FALSE),"")</f>
        <v>0</v>
      </c>
      <c r="AD668">
        <f>IFERROR(VLOOKUP(AC668,'wideName-Dropdowns'!$S:$T,2,FALSE),"")</f>
        <v>0</v>
      </c>
    </row>
    <row r="669" spans="1:30">
      <c r="A669">
        <f>IF(I669="attributes",H669,IF(I669="measurements",F669,G669))</f>
        <v>0</v>
      </c>
      <c r="C669">
        <f>LEN(A669)</f>
        <v>0</v>
      </c>
      <c r="F669">
        <f>IF(I669="measurements",IF(AE669="",_xlfn.CONCAT(O669,"_",Q669,"_",S669,"_",U669,"_",Y669,"_",AA669,"_",AB669,"_",AD669),_xlfn.CONCAT(O669,"_",Q669,"_",S669,"_",U669,"_",Y669,"_",AA669,"_",AB669,"_",AD669,".odm",AE669)),"NA")</f>
        <v>0</v>
      </c>
      <c r="G669">
        <f>IF(I669="methods",IF(L669="measurement",IF(AE669="",_xlfn.CONCAT(K669,"_",M669,"_",O669,"_",Q669,"_",S669,"_",U669,"_",Y669,"_",AA669,"_",AB669,"_",AD669),_xlfn.CONCAT(K669,"_",M669,"_",O669,"_",Q669,"_",S669,"_",U669,"_",Y669,"_",AA669,"_",AB669,"_",AD669,".odm",AE669)),IF(AE669="",_xlfn.CONCAT(K669,"_",M669,"_",W669,"_",AD669),_xlfn.CONCAT(K669,"_",M669,"_",W669,"_",AD669,".odm",AE669))),"NA")</f>
        <v>0</v>
      </c>
      <c r="H669">
        <f>IF(I669="attributes",IF(AE669="",_xlfn.CONCAT(K669,"_",AD669),_xlfn.CONCAT(K669,"_",AD669,".odm",AE669)),"NA")</f>
        <v>0</v>
      </c>
      <c r="K669">
        <f>IFERROR(VLOOKUP(J669,'wideName-Dropdowns'!$A:$B,2,FALSE),"")</f>
        <v>0</v>
      </c>
      <c r="M669">
        <f>IFERROR(VLOOKUP(L669,'wideName-Dropdowns'!$C:$D,2,FALSE),"")</f>
        <v>0</v>
      </c>
      <c r="O669">
        <f>IFERROR(VLOOKUP(N669,'wideName-Dropdowns'!$E:$F,2,FALSE),"")</f>
        <v>0</v>
      </c>
      <c r="Q669">
        <f>IFERROR(VLOOKUP(P669,'wideName-Dropdowns'!$G:$H,2,FALSE),"")</f>
        <v>0</v>
      </c>
      <c r="S669">
        <f>IFERROR(VLOOKUP(R669,'wideName-Dropdowns'!$I:$J,2,FALSE),"")</f>
        <v>0</v>
      </c>
      <c r="U669">
        <f>IFERROR(VLOOKUP(T669,'wideName-Dropdowns'!$K:$L,2,FALSE),"")</f>
        <v>0</v>
      </c>
      <c r="W669">
        <f>IFERROR(VLOOKUP(V669,'wideName-Dropdowns'!$M:$N,2,FALSE),"")</f>
        <v>0</v>
      </c>
      <c r="Y669">
        <f>IFERROR(VLOOKUP(X669,'wideName-Dropdowns'!$O:$P,2,FALSE),"")</f>
        <v>0</v>
      </c>
      <c r="AA669">
        <f>IFERROR(VLOOKUP(Z669,'wideName-Dropdowns'!$Q:$R,2,FALSE),"")</f>
        <v>0</v>
      </c>
      <c r="AD669">
        <f>IFERROR(VLOOKUP(AC669,'wideName-Dropdowns'!$S:$T,2,FALSE),"")</f>
        <v>0</v>
      </c>
    </row>
    <row r="670" spans="1:30">
      <c r="A670">
        <f>IF(I670="attributes",H670,IF(I670="measurements",F670,G670))</f>
        <v>0</v>
      </c>
      <c r="C670">
        <f>LEN(A670)</f>
        <v>0</v>
      </c>
      <c r="F670">
        <f>IF(I670="measurements",IF(AE670="",_xlfn.CONCAT(O670,"_",Q670,"_",S670,"_",U670,"_",Y670,"_",AA670,"_",AB670,"_",AD670),_xlfn.CONCAT(O670,"_",Q670,"_",S670,"_",U670,"_",Y670,"_",AA670,"_",AB670,"_",AD670,".odm",AE670)),"NA")</f>
        <v>0</v>
      </c>
      <c r="G670">
        <f>IF(I670="methods",IF(L670="measurement",IF(AE670="",_xlfn.CONCAT(K670,"_",M670,"_",O670,"_",Q670,"_",S670,"_",U670,"_",Y670,"_",AA670,"_",AB670,"_",AD670),_xlfn.CONCAT(K670,"_",M670,"_",O670,"_",Q670,"_",S670,"_",U670,"_",Y670,"_",AA670,"_",AB670,"_",AD670,".odm",AE670)),IF(AE670="",_xlfn.CONCAT(K670,"_",M670,"_",W670,"_",AD670),_xlfn.CONCAT(K670,"_",M670,"_",W670,"_",AD670,".odm",AE670))),"NA")</f>
        <v>0</v>
      </c>
      <c r="H670">
        <f>IF(I670="attributes",IF(AE670="",_xlfn.CONCAT(K670,"_",AD670),_xlfn.CONCAT(K670,"_",AD670,".odm",AE670)),"NA")</f>
        <v>0</v>
      </c>
      <c r="K670">
        <f>IFERROR(VLOOKUP(J670,'wideName-Dropdowns'!$A:$B,2,FALSE),"")</f>
        <v>0</v>
      </c>
      <c r="M670">
        <f>IFERROR(VLOOKUP(L670,'wideName-Dropdowns'!$C:$D,2,FALSE),"")</f>
        <v>0</v>
      </c>
      <c r="O670">
        <f>IFERROR(VLOOKUP(N670,'wideName-Dropdowns'!$E:$F,2,FALSE),"")</f>
        <v>0</v>
      </c>
      <c r="Q670">
        <f>IFERROR(VLOOKUP(P670,'wideName-Dropdowns'!$G:$H,2,FALSE),"")</f>
        <v>0</v>
      </c>
      <c r="S670">
        <f>IFERROR(VLOOKUP(R670,'wideName-Dropdowns'!$I:$J,2,FALSE),"")</f>
        <v>0</v>
      </c>
      <c r="U670">
        <f>IFERROR(VLOOKUP(T670,'wideName-Dropdowns'!$K:$L,2,FALSE),"")</f>
        <v>0</v>
      </c>
      <c r="W670">
        <f>IFERROR(VLOOKUP(V670,'wideName-Dropdowns'!$M:$N,2,FALSE),"")</f>
        <v>0</v>
      </c>
      <c r="Y670">
        <f>IFERROR(VLOOKUP(X670,'wideName-Dropdowns'!$O:$P,2,FALSE),"")</f>
        <v>0</v>
      </c>
      <c r="AA670">
        <f>IFERROR(VLOOKUP(Z670,'wideName-Dropdowns'!$Q:$R,2,FALSE),"")</f>
        <v>0</v>
      </c>
      <c r="AD670">
        <f>IFERROR(VLOOKUP(AC670,'wideName-Dropdowns'!$S:$T,2,FALSE),"")</f>
        <v>0</v>
      </c>
    </row>
    <row r="671" spans="1:30">
      <c r="A671">
        <f>IF(I671="attributes",H671,IF(I671="measurements",F671,G671))</f>
        <v>0</v>
      </c>
      <c r="C671">
        <f>LEN(A671)</f>
        <v>0</v>
      </c>
      <c r="F671">
        <f>IF(I671="measurements",IF(AE671="",_xlfn.CONCAT(O671,"_",Q671,"_",S671,"_",U671,"_",Y671,"_",AA671,"_",AB671,"_",AD671),_xlfn.CONCAT(O671,"_",Q671,"_",S671,"_",U671,"_",Y671,"_",AA671,"_",AB671,"_",AD671,".odm",AE671)),"NA")</f>
        <v>0</v>
      </c>
      <c r="G671">
        <f>IF(I671="methods",IF(L671="measurement",IF(AE671="",_xlfn.CONCAT(K671,"_",M671,"_",O671,"_",Q671,"_",S671,"_",U671,"_",Y671,"_",AA671,"_",AB671,"_",AD671),_xlfn.CONCAT(K671,"_",M671,"_",O671,"_",Q671,"_",S671,"_",U671,"_",Y671,"_",AA671,"_",AB671,"_",AD671,".odm",AE671)),IF(AE671="",_xlfn.CONCAT(K671,"_",M671,"_",W671,"_",AD671),_xlfn.CONCAT(K671,"_",M671,"_",W671,"_",AD671,".odm",AE671))),"NA")</f>
        <v>0</v>
      </c>
      <c r="H671">
        <f>IF(I671="attributes",IF(AE671="",_xlfn.CONCAT(K671,"_",AD671),_xlfn.CONCAT(K671,"_",AD671,".odm",AE671)),"NA")</f>
        <v>0</v>
      </c>
      <c r="K671">
        <f>IFERROR(VLOOKUP(J671,'wideName-Dropdowns'!$A:$B,2,FALSE),"")</f>
        <v>0</v>
      </c>
      <c r="M671">
        <f>IFERROR(VLOOKUP(L671,'wideName-Dropdowns'!$C:$D,2,FALSE),"")</f>
        <v>0</v>
      </c>
      <c r="O671">
        <f>IFERROR(VLOOKUP(N671,'wideName-Dropdowns'!$E:$F,2,FALSE),"")</f>
        <v>0</v>
      </c>
      <c r="Q671">
        <f>IFERROR(VLOOKUP(P671,'wideName-Dropdowns'!$G:$H,2,FALSE),"")</f>
        <v>0</v>
      </c>
      <c r="S671">
        <f>IFERROR(VLOOKUP(R671,'wideName-Dropdowns'!$I:$J,2,FALSE),"")</f>
        <v>0</v>
      </c>
      <c r="U671">
        <f>IFERROR(VLOOKUP(T671,'wideName-Dropdowns'!$K:$L,2,FALSE),"")</f>
        <v>0</v>
      </c>
      <c r="W671">
        <f>IFERROR(VLOOKUP(V671,'wideName-Dropdowns'!$M:$N,2,FALSE),"")</f>
        <v>0</v>
      </c>
      <c r="Y671">
        <f>IFERROR(VLOOKUP(X671,'wideName-Dropdowns'!$O:$P,2,FALSE),"")</f>
        <v>0</v>
      </c>
      <c r="AA671">
        <f>IFERROR(VLOOKUP(Z671,'wideName-Dropdowns'!$Q:$R,2,FALSE),"")</f>
        <v>0</v>
      </c>
      <c r="AD671">
        <f>IFERROR(VLOOKUP(AC671,'wideName-Dropdowns'!$S:$T,2,FALSE),"")</f>
        <v>0</v>
      </c>
    </row>
    <row r="672" spans="1:30">
      <c r="A672">
        <f>IF(I672="attributes",H672,IF(I672="measurements",F672,G672))</f>
        <v>0</v>
      </c>
      <c r="C672">
        <f>LEN(A672)</f>
        <v>0</v>
      </c>
      <c r="F672">
        <f>IF(I672="measurements",IF(AE672="",_xlfn.CONCAT(O672,"_",Q672,"_",S672,"_",U672,"_",Y672,"_",AA672,"_",AB672,"_",AD672),_xlfn.CONCAT(O672,"_",Q672,"_",S672,"_",U672,"_",Y672,"_",AA672,"_",AB672,"_",AD672,".odm",AE672)),"NA")</f>
        <v>0</v>
      </c>
      <c r="G672">
        <f>IF(I672="methods",IF(L672="measurement",IF(AE672="",_xlfn.CONCAT(K672,"_",M672,"_",O672,"_",Q672,"_",S672,"_",U672,"_",Y672,"_",AA672,"_",AB672,"_",AD672),_xlfn.CONCAT(K672,"_",M672,"_",O672,"_",Q672,"_",S672,"_",U672,"_",Y672,"_",AA672,"_",AB672,"_",AD672,".odm",AE672)),IF(AE672="",_xlfn.CONCAT(K672,"_",M672,"_",W672,"_",AD672),_xlfn.CONCAT(K672,"_",M672,"_",W672,"_",AD672,".odm",AE672))),"NA")</f>
        <v>0</v>
      </c>
      <c r="H672">
        <f>IF(I672="attributes",IF(AE672="",_xlfn.CONCAT(K672,"_",AD672),_xlfn.CONCAT(K672,"_",AD672,".odm",AE672)),"NA")</f>
        <v>0</v>
      </c>
      <c r="K672">
        <f>IFERROR(VLOOKUP(J672,'wideName-Dropdowns'!$A:$B,2,FALSE),"")</f>
        <v>0</v>
      </c>
      <c r="M672">
        <f>IFERROR(VLOOKUP(L672,'wideName-Dropdowns'!$C:$D,2,FALSE),"")</f>
        <v>0</v>
      </c>
      <c r="O672">
        <f>IFERROR(VLOOKUP(N672,'wideName-Dropdowns'!$E:$F,2,FALSE),"")</f>
        <v>0</v>
      </c>
      <c r="Q672">
        <f>IFERROR(VLOOKUP(P672,'wideName-Dropdowns'!$G:$H,2,FALSE),"")</f>
        <v>0</v>
      </c>
      <c r="S672">
        <f>IFERROR(VLOOKUP(R672,'wideName-Dropdowns'!$I:$J,2,FALSE),"")</f>
        <v>0</v>
      </c>
      <c r="U672">
        <f>IFERROR(VLOOKUP(T672,'wideName-Dropdowns'!$K:$L,2,FALSE),"")</f>
        <v>0</v>
      </c>
      <c r="W672">
        <f>IFERROR(VLOOKUP(V672,'wideName-Dropdowns'!$M:$N,2,FALSE),"")</f>
        <v>0</v>
      </c>
      <c r="Y672">
        <f>IFERROR(VLOOKUP(X672,'wideName-Dropdowns'!$O:$P,2,FALSE),"")</f>
        <v>0</v>
      </c>
      <c r="AA672">
        <f>IFERROR(VLOOKUP(Z672,'wideName-Dropdowns'!$Q:$R,2,FALSE),"")</f>
        <v>0</v>
      </c>
      <c r="AD672">
        <f>IFERROR(VLOOKUP(AC672,'wideName-Dropdowns'!$S:$T,2,FALSE),"")</f>
        <v>0</v>
      </c>
    </row>
    <row r="673" spans="1:30">
      <c r="A673">
        <f>IF(I673="attributes",H673,IF(I673="measurements",F673,G673))</f>
        <v>0</v>
      </c>
      <c r="C673">
        <f>LEN(A673)</f>
        <v>0</v>
      </c>
      <c r="F673">
        <f>IF(I673="measurements",IF(AE673="",_xlfn.CONCAT(O673,"_",Q673,"_",S673,"_",U673,"_",Y673,"_",AA673,"_",AB673,"_",AD673),_xlfn.CONCAT(O673,"_",Q673,"_",S673,"_",U673,"_",Y673,"_",AA673,"_",AB673,"_",AD673,".odm",AE673)),"NA")</f>
        <v>0</v>
      </c>
      <c r="G673">
        <f>IF(I673="methods",IF(L673="measurement",IF(AE673="",_xlfn.CONCAT(K673,"_",M673,"_",O673,"_",Q673,"_",S673,"_",U673,"_",Y673,"_",AA673,"_",AB673,"_",AD673),_xlfn.CONCAT(K673,"_",M673,"_",O673,"_",Q673,"_",S673,"_",U673,"_",Y673,"_",AA673,"_",AB673,"_",AD673,".odm",AE673)),IF(AE673="",_xlfn.CONCAT(K673,"_",M673,"_",W673,"_",AD673),_xlfn.CONCAT(K673,"_",M673,"_",W673,"_",AD673,".odm",AE673))),"NA")</f>
        <v>0</v>
      </c>
      <c r="H673">
        <f>IF(I673="attributes",IF(AE673="",_xlfn.CONCAT(K673,"_",AD673),_xlfn.CONCAT(K673,"_",AD673,".odm",AE673)),"NA")</f>
        <v>0</v>
      </c>
      <c r="K673">
        <f>IFERROR(VLOOKUP(J673,'wideName-Dropdowns'!$A:$B,2,FALSE),"")</f>
        <v>0</v>
      </c>
      <c r="M673">
        <f>IFERROR(VLOOKUP(L673,'wideName-Dropdowns'!$C:$D,2,FALSE),"")</f>
        <v>0</v>
      </c>
      <c r="O673">
        <f>IFERROR(VLOOKUP(N673,'wideName-Dropdowns'!$E:$F,2,FALSE),"")</f>
        <v>0</v>
      </c>
      <c r="Q673">
        <f>IFERROR(VLOOKUP(P673,'wideName-Dropdowns'!$G:$H,2,FALSE),"")</f>
        <v>0</v>
      </c>
      <c r="S673">
        <f>IFERROR(VLOOKUP(R673,'wideName-Dropdowns'!$I:$J,2,FALSE),"")</f>
        <v>0</v>
      </c>
      <c r="U673">
        <f>IFERROR(VLOOKUP(T673,'wideName-Dropdowns'!$K:$L,2,FALSE),"")</f>
        <v>0</v>
      </c>
      <c r="W673">
        <f>IFERROR(VLOOKUP(V673,'wideName-Dropdowns'!$M:$N,2,FALSE),"")</f>
        <v>0</v>
      </c>
      <c r="Y673">
        <f>IFERROR(VLOOKUP(X673,'wideName-Dropdowns'!$O:$P,2,FALSE),"")</f>
        <v>0</v>
      </c>
      <c r="AA673">
        <f>IFERROR(VLOOKUP(Z673,'wideName-Dropdowns'!$Q:$R,2,FALSE),"")</f>
        <v>0</v>
      </c>
      <c r="AD673">
        <f>IFERROR(VLOOKUP(AC673,'wideName-Dropdowns'!$S:$T,2,FALSE),"")</f>
        <v>0</v>
      </c>
    </row>
    <row r="674" spans="1:30">
      <c r="A674">
        <f>IF(I674="attributes",H674,IF(I674="measurements",F674,G674))</f>
        <v>0</v>
      </c>
      <c r="C674">
        <f>LEN(A674)</f>
        <v>0</v>
      </c>
      <c r="F674">
        <f>IF(I674="measurements",IF(AE674="",_xlfn.CONCAT(O674,"_",Q674,"_",S674,"_",U674,"_",Y674,"_",AA674,"_",AB674,"_",AD674),_xlfn.CONCAT(O674,"_",Q674,"_",S674,"_",U674,"_",Y674,"_",AA674,"_",AB674,"_",AD674,".odm",AE674)),"NA")</f>
        <v>0</v>
      </c>
      <c r="G674">
        <f>IF(I674="methods",IF(L674="measurement",IF(AE674="",_xlfn.CONCAT(K674,"_",M674,"_",O674,"_",Q674,"_",S674,"_",U674,"_",Y674,"_",AA674,"_",AB674,"_",AD674),_xlfn.CONCAT(K674,"_",M674,"_",O674,"_",Q674,"_",S674,"_",U674,"_",Y674,"_",AA674,"_",AB674,"_",AD674,".odm",AE674)),IF(AE674="",_xlfn.CONCAT(K674,"_",M674,"_",W674,"_",AD674),_xlfn.CONCAT(K674,"_",M674,"_",W674,"_",AD674,".odm",AE674))),"NA")</f>
        <v>0</v>
      </c>
      <c r="H674">
        <f>IF(I674="attributes",IF(AE674="",_xlfn.CONCAT(K674,"_",AD674),_xlfn.CONCAT(K674,"_",AD674,".odm",AE674)),"NA")</f>
        <v>0</v>
      </c>
      <c r="K674">
        <f>IFERROR(VLOOKUP(J674,'wideName-Dropdowns'!$A:$B,2,FALSE),"")</f>
        <v>0</v>
      </c>
      <c r="M674">
        <f>IFERROR(VLOOKUP(L674,'wideName-Dropdowns'!$C:$D,2,FALSE),"")</f>
        <v>0</v>
      </c>
      <c r="O674">
        <f>IFERROR(VLOOKUP(N674,'wideName-Dropdowns'!$E:$F,2,FALSE),"")</f>
        <v>0</v>
      </c>
      <c r="Q674">
        <f>IFERROR(VLOOKUP(P674,'wideName-Dropdowns'!$G:$H,2,FALSE),"")</f>
        <v>0</v>
      </c>
      <c r="S674">
        <f>IFERROR(VLOOKUP(R674,'wideName-Dropdowns'!$I:$J,2,FALSE),"")</f>
        <v>0</v>
      </c>
      <c r="U674">
        <f>IFERROR(VLOOKUP(T674,'wideName-Dropdowns'!$K:$L,2,FALSE),"")</f>
        <v>0</v>
      </c>
      <c r="W674">
        <f>IFERROR(VLOOKUP(V674,'wideName-Dropdowns'!$M:$N,2,FALSE),"")</f>
        <v>0</v>
      </c>
      <c r="Y674">
        <f>IFERROR(VLOOKUP(X674,'wideName-Dropdowns'!$O:$P,2,FALSE),"")</f>
        <v>0</v>
      </c>
      <c r="AA674">
        <f>IFERROR(VLOOKUP(Z674,'wideName-Dropdowns'!$Q:$R,2,FALSE),"")</f>
        <v>0</v>
      </c>
      <c r="AD674">
        <f>IFERROR(VLOOKUP(AC674,'wideName-Dropdowns'!$S:$T,2,FALSE),"")</f>
        <v>0</v>
      </c>
    </row>
    <row r="675" spans="1:30">
      <c r="A675">
        <f>IF(I675="attributes",H675,IF(I675="measurements",F675,G675))</f>
        <v>0</v>
      </c>
      <c r="C675">
        <f>LEN(A675)</f>
        <v>0</v>
      </c>
      <c r="F675">
        <f>IF(I675="measurements",IF(AE675="",_xlfn.CONCAT(O675,"_",Q675,"_",S675,"_",U675,"_",Y675,"_",AA675,"_",AB675,"_",AD675),_xlfn.CONCAT(O675,"_",Q675,"_",S675,"_",U675,"_",Y675,"_",AA675,"_",AB675,"_",AD675,".odm",AE675)),"NA")</f>
        <v>0</v>
      </c>
      <c r="G675">
        <f>IF(I675="methods",IF(L675="measurement",IF(AE675="",_xlfn.CONCAT(K675,"_",M675,"_",O675,"_",Q675,"_",S675,"_",U675,"_",Y675,"_",AA675,"_",AB675,"_",AD675),_xlfn.CONCAT(K675,"_",M675,"_",O675,"_",Q675,"_",S675,"_",U675,"_",Y675,"_",AA675,"_",AB675,"_",AD675,".odm",AE675)),IF(AE675="",_xlfn.CONCAT(K675,"_",M675,"_",W675,"_",AD675),_xlfn.CONCAT(K675,"_",M675,"_",W675,"_",AD675,".odm",AE675))),"NA")</f>
        <v>0</v>
      </c>
      <c r="H675">
        <f>IF(I675="attributes",IF(AE675="",_xlfn.CONCAT(K675,"_",AD675),_xlfn.CONCAT(K675,"_",AD675,".odm",AE675)),"NA")</f>
        <v>0</v>
      </c>
      <c r="K675">
        <f>IFERROR(VLOOKUP(J675,'wideName-Dropdowns'!$A:$B,2,FALSE),"")</f>
        <v>0</v>
      </c>
      <c r="M675">
        <f>IFERROR(VLOOKUP(L675,'wideName-Dropdowns'!$C:$D,2,FALSE),"")</f>
        <v>0</v>
      </c>
      <c r="O675">
        <f>IFERROR(VLOOKUP(N675,'wideName-Dropdowns'!$E:$F,2,FALSE),"")</f>
        <v>0</v>
      </c>
      <c r="Q675">
        <f>IFERROR(VLOOKUP(P675,'wideName-Dropdowns'!$G:$H,2,FALSE),"")</f>
        <v>0</v>
      </c>
      <c r="S675">
        <f>IFERROR(VLOOKUP(R675,'wideName-Dropdowns'!$I:$J,2,FALSE),"")</f>
        <v>0</v>
      </c>
      <c r="U675">
        <f>IFERROR(VLOOKUP(T675,'wideName-Dropdowns'!$K:$L,2,FALSE),"")</f>
        <v>0</v>
      </c>
      <c r="W675">
        <f>IFERROR(VLOOKUP(V675,'wideName-Dropdowns'!$M:$N,2,FALSE),"")</f>
        <v>0</v>
      </c>
      <c r="Y675">
        <f>IFERROR(VLOOKUP(X675,'wideName-Dropdowns'!$O:$P,2,FALSE),"")</f>
        <v>0</v>
      </c>
      <c r="AA675">
        <f>IFERROR(VLOOKUP(Z675,'wideName-Dropdowns'!$Q:$R,2,FALSE),"")</f>
        <v>0</v>
      </c>
      <c r="AD675">
        <f>IFERROR(VLOOKUP(AC675,'wideName-Dropdowns'!$S:$T,2,FALSE),"")</f>
        <v>0</v>
      </c>
    </row>
    <row r="676" spans="1:30">
      <c r="A676">
        <f>IF(I676="attributes",H676,IF(I676="measurements",F676,G676))</f>
        <v>0</v>
      </c>
      <c r="C676">
        <f>LEN(A676)</f>
        <v>0</v>
      </c>
      <c r="F676">
        <f>IF(I676="measurements",IF(AE676="",_xlfn.CONCAT(O676,"_",Q676,"_",S676,"_",U676,"_",Y676,"_",AA676,"_",AB676,"_",AD676),_xlfn.CONCAT(O676,"_",Q676,"_",S676,"_",U676,"_",Y676,"_",AA676,"_",AB676,"_",AD676,".odm",AE676)),"NA")</f>
        <v>0</v>
      </c>
      <c r="G676">
        <f>IF(I676="methods",IF(L676="measurement",IF(AE676="",_xlfn.CONCAT(K676,"_",M676,"_",O676,"_",Q676,"_",S676,"_",U676,"_",Y676,"_",AA676,"_",AB676,"_",AD676),_xlfn.CONCAT(K676,"_",M676,"_",O676,"_",Q676,"_",S676,"_",U676,"_",Y676,"_",AA676,"_",AB676,"_",AD676,".odm",AE676)),IF(AE676="",_xlfn.CONCAT(K676,"_",M676,"_",W676,"_",AD676),_xlfn.CONCAT(K676,"_",M676,"_",W676,"_",AD676,".odm",AE676))),"NA")</f>
        <v>0</v>
      </c>
      <c r="H676">
        <f>IF(I676="attributes",IF(AE676="",_xlfn.CONCAT(K676,"_",AD676),_xlfn.CONCAT(K676,"_",AD676,".odm",AE676)),"NA")</f>
        <v>0</v>
      </c>
      <c r="K676">
        <f>IFERROR(VLOOKUP(J676,'wideName-Dropdowns'!$A:$B,2,FALSE),"")</f>
        <v>0</v>
      </c>
      <c r="M676">
        <f>IFERROR(VLOOKUP(L676,'wideName-Dropdowns'!$C:$D,2,FALSE),"")</f>
        <v>0</v>
      </c>
      <c r="O676">
        <f>IFERROR(VLOOKUP(N676,'wideName-Dropdowns'!$E:$F,2,FALSE),"")</f>
        <v>0</v>
      </c>
      <c r="Q676">
        <f>IFERROR(VLOOKUP(P676,'wideName-Dropdowns'!$G:$H,2,FALSE),"")</f>
        <v>0</v>
      </c>
      <c r="S676">
        <f>IFERROR(VLOOKUP(R676,'wideName-Dropdowns'!$I:$J,2,FALSE),"")</f>
        <v>0</v>
      </c>
      <c r="U676">
        <f>IFERROR(VLOOKUP(T676,'wideName-Dropdowns'!$K:$L,2,FALSE),"")</f>
        <v>0</v>
      </c>
      <c r="W676">
        <f>IFERROR(VLOOKUP(V676,'wideName-Dropdowns'!$M:$N,2,FALSE),"")</f>
        <v>0</v>
      </c>
      <c r="Y676">
        <f>IFERROR(VLOOKUP(X676,'wideName-Dropdowns'!$O:$P,2,FALSE),"")</f>
        <v>0</v>
      </c>
      <c r="AA676">
        <f>IFERROR(VLOOKUP(Z676,'wideName-Dropdowns'!$Q:$R,2,FALSE),"")</f>
        <v>0</v>
      </c>
      <c r="AD676">
        <f>IFERROR(VLOOKUP(AC676,'wideName-Dropdowns'!$S:$T,2,FALSE),"")</f>
        <v>0</v>
      </c>
    </row>
    <row r="677" spans="1:30">
      <c r="A677">
        <f>IF(I677="attributes",H677,IF(I677="measurements",F677,G677))</f>
        <v>0</v>
      </c>
      <c r="C677">
        <f>LEN(A677)</f>
        <v>0</v>
      </c>
      <c r="F677">
        <f>IF(I677="measurements",IF(AE677="",_xlfn.CONCAT(O677,"_",Q677,"_",S677,"_",U677,"_",Y677,"_",AA677,"_",AB677,"_",AD677),_xlfn.CONCAT(O677,"_",Q677,"_",S677,"_",U677,"_",Y677,"_",AA677,"_",AB677,"_",AD677,".odm",AE677)),"NA")</f>
        <v>0</v>
      </c>
      <c r="G677">
        <f>IF(I677="methods",IF(L677="measurement",IF(AE677="",_xlfn.CONCAT(K677,"_",M677,"_",O677,"_",Q677,"_",S677,"_",U677,"_",Y677,"_",AA677,"_",AB677,"_",AD677),_xlfn.CONCAT(K677,"_",M677,"_",O677,"_",Q677,"_",S677,"_",U677,"_",Y677,"_",AA677,"_",AB677,"_",AD677,".odm",AE677)),IF(AE677="",_xlfn.CONCAT(K677,"_",M677,"_",W677,"_",AD677),_xlfn.CONCAT(K677,"_",M677,"_",W677,"_",AD677,".odm",AE677))),"NA")</f>
        <v>0</v>
      </c>
      <c r="H677">
        <f>IF(I677="attributes",IF(AE677="",_xlfn.CONCAT(K677,"_",AD677),_xlfn.CONCAT(K677,"_",AD677,".odm",AE677)),"NA")</f>
        <v>0</v>
      </c>
      <c r="K677">
        <f>IFERROR(VLOOKUP(J677,'wideName-Dropdowns'!$A:$B,2,FALSE),"")</f>
        <v>0</v>
      </c>
      <c r="M677">
        <f>IFERROR(VLOOKUP(L677,'wideName-Dropdowns'!$C:$D,2,FALSE),"")</f>
        <v>0</v>
      </c>
      <c r="O677">
        <f>IFERROR(VLOOKUP(N677,'wideName-Dropdowns'!$E:$F,2,FALSE),"")</f>
        <v>0</v>
      </c>
      <c r="Q677">
        <f>IFERROR(VLOOKUP(P677,'wideName-Dropdowns'!$G:$H,2,FALSE),"")</f>
        <v>0</v>
      </c>
      <c r="S677">
        <f>IFERROR(VLOOKUP(R677,'wideName-Dropdowns'!$I:$J,2,FALSE),"")</f>
        <v>0</v>
      </c>
      <c r="U677">
        <f>IFERROR(VLOOKUP(T677,'wideName-Dropdowns'!$K:$L,2,FALSE),"")</f>
        <v>0</v>
      </c>
      <c r="W677">
        <f>IFERROR(VLOOKUP(V677,'wideName-Dropdowns'!$M:$N,2,FALSE),"")</f>
        <v>0</v>
      </c>
      <c r="Y677">
        <f>IFERROR(VLOOKUP(X677,'wideName-Dropdowns'!$O:$P,2,FALSE),"")</f>
        <v>0</v>
      </c>
      <c r="AA677">
        <f>IFERROR(VLOOKUP(Z677,'wideName-Dropdowns'!$Q:$R,2,FALSE),"")</f>
        <v>0</v>
      </c>
      <c r="AD677">
        <f>IFERROR(VLOOKUP(AC677,'wideName-Dropdowns'!$S:$T,2,FALSE),"")</f>
        <v>0</v>
      </c>
    </row>
    <row r="678" spans="1:30">
      <c r="A678">
        <f>IF(I678="attributes",H678,IF(I678="measurements",F678,G678))</f>
        <v>0</v>
      </c>
      <c r="C678">
        <f>LEN(A678)</f>
        <v>0</v>
      </c>
      <c r="F678">
        <f>IF(I678="measurements",IF(AE678="",_xlfn.CONCAT(O678,"_",Q678,"_",S678,"_",U678,"_",Y678,"_",AA678,"_",AB678,"_",AD678),_xlfn.CONCAT(O678,"_",Q678,"_",S678,"_",U678,"_",Y678,"_",AA678,"_",AB678,"_",AD678,".odm",AE678)),"NA")</f>
        <v>0</v>
      </c>
      <c r="G678">
        <f>IF(I678="methods",IF(L678="measurement",IF(AE678="",_xlfn.CONCAT(K678,"_",M678,"_",O678,"_",Q678,"_",S678,"_",U678,"_",Y678,"_",AA678,"_",AB678,"_",AD678),_xlfn.CONCAT(K678,"_",M678,"_",O678,"_",Q678,"_",S678,"_",U678,"_",Y678,"_",AA678,"_",AB678,"_",AD678,".odm",AE678)),IF(AE678="",_xlfn.CONCAT(K678,"_",M678,"_",W678,"_",AD678),_xlfn.CONCAT(K678,"_",M678,"_",W678,"_",AD678,".odm",AE678))),"NA")</f>
        <v>0</v>
      </c>
      <c r="H678">
        <f>IF(I678="attributes",IF(AE678="",_xlfn.CONCAT(K678,"_",AD678),_xlfn.CONCAT(K678,"_",AD678,".odm",AE678)),"NA")</f>
        <v>0</v>
      </c>
      <c r="K678">
        <f>IFERROR(VLOOKUP(J678,'wideName-Dropdowns'!$A:$B,2,FALSE),"")</f>
        <v>0</v>
      </c>
      <c r="M678">
        <f>IFERROR(VLOOKUP(L678,'wideName-Dropdowns'!$C:$D,2,FALSE),"")</f>
        <v>0</v>
      </c>
      <c r="O678">
        <f>IFERROR(VLOOKUP(N678,'wideName-Dropdowns'!$E:$F,2,FALSE),"")</f>
        <v>0</v>
      </c>
      <c r="Q678">
        <f>IFERROR(VLOOKUP(P678,'wideName-Dropdowns'!$G:$H,2,FALSE),"")</f>
        <v>0</v>
      </c>
      <c r="S678">
        <f>IFERROR(VLOOKUP(R678,'wideName-Dropdowns'!$I:$J,2,FALSE),"")</f>
        <v>0</v>
      </c>
      <c r="U678">
        <f>IFERROR(VLOOKUP(T678,'wideName-Dropdowns'!$K:$L,2,FALSE),"")</f>
        <v>0</v>
      </c>
      <c r="W678">
        <f>IFERROR(VLOOKUP(V678,'wideName-Dropdowns'!$M:$N,2,FALSE),"")</f>
        <v>0</v>
      </c>
      <c r="Y678">
        <f>IFERROR(VLOOKUP(X678,'wideName-Dropdowns'!$O:$P,2,FALSE),"")</f>
        <v>0</v>
      </c>
      <c r="AA678">
        <f>IFERROR(VLOOKUP(Z678,'wideName-Dropdowns'!$Q:$R,2,FALSE),"")</f>
        <v>0</v>
      </c>
      <c r="AD678">
        <f>IFERROR(VLOOKUP(AC678,'wideName-Dropdowns'!$S:$T,2,FALSE),"")</f>
        <v>0</v>
      </c>
    </row>
    <row r="679" spans="1:30">
      <c r="A679">
        <f>IF(I679="attributes",H679,IF(I679="measurements",F679,G679))</f>
        <v>0</v>
      </c>
      <c r="C679">
        <f>LEN(A679)</f>
        <v>0</v>
      </c>
      <c r="F679">
        <f>IF(I679="measurements",IF(AE679="",_xlfn.CONCAT(O679,"_",Q679,"_",S679,"_",U679,"_",Y679,"_",AA679,"_",AB679,"_",AD679),_xlfn.CONCAT(O679,"_",Q679,"_",S679,"_",U679,"_",Y679,"_",AA679,"_",AB679,"_",AD679,".odm",AE679)),"NA")</f>
        <v>0</v>
      </c>
      <c r="G679">
        <f>IF(I679="methods",IF(L679="measurement",IF(AE679="",_xlfn.CONCAT(K679,"_",M679,"_",O679,"_",Q679,"_",S679,"_",U679,"_",Y679,"_",AA679,"_",AB679,"_",AD679),_xlfn.CONCAT(K679,"_",M679,"_",O679,"_",Q679,"_",S679,"_",U679,"_",Y679,"_",AA679,"_",AB679,"_",AD679,".odm",AE679)),IF(AE679="",_xlfn.CONCAT(K679,"_",M679,"_",W679,"_",AD679),_xlfn.CONCAT(K679,"_",M679,"_",W679,"_",AD679,".odm",AE679))),"NA")</f>
        <v>0</v>
      </c>
      <c r="H679">
        <f>IF(I679="attributes",IF(AE679="",_xlfn.CONCAT(K679,"_",AD679),_xlfn.CONCAT(K679,"_",AD679,".odm",AE679)),"NA")</f>
        <v>0</v>
      </c>
      <c r="K679">
        <f>IFERROR(VLOOKUP(J679,'wideName-Dropdowns'!$A:$B,2,FALSE),"")</f>
        <v>0</v>
      </c>
      <c r="M679">
        <f>IFERROR(VLOOKUP(L679,'wideName-Dropdowns'!$C:$D,2,FALSE),"")</f>
        <v>0</v>
      </c>
      <c r="O679">
        <f>IFERROR(VLOOKUP(N679,'wideName-Dropdowns'!$E:$F,2,FALSE),"")</f>
        <v>0</v>
      </c>
      <c r="Q679">
        <f>IFERROR(VLOOKUP(P679,'wideName-Dropdowns'!$G:$H,2,FALSE),"")</f>
        <v>0</v>
      </c>
      <c r="S679">
        <f>IFERROR(VLOOKUP(R679,'wideName-Dropdowns'!$I:$J,2,FALSE),"")</f>
        <v>0</v>
      </c>
      <c r="U679">
        <f>IFERROR(VLOOKUP(T679,'wideName-Dropdowns'!$K:$L,2,FALSE),"")</f>
        <v>0</v>
      </c>
      <c r="W679">
        <f>IFERROR(VLOOKUP(V679,'wideName-Dropdowns'!$M:$N,2,FALSE),"")</f>
        <v>0</v>
      </c>
      <c r="Y679">
        <f>IFERROR(VLOOKUP(X679,'wideName-Dropdowns'!$O:$P,2,FALSE),"")</f>
        <v>0</v>
      </c>
      <c r="AA679">
        <f>IFERROR(VLOOKUP(Z679,'wideName-Dropdowns'!$Q:$R,2,FALSE),"")</f>
        <v>0</v>
      </c>
      <c r="AD679">
        <f>IFERROR(VLOOKUP(AC679,'wideName-Dropdowns'!$S:$T,2,FALSE),"")</f>
        <v>0</v>
      </c>
    </row>
    <row r="680" spans="1:30">
      <c r="A680">
        <f>IF(I680="attributes",H680,IF(I680="measurements",F680,G680))</f>
        <v>0</v>
      </c>
      <c r="C680">
        <f>LEN(A680)</f>
        <v>0</v>
      </c>
      <c r="F680">
        <f>IF(I680="measurements",IF(AE680="",_xlfn.CONCAT(O680,"_",Q680,"_",S680,"_",U680,"_",Y680,"_",AA680,"_",AB680,"_",AD680),_xlfn.CONCAT(O680,"_",Q680,"_",S680,"_",U680,"_",Y680,"_",AA680,"_",AB680,"_",AD680,".odm",AE680)),"NA")</f>
        <v>0</v>
      </c>
      <c r="G680">
        <f>IF(I680="methods",IF(L680="measurement",IF(AE680="",_xlfn.CONCAT(K680,"_",M680,"_",O680,"_",Q680,"_",S680,"_",U680,"_",Y680,"_",AA680,"_",AB680,"_",AD680),_xlfn.CONCAT(K680,"_",M680,"_",O680,"_",Q680,"_",S680,"_",U680,"_",Y680,"_",AA680,"_",AB680,"_",AD680,".odm",AE680)),IF(AE680="",_xlfn.CONCAT(K680,"_",M680,"_",W680,"_",AD680),_xlfn.CONCAT(K680,"_",M680,"_",W680,"_",AD680,".odm",AE680))),"NA")</f>
        <v>0</v>
      </c>
      <c r="H680">
        <f>IF(I680="attributes",IF(AE680="",_xlfn.CONCAT(K680,"_",AD680),_xlfn.CONCAT(K680,"_",AD680,".odm",AE680)),"NA")</f>
        <v>0</v>
      </c>
      <c r="K680">
        <f>IFERROR(VLOOKUP(J680,'wideName-Dropdowns'!$A:$B,2,FALSE),"")</f>
        <v>0</v>
      </c>
      <c r="M680">
        <f>IFERROR(VLOOKUP(L680,'wideName-Dropdowns'!$C:$D,2,FALSE),"")</f>
        <v>0</v>
      </c>
      <c r="O680">
        <f>IFERROR(VLOOKUP(N680,'wideName-Dropdowns'!$E:$F,2,FALSE),"")</f>
        <v>0</v>
      </c>
      <c r="Q680">
        <f>IFERROR(VLOOKUP(P680,'wideName-Dropdowns'!$G:$H,2,FALSE),"")</f>
        <v>0</v>
      </c>
      <c r="S680">
        <f>IFERROR(VLOOKUP(R680,'wideName-Dropdowns'!$I:$J,2,FALSE),"")</f>
        <v>0</v>
      </c>
      <c r="U680">
        <f>IFERROR(VLOOKUP(T680,'wideName-Dropdowns'!$K:$L,2,FALSE),"")</f>
        <v>0</v>
      </c>
      <c r="W680">
        <f>IFERROR(VLOOKUP(V680,'wideName-Dropdowns'!$M:$N,2,FALSE),"")</f>
        <v>0</v>
      </c>
      <c r="Y680">
        <f>IFERROR(VLOOKUP(X680,'wideName-Dropdowns'!$O:$P,2,FALSE),"")</f>
        <v>0</v>
      </c>
      <c r="AA680">
        <f>IFERROR(VLOOKUP(Z680,'wideName-Dropdowns'!$Q:$R,2,FALSE),"")</f>
        <v>0</v>
      </c>
      <c r="AD680">
        <f>IFERROR(VLOOKUP(AC680,'wideName-Dropdowns'!$S:$T,2,FALSE),"")</f>
        <v>0</v>
      </c>
    </row>
    <row r="681" spans="1:30">
      <c r="A681">
        <f>IF(I681="attributes",H681,IF(I681="measurements",F681,G681))</f>
        <v>0</v>
      </c>
      <c r="C681">
        <f>LEN(A681)</f>
        <v>0</v>
      </c>
      <c r="F681">
        <f>IF(I681="measurements",IF(AE681="",_xlfn.CONCAT(O681,"_",Q681,"_",S681,"_",U681,"_",Y681,"_",AA681,"_",AB681,"_",AD681),_xlfn.CONCAT(O681,"_",Q681,"_",S681,"_",U681,"_",Y681,"_",AA681,"_",AB681,"_",AD681,".odm",AE681)),"NA")</f>
        <v>0</v>
      </c>
      <c r="G681">
        <f>IF(I681="methods",IF(L681="measurement",IF(AE681="",_xlfn.CONCAT(K681,"_",M681,"_",O681,"_",Q681,"_",S681,"_",U681,"_",Y681,"_",AA681,"_",AB681,"_",AD681),_xlfn.CONCAT(K681,"_",M681,"_",O681,"_",Q681,"_",S681,"_",U681,"_",Y681,"_",AA681,"_",AB681,"_",AD681,".odm",AE681)),IF(AE681="",_xlfn.CONCAT(K681,"_",M681,"_",W681,"_",AD681),_xlfn.CONCAT(K681,"_",M681,"_",W681,"_",AD681,".odm",AE681))),"NA")</f>
        <v>0</v>
      </c>
      <c r="H681">
        <f>IF(I681="attributes",IF(AE681="",_xlfn.CONCAT(K681,"_",AD681),_xlfn.CONCAT(K681,"_",AD681,".odm",AE681)),"NA")</f>
        <v>0</v>
      </c>
      <c r="K681">
        <f>IFERROR(VLOOKUP(J681,'wideName-Dropdowns'!$A:$B,2,FALSE),"")</f>
        <v>0</v>
      </c>
      <c r="M681">
        <f>IFERROR(VLOOKUP(L681,'wideName-Dropdowns'!$C:$D,2,FALSE),"")</f>
        <v>0</v>
      </c>
      <c r="O681">
        <f>IFERROR(VLOOKUP(N681,'wideName-Dropdowns'!$E:$F,2,FALSE),"")</f>
        <v>0</v>
      </c>
      <c r="Q681">
        <f>IFERROR(VLOOKUP(P681,'wideName-Dropdowns'!$G:$H,2,FALSE),"")</f>
        <v>0</v>
      </c>
      <c r="S681">
        <f>IFERROR(VLOOKUP(R681,'wideName-Dropdowns'!$I:$J,2,FALSE),"")</f>
        <v>0</v>
      </c>
      <c r="U681">
        <f>IFERROR(VLOOKUP(T681,'wideName-Dropdowns'!$K:$L,2,FALSE),"")</f>
        <v>0</v>
      </c>
      <c r="W681">
        <f>IFERROR(VLOOKUP(V681,'wideName-Dropdowns'!$M:$N,2,FALSE),"")</f>
        <v>0</v>
      </c>
      <c r="Y681">
        <f>IFERROR(VLOOKUP(X681,'wideName-Dropdowns'!$O:$P,2,FALSE),"")</f>
        <v>0</v>
      </c>
      <c r="AA681">
        <f>IFERROR(VLOOKUP(Z681,'wideName-Dropdowns'!$Q:$R,2,FALSE),"")</f>
        <v>0</v>
      </c>
      <c r="AD681">
        <f>IFERROR(VLOOKUP(AC681,'wideName-Dropdowns'!$S:$T,2,FALSE),"")</f>
        <v>0</v>
      </c>
    </row>
    <row r="682" spans="1:30">
      <c r="A682">
        <f>IF(I682="attributes",H682,IF(I682="measurements",F682,G682))</f>
        <v>0</v>
      </c>
      <c r="C682">
        <f>LEN(A682)</f>
        <v>0</v>
      </c>
      <c r="F682">
        <f>IF(I682="measurements",IF(AE682="",_xlfn.CONCAT(O682,"_",Q682,"_",S682,"_",U682,"_",Y682,"_",AA682,"_",AB682,"_",AD682),_xlfn.CONCAT(O682,"_",Q682,"_",S682,"_",U682,"_",Y682,"_",AA682,"_",AB682,"_",AD682,".odm",AE682)),"NA")</f>
        <v>0</v>
      </c>
      <c r="G682">
        <f>IF(I682="methods",IF(L682="measurement",IF(AE682="",_xlfn.CONCAT(K682,"_",M682,"_",O682,"_",Q682,"_",S682,"_",U682,"_",Y682,"_",AA682,"_",AB682,"_",AD682),_xlfn.CONCAT(K682,"_",M682,"_",O682,"_",Q682,"_",S682,"_",U682,"_",Y682,"_",AA682,"_",AB682,"_",AD682,".odm",AE682)),IF(AE682="",_xlfn.CONCAT(K682,"_",M682,"_",W682,"_",AD682),_xlfn.CONCAT(K682,"_",M682,"_",W682,"_",AD682,".odm",AE682))),"NA")</f>
        <v>0</v>
      </c>
      <c r="H682">
        <f>IF(I682="attributes",IF(AE682="",_xlfn.CONCAT(K682,"_",AD682),_xlfn.CONCAT(K682,"_",AD682,".odm",AE682)),"NA")</f>
        <v>0</v>
      </c>
      <c r="K682">
        <f>IFERROR(VLOOKUP(J682,'wideName-Dropdowns'!$A:$B,2,FALSE),"")</f>
        <v>0</v>
      </c>
      <c r="M682">
        <f>IFERROR(VLOOKUP(L682,'wideName-Dropdowns'!$C:$D,2,FALSE),"")</f>
        <v>0</v>
      </c>
      <c r="O682">
        <f>IFERROR(VLOOKUP(N682,'wideName-Dropdowns'!$E:$F,2,FALSE),"")</f>
        <v>0</v>
      </c>
      <c r="Q682">
        <f>IFERROR(VLOOKUP(P682,'wideName-Dropdowns'!$G:$H,2,FALSE),"")</f>
        <v>0</v>
      </c>
      <c r="S682">
        <f>IFERROR(VLOOKUP(R682,'wideName-Dropdowns'!$I:$J,2,FALSE),"")</f>
        <v>0</v>
      </c>
      <c r="U682">
        <f>IFERROR(VLOOKUP(T682,'wideName-Dropdowns'!$K:$L,2,FALSE),"")</f>
        <v>0</v>
      </c>
      <c r="W682">
        <f>IFERROR(VLOOKUP(V682,'wideName-Dropdowns'!$M:$N,2,FALSE),"")</f>
        <v>0</v>
      </c>
      <c r="Y682">
        <f>IFERROR(VLOOKUP(X682,'wideName-Dropdowns'!$O:$P,2,FALSE),"")</f>
        <v>0</v>
      </c>
      <c r="AA682">
        <f>IFERROR(VLOOKUP(Z682,'wideName-Dropdowns'!$Q:$R,2,FALSE),"")</f>
        <v>0</v>
      </c>
      <c r="AD682">
        <f>IFERROR(VLOOKUP(AC682,'wideName-Dropdowns'!$S:$T,2,FALSE),"")</f>
        <v>0</v>
      </c>
    </row>
    <row r="683" spans="1:30">
      <c r="A683">
        <f>IF(I683="attributes",H683,IF(I683="measurements",F683,G683))</f>
        <v>0</v>
      </c>
      <c r="C683">
        <f>LEN(A683)</f>
        <v>0</v>
      </c>
      <c r="F683">
        <f>IF(I683="measurements",IF(AE683="",_xlfn.CONCAT(O683,"_",Q683,"_",S683,"_",U683,"_",Y683,"_",AA683,"_",AB683,"_",AD683),_xlfn.CONCAT(O683,"_",Q683,"_",S683,"_",U683,"_",Y683,"_",AA683,"_",AB683,"_",AD683,".odm",AE683)),"NA")</f>
        <v>0</v>
      </c>
      <c r="G683">
        <f>IF(I683="methods",IF(L683="measurement",IF(AE683="",_xlfn.CONCAT(K683,"_",M683,"_",O683,"_",Q683,"_",S683,"_",U683,"_",Y683,"_",AA683,"_",AB683,"_",AD683),_xlfn.CONCAT(K683,"_",M683,"_",O683,"_",Q683,"_",S683,"_",U683,"_",Y683,"_",AA683,"_",AB683,"_",AD683,".odm",AE683)),IF(AE683="",_xlfn.CONCAT(K683,"_",M683,"_",W683,"_",AD683),_xlfn.CONCAT(K683,"_",M683,"_",W683,"_",AD683,".odm",AE683))),"NA")</f>
        <v>0</v>
      </c>
      <c r="H683">
        <f>IF(I683="attributes",IF(AE683="",_xlfn.CONCAT(K683,"_",AD683),_xlfn.CONCAT(K683,"_",AD683,".odm",AE683)),"NA")</f>
        <v>0</v>
      </c>
      <c r="K683">
        <f>IFERROR(VLOOKUP(J683,'wideName-Dropdowns'!$A:$B,2,FALSE),"")</f>
        <v>0</v>
      </c>
      <c r="M683">
        <f>IFERROR(VLOOKUP(L683,'wideName-Dropdowns'!$C:$D,2,FALSE),"")</f>
        <v>0</v>
      </c>
      <c r="O683">
        <f>IFERROR(VLOOKUP(N683,'wideName-Dropdowns'!$E:$F,2,FALSE),"")</f>
        <v>0</v>
      </c>
      <c r="Q683">
        <f>IFERROR(VLOOKUP(P683,'wideName-Dropdowns'!$G:$H,2,FALSE),"")</f>
        <v>0</v>
      </c>
      <c r="S683">
        <f>IFERROR(VLOOKUP(R683,'wideName-Dropdowns'!$I:$J,2,FALSE),"")</f>
        <v>0</v>
      </c>
      <c r="U683">
        <f>IFERROR(VLOOKUP(T683,'wideName-Dropdowns'!$K:$L,2,FALSE),"")</f>
        <v>0</v>
      </c>
      <c r="W683">
        <f>IFERROR(VLOOKUP(V683,'wideName-Dropdowns'!$M:$N,2,FALSE),"")</f>
        <v>0</v>
      </c>
      <c r="Y683">
        <f>IFERROR(VLOOKUP(X683,'wideName-Dropdowns'!$O:$P,2,FALSE),"")</f>
        <v>0</v>
      </c>
      <c r="AA683">
        <f>IFERROR(VLOOKUP(Z683,'wideName-Dropdowns'!$Q:$R,2,FALSE),"")</f>
        <v>0</v>
      </c>
      <c r="AD683">
        <f>IFERROR(VLOOKUP(AC683,'wideName-Dropdowns'!$S:$T,2,FALSE),"")</f>
        <v>0</v>
      </c>
    </row>
    <row r="684" spans="1:30">
      <c r="A684">
        <f>IF(I684="attributes",H684,IF(I684="measurements",F684,G684))</f>
        <v>0</v>
      </c>
      <c r="C684">
        <f>LEN(A684)</f>
        <v>0</v>
      </c>
      <c r="F684">
        <f>IF(I684="measurements",IF(AE684="",_xlfn.CONCAT(O684,"_",Q684,"_",S684,"_",U684,"_",Y684,"_",AA684,"_",AB684,"_",AD684),_xlfn.CONCAT(O684,"_",Q684,"_",S684,"_",U684,"_",Y684,"_",AA684,"_",AB684,"_",AD684,".odm",AE684)),"NA")</f>
        <v>0</v>
      </c>
      <c r="G684">
        <f>IF(I684="methods",IF(L684="measurement",IF(AE684="",_xlfn.CONCAT(K684,"_",M684,"_",O684,"_",Q684,"_",S684,"_",U684,"_",Y684,"_",AA684,"_",AB684,"_",AD684),_xlfn.CONCAT(K684,"_",M684,"_",O684,"_",Q684,"_",S684,"_",U684,"_",Y684,"_",AA684,"_",AB684,"_",AD684,".odm",AE684)),IF(AE684="",_xlfn.CONCAT(K684,"_",M684,"_",W684,"_",AD684),_xlfn.CONCAT(K684,"_",M684,"_",W684,"_",AD684,".odm",AE684))),"NA")</f>
        <v>0</v>
      </c>
      <c r="H684">
        <f>IF(I684="attributes",IF(AE684="",_xlfn.CONCAT(K684,"_",AD684),_xlfn.CONCAT(K684,"_",AD684,".odm",AE684)),"NA")</f>
        <v>0</v>
      </c>
      <c r="K684">
        <f>IFERROR(VLOOKUP(J684,'wideName-Dropdowns'!$A:$B,2,FALSE),"")</f>
        <v>0</v>
      </c>
      <c r="M684">
        <f>IFERROR(VLOOKUP(L684,'wideName-Dropdowns'!$C:$D,2,FALSE),"")</f>
        <v>0</v>
      </c>
      <c r="O684">
        <f>IFERROR(VLOOKUP(N684,'wideName-Dropdowns'!$E:$F,2,FALSE),"")</f>
        <v>0</v>
      </c>
      <c r="Q684">
        <f>IFERROR(VLOOKUP(P684,'wideName-Dropdowns'!$G:$H,2,FALSE),"")</f>
        <v>0</v>
      </c>
      <c r="S684">
        <f>IFERROR(VLOOKUP(R684,'wideName-Dropdowns'!$I:$J,2,FALSE),"")</f>
        <v>0</v>
      </c>
      <c r="U684">
        <f>IFERROR(VLOOKUP(T684,'wideName-Dropdowns'!$K:$L,2,FALSE),"")</f>
        <v>0</v>
      </c>
      <c r="W684">
        <f>IFERROR(VLOOKUP(V684,'wideName-Dropdowns'!$M:$N,2,FALSE),"")</f>
        <v>0</v>
      </c>
      <c r="Y684">
        <f>IFERROR(VLOOKUP(X684,'wideName-Dropdowns'!$O:$P,2,FALSE),"")</f>
        <v>0</v>
      </c>
      <c r="AA684">
        <f>IFERROR(VLOOKUP(Z684,'wideName-Dropdowns'!$Q:$R,2,FALSE),"")</f>
        <v>0</v>
      </c>
      <c r="AD684">
        <f>IFERROR(VLOOKUP(AC684,'wideName-Dropdowns'!$S:$T,2,FALSE),"")</f>
        <v>0</v>
      </c>
    </row>
    <row r="685" spans="1:30">
      <c r="A685">
        <f>IF(I685="attributes",H685,IF(I685="measurements",F685,G685))</f>
        <v>0</v>
      </c>
      <c r="C685">
        <f>LEN(A685)</f>
        <v>0</v>
      </c>
      <c r="F685">
        <f>IF(I685="measurements",IF(AE685="",_xlfn.CONCAT(O685,"_",Q685,"_",S685,"_",U685,"_",Y685,"_",AA685,"_",AB685,"_",AD685),_xlfn.CONCAT(O685,"_",Q685,"_",S685,"_",U685,"_",Y685,"_",AA685,"_",AB685,"_",AD685,".odm",AE685)),"NA")</f>
        <v>0</v>
      </c>
      <c r="G685">
        <f>IF(I685="methods",IF(L685="measurement",IF(AE685="",_xlfn.CONCAT(K685,"_",M685,"_",O685,"_",Q685,"_",S685,"_",U685,"_",Y685,"_",AA685,"_",AB685,"_",AD685),_xlfn.CONCAT(K685,"_",M685,"_",O685,"_",Q685,"_",S685,"_",U685,"_",Y685,"_",AA685,"_",AB685,"_",AD685,".odm",AE685)),IF(AE685="",_xlfn.CONCAT(K685,"_",M685,"_",W685,"_",AD685),_xlfn.CONCAT(K685,"_",M685,"_",W685,"_",AD685,".odm",AE685))),"NA")</f>
        <v>0</v>
      </c>
      <c r="H685">
        <f>IF(I685="attributes",IF(AE685="",_xlfn.CONCAT(K685,"_",AD685),_xlfn.CONCAT(K685,"_",AD685,".odm",AE685)),"NA")</f>
        <v>0</v>
      </c>
      <c r="K685">
        <f>IFERROR(VLOOKUP(J685,'wideName-Dropdowns'!$A:$B,2,FALSE),"")</f>
        <v>0</v>
      </c>
      <c r="M685">
        <f>IFERROR(VLOOKUP(L685,'wideName-Dropdowns'!$C:$D,2,FALSE),"")</f>
        <v>0</v>
      </c>
      <c r="O685">
        <f>IFERROR(VLOOKUP(N685,'wideName-Dropdowns'!$E:$F,2,FALSE),"")</f>
        <v>0</v>
      </c>
      <c r="Q685">
        <f>IFERROR(VLOOKUP(P685,'wideName-Dropdowns'!$G:$H,2,FALSE),"")</f>
        <v>0</v>
      </c>
      <c r="S685">
        <f>IFERROR(VLOOKUP(R685,'wideName-Dropdowns'!$I:$J,2,FALSE),"")</f>
        <v>0</v>
      </c>
      <c r="U685">
        <f>IFERROR(VLOOKUP(T685,'wideName-Dropdowns'!$K:$L,2,FALSE),"")</f>
        <v>0</v>
      </c>
      <c r="W685">
        <f>IFERROR(VLOOKUP(V685,'wideName-Dropdowns'!$M:$N,2,FALSE),"")</f>
        <v>0</v>
      </c>
      <c r="Y685">
        <f>IFERROR(VLOOKUP(X685,'wideName-Dropdowns'!$O:$P,2,FALSE),"")</f>
        <v>0</v>
      </c>
      <c r="AA685">
        <f>IFERROR(VLOOKUP(Z685,'wideName-Dropdowns'!$Q:$R,2,FALSE),"")</f>
        <v>0</v>
      </c>
      <c r="AD685">
        <f>IFERROR(VLOOKUP(AC685,'wideName-Dropdowns'!$S:$T,2,FALSE),"")</f>
        <v>0</v>
      </c>
    </row>
    <row r="686" spans="1:30">
      <c r="A686">
        <f>IF(I686="attributes",H686,IF(I686="measurements",F686,G686))</f>
        <v>0</v>
      </c>
      <c r="C686">
        <f>LEN(A686)</f>
        <v>0</v>
      </c>
      <c r="F686">
        <f>IF(I686="measurements",IF(AE686="",_xlfn.CONCAT(O686,"_",Q686,"_",S686,"_",U686,"_",Y686,"_",AA686,"_",AB686,"_",AD686),_xlfn.CONCAT(O686,"_",Q686,"_",S686,"_",U686,"_",Y686,"_",AA686,"_",AB686,"_",AD686,".odm",AE686)),"NA")</f>
        <v>0</v>
      </c>
      <c r="G686">
        <f>IF(I686="methods",IF(L686="measurement",IF(AE686="",_xlfn.CONCAT(K686,"_",M686,"_",O686,"_",Q686,"_",S686,"_",U686,"_",Y686,"_",AA686,"_",AB686,"_",AD686),_xlfn.CONCAT(K686,"_",M686,"_",O686,"_",Q686,"_",S686,"_",U686,"_",Y686,"_",AA686,"_",AB686,"_",AD686,".odm",AE686)),IF(AE686="",_xlfn.CONCAT(K686,"_",M686,"_",W686,"_",AD686),_xlfn.CONCAT(K686,"_",M686,"_",W686,"_",AD686,".odm",AE686))),"NA")</f>
        <v>0</v>
      </c>
      <c r="H686">
        <f>IF(I686="attributes",IF(AE686="",_xlfn.CONCAT(K686,"_",AD686),_xlfn.CONCAT(K686,"_",AD686,".odm",AE686)),"NA")</f>
        <v>0</v>
      </c>
      <c r="K686">
        <f>IFERROR(VLOOKUP(J686,'wideName-Dropdowns'!$A:$B,2,FALSE),"")</f>
        <v>0</v>
      </c>
      <c r="M686">
        <f>IFERROR(VLOOKUP(L686,'wideName-Dropdowns'!$C:$D,2,FALSE),"")</f>
        <v>0</v>
      </c>
      <c r="O686">
        <f>IFERROR(VLOOKUP(N686,'wideName-Dropdowns'!$E:$F,2,FALSE),"")</f>
        <v>0</v>
      </c>
      <c r="Q686">
        <f>IFERROR(VLOOKUP(P686,'wideName-Dropdowns'!$G:$H,2,FALSE),"")</f>
        <v>0</v>
      </c>
      <c r="S686">
        <f>IFERROR(VLOOKUP(R686,'wideName-Dropdowns'!$I:$J,2,FALSE),"")</f>
        <v>0</v>
      </c>
      <c r="U686">
        <f>IFERROR(VLOOKUP(T686,'wideName-Dropdowns'!$K:$L,2,FALSE),"")</f>
        <v>0</v>
      </c>
      <c r="W686">
        <f>IFERROR(VLOOKUP(V686,'wideName-Dropdowns'!$M:$N,2,FALSE),"")</f>
        <v>0</v>
      </c>
      <c r="Y686">
        <f>IFERROR(VLOOKUP(X686,'wideName-Dropdowns'!$O:$P,2,FALSE),"")</f>
        <v>0</v>
      </c>
      <c r="AA686">
        <f>IFERROR(VLOOKUP(Z686,'wideName-Dropdowns'!$Q:$R,2,FALSE),"")</f>
        <v>0</v>
      </c>
      <c r="AD686">
        <f>IFERROR(VLOOKUP(AC686,'wideName-Dropdowns'!$S:$T,2,FALSE),"")</f>
        <v>0</v>
      </c>
    </row>
    <row r="687" spans="1:30">
      <c r="A687">
        <f>IF(I687="attributes",H687,IF(I687="measurements",F687,G687))</f>
        <v>0</v>
      </c>
      <c r="C687">
        <f>LEN(A687)</f>
        <v>0</v>
      </c>
      <c r="F687">
        <f>IF(I687="measurements",IF(AE687="",_xlfn.CONCAT(O687,"_",Q687,"_",S687,"_",U687,"_",Y687,"_",AA687,"_",AB687,"_",AD687),_xlfn.CONCAT(O687,"_",Q687,"_",S687,"_",U687,"_",Y687,"_",AA687,"_",AB687,"_",AD687,".odm",AE687)),"NA")</f>
        <v>0</v>
      </c>
      <c r="G687">
        <f>IF(I687="methods",IF(L687="measurement",IF(AE687="",_xlfn.CONCAT(K687,"_",M687,"_",O687,"_",Q687,"_",S687,"_",U687,"_",Y687,"_",AA687,"_",AB687,"_",AD687),_xlfn.CONCAT(K687,"_",M687,"_",O687,"_",Q687,"_",S687,"_",U687,"_",Y687,"_",AA687,"_",AB687,"_",AD687,".odm",AE687)),IF(AE687="",_xlfn.CONCAT(K687,"_",M687,"_",W687,"_",AD687),_xlfn.CONCAT(K687,"_",M687,"_",W687,"_",AD687,".odm",AE687))),"NA")</f>
        <v>0</v>
      </c>
      <c r="H687">
        <f>IF(I687="attributes",IF(AE687="",_xlfn.CONCAT(K687,"_",AD687),_xlfn.CONCAT(K687,"_",AD687,".odm",AE687)),"NA")</f>
        <v>0</v>
      </c>
      <c r="K687">
        <f>IFERROR(VLOOKUP(J687,'wideName-Dropdowns'!$A:$B,2,FALSE),"")</f>
        <v>0</v>
      </c>
      <c r="M687">
        <f>IFERROR(VLOOKUP(L687,'wideName-Dropdowns'!$C:$D,2,FALSE),"")</f>
        <v>0</v>
      </c>
      <c r="O687">
        <f>IFERROR(VLOOKUP(N687,'wideName-Dropdowns'!$E:$F,2,FALSE),"")</f>
        <v>0</v>
      </c>
      <c r="Q687">
        <f>IFERROR(VLOOKUP(P687,'wideName-Dropdowns'!$G:$H,2,FALSE),"")</f>
        <v>0</v>
      </c>
      <c r="S687">
        <f>IFERROR(VLOOKUP(R687,'wideName-Dropdowns'!$I:$J,2,FALSE),"")</f>
        <v>0</v>
      </c>
      <c r="U687">
        <f>IFERROR(VLOOKUP(T687,'wideName-Dropdowns'!$K:$L,2,FALSE),"")</f>
        <v>0</v>
      </c>
      <c r="W687">
        <f>IFERROR(VLOOKUP(V687,'wideName-Dropdowns'!$M:$N,2,FALSE),"")</f>
        <v>0</v>
      </c>
      <c r="Y687">
        <f>IFERROR(VLOOKUP(X687,'wideName-Dropdowns'!$O:$P,2,FALSE),"")</f>
        <v>0</v>
      </c>
      <c r="AA687">
        <f>IFERROR(VLOOKUP(Z687,'wideName-Dropdowns'!$Q:$R,2,FALSE),"")</f>
        <v>0</v>
      </c>
      <c r="AD687">
        <f>IFERROR(VLOOKUP(AC687,'wideName-Dropdowns'!$S:$T,2,FALSE),"")</f>
        <v>0</v>
      </c>
    </row>
    <row r="688" spans="1:30">
      <c r="A688">
        <f>IF(I688="attributes",H688,IF(I688="measurements",F688,G688))</f>
        <v>0</v>
      </c>
      <c r="C688">
        <f>LEN(A688)</f>
        <v>0</v>
      </c>
      <c r="F688">
        <f>IF(I688="measurements",IF(AE688="",_xlfn.CONCAT(O688,"_",Q688,"_",S688,"_",U688,"_",Y688,"_",AA688,"_",AB688,"_",AD688),_xlfn.CONCAT(O688,"_",Q688,"_",S688,"_",U688,"_",Y688,"_",AA688,"_",AB688,"_",AD688,".odm",AE688)),"NA")</f>
        <v>0</v>
      </c>
      <c r="G688">
        <f>IF(I688="methods",IF(L688="measurement",IF(AE688="",_xlfn.CONCAT(K688,"_",M688,"_",O688,"_",Q688,"_",S688,"_",U688,"_",Y688,"_",AA688,"_",AB688,"_",AD688),_xlfn.CONCAT(K688,"_",M688,"_",O688,"_",Q688,"_",S688,"_",U688,"_",Y688,"_",AA688,"_",AB688,"_",AD688,".odm",AE688)),IF(AE688="",_xlfn.CONCAT(K688,"_",M688,"_",W688,"_",AD688),_xlfn.CONCAT(K688,"_",M688,"_",W688,"_",AD688,".odm",AE688))),"NA")</f>
        <v>0</v>
      </c>
      <c r="H688">
        <f>IF(I688="attributes",IF(AE688="",_xlfn.CONCAT(K688,"_",AD688),_xlfn.CONCAT(K688,"_",AD688,".odm",AE688)),"NA")</f>
        <v>0</v>
      </c>
      <c r="K688">
        <f>IFERROR(VLOOKUP(J688,'wideName-Dropdowns'!$A:$B,2,FALSE),"")</f>
        <v>0</v>
      </c>
      <c r="M688">
        <f>IFERROR(VLOOKUP(L688,'wideName-Dropdowns'!$C:$D,2,FALSE),"")</f>
        <v>0</v>
      </c>
      <c r="O688">
        <f>IFERROR(VLOOKUP(N688,'wideName-Dropdowns'!$E:$F,2,FALSE),"")</f>
        <v>0</v>
      </c>
      <c r="Q688">
        <f>IFERROR(VLOOKUP(P688,'wideName-Dropdowns'!$G:$H,2,FALSE),"")</f>
        <v>0</v>
      </c>
      <c r="S688">
        <f>IFERROR(VLOOKUP(R688,'wideName-Dropdowns'!$I:$J,2,FALSE),"")</f>
        <v>0</v>
      </c>
      <c r="U688">
        <f>IFERROR(VLOOKUP(T688,'wideName-Dropdowns'!$K:$L,2,FALSE),"")</f>
        <v>0</v>
      </c>
      <c r="W688">
        <f>IFERROR(VLOOKUP(V688,'wideName-Dropdowns'!$M:$N,2,FALSE),"")</f>
        <v>0</v>
      </c>
      <c r="Y688">
        <f>IFERROR(VLOOKUP(X688,'wideName-Dropdowns'!$O:$P,2,FALSE),"")</f>
        <v>0</v>
      </c>
      <c r="AA688">
        <f>IFERROR(VLOOKUP(Z688,'wideName-Dropdowns'!$Q:$R,2,FALSE),"")</f>
        <v>0</v>
      </c>
      <c r="AD688">
        <f>IFERROR(VLOOKUP(AC688,'wideName-Dropdowns'!$S:$T,2,FALSE),"")</f>
        <v>0</v>
      </c>
    </row>
    <row r="689" spans="1:30">
      <c r="A689">
        <f>IF(I689="attributes",H689,IF(I689="measurements",F689,G689))</f>
        <v>0</v>
      </c>
      <c r="C689">
        <f>LEN(A689)</f>
        <v>0</v>
      </c>
      <c r="F689">
        <f>IF(I689="measurements",IF(AE689="",_xlfn.CONCAT(O689,"_",Q689,"_",S689,"_",U689,"_",Y689,"_",AA689,"_",AB689,"_",AD689),_xlfn.CONCAT(O689,"_",Q689,"_",S689,"_",U689,"_",Y689,"_",AA689,"_",AB689,"_",AD689,".odm",AE689)),"NA")</f>
        <v>0</v>
      </c>
      <c r="G689">
        <f>IF(I689="methods",IF(L689="measurement",IF(AE689="",_xlfn.CONCAT(K689,"_",M689,"_",O689,"_",Q689,"_",S689,"_",U689,"_",Y689,"_",AA689,"_",AB689,"_",AD689),_xlfn.CONCAT(K689,"_",M689,"_",O689,"_",Q689,"_",S689,"_",U689,"_",Y689,"_",AA689,"_",AB689,"_",AD689,".odm",AE689)),IF(AE689="",_xlfn.CONCAT(K689,"_",M689,"_",W689,"_",AD689),_xlfn.CONCAT(K689,"_",M689,"_",W689,"_",AD689,".odm",AE689))),"NA")</f>
        <v>0</v>
      </c>
      <c r="H689">
        <f>IF(I689="attributes",IF(AE689="",_xlfn.CONCAT(K689,"_",AD689),_xlfn.CONCAT(K689,"_",AD689,".odm",AE689)),"NA")</f>
        <v>0</v>
      </c>
      <c r="K689">
        <f>IFERROR(VLOOKUP(J689,'wideName-Dropdowns'!$A:$B,2,FALSE),"")</f>
        <v>0</v>
      </c>
      <c r="M689">
        <f>IFERROR(VLOOKUP(L689,'wideName-Dropdowns'!$C:$D,2,FALSE),"")</f>
        <v>0</v>
      </c>
      <c r="O689">
        <f>IFERROR(VLOOKUP(N689,'wideName-Dropdowns'!$E:$F,2,FALSE),"")</f>
        <v>0</v>
      </c>
      <c r="Q689">
        <f>IFERROR(VLOOKUP(P689,'wideName-Dropdowns'!$G:$H,2,FALSE),"")</f>
        <v>0</v>
      </c>
      <c r="S689">
        <f>IFERROR(VLOOKUP(R689,'wideName-Dropdowns'!$I:$J,2,FALSE),"")</f>
        <v>0</v>
      </c>
      <c r="U689">
        <f>IFERROR(VLOOKUP(T689,'wideName-Dropdowns'!$K:$L,2,FALSE),"")</f>
        <v>0</v>
      </c>
      <c r="W689">
        <f>IFERROR(VLOOKUP(V689,'wideName-Dropdowns'!$M:$N,2,FALSE),"")</f>
        <v>0</v>
      </c>
      <c r="Y689">
        <f>IFERROR(VLOOKUP(X689,'wideName-Dropdowns'!$O:$P,2,FALSE),"")</f>
        <v>0</v>
      </c>
      <c r="AA689">
        <f>IFERROR(VLOOKUP(Z689,'wideName-Dropdowns'!$Q:$R,2,FALSE),"")</f>
        <v>0</v>
      </c>
      <c r="AD689">
        <f>IFERROR(VLOOKUP(AC689,'wideName-Dropdowns'!$S:$T,2,FALSE),"")</f>
        <v>0</v>
      </c>
    </row>
    <row r="690" spans="1:30">
      <c r="A690">
        <f>IF(I690="attributes",H690,IF(I690="measurements",F690,G690))</f>
        <v>0</v>
      </c>
      <c r="C690">
        <f>LEN(A690)</f>
        <v>0</v>
      </c>
      <c r="F690">
        <f>IF(I690="measurements",IF(AE690="",_xlfn.CONCAT(O690,"_",Q690,"_",S690,"_",U690,"_",Y690,"_",AA690,"_",AB690,"_",AD690),_xlfn.CONCAT(O690,"_",Q690,"_",S690,"_",U690,"_",Y690,"_",AA690,"_",AB690,"_",AD690,".odm",AE690)),"NA")</f>
        <v>0</v>
      </c>
      <c r="G690">
        <f>IF(I690="methods",IF(L690="measurement",IF(AE690="",_xlfn.CONCAT(K690,"_",M690,"_",O690,"_",Q690,"_",S690,"_",U690,"_",Y690,"_",AA690,"_",AB690,"_",AD690),_xlfn.CONCAT(K690,"_",M690,"_",O690,"_",Q690,"_",S690,"_",U690,"_",Y690,"_",AA690,"_",AB690,"_",AD690,".odm",AE690)),IF(AE690="",_xlfn.CONCAT(K690,"_",M690,"_",W690,"_",AD690),_xlfn.CONCAT(K690,"_",M690,"_",W690,"_",AD690,".odm",AE690))),"NA")</f>
        <v>0</v>
      </c>
      <c r="H690">
        <f>IF(I690="attributes",IF(AE690="",_xlfn.CONCAT(K690,"_",AD690),_xlfn.CONCAT(K690,"_",AD690,".odm",AE690)),"NA")</f>
        <v>0</v>
      </c>
      <c r="K690">
        <f>IFERROR(VLOOKUP(J690,'wideName-Dropdowns'!$A:$B,2,FALSE),"")</f>
        <v>0</v>
      </c>
      <c r="M690">
        <f>IFERROR(VLOOKUP(L690,'wideName-Dropdowns'!$C:$D,2,FALSE),"")</f>
        <v>0</v>
      </c>
      <c r="O690">
        <f>IFERROR(VLOOKUP(N690,'wideName-Dropdowns'!$E:$F,2,FALSE),"")</f>
        <v>0</v>
      </c>
      <c r="Q690">
        <f>IFERROR(VLOOKUP(P690,'wideName-Dropdowns'!$G:$H,2,FALSE),"")</f>
        <v>0</v>
      </c>
      <c r="S690">
        <f>IFERROR(VLOOKUP(R690,'wideName-Dropdowns'!$I:$J,2,FALSE),"")</f>
        <v>0</v>
      </c>
      <c r="U690">
        <f>IFERROR(VLOOKUP(T690,'wideName-Dropdowns'!$K:$L,2,FALSE),"")</f>
        <v>0</v>
      </c>
      <c r="W690">
        <f>IFERROR(VLOOKUP(V690,'wideName-Dropdowns'!$M:$N,2,FALSE),"")</f>
        <v>0</v>
      </c>
      <c r="Y690">
        <f>IFERROR(VLOOKUP(X690,'wideName-Dropdowns'!$O:$P,2,FALSE),"")</f>
        <v>0</v>
      </c>
      <c r="AA690">
        <f>IFERROR(VLOOKUP(Z690,'wideName-Dropdowns'!$Q:$R,2,FALSE),"")</f>
        <v>0</v>
      </c>
      <c r="AD690">
        <f>IFERROR(VLOOKUP(AC690,'wideName-Dropdowns'!$S:$T,2,FALSE),"")</f>
        <v>0</v>
      </c>
    </row>
    <row r="691" spans="1:30">
      <c r="A691">
        <f>IF(I691="attributes",H691,IF(I691="measurements",F691,G691))</f>
        <v>0</v>
      </c>
      <c r="C691">
        <f>LEN(A691)</f>
        <v>0</v>
      </c>
      <c r="F691">
        <f>IF(I691="measurements",IF(AE691="",_xlfn.CONCAT(O691,"_",Q691,"_",S691,"_",U691,"_",Y691,"_",AA691,"_",AB691,"_",AD691),_xlfn.CONCAT(O691,"_",Q691,"_",S691,"_",U691,"_",Y691,"_",AA691,"_",AB691,"_",AD691,".odm",AE691)),"NA")</f>
        <v>0</v>
      </c>
      <c r="G691">
        <f>IF(I691="methods",IF(L691="measurement",IF(AE691="",_xlfn.CONCAT(K691,"_",M691,"_",O691,"_",Q691,"_",S691,"_",U691,"_",Y691,"_",AA691,"_",AB691,"_",AD691),_xlfn.CONCAT(K691,"_",M691,"_",O691,"_",Q691,"_",S691,"_",U691,"_",Y691,"_",AA691,"_",AB691,"_",AD691,".odm",AE691)),IF(AE691="",_xlfn.CONCAT(K691,"_",M691,"_",W691,"_",AD691),_xlfn.CONCAT(K691,"_",M691,"_",W691,"_",AD691,".odm",AE691))),"NA")</f>
        <v>0</v>
      </c>
      <c r="H691">
        <f>IF(I691="attributes",IF(AE691="",_xlfn.CONCAT(K691,"_",AD691),_xlfn.CONCAT(K691,"_",AD691,".odm",AE691)),"NA")</f>
        <v>0</v>
      </c>
      <c r="K691">
        <f>IFERROR(VLOOKUP(J691,'wideName-Dropdowns'!$A:$B,2,FALSE),"")</f>
        <v>0</v>
      </c>
      <c r="M691">
        <f>IFERROR(VLOOKUP(L691,'wideName-Dropdowns'!$C:$D,2,FALSE),"")</f>
        <v>0</v>
      </c>
      <c r="O691">
        <f>IFERROR(VLOOKUP(N691,'wideName-Dropdowns'!$E:$F,2,FALSE),"")</f>
        <v>0</v>
      </c>
      <c r="Q691">
        <f>IFERROR(VLOOKUP(P691,'wideName-Dropdowns'!$G:$H,2,FALSE),"")</f>
        <v>0</v>
      </c>
      <c r="S691">
        <f>IFERROR(VLOOKUP(R691,'wideName-Dropdowns'!$I:$J,2,FALSE),"")</f>
        <v>0</v>
      </c>
      <c r="U691">
        <f>IFERROR(VLOOKUP(T691,'wideName-Dropdowns'!$K:$L,2,FALSE),"")</f>
        <v>0</v>
      </c>
      <c r="W691">
        <f>IFERROR(VLOOKUP(V691,'wideName-Dropdowns'!$M:$N,2,FALSE),"")</f>
        <v>0</v>
      </c>
      <c r="Y691">
        <f>IFERROR(VLOOKUP(X691,'wideName-Dropdowns'!$O:$P,2,FALSE),"")</f>
        <v>0</v>
      </c>
      <c r="AA691">
        <f>IFERROR(VLOOKUP(Z691,'wideName-Dropdowns'!$Q:$R,2,FALSE),"")</f>
        <v>0</v>
      </c>
      <c r="AD691">
        <f>IFERROR(VLOOKUP(AC691,'wideName-Dropdowns'!$S:$T,2,FALSE),"")</f>
        <v>0</v>
      </c>
    </row>
    <row r="692" spans="1:30">
      <c r="A692">
        <f>IF(I692="attributes",H692,IF(I692="measurements",F692,G692))</f>
        <v>0</v>
      </c>
      <c r="C692">
        <f>LEN(A692)</f>
        <v>0</v>
      </c>
      <c r="F692">
        <f>IF(I692="measurements",IF(AE692="",_xlfn.CONCAT(O692,"_",Q692,"_",S692,"_",U692,"_",Y692,"_",AA692,"_",AB692,"_",AD692),_xlfn.CONCAT(O692,"_",Q692,"_",S692,"_",U692,"_",Y692,"_",AA692,"_",AB692,"_",AD692,".odm",AE692)),"NA")</f>
        <v>0</v>
      </c>
      <c r="G692">
        <f>IF(I692="methods",IF(L692="measurement",IF(AE692="",_xlfn.CONCAT(K692,"_",M692,"_",O692,"_",Q692,"_",S692,"_",U692,"_",Y692,"_",AA692,"_",AB692,"_",AD692),_xlfn.CONCAT(K692,"_",M692,"_",O692,"_",Q692,"_",S692,"_",U692,"_",Y692,"_",AA692,"_",AB692,"_",AD692,".odm",AE692)),IF(AE692="",_xlfn.CONCAT(K692,"_",M692,"_",W692,"_",AD692),_xlfn.CONCAT(K692,"_",M692,"_",W692,"_",AD692,".odm",AE692))),"NA")</f>
        <v>0</v>
      </c>
      <c r="H692">
        <f>IF(I692="attributes",IF(AE692="",_xlfn.CONCAT(K692,"_",AD692),_xlfn.CONCAT(K692,"_",AD692,".odm",AE692)),"NA")</f>
        <v>0</v>
      </c>
      <c r="K692">
        <f>IFERROR(VLOOKUP(J692,'wideName-Dropdowns'!$A:$B,2,FALSE),"")</f>
        <v>0</v>
      </c>
      <c r="M692">
        <f>IFERROR(VLOOKUP(L692,'wideName-Dropdowns'!$C:$D,2,FALSE),"")</f>
        <v>0</v>
      </c>
      <c r="O692">
        <f>IFERROR(VLOOKUP(N692,'wideName-Dropdowns'!$E:$F,2,FALSE),"")</f>
        <v>0</v>
      </c>
      <c r="Q692">
        <f>IFERROR(VLOOKUP(P692,'wideName-Dropdowns'!$G:$H,2,FALSE),"")</f>
        <v>0</v>
      </c>
      <c r="S692">
        <f>IFERROR(VLOOKUP(R692,'wideName-Dropdowns'!$I:$J,2,FALSE),"")</f>
        <v>0</v>
      </c>
      <c r="U692">
        <f>IFERROR(VLOOKUP(T692,'wideName-Dropdowns'!$K:$L,2,FALSE),"")</f>
        <v>0</v>
      </c>
      <c r="W692">
        <f>IFERROR(VLOOKUP(V692,'wideName-Dropdowns'!$M:$N,2,FALSE),"")</f>
        <v>0</v>
      </c>
      <c r="Y692">
        <f>IFERROR(VLOOKUP(X692,'wideName-Dropdowns'!$O:$P,2,FALSE),"")</f>
        <v>0</v>
      </c>
      <c r="AA692">
        <f>IFERROR(VLOOKUP(Z692,'wideName-Dropdowns'!$Q:$R,2,FALSE),"")</f>
        <v>0</v>
      </c>
      <c r="AD692">
        <f>IFERROR(VLOOKUP(AC692,'wideName-Dropdowns'!$S:$T,2,FALSE),"")</f>
        <v>0</v>
      </c>
    </row>
    <row r="693" spans="1:30">
      <c r="A693">
        <f>IF(I693="attributes",H693,IF(I693="measurements",F693,G693))</f>
        <v>0</v>
      </c>
      <c r="C693">
        <f>LEN(A693)</f>
        <v>0</v>
      </c>
      <c r="F693">
        <f>IF(I693="measurements",IF(AE693="",_xlfn.CONCAT(O693,"_",Q693,"_",S693,"_",U693,"_",Y693,"_",AA693,"_",AB693,"_",AD693),_xlfn.CONCAT(O693,"_",Q693,"_",S693,"_",U693,"_",Y693,"_",AA693,"_",AB693,"_",AD693,".odm",AE693)),"NA")</f>
        <v>0</v>
      </c>
      <c r="G693">
        <f>IF(I693="methods",IF(L693="measurement",IF(AE693="",_xlfn.CONCAT(K693,"_",M693,"_",O693,"_",Q693,"_",S693,"_",U693,"_",Y693,"_",AA693,"_",AB693,"_",AD693),_xlfn.CONCAT(K693,"_",M693,"_",O693,"_",Q693,"_",S693,"_",U693,"_",Y693,"_",AA693,"_",AB693,"_",AD693,".odm",AE693)),IF(AE693="",_xlfn.CONCAT(K693,"_",M693,"_",W693,"_",AD693),_xlfn.CONCAT(K693,"_",M693,"_",W693,"_",AD693,".odm",AE693))),"NA")</f>
        <v>0</v>
      </c>
      <c r="H693">
        <f>IF(I693="attributes",IF(AE693="",_xlfn.CONCAT(K693,"_",AD693),_xlfn.CONCAT(K693,"_",AD693,".odm",AE693)),"NA")</f>
        <v>0</v>
      </c>
      <c r="K693">
        <f>IFERROR(VLOOKUP(J693,'wideName-Dropdowns'!$A:$B,2,FALSE),"")</f>
        <v>0</v>
      </c>
      <c r="M693">
        <f>IFERROR(VLOOKUP(L693,'wideName-Dropdowns'!$C:$D,2,FALSE),"")</f>
        <v>0</v>
      </c>
      <c r="O693">
        <f>IFERROR(VLOOKUP(N693,'wideName-Dropdowns'!$E:$F,2,FALSE),"")</f>
        <v>0</v>
      </c>
      <c r="Q693">
        <f>IFERROR(VLOOKUP(P693,'wideName-Dropdowns'!$G:$H,2,FALSE),"")</f>
        <v>0</v>
      </c>
      <c r="S693">
        <f>IFERROR(VLOOKUP(R693,'wideName-Dropdowns'!$I:$J,2,FALSE),"")</f>
        <v>0</v>
      </c>
      <c r="U693">
        <f>IFERROR(VLOOKUP(T693,'wideName-Dropdowns'!$K:$L,2,FALSE),"")</f>
        <v>0</v>
      </c>
      <c r="W693">
        <f>IFERROR(VLOOKUP(V693,'wideName-Dropdowns'!$M:$N,2,FALSE),"")</f>
        <v>0</v>
      </c>
      <c r="Y693">
        <f>IFERROR(VLOOKUP(X693,'wideName-Dropdowns'!$O:$P,2,FALSE),"")</f>
        <v>0</v>
      </c>
      <c r="AA693">
        <f>IFERROR(VLOOKUP(Z693,'wideName-Dropdowns'!$Q:$R,2,FALSE),"")</f>
        <v>0</v>
      </c>
      <c r="AD693">
        <f>IFERROR(VLOOKUP(AC693,'wideName-Dropdowns'!$S:$T,2,FALSE),"")</f>
        <v>0</v>
      </c>
    </row>
    <row r="694" spans="1:30">
      <c r="A694">
        <f>IF(I694="attributes",H694,IF(I694="measurements",F694,G694))</f>
        <v>0</v>
      </c>
      <c r="C694">
        <f>LEN(A694)</f>
        <v>0</v>
      </c>
      <c r="F694">
        <f>IF(I694="measurements",IF(AE694="",_xlfn.CONCAT(O694,"_",Q694,"_",S694,"_",U694,"_",Y694,"_",AA694,"_",AB694,"_",AD694),_xlfn.CONCAT(O694,"_",Q694,"_",S694,"_",U694,"_",Y694,"_",AA694,"_",AB694,"_",AD694,".odm",AE694)),"NA")</f>
        <v>0</v>
      </c>
      <c r="G694">
        <f>IF(I694="methods",IF(L694="measurement",IF(AE694="",_xlfn.CONCAT(K694,"_",M694,"_",O694,"_",Q694,"_",S694,"_",U694,"_",Y694,"_",AA694,"_",AB694,"_",AD694),_xlfn.CONCAT(K694,"_",M694,"_",O694,"_",Q694,"_",S694,"_",U694,"_",Y694,"_",AA694,"_",AB694,"_",AD694,".odm",AE694)),IF(AE694="",_xlfn.CONCAT(K694,"_",M694,"_",W694,"_",AD694),_xlfn.CONCAT(K694,"_",M694,"_",W694,"_",AD694,".odm",AE694))),"NA")</f>
        <v>0</v>
      </c>
      <c r="H694">
        <f>IF(I694="attributes",IF(AE694="",_xlfn.CONCAT(K694,"_",AD694),_xlfn.CONCAT(K694,"_",AD694,".odm",AE694)),"NA")</f>
        <v>0</v>
      </c>
      <c r="K694">
        <f>IFERROR(VLOOKUP(J694,'wideName-Dropdowns'!$A:$B,2,FALSE),"")</f>
        <v>0</v>
      </c>
      <c r="M694">
        <f>IFERROR(VLOOKUP(L694,'wideName-Dropdowns'!$C:$D,2,FALSE),"")</f>
        <v>0</v>
      </c>
      <c r="O694">
        <f>IFERROR(VLOOKUP(N694,'wideName-Dropdowns'!$E:$F,2,FALSE),"")</f>
        <v>0</v>
      </c>
      <c r="Q694">
        <f>IFERROR(VLOOKUP(P694,'wideName-Dropdowns'!$G:$H,2,FALSE),"")</f>
        <v>0</v>
      </c>
      <c r="S694">
        <f>IFERROR(VLOOKUP(R694,'wideName-Dropdowns'!$I:$J,2,FALSE),"")</f>
        <v>0</v>
      </c>
      <c r="U694">
        <f>IFERROR(VLOOKUP(T694,'wideName-Dropdowns'!$K:$L,2,FALSE),"")</f>
        <v>0</v>
      </c>
      <c r="W694">
        <f>IFERROR(VLOOKUP(V694,'wideName-Dropdowns'!$M:$N,2,FALSE),"")</f>
        <v>0</v>
      </c>
      <c r="Y694">
        <f>IFERROR(VLOOKUP(X694,'wideName-Dropdowns'!$O:$P,2,FALSE),"")</f>
        <v>0</v>
      </c>
      <c r="AA694">
        <f>IFERROR(VLOOKUP(Z694,'wideName-Dropdowns'!$Q:$R,2,FALSE),"")</f>
        <v>0</v>
      </c>
      <c r="AD694">
        <f>IFERROR(VLOOKUP(AC694,'wideName-Dropdowns'!$S:$T,2,FALSE),"")</f>
        <v>0</v>
      </c>
    </row>
    <row r="695" spans="1:30">
      <c r="A695">
        <f>IF(I695="attributes",H695,IF(I695="measurements",F695,G695))</f>
        <v>0</v>
      </c>
      <c r="C695">
        <f>LEN(A695)</f>
        <v>0</v>
      </c>
      <c r="F695">
        <f>IF(I695="measurements",IF(AE695="",_xlfn.CONCAT(O695,"_",Q695,"_",S695,"_",U695,"_",Y695,"_",AA695,"_",AB695,"_",AD695),_xlfn.CONCAT(O695,"_",Q695,"_",S695,"_",U695,"_",Y695,"_",AA695,"_",AB695,"_",AD695,".odm",AE695)),"NA")</f>
        <v>0</v>
      </c>
      <c r="G695">
        <f>IF(I695="methods",IF(L695="measurement",IF(AE695="",_xlfn.CONCAT(K695,"_",M695,"_",O695,"_",Q695,"_",S695,"_",U695,"_",Y695,"_",AA695,"_",AB695,"_",AD695),_xlfn.CONCAT(K695,"_",M695,"_",O695,"_",Q695,"_",S695,"_",U695,"_",Y695,"_",AA695,"_",AB695,"_",AD695,".odm",AE695)),IF(AE695="",_xlfn.CONCAT(K695,"_",M695,"_",W695,"_",AD695),_xlfn.CONCAT(K695,"_",M695,"_",W695,"_",AD695,".odm",AE695))),"NA")</f>
        <v>0</v>
      </c>
      <c r="H695">
        <f>IF(I695="attributes",IF(AE695="",_xlfn.CONCAT(K695,"_",AD695),_xlfn.CONCAT(K695,"_",AD695,".odm",AE695)),"NA")</f>
        <v>0</v>
      </c>
      <c r="K695">
        <f>IFERROR(VLOOKUP(J695,'wideName-Dropdowns'!$A:$B,2,FALSE),"")</f>
        <v>0</v>
      </c>
      <c r="M695">
        <f>IFERROR(VLOOKUP(L695,'wideName-Dropdowns'!$C:$D,2,FALSE),"")</f>
        <v>0</v>
      </c>
      <c r="O695">
        <f>IFERROR(VLOOKUP(N695,'wideName-Dropdowns'!$E:$F,2,FALSE),"")</f>
        <v>0</v>
      </c>
      <c r="Q695">
        <f>IFERROR(VLOOKUP(P695,'wideName-Dropdowns'!$G:$H,2,FALSE),"")</f>
        <v>0</v>
      </c>
      <c r="S695">
        <f>IFERROR(VLOOKUP(R695,'wideName-Dropdowns'!$I:$J,2,FALSE),"")</f>
        <v>0</v>
      </c>
      <c r="U695">
        <f>IFERROR(VLOOKUP(T695,'wideName-Dropdowns'!$K:$L,2,FALSE),"")</f>
        <v>0</v>
      </c>
      <c r="W695">
        <f>IFERROR(VLOOKUP(V695,'wideName-Dropdowns'!$M:$N,2,FALSE),"")</f>
        <v>0</v>
      </c>
      <c r="Y695">
        <f>IFERROR(VLOOKUP(X695,'wideName-Dropdowns'!$O:$P,2,FALSE),"")</f>
        <v>0</v>
      </c>
      <c r="AA695">
        <f>IFERROR(VLOOKUP(Z695,'wideName-Dropdowns'!$Q:$R,2,FALSE),"")</f>
        <v>0</v>
      </c>
      <c r="AD695">
        <f>IFERROR(VLOOKUP(AC695,'wideName-Dropdowns'!$S:$T,2,FALSE),"")</f>
        <v>0</v>
      </c>
    </row>
    <row r="696" spans="1:30">
      <c r="A696">
        <f>IF(I696="attributes",H696,IF(I696="measurements",F696,G696))</f>
        <v>0</v>
      </c>
      <c r="C696">
        <f>LEN(A696)</f>
        <v>0</v>
      </c>
      <c r="F696">
        <f>IF(I696="measurements",IF(AE696="",_xlfn.CONCAT(O696,"_",Q696,"_",S696,"_",U696,"_",Y696,"_",AA696,"_",AB696,"_",AD696),_xlfn.CONCAT(O696,"_",Q696,"_",S696,"_",U696,"_",Y696,"_",AA696,"_",AB696,"_",AD696,".odm",AE696)),"NA")</f>
        <v>0</v>
      </c>
      <c r="G696">
        <f>IF(I696="methods",IF(L696="measurement",IF(AE696="",_xlfn.CONCAT(K696,"_",M696,"_",O696,"_",Q696,"_",S696,"_",U696,"_",Y696,"_",AA696,"_",AB696,"_",AD696),_xlfn.CONCAT(K696,"_",M696,"_",O696,"_",Q696,"_",S696,"_",U696,"_",Y696,"_",AA696,"_",AB696,"_",AD696,".odm",AE696)),IF(AE696="",_xlfn.CONCAT(K696,"_",M696,"_",W696,"_",AD696),_xlfn.CONCAT(K696,"_",M696,"_",W696,"_",AD696,".odm",AE696))),"NA")</f>
        <v>0</v>
      </c>
      <c r="H696">
        <f>IF(I696="attributes",IF(AE696="",_xlfn.CONCAT(K696,"_",AD696),_xlfn.CONCAT(K696,"_",AD696,".odm",AE696)),"NA")</f>
        <v>0</v>
      </c>
      <c r="K696">
        <f>IFERROR(VLOOKUP(J696,'wideName-Dropdowns'!$A:$B,2,FALSE),"")</f>
        <v>0</v>
      </c>
      <c r="M696">
        <f>IFERROR(VLOOKUP(L696,'wideName-Dropdowns'!$C:$D,2,FALSE),"")</f>
        <v>0</v>
      </c>
      <c r="O696">
        <f>IFERROR(VLOOKUP(N696,'wideName-Dropdowns'!$E:$F,2,FALSE),"")</f>
        <v>0</v>
      </c>
      <c r="Q696">
        <f>IFERROR(VLOOKUP(P696,'wideName-Dropdowns'!$G:$H,2,FALSE),"")</f>
        <v>0</v>
      </c>
      <c r="S696">
        <f>IFERROR(VLOOKUP(R696,'wideName-Dropdowns'!$I:$J,2,FALSE),"")</f>
        <v>0</v>
      </c>
      <c r="U696">
        <f>IFERROR(VLOOKUP(T696,'wideName-Dropdowns'!$K:$L,2,FALSE),"")</f>
        <v>0</v>
      </c>
      <c r="W696">
        <f>IFERROR(VLOOKUP(V696,'wideName-Dropdowns'!$M:$N,2,FALSE),"")</f>
        <v>0</v>
      </c>
      <c r="Y696">
        <f>IFERROR(VLOOKUP(X696,'wideName-Dropdowns'!$O:$P,2,FALSE),"")</f>
        <v>0</v>
      </c>
      <c r="AA696">
        <f>IFERROR(VLOOKUP(Z696,'wideName-Dropdowns'!$Q:$R,2,FALSE),"")</f>
        <v>0</v>
      </c>
      <c r="AD696">
        <f>IFERROR(VLOOKUP(AC696,'wideName-Dropdowns'!$S:$T,2,FALSE),"")</f>
        <v>0</v>
      </c>
    </row>
    <row r="697" spans="1:30">
      <c r="A697">
        <f>IF(I697="attributes",H697,IF(I697="measurements",F697,G697))</f>
        <v>0</v>
      </c>
      <c r="C697">
        <f>LEN(A697)</f>
        <v>0</v>
      </c>
      <c r="F697">
        <f>IF(I697="measurements",IF(AE697="",_xlfn.CONCAT(O697,"_",Q697,"_",S697,"_",U697,"_",Y697,"_",AA697,"_",AB697,"_",AD697),_xlfn.CONCAT(O697,"_",Q697,"_",S697,"_",U697,"_",Y697,"_",AA697,"_",AB697,"_",AD697,".odm",AE697)),"NA")</f>
        <v>0</v>
      </c>
      <c r="G697">
        <f>IF(I697="methods",IF(L697="measurement",IF(AE697="",_xlfn.CONCAT(K697,"_",M697,"_",O697,"_",Q697,"_",S697,"_",U697,"_",Y697,"_",AA697,"_",AB697,"_",AD697),_xlfn.CONCAT(K697,"_",M697,"_",O697,"_",Q697,"_",S697,"_",U697,"_",Y697,"_",AA697,"_",AB697,"_",AD697,".odm",AE697)),IF(AE697="",_xlfn.CONCAT(K697,"_",M697,"_",W697,"_",AD697),_xlfn.CONCAT(K697,"_",M697,"_",W697,"_",AD697,".odm",AE697))),"NA")</f>
        <v>0</v>
      </c>
      <c r="H697">
        <f>IF(I697="attributes",IF(AE697="",_xlfn.CONCAT(K697,"_",AD697),_xlfn.CONCAT(K697,"_",AD697,".odm",AE697)),"NA")</f>
        <v>0</v>
      </c>
      <c r="K697">
        <f>IFERROR(VLOOKUP(J697,'wideName-Dropdowns'!$A:$B,2,FALSE),"")</f>
        <v>0</v>
      </c>
      <c r="M697">
        <f>IFERROR(VLOOKUP(L697,'wideName-Dropdowns'!$C:$D,2,FALSE),"")</f>
        <v>0</v>
      </c>
      <c r="O697">
        <f>IFERROR(VLOOKUP(N697,'wideName-Dropdowns'!$E:$F,2,FALSE),"")</f>
        <v>0</v>
      </c>
      <c r="Q697">
        <f>IFERROR(VLOOKUP(P697,'wideName-Dropdowns'!$G:$H,2,FALSE),"")</f>
        <v>0</v>
      </c>
      <c r="S697">
        <f>IFERROR(VLOOKUP(R697,'wideName-Dropdowns'!$I:$J,2,FALSE),"")</f>
        <v>0</v>
      </c>
      <c r="U697">
        <f>IFERROR(VLOOKUP(T697,'wideName-Dropdowns'!$K:$L,2,FALSE),"")</f>
        <v>0</v>
      </c>
      <c r="W697">
        <f>IFERROR(VLOOKUP(V697,'wideName-Dropdowns'!$M:$N,2,FALSE),"")</f>
        <v>0</v>
      </c>
      <c r="Y697">
        <f>IFERROR(VLOOKUP(X697,'wideName-Dropdowns'!$O:$P,2,FALSE),"")</f>
        <v>0</v>
      </c>
      <c r="AA697">
        <f>IFERROR(VLOOKUP(Z697,'wideName-Dropdowns'!$Q:$R,2,FALSE),"")</f>
        <v>0</v>
      </c>
      <c r="AD697">
        <f>IFERROR(VLOOKUP(AC697,'wideName-Dropdowns'!$S:$T,2,FALSE),"")</f>
        <v>0</v>
      </c>
    </row>
    <row r="698" spans="1:30">
      <c r="A698">
        <f>IF(I698="attributes",H698,IF(I698="measurements",F698,G698))</f>
        <v>0</v>
      </c>
      <c r="C698">
        <f>LEN(A698)</f>
        <v>0</v>
      </c>
      <c r="F698">
        <f>IF(I698="measurements",IF(AE698="",_xlfn.CONCAT(O698,"_",Q698,"_",S698,"_",U698,"_",Y698,"_",AA698,"_",AB698,"_",AD698),_xlfn.CONCAT(O698,"_",Q698,"_",S698,"_",U698,"_",Y698,"_",AA698,"_",AB698,"_",AD698,".odm",AE698)),"NA")</f>
        <v>0</v>
      </c>
      <c r="G698">
        <f>IF(I698="methods",IF(L698="measurement",IF(AE698="",_xlfn.CONCAT(K698,"_",M698,"_",O698,"_",Q698,"_",S698,"_",U698,"_",Y698,"_",AA698,"_",AB698,"_",AD698),_xlfn.CONCAT(K698,"_",M698,"_",O698,"_",Q698,"_",S698,"_",U698,"_",Y698,"_",AA698,"_",AB698,"_",AD698,".odm",AE698)),IF(AE698="",_xlfn.CONCAT(K698,"_",M698,"_",W698,"_",AD698),_xlfn.CONCAT(K698,"_",M698,"_",W698,"_",AD698,".odm",AE698))),"NA")</f>
        <v>0</v>
      </c>
      <c r="H698">
        <f>IF(I698="attributes",IF(AE698="",_xlfn.CONCAT(K698,"_",AD698),_xlfn.CONCAT(K698,"_",AD698,".odm",AE698)),"NA")</f>
        <v>0</v>
      </c>
      <c r="K698">
        <f>IFERROR(VLOOKUP(J698,'wideName-Dropdowns'!$A:$B,2,FALSE),"")</f>
        <v>0</v>
      </c>
      <c r="M698">
        <f>IFERROR(VLOOKUP(L698,'wideName-Dropdowns'!$C:$D,2,FALSE),"")</f>
        <v>0</v>
      </c>
      <c r="O698">
        <f>IFERROR(VLOOKUP(N698,'wideName-Dropdowns'!$E:$F,2,FALSE),"")</f>
        <v>0</v>
      </c>
      <c r="Q698">
        <f>IFERROR(VLOOKUP(P698,'wideName-Dropdowns'!$G:$H,2,FALSE),"")</f>
        <v>0</v>
      </c>
      <c r="S698">
        <f>IFERROR(VLOOKUP(R698,'wideName-Dropdowns'!$I:$J,2,FALSE),"")</f>
        <v>0</v>
      </c>
      <c r="U698">
        <f>IFERROR(VLOOKUP(T698,'wideName-Dropdowns'!$K:$L,2,FALSE),"")</f>
        <v>0</v>
      </c>
      <c r="W698">
        <f>IFERROR(VLOOKUP(V698,'wideName-Dropdowns'!$M:$N,2,FALSE),"")</f>
        <v>0</v>
      </c>
      <c r="Y698">
        <f>IFERROR(VLOOKUP(X698,'wideName-Dropdowns'!$O:$P,2,FALSE),"")</f>
        <v>0</v>
      </c>
      <c r="AA698">
        <f>IFERROR(VLOOKUP(Z698,'wideName-Dropdowns'!$Q:$R,2,FALSE),"")</f>
        <v>0</v>
      </c>
      <c r="AD698">
        <f>IFERROR(VLOOKUP(AC698,'wideName-Dropdowns'!$S:$T,2,FALSE),"")</f>
        <v>0</v>
      </c>
    </row>
    <row r="699" spans="1:30">
      <c r="A699">
        <f>IF(I699="attributes",H699,IF(I699="measurements",F699,G699))</f>
        <v>0</v>
      </c>
      <c r="C699">
        <f>LEN(A699)</f>
        <v>0</v>
      </c>
      <c r="F699">
        <f>IF(I699="measurements",IF(AE699="",_xlfn.CONCAT(O699,"_",Q699,"_",S699,"_",U699,"_",Y699,"_",AA699,"_",AB699,"_",AD699),_xlfn.CONCAT(O699,"_",Q699,"_",S699,"_",U699,"_",Y699,"_",AA699,"_",AB699,"_",AD699,".odm",AE699)),"NA")</f>
        <v>0</v>
      </c>
      <c r="G699">
        <f>IF(I699="methods",IF(L699="measurement",IF(AE699="",_xlfn.CONCAT(K699,"_",M699,"_",O699,"_",Q699,"_",S699,"_",U699,"_",Y699,"_",AA699,"_",AB699,"_",AD699),_xlfn.CONCAT(K699,"_",M699,"_",O699,"_",Q699,"_",S699,"_",U699,"_",Y699,"_",AA699,"_",AB699,"_",AD699,".odm",AE699)),IF(AE699="",_xlfn.CONCAT(K699,"_",M699,"_",W699,"_",AD699),_xlfn.CONCAT(K699,"_",M699,"_",W699,"_",AD699,".odm",AE699))),"NA")</f>
        <v>0</v>
      </c>
      <c r="H699">
        <f>IF(I699="attributes",IF(AE699="",_xlfn.CONCAT(K699,"_",AD699),_xlfn.CONCAT(K699,"_",AD699,".odm",AE699)),"NA")</f>
        <v>0</v>
      </c>
      <c r="K699">
        <f>IFERROR(VLOOKUP(J699,'wideName-Dropdowns'!$A:$B,2,FALSE),"")</f>
        <v>0</v>
      </c>
      <c r="M699">
        <f>IFERROR(VLOOKUP(L699,'wideName-Dropdowns'!$C:$D,2,FALSE),"")</f>
        <v>0</v>
      </c>
      <c r="O699">
        <f>IFERROR(VLOOKUP(N699,'wideName-Dropdowns'!$E:$F,2,FALSE),"")</f>
        <v>0</v>
      </c>
      <c r="Q699">
        <f>IFERROR(VLOOKUP(P699,'wideName-Dropdowns'!$G:$H,2,FALSE),"")</f>
        <v>0</v>
      </c>
      <c r="S699">
        <f>IFERROR(VLOOKUP(R699,'wideName-Dropdowns'!$I:$J,2,FALSE),"")</f>
        <v>0</v>
      </c>
      <c r="U699">
        <f>IFERROR(VLOOKUP(T699,'wideName-Dropdowns'!$K:$L,2,FALSE),"")</f>
        <v>0</v>
      </c>
      <c r="W699">
        <f>IFERROR(VLOOKUP(V699,'wideName-Dropdowns'!$M:$N,2,FALSE),"")</f>
        <v>0</v>
      </c>
      <c r="Y699">
        <f>IFERROR(VLOOKUP(X699,'wideName-Dropdowns'!$O:$P,2,FALSE),"")</f>
        <v>0</v>
      </c>
      <c r="AA699">
        <f>IFERROR(VLOOKUP(Z699,'wideName-Dropdowns'!$Q:$R,2,FALSE),"")</f>
        <v>0</v>
      </c>
      <c r="AD699">
        <f>IFERROR(VLOOKUP(AC699,'wideName-Dropdowns'!$S:$T,2,FALSE),"")</f>
        <v>0</v>
      </c>
    </row>
    <row r="700" spans="1:30">
      <c r="A700">
        <f>IF(I700="attributes",H700,IF(I700="measurements",F700,G700))</f>
        <v>0</v>
      </c>
      <c r="C700">
        <f>LEN(A700)</f>
        <v>0</v>
      </c>
      <c r="F700">
        <f>IF(I700="measurements",IF(AE700="",_xlfn.CONCAT(O700,"_",Q700,"_",S700,"_",U700,"_",Y700,"_",AA700,"_",AB700,"_",AD700),_xlfn.CONCAT(O700,"_",Q700,"_",S700,"_",U700,"_",Y700,"_",AA700,"_",AB700,"_",AD700,".odm",AE700)),"NA")</f>
        <v>0</v>
      </c>
      <c r="G700">
        <f>IF(I700="methods",IF(L700="measurement",IF(AE700="",_xlfn.CONCAT(K700,"_",M700,"_",O700,"_",Q700,"_",S700,"_",U700,"_",Y700,"_",AA700,"_",AB700,"_",AD700),_xlfn.CONCAT(K700,"_",M700,"_",O700,"_",Q700,"_",S700,"_",U700,"_",Y700,"_",AA700,"_",AB700,"_",AD700,".odm",AE700)),IF(AE700="",_xlfn.CONCAT(K700,"_",M700,"_",W700,"_",AD700),_xlfn.CONCAT(K700,"_",M700,"_",W700,"_",AD700,".odm",AE700))),"NA")</f>
        <v>0</v>
      </c>
      <c r="H700">
        <f>IF(I700="attributes",IF(AE700="",_xlfn.CONCAT(K700,"_",AD700),_xlfn.CONCAT(K700,"_",AD700,".odm",AE700)),"NA")</f>
        <v>0</v>
      </c>
      <c r="K700">
        <f>IFERROR(VLOOKUP(J700,'wideName-Dropdowns'!$A:$B,2,FALSE),"")</f>
        <v>0</v>
      </c>
      <c r="M700">
        <f>IFERROR(VLOOKUP(L700,'wideName-Dropdowns'!$C:$D,2,FALSE),"")</f>
        <v>0</v>
      </c>
      <c r="O700">
        <f>IFERROR(VLOOKUP(N700,'wideName-Dropdowns'!$E:$F,2,FALSE),"")</f>
        <v>0</v>
      </c>
      <c r="Q700">
        <f>IFERROR(VLOOKUP(P700,'wideName-Dropdowns'!$G:$H,2,FALSE),"")</f>
        <v>0</v>
      </c>
      <c r="S700">
        <f>IFERROR(VLOOKUP(R700,'wideName-Dropdowns'!$I:$J,2,FALSE),"")</f>
        <v>0</v>
      </c>
      <c r="U700">
        <f>IFERROR(VLOOKUP(T700,'wideName-Dropdowns'!$K:$L,2,FALSE),"")</f>
        <v>0</v>
      </c>
      <c r="W700">
        <f>IFERROR(VLOOKUP(V700,'wideName-Dropdowns'!$M:$N,2,FALSE),"")</f>
        <v>0</v>
      </c>
      <c r="Y700">
        <f>IFERROR(VLOOKUP(X700,'wideName-Dropdowns'!$O:$P,2,FALSE),"")</f>
        <v>0</v>
      </c>
      <c r="AA700">
        <f>IFERROR(VLOOKUP(Z700,'wideName-Dropdowns'!$Q:$R,2,FALSE),"")</f>
        <v>0</v>
      </c>
      <c r="AD700">
        <f>IFERROR(VLOOKUP(AC700,'wideName-Dropdowns'!$S:$T,2,FALSE),"")</f>
        <v>0</v>
      </c>
    </row>
    <row r="701" spans="1:30">
      <c r="A701">
        <f>IF(I701="attributes",H701,IF(I701="measurements",F701,G701))</f>
        <v>0</v>
      </c>
      <c r="C701">
        <f>LEN(A701)</f>
        <v>0</v>
      </c>
      <c r="F701">
        <f>IF(I701="measurements",IF(AE701="",_xlfn.CONCAT(O701,"_",Q701,"_",S701,"_",U701,"_",Y701,"_",AA701,"_",AB701,"_",AD701),_xlfn.CONCAT(O701,"_",Q701,"_",S701,"_",U701,"_",Y701,"_",AA701,"_",AB701,"_",AD701,".odm",AE701)),"NA")</f>
        <v>0</v>
      </c>
      <c r="G701">
        <f>IF(I701="methods",IF(L701="measurement",IF(AE701="",_xlfn.CONCAT(K701,"_",M701,"_",O701,"_",Q701,"_",S701,"_",U701,"_",Y701,"_",AA701,"_",AB701,"_",AD701),_xlfn.CONCAT(K701,"_",M701,"_",O701,"_",Q701,"_",S701,"_",U701,"_",Y701,"_",AA701,"_",AB701,"_",AD701,".odm",AE701)),IF(AE701="",_xlfn.CONCAT(K701,"_",M701,"_",W701,"_",AD701),_xlfn.CONCAT(K701,"_",M701,"_",W701,"_",AD701,".odm",AE701))),"NA")</f>
        <v>0</v>
      </c>
      <c r="H701">
        <f>IF(I701="attributes",IF(AE701="",_xlfn.CONCAT(K701,"_",AD701),_xlfn.CONCAT(K701,"_",AD701,".odm",AE701)),"NA")</f>
        <v>0</v>
      </c>
      <c r="K701">
        <f>IFERROR(VLOOKUP(J701,'wideName-Dropdowns'!$A:$B,2,FALSE),"")</f>
        <v>0</v>
      </c>
      <c r="M701">
        <f>IFERROR(VLOOKUP(L701,'wideName-Dropdowns'!$C:$D,2,FALSE),"")</f>
        <v>0</v>
      </c>
      <c r="O701">
        <f>IFERROR(VLOOKUP(N701,'wideName-Dropdowns'!$E:$F,2,FALSE),"")</f>
        <v>0</v>
      </c>
      <c r="Q701">
        <f>IFERROR(VLOOKUP(P701,'wideName-Dropdowns'!$G:$H,2,FALSE),"")</f>
        <v>0</v>
      </c>
      <c r="S701">
        <f>IFERROR(VLOOKUP(R701,'wideName-Dropdowns'!$I:$J,2,FALSE),"")</f>
        <v>0</v>
      </c>
      <c r="U701">
        <f>IFERROR(VLOOKUP(T701,'wideName-Dropdowns'!$K:$L,2,FALSE),"")</f>
        <v>0</v>
      </c>
      <c r="W701">
        <f>IFERROR(VLOOKUP(V701,'wideName-Dropdowns'!$M:$N,2,FALSE),"")</f>
        <v>0</v>
      </c>
      <c r="Y701">
        <f>IFERROR(VLOOKUP(X701,'wideName-Dropdowns'!$O:$P,2,FALSE),"")</f>
        <v>0</v>
      </c>
      <c r="AA701">
        <f>IFERROR(VLOOKUP(Z701,'wideName-Dropdowns'!$Q:$R,2,FALSE),"")</f>
        <v>0</v>
      </c>
      <c r="AD701">
        <f>IFERROR(VLOOKUP(AC701,'wideName-Dropdowns'!$S:$T,2,FALSE),"")</f>
        <v>0</v>
      </c>
    </row>
    <row r="702" spans="1:30">
      <c r="A702">
        <f>IF(I702="attributes",H702,IF(I702="measurements",F702,G702))</f>
        <v>0</v>
      </c>
      <c r="C702">
        <f>LEN(A702)</f>
        <v>0</v>
      </c>
      <c r="F702">
        <f>IF(I702="measurements",IF(AE702="",_xlfn.CONCAT(O702,"_",Q702,"_",S702,"_",U702,"_",Y702,"_",AA702,"_",AB702,"_",AD702),_xlfn.CONCAT(O702,"_",Q702,"_",S702,"_",U702,"_",Y702,"_",AA702,"_",AB702,"_",AD702,".odm",AE702)),"NA")</f>
        <v>0</v>
      </c>
      <c r="G702">
        <f>IF(I702="methods",IF(L702="measurement",IF(AE702="",_xlfn.CONCAT(K702,"_",M702,"_",O702,"_",Q702,"_",S702,"_",U702,"_",Y702,"_",AA702,"_",AB702,"_",AD702),_xlfn.CONCAT(K702,"_",M702,"_",O702,"_",Q702,"_",S702,"_",U702,"_",Y702,"_",AA702,"_",AB702,"_",AD702,".odm",AE702)),IF(AE702="",_xlfn.CONCAT(K702,"_",M702,"_",W702,"_",AD702),_xlfn.CONCAT(K702,"_",M702,"_",W702,"_",AD702,".odm",AE702))),"NA")</f>
        <v>0</v>
      </c>
      <c r="H702">
        <f>IF(I702="attributes",IF(AE702="",_xlfn.CONCAT(K702,"_",AD702),_xlfn.CONCAT(K702,"_",AD702,".odm",AE702)),"NA")</f>
        <v>0</v>
      </c>
      <c r="K702">
        <f>IFERROR(VLOOKUP(J702,'wideName-Dropdowns'!$A:$B,2,FALSE),"")</f>
        <v>0</v>
      </c>
      <c r="M702">
        <f>IFERROR(VLOOKUP(L702,'wideName-Dropdowns'!$C:$D,2,FALSE),"")</f>
        <v>0</v>
      </c>
      <c r="O702">
        <f>IFERROR(VLOOKUP(N702,'wideName-Dropdowns'!$E:$F,2,FALSE),"")</f>
        <v>0</v>
      </c>
      <c r="Q702">
        <f>IFERROR(VLOOKUP(P702,'wideName-Dropdowns'!$G:$H,2,FALSE),"")</f>
        <v>0</v>
      </c>
      <c r="S702">
        <f>IFERROR(VLOOKUP(R702,'wideName-Dropdowns'!$I:$J,2,FALSE),"")</f>
        <v>0</v>
      </c>
      <c r="U702">
        <f>IFERROR(VLOOKUP(T702,'wideName-Dropdowns'!$K:$L,2,FALSE),"")</f>
        <v>0</v>
      </c>
      <c r="W702">
        <f>IFERROR(VLOOKUP(V702,'wideName-Dropdowns'!$M:$N,2,FALSE),"")</f>
        <v>0</v>
      </c>
      <c r="Y702">
        <f>IFERROR(VLOOKUP(X702,'wideName-Dropdowns'!$O:$P,2,FALSE),"")</f>
        <v>0</v>
      </c>
      <c r="AA702">
        <f>IFERROR(VLOOKUP(Z702,'wideName-Dropdowns'!$Q:$R,2,FALSE),"")</f>
        <v>0</v>
      </c>
      <c r="AD702">
        <f>IFERROR(VLOOKUP(AC702,'wideName-Dropdowns'!$S:$T,2,FALSE),"")</f>
        <v>0</v>
      </c>
    </row>
    <row r="703" spans="1:30">
      <c r="A703">
        <f>IF(I703="attributes",H703,IF(I703="measurements",F703,G703))</f>
        <v>0</v>
      </c>
      <c r="C703">
        <f>LEN(A703)</f>
        <v>0</v>
      </c>
      <c r="F703">
        <f>IF(I703="measurements",IF(AE703="",_xlfn.CONCAT(O703,"_",Q703,"_",S703,"_",U703,"_",Y703,"_",AA703,"_",AB703,"_",AD703),_xlfn.CONCAT(O703,"_",Q703,"_",S703,"_",U703,"_",Y703,"_",AA703,"_",AB703,"_",AD703,".odm",AE703)),"NA")</f>
        <v>0</v>
      </c>
      <c r="G703">
        <f>IF(I703="methods",IF(L703="measurement",IF(AE703="",_xlfn.CONCAT(K703,"_",M703,"_",O703,"_",Q703,"_",S703,"_",U703,"_",Y703,"_",AA703,"_",AB703,"_",AD703),_xlfn.CONCAT(K703,"_",M703,"_",O703,"_",Q703,"_",S703,"_",U703,"_",Y703,"_",AA703,"_",AB703,"_",AD703,".odm",AE703)),IF(AE703="",_xlfn.CONCAT(K703,"_",M703,"_",W703,"_",AD703),_xlfn.CONCAT(K703,"_",M703,"_",W703,"_",AD703,".odm",AE703))),"NA")</f>
        <v>0</v>
      </c>
      <c r="H703">
        <f>IF(I703="attributes",IF(AE703="",_xlfn.CONCAT(K703,"_",AD703),_xlfn.CONCAT(K703,"_",AD703,".odm",AE703)),"NA")</f>
        <v>0</v>
      </c>
      <c r="K703">
        <f>IFERROR(VLOOKUP(J703,'wideName-Dropdowns'!$A:$B,2,FALSE),"")</f>
        <v>0</v>
      </c>
      <c r="M703">
        <f>IFERROR(VLOOKUP(L703,'wideName-Dropdowns'!$C:$D,2,FALSE),"")</f>
        <v>0</v>
      </c>
      <c r="O703">
        <f>IFERROR(VLOOKUP(N703,'wideName-Dropdowns'!$E:$F,2,FALSE),"")</f>
        <v>0</v>
      </c>
      <c r="Q703">
        <f>IFERROR(VLOOKUP(P703,'wideName-Dropdowns'!$G:$H,2,FALSE),"")</f>
        <v>0</v>
      </c>
      <c r="S703">
        <f>IFERROR(VLOOKUP(R703,'wideName-Dropdowns'!$I:$J,2,FALSE),"")</f>
        <v>0</v>
      </c>
      <c r="U703">
        <f>IFERROR(VLOOKUP(T703,'wideName-Dropdowns'!$K:$L,2,FALSE),"")</f>
        <v>0</v>
      </c>
      <c r="W703">
        <f>IFERROR(VLOOKUP(V703,'wideName-Dropdowns'!$M:$N,2,FALSE),"")</f>
        <v>0</v>
      </c>
      <c r="Y703">
        <f>IFERROR(VLOOKUP(X703,'wideName-Dropdowns'!$O:$P,2,FALSE),"")</f>
        <v>0</v>
      </c>
      <c r="AA703">
        <f>IFERROR(VLOOKUP(Z703,'wideName-Dropdowns'!$Q:$R,2,FALSE),"")</f>
        <v>0</v>
      </c>
      <c r="AD703">
        <f>IFERROR(VLOOKUP(AC703,'wideName-Dropdowns'!$S:$T,2,FALSE),"")</f>
        <v>0</v>
      </c>
    </row>
    <row r="704" spans="1:30">
      <c r="A704">
        <f>IF(I704="attributes",H704,IF(I704="measurements",F704,G704))</f>
        <v>0</v>
      </c>
      <c r="C704">
        <f>LEN(A704)</f>
        <v>0</v>
      </c>
      <c r="F704">
        <f>IF(I704="measurements",IF(AE704="",_xlfn.CONCAT(O704,"_",Q704,"_",S704,"_",U704,"_",Y704,"_",AA704,"_",AB704,"_",AD704),_xlfn.CONCAT(O704,"_",Q704,"_",S704,"_",U704,"_",Y704,"_",AA704,"_",AB704,"_",AD704,".odm",AE704)),"NA")</f>
        <v>0</v>
      </c>
      <c r="G704">
        <f>IF(I704="methods",IF(L704="measurement",IF(AE704="",_xlfn.CONCAT(K704,"_",M704,"_",O704,"_",Q704,"_",S704,"_",U704,"_",Y704,"_",AA704,"_",AB704,"_",AD704),_xlfn.CONCAT(K704,"_",M704,"_",O704,"_",Q704,"_",S704,"_",U704,"_",Y704,"_",AA704,"_",AB704,"_",AD704,".odm",AE704)),IF(AE704="",_xlfn.CONCAT(K704,"_",M704,"_",W704,"_",AD704),_xlfn.CONCAT(K704,"_",M704,"_",W704,"_",AD704,".odm",AE704))),"NA")</f>
        <v>0</v>
      </c>
      <c r="H704">
        <f>IF(I704="attributes",IF(AE704="",_xlfn.CONCAT(K704,"_",AD704),_xlfn.CONCAT(K704,"_",AD704,".odm",AE704)),"NA")</f>
        <v>0</v>
      </c>
      <c r="K704">
        <f>IFERROR(VLOOKUP(J704,'wideName-Dropdowns'!$A:$B,2,FALSE),"")</f>
        <v>0</v>
      </c>
      <c r="M704">
        <f>IFERROR(VLOOKUP(L704,'wideName-Dropdowns'!$C:$D,2,FALSE),"")</f>
        <v>0</v>
      </c>
      <c r="O704">
        <f>IFERROR(VLOOKUP(N704,'wideName-Dropdowns'!$E:$F,2,FALSE),"")</f>
        <v>0</v>
      </c>
      <c r="Q704">
        <f>IFERROR(VLOOKUP(P704,'wideName-Dropdowns'!$G:$H,2,FALSE),"")</f>
        <v>0</v>
      </c>
      <c r="S704">
        <f>IFERROR(VLOOKUP(R704,'wideName-Dropdowns'!$I:$J,2,FALSE),"")</f>
        <v>0</v>
      </c>
      <c r="U704">
        <f>IFERROR(VLOOKUP(T704,'wideName-Dropdowns'!$K:$L,2,FALSE),"")</f>
        <v>0</v>
      </c>
      <c r="W704">
        <f>IFERROR(VLOOKUP(V704,'wideName-Dropdowns'!$M:$N,2,FALSE),"")</f>
        <v>0</v>
      </c>
      <c r="Y704">
        <f>IFERROR(VLOOKUP(X704,'wideName-Dropdowns'!$O:$P,2,FALSE),"")</f>
        <v>0</v>
      </c>
      <c r="AA704">
        <f>IFERROR(VLOOKUP(Z704,'wideName-Dropdowns'!$Q:$R,2,FALSE),"")</f>
        <v>0</v>
      </c>
      <c r="AD704">
        <f>IFERROR(VLOOKUP(AC704,'wideName-Dropdowns'!$S:$T,2,FALSE),"")</f>
        <v>0</v>
      </c>
    </row>
    <row r="705" spans="1:30">
      <c r="A705">
        <f>IF(I705="attributes",H705,IF(I705="measurements",F705,G705))</f>
        <v>0</v>
      </c>
      <c r="C705">
        <f>LEN(A705)</f>
        <v>0</v>
      </c>
      <c r="F705">
        <f>IF(I705="measurements",IF(AE705="",_xlfn.CONCAT(O705,"_",Q705,"_",S705,"_",U705,"_",Y705,"_",AA705,"_",AB705,"_",AD705),_xlfn.CONCAT(O705,"_",Q705,"_",S705,"_",U705,"_",Y705,"_",AA705,"_",AB705,"_",AD705,".odm",AE705)),"NA")</f>
        <v>0</v>
      </c>
      <c r="G705">
        <f>IF(I705="methods",IF(L705="measurement",IF(AE705="",_xlfn.CONCAT(K705,"_",M705,"_",O705,"_",Q705,"_",S705,"_",U705,"_",Y705,"_",AA705,"_",AB705,"_",AD705),_xlfn.CONCAT(K705,"_",M705,"_",O705,"_",Q705,"_",S705,"_",U705,"_",Y705,"_",AA705,"_",AB705,"_",AD705,".odm",AE705)),IF(AE705="",_xlfn.CONCAT(K705,"_",M705,"_",W705,"_",AD705),_xlfn.CONCAT(K705,"_",M705,"_",W705,"_",AD705,".odm",AE705))),"NA")</f>
        <v>0</v>
      </c>
      <c r="H705">
        <f>IF(I705="attributes",IF(AE705="",_xlfn.CONCAT(K705,"_",AD705),_xlfn.CONCAT(K705,"_",AD705,".odm",AE705)),"NA")</f>
        <v>0</v>
      </c>
      <c r="K705">
        <f>IFERROR(VLOOKUP(J705,'wideName-Dropdowns'!$A:$B,2,FALSE),"")</f>
        <v>0</v>
      </c>
      <c r="M705">
        <f>IFERROR(VLOOKUP(L705,'wideName-Dropdowns'!$C:$D,2,FALSE),"")</f>
        <v>0</v>
      </c>
      <c r="O705">
        <f>IFERROR(VLOOKUP(N705,'wideName-Dropdowns'!$E:$F,2,FALSE),"")</f>
        <v>0</v>
      </c>
      <c r="Q705">
        <f>IFERROR(VLOOKUP(P705,'wideName-Dropdowns'!$G:$H,2,FALSE),"")</f>
        <v>0</v>
      </c>
      <c r="S705">
        <f>IFERROR(VLOOKUP(R705,'wideName-Dropdowns'!$I:$J,2,FALSE),"")</f>
        <v>0</v>
      </c>
      <c r="U705">
        <f>IFERROR(VLOOKUP(T705,'wideName-Dropdowns'!$K:$L,2,FALSE),"")</f>
        <v>0</v>
      </c>
      <c r="W705">
        <f>IFERROR(VLOOKUP(V705,'wideName-Dropdowns'!$M:$N,2,FALSE),"")</f>
        <v>0</v>
      </c>
      <c r="Y705">
        <f>IFERROR(VLOOKUP(X705,'wideName-Dropdowns'!$O:$P,2,FALSE),"")</f>
        <v>0</v>
      </c>
      <c r="AA705">
        <f>IFERROR(VLOOKUP(Z705,'wideName-Dropdowns'!$Q:$R,2,FALSE),"")</f>
        <v>0</v>
      </c>
      <c r="AD705">
        <f>IFERROR(VLOOKUP(AC705,'wideName-Dropdowns'!$S:$T,2,FALSE),"")</f>
        <v>0</v>
      </c>
    </row>
    <row r="706" spans="1:30">
      <c r="A706">
        <f>IF(I706="attributes",H706,IF(I706="measurements",F706,G706))</f>
        <v>0</v>
      </c>
      <c r="C706">
        <f>LEN(A706)</f>
        <v>0</v>
      </c>
      <c r="F706">
        <f>IF(I706="measurements",IF(AE706="",_xlfn.CONCAT(O706,"_",Q706,"_",S706,"_",U706,"_",Y706,"_",AA706,"_",AB706,"_",AD706),_xlfn.CONCAT(O706,"_",Q706,"_",S706,"_",U706,"_",Y706,"_",AA706,"_",AB706,"_",AD706,".odm",AE706)),"NA")</f>
        <v>0</v>
      </c>
      <c r="G706">
        <f>IF(I706="methods",IF(L706="measurement",IF(AE706="",_xlfn.CONCAT(K706,"_",M706,"_",O706,"_",Q706,"_",S706,"_",U706,"_",Y706,"_",AA706,"_",AB706,"_",AD706),_xlfn.CONCAT(K706,"_",M706,"_",O706,"_",Q706,"_",S706,"_",U706,"_",Y706,"_",AA706,"_",AB706,"_",AD706,".odm",AE706)),IF(AE706="",_xlfn.CONCAT(K706,"_",M706,"_",W706,"_",AD706),_xlfn.CONCAT(K706,"_",M706,"_",W706,"_",AD706,".odm",AE706))),"NA")</f>
        <v>0</v>
      </c>
      <c r="H706">
        <f>IF(I706="attributes",IF(AE706="",_xlfn.CONCAT(K706,"_",AD706),_xlfn.CONCAT(K706,"_",AD706,".odm",AE706)),"NA")</f>
        <v>0</v>
      </c>
      <c r="K706">
        <f>IFERROR(VLOOKUP(J706,'wideName-Dropdowns'!$A:$B,2,FALSE),"")</f>
        <v>0</v>
      </c>
      <c r="M706">
        <f>IFERROR(VLOOKUP(L706,'wideName-Dropdowns'!$C:$D,2,FALSE),"")</f>
        <v>0</v>
      </c>
      <c r="O706">
        <f>IFERROR(VLOOKUP(N706,'wideName-Dropdowns'!$E:$F,2,FALSE),"")</f>
        <v>0</v>
      </c>
      <c r="Q706">
        <f>IFERROR(VLOOKUP(P706,'wideName-Dropdowns'!$G:$H,2,FALSE),"")</f>
        <v>0</v>
      </c>
      <c r="S706">
        <f>IFERROR(VLOOKUP(R706,'wideName-Dropdowns'!$I:$J,2,FALSE),"")</f>
        <v>0</v>
      </c>
      <c r="U706">
        <f>IFERROR(VLOOKUP(T706,'wideName-Dropdowns'!$K:$L,2,FALSE),"")</f>
        <v>0</v>
      </c>
      <c r="W706">
        <f>IFERROR(VLOOKUP(V706,'wideName-Dropdowns'!$M:$N,2,FALSE),"")</f>
        <v>0</v>
      </c>
      <c r="Y706">
        <f>IFERROR(VLOOKUP(X706,'wideName-Dropdowns'!$O:$P,2,FALSE),"")</f>
        <v>0</v>
      </c>
      <c r="AA706">
        <f>IFERROR(VLOOKUP(Z706,'wideName-Dropdowns'!$Q:$R,2,FALSE),"")</f>
        <v>0</v>
      </c>
      <c r="AD706">
        <f>IFERROR(VLOOKUP(AC706,'wideName-Dropdowns'!$S:$T,2,FALSE),"")</f>
        <v>0</v>
      </c>
    </row>
    <row r="707" spans="1:30">
      <c r="A707">
        <f>IF(I707="attributes",H707,IF(I707="measurements",F707,G707))</f>
        <v>0</v>
      </c>
      <c r="C707">
        <f>LEN(A707)</f>
        <v>0</v>
      </c>
      <c r="F707">
        <f>IF(I707="measurements",IF(AE707="",_xlfn.CONCAT(O707,"_",Q707,"_",S707,"_",U707,"_",Y707,"_",AA707,"_",AB707,"_",AD707),_xlfn.CONCAT(O707,"_",Q707,"_",S707,"_",U707,"_",Y707,"_",AA707,"_",AB707,"_",AD707,".odm",AE707)),"NA")</f>
        <v>0</v>
      </c>
      <c r="G707">
        <f>IF(I707="methods",IF(L707="measurement",IF(AE707="",_xlfn.CONCAT(K707,"_",M707,"_",O707,"_",Q707,"_",S707,"_",U707,"_",Y707,"_",AA707,"_",AB707,"_",AD707),_xlfn.CONCAT(K707,"_",M707,"_",O707,"_",Q707,"_",S707,"_",U707,"_",Y707,"_",AA707,"_",AB707,"_",AD707,".odm",AE707)),IF(AE707="",_xlfn.CONCAT(K707,"_",M707,"_",W707,"_",AD707),_xlfn.CONCAT(K707,"_",M707,"_",W707,"_",AD707,".odm",AE707))),"NA")</f>
        <v>0</v>
      </c>
      <c r="H707">
        <f>IF(I707="attributes",IF(AE707="",_xlfn.CONCAT(K707,"_",AD707),_xlfn.CONCAT(K707,"_",AD707,".odm",AE707)),"NA")</f>
        <v>0</v>
      </c>
      <c r="K707">
        <f>IFERROR(VLOOKUP(J707,'wideName-Dropdowns'!$A:$B,2,FALSE),"")</f>
        <v>0</v>
      </c>
      <c r="M707">
        <f>IFERROR(VLOOKUP(L707,'wideName-Dropdowns'!$C:$D,2,FALSE),"")</f>
        <v>0</v>
      </c>
      <c r="O707">
        <f>IFERROR(VLOOKUP(N707,'wideName-Dropdowns'!$E:$F,2,FALSE),"")</f>
        <v>0</v>
      </c>
      <c r="Q707">
        <f>IFERROR(VLOOKUP(P707,'wideName-Dropdowns'!$G:$H,2,FALSE),"")</f>
        <v>0</v>
      </c>
      <c r="S707">
        <f>IFERROR(VLOOKUP(R707,'wideName-Dropdowns'!$I:$J,2,FALSE),"")</f>
        <v>0</v>
      </c>
      <c r="U707">
        <f>IFERROR(VLOOKUP(T707,'wideName-Dropdowns'!$K:$L,2,FALSE),"")</f>
        <v>0</v>
      </c>
      <c r="W707">
        <f>IFERROR(VLOOKUP(V707,'wideName-Dropdowns'!$M:$N,2,FALSE),"")</f>
        <v>0</v>
      </c>
      <c r="Y707">
        <f>IFERROR(VLOOKUP(X707,'wideName-Dropdowns'!$O:$P,2,FALSE),"")</f>
        <v>0</v>
      </c>
      <c r="AA707">
        <f>IFERROR(VLOOKUP(Z707,'wideName-Dropdowns'!$Q:$R,2,FALSE),"")</f>
        <v>0</v>
      </c>
      <c r="AD707">
        <f>IFERROR(VLOOKUP(AC707,'wideName-Dropdowns'!$S:$T,2,FALSE),"")</f>
        <v>0</v>
      </c>
    </row>
    <row r="708" spans="1:30">
      <c r="A708">
        <f>IF(I708="attributes",H708,IF(I708="measurements",F708,G708))</f>
        <v>0</v>
      </c>
      <c r="C708">
        <f>LEN(A708)</f>
        <v>0</v>
      </c>
      <c r="F708">
        <f>IF(I708="measurements",IF(AE708="",_xlfn.CONCAT(O708,"_",Q708,"_",S708,"_",U708,"_",Y708,"_",AA708,"_",AB708,"_",AD708),_xlfn.CONCAT(O708,"_",Q708,"_",S708,"_",U708,"_",Y708,"_",AA708,"_",AB708,"_",AD708,".odm",AE708)),"NA")</f>
        <v>0</v>
      </c>
      <c r="G708">
        <f>IF(I708="methods",IF(L708="measurement",IF(AE708="",_xlfn.CONCAT(K708,"_",M708,"_",O708,"_",Q708,"_",S708,"_",U708,"_",Y708,"_",AA708,"_",AB708,"_",AD708),_xlfn.CONCAT(K708,"_",M708,"_",O708,"_",Q708,"_",S708,"_",U708,"_",Y708,"_",AA708,"_",AB708,"_",AD708,".odm",AE708)),IF(AE708="",_xlfn.CONCAT(K708,"_",M708,"_",W708,"_",AD708),_xlfn.CONCAT(K708,"_",M708,"_",W708,"_",AD708,".odm",AE708))),"NA")</f>
        <v>0</v>
      </c>
      <c r="H708">
        <f>IF(I708="attributes",IF(AE708="",_xlfn.CONCAT(K708,"_",AD708),_xlfn.CONCAT(K708,"_",AD708,".odm",AE708)),"NA")</f>
        <v>0</v>
      </c>
      <c r="K708">
        <f>IFERROR(VLOOKUP(J708,'wideName-Dropdowns'!$A:$B,2,FALSE),"")</f>
        <v>0</v>
      </c>
      <c r="M708">
        <f>IFERROR(VLOOKUP(L708,'wideName-Dropdowns'!$C:$D,2,FALSE),"")</f>
        <v>0</v>
      </c>
      <c r="O708">
        <f>IFERROR(VLOOKUP(N708,'wideName-Dropdowns'!$E:$F,2,FALSE),"")</f>
        <v>0</v>
      </c>
      <c r="Q708">
        <f>IFERROR(VLOOKUP(P708,'wideName-Dropdowns'!$G:$H,2,FALSE),"")</f>
        <v>0</v>
      </c>
      <c r="S708">
        <f>IFERROR(VLOOKUP(R708,'wideName-Dropdowns'!$I:$J,2,FALSE),"")</f>
        <v>0</v>
      </c>
      <c r="U708">
        <f>IFERROR(VLOOKUP(T708,'wideName-Dropdowns'!$K:$L,2,FALSE),"")</f>
        <v>0</v>
      </c>
      <c r="W708">
        <f>IFERROR(VLOOKUP(V708,'wideName-Dropdowns'!$M:$N,2,FALSE),"")</f>
        <v>0</v>
      </c>
      <c r="Y708">
        <f>IFERROR(VLOOKUP(X708,'wideName-Dropdowns'!$O:$P,2,FALSE),"")</f>
        <v>0</v>
      </c>
      <c r="AA708">
        <f>IFERROR(VLOOKUP(Z708,'wideName-Dropdowns'!$Q:$R,2,FALSE),"")</f>
        <v>0</v>
      </c>
      <c r="AD708">
        <f>IFERROR(VLOOKUP(AC708,'wideName-Dropdowns'!$S:$T,2,FALSE),"")</f>
        <v>0</v>
      </c>
    </row>
    <row r="709" spans="1:30">
      <c r="A709">
        <f>IF(I709="attributes",H709,IF(I709="measurements",F709,G709))</f>
        <v>0</v>
      </c>
      <c r="C709">
        <f>LEN(A709)</f>
        <v>0</v>
      </c>
      <c r="F709">
        <f>IF(I709="measurements",IF(AE709="",_xlfn.CONCAT(O709,"_",Q709,"_",S709,"_",U709,"_",Y709,"_",AA709,"_",AB709,"_",AD709),_xlfn.CONCAT(O709,"_",Q709,"_",S709,"_",U709,"_",Y709,"_",AA709,"_",AB709,"_",AD709,".odm",AE709)),"NA")</f>
        <v>0</v>
      </c>
      <c r="G709">
        <f>IF(I709="methods",IF(L709="measurement",IF(AE709="",_xlfn.CONCAT(K709,"_",M709,"_",O709,"_",Q709,"_",S709,"_",U709,"_",Y709,"_",AA709,"_",AB709,"_",AD709),_xlfn.CONCAT(K709,"_",M709,"_",O709,"_",Q709,"_",S709,"_",U709,"_",Y709,"_",AA709,"_",AB709,"_",AD709,".odm",AE709)),IF(AE709="",_xlfn.CONCAT(K709,"_",M709,"_",W709,"_",AD709),_xlfn.CONCAT(K709,"_",M709,"_",W709,"_",AD709,".odm",AE709))),"NA")</f>
        <v>0</v>
      </c>
      <c r="H709">
        <f>IF(I709="attributes",IF(AE709="",_xlfn.CONCAT(K709,"_",AD709),_xlfn.CONCAT(K709,"_",AD709,".odm",AE709)),"NA")</f>
        <v>0</v>
      </c>
      <c r="K709">
        <f>IFERROR(VLOOKUP(J709,'wideName-Dropdowns'!$A:$B,2,FALSE),"")</f>
        <v>0</v>
      </c>
      <c r="M709">
        <f>IFERROR(VLOOKUP(L709,'wideName-Dropdowns'!$C:$D,2,FALSE),"")</f>
        <v>0</v>
      </c>
      <c r="O709">
        <f>IFERROR(VLOOKUP(N709,'wideName-Dropdowns'!$E:$F,2,FALSE),"")</f>
        <v>0</v>
      </c>
      <c r="Q709">
        <f>IFERROR(VLOOKUP(P709,'wideName-Dropdowns'!$G:$H,2,FALSE),"")</f>
        <v>0</v>
      </c>
      <c r="S709">
        <f>IFERROR(VLOOKUP(R709,'wideName-Dropdowns'!$I:$J,2,FALSE),"")</f>
        <v>0</v>
      </c>
      <c r="U709">
        <f>IFERROR(VLOOKUP(T709,'wideName-Dropdowns'!$K:$L,2,FALSE),"")</f>
        <v>0</v>
      </c>
      <c r="W709">
        <f>IFERROR(VLOOKUP(V709,'wideName-Dropdowns'!$M:$N,2,FALSE),"")</f>
        <v>0</v>
      </c>
      <c r="Y709">
        <f>IFERROR(VLOOKUP(X709,'wideName-Dropdowns'!$O:$P,2,FALSE),"")</f>
        <v>0</v>
      </c>
      <c r="AA709">
        <f>IFERROR(VLOOKUP(Z709,'wideName-Dropdowns'!$Q:$R,2,FALSE),"")</f>
        <v>0</v>
      </c>
      <c r="AD709">
        <f>IFERROR(VLOOKUP(AC709,'wideName-Dropdowns'!$S:$T,2,FALSE),"")</f>
        <v>0</v>
      </c>
    </row>
    <row r="710" spans="1:30">
      <c r="A710">
        <f>IF(I710="attributes",H710,IF(I710="measurements",F710,G710))</f>
        <v>0</v>
      </c>
      <c r="C710">
        <f>LEN(A710)</f>
        <v>0</v>
      </c>
      <c r="F710">
        <f>IF(I710="measurements",IF(AE710="",_xlfn.CONCAT(O710,"_",Q710,"_",S710,"_",U710,"_",Y710,"_",AA710,"_",AB710,"_",AD710),_xlfn.CONCAT(O710,"_",Q710,"_",S710,"_",U710,"_",Y710,"_",AA710,"_",AB710,"_",AD710,".odm",AE710)),"NA")</f>
        <v>0</v>
      </c>
      <c r="G710">
        <f>IF(I710="methods",IF(L710="measurement",IF(AE710="",_xlfn.CONCAT(K710,"_",M710,"_",O710,"_",Q710,"_",S710,"_",U710,"_",Y710,"_",AA710,"_",AB710,"_",AD710),_xlfn.CONCAT(K710,"_",M710,"_",O710,"_",Q710,"_",S710,"_",U710,"_",Y710,"_",AA710,"_",AB710,"_",AD710,".odm",AE710)),IF(AE710="",_xlfn.CONCAT(K710,"_",M710,"_",W710,"_",AD710),_xlfn.CONCAT(K710,"_",M710,"_",W710,"_",AD710,".odm",AE710))),"NA")</f>
        <v>0</v>
      </c>
      <c r="H710">
        <f>IF(I710="attributes",IF(AE710="",_xlfn.CONCAT(K710,"_",AD710),_xlfn.CONCAT(K710,"_",AD710,".odm",AE710)),"NA")</f>
        <v>0</v>
      </c>
      <c r="K710">
        <f>IFERROR(VLOOKUP(J710,'wideName-Dropdowns'!$A:$B,2,FALSE),"")</f>
        <v>0</v>
      </c>
      <c r="M710">
        <f>IFERROR(VLOOKUP(L710,'wideName-Dropdowns'!$C:$D,2,FALSE),"")</f>
        <v>0</v>
      </c>
      <c r="O710">
        <f>IFERROR(VLOOKUP(N710,'wideName-Dropdowns'!$E:$F,2,FALSE),"")</f>
        <v>0</v>
      </c>
      <c r="Q710">
        <f>IFERROR(VLOOKUP(P710,'wideName-Dropdowns'!$G:$H,2,FALSE),"")</f>
        <v>0</v>
      </c>
      <c r="S710">
        <f>IFERROR(VLOOKUP(R710,'wideName-Dropdowns'!$I:$J,2,FALSE),"")</f>
        <v>0</v>
      </c>
      <c r="U710">
        <f>IFERROR(VLOOKUP(T710,'wideName-Dropdowns'!$K:$L,2,FALSE),"")</f>
        <v>0</v>
      </c>
      <c r="W710">
        <f>IFERROR(VLOOKUP(V710,'wideName-Dropdowns'!$M:$N,2,FALSE),"")</f>
        <v>0</v>
      </c>
      <c r="Y710">
        <f>IFERROR(VLOOKUP(X710,'wideName-Dropdowns'!$O:$P,2,FALSE),"")</f>
        <v>0</v>
      </c>
      <c r="AA710">
        <f>IFERROR(VLOOKUP(Z710,'wideName-Dropdowns'!$Q:$R,2,FALSE),"")</f>
        <v>0</v>
      </c>
      <c r="AD710">
        <f>IFERROR(VLOOKUP(AC710,'wideName-Dropdowns'!$S:$T,2,FALSE),"")</f>
        <v>0</v>
      </c>
    </row>
  </sheetData>
  <dataValidations count="11">
    <dataValidation type="list" allowBlank="1" showInputMessage="1" showErrorMessage="1" sqref="J2:J710">
      <formula1>'wideName-Dropdowns'!$A$2:$A$1048576</formula1>
    </dataValidation>
    <dataValidation type="list" allowBlank="1" showInputMessage="1" showErrorMessage="1" sqref="L2:L710">
      <formula1>'wideName-Dropdowns'!$C$2:$C$1048576</formula1>
    </dataValidation>
    <dataValidation type="list" allowBlank="1" showInputMessage="1" showErrorMessage="1" sqref="N2:N710">
      <formula1>'wideName-Dropdowns'!$E$2:$E$1048576</formula1>
    </dataValidation>
    <dataValidation type="list" allowBlank="1" showInputMessage="1" showErrorMessage="1" sqref="P2:P710">
      <formula1>'wideName-Dropdowns'!$G$2:$G$1048576</formula1>
    </dataValidation>
    <dataValidation type="list" allowBlank="1" showInputMessage="1" showErrorMessage="1" sqref="R2:R710">
      <formula1>'wideName-Dropdowns'!$I$2:$I$1048576</formula1>
    </dataValidation>
    <dataValidation type="list" allowBlank="1" showInputMessage="1" showErrorMessage="1" sqref="T2:T710">
      <formula1>'wideName-Dropdowns'!$K$2:$K$1048576</formula1>
    </dataValidation>
    <dataValidation type="list" allowBlank="1" showInputMessage="1" showErrorMessage="1" sqref="V2:V710">
      <formula1>'wideName-Dropdowns'!$M$2:$M$1048576</formula1>
    </dataValidation>
    <dataValidation type="list" allowBlank="1" showInputMessage="1" showErrorMessage="1" sqref="X2:X710">
      <formula1>'wideName-Dropdowns'!$O$2:$O$1048576</formula1>
    </dataValidation>
    <dataValidation type="list" allowBlank="1" showInputMessage="1" showErrorMessage="1" sqref="Z2:Z710">
      <formula1>'wideName-Dropdowns'!$Q$2:$Q$1048576</formula1>
    </dataValidation>
    <dataValidation type="list" allowBlank="1" showInputMessage="1" showErrorMessage="1" sqref="AC2:AC710">
      <formula1>'wideName-Dropdowns'!$S$2:$S$1048576</formula1>
    </dataValidation>
    <dataValidation type="list" allowBlank="1" showInputMessage="1" showErrorMessage="1" sqref="I2:I710">
      <formula1>'wideName-Dropdowns'!$U$2:$U$5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t="s">
        <v>1233</v>
      </c>
      <c r="B1" t="s">
        <v>2207</v>
      </c>
      <c r="C1" t="s">
        <v>2210</v>
      </c>
      <c r="D1" t="s">
        <v>2799</v>
      </c>
      <c r="E1" t="s">
        <v>2101</v>
      </c>
      <c r="F1" t="s">
        <v>2110</v>
      </c>
      <c r="G1" t="s">
        <v>21</v>
      </c>
      <c r="H1" t="s">
        <v>22</v>
      </c>
      <c r="I1" t="s">
        <v>23</v>
      </c>
      <c r="J1" t="s">
        <v>4677</v>
      </c>
    </row>
    <row r="2" spans="1:10">
      <c r="A2" t="s">
        <v>6362</v>
      </c>
      <c r="B2" t="s">
        <v>6363</v>
      </c>
      <c r="C2" t="s">
        <v>6364</v>
      </c>
      <c r="D2" t="s">
        <v>6364</v>
      </c>
      <c r="E2" t="s">
        <v>6365</v>
      </c>
      <c r="F2" t="s">
        <v>6362</v>
      </c>
      <c r="G2" t="s">
        <v>113</v>
      </c>
      <c r="H2" t="s">
        <v>113</v>
      </c>
    </row>
    <row r="3" spans="1:10">
      <c r="A3" t="s">
        <v>6366</v>
      </c>
      <c r="B3" t="s">
        <v>6363</v>
      </c>
      <c r="C3" t="s">
        <v>6367</v>
      </c>
      <c r="D3" t="s">
        <v>6368</v>
      </c>
      <c r="E3" t="s">
        <v>6369</v>
      </c>
      <c r="F3" t="s">
        <v>6370</v>
      </c>
      <c r="G3" t="s">
        <v>113</v>
      </c>
      <c r="H3" t="s">
        <v>113</v>
      </c>
    </row>
    <row r="4" spans="1:10">
      <c r="A4" t="s">
        <v>6371</v>
      </c>
      <c r="B4" t="s">
        <v>6363</v>
      </c>
      <c r="C4" t="s">
        <v>6372</v>
      </c>
      <c r="D4" t="s">
        <v>6373</v>
      </c>
      <c r="E4" t="s">
        <v>6374</v>
      </c>
      <c r="F4" t="s">
        <v>6371</v>
      </c>
      <c r="G4" t="s">
        <v>113</v>
      </c>
      <c r="H4" t="s">
        <v>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4849"/>
  <sheetViews>
    <sheetView workbookViewId="0"/>
  </sheetViews>
  <sheetFormatPr defaultRowHeight="15"/>
  <sheetData>
    <row r="1" spans="1:10">
      <c r="A1" t="s">
        <v>4517</v>
      </c>
      <c r="B1" t="s">
        <v>1233</v>
      </c>
      <c r="C1" t="s">
        <v>0</v>
      </c>
      <c r="D1" t="s">
        <v>1</v>
      </c>
      <c r="E1" t="s">
        <v>3</v>
      </c>
      <c r="F1" t="s">
        <v>4</v>
      </c>
      <c r="G1" t="s">
        <v>21</v>
      </c>
      <c r="H1" t="s">
        <v>22</v>
      </c>
      <c r="I1" t="s">
        <v>23</v>
      </c>
      <c r="J1" t="s">
        <v>4677</v>
      </c>
    </row>
    <row r="2" spans="1:10">
      <c r="A2" t="s">
        <v>6375</v>
      </c>
      <c r="B2" t="s">
        <v>6362</v>
      </c>
      <c r="C2" t="s">
        <v>96</v>
      </c>
      <c r="D2" t="s">
        <v>97</v>
      </c>
      <c r="E2" t="s">
        <v>99</v>
      </c>
      <c r="F2" t="s">
        <v>100</v>
      </c>
      <c r="G2" t="s">
        <v>113</v>
      </c>
      <c r="H2" t="s">
        <v>113</v>
      </c>
      <c r="I2" t="s">
        <v>114</v>
      </c>
    </row>
    <row r="3" spans="1:10">
      <c r="A3" t="s">
        <v>6376</v>
      </c>
      <c r="B3" t="s">
        <v>6362</v>
      </c>
      <c r="C3" t="s">
        <v>118</v>
      </c>
      <c r="D3" t="s">
        <v>119</v>
      </c>
      <c r="E3" t="s">
        <v>120</v>
      </c>
      <c r="F3" t="s">
        <v>100</v>
      </c>
      <c r="G3" t="s">
        <v>113</v>
      </c>
      <c r="H3" t="s">
        <v>113</v>
      </c>
      <c r="I3" t="s">
        <v>114</v>
      </c>
    </row>
    <row r="4" spans="1:10">
      <c r="A4" t="s">
        <v>6377</v>
      </c>
      <c r="B4" t="s">
        <v>6362</v>
      </c>
      <c r="C4" t="s">
        <v>121</v>
      </c>
      <c r="D4" t="s">
        <v>122</v>
      </c>
      <c r="E4" t="s">
        <v>123</v>
      </c>
      <c r="F4" t="s">
        <v>100</v>
      </c>
      <c r="G4" t="s">
        <v>113</v>
      </c>
      <c r="H4" t="s">
        <v>113</v>
      </c>
      <c r="I4" t="s">
        <v>114</v>
      </c>
    </row>
    <row r="5" spans="1:10">
      <c r="A5" t="s">
        <v>6378</v>
      </c>
      <c r="B5" t="s">
        <v>6362</v>
      </c>
      <c r="C5" t="s">
        <v>124</v>
      </c>
      <c r="D5" t="s">
        <v>125</v>
      </c>
      <c r="E5" t="s">
        <v>126</v>
      </c>
      <c r="F5" t="s">
        <v>100</v>
      </c>
      <c r="G5" t="s">
        <v>113</v>
      </c>
      <c r="H5" t="s">
        <v>113</v>
      </c>
      <c r="I5" t="s">
        <v>114</v>
      </c>
    </row>
    <row r="6" spans="1:10">
      <c r="A6" t="s">
        <v>6379</v>
      </c>
      <c r="B6" t="s">
        <v>6362</v>
      </c>
      <c r="C6" t="s">
        <v>127</v>
      </c>
      <c r="D6" t="s">
        <v>128</v>
      </c>
      <c r="E6" t="s">
        <v>129</v>
      </c>
      <c r="F6" t="s">
        <v>100</v>
      </c>
      <c r="G6" t="s">
        <v>113</v>
      </c>
      <c r="H6" t="s">
        <v>113</v>
      </c>
      <c r="I6" t="s">
        <v>114</v>
      </c>
    </row>
    <row r="7" spans="1:10">
      <c r="A7" t="s">
        <v>6380</v>
      </c>
      <c r="B7" t="s">
        <v>6362</v>
      </c>
      <c r="C7" t="s">
        <v>130</v>
      </c>
      <c r="D7" t="s">
        <v>131</v>
      </c>
      <c r="E7" t="s">
        <v>132</v>
      </c>
      <c r="F7" t="s">
        <v>100</v>
      </c>
      <c r="G7" t="s">
        <v>134</v>
      </c>
      <c r="H7" t="s">
        <v>134</v>
      </c>
      <c r="I7" t="s">
        <v>135</v>
      </c>
    </row>
    <row r="8" spans="1:10">
      <c r="A8" t="s">
        <v>6381</v>
      </c>
      <c r="B8" t="s">
        <v>6362</v>
      </c>
      <c r="C8" t="s">
        <v>136</v>
      </c>
      <c r="D8" t="s">
        <v>137</v>
      </c>
      <c r="E8" t="s">
        <v>139</v>
      </c>
      <c r="F8" t="s">
        <v>140</v>
      </c>
      <c r="G8" t="s">
        <v>149</v>
      </c>
      <c r="H8" t="s">
        <v>113</v>
      </c>
      <c r="I8" t="s">
        <v>150</v>
      </c>
    </row>
    <row r="9" spans="1:10">
      <c r="A9" t="s">
        <v>6382</v>
      </c>
      <c r="B9" t="s">
        <v>6362</v>
      </c>
      <c r="C9" t="s">
        <v>154</v>
      </c>
      <c r="D9" t="s">
        <v>155</v>
      </c>
      <c r="E9" t="s">
        <v>156</v>
      </c>
      <c r="F9" t="s">
        <v>100</v>
      </c>
      <c r="G9" t="s">
        <v>113</v>
      </c>
      <c r="H9" t="s">
        <v>113</v>
      </c>
      <c r="I9" t="s">
        <v>114</v>
      </c>
    </row>
    <row r="10" spans="1:10">
      <c r="A10" t="s">
        <v>6383</v>
      </c>
      <c r="B10" t="s">
        <v>6362</v>
      </c>
      <c r="C10" t="s">
        <v>161</v>
      </c>
      <c r="D10" t="s">
        <v>163</v>
      </c>
      <c r="E10" t="s">
        <v>165</v>
      </c>
      <c r="F10" t="s">
        <v>100</v>
      </c>
      <c r="G10" t="s">
        <v>113</v>
      </c>
      <c r="H10" t="s">
        <v>113</v>
      </c>
      <c r="I10" t="s">
        <v>114</v>
      </c>
    </row>
    <row r="11" spans="1:10">
      <c r="A11" t="s">
        <v>6384</v>
      </c>
      <c r="B11" t="s">
        <v>6362</v>
      </c>
      <c r="C11" t="s">
        <v>174</v>
      </c>
      <c r="D11" t="s">
        <v>175</v>
      </c>
      <c r="E11" t="s">
        <v>176</v>
      </c>
      <c r="F11" t="s">
        <v>100</v>
      </c>
      <c r="G11" t="s">
        <v>113</v>
      </c>
      <c r="H11" t="s">
        <v>113</v>
      </c>
      <c r="I11" t="s">
        <v>114</v>
      </c>
    </row>
    <row r="12" spans="1:10">
      <c r="A12" t="s">
        <v>6385</v>
      </c>
      <c r="B12" t="s">
        <v>6362</v>
      </c>
      <c r="C12" t="s">
        <v>194</v>
      </c>
      <c r="D12" t="s">
        <v>195</v>
      </c>
      <c r="E12" t="s">
        <v>195</v>
      </c>
      <c r="F12" t="s">
        <v>100</v>
      </c>
      <c r="G12" t="s">
        <v>134</v>
      </c>
      <c r="H12" t="s">
        <v>134</v>
      </c>
      <c r="I12" t="s">
        <v>135</v>
      </c>
    </row>
    <row r="13" spans="1:10">
      <c r="A13" t="s">
        <v>6386</v>
      </c>
      <c r="B13" t="s">
        <v>6362</v>
      </c>
      <c r="C13" t="s">
        <v>196</v>
      </c>
      <c r="D13" t="s">
        <v>199</v>
      </c>
      <c r="E13" t="s">
        <v>201</v>
      </c>
      <c r="F13" t="s">
        <v>202</v>
      </c>
      <c r="G13" t="s">
        <v>134</v>
      </c>
      <c r="H13" t="s">
        <v>134</v>
      </c>
      <c r="I13" t="s">
        <v>135</v>
      </c>
    </row>
    <row r="14" spans="1:10">
      <c r="A14" t="s">
        <v>6387</v>
      </c>
      <c r="B14" t="s">
        <v>6362</v>
      </c>
      <c r="C14" t="s">
        <v>203</v>
      </c>
      <c r="D14" t="s">
        <v>204</v>
      </c>
      <c r="E14" t="s">
        <v>206</v>
      </c>
      <c r="F14" t="s">
        <v>100</v>
      </c>
      <c r="G14" t="s">
        <v>149</v>
      </c>
      <c r="H14" t="s">
        <v>113</v>
      </c>
      <c r="I14" t="s">
        <v>210</v>
      </c>
    </row>
    <row r="15" spans="1:10">
      <c r="A15" t="s">
        <v>6388</v>
      </c>
      <c r="B15" t="s">
        <v>6362</v>
      </c>
      <c r="C15" t="s">
        <v>212</v>
      </c>
      <c r="D15" t="s">
        <v>213</v>
      </c>
      <c r="E15" t="s">
        <v>214</v>
      </c>
      <c r="F15" t="s">
        <v>215</v>
      </c>
      <c r="G15" t="s">
        <v>134</v>
      </c>
      <c r="H15" t="s">
        <v>134</v>
      </c>
      <c r="I15" t="s">
        <v>135</v>
      </c>
    </row>
    <row r="16" spans="1:10">
      <c r="A16" t="s">
        <v>6389</v>
      </c>
      <c r="B16" t="s">
        <v>6362</v>
      </c>
      <c r="C16" t="s">
        <v>216</v>
      </c>
      <c r="D16" t="s">
        <v>217</v>
      </c>
      <c r="E16" t="s">
        <v>218</v>
      </c>
      <c r="F16" t="s">
        <v>215</v>
      </c>
      <c r="G16" t="s">
        <v>134</v>
      </c>
      <c r="H16" t="s">
        <v>134</v>
      </c>
      <c r="I16" t="s">
        <v>135</v>
      </c>
    </row>
    <row r="17" spans="1:9">
      <c r="A17" t="s">
        <v>6390</v>
      </c>
      <c r="B17" t="s">
        <v>6362</v>
      </c>
      <c r="C17" t="s">
        <v>238</v>
      </c>
      <c r="D17" t="s">
        <v>239</v>
      </c>
      <c r="E17" t="s">
        <v>240</v>
      </c>
      <c r="F17" t="s">
        <v>215</v>
      </c>
      <c r="G17" t="s">
        <v>134</v>
      </c>
      <c r="H17" t="s">
        <v>134</v>
      </c>
      <c r="I17" t="s">
        <v>135</v>
      </c>
    </row>
    <row r="18" spans="1:9">
      <c r="A18" t="s">
        <v>6391</v>
      </c>
      <c r="B18" t="s">
        <v>6362</v>
      </c>
      <c r="C18" t="s">
        <v>241</v>
      </c>
      <c r="D18" t="s">
        <v>242</v>
      </c>
      <c r="E18" t="s">
        <v>243</v>
      </c>
      <c r="F18" t="s">
        <v>215</v>
      </c>
      <c r="G18" t="s">
        <v>134</v>
      </c>
      <c r="H18" t="s">
        <v>134</v>
      </c>
      <c r="I18" t="s">
        <v>135</v>
      </c>
    </row>
    <row r="19" spans="1:9">
      <c r="A19" t="s">
        <v>6392</v>
      </c>
      <c r="B19" t="s">
        <v>6362</v>
      </c>
      <c r="C19" t="s">
        <v>112</v>
      </c>
      <c r="D19" t="s">
        <v>244</v>
      </c>
      <c r="E19" t="s">
        <v>245</v>
      </c>
      <c r="F19" t="s">
        <v>100</v>
      </c>
      <c r="G19" t="s">
        <v>113</v>
      </c>
      <c r="H19" t="s">
        <v>113</v>
      </c>
      <c r="I19" t="s">
        <v>114</v>
      </c>
    </row>
    <row r="20" spans="1:9">
      <c r="A20" t="s">
        <v>6393</v>
      </c>
      <c r="B20" t="s">
        <v>6362</v>
      </c>
      <c r="C20" t="s">
        <v>246</v>
      </c>
      <c r="D20" t="s">
        <v>247</v>
      </c>
      <c r="E20" t="s">
        <v>248</v>
      </c>
      <c r="F20" t="s">
        <v>171</v>
      </c>
      <c r="G20" t="s">
        <v>172</v>
      </c>
      <c r="H20" t="s">
        <v>172</v>
      </c>
      <c r="I20" t="s">
        <v>6394</v>
      </c>
    </row>
    <row r="21" spans="1:9">
      <c r="A21" t="s">
        <v>6395</v>
      </c>
      <c r="B21" t="s">
        <v>6362</v>
      </c>
      <c r="C21" t="s">
        <v>249</v>
      </c>
      <c r="D21" t="s">
        <v>250</v>
      </c>
      <c r="E21" t="s">
        <v>251</v>
      </c>
      <c r="F21" t="s">
        <v>100</v>
      </c>
      <c r="G21" t="s">
        <v>149</v>
      </c>
      <c r="H21" t="s">
        <v>252</v>
      </c>
      <c r="I21" t="s">
        <v>253</v>
      </c>
    </row>
    <row r="22" spans="1:9">
      <c r="A22" t="s">
        <v>6396</v>
      </c>
      <c r="B22" t="s">
        <v>6362</v>
      </c>
      <c r="C22" t="s">
        <v>255</v>
      </c>
      <c r="D22" t="s">
        <v>256</v>
      </c>
      <c r="E22" t="s">
        <v>257</v>
      </c>
      <c r="F22" t="s">
        <v>100</v>
      </c>
      <c r="G22" t="s">
        <v>149</v>
      </c>
      <c r="H22" t="s">
        <v>113</v>
      </c>
      <c r="I22" t="s">
        <v>258</v>
      </c>
    </row>
    <row r="23" spans="1:9">
      <c r="A23" t="s">
        <v>6397</v>
      </c>
      <c r="B23" t="s">
        <v>6362</v>
      </c>
      <c r="C23" t="s">
        <v>261</v>
      </c>
      <c r="D23" t="s">
        <v>262</v>
      </c>
      <c r="E23" t="s">
        <v>263</v>
      </c>
      <c r="F23" t="s">
        <v>100</v>
      </c>
      <c r="G23" t="s">
        <v>149</v>
      </c>
      <c r="H23" t="s">
        <v>113</v>
      </c>
      <c r="I23" t="s">
        <v>100</v>
      </c>
    </row>
    <row r="24" spans="1:9">
      <c r="A24" t="s">
        <v>6398</v>
      </c>
      <c r="B24" t="s">
        <v>6362</v>
      </c>
      <c r="C24" t="s">
        <v>265</v>
      </c>
      <c r="D24" t="s">
        <v>266</v>
      </c>
      <c r="E24" t="s">
        <v>267</v>
      </c>
      <c r="F24" t="s">
        <v>100</v>
      </c>
      <c r="G24" t="s">
        <v>113</v>
      </c>
      <c r="H24" t="s">
        <v>113</v>
      </c>
      <c r="I24" t="s">
        <v>114</v>
      </c>
    </row>
    <row r="25" spans="1:9">
      <c r="A25" t="s">
        <v>6399</v>
      </c>
      <c r="B25" t="s">
        <v>6362</v>
      </c>
      <c r="C25" t="s">
        <v>881</v>
      </c>
      <c r="D25" t="s">
        <v>882</v>
      </c>
      <c r="E25" t="s">
        <v>883</v>
      </c>
      <c r="F25" t="s">
        <v>100</v>
      </c>
      <c r="G25" t="s">
        <v>113</v>
      </c>
      <c r="H25" t="s">
        <v>113</v>
      </c>
      <c r="I25" t="s">
        <v>114</v>
      </c>
    </row>
    <row r="26" spans="1:9">
      <c r="A26" t="s">
        <v>6400</v>
      </c>
      <c r="B26" t="s">
        <v>6362</v>
      </c>
      <c r="C26" t="s">
        <v>45</v>
      </c>
      <c r="D26" t="s">
        <v>2062</v>
      </c>
      <c r="E26" t="s">
        <v>6401</v>
      </c>
      <c r="F26" t="s">
        <v>6402</v>
      </c>
      <c r="G26" t="s">
        <v>113</v>
      </c>
      <c r="H26" t="s">
        <v>113</v>
      </c>
      <c r="I26" t="s">
        <v>100</v>
      </c>
    </row>
    <row r="27" spans="1:9">
      <c r="A27" t="s">
        <v>6403</v>
      </c>
      <c r="B27" t="s">
        <v>6362</v>
      </c>
      <c r="C27" t="s">
        <v>47</v>
      </c>
      <c r="D27" t="s">
        <v>2602</v>
      </c>
      <c r="E27" t="s">
        <v>2603</v>
      </c>
      <c r="F27" t="s">
        <v>100</v>
      </c>
      <c r="G27" t="s">
        <v>113</v>
      </c>
      <c r="H27" t="s">
        <v>113</v>
      </c>
      <c r="I27" t="s">
        <v>114</v>
      </c>
    </row>
    <row r="28" spans="1:9">
      <c r="A28" t="s">
        <v>6404</v>
      </c>
      <c r="B28" t="s">
        <v>6362</v>
      </c>
      <c r="C28" t="s">
        <v>46</v>
      </c>
      <c r="D28" t="s">
        <v>2571</v>
      </c>
      <c r="E28" t="s">
        <v>2572</v>
      </c>
      <c r="F28" t="s">
        <v>100</v>
      </c>
      <c r="G28" t="s">
        <v>113</v>
      </c>
      <c r="H28" t="s">
        <v>113</v>
      </c>
      <c r="I28" t="s">
        <v>114</v>
      </c>
    </row>
    <row r="29" spans="1:9">
      <c r="A29" t="s">
        <v>6405</v>
      </c>
      <c r="B29" t="s">
        <v>6362</v>
      </c>
      <c r="C29" t="s">
        <v>219</v>
      </c>
      <c r="D29" t="s">
        <v>220</v>
      </c>
      <c r="E29" t="s">
        <v>221</v>
      </c>
      <c r="F29" t="s">
        <v>100</v>
      </c>
      <c r="G29" t="s">
        <v>113</v>
      </c>
      <c r="H29" t="s">
        <v>113</v>
      </c>
      <c r="I29" t="s">
        <v>114</v>
      </c>
    </row>
    <row r="30" spans="1:9">
      <c r="A30" t="s">
        <v>6406</v>
      </c>
      <c r="B30" t="s">
        <v>6362</v>
      </c>
      <c r="C30" t="s">
        <v>282</v>
      </c>
      <c r="D30" t="s">
        <v>283</v>
      </c>
      <c r="E30" t="s">
        <v>283</v>
      </c>
      <c r="F30" t="s">
        <v>100</v>
      </c>
      <c r="G30" t="s">
        <v>134</v>
      </c>
      <c r="H30" t="s">
        <v>134</v>
      </c>
      <c r="I30" t="s">
        <v>135</v>
      </c>
    </row>
    <row r="31" spans="1:9">
      <c r="A31" t="s">
        <v>6407</v>
      </c>
      <c r="B31" t="s">
        <v>6362</v>
      </c>
      <c r="C31" t="s">
        <v>284</v>
      </c>
      <c r="D31" t="s">
        <v>285</v>
      </c>
      <c r="E31" t="s">
        <v>286</v>
      </c>
      <c r="F31" t="s">
        <v>202</v>
      </c>
      <c r="G31" t="s">
        <v>134</v>
      </c>
      <c r="H31" t="s">
        <v>134</v>
      </c>
      <c r="I31" t="s">
        <v>135</v>
      </c>
    </row>
    <row r="32" spans="1:9">
      <c r="A32" t="s">
        <v>6408</v>
      </c>
      <c r="B32" t="s">
        <v>6362</v>
      </c>
      <c r="C32" t="s">
        <v>287</v>
      </c>
      <c r="D32" t="s">
        <v>288</v>
      </c>
      <c r="E32" t="s">
        <v>288</v>
      </c>
      <c r="F32" t="s">
        <v>100</v>
      </c>
      <c r="G32" t="s">
        <v>113</v>
      </c>
      <c r="H32" t="s">
        <v>271</v>
      </c>
      <c r="I32" t="s">
        <v>289</v>
      </c>
    </row>
    <row r="33" spans="1:9">
      <c r="A33" t="s">
        <v>6409</v>
      </c>
      <c r="B33" t="s">
        <v>6362</v>
      </c>
      <c r="C33" t="s">
        <v>290</v>
      </c>
      <c r="D33" t="s">
        <v>291</v>
      </c>
      <c r="E33" t="s">
        <v>292</v>
      </c>
      <c r="F33" t="s">
        <v>100</v>
      </c>
      <c r="G33" t="s">
        <v>252</v>
      </c>
      <c r="H33" t="s">
        <v>252</v>
      </c>
      <c r="I33" t="s">
        <v>294</v>
      </c>
    </row>
    <row r="34" spans="1:9">
      <c r="A34" t="s">
        <v>6410</v>
      </c>
      <c r="B34" t="s">
        <v>6362</v>
      </c>
      <c r="C34" t="s">
        <v>295</v>
      </c>
      <c r="D34" t="s">
        <v>296</v>
      </c>
      <c r="E34" t="s">
        <v>297</v>
      </c>
      <c r="F34" t="s">
        <v>100</v>
      </c>
      <c r="G34" t="s">
        <v>252</v>
      </c>
      <c r="H34" t="s">
        <v>252</v>
      </c>
      <c r="I34" t="s">
        <v>294</v>
      </c>
    </row>
    <row r="35" spans="1:9">
      <c r="A35" t="s">
        <v>6411</v>
      </c>
      <c r="B35" t="s">
        <v>6362</v>
      </c>
      <c r="C35" t="s">
        <v>298</v>
      </c>
      <c r="D35" t="s">
        <v>299</v>
      </c>
      <c r="E35" t="s">
        <v>300</v>
      </c>
      <c r="F35" t="s">
        <v>100</v>
      </c>
      <c r="G35" t="s">
        <v>252</v>
      </c>
      <c r="H35" t="s">
        <v>252</v>
      </c>
      <c r="I35" t="s">
        <v>294</v>
      </c>
    </row>
    <row r="36" spans="1:9">
      <c r="A36" t="s">
        <v>6412</v>
      </c>
      <c r="B36" t="s">
        <v>6362</v>
      </c>
      <c r="C36" t="s">
        <v>301</v>
      </c>
      <c r="D36" t="s">
        <v>302</v>
      </c>
      <c r="E36" t="s">
        <v>303</v>
      </c>
      <c r="F36" t="s">
        <v>100</v>
      </c>
      <c r="G36" t="s">
        <v>134</v>
      </c>
      <c r="H36" t="s">
        <v>134</v>
      </c>
      <c r="I36" t="s">
        <v>135</v>
      </c>
    </row>
    <row r="37" spans="1:9">
      <c r="A37" t="s">
        <v>6413</v>
      </c>
      <c r="B37" t="s">
        <v>6362</v>
      </c>
      <c r="C37" t="s">
        <v>305</v>
      </c>
      <c r="D37" t="s">
        <v>306</v>
      </c>
      <c r="E37" t="s">
        <v>307</v>
      </c>
      <c r="F37" t="s">
        <v>308</v>
      </c>
      <c r="G37" t="s">
        <v>113</v>
      </c>
      <c r="H37" t="s">
        <v>113</v>
      </c>
      <c r="I37" t="s">
        <v>114</v>
      </c>
    </row>
    <row r="38" spans="1:9">
      <c r="A38" t="s">
        <v>6414</v>
      </c>
      <c r="B38" t="s">
        <v>6362</v>
      </c>
      <c r="C38" t="s">
        <v>16</v>
      </c>
      <c r="D38" t="s">
        <v>321</v>
      </c>
      <c r="E38" t="s">
        <v>322</v>
      </c>
      <c r="F38" t="s">
        <v>100</v>
      </c>
      <c r="G38" t="s">
        <v>113</v>
      </c>
      <c r="H38" t="s">
        <v>313</v>
      </c>
      <c r="I38" t="s">
        <v>324</v>
      </c>
    </row>
    <row r="39" spans="1:9">
      <c r="A39" t="s">
        <v>6415</v>
      </c>
      <c r="B39" t="s">
        <v>6362</v>
      </c>
      <c r="C39" t="s">
        <v>326</v>
      </c>
      <c r="D39" t="s">
        <v>327</v>
      </c>
      <c r="E39" t="s">
        <v>328</v>
      </c>
      <c r="F39" t="s">
        <v>329</v>
      </c>
      <c r="G39" t="s">
        <v>149</v>
      </c>
      <c r="H39" t="s">
        <v>113</v>
      </c>
      <c r="I39" t="s">
        <v>331</v>
      </c>
    </row>
    <row r="40" spans="1:9">
      <c r="A40" t="s">
        <v>6416</v>
      </c>
      <c r="B40" t="s">
        <v>6362</v>
      </c>
      <c r="C40" t="s">
        <v>4827</v>
      </c>
      <c r="D40" t="s">
        <v>4828</v>
      </c>
      <c r="E40" t="s">
        <v>4829</v>
      </c>
      <c r="F40" t="s">
        <v>100</v>
      </c>
      <c r="G40" t="s">
        <v>134</v>
      </c>
      <c r="H40" t="s">
        <v>134</v>
      </c>
      <c r="I40" t="s">
        <v>135</v>
      </c>
    </row>
    <row r="41" spans="1:9">
      <c r="A41" t="s">
        <v>6417</v>
      </c>
      <c r="B41" t="s">
        <v>6362</v>
      </c>
      <c r="C41" t="s">
        <v>4617</v>
      </c>
      <c r="D41" t="s">
        <v>4618</v>
      </c>
      <c r="E41" t="s">
        <v>4619</v>
      </c>
      <c r="F41" t="s">
        <v>100</v>
      </c>
      <c r="G41" t="s">
        <v>134</v>
      </c>
      <c r="H41" t="s">
        <v>134</v>
      </c>
      <c r="I41" t="s">
        <v>135</v>
      </c>
    </row>
    <row r="42" spans="1:9">
      <c r="A42" t="s">
        <v>6418</v>
      </c>
      <c r="B42" t="s">
        <v>6362</v>
      </c>
      <c r="C42" t="s">
        <v>330</v>
      </c>
      <c r="D42" t="s">
        <v>346</v>
      </c>
      <c r="E42" t="s">
        <v>6419</v>
      </c>
      <c r="F42" t="s">
        <v>329</v>
      </c>
      <c r="G42" t="s">
        <v>113</v>
      </c>
      <c r="H42" t="s">
        <v>113</v>
      </c>
      <c r="I42" t="s">
        <v>114</v>
      </c>
    </row>
    <row r="43" spans="1:9">
      <c r="A43" t="s">
        <v>6420</v>
      </c>
      <c r="B43" t="s">
        <v>6362</v>
      </c>
      <c r="C43" t="s">
        <v>323</v>
      </c>
      <c r="D43" t="s">
        <v>443</v>
      </c>
      <c r="E43" t="s">
        <v>444</v>
      </c>
      <c r="F43" t="s">
        <v>100</v>
      </c>
      <c r="G43" t="s">
        <v>113</v>
      </c>
      <c r="H43" t="s">
        <v>113</v>
      </c>
      <c r="I43" t="s">
        <v>114</v>
      </c>
    </row>
    <row r="44" spans="1:9">
      <c r="A44" t="s">
        <v>6421</v>
      </c>
      <c r="B44" t="s">
        <v>6362</v>
      </c>
      <c r="C44" t="s">
        <v>17</v>
      </c>
      <c r="D44" t="s">
        <v>463</v>
      </c>
      <c r="E44" t="s">
        <v>464</v>
      </c>
      <c r="F44" t="s">
        <v>100</v>
      </c>
      <c r="G44" t="s">
        <v>113</v>
      </c>
      <c r="H44" t="s">
        <v>113</v>
      </c>
      <c r="I44" t="s">
        <v>114</v>
      </c>
    </row>
    <row r="45" spans="1:9">
      <c r="A45" t="s">
        <v>6422</v>
      </c>
      <c r="B45" t="s">
        <v>6362</v>
      </c>
      <c r="C45" t="s">
        <v>465</v>
      </c>
      <c r="D45" t="s">
        <v>625</v>
      </c>
      <c r="E45" t="s">
        <v>6423</v>
      </c>
      <c r="F45" t="s">
        <v>6424</v>
      </c>
      <c r="G45" t="s">
        <v>113</v>
      </c>
      <c r="H45" t="s">
        <v>113</v>
      </c>
      <c r="I45" t="s">
        <v>114</v>
      </c>
    </row>
    <row r="46" spans="1:9">
      <c r="A46" t="s">
        <v>6425</v>
      </c>
      <c r="B46" t="s">
        <v>6362</v>
      </c>
      <c r="C46" t="s">
        <v>348</v>
      </c>
      <c r="D46" t="s">
        <v>349</v>
      </c>
      <c r="E46" t="s">
        <v>350</v>
      </c>
      <c r="F46" t="s">
        <v>100</v>
      </c>
      <c r="G46" t="s">
        <v>134</v>
      </c>
      <c r="H46" t="s">
        <v>134</v>
      </c>
      <c r="I46" t="s">
        <v>135</v>
      </c>
    </row>
    <row r="47" spans="1:9">
      <c r="A47" t="s">
        <v>6426</v>
      </c>
      <c r="B47" t="s">
        <v>6362</v>
      </c>
      <c r="C47" t="s">
        <v>352</v>
      </c>
      <c r="D47" t="s">
        <v>353</v>
      </c>
      <c r="E47" t="s">
        <v>355</v>
      </c>
      <c r="F47" t="s">
        <v>100</v>
      </c>
      <c r="G47" t="s">
        <v>113</v>
      </c>
      <c r="H47" t="s">
        <v>113</v>
      </c>
      <c r="I47" t="s">
        <v>359</v>
      </c>
    </row>
    <row r="48" spans="1:9">
      <c r="A48" t="s">
        <v>6427</v>
      </c>
      <c r="B48" t="s">
        <v>6362</v>
      </c>
      <c r="C48" t="s">
        <v>358</v>
      </c>
      <c r="D48" t="s">
        <v>360</v>
      </c>
      <c r="E48" t="s">
        <v>362</v>
      </c>
      <c r="F48" t="s">
        <v>100</v>
      </c>
      <c r="G48" t="s">
        <v>113</v>
      </c>
      <c r="H48" t="s">
        <v>113</v>
      </c>
      <c r="I48" t="s">
        <v>114</v>
      </c>
    </row>
    <row r="49" spans="1:9">
      <c r="A49" t="s">
        <v>6428</v>
      </c>
      <c r="B49" t="s">
        <v>6362</v>
      </c>
      <c r="C49" t="s">
        <v>363</v>
      </c>
      <c r="D49" t="s">
        <v>364</v>
      </c>
      <c r="E49" t="s">
        <v>365</v>
      </c>
      <c r="F49" t="s">
        <v>100</v>
      </c>
      <c r="G49" t="s">
        <v>149</v>
      </c>
      <c r="H49" t="s">
        <v>113</v>
      </c>
      <c r="I49" t="s">
        <v>150</v>
      </c>
    </row>
    <row r="50" spans="1:9">
      <c r="A50" t="s">
        <v>6429</v>
      </c>
      <c r="B50" t="s">
        <v>6362</v>
      </c>
      <c r="C50" t="s">
        <v>366</v>
      </c>
      <c r="D50" t="s">
        <v>367</v>
      </c>
      <c r="E50" t="s">
        <v>368</v>
      </c>
      <c r="F50" t="s">
        <v>100</v>
      </c>
      <c r="G50" t="s">
        <v>113</v>
      </c>
      <c r="H50" t="s">
        <v>113</v>
      </c>
      <c r="I50" t="s">
        <v>114</v>
      </c>
    </row>
    <row r="51" spans="1:9">
      <c r="A51" t="s">
        <v>6430</v>
      </c>
      <c r="B51" t="s">
        <v>6362</v>
      </c>
      <c r="C51" t="s">
        <v>369</v>
      </c>
      <c r="D51" t="s">
        <v>370</v>
      </c>
      <c r="E51" t="s">
        <v>372</v>
      </c>
      <c r="F51" t="s">
        <v>100</v>
      </c>
      <c r="G51" t="s">
        <v>113</v>
      </c>
      <c r="H51" t="s">
        <v>113</v>
      </c>
      <c r="I51" t="s">
        <v>114</v>
      </c>
    </row>
    <row r="52" spans="1:9">
      <c r="A52" t="s">
        <v>6431</v>
      </c>
      <c r="B52" t="s">
        <v>6362</v>
      </c>
      <c r="C52" t="s">
        <v>373</v>
      </c>
      <c r="D52" t="s">
        <v>374</v>
      </c>
      <c r="E52" t="s">
        <v>376</v>
      </c>
      <c r="F52" t="s">
        <v>377</v>
      </c>
      <c r="G52" t="s">
        <v>113</v>
      </c>
      <c r="H52" t="s">
        <v>113</v>
      </c>
      <c r="I52" t="s">
        <v>114</v>
      </c>
    </row>
    <row r="53" spans="1:9">
      <c r="A53" t="s">
        <v>6432</v>
      </c>
      <c r="B53" t="s">
        <v>6362</v>
      </c>
      <c r="C53" t="s">
        <v>378</v>
      </c>
      <c r="D53" t="s">
        <v>379</v>
      </c>
      <c r="E53" t="s">
        <v>380</v>
      </c>
      <c r="F53" t="s">
        <v>100</v>
      </c>
      <c r="G53" t="s">
        <v>113</v>
      </c>
      <c r="H53" t="s">
        <v>252</v>
      </c>
      <c r="I53" t="s">
        <v>381</v>
      </c>
    </row>
    <row r="54" spans="1:9">
      <c r="A54" t="s">
        <v>6433</v>
      </c>
      <c r="B54" t="s">
        <v>6362</v>
      </c>
      <c r="C54" t="s">
        <v>382</v>
      </c>
      <c r="D54" t="s">
        <v>383</v>
      </c>
      <c r="E54" t="s">
        <v>384</v>
      </c>
      <c r="F54" t="s">
        <v>100</v>
      </c>
      <c r="G54" t="s">
        <v>113</v>
      </c>
      <c r="H54" t="s">
        <v>113</v>
      </c>
      <c r="I54" t="s">
        <v>114</v>
      </c>
    </row>
    <row r="55" spans="1:9">
      <c r="A55" t="s">
        <v>6434</v>
      </c>
      <c r="B55" t="s">
        <v>6362</v>
      </c>
      <c r="C55" t="s">
        <v>385</v>
      </c>
      <c r="D55" t="s">
        <v>386</v>
      </c>
      <c r="E55" t="s">
        <v>387</v>
      </c>
      <c r="F55" t="s">
        <v>100</v>
      </c>
      <c r="G55" t="s">
        <v>149</v>
      </c>
      <c r="H55" t="s">
        <v>113</v>
      </c>
      <c r="I55" t="s">
        <v>150</v>
      </c>
    </row>
    <row r="56" spans="1:9">
      <c r="A56" t="s">
        <v>6435</v>
      </c>
      <c r="B56" t="s">
        <v>6362</v>
      </c>
      <c r="C56" t="s">
        <v>390</v>
      </c>
      <c r="D56" t="s">
        <v>391</v>
      </c>
      <c r="E56" t="s">
        <v>392</v>
      </c>
      <c r="F56" t="s">
        <v>100</v>
      </c>
      <c r="G56" t="s">
        <v>113</v>
      </c>
      <c r="H56" t="s">
        <v>113</v>
      </c>
      <c r="I56" t="s">
        <v>114</v>
      </c>
    </row>
    <row r="57" spans="1:9">
      <c r="A57" t="s">
        <v>6436</v>
      </c>
      <c r="B57" t="s">
        <v>6362</v>
      </c>
      <c r="C57" t="s">
        <v>393</v>
      </c>
      <c r="D57" t="s">
        <v>394</v>
      </c>
      <c r="E57" t="s">
        <v>395</v>
      </c>
      <c r="F57" t="s">
        <v>396</v>
      </c>
      <c r="G57" t="s">
        <v>149</v>
      </c>
      <c r="H57" t="s">
        <v>113</v>
      </c>
      <c r="I57" t="s">
        <v>228</v>
      </c>
    </row>
    <row r="58" spans="1:9">
      <c r="A58" t="s">
        <v>6437</v>
      </c>
      <c r="B58" t="s">
        <v>6362</v>
      </c>
      <c r="C58" t="s">
        <v>224</v>
      </c>
      <c r="D58" t="s">
        <v>225</v>
      </c>
      <c r="E58" t="s">
        <v>226</v>
      </c>
      <c r="F58" t="s">
        <v>227</v>
      </c>
      <c r="G58" t="s">
        <v>149</v>
      </c>
      <c r="H58" t="s">
        <v>113</v>
      </c>
      <c r="I58" t="s">
        <v>228</v>
      </c>
    </row>
    <row r="59" spans="1:9">
      <c r="A59" t="s">
        <v>6438</v>
      </c>
      <c r="B59" t="s">
        <v>6362</v>
      </c>
      <c r="C59" t="s">
        <v>356</v>
      </c>
      <c r="D59" t="s">
        <v>403</v>
      </c>
      <c r="E59" t="s">
        <v>404</v>
      </c>
      <c r="F59" t="s">
        <v>100</v>
      </c>
      <c r="G59" t="s">
        <v>113</v>
      </c>
      <c r="H59" t="s">
        <v>113</v>
      </c>
      <c r="I59" t="s">
        <v>114</v>
      </c>
    </row>
    <row r="60" spans="1:9">
      <c r="A60" t="s">
        <v>6439</v>
      </c>
      <c r="B60" t="s">
        <v>6362</v>
      </c>
      <c r="C60" t="s">
        <v>293</v>
      </c>
      <c r="D60" t="s">
        <v>405</v>
      </c>
      <c r="E60" t="s">
        <v>407</v>
      </c>
      <c r="F60" t="s">
        <v>100</v>
      </c>
      <c r="G60" t="s">
        <v>113</v>
      </c>
      <c r="H60" t="s">
        <v>113</v>
      </c>
      <c r="I60" t="s">
        <v>114</v>
      </c>
    </row>
    <row r="61" spans="1:9">
      <c r="A61" t="s">
        <v>6440</v>
      </c>
      <c r="B61" t="s">
        <v>6362</v>
      </c>
      <c r="C61" t="s">
        <v>409</v>
      </c>
      <c r="D61" t="s">
        <v>410</v>
      </c>
      <c r="E61" t="s">
        <v>411</v>
      </c>
      <c r="F61" t="s">
        <v>100</v>
      </c>
      <c r="G61" t="s">
        <v>113</v>
      </c>
      <c r="H61" t="s">
        <v>113</v>
      </c>
      <c r="I61" t="s">
        <v>114</v>
      </c>
    </row>
    <row r="62" spans="1:9">
      <c r="A62" t="s">
        <v>6441</v>
      </c>
      <c r="B62" t="s">
        <v>6362</v>
      </c>
      <c r="C62" t="s">
        <v>412</v>
      </c>
      <c r="D62" t="s">
        <v>413</v>
      </c>
      <c r="E62" t="s">
        <v>414</v>
      </c>
      <c r="F62" t="s">
        <v>100</v>
      </c>
      <c r="G62" t="s">
        <v>149</v>
      </c>
      <c r="H62" t="s">
        <v>113</v>
      </c>
      <c r="I62" t="s">
        <v>228</v>
      </c>
    </row>
    <row r="63" spans="1:9">
      <c r="A63" t="s">
        <v>6442</v>
      </c>
      <c r="B63" t="s">
        <v>6362</v>
      </c>
      <c r="C63" t="s">
        <v>416</v>
      </c>
      <c r="D63" t="s">
        <v>417</v>
      </c>
      <c r="E63" t="s">
        <v>418</v>
      </c>
      <c r="F63" t="s">
        <v>100</v>
      </c>
      <c r="G63" t="s">
        <v>134</v>
      </c>
      <c r="H63" t="s">
        <v>271</v>
      </c>
      <c r="I63" t="s">
        <v>420</v>
      </c>
    </row>
    <row r="64" spans="1:9">
      <c r="A64" t="s">
        <v>6443</v>
      </c>
      <c r="B64" t="s">
        <v>6362</v>
      </c>
      <c r="C64" t="s">
        <v>421</v>
      </c>
      <c r="D64" t="s">
        <v>422</v>
      </c>
      <c r="E64" t="s">
        <v>422</v>
      </c>
      <c r="F64" t="s">
        <v>100</v>
      </c>
      <c r="G64" t="s">
        <v>113</v>
      </c>
      <c r="H64" t="s">
        <v>113</v>
      </c>
      <c r="I64" t="s">
        <v>423</v>
      </c>
    </row>
    <row r="65" spans="1:9">
      <c r="A65" t="s">
        <v>6444</v>
      </c>
      <c r="B65" t="s">
        <v>6362</v>
      </c>
      <c r="C65" t="s">
        <v>234</v>
      </c>
      <c r="D65" t="s">
        <v>235</v>
      </c>
      <c r="E65" t="s">
        <v>236</v>
      </c>
      <c r="F65" t="s">
        <v>237</v>
      </c>
      <c r="G65" t="s">
        <v>149</v>
      </c>
      <c r="H65" t="s">
        <v>113</v>
      </c>
      <c r="I65" t="s">
        <v>228</v>
      </c>
    </row>
    <row r="66" spans="1:9">
      <c r="A66" t="s">
        <v>6445</v>
      </c>
      <c r="B66" t="s">
        <v>6362</v>
      </c>
      <c r="C66" t="s">
        <v>429</v>
      </c>
      <c r="D66" t="s">
        <v>430</v>
      </c>
      <c r="E66" t="s">
        <v>430</v>
      </c>
      <c r="F66" t="s">
        <v>100</v>
      </c>
      <c r="G66" t="s">
        <v>113</v>
      </c>
      <c r="H66" t="s">
        <v>113</v>
      </c>
      <c r="I66" t="s">
        <v>423</v>
      </c>
    </row>
    <row r="67" spans="1:9">
      <c r="A67" t="s">
        <v>6446</v>
      </c>
      <c r="B67" t="s">
        <v>6362</v>
      </c>
      <c r="C67" t="s">
        <v>431</v>
      </c>
      <c r="D67" t="s">
        <v>432</v>
      </c>
      <c r="E67" t="s">
        <v>433</v>
      </c>
      <c r="F67" t="s">
        <v>100</v>
      </c>
      <c r="G67" t="s">
        <v>113</v>
      </c>
      <c r="H67" t="s">
        <v>113</v>
      </c>
      <c r="I67" t="s">
        <v>114</v>
      </c>
    </row>
    <row r="68" spans="1:9">
      <c r="A68" t="s">
        <v>6447</v>
      </c>
      <c r="B68" t="s">
        <v>6362</v>
      </c>
      <c r="C68" t="s">
        <v>434</v>
      </c>
      <c r="D68" t="s">
        <v>435</v>
      </c>
      <c r="E68" t="s">
        <v>436</v>
      </c>
      <c r="F68" t="s">
        <v>100</v>
      </c>
      <c r="G68" t="s">
        <v>113</v>
      </c>
      <c r="H68" t="s">
        <v>113</v>
      </c>
      <c r="I68" t="s">
        <v>114</v>
      </c>
    </row>
    <row r="69" spans="1:9">
      <c r="A69" t="s">
        <v>6448</v>
      </c>
      <c r="B69" t="s">
        <v>6362</v>
      </c>
      <c r="C69" t="s">
        <v>5148</v>
      </c>
      <c r="D69" t="s">
        <v>5149</v>
      </c>
      <c r="E69" t="s">
        <v>5150</v>
      </c>
      <c r="F69" t="s">
        <v>100</v>
      </c>
      <c r="G69" t="s">
        <v>2732</v>
      </c>
      <c r="H69" t="s">
        <v>2732</v>
      </c>
      <c r="I69" t="s">
        <v>6449</v>
      </c>
    </row>
    <row r="70" spans="1:9">
      <c r="A70" t="s">
        <v>6450</v>
      </c>
      <c r="B70" t="s">
        <v>6362</v>
      </c>
      <c r="C70" t="s">
        <v>437</v>
      </c>
      <c r="D70" t="s">
        <v>438</v>
      </c>
      <c r="E70" t="s">
        <v>439</v>
      </c>
      <c r="F70" t="s">
        <v>100</v>
      </c>
      <c r="G70" t="s">
        <v>252</v>
      </c>
      <c r="H70" t="s">
        <v>252</v>
      </c>
      <c r="I70" t="s">
        <v>294</v>
      </c>
    </row>
    <row r="71" spans="1:9">
      <c r="A71" t="s">
        <v>6451</v>
      </c>
      <c r="B71" t="s">
        <v>6362</v>
      </c>
      <c r="C71" t="s">
        <v>440</v>
      </c>
      <c r="D71" t="s">
        <v>441</v>
      </c>
      <c r="E71" t="s">
        <v>442</v>
      </c>
      <c r="F71" t="s">
        <v>202</v>
      </c>
      <c r="G71" t="s">
        <v>134</v>
      </c>
      <c r="H71" t="s">
        <v>134</v>
      </c>
      <c r="I71" t="s">
        <v>135</v>
      </c>
    </row>
    <row r="72" spans="1:9">
      <c r="A72" t="s">
        <v>6452</v>
      </c>
      <c r="B72" t="s">
        <v>6362</v>
      </c>
      <c r="C72" t="s">
        <v>634</v>
      </c>
      <c r="D72" t="s">
        <v>635</v>
      </c>
      <c r="E72" t="s">
        <v>636</v>
      </c>
      <c r="F72" t="s">
        <v>637</v>
      </c>
      <c r="G72" t="s">
        <v>113</v>
      </c>
      <c r="H72" t="s">
        <v>113</v>
      </c>
      <c r="I72" t="s">
        <v>114</v>
      </c>
    </row>
    <row r="73" spans="1:9">
      <c r="A73" t="s">
        <v>6453</v>
      </c>
      <c r="B73" t="s">
        <v>6362</v>
      </c>
      <c r="C73" t="s">
        <v>445</v>
      </c>
      <c r="D73" t="s">
        <v>446</v>
      </c>
      <c r="E73" t="s">
        <v>447</v>
      </c>
      <c r="F73" t="s">
        <v>100</v>
      </c>
      <c r="G73" t="s">
        <v>134</v>
      </c>
      <c r="H73" t="s">
        <v>134</v>
      </c>
      <c r="I73" t="s">
        <v>135</v>
      </c>
    </row>
    <row r="74" spans="1:9">
      <c r="A74" t="s">
        <v>6454</v>
      </c>
      <c r="B74" t="s">
        <v>6362</v>
      </c>
      <c r="C74" t="s">
        <v>103</v>
      </c>
      <c r="D74" t="s">
        <v>448</v>
      </c>
      <c r="E74" t="s">
        <v>449</v>
      </c>
      <c r="F74" t="s">
        <v>100</v>
      </c>
      <c r="G74" t="s">
        <v>113</v>
      </c>
      <c r="H74" t="s">
        <v>113</v>
      </c>
      <c r="I74" t="s">
        <v>114</v>
      </c>
    </row>
    <row r="75" spans="1:9">
      <c r="A75" t="s">
        <v>6455</v>
      </c>
      <c r="B75" t="s">
        <v>6362</v>
      </c>
      <c r="C75" t="s">
        <v>357</v>
      </c>
      <c r="D75" t="s">
        <v>450</v>
      </c>
      <c r="E75" t="s">
        <v>452</v>
      </c>
      <c r="F75" t="s">
        <v>100</v>
      </c>
      <c r="G75" t="s">
        <v>113</v>
      </c>
      <c r="H75" t="s">
        <v>113</v>
      </c>
      <c r="I75" t="s">
        <v>114</v>
      </c>
    </row>
    <row r="76" spans="1:9">
      <c r="A76" t="s">
        <v>6456</v>
      </c>
      <c r="B76" t="s">
        <v>6362</v>
      </c>
      <c r="C76" t="s">
        <v>453</v>
      </c>
      <c r="D76" t="s">
        <v>454</v>
      </c>
      <c r="E76" t="s">
        <v>455</v>
      </c>
      <c r="F76" t="s">
        <v>100</v>
      </c>
      <c r="G76" t="s">
        <v>134</v>
      </c>
      <c r="H76" t="s">
        <v>134</v>
      </c>
      <c r="I76" t="s">
        <v>135</v>
      </c>
    </row>
    <row r="77" spans="1:9">
      <c r="A77" t="s">
        <v>6457</v>
      </c>
      <c r="B77" t="s">
        <v>6362</v>
      </c>
      <c r="C77" t="s">
        <v>457</v>
      </c>
      <c r="D77" t="s">
        <v>458</v>
      </c>
      <c r="E77" t="s">
        <v>458</v>
      </c>
      <c r="F77" t="s">
        <v>100</v>
      </c>
      <c r="G77" t="s">
        <v>134</v>
      </c>
      <c r="H77" t="s">
        <v>134</v>
      </c>
      <c r="I77" t="s">
        <v>135</v>
      </c>
    </row>
    <row r="78" spans="1:9">
      <c r="A78" t="s">
        <v>6458</v>
      </c>
      <c r="B78" t="s">
        <v>6362</v>
      </c>
      <c r="C78" t="s">
        <v>459</v>
      </c>
      <c r="D78" t="s">
        <v>460</v>
      </c>
      <c r="E78" t="s">
        <v>461</v>
      </c>
      <c r="F78" t="s">
        <v>462</v>
      </c>
      <c r="G78" t="s">
        <v>113</v>
      </c>
      <c r="H78" t="s">
        <v>113</v>
      </c>
      <c r="I78" t="s">
        <v>114</v>
      </c>
    </row>
    <row r="79" spans="1:9">
      <c r="A79" t="s">
        <v>6459</v>
      </c>
      <c r="B79" t="s">
        <v>6362</v>
      </c>
      <c r="C79" t="s">
        <v>467</v>
      </c>
      <c r="D79" t="s">
        <v>468</v>
      </c>
      <c r="E79" t="s">
        <v>469</v>
      </c>
      <c r="F79" t="s">
        <v>100</v>
      </c>
      <c r="G79" t="s">
        <v>149</v>
      </c>
      <c r="H79" t="s">
        <v>113</v>
      </c>
      <c r="I79" t="s">
        <v>114</v>
      </c>
    </row>
    <row r="80" spans="1:9">
      <c r="A80" t="s">
        <v>6460</v>
      </c>
      <c r="B80" t="s">
        <v>6362</v>
      </c>
      <c r="C80" t="s">
        <v>473</v>
      </c>
      <c r="D80" t="s">
        <v>474</v>
      </c>
      <c r="E80" t="s">
        <v>475</v>
      </c>
      <c r="F80" t="s">
        <v>100</v>
      </c>
      <c r="G80" t="s">
        <v>113</v>
      </c>
      <c r="H80" t="s">
        <v>113</v>
      </c>
      <c r="I80" t="s">
        <v>114</v>
      </c>
    </row>
    <row r="81" spans="1:9">
      <c r="A81" t="s">
        <v>6461</v>
      </c>
      <c r="B81" t="s">
        <v>6362</v>
      </c>
      <c r="C81" t="s">
        <v>476</v>
      </c>
      <c r="D81" t="s">
        <v>477</v>
      </c>
      <c r="E81" t="s">
        <v>478</v>
      </c>
      <c r="F81" t="s">
        <v>100</v>
      </c>
      <c r="G81" t="s">
        <v>113</v>
      </c>
      <c r="H81" t="s">
        <v>113</v>
      </c>
      <c r="I81" t="s">
        <v>114</v>
      </c>
    </row>
    <row r="82" spans="1:9">
      <c r="A82" t="s">
        <v>6462</v>
      </c>
      <c r="B82" t="s">
        <v>6362</v>
      </c>
      <c r="C82" t="s">
        <v>479</v>
      </c>
      <c r="D82" t="s">
        <v>480</v>
      </c>
      <c r="E82" t="s">
        <v>481</v>
      </c>
      <c r="F82" t="s">
        <v>100</v>
      </c>
      <c r="G82" t="s">
        <v>134</v>
      </c>
      <c r="H82" t="s">
        <v>134</v>
      </c>
      <c r="I82" t="s">
        <v>135</v>
      </c>
    </row>
    <row r="83" spans="1:9">
      <c r="A83" t="s">
        <v>6463</v>
      </c>
      <c r="B83" t="s">
        <v>6362</v>
      </c>
      <c r="C83" t="s">
        <v>229</v>
      </c>
      <c r="D83" t="s">
        <v>230</v>
      </c>
      <c r="E83" t="s">
        <v>231</v>
      </c>
      <c r="F83" t="s">
        <v>232</v>
      </c>
      <c r="G83" t="s">
        <v>149</v>
      </c>
      <c r="H83" t="s">
        <v>113</v>
      </c>
      <c r="I83" t="s">
        <v>233</v>
      </c>
    </row>
    <row r="84" spans="1:9">
      <c r="A84" t="s">
        <v>6464</v>
      </c>
      <c r="B84" t="s">
        <v>6362</v>
      </c>
      <c r="C84" t="s">
        <v>488</v>
      </c>
      <c r="D84" t="s">
        <v>489</v>
      </c>
      <c r="E84" t="s">
        <v>489</v>
      </c>
      <c r="F84" t="s">
        <v>100</v>
      </c>
      <c r="G84" t="s">
        <v>134</v>
      </c>
      <c r="H84" t="s">
        <v>134</v>
      </c>
      <c r="I84" t="s">
        <v>135</v>
      </c>
    </row>
    <row r="85" spans="1:9">
      <c r="A85" t="s">
        <v>6465</v>
      </c>
      <c r="B85" t="s">
        <v>6362</v>
      </c>
      <c r="C85" t="s">
        <v>490</v>
      </c>
      <c r="D85" t="s">
        <v>491</v>
      </c>
      <c r="E85" t="s">
        <v>492</v>
      </c>
      <c r="F85" t="s">
        <v>202</v>
      </c>
      <c r="G85" t="s">
        <v>134</v>
      </c>
      <c r="H85" t="s">
        <v>134</v>
      </c>
      <c r="I85" t="s">
        <v>135</v>
      </c>
    </row>
    <row r="86" spans="1:9">
      <c r="A86" t="s">
        <v>6466</v>
      </c>
      <c r="B86" t="s">
        <v>6362</v>
      </c>
      <c r="C86" t="s">
        <v>4853</v>
      </c>
      <c r="D86" t="s">
        <v>4854</v>
      </c>
      <c r="E86" t="s">
        <v>4855</v>
      </c>
      <c r="F86" t="s">
        <v>100</v>
      </c>
      <c r="G86" t="s">
        <v>134</v>
      </c>
      <c r="H86" t="s">
        <v>134</v>
      </c>
      <c r="I86" t="s">
        <v>135</v>
      </c>
    </row>
    <row r="87" spans="1:9">
      <c r="A87" t="s">
        <v>6467</v>
      </c>
      <c r="B87" t="s">
        <v>6362</v>
      </c>
      <c r="C87" t="s">
        <v>4850</v>
      </c>
      <c r="D87" t="s">
        <v>4851</v>
      </c>
      <c r="E87" t="s">
        <v>4852</v>
      </c>
      <c r="F87" t="s">
        <v>100</v>
      </c>
      <c r="G87" t="s">
        <v>134</v>
      </c>
      <c r="H87" t="s">
        <v>134</v>
      </c>
      <c r="I87" t="s">
        <v>135</v>
      </c>
    </row>
    <row r="88" spans="1:9">
      <c r="A88" t="s">
        <v>6468</v>
      </c>
      <c r="B88" t="s">
        <v>6362</v>
      </c>
      <c r="C88" t="s">
        <v>189</v>
      </c>
      <c r="D88" t="s">
        <v>500</v>
      </c>
      <c r="E88" t="s">
        <v>6469</v>
      </c>
      <c r="F88" t="s">
        <v>6470</v>
      </c>
      <c r="G88" t="s">
        <v>113</v>
      </c>
      <c r="H88" t="s">
        <v>113</v>
      </c>
      <c r="I88" t="s">
        <v>114</v>
      </c>
    </row>
    <row r="89" spans="1:9">
      <c r="A89" t="s">
        <v>6471</v>
      </c>
      <c r="B89" t="s">
        <v>6362</v>
      </c>
      <c r="C89" t="s">
        <v>502</v>
      </c>
      <c r="D89" t="s">
        <v>503</v>
      </c>
      <c r="E89" t="s">
        <v>503</v>
      </c>
      <c r="F89" t="s">
        <v>100</v>
      </c>
      <c r="G89" t="s">
        <v>134</v>
      </c>
      <c r="H89" t="s">
        <v>134</v>
      </c>
      <c r="I89" t="s">
        <v>135</v>
      </c>
    </row>
    <row r="90" spans="1:9">
      <c r="A90" t="s">
        <v>6472</v>
      </c>
      <c r="B90" t="s">
        <v>6362</v>
      </c>
      <c r="C90" t="s">
        <v>504</v>
      </c>
      <c r="D90" t="s">
        <v>505</v>
      </c>
      <c r="E90" t="s">
        <v>506</v>
      </c>
      <c r="F90" t="s">
        <v>202</v>
      </c>
      <c r="G90" t="s">
        <v>134</v>
      </c>
      <c r="H90" t="s">
        <v>134</v>
      </c>
      <c r="I90" t="s">
        <v>135</v>
      </c>
    </row>
    <row r="91" spans="1:9">
      <c r="A91" t="s">
        <v>6473</v>
      </c>
      <c r="B91" t="s">
        <v>6362</v>
      </c>
      <c r="C91" t="s">
        <v>507</v>
      </c>
      <c r="D91" t="s">
        <v>508</v>
      </c>
      <c r="E91" t="s">
        <v>508</v>
      </c>
      <c r="F91" t="s">
        <v>100</v>
      </c>
      <c r="G91" t="s">
        <v>134</v>
      </c>
      <c r="H91" t="s">
        <v>134</v>
      </c>
      <c r="I91" t="s">
        <v>135</v>
      </c>
    </row>
    <row r="92" spans="1:9">
      <c r="A92" t="s">
        <v>6474</v>
      </c>
      <c r="B92" t="s">
        <v>6362</v>
      </c>
      <c r="C92" t="s">
        <v>510</v>
      </c>
      <c r="D92" t="s">
        <v>511</v>
      </c>
      <c r="E92" t="s">
        <v>511</v>
      </c>
      <c r="F92" t="s">
        <v>100</v>
      </c>
      <c r="G92" t="s">
        <v>134</v>
      </c>
      <c r="H92" t="s">
        <v>134</v>
      </c>
      <c r="I92" t="s">
        <v>135</v>
      </c>
    </row>
    <row r="93" spans="1:9">
      <c r="A93" t="s">
        <v>6475</v>
      </c>
      <c r="B93" t="s">
        <v>6362</v>
      </c>
      <c r="C93" t="s">
        <v>512</v>
      </c>
      <c r="D93" t="s">
        <v>513</v>
      </c>
      <c r="E93" t="s">
        <v>513</v>
      </c>
      <c r="F93" t="s">
        <v>100</v>
      </c>
      <c r="G93" t="s">
        <v>134</v>
      </c>
      <c r="H93" t="s">
        <v>134</v>
      </c>
      <c r="I93" t="s">
        <v>135</v>
      </c>
    </row>
    <row r="94" spans="1:9">
      <c r="A94" t="s">
        <v>6476</v>
      </c>
      <c r="B94" t="s">
        <v>6362</v>
      </c>
      <c r="C94" t="s">
        <v>514</v>
      </c>
      <c r="D94" t="s">
        <v>515</v>
      </c>
      <c r="E94" t="s">
        <v>516</v>
      </c>
      <c r="F94" t="s">
        <v>100</v>
      </c>
      <c r="G94" t="s">
        <v>113</v>
      </c>
      <c r="H94" t="s">
        <v>113</v>
      </c>
      <c r="I94" t="s">
        <v>114</v>
      </c>
    </row>
    <row r="95" spans="1:9">
      <c r="A95" t="s">
        <v>6477</v>
      </c>
      <c r="B95" t="s">
        <v>6362</v>
      </c>
      <c r="C95" t="s">
        <v>509</v>
      </c>
      <c r="D95" t="s">
        <v>517</v>
      </c>
      <c r="E95" t="s">
        <v>518</v>
      </c>
      <c r="F95" t="s">
        <v>202</v>
      </c>
      <c r="G95" t="s">
        <v>134</v>
      </c>
      <c r="H95" t="s">
        <v>134</v>
      </c>
      <c r="I95" t="s">
        <v>135</v>
      </c>
    </row>
    <row r="96" spans="1:9">
      <c r="A96" t="s">
        <v>6478</v>
      </c>
      <c r="B96" t="s">
        <v>6362</v>
      </c>
      <c r="C96" t="s">
        <v>519</v>
      </c>
      <c r="D96" t="s">
        <v>520</v>
      </c>
      <c r="E96" t="s">
        <v>521</v>
      </c>
      <c r="F96" t="s">
        <v>100</v>
      </c>
      <c r="G96" t="s">
        <v>113</v>
      </c>
      <c r="H96" t="s">
        <v>113</v>
      </c>
      <c r="I96" t="s">
        <v>114</v>
      </c>
    </row>
    <row r="97" spans="1:9">
      <c r="A97" t="s">
        <v>6479</v>
      </c>
      <c r="B97" t="s">
        <v>6362</v>
      </c>
      <c r="C97" t="s">
        <v>522</v>
      </c>
      <c r="D97" t="s">
        <v>523</v>
      </c>
      <c r="E97" t="s">
        <v>524</v>
      </c>
      <c r="F97" t="s">
        <v>525</v>
      </c>
      <c r="G97" t="s">
        <v>113</v>
      </c>
      <c r="H97" t="s">
        <v>271</v>
      </c>
      <c r="I97" t="s">
        <v>526</v>
      </c>
    </row>
    <row r="98" spans="1:9">
      <c r="A98" t="s">
        <v>6480</v>
      </c>
      <c r="B98" t="s">
        <v>6362</v>
      </c>
      <c r="C98" t="s">
        <v>527</v>
      </c>
      <c r="D98" t="s">
        <v>528</v>
      </c>
      <c r="E98" t="s">
        <v>529</v>
      </c>
      <c r="F98" t="s">
        <v>100</v>
      </c>
      <c r="G98" t="s">
        <v>113</v>
      </c>
      <c r="H98" t="s">
        <v>113</v>
      </c>
      <c r="I98" t="s">
        <v>114</v>
      </c>
    </row>
    <row r="99" spans="1:9">
      <c r="A99" t="s">
        <v>6481</v>
      </c>
      <c r="B99" t="s">
        <v>6362</v>
      </c>
      <c r="C99" t="s">
        <v>530</v>
      </c>
      <c r="D99" t="s">
        <v>531</v>
      </c>
      <c r="E99" t="s">
        <v>531</v>
      </c>
      <c r="F99" t="s">
        <v>100</v>
      </c>
      <c r="G99" t="s">
        <v>134</v>
      </c>
      <c r="H99" t="s">
        <v>134</v>
      </c>
      <c r="I99" t="s">
        <v>135</v>
      </c>
    </row>
    <row r="100" spans="1:9">
      <c r="A100" t="s">
        <v>6482</v>
      </c>
      <c r="B100" t="s">
        <v>6362</v>
      </c>
      <c r="C100" t="s">
        <v>533</v>
      </c>
      <c r="D100" t="s">
        <v>533</v>
      </c>
      <c r="E100" t="s">
        <v>534</v>
      </c>
      <c r="F100" t="s">
        <v>100</v>
      </c>
      <c r="G100" t="s">
        <v>113</v>
      </c>
      <c r="H100" t="s">
        <v>113</v>
      </c>
      <c r="I100" t="s">
        <v>114</v>
      </c>
    </row>
    <row r="101" spans="1:9">
      <c r="A101" t="s">
        <v>6483</v>
      </c>
      <c r="B101" t="s">
        <v>6362</v>
      </c>
      <c r="C101" t="s">
        <v>536</v>
      </c>
      <c r="D101" t="s">
        <v>537</v>
      </c>
      <c r="E101" t="s">
        <v>538</v>
      </c>
      <c r="F101" t="s">
        <v>100</v>
      </c>
      <c r="G101" t="s">
        <v>113</v>
      </c>
      <c r="H101" t="s">
        <v>113</v>
      </c>
      <c r="I101" t="s">
        <v>114</v>
      </c>
    </row>
    <row r="102" spans="1:9">
      <c r="A102" t="s">
        <v>6484</v>
      </c>
      <c r="B102" t="s">
        <v>6362</v>
      </c>
      <c r="C102" t="s">
        <v>539</v>
      </c>
      <c r="D102" t="s">
        <v>540</v>
      </c>
      <c r="E102" t="s">
        <v>541</v>
      </c>
      <c r="F102" t="s">
        <v>100</v>
      </c>
      <c r="G102" t="s">
        <v>134</v>
      </c>
      <c r="H102" t="s">
        <v>134</v>
      </c>
      <c r="I102" t="s">
        <v>135</v>
      </c>
    </row>
    <row r="103" spans="1:9">
      <c r="A103" t="s">
        <v>6485</v>
      </c>
      <c r="B103" t="s">
        <v>6362</v>
      </c>
      <c r="C103" t="s">
        <v>542</v>
      </c>
      <c r="D103" t="s">
        <v>543</v>
      </c>
      <c r="E103" t="s">
        <v>544</v>
      </c>
      <c r="F103" t="s">
        <v>100</v>
      </c>
      <c r="G103" t="s">
        <v>113</v>
      </c>
      <c r="H103" t="s">
        <v>113</v>
      </c>
      <c r="I103" t="s">
        <v>114</v>
      </c>
    </row>
    <row r="104" spans="1:9">
      <c r="A104" t="s">
        <v>6486</v>
      </c>
      <c r="B104" t="s">
        <v>6362</v>
      </c>
      <c r="C104" t="s">
        <v>545</v>
      </c>
      <c r="D104" t="s">
        <v>546</v>
      </c>
      <c r="E104" t="s">
        <v>547</v>
      </c>
      <c r="F104" t="s">
        <v>100</v>
      </c>
      <c r="G104" t="s">
        <v>113</v>
      </c>
      <c r="H104" t="s">
        <v>113</v>
      </c>
      <c r="I104" t="s">
        <v>114</v>
      </c>
    </row>
    <row r="105" spans="1:9">
      <c r="A105" t="s">
        <v>6487</v>
      </c>
      <c r="B105" t="s">
        <v>6362</v>
      </c>
      <c r="C105" t="s">
        <v>548</v>
      </c>
      <c r="D105" t="s">
        <v>549</v>
      </c>
      <c r="E105" t="s">
        <v>550</v>
      </c>
      <c r="F105" t="s">
        <v>551</v>
      </c>
      <c r="G105" t="s">
        <v>113</v>
      </c>
      <c r="H105" t="s">
        <v>113</v>
      </c>
      <c r="I105" t="s">
        <v>114</v>
      </c>
    </row>
    <row r="106" spans="1:9">
      <c r="A106" t="s">
        <v>6488</v>
      </c>
      <c r="B106" t="s">
        <v>6362</v>
      </c>
      <c r="C106" t="s">
        <v>552</v>
      </c>
      <c r="D106" t="s">
        <v>553</v>
      </c>
      <c r="E106" t="s">
        <v>555</v>
      </c>
      <c r="F106" t="s">
        <v>100</v>
      </c>
      <c r="G106" t="s">
        <v>113</v>
      </c>
      <c r="H106" t="s">
        <v>113</v>
      </c>
      <c r="I106" t="s">
        <v>114</v>
      </c>
    </row>
    <row r="107" spans="1:9">
      <c r="A107" t="s">
        <v>6489</v>
      </c>
      <c r="B107" t="s">
        <v>6362</v>
      </c>
      <c r="C107" t="s">
        <v>556</v>
      </c>
      <c r="D107" t="s">
        <v>557</v>
      </c>
      <c r="E107" t="s">
        <v>558</v>
      </c>
      <c r="F107" t="s">
        <v>100</v>
      </c>
      <c r="G107" t="s">
        <v>113</v>
      </c>
      <c r="H107" t="s">
        <v>113</v>
      </c>
      <c r="I107" t="s">
        <v>114</v>
      </c>
    </row>
    <row r="108" spans="1:9">
      <c r="A108" t="s">
        <v>6490</v>
      </c>
      <c r="B108" t="s">
        <v>6362</v>
      </c>
      <c r="C108" t="s">
        <v>535</v>
      </c>
      <c r="D108" t="s">
        <v>562</v>
      </c>
      <c r="E108" t="s">
        <v>563</v>
      </c>
      <c r="F108" t="s">
        <v>202</v>
      </c>
      <c r="G108" t="s">
        <v>134</v>
      </c>
      <c r="H108" t="s">
        <v>134</v>
      </c>
      <c r="I108" t="s">
        <v>135</v>
      </c>
    </row>
    <row r="109" spans="1:9">
      <c r="A109" t="s">
        <v>6491</v>
      </c>
      <c r="B109" t="s">
        <v>6362</v>
      </c>
      <c r="C109" t="s">
        <v>101</v>
      </c>
      <c r="D109" t="s">
        <v>564</v>
      </c>
      <c r="E109" t="s">
        <v>565</v>
      </c>
      <c r="F109" t="s">
        <v>100</v>
      </c>
      <c r="G109" t="s">
        <v>113</v>
      </c>
      <c r="H109" t="s">
        <v>113</v>
      </c>
      <c r="I109" t="s">
        <v>114</v>
      </c>
    </row>
    <row r="110" spans="1:9">
      <c r="A110" t="s">
        <v>6492</v>
      </c>
      <c r="B110" t="s">
        <v>6362</v>
      </c>
      <c r="C110" t="s">
        <v>566</v>
      </c>
      <c r="D110" t="s">
        <v>567</v>
      </c>
      <c r="E110" t="s">
        <v>568</v>
      </c>
      <c r="F110" t="s">
        <v>100</v>
      </c>
      <c r="G110" t="s">
        <v>113</v>
      </c>
      <c r="H110" t="s">
        <v>113</v>
      </c>
      <c r="I110" t="s">
        <v>114</v>
      </c>
    </row>
    <row r="111" spans="1:9">
      <c r="A111" t="s">
        <v>6493</v>
      </c>
      <c r="B111" t="s">
        <v>6362</v>
      </c>
      <c r="C111" t="s">
        <v>569</v>
      </c>
      <c r="D111" t="s">
        <v>570</v>
      </c>
      <c r="E111" t="s">
        <v>571</v>
      </c>
      <c r="F111" t="s">
        <v>100</v>
      </c>
      <c r="G111" t="s">
        <v>252</v>
      </c>
      <c r="H111" t="s">
        <v>252</v>
      </c>
      <c r="I111" t="s">
        <v>294</v>
      </c>
    </row>
    <row r="112" spans="1:9">
      <c r="A112" t="s">
        <v>6494</v>
      </c>
      <c r="B112" t="s">
        <v>6362</v>
      </c>
      <c r="C112" t="s">
        <v>572</v>
      </c>
      <c r="D112" t="s">
        <v>573</v>
      </c>
      <c r="E112" t="s">
        <v>574</v>
      </c>
      <c r="F112" t="s">
        <v>100</v>
      </c>
      <c r="G112" t="s">
        <v>134</v>
      </c>
      <c r="H112" t="s">
        <v>134</v>
      </c>
      <c r="I112" t="s">
        <v>135</v>
      </c>
    </row>
    <row r="113" spans="1:9">
      <c r="A113" t="s">
        <v>6495</v>
      </c>
      <c r="B113" t="s">
        <v>6362</v>
      </c>
      <c r="C113" t="s">
        <v>576</v>
      </c>
      <c r="D113" t="s">
        <v>577</v>
      </c>
      <c r="E113" t="s">
        <v>578</v>
      </c>
      <c r="F113" t="s">
        <v>100</v>
      </c>
      <c r="G113" t="s">
        <v>134</v>
      </c>
      <c r="H113" t="s">
        <v>134</v>
      </c>
      <c r="I113" t="s">
        <v>135</v>
      </c>
    </row>
    <row r="114" spans="1:9">
      <c r="A114" t="s">
        <v>6496</v>
      </c>
      <c r="B114" t="s">
        <v>6362</v>
      </c>
      <c r="C114" t="s">
        <v>579</v>
      </c>
      <c r="D114" t="s">
        <v>580</v>
      </c>
      <c r="E114" t="s">
        <v>581</v>
      </c>
      <c r="F114" t="s">
        <v>100</v>
      </c>
      <c r="G114" t="s">
        <v>134</v>
      </c>
      <c r="H114" t="s">
        <v>134</v>
      </c>
      <c r="I114" t="s">
        <v>135</v>
      </c>
    </row>
    <row r="115" spans="1:9">
      <c r="A115" t="s">
        <v>6497</v>
      </c>
      <c r="B115" t="s">
        <v>6362</v>
      </c>
      <c r="C115" t="s">
        <v>582</v>
      </c>
      <c r="D115" t="s">
        <v>583</v>
      </c>
      <c r="E115" t="s">
        <v>584</v>
      </c>
      <c r="F115" t="s">
        <v>100</v>
      </c>
      <c r="G115" t="s">
        <v>134</v>
      </c>
      <c r="H115" t="s">
        <v>134</v>
      </c>
      <c r="I115" t="s">
        <v>135</v>
      </c>
    </row>
    <row r="116" spans="1:9">
      <c r="A116" t="s">
        <v>6498</v>
      </c>
      <c r="B116" t="s">
        <v>6362</v>
      </c>
      <c r="C116" t="s">
        <v>585</v>
      </c>
      <c r="D116" t="s">
        <v>586</v>
      </c>
      <c r="E116" t="s">
        <v>587</v>
      </c>
      <c r="F116" t="s">
        <v>100</v>
      </c>
      <c r="G116" t="s">
        <v>134</v>
      </c>
      <c r="H116" t="s">
        <v>134</v>
      </c>
      <c r="I116" t="s">
        <v>135</v>
      </c>
    </row>
    <row r="117" spans="1:9">
      <c r="A117" t="s">
        <v>6499</v>
      </c>
      <c r="B117" t="s">
        <v>6362</v>
      </c>
      <c r="C117" t="s">
        <v>588</v>
      </c>
      <c r="D117" t="s">
        <v>589</v>
      </c>
      <c r="E117" t="s">
        <v>590</v>
      </c>
      <c r="F117" t="s">
        <v>100</v>
      </c>
      <c r="G117" t="s">
        <v>134</v>
      </c>
      <c r="H117" t="s">
        <v>134</v>
      </c>
      <c r="I117" t="s">
        <v>135</v>
      </c>
    </row>
    <row r="118" spans="1:9">
      <c r="A118" t="s">
        <v>6500</v>
      </c>
      <c r="B118" t="s">
        <v>6362</v>
      </c>
      <c r="C118" t="s">
        <v>591</v>
      </c>
      <c r="D118" t="s">
        <v>592</v>
      </c>
      <c r="E118" t="s">
        <v>593</v>
      </c>
      <c r="F118" t="s">
        <v>100</v>
      </c>
      <c r="G118" t="s">
        <v>134</v>
      </c>
      <c r="H118" t="s">
        <v>134</v>
      </c>
      <c r="I118" t="s">
        <v>135</v>
      </c>
    </row>
    <row r="119" spans="1:9">
      <c r="A119" t="s">
        <v>6501</v>
      </c>
      <c r="B119" t="s">
        <v>6362</v>
      </c>
      <c r="C119" t="s">
        <v>594</v>
      </c>
      <c r="D119" t="s">
        <v>595</v>
      </c>
      <c r="E119" t="s">
        <v>596</v>
      </c>
      <c r="F119" t="s">
        <v>100</v>
      </c>
      <c r="G119" t="s">
        <v>134</v>
      </c>
      <c r="H119" t="s">
        <v>134</v>
      </c>
      <c r="I119" t="s">
        <v>135</v>
      </c>
    </row>
    <row r="120" spans="1:9">
      <c r="A120" t="s">
        <v>6502</v>
      </c>
      <c r="B120" t="s">
        <v>6362</v>
      </c>
      <c r="C120" t="s">
        <v>597</v>
      </c>
      <c r="D120" t="s">
        <v>598</v>
      </c>
      <c r="E120" t="s">
        <v>599</v>
      </c>
      <c r="F120" t="s">
        <v>100</v>
      </c>
      <c r="G120" t="s">
        <v>134</v>
      </c>
      <c r="H120" t="s">
        <v>134</v>
      </c>
      <c r="I120" t="s">
        <v>135</v>
      </c>
    </row>
    <row r="121" spans="1:9">
      <c r="A121" t="s">
        <v>6503</v>
      </c>
      <c r="B121" t="s">
        <v>6362</v>
      </c>
      <c r="C121" t="s">
        <v>600</v>
      </c>
      <c r="D121" t="s">
        <v>601</v>
      </c>
      <c r="E121" t="s">
        <v>603</v>
      </c>
      <c r="F121" t="s">
        <v>604</v>
      </c>
      <c r="G121" t="s">
        <v>113</v>
      </c>
      <c r="H121" t="s">
        <v>113</v>
      </c>
      <c r="I121" t="s">
        <v>114</v>
      </c>
    </row>
    <row r="122" spans="1:9">
      <c r="A122" t="s">
        <v>6504</v>
      </c>
      <c r="B122" t="s">
        <v>6362</v>
      </c>
      <c r="C122" t="s">
        <v>605</v>
      </c>
      <c r="D122" t="s">
        <v>606</v>
      </c>
      <c r="E122" t="s">
        <v>607</v>
      </c>
      <c r="F122" t="s">
        <v>608</v>
      </c>
      <c r="G122" t="s">
        <v>113</v>
      </c>
      <c r="H122" t="s">
        <v>113</v>
      </c>
      <c r="I122" t="s">
        <v>610</v>
      </c>
    </row>
    <row r="123" spans="1:9">
      <c r="A123" t="s">
        <v>6505</v>
      </c>
      <c r="B123" t="s">
        <v>6362</v>
      </c>
      <c r="C123" t="s">
        <v>612</v>
      </c>
      <c r="D123" t="s">
        <v>613</v>
      </c>
      <c r="E123" t="s">
        <v>614</v>
      </c>
      <c r="F123" t="s">
        <v>100</v>
      </c>
      <c r="G123" t="s">
        <v>617</v>
      </c>
      <c r="H123" t="s">
        <v>113</v>
      </c>
      <c r="I123" t="s">
        <v>150</v>
      </c>
    </row>
    <row r="124" spans="1:9">
      <c r="A124" t="s">
        <v>6506</v>
      </c>
      <c r="B124" t="s">
        <v>6362</v>
      </c>
      <c r="C124" t="s">
        <v>619</v>
      </c>
      <c r="D124" t="s">
        <v>620</v>
      </c>
      <c r="E124" t="s">
        <v>621</v>
      </c>
      <c r="F124" t="s">
        <v>100</v>
      </c>
      <c r="G124" t="s">
        <v>617</v>
      </c>
      <c r="H124" t="s">
        <v>113</v>
      </c>
      <c r="I124" t="s">
        <v>150</v>
      </c>
    </row>
    <row r="125" spans="1:9">
      <c r="A125" t="s">
        <v>6507</v>
      </c>
      <c r="B125" t="s">
        <v>6362</v>
      </c>
      <c r="C125" t="s">
        <v>415</v>
      </c>
      <c r="D125" t="s">
        <v>622</v>
      </c>
      <c r="E125" t="s">
        <v>623</v>
      </c>
      <c r="F125" t="s">
        <v>624</v>
      </c>
      <c r="G125" t="s">
        <v>113</v>
      </c>
      <c r="H125" t="s">
        <v>113</v>
      </c>
      <c r="I125" t="s">
        <v>114</v>
      </c>
    </row>
    <row r="126" spans="1:9">
      <c r="A126" t="s">
        <v>6508</v>
      </c>
      <c r="B126" t="s">
        <v>6362</v>
      </c>
      <c r="C126" t="s">
        <v>631</v>
      </c>
      <c r="D126" t="s">
        <v>1091</v>
      </c>
      <c r="E126" t="s">
        <v>1092</v>
      </c>
      <c r="F126" t="s">
        <v>100</v>
      </c>
      <c r="G126" t="s">
        <v>113</v>
      </c>
      <c r="H126" t="s">
        <v>113</v>
      </c>
      <c r="I126" t="s">
        <v>114</v>
      </c>
    </row>
    <row r="127" spans="1:9">
      <c r="A127" t="s">
        <v>6509</v>
      </c>
      <c r="B127" t="s">
        <v>6362</v>
      </c>
      <c r="C127" t="s">
        <v>627</v>
      </c>
      <c r="D127" t="s">
        <v>628</v>
      </c>
      <c r="E127" t="s">
        <v>630</v>
      </c>
      <c r="F127" t="s">
        <v>100</v>
      </c>
      <c r="G127" t="s">
        <v>113</v>
      </c>
      <c r="H127" t="s">
        <v>113</v>
      </c>
      <c r="I127" t="s">
        <v>114</v>
      </c>
    </row>
    <row r="128" spans="1:9">
      <c r="A128" t="s">
        <v>6510</v>
      </c>
      <c r="B128" t="s">
        <v>6362</v>
      </c>
      <c r="C128" t="s">
        <v>532</v>
      </c>
      <c r="D128" t="s">
        <v>632</v>
      </c>
      <c r="E128" t="s">
        <v>633</v>
      </c>
      <c r="F128" t="s">
        <v>202</v>
      </c>
      <c r="G128" t="s">
        <v>134</v>
      </c>
      <c r="H128" t="s">
        <v>134</v>
      </c>
      <c r="I128" t="s">
        <v>135</v>
      </c>
    </row>
    <row r="129" spans="1:9">
      <c r="A129" t="s">
        <v>6511</v>
      </c>
      <c r="B129" t="s">
        <v>6362</v>
      </c>
      <c r="C129" t="s">
        <v>638</v>
      </c>
      <c r="D129" t="s">
        <v>639</v>
      </c>
      <c r="E129" t="s">
        <v>640</v>
      </c>
      <c r="F129" t="s">
        <v>100</v>
      </c>
      <c r="G129" t="s">
        <v>113</v>
      </c>
      <c r="H129" t="s">
        <v>113</v>
      </c>
      <c r="I129" t="s">
        <v>114</v>
      </c>
    </row>
    <row r="130" spans="1:9">
      <c r="A130" t="s">
        <v>6512</v>
      </c>
      <c r="B130" t="s">
        <v>6362</v>
      </c>
      <c r="C130" t="s">
        <v>642</v>
      </c>
      <c r="D130" t="s">
        <v>643</v>
      </c>
      <c r="E130" t="s">
        <v>644</v>
      </c>
      <c r="F130" t="s">
        <v>100</v>
      </c>
      <c r="G130" t="s">
        <v>113</v>
      </c>
      <c r="H130" t="s">
        <v>113</v>
      </c>
      <c r="I130" t="s">
        <v>114</v>
      </c>
    </row>
    <row r="131" spans="1:9">
      <c r="A131" t="s">
        <v>6513</v>
      </c>
      <c r="B131" t="s">
        <v>6362</v>
      </c>
      <c r="C131" t="s">
        <v>645</v>
      </c>
      <c r="D131" t="s">
        <v>646</v>
      </c>
      <c r="E131" t="s">
        <v>647</v>
      </c>
      <c r="F131" t="s">
        <v>100</v>
      </c>
      <c r="G131" t="s">
        <v>149</v>
      </c>
      <c r="H131" t="s">
        <v>113</v>
      </c>
      <c r="I131" t="s">
        <v>114</v>
      </c>
    </row>
    <row r="132" spans="1:9">
      <c r="A132" t="s">
        <v>6514</v>
      </c>
      <c r="B132" t="s">
        <v>6362</v>
      </c>
      <c r="C132" t="s">
        <v>648</v>
      </c>
      <c r="D132" t="s">
        <v>649</v>
      </c>
      <c r="E132" t="s">
        <v>650</v>
      </c>
      <c r="F132" t="s">
        <v>100</v>
      </c>
      <c r="G132" t="s">
        <v>113</v>
      </c>
      <c r="H132" t="s">
        <v>113</v>
      </c>
      <c r="I132" t="s">
        <v>114</v>
      </c>
    </row>
    <row r="133" spans="1:9">
      <c r="A133" t="s">
        <v>6515</v>
      </c>
      <c r="B133" t="s">
        <v>6362</v>
      </c>
      <c r="C133" t="s">
        <v>651</v>
      </c>
      <c r="D133" t="s">
        <v>652</v>
      </c>
      <c r="E133" t="s">
        <v>652</v>
      </c>
      <c r="F133" t="s">
        <v>100</v>
      </c>
      <c r="G133" t="s">
        <v>134</v>
      </c>
      <c r="H133" t="s">
        <v>134</v>
      </c>
      <c r="I133" t="s">
        <v>135</v>
      </c>
    </row>
    <row r="134" spans="1:9">
      <c r="A134" t="s">
        <v>6516</v>
      </c>
      <c r="B134" t="s">
        <v>6362</v>
      </c>
      <c r="C134" t="s">
        <v>653</v>
      </c>
      <c r="D134" t="s">
        <v>654</v>
      </c>
      <c r="E134" t="s">
        <v>655</v>
      </c>
      <c r="F134" t="s">
        <v>202</v>
      </c>
      <c r="G134" t="s">
        <v>134</v>
      </c>
      <c r="H134" t="s">
        <v>134</v>
      </c>
      <c r="I134" t="s">
        <v>135</v>
      </c>
    </row>
    <row r="135" spans="1:9">
      <c r="A135" t="s">
        <v>6517</v>
      </c>
      <c r="B135" t="s">
        <v>6362</v>
      </c>
      <c r="C135" t="s">
        <v>656</v>
      </c>
      <c r="D135" t="s">
        <v>657</v>
      </c>
      <c r="E135" t="s">
        <v>658</v>
      </c>
      <c r="F135" t="s">
        <v>100</v>
      </c>
      <c r="G135" t="s">
        <v>134</v>
      </c>
      <c r="H135" t="s">
        <v>134</v>
      </c>
      <c r="I135" t="s">
        <v>135</v>
      </c>
    </row>
    <row r="136" spans="1:9">
      <c r="A136" t="s">
        <v>6518</v>
      </c>
      <c r="B136" t="s">
        <v>6362</v>
      </c>
      <c r="C136" t="s">
        <v>660</v>
      </c>
      <c r="D136" t="s">
        <v>661</v>
      </c>
      <c r="E136" t="s">
        <v>662</v>
      </c>
      <c r="F136" t="s">
        <v>100</v>
      </c>
      <c r="G136" t="s">
        <v>134</v>
      </c>
      <c r="H136" t="s">
        <v>134</v>
      </c>
      <c r="I136" t="s">
        <v>135</v>
      </c>
    </row>
    <row r="137" spans="1:9">
      <c r="A137" t="s">
        <v>6519</v>
      </c>
      <c r="B137" t="s">
        <v>6362</v>
      </c>
      <c r="C137" t="s">
        <v>664</v>
      </c>
      <c r="D137" t="s">
        <v>665</v>
      </c>
      <c r="E137" t="s">
        <v>666</v>
      </c>
      <c r="F137" t="s">
        <v>100</v>
      </c>
      <c r="G137" t="s">
        <v>134</v>
      </c>
      <c r="H137" t="s">
        <v>134</v>
      </c>
      <c r="I137" t="s">
        <v>135</v>
      </c>
    </row>
    <row r="138" spans="1:9">
      <c r="A138" t="s">
        <v>6520</v>
      </c>
      <c r="B138" t="s">
        <v>6362</v>
      </c>
      <c r="C138" t="s">
        <v>668</v>
      </c>
      <c r="D138" t="s">
        <v>669</v>
      </c>
      <c r="E138" t="s">
        <v>670</v>
      </c>
      <c r="F138" t="s">
        <v>100</v>
      </c>
      <c r="G138" t="s">
        <v>134</v>
      </c>
      <c r="H138" t="s">
        <v>134</v>
      </c>
      <c r="I138" t="s">
        <v>135</v>
      </c>
    </row>
    <row r="139" spans="1:9">
      <c r="A139" t="s">
        <v>6521</v>
      </c>
      <c r="B139" t="s">
        <v>6362</v>
      </c>
      <c r="C139" t="s">
        <v>672</v>
      </c>
      <c r="D139" t="s">
        <v>673</v>
      </c>
      <c r="E139" t="s">
        <v>674</v>
      </c>
      <c r="F139" t="s">
        <v>100</v>
      </c>
      <c r="G139" t="s">
        <v>134</v>
      </c>
      <c r="H139" t="s">
        <v>134</v>
      </c>
      <c r="I139" t="s">
        <v>135</v>
      </c>
    </row>
    <row r="140" spans="1:9">
      <c r="A140" t="s">
        <v>6522</v>
      </c>
      <c r="B140" t="s">
        <v>6362</v>
      </c>
      <c r="C140" t="s">
        <v>676</v>
      </c>
      <c r="D140" t="s">
        <v>677</v>
      </c>
      <c r="E140" t="s">
        <v>678</v>
      </c>
      <c r="F140" t="s">
        <v>100</v>
      </c>
      <c r="G140" t="s">
        <v>134</v>
      </c>
      <c r="H140" t="s">
        <v>134</v>
      </c>
      <c r="I140" t="s">
        <v>135</v>
      </c>
    </row>
    <row r="141" spans="1:9">
      <c r="A141" t="s">
        <v>6523</v>
      </c>
      <c r="B141" t="s">
        <v>6362</v>
      </c>
      <c r="C141" t="s">
        <v>680</v>
      </c>
      <c r="D141" t="s">
        <v>681</v>
      </c>
      <c r="E141" t="s">
        <v>682</v>
      </c>
      <c r="F141" t="s">
        <v>100</v>
      </c>
      <c r="G141" t="s">
        <v>149</v>
      </c>
      <c r="H141" t="s">
        <v>113</v>
      </c>
      <c r="I141" t="s">
        <v>150</v>
      </c>
    </row>
    <row r="142" spans="1:9">
      <c r="A142" t="s">
        <v>6524</v>
      </c>
      <c r="B142" t="s">
        <v>6362</v>
      </c>
      <c r="C142" t="s">
        <v>683</v>
      </c>
      <c r="D142" t="s">
        <v>684</v>
      </c>
      <c r="E142" t="s">
        <v>685</v>
      </c>
      <c r="F142" t="s">
        <v>100</v>
      </c>
      <c r="G142" t="s">
        <v>149</v>
      </c>
      <c r="H142" t="s">
        <v>113</v>
      </c>
      <c r="I142" t="s">
        <v>150</v>
      </c>
    </row>
    <row r="143" spans="1:9">
      <c r="A143" t="s">
        <v>6525</v>
      </c>
      <c r="B143" t="s">
        <v>6362</v>
      </c>
      <c r="C143" t="s">
        <v>686</v>
      </c>
      <c r="D143" t="s">
        <v>687</v>
      </c>
      <c r="E143" t="s">
        <v>688</v>
      </c>
      <c r="F143" t="s">
        <v>100</v>
      </c>
      <c r="G143" t="s">
        <v>134</v>
      </c>
      <c r="H143" t="s">
        <v>134</v>
      </c>
      <c r="I143" t="s">
        <v>135</v>
      </c>
    </row>
    <row r="144" spans="1:9">
      <c r="A144" t="s">
        <v>6526</v>
      </c>
      <c r="B144" t="s">
        <v>6362</v>
      </c>
      <c r="C144" t="s">
        <v>709</v>
      </c>
      <c r="D144" t="s">
        <v>710</v>
      </c>
      <c r="E144" t="s">
        <v>711</v>
      </c>
      <c r="F144" t="s">
        <v>100</v>
      </c>
      <c r="G144" t="s">
        <v>134</v>
      </c>
      <c r="H144" t="s">
        <v>271</v>
      </c>
      <c r="I144" t="s">
        <v>714</v>
      </c>
    </row>
    <row r="145" spans="1:9">
      <c r="A145" t="s">
        <v>6527</v>
      </c>
      <c r="B145" t="s">
        <v>6362</v>
      </c>
      <c r="C145" t="s">
        <v>715</v>
      </c>
      <c r="D145" t="s">
        <v>716</v>
      </c>
      <c r="E145" t="s">
        <v>717</v>
      </c>
      <c r="F145" t="s">
        <v>100</v>
      </c>
      <c r="G145" t="s">
        <v>252</v>
      </c>
      <c r="H145" t="s">
        <v>252</v>
      </c>
      <c r="I145" t="s">
        <v>294</v>
      </c>
    </row>
    <row r="146" spans="1:9">
      <c r="A146" t="s">
        <v>6528</v>
      </c>
      <c r="B146" t="s">
        <v>6362</v>
      </c>
      <c r="C146" t="s">
        <v>718</v>
      </c>
      <c r="D146" t="s">
        <v>719</v>
      </c>
      <c r="E146" t="s">
        <v>720</v>
      </c>
      <c r="F146" t="s">
        <v>202</v>
      </c>
      <c r="G146" t="s">
        <v>134</v>
      </c>
      <c r="H146" t="s">
        <v>134</v>
      </c>
      <c r="I146" t="s">
        <v>135</v>
      </c>
    </row>
    <row r="147" spans="1:9">
      <c r="A147" t="s">
        <v>6529</v>
      </c>
      <c r="B147" t="s">
        <v>6362</v>
      </c>
      <c r="C147" t="s">
        <v>721</v>
      </c>
      <c r="D147" t="s">
        <v>722</v>
      </c>
      <c r="E147" t="s">
        <v>723</v>
      </c>
      <c r="F147" t="s">
        <v>100</v>
      </c>
      <c r="G147" t="s">
        <v>113</v>
      </c>
      <c r="H147" t="s">
        <v>113</v>
      </c>
      <c r="I147" t="s">
        <v>114</v>
      </c>
    </row>
    <row r="148" spans="1:9">
      <c r="A148" t="s">
        <v>6530</v>
      </c>
      <c r="B148" t="s">
        <v>6362</v>
      </c>
      <c r="C148" t="s">
        <v>724</v>
      </c>
      <c r="D148" t="s">
        <v>725</v>
      </c>
      <c r="E148" t="s">
        <v>726</v>
      </c>
      <c r="F148" t="s">
        <v>100</v>
      </c>
      <c r="G148" t="s">
        <v>113</v>
      </c>
      <c r="H148" t="s">
        <v>113</v>
      </c>
      <c r="I148" t="s">
        <v>114</v>
      </c>
    </row>
    <row r="149" spans="1:9">
      <c r="A149" t="s">
        <v>6531</v>
      </c>
      <c r="B149" t="s">
        <v>6362</v>
      </c>
      <c r="C149" t="s">
        <v>727</v>
      </c>
      <c r="D149" t="s">
        <v>728</v>
      </c>
      <c r="E149" t="s">
        <v>729</v>
      </c>
      <c r="F149" t="s">
        <v>730</v>
      </c>
      <c r="G149" t="s">
        <v>252</v>
      </c>
      <c r="H149" t="s">
        <v>252</v>
      </c>
      <c r="I149" t="s">
        <v>294</v>
      </c>
    </row>
    <row r="150" spans="1:9">
      <c r="A150" t="s">
        <v>6532</v>
      </c>
      <c r="B150" t="s">
        <v>6362</v>
      </c>
      <c r="C150" t="s">
        <v>732</v>
      </c>
      <c r="D150" t="s">
        <v>733</v>
      </c>
      <c r="E150" t="s">
        <v>734</v>
      </c>
      <c r="F150" t="s">
        <v>730</v>
      </c>
      <c r="G150" t="s">
        <v>252</v>
      </c>
      <c r="H150" t="s">
        <v>252</v>
      </c>
      <c r="I150" t="s">
        <v>294</v>
      </c>
    </row>
    <row r="151" spans="1:9">
      <c r="A151" t="s">
        <v>6533</v>
      </c>
      <c r="B151" t="s">
        <v>6362</v>
      </c>
      <c r="C151" t="s">
        <v>738</v>
      </c>
      <c r="D151" t="s">
        <v>739</v>
      </c>
      <c r="E151" t="s">
        <v>740</v>
      </c>
      <c r="F151" t="s">
        <v>100</v>
      </c>
      <c r="G151" t="s">
        <v>149</v>
      </c>
      <c r="H151" t="s">
        <v>113</v>
      </c>
      <c r="I151" t="s">
        <v>228</v>
      </c>
    </row>
    <row r="152" spans="1:9">
      <c r="A152" t="s">
        <v>6534</v>
      </c>
      <c r="B152" t="s">
        <v>6362</v>
      </c>
      <c r="C152" t="s">
        <v>741</v>
      </c>
      <c r="D152" t="s">
        <v>742</v>
      </c>
      <c r="E152" t="s">
        <v>215</v>
      </c>
      <c r="F152" t="s">
        <v>100</v>
      </c>
      <c r="G152" t="s">
        <v>149</v>
      </c>
      <c r="H152" t="s">
        <v>113</v>
      </c>
      <c r="I152" t="s">
        <v>210</v>
      </c>
    </row>
    <row r="153" spans="1:9">
      <c r="A153" t="s">
        <v>6535</v>
      </c>
      <c r="B153" t="s">
        <v>6362</v>
      </c>
      <c r="C153" t="s">
        <v>744</v>
      </c>
      <c r="D153" t="s">
        <v>745</v>
      </c>
      <c r="E153" t="s">
        <v>746</v>
      </c>
      <c r="F153" t="s">
        <v>100</v>
      </c>
      <c r="G153" t="s">
        <v>149</v>
      </c>
      <c r="H153" t="s">
        <v>113</v>
      </c>
      <c r="I153" t="s">
        <v>210</v>
      </c>
    </row>
    <row r="154" spans="1:9">
      <c r="A154" t="s">
        <v>6536</v>
      </c>
      <c r="B154" t="s">
        <v>6362</v>
      </c>
      <c r="C154" t="s">
        <v>747</v>
      </c>
      <c r="D154" t="s">
        <v>748</v>
      </c>
      <c r="E154" t="s">
        <v>749</v>
      </c>
      <c r="F154" t="s">
        <v>100</v>
      </c>
      <c r="G154" t="s">
        <v>149</v>
      </c>
      <c r="H154" t="s">
        <v>113</v>
      </c>
      <c r="I154" t="s">
        <v>210</v>
      </c>
    </row>
    <row r="155" spans="1:9">
      <c r="A155" t="s">
        <v>6537</v>
      </c>
      <c r="B155" t="s">
        <v>6362</v>
      </c>
      <c r="C155" t="s">
        <v>750</v>
      </c>
      <c r="D155" t="s">
        <v>751</v>
      </c>
      <c r="E155" t="s">
        <v>752</v>
      </c>
      <c r="F155" t="s">
        <v>100</v>
      </c>
      <c r="G155" t="s">
        <v>149</v>
      </c>
      <c r="H155" t="s">
        <v>113</v>
      </c>
      <c r="I155" t="s">
        <v>210</v>
      </c>
    </row>
    <row r="156" spans="1:9">
      <c r="A156" t="s">
        <v>6538</v>
      </c>
      <c r="B156" t="s">
        <v>6362</v>
      </c>
      <c r="C156" t="s">
        <v>166</v>
      </c>
      <c r="D156" t="s">
        <v>753</v>
      </c>
      <c r="E156" t="s">
        <v>754</v>
      </c>
      <c r="F156" t="s">
        <v>604</v>
      </c>
      <c r="G156" t="s">
        <v>113</v>
      </c>
      <c r="H156" t="s">
        <v>113</v>
      </c>
      <c r="I156" t="s">
        <v>114</v>
      </c>
    </row>
    <row r="157" spans="1:9">
      <c r="A157" t="s">
        <v>6539</v>
      </c>
      <c r="B157" t="s">
        <v>6362</v>
      </c>
      <c r="C157" t="s">
        <v>138</v>
      </c>
      <c r="D157" t="s">
        <v>755</v>
      </c>
      <c r="E157" t="s">
        <v>6540</v>
      </c>
      <c r="F157" t="s">
        <v>6541</v>
      </c>
      <c r="G157" t="s">
        <v>113</v>
      </c>
      <c r="H157" t="s">
        <v>113</v>
      </c>
      <c r="I157" t="s">
        <v>114</v>
      </c>
    </row>
    <row r="158" spans="1:9">
      <c r="A158" t="s">
        <v>6542</v>
      </c>
      <c r="B158" t="s">
        <v>6362</v>
      </c>
      <c r="C158" t="s">
        <v>757</v>
      </c>
      <c r="D158" t="s">
        <v>758</v>
      </c>
      <c r="E158" t="s">
        <v>759</v>
      </c>
      <c r="F158" t="s">
        <v>100</v>
      </c>
      <c r="G158" t="s">
        <v>252</v>
      </c>
      <c r="H158" t="s">
        <v>252</v>
      </c>
      <c r="I158" t="s">
        <v>294</v>
      </c>
    </row>
    <row r="159" spans="1:9">
      <c r="A159" t="s">
        <v>6543</v>
      </c>
      <c r="B159" t="s">
        <v>6362</v>
      </c>
      <c r="C159" t="s">
        <v>760</v>
      </c>
      <c r="D159" t="s">
        <v>761</v>
      </c>
      <c r="E159" t="s">
        <v>762</v>
      </c>
      <c r="F159" t="s">
        <v>202</v>
      </c>
      <c r="G159" t="s">
        <v>134</v>
      </c>
      <c r="H159" t="s">
        <v>134</v>
      </c>
      <c r="I159" t="s">
        <v>135</v>
      </c>
    </row>
    <row r="160" spans="1:9">
      <c r="A160" t="s">
        <v>6544</v>
      </c>
      <c r="B160" t="s">
        <v>6362</v>
      </c>
      <c r="C160" t="s">
        <v>763</v>
      </c>
      <c r="D160" t="s">
        <v>764</v>
      </c>
      <c r="E160" t="s">
        <v>765</v>
      </c>
      <c r="F160" t="s">
        <v>100</v>
      </c>
      <c r="G160" t="s">
        <v>252</v>
      </c>
      <c r="H160" t="s">
        <v>252</v>
      </c>
      <c r="I160" t="s">
        <v>294</v>
      </c>
    </row>
    <row r="161" spans="1:9">
      <c r="A161" t="s">
        <v>6545</v>
      </c>
      <c r="B161" t="s">
        <v>6362</v>
      </c>
      <c r="C161" t="s">
        <v>766</v>
      </c>
      <c r="D161" t="s">
        <v>767</v>
      </c>
      <c r="E161" t="s">
        <v>768</v>
      </c>
      <c r="F161" t="s">
        <v>100</v>
      </c>
      <c r="G161" t="s">
        <v>134</v>
      </c>
      <c r="H161" t="s">
        <v>134</v>
      </c>
      <c r="I161" t="s">
        <v>135</v>
      </c>
    </row>
    <row r="162" spans="1:9">
      <c r="A162" t="s">
        <v>6546</v>
      </c>
      <c r="B162" t="s">
        <v>6362</v>
      </c>
      <c r="C162" t="s">
        <v>770</v>
      </c>
      <c r="D162" t="s">
        <v>771</v>
      </c>
      <c r="E162" t="s">
        <v>772</v>
      </c>
      <c r="F162" t="s">
        <v>100</v>
      </c>
      <c r="G162" t="s">
        <v>134</v>
      </c>
      <c r="H162" t="s">
        <v>134</v>
      </c>
      <c r="I162" t="s">
        <v>135</v>
      </c>
    </row>
    <row r="163" spans="1:9">
      <c r="A163" t="s">
        <v>6547</v>
      </c>
      <c r="B163" t="s">
        <v>6362</v>
      </c>
      <c r="C163" t="s">
        <v>5003</v>
      </c>
      <c r="D163" t="s">
        <v>5004</v>
      </c>
      <c r="E163" t="s">
        <v>5005</v>
      </c>
      <c r="F163" t="s">
        <v>100</v>
      </c>
      <c r="G163" t="s">
        <v>3758</v>
      </c>
      <c r="H163" t="s">
        <v>3758</v>
      </c>
      <c r="I163" t="s">
        <v>6548</v>
      </c>
    </row>
    <row r="164" spans="1:9">
      <c r="A164" t="s">
        <v>6549</v>
      </c>
      <c r="B164" t="s">
        <v>6362</v>
      </c>
      <c r="C164" t="s">
        <v>4999</v>
      </c>
      <c r="D164" t="s">
        <v>5000</v>
      </c>
      <c r="E164" t="s">
        <v>5001</v>
      </c>
      <c r="F164" t="s">
        <v>100</v>
      </c>
      <c r="G164" t="s">
        <v>3758</v>
      </c>
      <c r="H164" t="s">
        <v>3758</v>
      </c>
      <c r="I164" t="s">
        <v>6548</v>
      </c>
    </row>
    <row r="165" spans="1:9">
      <c r="A165" t="s">
        <v>6550</v>
      </c>
      <c r="B165" t="s">
        <v>6362</v>
      </c>
      <c r="C165" t="s">
        <v>774</v>
      </c>
      <c r="D165" t="s">
        <v>775</v>
      </c>
      <c r="E165" t="s">
        <v>776</v>
      </c>
      <c r="F165" t="s">
        <v>100</v>
      </c>
      <c r="G165" t="s">
        <v>134</v>
      </c>
      <c r="H165" t="s">
        <v>134</v>
      </c>
      <c r="I165" t="s">
        <v>135</v>
      </c>
    </row>
    <row r="166" spans="1:9">
      <c r="A166" t="s">
        <v>6551</v>
      </c>
      <c r="B166" t="s">
        <v>6362</v>
      </c>
      <c r="C166" t="s">
        <v>778</v>
      </c>
      <c r="D166" t="s">
        <v>779</v>
      </c>
      <c r="E166" t="s">
        <v>780</v>
      </c>
      <c r="F166" t="s">
        <v>100</v>
      </c>
      <c r="G166" t="s">
        <v>113</v>
      </c>
      <c r="H166" t="s">
        <v>113</v>
      </c>
      <c r="I166" t="s">
        <v>114</v>
      </c>
    </row>
    <row r="167" spans="1:9">
      <c r="A167" t="s">
        <v>6552</v>
      </c>
      <c r="B167" t="s">
        <v>6362</v>
      </c>
      <c r="C167" t="s">
        <v>781</v>
      </c>
      <c r="D167" t="s">
        <v>782</v>
      </c>
      <c r="E167" t="s">
        <v>783</v>
      </c>
      <c r="F167" t="s">
        <v>100</v>
      </c>
      <c r="G167" t="s">
        <v>113</v>
      </c>
      <c r="H167" t="s">
        <v>113</v>
      </c>
      <c r="I167" t="s">
        <v>114</v>
      </c>
    </row>
    <row r="168" spans="1:9">
      <c r="A168" t="s">
        <v>6553</v>
      </c>
      <c r="B168" t="s">
        <v>6362</v>
      </c>
      <c r="C168" t="s">
        <v>784</v>
      </c>
      <c r="D168" t="s">
        <v>785</v>
      </c>
      <c r="E168" t="s">
        <v>785</v>
      </c>
      <c r="F168" t="s">
        <v>100</v>
      </c>
      <c r="G168" t="s">
        <v>134</v>
      </c>
      <c r="H168" t="s">
        <v>134</v>
      </c>
      <c r="I168" t="s">
        <v>135</v>
      </c>
    </row>
    <row r="169" spans="1:9">
      <c r="A169" t="s">
        <v>6554</v>
      </c>
      <c r="B169" t="s">
        <v>6362</v>
      </c>
      <c r="C169" t="s">
        <v>786</v>
      </c>
      <c r="D169" t="s">
        <v>787</v>
      </c>
      <c r="E169" t="s">
        <v>787</v>
      </c>
      <c r="F169" t="s">
        <v>100</v>
      </c>
      <c r="G169" t="s">
        <v>134</v>
      </c>
      <c r="H169" t="s">
        <v>134</v>
      </c>
      <c r="I169" t="s">
        <v>135</v>
      </c>
    </row>
    <row r="170" spans="1:9">
      <c r="A170" t="s">
        <v>6555</v>
      </c>
      <c r="B170" t="s">
        <v>6362</v>
      </c>
      <c r="C170" t="s">
        <v>788</v>
      </c>
      <c r="D170" t="s">
        <v>789</v>
      </c>
      <c r="E170" t="s">
        <v>789</v>
      </c>
      <c r="F170" t="s">
        <v>100</v>
      </c>
      <c r="G170" t="s">
        <v>134</v>
      </c>
      <c r="H170" t="s">
        <v>134</v>
      </c>
      <c r="I170" t="s">
        <v>135</v>
      </c>
    </row>
    <row r="171" spans="1:9">
      <c r="A171" t="s">
        <v>6556</v>
      </c>
      <c r="B171" t="s">
        <v>6362</v>
      </c>
      <c r="C171" t="s">
        <v>790</v>
      </c>
      <c r="D171" t="s">
        <v>791</v>
      </c>
      <c r="E171" t="s">
        <v>791</v>
      </c>
      <c r="F171" t="s">
        <v>100</v>
      </c>
      <c r="G171" t="s">
        <v>134</v>
      </c>
      <c r="H171" t="s">
        <v>134</v>
      </c>
      <c r="I171" t="s">
        <v>135</v>
      </c>
    </row>
    <row r="172" spans="1:9">
      <c r="A172" t="s">
        <v>6557</v>
      </c>
      <c r="B172" t="s">
        <v>6362</v>
      </c>
      <c r="C172" t="s">
        <v>792</v>
      </c>
      <c r="D172" t="s">
        <v>793</v>
      </c>
      <c r="E172" t="s">
        <v>793</v>
      </c>
      <c r="F172" t="s">
        <v>100</v>
      </c>
      <c r="G172" t="s">
        <v>134</v>
      </c>
      <c r="H172" t="s">
        <v>134</v>
      </c>
      <c r="I172" t="s">
        <v>135</v>
      </c>
    </row>
    <row r="173" spans="1:9">
      <c r="A173" t="s">
        <v>6558</v>
      </c>
      <c r="B173" t="s">
        <v>6362</v>
      </c>
      <c r="C173" t="s">
        <v>794</v>
      </c>
      <c r="D173" t="s">
        <v>795</v>
      </c>
      <c r="E173" t="s">
        <v>795</v>
      </c>
      <c r="F173" t="s">
        <v>100</v>
      </c>
      <c r="G173" t="s">
        <v>134</v>
      </c>
      <c r="H173" t="s">
        <v>134</v>
      </c>
      <c r="I173" t="s">
        <v>135</v>
      </c>
    </row>
    <row r="174" spans="1:9">
      <c r="A174" t="s">
        <v>6559</v>
      </c>
      <c r="B174" t="s">
        <v>6362</v>
      </c>
      <c r="C174" t="s">
        <v>796</v>
      </c>
      <c r="D174" t="s">
        <v>797</v>
      </c>
      <c r="E174" t="s">
        <v>797</v>
      </c>
      <c r="F174" t="s">
        <v>100</v>
      </c>
      <c r="G174" t="s">
        <v>134</v>
      </c>
      <c r="H174" t="s">
        <v>134</v>
      </c>
      <c r="I174" t="s">
        <v>135</v>
      </c>
    </row>
    <row r="175" spans="1:9">
      <c r="A175" t="s">
        <v>6560</v>
      </c>
      <c r="B175" t="s">
        <v>6362</v>
      </c>
      <c r="C175" t="s">
        <v>798</v>
      </c>
      <c r="D175" t="s">
        <v>799</v>
      </c>
      <c r="E175" t="s">
        <v>799</v>
      </c>
      <c r="F175" t="s">
        <v>100</v>
      </c>
      <c r="G175" t="s">
        <v>134</v>
      </c>
      <c r="H175" t="s">
        <v>134</v>
      </c>
      <c r="I175" t="s">
        <v>135</v>
      </c>
    </row>
    <row r="176" spans="1:9">
      <c r="A176" t="s">
        <v>6561</v>
      </c>
      <c r="B176" t="s">
        <v>6362</v>
      </c>
      <c r="C176" t="s">
        <v>800</v>
      </c>
      <c r="D176" t="s">
        <v>801</v>
      </c>
      <c r="E176" t="s">
        <v>801</v>
      </c>
      <c r="F176" t="s">
        <v>100</v>
      </c>
      <c r="G176" t="s">
        <v>134</v>
      </c>
      <c r="H176" t="s">
        <v>134</v>
      </c>
      <c r="I176" t="s">
        <v>135</v>
      </c>
    </row>
    <row r="177" spans="1:9">
      <c r="A177" t="s">
        <v>6562</v>
      </c>
      <c r="B177" t="s">
        <v>6362</v>
      </c>
      <c r="C177" t="s">
        <v>802</v>
      </c>
      <c r="D177" t="s">
        <v>803</v>
      </c>
      <c r="E177" t="s">
        <v>803</v>
      </c>
      <c r="F177" t="s">
        <v>100</v>
      </c>
      <c r="G177" t="s">
        <v>134</v>
      </c>
      <c r="H177" t="s">
        <v>134</v>
      </c>
      <c r="I177" t="s">
        <v>135</v>
      </c>
    </row>
    <row r="178" spans="1:9">
      <c r="A178" t="s">
        <v>6563</v>
      </c>
      <c r="B178" t="s">
        <v>6362</v>
      </c>
      <c r="C178" t="s">
        <v>804</v>
      </c>
      <c r="D178" t="s">
        <v>805</v>
      </c>
      <c r="E178" t="s">
        <v>805</v>
      </c>
      <c r="F178" t="s">
        <v>100</v>
      </c>
      <c r="G178" t="s">
        <v>134</v>
      </c>
      <c r="H178" t="s">
        <v>134</v>
      </c>
      <c r="I178" t="s">
        <v>135</v>
      </c>
    </row>
    <row r="179" spans="1:9">
      <c r="A179" t="s">
        <v>6564</v>
      </c>
      <c r="B179" t="s">
        <v>6362</v>
      </c>
      <c r="C179" t="s">
        <v>806</v>
      </c>
      <c r="D179" t="s">
        <v>807</v>
      </c>
      <c r="E179" t="s">
        <v>807</v>
      </c>
      <c r="F179" t="s">
        <v>100</v>
      </c>
      <c r="G179" t="s">
        <v>134</v>
      </c>
      <c r="H179" t="s">
        <v>134</v>
      </c>
      <c r="I179" t="s">
        <v>135</v>
      </c>
    </row>
    <row r="180" spans="1:9">
      <c r="A180" t="s">
        <v>6565</v>
      </c>
      <c r="B180" t="s">
        <v>6362</v>
      </c>
      <c r="C180" t="s">
        <v>808</v>
      </c>
      <c r="D180" t="s">
        <v>809</v>
      </c>
      <c r="E180" t="s">
        <v>809</v>
      </c>
      <c r="F180" t="s">
        <v>100</v>
      </c>
      <c r="G180" t="s">
        <v>134</v>
      </c>
      <c r="H180" t="s">
        <v>134</v>
      </c>
      <c r="I180" t="s">
        <v>135</v>
      </c>
    </row>
    <row r="181" spans="1:9">
      <c r="A181" t="s">
        <v>6566</v>
      </c>
      <c r="B181" t="s">
        <v>6362</v>
      </c>
      <c r="C181" t="s">
        <v>811</v>
      </c>
      <c r="D181" t="s">
        <v>812</v>
      </c>
      <c r="E181" t="s">
        <v>812</v>
      </c>
      <c r="F181" t="s">
        <v>100</v>
      </c>
      <c r="G181" t="s">
        <v>134</v>
      </c>
      <c r="H181" t="s">
        <v>134</v>
      </c>
      <c r="I181" t="s">
        <v>135</v>
      </c>
    </row>
    <row r="182" spans="1:9">
      <c r="A182" t="s">
        <v>6567</v>
      </c>
      <c r="B182" t="s">
        <v>6362</v>
      </c>
      <c r="C182" t="s">
        <v>814</v>
      </c>
      <c r="D182" t="s">
        <v>815</v>
      </c>
      <c r="E182" t="s">
        <v>816</v>
      </c>
      <c r="F182" t="s">
        <v>100</v>
      </c>
      <c r="G182" t="s">
        <v>134</v>
      </c>
      <c r="H182" t="s">
        <v>134</v>
      </c>
      <c r="I182" t="s">
        <v>135</v>
      </c>
    </row>
    <row r="183" spans="1:9">
      <c r="A183" t="s">
        <v>6568</v>
      </c>
      <c r="B183" t="s">
        <v>6362</v>
      </c>
      <c r="C183" t="s">
        <v>818</v>
      </c>
      <c r="D183" t="s">
        <v>819</v>
      </c>
      <c r="E183" t="s">
        <v>820</v>
      </c>
      <c r="F183" t="s">
        <v>100</v>
      </c>
      <c r="G183" t="s">
        <v>617</v>
      </c>
      <c r="H183" t="s">
        <v>113</v>
      </c>
      <c r="I183" t="s">
        <v>822</v>
      </c>
    </row>
    <row r="184" spans="1:9">
      <c r="A184" t="s">
        <v>6569</v>
      </c>
      <c r="B184" t="s">
        <v>6362</v>
      </c>
      <c r="C184" t="s">
        <v>825</v>
      </c>
      <c r="D184" t="s">
        <v>826</v>
      </c>
      <c r="E184" t="s">
        <v>827</v>
      </c>
      <c r="F184" t="s">
        <v>100</v>
      </c>
      <c r="G184" t="s">
        <v>113</v>
      </c>
      <c r="H184" t="s">
        <v>113</v>
      </c>
      <c r="I184" t="s">
        <v>114</v>
      </c>
    </row>
    <row r="185" spans="1:9">
      <c r="A185" t="s">
        <v>6570</v>
      </c>
      <c r="B185" t="s">
        <v>6362</v>
      </c>
      <c r="C185" t="s">
        <v>828</v>
      </c>
      <c r="D185" t="s">
        <v>829</v>
      </c>
      <c r="E185" t="s">
        <v>830</v>
      </c>
      <c r="F185" t="s">
        <v>100</v>
      </c>
      <c r="G185" t="s">
        <v>113</v>
      </c>
      <c r="H185" t="s">
        <v>113</v>
      </c>
      <c r="I185" t="s">
        <v>423</v>
      </c>
    </row>
    <row r="186" spans="1:9">
      <c r="A186" t="s">
        <v>6571</v>
      </c>
      <c r="B186" t="s">
        <v>6362</v>
      </c>
      <c r="C186" t="s">
        <v>831</v>
      </c>
      <c r="D186" t="s">
        <v>832</v>
      </c>
      <c r="E186" t="s">
        <v>832</v>
      </c>
      <c r="F186" t="s">
        <v>100</v>
      </c>
      <c r="G186" t="s">
        <v>134</v>
      </c>
      <c r="H186" t="s">
        <v>134</v>
      </c>
      <c r="I186" t="s">
        <v>135</v>
      </c>
    </row>
    <row r="187" spans="1:9">
      <c r="A187" t="s">
        <v>6572</v>
      </c>
      <c r="B187" t="s">
        <v>6362</v>
      </c>
      <c r="C187" t="s">
        <v>835</v>
      </c>
      <c r="D187" t="s">
        <v>836</v>
      </c>
      <c r="E187" t="s">
        <v>837</v>
      </c>
      <c r="F187" t="s">
        <v>100</v>
      </c>
      <c r="G187" t="s">
        <v>113</v>
      </c>
      <c r="H187" t="s">
        <v>113</v>
      </c>
      <c r="I187" t="s">
        <v>423</v>
      </c>
    </row>
    <row r="188" spans="1:9">
      <c r="A188" t="s">
        <v>6573</v>
      </c>
      <c r="B188" t="s">
        <v>6362</v>
      </c>
      <c r="C188" t="s">
        <v>5093</v>
      </c>
      <c r="D188" t="s">
        <v>5094</v>
      </c>
      <c r="E188" t="s">
        <v>5095</v>
      </c>
      <c r="F188" t="s">
        <v>100</v>
      </c>
      <c r="G188" t="s">
        <v>3758</v>
      </c>
      <c r="H188" t="s">
        <v>3758</v>
      </c>
      <c r="I188" t="s">
        <v>6574</v>
      </c>
    </row>
    <row r="189" spans="1:9">
      <c r="A189" t="s">
        <v>6575</v>
      </c>
      <c r="B189" t="s">
        <v>6362</v>
      </c>
      <c r="C189" t="s">
        <v>838</v>
      </c>
      <c r="D189" t="s">
        <v>839</v>
      </c>
      <c r="E189" t="s">
        <v>840</v>
      </c>
      <c r="F189" t="s">
        <v>100</v>
      </c>
      <c r="G189" t="s">
        <v>271</v>
      </c>
      <c r="H189" t="s">
        <v>271</v>
      </c>
      <c r="I189" t="s">
        <v>842</v>
      </c>
    </row>
    <row r="190" spans="1:9">
      <c r="A190" t="s">
        <v>6576</v>
      </c>
      <c r="B190" t="s">
        <v>6362</v>
      </c>
      <c r="C190" t="s">
        <v>843</v>
      </c>
      <c r="D190" t="s">
        <v>844</v>
      </c>
      <c r="E190" t="s">
        <v>845</v>
      </c>
      <c r="F190" t="s">
        <v>100</v>
      </c>
      <c r="G190" t="s">
        <v>617</v>
      </c>
      <c r="H190" t="s">
        <v>113</v>
      </c>
      <c r="I190" t="s">
        <v>822</v>
      </c>
    </row>
    <row r="191" spans="1:9">
      <c r="A191" t="s">
        <v>6577</v>
      </c>
      <c r="B191" t="s">
        <v>6362</v>
      </c>
      <c r="C191" t="s">
        <v>847</v>
      </c>
      <c r="D191" t="s">
        <v>848</v>
      </c>
      <c r="E191" t="s">
        <v>849</v>
      </c>
      <c r="F191" t="s">
        <v>100</v>
      </c>
      <c r="G191" t="s">
        <v>271</v>
      </c>
      <c r="H191" t="s">
        <v>271</v>
      </c>
      <c r="I191" t="s">
        <v>842</v>
      </c>
    </row>
    <row r="192" spans="1:9">
      <c r="A192" t="s">
        <v>6578</v>
      </c>
      <c r="B192" t="s">
        <v>6362</v>
      </c>
      <c r="C192" t="s">
        <v>851</v>
      </c>
      <c r="D192" t="s">
        <v>852</v>
      </c>
      <c r="E192" t="s">
        <v>853</v>
      </c>
      <c r="F192" t="s">
        <v>100</v>
      </c>
      <c r="G192" t="s">
        <v>271</v>
      </c>
      <c r="H192" t="s">
        <v>271</v>
      </c>
      <c r="I192" t="s">
        <v>842</v>
      </c>
    </row>
    <row r="193" spans="1:9">
      <c r="A193" t="s">
        <v>6579</v>
      </c>
      <c r="B193" t="s">
        <v>6362</v>
      </c>
      <c r="C193" t="s">
        <v>23</v>
      </c>
      <c r="D193" t="s">
        <v>1588</v>
      </c>
      <c r="E193" t="s">
        <v>1589</v>
      </c>
      <c r="F193" t="s">
        <v>1590</v>
      </c>
      <c r="G193" t="s">
        <v>113</v>
      </c>
      <c r="H193" t="s">
        <v>113</v>
      </c>
      <c r="I193" t="s">
        <v>114</v>
      </c>
    </row>
    <row r="194" spans="1:9">
      <c r="A194" t="s">
        <v>6580</v>
      </c>
      <c r="B194" t="s">
        <v>6362</v>
      </c>
      <c r="C194" t="s">
        <v>337</v>
      </c>
      <c r="D194" t="s">
        <v>338</v>
      </c>
      <c r="E194" t="s">
        <v>339</v>
      </c>
      <c r="F194" t="s">
        <v>100</v>
      </c>
      <c r="G194" t="s">
        <v>134</v>
      </c>
      <c r="H194" t="s">
        <v>134</v>
      </c>
      <c r="I194" t="s">
        <v>135</v>
      </c>
    </row>
    <row r="195" spans="1:9">
      <c r="A195" t="s">
        <v>6581</v>
      </c>
      <c r="B195" t="s">
        <v>6362</v>
      </c>
      <c r="C195" t="s">
        <v>689</v>
      </c>
      <c r="D195" t="s">
        <v>862</v>
      </c>
      <c r="E195" t="s">
        <v>863</v>
      </c>
      <c r="F195" t="s">
        <v>100</v>
      </c>
      <c r="G195" t="s">
        <v>113</v>
      </c>
      <c r="H195" t="s">
        <v>113</v>
      </c>
      <c r="I195" t="s">
        <v>114</v>
      </c>
    </row>
    <row r="196" spans="1:9">
      <c r="A196" t="s">
        <v>6582</v>
      </c>
      <c r="B196" t="s">
        <v>6362</v>
      </c>
      <c r="C196" t="s">
        <v>864</v>
      </c>
      <c r="D196" t="s">
        <v>865</v>
      </c>
      <c r="E196" t="s">
        <v>866</v>
      </c>
      <c r="F196" t="s">
        <v>100</v>
      </c>
      <c r="G196" t="s">
        <v>113</v>
      </c>
      <c r="H196" t="s">
        <v>113</v>
      </c>
      <c r="I196" t="s">
        <v>423</v>
      </c>
    </row>
    <row r="197" spans="1:9">
      <c r="A197" t="s">
        <v>6583</v>
      </c>
      <c r="B197" t="s">
        <v>6362</v>
      </c>
      <c r="C197" t="s">
        <v>867</v>
      </c>
      <c r="D197" t="s">
        <v>868</v>
      </c>
      <c r="E197" t="s">
        <v>869</v>
      </c>
      <c r="F197" t="s">
        <v>202</v>
      </c>
      <c r="G197" t="s">
        <v>134</v>
      </c>
      <c r="H197" t="s">
        <v>134</v>
      </c>
      <c r="I197" t="s">
        <v>135</v>
      </c>
    </row>
    <row r="198" spans="1:9">
      <c r="A198" t="s">
        <v>6584</v>
      </c>
      <c r="B198" t="s">
        <v>6362</v>
      </c>
      <c r="C198" t="s">
        <v>870</v>
      </c>
      <c r="D198" t="s">
        <v>871</v>
      </c>
      <c r="E198" t="s">
        <v>871</v>
      </c>
      <c r="F198" t="s">
        <v>100</v>
      </c>
      <c r="G198" t="s">
        <v>134</v>
      </c>
      <c r="H198" t="s">
        <v>134</v>
      </c>
      <c r="I198" t="s">
        <v>135</v>
      </c>
    </row>
    <row r="199" spans="1:9">
      <c r="A199" t="s">
        <v>6585</v>
      </c>
      <c r="B199" t="s">
        <v>6362</v>
      </c>
      <c r="C199" t="s">
        <v>872</v>
      </c>
      <c r="D199" t="s">
        <v>873</v>
      </c>
      <c r="E199" t="s">
        <v>874</v>
      </c>
      <c r="F199" t="s">
        <v>100</v>
      </c>
      <c r="G199" t="s">
        <v>149</v>
      </c>
      <c r="H199" t="s">
        <v>113</v>
      </c>
      <c r="I199" t="s">
        <v>875</v>
      </c>
    </row>
    <row r="200" spans="1:9">
      <c r="A200" t="s">
        <v>6586</v>
      </c>
      <c r="B200" t="s">
        <v>6362</v>
      </c>
      <c r="C200" t="s">
        <v>876</v>
      </c>
      <c r="D200" t="s">
        <v>877</v>
      </c>
      <c r="E200" t="s">
        <v>877</v>
      </c>
      <c r="F200" t="s">
        <v>100</v>
      </c>
      <c r="G200" t="s">
        <v>134</v>
      </c>
      <c r="H200" t="s">
        <v>134</v>
      </c>
      <c r="I200" t="s">
        <v>135</v>
      </c>
    </row>
    <row r="201" spans="1:9">
      <c r="A201" t="s">
        <v>6587</v>
      </c>
      <c r="B201" t="s">
        <v>6362</v>
      </c>
      <c r="C201" t="s">
        <v>878</v>
      </c>
      <c r="D201" t="s">
        <v>879</v>
      </c>
      <c r="E201" t="s">
        <v>880</v>
      </c>
      <c r="F201" t="s">
        <v>202</v>
      </c>
      <c r="G201" t="s">
        <v>134</v>
      </c>
      <c r="H201" t="s">
        <v>134</v>
      </c>
      <c r="I201" t="s">
        <v>135</v>
      </c>
    </row>
    <row r="202" spans="1:9">
      <c r="A202" t="s">
        <v>6588</v>
      </c>
      <c r="B202" t="s">
        <v>6362</v>
      </c>
      <c r="C202" t="s">
        <v>1097</v>
      </c>
      <c r="D202" t="s">
        <v>1098</v>
      </c>
      <c r="E202" t="s">
        <v>1099</v>
      </c>
      <c r="F202" t="s">
        <v>100</v>
      </c>
      <c r="G202" t="s">
        <v>149</v>
      </c>
      <c r="H202" t="s">
        <v>113</v>
      </c>
      <c r="I202" t="s">
        <v>150</v>
      </c>
    </row>
    <row r="203" spans="1:9">
      <c r="A203" t="s">
        <v>6589</v>
      </c>
      <c r="B203" t="s">
        <v>6362</v>
      </c>
      <c r="C203" t="s">
        <v>884</v>
      </c>
      <c r="D203" t="s">
        <v>885</v>
      </c>
      <c r="E203" t="s">
        <v>886</v>
      </c>
      <c r="F203" t="s">
        <v>100</v>
      </c>
      <c r="G203" t="s">
        <v>252</v>
      </c>
      <c r="H203" t="s">
        <v>252</v>
      </c>
      <c r="I203" t="s">
        <v>294</v>
      </c>
    </row>
    <row r="204" spans="1:9">
      <c r="A204" t="s">
        <v>6590</v>
      </c>
      <c r="B204" t="s">
        <v>6362</v>
      </c>
      <c r="C204" t="s">
        <v>888</v>
      </c>
      <c r="D204" t="s">
        <v>889</v>
      </c>
      <c r="E204" t="s">
        <v>890</v>
      </c>
      <c r="F204" t="s">
        <v>891</v>
      </c>
      <c r="G204" t="s">
        <v>172</v>
      </c>
      <c r="H204" t="s">
        <v>172</v>
      </c>
      <c r="I204" t="s">
        <v>6394</v>
      </c>
    </row>
    <row r="205" spans="1:9">
      <c r="A205" t="s">
        <v>6591</v>
      </c>
      <c r="B205" t="s">
        <v>6362</v>
      </c>
      <c r="C205" t="s">
        <v>892</v>
      </c>
      <c r="D205" t="s">
        <v>893</v>
      </c>
      <c r="E205" t="s">
        <v>894</v>
      </c>
      <c r="F205" t="s">
        <v>100</v>
      </c>
      <c r="G205" t="s">
        <v>149</v>
      </c>
      <c r="H205" t="s">
        <v>113</v>
      </c>
      <c r="I205" t="s">
        <v>100</v>
      </c>
    </row>
    <row r="206" spans="1:9">
      <c r="A206" t="s">
        <v>6592</v>
      </c>
      <c r="B206" t="s">
        <v>6362</v>
      </c>
      <c r="C206" t="s">
        <v>10</v>
      </c>
      <c r="D206" t="s">
        <v>855</v>
      </c>
      <c r="E206" t="s">
        <v>856</v>
      </c>
      <c r="F206" t="s">
        <v>857</v>
      </c>
      <c r="G206" t="s">
        <v>113</v>
      </c>
      <c r="H206" t="s">
        <v>113</v>
      </c>
      <c r="I206" t="s">
        <v>114</v>
      </c>
    </row>
    <row r="207" spans="1:9">
      <c r="A207" t="s">
        <v>6593</v>
      </c>
      <c r="B207" t="s">
        <v>6362</v>
      </c>
      <c r="C207" t="s">
        <v>406</v>
      </c>
      <c r="D207" t="s">
        <v>901</v>
      </c>
      <c r="E207" t="s">
        <v>902</v>
      </c>
      <c r="F207" t="s">
        <v>100</v>
      </c>
      <c r="G207" t="s">
        <v>113</v>
      </c>
      <c r="H207" t="s">
        <v>113</v>
      </c>
      <c r="I207" t="s">
        <v>114</v>
      </c>
    </row>
    <row r="208" spans="1:9">
      <c r="A208" t="s">
        <v>6594</v>
      </c>
      <c r="B208" t="s">
        <v>6362</v>
      </c>
      <c r="C208" t="s">
        <v>810</v>
      </c>
      <c r="D208" t="s">
        <v>903</v>
      </c>
      <c r="E208" t="s">
        <v>904</v>
      </c>
      <c r="F208" t="s">
        <v>202</v>
      </c>
      <c r="G208" t="s">
        <v>134</v>
      </c>
      <c r="H208" t="s">
        <v>134</v>
      </c>
      <c r="I208" t="s">
        <v>135</v>
      </c>
    </row>
    <row r="209" spans="1:9">
      <c r="A209" t="s">
        <v>6595</v>
      </c>
      <c r="B209" t="s">
        <v>6362</v>
      </c>
      <c r="C209" t="s">
        <v>905</v>
      </c>
      <c r="D209" t="s">
        <v>906</v>
      </c>
      <c r="E209" t="s">
        <v>907</v>
      </c>
      <c r="F209" t="s">
        <v>100</v>
      </c>
      <c r="G209" t="s">
        <v>113</v>
      </c>
      <c r="H209" t="s">
        <v>113</v>
      </c>
      <c r="I209" t="s">
        <v>908</v>
      </c>
    </row>
    <row r="210" spans="1:9">
      <c r="A210" t="s">
        <v>6596</v>
      </c>
      <c r="B210" t="s">
        <v>6362</v>
      </c>
      <c r="C210" t="s">
        <v>909</v>
      </c>
      <c r="D210" t="s">
        <v>910</v>
      </c>
      <c r="E210" t="s">
        <v>911</v>
      </c>
      <c r="F210" t="s">
        <v>100</v>
      </c>
      <c r="G210" t="s">
        <v>113</v>
      </c>
      <c r="H210" t="s">
        <v>113</v>
      </c>
      <c r="I210" t="s">
        <v>114</v>
      </c>
    </row>
    <row r="211" spans="1:9">
      <c r="A211" t="s">
        <v>6597</v>
      </c>
      <c r="B211" t="s">
        <v>6362</v>
      </c>
      <c r="C211" t="s">
        <v>913</v>
      </c>
      <c r="D211" t="s">
        <v>914</v>
      </c>
      <c r="E211" t="s">
        <v>915</v>
      </c>
      <c r="F211" t="s">
        <v>171</v>
      </c>
      <c r="G211" t="s">
        <v>172</v>
      </c>
      <c r="H211" t="s">
        <v>172</v>
      </c>
      <c r="I211" t="s">
        <v>6394</v>
      </c>
    </row>
    <row r="212" spans="1:9">
      <c r="A212" t="s">
        <v>6598</v>
      </c>
      <c r="B212" t="s">
        <v>6362</v>
      </c>
      <c r="C212" t="s">
        <v>916</v>
      </c>
      <c r="D212" t="s">
        <v>917</v>
      </c>
      <c r="E212" t="s">
        <v>918</v>
      </c>
      <c r="F212" t="s">
        <v>100</v>
      </c>
      <c r="G212" t="s">
        <v>113</v>
      </c>
      <c r="H212" t="s">
        <v>113</v>
      </c>
      <c r="I212" t="s">
        <v>921</v>
      </c>
    </row>
    <row r="213" spans="1:9">
      <c r="A213" t="s">
        <v>6599</v>
      </c>
      <c r="B213" t="s">
        <v>6362</v>
      </c>
      <c r="C213" t="s">
        <v>922</v>
      </c>
      <c r="D213" t="s">
        <v>923</v>
      </c>
      <c r="E213" t="s">
        <v>924</v>
      </c>
      <c r="F213" t="s">
        <v>100</v>
      </c>
      <c r="G213" t="s">
        <v>149</v>
      </c>
      <c r="H213" t="s">
        <v>113</v>
      </c>
      <c r="I213" t="s">
        <v>150</v>
      </c>
    </row>
    <row r="214" spans="1:9">
      <c r="A214" t="s">
        <v>6600</v>
      </c>
      <c r="B214" t="s">
        <v>6362</v>
      </c>
      <c r="C214" t="s">
        <v>926</v>
      </c>
      <c r="D214" t="s">
        <v>927</v>
      </c>
      <c r="E214" t="s">
        <v>928</v>
      </c>
      <c r="F214" t="s">
        <v>100</v>
      </c>
      <c r="G214" t="s">
        <v>134</v>
      </c>
      <c r="H214" t="s">
        <v>134</v>
      </c>
      <c r="I214" t="s">
        <v>135</v>
      </c>
    </row>
    <row r="215" spans="1:9">
      <c r="A215" t="s">
        <v>6601</v>
      </c>
      <c r="B215" t="s">
        <v>6362</v>
      </c>
      <c r="C215" t="s">
        <v>931</v>
      </c>
      <c r="D215" t="s">
        <v>932</v>
      </c>
      <c r="E215" t="s">
        <v>933</v>
      </c>
      <c r="F215" t="s">
        <v>100</v>
      </c>
      <c r="G215" t="s">
        <v>252</v>
      </c>
      <c r="H215" t="s">
        <v>252</v>
      </c>
      <c r="I215" t="s">
        <v>294</v>
      </c>
    </row>
    <row r="216" spans="1:9">
      <c r="A216" t="s">
        <v>6602</v>
      </c>
      <c r="B216" t="s">
        <v>6362</v>
      </c>
      <c r="C216" t="s">
        <v>309</v>
      </c>
      <c r="D216" t="s">
        <v>934</v>
      </c>
      <c r="E216" t="s">
        <v>935</v>
      </c>
      <c r="F216" t="s">
        <v>100</v>
      </c>
      <c r="G216" t="s">
        <v>113</v>
      </c>
      <c r="H216" t="s">
        <v>113</v>
      </c>
      <c r="I216" t="s">
        <v>114</v>
      </c>
    </row>
    <row r="217" spans="1:9">
      <c r="A217" t="s">
        <v>6603</v>
      </c>
      <c r="B217" t="s">
        <v>6362</v>
      </c>
      <c r="C217" t="s">
        <v>936</v>
      </c>
      <c r="D217" t="s">
        <v>937</v>
      </c>
      <c r="E217" t="s">
        <v>938</v>
      </c>
      <c r="F217" t="s">
        <v>100</v>
      </c>
      <c r="G217" t="s">
        <v>252</v>
      </c>
      <c r="H217" t="s">
        <v>252</v>
      </c>
      <c r="I217" t="s">
        <v>294</v>
      </c>
    </row>
    <row r="218" spans="1:9">
      <c r="A218" t="s">
        <v>6604</v>
      </c>
      <c r="B218" t="s">
        <v>6362</v>
      </c>
      <c r="C218" t="s">
        <v>939</v>
      </c>
      <c r="D218" t="s">
        <v>940</v>
      </c>
      <c r="E218" t="s">
        <v>941</v>
      </c>
      <c r="F218" t="s">
        <v>100</v>
      </c>
      <c r="G218" t="s">
        <v>149</v>
      </c>
      <c r="H218" t="s">
        <v>113</v>
      </c>
      <c r="I218" t="s">
        <v>942</v>
      </c>
    </row>
    <row r="219" spans="1:9">
      <c r="A219" t="s">
        <v>6605</v>
      </c>
      <c r="B219" t="s">
        <v>6362</v>
      </c>
      <c r="C219" t="s">
        <v>944</v>
      </c>
      <c r="D219" t="s">
        <v>945</v>
      </c>
      <c r="E219" t="s">
        <v>946</v>
      </c>
      <c r="F219" t="s">
        <v>100</v>
      </c>
      <c r="G219" t="s">
        <v>149</v>
      </c>
      <c r="H219" t="s">
        <v>113</v>
      </c>
      <c r="I219" t="s">
        <v>942</v>
      </c>
    </row>
    <row r="220" spans="1:9">
      <c r="A220" t="s">
        <v>6606</v>
      </c>
      <c r="B220" t="s">
        <v>6362</v>
      </c>
      <c r="C220" t="s">
        <v>947</v>
      </c>
      <c r="D220" t="s">
        <v>948</v>
      </c>
      <c r="E220" t="s">
        <v>949</v>
      </c>
      <c r="F220" t="s">
        <v>100</v>
      </c>
      <c r="G220" t="s">
        <v>149</v>
      </c>
      <c r="H220" t="s">
        <v>113</v>
      </c>
      <c r="I220" t="s">
        <v>942</v>
      </c>
    </row>
    <row r="221" spans="1:9">
      <c r="A221" t="s">
        <v>6607</v>
      </c>
      <c r="B221" t="s">
        <v>6362</v>
      </c>
      <c r="C221" t="s">
        <v>951</v>
      </c>
      <c r="D221" t="s">
        <v>952</v>
      </c>
      <c r="E221" t="s">
        <v>953</v>
      </c>
      <c r="F221" t="s">
        <v>954</v>
      </c>
      <c r="G221" t="s">
        <v>113</v>
      </c>
      <c r="H221" t="s">
        <v>113</v>
      </c>
      <c r="I221" t="s">
        <v>114</v>
      </c>
    </row>
    <row r="222" spans="1:9">
      <c r="A222" t="s">
        <v>6608</v>
      </c>
      <c r="B222" t="s">
        <v>6362</v>
      </c>
      <c r="C222" t="s">
        <v>955</v>
      </c>
      <c r="D222" t="s">
        <v>956</v>
      </c>
      <c r="E222" t="s">
        <v>957</v>
      </c>
      <c r="F222" t="s">
        <v>100</v>
      </c>
      <c r="G222" t="s">
        <v>113</v>
      </c>
      <c r="H222" t="s">
        <v>113</v>
      </c>
      <c r="I222" t="s">
        <v>114</v>
      </c>
    </row>
    <row r="223" spans="1:9">
      <c r="A223" t="s">
        <v>6609</v>
      </c>
      <c r="B223" t="s">
        <v>6362</v>
      </c>
      <c r="C223" t="s">
        <v>958</v>
      </c>
      <c r="D223" t="s">
        <v>959</v>
      </c>
      <c r="E223" t="s">
        <v>960</v>
      </c>
      <c r="F223" t="s">
        <v>961</v>
      </c>
      <c r="G223" t="s">
        <v>113</v>
      </c>
      <c r="H223" t="s">
        <v>271</v>
      </c>
      <c r="I223" t="s">
        <v>962</v>
      </c>
    </row>
    <row r="224" spans="1:9">
      <c r="A224" t="s">
        <v>6610</v>
      </c>
      <c r="B224" t="s">
        <v>6362</v>
      </c>
      <c r="C224" t="s">
        <v>963</v>
      </c>
      <c r="D224" t="s">
        <v>964</v>
      </c>
      <c r="E224" t="s">
        <v>965</v>
      </c>
      <c r="F224" t="s">
        <v>966</v>
      </c>
      <c r="G224" t="s">
        <v>113</v>
      </c>
      <c r="H224" t="s">
        <v>113</v>
      </c>
      <c r="I224" t="s">
        <v>114</v>
      </c>
    </row>
    <row r="225" spans="1:9">
      <c r="A225" t="s">
        <v>6611</v>
      </c>
      <c r="B225" t="s">
        <v>6362</v>
      </c>
      <c r="C225" t="s">
        <v>967</v>
      </c>
      <c r="D225" t="s">
        <v>968</v>
      </c>
      <c r="E225" t="s">
        <v>969</v>
      </c>
      <c r="F225" t="s">
        <v>100</v>
      </c>
      <c r="G225" t="s">
        <v>149</v>
      </c>
      <c r="H225" t="s">
        <v>113</v>
      </c>
      <c r="I225" t="s">
        <v>970</v>
      </c>
    </row>
    <row r="226" spans="1:9">
      <c r="A226" t="s">
        <v>6612</v>
      </c>
      <c r="B226" t="s">
        <v>6362</v>
      </c>
      <c r="C226" t="s">
        <v>971</v>
      </c>
      <c r="D226" t="s">
        <v>972</v>
      </c>
      <c r="E226" t="s">
        <v>973</v>
      </c>
      <c r="F226" t="s">
        <v>100</v>
      </c>
      <c r="G226" t="s">
        <v>113</v>
      </c>
      <c r="H226" t="s">
        <v>113</v>
      </c>
      <c r="I226" t="s">
        <v>974</v>
      </c>
    </row>
    <row r="227" spans="1:9">
      <c r="A227" t="s">
        <v>6613</v>
      </c>
      <c r="B227" t="s">
        <v>6362</v>
      </c>
      <c r="C227" t="s">
        <v>975</v>
      </c>
      <c r="D227" t="s">
        <v>976</v>
      </c>
      <c r="E227" t="s">
        <v>977</v>
      </c>
      <c r="F227" t="s">
        <v>978</v>
      </c>
      <c r="G227" t="s">
        <v>149</v>
      </c>
      <c r="H227" t="s">
        <v>113</v>
      </c>
      <c r="I227" t="s">
        <v>228</v>
      </c>
    </row>
    <row r="228" spans="1:9">
      <c r="A228" t="s">
        <v>6614</v>
      </c>
      <c r="B228" t="s">
        <v>6362</v>
      </c>
      <c r="C228" t="s">
        <v>979</v>
      </c>
      <c r="D228" t="s">
        <v>980</v>
      </c>
      <c r="E228" t="s">
        <v>981</v>
      </c>
      <c r="F228" t="s">
        <v>100</v>
      </c>
      <c r="G228" t="s">
        <v>134</v>
      </c>
      <c r="H228" t="s">
        <v>134</v>
      </c>
      <c r="I228" t="s">
        <v>135</v>
      </c>
    </row>
    <row r="229" spans="1:9">
      <c r="A229" t="s">
        <v>6615</v>
      </c>
      <c r="B229" t="s">
        <v>6362</v>
      </c>
      <c r="C229" t="s">
        <v>982</v>
      </c>
      <c r="D229" t="s">
        <v>983</v>
      </c>
      <c r="E229" t="s">
        <v>984</v>
      </c>
      <c r="F229" t="s">
        <v>985</v>
      </c>
      <c r="G229" t="s">
        <v>149</v>
      </c>
      <c r="H229" t="s">
        <v>113</v>
      </c>
      <c r="I229" t="s">
        <v>150</v>
      </c>
    </row>
    <row r="230" spans="1:9">
      <c r="A230" t="s">
        <v>6616</v>
      </c>
      <c r="B230" t="s">
        <v>6362</v>
      </c>
      <c r="C230" t="s">
        <v>986</v>
      </c>
      <c r="D230" t="s">
        <v>987</v>
      </c>
      <c r="E230" t="s">
        <v>988</v>
      </c>
      <c r="F230" t="s">
        <v>100</v>
      </c>
      <c r="G230" t="s">
        <v>149</v>
      </c>
      <c r="H230" t="s">
        <v>113</v>
      </c>
      <c r="I230" t="s">
        <v>989</v>
      </c>
    </row>
    <row r="231" spans="1:9">
      <c r="A231" t="s">
        <v>6617</v>
      </c>
      <c r="B231" t="s">
        <v>6362</v>
      </c>
      <c r="C231" t="s">
        <v>990</v>
      </c>
      <c r="D231" t="s">
        <v>991</v>
      </c>
      <c r="E231" t="s">
        <v>988</v>
      </c>
      <c r="F231" t="s">
        <v>992</v>
      </c>
      <c r="G231" t="s">
        <v>149</v>
      </c>
      <c r="H231" t="s">
        <v>113</v>
      </c>
      <c r="I231" t="s">
        <v>993</v>
      </c>
    </row>
    <row r="232" spans="1:9">
      <c r="A232" t="s">
        <v>6618</v>
      </c>
      <c r="B232" t="s">
        <v>6362</v>
      </c>
      <c r="C232" t="s">
        <v>994</v>
      </c>
      <c r="D232" t="s">
        <v>995</v>
      </c>
      <c r="E232" t="s">
        <v>996</v>
      </c>
      <c r="F232" t="s">
        <v>100</v>
      </c>
      <c r="G232" t="s">
        <v>149</v>
      </c>
      <c r="H232" t="s">
        <v>113</v>
      </c>
      <c r="I232" t="s">
        <v>997</v>
      </c>
    </row>
    <row r="233" spans="1:9">
      <c r="A233" t="s">
        <v>6619</v>
      </c>
      <c r="B233" t="s">
        <v>6362</v>
      </c>
      <c r="C233" t="s">
        <v>998</v>
      </c>
      <c r="D233" t="s">
        <v>999</v>
      </c>
      <c r="E233" t="s">
        <v>996</v>
      </c>
      <c r="F233" t="s">
        <v>992</v>
      </c>
      <c r="G233" t="s">
        <v>149</v>
      </c>
      <c r="H233" t="s">
        <v>113</v>
      </c>
      <c r="I233" t="s">
        <v>993</v>
      </c>
    </row>
    <row r="234" spans="1:9">
      <c r="A234" t="s">
        <v>6620</v>
      </c>
      <c r="B234" t="s">
        <v>6362</v>
      </c>
      <c r="C234" t="s">
        <v>1000</v>
      </c>
      <c r="D234" t="s">
        <v>1001</v>
      </c>
      <c r="E234" t="s">
        <v>1002</v>
      </c>
      <c r="F234" t="s">
        <v>992</v>
      </c>
      <c r="G234" t="s">
        <v>149</v>
      </c>
      <c r="H234" t="s">
        <v>113</v>
      </c>
      <c r="I234" t="s">
        <v>993</v>
      </c>
    </row>
    <row r="235" spans="1:9">
      <c r="A235" t="s">
        <v>6621</v>
      </c>
      <c r="B235" t="s">
        <v>6362</v>
      </c>
      <c r="C235" t="s">
        <v>1003</v>
      </c>
      <c r="D235" t="s">
        <v>1004</v>
      </c>
      <c r="E235" t="s">
        <v>1005</v>
      </c>
      <c r="F235" t="s">
        <v>100</v>
      </c>
      <c r="G235" t="s">
        <v>149</v>
      </c>
      <c r="H235" t="s">
        <v>113</v>
      </c>
      <c r="I235" t="s">
        <v>1006</v>
      </c>
    </row>
    <row r="236" spans="1:9">
      <c r="A236" t="s">
        <v>6622</v>
      </c>
      <c r="B236" t="s">
        <v>6362</v>
      </c>
      <c r="C236" t="s">
        <v>1007</v>
      </c>
      <c r="D236" t="s">
        <v>1008</v>
      </c>
      <c r="E236" t="s">
        <v>1009</v>
      </c>
      <c r="F236" t="s">
        <v>100</v>
      </c>
      <c r="G236" t="s">
        <v>113</v>
      </c>
      <c r="H236" t="s">
        <v>113</v>
      </c>
      <c r="I236" t="s">
        <v>114</v>
      </c>
    </row>
    <row r="237" spans="1:9">
      <c r="A237" t="s">
        <v>6623</v>
      </c>
      <c r="B237" t="s">
        <v>6362</v>
      </c>
      <c r="C237" t="s">
        <v>2439</v>
      </c>
      <c r="D237" t="s">
        <v>2440</v>
      </c>
      <c r="E237" t="s">
        <v>2441</v>
      </c>
      <c r="F237" t="s">
        <v>100</v>
      </c>
      <c r="G237" t="s">
        <v>134</v>
      </c>
      <c r="H237" t="s">
        <v>134</v>
      </c>
      <c r="I237" t="s">
        <v>135</v>
      </c>
    </row>
    <row r="238" spans="1:9">
      <c r="A238" t="s">
        <v>6624</v>
      </c>
      <c r="B238" t="s">
        <v>6362</v>
      </c>
      <c r="C238" t="s">
        <v>2428</v>
      </c>
      <c r="D238" t="s">
        <v>2429</v>
      </c>
      <c r="E238" t="s">
        <v>2430</v>
      </c>
      <c r="F238" t="s">
        <v>100</v>
      </c>
      <c r="G238" t="s">
        <v>134</v>
      </c>
      <c r="H238" t="s">
        <v>134</v>
      </c>
      <c r="I238" t="s">
        <v>135</v>
      </c>
    </row>
    <row r="239" spans="1:9">
      <c r="A239" t="s">
        <v>6625</v>
      </c>
      <c r="B239" t="s">
        <v>6362</v>
      </c>
      <c r="C239" t="s">
        <v>354</v>
      </c>
      <c r="D239" t="s">
        <v>1016</v>
      </c>
      <c r="E239" t="s">
        <v>6626</v>
      </c>
      <c r="F239" t="s">
        <v>6627</v>
      </c>
      <c r="G239" t="s">
        <v>113</v>
      </c>
      <c r="H239" t="s">
        <v>113</v>
      </c>
      <c r="I239" t="s">
        <v>114</v>
      </c>
    </row>
    <row r="240" spans="1:9">
      <c r="A240" t="s">
        <v>6628</v>
      </c>
      <c r="B240" t="s">
        <v>6362</v>
      </c>
      <c r="C240" t="s">
        <v>8</v>
      </c>
      <c r="D240" t="s">
        <v>703</v>
      </c>
      <c r="E240" t="s">
        <v>704</v>
      </c>
      <c r="F240" t="s">
        <v>100</v>
      </c>
      <c r="G240" t="s">
        <v>172</v>
      </c>
      <c r="H240" t="s">
        <v>172</v>
      </c>
      <c r="I240" t="s">
        <v>6629</v>
      </c>
    </row>
    <row r="241" spans="1:9">
      <c r="A241" t="s">
        <v>6630</v>
      </c>
      <c r="B241" t="s">
        <v>6362</v>
      </c>
      <c r="C241" t="s">
        <v>361</v>
      </c>
      <c r="D241" t="s">
        <v>1021</v>
      </c>
      <c r="E241" t="s">
        <v>6631</v>
      </c>
      <c r="F241" t="s">
        <v>6632</v>
      </c>
      <c r="G241" t="s">
        <v>113</v>
      </c>
      <c r="H241" t="s">
        <v>113</v>
      </c>
      <c r="I241" t="s">
        <v>114</v>
      </c>
    </row>
    <row r="242" spans="1:9">
      <c r="A242" t="s">
        <v>6633</v>
      </c>
      <c r="B242" t="s">
        <v>6362</v>
      </c>
      <c r="C242" t="s">
        <v>5096</v>
      </c>
      <c r="D242" t="s">
        <v>5097</v>
      </c>
      <c r="E242" t="s">
        <v>5098</v>
      </c>
      <c r="F242" t="s">
        <v>100</v>
      </c>
      <c r="G242" t="s">
        <v>3758</v>
      </c>
      <c r="H242" t="s">
        <v>3758</v>
      </c>
      <c r="I242" t="s">
        <v>6574</v>
      </c>
    </row>
    <row r="243" spans="1:9">
      <c r="A243" t="s">
        <v>6634</v>
      </c>
      <c r="B243" t="s">
        <v>6362</v>
      </c>
      <c r="C243" t="s">
        <v>1023</v>
      </c>
      <c r="D243" t="s">
        <v>1024</v>
      </c>
      <c r="E243" t="s">
        <v>1025</v>
      </c>
      <c r="F243" t="s">
        <v>100</v>
      </c>
      <c r="G243" t="s">
        <v>134</v>
      </c>
      <c r="H243" t="s">
        <v>134</v>
      </c>
      <c r="I243" t="s">
        <v>135</v>
      </c>
    </row>
    <row r="244" spans="1:9">
      <c r="A244" t="s">
        <v>6635</v>
      </c>
      <c r="B244" t="s">
        <v>6362</v>
      </c>
      <c r="C244" t="s">
        <v>1026</v>
      </c>
      <c r="D244" t="s">
        <v>1027</v>
      </c>
      <c r="E244" t="s">
        <v>1028</v>
      </c>
      <c r="F244" t="s">
        <v>551</v>
      </c>
      <c r="G244" t="s">
        <v>113</v>
      </c>
      <c r="H244" t="s">
        <v>113</v>
      </c>
      <c r="I244" t="s">
        <v>114</v>
      </c>
    </row>
    <row r="245" spans="1:9">
      <c r="A245" t="s">
        <v>6636</v>
      </c>
      <c r="B245" t="s">
        <v>6362</v>
      </c>
      <c r="C245" t="s">
        <v>1029</v>
      </c>
      <c r="D245" t="s">
        <v>1030</v>
      </c>
      <c r="E245" t="s">
        <v>1031</v>
      </c>
      <c r="F245" t="s">
        <v>100</v>
      </c>
      <c r="G245" t="s">
        <v>134</v>
      </c>
      <c r="H245" t="s">
        <v>134</v>
      </c>
      <c r="I245" t="s">
        <v>135</v>
      </c>
    </row>
    <row r="246" spans="1:9">
      <c r="A246" t="s">
        <v>6637</v>
      </c>
      <c r="B246" t="s">
        <v>6362</v>
      </c>
      <c r="C246" t="s">
        <v>1033</v>
      </c>
      <c r="D246" t="s">
        <v>1034</v>
      </c>
      <c r="E246" t="s">
        <v>1035</v>
      </c>
      <c r="F246" t="s">
        <v>100</v>
      </c>
      <c r="G246" t="s">
        <v>149</v>
      </c>
      <c r="H246" t="s">
        <v>113</v>
      </c>
      <c r="I246" t="s">
        <v>150</v>
      </c>
    </row>
    <row r="247" spans="1:9">
      <c r="A247" t="s">
        <v>6638</v>
      </c>
      <c r="B247" t="s">
        <v>6362</v>
      </c>
      <c r="C247" t="s">
        <v>1036</v>
      </c>
      <c r="D247" t="s">
        <v>1038</v>
      </c>
      <c r="E247" t="s">
        <v>1039</v>
      </c>
      <c r="F247" t="s">
        <v>100</v>
      </c>
      <c r="G247" t="s">
        <v>113</v>
      </c>
      <c r="H247" t="s">
        <v>113</v>
      </c>
      <c r="I247" t="s">
        <v>114</v>
      </c>
    </row>
    <row r="248" spans="1:9">
      <c r="A248" t="s">
        <v>6639</v>
      </c>
      <c r="B248" t="s">
        <v>6362</v>
      </c>
      <c r="C248" t="s">
        <v>1037</v>
      </c>
      <c r="D248" t="s">
        <v>1040</v>
      </c>
      <c r="E248" t="s">
        <v>1041</v>
      </c>
      <c r="F248" t="s">
        <v>100</v>
      </c>
      <c r="G248" t="s">
        <v>113</v>
      </c>
      <c r="H248" t="s">
        <v>113</v>
      </c>
      <c r="I248" t="s">
        <v>114</v>
      </c>
    </row>
    <row r="249" spans="1:9">
      <c r="A249" t="s">
        <v>6640</v>
      </c>
      <c r="B249" t="s">
        <v>6362</v>
      </c>
      <c r="C249" t="s">
        <v>1042</v>
      </c>
      <c r="D249" t="s">
        <v>1043</v>
      </c>
      <c r="E249" t="s">
        <v>1044</v>
      </c>
      <c r="F249" t="s">
        <v>100</v>
      </c>
      <c r="G249" t="s">
        <v>149</v>
      </c>
      <c r="H249" t="s">
        <v>113</v>
      </c>
      <c r="I249" t="s">
        <v>210</v>
      </c>
    </row>
    <row r="250" spans="1:9">
      <c r="A250" t="s">
        <v>6641</v>
      </c>
      <c r="B250" t="s">
        <v>6362</v>
      </c>
      <c r="C250" t="s">
        <v>1045</v>
      </c>
      <c r="D250" t="s">
        <v>1046</v>
      </c>
      <c r="E250" t="s">
        <v>1047</v>
      </c>
      <c r="F250" t="s">
        <v>215</v>
      </c>
      <c r="G250" t="s">
        <v>149</v>
      </c>
      <c r="H250" t="s">
        <v>134</v>
      </c>
      <c r="I250" t="s">
        <v>135</v>
      </c>
    </row>
    <row r="251" spans="1:9">
      <c r="A251" t="s">
        <v>6642</v>
      </c>
      <c r="B251" t="s">
        <v>6362</v>
      </c>
      <c r="C251" t="s">
        <v>1048</v>
      </c>
      <c r="D251" t="s">
        <v>1049</v>
      </c>
      <c r="E251" t="s">
        <v>1050</v>
      </c>
      <c r="F251" t="s">
        <v>1051</v>
      </c>
      <c r="G251" t="s">
        <v>149</v>
      </c>
      <c r="H251" t="s">
        <v>134</v>
      </c>
      <c r="I251" t="s">
        <v>135</v>
      </c>
    </row>
    <row r="252" spans="1:9">
      <c r="A252" t="s">
        <v>6643</v>
      </c>
      <c r="B252" t="s">
        <v>6362</v>
      </c>
      <c r="C252" t="s">
        <v>1052</v>
      </c>
      <c r="D252" t="s">
        <v>1053</v>
      </c>
      <c r="E252" t="s">
        <v>1054</v>
      </c>
      <c r="F252" t="s">
        <v>1055</v>
      </c>
      <c r="G252" t="s">
        <v>149</v>
      </c>
      <c r="H252" t="s">
        <v>134</v>
      </c>
      <c r="I252" t="s">
        <v>135</v>
      </c>
    </row>
    <row r="253" spans="1:9">
      <c r="A253" t="s">
        <v>6644</v>
      </c>
      <c r="B253" t="s">
        <v>6362</v>
      </c>
      <c r="C253" t="s">
        <v>1056</v>
      </c>
      <c r="D253" t="s">
        <v>1057</v>
      </c>
      <c r="E253" t="s">
        <v>1058</v>
      </c>
      <c r="F253" t="s">
        <v>1059</v>
      </c>
      <c r="G253" t="s">
        <v>149</v>
      </c>
      <c r="H253" t="s">
        <v>134</v>
      </c>
      <c r="I253" t="s">
        <v>135</v>
      </c>
    </row>
    <row r="254" spans="1:9">
      <c r="A254" t="s">
        <v>6645</v>
      </c>
      <c r="B254" t="s">
        <v>6362</v>
      </c>
      <c r="C254" t="s">
        <v>397</v>
      </c>
      <c r="D254" t="s">
        <v>398</v>
      </c>
      <c r="E254" t="s">
        <v>399</v>
      </c>
      <c r="F254" t="s">
        <v>100</v>
      </c>
      <c r="G254" t="s">
        <v>113</v>
      </c>
      <c r="H254" t="s">
        <v>113</v>
      </c>
      <c r="I254" t="s">
        <v>114</v>
      </c>
    </row>
    <row r="255" spans="1:9">
      <c r="A255" t="s">
        <v>6646</v>
      </c>
      <c r="B255" t="s">
        <v>6362</v>
      </c>
      <c r="C255" t="s">
        <v>1064</v>
      </c>
      <c r="D255" t="s">
        <v>1065</v>
      </c>
      <c r="E255" t="s">
        <v>1066</v>
      </c>
      <c r="F255" t="s">
        <v>1067</v>
      </c>
      <c r="G255" t="s">
        <v>149</v>
      </c>
      <c r="H255" t="s">
        <v>113</v>
      </c>
      <c r="I255" t="s">
        <v>1068</v>
      </c>
    </row>
    <row r="256" spans="1:9">
      <c r="A256" t="s">
        <v>6647</v>
      </c>
      <c r="B256" t="s">
        <v>6362</v>
      </c>
      <c r="C256" t="s">
        <v>48</v>
      </c>
      <c r="D256" t="s">
        <v>2228</v>
      </c>
      <c r="E256" t="s">
        <v>6648</v>
      </c>
      <c r="F256" t="s">
        <v>6649</v>
      </c>
      <c r="G256" t="s">
        <v>113</v>
      </c>
      <c r="H256" t="s">
        <v>113</v>
      </c>
      <c r="I256" t="s">
        <v>114</v>
      </c>
    </row>
    <row r="257" spans="1:9">
      <c r="A257" t="s">
        <v>6650</v>
      </c>
      <c r="B257" t="s">
        <v>6362</v>
      </c>
      <c r="C257" t="s">
        <v>50</v>
      </c>
      <c r="D257" t="s">
        <v>3036</v>
      </c>
      <c r="E257" t="s">
        <v>3037</v>
      </c>
      <c r="F257" t="s">
        <v>100</v>
      </c>
      <c r="G257" t="s">
        <v>113</v>
      </c>
      <c r="H257" t="s">
        <v>113</v>
      </c>
      <c r="I257" t="s">
        <v>114</v>
      </c>
    </row>
    <row r="258" spans="1:9">
      <c r="A258" t="s">
        <v>6651</v>
      </c>
      <c r="B258" t="s">
        <v>6362</v>
      </c>
      <c r="C258" t="s">
        <v>49</v>
      </c>
      <c r="D258" t="s">
        <v>3004</v>
      </c>
      <c r="E258" t="s">
        <v>3005</v>
      </c>
      <c r="F258" t="s">
        <v>100</v>
      </c>
      <c r="G258" t="s">
        <v>113</v>
      </c>
      <c r="H258" t="s">
        <v>113</v>
      </c>
      <c r="I258" t="s">
        <v>114</v>
      </c>
    </row>
    <row r="259" spans="1:9">
      <c r="A259" t="s">
        <v>6652</v>
      </c>
      <c r="B259" t="s">
        <v>6362</v>
      </c>
      <c r="C259" t="s">
        <v>1077</v>
      </c>
      <c r="D259" t="s">
        <v>1078</v>
      </c>
      <c r="E259" t="s">
        <v>1079</v>
      </c>
      <c r="F259" t="s">
        <v>100</v>
      </c>
      <c r="G259" t="s">
        <v>113</v>
      </c>
      <c r="H259" t="s">
        <v>113</v>
      </c>
      <c r="I259" t="s">
        <v>114</v>
      </c>
    </row>
    <row r="260" spans="1:9">
      <c r="A260" t="s">
        <v>6653</v>
      </c>
      <c r="B260" t="s">
        <v>6362</v>
      </c>
      <c r="C260" t="s">
        <v>3839</v>
      </c>
      <c r="D260" t="s">
        <v>3840</v>
      </c>
      <c r="E260" t="s">
        <v>3841</v>
      </c>
      <c r="F260" t="s">
        <v>100</v>
      </c>
      <c r="G260" t="s">
        <v>149</v>
      </c>
      <c r="H260" t="s">
        <v>113</v>
      </c>
      <c r="I260" t="s">
        <v>150</v>
      </c>
    </row>
    <row r="261" spans="1:9">
      <c r="A261" t="s">
        <v>6654</v>
      </c>
      <c r="B261" t="s">
        <v>6362</v>
      </c>
      <c r="C261" t="s">
        <v>1084</v>
      </c>
      <c r="D261" t="s">
        <v>1085</v>
      </c>
      <c r="E261" t="s">
        <v>1085</v>
      </c>
      <c r="F261" t="s">
        <v>100</v>
      </c>
      <c r="G261" t="s">
        <v>149</v>
      </c>
      <c r="H261" t="s">
        <v>113</v>
      </c>
      <c r="I261" t="s">
        <v>150</v>
      </c>
    </row>
    <row r="262" spans="1:9">
      <c r="A262" t="s">
        <v>6655</v>
      </c>
      <c r="B262" t="s">
        <v>6362</v>
      </c>
      <c r="C262" t="s">
        <v>1086</v>
      </c>
      <c r="D262" t="s">
        <v>1087</v>
      </c>
      <c r="E262" t="s">
        <v>1088</v>
      </c>
      <c r="F262" t="s">
        <v>1089</v>
      </c>
      <c r="G262" t="s">
        <v>113</v>
      </c>
      <c r="H262" t="s">
        <v>113</v>
      </c>
      <c r="I262" t="s">
        <v>114</v>
      </c>
    </row>
    <row r="263" spans="1:9">
      <c r="A263" t="s">
        <v>6656</v>
      </c>
      <c r="B263" t="s">
        <v>6362</v>
      </c>
      <c r="C263" t="s">
        <v>81</v>
      </c>
      <c r="D263" t="s">
        <v>2398</v>
      </c>
      <c r="E263" t="s">
        <v>6657</v>
      </c>
      <c r="F263" t="s">
        <v>100</v>
      </c>
      <c r="G263" t="s">
        <v>252</v>
      </c>
      <c r="H263" t="s">
        <v>252</v>
      </c>
      <c r="I263" t="s">
        <v>294</v>
      </c>
    </row>
    <row r="264" spans="1:9">
      <c r="A264" t="s">
        <v>6658</v>
      </c>
      <c r="B264" t="s">
        <v>6362</v>
      </c>
      <c r="C264" t="s">
        <v>83</v>
      </c>
      <c r="D264" t="s">
        <v>4509</v>
      </c>
      <c r="E264" t="s">
        <v>4510</v>
      </c>
      <c r="F264" t="s">
        <v>100</v>
      </c>
      <c r="G264" t="s">
        <v>252</v>
      </c>
      <c r="H264" t="s">
        <v>252</v>
      </c>
      <c r="I264" t="s">
        <v>294</v>
      </c>
    </row>
    <row r="265" spans="1:9">
      <c r="A265" t="s">
        <v>6659</v>
      </c>
      <c r="B265" t="s">
        <v>6362</v>
      </c>
      <c r="C265" t="s">
        <v>82</v>
      </c>
      <c r="D265" t="s">
        <v>4315</v>
      </c>
      <c r="E265" t="s">
        <v>4316</v>
      </c>
      <c r="F265" t="s">
        <v>100</v>
      </c>
      <c r="G265" t="s">
        <v>252</v>
      </c>
      <c r="H265" t="s">
        <v>252</v>
      </c>
      <c r="I265" t="s">
        <v>294</v>
      </c>
    </row>
    <row r="266" spans="1:9">
      <c r="A266" t="s">
        <v>6660</v>
      </c>
      <c r="B266" t="s">
        <v>6362</v>
      </c>
      <c r="C266" t="s">
        <v>4312</v>
      </c>
      <c r="D266" t="s">
        <v>4313</v>
      </c>
      <c r="E266" t="s">
        <v>4314</v>
      </c>
      <c r="F266" t="s">
        <v>100</v>
      </c>
      <c r="G266" t="s">
        <v>149</v>
      </c>
      <c r="H266" t="s">
        <v>113</v>
      </c>
      <c r="I266" t="s">
        <v>150</v>
      </c>
    </row>
    <row r="267" spans="1:9">
      <c r="A267" t="s">
        <v>6661</v>
      </c>
      <c r="B267" t="s">
        <v>6362</v>
      </c>
      <c r="C267" t="s">
        <v>1100</v>
      </c>
      <c r="D267" t="s">
        <v>1101</v>
      </c>
      <c r="E267" t="s">
        <v>1102</v>
      </c>
      <c r="F267" t="s">
        <v>730</v>
      </c>
      <c r="G267" t="s">
        <v>252</v>
      </c>
      <c r="H267" t="s">
        <v>252</v>
      </c>
      <c r="I267" t="s">
        <v>294</v>
      </c>
    </row>
    <row r="268" spans="1:9">
      <c r="A268" t="s">
        <v>6662</v>
      </c>
      <c r="B268" t="s">
        <v>6362</v>
      </c>
      <c r="C268" t="s">
        <v>1103</v>
      </c>
      <c r="D268" t="s">
        <v>1104</v>
      </c>
      <c r="E268" t="s">
        <v>1105</v>
      </c>
      <c r="F268" t="s">
        <v>730</v>
      </c>
      <c r="G268" t="s">
        <v>252</v>
      </c>
      <c r="H268" t="s">
        <v>252</v>
      </c>
      <c r="I268" t="s">
        <v>294</v>
      </c>
    </row>
    <row r="269" spans="1:9">
      <c r="A269" t="s">
        <v>6663</v>
      </c>
      <c r="B269" t="s">
        <v>6362</v>
      </c>
      <c r="C269" t="s">
        <v>1106</v>
      </c>
      <c r="D269" t="s">
        <v>1107</v>
      </c>
      <c r="E269" t="s">
        <v>1107</v>
      </c>
      <c r="F269" t="s">
        <v>100</v>
      </c>
      <c r="G269" t="s">
        <v>113</v>
      </c>
      <c r="H269" t="s">
        <v>271</v>
      </c>
      <c r="I269" t="s">
        <v>289</v>
      </c>
    </row>
    <row r="270" spans="1:9">
      <c r="A270" t="s">
        <v>6664</v>
      </c>
      <c r="B270" t="s">
        <v>6362</v>
      </c>
      <c r="C270" t="s">
        <v>1108</v>
      </c>
      <c r="D270" t="s">
        <v>1109</v>
      </c>
      <c r="E270" t="s">
        <v>1109</v>
      </c>
      <c r="F270" t="s">
        <v>100</v>
      </c>
      <c r="G270" t="s">
        <v>113</v>
      </c>
      <c r="H270" t="s">
        <v>271</v>
      </c>
      <c r="I270" t="s">
        <v>289</v>
      </c>
    </row>
    <row r="271" spans="1:9">
      <c r="A271" t="s">
        <v>6665</v>
      </c>
      <c r="B271" t="s">
        <v>6362</v>
      </c>
      <c r="C271" t="s">
        <v>1110</v>
      </c>
      <c r="D271" t="s">
        <v>1111</v>
      </c>
      <c r="E271" t="s">
        <v>1112</v>
      </c>
      <c r="F271" t="s">
        <v>1113</v>
      </c>
      <c r="G271" t="s">
        <v>113</v>
      </c>
      <c r="H271" t="s">
        <v>113</v>
      </c>
      <c r="I271" t="s">
        <v>114</v>
      </c>
    </row>
    <row r="272" spans="1:9">
      <c r="A272" t="s">
        <v>6666</v>
      </c>
      <c r="B272" t="s">
        <v>6362</v>
      </c>
      <c r="C272" t="s">
        <v>1118</v>
      </c>
      <c r="D272" t="s">
        <v>1119</v>
      </c>
      <c r="E272" t="s">
        <v>1120</v>
      </c>
      <c r="F272" t="s">
        <v>1121</v>
      </c>
      <c r="G272" t="s">
        <v>113</v>
      </c>
      <c r="H272" t="s">
        <v>113</v>
      </c>
      <c r="I272" t="s">
        <v>114</v>
      </c>
    </row>
    <row r="273" spans="1:9">
      <c r="A273" t="s">
        <v>6667</v>
      </c>
      <c r="B273" t="s">
        <v>6362</v>
      </c>
      <c r="C273" t="s">
        <v>1122</v>
      </c>
      <c r="D273" t="s">
        <v>1123</v>
      </c>
      <c r="E273" t="s">
        <v>1124</v>
      </c>
      <c r="F273" t="s">
        <v>100</v>
      </c>
      <c r="G273" t="s">
        <v>617</v>
      </c>
      <c r="H273" t="s">
        <v>113</v>
      </c>
      <c r="I273" t="s">
        <v>114</v>
      </c>
    </row>
    <row r="274" spans="1:9">
      <c r="A274" t="s">
        <v>6668</v>
      </c>
      <c r="B274" t="s">
        <v>6362</v>
      </c>
      <c r="C274" t="s">
        <v>1126</v>
      </c>
      <c r="D274" t="s">
        <v>1127</v>
      </c>
      <c r="E274" t="s">
        <v>1128</v>
      </c>
      <c r="F274" t="s">
        <v>100</v>
      </c>
      <c r="G274" t="s">
        <v>617</v>
      </c>
      <c r="H274" t="s">
        <v>113</v>
      </c>
      <c r="I274" t="s">
        <v>114</v>
      </c>
    </row>
    <row r="275" spans="1:9">
      <c r="A275" t="s">
        <v>6669</v>
      </c>
      <c r="B275" t="s">
        <v>6362</v>
      </c>
      <c r="C275" t="s">
        <v>1129</v>
      </c>
      <c r="D275" t="s">
        <v>1130</v>
      </c>
      <c r="E275" t="s">
        <v>1131</v>
      </c>
      <c r="F275" t="s">
        <v>100</v>
      </c>
      <c r="G275" t="s">
        <v>149</v>
      </c>
      <c r="H275" t="s">
        <v>113</v>
      </c>
      <c r="I275" t="s">
        <v>150</v>
      </c>
    </row>
    <row r="276" spans="1:9">
      <c r="A276" t="s">
        <v>6670</v>
      </c>
      <c r="B276" t="s">
        <v>6362</v>
      </c>
      <c r="C276" t="s">
        <v>1133</v>
      </c>
      <c r="D276" t="s">
        <v>1134</v>
      </c>
      <c r="E276" t="s">
        <v>1135</v>
      </c>
      <c r="F276" t="s">
        <v>100</v>
      </c>
      <c r="G276" t="s">
        <v>149</v>
      </c>
      <c r="H276" t="s">
        <v>113</v>
      </c>
      <c r="I276" t="s">
        <v>150</v>
      </c>
    </row>
    <row r="277" spans="1:9">
      <c r="A277" t="s">
        <v>6671</v>
      </c>
      <c r="B277" t="s">
        <v>6362</v>
      </c>
      <c r="C277" t="s">
        <v>1136</v>
      </c>
      <c r="D277" t="s">
        <v>1137</v>
      </c>
      <c r="E277" t="s">
        <v>1138</v>
      </c>
      <c r="F277" t="s">
        <v>100</v>
      </c>
      <c r="G277" t="s">
        <v>149</v>
      </c>
      <c r="H277" t="s">
        <v>113</v>
      </c>
      <c r="I277" t="s">
        <v>150</v>
      </c>
    </row>
    <row r="278" spans="1:9">
      <c r="A278" t="s">
        <v>6672</v>
      </c>
      <c r="B278" t="s">
        <v>6362</v>
      </c>
      <c r="C278" t="s">
        <v>1139</v>
      </c>
      <c r="D278" t="s">
        <v>1140</v>
      </c>
      <c r="E278" t="s">
        <v>1141</v>
      </c>
      <c r="F278" t="s">
        <v>100</v>
      </c>
      <c r="G278" t="s">
        <v>113</v>
      </c>
      <c r="H278" t="s">
        <v>113</v>
      </c>
      <c r="I278" t="s">
        <v>114</v>
      </c>
    </row>
    <row r="279" spans="1:9">
      <c r="A279" t="s">
        <v>6673</v>
      </c>
      <c r="B279" t="s">
        <v>6362</v>
      </c>
      <c r="C279" t="s">
        <v>1142</v>
      </c>
      <c r="D279" t="s">
        <v>1143</v>
      </c>
      <c r="E279" t="s">
        <v>1144</v>
      </c>
      <c r="F279" t="s">
        <v>100</v>
      </c>
      <c r="G279" t="s">
        <v>149</v>
      </c>
      <c r="H279" t="s">
        <v>113</v>
      </c>
      <c r="I279" t="s">
        <v>150</v>
      </c>
    </row>
    <row r="280" spans="1:9">
      <c r="A280" t="s">
        <v>6674</v>
      </c>
      <c r="B280" t="s">
        <v>6362</v>
      </c>
      <c r="C280" t="s">
        <v>1145</v>
      </c>
      <c r="D280" t="s">
        <v>1146</v>
      </c>
      <c r="E280" t="s">
        <v>1147</v>
      </c>
      <c r="F280" t="s">
        <v>100</v>
      </c>
      <c r="G280" t="s">
        <v>617</v>
      </c>
      <c r="H280" t="s">
        <v>113</v>
      </c>
      <c r="I280" t="s">
        <v>150</v>
      </c>
    </row>
    <row r="281" spans="1:9">
      <c r="A281" t="s">
        <v>6675</v>
      </c>
      <c r="B281" t="s">
        <v>6362</v>
      </c>
      <c r="C281" t="s">
        <v>1148</v>
      </c>
      <c r="D281" t="s">
        <v>1149</v>
      </c>
      <c r="E281" t="s">
        <v>1150</v>
      </c>
      <c r="F281" t="s">
        <v>100</v>
      </c>
      <c r="G281" t="s">
        <v>149</v>
      </c>
      <c r="H281" t="s">
        <v>113</v>
      </c>
      <c r="I281" t="s">
        <v>150</v>
      </c>
    </row>
    <row r="282" spans="1:9">
      <c r="A282" t="s">
        <v>6676</v>
      </c>
      <c r="B282" t="s">
        <v>6362</v>
      </c>
      <c r="C282" t="s">
        <v>1152</v>
      </c>
      <c r="D282" t="s">
        <v>1153</v>
      </c>
      <c r="E282" t="s">
        <v>1154</v>
      </c>
      <c r="F282" t="s">
        <v>100</v>
      </c>
      <c r="G282" t="s">
        <v>113</v>
      </c>
      <c r="H282" t="s">
        <v>113</v>
      </c>
      <c r="I282" t="s">
        <v>114</v>
      </c>
    </row>
    <row r="283" spans="1:9">
      <c r="A283" t="s">
        <v>6677</v>
      </c>
      <c r="B283" t="s">
        <v>6362</v>
      </c>
      <c r="C283" t="s">
        <v>1155</v>
      </c>
      <c r="D283" t="s">
        <v>1156</v>
      </c>
      <c r="E283" t="s">
        <v>1156</v>
      </c>
      <c r="F283" t="s">
        <v>100</v>
      </c>
      <c r="G283" t="s">
        <v>134</v>
      </c>
      <c r="H283" t="s">
        <v>134</v>
      </c>
      <c r="I283" t="s">
        <v>135</v>
      </c>
    </row>
    <row r="284" spans="1:9">
      <c r="A284" t="s">
        <v>6678</v>
      </c>
      <c r="B284" t="s">
        <v>6362</v>
      </c>
      <c r="C284" t="s">
        <v>1157</v>
      </c>
      <c r="D284" t="s">
        <v>1158</v>
      </c>
      <c r="E284" t="s">
        <v>1159</v>
      </c>
      <c r="F284" t="s">
        <v>1160</v>
      </c>
      <c r="G284" t="s">
        <v>149</v>
      </c>
      <c r="H284" t="s">
        <v>113</v>
      </c>
      <c r="I284" t="s">
        <v>1161</v>
      </c>
    </row>
    <row r="285" spans="1:9">
      <c r="A285" t="s">
        <v>6679</v>
      </c>
      <c r="B285" t="s">
        <v>6362</v>
      </c>
      <c r="C285" t="s">
        <v>424</v>
      </c>
      <c r="D285" t="s">
        <v>425</v>
      </c>
      <c r="E285" t="s">
        <v>426</v>
      </c>
      <c r="F285" t="s">
        <v>427</v>
      </c>
      <c r="G285" t="s">
        <v>149</v>
      </c>
      <c r="H285" t="s">
        <v>113</v>
      </c>
      <c r="I285" t="s">
        <v>428</v>
      </c>
    </row>
    <row r="286" spans="1:9">
      <c r="A286" t="s">
        <v>6680</v>
      </c>
      <c r="B286" t="s">
        <v>6362</v>
      </c>
      <c r="C286" t="s">
        <v>1165</v>
      </c>
      <c r="D286" t="s">
        <v>1166</v>
      </c>
      <c r="E286" t="s">
        <v>1167</v>
      </c>
      <c r="F286" t="s">
        <v>100</v>
      </c>
      <c r="G286" t="s">
        <v>149</v>
      </c>
      <c r="H286" t="s">
        <v>113</v>
      </c>
      <c r="I286" t="s">
        <v>150</v>
      </c>
    </row>
    <row r="287" spans="1:9">
      <c r="A287" t="s">
        <v>6681</v>
      </c>
      <c r="B287" t="s">
        <v>6362</v>
      </c>
      <c r="C287" t="s">
        <v>1169</v>
      </c>
      <c r="D287" t="s">
        <v>1170</v>
      </c>
      <c r="E287" t="s">
        <v>1171</v>
      </c>
      <c r="F287" t="s">
        <v>100</v>
      </c>
      <c r="G287" t="s">
        <v>134</v>
      </c>
      <c r="H287" t="s">
        <v>134</v>
      </c>
      <c r="I287" t="s">
        <v>135</v>
      </c>
    </row>
    <row r="288" spans="1:9">
      <c r="A288" t="s">
        <v>6682</v>
      </c>
      <c r="B288" t="s">
        <v>6362</v>
      </c>
      <c r="C288" t="s">
        <v>1172</v>
      </c>
      <c r="D288" t="s">
        <v>1173</v>
      </c>
      <c r="E288" t="s">
        <v>1174</v>
      </c>
      <c r="F288" t="s">
        <v>100</v>
      </c>
      <c r="G288" t="s">
        <v>113</v>
      </c>
      <c r="H288" t="s">
        <v>113</v>
      </c>
      <c r="I288" t="s">
        <v>114</v>
      </c>
    </row>
    <row r="289" spans="1:9">
      <c r="A289" t="s">
        <v>6683</v>
      </c>
      <c r="B289" t="s">
        <v>6362</v>
      </c>
      <c r="C289" t="s">
        <v>1175</v>
      </c>
      <c r="D289" t="s">
        <v>1176</v>
      </c>
      <c r="E289" t="s">
        <v>1176</v>
      </c>
      <c r="F289" t="s">
        <v>100</v>
      </c>
      <c r="G289" t="s">
        <v>134</v>
      </c>
      <c r="H289" t="s">
        <v>134</v>
      </c>
      <c r="I289" t="s">
        <v>135</v>
      </c>
    </row>
    <row r="290" spans="1:9">
      <c r="A290" t="s">
        <v>6684</v>
      </c>
      <c r="B290" t="s">
        <v>6362</v>
      </c>
      <c r="C290" t="s">
        <v>1177</v>
      </c>
      <c r="D290" t="s">
        <v>1178</v>
      </c>
      <c r="E290" t="s">
        <v>1179</v>
      </c>
      <c r="F290" t="s">
        <v>202</v>
      </c>
      <c r="G290" t="s">
        <v>134</v>
      </c>
      <c r="H290" t="s">
        <v>134</v>
      </c>
      <c r="I290" t="s">
        <v>135</v>
      </c>
    </row>
    <row r="291" spans="1:9">
      <c r="A291" t="s">
        <v>6685</v>
      </c>
      <c r="B291" t="s">
        <v>6362</v>
      </c>
      <c r="C291" t="s">
        <v>1180</v>
      </c>
      <c r="D291" t="s">
        <v>1181</v>
      </c>
      <c r="E291" t="s">
        <v>1182</v>
      </c>
      <c r="F291" t="s">
        <v>100</v>
      </c>
      <c r="G291" t="s">
        <v>149</v>
      </c>
      <c r="H291" t="s">
        <v>113</v>
      </c>
      <c r="I291" t="s">
        <v>822</v>
      </c>
    </row>
    <row r="292" spans="1:9">
      <c r="A292" t="s">
        <v>6686</v>
      </c>
      <c r="B292" t="s">
        <v>6362</v>
      </c>
      <c r="C292" t="s">
        <v>1184</v>
      </c>
      <c r="D292" t="s">
        <v>1185</v>
      </c>
      <c r="E292" t="s">
        <v>1186</v>
      </c>
      <c r="F292" t="s">
        <v>171</v>
      </c>
      <c r="G292" t="s">
        <v>172</v>
      </c>
      <c r="H292" t="s">
        <v>172</v>
      </c>
      <c r="I292" t="s">
        <v>6394</v>
      </c>
    </row>
    <row r="293" spans="1:9">
      <c r="A293" t="s">
        <v>6687</v>
      </c>
      <c r="B293" t="s">
        <v>6362</v>
      </c>
      <c r="C293" t="s">
        <v>1187</v>
      </c>
      <c r="D293" t="s">
        <v>1188</v>
      </c>
      <c r="E293" t="s">
        <v>1189</v>
      </c>
      <c r="F293" t="s">
        <v>1190</v>
      </c>
      <c r="G293" t="s">
        <v>113</v>
      </c>
      <c r="H293" t="s">
        <v>113</v>
      </c>
      <c r="I293" t="s">
        <v>114</v>
      </c>
    </row>
    <row r="294" spans="1:9">
      <c r="A294" t="s">
        <v>6688</v>
      </c>
      <c r="B294" t="s">
        <v>6362</v>
      </c>
      <c r="C294" t="s">
        <v>483</v>
      </c>
      <c r="D294" t="s">
        <v>484</v>
      </c>
      <c r="E294" t="s">
        <v>485</v>
      </c>
      <c r="F294" t="s">
        <v>100</v>
      </c>
      <c r="G294" t="s">
        <v>113</v>
      </c>
      <c r="H294" t="s">
        <v>113</v>
      </c>
      <c r="I294" t="s">
        <v>114</v>
      </c>
    </row>
    <row r="295" spans="1:9">
      <c r="A295" t="s">
        <v>6689</v>
      </c>
      <c r="B295" t="s">
        <v>6362</v>
      </c>
      <c r="C295" t="s">
        <v>690</v>
      </c>
      <c r="D295" t="s">
        <v>691</v>
      </c>
      <c r="E295" t="s">
        <v>692</v>
      </c>
      <c r="F295" t="s">
        <v>693</v>
      </c>
      <c r="G295" t="s">
        <v>113</v>
      </c>
      <c r="H295" t="s">
        <v>113</v>
      </c>
      <c r="I295" t="s">
        <v>695</v>
      </c>
    </row>
    <row r="296" spans="1:9">
      <c r="A296" t="s">
        <v>6690</v>
      </c>
      <c r="B296" t="s">
        <v>6362</v>
      </c>
      <c r="C296" t="s">
        <v>1198</v>
      </c>
      <c r="D296" t="s">
        <v>1199</v>
      </c>
      <c r="E296" t="s">
        <v>1199</v>
      </c>
      <c r="F296" t="s">
        <v>100</v>
      </c>
      <c r="G296" t="s">
        <v>134</v>
      </c>
      <c r="H296" t="s">
        <v>134</v>
      </c>
      <c r="I296" t="s">
        <v>135</v>
      </c>
    </row>
    <row r="297" spans="1:9">
      <c r="A297" t="s">
        <v>6691</v>
      </c>
      <c r="B297" t="s">
        <v>6362</v>
      </c>
      <c r="C297" t="s">
        <v>1201</v>
      </c>
      <c r="D297" t="s">
        <v>1202</v>
      </c>
      <c r="E297" t="s">
        <v>1203</v>
      </c>
      <c r="F297" t="s">
        <v>100</v>
      </c>
      <c r="G297" t="s">
        <v>134</v>
      </c>
      <c r="H297" t="s">
        <v>134</v>
      </c>
      <c r="I297" t="s">
        <v>135</v>
      </c>
    </row>
    <row r="298" spans="1:9">
      <c r="A298" t="s">
        <v>6692</v>
      </c>
      <c r="B298" t="s">
        <v>6362</v>
      </c>
      <c r="C298" t="s">
        <v>1205</v>
      </c>
      <c r="D298" t="s">
        <v>1206</v>
      </c>
      <c r="E298" t="s">
        <v>1207</v>
      </c>
      <c r="F298" t="s">
        <v>100</v>
      </c>
      <c r="G298" t="s">
        <v>134</v>
      </c>
      <c r="H298" t="s">
        <v>134</v>
      </c>
      <c r="I298" t="s">
        <v>135</v>
      </c>
    </row>
    <row r="299" spans="1:9">
      <c r="A299" t="s">
        <v>6693</v>
      </c>
      <c r="B299" t="s">
        <v>6362</v>
      </c>
      <c r="C299" t="s">
        <v>1209</v>
      </c>
      <c r="D299" t="s">
        <v>1210</v>
      </c>
      <c r="E299" t="s">
        <v>1211</v>
      </c>
      <c r="F299" t="s">
        <v>100</v>
      </c>
      <c r="G299" t="s">
        <v>113</v>
      </c>
      <c r="H299" t="s">
        <v>113</v>
      </c>
      <c r="I299" t="s">
        <v>114</v>
      </c>
    </row>
    <row r="300" spans="1:9">
      <c r="A300" t="s">
        <v>6694</v>
      </c>
      <c r="B300" t="s">
        <v>6362</v>
      </c>
      <c r="C300" t="s">
        <v>1212</v>
      </c>
      <c r="D300" t="s">
        <v>1213</v>
      </c>
      <c r="E300" t="s">
        <v>1214</v>
      </c>
      <c r="F300" t="s">
        <v>100</v>
      </c>
      <c r="G300" t="s">
        <v>113</v>
      </c>
      <c r="H300" t="s">
        <v>113</v>
      </c>
      <c r="I300" t="s">
        <v>114</v>
      </c>
    </row>
    <row r="301" spans="1:9">
      <c r="A301" t="s">
        <v>6695</v>
      </c>
      <c r="B301" t="s">
        <v>6362</v>
      </c>
      <c r="C301" t="s">
        <v>1215</v>
      </c>
      <c r="D301" t="s">
        <v>1216</v>
      </c>
      <c r="E301" t="s">
        <v>1217</v>
      </c>
      <c r="F301" t="s">
        <v>100</v>
      </c>
      <c r="G301" t="s">
        <v>113</v>
      </c>
      <c r="H301" t="s">
        <v>113</v>
      </c>
      <c r="I301" t="s">
        <v>114</v>
      </c>
    </row>
    <row r="302" spans="1:9">
      <c r="A302" t="s">
        <v>6696</v>
      </c>
      <c r="B302" t="s">
        <v>6362</v>
      </c>
      <c r="C302" t="s">
        <v>1218</v>
      </c>
      <c r="D302" t="s">
        <v>1219</v>
      </c>
      <c r="E302" t="s">
        <v>1220</v>
      </c>
      <c r="F302" t="s">
        <v>100</v>
      </c>
      <c r="G302" t="s">
        <v>113</v>
      </c>
      <c r="H302" t="s">
        <v>113</v>
      </c>
      <c r="I302" t="s">
        <v>114</v>
      </c>
    </row>
    <row r="303" spans="1:9">
      <c r="A303" t="s">
        <v>6697</v>
      </c>
      <c r="B303" t="s">
        <v>6362</v>
      </c>
      <c r="C303" t="s">
        <v>1221</v>
      </c>
      <c r="D303" t="s">
        <v>1222</v>
      </c>
      <c r="E303" t="s">
        <v>1223</v>
      </c>
      <c r="F303" t="s">
        <v>100</v>
      </c>
      <c r="G303" t="s">
        <v>113</v>
      </c>
      <c r="H303" t="s">
        <v>113</v>
      </c>
      <c r="I303" t="s">
        <v>114</v>
      </c>
    </row>
    <row r="304" spans="1:9">
      <c r="A304" t="s">
        <v>6698</v>
      </c>
      <c r="B304" t="s">
        <v>6362</v>
      </c>
      <c r="C304" t="s">
        <v>1224</v>
      </c>
      <c r="D304" t="s">
        <v>1225</v>
      </c>
      <c r="E304" t="s">
        <v>1226</v>
      </c>
      <c r="F304" t="s">
        <v>1190</v>
      </c>
      <c r="G304" t="s">
        <v>113</v>
      </c>
      <c r="H304" t="s">
        <v>113</v>
      </c>
      <c r="I304" t="s">
        <v>114</v>
      </c>
    </row>
    <row r="305" spans="1:9">
      <c r="A305" t="s">
        <v>6699</v>
      </c>
      <c r="B305" t="s">
        <v>6362</v>
      </c>
      <c r="C305" t="s">
        <v>1227</v>
      </c>
      <c r="D305" t="s">
        <v>1228</v>
      </c>
      <c r="E305" t="s">
        <v>1229</v>
      </c>
      <c r="F305" t="s">
        <v>100</v>
      </c>
      <c r="G305" t="s">
        <v>134</v>
      </c>
      <c r="H305" t="s">
        <v>134</v>
      </c>
      <c r="I305" t="s">
        <v>135</v>
      </c>
    </row>
    <row r="306" spans="1:9">
      <c r="A306" t="s">
        <v>6700</v>
      </c>
      <c r="B306" t="s">
        <v>6362</v>
      </c>
      <c r="C306" t="s">
        <v>1230</v>
      </c>
      <c r="D306" t="s">
        <v>1231</v>
      </c>
      <c r="E306" t="s">
        <v>1232</v>
      </c>
      <c r="F306" t="s">
        <v>100</v>
      </c>
      <c r="G306" t="s">
        <v>113</v>
      </c>
      <c r="H306" t="s">
        <v>113</v>
      </c>
      <c r="I306" t="s">
        <v>114</v>
      </c>
    </row>
    <row r="307" spans="1:9">
      <c r="A307" t="s">
        <v>6701</v>
      </c>
      <c r="B307" t="s">
        <v>6362</v>
      </c>
      <c r="C307" t="s">
        <v>696</v>
      </c>
      <c r="D307" t="s">
        <v>697</v>
      </c>
      <c r="E307" t="s">
        <v>698</v>
      </c>
      <c r="F307" t="s">
        <v>699</v>
      </c>
      <c r="G307" t="s">
        <v>113</v>
      </c>
      <c r="H307" t="s">
        <v>271</v>
      </c>
      <c r="I307" t="s">
        <v>700</v>
      </c>
    </row>
    <row r="308" spans="1:9">
      <c r="A308" t="s">
        <v>6702</v>
      </c>
      <c r="B308" t="s">
        <v>6362</v>
      </c>
      <c r="C308" t="s">
        <v>36</v>
      </c>
      <c r="D308" t="s">
        <v>2456</v>
      </c>
      <c r="E308" t="s">
        <v>6703</v>
      </c>
      <c r="F308" t="s">
        <v>100</v>
      </c>
      <c r="G308" t="s">
        <v>113</v>
      </c>
      <c r="H308" t="s">
        <v>113</v>
      </c>
      <c r="I308" t="s">
        <v>114</v>
      </c>
    </row>
    <row r="309" spans="1:9">
      <c r="A309" t="s">
        <v>6704</v>
      </c>
      <c r="B309" t="s">
        <v>6362</v>
      </c>
      <c r="C309" t="s">
        <v>38</v>
      </c>
      <c r="D309" t="s">
        <v>2453</v>
      </c>
      <c r="E309" t="s">
        <v>2454</v>
      </c>
      <c r="F309" t="s">
        <v>100</v>
      </c>
      <c r="G309" t="s">
        <v>113</v>
      </c>
      <c r="H309" t="s">
        <v>113</v>
      </c>
      <c r="I309" t="s">
        <v>114</v>
      </c>
    </row>
    <row r="310" spans="1:9">
      <c r="A310" t="s">
        <v>6705</v>
      </c>
      <c r="B310" t="s">
        <v>6362</v>
      </c>
      <c r="C310" t="s">
        <v>37</v>
      </c>
      <c r="D310" t="s">
        <v>2447</v>
      </c>
      <c r="E310" t="s">
        <v>2448</v>
      </c>
      <c r="F310" t="s">
        <v>100</v>
      </c>
      <c r="G310" t="s">
        <v>113</v>
      </c>
      <c r="H310" t="s">
        <v>113</v>
      </c>
      <c r="I310" t="s">
        <v>114</v>
      </c>
    </row>
    <row r="311" spans="1:9">
      <c r="A311" t="s">
        <v>6706</v>
      </c>
      <c r="B311" t="s">
        <v>6362</v>
      </c>
      <c r="C311" t="s">
        <v>602</v>
      </c>
      <c r="D311" t="s">
        <v>6707</v>
      </c>
      <c r="E311" t="s">
        <v>6708</v>
      </c>
      <c r="F311" t="s">
        <v>6709</v>
      </c>
      <c r="G311" t="s">
        <v>113</v>
      </c>
      <c r="H311" t="s">
        <v>113</v>
      </c>
      <c r="I311" t="s">
        <v>114</v>
      </c>
    </row>
    <row r="312" spans="1:9">
      <c r="A312" t="s">
        <v>6710</v>
      </c>
      <c r="B312" t="s">
        <v>6362</v>
      </c>
      <c r="C312" t="s">
        <v>1254</v>
      </c>
      <c r="D312" t="s">
        <v>1255</v>
      </c>
      <c r="E312" t="s">
        <v>1255</v>
      </c>
      <c r="F312" t="s">
        <v>1256</v>
      </c>
      <c r="G312" t="s">
        <v>149</v>
      </c>
      <c r="H312" t="s">
        <v>271</v>
      </c>
      <c r="I312" t="s">
        <v>1257</v>
      </c>
    </row>
    <row r="313" spans="1:9">
      <c r="A313" t="s">
        <v>6711</v>
      </c>
      <c r="B313" t="s">
        <v>6362</v>
      </c>
      <c r="C313" t="s">
        <v>254</v>
      </c>
      <c r="D313" t="s">
        <v>1258</v>
      </c>
      <c r="E313" t="s">
        <v>1259</v>
      </c>
      <c r="F313" t="s">
        <v>604</v>
      </c>
      <c r="G313" t="s">
        <v>113</v>
      </c>
      <c r="H313" t="s">
        <v>113</v>
      </c>
      <c r="I313" t="s">
        <v>114</v>
      </c>
    </row>
    <row r="314" spans="1:9">
      <c r="A314" t="s">
        <v>6712</v>
      </c>
      <c r="B314" t="s">
        <v>6362</v>
      </c>
      <c r="C314" t="s">
        <v>1260</v>
      </c>
      <c r="D314" t="s">
        <v>1261</v>
      </c>
      <c r="E314" t="s">
        <v>1262</v>
      </c>
      <c r="F314" t="s">
        <v>100</v>
      </c>
      <c r="G314" t="s">
        <v>113</v>
      </c>
      <c r="H314" t="s">
        <v>113</v>
      </c>
      <c r="I314" t="s">
        <v>114</v>
      </c>
    </row>
    <row r="315" spans="1:9">
      <c r="A315" t="s">
        <v>6713</v>
      </c>
      <c r="B315" t="s">
        <v>6362</v>
      </c>
      <c r="C315" t="s">
        <v>1264</v>
      </c>
      <c r="D315" t="s">
        <v>1265</v>
      </c>
      <c r="E315" t="s">
        <v>1266</v>
      </c>
      <c r="F315" t="s">
        <v>100</v>
      </c>
      <c r="G315" t="s">
        <v>113</v>
      </c>
      <c r="H315" t="s">
        <v>113</v>
      </c>
      <c r="I315" t="s">
        <v>114</v>
      </c>
    </row>
    <row r="316" spans="1:9">
      <c r="A316" t="s">
        <v>6714</v>
      </c>
      <c r="B316" t="s">
        <v>6362</v>
      </c>
      <c r="C316" t="s">
        <v>1267</v>
      </c>
      <c r="D316" t="s">
        <v>1268</v>
      </c>
      <c r="E316" t="s">
        <v>1269</v>
      </c>
      <c r="F316" t="s">
        <v>100</v>
      </c>
      <c r="G316" t="s">
        <v>113</v>
      </c>
      <c r="H316" t="s">
        <v>113</v>
      </c>
      <c r="I316" t="s">
        <v>114</v>
      </c>
    </row>
    <row r="317" spans="1:9">
      <c r="A317" t="s">
        <v>6715</v>
      </c>
      <c r="B317" t="s">
        <v>6362</v>
      </c>
      <c r="C317" t="s">
        <v>1270</v>
      </c>
      <c r="D317" t="s">
        <v>1271</v>
      </c>
      <c r="E317" t="s">
        <v>1272</v>
      </c>
      <c r="F317" t="s">
        <v>100</v>
      </c>
      <c r="G317" t="s">
        <v>134</v>
      </c>
      <c r="H317" t="s">
        <v>134</v>
      </c>
      <c r="I317" t="s">
        <v>135</v>
      </c>
    </row>
    <row r="318" spans="1:9">
      <c r="A318" t="s">
        <v>6716</v>
      </c>
      <c r="B318" t="s">
        <v>6362</v>
      </c>
      <c r="C318" t="s">
        <v>1273</v>
      </c>
      <c r="D318" t="s">
        <v>1274</v>
      </c>
      <c r="E318" t="s">
        <v>1275</v>
      </c>
      <c r="F318" t="s">
        <v>1276</v>
      </c>
      <c r="G318" t="s">
        <v>113</v>
      </c>
      <c r="H318" t="s">
        <v>113</v>
      </c>
      <c r="I318" t="s">
        <v>114</v>
      </c>
    </row>
    <row r="319" spans="1:9">
      <c r="A319" t="s">
        <v>6717</v>
      </c>
      <c r="B319" t="s">
        <v>6362</v>
      </c>
      <c r="C319" t="s">
        <v>1278</v>
      </c>
      <c r="D319" t="s">
        <v>1279</v>
      </c>
      <c r="E319" t="s">
        <v>1280</v>
      </c>
      <c r="F319" t="s">
        <v>100</v>
      </c>
      <c r="G319" t="s">
        <v>134</v>
      </c>
      <c r="H319" t="s">
        <v>134</v>
      </c>
      <c r="I319" t="s">
        <v>135</v>
      </c>
    </row>
    <row r="320" spans="1:9">
      <c r="A320" t="s">
        <v>6718</v>
      </c>
      <c r="B320" t="s">
        <v>6362</v>
      </c>
      <c r="C320" t="s">
        <v>1281</v>
      </c>
      <c r="D320" t="s">
        <v>1282</v>
      </c>
      <c r="E320" t="s">
        <v>1283</v>
      </c>
      <c r="F320" t="s">
        <v>100</v>
      </c>
      <c r="G320" t="s">
        <v>113</v>
      </c>
      <c r="H320" t="s">
        <v>113</v>
      </c>
      <c r="I320" t="s">
        <v>114</v>
      </c>
    </row>
    <row r="321" spans="1:9">
      <c r="A321" t="s">
        <v>6719</v>
      </c>
      <c r="B321" t="s">
        <v>6362</v>
      </c>
      <c r="C321" t="s">
        <v>1284</v>
      </c>
      <c r="D321" t="s">
        <v>1285</v>
      </c>
      <c r="E321" t="s">
        <v>1286</v>
      </c>
      <c r="F321" t="s">
        <v>100</v>
      </c>
      <c r="G321" t="s">
        <v>134</v>
      </c>
      <c r="H321" t="s">
        <v>134</v>
      </c>
      <c r="I321" t="s">
        <v>135</v>
      </c>
    </row>
    <row r="322" spans="1:9">
      <c r="A322" t="s">
        <v>6720</v>
      </c>
      <c r="B322" t="s">
        <v>6362</v>
      </c>
      <c r="C322" t="s">
        <v>1288</v>
      </c>
      <c r="D322" t="s">
        <v>1289</v>
      </c>
      <c r="E322" t="s">
        <v>1290</v>
      </c>
      <c r="F322" t="s">
        <v>100</v>
      </c>
      <c r="G322" t="s">
        <v>113</v>
      </c>
      <c r="H322" t="s">
        <v>113</v>
      </c>
      <c r="I322" t="s">
        <v>114</v>
      </c>
    </row>
    <row r="323" spans="1:9">
      <c r="A323" t="s">
        <v>6721</v>
      </c>
      <c r="B323" t="s">
        <v>6362</v>
      </c>
      <c r="C323" t="s">
        <v>1291</v>
      </c>
      <c r="D323" t="s">
        <v>1292</v>
      </c>
      <c r="E323" t="s">
        <v>1293</v>
      </c>
      <c r="F323" t="s">
        <v>100</v>
      </c>
      <c r="G323" t="s">
        <v>113</v>
      </c>
      <c r="H323" t="s">
        <v>113</v>
      </c>
      <c r="I323" t="s">
        <v>114</v>
      </c>
    </row>
    <row r="324" spans="1:9">
      <c r="A324" t="s">
        <v>6722</v>
      </c>
      <c r="B324" t="s">
        <v>6362</v>
      </c>
      <c r="C324" t="s">
        <v>1294</v>
      </c>
      <c r="D324" t="s">
        <v>1295</v>
      </c>
      <c r="E324" t="s">
        <v>1296</v>
      </c>
      <c r="F324" t="s">
        <v>100</v>
      </c>
      <c r="G324" t="s">
        <v>113</v>
      </c>
      <c r="H324" t="s">
        <v>113</v>
      </c>
      <c r="I324" t="s">
        <v>114</v>
      </c>
    </row>
    <row r="325" spans="1:9">
      <c r="A325" t="s">
        <v>6723</v>
      </c>
      <c r="B325" t="s">
        <v>6362</v>
      </c>
      <c r="C325" t="s">
        <v>1297</v>
      </c>
      <c r="D325" t="s">
        <v>1298</v>
      </c>
      <c r="E325" t="s">
        <v>1299</v>
      </c>
      <c r="F325" t="s">
        <v>100</v>
      </c>
      <c r="G325" t="s">
        <v>134</v>
      </c>
      <c r="H325" t="s">
        <v>134</v>
      </c>
      <c r="I325" t="s">
        <v>135</v>
      </c>
    </row>
    <row r="326" spans="1:9">
      <c r="A326" t="s">
        <v>6724</v>
      </c>
      <c r="B326" t="s">
        <v>6362</v>
      </c>
      <c r="C326" t="s">
        <v>1300</v>
      </c>
      <c r="D326" t="s">
        <v>1301</v>
      </c>
      <c r="E326" t="s">
        <v>1302</v>
      </c>
      <c r="F326" t="s">
        <v>100</v>
      </c>
      <c r="G326" t="s">
        <v>113</v>
      </c>
      <c r="H326" t="s">
        <v>113</v>
      </c>
      <c r="I326" t="s">
        <v>114</v>
      </c>
    </row>
    <row r="327" spans="1:9">
      <c r="A327" t="s">
        <v>6725</v>
      </c>
      <c r="B327" t="s">
        <v>6362</v>
      </c>
      <c r="C327" t="s">
        <v>1303</v>
      </c>
      <c r="D327" t="s">
        <v>1304</v>
      </c>
      <c r="E327" t="s">
        <v>1305</v>
      </c>
      <c r="F327" t="s">
        <v>100</v>
      </c>
      <c r="G327" t="s">
        <v>113</v>
      </c>
      <c r="H327" t="s">
        <v>113</v>
      </c>
      <c r="I327" t="s">
        <v>114</v>
      </c>
    </row>
    <row r="328" spans="1:9">
      <c r="A328" t="s">
        <v>6726</v>
      </c>
      <c r="B328" t="s">
        <v>6362</v>
      </c>
      <c r="C328" t="s">
        <v>1306</v>
      </c>
      <c r="D328" t="s">
        <v>1307</v>
      </c>
      <c r="E328" t="s">
        <v>1308</v>
      </c>
      <c r="F328" t="s">
        <v>100</v>
      </c>
      <c r="G328" t="s">
        <v>113</v>
      </c>
      <c r="H328" t="s">
        <v>113</v>
      </c>
      <c r="I328" t="s">
        <v>114</v>
      </c>
    </row>
    <row r="329" spans="1:9">
      <c r="A329" t="s">
        <v>6727</v>
      </c>
      <c r="B329" t="s">
        <v>6362</v>
      </c>
      <c r="C329" t="s">
        <v>1287</v>
      </c>
      <c r="D329" t="s">
        <v>1309</v>
      </c>
      <c r="E329" t="s">
        <v>1310</v>
      </c>
      <c r="F329" t="s">
        <v>100</v>
      </c>
      <c r="G329" t="s">
        <v>113</v>
      </c>
      <c r="H329" t="s">
        <v>113</v>
      </c>
      <c r="I329" t="s">
        <v>114</v>
      </c>
    </row>
    <row r="330" spans="1:9">
      <c r="A330" t="s">
        <v>6728</v>
      </c>
      <c r="B330" t="s">
        <v>6362</v>
      </c>
      <c r="C330" t="s">
        <v>1312</v>
      </c>
      <c r="D330" t="s">
        <v>1313</v>
      </c>
      <c r="E330" t="s">
        <v>1314</v>
      </c>
      <c r="F330" t="s">
        <v>100</v>
      </c>
      <c r="G330" t="s">
        <v>134</v>
      </c>
      <c r="H330" t="s">
        <v>134</v>
      </c>
      <c r="I330" t="s">
        <v>135</v>
      </c>
    </row>
    <row r="331" spans="1:9">
      <c r="A331" t="s">
        <v>6729</v>
      </c>
      <c r="B331" t="s">
        <v>6362</v>
      </c>
      <c r="C331" t="s">
        <v>1315</v>
      </c>
      <c r="D331" t="s">
        <v>1316</v>
      </c>
      <c r="E331" t="s">
        <v>1317</v>
      </c>
      <c r="F331" t="s">
        <v>100</v>
      </c>
      <c r="G331" t="s">
        <v>134</v>
      </c>
      <c r="H331" t="s">
        <v>134</v>
      </c>
      <c r="I331" t="s">
        <v>135</v>
      </c>
    </row>
    <row r="332" spans="1:9">
      <c r="A332" t="s">
        <v>6730</v>
      </c>
      <c r="B332" t="s">
        <v>6362</v>
      </c>
      <c r="C332" t="s">
        <v>228</v>
      </c>
      <c r="D332" t="s">
        <v>1319</v>
      </c>
      <c r="E332" t="s">
        <v>1320</v>
      </c>
      <c r="F332" t="s">
        <v>100</v>
      </c>
      <c r="G332" t="s">
        <v>113</v>
      </c>
      <c r="H332" t="s">
        <v>113</v>
      </c>
      <c r="I332" t="s">
        <v>114</v>
      </c>
    </row>
    <row r="333" spans="1:9">
      <c r="A333" t="s">
        <v>6731</v>
      </c>
      <c r="B333" t="s">
        <v>6362</v>
      </c>
      <c r="C333" t="s">
        <v>5019</v>
      </c>
      <c r="D333" t="s">
        <v>5020</v>
      </c>
      <c r="E333" t="s">
        <v>5021</v>
      </c>
      <c r="F333" t="s">
        <v>100</v>
      </c>
      <c r="G333" t="s">
        <v>271</v>
      </c>
      <c r="H333" t="s">
        <v>271</v>
      </c>
      <c r="I333" t="s">
        <v>842</v>
      </c>
    </row>
    <row r="334" spans="1:9">
      <c r="A334" t="s">
        <v>6732</v>
      </c>
      <c r="B334" t="s">
        <v>6362</v>
      </c>
      <c r="C334" t="s">
        <v>1321</v>
      </c>
      <c r="D334" t="s">
        <v>1322</v>
      </c>
      <c r="E334" t="s">
        <v>1323</v>
      </c>
      <c r="F334" t="s">
        <v>1324</v>
      </c>
      <c r="G334" t="s">
        <v>113</v>
      </c>
      <c r="H334" t="s">
        <v>271</v>
      </c>
      <c r="I334" t="s">
        <v>1325</v>
      </c>
    </row>
    <row r="335" spans="1:9">
      <c r="A335" t="s">
        <v>6733</v>
      </c>
      <c r="B335" t="s">
        <v>6362</v>
      </c>
      <c r="C335" t="s">
        <v>493</v>
      </c>
      <c r="D335" t="s">
        <v>494</v>
      </c>
      <c r="E335" t="s">
        <v>495</v>
      </c>
      <c r="F335" t="s">
        <v>496</v>
      </c>
      <c r="G335" t="s">
        <v>113</v>
      </c>
      <c r="H335" t="s">
        <v>113</v>
      </c>
      <c r="I335" t="s">
        <v>114</v>
      </c>
    </row>
    <row r="336" spans="1:9">
      <c r="A336" t="s">
        <v>6734</v>
      </c>
      <c r="B336" t="s">
        <v>6362</v>
      </c>
      <c r="C336" t="s">
        <v>1330</v>
      </c>
      <c r="D336" t="s">
        <v>1331</v>
      </c>
      <c r="E336" t="s">
        <v>1333</v>
      </c>
      <c r="F336" t="s">
        <v>100</v>
      </c>
      <c r="G336" t="s">
        <v>113</v>
      </c>
      <c r="H336" t="s">
        <v>113</v>
      </c>
      <c r="I336" t="s">
        <v>114</v>
      </c>
    </row>
    <row r="337" spans="1:9">
      <c r="A337" t="s">
        <v>6735</v>
      </c>
      <c r="B337" t="s">
        <v>6362</v>
      </c>
      <c r="C337" t="s">
        <v>1334</v>
      </c>
      <c r="D337" t="s">
        <v>1335</v>
      </c>
      <c r="E337" t="s">
        <v>1336</v>
      </c>
      <c r="F337" t="s">
        <v>100</v>
      </c>
      <c r="G337" t="s">
        <v>113</v>
      </c>
      <c r="H337" t="s">
        <v>113</v>
      </c>
      <c r="I337" t="s">
        <v>114</v>
      </c>
    </row>
    <row r="338" spans="1:9">
      <c r="A338" t="s">
        <v>6736</v>
      </c>
      <c r="B338" t="s">
        <v>6362</v>
      </c>
      <c r="C338" t="s">
        <v>1337</v>
      </c>
      <c r="D338" t="s">
        <v>1338</v>
      </c>
      <c r="E338" t="s">
        <v>1339</v>
      </c>
      <c r="F338" t="s">
        <v>100</v>
      </c>
      <c r="G338" t="s">
        <v>149</v>
      </c>
      <c r="H338" t="s">
        <v>113</v>
      </c>
      <c r="I338" t="s">
        <v>100</v>
      </c>
    </row>
    <row r="339" spans="1:9">
      <c r="A339" t="s">
        <v>6737</v>
      </c>
      <c r="B339" t="s">
        <v>6362</v>
      </c>
      <c r="C339" t="s">
        <v>1340</v>
      </c>
      <c r="D339" t="s">
        <v>1341</v>
      </c>
      <c r="E339" t="s">
        <v>1342</v>
      </c>
      <c r="F339" t="s">
        <v>1343</v>
      </c>
      <c r="G339" t="s">
        <v>617</v>
      </c>
      <c r="H339" t="s">
        <v>113</v>
      </c>
      <c r="I339" t="s">
        <v>822</v>
      </c>
    </row>
    <row r="340" spans="1:9">
      <c r="A340" t="s">
        <v>6738</v>
      </c>
      <c r="B340" t="s">
        <v>6362</v>
      </c>
      <c r="C340" t="s">
        <v>1345</v>
      </c>
      <c r="D340" t="s">
        <v>1346</v>
      </c>
      <c r="E340" t="s">
        <v>1347</v>
      </c>
      <c r="F340" t="s">
        <v>100</v>
      </c>
      <c r="G340" t="s">
        <v>149</v>
      </c>
      <c r="H340" t="s">
        <v>113</v>
      </c>
      <c r="I340" t="s">
        <v>1348</v>
      </c>
    </row>
    <row r="341" spans="1:9">
      <c r="A341" t="s">
        <v>6739</v>
      </c>
      <c r="B341" t="s">
        <v>6362</v>
      </c>
      <c r="C341" t="s">
        <v>1349</v>
      </c>
      <c r="D341" t="s">
        <v>1350</v>
      </c>
      <c r="E341" t="s">
        <v>1351</v>
      </c>
      <c r="F341" t="s">
        <v>100</v>
      </c>
      <c r="G341" t="s">
        <v>113</v>
      </c>
      <c r="H341" t="s">
        <v>113</v>
      </c>
      <c r="I341" t="s">
        <v>114</v>
      </c>
    </row>
    <row r="342" spans="1:9">
      <c r="A342" t="s">
        <v>6740</v>
      </c>
      <c r="B342" t="s">
        <v>6362</v>
      </c>
      <c r="C342" t="s">
        <v>1352</v>
      </c>
      <c r="D342" t="s">
        <v>1353</v>
      </c>
      <c r="E342" t="s">
        <v>1354</v>
      </c>
      <c r="F342" t="s">
        <v>1355</v>
      </c>
      <c r="G342" t="s">
        <v>113</v>
      </c>
      <c r="H342" t="s">
        <v>113</v>
      </c>
      <c r="I342" t="s">
        <v>114</v>
      </c>
    </row>
    <row r="343" spans="1:9">
      <c r="A343" t="s">
        <v>6741</v>
      </c>
      <c r="B343" t="s">
        <v>6362</v>
      </c>
      <c r="C343" t="s">
        <v>371</v>
      </c>
      <c r="D343" t="s">
        <v>1356</v>
      </c>
      <c r="E343" t="s">
        <v>6742</v>
      </c>
      <c r="F343" t="s">
        <v>2290</v>
      </c>
      <c r="G343" t="s">
        <v>113</v>
      </c>
      <c r="H343" t="s">
        <v>113</v>
      </c>
      <c r="I343" t="s">
        <v>114</v>
      </c>
    </row>
    <row r="344" spans="1:9">
      <c r="A344" t="s">
        <v>6743</v>
      </c>
      <c r="B344" t="s">
        <v>6362</v>
      </c>
      <c r="C344" t="s">
        <v>375</v>
      </c>
      <c r="D344" t="s">
        <v>1358</v>
      </c>
      <c r="E344" t="s">
        <v>1359</v>
      </c>
      <c r="F344" t="s">
        <v>100</v>
      </c>
      <c r="G344" t="s">
        <v>113</v>
      </c>
      <c r="H344" t="s">
        <v>113</v>
      </c>
      <c r="I344" t="s">
        <v>114</v>
      </c>
    </row>
    <row r="345" spans="1:9">
      <c r="A345" t="s">
        <v>6744</v>
      </c>
      <c r="B345" t="s">
        <v>6362</v>
      </c>
      <c r="C345" t="s">
        <v>1360</v>
      </c>
      <c r="D345" t="s">
        <v>1361</v>
      </c>
      <c r="E345" t="s">
        <v>1362</v>
      </c>
      <c r="F345" t="s">
        <v>1363</v>
      </c>
      <c r="G345" t="s">
        <v>113</v>
      </c>
      <c r="H345" t="s">
        <v>113</v>
      </c>
      <c r="I345" t="s">
        <v>114</v>
      </c>
    </row>
    <row r="346" spans="1:9">
      <c r="A346" t="s">
        <v>6745</v>
      </c>
      <c r="B346" t="s">
        <v>6362</v>
      </c>
      <c r="C346" t="s">
        <v>1365</v>
      </c>
      <c r="D346" t="s">
        <v>1366</v>
      </c>
      <c r="E346" t="s">
        <v>1367</v>
      </c>
      <c r="F346" t="s">
        <v>100</v>
      </c>
      <c r="G346" t="s">
        <v>113</v>
      </c>
      <c r="H346" t="s">
        <v>113</v>
      </c>
      <c r="I346" t="s">
        <v>114</v>
      </c>
    </row>
    <row r="347" spans="1:9">
      <c r="A347" t="s">
        <v>6746</v>
      </c>
      <c r="B347" t="s">
        <v>6362</v>
      </c>
      <c r="C347" t="s">
        <v>1364</v>
      </c>
      <c r="D347" t="s">
        <v>1368</v>
      </c>
      <c r="E347" t="s">
        <v>1369</v>
      </c>
      <c r="F347" t="s">
        <v>100</v>
      </c>
      <c r="G347" t="s">
        <v>113</v>
      </c>
      <c r="H347" t="s">
        <v>113</v>
      </c>
      <c r="I347" t="s">
        <v>114</v>
      </c>
    </row>
    <row r="348" spans="1:9">
      <c r="A348" t="s">
        <v>6747</v>
      </c>
      <c r="B348" t="s">
        <v>6362</v>
      </c>
      <c r="C348" t="s">
        <v>813</v>
      </c>
      <c r="D348" t="s">
        <v>1370</v>
      </c>
      <c r="E348" t="s">
        <v>1371</v>
      </c>
      <c r="F348" t="s">
        <v>202</v>
      </c>
      <c r="G348" t="s">
        <v>134</v>
      </c>
      <c r="H348" t="s">
        <v>134</v>
      </c>
      <c r="I348" t="s">
        <v>135</v>
      </c>
    </row>
    <row r="349" spans="1:9">
      <c r="A349" t="s">
        <v>6748</v>
      </c>
      <c r="B349" t="s">
        <v>6362</v>
      </c>
      <c r="C349" t="s">
        <v>1115</v>
      </c>
      <c r="D349" t="s">
        <v>1372</v>
      </c>
      <c r="E349" t="s">
        <v>1373</v>
      </c>
      <c r="F349" t="s">
        <v>100</v>
      </c>
      <c r="G349" t="s">
        <v>113</v>
      </c>
      <c r="H349" t="s">
        <v>113</v>
      </c>
      <c r="I349" t="s">
        <v>114</v>
      </c>
    </row>
    <row r="350" spans="1:9">
      <c r="A350" t="s">
        <v>6749</v>
      </c>
      <c r="B350" t="s">
        <v>6362</v>
      </c>
      <c r="C350" t="s">
        <v>920</v>
      </c>
      <c r="D350" t="s">
        <v>1374</v>
      </c>
      <c r="E350" t="s">
        <v>1375</v>
      </c>
      <c r="F350" t="s">
        <v>100</v>
      </c>
      <c r="G350" t="s">
        <v>113</v>
      </c>
      <c r="H350" t="s">
        <v>113</v>
      </c>
      <c r="I350" t="s">
        <v>114</v>
      </c>
    </row>
    <row r="351" spans="1:9">
      <c r="A351" t="s">
        <v>6750</v>
      </c>
      <c r="B351" t="s">
        <v>6362</v>
      </c>
      <c r="C351" t="s">
        <v>1376</v>
      </c>
      <c r="D351" t="s">
        <v>1377</v>
      </c>
      <c r="E351" t="s">
        <v>1378</v>
      </c>
      <c r="F351" t="s">
        <v>100</v>
      </c>
      <c r="G351" t="s">
        <v>113</v>
      </c>
      <c r="H351" t="s">
        <v>113</v>
      </c>
      <c r="I351" t="s">
        <v>114</v>
      </c>
    </row>
    <row r="352" spans="1:9">
      <c r="A352" t="s">
        <v>6751</v>
      </c>
      <c r="B352" t="s">
        <v>6362</v>
      </c>
      <c r="C352" t="s">
        <v>1384</v>
      </c>
      <c r="D352" t="s">
        <v>1385</v>
      </c>
      <c r="E352" t="s">
        <v>1386</v>
      </c>
      <c r="F352" t="s">
        <v>1387</v>
      </c>
      <c r="G352" t="s">
        <v>113</v>
      </c>
      <c r="H352" t="s">
        <v>113</v>
      </c>
      <c r="I352" t="s">
        <v>610</v>
      </c>
    </row>
    <row r="353" spans="1:9">
      <c r="A353" t="s">
        <v>6752</v>
      </c>
      <c r="B353" t="s">
        <v>6362</v>
      </c>
      <c r="C353" t="s">
        <v>6</v>
      </c>
      <c r="D353" t="s">
        <v>341</v>
      </c>
      <c r="E353" t="s">
        <v>342</v>
      </c>
      <c r="F353" t="s">
        <v>343</v>
      </c>
      <c r="G353" t="s">
        <v>113</v>
      </c>
      <c r="H353" t="s">
        <v>113</v>
      </c>
      <c r="I353" t="s">
        <v>114</v>
      </c>
    </row>
    <row r="354" spans="1:9">
      <c r="A354" t="s">
        <v>6753</v>
      </c>
      <c r="B354" t="s">
        <v>6362</v>
      </c>
      <c r="C354" t="s">
        <v>344</v>
      </c>
      <c r="D354" t="s">
        <v>1392</v>
      </c>
      <c r="E354" t="s">
        <v>1393</v>
      </c>
      <c r="F354" t="s">
        <v>100</v>
      </c>
      <c r="G354" t="s">
        <v>113</v>
      </c>
      <c r="H354" t="s">
        <v>113</v>
      </c>
      <c r="I354" t="s">
        <v>114</v>
      </c>
    </row>
    <row r="355" spans="1:9">
      <c r="A355" t="s">
        <v>6754</v>
      </c>
      <c r="B355" t="s">
        <v>6362</v>
      </c>
      <c r="C355" t="s">
        <v>1394</v>
      </c>
      <c r="D355" t="s">
        <v>1395</v>
      </c>
      <c r="E355" t="s">
        <v>1395</v>
      </c>
      <c r="F355" t="s">
        <v>100</v>
      </c>
      <c r="G355" t="s">
        <v>113</v>
      </c>
      <c r="H355" t="s">
        <v>113</v>
      </c>
      <c r="I355" t="s">
        <v>114</v>
      </c>
    </row>
    <row r="356" spans="1:9">
      <c r="A356" t="s">
        <v>6755</v>
      </c>
      <c r="B356" t="s">
        <v>6362</v>
      </c>
      <c r="C356" t="s">
        <v>1396</v>
      </c>
      <c r="D356" t="s">
        <v>1397</v>
      </c>
      <c r="E356" t="s">
        <v>1398</v>
      </c>
      <c r="F356" t="s">
        <v>100</v>
      </c>
      <c r="G356" t="s">
        <v>134</v>
      </c>
      <c r="H356" t="s">
        <v>134</v>
      </c>
      <c r="I356" t="s">
        <v>135</v>
      </c>
    </row>
    <row r="357" spans="1:9">
      <c r="A357" t="s">
        <v>6756</v>
      </c>
      <c r="B357" t="s">
        <v>6362</v>
      </c>
      <c r="C357" t="s">
        <v>5087</v>
      </c>
      <c r="D357" t="s">
        <v>5088</v>
      </c>
      <c r="E357" t="s">
        <v>5089</v>
      </c>
      <c r="F357" t="s">
        <v>100</v>
      </c>
      <c r="G357" t="s">
        <v>3758</v>
      </c>
      <c r="H357" t="s">
        <v>3758</v>
      </c>
      <c r="I357" t="s">
        <v>6574</v>
      </c>
    </row>
    <row r="358" spans="1:9">
      <c r="A358" t="s">
        <v>6757</v>
      </c>
      <c r="B358" t="s">
        <v>6362</v>
      </c>
      <c r="C358" t="s">
        <v>1399</v>
      </c>
      <c r="D358" t="s">
        <v>1400</v>
      </c>
      <c r="E358" t="s">
        <v>1401</v>
      </c>
      <c r="F358" t="s">
        <v>171</v>
      </c>
      <c r="G358" t="s">
        <v>172</v>
      </c>
      <c r="H358" t="s">
        <v>172</v>
      </c>
      <c r="I358" t="s">
        <v>6394</v>
      </c>
    </row>
    <row r="359" spans="1:9">
      <c r="A359" t="s">
        <v>6758</v>
      </c>
      <c r="B359" t="s">
        <v>6362</v>
      </c>
      <c r="C359" t="s">
        <v>1402</v>
      </c>
      <c r="D359" t="s">
        <v>1403</v>
      </c>
      <c r="E359" t="s">
        <v>1404</v>
      </c>
      <c r="F359" t="s">
        <v>100</v>
      </c>
      <c r="G359" t="s">
        <v>134</v>
      </c>
      <c r="H359" t="s">
        <v>134</v>
      </c>
      <c r="I359" t="s">
        <v>135</v>
      </c>
    </row>
    <row r="360" spans="1:9">
      <c r="A360" t="s">
        <v>6759</v>
      </c>
      <c r="B360" t="s">
        <v>6362</v>
      </c>
      <c r="C360" t="s">
        <v>1405</v>
      </c>
      <c r="D360" t="s">
        <v>1406</v>
      </c>
      <c r="E360" t="s">
        <v>1407</v>
      </c>
      <c r="F360" t="s">
        <v>100</v>
      </c>
      <c r="G360" t="s">
        <v>113</v>
      </c>
      <c r="H360" t="s">
        <v>113</v>
      </c>
      <c r="I360" t="s">
        <v>114</v>
      </c>
    </row>
    <row r="361" spans="1:9">
      <c r="A361" t="s">
        <v>6760</v>
      </c>
      <c r="B361" t="s">
        <v>6362</v>
      </c>
      <c r="C361" t="s">
        <v>1408</v>
      </c>
      <c r="D361" t="s">
        <v>1409</v>
      </c>
      <c r="E361" t="s">
        <v>1410</v>
      </c>
      <c r="F361" t="s">
        <v>100</v>
      </c>
      <c r="G361" t="s">
        <v>113</v>
      </c>
      <c r="H361" t="s">
        <v>113</v>
      </c>
      <c r="I361" t="s">
        <v>114</v>
      </c>
    </row>
    <row r="362" spans="1:9">
      <c r="A362" t="s">
        <v>6761</v>
      </c>
      <c r="B362" t="s">
        <v>6362</v>
      </c>
      <c r="C362" t="s">
        <v>1411</v>
      </c>
      <c r="D362" t="s">
        <v>1412</v>
      </c>
      <c r="E362" t="s">
        <v>1412</v>
      </c>
      <c r="F362" t="s">
        <v>100</v>
      </c>
      <c r="G362" t="s">
        <v>134</v>
      </c>
      <c r="H362" t="s">
        <v>134</v>
      </c>
      <c r="I362" t="s">
        <v>135</v>
      </c>
    </row>
    <row r="363" spans="1:9">
      <c r="A363" t="s">
        <v>6762</v>
      </c>
      <c r="B363" t="s">
        <v>6362</v>
      </c>
      <c r="C363" t="s">
        <v>1414</v>
      </c>
      <c r="D363" t="s">
        <v>1415</v>
      </c>
      <c r="E363" t="s">
        <v>1416</v>
      </c>
      <c r="F363" t="s">
        <v>100</v>
      </c>
      <c r="G363" t="s">
        <v>134</v>
      </c>
      <c r="H363" t="s">
        <v>134</v>
      </c>
      <c r="I363" t="s">
        <v>135</v>
      </c>
    </row>
    <row r="364" spans="1:9">
      <c r="A364" t="s">
        <v>6763</v>
      </c>
      <c r="B364" t="s">
        <v>6362</v>
      </c>
      <c r="C364" t="s">
        <v>1418</v>
      </c>
      <c r="D364" t="s">
        <v>1419</v>
      </c>
      <c r="E364" t="s">
        <v>1420</v>
      </c>
      <c r="F364" t="s">
        <v>100</v>
      </c>
      <c r="G364" t="s">
        <v>134</v>
      </c>
      <c r="H364" t="s">
        <v>134</v>
      </c>
      <c r="I364" t="s">
        <v>135</v>
      </c>
    </row>
    <row r="365" spans="1:9">
      <c r="A365" t="s">
        <v>6764</v>
      </c>
      <c r="B365" t="s">
        <v>6362</v>
      </c>
      <c r="C365" t="s">
        <v>1422</v>
      </c>
      <c r="D365" t="s">
        <v>1423</v>
      </c>
      <c r="E365" t="s">
        <v>1424</v>
      </c>
      <c r="F365" t="s">
        <v>100</v>
      </c>
      <c r="G365" t="s">
        <v>113</v>
      </c>
      <c r="H365" t="s">
        <v>113</v>
      </c>
      <c r="I365" t="s">
        <v>114</v>
      </c>
    </row>
    <row r="366" spans="1:9">
      <c r="A366" t="s">
        <v>6765</v>
      </c>
      <c r="B366" t="s">
        <v>6362</v>
      </c>
      <c r="C366" t="s">
        <v>1413</v>
      </c>
      <c r="D366" t="s">
        <v>1426</v>
      </c>
      <c r="E366" t="s">
        <v>1427</v>
      </c>
      <c r="F366" t="s">
        <v>202</v>
      </c>
      <c r="G366" t="s">
        <v>134</v>
      </c>
      <c r="H366" t="s">
        <v>134</v>
      </c>
      <c r="I366" t="s">
        <v>135</v>
      </c>
    </row>
    <row r="367" spans="1:9">
      <c r="A367" t="s">
        <v>6766</v>
      </c>
      <c r="B367" t="s">
        <v>6362</v>
      </c>
      <c r="C367" t="s">
        <v>1428</v>
      </c>
      <c r="D367" t="s">
        <v>1429</v>
      </c>
      <c r="E367" t="s">
        <v>1430</v>
      </c>
      <c r="F367" t="s">
        <v>1431</v>
      </c>
      <c r="G367" t="s">
        <v>113</v>
      </c>
      <c r="H367" t="s">
        <v>113</v>
      </c>
      <c r="I367" t="s">
        <v>114</v>
      </c>
    </row>
    <row r="368" spans="1:9">
      <c r="A368" t="s">
        <v>6767</v>
      </c>
      <c r="B368" t="s">
        <v>6362</v>
      </c>
      <c r="C368" t="s">
        <v>1432</v>
      </c>
      <c r="D368" t="s">
        <v>1433</v>
      </c>
      <c r="E368" t="s">
        <v>1434</v>
      </c>
      <c r="F368" t="s">
        <v>100</v>
      </c>
      <c r="G368" t="s">
        <v>113</v>
      </c>
      <c r="H368" t="s">
        <v>113</v>
      </c>
      <c r="I368" t="s">
        <v>114</v>
      </c>
    </row>
    <row r="369" spans="1:9">
      <c r="A369" t="s">
        <v>6768</v>
      </c>
      <c r="B369" t="s">
        <v>6362</v>
      </c>
      <c r="C369" t="s">
        <v>1436</v>
      </c>
      <c r="D369" t="s">
        <v>1437</v>
      </c>
      <c r="E369" t="s">
        <v>1437</v>
      </c>
      <c r="F369" t="s">
        <v>100</v>
      </c>
      <c r="G369" t="s">
        <v>134</v>
      </c>
      <c r="H369" t="s">
        <v>134</v>
      </c>
      <c r="I369" t="s">
        <v>135</v>
      </c>
    </row>
    <row r="370" spans="1:9">
      <c r="A370" t="s">
        <v>6769</v>
      </c>
      <c r="B370" t="s">
        <v>6362</v>
      </c>
      <c r="C370" t="s">
        <v>1438</v>
      </c>
      <c r="D370" t="s">
        <v>1439</v>
      </c>
      <c r="E370" t="s">
        <v>1439</v>
      </c>
      <c r="F370" t="s">
        <v>100</v>
      </c>
      <c r="G370" t="s">
        <v>134</v>
      </c>
      <c r="H370" t="s">
        <v>134</v>
      </c>
      <c r="I370" t="s">
        <v>135</v>
      </c>
    </row>
    <row r="371" spans="1:9">
      <c r="A371" t="s">
        <v>6770</v>
      </c>
      <c r="B371" t="s">
        <v>6362</v>
      </c>
      <c r="C371" t="s">
        <v>1440</v>
      </c>
      <c r="D371" t="s">
        <v>1441</v>
      </c>
      <c r="E371" t="s">
        <v>1442</v>
      </c>
      <c r="F371" t="s">
        <v>100</v>
      </c>
      <c r="G371" t="s">
        <v>134</v>
      </c>
      <c r="H371" t="s">
        <v>134</v>
      </c>
      <c r="I371" t="s">
        <v>135</v>
      </c>
    </row>
    <row r="372" spans="1:9">
      <c r="A372" t="s">
        <v>6771</v>
      </c>
      <c r="B372" t="s">
        <v>6362</v>
      </c>
      <c r="C372" t="s">
        <v>1443</v>
      </c>
      <c r="D372" t="s">
        <v>1444</v>
      </c>
      <c r="E372" t="s">
        <v>1445</v>
      </c>
      <c r="F372" t="s">
        <v>100</v>
      </c>
      <c r="G372" t="s">
        <v>134</v>
      </c>
      <c r="H372" t="s">
        <v>134</v>
      </c>
      <c r="I372" t="s">
        <v>135</v>
      </c>
    </row>
    <row r="373" spans="1:9">
      <c r="A373" t="s">
        <v>6772</v>
      </c>
      <c r="B373" t="s">
        <v>6362</v>
      </c>
      <c r="C373" t="s">
        <v>3178</v>
      </c>
      <c r="D373" t="s">
        <v>3179</v>
      </c>
      <c r="E373" t="s">
        <v>3180</v>
      </c>
      <c r="F373" t="s">
        <v>100</v>
      </c>
      <c r="G373" t="s">
        <v>149</v>
      </c>
      <c r="H373" t="s">
        <v>113</v>
      </c>
      <c r="I373" t="s">
        <v>114</v>
      </c>
    </row>
    <row r="374" spans="1:9">
      <c r="A374" t="s">
        <v>6773</v>
      </c>
      <c r="B374" t="s">
        <v>6362</v>
      </c>
      <c r="C374" t="s">
        <v>1449</v>
      </c>
      <c r="D374" t="s">
        <v>1450</v>
      </c>
      <c r="E374" t="s">
        <v>1451</v>
      </c>
      <c r="F374" t="s">
        <v>100</v>
      </c>
      <c r="G374" t="s">
        <v>271</v>
      </c>
      <c r="H374" t="s">
        <v>271</v>
      </c>
      <c r="I374" t="s">
        <v>842</v>
      </c>
    </row>
    <row r="375" spans="1:9">
      <c r="A375" t="s">
        <v>6774</v>
      </c>
      <c r="B375" t="s">
        <v>6362</v>
      </c>
      <c r="C375" t="s">
        <v>1453</v>
      </c>
      <c r="D375" t="s">
        <v>1454</v>
      </c>
      <c r="E375" t="s">
        <v>1455</v>
      </c>
      <c r="F375" t="s">
        <v>100</v>
      </c>
      <c r="G375" t="s">
        <v>113</v>
      </c>
      <c r="H375" t="s">
        <v>113</v>
      </c>
      <c r="I375" t="s">
        <v>114</v>
      </c>
    </row>
    <row r="376" spans="1:9">
      <c r="A376" t="s">
        <v>6775</v>
      </c>
      <c r="B376" t="s">
        <v>6362</v>
      </c>
      <c r="C376" t="s">
        <v>1456</v>
      </c>
      <c r="D376" t="s">
        <v>1457</v>
      </c>
      <c r="E376" t="s">
        <v>1458</v>
      </c>
      <c r="F376" t="s">
        <v>100</v>
      </c>
      <c r="G376" t="s">
        <v>113</v>
      </c>
      <c r="H376" t="s">
        <v>113</v>
      </c>
      <c r="I376" t="s">
        <v>114</v>
      </c>
    </row>
    <row r="377" spans="1:9">
      <c r="A377" t="s">
        <v>6776</v>
      </c>
      <c r="B377" t="s">
        <v>6362</v>
      </c>
      <c r="C377" t="s">
        <v>1459</v>
      </c>
      <c r="D377" t="s">
        <v>1460</v>
      </c>
      <c r="E377" t="s">
        <v>1460</v>
      </c>
      <c r="F377" t="s">
        <v>100</v>
      </c>
      <c r="G377" t="s">
        <v>134</v>
      </c>
      <c r="H377" t="s">
        <v>134</v>
      </c>
      <c r="I377" t="s">
        <v>135</v>
      </c>
    </row>
    <row r="378" spans="1:9">
      <c r="A378" t="s">
        <v>6777</v>
      </c>
      <c r="B378" t="s">
        <v>6362</v>
      </c>
      <c r="C378" t="s">
        <v>1461</v>
      </c>
      <c r="D378" t="s">
        <v>1462</v>
      </c>
      <c r="E378" t="s">
        <v>1463</v>
      </c>
      <c r="F378" t="s">
        <v>202</v>
      </c>
      <c r="G378" t="s">
        <v>134</v>
      </c>
      <c r="H378" t="s">
        <v>134</v>
      </c>
      <c r="I378" t="s">
        <v>135</v>
      </c>
    </row>
    <row r="379" spans="1:9">
      <c r="A379" t="s">
        <v>6778</v>
      </c>
      <c r="B379" t="s">
        <v>6362</v>
      </c>
      <c r="C379" t="s">
        <v>1464</v>
      </c>
      <c r="D379" t="s">
        <v>1465</v>
      </c>
      <c r="E379" t="s">
        <v>1466</v>
      </c>
      <c r="F379" t="s">
        <v>100</v>
      </c>
      <c r="G379" t="s">
        <v>134</v>
      </c>
      <c r="H379" t="s">
        <v>134</v>
      </c>
      <c r="I379" t="s">
        <v>135</v>
      </c>
    </row>
    <row r="380" spans="1:9">
      <c r="A380" t="s">
        <v>6779</v>
      </c>
      <c r="B380" t="s">
        <v>6362</v>
      </c>
      <c r="C380" t="s">
        <v>1467</v>
      </c>
      <c r="D380" t="s">
        <v>1468</v>
      </c>
      <c r="E380" t="s">
        <v>1469</v>
      </c>
      <c r="F380" t="s">
        <v>100</v>
      </c>
      <c r="G380" t="s">
        <v>149</v>
      </c>
      <c r="H380" t="s">
        <v>113</v>
      </c>
      <c r="I380" t="s">
        <v>150</v>
      </c>
    </row>
    <row r="381" spans="1:9">
      <c r="A381" t="s">
        <v>6780</v>
      </c>
      <c r="B381" t="s">
        <v>6362</v>
      </c>
      <c r="C381" t="s">
        <v>1472</v>
      </c>
      <c r="D381" t="s">
        <v>1473</v>
      </c>
      <c r="E381" t="s">
        <v>1474</v>
      </c>
      <c r="F381" t="s">
        <v>100</v>
      </c>
      <c r="G381" t="s">
        <v>149</v>
      </c>
      <c r="H381" t="s">
        <v>113</v>
      </c>
      <c r="I381" t="s">
        <v>150</v>
      </c>
    </row>
    <row r="382" spans="1:9">
      <c r="A382" t="s">
        <v>6781</v>
      </c>
      <c r="B382" t="s">
        <v>6362</v>
      </c>
      <c r="C382" t="s">
        <v>1475</v>
      </c>
      <c r="D382" t="s">
        <v>1476</v>
      </c>
      <c r="E382" t="s">
        <v>1477</v>
      </c>
      <c r="F382" t="s">
        <v>100</v>
      </c>
      <c r="G382" t="s">
        <v>149</v>
      </c>
      <c r="H382" t="s">
        <v>113</v>
      </c>
      <c r="I382" t="s">
        <v>150</v>
      </c>
    </row>
    <row r="383" spans="1:9">
      <c r="A383" t="s">
        <v>6782</v>
      </c>
      <c r="B383" t="s">
        <v>6362</v>
      </c>
      <c r="C383" t="s">
        <v>1478</v>
      </c>
      <c r="D383" t="s">
        <v>1479</v>
      </c>
      <c r="E383" t="s">
        <v>1479</v>
      </c>
      <c r="F383" t="s">
        <v>100</v>
      </c>
      <c r="G383" t="s">
        <v>134</v>
      </c>
      <c r="H383" t="s">
        <v>134</v>
      </c>
      <c r="I383" t="s">
        <v>135</v>
      </c>
    </row>
    <row r="384" spans="1:9">
      <c r="A384" t="s">
        <v>6783</v>
      </c>
      <c r="B384" t="s">
        <v>6362</v>
      </c>
      <c r="C384" t="s">
        <v>1480</v>
      </c>
      <c r="D384" t="s">
        <v>1481</v>
      </c>
      <c r="E384" t="s">
        <v>1482</v>
      </c>
      <c r="F384" t="s">
        <v>100</v>
      </c>
      <c r="G384" t="s">
        <v>149</v>
      </c>
      <c r="H384" t="s">
        <v>113</v>
      </c>
      <c r="I384" t="s">
        <v>1483</v>
      </c>
    </row>
    <row r="385" spans="1:9">
      <c r="A385" t="s">
        <v>6784</v>
      </c>
      <c r="B385" t="s">
        <v>6362</v>
      </c>
      <c r="C385" t="s">
        <v>1484</v>
      </c>
      <c r="D385" t="s">
        <v>1485</v>
      </c>
      <c r="E385" t="s">
        <v>1486</v>
      </c>
      <c r="F385" t="s">
        <v>100</v>
      </c>
      <c r="G385" t="s">
        <v>134</v>
      </c>
      <c r="H385" t="s">
        <v>134</v>
      </c>
      <c r="I385" t="s">
        <v>135</v>
      </c>
    </row>
    <row r="386" spans="1:9">
      <c r="A386" t="s">
        <v>6785</v>
      </c>
      <c r="B386" t="s">
        <v>6362</v>
      </c>
      <c r="C386" t="s">
        <v>1488</v>
      </c>
      <c r="D386" t="s">
        <v>1489</v>
      </c>
      <c r="E386" t="s">
        <v>1490</v>
      </c>
      <c r="F386" t="s">
        <v>100</v>
      </c>
      <c r="G386" t="s">
        <v>134</v>
      </c>
      <c r="H386" t="s">
        <v>134</v>
      </c>
      <c r="I386" t="s">
        <v>135</v>
      </c>
    </row>
    <row r="387" spans="1:9">
      <c r="A387" t="s">
        <v>6786</v>
      </c>
      <c r="B387" t="s">
        <v>6362</v>
      </c>
      <c r="C387" t="s">
        <v>1496</v>
      </c>
      <c r="D387" t="s">
        <v>1497</v>
      </c>
      <c r="E387" t="s">
        <v>1498</v>
      </c>
      <c r="F387" t="s">
        <v>1499</v>
      </c>
      <c r="G387" t="s">
        <v>113</v>
      </c>
      <c r="H387" t="s">
        <v>113</v>
      </c>
      <c r="I387" t="s">
        <v>114</v>
      </c>
    </row>
    <row r="388" spans="1:9">
      <c r="A388" t="s">
        <v>6787</v>
      </c>
      <c r="B388" t="s">
        <v>6362</v>
      </c>
      <c r="C388" t="s">
        <v>1500</v>
      </c>
      <c r="D388" t="s">
        <v>1501</v>
      </c>
      <c r="E388" t="s">
        <v>1501</v>
      </c>
      <c r="F388" t="s">
        <v>100</v>
      </c>
      <c r="G388" t="s">
        <v>113</v>
      </c>
      <c r="H388" t="s">
        <v>113</v>
      </c>
      <c r="I388" t="s">
        <v>114</v>
      </c>
    </row>
    <row r="389" spans="1:9">
      <c r="A389" t="s">
        <v>6788</v>
      </c>
      <c r="B389" t="s">
        <v>6362</v>
      </c>
      <c r="C389" t="s">
        <v>1502</v>
      </c>
      <c r="D389" t="s">
        <v>1503</v>
      </c>
      <c r="E389" t="s">
        <v>1504</v>
      </c>
      <c r="F389" t="s">
        <v>100</v>
      </c>
      <c r="G389" t="s">
        <v>252</v>
      </c>
      <c r="H389" t="s">
        <v>252</v>
      </c>
      <c r="I389" t="s">
        <v>294</v>
      </c>
    </row>
    <row r="390" spans="1:9">
      <c r="A390" t="s">
        <v>6789</v>
      </c>
      <c r="B390" t="s">
        <v>6362</v>
      </c>
      <c r="C390" t="s">
        <v>1505</v>
      </c>
      <c r="D390" t="s">
        <v>1506</v>
      </c>
      <c r="E390" t="s">
        <v>1506</v>
      </c>
      <c r="F390" t="s">
        <v>100</v>
      </c>
      <c r="G390" t="s">
        <v>134</v>
      </c>
      <c r="H390" t="s">
        <v>134</v>
      </c>
      <c r="I390" t="s">
        <v>135</v>
      </c>
    </row>
    <row r="391" spans="1:9">
      <c r="A391" t="s">
        <v>6790</v>
      </c>
      <c r="B391" t="s">
        <v>6362</v>
      </c>
      <c r="C391" t="s">
        <v>1507</v>
      </c>
      <c r="D391" t="s">
        <v>1508</v>
      </c>
      <c r="E391" t="s">
        <v>1509</v>
      </c>
      <c r="F391" t="s">
        <v>100</v>
      </c>
      <c r="G391" t="s">
        <v>113</v>
      </c>
      <c r="H391" t="s">
        <v>113</v>
      </c>
      <c r="I391" t="s">
        <v>114</v>
      </c>
    </row>
    <row r="392" spans="1:9">
      <c r="A392" t="s">
        <v>6791</v>
      </c>
      <c r="B392" t="s">
        <v>6362</v>
      </c>
      <c r="C392" t="s">
        <v>1511</v>
      </c>
      <c r="D392" t="s">
        <v>1512</v>
      </c>
      <c r="E392" t="s">
        <v>1512</v>
      </c>
      <c r="F392" t="s">
        <v>100</v>
      </c>
      <c r="G392" t="s">
        <v>149</v>
      </c>
      <c r="H392" t="s">
        <v>113</v>
      </c>
      <c r="I392" t="s">
        <v>150</v>
      </c>
    </row>
    <row r="393" spans="1:9">
      <c r="A393" t="s">
        <v>6792</v>
      </c>
      <c r="B393" t="s">
        <v>6362</v>
      </c>
      <c r="C393" t="s">
        <v>1513</v>
      </c>
      <c r="D393" t="s">
        <v>1514</v>
      </c>
      <c r="E393" t="s">
        <v>1514</v>
      </c>
      <c r="F393" t="s">
        <v>100</v>
      </c>
      <c r="G393" t="s">
        <v>134</v>
      </c>
      <c r="H393" t="s">
        <v>134</v>
      </c>
      <c r="I393" t="s">
        <v>135</v>
      </c>
    </row>
    <row r="394" spans="1:9">
      <c r="A394" t="s">
        <v>6793</v>
      </c>
      <c r="B394" t="s">
        <v>6362</v>
      </c>
      <c r="C394" t="s">
        <v>1515</v>
      </c>
      <c r="D394" t="s">
        <v>1516</v>
      </c>
      <c r="E394" t="s">
        <v>1517</v>
      </c>
      <c r="F394" t="s">
        <v>100</v>
      </c>
      <c r="G394" t="s">
        <v>134</v>
      </c>
      <c r="H394" t="s">
        <v>134</v>
      </c>
      <c r="I394" t="s">
        <v>135</v>
      </c>
    </row>
    <row r="395" spans="1:9">
      <c r="A395" t="s">
        <v>6794</v>
      </c>
      <c r="B395" t="s">
        <v>6362</v>
      </c>
      <c r="C395" t="s">
        <v>1519</v>
      </c>
      <c r="D395" t="s">
        <v>1520</v>
      </c>
      <c r="E395" t="s">
        <v>1521</v>
      </c>
      <c r="F395" t="s">
        <v>100</v>
      </c>
      <c r="G395" t="s">
        <v>134</v>
      </c>
      <c r="H395" t="s">
        <v>134</v>
      </c>
      <c r="I395" t="s">
        <v>135</v>
      </c>
    </row>
    <row r="396" spans="1:9">
      <c r="A396" t="s">
        <v>6795</v>
      </c>
      <c r="B396" t="s">
        <v>6362</v>
      </c>
      <c r="C396" t="s">
        <v>1523</v>
      </c>
      <c r="D396" t="s">
        <v>1524</v>
      </c>
      <c r="E396" t="s">
        <v>1525</v>
      </c>
      <c r="F396" t="s">
        <v>100</v>
      </c>
      <c r="G396" t="s">
        <v>113</v>
      </c>
      <c r="H396" t="s">
        <v>113</v>
      </c>
      <c r="I396" t="s">
        <v>114</v>
      </c>
    </row>
    <row r="397" spans="1:9">
      <c r="A397" t="s">
        <v>6796</v>
      </c>
      <c r="B397" t="s">
        <v>6362</v>
      </c>
      <c r="C397" t="s">
        <v>1526</v>
      </c>
      <c r="D397" t="s">
        <v>1527</v>
      </c>
      <c r="E397" t="s">
        <v>1527</v>
      </c>
      <c r="F397" t="s">
        <v>100</v>
      </c>
      <c r="G397" t="s">
        <v>134</v>
      </c>
      <c r="H397" t="s">
        <v>134</v>
      </c>
      <c r="I397" t="s">
        <v>135</v>
      </c>
    </row>
    <row r="398" spans="1:9">
      <c r="A398" t="s">
        <v>6797</v>
      </c>
      <c r="B398" t="s">
        <v>6362</v>
      </c>
      <c r="C398" t="s">
        <v>1528</v>
      </c>
      <c r="D398" t="s">
        <v>1529</v>
      </c>
      <c r="E398" t="s">
        <v>1530</v>
      </c>
      <c r="F398" t="s">
        <v>1531</v>
      </c>
      <c r="G398" t="s">
        <v>113</v>
      </c>
      <c r="H398" t="s">
        <v>113</v>
      </c>
      <c r="I398" t="s">
        <v>114</v>
      </c>
    </row>
    <row r="399" spans="1:9">
      <c r="A399" t="s">
        <v>6798</v>
      </c>
      <c r="B399" t="s">
        <v>6362</v>
      </c>
      <c r="C399" t="s">
        <v>1532</v>
      </c>
      <c r="D399" t="s">
        <v>1533</v>
      </c>
      <c r="E399" t="s">
        <v>1534</v>
      </c>
      <c r="F399" t="s">
        <v>100</v>
      </c>
      <c r="G399" t="s">
        <v>134</v>
      </c>
      <c r="H399" t="s">
        <v>134</v>
      </c>
      <c r="I399" t="s">
        <v>135</v>
      </c>
    </row>
    <row r="400" spans="1:9">
      <c r="A400" t="s">
        <v>6799</v>
      </c>
      <c r="B400" t="s">
        <v>6362</v>
      </c>
      <c r="C400" t="s">
        <v>1535</v>
      </c>
      <c r="D400" t="s">
        <v>1536</v>
      </c>
      <c r="E400" t="s">
        <v>1537</v>
      </c>
      <c r="F400" t="s">
        <v>100</v>
      </c>
      <c r="G400" t="s">
        <v>113</v>
      </c>
      <c r="H400" t="s">
        <v>113</v>
      </c>
      <c r="I400" t="s">
        <v>114</v>
      </c>
    </row>
    <row r="401" spans="1:9">
      <c r="A401" t="s">
        <v>6800</v>
      </c>
      <c r="B401" t="s">
        <v>6362</v>
      </c>
      <c r="C401" t="s">
        <v>1539</v>
      </c>
      <c r="D401" t="s">
        <v>1540</v>
      </c>
      <c r="E401" t="s">
        <v>1541</v>
      </c>
      <c r="F401" t="s">
        <v>1542</v>
      </c>
      <c r="G401" t="s">
        <v>149</v>
      </c>
      <c r="H401" t="s">
        <v>113</v>
      </c>
      <c r="I401" t="s">
        <v>1544</v>
      </c>
    </row>
    <row r="402" spans="1:9">
      <c r="A402" t="s">
        <v>6801</v>
      </c>
      <c r="B402" t="s">
        <v>6362</v>
      </c>
      <c r="C402" t="s">
        <v>1543</v>
      </c>
      <c r="D402" t="s">
        <v>1545</v>
      </c>
      <c r="E402" t="s">
        <v>1546</v>
      </c>
      <c r="F402" t="s">
        <v>100</v>
      </c>
      <c r="G402" t="s">
        <v>113</v>
      </c>
      <c r="H402" t="s">
        <v>113</v>
      </c>
      <c r="I402" t="s">
        <v>114</v>
      </c>
    </row>
    <row r="403" spans="1:9">
      <c r="A403" t="s">
        <v>6802</v>
      </c>
      <c r="B403" t="s">
        <v>6362</v>
      </c>
      <c r="C403" t="s">
        <v>1547</v>
      </c>
      <c r="D403" t="s">
        <v>1548</v>
      </c>
      <c r="E403" t="s">
        <v>1549</v>
      </c>
      <c r="F403" t="s">
        <v>1550</v>
      </c>
      <c r="G403" t="s">
        <v>149</v>
      </c>
      <c r="H403" t="s">
        <v>113</v>
      </c>
      <c r="I403" t="s">
        <v>1552</v>
      </c>
    </row>
    <row r="404" spans="1:9">
      <c r="A404" t="s">
        <v>6803</v>
      </c>
      <c r="B404" t="s">
        <v>6362</v>
      </c>
      <c r="C404" t="s">
        <v>1553</v>
      </c>
      <c r="D404" t="s">
        <v>1554</v>
      </c>
      <c r="E404" t="s">
        <v>1555</v>
      </c>
      <c r="F404" t="s">
        <v>100</v>
      </c>
      <c r="G404" t="s">
        <v>134</v>
      </c>
      <c r="H404" t="s">
        <v>134</v>
      </c>
      <c r="I404" t="s">
        <v>135</v>
      </c>
    </row>
    <row r="405" spans="1:9">
      <c r="A405" t="s">
        <v>6804</v>
      </c>
      <c r="B405" t="s">
        <v>6362</v>
      </c>
      <c r="C405" t="s">
        <v>1556</v>
      </c>
      <c r="D405" t="s">
        <v>1557</v>
      </c>
      <c r="E405" t="s">
        <v>1558</v>
      </c>
      <c r="F405" t="s">
        <v>100</v>
      </c>
      <c r="G405" t="s">
        <v>149</v>
      </c>
      <c r="H405" t="s">
        <v>113</v>
      </c>
      <c r="I405" t="s">
        <v>100</v>
      </c>
    </row>
    <row r="406" spans="1:9">
      <c r="A406" t="s">
        <v>6805</v>
      </c>
      <c r="B406" t="s">
        <v>6362</v>
      </c>
      <c r="C406" t="s">
        <v>1559</v>
      </c>
      <c r="D406" t="s">
        <v>1560</v>
      </c>
      <c r="E406" t="s">
        <v>1560</v>
      </c>
      <c r="F406" t="s">
        <v>100</v>
      </c>
      <c r="G406" t="s">
        <v>134</v>
      </c>
      <c r="H406" t="s">
        <v>134</v>
      </c>
      <c r="I406" t="s">
        <v>135</v>
      </c>
    </row>
    <row r="407" spans="1:9">
      <c r="A407" t="s">
        <v>6806</v>
      </c>
      <c r="B407" t="s">
        <v>6362</v>
      </c>
      <c r="C407" t="s">
        <v>1561</v>
      </c>
      <c r="D407" t="s">
        <v>1562</v>
      </c>
      <c r="E407" t="s">
        <v>1562</v>
      </c>
      <c r="F407" t="s">
        <v>100</v>
      </c>
      <c r="G407" t="s">
        <v>134</v>
      </c>
      <c r="H407" t="s">
        <v>134</v>
      </c>
      <c r="I407" t="s">
        <v>135</v>
      </c>
    </row>
    <row r="408" spans="1:9">
      <c r="A408" t="s">
        <v>6807</v>
      </c>
      <c r="B408" t="s">
        <v>6362</v>
      </c>
      <c r="C408" t="s">
        <v>1563</v>
      </c>
      <c r="D408" t="s">
        <v>1564</v>
      </c>
      <c r="E408" t="s">
        <v>1565</v>
      </c>
      <c r="F408" t="s">
        <v>100</v>
      </c>
      <c r="G408" t="s">
        <v>113</v>
      </c>
      <c r="H408" t="s">
        <v>113</v>
      </c>
      <c r="I408" t="s">
        <v>974</v>
      </c>
    </row>
    <row r="409" spans="1:9">
      <c r="A409" t="s">
        <v>6808</v>
      </c>
      <c r="B409" t="s">
        <v>6362</v>
      </c>
      <c r="C409" t="s">
        <v>1566</v>
      </c>
      <c r="D409" t="s">
        <v>1567</v>
      </c>
      <c r="E409" t="s">
        <v>1568</v>
      </c>
      <c r="F409" t="s">
        <v>100</v>
      </c>
      <c r="G409" t="s">
        <v>113</v>
      </c>
      <c r="H409" t="s">
        <v>113</v>
      </c>
      <c r="I409" t="s">
        <v>974</v>
      </c>
    </row>
    <row r="410" spans="1:9">
      <c r="A410" t="s">
        <v>6809</v>
      </c>
      <c r="B410" t="s">
        <v>6362</v>
      </c>
      <c r="C410" t="s">
        <v>1569</v>
      </c>
      <c r="D410" t="s">
        <v>1570</v>
      </c>
      <c r="E410" t="s">
        <v>1571</v>
      </c>
      <c r="F410" t="s">
        <v>1572</v>
      </c>
      <c r="G410" t="s">
        <v>149</v>
      </c>
      <c r="H410" t="s">
        <v>113</v>
      </c>
      <c r="I410" t="s">
        <v>1573</v>
      </c>
    </row>
    <row r="411" spans="1:9">
      <c r="A411" t="s">
        <v>6810</v>
      </c>
      <c r="B411" t="s">
        <v>6362</v>
      </c>
      <c r="C411" t="s">
        <v>1575</v>
      </c>
      <c r="D411" t="s">
        <v>1576</v>
      </c>
      <c r="E411" t="s">
        <v>1577</v>
      </c>
      <c r="F411" t="s">
        <v>100</v>
      </c>
      <c r="G411" t="s">
        <v>113</v>
      </c>
      <c r="H411" t="s">
        <v>113</v>
      </c>
      <c r="I411" t="s">
        <v>114</v>
      </c>
    </row>
    <row r="412" spans="1:9">
      <c r="A412" t="s">
        <v>6811</v>
      </c>
      <c r="B412" t="s">
        <v>6362</v>
      </c>
      <c r="C412" t="s">
        <v>1578</v>
      </c>
      <c r="D412" t="s">
        <v>1579</v>
      </c>
      <c r="E412" t="s">
        <v>1580</v>
      </c>
      <c r="F412" t="s">
        <v>1581</v>
      </c>
      <c r="G412" t="s">
        <v>113</v>
      </c>
      <c r="H412" t="s">
        <v>113</v>
      </c>
      <c r="I412" t="s">
        <v>114</v>
      </c>
    </row>
    <row r="413" spans="1:9">
      <c r="A413" t="s">
        <v>6812</v>
      </c>
      <c r="B413" t="s">
        <v>6362</v>
      </c>
      <c r="C413" t="s">
        <v>1582</v>
      </c>
      <c r="D413" t="s">
        <v>1583</v>
      </c>
      <c r="E413" t="s">
        <v>1584</v>
      </c>
      <c r="F413" t="s">
        <v>100</v>
      </c>
      <c r="G413" t="s">
        <v>134</v>
      </c>
      <c r="H413" t="s">
        <v>134</v>
      </c>
      <c r="I413" t="s">
        <v>135</v>
      </c>
    </row>
    <row r="414" spans="1:9">
      <c r="A414" t="s">
        <v>6813</v>
      </c>
      <c r="B414" t="s">
        <v>6362</v>
      </c>
      <c r="C414" t="s">
        <v>1585</v>
      </c>
      <c r="D414" t="s">
        <v>1586</v>
      </c>
      <c r="E414" t="s">
        <v>1587</v>
      </c>
      <c r="F414" t="s">
        <v>100</v>
      </c>
      <c r="G414" t="s">
        <v>113</v>
      </c>
      <c r="H414" t="s">
        <v>113</v>
      </c>
      <c r="I414" t="s">
        <v>114</v>
      </c>
    </row>
    <row r="415" spans="1:9">
      <c r="A415" t="s">
        <v>6814</v>
      </c>
      <c r="B415" t="s">
        <v>6362</v>
      </c>
      <c r="C415" t="s">
        <v>21</v>
      </c>
      <c r="D415" t="s">
        <v>1246</v>
      </c>
      <c r="E415" t="s">
        <v>1247</v>
      </c>
      <c r="F415" t="s">
        <v>100</v>
      </c>
      <c r="G415" t="s">
        <v>113</v>
      </c>
      <c r="H415" t="s">
        <v>113</v>
      </c>
      <c r="I415" t="s">
        <v>114</v>
      </c>
    </row>
    <row r="416" spans="1:9">
      <c r="A416" t="s">
        <v>6815</v>
      </c>
      <c r="B416" t="s">
        <v>6362</v>
      </c>
      <c r="C416" t="s">
        <v>181</v>
      </c>
      <c r="D416" t="s">
        <v>1592</v>
      </c>
      <c r="E416" t="s">
        <v>1593</v>
      </c>
      <c r="F416" t="s">
        <v>100</v>
      </c>
      <c r="G416" t="s">
        <v>113</v>
      </c>
      <c r="H416" t="s">
        <v>113</v>
      </c>
      <c r="I416" t="s">
        <v>114</v>
      </c>
    </row>
    <row r="417" spans="1:9">
      <c r="A417" t="s">
        <v>6816</v>
      </c>
      <c r="B417" t="s">
        <v>6362</v>
      </c>
      <c r="C417" t="s">
        <v>1594</v>
      </c>
      <c r="D417" t="s">
        <v>1595</v>
      </c>
      <c r="E417" t="s">
        <v>1596</v>
      </c>
      <c r="F417" t="s">
        <v>100</v>
      </c>
      <c r="G417" t="s">
        <v>113</v>
      </c>
      <c r="H417" t="s">
        <v>113</v>
      </c>
      <c r="I417" t="s">
        <v>114</v>
      </c>
    </row>
    <row r="418" spans="1:9">
      <c r="A418" t="s">
        <v>6817</v>
      </c>
      <c r="B418" t="s">
        <v>6362</v>
      </c>
      <c r="C418" t="s">
        <v>1597</v>
      </c>
      <c r="D418" t="s">
        <v>1598</v>
      </c>
      <c r="E418" t="s">
        <v>1599</v>
      </c>
      <c r="F418" t="s">
        <v>100</v>
      </c>
      <c r="G418" t="s">
        <v>113</v>
      </c>
      <c r="H418" t="s">
        <v>113</v>
      </c>
      <c r="I418" t="s">
        <v>114</v>
      </c>
    </row>
    <row r="419" spans="1:9">
      <c r="A419" t="s">
        <v>6818</v>
      </c>
      <c r="B419" t="s">
        <v>6362</v>
      </c>
      <c r="C419" t="s">
        <v>1600</v>
      </c>
      <c r="D419" t="s">
        <v>1601</v>
      </c>
      <c r="E419" t="s">
        <v>1602</v>
      </c>
      <c r="F419" t="s">
        <v>100</v>
      </c>
      <c r="G419" t="s">
        <v>113</v>
      </c>
      <c r="H419" t="s">
        <v>113</v>
      </c>
      <c r="I419" t="s">
        <v>114</v>
      </c>
    </row>
    <row r="420" spans="1:9">
      <c r="A420" t="s">
        <v>6819</v>
      </c>
      <c r="B420" t="s">
        <v>6362</v>
      </c>
      <c r="C420" t="s">
        <v>1603</v>
      </c>
      <c r="D420" t="s">
        <v>1604</v>
      </c>
      <c r="E420" t="s">
        <v>1605</v>
      </c>
      <c r="F420" t="s">
        <v>100</v>
      </c>
      <c r="G420" t="s">
        <v>113</v>
      </c>
      <c r="H420" t="s">
        <v>113</v>
      </c>
      <c r="I420" t="s">
        <v>114</v>
      </c>
    </row>
    <row r="421" spans="1:9">
      <c r="A421" t="s">
        <v>6820</v>
      </c>
      <c r="B421" t="s">
        <v>6362</v>
      </c>
      <c r="C421" t="s">
        <v>1606</v>
      </c>
      <c r="D421" t="s">
        <v>1607</v>
      </c>
      <c r="E421" t="s">
        <v>1608</v>
      </c>
      <c r="F421" t="s">
        <v>1609</v>
      </c>
      <c r="G421" t="s">
        <v>113</v>
      </c>
      <c r="H421" t="s">
        <v>113</v>
      </c>
      <c r="I421" t="s">
        <v>114</v>
      </c>
    </row>
    <row r="422" spans="1:9">
      <c r="A422" t="s">
        <v>6821</v>
      </c>
      <c r="B422" t="s">
        <v>6362</v>
      </c>
      <c r="C422" t="s">
        <v>1610</v>
      </c>
      <c r="D422" t="s">
        <v>1611</v>
      </c>
      <c r="E422" t="s">
        <v>1612</v>
      </c>
      <c r="F422" t="s">
        <v>100</v>
      </c>
      <c r="G422" t="s">
        <v>113</v>
      </c>
      <c r="H422" t="s">
        <v>113</v>
      </c>
      <c r="I422" t="s">
        <v>114</v>
      </c>
    </row>
    <row r="423" spans="1:9">
      <c r="A423" t="s">
        <v>6822</v>
      </c>
      <c r="B423" t="s">
        <v>6362</v>
      </c>
      <c r="C423" t="s">
        <v>1613</v>
      </c>
      <c r="D423" t="s">
        <v>1614</v>
      </c>
      <c r="E423" t="s">
        <v>1615</v>
      </c>
      <c r="F423" t="s">
        <v>100</v>
      </c>
      <c r="G423" t="s">
        <v>113</v>
      </c>
      <c r="H423" t="s">
        <v>113</v>
      </c>
      <c r="I423" t="s">
        <v>114</v>
      </c>
    </row>
    <row r="424" spans="1:9">
      <c r="A424" t="s">
        <v>6823</v>
      </c>
      <c r="B424" t="s">
        <v>6362</v>
      </c>
      <c r="C424" t="s">
        <v>1318</v>
      </c>
      <c r="D424" t="s">
        <v>1616</v>
      </c>
      <c r="E424" t="s">
        <v>1617</v>
      </c>
      <c r="F424" t="s">
        <v>202</v>
      </c>
      <c r="G424" t="s">
        <v>134</v>
      </c>
      <c r="H424" t="s">
        <v>134</v>
      </c>
      <c r="I424" t="s">
        <v>135</v>
      </c>
    </row>
    <row r="425" spans="1:9">
      <c r="A425" t="s">
        <v>6824</v>
      </c>
      <c r="B425" t="s">
        <v>6362</v>
      </c>
      <c r="C425" t="s">
        <v>1208</v>
      </c>
      <c r="D425" t="s">
        <v>1618</v>
      </c>
      <c r="E425" t="s">
        <v>1619</v>
      </c>
      <c r="F425" t="s">
        <v>100</v>
      </c>
      <c r="G425" t="s">
        <v>134</v>
      </c>
      <c r="H425" t="s">
        <v>134</v>
      </c>
      <c r="I425" t="s">
        <v>135</v>
      </c>
    </row>
    <row r="426" spans="1:9">
      <c r="A426" t="s">
        <v>6825</v>
      </c>
      <c r="B426" t="s">
        <v>6362</v>
      </c>
      <c r="C426" t="s">
        <v>1620</v>
      </c>
      <c r="D426" t="s">
        <v>1621</v>
      </c>
      <c r="E426" t="s">
        <v>1622</v>
      </c>
      <c r="F426" t="s">
        <v>100</v>
      </c>
      <c r="G426" t="s">
        <v>113</v>
      </c>
      <c r="H426" t="s">
        <v>113</v>
      </c>
      <c r="I426" t="s">
        <v>114</v>
      </c>
    </row>
    <row r="427" spans="1:9">
      <c r="A427" t="s">
        <v>6826</v>
      </c>
      <c r="B427" t="s">
        <v>6362</v>
      </c>
      <c r="C427" t="s">
        <v>823</v>
      </c>
      <c r="D427" t="s">
        <v>1623</v>
      </c>
      <c r="E427" t="s">
        <v>1624</v>
      </c>
      <c r="F427" t="s">
        <v>604</v>
      </c>
      <c r="G427" t="s">
        <v>113</v>
      </c>
      <c r="H427" t="s">
        <v>113</v>
      </c>
      <c r="I427" t="s">
        <v>114</v>
      </c>
    </row>
    <row r="428" spans="1:9">
      <c r="A428" t="s">
        <v>6827</v>
      </c>
      <c r="B428" t="s">
        <v>6362</v>
      </c>
      <c r="C428" t="s">
        <v>1625</v>
      </c>
      <c r="D428" t="s">
        <v>1626</v>
      </c>
      <c r="E428" t="s">
        <v>1627</v>
      </c>
      <c r="F428" t="s">
        <v>1628</v>
      </c>
      <c r="G428" t="s">
        <v>113</v>
      </c>
      <c r="H428" t="s">
        <v>113</v>
      </c>
      <c r="I428" t="s">
        <v>114</v>
      </c>
    </row>
    <row r="429" spans="1:9">
      <c r="A429" t="s">
        <v>6828</v>
      </c>
      <c r="B429" t="s">
        <v>6362</v>
      </c>
      <c r="C429" t="s">
        <v>1629</v>
      </c>
      <c r="D429" t="s">
        <v>1630</v>
      </c>
      <c r="E429" t="s">
        <v>1631</v>
      </c>
      <c r="F429" t="s">
        <v>100</v>
      </c>
      <c r="G429" t="s">
        <v>113</v>
      </c>
      <c r="H429" t="s">
        <v>113</v>
      </c>
      <c r="I429" t="s">
        <v>114</v>
      </c>
    </row>
    <row r="430" spans="1:9">
      <c r="A430" t="s">
        <v>6829</v>
      </c>
      <c r="B430" t="s">
        <v>6362</v>
      </c>
      <c r="C430" t="s">
        <v>1632</v>
      </c>
      <c r="D430" t="s">
        <v>1633</v>
      </c>
      <c r="E430" t="s">
        <v>1634</v>
      </c>
      <c r="F430" t="s">
        <v>1635</v>
      </c>
      <c r="G430" t="s">
        <v>149</v>
      </c>
      <c r="H430" t="s">
        <v>113</v>
      </c>
      <c r="I430" t="s">
        <v>150</v>
      </c>
    </row>
    <row r="431" spans="1:9">
      <c r="A431" t="s">
        <v>6830</v>
      </c>
      <c r="B431" t="s">
        <v>6362</v>
      </c>
      <c r="C431" t="s">
        <v>1638</v>
      </c>
      <c r="D431" t="s">
        <v>1639</v>
      </c>
      <c r="E431" t="s">
        <v>1640</v>
      </c>
      <c r="F431" t="s">
        <v>100</v>
      </c>
      <c r="G431" t="s">
        <v>149</v>
      </c>
      <c r="H431" t="s">
        <v>113</v>
      </c>
      <c r="I431" t="s">
        <v>228</v>
      </c>
    </row>
    <row r="432" spans="1:9">
      <c r="A432" t="s">
        <v>6831</v>
      </c>
      <c r="B432" t="s">
        <v>6362</v>
      </c>
      <c r="C432" t="s">
        <v>1636</v>
      </c>
      <c r="D432" t="s">
        <v>1641</v>
      </c>
      <c r="E432" t="s">
        <v>1642</v>
      </c>
      <c r="F432" t="s">
        <v>100</v>
      </c>
      <c r="G432" t="s">
        <v>113</v>
      </c>
      <c r="H432" t="s">
        <v>271</v>
      </c>
      <c r="I432" t="s">
        <v>1643</v>
      </c>
    </row>
    <row r="433" spans="1:9">
      <c r="A433" t="s">
        <v>6832</v>
      </c>
      <c r="B433" t="s">
        <v>6362</v>
      </c>
      <c r="C433" t="s">
        <v>1644</v>
      </c>
      <c r="D433" t="s">
        <v>1645</v>
      </c>
      <c r="E433" t="s">
        <v>1646</v>
      </c>
      <c r="F433" t="s">
        <v>1647</v>
      </c>
      <c r="G433" t="s">
        <v>149</v>
      </c>
      <c r="H433" t="s">
        <v>113</v>
      </c>
      <c r="I433" t="s">
        <v>1648</v>
      </c>
    </row>
    <row r="434" spans="1:9">
      <c r="A434" t="s">
        <v>6833</v>
      </c>
      <c r="B434" t="s">
        <v>6362</v>
      </c>
      <c r="C434" t="s">
        <v>1637</v>
      </c>
      <c r="D434" t="s">
        <v>1649</v>
      </c>
      <c r="E434" t="s">
        <v>1650</v>
      </c>
      <c r="F434" t="s">
        <v>100</v>
      </c>
      <c r="G434" t="s">
        <v>113</v>
      </c>
      <c r="H434" t="s">
        <v>113</v>
      </c>
      <c r="I434" t="s">
        <v>114</v>
      </c>
    </row>
    <row r="435" spans="1:9">
      <c r="A435" t="s">
        <v>6834</v>
      </c>
      <c r="B435" t="s">
        <v>6362</v>
      </c>
      <c r="C435" t="s">
        <v>1651</v>
      </c>
      <c r="D435" t="s">
        <v>1652</v>
      </c>
      <c r="E435" t="s">
        <v>1653</v>
      </c>
      <c r="F435" t="s">
        <v>100</v>
      </c>
      <c r="G435" t="s">
        <v>113</v>
      </c>
      <c r="H435" t="s">
        <v>113</v>
      </c>
      <c r="I435" t="s">
        <v>114</v>
      </c>
    </row>
    <row r="436" spans="1:9">
      <c r="A436" t="s">
        <v>6835</v>
      </c>
      <c r="B436" t="s">
        <v>6362</v>
      </c>
      <c r="C436" t="s">
        <v>1654</v>
      </c>
      <c r="D436" t="s">
        <v>1655</v>
      </c>
      <c r="E436" t="s">
        <v>1656</v>
      </c>
      <c r="F436" t="s">
        <v>1657</v>
      </c>
      <c r="G436" t="s">
        <v>113</v>
      </c>
      <c r="H436" t="s">
        <v>113</v>
      </c>
      <c r="I436" t="s">
        <v>114</v>
      </c>
    </row>
    <row r="437" spans="1:9">
      <c r="A437" t="s">
        <v>6836</v>
      </c>
      <c r="B437" t="s">
        <v>6362</v>
      </c>
      <c r="C437" t="s">
        <v>1660</v>
      </c>
      <c r="D437" t="s">
        <v>1661</v>
      </c>
      <c r="E437" t="s">
        <v>1662</v>
      </c>
      <c r="F437" t="s">
        <v>100</v>
      </c>
      <c r="G437" t="s">
        <v>252</v>
      </c>
      <c r="H437" t="s">
        <v>252</v>
      </c>
      <c r="I437" t="s">
        <v>294</v>
      </c>
    </row>
    <row r="438" spans="1:9">
      <c r="A438" t="s">
        <v>6837</v>
      </c>
      <c r="B438" t="s">
        <v>6362</v>
      </c>
      <c r="C438" t="s">
        <v>1664</v>
      </c>
      <c r="D438" t="s">
        <v>1665</v>
      </c>
      <c r="E438" t="s">
        <v>1666</v>
      </c>
      <c r="F438" t="s">
        <v>100</v>
      </c>
      <c r="G438" t="s">
        <v>113</v>
      </c>
      <c r="H438" t="s">
        <v>113</v>
      </c>
      <c r="I438" t="s">
        <v>114</v>
      </c>
    </row>
    <row r="439" spans="1:9">
      <c r="A439" t="s">
        <v>6838</v>
      </c>
      <c r="B439" t="s">
        <v>6362</v>
      </c>
      <c r="C439" t="s">
        <v>1667</v>
      </c>
      <c r="D439" t="s">
        <v>1668</v>
      </c>
      <c r="E439" t="s">
        <v>1669</v>
      </c>
      <c r="F439" t="s">
        <v>100</v>
      </c>
      <c r="G439" t="s">
        <v>113</v>
      </c>
      <c r="H439" t="s">
        <v>113</v>
      </c>
      <c r="I439" t="s">
        <v>114</v>
      </c>
    </row>
    <row r="440" spans="1:9">
      <c r="A440" t="s">
        <v>6839</v>
      </c>
      <c r="B440" t="s">
        <v>6362</v>
      </c>
      <c r="C440" t="s">
        <v>1670</v>
      </c>
      <c r="D440" t="s">
        <v>1671</v>
      </c>
      <c r="E440" t="s">
        <v>1672</v>
      </c>
      <c r="F440" t="s">
        <v>100</v>
      </c>
      <c r="G440" t="s">
        <v>113</v>
      </c>
      <c r="H440" t="s">
        <v>113</v>
      </c>
      <c r="I440" t="s">
        <v>114</v>
      </c>
    </row>
    <row r="441" spans="1:9">
      <c r="A441" t="s">
        <v>6840</v>
      </c>
      <c r="B441" t="s">
        <v>6362</v>
      </c>
      <c r="C441" t="s">
        <v>1663</v>
      </c>
      <c r="D441" t="s">
        <v>1673</v>
      </c>
      <c r="E441" t="s">
        <v>1674</v>
      </c>
      <c r="F441" t="s">
        <v>202</v>
      </c>
      <c r="G441" t="s">
        <v>134</v>
      </c>
      <c r="H441" t="s">
        <v>134</v>
      </c>
      <c r="I441" t="s">
        <v>135</v>
      </c>
    </row>
    <row r="442" spans="1:9">
      <c r="A442" t="s">
        <v>6841</v>
      </c>
      <c r="B442" t="s">
        <v>6362</v>
      </c>
      <c r="C442" t="s">
        <v>1675</v>
      </c>
      <c r="D442" t="s">
        <v>1676</v>
      </c>
      <c r="E442" t="s">
        <v>1677</v>
      </c>
      <c r="F442" t="s">
        <v>100</v>
      </c>
      <c r="G442" t="s">
        <v>113</v>
      </c>
      <c r="H442" t="s">
        <v>113</v>
      </c>
      <c r="I442" t="s">
        <v>114</v>
      </c>
    </row>
    <row r="443" spans="1:9">
      <c r="A443" t="s">
        <v>6842</v>
      </c>
      <c r="B443" t="s">
        <v>6362</v>
      </c>
      <c r="C443" t="s">
        <v>1678</v>
      </c>
      <c r="D443" t="s">
        <v>1679</v>
      </c>
      <c r="E443" t="s">
        <v>1680</v>
      </c>
      <c r="F443" t="s">
        <v>202</v>
      </c>
      <c r="G443" t="s">
        <v>134</v>
      </c>
      <c r="H443" t="s">
        <v>134</v>
      </c>
      <c r="I443" t="s">
        <v>135</v>
      </c>
    </row>
    <row r="444" spans="1:9">
      <c r="A444" t="s">
        <v>6843</v>
      </c>
      <c r="B444" t="s">
        <v>6362</v>
      </c>
      <c r="C444" t="s">
        <v>1658</v>
      </c>
      <c r="D444" t="s">
        <v>1681</v>
      </c>
      <c r="E444" t="s">
        <v>1682</v>
      </c>
      <c r="F444" t="s">
        <v>202</v>
      </c>
      <c r="G444" t="s">
        <v>134</v>
      </c>
      <c r="H444" t="s">
        <v>134</v>
      </c>
      <c r="I444" t="s">
        <v>135</v>
      </c>
    </row>
    <row r="445" spans="1:9">
      <c r="A445" t="s">
        <v>6844</v>
      </c>
      <c r="B445" t="s">
        <v>6362</v>
      </c>
      <c r="C445" t="s">
        <v>1683</v>
      </c>
      <c r="D445" t="s">
        <v>1684</v>
      </c>
      <c r="E445" t="s">
        <v>1685</v>
      </c>
      <c r="F445" t="s">
        <v>100</v>
      </c>
      <c r="G445" t="s">
        <v>134</v>
      </c>
      <c r="H445" t="s">
        <v>134</v>
      </c>
      <c r="I445" t="s">
        <v>135</v>
      </c>
    </row>
    <row r="446" spans="1:9">
      <c r="A446" t="s">
        <v>6845</v>
      </c>
      <c r="B446" t="s">
        <v>6362</v>
      </c>
      <c r="C446" t="s">
        <v>1686</v>
      </c>
      <c r="D446" t="s">
        <v>1687</v>
      </c>
      <c r="E446" t="s">
        <v>1688</v>
      </c>
      <c r="F446" t="s">
        <v>100</v>
      </c>
      <c r="G446" t="s">
        <v>134</v>
      </c>
      <c r="H446" t="s">
        <v>134</v>
      </c>
      <c r="I446" t="s">
        <v>135</v>
      </c>
    </row>
    <row r="447" spans="1:9">
      <c r="A447" t="s">
        <v>6846</v>
      </c>
      <c r="B447" t="s">
        <v>6362</v>
      </c>
      <c r="C447" t="s">
        <v>1690</v>
      </c>
      <c r="D447" t="s">
        <v>1691</v>
      </c>
      <c r="E447" t="s">
        <v>1692</v>
      </c>
      <c r="F447" t="s">
        <v>100</v>
      </c>
      <c r="G447" t="s">
        <v>113</v>
      </c>
      <c r="H447" t="s">
        <v>113</v>
      </c>
      <c r="I447" t="s">
        <v>114</v>
      </c>
    </row>
    <row r="448" spans="1:9">
      <c r="A448" t="s">
        <v>6847</v>
      </c>
      <c r="B448" t="s">
        <v>6362</v>
      </c>
      <c r="C448" t="s">
        <v>1693</v>
      </c>
      <c r="D448" t="s">
        <v>1694</v>
      </c>
      <c r="E448" t="s">
        <v>1695</v>
      </c>
      <c r="F448" t="s">
        <v>100</v>
      </c>
      <c r="G448" t="s">
        <v>134</v>
      </c>
      <c r="H448" t="s">
        <v>134</v>
      </c>
      <c r="I448" t="s">
        <v>135</v>
      </c>
    </row>
    <row r="449" spans="1:9">
      <c r="A449" t="s">
        <v>6848</v>
      </c>
      <c r="B449" t="s">
        <v>6362</v>
      </c>
      <c r="C449" t="s">
        <v>1696</v>
      </c>
      <c r="D449" t="s">
        <v>1697</v>
      </c>
      <c r="E449" t="s">
        <v>1698</v>
      </c>
      <c r="F449" t="s">
        <v>100</v>
      </c>
      <c r="G449" t="s">
        <v>113</v>
      </c>
      <c r="H449" t="s">
        <v>113</v>
      </c>
      <c r="I449" t="s">
        <v>908</v>
      </c>
    </row>
    <row r="450" spans="1:9">
      <c r="A450" t="s">
        <v>6849</v>
      </c>
      <c r="B450" t="s">
        <v>6362</v>
      </c>
      <c r="C450" t="s">
        <v>1699</v>
      </c>
      <c r="D450" t="s">
        <v>1700</v>
      </c>
      <c r="E450" t="s">
        <v>1701</v>
      </c>
      <c r="F450" t="s">
        <v>100</v>
      </c>
      <c r="G450" t="s">
        <v>149</v>
      </c>
      <c r="H450" t="s">
        <v>113</v>
      </c>
      <c r="I450" t="s">
        <v>150</v>
      </c>
    </row>
    <row r="451" spans="1:9">
      <c r="A451" t="s">
        <v>6850</v>
      </c>
      <c r="B451" t="s">
        <v>6362</v>
      </c>
      <c r="C451" t="s">
        <v>3199</v>
      </c>
      <c r="D451" t="s">
        <v>3200</v>
      </c>
      <c r="E451" t="s">
        <v>3201</v>
      </c>
      <c r="F451" t="s">
        <v>100</v>
      </c>
      <c r="G451" t="s">
        <v>134</v>
      </c>
      <c r="H451" t="s">
        <v>134</v>
      </c>
      <c r="I451" t="s">
        <v>135</v>
      </c>
    </row>
    <row r="452" spans="1:9">
      <c r="A452" t="s">
        <v>6851</v>
      </c>
      <c r="B452" t="s">
        <v>6362</v>
      </c>
      <c r="C452" t="s">
        <v>3196</v>
      </c>
      <c r="D452" t="s">
        <v>3197</v>
      </c>
      <c r="E452" t="s">
        <v>3198</v>
      </c>
      <c r="F452" t="s">
        <v>100</v>
      </c>
      <c r="G452" t="s">
        <v>134</v>
      </c>
      <c r="H452" t="s">
        <v>134</v>
      </c>
      <c r="I452" t="s">
        <v>135</v>
      </c>
    </row>
    <row r="453" spans="1:9">
      <c r="A453" t="s">
        <v>6852</v>
      </c>
      <c r="B453" t="s">
        <v>6362</v>
      </c>
      <c r="C453" t="s">
        <v>1702</v>
      </c>
      <c r="D453" t="s">
        <v>1710</v>
      </c>
      <c r="E453" t="s">
        <v>1711</v>
      </c>
      <c r="F453" t="s">
        <v>100</v>
      </c>
      <c r="G453" t="s">
        <v>113</v>
      </c>
      <c r="H453" t="s">
        <v>113</v>
      </c>
      <c r="I453" t="s">
        <v>114</v>
      </c>
    </row>
    <row r="454" spans="1:9">
      <c r="A454" t="s">
        <v>6853</v>
      </c>
      <c r="B454" t="s">
        <v>6362</v>
      </c>
      <c r="C454" t="s">
        <v>1712</v>
      </c>
      <c r="D454" t="s">
        <v>1713</v>
      </c>
      <c r="E454" t="s">
        <v>1714</v>
      </c>
      <c r="F454" t="s">
        <v>100</v>
      </c>
      <c r="G454" t="s">
        <v>113</v>
      </c>
      <c r="H454" t="s">
        <v>113</v>
      </c>
      <c r="I454" t="s">
        <v>114</v>
      </c>
    </row>
    <row r="455" spans="1:9">
      <c r="A455" t="s">
        <v>6854</v>
      </c>
      <c r="B455" t="s">
        <v>6362</v>
      </c>
      <c r="C455" t="s">
        <v>1716</v>
      </c>
      <c r="D455" t="s">
        <v>1717</v>
      </c>
      <c r="E455" t="s">
        <v>1718</v>
      </c>
      <c r="F455" t="s">
        <v>100</v>
      </c>
      <c r="G455" t="s">
        <v>113</v>
      </c>
      <c r="H455" t="s">
        <v>113</v>
      </c>
      <c r="I455" t="s">
        <v>114</v>
      </c>
    </row>
    <row r="456" spans="1:9">
      <c r="A456" t="s">
        <v>6855</v>
      </c>
      <c r="B456" t="s">
        <v>6362</v>
      </c>
      <c r="C456" t="s">
        <v>1719</v>
      </c>
      <c r="D456" t="s">
        <v>1720</v>
      </c>
      <c r="E456" t="s">
        <v>1720</v>
      </c>
      <c r="F456" t="s">
        <v>100</v>
      </c>
      <c r="G456" t="s">
        <v>134</v>
      </c>
      <c r="H456" t="s">
        <v>134</v>
      </c>
      <c r="I456" t="s">
        <v>135</v>
      </c>
    </row>
    <row r="457" spans="1:9">
      <c r="A457" t="s">
        <v>6856</v>
      </c>
      <c r="B457" t="s">
        <v>6362</v>
      </c>
      <c r="C457" t="s">
        <v>1721</v>
      </c>
      <c r="D457" t="s">
        <v>1722</v>
      </c>
      <c r="E457" t="s">
        <v>1723</v>
      </c>
      <c r="F457" t="s">
        <v>100</v>
      </c>
      <c r="G457" t="s">
        <v>113</v>
      </c>
      <c r="H457" t="s">
        <v>113</v>
      </c>
      <c r="I457" t="s">
        <v>114</v>
      </c>
    </row>
    <row r="458" spans="1:9">
      <c r="A458" t="s">
        <v>6857</v>
      </c>
      <c r="B458" t="s">
        <v>6362</v>
      </c>
      <c r="C458" t="s">
        <v>1724</v>
      </c>
      <c r="D458" t="s">
        <v>1725</v>
      </c>
      <c r="E458" t="s">
        <v>1726</v>
      </c>
      <c r="F458" t="s">
        <v>100</v>
      </c>
      <c r="G458" t="s">
        <v>113</v>
      </c>
      <c r="H458" t="s">
        <v>113</v>
      </c>
      <c r="I458" t="s">
        <v>114</v>
      </c>
    </row>
    <row r="459" spans="1:9">
      <c r="A459" t="s">
        <v>6858</v>
      </c>
      <c r="B459" t="s">
        <v>6362</v>
      </c>
      <c r="C459" t="s">
        <v>1727</v>
      </c>
      <c r="D459" t="s">
        <v>1728</v>
      </c>
      <c r="E459" t="s">
        <v>1729</v>
      </c>
      <c r="F459" t="s">
        <v>100</v>
      </c>
      <c r="G459" t="s">
        <v>149</v>
      </c>
      <c r="H459" t="s">
        <v>113</v>
      </c>
      <c r="I459" t="s">
        <v>100</v>
      </c>
    </row>
    <row r="460" spans="1:9">
      <c r="A460" t="s">
        <v>6859</v>
      </c>
      <c r="B460" t="s">
        <v>6362</v>
      </c>
      <c r="C460" t="s">
        <v>1730</v>
      </c>
      <c r="D460" t="s">
        <v>1731</v>
      </c>
      <c r="E460" t="s">
        <v>1731</v>
      </c>
      <c r="F460" t="s">
        <v>100</v>
      </c>
      <c r="G460" t="s">
        <v>134</v>
      </c>
      <c r="H460" t="s">
        <v>134</v>
      </c>
      <c r="I460" t="s">
        <v>135</v>
      </c>
    </row>
    <row r="461" spans="1:9">
      <c r="A461" t="s">
        <v>6860</v>
      </c>
      <c r="B461" t="s">
        <v>6362</v>
      </c>
      <c r="C461" t="s">
        <v>1733</v>
      </c>
      <c r="D461" t="s">
        <v>1734</v>
      </c>
      <c r="E461" t="s">
        <v>1735</v>
      </c>
      <c r="F461" t="s">
        <v>1736</v>
      </c>
      <c r="G461" t="s">
        <v>113</v>
      </c>
      <c r="H461" t="s">
        <v>113</v>
      </c>
      <c r="I461" t="s">
        <v>114</v>
      </c>
    </row>
    <row r="462" spans="1:9">
      <c r="A462" t="s">
        <v>6861</v>
      </c>
      <c r="B462" t="s">
        <v>6362</v>
      </c>
      <c r="C462" t="s">
        <v>735</v>
      </c>
      <c r="D462" t="s">
        <v>736</v>
      </c>
      <c r="E462" t="s">
        <v>737</v>
      </c>
      <c r="F462" t="s">
        <v>100</v>
      </c>
      <c r="G462" t="s">
        <v>113</v>
      </c>
      <c r="H462" t="s">
        <v>113</v>
      </c>
      <c r="I462" t="s">
        <v>114</v>
      </c>
    </row>
    <row r="463" spans="1:9">
      <c r="A463" t="s">
        <v>6862</v>
      </c>
      <c r="B463" t="s">
        <v>6362</v>
      </c>
      <c r="C463" t="s">
        <v>1080</v>
      </c>
      <c r="D463" t="s">
        <v>1081</v>
      </c>
      <c r="E463" t="s">
        <v>1082</v>
      </c>
      <c r="F463" t="s">
        <v>1083</v>
      </c>
      <c r="G463" t="s">
        <v>113</v>
      </c>
      <c r="H463" t="s">
        <v>113</v>
      </c>
      <c r="I463" t="s">
        <v>695</v>
      </c>
    </row>
    <row r="464" spans="1:9">
      <c r="A464" t="s">
        <v>6863</v>
      </c>
      <c r="B464" t="s">
        <v>6362</v>
      </c>
      <c r="C464" t="s">
        <v>1745</v>
      </c>
      <c r="D464" t="s">
        <v>1746</v>
      </c>
      <c r="E464" t="s">
        <v>1747</v>
      </c>
      <c r="F464" t="s">
        <v>100</v>
      </c>
      <c r="G464" t="s">
        <v>113</v>
      </c>
      <c r="H464" t="s">
        <v>113</v>
      </c>
      <c r="I464" t="s">
        <v>114</v>
      </c>
    </row>
    <row r="465" spans="1:9">
      <c r="A465" t="s">
        <v>6864</v>
      </c>
      <c r="B465" t="s">
        <v>6362</v>
      </c>
      <c r="C465" t="s">
        <v>1748</v>
      </c>
      <c r="D465" t="s">
        <v>1749</v>
      </c>
      <c r="E465" t="s">
        <v>1750</v>
      </c>
      <c r="F465" t="s">
        <v>100</v>
      </c>
      <c r="G465" t="s">
        <v>113</v>
      </c>
      <c r="H465" t="s">
        <v>113</v>
      </c>
      <c r="I465" t="s">
        <v>114</v>
      </c>
    </row>
    <row r="466" spans="1:9">
      <c r="A466" t="s">
        <v>6865</v>
      </c>
      <c r="B466" t="s">
        <v>6362</v>
      </c>
      <c r="C466" t="s">
        <v>1751</v>
      </c>
      <c r="D466" t="s">
        <v>1752</v>
      </c>
      <c r="E466" t="s">
        <v>1753</v>
      </c>
      <c r="F466" t="s">
        <v>100</v>
      </c>
      <c r="G466" t="s">
        <v>113</v>
      </c>
      <c r="H466" t="s">
        <v>113</v>
      </c>
      <c r="I466" t="s">
        <v>114</v>
      </c>
    </row>
    <row r="467" spans="1:9">
      <c r="A467" t="s">
        <v>6866</v>
      </c>
      <c r="B467" t="s">
        <v>6362</v>
      </c>
      <c r="C467" t="s">
        <v>1754</v>
      </c>
      <c r="D467" t="s">
        <v>1755</v>
      </c>
      <c r="E467" t="s">
        <v>1756</v>
      </c>
      <c r="F467" t="s">
        <v>100</v>
      </c>
      <c r="G467" t="s">
        <v>113</v>
      </c>
      <c r="H467" t="s">
        <v>113</v>
      </c>
      <c r="I467" t="s">
        <v>114</v>
      </c>
    </row>
    <row r="468" spans="1:9">
      <c r="A468" t="s">
        <v>6867</v>
      </c>
      <c r="B468" t="s">
        <v>6362</v>
      </c>
      <c r="C468" t="s">
        <v>1757</v>
      </c>
      <c r="D468" t="s">
        <v>1758</v>
      </c>
      <c r="E468" t="s">
        <v>1759</v>
      </c>
      <c r="F468" t="s">
        <v>100</v>
      </c>
      <c r="G468" t="s">
        <v>113</v>
      </c>
      <c r="H468" t="s">
        <v>113</v>
      </c>
      <c r="I468" t="s">
        <v>114</v>
      </c>
    </row>
    <row r="469" spans="1:9">
      <c r="A469" t="s">
        <v>6868</v>
      </c>
      <c r="B469" t="s">
        <v>6362</v>
      </c>
      <c r="C469" t="s">
        <v>919</v>
      </c>
      <c r="D469" t="s">
        <v>1760</v>
      </c>
      <c r="E469" t="s">
        <v>1761</v>
      </c>
      <c r="F469" t="s">
        <v>100</v>
      </c>
      <c r="G469" t="s">
        <v>113</v>
      </c>
      <c r="H469" t="s">
        <v>113</v>
      </c>
      <c r="I469" t="s">
        <v>114</v>
      </c>
    </row>
    <row r="470" spans="1:9">
      <c r="A470" t="s">
        <v>6869</v>
      </c>
      <c r="B470" t="s">
        <v>6362</v>
      </c>
      <c r="C470" t="s">
        <v>1762</v>
      </c>
      <c r="D470" t="s">
        <v>1763</v>
      </c>
      <c r="E470" t="s">
        <v>1764</v>
      </c>
      <c r="F470" t="s">
        <v>100</v>
      </c>
      <c r="G470" t="s">
        <v>149</v>
      </c>
      <c r="H470" t="s">
        <v>113</v>
      </c>
      <c r="I470" t="s">
        <v>114</v>
      </c>
    </row>
    <row r="471" spans="1:9">
      <c r="A471" t="s">
        <v>6870</v>
      </c>
      <c r="B471" t="s">
        <v>6362</v>
      </c>
      <c r="C471" t="s">
        <v>1766</v>
      </c>
      <c r="D471" t="s">
        <v>1767</v>
      </c>
      <c r="E471" t="s">
        <v>1768</v>
      </c>
      <c r="F471" t="s">
        <v>100</v>
      </c>
      <c r="G471" t="s">
        <v>149</v>
      </c>
      <c r="H471" t="s">
        <v>113</v>
      </c>
      <c r="I471" t="s">
        <v>822</v>
      </c>
    </row>
    <row r="472" spans="1:9">
      <c r="A472" t="s">
        <v>6871</v>
      </c>
      <c r="B472" t="s">
        <v>6362</v>
      </c>
      <c r="C472" t="s">
        <v>1770</v>
      </c>
      <c r="D472" t="s">
        <v>1771</v>
      </c>
      <c r="E472" t="s">
        <v>1772</v>
      </c>
      <c r="F472" t="s">
        <v>100</v>
      </c>
      <c r="G472" t="s">
        <v>113</v>
      </c>
      <c r="H472" t="s">
        <v>113</v>
      </c>
      <c r="I472" t="s">
        <v>114</v>
      </c>
    </row>
    <row r="473" spans="1:9">
      <c r="A473" t="s">
        <v>6872</v>
      </c>
      <c r="B473" t="s">
        <v>6362</v>
      </c>
      <c r="C473" t="s">
        <v>1774</v>
      </c>
      <c r="D473" t="s">
        <v>1775</v>
      </c>
      <c r="E473" t="s">
        <v>1776</v>
      </c>
      <c r="F473" t="s">
        <v>100</v>
      </c>
      <c r="G473" t="s">
        <v>149</v>
      </c>
      <c r="H473" t="s">
        <v>113</v>
      </c>
      <c r="I473" t="s">
        <v>822</v>
      </c>
    </row>
    <row r="474" spans="1:9">
      <c r="A474" t="s">
        <v>6873</v>
      </c>
      <c r="B474" t="s">
        <v>6362</v>
      </c>
      <c r="C474" t="s">
        <v>1778</v>
      </c>
      <c r="D474" t="s">
        <v>1779</v>
      </c>
      <c r="E474" t="s">
        <v>1780</v>
      </c>
      <c r="F474" t="s">
        <v>100</v>
      </c>
      <c r="G474" t="s">
        <v>149</v>
      </c>
      <c r="H474" t="s">
        <v>113</v>
      </c>
      <c r="I474" t="s">
        <v>822</v>
      </c>
    </row>
    <row r="475" spans="1:9">
      <c r="A475" t="s">
        <v>6874</v>
      </c>
      <c r="B475" t="s">
        <v>6362</v>
      </c>
      <c r="C475" t="s">
        <v>1782</v>
      </c>
      <c r="D475" t="s">
        <v>1783</v>
      </c>
      <c r="E475" t="s">
        <v>1784</v>
      </c>
      <c r="F475" t="s">
        <v>100</v>
      </c>
      <c r="G475" t="s">
        <v>149</v>
      </c>
      <c r="H475" t="s">
        <v>113</v>
      </c>
      <c r="I475" t="s">
        <v>822</v>
      </c>
    </row>
    <row r="476" spans="1:9">
      <c r="A476" t="s">
        <v>6875</v>
      </c>
      <c r="B476" t="s">
        <v>6362</v>
      </c>
      <c r="C476" t="s">
        <v>1786</v>
      </c>
      <c r="D476" t="s">
        <v>1787</v>
      </c>
      <c r="E476" t="s">
        <v>1788</v>
      </c>
      <c r="F476" t="s">
        <v>100</v>
      </c>
      <c r="G476" t="s">
        <v>149</v>
      </c>
      <c r="H476" t="s">
        <v>113</v>
      </c>
      <c r="I476" t="s">
        <v>822</v>
      </c>
    </row>
    <row r="477" spans="1:9">
      <c r="A477" t="s">
        <v>6876</v>
      </c>
      <c r="B477" t="s">
        <v>6362</v>
      </c>
      <c r="C477" t="s">
        <v>107</v>
      </c>
      <c r="D477" t="s">
        <v>1790</v>
      </c>
      <c r="E477" t="s">
        <v>1791</v>
      </c>
      <c r="F477" t="s">
        <v>100</v>
      </c>
      <c r="G477" t="s">
        <v>113</v>
      </c>
      <c r="H477" t="s">
        <v>113</v>
      </c>
      <c r="I477" t="s">
        <v>114</v>
      </c>
    </row>
    <row r="478" spans="1:9">
      <c r="A478" t="s">
        <v>6877</v>
      </c>
      <c r="B478" t="s">
        <v>6362</v>
      </c>
      <c r="C478" t="s">
        <v>111</v>
      </c>
      <c r="D478" t="s">
        <v>1792</v>
      </c>
      <c r="E478" t="s">
        <v>1793</v>
      </c>
      <c r="F478" t="s">
        <v>100</v>
      </c>
      <c r="G478" t="s">
        <v>113</v>
      </c>
      <c r="H478" t="s">
        <v>113</v>
      </c>
      <c r="I478" t="s">
        <v>114</v>
      </c>
    </row>
    <row r="479" spans="1:9">
      <c r="A479" t="s">
        <v>6878</v>
      </c>
      <c r="B479" t="s">
        <v>6362</v>
      </c>
      <c r="C479" t="s">
        <v>162</v>
      </c>
      <c r="D479" t="s">
        <v>1794</v>
      </c>
      <c r="E479" t="s">
        <v>1795</v>
      </c>
      <c r="F479" t="s">
        <v>100</v>
      </c>
      <c r="G479" t="s">
        <v>149</v>
      </c>
      <c r="H479" t="s">
        <v>113</v>
      </c>
      <c r="I479" t="s">
        <v>150</v>
      </c>
    </row>
    <row r="480" spans="1:9">
      <c r="A480" t="s">
        <v>6879</v>
      </c>
      <c r="B480" t="s">
        <v>6362</v>
      </c>
      <c r="C480" t="s">
        <v>4197</v>
      </c>
      <c r="D480" t="s">
        <v>4198</v>
      </c>
      <c r="E480" t="s">
        <v>4199</v>
      </c>
      <c r="F480" t="s">
        <v>100</v>
      </c>
      <c r="G480" t="s">
        <v>113</v>
      </c>
      <c r="H480" t="s">
        <v>113</v>
      </c>
      <c r="I480" t="s">
        <v>114</v>
      </c>
    </row>
    <row r="481" spans="1:9">
      <c r="A481" t="s">
        <v>6880</v>
      </c>
      <c r="B481" t="s">
        <v>6362</v>
      </c>
      <c r="C481" t="s">
        <v>3961</v>
      </c>
      <c r="D481" t="s">
        <v>3962</v>
      </c>
      <c r="E481" t="s">
        <v>3963</v>
      </c>
      <c r="F481" t="s">
        <v>100</v>
      </c>
      <c r="G481" t="s">
        <v>149</v>
      </c>
      <c r="H481" t="s">
        <v>113</v>
      </c>
      <c r="I481" t="s">
        <v>100</v>
      </c>
    </row>
    <row r="482" spans="1:9">
      <c r="A482" t="s">
        <v>6881</v>
      </c>
      <c r="B482" t="s">
        <v>6362</v>
      </c>
      <c r="C482" t="s">
        <v>4179</v>
      </c>
      <c r="D482" t="s">
        <v>4180</v>
      </c>
      <c r="E482" t="s">
        <v>4181</v>
      </c>
      <c r="F482" t="s">
        <v>100</v>
      </c>
      <c r="G482" t="s">
        <v>149</v>
      </c>
      <c r="H482" t="s">
        <v>113</v>
      </c>
      <c r="I482" t="s">
        <v>100</v>
      </c>
    </row>
    <row r="483" spans="1:9">
      <c r="A483" t="s">
        <v>6882</v>
      </c>
      <c r="B483" t="s">
        <v>6362</v>
      </c>
      <c r="C483" t="s">
        <v>1808</v>
      </c>
      <c r="D483" t="s">
        <v>1809</v>
      </c>
      <c r="E483" t="s">
        <v>1810</v>
      </c>
      <c r="F483" t="s">
        <v>100</v>
      </c>
      <c r="G483" t="s">
        <v>149</v>
      </c>
      <c r="H483" t="s">
        <v>113</v>
      </c>
      <c r="I483" t="s">
        <v>150</v>
      </c>
    </row>
    <row r="484" spans="1:9">
      <c r="A484" t="s">
        <v>6883</v>
      </c>
      <c r="B484" t="s">
        <v>6362</v>
      </c>
      <c r="C484" t="s">
        <v>1811</v>
      </c>
      <c r="D484" t="s">
        <v>1812</v>
      </c>
      <c r="E484" t="s">
        <v>1813</v>
      </c>
      <c r="F484" t="s">
        <v>100</v>
      </c>
      <c r="G484" t="s">
        <v>113</v>
      </c>
      <c r="H484" t="s">
        <v>113</v>
      </c>
      <c r="I484" t="s">
        <v>114</v>
      </c>
    </row>
    <row r="485" spans="1:9">
      <c r="A485" t="s">
        <v>6884</v>
      </c>
      <c r="B485" t="s">
        <v>6362</v>
      </c>
      <c r="C485" t="s">
        <v>1814</v>
      </c>
      <c r="D485" t="s">
        <v>1815</v>
      </c>
      <c r="E485" t="s">
        <v>1816</v>
      </c>
      <c r="F485" t="s">
        <v>100</v>
      </c>
      <c r="G485" t="s">
        <v>149</v>
      </c>
      <c r="H485" t="s">
        <v>113</v>
      </c>
      <c r="I485" t="s">
        <v>150</v>
      </c>
    </row>
    <row r="486" spans="1:9">
      <c r="A486" t="s">
        <v>6885</v>
      </c>
      <c r="B486" t="s">
        <v>6362</v>
      </c>
      <c r="C486" t="s">
        <v>1818</v>
      </c>
      <c r="D486" t="s">
        <v>1819</v>
      </c>
      <c r="E486" t="s">
        <v>1820</v>
      </c>
      <c r="F486" t="s">
        <v>100</v>
      </c>
      <c r="G486" t="s">
        <v>134</v>
      </c>
      <c r="H486" t="s">
        <v>134</v>
      </c>
      <c r="I486" t="s">
        <v>135</v>
      </c>
    </row>
    <row r="487" spans="1:9">
      <c r="A487" t="s">
        <v>6886</v>
      </c>
      <c r="B487" t="s">
        <v>6362</v>
      </c>
      <c r="C487" t="s">
        <v>1822</v>
      </c>
      <c r="D487" t="s">
        <v>1823</v>
      </c>
      <c r="E487" t="s">
        <v>1824</v>
      </c>
      <c r="F487" t="s">
        <v>1825</v>
      </c>
      <c r="G487" t="s">
        <v>113</v>
      </c>
      <c r="H487" t="s">
        <v>113</v>
      </c>
      <c r="I487" t="s">
        <v>114</v>
      </c>
    </row>
    <row r="488" spans="1:9">
      <c r="A488" t="s">
        <v>6887</v>
      </c>
      <c r="B488" t="s">
        <v>6362</v>
      </c>
      <c r="C488" t="s">
        <v>1827</v>
      </c>
      <c r="D488" t="s">
        <v>1828</v>
      </c>
      <c r="E488" t="s">
        <v>1829</v>
      </c>
      <c r="F488" t="s">
        <v>100</v>
      </c>
      <c r="G488" t="s">
        <v>149</v>
      </c>
      <c r="H488" t="s">
        <v>113</v>
      </c>
      <c r="I488" t="s">
        <v>100</v>
      </c>
    </row>
    <row r="489" spans="1:9">
      <c r="A489" t="s">
        <v>6888</v>
      </c>
      <c r="B489" t="s">
        <v>6362</v>
      </c>
      <c r="C489" t="s">
        <v>1830</v>
      </c>
      <c r="D489" t="s">
        <v>1831</v>
      </c>
      <c r="E489" t="s">
        <v>1832</v>
      </c>
      <c r="F489" t="s">
        <v>202</v>
      </c>
      <c r="G489" t="s">
        <v>134</v>
      </c>
      <c r="H489" t="s">
        <v>134</v>
      </c>
      <c r="I489" t="s">
        <v>135</v>
      </c>
    </row>
    <row r="490" spans="1:9">
      <c r="A490" t="s">
        <v>6889</v>
      </c>
      <c r="B490" t="s">
        <v>6362</v>
      </c>
      <c r="C490" t="s">
        <v>1833</v>
      </c>
      <c r="D490" t="s">
        <v>1834</v>
      </c>
      <c r="E490" t="s">
        <v>1835</v>
      </c>
      <c r="F490" t="s">
        <v>100</v>
      </c>
      <c r="G490" t="s">
        <v>113</v>
      </c>
      <c r="H490" t="s">
        <v>113</v>
      </c>
      <c r="I490" t="s">
        <v>114</v>
      </c>
    </row>
    <row r="491" spans="1:9">
      <c r="A491" t="s">
        <v>6890</v>
      </c>
      <c r="B491" t="s">
        <v>6362</v>
      </c>
      <c r="C491" t="s">
        <v>1836</v>
      </c>
      <c r="D491" t="s">
        <v>1837</v>
      </c>
      <c r="E491" t="s">
        <v>1838</v>
      </c>
      <c r="F491" t="s">
        <v>100</v>
      </c>
      <c r="G491" t="s">
        <v>134</v>
      </c>
      <c r="H491" t="s">
        <v>134</v>
      </c>
      <c r="I491" t="s">
        <v>135</v>
      </c>
    </row>
    <row r="492" spans="1:9">
      <c r="A492" t="s">
        <v>6891</v>
      </c>
      <c r="B492" t="s">
        <v>6362</v>
      </c>
      <c r="C492" t="s">
        <v>1840</v>
      </c>
      <c r="D492" t="s">
        <v>1841</v>
      </c>
      <c r="E492" t="s">
        <v>1842</v>
      </c>
      <c r="F492" t="s">
        <v>100</v>
      </c>
      <c r="G492" t="s">
        <v>134</v>
      </c>
      <c r="H492" t="s">
        <v>134</v>
      </c>
      <c r="I492" t="s">
        <v>135</v>
      </c>
    </row>
    <row r="493" spans="1:9">
      <c r="A493" t="s">
        <v>6892</v>
      </c>
      <c r="B493" t="s">
        <v>6362</v>
      </c>
      <c r="C493" t="s">
        <v>1844</v>
      </c>
      <c r="D493" t="s">
        <v>1845</v>
      </c>
      <c r="E493" t="s">
        <v>1846</v>
      </c>
      <c r="F493" t="s">
        <v>100</v>
      </c>
      <c r="G493" t="s">
        <v>113</v>
      </c>
      <c r="H493" t="s">
        <v>113</v>
      </c>
      <c r="I493" t="s">
        <v>114</v>
      </c>
    </row>
    <row r="494" spans="1:9">
      <c r="A494" t="s">
        <v>6893</v>
      </c>
      <c r="B494" t="s">
        <v>6362</v>
      </c>
      <c r="C494" t="s">
        <v>1848</v>
      </c>
      <c r="D494" t="s">
        <v>1849</v>
      </c>
      <c r="E494" t="s">
        <v>1850</v>
      </c>
      <c r="F494" t="s">
        <v>100</v>
      </c>
      <c r="G494" t="s">
        <v>113</v>
      </c>
      <c r="H494" t="s">
        <v>113</v>
      </c>
      <c r="I494" t="s">
        <v>114</v>
      </c>
    </row>
    <row r="495" spans="1:9">
      <c r="A495" t="s">
        <v>6894</v>
      </c>
      <c r="B495" t="s">
        <v>6362</v>
      </c>
      <c r="C495" t="s">
        <v>1851</v>
      </c>
      <c r="D495" t="s">
        <v>1852</v>
      </c>
      <c r="E495" t="s">
        <v>1853</v>
      </c>
      <c r="F495" t="s">
        <v>1854</v>
      </c>
      <c r="G495" t="s">
        <v>149</v>
      </c>
      <c r="H495" t="s">
        <v>113</v>
      </c>
      <c r="I495" t="s">
        <v>150</v>
      </c>
    </row>
    <row r="496" spans="1:9">
      <c r="A496" t="s">
        <v>6895</v>
      </c>
      <c r="B496" t="s">
        <v>6362</v>
      </c>
      <c r="C496" t="s">
        <v>1855</v>
      </c>
      <c r="D496" t="s">
        <v>1856</v>
      </c>
      <c r="E496" t="s">
        <v>1857</v>
      </c>
      <c r="F496" t="s">
        <v>100</v>
      </c>
      <c r="G496" t="s">
        <v>113</v>
      </c>
      <c r="H496" t="s">
        <v>113</v>
      </c>
      <c r="I496" t="s">
        <v>114</v>
      </c>
    </row>
    <row r="497" spans="1:9">
      <c r="A497" t="s">
        <v>6896</v>
      </c>
      <c r="B497" t="s">
        <v>6362</v>
      </c>
      <c r="C497" t="s">
        <v>9</v>
      </c>
      <c r="D497" t="s">
        <v>705</v>
      </c>
      <c r="E497" t="s">
        <v>706</v>
      </c>
      <c r="F497" t="s">
        <v>707</v>
      </c>
      <c r="G497" t="s">
        <v>113</v>
      </c>
      <c r="H497" t="s">
        <v>113</v>
      </c>
      <c r="I497" t="s">
        <v>114</v>
      </c>
    </row>
    <row r="498" spans="1:9">
      <c r="A498" t="s">
        <v>6897</v>
      </c>
      <c r="B498" t="s">
        <v>6362</v>
      </c>
      <c r="C498" t="s">
        <v>200</v>
      </c>
      <c r="D498" t="s">
        <v>1859</v>
      </c>
      <c r="E498" t="s">
        <v>6898</v>
      </c>
      <c r="F498" t="s">
        <v>6899</v>
      </c>
      <c r="G498" t="s">
        <v>113</v>
      </c>
      <c r="H498" t="s">
        <v>113</v>
      </c>
      <c r="I498" t="s">
        <v>114</v>
      </c>
    </row>
    <row r="499" spans="1:9">
      <c r="A499" t="s">
        <v>6900</v>
      </c>
      <c r="B499" t="s">
        <v>6362</v>
      </c>
      <c r="C499" t="s">
        <v>1861</v>
      </c>
      <c r="D499" t="s">
        <v>1862</v>
      </c>
      <c r="E499" t="s">
        <v>1863</v>
      </c>
      <c r="F499" t="s">
        <v>100</v>
      </c>
      <c r="G499" t="s">
        <v>134</v>
      </c>
      <c r="H499" t="s">
        <v>134</v>
      </c>
      <c r="I499" t="s">
        <v>135</v>
      </c>
    </row>
    <row r="500" spans="1:9">
      <c r="A500" t="s">
        <v>6901</v>
      </c>
      <c r="B500" t="s">
        <v>6362</v>
      </c>
      <c r="C500" t="s">
        <v>1864</v>
      </c>
      <c r="D500" t="s">
        <v>1865</v>
      </c>
      <c r="E500" t="s">
        <v>1866</v>
      </c>
      <c r="F500" t="s">
        <v>202</v>
      </c>
      <c r="G500" t="s">
        <v>134</v>
      </c>
      <c r="H500" t="s">
        <v>134</v>
      </c>
      <c r="I500" t="s">
        <v>135</v>
      </c>
    </row>
    <row r="501" spans="1:9">
      <c r="A501" t="s">
        <v>6902</v>
      </c>
      <c r="B501" t="s">
        <v>6362</v>
      </c>
      <c r="C501" t="s">
        <v>1880</v>
      </c>
      <c r="D501" t="s">
        <v>1881</v>
      </c>
      <c r="E501" t="s">
        <v>1882</v>
      </c>
      <c r="F501" t="s">
        <v>1883</v>
      </c>
      <c r="G501" t="s">
        <v>134</v>
      </c>
      <c r="H501" t="s">
        <v>134</v>
      </c>
      <c r="I501" t="s">
        <v>135</v>
      </c>
    </row>
    <row r="502" spans="1:9">
      <c r="A502" t="s">
        <v>6903</v>
      </c>
      <c r="B502" t="s">
        <v>6362</v>
      </c>
      <c r="C502" t="s">
        <v>1867</v>
      </c>
      <c r="D502" t="s">
        <v>1868</v>
      </c>
      <c r="E502" t="s">
        <v>1869</v>
      </c>
      <c r="F502" t="s">
        <v>1870</v>
      </c>
      <c r="G502" t="s">
        <v>134</v>
      </c>
      <c r="H502" t="s">
        <v>134</v>
      </c>
      <c r="I502" t="s">
        <v>135</v>
      </c>
    </row>
    <row r="503" spans="1:9">
      <c r="A503" t="s">
        <v>6904</v>
      </c>
      <c r="B503" t="s">
        <v>6362</v>
      </c>
      <c r="C503" t="s">
        <v>1872</v>
      </c>
      <c r="D503" t="s">
        <v>1873</v>
      </c>
      <c r="E503" t="s">
        <v>1873</v>
      </c>
      <c r="F503" t="s">
        <v>100</v>
      </c>
      <c r="G503" t="s">
        <v>134</v>
      </c>
      <c r="H503" t="s">
        <v>134</v>
      </c>
      <c r="I503" t="s">
        <v>135</v>
      </c>
    </row>
    <row r="504" spans="1:9">
      <c r="A504" t="s">
        <v>6905</v>
      </c>
      <c r="B504" t="s">
        <v>6362</v>
      </c>
      <c r="C504" t="s">
        <v>259</v>
      </c>
      <c r="D504" t="s">
        <v>1874</v>
      </c>
      <c r="E504" t="s">
        <v>1875</v>
      </c>
      <c r="F504" t="s">
        <v>1876</v>
      </c>
      <c r="G504" t="s">
        <v>113</v>
      </c>
      <c r="H504" t="s">
        <v>113</v>
      </c>
      <c r="I504" t="s">
        <v>114</v>
      </c>
    </row>
    <row r="505" spans="1:9">
      <c r="A505" t="s">
        <v>6906</v>
      </c>
      <c r="B505" t="s">
        <v>6362</v>
      </c>
      <c r="C505" t="s">
        <v>1877</v>
      </c>
      <c r="D505" t="s">
        <v>1878</v>
      </c>
      <c r="E505" t="s">
        <v>1879</v>
      </c>
      <c r="F505" t="s">
        <v>100</v>
      </c>
      <c r="G505" t="s">
        <v>113</v>
      </c>
      <c r="H505" t="s">
        <v>113</v>
      </c>
      <c r="I505" t="s">
        <v>114</v>
      </c>
    </row>
    <row r="506" spans="1:9">
      <c r="A506" t="s">
        <v>6907</v>
      </c>
      <c r="B506" t="s">
        <v>6362</v>
      </c>
      <c r="C506" t="s">
        <v>3774</v>
      </c>
      <c r="D506" t="s">
        <v>3775</v>
      </c>
      <c r="E506" t="s">
        <v>3776</v>
      </c>
      <c r="F506" t="s">
        <v>100</v>
      </c>
      <c r="G506" t="s">
        <v>252</v>
      </c>
      <c r="H506" t="s">
        <v>252</v>
      </c>
      <c r="I506" t="s">
        <v>294</v>
      </c>
    </row>
    <row r="507" spans="1:9">
      <c r="A507" t="s">
        <v>6908</v>
      </c>
      <c r="B507" t="s">
        <v>6362</v>
      </c>
      <c r="C507" t="s">
        <v>1884</v>
      </c>
      <c r="D507" t="s">
        <v>1885</v>
      </c>
      <c r="E507" t="s">
        <v>1886</v>
      </c>
      <c r="F507" t="s">
        <v>100</v>
      </c>
      <c r="G507" t="s">
        <v>113</v>
      </c>
      <c r="H507" t="s">
        <v>113</v>
      </c>
      <c r="I507" t="s">
        <v>114</v>
      </c>
    </row>
    <row r="508" spans="1:9">
      <c r="A508" t="s">
        <v>6909</v>
      </c>
      <c r="B508" t="s">
        <v>6362</v>
      </c>
      <c r="C508" t="s">
        <v>1887</v>
      </c>
      <c r="D508" t="s">
        <v>1888</v>
      </c>
      <c r="E508" t="s">
        <v>1888</v>
      </c>
      <c r="F508" t="s">
        <v>100</v>
      </c>
      <c r="G508" t="s">
        <v>134</v>
      </c>
      <c r="H508" t="s">
        <v>134</v>
      </c>
      <c r="I508" t="s">
        <v>135</v>
      </c>
    </row>
    <row r="509" spans="1:9">
      <c r="A509" t="s">
        <v>6910</v>
      </c>
      <c r="B509" t="s">
        <v>6362</v>
      </c>
      <c r="C509" t="s">
        <v>1890</v>
      </c>
      <c r="D509" t="s">
        <v>1891</v>
      </c>
      <c r="E509" t="s">
        <v>1891</v>
      </c>
      <c r="F509" t="s">
        <v>100</v>
      </c>
      <c r="G509" t="s">
        <v>134</v>
      </c>
      <c r="H509" t="s">
        <v>134</v>
      </c>
      <c r="I509" t="s">
        <v>135</v>
      </c>
    </row>
    <row r="510" spans="1:9">
      <c r="A510" t="s">
        <v>6911</v>
      </c>
      <c r="B510" t="s">
        <v>6362</v>
      </c>
      <c r="C510" t="s">
        <v>1892</v>
      </c>
      <c r="D510" t="s">
        <v>1893</v>
      </c>
      <c r="E510" t="s">
        <v>1893</v>
      </c>
      <c r="F510" t="s">
        <v>100</v>
      </c>
      <c r="G510" t="s">
        <v>134</v>
      </c>
      <c r="H510" t="s">
        <v>134</v>
      </c>
      <c r="I510" t="s">
        <v>135</v>
      </c>
    </row>
    <row r="511" spans="1:9">
      <c r="A511" t="s">
        <v>6912</v>
      </c>
      <c r="B511" t="s">
        <v>6362</v>
      </c>
      <c r="C511" t="s">
        <v>1894</v>
      </c>
      <c r="D511" t="s">
        <v>1895</v>
      </c>
      <c r="E511" t="s">
        <v>1895</v>
      </c>
      <c r="F511" t="s">
        <v>100</v>
      </c>
      <c r="G511" t="s">
        <v>134</v>
      </c>
      <c r="H511" t="s">
        <v>134</v>
      </c>
      <c r="I511" t="s">
        <v>135</v>
      </c>
    </row>
    <row r="512" spans="1:9">
      <c r="A512" t="s">
        <v>6913</v>
      </c>
      <c r="B512" t="s">
        <v>6362</v>
      </c>
      <c r="C512" t="s">
        <v>1896</v>
      </c>
      <c r="D512" t="s">
        <v>1897</v>
      </c>
      <c r="E512" t="s">
        <v>1898</v>
      </c>
      <c r="F512" t="s">
        <v>100</v>
      </c>
      <c r="G512" t="s">
        <v>113</v>
      </c>
      <c r="H512" t="s">
        <v>113</v>
      </c>
      <c r="I512" t="s">
        <v>114</v>
      </c>
    </row>
    <row r="513" spans="1:9">
      <c r="A513" t="s">
        <v>6914</v>
      </c>
      <c r="B513" t="s">
        <v>6362</v>
      </c>
      <c r="C513" t="s">
        <v>1899</v>
      </c>
      <c r="D513" t="s">
        <v>1900</v>
      </c>
      <c r="E513" t="s">
        <v>1901</v>
      </c>
      <c r="F513" t="s">
        <v>100</v>
      </c>
      <c r="G513" t="s">
        <v>113</v>
      </c>
      <c r="H513" t="s">
        <v>113</v>
      </c>
      <c r="I513" t="s">
        <v>114</v>
      </c>
    </row>
    <row r="514" spans="1:9">
      <c r="A514" t="s">
        <v>6915</v>
      </c>
      <c r="B514" t="s">
        <v>6362</v>
      </c>
      <c r="C514" t="s">
        <v>1889</v>
      </c>
      <c r="D514" t="s">
        <v>1902</v>
      </c>
      <c r="E514" t="s">
        <v>1903</v>
      </c>
      <c r="F514" t="s">
        <v>202</v>
      </c>
      <c r="G514" t="s">
        <v>134</v>
      </c>
      <c r="H514" t="s">
        <v>134</v>
      </c>
      <c r="I514" t="s">
        <v>135</v>
      </c>
    </row>
    <row r="515" spans="1:9">
      <c r="A515" t="s">
        <v>6916</v>
      </c>
      <c r="B515" t="s">
        <v>6362</v>
      </c>
      <c r="C515" t="s">
        <v>1417</v>
      </c>
      <c r="D515" t="s">
        <v>1904</v>
      </c>
      <c r="E515" t="s">
        <v>1905</v>
      </c>
      <c r="F515" t="s">
        <v>202</v>
      </c>
      <c r="G515" t="s">
        <v>134</v>
      </c>
      <c r="H515" t="s">
        <v>134</v>
      </c>
      <c r="I515" t="s">
        <v>135</v>
      </c>
    </row>
    <row r="516" spans="1:9">
      <c r="A516" t="s">
        <v>6917</v>
      </c>
      <c r="B516" t="s">
        <v>6362</v>
      </c>
      <c r="C516" t="s">
        <v>1906</v>
      </c>
      <c r="D516" t="s">
        <v>1907</v>
      </c>
      <c r="E516" t="s">
        <v>1908</v>
      </c>
      <c r="F516" t="s">
        <v>100</v>
      </c>
      <c r="G516" t="s">
        <v>134</v>
      </c>
      <c r="H516" t="s">
        <v>134</v>
      </c>
      <c r="I516" t="s">
        <v>135</v>
      </c>
    </row>
    <row r="517" spans="1:9">
      <c r="A517" t="s">
        <v>6918</v>
      </c>
      <c r="B517" t="s">
        <v>6362</v>
      </c>
      <c r="C517" t="s">
        <v>1909</v>
      </c>
      <c r="D517" t="s">
        <v>1910</v>
      </c>
      <c r="E517" t="s">
        <v>1911</v>
      </c>
      <c r="F517" t="s">
        <v>1912</v>
      </c>
      <c r="G517" t="s">
        <v>134</v>
      </c>
      <c r="H517" t="s">
        <v>134</v>
      </c>
      <c r="I517" t="s">
        <v>135</v>
      </c>
    </row>
    <row r="518" spans="1:9">
      <c r="A518" t="s">
        <v>6919</v>
      </c>
      <c r="B518" t="s">
        <v>6362</v>
      </c>
      <c r="C518" t="s">
        <v>1913</v>
      </c>
      <c r="D518" t="s">
        <v>1914</v>
      </c>
      <c r="E518" t="s">
        <v>1915</v>
      </c>
      <c r="F518" t="s">
        <v>100</v>
      </c>
      <c r="G518" t="s">
        <v>134</v>
      </c>
      <c r="H518" t="s">
        <v>134</v>
      </c>
      <c r="I518" t="s">
        <v>135</v>
      </c>
    </row>
    <row r="519" spans="1:9">
      <c r="A519" t="s">
        <v>6920</v>
      </c>
      <c r="B519" t="s">
        <v>6362</v>
      </c>
      <c r="C519" t="s">
        <v>1916</v>
      </c>
      <c r="D519" t="s">
        <v>1917</v>
      </c>
      <c r="E519" t="s">
        <v>1918</v>
      </c>
      <c r="F519" t="s">
        <v>100</v>
      </c>
      <c r="G519" t="s">
        <v>113</v>
      </c>
      <c r="H519" t="s">
        <v>113</v>
      </c>
      <c r="I519" t="s">
        <v>114</v>
      </c>
    </row>
    <row r="520" spans="1:9">
      <c r="A520" t="s">
        <v>6921</v>
      </c>
      <c r="B520" t="s">
        <v>6362</v>
      </c>
      <c r="C520" t="s">
        <v>1919</v>
      </c>
      <c r="D520" t="s">
        <v>1920</v>
      </c>
      <c r="E520" t="s">
        <v>1920</v>
      </c>
      <c r="F520" t="s">
        <v>100</v>
      </c>
      <c r="G520" t="s">
        <v>134</v>
      </c>
      <c r="H520" t="s">
        <v>134</v>
      </c>
      <c r="I520" t="s">
        <v>135</v>
      </c>
    </row>
    <row r="521" spans="1:9">
      <c r="A521" t="s">
        <v>6922</v>
      </c>
      <c r="B521" t="s">
        <v>6362</v>
      </c>
      <c r="C521" t="s">
        <v>1921</v>
      </c>
      <c r="D521" t="s">
        <v>1922</v>
      </c>
      <c r="E521" t="s">
        <v>1922</v>
      </c>
      <c r="F521" t="s">
        <v>100</v>
      </c>
      <c r="G521" t="s">
        <v>134</v>
      </c>
      <c r="H521" t="s">
        <v>134</v>
      </c>
      <c r="I521" t="s">
        <v>135</v>
      </c>
    </row>
    <row r="522" spans="1:9">
      <c r="A522" t="s">
        <v>6923</v>
      </c>
      <c r="B522" t="s">
        <v>6362</v>
      </c>
      <c r="C522" t="s">
        <v>1923</v>
      </c>
      <c r="D522" t="s">
        <v>1924</v>
      </c>
      <c r="E522" t="s">
        <v>1925</v>
      </c>
      <c r="F522" t="s">
        <v>202</v>
      </c>
      <c r="G522" t="s">
        <v>134</v>
      </c>
      <c r="H522" t="s">
        <v>134</v>
      </c>
      <c r="I522" t="s">
        <v>135</v>
      </c>
    </row>
    <row r="523" spans="1:9">
      <c r="A523" t="s">
        <v>6924</v>
      </c>
      <c r="B523" t="s">
        <v>6362</v>
      </c>
      <c r="C523" t="s">
        <v>1926</v>
      </c>
      <c r="D523" t="s">
        <v>1927</v>
      </c>
      <c r="E523" t="s">
        <v>1928</v>
      </c>
      <c r="F523" t="s">
        <v>100</v>
      </c>
      <c r="G523" t="s">
        <v>149</v>
      </c>
      <c r="H523" t="s">
        <v>113</v>
      </c>
      <c r="I523" t="s">
        <v>1929</v>
      </c>
    </row>
    <row r="524" spans="1:9">
      <c r="A524" t="s">
        <v>6925</v>
      </c>
      <c r="B524" t="s">
        <v>6362</v>
      </c>
      <c r="C524" t="s">
        <v>1930</v>
      </c>
      <c r="D524" t="s">
        <v>1931</v>
      </c>
      <c r="E524" t="s">
        <v>1932</v>
      </c>
      <c r="F524" t="s">
        <v>1933</v>
      </c>
      <c r="G524" t="s">
        <v>149</v>
      </c>
      <c r="H524" t="s">
        <v>113</v>
      </c>
      <c r="I524" t="s">
        <v>150</v>
      </c>
    </row>
    <row r="525" spans="1:9">
      <c r="A525" t="s">
        <v>6926</v>
      </c>
      <c r="B525" t="s">
        <v>6362</v>
      </c>
      <c r="C525" t="s">
        <v>1934</v>
      </c>
      <c r="D525" t="s">
        <v>1935</v>
      </c>
      <c r="E525" t="s">
        <v>1936</v>
      </c>
      <c r="F525" t="s">
        <v>1937</v>
      </c>
      <c r="G525" t="s">
        <v>134</v>
      </c>
      <c r="H525" t="s">
        <v>134</v>
      </c>
      <c r="I525" t="s">
        <v>135</v>
      </c>
    </row>
    <row r="526" spans="1:9">
      <c r="A526" t="s">
        <v>6927</v>
      </c>
      <c r="B526" t="s">
        <v>6362</v>
      </c>
      <c r="C526" t="s">
        <v>1938</v>
      </c>
      <c r="D526" t="s">
        <v>1939</v>
      </c>
      <c r="E526" t="s">
        <v>1939</v>
      </c>
      <c r="F526" t="s">
        <v>100</v>
      </c>
      <c r="G526" t="s">
        <v>134</v>
      </c>
      <c r="H526" t="s">
        <v>134</v>
      </c>
      <c r="I526" t="s">
        <v>135</v>
      </c>
    </row>
    <row r="527" spans="1:9">
      <c r="A527" t="s">
        <v>6928</v>
      </c>
      <c r="B527" t="s">
        <v>6362</v>
      </c>
      <c r="C527" t="s">
        <v>1941</v>
      </c>
      <c r="D527" t="s">
        <v>1942</v>
      </c>
      <c r="E527" t="s">
        <v>1942</v>
      </c>
      <c r="F527" t="s">
        <v>100</v>
      </c>
      <c r="G527" t="s">
        <v>113</v>
      </c>
      <c r="H527" t="s">
        <v>113</v>
      </c>
      <c r="I527" t="s">
        <v>423</v>
      </c>
    </row>
    <row r="528" spans="1:9">
      <c r="A528" t="s">
        <v>6929</v>
      </c>
      <c r="B528" t="s">
        <v>6362</v>
      </c>
      <c r="C528" t="s">
        <v>1943</v>
      </c>
      <c r="D528" t="s">
        <v>1944</v>
      </c>
      <c r="E528" t="s">
        <v>1945</v>
      </c>
      <c r="F528" t="s">
        <v>100</v>
      </c>
      <c r="G528" t="s">
        <v>149</v>
      </c>
      <c r="H528" t="s">
        <v>113</v>
      </c>
      <c r="I528" t="s">
        <v>210</v>
      </c>
    </row>
    <row r="529" spans="1:9">
      <c r="A529" t="s">
        <v>6930</v>
      </c>
      <c r="B529" t="s">
        <v>6362</v>
      </c>
      <c r="C529" t="s">
        <v>1947</v>
      </c>
      <c r="D529" t="s">
        <v>1948</v>
      </c>
      <c r="E529" t="s">
        <v>1949</v>
      </c>
      <c r="F529" t="s">
        <v>100</v>
      </c>
      <c r="G529" t="s">
        <v>149</v>
      </c>
      <c r="H529" t="s">
        <v>113</v>
      </c>
      <c r="I529" t="s">
        <v>210</v>
      </c>
    </row>
    <row r="530" spans="1:9">
      <c r="A530" t="s">
        <v>6931</v>
      </c>
      <c r="B530" t="s">
        <v>6362</v>
      </c>
      <c r="C530" t="s">
        <v>1950</v>
      </c>
      <c r="D530" t="s">
        <v>1951</v>
      </c>
      <c r="E530" t="s">
        <v>1951</v>
      </c>
      <c r="F530" t="s">
        <v>100</v>
      </c>
      <c r="G530" t="s">
        <v>149</v>
      </c>
      <c r="H530" t="s">
        <v>113</v>
      </c>
      <c r="I530" t="s">
        <v>150</v>
      </c>
    </row>
    <row r="531" spans="1:9">
      <c r="A531" t="s">
        <v>6932</v>
      </c>
      <c r="B531" t="s">
        <v>6362</v>
      </c>
      <c r="C531" t="s">
        <v>1952</v>
      </c>
      <c r="D531" t="s">
        <v>1953</v>
      </c>
      <c r="E531" t="s">
        <v>1954</v>
      </c>
      <c r="F531" t="s">
        <v>1955</v>
      </c>
      <c r="G531" t="s">
        <v>149</v>
      </c>
      <c r="H531" t="s">
        <v>113</v>
      </c>
      <c r="I531" t="s">
        <v>228</v>
      </c>
    </row>
    <row r="532" spans="1:9">
      <c r="A532" t="s">
        <v>6933</v>
      </c>
      <c r="B532" t="s">
        <v>6362</v>
      </c>
      <c r="C532" t="s">
        <v>1956</v>
      </c>
      <c r="D532" t="s">
        <v>1957</v>
      </c>
      <c r="E532" t="s">
        <v>1958</v>
      </c>
      <c r="F532" t="s">
        <v>100</v>
      </c>
      <c r="G532" t="s">
        <v>113</v>
      </c>
      <c r="H532" t="s">
        <v>113</v>
      </c>
      <c r="I532" t="s">
        <v>114</v>
      </c>
    </row>
    <row r="533" spans="1:9">
      <c r="A533" t="s">
        <v>6934</v>
      </c>
      <c r="B533" t="s">
        <v>6362</v>
      </c>
      <c r="C533" t="s">
        <v>1960</v>
      </c>
      <c r="D533" t="s">
        <v>1961</v>
      </c>
      <c r="E533" t="s">
        <v>1961</v>
      </c>
      <c r="F533" t="s">
        <v>100</v>
      </c>
      <c r="G533" t="s">
        <v>134</v>
      </c>
      <c r="H533" t="s">
        <v>134</v>
      </c>
      <c r="I533" t="s">
        <v>135</v>
      </c>
    </row>
    <row r="534" spans="1:9">
      <c r="A534" t="s">
        <v>6935</v>
      </c>
      <c r="B534" t="s">
        <v>6362</v>
      </c>
      <c r="C534" t="s">
        <v>1963</v>
      </c>
      <c r="D534" t="s">
        <v>1964</v>
      </c>
      <c r="E534" t="s">
        <v>1964</v>
      </c>
      <c r="F534" t="s">
        <v>100</v>
      </c>
      <c r="G534" t="s">
        <v>134</v>
      </c>
      <c r="H534" t="s">
        <v>134</v>
      </c>
      <c r="I534" t="s">
        <v>135</v>
      </c>
    </row>
    <row r="535" spans="1:9">
      <c r="A535" t="s">
        <v>6936</v>
      </c>
      <c r="B535" t="s">
        <v>6362</v>
      </c>
      <c r="C535" t="s">
        <v>1966</v>
      </c>
      <c r="D535" t="s">
        <v>1967</v>
      </c>
      <c r="E535" t="s">
        <v>1967</v>
      </c>
      <c r="F535" t="s">
        <v>100</v>
      </c>
      <c r="G535" t="s">
        <v>134</v>
      </c>
      <c r="H535" t="s">
        <v>134</v>
      </c>
      <c r="I535" t="s">
        <v>135</v>
      </c>
    </row>
    <row r="536" spans="1:9">
      <c r="A536" t="s">
        <v>6937</v>
      </c>
      <c r="B536" t="s">
        <v>6362</v>
      </c>
      <c r="C536" t="s">
        <v>1969</v>
      </c>
      <c r="D536" t="s">
        <v>1970</v>
      </c>
      <c r="E536" t="s">
        <v>1970</v>
      </c>
      <c r="F536" t="s">
        <v>100</v>
      </c>
      <c r="G536" t="s">
        <v>134</v>
      </c>
      <c r="H536" t="s">
        <v>134</v>
      </c>
      <c r="I536" t="s">
        <v>135</v>
      </c>
    </row>
    <row r="537" spans="1:9">
      <c r="A537" t="s">
        <v>6938</v>
      </c>
      <c r="B537" t="s">
        <v>6362</v>
      </c>
      <c r="C537" t="s">
        <v>1971</v>
      </c>
      <c r="D537" t="s">
        <v>1972</v>
      </c>
      <c r="E537" t="s">
        <v>1972</v>
      </c>
      <c r="F537" t="s">
        <v>100</v>
      </c>
      <c r="G537" t="s">
        <v>134</v>
      </c>
      <c r="H537" t="s">
        <v>134</v>
      </c>
      <c r="I537" t="s">
        <v>135</v>
      </c>
    </row>
    <row r="538" spans="1:9">
      <c r="A538" t="s">
        <v>6939</v>
      </c>
      <c r="B538" t="s">
        <v>6362</v>
      </c>
      <c r="C538" t="s">
        <v>1973</v>
      </c>
      <c r="D538" t="s">
        <v>1974</v>
      </c>
      <c r="E538" t="s">
        <v>1974</v>
      </c>
      <c r="F538" t="s">
        <v>100</v>
      </c>
      <c r="G538" t="s">
        <v>134</v>
      </c>
      <c r="H538" t="s">
        <v>134</v>
      </c>
      <c r="I538" t="s">
        <v>135</v>
      </c>
    </row>
    <row r="539" spans="1:9">
      <c r="A539" t="s">
        <v>6940</v>
      </c>
      <c r="B539" t="s">
        <v>6362</v>
      </c>
      <c r="C539" t="s">
        <v>1968</v>
      </c>
      <c r="D539" t="s">
        <v>1975</v>
      </c>
      <c r="E539" t="s">
        <v>1976</v>
      </c>
      <c r="F539" t="s">
        <v>202</v>
      </c>
      <c r="G539" t="s">
        <v>134</v>
      </c>
      <c r="H539" t="s">
        <v>134</v>
      </c>
      <c r="I539" t="s">
        <v>135</v>
      </c>
    </row>
    <row r="540" spans="1:9">
      <c r="A540" t="s">
        <v>6941</v>
      </c>
      <c r="B540" t="s">
        <v>6362</v>
      </c>
      <c r="C540" t="s">
        <v>1977</v>
      </c>
      <c r="D540" t="s">
        <v>1978</v>
      </c>
      <c r="E540" t="s">
        <v>1980</v>
      </c>
      <c r="F540" t="s">
        <v>1981</v>
      </c>
      <c r="G540" t="s">
        <v>134</v>
      </c>
      <c r="H540" t="s">
        <v>134</v>
      </c>
      <c r="I540" t="s">
        <v>135</v>
      </c>
    </row>
    <row r="541" spans="1:9">
      <c r="A541" t="s">
        <v>6942</v>
      </c>
      <c r="B541" t="s">
        <v>6362</v>
      </c>
      <c r="C541" t="s">
        <v>1982</v>
      </c>
      <c r="D541" t="s">
        <v>1983</v>
      </c>
      <c r="E541" t="s">
        <v>1983</v>
      </c>
      <c r="F541" t="s">
        <v>100</v>
      </c>
      <c r="G541" t="s">
        <v>134</v>
      </c>
      <c r="H541" t="s">
        <v>134</v>
      </c>
      <c r="I541" t="s">
        <v>135</v>
      </c>
    </row>
    <row r="542" spans="1:9">
      <c r="A542" t="s">
        <v>6943</v>
      </c>
      <c r="B542" t="s">
        <v>6362</v>
      </c>
      <c r="C542" t="s">
        <v>1984</v>
      </c>
      <c r="D542" t="s">
        <v>1985</v>
      </c>
      <c r="E542" t="s">
        <v>1986</v>
      </c>
      <c r="F542" t="s">
        <v>100</v>
      </c>
      <c r="G542" t="s">
        <v>113</v>
      </c>
      <c r="H542" t="s">
        <v>113</v>
      </c>
      <c r="I542" t="s">
        <v>100</v>
      </c>
    </row>
    <row r="543" spans="1:9">
      <c r="A543" t="s">
        <v>6944</v>
      </c>
      <c r="B543" t="s">
        <v>6362</v>
      </c>
      <c r="C543" t="s">
        <v>1987</v>
      </c>
      <c r="D543" t="s">
        <v>1988</v>
      </c>
      <c r="E543" t="s">
        <v>1988</v>
      </c>
      <c r="F543" t="s">
        <v>100</v>
      </c>
      <c r="G543" t="s">
        <v>149</v>
      </c>
      <c r="H543" t="s">
        <v>113</v>
      </c>
      <c r="I543" t="s">
        <v>150</v>
      </c>
    </row>
    <row r="544" spans="1:9">
      <c r="A544" t="s">
        <v>6945</v>
      </c>
      <c r="B544" t="s">
        <v>6362</v>
      </c>
      <c r="C544" t="s">
        <v>1989</v>
      </c>
      <c r="D544" t="s">
        <v>1990</v>
      </c>
      <c r="E544" t="s">
        <v>1991</v>
      </c>
      <c r="F544" t="s">
        <v>100</v>
      </c>
      <c r="G544" t="s">
        <v>113</v>
      </c>
      <c r="H544" t="s">
        <v>113</v>
      </c>
      <c r="I544" t="s">
        <v>114</v>
      </c>
    </row>
    <row r="545" spans="1:9">
      <c r="A545" t="s">
        <v>6946</v>
      </c>
      <c r="B545" t="s">
        <v>6362</v>
      </c>
      <c r="C545" t="s">
        <v>1114</v>
      </c>
      <c r="D545" t="s">
        <v>1992</v>
      </c>
      <c r="E545" t="s">
        <v>1993</v>
      </c>
      <c r="F545" t="s">
        <v>100</v>
      </c>
      <c r="G545" t="s">
        <v>113</v>
      </c>
      <c r="H545" t="s">
        <v>113</v>
      </c>
      <c r="I545" t="s">
        <v>114</v>
      </c>
    </row>
    <row r="546" spans="1:9">
      <c r="A546" t="s">
        <v>6947</v>
      </c>
      <c r="B546" t="s">
        <v>6362</v>
      </c>
      <c r="C546" t="s">
        <v>160</v>
      </c>
      <c r="D546" t="s">
        <v>1994</v>
      </c>
      <c r="E546" t="s">
        <v>1995</v>
      </c>
      <c r="F546" t="s">
        <v>100</v>
      </c>
      <c r="G546" t="s">
        <v>113</v>
      </c>
      <c r="H546" t="s">
        <v>113</v>
      </c>
      <c r="I546" t="s">
        <v>114</v>
      </c>
    </row>
    <row r="547" spans="1:9">
      <c r="A547" t="s">
        <v>6948</v>
      </c>
      <c r="B547" t="s">
        <v>6362</v>
      </c>
      <c r="C547" t="s">
        <v>1997</v>
      </c>
      <c r="D547" t="s">
        <v>1998</v>
      </c>
      <c r="E547" t="s">
        <v>1999</v>
      </c>
      <c r="F547" t="s">
        <v>2000</v>
      </c>
      <c r="G547" t="s">
        <v>134</v>
      </c>
      <c r="H547" t="s">
        <v>134</v>
      </c>
      <c r="I547" t="s">
        <v>135</v>
      </c>
    </row>
    <row r="548" spans="1:9">
      <c r="A548" t="s">
        <v>6949</v>
      </c>
      <c r="B548" t="s">
        <v>6362</v>
      </c>
      <c r="C548" t="s">
        <v>2002</v>
      </c>
      <c r="D548" t="s">
        <v>2003</v>
      </c>
      <c r="E548" t="s">
        <v>2004</v>
      </c>
      <c r="F548" t="s">
        <v>100</v>
      </c>
      <c r="G548" t="s">
        <v>113</v>
      </c>
      <c r="H548" t="s">
        <v>113</v>
      </c>
      <c r="I548" t="s">
        <v>114</v>
      </c>
    </row>
    <row r="549" spans="1:9">
      <c r="A549" t="s">
        <v>6950</v>
      </c>
      <c r="B549" t="s">
        <v>6362</v>
      </c>
      <c r="C549" t="s">
        <v>2005</v>
      </c>
      <c r="D549" t="s">
        <v>2006</v>
      </c>
      <c r="E549" t="s">
        <v>2007</v>
      </c>
      <c r="F549" t="s">
        <v>100</v>
      </c>
      <c r="G549" t="s">
        <v>113</v>
      </c>
      <c r="H549" t="s">
        <v>113</v>
      </c>
      <c r="I549" t="s">
        <v>114</v>
      </c>
    </row>
    <row r="550" spans="1:9">
      <c r="A550" t="s">
        <v>6951</v>
      </c>
      <c r="B550" t="s">
        <v>6362</v>
      </c>
      <c r="C550" t="s">
        <v>2008</v>
      </c>
      <c r="D550" t="s">
        <v>2009</v>
      </c>
      <c r="E550" t="s">
        <v>2010</v>
      </c>
      <c r="F550" t="s">
        <v>100</v>
      </c>
      <c r="G550" t="s">
        <v>113</v>
      </c>
      <c r="H550" t="s">
        <v>113</v>
      </c>
      <c r="I550" t="s">
        <v>114</v>
      </c>
    </row>
    <row r="551" spans="1:9">
      <c r="A551" t="s">
        <v>6952</v>
      </c>
      <c r="B551" t="s">
        <v>6362</v>
      </c>
      <c r="C551" t="s">
        <v>2011</v>
      </c>
      <c r="D551" t="s">
        <v>2012</v>
      </c>
      <c r="E551" t="s">
        <v>2013</v>
      </c>
      <c r="F551" t="s">
        <v>100</v>
      </c>
      <c r="G551" t="s">
        <v>134</v>
      </c>
      <c r="H551" t="s">
        <v>134</v>
      </c>
      <c r="I551" t="s">
        <v>135</v>
      </c>
    </row>
    <row r="552" spans="1:9">
      <c r="A552" t="s">
        <v>6953</v>
      </c>
      <c r="B552" t="s">
        <v>6362</v>
      </c>
      <c r="C552" t="s">
        <v>1116</v>
      </c>
      <c r="D552" t="s">
        <v>2014</v>
      </c>
      <c r="E552" t="s">
        <v>2015</v>
      </c>
      <c r="F552" t="s">
        <v>100</v>
      </c>
      <c r="G552" t="s">
        <v>113</v>
      </c>
      <c r="H552" t="s">
        <v>113</v>
      </c>
      <c r="I552" t="s">
        <v>114</v>
      </c>
    </row>
    <row r="553" spans="1:9">
      <c r="A553" t="s">
        <v>6954</v>
      </c>
      <c r="B553" t="s">
        <v>6362</v>
      </c>
      <c r="C553" t="s">
        <v>2016</v>
      </c>
      <c r="D553" t="s">
        <v>2017</v>
      </c>
      <c r="E553" t="s">
        <v>2018</v>
      </c>
      <c r="F553" t="s">
        <v>1276</v>
      </c>
      <c r="G553" t="s">
        <v>113</v>
      </c>
      <c r="H553" t="s">
        <v>113</v>
      </c>
      <c r="I553" t="s">
        <v>114</v>
      </c>
    </row>
    <row r="554" spans="1:9">
      <c r="A554" t="s">
        <v>6955</v>
      </c>
      <c r="B554" t="s">
        <v>6362</v>
      </c>
      <c r="C554" t="s">
        <v>2020</v>
      </c>
      <c r="D554" t="s">
        <v>2021</v>
      </c>
      <c r="E554" t="s">
        <v>2022</v>
      </c>
      <c r="F554" t="s">
        <v>171</v>
      </c>
      <c r="G554" t="s">
        <v>172</v>
      </c>
      <c r="H554" t="s">
        <v>172</v>
      </c>
      <c r="I554" t="s">
        <v>6394</v>
      </c>
    </row>
    <row r="555" spans="1:9">
      <c r="A555" t="s">
        <v>6956</v>
      </c>
      <c r="B555" t="s">
        <v>6362</v>
      </c>
      <c r="C555" t="s">
        <v>4836</v>
      </c>
      <c r="D555" t="s">
        <v>4837</v>
      </c>
      <c r="E555" t="s">
        <v>4838</v>
      </c>
      <c r="F555" t="s">
        <v>100</v>
      </c>
      <c r="G555" t="s">
        <v>617</v>
      </c>
      <c r="H555" t="s">
        <v>113</v>
      </c>
      <c r="I555" t="s">
        <v>100</v>
      </c>
    </row>
    <row r="556" spans="1:9">
      <c r="A556" t="s">
        <v>6957</v>
      </c>
      <c r="B556" t="s">
        <v>6362</v>
      </c>
      <c r="C556" t="s">
        <v>2026</v>
      </c>
      <c r="D556" t="s">
        <v>2027</v>
      </c>
      <c r="E556" t="s">
        <v>2028</v>
      </c>
      <c r="F556" t="s">
        <v>100</v>
      </c>
      <c r="G556" t="s">
        <v>134</v>
      </c>
      <c r="H556" t="s">
        <v>134</v>
      </c>
      <c r="I556" t="s">
        <v>135</v>
      </c>
    </row>
    <row r="557" spans="1:9">
      <c r="A557" t="s">
        <v>6958</v>
      </c>
      <c r="B557" t="s">
        <v>6362</v>
      </c>
      <c r="C557" t="s">
        <v>2029</v>
      </c>
      <c r="D557" t="s">
        <v>2030</v>
      </c>
      <c r="E557" t="s">
        <v>2031</v>
      </c>
      <c r="F557" t="s">
        <v>100</v>
      </c>
      <c r="G557" t="s">
        <v>134</v>
      </c>
      <c r="H557" t="s">
        <v>134</v>
      </c>
      <c r="I557" t="s">
        <v>135</v>
      </c>
    </row>
    <row r="558" spans="1:9">
      <c r="A558" t="s">
        <v>6959</v>
      </c>
      <c r="B558" t="s">
        <v>6362</v>
      </c>
      <c r="C558" t="s">
        <v>2032</v>
      </c>
      <c r="D558" t="s">
        <v>2033</v>
      </c>
      <c r="E558" t="s">
        <v>2034</v>
      </c>
      <c r="F558" t="s">
        <v>100</v>
      </c>
      <c r="G558" t="s">
        <v>113</v>
      </c>
      <c r="H558" t="s">
        <v>113</v>
      </c>
      <c r="I558" t="s">
        <v>114</v>
      </c>
    </row>
    <row r="559" spans="1:9">
      <c r="A559" t="s">
        <v>6960</v>
      </c>
      <c r="B559" t="s">
        <v>6362</v>
      </c>
      <c r="C559" t="s">
        <v>2035</v>
      </c>
      <c r="D559" t="s">
        <v>2036</v>
      </c>
      <c r="E559" t="s">
        <v>2037</v>
      </c>
      <c r="F559" t="s">
        <v>2038</v>
      </c>
      <c r="G559" t="s">
        <v>617</v>
      </c>
      <c r="H559" t="s">
        <v>113</v>
      </c>
      <c r="I559" t="s">
        <v>2039</v>
      </c>
    </row>
    <row r="560" spans="1:9">
      <c r="A560" t="s">
        <v>6961</v>
      </c>
      <c r="B560" t="s">
        <v>6362</v>
      </c>
      <c r="C560" t="s">
        <v>2040</v>
      </c>
      <c r="D560" t="s">
        <v>2041</v>
      </c>
      <c r="E560" t="s">
        <v>2042</v>
      </c>
      <c r="F560" t="s">
        <v>2043</v>
      </c>
      <c r="G560" t="s">
        <v>149</v>
      </c>
      <c r="H560" t="s">
        <v>113</v>
      </c>
      <c r="I560" t="s">
        <v>2039</v>
      </c>
    </row>
    <row r="561" spans="1:9">
      <c r="A561" t="s">
        <v>6962</v>
      </c>
      <c r="B561" t="s">
        <v>6362</v>
      </c>
      <c r="C561" t="s">
        <v>2045</v>
      </c>
      <c r="D561" t="s">
        <v>2046</v>
      </c>
      <c r="E561" t="s">
        <v>2046</v>
      </c>
      <c r="F561" t="s">
        <v>100</v>
      </c>
      <c r="G561" t="s">
        <v>113</v>
      </c>
      <c r="H561" t="s">
        <v>113</v>
      </c>
      <c r="I561" t="s">
        <v>423</v>
      </c>
    </row>
    <row r="562" spans="1:9">
      <c r="A562" t="s">
        <v>6963</v>
      </c>
      <c r="B562" t="s">
        <v>6362</v>
      </c>
      <c r="C562" t="s">
        <v>115</v>
      </c>
      <c r="D562" t="s">
        <v>2047</v>
      </c>
      <c r="E562" t="s">
        <v>2048</v>
      </c>
      <c r="F562" t="s">
        <v>2049</v>
      </c>
      <c r="G562" t="s">
        <v>113</v>
      </c>
      <c r="H562" t="s">
        <v>113</v>
      </c>
      <c r="I562" t="s">
        <v>114</v>
      </c>
    </row>
    <row r="563" spans="1:9">
      <c r="A563" t="s">
        <v>6964</v>
      </c>
      <c r="B563" t="s">
        <v>6362</v>
      </c>
      <c r="C563" t="s">
        <v>2050</v>
      </c>
      <c r="D563" t="s">
        <v>2051</v>
      </c>
      <c r="E563" t="s">
        <v>2052</v>
      </c>
      <c r="F563" t="s">
        <v>100</v>
      </c>
      <c r="G563" t="s">
        <v>134</v>
      </c>
      <c r="H563" t="s">
        <v>134</v>
      </c>
      <c r="I563" t="s">
        <v>135</v>
      </c>
    </row>
    <row r="564" spans="1:9">
      <c r="A564" t="s">
        <v>6965</v>
      </c>
      <c r="B564" t="s">
        <v>6362</v>
      </c>
      <c r="C564" t="s">
        <v>1162</v>
      </c>
      <c r="D564" t="s">
        <v>1163</v>
      </c>
      <c r="E564" t="s">
        <v>1164</v>
      </c>
      <c r="F564" t="s">
        <v>100</v>
      </c>
      <c r="G564" t="s">
        <v>617</v>
      </c>
      <c r="H564" t="s">
        <v>113</v>
      </c>
      <c r="I564" t="s">
        <v>150</v>
      </c>
    </row>
    <row r="565" spans="1:9">
      <c r="A565" t="s">
        <v>6966</v>
      </c>
      <c r="B565" t="s">
        <v>6362</v>
      </c>
      <c r="C565" t="s">
        <v>54</v>
      </c>
      <c r="D565" t="s">
        <v>2465</v>
      </c>
      <c r="E565" t="s">
        <v>6967</v>
      </c>
      <c r="F565" t="s">
        <v>6649</v>
      </c>
      <c r="G565" t="s">
        <v>149</v>
      </c>
      <c r="H565" t="s">
        <v>113</v>
      </c>
      <c r="I565" t="s">
        <v>150</v>
      </c>
    </row>
    <row r="566" spans="1:9">
      <c r="A566" t="s">
        <v>6968</v>
      </c>
      <c r="B566" t="s">
        <v>6362</v>
      </c>
      <c r="C566" t="s">
        <v>56</v>
      </c>
      <c r="D566" t="s">
        <v>3356</v>
      </c>
      <c r="E566" t="s">
        <v>3357</v>
      </c>
      <c r="F566" t="s">
        <v>100</v>
      </c>
      <c r="G566" t="s">
        <v>113</v>
      </c>
      <c r="H566" t="s">
        <v>113</v>
      </c>
      <c r="I566" t="s">
        <v>114</v>
      </c>
    </row>
    <row r="567" spans="1:9">
      <c r="A567" t="s">
        <v>6969</v>
      </c>
      <c r="B567" t="s">
        <v>6362</v>
      </c>
      <c r="C567" t="s">
        <v>55</v>
      </c>
      <c r="D567" t="s">
        <v>3265</v>
      </c>
      <c r="E567" t="s">
        <v>3266</v>
      </c>
      <c r="F567" t="s">
        <v>100</v>
      </c>
      <c r="G567" t="s">
        <v>113</v>
      </c>
      <c r="H567" t="s">
        <v>113</v>
      </c>
      <c r="I567" t="s">
        <v>114</v>
      </c>
    </row>
    <row r="568" spans="1:9">
      <c r="A568" t="s">
        <v>6970</v>
      </c>
      <c r="B568" t="s">
        <v>6362</v>
      </c>
      <c r="C568" t="s">
        <v>2066</v>
      </c>
      <c r="D568" t="s">
        <v>2067</v>
      </c>
      <c r="E568" t="s">
        <v>2068</v>
      </c>
      <c r="F568" t="s">
        <v>2069</v>
      </c>
      <c r="G568" t="s">
        <v>149</v>
      </c>
      <c r="H568" t="s">
        <v>113</v>
      </c>
      <c r="I568" t="s">
        <v>2070</v>
      </c>
    </row>
    <row r="569" spans="1:9">
      <c r="A569" t="s">
        <v>6971</v>
      </c>
      <c r="B569" t="s">
        <v>6362</v>
      </c>
      <c r="C569" t="s">
        <v>2071</v>
      </c>
      <c r="D569" t="s">
        <v>2072</v>
      </c>
      <c r="E569" t="s">
        <v>2073</v>
      </c>
      <c r="F569" t="s">
        <v>100</v>
      </c>
      <c r="G569" t="s">
        <v>149</v>
      </c>
      <c r="H569" t="s">
        <v>113</v>
      </c>
      <c r="I569" t="s">
        <v>2075</v>
      </c>
    </row>
    <row r="570" spans="1:9">
      <c r="A570" t="s">
        <v>6972</v>
      </c>
      <c r="B570" t="s">
        <v>6362</v>
      </c>
      <c r="C570" t="s">
        <v>2076</v>
      </c>
      <c r="D570" t="s">
        <v>2077</v>
      </c>
      <c r="E570" t="s">
        <v>2078</v>
      </c>
      <c r="F570" t="s">
        <v>100</v>
      </c>
      <c r="G570" t="s">
        <v>149</v>
      </c>
      <c r="H570" t="s">
        <v>113</v>
      </c>
      <c r="I570" t="s">
        <v>2079</v>
      </c>
    </row>
    <row r="571" spans="1:9">
      <c r="A571" t="s">
        <v>6973</v>
      </c>
      <c r="B571" t="s">
        <v>6362</v>
      </c>
      <c r="C571" t="s">
        <v>2074</v>
      </c>
      <c r="D571" t="s">
        <v>2080</v>
      </c>
      <c r="E571" t="s">
        <v>2081</v>
      </c>
      <c r="F571" t="s">
        <v>100</v>
      </c>
      <c r="G571" t="s">
        <v>113</v>
      </c>
      <c r="H571" t="s">
        <v>113</v>
      </c>
      <c r="I571" t="s">
        <v>114</v>
      </c>
    </row>
    <row r="572" spans="1:9">
      <c r="A572" t="s">
        <v>6974</v>
      </c>
      <c r="B572" t="s">
        <v>6362</v>
      </c>
      <c r="C572" t="s">
        <v>2082</v>
      </c>
      <c r="D572" t="s">
        <v>2083</v>
      </c>
      <c r="E572" t="s">
        <v>2084</v>
      </c>
      <c r="F572" t="s">
        <v>100</v>
      </c>
      <c r="G572" t="s">
        <v>252</v>
      </c>
      <c r="H572" t="s">
        <v>252</v>
      </c>
      <c r="I572" t="s">
        <v>294</v>
      </c>
    </row>
    <row r="573" spans="1:9">
      <c r="A573" t="s">
        <v>6975</v>
      </c>
      <c r="B573" t="s">
        <v>6362</v>
      </c>
      <c r="C573" t="s">
        <v>211</v>
      </c>
      <c r="D573" t="s">
        <v>2085</v>
      </c>
      <c r="E573" t="s">
        <v>2086</v>
      </c>
      <c r="F573" t="s">
        <v>604</v>
      </c>
      <c r="G573" t="s">
        <v>113</v>
      </c>
      <c r="H573" t="s">
        <v>113</v>
      </c>
      <c r="I573" t="s">
        <v>114</v>
      </c>
    </row>
    <row r="574" spans="1:9">
      <c r="A574" t="s">
        <v>6976</v>
      </c>
      <c r="B574" t="s">
        <v>6362</v>
      </c>
      <c r="C574" t="s">
        <v>2087</v>
      </c>
      <c r="D574" t="s">
        <v>2088</v>
      </c>
      <c r="E574" t="s">
        <v>2089</v>
      </c>
      <c r="F574" t="s">
        <v>100</v>
      </c>
      <c r="G574" t="s">
        <v>134</v>
      </c>
      <c r="H574" t="s">
        <v>134</v>
      </c>
      <c r="I574" t="s">
        <v>135</v>
      </c>
    </row>
    <row r="575" spans="1:9">
      <c r="A575" t="s">
        <v>6977</v>
      </c>
      <c r="B575" t="s">
        <v>6362</v>
      </c>
      <c r="C575" t="s">
        <v>2090</v>
      </c>
      <c r="D575" t="s">
        <v>2091</v>
      </c>
      <c r="E575" t="s">
        <v>2092</v>
      </c>
      <c r="F575" t="s">
        <v>2093</v>
      </c>
      <c r="G575" t="s">
        <v>113</v>
      </c>
      <c r="H575" t="s">
        <v>113</v>
      </c>
      <c r="I575" t="s">
        <v>114</v>
      </c>
    </row>
    <row r="576" spans="1:9">
      <c r="A576" t="s">
        <v>6978</v>
      </c>
      <c r="B576" t="s">
        <v>6362</v>
      </c>
      <c r="C576" t="s">
        <v>2094</v>
      </c>
      <c r="D576" t="s">
        <v>2095</v>
      </c>
      <c r="E576" t="s">
        <v>2096</v>
      </c>
      <c r="F576" t="s">
        <v>100</v>
      </c>
      <c r="G576" t="s">
        <v>113</v>
      </c>
      <c r="H576" t="s">
        <v>113</v>
      </c>
      <c r="I576" t="s">
        <v>114</v>
      </c>
    </row>
    <row r="577" spans="1:9">
      <c r="A577" t="s">
        <v>6979</v>
      </c>
      <c r="B577" t="s">
        <v>6362</v>
      </c>
      <c r="C577" t="s">
        <v>2097</v>
      </c>
      <c r="D577" t="s">
        <v>2098</v>
      </c>
      <c r="E577" t="s">
        <v>2099</v>
      </c>
      <c r="F577" t="s">
        <v>100</v>
      </c>
      <c r="G577" t="s">
        <v>134</v>
      </c>
      <c r="H577" t="s">
        <v>134</v>
      </c>
      <c r="I577" t="s">
        <v>135</v>
      </c>
    </row>
    <row r="578" spans="1:9">
      <c r="A578" t="s">
        <v>6980</v>
      </c>
      <c r="B578" t="s">
        <v>6362</v>
      </c>
      <c r="C578" t="s">
        <v>2101</v>
      </c>
      <c r="D578" t="s">
        <v>2102</v>
      </c>
      <c r="E578" t="s">
        <v>2103</v>
      </c>
      <c r="F578" t="s">
        <v>2104</v>
      </c>
      <c r="G578" t="s">
        <v>113</v>
      </c>
      <c r="H578" t="s">
        <v>113</v>
      </c>
      <c r="I578" t="s">
        <v>114</v>
      </c>
    </row>
    <row r="579" spans="1:9">
      <c r="A579" t="s">
        <v>6981</v>
      </c>
      <c r="B579" t="s">
        <v>6362</v>
      </c>
      <c r="C579" t="s">
        <v>2106</v>
      </c>
      <c r="D579" t="s">
        <v>2107</v>
      </c>
      <c r="E579" t="s">
        <v>2108</v>
      </c>
      <c r="F579" t="s">
        <v>2104</v>
      </c>
      <c r="G579" t="s">
        <v>113</v>
      </c>
      <c r="H579" t="s">
        <v>271</v>
      </c>
      <c r="I579" t="s">
        <v>2109</v>
      </c>
    </row>
    <row r="580" spans="1:9">
      <c r="A580" t="s">
        <v>6982</v>
      </c>
      <c r="B580" t="s">
        <v>6362</v>
      </c>
      <c r="C580" t="s">
        <v>2110</v>
      </c>
      <c r="D580" t="s">
        <v>2111</v>
      </c>
      <c r="E580" t="s">
        <v>2112</v>
      </c>
      <c r="F580" t="s">
        <v>2104</v>
      </c>
      <c r="G580" t="s">
        <v>113</v>
      </c>
      <c r="H580" t="s">
        <v>113</v>
      </c>
      <c r="I580" t="s">
        <v>114</v>
      </c>
    </row>
    <row r="581" spans="1:9">
      <c r="A581" t="s">
        <v>6983</v>
      </c>
      <c r="B581" t="s">
        <v>6362</v>
      </c>
      <c r="C581" t="s">
        <v>2113</v>
      </c>
      <c r="D581" t="s">
        <v>2114</v>
      </c>
      <c r="E581" t="s">
        <v>2115</v>
      </c>
      <c r="F581" t="s">
        <v>2104</v>
      </c>
      <c r="G581" t="s">
        <v>113</v>
      </c>
      <c r="H581" t="s">
        <v>271</v>
      </c>
      <c r="I581" t="s">
        <v>2109</v>
      </c>
    </row>
    <row r="582" spans="1:9">
      <c r="A582" t="s">
        <v>6984</v>
      </c>
      <c r="B582" t="s">
        <v>6362</v>
      </c>
      <c r="C582" t="s">
        <v>2116</v>
      </c>
      <c r="D582" t="s">
        <v>2117</v>
      </c>
      <c r="E582" t="s">
        <v>2118</v>
      </c>
      <c r="F582" t="s">
        <v>2104</v>
      </c>
      <c r="G582" t="s">
        <v>113</v>
      </c>
      <c r="H582" t="s">
        <v>271</v>
      </c>
      <c r="I582" t="s">
        <v>2109</v>
      </c>
    </row>
    <row r="583" spans="1:9">
      <c r="A583" t="s">
        <v>6985</v>
      </c>
      <c r="B583" t="s">
        <v>6362</v>
      </c>
      <c r="C583" t="s">
        <v>2119</v>
      </c>
      <c r="D583" t="s">
        <v>2120</v>
      </c>
      <c r="E583" t="s">
        <v>2121</v>
      </c>
      <c r="F583" t="s">
        <v>730</v>
      </c>
      <c r="G583" t="s">
        <v>252</v>
      </c>
      <c r="H583" t="s">
        <v>271</v>
      </c>
      <c r="I583" t="s">
        <v>2122</v>
      </c>
    </row>
    <row r="584" spans="1:9">
      <c r="A584" t="s">
        <v>6986</v>
      </c>
      <c r="B584" t="s">
        <v>6362</v>
      </c>
      <c r="C584" t="s">
        <v>2123</v>
      </c>
      <c r="D584" t="s">
        <v>2124</v>
      </c>
      <c r="E584" t="s">
        <v>2125</v>
      </c>
      <c r="F584" t="s">
        <v>730</v>
      </c>
      <c r="G584" t="s">
        <v>252</v>
      </c>
      <c r="H584" t="s">
        <v>252</v>
      </c>
      <c r="I584" t="s">
        <v>294</v>
      </c>
    </row>
    <row r="585" spans="1:9">
      <c r="A585" t="s">
        <v>6987</v>
      </c>
      <c r="B585" t="s">
        <v>6362</v>
      </c>
      <c r="C585" t="s">
        <v>2126</v>
      </c>
      <c r="D585" t="s">
        <v>2127</v>
      </c>
      <c r="E585" t="s">
        <v>2128</v>
      </c>
      <c r="F585" t="s">
        <v>730</v>
      </c>
      <c r="G585" t="s">
        <v>252</v>
      </c>
      <c r="H585" t="s">
        <v>271</v>
      </c>
      <c r="I585" t="s">
        <v>2129</v>
      </c>
    </row>
    <row r="586" spans="1:9">
      <c r="A586" t="s">
        <v>6988</v>
      </c>
      <c r="B586" t="s">
        <v>6362</v>
      </c>
      <c r="C586" t="s">
        <v>2130</v>
      </c>
      <c r="D586" t="s">
        <v>2131</v>
      </c>
      <c r="E586" t="s">
        <v>2132</v>
      </c>
      <c r="F586" t="s">
        <v>100</v>
      </c>
      <c r="G586" t="s">
        <v>113</v>
      </c>
      <c r="H586" t="s">
        <v>113</v>
      </c>
      <c r="I586" t="s">
        <v>114</v>
      </c>
    </row>
    <row r="587" spans="1:9">
      <c r="A587" t="s">
        <v>6989</v>
      </c>
      <c r="B587" t="s">
        <v>6362</v>
      </c>
      <c r="C587" t="s">
        <v>2133</v>
      </c>
      <c r="D587" t="s">
        <v>2134</v>
      </c>
      <c r="E587" t="s">
        <v>2135</v>
      </c>
      <c r="F587" t="s">
        <v>100</v>
      </c>
      <c r="G587" t="s">
        <v>113</v>
      </c>
      <c r="H587" t="s">
        <v>113</v>
      </c>
      <c r="I587" t="s">
        <v>114</v>
      </c>
    </row>
    <row r="588" spans="1:9">
      <c r="A588" t="s">
        <v>6990</v>
      </c>
      <c r="B588" t="s">
        <v>6362</v>
      </c>
      <c r="C588" t="s">
        <v>2136</v>
      </c>
      <c r="D588" t="s">
        <v>2137</v>
      </c>
      <c r="E588" t="s">
        <v>2138</v>
      </c>
      <c r="F588" t="s">
        <v>100</v>
      </c>
      <c r="G588" t="s">
        <v>113</v>
      </c>
      <c r="H588" t="s">
        <v>113</v>
      </c>
      <c r="I588" t="s">
        <v>114</v>
      </c>
    </row>
    <row r="589" spans="1:9">
      <c r="A589" t="s">
        <v>6991</v>
      </c>
      <c r="B589" t="s">
        <v>6362</v>
      </c>
      <c r="C589" t="s">
        <v>2139</v>
      </c>
      <c r="D589" t="s">
        <v>2140</v>
      </c>
      <c r="E589" t="s">
        <v>2141</v>
      </c>
      <c r="F589" t="s">
        <v>100</v>
      </c>
      <c r="G589" t="s">
        <v>149</v>
      </c>
      <c r="H589" t="s">
        <v>113</v>
      </c>
      <c r="I589" t="s">
        <v>822</v>
      </c>
    </row>
    <row r="590" spans="1:9">
      <c r="A590" t="s">
        <v>6992</v>
      </c>
      <c r="B590" t="s">
        <v>6362</v>
      </c>
      <c r="C590" t="s">
        <v>2143</v>
      </c>
      <c r="D590" t="s">
        <v>2144</v>
      </c>
      <c r="E590" t="s">
        <v>2145</v>
      </c>
      <c r="F590" t="s">
        <v>100</v>
      </c>
      <c r="G590" t="s">
        <v>113</v>
      </c>
      <c r="H590" t="s">
        <v>113</v>
      </c>
      <c r="I590" t="s">
        <v>114</v>
      </c>
    </row>
    <row r="591" spans="1:9">
      <c r="A591" t="s">
        <v>6993</v>
      </c>
      <c r="B591" t="s">
        <v>6362</v>
      </c>
      <c r="C591" t="s">
        <v>2147</v>
      </c>
      <c r="D591" t="s">
        <v>2148</v>
      </c>
      <c r="E591" t="s">
        <v>2149</v>
      </c>
      <c r="F591" t="s">
        <v>202</v>
      </c>
      <c r="G591" t="s">
        <v>134</v>
      </c>
      <c r="H591" t="s">
        <v>134</v>
      </c>
      <c r="I591" t="s">
        <v>135</v>
      </c>
    </row>
    <row r="592" spans="1:9">
      <c r="A592" t="s">
        <v>6994</v>
      </c>
      <c r="B592" t="s">
        <v>6362</v>
      </c>
      <c r="C592" t="s">
        <v>2150</v>
      </c>
      <c r="D592" t="s">
        <v>2151</v>
      </c>
      <c r="E592" t="s">
        <v>2151</v>
      </c>
      <c r="F592" t="s">
        <v>100</v>
      </c>
      <c r="G592" t="s">
        <v>134</v>
      </c>
      <c r="H592" t="s">
        <v>134</v>
      </c>
      <c r="I592" t="s">
        <v>135</v>
      </c>
    </row>
    <row r="593" spans="1:9">
      <c r="A593" t="s">
        <v>6995</v>
      </c>
      <c r="B593" t="s">
        <v>6362</v>
      </c>
      <c r="C593" t="s">
        <v>2152</v>
      </c>
      <c r="D593" t="s">
        <v>2153</v>
      </c>
      <c r="E593" t="s">
        <v>2154</v>
      </c>
      <c r="F593" t="s">
        <v>100</v>
      </c>
      <c r="G593" t="s">
        <v>113</v>
      </c>
      <c r="H593" t="s">
        <v>113</v>
      </c>
      <c r="I593" t="s">
        <v>114</v>
      </c>
    </row>
    <row r="594" spans="1:9">
      <c r="A594" t="s">
        <v>6996</v>
      </c>
      <c r="B594" t="s">
        <v>6362</v>
      </c>
      <c r="C594" t="s">
        <v>2155</v>
      </c>
      <c r="D594" t="s">
        <v>2156</v>
      </c>
      <c r="E594" t="s">
        <v>2157</v>
      </c>
      <c r="F594" t="s">
        <v>100</v>
      </c>
      <c r="G594" t="s">
        <v>113</v>
      </c>
      <c r="H594" t="s">
        <v>113</v>
      </c>
      <c r="I594" t="s">
        <v>114</v>
      </c>
    </row>
    <row r="595" spans="1:9">
      <c r="A595" t="s">
        <v>6997</v>
      </c>
      <c r="B595" t="s">
        <v>6362</v>
      </c>
      <c r="C595" t="s">
        <v>2158</v>
      </c>
      <c r="D595" t="s">
        <v>2159</v>
      </c>
      <c r="E595" t="s">
        <v>2160</v>
      </c>
      <c r="F595" t="s">
        <v>100</v>
      </c>
      <c r="G595" t="s">
        <v>113</v>
      </c>
      <c r="H595" t="s">
        <v>113</v>
      </c>
      <c r="I595" t="s">
        <v>114</v>
      </c>
    </row>
    <row r="596" spans="1:9">
      <c r="A596" t="s">
        <v>6998</v>
      </c>
      <c r="B596" t="s">
        <v>6362</v>
      </c>
      <c r="C596" t="s">
        <v>2161</v>
      </c>
      <c r="D596" t="s">
        <v>2162</v>
      </c>
      <c r="E596" t="s">
        <v>2163</v>
      </c>
      <c r="F596" t="s">
        <v>100</v>
      </c>
      <c r="G596" t="s">
        <v>113</v>
      </c>
      <c r="H596" t="s">
        <v>113</v>
      </c>
      <c r="I596" t="s">
        <v>2165</v>
      </c>
    </row>
    <row r="597" spans="1:9">
      <c r="A597" t="s">
        <v>6999</v>
      </c>
      <c r="B597" t="s">
        <v>6362</v>
      </c>
      <c r="C597" t="s">
        <v>2166</v>
      </c>
      <c r="D597" t="s">
        <v>2167</v>
      </c>
      <c r="E597" t="s">
        <v>2167</v>
      </c>
      <c r="F597" t="s">
        <v>100</v>
      </c>
      <c r="G597" t="s">
        <v>134</v>
      </c>
      <c r="H597" t="s">
        <v>134</v>
      </c>
      <c r="I597" t="s">
        <v>135</v>
      </c>
    </row>
    <row r="598" spans="1:9">
      <c r="A598" t="s">
        <v>7000</v>
      </c>
      <c r="B598" t="s">
        <v>6362</v>
      </c>
      <c r="C598" t="s">
        <v>2168</v>
      </c>
      <c r="D598" t="s">
        <v>2169</v>
      </c>
      <c r="E598" t="s">
        <v>2170</v>
      </c>
      <c r="F598" t="s">
        <v>100</v>
      </c>
      <c r="G598" t="s">
        <v>113</v>
      </c>
      <c r="H598" t="s">
        <v>113</v>
      </c>
      <c r="I598" t="s">
        <v>114</v>
      </c>
    </row>
    <row r="599" spans="1:9">
      <c r="A599" t="s">
        <v>7001</v>
      </c>
      <c r="B599" t="s">
        <v>6362</v>
      </c>
      <c r="C599" t="s">
        <v>2171</v>
      </c>
      <c r="D599" t="s">
        <v>2172</v>
      </c>
      <c r="E599" t="s">
        <v>2173</v>
      </c>
      <c r="F599" t="s">
        <v>100</v>
      </c>
      <c r="G599" t="s">
        <v>134</v>
      </c>
      <c r="H599" t="s">
        <v>134</v>
      </c>
      <c r="I599" t="s">
        <v>135</v>
      </c>
    </row>
    <row r="600" spans="1:9">
      <c r="A600" t="s">
        <v>7002</v>
      </c>
      <c r="B600" t="s">
        <v>6362</v>
      </c>
      <c r="C600" t="s">
        <v>2174</v>
      </c>
      <c r="D600" t="s">
        <v>2175</v>
      </c>
      <c r="E600" t="s">
        <v>2176</v>
      </c>
      <c r="F600" t="s">
        <v>100</v>
      </c>
      <c r="G600" t="s">
        <v>113</v>
      </c>
      <c r="H600" t="s">
        <v>113</v>
      </c>
      <c r="I600" t="s">
        <v>114</v>
      </c>
    </row>
    <row r="601" spans="1:9">
      <c r="A601" t="s">
        <v>7003</v>
      </c>
      <c r="B601" t="s">
        <v>6362</v>
      </c>
      <c r="C601" t="s">
        <v>2177</v>
      </c>
      <c r="D601" t="s">
        <v>2178</v>
      </c>
      <c r="E601" t="s">
        <v>2179</v>
      </c>
      <c r="F601" t="s">
        <v>171</v>
      </c>
      <c r="G601" t="s">
        <v>172</v>
      </c>
      <c r="H601" t="s">
        <v>172</v>
      </c>
      <c r="I601" t="s">
        <v>6394</v>
      </c>
    </row>
    <row r="602" spans="1:9">
      <c r="A602" t="s">
        <v>7004</v>
      </c>
      <c r="B602" t="s">
        <v>6362</v>
      </c>
      <c r="C602" t="s">
        <v>2180</v>
      </c>
      <c r="D602" t="s">
        <v>2181</v>
      </c>
      <c r="E602" t="s">
        <v>2182</v>
      </c>
      <c r="F602" t="s">
        <v>100</v>
      </c>
      <c r="G602" t="s">
        <v>113</v>
      </c>
      <c r="H602" t="s">
        <v>113</v>
      </c>
      <c r="I602" t="s">
        <v>114</v>
      </c>
    </row>
    <row r="603" spans="1:9">
      <c r="A603" t="s">
        <v>7005</v>
      </c>
      <c r="B603" t="s">
        <v>6362</v>
      </c>
      <c r="C603" t="s">
        <v>1194</v>
      </c>
      <c r="D603" t="s">
        <v>1195</v>
      </c>
      <c r="E603" t="s">
        <v>1196</v>
      </c>
      <c r="F603" t="s">
        <v>1197</v>
      </c>
      <c r="G603" t="s">
        <v>149</v>
      </c>
      <c r="H603" t="s">
        <v>113</v>
      </c>
      <c r="I603" t="s">
        <v>228</v>
      </c>
    </row>
    <row r="604" spans="1:9">
      <c r="A604" t="s">
        <v>7006</v>
      </c>
      <c r="B604" t="s">
        <v>6362</v>
      </c>
      <c r="C604" t="s">
        <v>2187</v>
      </c>
      <c r="D604" t="s">
        <v>2188</v>
      </c>
      <c r="E604" t="s">
        <v>2189</v>
      </c>
      <c r="F604" t="s">
        <v>100</v>
      </c>
      <c r="G604" t="s">
        <v>113</v>
      </c>
      <c r="H604" t="s">
        <v>113</v>
      </c>
      <c r="I604" t="s">
        <v>974</v>
      </c>
    </row>
    <row r="605" spans="1:9">
      <c r="A605" t="s">
        <v>7007</v>
      </c>
      <c r="B605" t="s">
        <v>6362</v>
      </c>
      <c r="C605" t="s">
        <v>1</v>
      </c>
      <c r="D605" t="s">
        <v>334</v>
      </c>
      <c r="E605" t="s">
        <v>335</v>
      </c>
      <c r="F605" t="s">
        <v>336</v>
      </c>
      <c r="G605" t="s">
        <v>113</v>
      </c>
      <c r="H605" t="s">
        <v>113</v>
      </c>
      <c r="I605" t="s">
        <v>114</v>
      </c>
    </row>
    <row r="606" spans="1:9">
      <c r="A606" t="s">
        <v>7008</v>
      </c>
      <c r="B606" t="s">
        <v>6362</v>
      </c>
      <c r="C606" t="s">
        <v>1191</v>
      </c>
      <c r="D606" t="s">
        <v>1192</v>
      </c>
      <c r="E606" t="s">
        <v>1193</v>
      </c>
      <c r="F606" t="s">
        <v>100</v>
      </c>
      <c r="G606" t="s">
        <v>149</v>
      </c>
      <c r="H606" t="s">
        <v>252</v>
      </c>
      <c r="I606" t="s">
        <v>150</v>
      </c>
    </row>
    <row r="607" spans="1:9">
      <c r="A607" t="s">
        <v>7009</v>
      </c>
      <c r="B607" t="s">
        <v>6362</v>
      </c>
      <c r="C607" t="s">
        <v>5139</v>
      </c>
      <c r="D607" t="s">
        <v>5140</v>
      </c>
      <c r="E607" t="s">
        <v>5141</v>
      </c>
      <c r="F607" t="s">
        <v>100</v>
      </c>
      <c r="G607" t="s">
        <v>2732</v>
      </c>
      <c r="H607" t="s">
        <v>2732</v>
      </c>
      <c r="I607" t="s">
        <v>6449</v>
      </c>
    </row>
    <row r="608" spans="1:9">
      <c r="A608" t="s">
        <v>7010</v>
      </c>
      <c r="B608" t="s">
        <v>6362</v>
      </c>
      <c r="C608" t="s">
        <v>2196</v>
      </c>
      <c r="D608" t="s">
        <v>2197</v>
      </c>
      <c r="E608" t="s">
        <v>2198</v>
      </c>
      <c r="F608" t="s">
        <v>100</v>
      </c>
      <c r="G608" t="s">
        <v>149</v>
      </c>
      <c r="H608" t="s">
        <v>113</v>
      </c>
      <c r="I608" t="s">
        <v>150</v>
      </c>
    </row>
    <row r="609" spans="1:9">
      <c r="A609" t="s">
        <v>7011</v>
      </c>
      <c r="B609" t="s">
        <v>6362</v>
      </c>
      <c r="C609" t="s">
        <v>2199</v>
      </c>
      <c r="D609" t="s">
        <v>2200</v>
      </c>
      <c r="E609" t="s">
        <v>2201</v>
      </c>
      <c r="F609" t="s">
        <v>100</v>
      </c>
      <c r="G609" t="s">
        <v>149</v>
      </c>
      <c r="H609" t="s">
        <v>113</v>
      </c>
      <c r="I609" t="s">
        <v>150</v>
      </c>
    </row>
    <row r="610" spans="1:9">
      <c r="A610" t="s">
        <v>7012</v>
      </c>
      <c r="B610" t="s">
        <v>6362</v>
      </c>
      <c r="C610" t="s">
        <v>2202</v>
      </c>
      <c r="D610" t="s">
        <v>2203</v>
      </c>
      <c r="E610" t="s">
        <v>2204</v>
      </c>
      <c r="F610" t="s">
        <v>100</v>
      </c>
      <c r="G610" t="s">
        <v>113</v>
      </c>
      <c r="H610" t="s">
        <v>113</v>
      </c>
      <c r="I610" t="s">
        <v>114</v>
      </c>
    </row>
    <row r="611" spans="1:9">
      <c r="A611" t="s">
        <v>7013</v>
      </c>
      <c r="B611" t="s">
        <v>6362</v>
      </c>
      <c r="C611" t="s">
        <v>1233</v>
      </c>
      <c r="D611" t="s">
        <v>1234</v>
      </c>
      <c r="E611" t="s">
        <v>1235</v>
      </c>
      <c r="F611" t="s">
        <v>1236</v>
      </c>
      <c r="G611" t="s">
        <v>113</v>
      </c>
      <c r="H611" t="s">
        <v>113</v>
      </c>
      <c r="I611" t="s">
        <v>114</v>
      </c>
    </row>
    <row r="612" spans="1:9">
      <c r="A612" t="s">
        <v>7014</v>
      </c>
      <c r="B612" t="s">
        <v>6362</v>
      </c>
      <c r="C612" t="s">
        <v>2207</v>
      </c>
      <c r="D612" t="s">
        <v>2208</v>
      </c>
      <c r="E612" t="s">
        <v>2209</v>
      </c>
      <c r="F612" t="s">
        <v>2104</v>
      </c>
      <c r="G612" t="s">
        <v>113</v>
      </c>
      <c r="H612" t="s">
        <v>113</v>
      </c>
      <c r="I612" t="s">
        <v>114</v>
      </c>
    </row>
    <row r="613" spans="1:9">
      <c r="A613" t="s">
        <v>7015</v>
      </c>
      <c r="B613" t="s">
        <v>6362</v>
      </c>
      <c r="C613" t="s">
        <v>2210</v>
      </c>
      <c r="D613" t="s">
        <v>2211</v>
      </c>
      <c r="E613" t="s">
        <v>2212</v>
      </c>
      <c r="F613" t="s">
        <v>2104</v>
      </c>
      <c r="G613" t="s">
        <v>113</v>
      </c>
      <c r="H613" t="s">
        <v>113</v>
      </c>
      <c r="I613" t="s">
        <v>114</v>
      </c>
    </row>
    <row r="614" spans="1:9">
      <c r="A614" t="s">
        <v>7016</v>
      </c>
      <c r="B614" t="s">
        <v>6362</v>
      </c>
      <c r="C614" t="s">
        <v>2213</v>
      </c>
      <c r="D614" t="s">
        <v>2214</v>
      </c>
      <c r="E614" t="s">
        <v>2215</v>
      </c>
      <c r="F614" t="s">
        <v>2216</v>
      </c>
      <c r="G614" t="s">
        <v>252</v>
      </c>
      <c r="H614" t="s">
        <v>252</v>
      </c>
      <c r="I614" t="s">
        <v>294</v>
      </c>
    </row>
    <row r="615" spans="1:9">
      <c r="A615" t="s">
        <v>7017</v>
      </c>
      <c r="B615" t="s">
        <v>6362</v>
      </c>
      <c r="C615" t="s">
        <v>60</v>
      </c>
      <c r="D615" t="s">
        <v>2557</v>
      </c>
      <c r="E615" t="s">
        <v>7018</v>
      </c>
      <c r="F615" t="s">
        <v>100</v>
      </c>
      <c r="G615" t="s">
        <v>113</v>
      </c>
      <c r="H615" t="s">
        <v>113</v>
      </c>
      <c r="I615" t="s">
        <v>114</v>
      </c>
    </row>
    <row r="616" spans="1:9">
      <c r="A616" t="s">
        <v>7019</v>
      </c>
      <c r="B616" t="s">
        <v>6362</v>
      </c>
      <c r="C616" t="s">
        <v>62</v>
      </c>
      <c r="D616" t="s">
        <v>3533</v>
      </c>
      <c r="E616" t="s">
        <v>3534</v>
      </c>
      <c r="F616" t="s">
        <v>100</v>
      </c>
      <c r="G616" t="s">
        <v>113</v>
      </c>
      <c r="H616" t="s">
        <v>113</v>
      </c>
      <c r="I616" t="s">
        <v>114</v>
      </c>
    </row>
    <row r="617" spans="1:9">
      <c r="A617" t="s">
        <v>7020</v>
      </c>
      <c r="B617" t="s">
        <v>6362</v>
      </c>
      <c r="C617" t="s">
        <v>61</v>
      </c>
      <c r="D617" t="s">
        <v>3530</v>
      </c>
      <c r="E617" t="s">
        <v>3531</v>
      </c>
      <c r="F617" t="s">
        <v>100</v>
      </c>
      <c r="G617" t="s">
        <v>113</v>
      </c>
      <c r="H617" t="s">
        <v>113</v>
      </c>
      <c r="I617" t="s">
        <v>114</v>
      </c>
    </row>
    <row r="618" spans="1:9">
      <c r="A618" t="s">
        <v>7021</v>
      </c>
      <c r="B618" t="s">
        <v>6362</v>
      </c>
      <c r="C618" t="s">
        <v>4605</v>
      </c>
      <c r="D618" t="s">
        <v>4606</v>
      </c>
      <c r="E618" t="s">
        <v>4607</v>
      </c>
      <c r="F618" t="s">
        <v>4608</v>
      </c>
      <c r="G618" t="s">
        <v>149</v>
      </c>
      <c r="H618" t="s">
        <v>113</v>
      </c>
      <c r="I618" t="s">
        <v>114</v>
      </c>
    </row>
    <row r="619" spans="1:9">
      <c r="A619" t="s">
        <v>7022</v>
      </c>
      <c r="B619" t="s">
        <v>6362</v>
      </c>
      <c r="C619" t="s">
        <v>2225</v>
      </c>
      <c r="D619" t="s">
        <v>2226</v>
      </c>
      <c r="E619" t="s">
        <v>2227</v>
      </c>
      <c r="F619" t="s">
        <v>100</v>
      </c>
      <c r="G619" t="s">
        <v>113</v>
      </c>
      <c r="H619" t="s">
        <v>113</v>
      </c>
      <c r="I619" t="s">
        <v>114</v>
      </c>
    </row>
    <row r="620" spans="1:9">
      <c r="A620" t="s">
        <v>7023</v>
      </c>
      <c r="B620" t="s">
        <v>6362</v>
      </c>
      <c r="C620" t="s">
        <v>22</v>
      </c>
      <c r="D620" t="s">
        <v>1388</v>
      </c>
      <c r="E620" t="s">
        <v>1389</v>
      </c>
      <c r="F620" t="s">
        <v>1390</v>
      </c>
      <c r="G620" t="s">
        <v>113</v>
      </c>
      <c r="H620" t="s">
        <v>113</v>
      </c>
      <c r="I620" t="s">
        <v>114</v>
      </c>
    </row>
    <row r="621" spans="1:9">
      <c r="A621" t="s">
        <v>7024</v>
      </c>
      <c r="B621" t="s">
        <v>6362</v>
      </c>
      <c r="C621" t="s">
        <v>13</v>
      </c>
      <c r="D621" t="s">
        <v>1069</v>
      </c>
      <c r="E621" t="s">
        <v>1070</v>
      </c>
      <c r="F621" t="s">
        <v>100</v>
      </c>
      <c r="G621" t="s">
        <v>113</v>
      </c>
      <c r="H621" t="s">
        <v>113</v>
      </c>
      <c r="I621" t="s">
        <v>114</v>
      </c>
    </row>
    <row r="622" spans="1:9">
      <c r="A622" t="s">
        <v>7025</v>
      </c>
      <c r="B622" t="s">
        <v>6362</v>
      </c>
      <c r="C622" t="s">
        <v>5090</v>
      </c>
      <c r="D622" t="s">
        <v>5091</v>
      </c>
      <c r="E622" t="s">
        <v>5092</v>
      </c>
      <c r="F622" t="s">
        <v>100</v>
      </c>
      <c r="G622" t="s">
        <v>3758</v>
      </c>
      <c r="H622" t="s">
        <v>3758</v>
      </c>
      <c r="I622" t="s">
        <v>6574</v>
      </c>
    </row>
    <row r="623" spans="1:9">
      <c r="A623" t="s">
        <v>7026</v>
      </c>
      <c r="B623" t="s">
        <v>6362</v>
      </c>
      <c r="C623" t="s">
        <v>2234</v>
      </c>
      <c r="D623" t="s">
        <v>2235</v>
      </c>
      <c r="E623" t="s">
        <v>2236</v>
      </c>
      <c r="F623" t="s">
        <v>100</v>
      </c>
      <c r="G623" t="s">
        <v>113</v>
      </c>
      <c r="H623" t="s">
        <v>113</v>
      </c>
      <c r="I623" t="s">
        <v>114</v>
      </c>
    </row>
    <row r="624" spans="1:9">
      <c r="A624" t="s">
        <v>7027</v>
      </c>
      <c r="B624" t="s">
        <v>6362</v>
      </c>
      <c r="C624" t="s">
        <v>2237</v>
      </c>
      <c r="D624" t="s">
        <v>2238</v>
      </c>
      <c r="E624" t="s">
        <v>2239</v>
      </c>
      <c r="F624" t="s">
        <v>100</v>
      </c>
      <c r="G624" t="s">
        <v>113</v>
      </c>
      <c r="H624" t="s">
        <v>113</v>
      </c>
      <c r="I624" t="s">
        <v>974</v>
      </c>
    </row>
    <row r="625" spans="1:9">
      <c r="A625" t="s">
        <v>7028</v>
      </c>
      <c r="B625" t="s">
        <v>6362</v>
      </c>
      <c r="C625" t="s">
        <v>2240</v>
      </c>
      <c r="D625" t="s">
        <v>2241</v>
      </c>
      <c r="E625" t="s">
        <v>2242</v>
      </c>
      <c r="F625" t="s">
        <v>100</v>
      </c>
      <c r="G625" t="s">
        <v>113</v>
      </c>
      <c r="H625" t="s">
        <v>113</v>
      </c>
      <c r="I625" t="s">
        <v>114</v>
      </c>
    </row>
    <row r="626" spans="1:9">
      <c r="A626" t="s">
        <v>7029</v>
      </c>
      <c r="B626" t="s">
        <v>6362</v>
      </c>
      <c r="C626" t="s">
        <v>2243</v>
      </c>
      <c r="D626" t="s">
        <v>2244</v>
      </c>
      <c r="E626" t="s">
        <v>2245</v>
      </c>
      <c r="F626" t="s">
        <v>100</v>
      </c>
      <c r="G626" t="s">
        <v>113</v>
      </c>
      <c r="H626" t="s">
        <v>113</v>
      </c>
      <c r="I626" t="s">
        <v>114</v>
      </c>
    </row>
    <row r="627" spans="1:9">
      <c r="A627" t="s">
        <v>7030</v>
      </c>
      <c r="B627" t="s">
        <v>6362</v>
      </c>
      <c r="C627" t="s">
        <v>2246</v>
      </c>
      <c r="D627" t="s">
        <v>2247</v>
      </c>
      <c r="E627" t="s">
        <v>2247</v>
      </c>
      <c r="F627" t="s">
        <v>100</v>
      </c>
      <c r="G627" t="s">
        <v>134</v>
      </c>
      <c r="H627" t="s">
        <v>134</v>
      </c>
      <c r="I627" t="s">
        <v>135</v>
      </c>
    </row>
    <row r="628" spans="1:9">
      <c r="A628" t="s">
        <v>7031</v>
      </c>
      <c r="B628" t="s">
        <v>6362</v>
      </c>
      <c r="C628" t="s">
        <v>2248</v>
      </c>
      <c r="D628" t="s">
        <v>2249</v>
      </c>
      <c r="E628" t="s">
        <v>2250</v>
      </c>
      <c r="F628" t="s">
        <v>202</v>
      </c>
      <c r="G628" t="s">
        <v>134</v>
      </c>
      <c r="H628" t="s">
        <v>134</v>
      </c>
      <c r="I628" t="s">
        <v>135</v>
      </c>
    </row>
    <row r="629" spans="1:9">
      <c r="A629" t="s">
        <v>7032</v>
      </c>
      <c r="B629" t="s">
        <v>6362</v>
      </c>
      <c r="C629" t="s">
        <v>2251</v>
      </c>
      <c r="D629" t="s">
        <v>2252</v>
      </c>
      <c r="E629" t="s">
        <v>2253</v>
      </c>
      <c r="F629" t="s">
        <v>202</v>
      </c>
      <c r="G629" t="s">
        <v>134</v>
      </c>
      <c r="H629" t="s">
        <v>134</v>
      </c>
      <c r="I629" t="s">
        <v>135</v>
      </c>
    </row>
    <row r="630" spans="1:9">
      <c r="A630" t="s">
        <v>7033</v>
      </c>
      <c r="B630" t="s">
        <v>6362</v>
      </c>
      <c r="C630" t="s">
        <v>2254</v>
      </c>
      <c r="D630" t="s">
        <v>2255</v>
      </c>
      <c r="E630" t="s">
        <v>2256</v>
      </c>
      <c r="F630" t="s">
        <v>100</v>
      </c>
      <c r="G630" t="s">
        <v>134</v>
      </c>
      <c r="H630" t="s">
        <v>134</v>
      </c>
      <c r="I630" t="s">
        <v>135</v>
      </c>
    </row>
    <row r="631" spans="1:9">
      <c r="A631" t="s">
        <v>7034</v>
      </c>
      <c r="B631" t="s">
        <v>6362</v>
      </c>
      <c r="C631" t="s">
        <v>2258</v>
      </c>
      <c r="D631" t="s">
        <v>2259</v>
      </c>
      <c r="E631" t="s">
        <v>2260</v>
      </c>
      <c r="F631" t="s">
        <v>100</v>
      </c>
      <c r="G631" t="s">
        <v>134</v>
      </c>
      <c r="H631" t="s">
        <v>134</v>
      </c>
      <c r="I631" t="s">
        <v>135</v>
      </c>
    </row>
    <row r="632" spans="1:9">
      <c r="A632" t="s">
        <v>7035</v>
      </c>
      <c r="B632" t="s">
        <v>6362</v>
      </c>
      <c r="C632" t="s">
        <v>2262</v>
      </c>
      <c r="D632" t="s">
        <v>2263</v>
      </c>
      <c r="E632" t="s">
        <v>2264</v>
      </c>
      <c r="F632" t="s">
        <v>2265</v>
      </c>
      <c r="G632" t="s">
        <v>149</v>
      </c>
      <c r="H632" t="s">
        <v>113</v>
      </c>
      <c r="I632" t="s">
        <v>2266</v>
      </c>
    </row>
    <row r="633" spans="1:9">
      <c r="A633" t="s">
        <v>7036</v>
      </c>
      <c r="B633" t="s">
        <v>6362</v>
      </c>
      <c r="C633" t="s">
        <v>1737</v>
      </c>
      <c r="D633" t="s">
        <v>1738</v>
      </c>
      <c r="E633" t="s">
        <v>1739</v>
      </c>
      <c r="F633" t="s">
        <v>1740</v>
      </c>
      <c r="G633" t="s">
        <v>113</v>
      </c>
      <c r="H633" t="s">
        <v>113</v>
      </c>
      <c r="I633" t="s">
        <v>695</v>
      </c>
    </row>
    <row r="634" spans="1:9">
      <c r="A634" t="s">
        <v>7037</v>
      </c>
      <c r="B634" t="s">
        <v>6362</v>
      </c>
      <c r="C634" t="s">
        <v>1741</v>
      </c>
      <c r="D634" t="s">
        <v>2272</v>
      </c>
      <c r="E634" t="s">
        <v>2273</v>
      </c>
      <c r="F634" t="s">
        <v>100</v>
      </c>
      <c r="G634" t="s">
        <v>134</v>
      </c>
      <c r="H634" t="s">
        <v>134</v>
      </c>
      <c r="I634" t="s">
        <v>135</v>
      </c>
    </row>
    <row r="635" spans="1:9">
      <c r="A635" t="s">
        <v>7038</v>
      </c>
      <c r="B635" t="s">
        <v>6362</v>
      </c>
      <c r="C635" t="s">
        <v>198</v>
      </c>
      <c r="D635" t="s">
        <v>2274</v>
      </c>
      <c r="E635" t="s">
        <v>2275</v>
      </c>
      <c r="F635" t="s">
        <v>100</v>
      </c>
      <c r="G635" t="s">
        <v>113</v>
      </c>
      <c r="H635" t="s">
        <v>113</v>
      </c>
      <c r="I635" t="s">
        <v>114</v>
      </c>
    </row>
    <row r="636" spans="1:9">
      <c r="A636" t="s">
        <v>7039</v>
      </c>
      <c r="B636" t="s">
        <v>6362</v>
      </c>
      <c r="C636" t="s">
        <v>2276</v>
      </c>
      <c r="D636" t="s">
        <v>2277</v>
      </c>
      <c r="E636" t="s">
        <v>2278</v>
      </c>
      <c r="F636" t="s">
        <v>100</v>
      </c>
      <c r="G636" t="s">
        <v>149</v>
      </c>
      <c r="H636" t="s">
        <v>113</v>
      </c>
      <c r="I636" t="s">
        <v>114</v>
      </c>
    </row>
    <row r="637" spans="1:9">
      <c r="A637" t="s">
        <v>7040</v>
      </c>
      <c r="B637" t="s">
        <v>6362</v>
      </c>
      <c r="C637" t="s">
        <v>2279</v>
      </c>
      <c r="D637" t="s">
        <v>2280</v>
      </c>
      <c r="E637" t="s">
        <v>2281</v>
      </c>
      <c r="F637" t="s">
        <v>100</v>
      </c>
      <c r="G637" t="s">
        <v>134</v>
      </c>
      <c r="H637" t="s">
        <v>134</v>
      </c>
      <c r="I637" t="s">
        <v>135</v>
      </c>
    </row>
    <row r="638" spans="1:9">
      <c r="A638" t="s">
        <v>7041</v>
      </c>
      <c r="B638" t="s">
        <v>6362</v>
      </c>
      <c r="C638" t="s">
        <v>2282</v>
      </c>
      <c r="D638" t="s">
        <v>2283</v>
      </c>
      <c r="E638" t="s">
        <v>2283</v>
      </c>
      <c r="F638" t="s">
        <v>100</v>
      </c>
      <c r="G638" t="s">
        <v>134</v>
      </c>
      <c r="H638" t="s">
        <v>134</v>
      </c>
      <c r="I638" t="s">
        <v>135</v>
      </c>
    </row>
    <row r="639" spans="1:9">
      <c r="A639" t="s">
        <v>7042</v>
      </c>
      <c r="B639" t="s">
        <v>6362</v>
      </c>
      <c r="C639" t="s">
        <v>2284</v>
      </c>
      <c r="D639" t="s">
        <v>2285</v>
      </c>
      <c r="E639" t="s">
        <v>2286</v>
      </c>
      <c r="F639" t="s">
        <v>202</v>
      </c>
      <c r="G639" t="s">
        <v>134</v>
      </c>
      <c r="H639" t="s">
        <v>134</v>
      </c>
      <c r="I639" t="s">
        <v>135</v>
      </c>
    </row>
    <row r="640" spans="1:9">
      <c r="A640" t="s">
        <v>7043</v>
      </c>
      <c r="B640" t="s">
        <v>6362</v>
      </c>
      <c r="C640" t="s">
        <v>2287</v>
      </c>
      <c r="D640" t="s">
        <v>2288</v>
      </c>
      <c r="E640" t="s">
        <v>2289</v>
      </c>
      <c r="F640" t="s">
        <v>2290</v>
      </c>
      <c r="G640" t="s">
        <v>113</v>
      </c>
      <c r="H640" t="s">
        <v>113</v>
      </c>
      <c r="I640" t="s">
        <v>114</v>
      </c>
    </row>
    <row r="641" spans="1:9">
      <c r="A641" t="s">
        <v>7044</v>
      </c>
      <c r="B641" t="s">
        <v>6362</v>
      </c>
      <c r="C641" t="s">
        <v>2291</v>
      </c>
      <c r="D641" t="s">
        <v>2292</v>
      </c>
      <c r="E641" t="s">
        <v>2293</v>
      </c>
      <c r="F641" t="s">
        <v>2294</v>
      </c>
      <c r="G641" t="s">
        <v>113</v>
      </c>
      <c r="H641" t="s">
        <v>113</v>
      </c>
      <c r="I641" t="s">
        <v>114</v>
      </c>
    </row>
    <row r="642" spans="1:9">
      <c r="A642" t="s">
        <v>7045</v>
      </c>
      <c r="B642" t="s">
        <v>6362</v>
      </c>
      <c r="C642" t="s">
        <v>2295</v>
      </c>
      <c r="D642" t="s">
        <v>2296</v>
      </c>
      <c r="E642" t="s">
        <v>2297</v>
      </c>
      <c r="F642" t="s">
        <v>100</v>
      </c>
      <c r="G642" t="s">
        <v>149</v>
      </c>
      <c r="H642" t="s">
        <v>113</v>
      </c>
      <c r="I642" t="s">
        <v>1348</v>
      </c>
    </row>
    <row r="643" spans="1:9">
      <c r="A643" t="s">
        <v>7046</v>
      </c>
      <c r="B643" t="s">
        <v>6362</v>
      </c>
      <c r="C643" t="s">
        <v>2298</v>
      </c>
      <c r="D643" t="s">
        <v>2299</v>
      </c>
      <c r="E643" t="s">
        <v>2300</v>
      </c>
      <c r="F643" t="s">
        <v>100</v>
      </c>
      <c r="G643" t="s">
        <v>617</v>
      </c>
      <c r="H643" t="s">
        <v>271</v>
      </c>
      <c r="I643" t="s">
        <v>420</v>
      </c>
    </row>
    <row r="644" spans="1:9">
      <c r="A644" t="s">
        <v>7047</v>
      </c>
      <c r="B644" t="s">
        <v>6362</v>
      </c>
      <c r="C644" t="s">
        <v>2301</v>
      </c>
      <c r="D644" t="s">
        <v>2302</v>
      </c>
      <c r="E644" t="s">
        <v>2303</v>
      </c>
      <c r="F644" t="s">
        <v>100</v>
      </c>
      <c r="G644" t="s">
        <v>113</v>
      </c>
      <c r="H644" t="s">
        <v>271</v>
      </c>
      <c r="I644" t="s">
        <v>420</v>
      </c>
    </row>
    <row r="645" spans="1:9">
      <c r="A645" t="s">
        <v>7048</v>
      </c>
      <c r="B645" t="s">
        <v>6362</v>
      </c>
      <c r="C645" t="s">
        <v>2304</v>
      </c>
      <c r="D645" t="s">
        <v>2305</v>
      </c>
      <c r="E645" t="s">
        <v>2306</v>
      </c>
      <c r="F645" t="s">
        <v>100</v>
      </c>
      <c r="G645" t="s">
        <v>134</v>
      </c>
      <c r="H645" t="s">
        <v>134</v>
      </c>
      <c r="I645" t="s">
        <v>135</v>
      </c>
    </row>
    <row r="646" spans="1:9">
      <c r="A646" t="s">
        <v>7049</v>
      </c>
      <c r="B646" t="s">
        <v>6362</v>
      </c>
      <c r="C646" t="s">
        <v>2309</v>
      </c>
      <c r="D646" t="s">
        <v>2310</v>
      </c>
      <c r="E646" t="s">
        <v>2311</v>
      </c>
      <c r="F646" t="s">
        <v>100</v>
      </c>
      <c r="G646" t="s">
        <v>134</v>
      </c>
      <c r="H646" t="s">
        <v>134</v>
      </c>
      <c r="I646" t="s">
        <v>135</v>
      </c>
    </row>
    <row r="647" spans="1:9">
      <c r="A647" t="s">
        <v>7050</v>
      </c>
      <c r="B647" t="s">
        <v>6362</v>
      </c>
      <c r="C647" t="s">
        <v>2313</v>
      </c>
      <c r="D647" t="s">
        <v>2314</v>
      </c>
      <c r="E647" t="s">
        <v>2315</v>
      </c>
      <c r="F647" t="s">
        <v>100</v>
      </c>
      <c r="G647" t="s">
        <v>134</v>
      </c>
      <c r="H647" t="s">
        <v>134</v>
      </c>
      <c r="I647" t="s">
        <v>135</v>
      </c>
    </row>
    <row r="648" spans="1:9">
      <c r="A648" t="s">
        <v>7051</v>
      </c>
      <c r="B648" t="s">
        <v>6362</v>
      </c>
      <c r="C648" t="s">
        <v>2317</v>
      </c>
      <c r="D648" t="s">
        <v>2318</v>
      </c>
      <c r="E648" t="s">
        <v>2319</v>
      </c>
      <c r="F648" t="s">
        <v>100</v>
      </c>
      <c r="G648" t="s">
        <v>134</v>
      </c>
      <c r="H648" t="s">
        <v>134</v>
      </c>
      <c r="I648" t="s">
        <v>135</v>
      </c>
    </row>
    <row r="649" spans="1:9">
      <c r="A649" t="s">
        <v>7052</v>
      </c>
      <c r="B649" t="s">
        <v>6362</v>
      </c>
      <c r="C649" t="s">
        <v>2321</v>
      </c>
      <c r="D649" t="s">
        <v>2322</v>
      </c>
      <c r="E649" t="s">
        <v>2323</v>
      </c>
      <c r="F649" t="s">
        <v>100</v>
      </c>
      <c r="G649" t="s">
        <v>134</v>
      </c>
      <c r="H649" t="s">
        <v>134</v>
      </c>
      <c r="I649" t="s">
        <v>135</v>
      </c>
    </row>
    <row r="650" spans="1:9">
      <c r="A650" t="s">
        <v>7053</v>
      </c>
      <c r="B650" t="s">
        <v>6362</v>
      </c>
      <c r="C650" t="s">
        <v>2308</v>
      </c>
      <c r="D650" t="s">
        <v>2325</v>
      </c>
      <c r="E650" t="s">
        <v>2326</v>
      </c>
      <c r="F650" t="s">
        <v>100</v>
      </c>
      <c r="G650" t="s">
        <v>113</v>
      </c>
      <c r="H650" t="s">
        <v>113</v>
      </c>
      <c r="I650" t="s">
        <v>114</v>
      </c>
    </row>
    <row r="651" spans="1:9">
      <c r="A651" t="s">
        <v>7054</v>
      </c>
      <c r="B651" t="s">
        <v>6362</v>
      </c>
      <c r="C651" t="s">
        <v>2327</v>
      </c>
      <c r="D651" t="s">
        <v>2328</v>
      </c>
      <c r="E651" t="s">
        <v>2329</v>
      </c>
      <c r="F651" t="s">
        <v>2330</v>
      </c>
      <c r="G651" t="s">
        <v>113</v>
      </c>
      <c r="H651" t="s">
        <v>113</v>
      </c>
      <c r="I651" t="s">
        <v>114</v>
      </c>
    </row>
    <row r="652" spans="1:9">
      <c r="A652" t="s">
        <v>7055</v>
      </c>
      <c r="B652" t="s">
        <v>6362</v>
      </c>
      <c r="C652" t="s">
        <v>2331</v>
      </c>
      <c r="D652" t="s">
        <v>2332</v>
      </c>
      <c r="E652" t="s">
        <v>2333</v>
      </c>
      <c r="F652" t="s">
        <v>2334</v>
      </c>
      <c r="G652" t="s">
        <v>617</v>
      </c>
      <c r="H652" t="s">
        <v>271</v>
      </c>
      <c r="I652" t="s">
        <v>420</v>
      </c>
    </row>
    <row r="653" spans="1:9">
      <c r="A653" t="s">
        <v>7056</v>
      </c>
      <c r="B653" t="s">
        <v>6362</v>
      </c>
      <c r="C653" t="s">
        <v>2335</v>
      </c>
      <c r="D653" t="s">
        <v>2336</v>
      </c>
      <c r="E653" t="s">
        <v>2337</v>
      </c>
      <c r="F653" t="s">
        <v>100</v>
      </c>
      <c r="G653" t="s">
        <v>113</v>
      </c>
      <c r="H653" t="s">
        <v>113</v>
      </c>
      <c r="I653" t="s">
        <v>114</v>
      </c>
    </row>
    <row r="654" spans="1:9">
      <c r="A654" t="s">
        <v>7057</v>
      </c>
      <c r="B654" t="s">
        <v>6362</v>
      </c>
      <c r="C654" t="s">
        <v>5154</v>
      </c>
      <c r="D654" t="s">
        <v>5155</v>
      </c>
      <c r="E654" t="s">
        <v>5156</v>
      </c>
      <c r="F654" t="s">
        <v>100</v>
      </c>
      <c r="G654" t="s">
        <v>2732</v>
      </c>
      <c r="H654" t="s">
        <v>2732</v>
      </c>
      <c r="I654" t="s">
        <v>6449</v>
      </c>
    </row>
    <row r="655" spans="1:9">
      <c r="A655" t="s">
        <v>7058</v>
      </c>
      <c r="B655" t="s">
        <v>6362</v>
      </c>
      <c r="C655" t="s">
        <v>2338</v>
      </c>
      <c r="D655" t="s">
        <v>2339</v>
      </c>
      <c r="E655" t="s">
        <v>2340</v>
      </c>
      <c r="F655" t="s">
        <v>2341</v>
      </c>
      <c r="G655" t="s">
        <v>113</v>
      </c>
      <c r="H655" t="s">
        <v>113</v>
      </c>
      <c r="I655" t="s">
        <v>114</v>
      </c>
    </row>
    <row r="656" spans="1:9">
      <c r="A656" t="s">
        <v>7059</v>
      </c>
      <c r="B656" t="s">
        <v>6362</v>
      </c>
      <c r="C656" t="s">
        <v>5133</v>
      </c>
      <c r="D656" t="s">
        <v>5134</v>
      </c>
      <c r="E656" t="s">
        <v>5135</v>
      </c>
      <c r="F656" t="s">
        <v>100</v>
      </c>
      <c r="G656" t="s">
        <v>2732</v>
      </c>
      <c r="H656" t="s">
        <v>2732</v>
      </c>
      <c r="I656" t="s">
        <v>6449</v>
      </c>
    </row>
    <row r="657" spans="1:9">
      <c r="A657" t="s">
        <v>7060</v>
      </c>
      <c r="B657" t="s">
        <v>6362</v>
      </c>
      <c r="C657" t="s">
        <v>5151</v>
      </c>
      <c r="D657" t="s">
        <v>5152</v>
      </c>
      <c r="E657" t="s">
        <v>5153</v>
      </c>
      <c r="F657" t="s">
        <v>100</v>
      </c>
      <c r="G657" t="s">
        <v>2732</v>
      </c>
      <c r="H657" t="s">
        <v>2732</v>
      </c>
      <c r="I657" t="s">
        <v>6449</v>
      </c>
    </row>
    <row r="658" spans="1:9">
      <c r="A658" t="s">
        <v>7061</v>
      </c>
      <c r="B658" t="s">
        <v>6362</v>
      </c>
      <c r="C658" t="s">
        <v>2342</v>
      </c>
      <c r="D658" t="s">
        <v>2343</v>
      </c>
      <c r="E658" t="s">
        <v>2344</v>
      </c>
      <c r="F658" t="s">
        <v>100</v>
      </c>
      <c r="G658" t="s">
        <v>113</v>
      </c>
      <c r="H658" t="s">
        <v>113</v>
      </c>
      <c r="I658" t="s">
        <v>114</v>
      </c>
    </row>
    <row r="659" spans="1:9">
      <c r="A659" t="s">
        <v>7062</v>
      </c>
      <c r="B659" t="s">
        <v>6362</v>
      </c>
      <c r="C659" t="s">
        <v>5142</v>
      </c>
      <c r="D659" t="s">
        <v>5143</v>
      </c>
      <c r="E659" t="s">
        <v>5144</v>
      </c>
      <c r="F659" t="s">
        <v>100</v>
      </c>
      <c r="G659" t="s">
        <v>2732</v>
      </c>
      <c r="H659" t="s">
        <v>2732</v>
      </c>
      <c r="I659" t="s">
        <v>6449</v>
      </c>
    </row>
    <row r="660" spans="1:9">
      <c r="A660" t="s">
        <v>7063</v>
      </c>
      <c r="B660" t="s">
        <v>6362</v>
      </c>
      <c r="C660" t="s">
        <v>2345</v>
      </c>
      <c r="D660" t="s">
        <v>2346</v>
      </c>
      <c r="E660" t="s">
        <v>2346</v>
      </c>
      <c r="F660" t="s">
        <v>100</v>
      </c>
      <c r="G660" t="s">
        <v>134</v>
      </c>
      <c r="H660" t="s">
        <v>134</v>
      </c>
      <c r="I660" t="s">
        <v>135</v>
      </c>
    </row>
    <row r="661" spans="1:9">
      <c r="A661" t="s">
        <v>7064</v>
      </c>
      <c r="B661" t="s">
        <v>6362</v>
      </c>
      <c r="C661" t="s">
        <v>2347</v>
      </c>
      <c r="D661" t="s">
        <v>2348</v>
      </c>
      <c r="E661" t="s">
        <v>2349</v>
      </c>
      <c r="F661" t="s">
        <v>100</v>
      </c>
      <c r="G661" t="s">
        <v>134</v>
      </c>
      <c r="H661" t="s">
        <v>134</v>
      </c>
      <c r="I661" t="s">
        <v>135</v>
      </c>
    </row>
    <row r="662" spans="1:9">
      <c r="A662" t="s">
        <v>7065</v>
      </c>
      <c r="B662" t="s">
        <v>6362</v>
      </c>
      <c r="C662" t="s">
        <v>2351</v>
      </c>
      <c r="D662" t="s">
        <v>2352</v>
      </c>
      <c r="E662" t="s">
        <v>2353</v>
      </c>
      <c r="F662" t="s">
        <v>100</v>
      </c>
      <c r="G662" t="s">
        <v>149</v>
      </c>
      <c r="H662" t="s">
        <v>113</v>
      </c>
      <c r="I662" t="s">
        <v>114</v>
      </c>
    </row>
    <row r="663" spans="1:9">
      <c r="A663" t="s">
        <v>7066</v>
      </c>
      <c r="B663" t="s">
        <v>6362</v>
      </c>
      <c r="C663" t="s">
        <v>2354</v>
      </c>
      <c r="D663" t="s">
        <v>2355</v>
      </c>
      <c r="E663" t="s">
        <v>2356</v>
      </c>
      <c r="F663" t="s">
        <v>100</v>
      </c>
      <c r="G663" t="s">
        <v>113</v>
      </c>
      <c r="H663" t="s">
        <v>113</v>
      </c>
      <c r="I663" t="s">
        <v>114</v>
      </c>
    </row>
    <row r="664" spans="1:9">
      <c r="A664" t="s">
        <v>7067</v>
      </c>
      <c r="B664" t="s">
        <v>6362</v>
      </c>
      <c r="C664" t="s">
        <v>2357</v>
      </c>
      <c r="D664" t="s">
        <v>2358</v>
      </c>
      <c r="E664" t="s">
        <v>2359</v>
      </c>
      <c r="F664" t="s">
        <v>100</v>
      </c>
      <c r="G664" t="s">
        <v>113</v>
      </c>
      <c r="H664" t="s">
        <v>113</v>
      </c>
      <c r="I664" t="s">
        <v>114</v>
      </c>
    </row>
    <row r="665" spans="1:9">
      <c r="A665" t="s">
        <v>7068</v>
      </c>
      <c r="B665" t="s">
        <v>6362</v>
      </c>
      <c r="C665" t="s">
        <v>2360</v>
      </c>
      <c r="D665" t="s">
        <v>2361</v>
      </c>
      <c r="E665" t="s">
        <v>2362</v>
      </c>
      <c r="F665" t="s">
        <v>100</v>
      </c>
      <c r="G665" t="s">
        <v>113</v>
      </c>
      <c r="H665" t="s">
        <v>113</v>
      </c>
      <c r="I665" t="s">
        <v>114</v>
      </c>
    </row>
    <row r="666" spans="1:9">
      <c r="A666" t="s">
        <v>7069</v>
      </c>
      <c r="B666" t="s">
        <v>6362</v>
      </c>
      <c r="C666" t="s">
        <v>2363</v>
      </c>
      <c r="D666" t="s">
        <v>2364</v>
      </c>
      <c r="E666" t="s">
        <v>2364</v>
      </c>
      <c r="F666" t="s">
        <v>100</v>
      </c>
      <c r="G666" t="s">
        <v>134</v>
      </c>
      <c r="H666" t="s">
        <v>134</v>
      </c>
      <c r="I666" t="s">
        <v>135</v>
      </c>
    </row>
    <row r="667" spans="1:9">
      <c r="A667" t="s">
        <v>7070</v>
      </c>
      <c r="B667" t="s">
        <v>6362</v>
      </c>
      <c r="C667" t="s">
        <v>2365</v>
      </c>
      <c r="D667" t="s">
        <v>2366</v>
      </c>
      <c r="E667" t="s">
        <v>2367</v>
      </c>
      <c r="F667" t="s">
        <v>100</v>
      </c>
      <c r="G667" t="s">
        <v>113</v>
      </c>
      <c r="H667" t="s">
        <v>113</v>
      </c>
      <c r="I667" t="s">
        <v>114</v>
      </c>
    </row>
    <row r="668" spans="1:9">
      <c r="A668" t="s">
        <v>7071</v>
      </c>
      <c r="B668" t="s">
        <v>6362</v>
      </c>
      <c r="C668" t="s">
        <v>2368</v>
      </c>
      <c r="D668" t="s">
        <v>2369</v>
      </c>
      <c r="E668" t="s">
        <v>2370</v>
      </c>
      <c r="F668" t="s">
        <v>100</v>
      </c>
      <c r="G668" t="s">
        <v>617</v>
      </c>
      <c r="H668" t="s">
        <v>113</v>
      </c>
      <c r="I668" t="s">
        <v>114</v>
      </c>
    </row>
    <row r="669" spans="1:9">
      <c r="A669" t="s">
        <v>7072</v>
      </c>
      <c r="B669" t="s">
        <v>6362</v>
      </c>
      <c r="C669" t="s">
        <v>2372</v>
      </c>
      <c r="D669" t="s">
        <v>2373</v>
      </c>
      <c r="E669" t="s">
        <v>2374</v>
      </c>
      <c r="F669" t="s">
        <v>100</v>
      </c>
      <c r="G669" t="s">
        <v>617</v>
      </c>
      <c r="H669" t="s">
        <v>113</v>
      </c>
      <c r="I669" t="s">
        <v>114</v>
      </c>
    </row>
    <row r="670" spans="1:9">
      <c r="A670" t="s">
        <v>7073</v>
      </c>
      <c r="B670" t="s">
        <v>6362</v>
      </c>
      <c r="C670" t="s">
        <v>2376</v>
      </c>
      <c r="D670" t="s">
        <v>2377</v>
      </c>
      <c r="E670" t="s">
        <v>2378</v>
      </c>
      <c r="F670" t="s">
        <v>100</v>
      </c>
      <c r="G670" t="s">
        <v>149</v>
      </c>
      <c r="H670" t="s">
        <v>113</v>
      </c>
      <c r="I670" t="s">
        <v>114</v>
      </c>
    </row>
    <row r="671" spans="1:9">
      <c r="A671" t="s">
        <v>7074</v>
      </c>
      <c r="B671" t="s">
        <v>6362</v>
      </c>
      <c r="C671" t="s">
        <v>2380</v>
      </c>
      <c r="D671" t="s">
        <v>2381</v>
      </c>
      <c r="E671" t="s">
        <v>2382</v>
      </c>
      <c r="F671" t="s">
        <v>202</v>
      </c>
      <c r="G671" t="s">
        <v>134</v>
      </c>
      <c r="H671" t="s">
        <v>134</v>
      </c>
      <c r="I671" t="s">
        <v>135</v>
      </c>
    </row>
    <row r="672" spans="1:9">
      <c r="A672" t="s">
        <v>7075</v>
      </c>
      <c r="B672" t="s">
        <v>6362</v>
      </c>
      <c r="C672" t="s">
        <v>2383</v>
      </c>
      <c r="D672" t="s">
        <v>2384</v>
      </c>
      <c r="E672" t="s">
        <v>2385</v>
      </c>
      <c r="F672" t="s">
        <v>100</v>
      </c>
      <c r="G672" t="s">
        <v>134</v>
      </c>
      <c r="H672" t="s">
        <v>134</v>
      </c>
      <c r="I672" t="s">
        <v>135</v>
      </c>
    </row>
    <row r="673" spans="1:9">
      <c r="A673" t="s">
        <v>7076</v>
      </c>
      <c r="B673" t="s">
        <v>6362</v>
      </c>
      <c r="C673" t="s">
        <v>2386</v>
      </c>
      <c r="D673" t="s">
        <v>2387</v>
      </c>
      <c r="E673" t="s">
        <v>2388</v>
      </c>
      <c r="F673" t="s">
        <v>100</v>
      </c>
      <c r="G673" t="s">
        <v>113</v>
      </c>
      <c r="H673" t="s">
        <v>113</v>
      </c>
      <c r="I673" t="s">
        <v>114</v>
      </c>
    </row>
    <row r="674" spans="1:9">
      <c r="A674" t="s">
        <v>7077</v>
      </c>
      <c r="B674" t="s">
        <v>6362</v>
      </c>
      <c r="C674" t="s">
        <v>2389</v>
      </c>
      <c r="D674" t="s">
        <v>2390</v>
      </c>
      <c r="E674" t="s">
        <v>2391</v>
      </c>
      <c r="F674" t="s">
        <v>100</v>
      </c>
      <c r="G674" t="s">
        <v>113</v>
      </c>
      <c r="H674" t="s">
        <v>113</v>
      </c>
      <c r="I674" t="s">
        <v>114</v>
      </c>
    </row>
    <row r="675" spans="1:9">
      <c r="A675" t="s">
        <v>7078</v>
      </c>
      <c r="B675" t="s">
        <v>6362</v>
      </c>
      <c r="C675" t="s">
        <v>95</v>
      </c>
      <c r="D675" t="s">
        <v>4975</v>
      </c>
      <c r="E675" t="s">
        <v>4976</v>
      </c>
      <c r="F675" t="s">
        <v>100</v>
      </c>
      <c r="G675" t="s">
        <v>113</v>
      </c>
      <c r="H675" t="s">
        <v>113</v>
      </c>
      <c r="I675" t="s">
        <v>114</v>
      </c>
    </row>
    <row r="676" spans="1:9">
      <c r="A676" t="s">
        <v>7079</v>
      </c>
      <c r="B676" t="s">
        <v>6362</v>
      </c>
      <c r="C676" t="s">
        <v>2395</v>
      </c>
      <c r="D676" t="s">
        <v>2396</v>
      </c>
      <c r="E676" t="s">
        <v>2397</v>
      </c>
      <c r="F676" t="s">
        <v>100</v>
      </c>
      <c r="G676" t="s">
        <v>149</v>
      </c>
      <c r="H676" t="s">
        <v>113</v>
      </c>
      <c r="I676" t="s">
        <v>114</v>
      </c>
    </row>
    <row r="677" spans="1:9">
      <c r="A677" t="s">
        <v>7080</v>
      </c>
      <c r="B677" t="s">
        <v>6362</v>
      </c>
      <c r="C677" t="s">
        <v>93</v>
      </c>
      <c r="D677" t="s">
        <v>4939</v>
      </c>
      <c r="E677" t="s">
        <v>4940</v>
      </c>
      <c r="F677" t="s">
        <v>100</v>
      </c>
      <c r="G677" t="s">
        <v>113</v>
      </c>
      <c r="H677" t="s">
        <v>113</v>
      </c>
      <c r="I677" t="s">
        <v>114</v>
      </c>
    </row>
    <row r="678" spans="1:9">
      <c r="A678" t="s">
        <v>7081</v>
      </c>
      <c r="B678" t="s">
        <v>6362</v>
      </c>
      <c r="C678" t="s">
        <v>2401</v>
      </c>
      <c r="D678" t="s">
        <v>2402</v>
      </c>
      <c r="E678" t="s">
        <v>2403</v>
      </c>
      <c r="F678" t="s">
        <v>100</v>
      </c>
      <c r="G678" t="s">
        <v>134</v>
      </c>
      <c r="H678" t="s">
        <v>134</v>
      </c>
      <c r="I678" t="s">
        <v>135</v>
      </c>
    </row>
    <row r="679" spans="1:9">
      <c r="A679" t="s">
        <v>7082</v>
      </c>
      <c r="B679" t="s">
        <v>6362</v>
      </c>
      <c r="C679" t="s">
        <v>2404</v>
      </c>
      <c r="D679" t="s">
        <v>2405</v>
      </c>
      <c r="E679" t="s">
        <v>2406</v>
      </c>
      <c r="F679" t="s">
        <v>100</v>
      </c>
      <c r="G679" t="s">
        <v>149</v>
      </c>
      <c r="H679" t="s">
        <v>113</v>
      </c>
      <c r="I679" t="s">
        <v>114</v>
      </c>
    </row>
    <row r="680" spans="1:9">
      <c r="A680" t="s">
        <v>7083</v>
      </c>
      <c r="B680" t="s">
        <v>6362</v>
      </c>
      <c r="C680" t="s">
        <v>2044</v>
      </c>
      <c r="D680" t="s">
        <v>2407</v>
      </c>
      <c r="E680" t="s">
        <v>2408</v>
      </c>
      <c r="F680" t="s">
        <v>100</v>
      </c>
      <c r="G680" t="s">
        <v>113</v>
      </c>
      <c r="H680" t="s">
        <v>113</v>
      </c>
      <c r="I680" t="s">
        <v>114</v>
      </c>
    </row>
    <row r="681" spans="1:9">
      <c r="A681" t="s">
        <v>7084</v>
      </c>
      <c r="B681" t="s">
        <v>6362</v>
      </c>
      <c r="C681" t="s">
        <v>2409</v>
      </c>
      <c r="D681" t="s">
        <v>2410</v>
      </c>
      <c r="E681" t="s">
        <v>2410</v>
      </c>
      <c r="F681" t="s">
        <v>100</v>
      </c>
      <c r="G681" t="s">
        <v>134</v>
      </c>
      <c r="H681" t="s">
        <v>134</v>
      </c>
      <c r="I681" t="s">
        <v>135</v>
      </c>
    </row>
    <row r="682" spans="1:9">
      <c r="A682" t="s">
        <v>7085</v>
      </c>
      <c r="B682" t="s">
        <v>6362</v>
      </c>
      <c r="C682" t="s">
        <v>2411</v>
      </c>
      <c r="D682" t="s">
        <v>2412</v>
      </c>
      <c r="E682" t="s">
        <v>2413</v>
      </c>
      <c r="F682" t="s">
        <v>202</v>
      </c>
      <c r="G682" t="s">
        <v>134</v>
      </c>
      <c r="H682" t="s">
        <v>134</v>
      </c>
      <c r="I682" t="s">
        <v>135</v>
      </c>
    </row>
    <row r="683" spans="1:9">
      <c r="A683" t="s">
        <v>7086</v>
      </c>
      <c r="B683" t="s">
        <v>6362</v>
      </c>
      <c r="C683" t="s">
        <v>2414</v>
      </c>
      <c r="D683" t="s">
        <v>2415</v>
      </c>
      <c r="E683" t="s">
        <v>2416</v>
      </c>
      <c r="F683" t="s">
        <v>2417</v>
      </c>
      <c r="G683" t="s">
        <v>149</v>
      </c>
      <c r="H683" t="s">
        <v>113</v>
      </c>
      <c r="I683" t="s">
        <v>2419</v>
      </c>
    </row>
    <row r="684" spans="1:9">
      <c r="A684" t="s">
        <v>7087</v>
      </c>
      <c r="B684" t="s">
        <v>6362</v>
      </c>
      <c r="C684" t="s">
        <v>408</v>
      </c>
      <c r="D684" t="s">
        <v>2420</v>
      </c>
      <c r="E684" t="s">
        <v>2421</v>
      </c>
      <c r="F684" t="s">
        <v>2422</v>
      </c>
      <c r="G684" t="s">
        <v>113</v>
      </c>
      <c r="H684" t="s">
        <v>113</v>
      </c>
      <c r="I684" t="s">
        <v>114</v>
      </c>
    </row>
    <row r="685" spans="1:9">
      <c r="A685" t="s">
        <v>7088</v>
      </c>
      <c r="B685" t="s">
        <v>6362</v>
      </c>
      <c r="C685" t="s">
        <v>2053</v>
      </c>
      <c r="D685" t="s">
        <v>2054</v>
      </c>
      <c r="E685" t="s">
        <v>2055</v>
      </c>
      <c r="F685" t="s">
        <v>7089</v>
      </c>
      <c r="G685" t="s">
        <v>149</v>
      </c>
      <c r="H685" t="s">
        <v>113</v>
      </c>
      <c r="I685" t="s">
        <v>114</v>
      </c>
    </row>
    <row r="686" spans="1:9">
      <c r="A686" t="s">
        <v>7090</v>
      </c>
      <c r="B686" t="s">
        <v>6362</v>
      </c>
      <c r="C686" t="s">
        <v>3791</v>
      </c>
      <c r="D686" t="s">
        <v>3792</v>
      </c>
      <c r="E686" t="s">
        <v>3793</v>
      </c>
      <c r="F686" t="s">
        <v>100</v>
      </c>
      <c r="G686" t="s">
        <v>134</v>
      </c>
      <c r="H686" t="s">
        <v>134</v>
      </c>
      <c r="I686" t="s">
        <v>135</v>
      </c>
    </row>
    <row r="687" spans="1:9">
      <c r="A687" t="s">
        <v>7091</v>
      </c>
      <c r="B687" t="s">
        <v>6362</v>
      </c>
      <c r="C687" t="s">
        <v>2431</v>
      </c>
      <c r="D687" t="s">
        <v>2432</v>
      </c>
      <c r="E687" t="s">
        <v>2433</v>
      </c>
      <c r="F687" t="s">
        <v>2434</v>
      </c>
      <c r="G687" t="s">
        <v>113</v>
      </c>
      <c r="H687" t="s">
        <v>113</v>
      </c>
      <c r="I687" t="s">
        <v>114</v>
      </c>
    </row>
    <row r="688" spans="1:9">
      <c r="A688" t="s">
        <v>7092</v>
      </c>
      <c r="B688" t="s">
        <v>6362</v>
      </c>
      <c r="C688" t="s">
        <v>98</v>
      </c>
      <c r="D688" t="s">
        <v>2436</v>
      </c>
      <c r="E688" t="s">
        <v>2437</v>
      </c>
      <c r="F688" t="s">
        <v>100</v>
      </c>
      <c r="G688" t="s">
        <v>113</v>
      </c>
      <c r="H688" t="s">
        <v>113</v>
      </c>
      <c r="I688" t="s">
        <v>114</v>
      </c>
    </row>
    <row r="689" spans="1:9">
      <c r="A689" t="s">
        <v>7093</v>
      </c>
      <c r="B689" t="s">
        <v>6362</v>
      </c>
      <c r="C689" t="s">
        <v>3788</v>
      </c>
      <c r="D689" t="s">
        <v>3789</v>
      </c>
      <c r="E689" t="s">
        <v>3790</v>
      </c>
      <c r="F689" t="s">
        <v>100</v>
      </c>
      <c r="G689" t="s">
        <v>134</v>
      </c>
      <c r="H689" t="s">
        <v>134</v>
      </c>
      <c r="I689" t="s">
        <v>135</v>
      </c>
    </row>
    <row r="690" spans="1:9">
      <c r="A690" t="s">
        <v>7094</v>
      </c>
      <c r="B690" t="s">
        <v>6362</v>
      </c>
      <c r="C690" t="s">
        <v>1492</v>
      </c>
      <c r="D690" t="s">
        <v>7095</v>
      </c>
      <c r="E690" t="s">
        <v>1494</v>
      </c>
      <c r="F690" t="s">
        <v>1495</v>
      </c>
      <c r="G690" t="s">
        <v>149</v>
      </c>
      <c r="H690" t="s">
        <v>113</v>
      </c>
      <c r="I690" t="s">
        <v>114</v>
      </c>
    </row>
    <row r="691" spans="1:9">
      <c r="A691" t="s">
        <v>7096</v>
      </c>
      <c r="B691" t="s">
        <v>6362</v>
      </c>
      <c r="C691" t="s">
        <v>30</v>
      </c>
      <c r="D691" t="s">
        <v>2857</v>
      </c>
      <c r="E691" t="s">
        <v>7097</v>
      </c>
      <c r="F691" t="s">
        <v>6649</v>
      </c>
      <c r="G691" t="s">
        <v>149</v>
      </c>
      <c r="H691" t="s">
        <v>113</v>
      </c>
      <c r="I691" t="s">
        <v>2860</v>
      </c>
    </row>
    <row r="692" spans="1:9">
      <c r="A692" t="s">
        <v>7098</v>
      </c>
      <c r="B692" t="s">
        <v>6362</v>
      </c>
      <c r="C692" t="s">
        <v>1796</v>
      </c>
      <c r="D692" t="s">
        <v>1797</v>
      </c>
      <c r="E692" t="s">
        <v>1798</v>
      </c>
      <c r="F692" t="s">
        <v>100</v>
      </c>
      <c r="G692" t="s">
        <v>113</v>
      </c>
      <c r="H692" t="s">
        <v>113</v>
      </c>
      <c r="I692" t="s">
        <v>114</v>
      </c>
    </row>
    <row r="693" spans="1:9">
      <c r="A693" t="s">
        <v>7099</v>
      </c>
      <c r="B693" t="s">
        <v>6362</v>
      </c>
      <c r="C693" t="s">
        <v>33</v>
      </c>
      <c r="D693" t="s">
        <v>3039</v>
      </c>
      <c r="E693" t="s">
        <v>7100</v>
      </c>
      <c r="F693" t="s">
        <v>7101</v>
      </c>
      <c r="G693" t="s">
        <v>113</v>
      </c>
      <c r="H693" t="s">
        <v>113</v>
      </c>
      <c r="I693" t="s">
        <v>114</v>
      </c>
    </row>
    <row r="694" spans="1:9">
      <c r="A694" t="s">
        <v>7102</v>
      </c>
      <c r="B694" t="s">
        <v>6362</v>
      </c>
      <c r="C694" t="s">
        <v>35</v>
      </c>
      <c r="D694" t="s">
        <v>2231</v>
      </c>
      <c r="E694" t="s">
        <v>2232</v>
      </c>
      <c r="F694" t="s">
        <v>100</v>
      </c>
      <c r="G694" t="s">
        <v>113</v>
      </c>
      <c r="H694" t="s">
        <v>113</v>
      </c>
      <c r="I694" t="s">
        <v>114</v>
      </c>
    </row>
    <row r="695" spans="1:9">
      <c r="A695" t="s">
        <v>7103</v>
      </c>
      <c r="B695" t="s">
        <v>6362</v>
      </c>
      <c r="C695" t="s">
        <v>34</v>
      </c>
      <c r="D695" t="s">
        <v>2392</v>
      </c>
      <c r="E695" t="s">
        <v>2393</v>
      </c>
      <c r="F695" t="s">
        <v>100</v>
      </c>
      <c r="G695" t="s">
        <v>113</v>
      </c>
      <c r="H695" t="s">
        <v>113</v>
      </c>
      <c r="I695" t="s">
        <v>114</v>
      </c>
    </row>
    <row r="696" spans="1:9">
      <c r="A696" t="s">
        <v>7104</v>
      </c>
      <c r="B696" t="s">
        <v>6362</v>
      </c>
      <c r="C696" t="s">
        <v>32</v>
      </c>
      <c r="D696" t="s">
        <v>2220</v>
      </c>
      <c r="E696" t="s">
        <v>2221</v>
      </c>
      <c r="F696" t="s">
        <v>100</v>
      </c>
      <c r="G696" t="s">
        <v>113</v>
      </c>
      <c r="H696" t="s">
        <v>113</v>
      </c>
      <c r="I696" t="s">
        <v>114</v>
      </c>
    </row>
    <row r="697" spans="1:9">
      <c r="A697" t="s">
        <v>7105</v>
      </c>
      <c r="B697" t="s">
        <v>6362</v>
      </c>
      <c r="C697" t="s">
        <v>31</v>
      </c>
      <c r="D697" t="s">
        <v>2217</v>
      </c>
      <c r="E697" t="s">
        <v>2218</v>
      </c>
      <c r="F697" t="s">
        <v>100</v>
      </c>
      <c r="G697" t="s">
        <v>113</v>
      </c>
      <c r="H697" t="s">
        <v>113</v>
      </c>
      <c r="I697" t="s">
        <v>114</v>
      </c>
    </row>
    <row r="698" spans="1:9">
      <c r="A698" t="s">
        <v>7106</v>
      </c>
      <c r="B698" t="s">
        <v>6362</v>
      </c>
      <c r="C698" t="s">
        <v>2468</v>
      </c>
      <c r="D698" t="s">
        <v>2469</v>
      </c>
      <c r="E698" t="s">
        <v>2470</v>
      </c>
      <c r="F698" t="s">
        <v>100</v>
      </c>
      <c r="G698" t="s">
        <v>149</v>
      </c>
      <c r="H698" t="s">
        <v>113</v>
      </c>
      <c r="I698" t="s">
        <v>114</v>
      </c>
    </row>
    <row r="699" spans="1:9">
      <c r="A699" t="s">
        <v>7107</v>
      </c>
      <c r="B699" t="s">
        <v>6362</v>
      </c>
      <c r="C699" t="s">
        <v>2471</v>
      </c>
      <c r="D699" t="s">
        <v>2472</v>
      </c>
      <c r="E699" t="s">
        <v>2472</v>
      </c>
      <c r="F699" t="s">
        <v>100</v>
      </c>
      <c r="G699" t="s">
        <v>134</v>
      </c>
      <c r="H699" t="s">
        <v>134</v>
      </c>
      <c r="I699" t="s">
        <v>135</v>
      </c>
    </row>
    <row r="700" spans="1:9">
      <c r="A700" t="s">
        <v>7108</v>
      </c>
      <c r="B700" t="s">
        <v>6362</v>
      </c>
      <c r="C700" t="s">
        <v>2473</v>
      </c>
      <c r="D700" t="s">
        <v>2474</v>
      </c>
      <c r="E700" t="s">
        <v>2475</v>
      </c>
      <c r="F700" t="s">
        <v>100</v>
      </c>
      <c r="G700" t="s">
        <v>149</v>
      </c>
      <c r="H700" t="s">
        <v>113</v>
      </c>
      <c r="I700" t="s">
        <v>114</v>
      </c>
    </row>
    <row r="701" spans="1:9">
      <c r="A701" t="s">
        <v>7109</v>
      </c>
      <c r="B701" t="s">
        <v>6362</v>
      </c>
      <c r="C701" t="s">
        <v>2476</v>
      </c>
      <c r="D701" t="s">
        <v>2477</v>
      </c>
      <c r="E701" t="s">
        <v>2478</v>
      </c>
      <c r="F701" t="s">
        <v>100</v>
      </c>
      <c r="G701" t="s">
        <v>149</v>
      </c>
      <c r="H701" t="s">
        <v>113</v>
      </c>
      <c r="I701" t="s">
        <v>2419</v>
      </c>
    </row>
    <row r="702" spans="1:9">
      <c r="A702" t="s">
        <v>7110</v>
      </c>
      <c r="B702" t="s">
        <v>6362</v>
      </c>
      <c r="C702" t="s">
        <v>2438</v>
      </c>
      <c r="D702" t="s">
        <v>2479</v>
      </c>
      <c r="E702" t="s">
        <v>2480</v>
      </c>
      <c r="F702" t="s">
        <v>2481</v>
      </c>
      <c r="G702" t="s">
        <v>172</v>
      </c>
      <c r="H702" t="s">
        <v>172</v>
      </c>
      <c r="I702" t="s">
        <v>6394</v>
      </c>
    </row>
    <row r="703" spans="1:9">
      <c r="A703" t="s">
        <v>7111</v>
      </c>
      <c r="B703" t="s">
        <v>6362</v>
      </c>
      <c r="C703" t="s">
        <v>2482</v>
      </c>
      <c r="D703" t="s">
        <v>2483</v>
      </c>
      <c r="E703" t="s">
        <v>2484</v>
      </c>
      <c r="F703" t="s">
        <v>2481</v>
      </c>
      <c r="G703" t="s">
        <v>172</v>
      </c>
      <c r="H703" t="s">
        <v>172</v>
      </c>
      <c r="I703" t="s">
        <v>6394</v>
      </c>
    </row>
    <row r="704" spans="1:9">
      <c r="A704" t="s">
        <v>7112</v>
      </c>
      <c r="B704" t="s">
        <v>6362</v>
      </c>
      <c r="C704" t="s">
        <v>712</v>
      </c>
      <c r="D704" t="s">
        <v>2485</v>
      </c>
      <c r="E704" t="s">
        <v>2486</v>
      </c>
      <c r="F704" t="s">
        <v>100</v>
      </c>
      <c r="G704" t="s">
        <v>134</v>
      </c>
      <c r="H704" t="s">
        <v>134</v>
      </c>
      <c r="I704" t="s">
        <v>135</v>
      </c>
    </row>
    <row r="705" spans="1:9">
      <c r="A705" t="s">
        <v>7113</v>
      </c>
      <c r="B705" t="s">
        <v>6362</v>
      </c>
      <c r="C705" t="s">
        <v>1060</v>
      </c>
      <c r="D705" t="s">
        <v>1061</v>
      </c>
      <c r="E705" t="s">
        <v>1062</v>
      </c>
      <c r="F705" t="s">
        <v>100</v>
      </c>
      <c r="G705" t="s">
        <v>149</v>
      </c>
      <c r="H705" t="s">
        <v>113</v>
      </c>
      <c r="I705" t="s">
        <v>114</v>
      </c>
    </row>
    <row r="706" spans="1:9">
      <c r="A706" t="s">
        <v>7114</v>
      </c>
      <c r="B706" t="s">
        <v>6362</v>
      </c>
      <c r="C706" t="s">
        <v>2490</v>
      </c>
      <c r="D706" t="s">
        <v>2491</v>
      </c>
      <c r="E706" t="s">
        <v>2492</v>
      </c>
      <c r="F706" t="s">
        <v>2493</v>
      </c>
      <c r="G706" t="s">
        <v>149</v>
      </c>
      <c r="H706" t="s">
        <v>113</v>
      </c>
      <c r="I706" t="s">
        <v>114</v>
      </c>
    </row>
    <row r="707" spans="1:9">
      <c r="A707" t="s">
        <v>7115</v>
      </c>
      <c r="B707" t="s">
        <v>6362</v>
      </c>
      <c r="C707" t="s">
        <v>2494</v>
      </c>
      <c r="D707" t="s">
        <v>2495</v>
      </c>
      <c r="E707" t="s">
        <v>2496</v>
      </c>
      <c r="F707" t="s">
        <v>100</v>
      </c>
      <c r="G707" t="s">
        <v>113</v>
      </c>
      <c r="H707" t="s">
        <v>113</v>
      </c>
      <c r="I707" t="s">
        <v>114</v>
      </c>
    </row>
    <row r="708" spans="1:9">
      <c r="A708" t="s">
        <v>7116</v>
      </c>
      <c r="B708" t="s">
        <v>6362</v>
      </c>
      <c r="C708" t="s">
        <v>4254</v>
      </c>
      <c r="D708" t="s">
        <v>4255</v>
      </c>
      <c r="E708" t="s">
        <v>4256</v>
      </c>
      <c r="F708" t="s">
        <v>100</v>
      </c>
      <c r="G708" t="s">
        <v>134</v>
      </c>
      <c r="H708" t="s">
        <v>134</v>
      </c>
      <c r="I708" t="s">
        <v>135</v>
      </c>
    </row>
    <row r="709" spans="1:9">
      <c r="A709" t="s">
        <v>7117</v>
      </c>
      <c r="B709" t="s">
        <v>6362</v>
      </c>
      <c r="C709" t="s">
        <v>4228</v>
      </c>
      <c r="D709" t="s">
        <v>4229</v>
      </c>
      <c r="E709" t="s">
        <v>4230</v>
      </c>
      <c r="F709" t="s">
        <v>100</v>
      </c>
      <c r="G709" t="s">
        <v>134</v>
      </c>
      <c r="H709" t="s">
        <v>134</v>
      </c>
      <c r="I709" t="s">
        <v>135</v>
      </c>
    </row>
    <row r="710" spans="1:9">
      <c r="A710" t="s">
        <v>7118</v>
      </c>
      <c r="B710" t="s">
        <v>6362</v>
      </c>
      <c r="C710" t="s">
        <v>1063</v>
      </c>
      <c r="D710" t="s">
        <v>2503</v>
      </c>
      <c r="E710" t="s">
        <v>7119</v>
      </c>
      <c r="F710" t="s">
        <v>7120</v>
      </c>
      <c r="G710" t="s">
        <v>113</v>
      </c>
      <c r="H710" t="s">
        <v>113</v>
      </c>
      <c r="I710" t="s">
        <v>114</v>
      </c>
    </row>
    <row r="711" spans="1:9">
      <c r="A711" t="s">
        <v>7121</v>
      </c>
      <c r="B711" t="s">
        <v>6362</v>
      </c>
      <c r="C711" t="s">
        <v>2505</v>
      </c>
      <c r="D711" t="s">
        <v>2506</v>
      </c>
      <c r="E711" t="s">
        <v>2506</v>
      </c>
      <c r="F711" t="s">
        <v>100</v>
      </c>
      <c r="G711" t="s">
        <v>113</v>
      </c>
      <c r="H711" t="s">
        <v>113</v>
      </c>
      <c r="I711" t="s">
        <v>114</v>
      </c>
    </row>
    <row r="712" spans="1:9">
      <c r="A712" t="s">
        <v>7122</v>
      </c>
      <c r="B712" t="s">
        <v>6362</v>
      </c>
      <c r="C712" t="s">
        <v>2507</v>
      </c>
      <c r="D712" t="s">
        <v>2508</v>
      </c>
      <c r="E712" t="s">
        <v>2508</v>
      </c>
      <c r="F712" t="s">
        <v>100</v>
      </c>
      <c r="G712" t="s">
        <v>113</v>
      </c>
      <c r="H712" t="s">
        <v>113</v>
      </c>
      <c r="I712" t="s">
        <v>114</v>
      </c>
    </row>
    <row r="713" spans="1:9">
      <c r="A713" t="s">
        <v>7123</v>
      </c>
      <c r="B713" t="s">
        <v>6362</v>
      </c>
      <c r="C713" t="s">
        <v>2509</v>
      </c>
      <c r="D713" t="s">
        <v>2510</v>
      </c>
      <c r="E713" t="s">
        <v>2510</v>
      </c>
      <c r="F713" t="s">
        <v>100</v>
      </c>
      <c r="G713" t="s">
        <v>113</v>
      </c>
      <c r="H713" t="s">
        <v>113</v>
      </c>
      <c r="I713" t="s">
        <v>114</v>
      </c>
    </row>
    <row r="714" spans="1:9">
      <c r="A714" t="s">
        <v>7124</v>
      </c>
      <c r="B714" t="s">
        <v>6362</v>
      </c>
      <c r="C714" t="s">
        <v>2511</v>
      </c>
      <c r="D714" t="s">
        <v>2512</v>
      </c>
      <c r="E714" t="s">
        <v>2513</v>
      </c>
      <c r="F714" t="s">
        <v>100</v>
      </c>
      <c r="G714" t="s">
        <v>113</v>
      </c>
      <c r="H714" t="s">
        <v>113</v>
      </c>
      <c r="I714" t="s">
        <v>114</v>
      </c>
    </row>
    <row r="715" spans="1:9">
      <c r="A715" t="s">
        <v>7125</v>
      </c>
      <c r="B715" t="s">
        <v>6362</v>
      </c>
      <c r="C715" t="s">
        <v>2514</v>
      </c>
      <c r="D715" t="s">
        <v>2515</v>
      </c>
      <c r="E715" t="s">
        <v>2515</v>
      </c>
      <c r="F715" t="s">
        <v>100</v>
      </c>
      <c r="G715" t="s">
        <v>113</v>
      </c>
      <c r="H715" t="s">
        <v>113</v>
      </c>
      <c r="I715" t="s">
        <v>114</v>
      </c>
    </row>
    <row r="716" spans="1:9">
      <c r="A716" t="s">
        <v>7126</v>
      </c>
      <c r="B716" t="s">
        <v>6362</v>
      </c>
      <c r="C716" t="s">
        <v>2516</v>
      </c>
      <c r="D716" t="s">
        <v>2517</v>
      </c>
      <c r="E716" t="s">
        <v>2517</v>
      </c>
      <c r="F716" t="s">
        <v>100</v>
      </c>
      <c r="G716" t="s">
        <v>113</v>
      </c>
      <c r="H716" t="s">
        <v>113</v>
      </c>
      <c r="I716" t="s">
        <v>114</v>
      </c>
    </row>
    <row r="717" spans="1:9">
      <c r="A717" t="s">
        <v>7127</v>
      </c>
      <c r="B717" t="s">
        <v>6362</v>
      </c>
      <c r="C717" t="s">
        <v>2518</v>
      </c>
      <c r="D717" t="s">
        <v>2519</v>
      </c>
      <c r="E717" t="s">
        <v>2519</v>
      </c>
      <c r="F717" t="s">
        <v>100</v>
      </c>
      <c r="G717" t="s">
        <v>113</v>
      </c>
      <c r="H717" t="s">
        <v>113</v>
      </c>
      <c r="I717" t="s">
        <v>114</v>
      </c>
    </row>
    <row r="718" spans="1:9">
      <c r="A718" t="s">
        <v>7128</v>
      </c>
      <c r="B718" t="s">
        <v>6362</v>
      </c>
      <c r="C718" t="s">
        <v>2520</v>
      </c>
      <c r="D718" t="s">
        <v>2521</v>
      </c>
      <c r="E718" t="s">
        <v>2521</v>
      </c>
      <c r="F718" t="s">
        <v>100</v>
      </c>
      <c r="G718" t="s">
        <v>113</v>
      </c>
      <c r="H718" t="s">
        <v>113</v>
      </c>
      <c r="I718" t="s">
        <v>114</v>
      </c>
    </row>
    <row r="719" spans="1:9">
      <c r="A719" t="s">
        <v>7129</v>
      </c>
      <c r="B719" t="s">
        <v>6362</v>
      </c>
      <c r="C719" t="s">
        <v>2522</v>
      </c>
      <c r="D719" t="s">
        <v>2523</v>
      </c>
      <c r="E719" t="s">
        <v>2524</v>
      </c>
      <c r="F719" t="s">
        <v>100</v>
      </c>
      <c r="G719" t="s">
        <v>113</v>
      </c>
      <c r="H719" t="s">
        <v>113</v>
      </c>
      <c r="I719" t="s">
        <v>2526</v>
      </c>
    </row>
    <row r="720" spans="1:9">
      <c r="A720" t="s">
        <v>7130</v>
      </c>
      <c r="B720" t="s">
        <v>6362</v>
      </c>
      <c r="C720" t="s">
        <v>2527</v>
      </c>
      <c r="D720" t="s">
        <v>2528</v>
      </c>
      <c r="E720" t="s">
        <v>2528</v>
      </c>
      <c r="F720" t="s">
        <v>100</v>
      </c>
      <c r="G720" t="s">
        <v>134</v>
      </c>
      <c r="H720" t="s">
        <v>134</v>
      </c>
      <c r="I720" t="s">
        <v>135</v>
      </c>
    </row>
    <row r="721" spans="1:9">
      <c r="A721" t="s">
        <v>7131</v>
      </c>
      <c r="B721" t="s">
        <v>6362</v>
      </c>
      <c r="C721" t="s">
        <v>2530</v>
      </c>
      <c r="D721" t="s">
        <v>2531</v>
      </c>
      <c r="E721" t="s">
        <v>2532</v>
      </c>
      <c r="F721" t="s">
        <v>100</v>
      </c>
      <c r="G721" t="s">
        <v>617</v>
      </c>
      <c r="H721" t="s">
        <v>113</v>
      </c>
      <c r="I721" t="s">
        <v>114</v>
      </c>
    </row>
    <row r="722" spans="1:9">
      <c r="A722" t="s">
        <v>7132</v>
      </c>
      <c r="B722" t="s">
        <v>6362</v>
      </c>
      <c r="C722" t="s">
        <v>2534</v>
      </c>
      <c r="D722" t="s">
        <v>2535</v>
      </c>
      <c r="E722" t="s">
        <v>2536</v>
      </c>
      <c r="F722" t="s">
        <v>100</v>
      </c>
      <c r="G722" t="s">
        <v>113</v>
      </c>
      <c r="H722" t="s">
        <v>113</v>
      </c>
      <c r="I722" t="s">
        <v>114</v>
      </c>
    </row>
    <row r="723" spans="1:9">
      <c r="A723" t="s">
        <v>7133</v>
      </c>
      <c r="B723" t="s">
        <v>6362</v>
      </c>
      <c r="C723" t="s">
        <v>2537</v>
      </c>
      <c r="D723" t="s">
        <v>2538</v>
      </c>
      <c r="E723" t="s">
        <v>2539</v>
      </c>
      <c r="F723" t="s">
        <v>100</v>
      </c>
      <c r="G723" t="s">
        <v>134</v>
      </c>
      <c r="H723" t="s">
        <v>134</v>
      </c>
      <c r="I723" t="s">
        <v>135</v>
      </c>
    </row>
    <row r="724" spans="1:9">
      <c r="A724" t="s">
        <v>7134</v>
      </c>
      <c r="B724" t="s">
        <v>6362</v>
      </c>
      <c r="C724" t="s">
        <v>2540</v>
      </c>
      <c r="D724" t="s">
        <v>2541</v>
      </c>
      <c r="E724" t="s">
        <v>2542</v>
      </c>
      <c r="F724" t="s">
        <v>2543</v>
      </c>
      <c r="G724" t="s">
        <v>113</v>
      </c>
      <c r="H724" t="s">
        <v>113</v>
      </c>
      <c r="I724" t="s">
        <v>114</v>
      </c>
    </row>
    <row r="725" spans="1:9">
      <c r="A725" t="s">
        <v>7135</v>
      </c>
      <c r="B725" t="s">
        <v>6362</v>
      </c>
      <c r="C725" t="s">
        <v>2544</v>
      </c>
      <c r="D725" t="s">
        <v>2545</v>
      </c>
      <c r="E725" t="s">
        <v>2546</v>
      </c>
      <c r="F725" t="s">
        <v>100</v>
      </c>
      <c r="G725" t="s">
        <v>113</v>
      </c>
      <c r="H725" t="s">
        <v>113</v>
      </c>
      <c r="I725" t="s">
        <v>114</v>
      </c>
    </row>
    <row r="726" spans="1:9">
      <c r="A726" t="s">
        <v>7136</v>
      </c>
      <c r="B726" t="s">
        <v>6362</v>
      </c>
      <c r="C726" t="s">
        <v>94</v>
      </c>
      <c r="D726" t="s">
        <v>4969</v>
      </c>
      <c r="E726" t="s">
        <v>4970</v>
      </c>
      <c r="F726" t="s">
        <v>100</v>
      </c>
      <c r="G726" t="s">
        <v>113</v>
      </c>
      <c r="H726" t="s">
        <v>113</v>
      </c>
      <c r="I726" t="s">
        <v>114</v>
      </c>
    </row>
    <row r="727" spans="1:9">
      <c r="A727" t="s">
        <v>7137</v>
      </c>
      <c r="B727" t="s">
        <v>6362</v>
      </c>
      <c r="C727" t="s">
        <v>2550</v>
      </c>
      <c r="D727" t="s">
        <v>2551</v>
      </c>
      <c r="E727" t="s">
        <v>2552</v>
      </c>
      <c r="F727" t="s">
        <v>100</v>
      </c>
      <c r="G727" t="s">
        <v>113</v>
      </c>
      <c r="H727" t="s">
        <v>113</v>
      </c>
      <c r="I727" t="s">
        <v>114</v>
      </c>
    </row>
    <row r="728" spans="1:9">
      <c r="A728" t="s">
        <v>7138</v>
      </c>
      <c r="B728" t="s">
        <v>6362</v>
      </c>
      <c r="C728" t="s">
        <v>2554</v>
      </c>
      <c r="D728" t="s">
        <v>2555</v>
      </c>
      <c r="E728" t="s">
        <v>2556</v>
      </c>
      <c r="F728" t="s">
        <v>100</v>
      </c>
      <c r="G728" t="s">
        <v>149</v>
      </c>
      <c r="H728" t="s">
        <v>113</v>
      </c>
      <c r="I728" t="s">
        <v>114</v>
      </c>
    </row>
    <row r="729" spans="1:9">
      <c r="A729" t="s">
        <v>7139</v>
      </c>
      <c r="B729" t="s">
        <v>6362</v>
      </c>
      <c r="C729" t="s">
        <v>92</v>
      </c>
      <c r="D729" t="s">
        <v>4936</v>
      </c>
      <c r="E729" t="s">
        <v>4937</v>
      </c>
      <c r="F729" t="s">
        <v>100</v>
      </c>
      <c r="G729" t="s">
        <v>113</v>
      </c>
      <c r="H729" t="s">
        <v>113</v>
      </c>
      <c r="I729" t="s">
        <v>114</v>
      </c>
    </row>
    <row r="730" spans="1:9">
      <c r="A730" t="s">
        <v>7140</v>
      </c>
      <c r="B730" t="s">
        <v>6362</v>
      </c>
      <c r="C730" t="s">
        <v>2560</v>
      </c>
      <c r="D730" t="s">
        <v>2561</v>
      </c>
      <c r="E730" t="s">
        <v>2562</v>
      </c>
      <c r="F730" t="s">
        <v>2563</v>
      </c>
      <c r="G730" t="s">
        <v>113</v>
      </c>
      <c r="H730" t="s">
        <v>113</v>
      </c>
      <c r="I730" t="s">
        <v>114</v>
      </c>
    </row>
    <row r="731" spans="1:9">
      <c r="A731" t="s">
        <v>7141</v>
      </c>
      <c r="B731" t="s">
        <v>6362</v>
      </c>
      <c r="C731" t="s">
        <v>472</v>
      </c>
      <c r="D731" t="s">
        <v>2564</v>
      </c>
      <c r="E731" t="s">
        <v>2408</v>
      </c>
      <c r="F731" t="s">
        <v>100</v>
      </c>
      <c r="G731" t="s">
        <v>113</v>
      </c>
      <c r="H731" t="s">
        <v>113</v>
      </c>
      <c r="I731" t="s">
        <v>114</v>
      </c>
    </row>
    <row r="732" spans="1:9">
      <c r="A732" t="s">
        <v>7142</v>
      </c>
      <c r="B732" t="s">
        <v>6362</v>
      </c>
      <c r="C732" t="s">
        <v>1381</v>
      </c>
      <c r="D732" t="s">
        <v>2569</v>
      </c>
      <c r="E732" t="s">
        <v>7143</v>
      </c>
      <c r="F732" t="s">
        <v>604</v>
      </c>
      <c r="G732" t="s">
        <v>113</v>
      </c>
      <c r="H732" t="s">
        <v>113</v>
      </c>
      <c r="I732" t="s">
        <v>114</v>
      </c>
    </row>
    <row r="733" spans="1:9">
      <c r="A733" t="s">
        <v>7144</v>
      </c>
      <c r="B733" t="s">
        <v>6362</v>
      </c>
      <c r="C733" t="s">
        <v>19</v>
      </c>
      <c r="D733" t="s">
        <v>1237</v>
      </c>
      <c r="E733" t="s">
        <v>1238</v>
      </c>
      <c r="F733" t="s">
        <v>1239</v>
      </c>
      <c r="G733" t="s">
        <v>113</v>
      </c>
      <c r="H733" t="s">
        <v>113</v>
      </c>
      <c r="I733" t="s">
        <v>114</v>
      </c>
    </row>
    <row r="734" spans="1:9">
      <c r="A734" t="s">
        <v>7145</v>
      </c>
      <c r="B734" t="s">
        <v>6362</v>
      </c>
      <c r="C734" t="s">
        <v>1240</v>
      </c>
      <c r="D734" t="s">
        <v>2574</v>
      </c>
      <c r="E734" t="s">
        <v>7146</v>
      </c>
      <c r="F734" t="s">
        <v>7147</v>
      </c>
      <c r="G734" t="s">
        <v>113</v>
      </c>
      <c r="H734" t="s">
        <v>113</v>
      </c>
      <c r="I734" t="s">
        <v>114</v>
      </c>
    </row>
    <row r="735" spans="1:9">
      <c r="A735" t="s">
        <v>7148</v>
      </c>
      <c r="B735" t="s">
        <v>6362</v>
      </c>
      <c r="C735" t="s">
        <v>2576</v>
      </c>
      <c r="D735" t="s">
        <v>2577</v>
      </c>
      <c r="E735" t="s">
        <v>2578</v>
      </c>
      <c r="F735" t="s">
        <v>100</v>
      </c>
      <c r="G735" t="s">
        <v>134</v>
      </c>
      <c r="H735" t="s">
        <v>134</v>
      </c>
      <c r="I735" t="s">
        <v>135</v>
      </c>
    </row>
    <row r="736" spans="1:9">
      <c r="A736" t="s">
        <v>7149</v>
      </c>
      <c r="B736" t="s">
        <v>6362</v>
      </c>
      <c r="C736" t="s">
        <v>2580</v>
      </c>
      <c r="D736" t="s">
        <v>2581</v>
      </c>
      <c r="E736" t="s">
        <v>2582</v>
      </c>
      <c r="F736" t="s">
        <v>100</v>
      </c>
      <c r="G736" t="s">
        <v>134</v>
      </c>
      <c r="H736" t="s">
        <v>134</v>
      </c>
      <c r="I736" t="s">
        <v>135</v>
      </c>
    </row>
    <row r="737" spans="1:9">
      <c r="A737" t="s">
        <v>7150</v>
      </c>
      <c r="B737" t="s">
        <v>6362</v>
      </c>
      <c r="C737" t="s">
        <v>2584</v>
      </c>
      <c r="D737" t="s">
        <v>2585</v>
      </c>
      <c r="E737" t="s">
        <v>2586</v>
      </c>
      <c r="F737" t="s">
        <v>100</v>
      </c>
      <c r="G737" t="s">
        <v>149</v>
      </c>
      <c r="H737" t="s">
        <v>113</v>
      </c>
      <c r="I737" t="s">
        <v>114</v>
      </c>
    </row>
    <row r="738" spans="1:9">
      <c r="A738" t="s">
        <v>7151</v>
      </c>
      <c r="B738" t="s">
        <v>6362</v>
      </c>
      <c r="C738" t="s">
        <v>2587</v>
      </c>
      <c r="D738" t="s">
        <v>2588</v>
      </c>
      <c r="E738" t="s">
        <v>2589</v>
      </c>
      <c r="F738" t="s">
        <v>100</v>
      </c>
      <c r="G738" t="s">
        <v>113</v>
      </c>
      <c r="H738" t="s">
        <v>113</v>
      </c>
      <c r="I738" t="s">
        <v>114</v>
      </c>
    </row>
    <row r="739" spans="1:9">
      <c r="A739" t="s">
        <v>7152</v>
      </c>
      <c r="B739" t="s">
        <v>6362</v>
      </c>
      <c r="C739" t="s">
        <v>2591</v>
      </c>
      <c r="D739" t="s">
        <v>2592</v>
      </c>
      <c r="E739" t="s">
        <v>2593</v>
      </c>
      <c r="F739" t="s">
        <v>100</v>
      </c>
      <c r="G739" t="s">
        <v>113</v>
      </c>
      <c r="H739" t="s">
        <v>113</v>
      </c>
      <c r="I739" t="s">
        <v>114</v>
      </c>
    </row>
    <row r="740" spans="1:9">
      <c r="A740" t="s">
        <v>7153</v>
      </c>
      <c r="B740" t="s">
        <v>6362</v>
      </c>
      <c r="C740" t="s">
        <v>2595</v>
      </c>
      <c r="D740" t="s">
        <v>2596</v>
      </c>
      <c r="E740" t="s">
        <v>2597</v>
      </c>
      <c r="F740" t="s">
        <v>100</v>
      </c>
      <c r="G740" t="s">
        <v>134</v>
      </c>
      <c r="H740" t="s">
        <v>271</v>
      </c>
      <c r="I740" t="s">
        <v>420</v>
      </c>
    </row>
    <row r="741" spans="1:9">
      <c r="A741" t="s">
        <v>7154</v>
      </c>
      <c r="B741" t="s">
        <v>6362</v>
      </c>
      <c r="C741" t="s">
        <v>2598</v>
      </c>
      <c r="D741" t="s">
        <v>2599</v>
      </c>
      <c r="E741" t="s">
        <v>2600</v>
      </c>
      <c r="F741" t="s">
        <v>100</v>
      </c>
      <c r="G741" t="s">
        <v>617</v>
      </c>
      <c r="H741" t="s">
        <v>113</v>
      </c>
      <c r="I741" t="s">
        <v>114</v>
      </c>
    </row>
    <row r="742" spans="1:9">
      <c r="A742" t="s">
        <v>7155</v>
      </c>
      <c r="B742" t="s">
        <v>6362</v>
      </c>
      <c r="C742" t="s">
        <v>14</v>
      </c>
      <c r="D742" t="s">
        <v>1072</v>
      </c>
      <c r="E742" t="s">
        <v>7156</v>
      </c>
      <c r="F742" t="s">
        <v>100</v>
      </c>
      <c r="G742" t="s">
        <v>113</v>
      </c>
      <c r="H742" t="s">
        <v>113</v>
      </c>
      <c r="I742" t="s">
        <v>114</v>
      </c>
    </row>
    <row r="743" spans="1:9">
      <c r="A743" t="s">
        <v>7157</v>
      </c>
      <c r="B743" t="s">
        <v>6362</v>
      </c>
      <c r="C743" t="s">
        <v>629</v>
      </c>
      <c r="D743" t="s">
        <v>2605</v>
      </c>
      <c r="E743" t="s">
        <v>7158</v>
      </c>
      <c r="F743" t="s">
        <v>604</v>
      </c>
      <c r="G743" t="s">
        <v>113</v>
      </c>
      <c r="H743" t="s">
        <v>113</v>
      </c>
      <c r="I743" t="s">
        <v>114</v>
      </c>
    </row>
    <row r="744" spans="1:9">
      <c r="A744" t="s">
        <v>7159</v>
      </c>
      <c r="B744" t="s">
        <v>6362</v>
      </c>
      <c r="C744" t="s">
        <v>2607</v>
      </c>
      <c r="D744" t="s">
        <v>2608</v>
      </c>
      <c r="E744" t="s">
        <v>2609</v>
      </c>
      <c r="F744" t="s">
        <v>100</v>
      </c>
      <c r="G744" t="s">
        <v>149</v>
      </c>
      <c r="H744" t="s">
        <v>113</v>
      </c>
      <c r="I744" t="s">
        <v>114</v>
      </c>
    </row>
    <row r="745" spans="1:9">
      <c r="A745" t="s">
        <v>7160</v>
      </c>
      <c r="B745" t="s">
        <v>6362</v>
      </c>
      <c r="C745" t="s">
        <v>2610</v>
      </c>
      <c r="D745" t="s">
        <v>2611</v>
      </c>
      <c r="E745" t="s">
        <v>2611</v>
      </c>
      <c r="F745" t="s">
        <v>100</v>
      </c>
      <c r="G745" t="s">
        <v>134</v>
      </c>
      <c r="H745" t="s">
        <v>134</v>
      </c>
      <c r="I745" t="s">
        <v>135</v>
      </c>
    </row>
    <row r="746" spans="1:9">
      <c r="A746" t="s">
        <v>7161</v>
      </c>
      <c r="B746" t="s">
        <v>6362</v>
      </c>
      <c r="C746" t="s">
        <v>2612</v>
      </c>
      <c r="D746" t="s">
        <v>2613</v>
      </c>
      <c r="E746" t="s">
        <v>2614</v>
      </c>
      <c r="F746" t="s">
        <v>100</v>
      </c>
      <c r="G746" t="s">
        <v>113</v>
      </c>
      <c r="H746" t="s">
        <v>113</v>
      </c>
      <c r="I746" t="s">
        <v>114</v>
      </c>
    </row>
    <row r="747" spans="1:9">
      <c r="A747" t="s">
        <v>7162</v>
      </c>
      <c r="B747" t="s">
        <v>6362</v>
      </c>
      <c r="C747" t="s">
        <v>2616</v>
      </c>
      <c r="D747" t="s">
        <v>2617</v>
      </c>
      <c r="E747" t="s">
        <v>2618</v>
      </c>
      <c r="F747" t="s">
        <v>2619</v>
      </c>
      <c r="G747" t="s">
        <v>149</v>
      </c>
      <c r="H747" t="s">
        <v>113</v>
      </c>
      <c r="I747" t="s">
        <v>114</v>
      </c>
    </row>
    <row r="748" spans="1:9">
      <c r="A748" t="s">
        <v>7163</v>
      </c>
      <c r="B748" t="s">
        <v>6362</v>
      </c>
      <c r="C748" t="s">
        <v>2620</v>
      </c>
      <c r="D748" t="s">
        <v>2621</v>
      </c>
      <c r="E748" t="s">
        <v>2622</v>
      </c>
      <c r="F748" t="s">
        <v>100</v>
      </c>
      <c r="G748" t="s">
        <v>134</v>
      </c>
      <c r="H748" t="s">
        <v>134</v>
      </c>
      <c r="I748" t="s">
        <v>135</v>
      </c>
    </row>
    <row r="749" spans="1:9">
      <c r="A749" t="s">
        <v>7164</v>
      </c>
      <c r="B749" t="s">
        <v>6362</v>
      </c>
      <c r="C749" t="s">
        <v>2624</v>
      </c>
      <c r="D749" t="s">
        <v>2625</v>
      </c>
      <c r="E749" t="s">
        <v>2626</v>
      </c>
      <c r="F749" t="s">
        <v>100</v>
      </c>
      <c r="G749" t="s">
        <v>252</v>
      </c>
      <c r="H749" t="s">
        <v>252</v>
      </c>
      <c r="I749" t="s">
        <v>294</v>
      </c>
    </row>
    <row r="750" spans="1:9">
      <c r="A750" t="s">
        <v>7165</v>
      </c>
      <c r="B750" t="s">
        <v>6362</v>
      </c>
      <c r="C750" t="s">
        <v>2629</v>
      </c>
      <c r="D750" t="s">
        <v>2630</v>
      </c>
      <c r="E750" t="s">
        <v>2631</v>
      </c>
      <c r="F750" t="s">
        <v>202</v>
      </c>
      <c r="G750" t="s">
        <v>134</v>
      </c>
      <c r="H750" t="s">
        <v>134</v>
      </c>
      <c r="I750" t="s">
        <v>135</v>
      </c>
    </row>
    <row r="751" spans="1:9">
      <c r="A751" t="s">
        <v>7166</v>
      </c>
      <c r="B751" t="s">
        <v>6362</v>
      </c>
      <c r="C751" t="s">
        <v>2632</v>
      </c>
      <c r="D751" t="s">
        <v>2633</v>
      </c>
      <c r="E751" t="s">
        <v>2634</v>
      </c>
      <c r="F751" t="s">
        <v>202</v>
      </c>
      <c r="G751" t="s">
        <v>134</v>
      </c>
      <c r="H751" t="s">
        <v>134</v>
      </c>
      <c r="I751" t="s">
        <v>135</v>
      </c>
    </row>
    <row r="752" spans="1:9">
      <c r="A752" t="s">
        <v>7167</v>
      </c>
      <c r="B752" t="s">
        <v>6362</v>
      </c>
      <c r="C752" t="s">
        <v>2628</v>
      </c>
      <c r="D752" t="s">
        <v>2635</v>
      </c>
      <c r="E752" t="s">
        <v>2636</v>
      </c>
      <c r="F752" t="s">
        <v>202</v>
      </c>
      <c r="G752" t="s">
        <v>134</v>
      </c>
      <c r="H752" t="s">
        <v>134</v>
      </c>
      <c r="I752" t="s">
        <v>135</v>
      </c>
    </row>
    <row r="753" spans="1:9">
      <c r="A753" t="s">
        <v>7168</v>
      </c>
      <c r="B753" t="s">
        <v>6362</v>
      </c>
      <c r="C753" t="s">
        <v>2637</v>
      </c>
      <c r="D753" t="s">
        <v>2638</v>
      </c>
      <c r="E753" t="s">
        <v>2639</v>
      </c>
      <c r="F753" t="s">
        <v>100</v>
      </c>
      <c r="G753" t="s">
        <v>113</v>
      </c>
      <c r="H753" t="s">
        <v>113</v>
      </c>
      <c r="I753" t="s">
        <v>114</v>
      </c>
    </row>
    <row r="754" spans="1:9">
      <c r="A754" t="s">
        <v>7169</v>
      </c>
      <c r="B754" t="s">
        <v>6362</v>
      </c>
      <c r="C754" t="s">
        <v>1940</v>
      </c>
      <c r="D754" t="s">
        <v>2641</v>
      </c>
      <c r="E754" t="s">
        <v>2642</v>
      </c>
      <c r="F754" t="s">
        <v>202</v>
      </c>
      <c r="G754" t="s">
        <v>134</v>
      </c>
      <c r="H754" t="s">
        <v>134</v>
      </c>
      <c r="I754" t="s">
        <v>135</v>
      </c>
    </row>
    <row r="755" spans="1:9">
      <c r="A755" t="s">
        <v>7170</v>
      </c>
      <c r="B755" t="s">
        <v>6362</v>
      </c>
      <c r="C755" t="s">
        <v>2643</v>
      </c>
      <c r="D755" t="s">
        <v>2644</v>
      </c>
      <c r="E755" t="s">
        <v>2645</v>
      </c>
      <c r="F755" t="s">
        <v>100</v>
      </c>
      <c r="G755" t="s">
        <v>134</v>
      </c>
      <c r="H755" t="s">
        <v>134</v>
      </c>
      <c r="I755" t="s">
        <v>135</v>
      </c>
    </row>
    <row r="756" spans="1:9">
      <c r="A756" t="s">
        <v>7171</v>
      </c>
      <c r="B756" t="s">
        <v>6362</v>
      </c>
      <c r="C756" t="s">
        <v>2647</v>
      </c>
      <c r="D756" t="s">
        <v>2648</v>
      </c>
      <c r="E756" t="s">
        <v>2649</v>
      </c>
      <c r="F756" t="s">
        <v>100</v>
      </c>
      <c r="G756" t="s">
        <v>134</v>
      </c>
      <c r="H756" t="s">
        <v>134</v>
      </c>
      <c r="I756" t="s">
        <v>135</v>
      </c>
    </row>
    <row r="757" spans="1:9">
      <c r="A757" t="s">
        <v>7172</v>
      </c>
      <c r="B757" t="s">
        <v>6362</v>
      </c>
      <c r="C757" t="s">
        <v>2651</v>
      </c>
      <c r="D757" t="s">
        <v>2652</v>
      </c>
      <c r="E757" t="s">
        <v>2653</v>
      </c>
      <c r="F757" t="s">
        <v>100</v>
      </c>
      <c r="G757" t="s">
        <v>134</v>
      </c>
      <c r="H757" t="s">
        <v>134</v>
      </c>
      <c r="I757" t="s">
        <v>135</v>
      </c>
    </row>
    <row r="758" spans="1:9">
      <c r="A758" t="s">
        <v>7173</v>
      </c>
      <c r="B758" t="s">
        <v>6362</v>
      </c>
      <c r="C758" t="s">
        <v>2654</v>
      </c>
      <c r="D758" t="s">
        <v>2655</v>
      </c>
      <c r="E758" t="s">
        <v>2656</v>
      </c>
      <c r="F758" t="s">
        <v>100</v>
      </c>
      <c r="G758" t="s">
        <v>134</v>
      </c>
      <c r="H758" t="s">
        <v>134</v>
      </c>
      <c r="I758" t="s">
        <v>135</v>
      </c>
    </row>
    <row r="759" spans="1:9">
      <c r="A759" t="s">
        <v>7174</v>
      </c>
      <c r="B759" t="s">
        <v>6362</v>
      </c>
      <c r="C759" t="s">
        <v>2658</v>
      </c>
      <c r="D759" t="s">
        <v>2659</v>
      </c>
      <c r="E759" t="s">
        <v>2660</v>
      </c>
      <c r="F759" t="s">
        <v>100</v>
      </c>
      <c r="G759" t="s">
        <v>134</v>
      </c>
      <c r="H759" t="s">
        <v>134</v>
      </c>
      <c r="I759" t="s">
        <v>135</v>
      </c>
    </row>
    <row r="760" spans="1:9">
      <c r="A760" t="s">
        <v>7175</v>
      </c>
      <c r="B760" t="s">
        <v>6362</v>
      </c>
      <c r="C760" t="s">
        <v>2662</v>
      </c>
      <c r="D760" t="s">
        <v>2663</v>
      </c>
      <c r="E760" t="s">
        <v>2664</v>
      </c>
      <c r="F760" t="s">
        <v>100</v>
      </c>
      <c r="G760" t="s">
        <v>134</v>
      </c>
      <c r="H760" t="s">
        <v>134</v>
      </c>
      <c r="I760" t="s">
        <v>135</v>
      </c>
    </row>
    <row r="761" spans="1:9">
      <c r="A761" t="s">
        <v>7176</v>
      </c>
      <c r="B761" t="s">
        <v>6362</v>
      </c>
      <c r="C761" t="s">
        <v>2665</v>
      </c>
      <c r="D761" t="s">
        <v>2666</v>
      </c>
      <c r="E761" t="s">
        <v>2667</v>
      </c>
      <c r="F761" t="s">
        <v>100</v>
      </c>
      <c r="G761" t="s">
        <v>134</v>
      </c>
      <c r="H761" t="s">
        <v>134</v>
      </c>
      <c r="I761" t="s">
        <v>135</v>
      </c>
    </row>
    <row r="762" spans="1:9">
      <c r="A762" t="s">
        <v>7177</v>
      </c>
      <c r="B762" t="s">
        <v>6362</v>
      </c>
      <c r="C762" t="s">
        <v>2668</v>
      </c>
      <c r="D762" t="s">
        <v>2669</v>
      </c>
      <c r="E762" t="s">
        <v>2670</v>
      </c>
      <c r="F762" t="s">
        <v>171</v>
      </c>
      <c r="G762" t="s">
        <v>172</v>
      </c>
      <c r="H762" t="s">
        <v>172</v>
      </c>
      <c r="I762" t="s">
        <v>6394</v>
      </c>
    </row>
    <row r="763" spans="1:9">
      <c r="A763" t="s">
        <v>7178</v>
      </c>
      <c r="B763" t="s">
        <v>6362</v>
      </c>
      <c r="C763" t="s">
        <v>2671</v>
      </c>
      <c r="D763" t="s">
        <v>2672</v>
      </c>
      <c r="E763" t="s">
        <v>2672</v>
      </c>
      <c r="F763" t="s">
        <v>100</v>
      </c>
      <c r="G763" t="s">
        <v>134</v>
      </c>
      <c r="H763" t="s">
        <v>134</v>
      </c>
      <c r="I763" t="s">
        <v>135</v>
      </c>
    </row>
    <row r="764" spans="1:9">
      <c r="A764" t="s">
        <v>7179</v>
      </c>
      <c r="B764" t="s">
        <v>6362</v>
      </c>
      <c r="C764" t="s">
        <v>2674</v>
      </c>
      <c r="D764" t="s">
        <v>2675</v>
      </c>
      <c r="E764" t="s">
        <v>2676</v>
      </c>
      <c r="F764" t="s">
        <v>171</v>
      </c>
      <c r="G764" t="s">
        <v>172</v>
      </c>
      <c r="H764" t="s">
        <v>172</v>
      </c>
      <c r="I764" t="s">
        <v>6394</v>
      </c>
    </row>
    <row r="765" spans="1:9">
      <c r="A765" t="s">
        <v>7180</v>
      </c>
      <c r="B765" t="s">
        <v>6362</v>
      </c>
      <c r="C765" t="s">
        <v>2677</v>
      </c>
      <c r="D765" t="s">
        <v>2678</v>
      </c>
      <c r="E765" t="s">
        <v>2679</v>
      </c>
      <c r="F765" t="s">
        <v>100</v>
      </c>
      <c r="G765" t="s">
        <v>113</v>
      </c>
      <c r="H765" t="s">
        <v>113</v>
      </c>
      <c r="I765" t="s">
        <v>114</v>
      </c>
    </row>
    <row r="766" spans="1:9">
      <c r="A766" t="s">
        <v>7181</v>
      </c>
      <c r="B766" t="s">
        <v>6362</v>
      </c>
      <c r="C766" t="s">
        <v>2680</v>
      </c>
      <c r="D766" t="s">
        <v>2681</v>
      </c>
      <c r="E766" t="s">
        <v>2682</v>
      </c>
      <c r="F766" t="s">
        <v>100</v>
      </c>
      <c r="G766" t="s">
        <v>113</v>
      </c>
      <c r="H766" t="s">
        <v>113</v>
      </c>
      <c r="I766" t="s">
        <v>114</v>
      </c>
    </row>
    <row r="767" spans="1:9">
      <c r="A767" t="s">
        <v>7182</v>
      </c>
      <c r="B767" t="s">
        <v>6362</v>
      </c>
      <c r="C767" t="s">
        <v>2683</v>
      </c>
      <c r="D767" t="s">
        <v>2684</v>
      </c>
      <c r="E767" t="s">
        <v>2685</v>
      </c>
      <c r="F767" t="s">
        <v>100</v>
      </c>
      <c r="G767" t="s">
        <v>113</v>
      </c>
      <c r="H767" t="s">
        <v>113</v>
      </c>
      <c r="I767" t="s">
        <v>974</v>
      </c>
    </row>
    <row r="768" spans="1:9">
      <c r="A768" t="s">
        <v>7183</v>
      </c>
      <c r="B768" t="s">
        <v>6362</v>
      </c>
      <c r="C768" t="s">
        <v>2686</v>
      </c>
      <c r="D768" t="s">
        <v>2687</v>
      </c>
      <c r="E768" t="s">
        <v>2688</v>
      </c>
      <c r="F768" t="s">
        <v>100</v>
      </c>
      <c r="G768" t="s">
        <v>134</v>
      </c>
      <c r="H768" t="s">
        <v>134</v>
      </c>
      <c r="I768" t="s">
        <v>135</v>
      </c>
    </row>
    <row r="769" spans="1:9">
      <c r="A769" t="s">
        <v>7184</v>
      </c>
      <c r="B769" t="s">
        <v>6362</v>
      </c>
      <c r="C769" t="s">
        <v>2690</v>
      </c>
      <c r="D769" t="s">
        <v>2691</v>
      </c>
      <c r="E769" t="s">
        <v>2618</v>
      </c>
      <c r="F769" t="s">
        <v>992</v>
      </c>
      <c r="G769" t="s">
        <v>149</v>
      </c>
      <c r="H769" t="s">
        <v>113</v>
      </c>
      <c r="I769" t="s">
        <v>2692</v>
      </c>
    </row>
    <row r="770" spans="1:9">
      <c r="A770" t="s">
        <v>7185</v>
      </c>
      <c r="B770" t="s">
        <v>6362</v>
      </c>
      <c r="C770" t="s">
        <v>2693</v>
      </c>
      <c r="D770" t="s">
        <v>2694</v>
      </c>
      <c r="E770" t="s">
        <v>2694</v>
      </c>
      <c r="F770" t="s">
        <v>100</v>
      </c>
      <c r="G770" t="s">
        <v>149</v>
      </c>
      <c r="H770" t="s">
        <v>113</v>
      </c>
      <c r="I770" t="s">
        <v>114</v>
      </c>
    </row>
    <row r="771" spans="1:9">
      <c r="A771" t="s">
        <v>7186</v>
      </c>
      <c r="B771" t="s">
        <v>6362</v>
      </c>
      <c r="C771" t="s">
        <v>2695</v>
      </c>
      <c r="D771" t="s">
        <v>2696</v>
      </c>
      <c r="E771" t="s">
        <v>2696</v>
      </c>
      <c r="F771" t="s">
        <v>100</v>
      </c>
      <c r="G771" t="s">
        <v>134</v>
      </c>
      <c r="H771" t="s">
        <v>134</v>
      </c>
      <c r="I771" t="s">
        <v>135</v>
      </c>
    </row>
    <row r="772" spans="1:9">
      <c r="A772" t="s">
        <v>7187</v>
      </c>
      <c r="B772" t="s">
        <v>6362</v>
      </c>
      <c r="C772" t="s">
        <v>2698</v>
      </c>
      <c r="D772" t="s">
        <v>2699</v>
      </c>
      <c r="E772" t="s">
        <v>2700</v>
      </c>
      <c r="F772" t="s">
        <v>100</v>
      </c>
      <c r="G772" t="s">
        <v>113</v>
      </c>
      <c r="H772" t="s">
        <v>113</v>
      </c>
      <c r="I772" t="s">
        <v>114</v>
      </c>
    </row>
    <row r="773" spans="1:9">
      <c r="A773" t="s">
        <v>7188</v>
      </c>
      <c r="B773" t="s">
        <v>6362</v>
      </c>
      <c r="C773" t="s">
        <v>2701</v>
      </c>
      <c r="D773" t="s">
        <v>2702</v>
      </c>
      <c r="E773" t="s">
        <v>2703</v>
      </c>
      <c r="F773" t="s">
        <v>100</v>
      </c>
      <c r="G773" t="s">
        <v>113</v>
      </c>
      <c r="H773" t="s">
        <v>113</v>
      </c>
      <c r="I773" t="s">
        <v>114</v>
      </c>
    </row>
    <row r="774" spans="1:9">
      <c r="A774" t="s">
        <v>7189</v>
      </c>
      <c r="B774" t="s">
        <v>6362</v>
      </c>
      <c r="C774" t="s">
        <v>2704</v>
      </c>
      <c r="D774" t="s">
        <v>2705</v>
      </c>
      <c r="E774" t="s">
        <v>2706</v>
      </c>
      <c r="F774" t="s">
        <v>100</v>
      </c>
      <c r="G774" t="s">
        <v>113</v>
      </c>
      <c r="H774" t="s">
        <v>113</v>
      </c>
      <c r="I774" t="s">
        <v>114</v>
      </c>
    </row>
    <row r="775" spans="1:9">
      <c r="A775" t="s">
        <v>7190</v>
      </c>
      <c r="B775" t="s">
        <v>6362</v>
      </c>
      <c r="C775" t="s">
        <v>2707</v>
      </c>
      <c r="D775" t="s">
        <v>2708</v>
      </c>
      <c r="E775" t="s">
        <v>2709</v>
      </c>
      <c r="F775" t="s">
        <v>2710</v>
      </c>
      <c r="G775" t="s">
        <v>113</v>
      </c>
      <c r="H775" t="s">
        <v>113</v>
      </c>
      <c r="I775" t="s">
        <v>114</v>
      </c>
    </row>
    <row r="776" spans="1:9">
      <c r="A776" t="s">
        <v>7191</v>
      </c>
      <c r="B776" t="s">
        <v>6362</v>
      </c>
      <c r="C776" t="s">
        <v>2711</v>
      </c>
      <c r="D776" t="s">
        <v>2712</v>
      </c>
      <c r="E776" t="s">
        <v>2713</v>
      </c>
      <c r="F776" t="s">
        <v>100</v>
      </c>
      <c r="G776" t="s">
        <v>134</v>
      </c>
      <c r="H776" t="s">
        <v>134</v>
      </c>
      <c r="I776" t="s">
        <v>135</v>
      </c>
    </row>
    <row r="777" spans="1:9">
      <c r="A777" t="s">
        <v>7192</v>
      </c>
      <c r="B777" t="s">
        <v>6362</v>
      </c>
      <c r="C777" t="s">
        <v>2715</v>
      </c>
      <c r="D777" t="s">
        <v>2716</v>
      </c>
      <c r="E777" t="s">
        <v>2717</v>
      </c>
      <c r="F777" t="s">
        <v>2718</v>
      </c>
      <c r="G777" t="s">
        <v>113</v>
      </c>
      <c r="H777" t="s">
        <v>113</v>
      </c>
      <c r="I777" t="s">
        <v>114</v>
      </c>
    </row>
    <row r="778" spans="1:9">
      <c r="A778" t="s">
        <v>7193</v>
      </c>
      <c r="B778" t="s">
        <v>6362</v>
      </c>
      <c r="C778" t="s">
        <v>2719</v>
      </c>
      <c r="D778" t="s">
        <v>2720</v>
      </c>
      <c r="E778" t="s">
        <v>2720</v>
      </c>
      <c r="F778" t="s">
        <v>100</v>
      </c>
      <c r="G778" t="s">
        <v>134</v>
      </c>
      <c r="H778" t="s">
        <v>134</v>
      </c>
      <c r="I778" t="s">
        <v>135</v>
      </c>
    </row>
    <row r="779" spans="1:9">
      <c r="A779" t="s">
        <v>7194</v>
      </c>
      <c r="B779" t="s">
        <v>6362</v>
      </c>
      <c r="C779" t="s">
        <v>2721</v>
      </c>
      <c r="D779" t="s">
        <v>2722</v>
      </c>
      <c r="E779" t="s">
        <v>2723</v>
      </c>
      <c r="F779" t="s">
        <v>202</v>
      </c>
      <c r="G779" t="s">
        <v>134</v>
      </c>
      <c r="H779" t="s">
        <v>134</v>
      </c>
      <c r="I779" t="s">
        <v>135</v>
      </c>
    </row>
    <row r="780" spans="1:9">
      <c r="A780" t="s">
        <v>7195</v>
      </c>
      <c r="B780" t="s">
        <v>6362</v>
      </c>
      <c r="C780" t="s">
        <v>2724</v>
      </c>
      <c r="D780" t="s">
        <v>2725</v>
      </c>
      <c r="E780" t="s">
        <v>2725</v>
      </c>
      <c r="F780" t="s">
        <v>100</v>
      </c>
      <c r="G780" t="s">
        <v>113</v>
      </c>
      <c r="H780" t="s">
        <v>271</v>
      </c>
      <c r="I780" t="s">
        <v>289</v>
      </c>
    </row>
    <row r="781" spans="1:9">
      <c r="A781" t="s">
        <v>7196</v>
      </c>
      <c r="B781" t="s">
        <v>6362</v>
      </c>
      <c r="C781" t="s">
        <v>2726</v>
      </c>
      <c r="D781" t="s">
        <v>2727</v>
      </c>
      <c r="E781" t="s">
        <v>2728</v>
      </c>
      <c r="F781" t="s">
        <v>100</v>
      </c>
      <c r="G781" t="s">
        <v>113</v>
      </c>
      <c r="H781" t="s">
        <v>113</v>
      </c>
      <c r="I781" t="s">
        <v>114</v>
      </c>
    </row>
    <row r="782" spans="1:9">
      <c r="A782" t="s">
        <v>7197</v>
      </c>
      <c r="B782" t="s">
        <v>6362</v>
      </c>
      <c r="C782" t="s">
        <v>2729</v>
      </c>
      <c r="D782" t="s">
        <v>2730</v>
      </c>
      <c r="E782" t="s">
        <v>2731</v>
      </c>
      <c r="F782" t="s">
        <v>100</v>
      </c>
      <c r="G782" t="s">
        <v>113</v>
      </c>
      <c r="H782" t="s">
        <v>2732</v>
      </c>
      <c r="I782" t="s">
        <v>2733</v>
      </c>
    </row>
    <row r="783" spans="1:9">
      <c r="A783" t="s">
        <v>7198</v>
      </c>
      <c r="B783" t="s">
        <v>6362</v>
      </c>
      <c r="C783" t="s">
        <v>2734</v>
      </c>
      <c r="D783" t="s">
        <v>2735</v>
      </c>
      <c r="E783" t="s">
        <v>2736</v>
      </c>
      <c r="F783" t="s">
        <v>100</v>
      </c>
      <c r="G783" t="s">
        <v>113</v>
      </c>
      <c r="H783" t="s">
        <v>271</v>
      </c>
      <c r="I783" t="s">
        <v>714</v>
      </c>
    </row>
    <row r="784" spans="1:9">
      <c r="A784" t="s">
        <v>7199</v>
      </c>
      <c r="B784" t="s">
        <v>6362</v>
      </c>
      <c r="C784" t="s">
        <v>2529</v>
      </c>
      <c r="D784" t="s">
        <v>2737</v>
      </c>
      <c r="E784" t="s">
        <v>2738</v>
      </c>
      <c r="F784" t="s">
        <v>202</v>
      </c>
      <c r="G784" t="s">
        <v>134</v>
      </c>
      <c r="H784" t="s">
        <v>134</v>
      </c>
      <c r="I784" t="s">
        <v>135</v>
      </c>
    </row>
    <row r="785" spans="1:9">
      <c r="A785" t="s">
        <v>7200</v>
      </c>
      <c r="B785" t="s">
        <v>6362</v>
      </c>
      <c r="C785" t="s">
        <v>2739</v>
      </c>
      <c r="D785" t="s">
        <v>2740</v>
      </c>
      <c r="E785" t="s">
        <v>2740</v>
      </c>
      <c r="F785" t="s">
        <v>100</v>
      </c>
      <c r="G785" t="s">
        <v>113</v>
      </c>
      <c r="H785" t="s">
        <v>113</v>
      </c>
      <c r="I785" t="s">
        <v>114</v>
      </c>
    </row>
    <row r="786" spans="1:9">
      <c r="A786" t="s">
        <v>7201</v>
      </c>
      <c r="B786" t="s">
        <v>6362</v>
      </c>
      <c r="C786" t="s">
        <v>2742</v>
      </c>
      <c r="D786" t="s">
        <v>2743</v>
      </c>
      <c r="E786" t="s">
        <v>2743</v>
      </c>
      <c r="F786" t="s">
        <v>100</v>
      </c>
      <c r="G786" t="s">
        <v>113</v>
      </c>
      <c r="H786" t="s">
        <v>113</v>
      </c>
      <c r="I786" t="s">
        <v>114</v>
      </c>
    </row>
    <row r="787" spans="1:9">
      <c r="A787" t="s">
        <v>7202</v>
      </c>
      <c r="B787" t="s">
        <v>6362</v>
      </c>
      <c r="C787" t="s">
        <v>2744</v>
      </c>
      <c r="D787" t="s">
        <v>2745</v>
      </c>
      <c r="E787" t="s">
        <v>2746</v>
      </c>
      <c r="F787" t="s">
        <v>100</v>
      </c>
      <c r="G787" t="s">
        <v>134</v>
      </c>
      <c r="H787" t="s">
        <v>134</v>
      </c>
      <c r="I787" t="s">
        <v>135</v>
      </c>
    </row>
    <row r="788" spans="1:9">
      <c r="A788" t="s">
        <v>7203</v>
      </c>
      <c r="B788" t="s">
        <v>6362</v>
      </c>
      <c r="C788" t="s">
        <v>2747</v>
      </c>
      <c r="D788" t="s">
        <v>2748</v>
      </c>
      <c r="E788" t="s">
        <v>2749</v>
      </c>
      <c r="F788" t="s">
        <v>100</v>
      </c>
      <c r="G788" t="s">
        <v>134</v>
      </c>
      <c r="H788" t="s">
        <v>134</v>
      </c>
      <c r="I788" t="s">
        <v>135</v>
      </c>
    </row>
    <row r="789" spans="1:9">
      <c r="A789" t="s">
        <v>7204</v>
      </c>
      <c r="B789" t="s">
        <v>6362</v>
      </c>
      <c r="C789" t="s">
        <v>2750</v>
      </c>
      <c r="D789" t="s">
        <v>2751</v>
      </c>
      <c r="E789" t="s">
        <v>2752</v>
      </c>
      <c r="F789" t="s">
        <v>100</v>
      </c>
      <c r="G789" t="s">
        <v>134</v>
      </c>
      <c r="H789" t="s">
        <v>134</v>
      </c>
      <c r="I789" t="s">
        <v>135</v>
      </c>
    </row>
    <row r="790" spans="1:9">
      <c r="A790" t="s">
        <v>7205</v>
      </c>
      <c r="B790" t="s">
        <v>6362</v>
      </c>
      <c r="C790" t="s">
        <v>2753</v>
      </c>
      <c r="D790" t="s">
        <v>2754</v>
      </c>
      <c r="E790" t="s">
        <v>2755</v>
      </c>
      <c r="F790" t="s">
        <v>100</v>
      </c>
      <c r="G790" t="s">
        <v>134</v>
      </c>
      <c r="H790" t="s">
        <v>134</v>
      </c>
      <c r="I790" t="s">
        <v>135</v>
      </c>
    </row>
    <row r="791" spans="1:9">
      <c r="A791" t="s">
        <v>7206</v>
      </c>
      <c r="B791" t="s">
        <v>6362</v>
      </c>
      <c r="C791" t="s">
        <v>100</v>
      </c>
      <c r="D791" t="s">
        <v>2756</v>
      </c>
      <c r="E791" t="s">
        <v>2757</v>
      </c>
      <c r="F791" t="s">
        <v>2758</v>
      </c>
      <c r="G791" t="s">
        <v>149</v>
      </c>
      <c r="H791" t="s">
        <v>113</v>
      </c>
      <c r="I791" t="s">
        <v>114</v>
      </c>
    </row>
    <row r="792" spans="1:9">
      <c r="A792" t="s">
        <v>7207</v>
      </c>
      <c r="B792" t="s">
        <v>6362</v>
      </c>
      <c r="C792" t="s">
        <v>2759</v>
      </c>
      <c r="D792" t="s">
        <v>2760</v>
      </c>
      <c r="E792" t="s">
        <v>2761</v>
      </c>
      <c r="F792" t="s">
        <v>2762</v>
      </c>
      <c r="G792" t="s">
        <v>113</v>
      </c>
      <c r="H792" t="s">
        <v>113</v>
      </c>
      <c r="I792" t="s">
        <v>114</v>
      </c>
    </row>
    <row r="793" spans="1:9">
      <c r="A793" t="s">
        <v>7208</v>
      </c>
      <c r="B793" t="s">
        <v>6362</v>
      </c>
      <c r="C793" t="s">
        <v>147</v>
      </c>
      <c r="D793" t="s">
        <v>2763</v>
      </c>
      <c r="E793" t="s">
        <v>2764</v>
      </c>
      <c r="F793" t="s">
        <v>2765</v>
      </c>
      <c r="G793" t="s">
        <v>113</v>
      </c>
      <c r="H793" t="s">
        <v>113</v>
      </c>
      <c r="I793" t="s">
        <v>114</v>
      </c>
    </row>
    <row r="794" spans="1:9">
      <c r="A794" t="s">
        <v>7209</v>
      </c>
      <c r="B794" t="s">
        <v>6362</v>
      </c>
      <c r="C794" t="s">
        <v>148</v>
      </c>
      <c r="D794" t="s">
        <v>2766</v>
      </c>
      <c r="E794" t="s">
        <v>2764</v>
      </c>
      <c r="F794" t="s">
        <v>2767</v>
      </c>
      <c r="G794" t="s">
        <v>113</v>
      </c>
      <c r="H794" t="s">
        <v>113</v>
      </c>
      <c r="I794" t="s">
        <v>114</v>
      </c>
    </row>
    <row r="795" spans="1:9">
      <c r="A795" t="s">
        <v>7210</v>
      </c>
      <c r="B795" t="s">
        <v>6362</v>
      </c>
      <c r="C795" t="s">
        <v>145</v>
      </c>
      <c r="D795" t="s">
        <v>2768</v>
      </c>
      <c r="E795" t="s">
        <v>2769</v>
      </c>
      <c r="F795" t="s">
        <v>2770</v>
      </c>
      <c r="G795" t="s">
        <v>113</v>
      </c>
      <c r="H795" t="s">
        <v>113</v>
      </c>
      <c r="I795" t="s">
        <v>114</v>
      </c>
    </row>
    <row r="796" spans="1:9">
      <c r="A796" t="s">
        <v>7211</v>
      </c>
      <c r="B796" t="s">
        <v>6362</v>
      </c>
      <c r="C796" t="s">
        <v>2771</v>
      </c>
      <c r="D796" t="s">
        <v>2772</v>
      </c>
      <c r="E796" t="s">
        <v>2773</v>
      </c>
      <c r="F796" t="s">
        <v>100</v>
      </c>
      <c r="G796" t="s">
        <v>113</v>
      </c>
      <c r="H796" t="s">
        <v>113</v>
      </c>
      <c r="I796" t="s">
        <v>114</v>
      </c>
    </row>
    <row r="797" spans="1:9">
      <c r="A797" t="s">
        <v>7212</v>
      </c>
      <c r="B797" t="s">
        <v>6362</v>
      </c>
      <c r="C797" t="s">
        <v>143</v>
      </c>
      <c r="D797" t="s">
        <v>2774</v>
      </c>
      <c r="E797" t="s">
        <v>2773</v>
      </c>
      <c r="F797" t="s">
        <v>100</v>
      </c>
      <c r="G797" t="s">
        <v>113</v>
      </c>
      <c r="H797" t="s">
        <v>113</v>
      </c>
      <c r="I797" t="s">
        <v>114</v>
      </c>
    </row>
    <row r="798" spans="1:9">
      <c r="A798" t="s">
        <v>7213</v>
      </c>
      <c r="B798" t="s">
        <v>6362</v>
      </c>
      <c r="C798" t="s">
        <v>141</v>
      </c>
      <c r="D798" t="s">
        <v>2775</v>
      </c>
      <c r="E798" t="s">
        <v>2776</v>
      </c>
      <c r="F798" t="s">
        <v>2777</v>
      </c>
      <c r="G798" t="s">
        <v>113</v>
      </c>
      <c r="H798" t="s">
        <v>113</v>
      </c>
      <c r="I798" t="s">
        <v>114</v>
      </c>
    </row>
    <row r="799" spans="1:9">
      <c r="A799" t="s">
        <v>7214</v>
      </c>
      <c r="B799" t="s">
        <v>6362</v>
      </c>
      <c r="C799" t="s">
        <v>144</v>
      </c>
      <c r="D799" t="s">
        <v>2778</v>
      </c>
      <c r="E799" t="s">
        <v>2779</v>
      </c>
      <c r="F799" t="s">
        <v>2780</v>
      </c>
      <c r="G799" t="s">
        <v>113</v>
      </c>
      <c r="H799" t="s">
        <v>113</v>
      </c>
      <c r="I799" t="s">
        <v>114</v>
      </c>
    </row>
    <row r="800" spans="1:9">
      <c r="A800" t="s">
        <v>7215</v>
      </c>
      <c r="B800" t="s">
        <v>6362</v>
      </c>
      <c r="C800" t="s">
        <v>1326</v>
      </c>
      <c r="D800" t="s">
        <v>1327</v>
      </c>
      <c r="E800" t="s">
        <v>1328</v>
      </c>
      <c r="F800" t="s">
        <v>1329</v>
      </c>
      <c r="G800" t="s">
        <v>113</v>
      </c>
      <c r="H800" t="s">
        <v>113</v>
      </c>
      <c r="I800" t="s">
        <v>114</v>
      </c>
    </row>
    <row r="801" spans="1:9">
      <c r="A801" t="s">
        <v>7216</v>
      </c>
      <c r="B801" t="s">
        <v>6362</v>
      </c>
      <c r="C801" t="s">
        <v>2781</v>
      </c>
      <c r="D801" t="s">
        <v>2782</v>
      </c>
      <c r="E801" t="s">
        <v>2783</v>
      </c>
      <c r="F801" t="s">
        <v>730</v>
      </c>
      <c r="G801" t="s">
        <v>252</v>
      </c>
      <c r="H801" t="s">
        <v>252</v>
      </c>
      <c r="I801" t="s">
        <v>294</v>
      </c>
    </row>
    <row r="802" spans="1:9">
      <c r="A802" t="s">
        <v>7217</v>
      </c>
      <c r="B802" t="s">
        <v>6362</v>
      </c>
      <c r="C802" t="s">
        <v>2784</v>
      </c>
      <c r="D802" t="s">
        <v>2785</v>
      </c>
      <c r="E802" t="s">
        <v>2786</v>
      </c>
      <c r="F802" t="s">
        <v>730</v>
      </c>
      <c r="G802" t="s">
        <v>252</v>
      </c>
      <c r="H802" t="s">
        <v>252</v>
      </c>
      <c r="I802" t="s">
        <v>294</v>
      </c>
    </row>
    <row r="803" spans="1:9">
      <c r="A803" t="s">
        <v>7218</v>
      </c>
      <c r="B803" t="s">
        <v>6362</v>
      </c>
      <c r="C803" t="s">
        <v>2787</v>
      </c>
      <c r="D803" t="s">
        <v>2788</v>
      </c>
      <c r="E803" t="s">
        <v>2789</v>
      </c>
      <c r="F803" t="s">
        <v>2790</v>
      </c>
      <c r="G803" t="s">
        <v>149</v>
      </c>
      <c r="H803" t="s">
        <v>113</v>
      </c>
      <c r="I803" t="s">
        <v>114</v>
      </c>
    </row>
    <row r="804" spans="1:9">
      <c r="A804" t="s">
        <v>7219</v>
      </c>
      <c r="B804" t="s">
        <v>6362</v>
      </c>
      <c r="C804" t="s">
        <v>106</v>
      </c>
      <c r="D804" t="s">
        <v>2791</v>
      </c>
      <c r="E804" t="s">
        <v>2776</v>
      </c>
      <c r="F804" t="s">
        <v>2792</v>
      </c>
      <c r="G804" t="s">
        <v>113</v>
      </c>
      <c r="H804" t="s">
        <v>113</v>
      </c>
      <c r="I804" t="s">
        <v>114</v>
      </c>
    </row>
    <row r="805" spans="1:9">
      <c r="A805" t="s">
        <v>7220</v>
      </c>
      <c r="B805" t="s">
        <v>6362</v>
      </c>
      <c r="C805" t="s">
        <v>2793</v>
      </c>
      <c r="D805" t="s">
        <v>2794</v>
      </c>
      <c r="E805" t="s">
        <v>2795</v>
      </c>
      <c r="F805" t="s">
        <v>2796</v>
      </c>
      <c r="G805" t="s">
        <v>113</v>
      </c>
      <c r="H805" t="s">
        <v>113</v>
      </c>
      <c r="I805" t="s">
        <v>114</v>
      </c>
    </row>
    <row r="806" spans="1:9">
      <c r="A806" t="s">
        <v>7221</v>
      </c>
      <c r="B806" t="s">
        <v>6362</v>
      </c>
      <c r="C806" t="s">
        <v>142</v>
      </c>
      <c r="D806" t="s">
        <v>2797</v>
      </c>
      <c r="E806" t="s">
        <v>2798</v>
      </c>
      <c r="F806" t="s">
        <v>2796</v>
      </c>
      <c r="G806" t="s">
        <v>113</v>
      </c>
      <c r="H806" t="s">
        <v>113</v>
      </c>
      <c r="I806" t="s">
        <v>114</v>
      </c>
    </row>
    <row r="807" spans="1:9">
      <c r="A807" t="s">
        <v>7222</v>
      </c>
      <c r="B807" t="s">
        <v>6362</v>
      </c>
      <c r="C807" t="s">
        <v>2799</v>
      </c>
      <c r="D807" t="s">
        <v>2800</v>
      </c>
      <c r="E807" t="s">
        <v>2801</v>
      </c>
      <c r="F807" t="s">
        <v>2104</v>
      </c>
      <c r="G807" t="s">
        <v>113</v>
      </c>
      <c r="H807" t="s">
        <v>113</v>
      </c>
      <c r="I807" t="s">
        <v>114</v>
      </c>
    </row>
    <row r="808" spans="1:9">
      <c r="A808" t="s">
        <v>7223</v>
      </c>
      <c r="B808" t="s">
        <v>6362</v>
      </c>
      <c r="C808" t="s">
        <v>2802</v>
      </c>
      <c r="D808" t="s">
        <v>2803</v>
      </c>
      <c r="E808" t="s">
        <v>2804</v>
      </c>
      <c r="F808" t="s">
        <v>100</v>
      </c>
      <c r="G808" t="s">
        <v>113</v>
      </c>
      <c r="H808" t="s">
        <v>113</v>
      </c>
      <c r="I808" t="s">
        <v>114</v>
      </c>
    </row>
    <row r="809" spans="1:9">
      <c r="A809" t="s">
        <v>7224</v>
      </c>
      <c r="B809" t="s">
        <v>6362</v>
      </c>
      <c r="C809" t="s">
        <v>146</v>
      </c>
      <c r="D809" t="s">
        <v>2805</v>
      </c>
      <c r="E809" t="s">
        <v>2806</v>
      </c>
      <c r="F809" t="s">
        <v>100</v>
      </c>
      <c r="G809" t="s">
        <v>113</v>
      </c>
      <c r="H809" t="s">
        <v>113</v>
      </c>
      <c r="I809" t="s">
        <v>114</v>
      </c>
    </row>
    <row r="810" spans="1:9">
      <c r="A810" t="s">
        <v>7225</v>
      </c>
      <c r="B810" t="s">
        <v>6362</v>
      </c>
      <c r="C810" t="s">
        <v>2807</v>
      </c>
      <c r="D810" t="s">
        <v>2808</v>
      </c>
      <c r="E810" t="s">
        <v>2809</v>
      </c>
      <c r="F810" t="s">
        <v>100</v>
      </c>
      <c r="G810" t="s">
        <v>113</v>
      </c>
      <c r="H810" t="s">
        <v>113</v>
      </c>
      <c r="I810" t="s">
        <v>114</v>
      </c>
    </row>
    <row r="811" spans="1:9">
      <c r="A811" t="s">
        <v>7226</v>
      </c>
      <c r="B811" t="s">
        <v>6362</v>
      </c>
      <c r="C811" t="s">
        <v>2810</v>
      </c>
      <c r="D811" t="s">
        <v>2811</v>
      </c>
      <c r="E811" t="s">
        <v>2812</v>
      </c>
      <c r="F811" t="s">
        <v>100</v>
      </c>
      <c r="G811" t="s">
        <v>271</v>
      </c>
      <c r="H811" t="s">
        <v>271</v>
      </c>
      <c r="I811" t="s">
        <v>842</v>
      </c>
    </row>
    <row r="812" spans="1:9">
      <c r="A812" t="s">
        <v>7227</v>
      </c>
      <c r="B812" t="s">
        <v>6362</v>
      </c>
      <c r="C812" t="s">
        <v>2814</v>
      </c>
      <c r="D812" t="s">
        <v>2815</v>
      </c>
      <c r="E812" t="s">
        <v>2816</v>
      </c>
      <c r="F812" t="s">
        <v>100</v>
      </c>
      <c r="G812" t="s">
        <v>113</v>
      </c>
      <c r="H812" t="s">
        <v>113</v>
      </c>
      <c r="I812" t="s">
        <v>114</v>
      </c>
    </row>
    <row r="813" spans="1:9">
      <c r="A813" t="s">
        <v>7228</v>
      </c>
      <c r="B813" t="s">
        <v>6362</v>
      </c>
      <c r="C813" t="s">
        <v>2817</v>
      </c>
      <c r="D813" t="s">
        <v>2818</v>
      </c>
      <c r="E813" t="s">
        <v>2819</v>
      </c>
      <c r="F813" t="s">
        <v>100</v>
      </c>
      <c r="G813" t="s">
        <v>113</v>
      </c>
      <c r="H813" t="s">
        <v>113</v>
      </c>
      <c r="I813" t="s">
        <v>114</v>
      </c>
    </row>
    <row r="814" spans="1:9">
      <c r="A814" t="s">
        <v>7229</v>
      </c>
      <c r="B814" t="s">
        <v>6362</v>
      </c>
      <c r="C814" t="s">
        <v>2820</v>
      </c>
      <c r="D814" t="s">
        <v>2821</v>
      </c>
      <c r="E814" t="s">
        <v>2822</v>
      </c>
      <c r="F814" t="s">
        <v>100</v>
      </c>
      <c r="G814" t="s">
        <v>134</v>
      </c>
      <c r="H814" t="s">
        <v>134</v>
      </c>
      <c r="I814" t="s">
        <v>135</v>
      </c>
    </row>
    <row r="815" spans="1:9">
      <c r="A815" t="s">
        <v>7230</v>
      </c>
      <c r="B815" t="s">
        <v>6362</v>
      </c>
      <c r="C815" t="s">
        <v>2824</v>
      </c>
      <c r="D815" t="s">
        <v>2825</v>
      </c>
      <c r="E815" t="s">
        <v>2826</v>
      </c>
      <c r="F815" t="s">
        <v>100</v>
      </c>
      <c r="G815" t="s">
        <v>113</v>
      </c>
      <c r="H815" t="s">
        <v>113</v>
      </c>
      <c r="I815" t="s">
        <v>114</v>
      </c>
    </row>
    <row r="816" spans="1:9">
      <c r="A816" t="s">
        <v>7231</v>
      </c>
      <c r="B816" t="s">
        <v>6362</v>
      </c>
      <c r="C816" t="s">
        <v>2827</v>
      </c>
      <c r="D816" t="s">
        <v>2828</v>
      </c>
      <c r="E816" t="s">
        <v>2828</v>
      </c>
      <c r="F816" t="s">
        <v>100</v>
      </c>
      <c r="G816" t="s">
        <v>113</v>
      </c>
      <c r="H816" t="s">
        <v>271</v>
      </c>
      <c r="I816" t="s">
        <v>289</v>
      </c>
    </row>
    <row r="817" spans="1:9">
      <c r="A817" t="s">
        <v>7232</v>
      </c>
      <c r="B817" t="s">
        <v>6362</v>
      </c>
      <c r="C817" t="s">
        <v>2829</v>
      </c>
      <c r="D817" t="s">
        <v>2830</v>
      </c>
      <c r="E817" t="s">
        <v>2830</v>
      </c>
      <c r="F817" t="s">
        <v>2831</v>
      </c>
      <c r="G817" t="s">
        <v>113</v>
      </c>
      <c r="H817" t="s">
        <v>113</v>
      </c>
      <c r="I817" t="s">
        <v>114</v>
      </c>
    </row>
    <row r="818" spans="1:9">
      <c r="A818" t="s">
        <v>7233</v>
      </c>
      <c r="B818" t="s">
        <v>6362</v>
      </c>
      <c r="C818" t="s">
        <v>2832</v>
      </c>
      <c r="D818" t="s">
        <v>2833</v>
      </c>
      <c r="E818" t="s">
        <v>2834</v>
      </c>
      <c r="F818" t="s">
        <v>100</v>
      </c>
      <c r="G818" t="s">
        <v>113</v>
      </c>
      <c r="H818" t="s">
        <v>113</v>
      </c>
      <c r="I818" t="s">
        <v>114</v>
      </c>
    </row>
    <row r="819" spans="1:9">
      <c r="A819" t="s">
        <v>7234</v>
      </c>
      <c r="B819" t="s">
        <v>6362</v>
      </c>
      <c r="C819" t="s">
        <v>2835</v>
      </c>
      <c r="D819" t="s">
        <v>2836</v>
      </c>
      <c r="E819" t="s">
        <v>2837</v>
      </c>
      <c r="F819" t="s">
        <v>100</v>
      </c>
      <c r="G819" t="s">
        <v>149</v>
      </c>
      <c r="H819" t="s">
        <v>113</v>
      </c>
      <c r="I819" t="s">
        <v>114</v>
      </c>
    </row>
    <row r="820" spans="1:9">
      <c r="A820" t="s">
        <v>7235</v>
      </c>
      <c r="B820" t="s">
        <v>6362</v>
      </c>
      <c r="C820" t="s">
        <v>2838</v>
      </c>
      <c r="D820" t="s">
        <v>2839</v>
      </c>
      <c r="E820" t="s">
        <v>2839</v>
      </c>
      <c r="F820" t="s">
        <v>100</v>
      </c>
      <c r="G820" t="s">
        <v>134</v>
      </c>
      <c r="H820" t="s">
        <v>134</v>
      </c>
      <c r="I820" t="s">
        <v>135</v>
      </c>
    </row>
    <row r="821" spans="1:9">
      <c r="A821" t="s">
        <v>7236</v>
      </c>
      <c r="B821" t="s">
        <v>6362</v>
      </c>
      <c r="C821" t="s">
        <v>2840</v>
      </c>
      <c r="D821" t="s">
        <v>2841</v>
      </c>
      <c r="E821" t="s">
        <v>2842</v>
      </c>
      <c r="F821" t="s">
        <v>100</v>
      </c>
      <c r="G821" t="s">
        <v>149</v>
      </c>
      <c r="H821" t="s">
        <v>113</v>
      </c>
      <c r="I821" t="s">
        <v>114</v>
      </c>
    </row>
    <row r="822" spans="1:9">
      <c r="A822" t="s">
        <v>7237</v>
      </c>
      <c r="B822" t="s">
        <v>6362</v>
      </c>
      <c r="C822" t="s">
        <v>2843</v>
      </c>
      <c r="D822" t="s">
        <v>2844</v>
      </c>
      <c r="E822" t="s">
        <v>2844</v>
      </c>
      <c r="F822" t="s">
        <v>100</v>
      </c>
      <c r="G822" t="s">
        <v>113</v>
      </c>
      <c r="H822" t="s">
        <v>113</v>
      </c>
      <c r="I822" t="s">
        <v>114</v>
      </c>
    </row>
    <row r="823" spans="1:9">
      <c r="A823" t="s">
        <v>7238</v>
      </c>
      <c r="B823" t="s">
        <v>6362</v>
      </c>
      <c r="C823" t="s">
        <v>2845</v>
      </c>
      <c r="D823" t="s">
        <v>2846</v>
      </c>
      <c r="E823" t="s">
        <v>2847</v>
      </c>
      <c r="F823" t="s">
        <v>100</v>
      </c>
      <c r="G823" t="s">
        <v>134</v>
      </c>
      <c r="H823" t="s">
        <v>134</v>
      </c>
      <c r="I823" t="s">
        <v>135</v>
      </c>
    </row>
    <row r="824" spans="1:9">
      <c r="A824" t="s">
        <v>7239</v>
      </c>
      <c r="B824" t="s">
        <v>6362</v>
      </c>
      <c r="C824" t="s">
        <v>2849</v>
      </c>
      <c r="D824" t="s">
        <v>2850</v>
      </c>
      <c r="E824" t="s">
        <v>2851</v>
      </c>
      <c r="F824" t="s">
        <v>100</v>
      </c>
      <c r="G824" t="s">
        <v>149</v>
      </c>
      <c r="H824" t="s">
        <v>113</v>
      </c>
      <c r="I824" t="s">
        <v>114</v>
      </c>
    </row>
    <row r="825" spans="1:9">
      <c r="A825" t="s">
        <v>7240</v>
      </c>
      <c r="B825" t="s">
        <v>6362</v>
      </c>
      <c r="C825" t="s">
        <v>2852</v>
      </c>
      <c r="D825" t="s">
        <v>2853</v>
      </c>
      <c r="E825" t="s">
        <v>2854</v>
      </c>
      <c r="F825" t="s">
        <v>100</v>
      </c>
      <c r="G825" t="s">
        <v>113</v>
      </c>
      <c r="H825" t="s">
        <v>113</v>
      </c>
      <c r="I825" t="s">
        <v>114</v>
      </c>
    </row>
    <row r="826" spans="1:9">
      <c r="A826" t="s">
        <v>7241</v>
      </c>
      <c r="B826" t="s">
        <v>6362</v>
      </c>
      <c r="C826" t="s">
        <v>2855</v>
      </c>
      <c r="D826" t="s">
        <v>2856</v>
      </c>
      <c r="E826" t="s">
        <v>2856</v>
      </c>
      <c r="F826" t="s">
        <v>100</v>
      </c>
      <c r="G826" t="s">
        <v>113</v>
      </c>
      <c r="H826" t="s">
        <v>113</v>
      </c>
      <c r="I826" t="s">
        <v>423</v>
      </c>
    </row>
    <row r="827" spans="1:9">
      <c r="A827" t="s">
        <v>7242</v>
      </c>
      <c r="B827" t="s">
        <v>6362</v>
      </c>
      <c r="C827" t="s">
        <v>11</v>
      </c>
      <c r="D827" t="s">
        <v>896</v>
      </c>
      <c r="E827" t="s">
        <v>897</v>
      </c>
      <c r="F827" t="s">
        <v>898</v>
      </c>
      <c r="G827" t="s">
        <v>113</v>
      </c>
      <c r="H827" t="s">
        <v>113</v>
      </c>
      <c r="I827" t="s">
        <v>114</v>
      </c>
    </row>
    <row r="828" spans="1:9">
      <c r="A828" t="s">
        <v>7243</v>
      </c>
      <c r="B828" t="s">
        <v>6362</v>
      </c>
      <c r="C828" t="s">
        <v>899</v>
      </c>
      <c r="D828" t="s">
        <v>2861</v>
      </c>
      <c r="E828" t="s">
        <v>7244</v>
      </c>
      <c r="F828" t="s">
        <v>7245</v>
      </c>
      <c r="G828" t="s">
        <v>113</v>
      </c>
      <c r="H828" t="s">
        <v>113</v>
      </c>
      <c r="I828" t="s">
        <v>114</v>
      </c>
    </row>
    <row r="829" spans="1:9">
      <c r="A829" t="s">
        <v>7246</v>
      </c>
      <c r="B829" t="s">
        <v>6362</v>
      </c>
      <c r="C829" t="s">
        <v>2863</v>
      </c>
      <c r="D829" t="s">
        <v>2864</v>
      </c>
      <c r="E829" t="s">
        <v>2865</v>
      </c>
      <c r="F829" t="s">
        <v>100</v>
      </c>
      <c r="G829" t="s">
        <v>134</v>
      </c>
      <c r="H829" t="s">
        <v>134</v>
      </c>
      <c r="I829" t="s">
        <v>135</v>
      </c>
    </row>
    <row r="830" spans="1:9">
      <c r="A830" t="s">
        <v>7247</v>
      </c>
      <c r="B830" t="s">
        <v>6362</v>
      </c>
      <c r="C830" t="s">
        <v>5022</v>
      </c>
      <c r="D830" t="s">
        <v>5023</v>
      </c>
      <c r="E830" t="s">
        <v>5024</v>
      </c>
      <c r="F830" t="s">
        <v>100</v>
      </c>
      <c r="G830" t="s">
        <v>2732</v>
      </c>
      <c r="H830" t="s">
        <v>2732</v>
      </c>
      <c r="I830" t="s">
        <v>5025</v>
      </c>
    </row>
    <row r="831" spans="1:9">
      <c r="A831" t="s">
        <v>7248</v>
      </c>
      <c r="B831" t="s">
        <v>6362</v>
      </c>
      <c r="C831" t="s">
        <v>2866</v>
      </c>
      <c r="D831" t="s">
        <v>2867</v>
      </c>
      <c r="E831" t="s">
        <v>2868</v>
      </c>
      <c r="F831" t="s">
        <v>100</v>
      </c>
      <c r="G831" t="s">
        <v>113</v>
      </c>
      <c r="H831" t="s">
        <v>113</v>
      </c>
      <c r="I831" t="s">
        <v>114</v>
      </c>
    </row>
    <row r="832" spans="1:9">
      <c r="A832" t="s">
        <v>7249</v>
      </c>
      <c r="B832" t="s">
        <v>6362</v>
      </c>
      <c r="C832" t="s">
        <v>2869</v>
      </c>
      <c r="D832" t="s">
        <v>2870</v>
      </c>
      <c r="E832" t="s">
        <v>2871</v>
      </c>
      <c r="F832" t="s">
        <v>100</v>
      </c>
      <c r="G832" t="s">
        <v>271</v>
      </c>
      <c r="H832" t="s">
        <v>271</v>
      </c>
      <c r="I832" t="s">
        <v>842</v>
      </c>
    </row>
    <row r="833" spans="1:9">
      <c r="A833" t="s">
        <v>7250</v>
      </c>
      <c r="B833" t="s">
        <v>6362</v>
      </c>
      <c r="C833" t="s">
        <v>2873</v>
      </c>
      <c r="D833" t="s">
        <v>2874</v>
      </c>
      <c r="E833" t="s">
        <v>2875</v>
      </c>
      <c r="F833" t="s">
        <v>100</v>
      </c>
      <c r="G833" t="s">
        <v>113</v>
      </c>
      <c r="H833" t="s">
        <v>113</v>
      </c>
      <c r="I833" t="s">
        <v>114</v>
      </c>
    </row>
    <row r="834" spans="1:9">
      <c r="A834" t="s">
        <v>7251</v>
      </c>
      <c r="B834" t="s">
        <v>6362</v>
      </c>
      <c r="C834" t="s">
        <v>2876</v>
      </c>
      <c r="D834" t="s">
        <v>2877</v>
      </c>
      <c r="E834" t="s">
        <v>2878</v>
      </c>
      <c r="F834" t="s">
        <v>100</v>
      </c>
      <c r="G834" t="s">
        <v>252</v>
      </c>
      <c r="H834" t="s">
        <v>252</v>
      </c>
      <c r="I834" t="s">
        <v>294</v>
      </c>
    </row>
    <row r="835" spans="1:9">
      <c r="A835" t="s">
        <v>7252</v>
      </c>
      <c r="B835" t="s">
        <v>6362</v>
      </c>
      <c r="C835" t="s">
        <v>2880</v>
      </c>
      <c r="D835" t="s">
        <v>2881</v>
      </c>
      <c r="E835" t="s">
        <v>2882</v>
      </c>
      <c r="F835" t="s">
        <v>100</v>
      </c>
      <c r="G835" t="s">
        <v>113</v>
      </c>
      <c r="H835" t="s">
        <v>113</v>
      </c>
      <c r="I835" t="s">
        <v>114</v>
      </c>
    </row>
    <row r="836" spans="1:9">
      <c r="A836" t="s">
        <v>7253</v>
      </c>
      <c r="B836" t="s">
        <v>6362</v>
      </c>
      <c r="C836" t="s">
        <v>2883</v>
      </c>
      <c r="D836" t="s">
        <v>2884</v>
      </c>
      <c r="E836" t="s">
        <v>2885</v>
      </c>
      <c r="F836" t="s">
        <v>100</v>
      </c>
      <c r="G836" t="s">
        <v>113</v>
      </c>
      <c r="H836" t="s">
        <v>113</v>
      </c>
      <c r="I836" t="s">
        <v>114</v>
      </c>
    </row>
    <row r="837" spans="1:9">
      <c r="A837" t="s">
        <v>7254</v>
      </c>
      <c r="B837" t="s">
        <v>6362</v>
      </c>
      <c r="C837" t="s">
        <v>2886</v>
      </c>
      <c r="D837" t="s">
        <v>2887</v>
      </c>
      <c r="E837" t="s">
        <v>2888</v>
      </c>
      <c r="F837" t="s">
        <v>202</v>
      </c>
      <c r="G837" t="s">
        <v>134</v>
      </c>
      <c r="H837" t="s">
        <v>134</v>
      </c>
      <c r="I837" t="s">
        <v>135</v>
      </c>
    </row>
    <row r="838" spans="1:9">
      <c r="A838" t="s">
        <v>7255</v>
      </c>
      <c r="B838" t="s">
        <v>6362</v>
      </c>
      <c r="C838" t="s">
        <v>2889</v>
      </c>
      <c r="D838" t="s">
        <v>2890</v>
      </c>
      <c r="E838" t="s">
        <v>2891</v>
      </c>
      <c r="F838" t="s">
        <v>202</v>
      </c>
      <c r="G838" t="s">
        <v>134</v>
      </c>
      <c r="H838" t="s">
        <v>134</v>
      </c>
      <c r="I838" t="s">
        <v>135</v>
      </c>
    </row>
    <row r="839" spans="1:9">
      <c r="A839" t="s">
        <v>7256</v>
      </c>
      <c r="B839" t="s">
        <v>6362</v>
      </c>
      <c r="C839" t="s">
        <v>2879</v>
      </c>
      <c r="D839" t="s">
        <v>2892</v>
      </c>
      <c r="E839" t="s">
        <v>2893</v>
      </c>
      <c r="F839" t="s">
        <v>202</v>
      </c>
      <c r="G839" t="s">
        <v>134</v>
      </c>
      <c r="H839" t="s">
        <v>134</v>
      </c>
      <c r="I839" t="s">
        <v>135</v>
      </c>
    </row>
    <row r="840" spans="1:9">
      <c r="A840" t="s">
        <v>7257</v>
      </c>
      <c r="B840" t="s">
        <v>6362</v>
      </c>
      <c r="C840" t="s">
        <v>2894</v>
      </c>
      <c r="D840" t="s">
        <v>2895</v>
      </c>
      <c r="E840" t="s">
        <v>2896</v>
      </c>
      <c r="F840" t="s">
        <v>100</v>
      </c>
      <c r="G840" t="s">
        <v>134</v>
      </c>
      <c r="H840" t="s">
        <v>134</v>
      </c>
      <c r="I840" t="s">
        <v>135</v>
      </c>
    </row>
    <row r="841" spans="1:9">
      <c r="A841" t="s">
        <v>7258</v>
      </c>
      <c r="B841" t="s">
        <v>6362</v>
      </c>
      <c r="C841" t="s">
        <v>4677</v>
      </c>
      <c r="D841" t="s">
        <v>4678</v>
      </c>
      <c r="E841" t="s">
        <v>4679</v>
      </c>
      <c r="F841" t="s">
        <v>4680</v>
      </c>
      <c r="G841" t="s">
        <v>113</v>
      </c>
      <c r="H841" t="s">
        <v>113</v>
      </c>
      <c r="I841" t="s">
        <v>114</v>
      </c>
    </row>
    <row r="842" spans="1:9">
      <c r="A842" t="s">
        <v>7259</v>
      </c>
      <c r="B842" t="s">
        <v>6362</v>
      </c>
      <c r="C842" t="s">
        <v>2901</v>
      </c>
      <c r="D842" t="s">
        <v>2902</v>
      </c>
      <c r="E842" t="s">
        <v>2903</v>
      </c>
      <c r="F842" t="s">
        <v>100</v>
      </c>
      <c r="G842" t="s">
        <v>113</v>
      </c>
      <c r="H842" t="s">
        <v>113</v>
      </c>
      <c r="I842" t="s">
        <v>114</v>
      </c>
    </row>
    <row r="843" spans="1:9">
      <c r="A843" t="s">
        <v>7260</v>
      </c>
      <c r="B843" t="s">
        <v>6362</v>
      </c>
      <c r="C843" t="s">
        <v>2904</v>
      </c>
      <c r="D843" t="s">
        <v>2905</v>
      </c>
      <c r="E843" t="s">
        <v>2906</v>
      </c>
      <c r="F843" t="s">
        <v>2907</v>
      </c>
      <c r="G843" t="s">
        <v>149</v>
      </c>
      <c r="H843" t="s">
        <v>113</v>
      </c>
      <c r="I843" t="s">
        <v>114</v>
      </c>
    </row>
    <row r="844" spans="1:9">
      <c r="A844" t="s">
        <v>7261</v>
      </c>
      <c r="B844" t="s">
        <v>6362</v>
      </c>
      <c r="C844" t="s">
        <v>2908</v>
      </c>
      <c r="D844" t="s">
        <v>2909</v>
      </c>
      <c r="E844" t="s">
        <v>2910</v>
      </c>
      <c r="F844" t="s">
        <v>100</v>
      </c>
      <c r="G844" t="s">
        <v>113</v>
      </c>
      <c r="H844" t="s">
        <v>113</v>
      </c>
      <c r="I844" t="s">
        <v>114</v>
      </c>
    </row>
    <row r="845" spans="1:9">
      <c r="A845" t="s">
        <v>7262</v>
      </c>
      <c r="B845" t="s">
        <v>6362</v>
      </c>
      <c r="C845" t="s">
        <v>2911</v>
      </c>
      <c r="D845" t="s">
        <v>2912</v>
      </c>
      <c r="E845" t="s">
        <v>2912</v>
      </c>
      <c r="F845" t="s">
        <v>100</v>
      </c>
      <c r="G845" t="s">
        <v>113</v>
      </c>
      <c r="H845" t="s">
        <v>113</v>
      </c>
      <c r="I845" t="s">
        <v>114</v>
      </c>
    </row>
    <row r="846" spans="1:9">
      <c r="A846" t="s">
        <v>7263</v>
      </c>
      <c r="B846" t="s">
        <v>6362</v>
      </c>
      <c r="C846" t="s">
        <v>2913</v>
      </c>
      <c r="D846" t="s">
        <v>2914</v>
      </c>
      <c r="E846" t="s">
        <v>2915</v>
      </c>
      <c r="F846" t="s">
        <v>100</v>
      </c>
      <c r="G846" t="s">
        <v>113</v>
      </c>
      <c r="H846" t="s">
        <v>271</v>
      </c>
      <c r="I846" t="s">
        <v>2916</v>
      </c>
    </row>
    <row r="847" spans="1:9">
      <c r="A847" t="s">
        <v>7264</v>
      </c>
      <c r="B847" t="s">
        <v>6362</v>
      </c>
      <c r="C847" t="s">
        <v>2917</v>
      </c>
      <c r="D847" t="s">
        <v>2918</v>
      </c>
      <c r="E847" t="s">
        <v>2919</v>
      </c>
      <c r="F847" t="s">
        <v>100</v>
      </c>
      <c r="G847" t="s">
        <v>113</v>
      </c>
      <c r="H847" t="s">
        <v>271</v>
      </c>
      <c r="I847" t="s">
        <v>2920</v>
      </c>
    </row>
    <row r="848" spans="1:9">
      <c r="A848" t="s">
        <v>7265</v>
      </c>
      <c r="B848" t="s">
        <v>6362</v>
      </c>
      <c r="C848" t="s">
        <v>2921</v>
      </c>
      <c r="D848" t="s">
        <v>2922</v>
      </c>
      <c r="E848" t="s">
        <v>2923</v>
      </c>
      <c r="F848" t="s">
        <v>2924</v>
      </c>
      <c r="G848" t="s">
        <v>113</v>
      </c>
      <c r="H848" t="s">
        <v>113</v>
      </c>
      <c r="I848" t="s">
        <v>2926</v>
      </c>
    </row>
    <row r="849" spans="1:9">
      <c r="A849" t="s">
        <v>7266</v>
      </c>
      <c r="B849" t="s">
        <v>6362</v>
      </c>
      <c r="C849" t="s">
        <v>2927</v>
      </c>
      <c r="D849" t="s">
        <v>2928</v>
      </c>
      <c r="E849" t="s">
        <v>2929</v>
      </c>
      <c r="F849" t="s">
        <v>100</v>
      </c>
      <c r="G849" t="s">
        <v>113</v>
      </c>
      <c r="H849" t="s">
        <v>113</v>
      </c>
      <c r="I849" t="s">
        <v>423</v>
      </c>
    </row>
    <row r="850" spans="1:9">
      <c r="A850" t="s">
        <v>7267</v>
      </c>
      <c r="B850" t="s">
        <v>6362</v>
      </c>
      <c r="C850" t="s">
        <v>2930</v>
      </c>
      <c r="D850" t="s">
        <v>2931</v>
      </c>
      <c r="E850" t="s">
        <v>2931</v>
      </c>
      <c r="F850" t="s">
        <v>100</v>
      </c>
      <c r="G850" t="s">
        <v>134</v>
      </c>
      <c r="H850" t="s">
        <v>134</v>
      </c>
      <c r="I850" t="s">
        <v>135</v>
      </c>
    </row>
    <row r="851" spans="1:9">
      <c r="A851" t="s">
        <v>7268</v>
      </c>
      <c r="B851" t="s">
        <v>6362</v>
      </c>
      <c r="C851" t="s">
        <v>2932</v>
      </c>
      <c r="D851" t="s">
        <v>2933</v>
      </c>
      <c r="E851" t="s">
        <v>2934</v>
      </c>
      <c r="F851" t="s">
        <v>100</v>
      </c>
      <c r="G851" t="s">
        <v>113</v>
      </c>
      <c r="H851" t="s">
        <v>113</v>
      </c>
      <c r="I851" t="s">
        <v>423</v>
      </c>
    </row>
    <row r="852" spans="1:9">
      <c r="A852" t="s">
        <v>7269</v>
      </c>
      <c r="B852" t="s">
        <v>6362</v>
      </c>
      <c r="C852" t="s">
        <v>2935</v>
      </c>
      <c r="D852" t="s">
        <v>2936</v>
      </c>
      <c r="E852" t="s">
        <v>2937</v>
      </c>
      <c r="F852" t="s">
        <v>2938</v>
      </c>
      <c r="G852" t="s">
        <v>149</v>
      </c>
      <c r="H852" t="s">
        <v>271</v>
      </c>
      <c r="I852" t="s">
        <v>2939</v>
      </c>
    </row>
    <row r="853" spans="1:9">
      <c r="A853" t="s">
        <v>7270</v>
      </c>
      <c r="B853" t="s">
        <v>6362</v>
      </c>
      <c r="C853" t="s">
        <v>2940</v>
      </c>
      <c r="D853" t="s">
        <v>2941</v>
      </c>
      <c r="E853" t="s">
        <v>2942</v>
      </c>
      <c r="F853" t="s">
        <v>730</v>
      </c>
      <c r="G853" t="s">
        <v>252</v>
      </c>
      <c r="H853" t="s">
        <v>252</v>
      </c>
      <c r="I853" t="s">
        <v>294</v>
      </c>
    </row>
    <row r="854" spans="1:9">
      <c r="A854" t="s">
        <v>7271</v>
      </c>
      <c r="B854" t="s">
        <v>6362</v>
      </c>
      <c r="C854" t="s">
        <v>2943</v>
      </c>
      <c r="D854" t="s">
        <v>2944</v>
      </c>
      <c r="E854" t="s">
        <v>2945</v>
      </c>
      <c r="F854" t="s">
        <v>100</v>
      </c>
      <c r="G854" t="s">
        <v>134</v>
      </c>
      <c r="H854" t="s">
        <v>134</v>
      </c>
      <c r="I854" t="s">
        <v>135</v>
      </c>
    </row>
    <row r="855" spans="1:9">
      <c r="A855" t="s">
        <v>7272</v>
      </c>
      <c r="B855" t="s">
        <v>6362</v>
      </c>
      <c r="C855" t="s">
        <v>2946</v>
      </c>
      <c r="D855" t="s">
        <v>2947</v>
      </c>
      <c r="E855" t="s">
        <v>2948</v>
      </c>
      <c r="F855" t="s">
        <v>100</v>
      </c>
      <c r="G855" t="s">
        <v>113</v>
      </c>
      <c r="H855" t="s">
        <v>113</v>
      </c>
      <c r="I855" t="s">
        <v>114</v>
      </c>
    </row>
    <row r="856" spans="1:9">
      <c r="A856" t="s">
        <v>7273</v>
      </c>
      <c r="B856" t="s">
        <v>6362</v>
      </c>
      <c r="C856" t="s">
        <v>2949</v>
      </c>
      <c r="D856" t="s">
        <v>2950</v>
      </c>
      <c r="E856" t="s">
        <v>2951</v>
      </c>
      <c r="F856" t="s">
        <v>100</v>
      </c>
      <c r="G856" t="s">
        <v>271</v>
      </c>
      <c r="H856" t="s">
        <v>271</v>
      </c>
      <c r="I856" t="s">
        <v>842</v>
      </c>
    </row>
    <row r="857" spans="1:9">
      <c r="A857" t="s">
        <v>7274</v>
      </c>
      <c r="B857" t="s">
        <v>6362</v>
      </c>
      <c r="C857" t="s">
        <v>2953</v>
      </c>
      <c r="D857" t="s">
        <v>2954</v>
      </c>
      <c r="E857" t="s">
        <v>2955</v>
      </c>
      <c r="F857" t="s">
        <v>100</v>
      </c>
      <c r="G857" t="s">
        <v>113</v>
      </c>
      <c r="H857" t="s">
        <v>113</v>
      </c>
      <c r="I857" t="s">
        <v>114</v>
      </c>
    </row>
    <row r="858" spans="1:9">
      <c r="A858" t="s">
        <v>7275</v>
      </c>
      <c r="B858" t="s">
        <v>6362</v>
      </c>
      <c r="C858" t="s">
        <v>2956</v>
      </c>
      <c r="D858" t="s">
        <v>2957</v>
      </c>
      <c r="E858" t="s">
        <v>2958</v>
      </c>
      <c r="F858" t="s">
        <v>100</v>
      </c>
      <c r="G858" t="s">
        <v>113</v>
      </c>
      <c r="H858" t="s">
        <v>113</v>
      </c>
      <c r="I858" t="s">
        <v>114</v>
      </c>
    </row>
    <row r="859" spans="1:9">
      <c r="A859" t="s">
        <v>7276</v>
      </c>
      <c r="B859" t="s">
        <v>6362</v>
      </c>
      <c r="C859" t="s">
        <v>2959</v>
      </c>
      <c r="D859" t="s">
        <v>2960</v>
      </c>
      <c r="E859" t="s">
        <v>2961</v>
      </c>
      <c r="F859" t="s">
        <v>100</v>
      </c>
      <c r="G859" t="s">
        <v>149</v>
      </c>
      <c r="H859" t="s">
        <v>113</v>
      </c>
      <c r="I859" t="s">
        <v>114</v>
      </c>
    </row>
    <row r="860" spans="1:9">
      <c r="A860" t="s">
        <v>7277</v>
      </c>
      <c r="B860" t="s">
        <v>6362</v>
      </c>
      <c r="C860" t="s">
        <v>2962</v>
      </c>
      <c r="D860" t="s">
        <v>2963</v>
      </c>
      <c r="E860" t="s">
        <v>2964</v>
      </c>
      <c r="F860" t="s">
        <v>100</v>
      </c>
      <c r="G860" t="s">
        <v>113</v>
      </c>
      <c r="H860" t="s">
        <v>113</v>
      </c>
      <c r="I860" t="s">
        <v>114</v>
      </c>
    </row>
    <row r="861" spans="1:9">
      <c r="A861" t="s">
        <v>7278</v>
      </c>
      <c r="B861" t="s">
        <v>6362</v>
      </c>
      <c r="C861" t="s">
        <v>2965</v>
      </c>
      <c r="D861" t="s">
        <v>2966</v>
      </c>
      <c r="E861" t="s">
        <v>2967</v>
      </c>
      <c r="F861" t="s">
        <v>100</v>
      </c>
      <c r="G861" t="s">
        <v>113</v>
      </c>
      <c r="H861" t="s">
        <v>113</v>
      </c>
      <c r="I861" t="s">
        <v>114</v>
      </c>
    </row>
    <row r="862" spans="1:9">
      <c r="A862" t="s">
        <v>7279</v>
      </c>
      <c r="B862" t="s">
        <v>6362</v>
      </c>
      <c r="C862" t="s">
        <v>2968</v>
      </c>
      <c r="D862" t="s">
        <v>2969</v>
      </c>
      <c r="E862" t="s">
        <v>2969</v>
      </c>
      <c r="F862" t="s">
        <v>100</v>
      </c>
      <c r="G862" t="s">
        <v>149</v>
      </c>
      <c r="H862" t="s">
        <v>113</v>
      </c>
      <c r="I862" t="s">
        <v>114</v>
      </c>
    </row>
    <row r="863" spans="1:9">
      <c r="A863" t="s">
        <v>7280</v>
      </c>
      <c r="B863" t="s">
        <v>6362</v>
      </c>
      <c r="C863" t="s">
        <v>2970</v>
      </c>
      <c r="D863" t="s">
        <v>2971</v>
      </c>
      <c r="E863" t="s">
        <v>2972</v>
      </c>
      <c r="F863" t="s">
        <v>237</v>
      </c>
      <c r="G863" t="s">
        <v>149</v>
      </c>
      <c r="H863" t="s">
        <v>113</v>
      </c>
      <c r="I863" t="s">
        <v>2419</v>
      </c>
    </row>
    <row r="864" spans="1:9">
      <c r="A864" t="s">
        <v>7281</v>
      </c>
      <c r="B864" t="s">
        <v>6362</v>
      </c>
      <c r="C864" t="s">
        <v>2973</v>
      </c>
      <c r="D864" t="s">
        <v>2974</v>
      </c>
      <c r="E864" t="s">
        <v>2975</v>
      </c>
      <c r="F864" t="s">
        <v>100</v>
      </c>
      <c r="G864" t="s">
        <v>134</v>
      </c>
      <c r="H864" t="s">
        <v>134</v>
      </c>
      <c r="I864" t="s">
        <v>135</v>
      </c>
    </row>
    <row r="865" spans="1:9">
      <c r="A865" t="s">
        <v>7282</v>
      </c>
      <c r="B865" t="s">
        <v>6362</v>
      </c>
      <c r="C865" t="s">
        <v>2980</v>
      </c>
      <c r="D865" t="s">
        <v>2981</v>
      </c>
      <c r="E865" t="s">
        <v>2982</v>
      </c>
      <c r="F865" t="s">
        <v>100</v>
      </c>
      <c r="G865" t="s">
        <v>149</v>
      </c>
      <c r="H865" t="s">
        <v>113</v>
      </c>
      <c r="I865" t="s">
        <v>114</v>
      </c>
    </row>
    <row r="866" spans="1:9">
      <c r="A866" t="s">
        <v>7283</v>
      </c>
      <c r="B866" t="s">
        <v>6362</v>
      </c>
      <c r="C866" t="s">
        <v>2983</v>
      </c>
      <c r="D866" t="s">
        <v>2984</v>
      </c>
      <c r="E866" t="s">
        <v>2985</v>
      </c>
      <c r="F866" t="s">
        <v>100</v>
      </c>
      <c r="G866" t="s">
        <v>113</v>
      </c>
      <c r="H866" t="s">
        <v>113</v>
      </c>
      <c r="I866" t="s">
        <v>114</v>
      </c>
    </row>
    <row r="867" spans="1:9">
      <c r="A867" t="s">
        <v>7284</v>
      </c>
      <c r="B867" t="s">
        <v>6362</v>
      </c>
      <c r="C867" t="s">
        <v>2986</v>
      </c>
      <c r="D867" t="s">
        <v>2987</v>
      </c>
      <c r="E867" t="s">
        <v>2987</v>
      </c>
      <c r="F867" t="s">
        <v>100</v>
      </c>
      <c r="G867" t="s">
        <v>113</v>
      </c>
      <c r="H867" t="s">
        <v>113</v>
      </c>
      <c r="I867" t="s">
        <v>114</v>
      </c>
    </row>
    <row r="868" spans="1:9">
      <c r="A868" t="s">
        <v>7285</v>
      </c>
      <c r="B868" t="s">
        <v>6362</v>
      </c>
      <c r="C868" t="s">
        <v>2988</v>
      </c>
      <c r="D868" t="s">
        <v>2989</v>
      </c>
      <c r="E868" t="s">
        <v>2989</v>
      </c>
      <c r="F868" t="s">
        <v>100</v>
      </c>
      <c r="G868" t="s">
        <v>113</v>
      </c>
      <c r="H868" t="s">
        <v>113</v>
      </c>
      <c r="I868" t="s">
        <v>114</v>
      </c>
    </row>
    <row r="869" spans="1:9">
      <c r="A869" t="s">
        <v>7286</v>
      </c>
      <c r="B869" t="s">
        <v>6362</v>
      </c>
      <c r="C869" t="s">
        <v>2990</v>
      </c>
      <c r="D869" t="s">
        <v>2991</v>
      </c>
      <c r="E869" t="s">
        <v>2991</v>
      </c>
      <c r="F869" t="s">
        <v>100</v>
      </c>
      <c r="G869" t="s">
        <v>113</v>
      </c>
      <c r="H869" t="s">
        <v>113</v>
      </c>
      <c r="I869" t="s">
        <v>114</v>
      </c>
    </row>
    <row r="870" spans="1:9">
      <c r="A870" t="s">
        <v>7287</v>
      </c>
      <c r="B870" t="s">
        <v>6362</v>
      </c>
      <c r="C870" t="s">
        <v>2992</v>
      </c>
      <c r="D870" t="s">
        <v>2993</v>
      </c>
      <c r="E870" t="s">
        <v>2993</v>
      </c>
      <c r="F870" t="s">
        <v>100</v>
      </c>
      <c r="G870" t="s">
        <v>113</v>
      </c>
      <c r="H870" t="s">
        <v>113</v>
      </c>
      <c r="I870" t="s">
        <v>114</v>
      </c>
    </row>
    <row r="871" spans="1:9">
      <c r="A871" t="s">
        <v>7288</v>
      </c>
      <c r="B871" t="s">
        <v>6362</v>
      </c>
      <c r="C871" t="s">
        <v>133</v>
      </c>
      <c r="D871" t="s">
        <v>2994</v>
      </c>
      <c r="E871" t="s">
        <v>2995</v>
      </c>
      <c r="F871" t="s">
        <v>100</v>
      </c>
      <c r="G871" t="s">
        <v>113</v>
      </c>
      <c r="H871" t="s">
        <v>113</v>
      </c>
      <c r="I871" t="s">
        <v>114</v>
      </c>
    </row>
    <row r="872" spans="1:9">
      <c r="A872" t="s">
        <v>7289</v>
      </c>
      <c r="B872" t="s">
        <v>6362</v>
      </c>
      <c r="C872" t="s">
        <v>2996</v>
      </c>
      <c r="D872" t="s">
        <v>2997</v>
      </c>
      <c r="E872" t="s">
        <v>2998</v>
      </c>
      <c r="F872" t="s">
        <v>100</v>
      </c>
      <c r="G872" t="s">
        <v>149</v>
      </c>
      <c r="H872" t="s">
        <v>113</v>
      </c>
      <c r="I872" t="s">
        <v>2999</v>
      </c>
    </row>
    <row r="873" spans="1:9">
      <c r="A873" t="s">
        <v>7290</v>
      </c>
      <c r="B873" t="s">
        <v>6362</v>
      </c>
      <c r="C873" t="s">
        <v>3000</v>
      </c>
      <c r="D873" t="s">
        <v>3001</v>
      </c>
      <c r="E873" t="s">
        <v>3002</v>
      </c>
      <c r="F873" t="s">
        <v>3003</v>
      </c>
      <c r="G873" t="s">
        <v>149</v>
      </c>
      <c r="H873" t="s">
        <v>113</v>
      </c>
      <c r="I873" t="s">
        <v>114</v>
      </c>
    </row>
    <row r="874" spans="1:9">
      <c r="A874" t="s">
        <v>7291</v>
      </c>
      <c r="B874" t="s">
        <v>6362</v>
      </c>
      <c r="C874" t="s">
        <v>12</v>
      </c>
      <c r="D874" t="s">
        <v>1018</v>
      </c>
      <c r="E874" t="s">
        <v>1019</v>
      </c>
      <c r="F874" t="s">
        <v>1020</v>
      </c>
      <c r="G874" t="s">
        <v>113</v>
      </c>
      <c r="H874" t="s">
        <v>113</v>
      </c>
      <c r="I874" t="s">
        <v>114</v>
      </c>
    </row>
    <row r="875" spans="1:9">
      <c r="A875" t="s">
        <v>7292</v>
      </c>
      <c r="B875" t="s">
        <v>6362</v>
      </c>
      <c r="C875" t="s">
        <v>3006</v>
      </c>
      <c r="D875" t="s">
        <v>3007</v>
      </c>
      <c r="E875" t="s">
        <v>3008</v>
      </c>
      <c r="F875" t="s">
        <v>100</v>
      </c>
      <c r="G875" t="s">
        <v>113</v>
      </c>
      <c r="H875" t="s">
        <v>113</v>
      </c>
      <c r="I875" t="s">
        <v>114</v>
      </c>
    </row>
    <row r="876" spans="1:9">
      <c r="A876" t="s">
        <v>7293</v>
      </c>
      <c r="B876" t="s">
        <v>6362</v>
      </c>
      <c r="C876" t="s">
        <v>3009</v>
      </c>
      <c r="D876" t="s">
        <v>3010</v>
      </c>
      <c r="E876" t="s">
        <v>3011</v>
      </c>
      <c r="F876" t="s">
        <v>100</v>
      </c>
      <c r="G876" t="s">
        <v>134</v>
      </c>
      <c r="H876" t="s">
        <v>134</v>
      </c>
      <c r="I876" t="s">
        <v>135</v>
      </c>
    </row>
    <row r="877" spans="1:9">
      <c r="A877" t="s">
        <v>7294</v>
      </c>
      <c r="B877" t="s">
        <v>6362</v>
      </c>
      <c r="C877" t="s">
        <v>3012</v>
      </c>
      <c r="D877" t="s">
        <v>3013</v>
      </c>
      <c r="E877" t="s">
        <v>3014</v>
      </c>
      <c r="F877" t="s">
        <v>100</v>
      </c>
      <c r="G877" t="s">
        <v>149</v>
      </c>
      <c r="H877" t="s">
        <v>113</v>
      </c>
      <c r="I877" t="s">
        <v>114</v>
      </c>
    </row>
    <row r="878" spans="1:9">
      <c r="A878" t="s">
        <v>7295</v>
      </c>
      <c r="B878" t="s">
        <v>6362</v>
      </c>
      <c r="C878" t="s">
        <v>3015</v>
      </c>
      <c r="D878" t="s">
        <v>3016</v>
      </c>
      <c r="E878" t="s">
        <v>3017</v>
      </c>
      <c r="F878" t="s">
        <v>171</v>
      </c>
      <c r="G878" t="s">
        <v>172</v>
      </c>
      <c r="H878" t="s">
        <v>172</v>
      </c>
      <c r="I878" t="s">
        <v>6394</v>
      </c>
    </row>
    <row r="879" spans="1:9">
      <c r="A879" t="s">
        <v>7296</v>
      </c>
      <c r="B879" t="s">
        <v>6362</v>
      </c>
      <c r="C879" t="s">
        <v>3018</v>
      </c>
      <c r="D879" t="s">
        <v>3019</v>
      </c>
      <c r="E879" t="s">
        <v>3020</v>
      </c>
      <c r="F879" t="s">
        <v>100</v>
      </c>
      <c r="G879" t="s">
        <v>113</v>
      </c>
      <c r="H879" t="s">
        <v>113</v>
      </c>
      <c r="I879" t="s">
        <v>114</v>
      </c>
    </row>
    <row r="880" spans="1:9">
      <c r="A880" t="s">
        <v>7297</v>
      </c>
      <c r="B880" t="s">
        <v>6362</v>
      </c>
      <c r="C880" t="s">
        <v>3021</v>
      </c>
      <c r="D880" t="s">
        <v>3022</v>
      </c>
      <c r="E880" t="s">
        <v>3023</v>
      </c>
      <c r="F880" t="s">
        <v>3024</v>
      </c>
      <c r="G880" t="s">
        <v>113</v>
      </c>
      <c r="H880" t="s">
        <v>113</v>
      </c>
      <c r="I880" t="s">
        <v>114</v>
      </c>
    </row>
    <row r="881" spans="1:9">
      <c r="A881" t="s">
        <v>7298</v>
      </c>
      <c r="B881" t="s">
        <v>6362</v>
      </c>
      <c r="C881" t="s">
        <v>3025</v>
      </c>
      <c r="D881" t="s">
        <v>3026</v>
      </c>
      <c r="E881" t="s">
        <v>3026</v>
      </c>
      <c r="F881" t="s">
        <v>100</v>
      </c>
      <c r="G881" t="s">
        <v>113</v>
      </c>
      <c r="H881" t="s">
        <v>113</v>
      </c>
      <c r="I881" t="s">
        <v>114</v>
      </c>
    </row>
    <row r="882" spans="1:9">
      <c r="A882" t="s">
        <v>7299</v>
      </c>
      <c r="B882" t="s">
        <v>6362</v>
      </c>
      <c r="C882" t="s">
        <v>3028</v>
      </c>
      <c r="D882" t="s">
        <v>3029</v>
      </c>
      <c r="E882" t="s">
        <v>3029</v>
      </c>
      <c r="F882" t="s">
        <v>100</v>
      </c>
      <c r="G882" t="s">
        <v>113</v>
      </c>
      <c r="H882" t="s">
        <v>113</v>
      </c>
      <c r="I882" t="s">
        <v>114</v>
      </c>
    </row>
    <row r="883" spans="1:9">
      <c r="A883" t="s">
        <v>7300</v>
      </c>
      <c r="B883" t="s">
        <v>6362</v>
      </c>
      <c r="C883" t="s">
        <v>3031</v>
      </c>
      <c r="D883" t="s">
        <v>3032</v>
      </c>
      <c r="E883" t="s">
        <v>3032</v>
      </c>
      <c r="F883" t="s">
        <v>100</v>
      </c>
      <c r="G883" t="s">
        <v>113</v>
      </c>
      <c r="H883" t="s">
        <v>113</v>
      </c>
      <c r="I883" t="s">
        <v>114</v>
      </c>
    </row>
    <row r="884" spans="1:9">
      <c r="A884" t="s">
        <v>7301</v>
      </c>
      <c r="B884" t="s">
        <v>6362</v>
      </c>
      <c r="C884" t="s">
        <v>197</v>
      </c>
      <c r="D884" t="s">
        <v>3033</v>
      </c>
      <c r="E884" t="s">
        <v>3034</v>
      </c>
      <c r="F884" t="s">
        <v>3035</v>
      </c>
      <c r="G884" t="s">
        <v>134</v>
      </c>
      <c r="H884" t="s">
        <v>134</v>
      </c>
      <c r="I884" t="s">
        <v>135</v>
      </c>
    </row>
    <row r="885" spans="1:9">
      <c r="A885" t="s">
        <v>7302</v>
      </c>
      <c r="B885" t="s">
        <v>6362</v>
      </c>
      <c r="C885" t="s">
        <v>694</v>
      </c>
      <c r="D885" t="s">
        <v>2192</v>
      </c>
      <c r="E885" t="s">
        <v>2193</v>
      </c>
      <c r="F885" t="s">
        <v>100</v>
      </c>
      <c r="G885" t="s">
        <v>617</v>
      </c>
      <c r="H885" t="s">
        <v>113</v>
      </c>
      <c r="I885" t="s">
        <v>114</v>
      </c>
    </row>
    <row r="886" spans="1:9">
      <c r="A886" t="s">
        <v>7303</v>
      </c>
      <c r="B886" t="s">
        <v>6362</v>
      </c>
      <c r="C886" t="s">
        <v>51</v>
      </c>
      <c r="D886" t="s">
        <v>3188</v>
      </c>
      <c r="E886" t="s">
        <v>7304</v>
      </c>
      <c r="F886" t="s">
        <v>6649</v>
      </c>
      <c r="G886" t="s">
        <v>149</v>
      </c>
      <c r="H886" t="s">
        <v>113</v>
      </c>
      <c r="I886" t="s">
        <v>150</v>
      </c>
    </row>
    <row r="887" spans="1:9">
      <c r="A887" t="s">
        <v>7305</v>
      </c>
      <c r="B887" t="s">
        <v>6362</v>
      </c>
      <c r="C887" t="s">
        <v>53</v>
      </c>
      <c r="D887" t="s">
        <v>3181</v>
      </c>
      <c r="E887" t="s">
        <v>3182</v>
      </c>
      <c r="F887" t="s">
        <v>100</v>
      </c>
      <c r="G887" t="s">
        <v>113</v>
      </c>
      <c r="H887" t="s">
        <v>113</v>
      </c>
      <c r="I887" t="s">
        <v>114</v>
      </c>
    </row>
    <row r="888" spans="1:9">
      <c r="A888" t="s">
        <v>7306</v>
      </c>
      <c r="B888" t="s">
        <v>6362</v>
      </c>
      <c r="C888" t="s">
        <v>52</v>
      </c>
      <c r="D888" t="s">
        <v>3041</v>
      </c>
      <c r="E888" t="s">
        <v>3042</v>
      </c>
      <c r="F888" t="s">
        <v>100</v>
      </c>
      <c r="G888" t="s">
        <v>113</v>
      </c>
      <c r="H888" t="s">
        <v>113</v>
      </c>
      <c r="I888" t="s">
        <v>114</v>
      </c>
    </row>
    <row r="889" spans="1:9">
      <c r="A889" t="s">
        <v>7307</v>
      </c>
      <c r="B889" t="s">
        <v>6362</v>
      </c>
      <c r="C889" t="s">
        <v>3044</v>
      </c>
      <c r="D889" t="s">
        <v>3045</v>
      </c>
      <c r="E889" t="s">
        <v>3046</v>
      </c>
      <c r="F889" t="s">
        <v>3047</v>
      </c>
      <c r="G889" t="s">
        <v>113</v>
      </c>
      <c r="H889" t="s">
        <v>113</v>
      </c>
      <c r="I889" t="s">
        <v>114</v>
      </c>
    </row>
    <row r="890" spans="1:9">
      <c r="A890" t="s">
        <v>7308</v>
      </c>
      <c r="B890" t="s">
        <v>6362</v>
      </c>
      <c r="C890" t="s">
        <v>3048</v>
      </c>
      <c r="D890" t="s">
        <v>3049</v>
      </c>
      <c r="E890" t="s">
        <v>3050</v>
      </c>
      <c r="F890" t="s">
        <v>100</v>
      </c>
      <c r="G890" t="s">
        <v>113</v>
      </c>
      <c r="H890" t="s">
        <v>113</v>
      </c>
      <c r="I890" t="s">
        <v>114</v>
      </c>
    </row>
    <row r="891" spans="1:9">
      <c r="A891" t="s">
        <v>7309</v>
      </c>
      <c r="B891" t="s">
        <v>6362</v>
      </c>
      <c r="C891" t="s">
        <v>3051</v>
      </c>
      <c r="D891" t="s">
        <v>3052</v>
      </c>
      <c r="E891" t="s">
        <v>3053</v>
      </c>
      <c r="F891" t="s">
        <v>100</v>
      </c>
      <c r="G891" t="s">
        <v>113</v>
      </c>
      <c r="H891" t="s">
        <v>113</v>
      </c>
      <c r="I891" t="s">
        <v>114</v>
      </c>
    </row>
    <row r="892" spans="1:9">
      <c r="A892" t="s">
        <v>7310</v>
      </c>
      <c r="B892" t="s">
        <v>6362</v>
      </c>
      <c r="C892" t="s">
        <v>3054</v>
      </c>
      <c r="D892" t="s">
        <v>3055</v>
      </c>
      <c r="E892" t="s">
        <v>3056</v>
      </c>
      <c r="F892" t="s">
        <v>100</v>
      </c>
      <c r="G892" t="s">
        <v>113</v>
      </c>
      <c r="H892" t="s">
        <v>113</v>
      </c>
      <c r="I892" t="s">
        <v>114</v>
      </c>
    </row>
    <row r="893" spans="1:9">
      <c r="A893" t="s">
        <v>7311</v>
      </c>
      <c r="B893" t="s">
        <v>6362</v>
      </c>
      <c r="C893" t="s">
        <v>3057</v>
      </c>
      <c r="D893" t="s">
        <v>3058</v>
      </c>
      <c r="E893" t="s">
        <v>3059</v>
      </c>
      <c r="F893" t="s">
        <v>100</v>
      </c>
      <c r="G893" t="s">
        <v>113</v>
      </c>
      <c r="H893" t="s">
        <v>113</v>
      </c>
      <c r="I893" t="s">
        <v>114</v>
      </c>
    </row>
    <row r="894" spans="1:9">
      <c r="A894" t="s">
        <v>7312</v>
      </c>
      <c r="B894" t="s">
        <v>6362</v>
      </c>
      <c r="C894" t="s">
        <v>3060</v>
      </c>
      <c r="D894" t="s">
        <v>3061</v>
      </c>
      <c r="E894" t="s">
        <v>3062</v>
      </c>
      <c r="F894" t="s">
        <v>100</v>
      </c>
      <c r="G894" t="s">
        <v>113</v>
      </c>
      <c r="H894" t="s">
        <v>113</v>
      </c>
      <c r="I894" t="s">
        <v>114</v>
      </c>
    </row>
    <row r="895" spans="1:9">
      <c r="A895" t="s">
        <v>7313</v>
      </c>
      <c r="B895" t="s">
        <v>6362</v>
      </c>
      <c r="C895" t="s">
        <v>3063</v>
      </c>
      <c r="D895" t="s">
        <v>3064</v>
      </c>
      <c r="E895" t="s">
        <v>3065</v>
      </c>
      <c r="F895" t="s">
        <v>100</v>
      </c>
      <c r="G895" t="s">
        <v>113</v>
      </c>
      <c r="H895" t="s">
        <v>113</v>
      </c>
      <c r="I895" t="s">
        <v>974</v>
      </c>
    </row>
    <row r="896" spans="1:9">
      <c r="A896" t="s">
        <v>7314</v>
      </c>
      <c r="B896" t="s">
        <v>6362</v>
      </c>
      <c r="C896" t="s">
        <v>3346</v>
      </c>
      <c r="D896" t="s">
        <v>3347</v>
      </c>
      <c r="E896" t="s">
        <v>3348</v>
      </c>
      <c r="F896" t="s">
        <v>100</v>
      </c>
      <c r="G896" t="s">
        <v>271</v>
      </c>
      <c r="H896" t="s">
        <v>271</v>
      </c>
      <c r="I896" t="s">
        <v>842</v>
      </c>
    </row>
    <row r="897" spans="1:9">
      <c r="A897" t="s">
        <v>7315</v>
      </c>
      <c r="B897" t="s">
        <v>6362</v>
      </c>
      <c r="C897" t="s">
        <v>3066</v>
      </c>
      <c r="D897" t="s">
        <v>3071</v>
      </c>
      <c r="E897" t="s">
        <v>3072</v>
      </c>
      <c r="F897" t="s">
        <v>100</v>
      </c>
      <c r="G897" t="s">
        <v>113</v>
      </c>
      <c r="H897" t="s">
        <v>113</v>
      </c>
      <c r="I897" t="s">
        <v>114</v>
      </c>
    </row>
    <row r="898" spans="1:9">
      <c r="A898" t="s">
        <v>7316</v>
      </c>
      <c r="B898" t="s">
        <v>6362</v>
      </c>
      <c r="C898" t="s">
        <v>3073</v>
      </c>
      <c r="D898" t="s">
        <v>3074</v>
      </c>
      <c r="E898" t="s">
        <v>3075</v>
      </c>
      <c r="F898" t="s">
        <v>100</v>
      </c>
      <c r="G898" t="s">
        <v>134</v>
      </c>
      <c r="H898" t="s">
        <v>134</v>
      </c>
      <c r="I898" t="s">
        <v>135</v>
      </c>
    </row>
    <row r="899" spans="1:9">
      <c r="A899" t="s">
        <v>7317</v>
      </c>
      <c r="B899" t="s">
        <v>6362</v>
      </c>
      <c r="C899" t="s">
        <v>3076</v>
      </c>
      <c r="D899" t="s">
        <v>3077</v>
      </c>
      <c r="E899" t="s">
        <v>3078</v>
      </c>
      <c r="F899" t="s">
        <v>100</v>
      </c>
      <c r="G899" t="s">
        <v>134</v>
      </c>
      <c r="H899" t="s">
        <v>134</v>
      </c>
      <c r="I899" t="s">
        <v>135</v>
      </c>
    </row>
    <row r="900" spans="1:9">
      <c r="A900" t="s">
        <v>7318</v>
      </c>
      <c r="B900" t="s">
        <v>6362</v>
      </c>
      <c r="C900" t="s">
        <v>3080</v>
      </c>
      <c r="D900" t="s">
        <v>2971</v>
      </c>
      <c r="E900" t="s">
        <v>2972</v>
      </c>
      <c r="F900" t="s">
        <v>237</v>
      </c>
      <c r="G900" t="s">
        <v>149</v>
      </c>
      <c r="H900" t="s">
        <v>113</v>
      </c>
      <c r="I900" t="s">
        <v>2419</v>
      </c>
    </row>
    <row r="901" spans="1:9">
      <c r="A901" t="s">
        <v>7319</v>
      </c>
      <c r="B901" t="s">
        <v>6362</v>
      </c>
      <c r="C901" t="s">
        <v>2418</v>
      </c>
      <c r="D901" t="s">
        <v>3081</v>
      </c>
      <c r="E901" t="s">
        <v>3082</v>
      </c>
      <c r="F901" t="s">
        <v>100</v>
      </c>
      <c r="G901" t="s">
        <v>113</v>
      </c>
      <c r="H901" t="s">
        <v>113</v>
      </c>
      <c r="I901" t="s">
        <v>114</v>
      </c>
    </row>
    <row r="902" spans="1:9">
      <c r="A902" t="s">
        <v>7320</v>
      </c>
      <c r="B902" t="s">
        <v>6362</v>
      </c>
      <c r="C902" t="s">
        <v>3083</v>
      </c>
      <c r="D902" t="s">
        <v>3084</v>
      </c>
      <c r="E902" t="s">
        <v>3084</v>
      </c>
      <c r="F902" t="s">
        <v>3085</v>
      </c>
      <c r="G902" t="s">
        <v>113</v>
      </c>
      <c r="H902" t="s">
        <v>113</v>
      </c>
      <c r="I902" t="s">
        <v>100</v>
      </c>
    </row>
    <row r="903" spans="1:9">
      <c r="A903" t="s">
        <v>7321</v>
      </c>
      <c r="B903" t="s">
        <v>6362</v>
      </c>
      <c r="C903" t="s">
        <v>109</v>
      </c>
      <c r="D903" t="s">
        <v>3086</v>
      </c>
      <c r="E903" t="s">
        <v>3087</v>
      </c>
      <c r="F903" t="s">
        <v>100</v>
      </c>
      <c r="G903" t="s">
        <v>113</v>
      </c>
      <c r="H903" t="s">
        <v>113</v>
      </c>
      <c r="I903" t="s">
        <v>114</v>
      </c>
    </row>
    <row r="904" spans="1:9">
      <c r="A904" t="s">
        <v>7322</v>
      </c>
      <c r="B904" t="s">
        <v>6362</v>
      </c>
      <c r="C904" t="s">
        <v>3088</v>
      </c>
      <c r="D904" t="s">
        <v>3089</v>
      </c>
      <c r="E904" t="s">
        <v>3090</v>
      </c>
      <c r="F904" t="s">
        <v>237</v>
      </c>
      <c r="G904" t="s">
        <v>149</v>
      </c>
      <c r="H904" t="s">
        <v>113</v>
      </c>
      <c r="I904" t="s">
        <v>2419</v>
      </c>
    </row>
    <row r="905" spans="1:9">
      <c r="A905" t="s">
        <v>7323</v>
      </c>
      <c r="B905" t="s">
        <v>6362</v>
      </c>
      <c r="C905" t="s">
        <v>3091</v>
      </c>
      <c r="D905" t="s">
        <v>3092</v>
      </c>
      <c r="E905" t="s">
        <v>3093</v>
      </c>
      <c r="F905" t="s">
        <v>3094</v>
      </c>
      <c r="G905" t="s">
        <v>271</v>
      </c>
      <c r="H905" t="s">
        <v>271</v>
      </c>
      <c r="I905" t="s">
        <v>842</v>
      </c>
    </row>
    <row r="906" spans="1:9">
      <c r="A906" t="s">
        <v>7324</v>
      </c>
      <c r="B906" t="s">
        <v>6362</v>
      </c>
      <c r="C906" t="s">
        <v>3095</v>
      </c>
      <c r="D906" t="s">
        <v>3096</v>
      </c>
      <c r="E906" t="s">
        <v>3097</v>
      </c>
      <c r="F906" t="s">
        <v>100</v>
      </c>
      <c r="G906" t="s">
        <v>149</v>
      </c>
      <c r="H906" t="s">
        <v>113</v>
      </c>
      <c r="I906" t="s">
        <v>1348</v>
      </c>
    </row>
    <row r="907" spans="1:9">
      <c r="A907" t="s">
        <v>7325</v>
      </c>
      <c r="B907" t="s">
        <v>6362</v>
      </c>
      <c r="C907" t="s">
        <v>3098</v>
      </c>
      <c r="D907" t="s">
        <v>3099</v>
      </c>
      <c r="E907" t="s">
        <v>3100</v>
      </c>
      <c r="F907" t="s">
        <v>100</v>
      </c>
      <c r="G907" t="s">
        <v>113</v>
      </c>
      <c r="H907" t="s">
        <v>113</v>
      </c>
      <c r="I907" t="s">
        <v>114</v>
      </c>
    </row>
    <row r="908" spans="1:9">
      <c r="A908" t="s">
        <v>7326</v>
      </c>
      <c r="B908" t="s">
        <v>6362</v>
      </c>
      <c r="C908" t="s">
        <v>3101</v>
      </c>
      <c r="D908" t="s">
        <v>3102</v>
      </c>
      <c r="E908" t="s">
        <v>3103</v>
      </c>
      <c r="F908" t="s">
        <v>3104</v>
      </c>
      <c r="G908" t="s">
        <v>113</v>
      </c>
      <c r="H908" t="s">
        <v>113</v>
      </c>
      <c r="I908" t="s">
        <v>114</v>
      </c>
    </row>
    <row r="909" spans="1:9">
      <c r="A909" t="s">
        <v>7327</v>
      </c>
      <c r="B909" t="s">
        <v>6362</v>
      </c>
      <c r="C909" t="s">
        <v>3105</v>
      </c>
      <c r="D909" t="s">
        <v>3106</v>
      </c>
      <c r="E909" t="s">
        <v>3107</v>
      </c>
      <c r="F909" t="s">
        <v>237</v>
      </c>
      <c r="G909" t="s">
        <v>149</v>
      </c>
      <c r="H909" t="s">
        <v>113</v>
      </c>
      <c r="I909" t="s">
        <v>2419</v>
      </c>
    </row>
    <row r="910" spans="1:9">
      <c r="A910" t="s">
        <v>7328</v>
      </c>
      <c r="B910" t="s">
        <v>6362</v>
      </c>
      <c r="C910" t="s">
        <v>3108</v>
      </c>
      <c r="D910" t="s">
        <v>3109</v>
      </c>
      <c r="E910" t="s">
        <v>3110</v>
      </c>
      <c r="F910" t="s">
        <v>100</v>
      </c>
      <c r="G910" t="s">
        <v>149</v>
      </c>
      <c r="H910" t="s">
        <v>113</v>
      </c>
      <c r="I910" t="s">
        <v>2419</v>
      </c>
    </row>
    <row r="911" spans="1:9">
      <c r="A911" t="s">
        <v>7329</v>
      </c>
      <c r="B911" t="s">
        <v>6362</v>
      </c>
      <c r="C911" t="s">
        <v>3111</v>
      </c>
      <c r="D911" t="s">
        <v>3112</v>
      </c>
      <c r="E911" t="s">
        <v>3113</v>
      </c>
      <c r="F911" t="s">
        <v>237</v>
      </c>
      <c r="G911" t="s">
        <v>149</v>
      </c>
      <c r="H911" t="s">
        <v>113</v>
      </c>
      <c r="I911" t="s">
        <v>2419</v>
      </c>
    </row>
    <row r="912" spans="1:9">
      <c r="A912" t="s">
        <v>7330</v>
      </c>
      <c r="B912" t="s">
        <v>6362</v>
      </c>
      <c r="C912" t="s">
        <v>3114</v>
      </c>
      <c r="D912" t="s">
        <v>3115</v>
      </c>
      <c r="E912" t="s">
        <v>3116</v>
      </c>
      <c r="F912" t="s">
        <v>100</v>
      </c>
      <c r="G912" t="s">
        <v>113</v>
      </c>
      <c r="H912" t="s">
        <v>113</v>
      </c>
      <c r="I912" t="s">
        <v>114</v>
      </c>
    </row>
    <row r="913" spans="1:9">
      <c r="A913" t="s">
        <v>7331</v>
      </c>
      <c r="B913" t="s">
        <v>6362</v>
      </c>
      <c r="C913" t="s">
        <v>3117</v>
      </c>
      <c r="D913" t="s">
        <v>3118</v>
      </c>
      <c r="E913" t="s">
        <v>3119</v>
      </c>
      <c r="F913" t="s">
        <v>3120</v>
      </c>
      <c r="G913" t="s">
        <v>113</v>
      </c>
      <c r="H913" t="s">
        <v>271</v>
      </c>
      <c r="I913" t="s">
        <v>3121</v>
      </c>
    </row>
    <row r="914" spans="1:9">
      <c r="A914" t="s">
        <v>7332</v>
      </c>
      <c r="B914" t="s">
        <v>6362</v>
      </c>
      <c r="C914" t="s">
        <v>3122</v>
      </c>
      <c r="D914" t="s">
        <v>3123</v>
      </c>
      <c r="E914" t="s">
        <v>3124</v>
      </c>
      <c r="F914" t="s">
        <v>100</v>
      </c>
      <c r="G914" t="s">
        <v>113</v>
      </c>
      <c r="H914" t="s">
        <v>271</v>
      </c>
      <c r="I914" t="s">
        <v>3125</v>
      </c>
    </row>
    <row r="915" spans="1:9">
      <c r="A915" t="s">
        <v>7333</v>
      </c>
      <c r="B915" t="s">
        <v>6362</v>
      </c>
      <c r="C915" t="s">
        <v>3126</v>
      </c>
      <c r="D915" t="s">
        <v>3127</v>
      </c>
      <c r="E915" t="s">
        <v>3128</v>
      </c>
      <c r="F915" t="s">
        <v>100</v>
      </c>
      <c r="G915" t="s">
        <v>113</v>
      </c>
      <c r="H915" t="s">
        <v>271</v>
      </c>
      <c r="I915" t="s">
        <v>3125</v>
      </c>
    </row>
    <row r="916" spans="1:9">
      <c r="A916" t="s">
        <v>7334</v>
      </c>
      <c r="B916" t="s">
        <v>6362</v>
      </c>
      <c r="C916" t="s">
        <v>3129</v>
      </c>
      <c r="D916" t="s">
        <v>3130</v>
      </c>
      <c r="E916" t="s">
        <v>3131</v>
      </c>
      <c r="F916" t="s">
        <v>100</v>
      </c>
      <c r="G916" t="s">
        <v>113</v>
      </c>
      <c r="H916" t="s">
        <v>271</v>
      </c>
      <c r="I916" t="s">
        <v>3132</v>
      </c>
    </row>
    <row r="917" spans="1:9">
      <c r="A917" t="s">
        <v>7335</v>
      </c>
      <c r="B917" t="s">
        <v>6362</v>
      </c>
      <c r="C917" t="s">
        <v>3133</v>
      </c>
      <c r="D917" t="s">
        <v>3134</v>
      </c>
      <c r="E917" t="s">
        <v>3135</v>
      </c>
      <c r="F917" t="s">
        <v>100</v>
      </c>
      <c r="G917" t="s">
        <v>113</v>
      </c>
      <c r="H917" t="s">
        <v>271</v>
      </c>
      <c r="I917" t="s">
        <v>3136</v>
      </c>
    </row>
    <row r="918" spans="1:9">
      <c r="A918" t="s">
        <v>7336</v>
      </c>
      <c r="B918" t="s">
        <v>6362</v>
      </c>
      <c r="C918" t="s">
        <v>3137</v>
      </c>
      <c r="D918" t="s">
        <v>3138</v>
      </c>
      <c r="E918" t="s">
        <v>3139</v>
      </c>
      <c r="F918" t="s">
        <v>100</v>
      </c>
      <c r="G918" t="s">
        <v>113</v>
      </c>
      <c r="H918" t="s">
        <v>271</v>
      </c>
      <c r="I918" t="s">
        <v>3125</v>
      </c>
    </row>
    <row r="919" spans="1:9">
      <c r="A919" t="s">
        <v>7337</v>
      </c>
      <c r="B919" t="s">
        <v>6362</v>
      </c>
      <c r="C919" t="s">
        <v>3140</v>
      </c>
      <c r="D919" t="s">
        <v>3141</v>
      </c>
      <c r="E919" t="s">
        <v>3142</v>
      </c>
      <c r="F919" t="s">
        <v>100</v>
      </c>
      <c r="G919" t="s">
        <v>134</v>
      </c>
      <c r="H919" t="s">
        <v>134</v>
      </c>
      <c r="I919" t="s">
        <v>135</v>
      </c>
    </row>
    <row r="920" spans="1:9">
      <c r="A920" t="s">
        <v>7338</v>
      </c>
      <c r="B920" t="s">
        <v>6362</v>
      </c>
      <c r="C920" t="s">
        <v>3143</v>
      </c>
      <c r="D920" t="s">
        <v>3144</v>
      </c>
      <c r="E920" t="s">
        <v>3144</v>
      </c>
      <c r="F920" t="s">
        <v>100</v>
      </c>
      <c r="G920" t="s">
        <v>134</v>
      </c>
      <c r="H920" t="s">
        <v>134</v>
      </c>
      <c r="I920" t="s">
        <v>135</v>
      </c>
    </row>
    <row r="921" spans="1:9">
      <c r="A921" t="s">
        <v>7339</v>
      </c>
      <c r="B921" t="s">
        <v>6362</v>
      </c>
      <c r="C921" t="s">
        <v>3145</v>
      </c>
      <c r="D921" t="s">
        <v>3146</v>
      </c>
      <c r="E921" t="s">
        <v>3147</v>
      </c>
      <c r="F921" t="s">
        <v>100</v>
      </c>
      <c r="G921" t="s">
        <v>134</v>
      </c>
      <c r="H921" t="s">
        <v>134</v>
      </c>
      <c r="I921" t="s">
        <v>135</v>
      </c>
    </row>
    <row r="922" spans="1:9">
      <c r="A922" t="s">
        <v>7340</v>
      </c>
      <c r="B922" t="s">
        <v>6362</v>
      </c>
      <c r="C922" t="s">
        <v>3148</v>
      </c>
      <c r="D922" t="s">
        <v>3149</v>
      </c>
      <c r="E922" t="s">
        <v>3150</v>
      </c>
      <c r="F922" t="s">
        <v>100</v>
      </c>
      <c r="G922" t="s">
        <v>134</v>
      </c>
      <c r="H922" t="s">
        <v>134</v>
      </c>
      <c r="I922" t="s">
        <v>135</v>
      </c>
    </row>
    <row r="923" spans="1:9">
      <c r="A923" t="s">
        <v>7341</v>
      </c>
      <c r="B923" t="s">
        <v>6362</v>
      </c>
      <c r="C923" t="s">
        <v>3151</v>
      </c>
      <c r="D923" t="s">
        <v>3152</v>
      </c>
      <c r="E923" t="s">
        <v>3153</v>
      </c>
      <c r="F923" t="s">
        <v>100</v>
      </c>
      <c r="G923" t="s">
        <v>134</v>
      </c>
      <c r="H923" t="s">
        <v>134</v>
      </c>
      <c r="I923" t="s">
        <v>135</v>
      </c>
    </row>
    <row r="924" spans="1:9">
      <c r="A924" t="s">
        <v>7342</v>
      </c>
      <c r="B924" t="s">
        <v>6362</v>
      </c>
      <c r="C924" t="s">
        <v>3154</v>
      </c>
      <c r="D924" t="s">
        <v>3155</v>
      </c>
      <c r="E924" t="s">
        <v>3156</v>
      </c>
      <c r="F924" t="s">
        <v>100</v>
      </c>
      <c r="G924" t="s">
        <v>134</v>
      </c>
      <c r="H924" t="s">
        <v>134</v>
      </c>
      <c r="I924" t="s">
        <v>135</v>
      </c>
    </row>
    <row r="925" spans="1:9">
      <c r="A925" t="s">
        <v>7343</v>
      </c>
      <c r="B925" t="s">
        <v>6362</v>
      </c>
      <c r="C925" t="s">
        <v>3157</v>
      </c>
      <c r="D925" t="s">
        <v>3158</v>
      </c>
      <c r="E925" t="s">
        <v>3159</v>
      </c>
      <c r="F925" t="s">
        <v>171</v>
      </c>
      <c r="G925" t="s">
        <v>172</v>
      </c>
      <c r="H925" t="s">
        <v>172</v>
      </c>
      <c r="I925" t="s">
        <v>6394</v>
      </c>
    </row>
    <row r="926" spans="1:9">
      <c r="A926" t="s">
        <v>7344</v>
      </c>
      <c r="B926" t="s">
        <v>6362</v>
      </c>
      <c r="C926" t="s">
        <v>3160</v>
      </c>
      <c r="D926" t="s">
        <v>3161</v>
      </c>
      <c r="E926" t="s">
        <v>3162</v>
      </c>
      <c r="F926" t="s">
        <v>100</v>
      </c>
      <c r="G926" t="s">
        <v>134</v>
      </c>
      <c r="H926" t="s">
        <v>134</v>
      </c>
      <c r="I926" t="s">
        <v>135</v>
      </c>
    </row>
    <row r="927" spans="1:9">
      <c r="A927" t="s">
        <v>7345</v>
      </c>
      <c r="B927" t="s">
        <v>6362</v>
      </c>
      <c r="C927" t="s">
        <v>3163</v>
      </c>
      <c r="D927" t="s">
        <v>3164</v>
      </c>
      <c r="E927" t="s">
        <v>3165</v>
      </c>
      <c r="F927" t="s">
        <v>100</v>
      </c>
      <c r="G927" t="s">
        <v>113</v>
      </c>
      <c r="H927" t="s">
        <v>113</v>
      </c>
      <c r="I927" t="s">
        <v>114</v>
      </c>
    </row>
    <row r="928" spans="1:9">
      <c r="A928" t="s">
        <v>7346</v>
      </c>
      <c r="B928" t="s">
        <v>6362</v>
      </c>
      <c r="C928" t="s">
        <v>1125</v>
      </c>
      <c r="D928" t="s">
        <v>3166</v>
      </c>
      <c r="E928" t="s">
        <v>3167</v>
      </c>
      <c r="F928" t="s">
        <v>100</v>
      </c>
      <c r="G928" t="s">
        <v>113</v>
      </c>
      <c r="H928" t="s">
        <v>113</v>
      </c>
      <c r="I928" t="s">
        <v>114</v>
      </c>
    </row>
    <row r="929" spans="1:9">
      <c r="A929" t="s">
        <v>7347</v>
      </c>
      <c r="B929" t="s">
        <v>6362</v>
      </c>
      <c r="C929" t="s">
        <v>1965</v>
      </c>
      <c r="D929" t="s">
        <v>3168</v>
      </c>
      <c r="E929" t="s">
        <v>3169</v>
      </c>
      <c r="F929" t="s">
        <v>202</v>
      </c>
      <c r="G929" t="s">
        <v>134</v>
      </c>
      <c r="H929" t="s">
        <v>134</v>
      </c>
      <c r="I929" t="s">
        <v>135</v>
      </c>
    </row>
    <row r="930" spans="1:9">
      <c r="A930" t="s">
        <v>7348</v>
      </c>
      <c r="B930" t="s">
        <v>6362</v>
      </c>
      <c r="C930" t="s">
        <v>3170</v>
      </c>
      <c r="D930" t="s">
        <v>3171</v>
      </c>
      <c r="E930" t="s">
        <v>3172</v>
      </c>
      <c r="F930" t="s">
        <v>100</v>
      </c>
      <c r="G930" t="s">
        <v>134</v>
      </c>
      <c r="H930" t="s">
        <v>134</v>
      </c>
      <c r="I930" t="s">
        <v>135</v>
      </c>
    </row>
    <row r="931" spans="1:9">
      <c r="A931" t="s">
        <v>7349</v>
      </c>
      <c r="B931" t="s">
        <v>6362</v>
      </c>
      <c r="C931" t="s">
        <v>1962</v>
      </c>
      <c r="D931" t="s">
        <v>3173</v>
      </c>
      <c r="E931" t="s">
        <v>3174</v>
      </c>
      <c r="F931" t="s">
        <v>202</v>
      </c>
      <c r="G931" t="s">
        <v>134</v>
      </c>
      <c r="H931" t="s">
        <v>134</v>
      </c>
      <c r="I931" t="s">
        <v>135</v>
      </c>
    </row>
    <row r="932" spans="1:9">
      <c r="A932" t="s">
        <v>7350</v>
      </c>
      <c r="B932" t="s">
        <v>6362</v>
      </c>
      <c r="C932" t="s">
        <v>3175</v>
      </c>
      <c r="D932" t="s">
        <v>3176</v>
      </c>
      <c r="E932" t="s">
        <v>3177</v>
      </c>
      <c r="F932" t="s">
        <v>100</v>
      </c>
      <c r="G932" t="s">
        <v>134</v>
      </c>
      <c r="H932" t="s">
        <v>134</v>
      </c>
      <c r="I932" t="s">
        <v>135</v>
      </c>
    </row>
    <row r="933" spans="1:9">
      <c r="A933" t="s">
        <v>7351</v>
      </c>
      <c r="B933" t="s">
        <v>6362</v>
      </c>
      <c r="C933" t="s">
        <v>2222</v>
      </c>
      <c r="D933" t="s">
        <v>2223</v>
      </c>
      <c r="E933" t="s">
        <v>2224</v>
      </c>
      <c r="F933" t="s">
        <v>100</v>
      </c>
      <c r="G933" t="s">
        <v>113</v>
      </c>
      <c r="H933" t="s">
        <v>113</v>
      </c>
      <c r="I933" t="s">
        <v>114</v>
      </c>
    </row>
    <row r="934" spans="1:9">
      <c r="A934" t="s">
        <v>7352</v>
      </c>
      <c r="B934" t="s">
        <v>6362</v>
      </c>
      <c r="C934" t="s">
        <v>2267</v>
      </c>
      <c r="D934" t="s">
        <v>2268</v>
      </c>
      <c r="E934" t="s">
        <v>2269</v>
      </c>
      <c r="F934" t="s">
        <v>100</v>
      </c>
      <c r="G934" t="s">
        <v>617</v>
      </c>
      <c r="H934" t="s">
        <v>113</v>
      </c>
      <c r="I934" t="s">
        <v>2271</v>
      </c>
    </row>
    <row r="935" spans="1:9">
      <c r="A935" t="s">
        <v>7353</v>
      </c>
      <c r="B935" t="s">
        <v>6362</v>
      </c>
      <c r="C935" t="s">
        <v>2423</v>
      </c>
      <c r="D935" t="s">
        <v>2424</v>
      </c>
      <c r="E935" t="s">
        <v>2425</v>
      </c>
      <c r="F935" t="s">
        <v>2426</v>
      </c>
      <c r="G935" t="s">
        <v>113</v>
      </c>
      <c r="H935" t="s">
        <v>113</v>
      </c>
      <c r="I935" t="s">
        <v>114</v>
      </c>
    </row>
    <row r="936" spans="1:9">
      <c r="A936" t="s">
        <v>7354</v>
      </c>
      <c r="B936" t="s">
        <v>6362</v>
      </c>
      <c r="C936" t="s">
        <v>3</v>
      </c>
      <c r="D936" t="s">
        <v>273</v>
      </c>
      <c r="E936" t="s">
        <v>274</v>
      </c>
      <c r="F936" t="s">
        <v>275</v>
      </c>
      <c r="G936" t="s">
        <v>113</v>
      </c>
      <c r="H936" t="s">
        <v>113</v>
      </c>
      <c r="I936" t="s">
        <v>114</v>
      </c>
    </row>
    <row r="937" spans="1:9">
      <c r="A937" t="s">
        <v>7355</v>
      </c>
      <c r="B937" t="s">
        <v>6362</v>
      </c>
      <c r="C937" t="s">
        <v>0</v>
      </c>
      <c r="D937" t="s">
        <v>7356</v>
      </c>
      <c r="E937" t="s">
        <v>7357</v>
      </c>
      <c r="F937" t="s">
        <v>7358</v>
      </c>
      <c r="G937" t="s">
        <v>149</v>
      </c>
      <c r="H937" t="s">
        <v>113</v>
      </c>
      <c r="I937" t="s">
        <v>100</v>
      </c>
    </row>
    <row r="938" spans="1:9">
      <c r="A938" t="s">
        <v>7359</v>
      </c>
      <c r="B938" t="s">
        <v>6362</v>
      </c>
      <c r="C938" t="s">
        <v>4</v>
      </c>
      <c r="D938" t="s">
        <v>278</v>
      </c>
      <c r="E938" t="s">
        <v>279</v>
      </c>
      <c r="F938" t="s">
        <v>100</v>
      </c>
      <c r="G938" t="s">
        <v>113</v>
      </c>
      <c r="H938" t="s">
        <v>113</v>
      </c>
      <c r="I938" t="s">
        <v>114</v>
      </c>
    </row>
    <row r="939" spans="1:9">
      <c r="A939" t="s">
        <v>7360</v>
      </c>
      <c r="B939" t="s">
        <v>6362</v>
      </c>
      <c r="C939" t="s">
        <v>66</v>
      </c>
      <c r="D939" t="s">
        <v>3191</v>
      </c>
      <c r="E939" t="s">
        <v>7361</v>
      </c>
      <c r="F939" t="s">
        <v>7362</v>
      </c>
      <c r="G939" t="s">
        <v>113</v>
      </c>
      <c r="H939" t="s">
        <v>113</v>
      </c>
      <c r="I939" t="s">
        <v>114</v>
      </c>
    </row>
    <row r="940" spans="1:9">
      <c r="A940" t="s">
        <v>7363</v>
      </c>
      <c r="B940" t="s">
        <v>6362</v>
      </c>
      <c r="C940" t="s">
        <v>68</v>
      </c>
      <c r="D940" t="s">
        <v>3940</v>
      </c>
      <c r="E940" t="s">
        <v>3941</v>
      </c>
      <c r="F940" t="s">
        <v>100</v>
      </c>
      <c r="G940" t="s">
        <v>113</v>
      </c>
      <c r="H940" t="s">
        <v>113</v>
      </c>
      <c r="I940" t="s">
        <v>114</v>
      </c>
    </row>
    <row r="941" spans="1:9">
      <c r="A941" t="s">
        <v>7364</v>
      </c>
      <c r="B941" t="s">
        <v>6362</v>
      </c>
      <c r="C941" t="s">
        <v>67</v>
      </c>
      <c r="D941" t="s">
        <v>3679</v>
      </c>
      <c r="E941" t="s">
        <v>3680</v>
      </c>
      <c r="F941" t="s">
        <v>100</v>
      </c>
      <c r="G941" t="s">
        <v>113</v>
      </c>
      <c r="H941" t="s">
        <v>113</v>
      </c>
      <c r="I941" t="s">
        <v>114</v>
      </c>
    </row>
    <row r="942" spans="1:9">
      <c r="A942" t="s">
        <v>7365</v>
      </c>
      <c r="B942" t="s">
        <v>6362</v>
      </c>
      <c r="C942" t="s">
        <v>178</v>
      </c>
      <c r="D942" t="s">
        <v>3194</v>
      </c>
      <c r="E942" t="s">
        <v>3195</v>
      </c>
      <c r="F942" t="s">
        <v>100</v>
      </c>
      <c r="G942" t="s">
        <v>113</v>
      </c>
      <c r="H942" t="s">
        <v>113</v>
      </c>
      <c r="I942" t="s">
        <v>114</v>
      </c>
    </row>
    <row r="943" spans="1:9">
      <c r="A943" t="s">
        <v>7366</v>
      </c>
      <c r="B943" t="s">
        <v>6362</v>
      </c>
      <c r="C943" t="s">
        <v>2</v>
      </c>
      <c r="D943" t="s">
        <v>7367</v>
      </c>
      <c r="E943" t="s">
        <v>7368</v>
      </c>
      <c r="F943" t="s">
        <v>7369</v>
      </c>
      <c r="G943" t="s">
        <v>113</v>
      </c>
      <c r="H943" t="s">
        <v>113</v>
      </c>
      <c r="I943" t="s">
        <v>114</v>
      </c>
    </row>
    <row r="944" spans="1:9">
      <c r="A944" t="s">
        <v>7370</v>
      </c>
      <c r="B944" t="s">
        <v>6362</v>
      </c>
      <c r="C944" t="s">
        <v>2023</v>
      </c>
      <c r="D944" t="s">
        <v>2024</v>
      </c>
      <c r="E944" t="s">
        <v>2025</v>
      </c>
      <c r="F944" t="s">
        <v>100</v>
      </c>
      <c r="G944" t="s">
        <v>134</v>
      </c>
      <c r="H944" t="s">
        <v>134</v>
      </c>
      <c r="I944" t="s">
        <v>135</v>
      </c>
    </row>
    <row r="945" spans="1:9">
      <c r="A945" t="s">
        <v>7371</v>
      </c>
      <c r="B945" t="s">
        <v>6362</v>
      </c>
      <c r="C945" t="s">
        <v>1742</v>
      </c>
      <c r="D945" t="s">
        <v>1743</v>
      </c>
      <c r="E945" t="s">
        <v>1744</v>
      </c>
      <c r="F945" t="s">
        <v>100</v>
      </c>
      <c r="G945" t="s">
        <v>134</v>
      </c>
      <c r="H945" t="s">
        <v>134</v>
      </c>
      <c r="I945" t="s">
        <v>135</v>
      </c>
    </row>
    <row r="946" spans="1:9">
      <c r="A946" t="s">
        <v>7372</v>
      </c>
      <c r="B946" t="s">
        <v>6362</v>
      </c>
      <c r="C946" t="s">
        <v>3202</v>
      </c>
      <c r="D946" t="s">
        <v>3203</v>
      </c>
      <c r="E946" t="s">
        <v>3204</v>
      </c>
      <c r="F946" t="s">
        <v>100</v>
      </c>
      <c r="G946" t="s">
        <v>134</v>
      </c>
      <c r="H946" t="s">
        <v>134</v>
      </c>
      <c r="I946" t="s">
        <v>135</v>
      </c>
    </row>
    <row r="947" spans="1:9">
      <c r="A947" t="s">
        <v>7373</v>
      </c>
      <c r="B947" t="s">
        <v>6362</v>
      </c>
      <c r="C947" t="s">
        <v>3205</v>
      </c>
      <c r="D947" t="s">
        <v>3206</v>
      </c>
      <c r="E947" t="s">
        <v>3207</v>
      </c>
      <c r="F947" t="s">
        <v>100</v>
      </c>
      <c r="G947" t="s">
        <v>134</v>
      </c>
      <c r="H947" t="s">
        <v>134</v>
      </c>
      <c r="I947" t="s">
        <v>135</v>
      </c>
    </row>
    <row r="948" spans="1:9">
      <c r="A948" t="s">
        <v>7374</v>
      </c>
      <c r="B948" t="s">
        <v>6362</v>
      </c>
      <c r="C948" t="s">
        <v>3208</v>
      </c>
      <c r="D948" t="s">
        <v>3209</v>
      </c>
      <c r="E948" t="s">
        <v>3210</v>
      </c>
      <c r="F948" t="s">
        <v>1955</v>
      </c>
      <c r="G948" t="s">
        <v>149</v>
      </c>
      <c r="H948" t="s">
        <v>113</v>
      </c>
      <c r="I948" t="s">
        <v>3211</v>
      </c>
    </row>
    <row r="949" spans="1:9">
      <c r="A949" t="s">
        <v>7375</v>
      </c>
      <c r="B949" t="s">
        <v>6362</v>
      </c>
      <c r="C949" t="s">
        <v>3212</v>
      </c>
      <c r="D949" t="s">
        <v>3213</v>
      </c>
      <c r="E949" t="s">
        <v>3214</v>
      </c>
      <c r="F949" t="s">
        <v>100</v>
      </c>
      <c r="G949" t="s">
        <v>113</v>
      </c>
      <c r="H949" t="s">
        <v>113</v>
      </c>
      <c r="I949" t="s">
        <v>114</v>
      </c>
    </row>
    <row r="950" spans="1:9">
      <c r="A950" t="s">
        <v>7376</v>
      </c>
      <c r="B950" t="s">
        <v>6362</v>
      </c>
      <c r="C950" t="s">
        <v>105</v>
      </c>
      <c r="D950" t="s">
        <v>3215</v>
      </c>
      <c r="E950" t="s">
        <v>3216</v>
      </c>
      <c r="F950" t="s">
        <v>100</v>
      </c>
      <c r="G950" t="s">
        <v>113</v>
      </c>
      <c r="H950" t="s">
        <v>113</v>
      </c>
      <c r="I950" t="s">
        <v>114</v>
      </c>
    </row>
    <row r="951" spans="1:9">
      <c r="A951" t="s">
        <v>7377</v>
      </c>
      <c r="B951" t="s">
        <v>6362</v>
      </c>
      <c r="C951" t="s">
        <v>3217</v>
      </c>
      <c r="D951" t="s">
        <v>3218</v>
      </c>
      <c r="E951" t="s">
        <v>3219</v>
      </c>
      <c r="F951" t="s">
        <v>100</v>
      </c>
      <c r="G951" t="s">
        <v>134</v>
      </c>
      <c r="H951" t="s">
        <v>134</v>
      </c>
      <c r="I951" t="s">
        <v>135</v>
      </c>
    </row>
    <row r="952" spans="1:9">
      <c r="A952" t="s">
        <v>7378</v>
      </c>
      <c r="B952" t="s">
        <v>6362</v>
      </c>
      <c r="C952" t="s">
        <v>3220</v>
      </c>
      <c r="D952" t="s">
        <v>3221</v>
      </c>
      <c r="E952" t="s">
        <v>3222</v>
      </c>
      <c r="F952" t="s">
        <v>100</v>
      </c>
      <c r="G952" t="s">
        <v>134</v>
      </c>
      <c r="H952" t="s">
        <v>134</v>
      </c>
      <c r="I952" t="s">
        <v>135</v>
      </c>
    </row>
    <row r="953" spans="1:9">
      <c r="A953" t="s">
        <v>7379</v>
      </c>
      <c r="B953" t="s">
        <v>6362</v>
      </c>
      <c r="C953" t="s">
        <v>3223</v>
      </c>
      <c r="D953" t="s">
        <v>3224</v>
      </c>
      <c r="E953" t="s">
        <v>3225</v>
      </c>
      <c r="F953" t="s">
        <v>3226</v>
      </c>
      <c r="G953" t="s">
        <v>149</v>
      </c>
      <c r="H953" t="s">
        <v>113</v>
      </c>
      <c r="I953" t="s">
        <v>970</v>
      </c>
    </row>
    <row r="954" spans="1:9">
      <c r="A954" t="s">
        <v>7380</v>
      </c>
      <c r="B954" t="s">
        <v>6362</v>
      </c>
      <c r="C954" t="s">
        <v>110</v>
      </c>
      <c r="D954" t="s">
        <v>3228</v>
      </c>
      <c r="E954" t="s">
        <v>3229</v>
      </c>
      <c r="F954" t="s">
        <v>100</v>
      </c>
      <c r="G954" t="s">
        <v>113</v>
      </c>
      <c r="H954" t="s">
        <v>113</v>
      </c>
      <c r="I954" t="s">
        <v>114</v>
      </c>
    </row>
    <row r="955" spans="1:9">
      <c r="A955" t="s">
        <v>7381</v>
      </c>
      <c r="B955" t="s">
        <v>6362</v>
      </c>
      <c r="C955" t="s">
        <v>3230</v>
      </c>
      <c r="D955" t="s">
        <v>3231</v>
      </c>
      <c r="E955" t="s">
        <v>3232</v>
      </c>
      <c r="F955" t="s">
        <v>3233</v>
      </c>
      <c r="G955" t="s">
        <v>113</v>
      </c>
      <c r="H955" t="s">
        <v>271</v>
      </c>
      <c r="I955" t="s">
        <v>3234</v>
      </c>
    </row>
    <row r="956" spans="1:9">
      <c r="A956" t="s">
        <v>7382</v>
      </c>
      <c r="B956" t="s">
        <v>6362</v>
      </c>
      <c r="C956" t="s">
        <v>3227</v>
      </c>
      <c r="D956" t="s">
        <v>3235</v>
      </c>
      <c r="E956" t="s">
        <v>3236</v>
      </c>
      <c r="F956" t="s">
        <v>100</v>
      </c>
      <c r="G956" t="s">
        <v>113</v>
      </c>
      <c r="H956" t="s">
        <v>113</v>
      </c>
      <c r="I956" t="s">
        <v>114</v>
      </c>
    </row>
    <row r="957" spans="1:9">
      <c r="A957" t="s">
        <v>7383</v>
      </c>
      <c r="B957" t="s">
        <v>6362</v>
      </c>
      <c r="C957" t="s">
        <v>3237</v>
      </c>
      <c r="D957" t="s">
        <v>3238</v>
      </c>
      <c r="E957" t="s">
        <v>3239</v>
      </c>
      <c r="F957" t="s">
        <v>100</v>
      </c>
      <c r="G957" t="s">
        <v>149</v>
      </c>
      <c r="H957" t="s">
        <v>113</v>
      </c>
      <c r="I957" t="s">
        <v>3211</v>
      </c>
    </row>
    <row r="958" spans="1:9">
      <c r="A958" t="s">
        <v>7384</v>
      </c>
      <c r="B958" t="s">
        <v>6362</v>
      </c>
      <c r="C958" t="s">
        <v>3240</v>
      </c>
      <c r="D958" t="s">
        <v>3241</v>
      </c>
      <c r="E958" t="s">
        <v>3242</v>
      </c>
      <c r="F958" t="s">
        <v>100</v>
      </c>
      <c r="G958" t="s">
        <v>149</v>
      </c>
      <c r="H958" t="s">
        <v>113</v>
      </c>
      <c r="I958" t="s">
        <v>100</v>
      </c>
    </row>
    <row r="959" spans="1:9">
      <c r="A959" t="s">
        <v>7385</v>
      </c>
      <c r="B959" t="s">
        <v>6362</v>
      </c>
      <c r="C959" t="s">
        <v>3243</v>
      </c>
      <c r="D959" t="s">
        <v>3244</v>
      </c>
      <c r="E959" t="s">
        <v>3245</v>
      </c>
      <c r="F959" t="s">
        <v>100</v>
      </c>
      <c r="G959" t="s">
        <v>113</v>
      </c>
      <c r="H959" t="s">
        <v>113</v>
      </c>
      <c r="I959" t="s">
        <v>423</v>
      </c>
    </row>
    <row r="960" spans="1:9">
      <c r="A960" t="s">
        <v>7386</v>
      </c>
      <c r="B960" t="s">
        <v>6362</v>
      </c>
      <c r="C960" t="s">
        <v>3246</v>
      </c>
      <c r="D960" t="s">
        <v>3247</v>
      </c>
      <c r="E960" t="s">
        <v>3248</v>
      </c>
      <c r="F960" t="s">
        <v>100</v>
      </c>
      <c r="G960" t="s">
        <v>113</v>
      </c>
      <c r="H960" t="s">
        <v>113</v>
      </c>
      <c r="I960" t="s">
        <v>114</v>
      </c>
    </row>
    <row r="961" spans="1:9">
      <c r="A961" t="s">
        <v>7387</v>
      </c>
      <c r="B961" t="s">
        <v>6362</v>
      </c>
      <c r="C961" t="s">
        <v>3250</v>
      </c>
      <c r="D961" t="s">
        <v>3251</v>
      </c>
      <c r="E961" t="s">
        <v>3252</v>
      </c>
      <c r="F961" t="s">
        <v>3253</v>
      </c>
      <c r="G961" t="s">
        <v>149</v>
      </c>
      <c r="H961" t="s">
        <v>113</v>
      </c>
      <c r="I961" t="s">
        <v>150</v>
      </c>
    </row>
    <row r="962" spans="1:9">
      <c r="A962" t="s">
        <v>7388</v>
      </c>
      <c r="B962" t="s">
        <v>6362</v>
      </c>
      <c r="C962" t="s">
        <v>3254</v>
      </c>
      <c r="D962" t="s">
        <v>3255</v>
      </c>
      <c r="E962" t="s">
        <v>3256</v>
      </c>
      <c r="F962" t="s">
        <v>100</v>
      </c>
      <c r="G962" t="s">
        <v>617</v>
      </c>
      <c r="H962" t="s">
        <v>113</v>
      </c>
      <c r="I962" t="s">
        <v>150</v>
      </c>
    </row>
    <row r="963" spans="1:9">
      <c r="A963" t="s">
        <v>7389</v>
      </c>
      <c r="B963" t="s">
        <v>6362</v>
      </c>
      <c r="C963" t="s">
        <v>3258</v>
      </c>
      <c r="D963" t="s">
        <v>3259</v>
      </c>
      <c r="E963" t="s">
        <v>3260</v>
      </c>
      <c r="F963" t="s">
        <v>100</v>
      </c>
      <c r="G963" t="s">
        <v>271</v>
      </c>
      <c r="H963" t="s">
        <v>271</v>
      </c>
      <c r="I963" t="s">
        <v>842</v>
      </c>
    </row>
    <row r="964" spans="1:9">
      <c r="A964" t="s">
        <v>7390</v>
      </c>
      <c r="B964" t="s">
        <v>6362</v>
      </c>
      <c r="C964" t="s">
        <v>3262</v>
      </c>
      <c r="D964" t="s">
        <v>3263</v>
      </c>
      <c r="E964" t="s">
        <v>3264</v>
      </c>
      <c r="F964" t="s">
        <v>100</v>
      </c>
      <c r="G964" t="s">
        <v>149</v>
      </c>
      <c r="H964" t="s">
        <v>113</v>
      </c>
      <c r="I964" t="s">
        <v>1348</v>
      </c>
    </row>
    <row r="965" spans="1:9">
      <c r="A965" t="s">
        <v>7391</v>
      </c>
      <c r="B965" t="s">
        <v>6362</v>
      </c>
      <c r="C965" t="s">
        <v>3268</v>
      </c>
      <c r="D965" t="s">
        <v>3269</v>
      </c>
      <c r="E965" t="s">
        <v>3270</v>
      </c>
      <c r="F965" t="s">
        <v>100</v>
      </c>
      <c r="G965" t="s">
        <v>113</v>
      </c>
      <c r="H965" t="s">
        <v>113</v>
      </c>
      <c r="I965" t="s">
        <v>114</v>
      </c>
    </row>
    <row r="966" spans="1:9">
      <c r="A966" t="s">
        <v>7392</v>
      </c>
      <c r="B966" t="s">
        <v>6362</v>
      </c>
      <c r="C966" t="s">
        <v>1168</v>
      </c>
      <c r="D966" t="s">
        <v>3271</v>
      </c>
      <c r="E966" t="s">
        <v>3272</v>
      </c>
      <c r="F966" t="s">
        <v>202</v>
      </c>
      <c r="G966" t="s">
        <v>134</v>
      </c>
      <c r="H966" t="s">
        <v>134</v>
      </c>
      <c r="I966" t="s">
        <v>135</v>
      </c>
    </row>
    <row r="967" spans="1:9">
      <c r="A967" t="s">
        <v>7393</v>
      </c>
      <c r="B967" t="s">
        <v>6362</v>
      </c>
      <c r="C967" t="s">
        <v>3273</v>
      </c>
      <c r="D967" t="s">
        <v>3274</v>
      </c>
      <c r="E967" t="s">
        <v>3275</v>
      </c>
      <c r="F967" t="s">
        <v>100</v>
      </c>
      <c r="G967" t="s">
        <v>113</v>
      </c>
      <c r="H967" t="s">
        <v>113</v>
      </c>
      <c r="I967" t="s">
        <v>114</v>
      </c>
    </row>
    <row r="968" spans="1:9">
      <c r="A968" t="s">
        <v>7394</v>
      </c>
      <c r="B968" t="s">
        <v>6362</v>
      </c>
      <c r="C968" t="s">
        <v>3257</v>
      </c>
      <c r="D968" t="s">
        <v>3276</v>
      </c>
      <c r="E968" t="s">
        <v>3277</v>
      </c>
      <c r="F968" t="s">
        <v>100</v>
      </c>
      <c r="G968" t="s">
        <v>113</v>
      </c>
      <c r="H968" t="s">
        <v>113</v>
      </c>
      <c r="I968" t="s">
        <v>114</v>
      </c>
    </row>
    <row r="969" spans="1:9">
      <c r="A969" t="s">
        <v>7395</v>
      </c>
      <c r="B969" t="s">
        <v>6362</v>
      </c>
      <c r="C969" t="s">
        <v>3278</v>
      </c>
      <c r="D969" t="s">
        <v>3279</v>
      </c>
      <c r="E969" t="s">
        <v>3280</v>
      </c>
      <c r="F969" t="s">
        <v>100</v>
      </c>
      <c r="G969" t="s">
        <v>113</v>
      </c>
      <c r="H969" t="s">
        <v>113</v>
      </c>
      <c r="I969" t="s">
        <v>423</v>
      </c>
    </row>
    <row r="970" spans="1:9">
      <c r="A970" t="s">
        <v>7396</v>
      </c>
      <c r="B970" t="s">
        <v>6362</v>
      </c>
      <c r="C970" t="s">
        <v>3281</v>
      </c>
      <c r="D970" t="s">
        <v>3282</v>
      </c>
      <c r="E970" t="s">
        <v>3283</v>
      </c>
      <c r="F970" t="s">
        <v>100</v>
      </c>
      <c r="G970" t="s">
        <v>271</v>
      </c>
      <c r="H970" t="s">
        <v>271</v>
      </c>
      <c r="I970" t="s">
        <v>842</v>
      </c>
    </row>
    <row r="971" spans="1:9">
      <c r="A971" t="s">
        <v>7397</v>
      </c>
      <c r="B971" t="s">
        <v>6362</v>
      </c>
      <c r="C971" t="s">
        <v>3285</v>
      </c>
      <c r="D971" t="s">
        <v>3286</v>
      </c>
      <c r="E971" t="s">
        <v>3287</v>
      </c>
      <c r="F971" t="s">
        <v>100</v>
      </c>
      <c r="G971" t="s">
        <v>271</v>
      </c>
      <c r="H971" t="s">
        <v>271</v>
      </c>
      <c r="I971" t="s">
        <v>842</v>
      </c>
    </row>
    <row r="972" spans="1:9">
      <c r="A972" t="s">
        <v>7398</v>
      </c>
      <c r="B972" t="s">
        <v>6362</v>
      </c>
      <c r="C972" t="s">
        <v>3288</v>
      </c>
      <c r="D972" t="s">
        <v>3289</v>
      </c>
      <c r="E972" t="s">
        <v>3290</v>
      </c>
      <c r="F972" t="s">
        <v>100</v>
      </c>
      <c r="G972" t="s">
        <v>271</v>
      </c>
      <c r="H972" t="s">
        <v>271</v>
      </c>
      <c r="I972" t="s">
        <v>842</v>
      </c>
    </row>
    <row r="973" spans="1:9">
      <c r="A973" t="s">
        <v>7399</v>
      </c>
      <c r="B973" t="s">
        <v>6362</v>
      </c>
      <c r="C973" t="s">
        <v>3291</v>
      </c>
      <c r="D973" t="s">
        <v>3292</v>
      </c>
      <c r="E973" t="s">
        <v>3293</v>
      </c>
      <c r="F973" t="s">
        <v>100</v>
      </c>
      <c r="G973" t="s">
        <v>113</v>
      </c>
      <c r="H973" t="s">
        <v>113</v>
      </c>
      <c r="I973" t="s">
        <v>114</v>
      </c>
    </row>
    <row r="974" spans="1:9">
      <c r="A974" t="s">
        <v>7400</v>
      </c>
      <c r="B974" t="s">
        <v>6362</v>
      </c>
      <c r="C974" t="s">
        <v>3294</v>
      </c>
      <c r="D974" t="s">
        <v>3295</v>
      </c>
      <c r="E974" t="s">
        <v>3296</v>
      </c>
      <c r="F974" t="s">
        <v>100</v>
      </c>
      <c r="G974" t="s">
        <v>113</v>
      </c>
      <c r="H974" t="s">
        <v>113</v>
      </c>
      <c r="I974" t="s">
        <v>114</v>
      </c>
    </row>
    <row r="975" spans="1:9">
      <c r="A975" t="s">
        <v>7401</v>
      </c>
      <c r="B975" t="s">
        <v>6362</v>
      </c>
      <c r="C975" t="s">
        <v>3297</v>
      </c>
      <c r="D975" t="s">
        <v>3298</v>
      </c>
      <c r="E975" t="s">
        <v>3299</v>
      </c>
      <c r="F975" t="s">
        <v>730</v>
      </c>
      <c r="G975" t="s">
        <v>252</v>
      </c>
      <c r="H975" t="s">
        <v>252</v>
      </c>
      <c r="I975" t="s">
        <v>294</v>
      </c>
    </row>
    <row r="976" spans="1:9">
      <c r="A976" t="s">
        <v>7402</v>
      </c>
      <c r="B976" t="s">
        <v>6362</v>
      </c>
      <c r="C976" t="s">
        <v>3300</v>
      </c>
      <c r="D976" t="s">
        <v>3301</v>
      </c>
      <c r="E976" t="s">
        <v>3301</v>
      </c>
      <c r="F976" t="s">
        <v>100</v>
      </c>
      <c r="G976" t="s">
        <v>617</v>
      </c>
      <c r="H976" t="s">
        <v>113</v>
      </c>
      <c r="I976" t="s">
        <v>150</v>
      </c>
    </row>
    <row r="977" spans="1:9">
      <c r="A977" t="s">
        <v>7403</v>
      </c>
      <c r="B977" t="s">
        <v>6362</v>
      </c>
      <c r="C977" t="s">
        <v>3302</v>
      </c>
      <c r="D977" t="s">
        <v>3303</v>
      </c>
      <c r="E977" t="s">
        <v>3304</v>
      </c>
      <c r="F977" t="s">
        <v>100</v>
      </c>
      <c r="G977" t="s">
        <v>617</v>
      </c>
      <c r="H977" t="s">
        <v>113</v>
      </c>
      <c r="I977" t="s">
        <v>150</v>
      </c>
    </row>
    <row r="978" spans="1:9">
      <c r="A978" t="s">
        <v>7404</v>
      </c>
      <c r="B978" t="s">
        <v>6362</v>
      </c>
      <c r="C978" t="s">
        <v>3305</v>
      </c>
      <c r="D978" t="s">
        <v>3306</v>
      </c>
      <c r="E978" t="s">
        <v>3307</v>
      </c>
      <c r="F978" t="s">
        <v>100</v>
      </c>
      <c r="G978" t="s">
        <v>113</v>
      </c>
      <c r="H978" t="s">
        <v>113</v>
      </c>
      <c r="I978" t="s">
        <v>114</v>
      </c>
    </row>
    <row r="979" spans="1:9">
      <c r="A979" t="s">
        <v>7405</v>
      </c>
      <c r="B979" t="s">
        <v>6362</v>
      </c>
      <c r="C979" t="s">
        <v>157</v>
      </c>
      <c r="D979" t="s">
        <v>3308</v>
      </c>
      <c r="E979" t="s">
        <v>3309</v>
      </c>
      <c r="F979" t="s">
        <v>100</v>
      </c>
      <c r="G979" t="s">
        <v>113</v>
      </c>
      <c r="H979" t="s">
        <v>113</v>
      </c>
      <c r="I979" t="s">
        <v>114</v>
      </c>
    </row>
    <row r="980" spans="1:9">
      <c r="A980" t="s">
        <v>7406</v>
      </c>
      <c r="B980" t="s">
        <v>6362</v>
      </c>
      <c r="C980" t="s">
        <v>1551</v>
      </c>
      <c r="D980" t="s">
        <v>3310</v>
      </c>
      <c r="E980" t="s">
        <v>3311</v>
      </c>
      <c r="F980" t="s">
        <v>100</v>
      </c>
      <c r="G980" t="s">
        <v>113</v>
      </c>
      <c r="H980" t="s">
        <v>113</v>
      </c>
      <c r="I980" t="s">
        <v>114</v>
      </c>
    </row>
    <row r="981" spans="1:9">
      <c r="A981" t="s">
        <v>7407</v>
      </c>
      <c r="B981" t="s">
        <v>6362</v>
      </c>
      <c r="C981" t="s">
        <v>184</v>
      </c>
      <c r="D981" t="s">
        <v>3312</v>
      </c>
      <c r="E981" t="s">
        <v>3313</v>
      </c>
      <c r="F981" t="s">
        <v>3314</v>
      </c>
      <c r="G981" t="s">
        <v>113</v>
      </c>
      <c r="H981" t="s">
        <v>113</v>
      </c>
      <c r="I981" t="s">
        <v>114</v>
      </c>
    </row>
    <row r="982" spans="1:9">
      <c r="A982" t="s">
        <v>7408</v>
      </c>
      <c r="B982" t="s">
        <v>6362</v>
      </c>
      <c r="C982" t="s">
        <v>3315</v>
      </c>
      <c r="D982" t="s">
        <v>3316</v>
      </c>
      <c r="E982" t="s">
        <v>3316</v>
      </c>
      <c r="F982" t="s">
        <v>100</v>
      </c>
      <c r="G982" t="s">
        <v>134</v>
      </c>
      <c r="H982" t="s">
        <v>134</v>
      </c>
      <c r="I982" t="s">
        <v>135</v>
      </c>
    </row>
    <row r="983" spans="1:9">
      <c r="A983" t="s">
        <v>7409</v>
      </c>
      <c r="B983" t="s">
        <v>6362</v>
      </c>
      <c r="C983" t="s">
        <v>3317</v>
      </c>
      <c r="D983" t="s">
        <v>3318</v>
      </c>
      <c r="E983" t="s">
        <v>3319</v>
      </c>
      <c r="F983" t="s">
        <v>1628</v>
      </c>
      <c r="G983" t="s">
        <v>113</v>
      </c>
      <c r="H983" t="s">
        <v>113</v>
      </c>
      <c r="I983" t="s">
        <v>114</v>
      </c>
    </row>
    <row r="984" spans="1:9">
      <c r="A984" t="s">
        <v>7410</v>
      </c>
      <c r="B984" t="s">
        <v>6362</v>
      </c>
      <c r="C984" t="s">
        <v>3320</v>
      </c>
      <c r="D984" t="s">
        <v>3321</v>
      </c>
      <c r="E984" t="s">
        <v>3322</v>
      </c>
      <c r="F984" t="s">
        <v>202</v>
      </c>
      <c r="G984" t="s">
        <v>134</v>
      </c>
      <c r="H984" t="s">
        <v>134</v>
      </c>
      <c r="I984" t="s">
        <v>135</v>
      </c>
    </row>
    <row r="985" spans="1:9">
      <c r="A985" t="s">
        <v>7411</v>
      </c>
      <c r="B985" t="s">
        <v>6362</v>
      </c>
      <c r="C985" t="s">
        <v>3323</v>
      </c>
      <c r="D985" t="s">
        <v>3324</v>
      </c>
      <c r="E985" t="s">
        <v>3325</v>
      </c>
      <c r="F985" t="s">
        <v>1628</v>
      </c>
      <c r="G985" t="s">
        <v>113</v>
      </c>
      <c r="H985" t="s">
        <v>113</v>
      </c>
      <c r="I985" t="s">
        <v>114</v>
      </c>
    </row>
    <row r="986" spans="1:9">
      <c r="A986" t="s">
        <v>7412</v>
      </c>
      <c r="B986" t="s">
        <v>6362</v>
      </c>
      <c r="C986" t="s">
        <v>3326</v>
      </c>
      <c r="D986" t="s">
        <v>3327</v>
      </c>
      <c r="E986" t="s">
        <v>3327</v>
      </c>
      <c r="F986" t="s">
        <v>100</v>
      </c>
      <c r="G986" t="s">
        <v>134</v>
      </c>
      <c r="H986" t="s">
        <v>134</v>
      </c>
      <c r="I986" t="s">
        <v>135</v>
      </c>
    </row>
    <row r="987" spans="1:9">
      <c r="A987" t="s">
        <v>7413</v>
      </c>
      <c r="B987" t="s">
        <v>6362</v>
      </c>
      <c r="C987" t="s">
        <v>3328</v>
      </c>
      <c r="D987" t="s">
        <v>3329</v>
      </c>
      <c r="E987" t="s">
        <v>3329</v>
      </c>
      <c r="F987" t="s">
        <v>100</v>
      </c>
      <c r="G987" t="s">
        <v>134</v>
      </c>
      <c r="H987" t="s">
        <v>134</v>
      </c>
      <c r="I987" t="s">
        <v>135</v>
      </c>
    </row>
    <row r="988" spans="1:9">
      <c r="A988" t="s">
        <v>7414</v>
      </c>
      <c r="B988" t="s">
        <v>6362</v>
      </c>
      <c r="C988" t="s">
        <v>3330</v>
      </c>
      <c r="D988" t="s">
        <v>3331</v>
      </c>
      <c r="E988" t="s">
        <v>3331</v>
      </c>
      <c r="F988" t="s">
        <v>100</v>
      </c>
      <c r="G988" t="s">
        <v>134</v>
      </c>
      <c r="H988" t="s">
        <v>134</v>
      </c>
      <c r="I988" t="s">
        <v>135</v>
      </c>
    </row>
    <row r="989" spans="1:9">
      <c r="A989" t="s">
        <v>7415</v>
      </c>
      <c r="B989" t="s">
        <v>6362</v>
      </c>
      <c r="C989" t="s">
        <v>3332</v>
      </c>
      <c r="D989" t="s">
        <v>3333</v>
      </c>
      <c r="E989" t="s">
        <v>3334</v>
      </c>
      <c r="F989" t="s">
        <v>171</v>
      </c>
      <c r="G989" t="s">
        <v>172</v>
      </c>
      <c r="H989" t="s">
        <v>172</v>
      </c>
      <c r="I989" t="s">
        <v>6394</v>
      </c>
    </row>
    <row r="990" spans="1:9">
      <c r="A990" t="s">
        <v>7416</v>
      </c>
      <c r="B990" t="s">
        <v>6362</v>
      </c>
      <c r="C990" t="s">
        <v>3335</v>
      </c>
      <c r="D990" t="s">
        <v>3336</v>
      </c>
      <c r="E990" t="s">
        <v>3337</v>
      </c>
      <c r="F990" t="s">
        <v>100</v>
      </c>
      <c r="G990" t="s">
        <v>149</v>
      </c>
      <c r="H990" t="s">
        <v>113</v>
      </c>
      <c r="I990" t="s">
        <v>3211</v>
      </c>
    </row>
    <row r="991" spans="1:9">
      <c r="A991" t="s">
        <v>7417</v>
      </c>
      <c r="B991" t="s">
        <v>6362</v>
      </c>
      <c r="C991" t="s">
        <v>3338</v>
      </c>
      <c r="D991" t="s">
        <v>3339</v>
      </c>
      <c r="E991" t="s">
        <v>3340</v>
      </c>
      <c r="F991" t="s">
        <v>100</v>
      </c>
      <c r="G991" t="s">
        <v>271</v>
      </c>
      <c r="H991" t="s">
        <v>271</v>
      </c>
      <c r="I991" t="s">
        <v>842</v>
      </c>
    </row>
    <row r="992" spans="1:9">
      <c r="A992" t="s">
        <v>7418</v>
      </c>
      <c r="B992" t="s">
        <v>6362</v>
      </c>
      <c r="C992" t="s">
        <v>3341</v>
      </c>
      <c r="D992" t="s">
        <v>3342</v>
      </c>
      <c r="E992" t="s">
        <v>3343</v>
      </c>
      <c r="F992" t="s">
        <v>100</v>
      </c>
      <c r="G992" t="s">
        <v>134</v>
      </c>
      <c r="H992" t="s">
        <v>134</v>
      </c>
      <c r="I992" t="s">
        <v>135</v>
      </c>
    </row>
    <row r="993" spans="1:9">
      <c r="A993" t="s">
        <v>7419</v>
      </c>
      <c r="B993" t="s">
        <v>6362</v>
      </c>
      <c r="C993" t="s">
        <v>1200</v>
      </c>
      <c r="D993" t="s">
        <v>3344</v>
      </c>
      <c r="E993" t="s">
        <v>3345</v>
      </c>
      <c r="F993" t="s">
        <v>202</v>
      </c>
      <c r="G993" t="s">
        <v>134</v>
      </c>
      <c r="H993" t="s">
        <v>134</v>
      </c>
      <c r="I993" t="s">
        <v>135</v>
      </c>
    </row>
    <row r="994" spans="1:9">
      <c r="A994" t="s">
        <v>7420</v>
      </c>
      <c r="B994" t="s">
        <v>6362</v>
      </c>
      <c r="C994" t="s">
        <v>3067</v>
      </c>
      <c r="D994" t="s">
        <v>3068</v>
      </c>
      <c r="E994" t="s">
        <v>3069</v>
      </c>
      <c r="F994" t="s">
        <v>3070</v>
      </c>
      <c r="G994" t="s">
        <v>149</v>
      </c>
      <c r="H994" t="s">
        <v>113</v>
      </c>
      <c r="I994" t="s">
        <v>150</v>
      </c>
    </row>
    <row r="995" spans="1:9">
      <c r="A995" t="s">
        <v>7421</v>
      </c>
      <c r="B995" t="s">
        <v>6362</v>
      </c>
      <c r="C995" t="s">
        <v>57</v>
      </c>
      <c r="D995" t="s">
        <v>3366</v>
      </c>
      <c r="E995" t="s">
        <v>7422</v>
      </c>
      <c r="F995" t="s">
        <v>100</v>
      </c>
      <c r="G995" t="s">
        <v>149</v>
      </c>
      <c r="H995" t="s">
        <v>113</v>
      </c>
      <c r="I995" t="s">
        <v>150</v>
      </c>
    </row>
    <row r="996" spans="1:9">
      <c r="A996" t="s">
        <v>7423</v>
      </c>
      <c r="B996" t="s">
        <v>6362</v>
      </c>
      <c r="C996" t="s">
        <v>59</v>
      </c>
      <c r="D996" t="s">
        <v>3518</v>
      </c>
      <c r="E996" t="s">
        <v>3519</v>
      </c>
      <c r="F996" t="s">
        <v>100</v>
      </c>
      <c r="G996" t="s">
        <v>113</v>
      </c>
      <c r="H996" t="s">
        <v>113</v>
      </c>
      <c r="I996" t="s">
        <v>114</v>
      </c>
    </row>
    <row r="997" spans="1:9">
      <c r="A997" t="s">
        <v>7424</v>
      </c>
      <c r="B997" t="s">
        <v>6362</v>
      </c>
      <c r="C997" t="s">
        <v>58</v>
      </c>
      <c r="D997" t="s">
        <v>3515</v>
      </c>
      <c r="E997" t="s">
        <v>3516</v>
      </c>
      <c r="F997" t="s">
        <v>100</v>
      </c>
      <c r="G997" t="s">
        <v>113</v>
      </c>
      <c r="H997" t="s">
        <v>113</v>
      </c>
      <c r="I997" t="s">
        <v>114</v>
      </c>
    </row>
    <row r="998" spans="1:9">
      <c r="A998" t="s">
        <v>7425</v>
      </c>
      <c r="B998" t="s">
        <v>6362</v>
      </c>
      <c r="C998" t="s">
        <v>3369</v>
      </c>
      <c r="D998" t="s">
        <v>3370</v>
      </c>
      <c r="E998" t="s">
        <v>3371</v>
      </c>
      <c r="F998" t="s">
        <v>100</v>
      </c>
      <c r="G998" t="s">
        <v>113</v>
      </c>
      <c r="H998" t="s">
        <v>2732</v>
      </c>
      <c r="I998" t="s">
        <v>3373</v>
      </c>
    </row>
    <row r="999" spans="1:9">
      <c r="A999" t="s">
        <v>7426</v>
      </c>
      <c r="B999" t="s">
        <v>6362</v>
      </c>
      <c r="C999" t="s">
        <v>3374</v>
      </c>
      <c r="D999" t="s">
        <v>3375</v>
      </c>
      <c r="E999" t="s">
        <v>3376</v>
      </c>
      <c r="F999" t="s">
        <v>100</v>
      </c>
      <c r="G999" t="s">
        <v>149</v>
      </c>
      <c r="H999" t="s">
        <v>113</v>
      </c>
      <c r="I999" t="s">
        <v>114</v>
      </c>
    </row>
    <row r="1000" spans="1:9">
      <c r="A1000" t="s">
        <v>7427</v>
      </c>
      <c r="B1000" t="s">
        <v>6362</v>
      </c>
      <c r="C1000" t="s">
        <v>3377</v>
      </c>
      <c r="D1000" t="s">
        <v>3378</v>
      </c>
      <c r="E1000" t="s">
        <v>3379</v>
      </c>
      <c r="F1000" t="s">
        <v>3380</v>
      </c>
      <c r="G1000" t="s">
        <v>149</v>
      </c>
      <c r="H1000" t="s">
        <v>113</v>
      </c>
      <c r="I1000" t="s">
        <v>114</v>
      </c>
    </row>
    <row r="1001" spans="1:9">
      <c r="A1001" t="s">
        <v>7428</v>
      </c>
      <c r="B1001" t="s">
        <v>6362</v>
      </c>
      <c r="C1001" t="s">
        <v>3372</v>
      </c>
      <c r="D1001" t="s">
        <v>3381</v>
      </c>
      <c r="E1001" t="s">
        <v>3382</v>
      </c>
      <c r="F1001" t="s">
        <v>100</v>
      </c>
      <c r="G1001" t="s">
        <v>271</v>
      </c>
      <c r="H1001" t="s">
        <v>271</v>
      </c>
      <c r="I1001" t="s">
        <v>842</v>
      </c>
    </row>
    <row r="1002" spans="1:9">
      <c r="A1002" t="s">
        <v>7429</v>
      </c>
      <c r="B1002" t="s">
        <v>6362</v>
      </c>
      <c r="C1002" t="s">
        <v>3383</v>
      </c>
      <c r="D1002" t="s">
        <v>3384</v>
      </c>
      <c r="E1002" t="s">
        <v>3385</v>
      </c>
      <c r="F1002" t="s">
        <v>100</v>
      </c>
      <c r="G1002" t="s">
        <v>149</v>
      </c>
      <c r="H1002" t="s">
        <v>113</v>
      </c>
      <c r="I1002" t="s">
        <v>228</v>
      </c>
    </row>
    <row r="1003" spans="1:9">
      <c r="A1003" t="s">
        <v>7430</v>
      </c>
      <c r="B1003" t="s">
        <v>6362</v>
      </c>
      <c r="C1003" t="s">
        <v>3386</v>
      </c>
      <c r="D1003" t="s">
        <v>3387</v>
      </c>
      <c r="E1003" t="s">
        <v>3388</v>
      </c>
      <c r="F1003" t="s">
        <v>100</v>
      </c>
      <c r="G1003" t="s">
        <v>149</v>
      </c>
      <c r="H1003" t="s">
        <v>113</v>
      </c>
      <c r="I1003" t="s">
        <v>3390</v>
      </c>
    </row>
    <row r="1004" spans="1:9">
      <c r="A1004" t="s">
        <v>7431</v>
      </c>
      <c r="B1004" t="s">
        <v>6362</v>
      </c>
      <c r="C1004" t="s">
        <v>3391</v>
      </c>
      <c r="D1004" t="s">
        <v>3392</v>
      </c>
      <c r="E1004" t="s">
        <v>3393</v>
      </c>
      <c r="F1004" t="s">
        <v>3394</v>
      </c>
      <c r="G1004" t="s">
        <v>113</v>
      </c>
      <c r="H1004" t="s">
        <v>113</v>
      </c>
      <c r="I1004" t="s">
        <v>114</v>
      </c>
    </row>
    <row r="1005" spans="1:9">
      <c r="A1005" t="s">
        <v>7432</v>
      </c>
      <c r="B1005" t="s">
        <v>6362</v>
      </c>
      <c r="C1005" t="s">
        <v>3395</v>
      </c>
      <c r="D1005" t="s">
        <v>3396</v>
      </c>
      <c r="E1005" t="s">
        <v>3397</v>
      </c>
      <c r="F1005" t="s">
        <v>100</v>
      </c>
      <c r="G1005" t="s">
        <v>113</v>
      </c>
      <c r="H1005" t="s">
        <v>2732</v>
      </c>
      <c r="I1005" t="s">
        <v>3398</v>
      </c>
    </row>
    <row r="1006" spans="1:9">
      <c r="A1006" t="s">
        <v>7433</v>
      </c>
      <c r="B1006" t="s">
        <v>6362</v>
      </c>
      <c r="C1006" t="s">
        <v>1117</v>
      </c>
      <c r="D1006" t="s">
        <v>3399</v>
      </c>
      <c r="E1006" t="s">
        <v>3400</v>
      </c>
      <c r="F1006" t="s">
        <v>100</v>
      </c>
      <c r="G1006" t="s">
        <v>113</v>
      </c>
      <c r="H1006" t="s">
        <v>113</v>
      </c>
      <c r="I1006" t="s">
        <v>114</v>
      </c>
    </row>
    <row r="1007" spans="1:9">
      <c r="A1007" t="s">
        <v>7434</v>
      </c>
      <c r="B1007" t="s">
        <v>6362</v>
      </c>
      <c r="C1007" t="s">
        <v>2627</v>
      </c>
      <c r="D1007" t="s">
        <v>3401</v>
      </c>
      <c r="E1007" t="s">
        <v>3402</v>
      </c>
      <c r="F1007" t="s">
        <v>100</v>
      </c>
      <c r="G1007" t="s">
        <v>113</v>
      </c>
      <c r="H1007" t="s">
        <v>113</v>
      </c>
      <c r="I1007" t="s">
        <v>114</v>
      </c>
    </row>
    <row r="1008" spans="1:9">
      <c r="A1008" t="s">
        <v>7435</v>
      </c>
      <c r="B1008" t="s">
        <v>6362</v>
      </c>
      <c r="C1008" t="s">
        <v>3403</v>
      </c>
      <c r="D1008" t="s">
        <v>3404</v>
      </c>
      <c r="E1008" t="s">
        <v>3405</v>
      </c>
      <c r="F1008" t="s">
        <v>100</v>
      </c>
      <c r="G1008" t="s">
        <v>113</v>
      </c>
      <c r="H1008" t="s">
        <v>113</v>
      </c>
      <c r="I1008" t="s">
        <v>114</v>
      </c>
    </row>
    <row r="1009" spans="1:9">
      <c r="A1009" t="s">
        <v>7436</v>
      </c>
      <c r="B1009" t="s">
        <v>6362</v>
      </c>
      <c r="C1009" t="s">
        <v>207</v>
      </c>
      <c r="D1009" t="s">
        <v>3406</v>
      </c>
      <c r="E1009" t="s">
        <v>3407</v>
      </c>
      <c r="F1009" t="s">
        <v>100</v>
      </c>
      <c r="G1009" t="s">
        <v>113</v>
      </c>
      <c r="H1009" t="s">
        <v>113</v>
      </c>
      <c r="I1009" t="s">
        <v>114</v>
      </c>
    </row>
    <row r="1010" spans="1:9">
      <c r="A1010" t="s">
        <v>7437</v>
      </c>
      <c r="B1010" t="s">
        <v>6362</v>
      </c>
      <c r="C1010" t="s">
        <v>3408</v>
      </c>
      <c r="D1010" t="s">
        <v>3409</v>
      </c>
      <c r="E1010" t="s">
        <v>3410</v>
      </c>
      <c r="F1010" t="s">
        <v>100</v>
      </c>
      <c r="G1010" t="s">
        <v>134</v>
      </c>
      <c r="H1010" t="s">
        <v>134</v>
      </c>
      <c r="I1010" t="s">
        <v>135</v>
      </c>
    </row>
    <row r="1011" spans="1:9">
      <c r="A1011" t="s">
        <v>7438</v>
      </c>
      <c r="B1011" t="s">
        <v>6362</v>
      </c>
      <c r="C1011" t="s">
        <v>3412</v>
      </c>
      <c r="D1011" t="s">
        <v>3413</v>
      </c>
      <c r="E1011" t="s">
        <v>3414</v>
      </c>
      <c r="F1011" t="s">
        <v>3415</v>
      </c>
      <c r="G1011" t="s">
        <v>149</v>
      </c>
      <c r="H1011" t="s">
        <v>113</v>
      </c>
      <c r="I1011" t="s">
        <v>822</v>
      </c>
    </row>
    <row r="1012" spans="1:9">
      <c r="A1012" t="s">
        <v>7439</v>
      </c>
      <c r="B1012" t="s">
        <v>6362</v>
      </c>
      <c r="C1012" t="s">
        <v>3417</v>
      </c>
      <c r="D1012" t="s">
        <v>3418</v>
      </c>
      <c r="E1012" t="s">
        <v>3419</v>
      </c>
      <c r="F1012" t="s">
        <v>100</v>
      </c>
      <c r="G1012" t="s">
        <v>149</v>
      </c>
      <c r="H1012" t="s">
        <v>113</v>
      </c>
      <c r="I1012" t="s">
        <v>822</v>
      </c>
    </row>
    <row r="1013" spans="1:9">
      <c r="A1013" t="s">
        <v>7440</v>
      </c>
      <c r="B1013" t="s">
        <v>6362</v>
      </c>
      <c r="C1013" t="s">
        <v>3421</v>
      </c>
      <c r="D1013" t="s">
        <v>3422</v>
      </c>
      <c r="E1013" t="s">
        <v>3423</v>
      </c>
      <c r="F1013" t="s">
        <v>100</v>
      </c>
      <c r="G1013" t="s">
        <v>149</v>
      </c>
      <c r="H1013" t="s">
        <v>113</v>
      </c>
      <c r="I1013" t="s">
        <v>150</v>
      </c>
    </row>
    <row r="1014" spans="1:9">
      <c r="A1014" t="s">
        <v>7441</v>
      </c>
      <c r="B1014" t="s">
        <v>6362</v>
      </c>
      <c r="C1014" t="s">
        <v>3424</v>
      </c>
      <c r="D1014" t="s">
        <v>3425</v>
      </c>
      <c r="E1014" t="s">
        <v>3426</v>
      </c>
      <c r="F1014" t="s">
        <v>100</v>
      </c>
      <c r="G1014" t="s">
        <v>149</v>
      </c>
      <c r="H1014" t="s">
        <v>113</v>
      </c>
      <c r="I1014" t="s">
        <v>210</v>
      </c>
    </row>
    <row r="1015" spans="1:9">
      <c r="A1015" t="s">
        <v>7442</v>
      </c>
      <c r="B1015" t="s">
        <v>6362</v>
      </c>
      <c r="C1015" t="s">
        <v>3427</v>
      </c>
      <c r="D1015" t="s">
        <v>3428</v>
      </c>
      <c r="E1015" t="s">
        <v>3429</v>
      </c>
      <c r="F1015" t="s">
        <v>100</v>
      </c>
      <c r="G1015" t="s">
        <v>149</v>
      </c>
      <c r="H1015" t="s">
        <v>113</v>
      </c>
      <c r="I1015" t="s">
        <v>822</v>
      </c>
    </row>
    <row r="1016" spans="1:9">
      <c r="A1016" t="s">
        <v>7443</v>
      </c>
      <c r="B1016" t="s">
        <v>6362</v>
      </c>
      <c r="C1016" t="s">
        <v>3431</v>
      </c>
      <c r="D1016" t="s">
        <v>3432</v>
      </c>
      <c r="E1016" t="s">
        <v>3433</v>
      </c>
      <c r="F1016" t="s">
        <v>171</v>
      </c>
      <c r="G1016" t="s">
        <v>172</v>
      </c>
      <c r="H1016" t="s">
        <v>172</v>
      </c>
      <c r="I1016" t="s">
        <v>6394</v>
      </c>
    </row>
    <row r="1017" spans="1:9">
      <c r="A1017" t="s">
        <v>7444</v>
      </c>
      <c r="B1017" t="s">
        <v>6362</v>
      </c>
      <c r="C1017" t="s">
        <v>1470</v>
      </c>
      <c r="D1017" t="s">
        <v>3434</v>
      </c>
      <c r="E1017" t="s">
        <v>3435</v>
      </c>
      <c r="F1017" t="s">
        <v>100</v>
      </c>
      <c r="G1017" t="s">
        <v>113</v>
      </c>
      <c r="H1017" t="s">
        <v>113</v>
      </c>
      <c r="I1017" t="s">
        <v>114</v>
      </c>
    </row>
    <row r="1018" spans="1:9">
      <c r="A1018" t="s">
        <v>7445</v>
      </c>
      <c r="B1018" t="s">
        <v>6362</v>
      </c>
      <c r="C1018" t="s">
        <v>1471</v>
      </c>
      <c r="D1018" t="s">
        <v>3436</v>
      </c>
      <c r="E1018" t="s">
        <v>3437</v>
      </c>
      <c r="F1018" t="s">
        <v>100</v>
      </c>
      <c r="G1018" t="s">
        <v>113</v>
      </c>
      <c r="H1018" t="s">
        <v>113</v>
      </c>
      <c r="I1018" t="s">
        <v>114</v>
      </c>
    </row>
    <row r="1019" spans="1:9">
      <c r="A1019" t="s">
        <v>7446</v>
      </c>
      <c r="B1019" t="s">
        <v>6362</v>
      </c>
      <c r="C1019" t="s">
        <v>3438</v>
      </c>
      <c r="D1019" t="s">
        <v>3439</v>
      </c>
      <c r="E1019" t="s">
        <v>3440</v>
      </c>
      <c r="F1019" t="s">
        <v>100</v>
      </c>
      <c r="G1019" t="s">
        <v>134</v>
      </c>
      <c r="H1019" t="s">
        <v>134</v>
      </c>
      <c r="I1019" t="s">
        <v>135</v>
      </c>
    </row>
    <row r="1020" spans="1:9">
      <c r="A1020" t="s">
        <v>7447</v>
      </c>
      <c r="B1020" t="s">
        <v>6362</v>
      </c>
      <c r="C1020" t="s">
        <v>3442</v>
      </c>
      <c r="D1020" t="s">
        <v>3443</v>
      </c>
      <c r="E1020" t="s">
        <v>3444</v>
      </c>
      <c r="F1020" t="s">
        <v>100</v>
      </c>
      <c r="G1020" t="s">
        <v>134</v>
      </c>
      <c r="H1020" t="s">
        <v>134</v>
      </c>
      <c r="I1020" t="s">
        <v>135</v>
      </c>
    </row>
    <row r="1021" spans="1:9">
      <c r="A1021" t="s">
        <v>7448</v>
      </c>
      <c r="B1021" t="s">
        <v>6362</v>
      </c>
      <c r="C1021" t="s">
        <v>3445</v>
      </c>
      <c r="D1021" t="s">
        <v>3446</v>
      </c>
      <c r="E1021" t="s">
        <v>3447</v>
      </c>
      <c r="F1021" t="s">
        <v>100</v>
      </c>
      <c r="G1021" t="s">
        <v>134</v>
      </c>
      <c r="H1021" t="s">
        <v>134</v>
      </c>
      <c r="I1021" t="s">
        <v>135</v>
      </c>
    </row>
    <row r="1022" spans="1:9">
      <c r="A1022" t="s">
        <v>7449</v>
      </c>
      <c r="B1022" t="s">
        <v>6362</v>
      </c>
      <c r="C1022" t="s">
        <v>3448</v>
      </c>
      <c r="D1022" t="s">
        <v>3449</v>
      </c>
      <c r="E1022" t="s">
        <v>3450</v>
      </c>
      <c r="F1022" t="s">
        <v>100</v>
      </c>
      <c r="G1022" t="s">
        <v>134</v>
      </c>
      <c r="H1022" t="s">
        <v>134</v>
      </c>
      <c r="I1022" t="s">
        <v>135</v>
      </c>
    </row>
    <row r="1023" spans="1:9">
      <c r="A1023" t="s">
        <v>7450</v>
      </c>
      <c r="B1023" t="s">
        <v>6362</v>
      </c>
      <c r="C1023" t="s">
        <v>3451</v>
      </c>
      <c r="D1023" t="s">
        <v>3452</v>
      </c>
      <c r="E1023" t="s">
        <v>3453</v>
      </c>
      <c r="F1023" t="s">
        <v>3454</v>
      </c>
      <c r="G1023" t="s">
        <v>149</v>
      </c>
      <c r="H1023" t="s">
        <v>113</v>
      </c>
      <c r="I1023" t="s">
        <v>100</v>
      </c>
    </row>
    <row r="1024" spans="1:9">
      <c r="A1024" t="s">
        <v>7451</v>
      </c>
      <c r="B1024" t="s">
        <v>6362</v>
      </c>
      <c r="C1024" t="s">
        <v>3455</v>
      </c>
      <c r="D1024" t="s">
        <v>3456</v>
      </c>
      <c r="E1024" t="s">
        <v>3457</v>
      </c>
      <c r="F1024" t="s">
        <v>100</v>
      </c>
      <c r="G1024" t="s">
        <v>113</v>
      </c>
      <c r="H1024" t="s">
        <v>113</v>
      </c>
      <c r="I1024" t="s">
        <v>114</v>
      </c>
    </row>
    <row r="1025" spans="1:9">
      <c r="A1025" t="s">
        <v>7452</v>
      </c>
      <c r="B1025" t="s">
        <v>6362</v>
      </c>
      <c r="C1025" t="s">
        <v>3458</v>
      </c>
      <c r="D1025" t="s">
        <v>3459</v>
      </c>
      <c r="E1025" t="s">
        <v>3460</v>
      </c>
      <c r="F1025" t="s">
        <v>100</v>
      </c>
      <c r="G1025" t="s">
        <v>113</v>
      </c>
      <c r="H1025" t="s">
        <v>113</v>
      </c>
      <c r="I1025" t="s">
        <v>114</v>
      </c>
    </row>
    <row r="1026" spans="1:9">
      <c r="A1026" t="s">
        <v>7453</v>
      </c>
      <c r="B1026" t="s">
        <v>6362</v>
      </c>
      <c r="C1026" t="s">
        <v>3461</v>
      </c>
      <c r="D1026" t="s">
        <v>3462</v>
      </c>
      <c r="E1026" t="s">
        <v>3463</v>
      </c>
      <c r="F1026" t="s">
        <v>100</v>
      </c>
      <c r="G1026" t="s">
        <v>113</v>
      </c>
      <c r="H1026" t="s">
        <v>113</v>
      </c>
      <c r="I1026" t="s">
        <v>114</v>
      </c>
    </row>
    <row r="1027" spans="1:9">
      <c r="A1027" t="s">
        <v>7454</v>
      </c>
      <c r="B1027" t="s">
        <v>6362</v>
      </c>
      <c r="C1027" t="s">
        <v>3464</v>
      </c>
      <c r="D1027" t="s">
        <v>3465</v>
      </c>
      <c r="E1027" t="s">
        <v>3466</v>
      </c>
      <c r="F1027" t="s">
        <v>100</v>
      </c>
      <c r="G1027" t="s">
        <v>134</v>
      </c>
      <c r="H1027" t="s">
        <v>134</v>
      </c>
      <c r="I1027" t="s">
        <v>135</v>
      </c>
    </row>
    <row r="1028" spans="1:9">
      <c r="A1028" t="s">
        <v>7455</v>
      </c>
      <c r="B1028" t="s">
        <v>6362</v>
      </c>
      <c r="C1028" t="s">
        <v>3467</v>
      </c>
      <c r="D1028" t="s">
        <v>3468</v>
      </c>
      <c r="E1028" t="s">
        <v>3469</v>
      </c>
      <c r="F1028" t="s">
        <v>171</v>
      </c>
      <c r="G1028" t="s">
        <v>172</v>
      </c>
      <c r="H1028" t="s">
        <v>172</v>
      </c>
      <c r="I1028" t="s">
        <v>6394</v>
      </c>
    </row>
    <row r="1029" spans="1:9">
      <c r="A1029" t="s">
        <v>7456</v>
      </c>
      <c r="B1029" t="s">
        <v>6362</v>
      </c>
      <c r="C1029" t="s">
        <v>419</v>
      </c>
      <c r="D1029" t="s">
        <v>3470</v>
      </c>
      <c r="E1029" t="s">
        <v>3471</v>
      </c>
      <c r="F1029" t="s">
        <v>100</v>
      </c>
      <c r="G1029" t="s">
        <v>113</v>
      </c>
      <c r="H1029" t="s">
        <v>113</v>
      </c>
      <c r="I1029" t="s">
        <v>114</v>
      </c>
    </row>
    <row r="1030" spans="1:9">
      <c r="A1030" t="s">
        <v>7457</v>
      </c>
      <c r="B1030" t="s">
        <v>6362</v>
      </c>
      <c r="C1030" t="s">
        <v>2064</v>
      </c>
      <c r="D1030" t="s">
        <v>3472</v>
      </c>
      <c r="E1030" t="s">
        <v>3473</v>
      </c>
      <c r="F1030" t="s">
        <v>3474</v>
      </c>
      <c r="G1030" t="s">
        <v>113</v>
      </c>
      <c r="H1030" t="s">
        <v>113</v>
      </c>
      <c r="I1030" t="s">
        <v>114</v>
      </c>
    </row>
    <row r="1031" spans="1:9">
      <c r="A1031" t="s">
        <v>7458</v>
      </c>
      <c r="B1031" t="s">
        <v>6362</v>
      </c>
      <c r="C1031" t="s">
        <v>3475</v>
      </c>
      <c r="D1031" t="s">
        <v>3476</v>
      </c>
      <c r="E1031" t="s">
        <v>3477</v>
      </c>
      <c r="F1031" t="s">
        <v>100</v>
      </c>
      <c r="G1031" t="s">
        <v>113</v>
      </c>
      <c r="H1031" t="s">
        <v>113</v>
      </c>
      <c r="I1031" t="s">
        <v>423</v>
      </c>
    </row>
    <row r="1032" spans="1:9">
      <c r="A1032" t="s">
        <v>7459</v>
      </c>
      <c r="B1032" t="s">
        <v>6362</v>
      </c>
      <c r="C1032" t="s">
        <v>3478</v>
      </c>
      <c r="D1032" t="s">
        <v>3480</v>
      </c>
      <c r="E1032" t="s">
        <v>3480</v>
      </c>
      <c r="F1032" t="s">
        <v>100</v>
      </c>
      <c r="G1032" t="s">
        <v>134</v>
      </c>
      <c r="H1032" t="s">
        <v>134</v>
      </c>
      <c r="I1032" t="s">
        <v>135</v>
      </c>
    </row>
    <row r="1033" spans="1:9">
      <c r="A1033" t="s">
        <v>7460</v>
      </c>
      <c r="B1033" t="s">
        <v>6362</v>
      </c>
      <c r="C1033" t="s">
        <v>3483</v>
      </c>
      <c r="D1033" t="s">
        <v>3484</v>
      </c>
      <c r="E1033" t="s">
        <v>3485</v>
      </c>
      <c r="F1033" t="s">
        <v>100</v>
      </c>
      <c r="G1033" t="s">
        <v>113</v>
      </c>
      <c r="H1033" t="s">
        <v>113</v>
      </c>
      <c r="I1033" t="s">
        <v>423</v>
      </c>
    </row>
    <row r="1034" spans="1:9">
      <c r="A1034" t="s">
        <v>7461</v>
      </c>
      <c r="B1034" t="s">
        <v>6362</v>
      </c>
      <c r="C1034" t="s">
        <v>3486</v>
      </c>
      <c r="D1034" t="s">
        <v>3487</v>
      </c>
      <c r="E1034" t="s">
        <v>3488</v>
      </c>
      <c r="F1034" t="s">
        <v>100</v>
      </c>
      <c r="G1034" t="s">
        <v>113</v>
      </c>
      <c r="H1034" t="s">
        <v>113</v>
      </c>
      <c r="I1034" t="s">
        <v>423</v>
      </c>
    </row>
    <row r="1035" spans="1:9">
      <c r="A1035" t="s">
        <v>7462</v>
      </c>
      <c r="B1035" t="s">
        <v>6362</v>
      </c>
      <c r="C1035" t="s">
        <v>3489</v>
      </c>
      <c r="D1035" t="s">
        <v>3480</v>
      </c>
      <c r="E1035" t="s">
        <v>3490</v>
      </c>
      <c r="F1035" t="s">
        <v>100</v>
      </c>
      <c r="G1035" t="s">
        <v>113</v>
      </c>
      <c r="H1035" t="s">
        <v>113</v>
      </c>
      <c r="I1035" t="s">
        <v>423</v>
      </c>
    </row>
    <row r="1036" spans="1:9">
      <c r="A1036" t="s">
        <v>7463</v>
      </c>
      <c r="B1036" t="s">
        <v>6362</v>
      </c>
      <c r="C1036" t="s">
        <v>3491</v>
      </c>
      <c r="D1036" t="s">
        <v>3492</v>
      </c>
      <c r="E1036" t="s">
        <v>3493</v>
      </c>
      <c r="F1036" t="s">
        <v>100</v>
      </c>
      <c r="G1036" t="s">
        <v>149</v>
      </c>
      <c r="H1036" t="s">
        <v>113</v>
      </c>
      <c r="I1036" t="s">
        <v>822</v>
      </c>
    </row>
    <row r="1037" spans="1:9">
      <c r="A1037" t="s">
        <v>7464</v>
      </c>
      <c r="B1037" t="s">
        <v>6362</v>
      </c>
      <c r="C1037" t="s">
        <v>3494</v>
      </c>
      <c r="D1037" t="s">
        <v>3495</v>
      </c>
      <c r="E1037" t="s">
        <v>3496</v>
      </c>
      <c r="F1037" t="s">
        <v>100</v>
      </c>
      <c r="G1037" t="s">
        <v>617</v>
      </c>
      <c r="H1037" t="s">
        <v>113</v>
      </c>
      <c r="I1037" t="s">
        <v>822</v>
      </c>
    </row>
    <row r="1038" spans="1:9">
      <c r="A1038" t="s">
        <v>7465</v>
      </c>
      <c r="B1038" t="s">
        <v>6362</v>
      </c>
      <c r="C1038" t="s">
        <v>713</v>
      </c>
      <c r="D1038" t="s">
        <v>3498</v>
      </c>
      <c r="E1038" t="s">
        <v>3499</v>
      </c>
      <c r="F1038" t="s">
        <v>100</v>
      </c>
      <c r="G1038" t="s">
        <v>113</v>
      </c>
      <c r="H1038" t="s">
        <v>113</v>
      </c>
      <c r="I1038" t="s">
        <v>114</v>
      </c>
    </row>
    <row r="1039" spans="1:9">
      <c r="A1039" t="s">
        <v>7466</v>
      </c>
      <c r="B1039" t="s">
        <v>6362</v>
      </c>
      <c r="C1039" t="s">
        <v>3349</v>
      </c>
      <c r="D1039" t="s">
        <v>3350</v>
      </c>
      <c r="E1039" t="s">
        <v>3351</v>
      </c>
      <c r="F1039" t="s">
        <v>100</v>
      </c>
      <c r="G1039" t="s">
        <v>113</v>
      </c>
      <c r="H1039" t="s">
        <v>113</v>
      </c>
      <c r="I1039" t="s">
        <v>114</v>
      </c>
    </row>
    <row r="1040" spans="1:9">
      <c r="A1040" t="s">
        <v>7467</v>
      </c>
      <c r="B1040" t="s">
        <v>6362</v>
      </c>
      <c r="C1040" t="s">
        <v>3352</v>
      </c>
      <c r="D1040" t="s">
        <v>3353</v>
      </c>
      <c r="E1040" t="s">
        <v>3354</v>
      </c>
      <c r="F1040" t="s">
        <v>3355</v>
      </c>
      <c r="G1040" t="s">
        <v>113</v>
      </c>
      <c r="H1040" t="s">
        <v>113</v>
      </c>
      <c r="I1040" t="s">
        <v>114</v>
      </c>
    </row>
    <row r="1041" spans="1:9">
      <c r="A1041" t="s">
        <v>7468</v>
      </c>
      <c r="B1041" t="s">
        <v>6362</v>
      </c>
      <c r="C1041" t="s">
        <v>3359</v>
      </c>
      <c r="D1041" t="s">
        <v>3360</v>
      </c>
      <c r="E1041" t="s">
        <v>3361</v>
      </c>
      <c r="F1041" t="s">
        <v>3362</v>
      </c>
      <c r="G1041" t="s">
        <v>113</v>
      </c>
      <c r="H1041" t="s">
        <v>113</v>
      </c>
      <c r="I1041" t="s">
        <v>114</v>
      </c>
    </row>
    <row r="1042" spans="1:9">
      <c r="A1042" t="s">
        <v>7469</v>
      </c>
      <c r="B1042" t="s">
        <v>6362</v>
      </c>
      <c r="C1042" t="s">
        <v>3504</v>
      </c>
      <c r="D1042" t="s">
        <v>3505</v>
      </c>
      <c r="E1042" t="s">
        <v>3506</v>
      </c>
      <c r="F1042" t="s">
        <v>3507</v>
      </c>
      <c r="G1042" t="s">
        <v>113</v>
      </c>
      <c r="H1042" t="s">
        <v>113</v>
      </c>
      <c r="I1042" t="s">
        <v>114</v>
      </c>
    </row>
    <row r="1043" spans="1:9">
      <c r="A1043" t="s">
        <v>7470</v>
      </c>
      <c r="B1043" t="s">
        <v>6362</v>
      </c>
      <c r="C1043" t="s">
        <v>27</v>
      </c>
      <c r="D1043" t="s">
        <v>3521</v>
      </c>
      <c r="E1043" t="s">
        <v>7471</v>
      </c>
      <c r="F1043" t="s">
        <v>7472</v>
      </c>
      <c r="G1043" t="s">
        <v>113</v>
      </c>
      <c r="H1043" t="s">
        <v>113</v>
      </c>
      <c r="I1043" t="s">
        <v>114</v>
      </c>
    </row>
    <row r="1044" spans="1:9">
      <c r="A1044" t="s">
        <v>7473</v>
      </c>
      <c r="B1044" t="s">
        <v>6362</v>
      </c>
      <c r="C1044" t="s">
        <v>4342</v>
      </c>
      <c r="D1044" t="s">
        <v>4343</v>
      </c>
      <c r="E1044" t="s">
        <v>4344</v>
      </c>
      <c r="F1044" t="s">
        <v>100</v>
      </c>
      <c r="G1044" t="s">
        <v>134</v>
      </c>
      <c r="H1044" t="s">
        <v>134</v>
      </c>
      <c r="I1044" t="s">
        <v>135</v>
      </c>
    </row>
    <row r="1045" spans="1:9">
      <c r="A1045" t="s">
        <v>7474</v>
      </c>
      <c r="B1045" t="s">
        <v>6362</v>
      </c>
      <c r="C1045" t="s">
        <v>29</v>
      </c>
      <c r="D1045" t="s">
        <v>2205</v>
      </c>
      <c r="E1045" t="s">
        <v>2206</v>
      </c>
      <c r="F1045" t="s">
        <v>100</v>
      </c>
      <c r="G1045" t="s">
        <v>113</v>
      </c>
      <c r="H1045" t="s">
        <v>113</v>
      </c>
      <c r="I1045" t="s">
        <v>114</v>
      </c>
    </row>
    <row r="1046" spans="1:9">
      <c r="A1046" t="s">
        <v>7475</v>
      </c>
      <c r="B1046" t="s">
        <v>6362</v>
      </c>
      <c r="C1046" t="s">
        <v>28</v>
      </c>
      <c r="D1046" t="s">
        <v>2190</v>
      </c>
      <c r="E1046" t="s">
        <v>2191</v>
      </c>
      <c r="F1046" t="s">
        <v>100</v>
      </c>
      <c r="G1046" t="s">
        <v>113</v>
      </c>
      <c r="H1046" t="s">
        <v>113</v>
      </c>
      <c r="I1046" t="s">
        <v>114</v>
      </c>
    </row>
    <row r="1047" spans="1:9">
      <c r="A1047" t="s">
        <v>7476</v>
      </c>
      <c r="B1047" t="s">
        <v>6362</v>
      </c>
      <c r="C1047" t="s">
        <v>3524</v>
      </c>
      <c r="D1047" t="s">
        <v>3525</v>
      </c>
      <c r="E1047" t="s">
        <v>3526</v>
      </c>
      <c r="F1047" t="s">
        <v>551</v>
      </c>
      <c r="G1047" t="s">
        <v>113</v>
      </c>
      <c r="H1047" t="s">
        <v>113</v>
      </c>
      <c r="I1047" t="s">
        <v>114</v>
      </c>
    </row>
    <row r="1048" spans="1:9">
      <c r="A1048" t="s">
        <v>7477</v>
      </c>
      <c r="B1048" t="s">
        <v>6362</v>
      </c>
      <c r="C1048" t="s">
        <v>78</v>
      </c>
      <c r="D1048" t="s">
        <v>3527</v>
      </c>
      <c r="E1048" t="s">
        <v>7478</v>
      </c>
      <c r="F1048" t="s">
        <v>100</v>
      </c>
      <c r="G1048" t="s">
        <v>113</v>
      </c>
      <c r="H1048" t="s">
        <v>113</v>
      </c>
      <c r="I1048" t="s">
        <v>114</v>
      </c>
    </row>
    <row r="1049" spans="1:9">
      <c r="A1049" t="s">
        <v>7479</v>
      </c>
      <c r="B1049" t="s">
        <v>6362</v>
      </c>
      <c r="C1049" t="s">
        <v>80</v>
      </c>
      <c r="D1049" t="s">
        <v>4194</v>
      </c>
      <c r="E1049" t="s">
        <v>4195</v>
      </c>
      <c r="F1049" t="s">
        <v>100</v>
      </c>
      <c r="G1049" t="s">
        <v>113</v>
      </c>
      <c r="H1049" t="s">
        <v>113</v>
      </c>
      <c r="I1049" t="s">
        <v>114</v>
      </c>
    </row>
    <row r="1050" spans="1:9">
      <c r="A1050" t="s">
        <v>7480</v>
      </c>
      <c r="B1050" t="s">
        <v>6362</v>
      </c>
      <c r="C1050" t="s">
        <v>79</v>
      </c>
      <c r="D1050" t="s">
        <v>4191</v>
      </c>
      <c r="E1050" t="s">
        <v>4192</v>
      </c>
      <c r="F1050" t="s">
        <v>100</v>
      </c>
      <c r="G1050" t="s">
        <v>113</v>
      </c>
      <c r="H1050" t="s">
        <v>113</v>
      </c>
      <c r="I1050" t="s">
        <v>114</v>
      </c>
    </row>
    <row r="1051" spans="1:9">
      <c r="A1051" t="s">
        <v>7481</v>
      </c>
      <c r="B1051" t="s">
        <v>6362</v>
      </c>
      <c r="C1051" t="s">
        <v>24</v>
      </c>
      <c r="D1051" t="s">
        <v>3535</v>
      </c>
      <c r="E1051" t="s">
        <v>7482</v>
      </c>
      <c r="F1051" t="s">
        <v>100</v>
      </c>
      <c r="G1051" t="s">
        <v>149</v>
      </c>
      <c r="H1051" t="s">
        <v>113</v>
      </c>
      <c r="I1051" t="s">
        <v>3538</v>
      </c>
    </row>
    <row r="1052" spans="1:9">
      <c r="A1052" t="s">
        <v>7483</v>
      </c>
      <c r="B1052" t="s">
        <v>6362</v>
      </c>
      <c r="C1052" t="s">
        <v>26</v>
      </c>
      <c r="D1052" t="s">
        <v>2059</v>
      </c>
      <c r="E1052" t="s">
        <v>2060</v>
      </c>
      <c r="F1052" t="s">
        <v>100</v>
      </c>
      <c r="G1052" t="s">
        <v>113</v>
      </c>
      <c r="H1052" t="s">
        <v>113</v>
      </c>
      <c r="I1052" t="s">
        <v>114</v>
      </c>
    </row>
    <row r="1053" spans="1:9">
      <c r="A1053" t="s">
        <v>7484</v>
      </c>
      <c r="B1053" t="s">
        <v>6362</v>
      </c>
      <c r="C1053" t="s">
        <v>25</v>
      </c>
      <c r="D1053" t="s">
        <v>2057</v>
      </c>
      <c r="E1053" t="s">
        <v>2058</v>
      </c>
      <c r="F1053" t="s">
        <v>100</v>
      </c>
      <c r="G1053" t="s">
        <v>113</v>
      </c>
      <c r="H1053" t="s">
        <v>113</v>
      </c>
      <c r="I1053" t="s">
        <v>114</v>
      </c>
    </row>
    <row r="1054" spans="1:9">
      <c r="A1054" t="s">
        <v>7485</v>
      </c>
      <c r="B1054" t="s">
        <v>6362</v>
      </c>
      <c r="C1054" t="s">
        <v>3540</v>
      </c>
      <c r="D1054" t="s">
        <v>3541</v>
      </c>
      <c r="E1054" t="s">
        <v>3542</v>
      </c>
      <c r="F1054" t="s">
        <v>100</v>
      </c>
      <c r="G1054" t="s">
        <v>113</v>
      </c>
      <c r="H1054" t="s">
        <v>113</v>
      </c>
      <c r="I1054" t="s">
        <v>114</v>
      </c>
    </row>
    <row r="1055" spans="1:9">
      <c r="A1055" t="s">
        <v>7486</v>
      </c>
      <c r="B1055" t="s">
        <v>6362</v>
      </c>
      <c r="C1055" t="s">
        <v>4234</v>
      </c>
      <c r="D1055" t="s">
        <v>4235</v>
      </c>
      <c r="E1055" t="s">
        <v>4236</v>
      </c>
      <c r="F1055" t="s">
        <v>4237</v>
      </c>
      <c r="G1055" t="s">
        <v>113</v>
      </c>
      <c r="H1055" t="s">
        <v>113</v>
      </c>
      <c r="I1055" t="s">
        <v>114</v>
      </c>
    </row>
    <row r="1056" spans="1:9">
      <c r="A1056" t="s">
        <v>7487</v>
      </c>
      <c r="B1056" t="s">
        <v>6362</v>
      </c>
      <c r="C1056" t="s">
        <v>3543</v>
      </c>
      <c r="D1056" t="s">
        <v>3544</v>
      </c>
      <c r="E1056" t="s">
        <v>3545</v>
      </c>
      <c r="F1056" t="s">
        <v>100</v>
      </c>
      <c r="G1056" t="s">
        <v>149</v>
      </c>
      <c r="H1056" t="s">
        <v>113</v>
      </c>
      <c r="I1056" t="s">
        <v>3546</v>
      </c>
    </row>
    <row r="1057" spans="1:9">
      <c r="A1057" t="s">
        <v>7488</v>
      </c>
      <c r="B1057" t="s">
        <v>6362</v>
      </c>
      <c r="C1057" t="s">
        <v>3547</v>
      </c>
      <c r="D1057" t="s">
        <v>3548</v>
      </c>
      <c r="E1057" t="s">
        <v>3549</v>
      </c>
      <c r="F1057" t="s">
        <v>3550</v>
      </c>
      <c r="G1057" t="s">
        <v>113</v>
      </c>
      <c r="H1057" t="s">
        <v>113</v>
      </c>
      <c r="I1057" t="s">
        <v>114</v>
      </c>
    </row>
    <row r="1058" spans="1:9">
      <c r="A1058" t="s">
        <v>7489</v>
      </c>
      <c r="B1058" t="s">
        <v>6362</v>
      </c>
      <c r="C1058" t="s">
        <v>3537</v>
      </c>
      <c r="D1058" t="s">
        <v>3551</v>
      </c>
      <c r="E1058" t="s">
        <v>3552</v>
      </c>
      <c r="F1058" t="s">
        <v>171</v>
      </c>
      <c r="G1058" t="s">
        <v>172</v>
      </c>
      <c r="H1058" t="s">
        <v>172</v>
      </c>
      <c r="I1058" t="s">
        <v>6394</v>
      </c>
    </row>
    <row r="1059" spans="1:9">
      <c r="A1059" t="s">
        <v>7490</v>
      </c>
      <c r="B1059" t="s">
        <v>6362</v>
      </c>
      <c r="C1059" t="s">
        <v>3553</v>
      </c>
      <c r="D1059" t="s">
        <v>3554</v>
      </c>
      <c r="E1059" t="s">
        <v>3554</v>
      </c>
      <c r="F1059" t="s">
        <v>100</v>
      </c>
      <c r="G1059" t="s">
        <v>134</v>
      </c>
      <c r="H1059" t="s">
        <v>134</v>
      </c>
      <c r="I1059" t="s">
        <v>135</v>
      </c>
    </row>
    <row r="1060" spans="1:9">
      <c r="A1060" t="s">
        <v>7491</v>
      </c>
      <c r="B1060" t="s">
        <v>6362</v>
      </c>
      <c r="C1060" t="s">
        <v>3555</v>
      </c>
      <c r="D1060" t="s">
        <v>3556</v>
      </c>
      <c r="E1060" t="s">
        <v>3557</v>
      </c>
      <c r="F1060" t="s">
        <v>202</v>
      </c>
      <c r="G1060" t="s">
        <v>134</v>
      </c>
      <c r="H1060" t="s">
        <v>134</v>
      </c>
      <c r="I1060" t="s">
        <v>135</v>
      </c>
    </row>
    <row r="1061" spans="1:9">
      <c r="A1061" t="s">
        <v>7492</v>
      </c>
      <c r="B1061" t="s">
        <v>6362</v>
      </c>
      <c r="C1061" t="s">
        <v>3558</v>
      </c>
      <c r="D1061" t="s">
        <v>3559</v>
      </c>
      <c r="E1061" t="s">
        <v>3560</v>
      </c>
      <c r="F1061" t="s">
        <v>100</v>
      </c>
      <c r="G1061" t="s">
        <v>149</v>
      </c>
      <c r="H1061" t="s">
        <v>113</v>
      </c>
      <c r="I1061" t="s">
        <v>100</v>
      </c>
    </row>
    <row r="1062" spans="1:9">
      <c r="A1062" t="s">
        <v>7493</v>
      </c>
      <c r="B1062" t="s">
        <v>6362</v>
      </c>
      <c r="C1062" t="s">
        <v>3561</v>
      </c>
      <c r="D1062" t="s">
        <v>3562</v>
      </c>
      <c r="E1062" t="s">
        <v>3562</v>
      </c>
      <c r="F1062" t="s">
        <v>100</v>
      </c>
      <c r="G1062" t="s">
        <v>149</v>
      </c>
      <c r="H1062" t="s">
        <v>113</v>
      </c>
      <c r="I1062" t="s">
        <v>150</v>
      </c>
    </row>
    <row r="1063" spans="1:9">
      <c r="A1063" t="s">
        <v>7494</v>
      </c>
      <c r="B1063" t="s">
        <v>6362</v>
      </c>
      <c r="C1063" t="s">
        <v>3564</v>
      </c>
      <c r="D1063" t="s">
        <v>3565</v>
      </c>
      <c r="E1063" t="s">
        <v>3566</v>
      </c>
      <c r="F1063" t="s">
        <v>100</v>
      </c>
      <c r="G1063" t="s">
        <v>149</v>
      </c>
      <c r="H1063" t="s">
        <v>113</v>
      </c>
      <c r="I1063" t="s">
        <v>100</v>
      </c>
    </row>
    <row r="1064" spans="1:9">
      <c r="A1064" t="s">
        <v>7495</v>
      </c>
      <c r="B1064" t="s">
        <v>6362</v>
      </c>
      <c r="C1064" t="s">
        <v>3567</v>
      </c>
      <c r="D1064" t="s">
        <v>3568</v>
      </c>
      <c r="E1064" t="s">
        <v>3569</v>
      </c>
      <c r="F1064" t="s">
        <v>3570</v>
      </c>
      <c r="G1064" t="s">
        <v>149</v>
      </c>
      <c r="H1064" t="s">
        <v>113</v>
      </c>
      <c r="I1064" t="s">
        <v>3571</v>
      </c>
    </row>
    <row r="1065" spans="1:9">
      <c r="A1065" t="s">
        <v>7496</v>
      </c>
      <c r="B1065" t="s">
        <v>6362</v>
      </c>
      <c r="C1065" t="s">
        <v>3572</v>
      </c>
      <c r="D1065" t="s">
        <v>3573</v>
      </c>
      <c r="E1065" t="s">
        <v>3574</v>
      </c>
      <c r="F1065" t="s">
        <v>100</v>
      </c>
      <c r="G1065" t="s">
        <v>149</v>
      </c>
      <c r="H1065" t="s">
        <v>113</v>
      </c>
      <c r="I1065" t="s">
        <v>210</v>
      </c>
    </row>
    <row r="1066" spans="1:9">
      <c r="A1066" t="s">
        <v>7497</v>
      </c>
      <c r="B1066" t="s">
        <v>6362</v>
      </c>
      <c r="C1066" t="s">
        <v>3576</v>
      </c>
      <c r="D1066" t="s">
        <v>3577</v>
      </c>
      <c r="E1066" t="s">
        <v>3578</v>
      </c>
      <c r="F1066" t="s">
        <v>100</v>
      </c>
      <c r="G1066" t="s">
        <v>113</v>
      </c>
      <c r="H1066" t="s">
        <v>113</v>
      </c>
      <c r="I1066" t="s">
        <v>114</v>
      </c>
    </row>
    <row r="1067" spans="1:9">
      <c r="A1067" t="s">
        <v>7498</v>
      </c>
      <c r="B1067" t="s">
        <v>6362</v>
      </c>
      <c r="C1067" t="s">
        <v>3579</v>
      </c>
      <c r="D1067" t="s">
        <v>3580</v>
      </c>
      <c r="E1067" t="s">
        <v>3581</v>
      </c>
      <c r="F1067" t="s">
        <v>100</v>
      </c>
      <c r="G1067" t="s">
        <v>149</v>
      </c>
      <c r="H1067" t="s">
        <v>113</v>
      </c>
      <c r="I1067" t="s">
        <v>3546</v>
      </c>
    </row>
    <row r="1068" spans="1:9">
      <c r="A1068" t="s">
        <v>7499</v>
      </c>
      <c r="B1068" t="s">
        <v>6362</v>
      </c>
      <c r="C1068" t="s">
        <v>3582</v>
      </c>
      <c r="D1068" t="s">
        <v>3583</v>
      </c>
      <c r="E1068" t="s">
        <v>3584</v>
      </c>
      <c r="F1068" t="s">
        <v>100</v>
      </c>
      <c r="G1068" t="s">
        <v>113</v>
      </c>
      <c r="H1068" t="s">
        <v>113</v>
      </c>
      <c r="I1068" t="s">
        <v>114</v>
      </c>
    </row>
    <row r="1069" spans="1:9">
      <c r="A1069" t="s">
        <v>7500</v>
      </c>
      <c r="B1069" t="s">
        <v>6362</v>
      </c>
      <c r="C1069" t="s">
        <v>3585</v>
      </c>
      <c r="D1069" t="s">
        <v>3586</v>
      </c>
      <c r="E1069" t="s">
        <v>3587</v>
      </c>
      <c r="F1069" t="s">
        <v>100</v>
      </c>
      <c r="G1069" t="s">
        <v>113</v>
      </c>
      <c r="H1069" t="s">
        <v>113</v>
      </c>
      <c r="I1069" t="s">
        <v>114</v>
      </c>
    </row>
    <row r="1070" spans="1:9">
      <c r="A1070" t="s">
        <v>7501</v>
      </c>
      <c r="B1070" t="s">
        <v>6362</v>
      </c>
      <c r="C1070" t="s">
        <v>3588</v>
      </c>
      <c r="D1070" t="s">
        <v>3589</v>
      </c>
      <c r="E1070" t="s">
        <v>3590</v>
      </c>
      <c r="F1070" t="s">
        <v>3591</v>
      </c>
      <c r="G1070" t="s">
        <v>113</v>
      </c>
      <c r="H1070" t="s">
        <v>113</v>
      </c>
      <c r="I1070" t="s">
        <v>100</v>
      </c>
    </row>
    <row r="1071" spans="1:9">
      <c r="A1071" t="s">
        <v>7502</v>
      </c>
      <c r="B1071" t="s">
        <v>6362</v>
      </c>
      <c r="C1071" t="s">
        <v>3592</v>
      </c>
      <c r="D1071" t="s">
        <v>3593</v>
      </c>
      <c r="E1071" t="s">
        <v>3594</v>
      </c>
      <c r="F1071" t="s">
        <v>100</v>
      </c>
      <c r="G1071" t="s">
        <v>113</v>
      </c>
      <c r="H1071" t="s">
        <v>113</v>
      </c>
      <c r="I1071" t="s">
        <v>114</v>
      </c>
    </row>
    <row r="1072" spans="1:9">
      <c r="A1072" t="s">
        <v>7503</v>
      </c>
      <c r="B1072" t="s">
        <v>6362</v>
      </c>
      <c r="C1072" t="s">
        <v>3595</v>
      </c>
      <c r="D1072" t="s">
        <v>3596</v>
      </c>
      <c r="E1072" t="s">
        <v>3596</v>
      </c>
      <c r="F1072" t="s">
        <v>100</v>
      </c>
      <c r="G1072" t="s">
        <v>134</v>
      </c>
      <c r="H1072" t="s">
        <v>134</v>
      </c>
      <c r="I1072" t="s">
        <v>135</v>
      </c>
    </row>
    <row r="1073" spans="1:9">
      <c r="A1073" t="s">
        <v>7504</v>
      </c>
      <c r="B1073" t="s">
        <v>6362</v>
      </c>
      <c r="C1073" t="s">
        <v>3597</v>
      </c>
      <c r="D1073" t="s">
        <v>3598</v>
      </c>
      <c r="E1073" t="s">
        <v>3599</v>
      </c>
      <c r="F1073" t="s">
        <v>100</v>
      </c>
      <c r="G1073" t="s">
        <v>113</v>
      </c>
      <c r="H1073" t="s">
        <v>113</v>
      </c>
      <c r="I1073" t="s">
        <v>114</v>
      </c>
    </row>
    <row r="1074" spans="1:9">
      <c r="A1074" t="s">
        <v>7505</v>
      </c>
      <c r="B1074" t="s">
        <v>6362</v>
      </c>
      <c r="C1074" t="s">
        <v>3600</v>
      </c>
      <c r="D1074" t="s">
        <v>3601</v>
      </c>
      <c r="E1074" t="s">
        <v>3602</v>
      </c>
      <c r="F1074" t="s">
        <v>100</v>
      </c>
      <c r="G1074" t="s">
        <v>113</v>
      </c>
      <c r="H1074" t="s">
        <v>113</v>
      </c>
      <c r="I1074" t="s">
        <v>114</v>
      </c>
    </row>
    <row r="1075" spans="1:9">
      <c r="A1075" t="s">
        <v>7506</v>
      </c>
      <c r="B1075" t="s">
        <v>6362</v>
      </c>
      <c r="C1075" t="s">
        <v>3603</v>
      </c>
      <c r="D1075" t="s">
        <v>3604</v>
      </c>
      <c r="E1075" t="s">
        <v>3605</v>
      </c>
      <c r="F1075" t="s">
        <v>100</v>
      </c>
      <c r="G1075" t="s">
        <v>113</v>
      </c>
      <c r="H1075" t="s">
        <v>113</v>
      </c>
      <c r="I1075" t="s">
        <v>114</v>
      </c>
    </row>
    <row r="1076" spans="1:9">
      <c r="A1076" t="s">
        <v>7507</v>
      </c>
      <c r="B1076" t="s">
        <v>6362</v>
      </c>
      <c r="C1076" t="s">
        <v>3606</v>
      </c>
      <c r="D1076" t="s">
        <v>3607</v>
      </c>
      <c r="E1076" t="s">
        <v>3608</v>
      </c>
      <c r="F1076" t="s">
        <v>100</v>
      </c>
      <c r="G1076" t="s">
        <v>113</v>
      </c>
      <c r="H1076" t="s">
        <v>113</v>
      </c>
      <c r="I1076" t="s">
        <v>114</v>
      </c>
    </row>
    <row r="1077" spans="1:9">
      <c r="A1077" t="s">
        <v>7508</v>
      </c>
      <c r="B1077" t="s">
        <v>6362</v>
      </c>
      <c r="C1077" t="s">
        <v>3609</v>
      </c>
      <c r="D1077" t="s">
        <v>3610</v>
      </c>
      <c r="E1077" t="s">
        <v>3611</v>
      </c>
      <c r="F1077" t="s">
        <v>3612</v>
      </c>
      <c r="G1077" t="s">
        <v>149</v>
      </c>
      <c r="H1077" t="s">
        <v>113</v>
      </c>
      <c r="I1077" t="s">
        <v>3614</v>
      </c>
    </row>
    <row r="1078" spans="1:9">
      <c r="A1078" t="s">
        <v>7509</v>
      </c>
      <c r="B1078" t="s">
        <v>6362</v>
      </c>
      <c r="C1078" t="s">
        <v>3615</v>
      </c>
      <c r="D1078" t="s">
        <v>3616</v>
      </c>
      <c r="E1078" t="s">
        <v>3617</v>
      </c>
      <c r="F1078" t="s">
        <v>100</v>
      </c>
      <c r="G1078" t="s">
        <v>149</v>
      </c>
      <c r="H1078" t="s">
        <v>113</v>
      </c>
      <c r="I1078" t="s">
        <v>114</v>
      </c>
    </row>
    <row r="1079" spans="1:9">
      <c r="A1079" t="s">
        <v>7510</v>
      </c>
      <c r="B1079" t="s">
        <v>6362</v>
      </c>
      <c r="C1079" t="s">
        <v>3618</v>
      </c>
      <c r="D1079" t="s">
        <v>3619</v>
      </c>
      <c r="E1079" t="s">
        <v>3620</v>
      </c>
      <c r="F1079" t="s">
        <v>100</v>
      </c>
      <c r="G1079" t="s">
        <v>113</v>
      </c>
      <c r="H1079" t="s">
        <v>113</v>
      </c>
      <c r="I1079" t="s">
        <v>423</v>
      </c>
    </row>
    <row r="1080" spans="1:9">
      <c r="A1080" t="s">
        <v>7511</v>
      </c>
      <c r="B1080" t="s">
        <v>6362</v>
      </c>
      <c r="C1080" t="s">
        <v>3621</v>
      </c>
      <c r="D1080" t="s">
        <v>3622</v>
      </c>
      <c r="E1080" t="s">
        <v>3623</v>
      </c>
      <c r="F1080" t="s">
        <v>100</v>
      </c>
      <c r="G1080" t="s">
        <v>113</v>
      </c>
      <c r="H1080" t="s">
        <v>113</v>
      </c>
      <c r="I1080" t="s">
        <v>114</v>
      </c>
    </row>
    <row r="1081" spans="1:9">
      <c r="A1081" t="s">
        <v>7512</v>
      </c>
      <c r="B1081" t="s">
        <v>6362</v>
      </c>
      <c r="C1081" t="s">
        <v>3624</v>
      </c>
      <c r="D1081" t="s">
        <v>3625</v>
      </c>
      <c r="E1081" t="s">
        <v>3626</v>
      </c>
      <c r="F1081" t="s">
        <v>100</v>
      </c>
      <c r="G1081" t="s">
        <v>113</v>
      </c>
      <c r="H1081" t="s">
        <v>113</v>
      </c>
      <c r="I1081" t="s">
        <v>423</v>
      </c>
    </row>
    <row r="1082" spans="1:9">
      <c r="A1082" t="s">
        <v>7513</v>
      </c>
      <c r="B1082" t="s">
        <v>6362</v>
      </c>
      <c r="C1082" t="s">
        <v>3627</v>
      </c>
      <c r="D1082" t="s">
        <v>3628</v>
      </c>
      <c r="E1082" t="s">
        <v>3629</v>
      </c>
      <c r="F1082" t="s">
        <v>100</v>
      </c>
      <c r="G1082" t="s">
        <v>113</v>
      </c>
      <c r="H1082" t="s">
        <v>113</v>
      </c>
      <c r="I1082" t="s">
        <v>423</v>
      </c>
    </row>
    <row r="1083" spans="1:9">
      <c r="A1083" t="s">
        <v>7514</v>
      </c>
      <c r="B1083" t="s">
        <v>6362</v>
      </c>
      <c r="C1083" t="s">
        <v>3630</v>
      </c>
      <c r="D1083" t="s">
        <v>3631</v>
      </c>
      <c r="E1083" t="s">
        <v>3632</v>
      </c>
      <c r="F1083" t="s">
        <v>100</v>
      </c>
      <c r="G1083" t="s">
        <v>113</v>
      </c>
      <c r="H1083" t="s">
        <v>113</v>
      </c>
      <c r="I1083" t="s">
        <v>423</v>
      </c>
    </row>
    <row r="1084" spans="1:9">
      <c r="A1084" t="s">
        <v>7515</v>
      </c>
      <c r="B1084" t="s">
        <v>6362</v>
      </c>
      <c r="C1084" t="s">
        <v>3633</v>
      </c>
      <c r="D1084" t="s">
        <v>3634</v>
      </c>
      <c r="E1084" t="s">
        <v>3635</v>
      </c>
      <c r="F1084" t="s">
        <v>100</v>
      </c>
      <c r="G1084" t="s">
        <v>113</v>
      </c>
      <c r="H1084" t="s">
        <v>113</v>
      </c>
      <c r="I1084" t="s">
        <v>423</v>
      </c>
    </row>
    <row r="1085" spans="1:9">
      <c r="A1085" t="s">
        <v>7516</v>
      </c>
      <c r="B1085" t="s">
        <v>6362</v>
      </c>
      <c r="C1085" t="s">
        <v>3636</v>
      </c>
      <c r="D1085" t="s">
        <v>3637</v>
      </c>
      <c r="E1085" t="s">
        <v>3638</v>
      </c>
      <c r="F1085" t="s">
        <v>100</v>
      </c>
      <c r="G1085" t="s">
        <v>113</v>
      </c>
      <c r="H1085" t="s">
        <v>113</v>
      </c>
      <c r="I1085" t="s">
        <v>423</v>
      </c>
    </row>
    <row r="1086" spans="1:9">
      <c r="A1086" t="s">
        <v>7517</v>
      </c>
      <c r="B1086" t="s">
        <v>6362</v>
      </c>
      <c r="C1086" t="s">
        <v>3639</v>
      </c>
      <c r="D1086" t="s">
        <v>3640</v>
      </c>
      <c r="E1086" t="s">
        <v>3641</v>
      </c>
      <c r="F1086" t="s">
        <v>100</v>
      </c>
      <c r="G1086" t="s">
        <v>113</v>
      </c>
      <c r="H1086" t="s">
        <v>113</v>
      </c>
      <c r="I1086" t="s">
        <v>423</v>
      </c>
    </row>
    <row r="1087" spans="1:9">
      <c r="A1087" t="s">
        <v>7518</v>
      </c>
      <c r="B1087" t="s">
        <v>6362</v>
      </c>
      <c r="C1087" t="s">
        <v>3642</v>
      </c>
      <c r="D1087" t="s">
        <v>3643</v>
      </c>
      <c r="E1087" t="s">
        <v>3644</v>
      </c>
      <c r="F1087" t="s">
        <v>100</v>
      </c>
      <c r="G1087" t="s">
        <v>113</v>
      </c>
      <c r="H1087" t="s">
        <v>113</v>
      </c>
      <c r="I1087" t="s">
        <v>423</v>
      </c>
    </row>
    <row r="1088" spans="1:9">
      <c r="A1088" t="s">
        <v>7519</v>
      </c>
      <c r="B1088" t="s">
        <v>6362</v>
      </c>
      <c r="C1088" t="s">
        <v>3645</v>
      </c>
      <c r="D1088" t="s">
        <v>3619</v>
      </c>
      <c r="E1088" t="s">
        <v>3619</v>
      </c>
      <c r="F1088" t="s">
        <v>100</v>
      </c>
      <c r="G1088" t="s">
        <v>134</v>
      </c>
      <c r="H1088" t="s">
        <v>134</v>
      </c>
      <c r="I1088" t="s">
        <v>135</v>
      </c>
    </row>
    <row r="1089" spans="1:9">
      <c r="A1089" t="s">
        <v>7520</v>
      </c>
      <c r="B1089" t="s">
        <v>6362</v>
      </c>
      <c r="C1089" t="s">
        <v>3648</v>
      </c>
      <c r="D1089" t="s">
        <v>3649</v>
      </c>
      <c r="E1089" t="s">
        <v>3649</v>
      </c>
      <c r="F1089" t="s">
        <v>100</v>
      </c>
      <c r="G1089" t="s">
        <v>134</v>
      </c>
      <c r="H1089" t="s">
        <v>134</v>
      </c>
      <c r="I1089" t="s">
        <v>135</v>
      </c>
    </row>
    <row r="1090" spans="1:9">
      <c r="A1090" t="s">
        <v>7521</v>
      </c>
      <c r="B1090" t="s">
        <v>6362</v>
      </c>
      <c r="C1090" t="s">
        <v>3650</v>
      </c>
      <c r="D1090" t="s">
        <v>3651</v>
      </c>
      <c r="E1090" t="s">
        <v>3652</v>
      </c>
      <c r="F1090" t="s">
        <v>100</v>
      </c>
      <c r="G1090" t="s">
        <v>113</v>
      </c>
      <c r="H1090" t="s">
        <v>113</v>
      </c>
      <c r="I1090" t="s">
        <v>114</v>
      </c>
    </row>
    <row r="1091" spans="1:9">
      <c r="A1091" t="s">
        <v>7522</v>
      </c>
      <c r="B1091" t="s">
        <v>6362</v>
      </c>
      <c r="C1091" t="s">
        <v>3653</v>
      </c>
      <c r="D1091" t="s">
        <v>3654</v>
      </c>
      <c r="E1091" t="s">
        <v>3655</v>
      </c>
      <c r="F1091" t="s">
        <v>171</v>
      </c>
      <c r="G1091" t="s">
        <v>172</v>
      </c>
      <c r="H1091" t="s">
        <v>172</v>
      </c>
      <c r="I1091" t="s">
        <v>6394</v>
      </c>
    </row>
    <row r="1092" spans="1:9">
      <c r="A1092" t="s">
        <v>7523</v>
      </c>
      <c r="B1092" t="s">
        <v>6362</v>
      </c>
      <c r="C1092" t="s">
        <v>743</v>
      </c>
      <c r="D1092" t="s">
        <v>3656</v>
      </c>
      <c r="E1092" t="s">
        <v>3657</v>
      </c>
      <c r="F1092" t="s">
        <v>100</v>
      </c>
      <c r="G1092" t="s">
        <v>113</v>
      </c>
      <c r="H1092" t="s">
        <v>113</v>
      </c>
      <c r="I1092" t="s">
        <v>114</v>
      </c>
    </row>
    <row r="1093" spans="1:9">
      <c r="A1093" t="s">
        <v>7524</v>
      </c>
      <c r="B1093" t="s">
        <v>6362</v>
      </c>
      <c r="C1093" t="s">
        <v>3658</v>
      </c>
      <c r="D1093" t="s">
        <v>3659</v>
      </c>
      <c r="E1093" t="s">
        <v>3660</v>
      </c>
      <c r="F1093" t="s">
        <v>3661</v>
      </c>
      <c r="G1093" t="s">
        <v>113</v>
      </c>
      <c r="H1093" t="s">
        <v>113</v>
      </c>
      <c r="I1093" t="s">
        <v>114</v>
      </c>
    </row>
    <row r="1094" spans="1:9">
      <c r="A1094" t="s">
        <v>7525</v>
      </c>
      <c r="B1094" t="s">
        <v>6362</v>
      </c>
      <c r="C1094" t="s">
        <v>3662</v>
      </c>
      <c r="D1094" t="s">
        <v>3663</v>
      </c>
      <c r="E1094" t="s">
        <v>3664</v>
      </c>
      <c r="F1094" t="s">
        <v>3665</v>
      </c>
      <c r="G1094" t="s">
        <v>113</v>
      </c>
      <c r="H1094" t="s">
        <v>113</v>
      </c>
      <c r="I1094" t="s">
        <v>114</v>
      </c>
    </row>
    <row r="1095" spans="1:9">
      <c r="A1095" t="s">
        <v>7526</v>
      </c>
      <c r="B1095" t="s">
        <v>6362</v>
      </c>
      <c r="C1095" t="s">
        <v>554</v>
      </c>
      <c r="D1095" t="s">
        <v>3666</v>
      </c>
      <c r="E1095" t="s">
        <v>7527</v>
      </c>
      <c r="F1095" t="s">
        <v>604</v>
      </c>
      <c r="G1095" t="s">
        <v>113</v>
      </c>
      <c r="H1095" t="s">
        <v>113</v>
      </c>
      <c r="I1095" t="s">
        <v>114</v>
      </c>
    </row>
    <row r="1096" spans="1:9">
      <c r="A1096" t="s">
        <v>7528</v>
      </c>
      <c r="B1096" t="s">
        <v>6362</v>
      </c>
      <c r="C1096" t="s">
        <v>18</v>
      </c>
      <c r="D1096" t="s">
        <v>1093</v>
      </c>
      <c r="E1096" t="s">
        <v>1094</v>
      </c>
      <c r="F1096" t="s">
        <v>100</v>
      </c>
      <c r="G1096" t="s">
        <v>113</v>
      </c>
      <c r="H1096" t="s">
        <v>113</v>
      </c>
      <c r="I1096" t="s">
        <v>114</v>
      </c>
    </row>
    <row r="1097" spans="1:9">
      <c r="A1097" t="s">
        <v>7529</v>
      </c>
      <c r="B1097" t="s">
        <v>6362</v>
      </c>
      <c r="C1097" t="s">
        <v>1095</v>
      </c>
      <c r="D1097" t="s">
        <v>3671</v>
      </c>
      <c r="E1097" t="s">
        <v>3672</v>
      </c>
      <c r="F1097" t="s">
        <v>100</v>
      </c>
      <c r="G1097" t="s">
        <v>113</v>
      </c>
      <c r="H1097" t="s">
        <v>113</v>
      </c>
      <c r="I1097" t="s">
        <v>114</v>
      </c>
    </row>
    <row r="1098" spans="1:9">
      <c r="A1098" t="s">
        <v>7530</v>
      </c>
      <c r="B1098" t="s">
        <v>6362</v>
      </c>
      <c r="C1098" t="s">
        <v>3731</v>
      </c>
      <c r="D1098" t="s">
        <v>3732</v>
      </c>
      <c r="E1098" t="s">
        <v>3733</v>
      </c>
      <c r="F1098" t="s">
        <v>100</v>
      </c>
      <c r="G1098" t="s">
        <v>113</v>
      </c>
      <c r="H1098" t="s">
        <v>113</v>
      </c>
      <c r="I1098" t="s">
        <v>114</v>
      </c>
    </row>
    <row r="1099" spans="1:9">
      <c r="A1099" t="s">
        <v>7531</v>
      </c>
      <c r="B1099" t="s">
        <v>6362</v>
      </c>
      <c r="C1099" t="s">
        <v>72</v>
      </c>
      <c r="D1099" t="s">
        <v>3676</v>
      </c>
      <c r="E1099" t="s">
        <v>7532</v>
      </c>
      <c r="F1099" t="s">
        <v>100</v>
      </c>
      <c r="G1099" t="s">
        <v>113</v>
      </c>
      <c r="H1099" t="s">
        <v>113</v>
      </c>
      <c r="I1099" t="s">
        <v>114</v>
      </c>
    </row>
    <row r="1100" spans="1:9">
      <c r="A1100" t="s">
        <v>7533</v>
      </c>
      <c r="B1100" t="s">
        <v>6362</v>
      </c>
      <c r="C1100" t="s">
        <v>74</v>
      </c>
      <c r="D1100" t="s">
        <v>4097</v>
      </c>
      <c r="E1100" t="s">
        <v>4098</v>
      </c>
      <c r="F1100" t="s">
        <v>100</v>
      </c>
      <c r="G1100" t="s">
        <v>113</v>
      </c>
      <c r="H1100" t="s">
        <v>113</v>
      </c>
      <c r="I1100" t="s">
        <v>114</v>
      </c>
    </row>
    <row r="1101" spans="1:9">
      <c r="A1101" t="s">
        <v>7534</v>
      </c>
      <c r="B1101" t="s">
        <v>6362</v>
      </c>
      <c r="C1101" t="s">
        <v>73</v>
      </c>
      <c r="D1101" t="s">
        <v>3971</v>
      </c>
      <c r="E1101" t="s">
        <v>3972</v>
      </c>
      <c r="F1101" t="s">
        <v>100</v>
      </c>
      <c r="G1101" t="s">
        <v>113</v>
      </c>
      <c r="H1101" t="s">
        <v>113</v>
      </c>
      <c r="I1101" t="s">
        <v>114</v>
      </c>
    </row>
    <row r="1102" spans="1:9">
      <c r="A1102" t="s">
        <v>7535</v>
      </c>
      <c r="B1102" t="s">
        <v>6362</v>
      </c>
      <c r="C1102" t="s">
        <v>209</v>
      </c>
      <c r="D1102" t="s">
        <v>3682</v>
      </c>
      <c r="E1102" t="s">
        <v>3683</v>
      </c>
      <c r="F1102" t="s">
        <v>100</v>
      </c>
      <c r="G1102" t="s">
        <v>113</v>
      </c>
      <c r="H1102" t="s">
        <v>113</v>
      </c>
      <c r="I1102" t="s">
        <v>114</v>
      </c>
    </row>
    <row r="1103" spans="1:9">
      <c r="A1103" t="s">
        <v>7536</v>
      </c>
      <c r="B1103" t="s">
        <v>6362</v>
      </c>
      <c r="C1103" t="s">
        <v>3684</v>
      </c>
      <c r="D1103" t="s">
        <v>3685</v>
      </c>
      <c r="E1103" t="s">
        <v>3686</v>
      </c>
      <c r="F1103" t="s">
        <v>2093</v>
      </c>
      <c r="G1103" t="s">
        <v>113</v>
      </c>
      <c r="H1103" t="s">
        <v>113</v>
      </c>
      <c r="I1103" t="s">
        <v>114</v>
      </c>
    </row>
    <row r="1104" spans="1:9">
      <c r="A1104" t="s">
        <v>7537</v>
      </c>
      <c r="B1104" t="s">
        <v>6362</v>
      </c>
      <c r="C1104" t="s">
        <v>3687</v>
      </c>
      <c r="D1104" t="s">
        <v>3688</v>
      </c>
      <c r="E1104" t="s">
        <v>3689</v>
      </c>
      <c r="F1104" t="s">
        <v>100</v>
      </c>
      <c r="G1104" t="s">
        <v>113</v>
      </c>
      <c r="H1104" t="s">
        <v>113</v>
      </c>
      <c r="I1104" t="s">
        <v>114</v>
      </c>
    </row>
    <row r="1105" spans="1:9">
      <c r="A1105" t="s">
        <v>7538</v>
      </c>
      <c r="B1105" t="s">
        <v>6362</v>
      </c>
      <c r="C1105" t="s">
        <v>3690</v>
      </c>
      <c r="D1105" t="s">
        <v>3691</v>
      </c>
      <c r="E1105" t="s">
        <v>3692</v>
      </c>
      <c r="F1105" t="s">
        <v>100</v>
      </c>
      <c r="G1105" t="s">
        <v>134</v>
      </c>
      <c r="H1105" t="s">
        <v>134</v>
      </c>
      <c r="I1105" t="s">
        <v>135</v>
      </c>
    </row>
    <row r="1106" spans="1:9">
      <c r="A1106" t="s">
        <v>7539</v>
      </c>
      <c r="B1106" t="s">
        <v>6362</v>
      </c>
      <c r="C1106" t="s">
        <v>3693</v>
      </c>
      <c r="D1106" t="s">
        <v>3694</v>
      </c>
      <c r="E1106" t="s">
        <v>3695</v>
      </c>
      <c r="F1106" t="s">
        <v>100</v>
      </c>
      <c r="G1106" t="s">
        <v>113</v>
      </c>
      <c r="H1106" t="s">
        <v>113</v>
      </c>
      <c r="I1106" t="s">
        <v>114</v>
      </c>
    </row>
    <row r="1107" spans="1:9">
      <c r="A1107" t="s">
        <v>7540</v>
      </c>
      <c r="B1107" t="s">
        <v>6362</v>
      </c>
      <c r="C1107" t="s">
        <v>3696</v>
      </c>
      <c r="D1107" t="s">
        <v>3697</v>
      </c>
      <c r="E1107" t="s">
        <v>3698</v>
      </c>
      <c r="F1107" t="s">
        <v>100</v>
      </c>
      <c r="G1107" t="s">
        <v>113</v>
      </c>
      <c r="H1107" t="s">
        <v>113</v>
      </c>
      <c r="I1107" t="s">
        <v>3699</v>
      </c>
    </row>
    <row r="1108" spans="1:9">
      <c r="A1108" t="s">
        <v>7541</v>
      </c>
      <c r="B1108" t="s">
        <v>6362</v>
      </c>
      <c r="C1108" t="s">
        <v>3700</v>
      </c>
      <c r="D1108" t="s">
        <v>3701</v>
      </c>
      <c r="E1108" t="s">
        <v>3702</v>
      </c>
      <c r="F1108" t="s">
        <v>3703</v>
      </c>
      <c r="G1108" t="s">
        <v>113</v>
      </c>
      <c r="H1108" t="s">
        <v>113</v>
      </c>
      <c r="I1108" t="s">
        <v>114</v>
      </c>
    </row>
    <row r="1109" spans="1:9">
      <c r="A1109" t="s">
        <v>7542</v>
      </c>
      <c r="B1109" t="s">
        <v>6362</v>
      </c>
      <c r="C1109" t="s">
        <v>3704</v>
      </c>
      <c r="D1109" t="s">
        <v>3705</v>
      </c>
      <c r="E1109" t="s">
        <v>3706</v>
      </c>
      <c r="F1109" t="s">
        <v>3707</v>
      </c>
      <c r="G1109" t="s">
        <v>113</v>
      </c>
      <c r="H1109" t="s">
        <v>113</v>
      </c>
      <c r="I1109" t="s">
        <v>114</v>
      </c>
    </row>
    <row r="1110" spans="1:9">
      <c r="A1110" t="s">
        <v>7543</v>
      </c>
      <c r="B1110" t="s">
        <v>6362</v>
      </c>
      <c r="C1110" t="s">
        <v>3708</v>
      </c>
      <c r="D1110" t="s">
        <v>3709</v>
      </c>
      <c r="E1110" t="s">
        <v>3710</v>
      </c>
      <c r="F1110" t="s">
        <v>100</v>
      </c>
      <c r="G1110" t="s">
        <v>149</v>
      </c>
      <c r="H1110" t="s">
        <v>113</v>
      </c>
      <c r="I1110" t="s">
        <v>100</v>
      </c>
    </row>
    <row r="1111" spans="1:9">
      <c r="A1111" t="s">
        <v>7544</v>
      </c>
      <c r="B1111" t="s">
        <v>6362</v>
      </c>
      <c r="C1111" t="s">
        <v>3711</v>
      </c>
      <c r="D1111" t="s">
        <v>3712</v>
      </c>
      <c r="E1111" t="s">
        <v>3713</v>
      </c>
      <c r="F1111" t="s">
        <v>100</v>
      </c>
      <c r="G1111" t="s">
        <v>149</v>
      </c>
      <c r="H1111" t="s">
        <v>113</v>
      </c>
      <c r="I1111" t="s">
        <v>100</v>
      </c>
    </row>
    <row r="1112" spans="1:9">
      <c r="A1112" t="s">
        <v>7545</v>
      </c>
      <c r="B1112" t="s">
        <v>6362</v>
      </c>
      <c r="C1112" t="s">
        <v>3714</v>
      </c>
      <c r="D1112" t="s">
        <v>3715</v>
      </c>
      <c r="E1112" t="s">
        <v>3716</v>
      </c>
      <c r="F1112" t="s">
        <v>100</v>
      </c>
      <c r="G1112" t="s">
        <v>113</v>
      </c>
      <c r="H1112" t="s">
        <v>113</v>
      </c>
      <c r="I1112" t="s">
        <v>114</v>
      </c>
    </row>
    <row r="1113" spans="1:9">
      <c r="A1113" t="s">
        <v>7546</v>
      </c>
      <c r="B1113" t="s">
        <v>6362</v>
      </c>
      <c r="C1113" t="s">
        <v>3717</v>
      </c>
      <c r="D1113" t="s">
        <v>3718</v>
      </c>
      <c r="E1113" t="s">
        <v>3719</v>
      </c>
      <c r="F1113" t="s">
        <v>100</v>
      </c>
      <c r="G1113" t="s">
        <v>113</v>
      </c>
      <c r="H1113" t="s">
        <v>113</v>
      </c>
      <c r="I1113" t="s">
        <v>114</v>
      </c>
    </row>
    <row r="1114" spans="1:9">
      <c r="A1114" t="s">
        <v>7547</v>
      </c>
      <c r="B1114" t="s">
        <v>6362</v>
      </c>
      <c r="C1114" t="s">
        <v>3720</v>
      </c>
      <c r="D1114" t="s">
        <v>3721</v>
      </c>
      <c r="E1114" t="s">
        <v>3721</v>
      </c>
      <c r="F1114" t="s">
        <v>100</v>
      </c>
      <c r="G1114" t="s">
        <v>113</v>
      </c>
      <c r="H1114" t="s">
        <v>113</v>
      </c>
      <c r="I1114" t="s">
        <v>114</v>
      </c>
    </row>
    <row r="1115" spans="1:9">
      <c r="A1115" t="s">
        <v>7548</v>
      </c>
      <c r="B1115" t="s">
        <v>6362</v>
      </c>
      <c r="C1115" t="s">
        <v>3722</v>
      </c>
      <c r="D1115" t="s">
        <v>3723</v>
      </c>
      <c r="E1115" t="s">
        <v>3723</v>
      </c>
      <c r="F1115" t="s">
        <v>100</v>
      </c>
      <c r="G1115" t="s">
        <v>113</v>
      </c>
      <c r="H1115" t="s">
        <v>113</v>
      </c>
      <c r="I1115" t="s">
        <v>114</v>
      </c>
    </row>
    <row r="1116" spans="1:9">
      <c r="A1116" t="s">
        <v>7549</v>
      </c>
      <c r="B1116" t="s">
        <v>6362</v>
      </c>
      <c r="C1116" t="s">
        <v>3724</v>
      </c>
      <c r="D1116" t="s">
        <v>3725</v>
      </c>
      <c r="E1116" t="s">
        <v>3726</v>
      </c>
      <c r="F1116" t="s">
        <v>100</v>
      </c>
      <c r="G1116" t="s">
        <v>113</v>
      </c>
      <c r="H1116" t="s">
        <v>113</v>
      </c>
      <c r="I1116" t="s">
        <v>3727</v>
      </c>
    </row>
    <row r="1117" spans="1:9">
      <c r="A1117" t="s">
        <v>7550</v>
      </c>
      <c r="B1117" t="s">
        <v>6362</v>
      </c>
      <c r="C1117" t="s">
        <v>3728</v>
      </c>
      <c r="D1117" t="s">
        <v>3729</v>
      </c>
      <c r="E1117" t="s">
        <v>3730</v>
      </c>
      <c r="F1117" t="s">
        <v>1276</v>
      </c>
      <c r="G1117" t="s">
        <v>113</v>
      </c>
      <c r="H1117" t="s">
        <v>113</v>
      </c>
      <c r="I1117" t="s">
        <v>114</v>
      </c>
    </row>
    <row r="1118" spans="1:9">
      <c r="A1118" t="s">
        <v>7551</v>
      </c>
      <c r="B1118" t="s">
        <v>6362</v>
      </c>
      <c r="C1118" t="s">
        <v>90</v>
      </c>
      <c r="D1118" t="s">
        <v>4845</v>
      </c>
      <c r="E1118" t="s">
        <v>4846</v>
      </c>
      <c r="F1118" t="s">
        <v>4847</v>
      </c>
      <c r="G1118" t="s">
        <v>149</v>
      </c>
      <c r="H1118" t="s">
        <v>113</v>
      </c>
      <c r="I1118" t="s">
        <v>150</v>
      </c>
    </row>
    <row r="1119" spans="1:9">
      <c r="A1119" t="s">
        <v>7552</v>
      </c>
      <c r="B1119" t="s">
        <v>6362</v>
      </c>
      <c r="C1119" t="s">
        <v>3734</v>
      </c>
      <c r="D1119" t="s">
        <v>3735</v>
      </c>
      <c r="E1119" t="s">
        <v>3736</v>
      </c>
      <c r="F1119" t="s">
        <v>3737</v>
      </c>
      <c r="G1119" t="s">
        <v>113</v>
      </c>
      <c r="H1119" t="s">
        <v>113</v>
      </c>
      <c r="I1119" t="s">
        <v>114</v>
      </c>
    </row>
    <row r="1120" spans="1:9">
      <c r="A1120" t="s">
        <v>7553</v>
      </c>
      <c r="B1120" t="s">
        <v>6362</v>
      </c>
      <c r="C1120" t="s">
        <v>3738</v>
      </c>
      <c r="D1120" t="s">
        <v>3739</v>
      </c>
      <c r="E1120" t="s">
        <v>3740</v>
      </c>
      <c r="F1120" t="s">
        <v>100</v>
      </c>
      <c r="G1120" t="s">
        <v>113</v>
      </c>
      <c r="H1120" t="s">
        <v>113</v>
      </c>
      <c r="I1120" t="s">
        <v>114</v>
      </c>
    </row>
    <row r="1121" spans="1:9">
      <c r="A1121" t="s">
        <v>7554</v>
      </c>
      <c r="B1121" t="s">
        <v>6362</v>
      </c>
      <c r="C1121" t="s">
        <v>3741</v>
      </c>
      <c r="D1121" t="s">
        <v>3742</v>
      </c>
      <c r="E1121" t="s">
        <v>3743</v>
      </c>
      <c r="F1121" t="s">
        <v>3744</v>
      </c>
      <c r="G1121" t="s">
        <v>113</v>
      </c>
      <c r="H1121" t="s">
        <v>113</v>
      </c>
      <c r="I1121" t="s">
        <v>114</v>
      </c>
    </row>
    <row r="1122" spans="1:9">
      <c r="A1122" t="s">
        <v>7555</v>
      </c>
      <c r="B1122" t="s">
        <v>6362</v>
      </c>
      <c r="C1122" t="s">
        <v>3746</v>
      </c>
      <c r="D1122" t="s">
        <v>3747</v>
      </c>
      <c r="E1122" t="s">
        <v>3748</v>
      </c>
      <c r="F1122" t="s">
        <v>100</v>
      </c>
      <c r="G1122" t="s">
        <v>113</v>
      </c>
      <c r="H1122" t="s">
        <v>113</v>
      </c>
      <c r="I1122" t="s">
        <v>3699</v>
      </c>
    </row>
    <row r="1123" spans="1:9">
      <c r="A1123" t="s">
        <v>7556</v>
      </c>
      <c r="B1123" t="s">
        <v>6362</v>
      </c>
      <c r="C1123" t="s">
        <v>3749</v>
      </c>
      <c r="D1123" t="s">
        <v>3750</v>
      </c>
      <c r="E1123" t="s">
        <v>3751</v>
      </c>
      <c r="F1123" t="s">
        <v>100</v>
      </c>
      <c r="G1123" t="s">
        <v>113</v>
      </c>
      <c r="H1123" t="s">
        <v>113</v>
      </c>
      <c r="I1123" t="s">
        <v>114</v>
      </c>
    </row>
    <row r="1124" spans="1:9">
      <c r="A1124" t="s">
        <v>7557</v>
      </c>
      <c r="B1124" t="s">
        <v>6362</v>
      </c>
      <c r="C1124" t="s">
        <v>3752</v>
      </c>
      <c r="D1124" t="s">
        <v>3753</v>
      </c>
      <c r="E1124" t="s">
        <v>3754</v>
      </c>
      <c r="F1124" t="s">
        <v>3755</v>
      </c>
      <c r="G1124" t="s">
        <v>271</v>
      </c>
      <c r="H1124" t="s">
        <v>271</v>
      </c>
      <c r="I1124" t="s">
        <v>842</v>
      </c>
    </row>
    <row r="1125" spans="1:9">
      <c r="A1125" t="s">
        <v>7558</v>
      </c>
      <c r="B1125" t="s">
        <v>6362</v>
      </c>
      <c r="C1125" t="s">
        <v>3745</v>
      </c>
      <c r="D1125" t="s">
        <v>3756</v>
      </c>
      <c r="E1125" t="s">
        <v>3757</v>
      </c>
      <c r="F1125" t="s">
        <v>100</v>
      </c>
      <c r="G1125" t="s">
        <v>3758</v>
      </c>
      <c r="H1125" t="s">
        <v>3758</v>
      </c>
      <c r="I1125" t="s">
        <v>6548</v>
      </c>
    </row>
    <row r="1126" spans="1:9">
      <c r="A1126" t="s">
        <v>7559</v>
      </c>
      <c r="B1126" t="s">
        <v>6362</v>
      </c>
      <c r="C1126" t="s">
        <v>3760</v>
      </c>
      <c r="D1126" t="s">
        <v>3761</v>
      </c>
      <c r="E1126" t="s">
        <v>1853</v>
      </c>
      <c r="F1126" t="s">
        <v>992</v>
      </c>
      <c r="G1126" t="s">
        <v>149</v>
      </c>
      <c r="H1126" t="s">
        <v>113</v>
      </c>
      <c r="I1126" t="s">
        <v>228</v>
      </c>
    </row>
    <row r="1127" spans="1:9">
      <c r="A1127" t="s">
        <v>7560</v>
      </c>
      <c r="B1127" t="s">
        <v>6362</v>
      </c>
      <c r="C1127" t="s">
        <v>3762</v>
      </c>
      <c r="D1127" t="s">
        <v>3763</v>
      </c>
      <c r="E1127" t="s">
        <v>3764</v>
      </c>
      <c r="F1127" t="s">
        <v>100</v>
      </c>
      <c r="G1127" t="s">
        <v>113</v>
      </c>
      <c r="H1127" t="s">
        <v>113</v>
      </c>
      <c r="I1127" t="s">
        <v>114</v>
      </c>
    </row>
    <row r="1128" spans="1:9">
      <c r="A1128" t="s">
        <v>7561</v>
      </c>
      <c r="B1128" t="s">
        <v>6362</v>
      </c>
      <c r="C1128" t="s">
        <v>3765</v>
      </c>
      <c r="D1128" t="s">
        <v>3766</v>
      </c>
      <c r="E1128" t="s">
        <v>3767</v>
      </c>
      <c r="F1128" t="s">
        <v>3768</v>
      </c>
      <c r="G1128" t="s">
        <v>113</v>
      </c>
      <c r="H1128" t="s">
        <v>113</v>
      </c>
      <c r="I1128" t="s">
        <v>114</v>
      </c>
    </row>
    <row r="1129" spans="1:9">
      <c r="A1129" t="s">
        <v>7562</v>
      </c>
      <c r="B1129" t="s">
        <v>6362</v>
      </c>
      <c r="C1129" t="s">
        <v>3184</v>
      </c>
      <c r="D1129" t="s">
        <v>3185</v>
      </c>
      <c r="E1129" t="s">
        <v>3186</v>
      </c>
      <c r="F1129" t="s">
        <v>3187</v>
      </c>
      <c r="G1129" t="s">
        <v>617</v>
      </c>
      <c r="H1129" t="s">
        <v>113</v>
      </c>
      <c r="I1129" t="s">
        <v>150</v>
      </c>
    </row>
    <row r="1130" spans="1:9">
      <c r="A1130" t="s">
        <v>7563</v>
      </c>
      <c r="B1130" t="s">
        <v>6362</v>
      </c>
      <c r="C1130" t="s">
        <v>3932</v>
      </c>
      <c r="D1130" t="s">
        <v>3933</v>
      </c>
      <c r="E1130" t="s">
        <v>3934</v>
      </c>
      <c r="F1130" t="s">
        <v>3935</v>
      </c>
      <c r="G1130" t="s">
        <v>617</v>
      </c>
      <c r="H1130" t="s">
        <v>113</v>
      </c>
      <c r="I1130" t="s">
        <v>150</v>
      </c>
    </row>
    <row r="1131" spans="1:9">
      <c r="A1131" t="s">
        <v>7564</v>
      </c>
      <c r="B1131" t="s">
        <v>6362</v>
      </c>
      <c r="C1131" t="s">
        <v>3777</v>
      </c>
      <c r="D1131" t="s">
        <v>3778</v>
      </c>
      <c r="E1131" t="s">
        <v>3779</v>
      </c>
      <c r="F1131" t="s">
        <v>100</v>
      </c>
      <c r="G1131" t="s">
        <v>113</v>
      </c>
      <c r="H1131" t="s">
        <v>252</v>
      </c>
      <c r="I1131" t="s">
        <v>114</v>
      </c>
    </row>
    <row r="1132" spans="1:9">
      <c r="A1132" t="s">
        <v>7565</v>
      </c>
      <c r="B1132" t="s">
        <v>6362</v>
      </c>
      <c r="C1132" t="s">
        <v>3780</v>
      </c>
      <c r="D1132" t="s">
        <v>3781</v>
      </c>
      <c r="E1132" t="s">
        <v>3782</v>
      </c>
      <c r="F1132" t="s">
        <v>3783</v>
      </c>
      <c r="G1132" t="s">
        <v>149</v>
      </c>
      <c r="H1132" t="s">
        <v>113</v>
      </c>
      <c r="I1132" t="s">
        <v>150</v>
      </c>
    </row>
    <row r="1133" spans="1:9">
      <c r="A1133" t="s">
        <v>7566</v>
      </c>
      <c r="B1133" t="s">
        <v>6362</v>
      </c>
      <c r="C1133" t="s">
        <v>3770</v>
      </c>
      <c r="D1133" t="s">
        <v>3771</v>
      </c>
      <c r="E1133" t="s">
        <v>3772</v>
      </c>
      <c r="F1133" t="s">
        <v>100</v>
      </c>
      <c r="G1133" t="s">
        <v>617</v>
      </c>
      <c r="H1133" t="s">
        <v>113</v>
      </c>
      <c r="I1133" t="s">
        <v>3773</v>
      </c>
    </row>
    <row r="1134" spans="1:9">
      <c r="A1134" t="s">
        <v>7567</v>
      </c>
      <c r="B1134" t="s">
        <v>6362</v>
      </c>
      <c r="C1134" t="s">
        <v>3784</v>
      </c>
      <c r="D1134" t="s">
        <v>3785</v>
      </c>
      <c r="E1134" t="s">
        <v>7568</v>
      </c>
      <c r="F1134" t="s">
        <v>100</v>
      </c>
      <c r="G1134" t="s">
        <v>149</v>
      </c>
      <c r="H1134" t="s">
        <v>113</v>
      </c>
      <c r="I1134" t="s">
        <v>228</v>
      </c>
    </row>
    <row r="1135" spans="1:9">
      <c r="A1135" t="s">
        <v>7569</v>
      </c>
      <c r="B1135" t="s">
        <v>6362</v>
      </c>
      <c r="C1135" t="s">
        <v>1707</v>
      </c>
      <c r="D1135" t="s">
        <v>1708</v>
      </c>
      <c r="E1135" t="s">
        <v>1709</v>
      </c>
      <c r="F1135" t="s">
        <v>100</v>
      </c>
      <c r="G1135" t="s">
        <v>134</v>
      </c>
      <c r="H1135" t="s">
        <v>134</v>
      </c>
      <c r="I1135" t="s">
        <v>135</v>
      </c>
    </row>
    <row r="1136" spans="1:9">
      <c r="A1136" t="s">
        <v>7570</v>
      </c>
      <c r="B1136" t="s">
        <v>6362</v>
      </c>
      <c r="C1136" t="s">
        <v>1703</v>
      </c>
      <c r="D1136" t="s">
        <v>1704</v>
      </c>
      <c r="E1136" t="s">
        <v>1705</v>
      </c>
      <c r="F1136" t="s">
        <v>100</v>
      </c>
      <c r="G1136" t="s">
        <v>134</v>
      </c>
      <c r="H1136" t="s">
        <v>134</v>
      </c>
      <c r="I1136" t="s">
        <v>135</v>
      </c>
    </row>
    <row r="1137" spans="1:9">
      <c r="A1137" t="s">
        <v>7571</v>
      </c>
      <c r="B1137" t="s">
        <v>6362</v>
      </c>
      <c r="C1137" t="s">
        <v>3794</v>
      </c>
      <c r="D1137" t="s">
        <v>3795</v>
      </c>
      <c r="E1137" t="s">
        <v>3796</v>
      </c>
      <c r="F1137" t="s">
        <v>100</v>
      </c>
      <c r="G1137" t="s">
        <v>113</v>
      </c>
      <c r="H1137" t="s">
        <v>113</v>
      </c>
      <c r="I1137" t="s">
        <v>3797</v>
      </c>
    </row>
    <row r="1138" spans="1:9">
      <c r="A1138" t="s">
        <v>7572</v>
      </c>
      <c r="B1138" t="s">
        <v>6362</v>
      </c>
      <c r="C1138" t="s">
        <v>3798</v>
      </c>
      <c r="D1138" t="s">
        <v>3799</v>
      </c>
      <c r="E1138" t="s">
        <v>3800</v>
      </c>
      <c r="F1138" t="s">
        <v>3801</v>
      </c>
      <c r="G1138" t="s">
        <v>113</v>
      </c>
      <c r="H1138" t="s">
        <v>113</v>
      </c>
      <c r="I1138" t="s">
        <v>114</v>
      </c>
    </row>
    <row r="1139" spans="1:9">
      <c r="A1139" t="s">
        <v>7573</v>
      </c>
      <c r="B1139" t="s">
        <v>6362</v>
      </c>
      <c r="C1139" t="s">
        <v>3802</v>
      </c>
      <c r="D1139" t="s">
        <v>3803</v>
      </c>
      <c r="E1139" t="s">
        <v>3804</v>
      </c>
      <c r="F1139" t="s">
        <v>100</v>
      </c>
      <c r="G1139" t="s">
        <v>134</v>
      </c>
      <c r="H1139" t="s">
        <v>134</v>
      </c>
      <c r="I1139" t="s">
        <v>135</v>
      </c>
    </row>
    <row r="1140" spans="1:9">
      <c r="A1140" t="s">
        <v>7574</v>
      </c>
      <c r="B1140" t="s">
        <v>6362</v>
      </c>
      <c r="C1140" t="s">
        <v>3805</v>
      </c>
      <c r="D1140" t="s">
        <v>3806</v>
      </c>
      <c r="E1140" t="s">
        <v>3807</v>
      </c>
      <c r="F1140" t="s">
        <v>3808</v>
      </c>
      <c r="G1140" t="s">
        <v>271</v>
      </c>
      <c r="H1140" t="s">
        <v>271</v>
      </c>
      <c r="I1140" t="s">
        <v>842</v>
      </c>
    </row>
    <row r="1141" spans="1:9">
      <c r="A1141" t="s">
        <v>7575</v>
      </c>
      <c r="B1141" t="s">
        <v>6362</v>
      </c>
      <c r="C1141" t="s">
        <v>2859</v>
      </c>
      <c r="D1141" t="s">
        <v>3809</v>
      </c>
      <c r="E1141" t="s">
        <v>3810</v>
      </c>
      <c r="F1141" t="s">
        <v>3811</v>
      </c>
      <c r="G1141" t="s">
        <v>113</v>
      </c>
      <c r="H1141" t="s">
        <v>113</v>
      </c>
      <c r="I1141" t="s">
        <v>114</v>
      </c>
    </row>
    <row r="1142" spans="1:9">
      <c r="A1142" t="s">
        <v>7576</v>
      </c>
      <c r="B1142" t="s">
        <v>6362</v>
      </c>
      <c r="C1142" t="s">
        <v>3812</v>
      </c>
      <c r="D1142" t="s">
        <v>3813</v>
      </c>
      <c r="E1142" t="s">
        <v>3814</v>
      </c>
      <c r="F1142" t="s">
        <v>100</v>
      </c>
      <c r="G1142" t="s">
        <v>134</v>
      </c>
      <c r="H1142" t="s">
        <v>134</v>
      </c>
      <c r="I1142" t="s">
        <v>135</v>
      </c>
    </row>
    <row r="1143" spans="1:9">
      <c r="A1143" t="s">
        <v>7577</v>
      </c>
      <c r="B1143" t="s">
        <v>6362</v>
      </c>
      <c r="C1143" t="s">
        <v>3815</v>
      </c>
      <c r="D1143" t="s">
        <v>3816</v>
      </c>
      <c r="E1143" t="s">
        <v>3817</v>
      </c>
      <c r="F1143" t="s">
        <v>100</v>
      </c>
      <c r="G1143" t="s">
        <v>134</v>
      </c>
      <c r="H1143" t="s">
        <v>134</v>
      </c>
      <c r="I1143" t="s">
        <v>135</v>
      </c>
    </row>
    <row r="1144" spans="1:9">
      <c r="A1144" t="s">
        <v>7578</v>
      </c>
      <c r="B1144" t="s">
        <v>6362</v>
      </c>
      <c r="C1144" t="s">
        <v>3818</v>
      </c>
      <c r="D1144" t="s">
        <v>3819</v>
      </c>
      <c r="E1144" t="s">
        <v>3820</v>
      </c>
      <c r="F1144" t="s">
        <v>100</v>
      </c>
      <c r="G1144" t="s">
        <v>134</v>
      </c>
      <c r="H1144" t="s">
        <v>134</v>
      </c>
      <c r="I1144" t="s">
        <v>135</v>
      </c>
    </row>
    <row r="1145" spans="1:9">
      <c r="A1145" t="s">
        <v>7579</v>
      </c>
      <c r="B1145" t="s">
        <v>6362</v>
      </c>
      <c r="C1145" t="s">
        <v>3821</v>
      </c>
      <c r="D1145" t="s">
        <v>3822</v>
      </c>
      <c r="E1145" t="s">
        <v>3823</v>
      </c>
      <c r="F1145" t="s">
        <v>100</v>
      </c>
      <c r="G1145" t="s">
        <v>134</v>
      </c>
      <c r="H1145" t="s">
        <v>134</v>
      </c>
      <c r="I1145" t="s">
        <v>135</v>
      </c>
    </row>
    <row r="1146" spans="1:9">
      <c r="A1146" t="s">
        <v>7580</v>
      </c>
      <c r="B1146" t="s">
        <v>6362</v>
      </c>
      <c r="C1146" t="s">
        <v>3824</v>
      </c>
      <c r="D1146" t="s">
        <v>3825</v>
      </c>
      <c r="E1146" t="s">
        <v>3825</v>
      </c>
      <c r="F1146" t="s">
        <v>100</v>
      </c>
      <c r="G1146" t="s">
        <v>149</v>
      </c>
      <c r="H1146" t="s">
        <v>113</v>
      </c>
      <c r="I1146" t="s">
        <v>150</v>
      </c>
    </row>
    <row r="1147" spans="1:9">
      <c r="A1147" t="s">
        <v>7581</v>
      </c>
      <c r="B1147" t="s">
        <v>6362</v>
      </c>
      <c r="C1147" t="s">
        <v>3826</v>
      </c>
      <c r="D1147" t="s">
        <v>3827</v>
      </c>
      <c r="E1147" t="s">
        <v>3827</v>
      </c>
      <c r="F1147" t="s">
        <v>100</v>
      </c>
      <c r="G1147" t="s">
        <v>134</v>
      </c>
      <c r="H1147" t="s">
        <v>134</v>
      </c>
      <c r="I1147" t="s">
        <v>135</v>
      </c>
    </row>
    <row r="1148" spans="1:9">
      <c r="A1148" t="s">
        <v>7582</v>
      </c>
      <c r="B1148" t="s">
        <v>6362</v>
      </c>
      <c r="C1148" t="s">
        <v>3828</v>
      </c>
      <c r="D1148" t="s">
        <v>3829</v>
      </c>
      <c r="E1148" t="s">
        <v>3830</v>
      </c>
      <c r="F1148" t="s">
        <v>202</v>
      </c>
      <c r="G1148" t="s">
        <v>134</v>
      </c>
      <c r="H1148" t="s">
        <v>134</v>
      </c>
      <c r="I1148" t="s">
        <v>135</v>
      </c>
    </row>
    <row r="1149" spans="1:9">
      <c r="A1149" t="s">
        <v>7583</v>
      </c>
      <c r="B1149" t="s">
        <v>6362</v>
      </c>
      <c r="C1149" t="s">
        <v>3831</v>
      </c>
      <c r="D1149" t="s">
        <v>3832</v>
      </c>
      <c r="E1149" t="s">
        <v>3832</v>
      </c>
      <c r="F1149" t="s">
        <v>100</v>
      </c>
      <c r="G1149" t="s">
        <v>149</v>
      </c>
      <c r="H1149" t="s">
        <v>113</v>
      </c>
      <c r="I1149" t="s">
        <v>150</v>
      </c>
    </row>
    <row r="1150" spans="1:9">
      <c r="A1150" t="s">
        <v>7584</v>
      </c>
      <c r="B1150" t="s">
        <v>6362</v>
      </c>
      <c r="C1150" t="s">
        <v>3833</v>
      </c>
      <c r="D1150" t="s">
        <v>3834</v>
      </c>
      <c r="E1150" t="s">
        <v>3835</v>
      </c>
      <c r="F1150" t="s">
        <v>100</v>
      </c>
      <c r="G1150" t="s">
        <v>113</v>
      </c>
      <c r="H1150" t="s">
        <v>113</v>
      </c>
      <c r="I1150" t="s">
        <v>114</v>
      </c>
    </row>
    <row r="1151" spans="1:9">
      <c r="A1151" t="s">
        <v>7585</v>
      </c>
      <c r="B1151" t="s">
        <v>6362</v>
      </c>
      <c r="C1151" t="s">
        <v>3836</v>
      </c>
      <c r="D1151" t="s">
        <v>3837</v>
      </c>
      <c r="E1151" t="s">
        <v>3838</v>
      </c>
      <c r="F1151" t="s">
        <v>100</v>
      </c>
      <c r="G1151" t="s">
        <v>134</v>
      </c>
      <c r="H1151" t="s">
        <v>134</v>
      </c>
      <c r="I1151" t="s">
        <v>135</v>
      </c>
    </row>
    <row r="1152" spans="1:9">
      <c r="A1152" t="s">
        <v>7586</v>
      </c>
      <c r="B1152" t="s">
        <v>6362</v>
      </c>
      <c r="C1152" t="s">
        <v>4231</v>
      </c>
      <c r="D1152" t="s">
        <v>4232</v>
      </c>
      <c r="E1152" t="s">
        <v>4233</v>
      </c>
      <c r="F1152" t="s">
        <v>100</v>
      </c>
      <c r="G1152" t="s">
        <v>113</v>
      </c>
      <c r="H1152" t="s">
        <v>113</v>
      </c>
      <c r="I1152" t="s">
        <v>114</v>
      </c>
    </row>
    <row r="1153" spans="1:9">
      <c r="A1153" t="s">
        <v>7587</v>
      </c>
      <c r="B1153" t="s">
        <v>6362</v>
      </c>
      <c r="C1153" t="s">
        <v>3842</v>
      </c>
      <c r="D1153" t="s">
        <v>3843</v>
      </c>
      <c r="E1153" t="s">
        <v>3843</v>
      </c>
      <c r="F1153" t="s">
        <v>100</v>
      </c>
      <c r="G1153" t="s">
        <v>134</v>
      </c>
      <c r="H1153" t="s">
        <v>134</v>
      </c>
      <c r="I1153" t="s">
        <v>135</v>
      </c>
    </row>
    <row r="1154" spans="1:9">
      <c r="A1154" t="s">
        <v>7588</v>
      </c>
      <c r="B1154" t="s">
        <v>6362</v>
      </c>
      <c r="C1154" t="s">
        <v>3844</v>
      </c>
      <c r="D1154" t="s">
        <v>3845</v>
      </c>
      <c r="E1154" t="s">
        <v>3846</v>
      </c>
      <c r="F1154" t="s">
        <v>202</v>
      </c>
      <c r="G1154" t="s">
        <v>134</v>
      </c>
      <c r="H1154" t="s">
        <v>134</v>
      </c>
      <c r="I1154" t="s">
        <v>135</v>
      </c>
    </row>
    <row r="1155" spans="1:9">
      <c r="A1155" t="s">
        <v>7589</v>
      </c>
      <c r="B1155" t="s">
        <v>6362</v>
      </c>
      <c r="C1155" t="s">
        <v>3847</v>
      </c>
      <c r="D1155" t="s">
        <v>3848</v>
      </c>
      <c r="E1155" t="s">
        <v>3849</v>
      </c>
      <c r="F1155" t="s">
        <v>1276</v>
      </c>
      <c r="G1155" t="s">
        <v>113</v>
      </c>
      <c r="H1155" t="s">
        <v>113</v>
      </c>
      <c r="I1155" t="s">
        <v>114</v>
      </c>
    </row>
    <row r="1156" spans="1:9">
      <c r="A1156" t="s">
        <v>7590</v>
      </c>
      <c r="B1156" t="s">
        <v>6362</v>
      </c>
      <c r="C1156" t="s">
        <v>3851</v>
      </c>
      <c r="D1156" t="s">
        <v>3852</v>
      </c>
      <c r="E1156" t="s">
        <v>3853</v>
      </c>
      <c r="F1156" t="s">
        <v>100</v>
      </c>
      <c r="G1156" t="s">
        <v>134</v>
      </c>
      <c r="H1156" t="s">
        <v>134</v>
      </c>
      <c r="I1156" t="s">
        <v>135</v>
      </c>
    </row>
    <row r="1157" spans="1:9">
      <c r="A1157" t="s">
        <v>7591</v>
      </c>
      <c r="B1157" t="s">
        <v>6362</v>
      </c>
      <c r="C1157" t="s">
        <v>3855</v>
      </c>
      <c r="D1157" t="s">
        <v>3856</v>
      </c>
      <c r="E1157" t="s">
        <v>3857</v>
      </c>
      <c r="F1157" t="s">
        <v>100</v>
      </c>
      <c r="G1157" t="s">
        <v>149</v>
      </c>
      <c r="H1157" t="s">
        <v>113</v>
      </c>
      <c r="I1157" t="s">
        <v>100</v>
      </c>
    </row>
    <row r="1158" spans="1:9">
      <c r="A1158" t="s">
        <v>7592</v>
      </c>
      <c r="B1158" t="s">
        <v>6362</v>
      </c>
      <c r="C1158" t="s">
        <v>3861</v>
      </c>
      <c r="D1158" t="s">
        <v>3862</v>
      </c>
      <c r="E1158" t="s">
        <v>3863</v>
      </c>
      <c r="F1158" t="s">
        <v>100</v>
      </c>
      <c r="G1158" t="s">
        <v>252</v>
      </c>
      <c r="H1158" t="s">
        <v>3865</v>
      </c>
      <c r="I1158" t="s">
        <v>294</v>
      </c>
    </row>
    <row r="1159" spans="1:9">
      <c r="A1159" t="s">
        <v>7593</v>
      </c>
      <c r="B1159" t="s">
        <v>6362</v>
      </c>
      <c r="C1159" t="s">
        <v>3866</v>
      </c>
      <c r="D1159" t="s">
        <v>3867</v>
      </c>
      <c r="E1159" t="s">
        <v>3868</v>
      </c>
      <c r="F1159" t="s">
        <v>3869</v>
      </c>
      <c r="G1159" t="s">
        <v>252</v>
      </c>
      <c r="H1159" t="s">
        <v>3865</v>
      </c>
      <c r="I1159" t="s">
        <v>294</v>
      </c>
    </row>
    <row r="1160" spans="1:9">
      <c r="A1160" t="s">
        <v>7594</v>
      </c>
      <c r="B1160" t="s">
        <v>6362</v>
      </c>
      <c r="C1160" t="s">
        <v>3870</v>
      </c>
      <c r="D1160" t="s">
        <v>3871</v>
      </c>
      <c r="E1160" t="s">
        <v>3872</v>
      </c>
      <c r="F1160" t="s">
        <v>3869</v>
      </c>
      <c r="G1160" t="s">
        <v>252</v>
      </c>
      <c r="H1160" t="s">
        <v>3865</v>
      </c>
      <c r="I1160" t="s">
        <v>294</v>
      </c>
    </row>
    <row r="1161" spans="1:9">
      <c r="A1161" t="s">
        <v>7595</v>
      </c>
      <c r="B1161" t="s">
        <v>6362</v>
      </c>
      <c r="C1161" t="s">
        <v>641</v>
      </c>
      <c r="D1161" t="s">
        <v>3874</v>
      </c>
      <c r="E1161" t="s">
        <v>3875</v>
      </c>
      <c r="F1161" t="s">
        <v>3876</v>
      </c>
      <c r="G1161" t="s">
        <v>113</v>
      </c>
      <c r="H1161" t="s">
        <v>3878</v>
      </c>
      <c r="I1161" t="s">
        <v>114</v>
      </c>
    </row>
    <row r="1162" spans="1:9">
      <c r="A1162" t="s">
        <v>7596</v>
      </c>
      <c r="B1162" t="s">
        <v>6362</v>
      </c>
      <c r="C1162" t="s">
        <v>3879</v>
      </c>
      <c r="D1162" t="s">
        <v>3880</v>
      </c>
      <c r="E1162" t="s">
        <v>3881</v>
      </c>
      <c r="F1162" t="s">
        <v>3876</v>
      </c>
      <c r="G1162" t="s">
        <v>113</v>
      </c>
      <c r="H1162" t="s">
        <v>3878</v>
      </c>
      <c r="I1162" t="s">
        <v>114</v>
      </c>
    </row>
    <row r="1163" spans="1:9">
      <c r="A1163" t="s">
        <v>7597</v>
      </c>
      <c r="B1163" t="s">
        <v>6362</v>
      </c>
      <c r="C1163" t="s">
        <v>3882</v>
      </c>
      <c r="D1163" t="s">
        <v>3883</v>
      </c>
      <c r="E1163" t="s">
        <v>3884</v>
      </c>
      <c r="F1163" t="s">
        <v>100</v>
      </c>
      <c r="G1163" t="s">
        <v>3865</v>
      </c>
      <c r="H1163" t="s">
        <v>3865</v>
      </c>
      <c r="I1163" t="s">
        <v>3885</v>
      </c>
    </row>
    <row r="1164" spans="1:9">
      <c r="A1164" t="s">
        <v>7598</v>
      </c>
      <c r="B1164" t="s">
        <v>6362</v>
      </c>
      <c r="C1164" t="s">
        <v>3886</v>
      </c>
      <c r="D1164" t="s">
        <v>3887</v>
      </c>
      <c r="E1164" t="s">
        <v>3888</v>
      </c>
      <c r="F1164" t="s">
        <v>100</v>
      </c>
      <c r="G1164" t="s">
        <v>134</v>
      </c>
      <c r="H1164" t="s">
        <v>134</v>
      </c>
      <c r="I1164" t="s">
        <v>135</v>
      </c>
    </row>
    <row r="1165" spans="1:9">
      <c r="A1165" t="s">
        <v>7599</v>
      </c>
      <c r="B1165" t="s">
        <v>6362</v>
      </c>
      <c r="C1165" t="s">
        <v>3889</v>
      </c>
      <c r="D1165" t="s">
        <v>3890</v>
      </c>
      <c r="E1165" t="s">
        <v>3890</v>
      </c>
      <c r="F1165" t="s">
        <v>100</v>
      </c>
      <c r="G1165" t="s">
        <v>134</v>
      </c>
      <c r="H1165" t="s">
        <v>134</v>
      </c>
      <c r="I1165" t="s">
        <v>135</v>
      </c>
    </row>
    <row r="1166" spans="1:9">
      <c r="A1166" t="s">
        <v>7600</v>
      </c>
      <c r="B1166" t="s">
        <v>6362</v>
      </c>
      <c r="C1166" t="s">
        <v>3891</v>
      </c>
      <c r="D1166" t="s">
        <v>3892</v>
      </c>
      <c r="E1166" t="s">
        <v>3893</v>
      </c>
      <c r="F1166" t="s">
        <v>202</v>
      </c>
      <c r="G1166" t="s">
        <v>134</v>
      </c>
      <c r="H1166" t="s">
        <v>134</v>
      </c>
      <c r="I1166" t="s">
        <v>135</v>
      </c>
    </row>
    <row r="1167" spans="1:9">
      <c r="A1167" t="s">
        <v>7601</v>
      </c>
      <c r="B1167" t="s">
        <v>6362</v>
      </c>
      <c r="C1167" t="s">
        <v>3894</v>
      </c>
      <c r="D1167" t="s">
        <v>3895</v>
      </c>
      <c r="E1167" t="s">
        <v>3896</v>
      </c>
      <c r="F1167" t="s">
        <v>100</v>
      </c>
      <c r="G1167" t="s">
        <v>113</v>
      </c>
      <c r="H1167" t="s">
        <v>113</v>
      </c>
      <c r="I1167" t="s">
        <v>114</v>
      </c>
    </row>
    <row r="1168" spans="1:9">
      <c r="A1168" t="s">
        <v>7602</v>
      </c>
      <c r="B1168" t="s">
        <v>6362</v>
      </c>
      <c r="C1168" t="s">
        <v>3897</v>
      </c>
      <c r="D1168" t="s">
        <v>3898</v>
      </c>
      <c r="E1168" t="s">
        <v>3899</v>
      </c>
      <c r="F1168" t="s">
        <v>100</v>
      </c>
      <c r="G1168" t="s">
        <v>113</v>
      </c>
      <c r="H1168" t="s">
        <v>113</v>
      </c>
      <c r="I1168" t="s">
        <v>114</v>
      </c>
    </row>
    <row r="1169" spans="1:9">
      <c r="A1169" t="s">
        <v>7603</v>
      </c>
      <c r="B1169" t="s">
        <v>6362</v>
      </c>
      <c r="C1169" t="s">
        <v>3900</v>
      </c>
      <c r="D1169" t="s">
        <v>3901</v>
      </c>
      <c r="E1169" t="s">
        <v>3902</v>
      </c>
      <c r="F1169" t="s">
        <v>100</v>
      </c>
      <c r="G1169" t="s">
        <v>113</v>
      </c>
      <c r="H1169" t="s">
        <v>113</v>
      </c>
      <c r="I1169" t="s">
        <v>114</v>
      </c>
    </row>
    <row r="1170" spans="1:9">
      <c r="A1170" t="s">
        <v>7604</v>
      </c>
      <c r="B1170" t="s">
        <v>6362</v>
      </c>
      <c r="C1170" t="s">
        <v>3903</v>
      </c>
      <c r="D1170" t="s">
        <v>3904</v>
      </c>
      <c r="E1170" t="s">
        <v>3905</v>
      </c>
      <c r="F1170" t="s">
        <v>100</v>
      </c>
      <c r="G1170" t="s">
        <v>113</v>
      </c>
      <c r="H1170" t="s">
        <v>113</v>
      </c>
      <c r="I1170" t="s">
        <v>114</v>
      </c>
    </row>
    <row r="1171" spans="1:9">
      <c r="A1171" t="s">
        <v>7605</v>
      </c>
      <c r="B1171" t="s">
        <v>6362</v>
      </c>
      <c r="C1171" t="s">
        <v>3906</v>
      </c>
      <c r="D1171" t="s">
        <v>3907</v>
      </c>
      <c r="E1171" t="s">
        <v>3908</v>
      </c>
      <c r="F1171" t="s">
        <v>100</v>
      </c>
      <c r="G1171" t="s">
        <v>113</v>
      </c>
      <c r="H1171" t="s">
        <v>113</v>
      </c>
      <c r="I1171" t="s">
        <v>114</v>
      </c>
    </row>
    <row r="1172" spans="1:9">
      <c r="A1172" t="s">
        <v>7606</v>
      </c>
      <c r="B1172" t="s">
        <v>6362</v>
      </c>
      <c r="C1172" t="s">
        <v>3909</v>
      </c>
      <c r="D1172" t="s">
        <v>3910</v>
      </c>
      <c r="E1172" t="s">
        <v>3911</v>
      </c>
      <c r="F1172" t="s">
        <v>100</v>
      </c>
      <c r="G1172" t="s">
        <v>113</v>
      </c>
      <c r="H1172" t="s">
        <v>113</v>
      </c>
      <c r="I1172" t="s">
        <v>114</v>
      </c>
    </row>
    <row r="1173" spans="1:9">
      <c r="A1173" t="s">
        <v>7607</v>
      </c>
      <c r="B1173" t="s">
        <v>6362</v>
      </c>
      <c r="C1173" t="s">
        <v>3912</v>
      </c>
      <c r="D1173" t="s">
        <v>3913</v>
      </c>
      <c r="E1173" t="s">
        <v>3913</v>
      </c>
      <c r="F1173" t="s">
        <v>100</v>
      </c>
      <c r="G1173" t="s">
        <v>134</v>
      </c>
      <c r="H1173" t="s">
        <v>134</v>
      </c>
      <c r="I1173" t="s">
        <v>135</v>
      </c>
    </row>
    <row r="1174" spans="1:9">
      <c r="A1174" t="s">
        <v>7608</v>
      </c>
      <c r="B1174" t="s">
        <v>6362</v>
      </c>
      <c r="C1174" t="s">
        <v>3914</v>
      </c>
      <c r="D1174" t="s">
        <v>3915</v>
      </c>
      <c r="E1174" t="s">
        <v>3916</v>
      </c>
      <c r="F1174" t="s">
        <v>202</v>
      </c>
      <c r="G1174" t="s">
        <v>134</v>
      </c>
      <c r="H1174" t="s">
        <v>134</v>
      </c>
      <c r="I1174" t="s">
        <v>135</v>
      </c>
    </row>
    <row r="1175" spans="1:9">
      <c r="A1175" t="s">
        <v>7609</v>
      </c>
      <c r="B1175" t="s">
        <v>6362</v>
      </c>
      <c r="C1175" t="s">
        <v>3917</v>
      </c>
      <c r="D1175" t="s">
        <v>3918</v>
      </c>
      <c r="E1175" t="s">
        <v>3919</v>
      </c>
      <c r="F1175" t="s">
        <v>100</v>
      </c>
      <c r="G1175" t="s">
        <v>149</v>
      </c>
      <c r="H1175" t="s">
        <v>113</v>
      </c>
      <c r="I1175" t="s">
        <v>3921</v>
      </c>
    </row>
    <row r="1176" spans="1:9">
      <c r="A1176" t="s">
        <v>7610</v>
      </c>
      <c r="B1176" t="s">
        <v>6362</v>
      </c>
      <c r="C1176" t="s">
        <v>3922</v>
      </c>
      <c r="D1176" t="s">
        <v>3923</v>
      </c>
      <c r="E1176" t="s">
        <v>3924</v>
      </c>
      <c r="F1176" t="s">
        <v>100</v>
      </c>
      <c r="G1176" t="s">
        <v>149</v>
      </c>
      <c r="H1176" t="s">
        <v>113</v>
      </c>
      <c r="I1176" t="s">
        <v>100</v>
      </c>
    </row>
    <row r="1177" spans="1:9">
      <c r="A1177" t="s">
        <v>7611</v>
      </c>
      <c r="B1177" t="s">
        <v>6362</v>
      </c>
      <c r="C1177" t="s">
        <v>2270</v>
      </c>
      <c r="D1177" t="s">
        <v>3858</v>
      </c>
      <c r="E1177" t="s">
        <v>3859</v>
      </c>
      <c r="F1177" t="s">
        <v>3860</v>
      </c>
      <c r="G1177" t="s">
        <v>617</v>
      </c>
      <c r="H1177" t="s">
        <v>113</v>
      </c>
      <c r="I1177" t="s">
        <v>150</v>
      </c>
    </row>
    <row r="1178" spans="1:9">
      <c r="A1178" t="s">
        <v>7612</v>
      </c>
      <c r="B1178" t="s">
        <v>6362</v>
      </c>
      <c r="C1178" t="s">
        <v>3925</v>
      </c>
      <c r="D1178" t="s">
        <v>3926</v>
      </c>
      <c r="E1178" t="s">
        <v>3927</v>
      </c>
      <c r="F1178" t="s">
        <v>3928</v>
      </c>
      <c r="G1178" t="s">
        <v>113</v>
      </c>
      <c r="H1178" t="s">
        <v>113</v>
      </c>
      <c r="I1178" t="s">
        <v>114</v>
      </c>
    </row>
    <row r="1179" spans="1:9">
      <c r="A1179" t="s">
        <v>7613</v>
      </c>
      <c r="B1179" t="s">
        <v>6362</v>
      </c>
      <c r="C1179" t="s">
        <v>3929</v>
      </c>
      <c r="D1179" t="s">
        <v>3930</v>
      </c>
      <c r="E1179" t="s">
        <v>3931</v>
      </c>
      <c r="F1179" t="s">
        <v>3928</v>
      </c>
      <c r="G1179" t="s">
        <v>113</v>
      </c>
      <c r="H1179" t="s">
        <v>113</v>
      </c>
      <c r="I1179" t="s">
        <v>114</v>
      </c>
    </row>
    <row r="1180" spans="1:9">
      <c r="A1180" t="s">
        <v>7614</v>
      </c>
      <c r="B1180" t="s">
        <v>6362</v>
      </c>
      <c r="C1180" t="s">
        <v>3920</v>
      </c>
      <c r="D1180" t="s">
        <v>3936</v>
      </c>
      <c r="E1180" t="s">
        <v>3937</v>
      </c>
      <c r="F1180" t="s">
        <v>100</v>
      </c>
      <c r="G1180" t="s">
        <v>113</v>
      </c>
      <c r="H1180" t="s">
        <v>113</v>
      </c>
      <c r="I1180" t="s">
        <v>114</v>
      </c>
    </row>
    <row r="1181" spans="1:9">
      <c r="A1181" t="s">
        <v>7615</v>
      </c>
      <c r="B1181" t="s">
        <v>6362</v>
      </c>
      <c r="C1181" t="s">
        <v>895</v>
      </c>
      <c r="D1181" t="s">
        <v>3938</v>
      </c>
      <c r="E1181" t="s">
        <v>3939</v>
      </c>
      <c r="F1181" t="s">
        <v>100</v>
      </c>
      <c r="G1181" t="s">
        <v>113</v>
      </c>
      <c r="H1181" t="s">
        <v>113</v>
      </c>
      <c r="I1181" t="s">
        <v>114</v>
      </c>
    </row>
    <row r="1182" spans="1:9">
      <c r="A1182" t="s">
        <v>7616</v>
      </c>
      <c r="B1182" t="s">
        <v>6362</v>
      </c>
      <c r="C1182" t="s">
        <v>75</v>
      </c>
      <c r="D1182" t="s">
        <v>3947</v>
      </c>
      <c r="E1182" t="s">
        <v>7617</v>
      </c>
      <c r="F1182" t="s">
        <v>7618</v>
      </c>
      <c r="G1182" t="s">
        <v>113</v>
      </c>
      <c r="H1182" t="s">
        <v>113</v>
      </c>
      <c r="I1182" t="s">
        <v>114</v>
      </c>
    </row>
    <row r="1183" spans="1:9">
      <c r="A1183" t="s">
        <v>7619</v>
      </c>
      <c r="B1183" t="s">
        <v>6362</v>
      </c>
      <c r="C1183" t="s">
        <v>4362</v>
      </c>
      <c r="D1183" t="s">
        <v>4363</v>
      </c>
      <c r="E1183" t="s">
        <v>4364</v>
      </c>
      <c r="F1183" t="s">
        <v>100</v>
      </c>
      <c r="G1183" t="s">
        <v>134</v>
      </c>
      <c r="H1183" t="s">
        <v>134</v>
      </c>
      <c r="I1183" t="s">
        <v>135</v>
      </c>
    </row>
    <row r="1184" spans="1:9">
      <c r="A1184" t="s">
        <v>7620</v>
      </c>
      <c r="B1184" t="s">
        <v>6362</v>
      </c>
      <c r="C1184" t="s">
        <v>77</v>
      </c>
      <c r="D1184" t="s">
        <v>4146</v>
      </c>
      <c r="E1184" t="s">
        <v>4147</v>
      </c>
      <c r="F1184" t="s">
        <v>100</v>
      </c>
      <c r="G1184" t="s">
        <v>113</v>
      </c>
      <c r="H1184" t="s">
        <v>113</v>
      </c>
      <c r="I1184" t="s">
        <v>114</v>
      </c>
    </row>
    <row r="1185" spans="1:9">
      <c r="A1185" t="s">
        <v>7621</v>
      </c>
      <c r="B1185" t="s">
        <v>6362</v>
      </c>
      <c r="C1185" t="s">
        <v>76</v>
      </c>
      <c r="D1185" t="s">
        <v>4104</v>
      </c>
      <c r="E1185" t="s">
        <v>4105</v>
      </c>
      <c r="F1185" t="s">
        <v>100</v>
      </c>
      <c r="G1185" t="s">
        <v>113</v>
      </c>
      <c r="H1185" t="s">
        <v>113</v>
      </c>
      <c r="I1185" t="s">
        <v>114</v>
      </c>
    </row>
    <row r="1186" spans="1:9">
      <c r="A1186" t="s">
        <v>7622</v>
      </c>
      <c r="B1186" t="s">
        <v>6362</v>
      </c>
      <c r="C1186" t="s">
        <v>3954</v>
      </c>
      <c r="D1186" t="s">
        <v>3955</v>
      </c>
      <c r="E1186" t="s">
        <v>3956</v>
      </c>
      <c r="F1186" t="s">
        <v>3957</v>
      </c>
      <c r="G1186" t="s">
        <v>113</v>
      </c>
      <c r="H1186" t="s">
        <v>113</v>
      </c>
      <c r="I1186" t="s">
        <v>114</v>
      </c>
    </row>
    <row r="1187" spans="1:9">
      <c r="A1187" t="s">
        <v>7623</v>
      </c>
      <c r="B1187" t="s">
        <v>6362</v>
      </c>
      <c r="C1187" t="s">
        <v>42</v>
      </c>
      <c r="D1187" t="s">
        <v>3966</v>
      </c>
      <c r="E1187" t="s">
        <v>7624</v>
      </c>
      <c r="F1187" t="s">
        <v>7625</v>
      </c>
      <c r="G1187" t="s">
        <v>149</v>
      </c>
      <c r="H1187" t="s">
        <v>113</v>
      </c>
      <c r="I1187" t="s">
        <v>3969</v>
      </c>
    </row>
    <row r="1188" spans="1:9">
      <c r="A1188" t="s">
        <v>7626</v>
      </c>
      <c r="B1188" t="s">
        <v>6362</v>
      </c>
      <c r="C1188" t="s">
        <v>1803</v>
      </c>
      <c r="D1188" t="s">
        <v>1804</v>
      </c>
      <c r="E1188" t="s">
        <v>1805</v>
      </c>
      <c r="F1188" t="s">
        <v>1806</v>
      </c>
      <c r="G1188" t="s">
        <v>113</v>
      </c>
      <c r="H1188" t="s">
        <v>113</v>
      </c>
      <c r="I1188" t="s">
        <v>114</v>
      </c>
    </row>
    <row r="1189" spans="1:9">
      <c r="A1189" t="s">
        <v>7627</v>
      </c>
      <c r="B1189" t="s">
        <v>6362</v>
      </c>
      <c r="C1189" t="s">
        <v>44</v>
      </c>
      <c r="D1189" t="s">
        <v>2547</v>
      </c>
      <c r="E1189" t="s">
        <v>2548</v>
      </c>
      <c r="F1189" t="s">
        <v>100</v>
      </c>
      <c r="G1189" t="s">
        <v>113</v>
      </c>
      <c r="H1189" t="s">
        <v>113</v>
      </c>
      <c r="I1189" t="s">
        <v>114</v>
      </c>
    </row>
    <row r="1190" spans="1:9">
      <c r="A1190" t="s">
        <v>7628</v>
      </c>
      <c r="B1190" t="s">
        <v>6362</v>
      </c>
      <c r="C1190" t="s">
        <v>43</v>
      </c>
      <c r="D1190" t="s">
        <v>2487</v>
      </c>
      <c r="E1190" t="s">
        <v>2488</v>
      </c>
      <c r="F1190" t="s">
        <v>100</v>
      </c>
      <c r="G1190" t="s">
        <v>113</v>
      </c>
      <c r="H1190" t="s">
        <v>113</v>
      </c>
      <c r="I1190" t="s">
        <v>114</v>
      </c>
    </row>
    <row r="1191" spans="1:9">
      <c r="A1191" t="s">
        <v>7629</v>
      </c>
      <c r="B1191" t="s">
        <v>6362</v>
      </c>
      <c r="C1191" t="s">
        <v>3974</v>
      </c>
      <c r="D1191" t="s">
        <v>3975</v>
      </c>
      <c r="E1191" t="s">
        <v>3976</v>
      </c>
      <c r="F1191" t="s">
        <v>100</v>
      </c>
      <c r="G1191" t="s">
        <v>149</v>
      </c>
      <c r="H1191" t="s">
        <v>113</v>
      </c>
      <c r="I1191" t="s">
        <v>970</v>
      </c>
    </row>
    <row r="1192" spans="1:9">
      <c r="A1192" t="s">
        <v>7630</v>
      </c>
      <c r="B1192" t="s">
        <v>6362</v>
      </c>
      <c r="C1192" t="s">
        <v>3977</v>
      </c>
      <c r="D1192" t="s">
        <v>3978</v>
      </c>
      <c r="E1192" t="s">
        <v>3979</v>
      </c>
      <c r="F1192" t="s">
        <v>100</v>
      </c>
      <c r="G1192" t="s">
        <v>134</v>
      </c>
      <c r="H1192" t="s">
        <v>271</v>
      </c>
      <c r="I1192" t="s">
        <v>714</v>
      </c>
    </row>
    <row r="1193" spans="1:9">
      <c r="A1193" t="s">
        <v>7631</v>
      </c>
      <c r="B1193" t="s">
        <v>6362</v>
      </c>
      <c r="C1193" t="s">
        <v>3980</v>
      </c>
      <c r="D1193" t="s">
        <v>3981</v>
      </c>
      <c r="E1193" t="s">
        <v>3981</v>
      </c>
      <c r="F1193" t="s">
        <v>100</v>
      </c>
      <c r="G1193" t="s">
        <v>134</v>
      </c>
      <c r="H1193" t="s">
        <v>134</v>
      </c>
      <c r="I1193" t="s">
        <v>135</v>
      </c>
    </row>
    <row r="1194" spans="1:9">
      <c r="A1194" t="s">
        <v>7632</v>
      </c>
      <c r="B1194" t="s">
        <v>6362</v>
      </c>
      <c r="C1194" t="s">
        <v>3982</v>
      </c>
      <c r="D1194" t="s">
        <v>3983</v>
      </c>
      <c r="E1194" t="s">
        <v>3984</v>
      </c>
      <c r="F1194" t="s">
        <v>202</v>
      </c>
      <c r="G1194" t="s">
        <v>134</v>
      </c>
      <c r="H1194" t="s">
        <v>134</v>
      </c>
      <c r="I1194" t="s">
        <v>135</v>
      </c>
    </row>
    <row r="1195" spans="1:9">
      <c r="A1195" t="s">
        <v>7633</v>
      </c>
      <c r="B1195" t="s">
        <v>6362</v>
      </c>
      <c r="C1195" t="s">
        <v>3949</v>
      </c>
      <c r="D1195" t="s">
        <v>3985</v>
      </c>
      <c r="E1195" t="s">
        <v>3986</v>
      </c>
      <c r="F1195" t="s">
        <v>171</v>
      </c>
      <c r="G1195" t="s">
        <v>172</v>
      </c>
      <c r="H1195" t="s">
        <v>172</v>
      </c>
      <c r="I1195" t="s">
        <v>6394</v>
      </c>
    </row>
    <row r="1196" spans="1:9">
      <c r="A1196" t="s">
        <v>7634</v>
      </c>
      <c r="B1196" t="s">
        <v>6362</v>
      </c>
      <c r="C1196" t="s">
        <v>104</v>
      </c>
      <c r="D1196" t="s">
        <v>3987</v>
      </c>
      <c r="E1196" t="s">
        <v>3988</v>
      </c>
      <c r="F1196" t="s">
        <v>3989</v>
      </c>
      <c r="G1196" t="s">
        <v>113</v>
      </c>
      <c r="H1196" t="s">
        <v>113</v>
      </c>
      <c r="I1196" t="s">
        <v>114</v>
      </c>
    </row>
    <row r="1197" spans="1:9">
      <c r="A1197" t="s">
        <v>7635</v>
      </c>
      <c r="B1197" t="s">
        <v>6362</v>
      </c>
      <c r="C1197" t="s">
        <v>3968</v>
      </c>
      <c r="D1197" t="s">
        <v>3990</v>
      </c>
      <c r="E1197" t="s">
        <v>3991</v>
      </c>
      <c r="F1197" t="s">
        <v>171</v>
      </c>
      <c r="G1197" t="s">
        <v>172</v>
      </c>
      <c r="H1197" t="s">
        <v>172</v>
      </c>
      <c r="I1197" t="s">
        <v>6394</v>
      </c>
    </row>
    <row r="1198" spans="1:9">
      <c r="A1198" t="s">
        <v>7636</v>
      </c>
      <c r="B1198" t="s">
        <v>6362</v>
      </c>
      <c r="C1198" t="s">
        <v>102</v>
      </c>
      <c r="D1198" t="s">
        <v>3992</v>
      </c>
      <c r="E1198" t="s">
        <v>3993</v>
      </c>
      <c r="F1198" t="s">
        <v>100</v>
      </c>
      <c r="G1198" t="s">
        <v>113</v>
      </c>
      <c r="H1198" t="s">
        <v>113</v>
      </c>
      <c r="I1198" t="s">
        <v>114</v>
      </c>
    </row>
    <row r="1199" spans="1:9">
      <c r="A1199" t="s">
        <v>7637</v>
      </c>
      <c r="B1199" t="s">
        <v>6362</v>
      </c>
      <c r="C1199" t="s">
        <v>3994</v>
      </c>
      <c r="D1199" t="s">
        <v>3995</v>
      </c>
      <c r="E1199" t="s">
        <v>3996</v>
      </c>
      <c r="F1199" t="s">
        <v>3997</v>
      </c>
      <c r="G1199" t="s">
        <v>113</v>
      </c>
      <c r="H1199" t="s">
        <v>113</v>
      </c>
      <c r="I1199" t="s">
        <v>114</v>
      </c>
    </row>
    <row r="1200" spans="1:9">
      <c r="A1200" t="s">
        <v>7638</v>
      </c>
      <c r="B1200" t="s">
        <v>6362</v>
      </c>
      <c r="C1200" t="s">
        <v>3998</v>
      </c>
      <c r="D1200" t="s">
        <v>3999</v>
      </c>
      <c r="E1200" t="s">
        <v>4000</v>
      </c>
      <c r="F1200" t="s">
        <v>1955</v>
      </c>
      <c r="G1200" t="s">
        <v>149</v>
      </c>
      <c r="H1200" t="s">
        <v>113</v>
      </c>
      <c r="I1200" t="s">
        <v>4001</v>
      </c>
    </row>
    <row r="1201" spans="1:9">
      <c r="A1201" t="s">
        <v>7639</v>
      </c>
      <c r="B1201" t="s">
        <v>6362</v>
      </c>
      <c r="C1201" t="s">
        <v>4002</v>
      </c>
      <c r="D1201" t="s">
        <v>4003</v>
      </c>
      <c r="E1201" t="s">
        <v>7640</v>
      </c>
      <c r="F1201" t="s">
        <v>100</v>
      </c>
      <c r="G1201" t="s">
        <v>113</v>
      </c>
      <c r="H1201" t="s">
        <v>113</v>
      </c>
      <c r="I1201" t="s">
        <v>114</v>
      </c>
    </row>
    <row r="1202" spans="1:9">
      <c r="A1202" t="s">
        <v>7641</v>
      </c>
      <c r="B1202" t="s">
        <v>6362</v>
      </c>
      <c r="C1202" t="s">
        <v>4006</v>
      </c>
      <c r="D1202" t="s">
        <v>4007</v>
      </c>
      <c r="E1202" t="s">
        <v>4008</v>
      </c>
      <c r="F1202" t="s">
        <v>100</v>
      </c>
      <c r="G1202" t="s">
        <v>149</v>
      </c>
      <c r="H1202" t="s">
        <v>113</v>
      </c>
      <c r="I1202" t="s">
        <v>150</v>
      </c>
    </row>
    <row r="1203" spans="1:9">
      <c r="A1203" t="s">
        <v>7642</v>
      </c>
      <c r="B1203" t="s">
        <v>6362</v>
      </c>
      <c r="C1203" t="s">
        <v>4009</v>
      </c>
      <c r="D1203" t="s">
        <v>4010</v>
      </c>
      <c r="E1203" t="s">
        <v>4010</v>
      </c>
      <c r="F1203" t="s">
        <v>100</v>
      </c>
      <c r="G1203" t="s">
        <v>134</v>
      </c>
      <c r="H1203" t="s">
        <v>134</v>
      </c>
      <c r="I1203" t="s">
        <v>135</v>
      </c>
    </row>
    <row r="1204" spans="1:9">
      <c r="A1204" t="s">
        <v>7643</v>
      </c>
      <c r="B1204" t="s">
        <v>6362</v>
      </c>
      <c r="C1204" t="s">
        <v>4011</v>
      </c>
      <c r="D1204" t="s">
        <v>4012</v>
      </c>
      <c r="E1204" t="s">
        <v>4013</v>
      </c>
      <c r="F1204" t="s">
        <v>100</v>
      </c>
      <c r="G1204" t="s">
        <v>113</v>
      </c>
      <c r="H1204" t="s">
        <v>113</v>
      </c>
      <c r="I1204" t="s">
        <v>114</v>
      </c>
    </row>
    <row r="1205" spans="1:9">
      <c r="A1205" t="s">
        <v>7644</v>
      </c>
      <c r="B1205" t="s">
        <v>6362</v>
      </c>
      <c r="C1205" t="s">
        <v>4014</v>
      </c>
      <c r="D1205" t="s">
        <v>4015</v>
      </c>
      <c r="E1205" t="s">
        <v>4016</v>
      </c>
      <c r="F1205" t="s">
        <v>100</v>
      </c>
      <c r="G1205" t="s">
        <v>113</v>
      </c>
      <c r="H1205" t="s">
        <v>113</v>
      </c>
      <c r="I1205" t="s">
        <v>114</v>
      </c>
    </row>
    <row r="1206" spans="1:9">
      <c r="A1206" t="s">
        <v>7645</v>
      </c>
      <c r="B1206" t="s">
        <v>6362</v>
      </c>
      <c r="C1206" t="s">
        <v>4017</v>
      </c>
      <c r="D1206" t="s">
        <v>4018</v>
      </c>
      <c r="E1206" t="s">
        <v>4019</v>
      </c>
      <c r="F1206" t="s">
        <v>1955</v>
      </c>
      <c r="G1206" t="s">
        <v>149</v>
      </c>
      <c r="H1206" t="s">
        <v>113</v>
      </c>
      <c r="I1206" t="s">
        <v>4020</v>
      </c>
    </row>
    <row r="1207" spans="1:9">
      <c r="A1207" t="s">
        <v>7646</v>
      </c>
      <c r="B1207" t="s">
        <v>6362</v>
      </c>
      <c r="C1207" t="s">
        <v>4021</v>
      </c>
      <c r="D1207" t="s">
        <v>4022</v>
      </c>
      <c r="E1207" t="s">
        <v>4023</v>
      </c>
      <c r="F1207" t="s">
        <v>100</v>
      </c>
      <c r="G1207" t="s">
        <v>149</v>
      </c>
      <c r="H1207" t="s">
        <v>113</v>
      </c>
      <c r="I1207" t="s">
        <v>100</v>
      </c>
    </row>
    <row r="1208" spans="1:9">
      <c r="A1208" t="s">
        <v>7647</v>
      </c>
      <c r="B1208" t="s">
        <v>6362</v>
      </c>
      <c r="C1208" t="s">
        <v>4024</v>
      </c>
      <c r="D1208" t="s">
        <v>4025</v>
      </c>
      <c r="E1208" t="s">
        <v>4026</v>
      </c>
      <c r="F1208" t="s">
        <v>100</v>
      </c>
      <c r="G1208" t="s">
        <v>149</v>
      </c>
      <c r="H1208" t="s">
        <v>113</v>
      </c>
      <c r="I1208" t="s">
        <v>100</v>
      </c>
    </row>
    <row r="1209" spans="1:9">
      <c r="A1209" t="s">
        <v>7648</v>
      </c>
      <c r="B1209" t="s">
        <v>6362</v>
      </c>
      <c r="C1209" t="s">
        <v>4027</v>
      </c>
      <c r="D1209" t="s">
        <v>4028</v>
      </c>
      <c r="E1209" t="s">
        <v>4029</v>
      </c>
      <c r="F1209" t="s">
        <v>171</v>
      </c>
      <c r="G1209" t="s">
        <v>172</v>
      </c>
      <c r="H1209" t="s">
        <v>172</v>
      </c>
      <c r="I1209" t="s">
        <v>6394</v>
      </c>
    </row>
    <row r="1210" spans="1:9">
      <c r="A1210" t="s">
        <v>7649</v>
      </c>
      <c r="B1210" t="s">
        <v>6362</v>
      </c>
      <c r="C1210" t="s">
        <v>4030</v>
      </c>
      <c r="D1210" t="s">
        <v>4031</v>
      </c>
      <c r="E1210" t="s">
        <v>4031</v>
      </c>
      <c r="F1210" t="s">
        <v>100</v>
      </c>
      <c r="G1210" t="s">
        <v>149</v>
      </c>
      <c r="H1210" t="s">
        <v>113</v>
      </c>
      <c r="I1210" t="s">
        <v>4032</v>
      </c>
    </row>
    <row r="1211" spans="1:9">
      <c r="A1211" t="s">
        <v>7650</v>
      </c>
      <c r="B1211" t="s">
        <v>6362</v>
      </c>
      <c r="C1211" t="s">
        <v>4033</v>
      </c>
      <c r="D1211" t="s">
        <v>4034</v>
      </c>
      <c r="E1211" t="s">
        <v>4035</v>
      </c>
      <c r="F1211" t="s">
        <v>100</v>
      </c>
      <c r="G1211" t="s">
        <v>134</v>
      </c>
      <c r="H1211" t="s">
        <v>134</v>
      </c>
      <c r="I1211" t="s">
        <v>135</v>
      </c>
    </row>
    <row r="1212" spans="1:9">
      <c r="A1212" t="s">
        <v>7651</v>
      </c>
      <c r="B1212" t="s">
        <v>6362</v>
      </c>
      <c r="C1212" t="s">
        <v>108</v>
      </c>
      <c r="D1212" t="s">
        <v>4037</v>
      </c>
      <c r="E1212" t="s">
        <v>4038</v>
      </c>
      <c r="F1212" t="s">
        <v>4039</v>
      </c>
      <c r="G1212" t="s">
        <v>113</v>
      </c>
      <c r="H1212" t="s">
        <v>113</v>
      </c>
      <c r="I1212" t="s">
        <v>114</v>
      </c>
    </row>
    <row r="1213" spans="1:9">
      <c r="A1213" t="s">
        <v>7652</v>
      </c>
      <c r="B1213" t="s">
        <v>6362</v>
      </c>
      <c r="C1213" t="s">
        <v>116</v>
      </c>
      <c r="D1213" t="s">
        <v>4040</v>
      </c>
      <c r="E1213" t="s">
        <v>4041</v>
      </c>
      <c r="F1213" t="s">
        <v>4042</v>
      </c>
      <c r="G1213" t="s">
        <v>113</v>
      </c>
      <c r="H1213" t="s">
        <v>113</v>
      </c>
      <c r="I1213" t="s">
        <v>114</v>
      </c>
    </row>
    <row r="1214" spans="1:9">
      <c r="A1214" t="s">
        <v>7653</v>
      </c>
      <c r="B1214" t="s">
        <v>6362</v>
      </c>
      <c r="C1214" t="s">
        <v>117</v>
      </c>
      <c r="D1214" t="s">
        <v>4043</v>
      </c>
      <c r="E1214" t="s">
        <v>4044</v>
      </c>
      <c r="F1214" t="s">
        <v>4045</v>
      </c>
      <c r="G1214" t="s">
        <v>113</v>
      </c>
      <c r="H1214" t="s">
        <v>113</v>
      </c>
      <c r="I1214" t="s">
        <v>114</v>
      </c>
    </row>
    <row r="1215" spans="1:9">
      <c r="A1215" t="s">
        <v>7654</v>
      </c>
      <c r="B1215" t="s">
        <v>6362</v>
      </c>
      <c r="C1215" t="s">
        <v>4046</v>
      </c>
      <c r="D1215" t="s">
        <v>4047</v>
      </c>
      <c r="E1215" t="s">
        <v>4048</v>
      </c>
      <c r="F1215" t="s">
        <v>100</v>
      </c>
      <c r="G1215" t="s">
        <v>149</v>
      </c>
      <c r="H1215" t="s">
        <v>113</v>
      </c>
      <c r="I1215" t="s">
        <v>100</v>
      </c>
    </row>
    <row r="1216" spans="1:9">
      <c r="A1216" t="s">
        <v>7655</v>
      </c>
      <c r="B1216" t="s">
        <v>6362</v>
      </c>
      <c r="C1216" t="s">
        <v>4049</v>
      </c>
      <c r="D1216" t="s">
        <v>4050</v>
      </c>
      <c r="E1216" t="s">
        <v>4051</v>
      </c>
      <c r="F1216" t="s">
        <v>100</v>
      </c>
      <c r="G1216" t="s">
        <v>149</v>
      </c>
      <c r="H1216" t="s">
        <v>113</v>
      </c>
      <c r="I1216" t="s">
        <v>228</v>
      </c>
    </row>
    <row r="1217" spans="1:9">
      <c r="A1217" t="s">
        <v>7656</v>
      </c>
      <c r="B1217" t="s">
        <v>6362</v>
      </c>
      <c r="C1217" t="s">
        <v>4052</v>
      </c>
      <c r="D1217" t="s">
        <v>4053</v>
      </c>
      <c r="E1217" t="s">
        <v>4054</v>
      </c>
      <c r="F1217" t="s">
        <v>100</v>
      </c>
      <c r="G1217" t="s">
        <v>113</v>
      </c>
      <c r="H1217" t="s">
        <v>113</v>
      </c>
      <c r="I1217" t="s">
        <v>3727</v>
      </c>
    </row>
    <row r="1218" spans="1:9">
      <c r="A1218" t="s">
        <v>7657</v>
      </c>
      <c r="B1218" t="s">
        <v>6362</v>
      </c>
      <c r="C1218" t="s">
        <v>4055</v>
      </c>
      <c r="D1218" t="s">
        <v>4056</v>
      </c>
      <c r="E1218" t="s">
        <v>4057</v>
      </c>
      <c r="F1218" t="s">
        <v>100</v>
      </c>
      <c r="G1218" t="s">
        <v>149</v>
      </c>
      <c r="H1218" t="s">
        <v>113</v>
      </c>
      <c r="I1218" t="s">
        <v>100</v>
      </c>
    </row>
    <row r="1219" spans="1:9">
      <c r="A1219" t="s">
        <v>7658</v>
      </c>
      <c r="B1219" t="s">
        <v>6362</v>
      </c>
      <c r="C1219" t="s">
        <v>4058</v>
      </c>
      <c r="D1219" t="s">
        <v>4059</v>
      </c>
      <c r="E1219" t="s">
        <v>4059</v>
      </c>
      <c r="F1219" t="s">
        <v>100</v>
      </c>
      <c r="G1219" t="s">
        <v>149</v>
      </c>
      <c r="H1219" t="s">
        <v>113</v>
      </c>
      <c r="I1219" t="s">
        <v>150</v>
      </c>
    </row>
    <row r="1220" spans="1:9">
      <c r="A1220" t="s">
        <v>7659</v>
      </c>
      <c r="B1220" t="s">
        <v>6362</v>
      </c>
      <c r="C1220" t="s">
        <v>5136</v>
      </c>
      <c r="D1220" t="s">
        <v>5137</v>
      </c>
      <c r="E1220" t="s">
        <v>5138</v>
      </c>
      <c r="F1220" t="s">
        <v>100</v>
      </c>
      <c r="G1220" t="s">
        <v>2732</v>
      </c>
      <c r="H1220" t="s">
        <v>2732</v>
      </c>
      <c r="I1220" t="s">
        <v>6449</v>
      </c>
    </row>
    <row r="1221" spans="1:9">
      <c r="A1221" t="s">
        <v>7660</v>
      </c>
      <c r="B1221" t="s">
        <v>6362</v>
      </c>
      <c r="C1221" t="s">
        <v>4060</v>
      </c>
      <c r="D1221" t="s">
        <v>4061</v>
      </c>
      <c r="E1221" t="s">
        <v>4062</v>
      </c>
      <c r="F1221" t="s">
        <v>100</v>
      </c>
      <c r="G1221" t="s">
        <v>113</v>
      </c>
      <c r="H1221" t="s">
        <v>113</v>
      </c>
      <c r="I1221" t="s">
        <v>114</v>
      </c>
    </row>
    <row r="1222" spans="1:9">
      <c r="A1222" t="s">
        <v>7661</v>
      </c>
      <c r="B1222" t="s">
        <v>6362</v>
      </c>
      <c r="C1222" t="s">
        <v>4063</v>
      </c>
      <c r="D1222" t="s">
        <v>4064</v>
      </c>
      <c r="E1222" t="s">
        <v>4065</v>
      </c>
      <c r="F1222" t="s">
        <v>100</v>
      </c>
      <c r="G1222" t="s">
        <v>113</v>
      </c>
      <c r="H1222" t="s">
        <v>113</v>
      </c>
      <c r="I1222" t="s">
        <v>114</v>
      </c>
    </row>
    <row r="1223" spans="1:9">
      <c r="A1223" t="s">
        <v>7662</v>
      </c>
      <c r="B1223" t="s">
        <v>6362</v>
      </c>
      <c r="C1223" t="s">
        <v>561</v>
      </c>
      <c r="D1223" t="s">
        <v>4066</v>
      </c>
      <c r="E1223" t="s">
        <v>4067</v>
      </c>
      <c r="F1223" t="s">
        <v>100</v>
      </c>
      <c r="G1223" t="s">
        <v>113</v>
      </c>
      <c r="H1223" t="s">
        <v>113</v>
      </c>
      <c r="I1223" t="s">
        <v>114</v>
      </c>
    </row>
    <row r="1224" spans="1:9">
      <c r="A1224" t="s">
        <v>7663</v>
      </c>
      <c r="B1224" t="s">
        <v>6362</v>
      </c>
      <c r="C1224" t="s">
        <v>4068</v>
      </c>
      <c r="D1224" t="s">
        <v>4069</v>
      </c>
      <c r="E1224" t="s">
        <v>4070</v>
      </c>
      <c r="F1224" t="s">
        <v>100</v>
      </c>
      <c r="G1224" t="s">
        <v>113</v>
      </c>
      <c r="H1224" t="s">
        <v>113</v>
      </c>
      <c r="I1224" t="s">
        <v>114</v>
      </c>
    </row>
    <row r="1225" spans="1:9">
      <c r="A1225" t="s">
        <v>7664</v>
      </c>
      <c r="B1225" t="s">
        <v>6362</v>
      </c>
      <c r="C1225" t="s">
        <v>4071</v>
      </c>
      <c r="D1225" t="s">
        <v>4072</v>
      </c>
      <c r="E1225" t="s">
        <v>4073</v>
      </c>
      <c r="F1225" t="s">
        <v>100</v>
      </c>
      <c r="G1225" t="s">
        <v>113</v>
      </c>
      <c r="H1225" t="s">
        <v>113</v>
      </c>
      <c r="I1225" t="s">
        <v>114</v>
      </c>
    </row>
    <row r="1226" spans="1:9">
      <c r="A1226" t="s">
        <v>7665</v>
      </c>
      <c r="B1226" t="s">
        <v>6362</v>
      </c>
      <c r="C1226" t="s">
        <v>4074</v>
      </c>
      <c r="D1226" t="s">
        <v>4075</v>
      </c>
      <c r="E1226" t="s">
        <v>4076</v>
      </c>
      <c r="F1226" t="s">
        <v>100</v>
      </c>
      <c r="G1226" t="s">
        <v>113</v>
      </c>
      <c r="H1226" t="s">
        <v>113</v>
      </c>
      <c r="I1226" t="s">
        <v>114</v>
      </c>
    </row>
    <row r="1227" spans="1:9">
      <c r="A1227" t="s">
        <v>7666</v>
      </c>
      <c r="B1227" t="s">
        <v>6362</v>
      </c>
      <c r="C1227" t="s">
        <v>4077</v>
      </c>
      <c r="D1227" t="s">
        <v>4078</v>
      </c>
      <c r="E1227" t="s">
        <v>4079</v>
      </c>
      <c r="F1227" t="s">
        <v>100</v>
      </c>
      <c r="G1227" t="s">
        <v>113</v>
      </c>
      <c r="H1227" t="s">
        <v>113</v>
      </c>
      <c r="I1227" t="s">
        <v>114</v>
      </c>
    </row>
    <row r="1228" spans="1:9">
      <c r="A1228" t="s">
        <v>7667</v>
      </c>
      <c r="B1228" t="s">
        <v>6362</v>
      </c>
      <c r="C1228" t="s">
        <v>1510</v>
      </c>
      <c r="D1228" t="s">
        <v>4080</v>
      </c>
      <c r="E1228" t="s">
        <v>4081</v>
      </c>
      <c r="F1228" t="s">
        <v>100</v>
      </c>
      <c r="G1228" t="s">
        <v>113</v>
      </c>
      <c r="H1228" t="s">
        <v>113</v>
      </c>
      <c r="I1228" t="s">
        <v>114</v>
      </c>
    </row>
    <row r="1229" spans="1:9">
      <c r="A1229" t="s">
        <v>7668</v>
      </c>
      <c r="B1229" t="s">
        <v>6362</v>
      </c>
      <c r="C1229" t="s">
        <v>4082</v>
      </c>
      <c r="D1229" t="s">
        <v>4083</v>
      </c>
      <c r="E1229" t="s">
        <v>4084</v>
      </c>
      <c r="F1229" t="s">
        <v>100</v>
      </c>
      <c r="G1229" t="s">
        <v>134</v>
      </c>
      <c r="H1229" t="s">
        <v>134</v>
      </c>
      <c r="I1229" t="s">
        <v>135</v>
      </c>
    </row>
    <row r="1230" spans="1:9">
      <c r="A1230" t="s">
        <v>7669</v>
      </c>
      <c r="B1230" t="s">
        <v>6362</v>
      </c>
      <c r="C1230" t="s">
        <v>4085</v>
      </c>
      <c r="D1230" t="s">
        <v>4086</v>
      </c>
      <c r="E1230" t="s">
        <v>4087</v>
      </c>
      <c r="F1230" t="s">
        <v>100</v>
      </c>
      <c r="G1230" t="s">
        <v>113</v>
      </c>
      <c r="H1230" t="s">
        <v>113</v>
      </c>
      <c r="I1230" t="s">
        <v>114</v>
      </c>
    </row>
    <row r="1231" spans="1:9">
      <c r="A1231" t="s">
        <v>7670</v>
      </c>
      <c r="B1231" t="s">
        <v>6362</v>
      </c>
      <c r="C1231" t="s">
        <v>4088</v>
      </c>
      <c r="D1231" t="s">
        <v>4089</v>
      </c>
      <c r="E1231" t="s">
        <v>4090</v>
      </c>
      <c r="F1231" t="s">
        <v>100</v>
      </c>
      <c r="G1231" t="s">
        <v>149</v>
      </c>
      <c r="H1231" t="s">
        <v>113</v>
      </c>
      <c r="I1231" t="s">
        <v>4020</v>
      </c>
    </row>
    <row r="1232" spans="1:9">
      <c r="A1232" t="s">
        <v>7671</v>
      </c>
      <c r="B1232" t="s">
        <v>6362</v>
      </c>
      <c r="C1232" t="s">
        <v>316</v>
      </c>
      <c r="D1232" t="s">
        <v>317</v>
      </c>
      <c r="E1232" t="s">
        <v>318</v>
      </c>
      <c r="F1232" t="s">
        <v>100</v>
      </c>
      <c r="G1232" t="s">
        <v>172</v>
      </c>
      <c r="H1232" t="s">
        <v>172</v>
      </c>
      <c r="I1232" t="s">
        <v>6394</v>
      </c>
    </row>
    <row r="1233" spans="1:9">
      <c r="A1233" t="s">
        <v>7672</v>
      </c>
      <c r="B1233" t="s">
        <v>6362</v>
      </c>
      <c r="C1233" t="s">
        <v>3943</v>
      </c>
      <c r="D1233" t="s">
        <v>3944</v>
      </c>
      <c r="E1233" t="s">
        <v>3945</v>
      </c>
      <c r="F1233" t="s">
        <v>3946</v>
      </c>
      <c r="G1233" t="s">
        <v>113</v>
      </c>
      <c r="H1233" t="s">
        <v>113</v>
      </c>
      <c r="I1233" t="s">
        <v>114</v>
      </c>
    </row>
    <row r="1234" spans="1:9">
      <c r="A1234" t="s">
        <v>7673</v>
      </c>
      <c r="B1234" t="s">
        <v>6362</v>
      </c>
      <c r="C1234" t="s">
        <v>69</v>
      </c>
      <c r="D1234" t="s">
        <v>4100</v>
      </c>
      <c r="E1234" t="s">
        <v>7674</v>
      </c>
      <c r="F1234" t="s">
        <v>7675</v>
      </c>
      <c r="G1234" t="s">
        <v>113</v>
      </c>
      <c r="H1234" t="s">
        <v>113</v>
      </c>
      <c r="I1234" t="s">
        <v>4102</v>
      </c>
    </row>
    <row r="1235" spans="1:9">
      <c r="A1235" t="s">
        <v>7676</v>
      </c>
      <c r="B1235" t="s">
        <v>6362</v>
      </c>
      <c r="C1235" t="s">
        <v>71</v>
      </c>
      <c r="D1235" t="s">
        <v>3958</v>
      </c>
      <c r="E1235" t="s">
        <v>3959</v>
      </c>
      <c r="F1235" t="s">
        <v>100</v>
      </c>
      <c r="G1235" t="s">
        <v>113</v>
      </c>
      <c r="H1235" t="s">
        <v>113</v>
      </c>
      <c r="I1235" t="s">
        <v>114</v>
      </c>
    </row>
    <row r="1236" spans="1:9">
      <c r="A1236" t="s">
        <v>7677</v>
      </c>
      <c r="B1236" t="s">
        <v>6362</v>
      </c>
      <c r="C1236" t="s">
        <v>70</v>
      </c>
      <c r="D1236" t="s">
        <v>3951</v>
      </c>
      <c r="E1236" t="s">
        <v>3952</v>
      </c>
      <c r="F1236" t="s">
        <v>100</v>
      </c>
      <c r="G1236" t="s">
        <v>113</v>
      </c>
      <c r="H1236" t="s">
        <v>113</v>
      </c>
      <c r="I1236" t="s">
        <v>114</v>
      </c>
    </row>
    <row r="1237" spans="1:9">
      <c r="A1237" t="s">
        <v>7678</v>
      </c>
      <c r="B1237" t="s">
        <v>6362</v>
      </c>
      <c r="C1237" t="s">
        <v>4107</v>
      </c>
      <c r="D1237" t="s">
        <v>4108</v>
      </c>
      <c r="E1237" t="s">
        <v>4109</v>
      </c>
      <c r="F1237" t="s">
        <v>4110</v>
      </c>
      <c r="G1237" t="s">
        <v>113</v>
      </c>
      <c r="H1237" t="s">
        <v>113</v>
      </c>
      <c r="I1237" t="s">
        <v>114</v>
      </c>
    </row>
    <row r="1238" spans="1:9">
      <c r="A1238" t="s">
        <v>7679</v>
      </c>
      <c r="B1238" t="s">
        <v>6362</v>
      </c>
      <c r="C1238" t="s">
        <v>4111</v>
      </c>
      <c r="D1238" t="s">
        <v>4112</v>
      </c>
      <c r="E1238" t="s">
        <v>4113</v>
      </c>
      <c r="F1238" t="s">
        <v>100</v>
      </c>
      <c r="G1238" t="s">
        <v>113</v>
      </c>
      <c r="H1238" t="s">
        <v>113</v>
      </c>
      <c r="I1238" t="s">
        <v>100</v>
      </c>
    </row>
    <row r="1239" spans="1:9">
      <c r="A1239" t="s">
        <v>7680</v>
      </c>
      <c r="B1239" t="s">
        <v>6362</v>
      </c>
      <c r="C1239" t="s">
        <v>4115</v>
      </c>
      <c r="D1239" t="s">
        <v>4116</v>
      </c>
      <c r="E1239" t="s">
        <v>4117</v>
      </c>
      <c r="F1239" t="s">
        <v>100</v>
      </c>
      <c r="G1239" t="s">
        <v>113</v>
      </c>
      <c r="H1239" t="s">
        <v>113</v>
      </c>
      <c r="I1239" t="s">
        <v>114</v>
      </c>
    </row>
    <row r="1240" spans="1:9">
      <c r="A1240" t="s">
        <v>7681</v>
      </c>
      <c r="B1240" t="s">
        <v>6362</v>
      </c>
      <c r="C1240" t="s">
        <v>4118</v>
      </c>
      <c r="D1240" t="s">
        <v>4119</v>
      </c>
      <c r="E1240" t="s">
        <v>4120</v>
      </c>
      <c r="F1240" t="s">
        <v>100</v>
      </c>
      <c r="G1240" t="s">
        <v>113</v>
      </c>
      <c r="H1240" t="s">
        <v>113</v>
      </c>
      <c r="I1240" t="s">
        <v>114</v>
      </c>
    </row>
    <row r="1241" spans="1:9">
      <c r="A1241" t="s">
        <v>7682</v>
      </c>
      <c r="B1241" t="s">
        <v>6362</v>
      </c>
      <c r="C1241" t="s">
        <v>4121</v>
      </c>
      <c r="D1241" t="s">
        <v>4122</v>
      </c>
      <c r="E1241" t="s">
        <v>4123</v>
      </c>
      <c r="F1241" t="s">
        <v>100</v>
      </c>
      <c r="G1241" t="s">
        <v>134</v>
      </c>
      <c r="H1241" t="s">
        <v>134</v>
      </c>
      <c r="I1241" t="s">
        <v>135</v>
      </c>
    </row>
    <row r="1242" spans="1:9">
      <c r="A1242" t="s">
        <v>7683</v>
      </c>
      <c r="B1242" t="s">
        <v>6362</v>
      </c>
      <c r="C1242" t="s">
        <v>4124</v>
      </c>
      <c r="D1242" t="s">
        <v>4125</v>
      </c>
      <c r="E1242" t="s">
        <v>4126</v>
      </c>
      <c r="F1242" t="s">
        <v>100</v>
      </c>
      <c r="G1242" t="s">
        <v>149</v>
      </c>
      <c r="H1242" t="s">
        <v>113</v>
      </c>
      <c r="I1242" t="s">
        <v>228</v>
      </c>
    </row>
    <row r="1243" spans="1:9">
      <c r="A1243" t="s">
        <v>7684</v>
      </c>
      <c r="B1243" t="s">
        <v>6362</v>
      </c>
      <c r="C1243" t="s">
        <v>4127</v>
      </c>
      <c r="D1243" t="s">
        <v>4128</v>
      </c>
      <c r="E1243" t="s">
        <v>4129</v>
      </c>
      <c r="F1243" t="s">
        <v>100</v>
      </c>
      <c r="G1243" t="s">
        <v>134</v>
      </c>
      <c r="H1243" t="s">
        <v>134</v>
      </c>
      <c r="I1243" t="s">
        <v>135</v>
      </c>
    </row>
    <row r="1244" spans="1:9">
      <c r="A1244" t="s">
        <v>7685</v>
      </c>
      <c r="B1244" t="s">
        <v>6362</v>
      </c>
      <c r="C1244" t="s">
        <v>4130</v>
      </c>
      <c r="D1244" t="s">
        <v>4131</v>
      </c>
      <c r="E1244" t="s">
        <v>4132</v>
      </c>
      <c r="F1244" t="s">
        <v>100</v>
      </c>
      <c r="G1244" t="s">
        <v>134</v>
      </c>
      <c r="H1244" t="s">
        <v>134</v>
      </c>
      <c r="I1244" t="s">
        <v>135</v>
      </c>
    </row>
    <row r="1245" spans="1:9">
      <c r="A1245" t="s">
        <v>7686</v>
      </c>
      <c r="B1245" t="s">
        <v>6362</v>
      </c>
      <c r="C1245" t="s">
        <v>1807</v>
      </c>
      <c r="D1245" t="s">
        <v>4133</v>
      </c>
      <c r="E1245" t="s">
        <v>4134</v>
      </c>
      <c r="F1245" t="s">
        <v>100</v>
      </c>
      <c r="G1245" t="s">
        <v>113</v>
      </c>
      <c r="H1245" t="s">
        <v>113</v>
      </c>
      <c r="I1245" t="s">
        <v>114</v>
      </c>
    </row>
    <row r="1246" spans="1:9">
      <c r="A1246" t="s">
        <v>7687</v>
      </c>
      <c r="B1246" t="s">
        <v>6362</v>
      </c>
      <c r="C1246" t="s">
        <v>4135</v>
      </c>
      <c r="D1246" t="s">
        <v>4136</v>
      </c>
      <c r="E1246" t="s">
        <v>4136</v>
      </c>
      <c r="F1246" t="s">
        <v>100</v>
      </c>
      <c r="G1246" t="s">
        <v>134</v>
      </c>
      <c r="H1246" t="s">
        <v>134</v>
      </c>
      <c r="I1246" t="s">
        <v>135</v>
      </c>
    </row>
    <row r="1247" spans="1:9">
      <c r="A1247" t="s">
        <v>7688</v>
      </c>
      <c r="B1247" t="s">
        <v>6362</v>
      </c>
      <c r="C1247" t="s">
        <v>4137</v>
      </c>
      <c r="D1247" t="s">
        <v>4138</v>
      </c>
      <c r="E1247" t="s">
        <v>4139</v>
      </c>
      <c r="F1247" t="s">
        <v>202</v>
      </c>
      <c r="G1247" t="s">
        <v>134</v>
      </c>
      <c r="H1247" t="s">
        <v>134</v>
      </c>
      <c r="I1247" t="s">
        <v>135</v>
      </c>
    </row>
    <row r="1248" spans="1:9">
      <c r="A1248" t="s">
        <v>7689</v>
      </c>
      <c r="B1248" t="s">
        <v>6362</v>
      </c>
      <c r="C1248" t="s">
        <v>4140</v>
      </c>
      <c r="D1248" t="s">
        <v>4141</v>
      </c>
      <c r="E1248" t="s">
        <v>4142</v>
      </c>
      <c r="F1248" t="s">
        <v>100</v>
      </c>
      <c r="G1248" t="s">
        <v>113</v>
      </c>
      <c r="H1248" t="s">
        <v>113</v>
      </c>
      <c r="I1248" t="s">
        <v>114</v>
      </c>
    </row>
    <row r="1249" spans="1:9">
      <c r="A1249" t="s">
        <v>7690</v>
      </c>
      <c r="B1249" t="s">
        <v>6362</v>
      </c>
      <c r="C1249" t="s">
        <v>4143</v>
      </c>
      <c r="D1249" t="s">
        <v>4144</v>
      </c>
      <c r="E1249" t="s">
        <v>4145</v>
      </c>
      <c r="F1249" t="s">
        <v>100</v>
      </c>
      <c r="G1249" t="s">
        <v>149</v>
      </c>
      <c r="H1249" t="s">
        <v>113</v>
      </c>
      <c r="I1249" t="s">
        <v>114</v>
      </c>
    </row>
    <row r="1250" spans="1:9">
      <c r="A1250" t="s">
        <v>7691</v>
      </c>
      <c r="B1250" t="s">
        <v>6362</v>
      </c>
      <c r="C1250" t="s">
        <v>169</v>
      </c>
      <c r="D1250" t="s">
        <v>269</v>
      </c>
      <c r="E1250" t="s">
        <v>270</v>
      </c>
      <c r="F1250" t="s">
        <v>100</v>
      </c>
      <c r="G1250" t="s">
        <v>113</v>
      </c>
      <c r="H1250" t="s">
        <v>113</v>
      </c>
      <c r="I1250" t="s">
        <v>114</v>
      </c>
    </row>
    <row r="1251" spans="1:9">
      <c r="A1251" t="s">
        <v>7692</v>
      </c>
      <c r="B1251" t="s">
        <v>6362</v>
      </c>
      <c r="C1251" t="s">
        <v>5145</v>
      </c>
      <c r="D1251" t="s">
        <v>5146</v>
      </c>
      <c r="E1251" t="s">
        <v>5147</v>
      </c>
      <c r="F1251" t="s">
        <v>100</v>
      </c>
      <c r="G1251" t="s">
        <v>2732</v>
      </c>
      <c r="H1251" t="s">
        <v>2732</v>
      </c>
      <c r="I1251" t="s">
        <v>6449</v>
      </c>
    </row>
    <row r="1252" spans="1:9">
      <c r="A1252" t="s">
        <v>7693</v>
      </c>
      <c r="B1252" t="s">
        <v>6362</v>
      </c>
      <c r="C1252" t="s">
        <v>4148</v>
      </c>
      <c r="D1252" t="s">
        <v>4149</v>
      </c>
      <c r="E1252" t="s">
        <v>4150</v>
      </c>
      <c r="F1252" t="s">
        <v>100</v>
      </c>
      <c r="G1252" t="s">
        <v>271</v>
      </c>
      <c r="H1252" t="s">
        <v>271</v>
      </c>
      <c r="I1252" t="s">
        <v>842</v>
      </c>
    </row>
    <row r="1253" spans="1:9">
      <c r="A1253" t="s">
        <v>7694</v>
      </c>
      <c r="B1253" t="s">
        <v>6362</v>
      </c>
      <c r="C1253" t="s">
        <v>4151</v>
      </c>
      <c r="D1253" t="s">
        <v>4152</v>
      </c>
      <c r="E1253" t="s">
        <v>248</v>
      </c>
      <c r="F1253" t="s">
        <v>100</v>
      </c>
      <c r="G1253" t="s">
        <v>172</v>
      </c>
      <c r="H1253" t="s">
        <v>172</v>
      </c>
      <c r="I1253" t="s">
        <v>6394</v>
      </c>
    </row>
    <row r="1254" spans="1:9">
      <c r="A1254" t="s">
        <v>7695</v>
      </c>
      <c r="B1254" t="s">
        <v>6362</v>
      </c>
      <c r="C1254" t="s">
        <v>4153</v>
      </c>
      <c r="D1254" t="s">
        <v>4154</v>
      </c>
      <c r="E1254" t="s">
        <v>4155</v>
      </c>
      <c r="F1254" t="s">
        <v>171</v>
      </c>
      <c r="G1254" t="s">
        <v>172</v>
      </c>
      <c r="H1254" t="s">
        <v>172</v>
      </c>
      <c r="I1254" t="s">
        <v>6394</v>
      </c>
    </row>
    <row r="1255" spans="1:9">
      <c r="A1255" t="s">
        <v>7696</v>
      </c>
      <c r="B1255" t="s">
        <v>6362</v>
      </c>
      <c r="C1255" t="s">
        <v>4156</v>
      </c>
      <c r="D1255" t="s">
        <v>4157</v>
      </c>
      <c r="E1255" t="s">
        <v>4158</v>
      </c>
      <c r="F1255" t="s">
        <v>100</v>
      </c>
      <c r="G1255" t="s">
        <v>149</v>
      </c>
      <c r="H1255" t="s">
        <v>113</v>
      </c>
      <c r="I1255" t="s">
        <v>100</v>
      </c>
    </row>
    <row r="1256" spans="1:9">
      <c r="A1256" t="s">
        <v>7697</v>
      </c>
      <c r="B1256" t="s">
        <v>6362</v>
      </c>
      <c r="C1256" t="s">
        <v>4159</v>
      </c>
      <c r="D1256" t="s">
        <v>4160</v>
      </c>
      <c r="E1256" t="s">
        <v>4161</v>
      </c>
      <c r="F1256" t="s">
        <v>100</v>
      </c>
      <c r="G1256" t="s">
        <v>113</v>
      </c>
      <c r="H1256" t="s">
        <v>113</v>
      </c>
      <c r="I1256" t="s">
        <v>114</v>
      </c>
    </row>
    <row r="1257" spans="1:9">
      <c r="A1257" t="s">
        <v>7698</v>
      </c>
      <c r="B1257" t="s">
        <v>6362</v>
      </c>
      <c r="C1257" t="s">
        <v>4162</v>
      </c>
      <c r="D1257" t="s">
        <v>4163</v>
      </c>
      <c r="E1257" t="s">
        <v>4164</v>
      </c>
      <c r="F1257" t="s">
        <v>100</v>
      </c>
      <c r="G1257" t="s">
        <v>134</v>
      </c>
      <c r="H1257" t="s">
        <v>134</v>
      </c>
      <c r="I1257" t="s">
        <v>135</v>
      </c>
    </row>
    <row r="1258" spans="1:9">
      <c r="A1258" t="s">
        <v>7699</v>
      </c>
      <c r="B1258" t="s">
        <v>6362</v>
      </c>
      <c r="C1258" t="s">
        <v>470</v>
      </c>
      <c r="D1258" t="s">
        <v>4165</v>
      </c>
      <c r="E1258" t="s">
        <v>4166</v>
      </c>
      <c r="F1258" t="s">
        <v>100</v>
      </c>
      <c r="G1258" t="s">
        <v>113</v>
      </c>
      <c r="H1258" t="s">
        <v>113</v>
      </c>
      <c r="I1258" t="s">
        <v>114</v>
      </c>
    </row>
    <row r="1259" spans="1:9">
      <c r="A1259" t="s">
        <v>7700</v>
      </c>
      <c r="B1259" t="s">
        <v>6362</v>
      </c>
      <c r="C1259" t="s">
        <v>158</v>
      </c>
      <c r="D1259" t="s">
        <v>4167</v>
      </c>
      <c r="E1259" t="s">
        <v>4168</v>
      </c>
      <c r="F1259" t="s">
        <v>100</v>
      </c>
      <c r="G1259" t="s">
        <v>113</v>
      </c>
      <c r="H1259" t="s">
        <v>113</v>
      </c>
      <c r="I1259" t="s">
        <v>114</v>
      </c>
    </row>
    <row r="1260" spans="1:9">
      <c r="A1260" t="s">
        <v>7701</v>
      </c>
      <c r="B1260" t="s">
        <v>6362</v>
      </c>
      <c r="C1260" t="s">
        <v>4169</v>
      </c>
      <c r="D1260" t="s">
        <v>4170</v>
      </c>
      <c r="E1260" t="s">
        <v>4171</v>
      </c>
      <c r="F1260" t="s">
        <v>4172</v>
      </c>
      <c r="G1260" t="s">
        <v>113</v>
      </c>
      <c r="H1260" t="s">
        <v>113</v>
      </c>
      <c r="I1260" t="s">
        <v>114</v>
      </c>
    </row>
    <row r="1261" spans="1:9">
      <c r="A1261" t="s">
        <v>7702</v>
      </c>
      <c r="B1261" t="s">
        <v>6362</v>
      </c>
      <c r="C1261" t="s">
        <v>4093</v>
      </c>
      <c r="D1261" t="s">
        <v>4094</v>
      </c>
      <c r="E1261" t="s">
        <v>4095</v>
      </c>
      <c r="F1261" t="s">
        <v>4096</v>
      </c>
      <c r="G1261" t="s">
        <v>149</v>
      </c>
      <c r="H1261" t="s">
        <v>113</v>
      </c>
      <c r="I1261" t="s">
        <v>228</v>
      </c>
    </row>
    <row r="1262" spans="1:9">
      <c r="A1262" t="s">
        <v>7703</v>
      </c>
      <c r="B1262" t="s">
        <v>6362</v>
      </c>
      <c r="C1262" t="s">
        <v>159</v>
      </c>
      <c r="D1262" t="s">
        <v>4177</v>
      </c>
      <c r="E1262" t="s">
        <v>4178</v>
      </c>
      <c r="F1262" t="s">
        <v>100</v>
      </c>
      <c r="G1262" t="s">
        <v>113</v>
      </c>
      <c r="H1262" t="s">
        <v>113</v>
      </c>
      <c r="I1262" t="s">
        <v>114</v>
      </c>
    </row>
    <row r="1263" spans="1:9">
      <c r="A1263" t="s">
        <v>7704</v>
      </c>
      <c r="B1263" t="s">
        <v>6362</v>
      </c>
      <c r="C1263" t="s">
        <v>2427</v>
      </c>
      <c r="D1263" t="s">
        <v>4091</v>
      </c>
      <c r="E1263" t="s">
        <v>4092</v>
      </c>
      <c r="F1263" t="s">
        <v>100</v>
      </c>
      <c r="G1263" t="s">
        <v>149</v>
      </c>
      <c r="H1263" t="s">
        <v>113</v>
      </c>
      <c r="I1263" t="s">
        <v>150</v>
      </c>
    </row>
    <row r="1264" spans="1:9">
      <c r="A1264" t="s">
        <v>7705</v>
      </c>
      <c r="B1264" t="s">
        <v>6362</v>
      </c>
      <c r="C1264" t="s">
        <v>4173</v>
      </c>
      <c r="D1264" t="s">
        <v>4174</v>
      </c>
      <c r="E1264" t="s">
        <v>4175</v>
      </c>
      <c r="F1264" t="s">
        <v>4176</v>
      </c>
      <c r="G1264" t="s">
        <v>149</v>
      </c>
      <c r="H1264" t="s">
        <v>113</v>
      </c>
      <c r="I1264" t="s">
        <v>228</v>
      </c>
    </row>
    <row r="1265" spans="1:9">
      <c r="A1265" t="s">
        <v>7706</v>
      </c>
      <c r="B1265" t="s">
        <v>6362</v>
      </c>
      <c r="C1265" t="s">
        <v>39</v>
      </c>
      <c r="D1265" t="s">
        <v>4188</v>
      </c>
      <c r="E1265" t="s">
        <v>7707</v>
      </c>
      <c r="F1265" t="s">
        <v>7708</v>
      </c>
      <c r="G1265" t="s">
        <v>149</v>
      </c>
      <c r="H1265" t="s">
        <v>113</v>
      </c>
      <c r="I1265" t="s">
        <v>150</v>
      </c>
    </row>
    <row r="1266" spans="1:9">
      <c r="A1266" t="s">
        <v>7709</v>
      </c>
      <c r="B1266" t="s">
        <v>6362</v>
      </c>
      <c r="C1266" t="s">
        <v>41</v>
      </c>
      <c r="D1266" t="s">
        <v>2462</v>
      </c>
      <c r="E1266" t="s">
        <v>2463</v>
      </c>
      <c r="F1266" t="s">
        <v>100</v>
      </c>
      <c r="G1266" t="s">
        <v>113</v>
      </c>
      <c r="H1266" t="s">
        <v>113</v>
      </c>
      <c r="I1266" t="s">
        <v>114</v>
      </c>
    </row>
    <row r="1267" spans="1:9">
      <c r="A1267" t="s">
        <v>7710</v>
      </c>
      <c r="B1267" t="s">
        <v>6362</v>
      </c>
      <c r="C1267" t="s">
        <v>40</v>
      </c>
      <c r="D1267" t="s">
        <v>2459</v>
      </c>
      <c r="E1267" t="s">
        <v>2460</v>
      </c>
      <c r="F1267" t="s">
        <v>100</v>
      </c>
      <c r="G1267" t="s">
        <v>113</v>
      </c>
      <c r="H1267" t="s">
        <v>113</v>
      </c>
      <c r="I1267" t="s">
        <v>114</v>
      </c>
    </row>
    <row r="1268" spans="1:9">
      <c r="A1268" t="s">
        <v>7711</v>
      </c>
      <c r="B1268" t="s">
        <v>6362</v>
      </c>
      <c r="C1268" t="s">
        <v>1799</v>
      </c>
      <c r="D1268" t="s">
        <v>1800</v>
      </c>
      <c r="E1268" t="s">
        <v>1801</v>
      </c>
      <c r="F1268" t="s">
        <v>100</v>
      </c>
      <c r="G1268" t="s">
        <v>149</v>
      </c>
      <c r="H1268" t="s">
        <v>113</v>
      </c>
      <c r="I1268" t="s">
        <v>150</v>
      </c>
    </row>
    <row r="1269" spans="1:9">
      <c r="A1269" t="s">
        <v>7712</v>
      </c>
      <c r="B1269" t="s">
        <v>6362</v>
      </c>
      <c r="C1269" t="s">
        <v>1802</v>
      </c>
      <c r="D1269" t="s">
        <v>4200</v>
      </c>
      <c r="E1269" t="s">
        <v>4201</v>
      </c>
      <c r="F1269" t="s">
        <v>100</v>
      </c>
      <c r="G1269" t="s">
        <v>113</v>
      </c>
      <c r="H1269" t="s">
        <v>113</v>
      </c>
      <c r="I1269" t="s">
        <v>114</v>
      </c>
    </row>
    <row r="1270" spans="1:9">
      <c r="A1270" t="s">
        <v>7713</v>
      </c>
      <c r="B1270" t="s">
        <v>6362</v>
      </c>
      <c r="C1270" t="s">
        <v>4202</v>
      </c>
      <c r="D1270" t="s">
        <v>4203</v>
      </c>
      <c r="E1270" t="s">
        <v>4203</v>
      </c>
      <c r="F1270" t="s">
        <v>100</v>
      </c>
      <c r="G1270" t="s">
        <v>113</v>
      </c>
      <c r="H1270" t="s">
        <v>113</v>
      </c>
      <c r="I1270" t="s">
        <v>114</v>
      </c>
    </row>
    <row r="1271" spans="1:9">
      <c r="A1271" t="s">
        <v>7714</v>
      </c>
      <c r="B1271" t="s">
        <v>6362</v>
      </c>
      <c r="C1271" t="s">
        <v>4204</v>
      </c>
      <c r="D1271" t="s">
        <v>4205</v>
      </c>
      <c r="E1271" t="s">
        <v>4206</v>
      </c>
      <c r="F1271" t="s">
        <v>100</v>
      </c>
      <c r="G1271" t="s">
        <v>134</v>
      </c>
      <c r="H1271" t="s">
        <v>271</v>
      </c>
      <c r="I1271" t="s">
        <v>420</v>
      </c>
    </row>
    <row r="1272" spans="1:9">
      <c r="A1272" t="s">
        <v>7715</v>
      </c>
      <c r="B1272" t="s">
        <v>6362</v>
      </c>
      <c r="C1272" t="s">
        <v>4207</v>
      </c>
      <c r="D1272" t="s">
        <v>4207</v>
      </c>
      <c r="E1272" t="s">
        <v>4208</v>
      </c>
      <c r="F1272" t="s">
        <v>2093</v>
      </c>
      <c r="G1272" t="s">
        <v>113</v>
      </c>
      <c r="H1272" t="s">
        <v>113</v>
      </c>
      <c r="I1272" t="s">
        <v>114</v>
      </c>
    </row>
    <row r="1273" spans="1:9">
      <c r="A1273" t="s">
        <v>7716</v>
      </c>
      <c r="B1273" t="s">
        <v>6362</v>
      </c>
      <c r="C1273" t="s">
        <v>4209</v>
      </c>
      <c r="D1273" t="s">
        <v>4210</v>
      </c>
      <c r="E1273" t="s">
        <v>4126</v>
      </c>
      <c r="F1273" t="s">
        <v>4211</v>
      </c>
      <c r="G1273" t="s">
        <v>149</v>
      </c>
      <c r="H1273" t="s">
        <v>113</v>
      </c>
      <c r="I1273" t="s">
        <v>228</v>
      </c>
    </row>
    <row r="1274" spans="1:9">
      <c r="A1274" t="s">
        <v>7717</v>
      </c>
      <c r="B1274" t="s">
        <v>6362</v>
      </c>
      <c r="C1274" t="s">
        <v>4212</v>
      </c>
      <c r="D1274" t="s">
        <v>4213</v>
      </c>
      <c r="E1274" t="s">
        <v>4214</v>
      </c>
      <c r="F1274" t="s">
        <v>100</v>
      </c>
      <c r="G1274" t="s">
        <v>113</v>
      </c>
      <c r="H1274" t="s">
        <v>113</v>
      </c>
      <c r="I1274" t="s">
        <v>3699</v>
      </c>
    </row>
    <row r="1275" spans="1:9">
      <c r="A1275" t="s">
        <v>7718</v>
      </c>
      <c r="B1275" t="s">
        <v>6362</v>
      </c>
      <c r="C1275" t="s">
        <v>4215</v>
      </c>
      <c r="D1275" t="s">
        <v>4216</v>
      </c>
      <c r="E1275" t="s">
        <v>4217</v>
      </c>
      <c r="F1275" t="s">
        <v>100</v>
      </c>
      <c r="G1275" t="s">
        <v>149</v>
      </c>
      <c r="H1275" t="s">
        <v>113</v>
      </c>
      <c r="I1275" t="s">
        <v>150</v>
      </c>
    </row>
    <row r="1276" spans="1:9">
      <c r="A1276" t="s">
        <v>7719</v>
      </c>
      <c r="B1276" t="s">
        <v>6362</v>
      </c>
      <c r="C1276" t="s">
        <v>4992</v>
      </c>
      <c r="D1276" t="s">
        <v>4993</v>
      </c>
      <c r="E1276" t="s">
        <v>4994</v>
      </c>
      <c r="F1276" t="s">
        <v>100</v>
      </c>
      <c r="G1276" t="s">
        <v>2732</v>
      </c>
      <c r="H1276" t="s">
        <v>2732</v>
      </c>
      <c r="I1276" t="s">
        <v>7720</v>
      </c>
    </row>
    <row r="1277" spans="1:9">
      <c r="A1277" t="s">
        <v>7721</v>
      </c>
      <c r="B1277" t="s">
        <v>6362</v>
      </c>
      <c r="C1277" t="s">
        <v>4218</v>
      </c>
      <c r="D1277" t="s">
        <v>4219</v>
      </c>
      <c r="E1277" t="s">
        <v>4220</v>
      </c>
      <c r="F1277" t="s">
        <v>100</v>
      </c>
      <c r="G1277" t="s">
        <v>134</v>
      </c>
      <c r="H1277" t="s">
        <v>134</v>
      </c>
      <c r="I1277" t="s">
        <v>135</v>
      </c>
    </row>
    <row r="1278" spans="1:9">
      <c r="A1278" t="s">
        <v>7722</v>
      </c>
      <c r="B1278" t="s">
        <v>6362</v>
      </c>
      <c r="C1278" t="s">
        <v>4221</v>
      </c>
      <c r="D1278" t="s">
        <v>4222</v>
      </c>
      <c r="E1278" t="s">
        <v>4223</v>
      </c>
      <c r="F1278" t="s">
        <v>4224</v>
      </c>
      <c r="G1278" t="s">
        <v>113</v>
      </c>
      <c r="H1278" t="s">
        <v>113</v>
      </c>
      <c r="I1278" t="s">
        <v>114</v>
      </c>
    </row>
    <row r="1279" spans="1:9">
      <c r="A1279" t="s">
        <v>7723</v>
      </c>
      <c r="B1279" t="s">
        <v>6362</v>
      </c>
      <c r="C1279" t="s">
        <v>4225</v>
      </c>
      <c r="D1279" t="s">
        <v>4226</v>
      </c>
      <c r="E1279" t="s">
        <v>4227</v>
      </c>
      <c r="F1279" t="s">
        <v>100</v>
      </c>
      <c r="G1279" t="s">
        <v>113</v>
      </c>
      <c r="H1279" t="s">
        <v>113</v>
      </c>
      <c r="I1279" t="s">
        <v>114</v>
      </c>
    </row>
    <row r="1280" spans="1:9">
      <c r="A1280" t="s">
        <v>7724</v>
      </c>
      <c r="B1280" t="s">
        <v>6362</v>
      </c>
      <c r="C1280" t="s">
        <v>4996</v>
      </c>
      <c r="D1280" t="s">
        <v>4997</v>
      </c>
      <c r="E1280" t="s">
        <v>4998</v>
      </c>
      <c r="F1280" t="s">
        <v>100</v>
      </c>
      <c r="G1280" t="s">
        <v>2732</v>
      </c>
      <c r="H1280" t="s">
        <v>2732</v>
      </c>
      <c r="I1280" t="s">
        <v>7720</v>
      </c>
    </row>
    <row r="1281" spans="1:9">
      <c r="A1281" t="s">
        <v>7725</v>
      </c>
      <c r="B1281" t="s">
        <v>6362</v>
      </c>
      <c r="C1281" t="s">
        <v>497</v>
      </c>
      <c r="D1281" t="s">
        <v>498</v>
      </c>
      <c r="E1281" t="s">
        <v>499</v>
      </c>
      <c r="F1281" t="s">
        <v>100</v>
      </c>
      <c r="G1281" t="s">
        <v>134</v>
      </c>
      <c r="H1281" t="s">
        <v>134</v>
      </c>
      <c r="I1281" t="s">
        <v>135</v>
      </c>
    </row>
    <row r="1282" spans="1:9">
      <c r="A1282" t="s">
        <v>7726</v>
      </c>
      <c r="B1282" t="s">
        <v>6362</v>
      </c>
      <c r="C1282" t="s">
        <v>4184</v>
      </c>
      <c r="D1282" t="s">
        <v>4185</v>
      </c>
      <c r="E1282" t="s">
        <v>4186</v>
      </c>
      <c r="F1282" t="s">
        <v>4187</v>
      </c>
      <c r="G1282" t="s">
        <v>113</v>
      </c>
      <c r="H1282" t="s">
        <v>113</v>
      </c>
      <c r="I1282" t="s">
        <v>114</v>
      </c>
    </row>
    <row r="1283" spans="1:9">
      <c r="A1283" t="s">
        <v>7727</v>
      </c>
      <c r="B1283" t="s">
        <v>6362</v>
      </c>
      <c r="C1283" t="s">
        <v>3511</v>
      </c>
      <c r="D1283" t="s">
        <v>3512</v>
      </c>
      <c r="E1283" t="s">
        <v>3513</v>
      </c>
      <c r="F1283" t="s">
        <v>3514</v>
      </c>
      <c r="G1283" t="s">
        <v>113</v>
      </c>
      <c r="H1283" t="s">
        <v>113</v>
      </c>
      <c r="I1283" t="s">
        <v>114</v>
      </c>
    </row>
    <row r="1284" spans="1:9">
      <c r="A1284" t="s">
        <v>7728</v>
      </c>
      <c r="B1284" t="s">
        <v>6362</v>
      </c>
      <c r="C1284" t="s">
        <v>4238</v>
      </c>
      <c r="D1284" t="s">
        <v>4239</v>
      </c>
      <c r="E1284" t="s">
        <v>4240</v>
      </c>
      <c r="F1284" t="s">
        <v>730</v>
      </c>
      <c r="G1284" t="s">
        <v>252</v>
      </c>
      <c r="H1284" t="s">
        <v>252</v>
      </c>
      <c r="I1284" t="s">
        <v>294</v>
      </c>
    </row>
    <row r="1285" spans="1:9">
      <c r="A1285" t="s">
        <v>7729</v>
      </c>
      <c r="B1285" t="s">
        <v>6362</v>
      </c>
      <c r="C1285" t="s">
        <v>4241</v>
      </c>
      <c r="D1285" t="s">
        <v>4242</v>
      </c>
      <c r="E1285" t="s">
        <v>4243</v>
      </c>
      <c r="F1285" t="s">
        <v>100</v>
      </c>
      <c r="G1285" t="s">
        <v>113</v>
      </c>
      <c r="H1285" t="s">
        <v>113</v>
      </c>
      <c r="I1285" t="s">
        <v>114</v>
      </c>
    </row>
    <row r="1286" spans="1:9">
      <c r="A1286" t="s">
        <v>7730</v>
      </c>
      <c r="B1286" t="s">
        <v>6362</v>
      </c>
      <c r="C1286" t="s">
        <v>4244</v>
      </c>
      <c r="D1286" t="s">
        <v>4245</v>
      </c>
      <c r="E1286" t="s">
        <v>4246</v>
      </c>
      <c r="F1286" t="s">
        <v>100</v>
      </c>
      <c r="G1286" t="s">
        <v>113</v>
      </c>
      <c r="H1286" t="s">
        <v>113</v>
      </c>
      <c r="I1286" t="s">
        <v>114</v>
      </c>
    </row>
    <row r="1287" spans="1:9">
      <c r="A1287" t="s">
        <v>7731</v>
      </c>
      <c r="B1287" t="s">
        <v>6362</v>
      </c>
      <c r="C1287" t="s">
        <v>4247</v>
      </c>
      <c r="D1287" t="s">
        <v>4248</v>
      </c>
      <c r="E1287" t="s">
        <v>4249</v>
      </c>
      <c r="F1287" t="s">
        <v>551</v>
      </c>
      <c r="G1287" t="s">
        <v>113</v>
      </c>
      <c r="H1287" t="s">
        <v>113</v>
      </c>
      <c r="I1287" t="s">
        <v>114</v>
      </c>
    </row>
    <row r="1288" spans="1:9">
      <c r="A1288" t="s">
        <v>7732</v>
      </c>
      <c r="B1288" t="s">
        <v>6362</v>
      </c>
      <c r="C1288" t="s">
        <v>4250</v>
      </c>
      <c r="D1288" t="s">
        <v>4251</v>
      </c>
      <c r="E1288" t="s">
        <v>4252</v>
      </c>
      <c r="F1288" t="s">
        <v>4253</v>
      </c>
      <c r="G1288" t="s">
        <v>113</v>
      </c>
      <c r="H1288" t="s">
        <v>113</v>
      </c>
      <c r="I1288" t="s">
        <v>114</v>
      </c>
    </row>
    <row r="1289" spans="1:9">
      <c r="A1289" t="s">
        <v>7733</v>
      </c>
      <c r="B1289" t="s">
        <v>6362</v>
      </c>
      <c r="C1289" t="s">
        <v>2500</v>
      </c>
      <c r="D1289" t="s">
        <v>2501</v>
      </c>
      <c r="E1289" t="s">
        <v>2502</v>
      </c>
      <c r="F1289" t="s">
        <v>100</v>
      </c>
      <c r="G1289" t="s">
        <v>134</v>
      </c>
      <c r="H1289" t="s">
        <v>134</v>
      </c>
      <c r="I1289" t="s">
        <v>135</v>
      </c>
    </row>
    <row r="1290" spans="1:9">
      <c r="A1290" t="s">
        <v>7734</v>
      </c>
      <c r="B1290" t="s">
        <v>6362</v>
      </c>
      <c r="C1290" t="s">
        <v>2497</v>
      </c>
      <c r="D1290" t="s">
        <v>2498</v>
      </c>
      <c r="E1290" t="s">
        <v>2499</v>
      </c>
      <c r="F1290" t="s">
        <v>100</v>
      </c>
      <c r="G1290" t="s">
        <v>134</v>
      </c>
      <c r="H1290" t="s">
        <v>134</v>
      </c>
      <c r="I1290" t="s">
        <v>135</v>
      </c>
    </row>
    <row r="1291" spans="1:9">
      <c r="A1291" t="s">
        <v>7735</v>
      </c>
      <c r="B1291" t="s">
        <v>6362</v>
      </c>
      <c r="C1291" t="s">
        <v>1979</v>
      </c>
      <c r="D1291" t="s">
        <v>4260</v>
      </c>
      <c r="E1291" t="s">
        <v>7736</v>
      </c>
      <c r="F1291" t="s">
        <v>7737</v>
      </c>
      <c r="G1291" t="s">
        <v>113</v>
      </c>
      <c r="H1291" t="s">
        <v>113</v>
      </c>
      <c r="I1291" t="s">
        <v>114</v>
      </c>
    </row>
    <row r="1292" spans="1:9">
      <c r="A1292" t="s">
        <v>7738</v>
      </c>
      <c r="B1292" t="s">
        <v>6362</v>
      </c>
      <c r="C1292" t="s">
        <v>7</v>
      </c>
      <c r="D1292" t="s">
        <v>701</v>
      </c>
      <c r="E1292" t="s">
        <v>702</v>
      </c>
      <c r="F1292" t="s">
        <v>100</v>
      </c>
      <c r="G1292" t="s">
        <v>172</v>
      </c>
      <c r="H1292" t="s">
        <v>172</v>
      </c>
      <c r="I1292" t="s">
        <v>6629</v>
      </c>
    </row>
    <row r="1293" spans="1:9">
      <c r="A1293" t="s">
        <v>7739</v>
      </c>
      <c r="B1293" t="s">
        <v>6362</v>
      </c>
      <c r="C1293" t="s">
        <v>451</v>
      </c>
      <c r="D1293" t="s">
        <v>4266</v>
      </c>
      <c r="E1293" t="s">
        <v>7740</v>
      </c>
      <c r="F1293" t="s">
        <v>7741</v>
      </c>
      <c r="G1293" t="s">
        <v>113</v>
      </c>
      <c r="H1293" t="s">
        <v>113</v>
      </c>
      <c r="I1293" t="s">
        <v>114</v>
      </c>
    </row>
    <row r="1294" spans="1:9">
      <c r="A1294" t="s">
        <v>7742</v>
      </c>
      <c r="B1294" t="s">
        <v>6362</v>
      </c>
      <c r="C1294" t="s">
        <v>833</v>
      </c>
      <c r="D1294" t="s">
        <v>4268</v>
      </c>
      <c r="E1294" t="s">
        <v>4269</v>
      </c>
      <c r="F1294" t="s">
        <v>100</v>
      </c>
      <c r="G1294" t="s">
        <v>113</v>
      </c>
      <c r="H1294" t="s">
        <v>113</v>
      </c>
      <c r="I1294" t="s">
        <v>114</v>
      </c>
    </row>
    <row r="1295" spans="1:9">
      <c r="A1295" t="s">
        <v>7743</v>
      </c>
      <c r="B1295" t="s">
        <v>6362</v>
      </c>
      <c r="C1295" t="s">
        <v>834</v>
      </c>
      <c r="D1295" t="s">
        <v>4271</v>
      </c>
      <c r="E1295" t="s">
        <v>4272</v>
      </c>
      <c r="F1295" t="s">
        <v>100</v>
      </c>
      <c r="G1295" t="s">
        <v>134</v>
      </c>
      <c r="H1295" t="s">
        <v>134</v>
      </c>
      <c r="I1295" t="s">
        <v>135</v>
      </c>
    </row>
    <row r="1296" spans="1:9">
      <c r="A1296" t="s">
        <v>7744</v>
      </c>
      <c r="B1296" t="s">
        <v>6362</v>
      </c>
      <c r="C1296" t="s">
        <v>4273</v>
      </c>
      <c r="D1296" t="s">
        <v>4274</v>
      </c>
      <c r="E1296" t="s">
        <v>4275</v>
      </c>
      <c r="F1296" t="s">
        <v>100</v>
      </c>
      <c r="G1296" t="s">
        <v>113</v>
      </c>
      <c r="H1296" t="s">
        <v>113</v>
      </c>
      <c r="I1296" t="s">
        <v>114</v>
      </c>
    </row>
    <row r="1297" spans="1:9">
      <c r="A1297" t="s">
        <v>7745</v>
      </c>
      <c r="B1297" t="s">
        <v>6362</v>
      </c>
      <c r="C1297" t="s">
        <v>4276</v>
      </c>
      <c r="D1297" t="s">
        <v>4277</v>
      </c>
      <c r="E1297" t="s">
        <v>4278</v>
      </c>
      <c r="F1297" t="s">
        <v>100</v>
      </c>
      <c r="G1297" t="s">
        <v>134</v>
      </c>
      <c r="H1297" t="s">
        <v>134</v>
      </c>
      <c r="I1297" t="s">
        <v>135</v>
      </c>
    </row>
    <row r="1298" spans="1:9">
      <c r="A1298" t="s">
        <v>7746</v>
      </c>
      <c r="B1298" t="s">
        <v>6362</v>
      </c>
      <c r="C1298" t="s">
        <v>4279</v>
      </c>
      <c r="D1298" t="s">
        <v>4280</v>
      </c>
      <c r="E1298" t="s">
        <v>4281</v>
      </c>
      <c r="F1298" t="s">
        <v>100</v>
      </c>
      <c r="G1298" t="s">
        <v>149</v>
      </c>
      <c r="H1298" t="s">
        <v>113</v>
      </c>
      <c r="I1298" t="s">
        <v>970</v>
      </c>
    </row>
    <row r="1299" spans="1:9">
      <c r="A1299" t="s">
        <v>7747</v>
      </c>
      <c r="B1299" t="s">
        <v>6362</v>
      </c>
      <c r="C1299" t="s">
        <v>4282</v>
      </c>
      <c r="D1299" t="s">
        <v>4283</v>
      </c>
      <c r="E1299" t="s">
        <v>4284</v>
      </c>
      <c r="F1299" t="s">
        <v>100</v>
      </c>
      <c r="G1299" t="s">
        <v>113</v>
      </c>
      <c r="H1299" t="s">
        <v>113</v>
      </c>
      <c r="I1299" t="s">
        <v>114</v>
      </c>
    </row>
    <row r="1300" spans="1:9">
      <c r="A1300" t="s">
        <v>7748</v>
      </c>
      <c r="B1300" t="s">
        <v>6362</v>
      </c>
      <c r="C1300" t="s">
        <v>4285</v>
      </c>
      <c r="D1300" t="s">
        <v>4286</v>
      </c>
      <c r="E1300" t="s">
        <v>4287</v>
      </c>
      <c r="F1300" t="s">
        <v>4288</v>
      </c>
      <c r="G1300" t="s">
        <v>113</v>
      </c>
      <c r="H1300" t="s">
        <v>113</v>
      </c>
      <c r="I1300" t="s">
        <v>114</v>
      </c>
    </row>
    <row r="1301" spans="1:9">
      <c r="A1301" t="s">
        <v>7749</v>
      </c>
      <c r="B1301" t="s">
        <v>6362</v>
      </c>
      <c r="C1301" t="s">
        <v>4289</v>
      </c>
      <c r="D1301" t="s">
        <v>4290</v>
      </c>
      <c r="E1301" t="s">
        <v>4291</v>
      </c>
      <c r="F1301" t="s">
        <v>100</v>
      </c>
      <c r="G1301" t="s">
        <v>113</v>
      </c>
      <c r="H1301" t="s">
        <v>113</v>
      </c>
      <c r="I1301" t="s">
        <v>114</v>
      </c>
    </row>
    <row r="1302" spans="1:9">
      <c r="A1302" t="s">
        <v>7750</v>
      </c>
      <c r="B1302" t="s">
        <v>6362</v>
      </c>
      <c r="C1302" t="s">
        <v>4292</v>
      </c>
      <c r="D1302" t="s">
        <v>4293</v>
      </c>
      <c r="E1302" t="s">
        <v>4294</v>
      </c>
      <c r="F1302" t="s">
        <v>100</v>
      </c>
      <c r="G1302" t="s">
        <v>113</v>
      </c>
      <c r="H1302" t="s">
        <v>113</v>
      </c>
      <c r="I1302" t="s">
        <v>114</v>
      </c>
    </row>
    <row r="1303" spans="1:9">
      <c r="A1303" t="s">
        <v>7751</v>
      </c>
      <c r="B1303" t="s">
        <v>6362</v>
      </c>
      <c r="C1303" t="s">
        <v>4295</v>
      </c>
      <c r="D1303" t="s">
        <v>4296</v>
      </c>
      <c r="E1303" t="s">
        <v>4297</v>
      </c>
      <c r="F1303" t="s">
        <v>100</v>
      </c>
      <c r="G1303" t="s">
        <v>149</v>
      </c>
      <c r="H1303" t="s">
        <v>113</v>
      </c>
      <c r="I1303" t="s">
        <v>100</v>
      </c>
    </row>
    <row r="1304" spans="1:9">
      <c r="A1304" t="s">
        <v>7752</v>
      </c>
      <c r="B1304" t="s">
        <v>6362</v>
      </c>
      <c r="C1304" t="s">
        <v>4298</v>
      </c>
      <c r="D1304" t="s">
        <v>4299</v>
      </c>
      <c r="E1304" t="s">
        <v>4300</v>
      </c>
      <c r="F1304" t="s">
        <v>100</v>
      </c>
      <c r="G1304" t="s">
        <v>113</v>
      </c>
      <c r="H1304" t="s">
        <v>113</v>
      </c>
      <c r="I1304" t="s">
        <v>114</v>
      </c>
    </row>
    <row r="1305" spans="1:9">
      <c r="A1305" t="s">
        <v>7753</v>
      </c>
      <c r="B1305" t="s">
        <v>6362</v>
      </c>
      <c r="C1305" t="s">
        <v>4301</v>
      </c>
      <c r="D1305" t="s">
        <v>4302</v>
      </c>
      <c r="E1305" t="s">
        <v>4303</v>
      </c>
      <c r="F1305" t="s">
        <v>100</v>
      </c>
      <c r="G1305" t="s">
        <v>149</v>
      </c>
      <c r="H1305" t="s">
        <v>113</v>
      </c>
      <c r="I1305" t="s">
        <v>150</v>
      </c>
    </row>
    <row r="1306" spans="1:9">
      <c r="A1306" t="s">
        <v>7754</v>
      </c>
      <c r="B1306" t="s">
        <v>6362</v>
      </c>
      <c r="C1306" t="s">
        <v>615</v>
      </c>
      <c r="D1306" t="s">
        <v>4304</v>
      </c>
      <c r="E1306" t="s">
        <v>4305</v>
      </c>
      <c r="F1306" t="s">
        <v>100</v>
      </c>
      <c r="G1306" t="s">
        <v>113</v>
      </c>
      <c r="H1306" t="s">
        <v>113</v>
      </c>
      <c r="I1306" t="s">
        <v>114</v>
      </c>
    </row>
    <row r="1307" spans="1:9">
      <c r="A1307" t="s">
        <v>7755</v>
      </c>
      <c r="B1307" t="s">
        <v>6362</v>
      </c>
      <c r="C1307" t="s">
        <v>3769</v>
      </c>
      <c r="D1307" t="s">
        <v>4306</v>
      </c>
      <c r="E1307" t="s">
        <v>4307</v>
      </c>
      <c r="F1307" t="s">
        <v>100</v>
      </c>
      <c r="G1307" t="s">
        <v>113</v>
      </c>
      <c r="H1307" t="s">
        <v>113</v>
      </c>
      <c r="I1307" t="s">
        <v>114</v>
      </c>
    </row>
    <row r="1308" spans="1:9">
      <c r="A1308" t="s">
        <v>7756</v>
      </c>
      <c r="B1308" t="s">
        <v>6362</v>
      </c>
      <c r="C1308" t="s">
        <v>2673</v>
      </c>
      <c r="D1308" t="s">
        <v>4308</v>
      </c>
      <c r="E1308" t="s">
        <v>4309</v>
      </c>
      <c r="F1308" t="s">
        <v>202</v>
      </c>
      <c r="G1308" t="s">
        <v>134</v>
      </c>
      <c r="H1308" t="s">
        <v>134</v>
      </c>
      <c r="I1308" t="s">
        <v>135</v>
      </c>
    </row>
    <row r="1309" spans="1:9">
      <c r="A1309" t="s">
        <v>7757</v>
      </c>
      <c r="B1309" t="s">
        <v>6362</v>
      </c>
      <c r="C1309" t="s">
        <v>4310</v>
      </c>
      <c r="D1309" t="s">
        <v>4311</v>
      </c>
      <c r="E1309" t="s">
        <v>4311</v>
      </c>
      <c r="F1309" t="s">
        <v>100</v>
      </c>
      <c r="G1309" t="s">
        <v>113</v>
      </c>
      <c r="H1309" t="s">
        <v>271</v>
      </c>
      <c r="I1309" t="s">
        <v>289</v>
      </c>
    </row>
    <row r="1310" spans="1:9">
      <c r="A1310" t="s">
        <v>7758</v>
      </c>
      <c r="B1310" t="s">
        <v>6362</v>
      </c>
      <c r="C1310" t="s">
        <v>2442</v>
      </c>
      <c r="D1310" t="s">
        <v>2443</v>
      </c>
      <c r="E1310" t="s">
        <v>2444</v>
      </c>
      <c r="F1310" t="s">
        <v>100</v>
      </c>
      <c r="G1310" t="s">
        <v>149</v>
      </c>
      <c r="H1310" t="s">
        <v>113</v>
      </c>
      <c r="I1310" t="s">
        <v>150</v>
      </c>
    </row>
    <row r="1311" spans="1:9">
      <c r="A1311" t="s">
        <v>7759</v>
      </c>
      <c r="B1311" t="s">
        <v>6362</v>
      </c>
      <c r="C1311" t="s">
        <v>20</v>
      </c>
      <c r="D1311" t="s">
        <v>1242</v>
      </c>
      <c r="E1311" t="s">
        <v>1243</v>
      </c>
      <c r="F1311" t="s">
        <v>1244</v>
      </c>
      <c r="G1311" t="s">
        <v>149</v>
      </c>
      <c r="H1311" t="s">
        <v>113</v>
      </c>
      <c r="I1311" t="s">
        <v>114</v>
      </c>
    </row>
    <row r="1312" spans="1:9">
      <c r="A1312" t="s">
        <v>7760</v>
      </c>
      <c r="B1312" t="s">
        <v>6362</v>
      </c>
      <c r="C1312" t="s">
        <v>1245</v>
      </c>
      <c r="D1312" t="s">
        <v>4318</v>
      </c>
      <c r="E1312" t="s">
        <v>4319</v>
      </c>
      <c r="F1312" t="s">
        <v>100</v>
      </c>
      <c r="G1312" t="s">
        <v>113</v>
      </c>
      <c r="H1312" t="s">
        <v>113</v>
      </c>
      <c r="I1312" t="s">
        <v>114</v>
      </c>
    </row>
    <row r="1313" spans="1:9">
      <c r="A1313" t="s">
        <v>7761</v>
      </c>
      <c r="B1313" t="s">
        <v>6362</v>
      </c>
      <c r="C1313" t="s">
        <v>616</v>
      </c>
      <c r="D1313" t="s">
        <v>4320</v>
      </c>
      <c r="E1313" t="s">
        <v>4321</v>
      </c>
      <c r="F1313" t="s">
        <v>100</v>
      </c>
      <c r="G1313" t="s">
        <v>113</v>
      </c>
      <c r="H1313" t="s">
        <v>113</v>
      </c>
      <c r="I1313" t="s">
        <v>114</v>
      </c>
    </row>
    <row r="1314" spans="1:9">
      <c r="A1314" t="s">
        <v>7762</v>
      </c>
      <c r="B1314" t="s">
        <v>6362</v>
      </c>
      <c r="C1314" t="s">
        <v>4322</v>
      </c>
      <c r="D1314" t="s">
        <v>4323</v>
      </c>
      <c r="E1314" t="s">
        <v>4324</v>
      </c>
      <c r="F1314" t="s">
        <v>100</v>
      </c>
      <c r="G1314" t="s">
        <v>134</v>
      </c>
      <c r="H1314" t="s">
        <v>134</v>
      </c>
      <c r="I1314" t="s">
        <v>135</v>
      </c>
    </row>
    <row r="1315" spans="1:9">
      <c r="A1315" t="s">
        <v>7763</v>
      </c>
      <c r="B1315" t="s">
        <v>6362</v>
      </c>
      <c r="C1315" t="s">
        <v>4325</v>
      </c>
      <c r="D1315" t="s">
        <v>4326</v>
      </c>
      <c r="E1315" t="s">
        <v>4327</v>
      </c>
      <c r="F1315" t="s">
        <v>100</v>
      </c>
      <c r="G1315" t="s">
        <v>134</v>
      </c>
      <c r="H1315" t="s">
        <v>134</v>
      </c>
      <c r="I1315" t="s">
        <v>135</v>
      </c>
    </row>
    <row r="1316" spans="1:9">
      <c r="A1316" t="s">
        <v>7764</v>
      </c>
      <c r="B1316" t="s">
        <v>6362</v>
      </c>
      <c r="C1316" t="s">
        <v>4328</v>
      </c>
      <c r="D1316" t="s">
        <v>4329</v>
      </c>
      <c r="E1316" t="s">
        <v>4330</v>
      </c>
      <c r="F1316" t="s">
        <v>100</v>
      </c>
      <c r="G1316" t="s">
        <v>252</v>
      </c>
      <c r="H1316" t="s">
        <v>252</v>
      </c>
      <c r="I1316" t="s">
        <v>294</v>
      </c>
    </row>
    <row r="1317" spans="1:9">
      <c r="A1317" t="s">
        <v>7765</v>
      </c>
      <c r="B1317" t="s">
        <v>6362</v>
      </c>
      <c r="C1317" t="s">
        <v>4331</v>
      </c>
      <c r="D1317" t="s">
        <v>4332</v>
      </c>
      <c r="E1317" t="s">
        <v>4333</v>
      </c>
      <c r="F1317" t="s">
        <v>100</v>
      </c>
      <c r="G1317" t="s">
        <v>149</v>
      </c>
      <c r="H1317" t="s">
        <v>113</v>
      </c>
      <c r="I1317" t="s">
        <v>100</v>
      </c>
    </row>
    <row r="1318" spans="1:9">
      <c r="A1318" t="s">
        <v>7766</v>
      </c>
      <c r="B1318" t="s">
        <v>6362</v>
      </c>
      <c r="C1318" t="s">
        <v>2186</v>
      </c>
      <c r="D1318" t="s">
        <v>3508</v>
      </c>
      <c r="E1318" t="s">
        <v>3509</v>
      </c>
      <c r="F1318" t="s">
        <v>3510</v>
      </c>
      <c r="G1318" t="s">
        <v>113</v>
      </c>
      <c r="H1318" t="s">
        <v>113</v>
      </c>
      <c r="I1318" t="s">
        <v>114</v>
      </c>
    </row>
    <row r="1319" spans="1:9">
      <c r="A1319" t="s">
        <v>7767</v>
      </c>
      <c r="B1319" t="s">
        <v>6362</v>
      </c>
      <c r="C1319" t="s">
        <v>4334</v>
      </c>
      <c r="D1319" t="s">
        <v>4335</v>
      </c>
      <c r="E1319" t="s">
        <v>4336</v>
      </c>
      <c r="F1319" t="s">
        <v>4337</v>
      </c>
      <c r="G1319" t="s">
        <v>113</v>
      </c>
      <c r="H1319" t="s">
        <v>113</v>
      </c>
      <c r="I1319" t="s">
        <v>114</v>
      </c>
    </row>
    <row r="1320" spans="1:9">
      <c r="A1320" t="s">
        <v>7768</v>
      </c>
      <c r="B1320" t="s">
        <v>6362</v>
      </c>
      <c r="C1320" t="s">
        <v>4338</v>
      </c>
      <c r="D1320" t="s">
        <v>4339</v>
      </c>
      <c r="E1320" t="s">
        <v>4340</v>
      </c>
      <c r="F1320" t="s">
        <v>4341</v>
      </c>
      <c r="G1320" t="s">
        <v>113</v>
      </c>
      <c r="H1320" t="s">
        <v>113</v>
      </c>
      <c r="I1320" t="s">
        <v>114</v>
      </c>
    </row>
    <row r="1321" spans="1:9">
      <c r="A1321" t="s">
        <v>7769</v>
      </c>
      <c r="B1321" t="s">
        <v>6362</v>
      </c>
      <c r="C1321" t="s">
        <v>2183</v>
      </c>
      <c r="D1321" t="s">
        <v>2184</v>
      </c>
      <c r="E1321" t="s">
        <v>2185</v>
      </c>
      <c r="F1321" t="s">
        <v>100</v>
      </c>
      <c r="G1321" t="s">
        <v>113</v>
      </c>
      <c r="H1321" t="s">
        <v>113</v>
      </c>
      <c r="I1321" t="s">
        <v>114</v>
      </c>
    </row>
    <row r="1322" spans="1:9">
      <c r="A1322" t="s">
        <v>7770</v>
      </c>
      <c r="B1322" t="s">
        <v>6362</v>
      </c>
      <c r="C1322" t="s">
        <v>2897</v>
      </c>
      <c r="D1322" t="s">
        <v>2898</v>
      </c>
      <c r="E1322" t="s">
        <v>2899</v>
      </c>
      <c r="F1322" t="s">
        <v>2900</v>
      </c>
      <c r="G1322" t="s">
        <v>149</v>
      </c>
      <c r="H1322" t="s">
        <v>113</v>
      </c>
      <c r="I1322" t="s">
        <v>150</v>
      </c>
    </row>
    <row r="1323" spans="1:9">
      <c r="A1323" t="s">
        <v>7771</v>
      </c>
      <c r="B1323" t="s">
        <v>6362</v>
      </c>
      <c r="C1323" t="s">
        <v>4349</v>
      </c>
      <c r="D1323" t="s">
        <v>4350</v>
      </c>
      <c r="E1323" t="s">
        <v>4351</v>
      </c>
      <c r="F1323" t="s">
        <v>100</v>
      </c>
      <c r="G1323" t="s">
        <v>134</v>
      </c>
      <c r="H1323" t="s">
        <v>134</v>
      </c>
      <c r="I1323" t="s">
        <v>135</v>
      </c>
    </row>
    <row r="1324" spans="1:9">
      <c r="A1324" t="s">
        <v>7772</v>
      </c>
      <c r="B1324" t="s">
        <v>6362</v>
      </c>
      <c r="C1324" t="s">
        <v>4352</v>
      </c>
      <c r="D1324" t="s">
        <v>4353</v>
      </c>
      <c r="E1324" t="s">
        <v>4354</v>
      </c>
      <c r="F1324" t="s">
        <v>100</v>
      </c>
      <c r="G1324" t="s">
        <v>134</v>
      </c>
      <c r="H1324" t="s">
        <v>134</v>
      </c>
      <c r="I1324" t="s">
        <v>135</v>
      </c>
    </row>
    <row r="1325" spans="1:9">
      <c r="A1325" t="s">
        <v>7773</v>
      </c>
      <c r="B1325" t="s">
        <v>6362</v>
      </c>
      <c r="C1325" t="s">
        <v>4355</v>
      </c>
      <c r="D1325" t="s">
        <v>4356</v>
      </c>
      <c r="E1325" t="s">
        <v>4357</v>
      </c>
      <c r="F1325" t="s">
        <v>4358</v>
      </c>
      <c r="G1325" t="s">
        <v>149</v>
      </c>
      <c r="H1325" t="s">
        <v>113</v>
      </c>
      <c r="I1325" t="s">
        <v>228</v>
      </c>
    </row>
    <row r="1326" spans="1:9">
      <c r="A1326" t="s">
        <v>7774</v>
      </c>
      <c r="B1326" t="s">
        <v>6362</v>
      </c>
      <c r="C1326" t="s">
        <v>4359</v>
      </c>
      <c r="D1326" t="s">
        <v>4360</v>
      </c>
      <c r="E1326" t="s">
        <v>4361</v>
      </c>
      <c r="F1326" t="s">
        <v>100</v>
      </c>
      <c r="G1326" t="s">
        <v>113</v>
      </c>
      <c r="H1326" t="s">
        <v>113</v>
      </c>
      <c r="I1326" t="s">
        <v>114</v>
      </c>
    </row>
    <row r="1327" spans="1:9">
      <c r="A1327" t="s">
        <v>7775</v>
      </c>
      <c r="B1327" t="s">
        <v>6362</v>
      </c>
      <c r="C1327" t="s">
        <v>4365</v>
      </c>
      <c r="D1327" t="s">
        <v>4366</v>
      </c>
      <c r="E1327" t="s">
        <v>4367</v>
      </c>
      <c r="F1327" t="s">
        <v>202</v>
      </c>
      <c r="G1327" t="s">
        <v>134</v>
      </c>
      <c r="H1327" t="s">
        <v>134</v>
      </c>
      <c r="I1327" t="s">
        <v>135</v>
      </c>
    </row>
    <row r="1328" spans="1:9">
      <c r="A1328" t="s">
        <v>7776</v>
      </c>
      <c r="B1328" t="s">
        <v>6362</v>
      </c>
      <c r="C1328" t="s">
        <v>4368</v>
      </c>
      <c r="D1328" t="s">
        <v>4369</v>
      </c>
      <c r="E1328" t="s">
        <v>4369</v>
      </c>
      <c r="F1328" t="s">
        <v>100</v>
      </c>
      <c r="G1328" t="s">
        <v>134</v>
      </c>
      <c r="H1328" t="s">
        <v>134</v>
      </c>
      <c r="I1328" t="s">
        <v>135</v>
      </c>
    </row>
    <row r="1329" spans="1:9">
      <c r="A1329" t="s">
        <v>7777</v>
      </c>
      <c r="B1329" t="s">
        <v>6362</v>
      </c>
      <c r="C1329" t="s">
        <v>4370</v>
      </c>
      <c r="D1329" t="s">
        <v>4371</v>
      </c>
      <c r="E1329" t="s">
        <v>4372</v>
      </c>
      <c r="F1329" t="s">
        <v>4373</v>
      </c>
      <c r="G1329" t="s">
        <v>172</v>
      </c>
      <c r="H1329" t="s">
        <v>271</v>
      </c>
      <c r="I1329" t="s">
        <v>4374</v>
      </c>
    </row>
    <row r="1330" spans="1:9">
      <c r="A1330" t="s">
        <v>7778</v>
      </c>
      <c r="B1330" t="s">
        <v>6362</v>
      </c>
      <c r="C1330" t="s">
        <v>4375</v>
      </c>
      <c r="D1330" t="s">
        <v>4376</v>
      </c>
      <c r="E1330" t="s">
        <v>4377</v>
      </c>
      <c r="F1330" t="s">
        <v>4378</v>
      </c>
      <c r="G1330" t="s">
        <v>113</v>
      </c>
      <c r="H1330" t="s">
        <v>113</v>
      </c>
      <c r="I1330" t="s">
        <v>4379</v>
      </c>
    </row>
    <row r="1331" spans="1:9">
      <c r="A1331" t="s">
        <v>7779</v>
      </c>
      <c r="B1331" t="s">
        <v>6362</v>
      </c>
      <c r="C1331" t="s">
        <v>4380</v>
      </c>
      <c r="D1331" t="s">
        <v>4381</v>
      </c>
      <c r="E1331" t="s">
        <v>4382</v>
      </c>
      <c r="F1331" t="s">
        <v>100</v>
      </c>
      <c r="G1331" t="s">
        <v>134</v>
      </c>
      <c r="H1331" t="s">
        <v>134</v>
      </c>
      <c r="I1331" t="s">
        <v>135</v>
      </c>
    </row>
    <row r="1332" spans="1:9">
      <c r="A1332" t="s">
        <v>7780</v>
      </c>
      <c r="B1332" t="s">
        <v>6362</v>
      </c>
      <c r="C1332" t="s">
        <v>4383</v>
      </c>
      <c r="D1332" t="s">
        <v>4384</v>
      </c>
      <c r="E1332" t="s">
        <v>4385</v>
      </c>
      <c r="F1332" t="s">
        <v>1190</v>
      </c>
      <c r="G1332" t="s">
        <v>134</v>
      </c>
      <c r="H1332" t="s">
        <v>134</v>
      </c>
      <c r="I1332" t="s">
        <v>135</v>
      </c>
    </row>
    <row r="1333" spans="1:9">
      <c r="A1333" t="s">
        <v>7781</v>
      </c>
      <c r="B1333" t="s">
        <v>6362</v>
      </c>
      <c r="C1333" t="s">
        <v>2450</v>
      </c>
      <c r="D1333" t="s">
        <v>2451</v>
      </c>
      <c r="E1333" t="s">
        <v>2452</v>
      </c>
      <c r="F1333" t="s">
        <v>100</v>
      </c>
      <c r="G1333" t="s">
        <v>149</v>
      </c>
      <c r="H1333" t="s">
        <v>113</v>
      </c>
      <c r="I1333" t="s">
        <v>150</v>
      </c>
    </row>
    <row r="1334" spans="1:9">
      <c r="A1334" t="s">
        <v>7782</v>
      </c>
      <c r="B1334" t="s">
        <v>6362</v>
      </c>
      <c r="C1334" t="s">
        <v>3500</v>
      </c>
      <c r="D1334" t="s">
        <v>3501</v>
      </c>
      <c r="E1334" t="s">
        <v>3502</v>
      </c>
      <c r="F1334" t="s">
        <v>3503</v>
      </c>
      <c r="G1334" t="s">
        <v>113</v>
      </c>
      <c r="H1334" t="s">
        <v>113</v>
      </c>
      <c r="I1334" t="s">
        <v>114</v>
      </c>
    </row>
    <row r="1335" spans="1:9">
      <c r="A1335" t="s">
        <v>7783</v>
      </c>
      <c r="B1335" t="s">
        <v>6362</v>
      </c>
      <c r="C1335" t="s">
        <v>4390</v>
      </c>
      <c r="D1335" t="s">
        <v>4391</v>
      </c>
      <c r="E1335" t="s">
        <v>4392</v>
      </c>
      <c r="F1335" t="s">
        <v>100</v>
      </c>
      <c r="G1335" t="s">
        <v>113</v>
      </c>
      <c r="H1335" t="s">
        <v>113</v>
      </c>
      <c r="I1335" t="s">
        <v>3699</v>
      </c>
    </row>
    <row r="1336" spans="1:9">
      <c r="A1336" t="s">
        <v>7784</v>
      </c>
      <c r="B1336" t="s">
        <v>6362</v>
      </c>
      <c r="C1336" t="s">
        <v>4393</v>
      </c>
      <c r="D1336" t="s">
        <v>4394</v>
      </c>
      <c r="E1336" t="s">
        <v>4395</v>
      </c>
      <c r="F1336" t="s">
        <v>100</v>
      </c>
      <c r="G1336" t="s">
        <v>113</v>
      </c>
      <c r="H1336" t="s">
        <v>113</v>
      </c>
      <c r="I1336" t="s">
        <v>114</v>
      </c>
    </row>
    <row r="1337" spans="1:9">
      <c r="A1337" t="s">
        <v>7785</v>
      </c>
      <c r="B1337" t="s">
        <v>6362</v>
      </c>
      <c r="C1337" t="s">
        <v>4397</v>
      </c>
      <c r="D1337" t="s">
        <v>4398</v>
      </c>
      <c r="E1337" t="s">
        <v>4399</v>
      </c>
      <c r="F1337" t="s">
        <v>4400</v>
      </c>
      <c r="G1337" t="s">
        <v>113</v>
      </c>
      <c r="H1337" t="s">
        <v>113</v>
      </c>
      <c r="I1337" t="s">
        <v>114</v>
      </c>
    </row>
    <row r="1338" spans="1:9">
      <c r="A1338" t="s">
        <v>7786</v>
      </c>
      <c r="B1338" t="s">
        <v>6362</v>
      </c>
      <c r="C1338" t="s">
        <v>4396</v>
      </c>
      <c r="D1338" t="s">
        <v>4401</v>
      </c>
      <c r="E1338" t="s">
        <v>4402</v>
      </c>
      <c r="F1338" t="s">
        <v>100</v>
      </c>
      <c r="G1338" t="s">
        <v>113</v>
      </c>
      <c r="H1338" t="s">
        <v>113</v>
      </c>
      <c r="I1338" t="s">
        <v>114</v>
      </c>
    </row>
    <row r="1339" spans="1:9">
      <c r="A1339" t="s">
        <v>7787</v>
      </c>
      <c r="B1339" t="s">
        <v>6362</v>
      </c>
      <c r="C1339" t="s">
        <v>1425</v>
      </c>
      <c r="D1339" t="s">
        <v>4403</v>
      </c>
      <c r="E1339" t="s">
        <v>4404</v>
      </c>
      <c r="F1339" t="s">
        <v>100</v>
      </c>
      <c r="G1339" t="s">
        <v>113</v>
      </c>
      <c r="H1339" t="s">
        <v>113</v>
      </c>
      <c r="I1339" t="s">
        <v>114</v>
      </c>
    </row>
    <row r="1340" spans="1:9">
      <c r="A1340" t="s">
        <v>7788</v>
      </c>
      <c r="B1340" t="s">
        <v>6362</v>
      </c>
      <c r="C1340" t="s">
        <v>4405</v>
      </c>
      <c r="D1340" t="s">
        <v>4406</v>
      </c>
      <c r="E1340" t="s">
        <v>4407</v>
      </c>
      <c r="F1340" t="s">
        <v>100</v>
      </c>
      <c r="G1340" t="s">
        <v>113</v>
      </c>
      <c r="H1340" t="s">
        <v>113</v>
      </c>
      <c r="I1340" t="s">
        <v>114</v>
      </c>
    </row>
    <row r="1341" spans="1:9">
      <c r="A1341" t="s">
        <v>7789</v>
      </c>
      <c r="B1341" t="s">
        <v>6362</v>
      </c>
      <c r="C1341" t="s">
        <v>4408</v>
      </c>
      <c r="D1341" t="s">
        <v>4409</v>
      </c>
      <c r="E1341" t="s">
        <v>4409</v>
      </c>
      <c r="F1341" t="s">
        <v>100</v>
      </c>
      <c r="G1341" t="s">
        <v>149</v>
      </c>
      <c r="H1341" t="s">
        <v>113</v>
      </c>
      <c r="I1341" t="s">
        <v>150</v>
      </c>
    </row>
    <row r="1342" spans="1:9">
      <c r="A1342" t="s">
        <v>7790</v>
      </c>
      <c r="B1342" t="s">
        <v>6362</v>
      </c>
      <c r="C1342" t="s">
        <v>4410</v>
      </c>
      <c r="D1342" t="s">
        <v>4411</v>
      </c>
      <c r="E1342" t="s">
        <v>4412</v>
      </c>
      <c r="F1342" t="s">
        <v>100</v>
      </c>
      <c r="G1342" t="s">
        <v>149</v>
      </c>
      <c r="H1342" t="s">
        <v>113</v>
      </c>
      <c r="I1342" t="s">
        <v>100</v>
      </c>
    </row>
    <row r="1343" spans="1:9">
      <c r="A1343" t="s">
        <v>7791</v>
      </c>
      <c r="B1343" t="s">
        <v>6362</v>
      </c>
      <c r="C1343" t="s">
        <v>4413</v>
      </c>
      <c r="D1343" t="s">
        <v>4414</v>
      </c>
      <c r="E1343" t="s">
        <v>4415</v>
      </c>
      <c r="F1343" t="s">
        <v>100</v>
      </c>
      <c r="G1343" t="s">
        <v>149</v>
      </c>
      <c r="H1343" t="s">
        <v>113</v>
      </c>
      <c r="I1343" t="s">
        <v>1929</v>
      </c>
    </row>
    <row r="1344" spans="1:9">
      <c r="A1344" t="s">
        <v>7792</v>
      </c>
      <c r="B1344" t="s">
        <v>6362</v>
      </c>
      <c r="C1344" t="s">
        <v>4416</v>
      </c>
      <c r="D1344" t="s">
        <v>4417</v>
      </c>
      <c r="E1344" t="s">
        <v>4418</v>
      </c>
      <c r="F1344" t="s">
        <v>4419</v>
      </c>
      <c r="G1344" t="s">
        <v>113</v>
      </c>
      <c r="H1344" t="s">
        <v>113</v>
      </c>
      <c r="I1344" t="s">
        <v>3797</v>
      </c>
    </row>
    <row r="1345" spans="1:9">
      <c r="A1345" t="s">
        <v>7793</v>
      </c>
      <c r="B1345" t="s">
        <v>6362</v>
      </c>
      <c r="C1345" t="s">
        <v>4420</v>
      </c>
      <c r="D1345" t="s">
        <v>4421</v>
      </c>
      <c r="E1345" t="s">
        <v>4422</v>
      </c>
      <c r="F1345" t="s">
        <v>100</v>
      </c>
      <c r="G1345" t="s">
        <v>113</v>
      </c>
      <c r="H1345" t="s">
        <v>113</v>
      </c>
      <c r="I1345" t="s">
        <v>114</v>
      </c>
    </row>
    <row r="1346" spans="1:9">
      <c r="A1346" t="s">
        <v>7794</v>
      </c>
      <c r="B1346" t="s">
        <v>6362</v>
      </c>
      <c r="C1346" t="s">
        <v>4423</v>
      </c>
      <c r="D1346" t="s">
        <v>4424</v>
      </c>
      <c r="E1346" t="s">
        <v>4425</v>
      </c>
      <c r="F1346" t="s">
        <v>100</v>
      </c>
      <c r="G1346" t="s">
        <v>113</v>
      </c>
      <c r="H1346" t="s">
        <v>113</v>
      </c>
      <c r="I1346" t="s">
        <v>114</v>
      </c>
    </row>
    <row r="1347" spans="1:9">
      <c r="A1347" t="s">
        <v>7795</v>
      </c>
      <c r="B1347" t="s">
        <v>6362</v>
      </c>
      <c r="C1347" t="s">
        <v>4426</v>
      </c>
      <c r="D1347" t="s">
        <v>4427</v>
      </c>
      <c r="E1347" t="s">
        <v>4428</v>
      </c>
      <c r="F1347" t="s">
        <v>100</v>
      </c>
      <c r="G1347" t="s">
        <v>113</v>
      </c>
      <c r="H1347" t="s">
        <v>113</v>
      </c>
      <c r="I1347" t="s">
        <v>114</v>
      </c>
    </row>
    <row r="1348" spans="1:9">
      <c r="A1348" t="s">
        <v>7796</v>
      </c>
      <c r="B1348" t="s">
        <v>6362</v>
      </c>
      <c r="C1348" t="s">
        <v>4429</v>
      </c>
      <c r="D1348" t="s">
        <v>4430</v>
      </c>
      <c r="E1348" t="s">
        <v>4431</v>
      </c>
      <c r="F1348" t="s">
        <v>100</v>
      </c>
      <c r="G1348" t="s">
        <v>113</v>
      </c>
      <c r="H1348" t="s">
        <v>113</v>
      </c>
      <c r="I1348" t="s">
        <v>114</v>
      </c>
    </row>
    <row r="1349" spans="1:9">
      <c r="A1349" t="s">
        <v>7797</v>
      </c>
      <c r="B1349" t="s">
        <v>6362</v>
      </c>
      <c r="C1349" t="s">
        <v>1706</v>
      </c>
      <c r="D1349" t="s">
        <v>4432</v>
      </c>
      <c r="E1349" t="s">
        <v>7798</v>
      </c>
      <c r="F1349" t="s">
        <v>7799</v>
      </c>
      <c r="G1349" t="s">
        <v>113</v>
      </c>
      <c r="H1349" t="s">
        <v>113</v>
      </c>
      <c r="I1349" t="s">
        <v>114</v>
      </c>
    </row>
    <row r="1350" spans="1:9">
      <c r="A1350" t="s">
        <v>7800</v>
      </c>
      <c r="B1350" t="s">
        <v>6362</v>
      </c>
      <c r="C1350" t="s">
        <v>4434</v>
      </c>
      <c r="D1350" t="s">
        <v>4435</v>
      </c>
      <c r="E1350" t="s">
        <v>4436</v>
      </c>
      <c r="F1350" t="s">
        <v>4437</v>
      </c>
      <c r="G1350" t="s">
        <v>113</v>
      </c>
      <c r="H1350" t="s">
        <v>113</v>
      </c>
      <c r="I1350" t="s">
        <v>114</v>
      </c>
    </row>
    <row r="1351" spans="1:9">
      <c r="A1351" t="s">
        <v>7801</v>
      </c>
      <c r="B1351" t="s">
        <v>6362</v>
      </c>
      <c r="C1351" t="s">
        <v>1332</v>
      </c>
      <c r="D1351" t="s">
        <v>4438</v>
      </c>
      <c r="E1351" t="s">
        <v>4439</v>
      </c>
      <c r="F1351" t="s">
        <v>100</v>
      </c>
      <c r="G1351" t="s">
        <v>113</v>
      </c>
      <c r="H1351" t="s">
        <v>113</v>
      </c>
      <c r="I1351" t="s">
        <v>114</v>
      </c>
    </row>
    <row r="1352" spans="1:9">
      <c r="A1352" t="s">
        <v>7802</v>
      </c>
      <c r="B1352" t="s">
        <v>6362</v>
      </c>
      <c r="C1352" t="s">
        <v>4440</v>
      </c>
      <c r="D1352" t="s">
        <v>4441</v>
      </c>
      <c r="E1352" t="s">
        <v>4442</v>
      </c>
      <c r="F1352" t="s">
        <v>100</v>
      </c>
      <c r="G1352" t="s">
        <v>113</v>
      </c>
      <c r="H1352" t="s">
        <v>113</v>
      </c>
      <c r="I1352" t="s">
        <v>114</v>
      </c>
    </row>
    <row r="1353" spans="1:9">
      <c r="A1353" t="s">
        <v>7803</v>
      </c>
      <c r="B1353" t="s">
        <v>6362</v>
      </c>
      <c r="C1353" t="s">
        <v>4443</v>
      </c>
      <c r="D1353" t="s">
        <v>4444</v>
      </c>
      <c r="E1353" t="s">
        <v>4442</v>
      </c>
      <c r="F1353" t="s">
        <v>100</v>
      </c>
      <c r="G1353" t="s">
        <v>113</v>
      </c>
      <c r="H1353" t="s">
        <v>113</v>
      </c>
      <c r="I1353" t="s">
        <v>114</v>
      </c>
    </row>
    <row r="1354" spans="1:9">
      <c r="A1354" t="s">
        <v>7804</v>
      </c>
      <c r="B1354" t="s">
        <v>6362</v>
      </c>
      <c r="C1354" t="s">
        <v>4445</v>
      </c>
      <c r="D1354" t="s">
        <v>4446</v>
      </c>
      <c r="E1354" t="s">
        <v>4447</v>
      </c>
      <c r="F1354" t="s">
        <v>100</v>
      </c>
      <c r="G1354" t="s">
        <v>149</v>
      </c>
      <c r="H1354" t="s">
        <v>113</v>
      </c>
      <c r="I1354" t="s">
        <v>150</v>
      </c>
    </row>
    <row r="1355" spans="1:9">
      <c r="A1355" t="s">
        <v>7805</v>
      </c>
      <c r="B1355" t="s">
        <v>6362</v>
      </c>
      <c r="C1355" t="s">
        <v>388</v>
      </c>
      <c r="D1355" t="s">
        <v>4448</v>
      </c>
      <c r="E1355" t="s">
        <v>4449</v>
      </c>
      <c r="F1355" t="s">
        <v>100</v>
      </c>
      <c r="G1355" t="s">
        <v>113</v>
      </c>
      <c r="H1355" t="s">
        <v>113</v>
      </c>
      <c r="I1355" t="s">
        <v>114</v>
      </c>
    </row>
    <row r="1356" spans="1:9">
      <c r="A1356" t="s">
        <v>7806</v>
      </c>
      <c r="B1356" t="s">
        <v>6362</v>
      </c>
      <c r="C1356" t="s">
        <v>389</v>
      </c>
      <c r="D1356" t="s">
        <v>4450</v>
      </c>
      <c r="E1356" t="s">
        <v>4451</v>
      </c>
      <c r="F1356" t="s">
        <v>100</v>
      </c>
      <c r="G1356" t="s">
        <v>113</v>
      </c>
      <c r="H1356" t="s">
        <v>113</v>
      </c>
      <c r="I1356" t="s">
        <v>114</v>
      </c>
    </row>
    <row r="1357" spans="1:9">
      <c r="A1357" t="s">
        <v>7807</v>
      </c>
      <c r="B1357" t="s">
        <v>6362</v>
      </c>
      <c r="C1357" t="s">
        <v>4452</v>
      </c>
      <c r="D1357" t="s">
        <v>4453</v>
      </c>
      <c r="E1357" t="s">
        <v>4454</v>
      </c>
      <c r="F1357" t="s">
        <v>100</v>
      </c>
      <c r="G1357" t="s">
        <v>113</v>
      </c>
      <c r="H1357" t="s">
        <v>113</v>
      </c>
      <c r="I1357" t="s">
        <v>114</v>
      </c>
    </row>
    <row r="1358" spans="1:9">
      <c r="A1358" t="s">
        <v>7808</v>
      </c>
      <c r="B1358" t="s">
        <v>6362</v>
      </c>
      <c r="C1358" t="s">
        <v>4455</v>
      </c>
      <c r="D1358" t="s">
        <v>4456</v>
      </c>
      <c r="E1358" t="s">
        <v>4457</v>
      </c>
      <c r="F1358" t="s">
        <v>100</v>
      </c>
      <c r="G1358" t="s">
        <v>134</v>
      </c>
      <c r="H1358" t="s">
        <v>134</v>
      </c>
      <c r="I1358" t="s">
        <v>7809</v>
      </c>
    </row>
    <row r="1359" spans="1:9">
      <c r="A1359" t="s">
        <v>7810</v>
      </c>
      <c r="B1359" t="s">
        <v>6362</v>
      </c>
      <c r="C1359" t="s">
        <v>4458</v>
      </c>
      <c r="D1359" t="s">
        <v>4459</v>
      </c>
      <c r="E1359" t="s">
        <v>4460</v>
      </c>
      <c r="F1359" t="s">
        <v>100</v>
      </c>
      <c r="G1359" t="s">
        <v>134</v>
      </c>
      <c r="H1359" t="s">
        <v>134</v>
      </c>
      <c r="I1359" t="s">
        <v>135</v>
      </c>
    </row>
    <row r="1360" spans="1:9">
      <c r="A1360" t="s">
        <v>7811</v>
      </c>
      <c r="B1360" t="s">
        <v>6362</v>
      </c>
      <c r="C1360" t="s">
        <v>4461</v>
      </c>
      <c r="D1360" t="s">
        <v>4462</v>
      </c>
      <c r="E1360" t="s">
        <v>4463</v>
      </c>
      <c r="F1360" t="s">
        <v>100</v>
      </c>
      <c r="G1360" t="s">
        <v>113</v>
      </c>
      <c r="H1360" t="s">
        <v>113</v>
      </c>
      <c r="I1360" t="s">
        <v>114</v>
      </c>
    </row>
    <row r="1361" spans="1:9">
      <c r="A1361" t="s">
        <v>7812</v>
      </c>
      <c r="B1361" t="s">
        <v>6362</v>
      </c>
      <c r="C1361" t="s">
        <v>4464</v>
      </c>
      <c r="D1361" t="s">
        <v>4465</v>
      </c>
      <c r="E1361" t="s">
        <v>4466</v>
      </c>
      <c r="F1361" t="s">
        <v>100</v>
      </c>
      <c r="G1361" t="s">
        <v>113</v>
      </c>
      <c r="H1361" t="s">
        <v>113</v>
      </c>
      <c r="I1361" t="s">
        <v>114</v>
      </c>
    </row>
    <row r="1362" spans="1:9">
      <c r="A1362" t="s">
        <v>7813</v>
      </c>
      <c r="B1362" t="s">
        <v>6362</v>
      </c>
      <c r="C1362" t="s">
        <v>4467</v>
      </c>
      <c r="D1362" t="s">
        <v>4468</v>
      </c>
      <c r="E1362" t="s">
        <v>4469</v>
      </c>
      <c r="F1362" t="s">
        <v>100</v>
      </c>
      <c r="G1362" t="s">
        <v>149</v>
      </c>
      <c r="H1362" t="s">
        <v>113</v>
      </c>
      <c r="I1362" t="s">
        <v>228</v>
      </c>
    </row>
    <row r="1363" spans="1:9">
      <c r="A1363" t="s">
        <v>7814</v>
      </c>
      <c r="B1363" t="s">
        <v>6362</v>
      </c>
      <c r="C1363" t="s">
        <v>4470</v>
      </c>
      <c r="D1363" t="s">
        <v>4471</v>
      </c>
      <c r="E1363" t="s">
        <v>4472</v>
      </c>
      <c r="F1363" t="s">
        <v>100</v>
      </c>
      <c r="G1363" t="s">
        <v>149</v>
      </c>
      <c r="H1363" t="s">
        <v>113</v>
      </c>
      <c r="I1363" t="s">
        <v>210</v>
      </c>
    </row>
    <row r="1364" spans="1:9">
      <c r="A1364" t="s">
        <v>7815</v>
      </c>
      <c r="B1364" t="s">
        <v>6362</v>
      </c>
      <c r="C1364" t="s">
        <v>4474</v>
      </c>
      <c r="D1364" t="s">
        <v>4475</v>
      </c>
      <c r="E1364" t="s">
        <v>4476</v>
      </c>
      <c r="F1364" t="s">
        <v>100</v>
      </c>
      <c r="G1364" t="s">
        <v>113</v>
      </c>
      <c r="H1364" t="s">
        <v>113</v>
      </c>
      <c r="I1364" t="s">
        <v>114</v>
      </c>
    </row>
    <row r="1365" spans="1:9">
      <c r="A1365" t="s">
        <v>7816</v>
      </c>
      <c r="B1365" t="s">
        <v>6362</v>
      </c>
      <c r="C1365" t="s">
        <v>4477</v>
      </c>
      <c r="D1365" t="s">
        <v>4478</v>
      </c>
      <c r="E1365" t="s">
        <v>4479</v>
      </c>
      <c r="F1365" t="s">
        <v>100</v>
      </c>
      <c r="G1365" t="s">
        <v>252</v>
      </c>
      <c r="H1365" t="s">
        <v>252</v>
      </c>
      <c r="I1365" t="s">
        <v>294</v>
      </c>
    </row>
    <row r="1366" spans="1:9">
      <c r="A1366" t="s">
        <v>7817</v>
      </c>
      <c r="B1366" t="s">
        <v>6362</v>
      </c>
      <c r="C1366" t="s">
        <v>4480</v>
      </c>
      <c r="D1366" t="s">
        <v>4481</v>
      </c>
      <c r="E1366" t="s">
        <v>4482</v>
      </c>
      <c r="F1366" t="s">
        <v>100</v>
      </c>
      <c r="G1366" t="s">
        <v>134</v>
      </c>
      <c r="H1366" t="s">
        <v>134</v>
      </c>
      <c r="I1366" t="s">
        <v>135</v>
      </c>
    </row>
    <row r="1367" spans="1:9">
      <c r="A1367" t="s">
        <v>7818</v>
      </c>
      <c r="B1367" t="s">
        <v>6362</v>
      </c>
      <c r="C1367" t="s">
        <v>4483</v>
      </c>
      <c r="D1367" t="s">
        <v>4484</v>
      </c>
      <c r="E1367" t="s">
        <v>4485</v>
      </c>
      <c r="F1367" t="s">
        <v>100</v>
      </c>
      <c r="G1367" t="s">
        <v>113</v>
      </c>
      <c r="H1367" t="s">
        <v>113</v>
      </c>
      <c r="I1367" t="s">
        <v>114</v>
      </c>
    </row>
    <row r="1368" spans="1:9">
      <c r="A1368" t="s">
        <v>7819</v>
      </c>
      <c r="B1368" t="s">
        <v>6362</v>
      </c>
      <c r="C1368" t="s">
        <v>4486</v>
      </c>
      <c r="D1368" t="s">
        <v>4487</v>
      </c>
      <c r="E1368" t="s">
        <v>4487</v>
      </c>
      <c r="F1368" t="s">
        <v>100</v>
      </c>
      <c r="G1368" t="s">
        <v>134</v>
      </c>
      <c r="H1368" t="s">
        <v>134</v>
      </c>
      <c r="I1368" t="s">
        <v>135</v>
      </c>
    </row>
    <row r="1369" spans="1:9">
      <c r="A1369" t="s">
        <v>7820</v>
      </c>
      <c r="B1369" t="s">
        <v>6362</v>
      </c>
      <c r="C1369" t="s">
        <v>929</v>
      </c>
      <c r="D1369" t="s">
        <v>4488</v>
      </c>
      <c r="E1369" t="s">
        <v>4489</v>
      </c>
      <c r="F1369" t="s">
        <v>100</v>
      </c>
      <c r="G1369" t="s">
        <v>113</v>
      </c>
      <c r="H1369" t="s">
        <v>271</v>
      </c>
      <c r="I1369" t="s">
        <v>4490</v>
      </c>
    </row>
    <row r="1370" spans="1:9">
      <c r="A1370" t="s">
        <v>7821</v>
      </c>
      <c r="B1370" t="s">
        <v>6362</v>
      </c>
      <c r="C1370" t="s">
        <v>4491</v>
      </c>
      <c r="D1370" t="s">
        <v>4492</v>
      </c>
      <c r="E1370" t="s">
        <v>4493</v>
      </c>
      <c r="F1370" t="s">
        <v>4494</v>
      </c>
      <c r="G1370" t="s">
        <v>149</v>
      </c>
      <c r="H1370" t="s">
        <v>113</v>
      </c>
      <c r="I1370" t="s">
        <v>1648</v>
      </c>
    </row>
    <row r="1371" spans="1:9">
      <c r="A1371" t="s">
        <v>7822</v>
      </c>
      <c r="B1371" t="s">
        <v>6362</v>
      </c>
      <c r="C1371" t="s">
        <v>930</v>
      </c>
      <c r="D1371" t="s">
        <v>4495</v>
      </c>
      <c r="E1371" t="s">
        <v>4496</v>
      </c>
      <c r="F1371" t="s">
        <v>100</v>
      </c>
      <c r="G1371" t="s">
        <v>113</v>
      </c>
      <c r="H1371" t="s">
        <v>113</v>
      </c>
      <c r="I1371" t="s">
        <v>114</v>
      </c>
    </row>
    <row r="1372" spans="1:9">
      <c r="A1372" t="s">
        <v>7823</v>
      </c>
      <c r="B1372" t="s">
        <v>6362</v>
      </c>
      <c r="C1372" t="s">
        <v>4497</v>
      </c>
      <c r="D1372" t="s">
        <v>4498</v>
      </c>
      <c r="E1372" t="s">
        <v>4499</v>
      </c>
      <c r="F1372" t="s">
        <v>100</v>
      </c>
      <c r="G1372" t="s">
        <v>113</v>
      </c>
      <c r="H1372" t="s">
        <v>113</v>
      </c>
      <c r="I1372" t="s">
        <v>114</v>
      </c>
    </row>
    <row r="1373" spans="1:9">
      <c r="A1373" t="s">
        <v>7824</v>
      </c>
      <c r="B1373" t="s">
        <v>6362</v>
      </c>
      <c r="C1373" t="s">
        <v>4500</v>
      </c>
      <c r="D1373" t="s">
        <v>4501</v>
      </c>
      <c r="E1373" t="s">
        <v>4502</v>
      </c>
      <c r="F1373" t="s">
        <v>730</v>
      </c>
      <c r="G1373" t="s">
        <v>252</v>
      </c>
      <c r="H1373" t="s">
        <v>252</v>
      </c>
      <c r="I1373" t="s">
        <v>294</v>
      </c>
    </row>
    <row r="1374" spans="1:9">
      <c r="A1374" t="s">
        <v>7825</v>
      </c>
      <c r="B1374" t="s">
        <v>6362</v>
      </c>
      <c r="C1374" t="s">
        <v>4503</v>
      </c>
      <c r="D1374" t="s">
        <v>4504</v>
      </c>
      <c r="E1374" t="s">
        <v>4505</v>
      </c>
      <c r="F1374" t="s">
        <v>100</v>
      </c>
      <c r="G1374" t="s">
        <v>149</v>
      </c>
      <c r="H1374" t="s">
        <v>113</v>
      </c>
      <c r="I1374" t="s">
        <v>150</v>
      </c>
    </row>
    <row r="1375" spans="1:9">
      <c r="A1375" t="s">
        <v>7826</v>
      </c>
      <c r="B1375" t="s">
        <v>6362</v>
      </c>
      <c r="C1375" t="s">
        <v>4506</v>
      </c>
      <c r="D1375" t="s">
        <v>4507</v>
      </c>
      <c r="E1375" t="s">
        <v>4508</v>
      </c>
      <c r="F1375" t="s">
        <v>1190</v>
      </c>
      <c r="G1375" t="s">
        <v>134</v>
      </c>
      <c r="H1375" t="s">
        <v>134</v>
      </c>
      <c r="I1375" t="s">
        <v>135</v>
      </c>
    </row>
    <row r="1376" spans="1:9">
      <c r="A1376" t="s">
        <v>7827</v>
      </c>
      <c r="B1376" t="s">
        <v>6362</v>
      </c>
      <c r="C1376" t="s">
        <v>3363</v>
      </c>
      <c r="D1376" t="s">
        <v>3364</v>
      </c>
      <c r="E1376" t="s">
        <v>3365</v>
      </c>
      <c r="F1376" t="s">
        <v>100</v>
      </c>
      <c r="G1376" t="s">
        <v>149</v>
      </c>
      <c r="H1376" t="s">
        <v>113</v>
      </c>
      <c r="I1376" t="s">
        <v>228</v>
      </c>
    </row>
    <row r="1377" spans="1:9">
      <c r="A1377" t="s">
        <v>7828</v>
      </c>
      <c r="B1377" t="s">
        <v>6362</v>
      </c>
      <c r="C1377" t="s">
        <v>4512</v>
      </c>
      <c r="D1377" t="s">
        <v>4513</v>
      </c>
      <c r="E1377" t="s">
        <v>4513</v>
      </c>
      <c r="F1377" t="s">
        <v>100</v>
      </c>
      <c r="G1377" t="s">
        <v>134</v>
      </c>
      <c r="H1377" t="s">
        <v>134</v>
      </c>
      <c r="I1377" t="s">
        <v>135</v>
      </c>
    </row>
    <row r="1378" spans="1:9">
      <c r="A1378" t="s">
        <v>7829</v>
      </c>
      <c r="B1378" t="s">
        <v>6362</v>
      </c>
      <c r="C1378" t="s">
        <v>4264</v>
      </c>
      <c r="D1378" t="s">
        <v>4515</v>
      </c>
      <c r="E1378" t="s">
        <v>4516</v>
      </c>
      <c r="F1378" t="s">
        <v>171</v>
      </c>
      <c r="G1378" t="s">
        <v>172</v>
      </c>
      <c r="H1378" t="s">
        <v>172</v>
      </c>
      <c r="I1378" t="s">
        <v>6394</v>
      </c>
    </row>
    <row r="1379" spans="1:9">
      <c r="A1379" t="s">
        <v>7830</v>
      </c>
      <c r="B1379" t="s">
        <v>6362</v>
      </c>
      <c r="C1379" t="s">
        <v>4517</v>
      </c>
      <c r="D1379" t="s">
        <v>4518</v>
      </c>
      <c r="E1379" t="s">
        <v>4519</v>
      </c>
      <c r="F1379" t="s">
        <v>100</v>
      </c>
      <c r="G1379" t="s">
        <v>134</v>
      </c>
      <c r="H1379" t="s">
        <v>134</v>
      </c>
      <c r="I1379" t="s">
        <v>135</v>
      </c>
    </row>
    <row r="1380" spans="1:9">
      <c r="A1380" t="s">
        <v>7831</v>
      </c>
      <c r="B1380" t="s">
        <v>6362</v>
      </c>
      <c r="C1380" t="s">
        <v>63</v>
      </c>
      <c r="D1380" t="s">
        <v>4262</v>
      </c>
      <c r="E1380" t="s">
        <v>7832</v>
      </c>
      <c r="F1380" t="s">
        <v>7833</v>
      </c>
      <c r="G1380" t="s">
        <v>113</v>
      </c>
      <c r="H1380" t="s">
        <v>113</v>
      </c>
      <c r="I1380" t="s">
        <v>114</v>
      </c>
    </row>
    <row r="1381" spans="1:9">
      <c r="A1381" t="s">
        <v>7834</v>
      </c>
      <c r="B1381" t="s">
        <v>6362</v>
      </c>
      <c r="C1381" t="s">
        <v>65</v>
      </c>
      <c r="D1381" t="s">
        <v>3673</v>
      </c>
      <c r="E1381" t="s">
        <v>3674</v>
      </c>
      <c r="F1381" t="s">
        <v>100</v>
      </c>
      <c r="G1381" t="s">
        <v>113</v>
      </c>
      <c r="H1381" t="s">
        <v>113</v>
      </c>
      <c r="I1381" t="s">
        <v>114</v>
      </c>
    </row>
    <row r="1382" spans="1:9">
      <c r="A1382" t="s">
        <v>7835</v>
      </c>
      <c r="B1382" t="s">
        <v>6362</v>
      </c>
      <c r="C1382" t="s">
        <v>64</v>
      </c>
      <c r="D1382" t="s">
        <v>3668</v>
      </c>
      <c r="E1382" t="s">
        <v>3669</v>
      </c>
      <c r="F1382" t="s">
        <v>100</v>
      </c>
      <c r="G1382" t="s">
        <v>113</v>
      </c>
      <c r="H1382" t="s">
        <v>113</v>
      </c>
      <c r="I1382" t="s">
        <v>114</v>
      </c>
    </row>
    <row r="1383" spans="1:9">
      <c r="A1383" t="s">
        <v>7836</v>
      </c>
      <c r="B1383" t="s">
        <v>6362</v>
      </c>
      <c r="C1383" t="s">
        <v>4514</v>
      </c>
      <c r="D1383" t="s">
        <v>4529</v>
      </c>
      <c r="E1383" t="s">
        <v>4530</v>
      </c>
      <c r="F1383" t="s">
        <v>202</v>
      </c>
      <c r="G1383" t="s">
        <v>134</v>
      </c>
      <c r="H1383" t="s">
        <v>134</v>
      </c>
      <c r="I1383" t="s">
        <v>135</v>
      </c>
    </row>
    <row r="1384" spans="1:9">
      <c r="A1384" t="s">
        <v>7837</v>
      </c>
      <c r="B1384" t="s">
        <v>6362</v>
      </c>
      <c r="C1384" t="s">
        <v>4531</v>
      </c>
      <c r="D1384" t="s">
        <v>4532</v>
      </c>
      <c r="E1384" t="s">
        <v>4533</v>
      </c>
      <c r="F1384" t="s">
        <v>202</v>
      </c>
      <c r="G1384" t="s">
        <v>134</v>
      </c>
      <c r="H1384" t="s">
        <v>134</v>
      </c>
      <c r="I1384" t="s">
        <v>135</v>
      </c>
    </row>
    <row r="1385" spans="1:9">
      <c r="A1385" t="s">
        <v>7838</v>
      </c>
      <c r="B1385" t="s">
        <v>6362</v>
      </c>
      <c r="C1385" t="s">
        <v>4534</v>
      </c>
      <c r="D1385" t="s">
        <v>4535</v>
      </c>
      <c r="E1385" t="s">
        <v>4536</v>
      </c>
      <c r="F1385" t="s">
        <v>100</v>
      </c>
      <c r="G1385" t="s">
        <v>3758</v>
      </c>
      <c r="H1385" t="s">
        <v>3758</v>
      </c>
      <c r="I1385" t="s">
        <v>6548</v>
      </c>
    </row>
    <row r="1386" spans="1:9">
      <c r="A1386" t="s">
        <v>7839</v>
      </c>
      <c r="B1386" t="s">
        <v>6362</v>
      </c>
      <c r="C1386" t="s">
        <v>4537</v>
      </c>
      <c r="D1386" t="s">
        <v>4538</v>
      </c>
      <c r="E1386" t="s">
        <v>4539</v>
      </c>
      <c r="F1386" t="s">
        <v>100</v>
      </c>
      <c r="G1386" t="s">
        <v>113</v>
      </c>
      <c r="H1386" t="s">
        <v>113</v>
      </c>
      <c r="I1386" t="s">
        <v>114</v>
      </c>
    </row>
    <row r="1387" spans="1:9">
      <c r="A1387" t="s">
        <v>7840</v>
      </c>
      <c r="B1387" t="s">
        <v>6362</v>
      </c>
      <c r="C1387" t="s">
        <v>4540</v>
      </c>
      <c r="D1387" t="s">
        <v>4541</v>
      </c>
      <c r="E1387" t="s">
        <v>4541</v>
      </c>
      <c r="F1387" t="s">
        <v>100</v>
      </c>
      <c r="G1387" t="s">
        <v>134</v>
      </c>
      <c r="H1387" t="s">
        <v>134</v>
      </c>
      <c r="I1387" t="s">
        <v>135</v>
      </c>
    </row>
    <row r="1388" spans="1:9">
      <c r="A1388" t="s">
        <v>7841</v>
      </c>
      <c r="B1388" t="s">
        <v>6362</v>
      </c>
      <c r="C1388" t="s">
        <v>4542</v>
      </c>
      <c r="D1388" t="s">
        <v>4543</v>
      </c>
      <c r="E1388" t="s">
        <v>4543</v>
      </c>
      <c r="F1388" t="s">
        <v>100</v>
      </c>
      <c r="G1388" t="s">
        <v>134</v>
      </c>
      <c r="H1388" t="s">
        <v>134</v>
      </c>
      <c r="I1388" t="s">
        <v>135</v>
      </c>
    </row>
    <row r="1389" spans="1:9">
      <c r="A1389" t="s">
        <v>7842</v>
      </c>
      <c r="B1389" t="s">
        <v>6362</v>
      </c>
      <c r="C1389" t="s">
        <v>4544</v>
      </c>
      <c r="D1389" t="s">
        <v>4545</v>
      </c>
      <c r="E1389" t="s">
        <v>4545</v>
      </c>
      <c r="F1389" t="s">
        <v>100</v>
      </c>
      <c r="G1389" t="s">
        <v>149</v>
      </c>
      <c r="H1389" t="s">
        <v>113</v>
      </c>
      <c r="I1389" t="s">
        <v>150</v>
      </c>
    </row>
    <row r="1390" spans="1:9">
      <c r="A1390" t="s">
        <v>7843</v>
      </c>
      <c r="B1390" t="s">
        <v>6362</v>
      </c>
      <c r="C1390" t="s">
        <v>4546</v>
      </c>
      <c r="D1390" t="s">
        <v>4547</v>
      </c>
      <c r="E1390" t="s">
        <v>4547</v>
      </c>
      <c r="F1390" t="s">
        <v>100</v>
      </c>
      <c r="G1390" t="s">
        <v>149</v>
      </c>
      <c r="H1390" t="s">
        <v>113</v>
      </c>
      <c r="I1390" t="s">
        <v>150</v>
      </c>
    </row>
    <row r="1391" spans="1:9">
      <c r="A1391" t="s">
        <v>7844</v>
      </c>
      <c r="B1391" t="s">
        <v>6362</v>
      </c>
      <c r="C1391" t="s">
        <v>4548</v>
      </c>
      <c r="D1391" t="s">
        <v>4549</v>
      </c>
      <c r="E1391" t="s">
        <v>4550</v>
      </c>
      <c r="F1391" t="s">
        <v>100</v>
      </c>
      <c r="G1391" t="s">
        <v>149</v>
      </c>
      <c r="H1391" t="s">
        <v>113</v>
      </c>
      <c r="I1391" t="s">
        <v>150</v>
      </c>
    </row>
    <row r="1392" spans="1:9">
      <c r="A1392" t="s">
        <v>7845</v>
      </c>
      <c r="B1392" t="s">
        <v>6362</v>
      </c>
      <c r="C1392" t="s">
        <v>2697</v>
      </c>
      <c r="D1392" t="s">
        <v>4551</v>
      </c>
      <c r="E1392" t="s">
        <v>4552</v>
      </c>
      <c r="F1392" t="s">
        <v>202</v>
      </c>
      <c r="G1392" t="s">
        <v>134</v>
      </c>
      <c r="H1392" t="s">
        <v>134</v>
      </c>
      <c r="I1392" t="s">
        <v>135</v>
      </c>
    </row>
    <row r="1393" spans="1:9">
      <c r="A1393" t="s">
        <v>7846</v>
      </c>
      <c r="B1393" t="s">
        <v>6362</v>
      </c>
      <c r="C1393" t="s">
        <v>1732</v>
      </c>
      <c r="D1393" t="s">
        <v>4553</v>
      </c>
      <c r="E1393" t="s">
        <v>4554</v>
      </c>
      <c r="F1393" t="s">
        <v>202</v>
      </c>
      <c r="G1393" t="s">
        <v>134</v>
      </c>
      <c r="H1393" t="s">
        <v>134</v>
      </c>
      <c r="I1393" t="s">
        <v>135</v>
      </c>
    </row>
    <row r="1394" spans="1:9">
      <c r="A1394" t="s">
        <v>7847</v>
      </c>
      <c r="B1394" t="s">
        <v>6362</v>
      </c>
      <c r="C1394" t="s">
        <v>4555</v>
      </c>
      <c r="D1394" t="s">
        <v>4556</v>
      </c>
      <c r="E1394" t="s">
        <v>4557</v>
      </c>
      <c r="F1394" t="s">
        <v>100</v>
      </c>
      <c r="G1394" t="s">
        <v>149</v>
      </c>
      <c r="H1394" t="s">
        <v>113</v>
      </c>
      <c r="I1394" t="s">
        <v>4560</v>
      </c>
    </row>
    <row r="1395" spans="1:9">
      <c r="A1395" t="s">
        <v>7848</v>
      </c>
      <c r="B1395" t="s">
        <v>6362</v>
      </c>
      <c r="C1395" t="s">
        <v>4558</v>
      </c>
      <c r="D1395" t="s">
        <v>4561</v>
      </c>
      <c r="E1395" t="s">
        <v>4562</v>
      </c>
      <c r="F1395" t="s">
        <v>100</v>
      </c>
      <c r="G1395" t="s">
        <v>113</v>
      </c>
      <c r="H1395" t="s">
        <v>113</v>
      </c>
      <c r="I1395" t="s">
        <v>114</v>
      </c>
    </row>
    <row r="1396" spans="1:9">
      <c r="A1396" t="s">
        <v>7849</v>
      </c>
      <c r="B1396" t="s">
        <v>6362</v>
      </c>
      <c r="C1396" t="s">
        <v>4559</v>
      </c>
      <c r="D1396" t="s">
        <v>4563</v>
      </c>
      <c r="E1396" t="s">
        <v>4564</v>
      </c>
      <c r="F1396" t="s">
        <v>100</v>
      </c>
      <c r="G1396" t="s">
        <v>113</v>
      </c>
      <c r="H1396" t="s">
        <v>113</v>
      </c>
      <c r="I1396" t="s">
        <v>114</v>
      </c>
    </row>
    <row r="1397" spans="1:9">
      <c r="A1397" t="s">
        <v>7850</v>
      </c>
      <c r="B1397" t="s">
        <v>6362</v>
      </c>
      <c r="C1397" t="s">
        <v>4565</v>
      </c>
      <c r="D1397" t="s">
        <v>4566</v>
      </c>
      <c r="E1397" t="s">
        <v>4566</v>
      </c>
      <c r="F1397" t="s">
        <v>100</v>
      </c>
      <c r="G1397" t="s">
        <v>134</v>
      </c>
      <c r="H1397" t="s">
        <v>134</v>
      </c>
      <c r="I1397" t="s">
        <v>135</v>
      </c>
    </row>
    <row r="1398" spans="1:9">
      <c r="A1398" t="s">
        <v>7851</v>
      </c>
      <c r="B1398" t="s">
        <v>6362</v>
      </c>
      <c r="C1398" t="s">
        <v>4567</v>
      </c>
      <c r="D1398" t="s">
        <v>4568</v>
      </c>
      <c r="E1398" t="s">
        <v>4569</v>
      </c>
      <c r="F1398" t="s">
        <v>100</v>
      </c>
      <c r="G1398" t="s">
        <v>113</v>
      </c>
      <c r="H1398" t="s">
        <v>113</v>
      </c>
      <c r="I1398" t="s">
        <v>114</v>
      </c>
    </row>
    <row r="1399" spans="1:9">
      <c r="A1399" t="s">
        <v>7852</v>
      </c>
      <c r="B1399" t="s">
        <v>6362</v>
      </c>
      <c r="C1399" t="s">
        <v>4570</v>
      </c>
      <c r="D1399" t="s">
        <v>4571</v>
      </c>
      <c r="E1399" t="s">
        <v>4572</v>
      </c>
      <c r="F1399" t="s">
        <v>100</v>
      </c>
      <c r="G1399" t="s">
        <v>113</v>
      </c>
      <c r="H1399" t="s">
        <v>113</v>
      </c>
      <c r="I1399" t="s">
        <v>114</v>
      </c>
    </row>
    <row r="1400" spans="1:9">
      <c r="A1400" t="s">
        <v>7853</v>
      </c>
      <c r="B1400" t="s">
        <v>6362</v>
      </c>
      <c r="C1400" t="s">
        <v>4573</v>
      </c>
      <c r="D1400" t="s">
        <v>4574</v>
      </c>
      <c r="E1400" t="s">
        <v>4575</v>
      </c>
      <c r="F1400" t="s">
        <v>100</v>
      </c>
      <c r="G1400" t="s">
        <v>149</v>
      </c>
      <c r="H1400" t="s">
        <v>113</v>
      </c>
      <c r="I1400" t="s">
        <v>228</v>
      </c>
    </row>
    <row r="1401" spans="1:9">
      <c r="A1401" t="s">
        <v>7854</v>
      </c>
      <c r="B1401" t="s">
        <v>6362</v>
      </c>
      <c r="C1401" t="s">
        <v>4576</v>
      </c>
      <c r="D1401" t="s">
        <v>4577</v>
      </c>
      <c r="E1401" t="s">
        <v>4578</v>
      </c>
      <c r="F1401" t="s">
        <v>100</v>
      </c>
      <c r="G1401" t="s">
        <v>149</v>
      </c>
      <c r="H1401" t="s">
        <v>113</v>
      </c>
      <c r="I1401" t="s">
        <v>228</v>
      </c>
    </row>
    <row r="1402" spans="1:9">
      <c r="A1402" t="s">
        <v>7855</v>
      </c>
      <c r="B1402" t="s">
        <v>6362</v>
      </c>
      <c r="C1402" t="s">
        <v>4579</v>
      </c>
      <c r="D1402" t="s">
        <v>4580</v>
      </c>
      <c r="E1402" t="s">
        <v>4581</v>
      </c>
      <c r="F1402" t="s">
        <v>4582</v>
      </c>
      <c r="G1402" t="s">
        <v>617</v>
      </c>
      <c r="H1402" t="s">
        <v>113</v>
      </c>
      <c r="I1402" t="s">
        <v>7856</v>
      </c>
    </row>
    <row r="1403" spans="1:9">
      <c r="A1403" t="s">
        <v>7857</v>
      </c>
      <c r="B1403" t="s">
        <v>6362</v>
      </c>
      <c r="C1403" t="s">
        <v>4584</v>
      </c>
      <c r="D1403" t="s">
        <v>4585</v>
      </c>
      <c r="E1403" t="s">
        <v>4585</v>
      </c>
      <c r="F1403" t="s">
        <v>100</v>
      </c>
      <c r="G1403" t="s">
        <v>134</v>
      </c>
      <c r="H1403" t="s">
        <v>134</v>
      </c>
      <c r="I1403" t="s">
        <v>135</v>
      </c>
    </row>
    <row r="1404" spans="1:9">
      <c r="A1404" t="s">
        <v>7858</v>
      </c>
      <c r="B1404" t="s">
        <v>6362</v>
      </c>
      <c r="C1404" t="s">
        <v>4587</v>
      </c>
      <c r="D1404" t="s">
        <v>4588</v>
      </c>
      <c r="E1404" t="s">
        <v>4588</v>
      </c>
      <c r="F1404" t="s">
        <v>100</v>
      </c>
      <c r="G1404" t="s">
        <v>134</v>
      </c>
      <c r="H1404" t="s">
        <v>134</v>
      </c>
      <c r="I1404" t="s">
        <v>135</v>
      </c>
    </row>
    <row r="1405" spans="1:9">
      <c r="A1405" t="s">
        <v>7859</v>
      </c>
      <c r="B1405" t="s">
        <v>6362</v>
      </c>
      <c r="C1405" t="s">
        <v>4590</v>
      </c>
      <c r="D1405" t="s">
        <v>4591</v>
      </c>
      <c r="E1405" t="s">
        <v>4592</v>
      </c>
      <c r="F1405" t="s">
        <v>100</v>
      </c>
      <c r="G1405" t="s">
        <v>134</v>
      </c>
      <c r="H1405" t="s">
        <v>134</v>
      </c>
      <c r="I1405" t="s">
        <v>135</v>
      </c>
    </row>
    <row r="1406" spans="1:9">
      <c r="A1406" t="s">
        <v>7860</v>
      </c>
      <c r="B1406" t="s">
        <v>6362</v>
      </c>
      <c r="C1406" t="s">
        <v>4594</v>
      </c>
      <c r="D1406" t="s">
        <v>4595</v>
      </c>
      <c r="E1406" t="s">
        <v>4596</v>
      </c>
      <c r="F1406" t="s">
        <v>100</v>
      </c>
      <c r="G1406" t="s">
        <v>134</v>
      </c>
      <c r="H1406" t="s">
        <v>134</v>
      </c>
      <c r="I1406" t="s">
        <v>135</v>
      </c>
    </row>
    <row r="1407" spans="1:9">
      <c r="A1407" t="s">
        <v>7861</v>
      </c>
      <c r="B1407" t="s">
        <v>6362</v>
      </c>
      <c r="C1407" t="s">
        <v>4598</v>
      </c>
      <c r="D1407" t="s">
        <v>4599</v>
      </c>
      <c r="E1407" t="s">
        <v>4600</v>
      </c>
      <c r="F1407" t="s">
        <v>4601</v>
      </c>
      <c r="G1407" t="s">
        <v>149</v>
      </c>
      <c r="H1407" t="s">
        <v>113</v>
      </c>
      <c r="I1407" t="s">
        <v>114</v>
      </c>
    </row>
    <row r="1408" spans="1:9">
      <c r="A1408" t="s">
        <v>7862</v>
      </c>
      <c r="B1408" t="s">
        <v>6362</v>
      </c>
      <c r="C1408" t="s">
        <v>4602</v>
      </c>
      <c r="D1408" t="s">
        <v>4603</v>
      </c>
      <c r="E1408" t="s">
        <v>4604</v>
      </c>
      <c r="F1408" t="s">
        <v>100</v>
      </c>
      <c r="G1408" t="s">
        <v>113</v>
      </c>
      <c r="H1408" t="s">
        <v>113</v>
      </c>
      <c r="I1408" t="s">
        <v>3797</v>
      </c>
    </row>
    <row r="1409" spans="1:9">
      <c r="A1409" t="s">
        <v>7863</v>
      </c>
      <c r="B1409" t="s">
        <v>6362</v>
      </c>
      <c r="C1409" t="s">
        <v>4386</v>
      </c>
      <c r="D1409" t="s">
        <v>4387</v>
      </c>
      <c r="E1409" t="s">
        <v>4388</v>
      </c>
      <c r="F1409" t="s">
        <v>4389</v>
      </c>
      <c r="G1409" t="s">
        <v>149</v>
      </c>
      <c r="H1409" t="s">
        <v>113</v>
      </c>
      <c r="I1409" t="s">
        <v>114</v>
      </c>
    </row>
    <row r="1410" spans="1:9">
      <c r="A1410" t="s">
        <v>7864</v>
      </c>
      <c r="B1410" t="s">
        <v>6362</v>
      </c>
      <c r="C1410" t="s">
        <v>4609</v>
      </c>
      <c r="D1410" t="s">
        <v>4610</v>
      </c>
      <c r="E1410" t="s">
        <v>4611</v>
      </c>
      <c r="F1410" t="s">
        <v>100</v>
      </c>
      <c r="G1410" t="s">
        <v>134</v>
      </c>
      <c r="H1410" t="s">
        <v>134</v>
      </c>
      <c r="I1410" t="s">
        <v>135</v>
      </c>
    </row>
    <row r="1411" spans="1:9">
      <c r="A1411" t="s">
        <v>7865</v>
      </c>
      <c r="B1411" t="s">
        <v>6362</v>
      </c>
      <c r="C1411" t="s">
        <v>4612</v>
      </c>
      <c r="D1411" t="s">
        <v>4613</v>
      </c>
      <c r="E1411" t="s">
        <v>4614</v>
      </c>
      <c r="F1411" t="s">
        <v>100</v>
      </c>
      <c r="G1411" t="s">
        <v>113</v>
      </c>
      <c r="H1411" t="s">
        <v>113</v>
      </c>
      <c r="I1411" t="s">
        <v>114</v>
      </c>
    </row>
    <row r="1412" spans="1:9">
      <c r="A1412" t="s">
        <v>7866</v>
      </c>
      <c r="B1412" t="s">
        <v>6362</v>
      </c>
      <c r="C1412" t="s">
        <v>1204</v>
      </c>
      <c r="D1412" t="s">
        <v>4615</v>
      </c>
      <c r="E1412" t="s">
        <v>4616</v>
      </c>
      <c r="F1412" t="s">
        <v>100</v>
      </c>
      <c r="G1412" t="s">
        <v>113</v>
      </c>
      <c r="H1412" t="s">
        <v>113</v>
      </c>
      <c r="I1412" t="s">
        <v>114</v>
      </c>
    </row>
    <row r="1413" spans="1:9">
      <c r="A1413" t="s">
        <v>7867</v>
      </c>
      <c r="B1413" t="s">
        <v>6362</v>
      </c>
      <c r="C1413" t="s">
        <v>4257</v>
      </c>
      <c r="D1413" t="s">
        <v>4258</v>
      </c>
      <c r="E1413" t="s">
        <v>4259</v>
      </c>
      <c r="F1413" t="s">
        <v>100</v>
      </c>
      <c r="G1413" t="s">
        <v>134</v>
      </c>
      <c r="H1413" t="s">
        <v>134</v>
      </c>
      <c r="I1413" t="s">
        <v>135</v>
      </c>
    </row>
    <row r="1414" spans="1:9">
      <c r="A1414" t="s">
        <v>7868</v>
      </c>
      <c r="B1414" t="s">
        <v>6362</v>
      </c>
      <c r="C1414" t="s">
        <v>205</v>
      </c>
      <c r="D1414" t="s">
        <v>4620</v>
      </c>
      <c r="E1414" t="s">
        <v>7869</v>
      </c>
      <c r="F1414" t="s">
        <v>7870</v>
      </c>
      <c r="G1414" t="s">
        <v>113</v>
      </c>
      <c r="H1414" t="s">
        <v>113</v>
      </c>
      <c r="I1414" t="s">
        <v>114</v>
      </c>
    </row>
    <row r="1415" spans="1:9">
      <c r="A1415" t="s">
        <v>7871</v>
      </c>
      <c r="B1415" t="s">
        <v>6362</v>
      </c>
      <c r="C1415" t="s">
        <v>15</v>
      </c>
      <c r="D1415" t="s">
        <v>1075</v>
      </c>
      <c r="E1415" t="s">
        <v>1076</v>
      </c>
      <c r="F1415" t="s">
        <v>100</v>
      </c>
      <c r="G1415" t="s">
        <v>113</v>
      </c>
      <c r="H1415" t="s">
        <v>113</v>
      </c>
      <c r="I1415" t="s">
        <v>114</v>
      </c>
    </row>
    <row r="1416" spans="1:9">
      <c r="A1416" t="s">
        <v>7872</v>
      </c>
      <c r="B1416" t="s">
        <v>6362</v>
      </c>
      <c r="C1416" t="s">
        <v>164</v>
      </c>
      <c r="D1416" t="s">
        <v>4626</v>
      </c>
      <c r="E1416" t="s">
        <v>7873</v>
      </c>
      <c r="F1416" t="s">
        <v>7874</v>
      </c>
      <c r="G1416" t="s">
        <v>113</v>
      </c>
      <c r="H1416" t="s">
        <v>113</v>
      </c>
      <c r="I1416" t="s">
        <v>114</v>
      </c>
    </row>
    <row r="1417" spans="1:9">
      <c r="A1417" t="s">
        <v>7875</v>
      </c>
      <c r="B1417" t="s">
        <v>6362</v>
      </c>
      <c r="C1417" t="s">
        <v>4628</v>
      </c>
      <c r="D1417" t="s">
        <v>4629</v>
      </c>
      <c r="E1417" t="s">
        <v>4630</v>
      </c>
      <c r="F1417" t="s">
        <v>100</v>
      </c>
      <c r="G1417" t="s">
        <v>134</v>
      </c>
      <c r="H1417" t="s">
        <v>134</v>
      </c>
      <c r="I1417" t="s">
        <v>135</v>
      </c>
    </row>
    <row r="1418" spans="1:9">
      <c r="A1418" t="s">
        <v>7876</v>
      </c>
      <c r="B1418" t="s">
        <v>6362</v>
      </c>
      <c r="C1418" t="s">
        <v>4632</v>
      </c>
      <c r="D1418" t="s">
        <v>4633</v>
      </c>
      <c r="E1418" t="s">
        <v>4633</v>
      </c>
      <c r="F1418" t="s">
        <v>4634</v>
      </c>
      <c r="G1418" t="s">
        <v>113</v>
      </c>
      <c r="H1418" t="s">
        <v>113</v>
      </c>
      <c r="I1418" t="s">
        <v>114</v>
      </c>
    </row>
    <row r="1419" spans="1:9">
      <c r="A1419" t="s">
        <v>7877</v>
      </c>
      <c r="B1419" t="s">
        <v>6362</v>
      </c>
      <c r="C1419" t="s">
        <v>4635</v>
      </c>
      <c r="D1419" t="s">
        <v>4636</v>
      </c>
      <c r="E1419" t="s">
        <v>4637</v>
      </c>
      <c r="F1419" t="s">
        <v>4638</v>
      </c>
      <c r="G1419" t="s">
        <v>149</v>
      </c>
      <c r="H1419" t="s">
        <v>113</v>
      </c>
      <c r="I1419" t="s">
        <v>150</v>
      </c>
    </row>
    <row r="1420" spans="1:9">
      <c r="A1420" t="s">
        <v>7878</v>
      </c>
      <c r="B1420" t="s">
        <v>6362</v>
      </c>
      <c r="C1420" t="s">
        <v>4639</v>
      </c>
      <c r="D1420" t="s">
        <v>4640</v>
      </c>
      <c r="E1420" t="s">
        <v>4641</v>
      </c>
      <c r="F1420" t="s">
        <v>100</v>
      </c>
      <c r="G1420" t="s">
        <v>617</v>
      </c>
      <c r="H1420" t="s">
        <v>113</v>
      </c>
      <c r="I1420" t="s">
        <v>822</v>
      </c>
    </row>
    <row r="1421" spans="1:9">
      <c r="A1421" t="s">
        <v>7879</v>
      </c>
      <c r="B1421" t="s">
        <v>6362</v>
      </c>
      <c r="C1421" t="s">
        <v>4643</v>
      </c>
      <c r="D1421" t="s">
        <v>4644</v>
      </c>
      <c r="E1421" t="s">
        <v>4644</v>
      </c>
      <c r="F1421" t="s">
        <v>100</v>
      </c>
      <c r="G1421" t="s">
        <v>134</v>
      </c>
      <c r="H1421" t="s">
        <v>134</v>
      </c>
      <c r="I1421" t="s">
        <v>135</v>
      </c>
    </row>
    <row r="1422" spans="1:9">
      <c r="A1422" t="s">
        <v>7880</v>
      </c>
      <c r="B1422" t="s">
        <v>6362</v>
      </c>
      <c r="C1422" t="s">
        <v>4645</v>
      </c>
      <c r="D1422" t="s">
        <v>4646</v>
      </c>
      <c r="E1422" t="s">
        <v>4647</v>
      </c>
      <c r="F1422" t="s">
        <v>202</v>
      </c>
      <c r="G1422" t="s">
        <v>134</v>
      </c>
      <c r="H1422" t="s">
        <v>134</v>
      </c>
      <c r="I1422" t="s">
        <v>135</v>
      </c>
    </row>
    <row r="1423" spans="1:9">
      <c r="A1423" t="s">
        <v>7881</v>
      </c>
      <c r="B1423" t="s">
        <v>6362</v>
      </c>
      <c r="C1423" t="s">
        <v>4648</v>
      </c>
      <c r="D1423" t="s">
        <v>4649</v>
      </c>
      <c r="E1423" t="s">
        <v>4650</v>
      </c>
      <c r="F1423" t="s">
        <v>100</v>
      </c>
      <c r="G1423" t="s">
        <v>134</v>
      </c>
      <c r="H1423" t="s">
        <v>134</v>
      </c>
      <c r="I1423" t="s">
        <v>135</v>
      </c>
    </row>
    <row r="1424" spans="1:9">
      <c r="A1424" t="s">
        <v>7882</v>
      </c>
      <c r="B1424" t="s">
        <v>6362</v>
      </c>
      <c r="C1424" t="s">
        <v>4651</v>
      </c>
      <c r="D1424" t="s">
        <v>4652</v>
      </c>
      <c r="E1424" t="s">
        <v>4653</v>
      </c>
      <c r="F1424" t="s">
        <v>100</v>
      </c>
      <c r="G1424" t="s">
        <v>149</v>
      </c>
      <c r="H1424" t="s">
        <v>113</v>
      </c>
      <c r="I1424" t="s">
        <v>4655</v>
      </c>
    </row>
    <row r="1425" spans="1:9">
      <c r="A1425" t="s">
        <v>7883</v>
      </c>
      <c r="B1425" t="s">
        <v>6362</v>
      </c>
      <c r="C1425" t="s">
        <v>4656</v>
      </c>
      <c r="D1425" t="s">
        <v>4657</v>
      </c>
      <c r="E1425" t="s">
        <v>4658</v>
      </c>
      <c r="F1425" t="s">
        <v>100</v>
      </c>
      <c r="G1425" t="s">
        <v>113</v>
      </c>
      <c r="H1425" t="s">
        <v>113</v>
      </c>
      <c r="I1425" t="s">
        <v>114</v>
      </c>
    </row>
    <row r="1426" spans="1:9">
      <c r="A1426" t="s">
        <v>7884</v>
      </c>
      <c r="B1426" t="s">
        <v>6362</v>
      </c>
      <c r="C1426" t="s">
        <v>4659</v>
      </c>
      <c r="D1426" t="s">
        <v>4660</v>
      </c>
      <c r="E1426" t="s">
        <v>4661</v>
      </c>
      <c r="F1426" t="s">
        <v>730</v>
      </c>
      <c r="G1426" t="s">
        <v>252</v>
      </c>
      <c r="H1426" t="s">
        <v>252</v>
      </c>
      <c r="I1426" t="s">
        <v>294</v>
      </c>
    </row>
    <row r="1427" spans="1:9">
      <c r="A1427" t="s">
        <v>7885</v>
      </c>
      <c r="B1427" t="s">
        <v>6362</v>
      </c>
      <c r="C1427" t="s">
        <v>4662</v>
      </c>
      <c r="D1427" t="s">
        <v>4663</v>
      </c>
      <c r="E1427" t="s">
        <v>4664</v>
      </c>
      <c r="F1427" t="s">
        <v>730</v>
      </c>
      <c r="G1427" t="s">
        <v>252</v>
      </c>
      <c r="H1427" t="s">
        <v>252</v>
      </c>
      <c r="I1427" t="s">
        <v>294</v>
      </c>
    </row>
    <row r="1428" spans="1:9">
      <c r="A1428" t="s">
        <v>7886</v>
      </c>
      <c r="B1428" t="s">
        <v>6362</v>
      </c>
      <c r="C1428" t="s">
        <v>4665</v>
      </c>
      <c r="D1428" t="s">
        <v>4666</v>
      </c>
      <c r="E1428" t="s">
        <v>4667</v>
      </c>
      <c r="F1428" t="s">
        <v>100</v>
      </c>
      <c r="G1428" t="s">
        <v>134</v>
      </c>
      <c r="H1428" t="s">
        <v>134</v>
      </c>
      <c r="I1428" t="s">
        <v>135</v>
      </c>
    </row>
    <row r="1429" spans="1:9">
      <c r="A1429" t="s">
        <v>7887</v>
      </c>
      <c r="B1429" t="s">
        <v>6362</v>
      </c>
      <c r="C1429" t="s">
        <v>4668</v>
      </c>
      <c r="D1429" t="s">
        <v>4669</v>
      </c>
      <c r="E1429" t="s">
        <v>4670</v>
      </c>
      <c r="F1429" t="s">
        <v>100</v>
      </c>
      <c r="G1429" t="s">
        <v>134</v>
      </c>
      <c r="H1429" t="s">
        <v>134</v>
      </c>
      <c r="I1429" t="s">
        <v>135</v>
      </c>
    </row>
    <row r="1430" spans="1:9">
      <c r="A1430" t="s">
        <v>7888</v>
      </c>
      <c r="B1430" t="s">
        <v>6362</v>
      </c>
      <c r="C1430" t="s">
        <v>4671</v>
      </c>
      <c r="D1430" t="s">
        <v>4672</v>
      </c>
      <c r="E1430" t="s">
        <v>4673</v>
      </c>
      <c r="F1430" t="s">
        <v>100</v>
      </c>
      <c r="G1430" t="s">
        <v>113</v>
      </c>
      <c r="H1430" t="s">
        <v>113</v>
      </c>
      <c r="I1430" t="s">
        <v>114</v>
      </c>
    </row>
    <row r="1431" spans="1:9">
      <c r="A1431" t="s">
        <v>7889</v>
      </c>
      <c r="B1431" t="s">
        <v>6362</v>
      </c>
      <c r="C1431" t="s">
        <v>4674</v>
      </c>
      <c r="D1431" t="s">
        <v>4675</v>
      </c>
      <c r="E1431" t="s">
        <v>4676</v>
      </c>
      <c r="F1431" t="s">
        <v>100</v>
      </c>
      <c r="G1431" t="s">
        <v>113</v>
      </c>
      <c r="H1431" t="s">
        <v>113</v>
      </c>
      <c r="I1431" t="s">
        <v>114</v>
      </c>
    </row>
    <row r="1432" spans="1:9">
      <c r="A1432" t="s">
        <v>7890</v>
      </c>
      <c r="B1432" t="s">
        <v>6362</v>
      </c>
      <c r="C1432" t="s">
        <v>4345</v>
      </c>
      <c r="D1432" t="s">
        <v>4346</v>
      </c>
      <c r="E1432" t="s">
        <v>4347</v>
      </c>
      <c r="F1432" t="s">
        <v>604</v>
      </c>
      <c r="G1432" t="s">
        <v>113</v>
      </c>
      <c r="H1432" t="s">
        <v>113</v>
      </c>
      <c r="I1432" t="s">
        <v>114</v>
      </c>
    </row>
    <row r="1433" spans="1:9">
      <c r="A1433" t="s">
        <v>7891</v>
      </c>
      <c r="B1433" t="s">
        <v>6362</v>
      </c>
      <c r="C1433" t="s">
        <v>4681</v>
      </c>
      <c r="D1433" t="s">
        <v>4682</v>
      </c>
      <c r="E1433" t="s">
        <v>4683</v>
      </c>
      <c r="F1433" t="s">
        <v>100</v>
      </c>
      <c r="G1433" t="s">
        <v>134</v>
      </c>
      <c r="H1433" t="s">
        <v>134</v>
      </c>
      <c r="I1433" t="s">
        <v>135</v>
      </c>
    </row>
    <row r="1434" spans="1:9">
      <c r="A1434" t="s">
        <v>7892</v>
      </c>
      <c r="B1434" t="s">
        <v>6362</v>
      </c>
      <c r="C1434" t="s">
        <v>4684</v>
      </c>
      <c r="D1434" t="s">
        <v>4685</v>
      </c>
      <c r="E1434" t="s">
        <v>4686</v>
      </c>
      <c r="F1434" t="s">
        <v>100</v>
      </c>
      <c r="G1434" t="s">
        <v>252</v>
      </c>
      <c r="H1434" t="s">
        <v>252</v>
      </c>
      <c r="I1434" t="s">
        <v>294</v>
      </c>
    </row>
    <row r="1435" spans="1:9">
      <c r="A1435" t="s">
        <v>7893</v>
      </c>
      <c r="B1435" t="s">
        <v>6362</v>
      </c>
      <c r="C1435" t="s">
        <v>4687</v>
      </c>
      <c r="D1435" t="s">
        <v>4688</v>
      </c>
      <c r="E1435" t="s">
        <v>4689</v>
      </c>
      <c r="F1435" t="s">
        <v>100</v>
      </c>
      <c r="G1435" t="s">
        <v>252</v>
      </c>
      <c r="H1435" t="s">
        <v>252</v>
      </c>
      <c r="I1435" t="s">
        <v>294</v>
      </c>
    </row>
    <row r="1436" spans="1:9">
      <c r="A1436" t="s">
        <v>7894</v>
      </c>
      <c r="B1436" t="s">
        <v>6362</v>
      </c>
      <c r="C1436" t="s">
        <v>151</v>
      </c>
      <c r="D1436" t="s">
        <v>4690</v>
      </c>
      <c r="E1436" t="s">
        <v>4691</v>
      </c>
      <c r="F1436" t="s">
        <v>4692</v>
      </c>
      <c r="G1436" t="s">
        <v>113</v>
      </c>
      <c r="H1436" t="s">
        <v>113</v>
      </c>
      <c r="I1436" t="s">
        <v>114</v>
      </c>
    </row>
    <row r="1437" spans="1:9">
      <c r="A1437" t="s">
        <v>7895</v>
      </c>
      <c r="B1437" t="s">
        <v>6362</v>
      </c>
      <c r="C1437" t="s">
        <v>4693</v>
      </c>
      <c r="D1437" t="s">
        <v>4694</v>
      </c>
      <c r="E1437" t="s">
        <v>4695</v>
      </c>
      <c r="F1437" t="s">
        <v>100</v>
      </c>
      <c r="G1437" t="s">
        <v>113</v>
      </c>
      <c r="H1437" t="s">
        <v>113</v>
      </c>
      <c r="I1437" t="s">
        <v>114</v>
      </c>
    </row>
    <row r="1438" spans="1:9">
      <c r="A1438" t="s">
        <v>7896</v>
      </c>
      <c r="B1438" t="s">
        <v>6362</v>
      </c>
      <c r="C1438" t="s">
        <v>559</v>
      </c>
      <c r="D1438" t="s">
        <v>4696</v>
      </c>
      <c r="E1438" t="s">
        <v>4697</v>
      </c>
      <c r="F1438" t="s">
        <v>100</v>
      </c>
      <c r="G1438" t="s">
        <v>113</v>
      </c>
      <c r="H1438" t="s">
        <v>113</v>
      </c>
      <c r="I1438" t="s">
        <v>4698</v>
      </c>
    </row>
    <row r="1439" spans="1:9">
      <c r="A1439" t="s">
        <v>7897</v>
      </c>
      <c r="B1439" t="s">
        <v>6362</v>
      </c>
      <c r="C1439" t="s">
        <v>4699</v>
      </c>
      <c r="D1439" t="s">
        <v>4700</v>
      </c>
      <c r="E1439" t="s">
        <v>4700</v>
      </c>
      <c r="F1439" t="s">
        <v>100</v>
      </c>
      <c r="G1439" t="s">
        <v>134</v>
      </c>
      <c r="H1439" t="s">
        <v>134</v>
      </c>
      <c r="I1439" t="s">
        <v>135</v>
      </c>
    </row>
    <row r="1440" spans="1:9">
      <c r="A1440" t="s">
        <v>7898</v>
      </c>
      <c r="B1440" t="s">
        <v>6362</v>
      </c>
      <c r="C1440" t="s">
        <v>4701</v>
      </c>
      <c r="D1440" t="s">
        <v>4702</v>
      </c>
      <c r="E1440" t="s">
        <v>4703</v>
      </c>
      <c r="F1440" t="s">
        <v>202</v>
      </c>
      <c r="G1440" t="s">
        <v>134</v>
      </c>
      <c r="H1440" t="s">
        <v>134</v>
      </c>
      <c r="I1440" t="s">
        <v>135</v>
      </c>
    </row>
    <row r="1441" spans="1:9">
      <c r="A1441" t="s">
        <v>7899</v>
      </c>
      <c r="B1441" t="s">
        <v>6362</v>
      </c>
      <c r="C1441" t="s">
        <v>4704</v>
      </c>
      <c r="D1441" t="s">
        <v>4705</v>
      </c>
      <c r="E1441" t="s">
        <v>4706</v>
      </c>
      <c r="F1441" t="s">
        <v>2831</v>
      </c>
      <c r="G1441" t="s">
        <v>134</v>
      </c>
      <c r="H1441" t="s">
        <v>134</v>
      </c>
      <c r="I1441" t="s">
        <v>7809</v>
      </c>
    </row>
    <row r="1442" spans="1:9">
      <c r="A1442" t="s">
        <v>7900</v>
      </c>
      <c r="B1442" t="s">
        <v>6362</v>
      </c>
      <c r="C1442" t="s">
        <v>4707</v>
      </c>
      <c r="D1442" t="s">
        <v>4708</v>
      </c>
      <c r="E1442" t="s">
        <v>4709</v>
      </c>
      <c r="F1442" t="s">
        <v>2831</v>
      </c>
      <c r="G1442" t="s">
        <v>134</v>
      </c>
      <c r="H1442" t="s">
        <v>134</v>
      </c>
      <c r="I1442" t="s">
        <v>7809</v>
      </c>
    </row>
    <row r="1443" spans="1:9">
      <c r="A1443" t="s">
        <v>7901</v>
      </c>
      <c r="B1443" t="s">
        <v>6362</v>
      </c>
      <c r="C1443" t="s">
        <v>4711</v>
      </c>
      <c r="D1443" t="s">
        <v>4712</v>
      </c>
      <c r="E1443" t="s">
        <v>4713</v>
      </c>
      <c r="F1443" t="s">
        <v>2831</v>
      </c>
      <c r="G1443" t="s">
        <v>113</v>
      </c>
      <c r="H1443" t="s">
        <v>113</v>
      </c>
      <c r="I1443" t="s">
        <v>210</v>
      </c>
    </row>
    <row r="1444" spans="1:9">
      <c r="A1444" t="s">
        <v>7902</v>
      </c>
      <c r="B1444" t="s">
        <v>6362</v>
      </c>
      <c r="C1444" t="s">
        <v>4714</v>
      </c>
      <c r="D1444" t="s">
        <v>4715</v>
      </c>
      <c r="E1444" t="s">
        <v>4716</v>
      </c>
      <c r="F1444" t="s">
        <v>2831</v>
      </c>
      <c r="G1444" t="s">
        <v>134</v>
      </c>
      <c r="H1444" t="s">
        <v>134</v>
      </c>
      <c r="I1444" t="s">
        <v>7809</v>
      </c>
    </row>
    <row r="1445" spans="1:9">
      <c r="A1445" t="s">
        <v>7903</v>
      </c>
      <c r="B1445" t="s">
        <v>6362</v>
      </c>
      <c r="C1445" t="s">
        <v>4717</v>
      </c>
      <c r="D1445" t="s">
        <v>4718</v>
      </c>
      <c r="E1445" t="s">
        <v>4719</v>
      </c>
      <c r="F1445" t="s">
        <v>2831</v>
      </c>
      <c r="G1445" t="s">
        <v>134</v>
      </c>
      <c r="H1445" t="s">
        <v>134</v>
      </c>
      <c r="I1445" t="s">
        <v>7809</v>
      </c>
    </row>
    <row r="1446" spans="1:9">
      <c r="A1446" t="s">
        <v>7904</v>
      </c>
      <c r="B1446" t="s">
        <v>6362</v>
      </c>
      <c r="C1446" t="s">
        <v>4720</v>
      </c>
      <c r="D1446" t="s">
        <v>4721</v>
      </c>
      <c r="E1446" t="s">
        <v>4722</v>
      </c>
      <c r="F1446" t="s">
        <v>2831</v>
      </c>
      <c r="G1446" t="s">
        <v>113</v>
      </c>
      <c r="H1446" t="s">
        <v>113</v>
      </c>
      <c r="I1446" t="s">
        <v>210</v>
      </c>
    </row>
    <row r="1447" spans="1:9">
      <c r="A1447" t="s">
        <v>7905</v>
      </c>
      <c r="B1447" t="s">
        <v>6362</v>
      </c>
      <c r="C1447" t="s">
        <v>4723</v>
      </c>
      <c r="D1447" t="s">
        <v>4724</v>
      </c>
      <c r="E1447" t="s">
        <v>4725</v>
      </c>
      <c r="F1447" t="s">
        <v>2831</v>
      </c>
      <c r="G1447" t="s">
        <v>113</v>
      </c>
      <c r="H1447" t="s">
        <v>134</v>
      </c>
      <c r="I1447" t="s">
        <v>7809</v>
      </c>
    </row>
    <row r="1448" spans="1:9">
      <c r="A1448" t="s">
        <v>7906</v>
      </c>
      <c r="B1448" t="s">
        <v>6362</v>
      </c>
      <c r="C1448" t="s">
        <v>4726</v>
      </c>
      <c r="D1448" t="s">
        <v>4727</v>
      </c>
      <c r="E1448" t="s">
        <v>4728</v>
      </c>
      <c r="F1448" t="s">
        <v>2831</v>
      </c>
      <c r="G1448" t="s">
        <v>134</v>
      </c>
      <c r="H1448" t="s">
        <v>134</v>
      </c>
      <c r="I1448" t="s">
        <v>7809</v>
      </c>
    </row>
    <row r="1449" spans="1:9">
      <c r="A1449" t="s">
        <v>7907</v>
      </c>
      <c r="B1449" t="s">
        <v>6362</v>
      </c>
      <c r="C1449" t="s">
        <v>4729</v>
      </c>
      <c r="D1449" t="s">
        <v>4730</v>
      </c>
      <c r="E1449" t="s">
        <v>4731</v>
      </c>
      <c r="F1449" t="s">
        <v>2831</v>
      </c>
      <c r="G1449" t="s">
        <v>113</v>
      </c>
      <c r="H1449" t="s">
        <v>113</v>
      </c>
      <c r="I1449" t="s">
        <v>114</v>
      </c>
    </row>
    <row r="1450" spans="1:9">
      <c r="A1450" t="s">
        <v>7908</v>
      </c>
      <c r="B1450" t="s">
        <v>6362</v>
      </c>
      <c r="C1450" t="s">
        <v>4732</v>
      </c>
      <c r="D1450" t="s">
        <v>4733</v>
      </c>
      <c r="E1450" t="s">
        <v>4734</v>
      </c>
      <c r="F1450" t="s">
        <v>2831</v>
      </c>
      <c r="G1450" t="s">
        <v>134</v>
      </c>
      <c r="H1450" t="s">
        <v>134</v>
      </c>
      <c r="I1450" t="s">
        <v>7809</v>
      </c>
    </row>
    <row r="1451" spans="1:9">
      <c r="A1451" t="s">
        <v>7909</v>
      </c>
      <c r="B1451" t="s">
        <v>6362</v>
      </c>
      <c r="C1451" t="s">
        <v>4735</v>
      </c>
      <c r="D1451" t="s">
        <v>4736</v>
      </c>
      <c r="E1451" t="s">
        <v>4737</v>
      </c>
      <c r="F1451" t="s">
        <v>2831</v>
      </c>
      <c r="G1451" t="s">
        <v>134</v>
      </c>
      <c r="H1451" t="s">
        <v>134</v>
      </c>
      <c r="I1451" t="s">
        <v>7809</v>
      </c>
    </row>
    <row r="1452" spans="1:9">
      <c r="A1452" t="s">
        <v>7910</v>
      </c>
      <c r="B1452" t="s">
        <v>6362</v>
      </c>
      <c r="C1452" t="s">
        <v>4738</v>
      </c>
      <c r="D1452" t="s">
        <v>4739</v>
      </c>
      <c r="E1452" t="s">
        <v>4740</v>
      </c>
      <c r="F1452" t="s">
        <v>2831</v>
      </c>
      <c r="G1452" t="s">
        <v>134</v>
      </c>
      <c r="H1452" t="s">
        <v>134</v>
      </c>
      <c r="I1452" t="s">
        <v>7809</v>
      </c>
    </row>
    <row r="1453" spans="1:9">
      <c r="A1453" t="s">
        <v>7911</v>
      </c>
      <c r="B1453" t="s">
        <v>6362</v>
      </c>
      <c r="C1453" t="s">
        <v>4741</v>
      </c>
      <c r="D1453" t="s">
        <v>4742</v>
      </c>
      <c r="E1453" t="s">
        <v>4742</v>
      </c>
      <c r="F1453" t="s">
        <v>100</v>
      </c>
      <c r="G1453" t="s">
        <v>113</v>
      </c>
      <c r="H1453" t="s">
        <v>113</v>
      </c>
      <c r="I1453" t="s">
        <v>114</v>
      </c>
    </row>
    <row r="1454" spans="1:9">
      <c r="A1454" t="s">
        <v>7912</v>
      </c>
      <c r="B1454" t="s">
        <v>6362</v>
      </c>
      <c r="C1454" t="s">
        <v>4743</v>
      </c>
      <c r="D1454" t="s">
        <v>4744</v>
      </c>
      <c r="E1454" t="s">
        <v>4744</v>
      </c>
      <c r="F1454" t="s">
        <v>100</v>
      </c>
      <c r="G1454" t="s">
        <v>113</v>
      </c>
      <c r="H1454" t="s">
        <v>113</v>
      </c>
      <c r="I1454" t="s">
        <v>114</v>
      </c>
    </row>
    <row r="1455" spans="1:9">
      <c r="A1455" t="s">
        <v>7913</v>
      </c>
      <c r="B1455" t="s">
        <v>6362</v>
      </c>
      <c r="C1455" t="s">
        <v>4745</v>
      </c>
      <c r="D1455" t="s">
        <v>4746</v>
      </c>
      <c r="E1455" t="s">
        <v>4746</v>
      </c>
      <c r="F1455" t="s">
        <v>100</v>
      </c>
      <c r="G1455" t="s">
        <v>113</v>
      </c>
      <c r="H1455" t="s">
        <v>113</v>
      </c>
      <c r="I1455" t="s">
        <v>114</v>
      </c>
    </row>
    <row r="1456" spans="1:9">
      <c r="A1456" t="s">
        <v>7914</v>
      </c>
      <c r="B1456" t="s">
        <v>6362</v>
      </c>
      <c r="C1456" t="s">
        <v>4747</v>
      </c>
      <c r="D1456" t="s">
        <v>4748</v>
      </c>
      <c r="E1456" t="s">
        <v>4749</v>
      </c>
      <c r="F1456" t="s">
        <v>100</v>
      </c>
      <c r="G1456" t="s">
        <v>113</v>
      </c>
      <c r="H1456" t="s">
        <v>113</v>
      </c>
      <c r="I1456" t="s">
        <v>114</v>
      </c>
    </row>
    <row r="1457" spans="1:9">
      <c r="A1457" t="s">
        <v>7915</v>
      </c>
      <c r="B1457" t="s">
        <v>6362</v>
      </c>
      <c r="C1457" t="s">
        <v>4750</v>
      </c>
      <c r="D1457" t="s">
        <v>4751</v>
      </c>
      <c r="E1457" t="s">
        <v>4751</v>
      </c>
      <c r="F1457" t="s">
        <v>100</v>
      </c>
      <c r="G1457" t="s">
        <v>113</v>
      </c>
      <c r="H1457" t="s">
        <v>113</v>
      </c>
      <c r="I1457" t="s">
        <v>114</v>
      </c>
    </row>
    <row r="1458" spans="1:9">
      <c r="A1458" t="s">
        <v>7916</v>
      </c>
      <c r="B1458" t="s">
        <v>6362</v>
      </c>
      <c r="C1458" t="s">
        <v>4753</v>
      </c>
      <c r="D1458" t="s">
        <v>4754</v>
      </c>
      <c r="E1458" t="s">
        <v>4754</v>
      </c>
      <c r="F1458" t="s">
        <v>100</v>
      </c>
      <c r="G1458" t="s">
        <v>134</v>
      </c>
      <c r="H1458" t="s">
        <v>134</v>
      </c>
      <c r="I1458" t="s">
        <v>135</v>
      </c>
    </row>
    <row r="1459" spans="1:9">
      <c r="A1459" t="s">
        <v>7917</v>
      </c>
      <c r="B1459" t="s">
        <v>6362</v>
      </c>
      <c r="C1459" t="s">
        <v>4755</v>
      </c>
      <c r="D1459" t="s">
        <v>4756</v>
      </c>
      <c r="E1459" t="s">
        <v>4757</v>
      </c>
      <c r="F1459" t="s">
        <v>202</v>
      </c>
      <c r="G1459" t="s">
        <v>134</v>
      </c>
      <c r="H1459" t="s">
        <v>134</v>
      </c>
      <c r="I1459" t="s">
        <v>135</v>
      </c>
    </row>
    <row r="1460" spans="1:9">
      <c r="A1460" t="s">
        <v>7918</v>
      </c>
      <c r="B1460" t="s">
        <v>6362</v>
      </c>
      <c r="C1460" t="s">
        <v>4758</v>
      </c>
      <c r="D1460" t="s">
        <v>4759</v>
      </c>
      <c r="E1460" t="s">
        <v>4760</v>
      </c>
      <c r="F1460" t="s">
        <v>4761</v>
      </c>
      <c r="G1460" t="s">
        <v>149</v>
      </c>
      <c r="H1460" t="s">
        <v>134</v>
      </c>
      <c r="I1460" t="s">
        <v>4762</v>
      </c>
    </row>
    <row r="1461" spans="1:9">
      <c r="A1461" t="s">
        <v>7919</v>
      </c>
      <c r="B1461" t="s">
        <v>6362</v>
      </c>
      <c r="C1461" t="s">
        <v>4763</v>
      </c>
      <c r="D1461" t="s">
        <v>4764</v>
      </c>
      <c r="E1461" t="s">
        <v>4765</v>
      </c>
      <c r="F1461" t="s">
        <v>4766</v>
      </c>
      <c r="G1461" t="s">
        <v>113</v>
      </c>
      <c r="H1461" t="s">
        <v>113</v>
      </c>
      <c r="I1461" t="s">
        <v>114</v>
      </c>
    </row>
    <row r="1462" spans="1:9">
      <c r="A1462" t="s">
        <v>7920</v>
      </c>
      <c r="B1462" t="s">
        <v>6362</v>
      </c>
      <c r="C1462" t="s">
        <v>4767</v>
      </c>
      <c r="D1462" t="s">
        <v>4768</v>
      </c>
      <c r="E1462" t="s">
        <v>4769</v>
      </c>
      <c r="F1462" t="s">
        <v>4770</v>
      </c>
      <c r="G1462" t="s">
        <v>113</v>
      </c>
      <c r="H1462" t="s">
        <v>113</v>
      </c>
      <c r="I1462" t="s">
        <v>114</v>
      </c>
    </row>
    <row r="1463" spans="1:9">
      <c r="A1463" t="s">
        <v>7921</v>
      </c>
      <c r="B1463" t="s">
        <v>6362</v>
      </c>
      <c r="C1463" t="s">
        <v>1032</v>
      </c>
      <c r="D1463" t="s">
        <v>4771</v>
      </c>
      <c r="E1463" t="s">
        <v>4772</v>
      </c>
      <c r="F1463" t="s">
        <v>100</v>
      </c>
      <c r="G1463" t="s">
        <v>149</v>
      </c>
      <c r="H1463" t="s">
        <v>113</v>
      </c>
      <c r="I1463" t="s">
        <v>150</v>
      </c>
    </row>
    <row r="1464" spans="1:9">
      <c r="A1464" t="s">
        <v>7922</v>
      </c>
      <c r="B1464" t="s">
        <v>6362</v>
      </c>
      <c r="C1464" t="s">
        <v>4773</v>
      </c>
      <c r="D1464" t="s">
        <v>4774</v>
      </c>
      <c r="E1464" t="s">
        <v>4774</v>
      </c>
      <c r="F1464" t="s">
        <v>100</v>
      </c>
      <c r="G1464" t="s">
        <v>113</v>
      </c>
      <c r="H1464" t="s">
        <v>113</v>
      </c>
      <c r="I1464" t="s">
        <v>114</v>
      </c>
    </row>
    <row r="1465" spans="1:9">
      <c r="A1465" t="s">
        <v>7923</v>
      </c>
      <c r="B1465" t="s">
        <v>6362</v>
      </c>
      <c r="C1465" t="s">
        <v>4775</v>
      </c>
      <c r="D1465" t="s">
        <v>4776</v>
      </c>
      <c r="E1465" t="s">
        <v>4777</v>
      </c>
      <c r="F1465" t="s">
        <v>100</v>
      </c>
      <c r="G1465" t="s">
        <v>113</v>
      </c>
      <c r="H1465" t="s">
        <v>113</v>
      </c>
      <c r="I1465" t="s">
        <v>114</v>
      </c>
    </row>
    <row r="1466" spans="1:9">
      <c r="A1466" t="s">
        <v>7924</v>
      </c>
      <c r="B1466" t="s">
        <v>6362</v>
      </c>
      <c r="C1466" t="s">
        <v>4778</v>
      </c>
      <c r="D1466" t="s">
        <v>4779</v>
      </c>
      <c r="E1466" t="s">
        <v>4780</v>
      </c>
      <c r="F1466" t="s">
        <v>100</v>
      </c>
      <c r="G1466" t="s">
        <v>113</v>
      </c>
      <c r="H1466" t="s">
        <v>113</v>
      </c>
      <c r="I1466" t="s">
        <v>114</v>
      </c>
    </row>
    <row r="1467" spans="1:9">
      <c r="A1467" t="s">
        <v>7925</v>
      </c>
      <c r="B1467" t="s">
        <v>6362</v>
      </c>
      <c r="C1467" t="s">
        <v>4781</v>
      </c>
      <c r="D1467" t="s">
        <v>4782</v>
      </c>
      <c r="E1467" t="s">
        <v>4782</v>
      </c>
      <c r="F1467" t="s">
        <v>100</v>
      </c>
      <c r="G1467" t="s">
        <v>134</v>
      </c>
      <c r="H1467" t="s">
        <v>134</v>
      </c>
      <c r="I1467" t="s">
        <v>135</v>
      </c>
    </row>
    <row r="1468" spans="1:9">
      <c r="A1468" t="s">
        <v>7926</v>
      </c>
      <c r="B1468" t="s">
        <v>6362</v>
      </c>
      <c r="C1468" t="s">
        <v>4784</v>
      </c>
      <c r="D1468" t="s">
        <v>4785</v>
      </c>
      <c r="E1468" t="s">
        <v>4785</v>
      </c>
      <c r="F1468" t="s">
        <v>100</v>
      </c>
      <c r="G1468" t="s">
        <v>134</v>
      </c>
      <c r="H1468" t="s">
        <v>134</v>
      </c>
      <c r="I1468" t="s">
        <v>135</v>
      </c>
    </row>
    <row r="1469" spans="1:9">
      <c r="A1469" t="s">
        <v>7927</v>
      </c>
      <c r="B1469" t="s">
        <v>6362</v>
      </c>
      <c r="C1469" t="s">
        <v>4786</v>
      </c>
      <c r="D1469" t="s">
        <v>4787</v>
      </c>
      <c r="E1469" t="s">
        <v>4787</v>
      </c>
      <c r="F1469" t="s">
        <v>100</v>
      </c>
      <c r="G1469" t="s">
        <v>134</v>
      </c>
      <c r="H1469" t="s">
        <v>134</v>
      </c>
      <c r="I1469" t="s">
        <v>135</v>
      </c>
    </row>
    <row r="1470" spans="1:9">
      <c r="A1470" t="s">
        <v>7928</v>
      </c>
      <c r="B1470" t="s">
        <v>6362</v>
      </c>
      <c r="C1470" t="s">
        <v>4783</v>
      </c>
      <c r="D1470" t="s">
        <v>4788</v>
      </c>
      <c r="E1470" t="s">
        <v>4789</v>
      </c>
      <c r="F1470" t="s">
        <v>202</v>
      </c>
      <c r="G1470" t="s">
        <v>134</v>
      </c>
      <c r="H1470" t="s">
        <v>134</v>
      </c>
      <c r="I1470" t="s">
        <v>135</v>
      </c>
    </row>
    <row r="1471" spans="1:9">
      <c r="A1471" t="s">
        <v>7929</v>
      </c>
      <c r="B1471" t="s">
        <v>6362</v>
      </c>
      <c r="C1471" t="s">
        <v>4790</v>
      </c>
      <c r="D1471" t="s">
        <v>4791</v>
      </c>
      <c r="E1471" t="s">
        <v>4791</v>
      </c>
      <c r="F1471" t="s">
        <v>100</v>
      </c>
      <c r="G1471" t="s">
        <v>134</v>
      </c>
      <c r="H1471" t="s">
        <v>134</v>
      </c>
      <c r="I1471" t="s">
        <v>135</v>
      </c>
    </row>
    <row r="1472" spans="1:9">
      <c r="A1472" t="s">
        <v>7930</v>
      </c>
      <c r="B1472" t="s">
        <v>6362</v>
      </c>
      <c r="C1472" t="s">
        <v>4792</v>
      </c>
      <c r="D1472" t="s">
        <v>4793</v>
      </c>
      <c r="E1472" t="s">
        <v>4794</v>
      </c>
      <c r="F1472" t="s">
        <v>100</v>
      </c>
      <c r="G1472" t="s">
        <v>149</v>
      </c>
      <c r="H1472" t="s">
        <v>113</v>
      </c>
      <c r="I1472" t="s">
        <v>4795</v>
      </c>
    </row>
    <row r="1473" spans="1:9">
      <c r="A1473" t="s">
        <v>7931</v>
      </c>
      <c r="B1473" t="s">
        <v>6362</v>
      </c>
      <c r="C1473" t="s">
        <v>4796</v>
      </c>
      <c r="D1473" t="s">
        <v>4797</v>
      </c>
      <c r="E1473" t="s">
        <v>4797</v>
      </c>
      <c r="F1473" t="s">
        <v>100</v>
      </c>
      <c r="G1473" t="s">
        <v>134</v>
      </c>
      <c r="H1473" t="s">
        <v>134</v>
      </c>
      <c r="I1473" t="s">
        <v>135</v>
      </c>
    </row>
    <row r="1474" spans="1:9">
      <c r="A1474" t="s">
        <v>7932</v>
      </c>
      <c r="B1474" t="s">
        <v>6362</v>
      </c>
      <c r="C1474" t="s">
        <v>4798</v>
      </c>
      <c r="D1474" t="s">
        <v>4799</v>
      </c>
      <c r="E1474" t="s">
        <v>4800</v>
      </c>
      <c r="F1474" t="s">
        <v>100</v>
      </c>
      <c r="G1474" t="s">
        <v>113</v>
      </c>
      <c r="H1474" t="s">
        <v>113</v>
      </c>
      <c r="I1474" t="s">
        <v>114</v>
      </c>
    </row>
    <row r="1475" spans="1:9">
      <c r="A1475" t="s">
        <v>7933</v>
      </c>
      <c r="B1475" t="s">
        <v>6362</v>
      </c>
      <c r="C1475" t="s">
        <v>471</v>
      </c>
      <c r="D1475" t="s">
        <v>4801</v>
      </c>
      <c r="E1475" t="s">
        <v>4802</v>
      </c>
      <c r="F1475" t="s">
        <v>100</v>
      </c>
      <c r="G1475" t="s">
        <v>149</v>
      </c>
      <c r="H1475" t="s">
        <v>113</v>
      </c>
      <c r="I1475" t="s">
        <v>150</v>
      </c>
    </row>
    <row r="1476" spans="1:9">
      <c r="A1476" t="s">
        <v>7934</v>
      </c>
      <c r="B1476" t="s">
        <v>6362</v>
      </c>
      <c r="C1476" t="s">
        <v>925</v>
      </c>
      <c r="D1476" t="s">
        <v>4803</v>
      </c>
      <c r="E1476" t="s">
        <v>4804</v>
      </c>
      <c r="F1476" t="s">
        <v>100</v>
      </c>
      <c r="G1476" t="s">
        <v>134</v>
      </c>
      <c r="H1476" t="s">
        <v>134</v>
      </c>
      <c r="I1476" t="s">
        <v>135</v>
      </c>
    </row>
    <row r="1477" spans="1:9">
      <c r="A1477" t="s">
        <v>7935</v>
      </c>
      <c r="B1477" t="s">
        <v>6362</v>
      </c>
      <c r="C1477" t="s">
        <v>4805</v>
      </c>
      <c r="D1477" t="s">
        <v>4806</v>
      </c>
      <c r="E1477" t="s">
        <v>4807</v>
      </c>
      <c r="F1477" t="s">
        <v>100</v>
      </c>
      <c r="G1477" t="s">
        <v>113</v>
      </c>
      <c r="H1477" t="s">
        <v>113</v>
      </c>
      <c r="I1477" t="s">
        <v>3699</v>
      </c>
    </row>
    <row r="1478" spans="1:9">
      <c r="A1478" t="s">
        <v>7936</v>
      </c>
      <c r="B1478" t="s">
        <v>6362</v>
      </c>
      <c r="C1478" t="s">
        <v>4809</v>
      </c>
      <c r="D1478" t="s">
        <v>4810</v>
      </c>
      <c r="E1478" t="s">
        <v>4811</v>
      </c>
      <c r="F1478" t="s">
        <v>100</v>
      </c>
      <c r="G1478" t="s">
        <v>113</v>
      </c>
      <c r="H1478" t="s">
        <v>113</v>
      </c>
      <c r="I1478" t="s">
        <v>3699</v>
      </c>
    </row>
    <row r="1479" spans="1:9">
      <c r="A1479" t="s">
        <v>7937</v>
      </c>
      <c r="B1479" t="s">
        <v>6362</v>
      </c>
      <c r="C1479" t="s">
        <v>4808</v>
      </c>
      <c r="D1479" t="s">
        <v>4813</v>
      </c>
      <c r="E1479" t="s">
        <v>4814</v>
      </c>
      <c r="F1479" t="s">
        <v>100</v>
      </c>
      <c r="G1479" t="s">
        <v>113</v>
      </c>
      <c r="H1479" t="s">
        <v>113</v>
      </c>
      <c r="I1479" t="s">
        <v>114</v>
      </c>
    </row>
    <row r="1480" spans="1:9">
      <c r="A1480" t="s">
        <v>7938</v>
      </c>
      <c r="B1480" t="s">
        <v>6362</v>
      </c>
      <c r="C1480" t="s">
        <v>4812</v>
      </c>
      <c r="D1480" t="s">
        <v>4815</v>
      </c>
      <c r="E1480" t="s">
        <v>4816</v>
      </c>
      <c r="F1480" t="s">
        <v>100</v>
      </c>
      <c r="G1480" t="s">
        <v>113</v>
      </c>
      <c r="H1480" t="s">
        <v>113</v>
      </c>
      <c r="I1480" t="s">
        <v>114</v>
      </c>
    </row>
    <row r="1481" spans="1:9">
      <c r="A1481" t="s">
        <v>7939</v>
      </c>
      <c r="B1481" t="s">
        <v>6362</v>
      </c>
      <c r="C1481" t="s">
        <v>4817</v>
      </c>
      <c r="D1481" t="s">
        <v>4818</v>
      </c>
      <c r="E1481" t="s">
        <v>4818</v>
      </c>
      <c r="F1481" t="s">
        <v>100</v>
      </c>
      <c r="G1481" t="s">
        <v>134</v>
      </c>
      <c r="H1481" t="s">
        <v>134</v>
      </c>
      <c r="I1481" t="s">
        <v>135</v>
      </c>
    </row>
    <row r="1482" spans="1:9">
      <c r="A1482" t="s">
        <v>7940</v>
      </c>
      <c r="B1482" t="s">
        <v>6362</v>
      </c>
      <c r="C1482" t="s">
        <v>4819</v>
      </c>
      <c r="D1482" t="s">
        <v>4820</v>
      </c>
      <c r="E1482" t="s">
        <v>4821</v>
      </c>
      <c r="F1482" t="s">
        <v>100</v>
      </c>
      <c r="G1482" t="s">
        <v>113</v>
      </c>
      <c r="H1482" t="s">
        <v>113</v>
      </c>
      <c r="I1482" t="s">
        <v>114</v>
      </c>
    </row>
    <row r="1483" spans="1:9">
      <c r="A1483" t="s">
        <v>7941</v>
      </c>
      <c r="B1483" t="s">
        <v>6362</v>
      </c>
      <c r="C1483" t="s">
        <v>560</v>
      </c>
      <c r="D1483" t="s">
        <v>4822</v>
      </c>
      <c r="E1483" t="s">
        <v>4823</v>
      </c>
      <c r="F1483" t="s">
        <v>3997</v>
      </c>
      <c r="G1483" t="s">
        <v>113</v>
      </c>
      <c r="H1483" t="s">
        <v>113</v>
      </c>
      <c r="I1483" t="s">
        <v>114</v>
      </c>
    </row>
    <row r="1484" spans="1:9">
      <c r="A1484" t="s">
        <v>7942</v>
      </c>
      <c r="B1484" t="s">
        <v>6362</v>
      </c>
      <c r="C1484" t="s">
        <v>4824</v>
      </c>
      <c r="D1484" t="s">
        <v>4825</v>
      </c>
      <c r="E1484" t="s">
        <v>4826</v>
      </c>
      <c r="F1484" t="s">
        <v>100</v>
      </c>
      <c r="G1484" t="s">
        <v>113</v>
      </c>
      <c r="H1484" t="s">
        <v>113</v>
      </c>
      <c r="I1484" t="s">
        <v>114</v>
      </c>
    </row>
    <row r="1485" spans="1:9">
      <c r="A1485" t="s">
        <v>7943</v>
      </c>
      <c r="B1485" t="s">
        <v>6362</v>
      </c>
      <c r="C1485" t="s">
        <v>1013</v>
      </c>
      <c r="D1485" t="s">
        <v>1014</v>
      </c>
      <c r="E1485" t="s">
        <v>1015</v>
      </c>
      <c r="F1485" t="s">
        <v>100</v>
      </c>
      <c r="G1485" t="s">
        <v>134</v>
      </c>
      <c r="H1485" t="s">
        <v>134</v>
      </c>
      <c r="I1485" t="s">
        <v>135</v>
      </c>
    </row>
    <row r="1486" spans="1:9">
      <c r="A1486" t="s">
        <v>7944</v>
      </c>
      <c r="B1486" t="s">
        <v>6362</v>
      </c>
      <c r="C1486" t="s">
        <v>1871</v>
      </c>
      <c r="D1486" t="s">
        <v>4830</v>
      </c>
      <c r="E1486" t="s">
        <v>4831</v>
      </c>
      <c r="F1486" t="s">
        <v>4832</v>
      </c>
      <c r="G1486" t="s">
        <v>134</v>
      </c>
      <c r="H1486" t="s">
        <v>271</v>
      </c>
      <c r="I1486" t="s">
        <v>714</v>
      </c>
    </row>
    <row r="1487" spans="1:9">
      <c r="A1487" t="s">
        <v>7945</v>
      </c>
      <c r="B1487" t="s">
        <v>6362</v>
      </c>
      <c r="C1487" t="s">
        <v>4833</v>
      </c>
      <c r="D1487" t="s">
        <v>4834</v>
      </c>
      <c r="E1487" t="s">
        <v>4835</v>
      </c>
      <c r="F1487" t="s">
        <v>4832</v>
      </c>
      <c r="G1487" t="s">
        <v>134</v>
      </c>
      <c r="H1487" t="s">
        <v>134</v>
      </c>
      <c r="I1487" t="s">
        <v>7809</v>
      </c>
    </row>
    <row r="1488" spans="1:9">
      <c r="A1488" t="s">
        <v>7946</v>
      </c>
      <c r="B1488" t="s">
        <v>6362</v>
      </c>
      <c r="C1488" t="s">
        <v>859</v>
      </c>
      <c r="D1488" t="s">
        <v>860</v>
      </c>
      <c r="E1488" t="s">
        <v>861</v>
      </c>
      <c r="F1488" t="s">
        <v>100</v>
      </c>
      <c r="G1488" t="s">
        <v>113</v>
      </c>
      <c r="H1488" t="s">
        <v>113</v>
      </c>
      <c r="I1488" t="s">
        <v>114</v>
      </c>
    </row>
    <row r="1489" spans="1:9">
      <c r="A1489" t="s">
        <v>7947</v>
      </c>
      <c r="B1489" t="s">
        <v>6362</v>
      </c>
      <c r="C1489" t="s">
        <v>187</v>
      </c>
      <c r="D1489" t="s">
        <v>188</v>
      </c>
      <c r="E1489" t="s">
        <v>190</v>
      </c>
      <c r="F1489" t="s">
        <v>100</v>
      </c>
      <c r="G1489" t="s">
        <v>113</v>
      </c>
      <c r="H1489" t="s">
        <v>113</v>
      </c>
      <c r="I1489" t="s">
        <v>114</v>
      </c>
    </row>
    <row r="1490" spans="1:9">
      <c r="A1490" t="s">
        <v>7948</v>
      </c>
      <c r="B1490" t="s">
        <v>6362</v>
      </c>
      <c r="C1490" t="s">
        <v>87</v>
      </c>
      <c r="D1490" t="s">
        <v>4520</v>
      </c>
      <c r="E1490" t="s">
        <v>7949</v>
      </c>
      <c r="F1490" t="s">
        <v>100</v>
      </c>
      <c r="G1490" t="s">
        <v>113</v>
      </c>
      <c r="H1490" t="s">
        <v>113</v>
      </c>
      <c r="I1490" t="s">
        <v>3699</v>
      </c>
    </row>
    <row r="1491" spans="1:9">
      <c r="A1491" t="s">
        <v>7950</v>
      </c>
      <c r="B1491" t="s">
        <v>6362</v>
      </c>
      <c r="C1491" t="s">
        <v>89</v>
      </c>
      <c r="D1491" t="s">
        <v>4842</v>
      </c>
      <c r="E1491" t="s">
        <v>4843</v>
      </c>
      <c r="F1491" t="s">
        <v>100</v>
      </c>
      <c r="G1491" t="s">
        <v>134</v>
      </c>
      <c r="H1491" t="s">
        <v>134</v>
      </c>
      <c r="I1491" t="s">
        <v>135</v>
      </c>
    </row>
    <row r="1492" spans="1:9">
      <c r="A1492" t="s">
        <v>7951</v>
      </c>
      <c r="B1492" t="s">
        <v>6362</v>
      </c>
      <c r="C1492" t="s">
        <v>88</v>
      </c>
      <c r="D1492" t="s">
        <v>4839</v>
      </c>
      <c r="E1492" t="s">
        <v>4840</v>
      </c>
      <c r="F1492" t="s">
        <v>100</v>
      </c>
      <c r="G1492" t="s">
        <v>134</v>
      </c>
      <c r="H1492" t="s">
        <v>134</v>
      </c>
      <c r="I1492" t="s">
        <v>135</v>
      </c>
    </row>
    <row r="1493" spans="1:9">
      <c r="A1493" t="s">
        <v>7952</v>
      </c>
      <c r="B1493" t="s">
        <v>6362</v>
      </c>
      <c r="C1493" t="s">
        <v>1446</v>
      </c>
      <c r="D1493" t="s">
        <v>1447</v>
      </c>
      <c r="E1493" t="s">
        <v>1448</v>
      </c>
      <c r="F1493" t="s">
        <v>100</v>
      </c>
      <c r="G1493" t="s">
        <v>134</v>
      </c>
      <c r="H1493" t="s">
        <v>134</v>
      </c>
      <c r="I1493" t="s">
        <v>135</v>
      </c>
    </row>
    <row r="1494" spans="1:9">
      <c r="A1494" t="s">
        <v>7953</v>
      </c>
      <c r="B1494" t="s">
        <v>6362</v>
      </c>
      <c r="C1494" t="s">
        <v>1010</v>
      </c>
      <c r="D1494" t="s">
        <v>1011</v>
      </c>
      <c r="E1494" t="s">
        <v>1012</v>
      </c>
      <c r="F1494" t="s">
        <v>100</v>
      </c>
      <c r="G1494" t="s">
        <v>134</v>
      </c>
      <c r="H1494" t="s">
        <v>134</v>
      </c>
      <c r="I1494" t="s">
        <v>135</v>
      </c>
    </row>
    <row r="1495" spans="1:9">
      <c r="A1495" t="s">
        <v>7954</v>
      </c>
      <c r="B1495" t="s">
        <v>6362</v>
      </c>
      <c r="C1495" t="s">
        <v>4856</v>
      </c>
      <c r="D1495" t="s">
        <v>4857</v>
      </c>
      <c r="E1495" t="s">
        <v>4858</v>
      </c>
      <c r="F1495" t="s">
        <v>4832</v>
      </c>
      <c r="G1495" t="s">
        <v>134</v>
      </c>
      <c r="H1495" t="s">
        <v>134</v>
      </c>
      <c r="I1495" t="s">
        <v>7809</v>
      </c>
    </row>
    <row r="1496" spans="1:9">
      <c r="A1496" t="s">
        <v>7955</v>
      </c>
      <c r="B1496" t="s">
        <v>6362</v>
      </c>
      <c r="C1496" t="s">
        <v>4859</v>
      </c>
      <c r="D1496" t="s">
        <v>4860</v>
      </c>
      <c r="E1496" t="s">
        <v>4861</v>
      </c>
      <c r="F1496" t="s">
        <v>100</v>
      </c>
      <c r="G1496" t="s">
        <v>113</v>
      </c>
      <c r="H1496" t="s">
        <v>113</v>
      </c>
      <c r="I1496" t="s">
        <v>114</v>
      </c>
    </row>
    <row r="1497" spans="1:9">
      <c r="A1497" t="s">
        <v>7956</v>
      </c>
      <c r="B1497" t="s">
        <v>6362</v>
      </c>
      <c r="C1497" t="s">
        <v>4270</v>
      </c>
      <c r="D1497" t="s">
        <v>4862</v>
      </c>
      <c r="E1497" t="s">
        <v>4863</v>
      </c>
      <c r="F1497" t="s">
        <v>100</v>
      </c>
      <c r="G1497" t="s">
        <v>149</v>
      </c>
      <c r="H1497" t="s">
        <v>113</v>
      </c>
      <c r="I1497" t="s">
        <v>150</v>
      </c>
    </row>
    <row r="1498" spans="1:9">
      <c r="A1498" t="s">
        <v>7957</v>
      </c>
      <c r="B1498" t="s">
        <v>6362</v>
      </c>
      <c r="C1498" t="s">
        <v>4522</v>
      </c>
      <c r="D1498" t="s">
        <v>4864</v>
      </c>
      <c r="E1498" t="s">
        <v>4865</v>
      </c>
      <c r="F1498" t="s">
        <v>171</v>
      </c>
      <c r="G1498" t="s">
        <v>172</v>
      </c>
      <c r="H1498" t="s">
        <v>172</v>
      </c>
      <c r="I1498" t="s">
        <v>6394</v>
      </c>
    </row>
    <row r="1499" spans="1:9">
      <c r="A1499" t="s">
        <v>7958</v>
      </c>
      <c r="B1499" t="s">
        <v>6362</v>
      </c>
      <c r="C1499" t="s">
        <v>4866</v>
      </c>
      <c r="D1499" t="s">
        <v>4867</v>
      </c>
      <c r="E1499" t="s">
        <v>4868</v>
      </c>
      <c r="F1499" t="s">
        <v>100</v>
      </c>
      <c r="G1499" t="s">
        <v>113</v>
      </c>
      <c r="H1499" t="s">
        <v>113</v>
      </c>
      <c r="I1499" t="s">
        <v>114</v>
      </c>
    </row>
    <row r="1500" spans="1:9">
      <c r="A1500" t="s">
        <v>7959</v>
      </c>
      <c r="B1500" t="s">
        <v>6362</v>
      </c>
      <c r="C1500" t="s">
        <v>4869</v>
      </c>
      <c r="D1500" t="s">
        <v>4870</v>
      </c>
      <c r="E1500" t="s">
        <v>4871</v>
      </c>
      <c r="F1500" t="s">
        <v>100</v>
      </c>
      <c r="G1500" t="s">
        <v>113</v>
      </c>
      <c r="H1500" t="s">
        <v>113</v>
      </c>
      <c r="I1500" t="s">
        <v>114</v>
      </c>
    </row>
    <row r="1501" spans="1:9">
      <c r="A1501" t="s">
        <v>7960</v>
      </c>
      <c r="B1501" t="s">
        <v>6362</v>
      </c>
      <c r="C1501" t="s">
        <v>4872</v>
      </c>
      <c r="D1501" t="s">
        <v>4873</v>
      </c>
      <c r="E1501" t="s">
        <v>4874</v>
      </c>
      <c r="F1501" t="s">
        <v>100</v>
      </c>
      <c r="G1501" t="s">
        <v>113</v>
      </c>
      <c r="H1501" t="s">
        <v>113</v>
      </c>
      <c r="I1501" t="s">
        <v>114</v>
      </c>
    </row>
    <row r="1502" spans="1:9">
      <c r="A1502" t="s">
        <v>7961</v>
      </c>
      <c r="B1502" t="s">
        <v>6362</v>
      </c>
      <c r="C1502" t="s">
        <v>4875</v>
      </c>
      <c r="D1502" t="s">
        <v>4876</v>
      </c>
      <c r="E1502" t="s">
        <v>4877</v>
      </c>
      <c r="F1502" t="s">
        <v>100</v>
      </c>
      <c r="G1502" t="s">
        <v>271</v>
      </c>
      <c r="H1502" t="s">
        <v>271</v>
      </c>
      <c r="I1502" t="s">
        <v>842</v>
      </c>
    </row>
    <row r="1503" spans="1:9">
      <c r="A1503" t="s">
        <v>7962</v>
      </c>
      <c r="B1503" t="s">
        <v>6362</v>
      </c>
      <c r="C1503" t="s">
        <v>4879</v>
      </c>
      <c r="D1503" t="s">
        <v>4880</v>
      </c>
      <c r="E1503" t="s">
        <v>4881</v>
      </c>
      <c r="F1503" t="s">
        <v>100</v>
      </c>
      <c r="G1503" t="s">
        <v>149</v>
      </c>
      <c r="H1503" t="s">
        <v>113</v>
      </c>
      <c r="I1503" t="s">
        <v>150</v>
      </c>
    </row>
    <row r="1504" spans="1:9">
      <c r="A1504" t="s">
        <v>7963</v>
      </c>
      <c r="B1504" t="s">
        <v>6362</v>
      </c>
      <c r="C1504" t="s">
        <v>4882</v>
      </c>
      <c r="D1504" t="s">
        <v>4883</v>
      </c>
      <c r="E1504" t="s">
        <v>4883</v>
      </c>
      <c r="F1504" t="s">
        <v>100</v>
      </c>
      <c r="G1504" t="s">
        <v>134</v>
      </c>
      <c r="H1504" t="s">
        <v>134</v>
      </c>
      <c r="I1504" t="s">
        <v>135</v>
      </c>
    </row>
    <row r="1505" spans="1:9">
      <c r="A1505" t="s">
        <v>7964</v>
      </c>
      <c r="B1505" t="s">
        <v>6362</v>
      </c>
      <c r="C1505" t="s">
        <v>4884</v>
      </c>
      <c r="D1505" t="s">
        <v>4885</v>
      </c>
      <c r="E1505" t="s">
        <v>4886</v>
      </c>
      <c r="F1505" t="s">
        <v>100</v>
      </c>
      <c r="G1505" t="s">
        <v>134</v>
      </c>
      <c r="H1505" t="s">
        <v>134</v>
      </c>
      <c r="I1505" t="s">
        <v>135</v>
      </c>
    </row>
    <row r="1506" spans="1:9">
      <c r="A1506" t="s">
        <v>7965</v>
      </c>
      <c r="B1506" t="s">
        <v>6362</v>
      </c>
      <c r="C1506" t="s">
        <v>4888</v>
      </c>
      <c r="D1506" t="s">
        <v>4889</v>
      </c>
      <c r="E1506" t="s">
        <v>4890</v>
      </c>
      <c r="F1506" t="s">
        <v>4891</v>
      </c>
      <c r="G1506" t="s">
        <v>149</v>
      </c>
      <c r="H1506" t="s">
        <v>113</v>
      </c>
      <c r="I1506" t="s">
        <v>150</v>
      </c>
    </row>
    <row r="1507" spans="1:9">
      <c r="A1507" t="s">
        <v>7966</v>
      </c>
      <c r="B1507" t="s">
        <v>6362</v>
      </c>
      <c r="C1507" t="s">
        <v>4892</v>
      </c>
      <c r="D1507" t="s">
        <v>4893</v>
      </c>
      <c r="E1507" t="s">
        <v>4894</v>
      </c>
      <c r="F1507" t="s">
        <v>4895</v>
      </c>
      <c r="G1507" t="s">
        <v>113</v>
      </c>
      <c r="H1507" t="s">
        <v>113</v>
      </c>
      <c r="I1507" t="s">
        <v>4896</v>
      </c>
    </row>
    <row r="1508" spans="1:9">
      <c r="A1508" t="s">
        <v>7967</v>
      </c>
      <c r="B1508" t="s">
        <v>6362</v>
      </c>
      <c r="C1508" t="s">
        <v>4897</v>
      </c>
      <c r="D1508" t="s">
        <v>4898</v>
      </c>
      <c r="E1508" t="s">
        <v>4899</v>
      </c>
      <c r="F1508" t="s">
        <v>100</v>
      </c>
      <c r="G1508" t="s">
        <v>149</v>
      </c>
      <c r="H1508" t="s">
        <v>113</v>
      </c>
      <c r="I1508" t="s">
        <v>150</v>
      </c>
    </row>
    <row r="1509" spans="1:9">
      <c r="A1509" t="s">
        <v>7968</v>
      </c>
      <c r="B1509" t="s">
        <v>6362</v>
      </c>
      <c r="C1509" t="s">
        <v>4900</v>
      </c>
      <c r="D1509" t="s">
        <v>4901</v>
      </c>
      <c r="E1509" t="s">
        <v>4901</v>
      </c>
      <c r="F1509" t="s">
        <v>100</v>
      </c>
      <c r="G1509" t="s">
        <v>149</v>
      </c>
      <c r="H1509" t="s">
        <v>113</v>
      </c>
      <c r="I1509" t="s">
        <v>150</v>
      </c>
    </row>
    <row r="1510" spans="1:9">
      <c r="A1510" t="s">
        <v>7969</v>
      </c>
      <c r="B1510" t="s">
        <v>6362</v>
      </c>
      <c r="C1510" t="s">
        <v>4902</v>
      </c>
      <c r="D1510" t="s">
        <v>4903</v>
      </c>
      <c r="E1510" t="s">
        <v>4903</v>
      </c>
      <c r="F1510" t="s">
        <v>100</v>
      </c>
      <c r="G1510" t="s">
        <v>149</v>
      </c>
      <c r="H1510" t="s">
        <v>113</v>
      </c>
      <c r="I1510" t="s">
        <v>150</v>
      </c>
    </row>
    <row r="1511" spans="1:9">
      <c r="A1511" t="s">
        <v>7970</v>
      </c>
      <c r="B1511" t="s">
        <v>6362</v>
      </c>
      <c r="C1511" t="s">
        <v>4904</v>
      </c>
      <c r="D1511" t="s">
        <v>4905</v>
      </c>
      <c r="E1511" t="s">
        <v>4905</v>
      </c>
      <c r="F1511" t="s">
        <v>100</v>
      </c>
      <c r="G1511" t="s">
        <v>113</v>
      </c>
      <c r="H1511" t="s">
        <v>113</v>
      </c>
      <c r="I1511" t="s">
        <v>114</v>
      </c>
    </row>
    <row r="1512" spans="1:9">
      <c r="A1512" t="s">
        <v>7971</v>
      </c>
      <c r="B1512" t="s">
        <v>6362</v>
      </c>
      <c r="C1512" t="s">
        <v>4906</v>
      </c>
      <c r="D1512" t="s">
        <v>4907</v>
      </c>
      <c r="E1512" t="s">
        <v>4908</v>
      </c>
      <c r="F1512" t="s">
        <v>100</v>
      </c>
      <c r="G1512" t="s">
        <v>134</v>
      </c>
      <c r="H1512" t="s">
        <v>134</v>
      </c>
      <c r="I1512" t="s">
        <v>135</v>
      </c>
    </row>
    <row r="1513" spans="1:9">
      <c r="A1513" t="s">
        <v>7972</v>
      </c>
      <c r="B1513" t="s">
        <v>6362</v>
      </c>
      <c r="C1513" t="s">
        <v>4910</v>
      </c>
      <c r="D1513" t="s">
        <v>4911</v>
      </c>
      <c r="E1513" t="s">
        <v>4912</v>
      </c>
      <c r="F1513" t="s">
        <v>100</v>
      </c>
      <c r="G1513" t="s">
        <v>113</v>
      </c>
      <c r="H1513" t="s">
        <v>113</v>
      </c>
      <c r="I1513" t="s">
        <v>114</v>
      </c>
    </row>
    <row r="1514" spans="1:9">
      <c r="A1514" t="s">
        <v>7973</v>
      </c>
      <c r="B1514" t="s">
        <v>6362</v>
      </c>
      <c r="C1514" t="s">
        <v>4913</v>
      </c>
      <c r="D1514" t="s">
        <v>4914</v>
      </c>
      <c r="E1514" t="s">
        <v>4915</v>
      </c>
      <c r="F1514" t="s">
        <v>100</v>
      </c>
      <c r="G1514" t="s">
        <v>113</v>
      </c>
      <c r="H1514" t="s">
        <v>113</v>
      </c>
      <c r="I1514" t="s">
        <v>114</v>
      </c>
    </row>
    <row r="1515" spans="1:9">
      <c r="A1515" t="s">
        <v>7974</v>
      </c>
      <c r="B1515" t="s">
        <v>6362</v>
      </c>
      <c r="C1515" t="s">
        <v>4917</v>
      </c>
      <c r="D1515" t="s">
        <v>4918</v>
      </c>
      <c r="E1515" t="s">
        <v>4918</v>
      </c>
      <c r="F1515" t="s">
        <v>100</v>
      </c>
      <c r="G1515" t="s">
        <v>134</v>
      </c>
      <c r="H1515" t="s">
        <v>134</v>
      </c>
      <c r="I1515" t="s">
        <v>135</v>
      </c>
    </row>
    <row r="1516" spans="1:9">
      <c r="A1516" t="s">
        <v>7975</v>
      </c>
      <c r="B1516" t="s">
        <v>6362</v>
      </c>
      <c r="C1516" t="s">
        <v>4919</v>
      </c>
      <c r="D1516" t="s">
        <v>4920</v>
      </c>
      <c r="E1516" t="s">
        <v>4921</v>
      </c>
      <c r="F1516" t="s">
        <v>202</v>
      </c>
      <c r="G1516" t="s">
        <v>134</v>
      </c>
      <c r="H1516" t="s">
        <v>134</v>
      </c>
      <c r="I1516" t="s">
        <v>135</v>
      </c>
    </row>
    <row r="1517" spans="1:9">
      <c r="A1517" t="s">
        <v>7976</v>
      </c>
      <c r="B1517" t="s">
        <v>6362</v>
      </c>
      <c r="C1517" t="s">
        <v>4922</v>
      </c>
      <c r="D1517" t="s">
        <v>4923</v>
      </c>
      <c r="E1517" t="s">
        <v>4923</v>
      </c>
      <c r="F1517" t="s">
        <v>100</v>
      </c>
      <c r="G1517" t="s">
        <v>134</v>
      </c>
      <c r="H1517" t="s">
        <v>134</v>
      </c>
      <c r="I1517" t="s">
        <v>135</v>
      </c>
    </row>
    <row r="1518" spans="1:9">
      <c r="A1518" t="s">
        <v>7977</v>
      </c>
      <c r="B1518" t="s">
        <v>6362</v>
      </c>
      <c r="C1518" t="s">
        <v>4924</v>
      </c>
      <c r="D1518" t="s">
        <v>4925</v>
      </c>
      <c r="E1518" t="s">
        <v>4926</v>
      </c>
      <c r="F1518" t="s">
        <v>100</v>
      </c>
      <c r="G1518" t="s">
        <v>134</v>
      </c>
      <c r="H1518" t="s">
        <v>134</v>
      </c>
      <c r="I1518" t="s">
        <v>135</v>
      </c>
    </row>
    <row r="1519" spans="1:9">
      <c r="A1519" t="s">
        <v>7978</v>
      </c>
      <c r="B1519" t="s">
        <v>6362</v>
      </c>
      <c r="C1519" t="s">
        <v>4624</v>
      </c>
      <c r="D1519" t="s">
        <v>4928</v>
      </c>
      <c r="E1519" t="s">
        <v>4929</v>
      </c>
      <c r="F1519" t="s">
        <v>171</v>
      </c>
      <c r="G1519" t="s">
        <v>172</v>
      </c>
      <c r="H1519" t="s">
        <v>172</v>
      </c>
      <c r="I1519" t="s">
        <v>6394</v>
      </c>
    </row>
    <row r="1520" spans="1:9">
      <c r="A1520" t="s">
        <v>7979</v>
      </c>
      <c r="B1520" t="s">
        <v>6362</v>
      </c>
      <c r="C1520" t="s">
        <v>4930</v>
      </c>
      <c r="D1520" t="s">
        <v>4931</v>
      </c>
      <c r="E1520" t="s">
        <v>4932</v>
      </c>
      <c r="F1520" t="s">
        <v>730</v>
      </c>
      <c r="G1520" t="s">
        <v>252</v>
      </c>
      <c r="H1520" t="s">
        <v>252</v>
      </c>
      <c r="I1520" t="s">
        <v>294</v>
      </c>
    </row>
    <row r="1521" spans="1:9">
      <c r="A1521" t="s">
        <v>7980</v>
      </c>
      <c r="B1521" t="s">
        <v>6362</v>
      </c>
      <c r="C1521" t="s">
        <v>84</v>
      </c>
      <c r="D1521" t="s">
        <v>4622</v>
      </c>
      <c r="E1521" t="s">
        <v>7981</v>
      </c>
      <c r="F1521" t="s">
        <v>100</v>
      </c>
      <c r="G1521" t="s">
        <v>252</v>
      </c>
      <c r="H1521" t="s">
        <v>252</v>
      </c>
      <c r="I1521" t="s">
        <v>294</v>
      </c>
    </row>
    <row r="1522" spans="1:9">
      <c r="A1522" t="s">
        <v>7982</v>
      </c>
      <c r="B1522" t="s">
        <v>6362</v>
      </c>
      <c r="C1522" t="s">
        <v>86</v>
      </c>
      <c r="D1522" t="s">
        <v>4526</v>
      </c>
      <c r="E1522" t="s">
        <v>4527</v>
      </c>
      <c r="F1522" t="s">
        <v>100</v>
      </c>
      <c r="G1522" t="s">
        <v>252</v>
      </c>
      <c r="H1522" t="s">
        <v>252</v>
      </c>
      <c r="I1522" t="s">
        <v>294</v>
      </c>
    </row>
    <row r="1523" spans="1:9">
      <c r="A1523" t="s">
        <v>7983</v>
      </c>
      <c r="B1523" t="s">
        <v>6362</v>
      </c>
      <c r="C1523" t="s">
        <v>85</v>
      </c>
      <c r="D1523" t="s">
        <v>4523</v>
      </c>
      <c r="E1523" t="s">
        <v>4524</v>
      </c>
      <c r="F1523" t="s">
        <v>100</v>
      </c>
      <c r="G1523" t="s">
        <v>252</v>
      </c>
      <c r="H1523" t="s">
        <v>252</v>
      </c>
      <c r="I1523" t="s">
        <v>294</v>
      </c>
    </row>
    <row r="1524" spans="1:9">
      <c r="A1524" t="s">
        <v>7984</v>
      </c>
      <c r="B1524" t="s">
        <v>6362</v>
      </c>
      <c r="C1524" t="s">
        <v>4942</v>
      </c>
      <c r="D1524" t="s">
        <v>4943</v>
      </c>
      <c r="E1524" t="s">
        <v>4943</v>
      </c>
      <c r="F1524" t="s">
        <v>100</v>
      </c>
      <c r="G1524" t="s">
        <v>134</v>
      </c>
      <c r="H1524" t="s">
        <v>134</v>
      </c>
      <c r="I1524" t="s">
        <v>135</v>
      </c>
    </row>
    <row r="1525" spans="1:9">
      <c r="A1525" t="s">
        <v>7985</v>
      </c>
      <c r="B1525" t="s">
        <v>6362</v>
      </c>
      <c r="C1525" t="s">
        <v>4944</v>
      </c>
      <c r="D1525" t="s">
        <v>4945</v>
      </c>
      <c r="E1525" t="s">
        <v>4945</v>
      </c>
      <c r="F1525" t="s">
        <v>100</v>
      </c>
      <c r="G1525" t="s">
        <v>134</v>
      </c>
      <c r="H1525" t="s">
        <v>134</v>
      </c>
      <c r="I1525" t="s">
        <v>135</v>
      </c>
    </row>
    <row r="1526" spans="1:9">
      <c r="A1526" t="s">
        <v>7986</v>
      </c>
      <c r="B1526" t="s">
        <v>6362</v>
      </c>
      <c r="C1526" t="s">
        <v>4946</v>
      </c>
      <c r="D1526" t="s">
        <v>7987</v>
      </c>
      <c r="E1526" t="s">
        <v>7988</v>
      </c>
      <c r="F1526" t="s">
        <v>100</v>
      </c>
      <c r="G1526" t="s">
        <v>113</v>
      </c>
      <c r="H1526" t="s">
        <v>113</v>
      </c>
      <c r="I1526" t="s">
        <v>114</v>
      </c>
    </row>
    <row r="1527" spans="1:9">
      <c r="A1527" t="s">
        <v>7989</v>
      </c>
      <c r="B1527" t="s">
        <v>6362</v>
      </c>
      <c r="C1527" t="s">
        <v>4949</v>
      </c>
      <c r="D1527" t="s">
        <v>4950</v>
      </c>
      <c r="E1527" t="s">
        <v>4951</v>
      </c>
      <c r="F1527" t="s">
        <v>100</v>
      </c>
      <c r="G1527" t="s">
        <v>113</v>
      </c>
      <c r="H1527" t="s">
        <v>113</v>
      </c>
      <c r="I1527" t="s">
        <v>114</v>
      </c>
    </row>
    <row r="1528" spans="1:9">
      <c r="A1528" t="s">
        <v>7990</v>
      </c>
      <c r="B1528" t="s">
        <v>6362</v>
      </c>
      <c r="C1528" t="s">
        <v>4952</v>
      </c>
      <c r="D1528" t="s">
        <v>7987</v>
      </c>
      <c r="E1528" t="s">
        <v>4947</v>
      </c>
      <c r="F1528" t="s">
        <v>100</v>
      </c>
      <c r="G1528" t="s">
        <v>134</v>
      </c>
      <c r="H1528" t="s">
        <v>134</v>
      </c>
      <c r="I1528" t="s">
        <v>135</v>
      </c>
    </row>
    <row r="1529" spans="1:9">
      <c r="A1529" t="s">
        <v>7991</v>
      </c>
      <c r="B1529" t="s">
        <v>6362</v>
      </c>
      <c r="C1529" t="s">
        <v>4955</v>
      </c>
      <c r="D1529" t="s">
        <v>4955</v>
      </c>
      <c r="E1529" t="s">
        <v>4956</v>
      </c>
      <c r="F1529" t="s">
        <v>4957</v>
      </c>
      <c r="G1529" t="s">
        <v>149</v>
      </c>
      <c r="H1529" t="s">
        <v>2732</v>
      </c>
      <c r="I1529" t="s">
        <v>4958</v>
      </c>
    </row>
    <row r="1530" spans="1:9">
      <c r="A1530" t="s">
        <v>7992</v>
      </c>
      <c r="B1530" t="s">
        <v>6362</v>
      </c>
      <c r="C1530" t="s">
        <v>4959</v>
      </c>
      <c r="D1530" t="s">
        <v>4959</v>
      </c>
      <c r="E1530" t="s">
        <v>4960</v>
      </c>
      <c r="F1530" t="s">
        <v>4961</v>
      </c>
      <c r="G1530" t="s">
        <v>149</v>
      </c>
      <c r="H1530" t="s">
        <v>2732</v>
      </c>
      <c r="I1530" t="s">
        <v>4962</v>
      </c>
    </row>
    <row r="1531" spans="1:9">
      <c r="A1531" t="s">
        <v>7993</v>
      </c>
      <c r="B1531" t="s">
        <v>6366</v>
      </c>
      <c r="C1531" t="s">
        <v>96</v>
      </c>
      <c r="D1531" t="s">
        <v>7994</v>
      </c>
      <c r="E1531" t="s">
        <v>7995</v>
      </c>
      <c r="F1531" t="s">
        <v>100</v>
      </c>
      <c r="G1531" t="s">
        <v>113</v>
      </c>
      <c r="H1531" t="s">
        <v>113</v>
      </c>
      <c r="I1531" t="s">
        <v>114</v>
      </c>
    </row>
    <row r="1532" spans="1:9">
      <c r="A1532" t="s">
        <v>7996</v>
      </c>
      <c r="B1532" t="s">
        <v>6366</v>
      </c>
      <c r="C1532" t="s">
        <v>118</v>
      </c>
      <c r="D1532" t="s">
        <v>7997</v>
      </c>
      <c r="E1532" t="s">
        <v>7998</v>
      </c>
      <c r="F1532" t="s">
        <v>100</v>
      </c>
      <c r="G1532" t="s">
        <v>113</v>
      </c>
      <c r="H1532" t="s">
        <v>113</v>
      </c>
      <c r="I1532" t="s">
        <v>114</v>
      </c>
    </row>
    <row r="1533" spans="1:9">
      <c r="A1533" t="s">
        <v>7999</v>
      </c>
      <c r="B1533" t="s">
        <v>6366</v>
      </c>
      <c r="C1533" t="s">
        <v>121</v>
      </c>
      <c r="D1533" t="s">
        <v>8000</v>
      </c>
      <c r="E1533" t="s">
        <v>8001</v>
      </c>
      <c r="F1533" t="s">
        <v>100</v>
      </c>
      <c r="G1533" t="s">
        <v>113</v>
      </c>
      <c r="H1533" t="s">
        <v>113</v>
      </c>
      <c r="I1533" t="s">
        <v>114</v>
      </c>
    </row>
    <row r="1534" spans="1:9">
      <c r="A1534" t="s">
        <v>8002</v>
      </c>
      <c r="B1534" t="s">
        <v>6366</v>
      </c>
      <c r="C1534" t="s">
        <v>124</v>
      </c>
      <c r="D1534" t="s">
        <v>8003</v>
      </c>
      <c r="E1534" t="s">
        <v>8004</v>
      </c>
      <c r="F1534" t="s">
        <v>100</v>
      </c>
      <c r="G1534" t="s">
        <v>113</v>
      </c>
      <c r="H1534" t="s">
        <v>113</v>
      </c>
      <c r="I1534" t="s">
        <v>114</v>
      </c>
    </row>
    <row r="1535" spans="1:9">
      <c r="A1535" t="s">
        <v>8005</v>
      </c>
      <c r="B1535" t="s">
        <v>6366</v>
      </c>
      <c r="C1535" t="s">
        <v>127</v>
      </c>
      <c r="D1535" t="s">
        <v>8006</v>
      </c>
      <c r="E1535" t="s">
        <v>8007</v>
      </c>
      <c r="F1535" t="s">
        <v>100</v>
      </c>
      <c r="G1535" t="s">
        <v>113</v>
      </c>
      <c r="H1535" t="s">
        <v>113</v>
      </c>
      <c r="I1535" t="s">
        <v>114</v>
      </c>
    </row>
    <row r="1536" spans="1:9">
      <c r="A1536" t="s">
        <v>8008</v>
      </c>
      <c r="B1536" t="s">
        <v>6366</v>
      </c>
      <c r="C1536" t="s">
        <v>130</v>
      </c>
      <c r="D1536" t="s">
        <v>8009</v>
      </c>
      <c r="E1536" t="s">
        <v>8010</v>
      </c>
      <c r="F1536" t="s">
        <v>100</v>
      </c>
      <c r="G1536" t="s">
        <v>134</v>
      </c>
      <c r="H1536" t="s">
        <v>134</v>
      </c>
      <c r="I1536" t="s">
        <v>135</v>
      </c>
    </row>
    <row r="1537" spans="1:9">
      <c r="A1537" t="s">
        <v>8011</v>
      </c>
      <c r="B1537" t="s">
        <v>6366</v>
      </c>
      <c r="C1537" t="s">
        <v>136</v>
      </c>
      <c r="D1537" t="s">
        <v>8012</v>
      </c>
      <c r="E1537" t="s">
        <v>8013</v>
      </c>
      <c r="F1537" t="s">
        <v>100</v>
      </c>
      <c r="G1537" t="s">
        <v>149</v>
      </c>
      <c r="H1537" t="s">
        <v>113</v>
      </c>
      <c r="I1537" t="s">
        <v>150</v>
      </c>
    </row>
    <row r="1538" spans="1:9">
      <c r="A1538" t="s">
        <v>8014</v>
      </c>
      <c r="B1538" t="s">
        <v>6366</v>
      </c>
      <c r="C1538" t="s">
        <v>154</v>
      </c>
      <c r="D1538" t="s">
        <v>8015</v>
      </c>
      <c r="E1538" t="s">
        <v>8016</v>
      </c>
      <c r="F1538" t="s">
        <v>100</v>
      </c>
      <c r="G1538" t="s">
        <v>113</v>
      </c>
      <c r="H1538" t="s">
        <v>113</v>
      </c>
      <c r="I1538" t="s">
        <v>114</v>
      </c>
    </row>
    <row r="1539" spans="1:9">
      <c r="A1539" t="s">
        <v>8017</v>
      </c>
      <c r="B1539" t="s">
        <v>6366</v>
      </c>
      <c r="C1539" t="s">
        <v>161</v>
      </c>
      <c r="D1539" t="s">
        <v>8018</v>
      </c>
      <c r="E1539" t="s">
        <v>8019</v>
      </c>
      <c r="F1539" t="s">
        <v>100</v>
      </c>
      <c r="G1539" t="s">
        <v>113</v>
      </c>
      <c r="H1539" t="s">
        <v>113</v>
      </c>
      <c r="I1539" t="s">
        <v>114</v>
      </c>
    </row>
    <row r="1540" spans="1:9">
      <c r="A1540" t="s">
        <v>8020</v>
      </c>
      <c r="B1540" t="s">
        <v>6366</v>
      </c>
      <c r="C1540" t="s">
        <v>174</v>
      </c>
      <c r="D1540" t="s">
        <v>8021</v>
      </c>
      <c r="E1540" t="s">
        <v>8022</v>
      </c>
      <c r="F1540" t="s">
        <v>100</v>
      </c>
      <c r="G1540" t="s">
        <v>113</v>
      </c>
      <c r="H1540" t="s">
        <v>113</v>
      </c>
      <c r="I1540" t="s">
        <v>114</v>
      </c>
    </row>
    <row r="1541" spans="1:9">
      <c r="A1541" t="s">
        <v>8023</v>
      </c>
      <c r="B1541" t="s">
        <v>6366</v>
      </c>
      <c r="C1541" t="s">
        <v>194</v>
      </c>
      <c r="D1541" t="s">
        <v>195</v>
      </c>
      <c r="E1541" t="s">
        <v>195</v>
      </c>
      <c r="F1541" t="s">
        <v>100</v>
      </c>
      <c r="G1541" t="s">
        <v>134</v>
      </c>
      <c r="H1541" t="s">
        <v>134</v>
      </c>
      <c r="I1541" t="s">
        <v>135</v>
      </c>
    </row>
    <row r="1542" spans="1:9">
      <c r="A1542" t="s">
        <v>8024</v>
      </c>
      <c r="B1542" t="s">
        <v>6366</v>
      </c>
      <c r="C1542" t="s">
        <v>196</v>
      </c>
      <c r="D1542" t="s">
        <v>8025</v>
      </c>
      <c r="E1542" t="s">
        <v>8026</v>
      </c>
      <c r="F1542" t="s">
        <v>8027</v>
      </c>
      <c r="G1542" t="s">
        <v>134</v>
      </c>
      <c r="H1542" t="s">
        <v>134</v>
      </c>
      <c r="I1542" t="s">
        <v>135</v>
      </c>
    </row>
    <row r="1543" spans="1:9">
      <c r="A1543" t="s">
        <v>8028</v>
      </c>
      <c r="B1543" t="s">
        <v>6366</v>
      </c>
      <c r="C1543" t="s">
        <v>203</v>
      </c>
      <c r="D1543" t="s">
        <v>8029</v>
      </c>
      <c r="E1543" t="s">
        <v>8030</v>
      </c>
      <c r="F1543" t="s">
        <v>100</v>
      </c>
      <c r="G1543" t="s">
        <v>149</v>
      </c>
      <c r="H1543" t="s">
        <v>113</v>
      </c>
      <c r="I1543" t="s">
        <v>210</v>
      </c>
    </row>
    <row r="1544" spans="1:9">
      <c r="A1544" t="s">
        <v>8031</v>
      </c>
      <c r="B1544" t="s">
        <v>6366</v>
      </c>
      <c r="C1544" t="s">
        <v>212</v>
      </c>
      <c r="D1544" t="s">
        <v>8032</v>
      </c>
      <c r="E1544" t="s">
        <v>8033</v>
      </c>
      <c r="F1544" t="s">
        <v>8034</v>
      </c>
      <c r="G1544" t="s">
        <v>134</v>
      </c>
      <c r="H1544" t="s">
        <v>134</v>
      </c>
      <c r="I1544" t="s">
        <v>135</v>
      </c>
    </row>
    <row r="1545" spans="1:9">
      <c r="A1545" t="s">
        <v>8035</v>
      </c>
      <c r="B1545" t="s">
        <v>6366</v>
      </c>
      <c r="C1545" t="s">
        <v>216</v>
      </c>
      <c r="D1545" t="s">
        <v>8036</v>
      </c>
      <c r="E1545" t="s">
        <v>8037</v>
      </c>
      <c r="F1545" t="s">
        <v>8034</v>
      </c>
      <c r="G1545" t="s">
        <v>134</v>
      </c>
      <c r="H1545" t="s">
        <v>134</v>
      </c>
      <c r="I1545" t="s">
        <v>135</v>
      </c>
    </row>
    <row r="1546" spans="1:9">
      <c r="A1546" t="s">
        <v>8038</v>
      </c>
      <c r="B1546" t="s">
        <v>6366</v>
      </c>
      <c r="C1546" t="s">
        <v>238</v>
      </c>
      <c r="D1546" t="s">
        <v>8039</v>
      </c>
      <c r="E1546" t="s">
        <v>8040</v>
      </c>
      <c r="F1546" t="s">
        <v>8034</v>
      </c>
      <c r="G1546" t="s">
        <v>134</v>
      </c>
      <c r="H1546" t="s">
        <v>134</v>
      </c>
      <c r="I1546" t="s">
        <v>135</v>
      </c>
    </row>
    <row r="1547" spans="1:9">
      <c r="A1547" t="s">
        <v>8041</v>
      </c>
      <c r="B1547" t="s">
        <v>6366</v>
      </c>
      <c r="C1547" t="s">
        <v>241</v>
      </c>
      <c r="D1547" t="s">
        <v>8042</v>
      </c>
      <c r="E1547" t="s">
        <v>8043</v>
      </c>
      <c r="F1547" t="s">
        <v>8034</v>
      </c>
      <c r="G1547" t="s">
        <v>134</v>
      </c>
      <c r="H1547" t="s">
        <v>134</v>
      </c>
      <c r="I1547" t="s">
        <v>135</v>
      </c>
    </row>
    <row r="1548" spans="1:9">
      <c r="A1548" t="s">
        <v>8044</v>
      </c>
      <c r="B1548" t="s">
        <v>6366</v>
      </c>
      <c r="C1548" t="s">
        <v>112</v>
      </c>
      <c r="D1548" t="s">
        <v>8045</v>
      </c>
      <c r="E1548" t="s">
        <v>8046</v>
      </c>
      <c r="F1548" t="s">
        <v>100</v>
      </c>
      <c r="G1548" t="s">
        <v>113</v>
      </c>
      <c r="H1548" t="s">
        <v>113</v>
      </c>
      <c r="I1548" t="s">
        <v>114</v>
      </c>
    </row>
    <row r="1549" spans="1:9">
      <c r="A1549" t="s">
        <v>8047</v>
      </c>
      <c r="B1549" t="s">
        <v>6366</v>
      </c>
      <c r="C1549" t="s">
        <v>246</v>
      </c>
      <c r="D1549" t="s">
        <v>8048</v>
      </c>
      <c r="E1549" t="s">
        <v>8049</v>
      </c>
      <c r="F1549" t="s">
        <v>171</v>
      </c>
      <c r="G1549" t="s">
        <v>172</v>
      </c>
      <c r="H1549" t="s">
        <v>172</v>
      </c>
      <c r="I1549" t="s">
        <v>6394</v>
      </c>
    </row>
    <row r="1550" spans="1:9">
      <c r="A1550" t="s">
        <v>8050</v>
      </c>
      <c r="B1550" t="s">
        <v>6366</v>
      </c>
      <c r="C1550" t="s">
        <v>249</v>
      </c>
      <c r="D1550" t="s">
        <v>8051</v>
      </c>
      <c r="E1550" t="s">
        <v>8052</v>
      </c>
      <c r="F1550" t="s">
        <v>100</v>
      </c>
      <c r="G1550" t="s">
        <v>149</v>
      </c>
      <c r="H1550" t="s">
        <v>252</v>
      </c>
      <c r="I1550" t="s">
        <v>253</v>
      </c>
    </row>
    <row r="1551" spans="1:9">
      <c r="A1551" t="s">
        <v>8053</v>
      </c>
      <c r="B1551" t="s">
        <v>6366</v>
      </c>
      <c r="C1551" t="s">
        <v>255</v>
      </c>
      <c r="D1551" t="s">
        <v>8054</v>
      </c>
      <c r="E1551" t="s">
        <v>8055</v>
      </c>
      <c r="F1551" t="s">
        <v>100</v>
      </c>
      <c r="G1551" t="s">
        <v>149</v>
      </c>
      <c r="H1551" t="s">
        <v>113</v>
      </c>
      <c r="I1551" t="s">
        <v>258</v>
      </c>
    </row>
    <row r="1552" spans="1:9">
      <c r="A1552" t="s">
        <v>8056</v>
      </c>
      <c r="B1552" t="s">
        <v>6366</v>
      </c>
      <c r="C1552" t="s">
        <v>261</v>
      </c>
      <c r="D1552" t="s">
        <v>8057</v>
      </c>
      <c r="E1552" t="s">
        <v>8058</v>
      </c>
      <c r="F1552" t="s">
        <v>100</v>
      </c>
      <c r="G1552" t="s">
        <v>149</v>
      </c>
      <c r="H1552" t="s">
        <v>113</v>
      </c>
      <c r="I1552" t="s">
        <v>100</v>
      </c>
    </row>
    <row r="1553" spans="1:9">
      <c r="A1553" t="s">
        <v>8059</v>
      </c>
      <c r="B1553" t="s">
        <v>6366</v>
      </c>
      <c r="C1553" t="s">
        <v>265</v>
      </c>
      <c r="D1553" t="s">
        <v>8060</v>
      </c>
      <c r="E1553" t="s">
        <v>8061</v>
      </c>
      <c r="F1553" t="s">
        <v>100</v>
      </c>
      <c r="G1553" t="s">
        <v>113</v>
      </c>
      <c r="H1553" t="s">
        <v>113</v>
      </c>
      <c r="I1553" t="s">
        <v>114</v>
      </c>
    </row>
    <row r="1554" spans="1:9">
      <c r="A1554" t="s">
        <v>8062</v>
      </c>
      <c r="B1554" t="s">
        <v>6366</v>
      </c>
      <c r="C1554" t="s">
        <v>881</v>
      </c>
      <c r="D1554" t="s">
        <v>8063</v>
      </c>
      <c r="E1554" t="s">
        <v>8064</v>
      </c>
      <c r="F1554" t="s">
        <v>100</v>
      </c>
      <c r="G1554" t="s">
        <v>113</v>
      </c>
      <c r="H1554" t="s">
        <v>113</v>
      </c>
      <c r="I1554" t="s">
        <v>114</v>
      </c>
    </row>
    <row r="1555" spans="1:9">
      <c r="A1555" t="s">
        <v>8065</v>
      </c>
      <c r="B1555" t="s">
        <v>6366</v>
      </c>
      <c r="C1555" t="s">
        <v>45</v>
      </c>
      <c r="D1555" t="s">
        <v>8066</v>
      </c>
      <c r="E1555" t="s">
        <v>8067</v>
      </c>
      <c r="F1555" t="s">
        <v>100</v>
      </c>
      <c r="G1555" t="s">
        <v>113</v>
      </c>
      <c r="H1555" t="s">
        <v>113</v>
      </c>
      <c r="I1555" t="s">
        <v>100</v>
      </c>
    </row>
    <row r="1556" spans="1:9">
      <c r="A1556" t="s">
        <v>8068</v>
      </c>
      <c r="B1556" t="s">
        <v>6366</v>
      </c>
      <c r="C1556" t="s">
        <v>47</v>
      </c>
      <c r="D1556" t="s">
        <v>8069</v>
      </c>
      <c r="E1556" t="s">
        <v>8070</v>
      </c>
      <c r="F1556" t="s">
        <v>100</v>
      </c>
      <c r="G1556" t="s">
        <v>113</v>
      </c>
      <c r="H1556" t="s">
        <v>113</v>
      </c>
      <c r="I1556" t="s">
        <v>114</v>
      </c>
    </row>
    <row r="1557" spans="1:9">
      <c r="A1557" t="s">
        <v>8071</v>
      </c>
      <c r="B1557" t="s">
        <v>6366</v>
      </c>
      <c r="C1557" t="s">
        <v>46</v>
      </c>
      <c r="D1557" t="s">
        <v>8072</v>
      </c>
      <c r="E1557" t="s">
        <v>8073</v>
      </c>
      <c r="F1557" t="s">
        <v>100</v>
      </c>
      <c r="G1557" t="s">
        <v>113</v>
      </c>
      <c r="H1557" t="s">
        <v>113</v>
      </c>
      <c r="I1557" t="s">
        <v>114</v>
      </c>
    </row>
    <row r="1558" spans="1:9">
      <c r="A1558" t="s">
        <v>8074</v>
      </c>
      <c r="B1558" t="s">
        <v>6366</v>
      </c>
      <c r="C1558" t="s">
        <v>219</v>
      </c>
      <c r="D1558" t="s">
        <v>8075</v>
      </c>
      <c r="E1558" t="s">
        <v>8076</v>
      </c>
      <c r="F1558" t="s">
        <v>100</v>
      </c>
      <c r="G1558" t="s">
        <v>113</v>
      </c>
      <c r="H1558" t="s">
        <v>113</v>
      </c>
      <c r="I1558" t="s">
        <v>114</v>
      </c>
    </row>
    <row r="1559" spans="1:9">
      <c r="A1559" t="s">
        <v>8077</v>
      </c>
      <c r="B1559" t="s">
        <v>6366</v>
      </c>
      <c r="C1559" t="s">
        <v>282</v>
      </c>
      <c r="D1559" t="s">
        <v>8078</v>
      </c>
      <c r="E1559" t="s">
        <v>8078</v>
      </c>
      <c r="F1559" t="s">
        <v>100</v>
      </c>
      <c r="G1559" t="s">
        <v>134</v>
      </c>
      <c r="H1559" t="s">
        <v>134</v>
      </c>
      <c r="I1559" t="s">
        <v>135</v>
      </c>
    </row>
    <row r="1560" spans="1:9">
      <c r="A1560" t="s">
        <v>8079</v>
      </c>
      <c r="B1560" t="s">
        <v>6366</v>
      </c>
      <c r="C1560" t="s">
        <v>284</v>
      </c>
      <c r="D1560" t="s">
        <v>8080</v>
      </c>
      <c r="E1560" t="s">
        <v>8081</v>
      </c>
      <c r="F1560" t="s">
        <v>8027</v>
      </c>
      <c r="G1560" t="s">
        <v>134</v>
      </c>
      <c r="H1560" t="s">
        <v>134</v>
      </c>
      <c r="I1560" t="s">
        <v>135</v>
      </c>
    </row>
    <row r="1561" spans="1:9">
      <c r="A1561" t="s">
        <v>8082</v>
      </c>
      <c r="B1561" t="s">
        <v>6366</v>
      </c>
      <c r="C1561" t="s">
        <v>287</v>
      </c>
      <c r="D1561" t="s">
        <v>8083</v>
      </c>
      <c r="E1561" t="s">
        <v>8083</v>
      </c>
      <c r="F1561" t="s">
        <v>100</v>
      </c>
      <c r="G1561" t="s">
        <v>113</v>
      </c>
      <c r="H1561" t="s">
        <v>271</v>
      </c>
      <c r="I1561" t="s">
        <v>289</v>
      </c>
    </row>
    <row r="1562" spans="1:9">
      <c r="A1562" t="s">
        <v>8084</v>
      </c>
      <c r="B1562" t="s">
        <v>6366</v>
      </c>
      <c r="C1562" t="s">
        <v>290</v>
      </c>
      <c r="D1562" t="s">
        <v>8085</v>
      </c>
      <c r="E1562" t="s">
        <v>8086</v>
      </c>
      <c r="F1562" t="s">
        <v>100</v>
      </c>
      <c r="G1562" t="s">
        <v>252</v>
      </c>
      <c r="H1562" t="s">
        <v>252</v>
      </c>
      <c r="I1562" t="s">
        <v>294</v>
      </c>
    </row>
    <row r="1563" spans="1:9">
      <c r="A1563" t="s">
        <v>8087</v>
      </c>
      <c r="B1563" t="s">
        <v>6366</v>
      </c>
      <c r="C1563" t="s">
        <v>295</v>
      </c>
      <c r="D1563" t="s">
        <v>8088</v>
      </c>
      <c r="E1563" t="s">
        <v>8089</v>
      </c>
      <c r="F1563" t="s">
        <v>100</v>
      </c>
      <c r="G1563" t="s">
        <v>252</v>
      </c>
      <c r="H1563" t="s">
        <v>252</v>
      </c>
      <c r="I1563" t="s">
        <v>294</v>
      </c>
    </row>
    <row r="1564" spans="1:9">
      <c r="A1564" t="s">
        <v>8090</v>
      </c>
      <c r="B1564" t="s">
        <v>6366</v>
      </c>
      <c r="C1564" t="s">
        <v>298</v>
      </c>
      <c r="D1564" t="s">
        <v>8091</v>
      </c>
      <c r="E1564" t="s">
        <v>8092</v>
      </c>
      <c r="F1564" t="s">
        <v>100</v>
      </c>
      <c r="G1564" t="s">
        <v>252</v>
      </c>
      <c r="H1564" t="s">
        <v>252</v>
      </c>
      <c r="I1564" t="s">
        <v>294</v>
      </c>
    </row>
    <row r="1565" spans="1:9">
      <c r="A1565" t="s">
        <v>8093</v>
      </c>
      <c r="B1565" t="s">
        <v>6366</v>
      </c>
      <c r="C1565" t="s">
        <v>301</v>
      </c>
      <c r="D1565" t="s">
        <v>8094</v>
      </c>
      <c r="E1565" t="s">
        <v>8095</v>
      </c>
      <c r="F1565" t="s">
        <v>100</v>
      </c>
      <c r="G1565" t="s">
        <v>134</v>
      </c>
      <c r="H1565" t="s">
        <v>134</v>
      </c>
      <c r="I1565" t="s">
        <v>135</v>
      </c>
    </row>
    <row r="1566" spans="1:9">
      <c r="A1566" t="s">
        <v>8096</v>
      </c>
      <c r="B1566" t="s">
        <v>6366</v>
      </c>
      <c r="C1566" t="s">
        <v>305</v>
      </c>
      <c r="D1566" t="s">
        <v>8097</v>
      </c>
      <c r="E1566" t="s">
        <v>8098</v>
      </c>
      <c r="F1566" t="s">
        <v>8099</v>
      </c>
      <c r="G1566" t="s">
        <v>113</v>
      </c>
      <c r="H1566" t="s">
        <v>113</v>
      </c>
      <c r="I1566" t="s">
        <v>114</v>
      </c>
    </row>
    <row r="1567" spans="1:9">
      <c r="A1567" t="s">
        <v>8100</v>
      </c>
      <c r="B1567" t="s">
        <v>6366</v>
      </c>
      <c r="C1567" t="s">
        <v>16</v>
      </c>
      <c r="D1567" t="s">
        <v>8101</v>
      </c>
      <c r="E1567" t="s">
        <v>8102</v>
      </c>
      <c r="F1567" t="s">
        <v>100</v>
      </c>
      <c r="G1567" t="s">
        <v>113</v>
      </c>
      <c r="H1567" t="s">
        <v>313</v>
      </c>
      <c r="I1567" t="s">
        <v>324</v>
      </c>
    </row>
    <row r="1568" spans="1:9">
      <c r="A1568" t="s">
        <v>8103</v>
      </c>
      <c r="B1568" t="s">
        <v>6366</v>
      </c>
      <c r="C1568" t="s">
        <v>326</v>
      </c>
      <c r="D1568" t="s">
        <v>8104</v>
      </c>
      <c r="E1568" t="s">
        <v>8105</v>
      </c>
      <c r="F1568" t="s">
        <v>100</v>
      </c>
      <c r="G1568" t="s">
        <v>149</v>
      </c>
      <c r="H1568" t="s">
        <v>113</v>
      </c>
      <c r="I1568" t="s">
        <v>331</v>
      </c>
    </row>
    <row r="1569" spans="1:9">
      <c r="A1569" t="s">
        <v>8106</v>
      </c>
      <c r="B1569" t="s">
        <v>6366</v>
      </c>
      <c r="C1569" t="s">
        <v>4827</v>
      </c>
      <c r="D1569" t="s">
        <v>8107</v>
      </c>
      <c r="E1569" t="s">
        <v>8108</v>
      </c>
      <c r="F1569" t="s">
        <v>100</v>
      </c>
      <c r="G1569" t="s">
        <v>134</v>
      </c>
      <c r="H1569" t="s">
        <v>134</v>
      </c>
      <c r="I1569" t="s">
        <v>135</v>
      </c>
    </row>
    <row r="1570" spans="1:9">
      <c r="A1570" t="s">
        <v>8109</v>
      </c>
      <c r="B1570" t="s">
        <v>6366</v>
      </c>
      <c r="C1570" t="s">
        <v>4617</v>
      </c>
      <c r="D1570" t="s">
        <v>8110</v>
      </c>
      <c r="E1570" t="s">
        <v>8111</v>
      </c>
      <c r="F1570" t="s">
        <v>100</v>
      </c>
      <c r="G1570" t="s">
        <v>134</v>
      </c>
      <c r="H1570" t="s">
        <v>134</v>
      </c>
      <c r="I1570" t="s">
        <v>135</v>
      </c>
    </row>
    <row r="1571" spans="1:9">
      <c r="A1571" t="s">
        <v>8112</v>
      </c>
      <c r="B1571" t="s">
        <v>6366</v>
      </c>
      <c r="C1571" t="s">
        <v>330</v>
      </c>
      <c r="D1571" t="s">
        <v>8113</v>
      </c>
      <c r="E1571" t="s">
        <v>8114</v>
      </c>
      <c r="F1571" t="s">
        <v>100</v>
      </c>
      <c r="G1571" t="s">
        <v>113</v>
      </c>
      <c r="H1571" t="s">
        <v>113</v>
      </c>
      <c r="I1571" t="s">
        <v>114</v>
      </c>
    </row>
    <row r="1572" spans="1:9">
      <c r="A1572" t="s">
        <v>8115</v>
      </c>
      <c r="B1572" t="s">
        <v>6366</v>
      </c>
      <c r="C1572" t="s">
        <v>323</v>
      </c>
      <c r="D1572" t="s">
        <v>8116</v>
      </c>
      <c r="E1572" t="s">
        <v>8117</v>
      </c>
      <c r="F1572" t="s">
        <v>100</v>
      </c>
      <c r="G1572" t="s">
        <v>113</v>
      </c>
      <c r="H1572" t="s">
        <v>113</v>
      </c>
      <c r="I1572" t="s">
        <v>114</v>
      </c>
    </row>
    <row r="1573" spans="1:9">
      <c r="A1573" t="s">
        <v>8118</v>
      </c>
      <c r="B1573" t="s">
        <v>6366</v>
      </c>
      <c r="C1573" t="s">
        <v>17</v>
      </c>
      <c r="D1573" t="s">
        <v>8119</v>
      </c>
      <c r="E1573" t="s">
        <v>8120</v>
      </c>
      <c r="F1573" t="s">
        <v>100</v>
      </c>
      <c r="G1573" t="s">
        <v>113</v>
      </c>
      <c r="H1573" t="s">
        <v>113</v>
      </c>
      <c r="I1573" t="s">
        <v>114</v>
      </c>
    </row>
    <row r="1574" spans="1:9">
      <c r="A1574" t="s">
        <v>8121</v>
      </c>
      <c r="B1574" t="s">
        <v>6366</v>
      </c>
      <c r="C1574" t="s">
        <v>465</v>
      </c>
      <c r="D1574" t="s">
        <v>8122</v>
      </c>
      <c r="E1574" t="s">
        <v>8123</v>
      </c>
      <c r="F1574" t="s">
        <v>8124</v>
      </c>
      <c r="G1574" t="s">
        <v>113</v>
      </c>
      <c r="H1574" t="s">
        <v>113</v>
      </c>
      <c r="I1574" t="s">
        <v>114</v>
      </c>
    </row>
    <row r="1575" spans="1:9">
      <c r="A1575" t="s">
        <v>8125</v>
      </c>
      <c r="B1575" t="s">
        <v>6366</v>
      </c>
      <c r="C1575" t="s">
        <v>348</v>
      </c>
      <c r="D1575" t="s">
        <v>8126</v>
      </c>
      <c r="E1575" t="s">
        <v>8127</v>
      </c>
      <c r="F1575" t="s">
        <v>100</v>
      </c>
      <c r="G1575" t="s">
        <v>134</v>
      </c>
      <c r="H1575" t="s">
        <v>134</v>
      </c>
      <c r="I1575" t="s">
        <v>135</v>
      </c>
    </row>
    <row r="1576" spans="1:9">
      <c r="A1576" t="s">
        <v>8128</v>
      </c>
      <c r="B1576" t="s">
        <v>6366</v>
      </c>
      <c r="C1576" t="s">
        <v>352</v>
      </c>
      <c r="D1576" t="s">
        <v>8129</v>
      </c>
      <c r="E1576" t="s">
        <v>8130</v>
      </c>
      <c r="F1576" t="s">
        <v>100</v>
      </c>
      <c r="G1576" t="s">
        <v>113</v>
      </c>
      <c r="H1576" t="s">
        <v>113</v>
      </c>
      <c r="I1576" t="s">
        <v>359</v>
      </c>
    </row>
    <row r="1577" spans="1:9">
      <c r="A1577" t="s">
        <v>8131</v>
      </c>
      <c r="B1577" t="s">
        <v>6366</v>
      </c>
      <c r="C1577" t="s">
        <v>358</v>
      </c>
      <c r="D1577" t="s">
        <v>8132</v>
      </c>
      <c r="E1577" t="s">
        <v>8133</v>
      </c>
      <c r="F1577" t="s">
        <v>100</v>
      </c>
      <c r="G1577" t="s">
        <v>113</v>
      </c>
      <c r="H1577" t="s">
        <v>113</v>
      </c>
      <c r="I1577" t="s">
        <v>114</v>
      </c>
    </row>
    <row r="1578" spans="1:9">
      <c r="A1578" t="s">
        <v>8134</v>
      </c>
      <c r="B1578" t="s">
        <v>6366</v>
      </c>
      <c r="C1578" t="s">
        <v>363</v>
      </c>
      <c r="D1578" t="s">
        <v>8135</v>
      </c>
      <c r="E1578" t="s">
        <v>8136</v>
      </c>
      <c r="F1578" t="s">
        <v>100</v>
      </c>
      <c r="G1578" t="s">
        <v>149</v>
      </c>
      <c r="H1578" t="s">
        <v>113</v>
      </c>
      <c r="I1578" t="s">
        <v>150</v>
      </c>
    </row>
    <row r="1579" spans="1:9">
      <c r="A1579" t="s">
        <v>8137</v>
      </c>
      <c r="B1579" t="s">
        <v>6366</v>
      </c>
      <c r="C1579" t="s">
        <v>366</v>
      </c>
      <c r="D1579" t="s">
        <v>8138</v>
      </c>
      <c r="E1579" t="s">
        <v>8139</v>
      </c>
      <c r="F1579" t="s">
        <v>100</v>
      </c>
      <c r="G1579" t="s">
        <v>113</v>
      </c>
      <c r="H1579" t="s">
        <v>113</v>
      </c>
      <c r="I1579" t="s">
        <v>114</v>
      </c>
    </row>
    <row r="1580" spans="1:9">
      <c r="A1580" t="s">
        <v>8140</v>
      </c>
      <c r="B1580" t="s">
        <v>6366</v>
      </c>
      <c r="C1580" t="s">
        <v>369</v>
      </c>
      <c r="D1580" t="s">
        <v>8141</v>
      </c>
      <c r="E1580" t="s">
        <v>8142</v>
      </c>
      <c r="F1580" t="s">
        <v>100</v>
      </c>
      <c r="G1580" t="s">
        <v>113</v>
      </c>
      <c r="H1580" t="s">
        <v>113</v>
      </c>
      <c r="I1580" t="s">
        <v>114</v>
      </c>
    </row>
    <row r="1581" spans="1:9">
      <c r="A1581" t="s">
        <v>8143</v>
      </c>
      <c r="B1581" t="s">
        <v>6366</v>
      </c>
      <c r="C1581" t="s">
        <v>373</v>
      </c>
      <c r="D1581" t="s">
        <v>8144</v>
      </c>
      <c r="E1581" t="s">
        <v>8145</v>
      </c>
      <c r="F1581" t="s">
        <v>377</v>
      </c>
      <c r="G1581" t="s">
        <v>113</v>
      </c>
      <c r="H1581" t="s">
        <v>113</v>
      </c>
      <c r="I1581" t="s">
        <v>114</v>
      </c>
    </row>
    <row r="1582" spans="1:9">
      <c r="A1582" t="s">
        <v>8146</v>
      </c>
      <c r="B1582" t="s">
        <v>6366</v>
      </c>
      <c r="C1582" t="s">
        <v>378</v>
      </c>
      <c r="D1582" t="s">
        <v>8147</v>
      </c>
      <c r="E1582" t="s">
        <v>8148</v>
      </c>
      <c r="F1582" t="s">
        <v>100</v>
      </c>
      <c r="G1582" t="s">
        <v>113</v>
      </c>
      <c r="H1582" t="s">
        <v>252</v>
      </c>
      <c r="I1582" t="s">
        <v>381</v>
      </c>
    </row>
    <row r="1583" spans="1:9">
      <c r="A1583" t="s">
        <v>8149</v>
      </c>
      <c r="B1583" t="s">
        <v>6366</v>
      </c>
      <c r="C1583" t="s">
        <v>382</v>
      </c>
      <c r="D1583" t="s">
        <v>8150</v>
      </c>
      <c r="E1583" t="s">
        <v>8151</v>
      </c>
      <c r="F1583" t="s">
        <v>100</v>
      </c>
      <c r="G1583" t="s">
        <v>113</v>
      </c>
      <c r="H1583" t="s">
        <v>113</v>
      </c>
      <c r="I1583" t="s">
        <v>114</v>
      </c>
    </row>
    <row r="1584" spans="1:9">
      <c r="A1584" t="s">
        <v>8152</v>
      </c>
      <c r="B1584" t="s">
        <v>6366</v>
      </c>
      <c r="C1584" t="s">
        <v>385</v>
      </c>
      <c r="D1584" t="s">
        <v>8153</v>
      </c>
      <c r="E1584" t="s">
        <v>8154</v>
      </c>
      <c r="F1584" t="s">
        <v>100</v>
      </c>
      <c r="G1584" t="s">
        <v>149</v>
      </c>
      <c r="H1584" t="s">
        <v>113</v>
      </c>
      <c r="I1584" t="s">
        <v>150</v>
      </c>
    </row>
    <row r="1585" spans="1:9">
      <c r="A1585" t="s">
        <v>8155</v>
      </c>
      <c r="B1585" t="s">
        <v>6366</v>
      </c>
      <c r="C1585" t="s">
        <v>390</v>
      </c>
      <c r="D1585" t="s">
        <v>8156</v>
      </c>
      <c r="E1585" t="s">
        <v>8157</v>
      </c>
      <c r="F1585" t="s">
        <v>100</v>
      </c>
      <c r="G1585" t="s">
        <v>113</v>
      </c>
      <c r="H1585" t="s">
        <v>113</v>
      </c>
      <c r="I1585" t="s">
        <v>114</v>
      </c>
    </row>
    <row r="1586" spans="1:9">
      <c r="A1586" t="s">
        <v>8158</v>
      </c>
      <c r="B1586" t="s">
        <v>6366</v>
      </c>
      <c r="C1586" t="s">
        <v>393</v>
      </c>
      <c r="D1586" t="s">
        <v>8159</v>
      </c>
      <c r="E1586" t="s">
        <v>8160</v>
      </c>
      <c r="F1586" t="s">
        <v>100</v>
      </c>
      <c r="G1586" t="s">
        <v>149</v>
      </c>
      <c r="H1586" t="s">
        <v>113</v>
      </c>
      <c r="I1586" t="s">
        <v>228</v>
      </c>
    </row>
    <row r="1587" spans="1:9">
      <c r="A1587" t="s">
        <v>8161</v>
      </c>
      <c r="B1587" t="s">
        <v>6366</v>
      </c>
      <c r="C1587" t="s">
        <v>224</v>
      </c>
      <c r="D1587" t="s">
        <v>8162</v>
      </c>
      <c r="E1587" t="s">
        <v>8163</v>
      </c>
      <c r="F1587" t="s">
        <v>100</v>
      </c>
      <c r="G1587" t="s">
        <v>149</v>
      </c>
      <c r="H1587" t="s">
        <v>113</v>
      </c>
      <c r="I1587" t="s">
        <v>228</v>
      </c>
    </row>
    <row r="1588" spans="1:9">
      <c r="A1588" t="s">
        <v>8164</v>
      </c>
      <c r="B1588" t="s">
        <v>6366</v>
      </c>
      <c r="C1588" t="s">
        <v>356</v>
      </c>
      <c r="D1588" t="s">
        <v>8165</v>
      </c>
      <c r="E1588" t="s">
        <v>8166</v>
      </c>
      <c r="F1588" t="s">
        <v>100</v>
      </c>
      <c r="G1588" t="s">
        <v>113</v>
      </c>
      <c r="H1588" t="s">
        <v>113</v>
      </c>
      <c r="I1588" t="s">
        <v>114</v>
      </c>
    </row>
    <row r="1589" spans="1:9">
      <c r="A1589" t="s">
        <v>8167</v>
      </c>
      <c r="B1589" t="s">
        <v>6366</v>
      </c>
      <c r="C1589" t="s">
        <v>293</v>
      </c>
      <c r="D1589" t="s">
        <v>8168</v>
      </c>
      <c r="E1589" t="s">
        <v>8169</v>
      </c>
      <c r="F1589" t="s">
        <v>100</v>
      </c>
      <c r="G1589" t="s">
        <v>113</v>
      </c>
      <c r="H1589" t="s">
        <v>113</v>
      </c>
      <c r="I1589" t="s">
        <v>114</v>
      </c>
    </row>
    <row r="1590" spans="1:9">
      <c r="A1590" t="s">
        <v>8170</v>
      </c>
      <c r="B1590" t="s">
        <v>6366</v>
      </c>
      <c r="C1590" t="s">
        <v>409</v>
      </c>
      <c r="D1590" t="s">
        <v>8171</v>
      </c>
      <c r="E1590" t="s">
        <v>8172</v>
      </c>
      <c r="F1590" t="s">
        <v>100</v>
      </c>
      <c r="G1590" t="s">
        <v>113</v>
      </c>
      <c r="H1590" t="s">
        <v>113</v>
      </c>
      <c r="I1590" t="s">
        <v>114</v>
      </c>
    </row>
    <row r="1591" spans="1:9">
      <c r="A1591" t="s">
        <v>8173</v>
      </c>
      <c r="B1591" t="s">
        <v>6366</v>
      </c>
      <c r="C1591" t="s">
        <v>412</v>
      </c>
      <c r="D1591" t="s">
        <v>8174</v>
      </c>
      <c r="E1591" t="s">
        <v>8175</v>
      </c>
      <c r="F1591" t="s">
        <v>100</v>
      </c>
      <c r="G1591" t="s">
        <v>149</v>
      </c>
      <c r="H1591" t="s">
        <v>113</v>
      </c>
      <c r="I1591" t="s">
        <v>228</v>
      </c>
    </row>
    <row r="1592" spans="1:9">
      <c r="A1592" t="s">
        <v>8176</v>
      </c>
      <c r="B1592" t="s">
        <v>6366</v>
      </c>
      <c r="C1592" t="s">
        <v>416</v>
      </c>
      <c r="D1592" t="s">
        <v>417</v>
      </c>
      <c r="E1592" t="s">
        <v>8177</v>
      </c>
      <c r="F1592" t="s">
        <v>100</v>
      </c>
      <c r="G1592" t="s">
        <v>134</v>
      </c>
      <c r="H1592" t="s">
        <v>271</v>
      </c>
      <c r="I1592" t="s">
        <v>420</v>
      </c>
    </row>
    <row r="1593" spans="1:9">
      <c r="A1593" t="s">
        <v>8178</v>
      </c>
      <c r="B1593" t="s">
        <v>6366</v>
      </c>
      <c r="C1593" t="s">
        <v>421</v>
      </c>
      <c r="D1593" t="s">
        <v>8179</v>
      </c>
      <c r="E1593" t="s">
        <v>8179</v>
      </c>
      <c r="F1593" t="s">
        <v>100</v>
      </c>
      <c r="G1593" t="s">
        <v>113</v>
      </c>
      <c r="H1593" t="s">
        <v>113</v>
      </c>
      <c r="I1593" t="s">
        <v>423</v>
      </c>
    </row>
    <row r="1594" spans="1:9">
      <c r="A1594" t="s">
        <v>8180</v>
      </c>
      <c r="B1594" t="s">
        <v>6366</v>
      </c>
      <c r="C1594" t="s">
        <v>234</v>
      </c>
      <c r="D1594" t="s">
        <v>8181</v>
      </c>
      <c r="E1594" t="s">
        <v>8182</v>
      </c>
      <c r="F1594" t="s">
        <v>100</v>
      </c>
      <c r="G1594" t="s">
        <v>149</v>
      </c>
      <c r="H1594" t="s">
        <v>113</v>
      </c>
      <c r="I1594" t="s">
        <v>228</v>
      </c>
    </row>
    <row r="1595" spans="1:9">
      <c r="A1595" t="s">
        <v>8183</v>
      </c>
      <c r="B1595" t="s">
        <v>6366</v>
      </c>
      <c r="C1595" t="s">
        <v>429</v>
      </c>
      <c r="D1595" t="s">
        <v>8184</v>
      </c>
      <c r="E1595" t="s">
        <v>8184</v>
      </c>
      <c r="F1595" t="s">
        <v>100</v>
      </c>
      <c r="G1595" t="s">
        <v>113</v>
      </c>
      <c r="H1595" t="s">
        <v>113</v>
      </c>
      <c r="I1595" t="s">
        <v>423</v>
      </c>
    </row>
    <row r="1596" spans="1:9">
      <c r="A1596" t="s">
        <v>8185</v>
      </c>
      <c r="B1596" t="s">
        <v>6366</v>
      </c>
      <c r="C1596" t="s">
        <v>431</v>
      </c>
      <c r="D1596" t="s">
        <v>8186</v>
      </c>
      <c r="E1596" t="s">
        <v>8187</v>
      </c>
      <c r="F1596" t="s">
        <v>100</v>
      </c>
      <c r="G1596" t="s">
        <v>113</v>
      </c>
      <c r="H1596" t="s">
        <v>113</v>
      </c>
      <c r="I1596" t="s">
        <v>114</v>
      </c>
    </row>
    <row r="1597" spans="1:9">
      <c r="A1597" t="s">
        <v>8188</v>
      </c>
      <c r="B1597" t="s">
        <v>6366</v>
      </c>
      <c r="C1597" t="s">
        <v>434</v>
      </c>
      <c r="D1597" t="s">
        <v>8189</v>
      </c>
      <c r="E1597" t="s">
        <v>8190</v>
      </c>
      <c r="F1597" t="s">
        <v>100</v>
      </c>
      <c r="G1597" t="s">
        <v>113</v>
      </c>
      <c r="H1597" t="s">
        <v>113</v>
      </c>
      <c r="I1597" t="s">
        <v>114</v>
      </c>
    </row>
    <row r="1598" spans="1:9">
      <c r="A1598" t="s">
        <v>8191</v>
      </c>
      <c r="B1598" t="s">
        <v>6366</v>
      </c>
      <c r="C1598" t="s">
        <v>5148</v>
      </c>
      <c r="D1598" t="s">
        <v>8192</v>
      </c>
      <c r="E1598" t="s">
        <v>8193</v>
      </c>
      <c r="F1598" t="s">
        <v>100</v>
      </c>
      <c r="G1598" t="s">
        <v>2732</v>
      </c>
      <c r="H1598" t="s">
        <v>2732</v>
      </c>
      <c r="I1598" t="s">
        <v>6449</v>
      </c>
    </row>
    <row r="1599" spans="1:9">
      <c r="A1599" t="s">
        <v>8194</v>
      </c>
      <c r="B1599" t="s">
        <v>6366</v>
      </c>
      <c r="C1599" t="s">
        <v>437</v>
      </c>
      <c r="D1599" t="s">
        <v>8195</v>
      </c>
      <c r="E1599" t="s">
        <v>8196</v>
      </c>
      <c r="F1599" t="s">
        <v>100</v>
      </c>
      <c r="G1599" t="s">
        <v>252</v>
      </c>
      <c r="H1599" t="s">
        <v>252</v>
      </c>
      <c r="I1599" t="s">
        <v>294</v>
      </c>
    </row>
    <row r="1600" spans="1:9">
      <c r="A1600" t="s">
        <v>8197</v>
      </c>
      <c r="B1600" t="s">
        <v>6366</v>
      </c>
      <c r="C1600" t="s">
        <v>440</v>
      </c>
      <c r="D1600" t="s">
        <v>8198</v>
      </c>
      <c r="E1600" t="s">
        <v>8199</v>
      </c>
      <c r="F1600" t="s">
        <v>8027</v>
      </c>
      <c r="G1600" t="s">
        <v>134</v>
      </c>
      <c r="H1600" t="s">
        <v>134</v>
      </c>
      <c r="I1600" t="s">
        <v>135</v>
      </c>
    </row>
    <row r="1601" spans="1:9">
      <c r="A1601" t="s">
        <v>8200</v>
      </c>
      <c r="B1601" t="s">
        <v>6366</v>
      </c>
      <c r="C1601" t="s">
        <v>634</v>
      </c>
      <c r="D1601" t="s">
        <v>8201</v>
      </c>
      <c r="E1601" t="s">
        <v>8202</v>
      </c>
      <c r="F1601" t="s">
        <v>8203</v>
      </c>
      <c r="G1601" t="s">
        <v>113</v>
      </c>
      <c r="H1601" t="s">
        <v>113</v>
      </c>
      <c r="I1601" t="s">
        <v>114</v>
      </c>
    </row>
    <row r="1602" spans="1:9">
      <c r="A1602" t="s">
        <v>8204</v>
      </c>
      <c r="B1602" t="s">
        <v>6366</v>
      </c>
      <c r="C1602" t="s">
        <v>445</v>
      </c>
      <c r="D1602" t="s">
        <v>446</v>
      </c>
      <c r="E1602" t="s">
        <v>8205</v>
      </c>
      <c r="F1602" t="s">
        <v>100</v>
      </c>
      <c r="G1602" t="s">
        <v>134</v>
      </c>
      <c r="H1602" t="s">
        <v>134</v>
      </c>
      <c r="I1602" t="s">
        <v>135</v>
      </c>
    </row>
    <row r="1603" spans="1:9">
      <c r="A1603" t="s">
        <v>8206</v>
      </c>
      <c r="B1603" t="s">
        <v>6366</v>
      </c>
      <c r="C1603" t="s">
        <v>103</v>
      </c>
      <c r="D1603" t="s">
        <v>8207</v>
      </c>
      <c r="E1603" t="s">
        <v>8208</v>
      </c>
      <c r="F1603" t="s">
        <v>100</v>
      </c>
      <c r="G1603" t="s">
        <v>113</v>
      </c>
      <c r="H1603" t="s">
        <v>113</v>
      </c>
      <c r="I1603" t="s">
        <v>114</v>
      </c>
    </row>
    <row r="1604" spans="1:9">
      <c r="A1604" t="s">
        <v>8209</v>
      </c>
      <c r="B1604" t="s">
        <v>6366</v>
      </c>
      <c r="C1604" t="s">
        <v>357</v>
      </c>
      <c r="D1604" t="s">
        <v>8210</v>
      </c>
      <c r="E1604" t="s">
        <v>8211</v>
      </c>
      <c r="F1604" t="s">
        <v>100</v>
      </c>
      <c r="G1604" t="s">
        <v>113</v>
      </c>
      <c r="H1604" t="s">
        <v>113</v>
      </c>
      <c r="I1604" t="s">
        <v>114</v>
      </c>
    </row>
    <row r="1605" spans="1:9">
      <c r="A1605" t="s">
        <v>8212</v>
      </c>
      <c r="B1605" t="s">
        <v>6366</v>
      </c>
      <c r="C1605" t="s">
        <v>453</v>
      </c>
      <c r="D1605" t="s">
        <v>8213</v>
      </c>
      <c r="E1605" t="s">
        <v>8214</v>
      </c>
      <c r="F1605" t="s">
        <v>100</v>
      </c>
      <c r="G1605" t="s">
        <v>134</v>
      </c>
      <c r="H1605" t="s">
        <v>134</v>
      </c>
      <c r="I1605" t="s">
        <v>135</v>
      </c>
    </row>
    <row r="1606" spans="1:9">
      <c r="A1606" t="s">
        <v>8215</v>
      </c>
      <c r="B1606" t="s">
        <v>6366</v>
      </c>
      <c r="C1606" t="s">
        <v>457</v>
      </c>
      <c r="D1606" t="s">
        <v>458</v>
      </c>
      <c r="E1606" t="s">
        <v>458</v>
      </c>
      <c r="F1606" t="s">
        <v>100</v>
      </c>
      <c r="G1606" t="s">
        <v>134</v>
      </c>
      <c r="H1606" t="s">
        <v>134</v>
      </c>
      <c r="I1606" t="s">
        <v>135</v>
      </c>
    </row>
    <row r="1607" spans="1:9">
      <c r="A1607" t="s">
        <v>8216</v>
      </c>
      <c r="B1607" t="s">
        <v>6366</v>
      </c>
      <c r="C1607" t="s">
        <v>459</v>
      </c>
      <c r="D1607" t="s">
        <v>8217</v>
      </c>
      <c r="E1607" t="s">
        <v>8218</v>
      </c>
      <c r="F1607" t="s">
        <v>8219</v>
      </c>
      <c r="G1607" t="s">
        <v>113</v>
      </c>
      <c r="H1607" t="s">
        <v>113</v>
      </c>
      <c r="I1607" t="s">
        <v>114</v>
      </c>
    </row>
    <row r="1608" spans="1:9">
      <c r="A1608" t="s">
        <v>8220</v>
      </c>
      <c r="B1608" t="s">
        <v>6366</v>
      </c>
      <c r="C1608" t="s">
        <v>467</v>
      </c>
      <c r="D1608" t="s">
        <v>8221</v>
      </c>
      <c r="E1608" t="s">
        <v>8222</v>
      </c>
      <c r="F1608" t="s">
        <v>100</v>
      </c>
      <c r="G1608" t="s">
        <v>149</v>
      </c>
      <c r="H1608" t="s">
        <v>113</v>
      </c>
      <c r="I1608" t="s">
        <v>114</v>
      </c>
    </row>
    <row r="1609" spans="1:9">
      <c r="A1609" t="s">
        <v>8223</v>
      </c>
      <c r="B1609" t="s">
        <v>6366</v>
      </c>
      <c r="C1609" t="s">
        <v>473</v>
      </c>
      <c r="D1609" t="s">
        <v>8224</v>
      </c>
      <c r="E1609" t="s">
        <v>8225</v>
      </c>
      <c r="F1609" t="s">
        <v>100</v>
      </c>
      <c r="G1609" t="s">
        <v>113</v>
      </c>
      <c r="H1609" t="s">
        <v>113</v>
      </c>
      <c r="I1609" t="s">
        <v>114</v>
      </c>
    </row>
    <row r="1610" spans="1:9">
      <c r="A1610" t="s">
        <v>8226</v>
      </c>
      <c r="B1610" t="s">
        <v>6366</v>
      </c>
      <c r="C1610" t="s">
        <v>476</v>
      </c>
      <c r="D1610" t="s">
        <v>8227</v>
      </c>
      <c r="E1610" t="s">
        <v>8228</v>
      </c>
      <c r="F1610" t="s">
        <v>100</v>
      </c>
      <c r="G1610" t="s">
        <v>113</v>
      </c>
      <c r="H1610" t="s">
        <v>113</v>
      </c>
      <c r="I1610" t="s">
        <v>114</v>
      </c>
    </row>
    <row r="1611" spans="1:9">
      <c r="A1611" t="s">
        <v>8229</v>
      </c>
      <c r="B1611" t="s">
        <v>6366</v>
      </c>
      <c r="C1611" t="s">
        <v>479</v>
      </c>
      <c r="D1611" t="s">
        <v>8230</v>
      </c>
      <c r="E1611" t="s">
        <v>8231</v>
      </c>
      <c r="F1611" t="s">
        <v>100</v>
      </c>
      <c r="G1611" t="s">
        <v>134</v>
      </c>
      <c r="H1611" t="s">
        <v>134</v>
      </c>
      <c r="I1611" t="s">
        <v>135</v>
      </c>
    </row>
    <row r="1612" spans="1:9">
      <c r="A1612" t="s">
        <v>8232</v>
      </c>
      <c r="B1612" t="s">
        <v>6366</v>
      </c>
      <c r="C1612" t="s">
        <v>229</v>
      </c>
      <c r="D1612" t="s">
        <v>8233</v>
      </c>
      <c r="E1612" t="s">
        <v>8234</v>
      </c>
      <c r="F1612" t="s">
        <v>100</v>
      </c>
      <c r="G1612" t="s">
        <v>149</v>
      </c>
      <c r="H1612" t="s">
        <v>113</v>
      </c>
      <c r="I1612" t="s">
        <v>233</v>
      </c>
    </row>
    <row r="1613" spans="1:9">
      <c r="A1613" t="s">
        <v>8235</v>
      </c>
      <c r="B1613" t="s">
        <v>6366</v>
      </c>
      <c r="C1613" t="s">
        <v>488</v>
      </c>
      <c r="D1613" t="s">
        <v>489</v>
      </c>
      <c r="E1613" t="s">
        <v>489</v>
      </c>
      <c r="F1613" t="s">
        <v>100</v>
      </c>
      <c r="G1613" t="s">
        <v>134</v>
      </c>
      <c r="H1613" t="s">
        <v>134</v>
      </c>
      <c r="I1613" t="s">
        <v>135</v>
      </c>
    </row>
    <row r="1614" spans="1:9">
      <c r="A1614" t="s">
        <v>8236</v>
      </c>
      <c r="B1614" t="s">
        <v>6366</v>
      </c>
      <c r="C1614" t="s">
        <v>490</v>
      </c>
      <c r="D1614" t="s">
        <v>8237</v>
      </c>
      <c r="E1614" t="s">
        <v>8238</v>
      </c>
      <c r="F1614" t="s">
        <v>8027</v>
      </c>
      <c r="G1614" t="s">
        <v>134</v>
      </c>
      <c r="H1614" t="s">
        <v>134</v>
      </c>
      <c r="I1614" t="s">
        <v>135</v>
      </c>
    </row>
    <row r="1615" spans="1:9">
      <c r="A1615" t="s">
        <v>8239</v>
      </c>
      <c r="B1615" t="s">
        <v>6366</v>
      </c>
      <c r="C1615" t="s">
        <v>4853</v>
      </c>
      <c r="D1615" t="s">
        <v>8240</v>
      </c>
      <c r="E1615" t="s">
        <v>8241</v>
      </c>
      <c r="F1615" t="s">
        <v>100</v>
      </c>
      <c r="G1615" t="s">
        <v>134</v>
      </c>
      <c r="H1615" t="s">
        <v>134</v>
      </c>
      <c r="I1615" t="s">
        <v>135</v>
      </c>
    </row>
    <row r="1616" spans="1:9">
      <c r="A1616" t="s">
        <v>8242</v>
      </c>
      <c r="B1616" t="s">
        <v>6366</v>
      </c>
      <c r="C1616" t="s">
        <v>4850</v>
      </c>
      <c r="D1616" t="s">
        <v>8243</v>
      </c>
      <c r="E1616" t="s">
        <v>8244</v>
      </c>
      <c r="F1616" t="s">
        <v>100</v>
      </c>
      <c r="G1616" t="s">
        <v>134</v>
      </c>
      <c r="H1616" t="s">
        <v>134</v>
      </c>
      <c r="I1616" t="s">
        <v>135</v>
      </c>
    </row>
    <row r="1617" spans="1:9">
      <c r="A1617" t="s">
        <v>8245</v>
      </c>
      <c r="B1617" t="s">
        <v>6366</v>
      </c>
      <c r="C1617" t="s">
        <v>189</v>
      </c>
      <c r="D1617" t="s">
        <v>8246</v>
      </c>
      <c r="E1617" t="s">
        <v>8247</v>
      </c>
      <c r="F1617" t="s">
        <v>8248</v>
      </c>
      <c r="G1617" t="s">
        <v>113</v>
      </c>
      <c r="H1617" t="s">
        <v>113</v>
      </c>
      <c r="I1617" t="s">
        <v>114</v>
      </c>
    </row>
    <row r="1618" spans="1:9">
      <c r="A1618" t="s">
        <v>8249</v>
      </c>
      <c r="B1618" t="s">
        <v>6366</v>
      </c>
      <c r="C1618" t="s">
        <v>502</v>
      </c>
      <c r="D1618" t="s">
        <v>503</v>
      </c>
      <c r="E1618" t="s">
        <v>503</v>
      </c>
      <c r="F1618" t="s">
        <v>100</v>
      </c>
      <c r="G1618" t="s">
        <v>134</v>
      </c>
      <c r="H1618" t="s">
        <v>134</v>
      </c>
      <c r="I1618" t="s">
        <v>135</v>
      </c>
    </row>
    <row r="1619" spans="1:9">
      <c r="A1619" t="s">
        <v>8250</v>
      </c>
      <c r="B1619" t="s">
        <v>6366</v>
      </c>
      <c r="C1619" t="s">
        <v>504</v>
      </c>
      <c r="D1619" t="s">
        <v>8251</v>
      </c>
      <c r="E1619" t="s">
        <v>8252</v>
      </c>
      <c r="F1619" t="s">
        <v>8027</v>
      </c>
      <c r="G1619" t="s">
        <v>134</v>
      </c>
      <c r="H1619" t="s">
        <v>134</v>
      </c>
      <c r="I1619" t="s">
        <v>135</v>
      </c>
    </row>
    <row r="1620" spans="1:9">
      <c r="A1620" t="s">
        <v>8253</v>
      </c>
      <c r="B1620" t="s">
        <v>6366</v>
      </c>
      <c r="C1620" t="s">
        <v>507</v>
      </c>
      <c r="D1620" t="s">
        <v>8254</v>
      </c>
      <c r="E1620" t="s">
        <v>8254</v>
      </c>
      <c r="F1620" t="s">
        <v>100</v>
      </c>
      <c r="G1620" t="s">
        <v>134</v>
      </c>
      <c r="H1620" t="s">
        <v>134</v>
      </c>
      <c r="I1620" t="s">
        <v>135</v>
      </c>
    </row>
    <row r="1621" spans="1:9">
      <c r="A1621" t="s">
        <v>8255</v>
      </c>
      <c r="B1621" t="s">
        <v>6366</v>
      </c>
      <c r="C1621" t="s">
        <v>510</v>
      </c>
      <c r="D1621" t="s">
        <v>8256</v>
      </c>
      <c r="E1621" t="s">
        <v>8256</v>
      </c>
      <c r="F1621" t="s">
        <v>100</v>
      </c>
      <c r="G1621" t="s">
        <v>134</v>
      </c>
      <c r="H1621" t="s">
        <v>134</v>
      </c>
      <c r="I1621" t="s">
        <v>135</v>
      </c>
    </row>
    <row r="1622" spans="1:9">
      <c r="A1622" t="s">
        <v>8257</v>
      </c>
      <c r="B1622" t="s">
        <v>6366</v>
      </c>
      <c r="C1622" t="s">
        <v>512</v>
      </c>
      <c r="D1622" t="s">
        <v>8258</v>
      </c>
      <c r="E1622" t="s">
        <v>8258</v>
      </c>
      <c r="F1622" t="s">
        <v>100</v>
      </c>
      <c r="G1622" t="s">
        <v>134</v>
      </c>
      <c r="H1622" t="s">
        <v>134</v>
      </c>
      <c r="I1622" t="s">
        <v>135</v>
      </c>
    </row>
    <row r="1623" spans="1:9">
      <c r="A1623" t="s">
        <v>8259</v>
      </c>
      <c r="B1623" t="s">
        <v>6366</v>
      </c>
      <c r="C1623" t="s">
        <v>514</v>
      </c>
      <c r="D1623" t="s">
        <v>8260</v>
      </c>
      <c r="E1623" t="s">
        <v>8261</v>
      </c>
      <c r="F1623" t="s">
        <v>100</v>
      </c>
      <c r="G1623" t="s">
        <v>113</v>
      </c>
      <c r="H1623" t="s">
        <v>113</v>
      </c>
      <c r="I1623" t="s">
        <v>114</v>
      </c>
    </row>
    <row r="1624" spans="1:9">
      <c r="A1624" t="s">
        <v>8262</v>
      </c>
      <c r="B1624" t="s">
        <v>6366</v>
      </c>
      <c r="C1624" t="s">
        <v>509</v>
      </c>
      <c r="D1624" t="s">
        <v>8263</v>
      </c>
      <c r="E1624" t="s">
        <v>8264</v>
      </c>
      <c r="F1624" t="s">
        <v>8027</v>
      </c>
      <c r="G1624" t="s">
        <v>134</v>
      </c>
      <c r="H1624" t="s">
        <v>134</v>
      </c>
      <c r="I1624" t="s">
        <v>135</v>
      </c>
    </row>
    <row r="1625" spans="1:9">
      <c r="A1625" t="s">
        <v>8265</v>
      </c>
      <c r="B1625" t="s">
        <v>6366</v>
      </c>
      <c r="C1625" t="s">
        <v>519</v>
      </c>
      <c r="D1625" t="s">
        <v>8266</v>
      </c>
      <c r="E1625" t="s">
        <v>521</v>
      </c>
      <c r="F1625" t="s">
        <v>100</v>
      </c>
      <c r="G1625" t="s">
        <v>113</v>
      </c>
      <c r="H1625" t="s">
        <v>113</v>
      </c>
      <c r="I1625" t="s">
        <v>114</v>
      </c>
    </row>
    <row r="1626" spans="1:9">
      <c r="A1626" t="s">
        <v>8267</v>
      </c>
      <c r="B1626" t="s">
        <v>6366</v>
      </c>
      <c r="C1626" t="s">
        <v>522</v>
      </c>
      <c r="D1626" t="s">
        <v>8268</v>
      </c>
      <c r="E1626" t="s">
        <v>8269</v>
      </c>
      <c r="F1626" t="s">
        <v>8270</v>
      </c>
      <c r="G1626" t="s">
        <v>113</v>
      </c>
      <c r="H1626" t="s">
        <v>271</v>
      </c>
      <c r="I1626" t="s">
        <v>526</v>
      </c>
    </row>
    <row r="1627" spans="1:9">
      <c r="A1627" t="s">
        <v>8271</v>
      </c>
      <c r="B1627" t="s">
        <v>6366</v>
      </c>
      <c r="C1627" t="s">
        <v>527</v>
      </c>
      <c r="D1627" t="s">
        <v>8272</v>
      </c>
      <c r="E1627" t="s">
        <v>8273</v>
      </c>
      <c r="F1627" t="s">
        <v>100</v>
      </c>
      <c r="G1627" t="s">
        <v>113</v>
      </c>
      <c r="H1627" t="s">
        <v>113</v>
      </c>
      <c r="I1627" t="s">
        <v>114</v>
      </c>
    </row>
    <row r="1628" spans="1:9">
      <c r="A1628" t="s">
        <v>8274</v>
      </c>
      <c r="B1628" t="s">
        <v>6366</v>
      </c>
      <c r="C1628" t="s">
        <v>530</v>
      </c>
      <c r="D1628" t="s">
        <v>531</v>
      </c>
      <c r="E1628" t="s">
        <v>531</v>
      </c>
      <c r="F1628" t="s">
        <v>100</v>
      </c>
      <c r="G1628" t="s">
        <v>134</v>
      </c>
      <c r="H1628" t="s">
        <v>134</v>
      </c>
      <c r="I1628" t="s">
        <v>135</v>
      </c>
    </row>
    <row r="1629" spans="1:9">
      <c r="A1629" t="s">
        <v>8275</v>
      </c>
      <c r="B1629" t="s">
        <v>6366</v>
      </c>
      <c r="C1629" t="s">
        <v>533</v>
      </c>
      <c r="D1629" t="s">
        <v>533</v>
      </c>
      <c r="E1629" t="s">
        <v>8276</v>
      </c>
      <c r="F1629" t="s">
        <v>100</v>
      </c>
      <c r="G1629" t="s">
        <v>113</v>
      </c>
      <c r="H1629" t="s">
        <v>113</v>
      </c>
      <c r="I1629" t="s">
        <v>114</v>
      </c>
    </row>
    <row r="1630" spans="1:9">
      <c r="A1630" t="s">
        <v>8277</v>
      </c>
      <c r="B1630" t="s">
        <v>6366</v>
      </c>
      <c r="C1630" t="s">
        <v>536</v>
      </c>
      <c r="D1630" t="s">
        <v>8278</v>
      </c>
      <c r="E1630" t="s">
        <v>8279</v>
      </c>
      <c r="F1630" t="s">
        <v>100</v>
      </c>
      <c r="G1630" t="s">
        <v>113</v>
      </c>
      <c r="H1630" t="s">
        <v>113</v>
      </c>
      <c r="I1630" t="s">
        <v>114</v>
      </c>
    </row>
    <row r="1631" spans="1:9">
      <c r="A1631" t="s">
        <v>8280</v>
      </c>
      <c r="B1631" t="s">
        <v>6366</v>
      </c>
      <c r="C1631" t="s">
        <v>539</v>
      </c>
      <c r="D1631" t="s">
        <v>8281</v>
      </c>
      <c r="E1631" t="s">
        <v>8282</v>
      </c>
      <c r="F1631" t="s">
        <v>100</v>
      </c>
      <c r="G1631" t="s">
        <v>134</v>
      </c>
      <c r="H1631" t="s">
        <v>134</v>
      </c>
      <c r="I1631" t="s">
        <v>135</v>
      </c>
    </row>
    <row r="1632" spans="1:9">
      <c r="A1632" t="s">
        <v>8283</v>
      </c>
      <c r="B1632" t="s">
        <v>6366</v>
      </c>
      <c r="C1632" t="s">
        <v>542</v>
      </c>
      <c r="D1632" t="s">
        <v>8284</v>
      </c>
      <c r="E1632" t="s">
        <v>8285</v>
      </c>
      <c r="F1632" t="s">
        <v>100</v>
      </c>
      <c r="G1632" t="s">
        <v>113</v>
      </c>
      <c r="H1632" t="s">
        <v>113</v>
      </c>
      <c r="I1632" t="s">
        <v>114</v>
      </c>
    </row>
    <row r="1633" spans="1:9">
      <c r="A1633" t="s">
        <v>8286</v>
      </c>
      <c r="B1633" t="s">
        <v>6366</v>
      </c>
      <c r="C1633" t="s">
        <v>545</v>
      </c>
      <c r="D1633" t="s">
        <v>8287</v>
      </c>
      <c r="E1633" t="s">
        <v>8287</v>
      </c>
      <c r="F1633" t="s">
        <v>100</v>
      </c>
      <c r="G1633" t="s">
        <v>113</v>
      </c>
      <c r="H1633" t="s">
        <v>113</v>
      </c>
      <c r="I1633" t="s">
        <v>114</v>
      </c>
    </row>
    <row r="1634" spans="1:9">
      <c r="A1634" t="s">
        <v>8288</v>
      </c>
      <c r="B1634" t="s">
        <v>6366</v>
      </c>
      <c r="C1634" t="s">
        <v>548</v>
      </c>
      <c r="D1634" t="s">
        <v>8289</v>
      </c>
      <c r="E1634" t="s">
        <v>8290</v>
      </c>
      <c r="F1634" t="s">
        <v>8291</v>
      </c>
      <c r="G1634" t="s">
        <v>113</v>
      </c>
      <c r="H1634" t="s">
        <v>113</v>
      </c>
      <c r="I1634" t="s">
        <v>114</v>
      </c>
    </row>
    <row r="1635" spans="1:9">
      <c r="A1635" t="s">
        <v>8292</v>
      </c>
      <c r="B1635" t="s">
        <v>6366</v>
      </c>
      <c r="C1635" t="s">
        <v>552</v>
      </c>
      <c r="D1635" t="s">
        <v>8293</v>
      </c>
      <c r="E1635" t="s">
        <v>8294</v>
      </c>
      <c r="F1635" t="s">
        <v>100</v>
      </c>
      <c r="G1635" t="s">
        <v>113</v>
      </c>
      <c r="H1635" t="s">
        <v>113</v>
      </c>
      <c r="I1635" t="s">
        <v>114</v>
      </c>
    </row>
    <row r="1636" spans="1:9">
      <c r="A1636" t="s">
        <v>8295</v>
      </c>
      <c r="B1636" t="s">
        <v>6366</v>
      </c>
      <c r="C1636" t="s">
        <v>556</v>
      </c>
      <c r="D1636" t="s">
        <v>557</v>
      </c>
      <c r="E1636" t="s">
        <v>558</v>
      </c>
      <c r="F1636" t="s">
        <v>100</v>
      </c>
      <c r="G1636" t="s">
        <v>113</v>
      </c>
      <c r="H1636" t="s">
        <v>113</v>
      </c>
      <c r="I1636" t="s">
        <v>114</v>
      </c>
    </row>
    <row r="1637" spans="1:9">
      <c r="A1637" t="s">
        <v>8296</v>
      </c>
      <c r="B1637" t="s">
        <v>6366</v>
      </c>
      <c r="C1637" t="s">
        <v>535</v>
      </c>
      <c r="D1637" t="s">
        <v>8297</v>
      </c>
      <c r="E1637" t="s">
        <v>8298</v>
      </c>
      <c r="F1637" t="s">
        <v>8027</v>
      </c>
      <c r="G1637" t="s">
        <v>134</v>
      </c>
      <c r="H1637" t="s">
        <v>134</v>
      </c>
      <c r="I1637" t="s">
        <v>135</v>
      </c>
    </row>
    <row r="1638" spans="1:9">
      <c r="A1638" t="s">
        <v>8299</v>
      </c>
      <c r="B1638" t="s">
        <v>6366</v>
      </c>
      <c r="C1638" t="s">
        <v>101</v>
      </c>
      <c r="D1638" t="s">
        <v>8300</v>
      </c>
      <c r="E1638" t="s">
        <v>8301</v>
      </c>
      <c r="F1638" t="s">
        <v>100</v>
      </c>
      <c r="G1638" t="s">
        <v>113</v>
      </c>
      <c r="H1638" t="s">
        <v>113</v>
      </c>
      <c r="I1638" t="s">
        <v>114</v>
      </c>
    </row>
    <row r="1639" spans="1:9">
      <c r="A1639" t="s">
        <v>8302</v>
      </c>
      <c r="B1639" t="s">
        <v>6366</v>
      </c>
      <c r="C1639" t="s">
        <v>566</v>
      </c>
      <c r="D1639" t="s">
        <v>8303</v>
      </c>
      <c r="E1639" t="s">
        <v>8304</v>
      </c>
      <c r="F1639" t="s">
        <v>100</v>
      </c>
      <c r="G1639" t="s">
        <v>113</v>
      </c>
      <c r="H1639" t="s">
        <v>113</v>
      </c>
      <c r="I1639" t="s">
        <v>114</v>
      </c>
    </row>
    <row r="1640" spans="1:9">
      <c r="A1640" t="s">
        <v>8305</v>
      </c>
      <c r="B1640" t="s">
        <v>6366</v>
      </c>
      <c r="C1640" t="s">
        <v>569</v>
      </c>
      <c r="D1640" t="s">
        <v>8306</v>
      </c>
      <c r="E1640" t="s">
        <v>8307</v>
      </c>
      <c r="F1640" t="s">
        <v>100</v>
      </c>
      <c r="G1640" t="s">
        <v>252</v>
      </c>
      <c r="H1640" t="s">
        <v>252</v>
      </c>
      <c r="I1640" t="s">
        <v>294</v>
      </c>
    </row>
    <row r="1641" spans="1:9">
      <c r="A1641" t="s">
        <v>8308</v>
      </c>
      <c r="B1641" t="s">
        <v>6366</v>
      </c>
      <c r="C1641" t="s">
        <v>572</v>
      </c>
      <c r="D1641" t="s">
        <v>8309</v>
      </c>
      <c r="E1641" t="s">
        <v>8310</v>
      </c>
      <c r="F1641" t="s">
        <v>100</v>
      </c>
      <c r="G1641" t="s">
        <v>134</v>
      </c>
      <c r="H1641" t="s">
        <v>134</v>
      </c>
      <c r="I1641" t="s">
        <v>135</v>
      </c>
    </row>
    <row r="1642" spans="1:9">
      <c r="A1642" t="s">
        <v>8311</v>
      </c>
      <c r="B1642" t="s">
        <v>6366</v>
      </c>
      <c r="C1642" t="s">
        <v>576</v>
      </c>
      <c r="D1642" t="s">
        <v>8312</v>
      </c>
      <c r="E1642" t="s">
        <v>8313</v>
      </c>
      <c r="F1642" t="s">
        <v>100</v>
      </c>
      <c r="G1642" t="s">
        <v>134</v>
      </c>
      <c r="H1642" t="s">
        <v>134</v>
      </c>
      <c r="I1642" t="s">
        <v>135</v>
      </c>
    </row>
    <row r="1643" spans="1:9">
      <c r="A1643" t="s">
        <v>8314</v>
      </c>
      <c r="B1643" t="s">
        <v>6366</v>
      </c>
      <c r="C1643" t="s">
        <v>579</v>
      </c>
      <c r="D1643" t="s">
        <v>8315</v>
      </c>
      <c r="E1643" t="s">
        <v>8316</v>
      </c>
      <c r="F1643" t="s">
        <v>100</v>
      </c>
      <c r="G1643" t="s">
        <v>134</v>
      </c>
      <c r="H1643" t="s">
        <v>134</v>
      </c>
      <c r="I1643" t="s">
        <v>135</v>
      </c>
    </row>
    <row r="1644" spans="1:9">
      <c r="A1644" t="s">
        <v>8317</v>
      </c>
      <c r="B1644" t="s">
        <v>6366</v>
      </c>
      <c r="C1644" t="s">
        <v>582</v>
      </c>
      <c r="D1644" t="s">
        <v>8318</v>
      </c>
      <c r="E1644" t="s">
        <v>8319</v>
      </c>
      <c r="F1644" t="s">
        <v>100</v>
      </c>
      <c r="G1644" t="s">
        <v>134</v>
      </c>
      <c r="H1644" t="s">
        <v>134</v>
      </c>
      <c r="I1644" t="s">
        <v>135</v>
      </c>
    </row>
    <row r="1645" spans="1:9">
      <c r="A1645" t="s">
        <v>8320</v>
      </c>
      <c r="B1645" t="s">
        <v>6366</v>
      </c>
      <c r="C1645" t="s">
        <v>585</v>
      </c>
      <c r="D1645" t="s">
        <v>8321</v>
      </c>
      <c r="E1645" t="s">
        <v>8322</v>
      </c>
      <c r="F1645" t="s">
        <v>100</v>
      </c>
      <c r="G1645" t="s">
        <v>134</v>
      </c>
      <c r="H1645" t="s">
        <v>134</v>
      </c>
      <c r="I1645" t="s">
        <v>135</v>
      </c>
    </row>
    <row r="1646" spans="1:9">
      <c r="A1646" t="s">
        <v>8323</v>
      </c>
      <c r="B1646" t="s">
        <v>6366</v>
      </c>
      <c r="C1646" t="s">
        <v>588</v>
      </c>
      <c r="D1646" t="s">
        <v>8324</v>
      </c>
      <c r="E1646" t="s">
        <v>8325</v>
      </c>
      <c r="F1646" t="s">
        <v>100</v>
      </c>
      <c r="G1646" t="s">
        <v>134</v>
      </c>
      <c r="H1646" t="s">
        <v>134</v>
      </c>
      <c r="I1646" t="s">
        <v>135</v>
      </c>
    </row>
    <row r="1647" spans="1:9">
      <c r="A1647" t="s">
        <v>8326</v>
      </c>
      <c r="B1647" t="s">
        <v>6366</v>
      </c>
      <c r="C1647" t="s">
        <v>591</v>
      </c>
      <c r="D1647" t="s">
        <v>8327</v>
      </c>
      <c r="E1647" t="s">
        <v>8328</v>
      </c>
      <c r="F1647" t="s">
        <v>100</v>
      </c>
      <c r="G1647" t="s">
        <v>134</v>
      </c>
      <c r="H1647" t="s">
        <v>134</v>
      </c>
      <c r="I1647" t="s">
        <v>135</v>
      </c>
    </row>
    <row r="1648" spans="1:9">
      <c r="A1648" t="s">
        <v>8329</v>
      </c>
      <c r="B1648" t="s">
        <v>6366</v>
      </c>
      <c r="C1648" t="s">
        <v>594</v>
      </c>
      <c r="D1648" t="s">
        <v>8330</v>
      </c>
      <c r="E1648" t="s">
        <v>8331</v>
      </c>
      <c r="F1648" t="s">
        <v>100</v>
      </c>
      <c r="G1648" t="s">
        <v>134</v>
      </c>
      <c r="H1648" t="s">
        <v>134</v>
      </c>
      <c r="I1648" t="s">
        <v>135</v>
      </c>
    </row>
    <row r="1649" spans="1:9">
      <c r="A1649" t="s">
        <v>8332</v>
      </c>
      <c r="B1649" t="s">
        <v>6366</v>
      </c>
      <c r="C1649" t="s">
        <v>597</v>
      </c>
      <c r="D1649" t="s">
        <v>8333</v>
      </c>
      <c r="E1649" t="s">
        <v>8334</v>
      </c>
      <c r="F1649" t="s">
        <v>100</v>
      </c>
      <c r="G1649" t="s">
        <v>134</v>
      </c>
      <c r="H1649" t="s">
        <v>134</v>
      </c>
      <c r="I1649" t="s">
        <v>135</v>
      </c>
    </row>
    <row r="1650" spans="1:9">
      <c r="A1650" t="s">
        <v>8335</v>
      </c>
      <c r="B1650" t="s">
        <v>6366</v>
      </c>
      <c r="C1650" t="s">
        <v>600</v>
      </c>
      <c r="D1650" t="s">
        <v>8336</v>
      </c>
      <c r="E1650" t="s">
        <v>8337</v>
      </c>
      <c r="F1650" t="s">
        <v>8338</v>
      </c>
      <c r="G1650" t="s">
        <v>113</v>
      </c>
      <c r="H1650" t="s">
        <v>113</v>
      </c>
      <c r="I1650" t="s">
        <v>114</v>
      </c>
    </row>
    <row r="1651" spans="1:9">
      <c r="A1651" t="s">
        <v>8339</v>
      </c>
      <c r="B1651" t="s">
        <v>6366</v>
      </c>
      <c r="C1651" t="s">
        <v>605</v>
      </c>
      <c r="D1651" t="s">
        <v>8340</v>
      </c>
      <c r="E1651" t="s">
        <v>8341</v>
      </c>
      <c r="F1651" t="s">
        <v>8342</v>
      </c>
      <c r="G1651" t="s">
        <v>113</v>
      </c>
      <c r="H1651" t="s">
        <v>113</v>
      </c>
      <c r="I1651" t="s">
        <v>610</v>
      </c>
    </row>
    <row r="1652" spans="1:9">
      <c r="A1652" t="s">
        <v>8343</v>
      </c>
      <c r="B1652" t="s">
        <v>6366</v>
      </c>
      <c r="C1652" t="s">
        <v>612</v>
      </c>
      <c r="D1652" t="s">
        <v>8344</v>
      </c>
      <c r="E1652" t="s">
        <v>8345</v>
      </c>
      <c r="F1652" t="s">
        <v>100</v>
      </c>
      <c r="G1652" t="s">
        <v>617</v>
      </c>
      <c r="H1652" t="s">
        <v>113</v>
      </c>
      <c r="I1652" t="s">
        <v>150</v>
      </c>
    </row>
    <row r="1653" spans="1:9">
      <c r="A1653" t="s">
        <v>8346</v>
      </c>
      <c r="B1653" t="s">
        <v>6366</v>
      </c>
      <c r="C1653" t="s">
        <v>619</v>
      </c>
      <c r="D1653" t="s">
        <v>8347</v>
      </c>
      <c r="E1653" t="s">
        <v>8348</v>
      </c>
      <c r="F1653" t="s">
        <v>100</v>
      </c>
      <c r="G1653" t="s">
        <v>617</v>
      </c>
      <c r="H1653" t="s">
        <v>113</v>
      </c>
      <c r="I1653" t="s">
        <v>150</v>
      </c>
    </row>
    <row r="1654" spans="1:9">
      <c r="A1654" t="s">
        <v>8349</v>
      </c>
      <c r="B1654" t="s">
        <v>6366</v>
      </c>
      <c r="C1654" t="s">
        <v>415</v>
      </c>
      <c r="D1654" t="s">
        <v>8350</v>
      </c>
      <c r="E1654" t="s">
        <v>8351</v>
      </c>
      <c r="F1654" t="s">
        <v>8338</v>
      </c>
      <c r="G1654" t="s">
        <v>113</v>
      </c>
      <c r="H1654" t="s">
        <v>113</v>
      </c>
      <c r="I1654" t="s">
        <v>114</v>
      </c>
    </row>
    <row r="1655" spans="1:9">
      <c r="A1655" t="s">
        <v>8352</v>
      </c>
      <c r="B1655" t="s">
        <v>6366</v>
      </c>
      <c r="C1655" t="s">
        <v>631</v>
      </c>
      <c r="D1655" t="s">
        <v>8353</v>
      </c>
      <c r="E1655" t="s">
        <v>8354</v>
      </c>
      <c r="F1655" t="s">
        <v>100</v>
      </c>
      <c r="G1655" t="s">
        <v>113</v>
      </c>
      <c r="H1655" t="s">
        <v>113</v>
      </c>
      <c r="I1655" t="s">
        <v>114</v>
      </c>
    </row>
    <row r="1656" spans="1:9">
      <c r="A1656" t="s">
        <v>8355</v>
      </c>
      <c r="B1656" t="s">
        <v>6366</v>
      </c>
      <c r="C1656" t="s">
        <v>627</v>
      </c>
      <c r="D1656" t="s">
        <v>8356</v>
      </c>
      <c r="E1656" t="s">
        <v>8357</v>
      </c>
      <c r="F1656" t="s">
        <v>100</v>
      </c>
      <c r="G1656" t="s">
        <v>113</v>
      </c>
      <c r="H1656" t="s">
        <v>113</v>
      </c>
      <c r="I1656" t="s">
        <v>114</v>
      </c>
    </row>
    <row r="1657" spans="1:9">
      <c r="A1657" t="s">
        <v>8358</v>
      </c>
      <c r="B1657" t="s">
        <v>6366</v>
      </c>
      <c r="C1657" t="s">
        <v>532</v>
      </c>
      <c r="D1657" t="s">
        <v>8359</v>
      </c>
      <c r="E1657" t="s">
        <v>8360</v>
      </c>
      <c r="F1657" t="s">
        <v>8027</v>
      </c>
      <c r="G1657" t="s">
        <v>134</v>
      </c>
      <c r="H1657" t="s">
        <v>134</v>
      </c>
      <c r="I1657" t="s">
        <v>135</v>
      </c>
    </row>
    <row r="1658" spans="1:9">
      <c r="A1658" t="s">
        <v>8361</v>
      </c>
      <c r="B1658" t="s">
        <v>6366</v>
      </c>
      <c r="C1658" t="s">
        <v>638</v>
      </c>
      <c r="D1658" t="s">
        <v>8362</v>
      </c>
      <c r="E1658" t="s">
        <v>8363</v>
      </c>
      <c r="F1658" t="s">
        <v>100</v>
      </c>
      <c r="G1658" t="s">
        <v>113</v>
      </c>
      <c r="H1658" t="s">
        <v>113</v>
      </c>
      <c r="I1658" t="s">
        <v>114</v>
      </c>
    </row>
    <row r="1659" spans="1:9">
      <c r="A1659" t="s">
        <v>8364</v>
      </c>
      <c r="B1659" t="s">
        <v>6366</v>
      </c>
      <c r="C1659" t="s">
        <v>642</v>
      </c>
      <c r="D1659" t="s">
        <v>8365</v>
      </c>
      <c r="E1659" t="s">
        <v>8366</v>
      </c>
      <c r="F1659" t="s">
        <v>100</v>
      </c>
      <c r="G1659" t="s">
        <v>113</v>
      </c>
      <c r="H1659" t="s">
        <v>113</v>
      </c>
      <c r="I1659" t="s">
        <v>114</v>
      </c>
    </row>
    <row r="1660" spans="1:9">
      <c r="A1660" t="s">
        <v>8367</v>
      </c>
      <c r="B1660" t="s">
        <v>6366</v>
      </c>
      <c r="C1660" t="s">
        <v>645</v>
      </c>
      <c r="D1660" t="s">
        <v>8368</v>
      </c>
      <c r="E1660" t="s">
        <v>8368</v>
      </c>
      <c r="F1660" t="s">
        <v>100</v>
      </c>
      <c r="G1660" t="s">
        <v>149</v>
      </c>
      <c r="H1660" t="s">
        <v>113</v>
      </c>
      <c r="I1660" t="s">
        <v>114</v>
      </c>
    </row>
    <row r="1661" spans="1:9">
      <c r="A1661" t="s">
        <v>8369</v>
      </c>
      <c r="B1661" t="s">
        <v>6366</v>
      </c>
      <c r="C1661" t="s">
        <v>648</v>
      </c>
      <c r="D1661" t="s">
        <v>8370</v>
      </c>
      <c r="E1661" t="s">
        <v>8371</v>
      </c>
      <c r="F1661" t="s">
        <v>100</v>
      </c>
      <c r="G1661" t="s">
        <v>113</v>
      </c>
      <c r="H1661" t="s">
        <v>113</v>
      </c>
      <c r="I1661" t="s">
        <v>114</v>
      </c>
    </row>
    <row r="1662" spans="1:9">
      <c r="A1662" t="s">
        <v>8372</v>
      </c>
      <c r="B1662" t="s">
        <v>6366</v>
      </c>
      <c r="C1662" t="s">
        <v>651</v>
      </c>
      <c r="D1662" t="s">
        <v>652</v>
      </c>
      <c r="E1662" t="s">
        <v>652</v>
      </c>
      <c r="F1662" t="s">
        <v>100</v>
      </c>
      <c r="G1662" t="s">
        <v>134</v>
      </c>
      <c r="H1662" t="s">
        <v>134</v>
      </c>
      <c r="I1662" t="s">
        <v>135</v>
      </c>
    </row>
    <row r="1663" spans="1:9">
      <c r="A1663" t="s">
        <v>8373</v>
      </c>
      <c r="B1663" t="s">
        <v>6366</v>
      </c>
      <c r="C1663" t="s">
        <v>653</v>
      </c>
      <c r="D1663" t="s">
        <v>8374</v>
      </c>
      <c r="E1663" t="s">
        <v>8375</v>
      </c>
      <c r="F1663" t="s">
        <v>8027</v>
      </c>
      <c r="G1663" t="s">
        <v>134</v>
      </c>
      <c r="H1663" t="s">
        <v>134</v>
      </c>
      <c r="I1663" t="s">
        <v>135</v>
      </c>
    </row>
    <row r="1664" spans="1:9">
      <c r="A1664" t="s">
        <v>8376</v>
      </c>
      <c r="B1664" t="s">
        <v>6366</v>
      </c>
      <c r="C1664" t="s">
        <v>656</v>
      </c>
      <c r="D1664" t="s">
        <v>8377</v>
      </c>
      <c r="E1664" t="s">
        <v>8378</v>
      </c>
      <c r="F1664" t="s">
        <v>100</v>
      </c>
      <c r="G1664" t="s">
        <v>134</v>
      </c>
      <c r="H1664" t="s">
        <v>134</v>
      </c>
      <c r="I1664" t="s">
        <v>135</v>
      </c>
    </row>
    <row r="1665" spans="1:9">
      <c r="A1665" t="s">
        <v>8379</v>
      </c>
      <c r="B1665" t="s">
        <v>6366</v>
      </c>
      <c r="C1665" t="s">
        <v>660</v>
      </c>
      <c r="D1665" t="s">
        <v>8380</v>
      </c>
      <c r="E1665" t="s">
        <v>8381</v>
      </c>
      <c r="F1665" t="s">
        <v>100</v>
      </c>
      <c r="G1665" t="s">
        <v>134</v>
      </c>
      <c r="H1665" t="s">
        <v>134</v>
      </c>
      <c r="I1665" t="s">
        <v>135</v>
      </c>
    </row>
    <row r="1666" spans="1:9">
      <c r="A1666" t="s">
        <v>8382</v>
      </c>
      <c r="B1666" t="s">
        <v>6366</v>
      </c>
      <c r="C1666" t="s">
        <v>664</v>
      </c>
      <c r="D1666" t="s">
        <v>8383</v>
      </c>
      <c r="E1666" t="s">
        <v>8384</v>
      </c>
      <c r="F1666" t="s">
        <v>100</v>
      </c>
      <c r="G1666" t="s">
        <v>134</v>
      </c>
      <c r="H1666" t="s">
        <v>134</v>
      </c>
      <c r="I1666" t="s">
        <v>135</v>
      </c>
    </row>
    <row r="1667" spans="1:9">
      <c r="A1667" t="s">
        <v>8385</v>
      </c>
      <c r="B1667" t="s">
        <v>6366</v>
      </c>
      <c r="C1667" t="s">
        <v>668</v>
      </c>
      <c r="D1667" t="s">
        <v>8386</v>
      </c>
      <c r="E1667" t="s">
        <v>8387</v>
      </c>
      <c r="F1667" t="s">
        <v>100</v>
      </c>
      <c r="G1667" t="s">
        <v>134</v>
      </c>
      <c r="H1667" t="s">
        <v>134</v>
      </c>
      <c r="I1667" t="s">
        <v>135</v>
      </c>
    </row>
    <row r="1668" spans="1:9">
      <c r="A1668" t="s">
        <v>8388</v>
      </c>
      <c r="B1668" t="s">
        <v>6366</v>
      </c>
      <c r="C1668" t="s">
        <v>672</v>
      </c>
      <c r="D1668" t="s">
        <v>8389</v>
      </c>
      <c r="E1668" t="s">
        <v>8390</v>
      </c>
      <c r="F1668" t="s">
        <v>100</v>
      </c>
      <c r="G1668" t="s">
        <v>134</v>
      </c>
      <c r="H1668" t="s">
        <v>134</v>
      </c>
      <c r="I1668" t="s">
        <v>135</v>
      </c>
    </row>
    <row r="1669" spans="1:9">
      <c r="A1669" t="s">
        <v>8391</v>
      </c>
      <c r="B1669" t="s">
        <v>6366</v>
      </c>
      <c r="C1669" t="s">
        <v>676</v>
      </c>
      <c r="D1669" t="s">
        <v>8392</v>
      </c>
      <c r="E1669" t="s">
        <v>8393</v>
      </c>
      <c r="F1669" t="s">
        <v>100</v>
      </c>
      <c r="G1669" t="s">
        <v>134</v>
      </c>
      <c r="H1669" t="s">
        <v>134</v>
      </c>
      <c r="I1669" t="s">
        <v>135</v>
      </c>
    </row>
    <row r="1670" spans="1:9">
      <c r="A1670" t="s">
        <v>8394</v>
      </c>
      <c r="B1670" t="s">
        <v>6366</v>
      </c>
      <c r="C1670" t="s">
        <v>680</v>
      </c>
      <c r="D1670" t="s">
        <v>8395</v>
      </c>
      <c r="E1670" t="s">
        <v>8396</v>
      </c>
      <c r="F1670" t="s">
        <v>100</v>
      </c>
      <c r="G1670" t="s">
        <v>149</v>
      </c>
      <c r="H1670" t="s">
        <v>113</v>
      </c>
      <c r="I1670" t="s">
        <v>150</v>
      </c>
    </row>
    <row r="1671" spans="1:9">
      <c r="A1671" t="s">
        <v>8397</v>
      </c>
      <c r="B1671" t="s">
        <v>6366</v>
      </c>
      <c r="C1671" t="s">
        <v>683</v>
      </c>
      <c r="D1671" t="s">
        <v>8398</v>
      </c>
      <c r="E1671" t="s">
        <v>8399</v>
      </c>
      <c r="F1671" t="s">
        <v>100</v>
      </c>
      <c r="G1671" t="s">
        <v>149</v>
      </c>
      <c r="H1671" t="s">
        <v>113</v>
      </c>
      <c r="I1671" t="s">
        <v>150</v>
      </c>
    </row>
    <row r="1672" spans="1:9">
      <c r="A1672" t="s">
        <v>8400</v>
      </c>
      <c r="B1672" t="s">
        <v>6366</v>
      </c>
      <c r="C1672" t="s">
        <v>686</v>
      </c>
      <c r="D1672" t="s">
        <v>8401</v>
      </c>
      <c r="E1672" t="s">
        <v>8402</v>
      </c>
      <c r="F1672" t="s">
        <v>100</v>
      </c>
      <c r="G1672" t="s">
        <v>134</v>
      </c>
      <c r="H1672" t="s">
        <v>134</v>
      </c>
      <c r="I1672" t="s">
        <v>135</v>
      </c>
    </row>
    <row r="1673" spans="1:9">
      <c r="A1673" t="s">
        <v>8403</v>
      </c>
      <c r="B1673" t="s">
        <v>6366</v>
      </c>
      <c r="C1673" t="s">
        <v>709</v>
      </c>
      <c r="D1673" t="s">
        <v>8404</v>
      </c>
      <c r="E1673" t="s">
        <v>8405</v>
      </c>
      <c r="F1673" t="s">
        <v>100</v>
      </c>
      <c r="G1673" t="s">
        <v>134</v>
      </c>
      <c r="H1673" t="s">
        <v>271</v>
      </c>
      <c r="I1673" t="s">
        <v>714</v>
      </c>
    </row>
    <row r="1674" spans="1:9">
      <c r="A1674" t="s">
        <v>8406</v>
      </c>
      <c r="B1674" t="s">
        <v>6366</v>
      </c>
      <c r="C1674" t="s">
        <v>715</v>
      </c>
      <c r="D1674" t="s">
        <v>716</v>
      </c>
      <c r="E1674" t="s">
        <v>717</v>
      </c>
      <c r="F1674" t="s">
        <v>100</v>
      </c>
      <c r="G1674" t="s">
        <v>252</v>
      </c>
      <c r="H1674" t="s">
        <v>252</v>
      </c>
      <c r="I1674" t="s">
        <v>294</v>
      </c>
    </row>
    <row r="1675" spans="1:9">
      <c r="A1675" t="s">
        <v>8407</v>
      </c>
      <c r="B1675" t="s">
        <v>6366</v>
      </c>
      <c r="C1675" t="s">
        <v>718</v>
      </c>
      <c r="D1675" t="s">
        <v>8408</v>
      </c>
      <c r="E1675" t="s">
        <v>8409</v>
      </c>
      <c r="F1675" t="s">
        <v>8027</v>
      </c>
      <c r="G1675" t="s">
        <v>134</v>
      </c>
      <c r="H1675" t="s">
        <v>134</v>
      </c>
      <c r="I1675" t="s">
        <v>135</v>
      </c>
    </row>
    <row r="1676" spans="1:9">
      <c r="A1676" t="s">
        <v>8410</v>
      </c>
      <c r="B1676" t="s">
        <v>6366</v>
      </c>
      <c r="C1676" t="s">
        <v>721</v>
      </c>
      <c r="D1676" t="s">
        <v>8411</v>
      </c>
      <c r="E1676" t="s">
        <v>723</v>
      </c>
      <c r="F1676" t="s">
        <v>100</v>
      </c>
      <c r="G1676" t="s">
        <v>113</v>
      </c>
      <c r="H1676" t="s">
        <v>113</v>
      </c>
      <c r="I1676" t="s">
        <v>114</v>
      </c>
    </row>
    <row r="1677" spans="1:9">
      <c r="A1677" t="s">
        <v>8412</v>
      </c>
      <c r="B1677" t="s">
        <v>6366</v>
      </c>
      <c r="C1677" t="s">
        <v>724</v>
      </c>
      <c r="D1677" t="s">
        <v>8413</v>
      </c>
      <c r="E1677" t="s">
        <v>8414</v>
      </c>
      <c r="F1677" t="s">
        <v>100</v>
      </c>
      <c r="G1677" t="s">
        <v>113</v>
      </c>
      <c r="H1677" t="s">
        <v>113</v>
      </c>
      <c r="I1677" t="s">
        <v>114</v>
      </c>
    </row>
    <row r="1678" spans="1:9">
      <c r="A1678" t="s">
        <v>8415</v>
      </c>
      <c r="B1678" t="s">
        <v>6366</v>
      </c>
      <c r="C1678" t="s">
        <v>727</v>
      </c>
      <c r="D1678" t="s">
        <v>8416</v>
      </c>
      <c r="E1678" t="s">
        <v>8417</v>
      </c>
      <c r="F1678" t="s">
        <v>8418</v>
      </c>
      <c r="G1678" t="s">
        <v>252</v>
      </c>
      <c r="H1678" t="s">
        <v>252</v>
      </c>
      <c r="I1678" t="s">
        <v>294</v>
      </c>
    </row>
    <row r="1679" spans="1:9">
      <c r="A1679" t="s">
        <v>8419</v>
      </c>
      <c r="B1679" t="s">
        <v>6366</v>
      </c>
      <c r="C1679" t="s">
        <v>732</v>
      </c>
      <c r="D1679" t="s">
        <v>8420</v>
      </c>
      <c r="E1679" t="s">
        <v>8421</v>
      </c>
      <c r="F1679" t="s">
        <v>8418</v>
      </c>
      <c r="G1679" t="s">
        <v>252</v>
      </c>
      <c r="H1679" t="s">
        <v>252</v>
      </c>
      <c r="I1679" t="s">
        <v>294</v>
      </c>
    </row>
    <row r="1680" spans="1:9">
      <c r="A1680" t="s">
        <v>8422</v>
      </c>
      <c r="B1680" t="s">
        <v>6366</v>
      </c>
      <c r="C1680" t="s">
        <v>738</v>
      </c>
      <c r="D1680" t="s">
        <v>8423</v>
      </c>
      <c r="E1680" t="s">
        <v>8424</v>
      </c>
      <c r="F1680" t="s">
        <v>100</v>
      </c>
      <c r="G1680" t="s">
        <v>149</v>
      </c>
      <c r="H1680" t="s">
        <v>113</v>
      </c>
      <c r="I1680" t="s">
        <v>228</v>
      </c>
    </row>
    <row r="1681" spans="1:9">
      <c r="A1681" t="s">
        <v>8425</v>
      </c>
      <c r="B1681" t="s">
        <v>6366</v>
      </c>
      <c r="C1681" t="s">
        <v>741</v>
      </c>
      <c r="D1681" t="s">
        <v>8426</v>
      </c>
      <c r="E1681" t="s">
        <v>8427</v>
      </c>
      <c r="F1681" t="s">
        <v>100</v>
      </c>
      <c r="G1681" t="s">
        <v>149</v>
      </c>
      <c r="H1681" t="s">
        <v>113</v>
      </c>
      <c r="I1681" t="s">
        <v>210</v>
      </c>
    </row>
    <row r="1682" spans="1:9">
      <c r="A1682" t="s">
        <v>8428</v>
      </c>
      <c r="B1682" t="s">
        <v>6366</v>
      </c>
      <c r="C1682" t="s">
        <v>744</v>
      </c>
      <c r="D1682" t="s">
        <v>8429</v>
      </c>
      <c r="E1682" t="s">
        <v>8430</v>
      </c>
      <c r="F1682" t="s">
        <v>100</v>
      </c>
      <c r="G1682" t="s">
        <v>149</v>
      </c>
      <c r="H1682" t="s">
        <v>113</v>
      </c>
      <c r="I1682" t="s">
        <v>210</v>
      </c>
    </row>
    <row r="1683" spans="1:9">
      <c r="A1683" t="s">
        <v>8431</v>
      </c>
      <c r="B1683" t="s">
        <v>6366</v>
      </c>
      <c r="C1683" t="s">
        <v>747</v>
      </c>
      <c r="D1683" t="s">
        <v>8432</v>
      </c>
      <c r="E1683" t="s">
        <v>8433</v>
      </c>
      <c r="F1683" t="s">
        <v>100</v>
      </c>
      <c r="G1683" t="s">
        <v>149</v>
      </c>
      <c r="H1683" t="s">
        <v>113</v>
      </c>
      <c r="I1683" t="s">
        <v>210</v>
      </c>
    </row>
    <row r="1684" spans="1:9">
      <c r="A1684" t="s">
        <v>8434</v>
      </c>
      <c r="B1684" t="s">
        <v>6366</v>
      </c>
      <c r="C1684" t="s">
        <v>750</v>
      </c>
      <c r="D1684" t="s">
        <v>8435</v>
      </c>
      <c r="E1684" t="s">
        <v>8436</v>
      </c>
      <c r="F1684" t="s">
        <v>100</v>
      </c>
      <c r="G1684" t="s">
        <v>149</v>
      </c>
      <c r="H1684" t="s">
        <v>113</v>
      </c>
      <c r="I1684" t="s">
        <v>210</v>
      </c>
    </row>
    <row r="1685" spans="1:9">
      <c r="A1685" t="s">
        <v>8437</v>
      </c>
      <c r="B1685" t="s">
        <v>6366</v>
      </c>
      <c r="C1685" t="s">
        <v>166</v>
      </c>
      <c r="D1685" t="s">
        <v>8438</v>
      </c>
      <c r="E1685" t="s">
        <v>8439</v>
      </c>
      <c r="F1685" t="s">
        <v>8338</v>
      </c>
      <c r="G1685" t="s">
        <v>113</v>
      </c>
      <c r="H1685" t="s">
        <v>113</v>
      </c>
      <c r="I1685" t="s">
        <v>114</v>
      </c>
    </row>
    <row r="1686" spans="1:9">
      <c r="A1686" t="s">
        <v>8440</v>
      </c>
      <c r="B1686" t="s">
        <v>6366</v>
      </c>
      <c r="C1686" t="s">
        <v>138</v>
      </c>
      <c r="D1686" t="s">
        <v>8441</v>
      </c>
      <c r="E1686" t="s">
        <v>8442</v>
      </c>
      <c r="F1686" t="s">
        <v>8443</v>
      </c>
      <c r="G1686" t="s">
        <v>113</v>
      </c>
      <c r="H1686" t="s">
        <v>113</v>
      </c>
      <c r="I1686" t="s">
        <v>114</v>
      </c>
    </row>
    <row r="1687" spans="1:9">
      <c r="A1687" t="s">
        <v>8444</v>
      </c>
      <c r="B1687" t="s">
        <v>6366</v>
      </c>
      <c r="C1687" t="s">
        <v>757</v>
      </c>
      <c r="D1687" t="s">
        <v>758</v>
      </c>
      <c r="E1687" t="s">
        <v>8445</v>
      </c>
      <c r="F1687" t="s">
        <v>100</v>
      </c>
      <c r="G1687" t="s">
        <v>252</v>
      </c>
      <c r="H1687" t="s">
        <v>252</v>
      </c>
      <c r="I1687" t="s">
        <v>294</v>
      </c>
    </row>
    <row r="1688" spans="1:9">
      <c r="A1688" t="s">
        <v>8446</v>
      </c>
      <c r="B1688" t="s">
        <v>6366</v>
      </c>
      <c r="C1688" t="s">
        <v>760</v>
      </c>
      <c r="D1688" t="s">
        <v>8447</v>
      </c>
      <c r="E1688" t="s">
        <v>8448</v>
      </c>
      <c r="F1688" t="s">
        <v>8027</v>
      </c>
      <c r="G1688" t="s">
        <v>134</v>
      </c>
      <c r="H1688" t="s">
        <v>134</v>
      </c>
      <c r="I1688" t="s">
        <v>135</v>
      </c>
    </row>
    <row r="1689" spans="1:9">
      <c r="A1689" t="s">
        <v>8449</v>
      </c>
      <c r="B1689" t="s">
        <v>6366</v>
      </c>
      <c r="C1689" t="s">
        <v>763</v>
      </c>
      <c r="D1689" t="s">
        <v>8450</v>
      </c>
      <c r="E1689" t="s">
        <v>8451</v>
      </c>
      <c r="F1689" t="s">
        <v>100</v>
      </c>
      <c r="G1689" t="s">
        <v>252</v>
      </c>
      <c r="H1689" t="s">
        <v>252</v>
      </c>
      <c r="I1689" t="s">
        <v>294</v>
      </c>
    </row>
    <row r="1690" spans="1:9">
      <c r="A1690" t="s">
        <v>8452</v>
      </c>
      <c r="B1690" t="s">
        <v>6366</v>
      </c>
      <c r="C1690" t="s">
        <v>766</v>
      </c>
      <c r="D1690" t="s">
        <v>767</v>
      </c>
      <c r="E1690" t="s">
        <v>8453</v>
      </c>
      <c r="F1690" t="s">
        <v>100</v>
      </c>
      <c r="G1690" t="s">
        <v>134</v>
      </c>
      <c r="H1690" t="s">
        <v>134</v>
      </c>
      <c r="I1690" t="s">
        <v>135</v>
      </c>
    </row>
    <row r="1691" spans="1:9">
      <c r="A1691" t="s">
        <v>8454</v>
      </c>
      <c r="B1691" t="s">
        <v>6366</v>
      </c>
      <c r="C1691" t="s">
        <v>770</v>
      </c>
      <c r="D1691" t="s">
        <v>771</v>
      </c>
      <c r="E1691" t="s">
        <v>8455</v>
      </c>
      <c r="F1691" t="s">
        <v>100</v>
      </c>
      <c r="G1691" t="s">
        <v>134</v>
      </c>
      <c r="H1691" t="s">
        <v>134</v>
      </c>
      <c r="I1691" t="s">
        <v>135</v>
      </c>
    </row>
    <row r="1692" spans="1:9">
      <c r="A1692" t="s">
        <v>8456</v>
      </c>
      <c r="B1692" t="s">
        <v>6366</v>
      </c>
      <c r="C1692" t="s">
        <v>5003</v>
      </c>
      <c r="D1692" t="s">
        <v>8457</v>
      </c>
      <c r="E1692" t="s">
        <v>8458</v>
      </c>
      <c r="F1692" t="s">
        <v>100</v>
      </c>
      <c r="G1692" t="s">
        <v>3758</v>
      </c>
      <c r="H1692" t="s">
        <v>3758</v>
      </c>
      <c r="I1692" t="s">
        <v>6548</v>
      </c>
    </row>
    <row r="1693" spans="1:9">
      <c r="A1693" t="s">
        <v>8459</v>
      </c>
      <c r="B1693" t="s">
        <v>6366</v>
      </c>
      <c r="C1693" t="s">
        <v>4999</v>
      </c>
      <c r="D1693" t="s">
        <v>8460</v>
      </c>
      <c r="E1693" t="s">
        <v>8461</v>
      </c>
      <c r="F1693" t="s">
        <v>100</v>
      </c>
      <c r="G1693" t="s">
        <v>3758</v>
      </c>
      <c r="H1693" t="s">
        <v>3758</v>
      </c>
      <c r="I1693" t="s">
        <v>6548</v>
      </c>
    </row>
    <row r="1694" spans="1:9">
      <c r="A1694" t="s">
        <v>8462</v>
      </c>
      <c r="B1694" t="s">
        <v>6366</v>
      </c>
      <c r="C1694" t="s">
        <v>774</v>
      </c>
      <c r="D1694" t="s">
        <v>775</v>
      </c>
      <c r="E1694" t="s">
        <v>8463</v>
      </c>
      <c r="F1694" t="s">
        <v>100</v>
      </c>
      <c r="G1694" t="s">
        <v>134</v>
      </c>
      <c r="H1694" t="s">
        <v>134</v>
      </c>
      <c r="I1694" t="s">
        <v>135</v>
      </c>
    </row>
    <row r="1695" spans="1:9">
      <c r="A1695" t="s">
        <v>8464</v>
      </c>
      <c r="B1695" t="s">
        <v>6366</v>
      </c>
      <c r="C1695" t="s">
        <v>778</v>
      </c>
      <c r="D1695" t="s">
        <v>8465</v>
      </c>
      <c r="E1695" t="s">
        <v>8466</v>
      </c>
      <c r="F1695" t="s">
        <v>100</v>
      </c>
      <c r="G1695" t="s">
        <v>113</v>
      </c>
      <c r="H1695" t="s">
        <v>113</v>
      </c>
      <c r="I1695" t="s">
        <v>114</v>
      </c>
    </row>
    <row r="1696" spans="1:9">
      <c r="A1696" t="s">
        <v>8467</v>
      </c>
      <c r="B1696" t="s">
        <v>6366</v>
      </c>
      <c r="C1696" t="s">
        <v>781</v>
      </c>
      <c r="D1696" t="s">
        <v>8468</v>
      </c>
      <c r="E1696" t="s">
        <v>8468</v>
      </c>
      <c r="F1696" t="s">
        <v>100</v>
      </c>
      <c r="G1696" t="s">
        <v>113</v>
      </c>
      <c r="H1696" t="s">
        <v>113</v>
      </c>
      <c r="I1696" t="s">
        <v>114</v>
      </c>
    </row>
    <row r="1697" spans="1:9">
      <c r="A1697" t="s">
        <v>8469</v>
      </c>
      <c r="B1697" t="s">
        <v>6366</v>
      </c>
      <c r="C1697" t="s">
        <v>784</v>
      </c>
      <c r="D1697" t="s">
        <v>8470</v>
      </c>
      <c r="E1697" t="s">
        <v>8470</v>
      </c>
      <c r="F1697" t="s">
        <v>100</v>
      </c>
      <c r="G1697" t="s">
        <v>134</v>
      </c>
      <c r="H1697" t="s">
        <v>134</v>
      </c>
      <c r="I1697" t="s">
        <v>135</v>
      </c>
    </row>
    <row r="1698" spans="1:9">
      <c r="A1698" t="s">
        <v>8471</v>
      </c>
      <c r="B1698" t="s">
        <v>6366</v>
      </c>
      <c r="C1698" t="s">
        <v>786</v>
      </c>
      <c r="D1698" t="s">
        <v>8472</v>
      </c>
      <c r="E1698" t="s">
        <v>8472</v>
      </c>
      <c r="F1698" t="s">
        <v>100</v>
      </c>
      <c r="G1698" t="s">
        <v>134</v>
      </c>
      <c r="H1698" t="s">
        <v>134</v>
      </c>
      <c r="I1698" t="s">
        <v>135</v>
      </c>
    </row>
    <row r="1699" spans="1:9">
      <c r="A1699" t="s">
        <v>8473</v>
      </c>
      <c r="B1699" t="s">
        <v>6366</v>
      </c>
      <c r="C1699" t="s">
        <v>788</v>
      </c>
      <c r="D1699" t="s">
        <v>8474</v>
      </c>
      <c r="E1699" t="s">
        <v>8474</v>
      </c>
      <c r="F1699" t="s">
        <v>100</v>
      </c>
      <c r="G1699" t="s">
        <v>134</v>
      </c>
      <c r="H1699" t="s">
        <v>134</v>
      </c>
      <c r="I1699" t="s">
        <v>135</v>
      </c>
    </row>
    <row r="1700" spans="1:9">
      <c r="A1700" t="s">
        <v>8475</v>
      </c>
      <c r="B1700" t="s">
        <v>6366</v>
      </c>
      <c r="C1700" t="s">
        <v>790</v>
      </c>
      <c r="D1700" t="s">
        <v>8476</v>
      </c>
      <c r="E1700" t="s">
        <v>8477</v>
      </c>
      <c r="F1700" t="s">
        <v>100</v>
      </c>
      <c r="G1700" t="s">
        <v>134</v>
      </c>
      <c r="H1700" t="s">
        <v>134</v>
      </c>
      <c r="I1700" t="s">
        <v>135</v>
      </c>
    </row>
    <row r="1701" spans="1:9">
      <c r="A1701" t="s">
        <v>8478</v>
      </c>
      <c r="B1701" t="s">
        <v>6366</v>
      </c>
      <c r="C1701" t="s">
        <v>792</v>
      </c>
      <c r="D1701" t="s">
        <v>8479</v>
      </c>
      <c r="E1701" t="s">
        <v>8479</v>
      </c>
      <c r="F1701" t="s">
        <v>100</v>
      </c>
      <c r="G1701" t="s">
        <v>134</v>
      </c>
      <c r="H1701" t="s">
        <v>134</v>
      </c>
      <c r="I1701" t="s">
        <v>135</v>
      </c>
    </row>
    <row r="1702" spans="1:9">
      <c r="A1702" t="s">
        <v>8480</v>
      </c>
      <c r="B1702" t="s">
        <v>6366</v>
      </c>
      <c r="C1702" t="s">
        <v>794</v>
      </c>
      <c r="D1702" t="s">
        <v>8481</v>
      </c>
      <c r="E1702" t="s">
        <v>8481</v>
      </c>
      <c r="F1702" t="s">
        <v>100</v>
      </c>
      <c r="G1702" t="s">
        <v>134</v>
      </c>
      <c r="H1702" t="s">
        <v>134</v>
      </c>
      <c r="I1702" t="s">
        <v>135</v>
      </c>
    </row>
    <row r="1703" spans="1:9">
      <c r="A1703" t="s">
        <v>8482</v>
      </c>
      <c r="B1703" t="s">
        <v>6366</v>
      </c>
      <c r="C1703" t="s">
        <v>796</v>
      </c>
      <c r="D1703" t="s">
        <v>8483</v>
      </c>
      <c r="E1703" t="s">
        <v>8483</v>
      </c>
      <c r="F1703" t="s">
        <v>100</v>
      </c>
      <c r="G1703" t="s">
        <v>134</v>
      </c>
      <c r="H1703" t="s">
        <v>134</v>
      </c>
      <c r="I1703" t="s">
        <v>135</v>
      </c>
    </row>
    <row r="1704" spans="1:9">
      <c r="A1704" t="s">
        <v>8484</v>
      </c>
      <c r="B1704" t="s">
        <v>6366</v>
      </c>
      <c r="C1704" t="s">
        <v>798</v>
      </c>
      <c r="D1704" t="s">
        <v>8485</v>
      </c>
      <c r="E1704" t="s">
        <v>8485</v>
      </c>
      <c r="F1704" t="s">
        <v>100</v>
      </c>
      <c r="G1704" t="s">
        <v>134</v>
      </c>
      <c r="H1704" t="s">
        <v>134</v>
      </c>
      <c r="I1704" t="s">
        <v>135</v>
      </c>
    </row>
    <row r="1705" spans="1:9">
      <c r="A1705" t="s">
        <v>8486</v>
      </c>
      <c r="B1705" t="s">
        <v>6366</v>
      </c>
      <c r="C1705" t="s">
        <v>800</v>
      </c>
      <c r="D1705" t="s">
        <v>8487</v>
      </c>
      <c r="E1705" t="s">
        <v>8487</v>
      </c>
      <c r="F1705" t="s">
        <v>100</v>
      </c>
      <c r="G1705" t="s">
        <v>134</v>
      </c>
      <c r="H1705" t="s">
        <v>134</v>
      </c>
      <c r="I1705" t="s">
        <v>135</v>
      </c>
    </row>
    <row r="1706" spans="1:9">
      <c r="A1706" t="s">
        <v>8488</v>
      </c>
      <c r="B1706" t="s">
        <v>6366</v>
      </c>
      <c r="C1706" t="s">
        <v>802</v>
      </c>
      <c r="D1706" t="s">
        <v>8489</v>
      </c>
      <c r="E1706" t="s">
        <v>8489</v>
      </c>
      <c r="F1706" t="s">
        <v>100</v>
      </c>
      <c r="G1706" t="s">
        <v>134</v>
      </c>
      <c r="H1706" t="s">
        <v>134</v>
      </c>
      <c r="I1706" t="s">
        <v>135</v>
      </c>
    </row>
    <row r="1707" spans="1:9">
      <c r="A1707" t="s">
        <v>8490</v>
      </c>
      <c r="B1707" t="s">
        <v>6366</v>
      </c>
      <c r="C1707" t="s">
        <v>804</v>
      </c>
      <c r="D1707" t="s">
        <v>8491</v>
      </c>
      <c r="E1707" t="s">
        <v>8491</v>
      </c>
      <c r="F1707" t="s">
        <v>100</v>
      </c>
      <c r="G1707" t="s">
        <v>134</v>
      </c>
      <c r="H1707" t="s">
        <v>134</v>
      </c>
      <c r="I1707" t="s">
        <v>135</v>
      </c>
    </row>
    <row r="1708" spans="1:9">
      <c r="A1708" t="s">
        <v>8492</v>
      </c>
      <c r="B1708" t="s">
        <v>6366</v>
      </c>
      <c r="C1708" t="s">
        <v>806</v>
      </c>
      <c r="D1708" t="s">
        <v>8493</v>
      </c>
      <c r="E1708" t="s">
        <v>8493</v>
      </c>
      <c r="F1708" t="s">
        <v>100</v>
      </c>
      <c r="G1708" t="s">
        <v>134</v>
      </c>
      <c r="H1708" t="s">
        <v>134</v>
      </c>
      <c r="I1708" t="s">
        <v>135</v>
      </c>
    </row>
    <row r="1709" spans="1:9">
      <c r="A1709" t="s">
        <v>8494</v>
      </c>
      <c r="B1709" t="s">
        <v>6366</v>
      </c>
      <c r="C1709" t="s">
        <v>808</v>
      </c>
      <c r="D1709" t="s">
        <v>809</v>
      </c>
      <c r="E1709" t="s">
        <v>809</v>
      </c>
      <c r="F1709" t="s">
        <v>100</v>
      </c>
      <c r="G1709" t="s">
        <v>134</v>
      </c>
      <c r="H1709" t="s">
        <v>134</v>
      </c>
      <c r="I1709" t="s">
        <v>135</v>
      </c>
    </row>
    <row r="1710" spans="1:9">
      <c r="A1710" t="s">
        <v>8495</v>
      </c>
      <c r="B1710" t="s">
        <v>6366</v>
      </c>
      <c r="C1710" t="s">
        <v>811</v>
      </c>
      <c r="D1710" t="s">
        <v>812</v>
      </c>
      <c r="E1710" t="s">
        <v>812</v>
      </c>
      <c r="F1710" t="s">
        <v>100</v>
      </c>
      <c r="G1710" t="s">
        <v>134</v>
      </c>
      <c r="H1710" t="s">
        <v>134</v>
      </c>
      <c r="I1710" t="s">
        <v>135</v>
      </c>
    </row>
    <row r="1711" spans="1:9">
      <c r="A1711" t="s">
        <v>8496</v>
      </c>
      <c r="B1711" t="s">
        <v>6366</v>
      </c>
      <c r="C1711" t="s">
        <v>814</v>
      </c>
      <c r="D1711" t="s">
        <v>8497</v>
      </c>
      <c r="E1711" t="s">
        <v>8498</v>
      </c>
      <c r="F1711" t="s">
        <v>100</v>
      </c>
      <c r="G1711" t="s">
        <v>134</v>
      </c>
      <c r="H1711" t="s">
        <v>134</v>
      </c>
      <c r="I1711" t="s">
        <v>135</v>
      </c>
    </row>
    <row r="1712" spans="1:9">
      <c r="A1712" t="s">
        <v>8499</v>
      </c>
      <c r="B1712" t="s">
        <v>6366</v>
      </c>
      <c r="C1712" t="s">
        <v>818</v>
      </c>
      <c r="D1712" t="s">
        <v>8500</v>
      </c>
      <c r="E1712" t="s">
        <v>8501</v>
      </c>
      <c r="F1712" t="s">
        <v>100</v>
      </c>
      <c r="G1712" t="s">
        <v>617</v>
      </c>
      <c r="H1712" t="s">
        <v>113</v>
      </c>
      <c r="I1712" t="s">
        <v>822</v>
      </c>
    </row>
    <row r="1713" spans="1:9">
      <c r="A1713" t="s">
        <v>8502</v>
      </c>
      <c r="B1713" t="s">
        <v>6366</v>
      </c>
      <c r="C1713" t="s">
        <v>825</v>
      </c>
      <c r="D1713" t="s">
        <v>826</v>
      </c>
      <c r="E1713" t="s">
        <v>8503</v>
      </c>
      <c r="F1713" t="s">
        <v>100</v>
      </c>
      <c r="G1713" t="s">
        <v>113</v>
      </c>
      <c r="H1713" t="s">
        <v>113</v>
      </c>
      <c r="I1713" t="s">
        <v>114</v>
      </c>
    </row>
    <row r="1714" spans="1:9">
      <c r="A1714" t="s">
        <v>8504</v>
      </c>
      <c r="B1714" t="s">
        <v>6366</v>
      </c>
      <c r="C1714" t="s">
        <v>828</v>
      </c>
      <c r="D1714" t="s">
        <v>8505</v>
      </c>
      <c r="E1714" t="s">
        <v>8506</v>
      </c>
      <c r="F1714" t="s">
        <v>100</v>
      </c>
      <c r="G1714" t="s">
        <v>113</v>
      </c>
      <c r="H1714" t="s">
        <v>113</v>
      </c>
      <c r="I1714" t="s">
        <v>423</v>
      </c>
    </row>
    <row r="1715" spans="1:9">
      <c r="A1715" t="s">
        <v>8507</v>
      </c>
      <c r="B1715" t="s">
        <v>6366</v>
      </c>
      <c r="C1715" t="s">
        <v>831</v>
      </c>
      <c r="D1715" t="s">
        <v>8508</v>
      </c>
      <c r="E1715" t="s">
        <v>8508</v>
      </c>
      <c r="F1715" t="s">
        <v>100</v>
      </c>
      <c r="G1715" t="s">
        <v>134</v>
      </c>
      <c r="H1715" t="s">
        <v>134</v>
      </c>
      <c r="I1715" t="s">
        <v>135</v>
      </c>
    </row>
    <row r="1716" spans="1:9">
      <c r="A1716" t="s">
        <v>8509</v>
      </c>
      <c r="B1716" t="s">
        <v>6366</v>
      </c>
      <c r="C1716" t="s">
        <v>835</v>
      </c>
      <c r="D1716" t="s">
        <v>8510</v>
      </c>
      <c r="E1716" t="s">
        <v>8511</v>
      </c>
      <c r="F1716" t="s">
        <v>100</v>
      </c>
      <c r="G1716" t="s">
        <v>113</v>
      </c>
      <c r="H1716" t="s">
        <v>113</v>
      </c>
      <c r="I1716" t="s">
        <v>423</v>
      </c>
    </row>
    <row r="1717" spans="1:9">
      <c r="A1717" t="s">
        <v>8512</v>
      </c>
      <c r="B1717" t="s">
        <v>6366</v>
      </c>
      <c r="C1717" t="s">
        <v>5093</v>
      </c>
      <c r="D1717" t="s">
        <v>8513</v>
      </c>
      <c r="E1717" t="s">
        <v>8514</v>
      </c>
      <c r="F1717" t="s">
        <v>100</v>
      </c>
      <c r="G1717" t="s">
        <v>3758</v>
      </c>
      <c r="H1717" t="s">
        <v>3758</v>
      </c>
      <c r="I1717" t="s">
        <v>6574</v>
      </c>
    </row>
    <row r="1718" spans="1:9">
      <c r="A1718" t="s">
        <v>8515</v>
      </c>
      <c r="B1718" t="s">
        <v>6366</v>
      </c>
      <c r="C1718" t="s">
        <v>838</v>
      </c>
      <c r="D1718" t="s">
        <v>8516</v>
      </c>
      <c r="E1718" t="s">
        <v>8516</v>
      </c>
      <c r="F1718" t="s">
        <v>100</v>
      </c>
      <c r="G1718" t="s">
        <v>271</v>
      </c>
      <c r="H1718" t="s">
        <v>271</v>
      </c>
      <c r="I1718" t="s">
        <v>842</v>
      </c>
    </row>
    <row r="1719" spans="1:9">
      <c r="A1719" t="s">
        <v>8517</v>
      </c>
      <c r="B1719" t="s">
        <v>6366</v>
      </c>
      <c r="C1719" t="s">
        <v>843</v>
      </c>
      <c r="D1719" t="s">
        <v>8518</v>
      </c>
      <c r="E1719" t="s">
        <v>8519</v>
      </c>
      <c r="F1719" t="s">
        <v>100</v>
      </c>
      <c r="G1719" t="s">
        <v>617</v>
      </c>
      <c r="H1719" t="s">
        <v>113</v>
      </c>
      <c r="I1719" t="s">
        <v>822</v>
      </c>
    </row>
    <row r="1720" spans="1:9">
      <c r="A1720" t="s">
        <v>8520</v>
      </c>
      <c r="B1720" t="s">
        <v>6366</v>
      </c>
      <c r="C1720" t="s">
        <v>847</v>
      </c>
      <c r="D1720" t="s">
        <v>8521</v>
      </c>
      <c r="E1720" t="s">
        <v>8522</v>
      </c>
      <c r="F1720" t="s">
        <v>100</v>
      </c>
      <c r="G1720" t="s">
        <v>271</v>
      </c>
      <c r="H1720" t="s">
        <v>271</v>
      </c>
      <c r="I1720" t="s">
        <v>842</v>
      </c>
    </row>
    <row r="1721" spans="1:9">
      <c r="A1721" t="s">
        <v>8523</v>
      </c>
      <c r="B1721" t="s">
        <v>6366</v>
      </c>
      <c r="C1721" t="s">
        <v>851</v>
      </c>
      <c r="D1721" t="s">
        <v>8524</v>
      </c>
      <c r="E1721" t="s">
        <v>8525</v>
      </c>
      <c r="F1721" t="s">
        <v>100</v>
      </c>
      <c r="G1721" t="s">
        <v>271</v>
      </c>
      <c r="H1721" t="s">
        <v>271</v>
      </c>
      <c r="I1721" t="s">
        <v>842</v>
      </c>
    </row>
    <row r="1722" spans="1:9">
      <c r="A1722" t="s">
        <v>8526</v>
      </c>
      <c r="B1722" t="s">
        <v>6366</v>
      </c>
      <c r="C1722" t="s">
        <v>23</v>
      </c>
      <c r="D1722" t="s">
        <v>8527</v>
      </c>
      <c r="E1722" t="s">
        <v>8528</v>
      </c>
      <c r="F1722" t="s">
        <v>100</v>
      </c>
      <c r="G1722" t="s">
        <v>113</v>
      </c>
      <c r="H1722" t="s">
        <v>113</v>
      </c>
      <c r="I1722" t="s">
        <v>114</v>
      </c>
    </row>
    <row r="1723" spans="1:9">
      <c r="A1723" t="s">
        <v>8529</v>
      </c>
      <c r="B1723" t="s">
        <v>6366</v>
      </c>
      <c r="C1723" t="s">
        <v>337</v>
      </c>
      <c r="D1723" t="s">
        <v>8530</v>
      </c>
      <c r="E1723" t="s">
        <v>8531</v>
      </c>
      <c r="F1723" t="s">
        <v>100</v>
      </c>
      <c r="G1723" t="s">
        <v>134</v>
      </c>
      <c r="H1723" t="s">
        <v>134</v>
      </c>
      <c r="I1723" t="s">
        <v>135</v>
      </c>
    </row>
    <row r="1724" spans="1:9">
      <c r="A1724" t="s">
        <v>8532</v>
      </c>
      <c r="B1724" t="s">
        <v>6366</v>
      </c>
      <c r="C1724" t="s">
        <v>689</v>
      </c>
      <c r="D1724" t="s">
        <v>8533</v>
      </c>
      <c r="E1724" t="s">
        <v>8534</v>
      </c>
      <c r="F1724" t="s">
        <v>100</v>
      </c>
      <c r="G1724" t="s">
        <v>113</v>
      </c>
      <c r="H1724" t="s">
        <v>113</v>
      </c>
      <c r="I1724" t="s">
        <v>114</v>
      </c>
    </row>
    <row r="1725" spans="1:9">
      <c r="A1725" t="s">
        <v>8535</v>
      </c>
      <c r="B1725" t="s">
        <v>6366</v>
      </c>
      <c r="C1725" t="s">
        <v>864</v>
      </c>
      <c r="D1725" t="s">
        <v>8536</v>
      </c>
      <c r="E1725" t="s">
        <v>8537</v>
      </c>
      <c r="F1725" t="s">
        <v>100</v>
      </c>
      <c r="G1725" t="s">
        <v>113</v>
      </c>
      <c r="H1725" t="s">
        <v>113</v>
      </c>
      <c r="I1725" t="s">
        <v>423</v>
      </c>
    </row>
    <row r="1726" spans="1:9">
      <c r="A1726" t="s">
        <v>8538</v>
      </c>
      <c r="B1726" t="s">
        <v>6366</v>
      </c>
      <c r="C1726" t="s">
        <v>867</v>
      </c>
      <c r="D1726" t="s">
        <v>8539</v>
      </c>
      <c r="E1726" t="s">
        <v>8540</v>
      </c>
      <c r="F1726" t="s">
        <v>8027</v>
      </c>
      <c r="G1726" t="s">
        <v>134</v>
      </c>
      <c r="H1726" t="s">
        <v>134</v>
      </c>
      <c r="I1726" t="s">
        <v>135</v>
      </c>
    </row>
    <row r="1727" spans="1:9">
      <c r="A1727" t="s">
        <v>8541</v>
      </c>
      <c r="B1727" t="s">
        <v>6366</v>
      </c>
      <c r="C1727" t="s">
        <v>870</v>
      </c>
      <c r="D1727" t="s">
        <v>8542</v>
      </c>
      <c r="E1727" t="s">
        <v>8542</v>
      </c>
      <c r="F1727" t="s">
        <v>100</v>
      </c>
      <c r="G1727" t="s">
        <v>134</v>
      </c>
      <c r="H1727" t="s">
        <v>134</v>
      </c>
      <c r="I1727" t="s">
        <v>135</v>
      </c>
    </row>
    <row r="1728" spans="1:9">
      <c r="A1728" t="s">
        <v>8543</v>
      </c>
      <c r="B1728" t="s">
        <v>6366</v>
      </c>
      <c r="C1728" t="s">
        <v>872</v>
      </c>
      <c r="D1728" t="s">
        <v>8544</v>
      </c>
      <c r="E1728" t="s">
        <v>8545</v>
      </c>
      <c r="F1728" t="s">
        <v>100</v>
      </c>
      <c r="G1728" t="s">
        <v>149</v>
      </c>
      <c r="H1728" t="s">
        <v>113</v>
      </c>
      <c r="I1728" t="s">
        <v>875</v>
      </c>
    </row>
    <row r="1729" spans="1:9">
      <c r="A1729" t="s">
        <v>8546</v>
      </c>
      <c r="B1729" t="s">
        <v>6366</v>
      </c>
      <c r="C1729" t="s">
        <v>876</v>
      </c>
      <c r="D1729" t="s">
        <v>877</v>
      </c>
      <c r="E1729" t="s">
        <v>877</v>
      </c>
      <c r="F1729" t="s">
        <v>100</v>
      </c>
      <c r="G1729" t="s">
        <v>134</v>
      </c>
      <c r="H1729" t="s">
        <v>134</v>
      </c>
      <c r="I1729" t="s">
        <v>135</v>
      </c>
    </row>
    <row r="1730" spans="1:9">
      <c r="A1730" t="s">
        <v>8547</v>
      </c>
      <c r="B1730" t="s">
        <v>6366</v>
      </c>
      <c r="C1730" t="s">
        <v>878</v>
      </c>
      <c r="D1730" t="s">
        <v>8548</v>
      </c>
      <c r="E1730" t="s">
        <v>8549</v>
      </c>
      <c r="F1730" t="s">
        <v>8027</v>
      </c>
      <c r="G1730" t="s">
        <v>134</v>
      </c>
      <c r="H1730" t="s">
        <v>134</v>
      </c>
      <c r="I1730" t="s">
        <v>135</v>
      </c>
    </row>
    <row r="1731" spans="1:9">
      <c r="A1731" t="s">
        <v>8550</v>
      </c>
      <c r="B1731" t="s">
        <v>6366</v>
      </c>
      <c r="C1731" t="s">
        <v>1097</v>
      </c>
      <c r="D1731" t="s">
        <v>8551</v>
      </c>
      <c r="E1731" t="s">
        <v>8552</v>
      </c>
      <c r="F1731" t="s">
        <v>100</v>
      </c>
      <c r="G1731" t="s">
        <v>149</v>
      </c>
      <c r="H1731" t="s">
        <v>113</v>
      </c>
      <c r="I1731" t="s">
        <v>150</v>
      </c>
    </row>
    <row r="1732" spans="1:9">
      <c r="A1732" t="s">
        <v>8553</v>
      </c>
      <c r="B1732" t="s">
        <v>6366</v>
      </c>
      <c r="C1732" t="s">
        <v>884</v>
      </c>
      <c r="D1732" t="s">
        <v>8554</v>
      </c>
      <c r="E1732" t="s">
        <v>8555</v>
      </c>
      <c r="F1732" t="s">
        <v>100</v>
      </c>
      <c r="G1732" t="s">
        <v>252</v>
      </c>
      <c r="H1732" t="s">
        <v>252</v>
      </c>
      <c r="I1732" t="s">
        <v>294</v>
      </c>
    </row>
    <row r="1733" spans="1:9">
      <c r="A1733" t="s">
        <v>8556</v>
      </c>
      <c r="B1733" t="s">
        <v>6366</v>
      </c>
      <c r="C1733" t="s">
        <v>888</v>
      </c>
      <c r="D1733" t="s">
        <v>8557</v>
      </c>
      <c r="E1733" t="s">
        <v>8558</v>
      </c>
      <c r="F1733" t="s">
        <v>8559</v>
      </c>
      <c r="G1733" t="s">
        <v>172</v>
      </c>
      <c r="H1733" t="s">
        <v>172</v>
      </c>
      <c r="I1733" t="s">
        <v>6394</v>
      </c>
    </row>
    <row r="1734" spans="1:9">
      <c r="A1734" t="s">
        <v>8560</v>
      </c>
      <c r="B1734" t="s">
        <v>6366</v>
      </c>
      <c r="C1734" t="s">
        <v>892</v>
      </c>
      <c r="D1734" t="s">
        <v>8561</v>
      </c>
      <c r="E1734" t="s">
        <v>8561</v>
      </c>
      <c r="F1734" t="s">
        <v>100</v>
      </c>
      <c r="G1734" t="s">
        <v>149</v>
      </c>
      <c r="H1734" t="s">
        <v>113</v>
      </c>
      <c r="I1734" t="s">
        <v>100</v>
      </c>
    </row>
    <row r="1735" spans="1:9">
      <c r="A1735" t="s">
        <v>8562</v>
      </c>
      <c r="B1735" t="s">
        <v>6366</v>
      </c>
      <c r="C1735" t="s">
        <v>10</v>
      </c>
      <c r="D1735" t="s">
        <v>8563</v>
      </c>
      <c r="E1735" t="s">
        <v>8564</v>
      </c>
      <c r="F1735" t="s">
        <v>8565</v>
      </c>
      <c r="G1735" t="s">
        <v>113</v>
      </c>
      <c r="H1735" t="s">
        <v>113</v>
      </c>
      <c r="I1735" t="s">
        <v>114</v>
      </c>
    </row>
    <row r="1736" spans="1:9">
      <c r="A1736" t="s">
        <v>8566</v>
      </c>
      <c r="B1736" t="s">
        <v>6366</v>
      </c>
      <c r="C1736" t="s">
        <v>406</v>
      </c>
      <c r="D1736" t="s">
        <v>8563</v>
      </c>
      <c r="E1736" t="s">
        <v>8567</v>
      </c>
      <c r="F1736" t="s">
        <v>8568</v>
      </c>
      <c r="G1736" t="s">
        <v>113</v>
      </c>
      <c r="H1736" t="s">
        <v>113</v>
      </c>
      <c r="I1736" t="s">
        <v>114</v>
      </c>
    </row>
    <row r="1737" spans="1:9">
      <c r="A1737" t="s">
        <v>8569</v>
      </c>
      <c r="B1737" t="s">
        <v>6366</v>
      </c>
      <c r="C1737" t="s">
        <v>810</v>
      </c>
      <c r="D1737" t="s">
        <v>8570</v>
      </c>
      <c r="E1737" t="s">
        <v>8571</v>
      </c>
      <c r="F1737" t="s">
        <v>8027</v>
      </c>
      <c r="G1737" t="s">
        <v>134</v>
      </c>
      <c r="H1737" t="s">
        <v>134</v>
      </c>
      <c r="I1737" t="s">
        <v>135</v>
      </c>
    </row>
    <row r="1738" spans="1:9">
      <c r="A1738" t="s">
        <v>8572</v>
      </c>
      <c r="B1738" t="s">
        <v>6366</v>
      </c>
      <c r="C1738" t="s">
        <v>905</v>
      </c>
      <c r="D1738" t="s">
        <v>8573</v>
      </c>
      <c r="E1738" t="s">
        <v>8574</v>
      </c>
      <c r="F1738" t="s">
        <v>100</v>
      </c>
      <c r="G1738" t="s">
        <v>113</v>
      </c>
      <c r="H1738" t="s">
        <v>113</v>
      </c>
      <c r="I1738" t="s">
        <v>908</v>
      </c>
    </row>
    <row r="1739" spans="1:9">
      <c r="A1739" t="s">
        <v>8575</v>
      </c>
      <c r="B1739" t="s">
        <v>6366</v>
      </c>
      <c r="C1739" t="s">
        <v>909</v>
      </c>
      <c r="D1739" t="s">
        <v>8576</v>
      </c>
      <c r="E1739" t="s">
        <v>8577</v>
      </c>
      <c r="F1739" t="s">
        <v>100</v>
      </c>
      <c r="G1739" t="s">
        <v>113</v>
      </c>
      <c r="H1739" t="s">
        <v>113</v>
      </c>
      <c r="I1739" t="s">
        <v>114</v>
      </c>
    </row>
    <row r="1740" spans="1:9">
      <c r="A1740" t="s">
        <v>8578</v>
      </c>
      <c r="B1740" t="s">
        <v>6366</v>
      </c>
      <c r="C1740" t="s">
        <v>913</v>
      </c>
      <c r="D1740" t="s">
        <v>8579</v>
      </c>
      <c r="E1740" t="s">
        <v>8580</v>
      </c>
      <c r="F1740" t="s">
        <v>171</v>
      </c>
      <c r="G1740" t="s">
        <v>172</v>
      </c>
      <c r="H1740" t="s">
        <v>172</v>
      </c>
      <c r="I1740" t="s">
        <v>6394</v>
      </c>
    </row>
    <row r="1741" spans="1:9">
      <c r="A1741" t="s">
        <v>8581</v>
      </c>
      <c r="B1741" t="s">
        <v>6366</v>
      </c>
      <c r="C1741" t="s">
        <v>916</v>
      </c>
      <c r="D1741" t="s">
        <v>8582</v>
      </c>
      <c r="E1741" t="s">
        <v>8583</v>
      </c>
      <c r="F1741" t="s">
        <v>100</v>
      </c>
      <c r="G1741" t="s">
        <v>113</v>
      </c>
      <c r="H1741" t="s">
        <v>113</v>
      </c>
      <c r="I1741" t="s">
        <v>921</v>
      </c>
    </row>
    <row r="1742" spans="1:9">
      <c r="A1742" t="s">
        <v>8584</v>
      </c>
      <c r="B1742" t="s">
        <v>6366</v>
      </c>
      <c r="C1742" t="s">
        <v>922</v>
      </c>
      <c r="D1742" t="s">
        <v>8585</v>
      </c>
      <c r="E1742" t="s">
        <v>8586</v>
      </c>
      <c r="F1742" t="s">
        <v>100</v>
      </c>
      <c r="G1742" t="s">
        <v>149</v>
      </c>
      <c r="H1742" t="s">
        <v>113</v>
      </c>
      <c r="I1742" t="s">
        <v>150</v>
      </c>
    </row>
    <row r="1743" spans="1:9">
      <c r="A1743" t="s">
        <v>8587</v>
      </c>
      <c r="B1743" t="s">
        <v>6366</v>
      </c>
      <c r="C1743" t="s">
        <v>926</v>
      </c>
      <c r="D1743" t="s">
        <v>8588</v>
      </c>
      <c r="E1743" t="s">
        <v>8589</v>
      </c>
      <c r="F1743" t="s">
        <v>100</v>
      </c>
      <c r="G1743" t="s">
        <v>134</v>
      </c>
      <c r="H1743" t="s">
        <v>134</v>
      </c>
      <c r="I1743" t="s">
        <v>135</v>
      </c>
    </row>
    <row r="1744" spans="1:9">
      <c r="A1744" t="s">
        <v>8590</v>
      </c>
      <c r="B1744" t="s">
        <v>6366</v>
      </c>
      <c r="C1744" t="s">
        <v>931</v>
      </c>
      <c r="D1744" t="s">
        <v>8591</v>
      </c>
      <c r="E1744" t="s">
        <v>8592</v>
      </c>
      <c r="F1744" t="s">
        <v>100</v>
      </c>
      <c r="G1744" t="s">
        <v>252</v>
      </c>
      <c r="H1744" t="s">
        <v>252</v>
      </c>
      <c r="I1744" t="s">
        <v>294</v>
      </c>
    </row>
    <row r="1745" spans="1:9">
      <c r="A1745" t="s">
        <v>8593</v>
      </c>
      <c r="B1745" t="s">
        <v>6366</v>
      </c>
      <c r="C1745" t="s">
        <v>309</v>
      </c>
      <c r="D1745" t="s">
        <v>8594</v>
      </c>
      <c r="E1745" t="s">
        <v>8595</v>
      </c>
      <c r="F1745" t="s">
        <v>100</v>
      </c>
      <c r="G1745" t="s">
        <v>113</v>
      </c>
      <c r="H1745" t="s">
        <v>113</v>
      </c>
      <c r="I1745" t="s">
        <v>114</v>
      </c>
    </row>
    <row r="1746" spans="1:9">
      <c r="A1746" t="s">
        <v>8596</v>
      </c>
      <c r="B1746" t="s">
        <v>6366</v>
      </c>
      <c r="C1746" t="s">
        <v>936</v>
      </c>
      <c r="D1746" t="s">
        <v>8597</v>
      </c>
      <c r="E1746" t="s">
        <v>8598</v>
      </c>
      <c r="F1746" t="s">
        <v>100</v>
      </c>
      <c r="G1746" t="s">
        <v>252</v>
      </c>
      <c r="H1746" t="s">
        <v>252</v>
      </c>
      <c r="I1746" t="s">
        <v>294</v>
      </c>
    </row>
    <row r="1747" spans="1:9">
      <c r="A1747" t="s">
        <v>8599</v>
      </c>
      <c r="B1747" t="s">
        <v>6366</v>
      </c>
      <c r="C1747" t="s">
        <v>939</v>
      </c>
      <c r="D1747" t="s">
        <v>8057</v>
      </c>
      <c r="E1747" t="s">
        <v>8600</v>
      </c>
      <c r="F1747" t="s">
        <v>100</v>
      </c>
      <c r="G1747" t="s">
        <v>149</v>
      </c>
      <c r="H1747" t="s">
        <v>113</v>
      </c>
      <c r="I1747" t="s">
        <v>942</v>
      </c>
    </row>
    <row r="1748" spans="1:9">
      <c r="A1748" t="s">
        <v>8601</v>
      </c>
      <c r="B1748" t="s">
        <v>6366</v>
      </c>
      <c r="C1748" t="s">
        <v>944</v>
      </c>
      <c r="D1748" t="s">
        <v>8602</v>
      </c>
      <c r="E1748" t="s">
        <v>8603</v>
      </c>
      <c r="F1748" t="s">
        <v>100</v>
      </c>
      <c r="G1748" t="s">
        <v>149</v>
      </c>
      <c r="H1748" t="s">
        <v>113</v>
      </c>
      <c r="I1748" t="s">
        <v>942</v>
      </c>
    </row>
    <row r="1749" spans="1:9">
      <c r="A1749" t="s">
        <v>8604</v>
      </c>
      <c r="B1749" t="s">
        <v>6366</v>
      </c>
      <c r="C1749" t="s">
        <v>947</v>
      </c>
      <c r="D1749" t="s">
        <v>8605</v>
      </c>
      <c r="E1749" t="s">
        <v>8606</v>
      </c>
      <c r="F1749" t="s">
        <v>100</v>
      </c>
      <c r="G1749" t="s">
        <v>149</v>
      </c>
      <c r="H1749" t="s">
        <v>113</v>
      </c>
      <c r="I1749" t="s">
        <v>942</v>
      </c>
    </row>
    <row r="1750" spans="1:9">
      <c r="A1750" t="s">
        <v>8607</v>
      </c>
      <c r="B1750" t="s">
        <v>6366</v>
      </c>
      <c r="C1750" t="s">
        <v>951</v>
      </c>
      <c r="D1750" t="s">
        <v>8608</v>
      </c>
      <c r="E1750" t="s">
        <v>8609</v>
      </c>
      <c r="F1750" t="s">
        <v>100</v>
      </c>
      <c r="G1750" t="s">
        <v>113</v>
      </c>
      <c r="H1750" t="s">
        <v>113</v>
      </c>
      <c r="I1750" t="s">
        <v>114</v>
      </c>
    </row>
    <row r="1751" spans="1:9">
      <c r="A1751" t="s">
        <v>8610</v>
      </c>
      <c r="B1751" t="s">
        <v>6366</v>
      </c>
      <c r="C1751" t="s">
        <v>955</v>
      </c>
      <c r="D1751" t="s">
        <v>8611</v>
      </c>
      <c r="E1751" t="s">
        <v>8612</v>
      </c>
      <c r="F1751" t="s">
        <v>100</v>
      </c>
      <c r="G1751" t="s">
        <v>113</v>
      </c>
      <c r="H1751" t="s">
        <v>113</v>
      </c>
      <c r="I1751" t="s">
        <v>114</v>
      </c>
    </row>
    <row r="1752" spans="1:9">
      <c r="A1752" t="s">
        <v>8613</v>
      </c>
      <c r="B1752" t="s">
        <v>6366</v>
      </c>
      <c r="C1752" t="s">
        <v>958</v>
      </c>
      <c r="D1752" t="s">
        <v>8614</v>
      </c>
      <c r="E1752" t="s">
        <v>8615</v>
      </c>
      <c r="F1752" t="s">
        <v>8616</v>
      </c>
      <c r="G1752" t="s">
        <v>113</v>
      </c>
      <c r="H1752" t="s">
        <v>271</v>
      </c>
      <c r="I1752" t="s">
        <v>962</v>
      </c>
    </row>
    <row r="1753" spans="1:9">
      <c r="A1753" t="s">
        <v>8617</v>
      </c>
      <c r="B1753" t="s">
        <v>6366</v>
      </c>
      <c r="C1753" t="s">
        <v>963</v>
      </c>
      <c r="D1753" t="s">
        <v>8618</v>
      </c>
      <c r="E1753" t="s">
        <v>8619</v>
      </c>
      <c r="F1753" t="s">
        <v>8620</v>
      </c>
      <c r="G1753" t="s">
        <v>113</v>
      </c>
      <c r="H1753" t="s">
        <v>113</v>
      </c>
      <c r="I1753" t="s">
        <v>114</v>
      </c>
    </row>
    <row r="1754" spans="1:9">
      <c r="A1754" t="s">
        <v>8621</v>
      </c>
      <c r="B1754" t="s">
        <v>6366</v>
      </c>
      <c r="C1754" t="s">
        <v>967</v>
      </c>
      <c r="D1754" t="s">
        <v>8622</v>
      </c>
      <c r="E1754" t="s">
        <v>8623</v>
      </c>
      <c r="F1754" t="s">
        <v>100</v>
      </c>
      <c r="G1754" t="s">
        <v>149</v>
      </c>
      <c r="H1754" t="s">
        <v>113</v>
      </c>
      <c r="I1754" t="s">
        <v>970</v>
      </c>
    </row>
    <row r="1755" spans="1:9">
      <c r="A1755" t="s">
        <v>8624</v>
      </c>
      <c r="B1755" t="s">
        <v>6366</v>
      </c>
      <c r="C1755" t="s">
        <v>971</v>
      </c>
      <c r="D1755" t="s">
        <v>8625</v>
      </c>
      <c r="E1755" t="s">
        <v>8626</v>
      </c>
      <c r="F1755" t="s">
        <v>100</v>
      </c>
      <c r="G1755" t="s">
        <v>113</v>
      </c>
      <c r="H1755" t="s">
        <v>113</v>
      </c>
      <c r="I1755" t="s">
        <v>974</v>
      </c>
    </row>
    <row r="1756" spans="1:9">
      <c r="A1756" t="s">
        <v>8627</v>
      </c>
      <c r="B1756" t="s">
        <v>6366</v>
      </c>
      <c r="C1756" t="s">
        <v>975</v>
      </c>
      <c r="D1756" t="s">
        <v>8628</v>
      </c>
      <c r="E1756" t="s">
        <v>8629</v>
      </c>
      <c r="F1756" t="s">
        <v>8630</v>
      </c>
      <c r="G1756" t="s">
        <v>149</v>
      </c>
      <c r="H1756" t="s">
        <v>113</v>
      </c>
      <c r="I1756" t="s">
        <v>228</v>
      </c>
    </row>
    <row r="1757" spans="1:9">
      <c r="A1757" t="s">
        <v>8631</v>
      </c>
      <c r="B1757" t="s">
        <v>6366</v>
      </c>
      <c r="C1757" t="s">
        <v>979</v>
      </c>
      <c r="D1757" t="s">
        <v>8632</v>
      </c>
      <c r="E1757" t="s">
        <v>8633</v>
      </c>
      <c r="F1757" t="s">
        <v>100</v>
      </c>
      <c r="G1757" t="s">
        <v>134</v>
      </c>
      <c r="H1757" t="s">
        <v>134</v>
      </c>
      <c r="I1757" t="s">
        <v>135</v>
      </c>
    </row>
    <row r="1758" spans="1:9">
      <c r="A1758" t="s">
        <v>8634</v>
      </c>
      <c r="B1758" t="s">
        <v>6366</v>
      </c>
      <c r="C1758" t="s">
        <v>982</v>
      </c>
      <c r="D1758" t="s">
        <v>8635</v>
      </c>
      <c r="E1758" t="s">
        <v>8636</v>
      </c>
      <c r="F1758" t="s">
        <v>8637</v>
      </c>
      <c r="G1758" t="s">
        <v>149</v>
      </c>
      <c r="H1758" t="s">
        <v>113</v>
      </c>
      <c r="I1758" t="s">
        <v>150</v>
      </c>
    </row>
    <row r="1759" spans="1:9">
      <c r="A1759" t="s">
        <v>8638</v>
      </c>
      <c r="B1759" t="s">
        <v>6366</v>
      </c>
      <c r="C1759" t="s">
        <v>986</v>
      </c>
      <c r="D1759" t="s">
        <v>8639</v>
      </c>
      <c r="E1759" t="s">
        <v>8640</v>
      </c>
      <c r="F1759" t="s">
        <v>100</v>
      </c>
      <c r="G1759" t="s">
        <v>149</v>
      </c>
      <c r="H1759" t="s">
        <v>113</v>
      </c>
      <c r="I1759" t="s">
        <v>989</v>
      </c>
    </row>
    <row r="1760" spans="1:9">
      <c r="A1760" t="s">
        <v>8641</v>
      </c>
      <c r="B1760" t="s">
        <v>6366</v>
      </c>
      <c r="C1760" t="s">
        <v>990</v>
      </c>
      <c r="D1760" t="s">
        <v>8642</v>
      </c>
      <c r="E1760" t="s">
        <v>8643</v>
      </c>
      <c r="F1760" t="s">
        <v>8644</v>
      </c>
      <c r="G1760" t="s">
        <v>149</v>
      </c>
      <c r="H1760" t="s">
        <v>113</v>
      </c>
      <c r="I1760" t="s">
        <v>993</v>
      </c>
    </row>
    <row r="1761" spans="1:9">
      <c r="A1761" t="s">
        <v>8645</v>
      </c>
      <c r="B1761" t="s">
        <v>6366</v>
      </c>
      <c r="C1761" t="s">
        <v>994</v>
      </c>
      <c r="D1761" t="s">
        <v>8646</v>
      </c>
      <c r="E1761" t="s">
        <v>8647</v>
      </c>
      <c r="F1761" t="s">
        <v>100</v>
      </c>
      <c r="G1761" t="s">
        <v>149</v>
      </c>
      <c r="H1761" t="s">
        <v>113</v>
      </c>
      <c r="I1761" t="s">
        <v>997</v>
      </c>
    </row>
    <row r="1762" spans="1:9">
      <c r="A1762" t="s">
        <v>8648</v>
      </c>
      <c r="B1762" t="s">
        <v>6366</v>
      </c>
      <c r="C1762" t="s">
        <v>998</v>
      </c>
      <c r="D1762" t="s">
        <v>8646</v>
      </c>
      <c r="E1762" t="s">
        <v>8649</v>
      </c>
      <c r="F1762" t="s">
        <v>8650</v>
      </c>
      <c r="G1762" t="s">
        <v>149</v>
      </c>
      <c r="H1762" t="s">
        <v>113</v>
      </c>
      <c r="I1762" t="s">
        <v>993</v>
      </c>
    </row>
    <row r="1763" spans="1:9">
      <c r="A1763" t="s">
        <v>8651</v>
      </c>
      <c r="B1763" t="s">
        <v>6366</v>
      </c>
      <c r="C1763" t="s">
        <v>1000</v>
      </c>
      <c r="D1763" t="s">
        <v>8652</v>
      </c>
      <c r="E1763" t="s">
        <v>8653</v>
      </c>
      <c r="F1763" t="s">
        <v>8650</v>
      </c>
      <c r="G1763" t="s">
        <v>149</v>
      </c>
      <c r="H1763" t="s">
        <v>113</v>
      </c>
      <c r="I1763" t="s">
        <v>993</v>
      </c>
    </row>
    <row r="1764" spans="1:9">
      <c r="A1764" t="s">
        <v>8654</v>
      </c>
      <c r="B1764" t="s">
        <v>6366</v>
      </c>
      <c r="C1764" t="s">
        <v>1003</v>
      </c>
      <c r="D1764" t="s">
        <v>8655</v>
      </c>
      <c r="E1764" t="s">
        <v>8656</v>
      </c>
      <c r="F1764" t="s">
        <v>100</v>
      </c>
      <c r="G1764" t="s">
        <v>149</v>
      </c>
      <c r="H1764" t="s">
        <v>113</v>
      </c>
      <c r="I1764" t="s">
        <v>1006</v>
      </c>
    </row>
    <row r="1765" spans="1:9">
      <c r="A1765" t="s">
        <v>8657</v>
      </c>
      <c r="B1765" t="s">
        <v>6366</v>
      </c>
      <c r="C1765" t="s">
        <v>1007</v>
      </c>
      <c r="D1765" t="s">
        <v>8658</v>
      </c>
      <c r="E1765" t="s">
        <v>8659</v>
      </c>
      <c r="F1765" t="s">
        <v>100</v>
      </c>
      <c r="G1765" t="s">
        <v>113</v>
      </c>
      <c r="H1765" t="s">
        <v>113</v>
      </c>
      <c r="I1765" t="s">
        <v>114</v>
      </c>
    </row>
    <row r="1766" spans="1:9">
      <c r="A1766" t="s">
        <v>8660</v>
      </c>
      <c r="B1766" t="s">
        <v>6366</v>
      </c>
      <c r="C1766" t="s">
        <v>2439</v>
      </c>
      <c r="D1766" t="s">
        <v>8661</v>
      </c>
      <c r="E1766" t="s">
        <v>8662</v>
      </c>
      <c r="F1766" t="s">
        <v>100</v>
      </c>
      <c r="G1766" t="s">
        <v>134</v>
      </c>
      <c r="H1766" t="s">
        <v>134</v>
      </c>
      <c r="I1766" t="s">
        <v>135</v>
      </c>
    </row>
    <row r="1767" spans="1:9">
      <c r="A1767" t="s">
        <v>8663</v>
      </c>
      <c r="B1767" t="s">
        <v>6366</v>
      </c>
      <c r="C1767" t="s">
        <v>2428</v>
      </c>
      <c r="D1767" t="s">
        <v>8664</v>
      </c>
      <c r="E1767" t="s">
        <v>8665</v>
      </c>
      <c r="F1767" t="s">
        <v>100</v>
      </c>
      <c r="G1767" t="s">
        <v>134</v>
      </c>
      <c r="H1767" t="s">
        <v>134</v>
      </c>
      <c r="I1767" t="s">
        <v>135</v>
      </c>
    </row>
    <row r="1768" spans="1:9">
      <c r="A1768" t="s">
        <v>8666</v>
      </c>
      <c r="B1768" t="s">
        <v>6366</v>
      </c>
      <c r="C1768" t="s">
        <v>354</v>
      </c>
      <c r="D1768" t="s">
        <v>8667</v>
      </c>
      <c r="E1768" t="s">
        <v>8668</v>
      </c>
      <c r="F1768" t="s">
        <v>8669</v>
      </c>
      <c r="G1768" t="s">
        <v>113</v>
      </c>
      <c r="H1768" t="s">
        <v>113</v>
      </c>
      <c r="I1768" t="s">
        <v>114</v>
      </c>
    </row>
    <row r="1769" spans="1:9">
      <c r="A1769" t="s">
        <v>8670</v>
      </c>
      <c r="B1769" t="s">
        <v>6366</v>
      </c>
      <c r="C1769" t="s">
        <v>8</v>
      </c>
      <c r="D1769" t="s">
        <v>8671</v>
      </c>
      <c r="E1769" t="s">
        <v>8672</v>
      </c>
      <c r="F1769" t="s">
        <v>100</v>
      </c>
      <c r="G1769" t="s">
        <v>172</v>
      </c>
      <c r="H1769" t="s">
        <v>172</v>
      </c>
      <c r="I1769" t="s">
        <v>6629</v>
      </c>
    </row>
    <row r="1770" spans="1:9">
      <c r="A1770" t="s">
        <v>8673</v>
      </c>
      <c r="B1770" t="s">
        <v>6366</v>
      </c>
      <c r="C1770" t="s">
        <v>361</v>
      </c>
      <c r="D1770" t="s">
        <v>8674</v>
      </c>
      <c r="E1770" t="s">
        <v>8675</v>
      </c>
      <c r="F1770" t="s">
        <v>8124</v>
      </c>
      <c r="G1770" t="s">
        <v>113</v>
      </c>
      <c r="H1770" t="s">
        <v>113</v>
      </c>
      <c r="I1770" t="s">
        <v>114</v>
      </c>
    </row>
    <row r="1771" spans="1:9">
      <c r="A1771" t="s">
        <v>8676</v>
      </c>
      <c r="B1771" t="s">
        <v>6366</v>
      </c>
      <c r="C1771" t="s">
        <v>5096</v>
      </c>
      <c r="D1771" t="s">
        <v>8677</v>
      </c>
      <c r="E1771" t="s">
        <v>8678</v>
      </c>
      <c r="F1771" t="s">
        <v>100</v>
      </c>
      <c r="G1771" t="s">
        <v>3758</v>
      </c>
      <c r="H1771" t="s">
        <v>3758</v>
      </c>
      <c r="I1771" t="s">
        <v>6574</v>
      </c>
    </row>
    <row r="1772" spans="1:9">
      <c r="A1772" t="s">
        <v>8679</v>
      </c>
      <c r="B1772" t="s">
        <v>6366</v>
      </c>
      <c r="C1772" t="s">
        <v>1023</v>
      </c>
      <c r="D1772" t="s">
        <v>8680</v>
      </c>
      <c r="E1772" t="s">
        <v>8681</v>
      </c>
      <c r="F1772" t="s">
        <v>100</v>
      </c>
      <c r="G1772" t="s">
        <v>134</v>
      </c>
      <c r="H1772" t="s">
        <v>134</v>
      </c>
      <c r="I1772" t="s">
        <v>135</v>
      </c>
    </row>
    <row r="1773" spans="1:9">
      <c r="A1773" t="s">
        <v>8682</v>
      </c>
      <c r="B1773" t="s">
        <v>6366</v>
      </c>
      <c r="C1773" t="s">
        <v>1026</v>
      </c>
      <c r="D1773" t="s">
        <v>8683</v>
      </c>
      <c r="E1773" t="s">
        <v>8684</v>
      </c>
      <c r="F1773" t="s">
        <v>8291</v>
      </c>
      <c r="G1773" t="s">
        <v>113</v>
      </c>
      <c r="H1773" t="s">
        <v>113</v>
      </c>
      <c r="I1773" t="s">
        <v>114</v>
      </c>
    </row>
    <row r="1774" spans="1:9">
      <c r="A1774" t="s">
        <v>8685</v>
      </c>
      <c r="B1774" t="s">
        <v>6366</v>
      </c>
      <c r="C1774" t="s">
        <v>1029</v>
      </c>
      <c r="D1774" t="s">
        <v>8686</v>
      </c>
      <c r="E1774" t="s">
        <v>8687</v>
      </c>
      <c r="F1774" t="s">
        <v>100</v>
      </c>
      <c r="G1774" t="s">
        <v>134</v>
      </c>
      <c r="H1774" t="s">
        <v>134</v>
      </c>
      <c r="I1774" t="s">
        <v>135</v>
      </c>
    </row>
    <row r="1775" spans="1:9">
      <c r="A1775" t="s">
        <v>8688</v>
      </c>
      <c r="B1775" t="s">
        <v>6366</v>
      </c>
      <c r="C1775" t="s">
        <v>1033</v>
      </c>
      <c r="D1775" t="s">
        <v>8689</v>
      </c>
      <c r="E1775" t="s">
        <v>8689</v>
      </c>
      <c r="F1775" t="s">
        <v>100</v>
      </c>
      <c r="G1775" t="s">
        <v>149</v>
      </c>
      <c r="H1775" t="s">
        <v>113</v>
      </c>
      <c r="I1775" t="s">
        <v>150</v>
      </c>
    </row>
    <row r="1776" spans="1:9">
      <c r="A1776" t="s">
        <v>8690</v>
      </c>
      <c r="B1776" t="s">
        <v>6366</v>
      </c>
      <c r="C1776" t="s">
        <v>1036</v>
      </c>
      <c r="D1776" t="s">
        <v>8691</v>
      </c>
      <c r="E1776" t="s">
        <v>8692</v>
      </c>
      <c r="F1776" t="s">
        <v>100</v>
      </c>
      <c r="G1776" t="s">
        <v>113</v>
      </c>
      <c r="H1776" t="s">
        <v>113</v>
      </c>
      <c r="I1776" t="s">
        <v>114</v>
      </c>
    </row>
    <row r="1777" spans="1:9">
      <c r="A1777" t="s">
        <v>8693</v>
      </c>
      <c r="B1777" t="s">
        <v>6366</v>
      </c>
      <c r="C1777" t="s">
        <v>1037</v>
      </c>
      <c r="D1777" t="s">
        <v>8694</v>
      </c>
      <c r="E1777" t="s">
        <v>8695</v>
      </c>
      <c r="F1777" t="s">
        <v>100</v>
      </c>
      <c r="G1777" t="s">
        <v>113</v>
      </c>
      <c r="H1777" t="s">
        <v>113</v>
      </c>
      <c r="I1777" t="s">
        <v>114</v>
      </c>
    </row>
    <row r="1778" spans="1:9">
      <c r="A1778" t="s">
        <v>8696</v>
      </c>
      <c r="B1778" t="s">
        <v>6366</v>
      </c>
      <c r="C1778" t="s">
        <v>1042</v>
      </c>
      <c r="D1778" t="s">
        <v>8697</v>
      </c>
      <c r="E1778" t="s">
        <v>8698</v>
      </c>
      <c r="F1778" t="s">
        <v>100</v>
      </c>
      <c r="G1778" t="s">
        <v>149</v>
      </c>
      <c r="H1778" t="s">
        <v>113</v>
      </c>
      <c r="I1778" t="s">
        <v>210</v>
      </c>
    </row>
    <row r="1779" spans="1:9">
      <c r="A1779" t="s">
        <v>8699</v>
      </c>
      <c r="B1779" t="s">
        <v>6366</v>
      </c>
      <c r="C1779" t="s">
        <v>1045</v>
      </c>
      <c r="D1779" t="s">
        <v>8700</v>
      </c>
      <c r="E1779" t="s">
        <v>8701</v>
      </c>
      <c r="F1779" t="s">
        <v>8427</v>
      </c>
      <c r="G1779" t="s">
        <v>149</v>
      </c>
      <c r="H1779" t="s">
        <v>134</v>
      </c>
      <c r="I1779" t="s">
        <v>135</v>
      </c>
    </row>
    <row r="1780" spans="1:9">
      <c r="A1780" t="s">
        <v>8702</v>
      </c>
      <c r="B1780" t="s">
        <v>6366</v>
      </c>
      <c r="C1780" t="s">
        <v>1048</v>
      </c>
      <c r="D1780" t="s">
        <v>8703</v>
      </c>
      <c r="E1780" t="s">
        <v>8704</v>
      </c>
      <c r="F1780" t="s">
        <v>8705</v>
      </c>
      <c r="G1780" t="s">
        <v>149</v>
      </c>
      <c r="H1780" t="s">
        <v>134</v>
      </c>
      <c r="I1780" t="s">
        <v>135</v>
      </c>
    </row>
    <row r="1781" spans="1:9">
      <c r="A1781" t="s">
        <v>8706</v>
      </c>
      <c r="B1781" t="s">
        <v>6366</v>
      </c>
      <c r="C1781" t="s">
        <v>1052</v>
      </c>
      <c r="D1781" t="s">
        <v>8707</v>
      </c>
      <c r="E1781" t="s">
        <v>8708</v>
      </c>
      <c r="F1781" t="s">
        <v>8709</v>
      </c>
      <c r="G1781" t="s">
        <v>149</v>
      </c>
      <c r="H1781" t="s">
        <v>134</v>
      </c>
      <c r="I1781" t="s">
        <v>135</v>
      </c>
    </row>
    <row r="1782" spans="1:9">
      <c r="A1782" t="s">
        <v>8710</v>
      </c>
      <c r="B1782" t="s">
        <v>6366</v>
      </c>
      <c r="C1782" t="s">
        <v>1056</v>
      </c>
      <c r="D1782" t="s">
        <v>8711</v>
      </c>
      <c r="E1782" t="s">
        <v>8712</v>
      </c>
      <c r="F1782" t="s">
        <v>8713</v>
      </c>
      <c r="G1782" t="s">
        <v>149</v>
      </c>
      <c r="H1782" t="s">
        <v>134</v>
      </c>
      <c r="I1782" t="s">
        <v>135</v>
      </c>
    </row>
    <row r="1783" spans="1:9">
      <c r="A1783" t="s">
        <v>8714</v>
      </c>
      <c r="B1783" t="s">
        <v>6366</v>
      </c>
      <c r="C1783" t="s">
        <v>397</v>
      </c>
      <c r="D1783" t="s">
        <v>8715</v>
      </c>
      <c r="E1783" t="s">
        <v>8716</v>
      </c>
      <c r="F1783" t="s">
        <v>100</v>
      </c>
      <c r="G1783" t="s">
        <v>113</v>
      </c>
      <c r="H1783" t="s">
        <v>113</v>
      </c>
      <c r="I1783" t="s">
        <v>114</v>
      </c>
    </row>
    <row r="1784" spans="1:9">
      <c r="A1784" t="s">
        <v>8717</v>
      </c>
      <c r="B1784" t="s">
        <v>6366</v>
      </c>
      <c r="C1784" t="s">
        <v>1064</v>
      </c>
      <c r="D1784" t="s">
        <v>8718</v>
      </c>
      <c r="E1784" t="s">
        <v>8719</v>
      </c>
      <c r="F1784" t="s">
        <v>100</v>
      </c>
      <c r="G1784" t="s">
        <v>149</v>
      </c>
      <c r="H1784" t="s">
        <v>113</v>
      </c>
      <c r="I1784" t="s">
        <v>1068</v>
      </c>
    </row>
    <row r="1785" spans="1:9">
      <c r="A1785" t="s">
        <v>8720</v>
      </c>
      <c r="B1785" t="s">
        <v>6366</v>
      </c>
      <c r="C1785" t="s">
        <v>48</v>
      </c>
      <c r="D1785" t="s">
        <v>8721</v>
      </c>
      <c r="E1785" t="s">
        <v>8722</v>
      </c>
      <c r="F1785" t="s">
        <v>8723</v>
      </c>
      <c r="G1785" t="s">
        <v>113</v>
      </c>
      <c r="H1785" t="s">
        <v>113</v>
      </c>
      <c r="I1785" t="s">
        <v>114</v>
      </c>
    </row>
    <row r="1786" spans="1:9">
      <c r="A1786" t="s">
        <v>8724</v>
      </c>
      <c r="B1786" t="s">
        <v>6366</v>
      </c>
      <c r="C1786" t="s">
        <v>50</v>
      </c>
      <c r="D1786" t="s">
        <v>8725</v>
      </c>
      <c r="E1786" t="s">
        <v>8726</v>
      </c>
      <c r="F1786" t="s">
        <v>100</v>
      </c>
      <c r="G1786" t="s">
        <v>113</v>
      </c>
      <c r="H1786" t="s">
        <v>113</v>
      </c>
      <c r="I1786" t="s">
        <v>114</v>
      </c>
    </row>
    <row r="1787" spans="1:9">
      <c r="A1787" t="s">
        <v>8727</v>
      </c>
      <c r="B1787" t="s">
        <v>6366</v>
      </c>
      <c r="C1787" t="s">
        <v>49</v>
      </c>
      <c r="D1787" t="s">
        <v>8728</v>
      </c>
      <c r="E1787" t="s">
        <v>8729</v>
      </c>
      <c r="F1787" t="s">
        <v>100</v>
      </c>
      <c r="G1787" t="s">
        <v>113</v>
      </c>
      <c r="H1787" t="s">
        <v>113</v>
      </c>
      <c r="I1787" t="s">
        <v>114</v>
      </c>
    </row>
    <row r="1788" spans="1:9">
      <c r="A1788" t="s">
        <v>8730</v>
      </c>
      <c r="B1788" t="s">
        <v>6366</v>
      </c>
      <c r="C1788" t="s">
        <v>1077</v>
      </c>
      <c r="D1788" t="s">
        <v>8731</v>
      </c>
      <c r="E1788" t="s">
        <v>8732</v>
      </c>
      <c r="F1788" t="s">
        <v>100</v>
      </c>
      <c r="G1788" t="s">
        <v>113</v>
      </c>
      <c r="H1788" t="s">
        <v>113</v>
      </c>
      <c r="I1788" t="s">
        <v>114</v>
      </c>
    </row>
    <row r="1789" spans="1:9">
      <c r="A1789" t="s">
        <v>8733</v>
      </c>
      <c r="B1789" t="s">
        <v>6366</v>
      </c>
      <c r="C1789" t="s">
        <v>3839</v>
      </c>
      <c r="D1789" t="s">
        <v>8734</v>
      </c>
      <c r="E1789" t="s">
        <v>8735</v>
      </c>
      <c r="F1789" t="s">
        <v>100</v>
      </c>
      <c r="G1789" t="s">
        <v>149</v>
      </c>
      <c r="H1789" t="s">
        <v>113</v>
      </c>
      <c r="I1789" t="s">
        <v>150</v>
      </c>
    </row>
    <row r="1790" spans="1:9">
      <c r="A1790" t="s">
        <v>8736</v>
      </c>
      <c r="B1790" t="s">
        <v>6366</v>
      </c>
      <c r="C1790" t="s">
        <v>1084</v>
      </c>
      <c r="D1790" t="s">
        <v>8737</v>
      </c>
      <c r="E1790" t="s">
        <v>8738</v>
      </c>
      <c r="F1790" t="s">
        <v>100</v>
      </c>
      <c r="G1790" t="s">
        <v>149</v>
      </c>
      <c r="H1790" t="s">
        <v>113</v>
      </c>
      <c r="I1790" t="s">
        <v>150</v>
      </c>
    </row>
    <row r="1791" spans="1:9">
      <c r="A1791" t="s">
        <v>8739</v>
      </c>
      <c r="B1791" t="s">
        <v>6366</v>
      </c>
      <c r="C1791" t="s">
        <v>1086</v>
      </c>
      <c r="D1791" t="s">
        <v>8740</v>
      </c>
      <c r="E1791" t="s">
        <v>8741</v>
      </c>
      <c r="F1791" t="s">
        <v>100</v>
      </c>
      <c r="G1791" t="s">
        <v>113</v>
      </c>
      <c r="H1791" t="s">
        <v>113</v>
      </c>
      <c r="I1791" t="s">
        <v>114</v>
      </c>
    </row>
    <row r="1792" spans="1:9">
      <c r="A1792" t="s">
        <v>8742</v>
      </c>
      <c r="B1792" t="s">
        <v>6366</v>
      </c>
      <c r="C1792" t="s">
        <v>81</v>
      </c>
      <c r="D1792" t="s">
        <v>8743</v>
      </c>
      <c r="E1792" t="s">
        <v>8744</v>
      </c>
      <c r="F1792" t="s">
        <v>100</v>
      </c>
      <c r="G1792" t="s">
        <v>252</v>
      </c>
      <c r="H1792" t="s">
        <v>252</v>
      </c>
      <c r="I1792" t="s">
        <v>294</v>
      </c>
    </row>
    <row r="1793" spans="1:9">
      <c r="A1793" t="s">
        <v>8745</v>
      </c>
      <c r="B1793" t="s">
        <v>6366</v>
      </c>
      <c r="C1793" t="s">
        <v>83</v>
      </c>
      <c r="D1793" t="s">
        <v>8746</v>
      </c>
      <c r="E1793" t="s">
        <v>8747</v>
      </c>
      <c r="F1793" t="s">
        <v>100</v>
      </c>
      <c r="G1793" t="s">
        <v>252</v>
      </c>
      <c r="H1793" t="s">
        <v>252</v>
      </c>
      <c r="I1793" t="s">
        <v>294</v>
      </c>
    </row>
    <row r="1794" spans="1:9">
      <c r="A1794" t="s">
        <v>8748</v>
      </c>
      <c r="B1794" t="s">
        <v>6366</v>
      </c>
      <c r="C1794" t="s">
        <v>82</v>
      </c>
      <c r="D1794" t="s">
        <v>8749</v>
      </c>
      <c r="E1794" t="s">
        <v>8750</v>
      </c>
      <c r="F1794" t="s">
        <v>100</v>
      </c>
      <c r="G1794" t="s">
        <v>252</v>
      </c>
      <c r="H1794" t="s">
        <v>252</v>
      </c>
      <c r="I1794" t="s">
        <v>294</v>
      </c>
    </row>
    <row r="1795" spans="1:9">
      <c r="A1795" t="s">
        <v>8751</v>
      </c>
      <c r="B1795" t="s">
        <v>6366</v>
      </c>
      <c r="C1795" t="s">
        <v>4312</v>
      </c>
      <c r="D1795" t="s">
        <v>8752</v>
      </c>
      <c r="E1795" t="s">
        <v>8753</v>
      </c>
      <c r="F1795" t="s">
        <v>100</v>
      </c>
      <c r="G1795" t="s">
        <v>149</v>
      </c>
      <c r="H1795" t="s">
        <v>113</v>
      </c>
      <c r="I1795" t="s">
        <v>150</v>
      </c>
    </row>
    <row r="1796" spans="1:9">
      <c r="A1796" t="s">
        <v>8754</v>
      </c>
      <c r="B1796" t="s">
        <v>6366</v>
      </c>
      <c r="C1796" t="s">
        <v>1100</v>
      </c>
      <c r="D1796" t="s">
        <v>8755</v>
      </c>
      <c r="E1796" t="s">
        <v>8756</v>
      </c>
      <c r="F1796" t="s">
        <v>8418</v>
      </c>
      <c r="G1796" t="s">
        <v>252</v>
      </c>
      <c r="H1796" t="s">
        <v>252</v>
      </c>
      <c r="I1796" t="s">
        <v>294</v>
      </c>
    </row>
    <row r="1797" spans="1:9">
      <c r="A1797" t="s">
        <v>8757</v>
      </c>
      <c r="B1797" t="s">
        <v>6366</v>
      </c>
      <c r="C1797" t="s">
        <v>1103</v>
      </c>
      <c r="D1797" t="s">
        <v>8758</v>
      </c>
      <c r="E1797" t="s">
        <v>8759</v>
      </c>
      <c r="F1797" t="s">
        <v>8418</v>
      </c>
      <c r="G1797" t="s">
        <v>252</v>
      </c>
      <c r="H1797" t="s">
        <v>252</v>
      </c>
      <c r="I1797" t="s">
        <v>294</v>
      </c>
    </row>
    <row r="1798" spans="1:9">
      <c r="A1798" t="s">
        <v>8760</v>
      </c>
      <c r="B1798" t="s">
        <v>6366</v>
      </c>
      <c r="C1798" t="s">
        <v>1106</v>
      </c>
      <c r="D1798" t="s">
        <v>8761</v>
      </c>
      <c r="E1798" t="s">
        <v>8761</v>
      </c>
      <c r="F1798" t="s">
        <v>100</v>
      </c>
      <c r="G1798" t="s">
        <v>113</v>
      </c>
      <c r="H1798" t="s">
        <v>271</v>
      </c>
      <c r="I1798" t="s">
        <v>289</v>
      </c>
    </row>
    <row r="1799" spans="1:9">
      <c r="A1799" t="s">
        <v>8762</v>
      </c>
      <c r="B1799" t="s">
        <v>6366</v>
      </c>
      <c r="C1799" t="s">
        <v>1108</v>
      </c>
      <c r="D1799" t="s">
        <v>8763</v>
      </c>
      <c r="E1799" t="s">
        <v>8763</v>
      </c>
      <c r="F1799" t="s">
        <v>100</v>
      </c>
      <c r="G1799" t="s">
        <v>113</v>
      </c>
      <c r="H1799" t="s">
        <v>271</v>
      </c>
      <c r="I1799" t="s">
        <v>289</v>
      </c>
    </row>
    <row r="1800" spans="1:9">
      <c r="A1800" t="s">
        <v>8764</v>
      </c>
      <c r="B1800" t="s">
        <v>6366</v>
      </c>
      <c r="C1800" t="s">
        <v>1110</v>
      </c>
      <c r="D1800" t="s">
        <v>1111</v>
      </c>
      <c r="E1800" t="s">
        <v>8765</v>
      </c>
      <c r="F1800" t="s">
        <v>8766</v>
      </c>
      <c r="G1800" t="s">
        <v>113</v>
      </c>
      <c r="H1800" t="s">
        <v>113</v>
      </c>
      <c r="I1800" t="s">
        <v>114</v>
      </c>
    </row>
    <row r="1801" spans="1:9">
      <c r="A1801" t="s">
        <v>8767</v>
      </c>
      <c r="B1801" t="s">
        <v>6366</v>
      </c>
      <c r="C1801" t="s">
        <v>1118</v>
      </c>
      <c r="D1801" t="s">
        <v>8768</v>
      </c>
      <c r="E1801" t="s">
        <v>8769</v>
      </c>
      <c r="F1801" t="s">
        <v>100</v>
      </c>
      <c r="G1801" t="s">
        <v>113</v>
      </c>
      <c r="H1801" t="s">
        <v>113</v>
      </c>
      <c r="I1801" t="s">
        <v>114</v>
      </c>
    </row>
    <row r="1802" spans="1:9">
      <c r="A1802" t="s">
        <v>8770</v>
      </c>
      <c r="B1802" t="s">
        <v>6366</v>
      </c>
      <c r="C1802" t="s">
        <v>1122</v>
      </c>
      <c r="D1802" t="s">
        <v>8771</v>
      </c>
      <c r="E1802" t="s">
        <v>1123</v>
      </c>
      <c r="F1802" t="s">
        <v>100</v>
      </c>
      <c r="G1802" t="s">
        <v>617</v>
      </c>
      <c r="H1802" t="s">
        <v>113</v>
      </c>
      <c r="I1802" t="s">
        <v>114</v>
      </c>
    </row>
    <row r="1803" spans="1:9">
      <c r="A1803" t="s">
        <v>8772</v>
      </c>
      <c r="B1803" t="s">
        <v>6366</v>
      </c>
      <c r="C1803" t="s">
        <v>1126</v>
      </c>
      <c r="D1803" t="s">
        <v>8773</v>
      </c>
      <c r="E1803" t="s">
        <v>1127</v>
      </c>
      <c r="F1803" t="s">
        <v>100</v>
      </c>
      <c r="G1803" t="s">
        <v>617</v>
      </c>
      <c r="H1803" t="s">
        <v>113</v>
      </c>
      <c r="I1803" t="s">
        <v>114</v>
      </c>
    </row>
    <row r="1804" spans="1:9">
      <c r="A1804" t="s">
        <v>8774</v>
      </c>
      <c r="B1804" t="s">
        <v>6366</v>
      </c>
      <c r="C1804" t="s">
        <v>1129</v>
      </c>
      <c r="D1804" t="s">
        <v>1130</v>
      </c>
      <c r="E1804" t="s">
        <v>8775</v>
      </c>
      <c r="F1804" t="s">
        <v>100</v>
      </c>
      <c r="G1804" t="s">
        <v>149</v>
      </c>
      <c r="H1804" t="s">
        <v>113</v>
      </c>
      <c r="I1804" t="s">
        <v>150</v>
      </c>
    </row>
    <row r="1805" spans="1:9">
      <c r="A1805" t="s">
        <v>8776</v>
      </c>
      <c r="B1805" t="s">
        <v>6366</v>
      </c>
      <c r="C1805" t="s">
        <v>1133</v>
      </c>
      <c r="D1805" t="s">
        <v>1134</v>
      </c>
      <c r="E1805" t="s">
        <v>8777</v>
      </c>
      <c r="F1805" t="s">
        <v>100</v>
      </c>
      <c r="G1805" t="s">
        <v>149</v>
      </c>
      <c r="H1805" t="s">
        <v>113</v>
      </c>
      <c r="I1805" t="s">
        <v>150</v>
      </c>
    </row>
    <row r="1806" spans="1:9">
      <c r="A1806" t="s">
        <v>8778</v>
      </c>
      <c r="B1806" t="s">
        <v>6366</v>
      </c>
      <c r="C1806" t="s">
        <v>1136</v>
      </c>
      <c r="D1806" t="s">
        <v>1137</v>
      </c>
      <c r="E1806" t="s">
        <v>8779</v>
      </c>
      <c r="F1806" t="s">
        <v>100</v>
      </c>
      <c r="G1806" t="s">
        <v>149</v>
      </c>
      <c r="H1806" t="s">
        <v>113</v>
      </c>
      <c r="I1806" t="s">
        <v>150</v>
      </c>
    </row>
    <row r="1807" spans="1:9">
      <c r="A1807" t="s">
        <v>8780</v>
      </c>
      <c r="B1807" t="s">
        <v>6366</v>
      </c>
      <c r="C1807" t="s">
        <v>1139</v>
      </c>
      <c r="D1807" t="s">
        <v>1140</v>
      </c>
      <c r="E1807" t="s">
        <v>8781</v>
      </c>
      <c r="F1807" t="s">
        <v>100</v>
      </c>
      <c r="G1807" t="s">
        <v>113</v>
      </c>
      <c r="H1807" t="s">
        <v>113</v>
      </c>
      <c r="I1807" t="s">
        <v>114</v>
      </c>
    </row>
    <row r="1808" spans="1:9">
      <c r="A1808" t="s">
        <v>8782</v>
      </c>
      <c r="B1808" t="s">
        <v>6366</v>
      </c>
      <c r="C1808" t="s">
        <v>1142</v>
      </c>
      <c r="D1808" t="s">
        <v>1143</v>
      </c>
      <c r="E1808" t="s">
        <v>8783</v>
      </c>
      <c r="F1808" t="s">
        <v>100</v>
      </c>
      <c r="G1808" t="s">
        <v>149</v>
      </c>
      <c r="H1808" t="s">
        <v>113</v>
      </c>
      <c r="I1808" t="s">
        <v>150</v>
      </c>
    </row>
    <row r="1809" spans="1:9">
      <c r="A1809" t="s">
        <v>8784</v>
      </c>
      <c r="B1809" t="s">
        <v>6366</v>
      </c>
      <c r="C1809" t="s">
        <v>1145</v>
      </c>
      <c r="D1809" t="s">
        <v>1146</v>
      </c>
      <c r="E1809" t="s">
        <v>8785</v>
      </c>
      <c r="F1809" t="s">
        <v>100</v>
      </c>
      <c r="G1809" t="s">
        <v>617</v>
      </c>
      <c r="H1809" t="s">
        <v>113</v>
      </c>
      <c r="I1809" t="s">
        <v>150</v>
      </c>
    </row>
    <row r="1810" spans="1:9">
      <c r="A1810" t="s">
        <v>8786</v>
      </c>
      <c r="B1810" t="s">
        <v>6366</v>
      </c>
      <c r="C1810" t="s">
        <v>1148</v>
      </c>
      <c r="D1810" t="s">
        <v>1149</v>
      </c>
      <c r="E1810" t="s">
        <v>8787</v>
      </c>
      <c r="F1810" t="s">
        <v>100</v>
      </c>
      <c r="G1810" t="s">
        <v>149</v>
      </c>
      <c r="H1810" t="s">
        <v>113</v>
      </c>
      <c r="I1810" t="s">
        <v>150</v>
      </c>
    </row>
    <row r="1811" spans="1:9">
      <c r="A1811" t="s">
        <v>8788</v>
      </c>
      <c r="B1811" t="s">
        <v>6366</v>
      </c>
      <c r="C1811" t="s">
        <v>1152</v>
      </c>
      <c r="D1811" t="s">
        <v>8789</v>
      </c>
      <c r="E1811" t="s">
        <v>8790</v>
      </c>
      <c r="F1811" t="s">
        <v>100</v>
      </c>
      <c r="G1811" t="s">
        <v>113</v>
      </c>
      <c r="H1811" t="s">
        <v>113</v>
      </c>
      <c r="I1811" t="s">
        <v>114</v>
      </c>
    </row>
    <row r="1812" spans="1:9">
      <c r="A1812" t="s">
        <v>8791</v>
      </c>
      <c r="B1812" t="s">
        <v>6366</v>
      </c>
      <c r="C1812" t="s">
        <v>1155</v>
      </c>
      <c r="D1812" t="s">
        <v>1156</v>
      </c>
      <c r="E1812" t="s">
        <v>1156</v>
      </c>
      <c r="F1812" t="s">
        <v>100</v>
      </c>
      <c r="G1812" t="s">
        <v>134</v>
      </c>
      <c r="H1812" t="s">
        <v>134</v>
      </c>
      <c r="I1812" t="s">
        <v>135</v>
      </c>
    </row>
    <row r="1813" spans="1:9">
      <c r="A1813" t="s">
        <v>8792</v>
      </c>
      <c r="B1813" t="s">
        <v>6366</v>
      </c>
      <c r="C1813" t="s">
        <v>1157</v>
      </c>
      <c r="D1813" t="s">
        <v>8793</v>
      </c>
      <c r="E1813" t="s">
        <v>8794</v>
      </c>
      <c r="F1813" t="s">
        <v>100</v>
      </c>
      <c r="G1813" t="s">
        <v>149</v>
      </c>
      <c r="H1813" t="s">
        <v>113</v>
      </c>
      <c r="I1813" t="s">
        <v>1161</v>
      </c>
    </row>
    <row r="1814" spans="1:9">
      <c r="A1814" t="s">
        <v>8795</v>
      </c>
      <c r="B1814" t="s">
        <v>6366</v>
      </c>
      <c r="C1814" t="s">
        <v>424</v>
      </c>
      <c r="D1814" t="s">
        <v>8796</v>
      </c>
      <c r="E1814" t="s">
        <v>8797</v>
      </c>
      <c r="F1814" t="s">
        <v>100</v>
      </c>
      <c r="G1814" t="s">
        <v>149</v>
      </c>
      <c r="H1814" t="s">
        <v>113</v>
      </c>
      <c r="I1814" t="s">
        <v>428</v>
      </c>
    </row>
    <row r="1815" spans="1:9">
      <c r="A1815" t="s">
        <v>8798</v>
      </c>
      <c r="B1815" t="s">
        <v>6366</v>
      </c>
      <c r="C1815" t="s">
        <v>1165</v>
      </c>
      <c r="D1815" t="s">
        <v>1166</v>
      </c>
      <c r="E1815" t="s">
        <v>8799</v>
      </c>
      <c r="F1815" t="s">
        <v>100</v>
      </c>
      <c r="G1815" t="s">
        <v>149</v>
      </c>
      <c r="H1815" t="s">
        <v>113</v>
      </c>
      <c r="I1815" t="s">
        <v>150</v>
      </c>
    </row>
    <row r="1816" spans="1:9">
      <c r="A1816" t="s">
        <v>8800</v>
      </c>
      <c r="B1816" t="s">
        <v>6366</v>
      </c>
      <c r="C1816" t="s">
        <v>1169</v>
      </c>
      <c r="D1816" t="s">
        <v>8801</v>
      </c>
      <c r="E1816" t="s">
        <v>8802</v>
      </c>
      <c r="F1816" t="s">
        <v>100</v>
      </c>
      <c r="G1816" t="s">
        <v>134</v>
      </c>
      <c r="H1816" t="s">
        <v>134</v>
      </c>
      <c r="I1816" t="s">
        <v>135</v>
      </c>
    </row>
    <row r="1817" spans="1:9">
      <c r="A1817" t="s">
        <v>8803</v>
      </c>
      <c r="B1817" t="s">
        <v>6366</v>
      </c>
      <c r="C1817" t="s">
        <v>1172</v>
      </c>
      <c r="D1817" t="s">
        <v>8804</v>
      </c>
      <c r="E1817" t="s">
        <v>8805</v>
      </c>
      <c r="F1817" t="s">
        <v>8806</v>
      </c>
      <c r="G1817" t="s">
        <v>113</v>
      </c>
      <c r="H1817" t="s">
        <v>113</v>
      </c>
      <c r="I1817" t="s">
        <v>114</v>
      </c>
    </row>
    <row r="1818" spans="1:9">
      <c r="A1818" t="s">
        <v>8807</v>
      </c>
      <c r="B1818" t="s">
        <v>6366</v>
      </c>
      <c r="C1818" t="s">
        <v>1175</v>
      </c>
      <c r="D1818" t="s">
        <v>1176</v>
      </c>
      <c r="E1818" t="s">
        <v>1176</v>
      </c>
      <c r="F1818" t="s">
        <v>100</v>
      </c>
      <c r="G1818" t="s">
        <v>134</v>
      </c>
      <c r="H1818" t="s">
        <v>134</v>
      </c>
      <c r="I1818" t="s">
        <v>135</v>
      </c>
    </row>
    <row r="1819" spans="1:9">
      <c r="A1819" t="s">
        <v>8808</v>
      </c>
      <c r="B1819" t="s">
        <v>6366</v>
      </c>
      <c r="C1819" t="s">
        <v>1177</v>
      </c>
      <c r="D1819" t="s">
        <v>8809</v>
      </c>
      <c r="E1819" t="s">
        <v>8810</v>
      </c>
      <c r="F1819" t="s">
        <v>8027</v>
      </c>
      <c r="G1819" t="s">
        <v>134</v>
      </c>
      <c r="H1819" t="s">
        <v>134</v>
      </c>
      <c r="I1819" t="s">
        <v>135</v>
      </c>
    </row>
    <row r="1820" spans="1:9">
      <c r="A1820" t="s">
        <v>8811</v>
      </c>
      <c r="B1820" t="s">
        <v>6366</v>
      </c>
      <c r="C1820" t="s">
        <v>1180</v>
      </c>
      <c r="D1820" t="s">
        <v>8812</v>
      </c>
      <c r="E1820" t="s">
        <v>8813</v>
      </c>
      <c r="F1820" t="s">
        <v>100</v>
      </c>
      <c r="G1820" t="s">
        <v>149</v>
      </c>
      <c r="H1820" t="s">
        <v>113</v>
      </c>
      <c r="I1820" t="s">
        <v>822</v>
      </c>
    </row>
    <row r="1821" spans="1:9">
      <c r="A1821" t="s">
        <v>8814</v>
      </c>
      <c r="B1821" t="s">
        <v>6366</v>
      </c>
      <c r="C1821" t="s">
        <v>1184</v>
      </c>
      <c r="D1821" t="s">
        <v>8815</v>
      </c>
      <c r="E1821" t="s">
        <v>8816</v>
      </c>
      <c r="F1821" t="s">
        <v>171</v>
      </c>
      <c r="G1821" t="s">
        <v>172</v>
      </c>
      <c r="H1821" t="s">
        <v>172</v>
      </c>
      <c r="I1821" t="s">
        <v>6394</v>
      </c>
    </row>
    <row r="1822" spans="1:9">
      <c r="A1822" t="s">
        <v>8817</v>
      </c>
      <c r="B1822" t="s">
        <v>6366</v>
      </c>
      <c r="C1822" t="s">
        <v>1187</v>
      </c>
      <c r="D1822" t="s">
        <v>8818</v>
      </c>
      <c r="E1822" t="s">
        <v>8819</v>
      </c>
      <c r="F1822" t="s">
        <v>8820</v>
      </c>
      <c r="G1822" t="s">
        <v>113</v>
      </c>
      <c r="H1822" t="s">
        <v>113</v>
      </c>
      <c r="I1822" t="s">
        <v>114</v>
      </c>
    </row>
    <row r="1823" spans="1:9">
      <c r="A1823" t="s">
        <v>8821</v>
      </c>
      <c r="B1823" t="s">
        <v>6366</v>
      </c>
      <c r="C1823" t="s">
        <v>483</v>
      </c>
      <c r="D1823" t="s">
        <v>8822</v>
      </c>
      <c r="E1823" t="s">
        <v>8823</v>
      </c>
      <c r="F1823" t="s">
        <v>100</v>
      </c>
      <c r="G1823" t="s">
        <v>113</v>
      </c>
      <c r="H1823" t="s">
        <v>113</v>
      </c>
      <c r="I1823" t="s">
        <v>114</v>
      </c>
    </row>
    <row r="1824" spans="1:9">
      <c r="A1824" t="s">
        <v>8824</v>
      </c>
      <c r="B1824" t="s">
        <v>6366</v>
      </c>
      <c r="C1824" t="s">
        <v>690</v>
      </c>
      <c r="D1824" t="s">
        <v>8825</v>
      </c>
      <c r="E1824" t="s">
        <v>8826</v>
      </c>
      <c r="F1824" t="s">
        <v>8827</v>
      </c>
      <c r="G1824" t="s">
        <v>113</v>
      </c>
      <c r="H1824" t="s">
        <v>113</v>
      </c>
      <c r="I1824" t="s">
        <v>695</v>
      </c>
    </row>
    <row r="1825" spans="1:9">
      <c r="A1825" t="s">
        <v>8828</v>
      </c>
      <c r="B1825" t="s">
        <v>6366</v>
      </c>
      <c r="C1825" t="s">
        <v>1198</v>
      </c>
      <c r="D1825" t="s">
        <v>8829</v>
      </c>
      <c r="E1825" t="s">
        <v>8830</v>
      </c>
      <c r="F1825" t="s">
        <v>100</v>
      </c>
      <c r="G1825" t="s">
        <v>134</v>
      </c>
      <c r="H1825" t="s">
        <v>134</v>
      </c>
      <c r="I1825" t="s">
        <v>135</v>
      </c>
    </row>
    <row r="1826" spans="1:9">
      <c r="A1826" t="s">
        <v>8831</v>
      </c>
      <c r="B1826" t="s">
        <v>6366</v>
      </c>
      <c r="C1826" t="s">
        <v>1201</v>
      </c>
      <c r="D1826" t="s">
        <v>8832</v>
      </c>
      <c r="E1826" t="s">
        <v>8833</v>
      </c>
      <c r="F1826" t="s">
        <v>100</v>
      </c>
      <c r="G1826" t="s">
        <v>134</v>
      </c>
      <c r="H1826" t="s">
        <v>134</v>
      </c>
      <c r="I1826" t="s">
        <v>135</v>
      </c>
    </row>
    <row r="1827" spans="1:9">
      <c r="A1827" t="s">
        <v>8834</v>
      </c>
      <c r="B1827" t="s">
        <v>6366</v>
      </c>
      <c r="C1827" t="s">
        <v>1205</v>
      </c>
      <c r="D1827" t="s">
        <v>8835</v>
      </c>
      <c r="E1827" t="s">
        <v>8836</v>
      </c>
      <c r="F1827" t="s">
        <v>100</v>
      </c>
      <c r="G1827" t="s">
        <v>134</v>
      </c>
      <c r="H1827" t="s">
        <v>134</v>
      </c>
      <c r="I1827" t="s">
        <v>135</v>
      </c>
    </row>
    <row r="1828" spans="1:9">
      <c r="A1828" t="s">
        <v>8837</v>
      </c>
      <c r="B1828" t="s">
        <v>6366</v>
      </c>
      <c r="C1828" t="s">
        <v>1209</v>
      </c>
      <c r="D1828" t="s">
        <v>8838</v>
      </c>
      <c r="E1828" t="s">
        <v>8839</v>
      </c>
      <c r="F1828" t="s">
        <v>100</v>
      </c>
      <c r="G1828" t="s">
        <v>113</v>
      </c>
      <c r="H1828" t="s">
        <v>113</v>
      </c>
      <c r="I1828" t="s">
        <v>114</v>
      </c>
    </row>
    <row r="1829" spans="1:9">
      <c r="A1829" t="s">
        <v>8840</v>
      </c>
      <c r="B1829" t="s">
        <v>6366</v>
      </c>
      <c r="C1829" t="s">
        <v>1212</v>
      </c>
      <c r="D1829" t="s">
        <v>8841</v>
      </c>
      <c r="E1829" t="s">
        <v>8842</v>
      </c>
      <c r="F1829" t="s">
        <v>100</v>
      </c>
      <c r="G1829" t="s">
        <v>113</v>
      </c>
      <c r="H1829" t="s">
        <v>113</v>
      </c>
      <c r="I1829" t="s">
        <v>114</v>
      </c>
    </row>
    <row r="1830" spans="1:9">
      <c r="A1830" t="s">
        <v>8843</v>
      </c>
      <c r="B1830" t="s">
        <v>6366</v>
      </c>
      <c r="C1830" t="s">
        <v>1215</v>
      </c>
      <c r="D1830" t="s">
        <v>8844</v>
      </c>
      <c r="E1830" t="s">
        <v>8845</v>
      </c>
      <c r="F1830" t="s">
        <v>100</v>
      </c>
      <c r="G1830" t="s">
        <v>113</v>
      </c>
      <c r="H1830" t="s">
        <v>113</v>
      </c>
      <c r="I1830" t="s">
        <v>114</v>
      </c>
    </row>
    <row r="1831" spans="1:9">
      <c r="A1831" t="s">
        <v>8846</v>
      </c>
      <c r="B1831" t="s">
        <v>6366</v>
      </c>
      <c r="C1831" t="s">
        <v>1218</v>
      </c>
      <c r="D1831" t="s">
        <v>8847</v>
      </c>
      <c r="E1831" t="s">
        <v>8848</v>
      </c>
      <c r="F1831" t="s">
        <v>100</v>
      </c>
      <c r="G1831" t="s">
        <v>113</v>
      </c>
      <c r="H1831" t="s">
        <v>113</v>
      </c>
      <c r="I1831" t="s">
        <v>114</v>
      </c>
    </row>
    <row r="1832" spans="1:9">
      <c r="A1832" t="s">
        <v>8849</v>
      </c>
      <c r="B1832" t="s">
        <v>6366</v>
      </c>
      <c r="C1832" t="s">
        <v>1221</v>
      </c>
      <c r="D1832" t="s">
        <v>8850</v>
      </c>
      <c r="E1832" t="s">
        <v>8851</v>
      </c>
      <c r="F1832" t="s">
        <v>100</v>
      </c>
      <c r="G1832" t="s">
        <v>113</v>
      </c>
      <c r="H1832" t="s">
        <v>113</v>
      </c>
      <c r="I1832" t="s">
        <v>114</v>
      </c>
    </row>
    <row r="1833" spans="1:9">
      <c r="A1833" t="s">
        <v>8852</v>
      </c>
      <c r="B1833" t="s">
        <v>6366</v>
      </c>
      <c r="C1833" t="s">
        <v>1224</v>
      </c>
      <c r="D1833" t="s">
        <v>8853</v>
      </c>
      <c r="E1833" t="s">
        <v>8854</v>
      </c>
      <c r="F1833" t="s">
        <v>8820</v>
      </c>
      <c r="G1833" t="s">
        <v>113</v>
      </c>
      <c r="H1833" t="s">
        <v>113</v>
      </c>
      <c r="I1833" t="s">
        <v>114</v>
      </c>
    </row>
    <row r="1834" spans="1:9">
      <c r="A1834" t="s">
        <v>8855</v>
      </c>
      <c r="B1834" t="s">
        <v>6366</v>
      </c>
      <c r="C1834" t="s">
        <v>1227</v>
      </c>
      <c r="D1834" t="s">
        <v>8856</v>
      </c>
      <c r="E1834" t="s">
        <v>8857</v>
      </c>
      <c r="F1834" t="s">
        <v>100</v>
      </c>
      <c r="G1834" t="s">
        <v>134</v>
      </c>
      <c r="H1834" t="s">
        <v>134</v>
      </c>
      <c r="I1834" t="s">
        <v>135</v>
      </c>
    </row>
    <row r="1835" spans="1:9">
      <c r="A1835" t="s">
        <v>8858</v>
      </c>
      <c r="B1835" t="s">
        <v>6366</v>
      </c>
      <c r="C1835" t="s">
        <v>1230</v>
      </c>
      <c r="D1835" t="s">
        <v>8859</v>
      </c>
      <c r="E1835" t="s">
        <v>8860</v>
      </c>
      <c r="F1835" t="s">
        <v>100</v>
      </c>
      <c r="G1835" t="s">
        <v>113</v>
      </c>
      <c r="H1835" t="s">
        <v>113</v>
      </c>
      <c r="I1835" t="s">
        <v>114</v>
      </c>
    </row>
    <row r="1836" spans="1:9">
      <c r="A1836" t="s">
        <v>8861</v>
      </c>
      <c r="B1836" t="s">
        <v>6366</v>
      </c>
      <c r="C1836" t="s">
        <v>696</v>
      </c>
      <c r="D1836" t="s">
        <v>8862</v>
      </c>
      <c r="E1836" t="s">
        <v>8863</v>
      </c>
      <c r="F1836" t="s">
        <v>8864</v>
      </c>
      <c r="G1836" t="s">
        <v>113</v>
      </c>
      <c r="H1836" t="s">
        <v>271</v>
      </c>
      <c r="I1836" t="s">
        <v>700</v>
      </c>
    </row>
    <row r="1837" spans="1:9">
      <c r="A1837" t="s">
        <v>8865</v>
      </c>
      <c r="B1837" t="s">
        <v>6366</v>
      </c>
      <c r="C1837" t="s">
        <v>36</v>
      </c>
      <c r="D1837" t="s">
        <v>8866</v>
      </c>
      <c r="E1837" t="s">
        <v>8867</v>
      </c>
      <c r="F1837" t="s">
        <v>100</v>
      </c>
      <c r="G1837" t="s">
        <v>113</v>
      </c>
      <c r="H1837" t="s">
        <v>113</v>
      </c>
      <c r="I1837" t="s">
        <v>114</v>
      </c>
    </row>
    <row r="1838" spans="1:9">
      <c r="A1838" t="s">
        <v>8868</v>
      </c>
      <c r="B1838" t="s">
        <v>6366</v>
      </c>
      <c r="C1838" t="s">
        <v>38</v>
      </c>
      <c r="D1838" t="s">
        <v>8869</v>
      </c>
      <c r="E1838" t="s">
        <v>8870</v>
      </c>
      <c r="F1838" t="s">
        <v>100</v>
      </c>
      <c r="G1838" t="s">
        <v>113</v>
      </c>
      <c r="H1838" t="s">
        <v>113</v>
      </c>
      <c r="I1838" t="s">
        <v>114</v>
      </c>
    </row>
    <row r="1839" spans="1:9">
      <c r="A1839" t="s">
        <v>8871</v>
      </c>
      <c r="B1839" t="s">
        <v>6366</v>
      </c>
      <c r="C1839" t="s">
        <v>37</v>
      </c>
      <c r="D1839" t="s">
        <v>8872</v>
      </c>
      <c r="E1839" t="s">
        <v>8873</v>
      </c>
      <c r="F1839" t="s">
        <v>100</v>
      </c>
      <c r="G1839" t="s">
        <v>113</v>
      </c>
      <c r="H1839" t="s">
        <v>113</v>
      </c>
      <c r="I1839" t="s">
        <v>114</v>
      </c>
    </row>
    <row r="1840" spans="1:9">
      <c r="A1840" t="s">
        <v>8874</v>
      </c>
      <c r="B1840" t="s">
        <v>6366</v>
      </c>
      <c r="C1840" t="s">
        <v>602</v>
      </c>
      <c r="D1840" t="s">
        <v>8875</v>
      </c>
      <c r="E1840" t="s">
        <v>8876</v>
      </c>
      <c r="F1840" t="s">
        <v>8877</v>
      </c>
      <c r="G1840" t="s">
        <v>113</v>
      </c>
      <c r="H1840" t="s">
        <v>113</v>
      </c>
      <c r="I1840" t="s">
        <v>114</v>
      </c>
    </row>
    <row r="1841" spans="1:9">
      <c r="A1841" t="s">
        <v>8878</v>
      </c>
      <c r="B1841" t="s">
        <v>6366</v>
      </c>
      <c r="C1841" t="s">
        <v>1254</v>
      </c>
      <c r="D1841" t="s">
        <v>1255</v>
      </c>
      <c r="E1841" t="s">
        <v>8879</v>
      </c>
      <c r="F1841" t="s">
        <v>100</v>
      </c>
      <c r="G1841" t="s">
        <v>149</v>
      </c>
      <c r="H1841" t="s">
        <v>271</v>
      </c>
      <c r="I1841" t="s">
        <v>1257</v>
      </c>
    </row>
    <row r="1842" spans="1:9">
      <c r="A1842" t="s">
        <v>8880</v>
      </c>
      <c r="B1842" t="s">
        <v>6366</v>
      </c>
      <c r="C1842" t="s">
        <v>254</v>
      </c>
      <c r="D1842" t="s">
        <v>8881</v>
      </c>
      <c r="E1842" t="s">
        <v>8882</v>
      </c>
      <c r="F1842" t="s">
        <v>8338</v>
      </c>
      <c r="G1842" t="s">
        <v>113</v>
      </c>
      <c r="H1842" t="s">
        <v>113</v>
      </c>
      <c r="I1842" t="s">
        <v>114</v>
      </c>
    </row>
    <row r="1843" spans="1:9">
      <c r="A1843" t="s">
        <v>8883</v>
      </c>
      <c r="B1843" t="s">
        <v>6366</v>
      </c>
      <c r="C1843" t="s">
        <v>1260</v>
      </c>
      <c r="D1843" t="s">
        <v>8884</v>
      </c>
      <c r="E1843" t="s">
        <v>8885</v>
      </c>
      <c r="F1843" t="s">
        <v>100</v>
      </c>
      <c r="G1843" t="s">
        <v>113</v>
      </c>
      <c r="H1843" t="s">
        <v>113</v>
      </c>
      <c r="I1843" t="s">
        <v>114</v>
      </c>
    </row>
    <row r="1844" spans="1:9">
      <c r="A1844" t="s">
        <v>8886</v>
      </c>
      <c r="B1844" t="s">
        <v>6366</v>
      </c>
      <c r="C1844" t="s">
        <v>1264</v>
      </c>
      <c r="D1844" t="s">
        <v>8887</v>
      </c>
      <c r="E1844" t="s">
        <v>8888</v>
      </c>
      <c r="F1844" t="s">
        <v>100</v>
      </c>
      <c r="G1844" t="s">
        <v>113</v>
      </c>
      <c r="H1844" t="s">
        <v>113</v>
      </c>
      <c r="I1844" t="s">
        <v>114</v>
      </c>
    </row>
    <row r="1845" spans="1:9">
      <c r="A1845" t="s">
        <v>8889</v>
      </c>
      <c r="B1845" t="s">
        <v>6366</v>
      </c>
      <c r="C1845" t="s">
        <v>1267</v>
      </c>
      <c r="D1845" t="s">
        <v>8890</v>
      </c>
      <c r="E1845" t="s">
        <v>8891</v>
      </c>
      <c r="F1845" t="s">
        <v>100</v>
      </c>
      <c r="G1845" t="s">
        <v>113</v>
      </c>
      <c r="H1845" t="s">
        <v>113</v>
      </c>
      <c r="I1845" t="s">
        <v>114</v>
      </c>
    </row>
    <row r="1846" spans="1:9">
      <c r="A1846" t="s">
        <v>8892</v>
      </c>
      <c r="B1846" t="s">
        <v>6366</v>
      </c>
      <c r="C1846" t="s">
        <v>1270</v>
      </c>
      <c r="D1846" t="s">
        <v>8893</v>
      </c>
      <c r="E1846" t="s">
        <v>8894</v>
      </c>
      <c r="F1846" t="s">
        <v>100</v>
      </c>
      <c r="G1846" t="s">
        <v>134</v>
      </c>
      <c r="H1846" t="s">
        <v>134</v>
      </c>
      <c r="I1846" t="s">
        <v>135</v>
      </c>
    </row>
    <row r="1847" spans="1:9">
      <c r="A1847" t="s">
        <v>8895</v>
      </c>
      <c r="B1847" t="s">
        <v>6366</v>
      </c>
      <c r="C1847" t="s">
        <v>1273</v>
      </c>
      <c r="D1847" t="s">
        <v>8896</v>
      </c>
      <c r="E1847" t="s">
        <v>8897</v>
      </c>
      <c r="F1847" t="s">
        <v>8820</v>
      </c>
      <c r="G1847" t="s">
        <v>113</v>
      </c>
      <c r="H1847" t="s">
        <v>113</v>
      </c>
      <c r="I1847" t="s">
        <v>114</v>
      </c>
    </row>
    <row r="1848" spans="1:9">
      <c r="A1848" t="s">
        <v>8898</v>
      </c>
      <c r="B1848" t="s">
        <v>6366</v>
      </c>
      <c r="C1848" t="s">
        <v>1278</v>
      </c>
      <c r="D1848" t="s">
        <v>8899</v>
      </c>
      <c r="E1848" t="s">
        <v>8899</v>
      </c>
      <c r="F1848" t="s">
        <v>100</v>
      </c>
      <c r="G1848" t="s">
        <v>134</v>
      </c>
      <c r="H1848" t="s">
        <v>134</v>
      </c>
      <c r="I1848" t="s">
        <v>135</v>
      </c>
    </row>
    <row r="1849" spans="1:9">
      <c r="A1849" t="s">
        <v>8900</v>
      </c>
      <c r="B1849" t="s">
        <v>6366</v>
      </c>
      <c r="C1849" t="s">
        <v>1281</v>
      </c>
      <c r="D1849" t="s">
        <v>8901</v>
      </c>
      <c r="E1849" t="s">
        <v>8902</v>
      </c>
      <c r="F1849" t="s">
        <v>100</v>
      </c>
      <c r="G1849" t="s">
        <v>113</v>
      </c>
      <c r="H1849" t="s">
        <v>113</v>
      </c>
      <c r="I1849" t="s">
        <v>114</v>
      </c>
    </row>
    <row r="1850" spans="1:9">
      <c r="A1850" t="s">
        <v>8903</v>
      </c>
      <c r="B1850" t="s">
        <v>6366</v>
      </c>
      <c r="C1850" t="s">
        <v>1284</v>
      </c>
      <c r="D1850" t="s">
        <v>8904</v>
      </c>
      <c r="E1850" t="s">
        <v>8904</v>
      </c>
      <c r="F1850" t="s">
        <v>100</v>
      </c>
      <c r="G1850" t="s">
        <v>134</v>
      </c>
      <c r="H1850" t="s">
        <v>134</v>
      </c>
      <c r="I1850" t="s">
        <v>135</v>
      </c>
    </row>
    <row r="1851" spans="1:9">
      <c r="A1851" t="s">
        <v>8905</v>
      </c>
      <c r="B1851" t="s">
        <v>6366</v>
      </c>
      <c r="C1851" t="s">
        <v>1288</v>
      </c>
      <c r="D1851" t="s">
        <v>8906</v>
      </c>
      <c r="E1851" t="s">
        <v>8907</v>
      </c>
      <c r="F1851" t="s">
        <v>100</v>
      </c>
      <c r="G1851" t="s">
        <v>113</v>
      </c>
      <c r="H1851" t="s">
        <v>113</v>
      </c>
      <c r="I1851" t="s">
        <v>114</v>
      </c>
    </row>
    <row r="1852" spans="1:9">
      <c r="A1852" t="s">
        <v>8908</v>
      </c>
      <c r="B1852" t="s">
        <v>6366</v>
      </c>
      <c r="C1852" t="s">
        <v>1291</v>
      </c>
      <c r="D1852" t="s">
        <v>8909</v>
      </c>
      <c r="E1852" t="s">
        <v>8910</v>
      </c>
      <c r="F1852" t="s">
        <v>100</v>
      </c>
      <c r="G1852" t="s">
        <v>113</v>
      </c>
      <c r="H1852" t="s">
        <v>113</v>
      </c>
      <c r="I1852" t="s">
        <v>114</v>
      </c>
    </row>
    <row r="1853" spans="1:9">
      <c r="A1853" t="s">
        <v>8911</v>
      </c>
      <c r="B1853" t="s">
        <v>6366</v>
      </c>
      <c r="C1853" t="s">
        <v>1294</v>
      </c>
      <c r="D1853" t="s">
        <v>8912</v>
      </c>
      <c r="E1853" t="s">
        <v>8913</v>
      </c>
      <c r="F1853" t="s">
        <v>100</v>
      </c>
      <c r="G1853" t="s">
        <v>113</v>
      </c>
      <c r="H1853" t="s">
        <v>113</v>
      </c>
      <c r="I1853" t="s">
        <v>114</v>
      </c>
    </row>
    <row r="1854" spans="1:9">
      <c r="A1854" t="s">
        <v>8914</v>
      </c>
      <c r="B1854" t="s">
        <v>6366</v>
      </c>
      <c r="C1854" t="s">
        <v>1297</v>
      </c>
      <c r="D1854" t="s">
        <v>8915</v>
      </c>
      <c r="E1854" t="s">
        <v>8915</v>
      </c>
      <c r="F1854" t="s">
        <v>100</v>
      </c>
      <c r="G1854" t="s">
        <v>134</v>
      </c>
      <c r="H1854" t="s">
        <v>134</v>
      </c>
      <c r="I1854" t="s">
        <v>135</v>
      </c>
    </row>
    <row r="1855" spans="1:9">
      <c r="A1855" t="s">
        <v>8916</v>
      </c>
      <c r="B1855" t="s">
        <v>6366</v>
      </c>
      <c r="C1855" t="s">
        <v>1300</v>
      </c>
      <c r="D1855" t="s">
        <v>8917</v>
      </c>
      <c r="E1855" t="s">
        <v>8918</v>
      </c>
      <c r="F1855" t="s">
        <v>100</v>
      </c>
      <c r="G1855" t="s">
        <v>113</v>
      </c>
      <c r="H1855" t="s">
        <v>113</v>
      </c>
      <c r="I1855" t="s">
        <v>114</v>
      </c>
    </row>
    <row r="1856" spans="1:9">
      <c r="A1856" t="s">
        <v>8919</v>
      </c>
      <c r="B1856" t="s">
        <v>6366</v>
      </c>
      <c r="C1856" t="s">
        <v>1303</v>
      </c>
      <c r="D1856" t="s">
        <v>8920</v>
      </c>
      <c r="E1856" t="s">
        <v>8921</v>
      </c>
      <c r="F1856" t="s">
        <v>100</v>
      </c>
      <c r="G1856" t="s">
        <v>113</v>
      </c>
      <c r="H1856" t="s">
        <v>113</v>
      </c>
      <c r="I1856" t="s">
        <v>114</v>
      </c>
    </row>
    <row r="1857" spans="1:9">
      <c r="A1857" t="s">
        <v>8922</v>
      </c>
      <c r="B1857" t="s">
        <v>6366</v>
      </c>
      <c r="C1857" t="s">
        <v>1306</v>
      </c>
      <c r="D1857" t="s">
        <v>1307</v>
      </c>
      <c r="E1857" t="s">
        <v>1308</v>
      </c>
      <c r="F1857" t="s">
        <v>100</v>
      </c>
      <c r="G1857" t="s">
        <v>113</v>
      </c>
      <c r="H1857" t="s">
        <v>113</v>
      </c>
      <c r="I1857" t="s">
        <v>114</v>
      </c>
    </row>
    <row r="1858" spans="1:9">
      <c r="A1858" t="s">
        <v>8923</v>
      </c>
      <c r="B1858" t="s">
        <v>6366</v>
      </c>
      <c r="C1858" t="s">
        <v>1287</v>
      </c>
      <c r="D1858" t="s">
        <v>8924</v>
      </c>
      <c r="E1858" t="s">
        <v>8925</v>
      </c>
      <c r="F1858" t="s">
        <v>100</v>
      </c>
      <c r="G1858" t="s">
        <v>113</v>
      </c>
      <c r="H1858" t="s">
        <v>113</v>
      </c>
      <c r="I1858" t="s">
        <v>114</v>
      </c>
    </row>
    <row r="1859" spans="1:9">
      <c r="A1859" t="s">
        <v>8926</v>
      </c>
      <c r="B1859" t="s">
        <v>6366</v>
      </c>
      <c r="C1859" t="s">
        <v>1312</v>
      </c>
      <c r="D1859" t="s">
        <v>1313</v>
      </c>
      <c r="E1859" t="s">
        <v>8927</v>
      </c>
      <c r="F1859" t="s">
        <v>100</v>
      </c>
      <c r="G1859" t="s">
        <v>134</v>
      </c>
      <c r="H1859" t="s">
        <v>134</v>
      </c>
      <c r="I1859" t="s">
        <v>135</v>
      </c>
    </row>
    <row r="1860" spans="1:9">
      <c r="A1860" t="s">
        <v>8928</v>
      </c>
      <c r="B1860" t="s">
        <v>6366</v>
      </c>
      <c r="C1860" t="s">
        <v>1315</v>
      </c>
      <c r="D1860" t="s">
        <v>1316</v>
      </c>
      <c r="E1860" t="s">
        <v>1316</v>
      </c>
      <c r="F1860" t="s">
        <v>100</v>
      </c>
      <c r="G1860" t="s">
        <v>134</v>
      </c>
      <c r="H1860" t="s">
        <v>134</v>
      </c>
      <c r="I1860" t="s">
        <v>135</v>
      </c>
    </row>
    <row r="1861" spans="1:9">
      <c r="A1861" t="s">
        <v>8929</v>
      </c>
      <c r="B1861" t="s">
        <v>6366</v>
      </c>
      <c r="C1861" t="s">
        <v>228</v>
      </c>
      <c r="D1861" t="s">
        <v>8930</v>
      </c>
      <c r="E1861" t="s">
        <v>8931</v>
      </c>
      <c r="F1861" t="s">
        <v>100</v>
      </c>
      <c r="G1861" t="s">
        <v>113</v>
      </c>
      <c r="H1861" t="s">
        <v>113</v>
      </c>
      <c r="I1861" t="s">
        <v>114</v>
      </c>
    </row>
    <row r="1862" spans="1:9">
      <c r="A1862" t="s">
        <v>8932</v>
      </c>
      <c r="B1862" t="s">
        <v>6366</v>
      </c>
      <c r="C1862" t="s">
        <v>5019</v>
      </c>
      <c r="D1862" t="s">
        <v>8933</v>
      </c>
      <c r="E1862" t="s">
        <v>8934</v>
      </c>
      <c r="F1862" t="s">
        <v>100</v>
      </c>
      <c r="G1862" t="s">
        <v>271</v>
      </c>
      <c r="H1862" t="s">
        <v>271</v>
      </c>
      <c r="I1862" t="s">
        <v>842</v>
      </c>
    </row>
    <row r="1863" spans="1:9">
      <c r="A1863" t="s">
        <v>8935</v>
      </c>
      <c r="B1863" t="s">
        <v>6366</v>
      </c>
      <c r="C1863" t="s">
        <v>1321</v>
      </c>
      <c r="D1863" t="s">
        <v>8936</v>
      </c>
      <c r="E1863" t="s">
        <v>8937</v>
      </c>
      <c r="F1863" t="s">
        <v>8938</v>
      </c>
      <c r="G1863" t="s">
        <v>113</v>
      </c>
      <c r="H1863" t="s">
        <v>271</v>
      </c>
      <c r="I1863" t="s">
        <v>1325</v>
      </c>
    </row>
    <row r="1864" spans="1:9">
      <c r="A1864" t="s">
        <v>8939</v>
      </c>
      <c r="B1864" t="s">
        <v>6366</v>
      </c>
      <c r="C1864" t="s">
        <v>493</v>
      </c>
      <c r="D1864" t="s">
        <v>494</v>
      </c>
      <c r="E1864" t="s">
        <v>8940</v>
      </c>
      <c r="F1864" t="s">
        <v>8941</v>
      </c>
      <c r="G1864" t="s">
        <v>113</v>
      </c>
      <c r="H1864" t="s">
        <v>113</v>
      </c>
      <c r="I1864" t="s">
        <v>114</v>
      </c>
    </row>
    <row r="1865" spans="1:9">
      <c r="A1865" t="s">
        <v>8942</v>
      </c>
      <c r="B1865" t="s">
        <v>6366</v>
      </c>
      <c r="C1865" t="s">
        <v>1330</v>
      </c>
      <c r="D1865" t="s">
        <v>8943</v>
      </c>
      <c r="E1865" t="s">
        <v>8944</v>
      </c>
      <c r="F1865" t="s">
        <v>100</v>
      </c>
      <c r="G1865" t="s">
        <v>113</v>
      </c>
      <c r="H1865" t="s">
        <v>113</v>
      </c>
      <c r="I1865" t="s">
        <v>114</v>
      </c>
    </row>
    <row r="1866" spans="1:9">
      <c r="A1866" t="s">
        <v>8945</v>
      </c>
      <c r="B1866" t="s">
        <v>6366</v>
      </c>
      <c r="C1866" t="s">
        <v>1334</v>
      </c>
      <c r="D1866" t="s">
        <v>8946</v>
      </c>
      <c r="E1866" t="s">
        <v>8947</v>
      </c>
      <c r="F1866" t="s">
        <v>100</v>
      </c>
      <c r="G1866" t="s">
        <v>113</v>
      </c>
      <c r="H1866" t="s">
        <v>113</v>
      </c>
      <c r="I1866" t="s">
        <v>114</v>
      </c>
    </row>
    <row r="1867" spans="1:9">
      <c r="A1867" t="s">
        <v>8948</v>
      </c>
      <c r="B1867" t="s">
        <v>6366</v>
      </c>
      <c r="C1867" t="s">
        <v>1337</v>
      </c>
      <c r="D1867" t="s">
        <v>8949</v>
      </c>
      <c r="E1867" t="s">
        <v>8950</v>
      </c>
      <c r="F1867" t="s">
        <v>100</v>
      </c>
      <c r="G1867" t="s">
        <v>149</v>
      </c>
      <c r="H1867" t="s">
        <v>113</v>
      </c>
      <c r="I1867" t="s">
        <v>100</v>
      </c>
    </row>
    <row r="1868" spans="1:9">
      <c r="A1868" t="s">
        <v>8951</v>
      </c>
      <c r="B1868" t="s">
        <v>6366</v>
      </c>
      <c r="C1868" t="s">
        <v>1340</v>
      </c>
      <c r="D1868" t="s">
        <v>8952</v>
      </c>
      <c r="E1868" t="s">
        <v>8953</v>
      </c>
      <c r="F1868" t="s">
        <v>100</v>
      </c>
      <c r="G1868" t="s">
        <v>617</v>
      </c>
      <c r="H1868" t="s">
        <v>113</v>
      </c>
      <c r="I1868" t="s">
        <v>822</v>
      </c>
    </row>
    <row r="1869" spans="1:9">
      <c r="A1869" t="s">
        <v>8954</v>
      </c>
      <c r="B1869" t="s">
        <v>6366</v>
      </c>
      <c r="C1869" t="s">
        <v>1345</v>
      </c>
      <c r="D1869" t="s">
        <v>8955</v>
      </c>
      <c r="E1869" t="s">
        <v>8956</v>
      </c>
      <c r="F1869" t="s">
        <v>100</v>
      </c>
      <c r="G1869" t="s">
        <v>149</v>
      </c>
      <c r="H1869" t="s">
        <v>113</v>
      </c>
      <c r="I1869" t="s">
        <v>1348</v>
      </c>
    </row>
    <row r="1870" spans="1:9">
      <c r="A1870" t="s">
        <v>8957</v>
      </c>
      <c r="B1870" t="s">
        <v>6366</v>
      </c>
      <c r="C1870" t="s">
        <v>1349</v>
      </c>
      <c r="D1870" t="s">
        <v>8045</v>
      </c>
      <c r="E1870" t="s">
        <v>8046</v>
      </c>
      <c r="F1870" t="s">
        <v>100</v>
      </c>
      <c r="G1870" t="s">
        <v>113</v>
      </c>
      <c r="H1870" t="s">
        <v>113</v>
      </c>
      <c r="I1870" t="s">
        <v>114</v>
      </c>
    </row>
    <row r="1871" spans="1:9">
      <c r="A1871" t="s">
        <v>8958</v>
      </c>
      <c r="B1871" t="s">
        <v>6366</v>
      </c>
      <c r="C1871" t="s">
        <v>1352</v>
      </c>
      <c r="D1871" t="s">
        <v>8959</v>
      </c>
      <c r="E1871" t="s">
        <v>8960</v>
      </c>
      <c r="F1871" t="s">
        <v>8961</v>
      </c>
      <c r="G1871" t="s">
        <v>113</v>
      </c>
      <c r="H1871" t="s">
        <v>113</v>
      </c>
      <c r="I1871" t="s">
        <v>114</v>
      </c>
    </row>
    <row r="1872" spans="1:9">
      <c r="A1872" t="s">
        <v>8962</v>
      </c>
      <c r="B1872" t="s">
        <v>6366</v>
      </c>
      <c r="C1872" t="s">
        <v>371</v>
      </c>
      <c r="D1872" t="s">
        <v>8963</v>
      </c>
      <c r="E1872" t="s">
        <v>8960</v>
      </c>
      <c r="F1872" t="s">
        <v>8961</v>
      </c>
      <c r="G1872" t="s">
        <v>113</v>
      </c>
      <c r="H1872" t="s">
        <v>113</v>
      </c>
      <c r="I1872" t="s">
        <v>114</v>
      </c>
    </row>
    <row r="1873" spans="1:9">
      <c r="A1873" t="s">
        <v>8964</v>
      </c>
      <c r="B1873" t="s">
        <v>6366</v>
      </c>
      <c r="C1873" t="s">
        <v>375</v>
      </c>
      <c r="D1873" t="s">
        <v>8965</v>
      </c>
      <c r="E1873" t="s">
        <v>8966</v>
      </c>
      <c r="F1873" t="s">
        <v>100</v>
      </c>
      <c r="G1873" t="s">
        <v>113</v>
      </c>
      <c r="H1873" t="s">
        <v>113</v>
      </c>
      <c r="I1873" t="s">
        <v>114</v>
      </c>
    </row>
    <row r="1874" spans="1:9">
      <c r="A1874" t="s">
        <v>8967</v>
      </c>
      <c r="B1874" t="s">
        <v>6366</v>
      </c>
      <c r="C1874" t="s">
        <v>1360</v>
      </c>
      <c r="D1874" t="s">
        <v>8968</v>
      </c>
      <c r="E1874" t="s">
        <v>8969</v>
      </c>
      <c r="F1874" t="s">
        <v>8970</v>
      </c>
      <c r="G1874" t="s">
        <v>113</v>
      </c>
      <c r="H1874" t="s">
        <v>113</v>
      </c>
      <c r="I1874" t="s">
        <v>114</v>
      </c>
    </row>
    <row r="1875" spans="1:9">
      <c r="A1875" t="s">
        <v>8971</v>
      </c>
      <c r="B1875" t="s">
        <v>6366</v>
      </c>
      <c r="C1875" t="s">
        <v>1365</v>
      </c>
      <c r="D1875" t="s">
        <v>8972</v>
      </c>
      <c r="E1875" t="s">
        <v>8973</v>
      </c>
      <c r="F1875" t="s">
        <v>100</v>
      </c>
      <c r="G1875" t="s">
        <v>113</v>
      </c>
      <c r="H1875" t="s">
        <v>113</v>
      </c>
      <c r="I1875" t="s">
        <v>114</v>
      </c>
    </row>
    <row r="1876" spans="1:9">
      <c r="A1876" t="s">
        <v>8974</v>
      </c>
      <c r="B1876" t="s">
        <v>6366</v>
      </c>
      <c r="C1876" t="s">
        <v>1364</v>
      </c>
      <c r="D1876" t="s">
        <v>8975</v>
      </c>
      <c r="E1876" t="s">
        <v>1369</v>
      </c>
      <c r="F1876" t="s">
        <v>100</v>
      </c>
      <c r="G1876" t="s">
        <v>113</v>
      </c>
      <c r="H1876" t="s">
        <v>113</v>
      </c>
      <c r="I1876" t="s">
        <v>114</v>
      </c>
    </row>
    <row r="1877" spans="1:9">
      <c r="A1877" t="s">
        <v>8976</v>
      </c>
      <c r="B1877" t="s">
        <v>6366</v>
      </c>
      <c r="C1877" t="s">
        <v>813</v>
      </c>
      <c r="D1877" t="s">
        <v>8977</v>
      </c>
      <c r="E1877" t="s">
        <v>8978</v>
      </c>
      <c r="F1877" t="s">
        <v>8027</v>
      </c>
      <c r="G1877" t="s">
        <v>134</v>
      </c>
      <c r="H1877" t="s">
        <v>134</v>
      </c>
      <c r="I1877" t="s">
        <v>135</v>
      </c>
    </row>
    <row r="1878" spans="1:9">
      <c r="A1878" t="s">
        <v>8979</v>
      </c>
      <c r="B1878" t="s">
        <v>6366</v>
      </c>
      <c r="C1878" t="s">
        <v>1115</v>
      </c>
      <c r="D1878" t="s">
        <v>8980</v>
      </c>
      <c r="E1878" t="s">
        <v>8981</v>
      </c>
      <c r="F1878" t="s">
        <v>100</v>
      </c>
      <c r="G1878" t="s">
        <v>113</v>
      </c>
      <c r="H1878" t="s">
        <v>113</v>
      </c>
      <c r="I1878" t="s">
        <v>114</v>
      </c>
    </row>
    <row r="1879" spans="1:9">
      <c r="A1879" t="s">
        <v>8982</v>
      </c>
      <c r="B1879" t="s">
        <v>6366</v>
      </c>
      <c r="C1879" t="s">
        <v>920</v>
      </c>
      <c r="D1879" t="s">
        <v>8983</v>
      </c>
      <c r="E1879" t="s">
        <v>8984</v>
      </c>
      <c r="F1879" t="s">
        <v>100</v>
      </c>
      <c r="G1879" t="s">
        <v>113</v>
      </c>
      <c r="H1879" t="s">
        <v>113</v>
      </c>
      <c r="I1879" t="s">
        <v>114</v>
      </c>
    </row>
    <row r="1880" spans="1:9">
      <c r="A1880" t="s">
        <v>8985</v>
      </c>
      <c r="B1880" t="s">
        <v>6366</v>
      </c>
      <c r="C1880" t="s">
        <v>1376</v>
      </c>
      <c r="D1880" t="s">
        <v>8986</v>
      </c>
      <c r="E1880" t="s">
        <v>8987</v>
      </c>
      <c r="F1880" t="s">
        <v>100</v>
      </c>
      <c r="G1880" t="s">
        <v>113</v>
      </c>
      <c r="H1880" t="s">
        <v>113</v>
      </c>
      <c r="I1880" t="s">
        <v>114</v>
      </c>
    </row>
    <row r="1881" spans="1:9">
      <c r="A1881" t="s">
        <v>8988</v>
      </c>
      <c r="B1881" t="s">
        <v>6366</v>
      </c>
      <c r="C1881" t="s">
        <v>1384</v>
      </c>
      <c r="D1881" t="s">
        <v>8989</v>
      </c>
      <c r="E1881" t="s">
        <v>8990</v>
      </c>
      <c r="F1881" t="s">
        <v>8991</v>
      </c>
      <c r="G1881" t="s">
        <v>113</v>
      </c>
      <c r="H1881" t="s">
        <v>113</v>
      </c>
      <c r="I1881" t="s">
        <v>610</v>
      </c>
    </row>
    <row r="1882" spans="1:9">
      <c r="A1882" t="s">
        <v>8992</v>
      </c>
      <c r="B1882" t="s">
        <v>6366</v>
      </c>
      <c r="C1882" t="s">
        <v>6</v>
      </c>
      <c r="D1882" t="s">
        <v>8993</v>
      </c>
      <c r="E1882" t="s">
        <v>8994</v>
      </c>
      <c r="F1882" t="s">
        <v>100</v>
      </c>
      <c r="G1882" t="s">
        <v>113</v>
      </c>
      <c r="H1882" t="s">
        <v>113</v>
      </c>
      <c r="I1882" t="s">
        <v>114</v>
      </c>
    </row>
    <row r="1883" spans="1:9">
      <c r="A1883" t="s">
        <v>8995</v>
      </c>
      <c r="B1883" t="s">
        <v>6366</v>
      </c>
      <c r="C1883" t="s">
        <v>344</v>
      </c>
      <c r="D1883" t="s">
        <v>8996</v>
      </c>
      <c r="E1883" t="s">
        <v>8997</v>
      </c>
      <c r="F1883" t="s">
        <v>100</v>
      </c>
      <c r="G1883" t="s">
        <v>113</v>
      </c>
      <c r="H1883" t="s">
        <v>113</v>
      </c>
      <c r="I1883" t="s">
        <v>114</v>
      </c>
    </row>
    <row r="1884" spans="1:9">
      <c r="A1884" t="s">
        <v>8998</v>
      </c>
      <c r="B1884" t="s">
        <v>6366</v>
      </c>
      <c r="C1884" t="s">
        <v>1394</v>
      </c>
      <c r="D1884" t="s">
        <v>8999</v>
      </c>
      <c r="E1884" t="s">
        <v>9000</v>
      </c>
      <c r="F1884" t="s">
        <v>100</v>
      </c>
      <c r="G1884" t="s">
        <v>113</v>
      </c>
      <c r="H1884" t="s">
        <v>113</v>
      </c>
      <c r="I1884" t="s">
        <v>114</v>
      </c>
    </row>
    <row r="1885" spans="1:9">
      <c r="A1885" t="s">
        <v>9001</v>
      </c>
      <c r="B1885" t="s">
        <v>6366</v>
      </c>
      <c r="C1885" t="s">
        <v>1396</v>
      </c>
      <c r="D1885" t="s">
        <v>9002</v>
      </c>
      <c r="E1885" t="s">
        <v>9003</v>
      </c>
      <c r="F1885" t="s">
        <v>100</v>
      </c>
      <c r="G1885" t="s">
        <v>134</v>
      </c>
      <c r="H1885" t="s">
        <v>134</v>
      </c>
      <c r="I1885" t="s">
        <v>135</v>
      </c>
    </row>
    <row r="1886" spans="1:9">
      <c r="A1886" t="s">
        <v>9004</v>
      </c>
      <c r="B1886" t="s">
        <v>6366</v>
      </c>
      <c r="C1886" t="s">
        <v>5087</v>
      </c>
      <c r="D1886" t="s">
        <v>9005</v>
      </c>
      <c r="E1886" t="s">
        <v>9006</v>
      </c>
      <c r="F1886" t="s">
        <v>100</v>
      </c>
      <c r="G1886" t="s">
        <v>3758</v>
      </c>
      <c r="H1886" t="s">
        <v>3758</v>
      </c>
      <c r="I1886" t="s">
        <v>6574</v>
      </c>
    </row>
    <row r="1887" spans="1:9">
      <c r="A1887" t="s">
        <v>9007</v>
      </c>
      <c r="B1887" t="s">
        <v>6366</v>
      </c>
      <c r="C1887" t="s">
        <v>1399</v>
      </c>
      <c r="D1887" t="s">
        <v>9008</v>
      </c>
      <c r="E1887" t="s">
        <v>9009</v>
      </c>
      <c r="F1887" t="s">
        <v>171</v>
      </c>
      <c r="G1887" t="s">
        <v>172</v>
      </c>
      <c r="H1887" t="s">
        <v>172</v>
      </c>
      <c r="I1887" t="s">
        <v>6394</v>
      </c>
    </row>
    <row r="1888" spans="1:9">
      <c r="A1888" t="s">
        <v>9010</v>
      </c>
      <c r="B1888" t="s">
        <v>6366</v>
      </c>
      <c r="C1888" t="s">
        <v>1402</v>
      </c>
      <c r="D1888" t="s">
        <v>9011</v>
      </c>
      <c r="E1888" t="s">
        <v>9012</v>
      </c>
      <c r="F1888" t="s">
        <v>100</v>
      </c>
      <c r="G1888" t="s">
        <v>134</v>
      </c>
      <c r="H1888" t="s">
        <v>134</v>
      </c>
      <c r="I1888" t="s">
        <v>135</v>
      </c>
    </row>
    <row r="1889" spans="1:9">
      <c r="A1889" t="s">
        <v>9013</v>
      </c>
      <c r="B1889" t="s">
        <v>6366</v>
      </c>
      <c r="C1889" t="s">
        <v>1405</v>
      </c>
      <c r="D1889" t="s">
        <v>9014</v>
      </c>
      <c r="E1889" t="s">
        <v>9015</v>
      </c>
      <c r="F1889" t="s">
        <v>100</v>
      </c>
      <c r="G1889" t="s">
        <v>113</v>
      </c>
      <c r="H1889" t="s">
        <v>113</v>
      </c>
      <c r="I1889" t="s">
        <v>114</v>
      </c>
    </row>
    <row r="1890" spans="1:9">
      <c r="A1890" t="s">
        <v>9016</v>
      </c>
      <c r="B1890" t="s">
        <v>6366</v>
      </c>
      <c r="C1890" t="s">
        <v>1408</v>
      </c>
      <c r="D1890" t="s">
        <v>9017</v>
      </c>
      <c r="E1890" t="s">
        <v>9018</v>
      </c>
      <c r="F1890" t="s">
        <v>100</v>
      </c>
      <c r="G1890" t="s">
        <v>113</v>
      </c>
      <c r="H1890" t="s">
        <v>113</v>
      </c>
      <c r="I1890" t="s">
        <v>114</v>
      </c>
    </row>
    <row r="1891" spans="1:9">
      <c r="A1891" t="s">
        <v>9019</v>
      </c>
      <c r="B1891" t="s">
        <v>6366</v>
      </c>
      <c r="C1891" t="s">
        <v>1411</v>
      </c>
      <c r="D1891" t="s">
        <v>9020</v>
      </c>
      <c r="E1891" t="s">
        <v>9020</v>
      </c>
      <c r="F1891" t="s">
        <v>100</v>
      </c>
      <c r="G1891" t="s">
        <v>134</v>
      </c>
      <c r="H1891" t="s">
        <v>134</v>
      </c>
      <c r="I1891" t="s">
        <v>135</v>
      </c>
    </row>
    <row r="1892" spans="1:9">
      <c r="A1892" t="s">
        <v>9021</v>
      </c>
      <c r="B1892" t="s">
        <v>6366</v>
      </c>
      <c r="C1892" t="s">
        <v>1414</v>
      </c>
      <c r="D1892" t="s">
        <v>9022</v>
      </c>
      <c r="E1892" t="s">
        <v>9023</v>
      </c>
      <c r="F1892" t="s">
        <v>100</v>
      </c>
      <c r="G1892" t="s">
        <v>134</v>
      </c>
      <c r="H1892" t="s">
        <v>134</v>
      </c>
      <c r="I1892" t="s">
        <v>135</v>
      </c>
    </row>
    <row r="1893" spans="1:9">
      <c r="A1893" t="s">
        <v>9024</v>
      </c>
      <c r="B1893" t="s">
        <v>6366</v>
      </c>
      <c r="C1893" t="s">
        <v>1418</v>
      </c>
      <c r="D1893" t="s">
        <v>9025</v>
      </c>
      <c r="E1893" t="s">
        <v>9026</v>
      </c>
      <c r="F1893" t="s">
        <v>100</v>
      </c>
      <c r="G1893" t="s">
        <v>134</v>
      </c>
      <c r="H1893" t="s">
        <v>134</v>
      </c>
      <c r="I1893" t="s">
        <v>135</v>
      </c>
    </row>
    <row r="1894" spans="1:9">
      <c r="A1894" t="s">
        <v>9027</v>
      </c>
      <c r="B1894" t="s">
        <v>6366</v>
      </c>
      <c r="C1894" t="s">
        <v>1422</v>
      </c>
      <c r="D1894" t="s">
        <v>9028</v>
      </c>
      <c r="E1894" t="s">
        <v>9029</v>
      </c>
      <c r="F1894" t="s">
        <v>100</v>
      </c>
      <c r="G1894" t="s">
        <v>113</v>
      </c>
      <c r="H1894" t="s">
        <v>113</v>
      </c>
      <c r="I1894" t="s">
        <v>114</v>
      </c>
    </row>
    <row r="1895" spans="1:9">
      <c r="A1895" t="s">
        <v>9030</v>
      </c>
      <c r="B1895" t="s">
        <v>6366</v>
      </c>
      <c r="C1895" t="s">
        <v>1413</v>
      </c>
      <c r="D1895" t="s">
        <v>9031</v>
      </c>
      <c r="E1895" t="s">
        <v>9032</v>
      </c>
      <c r="F1895" t="s">
        <v>8027</v>
      </c>
      <c r="G1895" t="s">
        <v>134</v>
      </c>
      <c r="H1895" t="s">
        <v>134</v>
      </c>
      <c r="I1895" t="s">
        <v>135</v>
      </c>
    </row>
    <row r="1896" spans="1:9">
      <c r="A1896" t="s">
        <v>9033</v>
      </c>
      <c r="B1896" t="s">
        <v>6366</v>
      </c>
      <c r="C1896" t="s">
        <v>1428</v>
      </c>
      <c r="D1896" t="s">
        <v>9034</v>
      </c>
      <c r="E1896" t="s">
        <v>9035</v>
      </c>
      <c r="F1896" t="s">
        <v>9036</v>
      </c>
      <c r="G1896" t="s">
        <v>113</v>
      </c>
      <c r="H1896" t="s">
        <v>113</v>
      </c>
      <c r="I1896" t="s">
        <v>114</v>
      </c>
    </row>
    <row r="1897" spans="1:9">
      <c r="A1897" t="s">
        <v>9037</v>
      </c>
      <c r="B1897" t="s">
        <v>6366</v>
      </c>
      <c r="C1897" t="s">
        <v>1432</v>
      </c>
      <c r="D1897" t="s">
        <v>9038</v>
      </c>
      <c r="E1897" t="s">
        <v>9039</v>
      </c>
      <c r="F1897" t="s">
        <v>100</v>
      </c>
      <c r="G1897" t="s">
        <v>113</v>
      </c>
      <c r="H1897" t="s">
        <v>113</v>
      </c>
      <c r="I1897" t="s">
        <v>114</v>
      </c>
    </row>
    <row r="1898" spans="1:9">
      <c r="A1898" t="s">
        <v>9040</v>
      </c>
      <c r="B1898" t="s">
        <v>6366</v>
      </c>
      <c r="C1898" t="s">
        <v>1436</v>
      </c>
      <c r="D1898" t="s">
        <v>9041</v>
      </c>
      <c r="E1898" t="s">
        <v>9041</v>
      </c>
      <c r="F1898" t="s">
        <v>100</v>
      </c>
      <c r="G1898" t="s">
        <v>134</v>
      </c>
      <c r="H1898" t="s">
        <v>134</v>
      </c>
      <c r="I1898" t="s">
        <v>135</v>
      </c>
    </row>
    <row r="1899" spans="1:9">
      <c r="A1899" t="s">
        <v>9042</v>
      </c>
      <c r="B1899" t="s">
        <v>6366</v>
      </c>
      <c r="C1899" t="s">
        <v>1438</v>
      </c>
      <c r="D1899" t="s">
        <v>9043</v>
      </c>
      <c r="E1899" t="s">
        <v>9043</v>
      </c>
      <c r="F1899" t="s">
        <v>100</v>
      </c>
      <c r="G1899" t="s">
        <v>134</v>
      </c>
      <c r="H1899" t="s">
        <v>134</v>
      </c>
      <c r="I1899" t="s">
        <v>135</v>
      </c>
    </row>
    <row r="1900" spans="1:9">
      <c r="A1900" t="s">
        <v>9044</v>
      </c>
      <c r="B1900" t="s">
        <v>6366</v>
      </c>
      <c r="C1900" t="s">
        <v>1440</v>
      </c>
      <c r="D1900" t="s">
        <v>9045</v>
      </c>
      <c r="E1900" t="s">
        <v>9046</v>
      </c>
      <c r="F1900" t="s">
        <v>100</v>
      </c>
      <c r="G1900" t="s">
        <v>134</v>
      </c>
      <c r="H1900" t="s">
        <v>134</v>
      </c>
      <c r="I1900" t="s">
        <v>135</v>
      </c>
    </row>
    <row r="1901" spans="1:9">
      <c r="A1901" t="s">
        <v>9047</v>
      </c>
      <c r="B1901" t="s">
        <v>6366</v>
      </c>
      <c r="C1901" t="s">
        <v>1443</v>
      </c>
      <c r="D1901" t="s">
        <v>9048</v>
      </c>
      <c r="E1901" t="s">
        <v>9049</v>
      </c>
      <c r="F1901" t="s">
        <v>100</v>
      </c>
      <c r="G1901" t="s">
        <v>134</v>
      </c>
      <c r="H1901" t="s">
        <v>134</v>
      </c>
      <c r="I1901" t="s">
        <v>135</v>
      </c>
    </row>
    <row r="1902" spans="1:9">
      <c r="A1902" t="s">
        <v>9050</v>
      </c>
      <c r="B1902" t="s">
        <v>6366</v>
      </c>
      <c r="C1902" t="s">
        <v>3178</v>
      </c>
      <c r="D1902" t="s">
        <v>9051</v>
      </c>
      <c r="E1902" t="s">
        <v>9052</v>
      </c>
      <c r="F1902" t="s">
        <v>100</v>
      </c>
      <c r="G1902" t="s">
        <v>149</v>
      </c>
      <c r="H1902" t="s">
        <v>113</v>
      </c>
      <c r="I1902" t="s">
        <v>114</v>
      </c>
    </row>
    <row r="1903" spans="1:9">
      <c r="A1903" t="s">
        <v>9053</v>
      </c>
      <c r="B1903" t="s">
        <v>6366</v>
      </c>
      <c r="C1903" t="s">
        <v>1449</v>
      </c>
      <c r="D1903" t="s">
        <v>9054</v>
      </c>
      <c r="E1903" t="s">
        <v>9055</v>
      </c>
      <c r="F1903" t="s">
        <v>100</v>
      </c>
      <c r="G1903" t="s">
        <v>271</v>
      </c>
      <c r="H1903" t="s">
        <v>271</v>
      </c>
      <c r="I1903" t="s">
        <v>842</v>
      </c>
    </row>
    <row r="1904" spans="1:9">
      <c r="A1904" t="s">
        <v>9056</v>
      </c>
      <c r="B1904" t="s">
        <v>6366</v>
      </c>
      <c r="C1904" t="s">
        <v>1453</v>
      </c>
      <c r="D1904" t="s">
        <v>9057</v>
      </c>
      <c r="E1904" t="s">
        <v>9058</v>
      </c>
      <c r="F1904" t="s">
        <v>100</v>
      </c>
      <c r="G1904" t="s">
        <v>113</v>
      </c>
      <c r="H1904" t="s">
        <v>113</v>
      </c>
      <c r="I1904" t="s">
        <v>114</v>
      </c>
    </row>
    <row r="1905" spans="1:9">
      <c r="A1905" t="s">
        <v>9059</v>
      </c>
      <c r="B1905" t="s">
        <v>6366</v>
      </c>
      <c r="C1905" t="s">
        <v>1456</v>
      </c>
      <c r="D1905" t="s">
        <v>9060</v>
      </c>
      <c r="E1905" t="s">
        <v>9061</v>
      </c>
      <c r="F1905" t="s">
        <v>100</v>
      </c>
      <c r="G1905" t="s">
        <v>113</v>
      </c>
      <c r="H1905" t="s">
        <v>113</v>
      </c>
      <c r="I1905" t="s">
        <v>114</v>
      </c>
    </row>
    <row r="1906" spans="1:9">
      <c r="A1906" t="s">
        <v>9062</v>
      </c>
      <c r="B1906" t="s">
        <v>6366</v>
      </c>
      <c r="C1906" t="s">
        <v>1459</v>
      </c>
      <c r="D1906" t="s">
        <v>9063</v>
      </c>
      <c r="E1906" t="s">
        <v>9063</v>
      </c>
      <c r="F1906" t="s">
        <v>100</v>
      </c>
      <c r="G1906" t="s">
        <v>134</v>
      </c>
      <c r="H1906" t="s">
        <v>134</v>
      </c>
      <c r="I1906" t="s">
        <v>135</v>
      </c>
    </row>
    <row r="1907" spans="1:9">
      <c r="A1907" t="s">
        <v>9064</v>
      </c>
      <c r="B1907" t="s">
        <v>6366</v>
      </c>
      <c r="C1907" t="s">
        <v>1461</v>
      </c>
      <c r="D1907" t="s">
        <v>9065</v>
      </c>
      <c r="E1907" t="s">
        <v>9066</v>
      </c>
      <c r="F1907" t="s">
        <v>8027</v>
      </c>
      <c r="G1907" t="s">
        <v>134</v>
      </c>
      <c r="H1907" t="s">
        <v>134</v>
      </c>
      <c r="I1907" t="s">
        <v>135</v>
      </c>
    </row>
    <row r="1908" spans="1:9">
      <c r="A1908" t="s">
        <v>9067</v>
      </c>
      <c r="B1908" t="s">
        <v>6366</v>
      </c>
      <c r="C1908" t="s">
        <v>1464</v>
      </c>
      <c r="D1908" t="s">
        <v>9068</v>
      </c>
      <c r="E1908" t="s">
        <v>9069</v>
      </c>
      <c r="F1908" t="s">
        <v>100</v>
      </c>
      <c r="G1908" t="s">
        <v>134</v>
      </c>
      <c r="H1908" t="s">
        <v>134</v>
      </c>
      <c r="I1908" t="s">
        <v>135</v>
      </c>
    </row>
    <row r="1909" spans="1:9">
      <c r="A1909" t="s">
        <v>9070</v>
      </c>
      <c r="B1909" t="s">
        <v>6366</v>
      </c>
      <c r="C1909" t="s">
        <v>1467</v>
      </c>
      <c r="D1909" t="s">
        <v>9071</v>
      </c>
      <c r="E1909" t="s">
        <v>9072</v>
      </c>
      <c r="F1909" t="s">
        <v>100</v>
      </c>
      <c r="G1909" t="s">
        <v>149</v>
      </c>
      <c r="H1909" t="s">
        <v>113</v>
      </c>
      <c r="I1909" t="s">
        <v>150</v>
      </c>
    </row>
    <row r="1910" spans="1:9">
      <c r="A1910" t="s">
        <v>9073</v>
      </c>
      <c r="B1910" t="s">
        <v>6366</v>
      </c>
      <c r="C1910" t="s">
        <v>1472</v>
      </c>
      <c r="D1910" t="s">
        <v>9074</v>
      </c>
      <c r="E1910" t="s">
        <v>9075</v>
      </c>
      <c r="F1910" t="s">
        <v>9076</v>
      </c>
      <c r="G1910" t="s">
        <v>149</v>
      </c>
      <c r="H1910" t="s">
        <v>113</v>
      </c>
      <c r="I1910" t="s">
        <v>150</v>
      </c>
    </row>
    <row r="1911" spans="1:9">
      <c r="A1911" t="s">
        <v>9077</v>
      </c>
      <c r="B1911" t="s">
        <v>6366</v>
      </c>
      <c r="C1911" t="s">
        <v>1475</v>
      </c>
      <c r="D1911" t="s">
        <v>9078</v>
      </c>
      <c r="E1911" t="s">
        <v>9079</v>
      </c>
      <c r="F1911" t="s">
        <v>100</v>
      </c>
      <c r="G1911" t="s">
        <v>149</v>
      </c>
      <c r="H1911" t="s">
        <v>113</v>
      </c>
      <c r="I1911" t="s">
        <v>150</v>
      </c>
    </row>
    <row r="1912" spans="1:9">
      <c r="A1912" t="s">
        <v>9080</v>
      </c>
      <c r="B1912" t="s">
        <v>6366</v>
      </c>
      <c r="C1912" t="s">
        <v>1478</v>
      </c>
      <c r="D1912" t="s">
        <v>9081</v>
      </c>
      <c r="E1912" t="s">
        <v>9081</v>
      </c>
      <c r="F1912" t="s">
        <v>100</v>
      </c>
      <c r="G1912" t="s">
        <v>134</v>
      </c>
      <c r="H1912" t="s">
        <v>134</v>
      </c>
      <c r="I1912" t="s">
        <v>135</v>
      </c>
    </row>
    <row r="1913" spans="1:9">
      <c r="A1913" t="s">
        <v>9082</v>
      </c>
      <c r="B1913" t="s">
        <v>6366</v>
      </c>
      <c r="C1913" t="s">
        <v>1480</v>
      </c>
      <c r="D1913" t="s">
        <v>9083</v>
      </c>
      <c r="E1913" t="s">
        <v>9084</v>
      </c>
      <c r="F1913" t="s">
        <v>100</v>
      </c>
      <c r="G1913" t="s">
        <v>149</v>
      </c>
      <c r="H1913" t="s">
        <v>113</v>
      </c>
      <c r="I1913" t="s">
        <v>1483</v>
      </c>
    </row>
    <row r="1914" spans="1:9">
      <c r="A1914" t="s">
        <v>9085</v>
      </c>
      <c r="B1914" t="s">
        <v>6366</v>
      </c>
      <c r="C1914" t="s">
        <v>1484</v>
      </c>
      <c r="D1914" t="s">
        <v>1485</v>
      </c>
      <c r="E1914" t="s">
        <v>9086</v>
      </c>
      <c r="F1914" t="s">
        <v>100</v>
      </c>
      <c r="G1914" t="s">
        <v>134</v>
      </c>
      <c r="H1914" t="s">
        <v>134</v>
      </c>
      <c r="I1914" t="s">
        <v>135</v>
      </c>
    </row>
    <row r="1915" spans="1:9">
      <c r="A1915" t="s">
        <v>9087</v>
      </c>
      <c r="B1915" t="s">
        <v>6366</v>
      </c>
      <c r="C1915" t="s">
        <v>1488</v>
      </c>
      <c r="D1915" t="s">
        <v>1489</v>
      </c>
      <c r="E1915" t="s">
        <v>9088</v>
      </c>
      <c r="F1915" t="s">
        <v>100</v>
      </c>
      <c r="G1915" t="s">
        <v>134</v>
      </c>
      <c r="H1915" t="s">
        <v>134</v>
      </c>
      <c r="I1915" t="s">
        <v>135</v>
      </c>
    </row>
    <row r="1916" spans="1:9">
      <c r="A1916" t="s">
        <v>9089</v>
      </c>
      <c r="B1916" t="s">
        <v>6366</v>
      </c>
      <c r="C1916" t="s">
        <v>1496</v>
      </c>
      <c r="D1916" t="s">
        <v>9090</v>
      </c>
      <c r="E1916" t="s">
        <v>9091</v>
      </c>
      <c r="F1916" t="s">
        <v>9092</v>
      </c>
      <c r="G1916" t="s">
        <v>113</v>
      </c>
      <c r="H1916" t="s">
        <v>113</v>
      </c>
      <c r="I1916" t="s">
        <v>114</v>
      </c>
    </row>
    <row r="1917" spans="1:9">
      <c r="A1917" t="s">
        <v>9093</v>
      </c>
      <c r="B1917" t="s">
        <v>6366</v>
      </c>
      <c r="C1917" t="s">
        <v>1500</v>
      </c>
      <c r="D1917" t="s">
        <v>9094</v>
      </c>
      <c r="E1917" t="s">
        <v>9095</v>
      </c>
      <c r="F1917" t="s">
        <v>100</v>
      </c>
      <c r="G1917" t="s">
        <v>113</v>
      </c>
      <c r="H1917" t="s">
        <v>113</v>
      </c>
      <c r="I1917" t="s">
        <v>114</v>
      </c>
    </row>
    <row r="1918" spans="1:9">
      <c r="A1918" t="s">
        <v>9096</v>
      </c>
      <c r="B1918" t="s">
        <v>6366</v>
      </c>
      <c r="C1918" t="s">
        <v>1502</v>
      </c>
      <c r="D1918" t="s">
        <v>9097</v>
      </c>
      <c r="E1918" t="s">
        <v>9098</v>
      </c>
      <c r="F1918" t="s">
        <v>100</v>
      </c>
      <c r="G1918" t="s">
        <v>252</v>
      </c>
      <c r="H1918" t="s">
        <v>252</v>
      </c>
      <c r="I1918" t="s">
        <v>294</v>
      </c>
    </row>
    <row r="1919" spans="1:9">
      <c r="A1919" t="s">
        <v>9099</v>
      </c>
      <c r="B1919" t="s">
        <v>6366</v>
      </c>
      <c r="C1919" t="s">
        <v>1505</v>
      </c>
      <c r="D1919" t="s">
        <v>9100</v>
      </c>
      <c r="E1919" t="s">
        <v>9101</v>
      </c>
      <c r="F1919" t="s">
        <v>100</v>
      </c>
      <c r="G1919" t="s">
        <v>134</v>
      </c>
      <c r="H1919" t="s">
        <v>134</v>
      </c>
      <c r="I1919" t="s">
        <v>135</v>
      </c>
    </row>
    <row r="1920" spans="1:9">
      <c r="A1920" t="s">
        <v>9102</v>
      </c>
      <c r="B1920" t="s">
        <v>6366</v>
      </c>
      <c r="C1920" t="s">
        <v>1507</v>
      </c>
      <c r="D1920" t="s">
        <v>9103</v>
      </c>
      <c r="E1920" t="s">
        <v>9104</v>
      </c>
      <c r="F1920" t="s">
        <v>100</v>
      </c>
      <c r="G1920" t="s">
        <v>113</v>
      </c>
      <c r="H1920" t="s">
        <v>113</v>
      </c>
      <c r="I1920" t="s">
        <v>114</v>
      </c>
    </row>
    <row r="1921" spans="1:9">
      <c r="A1921" t="s">
        <v>9105</v>
      </c>
      <c r="B1921" t="s">
        <v>6366</v>
      </c>
      <c r="C1921" t="s">
        <v>1511</v>
      </c>
      <c r="D1921" t="s">
        <v>9106</v>
      </c>
      <c r="E1921" t="s">
        <v>9107</v>
      </c>
      <c r="F1921" t="s">
        <v>100</v>
      </c>
      <c r="G1921" t="s">
        <v>149</v>
      </c>
      <c r="H1921" t="s">
        <v>113</v>
      </c>
      <c r="I1921" t="s">
        <v>150</v>
      </c>
    </row>
    <row r="1922" spans="1:9">
      <c r="A1922" t="s">
        <v>9108</v>
      </c>
      <c r="B1922" t="s">
        <v>6366</v>
      </c>
      <c r="C1922" t="s">
        <v>1513</v>
      </c>
      <c r="D1922" t="s">
        <v>9109</v>
      </c>
      <c r="E1922" t="s">
        <v>9109</v>
      </c>
      <c r="F1922" t="s">
        <v>100</v>
      </c>
      <c r="G1922" t="s">
        <v>134</v>
      </c>
      <c r="H1922" t="s">
        <v>134</v>
      </c>
      <c r="I1922" t="s">
        <v>135</v>
      </c>
    </row>
    <row r="1923" spans="1:9">
      <c r="A1923" t="s">
        <v>9110</v>
      </c>
      <c r="B1923" t="s">
        <v>6366</v>
      </c>
      <c r="C1923" t="s">
        <v>1515</v>
      </c>
      <c r="D1923" t="s">
        <v>1516</v>
      </c>
      <c r="E1923" t="s">
        <v>9111</v>
      </c>
      <c r="F1923" t="s">
        <v>100</v>
      </c>
      <c r="G1923" t="s">
        <v>134</v>
      </c>
      <c r="H1923" t="s">
        <v>134</v>
      </c>
      <c r="I1923" t="s">
        <v>135</v>
      </c>
    </row>
    <row r="1924" spans="1:9">
      <c r="A1924" t="s">
        <v>9112</v>
      </c>
      <c r="B1924" t="s">
        <v>6366</v>
      </c>
      <c r="C1924" t="s">
        <v>1519</v>
      </c>
      <c r="D1924" t="s">
        <v>1520</v>
      </c>
      <c r="E1924" t="s">
        <v>9113</v>
      </c>
      <c r="F1924" t="s">
        <v>100</v>
      </c>
      <c r="G1924" t="s">
        <v>134</v>
      </c>
      <c r="H1924" t="s">
        <v>134</v>
      </c>
      <c r="I1924" t="s">
        <v>135</v>
      </c>
    </row>
    <row r="1925" spans="1:9">
      <c r="A1925" t="s">
        <v>9114</v>
      </c>
      <c r="B1925" t="s">
        <v>6366</v>
      </c>
      <c r="C1925" t="s">
        <v>1523</v>
      </c>
      <c r="D1925" t="s">
        <v>9115</v>
      </c>
      <c r="E1925" t="s">
        <v>9116</v>
      </c>
      <c r="F1925" t="s">
        <v>100</v>
      </c>
      <c r="G1925" t="s">
        <v>113</v>
      </c>
      <c r="H1925" t="s">
        <v>113</v>
      </c>
      <c r="I1925" t="s">
        <v>114</v>
      </c>
    </row>
    <row r="1926" spans="1:9">
      <c r="A1926" t="s">
        <v>9117</v>
      </c>
      <c r="B1926" t="s">
        <v>6366</v>
      </c>
      <c r="C1926" t="s">
        <v>1526</v>
      </c>
      <c r="D1926" t="s">
        <v>9118</v>
      </c>
      <c r="E1926" t="s">
        <v>9118</v>
      </c>
      <c r="F1926" t="s">
        <v>100</v>
      </c>
      <c r="G1926" t="s">
        <v>134</v>
      </c>
      <c r="H1926" t="s">
        <v>134</v>
      </c>
      <c r="I1926" t="s">
        <v>135</v>
      </c>
    </row>
    <row r="1927" spans="1:9">
      <c r="A1927" t="s">
        <v>9119</v>
      </c>
      <c r="B1927" t="s">
        <v>6366</v>
      </c>
      <c r="C1927" t="s">
        <v>1528</v>
      </c>
      <c r="D1927" t="s">
        <v>9120</v>
      </c>
      <c r="E1927" t="s">
        <v>9121</v>
      </c>
      <c r="F1927" t="s">
        <v>100</v>
      </c>
      <c r="G1927" t="s">
        <v>113</v>
      </c>
      <c r="H1927" t="s">
        <v>113</v>
      </c>
      <c r="I1927" t="s">
        <v>114</v>
      </c>
    </row>
    <row r="1928" spans="1:9">
      <c r="A1928" t="s">
        <v>9122</v>
      </c>
      <c r="B1928" t="s">
        <v>6366</v>
      </c>
      <c r="C1928" t="s">
        <v>1532</v>
      </c>
      <c r="D1928" t="s">
        <v>9123</v>
      </c>
      <c r="E1928" t="s">
        <v>9124</v>
      </c>
      <c r="F1928" t="s">
        <v>100</v>
      </c>
      <c r="G1928" t="s">
        <v>134</v>
      </c>
      <c r="H1928" t="s">
        <v>134</v>
      </c>
      <c r="I1928" t="s">
        <v>135</v>
      </c>
    </row>
    <row r="1929" spans="1:9">
      <c r="A1929" t="s">
        <v>9125</v>
      </c>
      <c r="B1929" t="s">
        <v>6366</v>
      </c>
      <c r="C1929" t="s">
        <v>1535</v>
      </c>
      <c r="D1929" t="s">
        <v>9126</v>
      </c>
      <c r="E1929" t="s">
        <v>9127</v>
      </c>
      <c r="F1929" t="s">
        <v>100</v>
      </c>
      <c r="G1929" t="s">
        <v>113</v>
      </c>
      <c r="H1929" t="s">
        <v>113</v>
      </c>
      <c r="I1929" t="s">
        <v>114</v>
      </c>
    </row>
    <row r="1930" spans="1:9">
      <c r="A1930" t="s">
        <v>9128</v>
      </c>
      <c r="B1930" t="s">
        <v>6366</v>
      </c>
      <c r="C1930" t="s">
        <v>1539</v>
      </c>
      <c r="D1930" t="s">
        <v>9129</v>
      </c>
      <c r="E1930" t="s">
        <v>9130</v>
      </c>
      <c r="F1930" t="s">
        <v>9131</v>
      </c>
      <c r="G1930" t="s">
        <v>149</v>
      </c>
      <c r="H1930" t="s">
        <v>113</v>
      </c>
      <c r="I1930" t="s">
        <v>1544</v>
      </c>
    </row>
    <row r="1931" spans="1:9">
      <c r="A1931" t="s">
        <v>9132</v>
      </c>
      <c r="B1931" t="s">
        <v>6366</v>
      </c>
      <c r="C1931" t="s">
        <v>1543</v>
      </c>
      <c r="D1931" t="s">
        <v>9133</v>
      </c>
      <c r="E1931" t="s">
        <v>9134</v>
      </c>
      <c r="F1931" t="s">
        <v>100</v>
      </c>
      <c r="G1931" t="s">
        <v>113</v>
      </c>
      <c r="H1931" t="s">
        <v>113</v>
      </c>
      <c r="I1931" t="s">
        <v>114</v>
      </c>
    </row>
    <row r="1932" spans="1:9">
      <c r="A1932" t="s">
        <v>9135</v>
      </c>
      <c r="B1932" t="s">
        <v>6366</v>
      </c>
      <c r="C1932" t="s">
        <v>1547</v>
      </c>
      <c r="D1932" t="s">
        <v>9136</v>
      </c>
      <c r="E1932" t="s">
        <v>9137</v>
      </c>
      <c r="F1932" t="s">
        <v>9138</v>
      </c>
      <c r="G1932" t="s">
        <v>149</v>
      </c>
      <c r="H1932" t="s">
        <v>113</v>
      </c>
      <c r="I1932" t="s">
        <v>1552</v>
      </c>
    </row>
    <row r="1933" spans="1:9">
      <c r="A1933" t="s">
        <v>9139</v>
      </c>
      <c r="B1933" t="s">
        <v>6366</v>
      </c>
      <c r="C1933" t="s">
        <v>1553</v>
      </c>
      <c r="D1933" t="s">
        <v>9140</v>
      </c>
      <c r="E1933" t="s">
        <v>9141</v>
      </c>
      <c r="F1933" t="s">
        <v>100</v>
      </c>
      <c r="G1933" t="s">
        <v>134</v>
      </c>
      <c r="H1933" t="s">
        <v>134</v>
      </c>
      <c r="I1933" t="s">
        <v>135</v>
      </c>
    </row>
    <row r="1934" spans="1:9">
      <c r="A1934" t="s">
        <v>9142</v>
      </c>
      <c r="B1934" t="s">
        <v>6366</v>
      </c>
      <c r="C1934" t="s">
        <v>1556</v>
      </c>
      <c r="D1934" t="s">
        <v>9143</v>
      </c>
      <c r="E1934" t="s">
        <v>9144</v>
      </c>
      <c r="F1934" t="s">
        <v>100</v>
      </c>
      <c r="G1934" t="s">
        <v>149</v>
      </c>
      <c r="H1934" t="s">
        <v>113</v>
      </c>
      <c r="I1934" t="s">
        <v>100</v>
      </c>
    </row>
    <row r="1935" spans="1:9">
      <c r="A1935" t="s">
        <v>9145</v>
      </c>
      <c r="B1935" t="s">
        <v>6366</v>
      </c>
      <c r="C1935" t="s">
        <v>1559</v>
      </c>
      <c r="D1935" t="s">
        <v>9146</v>
      </c>
      <c r="E1935" t="s">
        <v>9146</v>
      </c>
      <c r="F1935" t="s">
        <v>100</v>
      </c>
      <c r="G1935" t="s">
        <v>134</v>
      </c>
      <c r="H1935" t="s">
        <v>134</v>
      </c>
      <c r="I1935" t="s">
        <v>135</v>
      </c>
    </row>
    <row r="1936" spans="1:9">
      <c r="A1936" t="s">
        <v>9147</v>
      </c>
      <c r="B1936" t="s">
        <v>6366</v>
      </c>
      <c r="C1936" t="s">
        <v>1561</v>
      </c>
      <c r="D1936" t="s">
        <v>9148</v>
      </c>
      <c r="E1936" t="s">
        <v>9148</v>
      </c>
      <c r="F1936" t="s">
        <v>100</v>
      </c>
      <c r="G1936" t="s">
        <v>134</v>
      </c>
      <c r="H1936" t="s">
        <v>134</v>
      </c>
      <c r="I1936" t="s">
        <v>135</v>
      </c>
    </row>
    <row r="1937" spans="1:9">
      <c r="A1937" t="s">
        <v>9149</v>
      </c>
      <c r="B1937" t="s">
        <v>6366</v>
      </c>
      <c r="C1937" t="s">
        <v>1563</v>
      </c>
      <c r="D1937" t="s">
        <v>9150</v>
      </c>
      <c r="E1937" t="s">
        <v>9151</v>
      </c>
      <c r="F1937" t="s">
        <v>100</v>
      </c>
      <c r="G1937" t="s">
        <v>113</v>
      </c>
      <c r="H1937" t="s">
        <v>113</v>
      </c>
      <c r="I1937" t="s">
        <v>974</v>
      </c>
    </row>
    <row r="1938" spans="1:9">
      <c r="A1938" t="s">
        <v>9152</v>
      </c>
      <c r="B1938" t="s">
        <v>6366</v>
      </c>
      <c r="C1938" t="s">
        <v>1566</v>
      </c>
      <c r="D1938" t="s">
        <v>9153</v>
      </c>
      <c r="E1938" t="s">
        <v>9154</v>
      </c>
      <c r="F1938" t="s">
        <v>100</v>
      </c>
      <c r="G1938" t="s">
        <v>113</v>
      </c>
      <c r="H1938" t="s">
        <v>113</v>
      </c>
      <c r="I1938" t="s">
        <v>974</v>
      </c>
    </row>
    <row r="1939" spans="1:9">
      <c r="A1939" t="s">
        <v>9155</v>
      </c>
      <c r="B1939" t="s">
        <v>6366</v>
      </c>
      <c r="C1939" t="s">
        <v>1569</v>
      </c>
      <c r="D1939" t="s">
        <v>9156</v>
      </c>
      <c r="E1939" t="s">
        <v>9157</v>
      </c>
      <c r="F1939" t="s">
        <v>100</v>
      </c>
      <c r="G1939" t="s">
        <v>149</v>
      </c>
      <c r="H1939" t="s">
        <v>113</v>
      </c>
      <c r="I1939" t="s">
        <v>1573</v>
      </c>
    </row>
    <row r="1940" spans="1:9">
      <c r="A1940" t="s">
        <v>9158</v>
      </c>
      <c r="B1940" t="s">
        <v>6366</v>
      </c>
      <c r="C1940" t="s">
        <v>1575</v>
      </c>
      <c r="D1940" t="s">
        <v>1576</v>
      </c>
      <c r="E1940" t="s">
        <v>9159</v>
      </c>
      <c r="F1940" t="s">
        <v>100</v>
      </c>
      <c r="G1940" t="s">
        <v>113</v>
      </c>
      <c r="H1940" t="s">
        <v>113</v>
      </c>
      <c r="I1940" t="s">
        <v>114</v>
      </c>
    </row>
    <row r="1941" spans="1:9">
      <c r="A1941" t="s">
        <v>9160</v>
      </c>
      <c r="B1941" t="s">
        <v>6366</v>
      </c>
      <c r="C1941" t="s">
        <v>1578</v>
      </c>
      <c r="D1941" t="s">
        <v>9161</v>
      </c>
      <c r="E1941" t="s">
        <v>9162</v>
      </c>
      <c r="F1941" t="s">
        <v>9163</v>
      </c>
      <c r="G1941" t="s">
        <v>113</v>
      </c>
      <c r="H1941" t="s">
        <v>113</v>
      </c>
      <c r="I1941" t="s">
        <v>114</v>
      </c>
    </row>
    <row r="1942" spans="1:9">
      <c r="A1942" t="s">
        <v>9164</v>
      </c>
      <c r="B1942" t="s">
        <v>6366</v>
      </c>
      <c r="C1942" t="s">
        <v>1582</v>
      </c>
      <c r="D1942" t="s">
        <v>9165</v>
      </c>
      <c r="E1942" t="s">
        <v>9166</v>
      </c>
      <c r="F1942" t="s">
        <v>100</v>
      </c>
      <c r="G1942" t="s">
        <v>134</v>
      </c>
      <c r="H1942" t="s">
        <v>134</v>
      </c>
      <c r="I1942" t="s">
        <v>135</v>
      </c>
    </row>
    <row r="1943" spans="1:9">
      <c r="A1943" t="s">
        <v>9167</v>
      </c>
      <c r="B1943" t="s">
        <v>6366</v>
      </c>
      <c r="C1943" t="s">
        <v>1585</v>
      </c>
      <c r="D1943" t="s">
        <v>9168</v>
      </c>
      <c r="E1943" t="s">
        <v>9169</v>
      </c>
      <c r="F1943" t="s">
        <v>100</v>
      </c>
      <c r="G1943" t="s">
        <v>113</v>
      </c>
      <c r="H1943" t="s">
        <v>113</v>
      </c>
      <c r="I1943" t="s">
        <v>114</v>
      </c>
    </row>
    <row r="1944" spans="1:9">
      <c r="A1944" t="s">
        <v>9170</v>
      </c>
      <c r="B1944" t="s">
        <v>6366</v>
      </c>
      <c r="C1944" t="s">
        <v>21</v>
      </c>
      <c r="D1944" t="s">
        <v>9171</v>
      </c>
      <c r="E1944" t="s">
        <v>9172</v>
      </c>
      <c r="F1944" t="s">
        <v>100</v>
      </c>
      <c r="G1944" t="s">
        <v>113</v>
      </c>
      <c r="H1944" t="s">
        <v>113</v>
      </c>
      <c r="I1944" t="s">
        <v>114</v>
      </c>
    </row>
    <row r="1945" spans="1:9">
      <c r="A1945" t="s">
        <v>9173</v>
      </c>
      <c r="B1945" t="s">
        <v>6366</v>
      </c>
      <c r="C1945" t="s">
        <v>181</v>
      </c>
      <c r="D1945" t="s">
        <v>9174</v>
      </c>
      <c r="E1945" t="s">
        <v>9175</v>
      </c>
      <c r="F1945" t="s">
        <v>100</v>
      </c>
      <c r="G1945" t="s">
        <v>113</v>
      </c>
      <c r="H1945" t="s">
        <v>113</v>
      </c>
      <c r="I1945" t="s">
        <v>114</v>
      </c>
    </row>
    <row r="1946" spans="1:9">
      <c r="A1946" t="s">
        <v>9176</v>
      </c>
      <c r="B1946" t="s">
        <v>6366</v>
      </c>
      <c r="C1946" t="s">
        <v>1594</v>
      </c>
      <c r="D1946" t="s">
        <v>9177</v>
      </c>
      <c r="E1946" t="s">
        <v>9178</v>
      </c>
      <c r="F1946" t="s">
        <v>100</v>
      </c>
      <c r="G1946" t="s">
        <v>113</v>
      </c>
      <c r="H1946" t="s">
        <v>113</v>
      </c>
      <c r="I1946" t="s">
        <v>114</v>
      </c>
    </row>
    <row r="1947" spans="1:9">
      <c r="A1947" t="s">
        <v>9179</v>
      </c>
      <c r="B1947" t="s">
        <v>6366</v>
      </c>
      <c r="C1947" t="s">
        <v>1597</v>
      </c>
      <c r="D1947" t="s">
        <v>9180</v>
      </c>
      <c r="E1947" t="s">
        <v>9181</v>
      </c>
      <c r="F1947" t="s">
        <v>100</v>
      </c>
      <c r="G1947" t="s">
        <v>113</v>
      </c>
      <c r="H1947" t="s">
        <v>113</v>
      </c>
      <c r="I1947" t="s">
        <v>114</v>
      </c>
    </row>
    <row r="1948" spans="1:9">
      <c r="A1948" t="s">
        <v>9182</v>
      </c>
      <c r="B1948" t="s">
        <v>6366</v>
      </c>
      <c r="C1948" t="s">
        <v>1600</v>
      </c>
      <c r="D1948" t="s">
        <v>9183</v>
      </c>
      <c r="E1948" t="s">
        <v>9184</v>
      </c>
      <c r="F1948" t="s">
        <v>100</v>
      </c>
      <c r="G1948" t="s">
        <v>113</v>
      </c>
      <c r="H1948" t="s">
        <v>113</v>
      </c>
      <c r="I1948" t="s">
        <v>114</v>
      </c>
    </row>
    <row r="1949" spans="1:9">
      <c r="A1949" t="s">
        <v>9185</v>
      </c>
      <c r="B1949" t="s">
        <v>6366</v>
      </c>
      <c r="C1949" t="s">
        <v>1603</v>
      </c>
      <c r="D1949" t="s">
        <v>9186</v>
      </c>
      <c r="E1949" t="s">
        <v>9187</v>
      </c>
      <c r="F1949" t="s">
        <v>100</v>
      </c>
      <c r="G1949" t="s">
        <v>113</v>
      </c>
      <c r="H1949" t="s">
        <v>113</v>
      </c>
      <c r="I1949" t="s">
        <v>114</v>
      </c>
    </row>
    <row r="1950" spans="1:9">
      <c r="A1950" t="s">
        <v>9188</v>
      </c>
      <c r="B1950" t="s">
        <v>6366</v>
      </c>
      <c r="C1950" t="s">
        <v>1606</v>
      </c>
      <c r="D1950" t="s">
        <v>9189</v>
      </c>
      <c r="E1950" t="s">
        <v>9190</v>
      </c>
      <c r="F1950" t="s">
        <v>9191</v>
      </c>
      <c r="G1950" t="s">
        <v>113</v>
      </c>
      <c r="H1950" t="s">
        <v>113</v>
      </c>
      <c r="I1950" t="s">
        <v>114</v>
      </c>
    </row>
    <row r="1951" spans="1:9">
      <c r="A1951" t="s">
        <v>9192</v>
      </c>
      <c r="B1951" t="s">
        <v>6366</v>
      </c>
      <c r="C1951" t="s">
        <v>1610</v>
      </c>
      <c r="D1951" t="s">
        <v>9193</v>
      </c>
      <c r="E1951" t="s">
        <v>9194</v>
      </c>
      <c r="F1951" t="s">
        <v>100</v>
      </c>
      <c r="G1951" t="s">
        <v>113</v>
      </c>
      <c r="H1951" t="s">
        <v>113</v>
      </c>
      <c r="I1951" t="s">
        <v>114</v>
      </c>
    </row>
    <row r="1952" spans="1:9">
      <c r="A1952" t="s">
        <v>9195</v>
      </c>
      <c r="B1952" t="s">
        <v>6366</v>
      </c>
      <c r="C1952" t="s">
        <v>1613</v>
      </c>
      <c r="D1952" t="s">
        <v>9196</v>
      </c>
      <c r="E1952" t="s">
        <v>9197</v>
      </c>
      <c r="F1952" t="s">
        <v>100</v>
      </c>
      <c r="G1952" t="s">
        <v>113</v>
      </c>
      <c r="H1952" t="s">
        <v>113</v>
      </c>
      <c r="I1952" t="s">
        <v>114</v>
      </c>
    </row>
    <row r="1953" spans="1:9">
      <c r="A1953" t="s">
        <v>9198</v>
      </c>
      <c r="B1953" t="s">
        <v>6366</v>
      </c>
      <c r="C1953" t="s">
        <v>1318</v>
      </c>
      <c r="D1953" t="s">
        <v>9199</v>
      </c>
      <c r="E1953" t="s">
        <v>9200</v>
      </c>
      <c r="F1953" t="s">
        <v>8027</v>
      </c>
      <c r="G1953" t="s">
        <v>134</v>
      </c>
      <c r="H1953" t="s">
        <v>134</v>
      </c>
      <c r="I1953" t="s">
        <v>135</v>
      </c>
    </row>
    <row r="1954" spans="1:9">
      <c r="A1954" t="s">
        <v>9201</v>
      </c>
      <c r="B1954" t="s">
        <v>6366</v>
      </c>
      <c r="C1954" t="s">
        <v>1208</v>
      </c>
      <c r="D1954" t="s">
        <v>9202</v>
      </c>
      <c r="E1954" t="s">
        <v>9203</v>
      </c>
      <c r="F1954" t="s">
        <v>100</v>
      </c>
      <c r="G1954" t="s">
        <v>134</v>
      </c>
      <c r="H1954" t="s">
        <v>134</v>
      </c>
      <c r="I1954" t="s">
        <v>135</v>
      </c>
    </row>
    <row r="1955" spans="1:9">
      <c r="A1955" t="s">
        <v>9204</v>
      </c>
      <c r="B1955" t="s">
        <v>6366</v>
      </c>
      <c r="C1955" t="s">
        <v>1620</v>
      </c>
      <c r="D1955" t="s">
        <v>9205</v>
      </c>
      <c r="E1955" t="s">
        <v>9206</v>
      </c>
      <c r="F1955" t="s">
        <v>100</v>
      </c>
      <c r="G1955" t="s">
        <v>113</v>
      </c>
      <c r="H1955" t="s">
        <v>113</v>
      </c>
      <c r="I1955" t="s">
        <v>114</v>
      </c>
    </row>
    <row r="1956" spans="1:9">
      <c r="A1956" t="s">
        <v>9207</v>
      </c>
      <c r="B1956" t="s">
        <v>6366</v>
      </c>
      <c r="C1956" t="s">
        <v>823</v>
      </c>
      <c r="D1956" t="s">
        <v>9208</v>
      </c>
      <c r="E1956" t="s">
        <v>9209</v>
      </c>
      <c r="F1956" t="s">
        <v>8338</v>
      </c>
      <c r="G1956" t="s">
        <v>113</v>
      </c>
      <c r="H1956" t="s">
        <v>113</v>
      </c>
      <c r="I1956" t="s">
        <v>114</v>
      </c>
    </row>
    <row r="1957" spans="1:9">
      <c r="A1957" t="s">
        <v>9210</v>
      </c>
      <c r="B1957" t="s">
        <v>6366</v>
      </c>
      <c r="C1957" t="s">
        <v>1625</v>
      </c>
      <c r="D1957" t="s">
        <v>9211</v>
      </c>
      <c r="E1957" t="s">
        <v>9212</v>
      </c>
      <c r="F1957" t="s">
        <v>9213</v>
      </c>
      <c r="G1957" t="s">
        <v>113</v>
      </c>
      <c r="H1957" t="s">
        <v>113</v>
      </c>
      <c r="I1957" t="s">
        <v>114</v>
      </c>
    </row>
    <row r="1958" spans="1:9">
      <c r="A1958" t="s">
        <v>9214</v>
      </c>
      <c r="B1958" t="s">
        <v>6366</v>
      </c>
      <c r="C1958" t="s">
        <v>1629</v>
      </c>
      <c r="D1958" t="s">
        <v>9215</v>
      </c>
      <c r="E1958" t="s">
        <v>9216</v>
      </c>
      <c r="F1958" t="s">
        <v>100</v>
      </c>
      <c r="G1958" t="s">
        <v>113</v>
      </c>
      <c r="H1958" t="s">
        <v>113</v>
      </c>
      <c r="I1958" t="s">
        <v>114</v>
      </c>
    </row>
    <row r="1959" spans="1:9">
      <c r="A1959" t="s">
        <v>9217</v>
      </c>
      <c r="B1959" t="s">
        <v>6366</v>
      </c>
      <c r="C1959" t="s">
        <v>1632</v>
      </c>
      <c r="D1959" t="s">
        <v>9218</v>
      </c>
      <c r="E1959" t="s">
        <v>9219</v>
      </c>
      <c r="F1959" t="s">
        <v>100</v>
      </c>
      <c r="G1959" t="s">
        <v>149</v>
      </c>
      <c r="H1959" t="s">
        <v>113</v>
      </c>
      <c r="I1959" t="s">
        <v>150</v>
      </c>
    </row>
    <row r="1960" spans="1:9">
      <c r="A1960" t="s">
        <v>9220</v>
      </c>
      <c r="B1960" t="s">
        <v>6366</v>
      </c>
      <c r="C1960" t="s">
        <v>1638</v>
      </c>
      <c r="D1960" t="s">
        <v>9221</v>
      </c>
      <c r="E1960" t="s">
        <v>9222</v>
      </c>
      <c r="F1960" t="s">
        <v>100</v>
      </c>
      <c r="G1960" t="s">
        <v>149</v>
      </c>
      <c r="H1960" t="s">
        <v>113</v>
      </c>
      <c r="I1960" t="s">
        <v>228</v>
      </c>
    </row>
    <row r="1961" spans="1:9">
      <c r="A1961" t="s">
        <v>9223</v>
      </c>
      <c r="B1961" t="s">
        <v>6366</v>
      </c>
      <c r="C1961" t="s">
        <v>1636</v>
      </c>
      <c r="D1961" t="s">
        <v>9224</v>
      </c>
      <c r="E1961" t="s">
        <v>9225</v>
      </c>
      <c r="F1961" t="s">
        <v>100</v>
      </c>
      <c r="G1961" t="s">
        <v>113</v>
      </c>
      <c r="H1961" t="s">
        <v>271</v>
      </c>
      <c r="I1961" t="s">
        <v>1643</v>
      </c>
    </row>
    <row r="1962" spans="1:9">
      <c r="A1962" t="s">
        <v>9226</v>
      </c>
      <c r="B1962" t="s">
        <v>6366</v>
      </c>
      <c r="C1962" t="s">
        <v>1644</v>
      </c>
      <c r="D1962" t="s">
        <v>9227</v>
      </c>
      <c r="E1962" t="s">
        <v>9228</v>
      </c>
      <c r="F1962" t="s">
        <v>100</v>
      </c>
      <c r="G1962" t="s">
        <v>149</v>
      </c>
      <c r="H1962" t="s">
        <v>113</v>
      </c>
      <c r="I1962" t="s">
        <v>1648</v>
      </c>
    </row>
    <row r="1963" spans="1:9">
      <c r="A1963" t="s">
        <v>9229</v>
      </c>
      <c r="B1963" t="s">
        <v>6366</v>
      </c>
      <c r="C1963" t="s">
        <v>1637</v>
      </c>
      <c r="D1963" t="s">
        <v>9230</v>
      </c>
      <c r="E1963" t="s">
        <v>9231</v>
      </c>
      <c r="F1963" t="s">
        <v>100</v>
      </c>
      <c r="G1963" t="s">
        <v>113</v>
      </c>
      <c r="H1963" t="s">
        <v>113</v>
      </c>
      <c r="I1963" t="s">
        <v>114</v>
      </c>
    </row>
    <row r="1964" spans="1:9">
      <c r="A1964" t="s">
        <v>9232</v>
      </c>
      <c r="B1964" t="s">
        <v>6366</v>
      </c>
      <c r="C1964" t="s">
        <v>1651</v>
      </c>
      <c r="D1964" t="s">
        <v>9233</v>
      </c>
      <c r="E1964" t="s">
        <v>9234</v>
      </c>
      <c r="F1964" t="s">
        <v>100</v>
      </c>
      <c r="G1964" t="s">
        <v>113</v>
      </c>
      <c r="H1964" t="s">
        <v>113</v>
      </c>
      <c r="I1964" t="s">
        <v>114</v>
      </c>
    </row>
    <row r="1965" spans="1:9">
      <c r="A1965" t="s">
        <v>9235</v>
      </c>
      <c r="B1965" t="s">
        <v>6366</v>
      </c>
      <c r="C1965" t="s">
        <v>1654</v>
      </c>
      <c r="D1965" t="s">
        <v>9236</v>
      </c>
      <c r="E1965" t="s">
        <v>9237</v>
      </c>
      <c r="F1965" t="s">
        <v>100</v>
      </c>
      <c r="G1965" t="s">
        <v>113</v>
      </c>
      <c r="H1965" t="s">
        <v>113</v>
      </c>
      <c r="I1965" t="s">
        <v>114</v>
      </c>
    </row>
    <row r="1966" spans="1:9">
      <c r="A1966" t="s">
        <v>9238</v>
      </c>
      <c r="B1966" t="s">
        <v>6366</v>
      </c>
      <c r="C1966" t="s">
        <v>1660</v>
      </c>
      <c r="D1966" t="s">
        <v>9239</v>
      </c>
      <c r="E1966" t="s">
        <v>9240</v>
      </c>
      <c r="F1966" t="s">
        <v>100</v>
      </c>
      <c r="G1966" t="s">
        <v>252</v>
      </c>
      <c r="H1966" t="s">
        <v>252</v>
      </c>
      <c r="I1966" t="s">
        <v>294</v>
      </c>
    </row>
    <row r="1967" spans="1:9">
      <c r="A1967" t="s">
        <v>9241</v>
      </c>
      <c r="B1967" t="s">
        <v>6366</v>
      </c>
      <c r="C1967" t="s">
        <v>1664</v>
      </c>
      <c r="D1967" t="s">
        <v>9242</v>
      </c>
      <c r="E1967" t="s">
        <v>9243</v>
      </c>
      <c r="F1967" t="s">
        <v>100</v>
      </c>
      <c r="G1967" t="s">
        <v>113</v>
      </c>
      <c r="H1967" t="s">
        <v>113</v>
      </c>
      <c r="I1967" t="s">
        <v>114</v>
      </c>
    </row>
    <row r="1968" spans="1:9">
      <c r="A1968" t="s">
        <v>9244</v>
      </c>
      <c r="B1968" t="s">
        <v>6366</v>
      </c>
      <c r="C1968" t="s">
        <v>1667</v>
      </c>
      <c r="D1968" t="s">
        <v>9245</v>
      </c>
      <c r="E1968" t="s">
        <v>9246</v>
      </c>
      <c r="F1968" t="s">
        <v>100</v>
      </c>
      <c r="G1968" t="s">
        <v>113</v>
      </c>
      <c r="H1968" t="s">
        <v>113</v>
      </c>
      <c r="I1968" t="s">
        <v>114</v>
      </c>
    </row>
    <row r="1969" spans="1:9">
      <c r="A1969" t="s">
        <v>9247</v>
      </c>
      <c r="B1969" t="s">
        <v>6366</v>
      </c>
      <c r="C1969" t="s">
        <v>1670</v>
      </c>
      <c r="D1969" t="s">
        <v>9248</v>
      </c>
      <c r="E1969" t="s">
        <v>9249</v>
      </c>
      <c r="F1969" t="s">
        <v>100</v>
      </c>
      <c r="G1969" t="s">
        <v>113</v>
      </c>
      <c r="H1969" t="s">
        <v>113</v>
      </c>
      <c r="I1969" t="s">
        <v>114</v>
      </c>
    </row>
    <row r="1970" spans="1:9">
      <c r="A1970" t="s">
        <v>9250</v>
      </c>
      <c r="B1970" t="s">
        <v>6366</v>
      </c>
      <c r="C1970" t="s">
        <v>1663</v>
      </c>
      <c r="D1970" t="s">
        <v>9251</v>
      </c>
      <c r="E1970" t="s">
        <v>9252</v>
      </c>
      <c r="F1970" t="s">
        <v>8027</v>
      </c>
      <c r="G1970" t="s">
        <v>134</v>
      </c>
      <c r="H1970" t="s">
        <v>134</v>
      </c>
      <c r="I1970" t="s">
        <v>135</v>
      </c>
    </row>
    <row r="1971" spans="1:9">
      <c r="A1971" t="s">
        <v>9253</v>
      </c>
      <c r="B1971" t="s">
        <v>6366</v>
      </c>
      <c r="C1971" t="s">
        <v>1675</v>
      </c>
      <c r="D1971" t="s">
        <v>9254</v>
      </c>
      <c r="E1971" t="s">
        <v>9255</v>
      </c>
      <c r="F1971" t="s">
        <v>100</v>
      </c>
      <c r="G1971" t="s">
        <v>113</v>
      </c>
      <c r="H1971" t="s">
        <v>113</v>
      </c>
      <c r="I1971" t="s">
        <v>114</v>
      </c>
    </row>
    <row r="1972" spans="1:9">
      <c r="A1972" t="s">
        <v>9256</v>
      </c>
      <c r="B1972" t="s">
        <v>6366</v>
      </c>
      <c r="C1972" t="s">
        <v>1678</v>
      </c>
      <c r="D1972" t="s">
        <v>9251</v>
      </c>
      <c r="E1972" t="s">
        <v>9252</v>
      </c>
      <c r="F1972" t="s">
        <v>8027</v>
      </c>
      <c r="G1972" t="s">
        <v>134</v>
      </c>
      <c r="H1972" t="s">
        <v>134</v>
      </c>
      <c r="I1972" t="s">
        <v>135</v>
      </c>
    </row>
    <row r="1973" spans="1:9">
      <c r="A1973" t="s">
        <v>9257</v>
      </c>
      <c r="B1973" t="s">
        <v>6366</v>
      </c>
      <c r="C1973" t="s">
        <v>1658</v>
      </c>
      <c r="D1973" t="s">
        <v>9258</v>
      </c>
      <c r="E1973" t="s">
        <v>9259</v>
      </c>
      <c r="F1973" t="s">
        <v>9260</v>
      </c>
      <c r="G1973" t="s">
        <v>134</v>
      </c>
      <c r="H1973" t="s">
        <v>134</v>
      </c>
      <c r="I1973" t="s">
        <v>135</v>
      </c>
    </row>
    <row r="1974" spans="1:9">
      <c r="A1974" t="s">
        <v>9261</v>
      </c>
      <c r="B1974" t="s">
        <v>6366</v>
      </c>
      <c r="C1974" t="s">
        <v>1683</v>
      </c>
      <c r="D1974" t="s">
        <v>9262</v>
      </c>
      <c r="E1974" t="s">
        <v>9263</v>
      </c>
      <c r="F1974" t="s">
        <v>100</v>
      </c>
      <c r="G1974" t="s">
        <v>134</v>
      </c>
      <c r="H1974" t="s">
        <v>134</v>
      </c>
      <c r="I1974" t="s">
        <v>135</v>
      </c>
    </row>
    <row r="1975" spans="1:9">
      <c r="A1975" t="s">
        <v>9264</v>
      </c>
      <c r="B1975" t="s">
        <v>6366</v>
      </c>
      <c r="C1975" t="s">
        <v>1686</v>
      </c>
      <c r="D1975" t="s">
        <v>9265</v>
      </c>
      <c r="E1975" t="s">
        <v>9266</v>
      </c>
      <c r="F1975" t="s">
        <v>100</v>
      </c>
      <c r="G1975" t="s">
        <v>134</v>
      </c>
      <c r="H1975" t="s">
        <v>134</v>
      </c>
      <c r="I1975" t="s">
        <v>135</v>
      </c>
    </row>
    <row r="1976" spans="1:9">
      <c r="A1976" t="s">
        <v>9267</v>
      </c>
      <c r="B1976" t="s">
        <v>6366</v>
      </c>
      <c r="C1976" t="s">
        <v>1690</v>
      </c>
      <c r="D1976" t="s">
        <v>9268</v>
      </c>
      <c r="E1976" t="s">
        <v>9269</v>
      </c>
      <c r="F1976" t="s">
        <v>100</v>
      </c>
      <c r="G1976" t="s">
        <v>113</v>
      </c>
      <c r="H1976" t="s">
        <v>113</v>
      </c>
      <c r="I1976" t="s">
        <v>114</v>
      </c>
    </row>
    <row r="1977" spans="1:9">
      <c r="A1977" t="s">
        <v>9270</v>
      </c>
      <c r="B1977" t="s">
        <v>6366</v>
      </c>
      <c r="C1977" t="s">
        <v>1693</v>
      </c>
      <c r="D1977" t="s">
        <v>9271</v>
      </c>
      <c r="E1977" t="s">
        <v>9272</v>
      </c>
      <c r="F1977" t="s">
        <v>100</v>
      </c>
      <c r="G1977" t="s">
        <v>134</v>
      </c>
      <c r="H1977" t="s">
        <v>134</v>
      </c>
      <c r="I1977" t="s">
        <v>135</v>
      </c>
    </row>
    <row r="1978" spans="1:9">
      <c r="A1978" t="s">
        <v>9273</v>
      </c>
      <c r="B1978" t="s">
        <v>6366</v>
      </c>
      <c r="C1978" t="s">
        <v>1696</v>
      </c>
      <c r="D1978" t="s">
        <v>9274</v>
      </c>
      <c r="E1978" t="s">
        <v>9275</v>
      </c>
      <c r="F1978" t="s">
        <v>100</v>
      </c>
      <c r="G1978" t="s">
        <v>113</v>
      </c>
      <c r="H1978" t="s">
        <v>113</v>
      </c>
      <c r="I1978" t="s">
        <v>908</v>
      </c>
    </row>
    <row r="1979" spans="1:9">
      <c r="A1979" t="s">
        <v>9276</v>
      </c>
      <c r="B1979" t="s">
        <v>6366</v>
      </c>
      <c r="C1979" t="s">
        <v>1699</v>
      </c>
      <c r="D1979" t="s">
        <v>9277</v>
      </c>
      <c r="E1979" t="s">
        <v>9278</v>
      </c>
      <c r="F1979" t="s">
        <v>100</v>
      </c>
      <c r="G1979" t="s">
        <v>149</v>
      </c>
      <c r="H1979" t="s">
        <v>113</v>
      </c>
      <c r="I1979" t="s">
        <v>150</v>
      </c>
    </row>
    <row r="1980" spans="1:9">
      <c r="A1980" t="s">
        <v>9279</v>
      </c>
      <c r="B1980" t="s">
        <v>6366</v>
      </c>
      <c r="C1980" t="s">
        <v>3199</v>
      </c>
      <c r="D1980" t="s">
        <v>9280</v>
      </c>
      <c r="E1980" t="s">
        <v>9281</v>
      </c>
      <c r="F1980" t="s">
        <v>100</v>
      </c>
      <c r="G1980" t="s">
        <v>134</v>
      </c>
      <c r="H1980" t="s">
        <v>134</v>
      </c>
      <c r="I1980" t="s">
        <v>135</v>
      </c>
    </row>
    <row r="1981" spans="1:9">
      <c r="A1981" t="s">
        <v>9282</v>
      </c>
      <c r="B1981" t="s">
        <v>6366</v>
      </c>
      <c r="C1981" t="s">
        <v>3196</v>
      </c>
      <c r="D1981" t="s">
        <v>9283</v>
      </c>
      <c r="E1981" t="s">
        <v>9284</v>
      </c>
      <c r="F1981" t="s">
        <v>100</v>
      </c>
      <c r="G1981" t="s">
        <v>134</v>
      </c>
      <c r="H1981" t="s">
        <v>134</v>
      </c>
      <c r="I1981" t="s">
        <v>135</v>
      </c>
    </row>
    <row r="1982" spans="1:9">
      <c r="A1982" t="s">
        <v>9285</v>
      </c>
      <c r="B1982" t="s">
        <v>6366</v>
      </c>
      <c r="C1982" t="s">
        <v>1702</v>
      </c>
      <c r="D1982" t="s">
        <v>9286</v>
      </c>
      <c r="E1982" t="s">
        <v>9287</v>
      </c>
      <c r="F1982" t="s">
        <v>100</v>
      </c>
      <c r="G1982" t="s">
        <v>113</v>
      </c>
      <c r="H1982" t="s">
        <v>113</v>
      </c>
      <c r="I1982" t="s">
        <v>114</v>
      </c>
    </row>
    <row r="1983" spans="1:9">
      <c r="A1983" t="s">
        <v>9288</v>
      </c>
      <c r="B1983" t="s">
        <v>6366</v>
      </c>
      <c r="C1983" t="s">
        <v>1712</v>
      </c>
      <c r="D1983" t="s">
        <v>9289</v>
      </c>
      <c r="E1983" t="s">
        <v>9290</v>
      </c>
      <c r="F1983" t="s">
        <v>100</v>
      </c>
      <c r="G1983" t="s">
        <v>113</v>
      </c>
      <c r="H1983" t="s">
        <v>113</v>
      </c>
      <c r="I1983" t="s">
        <v>114</v>
      </c>
    </row>
    <row r="1984" spans="1:9">
      <c r="A1984" t="s">
        <v>9291</v>
      </c>
      <c r="B1984" t="s">
        <v>6366</v>
      </c>
      <c r="C1984" t="s">
        <v>1716</v>
      </c>
      <c r="D1984" t="s">
        <v>9292</v>
      </c>
      <c r="E1984" t="s">
        <v>9293</v>
      </c>
      <c r="F1984" t="s">
        <v>100</v>
      </c>
      <c r="G1984" t="s">
        <v>113</v>
      </c>
      <c r="H1984" t="s">
        <v>113</v>
      </c>
      <c r="I1984" t="s">
        <v>114</v>
      </c>
    </row>
    <row r="1985" spans="1:9">
      <c r="A1985" t="s">
        <v>9294</v>
      </c>
      <c r="B1985" t="s">
        <v>6366</v>
      </c>
      <c r="C1985" t="s">
        <v>1719</v>
      </c>
      <c r="D1985" t="s">
        <v>9295</v>
      </c>
      <c r="E1985" t="s">
        <v>9295</v>
      </c>
      <c r="F1985" t="s">
        <v>100</v>
      </c>
      <c r="G1985" t="s">
        <v>134</v>
      </c>
      <c r="H1985" t="s">
        <v>134</v>
      </c>
      <c r="I1985" t="s">
        <v>135</v>
      </c>
    </row>
    <row r="1986" spans="1:9">
      <c r="A1986" t="s">
        <v>9296</v>
      </c>
      <c r="B1986" t="s">
        <v>6366</v>
      </c>
      <c r="C1986" t="s">
        <v>1721</v>
      </c>
      <c r="D1986" t="s">
        <v>9297</v>
      </c>
      <c r="E1986" t="s">
        <v>9298</v>
      </c>
      <c r="F1986" t="s">
        <v>100</v>
      </c>
      <c r="G1986" t="s">
        <v>113</v>
      </c>
      <c r="H1986" t="s">
        <v>113</v>
      </c>
      <c r="I1986" t="s">
        <v>114</v>
      </c>
    </row>
    <row r="1987" spans="1:9">
      <c r="A1987" t="s">
        <v>9299</v>
      </c>
      <c r="B1987" t="s">
        <v>6366</v>
      </c>
      <c r="C1987" t="s">
        <v>1724</v>
      </c>
      <c r="D1987" t="s">
        <v>9300</v>
      </c>
      <c r="E1987" t="s">
        <v>9301</v>
      </c>
      <c r="F1987" t="s">
        <v>100</v>
      </c>
      <c r="G1987" t="s">
        <v>113</v>
      </c>
      <c r="H1987" t="s">
        <v>113</v>
      </c>
      <c r="I1987" t="s">
        <v>114</v>
      </c>
    </row>
    <row r="1988" spans="1:9">
      <c r="A1988" t="s">
        <v>9302</v>
      </c>
      <c r="B1988" t="s">
        <v>6366</v>
      </c>
      <c r="C1988" t="s">
        <v>1727</v>
      </c>
      <c r="D1988" t="s">
        <v>9303</v>
      </c>
      <c r="E1988" t="s">
        <v>9304</v>
      </c>
      <c r="F1988" t="s">
        <v>100</v>
      </c>
      <c r="G1988" t="s">
        <v>149</v>
      </c>
      <c r="H1988" t="s">
        <v>113</v>
      </c>
      <c r="I1988" t="s">
        <v>100</v>
      </c>
    </row>
    <row r="1989" spans="1:9">
      <c r="A1989" t="s">
        <v>9305</v>
      </c>
      <c r="B1989" t="s">
        <v>6366</v>
      </c>
      <c r="C1989" t="s">
        <v>1730</v>
      </c>
      <c r="D1989" t="s">
        <v>1731</v>
      </c>
      <c r="E1989" t="s">
        <v>1731</v>
      </c>
      <c r="F1989" t="s">
        <v>100</v>
      </c>
      <c r="G1989" t="s">
        <v>134</v>
      </c>
      <c r="H1989" t="s">
        <v>134</v>
      </c>
      <c r="I1989" t="s">
        <v>135</v>
      </c>
    </row>
    <row r="1990" spans="1:9">
      <c r="A1990" t="s">
        <v>9306</v>
      </c>
      <c r="B1990" t="s">
        <v>6366</v>
      </c>
      <c r="C1990" t="s">
        <v>1733</v>
      </c>
      <c r="D1990" t="s">
        <v>9307</v>
      </c>
      <c r="E1990" t="s">
        <v>9308</v>
      </c>
      <c r="F1990" t="s">
        <v>9309</v>
      </c>
      <c r="G1990" t="s">
        <v>113</v>
      </c>
      <c r="H1990" t="s">
        <v>113</v>
      </c>
      <c r="I1990" t="s">
        <v>114</v>
      </c>
    </row>
    <row r="1991" spans="1:9">
      <c r="A1991" t="s">
        <v>9310</v>
      </c>
      <c r="B1991" t="s">
        <v>6366</v>
      </c>
      <c r="C1991" t="s">
        <v>735</v>
      </c>
      <c r="D1991" t="s">
        <v>9311</v>
      </c>
      <c r="E1991" t="s">
        <v>9312</v>
      </c>
      <c r="F1991" t="s">
        <v>100</v>
      </c>
      <c r="G1991" t="s">
        <v>113</v>
      </c>
      <c r="H1991" t="s">
        <v>113</v>
      </c>
      <c r="I1991" t="s">
        <v>114</v>
      </c>
    </row>
    <row r="1992" spans="1:9">
      <c r="A1992" t="s">
        <v>9313</v>
      </c>
      <c r="B1992" t="s">
        <v>6366</v>
      </c>
      <c r="C1992" t="s">
        <v>1080</v>
      </c>
      <c r="D1992" t="s">
        <v>9314</v>
      </c>
      <c r="E1992" t="s">
        <v>9315</v>
      </c>
      <c r="F1992" t="s">
        <v>9316</v>
      </c>
      <c r="G1992" t="s">
        <v>113</v>
      </c>
      <c r="H1992" t="s">
        <v>113</v>
      </c>
      <c r="I1992" t="s">
        <v>695</v>
      </c>
    </row>
    <row r="1993" spans="1:9">
      <c r="A1993" t="s">
        <v>9317</v>
      </c>
      <c r="B1993" t="s">
        <v>6366</v>
      </c>
      <c r="C1993" t="s">
        <v>1745</v>
      </c>
      <c r="D1993" t="s">
        <v>9318</v>
      </c>
      <c r="E1993" t="s">
        <v>9319</v>
      </c>
      <c r="F1993" t="s">
        <v>100</v>
      </c>
      <c r="G1993" t="s">
        <v>113</v>
      </c>
      <c r="H1993" t="s">
        <v>113</v>
      </c>
      <c r="I1993" t="s">
        <v>114</v>
      </c>
    </row>
    <row r="1994" spans="1:9">
      <c r="A1994" t="s">
        <v>9320</v>
      </c>
      <c r="B1994" t="s">
        <v>6366</v>
      </c>
      <c r="C1994" t="s">
        <v>1748</v>
      </c>
      <c r="D1994" t="s">
        <v>9321</v>
      </c>
      <c r="E1994" t="s">
        <v>9322</v>
      </c>
      <c r="F1994" t="s">
        <v>100</v>
      </c>
      <c r="G1994" t="s">
        <v>113</v>
      </c>
      <c r="H1994" t="s">
        <v>113</v>
      </c>
      <c r="I1994" t="s">
        <v>114</v>
      </c>
    </row>
    <row r="1995" spans="1:9">
      <c r="A1995" t="s">
        <v>9323</v>
      </c>
      <c r="B1995" t="s">
        <v>6366</v>
      </c>
      <c r="C1995" t="s">
        <v>1751</v>
      </c>
      <c r="D1995" t="s">
        <v>9324</v>
      </c>
      <c r="E1995" t="s">
        <v>9325</v>
      </c>
      <c r="F1995" t="s">
        <v>100</v>
      </c>
      <c r="G1995" t="s">
        <v>113</v>
      </c>
      <c r="H1995" t="s">
        <v>113</v>
      </c>
      <c r="I1995" t="s">
        <v>114</v>
      </c>
    </row>
    <row r="1996" spans="1:9">
      <c r="A1996" t="s">
        <v>9326</v>
      </c>
      <c r="B1996" t="s">
        <v>6366</v>
      </c>
      <c r="C1996" t="s">
        <v>1754</v>
      </c>
      <c r="D1996" t="s">
        <v>9327</v>
      </c>
      <c r="E1996" t="s">
        <v>9328</v>
      </c>
      <c r="F1996" t="s">
        <v>100</v>
      </c>
      <c r="G1996" t="s">
        <v>113</v>
      </c>
      <c r="H1996" t="s">
        <v>113</v>
      </c>
      <c r="I1996" t="s">
        <v>114</v>
      </c>
    </row>
    <row r="1997" spans="1:9">
      <c r="A1997" t="s">
        <v>9329</v>
      </c>
      <c r="B1997" t="s">
        <v>6366</v>
      </c>
      <c r="C1997" t="s">
        <v>1757</v>
      </c>
      <c r="D1997" t="s">
        <v>1758</v>
      </c>
      <c r="E1997" t="s">
        <v>1759</v>
      </c>
      <c r="F1997" t="s">
        <v>100</v>
      </c>
      <c r="G1997" t="s">
        <v>113</v>
      </c>
      <c r="H1997" t="s">
        <v>113</v>
      </c>
      <c r="I1997" t="s">
        <v>114</v>
      </c>
    </row>
    <row r="1998" spans="1:9">
      <c r="A1998" t="s">
        <v>9330</v>
      </c>
      <c r="B1998" t="s">
        <v>6366</v>
      </c>
      <c r="C1998" t="s">
        <v>919</v>
      </c>
      <c r="D1998" t="s">
        <v>9331</v>
      </c>
      <c r="E1998" t="s">
        <v>1761</v>
      </c>
      <c r="F1998" t="s">
        <v>100</v>
      </c>
      <c r="G1998" t="s">
        <v>113</v>
      </c>
      <c r="H1998" t="s">
        <v>113</v>
      </c>
      <c r="I1998" t="s">
        <v>114</v>
      </c>
    </row>
    <row r="1999" spans="1:9">
      <c r="A1999" t="s">
        <v>9332</v>
      </c>
      <c r="B1999" t="s">
        <v>6366</v>
      </c>
      <c r="C1999" t="s">
        <v>1762</v>
      </c>
      <c r="D1999" t="s">
        <v>9333</v>
      </c>
      <c r="E1999" t="s">
        <v>9334</v>
      </c>
      <c r="F1999" t="s">
        <v>100</v>
      </c>
      <c r="G1999" t="s">
        <v>149</v>
      </c>
      <c r="H1999" t="s">
        <v>113</v>
      </c>
      <c r="I1999" t="s">
        <v>114</v>
      </c>
    </row>
    <row r="2000" spans="1:9">
      <c r="A2000" t="s">
        <v>9335</v>
      </c>
      <c r="B2000" t="s">
        <v>6366</v>
      </c>
      <c r="C2000" t="s">
        <v>1766</v>
      </c>
      <c r="D2000" t="s">
        <v>9336</v>
      </c>
      <c r="E2000" t="s">
        <v>9337</v>
      </c>
      <c r="F2000" t="s">
        <v>100</v>
      </c>
      <c r="G2000" t="s">
        <v>149</v>
      </c>
      <c r="H2000" t="s">
        <v>113</v>
      </c>
      <c r="I2000" t="s">
        <v>822</v>
      </c>
    </row>
    <row r="2001" spans="1:9">
      <c r="A2001" t="s">
        <v>9338</v>
      </c>
      <c r="B2001" t="s">
        <v>6366</v>
      </c>
      <c r="C2001" t="s">
        <v>1770</v>
      </c>
      <c r="D2001" t="s">
        <v>9339</v>
      </c>
      <c r="E2001" t="s">
        <v>9340</v>
      </c>
      <c r="F2001" t="s">
        <v>100</v>
      </c>
      <c r="G2001" t="s">
        <v>113</v>
      </c>
      <c r="H2001" t="s">
        <v>113</v>
      </c>
      <c r="I2001" t="s">
        <v>114</v>
      </c>
    </row>
    <row r="2002" spans="1:9">
      <c r="A2002" t="s">
        <v>9341</v>
      </c>
      <c r="B2002" t="s">
        <v>6366</v>
      </c>
      <c r="C2002" t="s">
        <v>1774</v>
      </c>
      <c r="D2002" t="s">
        <v>9342</v>
      </c>
      <c r="E2002" t="s">
        <v>9343</v>
      </c>
      <c r="F2002" t="s">
        <v>100</v>
      </c>
      <c r="G2002" t="s">
        <v>149</v>
      </c>
      <c r="H2002" t="s">
        <v>113</v>
      </c>
      <c r="I2002" t="s">
        <v>822</v>
      </c>
    </row>
    <row r="2003" spans="1:9">
      <c r="A2003" t="s">
        <v>9344</v>
      </c>
      <c r="B2003" t="s">
        <v>6366</v>
      </c>
      <c r="C2003" t="s">
        <v>1778</v>
      </c>
      <c r="D2003" t="s">
        <v>9345</v>
      </c>
      <c r="E2003" t="s">
        <v>9346</v>
      </c>
      <c r="F2003" t="s">
        <v>100</v>
      </c>
      <c r="G2003" t="s">
        <v>149</v>
      </c>
      <c r="H2003" t="s">
        <v>113</v>
      </c>
      <c r="I2003" t="s">
        <v>822</v>
      </c>
    </row>
    <row r="2004" spans="1:9">
      <c r="A2004" t="s">
        <v>9347</v>
      </c>
      <c r="B2004" t="s">
        <v>6366</v>
      </c>
      <c r="C2004" t="s">
        <v>1782</v>
      </c>
      <c r="D2004" t="s">
        <v>9348</v>
      </c>
      <c r="E2004" t="s">
        <v>9349</v>
      </c>
      <c r="F2004" t="s">
        <v>100</v>
      </c>
      <c r="G2004" t="s">
        <v>149</v>
      </c>
      <c r="H2004" t="s">
        <v>113</v>
      </c>
      <c r="I2004" t="s">
        <v>822</v>
      </c>
    </row>
    <row r="2005" spans="1:9">
      <c r="A2005" t="s">
        <v>9350</v>
      </c>
      <c r="B2005" t="s">
        <v>6366</v>
      </c>
      <c r="C2005" t="s">
        <v>1786</v>
      </c>
      <c r="D2005" t="s">
        <v>9351</v>
      </c>
      <c r="E2005" t="s">
        <v>9352</v>
      </c>
      <c r="F2005" t="s">
        <v>100</v>
      </c>
      <c r="G2005" t="s">
        <v>149</v>
      </c>
      <c r="H2005" t="s">
        <v>113</v>
      </c>
      <c r="I2005" t="s">
        <v>822</v>
      </c>
    </row>
    <row r="2006" spans="1:9">
      <c r="A2006" t="s">
        <v>9353</v>
      </c>
      <c r="B2006" t="s">
        <v>6366</v>
      </c>
      <c r="C2006" t="s">
        <v>107</v>
      </c>
      <c r="D2006" t="s">
        <v>9354</v>
      </c>
      <c r="E2006" t="s">
        <v>9355</v>
      </c>
      <c r="F2006" t="s">
        <v>100</v>
      </c>
      <c r="G2006" t="s">
        <v>113</v>
      </c>
      <c r="H2006" t="s">
        <v>113</v>
      </c>
      <c r="I2006" t="s">
        <v>114</v>
      </c>
    </row>
    <row r="2007" spans="1:9">
      <c r="A2007" t="s">
        <v>9356</v>
      </c>
      <c r="B2007" t="s">
        <v>6366</v>
      </c>
      <c r="C2007" t="s">
        <v>111</v>
      </c>
      <c r="D2007" t="s">
        <v>9357</v>
      </c>
      <c r="E2007" t="s">
        <v>9358</v>
      </c>
      <c r="F2007" t="s">
        <v>100</v>
      </c>
      <c r="G2007" t="s">
        <v>113</v>
      </c>
      <c r="H2007" t="s">
        <v>113</v>
      </c>
      <c r="I2007" t="s">
        <v>114</v>
      </c>
    </row>
    <row r="2008" spans="1:9">
      <c r="A2008" t="s">
        <v>9359</v>
      </c>
      <c r="B2008" t="s">
        <v>6366</v>
      </c>
      <c r="C2008" t="s">
        <v>162</v>
      </c>
      <c r="D2008" t="s">
        <v>9360</v>
      </c>
      <c r="E2008" t="s">
        <v>9361</v>
      </c>
      <c r="F2008" t="s">
        <v>100</v>
      </c>
      <c r="G2008" t="s">
        <v>149</v>
      </c>
      <c r="H2008" t="s">
        <v>113</v>
      </c>
      <c r="I2008" t="s">
        <v>150</v>
      </c>
    </row>
    <row r="2009" spans="1:9">
      <c r="A2009" t="s">
        <v>9362</v>
      </c>
      <c r="B2009" t="s">
        <v>6366</v>
      </c>
      <c r="C2009" t="s">
        <v>4197</v>
      </c>
      <c r="D2009" t="s">
        <v>9363</v>
      </c>
      <c r="E2009" t="s">
        <v>9364</v>
      </c>
      <c r="F2009" t="s">
        <v>100</v>
      </c>
      <c r="G2009" t="s">
        <v>113</v>
      </c>
      <c r="H2009" t="s">
        <v>113</v>
      </c>
      <c r="I2009" t="s">
        <v>114</v>
      </c>
    </row>
    <row r="2010" spans="1:9">
      <c r="A2010" t="s">
        <v>9365</v>
      </c>
      <c r="B2010" t="s">
        <v>6366</v>
      </c>
      <c r="C2010" t="s">
        <v>3961</v>
      </c>
      <c r="D2010" t="s">
        <v>9366</v>
      </c>
      <c r="E2010" t="s">
        <v>9367</v>
      </c>
      <c r="F2010" t="s">
        <v>100</v>
      </c>
      <c r="G2010" t="s">
        <v>149</v>
      </c>
      <c r="H2010" t="s">
        <v>113</v>
      </c>
      <c r="I2010" t="s">
        <v>100</v>
      </c>
    </row>
    <row r="2011" spans="1:9">
      <c r="A2011" t="s">
        <v>9368</v>
      </c>
      <c r="B2011" t="s">
        <v>6366</v>
      </c>
      <c r="C2011" t="s">
        <v>4179</v>
      </c>
      <c r="D2011" t="s">
        <v>9369</v>
      </c>
      <c r="E2011" t="s">
        <v>9370</v>
      </c>
      <c r="F2011" t="s">
        <v>100</v>
      </c>
      <c r="G2011" t="s">
        <v>149</v>
      </c>
      <c r="H2011" t="s">
        <v>113</v>
      </c>
      <c r="I2011" t="s">
        <v>100</v>
      </c>
    </row>
    <row r="2012" spans="1:9">
      <c r="A2012" t="s">
        <v>9371</v>
      </c>
      <c r="B2012" t="s">
        <v>6366</v>
      </c>
      <c r="C2012" t="s">
        <v>1808</v>
      </c>
      <c r="D2012" t="s">
        <v>9372</v>
      </c>
      <c r="E2012" t="s">
        <v>9373</v>
      </c>
      <c r="F2012" t="s">
        <v>100</v>
      </c>
      <c r="G2012" t="s">
        <v>149</v>
      </c>
      <c r="H2012" t="s">
        <v>113</v>
      </c>
      <c r="I2012" t="s">
        <v>150</v>
      </c>
    </row>
    <row r="2013" spans="1:9">
      <c r="A2013" t="s">
        <v>9374</v>
      </c>
      <c r="B2013" t="s">
        <v>6366</v>
      </c>
      <c r="C2013" t="s">
        <v>1811</v>
      </c>
      <c r="D2013" t="s">
        <v>9375</v>
      </c>
      <c r="E2013" t="s">
        <v>9376</v>
      </c>
      <c r="F2013" t="s">
        <v>100</v>
      </c>
      <c r="G2013" t="s">
        <v>113</v>
      </c>
      <c r="H2013" t="s">
        <v>113</v>
      </c>
      <c r="I2013" t="s">
        <v>114</v>
      </c>
    </row>
    <row r="2014" spans="1:9">
      <c r="A2014" t="s">
        <v>9377</v>
      </c>
      <c r="B2014" t="s">
        <v>6366</v>
      </c>
      <c r="C2014" t="s">
        <v>1814</v>
      </c>
      <c r="D2014" t="s">
        <v>9378</v>
      </c>
      <c r="E2014" t="s">
        <v>9379</v>
      </c>
      <c r="F2014" t="s">
        <v>100</v>
      </c>
      <c r="G2014" t="s">
        <v>149</v>
      </c>
      <c r="H2014" t="s">
        <v>113</v>
      </c>
      <c r="I2014" t="s">
        <v>150</v>
      </c>
    </row>
    <row r="2015" spans="1:9">
      <c r="A2015" t="s">
        <v>9380</v>
      </c>
      <c r="B2015" t="s">
        <v>6366</v>
      </c>
      <c r="C2015" t="s">
        <v>1818</v>
      </c>
      <c r="D2015" t="s">
        <v>9381</v>
      </c>
      <c r="E2015" t="s">
        <v>9382</v>
      </c>
      <c r="F2015" t="s">
        <v>100</v>
      </c>
      <c r="G2015" t="s">
        <v>134</v>
      </c>
      <c r="H2015" t="s">
        <v>134</v>
      </c>
      <c r="I2015" t="s">
        <v>135</v>
      </c>
    </row>
    <row r="2016" spans="1:9">
      <c r="A2016" t="s">
        <v>9383</v>
      </c>
      <c r="B2016" t="s">
        <v>6366</v>
      </c>
      <c r="C2016" t="s">
        <v>1822</v>
      </c>
      <c r="D2016" t="s">
        <v>9384</v>
      </c>
      <c r="E2016" t="s">
        <v>9385</v>
      </c>
      <c r="F2016" t="s">
        <v>100</v>
      </c>
      <c r="G2016" t="s">
        <v>113</v>
      </c>
      <c r="H2016" t="s">
        <v>113</v>
      </c>
      <c r="I2016" t="s">
        <v>114</v>
      </c>
    </row>
    <row r="2017" spans="1:9">
      <c r="A2017" t="s">
        <v>9386</v>
      </c>
      <c r="B2017" t="s">
        <v>6366</v>
      </c>
      <c r="C2017" t="s">
        <v>1827</v>
      </c>
      <c r="D2017" t="s">
        <v>9387</v>
      </c>
      <c r="E2017" t="s">
        <v>9388</v>
      </c>
      <c r="F2017" t="s">
        <v>100</v>
      </c>
      <c r="G2017" t="s">
        <v>149</v>
      </c>
      <c r="H2017" t="s">
        <v>113</v>
      </c>
      <c r="I2017" t="s">
        <v>100</v>
      </c>
    </row>
    <row r="2018" spans="1:9">
      <c r="A2018" t="s">
        <v>9389</v>
      </c>
      <c r="B2018" t="s">
        <v>6366</v>
      </c>
      <c r="C2018" t="s">
        <v>1830</v>
      </c>
      <c r="D2018" t="s">
        <v>9390</v>
      </c>
      <c r="E2018" t="s">
        <v>9391</v>
      </c>
      <c r="F2018" t="s">
        <v>8027</v>
      </c>
      <c r="G2018" t="s">
        <v>134</v>
      </c>
      <c r="H2018" t="s">
        <v>134</v>
      </c>
      <c r="I2018" t="s">
        <v>135</v>
      </c>
    </row>
    <row r="2019" spans="1:9">
      <c r="A2019" t="s">
        <v>9392</v>
      </c>
      <c r="B2019" t="s">
        <v>6366</v>
      </c>
      <c r="C2019" t="s">
        <v>1833</v>
      </c>
      <c r="D2019" t="s">
        <v>9393</v>
      </c>
      <c r="E2019" t="s">
        <v>9394</v>
      </c>
      <c r="F2019" t="s">
        <v>100</v>
      </c>
      <c r="G2019" t="s">
        <v>113</v>
      </c>
      <c r="H2019" t="s">
        <v>113</v>
      </c>
      <c r="I2019" t="s">
        <v>114</v>
      </c>
    </row>
    <row r="2020" spans="1:9">
      <c r="A2020" t="s">
        <v>9395</v>
      </c>
      <c r="B2020" t="s">
        <v>6366</v>
      </c>
      <c r="C2020" t="s">
        <v>1836</v>
      </c>
      <c r="D2020" t="s">
        <v>9396</v>
      </c>
      <c r="E2020" t="s">
        <v>9397</v>
      </c>
      <c r="F2020" t="s">
        <v>100</v>
      </c>
      <c r="G2020" t="s">
        <v>134</v>
      </c>
      <c r="H2020" t="s">
        <v>134</v>
      </c>
      <c r="I2020" t="s">
        <v>135</v>
      </c>
    </row>
    <row r="2021" spans="1:9">
      <c r="A2021" t="s">
        <v>9398</v>
      </c>
      <c r="B2021" t="s">
        <v>6366</v>
      </c>
      <c r="C2021" t="s">
        <v>1840</v>
      </c>
      <c r="D2021" t="s">
        <v>9399</v>
      </c>
      <c r="E2021" t="s">
        <v>9400</v>
      </c>
      <c r="F2021" t="s">
        <v>100</v>
      </c>
      <c r="G2021" t="s">
        <v>134</v>
      </c>
      <c r="H2021" t="s">
        <v>134</v>
      </c>
      <c r="I2021" t="s">
        <v>135</v>
      </c>
    </row>
    <row r="2022" spans="1:9">
      <c r="A2022" t="s">
        <v>9401</v>
      </c>
      <c r="B2022" t="s">
        <v>6366</v>
      </c>
      <c r="C2022" t="s">
        <v>1844</v>
      </c>
      <c r="D2022" t="s">
        <v>9402</v>
      </c>
      <c r="E2022" t="s">
        <v>9403</v>
      </c>
      <c r="F2022" t="s">
        <v>100</v>
      </c>
      <c r="G2022" t="s">
        <v>113</v>
      </c>
      <c r="H2022" t="s">
        <v>113</v>
      </c>
      <c r="I2022" t="s">
        <v>114</v>
      </c>
    </row>
    <row r="2023" spans="1:9">
      <c r="A2023" t="s">
        <v>9404</v>
      </c>
      <c r="B2023" t="s">
        <v>6366</v>
      </c>
      <c r="C2023" t="s">
        <v>1848</v>
      </c>
      <c r="D2023" t="s">
        <v>9405</v>
      </c>
      <c r="E2023" t="s">
        <v>9406</v>
      </c>
      <c r="F2023" t="s">
        <v>100</v>
      </c>
      <c r="G2023" t="s">
        <v>113</v>
      </c>
      <c r="H2023" t="s">
        <v>113</v>
      </c>
      <c r="I2023" t="s">
        <v>114</v>
      </c>
    </row>
    <row r="2024" spans="1:9">
      <c r="A2024" t="s">
        <v>9407</v>
      </c>
      <c r="B2024" t="s">
        <v>6366</v>
      </c>
      <c r="C2024" t="s">
        <v>1851</v>
      </c>
      <c r="D2024" t="s">
        <v>9408</v>
      </c>
      <c r="E2024" t="s">
        <v>9409</v>
      </c>
      <c r="F2024" t="s">
        <v>100</v>
      </c>
      <c r="G2024" t="s">
        <v>149</v>
      </c>
      <c r="H2024" t="s">
        <v>113</v>
      </c>
      <c r="I2024" t="s">
        <v>150</v>
      </c>
    </row>
    <row r="2025" spans="1:9">
      <c r="A2025" t="s">
        <v>9410</v>
      </c>
      <c r="B2025" t="s">
        <v>6366</v>
      </c>
      <c r="C2025" t="s">
        <v>1855</v>
      </c>
      <c r="D2025" t="s">
        <v>9411</v>
      </c>
      <c r="E2025" t="s">
        <v>9412</v>
      </c>
      <c r="F2025" t="s">
        <v>100</v>
      </c>
      <c r="G2025" t="s">
        <v>113</v>
      </c>
      <c r="H2025" t="s">
        <v>113</v>
      </c>
      <c r="I2025" t="s">
        <v>114</v>
      </c>
    </row>
    <row r="2026" spans="1:9">
      <c r="A2026" t="s">
        <v>9413</v>
      </c>
      <c r="B2026" t="s">
        <v>6366</v>
      </c>
      <c r="C2026" t="s">
        <v>9</v>
      </c>
      <c r="D2026" t="s">
        <v>9414</v>
      </c>
      <c r="E2026" t="s">
        <v>9415</v>
      </c>
      <c r="F2026" t="s">
        <v>9416</v>
      </c>
      <c r="G2026" t="s">
        <v>113</v>
      </c>
      <c r="H2026" t="s">
        <v>113</v>
      </c>
      <c r="I2026" t="s">
        <v>114</v>
      </c>
    </row>
    <row r="2027" spans="1:9">
      <c r="A2027" t="s">
        <v>9417</v>
      </c>
      <c r="B2027" t="s">
        <v>6366</v>
      </c>
      <c r="C2027" t="s">
        <v>200</v>
      </c>
      <c r="D2027" t="s">
        <v>9418</v>
      </c>
      <c r="E2027" t="s">
        <v>9419</v>
      </c>
      <c r="F2027" t="s">
        <v>9420</v>
      </c>
      <c r="G2027" t="s">
        <v>113</v>
      </c>
      <c r="H2027" t="s">
        <v>113</v>
      </c>
      <c r="I2027" t="s">
        <v>114</v>
      </c>
    </row>
    <row r="2028" spans="1:9">
      <c r="A2028" t="s">
        <v>9421</v>
      </c>
      <c r="B2028" t="s">
        <v>6366</v>
      </c>
      <c r="C2028" t="s">
        <v>1861</v>
      </c>
      <c r="D2028" t="s">
        <v>9422</v>
      </c>
      <c r="E2028" t="s">
        <v>9423</v>
      </c>
      <c r="F2028" t="s">
        <v>100</v>
      </c>
      <c r="G2028" t="s">
        <v>134</v>
      </c>
      <c r="H2028" t="s">
        <v>134</v>
      </c>
      <c r="I2028" t="s">
        <v>135</v>
      </c>
    </row>
    <row r="2029" spans="1:9">
      <c r="A2029" t="s">
        <v>9424</v>
      </c>
      <c r="B2029" t="s">
        <v>6366</v>
      </c>
      <c r="C2029" t="s">
        <v>1864</v>
      </c>
      <c r="D2029" t="s">
        <v>9425</v>
      </c>
      <c r="E2029" t="s">
        <v>9426</v>
      </c>
      <c r="F2029" t="s">
        <v>8027</v>
      </c>
      <c r="G2029" t="s">
        <v>134</v>
      </c>
      <c r="H2029" t="s">
        <v>134</v>
      </c>
      <c r="I2029" t="s">
        <v>135</v>
      </c>
    </row>
    <row r="2030" spans="1:9">
      <c r="A2030" t="s">
        <v>9427</v>
      </c>
      <c r="B2030" t="s">
        <v>6366</v>
      </c>
      <c r="C2030" t="s">
        <v>1880</v>
      </c>
      <c r="D2030" t="s">
        <v>9428</v>
      </c>
      <c r="E2030" t="s">
        <v>9429</v>
      </c>
      <c r="F2030" t="s">
        <v>9430</v>
      </c>
      <c r="G2030" t="s">
        <v>134</v>
      </c>
      <c r="H2030" t="s">
        <v>134</v>
      </c>
      <c r="I2030" t="s">
        <v>135</v>
      </c>
    </row>
    <row r="2031" spans="1:9">
      <c r="A2031" t="s">
        <v>9431</v>
      </c>
      <c r="B2031" t="s">
        <v>6366</v>
      </c>
      <c r="C2031" t="s">
        <v>1867</v>
      </c>
      <c r="D2031" t="s">
        <v>9432</v>
      </c>
      <c r="E2031" t="s">
        <v>9433</v>
      </c>
      <c r="F2031" t="s">
        <v>9434</v>
      </c>
      <c r="G2031" t="s">
        <v>134</v>
      </c>
      <c r="H2031" t="s">
        <v>134</v>
      </c>
      <c r="I2031" t="s">
        <v>135</v>
      </c>
    </row>
    <row r="2032" spans="1:9">
      <c r="A2032" t="s">
        <v>9435</v>
      </c>
      <c r="B2032" t="s">
        <v>6366</v>
      </c>
      <c r="C2032" t="s">
        <v>1872</v>
      </c>
      <c r="D2032" t="s">
        <v>1873</v>
      </c>
      <c r="E2032" t="s">
        <v>1873</v>
      </c>
      <c r="F2032" t="s">
        <v>100</v>
      </c>
      <c r="G2032" t="s">
        <v>134</v>
      </c>
      <c r="H2032" t="s">
        <v>134</v>
      </c>
      <c r="I2032" t="s">
        <v>135</v>
      </c>
    </row>
    <row r="2033" spans="1:9">
      <c r="A2033" t="s">
        <v>9436</v>
      </c>
      <c r="B2033" t="s">
        <v>6366</v>
      </c>
      <c r="C2033" t="s">
        <v>259</v>
      </c>
      <c r="D2033" t="s">
        <v>9437</v>
      </c>
      <c r="E2033" t="s">
        <v>9438</v>
      </c>
      <c r="F2033" t="s">
        <v>9439</v>
      </c>
      <c r="G2033" t="s">
        <v>113</v>
      </c>
      <c r="H2033" t="s">
        <v>113</v>
      </c>
      <c r="I2033" t="s">
        <v>114</v>
      </c>
    </row>
    <row r="2034" spans="1:9">
      <c r="A2034" t="s">
        <v>9440</v>
      </c>
      <c r="B2034" t="s">
        <v>6366</v>
      </c>
      <c r="C2034" t="s">
        <v>1877</v>
      </c>
      <c r="D2034" t="s">
        <v>9441</v>
      </c>
      <c r="E2034" t="s">
        <v>9442</v>
      </c>
      <c r="F2034" t="s">
        <v>100</v>
      </c>
      <c r="G2034" t="s">
        <v>113</v>
      </c>
      <c r="H2034" t="s">
        <v>113</v>
      </c>
      <c r="I2034" t="s">
        <v>114</v>
      </c>
    </row>
    <row r="2035" spans="1:9">
      <c r="A2035" t="s">
        <v>9443</v>
      </c>
      <c r="B2035" t="s">
        <v>6366</v>
      </c>
      <c r="C2035" t="s">
        <v>3774</v>
      </c>
      <c r="D2035" t="s">
        <v>9444</v>
      </c>
      <c r="E2035" t="s">
        <v>9445</v>
      </c>
      <c r="F2035" t="s">
        <v>100</v>
      </c>
      <c r="G2035" t="s">
        <v>252</v>
      </c>
      <c r="H2035" t="s">
        <v>252</v>
      </c>
      <c r="I2035" t="s">
        <v>294</v>
      </c>
    </row>
    <row r="2036" spans="1:9">
      <c r="A2036" t="s">
        <v>9446</v>
      </c>
      <c r="B2036" t="s">
        <v>6366</v>
      </c>
      <c r="C2036" t="s">
        <v>1884</v>
      </c>
      <c r="D2036" t="s">
        <v>9447</v>
      </c>
      <c r="E2036" t="s">
        <v>9448</v>
      </c>
      <c r="F2036" t="s">
        <v>100</v>
      </c>
      <c r="G2036" t="s">
        <v>113</v>
      </c>
      <c r="H2036" t="s">
        <v>113</v>
      </c>
      <c r="I2036" t="s">
        <v>114</v>
      </c>
    </row>
    <row r="2037" spans="1:9">
      <c r="A2037" t="s">
        <v>9449</v>
      </c>
      <c r="B2037" t="s">
        <v>6366</v>
      </c>
      <c r="C2037" t="s">
        <v>1887</v>
      </c>
      <c r="D2037" t="s">
        <v>9450</v>
      </c>
      <c r="E2037" t="s">
        <v>9450</v>
      </c>
      <c r="F2037" t="s">
        <v>100</v>
      </c>
      <c r="G2037" t="s">
        <v>134</v>
      </c>
      <c r="H2037" t="s">
        <v>134</v>
      </c>
      <c r="I2037" t="s">
        <v>135</v>
      </c>
    </row>
    <row r="2038" spans="1:9">
      <c r="A2038" t="s">
        <v>9451</v>
      </c>
      <c r="B2038" t="s">
        <v>6366</v>
      </c>
      <c r="C2038" t="s">
        <v>1890</v>
      </c>
      <c r="D2038" t="s">
        <v>9452</v>
      </c>
      <c r="E2038" t="s">
        <v>9452</v>
      </c>
      <c r="F2038" t="s">
        <v>100</v>
      </c>
      <c r="G2038" t="s">
        <v>134</v>
      </c>
      <c r="H2038" t="s">
        <v>134</v>
      </c>
      <c r="I2038" t="s">
        <v>135</v>
      </c>
    </row>
    <row r="2039" spans="1:9">
      <c r="A2039" t="s">
        <v>9453</v>
      </c>
      <c r="B2039" t="s">
        <v>6366</v>
      </c>
      <c r="C2039" t="s">
        <v>1892</v>
      </c>
      <c r="D2039" t="s">
        <v>9454</v>
      </c>
      <c r="E2039" t="s">
        <v>9454</v>
      </c>
      <c r="F2039" t="s">
        <v>100</v>
      </c>
      <c r="G2039" t="s">
        <v>134</v>
      </c>
      <c r="H2039" t="s">
        <v>134</v>
      </c>
      <c r="I2039" t="s">
        <v>135</v>
      </c>
    </row>
    <row r="2040" spans="1:9">
      <c r="A2040" t="s">
        <v>9455</v>
      </c>
      <c r="B2040" t="s">
        <v>6366</v>
      </c>
      <c r="C2040" t="s">
        <v>1894</v>
      </c>
      <c r="D2040" t="s">
        <v>9456</v>
      </c>
      <c r="E2040" t="s">
        <v>9456</v>
      </c>
      <c r="F2040" t="s">
        <v>100</v>
      </c>
      <c r="G2040" t="s">
        <v>134</v>
      </c>
      <c r="H2040" t="s">
        <v>134</v>
      </c>
      <c r="I2040" t="s">
        <v>135</v>
      </c>
    </row>
    <row r="2041" spans="1:9">
      <c r="A2041" t="s">
        <v>9457</v>
      </c>
      <c r="B2041" t="s">
        <v>6366</v>
      </c>
      <c r="C2041" t="s">
        <v>1896</v>
      </c>
      <c r="D2041" t="s">
        <v>9458</v>
      </c>
      <c r="E2041" t="s">
        <v>9459</v>
      </c>
      <c r="F2041" t="s">
        <v>100</v>
      </c>
      <c r="G2041" t="s">
        <v>113</v>
      </c>
      <c r="H2041" t="s">
        <v>113</v>
      </c>
      <c r="I2041" t="s">
        <v>114</v>
      </c>
    </row>
    <row r="2042" spans="1:9">
      <c r="A2042" t="s">
        <v>9460</v>
      </c>
      <c r="B2042" t="s">
        <v>6366</v>
      </c>
      <c r="C2042" t="s">
        <v>1899</v>
      </c>
      <c r="D2042" t="s">
        <v>9461</v>
      </c>
      <c r="E2042" t="s">
        <v>9462</v>
      </c>
      <c r="F2042" t="s">
        <v>100</v>
      </c>
      <c r="G2042" t="s">
        <v>113</v>
      </c>
      <c r="H2042" t="s">
        <v>113</v>
      </c>
      <c r="I2042" t="s">
        <v>114</v>
      </c>
    </row>
    <row r="2043" spans="1:9">
      <c r="A2043" t="s">
        <v>9463</v>
      </c>
      <c r="B2043" t="s">
        <v>6366</v>
      </c>
      <c r="C2043" t="s">
        <v>1889</v>
      </c>
      <c r="D2043" t="s">
        <v>9464</v>
      </c>
      <c r="E2043" t="s">
        <v>9465</v>
      </c>
      <c r="F2043" t="s">
        <v>8027</v>
      </c>
      <c r="G2043" t="s">
        <v>134</v>
      </c>
      <c r="H2043" t="s">
        <v>134</v>
      </c>
      <c r="I2043" t="s">
        <v>135</v>
      </c>
    </row>
    <row r="2044" spans="1:9">
      <c r="A2044" t="s">
        <v>9466</v>
      </c>
      <c r="B2044" t="s">
        <v>6366</v>
      </c>
      <c r="C2044" t="s">
        <v>1417</v>
      </c>
      <c r="D2044" t="s">
        <v>9467</v>
      </c>
      <c r="E2044" t="s">
        <v>9468</v>
      </c>
      <c r="F2044" t="s">
        <v>8027</v>
      </c>
      <c r="G2044" t="s">
        <v>134</v>
      </c>
      <c r="H2044" t="s">
        <v>134</v>
      </c>
      <c r="I2044" t="s">
        <v>135</v>
      </c>
    </row>
    <row r="2045" spans="1:9">
      <c r="A2045" t="s">
        <v>9469</v>
      </c>
      <c r="B2045" t="s">
        <v>6366</v>
      </c>
      <c r="C2045" t="s">
        <v>1906</v>
      </c>
      <c r="D2045" t="s">
        <v>1907</v>
      </c>
      <c r="E2045" t="s">
        <v>9470</v>
      </c>
      <c r="F2045" t="s">
        <v>100</v>
      </c>
      <c r="G2045" t="s">
        <v>134</v>
      </c>
      <c r="H2045" t="s">
        <v>134</v>
      </c>
      <c r="I2045" t="s">
        <v>135</v>
      </c>
    </row>
    <row r="2046" spans="1:9">
      <c r="A2046" t="s">
        <v>9471</v>
      </c>
      <c r="B2046" t="s">
        <v>6366</v>
      </c>
      <c r="C2046" t="s">
        <v>1909</v>
      </c>
      <c r="D2046" t="s">
        <v>9472</v>
      </c>
      <c r="E2046" t="s">
        <v>9473</v>
      </c>
      <c r="F2046" t="s">
        <v>9474</v>
      </c>
      <c r="G2046" t="s">
        <v>134</v>
      </c>
      <c r="H2046" t="s">
        <v>134</v>
      </c>
      <c r="I2046" t="s">
        <v>135</v>
      </c>
    </row>
    <row r="2047" spans="1:9">
      <c r="A2047" t="s">
        <v>9475</v>
      </c>
      <c r="B2047" t="s">
        <v>6366</v>
      </c>
      <c r="C2047" t="s">
        <v>1913</v>
      </c>
      <c r="D2047" t="s">
        <v>9476</v>
      </c>
      <c r="E2047" t="s">
        <v>9477</v>
      </c>
      <c r="F2047" t="s">
        <v>100</v>
      </c>
      <c r="G2047" t="s">
        <v>134</v>
      </c>
      <c r="H2047" t="s">
        <v>134</v>
      </c>
      <c r="I2047" t="s">
        <v>135</v>
      </c>
    </row>
    <row r="2048" spans="1:9">
      <c r="A2048" t="s">
        <v>9478</v>
      </c>
      <c r="B2048" t="s">
        <v>6366</v>
      </c>
      <c r="C2048" t="s">
        <v>1916</v>
      </c>
      <c r="D2048" t="s">
        <v>9479</v>
      </c>
      <c r="E2048" t="s">
        <v>9480</v>
      </c>
      <c r="F2048" t="s">
        <v>100</v>
      </c>
      <c r="G2048" t="s">
        <v>113</v>
      </c>
      <c r="H2048" t="s">
        <v>113</v>
      </c>
      <c r="I2048" t="s">
        <v>114</v>
      </c>
    </row>
    <row r="2049" spans="1:9">
      <c r="A2049" t="s">
        <v>9481</v>
      </c>
      <c r="B2049" t="s">
        <v>6366</v>
      </c>
      <c r="C2049" t="s">
        <v>1919</v>
      </c>
      <c r="D2049" t="s">
        <v>1920</v>
      </c>
      <c r="E2049" t="s">
        <v>1920</v>
      </c>
      <c r="F2049" t="s">
        <v>100</v>
      </c>
      <c r="G2049" t="s">
        <v>134</v>
      </c>
      <c r="H2049" t="s">
        <v>134</v>
      </c>
      <c r="I2049" t="s">
        <v>135</v>
      </c>
    </row>
    <row r="2050" spans="1:9">
      <c r="A2050" t="s">
        <v>9482</v>
      </c>
      <c r="B2050" t="s">
        <v>6366</v>
      </c>
      <c r="C2050" t="s">
        <v>1921</v>
      </c>
      <c r="D2050" t="s">
        <v>9483</v>
      </c>
      <c r="E2050" t="s">
        <v>9483</v>
      </c>
      <c r="F2050" t="s">
        <v>100</v>
      </c>
      <c r="G2050" t="s">
        <v>134</v>
      </c>
      <c r="H2050" t="s">
        <v>134</v>
      </c>
      <c r="I2050" t="s">
        <v>135</v>
      </c>
    </row>
    <row r="2051" spans="1:9">
      <c r="A2051" t="s">
        <v>9484</v>
      </c>
      <c r="B2051" t="s">
        <v>6366</v>
      </c>
      <c r="C2051" t="s">
        <v>1923</v>
      </c>
      <c r="D2051" t="s">
        <v>9485</v>
      </c>
      <c r="E2051" t="s">
        <v>9486</v>
      </c>
      <c r="F2051" t="s">
        <v>8027</v>
      </c>
      <c r="G2051" t="s">
        <v>134</v>
      </c>
      <c r="H2051" t="s">
        <v>134</v>
      </c>
      <c r="I2051" t="s">
        <v>135</v>
      </c>
    </row>
    <row r="2052" spans="1:9">
      <c r="A2052" t="s">
        <v>9487</v>
      </c>
      <c r="B2052" t="s">
        <v>6366</v>
      </c>
      <c r="C2052" t="s">
        <v>1926</v>
      </c>
      <c r="D2052" t="s">
        <v>9488</v>
      </c>
      <c r="E2052" t="s">
        <v>9489</v>
      </c>
      <c r="F2052" t="s">
        <v>100</v>
      </c>
      <c r="G2052" t="s">
        <v>149</v>
      </c>
      <c r="H2052" t="s">
        <v>113</v>
      </c>
      <c r="I2052" t="s">
        <v>1929</v>
      </c>
    </row>
    <row r="2053" spans="1:9">
      <c r="A2053" t="s">
        <v>9490</v>
      </c>
      <c r="B2053" t="s">
        <v>6366</v>
      </c>
      <c r="C2053" t="s">
        <v>1930</v>
      </c>
      <c r="D2053" t="s">
        <v>9491</v>
      </c>
      <c r="E2053" t="s">
        <v>9492</v>
      </c>
      <c r="F2053" t="s">
        <v>100</v>
      </c>
      <c r="G2053" t="s">
        <v>149</v>
      </c>
      <c r="H2053" t="s">
        <v>113</v>
      </c>
      <c r="I2053" t="s">
        <v>150</v>
      </c>
    </row>
    <row r="2054" spans="1:9">
      <c r="A2054" t="s">
        <v>9493</v>
      </c>
      <c r="B2054" t="s">
        <v>6366</v>
      </c>
      <c r="C2054" t="s">
        <v>1934</v>
      </c>
      <c r="D2054" t="s">
        <v>9494</v>
      </c>
      <c r="E2054" t="s">
        <v>9495</v>
      </c>
      <c r="F2054" t="s">
        <v>9496</v>
      </c>
      <c r="G2054" t="s">
        <v>134</v>
      </c>
      <c r="H2054" t="s">
        <v>134</v>
      </c>
      <c r="I2054" t="s">
        <v>135</v>
      </c>
    </row>
    <row r="2055" spans="1:9">
      <c r="A2055" t="s">
        <v>9497</v>
      </c>
      <c r="B2055" t="s">
        <v>6366</v>
      </c>
      <c r="C2055" t="s">
        <v>1938</v>
      </c>
      <c r="D2055" t="s">
        <v>9498</v>
      </c>
      <c r="E2055" t="s">
        <v>9499</v>
      </c>
      <c r="F2055" t="s">
        <v>100</v>
      </c>
      <c r="G2055" t="s">
        <v>134</v>
      </c>
      <c r="H2055" t="s">
        <v>134</v>
      </c>
      <c r="I2055" t="s">
        <v>135</v>
      </c>
    </row>
    <row r="2056" spans="1:9">
      <c r="A2056" t="s">
        <v>9500</v>
      </c>
      <c r="B2056" t="s">
        <v>6366</v>
      </c>
      <c r="C2056" t="s">
        <v>1941</v>
      </c>
      <c r="D2056" t="s">
        <v>9501</v>
      </c>
      <c r="E2056" t="s">
        <v>9502</v>
      </c>
      <c r="F2056" t="s">
        <v>100</v>
      </c>
      <c r="G2056" t="s">
        <v>113</v>
      </c>
      <c r="H2056" t="s">
        <v>113</v>
      </c>
      <c r="I2056" t="s">
        <v>423</v>
      </c>
    </row>
    <row r="2057" spans="1:9">
      <c r="A2057" t="s">
        <v>9503</v>
      </c>
      <c r="B2057" t="s">
        <v>6366</v>
      </c>
      <c r="C2057" t="s">
        <v>1943</v>
      </c>
      <c r="D2057" t="s">
        <v>9504</v>
      </c>
      <c r="E2057" t="s">
        <v>9505</v>
      </c>
      <c r="F2057" t="s">
        <v>100</v>
      </c>
      <c r="G2057" t="s">
        <v>149</v>
      </c>
      <c r="H2057" t="s">
        <v>113</v>
      </c>
      <c r="I2057" t="s">
        <v>210</v>
      </c>
    </row>
    <row r="2058" spans="1:9">
      <c r="A2058" t="s">
        <v>9506</v>
      </c>
      <c r="B2058" t="s">
        <v>6366</v>
      </c>
      <c r="C2058" t="s">
        <v>1947</v>
      </c>
      <c r="D2058" t="s">
        <v>9507</v>
      </c>
      <c r="E2058" t="s">
        <v>9508</v>
      </c>
      <c r="F2058" t="s">
        <v>100</v>
      </c>
      <c r="G2058" t="s">
        <v>149</v>
      </c>
      <c r="H2058" t="s">
        <v>113</v>
      </c>
      <c r="I2058" t="s">
        <v>210</v>
      </c>
    </row>
    <row r="2059" spans="1:9">
      <c r="A2059" t="s">
        <v>9509</v>
      </c>
      <c r="B2059" t="s">
        <v>6366</v>
      </c>
      <c r="C2059" t="s">
        <v>1950</v>
      </c>
      <c r="D2059" t="s">
        <v>9510</v>
      </c>
      <c r="E2059" t="s">
        <v>9511</v>
      </c>
      <c r="F2059" t="s">
        <v>100</v>
      </c>
      <c r="G2059" t="s">
        <v>149</v>
      </c>
      <c r="H2059" t="s">
        <v>113</v>
      </c>
      <c r="I2059" t="s">
        <v>150</v>
      </c>
    </row>
    <row r="2060" spans="1:9">
      <c r="A2060" t="s">
        <v>9512</v>
      </c>
      <c r="B2060" t="s">
        <v>6366</v>
      </c>
      <c r="C2060" t="s">
        <v>1952</v>
      </c>
      <c r="D2060" t="s">
        <v>9513</v>
      </c>
      <c r="E2060" t="s">
        <v>9514</v>
      </c>
      <c r="F2060" t="s">
        <v>9515</v>
      </c>
      <c r="G2060" t="s">
        <v>149</v>
      </c>
      <c r="H2060" t="s">
        <v>113</v>
      </c>
      <c r="I2060" t="s">
        <v>228</v>
      </c>
    </row>
    <row r="2061" spans="1:9">
      <c r="A2061" t="s">
        <v>9516</v>
      </c>
      <c r="B2061" t="s">
        <v>6366</v>
      </c>
      <c r="C2061" t="s">
        <v>1956</v>
      </c>
      <c r="D2061" t="s">
        <v>9517</v>
      </c>
      <c r="E2061" t="s">
        <v>9518</v>
      </c>
      <c r="F2061" t="s">
        <v>100</v>
      </c>
      <c r="G2061" t="s">
        <v>113</v>
      </c>
      <c r="H2061" t="s">
        <v>113</v>
      </c>
      <c r="I2061" t="s">
        <v>114</v>
      </c>
    </row>
    <row r="2062" spans="1:9">
      <c r="A2062" t="s">
        <v>9519</v>
      </c>
      <c r="B2062" t="s">
        <v>6366</v>
      </c>
      <c r="C2062" t="s">
        <v>1960</v>
      </c>
      <c r="D2062" t="s">
        <v>9520</v>
      </c>
      <c r="E2062" t="s">
        <v>9520</v>
      </c>
      <c r="F2062" t="s">
        <v>100</v>
      </c>
      <c r="G2062" t="s">
        <v>134</v>
      </c>
      <c r="H2062" t="s">
        <v>134</v>
      </c>
      <c r="I2062" t="s">
        <v>135</v>
      </c>
    </row>
    <row r="2063" spans="1:9">
      <c r="A2063" t="s">
        <v>9521</v>
      </c>
      <c r="B2063" t="s">
        <v>6366</v>
      </c>
      <c r="C2063" t="s">
        <v>1963</v>
      </c>
      <c r="D2063" t="s">
        <v>9522</v>
      </c>
      <c r="E2063" t="s">
        <v>9522</v>
      </c>
      <c r="F2063" t="s">
        <v>100</v>
      </c>
      <c r="G2063" t="s">
        <v>134</v>
      </c>
      <c r="H2063" t="s">
        <v>134</v>
      </c>
      <c r="I2063" t="s">
        <v>135</v>
      </c>
    </row>
    <row r="2064" spans="1:9">
      <c r="A2064" t="s">
        <v>9523</v>
      </c>
      <c r="B2064" t="s">
        <v>6366</v>
      </c>
      <c r="C2064" t="s">
        <v>1966</v>
      </c>
      <c r="D2064" t="s">
        <v>9524</v>
      </c>
      <c r="E2064" t="s">
        <v>9524</v>
      </c>
      <c r="F2064" t="s">
        <v>100</v>
      </c>
      <c r="G2064" t="s">
        <v>134</v>
      </c>
      <c r="H2064" t="s">
        <v>134</v>
      </c>
      <c r="I2064" t="s">
        <v>135</v>
      </c>
    </row>
    <row r="2065" spans="1:9">
      <c r="A2065" t="s">
        <v>9525</v>
      </c>
      <c r="B2065" t="s">
        <v>6366</v>
      </c>
      <c r="C2065" t="s">
        <v>1969</v>
      </c>
      <c r="D2065" t="s">
        <v>9526</v>
      </c>
      <c r="E2065" t="s">
        <v>9527</v>
      </c>
      <c r="F2065" t="s">
        <v>100</v>
      </c>
      <c r="G2065" t="s">
        <v>134</v>
      </c>
      <c r="H2065" t="s">
        <v>134</v>
      </c>
      <c r="I2065" t="s">
        <v>135</v>
      </c>
    </row>
    <row r="2066" spans="1:9">
      <c r="A2066" t="s">
        <v>9528</v>
      </c>
      <c r="B2066" t="s">
        <v>6366</v>
      </c>
      <c r="C2066" t="s">
        <v>1971</v>
      </c>
      <c r="D2066" t="s">
        <v>9529</v>
      </c>
      <c r="E2066" t="s">
        <v>9529</v>
      </c>
      <c r="F2066" t="s">
        <v>100</v>
      </c>
      <c r="G2066" t="s">
        <v>134</v>
      </c>
      <c r="H2066" t="s">
        <v>134</v>
      </c>
      <c r="I2066" t="s">
        <v>135</v>
      </c>
    </row>
    <row r="2067" spans="1:9">
      <c r="A2067" t="s">
        <v>9530</v>
      </c>
      <c r="B2067" t="s">
        <v>6366</v>
      </c>
      <c r="C2067" t="s">
        <v>1973</v>
      </c>
      <c r="D2067" t="s">
        <v>9531</v>
      </c>
      <c r="E2067" t="s">
        <v>9531</v>
      </c>
      <c r="F2067" t="s">
        <v>100</v>
      </c>
      <c r="G2067" t="s">
        <v>134</v>
      </c>
      <c r="H2067" t="s">
        <v>134</v>
      </c>
      <c r="I2067" t="s">
        <v>135</v>
      </c>
    </row>
    <row r="2068" spans="1:9">
      <c r="A2068" t="s">
        <v>9532</v>
      </c>
      <c r="B2068" t="s">
        <v>6366</v>
      </c>
      <c r="C2068" t="s">
        <v>1968</v>
      </c>
      <c r="D2068" t="s">
        <v>9533</v>
      </c>
      <c r="E2068" t="s">
        <v>9534</v>
      </c>
      <c r="F2068" t="s">
        <v>8027</v>
      </c>
      <c r="G2068" t="s">
        <v>134</v>
      </c>
      <c r="H2068" t="s">
        <v>134</v>
      </c>
      <c r="I2068" t="s">
        <v>135</v>
      </c>
    </row>
    <row r="2069" spans="1:9">
      <c r="A2069" t="s">
        <v>9535</v>
      </c>
      <c r="B2069" t="s">
        <v>6366</v>
      </c>
      <c r="C2069" t="s">
        <v>1977</v>
      </c>
      <c r="D2069" t="s">
        <v>9536</v>
      </c>
      <c r="E2069" t="s">
        <v>9537</v>
      </c>
      <c r="F2069" t="s">
        <v>9538</v>
      </c>
      <c r="G2069" t="s">
        <v>134</v>
      </c>
      <c r="H2069" t="s">
        <v>134</v>
      </c>
      <c r="I2069" t="s">
        <v>135</v>
      </c>
    </row>
    <row r="2070" spans="1:9">
      <c r="A2070" t="s">
        <v>9539</v>
      </c>
      <c r="B2070" t="s">
        <v>6366</v>
      </c>
      <c r="C2070" t="s">
        <v>1982</v>
      </c>
      <c r="D2070" t="s">
        <v>9540</v>
      </c>
      <c r="E2070" t="s">
        <v>9540</v>
      </c>
      <c r="F2070" t="s">
        <v>100</v>
      </c>
      <c r="G2070" t="s">
        <v>134</v>
      </c>
      <c r="H2070" t="s">
        <v>134</v>
      </c>
      <c r="I2070" t="s">
        <v>135</v>
      </c>
    </row>
    <row r="2071" spans="1:9">
      <c r="A2071" t="s">
        <v>9541</v>
      </c>
      <c r="B2071" t="s">
        <v>6366</v>
      </c>
      <c r="C2071" t="s">
        <v>1984</v>
      </c>
      <c r="D2071" t="s">
        <v>9513</v>
      </c>
      <c r="E2071" t="s">
        <v>1986</v>
      </c>
      <c r="F2071" t="s">
        <v>100</v>
      </c>
      <c r="G2071" t="s">
        <v>113</v>
      </c>
      <c r="H2071" t="s">
        <v>113</v>
      </c>
      <c r="I2071" t="s">
        <v>100</v>
      </c>
    </row>
    <row r="2072" spans="1:9">
      <c r="A2072" t="s">
        <v>9542</v>
      </c>
      <c r="B2072" t="s">
        <v>6366</v>
      </c>
      <c r="C2072" t="s">
        <v>1987</v>
      </c>
      <c r="D2072" t="s">
        <v>9543</v>
      </c>
      <c r="E2072" t="s">
        <v>9544</v>
      </c>
      <c r="F2072" t="s">
        <v>100</v>
      </c>
      <c r="G2072" t="s">
        <v>149</v>
      </c>
      <c r="H2072" t="s">
        <v>113</v>
      </c>
      <c r="I2072" t="s">
        <v>150</v>
      </c>
    </row>
    <row r="2073" spans="1:9">
      <c r="A2073" t="s">
        <v>9545</v>
      </c>
      <c r="B2073" t="s">
        <v>6366</v>
      </c>
      <c r="C2073" t="s">
        <v>1989</v>
      </c>
      <c r="D2073" t="s">
        <v>9546</v>
      </c>
      <c r="E2073" t="s">
        <v>9547</v>
      </c>
      <c r="F2073" t="s">
        <v>100</v>
      </c>
      <c r="G2073" t="s">
        <v>113</v>
      </c>
      <c r="H2073" t="s">
        <v>113</v>
      </c>
      <c r="I2073" t="s">
        <v>114</v>
      </c>
    </row>
    <row r="2074" spans="1:9">
      <c r="A2074" t="s">
        <v>9548</v>
      </c>
      <c r="B2074" t="s">
        <v>6366</v>
      </c>
      <c r="C2074" t="s">
        <v>1114</v>
      </c>
      <c r="D2074" t="s">
        <v>9549</v>
      </c>
      <c r="E2074" t="s">
        <v>9550</v>
      </c>
      <c r="F2074" t="s">
        <v>100</v>
      </c>
      <c r="G2074" t="s">
        <v>113</v>
      </c>
      <c r="H2074" t="s">
        <v>113</v>
      </c>
      <c r="I2074" t="s">
        <v>114</v>
      </c>
    </row>
    <row r="2075" spans="1:9">
      <c r="A2075" t="s">
        <v>9551</v>
      </c>
      <c r="B2075" t="s">
        <v>6366</v>
      </c>
      <c r="C2075" t="s">
        <v>160</v>
      </c>
      <c r="D2075" t="s">
        <v>9552</v>
      </c>
      <c r="E2075" t="s">
        <v>9553</v>
      </c>
      <c r="F2075" t="s">
        <v>100</v>
      </c>
      <c r="G2075" t="s">
        <v>113</v>
      </c>
      <c r="H2075" t="s">
        <v>113</v>
      </c>
      <c r="I2075" t="s">
        <v>114</v>
      </c>
    </row>
    <row r="2076" spans="1:9">
      <c r="A2076" t="s">
        <v>9554</v>
      </c>
      <c r="B2076" t="s">
        <v>6366</v>
      </c>
      <c r="C2076" t="s">
        <v>1997</v>
      </c>
      <c r="D2076" t="s">
        <v>9555</v>
      </c>
      <c r="E2076" t="s">
        <v>9556</v>
      </c>
      <c r="F2076" t="s">
        <v>9557</v>
      </c>
      <c r="G2076" t="s">
        <v>134</v>
      </c>
      <c r="H2076" t="s">
        <v>134</v>
      </c>
      <c r="I2076" t="s">
        <v>135</v>
      </c>
    </row>
    <row r="2077" spans="1:9">
      <c r="A2077" t="s">
        <v>9558</v>
      </c>
      <c r="B2077" t="s">
        <v>6366</v>
      </c>
      <c r="C2077" t="s">
        <v>2002</v>
      </c>
      <c r="D2077" t="s">
        <v>9559</v>
      </c>
      <c r="E2077" t="s">
        <v>9560</v>
      </c>
      <c r="F2077" t="s">
        <v>100</v>
      </c>
      <c r="G2077" t="s">
        <v>113</v>
      </c>
      <c r="H2077" t="s">
        <v>113</v>
      </c>
      <c r="I2077" t="s">
        <v>114</v>
      </c>
    </row>
    <row r="2078" spans="1:9">
      <c r="A2078" t="s">
        <v>9561</v>
      </c>
      <c r="B2078" t="s">
        <v>6366</v>
      </c>
      <c r="C2078" t="s">
        <v>2005</v>
      </c>
      <c r="D2078" t="s">
        <v>9562</v>
      </c>
      <c r="E2078" t="s">
        <v>9563</v>
      </c>
      <c r="F2078" t="s">
        <v>100</v>
      </c>
      <c r="G2078" t="s">
        <v>113</v>
      </c>
      <c r="H2078" t="s">
        <v>113</v>
      </c>
      <c r="I2078" t="s">
        <v>114</v>
      </c>
    </row>
    <row r="2079" spans="1:9">
      <c r="A2079" t="s">
        <v>9564</v>
      </c>
      <c r="B2079" t="s">
        <v>6366</v>
      </c>
      <c r="C2079" t="s">
        <v>2008</v>
      </c>
      <c r="D2079" t="s">
        <v>9565</v>
      </c>
      <c r="E2079" t="s">
        <v>9566</v>
      </c>
      <c r="F2079" t="s">
        <v>100</v>
      </c>
      <c r="G2079" t="s">
        <v>113</v>
      </c>
      <c r="H2079" t="s">
        <v>113</v>
      </c>
      <c r="I2079" t="s">
        <v>114</v>
      </c>
    </row>
    <row r="2080" spans="1:9">
      <c r="A2080" t="s">
        <v>9567</v>
      </c>
      <c r="B2080" t="s">
        <v>6366</v>
      </c>
      <c r="C2080" t="s">
        <v>2011</v>
      </c>
      <c r="D2080" t="s">
        <v>9568</v>
      </c>
      <c r="E2080" t="s">
        <v>9569</v>
      </c>
      <c r="F2080" t="s">
        <v>100</v>
      </c>
      <c r="G2080" t="s">
        <v>134</v>
      </c>
      <c r="H2080" t="s">
        <v>134</v>
      </c>
      <c r="I2080" t="s">
        <v>135</v>
      </c>
    </row>
    <row r="2081" spans="1:9">
      <c r="A2081" t="s">
        <v>9570</v>
      </c>
      <c r="B2081" t="s">
        <v>6366</v>
      </c>
      <c r="C2081" t="s">
        <v>1116</v>
      </c>
      <c r="D2081" t="s">
        <v>9571</v>
      </c>
      <c r="E2081" t="s">
        <v>9572</v>
      </c>
      <c r="F2081" t="s">
        <v>100</v>
      </c>
      <c r="G2081" t="s">
        <v>113</v>
      </c>
      <c r="H2081" t="s">
        <v>113</v>
      </c>
      <c r="I2081" t="s">
        <v>114</v>
      </c>
    </row>
    <row r="2082" spans="1:9">
      <c r="A2082" t="s">
        <v>9573</v>
      </c>
      <c r="B2082" t="s">
        <v>6366</v>
      </c>
      <c r="C2082" t="s">
        <v>2016</v>
      </c>
      <c r="D2082" t="s">
        <v>9574</v>
      </c>
      <c r="E2082" t="s">
        <v>9575</v>
      </c>
      <c r="F2082" t="s">
        <v>8820</v>
      </c>
      <c r="G2082" t="s">
        <v>113</v>
      </c>
      <c r="H2082" t="s">
        <v>113</v>
      </c>
      <c r="I2082" t="s">
        <v>114</v>
      </c>
    </row>
    <row r="2083" spans="1:9">
      <c r="A2083" t="s">
        <v>9576</v>
      </c>
      <c r="B2083" t="s">
        <v>6366</v>
      </c>
      <c r="C2083" t="s">
        <v>2020</v>
      </c>
      <c r="D2083" t="s">
        <v>9577</v>
      </c>
      <c r="E2083" t="s">
        <v>9578</v>
      </c>
      <c r="F2083" t="s">
        <v>171</v>
      </c>
      <c r="G2083" t="s">
        <v>172</v>
      </c>
      <c r="H2083" t="s">
        <v>172</v>
      </c>
      <c r="I2083" t="s">
        <v>6394</v>
      </c>
    </row>
    <row r="2084" spans="1:9">
      <c r="A2084" t="s">
        <v>9579</v>
      </c>
      <c r="B2084" t="s">
        <v>6366</v>
      </c>
      <c r="C2084" t="s">
        <v>4836</v>
      </c>
      <c r="D2084" t="s">
        <v>4837</v>
      </c>
      <c r="E2084" t="s">
        <v>9580</v>
      </c>
      <c r="F2084" t="s">
        <v>100</v>
      </c>
      <c r="G2084" t="s">
        <v>617</v>
      </c>
      <c r="H2084" t="s">
        <v>113</v>
      </c>
      <c r="I2084" t="s">
        <v>100</v>
      </c>
    </row>
    <row r="2085" spans="1:9">
      <c r="A2085" t="s">
        <v>9581</v>
      </c>
      <c r="B2085" t="s">
        <v>6366</v>
      </c>
      <c r="C2085" t="s">
        <v>2026</v>
      </c>
      <c r="D2085" t="s">
        <v>9582</v>
      </c>
      <c r="E2085" t="s">
        <v>9583</v>
      </c>
      <c r="F2085" t="s">
        <v>100</v>
      </c>
      <c r="G2085" t="s">
        <v>134</v>
      </c>
      <c r="H2085" t="s">
        <v>134</v>
      </c>
      <c r="I2085" t="s">
        <v>135</v>
      </c>
    </row>
    <row r="2086" spans="1:9">
      <c r="A2086" t="s">
        <v>9584</v>
      </c>
      <c r="B2086" t="s">
        <v>6366</v>
      </c>
      <c r="C2086" t="s">
        <v>2029</v>
      </c>
      <c r="D2086" t="s">
        <v>9585</v>
      </c>
      <c r="E2086" t="s">
        <v>9586</v>
      </c>
      <c r="F2086" t="s">
        <v>100</v>
      </c>
      <c r="G2086" t="s">
        <v>134</v>
      </c>
      <c r="H2086" t="s">
        <v>134</v>
      </c>
      <c r="I2086" t="s">
        <v>135</v>
      </c>
    </row>
    <row r="2087" spans="1:9">
      <c r="A2087" t="s">
        <v>9587</v>
      </c>
      <c r="B2087" t="s">
        <v>6366</v>
      </c>
      <c r="C2087" t="s">
        <v>2032</v>
      </c>
      <c r="D2087" t="s">
        <v>9588</v>
      </c>
      <c r="E2087" t="s">
        <v>9589</v>
      </c>
      <c r="F2087" t="s">
        <v>100</v>
      </c>
      <c r="G2087" t="s">
        <v>113</v>
      </c>
      <c r="H2087" t="s">
        <v>113</v>
      </c>
      <c r="I2087" t="s">
        <v>114</v>
      </c>
    </row>
    <row r="2088" spans="1:9">
      <c r="A2088" t="s">
        <v>9590</v>
      </c>
      <c r="B2088" t="s">
        <v>6366</v>
      </c>
      <c r="C2088" t="s">
        <v>2035</v>
      </c>
      <c r="D2088" t="s">
        <v>9591</v>
      </c>
      <c r="E2088" t="s">
        <v>9592</v>
      </c>
      <c r="F2088" t="s">
        <v>9593</v>
      </c>
      <c r="G2088" t="s">
        <v>617</v>
      </c>
      <c r="H2088" t="s">
        <v>113</v>
      </c>
      <c r="I2088" t="s">
        <v>2039</v>
      </c>
    </row>
    <row r="2089" spans="1:9">
      <c r="A2089" t="s">
        <v>9594</v>
      </c>
      <c r="B2089" t="s">
        <v>6366</v>
      </c>
      <c r="C2089" t="s">
        <v>2040</v>
      </c>
      <c r="D2089" t="s">
        <v>9595</v>
      </c>
      <c r="E2089" t="s">
        <v>9596</v>
      </c>
      <c r="F2089" t="s">
        <v>9597</v>
      </c>
      <c r="G2089" t="s">
        <v>149</v>
      </c>
      <c r="H2089" t="s">
        <v>113</v>
      </c>
      <c r="I2089" t="s">
        <v>2039</v>
      </c>
    </row>
    <row r="2090" spans="1:9">
      <c r="A2090" t="s">
        <v>9598</v>
      </c>
      <c r="B2090" t="s">
        <v>6366</v>
      </c>
      <c r="C2090" t="s">
        <v>2045</v>
      </c>
      <c r="D2090" t="s">
        <v>9599</v>
      </c>
      <c r="E2090" t="s">
        <v>9599</v>
      </c>
      <c r="F2090" t="s">
        <v>100</v>
      </c>
      <c r="G2090" t="s">
        <v>113</v>
      </c>
      <c r="H2090" t="s">
        <v>113</v>
      </c>
      <c r="I2090" t="s">
        <v>423</v>
      </c>
    </row>
    <row r="2091" spans="1:9">
      <c r="A2091" t="s">
        <v>9600</v>
      </c>
      <c r="B2091" t="s">
        <v>6366</v>
      </c>
      <c r="C2091" t="s">
        <v>115</v>
      </c>
      <c r="D2091" t="s">
        <v>9601</v>
      </c>
      <c r="E2091" t="s">
        <v>9602</v>
      </c>
      <c r="F2091" t="s">
        <v>9603</v>
      </c>
      <c r="G2091" t="s">
        <v>113</v>
      </c>
      <c r="H2091" t="s">
        <v>113</v>
      </c>
      <c r="I2091" t="s">
        <v>114</v>
      </c>
    </row>
    <row r="2092" spans="1:9">
      <c r="A2092" t="s">
        <v>9604</v>
      </c>
      <c r="B2092" t="s">
        <v>6366</v>
      </c>
      <c r="C2092" t="s">
        <v>2050</v>
      </c>
      <c r="D2092" t="s">
        <v>9605</v>
      </c>
      <c r="E2092" t="s">
        <v>9605</v>
      </c>
      <c r="F2092" t="s">
        <v>100</v>
      </c>
      <c r="G2092" t="s">
        <v>134</v>
      </c>
      <c r="H2092" t="s">
        <v>134</v>
      </c>
      <c r="I2092" t="s">
        <v>135</v>
      </c>
    </row>
    <row r="2093" spans="1:9">
      <c r="A2093" t="s">
        <v>9606</v>
      </c>
      <c r="B2093" t="s">
        <v>6366</v>
      </c>
      <c r="C2093" t="s">
        <v>1162</v>
      </c>
      <c r="D2093" t="s">
        <v>9607</v>
      </c>
      <c r="E2093" t="s">
        <v>9608</v>
      </c>
      <c r="F2093" t="s">
        <v>100</v>
      </c>
      <c r="G2093" t="s">
        <v>617</v>
      </c>
      <c r="H2093" t="s">
        <v>113</v>
      </c>
      <c r="I2093" t="s">
        <v>150</v>
      </c>
    </row>
    <row r="2094" spans="1:9">
      <c r="A2094" t="s">
        <v>9609</v>
      </c>
      <c r="B2094" t="s">
        <v>6366</v>
      </c>
      <c r="C2094" t="s">
        <v>54</v>
      </c>
      <c r="D2094" t="s">
        <v>9610</v>
      </c>
      <c r="E2094" t="s">
        <v>9611</v>
      </c>
      <c r="F2094" t="s">
        <v>8723</v>
      </c>
      <c r="G2094" t="s">
        <v>149</v>
      </c>
      <c r="H2094" t="s">
        <v>113</v>
      </c>
      <c r="I2094" t="s">
        <v>150</v>
      </c>
    </row>
    <row r="2095" spans="1:9">
      <c r="A2095" t="s">
        <v>9612</v>
      </c>
      <c r="B2095" t="s">
        <v>6366</v>
      </c>
      <c r="C2095" t="s">
        <v>56</v>
      </c>
      <c r="D2095" t="s">
        <v>9613</v>
      </c>
      <c r="E2095" t="s">
        <v>9614</v>
      </c>
      <c r="F2095" t="s">
        <v>100</v>
      </c>
      <c r="G2095" t="s">
        <v>113</v>
      </c>
      <c r="H2095" t="s">
        <v>113</v>
      </c>
      <c r="I2095" t="s">
        <v>114</v>
      </c>
    </row>
    <row r="2096" spans="1:9">
      <c r="A2096" t="s">
        <v>9615</v>
      </c>
      <c r="B2096" t="s">
        <v>6366</v>
      </c>
      <c r="C2096" t="s">
        <v>55</v>
      </c>
      <c r="D2096" t="s">
        <v>9616</v>
      </c>
      <c r="E2096" t="s">
        <v>9617</v>
      </c>
      <c r="F2096" t="s">
        <v>100</v>
      </c>
      <c r="G2096" t="s">
        <v>113</v>
      </c>
      <c r="H2096" t="s">
        <v>113</v>
      </c>
      <c r="I2096" t="s">
        <v>114</v>
      </c>
    </row>
    <row r="2097" spans="1:9">
      <c r="A2097" t="s">
        <v>9618</v>
      </c>
      <c r="B2097" t="s">
        <v>6366</v>
      </c>
      <c r="C2097" t="s">
        <v>2066</v>
      </c>
      <c r="D2097" t="s">
        <v>9619</v>
      </c>
      <c r="E2097" t="s">
        <v>9620</v>
      </c>
      <c r="F2097" t="s">
        <v>100</v>
      </c>
      <c r="G2097" t="s">
        <v>149</v>
      </c>
      <c r="H2097" t="s">
        <v>113</v>
      </c>
      <c r="I2097" t="s">
        <v>2070</v>
      </c>
    </row>
    <row r="2098" spans="1:9">
      <c r="A2098" t="s">
        <v>9621</v>
      </c>
      <c r="B2098" t="s">
        <v>6366</v>
      </c>
      <c r="C2098" t="s">
        <v>2071</v>
      </c>
      <c r="D2098" t="s">
        <v>9622</v>
      </c>
      <c r="E2098" t="s">
        <v>9623</v>
      </c>
      <c r="F2098" t="s">
        <v>100</v>
      </c>
      <c r="G2098" t="s">
        <v>149</v>
      </c>
      <c r="H2098" t="s">
        <v>113</v>
      </c>
      <c r="I2098" t="s">
        <v>2075</v>
      </c>
    </row>
    <row r="2099" spans="1:9">
      <c r="A2099" t="s">
        <v>9624</v>
      </c>
      <c r="B2099" t="s">
        <v>6366</v>
      </c>
      <c r="C2099" t="s">
        <v>2076</v>
      </c>
      <c r="D2099" t="s">
        <v>9625</v>
      </c>
      <c r="E2099" t="s">
        <v>9626</v>
      </c>
      <c r="F2099" t="s">
        <v>100</v>
      </c>
      <c r="G2099" t="s">
        <v>149</v>
      </c>
      <c r="H2099" t="s">
        <v>113</v>
      </c>
      <c r="I2099" t="s">
        <v>2079</v>
      </c>
    </row>
    <row r="2100" spans="1:9">
      <c r="A2100" t="s">
        <v>9627</v>
      </c>
      <c r="B2100" t="s">
        <v>6366</v>
      </c>
      <c r="C2100" t="s">
        <v>2074</v>
      </c>
      <c r="D2100" t="s">
        <v>9628</v>
      </c>
      <c r="E2100" t="s">
        <v>9629</v>
      </c>
      <c r="F2100" t="s">
        <v>100</v>
      </c>
      <c r="G2100" t="s">
        <v>113</v>
      </c>
      <c r="H2100" t="s">
        <v>113</v>
      </c>
      <c r="I2100" t="s">
        <v>114</v>
      </c>
    </row>
    <row r="2101" spans="1:9">
      <c r="A2101" t="s">
        <v>9630</v>
      </c>
      <c r="B2101" t="s">
        <v>6366</v>
      </c>
      <c r="C2101" t="s">
        <v>2082</v>
      </c>
      <c r="D2101" t="s">
        <v>9631</v>
      </c>
      <c r="E2101" t="s">
        <v>9632</v>
      </c>
      <c r="F2101" t="s">
        <v>100</v>
      </c>
      <c r="G2101" t="s">
        <v>252</v>
      </c>
      <c r="H2101" t="s">
        <v>252</v>
      </c>
      <c r="I2101" t="s">
        <v>294</v>
      </c>
    </row>
    <row r="2102" spans="1:9">
      <c r="A2102" t="s">
        <v>9633</v>
      </c>
      <c r="B2102" t="s">
        <v>6366</v>
      </c>
      <c r="C2102" t="s">
        <v>211</v>
      </c>
      <c r="D2102" t="s">
        <v>9634</v>
      </c>
      <c r="E2102" t="s">
        <v>9635</v>
      </c>
      <c r="F2102" t="s">
        <v>8338</v>
      </c>
      <c r="G2102" t="s">
        <v>113</v>
      </c>
      <c r="H2102" t="s">
        <v>113</v>
      </c>
      <c r="I2102" t="s">
        <v>114</v>
      </c>
    </row>
    <row r="2103" spans="1:9">
      <c r="A2103" t="s">
        <v>9636</v>
      </c>
      <c r="B2103" t="s">
        <v>6366</v>
      </c>
      <c r="C2103" t="s">
        <v>2087</v>
      </c>
      <c r="D2103" t="s">
        <v>9637</v>
      </c>
      <c r="E2103" t="s">
        <v>9638</v>
      </c>
      <c r="F2103" t="s">
        <v>100</v>
      </c>
      <c r="G2103" t="s">
        <v>134</v>
      </c>
      <c r="H2103" t="s">
        <v>134</v>
      </c>
      <c r="I2103" t="s">
        <v>135</v>
      </c>
    </row>
    <row r="2104" spans="1:9">
      <c r="A2104" t="s">
        <v>9639</v>
      </c>
      <c r="B2104" t="s">
        <v>6366</v>
      </c>
      <c r="C2104" t="s">
        <v>2090</v>
      </c>
      <c r="D2104" t="s">
        <v>9640</v>
      </c>
      <c r="E2104" t="s">
        <v>9641</v>
      </c>
      <c r="F2104" t="s">
        <v>9642</v>
      </c>
      <c r="G2104" t="s">
        <v>113</v>
      </c>
      <c r="H2104" t="s">
        <v>113</v>
      </c>
      <c r="I2104" t="s">
        <v>114</v>
      </c>
    </row>
    <row r="2105" spans="1:9">
      <c r="A2105" t="s">
        <v>9643</v>
      </c>
      <c r="B2105" t="s">
        <v>6366</v>
      </c>
      <c r="C2105" t="s">
        <v>2094</v>
      </c>
      <c r="D2105" t="s">
        <v>9644</v>
      </c>
      <c r="E2105" t="s">
        <v>9645</v>
      </c>
      <c r="F2105" t="s">
        <v>100</v>
      </c>
      <c r="G2105" t="s">
        <v>113</v>
      </c>
      <c r="H2105" t="s">
        <v>113</v>
      </c>
      <c r="I2105" t="s">
        <v>114</v>
      </c>
    </row>
    <row r="2106" spans="1:9">
      <c r="A2106" t="s">
        <v>9646</v>
      </c>
      <c r="B2106" t="s">
        <v>6366</v>
      </c>
      <c r="C2106" t="s">
        <v>2097</v>
      </c>
      <c r="D2106" t="s">
        <v>2098</v>
      </c>
      <c r="E2106" t="s">
        <v>9647</v>
      </c>
      <c r="F2106" t="s">
        <v>100</v>
      </c>
      <c r="G2106" t="s">
        <v>134</v>
      </c>
      <c r="H2106" t="s">
        <v>134</v>
      </c>
      <c r="I2106" t="s">
        <v>135</v>
      </c>
    </row>
    <row r="2107" spans="1:9">
      <c r="A2107" t="s">
        <v>9648</v>
      </c>
      <c r="B2107" t="s">
        <v>6366</v>
      </c>
      <c r="C2107" t="s">
        <v>2101</v>
      </c>
      <c r="D2107" t="s">
        <v>2102</v>
      </c>
      <c r="E2107" t="s">
        <v>9649</v>
      </c>
      <c r="F2107" t="s">
        <v>9650</v>
      </c>
      <c r="G2107" t="s">
        <v>113</v>
      </c>
      <c r="H2107" t="s">
        <v>113</v>
      </c>
      <c r="I2107" t="s">
        <v>114</v>
      </c>
    </row>
    <row r="2108" spans="1:9">
      <c r="A2108" t="s">
        <v>9651</v>
      </c>
      <c r="B2108" t="s">
        <v>6366</v>
      </c>
      <c r="C2108" t="s">
        <v>2106</v>
      </c>
      <c r="D2108" t="s">
        <v>2107</v>
      </c>
      <c r="E2108" t="s">
        <v>9652</v>
      </c>
      <c r="F2108" t="s">
        <v>9653</v>
      </c>
      <c r="G2108" t="s">
        <v>113</v>
      </c>
      <c r="H2108" t="s">
        <v>271</v>
      </c>
      <c r="I2108" t="s">
        <v>2109</v>
      </c>
    </row>
    <row r="2109" spans="1:9">
      <c r="A2109" t="s">
        <v>9654</v>
      </c>
      <c r="B2109" t="s">
        <v>6366</v>
      </c>
      <c r="C2109" t="s">
        <v>2110</v>
      </c>
      <c r="D2109" t="s">
        <v>2111</v>
      </c>
      <c r="E2109" t="s">
        <v>9655</v>
      </c>
      <c r="F2109" t="s">
        <v>9653</v>
      </c>
      <c r="G2109" t="s">
        <v>113</v>
      </c>
      <c r="H2109" t="s">
        <v>113</v>
      </c>
      <c r="I2109" t="s">
        <v>114</v>
      </c>
    </row>
    <row r="2110" spans="1:9">
      <c r="A2110" t="s">
        <v>9656</v>
      </c>
      <c r="B2110" t="s">
        <v>6366</v>
      </c>
      <c r="C2110" t="s">
        <v>2113</v>
      </c>
      <c r="D2110" t="s">
        <v>2114</v>
      </c>
      <c r="E2110" t="s">
        <v>9657</v>
      </c>
      <c r="F2110" t="s">
        <v>9653</v>
      </c>
      <c r="G2110" t="s">
        <v>113</v>
      </c>
      <c r="H2110" t="s">
        <v>271</v>
      </c>
      <c r="I2110" t="s">
        <v>2109</v>
      </c>
    </row>
    <row r="2111" spans="1:9">
      <c r="A2111" t="s">
        <v>9658</v>
      </c>
      <c r="B2111" t="s">
        <v>6366</v>
      </c>
      <c r="C2111" t="s">
        <v>2116</v>
      </c>
      <c r="D2111" t="s">
        <v>2117</v>
      </c>
      <c r="E2111" t="s">
        <v>9659</v>
      </c>
      <c r="F2111" t="s">
        <v>9653</v>
      </c>
      <c r="G2111" t="s">
        <v>113</v>
      </c>
      <c r="H2111" t="s">
        <v>271</v>
      </c>
      <c r="I2111" t="s">
        <v>2109</v>
      </c>
    </row>
    <row r="2112" spans="1:9">
      <c r="A2112" t="s">
        <v>9660</v>
      </c>
      <c r="B2112" t="s">
        <v>6366</v>
      </c>
      <c r="C2112" t="s">
        <v>2119</v>
      </c>
      <c r="D2112" t="s">
        <v>9661</v>
      </c>
      <c r="E2112" t="s">
        <v>9662</v>
      </c>
      <c r="F2112" t="s">
        <v>8418</v>
      </c>
      <c r="G2112" t="s">
        <v>252</v>
      </c>
      <c r="H2112" t="s">
        <v>271</v>
      </c>
      <c r="I2112" t="s">
        <v>2122</v>
      </c>
    </row>
    <row r="2113" spans="1:9">
      <c r="A2113" t="s">
        <v>9663</v>
      </c>
      <c r="B2113" t="s">
        <v>6366</v>
      </c>
      <c r="C2113" t="s">
        <v>2123</v>
      </c>
      <c r="D2113" t="s">
        <v>9664</v>
      </c>
      <c r="E2113" t="s">
        <v>9665</v>
      </c>
      <c r="F2113" t="s">
        <v>8418</v>
      </c>
      <c r="G2113" t="s">
        <v>252</v>
      </c>
      <c r="H2113" t="s">
        <v>252</v>
      </c>
      <c r="I2113" t="s">
        <v>294</v>
      </c>
    </row>
    <row r="2114" spans="1:9">
      <c r="A2114" t="s">
        <v>9666</v>
      </c>
      <c r="B2114" t="s">
        <v>6366</v>
      </c>
      <c r="C2114" t="s">
        <v>2126</v>
      </c>
      <c r="D2114" t="s">
        <v>9667</v>
      </c>
      <c r="E2114" t="s">
        <v>9668</v>
      </c>
      <c r="F2114" t="s">
        <v>8418</v>
      </c>
      <c r="G2114" t="s">
        <v>252</v>
      </c>
      <c r="H2114" t="s">
        <v>271</v>
      </c>
      <c r="I2114" t="s">
        <v>2129</v>
      </c>
    </row>
    <row r="2115" spans="1:9">
      <c r="A2115" t="s">
        <v>9669</v>
      </c>
      <c r="B2115" t="s">
        <v>6366</v>
      </c>
      <c r="C2115" t="s">
        <v>2130</v>
      </c>
      <c r="D2115" t="s">
        <v>9670</v>
      </c>
      <c r="E2115" t="s">
        <v>9671</v>
      </c>
      <c r="F2115" t="s">
        <v>100</v>
      </c>
      <c r="G2115" t="s">
        <v>113</v>
      </c>
      <c r="H2115" t="s">
        <v>113</v>
      </c>
      <c r="I2115" t="s">
        <v>114</v>
      </c>
    </row>
    <row r="2116" spans="1:9">
      <c r="A2116" t="s">
        <v>9672</v>
      </c>
      <c r="B2116" t="s">
        <v>6366</v>
      </c>
      <c r="C2116" t="s">
        <v>2133</v>
      </c>
      <c r="D2116" t="s">
        <v>9673</v>
      </c>
      <c r="E2116" t="s">
        <v>9674</v>
      </c>
      <c r="F2116" t="s">
        <v>100</v>
      </c>
      <c r="G2116" t="s">
        <v>113</v>
      </c>
      <c r="H2116" t="s">
        <v>113</v>
      </c>
      <c r="I2116" t="s">
        <v>114</v>
      </c>
    </row>
    <row r="2117" spans="1:9">
      <c r="A2117" t="s">
        <v>9675</v>
      </c>
      <c r="B2117" t="s">
        <v>6366</v>
      </c>
      <c r="C2117" t="s">
        <v>2136</v>
      </c>
      <c r="D2117" t="s">
        <v>9676</v>
      </c>
      <c r="E2117" t="s">
        <v>9677</v>
      </c>
      <c r="F2117" t="s">
        <v>100</v>
      </c>
      <c r="G2117" t="s">
        <v>113</v>
      </c>
      <c r="H2117" t="s">
        <v>113</v>
      </c>
      <c r="I2117" t="s">
        <v>114</v>
      </c>
    </row>
    <row r="2118" spans="1:9">
      <c r="A2118" t="s">
        <v>9678</v>
      </c>
      <c r="B2118" t="s">
        <v>6366</v>
      </c>
      <c r="C2118" t="s">
        <v>2139</v>
      </c>
      <c r="D2118" t="s">
        <v>9679</v>
      </c>
      <c r="E2118" t="s">
        <v>9680</v>
      </c>
      <c r="F2118" t="s">
        <v>100</v>
      </c>
      <c r="G2118" t="s">
        <v>149</v>
      </c>
      <c r="H2118" t="s">
        <v>113</v>
      </c>
      <c r="I2118" t="s">
        <v>822</v>
      </c>
    </row>
    <row r="2119" spans="1:9">
      <c r="A2119" t="s">
        <v>9681</v>
      </c>
      <c r="B2119" t="s">
        <v>6366</v>
      </c>
      <c r="C2119" t="s">
        <v>2143</v>
      </c>
      <c r="D2119" t="s">
        <v>2144</v>
      </c>
      <c r="E2119" t="s">
        <v>9682</v>
      </c>
      <c r="F2119" t="s">
        <v>100</v>
      </c>
      <c r="G2119" t="s">
        <v>113</v>
      </c>
      <c r="H2119" t="s">
        <v>113</v>
      </c>
      <c r="I2119" t="s">
        <v>114</v>
      </c>
    </row>
    <row r="2120" spans="1:9">
      <c r="A2120" t="s">
        <v>9683</v>
      </c>
      <c r="B2120" t="s">
        <v>6366</v>
      </c>
      <c r="C2120" t="s">
        <v>2147</v>
      </c>
      <c r="D2120" t="s">
        <v>9684</v>
      </c>
      <c r="E2120" t="s">
        <v>9685</v>
      </c>
      <c r="F2120" t="s">
        <v>8027</v>
      </c>
      <c r="G2120" t="s">
        <v>134</v>
      </c>
      <c r="H2120" t="s">
        <v>134</v>
      </c>
      <c r="I2120" t="s">
        <v>135</v>
      </c>
    </row>
    <row r="2121" spans="1:9">
      <c r="A2121" t="s">
        <v>9686</v>
      </c>
      <c r="B2121" t="s">
        <v>6366</v>
      </c>
      <c r="C2121" t="s">
        <v>2150</v>
      </c>
      <c r="D2121" t="s">
        <v>2151</v>
      </c>
      <c r="E2121" t="s">
        <v>2151</v>
      </c>
      <c r="F2121" t="s">
        <v>100</v>
      </c>
      <c r="G2121" t="s">
        <v>134</v>
      </c>
      <c r="H2121" t="s">
        <v>134</v>
      </c>
      <c r="I2121" t="s">
        <v>135</v>
      </c>
    </row>
    <row r="2122" spans="1:9">
      <c r="A2122" t="s">
        <v>9687</v>
      </c>
      <c r="B2122" t="s">
        <v>6366</v>
      </c>
      <c r="C2122" t="s">
        <v>2152</v>
      </c>
      <c r="D2122" t="s">
        <v>9688</v>
      </c>
      <c r="E2122" t="s">
        <v>9689</v>
      </c>
      <c r="F2122" t="s">
        <v>100</v>
      </c>
      <c r="G2122" t="s">
        <v>113</v>
      </c>
      <c r="H2122" t="s">
        <v>113</v>
      </c>
      <c r="I2122" t="s">
        <v>114</v>
      </c>
    </row>
    <row r="2123" spans="1:9">
      <c r="A2123" t="s">
        <v>9690</v>
      </c>
      <c r="B2123" t="s">
        <v>6366</v>
      </c>
      <c r="C2123" t="s">
        <v>2155</v>
      </c>
      <c r="D2123" t="s">
        <v>9691</v>
      </c>
      <c r="E2123" t="s">
        <v>9692</v>
      </c>
      <c r="F2123" t="s">
        <v>100</v>
      </c>
      <c r="G2123" t="s">
        <v>113</v>
      </c>
      <c r="H2123" t="s">
        <v>113</v>
      </c>
      <c r="I2123" t="s">
        <v>114</v>
      </c>
    </row>
    <row r="2124" spans="1:9">
      <c r="A2124" t="s">
        <v>9693</v>
      </c>
      <c r="B2124" t="s">
        <v>6366</v>
      </c>
      <c r="C2124" t="s">
        <v>2158</v>
      </c>
      <c r="D2124" t="s">
        <v>9694</v>
      </c>
      <c r="E2124" t="s">
        <v>9695</v>
      </c>
      <c r="F2124" t="s">
        <v>100</v>
      </c>
      <c r="G2124" t="s">
        <v>113</v>
      </c>
      <c r="H2124" t="s">
        <v>113</v>
      </c>
      <c r="I2124" t="s">
        <v>114</v>
      </c>
    </row>
    <row r="2125" spans="1:9">
      <c r="A2125" t="s">
        <v>9696</v>
      </c>
      <c r="B2125" t="s">
        <v>6366</v>
      </c>
      <c r="C2125" t="s">
        <v>2161</v>
      </c>
      <c r="D2125" t="s">
        <v>2162</v>
      </c>
      <c r="E2125" t="s">
        <v>9697</v>
      </c>
      <c r="F2125" t="s">
        <v>100</v>
      </c>
      <c r="G2125" t="s">
        <v>113</v>
      </c>
      <c r="H2125" t="s">
        <v>113</v>
      </c>
      <c r="I2125" t="s">
        <v>2165</v>
      </c>
    </row>
    <row r="2126" spans="1:9">
      <c r="A2126" t="s">
        <v>9698</v>
      </c>
      <c r="B2126" t="s">
        <v>6366</v>
      </c>
      <c r="C2126" t="s">
        <v>2166</v>
      </c>
      <c r="D2126" t="s">
        <v>9699</v>
      </c>
      <c r="E2126" t="s">
        <v>9699</v>
      </c>
      <c r="F2126" t="s">
        <v>100</v>
      </c>
      <c r="G2126" t="s">
        <v>134</v>
      </c>
      <c r="H2126" t="s">
        <v>134</v>
      </c>
      <c r="I2126" t="s">
        <v>135</v>
      </c>
    </row>
    <row r="2127" spans="1:9">
      <c r="A2127" t="s">
        <v>9700</v>
      </c>
      <c r="B2127" t="s">
        <v>6366</v>
      </c>
      <c r="C2127" t="s">
        <v>2168</v>
      </c>
      <c r="D2127" t="s">
        <v>9701</v>
      </c>
      <c r="E2127" t="s">
        <v>9702</v>
      </c>
      <c r="F2127" t="s">
        <v>100</v>
      </c>
      <c r="G2127" t="s">
        <v>113</v>
      </c>
      <c r="H2127" t="s">
        <v>113</v>
      </c>
      <c r="I2127" t="s">
        <v>114</v>
      </c>
    </row>
    <row r="2128" spans="1:9">
      <c r="A2128" t="s">
        <v>9703</v>
      </c>
      <c r="B2128" t="s">
        <v>6366</v>
      </c>
      <c r="C2128" t="s">
        <v>2171</v>
      </c>
      <c r="D2128" t="s">
        <v>9704</v>
      </c>
      <c r="E2128" t="s">
        <v>9705</v>
      </c>
      <c r="F2128" t="s">
        <v>100</v>
      </c>
      <c r="G2128" t="s">
        <v>134</v>
      </c>
      <c r="H2128" t="s">
        <v>134</v>
      </c>
      <c r="I2128" t="s">
        <v>135</v>
      </c>
    </row>
    <row r="2129" spans="1:9">
      <c r="A2129" t="s">
        <v>9706</v>
      </c>
      <c r="B2129" t="s">
        <v>6366</v>
      </c>
      <c r="C2129" t="s">
        <v>2174</v>
      </c>
      <c r="D2129" t="s">
        <v>9707</v>
      </c>
      <c r="E2129" t="s">
        <v>9708</v>
      </c>
      <c r="F2129" t="s">
        <v>100</v>
      </c>
      <c r="G2129" t="s">
        <v>113</v>
      </c>
      <c r="H2129" t="s">
        <v>113</v>
      </c>
      <c r="I2129" t="s">
        <v>114</v>
      </c>
    </row>
    <row r="2130" spans="1:9">
      <c r="A2130" t="s">
        <v>9709</v>
      </c>
      <c r="B2130" t="s">
        <v>6366</v>
      </c>
      <c r="C2130" t="s">
        <v>2177</v>
      </c>
      <c r="D2130" t="s">
        <v>9710</v>
      </c>
      <c r="E2130" t="s">
        <v>9711</v>
      </c>
      <c r="F2130" t="s">
        <v>171</v>
      </c>
      <c r="G2130" t="s">
        <v>172</v>
      </c>
      <c r="H2130" t="s">
        <v>172</v>
      </c>
      <c r="I2130" t="s">
        <v>6394</v>
      </c>
    </row>
    <row r="2131" spans="1:9">
      <c r="A2131" t="s">
        <v>9712</v>
      </c>
      <c r="B2131" t="s">
        <v>6366</v>
      </c>
      <c r="C2131" t="s">
        <v>2180</v>
      </c>
      <c r="D2131" t="s">
        <v>9713</v>
      </c>
      <c r="E2131" t="s">
        <v>9714</v>
      </c>
      <c r="F2131" t="s">
        <v>100</v>
      </c>
      <c r="G2131" t="s">
        <v>113</v>
      </c>
      <c r="H2131" t="s">
        <v>113</v>
      </c>
      <c r="I2131" t="s">
        <v>114</v>
      </c>
    </row>
    <row r="2132" spans="1:9">
      <c r="A2132" t="s">
        <v>9715</v>
      </c>
      <c r="B2132" t="s">
        <v>6366</v>
      </c>
      <c r="C2132" t="s">
        <v>1194</v>
      </c>
      <c r="D2132" t="s">
        <v>9716</v>
      </c>
      <c r="E2132" t="s">
        <v>9717</v>
      </c>
      <c r="F2132" t="s">
        <v>100</v>
      </c>
      <c r="G2132" t="s">
        <v>149</v>
      </c>
      <c r="H2132" t="s">
        <v>113</v>
      </c>
      <c r="I2132" t="s">
        <v>228</v>
      </c>
    </row>
    <row r="2133" spans="1:9">
      <c r="A2133" t="s">
        <v>9718</v>
      </c>
      <c r="B2133" t="s">
        <v>6366</v>
      </c>
      <c r="C2133" t="s">
        <v>2187</v>
      </c>
      <c r="D2133" t="s">
        <v>9719</v>
      </c>
      <c r="E2133" t="s">
        <v>9720</v>
      </c>
      <c r="F2133" t="s">
        <v>100</v>
      </c>
      <c r="G2133" t="s">
        <v>113</v>
      </c>
      <c r="H2133" t="s">
        <v>113</v>
      </c>
      <c r="I2133" t="s">
        <v>974</v>
      </c>
    </row>
    <row r="2134" spans="1:9">
      <c r="A2134" t="s">
        <v>9721</v>
      </c>
      <c r="B2134" t="s">
        <v>6366</v>
      </c>
      <c r="C2134" t="s">
        <v>1</v>
      </c>
      <c r="D2134" t="s">
        <v>9722</v>
      </c>
      <c r="E2134" t="s">
        <v>9723</v>
      </c>
      <c r="F2134" t="s">
        <v>9724</v>
      </c>
      <c r="G2134" t="s">
        <v>113</v>
      </c>
      <c r="H2134" t="s">
        <v>113</v>
      </c>
      <c r="I2134" t="s">
        <v>114</v>
      </c>
    </row>
    <row r="2135" spans="1:9">
      <c r="A2135" t="s">
        <v>9725</v>
      </c>
      <c r="B2135" t="s">
        <v>6366</v>
      </c>
      <c r="C2135" t="s">
        <v>1191</v>
      </c>
      <c r="D2135" t="s">
        <v>9726</v>
      </c>
      <c r="E2135" t="s">
        <v>9727</v>
      </c>
      <c r="F2135" t="s">
        <v>100</v>
      </c>
      <c r="G2135" t="s">
        <v>149</v>
      </c>
      <c r="H2135" t="s">
        <v>252</v>
      </c>
      <c r="I2135" t="s">
        <v>150</v>
      </c>
    </row>
    <row r="2136" spans="1:9">
      <c r="A2136" t="s">
        <v>9728</v>
      </c>
      <c r="B2136" t="s">
        <v>6366</v>
      </c>
      <c r="C2136" t="s">
        <v>5139</v>
      </c>
      <c r="D2136" t="s">
        <v>9729</v>
      </c>
      <c r="E2136" t="s">
        <v>9730</v>
      </c>
      <c r="F2136" t="s">
        <v>100</v>
      </c>
      <c r="G2136" t="s">
        <v>2732</v>
      </c>
      <c r="H2136" t="s">
        <v>2732</v>
      </c>
      <c r="I2136" t="s">
        <v>6449</v>
      </c>
    </row>
    <row r="2137" spans="1:9">
      <c r="A2137" t="s">
        <v>9731</v>
      </c>
      <c r="B2137" t="s">
        <v>6366</v>
      </c>
      <c r="C2137" t="s">
        <v>2196</v>
      </c>
      <c r="D2137" t="s">
        <v>9732</v>
      </c>
      <c r="E2137" t="s">
        <v>9733</v>
      </c>
      <c r="F2137" t="s">
        <v>100</v>
      </c>
      <c r="G2137" t="s">
        <v>149</v>
      </c>
      <c r="H2137" t="s">
        <v>113</v>
      </c>
      <c r="I2137" t="s">
        <v>150</v>
      </c>
    </row>
    <row r="2138" spans="1:9">
      <c r="A2138" t="s">
        <v>9734</v>
      </c>
      <c r="B2138" t="s">
        <v>6366</v>
      </c>
      <c r="C2138" t="s">
        <v>2199</v>
      </c>
      <c r="D2138" t="s">
        <v>9735</v>
      </c>
      <c r="E2138" t="s">
        <v>9736</v>
      </c>
      <c r="F2138" t="s">
        <v>100</v>
      </c>
      <c r="G2138" t="s">
        <v>149</v>
      </c>
      <c r="H2138" t="s">
        <v>113</v>
      </c>
      <c r="I2138" t="s">
        <v>150</v>
      </c>
    </row>
    <row r="2139" spans="1:9">
      <c r="A2139" t="s">
        <v>9737</v>
      </c>
      <c r="B2139" t="s">
        <v>6366</v>
      </c>
      <c r="C2139" t="s">
        <v>2202</v>
      </c>
      <c r="D2139" t="s">
        <v>2203</v>
      </c>
      <c r="E2139" t="s">
        <v>2204</v>
      </c>
      <c r="F2139" t="s">
        <v>100</v>
      </c>
      <c r="G2139" t="s">
        <v>113</v>
      </c>
      <c r="H2139" t="s">
        <v>113</v>
      </c>
      <c r="I2139" t="s">
        <v>114</v>
      </c>
    </row>
    <row r="2140" spans="1:9">
      <c r="A2140" t="s">
        <v>9738</v>
      </c>
      <c r="B2140" t="s">
        <v>6366</v>
      </c>
      <c r="C2140" t="s">
        <v>1233</v>
      </c>
      <c r="D2140" t="s">
        <v>9739</v>
      </c>
      <c r="E2140" t="s">
        <v>9740</v>
      </c>
      <c r="F2140" t="s">
        <v>9741</v>
      </c>
      <c r="G2140" t="s">
        <v>113</v>
      </c>
      <c r="H2140" t="s">
        <v>113</v>
      </c>
      <c r="I2140" t="s">
        <v>114</v>
      </c>
    </row>
    <row r="2141" spans="1:9">
      <c r="A2141" t="s">
        <v>9742</v>
      </c>
      <c r="B2141" t="s">
        <v>6366</v>
      </c>
      <c r="C2141" t="s">
        <v>2207</v>
      </c>
      <c r="D2141" t="s">
        <v>9743</v>
      </c>
      <c r="E2141" t="s">
        <v>9744</v>
      </c>
      <c r="F2141" t="s">
        <v>9745</v>
      </c>
      <c r="G2141" t="s">
        <v>113</v>
      </c>
      <c r="H2141" t="s">
        <v>113</v>
      </c>
      <c r="I2141" t="s">
        <v>114</v>
      </c>
    </row>
    <row r="2142" spans="1:9">
      <c r="A2142" t="s">
        <v>9746</v>
      </c>
      <c r="B2142" t="s">
        <v>6366</v>
      </c>
      <c r="C2142" t="s">
        <v>2210</v>
      </c>
      <c r="D2142" t="s">
        <v>9747</v>
      </c>
      <c r="E2142" t="s">
        <v>9748</v>
      </c>
      <c r="F2142" t="s">
        <v>9650</v>
      </c>
      <c r="G2142" t="s">
        <v>113</v>
      </c>
      <c r="H2142" t="s">
        <v>113</v>
      </c>
      <c r="I2142" t="s">
        <v>114</v>
      </c>
    </row>
    <row r="2143" spans="1:9">
      <c r="A2143" t="s">
        <v>9749</v>
      </c>
      <c r="B2143" t="s">
        <v>6366</v>
      </c>
      <c r="C2143" t="s">
        <v>2213</v>
      </c>
      <c r="D2143" t="s">
        <v>9750</v>
      </c>
      <c r="E2143" t="s">
        <v>9751</v>
      </c>
      <c r="F2143" t="s">
        <v>9752</v>
      </c>
      <c r="G2143" t="s">
        <v>252</v>
      </c>
      <c r="H2143" t="s">
        <v>252</v>
      </c>
      <c r="I2143" t="s">
        <v>294</v>
      </c>
    </row>
    <row r="2144" spans="1:9">
      <c r="A2144" t="s">
        <v>9753</v>
      </c>
      <c r="B2144" t="s">
        <v>6366</v>
      </c>
      <c r="C2144" t="s">
        <v>60</v>
      </c>
      <c r="D2144" t="s">
        <v>9754</v>
      </c>
      <c r="E2144" t="s">
        <v>9755</v>
      </c>
      <c r="F2144" t="s">
        <v>100</v>
      </c>
      <c r="G2144" t="s">
        <v>113</v>
      </c>
      <c r="H2144" t="s">
        <v>113</v>
      </c>
      <c r="I2144" t="s">
        <v>114</v>
      </c>
    </row>
    <row r="2145" spans="1:9">
      <c r="A2145" t="s">
        <v>9756</v>
      </c>
      <c r="B2145" t="s">
        <v>6366</v>
      </c>
      <c r="C2145" t="s">
        <v>62</v>
      </c>
      <c r="D2145" t="s">
        <v>9757</v>
      </c>
      <c r="E2145" t="s">
        <v>9758</v>
      </c>
      <c r="F2145" t="s">
        <v>100</v>
      </c>
      <c r="G2145" t="s">
        <v>113</v>
      </c>
      <c r="H2145" t="s">
        <v>113</v>
      </c>
      <c r="I2145" t="s">
        <v>114</v>
      </c>
    </row>
    <row r="2146" spans="1:9">
      <c r="A2146" t="s">
        <v>9759</v>
      </c>
      <c r="B2146" t="s">
        <v>6366</v>
      </c>
      <c r="C2146" t="s">
        <v>61</v>
      </c>
      <c r="D2146" t="s">
        <v>9760</v>
      </c>
      <c r="E2146" t="s">
        <v>9761</v>
      </c>
      <c r="F2146" t="s">
        <v>100</v>
      </c>
      <c r="G2146" t="s">
        <v>113</v>
      </c>
      <c r="H2146" t="s">
        <v>113</v>
      </c>
      <c r="I2146" t="s">
        <v>114</v>
      </c>
    </row>
    <row r="2147" spans="1:9">
      <c r="A2147" t="s">
        <v>9762</v>
      </c>
      <c r="B2147" t="s">
        <v>6366</v>
      </c>
      <c r="C2147" t="s">
        <v>4605</v>
      </c>
      <c r="D2147" t="s">
        <v>9763</v>
      </c>
      <c r="E2147" t="s">
        <v>9764</v>
      </c>
      <c r="F2147" t="s">
        <v>100</v>
      </c>
      <c r="G2147" t="s">
        <v>149</v>
      </c>
      <c r="H2147" t="s">
        <v>113</v>
      </c>
      <c r="I2147" t="s">
        <v>114</v>
      </c>
    </row>
    <row r="2148" spans="1:9">
      <c r="A2148" t="s">
        <v>9765</v>
      </c>
      <c r="B2148" t="s">
        <v>6366</v>
      </c>
      <c r="C2148" t="s">
        <v>2225</v>
      </c>
      <c r="D2148" t="s">
        <v>9766</v>
      </c>
      <c r="E2148" t="s">
        <v>9767</v>
      </c>
      <c r="F2148" t="s">
        <v>100</v>
      </c>
      <c r="G2148" t="s">
        <v>113</v>
      </c>
      <c r="H2148" t="s">
        <v>113</v>
      </c>
      <c r="I2148" t="s">
        <v>114</v>
      </c>
    </row>
    <row r="2149" spans="1:9">
      <c r="A2149" t="s">
        <v>9768</v>
      </c>
      <c r="B2149" t="s">
        <v>6366</v>
      </c>
      <c r="C2149" t="s">
        <v>22</v>
      </c>
      <c r="D2149" t="s">
        <v>9769</v>
      </c>
      <c r="E2149" t="s">
        <v>9770</v>
      </c>
      <c r="F2149" t="s">
        <v>9771</v>
      </c>
      <c r="G2149" t="s">
        <v>113</v>
      </c>
      <c r="H2149" t="s">
        <v>113</v>
      </c>
      <c r="I2149" t="s">
        <v>114</v>
      </c>
    </row>
    <row r="2150" spans="1:9">
      <c r="A2150" t="s">
        <v>9772</v>
      </c>
      <c r="B2150" t="s">
        <v>6366</v>
      </c>
      <c r="C2150" t="s">
        <v>13</v>
      </c>
      <c r="D2150" t="s">
        <v>9773</v>
      </c>
      <c r="E2150" t="s">
        <v>9774</v>
      </c>
      <c r="F2150" t="s">
        <v>100</v>
      </c>
      <c r="G2150" t="s">
        <v>113</v>
      </c>
      <c r="H2150" t="s">
        <v>113</v>
      </c>
      <c r="I2150" t="s">
        <v>114</v>
      </c>
    </row>
    <row r="2151" spans="1:9">
      <c r="A2151" t="s">
        <v>9775</v>
      </c>
      <c r="B2151" t="s">
        <v>6366</v>
      </c>
      <c r="C2151" t="s">
        <v>5090</v>
      </c>
      <c r="D2151" t="s">
        <v>5091</v>
      </c>
      <c r="E2151" t="s">
        <v>9776</v>
      </c>
      <c r="F2151" t="s">
        <v>100</v>
      </c>
      <c r="G2151" t="s">
        <v>3758</v>
      </c>
      <c r="H2151" t="s">
        <v>3758</v>
      </c>
      <c r="I2151" t="s">
        <v>6574</v>
      </c>
    </row>
    <row r="2152" spans="1:9">
      <c r="A2152" t="s">
        <v>9777</v>
      </c>
      <c r="B2152" t="s">
        <v>6366</v>
      </c>
      <c r="C2152" t="s">
        <v>2234</v>
      </c>
      <c r="D2152" t="s">
        <v>9778</v>
      </c>
      <c r="E2152" t="s">
        <v>9779</v>
      </c>
      <c r="F2152" t="s">
        <v>100</v>
      </c>
      <c r="G2152" t="s">
        <v>113</v>
      </c>
      <c r="H2152" t="s">
        <v>113</v>
      </c>
      <c r="I2152" t="s">
        <v>114</v>
      </c>
    </row>
    <row r="2153" spans="1:9">
      <c r="A2153" t="s">
        <v>9780</v>
      </c>
      <c r="B2153" t="s">
        <v>6366</v>
      </c>
      <c r="C2153" t="s">
        <v>2237</v>
      </c>
      <c r="D2153" t="s">
        <v>9781</v>
      </c>
      <c r="E2153" t="s">
        <v>9782</v>
      </c>
      <c r="F2153" t="s">
        <v>100</v>
      </c>
      <c r="G2153" t="s">
        <v>113</v>
      </c>
      <c r="H2153" t="s">
        <v>113</v>
      </c>
      <c r="I2153" t="s">
        <v>974</v>
      </c>
    </row>
    <row r="2154" spans="1:9">
      <c r="A2154" t="s">
        <v>9783</v>
      </c>
      <c r="B2154" t="s">
        <v>6366</v>
      </c>
      <c r="C2154" t="s">
        <v>2240</v>
      </c>
      <c r="D2154" t="s">
        <v>9784</v>
      </c>
      <c r="E2154" t="s">
        <v>9785</v>
      </c>
      <c r="F2154" t="s">
        <v>100</v>
      </c>
      <c r="G2154" t="s">
        <v>113</v>
      </c>
      <c r="H2154" t="s">
        <v>113</v>
      </c>
      <c r="I2154" t="s">
        <v>114</v>
      </c>
    </row>
    <row r="2155" spans="1:9">
      <c r="A2155" t="s">
        <v>9786</v>
      </c>
      <c r="B2155" t="s">
        <v>6366</v>
      </c>
      <c r="C2155" t="s">
        <v>2243</v>
      </c>
      <c r="D2155" t="s">
        <v>9787</v>
      </c>
      <c r="E2155" t="s">
        <v>9788</v>
      </c>
      <c r="F2155" t="s">
        <v>100</v>
      </c>
      <c r="G2155" t="s">
        <v>113</v>
      </c>
      <c r="H2155" t="s">
        <v>113</v>
      </c>
      <c r="I2155" t="s">
        <v>114</v>
      </c>
    </row>
    <row r="2156" spans="1:9">
      <c r="A2156" t="s">
        <v>9789</v>
      </c>
      <c r="B2156" t="s">
        <v>6366</v>
      </c>
      <c r="C2156" t="s">
        <v>2246</v>
      </c>
      <c r="D2156" t="s">
        <v>9790</v>
      </c>
      <c r="E2156" t="s">
        <v>9790</v>
      </c>
      <c r="F2156" t="s">
        <v>100</v>
      </c>
      <c r="G2156" t="s">
        <v>134</v>
      </c>
      <c r="H2156" t="s">
        <v>134</v>
      </c>
      <c r="I2156" t="s">
        <v>135</v>
      </c>
    </row>
    <row r="2157" spans="1:9">
      <c r="A2157" t="s">
        <v>9791</v>
      </c>
      <c r="B2157" t="s">
        <v>6366</v>
      </c>
      <c r="C2157" t="s">
        <v>2248</v>
      </c>
      <c r="D2157" t="s">
        <v>9792</v>
      </c>
      <c r="E2157" t="s">
        <v>9793</v>
      </c>
      <c r="F2157" t="s">
        <v>8027</v>
      </c>
      <c r="G2157" t="s">
        <v>134</v>
      </c>
      <c r="H2157" t="s">
        <v>134</v>
      </c>
      <c r="I2157" t="s">
        <v>135</v>
      </c>
    </row>
    <row r="2158" spans="1:9">
      <c r="A2158" t="s">
        <v>9794</v>
      </c>
      <c r="B2158" t="s">
        <v>6366</v>
      </c>
      <c r="C2158" t="s">
        <v>2251</v>
      </c>
      <c r="D2158" t="s">
        <v>9795</v>
      </c>
      <c r="E2158" t="s">
        <v>9796</v>
      </c>
      <c r="F2158" t="s">
        <v>8027</v>
      </c>
      <c r="G2158" t="s">
        <v>134</v>
      </c>
      <c r="H2158" t="s">
        <v>134</v>
      </c>
      <c r="I2158" t="s">
        <v>135</v>
      </c>
    </row>
    <row r="2159" spans="1:9">
      <c r="A2159" t="s">
        <v>9797</v>
      </c>
      <c r="B2159" t="s">
        <v>6366</v>
      </c>
      <c r="C2159" t="s">
        <v>2254</v>
      </c>
      <c r="D2159" t="s">
        <v>9798</v>
      </c>
      <c r="E2159" t="s">
        <v>9799</v>
      </c>
      <c r="F2159" t="s">
        <v>100</v>
      </c>
      <c r="G2159" t="s">
        <v>134</v>
      </c>
      <c r="H2159" t="s">
        <v>134</v>
      </c>
      <c r="I2159" t="s">
        <v>135</v>
      </c>
    </row>
    <row r="2160" spans="1:9">
      <c r="A2160" t="s">
        <v>9800</v>
      </c>
      <c r="B2160" t="s">
        <v>6366</v>
      </c>
      <c r="C2160" t="s">
        <v>2258</v>
      </c>
      <c r="D2160" t="s">
        <v>9801</v>
      </c>
      <c r="E2160" t="s">
        <v>9802</v>
      </c>
      <c r="F2160" t="s">
        <v>100</v>
      </c>
      <c r="G2160" t="s">
        <v>134</v>
      </c>
      <c r="H2160" t="s">
        <v>134</v>
      </c>
      <c r="I2160" t="s">
        <v>135</v>
      </c>
    </row>
    <row r="2161" spans="1:9">
      <c r="A2161" t="s">
        <v>9803</v>
      </c>
      <c r="B2161" t="s">
        <v>6366</v>
      </c>
      <c r="C2161" t="s">
        <v>2262</v>
      </c>
      <c r="D2161" t="s">
        <v>9804</v>
      </c>
      <c r="E2161" t="s">
        <v>9805</v>
      </c>
      <c r="F2161" t="s">
        <v>100</v>
      </c>
      <c r="G2161" t="s">
        <v>149</v>
      </c>
      <c r="H2161" t="s">
        <v>113</v>
      </c>
      <c r="I2161" t="s">
        <v>2266</v>
      </c>
    </row>
    <row r="2162" spans="1:9">
      <c r="A2162" t="s">
        <v>9806</v>
      </c>
      <c r="B2162" t="s">
        <v>6366</v>
      </c>
      <c r="C2162" t="s">
        <v>1737</v>
      </c>
      <c r="D2162" t="s">
        <v>9807</v>
      </c>
      <c r="E2162" t="s">
        <v>9808</v>
      </c>
      <c r="F2162" t="s">
        <v>100</v>
      </c>
      <c r="G2162" t="s">
        <v>113</v>
      </c>
      <c r="H2162" t="s">
        <v>113</v>
      </c>
      <c r="I2162" t="s">
        <v>695</v>
      </c>
    </row>
    <row r="2163" spans="1:9">
      <c r="A2163" t="s">
        <v>9809</v>
      </c>
      <c r="B2163" t="s">
        <v>6366</v>
      </c>
      <c r="C2163" t="s">
        <v>1741</v>
      </c>
      <c r="D2163" t="s">
        <v>9810</v>
      </c>
      <c r="E2163" t="s">
        <v>9811</v>
      </c>
      <c r="F2163" t="s">
        <v>100</v>
      </c>
      <c r="G2163" t="s">
        <v>134</v>
      </c>
      <c r="H2163" t="s">
        <v>134</v>
      </c>
      <c r="I2163" t="s">
        <v>135</v>
      </c>
    </row>
    <row r="2164" spans="1:9">
      <c r="A2164" t="s">
        <v>9812</v>
      </c>
      <c r="B2164" t="s">
        <v>6366</v>
      </c>
      <c r="C2164" t="s">
        <v>198</v>
      </c>
      <c r="D2164" t="s">
        <v>9813</v>
      </c>
      <c r="E2164" t="s">
        <v>9814</v>
      </c>
      <c r="F2164" t="s">
        <v>100</v>
      </c>
      <c r="G2164" t="s">
        <v>113</v>
      </c>
      <c r="H2164" t="s">
        <v>113</v>
      </c>
      <c r="I2164" t="s">
        <v>114</v>
      </c>
    </row>
    <row r="2165" spans="1:9">
      <c r="A2165" t="s">
        <v>9815</v>
      </c>
      <c r="B2165" t="s">
        <v>6366</v>
      </c>
      <c r="C2165" t="s">
        <v>2276</v>
      </c>
      <c r="D2165" t="s">
        <v>9816</v>
      </c>
      <c r="E2165" t="s">
        <v>9817</v>
      </c>
      <c r="F2165" t="s">
        <v>100</v>
      </c>
      <c r="G2165" t="s">
        <v>149</v>
      </c>
      <c r="H2165" t="s">
        <v>113</v>
      </c>
      <c r="I2165" t="s">
        <v>114</v>
      </c>
    </row>
    <row r="2166" spans="1:9">
      <c r="A2166" t="s">
        <v>9818</v>
      </c>
      <c r="B2166" t="s">
        <v>6366</v>
      </c>
      <c r="C2166" t="s">
        <v>2279</v>
      </c>
      <c r="D2166" t="s">
        <v>9819</v>
      </c>
      <c r="E2166" t="s">
        <v>9820</v>
      </c>
      <c r="F2166" t="s">
        <v>100</v>
      </c>
      <c r="G2166" t="s">
        <v>134</v>
      </c>
      <c r="H2166" t="s">
        <v>134</v>
      </c>
      <c r="I2166" t="s">
        <v>135</v>
      </c>
    </row>
    <row r="2167" spans="1:9">
      <c r="A2167" t="s">
        <v>9821</v>
      </c>
      <c r="B2167" t="s">
        <v>6366</v>
      </c>
      <c r="C2167" t="s">
        <v>2282</v>
      </c>
      <c r="D2167" t="s">
        <v>2283</v>
      </c>
      <c r="E2167" t="s">
        <v>2283</v>
      </c>
      <c r="F2167" t="s">
        <v>100</v>
      </c>
      <c r="G2167" t="s">
        <v>134</v>
      </c>
      <c r="H2167" t="s">
        <v>134</v>
      </c>
      <c r="I2167" t="s">
        <v>135</v>
      </c>
    </row>
    <row r="2168" spans="1:9">
      <c r="A2168" t="s">
        <v>9822</v>
      </c>
      <c r="B2168" t="s">
        <v>6366</v>
      </c>
      <c r="C2168" t="s">
        <v>2284</v>
      </c>
      <c r="D2168" t="s">
        <v>9823</v>
      </c>
      <c r="E2168" t="s">
        <v>9824</v>
      </c>
      <c r="F2168" t="s">
        <v>8027</v>
      </c>
      <c r="G2168" t="s">
        <v>134</v>
      </c>
      <c r="H2168" t="s">
        <v>134</v>
      </c>
      <c r="I2168" t="s">
        <v>135</v>
      </c>
    </row>
    <row r="2169" spans="1:9">
      <c r="A2169" t="s">
        <v>9825</v>
      </c>
      <c r="B2169" t="s">
        <v>6366</v>
      </c>
      <c r="C2169" t="s">
        <v>2287</v>
      </c>
      <c r="D2169" t="s">
        <v>9826</v>
      </c>
      <c r="E2169" t="s">
        <v>9827</v>
      </c>
      <c r="F2169" t="s">
        <v>9828</v>
      </c>
      <c r="G2169" t="s">
        <v>113</v>
      </c>
      <c r="H2169" t="s">
        <v>113</v>
      </c>
      <c r="I2169" t="s">
        <v>114</v>
      </c>
    </row>
    <row r="2170" spans="1:9">
      <c r="A2170" t="s">
        <v>9829</v>
      </c>
      <c r="B2170" t="s">
        <v>6366</v>
      </c>
      <c r="C2170" t="s">
        <v>2291</v>
      </c>
      <c r="D2170" t="s">
        <v>9830</v>
      </c>
      <c r="E2170" t="s">
        <v>9831</v>
      </c>
      <c r="F2170" t="s">
        <v>9832</v>
      </c>
      <c r="G2170" t="s">
        <v>113</v>
      </c>
      <c r="H2170" t="s">
        <v>113</v>
      </c>
      <c r="I2170" t="s">
        <v>114</v>
      </c>
    </row>
    <row r="2171" spans="1:9">
      <c r="A2171" t="s">
        <v>9833</v>
      </c>
      <c r="B2171" t="s">
        <v>6366</v>
      </c>
      <c r="C2171" t="s">
        <v>2295</v>
      </c>
      <c r="D2171" t="s">
        <v>9834</v>
      </c>
      <c r="E2171" t="s">
        <v>9835</v>
      </c>
      <c r="F2171" t="s">
        <v>100</v>
      </c>
      <c r="G2171" t="s">
        <v>149</v>
      </c>
      <c r="H2171" t="s">
        <v>113</v>
      </c>
      <c r="I2171" t="s">
        <v>1348</v>
      </c>
    </row>
    <row r="2172" spans="1:9">
      <c r="A2172" t="s">
        <v>9836</v>
      </c>
      <c r="B2172" t="s">
        <v>6366</v>
      </c>
      <c r="C2172" t="s">
        <v>2298</v>
      </c>
      <c r="D2172" t="s">
        <v>9837</v>
      </c>
      <c r="E2172" t="s">
        <v>9838</v>
      </c>
      <c r="F2172" t="s">
        <v>9839</v>
      </c>
      <c r="G2172" t="s">
        <v>617</v>
      </c>
      <c r="H2172" t="s">
        <v>271</v>
      </c>
      <c r="I2172" t="s">
        <v>420</v>
      </c>
    </row>
    <row r="2173" spans="1:9">
      <c r="A2173" t="s">
        <v>9840</v>
      </c>
      <c r="B2173" t="s">
        <v>6366</v>
      </c>
      <c r="C2173" t="s">
        <v>2301</v>
      </c>
      <c r="D2173" t="s">
        <v>9841</v>
      </c>
      <c r="E2173" t="s">
        <v>9842</v>
      </c>
      <c r="F2173" t="s">
        <v>100</v>
      </c>
      <c r="G2173" t="s">
        <v>113</v>
      </c>
      <c r="H2173" t="s">
        <v>271</v>
      </c>
      <c r="I2173" t="s">
        <v>420</v>
      </c>
    </row>
    <row r="2174" spans="1:9">
      <c r="A2174" t="s">
        <v>9843</v>
      </c>
      <c r="B2174" t="s">
        <v>6366</v>
      </c>
      <c r="C2174" t="s">
        <v>2304</v>
      </c>
      <c r="D2174" t="s">
        <v>9844</v>
      </c>
      <c r="E2174" t="s">
        <v>9845</v>
      </c>
      <c r="F2174" t="s">
        <v>100</v>
      </c>
      <c r="G2174" t="s">
        <v>134</v>
      </c>
      <c r="H2174" t="s">
        <v>134</v>
      </c>
      <c r="I2174" t="s">
        <v>135</v>
      </c>
    </row>
    <row r="2175" spans="1:9">
      <c r="A2175" t="s">
        <v>9846</v>
      </c>
      <c r="B2175" t="s">
        <v>6366</v>
      </c>
      <c r="C2175" t="s">
        <v>2309</v>
      </c>
      <c r="D2175" t="s">
        <v>9847</v>
      </c>
      <c r="E2175" t="s">
        <v>9848</v>
      </c>
      <c r="F2175" t="s">
        <v>100</v>
      </c>
      <c r="G2175" t="s">
        <v>134</v>
      </c>
      <c r="H2175" t="s">
        <v>134</v>
      </c>
      <c r="I2175" t="s">
        <v>135</v>
      </c>
    </row>
    <row r="2176" spans="1:9">
      <c r="A2176" t="s">
        <v>9849</v>
      </c>
      <c r="B2176" t="s">
        <v>6366</v>
      </c>
      <c r="C2176" t="s">
        <v>2313</v>
      </c>
      <c r="D2176" t="s">
        <v>9850</v>
      </c>
      <c r="E2176" t="s">
        <v>9851</v>
      </c>
      <c r="F2176" t="s">
        <v>100</v>
      </c>
      <c r="G2176" t="s">
        <v>134</v>
      </c>
      <c r="H2176" t="s">
        <v>134</v>
      </c>
      <c r="I2176" t="s">
        <v>135</v>
      </c>
    </row>
    <row r="2177" spans="1:9">
      <c r="A2177" t="s">
        <v>9852</v>
      </c>
      <c r="B2177" t="s">
        <v>6366</v>
      </c>
      <c r="C2177" t="s">
        <v>2317</v>
      </c>
      <c r="D2177" t="s">
        <v>9853</v>
      </c>
      <c r="E2177" t="s">
        <v>9854</v>
      </c>
      <c r="F2177" t="s">
        <v>100</v>
      </c>
      <c r="G2177" t="s">
        <v>134</v>
      </c>
      <c r="H2177" t="s">
        <v>134</v>
      </c>
      <c r="I2177" t="s">
        <v>135</v>
      </c>
    </row>
    <row r="2178" spans="1:9">
      <c r="A2178" t="s">
        <v>9855</v>
      </c>
      <c r="B2178" t="s">
        <v>6366</v>
      </c>
      <c r="C2178" t="s">
        <v>2321</v>
      </c>
      <c r="D2178" t="s">
        <v>9856</v>
      </c>
      <c r="E2178" t="s">
        <v>9857</v>
      </c>
      <c r="F2178" t="s">
        <v>100</v>
      </c>
      <c r="G2178" t="s">
        <v>134</v>
      </c>
      <c r="H2178" t="s">
        <v>134</v>
      </c>
      <c r="I2178" t="s">
        <v>135</v>
      </c>
    </row>
    <row r="2179" spans="1:9">
      <c r="A2179" t="s">
        <v>9858</v>
      </c>
      <c r="B2179" t="s">
        <v>6366</v>
      </c>
      <c r="C2179" t="s">
        <v>2308</v>
      </c>
      <c r="D2179" t="s">
        <v>9859</v>
      </c>
      <c r="E2179" t="s">
        <v>9860</v>
      </c>
      <c r="F2179" t="s">
        <v>100</v>
      </c>
      <c r="G2179" t="s">
        <v>113</v>
      </c>
      <c r="H2179" t="s">
        <v>113</v>
      </c>
      <c r="I2179" t="s">
        <v>114</v>
      </c>
    </row>
    <row r="2180" spans="1:9">
      <c r="A2180" t="s">
        <v>9861</v>
      </c>
      <c r="B2180" t="s">
        <v>6366</v>
      </c>
      <c r="C2180" t="s">
        <v>2327</v>
      </c>
      <c r="D2180" t="s">
        <v>9862</v>
      </c>
      <c r="E2180" t="s">
        <v>9863</v>
      </c>
      <c r="F2180" t="s">
        <v>100</v>
      </c>
      <c r="G2180" t="s">
        <v>113</v>
      </c>
      <c r="H2180" t="s">
        <v>113</v>
      </c>
      <c r="I2180" t="s">
        <v>114</v>
      </c>
    </row>
    <row r="2181" spans="1:9">
      <c r="A2181" t="s">
        <v>9864</v>
      </c>
      <c r="B2181" t="s">
        <v>6366</v>
      </c>
      <c r="C2181" t="s">
        <v>2331</v>
      </c>
      <c r="D2181" t="s">
        <v>9865</v>
      </c>
      <c r="E2181" t="s">
        <v>9866</v>
      </c>
      <c r="F2181" t="s">
        <v>100</v>
      </c>
      <c r="G2181" t="s">
        <v>617</v>
      </c>
      <c r="H2181" t="s">
        <v>271</v>
      </c>
      <c r="I2181" t="s">
        <v>420</v>
      </c>
    </row>
    <row r="2182" spans="1:9">
      <c r="A2182" t="s">
        <v>9867</v>
      </c>
      <c r="B2182" t="s">
        <v>6366</v>
      </c>
      <c r="C2182" t="s">
        <v>2335</v>
      </c>
      <c r="D2182" t="s">
        <v>9868</v>
      </c>
      <c r="E2182" t="s">
        <v>9869</v>
      </c>
      <c r="F2182" t="s">
        <v>100</v>
      </c>
      <c r="G2182" t="s">
        <v>113</v>
      </c>
      <c r="H2182" t="s">
        <v>113</v>
      </c>
      <c r="I2182" t="s">
        <v>114</v>
      </c>
    </row>
    <row r="2183" spans="1:9">
      <c r="A2183" t="s">
        <v>9870</v>
      </c>
      <c r="B2183" t="s">
        <v>6366</v>
      </c>
      <c r="C2183" t="s">
        <v>5154</v>
      </c>
      <c r="D2183" t="s">
        <v>9871</v>
      </c>
      <c r="E2183" t="s">
        <v>9872</v>
      </c>
      <c r="F2183" t="s">
        <v>100</v>
      </c>
      <c r="G2183" t="s">
        <v>2732</v>
      </c>
      <c r="H2183" t="s">
        <v>2732</v>
      </c>
      <c r="I2183" t="s">
        <v>6449</v>
      </c>
    </row>
    <row r="2184" spans="1:9">
      <c r="A2184" t="s">
        <v>9873</v>
      </c>
      <c r="B2184" t="s">
        <v>6366</v>
      </c>
      <c r="C2184" t="s">
        <v>2338</v>
      </c>
      <c r="D2184" t="s">
        <v>9874</v>
      </c>
      <c r="E2184" t="s">
        <v>9875</v>
      </c>
      <c r="F2184" t="s">
        <v>9876</v>
      </c>
      <c r="G2184" t="s">
        <v>113</v>
      </c>
      <c r="H2184" t="s">
        <v>113</v>
      </c>
      <c r="I2184" t="s">
        <v>114</v>
      </c>
    </row>
    <row r="2185" spans="1:9">
      <c r="A2185" t="s">
        <v>9877</v>
      </c>
      <c r="B2185" t="s">
        <v>6366</v>
      </c>
      <c r="C2185" t="s">
        <v>5133</v>
      </c>
      <c r="D2185" t="s">
        <v>9878</v>
      </c>
      <c r="E2185" t="s">
        <v>9879</v>
      </c>
      <c r="F2185" t="s">
        <v>100</v>
      </c>
      <c r="G2185" t="s">
        <v>2732</v>
      </c>
      <c r="H2185" t="s">
        <v>2732</v>
      </c>
      <c r="I2185" t="s">
        <v>6449</v>
      </c>
    </row>
    <row r="2186" spans="1:9">
      <c r="A2186" t="s">
        <v>9880</v>
      </c>
      <c r="B2186" t="s">
        <v>6366</v>
      </c>
      <c r="C2186" t="s">
        <v>5151</v>
      </c>
      <c r="D2186" t="s">
        <v>9881</v>
      </c>
      <c r="E2186" t="s">
        <v>9882</v>
      </c>
      <c r="F2186" t="s">
        <v>100</v>
      </c>
      <c r="G2186" t="s">
        <v>2732</v>
      </c>
      <c r="H2186" t="s">
        <v>2732</v>
      </c>
      <c r="I2186" t="s">
        <v>6449</v>
      </c>
    </row>
    <row r="2187" spans="1:9">
      <c r="A2187" t="s">
        <v>9883</v>
      </c>
      <c r="B2187" t="s">
        <v>6366</v>
      </c>
      <c r="C2187" t="s">
        <v>2342</v>
      </c>
      <c r="D2187" t="s">
        <v>9884</v>
      </c>
      <c r="E2187" t="s">
        <v>9885</v>
      </c>
      <c r="F2187" t="s">
        <v>100</v>
      </c>
      <c r="G2187" t="s">
        <v>113</v>
      </c>
      <c r="H2187" t="s">
        <v>113</v>
      </c>
      <c r="I2187" t="s">
        <v>114</v>
      </c>
    </row>
    <row r="2188" spans="1:9">
      <c r="A2188" t="s">
        <v>9886</v>
      </c>
      <c r="B2188" t="s">
        <v>6366</v>
      </c>
      <c r="C2188" t="s">
        <v>5142</v>
      </c>
      <c r="D2188" t="s">
        <v>9887</v>
      </c>
      <c r="E2188" t="s">
        <v>9888</v>
      </c>
      <c r="F2188" t="s">
        <v>100</v>
      </c>
      <c r="G2188" t="s">
        <v>2732</v>
      </c>
      <c r="H2188" t="s">
        <v>2732</v>
      </c>
      <c r="I2188" t="s">
        <v>6449</v>
      </c>
    </row>
    <row r="2189" spans="1:9">
      <c r="A2189" t="s">
        <v>9889</v>
      </c>
      <c r="B2189" t="s">
        <v>6366</v>
      </c>
      <c r="C2189" t="s">
        <v>2345</v>
      </c>
      <c r="D2189" t="s">
        <v>9890</v>
      </c>
      <c r="E2189" t="s">
        <v>9890</v>
      </c>
      <c r="F2189" t="s">
        <v>100</v>
      </c>
      <c r="G2189" t="s">
        <v>134</v>
      </c>
      <c r="H2189" t="s">
        <v>134</v>
      </c>
      <c r="I2189" t="s">
        <v>135</v>
      </c>
    </row>
    <row r="2190" spans="1:9">
      <c r="A2190" t="s">
        <v>9891</v>
      </c>
      <c r="B2190" t="s">
        <v>6366</v>
      </c>
      <c r="C2190" t="s">
        <v>2347</v>
      </c>
      <c r="D2190" t="s">
        <v>2348</v>
      </c>
      <c r="E2190" t="s">
        <v>9892</v>
      </c>
      <c r="F2190" t="s">
        <v>100</v>
      </c>
      <c r="G2190" t="s">
        <v>134</v>
      </c>
      <c r="H2190" t="s">
        <v>134</v>
      </c>
      <c r="I2190" t="s">
        <v>135</v>
      </c>
    </row>
    <row r="2191" spans="1:9">
      <c r="A2191" t="s">
        <v>9893</v>
      </c>
      <c r="B2191" t="s">
        <v>6366</v>
      </c>
      <c r="C2191" t="s">
        <v>2351</v>
      </c>
      <c r="D2191" t="s">
        <v>9894</v>
      </c>
      <c r="E2191" t="s">
        <v>9895</v>
      </c>
      <c r="F2191" t="s">
        <v>100</v>
      </c>
      <c r="G2191" t="s">
        <v>149</v>
      </c>
      <c r="H2191" t="s">
        <v>113</v>
      </c>
      <c r="I2191" t="s">
        <v>114</v>
      </c>
    </row>
    <row r="2192" spans="1:9">
      <c r="A2192" t="s">
        <v>9896</v>
      </c>
      <c r="B2192" t="s">
        <v>6366</v>
      </c>
      <c r="C2192" t="s">
        <v>2354</v>
      </c>
      <c r="D2192" t="s">
        <v>9897</v>
      </c>
      <c r="E2192" t="s">
        <v>9898</v>
      </c>
      <c r="F2192" t="s">
        <v>100</v>
      </c>
      <c r="G2192" t="s">
        <v>113</v>
      </c>
      <c r="H2192" t="s">
        <v>113</v>
      </c>
      <c r="I2192" t="s">
        <v>114</v>
      </c>
    </row>
    <row r="2193" spans="1:9">
      <c r="A2193" t="s">
        <v>9899</v>
      </c>
      <c r="B2193" t="s">
        <v>6366</v>
      </c>
      <c r="C2193" t="s">
        <v>2357</v>
      </c>
      <c r="D2193" t="s">
        <v>9900</v>
      </c>
      <c r="E2193" t="s">
        <v>9901</v>
      </c>
      <c r="F2193" t="s">
        <v>100</v>
      </c>
      <c r="G2193" t="s">
        <v>113</v>
      </c>
      <c r="H2193" t="s">
        <v>113</v>
      </c>
      <c r="I2193" t="s">
        <v>114</v>
      </c>
    </row>
    <row r="2194" spans="1:9">
      <c r="A2194" t="s">
        <v>9902</v>
      </c>
      <c r="B2194" t="s">
        <v>6366</v>
      </c>
      <c r="C2194" t="s">
        <v>2360</v>
      </c>
      <c r="D2194" t="s">
        <v>9903</v>
      </c>
      <c r="E2194" t="s">
        <v>9904</v>
      </c>
      <c r="F2194" t="s">
        <v>100</v>
      </c>
      <c r="G2194" t="s">
        <v>113</v>
      </c>
      <c r="H2194" t="s">
        <v>113</v>
      </c>
      <c r="I2194" t="s">
        <v>114</v>
      </c>
    </row>
    <row r="2195" spans="1:9">
      <c r="A2195" t="s">
        <v>9905</v>
      </c>
      <c r="B2195" t="s">
        <v>6366</v>
      </c>
      <c r="C2195" t="s">
        <v>2363</v>
      </c>
      <c r="D2195" t="s">
        <v>9906</v>
      </c>
      <c r="E2195" t="s">
        <v>9906</v>
      </c>
      <c r="F2195" t="s">
        <v>100</v>
      </c>
      <c r="G2195" t="s">
        <v>134</v>
      </c>
      <c r="H2195" t="s">
        <v>134</v>
      </c>
      <c r="I2195" t="s">
        <v>135</v>
      </c>
    </row>
    <row r="2196" spans="1:9">
      <c r="A2196" t="s">
        <v>9907</v>
      </c>
      <c r="B2196" t="s">
        <v>6366</v>
      </c>
      <c r="C2196" t="s">
        <v>2365</v>
      </c>
      <c r="D2196" t="s">
        <v>9908</v>
      </c>
      <c r="E2196" t="s">
        <v>9909</v>
      </c>
      <c r="F2196" t="s">
        <v>100</v>
      </c>
      <c r="G2196" t="s">
        <v>113</v>
      </c>
      <c r="H2196" t="s">
        <v>113</v>
      </c>
      <c r="I2196" t="s">
        <v>114</v>
      </c>
    </row>
    <row r="2197" spans="1:9">
      <c r="A2197" t="s">
        <v>9910</v>
      </c>
      <c r="B2197" t="s">
        <v>6366</v>
      </c>
      <c r="C2197" t="s">
        <v>2368</v>
      </c>
      <c r="D2197" t="s">
        <v>9911</v>
      </c>
      <c r="E2197" t="s">
        <v>9912</v>
      </c>
      <c r="F2197" t="s">
        <v>100</v>
      </c>
      <c r="G2197" t="s">
        <v>617</v>
      </c>
      <c r="H2197" t="s">
        <v>113</v>
      </c>
      <c r="I2197" t="s">
        <v>114</v>
      </c>
    </row>
    <row r="2198" spans="1:9">
      <c r="A2198" t="s">
        <v>9913</v>
      </c>
      <c r="B2198" t="s">
        <v>6366</v>
      </c>
      <c r="C2198" t="s">
        <v>2372</v>
      </c>
      <c r="D2198" t="s">
        <v>9914</v>
      </c>
      <c r="E2198" t="s">
        <v>9915</v>
      </c>
      <c r="F2198" t="s">
        <v>100</v>
      </c>
      <c r="G2198" t="s">
        <v>617</v>
      </c>
      <c r="H2198" t="s">
        <v>113</v>
      </c>
      <c r="I2198" t="s">
        <v>114</v>
      </c>
    </row>
    <row r="2199" spans="1:9">
      <c r="A2199" t="s">
        <v>9916</v>
      </c>
      <c r="B2199" t="s">
        <v>6366</v>
      </c>
      <c r="C2199" t="s">
        <v>2376</v>
      </c>
      <c r="D2199" t="s">
        <v>9917</v>
      </c>
      <c r="E2199" t="s">
        <v>9918</v>
      </c>
      <c r="F2199" t="s">
        <v>100</v>
      </c>
      <c r="G2199" t="s">
        <v>149</v>
      </c>
      <c r="H2199" t="s">
        <v>113</v>
      </c>
      <c r="I2199" t="s">
        <v>114</v>
      </c>
    </row>
    <row r="2200" spans="1:9">
      <c r="A2200" t="s">
        <v>9919</v>
      </c>
      <c r="B2200" t="s">
        <v>6366</v>
      </c>
      <c r="C2200" t="s">
        <v>2380</v>
      </c>
      <c r="D2200" t="s">
        <v>9920</v>
      </c>
      <c r="E2200" t="s">
        <v>9921</v>
      </c>
      <c r="F2200" t="s">
        <v>8027</v>
      </c>
      <c r="G2200" t="s">
        <v>134</v>
      </c>
      <c r="H2200" t="s">
        <v>134</v>
      </c>
      <c r="I2200" t="s">
        <v>135</v>
      </c>
    </row>
    <row r="2201" spans="1:9">
      <c r="A2201" t="s">
        <v>9922</v>
      </c>
      <c r="B2201" t="s">
        <v>6366</v>
      </c>
      <c r="C2201" t="s">
        <v>2383</v>
      </c>
      <c r="D2201" t="s">
        <v>9923</v>
      </c>
      <c r="E2201" t="s">
        <v>9924</v>
      </c>
      <c r="F2201" t="s">
        <v>100</v>
      </c>
      <c r="G2201" t="s">
        <v>134</v>
      </c>
      <c r="H2201" t="s">
        <v>134</v>
      </c>
      <c r="I2201" t="s">
        <v>135</v>
      </c>
    </row>
    <row r="2202" spans="1:9">
      <c r="A2202" t="s">
        <v>9925</v>
      </c>
      <c r="B2202" t="s">
        <v>6366</v>
      </c>
      <c r="C2202" t="s">
        <v>2386</v>
      </c>
      <c r="D2202" t="s">
        <v>9926</v>
      </c>
      <c r="E2202" t="s">
        <v>9927</v>
      </c>
      <c r="F2202" t="s">
        <v>100</v>
      </c>
      <c r="G2202" t="s">
        <v>113</v>
      </c>
      <c r="H2202" t="s">
        <v>113</v>
      </c>
      <c r="I2202" t="s">
        <v>114</v>
      </c>
    </row>
    <row r="2203" spans="1:9">
      <c r="A2203" t="s">
        <v>9928</v>
      </c>
      <c r="B2203" t="s">
        <v>6366</v>
      </c>
      <c r="C2203" t="s">
        <v>2389</v>
      </c>
      <c r="D2203" t="s">
        <v>9929</v>
      </c>
      <c r="E2203" t="s">
        <v>9930</v>
      </c>
      <c r="F2203" t="s">
        <v>100</v>
      </c>
      <c r="G2203" t="s">
        <v>113</v>
      </c>
      <c r="H2203" t="s">
        <v>113</v>
      </c>
      <c r="I2203" t="s">
        <v>114</v>
      </c>
    </row>
    <row r="2204" spans="1:9">
      <c r="A2204" t="s">
        <v>9931</v>
      </c>
      <c r="B2204" t="s">
        <v>6366</v>
      </c>
      <c r="C2204" t="s">
        <v>95</v>
      </c>
      <c r="D2204" t="s">
        <v>9932</v>
      </c>
      <c r="E2204" t="s">
        <v>9933</v>
      </c>
      <c r="F2204" t="s">
        <v>100</v>
      </c>
      <c r="G2204" t="s">
        <v>113</v>
      </c>
      <c r="H2204" t="s">
        <v>113</v>
      </c>
      <c r="I2204" t="s">
        <v>114</v>
      </c>
    </row>
    <row r="2205" spans="1:9">
      <c r="A2205" t="s">
        <v>9934</v>
      </c>
      <c r="B2205" t="s">
        <v>6366</v>
      </c>
      <c r="C2205" t="s">
        <v>2395</v>
      </c>
      <c r="D2205" t="s">
        <v>9935</v>
      </c>
      <c r="E2205" t="s">
        <v>9936</v>
      </c>
      <c r="F2205" t="s">
        <v>100</v>
      </c>
      <c r="G2205" t="s">
        <v>149</v>
      </c>
      <c r="H2205" t="s">
        <v>113</v>
      </c>
      <c r="I2205" t="s">
        <v>114</v>
      </c>
    </row>
    <row r="2206" spans="1:9">
      <c r="A2206" t="s">
        <v>9937</v>
      </c>
      <c r="B2206" t="s">
        <v>6366</v>
      </c>
      <c r="C2206" t="s">
        <v>93</v>
      </c>
      <c r="D2206" t="s">
        <v>9938</v>
      </c>
      <c r="E2206" t="s">
        <v>9939</v>
      </c>
      <c r="F2206" t="s">
        <v>100</v>
      </c>
      <c r="G2206" t="s">
        <v>113</v>
      </c>
      <c r="H2206" t="s">
        <v>113</v>
      </c>
      <c r="I2206" t="s">
        <v>114</v>
      </c>
    </row>
    <row r="2207" spans="1:9">
      <c r="A2207" t="s">
        <v>9940</v>
      </c>
      <c r="B2207" t="s">
        <v>6366</v>
      </c>
      <c r="C2207" t="s">
        <v>2401</v>
      </c>
      <c r="D2207" t="s">
        <v>9941</v>
      </c>
      <c r="E2207" t="s">
        <v>9942</v>
      </c>
      <c r="F2207" t="s">
        <v>100</v>
      </c>
      <c r="G2207" t="s">
        <v>134</v>
      </c>
      <c r="H2207" t="s">
        <v>134</v>
      </c>
      <c r="I2207" t="s">
        <v>135</v>
      </c>
    </row>
    <row r="2208" spans="1:9">
      <c r="A2208" t="s">
        <v>9943</v>
      </c>
      <c r="B2208" t="s">
        <v>6366</v>
      </c>
      <c r="C2208" t="s">
        <v>2404</v>
      </c>
      <c r="D2208" t="s">
        <v>9944</v>
      </c>
      <c r="E2208" t="s">
        <v>9945</v>
      </c>
      <c r="F2208" t="s">
        <v>100</v>
      </c>
      <c r="G2208" t="s">
        <v>149</v>
      </c>
      <c r="H2208" t="s">
        <v>113</v>
      </c>
      <c r="I2208" t="s">
        <v>114</v>
      </c>
    </row>
    <row r="2209" spans="1:9">
      <c r="A2209" t="s">
        <v>9946</v>
      </c>
      <c r="B2209" t="s">
        <v>6366</v>
      </c>
      <c r="C2209" t="s">
        <v>2044</v>
      </c>
      <c r="D2209" t="s">
        <v>9947</v>
      </c>
      <c r="E2209" t="s">
        <v>9948</v>
      </c>
      <c r="F2209" t="s">
        <v>100</v>
      </c>
      <c r="G2209" t="s">
        <v>113</v>
      </c>
      <c r="H2209" t="s">
        <v>113</v>
      </c>
      <c r="I2209" t="s">
        <v>114</v>
      </c>
    </row>
    <row r="2210" spans="1:9">
      <c r="A2210" t="s">
        <v>9949</v>
      </c>
      <c r="B2210" t="s">
        <v>6366</v>
      </c>
      <c r="C2210" t="s">
        <v>2409</v>
      </c>
      <c r="D2210" t="s">
        <v>9950</v>
      </c>
      <c r="E2210" t="s">
        <v>9950</v>
      </c>
      <c r="F2210" t="s">
        <v>100</v>
      </c>
      <c r="G2210" t="s">
        <v>134</v>
      </c>
      <c r="H2210" t="s">
        <v>134</v>
      </c>
      <c r="I2210" t="s">
        <v>135</v>
      </c>
    </row>
    <row r="2211" spans="1:9">
      <c r="A2211" t="s">
        <v>9951</v>
      </c>
      <c r="B2211" t="s">
        <v>6366</v>
      </c>
      <c r="C2211" t="s">
        <v>2411</v>
      </c>
      <c r="D2211" t="s">
        <v>9952</v>
      </c>
      <c r="E2211" t="s">
        <v>9953</v>
      </c>
      <c r="F2211" t="s">
        <v>8027</v>
      </c>
      <c r="G2211" t="s">
        <v>134</v>
      </c>
      <c r="H2211" t="s">
        <v>134</v>
      </c>
      <c r="I2211" t="s">
        <v>135</v>
      </c>
    </row>
    <row r="2212" spans="1:9">
      <c r="A2212" t="s">
        <v>9954</v>
      </c>
      <c r="B2212" t="s">
        <v>6366</v>
      </c>
      <c r="C2212" t="s">
        <v>2414</v>
      </c>
      <c r="D2212" t="s">
        <v>9955</v>
      </c>
      <c r="E2212" t="s">
        <v>9956</v>
      </c>
      <c r="F2212" t="s">
        <v>9957</v>
      </c>
      <c r="G2212" t="s">
        <v>149</v>
      </c>
      <c r="H2212" t="s">
        <v>113</v>
      </c>
      <c r="I2212" t="s">
        <v>2419</v>
      </c>
    </row>
    <row r="2213" spans="1:9">
      <c r="A2213" t="s">
        <v>9958</v>
      </c>
      <c r="B2213" t="s">
        <v>6366</v>
      </c>
      <c r="C2213" t="s">
        <v>408</v>
      </c>
      <c r="D2213" t="s">
        <v>9959</v>
      </c>
      <c r="E2213" t="s">
        <v>9960</v>
      </c>
      <c r="F2213" t="s">
        <v>9961</v>
      </c>
      <c r="G2213" t="s">
        <v>113</v>
      </c>
      <c r="H2213" t="s">
        <v>113</v>
      </c>
      <c r="I2213" t="s">
        <v>114</v>
      </c>
    </row>
    <row r="2214" spans="1:9">
      <c r="A2214" t="s">
        <v>9962</v>
      </c>
      <c r="B2214" t="s">
        <v>6366</v>
      </c>
      <c r="C2214" t="s">
        <v>2053</v>
      </c>
      <c r="D2214" t="s">
        <v>9963</v>
      </c>
      <c r="E2214" t="s">
        <v>9964</v>
      </c>
      <c r="F2214" t="s">
        <v>9965</v>
      </c>
      <c r="G2214" t="s">
        <v>149</v>
      </c>
      <c r="H2214" t="s">
        <v>113</v>
      </c>
      <c r="I2214" t="s">
        <v>114</v>
      </c>
    </row>
    <row r="2215" spans="1:9">
      <c r="A2215" t="s">
        <v>9966</v>
      </c>
      <c r="B2215" t="s">
        <v>6366</v>
      </c>
      <c r="C2215" t="s">
        <v>3791</v>
      </c>
      <c r="D2215" t="s">
        <v>9967</v>
      </c>
      <c r="E2215" t="s">
        <v>9968</v>
      </c>
      <c r="F2215" t="s">
        <v>100</v>
      </c>
      <c r="G2215" t="s">
        <v>134</v>
      </c>
      <c r="H2215" t="s">
        <v>134</v>
      </c>
      <c r="I2215" t="s">
        <v>135</v>
      </c>
    </row>
    <row r="2216" spans="1:9">
      <c r="A2216" t="s">
        <v>9969</v>
      </c>
      <c r="B2216" t="s">
        <v>6366</v>
      </c>
      <c r="C2216" t="s">
        <v>2431</v>
      </c>
      <c r="D2216" t="s">
        <v>9970</v>
      </c>
      <c r="E2216" t="s">
        <v>9971</v>
      </c>
      <c r="F2216" t="s">
        <v>9972</v>
      </c>
      <c r="G2216" t="s">
        <v>113</v>
      </c>
      <c r="H2216" t="s">
        <v>113</v>
      </c>
      <c r="I2216" t="s">
        <v>114</v>
      </c>
    </row>
    <row r="2217" spans="1:9">
      <c r="A2217" t="s">
        <v>9973</v>
      </c>
      <c r="B2217" t="s">
        <v>6366</v>
      </c>
      <c r="C2217" t="s">
        <v>98</v>
      </c>
      <c r="D2217" t="s">
        <v>9974</v>
      </c>
      <c r="E2217" t="s">
        <v>9975</v>
      </c>
      <c r="F2217" t="s">
        <v>100</v>
      </c>
      <c r="G2217" t="s">
        <v>113</v>
      </c>
      <c r="H2217" t="s">
        <v>113</v>
      </c>
      <c r="I2217" t="s">
        <v>114</v>
      </c>
    </row>
    <row r="2218" spans="1:9">
      <c r="A2218" t="s">
        <v>9976</v>
      </c>
      <c r="B2218" t="s">
        <v>6366</v>
      </c>
      <c r="C2218" t="s">
        <v>3788</v>
      </c>
      <c r="D2218" t="s">
        <v>9977</v>
      </c>
      <c r="E2218" t="s">
        <v>9978</v>
      </c>
      <c r="F2218" t="s">
        <v>100</v>
      </c>
      <c r="G2218" t="s">
        <v>134</v>
      </c>
      <c r="H2218" t="s">
        <v>134</v>
      </c>
      <c r="I2218" t="s">
        <v>135</v>
      </c>
    </row>
    <row r="2219" spans="1:9">
      <c r="A2219" t="s">
        <v>9979</v>
      </c>
      <c r="B2219" t="s">
        <v>6366</v>
      </c>
      <c r="C2219" t="s">
        <v>1492</v>
      </c>
      <c r="D2219" t="s">
        <v>9980</v>
      </c>
      <c r="E2219" t="s">
        <v>9981</v>
      </c>
      <c r="F2219" t="s">
        <v>100</v>
      </c>
      <c r="G2219" t="s">
        <v>149</v>
      </c>
      <c r="H2219" t="s">
        <v>113</v>
      </c>
      <c r="I2219" t="s">
        <v>114</v>
      </c>
    </row>
    <row r="2220" spans="1:9">
      <c r="A2220" t="s">
        <v>9982</v>
      </c>
      <c r="B2220" t="s">
        <v>6366</v>
      </c>
      <c r="C2220" t="s">
        <v>30</v>
      </c>
      <c r="D2220" t="s">
        <v>9983</v>
      </c>
      <c r="E2220" t="s">
        <v>9984</v>
      </c>
      <c r="F2220" t="s">
        <v>100</v>
      </c>
      <c r="G2220" t="s">
        <v>149</v>
      </c>
      <c r="H2220" t="s">
        <v>113</v>
      </c>
      <c r="I2220" t="s">
        <v>2860</v>
      </c>
    </row>
    <row r="2221" spans="1:9">
      <c r="A2221" t="s">
        <v>9985</v>
      </c>
      <c r="B2221" t="s">
        <v>6366</v>
      </c>
      <c r="C2221" t="s">
        <v>1796</v>
      </c>
      <c r="D2221" t="s">
        <v>9986</v>
      </c>
      <c r="E2221" t="s">
        <v>9987</v>
      </c>
      <c r="F2221" t="s">
        <v>100</v>
      </c>
      <c r="G2221" t="s">
        <v>113</v>
      </c>
      <c r="H2221" t="s">
        <v>113</v>
      </c>
      <c r="I2221" t="s">
        <v>114</v>
      </c>
    </row>
    <row r="2222" spans="1:9">
      <c r="A2222" t="s">
        <v>9988</v>
      </c>
      <c r="B2222" t="s">
        <v>6366</v>
      </c>
      <c r="C2222" t="s">
        <v>33</v>
      </c>
      <c r="D2222" t="s">
        <v>9989</v>
      </c>
      <c r="E2222" t="s">
        <v>9990</v>
      </c>
      <c r="F2222" t="s">
        <v>100</v>
      </c>
      <c r="G2222" t="s">
        <v>113</v>
      </c>
      <c r="H2222" t="s">
        <v>113</v>
      </c>
      <c r="I2222" t="s">
        <v>114</v>
      </c>
    </row>
    <row r="2223" spans="1:9">
      <c r="A2223" t="s">
        <v>9991</v>
      </c>
      <c r="B2223" t="s">
        <v>6366</v>
      </c>
      <c r="C2223" t="s">
        <v>35</v>
      </c>
      <c r="D2223" t="s">
        <v>9992</v>
      </c>
      <c r="E2223" t="s">
        <v>9993</v>
      </c>
      <c r="F2223" t="s">
        <v>100</v>
      </c>
      <c r="G2223" t="s">
        <v>113</v>
      </c>
      <c r="H2223" t="s">
        <v>113</v>
      </c>
      <c r="I2223" t="s">
        <v>114</v>
      </c>
    </row>
    <row r="2224" spans="1:9">
      <c r="A2224" t="s">
        <v>9994</v>
      </c>
      <c r="B2224" t="s">
        <v>6366</v>
      </c>
      <c r="C2224" t="s">
        <v>34</v>
      </c>
      <c r="D2224" t="s">
        <v>9995</v>
      </c>
      <c r="E2224" t="s">
        <v>8873</v>
      </c>
      <c r="F2224" t="s">
        <v>100</v>
      </c>
      <c r="G2224" t="s">
        <v>113</v>
      </c>
      <c r="H2224" t="s">
        <v>113</v>
      </c>
      <c r="I2224" t="s">
        <v>114</v>
      </c>
    </row>
    <row r="2225" spans="1:9">
      <c r="A2225" t="s">
        <v>9996</v>
      </c>
      <c r="B2225" t="s">
        <v>6366</v>
      </c>
      <c r="C2225" t="s">
        <v>32</v>
      </c>
      <c r="D2225" t="s">
        <v>9997</v>
      </c>
      <c r="E2225" t="s">
        <v>9998</v>
      </c>
      <c r="F2225" t="s">
        <v>100</v>
      </c>
      <c r="G2225" t="s">
        <v>113</v>
      </c>
      <c r="H2225" t="s">
        <v>113</v>
      </c>
      <c r="I2225" t="s">
        <v>114</v>
      </c>
    </row>
    <row r="2226" spans="1:9">
      <c r="A2226" t="s">
        <v>9999</v>
      </c>
      <c r="B2226" t="s">
        <v>6366</v>
      </c>
      <c r="C2226" t="s">
        <v>31</v>
      </c>
      <c r="D2226" t="s">
        <v>10000</v>
      </c>
      <c r="E2226" t="s">
        <v>10001</v>
      </c>
      <c r="F2226" t="s">
        <v>100</v>
      </c>
      <c r="G2226" t="s">
        <v>113</v>
      </c>
      <c r="H2226" t="s">
        <v>113</v>
      </c>
      <c r="I2226" t="s">
        <v>114</v>
      </c>
    </row>
    <row r="2227" spans="1:9">
      <c r="A2227" t="s">
        <v>10002</v>
      </c>
      <c r="B2227" t="s">
        <v>6366</v>
      </c>
      <c r="C2227" t="s">
        <v>2468</v>
      </c>
      <c r="D2227" t="s">
        <v>10003</v>
      </c>
      <c r="E2227" t="s">
        <v>10004</v>
      </c>
      <c r="F2227" t="s">
        <v>100</v>
      </c>
      <c r="G2227" t="s">
        <v>149</v>
      </c>
      <c r="H2227" t="s">
        <v>113</v>
      </c>
      <c r="I2227" t="s">
        <v>114</v>
      </c>
    </row>
    <row r="2228" spans="1:9">
      <c r="A2228" t="s">
        <v>10005</v>
      </c>
      <c r="B2228" t="s">
        <v>6366</v>
      </c>
      <c r="C2228" t="s">
        <v>2471</v>
      </c>
      <c r="D2228" t="s">
        <v>10006</v>
      </c>
      <c r="E2228" t="s">
        <v>10006</v>
      </c>
      <c r="F2228" t="s">
        <v>100</v>
      </c>
      <c r="G2228" t="s">
        <v>134</v>
      </c>
      <c r="H2228" t="s">
        <v>134</v>
      </c>
      <c r="I2228" t="s">
        <v>135</v>
      </c>
    </row>
    <row r="2229" spans="1:9">
      <c r="A2229" t="s">
        <v>10007</v>
      </c>
      <c r="B2229" t="s">
        <v>6366</v>
      </c>
      <c r="C2229" t="s">
        <v>2473</v>
      </c>
      <c r="D2229" t="s">
        <v>10008</v>
      </c>
      <c r="E2229" t="s">
        <v>10009</v>
      </c>
      <c r="F2229" t="s">
        <v>100</v>
      </c>
      <c r="G2229" t="s">
        <v>149</v>
      </c>
      <c r="H2229" t="s">
        <v>113</v>
      </c>
      <c r="I2229" t="s">
        <v>114</v>
      </c>
    </row>
    <row r="2230" spans="1:9">
      <c r="A2230" t="s">
        <v>10010</v>
      </c>
      <c r="B2230" t="s">
        <v>6366</v>
      </c>
      <c r="C2230" t="s">
        <v>2476</v>
      </c>
      <c r="D2230" t="s">
        <v>10011</v>
      </c>
      <c r="E2230" t="s">
        <v>10012</v>
      </c>
      <c r="F2230" t="s">
        <v>100</v>
      </c>
      <c r="G2230" t="s">
        <v>149</v>
      </c>
      <c r="H2230" t="s">
        <v>113</v>
      </c>
      <c r="I2230" t="s">
        <v>2419</v>
      </c>
    </row>
    <row r="2231" spans="1:9">
      <c r="A2231" t="s">
        <v>10013</v>
      </c>
      <c r="B2231" t="s">
        <v>6366</v>
      </c>
      <c r="C2231" t="s">
        <v>2438</v>
      </c>
      <c r="D2231" t="s">
        <v>10014</v>
      </c>
      <c r="E2231" t="s">
        <v>10015</v>
      </c>
      <c r="F2231" t="s">
        <v>10016</v>
      </c>
      <c r="G2231" t="s">
        <v>172</v>
      </c>
      <c r="H2231" t="s">
        <v>172</v>
      </c>
      <c r="I2231" t="s">
        <v>6394</v>
      </c>
    </row>
    <row r="2232" spans="1:9">
      <c r="A2232" t="s">
        <v>10017</v>
      </c>
      <c r="B2232" t="s">
        <v>6366</v>
      </c>
      <c r="C2232" t="s">
        <v>2482</v>
      </c>
      <c r="D2232" t="s">
        <v>10018</v>
      </c>
      <c r="E2232" t="s">
        <v>10019</v>
      </c>
      <c r="F2232" t="s">
        <v>10016</v>
      </c>
      <c r="G2232" t="s">
        <v>172</v>
      </c>
      <c r="H2232" t="s">
        <v>172</v>
      </c>
      <c r="I2232" t="s">
        <v>6394</v>
      </c>
    </row>
    <row r="2233" spans="1:9">
      <c r="A2233" t="s">
        <v>10020</v>
      </c>
      <c r="B2233" t="s">
        <v>6366</v>
      </c>
      <c r="C2233" t="s">
        <v>712</v>
      </c>
      <c r="D2233" t="s">
        <v>10021</v>
      </c>
      <c r="E2233" t="s">
        <v>10022</v>
      </c>
      <c r="F2233" t="s">
        <v>100</v>
      </c>
      <c r="G2233" t="s">
        <v>134</v>
      </c>
      <c r="H2233" t="s">
        <v>134</v>
      </c>
      <c r="I2233" t="s">
        <v>135</v>
      </c>
    </row>
    <row r="2234" spans="1:9">
      <c r="A2234" t="s">
        <v>10023</v>
      </c>
      <c r="B2234" t="s">
        <v>6366</v>
      </c>
      <c r="C2234" t="s">
        <v>1060</v>
      </c>
      <c r="D2234" t="s">
        <v>10024</v>
      </c>
      <c r="E2234" t="s">
        <v>10025</v>
      </c>
      <c r="F2234" t="s">
        <v>100</v>
      </c>
      <c r="G2234" t="s">
        <v>149</v>
      </c>
      <c r="H2234" t="s">
        <v>113</v>
      </c>
      <c r="I2234" t="s">
        <v>114</v>
      </c>
    </row>
    <row r="2235" spans="1:9">
      <c r="A2235" t="s">
        <v>10026</v>
      </c>
      <c r="B2235" t="s">
        <v>6366</v>
      </c>
      <c r="C2235" t="s">
        <v>2490</v>
      </c>
      <c r="D2235" t="s">
        <v>10027</v>
      </c>
      <c r="E2235" t="s">
        <v>10028</v>
      </c>
      <c r="F2235" t="s">
        <v>10029</v>
      </c>
      <c r="G2235" t="s">
        <v>149</v>
      </c>
      <c r="H2235" t="s">
        <v>113</v>
      </c>
      <c r="I2235" t="s">
        <v>114</v>
      </c>
    </row>
    <row r="2236" spans="1:9">
      <c r="A2236" t="s">
        <v>10030</v>
      </c>
      <c r="B2236" t="s">
        <v>6366</v>
      </c>
      <c r="C2236" t="s">
        <v>2494</v>
      </c>
      <c r="D2236" t="s">
        <v>10031</v>
      </c>
      <c r="E2236" t="s">
        <v>10032</v>
      </c>
      <c r="F2236" t="s">
        <v>100</v>
      </c>
      <c r="G2236" t="s">
        <v>113</v>
      </c>
      <c r="H2236" t="s">
        <v>113</v>
      </c>
      <c r="I2236" t="s">
        <v>114</v>
      </c>
    </row>
    <row r="2237" spans="1:9">
      <c r="A2237" t="s">
        <v>10033</v>
      </c>
      <c r="B2237" t="s">
        <v>6366</v>
      </c>
      <c r="C2237" t="s">
        <v>4254</v>
      </c>
      <c r="D2237" t="s">
        <v>10034</v>
      </c>
      <c r="E2237" t="s">
        <v>10035</v>
      </c>
      <c r="F2237" t="s">
        <v>100</v>
      </c>
      <c r="G2237" t="s">
        <v>134</v>
      </c>
      <c r="H2237" t="s">
        <v>134</v>
      </c>
      <c r="I2237" t="s">
        <v>135</v>
      </c>
    </row>
    <row r="2238" spans="1:9">
      <c r="A2238" t="s">
        <v>10036</v>
      </c>
      <c r="B2238" t="s">
        <v>6366</v>
      </c>
      <c r="C2238" t="s">
        <v>4228</v>
      </c>
      <c r="D2238" t="s">
        <v>10037</v>
      </c>
      <c r="E2238" t="s">
        <v>10038</v>
      </c>
      <c r="F2238" t="s">
        <v>100</v>
      </c>
      <c r="G2238" t="s">
        <v>134</v>
      </c>
      <c r="H2238" t="s">
        <v>134</v>
      </c>
      <c r="I2238" t="s">
        <v>135</v>
      </c>
    </row>
    <row r="2239" spans="1:9">
      <c r="A2239" t="s">
        <v>10039</v>
      </c>
      <c r="B2239" t="s">
        <v>6366</v>
      </c>
      <c r="C2239" t="s">
        <v>1063</v>
      </c>
      <c r="D2239" t="s">
        <v>10040</v>
      </c>
      <c r="E2239" t="s">
        <v>10041</v>
      </c>
      <c r="F2239" t="s">
        <v>100</v>
      </c>
      <c r="G2239" t="s">
        <v>113</v>
      </c>
      <c r="H2239" t="s">
        <v>113</v>
      </c>
      <c r="I2239" t="s">
        <v>114</v>
      </c>
    </row>
    <row r="2240" spans="1:9">
      <c r="A2240" t="s">
        <v>10042</v>
      </c>
      <c r="B2240" t="s">
        <v>6366</v>
      </c>
      <c r="C2240" t="s">
        <v>2505</v>
      </c>
      <c r="D2240" t="s">
        <v>10043</v>
      </c>
      <c r="E2240" t="s">
        <v>10043</v>
      </c>
      <c r="F2240" t="s">
        <v>100</v>
      </c>
      <c r="G2240" t="s">
        <v>113</v>
      </c>
      <c r="H2240" t="s">
        <v>113</v>
      </c>
      <c r="I2240" t="s">
        <v>114</v>
      </c>
    </row>
    <row r="2241" spans="1:9">
      <c r="A2241" t="s">
        <v>10044</v>
      </c>
      <c r="B2241" t="s">
        <v>6366</v>
      </c>
      <c r="C2241" t="s">
        <v>2507</v>
      </c>
      <c r="D2241" t="s">
        <v>10045</v>
      </c>
      <c r="E2241" t="s">
        <v>10045</v>
      </c>
      <c r="F2241" t="s">
        <v>100</v>
      </c>
      <c r="G2241" t="s">
        <v>113</v>
      </c>
      <c r="H2241" t="s">
        <v>113</v>
      </c>
      <c r="I2241" t="s">
        <v>114</v>
      </c>
    </row>
    <row r="2242" spans="1:9">
      <c r="A2242" t="s">
        <v>10046</v>
      </c>
      <c r="B2242" t="s">
        <v>6366</v>
      </c>
      <c r="C2242" t="s">
        <v>2509</v>
      </c>
      <c r="D2242" t="s">
        <v>10047</v>
      </c>
      <c r="E2242" t="s">
        <v>10047</v>
      </c>
      <c r="F2242" t="s">
        <v>100</v>
      </c>
      <c r="G2242" t="s">
        <v>113</v>
      </c>
      <c r="H2242" t="s">
        <v>113</v>
      </c>
      <c r="I2242" t="s">
        <v>114</v>
      </c>
    </row>
    <row r="2243" spans="1:9">
      <c r="A2243" t="s">
        <v>10048</v>
      </c>
      <c r="B2243" t="s">
        <v>6366</v>
      </c>
      <c r="C2243" t="s">
        <v>2511</v>
      </c>
      <c r="D2243" t="s">
        <v>10049</v>
      </c>
      <c r="E2243" t="s">
        <v>10050</v>
      </c>
      <c r="F2243" t="s">
        <v>100</v>
      </c>
      <c r="G2243" t="s">
        <v>113</v>
      </c>
      <c r="H2243" t="s">
        <v>113</v>
      </c>
      <c r="I2243" t="s">
        <v>114</v>
      </c>
    </row>
    <row r="2244" spans="1:9">
      <c r="A2244" t="s">
        <v>10051</v>
      </c>
      <c r="B2244" t="s">
        <v>6366</v>
      </c>
      <c r="C2244" t="s">
        <v>2514</v>
      </c>
      <c r="D2244" t="s">
        <v>10052</v>
      </c>
      <c r="E2244" t="s">
        <v>10052</v>
      </c>
      <c r="F2244" t="s">
        <v>100</v>
      </c>
      <c r="G2244" t="s">
        <v>113</v>
      </c>
      <c r="H2244" t="s">
        <v>113</v>
      </c>
      <c r="I2244" t="s">
        <v>114</v>
      </c>
    </row>
    <row r="2245" spans="1:9">
      <c r="A2245" t="s">
        <v>10053</v>
      </c>
      <c r="B2245" t="s">
        <v>6366</v>
      </c>
      <c r="C2245" t="s">
        <v>2516</v>
      </c>
      <c r="D2245" t="s">
        <v>10054</v>
      </c>
      <c r="E2245" t="s">
        <v>10055</v>
      </c>
      <c r="F2245" t="s">
        <v>100</v>
      </c>
      <c r="G2245" t="s">
        <v>113</v>
      </c>
      <c r="H2245" t="s">
        <v>113</v>
      </c>
      <c r="I2245" t="s">
        <v>114</v>
      </c>
    </row>
    <row r="2246" spans="1:9">
      <c r="A2246" t="s">
        <v>10056</v>
      </c>
      <c r="B2246" t="s">
        <v>6366</v>
      </c>
      <c r="C2246" t="s">
        <v>2518</v>
      </c>
      <c r="D2246" t="s">
        <v>10057</v>
      </c>
      <c r="E2246" t="s">
        <v>10058</v>
      </c>
      <c r="F2246" t="s">
        <v>100</v>
      </c>
      <c r="G2246" t="s">
        <v>113</v>
      </c>
      <c r="H2246" t="s">
        <v>113</v>
      </c>
      <c r="I2246" t="s">
        <v>114</v>
      </c>
    </row>
    <row r="2247" spans="1:9">
      <c r="A2247" t="s">
        <v>10059</v>
      </c>
      <c r="B2247" t="s">
        <v>6366</v>
      </c>
      <c r="C2247" t="s">
        <v>2520</v>
      </c>
      <c r="D2247" t="s">
        <v>10060</v>
      </c>
      <c r="E2247" t="s">
        <v>10061</v>
      </c>
      <c r="F2247" t="s">
        <v>100</v>
      </c>
      <c r="G2247" t="s">
        <v>113</v>
      </c>
      <c r="H2247" t="s">
        <v>113</v>
      </c>
      <c r="I2247" t="s">
        <v>114</v>
      </c>
    </row>
    <row r="2248" spans="1:9">
      <c r="A2248" t="s">
        <v>10062</v>
      </c>
      <c r="B2248" t="s">
        <v>6366</v>
      </c>
      <c r="C2248" t="s">
        <v>2522</v>
      </c>
      <c r="D2248" t="s">
        <v>10063</v>
      </c>
      <c r="E2248" t="s">
        <v>10064</v>
      </c>
      <c r="F2248" t="s">
        <v>100</v>
      </c>
      <c r="G2248" t="s">
        <v>113</v>
      </c>
      <c r="H2248" t="s">
        <v>113</v>
      </c>
      <c r="I2248" t="s">
        <v>2526</v>
      </c>
    </row>
    <row r="2249" spans="1:9">
      <c r="A2249" t="s">
        <v>10065</v>
      </c>
      <c r="B2249" t="s">
        <v>6366</v>
      </c>
      <c r="C2249" t="s">
        <v>2527</v>
      </c>
      <c r="D2249" t="s">
        <v>2528</v>
      </c>
      <c r="E2249" t="s">
        <v>2528</v>
      </c>
      <c r="F2249" t="s">
        <v>100</v>
      </c>
      <c r="G2249" t="s">
        <v>134</v>
      </c>
      <c r="H2249" t="s">
        <v>134</v>
      </c>
      <c r="I2249" t="s">
        <v>135</v>
      </c>
    </row>
    <row r="2250" spans="1:9">
      <c r="A2250" t="s">
        <v>10066</v>
      </c>
      <c r="B2250" t="s">
        <v>6366</v>
      </c>
      <c r="C2250" t="s">
        <v>2530</v>
      </c>
      <c r="D2250" t="s">
        <v>10067</v>
      </c>
      <c r="E2250" t="s">
        <v>10068</v>
      </c>
      <c r="F2250" t="s">
        <v>100</v>
      </c>
      <c r="G2250" t="s">
        <v>617</v>
      </c>
      <c r="H2250" t="s">
        <v>113</v>
      </c>
      <c r="I2250" t="s">
        <v>114</v>
      </c>
    </row>
    <row r="2251" spans="1:9">
      <c r="A2251" t="s">
        <v>10069</v>
      </c>
      <c r="B2251" t="s">
        <v>6366</v>
      </c>
      <c r="C2251" t="s">
        <v>2534</v>
      </c>
      <c r="D2251" t="s">
        <v>10070</v>
      </c>
      <c r="E2251" t="s">
        <v>10071</v>
      </c>
      <c r="F2251" t="s">
        <v>100</v>
      </c>
      <c r="G2251" t="s">
        <v>113</v>
      </c>
      <c r="H2251" t="s">
        <v>113</v>
      </c>
      <c r="I2251" t="s">
        <v>114</v>
      </c>
    </row>
    <row r="2252" spans="1:9">
      <c r="A2252" t="s">
        <v>10072</v>
      </c>
      <c r="B2252" t="s">
        <v>6366</v>
      </c>
      <c r="C2252" t="s">
        <v>2537</v>
      </c>
      <c r="D2252" t="s">
        <v>10073</v>
      </c>
      <c r="E2252" t="s">
        <v>10074</v>
      </c>
      <c r="F2252" t="s">
        <v>100</v>
      </c>
      <c r="G2252" t="s">
        <v>134</v>
      </c>
      <c r="H2252" t="s">
        <v>134</v>
      </c>
      <c r="I2252" t="s">
        <v>135</v>
      </c>
    </row>
    <row r="2253" spans="1:9">
      <c r="A2253" t="s">
        <v>10075</v>
      </c>
      <c r="B2253" t="s">
        <v>6366</v>
      </c>
      <c r="C2253" t="s">
        <v>2540</v>
      </c>
      <c r="D2253" t="s">
        <v>10076</v>
      </c>
      <c r="E2253" t="s">
        <v>10077</v>
      </c>
      <c r="F2253" t="s">
        <v>10078</v>
      </c>
      <c r="G2253" t="s">
        <v>113</v>
      </c>
      <c r="H2253" t="s">
        <v>113</v>
      </c>
      <c r="I2253" t="s">
        <v>114</v>
      </c>
    </row>
    <row r="2254" spans="1:9">
      <c r="A2254" t="s">
        <v>10079</v>
      </c>
      <c r="B2254" t="s">
        <v>6366</v>
      </c>
      <c r="C2254" t="s">
        <v>2544</v>
      </c>
      <c r="D2254" t="s">
        <v>10080</v>
      </c>
      <c r="E2254" t="s">
        <v>10081</v>
      </c>
      <c r="F2254" t="s">
        <v>100</v>
      </c>
      <c r="G2254" t="s">
        <v>113</v>
      </c>
      <c r="H2254" t="s">
        <v>113</v>
      </c>
      <c r="I2254" t="s">
        <v>114</v>
      </c>
    </row>
    <row r="2255" spans="1:9">
      <c r="A2255" t="s">
        <v>10082</v>
      </c>
      <c r="B2255" t="s">
        <v>6366</v>
      </c>
      <c r="C2255" t="s">
        <v>94</v>
      </c>
      <c r="D2255" t="s">
        <v>10083</v>
      </c>
      <c r="E2255" t="s">
        <v>9933</v>
      </c>
      <c r="F2255" t="s">
        <v>100</v>
      </c>
      <c r="G2255" t="s">
        <v>113</v>
      </c>
      <c r="H2255" t="s">
        <v>113</v>
      </c>
      <c r="I2255" t="s">
        <v>114</v>
      </c>
    </row>
    <row r="2256" spans="1:9">
      <c r="A2256" t="s">
        <v>10084</v>
      </c>
      <c r="B2256" t="s">
        <v>6366</v>
      </c>
      <c r="C2256" t="s">
        <v>2550</v>
      </c>
      <c r="D2256" t="s">
        <v>2551</v>
      </c>
      <c r="E2256" t="s">
        <v>10085</v>
      </c>
      <c r="F2256" t="s">
        <v>100</v>
      </c>
      <c r="G2256" t="s">
        <v>113</v>
      </c>
      <c r="H2256" t="s">
        <v>113</v>
      </c>
      <c r="I2256" t="s">
        <v>114</v>
      </c>
    </row>
    <row r="2257" spans="1:9">
      <c r="A2257" t="s">
        <v>10086</v>
      </c>
      <c r="B2257" t="s">
        <v>6366</v>
      </c>
      <c r="C2257" t="s">
        <v>2554</v>
      </c>
      <c r="D2257" t="s">
        <v>10087</v>
      </c>
      <c r="E2257" t="s">
        <v>10088</v>
      </c>
      <c r="F2257" t="s">
        <v>100</v>
      </c>
      <c r="G2257" t="s">
        <v>149</v>
      </c>
      <c r="H2257" t="s">
        <v>113</v>
      </c>
      <c r="I2257" t="s">
        <v>114</v>
      </c>
    </row>
    <row r="2258" spans="1:9">
      <c r="A2258" t="s">
        <v>10089</v>
      </c>
      <c r="B2258" t="s">
        <v>6366</v>
      </c>
      <c r="C2258" t="s">
        <v>92</v>
      </c>
      <c r="D2258" t="s">
        <v>10090</v>
      </c>
      <c r="E2258" t="s">
        <v>10091</v>
      </c>
      <c r="F2258" t="s">
        <v>100</v>
      </c>
      <c r="G2258" t="s">
        <v>113</v>
      </c>
      <c r="H2258" t="s">
        <v>113</v>
      </c>
      <c r="I2258" t="s">
        <v>114</v>
      </c>
    </row>
    <row r="2259" spans="1:9">
      <c r="A2259" t="s">
        <v>10092</v>
      </c>
      <c r="B2259" t="s">
        <v>6366</v>
      </c>
      <c r="C2259" t="s">
        <v>2560</v>
      </c>
      <c r="D2259" t="s">
        <v>10093</v>
      </c>
      <c r="E2259" t="s">
        <v>10094</v>
      </c>
      <c r="F2259" t="s">
        <v>10095</v>
      </c>
      <c r="G2259" t="s">
        <v>113</v>
      </c>
      <c r="H2259" t="s">
        <v>113</v>
      </c>
      <c r="I2259" t="s">
        <v>114</v>
      </c>
    </row>
    <row r="2260" spans="1:9">
      <c r="A2260" t="s">
        <v>10096</v>
      </c>
      <c r="B2260" t="s">
        <v>6366</v>
      </c>
      <c r="C2260" t="s">
        <v>472</v>
      </c>
      <c r="D2260" t="s">
        <v>10097</v>
      </c>
      <c r="E2260" t="s">
        <v>10098</v>
      </c>
      <c r="F2260" t="s">
        <v>100</v>
      </c>
      <c r="G2260" t="s">
        <v>113</v>
      </c>
      <c r="H2260" t="s">
        <v>113</v>
      </c>
      <c r="I2260" t="s">
        <v>114</v>
      </c>
    </row>
    <row r="2261" spans="1:9">
      <c r="A2261" t="s">
        <v>10099</v>
      </c>
      <c r="B2261" t="s">
        <v>6366</v>
      </c>
      <c r="C2261" t="s">
        <v>1381</v>
      </c>
      <c r="D2261" t="s">
        <v>10100</v>
      </c>
      <c r="E2261" t="s">
        <v>10101</v>
      </c>
      <c r="F2261" t="s">
        <v>8338</v>
      </c>
      <c r="G2261" t="s">
        <v>113</v>
      </c>
      <c r="H2261" t="s">
        <v>113</v>
      </c>
      <c r="I2261" t="s">
        <v>114</v>
      </c>
    </row>
    <row r="2262" spans="1:9">
      <c r="A2262" t="s">
        <v>10102</v>
      </c>
      <c r="B2262" t="s">
        <v>6366</v>
      </c>
      <c r="C2262" t="s">
        <v>19</v>
      </c>
      <c r="D2262" t="s">
        <v>10103</v>
      </c>
      <c r="E2262" t="s">
        <v>10104</v>
      </c>
      <c r="F2262" t="s">
        <v>10105</v>
      </c>
      <c r="G2262" t="s">
        <v>113</v>
      </c>
      <c r="H2262" t="s">
        <v>113</v>
      </c>
      <c r="I2262" t="s">
        <v>114</v>
      </c>
    </row>
    <row r="2263" spans="1:9">
      <c r="A2263" t="s">
        <v>10106</v>
      </c>
      <c r="B2263" t="s">
        <v>6366</v>
      </c>
      <c r="C2263" t="s">
        <v>1240</v>
      </c>
      <c r="D2263" t="s">
        <v>10107</v>
      </c>
      <c r="E2263" t="s">
        <v>10107</v>
      </c>
      <c r="F2263" t="s">
        <v>10108</v>
      </c>
      <c r="G2263" t="s">
        <v>113</v>
      </c>
      <c r="H2263" t="s">
        <v>113</v>
      </c>
      <c r="I2263" t="s">
        <v>114</v>
      </c>
    </row>
    <row r="2264" spans="1:9">
      <c r="A2264" t="s">
        <v>10109</v>
      </c>
      <c r="B2264" t="s">
        <v>6366</v>
      </c>
      <c r="C2264" t="s">
        <v>2576</v>
      </c>
      <c r="D2264" t="s">
        <v>2577</v>
      </c>
      <c r="E2264" t="s">
        <v>10110</v>
      </c>
      <c r="F2264" t="s">
        <v>100</v>
      </c>
      <c r="G2264" t="s">
        <v>134</v>
      </c>
      <c r="H2264" t="s">
        <v>134</v>
      </c>
      <c r="I2264" t="s">
        <v>135</v>
      </c>
    </row>
    <row r="2265" spans="1:9">
      <c r="A2265" t="s">
        <v>10111</v>
      </c>
      <c r="B2265" t="s">
        <v>6366</v>
      </c>
      <c r="C2265" t="s">
        <v>2580</v>
      </c>
      <c r="D2265" t="s">
        <v>10112</v>
      </c>
      <c r="E2265" t="s">
        <v>10113</v>
      </c>
      <c r="F2265" t="s">
        <v>100</v>
      </c>
      <c r="G2265" t="s">
        <v>134</v>
      </c>
      <c r="H2265" t="s">
        <v>134</v>
      </c>
      <c r="I2265" t="s">
        <v>135</v>
      </c>
    </row>
    <row r="2266" spans="1:9">
      <c r="A2266" t="s">
        <v>10114</v>
      </c>
      <c r="B2266" t="s">
        <v>6366</v>
      </c>
      <c r="C2266" t="s">
        <v>2584</v>
      </c>
      <c r="D2266" t="s">
        <v>10115</v>
      </c>
      <c r="E2266" t="s">
        <v>10116</v>
      </c>
      <c r="F2266" t="s">
        <v>100</v>
      </c>
      <c r="G2266" t="s">
        <v>149</v>
      </c>
      <c r="H2266" t="s">
        <v>113</v>
      </c>
      <c r="I2266" t="s">
        <v>114</v>
      </c>
    </row>
    <row r="2267" spans="1:9">
      <c r="A2267" t="s">
        <v>10117</v>
      </c>
      <c r="B2267" t="s">
        <v>6366</v>
      </c>
      <c r="C2267" t="s">
        <v>2587</v>
      </c>
      <c r="D2267" t="s">
        <v>2588</v>
      </c>
      <c r="E2267" t="s">
        <v>10118</v>
      </c>
      <c r="F2267" t="s">
        <v>100</v>
      </c>
      <c r="G2267" t="s">
        <v>113</v>
      </c>
      <c r="H2267" t="s">
        <v>113</v>
      </c>
      <c r="I2267" t="s">
        <v>114</v>
      </c>
    </row>
    <row r="2268" spans="1:9">
      <c r="A2268" t="s">
        <v>10119</v>
      </c>
      <c r="B2268" t="s">
        <v>6366</v>
      </c>
      <c r="C2268" t="s">
        <v>2591</v>
      </c>
      <c r="D2268" t="s">
        <v>10120</v>
      </c>
      <c r="E2268" t="s">
        <v>10121</v>
      </c>
      <c r="F2268" t="s">
        <v>100</v>
      </c>
      <c r="G2268" t="s">
        <v>113</v>
      </c>
      <c r="H2268" t="s">
        <v>113</v>
      </c>
      <c r="I2268" t="s">
        <v>114</v>
      </c>
    </row>
    <row r="2269" spans="1:9">
      <c r="A2269" t="s">
        <v>10122</v>
      </c>
      <c r="B2269" t="s">
        <v>6366</v>
      </c>
      <c r="C2269" t="s">
        <v>2595</v>
      </c>
      <c r="D2269" t="s">
        <v>2596</v>
      </c>
      <c r="E2269" t="s">
        <v>10123</v>
      </c>
      <c r="F2269" t="s">
        <v>100</v>
      </c>
      <c r="G2269" t="s">
        <v>134</v>
      </c>
      <c r="H2269" t="s">
        <v>271</v>
      </c>
      <c r="I2269" t="s">
        <v>420</v>
      </c>
    </row>
    <row r="2270" spans="1:9">
      <c r="A2270" t="s">
        <v>10124</v>
      </c>
      <c r="B2270" t="s">
        <v>6366</v>
      </c>
      <c r="C2270" t="s">
        <v>2598</v>
      </c>
      <c r="D2270" t="s">
        <v>10125</v>
      </c>
      <c r="E2270" t="s">
        <v>10126</v>
      </c>
      <c r="F2270" t="s">
        <v>100</v>
      </c>
      <c r="G2270" t="s">
        <v>617</v>
      </c>
      <c r="H2270" t="s">
        <v>113</v>
      </c>
      <c r="I2270" t="s">
        <v>114</v>
      </c>
    </row>
    <row r="2271" spans="1:9">
      <c r="A2271" t="s">
        <v>10127</v>
      </c>
      <c r="B2271" t="s">
        <v>6366</v>
      </c>
      <c r="C2271" t="s">
        <v>14</v>
      </c>
      <c r="D2271" t="s">
        <v>10128</v>
      </c>
      <c r="E2271" t="s">
        <v>10129</v>
      </c>
      <c r="F2271" t="s">
        <v>100</v>
      </c>
      <c r="G2271" t="s">
        <v>113</v>
      </c>
      <c r="H2271" t="s">
        <v>113</v>
      </c>
      <c r="I2271" t="s">
        <v>114</v>
      </c>
    </row>
    <row r="2272" spans="1:9">
      <c r="A2272" t="s">
        <v>10130</v>
      </c>
      <c r="B2272" t="s">
        <v>6366</v>
      </c>
      <c r="C2272" t="s">
        <v>629</v>
      </c>
      <c r="D2272" t="s">
        <v>10131</v>
      </c>
      <c r="E2272" t="s">
        <v>10132</v>
      </c>
      <c r="F2272" t="s">
        <v>8338</v>
      </c>
      <c r="G2272" t="s">
        <v>113</v>
      </c>
      <c r="H2272" t="s">
        <v>113</v>
      </c>
      <c r="I2272" t="s">
        <v>114</v>
      </c>
    </row>
    <row r="2273" spans="1:9">
      <c r="A2273" t="s">
        <v>10133</v>
      </c>
      <c r="B2273" t="s">
        <v>6366</v>
      </c>
      <c r="C2273" t="s">
        <v>2607</v>
      </c>
      <c r="D2273" t="s">
        <v>10134</v>
      </c>
      <c r="E2273" t="s">
        <v>10135</v>
      </c>
      <c r="F2273" t="s">
        <v>100</v>
      </c>
      <c r="G2273" t="s">
        <v>149</v>
      </c>
      <c r="H2273" t="s">
        <v>113</v>
      </c>
      <c r="I2273" t="s">
        <v>114</v>
      </c>
    </row>
    <row r="2274" spans="1:9">
      <c r="A2274" t="s">
        <v>10136</v>
      </c>
      <c r="B2274" t="s">
        <v>6366</v>
      </c>
      <c r="C2274" t="s">
        <v>2610</v>
      </c>
      <c r="D2274" t="s">
        <v>10137</v>
      </c>
      <c r="E2274" t="s">
        <v>10137</v>
      </c>
      <c r="F2274" t="s">
        <v>100</v>
      </c>
      <c r="G2274" t="s">
        <v>134</v>
      </c>
      <c r="H2274" t="s">
        <v>134</v>
      </c>
      <c r="I2274" t="s">
        <v>135</v>
      </c>
    </row>
    <row r="2275" spans="1:9">
      <c r="A2275" t="s">
        <v>10138</v>
      </c>
      <c r="B2275" t="s">
        <v>6366</v>
      </c>
      <c r="C2275" t="s">
        <v>2612</v>
      </c>
      <c r="D2275" t="s">
        <v>10139</v>
      </c>
      <c r="E2275" t="s">
        <v>10140</v>
      </c>
      <c r="F2275" t="s">
        <v>100</v>
      </c>
      <c r="G2275" t="s">
        <v>113</v>
      </c>
      <c r="H2275" t="s">
        <v>113</v>
      </c>
      <c r="I2275" t="s">
        <v>114</v>
      </c>
    </row>
    <row r="2276" spans="1:9">
      <c r="A2276" t="s">
        <v>10141</v>
      </c>
      <c r="B2276" t="s">
        <v>6366</v>
      </c>
      <c r="C2276" t="s">
        <v>2616</v>
      </c>
      <c r="D2276" t="s">
        <v>10142</v>
      </c>
      <c r="E2276" t="s">
        <v>10143</v>
      </c>
      <c r="F2276" t="s">
        <v>100</v>
      </c>
      <c r="G2276" t="s">
        <v>149</v>
      </c>
      <c r="H2276" t="s">
        <v>113</v>
      </c>
      <c r="I2276" t="s">
        <v>114</v>
      </c>
    </row>
    <row r="2277" spans="1:9">
      <c r="A2277" t="s">
        <v>10144</v>
      </c>
      <c r="B2277" t="s">
        <v>6366</v>
      </c>
      <c r="C2277" t="s">
        <v>2620</v>
      </c>
      <c r="D2277" t="s">
        <v>10145</v>
      </c>
      <c r="E2277" t="s">
        <v>10146</v>
      </c>
      <c r="F2277" t="s">
        <v>100</v>
      </c>
      <c r="G2277" t="s">
        <v>134</v>
      </c>
      <c r="H2277" t="s">
        <v>134</v>
      </c>
      <c r="I2277" t="s">
        <v>135</v>
      </c>
    </row>
    <row r="2278" spans="1:9">
      <c r="A2278" t="s">
        <v>10147</v>
      </c>
      <c r="B2278" t="s">
        <v>6366</v>
      </c>
      <c r="C2278" t="s">
        <v>2624</v>
      </c>
      <c r="D2278" t="s">
        <v>2625</v>
      </c>
      <c r="E2278" t="s">
        <v>10148</v>
      </c>
      <c r="F2278" t="s">
        <v>100</v>
      </c>
      <c r="G2278" t="s">
        <v>252</v>
      </c>
      <c r="H2278" t="s">
        <v>252</v>
      </c>
      <c r="I2278" t="s">
        <v>294</v>
      </c>
    </row>
    <row r="2279" spans="1:9">
      <c r="A2279" t="s">
        <v>10149</v>
      </c>
      <c r="B2279" t="s">
        <v>6366</v>
      </c>
      <c r="C2279" t="s">
        <v>2629</v>
      </c>
      <c r="D2279" t="s">
        <v>10150</v>
      </c>
      <c r="E2279" t="s">
        <v>10151</v>
      </c>
      <c r="F2279" t="s">
        <v>10152</v>
      </c>
      <c r="G2279" t="s">
        <v>134</v>
      </c>
      <c r="H2279" t="s">
        <v>134</v>
      </c>
      <c r="I2279" t="s">
        <v>135</v>
      </c>
    </row>
    <row r="2280" spans="1:9">
      <c r="A2280" t="s">
        <v>10153</v>
      </c>
      <c r="B2280" t="s">
        <v>6366</v>
      </c>
      <c r="C2280" t="s">
        <v>2632</v>
      </c>
      <c r="D2280" t="s">
        <v>10154</v>
      </c>
      <c r="E2280" t="s">
        <v>10155</v>
      </c>
      <c r="F2280" t="s">
        <v>8027</v>
      </c>
      <c r="G2280" t="s">
        <v>134</v>
      </c>
      <c r="H2280" t="s">
        <v>134</v>
      </c>
      <c r="I2280" t="s">
        <v>135</v>
      </c>
    </row>
    <row r="2281" spans="1:9">
      <c r="A2281" t="s">
        <v>10156</v>
      </c>
      <c r="B2281" t="s">
        <v>6366</v>
      </c>
      <c r="C2281" t="s">
        <v>2628</v>
      </c>
      <c r="D2281" t="s">
        <v>10157</v>
      </c>
      <c r="E2281" t="s">
        <v>10158</v>
      </c>
      <c r="F2281" t="s">
        <v>8027</v>
      </c>
      <c r="G2281" t="s">
        <v>134</v>
      </c>
      <c r="H2281" t="s">
        <v>134</v>
      </c>
      <c r="I2281" t="s">
        <v>135</v>
      </c>
    </row>
    <row r="2282" spans="1:9">
      <c r="A2282" t="s">
        <v>10159</v>
      </c>
      <c r="B2282" t="s">
        <v>6366</v>
      </c>
      <c r="C2282" t="s">
        <v>2637</v>
      </c>
      <c r="D2282" t="s">
        <v>10160</v>
      </c>
      <c r="E2282" t="s">
        <v>10160</v>
      </c>
      <c r="F2282" t="s">
        <v>100</v>
      </c>
      <c r="G2282" t="s">
        <v>113</v>
      </c>
      <c r="H2282" t="s">
        <v>113</v>
      </c>
      <c r="I2282" t="s">
        <v>114</v>
      </c>
    </row>
    <row r="2283" spans="1:9">
      <c r="A2283" t="s">
        <v>10161</v>
      </c>
      <c r="B2283" t="s">
        <v>6366</v>
      </c>
      <c r="C2283" t="s">
        <v>1940</v>
      </c>
      <c r="D2283" t="s">
        <v>10162</v>
      </c>
      <c r="E2283" t="s">
        <v>10163</v>
      </c>
      <c r="F2283" t="s">
        <v>8027</v>
      </c>
      <c r="G2283" t="s">
        <v>134</v>
      </c>
      <c r="H2283" t="s">
        <v>134</v>
      </c>
      <c r="I2283" t="s">
        <v>135</v>
      </c>
    </row>
    <row r="2284" spans="1:9">
      <c r="A2284" t="s">
        <v>10164</v>
      </c>
      <c r="B2284" t="s">
        <v>6366</v>
      </c>
      <c r="C2284" t="s">
        <v>2643</v>
      </c>
      <c r="D2284" t="s">
        <v>10165</v>
      </c>
      <c r="E2284" t="s">
        <v>10166</v>
      </c>
      <c r="F2284" t="s">
        <v>100</v>
      </c>
      <c r="G2284" t="s">
        <v>134</v>
      </c>
      <c r="H2284" t="s">
        <v>134</v>
      </c>
      <c r="I2284" t="s">
        <v>135</v>
      </c>
    </row>
    <row r="2285" spans="1:9">
      <c r="A2285" t="s">
        <v>10167</v>
      </c>
      <c r="B2285" t="s">
        <v>6366</v>
      </c>
      <c r="C2285" t="s">
        <v>2647</v>
      </c>
      <c r="D2285" t="s">
        <v>10168</v>
      </c>
      <c r="E2285" t="s">
        <v>10169</v>
      </c>
      <c r="F2285" t="s">
        <v>100</v>
      </c>
      <c r="G2285" t="s">
        <v>134</v>
      </c>
      <c r="H2285" t="s">
        <v>134</v>
      </c>
      <c r="I2285" t="s">
        <v>135</v>
      </c>
    </row>
    <row r="2286" spans="1:9">
      <c r="A2286" t="s">
        <v>10170</v>
      </c>
      <c r="B2286" t="s">
        <v>6366</v>
      </c>
      <c r="C2286" t="s">
        <v>2651</v>
      </c>
      <c r="D2286" t="s">
        <v>10171</v>
      </c>
      <c r="E2286" t="s">
        <v>10172</v>
      </c>
      <c r="F2286" t="s">
        <v>100</v>
      </c>
      <c r="G2286" t="s">
        <v>134</v>
      </c>
      <c r="H2286" t="s">
        <v>134</v>
      </c>
      <c r="I2286" t="s">
        <v>135</v>
      </c>
    </row>
    <row r="2287" spans="1:9">
      <c r="A2287" t="s">
        <v>10173</v>
      </c>
      <c r="B2287" t="s">
        <v>6366</v>
      </c>
      <c r="C2287" t="s">
        <v>2654</v>
      </c>
      <c r="D2287" t="s">
        <v>10174</v>
      </c>
      <c r="E2287" t="s">
        <v>10175</v>
      </c>
      <c r="F2287" t="s">
        <v>100</v>
      </c>
      <c r="G2287" t="s">
        <v>134</v>
      </c>
      <c r="H2287" t="s">
        <v>134</v>
      </c>
      <c r="I2287" t="s">
        <v>135</v>
      </c>
    </row>
    <row r="2288" spans="1:9">
      <c r="A2288" t="s">
        <v>10176</v>
      </c>
      <c r="B2288" t="s">
        <v>6366</v>
      </c>
      <c r="C2288" t="s">
        <v>2658</v>
      </c>
      <c r="D2288" t="s">
        <v>10177</v>
      </c>
      <c r="E2288" t="s">
        <v>10178</v>
      </c>
      <c r="F2288" t="s">
        <v>100</v>
      </c>
      <c r="G2288" t="s">
        <v>134</v>
      </c>
      <c r="H2288" t="s">
        <v>134</v>
      </c>
      <c r="I2288" t="s">
        <v>135</v>
      </c>
    </row>
    <row r="2289" spans="1:9">
      <c r="A2289" t="s">
        <v>10179</v>
      </c>
      <c r="B2289" t="s">
        <v>6366</v>
      </c>
      <c r="C2289" t="s">
        <v>2662</v>
      </c>
      <c r="D2289" t="s">
        <v>10180</v>
      </c>
      <c r="E2289" t="s">
        <v>10181</v>
      </c>
      <c r="F2289" t="s">
        <v>100</v>
      </c>
      <c r="G2289" t="s">
        <v>134</v>
      </c>
      <c r="H2289" t="s">
        <v>134</v>
      </c>
      <c r="I2289" t="s">
        <v>135</v>
      </c>
    </row>
    <row r="2290" spans="1:9">
      <c r="A2290" t="s">
        <v>10182</v>
      </c>
      <c r="B2290" t="s">
        <v>6366</v>
      </c>
      <c r="C2290" t="s">
        <v>2665</v>
      </c>
      <c r="D2290" t="s">
        <v>2666</v>
      </c>
      <c r="E2290" t="s">
        <v>10183</v>
      </c>
      <c r="F2290" t="s">
        <v>100</v>
      </c>
      <c r="G2290" t="s">
        <v>134</v>
      </c>
      <c r="H2290" t="s">
        <v>134</v>
      </c>
      <c r="I2290" t="s">
        <v>135</v>
      </c>
    </row>
    <row r="2291" spans="1:9">
      <c r="A2291" t="s">
        <v>10184</v>
      </c>
      <c r="B2291" t="s">
        <v>6366</v>
      </c>
      <c r="C2291" t="s">
        <v>2668</v>
      </c>
      <c r="D2291" t="s">
        <v>10185</v>
      </c>
      <c r="E2291" t="s">
        <v>10186</v>
      </c>
      <c r="F2291" t="s">
        <v>171</v>
      </c>
      <c r="G2291" t="s">
        <v>172</v>
      </c>
      <c r="H2291" t="s">
        <v>172</v>
      </c>
      <c r="I2291" t="s">
        <v>6394</v>
      </c>
    </row>
    <row r="2292" spans="1:9">
      <c r="A2292" t="s">
        <v>10187</v>
      </c>
      <c r="B2292" t="s">
        <v>6366</v>
      </c>
      <c r="C2292" t="s">
        <v>2671</v>
      </c>
      <c r="D2292" t="s">
        <v>10188</v>
      </c>
      <c r="E2292" t="s">
        <v>10188</v>
      </c>
      <c r="F2292" t="s">
        <v>100</v>
      </c>
      <c r="G2292" t="s">
        <v>134</v>
      </c>
      <c r="H2292" t="s">
        <v>134</v>
      </c>
      <c r="I2292" t="s">
        <v>135</v>
      </c>
    </row>
    <row r="2293" spans="1:9">
      <c r="A2293" t="s">
        <v>10189</v>
      </c>
      <c r="B2293" t="s">
        <v>6366</v>
      </c>
      <c r="C2293" t="s">
        <v>2674</v>
      </c>
      <c r="D2293" t="s">
        <v>10190</v>
      </c>
      <c r="E2293" t="s">
        <v>10191</v>
      </c>
      <c r="F2293" t="s">
        <v>171</v>
      </c>
      <c r="G2293" t="s">
        <v>172</v>
      </c>
      <c r="H2293" t="s">
        <v>172</v>
      </c>
      <c r="I2293" t="s">
        <v>6394</v>
      </c>
    </row>
    <row r="2294" spans="1:9">
      <c r="A2294" t="s">
        <v>10192</v>
      </c>
      <c r="B2294" t="s">
        <v>6366</v>
      </c>
      <c r="C2294" t="s">
        <v>2677</v>
      </c>
      <c r="D2294" t="s">
        <v>10193</v>
      </c>
      <c r="E2294" t="s">
        <v>10194</v>
      </c>
      <c r="F2294" t="s">
        <v>100</v>
      </c>
      <c r="G2294" t="s">
        <v>113</v>
      </c>
      <c r="H2294" t="s">
        <v>113</v>
      </c>
      <c r="I2294" t="s">
        <v>114</v>
      </c>
    </row>
    <row r="2295" spans="1:9">
      <c r="A2295" t="s">
        <v>10195</v>
      </c>
      <c r="B2295" t="s">
        <v>6366</v>
      </c>
      <c r="C2295" t="s">
        <v>2680</v>
      </c>
      <c r="D2295" t="s">
        <v>10196</v>
      </c>
      <c r="E2295" t="s">
        <v>10197</v>
      </c>
      <c r="F2295" t="s">
        <v>100</v>
      </c>
      <c r="G2295" t="s">
        <v>113</v>
      </c>
      <c r="H2295" t="s">
        <v>113</v>
      </c>
      <c r="I2295" t="s">
        <v>114</v>
      </c>
    </row>
    <row r="2296" spans="1:9">
      <c r="A2296" t="s">
        <v>10198</v>
      </c>
      <c r="B2296" t="s">
        <v>6366</v>
      </c>
      <c r="C2296" t="s">
        <v>2683</v>
      </c>
      <c r="D2296" t="s">
        <v>10199</v>
      </c>
      <c r="E2296" t="s">
        <v>10200</v>
      </c>
      <c r="F2296" t="s">
        <v>100</v>
      </c>
      <c r="G2296" t="s">
        <v>113</v>
      </c>
      <c r="H2296" t="s">
        <v>113</v>
      </c>
      <c r="I2296" t="s">
        <v>974</v>
      </c>
    </row>
    <row r="2297" spans="1:9">
      <c r="A2297" t="s">
        <v>10201</v>
      </c>
      <c r="B2297" t="s">
        <v>6366</v>
      </c>
      <c r="C2297" t="s">
        <v>2686</v>
      </c>
      <c r="D2297" t="s">
        <v>10202</v>
      </c>
      <c r="E2297" t="s">
        <v>10203</v>
      </c>
      <c r="F2297" t="s">
        <v>100</v>
      </c>
      <c r="G2297" t="s">
        <v>134</v>
      </c>
      <c r="H2297" t="s">
        <v>134</v>
      </c>
      <c r="I2297" t="s">
        <v>135</v>
      </c>
    </row>
    <row r="2298" spans="1:9">
      <c r="A2298" t="s">
        <v>10204</v>
      </c>
      <c r="B2298" t="s">
        <v>6366</v>
      </c>
      <c r="C2298" t="s">
        <v>2690</v>
      </c>
      <c r="D2298" t="s">
        <v>10142</v>
      </c>
      <c r="E2298" t="s">
        <v>10143</v>
      </c>
      <c r="F2298" t="s">
        <v>100</v>
      </c>
      <c r="G2298" t="s">
        <v>149</v>
      </c>
      <c r="H2298" t="s">
        <v>113</v>
      </c>
      <c r="I2298" t="s">
        <v>2692</v>
      </c>
    </row>
    <row r="2299" spans="1:9">
      <c r="A2299" t="s">
        <v>10205</v>
      </c>
      <c r="B2299" t="s">
        <v>6366</v>
      </c>
      <c r="C2299" t="s">
        <v>2693</v>
      </c>
      <c r="D2299" t="s">
        <v>10206</v>
      </c>
      <c r="E2299" t="s">
        <v>10207</v>
      </c>
      <c r="F2299" t="s">
        <v>100</v>
      </c>
      <c r="G2299" t="s">
        <v>149</v>
      </c>
      <c r="H2299" t="s">
        <v>113</v>
      </c>
      <c r="I2299" t="s">
        <v>114</v>
      </c>
    </row>
    <row r="2300" spans="1:9">
      <c r="A2300" t="s">
        <v>10208</v>
      </c>
      <c r="B2300" t="s">
        <v>6366</v>
      </c>
      <c r="C2300" t="s">
        <v>2695</v>
      </c>
      <c r="D2300" t="s">
        <v>2696</v>
      </c>
      <c r="E2300" t="s">
        <v>2696</v>
      </c>
      <c r="F2300" t="s">
        <v>100</v>
      </c>
      <c r="G2300" t="s">
        <v>134</v>
      </c>
      <c r="H2300" t="s">
        <v>134</v>
      </c>
      <c r="I2300" t="s">
        <v>135</v>
      </c>
    </row>
    <row r="2301" spans="1:9">
      <c r="A2301" t="s">
        <v>10209</v>
      </c>
      <c r="B2301" t="s">
        <v>6366</v>
      </c>
      <c r="C2301" t="s">
        <v>2698</v>
      </c>
      <c r="D2301" t="s">
        <v>2699</v>
      </c>
      <c r="E2301" t="s">
        <v>2700</v>
      </c>
      <c r="F2301" t="s">
        <v>100</v>
      </c>
      <c r="G2301" t="s">
        <v>113</v>
      </c>
      <c r="H2301" t="s">
        <v>113</v>
      </c>
      <c r="I2301" t="s">
        <v>114</v>
      </c>
    </row>
    <row r="2302" spans="1:9">
      <c r="A2302" t="s">
        <v>10210</v>
      </c>
      <c r="B2302" t="s">
        <v>6366</v>
      </c>
      <c r="C2302" t="s">
        <v>2701</v>
      </c>
      <c r="D2302" t="s">
        <v>10211</v>
      </c>
      <c r="E2302" t="s">
        <v>10212</v>
      </c>
      <c r="F2302" t="s">
        <v>100</v>
      </c>
      <c r="G2302" t="s">
        <v>113</v>
      </c>
      <c r="H2302" t="s">
        <v>113</v>
      </c>
      <c r="I2302" t="s">
        <v>114</v>
      </c>
    </row>
    <row r="2303" spans="1:9">
      <c r="A2303" t="s">
        <v>10213</v>
      </c>
      <c r="B2303" t="s">
        <v>6366</v>
      </c>
      <c r="C2303" t="s">
        <v>2704</v>
      </c>
      <c r="D2303" t="s">
        <v>10214</v>
      </c>
      <c r="E2303" t="s">
        <v>10215</v>
      </c>
      <c r="F2303" t="s">
        <v>100</v>
      </c>
      <c r="G2303" t="s">
        <v>113</v>
      </c>
      <c r="H2303" t="s">
        <v>113</v>
      </c>
      <c r="I2303" t="s">
        <v>114</v>
      </c>
    </row>
    <row r="2304" spans="1:9">
      <c r="A2304" t="s">
        <v>10216</v>
      </c>
      <c r="B2304" t="s">
        <v>6366</v>
      </c>
      <c r="C2304" t="s">
        <v>2707</v>
      </c>
      <c r="D2304" t="s">
        <v>10217</v>
      </c>
      <c r="E2304" t="s">
        <v>10218</v>
      </c>
      <c r="F2304" t="s">
        <v>10219</v>
      </c>
      <c r="G2304" t="s">
        <v>113</v>
      </c>
      <c r="H2304" t="s">
        <v>113</v>
      </c>
      <c r="I2304" t="s">
        <v>114</v>
      </c>
    </row>
    <row r="2305" spans="1:9">
      <c r="A2305" t="s">
        <v>10220</v>
      </c>
      <c r="B2305" t="s">
        <v>6366</v>
      </c>
      <c r="C2305" t="s">
        <v>2711</v>
      </c>
      <c r="D2305" t="s">
        <v>10221</v>
      </c>
      <c r="E2305" t="s">
        <v>10222</v>
      </c>
      <c r="F2305" t="s">
        <v>100</v>
      </c>
      <c r="G2305" t="s">
        <v>134</v>
      </c>
      <c r="H2305" t="s">
        <v>134</v>
      </c>
      <c r="I2305" t="s">
        <v>135</v>
      </c>
    </row>
    <row r="2306" spans="1:9">
      <c r="A2306" t="s">
        <v>10223</v>
      </c>
      <c r="B2306" t="s">
        <v>6366</v>
      </c>
      <c r="C2306" t="s">
        <v>2715</v>
      </c>
      <c r="D2306" t="s">
        <v>10224</v>
      </c>
      <c r="E2306" t="s">
        <v>10225</v>
      </c>
      <c r="F2306" t="s">
        <v>10226</v>
      </c>
      <c r="G2306" t="s">
        <v>113</v>
      </c>
      <c r="H2306" t="s">
        <v>113</v>
      </c>
      <c r="I2306" t="s">
        <v>114</v>
      </c>
    </row>
    <row r="2307" spans="1:9">
      <c r="A2307" t="s">
        <v>10227</v>
      </c>
      <c r="B2307" t="s">
        <v>6366</v>
      </c>
      <c r="C2307" t="s">
        <v>2719</v>
      </c>
      <c r="D2307" t="s">
        <v>10228</v>
      </c>
      <c r="E2307" t="s">
        <v>10228</v>
      </c>
      <c r="F2307" t="s">
        <v>100</v>
      </c>
      <c r="G2307" t="s">
        <v>134</v>
      </c>
      <c r="H2307" t="s">
        <v>134</v>
      </c>
      <c r="I2307" t="s">
        <v>135</v>
      </c>
    </row>
    <row r="2308" spans="1:9">
      <c r="A2308" t="s">
        <v>10229</v>
      </c>
      <c r="B2308" t="s">
        <v>6366</v>
      </c>
      <c r="C2308" t="s">
        <v>2721</v>
      </c>
      <c r="D2308" t="s">
        <v>10230</v>
      </c>
      <c r="E2308" t="s">
        <v>10231</v>
      </c>
      <c r="F2308" t="s">
        <v>8027</v>
      </c>
      <c r="G2308" t="s">
        <v>134</v>
      </c>
      <c r="H2308" t="s">
        <v>134</v>
      </c>
      <c r="I2308" t="s">
        <v>135</v>
      </c>
    </row>
    <row r="2309" spans="1:9">
      <c r="A2309" t="s">
        <v>10232</v>
      </c>
      <c r="B2309" t="s">
        <v>6366</v>
      </c>
      <c r="C2309" t="s">
        <v>2724</v>
      </c>
      <c r="D2309" t="s">
        <v>10233</v>
      </c>
      <c r="E2309" t="s">
        <v>10233</v>
      </c>
      <c r="F2309" t="s">
        <v>100</v>
      </c>
      <c r="G2309" t="s">
        <v>113</v>
      </c>
      <c r="H2309" t="s">
        <v>271</v>
      </c>
      <c r="I2309" t="s">
        <v>289</v>
      </c>
    </row>
    <row r="2310" spans="1:9">
      <c r="A2310" t="s">
        <v>10234</v>
      </c>
      <c r="B2310" t="s">
        <v>6366</v>
      </c>
      <c r="C2310" t="s">
        <v>2726</v>
      </c>
      <c r="D2310" t="s">
        <v>10235</v>
      </c>
      <c r="E2310" t="s">
        <v>10236</v>
      </c>
      <c r="F2310" t="s">
        <v>100</v>
      </c>
      <c r="G2310" t="s">
        <v>113</v>
      </c>
      <c r="H2310" t="s">
        <v>113</v>
      </c>
      <c r="I2310" t="s">
        <v>114</v>
      </c>
    </row>
    <row r="2311" spans="1:9">
      <c r="A2311" t="s">
        <v>10237</v>
      </c>
      <c r="B2311" t="s">
        <v>6366</v>
      </c>
      <c r="C2311" t="s">
        <v>2729</v>
      </c>
      <c r="D2311" t="s">
        <v>10238</v>
      </c>
      <c r="E2311" t="s">
        <v>10239</v>
      </c>
      <c r="F2311" t="s">
        <v>100</v>
      </c>
      <c r="G2311" t="s">
        <v>113</v>
      </c>
      <c r="H2311" t="s">
        <v>2732</v>
      </c>
      <c r="I2311" t="s">
        <v>2733</v>
      </c>
    </row>
    <row r="2312" spans="1:9">
      <c r="A2312" t="s">
        <v>10240</v>
      </c>
      <c r="B2312" t="s">
        <v>6366</v>
      </c>
      <c r="C2312" t="s">
        <v>2734</v>
      </c>
      <c r="D2312" t="s">
        <v>10241</v>
      </c>
      <c r="E2312" t="s">
        <v>10242</v>
      </c>
      <c r="F2312" t="s">
        <v>100</v>
      </c>
      <c r="G2312" t="s">
        <v>113</v>
      </c>
      <c r="H2312" t="s">
        <v>271</v>
      </c>
      <c r="I2312" t="s">
        <v>714</v>
      </c>
    </row>
    <row r="2313" spans="1:9">
      <c r="A2313" t="s">
        <v>10243</v>
      </c>
      <c r="B2313" t="s">
        <v>6366</v>
      </c>
      <c r="C2313" t="s">
        <v>2529</v>
      </c>
      <c r="D2313" t="s">
        <v>10244</v>
      </c>
      <c r="E2313" t="s">
        <v>10245</v>
      </c>
      <c r="F2313" t="s">
        <v>8027</v>
      </c>
      <c r="G2313" t="s">
        <v>134</v>
      </c>
      <c r="H2313" t="s">
        <v>134</v>
      </c>
      <c r="I2313" t="s">
        <v>135</v>
      </c>
    </row>
    <row r="2314" spans="1:9">
      <c r="A2314" t="s">
        <v>10246</v>
      </c>
      <c r="B2314" t="s">
        <v>6366</v>
      </c>
      <c r="C2314" t="s">
        <v>2739</v>
      </c>
      <c r="D2314" t="s">
        <v>10247</v>
      </c>
      <c r="E2314" t="s">
        <v>10248</v>
      </c>
      <c r="F2314" t="s">
        <v>100</v>
      </c>
      <c r="G2314" t="s">
        <v>113</v>
      </c>
      <c r="H2314" t="s">
        <v>113</v>
      </c>
      <c r="I2314" t="s">
        <v>114</v>
      </c>
    </row>
    <row r="2315" spans="1:9">
      <c r="A2315" t="s">
        <v>10249</v>
      </c>
      <c r="B2315" t="s">
        <v>6366</v>
      </c>
      <c r="C2315" t="s">
        <v>2742</v>
      </c>
      <c r="D2315" t="s">
        <v>10250</v>
      </c>
      <c r="E2315" t="s">
        <v>10251</v>
      </c>
      <c r="F2315" t="s">
        <v>100</v>
      </c>
      <c r="G2315" t="s">
        <v>113</v>
      </c>
      <c r="H2315" t="s">
        <v>113</v>
      </c>
      <c r="I2315" t="s">
        <v>114</v>
      </c>
    </row>
    <row r="2316" spans="1:9">
      <c r="A2316" t="s">
        <v>10252</v>
      </c>
      <c r="B2316" t="s">
        <v>6366</v>
      </c>
      <c r="C2316" t="s">
        <v>2744</v>
      </c>
      <c r="D2316" t="s">
        <v>10253</v>
      </c>
      <c r="E2316" t="s">
        <v>10253</v>
      </c>
      <c r="F2316" t="s">
        <v>100</v>
      </c>
      <c r="G2316" t="s">
        <v>134</v>
      </c>
      <c r="H2316" t="s">
        <v>134</v>
      </c>
      <c r="I2316" t="s">
        <v>135</v>
      </c>
    </row>
    <row r="2317" spans="1:9">
      <c r="A2317" t="s">
        <v>10254</v>
      </c>
      <c r="B2317" t="s">
        <v>6366</v>
      </c>
      <c r="C2317" t="s">
        <v>2747</v>
      </c>
      <c r="D2317" t="s">
        <v>10255</v>
      </c>
      <c r="E2317" t="s">
        <v>10255</v>
      </c>
      <c r="F2317" t="s">
        <v>100</v>
      </c>
      <c r="G2317" t="s">
        <v>134</v>
      </c>
      <c r="H2317" t="s">
        <v>134</v>
      </c>
      <c r="I2317" t="s">
        <v>135</v>
      </c>
    </row>
    <row r="2318" spans="1:9">
      <c r="A2318" t="s">
        <v>10256</v>
      </c>
      <c r="B2318" t="s">
        <v>6366</v>
      </c>
      <c r="C2318" t="s">
        <v>2750</v>
      </c>
      <c r="D2318" t="s">
        <v>10257</v>
      </c>
      <c r="E2318" t="s">
        <v>10257</v>
      </c>
      <c r="F2318" t="s">
        <v>100</v>
      </c>
      <c r="G2318" t="s">
        <v>134</v>
      </c>
      <c r="H2318" t="s">
        <v>134</v>
      </c>
      <c r="I2318" t="s">
        <v>135</v>
      </c>
    </row>
    <row r="2319" spans="1:9">
      <c r="A2319" t="s">
        <v>10258</v>
      </c>
      <c r="B2319" t="s">
        <v>6366</v>
      </c>
      <c r="C2319" t="s">
        <v>2753</v>
      </c>
      <c r="D2319" t="s">
        <v>10259</v>
      </c>
      <c r="E2319" t="s">
        <v>10259</v>
      </c>
      <c r="F2319" t="s">
        <v>100</v>
      </c>
      <c r="G2319" t="s">
        <v>134</v>
      </c>
      <c r="H2319" t="s">
        <v>134</v>
      </c>
      <c r="I2319" t="s">
        <v>135</v>
      </c>
    </row>
    <row r="2320" spans="1:9">
      <c r="A2320" t="s">
        <v>10260</v>
      </c>
      <c r="B2320" t="s">
        <v>6366</v>
      </c>
      <c r="C2320" t="s">
        <v>100</v>
      </c>
      <c r="D2320" t="s">
        <v>10261</v>
      </c>
      <c r="E2320" t="s">
        <v>10262</v>
      </c>
      <c r="F2320" t="s">
        <v>10263</v>
      </c>
      <c r="G2320" t="s">
        <v>149</v>
      </c>
      <c r="H2320" t="s">
        <v>113</v>
      </c>
      <c r="I2320" t="s">
        <v>114</v>
      </c>
    </row>
    <row r="2321" spans="1:9">
      <c r="A2321" t="s">
        <v>10264</v>
      </c>
      <c r="B2321" t="s">
        <v>6366</v>
      </c>
      <c r="C2321" t="s">
        <v>2759</v>
      </c>
      <c r="D2321" t="s">
        <v>10265</v>
      </c>
      <c r="E2321" t="s">
        <v>10266</v>
      </c>
      <c r="F2321" t="s">
        <v>10267</v>
      </c>
      <c r="G2321" t="s">
        <v>113</v>
      </c>
      <c r="H2321" t="s">
        <v>113</v>
      </c>
      <c r="I2321" t="s">
        <v>114</v>
      </c>
    </row>
    <row r="2322" spans="1:9">
      <c r="A2322" t="s">
        <v>10268</v>
      </c>
      <c r="B2322" t="s">
        <v>6366</v>
      </c>
      <c r="C2322" t="s">
        <v>147</v>
      </c>
      <c r="D2322" t="s">
        <v>10269</v>
      </c>
      <c r="E2322" t="s">
        <v>10270</v>
      </c>
      <c r="F2322" t="s">
        <v>10271</v>
      </c>
      <c r="G2322" t="s">
        <v>113</v>
      </c>
      <c r="H2322" t="s">
        <v>113</v>
      </c>
      <c r="I2322" t="s">
        <v>114</v>
      </c>
    </row>
    <row r="2323" spans="1:9">
      <c r="A2323" t="s">
        <v>10272</v>
      </c>
      <c r="B2323" t="s">
        <v>6366</v>
      </c>
      <c r="C2323" t="s">
        <v>148</v>
      </c>
      <c r="D2323" t="s">
        <v>10273</v>
      </c>
      <c r="E2323" t="s">
        <v>10270</v>
      </c>
      <c r="F2323" t="s">
        <v>10274</v>
      </c>
      <c r="G2323" t="s">
        <v>113</v>
      </c>
      <c r="H2323" t="s">
        <v>113</v>
      </c>
      <c r="I2323" t="s">
        <v>114</v>
      </c>
    </row>
    <row r="2324" spans="1:9">
      <c r="A2324" t="s">
        <v>10275</v>
      </c>
      <c r="B2324" t="s">
        <v>6366</v>
      </c>
      <c r="C2324" t="s">
        <v>145</v>
      </c>
      <c r="D2324" t="s">
        <v>10276</v>
      </c>
      <c r="E2324" t="s">
        <v>10277</v>
      </c>
      <c r="F2324" t="s">
        <v>10278</v>
      </c>
      <c r="G2324" t="s">
        <v>113</v>
      </c>
      <c r="H2324" t="s">
        <v>113</v>
      </c>
      <c r="I2324" t="s">
        <v>114</v>
      </c>
    </row>
    <row r="2325" spans="1:9">
      <c r="A2325" t="s">
        <v>10279</v>
      </c>
      <c r="B2325" t="s">
        <v>6366</v>
      </c>
      <c r="C2325" t="s">
        <v>2771</v>
      </c>
      <c r="D2325" t="s">
        <v>10280</v>
      </c>
      <c r="E2325" t="s">
        <v>10281</v>
      </c>
      <c r="F2325" t="s">
        <v>100</v>
      </c>
      <c r="G2325" t="s">
        <v>113</v>
      </c>
      <c r="H2325" t="s">
        <v>113</v>
      </c>
      <c r="I2325" t="s">
        <v>114</v>
      </c>
    </row>
    <row r="2326" spans="1:9">
      <c r="A2326" t="s">
        <v>10282</v>
      </c>
      <c r="B2326" t="s">
        <v>6366</v>
      </c>
      <c r="C2326" t="s">
        <v>143</v>
      </c>
      <c r="D2326" t="s">
        <v>10280</v>
      </c>
      <c r="E2326" t="s">
        <v>10281</v>
      </c>
      <c r="F2326" t="s">
        <v>100</v>
      </c>
      <c r="G2326" t="s">
        <v>113</v>
      </c>
      <c r="H2326" t="s">
        <v>113</v>
      </c>
      <c r="I2326" t="s">
        <v>114</v>
      </c>
    </row>
    <row r="2327" spans="1:9">
      <c r="A2327" t="s">
        <v>10283</v>
      </c>
      <c r="B2327" t="s">
        <v>6366</v>
      </c>
      <c r="C2327" t="s">
        <v>141</v>
      </c>
      <c r="D2327" t="s">
        <v>10284</v>
      </c>
      <c r="E2327" t="s">
        <v>10285</v>
      </c>
      <c r="F2327" t="s">
        <v>10286</v>
      </c>
      <c r="G2327" t="s">
        <v>113</v>
      </c>
      <c r="H2327" t="s">
        <v>113</v>
      </c>
      <c r="I2327" t="s">
        <v>114</v>
      </c>
    </row>
    <row r="2328" spans="1:9">
      <c r="A2328" t="s">
        <v>10287</v>
      </c>
      <c r="B2328" t="s">
        <v>6366</v>
      </c>
      <c r="C2328" t="s">
        <v>144</v>
      </c>
      <c r="D2328" t="s">
        <v>10288</v>
      </c>
      <c r="E2328" t="s">
        <v>10285</v>
      </c>
      <c r="F2328" t="s">
        <v>10289</v>
      </c>
      <c r="G2328" t="s">
        <v>113</v>
      </c>
      <c r="H2328" t="s">
        <v>113</v>
      </c>
      <c r="I2328" t="s">
        <v>114</v>
      </c>
    </row>
    <row r="2329" spans="1:9">
      <c r="A2329" t="s">
        <v>10290</v>
      </c>
      <c r="B2329" t="s">
        <v>6366</v>
      </c>
      <c r="C2329" t="s">
        <v>1326</v>
      </c>
      <c r="D2329" t="s">
        <v>10291</v>
      </c>
      <c r="E2329" t="s">
        <v>10292</v>
      </c>
      <c r="F2329" t="s">
        <v>10293</v>
      </c>
      <c r="G2329" t="s">
        <v>113</v>
      </c>
      <c r="H2329" t="s">
        <v>113</v>
      </c>
      <c r="I2329" t="s">
        <v>114</v>
      </c>
    </row>
    <row r="2330" spans="1:9">
      <c r="A2330" t="s">
        <v>10294</v>
      </c>
      <c r="B2330" t="s">
        <v>6366</v>
      </c>
      <c r="C2330" t="s">
        <v>2781</v>
      </c>
      <c r="D2330" t="s">
        <v>10295</v>
      </c>
      <c r="E2330" t="s">
        <v>10296</v>
      </c>
      <c r="F2330" t="s">
        <v>8418</v>
      </c>
      <c r="G2330" t="s">
        <v>252</v>
      </c>
      <c r="H2330" t="s">
        <v>252</v>
      </c>
      <c r="I2330" t="s">
        <v>294</v>
      </c>
    </row>
    <row r="2331" spans="1:9">
      <c r="A2331" t="s">
        <v>10297</v>
      </c>
      <c r="B2331" t="s">
        <v>6366</v>
      </c>
      <c r="C2331" t="s">
        <v>2784</v>
      </c>
      <c r="D2331" t="s">
        <v>10298</v>
      </c>
      <c r="E2331" t="s">
        <v>10299</v>
      </c>
      <c r="F2331" t="s">
        <v>8418</v>
      </c>
      <c r="G2331" t="s">
        <v>252</v>
      </c>
      <c r="H2331" t="s">
        <v>252</v>
      </c>
      <c r="I2331" t="s">
        <v>294</v>
      </c>
    </row>
    <row r="2332" spans="1:9">
      <c r="A2332" t="s">
        <v>10300</v>
      </c>
      <c r="B2332" t="s">
        <v>6366</v>
      </c>
      <c r="C2332" t="s">
        <v>2787</v>
      </c>
      <c r="D2332" t="s">
        <v>10301</v>
      </c>
      <c r="E2332" t="s">
        <v>10302</v>
      </c>
      <c r="F2332" t="s">
        <v>10303</v>
      </c>
      <c r="G2332" t="s">
        <v>149</v>
      </c>
      <c r="H2332" t="s">
        <v>113</v>
      </c>
      <c r="I2332" t="s">
        <v>114</v>
      </c>
    </row>
    <row r="2333" spans="1:9">
      <c r="A2333" t="s">
        <v>10304</v>
      </c>
      <c r="B2333" t="s">
        <v>6366</v>
      </c>
      <c r="C2333" t="s">
        <v>106</v>
      </c>
      <c r="D2333" t="s">
        <v>10305</v>
      </c>
      <c r="E2333" t="s">
        <v>10285</v>
      </c>
      <c r="F2333" t="s">
        <v>10306</v>
      </c>
      <c r="G2333" t="s">
        <v>113</v>
      </c>
      <c r="H2333" t="s">
        <v>113</v>
      </c>
      <c r="I2333" t="s">
        <v>114</v>
      </c>
    </row>
    <row r="2334" spans="1:9">
      <c r="A2334" t="s">
        <v>10307</v>
      </c>
      <c r="B2334" t="s">
        <v>6366</v>
      </c>
      <c r="C2334" t="s">
        <v>2793</v>
      </c>
      <c r="D2334" t="s">
        <v>10308</v>
      </c>
      <c r="E2334" t="s">
        <v>10285</v>
      </c>
      <c r="F2334" t="s">
        <v>10309</v>
      </c>
      <c r="G2334" t="s">
        <v>113</v>
      </c>
      <c r="H2334" t="s">
        <v>113</v>
      </c>
      <c r="I2334" t="s">
        <v>114</v>
      </c>
    </row>
    <row r="2335" spans="1:9">
      <c r="A2335" t="s">
        <v>10310</v>
      </c>
      <c r="B2335" t="s">
        <v>6366</v>
      </c>
      <c r="C2335" t="s">
        <v>142</v>
      </c>
      <c r="D2335" t="s">
        <v>10311</v>
      </c>
      <c r="E2335" t="s">
        <v>10285</v>
      </c>
      <c r="F2335" t="s">
        <v>10309</v>
      </c>
      <c r="G2335" t="s">
        <v>113</v>
      </c>
      <c r="H2335" t="s">
        <v>113</v>
      </c>
      <c r="I2335" t="s">
        <v>114</v>
      </c>
    </row>
    <row r="2336" spans="1:9">
      <c r="A2336" t="s">
        <v>10312</v>
      </c>
      <c r="B2336" t="s">
        <v>6366</v>
      </c>
      <c r="C2336" t="s">
        <v>2799</v>
      </c>
      <c r="D2336" t="s">
        <v>10313</v>
      </c>
      <c r="E2336" t="s">
        <v>10314</v>
      </c>
      <c r="F2336" t="s">
        <v>9650</v>
      </c>
      <c r="G2336" t="s">
        <v>113</v>
      </c>
      <c r="H2336" t="s">
        <v>113</v>
      </c>
      <c r="I2336" t="s">
        <v>114</v>
      </c>
    </row>
    <row r="2337" spans="1:9">
      <c r="A2337" t="s">
        <v>10315</v>
      </c>
      <c r="B2337" t="s">
        <v>6366</v>
      </c>
      <c r="C2337" t="s">
        <v>2802</v>
      </c>
      <c r="D2337" t="s">
        <v>10316</v>
      </c>
      <c r="E2337" t="s">
        <v>10317</v>
      </c>
      <c r="F2337" t="s">
        <v>100</v>
      </c>
      <c r="G2337" t="s">
        <v>113</v>
      </c>
      <c r="H2337" t="s">
        <v>113</v>
      </c>
      <c r="I2337" t="s">
        <v>114</v>
      </c>
    </row>
    <row r="2338" spans="1:9">
      <c r="A2338" t="s">
        <v>10318</v>
      </c>
      <c r="B2338" t="s">
        <v>6366</v>
      </c>
      <c r="C2338" t="s">
        <v>146</v>
      </c>
      <c r="D2338" t="s">
        <v>10319</v>
      </c>
      <c r="E2338" t="s">
        <v>10320</v>
      </c>
      <c r="F2338" t="s">
        <v>100</v>
      </c>
      <c r="G2338" t="s">
        <v>113</v>
      </c>
      <c r="H2338" t="s">
        <v>113</v>
      </c>
      <c r="I2338" t="s">
        <v>114</v>
      </c>
    </row>
    <row r="2339" spans="1:9">
      <c r="A2339" t="s">
        <v>10321</v>
      </c>
      <c r="B2339" t="s">
        <v>6366</v>
      </c>
      <c r="C2339" t="s">
        <v>2807</v>
      </c>
      <c r="D2339" t="s">
        <v>10322</v>
      </c>
      <c r="E2339" t="s">
        <v>10323</v>
      </c>
      <c r="F2339" t="s">
        <v>100</v>
      </c>
      <c r="G2339" t="s">
        <v>113</v>
      </c>
      <c r="H2339" t="s">
        <v>113</v>
      </c>
      <c r="I2339" t="s">
        <v>114</v>
      </c>
    </row>
    <row r="2340" spans="1:9">
      <c r="A2340" t="s">
        <v>10324</v>
      </c>
      <c r="B2340" t="s">
        <v>6366</v>
      </c>
      <c r="C2340" t="s">
        <v>2810</v>
      </c>
      <c r="D2340" t="s">
        <v>10325</v>
      </c>
      <c r="E2340" t="s">
        <v>10326</v>
      </c>
      <c r="F2340" t="s">
        <v>100</v>
      </c>
      <c r="G2340" t="s">
        <v>271</v>
      </c>
      <c r="H2340" t="s">
        <v>271</v>
      </c>
      <c r="I2340" t="s">
        <v>842</v>
      </c>
    </row>
    <row r="2341" spans="1:9">
      <c r="A2341" t="s">
        <v>10327</v>
      </c>
      <c r="B2341" t="s">
        <v>6366</v>
      </c>
      <c r="C2341" t="s">
        <v>2814</v>
      </c>
      <c r="D2341" t="s">
        <v>10328</v>
      </c>
      <c r="E2341" t="s">
        <v>10329</v>
      </c>
      <c r="F2341" t="s">
        <v>100</v>
      </c>
      <c r="G2341" t="s">
        <v>113</v>
      </c>
      <c r="H2341" t="s">
        <v>113</v>
      </c>
      <c r="I2341" t="s">
        <v>114</v>
      </c>
    </row>
    <row r="2342" spans="1:9">
      <c r="A2342" t="s">
        <v>10330</v>
      </c>
      <c r="B2342" t="s">
        <v>6366</v>
      </c>
      <c r="C2342" t="s">
        <v>2817</v>
      </c>
      <c r="D2342" t="s">
        <v>10331</v>
      </c>
      <c r="E2342" t="s">
        <v>10332</v>
      </c>
      <c r="F2342" t="s">
        <v>100</v>
      </c>
      <c r="G2342" t="s">
        <v>113</v>
      </c>
      <c r="H2342" t="s">
        <v>113</v>
      </c>
      <c r="I2342" t="s">
        <v>114</v>
      </c>
    </row>
    <row r="2343" spans="1:9">
      <c r="A2343" t="s">
        <v>10333</v>
      </c>
      <c r="B2343" t="s">
        <v>6366</v>
      </c>
      <c r="C2343" t="s">
        <v>2820</v>
      </c>
      <c r="D2343" t="s">
        <v>10334</v>
      </c>
      <c r="E2343" t="s">
        <v>10335</v>
      </c>
      <c r="F2343" t="s">
        <v>100</v>
      </c>
      <c r="G2343" t="s">
        <v>134</v>
      </c>
      <c r="H2343" t="s">
        <v>134</v>
      </c>
      <c r="I2343" t="s">
        <v>135</v>
      </c>
    </row>
    <row r="2344" spans="1:9">
      <c r="A2344" t="s">
        <v>10336</v>
      </c>
      <c r="B2344" t="s">
        <v>6366</v>
      </c>
      <c r="C2344" t="s">
        <v>2824</v>
      </c>
      <c r="D2344" t="s">
        <v>10337</v>
      </c>
      <c r="E2344" t="s">
        <v>10338</v>
      </c>
      <c r="F2344" t="s">
        <v>100</v>
      </c>
      <c r="G2344" t="s">
        <v>113</v>
      </c>
      <c r="H2344" t="s">
        <v>113</v>
      </c>
      <c r="I2344" t="s">
        <v>114</v>
      </c>
    </row>
    <row r="2345" spans="1:9">
      <c r="A2345" t="s">
        <v>10339</v>
      </c>
      <c r="B2345" t="s">
        <v>6366</v>
      </c>
      <c r="C2345" t="s">
        <v>2827</v>
      </c>
      <c r="D2345" t="s">
        <v>10340</v>
      </c>
      <c r="E2345" t="s">
        <v>10340</v>
      </c>
      <c r="F2345" t="s">
        <v>100</v>
      </c>
      <c r="G2345" t="s">
        <v>113</v>
      </c>
      <c r="H2345" t="s">
        <v>271</v>
      </c>
      <c r="I2345" t="s">
        <v>289</v>
      </c>
    </row>
    <row r="2346" spans="1:9">
      <c r="A2346" t="s">
        <v>10341</v>
      </c>
      <c r="B2346" t="s">
        <v>6366</v>
      </c>
      <c r="C2346" t="s">
        <v>2829</v>
      </c>
      <c r="D2346" t="s">
        <v>10342</v>
      </c>
      <c r="E2346" t="s">
        <v>10342</v>
      </c>
      <c r="F2346" t="s">
        <v>100</v>
      </c>
      <c r="G2346" t="s">
        <v>113</v>
      </c>
      <c r="H2346" t="s">
        <v>113</v>
      </c>
      <c r="I2346" t="s">
        <v>114</v>
      </c>
    </row>
    <row r="2347" spans="1:9">
      <c r="A2347" t="s">
        <v>10343</v>
      </c>
      <c r="B2347" t="s">
        <v>6366</v>
      </c>
      <c r="C2347" t="s">
        <v>2832</v>
      </c>
      <c r="D2347" t="s">
        <v>10344</v>
      </c>
      <c r="E2347" t="s">
        <v>10345</v>
      </c>
      <c r="F2347" t="s">
        <v>100</v>
      </c>
      <c r="G2347" t="s">
        <v>113</v>
      </c>
      <c r="H2347" t="s">
        <v>113</v>
      </c>
      <c r="I2347" t="s">
        <v>114</v>
      </c>
    </row>
    <row r="2348" spans="1:9">
      <c r="A2348" t="s">
        <v>10346</v>
      </c>
      <c r="B2348" t="s">
        <v>6366</v>
      </c>
      <c r="C2348" t="s">
        <v>2835</v>
      </c>
      <c r="D2348" t="s">
        <v>10347</v>
      </c>
      <c r="E2348" t="s">
        <v>10348</v>
      </c>
      <c r="F2348" t="s">
        <v>100</v>
      </c>
      <c r="G2348" t="s">
        <v>149</v>
      </c>
      <c r="H2348" t="s">
        <v>113</v>
      </c>
      <c r="I2348" t="s">
        <v>114</v>
      </c>
    </row>
    <row r="2349" spans="1:9">
      <c r="A2349" t="s">
        <v>10349</v>
      </c>
      <c r="B2349" t="s">
        <v>6366</v>
      </c>
      <c r="C2349" t="s">
        <v>2838</v>
      </c>
      <c r="D2349" t="s">
        <v>2839</v>
      </c>
      <c r="E2349" t="s">
        <v>2839</v>
      </c>
      <c r="F2349" t="s">
        <v>100</v>
      </c>
      <c r="G2349" t="s">
        <v>134</v>
      </c>
      <c r="H2349" t="s">
        <v>134</v>
      </c>
      <c r="I2349" t="s">
        <v>135</v>
      </c>
    </row>
    <row r="2350" spans="1:9">
      <c r="A2350" t="s">
        <v>10350</v>
      </c>
      <c r="B2350" t="s">
        <v>6366</v>
      </c>
      <c r="C2350" t="s">
        <v>2840</v>
      </c>
      <c r="D2350" t="s">
        <v>10351</v>
      </c>
      <c r="E2350" t="s">
        <v>10352</v>
      </c>
      <c r="F2350" t="s">
        <v>100</v>
      </c>
      <c r="G2350" t="s">
        <v>149</v>
      </c>
      <c r="H2350" t="s">
        <v>113</v>
      </c>
      <c r="I2350" t="s">
        <v>114</v>
      </c>
    </row>
    <row r="2351" spans="1:9">
      <c r="A2351" t="s">
        <v>10353</v>
      </c>
      <c r="B2351" t="s">
        <v>6366</v>
      </c>
      <c r="C2351" t="s">
        <v>2843</v>
      </c>
      <c r="D2351" t="s">
        <v>10354</v>
      </c>
      <c r="E2351" t="s">
        <v>10355</v>
      </c>
      <c r="F2351" t="s">
        <v>100</v>
      </c>
      <c r="G2351" t="s">
        <v>113</v>
      </c>
      <c r="H2351" t="s">
        <v>113</v>
      </c>
      <c r="I2351" t="s">
        <v>114</v>
      </c>
    </row>
    <row r="2352" spans="1:9">
      <c r="A2352" t="s">
        <v>10356</v>
      </c>
      <c r="B2352" t="s">
        <v>6366</v>
      </c>
      <c r="C2352" t="s">
        <v>2845</v>
      </c>
      <c r="D2352" t="s">
        <v>10357</v>
      </c>
      <c r="E2352" t="s">
        <v>10358</v>
      </c>
      <c r="F2352" t="s">
        <v>100</v>
      </c>
      <c r="G2352" t="s">
        <v>134</v>
      </c>
      <c r="H2352" t="s">
        <v>134</v>
      </c>
      <c r="I2352" t="s">
        <v>135</v>
      </c>
    </row>
    <row r="2353" spans="1:9">
      <c r="A2353" t="s">
        <v>10359</v>
      </c>
      <c r="B2353" t="s">
        <v>6366</v>
      </c>
      <c r="C2353" t="s">
        <v>2849</v>
      </c>
      <c r="D2353" t="s">
        <v>10360</v>
      </c>
      <c r="E2353" t="s">
        <v>10361</v>
      </c>
      <c r="F2353" t="s">
        <v>100</v>
      </c>
      <c r="G2353" t="s">
        <v>149</v>
      </c>
      <c r="H2353" t="s">
        <v>113</v>
      </c>
      <c r="I2353" t="s">
        <v>114</v>
      </c>
    </row>
    <row r="2354" spans="1:9">
      <c r="A2354" t="s">
        <v>10362</v>
      </c>
      <c r="B2354" t="s">
        <v>6366</v>
      </c>
      <c r="C2354" t="s">
        <v>2852</v>
      </c>
      <c r="D2354" t="s">
        <v>10363</v>
      </c>
      <c r="E2354" t="s">
        <v>10364</v>
      </c>
      <c r="F2354" t="s">
        <v>100</v>
      </c>
      <c r="G2354" t="s">
        <v>113</v>
      </c>
      <c r="H2354" t="s">
        <v>113</v>
      </c>
      <c r="I2354" t="s">
        <v>114</v>
      </c>
    </row>
    <row r="2355" spans="1:9">
      <c r="A2355" t="s">
        <v>10365</v>
      </c>
      <c r="B2355" t="s">
        <v>6366</v>
      </c>
      <c r="C2355" t="s">
        <v>2855</v>
      </c>
      <c r="D2355" t="s">
        <v>10366</v>
      </c>
      <c r="E2355" t="s">
        <v>10366</v>
      </c>
      <c r="F2355" t="s">
        <v>100</v>
      </c>
      <c r="G2355" t="s">
        <v>113</v>
      </c>
      <c r="H2355" t="s">
        <v>113</v>
      </c>
      <c r="I2355" t="s">
        <v>423</v>
      </c>
    </row>
    <row r="2356" spans="1:9">
      <c r="A2356" t="s">
        <v>10367</v>
      </c>
      <c r="B2356" t="s">
        <v>6366</v>
      </c>
      <c r="C2356" t="s">
        <v>11</v>
      </c>
      <c r="D2356" t="s">
        <v>896</v>
      </c>
      <c r="E2356" t="s">
        <v>10368</v>
      </c>
      <c r="F2356" t="s">
        <v>10369</v>
      </c>
      <c r="G2356" t="s">
        <v>113</v>
      </c>
      <c r="H2356" t="s">
        <v>113</v>
      </c>
      <c r="I2356" t="s">
        <v>114</v>
      </c>
    </row>
    <row r="2357" spans="1:9">
      <c r="A2357" t="s">
        <v>10370</v>
      </c>
      <c r="B2357" t="s">
        <v>6366</v>
      </c>
      <c r="C2357" t="s">
        <v>899</v>
      </c>
      <c r="D2357" t="s">
        <v>10371</v>
      </c>
      <c r="E2357" t="s">
        <v>10368</v>
      </c>
      <c r="F2357" t="s">
        <v>10372</v>
      </c>
      <c r="G2357" t="s">
        <v>113</v>
      </c>
      <c r="H2357" t="s">
        <v>113</v>
      </c>
      <c r="I2357" t="s">
        <v>114</v>
      </c>
    </row>
    <row r="2358" spans="1:9">
      <c r="A2358" t="s">
        <v>10373</v>
      </c>
      <c r="B2358" t="s">
        <v>6366</v>
      </c>
      <c r="C2358" t="s">
        <v>2863</v>
      </c>
      <c r="D2358" t="s">
        <v>10374</v>
      </c>
      <c r="E2358" t="s">
        <v>10375</v>
      </c>
      <c r="F2358" t="s">
        <v>100</v>
      </c>
      <c r="G2358" t="s">
        <v>134</v>
      </c>
      <c r="H2358" t="s">
        <v>134</v>
      </c>
      <c r="I2358" t="s">
        <v>135</v>
      </c>
    </row>
    <row r="2359" spans="1:9">
      <c r="A2359" t="s">
        <v>10376</v>
      </c>
      <c r="B2359" t="s">
        <v>6366</v>
      </c>
      <c r="C2359" t="s">
        <v>5022</v>
      </c>
      <c r="D2359" t="s">
        <v>10377</v>
      </c>
      <c r="E2359" t="s">
        <v>10378</v>
      </c>
      <c r="F2359" t="s">
        <v>100</v>
      </c>
      <c r="G2359" t="s">
        <v>2732</v>
      </c>
      <c r="H2359" t="s">
        <v>2732</v>
      </c>
      <c r="I2359" t="s">
        <v>5025</v>
      </c>
    </row>
    <row r="2360" spans="1:9">
      <c r="A2360" t="s">
        <v>10379</v>
      </c>
      <c r="B2360" t="s">
        <v>6366</v>
      </c>
      <c r="C2360" t="s">
        <v>2866</v>
      </c>
      <c r="D2360" t="s">
        <v>2867</v>
      </c>
      <c r="E2360" t="s">
        <v>10380</v>
      </c>
      <c r="F2360" t="s">
        <v>100</v>
      </c>
      <c r="G2360" t="s">
        <v>113</v>
      </c>
      <c r="H2360" t="s">
        <v>113</v>
      </c>
      <c r="I2360" t="s">
        <v>114</v>
      </c>
    </row>
    <row r="2361" spans="1:9">
      <c r="A2361" t="s">
        <v>10381</v>
      </c>
      <c r="B2361" t="s">
        <v>6366</v>
      </c>
      <c r="C2361" t="s">
        <v>2869</v>
      </c>
      <c r="D2361" t="s">
        <v>10382</v>
      </c>
      <c r="E2361" t="s">
        <v>10383</v>
      </c>
      <c r="F2361" t="s">
        <v>100</v>
      </c>
      <c r="G2361" t="s">
        <v>271</v>
      </c>
      <c r="H2361" t="s">
        <v>271</v>
      </c>
      <c r="I2361" t="s">
        <v>842</v>
      </c>
    </row>
    <row r="2362" spans="1:9">
      <c r="A2362" t="s">
        <v>10384</v>
      </c>
      <c r="B2362" t="s">
        <v>6366</v>
      </c>
      <c r="C2362" t="s">
        <v>2873</v>
      </c>
      <c r="D2362" t="s">
        <v>10385</v>
      </c>
      <c r="E2362" t="s">
        <v>10386</v>
      </c>
      <c r="F2362" t="s">
        <v>100</v>
      </c>
      <c r="G2362" t="s">
        <v>113</v>
      </c>
      <c r="H2362" t="s">
        <v>113</v>
      </c>
      <c r="I2362" t="s">
        <v>114</v>
      </c>
    </row>
    <row r="2363" spans="1:9">
      <c r="A2363" t="s">
        <v>10387</v>
      </c>
      <c r="B2363" t="s">
        <v>6366</v>
      </c>
      <c r="C2363" t="s">
        <v>2876</v>
      </c>
      <c r="D2363" t="s">
        <v>2877</v>
      </c>
      <c r="E2363" t="s">
        <v>10388</v>
      </c>
      <c r="F2363" t="s">
        <v>100</v>
      </c>
      <c r="G2363" t="s">
        <v>252</v>
      </c>
      <c r="H2363" t="s">
        <v>252</v>
      </c>
      <c r="I2363" t="s">
        <v>294</v>
      </c>
    </row>
    <row r="2364" spans="1:9">
      <c r="A2364" t="s">
        <v>10389</v>
      </c>
      <c r="B2364" t="s">
        <v>6366</v>
      </c>
      <c r="C2364" t="s">
        <v>2880</v>
      </c>
      <c r="D2364" t="s">
        <v>2881</v>
      </c>
      <c r="E2364" t="s">
        <v>10390</v>
      </c>
      <c r="F2364" t="s">
        <v>100</v>
      </c>
      <c r="G2364" t="s">
        <v>113</v>
      </c>
      <c r="H2364" t="s">
        <v>113</v>
      </c>
      <c r="I2364" t="s">
        <v>114</v>
      </c>
    </row>
    <row r="2365" spans="1:9">
      <c r="A2365" t="s">
        <v>10391</v>
      </c>
      <c r="B2365" t="s">
        <v>6366</v>
      </c>
      <c r="C2365" t="s">
        <v>2883</v>
      </c>
      <c r="D2365" t="s">
        <v>2884</v>
      </c>
      <c r="E2365" t="s">
        <v>10392</v>
      </c>
      <c r="F2365" t="s">
        <v>100</v>
      </c>
      <c r="G2365" t="s">
        <v>113</v>
      </c>
      <c r="H2365" t="s">
        <v>113</v>
      </c>
      <c r="I2365" t="s">
        <v>114</v>
      </c>
    </row>
    <row r="2366" spans="1:9">
      <c r="A2366" t="s">
        <v>10393</v>
      </c>
      <c r="B2366" t="s">
        <v>6366</v>
      </c>
      <c r="C2366" t="s">
        <v>2886</v>
      </c>
      <c r="D2366" t="s">
        <v>10394</v>
      </c>
      <c r="E2366" t="s">
        <v>10395</v>
      </c>
      <c r="F2366" t="s">
        <v>8027</v>
      </c>
      <c r="G2366" t="s">
        <v>134</v>
      </c>
      <c r="H2366" t="s">
        <v>134</v>
      </c>
      <c r="I2366" t="s">
        <v>135</v>
      </c>
    </row>
    <row r="2367" spans="1:9">
      <c r="A2367" t="s">
        <v>10396</v>
      </c>
      <c r="B2367" t="s">
        <v>6366</v>
      </c>
      <c r="C2367" t="s">
        <v>2889</v>
      </c>
      <c r="D2367" t="s">
        <v>10397</v>
      </c>
      <c r="E2367" t="s">
        <v>10398</v>
      </c>
      <c r="F2367" t="s">
        <v>10399</v>
      </c>
      <c r="G2367" t="s">
        <v>134</v>
      </c>
      <c r="H2367" t="s">
        <v>134</v>
      </c>
      <c r="I2367" t="s">
        <v>135</v>
      </c>
    </row>
    <row r="2368" spans="1:9">
      <c r="A2368" t="s">
        <v>10400</v>
      </c>
      <c r="B2368" t="s">
        <v>6366</v>
      </c>
      <c r="C2368" t="s">
        <v>2879</v>
      </c>
      <c r="D2368" t="s">
        <v>10401</v>
      </c>
      <c r="E2368" t="s">
        <v>10402</v>
      </c>
      <c r="F2368" t="s">
        <v>8027</v>
      </c>
      <c r="G2368" t="s">
        <v>134</v>
      </c>
      <c r="H2368" t="s">
        <v>134</v>
      </c>
      <c r="I2368" t="s">
        <v>135</v>
      </c>
    </row>
    <row r="2369" spans="1:9">
      <c r="A2369" t="s">
        <v>10403</v>
      </c>
      <c r="B2369" t="s">
        <v>6366</v>
      </c>
      <c r="C2369" t="s">
        <v>2894</v>
      </c>
      <c r="D2369" t="s">
        <v>10404</v>
      </c>
      <c r="E2369" t="s">
        <v>10405</v>
      </c>
      <c r="F2369" t="s">
        <v>100</v>
      </c>
      <c r="G2369" t="s">
        <v>134</v>
      </c>
      <c r="H2369" t="s">
        <v>134</v>
      </c>
      <c r="I2369" t="s">
        <v>135</v>
      </c>
    </row>
    <row r="2370" spans="1:9">
      <c r="A2370" t="s">
        <v>10406</v>
      </c>
      <c r="B2370" t="s">
        <v>6366</v>
      </c>
      <c r="C2370" t="s">
        <v>4677</v>
      </c>
      <c r="D2370" t="s">
        <v>4678</v>
      </c>
      <c r="E2370" t="s">
        <v>10407</v>
      </c>
      <c r="F2370" t="s">
        <v>10408</v>
      </c>
      <c r="G2370" t="s">
        <v>113</v>
      </c>
      <c r="H2370" t="s">
        <v>113</v>
      </c>
      <c r="I2370" t="s">
        <v>114</v>
      </c>
    </row>
    <row r="2371" spans="1:9">
      <c r="A2371" t="s">
        <v>10409</v>
      </c>
      <c r="B2371" t="s">
        <v>6366</v>
      </c>
      <c r="C2371" t="s">
        <v>2901</v>
      </c>
      <c r="D2371" t="s">
        <v>10410</v>
      </c>
      <c r="E2371" t="s">
        <v>10411</v>
      </c>
      <c r="F2371" t="s">
        <v>100</v>
      </c>
      <c r="G2371" t="s">
        <v>113</v>
      </c>
      <c r="H2371" t="s">
        <v>113</v>
      </c>
      <c r="I2371" t="s">
        <v>114</v>
      </c>
    </row>
    <row r="2372" spans="1:9">
      <c r="A2372" t="s">
        <v>10412</v>
      </c>
      <c r="B2372" t="s">
        <v>6366</v>
      </c>
      <c r="C2372" t="s">
        <v>2904</v>
      </c>
      <c r="D2372" t="s">
        <v>10413</v>
      </c>
      <c r="E2372" t="s">
        <v>10414</v>
      </c>
      <c r="F2372" t="s">
        <v>10415</v>
      </c>
      <c r="G2372" t="s">
        <v>149</v>
      </c>
      <c r="H2372" t="s">
        <v>113</v>
      </c>
      <c r="I2372" t="s">
        <v>114</v>
      </c>
    </row>
    <row r="2373" spans="1:9">
      <c r="A2373" t="s">
        <v>10416</v>
      </c>
      <c r="B2373" t="s">
        <v>6366</v>
      </c>
      <c r="C2373" t="s">
        <v>2908</v>
      </c>
      <c r="D2373" t="s">
        <v>10417</v>
      </c>
      <c r="E2373" t="s">
        <v>10418</v>
      </c>
      <c r="F2373" t="s">
        <v>100</v>
      </c>
      <c r="G2373" t="s">
        <v>113</v>
      </c>
      <c r="H2373" t="s">
        <v>113</v>
      </c>
      <c r="I2373" t="s">
        <v>114</v>
      </c>
    </row>
    <row r="2374" spans="1:9">
      <c r="A2374" t="s">
        <v>10419</v>
      </c>
      <c r="B2374" t="s">
        <v>6366</v>
      </c>
      <c r="C2374" t="s">
        <v>2911</v>
      </c>
      <c r="D2374" t="s">
        <v>10420</v>
      </c>
      <c r="E2374" t="s">
        <v>10421</v>
      </c>
      <c r="F2374" t="s">
        <v>100</v>
      </c>
      <c r="G2374" t="s">
        <v>113</v>
      </c>
      <c r="H2374" t="s">
        <v>113</v>
      </c>
      <c r="I2374" t="s">
        <v>114</v>
      </c>
    </row>
    <row r="2375" spans="1:9">
      <c r="A2375" t="s">
        <v>10422</v>
      </c>
      <c r="B2375" t="s">
        <v>6366</v>
      </c>
      <c r="C2375" t="s">
        <v>2913</v>
      </c>
      <c r="D2375" t="s">
        <v>10423</v>
      </c>
      <c r="E2375" t="s">
        <v>10424</v>
      </c>
      <c r="F2375" t="s">
        <v>100</v>
      </c>
      <c r="G2375" t="s">
        <v>113</v>
      </c>
      <c r="H2375" t="s">
        <v>271</v>
      </c>
      <c r="I2375" t="s">
        <v>2916</v>
      </c>
    </row>
    <row r="2376" spans="1:9">
      <c r="A2376" t="s">
        <v>10425</v>
      </c>
      <c r="B2376" t="s">
        <v>6366</v>
      </c>
      <c r="C2376" t="s">
        <v>2917</v>
      </c>
      <c r="D2376" t="s">
        <v>10426</v>
      </c>
      <c r="E2376" t="s">
        <v>10427</v>
      </c>
      <c r="F2376" t="s">
        <v>10427</v>
      </c>
      <c r="G2376" t="s">
        <v>113</v>
      </c>
      <c r="H2376" t="s">
        <v>271</v>
      </c>
      <c r="I2376" t="s">
        <v>2920</v>
      </c>
    </row>
    <row r="2377" spans="1:9">
      <c r="A2377" t="s">
        <v>10428</v>
      </c>
      <c r="B2377" t="s">
        <v>6366</v>
      </c>
      <c r="C2377" t="s">
        <v>2921</v>
      </c>
      <c r="D2377" t="s">
        <v>10429</v>
      </c>
      <c r="E2377" t="s">
        <v>10430</v>
      </c>
      <c r="F2377" t="s">
        <v>10431</v>
      </c>
      <c r="G2377" t="s">
        <v>113</v>
      </c>
      <c r="H2377" t="s">
        <v>113</v>
      </c>
      <c r="I2377" t="s">
        <v>2926</v>
      </c>
    </row>
    <row r="2378" spans="1:9">
      <c r="A2378" t="s">
        <v>10432</v>
      </c>
      <c r="B2378" t="s">
        <v>6366</v>
      </c>
      <c r="C2378" t="s">
        <v>2927</v>
      </c>
      <c r="D2378" t="s">
        <v>10433</v>
      </c>
      <c r="E2378" t="s">
        <v>10434</v>
      </c>
      <c r="F2378" t="s">
        <v>100</v>
      </c>
      <c r="G2378" t="s">
        <v>113</v>
      </c>
      <c r="H2378" t="s">
        <v>113</v>
      </c>
      <c r="I2378" t="s">
        <v>423</v>
      </c>
    </row>
    <row r="2379" spans="1:9">
      <c r="A2379" t="s">
        <v>10435</v>
      </c>
      <c r="B2379" t="s">
        <v>6366</v>
      </c>
      <c r="C2379" t="s">
        <v>2930</v>
      </c>
      <c r="D2379" t="s">
        <v>10436</v>
      </c>
      <c r="E2379" t="s">
        <v>10436</v>
      </c>
      <c r="F2379" t="s">
        <v>100</v>
      </c>
      <c r="G2379" t="s">
        <v>134</v>
      </c>
      <c r="H2379" t="s">
        <v>134</v>
      </c>
      <c r="I2379" t="s">
        <v>135</v>
      </c>
    </row>
    <row r="2380" spans="1:9">
      <c r="A2380" t="s">
        <v>10437</v>
      </c>
      <c r="B2380" t="s">
        <v>6366</v>
      </c>
      <c r="C2380" t="s">
        <v>2932</v>
      </c>
      <c r="D2380" t="s">
        <v>10438</v>
      </c>
      <c r="E2380" t="s">
        <v>10439</v>
      </c>
      <c r="F2380" t="s">
        <v>100</v>
      </c>
      <c r="G2380" t="s">
        <v>113</v>
      </c>
      <c r="H2380" t="s">
        <v>113</v>
      </c>
      <c r="I2380" t="s">
        <v>423</v>
      </c>
    </row>
    <row r="2381" spans="1:9">
      <c r="A2381" t="s">
        <v>10440</v>
      </c>
      <c r="B2381" t="s">
        <v>6366</v>
      </c>
      <c r="C2381" t="s">
        <v>2935</v>
      </c>
      <c r="D2381" t="s">
        <v>10441</v>
      </c>
      <c r="E2381" t="s">
        <v>10442</v>
      </c>
      <c r="F2381" t="s">
        <v>10443</v>
      </c>
      <c r="G2381" t="s">
        <v>149</v>
      </c>
      <c r="H2381" t="s">
        <v>271</v>
      </c>
      <c r="I2381" t="s">
        <v>2939</v>
      </c>
    </row>
    <row r="2382" spans="1:9">
      <c r="A2382" t="s">
        <v>10444</v>
      </c>
      <c r="B2382" t="s">
        <v>6366</v>
      </c>
      <c r="C2382" t="s">
        <v>2940</v>
      </c>
      <c r="D2382" t="s">
        <v>10445</v>
      </c>
      <c r="E2382" t="s">
        <v>10446</v>
      </c>
      <c r="F2382" t="s">
        <v>8418</v>
      </c>
      <c r="G2382" t="s">
        <v>252</v>
      </c>
      <c r="H2382" t="s">
        <v>252</v>
      </c>
      <c r="I2382" t="s">
        <v>294</v>
      </c>
    </row>
    <row r="2383" spans="1:9">
      <c r="A2383" t="s">
        <v>10447</v>
      </c>
      <c r="B2383" t="s">
        <v>6366</v>
      </c>
      <c r="C2383" t="s">
        <v>2943</v>
      </c>
      <c r="D2383" t="s">
        <v>10448</v>
      </c>
      <c r="E2383" t="s">
        <v>10449</v>
      </c>
      <c r="F2383" t="s">
        <v>100</v>
      </c>
      <c r="G2383" t="s">
        <v>134</v>
      </c>
      <c r="H2383" t="s">
        <v>134</v>
      </c>
      <c r="I2383" t="s">
        <v>135</v>
      </c>
    </row>
    <row r="2384" spans="1:9">
      <c r="A2384" t="s">
        <v>10450</v>
      </c>
      <c r="B2384" t="s">
        <v>6366</v>
      </c>
      <c r="C2384" t="s">
        <v>2946</v>
      </c>
      <c r="D2384" t="s">
        <v>10451</v>
      </c>
      <c r="E2384" t="s">
        <v>10452</v>
      </c>
      <c r="F2384" t="s">
        <v>100</v>
      </c>
      <c r="G2384" t="s">
        <v>113</v>
      </c>
      <c r="H2384" t="s">
        <v>113</v>
      </c>
      <c r="I2384" t="s">
        <v>114</v>
      </c>
    </row>
    <row r="2385" spans="1:9">
      <c r="A2385" t="s">
        <v>10453</v>
      </c>
      <c r="B2385" t="s">
        <v>6366</v>
      </c>
      <c r="C2385" t="s">
        <v>2949</v>
      </c>
      <c r="D2385" t="s">
        <v>10454</v>
      </c>
      <c r="E2385" t="s">
        <v>10455</v>
      </c>
      <c r="F2385" t="s">
        <v>100</v>
      </c>
      <c r="G2385" t="s">
        <v>271</v>
      </c>
      <c r="H2385" t="s">
        <v>271</v>
      </c>
      <c r="I2385" t="s">
        <v>842</v>
      </c>
    </row>
    <row r="2386" spans="1:9">
      <c r="A2386" t="s">
        <v>10456</v>
      </c>
      <c r="B2386" t="s">
        <v>6366</v>
      </c>
      <c r="C2386" t="s">
        <v>2953</v>
      </c>
      <c r="D2386" t="s">
        <v>10457</v>
      </c>
      <c r="E2386" t="s">
        <v>10458</v>
      </c>
      <c r="F2386" t="s">
        <v>100</v>
      </c>
      <c r="G2386" t="s">
        <v>113</v>
      </c>
      <c r="H2386" t="s">
        <v>113</v>
      </c>
      <c r="I2386" t="s">
        <v>114</v>
      </c>
    </row>
    <row r="2387" spans="1:9">
      <c r="A2387" t="s">
        <v>10459</v>
      </c>
      <c r="B2387" t="s">
        <v>6366</v>
      </c>
      <c r="C2387" t="s">
        <v>2956</v>
      </c>
      <c r="D2387" t="s">
        <v>10460</v>
      </c>
      <c r="E2387" t="s">
        <v>10461</v>
      </c>
      <c r="F2387" t="s">
        <v>100</v>
      </c>
      <c r="G2387" t="s">
        <v>113</v>
      </c>
      <c r="H2387" t="s">
        <v>113</v>
      </c>
      <c r="I2387" t="s">
        <v>114</v>
      </c>
    </row>
    <row r="2388" spans="1:9">
      <c r="A2388" t="s">
        <v>10462</v>
      </c>
      <c r="B2388" t="s">
        <v>6366</v>
      </c>
      <c r="C2388" t="s">
        <v>2959</v>
      </c>
      <c r="D2388" t="s">
        <v>10463</v>
      </c>
      <c r="E2388" t="s">
        <v>10464</v>
      </c>
      <c r="F2388" t="s">
        <v>100</v>
      </c>
      <c r="G2388" t="s">
        <v>149</v>
      </c>
      <c r="H2388" t="s">
        <v>113</v>
      </c>
      <c r="I2388" t="s">
        <v>114</v>
      </c>
    </row>
    <row r="2389" spans="1:9">
      <c r="A2389" t="s">
        <v>10465</v>
      </c>
      <c r="B2389" t="s">
        <v>6366</v>
      </c>
      <c r="C2389" t="s">
        <v>2962</v>
      </c>
      <c r="D2389" t="s">
        <v>2963</v>
      </c>
      <c r="E2389" t="s">
        <v>10466</v>
      </c>
      <c r="F2389" t="s">
        <v>100</v>
      </c>
      <c r="G2389" t="s">
        <v>113</v>
      </c>
      <c r="H2389" t="s">
        <v>113</v>
      </c>
      <c r="I2389" t="s">
        <v>114</v>
      </c>
    </row>
    <row r="2390" spans="1:9">
      <c r="A2390" t="s">
        <v>10467</v>
      </c>
      <c r="B2390" t="s">
        <v>6366</v>
      </c>
      <c r="C2390" t="s">
        <v>2965</v>
      </c>
      <c r="D2390" t="s">
        <v>10468</v>
      </c>
      <c r="E2390" t="s">
        <v>10469</v>
      </c>
      <c r="F2390" t="s">
        <v>100</v>
      </c>
      <c r="G2390" t="s">
        <v>113</v>
      </c>
      <c r="H2390" t="s">
        <v>113</v>
      </c>
      <c r="I2390" t="s">
        <v>114</v>
      </c>
    </row>
    <row r="2391" spans="1:9">
      <c r="A2391" t="s">
        <v>10470</v>
      </c>
      <c r="B2391" t="s">
        <v>6366</v>
      </c>
      <c r="C2391" t="s">
        <v>2968</v>
      </c>
      <c r="D2391" t="s">
        <v>10471</v>
      </c>
      <c r="E2391" t="s">
        <v>10472</v>
      </c>
      <c r="F2391" t="s">
        <v>100</v>
      </c>
      <c r="G2391" t="s">
        <v>149</v>
      </c>
      <c r="H2391" t="s">
        <v>113</v>
      </c>
      <c r="I2391" t="s">
        <v>114</v>
      </c>
    </row>
    <row r="2392" spans="1:9">
      <c r="A2392" t="s">
        <v>10473</v>
      </c>
      <c r="B2392" t="s">
        <v>6366</v>
      </c>
      <c r="C2392" t="s">
        <v>2970</v>
      </c>
      <c r="D2392" t="s">
        <v>10474</v>
      </c>
      <c r="E2392" t="s">
        <v>10475</v>
      </c>
      <c r="F2392" t="s">
        <v>100</v>
      </c>
      <c r="G2392" t="s">
        <v>149</v>
      </c>
      <c r="H2392" t="s">
        <v>113</v>
      </c>
      <c r="I2392" t="s">
        <v>2419</v>
      </c>
    </row>
    <row r="2393" spans="1:9">
      <c r="A2393" t="s">
        <v>10476</v>
      </c>
      <c r="B2393" t="s">
        <v>6366</v>
      </c>
      <c r="C2393" t="s">
        <v>2973</v>
      </c>
      <c r="D2393" t="s">
        <v>2974</v>
      </c>
      <c r="E2393" t="s">
        <v>10477</v>
      </c>
      <c r="F2393" t="s">
        <v>100</v>
      </c>
      <c r="G2393" t="s">
        <v>134</v>
      </c>
      <c r="H2393" t="s">
        <v>134</v>
      </c>
      <c r="I2393" t="s">
        <v>135</v>
      </c>
    </row>
    <row r="2394" spans="1:9">
      <c r="A2394" t="s">
        <v>10478</v>
      </c>
      <c r="B2394" t="s">
        <v>6366</v>
      </c>
      <c r="C2394" t="s">
        <v>2980</v>
      </c>
      <c r="D2394" t="s">
        <v>10479</v>
      </c>
      <c r="E2394" t="s">
        <v>10480</v>
      </c>
      <c r="F2394" t="s">
        <v>100</v>
      </c>
      <c r="G2394" t="s">
        <v>149</v>
      </c>
      <c r="H2394" t="s">
        <v>113</v>
      </c>
      <c r="I2394" t="s">
        <v>114</v>
      </c>
    </row>
    <row r="2395" spans="1:9">
      <c r="A2395" t="s">
        <v>10481</v>
      </c>
      <c r="B2395" t="s">
        <v>6366</v>
      </c>
      <c r="C2395" t="s">
        <v>2983</v>
      </c>
      <c r="D2395" t="s">
        <v>10482</v>
      </c>
      <c r="E2395" t="s">
        <v>10483</v>
      </c>
      <c r="F2395" t="s">
        <v>100</v>
      </c>
      <c r="G2395" t="s">
        <v>113</v>
      </c>
      <c r="H2395" t="s">
        <v>113</v>
      </c>
      <c r="I2395" t="s">
        <v>114</v>
      </c>
    </row>
    <row r="2396" spans="1:9">
      <c r="A2396" t="s">
        <v>10484</v>
      </c>
      <c r="B2396" t="s">
        <v>6366</v>
      </c>
      <c r="C2396" t="s">
        <v>2986</v>
      </c>
      <c r="D2396" t="s">
        <v>2987</v>
      </c>
      <c r="E2396" t="s">
        <v>2987</v>
      </c>
      <c r="F2396" t="s">
        <v>100</v>
      </c>
      <c r="G2396" t="s">
        <v>113</v>
      </c>
      <c r="H2396" t="s">
        <v>113</v>
      </c>
      <c r="I2396" t="s">
        <v>114</v>
      </c>
    </row>
    <row r="2397" spans="1:9">
      <c r="A2397" t="s">
        <v>10485</v>
      </c>
      <c r="B2397" t="s">
        <v>6366</v>
      </c>
      <c r="C2397" t="s">
        <v>2988</v>
      </c>
      <c r="D2397" t="s">
        <v>2989</v>
      </c>
      <c r="E2397" t="s">
        <v>2989</v>
      </c>
      <c r="F2397" t="s">
        <v>100</v>
      </c>
      <c r="G2397" t="s">
        <v>113</v>
      </c>
      <c r="H2397" t="s">
        <v>113</v>
      </c>
      <c r="I2397" t="s">
        <v>114</v>
      </c>
    </row>
    <row r="2398" spans="1:9">
      <c r="A2398" t="s">
        <v>10486</v>
      </c>
      <c r="B2398" t="s">
        <v>6366</v>
      </c>
      <c r="C2398" t="s">
        <v>2990</v>
      </c>
      <c r="D2398" t="s">
        <v>2991</v>
      </c>
      <c r="E2398" t="s">
        <v>2991</v>
      </c>
      <c r="F2398" t="s">
        <v>100</v>
      </c>
      <c r="G2398" t="s">
        <v>113</v>
      </c>
      <c r="H2398" t="s">
        <v>113</v>
      </c>
      <c r="I2398" t="s">
        <v>114</v>
      </c>
    </row>
    <row r="2399" spans="1:9">
      <c r="A2399" t="s">
        <v>10487</v>
      </c>
      <c r="B2399" t="s">
        <v>6366</v>
      </c>
      <c r="C2399" t="s">
        <v>2992</v>
      </c>
      <c r="D2399" t="s">
        <v>2993</v>
      </c>
      <c r="E2399" t="s">
        <v>2993</v>
      </c>
      <c r="F2399" t="s">
        <v>100</v>
      </c>
      <c r="G2399" t="s">
        <v>113</v>
      </c>
      <c r="H2399" t="s">
        <v>113</v>
      </c>
      <c r="I2399" t="s">
        <v>114</v>
      </c>
    </row>
    <row r="2400" spans="1:9">
      <c r="A2400" t="s">
        <v>10488</v>
      </c>
      <c r="B2400" t="s">
        <v>6366</v>
      </c>
      <c r="C2400" t="s">
        <v>133</v>
      </c>
      <c r="D2400" t="s">
        <v>10489</v>
      </c>
      <c r="E2400" t="s">
        <v>10490</v>
      </c>
      <c r="F2400" t="s">
        <v>100</v>
      </c>
      <c r="G2400" t="s">
        <v>113</v>
      </c>
      <c r="H2400" t="s">
        <v>113</v>
      </c>
      <c r="I2400" t="s">
        <v>114</v>
      </c>
    </row>
    <row r="2401" spans="1:9">
      <c r="A2401" t="s">
        <v>10491</v>
      </c>
      <c r="B2401" t="s">
        <v>6366</v>
      </c>
      <c r="C2401" t="s">
        <v>2996</v>
      </c>
      <c r="D2401" t="s">
        <v>10492</v>
      </c>
      <c r="E2401" t="s">
        <v>10493</v>
      </c>
      <c r="F2401" t="s">
        <v>100</v>
      </c>
      <c r="G2401" t="s">
        <v>149</v>
      </c>
      <c r="H2401" t="s">
        <v>113</v>
      </c>
      <c r="I2401" t="s">
        <v>2999</v>
      </c>
    </row>
    <row r="2402" spans="1:9">
      <c r="A2402" t="s">
        <v>10494</v>
      </c>
      <c r="B2402" t="s">
        <v>6366</v>
      </c>
      <c r="C2402" t="s">
        <v>3000</v>
      </c>
      <c r="D2402" t="s">
        <v>10495</v>
      </c>
      <c r="E2402" t="s">
        <v>10496</v>
      </c>
      <c r="F2402" t="s">
        <v>100</v>
      </c>
      <c r="G2402" t="s">
        <v>149</v>
      </c>
      <c r="H2402" t="s">
        <v>113</v>
      </c>
      <c r="I2402" t="s">
        <v>114</v>
      </c>
    </row>
    <row r="2403" spans="1:9">
      <c r="A2403" t="s">
        <v>10497</v>
      </c>
      <c r="B2403" t="s">
        <v>6366</v>
      </c>
      <c r="C2403" t="s">
        <v>12</v>
      </c>
      <c r="D2403" t="s">
        <v>10498</v>
      </c>
      <c r="E2403" t="s">
        <v>10499</v>
      </c>
      <c r="F2403" t="s">
        <v>10500</v>
      </c>
      <c r="G2403" t="s">
        <v>113</v>
      </c>
      <c r="H2403" t="s">
        <v>113</v>
      </c>
      <c r="I2403" t="s">
        <v>114</v>
      </c>
    </row>
    <row r="2404" spans="1:9">
      <c r="A2404" t="s">
        <v>10501</v>
      </c>
      <c r="B2404" t="s">
        <v>6366</v>
      </c>
      <c r="C2404" t="s">
        <v>3006</v>
      </c>
      <c r="D2404" t="s">
        <v>10502</v>
      </c>
      <c r="E2404" t="s">
        <v>10503</v>
      </c>
      <c r="F2404" t="s">
        <v>100</v>
      </c>
      <c r="G2404" t="s">
        <v>113</v>
      </c>
      <c r="H2404" t="s">
        <v>113</v>
      </c>
      <c r="I2404" t="s">
        <v>114</v>
      </c>
    </row>
    <row r="2405" spans="1:9">
      <c r="A2405" t="s">
        <v>10504</v>
      </c>
      <c r="B2405" t="s">
        <v>6366</v>
      </c>
      <c r="C2405" t="s">
        <v>3009</v>
      </c>
      <c r="D2405" t="s">
        <v>10505</v>
      </c>
      <c r="E2405" t="s">
        <v>10506</v>
      </c>
      <c r="F2405" t="s">
        <v>100</v>
      </c>
      <c r="G2405" t="s">
        <v>134</v>
      </c>
      <c r="H2405" t="s">
        <v>134</v>
      </c>
      <c r="I2405" t="s">
        <v>135</v>
      </c>
    </row>
    <row r="2406" spans="1:9">
      <c r="A2406" t="s">
        <v>10507</v>
      </c>
      <c r="B2406" t="s">
        <v>6366</v>
      </c>
      <c r="C2406" t="s">
        <v>3012</v>
      </c>
      <c r="D2406" t="s">
        <v>3013</v>
      </c>
      <c r="E2406" t="s">
        <v>3013</v>
      </c>
      <c r="F2406" t="s">
        <v>100</v>
      </c>
      <c r="G2406" t="s">
        <v>149</v>
      </c>
      <c r="H2406" t="s">
        <v>113</v>
      </c>
      <c r="I2406" t="s">
        <v>114</v>
      </c>
    </row>
    <row r="2407" spans="1:9">
      <c r="A2407" t="s">
        <v>10508</v>
      </c>
      <c r="B2407" t="s">
        <v>6366</v>
      </c>
      <c r="C2407" t="s">
        <v>3015</v>
      </c>
      <c r="D2407" t="s">
        <v>10509</v>
      </c>
      <c r="E2407" t="s">
        <v>10510</v>
      </c>
      <c r="F2407" t="s">
        <v>171</v>
      </c>
      <c r="G2407" t="s">
        <v>172</v>
      </c>
      <c r="H2407" t="s">
        <v>172</v>
      </c>
      <c r="I2407" t="s">
        <v>6394</v>
      </c>
    </row>
    <row r="2408" spans="1:9">
      <c r="A2408" t="s">
        <v>10511</v>
      </c>
      <c r="B2408" t="s">
        <v>6366</v>
      </c>
      <c r="C2408" t="s">
        <v>3018</v>
      </c>
      <c r="D2408" t="s">
        <v>10512</v>
      </c>
      <c r="E2408" t="s">
        <v>10513</v>
      </c>
      <c r="F2408" t="s">
        <v>100</v>
      </c>
      <c r="G2408" t="s">
        <v>113</v>
      </c>
      <c r="H2408" t="s">
        <v>113</v>
      </c>
      <c r="I2408" t="s">
        <v>114</v>
      </c>
    </row>
    <row r="2409" spans="1:9">
      <c r="A2409" t="s">
        <v>10514</v>
      </c>
      <c r="B2409" t="s">
        <v>6366</v>
      </c>
      <c r="C2409" t="s">
        <v>3021</v>
      </c>
      <c r="D2409" t="s">
        <v>10515</v>
      </c>
      <c r="E2409" t="s">
        <v>10516</v>
      </c>
      <c r="F2409" t="s">
        <v>10517</v>
      </c>
      <c r="G2409" t="s">
        <v>113</v>
      </c>
      <c r="H2409" t="s">
        <v>113</v>
      </c>
      <c r="I2409" t="s">
        <v>114</v>
      </c>
    </row>
    <row r="2410" spans="1:9">
      <c r="A2410" t="s">
        <v>10518</v>
      </c>
      <c r="B2410" t="s">
        <v>6366</v>
      </c>
      <c r="C2410" t="s">
        <v>3025</v>
      </c>
      <c r="D2410" t="s">
        <v>10519</v>
      </c>
      <c r="E2410" t="s">
        <v>10519</v>
      </c>
      <c r="F2410" t="s">
        <v>100</v>
      </c>
      <c r="G2410" t="s">
        <v>113</v>
      </c>
      <c r="H2410" t="s">
        <v>113</v>
      </c>
      <c r="I2410" t="s">
        <v>114</v>
      </c>
    </row>
    <row r="2411" spans="1:9">
      <c r="A2411" t="s">
        <v>10520</v>
      </c>
      <c r="B2411" t="s">
        <v>6366</v>
      </c>
      <c r="C2411" t="s">
        <v>3028</v>
      </c>
      <c r="D2411" t="s">
        <v>10521</v>
      </c>
      <c r="E2411" t="s">
        <v>10521</v>
      </c>
      <c r="F2411" t="s">
        <v>100</v>
      </c>
      <c r="G2411" t="s">
        <v>113</v>
      </c>
      <c r="H2411" t="s">
        <v>113</v>
      </c>
      <c r="I2411" t="s">
        <v>114</v>
      </c>
    </row>
    <row r="2412" spans="1:9">
      <c r="A2412" t="s">
        <v>10522</v>
      </c>
      <c r="B2412" t="s">
        <v>6366</v>
      </c>
      <c r="C2412" t="s">
        <v>3031</v>
      </c>
      <c r="D2412" t="s">
        <v>10523</v>
      </c>
      <c r="E2412" t="s">
        <v>10523</v>
      </c>
      <c r="F2412" t="s">
        <v>100</v>
      </c>
      <c r="G2412" t="s">
        <v>113</v>
      </c>
      <c r="H2412" t="s">
        <v>113</v>
      </c>
      <c r="I2412" t="s">
        <v>114</v>
      </c>
    </row>
    <row r="2413" spans="1:9">
      <c r="A2413" t="s">
        <v>10524</v>
      </c>
      <c r="B2413" t="s">
        <v>6366</v>
      </c>
      <c r="C2413" t="s">
        <v>197</v>
      </c>
      <c r="D2413" t="s">
        <v>10525</v>
      </c>
      <c r="E2413" t="s">
        <v>10526</v>
      </c>
      <c r="F2413" t="s">
        <v>10527</v>
      </c>
      <c r="G2413" t="s">
        <v>134</v>
      </c>
      <c r="H2413" t="s">
        <v>134</v>
      </c>
      <c r="I2413" t="s">
        <v>135</v>
      </c>
    </row>
    <row r="2414" spans="1:9">
      <c r="A2414" t="s">
        <v>10528</v>
      </c>
      <c r="B2414" t="s">
        <v>6366</v>
      </c>
      <c r="C2414" t="s">
        <v>694</v>
      </c>
      <c r="D2414" t="s">
        <v>10529</v>
      </c>
      <c r="E2414" t="s">
        <v>10530</v>
      </c>
      <c r="F2414" t="s">
        <v>100</v>
      </c>
      <c r="G2414" t="s">
        <v>617</v>
      </c>
      <c r="H2414" t="s">
        <v>113</v>
      </c>
      <c r="I2414" t="s">
        <v>114</v>
      </c>
    </row>
    <row r="2415" spans="1:9">
      <c r="A2415" t="s">
        <v>10531</v>
      </c>
      <c r="B2415" t="s">
        <v>6366</v>
      </c>
      <c r="C2415" t="s">
        <v>51</v>
      </c>
      <c r="D2415" t="s">
        <v>10532</v>
      </c>
      <c r="E2415" t="s">
        <v>10533</v>
      </c>
      <c r="F2415" t="s">
        <v>8723</v>
      </c>
      <c r="G2415" t="s">
        <v>149</v>
      </c>
      <c r="H2415" t="s">
        <v>113</v>
      </c>
      <c r="I2415" t="s">
        <v>150</v>
      </c>
    </row>
    <row r="2416" spans="1:9">
      <c r="A2416" t="s">
        <v>10534</v>
      </c>
      <c r="B2416" t="s">
        <v>6366</v>
      </c>
      <c r="C2416" t="s">
        <v>53</v>
      </c>
      <c r="D2416" t="s">
        <v>10535</v>
      </c>
      <c r="E2416" t="s">
        <v>10536</v>
      </c>
      <c r="F2416" t="s">
        <v>100</v>
      </c>
      <c r="G2416" t="s">
        <v>113</v>
      </c>
      <c r="H2416" t="s">
        <v>113</v>
      </c>
      <c r="I2416" t="s">
        <v>114</v>
      </c>
    </row>
    <row r="2417" spans="1:9">
      <c r="A2417" t="s">
        <v>10537</v>
      </c>
      <c r="B2417" t="s">
        <v>6366</v>
      </c>
      <c r="C2417" t="s">
        <v>52</v>
      </c>
      <c r="D2417" t="s">
        <v>10538</v>
      </c>
      <c r="E2417" t="s">
        <v>10539</v>
      </c>
      <c r="F2417" t="s">
        <v>100</v>
      </c>
      <c r="G2417" t="s">
        <v>113</v>
      </c>
      <c r="H2417" t="s">
        <v>113</v>
      </c>
      <c r="I2417" t="s">
        <v>114</v>
      </c>
    </row>
    <row r="2418" spans="1:9">
      <c r="A2418" t="s">
        <v>10540</v>
      </c>
      <c r="B2418" t="s">
        <v>6366</v>
      </c>
      <c r="C2418" t="s">
        <v>3044</v>
      </c>
      <c r="D2418" t="s">
        <v>10541</v>
      </c>
      <c r="E2418" t="s">
        <v>10542</v>
      </c>
      <c r="F2418" t="s">
        <v>10543</v>
      </c>
      <c r="G2418" t="s">
        <v>113</v>
      </c>
      <c r="H2418" t="s">
        <v>113</v>
      </c>
      <c r="I2418" t="s">
        <v>114</v>
      </c>
    </row>
    <row r="2419" spans="1:9">
      <c r="A2419" t="s">
        <v>10544</v>
      </c>
      <c r="B2419" t="s">
        <v>6366</v>
      </c>
      <c r="C2419" t="s">
        <v>3048</v>
      </c>
      <c r="D2419" t="s">
        <v>10545</v>
      </c>
      <c r="E2419" t="s">
        <v>10546</v>
      </c>
      <c r="F2419" t="s">
        <v>100</v>
      </c>
      <c r="G2419" t="s">
        <v>113</v>
      </c>
      <c r="H2419" t="s">
        <v>113</v>
      </c>
      <c r="I2419" t="s">
        <v>114</v>
      </c>
    </row>
    <row r="2420" spans="1:9">
      <c r="A2420" t="s">
        <v>10547</v>
      </c>
      <c r="B2420" t="s">
        <v>6366</v>
      </c>
      <c r="C2420" t="s">
        <v>3051</v>
      </c>
      <c r="D2420" t="s">
        <v>10548</v>
      </c>
      <c r="E2420" t="s">
        <v>10549</v>
      </c>
      <c r="F2420" t="s">
        <v>100</v>
      </c>
      <c r="G2420" t="s">
        <v>113</v>
      </c>
      <c r="H2420" t="s">
        <v>113</v>
      </c>
      <c r="I2420" t="s">
        <v>114</v>
      </c>
    </row>
    <row r="2421" spans="1:9">
      <c r="A2421" t="s">
        <v>10550</v>
      </c>
      <c r="B2421" t="s">
        <v>6366</v>
      </c>
      <c r="C2421" t="s">
        <v>3054</v>
      </c>
      <c r="D2421" t="s">
        <v>10545</v>
      </c>
      <c r="E2421" t="s">
        <v>10546</v>
      </c>
      <c r="F2421" t="s">
        <v>100</v>
      </c>
      <c r="G2421" t="s">
        <v>113</v>
      </c>
      <c r="H2421" t="s">
        <v>113</v>
      </c>
      <c r="I2421" t="s">
        <v>114</v>
      </c>
    </row>
    <row r="2422" spans="1:9">
      <c r="A2422" t="s">
        <v>10551</v>
      </c>
      <c r="B2422" t="s">
        <v>6366</v>
      </c>
      <c r="C2422" t="s">
        <v>3057</v>
      </c>
      <c r="D2422" t="s">
        <v>10552</v>
      </c>
      <c r="E2422" t="s">
        <v>10553</v>
      </c>
      <c r="F2422" t="s">
        <v>100</v>
      </c>
      <c r="G2422" t="s">
        <v>113</v>
      </c>
      <c r="H2422" t="s">
        <v>113</v>
      </c>
      <c r="I2422" t="s">
        <v>114</v>
      </c>
    </row>
    <row r="2423" spans="1:9">
      <c r="A2423" t="s">
        <v>10554</v>
      </c>
      <c r="B2423" t="s">
        <v>6366</v>
      </c>
      <c r="C2423" t="s">
        <v>3060</v>
      </c>
      <c r="D2423" t="s">
        <v>10545</v>
      </c>
      <c r="E2423" t="s">
        <v>10546</v>
      </c>
      <c r="F2423" t="s">
        <v>100</v>
      </c>
      <c r="G2423" t="s">
        <v>113</v>
      </c>
      <c r="H2423" t="s">
        <v>113</v>
      </c>
      <c r="I2423" t="s">
        <v>114</v>
      </c>
    </row>
    <row r="2424" spans="1:9">
      <c r="A2424" t="s">
        <v>10555</v>
      </c>
      <c r="B2424" t="s">
        <v>6366</v>
      </c>
      <c r="C2424" t="s">
        <v>3063</v>
      </c>
      <c r="D2424" t="s">
        <v>10556</v>
      </c>
      <c r="E2424" t="s">
        <v>10557</v>
      </c>
      <c r="F2424" t="s">
        <v>100</v>
      </c>
      <c r="G2424" t="s">
        <v>113</v>
      </c>
      <c r="H2424" t="s">
        <v>113</v>
      </c>
      <c r="I2424" t="s">
        <v>974</v>
      </c>
    </row>
    <row r="2425" spans="1:9">
      <c r="A2425" t="s">
        <v>10558</v>
      </c>
      <c r="B2425" t="s">
        <v>6366</v>
      </c>
      <c r="C2425" t="s">
        <v>3346</v>
      </c>
      <c r="D2425" t="s">
        <v>10559</v>
      </c>
      <c r="E2425" t="s">
        <v>10560</v>
      </c>
      <c r="F2425" t="s">
        <v>100</v>
      </c>
      <c r="G2425" t="s">
        <v>271</v>
      </c>
      <c r="H2425" t="s">
        <v>271</v>
      </c>
      <c r="I2425" t="s">
        <v>842</v>
      </c>
    </row>
    <row r="2426" spans="1:9">
      <c r="A2426" t="s">
        <v>10561</v>
      </c>
      <c r="B2426" t="s">
        <v>6366</v>
      </c>
      <c r="C2426" t="s">
        <v>3066</v>
      </c>
      <c r="D2426" t="s">
        <v>10562</v>
      </c>
      <c r="E2426" t="s">
        <v>10563</v>
      </c>
      <c r="F2426" t="s">
        <v>100</v>
      </c>
      <c r="G2426" t="s">
        <v>113</v>
      </c>
      <c r="H2426" t="s">
        <v>113</v>
      </c>
      <c r="I2426" t="s">
        <v>114</v>
      </c>
    </row>
    <row r="2427" spans="1:9">
      <c r="A2427" t="s">
        <v>10564</v>
      </c>
      <c r="B2427" t="s">
        <v>6366</v>
      </c>
      <c r="C2427" t="s">
        <v>3073</v>
      </c>
      <c r="D2427" t="s">
        <v>10565</v>
      </c>
      <c r="E2427" t="s">
        <v>10566</v>
      </c>
      <c r="F2427" t="s">
        <v>100</v>
      </c>
      <c r="G2427" t="s">
        <v>134</v>
      </c>
      <c r="H2427" t="s">
        <v>134</v>
      </c>
      <c r="I2427" t="s">
        <v>135</v>
      </c>
    </row>
    <row r="2428" spans="1:9">
      <c r="A2428" t="s">
        <v>10567</v>
      </c>
      <c r="B2428" t="s">
        <v>6366</v>
      </c>
      <c r="C2428" t="s">
        <v>3076</v>
      </c>
      <c r="D2428" t="s">
        <v>10568</v>
      </c>
      <c r="E2428" t="s">
        <v>10569</v>
      </c>
      <c r="F2428" t="s">
        <v>100</v>
      </c>
      <c r="G2428" t="s">
        <v>134</v>
      </c>
      <c r="H2428" t="s">
        <v>134</v>
      </c>
      <c r="I2428" t="s">
        <v>135</v>
      </c>
    </row>
    <row r="2429" spans="1:9">
      <c r="A2429" t="s">
        <v>10570</v>
      </c>
      <c r="B2429" t="s">
        <v>6366</v>
      </c>
      <c r="C2429" t="s">
        <v>3080</v>
      </c>
      <c r="D2429" t="s">
        <v>10474</v>
      </c>
      <c r="E2429" t="s">
        <v>10475</v>
      </c>
      <c r="F2429" t="s">
        <v>100</v>
      </c>
      <c r="G2429" t="s">
        <v>149</v>
      </c>
      <c r="H2429" t="s">
        <v>113</v>
      </c>
      <c r="I2429" t="s">
        <v>2419</v>
      </c>
    </row>
    <row r="2430" spans="1:9">
      <c r="A2430" t="s">
        <v>10571</v>
      </c>
      <c r="B2430" t="s">
        <v>6366</v>
      </c>
      <c r="C2430" t="s">
        <v>2418</v>
      </c>
      <c r="D2430" t="s">
        <v>10572</v>
      </c>
      <c r="E2430" t="s">
        <v>10573</v>
      </c>
      <c r="F2430" t="s">
        <v>100</v>
      </c>
      <c r="G2430" t="s">
        <v>113</v>
      </c>
      <c r="H2430" t="s">
        <v>113</v>
      </c>
      <c r="I2430" t="s">
        <v>114</v>
      </c>
    </row>
    <row r="2431" spans="1:9">
      <c r="A2431" t="s">
        <v>10574</v>
      </c>
      <c r="B2431" t="s">
        <v>6366</v>
      </c>
      <c r="C2431" t="s">
        <v>3083</v>
      </c>
      <c r="D2431" t="s">
        <v>10575</v>
      </c>
      <c r="E2431" t="s">
        <v>10576</v>
      </c>
      <c r="F2431" t="s">
        <v>10577</v>
      </c>
      <c r="G2431" t="s">
        <v>113</v>
      </c>
      <c r="H2431" t="s">
        <v>113</v>
      </c>
      <c r="I2431" t="s">
        <v>100</v>
      </c>
    </row>
    <row r="2432" spans="1:9">
      <c r="A2432" t="s">
        <v>10578</v>
      </c>
      <c r="B2432" t="s">
        <v>6366</v>
      </c>
      <c r="C2432" t="s">
        <v>109</v>
      </c>
      <c r="D2432" t="s">
        <v>10579</v>
      </c>
      <c r="E2432" t="s">
        <v>10580</v>
      </c>
      <c r="F2432" t="s">
        <v>100</v>
      </c>
      <c r="G2432" t="s">
        <v>113</v>
      </c>
      <c r="H2432" t="s">
        <v>113</v>
      </c>
      <c r="I2432" t="s">
        <v>114</v>
      </c>
    </row>
    <row r="2433" spans="1:9">
      <c r="A2433" t="s">
        <v>10581</v>
      </c>
      <c r="B2433" t="s">
        <v>6366</v>
      </c>
      <c r="C2433" t="s">
        <v>3088</v>
      </c>
      <c r="D2433" t="s">
        <v>10582</v>
      </c>
      <c r="E2433" t="s">
        <v>10583</v>
      </c>
      <c r="F2433" t="s">
        <v>100</v>
      </c>
      <c r="G2433" t="s">
        <v>149</v>
      </c>
      <c r="H2433" t="s">
        <v>113</v>
      </c>
      <c r="I2433" t="s">
        <v>2419</v>
      </c>
    </row>
    <row r="2434" spans="1:9">
      <c r="A2434" t="s">
        <v>10584</v>
      </c>
      <c r="B2434" t="s">
        <v>6366</v>
      </c>
      <c r="C2434" t="s">
        <v>3091</v>
      </c>
      <c r="D2434" t="s">
        <v>10585</v>
      </c>
      <c r="E2434" t="s">
        <v>10586</v>
      </c>
      <c r="F2434" t="s">
        <v>10587</v>
      </c>
      <c r="G2434" t="s">
        <v>271</v>
      </c>
      <c r="H2434" t="s">
        <v>271</v>
      </c>
      <c r="I2434" t="s">
        <v>842</v>
      </c>
    </row>
    <row r="2435" spans="1:9">
      <c r="A2435" t="s">
        <v>10588</v>
      </c>
      <c r="B2435" t="s">
        <v>6366</v>
      </c>
      <c r="C2435" t="s">
        <v>3095</v>
      </c>
      <c r="D2435" t="s">
        <v>10589</v>
      </c>
      <c r="E2435" t="s">
        <v>10590</v>
      </c>
      <c r="F2435" t="s">
        <v>100</v>
      </c>
      <c r="G2435" t="s">
        <v>149</v>
      </c>
      <c r="H2435" t="s">
        <v>113</v>
      </c>
      <c r="I2435" t="s">
        <v>1348</v>
      </c>
    </row>
    <row r="2436" spans="1:9">
      <c r="A2436" t="s">
        <v>10591</v>
      </c>
      <c r="B2436" t="s">
        <v>6366</v>
      </c>
      <c r="C2436" t="s">
        <v>3098</v>
      </c>
      <c r="D2436" t="s">
        <v>10592</v>
      </c>
      <c r="E2436" t="s">
        <v>10593</v>
      </c>
      <c r="F2436" t="s">
        <v>100</v>
      </c>
      <c r="G2436" t="s">
        <v>113</v>
      </c>
      <c r="H2436" t="s">
        <v>113</v>
      </c>
      <c r="I2436" t="s">
        <v>114</v>
      </c>
    </row>
    <row r="2437" spans="1:9">
      <c r="A2437" t="s">
        <v>10594</v>
      </c>
      <c r="B2437" t="s">
        <v>6366</v>
      </c>
      <c r="C2437" t="s">
        <v>3101</v>
      </c>
      <c r="D2437" t="s">
        <v>10595</v>
      </c>
      <c r="E2437" t="s">
        <v>10596</v>
      </c>
      <c r="F2437" t="s">
        <v>10597</v>
      </c>
      <c r="G2437" t="s">
        <v>113</v>
      </c>
      <c r="H2437" t="s">
        <v>113</v>
      </c>
      <c r="I2437" t="s">
        <v>114</v>
      </c>
    </row>
    <row r="2438" spans="1:9">
      <c r="A2438" t="s">
        <v>10598</v>
      </c>
      <c r="B2438" t="s">
        <v>6366</v>
      </c>
      <c r="C2438" t="s">
        <v>3105</v>
      </c>
      <c r="D2438" t="s">
        <v>10599</v>
      </c>
      <c r="E2438" t="s">
        <v>10012</v>
      </c>
      <c r="F2438" t="s">
        <v>100</v>
      </c>
      <c r="G2438" t="s">
        <v>149</v>
      </c>
      <c r="H2438" t="s">
        <v>113</v>
      </c>
      <c r="I2438" t="s">
        <v>2419</v>
      </c>
    </row>
    <row r="2439" spans="1:9">
      <c r="A2439" t="s">
        <v>10600</v>
      </c>
      <c r="B2439" t="s">
        <v>6366</v>
      </c>
      <c r="C2439" t="s">
        <v>3108</v>
      </c>
      <c r="D2439" t="s">
        <v>10599</v>
      </c>
      <c r="E2439" t="s">
        <v>10601</v>
      </c>
      <c r="F2439" t="s">
        <v>100</v>
      </c>
      <c r="G2439" t="s">
        <v>149</v>
      </c>
      <c r="H2439" t="s">
        <v>113</v>
      </c>
      <c r="I2439" t="s">
        <v>2419</v>
      </c>
    </row>
    <row r="2440" spans="1:9">
      <c r="A2440" t="s">
        <v>10602</v>
      </c>
      <c r="B2440" t="s">
        <v>6366</v>
      </c>
      <c r="C2440" t="s">
        <v>3111</v>
      </c>
      <c r="D2440" t="s">
        <v>10603</v>
      </c>
      <c r="E2440" t="s">
        <v>10604</v>
      </c>
      <c r="F2440" t="s">
        <v>100</v>
      </c>
      <c r="G2440" t="s">
        <v>149</v>
      </c>
      <c r="H2440" t="s">
        <v>113</v>
      </c>
      <c r="I2440" t="s">
        <v>2419</v>
      </c>
    </row>
    <row r="2441" spans="1:9">
      <c r="A2441" t="s">
        <v>10605</v>
      </c>
      <c r="B2441" t="s">
        <v>6366</v>
      </c>
      <c r="C2441" t="s">
        <v>3114</v>
      </c>
      <c r="D2441" t="s">
        <v>10606</v>
      </c>
      <c r="E2441" t="s">
        <v>10607</v>
      </c>
      <c r="F2441" t="s">
        <v>100</v>
      </c>
      <c r="G2441" t="s">
        <v>113</v>
      </c>
      <c r="H2441" t="s">
        <v>113</v>
      </c>
      <c r="I2441" t="s">
        <v>114</v>
      </c>
    </row>
    <row r="2442" spans="1:9">
      <c r="A2442" t="s">
        <v>10608</v>
      </c>
      <c r="B2442" t="s">
        <v>6366</v>
      </c>
      <c r="C2442" t="s">
        <v>3117</v>
      </c>
      <c r="D2442" t="s">
        <v>10609</v>
      </c>
      <c r="E2442" t="s">
        <v>10610</v>
      </c>
      <c r="F2442" t="s">
        <v>10611</v>
      </c>
      <c r="G2442" t="s">
        <v>113</v>
      </c>
      <c r="H2442" t="s">
        <v>271</v>
      </c>
      <c r="I2442" t="s">
        <v>3121</v>
      </c>
    </row>
    <row r="2443" spans="1:9">
      <c r="A2443" t="s">
        <v>10612</v>
      </c>
      <c r="B2443" t="s">
        <v>6366</v>
      </c>
      <c r="C2443" t="s">
        <v>3122</v>
      </c>
      <c r="D2443" t="s">
        <v>10613</v>
      </c>
      <c r="E2443" t="s">
        <v>10614</v>
      </c>
      <c r="F2443" t="s">
        <v>100</v>
      </c>
      <c r="G2443" t="s">
        <v>113</v>
      </c>
      <c r="H2443" t="s">
        <v>271</v>
      </c>
      <c r="I2443" t="s">
        <v>3125</v>
      </c>
    </row>
    <row r="2444" spans="1:9">
      <c r="A2444" t="s">
        <v>10615</v>
      </c>
      <c r="B2444" t="s">
        <v>6366</v>
      </c>
      <c r="C2444" t="s">
        <v>3126</v>
      </c>
      <c r="D2444" t="s">
        <v>10616</v>
      </c>
      <c r="E2444" t="s">
        <v>10617</v>
      </c>
      <c r="F2444" t="s">
        <v>100</v>
      </c>
      <c r="G2444" t="s">
        <v>113</v>
      </c>
      <c r="H2444" t="s">
        <v>271</v>
      </c>
      <c r="I2444" t="s">
        <v>3125</v>
      </c>
    </row>
    <row r="2445" spans="1:9">
      <c r="A2445" t="s">
        <v>10618</v>
      </c>
      <c r="B2445" t="s">
        <v>6366</v>
      </c>
      <c r="C2445" t="s">
        <v>3129</v>
      </c>
      <c r="D2445" t="s">
        <v>10619</v>
      </c>
      <c r="E2445" t="s">
        <v>3131</v>
      </c>
      <c r="F2445" t="s">
        <v>100</v>
      </c>
      <c r="G2445" t="s">
        <v>113</v>
      </c>
      <c r="H2445" t="s">
        <v>271</v>
      </c>
      <c r="I2445" t="s">
        <v>3132</v>
      </c>
    </row>
    <row r="2446" spans="1:9">
      <c r="A2446" t="s">
        <v>10620</v>
      </c>
      <c r="B2446" t="s">
        <v>6366</v>
      </c>
      <c r="C2446" t="s">
        <v>3133</v>
      </c>
      <c r="D2446" t="s">
        <v>10621</v>
      </c>
      <c r="E2446" t="s">
        <v>10622</v>
      </c>
      <c r="F2446" t="s">
        <v>100</v>
      </c>
      <c r="G2446" t="s">
        <v>113</v>
      </c>
      <c r="H2446" t="s">
        <v>271</v>
      </c>
      <c r="I2446" t="s">
        <v>3136</v>
      </c>
    </row>
    <row r="2447" spans="1:9">
      <c r="A2447" t="s">
        <v>10623</v>
      </c>
      <c r="B2447" t="s">
        <v>6366</v>
      </c>
      <c r="C2447" t="s">
        <v>3137</v>
      </c>
      <c r="D2447" t="s">
        <v>10624</v>
      </c>
      <c r="E2447" t="s">
        <v>10625</v>
      </c>
      <c r="F2447" t="s">
        <v>100</v>
      </c>
      <c r="G2447" t="s">
        <v>113</v>
      </c>
      <c r="H2447" t="s">
        <v>271</v>
      </c>
      <c r="I2447" t="s">
        <v>3125</v>
      </c>
    </row>
    <row r="2448" spans="1:9">
      <c r="A2448" t="s">
        <v>10626</v>
      </c>
      <c r="B2448" t="s">
        <v>6366</v>
      </c>
      <c r="C2448" t="s">
        <v>3140</v>
      </c>
      <c r="D2448" t="s">
        <v>10627</v>
      </c>
      <c r="E2448" t="s">
        <v>10627</v>
      </c>
      <c r="F2448" t="s">
        <v>100</v>
      </c>
      <c r="G2448" t="s">
        <v>134</v>
      </c>
      <c r="H2448" t="s">
        <v>134</v>
      </c>
      <c r="I2448" t="s">
        <v>135</v>
      </c>
    </row>
    <row r="2449" spans="1:9">
      <c r="A2449" t="s">
        <v>10628</v>
      </c>
      <c r="B2449" t="s">
        <v>6366</v>
      </c>
      <c r="C2449" t="s">
        <v>3143</v>
      </c>
      <c r="D2449" t="s">
        <v>10629</v>
      </c>
      <c r="E2449" t="s">
        <v>10629</v>
      </c>
      <c r="F2449" t="s">
        <v>100</v>
      </c>
      <c r="G2449" t="s">
        <v>134</v>
      </c>
      <c r="H2449" t="s">
        <v>134</v>
      </c>
      <c r="I2449" t="s">
        <v>135</v>
      </c>
    </row>
    <row r="2450" spans="1:9">
      <c r="A2450" t="s">
        <v>10630</v>
      </c>
      <c r="B2450" t="s">
        <v>6366</v>
      </c>
      <c r="C2450" t="s">
        <v>3145</v>
      </c>
      <c r="D2450" t="s">
        <v>10631</v>
      </c>
      <c r="E2450" t="s">
        <v>10631</v>
      </c>
      <c r="F2450" t="s">
        <v>100</v>
      </c>
      <c r="G2450" t="s">
        <v>134</v>
      </c>
      <c r="H2450" t="s">
        <v>134</v>
      </c>
      <c r="I2450" t="s">
        <v>135</v>
      </c>
    </row>
    <row r="2451" spans="1:9">
      <c r="A2451" t="s">
        <v>10632</v>
      </c>
      <c r="B2451" t="s">
        <v>6366</v>
      </c>
      <c r="C2451" t="s">
        <v>3148</v>
      </c>
      <c r="D2451" t="s">
        <v>10633</v>
      </c>
      <c r="E2451" t="s">
        <v>10633</v>
      </c>
      <c r="F2451" t="s">
        <v>100</v>
      </c>
      <c r="G2451" t="s">
        <v>134</v>
      </c>
      <c r="H2451" t="s">
        <v>134</v>
      </c>
      <c r="I2451" t="s">
        <v>135</v>
      </c>
    </row>
    <row r="2452" spans="1:9">
      <c r="A2452" t="s">
        <v>10634</v>
      </c>
      <c r="B2452" t="s">
        <v>6366</v>
      </c>
      <c r="C2452" t="s">
        <v>3151</v>
      </c>
      <c r="D2452" t="s">
        <v>10635</v>
      </c>
      <c r="E2452" t="s">
        <v>10635</v>
      </c>
      <c r="F2452" t="s">
        <v>100</v>
      </c>
      <c r="G2452" t="s">
        <v>134</v>
      </c>
      <c r="H2452" t="s">
        <v>134</v>
      </c>
      <c r="I2452" t="s">
        <v>135</v>
      </c>
    </row>
    <row r="2453" spans="1:9">
      <c r="A2453" t="s">
        <v>10636</v>
      </c>
      <c r="B2453" t="s">
        <v>6366</v>
      </c>
      <c r="C2453" t="s">
        <v>3154</v>
      </c>
      <c r="D2453" t="s">
        <v>10637</v>
      </c>
      <c r="E2453" t="s">
        <v>10638</v>
      </c>
      <c r="F2453" t="s">
        <v>100</v>
      </c>
      <c r="G2453" t="s">
        <v>134</v>
      </c>
      <c r="H2453" t="s">
        <v>134</v>
      </c>
      <c r="I2453" t="s">
        <v>135</v>
      </c>
    </row>
    <row r="2454" spans="1:9">
      <c r="A2454" t="s">
        <v>10639</v>
      </c>
      <c r="B2454" t="s">
        <v>6366</v>
      </c>
      <c r="C2454" t="s">
        <v>3157</v>
      </c>
      <c r="D2454" t="s">
        <v>10640</v>
      </c>
      <c r="E2454" t="s">
        <v>10641</v>
      </c>
      <c r="F2454" t="s">
        <v>171</v>
      </c>
      <c r="G2454" t="s">
        <v>172</v>
      </c>
      <c r="H2454" t="s">
        <v>172</v>
      </c>
      <c r="I2454" t="s">
        <v>6394</v>
      </c>
    </row>
    <row r="2455" spans="1:9">
      <c r="A2455" t="s">
        <v>10642</v>
      </c>
      <c r="B2455" t="s">
        <v>6366</v>
      </c>
      <c r="C2455" t="s">
        <v>3160</v>
      </c>
      <c r="D2455" t="s">
        <v>3161</v>
      </c>
      <c r="E2455" t="s">
        <v>10643</v>
      </c>
      <c r="F2455" t="s">
        <v>100</v>
      </c>
      <c r="G2455" t="s">
        <v>134</v>
      </c>
      <c r="H2455" t="s">
        <v>134</v>
      </c>
      <c r="I2455" t="s">
        <v>135</v>
      </c>
    </row>
    <row r="2456" spans="1:9">
      <c r="A2456" t="s">
        <v>10644</v>
      </c>
      <c r="B2456" t="s">
        <v>6366</v>
      </c>
      <c r="C2456" t="s">
        <v>3163</v>
      </c>
      <c r="D2456" t="s">
        <v>10645</v>
      </c>
      <c r="E2456" t="s">
        <v>10646</v>
      </c>
      <c r="F2456" t="s">
        <v>100</v>
      </c>
      <c r="G2456" t="s">
        <v>113</v>
      </c>
      <c r="H2456" t="s">
        <v>113</v>
      </c>
      <c r="I2456" t="s">
        <v>114</v>
      </c>
    </row>
    <row r="2457" spans="1:9">
      <c r="A2457" t="s">
        <v>10647</v>
      </c>
      <c r="B2457" t="s">
        <v>6366</v>
      </c>
      <c r="C2457" t="s">
        <v>1125</v>
      </c>
      <c r="D2457" t="s">
        <v>10648</v>
      </c>
      <c r="E2457" t="s">
        <v>10649</v>
      </c>
      <c r="F2457" t="s">
        <v>100</v>
      </c>
      <c r="G2457" t="s">
        <v>113</v>
      </c>
      <c r="H2457" t="s">
        <v>113</v>
      </c>
      <c r="I2457" t="s">
        <v>114</v>
      </c>
    </row>
    <row r="2458" spans="1:9">
      <c r="A2458" t="s">
        <v>10650</v>
      </c>
      <c r="B2458" t="s">
        <v>6366</v>
      </c>
      <c r="C2458" t="s">
        <v>1965</v>
      </c>
      <c r="D2458" t="s">
        <v>10651</v>
      </c>
      <c r="E2458" t="s">
        <v>10652</v>
      </c>
      <c r="F2458" t="s">
        <v>8027</v>
      </c>
      <c r="G2458" t="s">
        <v>134</v>
      </c>
      <c r="H2458" t="s">
        <v>134</v>
      </c>
      <c r="I2458" t="s">
        <v>135</v>
      </c>
    </row>
    <row r="2459" spans="1:9">
      <c r="A2459" t="s">
        <v>10653</v>
      </c>
      <c r="B2459" t="s">
        <v>6366</v>
      </c>
      <c r="C2459" t="s">
        <v>3170</v>
      </c>
      <c r="D2459" t="s">
        <v>3171</v>
      </c>
      <c r="E2459" t="s">
        <v>10654</v>
      </c>
      <c r="F2459" t="s">
        <v>100</v>
      </c>
      <c r="G2459" t="s">
        <v>134</v>
      </c>
      <c r="H2459" t="s">
        <v>134</v>
      </c>
      <c r="I2459" t="s">
        <v>135</v>
      </c>
    </row>
    <row r="2460" spans="1:9">
      <c r="A2460" t="s">
        <v>10655</v>
      </c>
      <c r="B2460" t="s">
        <v>6366</v>
      </c>
      <c r="C2460" t="s">
        <v>1962</v>
      </c>
      <c r="D2460" t="s">
        <v>10656</v>
      </c>
      <c r="E2460" t="s">
        <v>10657</v>
      </c>
      <c r="F2460" t="s">
        <v>8027</v>
      </c>
      <c r="G2460" t="s">
        <v>134</v>
      </c>
      <c r="H2460" t="s">
        <v>134</v>
      </c>
      <c r="I2460" t="s">
        <v>135</v>
      </c>
    </row>
    <row r="2461" spans="1:9">
      <c r="A2461" t="s">
        <v>10658</v>
      </c>
      <c r="B2461" t="s">
        <v>6366</v>
      </c>
      <c r="C2461" t="s">
        <v>3175</v>
      </c>
      <c r="D2461" t="s">
        <v>10659</v>
      </c>
      <c r="E2461" t="s">
        <v>10660</v>
      </c>
      <c r="F2461" t="s">
        <v>100</v>
      </c>
      <c r="G2461" t="s">
        <v>134</v>
      </c>
      <c r="H2461" t="s">
        <v>134</v>
      </c>
      <c r="I2461" t="s">
        <v>135</v>
      </c>
    </row>
    <row r="2462" spans="1:9">
      <c r="A2462" t="s">
        <v>10661</v>
      </c>
      <c r="B2462" t="s">
        <v>6366</v>
      </c>
      <c r="C2462" t="s">
        <v>2222</v>
      </c>
      <c r="D2462" t="s">
        <v>10662</v>
      </c>
      <c r="E2462" t="s">
        <v>10663</v>
      </c>
      <c r="F2462" t="s">
        <v>100</v>
      </c>
      <c r="G2462" t="s">
        <v>113</v>
      </c>
      <c r="H2462" t="s">
        <v>113</v>
      </c>
      <c r="I2462" t="s">
        <v>114</v>
      </c>
    </row>
    <row r="2463" spans="1:9">
      <c r="A2463" t="s">
        <v>10664</v>
      </c>
      <c r="B2463" t="s">
        <v>6366</v>
      </c>
      <c r="C2463" t="s">
        <v>2267</v>
      </c>
      <c r="D2463" t="s">
        <v>10665</v>
      </c>
      <c r="E2463" t="s">
        <v>10666</v>
      </c>
      <c r="F2463" t="s">
        <v>100</v>
      </c>
      <c r="G2463" t="s">
        <v>617</v>
      </c>
      <c r="H2463" t="s">
        <v>113</v>
      </c>
      <c r="I2463" t="s">
        <v>2271</v>
      </c>
    </row>
    <row r="2464" spans="1:9">
      <c r="A2464" t="s">
        <v>10667</v>
      </c>
      <c r="B2464" t="s">
        <v>6366</v>
      </c>
      <c r="C2464" t="s">
        <v>2423</v>
      </c>
      <c r="D2464" t="s">
        <v>10668</v>
      </c>
      <c r="E2464" t="s">
        <v>10669</v>
      </c>
      <c r="F2464" t="s">
        <v>10670</v>
      </c>
      <c r="G2464" t="s">
        <v>113</v>
      </c>
      <c r="H2464" t="s">
        <v>113</v>
      </c>
      <c r="I2464" t="s">
        <v>114</v>
      </c>
    </row>
    <row r="2465" spans="1:9">
      <c r="A2465" t="s">
        <v>10671</v>
      </c>
      <c r="B2465" t="s">
        <v>6366</v>
      </c>
      <c r="C2465" t="s">
        <v>3</v>
      </c>
      <c r="D2465" t="s">
        <v>10672</v>
      </c>
      <c r="E2465" t="s">
        <v>10673</v>
      </c>
      <c r="F2465" t="s">
        <v>10674</v>
      </c>
      <c r="G2465" t="s">
        <v>113</v>
      </c>
      <c r="H2465" t="s">
        <v>113</v>
      </c>
      <c r="I2465" t="s">
        <v>114</v>
      </c>
    </row>
    <row r="2466" spans="1:9">
      <c r="A2466" t="s">
        <v>10675</v>
      </c>
      <c r="B2466" t="s">
        <v>6366</v>
      </c>
      <c r="C2466" t="s">
        <v>0</v>
      </c>
      <c r="D2466" t="s">
        <v>10676</v>
      </c>
      <c r="E2466" t="s">
        <v>10677</v>
      </c>
      <c r="F2466" t="s">
        <v>10678</v>
      </c>
      <c r="G2466" t="s">
        <v>149</v>
      </c>
      <c r="H2466" t="s">
        <v>113</v>
      </c>
      <c r="I2466" t="s">
        <v>100</v>
      </c>
    </row>
    <row r="2467" spans="1:9">
      <c r="A2467" t="s">
        <v>10679</v>
      </c>
      <c r="B2467" t="s">
        <v>6366</v>
      </c>
      <c r="C2467" t="s">
        <v>4</v>
      </c>
      <c r="D2467" t="s">
        <v>10680</v>
      </c>
      <c r="E2467" t="s">
        <v>10681</v>
      </c>
      <c r="F2467" t="s">
        <v>100</v>
      </c>
      <c r="G2467" t="s">
        <v>113</v>
      </c>
      <c r="H2467" t="s">
        <v>113</v>
      </c>
      <c r="I2467" t="s">
        <v>114</v>
      </c>
    </row>
    <row r="2468" spans="1:9">
      <c r="A2468" t="s">
        <v>10682</v>
      </c>
      <c r="B2468" t="s">
        <v>6366</v>
      </c>
      <c r="C2468" t="s">
        <v>66</v>
      </c>
      <c r="D2468" t="s">
        <v>10683</v>
      </c>
      <c r="E2468" t="s">
        <v>10684</v>
      </c>
      <c r="F2468" t="s">
        <v>10685</v>
      </c>
      <c r="G2468" t="s">
        <v>113</v>
      </c>
      <c r="H2468" t="s">
        <v>113</v>
      </c>
      <c r="I2468" t="s">
        <v>114</v>
      </c>
    </row>
    <row r="2469" spans="1:9">
      <c r="A2469" t="s">
        <v>10686</v>
      </c>
      <c r="B2469" t="s">
        <v>6366</v>
      </c>
      <c r="C2469" t="s">
        <v>68</v>
      </c>
      <c r="D2469" t="s">
        <v>10687</v>
      </c>
      <c r="E2469" t="s">
        <v>10688</v>
      </c>
      <c r="F2469" t="s">
        <v>100</v>
      </c>
      <c r="G2469" t="s">
        <v>113</v>
      </c>
      <c r="H2469" t="s">
        <v>113</v>
      </c>
      <c r="I2469" t="s">
        <v>114</v>
      </c>
    </row>
    <row r="2470" spans="1:9">
      <c r="A2470" t="s">
        <v>10689</v>
      </c>
      <c r="B2470" t="s">
        <v>6366</v>
      </c>
      <c r="C2470" t="s">
        <v>67</v>
      </c>
      <c r="D2470" t="s">
        <v>10690</v>
      </c>
      <c r="E2470" t="s">
        <v>10691</v>
      </c>
      <c r="F2470" t="s">
        <v>100</v>
      </c>
      <c r="G2470" t="s">
        <v>113</v>
      </c>
      <c r="H2470" t="s">
        <v>113</v>
      </c>
      <c r="I2470" t="s">
        <v>114</v>
      </c>
    </row>
    <row r="2471" spans="1:9">
      <c r="A2471" t="s">
        <v>10692</v>
      </c>
      <c r="B2471" t="s">
        <v>6366</v>
      </c>
      <c r="C2471" t="s">
        <v>178</v>
      </c>
      <c r="D2471" t="s">
        <v>10693</v>
      </c>
      <c r="E2471" t="s">
        <v>10694</v>
      </c>
      <c r="F2471" t="s">
        <v>100</v>
      </c>
      <c r="G2471" t="s">
        <v>113</v>
      </c>
      <c r="H2471" t="s">
        <v>113</v>
      </c>
      <c r="I2471" t="s">
        <v>114</v>
      </c>
    </row>
    <row r="2472" spans="1:9">
      <c r="A2472" t="s">
        <v>10695</v>
      </c>
      <c r="B2472" t="s">
        <v>6366</v>
      </c>
      <c r="C2472" t="s">
        <v>2</v>
      </c>
      <c r="D2472" t="s">
        <v>10696</v>
      </c>
      <c r="E2472" t="s">
        <v>10697</v>
      </c>
      <c r="F2472" t="s">
        <v>10698</v>
      </c>
      <c r="G2472" t="s">
        <v>113</v>
      </c>
      <c r="H2472" t="s">
        <v>113</v>
      </c>
      <c r="I2472" t="s">
        <v>114</v>
      </c>
    </row>
    <row r="2473" spans="1:9">
      <c r="A2473" t="s">
        <v>10699</v>
      </c>
      <c r="B2473" t="s">
        <v>6366</v>
      </c>
      <c r="C2473" t="s">
        <v>2023</v>
      </c>
      <c r="D2473" t="s">
        <v>10700</v>
      </c>
      <c r="E2473" t="s">
        <v>10701</v>
      </c>
      <c r="F2473" t="s">
        <v>100</v>
      </c>
      <c r="G2473" t="s">
        <v>134</v>
      </c>
      <c r="H2473" t="s">
        <v>134</v>
      </c>
      <c r="I2473" t="s">
        <v>135</v>
      </c>
    </row>
    <row r="2474" spans="1:9">
      <c r="A2474" t="s">
        <v>10702</v>
      </c>
      <c r="B2474" t="s">
        <v>6366</v>
      </c>
      <c r="C2474" t="s">
        <v>1742</v>
      </c>
      <c r="D2474" t="s">
        <v>10703</v>
      </c>
      <c r="E2474" t="s">
        <v>10704</v>
      </c>
      <c r="F2474" t="s">
        <v>100</v>
      </c>
      <c r="G2474" t="s">
        <v>134</v>
      </c>
      <c r="H2474" t="s">
        <v>134</v>
      </c>
      <c r="I2474" t="s">
        <v>135</v>
      </c>
    </row>
    <row r="2475" spans="1:9">
      <c r="A2475" t="s">
        <v>10705</v>
      </c>
      <c r="B2475" t="s">
        <v>6366</v>
      </c>
      <c r="C2475" t="s">
        <v>3202</v>
      </c>
      <c r="D2475" t="s">
        <v>10706</v>
      </c>
      <c r="E2475" t="s">
        <v>10707</v>
      </c>
      <c r="F2475" t="s">
        <v>100</v>
      </c>
      <c r="G2475" t="s">
        <v>134</v>
      </c>
      <c r="H2475" t="s">
        <v>134</v>
      </c>
      <c r="I2475" t="s">
        <v>135</v>
      </c>
    </row>
    <row r="2476" spans="1:9">
      <c r="A2476" t="s">
        <v>10708</v>
      </c>
      <c r="B2476" t="s">
        <v>6366</v>
      </c>
      <c r="C2476" t="s">
        <v>3205</v>
      </c>
      <c r="D2476" t="s">
        <v>10709</v>
      </c>
      <c r="E2476" t="s">
        <v>10710</v>
      </c>
      <c r="F2476" t="s">
        <v>100</v>
      </c>
      <c r="G2476" t="s">
        <v>134</v>
      </c>
      <c r="H2476" t="s">
        <v>134</v>
      </c>
      <c r="I2476" t="s">
        <v>135</v>
      </c>
    </row>
    <row r="2477" spans="1:9">
      <c r="A2477" t="s">
        <v>10711</v>
      </c>
      <c r="B2477" t="s">
        <v>6366</v>
      </c>
      <c r="C2477" t="s">
        <v>3208</v>
      </c>
      <c r="D2477" t="s">
        <v>10712</v>
      </c>
      <c r="E2477" t="s">
        <v>10713</v>
      </c>
      <c r="F2477" t="s">
        <v>100</v>
      </c>
      <c r="G2477" t="s">
        <v>149</v>
      </c>
      <c r="H2477" t="s">
        <v>113</v>
      </c>
      <c r="I2477" t="s">
        <v>3211</v>
      </c>
    </row>
    <row r="2478" spans="1:9">
      <c r="A2478" t="s">
        <v>10714</v>
      </c>
      <c r="B2478" t="s">
        <v>6366</v>
      </c>
      <c r="C2478" t="s">
        <v>3212</v>
      </c>
      <c r="D2478" t="s">
        <v>10715</v>
      </c>
      <c r="E2478" t="s">
        <v>10716</v>
      </c>
      <c r="F2478" t="s">
        <v>100</v>
      </c>
      <c r="G2478" t="s">
        <v>113</v>
      </c>
      <c r="H2478" t="s">
        <v>113</v>
      </c>
      <c r="I2478" t="s">
        <v>114</v>
      </c>
    </row>
    <row r="2479" spans="1:9">
      <c r="A2479" t="s">
        <v>10717</v>
      </c>
      <c r="B2479" t="s">
        <v>6366</v>
      </c>
      <c r="C2479" t="s">
        <v>105</v>
      </c>
      <c r="D2479" t="s">
        <v>10718</v>
      </c>
      <c r="E2479" t="s">
        <v>3216</v>
      </c>
      <c r="F2479" t="s">
        <v>100</v>
      </c>
      <c r="G2479" t="s">
        <v>113</v>
      </c>
      <c r="H2479" t="s">
        <v>113</v>
      </c>
      <c r="I2479" t="s">
        <v>114</v>
      </c>
    </row>
    <row r="2480" spans="1:9">
      <c r="A2480" t="s">
        <v>10719</v>
      </c>
      <c r="B2480" t="s">
        <v>6366</v>
      </c>
      <c r="C2480" t="s">
        <v>3217</v>
      </c>
      <c r="D2480" t="s">
        <v>10720</v>
      </c>
      <c r="E2480" t="s">
        <v>10721</v>
      </c>
      <c r="F2480" t="s">
        <v>100</v>
      </c>
      <c r="G2480" t="s">
        <v>134</v>
      </c>
      <c r="H2480" t="s">
        <v>134</v>
      </c>
      <c r="I2480" t="s">
        <v>135</v>
      </c>
    </row>
    <row r="2481" spans="1:9">
      <c r="A2481" t="s">
        <v>10722</v>
      </c>
      <c r="B2481" t="s">
        <v>6366</v>
      </c>
      <c r="C2481" t="s">
        <v>3220</v>
      </c>
      <c r="D2481" t="s">
        <v>10723</v>
      </c>
      <c r="E2481" t="s">
        <v>10724</v>
      </c>
      <c r="F2481" t="s">
        <v>100</v>
      </c>
      <c r="G2481" t="s">
        <v>134</v>
      </c>
      <c r="H2481" t="s">
        <v>134</v>
      </c>
      <c r="I2481" t="s">
        <v>135</v>
      </c>
    </row>
    <row r="2482" spans="1:9">
      <c r="A2482" t="s">
        <v>10725</v>
      </c>
      <c r="B2482" t="s">
        <v>6366</v>
      </c>
      <c r="C2482" t="s">
        <v>3223</v>
      </c>
      <c r="D2482" t="s">
        <v>10726</v>
      </c>
      <c r="E2482" t="s">
        <v>10727</v>
      </c>
      <c r="F2482" t="s">
        <v>10728</v>
      </c>
      <c r="G2482" t="s">
        <v>149</v>
      </c>
      <c r="H2482" t="s">
        <v>113</v>
      </c>
      <c r="I2482" t="s">
        <v>970</v>
      </c>
    </row>
    <row r="2483" spans="1:9">
      <c r="A2483" t="s">
        <v>10729</v>
      </c>
      <c r="B2483" t="s">
        <v>6366</v>
      </c>
      <c r="C2483" t="s">
        <v>110</v>
      </c>
      <c r="D2483" t="s">
        <v>10730</v>
      </c>
      <c r="E2483" t="s">
        <v>10731</v>
      </c>
      <c r="F2483" t="s">
        <v>100</v>
      </c>
      <c r="G2483" t="s">
        <v>113</v>
      </c>
      <c r="H2483" t="s">
        <v>113</v>
      </c>
      <c r="I2483" t="s">
        <v>114</v>
      </c>
    </row>
    <row r="2484" spans="1:9">
      <c r="A2484" t="s">
        <v>10732</v>
      </c>
      <c r="B2484" t="s">
        <v>6366</v>
      </c>
      <c r="C2484" t="s">
        <v>3230</v>
      </c>
      <c r="D2484" t="s">
        <v>10733</v>
      </c>
      <c r="E2484" t="s">
        <v>10734</v>
      </c>
      <c r="F2484" t="s">
        <v>10735</v>
      </c>
      <c r="G2484" t="s">
        <v>113</v>
      </c>
      <c r="H2484" t="s">
        <v>271</v>
      </c>
      <c r="I2484" t="s">
        <v>3234</v>
      </c>
    </row>
    <row r="2485" spans="1:9">
      <c r="A2485" t="s">
        <v>10736</v>
      </c>
      <c r="B2485" t="s">
        <v>6366</v>
      </c>
      <c r="C2485" t="s">
        <v>3227</v>
      </c>
      <c r="D2485" t="s">
        <v>10737</v>
      </c>
      <c r="E2485" t="s">
        <v>10738</v>
      </c>
      <c r="F2485" t="s">
        <v>100</v>
      </c>
      <c r="G2485" t="s">
        <v>113</v>
      </c>
      <c r="H2485" t="s">
        <v>113</v>
      </c>
      <c r="I2485" t="s">
        <v>114</v>
      </c>
    </row>
    <row r="2486" spans="1:9">
      <c r="A2486" t="s">
        <v>10739</v>
      </c>
      <c r="B2486" t="s">
        <v>6366</v>
      </c>
      <c r="C2486" t="s">
        <v>3237</v>
      </c>
      <c r="D2486" t="s">
        <v>10740</v>
      </c>
      <c r="E2486" t="s">
        <v>10741</v>
      </c>
      <c r="F2486" t="s">
        <v>100</v>
      </c>
      <c r="G2486" t="s">
        <v>149</v>
      </c>
      <c r="H2486" t="s">
        <v>113</v>
      </c>
      <c r="I2486" t="s">
        <v>3211</v>
      </c>
    </row>
    <row r="2487" spans="1:9">
      <c r="A2487" t="s">
        <v>10742</v>
      </c>
      <c r="B2487" t="s">
        <v>6366</v>
      </c>
      <c r="C2487" t="s">
        <v>3240</v>
      </c>
      <c r="D2487" t="s">
        <v>10743</v>
      </c>
      <c r="E2487" t="s">
        <v>10713</v>
      </c>
      <c r="F2487" t="s">
        <v>100</v>
      </c>
      <c r="G2487" t="s">
        <v>149</v>
      </c>
      <c r="H2487" t="s">
        <v>113</v>
      </c>
      <c r="I2487" t="s">
        <v>100</v>
      </c>
    </row>
    <row r="2488" spans="1:9">
      <c r="A2488" t="s">
        <v>10744</v>
      </c>
      <c r="B2488" t="s">
        <v>6366</v>
      </c>
      <c r="C2488" t="s">
        <v>3243</v>
      </c>
      <c r="D2488" t="s">
        <v>10745</v>
      </c>
      <c r="E2488" t="s">
        <v>10745</v>
      </c>
      <c r="F2488" t="s">
        <v>100</v>
      </c>
      <c r="G2488" t="s">
        <v>113</v>
      </c>
      <c r="H2488" t="s">
        <v>113</v>
      </c>
      <c r="I2488" t="s">
        <v>423</v>
      </c>
    </row>
    <row r="2489" spans="1:9">
      <c r="A2489" t="s">
        <v>10746</v>
      </c>
      <c r="B2489" t="s">
        <v>6366</v>
      </c>
      <c r="C2489" t="s">
        <v>3246</v>
      </c>
      <c r="D2489" t="s">
        <v>10747</v>
      </c>
      <c r="E2489" t="s">
        <v>10748</v>
      </c>
      <c r="F2489" t="s">
        <v>100</v>
      </c>
      <c r="G2489" t="s">
        <v>113</v>
      </c>
      <c r="H2489" t="s">
        <v>113</v>
      </c>
      <c r="I2489" t="s">
        <v>114</v>
      </c>
    </row>
    <row r="2490" spans="1:9">
      <c r="A2490" t="s">
        <v>10749</v>
      </c>
      <c r="B2490" t="s">
        <v>6366</v>
      </c>
      <c r="C2490" t="s">
        <v>3250</v>
      </c>
      <c r="D2490" t="s">
        <v>10750</v>
      </c>
      <c r="E2490" t="s">
        <v>10751</v>
      </c>
      <c r="F2490" t="s">
        <v>10752</v>
      </c>
      <c r="G2490" t="s">
        <v>149</v>
      </c>
      <c r="H2490" t="s">
        <v>113</v>
      </c>
      <c r="I2490" t="s">
        <v>150</v>
      </c>
    </row>
    <row r="2491" spans="1:9">
      <c r="A2491" t="s">
        <v>10753</v>
      </c>
      <c r="B2491" t="s">
        <v>6366</v>
      </c>
      <c r="C2491" t="s">
        <v>3254</v>
      </c>
      <c r="D2491" t="s">
        <v>3255</v>
      </c>
      <c r="E2491" t="s">
        <v>3255</v>
      </c>
      <c r="F2491" t="s">
        <v>100</v>
      </c>
      <c r="G2491" t="s">
        <v>617</v>
      </c>
      <c r="H2491" t="s">
        <v>113</v>
      </c>
      <c r="I2491" t="s">
        <v>150</v>
      </c>
    </row>
    <row r="2492" spans="1:9">
      <c r="A2492" t="s">
        <v>10754</v>
      </c>
      <c r="B2492" t="s">
        <v>6366</v>
      </c>
      <c r="C2492" t="s">
        <v>3258</v>
      </c>
      <c r="D2492" t="s">
        <v>10755</v>
      </c>
      <c r="E2492" t="s">
        <v>10756</v>
      </c>
      <c r="F2492" t="s">
        <v>100</v>
      </c>
      <c r="G2492" t="s">
        <v>271</v>
      </c>
      <c r="H2492" t="s">
        <v>271</v>
      </c>
      <c r="I2492" t="s">
        <v>842</v>
      </c>
    </row>
    <row r="2493" spans="1:9">
      <c r="A2493" t="s">
        <v>10757</v>
      </c>
      <c r="B2493" t="s">
        <v>6366</v>
      </c>
      <c r="C2493" t="s">
        <v>3262</v>
      </c>
      <c r="D2493" t="s">
        <v>10758</v>
      </c>
      <c r="E2493" t="s">
        <v>10759</v>
      </c>
      <c r="F2493" t="s">
        <v>100</v>
      </c>
      <c r="G2493" t="s">
        <v>149</v>
      </c>
      <c r="H2493" t="s">
        <v>113</v>
      </c>
      <c r="I2493" t="s">
        <v>1348</v>
      </c>
    </row>
    <row r="2494" spans="1:9">
      <c r="A2494" t="s">
        <v>10760</v>
      </c>
      <c r="B2494" t="s">
        <v>6366</v>
      </c>
      <c r="C2494" t="s">
        <v>3268</v>
      </c>
      <c r="D2494" t="s">
        <v>3269</v>
      </c>
      <c r="E2494" t="s">
        <v>10761</v>
      </c>
      <c r="F2494" t="s">
        <v>100</v>
      </c>
      <c r="G2494" t="s">
        <v>113</v>
      </c>
      <c r="H2494" t="s">
        <v>113</v>
      </c>
      <c r="I2494" t="s">
        <v>114</v>
      </c>
    </row>
    <row r="2495" spans="1:9">
      <c r="A2495" t="s">
        <v>10762</v>
      </c>
      <c r="B2495" t="s">
        <v>6366</v>
      </c>
      <c r="C2495" t="s">
        <v>1168</v>
      </c>
      <c r="D2495" t="s">
        <v>10763</v>
      </c>
      <c r="E2495" t="s">
        <v>10764</v>
      </c>
      <c r="F2495" t="s">
        <v>8027</v>
      </c>
      <c r="G2495" t="s">
        <v>134</v>
      </c>
      <c r="H2495" t="s">
        <v>134</v>
      </c>
      <c r="I2495" t="s">
        <v>135</v>
      </c>
    </row>
    <row r="2496" spans="1:9">
      <c r="A2496" t="s">
        <v>10765</v>
      </c>
      <c r="B2496" t="s">
        <v>6366</v>
      </c>
      <c r="C2496" t="s">
        <v>3273</v>
      </c>
      <c r="D2496" t="s">
        <v>10766</v>
      </c>
      <c r="E2496" t="s">
        <v>10767</v>
      </c>
      <c r="F2496" t="s">
        <v>100</v>
      </c>
      <c r="G2496" t="s">
        <v>113</v>
      </c>
      <c r="H2496" t="s">
        <v>113</v>
      </c>
      <c r="I2496" t="s">
        <v>114</v>
      </c>
    </row>
    <row r="2497" spans="1:9">
      <c r="A2497" t="s">
        <v>10768</v>
      </c>
      <c r="B2497" t="s">
        <v>6366</v>
      </c>
      <c r="C2497" t="s">
        <v>3257</v>
      </c>
      <c r="D2497" t="s">
        <v>10769</v>
      </c>
      <c r="E2497" t="s">
        <v>3277</v>
      </c>
      <c r="F2497" t="s">
        <v>100</v>
      </c>
      <c r="G2497" t="s">
        <v>113</v>
      </c>
      <c r="H2497" t="s">
        <v>113</v>
      </c>
      <c r="I2497" t="s">
        <v>114</v>
      </c>
    </row>
    <row r="2498" spans="1:9">
      <c r="A2498" t="s">
        <v>10770</v>
      </c>
      <c r="B2498" t="s">
        <v>6366</v>
      </c>
      <c r="C2498" t="s">
        <v>3278</v>
      </c>
      <c r="D2498" t="s">
        <v>10771</v>
      </c>
      <c r="E2498" t="s">
        <v>10772</v>
      </c>
      <c r="F2498" t="s">
        <v>100</v>
      </c>
      <c r="G2498" t="s">
        <v>113</v>
      </c>
      <c r="H2498" t="s">
        <v>113</v>
      </c>
      <c r="I2498" t="s">
        <v>423</v>
      </c>
    </row>
    <row r="2499" spans="1:9">
      <c r="A2499" t="s">
        <v>10773</v>
      </c>
      <c r="B2499" t="s">
        <v>6366</v>
      </c>
      <c r="C2499" t="s">
        <v>3281</v>
      </c>
      <c r="D2499" t="s">
        <v>10774</v>
      </c>
      <c r="E2499" t="s">
        <v>10775</v>
      </c>
      <c r="F2499" t="s">
        <v>100</v>
      </c>
      <c r="G2499" t="s">
        <v>271</v>
      </c>
      <c r="H2499" t="s">
        <v>271</v>
      </c>
      <c r="I2499" t="s">
        <v>842</v>
      </c>
    </row>
    <row r="2500" spans="1:9">
      <c r="A2500" t="s">
        <v>10776</v>
      </c>
      <c r="B2500" t="s">
        <v>6366</v>
      </c>
      <c r="C2500" t="s">
        <v>3285</v>
      </c>
      <c r="D2500" t="s">
        <v>10777</v>
      </c>
      <c r="E2500" t="s">
        <v>10778</v>
      </c>
      <c r="F2500" t="s">
        <v>100</v>
      </c>
      <c r="G2500" t="s">
        <v>271</v>
      </c>
      <c r="H2500" t="s">
        <v>271</v>
      </c>
      <c r="I2500" t="s">
        <v>842</v>
      </c>
    </row>
    <row r="2501" spans="1:9">
      <c r="A2501" t="s">
        <v>10779</v>
      </c>
      <c r="B2501" t="s">
        <v>6366</v>
      </c>
      <c r="C2501" t="s">
        <v>3288</v>
      </c>
      <c r="D2501" t="s">
        <v>10780</v>
      </c>
      <c r="E2501" t="s">
        <v>10781</v>
      </c>
      <c r="F2501" t="s">
        <v>100</v>
      </c>
      <c r="G2501" t="s">
        <v>271</v>
      </c>
      <c r="H2501" t="s">
        <v>271</v>
      </c>
      <c r="I2501" t="s">
        <v>842</v>
      </c>
    </row>
    <row r="2502" spans="1:9">
      <c r="A2502" t="s">
        <v>10782</v>
      </c>
      <c r="B2502" t="s">
        <v>6366</v>
      </c>
      <c r="C2502" t="s">
        <v>3291</v>
      </c>
      <c r="D2502" t="s">
        <v>10783</v>
      </c>
      <c r="E2502" t="s">
        <v>10784</v>
      </c>
      <c r="F2502" t="s">
        <v>100</v>
      </c>
      <c r="G2502" t="s">
        <v>113</v>
      </c>
      <c r="H2502" t="s">
        <v>113</v>
      </c>
      <c r="I2502" t="s">
        <v>114</v>
      </c>
    </row>
    <row r="2503" spans="1:9">
      <c r="A2503" t="s">
        <v>10785</v>
      </c>
      <c r="B2503" t="s">
        <v>6366</v>
      </c>
      <c r="C2503" t="s">
        <v>3294</v>
      </c>
      <c r="D2503" t="s">
        <v>10786</v>
      </c>
      <c r="E2503" t="s">
        <v>10787</v>
      </c>
      <c r="F2503" t="s">
        <v>100</v>
      </c>
      <c r="G2503" t="s">
        <v>113</v>
      </c>
      <c r="H2503" t="s">
        <v>113</v>
      </c>
      <c r="I2503" t="s">
        <v>114</v>
      </c>
    </row>
    <row r="2504" spans="1:9">
      <c r="A2504" t="s">
        <v>10788</v>
      </c>
      <c r="B2504" t="s">
        <v>6366</v>
      </c>
      <c r="C2504" t="s">
        <v>3297</v>
      </c>
      <c r="D2504" t="s">
        <v>10789</v>
      </c>
      <c r="E2504" t="s">
        <v>10790</v>
      </c>
      <c r="F2504" t="s">
        <v>8418</v>
      </c>
      <c r="G2504" t="s">
        <v>252</v>
      </c>
      <c r="H2504" t="s">
        <v>252</v>
      </c>
      <c r="I2504" t="s">
        <v>294</v>
      </c>
    </row>
    <row r="2505" spans="1:9">
      <c r="A2505" t="s">
        <v>10791</v>
      </c>
      <c r="B2505" t="s">
        <v>6366</v>
      </c>
      <c r="C2505" t="s">
        <v>3300</v>
      </c>
      <c r="D2505" t="s">
        <v>10792</v>
      </c>
      <c r="E2505" t="s">
        <v>10792</v>
      </c>
      <c r="F2505" t="s">
        <v>100</v>
      </c>
      <c r="G2505" t="s">
        <v>617</v>
      </c>
      <c r="H2505" t="s">
        <v>113</v>
      </c>
      <c r="I2505" t="s">
        <v>150</v>
      </c>
    </row>
    <row r="2506" spans="1:9">
      <c r="A2506" t="s">
        <v>10793</v>
      </c>
      <c r="B2506" t="s">
        <v>6366</v>
      </c>
      <c r="C2506" t="s">
        <v>3302</v>
      </c>
      <c r="D2506" t="s">
        <v>10794</v>
      </c>
      <c r="E2506" t="s">
        <v>10795</v>
      </c>
      <c r="F2506" t="s">
        <v>100</v>
      </c>
      <c r="G2506" t="s">
        <v>617</v>
      </c>
      <c r="H2506" t="s">
        <v>113</v>
      </c>
      <c r="I2506" t="s">
        <v>150</v>
      </c>
    </row>
    <row r="2507" spans="1:9">
      <c r="A2507" t="s">
        <v>10796</v>
      </c>
      <c r="B2507" t="s">
        <v>6366</v>
      </c>
      <c r="C2507" t="s">
        <v>3305</v>
      </c>
      <c r="D2507" t="s">
        <v>10797</v>
      </c>
      <c r="E2507" t="s">
        <v>10798</v>
      </c>
      <c r="F2507" t="s">
        <v>100</v>
      </c>
      <c r="G2507" t="s">
        <v>113</v>
      </c>
      <c r="H2507" t="s">
        <v>113</v>
      </c>
      <c r="I2507" t="s">
        <v>114</v>
      </c>
    </row>
    <row r="2508" spans="1:9">
      <c r="A2508" t="s">
        <v>10799</v>
      </c>
      <c r="B2508" t="s">
        <v>6366</v>
      </c>
      <c r="C2508" t="s">
        <v>157</v>
      </c>
      <c r="D2508" t="s">
        <v>10800</v>
      </c>
      <c r="E2508" t="s">
        <v>10801</v>
      </c>
      <c r="F2508" t="s">
        <v>100</v>
      </c>
      <c r="G2508" t="s">
        <v>113</v>
      </c>
      <c r="H2508" t="s">
        <v>113</v>
      </c>
      <c r="I2508" t="s">
        <v>114</v>
      </c>
    </row>
    <row r="2509" spans="1:9">
      <c r="A2509" t="s">
        <v>10802</v>
      </c>
      <c r="B2509" t="s">
        <v>6366</v>
      </c>
      <c r="C2509" t="s">
        <v>1551</v>
      </c>
      <c r="D2509" t="s">
        <v>10803</v>
      </c>
      <c r="E2509" t="s">
        <v>10804</v>
      </c>
      <c r="F2509" t="s">
        <v>100</v>
      </c>
      <c r="G2509" t="s">
        <v>113</v>
      </c>
      <c r="H2509" t="s">
        <v>113</v>
      </c>
      <c r="I2509" t="s">
        <v>114</v>
      </c>
    </row>
    <row r="2510" spans="1:9">
      <c r="A2510" t="s">
        <v>10805</v>
      </c>
      <c r="B2510" t="s">
        <v>6366</v>
      </c>
      <c r="C2510" t="s">
        <v>184</v>
      </c>
      <c r="D2510" t="s">
        <v>10806</v>
      </c>
      <c r="E2510" t="s">
        <v>10807</v>
      </c>
      <c r="F2510" t="s">
        <v>100</v>
      </c>
      <c r="G2510" t="s">
        <v>113</v>
      </c>
      <c r="H2510" t="s">
        <v>113</v>
      </c>
      <c r="I2510" t="s">
        <v>114</v>
      </c>
    </row>
    <row r="2511" spans="1:9">
      <c r="A2511" t="s">
        <v>10808</v>
      </c>
      <c r="B2511" t="s">
        <v>6366</v>
      </c>
      <c r="C2511" t="s">
        <v>3315</v>
      </c>
      <c r="D2511" t="s">
        <v>3316</v>
      </c>
      <c r="E2511" t="s">
        <v>3316</v>
      </c>
      <c r="F2511" t="s">
        <v>100</v>
      </c>
      <c r="G2511" t="s">
        <v>134</v>
      </c>
      <c r="H2511" t="s">
        <v>134</v>
      </c>
      <c r="I2511" t="s">
        <v>135</v>
      </c>
    </row>
    <row r="2512" spans="1:9">
      <c r="A2512" t="s">
        <v>10809</v>
      </c>
      <c r="B2512" t="s">
        <v>6366</v>
      </c>
      <c r="C2512" t="s">
        <v>3317</v>
      </c>
      <c r="D2512" t="s">
        <v>10810</v>
      </c>
      <c r="E2512" t="s">
        <v>10811</v>
      </c>
      <c r="F2512" t="s">
        <v>10812</v>
      </c>
      <c r="G2512" t="s">
        <v>113</v>
      </c>
      <c r="H2512" t="s">
        <v>113</v>
      </c>
      <c r="I2512" t="s">
        <v>114</v>
      </c>
    </row>
    <row r="2513" spans="1:9">
      <c r="A2513" t="s">
        <v>10813</v>
      </c>
      <c r="B2513" t="s">
        <v>6366</v>
      </c>
      <c r="C2513" t="s">
        <v>3320</v>
      </c>
      <c r="D2513" t="s">
        <v>10814</v>
      </c>
      <c r="E2513" t="s">
        <v>10815</v>
      </c>
      <c r="F2513" t="s">
        <v>8027</v>
      </c>
      <c r="G2513" t="s">
        <v>134</v>
      </c>
      <c r="H2513" t="s">
        <v>134</v>
      </c>
      <c r="I2513" t="s">
        <v>135</v>
      </c>
    </row>
    <row r="2514" spans="1:9">
      <c r="A2514" t="s">
        <v>10816</v>
      </c>
      <c r="B2514" t="s">
        <v>6366</v>
      </c>
      <c r="C2514" t="s">
        <v>3323</v>
      </c>
      <c r="D2514" t="s">
        <v>10817</v>
      </c>
      <c r="E2514" t="s">
        <v>10818</v>
      </c>
      <c r="F2514" t="s">
        <v>10819</v>
      </c>
      <c r="G2514" t="s">
        <v>113</v>
      </c>
      <c r="H2514" t="s">
        <v>113</v>
      </c>
      <c r="I2514" t="s">
        <v>114</v>
      </c>
    </row>
    <row r="2515" spans="1:9">
      <c r="A2515" t="s">
        <v>10820</v>
      </c>
      <c r="B2515" t="s">
        <v>6366</v>
      </c>
      <c r="C2515" t="s">
        <v>3326</v>
      </c>
      <c r="D2515" t="s">
        <v>10821</v>
      </c>
      <c r="E2515" t="s">
        <v>10821</v>
      </c>
      <c r="F2515" t="s">
        <v>100</v>
      </c>
      <c r="G2515" t="s">
        <v>134</v>
      </c>
      <c r="H2515" t="s">
        <v>134</v>
      </c>
      <c r="I2515" t="s">
        <v>135</v>
      </c>
    </row>
    <row r="2516" spans="1:9">
      <c r="A2516" t="s">
        <v>10822</v>
      </c>
      <c r="B2516" t="s">
        <v>6366</v>
      </c>
      <c r="C2516" t="s">
        <v>3328</v>
      </c>
      <c r="D2516" t="s">
        <v>10823</v>
      </c>
      <c r="E2516" t="s">
        <v>10823</v>
      </c>
      <c r="F2516" t="s">
        <v>100</v>
      </c>
      <c r="G2516" t="s">
        <v>134</v>
      </c>
      <c r="H2516" t="s">
        <v>134</v>
      </c>
      <c r="I2516" t="s">
        <v>135</v>
      </c>
    </row>
    <row r="2517" spans="1:9">
      <c r="A2517" t="s">
        <v>10824</v>
      </c>
      <c r="B2517" t="s">
        <v>6366</v>
      </c>
      <c r="C2517" t="s">
        <v>3330</v>
      </c>
      <c r="D2517" t="s">
        <v>10825</v>
      </c>
      <c r="E2517" t="s">
        <v>10825</v>
      </c>
      <c r="F2517" t="s">
        <v>100</v>
      </c>
      <c r="G2517" t="s">
        <v>134</v>
      </c>
      <c r="H2517" t="s">
        <v>134</v>
      </c>
      <c r="I2517" t="s">
        <v>135</v>
      </c>
    </row>
    <row r="2518" spans="1:9">
      <c r="A2518" t="s">
        <v>10826</v>
      </c>
      <c r="B2518" t="s">
        <v>6366</v>
      </c>
      <c r="C2518" t="s">
        <v>3332</v>
      </c>
      <c r="D2518" t="s">
        <v>10827</v>
      </c>
      <c r="E2518" t="s">
        <v>10828</v>
      </c>
      <c r="F2518" t="s">
        <v>171</v>
      </c>
      <c r="G2518" t="s">
        <v>172</v>
      </c>
      <c r="H2518" t="s">
        <v>172</v>
      </c>
      <c r="I2518" t="s">
        <v>6394</v>
      </c>
    </row>
    <row r="2519" spans="1:9">
      <c r="A2519" t="s">
        <v>10829</v>
      </c>
      <c r="B2519" t="s">
        <v>6366</v>
      </c>
      <c r="C2519" t="s">
        <v>3335</v>
      </c>
      <c r="D2519" t="s">
        <v>10830</v>
      </c>
      <c r="E2519" t="s">
        <v>10831</v>
      </c>
      <c r="F2519" t="s">
        <v>100</v>
      </c>
      <c r="G2519" t="s">
        <v>149</v>
      </c>
      <c r="H2519" t="s">
        <v>113</v>
      </c>
      <c r="I2519" t="s">
        <v>3211</v>
      </c>
    </row>
    <row r="2520" spans="1:9">
      <c r="A2520" t="s">
        <v>10832</v>
      </c>
      <c r="B2520" t="s">
        <v>6366</v>
      </c>
      <c r="C2520" t="s">
        <v>3338</v>
      </c>
      <c r="D2520" t="s">
        <v>10833</v>
      </c>
      <c r="E2520" t="s">
        <v>10834</v>
      </c>
      <c r="F2520" t="s">
        <v>100</v>
      </c>
      <c r="G2520" t="s">
        <v>271</v>
      </c>
      <c r="H2520" t="s">
        <v>271</v>
      </c>
      <c r="I2520" t="s">
        <v>842</v>
      </c>
    </row>
    <row r="2521" spans="1:9">
      <c r="A2521" t="s">
        <v>10835</v>
      </c>
      <c r="B2521" t="s">
        <v>6366</v>
      </c>
      <c r="C2521" t="s">
        <v>3341</v>
      </c>
      <c r="D2521" t="s">
        <v>10836</v>
      </c>
      <c r="E2521" t="s">
        <v>10837</v>
      </c>
      <c r="F2521" t="s">
        <v>100</v>
      </c>
      <c r="G2521" t="s">
        <v>134</v>
      </c>
      <c r="H2521" t="s">
        <v>134</v>
      </c>
      <c r="I2521" t="s">
        <v>135</v>
      </c>
    </row>
    <row r="2522" spans="1:9">
      <c r="A2522" t="s">
        <v>10838</v>
      </c>
      <c r="B2522" t="s">
        <v>6366</v>
      </c>
      <c r="C2522" t="s">
        <v>1200</v>
      </c>
      <c r="D2522" t="s">
        <v>10839</v>
      </c>
      <c r="E2522" t="s">
        <v>10840</v>
      </c>
      <c r="F2522" t="s">
        <v>8027</v>
      </c>
      <c r="G2522" t="s">
        <v>134</v>
      </c>
      <c r="H2522" t="s">
        <v>134</v>
      </c>
      <c r="I2522" t="s">
        <v>135</v>
      </c>
    </row>
    <row r="2523" spans="1:9">
      <c r="A2523" t="s">
        <v>10841</v>
      </c>
      <c r="B2523" t="s">
        <v>6366</v>
      </c>
      <c r="C2523" t="s">
        <v>3067</v>
      </c>
      <c r="D2523" t="s">
        <v>10842</v>
      </c>
      <c r="E2523" t="s">
        <v>10843</v>
      </c>
      <c r="F2523" t="s">
        <v>100</v>
      </c>
      <c r="G2523" t="s">
        <v>149</v>
      </c>
      <c r="H2523" t="s">
        <v>113</v>
      </c>
      <c r="I2523" t="s">
        <v>150</v>
      </c>
    </row>
    <row r="2524" spans="1:9">
      <c r="A2524" t="s">
        <v>10844</v>
      </c>
      <c r="B2524" t="s">
        <v>6366</v>
      </c>
      <c r="C2524" t="s">
        <v>57</v>
      </c>
      <c r="D2524" t="s">
        <v>10845</v>
      </c>
      <c r="E2524" t="s">
        <v>10846</v>
      </c>
      <c r="F2524" t="s">
        <v>100</v>
      </c>
      <c r="G2524" t="s">
        <v>149</v>
      </c>
      <c r="H2524" t="s">
        <v>113</v>
      </c>
      <c r="I2524" t="s">
        <v>150</v>
      </c>
    </row>
    <row r="2525" spans="1:9">
      <c r="A2525" t="s">
        <v>10847</v>
      </c>
      <c r="B2525" t="s">
        <v>6366</v>
      </c>
      <c r="C2525" t="s">
        <v>59</v>
      </c>
      <c r="D2525" t="s">
        <v>10848</v>
      </c>
      <c r="E2525" t="s">
        <v>10849</v>
      </c>
      <c r="F2525" t="s">
        <v>100</v>
      </c>
      <c r="G2525" t="s">
        <v>113</v>
      </c>
      <c r="H2525" t="s">
        <v>113</v>
      </c>
      <c r="I2525" t="s">
        <v>114</v>
      </c>
    </row>
    <row r="2526" spans="1:9">
      <c r="A2526" t="s">
        <v>10850</v>
      </c>
      <c r="B2526" t="s">
        <v>6366</v>
      </c>
      <c r="C2526" t="s">
        <v>58</v>
      </c>
      <c r="D2526" t="s">
        <v>10851</v>
      </c>
      <c r="E2526" t="s">
        <v>10852</v>
      </c>
      <c r="F2526" t="s">
        <v>100</v>
      </c>
      <c r="G2526" t="s">
        <v>113</v>
      </c>
      <c r="H2526" t="s">
        <v>113</v>
      </c>
      <c r="I2526" t="s">
        <v>114</v>
      </c>
    </row>
    <row r="2527" spans="1:9">
      <c r="A2527" t="s">
        <v>10853</v>
      </c>
      <c r="B2527" t="s">
        <v>6366</v>
      </c>
      <c r="C2527" t="s">
        <v>3369</v>
      </c>
      <c r="D2527" t="s">
        <v>10854</v>
      </c>
      <c r="E2527" t="s">
        <v>10855</v>
      </c>
      <c r="F2527" t="s">
        <v>100</v>
      </c>
      <c r="G2527" t="s">
        <v>113</v>
      </c>
      <c r="H2527" t="s">
        <v>2732</v>
      </c>
      <c r="I2527" t="s">
        <v>3373</v>
      </c>
    </row>
    <row r="2528" spans="1:9">
      <c r="A2528" t="s">
        <v>10856</v>
      </c>
      <c r="B2528" t="s">
        <v>6366</v>
      </c>
      <c r="C2528" t="s">
        <v>3374</v>
      </c>
      <c r="D2528" t="s">
        <v>10857</v>
      </c>
      <c r="E2528" t="s">
        <v>10858</v>
      </c>
      <c r="F2528" t="s">
        <v>100</v>
      </c>
      <c r="G2528" t="s">
        <v>149</v>
      </c>
      <c r="H2528" t="s">
        <v>113</v>
      </c>
      <c r="I2528" t="s">
        <v>114</v>
      </c>
    </row>
    <row r="2529" spans="1:9">
      <c r="A2529" t="s">
        <v>10859</v>
      </c>
      <c r="B2529" t="s">
        <v>6366</v>
      </c>
      <c r="C2529" t="s">
        <v>3377</v>
      </c>
      <c r="D2529" t="s">
        <v>3378</v>
      </c>
      <c r="E2529" t="s">
        <v>10860</v>
      </c>
      <c r="F2529" t="s">
        <v>100</v>
      </c>
      <c r="G2529" t="s">
        <v>149</v>
      </c>
      <c r="H2529" t="s">
        <v>113</v>
      </c>
      <c r="I2529" t="s">
        <v>114</v>
      </c>
    </row>
    <row r="2530" spans="1:9">
      <c r="A2530" t="s">
        <v>10861</v>
      </c>
      <c r="B2530" t="s">
        <v>6366</v>
      </c>
      <c r="C2530" t="s">
        <v>3372</v>
      </c>
      <c r="D2530" t="s">
        <v>10862</v>
      </c>
      <c r="E2530" t="s">
        <v>10863</v>
      </c>
      <c r="F2530" t="s">
        <v>100</v>
      </c>
      <c r="G2530" t="s">
        <v>271</v>
      </c>
      <c r="H2530" t="s">
        <v>271</v>
      </c>
      <c r="I2530" t="s">
        <v>842</v>
      </c>
    </row>
    <row r="2531" spans="1:9">
      <c r="A2531" t="s">
        <v>10864</v>
      </c>
      <c r="B2531" t="s">
        <v>6366</v>
      </c>
      <c r="C2531" t="s">
        <v>3383</v>
      </c>
      <c r="D2531" t="s">
        <v>10865</v>
      </c>
      <c r="E2531" t="s">
        <v>10865</v>
      </c>
      <c r="F2531" t="s">
        <v>100</v>
      </c>
      <c r="G2531" t="s">
        <v>149</v>
      </c>
      <c r="H2531" t="s">
        <v>113</v>
      </c>
      <c r="I2531" t="s">
        <v>228</v>
      </c>
    </row>
    <row r="2532" spans="1:9">
      <c r="A2532" t="s">
        <v>10866</v>
      </c>
      <c r="B2532" t="s">
        <v>6366</v>
      </c>
      <c r="C2532" t="s">
        <v>3386</v>
      </c>
      <c r="D2532" t="s">
        <v>10867</v>
      </c>
      <c r="E2532" t="s">
        <v>10868</v>
      </c>
      <c r="F2532" t="s">
        <v>100</v>
      </c>
      <c r="G2532" t="s">
        <v>149</v>
      </c>
      <c r="H2532" t="s">
        <v>113</v>
      </c>
      <c r="I2532" t="s">
        <v>3390</v>
      </c>
    </row>
    <row r="2533" spans="1:9">
      <c r="A2533" t="s">
        <v>10869</v>
      </c>
      <c r="B2533" t="s">
        <v>6366</v>
      </c>
      <c r="C2533" t="s">
        <v>3391</v>
      </c>
      <c r="D2533" t="s">
        <v>10870</v>
      </c>
      <c r="E2533" t="s">
        <v>10871</v>
      </c>
      <c r="F2533" t="s">
        <v>10872</v>
      </c>
      <c r="G2533" t="s">
        <v>113</v>
      </c>
      <c r="H2533" t="s">
        <v>113</v>
      </c>
      <c r="I2533" t="s">
        <v>114</v>
      </c>
    </row>
    <row r="2534" spans="1:9">
      <c r="A2534" t="s">
        <v>10873</v>
      </c>
      <c r="B2534" t="s">
        <v>6366</v>
      </c>
      <c r="C2534" t="s">
        <v>3395</v>
      </c>
      <c r="D2534" t="s">
        <v>10874</v>
      </c>
      <c r="E2534" t="s">
        <v>10875</v>
      </c>
      <c r="F2534" t="s">
        <v>100</v>
      </c>
      <c r="G2534" t="s">
        <v>113</v>
      </c>
      <c r="H2534" t="s">
        <v>2732</v>
      </c>
      <c r="I2534" t="s">
        <v>3398</v>
      </c>
    </row>
    <row r="2535" spans="1:9">
      <c r="A2535" t="s">
        <v>10876</v>
      </c>
      <c r="B2535" t="s">
        <v>6366</v>
      </c>
      <c r="C2535" t="s">
        <v>1117</v>
      </c>
      <c r="D2535" t="s">
        <v>10877</v>
      </c>
      <c r="E2535" t="s">
        <v>10878</v>
      </c>
      <c r="F2535" t="s">
        <v>100</v>
      </c>
      <c r="G2535" t="s">
        <v>113</v>
      </c>
      <c r="H2535" t="s">
        <v>113</v>
      </c>
      <c r="I2535" t="s">
        <v>114</v>
      </c>
    </row>
    <row r="2536" spans="1:9">
      <c r="A2536" t="s">
        <v>10879</v>
      </c>
      <c r="B2536" t="s">
        <v>6366</v>
      </c>
      <c r="C2536" t="s">
        <v>2627</v>
      </c>
      <c r="D2536" t="s">
        <v>10880</v>
      </c>
      <c r="E2536" t="s">
        <v>10881</v>
      </c>
      <c r="F2536" t="s">
        <v>100</v>
      </c>
      <c r="G2536" t="s">
        <v>113</v>
      </c>
      <c r="H2536" t="s">
        <v>113</v>
      </c>
      <c r="I2536" t="s">
        <v>114</v>
      </c>
    </row>
    <row r="2537" spans="1:9">
      <c r="A2537" t="s">
        <v>10882</v>
      </c>
      <c r="B2537" t="s">
        <v>6366</v>
      </c>
      <c r="C2537" t="s">
        <v>3403</v>
      </c>
      <c r="D2537" t="s">
        <v>10883</v>
      </c>
      <c r="E2537" t="s">
        <v>10884</v>
      </c>
      <c r="F2537" t="s">
        <v>100</v>
      </c>
      <c r="G2537" t="s">
        <v>113</v>
      </c>
      <c r="H2537" t="s">
        <v>113</v>
      </c>
      <c r="I2537" t="s">
        <v>114</v>
      </c>
    </row>
    <row r="2538" spans="1:9">
      <c r="A2538" t="s">
        <v>10885</v>
      </c>
      <c r="B2538" t="s">
        <v>6366</v>
      </c>
      <c r="C2538" t="s">
        <v>207</v>
      </c>
      <c r="D2538" t="s">
        <v>10886</v>
      </c>
      <c r="E2538" t="s">
        <v>10887</v>
      </c>
      <c r="F2538" t="s">
        <v>100</v>
      </c>
      <c r="G2538" t="s">
        <v>113</v>
      </c>
      <c r="H2538" t="s">
        <v>113</v>
      </c>
      <c r="I2538" t="s">
        <v>114</v>
      </c>
    </row>
    <row r="2539" spans="1:9">
      <c r="A2539" t="s">
        <v>10888</v>
      </c>
      <c r="B2539" t="s">
        <v>6366</v>
      </c>
      <c r="C2539" t="s">
        <v>3408</v>
      </c>
      <c r="D2539" t="s">
        <v>10889</v>
      </c>
      <c r="E2539" t="s">
        <v>10890</v>
      </c>
      <c r="F2539" t="s">
        <v>100</v>
      </c>
      <c r="G2539" t="s">
        <v>134</v>
      </c>
      <c r="H2539" t="s">
        <v>134</v>
      </c>
      <c r="I2539" t="s">
        <v>135</v>
      </c>
    </row>
    <row r="2540" spans="1:9">
      <c r="A2540" t="s">
        <v>10891</v>
      </c>
      <c r="B2540" t="s">
        <v>6366</v>
      </c>
      <c r="C2540" t="s">
        <v>3412</v>
      </c>
      <c r="D2540" t="s">
        <v>10892</v>
      </c>
      <c r="E2540" t="s">
        <v>10893</v>
      </c>
      <c r="F2540" t="s">
        <v>100</v>
      </c>
      <c r="G2540" t="s">
        <v>149</v>
      </c>
      <c r="H2540" t="s">
        <v>113</v>
      </c>
      <c r="I2540" t="s">
        <v>822</v>
      </c>
    </row>
    <row r="2541" spans="1:9">
      <c r="A2541" t="s">
        <v>10894</v>
      </c>
      <c r="B2541" t="s">
        <v>6366</v>
      </c>
      <c r="C2541" t="s">
        <v>3417</v>
      </c>
      <c r="D2541" t="s">
        <v>10895</v>
      </c>
      <c r="E2541" t="s">
        <v>10896</v>
      </c>
      <c r="F2541" t="s">
        <v>100</v>
      </c>
      <c r="G2541" t="s">
        <v>149</v>
      </c>
      <c r="H2541" t="s">
        <v>113</v>
      </c>
      <c r="I2541" t="s">
        <v>822</v>
      </c>
    </row>
    <row r="2542" spans="1:9">
      <c r="A2542" t="s">
        <v>10897</v>
      </c>
      <c r="B2542" t="s">
        <v>6366</v>
      </c>
      <c r="C2542" t="s">
        <v>3421</v>
      </c>
      <c r="D2542" t="s">
        <v>3422</v>
      </c>
      <c r="E2542" t="s">
        <v>10898</v>
      </c>
      <c r="F2542" t="s">
        <v>100</v>
      </c>
      <c r="G2542" t="s">
        <v>149</v>
      </c>
      <c r="H2542" t="s">
        <v>113</v>
      </c>
      <c r="I2542" t="s">
        <v>150</v>
      </c>
    </row>
    <row r="2543" spans="1:9">
      <c r="A2543" t="s">
        <v>10899</v>
      </c>
      <c r="B2543" t="s">
        <v>6366</v>
      </c>
      <c r="C2543" t="s">
        <v>3424</v>
      </c>
      <c r="D2543" t="s">
        <v>10900</v>
      </c>
      <c r="E2543" t="s">
        <v>10901</v>
      </c>
      <c r="F2543" t="s">
        <v>100</v>
      </c>
      <c r="G2543" t="s">
        <v>149</v>
      </c>
      <c r="H2543" t="s">
        <v>113</v>
      </c>
      <c r="I2543" t="s">
        <v>210</v>
      </c>
    </row>
    <row r="2544" spans="1:9">
      <c r="A2544" t="s">
        <v>10902</v>
      </c>
      <c r="B2544" t="s">
        <v>6366</v>
      </c>
      <c r="C2544" t="s">
        <v>3427</v>
      </c>
      <c r="D2544" t="s">
        <v>10903</v>
      </c>
      <c r="E2544" t="s">
        <v>10904</v>
      </c>
      <c r="F2544" t="s">
        <v>100</v>
      </c>
      <c r="G2544" t="s">
        <v>149</v>
      </c>
      <c r="H2544" t="s">
        <v>113</v>
      </c>
      <c r="I2544" t="s">
        <v>822</v>
      </c>
    </row>
    <row r="2545" spans="1:9">
      <c r="A2545" t="s">
        <v>10905</v>
      </c>
      <c r="B2545" t="s">
        <v>6366</v>
      </c>
      <c r="C2545" t="s">
        <v>3431</v>
      </c>
      <c r="D2545" t="s">
        <v>10906</v>
      </c>
      <c r="E2545" t="s">
        <v>10907</v>
      </c>
      <c r="F2545" t="s">
        <v>171</v>
      </c>
      <c r="G2545" t="s">
        <v>172</v>
      </c>
      <c r="H2545" t="s">
        <v>172</v>
      </c>
      <c r="I2545" t="s">
        <v>6394</v>
      </c>
    </row>
    <row r="2546" spans="1:9">
      <c r="A2546" t="s">
        <v>10908</v>
      </c>
      <c r="B2546" t="s">
        <v>6366</v>
      </c>
      <c r="C2546" t="s">
        <v>1470</v>
      </c>
      <c r="D2546" t="s">
        <v>10909</v>
      </c>
      <c r="E2546" t="s">
        <v>10910</v>
      </c>
      <c r="F2546" t="s">
        <v>100</v>
      </c>
      <c r="G2546" t="s">
        <v>113</v>
      </c>
      <c r="H2546" t="s">
        <v>113</v>
      </c>
      <c r="I2546" t="s">
        <v>114</v>
      </c>
    </row>
    <row r="2547" spans="1:9">
      <c r="A2547" t="s">
        <v>10911</v>
      </c>
      <c r="B2547" t="s">
        <v>6366</v>
      </c>
      <c r="C2547" t="s">
        <v>1471</v>
      </c>
      <c r="D2547" t="s">
        <v>10912</v>
      </c>
      <c r="E2547" t="s">
        <v>10913</v>
      </c>
      <c r="F2547" t="s">
        <v>100</v>
      </c>
      <c r="G2547" t="s">
        <v>113</v>
      </c>
      <c r="H2547" t="s">
        <v>113</v>
      </c>
      <c r="I2547" t="s">
        <v>114</v>
      </c>
    </row>
    <row r="2548" spans="1:9">
      <c r="A2548" t="s">
        <v>10914</v>
      </c>
      <c r="B2548" t="s">
        <v>6366</v>
      </c>
      <c r="C2548" t="s">
        <v>3438</v>
      </c>
      <c r="D2548" t="s">
        <v>10915</v>
      </c>
      <c r="E2548" t="s">
        <v>10916</v>
      </c>
      <c r="F2548" t="s">
        <v>100</v>
      </c>
      <c r="G2548" t="s">
        <v>134</v>
      </c>
      <c r="H2548" t="s">
        <v>134</v>
      </c>
      <c r="I2548" t="s">
        <v>135</v>
      </c>
    </row>
    <row r="2549" spans="1:9">
      <c r="A2549" t="s">
        <v>10917</v>
      </c>
      <c r="B2549" t="s">
        <v>6366</v>
      </c>
      <c r="C2549" t="s">
        <v>3442</v>
      </c>
      <c r="D2549" t="s">
        <v>10918</v>
      </c>
      <c r="E2549" t="s">
        <v>10919</v>
      </c>
      <c r="F2549" t="s">
        <v>100</v>
      </c>
      <c r="G2549" t="s">
        <v>134</v>
      </c>
      <c r="H2549" t="s">
        <v>134</v>
      </c>
      <c r="I2549" t="s">
        <v>135</v>
      </c>
    </row>
    <row r="2550" spans="1:9">
      <c r="A2550" t="s">
        <v>10920</v>
      </c>
      <c r="B2550" t="s">
        <v>6366</v>
      </c>
      <c r="C2550" t="s">
        <v>3445</v>
      </c>
      <c r="D2550" t="s">
        <v>10921</v>
      </c>
      <c r="E2550" t="s">
        <v>10922</v>
      </c>
      <c r="F2550" t="s">
        <v>100</v>
      </c>
      <c r="G2550" t="s">
        <v>134</v>
      </c>
      <c r="H2550" t="s">
        <v>134</v>
      </c>
      <c r="I2550" t="s">
        <v>135</v>
      </c>
    </row>
    <row r="2551" spans="1:9">
      <c r="A2551" t="s">
        <v>10923</v>
      </c>
      <c r="B2551" t="s">
        <v>6366</v>
      </c>
      <c r="C2551" t="s">
        <v>3448</v>
      </c>
      <c r="D2551" t="s">
        <v>10924</v>
      </c>
      <c r="E2551" t="s">
        <v>10925</v>
      </c>
      <c r="F2551" t="s">
        <v>100</v>
      </c>
      <c r="G2551" t="s">
        <v>134</v>
      </c>
      <c r="H2551" t="s">
        <v>134</v>
      </c>
      <c r="I2551" t="s">
        <v>135</v>
      </c>
    </row>
    <row r="2552" spans="1:9">
      <c r="A2552" t="s">
        <v>10926</v>
      </c>
      <c r="B2552" t="s">
        <v>6366</v>
      </c>
      <c r="C2552" t="s">
        <v>3451</v>
      </c>
      <c r="D2552" t="s">
        <v>10927</v>
      </c>
      <c r="E2552" t="s">
        <v>10928</v>
      </c>
      <c r="F2552" t="s">
        <v>100</v>
      </c>
      <c r="G2552" t="s">
        <v>149</v>
      </c>
      <c r="H2552" t="s">
        <v>113</v>
      </c>
      <c r="I2552" t="s">
        <v>100</v>
      </c>
    </row>
    <row r="2553" spans="1:9">
      <c r="A2553" t="s">
        <v>10929</v>
      </c>
      <c r="B2553" t="s">
        <v>6366</v>
      </c>
      <c r="C2553" t="s">
        <v>3455</v>
      </c>
      <c r="D2553" t="s">
        <v>10930</v>
      </c>
      <c r="E2553" t="s">
        <v>10931</v>
      </c>
      <c r="F2553" t="s">
        <v>100</v>
      </c>
      <c r="G2553" t="s">
        <v>113</v>
      </c>
      <c r="H2553" t="s">
        <v>113</v>
      </c>
      <c r="I2553" t="s">
        <v>114</v>
      </c>
    </row>
    <row r="2554" spans="1:9">
      <c r="A2554" t="s">
        <v>10932</v>
      </c>
      <c r="B2554" t="s">
        <v>6366</v>
      </c>
      <c r="C2554" t="s">
        <v>3458</v>
      </c>
      <c r="D2554" t="s">
        <v>10933</v>
      </c>
      <c r="E2554" t="s">
        <v>10934</v>
      </c>
      <c r="F2554" t="s">
        <v>100</v>
      </c>
      <c r="G2554" t="s">
        <v>113</v>
      </c>
      <c r="H2554" t="s">
        <v>113</v>
      </c>
      <c r="I2554" t="s">
        <v>114</v>
      </c>
    </row>
    <row r="2555" spans="1:9">
      <c r="A2555" t="s">
        <v>10935</v>
      </c>
      <c r="B2555" t="s">
        <v>6366</v>
      </c>
      <c r="C2555" t="s">
        <v>3461</v>
      </c>
      <c r="D2555" t="s">
        <v>10936</v>
      </c>
      <c r="E2555" t="s">
        <v>10937</v>
      </c>
      <c r="F2555" t="s">
        <v>100</v>
      </c>
      <c r="G2555" t="s">
        <v>113</v>
      </c>
      <c r="H2555" t="s">
        <v>113</v>
      </c>
      <c r="I2555" t="s">
        <v>114</v>
      </c>
    </row>
    <row r="2556" spans="1:9">
      <c r="A2556" t="s">
        <v>10938</v>
      </c>
      <c r="B2556" t="s">
        <v>6366</v>
      </c>
      <c r="C2556" t="s">
        <v>3464</v>
      </c>
      <c r="D2556" t="s">
        <v>10939</v>
      </c>
      <c r="E2556" t="s">
        <v>10940</v>
      </c>
      <c r="F2556" t="s">
        <v>100</v>
      </c>
      <c r="G2556" t="s">
        <v>134</v>
      </c>
      <c r="H2556" t="s">
        <v>134</v>
      </c>
      <c r="I2556" t="s">
        <v>135</v>
      </c>
    </row>
    <row r="2557" spans="1:9">
      <c r="A2557" t="s">
        <v>10941</v>
      </c>
      <c r="B2557" t="s">
        <v>6366</v>
      </c>
      <c r="C2557" t="s">
        <v>3467</v>
      </c>
      <c r="D2557" t="s">
        <v>10942</v>
      </c>
      <c r="E2557" t="s">
        <v>10943</v>
      </c>
      <c r="F2557" t="s">
        <v>171</v>
      </c>
      <c r="G2557" t="s">
        <v>172</v>
      </c>
      <c r="H2557" t="s">
        <v>172</v>
      </c>
      <c r="I2557" t="s">
        <v>6394</v>
      </c>
    </row>
    <row r="2558" spans="1:9">
      <c r="A2558" t="s">
        <v>10944</v>
      </c>
      <c r="B2558" t="s">
        <v>6366</v>
      </c>
      <c r="C2558" t="s">
        <v>419</v>
      </c>
      <c r="D2558" t="s">
        <v>10945</v>
      </c>
      <c r="E2558" t="s">
        <v>10946</v>
      </c>
      <c r="F2558" t="s">
        <v>100</v>
      </c>
      <c r="G2558" t="s">
        <v>113</v>
      </c>
      <c r="H2558" t="s">
        <v>113</v>
      </c>
      <c r="I2558" t="s">
        <v>114</v>
      </c>
    </row>
    <row r="2559" spans="1:9">
      <c r="A2559" t="s">
        <v>10947</v>
      </c>
      <c r="B2559" t="s">
        <v>6366</v>
      </c>
      <c r="C2559" t="s">
        <v>2064</v>
      </c>
      <c r="D2559" t="s">
        <v>10948</v>
      </c>
      <c r="E2559" t="s">
        <v>10949</v>
      </c>
      <c r="F2559" t="s">
        <v>10950</v>
      </c>
      <c r="G2559" t="s">
        <v>113</v>
      </c>
      <c r="H2559" t="s">
        <v>113</v>
      </c>
      <c r="I2559" t="s">
        <v>114</v>
      </c>
    </row>
    <row r="2560" spans="1:9">
      <c r="A2560" t="s">
        <v>10951</v>
      </c>
      <c r="B2560" t="s">
        <v>6366</v>
      </c>
      <c r="C2560" t="s">
        <v>3475</v>
      </c>
      <c r="D2560" t="s">
        <v>10952</v>
      </c>
      <c r="E2560" t="s">
        <v>10953</v>
      </c>
      <c r="F2560" t="s">
        <v>100</v>
      </c>
      <c r="G2560" t="s">
        <v>113</v>
      </c>
      <c r="H2560" t="s">
        <v>113</v>
      </c>
      <c r="I2560" t="s">
        <v>423</v>
      </c>
    </row>
    <row r="2561" spans="1:9">
      <c r="A2561" t="s">
        <v>10954</v>
      </c>
      <c r="B2561" t="s">
        <v>6366</v>
      </c>
      <c r="C2561" t="s">
        <v>3478</v>
      </c>
      <c r="D2561" t="s">
        <v>10955</v>
      </c>
      <c r="E2561" t="s">
        <v>10956</v>
      </c>
      <c r="F2561" t="s">
        <v>100</v>
      </c>
      <c r="G2561" t="s">
        <v>134</v>
      </c>
      <c r="H2561" t="s">
        <v>134</v>
      </c>
      <c r="I2561" t="s">
        <v>135</v>
      </c>
    </row>
    <row r="2562" spans="1:9">
      <c r="A2562" t="s">
        <v>10957</v>
      </c>
      <c r="B2562" t="s">
        <v>6366</v>
      </c>
      <c r="C2562" t="s">
        <v>3483</v>
      </c>
      <c r="D2562" t="s">
        <v>10958</v>
      </c>
      <c r="E2562" t="s">
        <v>10959</v>
      </c>
      <c r="F2562" t="s">
        <v>100</v>
      </c>
      <c r="G2562" t="s">
        <v>113</v>
      </c>
      <c r="H2562" t="s">
        <v>113</v>
      </c>
      <c r="I2562" t="s">
        <v>423</v>
      </c>
    </row>
    <row r="2563" spans="1:9">
      <c r="A2563" t="s">
        <v>10960</v>
      </c>
      <c r="B2563" t="s">
        <v>6366</v>
      </c>
      <c r="C2563" t="s">
        <v>3486</v>
      </c>
      <c r="D2563" t="s">
        <v>10961</v>
      </c>
      <c r="E2563" t="s">
        <v>10962</v>
      </c>
      <c r="F2563" t="s">
        <v>100</v>
      </c>
      <c r="G2563" t="s">
        <v>113</v>
      </c>
      <c r="H2563" t="s">
        <v>113</v>
      </c>
      <c r="I2563" t="s">
        <v>423</v>
      </c>
    </row>
    <row r="2564" spans="1:9">
      <c r="A2564" t="s">
        <v>10963</v>
      </c>
      <c r="B2564" t="s">
        <v>6366</v>
      </c>
      <c r="C2564" t="s">
        <v>3489</v>
      </c>
      <c r="D2564" t="s">
        <v>10964</v>
      </c>
      <c r="E2564" t="s">
        <v>10965</v>
      </c>
      <c r="F2564" t="s">
        <v>100</v>
      </c>
      <c r="G2564" t="s">
        <v>113</v>
      </c>
      <c r="H2564" t="s">
        <v>113</v>
      </c>
      <c r="I2564" t="s">
        <v>423</v>
      </c>
    </row>
    <row r="2565" spans="1:9">
      <c r="A2565" t="s">
        <v>10966</v>
      </c>
      <c r="B2565" t="s">
        <v>6366</v>
      </c>
      <c r="C2565" t="s">
        <v>3491</v>
      </c>
      <c r="D2565" t="s">
        <v>10967</v>
      </c>
      <c r="E2565" t="s">
        <v>10968</v>
      </c>
      <c r="F2565" t="s">
        <v>100</v>
      </c>
      <c r="G2565" t="s">
        <v>149</v>
      </c>
      <c r="H2565" t="s">
        <v>113</v>
      </c>
      <c r="I2565" t="s">
        <v>822</v>
      </c>
    </row>
    <row r="2566" spans="1:9">
      <c r="A2566" t="s">
        <v>10969</v>
      </c>
      <c r="B2566" t="s">
        <v>6366</v>
      </c>
      <c r="C2566" t="s">
        <v>3494</v>
      </c>
      <c r="D2566" t="s">
        <v>10970</v>
      </c>
      <c r="E2566" t="s">
        <v>10971</v>
      </c>
      <c r="F2566" t="s">
        <v>100</v>
      </c>
      <c r="G2566" t="s">
        <v>617</v>
      </c>
      <c r="H2566" t="s">
        <v>113</v>
      </c>
      <c r="I2566" t="s">
        <v>822</v>
      </c>
    </row>
    <row r="2567" spans="1:9">
      <c r="A2567" t="s">
        <v>10972</v>
      </c>
      <c r="B2567" t="s">
        <v>6366</v>
      </c>
      <c r="C2567" t="s">
        <v>713</v>
      </c>
      <c r="D2567" t="s">
        <v>10973</v>
      </c>
      <c r="E2567" t="s">
        <v>10974</v>
      </c>
      <c r="F2567" t="s">
        <v>100</v>
      </c>
      <c r="G2567" t="s">
        <v>113</v>
      </c>
      <c r="H2567" t="s">
        <v>113</v>
      </c>
      <c r="I2567" t="s">
        <v>114</v>
      </c>
    </row>
    <row r="2568" spans="1:9">
      <c r="A2568" t="s">
        <v>10975</v>
      </c>
      <c r="B2568" t="s">
        <v>6366</v>
      </c>
      <c r="C2568" t="s">
        <v>3349</v>
      </c>
      <c r="D2568" t="s">
        <v>10976</v>
      </c>
      <c r="E2568" t="s">
        <v>10977</v>
      </c>
      <c r="F2568" t="s">
        <v>100</v>
      </c>
      <c r="G2568" t="s">
        <v>113</v>
      </c>
      <c r="H2568" t="s">
        <v>113</v>
      </c>
      <c r="I2568" t="s">
        <v>114</v>
      </c>
    </row>
    <row r="2569" spans="1:9">
      <c r="A2569" t="s">
        <v>10978</v>
      </c>
      <c r="B2569" t="s">
        <v>6366</v>
      </c>
      <c r="C2569" t="s">
        <v>3352</v>
      </c>
      <c r="D2569" t="s">
        <v>10979</v>
      </c>
      <c r="E2569" t="s">
        <v>10980</v>
      </c>
      <c r="F2569" t="s">
        <v>100</v>
      </c>
      <c r="G2569" t="s">
        <v>113</v>
      </c>
      <c r="H2569" t="s">
        <v>113</v>
      </c>
      <c r="I2569" t="s">
        <v>114</v>
      </c>
    </row>
    <row r="2570" spans="1:9">
      <c r="A2570" t="s">
        <v>10981</v>
      </c>
      <c r="B2570" t="s">
        <v>6366</v>
      </c>
      <c r="C2570" t="s">
        <v>3359</v>
      </c>
      <c r="D2570" t="s">
        <v>10982</v>
      </c>
      <c r="E2570" t="s">
        <v>10983</v>
      </c>
      <c r="F2570" t="s">
        <v>10984</v>
      </c>
      <c r="G2570" t="s">
        <v>113</v>
      </c>
      <c r="H2570" t="s">
        <v>113</v>
      </c>
      <c r="I2570" t="s">
        <v>114</v>
      </c>
    </row>
    <row r="2571" spans="1:9">
      <c r="A2571" t="s">
        <v>10985</v>
      </c>
      <c r="B2571" t="s">
        <v>6366</v>
      </c>
      <c r="C2571" t="s">
        <v>3504</v>
      </c>
      <c r="D2571" t="s">
        <v>10986</v>
      </c>
      <c r="E2571" t="s">
        <v>10987</v>
      </c>
      <c r="F2571" t="s">
        <v>10988</v>
      </c>
      <c r="G2571" t="s">
        <v>113</v>
      </c>
      <c r="H2571" t="s">
        <v>113</v>
      </c>
      <c r="I2571" t="s">
        <v>114</v>
      </c>
    </row>
    <row r="2572" spans="1:9">
      <c r="A2572" t="s">
        <v>10989</v>
      </c>
      <c r="B2572" t="s">
        <v>6366</v>
      </c>
      <c r="C2572" t="s">
        <v>27</v>
      </c>
      <c r="D2572" t="s">
        <v>10990</v>
      </c>
      <c r="E2572" t="s">
        <v>10991</v>
      </c>
      <c r="F2572" t="s">
        <v>100</v>
      </c>
      <c r="G2572" t="s">
        <v>113</v>
      </c>
      <c r="H2572" t="s">
        <v>113</v>
      </c>
      <c r="I2572" t="s">
        <v>114</v>
      </c>
    </row>
    <row r="2573" spans="1:9">
      <c r="A2573" t="s">
        <v>10992</v>
      </c>
      <c r="B2573" t="s">
        <v>6366</v>
      </c>
      <c r="C2573" t="s">
        <v>4342</v>
      </c>
      <c r="D2573" t="s">
        <v>10993</v>
      </c>
      <c r="E2573" t="s">
        <v>10994</v>
      </c>
      <c r="F2573" t="s">
        <v>100</v>
      </c>
      <c r="G2573" t="s">
        <v>134</v>
      </c>
      <c r="H2573" t="s">
        <v>134</v>
      </c>
      <c r="I2573" t="s">
        <v>135</v>
      </c>
    </row>
    <row r="2574" spans="1:9">
      <c r="A2574" t="s">
        <v>10995</v>
      </c>
      <c r="B2574" t="s">
        <v>6366</v>
      </c>
      <c r="C2574" t="s">
        <v>29</v>
      </c>
      <c r="D2574" t="s">
        <v>10996</v>
      </c>
      <c r="E2574" t="s">
        <v>10997</v>
      </c>
      <c r="F2574" t="s">
        <v>100</v>
      </c>
      <c r="G2574" t="s">
        <v>113</v>
      </c>
      <c r="H2574" t="s">
        <v>113</v>
      </c>
      <c r="I2574" t="s">
        <v>114</v>
      </c>
    </row>
    <row r="2575" spans="1:9">
      <c r="A2575" t="s">
        <v>10998</v>
      </c>
      <c r="B2575" t="s">
        <v>6366</v>
      </c>
      <c r="C2575" t="s">
        <v>28</v>
      </c>
      <c r="D2575" t="s">
        <v>10999</v>
      </c>
      <c r="E2575" t="s">
        <v>11000</v>
      </c>
      <c r="F2575" t="s">
        <v>100</v>
      </c>
      <c r="G2575" t="s">
        <v>113</v>
      </c>
      <c r="H2575" t="s">
        <v>113</v>
      </c>
      <c r="I2575" t="s">
        <v>114</v>
      </c>
    </row>
    <row r="2576" spans="1:9">
      <c r="A2576" t="s">
        <v>11001</v>
      </c>
      <c r="B2576" t="s">
        <v>6366</v>
      </c>
      <c r="C2576" t="s">
        <v>3524</v>
      </c>
      <c r="D2576" t="s">
        <v>11002</v>
      </c>
      <c r="E2576" t="s">
        <v>11003</v>
      </c>
      <c r="F2576" t="s">
        <v>8291</v>
      </c>
      <c r="G2576" t="s">
        <v>113</v>
      </c>
      <c r="H2576" t="s">
        <v>113</v>
      </c>
      <c r="I2576" t="s">
        <v>114</v>
      </c>
    </row>
    <row r="2577" spans="1:9">
      <c r="A2577" t="s">
        <v>11004</v>
      </c>
      <c r="B2577" t="s">
        <v>6366</v>
      </c>
      <c r="C2577" t="s">
        <v>78</v>
      </c>
      <c r="D2577" t="s">
        <v>11005</v>
      </c>
      <c r="E2577" t="s">
        <v>11006</v>
      </c>
      <c r="F2577" t="s">
        <v>100</v>
      </c>
      <c r="G2577" t="s">
        <v>113</v>
      </c>
      <c r="H2577" t="s">
        <v>113</v>
      </c>
      <c r="I2577" t="s">
        <v>114</v>
      </c>
    </row>
    <row r="2578" spans="1:9">
      <c r="A2578" t="s">
        <v>11007</v>
      </c>
      <c r="B2578" t="s">
        <v>6366</v>
      </c>
      <c r="C2578" t="s">
        <v>80</v>
      </c>
      <c r="D2578" t="s">
        <v>11008</v>
      </c>
      <c r="E2578" t="s">
        <v>11009</v>
      </c>
      <c r="F2578" t="s">
        <v>100</v>
      </c>
      <c r="G2578" t="s">
        <v>113</v>
      </c>
      <c r="H2578" t="s">
        <v>113</v>
      </c>
      <c r="I2578" t="s">
        <v>114</v>
      </c>
    </row>
    <row r="2579" spans="1:9">
      <c r="A2579" t="s">
        <v>11010</v>
      </c>
      <c r="B2579" t="s">
        <v>6366</v>
      </c>
      <c r="C2579" t="s">
        <v>79</v>
      </c>
      <c r="D2579" t="s">
        <v>11011</v>
      </c>
      <c r="E2579" t="s">
        <v>11012</v>
      </c>
      <c r="F2579" t="s">
        <v>100</v>
      </c>
      <c r="G2579" t="s">
        <v>113</v>
      </c>
      <c r="H2579" t="s">
        <v>113</v>
      </c>
      <c r="I2579" t="s">
        <v>114</v>
      </c>
    </row>
    <row r="2580" spans="1:9">
      <c r="A2580" t="s">
        <v>11013</v>
      </c>
      <c r="B2580" t="s">
        <v>6366</v>
      </c>
      <c r="C2580" t="s">
        <v>24</v>
      </c>
      <c r="D2580" t="s">
        <v>11014</v>
      </c>
      <c r="E2580" t="s">
        <v>11015</v>
      </c>
      <c r="F2580" t="s">
        <v>11016</v>
      </c>
      <c r="G2580" t="s">
        <v>149</v>
      </c>
      <c r="H2580" t="s">
        <v>113</v>
      </c>
      <c r="I2580" t="s">
        <v>3538</v>
      </c>
    </row>
    <row r="2581" spans="1:9">
      <c r="A2581" t="s">
        <v>11017</v>
      </c>
      <c r="B2581" t="s">
        <v>6366</v>
      </c>
      <c r="C2581" t="s">
        <v>26</v>
      </c>
      <c r="D2581" t="s">
        <v>11018</v>
      </c>
      <c r="E2581" t="s">
        <v>11019</v>
      </c>
      <c r="F2581" t="s">
        <v>100</v>
      </c>
      <c r="G2581" t="s">
        <v>113</v>
      </c>
      <c r="H2581" t="s">
        <v>113</v>
      </c>
      <c r="I2581" t="s">
        <v>114</v>
      </c>
    </row>
    <row r="2582" spans="1:9">
      <c r="A2582" t="s">
        <v>11020</v>
      </c>
      <c r="B2582" t="s">
        <v>6366</v>
      </c>
      <c r="C2582" t="s">
        <v>25</v>
      </c>
      <c r="D2582" t="s">
        <v>11021</v>
      </c>
      <c r="E2582" t="s">
        <v>11022</v>
      </c>
      <c r="F2582" t="s">
        <v>100</v>
      </c>
      <c r="G2582" t="s">
        <v>113</v>
      </c>
      <c r="H2582" t="s">
        <v>113</v>
      </c>
      <c r="I2582" t="s">
        <v>114</v>
      </c>
    </row>
    <row r="2583" spans="1:9">
      <c r="A2583" t="s">
        <v>11023</v>
      </c>
      <c r="B2583" t="s">
        <v>6366</v>
      </c>
      <c r="C2583" t="s">
        <v>3540</v>
      </c>
      <c r="D2583" t="s">
        <v>11024</v>
      </c>
      <c r="E2583" t="s">
        <v>11025</v>
      </c>
      <c r="F2583" t="s">
        <v>100</v>
      </c>
      <c r="G2583" t="s">
        <v>113</v>
      </c>
      <c r="H2583" t="s">
        <v>113</v>
      </c>
      <c r="I2583" t="s">
        <v>114</v>
      </c>
    </row>
    <row r="2584" spans="1:9">
      <c r="A2584" t="s">
        <v>11026</v>
      </c>
      <c r="B2584" t="s">
        <v>6366</v>
      </c>
      <c r="C2584" t="s">
        <v>4234</v>
      </c>
      <c r="D2584" t="s">
        <v>11027</v>
      </c>
      <c r="E2584" t="s">
        <v>11028</v>
      </c>
      <c r="F2584" t="s">
        <v>11029</v>
      </c>
      <c r="G2584" t="s">
        <v>113</v>
      </c>
      <c r="H2584" t="s">
        <v>113</v>
      </c>
      <c r="I2584" t="s">
        <v>114</v>
      </c>
    </row>
    <row r="2585" spans="1:9">
      <c r="A2585" t="s">
        <v>11030</v>
      </c>
      <c r="B2585" t="s">
        <v>6366</v>
      </c>
      <c r="C2585" t="s">
        <v>3543</v>
      </c>
      <c r="D2585" t="s">
        <v>11031</v>
      </c>
      <c r="E2585" t="s">
        <v>11032</v>
      </c>
      <c r="F2585" t="s">
        <v>100</v>
      </c>
      <c r="G2585" t="s">
        <v>149</v>
      </c>
      <c r="H2585" t="s">
        <v>113</v>
      </c>
      <c r="I2585" t="s">
        <v>3546</v>
      </c>
    </row>
    <row r="2586" spans="1:9">
      <c r="A2586" t="s">
        <v>11033</v>
      </c>
      <c r="B2586" t="s">
        <v>6366</v>
      </c>
      <c r="C2586" t="s">
        <v>3547</v>
      </c>
      <c r="D2586" t="s">
        <v>11034</v>
      </c>
      <c r="E2586" t="s">
        <v>11035</v>
      </c>
      <c r="F2586" t="s">
        <v>11036</v>
      </c>
      <c r="G2586" t="s">
        <v>113</v>
      </c>
      <c r="H2586" t="s">
        <v>113</v>
      </c>
      <c r="I2586" t="s">
        <v>114</v>
      </c>
    </row>
    <row r="2587" spans="1:9">
      <c r="A2587" t="s">
        <v>11037</v>
      </c>
      <c r="B2587" t="s">
        <v>6366</v>
      </c>
      <c r="C2587" t="s">
        <v>3537</v>
      </c>
      <c r="D2587" t="s">
        <v>11038</v>
      </c>
      <c r="E2587" t="s">
        <v>11039</v>
      </c>
      <c r="F2587" t="s">
        <v>171</v>
      </c>
      <c r="G2587" t="s">
        <v>172</v>
      </c>
      <c r="H2587" t="s">
        <v>172</v>
      </c>
      <c r="I2587" t="s">
        <v>6394</v>
      </c>
    </row>
    <row r="2588" spans="1:9">
      <c r="A2588" t="s">
        <v>11040</v>
      </c>
      <c r="B2588" t="s">
        <v>6366</v>
      </c>
      <c r="C2588" t="s">
        <v>3553</v>
      </c>
      <c r="D2588" t="s">
        <v>3554</v>
      </c>
      <c r="E2588" t="s">
        <v>3554</v>
      </c>
      <c r="F2588" t="s">
        <v>100</v>
      </c>
      <c r="G2588" t="s">
        <v>134</v>
      </c>
      <c r="H2588" t="s">
        <v>134</v>
      </c>
      <c r="I2588" t="s">
        <v>135</v>
      </c>
    </row>
    <row r="2589" spans="1:9">
      <c r="A2589" t="s">
        <v>11041</v>
      </c>
      <c r="B2589" t="s">
        <v>6366</v>
      </c>
      <c r="C2589" t="s">
        <v>3555</v>
      </c>
      <c r="D2589" t="s">
        <v>11042</v>
      </c>
      <c r="E2589" t="s">
        <v>11043</v>
      </c>
      <c r="F2589" t="s">
        <v>8027</v>
      </c>
      <c r="G2589" t="s">
        <v>134</v>
      </c>
      <c r="H2589" t="s">
        <v>134</v>
      </c>
      <c r="I2589" t="s">
        <v>135</v>
      </c>
    </row>
    <row r="2590" spans="1:9">
      <c r="A2590" t="s">
        <v>11044</v>
      </c>
      <c r="B2590" t="s">
        <v>6366</v>
      </c>
      <c r="C2590" t="s">
        <v>3558</v>
      </c>
      <c r="D2590" t="s">
        <v>11045</v>
      </c>
      <c r="E2590" t="s">
        <v>10741</v>
      </c>
      <c r="F2590" t="s">
        <v>100</v>
      </c>
      <c r="G2590" t="s">
        <v>149</v>
      </c>
      <c r="H2590" t="s">
        <v>113</v>
      </c>
      <c r="I2590" t="s">
        <v>100</v>
      </c>
    </row>
    <row r="2591" spans="1:9">
      <c r="A2591" t="s">
        <v>11046</v>
      </c>
      <c r="B2591" t="s">
        <v>6366</v>
      </c>
      <c r="C2591" t="s">
        <v>3561</v>
      </c>
      <c r="D2591" t="s">
        <v>11047</v>
      </c>
      <c r="E2591" t="s">
        <v>11048</v>
      </c>
      <c r="F2591" t="s">
        <v>100</v>
      </c>
      <c r="G2591" t="s">
        <v>149</v>
      </c>
      <c r="H2591" t="s">
        <v>113</v>
      </c>
      <c r="I2591" t="s">
        <v>150</v>
      </c>
    </row>
    <row r="2592" spans="1:9">
      <c r="A2592" t="s">
        <v>11049</v>
      </c>
      <c r="B2592" t="s">
        <v>6366</v>
      </c>
      <c r="C2592" t="s">
        <v>3564</v>
      </c>
      <c r="D2592" t="s">
        <v>11050</v>
      </c>
      <c r="E2592" t="s">
        <v>10831</v>
      </c>
      <c r="F2592" t="s">
        <v>100</v>
      </c>
      <c r="G2592" t="s">
        <v>149</v>
      </c>
      <c r="H2592" t="s">
        <v>113</v>
      </c>
      <c r="I2592" t="s">
        <v>100</v>
      </c>
    </row>
    <row r="2593" spans="1:9">
      <c r="A2593" t="s">
        <v>11051</v>
      </c>
      <c r="B2593" t="s">
        <v>6366</v>
      </c>
      <c r="C2593" t="s">
        <v>3567</v>
      </c>
      <c r="D2593" t="s">
        <v>11052</v>
      </c>
      <c r="E2593" t="s">
        <v>11053</v>
      </c>
      <c r="F2593" t="s">
        <v>100</v>
      </c>
      <c r="G2593" t="s">
        <v>149</v>
      </c>
      <c r="H2593" t="s">
        <v>113</v>
      </c>
      <c r="I2593" t="s">
        <v>3571</v>
      </c>
    </row>
    <row r="2594" spans="1:9">
      <c r="A2594" t="s">
        <v>11054</v>
      </c>
      <c r="B2594" t="s">
        <v>6366</v>
      </c>
      <c r="C2594" t="s">
        <v>3572</v>
      </c>
      <c r="D2594" t="s">
        <v>11055</v>
      </c>
      <c r="E2594" t="s">
        <v>11056</v>
      </c>
      <c r="F2594" t="s">
        <v>100</v>
      </c>
      <c r="G2594" t="s">
        <v>149</v>
      </c>
      <c r="H2594" t="s">
        <v>113</v>
      </c>
      <c r="I2594" t="s">
        <v>210</v>
      </c>
    </row>
    <row r="2595" spans="1:9">
      <c r="A2595" t="s">
        <v>11057</v>
      </c>
      <c r="B2595" t="s">
        <v>6366</v>
      </c>
      <c r="C2595" t="s">
        <v>3576</v>
      </c>
      <c r="D2595" t="s">
        <v>11058</v>
      </c>
      <c r="E2595" t="s">
        <v>11059</v>
      </c>
      <c r="F2595" t="s">
        <v>100</v>
      </c>
      <c r="G2595" t="s">
        <v>113</v>
      </c>
      <c r="H2595" t="s">
        <v>113</v>
      </c>
      <c r="I2595" t="s">
        <v>114</v>
      </c>
    </row>
    <row r="2596" spans="1:9">
      <c r="A2596" t="s">
        <v>11060</v>
      </c>
      <c r="B2596" t="s">
        <v>6366</v>
      </c>
      <c r="C2596" t="s">
        <v>3579</v>
      </c>
      <c r="D2596" t="s">
        <v>11061</v>
      </c>
      <c r="E2596" t="s">
        <v>11062</v>
      </c>
      <c r="F2596" t="s">
        <v>100</v>
      </c>
      <c r="G2596" t="s">
        <v>149</v>
      </c>
      <c r="H2596" t="s">
        <v>113</v>
      </c>
      <c r="I2596" t="s">
        <v>3546</v>
      </c>
    </row>
    <row r="2597" spans="1:9">
      <c r="A2597" t="s">
        <v>11063</v>
      </c>
      <c r="B2597" t="s">
        <v>6366</v>
      </c>
      <c r="C2597" t="s">
        <v>3582</v>
      </c>
      <c r="D2597" t="s">
        <v>11064</v>
      </c>
      <c r="E2597" t="s">
        <v>11065</v>
      </c>
      <c r="F2597" t="s">
        <v>100</v>
      </c>
      <c r="G2597" t="s">
        <v>113</v>
      </c>
      <c r="H2597" t="s">
        <v>113</v>
      </c>
      <c r="I2597" t="s">
        <v>114</v>
      </c>
    </row>
    <row r="2598" spans="1:9">
      <c r="A2598" t="s">
        <v>11066</v>
      </c>
      <c r="B2598" t="s">
        <v>6366</v>
      </c>
      <c r="C2598" t="s">
        <v>3585</v>
      </c>
      <c r="D2598" t="s">
        <v>11067</v>
      </c>
      <c r="E2598" t="s">
        <v>11068</v>
      </c>
      <c r="F2598" t="s">
        <v>100</v>
      </c>
      <c r="G2598" t="s">
        <v>113</v>
      </c>
      <c r="H2598" t="s">
        <v>113</v>
      </c>
      <c r="I2598" t="s">
        <v>114</v>
      </c>
    </row>
    <row r="2599" spans="1:9">
      <c r="A2599" t="s">
        <v>11069</v>
      </c>
      <c r="B2599" t="s">
        <v>6366</v>
      </c>
      <c r="C2599" t="s">
        <v>3588</v>
      </c>
      <c r="D2599" t="s">
        <v>11070</v>
      </c>
      <c r="E2599" t="s">
        <v>11071</v>
      </c>
      <c r="F2599" t="s">
        <v>11072</v>
      </c>
      <c r="G2599" t="s">
        <v>113</v>
      </c>
      <c r="H2599" t="s">
        <v>113</v>
      </c>
      <c r="I2599" t="s">
        <v>100</v>
      </c>
    </row>
    <row r="2600" spans="1:9">
      <c r="A2600" t="s">
        <v>11073</v>
      </c>
      <c r="B2600" t="s">
        <v>6366</v>
      </c>
      <c r="C2600" t="s">
        <v>3592</v>
      </c>
      <c r="D2600" t="s">
        <v>11074</v>
      </c>
      <c r="E2600" t="s">
        <v>11075</v>
      </c>
      <c r="F2600" t="s">
        <v>100</v>
      </c>
      <c r="G2600" t="s">
        <v>113</v>
      </c>
      <c r="H2600" t="s">
        <v>113</v>
      </c>
      <c r="I2600" t="s">
        <v>114</v>
      </c>
    </row>
    <row r="2601" spans="1:9">
      <c r="A2601" t="s">
        <v>11076</v>
      </c>
      <c r="B2601" t="s">
        <v>6366</v>
      </c>
      <c r="C2601" t="s">
        <v>3595</v>
      </c>
      <c r="D2601" t="s">
        <v>11077</v>
      </c>
      <c r="E2601" t="s">
        <v>11077</v>
      </c>
      <c r="F2601" t="s">
        <v>100</v>
      </c>
      <c r="G2601" t="s">
        <v>134</v>
      </c>
      <c r="H2601" t="s">
        <v>134</v>
      </c>
      <c r="I2601" t="s">
        <v>135</v>
      </c>
    </row>
    <row r="2602" spans="1:9">
      <c r="A2602" t="s">
        <v>11078</v>
      </c>
      <c r="B2602" t="s">
        <v>6366</v>
      </c>
      <c r="C2602" t="s">
        <v>3597</v>
      </c>
      <c r="D2602" t="s">
        <v>11079</v>
      </c>
      <c r="E2602" t="s">
        <v>11080</v>
      </c>
      <c r="F2602" t="s">
        <v>100</v>
      </c>
      <c r="G2602" t="s">
        <v>113</v>
      </c>
      <c r="H2602" t="s">
        <v>113</v>
      </c>
      <c r="I2602" t="s">
        <v>114</v>
      </c>
    </row>
    <row r="2603" spans="1:9">
      <c r="A2603" t="s">
        <v>11081</v>
      </c>
      <c r="B2603" t="s">
        <v>6366</v>
      </c>
      <c r="C2603" t="s">
        <v>3600</v>
      </c>
      <c r="D2603" t="s">
        <v>11082</v>
      </c>
      <c r="E2603" t="s">
        <v>11083</v>
      </c>
      <c r="F2603" t="s">
        <v>100</v>
      </c>
      <c r="G2603" t="s">
        <v>113</v>
      </c>
      <c r="H2603" t="s">
        <v>113</v>
      </c>
      <c r="I2603" t="s">
        <v>114</v>
      </c>
    </row>
    <row r="2604" spans="1:9">
      <c r="A2604" t="s">
        <v>11084</v>
      </c>
      <c r="B2604" t="s">
        <v>6366</v>
      </c>
      <c r="C2604" t="s">
        <v>3603</v>
      </c>
      <c r="D2604" t="s">
        <v>11085</v>
      </c>
      <c r="E2604" t="s">
        <v>11086</v>
      </c>
      <c r="F2604" t="s">
        <v>100</v>
      </c>
      <c r="G2604" t="s">
        <v>113</v>
      </c>
      <c r="H2604" t="s">
        <v>113</v>
      </c>
      <c r="I2604" t="s">
        <v>114</v>
      </c>
    </row>
    <row r="2605" spans="1:9">
      <c r="A2605" t="s">
        <v>11087</v>
      </c>
      <c r="B2605" t="s">
        <v>6366</v>
      </c>
      <c r="C2605" t="s">
        <v>3606</v>
      </c>
      <c r="D2605" t="s">
        <v>11088</v>
      </c>
      <c r="E2605" t="s">
        <v>11089</v>
      </c>
      <c r="F2605" t="s">
        <v>100</v>
      </c>
      <c r="G2605" t="s">
        <v>113</v>
      </c>
      <c r="H2605" t="s">
        <v>113</v>
      </c>
      <c r="I2605" t="s">
        <v>114</v>
      </c>
    </row>
    <row r="2606" spans="1:9">
      <c r="A2606" t="s">
        <v>11090</v>
      </c>
      <c r="B2606" t="s">
        <v>6366</v>
      </c>
      <c r="C2606" t="s">
        <v>3609</v>
      </c>
      <c r="D2606" t="s">
        <v>11091</v>
      </c>
      <c r="E2606" t="s">
        <v>11092</v>
      </c>
      <c r="F2606" t="s">
        <v>11093</v>
      </c>
      <c r="G2606" t="s">
        <v>149</v>
      </c>
      <c r="H2606" t="s">
        <v>113</v>
      </c>
      <c r="I2606" t="s">
        <v>3614</v>
      </c>
    </row>
    <row r="2607" spans="1:9">
      <c r="A2607" t="s">
        <v>11094</v>
      </c>
      <c r="B2607" t="s">
        <v>6366</v>
      </c>
      <c r="C2607" t="s">
        <v>3615</v>
      </c>
      <c r="D2607" t="s">
        <v>11095</v>
      </c>
      <c r="E2607" t="s">
        <v>11096</v>
      </c>
      <c r="F2607" t="s">
        <v>100</v>
      </c>
      <c r="G2607" t="s">
        <v>149</v>
      </c>
      <c r="H2607" t="s">
        <v>113</v>
      </c>
      <c r="I2607" t="s">
        <v>114</v>
      </c>
    </row>
    <row r="2608" spans="1:9">
      <c r="A2608" t="s">
        <v>11097</v>
      </c>
      <c r="B2608" t="s">
        <v>6366</v>
      </c>
      <c r="C2608" t="s">
        <v>3618</v>
      </c>
      <c r="D2608" t="s">
        <v>11098</v>
      </c>
      <c r="E2608" t="s">
        <v>11099</v>
      </c>
      <c r="F2608" t="s">
        <v>100</v>
      </c>
      <c r="G2608" t="s">
        <v>113</v>
      </c>
      <c r="H2608" t="s">
        <v>113</v>
      </c>
      <c r="I2608" t="s">
        <v>423</v>
      </c>
    </row>
    <row r="2609" spans="1:9">
      <c r="A2609" t="s">
        <v>11100</v>
      </c>
      <c r="B2609" t="s">
        <v>6366</v>
      </c>
      <c r="C2609" t="s">
        <v>3621</v>
      </c>
      <c r="D2609" t="s">
        <v>11101</v>
      </c>
      <c r="E2609" t="s">
        <v>11102</v>
      </c>
      <c r="F2609" t="s">
        <v>100</v>
      </c>
      <c r="G2609" t="s">
        <v>113</v>
      </c>
      <c r="H2609" t="s">
        <v>113</v>
      </c>
      <c r="I2609" t="s">
        <v>114</v>
      </c>
    </row>
    <row r="2610" spans="1:9">
      <c r="A2610" t="s">
        <v>11103</v>
      </c>
      <c r="B2610" t="s">
        <v>6366</v>
      </c>
      <c r="C2610" t="s">
        <v>3624</v>
      </c>
      <c r="D2610" t="s">
        <v>11104</v>
      </c>
      <c r="E2610" t="s">
        <v>11105</v>
      </c>
      <c r="F2610" t="s">
        <v>100</v>
      </c>
      <c r="G2610" t="s">
        <v>113</v>
      </c>
      <c r="H2610" t="s">
        <v>113</v>
      </c>
      <c r="I2610" t="s">
        <v>423</v>
      </c>
    </row>
    <row r="2611" spans="1:9">
      <c r="A2611" t="s">
        <v>11106</v>
      </c>
      <c r="B2611" t="s">
        <v>6366</v>
      </c>
      <c r="C2611" t="s">
        <v>3627</v>
      </c>
      <c r="D2611" t="s">
        <v>11107</v>
      </c>
      <c r="E2611" t="s">
        <v>11108</v>
      </c>
      <c r="F2611" t="s">
        <v>100</v>
      </c>
      <c r="G2611" t="s">
        <v>113</v>
      </c>
      <c r="H2611" t="s">
        <v>113</v>
      </c>
      <c r="I2611" t="s">
        <v>423</v>
      </c>
    </row>
    <row r="2612" spans="1:9">
      <c r="A2612" t="s">
        <v>11109</v>
      </c>
      <c r="B2612" t="s">
        <v>6366</v>
      </c>
      <c r="C2612" t="s">
        <v>3630</v>
      </c>
      <c r="D2612" t="s">
        <v>11110</v>
      </c>
      <c r="E2612" t="s">
        <v>11111</v>
      </c>
      <c r="F2612" t="s">
        <v>100</v>
      </c>
      <c r="G2612" t="s">
        <v>113</v>
      </c>
      <c r="H2612" t="s">
        <v>113</v>
      </c>
      <c r="I2612" t="s">
        <v>423</v>
      </c>
    </row>
    <row r="2613" spans="1:9">
      <c r="A2613" t="s">
        <v>11112</v>
      </c>
      <c r="B2613" t="s">
        <v>6366</v>
      </c>
      <c r="C2613" t="s">
        <v>3633</v>
      </c>
      <c r="D2613" t="s">
        <v>11113</v>
      </c>
      <c r="E2613" t="s">
        <v>11114</v>
      </c>
      <c r="F2613" t="s">
        <v>100</v>
      </c>
      <c r="G2613" t="s">
        <v>113</v>
      </c>
      <c r="H2613" t="s">
        <v>113</v>
      </c>
      <c r="I2613" t="s">
        <v>423</v>
      </c>
    </row>
    <row r="2614" spans="1:9">
      <c r="A2614" t="s">
        <v>11115</v>
      </c>
      <c r="B2614" t="s">
        <v>6366</v>
      </c>
      <c r="C2614" t="s">
        <v>3636</v>
      </c>
      <c r="D2614" t="s">
        <v>11116</v>
      </c>
      <c r="E2614" t="s">
        <v>11117</v>
      </c>
      <c r="F2614" t="s">
        <v>100</v>
      </c>
      <c r="G2614" t="s">
        <v>113</v>
      </c>
      <c r="H2614" t="s">
        <v>113</v>
      </c>
      <c r="I2614" t="s">
        <v>423</v>
      </c>
    </row>
    <row r="2615" spans="1:9">
      <c r="A2615" t="s">
        <v>11118</v>
      </c>
      <c r="B2615" t="s">
        <v>6366</v>
      </c>
      <c r="C2615" t="s">
        <v>3639</v>
      </c>
      <c r="D2615" t="s">
        <v>11119</v>
      </c>
      <c r="E2615" t="s">
        <v>11120</v>
      </c>
      <c r="F2615" t="s">
        <v>100</v>
      </c>
      <c r="G2615" t="s">
        <v>113</v>
      </c>
      <c r="H2615" t="s">
        <v>113</v>
      </c>
      <c r="I2615" t="s">
        <v>423</v>
      </c>
    </row>
    <row r="2616" spans="1:9">
      <c r="A2616" t="s">
        <v>11121</v>
      </c>
      <c r="B2616" t="s">
        <v>6366</v>
      </c>
      <c r="C2616" t="s">
        <v>3642</v>
      </c>
      <c r="D2616" t="s">
        <v>11122</v>
      </c>
      <c r="E2616" t="s">
        <v>11123</v>
      </c>
      <c r="F2616" t="s">
        <v>100</v>
      </c>
      <c r="G2616" t="s">
        <v>113</v>
      </c>
      <c r="H2616" t="s">
        <v>113</v>
      </c>
      <c r="I2616" t="s">
        <v>423</v>
      </c>
    </row>
    <row r="2617" spans="1:9">
      <c r="A2617" t="s">
        <v>11124</v>
      </c>
      <c r="B2617" t="s">
        <v>6366</v>
      </c>
      <c r="C2617" t="s">
        <v>3645</v>
      </c>
      <c r="D2617" t="s">
        <v>11125</v>
      </c>
      <c r="E2617" t="s">
        <v>11125</v>
      </c>
      <c r="F2617" t="s">
        <v>100</v>
      </c>
      <c r="G2617" t="s">
        <v>134</v>
      </c>
      <c r="H2617" t="s">
        <v>134</v>
      </c>
      <c r="I2617" t="s">
        <v>135</v>
      </c>
    </row>
    <row r="2618" spans="1:9">
      <c r="A2618" t="s">
        <v>11126</v>
      </c>
      <c r="B2618" t="s">
        <v>6366</v>
      </c>
      <c r="C2618" t="s">
        <v>3648</v>
      </c>
      <c r="D2618" t="s">
        <v>11127</v>
      </c>
      <c r="E2618" t="s">
        <v>3649</v>
      </c>
      <c r="F2618" t="s">
        <v>100</v>
      </c>
      <c r="G2618" t="s">
        <v>134</v>
      </c>
      <c r="H2618" t="s">
        <v>134</v>
      </c>
      <c r="I2618" t="s">
        <v>135</v>
      </c>
    </row>
    <row r="2619" spans="1:9">
      <c r="A2619" t="s">
        <v>11128</v>
      </c>
      <c r="B2619" t="s">
        <v>6366</v>
      </c>
      <c r="C2619" t="s">
        <v>3650</v>
      </c>
      <c r="D2619" t="s">
        <v>11129</v>
      </c>
      <c r="E2619" t="s">
        <v>11130</v>
      </c>
      <c r="F2619" t="s">
        <v>100</v>
      </c>
      <c r="G2619" t="s">
        <v>113</v>
      </c>
      <c r="H2619" t="s">
        <v>113</v>
      </c>
      <c r="I2619" t="s">
        <v>114</v>
      </c>
    </row>
    <row r="2620" spans="1:9">
      <c r="A2620" t="s">
        <v>11131</v>
      </c>
      <c r="B2620" t="s">
        <v>6366</v>
      </c>
      <c r="C2620" t="s">
        <v>3653</v>
      </c>
      <c r="D2620" t="s">
        <v>11132</v>
      </c>
      <c r="E2620" t="s">
        <v>11133</v>
      </c>
      <c r="F2620" t="s">
        <v>171</v>
      </c>
      <c r="G2620" t="s">
        <v>172</v>
      </c>
      <c r="H2620" t="s">
        <v>172</v>
      </c>
      <c r="I2620" t="s">
        <v>6394</v>
      </c>
    </row>
    <row r="2621" spans="1:9">
      <c r="A2621" t="s">
        <v>11134</v>
      </c>
      <c r="B2621" t="s">
        <v>6366</v>
      </c>
      <c r="C2621" t="s">
        <v>743</v>
      </c>
      <c r="D2621" t="s">
        <v>11135</v>
      </c>
      <c r="E2621" t="s">
        <v>11136</v>
      </c>
      <c r="F2621" t="s">
        <v>100</v>
      </c>
      <c r="G2621" t="s">
        <v>113</v>
      </c>
      <c r="H2621" t="s">
        <v>113</v>
      </c>
      <c r="I2621" t="s">
        <v>114</v>
      </c>
    </row>
    <row r="2622" spans="1:9">
      <c r="A2622" t="s">
        <v>11137</v>
      </c>
      <c r="B2622" t="s">
        <v>6366</v>
      </c>
      <c r="C2622" t="s">
        <v>3658</v>
      </c>
      <c r="D2622" t="s">
        <v>11138</v>
      </c>
      <c r="E2622" t="s">
        <v>11139</v>
      </c>
      <c r="F2622" t="s">
        <v>11140</v>
      </c>
      <c r="G2622" t="s">
        <v>113</v>
      </c>
      <c r="H2622" t="s">
        <v>113</v>
      </c>
      <c r="I2622" t="s">
        <v>114</v>
      </c>
    </row>
    <row r="2623" spans="1:9">
      <c r="A2623" t="s">
        <v>11141</v>
      </c>
      <c r="B2623" t="s">
        <v>6366</v>
      </c>
      <c r="C2623" t="s">
        <v>3662</v>
      </c>
      <c r="D2623" t="s">
        <v>11142</v>
      </c>
      <c r="E2623" t="s">
        <v>11143</v>
      </c>
      <c r="F2623" t="s">
        <v>11144</v>
      </c>
      <c r="G2623" t="s">
        <v>113</v>
      </c>
      <c r="H2623" t="s">
        <v>113</v>
      </c>
      <c r="I2623" t="s">
        <v>114</v>
      </c>
    </row>
    <row r="2624" spans="1:9">
      <c r="A2624" t="s">
        <v>11145</v>
      </c>
      <c r="B2624" t="s">
        <v>6366</v>
      </c>
      <c r="C2624" t="s">
        <v>554</v>
      </c>
      <c r="D2624" t="s">
        <v>11146</v>
      </c>
      <c r="E2624" t="s">
        <v>11147</v>
      </c>
      <c r="F2624" t="s">
        <v>8338</v>
      </c>
      <c r="G2624" t="s">
        <v>113</v>
      </c>
      <c r="H2624" t="s">
        <v>113</v>
      </c>
      <c r="I2624" t="s">
        <v>114</v>
      </c>
    </row>
    <row r="2625" spans="1:9">
      <c r="A2625" t="s">
        <v>11148</v>
      </c>
      <c r="B2625" t="s">
        <v>6366</v>
      </c>
      <c r="C2625" t="s">
        <v>18</v>
      </c>
      <c r="D2625" t="s">
        <v>11149</v>
      </c>
      <c r="E2625" t="s">
        <v>11150</v>
      </c>
      <c r="F2625" t="s">
        <v>100</v>
      </c>
      <c r="G2625" t="s">
        <v>113</v>
      </c>
      <c r="H2625" t="s">
        <v>113</v>
      </c>
      <c r="I2625" t="s">
        <v>114</v>
      </c>
    </row>
    <row r="2626" spans="1:9">
      <c r="A2626" t="s">
        <v>11151</v>
      </c>
      <c r="B2626" t="s">
        <v>6366</v>
      </c>
      <c r="C2626" t="s">
        <v>1095</v>
      </c>
      <c r="D2626" t="s">
        <v>11152</v>
      </c>
      <c r="E2626" t="s">
        <v>11153</v>
      </c>
      <c r="F2626" t="s">
        <v>10105</v>
      </c>
      <c r="G2626" t="s">
        <v>113</v>
      </c>
      <c r="H2626" t="s">
        <v>113</v>
      </c>
      <c r="I2626" t="s">
        <v>114</v>
      </c>
    </row>
    <row r="2627" spans="1:9">
      <c r="A2627" t="s">
        <v>11154</v>
      </c>
      <c r="B2627" t="s">
        <v>6366</v>
      </c>
      <c r="C2627" t="s">
        <v>3731</v>
      </c>
      <c r="D2627" t="s">
        <v>11155</v>
      </c>
      <c r="E2627" t="s">
        <v>11156</v>
      </c>
      <c r="F2627" t="s">
        <v>100</v>
      </c>
      <c r="G2627" t="s">
        <v>113</v>
      </c>
      <c r="H2627" t="s">
        <v>113</v>
      </c>
      <c r="I2627" t="s">
        <v>114</v>
      </c>
    </row>
    <row r="2628" spans="1:9">
      <c r="A2628" t="s">
        <v>11157</v>
      </c>
      <c r="B2628" t="s">
        <v>6366</v>
      </c>
      <c r="C2628" t="s">
        <v>72</v>
      </c>
      <c r="D2628" t="s">
        <v>11158</v>
      </c>
      <c r="E2628" t="s">
        <v>11159</v>
      </c>
      <c r="F2628" t="s">
        <v>100</v>
      </c>
      <c r="G2628" t="s">
        <v>113</v>
      </c>
      <c r="H2628" t="s">
        <v>113</v>
      </c>
      <c r="I2628" t="s">
        <v>114</v>
      </c>
    </row>
    <row r="2629" spans="1:9">
      <c r="A2629" t="s">
        <v>11160</v>
      </c>
      <c r="B2629" t="s">
        <v>6366</v>
      </c>
      <c r="C2629" t="s">
        <v>74</v>
      </c>
      <c r="D2629" t="s">
        <v>11161</v>
      </c>
      <c r="E2629" t="s">
        <v>11162</v>
      </c>
      <c r="F2629" t="s">
        <v>100</v>
      </c>
      <c r="G2629" t="s">
        <v>113</v>
      </c>
      <c r="H2629" t="s">
        <v>113</v>
      </c>
      <c r="I2629" t="s">
        <v>114</v>
      </c>
    </row>
    <row r="2630" spans="1:9">
      <c r="A2630" t="s">
        <v>11163</v>
      </c>
      <c r="B2630" t="s">
        <v>6366</v>
      </c>
      <c r="C2630" t="s">
        <v>73</v>
      </c>
      <c r="D2630" t="s">
        <v>11164</v>
      </c>
      <c r="E2630" t="s">
        <v>11165</v>
      </c>
      <c r="F2630" t="s">
        <v>100</v>
      </c>
      <c r="G2630" t="s">
        <v>113</v>
      </c>
      <c r="H2630" t="s">
        <v>113</v>
      </c>
      <c r="I2630" t="s">
        <v>114</v>
      </c>
    </row>
    <row r="2631" spans="1:9">
      <c r="A2631" t="s">
        <v>11166</v>
      </c>
      <c r="B2631" t="s">
        <v>6366</v>
      </c>
      <c r="C2631" t="s">
        <v>209</v>
      </c>
      <c r="D2631" t="s">
        <v>11167</v>
      </c>
      <c r="E2631" t="s">
        <v>11168</v>
      </c>
      <c r="F2631" t="s">
        <v>100</v>
      </c>
      <c r="G2631" t="s">
        <v>113</v>
      </c>
      <c r="H2631" t="s">
        <v>113</v>
      </c>
      <c r="I2631" t="s">
        <v>114</v>
      </c>
    </row>
    <row r="2632" spans="1:9">
      <c r="A2632" t="s">
        <v>11169</v>
      </c>
      <c r="B2632" t="s">
        <v>6366</v>
      </c>
      <c r="C2632" t="s">
        <v>3684</v>
      </c>
      <c r="D2632" t="s">
        <v>11170</v>
      </c>
      <c r="E2632" t="s">
        <v>11171</v>
      </c>
      <c r="F2632" t="s">
        <v>9642</v>
      </c>
      <c r="G2632" t="s">
        <v>113</v>
      </c>
      <c r="H2632" t="s">
        <v>113</v>
      </c>
      <c r="I2632" t="s">
        <v>114</v>
      </c>
    </row>
    <row r="2633" spans="1:9">
      <c r="A2633" t="s">
        <v>11172</v>
      </c>
      <c r="B2633" t="s">
        <v>6366</v>
      </c>
      <c r="C2633" t="s">
        <v>3687</v>
      </c>
      <c r="D2633" t="s">
        <v>11173</v>
      </c>
      <c r="E2633" t="s">
        <v>11174</v>
      </c>
      <c r="F2633" t="s">
        <v>100</v>
      </c>
      <c r="G2633" t="s">
        <v>113</v>
      </c>
      <c r="H2633" t="s">
        <v>113</v>
      </c>
      <c r="I2633" t="s">
        <v>114</v>
      </c>
    </row>
    <row r="2634" spans="1:9">
      <c r="A2634" t="s">
        <v>11175</v>
      </c>
      <c r="B2634" t="s">
        <v>6366</v>
      </c>
      <c r="C2634" t="s">
        <v>3690</v>
      </c>
      <c r="D2634" t="s">
        <v>11176</v>
      </c>
      <c r="E2634" t="s">
        <v>11177</v>
      </c>
      <c r="F2634" t="s">
        <v>100</v>
      </c>
      <c r="G2634" t="s">
        <v>134</v>
      </c>
      <c r="H2634" t="s">
        <v>134</v>
      </c>
      <c r="I2634" t="s">
        <v>135</v>
      </c>
    </row>
    <row r="2635" spans="1:9">
      <c r="A2635" t="s">
        <v>11178</v>
      </c>
      <c r="B2635" t="s">
        <v>6366</v>
      </c>
      <c r="C2635" t="s">
        <v>3693</v>
      </c>
      <c r="D2635" t="s">
        <v>11179</v>
      </c>
      <c r="E2635" t="s">
        <v>11180</v>
      </c>
      <c r="F2635" t="s">
        <v>100</v>
      </c>
      <c r="G2635" t="s">
        <v>113</v>
      </c>
      <c r="H2635" t="s">
        <v>113</v>
      </c>
      <c r="I2635" t="s">
        <v>114</v>
      </c>
    </row>
    <row r="2636" spans="1:9">
      <c r="A2636" t="s">
        <v>11181</v>
      </c>
      <c r="B2636" t="s">
        <v>6366</v>
      </c>
      <c r="C2636" t="s">
        <v>3696</v>
      </c>
      <c r="D2636" t="s">
        <v>11182</v>
      </c>
      <c r="E2636" t="s">
        <v>11183</v>
      </c>
      <c r="F2636" t="s">
        <v>100</v>
      </c>
      <c r="G2636" t="s">
        <v>113</v>
      </c>
      <c r="H2636" t="s">
        <v>113</v>
      </c>
      <c r="I2636" t="s">
        <v>3699</v>
      </c>
    </row>
    <row r="2637" spans="1:9">
      <c r="A2637" t="s">
        <v>11184</v>
      </c>
      <c r="B2637" t="s">
        <v>6366</v>
      </c>
      <c r="C2637" t="s">
        <v>3700</v>
      </c>
      <c r="D2637" t="s">
        <v>11185</v>
      </c>
      <c r="E2637" t="s">
        <v>11186</v>
      </c>
      <c r="F2637" t="s">
        <v>11187</v>
      </c>
      <c r="G2637" t="s">
        <v>113</v>
      </c>
      <c r="H2637" t="s">
        <v>113</v>
      </c>
      <c r="I2637" t="s">
        <v>114</v>
      </c>
    </row>
    <row r="2638" spans="1:9">
      <c r="A2638" t="s">
        <v>11188</v>
      </c>
      <c r="B2638" t="s">
        <v>6366</v>
      </c>
      <c r="C2638" t="s">
        <v>3704</v>
      </c>
      <c r="D2638" t="s">
        <v>8968</v>
      </c>
      <c r="E2638" t="s">
        <v>8969</v>
      </c>
      <c r="F2638" t="s">
        <v>8970</v>
      </c>
      <c r="G2638" t="s">
        <v>113</v>
      </c>
      <c r="H2638" t="s">
        <v>113</v>
      </c>
      <c r="I2638" t="s">
        <v>114</v>
      </c>
    </row>
    <row r="2639" spans="1:9">
      <c r="A2639" t="s">
        <v>11189</v>
      </c>
      <c r="B2639" t="s">
        <v>6366</v>
      </c>
      <c r="C2639" t="s">
        <v>3708</v>
      </c>
      <c r="D2639" t="s">
        <v>11190</v>
      </c>
      <c r="E2639" t="s">
        <v>11190</v>
      </c>
      <c r="F2639" t="s">
        <v>100</v>
      </c>
      <c r="G2639" t="s">
        <v>149</v>
      </c>
      <c r="H2639" t="s">
        <v>113</v>
      </c>
      <c r="I2639" t="s">
        <v>100</v>
      </c>
    </row>
    <row r="2640" spans="1:9">
      <c r="A2640" t="s">
        <v>11191</v>
      </c>
      <c r="B2640" t="s">
        <v>6366</v>
      </c>
      <c r="C2640" t="s">
        <v>3711</v>
      </c>
      <c r="D2640" t="s">
        <v>11192</v>
      </c>
      <c r="E2640" t="s">
        <v>11193</v>
      </c>
      <c r="F2640" t="s">
        <v>100</v>
      </c>
      <c r="G2640" t="s">
        <v>149</v>
      </c>
      <c r="H2640" t="s">
        <v>113</v>
      </c>
      <c r="I2640" t="s">
        <v>100</v>
      </c>
    </row>
    <row r="2641" spans="1:9">
      <c r="A2641" t="s">
        <v>11194</v>
      </c>
      <c r="B2641" t="s">
        <v>6366</v>
      </c>
      <c r="C2641" t="s">
        <v>3714</v>
      </c>
      <c r="D2641" t="s">
        <v>11195</v>
      </c>
      <c r="E2641" t="s">
        <v>11196</v>
      </c>
      <c r="F2641" t="s">
        <v>100</v>
      </c>
      <c r="G2641" t="s">
        <v>113</v>
      </c>
      <c r="H2641" t="s">
        <v>113</v>
      </c>
      <c r="I2641" t="s">
        <v>114</v>
      </c>
    </row>
    <row r="2642" spans="1:9">
      <c r="A2642" t="s">
        <v>11197</v>
      </c>
      <c r="B2642" t="s">
        <v>6366</v>
      </c>
      <c r="C2642" t="s">
        <v>3717</v>
      </c>
      <c r="D2642" t="s">
        <v>11198</v>
      </c>
      <c r="E2642" t="s">
        <v>11199</v>
      </c>
      <c r="F2642" t="s">
        <v>100</v>
      </c>
      <c r="G2642" t="s">
        <v>113</v>
      </c>
      <c r="H2642" t="s">
        <v>113</v>
      </c>
      <c r="I2642" t="s">
        <v>114</v>
      </c>
    </row>
    <row r="2643" spans="1:9">
      <c r="A2643" t="s">
        <v>11200</v>
      </c>
      <c r="B2643" t="s">
        <v>6366</v>
      </c>
      <c r="C2643" t="s">
        <v>3720</v>
      </c>
      <c r="D2643" t="s">
        <v>11201</v>
      </c>
      <c r="E2643" t="s">
        <v>11202</v>
      </c>
      <c r="F2643" t="s">
        <v>100</v>
      </c>
      <c r="G2643" t="s">
        <v>113</v>
      </c>
      <c r="H2643" t="s">
        <v>113</v>
      </c>
      <c r="I2643" t="s">
        <v>114</v>
      </c>
    </row>
    <row r="2644" spans="1:9">
      <c r="A2644" t="s">
        <v>11203</v>
      </c>
      <c r="B2644" t="s">
        <v>6366</v>
      </c>
      <c r="C2644" t="s">
        <v>3722</v>
      </c>
      <c r="D2644" t="s">
        <v>11204</v>
      </c>
      <c r="E2644" t="s">
        <v>11205</v>
      </c>
      <c r="F2644" t="s">
        <v>100</v>
      </c>
      <c r="G2644" t="s">
        <v>113</v>
      </c>
      <c r="H2644" t="s">
        <v>113</v>
      </c>
      <c r="I2644" t="s">
        <v>114</v>
      </c>
    </row>
    <row r="2645" spans="1:9">
      <c r="A2645" t="s">
        <v>11206</v>
      </c>
      <c r="B2645" t="s">
        <v>6366</v>
      </c>
      <c r="C2645" t="s">
        <v>3724</v>
      </c>
      <c r="D2645" t="s">
        <v>11207</v>
      </c>
      <c r="E2645" t="s">
        <v>11208</v>
      </c>
      <c r="F2645" t="s">
        <v>100</v>
      </c>
      <c r="G2645" t="s">
        <v>113</v>
      </c>
      <c r="H2645" t="s">
        <v>113</v>
      </c>
      <c r="I2645" t="s">
        <v>3727</v>
      </c>
    </row>
    <row r="2646" spans="1:9">
      <c r="A2646" t="s">
        <v>11209</v>
      </c>
      <c r="B2646" t="s">
        <v>6366</v>
      </c>
      <c r="C2646" t="s">
        <v>3728</v>
      </c>
      <c r="D2646" t="s">
        <v>11210</v>
      </c>
      <c r="E2646" t="s">
        <v>11211</v>
      </c>
      <c r="F2646" t="s">
        <v>8820</v>
      </c>
      <c r="G2646" t="s">
        <v>113</v>
      </c>
      <c r="H2646" t="s">
        <v>113</v>
      </c>
      <c r="I2646" t="s">
        <v>114</v>
      </c>
    </row>
    <row r="2647" spans="1:9">
      <c r="A2647" t="s">
        <v>11212</v>
      </c>
      <c r="B2647" t="s">
        <v>6366</v>
      </c>
      <c r="C2647" t="s">
        <v>90</v>
      </c>
      <c r="D2647" t="s">
        <v>11213</v>
      </c>
      <c r="E2647" t="s">
        <v>11214</v>
      </c>
      <c r="F2647" t="s">
        <v>11215</v>
      </c>
      <c r="G2647" t="s">
        <v>149</v>
      </c>
      <c r="H2647" t="s">
        <v>113</v>
      </c>
      <c r="I2647" t="s">
        <v>150</v>
      </c>
    </row>
    <row r="2648" spans="1:9">
      <c r="A2648" t="s">
        <v>11216</v>
      </c>
      <c r="B2648" t="s">
        <v>6366</v>
      </c>
      <c r="C2648" t="s">
        <v>3734</v>
      </c>
      <c r="D2648" t="s">
        <v>11217</v>
      </c>
      <c r="E2648" t="s">
        <v>11218</v>
      </c>
      <c r="F2648" t="s">
        <v>11219</v>
      </c>
      <c r="G2648" t="s">
        <v>113</v>
      </c>
      <c r="H2648" t="s">
        <v>113</v>
      </c>
      <c r="I2648" t="s">
        <v>114</v>
      </c>
    </row>
    <row r="2649" spans="1:9">
      <c r="A2649" t="s">
        <v>11220</v>
      </c>
      <c r="B2649" t="s">
        <v>6366</v>
      </c>
      <c r="C2649" t="s">
        <v>3738</v>
      </c>
      <c r="D2649" t="s">
        <v>11221</v>
      </c>
      <c r="E2649" t="s">
        <v>11222</v>
      </c>
      <c r="F2649" t="s">
        <v>100</v>
      </c>
      <c r="G2649" t="s">
        <v>113</v>
      </c>
      <c r="H2649" t="s">
        <v>113</v>
      </c>
      <c r="I2649" t="s">
        <v>114</v>
      </c>
    </row>
    <row r="2650" spans="1:9">
      <c r="A2650" t="s">
        <v>11223</v>
      </c>
      <c r="B2650" t="s">
        <v>6366</v>
      </c>
      <c r="C2650" t="s">
        <v>3741</v>
      </c>
      <c r="D2650" t="s">
        <v>11224</v>
      </c>
      <c r="E2650" t="s">
        <v>11225</v>
      </c>
      <c r="F2650" t="s">
        <v>11226</v>
      </c>
      <c r="G2650" t="s">
        <v>113</v>
      </c>
      <c r="H2650" t="s">
        <v>113</v>
      </c>
      <c r="I2650" t="s">
        <v>114</v>
      </c>
    </row>
    <row r="2651" spans="1:9">
      <c r="A2651" t="s">
        <v>11227</v>
      </c>
      <c r="B2651" t="s">
        <v>6366</v>
      </c>
      <c r="C2651" t="s">
        <v>3746</v>
      </c>
      <c r="D2651" t="s">
        <v>11228</v>
      </c>
      <c r="E2651" t="s">
        <v>11229</v>
      </c>
      <c r="F2651" t="s">
        <v>100</v>
      </c>
      <c r="G2651" t="s">
        <v>113</v>
      </c>
      <c r="H2651" t="s">
        <v>113</v>
      </c>
      <c r="I2651" t="s">
        <v>3699</v>
      </c>
    </row>
    <row r="2652" spans="1:9">
      <c r="A2652" t="s">
        <v>11230</v>
      </c>
      <c r="B2652" t="s">
        <v>6366</v>
      </c>
      <c r="C2652" t="s">
        <v>3749</v>
      </c>
      <c r="D2652" t="s">
        <v>11231</v>
      </c>
      <c r="E2652" t="s">
        <v>11232</v>
      </c>
      <c r="F2652" t="s">
        <v>100</v>
      </c>
      <c r="G2652" t="s">
        <v>113</v>
      </c>
      <c r="H2652" t="s">
        <v>113</v>
      </c>
      <c r="I2652" t="s">
        <v>114</v>
      </c>
    </row>
    <row r="2653" spans="1:9">
      <c r="A2653" t="s">
        <v>11233</v>
      </c>
      <c r="B2653" t="s">
        <v>6366</v>
      </c>
      <c r="C2653" t="s">
        <v>3752</v>
      </c>
      <c r="D2653" t="s">
        <v>11234</v>
      </c>
      <c r="E2653" t="s">
        <v>11235</v>
      </c>
      <c r="F2653" t="s">
        <v>11236</v>
      </c>
      <c r="G2653" t="s">
        <v>271</v>
      </c>
      <c r="H2653" t="s">
        <v>271</v>
      </c>
      <c r="I2653" t="s">
        <v>842</v>
      </c>
    </row>
    <row r="2654" spans="1:9">
      <c r="A2654" t="s">
        <v>11237</v>
      </c>
      <c r="B2654" t="s">
        <v>6366</v>
      </c>
      <c r="C2654" t="s">
        <v>3745</v>
      </c>
      <c r="D2654" t="s">
        <v>11238</v>
      </c>
      <c r="E2654" t="s">
        <v>11239</v>
      </c>
      <c r="F2654" t="s">
        <v>100</v>
      </c>
      <c r="G2654" t="s">
        <v>3758</v>
      </c>
      <c r="H2654" t="s">
        <v>3758</v>
      </c>
      <c r="I2654" t="s">
        <v>6548</v>
      </c>
    </row>
    <row r="2655" spans="1:9">
      <c r="A2655" t="s">
        <v>11240</v>
      </c>
      <c r="B2655" t="s">
        <v>6366</v>
      </c>
      <c r="C2655" t="s">
        <v>3760</v>
      </c>
      <c r="D2655" t="s">
        <v>11241</v>
      </c>
      <c r="E2655" t="s">
        <v>11242</v>
      </c>
      <c r="F2655" t="s">
        <v>8650</v>
      </c>
      <c r="G2655" t="s">
        <v>149</v>
      </c>
      <c r="H2655" t="s">
        <v>113</v>
      </c>
      <c r="I2655" t="s">
        <v>228</v>
      </c>
    </row>
    <row r="2656" spans="1:9">
      <c r="A2656" t="s">
        <v>11243</v>
      </c>
      <c r="B2656" t="s">
        <v>6366</v>
      </c>
      <c r="C2656" t="s">
        <v>3762</v>
      </c>
      <c r="D2656" t="s">
        <v>11244</v>
      </c>
      <c r="E2656" t="s">
        <v>11245</v>
      </c>
      <c r="F2656" t="s">
        <v>100</v>
      </c>
      <c r="G2656" t="s">
        <v>113</v>
      </c>
      <c r="H2656" t="s">
        <v>113</v>
      </c>
      <c r="I2656" t="s">
        <v>114</v>
      </c>
    </row>
    <row r="2657" spans="1:9">
      <c r="A2657" t="s">
        <v>11246</v>
      </c>
      <c r="B2657" t="s">
        <v>6366</v>
      </c>
      <c r="C2657" t="s">
        <v>3765</v>
      </c>
      <c r="D2657" t="s">
        <v>11247</v>
      </c>
      <c r="E2657" t="s">
        <v>11248</v>
      </c>
      <c r="F2657" t="s">
        <v>100</v>
      </c>
      <c r="G2657" t="s">
        <v>113</v>
      </c>
      <c r="H2657" t="s">
        <v>113</v>
      </c>
      <c r="I2657" t="s">
        <v>114</v>
      </c>
    </row>
    <row r="2658" spans="1:9">
      <c r="A2658" t="s">
        <v>11249</v>
      </c>
      <c r="B2658" t="s">
        <v>6366</v>
      </c>
      <c r="C2658" t="s">
        <v>3184</v>
      </c>
      <c r="D2658" t="s">
        <v>11250</v>
      </c>
      <c r="E2658" t="s">
        <v>11251</v>
      </c>
      <c r="F2658" t="s">
        <v>100</v>
      </c>
      <c r="G2658" t="s">
        <v>617</v>
      </c>
      <c r="H2658" t="s">
        <v>113</v>
      </c>
      <c r="I2658" t="s">
        <v>150</v>
      </c>
    </row>
    <row r="2659" spans="1:9">
      <c r="A2659" t="s">
        <v>11252</v>
      </c>
      <c r="B2659" t="s">
        <v>6366</v>
      </c>
      <c r="C2659" t="s">
        <v>3932</v>
      </c>
      <c r="D2659" t="s">
        <v>11253</v>
      </c>
      <c r="E2659" t="s">
        <v>11254</v>
      </c>
      <c r="F2659" t="s">
        <v>100</v>
      </c>
      <c r="G2659" t="s">
        <v>617</v>
      </c>
      <c r="H2659" t="s">
        <v>113</v>
      </c>
      <c r="I2659" t="s">
        <v>150</v>
      </c>
    </row>
    <row r="2660" spans="1:9">
      <c r="A2660" t="s">
        <v>11255</v>
      </c>
      <c r="B2660" t="s">
        <v>6366</v>
      </c>
      <c r="C2660" t="s">
        <v>3777</v>
      </c>
      <c r="D2660" t="s">
        <v>11256</v>
      </c>
      <c r="E2660" t="s">
        <v>11257</v>
      </c>
      <c r="F2660" t="s">
        <v>100</v>
      </c>
      <c r="G2660" t="s">
        <v>113</v>
      </c>
      <c r="H2660" t="s">
        <v>252</v>
      </c>
      <c r="I2660" t="s">
        <v>114</v>
      </c>
    </row>
    <row r="2661" spans="1:9">
      <c r="A2661" t="s">
        <v>11258</v>
      </c>
      <c r="B2661" t="s">
        <v>6366</v>
      </c>
      <c r="C2661" t="s">
        <v>3780</v>
      </c>
      <c r="D2661" t="s">
        <v>11259</v>
      </c>
      <c r="E2661" t="s">
        <v>11260</v>
      </c>
      <c r="F2661" t="s">
        <v>100</v>
      </c>
      <c r="G2661" t="s">
        <v>149</v>
      </c>
      <c r="H2661" t="s">
        <v>113</v>
      </c>
      <c r="I2661" t="s">
        <v>150</v>
      </c>
    </row>
    <row r="2662" spans="1:9">
      <c r="A2662" t="s">
        <v>11261</v>
      </c>
      <c r="B2662" t="s">
        <v>6366</v>
      </c>
      <c r="C2662" t="s">
        <v>3770</v>
      </c>
      <c r="D2662" t="s">
        <v>11262</v>
      </c>
      <c r="E2662" t="s">
        <v>11263</v>
      </c>
      <c r="F2662" t="s">
        <v>100</v>
      </c>
      <c r="G2662" t="s">
        <v>617</v>
      </c>
      <c r="H2662" t="s">
        <v>113</v>
      </c>
      <c r="I2662" t="s">
        <v>3773</v>
      </c>
    </row>
    <row r="2663" spans="1:9">
      <c r="A2663" t="s">
        <v>11264</v>
      </c>
      <c r="B2663" t="s">
        <v>6366</v>
      </c>
      <c r="C2663" t="s">
        <v>3784</v>
      </c>
      <c r="D2663" t="s">
        <v>11265</v>
      </c>
      <c r="E2663" t="s">
        <v>11266</v>
      </c>
      <c r="F2663" t="s">
        <v>100</v>
      </c>
      <c r="G2663" t="s">
        <v>149</v>
      </c>
      <c r="H2663" t="s">
        <v>113</v>
      </c>
      <c r="I2663" t="s">
        <v>228</v>
      </c>
    </row>
    <row r="2664" spans="1:9">
      <c r="A2664" t="s">
        <v>11267</v>
      </c>
      <c r="B2664" t="s">
        <v>6366</v>
      </c>
      <c r="C2664" t="s">
        <v>1707</v>
      </c>
      <c r="D2664" t="s">
        <v>11268</v>
      </c>
      <c r="E2664" t="s">
        <v>11269</v>
      </c>
      <c r="F2664" t="s">
        <v>100</v>
      </c>
      <c r="G2664" t="s">
        <v>134</v>
      </c>
      <c r="H2664" t="s">
        <v>134</v>
      </c>
      <c r="I2664" t="s">
        <v>135</v>
      </c>
    </row>
    <row r="2665" spans="1:9">
      <c r="A2665" t="s">
        <v>11270</v>
      </c>
      <c r="B2665" t="s">
        <v>6366</v>
      </c>
      <c r="C2665" t="s">
        <v>1703</v>
      </c>
      <c r="D2665" t="s">
        <v>11271</v>
      </c>
      <c r="E2665" t="s">
        <v>11272</v>
      </c>
      <c r="F2665" t="s">
        <v>100</v>
      </c>
      <c r="G2665" t="s">
        <v>134</v>
      </c>
      <c r="H2665" t="s">
        <v>134</v>
      </c>
      <c r="I2665" t="s">
        <v>135</v>
      </c>
    </row>
    <row r="2666" spans="1:9">
      <c r="A2666" t="s">
        <v>11273</v>
      </c>
      <c r="B2666" t="s">
        <v>6366</v>
      </c>
      <c r="C2666" t="s">
        <v>3794</v>
      </c>
      <c r="D2666" t="s">
        <v>11274</v>
      </c>
      <c r="E2666" t="s">
        <v>11275</v>
      </c>
      <c r="F2666" t="s">
        <v>100</v>
      </c>
      <c r="G2666" t="s">
        <v>113</v>
      </c>
      <c r="H2666" t="s">
        <v>113</v>
      </c>
      <c r="I2666" t="s">
        <v>3797</v>
      </c>
    </row>
    <row r="2667" spans="1:9">
      <c r="A2667" t="s">
        <v>11276</v>
      </c>
      <c r="B2667" t="s">
        <v>6366</v>
      </c>
      <c r="C2667" t="s">
        <v>3798</v>
      </c>
      <c r="D2667" t="s">
        <v>11277</v>
      </c>
      <c r="E2667" t="s">
        <v>11278</v>
      </c>
      <c r="F2667" t="s">
        <v>11279</v>
      </c>
      <c r="G2667" t="s">
        <v>113</v>
      </c>
      <c r="H2667" t="s">
        <v>113</v>
      </c>
      <c r="I2667" t="s">
        <v>114</v>
      </c>
    </row>
    <row r="2668" spans="1:9">
      <c r="A2668" t="s">
        <v>11280</v>
      </c>
      <c r="B2668" t="s">
        <v>6366</v>
      </c>
      <c r="C2668" t="s">
        <v>3802</v>
      </c>
      <c r="D2668" t="s">
        <v>11281</v>
      </c>
      <c r="E2668" t="s">
        <v>11282</v>
      </c>
      <c r="F2668" t="s">
        <v>100</v>
      </c>
      <c r="G2668" t="s">
        <v>134</v>
      </c>
      <c r="H2668" t="s">
        <v>134</v>
      </c>
      <c r="I2668" t="s">
        <v>135</v>
      </c>
    </row>
    <row r="2669" spans="1:9">
      <c r="A2669" t="s">
        <v>11283</v>
      </c>
      <c r="B2669" t="s">
        <v>6366</v>
      </c>
      <c r="C2669" t="s">
        <v>3805</v>
      </c>
      <c r="D2669" t="s">
        <v>11284</v>
      </c>
      <c r="E2669" t="s">
        <v>11285</v>
      </c>
      <c r="F2669" t="s">
        <v>11286</v>
      </c>
      <c r="G2669" t="s">
        <v>271</v>
      </c>
      <c r="H2669" t="s">
        <v>271</v>
      </c>
      <c r="I2669" t="s">
        <v>842</v>
      </c>
    </row>
    <row r="2670" spans="1:9">
      <c r="A2670" t="s">
        <v>11287</v>
      </c>
      <c r="B2670" t="s">
        <v>6366</v>
      </c>
      <c r="C2670" t="s">
        <v>2859</v>
      </c>
      <c r="D2670" t="s">
        <v>11288</v>
      </c>
      <c r="E2670" t="s">
        <v>11289</v>
      </c>
      <c r="F2670" t="s">
        <v>11290</v>
      </c>
      <c r="G2670" t="s">
        <v>113</v>
      </c>
      <c r="H2670" t="s">
        <v>113</v>
      </c>
      <c r="I2670" t="s">
        <v>114</v>
      </c>
    </row>
    <row r="2671" spans="1:9">
      <c r="A2671" t="s">
        <v>11291</v>
      </c>
      <c r="B2671" t="s">
        <v>6366</v>
      </c>
      <c r="C2671" t="s">
        <v>3812</v>
      </c>
      <c r="D2671" t="s">
        <v>11292</v>
      </c>
      <c r="E2671" t="s">
        <v>11293</v>
      </c>
      <c r="F2671" t="s">
        <v>100</v>
      </c>
      <c r="G2671" t="s">
        <v>134</v>
      </c>
      <c r="H2671" t="s">
        <v>134</v>
      </c>
      <c r="I2671" t="s">
        <v>135</v>
      </c>
    </row>
    <row r="2672" spans="1:9">
      <c r="A2672" t="s">
        <v>11294</v>
      </c>
      <c r="B2672" t="s">
        <v>6366</v>
      </c>
      <c r="C2672" t="s">
        <v>3815</v>
      </c>
      <c r="D2672" t="s">
        <v>11295</v>
      </c>
      <c r="E2672" t="s">
        <v>11296</v>
      </c>
      <c r="F2672" t="s">
        <v>100</v>
      </c>
      <c r="G2672" t="s">
        <v>134</v>
      </c>
      <c r="H2672" t="s">
        <v>134</v>
      </c>
      <c r="I2672" t="s">
        <v>135</v>
      </c>
    </row>
    <row r="2673" spans="1:9">
      <c r="A2673" t="s">
        <v>11297</v>
      </c>
      <c r="B2673" t="s">
        <v>6366</v>
      </c>
      <c r="C2673" t="s">
        <v>3818</v>
      </c>
      <c r="D2673" t="s">
        <v>11298</v>
      </c>
      <c r="E2673" t="s">
        <v>11299</v>
      </c>
      <c r="F2673" t="s">
        <v>100</v>
      </c>
      <c r="G2673" t="s">
        <v>134</v>
      </c>
      <c r="H2673" t="s">
        <v>134</v>
      </c>
      <c r="I2673" t="s">
        <v>135</v>
      </c>
    </row>
    <row r="2674" spans="1:9">
      <c r="A2674" t="s">
        <v>11300</v>
      </c>
      <c r="B2674" t="s">
        <v>6366</v>
      </c>
      <c r="C2674" t="s">
        <v>3821</v>
      </c>
      <c r="D2674" t="s">
        <v>11301</v>
      </c>
      <c r="E2674" t="s">
        <v>11302</v>
      </c>
      <c r="F2674" t="s">
        <v>100</v>
      </c>
      <c r="G2674" t="s">
        <v>134</v>
      </c>
      <c r="H2674" t="s">
        <v>134</v>
      </c>
      <c r="I2674" t="s">
        <v>135</v>
      </c>
    </row>
    <row r="2675" spans="1:9">
      <c r="A2675" t="s">
        <v>11303</v>
      </c>
      <c r="B2675" t="s">
        <v>6366</v>
      </c>
      <c r="C2675" t="s">
        <v>3824</v>
      </c>
      <c r="D2675" t="s">
        <v>11304</v>
      </c>
      <c r="E2675" t="s">
        <v>11305</v>
      </c>
      <c r="F2675" t="s">
        <v>100</v>
      </c>
      <c r="G2675" t="s">
        <v>149</v>
      </c>
      <c r="H2675" t="s">
        <v>113</v>
      </c>
      <c r="I2675" t="s">
        <v>150</v>
      </c>
    </row>
    <row r="2676" spans="1:9">
      <c r="A2676" t="s">
        <v>11306</v>
      </c>
      <c r="B2676" t="s">
        <v>6366</v>
      </c>
      <c r="C2676" t="s">
        <v>3826</v>
      </c>
      <c r="D2676" t="s">
        <v>3827</v>
      </c>
      <c r="E2676" t="s">
        <v>3827</v>
      </c>
      <c r="F2676" t="s">
        <v>100</v>
      </c>
      <c r="G2676" t="s">
        <v>134</v>
      </c>
      <c r="H2676" t="s">
        <v>134</v>
      </c>
      <c r="I2676" t="s">
        <v>135</v>
      </c>
    </row>
    <row r="2677" spans="1:9">
      <c r="A2677" t="s">
        <v>11307</v>
      </c>
      <c r="B2677" t="s">
        <v>6366</v>
      </c>
      <c r="C2677" t="s">
        <v>3828</v>
      </c>
      <c r="D2677" t="s">
        <v>11308</v>
      </c>
      <c r="E2677" t="s">
        <v>11309</v>
      </c>
      <c r="F2677" t="s">
        <v>8027</v>
      </c>
      <c r="G2677" t="s">
        <v>134</v>
      </c>
      <c r="H2677" t="s">
        <v>134</v>
      </c>
      <c r="I2677" t="s">
        <v>135</v>
      </c>
    </row>
    <row r="2678" spans="1:9">
      <c r="A2678" t="s">
        <v>11310</v>
      </c>
      <c r="B2678" t="s">
        <v>6366</v>
      </c>
      <c r="C2678" t="s">
        <v>3831</v>
      </c>
      <c r="D2678" t="s">
        <v>11311</v>
      </c>
      <c r="E2678" t="s">
        <v>11312</v>
      </c>
      <c r="F2678" t="s">
        <v>100</v>
      </c>
      <c r="G2678" t="s">
        <v>149</v>
      </c>
      <c r="H2678" t="s">
        <v>113</v>
      </c>
      <c r="I2678" t="s">
        <v>150</v>
      </c>
    </row>
    <row r="2679" spans="1:9">
      <c r="A2679" t="s">
        <v>11313</v>
      </c>
      <c r="B2679" t="s">
        <v>6366</v>
      </c>
      <c r="C2679" t="s">
        <v>3833</v>
      </c>
      <c r="D2679" t="s">
        <v>11314</v>
      </c>
      <c r="E2679" t="s">
        <v>11315</v>
      </c>
      <c r="F2679" t="s">
        <v>100</v>
      </c>
      <c r="G2679" t="s">
        <v>113</v>
      </c>
      <c r="H2679" t="s">
        <v>113</v>
      </c>
      <c r="I2679" t="s">
        <v>114</v>
      </c>
    </row>
    <row r="2680" spans="1:9">
      <c r="A2680" t="s">
        <v>11316</v>
      </c>
      <c r="B2680" t="s">
        <v>6366</v>
      </c>
      <c r="C2680" t="s">
        <v>3836</v>
      </c>
      <c r="D2680" t="s">
        <v>11317</v>
      </c>
      <c r="E2680" t="s">
        <v>11318</v>
      </c>
      <c r="F2680" t="s">
        <v>100</v>
      </c>
      <c r="G2680" t="s">
        <v>134</v>
      </c>
      <c r="H2680" t="s">
        <v>134</v>
      </c>
      <c r="I2680" t="s">
        <v>135</v>
      </c>
    </row>
    <row r="2681" spans="1:9">
      <c r="A2681" t="s">
        <v>11319</v>
      </c>
      <c r="B2681" t="s">
        <v>6366</v>
      </c>
      <c r="C2681" t="s">
        <v>4231</v>
      </c>
      <c r="D2681" t="s">
        <v>11320</v>
      </c>
      <c r="E2681" t="s">
        <v>11321</v>
      </c>
      <c r="F2681" t="s">
        <v>100</v>
      </c>
      <c r="G2681" t="s">
        <v>113</v>
      </c>
      <c r="H2681" t="s">
        <v>113</v>
      </c>
      <c r="I2681" t="s">
        <v>114</v>
      </c>
    </row>
    <row r="2682" spans="1:9">
      <c r="A2682" t="s">
        <v>11322</v>
      </c>
      <c r="B2682" t="s">
        <v>6366</v>
      </c>
      <c r="C2682" t="s">
        <v>3842</v>
      </c>
      <c r="D2682" t="s">
        <v>3843</v>
      </c>
      <c r="E2682" t="s">
        <v>3843</v>
      </c>
      <c r="F2682" t="s">
        <v>100</v>
      </c>
      <c r="G2682" t="s">
        <v>134</v>
      </c>
      <c r="H2682" t="s">
        <v>134</v>
      </c>
      <c r="I2682" t="s">
        <v>135</v>
      </c>
    </row>
    <row r="2683" spans="1:9">
      <c r="A2683" t="s">
        <v>11323</v>
      </c>
      <c r="B2683" t="s">
        <v>6366</v>
      </c>
      <c r="C2683" t="s">
        <v>3844</v>
      </c>
      <c r="D2683" t="s">
        <v>11324</v>
      </c>
      <c r="E2683" t="s">
        <v>11325</v>
      </c>
      <c r="F2683" t="s">
        <v>8027</v>
      </c>
      <c r="G2683" t="s">
        <v>134</v>
      </c>
      <c r="H2683" t="s">
        <v>134</v>
      </c>
      <c r="I2683" t="s">
        <v>135</v>
      </c>
    </row>
    <row r="2684" spans="1:9">
      <c r="A2684" t="s">
        <v>11326</v>
      </c>
      <c r="B2684" t="s">
        <v>6366</v>
      </c>
      <c r="C2684" t="s">
        <v>3847</v>
      </c>
      <c r="D2684" t="s">
        <v>11327</v>
      </c>
      <c r="E2684" t="s">
        <v>11328</v>
      </c>
      <c r="F2684" t="s">
        <v>8820</v>
      </c>
      <c r="G2684" t="s">
        <v>113</v>
      </c>
      <c r="H2684" t="s">
        <v>113</v>
      </c>
      <c r="I2684" t="s">
        <v>114</v>
      </c>
    </row>
    <row r="2685" spans="1:9">
      <c r="A2685" t="s">
        <v>11329</v>
      </c>
      <c r="B2685" t="s">
        <v>6366</v>
      </c>
      <c r="C2685" t="s">
        <v>3851</v>
      </c>
      <c r="D2685" t="s">
        <v>11330</v>
      </c>
      <c r="E2685" t="s">
        <v>11331</v>
      </c>
      <c r="F2685" t="s">
        <v>100</v>
      </c>
      <c r="G2685" t="s">
        <v>134</v>
      </c>
      <c r="H2685" t="s">
        <v>134</v>
      </c>
      <c r="I2685" t="s">
        <v>135</v>
      </c>
    </row>
    <row r="2686" spans="1:9">
      <c r="A2686" t="s">
        <v>11332</v>
      </c>
      <c r="B2686" t="s">
        <v>6366</v>
      </c>
      <c r="C2686" t="s">
        <v>3855</v>
      </c>
      <c r="D2686" t="s">
        <v>11333</v>
      </c>
      <c r="E2686" t="s">
        <v>11333</v>
      </c>
      <c r="F2686" t="s">
        <v>100</v>
      </c>
      <c r="G2686" t="s">
        <v>149</v>
      </c>
      <c r="H2686" t="s">
        <v>113</v>
      </c>
      <c r="I2686" t="s">
        <v>100</v>
      </c>
    </row>
    <row r="2687" spans="1:9">
      <c r="A2687" t="s">
        <v>11334</v>
      </c>
      <c r="B2687" t="s">
        <v>6366</v>
      </c>
      <c r="C2687" t="s">
        <v>3861</v>
      </c>
      <c r="D2687" t="s">
        <v>11335</v>
      </c>
      <c r="E2687" t="s">
        <v>11336</v>
      </c>
      <c r="F2687" t="s">
        <v>100</v>
      </c>
      <c r="G2687" t="s">
        <v>252</v>
      </c>
      <c r="H2687" t="s">
        <v>3865</v>
      </c>
      <c r="I2687" t="s">
        <v>294</v>
      </c>
    </row>
    <row r="2688" spans="1:9">
      <c r="A2688" t="s">
        <v>11337</v>
      </c>
      <c r="B2688" t="s">
        <v>6366</v>
      </c>
      <c r="C2688" t="s">
        <v>3866</v>
      </c>
      <c r="D2688" t="s">
        <v>11338</v>
      </c>
      <c r="E2688" t="s">
        <v>11339</v>
      </c>
      <c r="F2688" t="s">
        <v>100</v>
      </c>
      <c r="G2688" t="s">
        <v>252</v>
      </c>
      <c r="H2688" t="s">
        <v>3865</v>
      </c>
      <c r="I2688" t="s">
        <v>294</v>
      </c>
    </row>
    <row r="2689" spans="1:9">
      <c r="A2689" t="s">
        <v>11340</v>
      </c>
      <c r="B2689" t="s">
        <v>6366</v>
      </c>
      <c r="C2689" t="s">
        <v>3870</v>
      </c>
      <c r="D2689" t="s">
        <v>11341</v>
      </c>
      <c r="E2689" t="s">
        <v>11342</v>
      </c>
      <c r="F2689" t="s">
        <v>100</v>
      </c>
      <c r="G2689" t="s">
        <v>252</v>
      </c>
      <c r="H2689" t="s">
        <v>3865</v>
      </c>
      <c r="I2689" t="s">
        <v>294</v>
      </c>
    </row>
    <row r="2690" spans="1:9">
      <c r="A2690" t="s">
        <v>11343</v>
      </c>
      <c r="B2690" t="s">
        <v>6366</v>
      </c>
      <c r="C2690" t="s">
        <v>641</v>
      </c>
      <c r="D2690" t="s">
        <v>11344</v>
      </c>
      <c r="E2690" t="s">
        <v>11345</v>
      </c>
      <c r="F2690" t="s">
        <v>100</v>
      </c>
      <c r="G2690" t="s">
        <v>113</v>
      </c>
      <c r="H2690" t="s">
        <v>3878</v>
      </c>
      <c r="I2690" t="s">
        <v>114</v>
      </c>
    </row>
    <row r="2691" spans="1:9">
      <c r="A2691" t="s">
        <v>11346</v>
      </c>
      <c r="B2691" t="s">
        <v>6366</v>
      </c>
      <c r="C2691" t="s">
        <v>3879</v>
      </c>
      <c r="D2691" t="s">
        <v>11344</v>
      </c>
      <c r="E2691" t="s">
        <v>11345</v>
      </c>
      <c r="F2691" t="s">
        <v>100</v>
      </c>
      <c r="G2691" t="s">
        <v>113</v>
      </c>
      <c r="H2691" t="s">
        <v>3878</v>
      </c>
      <c r="I2691" t="s">
        <v>114</v>
      </c>
    </row>
    <row r="2692" spans="1:9">
      <c r="A2692" t="s">
        <v>11347</v>
      </c>
      <c r="B2692" t="s">
        <v>6366</v>
      </c>
      <c r="C2692" t="s">
        <v>3882</v>
      </c>
      <c r="D2692" t="s">
        <v>11348</v>
      </c>
      <c r="E2692" t="s">
        <v>11349</v>
      </c>
      <c r="F2692" t="s">
        <v>100</v>
      </c>
      <c r="G2692" t="s">
        <v>3865</v>
      </c>
      <c r="H2692" t="s">
        <v>3865</v>
      </c>
      <c r="I2692" t="s">
        <v>3885</v>
      </c>
    </row>
    <row r="2693" spans="1:9">
      <c r="A2693" t="s">
        <v>11350</v>
      </c>
      <c r="B2693" t="s">
        <v>6366</v>
      </c>
      <c r="C2693" t="s">
        <v>3886</v>
      </c>
      <c r="D2693" t="s">
        <v>3887</v>
      </c>
      <c r="E2693" t="s">
        <v>11351</v>
      </c>
      <c r="F2693" t="s">
        <v>100</v>
      </c>
      <c r="G2693" t="s">
        <v>134</v>
      </c>
      <c r="H2693" t="s">
        <v>134</v>
      </c>
      <c r="I2693" t="s">
        <v>135</v>
      </c>
    </row>
    <row r="2694" spans="1:9">
      <c r="A2694" t="s">
        <v>11352</v>
      </c>
      <c r="B2694" t="s">
        <v>6366</v>
      </c>
      <c r="C2694" t="s">
        <v>3889</v>
      </c>
      <c r="D2694" t="s">
        <v>11353</v>
      </c>
      <c r="E2694" t="s">
        <v>11353</v>
      </c>
      <c r="F2694" t="s">
        <v>100</v>
      </c>
      <c r="G2694" t="s">
        <v>134</v>
      </c>
      <c r="H2694" t="s">
        <v>134</v>
      </c>
      <c r="I2694" t="s">
        <v>135</v>
      </c>
    </row>
    <row r="2695" spans="1:9">
      <c r="A2695" t="s">
        <v>11354</v>
      </c>
      <c r="B2695" t="s">
        <v>6366</v>
      </c>
      <c r="C2695" t="s">
        <v>3891</v>
      </c>
      <c r="D2695" t="s">
        <v>11355</v>
      </c>
      <c r="E2695" t="s">
        <v>11356</v>
      </c>
      <c r="F2695" t="s">
        <v>8027</v>
      </c>
      <c r="G2695" t="s">
        <v>134</v>
      </c>
      <c r="H2695" t="s">
        <v>134</v>
      </c>
      <c r="I2695" t="s">
        <v>135</v>
      </c>
    </row>
    <row r="2696" spans="1:9">
      <c r="A2696" t="s">
        <v>11357</v>
      </c>
      <c r="B2696" t="s">
        <v>6366</v>
      </c>
      <c r="C2696" t="s">
        <v>3894</v>
      </c>
      <c r="D2696" t="s">
        <v>11358</v>
      </c>
      <c r="E2696" t="s">
        <v>11359</v>
      </c>
      <c r="F2696" t="s">
        <v>100</v>
      </c>
      <c r="G2696" t="s">
        <v>113</v>
      </c>
      <c r="H2696" t="s">
        <v>113</v>
      </c>
      <c r="I2696" t="s">
        <v>114</v>
      </c>
    </row>
    <row r="2697" spans="1:9">
      <c r="A2697" t="s">
        <v>11360</v>
      </c>
      <c r="B2697" t="s">
        <v>6366</v>
      </c>
      <c r="C2697" t="s">
        <v>3897</v>
      </c>
      <c r="D2697" t="s">
        <v>11361</v>
      </c>
      <c r="E2697" t="s">
        <v>11362</v>
      </c>
      <c r="F2697" t="s">
        <v>100</v>
      </c>
      <c r="G2697" t="s">
        <v>113</v>
      </c>
      <c r="H2697" t="s">
        <v>113</v>
      </c>
      <c r="I2697" t="s">
        <v>114</v>
      </c>
    </row>
    <row r="2698" spans="1:9">
      <c r="A2698" t="s">
        <v>11363</v>
      </c>
      <c r="B2698" t="s">
        <v>6366</v>
      </c>
      <c r="C2698" t="s">
        <v>3900</v>
      </c>
      <c r="D2698" t="s">
        <v>11364</v>
      </c>
      <c r="E2698" t="s">
        <v>11365</v>
      </c>
      <c r="F2698" t="s">
        <v>100</v>
      </c>
      <c r="G2698" t="s">
        <v>113</v>
      </c>
      <c r="H2698" t="s">
        <v>113</v>
      </c>
      <c r="I2698" t="s">
        <v>114</v>
      </c>
    </row>
    <row r="2699" spans="1:9">
      <c r="A2699" t="s">
        <v>11366</v>
      </c>
      <c r="B2699" t="s">
        <v>6366</v>
      </c>
      <c r="C2699" t="s">
        <v>3903</v>
      </c>
      <c r="D2699" t="s">
        <v>11367</v>
      </c>
      <c r="E2699" t="s">
        <v>11368</v>
      </c>
      <c r="F2699" t="s">
        <v>100</v>
      </c>
      <c r="G2699" t="s">
        <v>113</v>
      </c>
      <c r="H2699" t="s">
        <v>113</v>
      </c>
      <c r="I2699" t="s">
        <v>114</v>
      </c>
    </row>
    <row r="2700" spans="1:9">
      <c r="A2700" t="s">
        <v>11369</v>
      </c>
      <c r="B2700" t="s">
        <v>6366</v>
      </c>
      <c r="C2700" t="s">
        <v>3906</v>
      </c>
      <c r="D2700" t="s">
        <v>11370</v>
      </c>
      <c r="E2700" t="s">
        <v>11371</v>
      </c>
      <c r="F2700" t="s">
        <v>100</v>
      </c>
      <c r="G2700" t="s">
        <v>113</v>
      </c>
      <c r="H2700" t="s">
        <v>113</v>
      </c>
      <c r="I2700" t="s">
        <v>114</v>
      </c>
    </row>
    <row r="2701" spans="1:9">
      <c r="A2701" t="s">
        <v>11372</v>
      </c>
      <c r="B2701" t="s">
        <v>6366</v>
      </c>
      <c r="C2701" t="s">
        <v>3909</v>
      </c>
      <c r="D2701" t="s">
        <v>11373</v>
      </c>
      <c r="E2701" t="s">
        <v>11374</v>
      </c>
      <c r="F2701" t="s">
        <v>100</v>
      </c>
      <c r="G2701" t="s">
        <v>113</v>
      </c>
      <c r="H2701" t="s">
        <v>113</v>
      </c>
      <c r="I2701" t="s">
        <v>114</v>
      </c>
    </row>
    <row r="2702" spans="1:9">
      <c r="A2702" t="s">
        <v>11375</v>
      </c>
      <c r="B2702" t="s">
        <v>6366</v>
      </c>
      <c r="C2702" t="s">
        <v>3912</v>
      </c>
      <c r="D2702" t="s">
        <v>11376</v>
      </c>
      <c r="E2702" t="s">
        <v>11376</v>
      </c>
      <c r="F2702" t="s">
        <v>100</v>
      </c>
      <c r="G2702" t="s">
        <v>134</v>
      </c>
      <c r="H2702" t="s">
        <v>134</v>
      </c>
      <c r="I2702" t="s">
        <v>135</v>
      </c>
    </row>
    <row r="2703" spans="1:9">
      <c r="A2703" t="s">
        <v>11377</v>
      </c>
      <c r="B2703" t="s">
        <v>6366</v>
      </c>
      <c r="C2703" t="s">
        <v>3914</v>
      </c>
      <c r="D2703" t="s">
        <v>11378</v>
      </c>
      <c r="E2703" t="s">
        <v>11379</v>
      </c>
      <c r="F2703" t="s">
        <v>8027</v>
      </c>
      <c r="G2703" t="s">
        <v>134</v>
      </c>
      <c r="H2703" t="s">
        <v>134</v>
      </c>
      <c r="I2703" t="s">
        <v>135</v>
      </c>
    </row>
    <row r="2704" spans="1:9">
      <c r="A2704" t="s">
        <v>11380</v>
      </c>
      <c r="B2704" t="s">
        <v>6366</v>
      </c>
      <c r="C2704" t="s">
        <v>3917</v>
      </c>
      <c r="D2704" t="s">
        <v>11381</v>
      </c>
      <c r="E2704" t="s">
        <v>11382</v>
      </c>
      <c r="F2704" t="s">
        <v>100</v>
      </c>
      <c r="G2704" t="s">
        <v>149</v>
      </c>
      <c r="H2704" t="s">
        <v>113</v>
      </c>
      <c r="I2704" t="s">
        <v>3921</v>
      </c>
    </row>
    <row r="2705" spans="1:9">
      <c r="A2705" t="s">
        <v>11383</v>
      </c>
      <c r="B2705" t="s">
        <v>6366</v>
      </c>
      <c r="C2705" t="s">
        <v>3922</v>
      </c>
      <c r="D2705" t="s">
        <v>11384</v>
      </c>
      <c r="E2705" t="s">
        <v>11384</v>
      </c>
      <c r="F2705" t="s">
        <v>100</v>
      </c>
      <c r="G2705" t="s">
        <v>149</v>
      </c>
      <c r="H2705" t="s">
        <v>113</v>
      </c>
      <c r="I2705" t="s">
        <v>100</v>
      </c>
    </row>
    <row r="2706" spans="1:9">
      <c r="A2706" t="s">
        <v>11385</v>
      </c>
      <c r="B2706" t="s">
        <v>6366</v>
      </c>
      <c r="C2706" t="s">
        <v>2270</v>
      </c>
      <c r="D2706" t="s">
        <v>11386</v>
      </c>
      <c r="E2706" t="s">
        <v>11387</v>
      </c>
      <c r="F2706" t="s">
        <v>100</v>
      </c>
      <c r="G2706" t="s">
        <v>617</v>
      </c>
      <c r="H2706" t="s">
        <v>113</v>
      </c>
      <c r="I2706" t="s">
        <v>150</v>
      </c>
    </row>
    <row r="2707" spans="1:9">
      <c r="A2707" t="s">
        <v>11388</v>
      </c>
      <c r="B2707" t="s">
        <v>6366</v>
      </c>
      <c r="C2707" t="s">
        <v>3925</v>
      </c>
      <c r="D2707" t="s">
        <v>11389</v>
      </c>
      <c r="E2707" t="s">
        <v>11390</v>
      </c>
      <c r="F2707" t="s">
        <v>11391</v>
      </c>
      <c r="G2707" t="s">
        <v>113</v>
      </c>
      <c r="H2707" t="s">
        <v>113</v>
      </c>
      <c r="I2707" t="s">
        <v>114</v>
      </c>
    </row>
    <row r="2708" spans="1:9">
      <c r="A2708" t="s">
        <v>11392</v>
      </c>
      <c r="B2708" t="s">
        <v>6366</v>
      </c>
      <c r="C2708" t="s">
        <v>3929</v>
      </c>
      <c r="D2708" t="s">
        <v>11393</v>
      </c>
      <c r="E2708" t="s">
        <v>11394</v>
      </c>
      <c r="F2708" t="s">
        <v>11391</v>
      </c>
      <c r="G2708" t="s">
        <v>113</v>
      </c>
      <c r="H2708" t="s">
        <v>113</v>
      </c>
      <c r="I2708" t="s">
        <v>114</v>
      </c>
    </row>
    <row r="2709" spans="1:9">
      <c r="A2709" t="s">
        <v>11395</v>
      </c>
      <c r="B2709" t="s">
        <v>6366</v>
      </c>
      <c r="C2709" t="s">
        <v>3920</v>
      </c>
      <c r="D2709" t="s">
        <v>11396</v>
      </c>
      <c r="E2709" t="s">
        <v>11397</v>
      </c>
      <c r="F2709" t="s">
        <v>100</v>
      </c>
      <c r="G2709" t="s">
        <v>113</v>
      </c>
      <c r="H2709" t="s">
        <v>113</v>
      </c>
      <c r="I2709" t="s">
        <v>114</v>
      </c>
    </row>
    <row r="2710" spans="1:9">
      <c r="A2710" t="s">
        <v>11398</v>
      </c>
      <c r="B2710" t="s">
        <v>6366</v>
      </c>
      <c r="C2710" t="s">
        <v>895</v>
      </c>
      <c r="D2710" t="s">
        <v>11399</v>
      </c>
      <c r="E2710" t="s">
        <v>11400</v>
      </c>
      <c r="F2710" t="s">
        <v>100</v>
      </c>
      <c r="G2710" t="s">
        <v>113</v>
      </c>
      <c r="H2710" t="s">
        <v>113</v>
      </c>
      <c r="I2710" t="s">
        <v>114</v>
      </c>
    </row>
    <row r="2711" spans="1:9">
      <c r="A2711" t="s">
        <v>11401</v>
      </c>
      <c r="B2711" t="s">
        <v>6366</v>
      </c>
      <c r="C2711" t="s">
        <v>75</v>
      </c>
      <c r="D2711" t="s">
        <v>11402</v>
      </c>
      <c r="E2711" t="s">
        <v>11403</v>
      </c>
      <c r="F2711" t="s">
        <v>11404</v>
      </c>
      <c r="G2711" t="s">
        <v>113</v>
      </c>
      <c r="H2711" t="s">
        <v>113</v>
      </c>
      <c r="I2711" t="s">
        <v>114</v>
      </c>
    </row>
    <row r="2712" spans="1:9">
      <c r="A2712" t="s">
        <v>11405</v>
      </c>
      <c r="B2712" t="s">
        <v>6366</v>
      </c>
      <c r="C2712" t="s">
        <v>4362</v>
      </c>
      <c r="D2712" t="s">
        <v>11406</v>
      </c>
      <c r="E2712" t="s">
        <v>11407</v>
      </c>
      <c r="F2712" t="s">
        <v>100</v>
      </c>
      <c r="G2712" t="s">
        <v>134</v>
      </c>
      <c r="H2712" t="s">
        <v>134</v>
      </c>
      <c r="I2712" t="s">
        <v>135</v>
      </c>
    </row>
    <row r="2713" spans="1:9">
      <c r="A2713" t="s">
        <v>11408</v>
      </c>
      <c r="B2713" t="s">
        <v>6366</v>
      </c>
      <c r="C2713" t="s">
        <v>77</v>
      </c>
      <c r="D2713" t="s">
        <v>11409</v>
      </c>
      <c r="E2713" t="s">
        <v>11410</v>
      </c>
      <c r="F2713" t="s">
        <v>100</v>
      </c>
      <c r="G2713" t="s">
        <v>113</v>
      </c>
      <c r="H2713" t="s">
        <v>113</v>
      </c>
      <c r="I2713" t="s">
        <v>114</v>
      </c>
    </row>
    <row r="2714" spans="1:9">
      <c r="A2714" t="s">
        <v>11411</v>
      </c>
      <c r="B2714" t="s">
        <v>6366</v>
      </c>
      <c r="C2714" t="s">
        <v>76</v>
      </c>
      <c r="D2714" t="s">
        <v>11412</v>
      </c>
      <c r="E2714" t="s">
        <v>11413</v>
      </c>
      <c r="F2714" t="s">
        <v>100</v>
      </c>
      <c r="G2714" t="s">
        <v>113</v>
      </c>
      <c r="H2714" t="s">
        <v>113</v>
      </c>
      <c r="I2714" t="s">
        <v>114</v>
      </c>
    </row>
    <row r="2715" spans="1:9">
      <c r="A2715" t="s">
        <v>11414</v>
      </c>
      <c r="B2715" t="s">
        <v>6366</v>
      </c>
      <c r="C2715" t="s">
        <v>3954</v>
      </c>
      <c r="D2715" t="s">
        <v>11415</v>
      </c>
      <c r="E2715" t="s">
        <v>11416</v>
      </c>
      <c r="F2715" t="s">
        <v>11417</v>
      </c>
      <c r="G2715" t="s">
        <v>113</v>
      </c>
      <c r="H2715" t="s">
        <v>113</v>
      </c>
      <c r="I2715" t="s">
        <v>114</v>
      </c>
    </row>
    <row r="2716" spans="1:9">
      <c r="A2716" t="s">
        <v>11418</v>
      </c>
      <c r="B2716" t="s">
        <v>6366</v>
      </c>
      <c r="C2716" t="s">
        <v>42</v>
      </c>
      <c r="D2716" t="s">
        <v>11419</v>
      </c>
      <c r="E2716" t="s">
        <v>11420</v>
      </c>
      <c r="F2716" t="s">
        <v>100</v>
      </c>
      <c r="G2716" t="s">
        <v>149</v>
      </c>
      <c r="H2716" t="s">
        <v>113</v>
      </c>
      <c r="I2716" t="s">
        <v>3969</v>
      </c>
    </row>
    <row r="2717" spans="1:9">
      <c r="A2717" t="s">
        <v>11421</v>
      </c>
      <c r="B2717" t="s">
        <v>6366</v>
      </c>
      <c r="C2717" t="s">
        <v>1803</v>
      </c>
      <c r="D2717" t="s">
        <v>11422</v>
      </c>
      <c r="E2717" t="s">
        <v>11423</v>
      </c>
      <c r="F2717" t="s">
        <v>11424</v>
      </c>
      <c r="G2717" t="s">
        <v>113</v>
      </c>
      <c r="H2717" t="s">
        <v>113</v>
      </c>
      <c r="I2717" t="s">
        <v>114</v>
      </c>
    </row>
    <row r="2718" spans="1:9">
      <c r="A2718" t="s">
        <v>11425</v>
      </c>
      <c r="B2718" t="s">
        <v>6366</v>
      </c>
      <c r="C2718" t="s">
        <v>44</v>
      </c>
      <c r="D2718" t="s">
        <v>11426</v>
      </c>
      <c r="E2718" t="s">
        <v>8070</v>
      </c>
      <c r="F2718" t="s">
        <v>100</v>
      </c>
      <c r="G2718" t="s">
        <v>113</v>
      </c>
      <c r="H2718" t="s">
        <v>113</v>
      </c>
      <c r="I2718" t="s">
        <v>114</v>
      </c>
    </row>
    <row r="2719" spans="1:9">
      <c r="A2719" t="s">
        <v>11427</v>
      </c>
      <c r="B2719" t="s">
        <v>6366</v>
      </c>
      <c r="C2719" t="s">
        <v>43</v>
      </c>
      <c r="D2719" t="s">
        <v>11428</v>
      </c>
      <c r="E2719" t="s">
        <v>11429</v>
      </c>
      <c r="F2719" t="s">
        <v>100</v>
      </c>
      <c r="G2719" t="s">
        <v>113</v>
      </c>
      <c r="H2719" t="s">
        <v>113</v>
      </c>
      <c r="I2719" t="s">
        <v>114</v>
      </c>
    </row>
    <row r="2720" spans="1:9">
      <c r="A2720" t="s">
        <v>11430</v>
      </c>
      <c r="B2720" t="s">
        <v>6366</v>
      </c>
      <c r="C2720" t="s">
        <v>3974</v>
      </c>
      <c r="D2720" t="s">
        <v>11431</v>
      </c>
      <c r="E2720" t="s">
        <v>11432</v>
      </c>
      <c r="F2720" t="s">
        <v>100</v>
      </c>
      <c r="G2720" t="s">
        <v>149</v>
      </c>
      <c r="H2720" t="s">
        <v>113</v>
      </c>
      <c r="I2720" t="s">
        <v>970</v>
      </c>
    </row>
    <row r="2721" spans="1:9">
      <c r="A2721" t="s">
        <v>11433</v>
      </c>
      <c r="B2721" t="s">
        <v>6366</v>
      </c>
      <c r="C2721" t="s">
        <v>3977</v>
      </c>
      <c r="D2721" t="s">
        <v>11434</v>
      </c>
      <c r="E2721" t="s">
        <v>9433</v>
      </c>
      <c r="F2721" t="s">
        <v>100</v>
      </c>
      <c r="G2721" t="s">
        <v>134</v>
      </c>
      <c r="H2721" t="s">
        <v>271</v>
      </c>
      <c r="I2721" t="s">
        <v>714</v>
      </c>
    </row>
    <row r="2722" spans="1:9">
      <c r="A2722" t="s">
        <v>11435</v>
      </c>
      <c r="B2722" t="s">
        <v>6366</v>
      </c>
      <c r="C2722" t="s">
        <v>3980</v>
      </c>
      <c r="D2722" t="s">
        <v>3981</v>
      </c>
      <c r="E2722" t="s">
        <v>3981</v>
      </c>
      <c r="F2722" t="s">
        <v>100</v>
      </c>
      <c r="G2722" t="s">
        <v>134</v>
      </c>
      <c r="H2722" t="s">
        <v>134</v>
      </c>
      <c r="I2722" t="s">
        <v>135</v>
      </c>
    </row>
    <row r="2723" spans="1:9">
      <c r="A2723" t="s">
        <v>11436</v>
      </c>
      <c r="B2723" t="s">
        <v>6366</v>
      </c>
      <c r="C2723" t="s">
        <v>3982</v>
      </c>
      <c r="D2723" t="s">
        <v>11437</v>
      </c>
      <c r="E2723" t="s">
        <v>11438</v>
      </c>
      <c r="F2723" t="s">
        <v>8027</v>
      </c>
      <c r="G2723" t="s">
        <v>134</v>
      </c>
      <c r="H2723" t="s">
        <v>134</v>
      </c>
      <c r="I2723" t="s">
        <v>135</v>
      </c>
    </row>
    <row r="2724" spans="1:9">
      <c r="A2724" t="s">
        <v>11439</v>
      </c>
      <c r="B2724" t="s">
        <v>6366</v>
      </c>
      <c r="C2724" t="s">
        <v>3949</v>
      </c>
      <c r="D2724" t="s">
        <v>11440</v>
      </c>
      <c r="E2724" t="s">
        <v>11441</v>
      </c>
      <c r="F2724" t="s">
        <v>171</v>
      </c>
      <c r="G2724" t="s">
        <v>172</v>
      </c>
      <c r="H2724" t="s">
        <v>172</v>
      </c>
      <c r="I2724" t="s">
        <v>6394</v>
      </c>
    </row>
    <row r="2725" spans="1:9">
      <c r="A2725" t="s">
        <v>11442</v>
      </c>
      <c r="B2725" t="s">
        <v>6366</v>
      </c>
      <c r="C2725" t="s">
        <v>104</v>
      </c>
      <c r="D2725" t="s">
        <v>11443</v>
      </c>
      <c r="E2725" t="s">
        <v>11444</v>
      </c>
      <c r="F2725" t="s">
        <v>11445</v>
      </c>
      <c r="G2725" t="s">
        <v>113</v>
      </c>
      <c r="H2725" t="s">
        <v>113</v>
      </c>
      <c r="I2725" t="s">
        <v>114</v>
      </c>
    </row>
    <row r="2726" spans="1:9">
      <c r="A2726" t="s">
        <v>11446</v>
      </c>
      <c r="B2726" t="s">
        <v>6366</v>
      </c>
      <c r="C2726" t="s">
        <v>3968</v>
      </c>
      <c r="D2726" t="s">
        <v>11447</v>
      </c>
      <c r="E2726" t="s">
        <v>11448</v>
      </c>
      <c r="F2726" t="s">
        <v>171</v>
      </c>
      <c r="G2726" t="s">
        <v>172</v>
      </c>
      <c r="H2726" t="s">
        <v>172</v>
      </c>
      <c r="I2726" t="s">
        <v>6394</v>
      </c>
    </row>
    <row r="2727" spans="1:9">
      <c r="A2727" t="s">
        <v>11449</v>
      </c>
      <c r="B2727" t="s">
        <v>6366</v>
      </c>
      <c r="C2727" t="s">
        <v>102</v>
      </c>
      <c r="D2727" t="s">
        <v>11450</v>
      </c>
      <c r="E2727" t="s">
        <v>11451</v>
      </c>
      <c r="F2727" t="s">
        <v>100</v>
      </c>
      <c r="G2727" t="s">
        <v>113</v>
      </c>
      <c r="H2727" t="s">
        <v>113</v>
      </c>
      <c r="I2727" t="s">
        <v>114</v>
      </c>
    </row>
    <row r="2728" spans="1:9">
      <c r="A2728" t="s">
        <v>11452</v>
      </c>
      <c r="B2728" t="s">
        <v>6366</v>
      </c>
      <c r="C2728" t="s">
        <v>3994</v>
      </c>
      <c r="D2728" t="s">
        <v>11453</v>
      </c>
      <c r="E2728" t="s">
        <v>11454</v>
      </c>
      <c r="F2728" t="s">
        <v>11455</v>
      </c>
      <c r="G2728" t="s">
        <v>113</v>
      </c>
      <c r="H2728" t="s">
        <v>113</v>
      </c>
      <c r="I2728" t="s">
        <v>114</v>
      </c>
    </row>
    <row r="2729" spans="1:9">
      <c r="A2729" t="s">
        <v>11456</v>
      </c>
      <c r="B2729" t="s">
        <v>6366</v>
      </c>
      <c r="C2729" t="s">
        <v>3998</v>
      </c>
      <c r="D2729" t="s">
        <v>11457</v>
      </c>
      <c r="E2729" t="s">
        <v>11458</v>
      </c>
      <c r="F2729" t="s">
        <v>100</v>
      </c>
      <c r="G2729" t="s">
        <v>149</v>
      </c>
      <c r="H2729" t="s">
        <v>113</v>
      </c>
      <c r="I2729" t="s">
        <v>4001</v>
      </c>
    </row>
    <row r="2730" spans="1:9">
      <c r="A2730" t="s">
        <v>11459</v>
      </c>
      <c r="B2730" t="s">
        <v>6366</v>
      </c>
      <c r="C2730" t="s">
        <v>4002</v>
      </c>
      <c r="D2730" t="s">
        <v>11460</v>
      </c>
      <c r="E2730" t="s">
        <v>11461</v>
      </c>
      <c r="F2730" t="s">
        <v>100</v>
      </c>
      <c r="G2730" t="s">
        <v>113</v>
      </c>
      <c r="H2730" t="s">
        <v>113</v>
      </c>
      <c r="I2730" t="s">
        <v>114</v>
      </c>
    </row>
    <row r="2731" spans="1:9">
      <c r="A2731" t="s">
        <v>11462</v>
      </c>
      <c r="B2731" t="s">
        <v>6366</v>
      </c>
      <c r="C2731" t="s">
        <v>4006</v>
      </c>
      <c r="D2731" t="s">
        <v>11463</v>
      </c>
      <c r="E2731" t="s">
        <v>11464</v>
      </c>
      <c r="F2731" t="s">
        <v>100</v>
      </c>
      <c r="G2731" t="s">
        <v>149</v>
      </c>
      <c r="H2731" t="s">
        <v>113</v>
      </c>
      <c r="I2731" t="s">
        <v>150</v>
      </c>
    </row>
    <row r="2732" spans="1:9">
      <c r="A2732" t="s">
        <v>11465</v>
      </c>
      <c r="B2732" t="s">
        <v>6366</v>
      </c>
      <c r="C2732" t="s">
        <v>4009</v>
      </c>
      <c r="D2732" t="s">
        <v>11466</v>
      </c>
      <c r="E2732" t="s">
        <v>4010</v>
      </c>
      <c r="F2732" t="s">
        <v>100</v>
      </c>
      <c r="G2732" t="s">
        <v>134</v>
      </c>
      <c r="H2732" t="s">
        <v>134</v>
      </c>
      <c r="I2732" t="s">
        <v>135</v>
      </c>
    </row>
    <row r="2733" spans="1:9">
      <c r="A2733" t="s">
        <v>11467</v>
      </c>
      <c r="B2733" t="s">
        <v>6366</v>
      </c>
      <c r="C2733" t="s">
        <v>4011</v>
      </c>
      <c r="D2733" t="s">
        <v>11468</v>
      </c>
      <c r="E2733" t="s">
        <v>11469</v>
      </c>
      <c r="F2733" t="s">
        <v>100</v>
      </c>
      <c r="G2733" t="s">
        <v>113</v>
      </c>
      <c r="H2733" t="s">
        <v>113</v>
      </c>
      <c r="I2733" t="s">
        <v>114</v>
      </c>
    </row>
    <row r="2734" spans="1:9">
      <c r="A2734" t="s">
        <v>11470</v>
      </c>
      <c r="B2734" t="s">
        <v>6366</v>
      </c>
      <c r="C2734" t="s">
        <v>4014</v>
      </c>
      <c r="D2734" t="s">
        <v>11471</v>
      </c>
      <c r="E2734" t="s">
        <v>11472</v>
      </c>
      <c r="F2734" t="s">
        <v>100</v>
      </c>
      <c r="G2734" t="s">
        <v>113</v>
      </c>
      <c r="H2734" t="s">
        <v>113</v>
      </c>
      <c r="I2734" t="s">
        <v>114</v>
      </c>
    </row>
    <row r="2735" spans="1:9">
      <c r="A2735" t="s">
        <v>11473</v>
      </c>
      <c r="B2735" t="s">
        <v>6366</v>
      </c>
      <c r="C2735" t="s">
        <v>4017</v>
      </c>
      <c r="D2735" t="s">
        <v>11474</v>
      </c>
      <c r="E2735" t="s">
        <v>11475</v>
      </c>
      <c r="F2735" t="s">
        <v>100</v>
      </c>
      <c r="G2735" t="s">
        <v>149</v>
      </c>
      <c r="H2735" t="s">
        <v>113</v>
      </c>
      <c r="I2735" t="s">
        <v>4020</v>
      </c>
    </row>
    <row r="2736" spans="1:9">
      <c r="A2736" t="s">
        <v>11476</v>
      </c>
      <c r="B2736" t="s">
        <v>6366</v>
      </c>
      <c r="C2736" t="s">
        <v>4021</v>
      </c>
      <c r="D2736" t="s">
        <v>11477</v>
      </c>
      <c r="E2736" t="s">
        <v>11478</v>
      </c>
      <c r="F2736" t="s">
        <v>100</v>
      </c>
      <c r="G2736" t="s">
        <v>149</v>
      </c>
      <c r="H2736" t="s">
        <v>113</v>
      </c>
      <c r="I2736" t="s">
        <v>100</v>
      </c>
    </row>
    <row r="2737" spans="1:9">
      <c r="A2737" t="s">
        <v>11479</v>
      </c>
      <c r="B2737" t="s">
        <v>6366</v>
      </c>
      <c r="C2737" t="s">
        <v>4024</v>
      </c>
      <c r="D2737" t="s">
        <v>11480</v>
      </c>
      <c r="E2737" t="s">
        <v>11481</v>
      </c>
      <c r="F2737" t="s">
        <v>100</v>
      </c>
      <c r="G2737" t="s">
        <v>149</v>
      </c>
      <c r="H2737" t="s">
        <v>113</v>
      </c>
      <c r="I2737" t="s">
        <v>100</v>
      </c>
    </row>
    <row r="2738" spans="1:9">
      <c r="A2738" t="s">
        <v>11482</v>
      </c>
      <c r="B2738" t="s">
        <v>6366</v>
      </c>
      <c r="C2738" t="s">
        <v>4027</v>
      </c>
      <c r="D2738" t="s">
        <v>11483</v>
      </c>
      <c r="E2738" t="s">
        <v>11484</v>
      </c>
      <c r="F2738" t="s">
        <v>171</v>
      </c>
      <c r="G2738" t="s">
        <v>172</v>
      </c>
      <c r="H2738" t="s">
        <v>172</v>
      </c>
      <c r="I2738" t="s">
        <v>6394</v>
      </c>
    </row>
    <row r="2739" spans="1:9">
      <c r="A2739" t="s">
        <v>11485</v>
      </c>
      <c r="B2739" t="s">
        <v>6366</v>
      </c>
      <c r="C2739" t="s">
        <v>4030</v>
      </c>
      <c r="D2739" t="s">
        <v>11486</v>
      </c>
      <c r="E2739" t="s">
        <v>11487</v>
      </c>
      <c r="F2739" t="s">
        <v>100</v>
      </c>
      <c r="G2739" t="s">
        <v>149</v>
      </c>
      <c r="H2739" t="s">
        <v>113</v>
      </c>
      <c r="I2739" t="s">
        <v>4032</v>
      </c>
    </row>
    <row r="2740" spans="1:9">
      <c r="A2740" t="s">
        <v>11488</v>
      </c>
      <c r="B2740" t="s">
        <v>6366</v>
      </c>
      <c r="C2740" t="s">
        <v>4033</v>
      </c>
      <c r="D2740" t="s">
        <v>11489</v>
      </c>
      <c r="E2740" t="s">
        <v>11490</v>
      </c>
      <c r="F2740" t="s">
        <v>100</v>
      </c>
      <c r="G2740" t="s">
        <v>134</v>
      </c>
      <c r="H2740" t="s">
        <v>134</v>
      </c>
      <c r="I2740" t="s">
        <v>135</v>
      </c>
    </row>
    <row r="2741" spans="1:9">
      <c r="A2741" t="s">
        <v>11491</v>
      </c>
      <c r="B2741" t="s">
        <v>6366</v>
      </c>
      <c r="C2741" t="s">
        <v>108</v>
      </c>
      <c r="D2741" t="s">
        <v>11492</v>
      </c>
      <c r="E2741" t="s">
        <v>11493</v>
      </c>
      <c r="F2741" t="s">
        <v>11494</v>
      </c>
      <c r="G2741" t="s">
        <v>113</v>
      </c>
      <c r="H2741" t="s">
        <v>113</v>
      </c>
      <c r="I2741" t="s">
        <v>114</v>
      </c>
    </row>
    <row r="2742" spans="1:9">
      <c r="A2742" t="s">
        <v>11495</v>
      </c>
      <c r="B2742" t="s">
        <v>6366</v>
      </c>
      <c r="C2742" t="s">
        <v>116</v>
      </c>
      <c r="D2742" t="s">
        <v>11496</v>
      </c>
      <c r="E2742" t="s">
        <v>11497</v>
      </c>
      <c r="F2742" t="s">
        <v>11498</v>
      </c>
      <c r="G2742" t="s">
        <v>113</v>
      </c>
      <c r="H2742" t="s">
        <v>113</v>
      </c>
      <c r="I2742" t="s">
        <v>114</v>
      </c>
    </row>
    <row r="2743" spans="1:9">
      <c r="A2743" t="s">
        <v>11499</v>
      </c>
      <c r="B2743" t="s">
        <v>6366</v>
      </c>
      <c r="C2743" t="s">
        <v>117</v>
      </c>
      <c r="D2743" t="s">
        <v>4043</v>
      </c>
      <c r="E2743" t="s">
        <v>11500</v>
      </c>
      <c r="F2743" t="s">
        <v>11501</v>
      </c>
      <c r="G2743" t="s">
        <v>113</v>
      </c>
      <c r="H2743" t="s">
        <v>113</v>
      </c>
      <c r="I2743" t="s">
        <v>114</v>
      </c>
    </row>
    <row r="2744" spans="1:9">
      <c r="A2744" t="s">
        <v>11502</v>
      </c>
      <c r="B2744" t="s">
        <v>6366</v>
      </c>
      <c r="C2744" t="s">
        <v>4046</v>
      </c>
      <c r="D2744" t="s">
        <v>11503</v>
      </c>
      <c r="E2744" t="s">
        <v>11458</v>
      </c>
      <c r="F2744" t="s">
        <v>100</v>
      </c>
      <c r="G2744" t="s">
        <v>149</v>
      </c>
      <c r="H2744" t="s">
        <v>113</v>
      </c>
      <c r="I2744" t="s">
        <v>100</v>
      </c>
    </row>
    <row r="2745" spans="1:9">
      <c r="A2745" t="s">
        <v>11504</v>
      </c>
      <c r="B2745" t="s">
        <v>6366</v>
      </c>
      <c r="C2745" t="s">
        <v>4049</v>
      </c>
      <c r="D2745" t="s">
        <v>11505</v>
      </c>
      <c r="E2745" t="s">
        <v>11506</v>
      </c>
      <c r="F2745" t="s">
        <v>100</v>
      </c>
      <c r="G2745" t="s">
        <v>149</v>
      </c>
      <c r="H2745" t="s">
        <v>113</v>
      </c>
      <c r="I2745" t="s">
        <v>228</v>
      </c>
    </row>
    <row r="2746" spans="1:9">
      <c r="A2746" t="s">
        <v>11507</v>
      </c>
      <c r="B2746" t="s">
        <v>6366</v>
      </c>
      <c r="C2746" t="s">
        <v>4052</v>
      </c>
      <c r="D2746" t="s">
        <v>11508</v>
      </c>
      <c r="E2746" t="s">
        <v>11509</v>
      </c>
      <c r="F2746" t="s">
        <v>100</v>
      </c>
      <c r="G2746" t="s">
        <v>113</v>
      </c>
      <c r="H2746" t="s">
        <v>113</v>
      </c>
      <c r="I2746" t="s">
        <v>3727</v>
      </c>
    </row>
    <row r="2747" spans="1:9">
      <c r="A2747" t="s">
        <v>11510</v>
      </c>
      <c r="B2747" t="s">
        <v>6366</v>
      </c>
      <c r="C2747" t="s">
        <v>4055</v>
      </c>
      <c r="D2747" t="s">
        <v>11511</v>
      </c>
      <c r="E2747" t="s">
        <v>11511</v>
      </c>
      <c r="F2747" t="s">
        <v>100</v>
      </c>
      <c r="G2747" t="s">
        <v>149</v>
      </c>
      <c r="H2747" t="s">
        <v>113</v>
      </c>
      <c r="I2747" t="s">
        <v>100</v>
      </c>
    </row>
    <row r="2748" spans="1:9">
      <c r="A2748" t="s">
        <v>11512</v>
      </c>
      <c r="B2748" t="s">
        <v>6366</v>
      </c>
      <c r="C2748" t="s">
        <v>4058</v>
      </c>
      <c r="D2748" t="s">
        <v>8513</v>
      </c>
      <c r="E2748" t="s">
        <v>11513</v>
      </c>
      <c r="F2748" t="s">
        <v>100</v>
      </c>
      <c r="G2748" t="s">
        <v>149</v>
      </c>
      <c r="H2748" t="s">
        <v>113</v>
      </c>
      <c r="I2748" t="s">
        <v>150</v>
      </c>
    </row>
    <row r="2749" spans="1:9">
      <c r="A2749" t="s">
        <v>11514</v>
      </c>
      <c r="B2749" t="s">
        <v>6366</v>
      </c>
      <c r="C2749" t="s">
        <v>5136</v>
      </c>
      <c r="D2749" t="s">
        <v>11515</v>
      </c>
      <c r="E2749" t="s">
        <v>11516</v>
      </c>
      <c r="F2749" t="s">
        <v>100</v>
      </c>
      <c r="G2749" t="s">
        <v>2732</v>
      </c>
      <c r="H2749" t="s">
        <v>2732</v>
      </c>
      <c r="I2749" t="s">
        <v>6449</v>
      </c>
    </row>
    <row r="2750" spans="1:9">
      <c r="A2750" t="s">
        <v>11517</v>
      </c>
      <c r="B2750" t="s">
        <v>6366</v>
      </c>
      <c r="C2750" t="s">
        <v>4060</v>
      </c>
      <c r="D2750" t="s">
        <v>11518</v>
      </c>
      <c r="E2750" t="s">
        <v>11519</v>
      </c>
      <c r="F2750" t="s">
        <v>100</v>
      </c>
      <c r="G2750" t="s">
        <v>113</v>
      </c>
      <c r="H2750" t="s">
        <v>113</v>
      </c>
      <c r="I2750" t="s">
        <v>114</v>
      </c>
    </row>
    <row r="2751" spans="1:9">
      <c r="A2751" t="s">
        <v>11520</v>
      </c>
      <c r="B2751" t="s">
        <v>6366</v>
      </c>
      <c r="C2751" t="s">
        <v>4063</v>
      </c>
      <c r="D2751" t="s">
        <v>11521</v>
      </c>
      <c r="E2751" t="s">
        <v>11522</v>
      </c>
      <c r="F2751" t="s">
        <v>100</v>
      </c>
      <c r="G2751" t="s">
        <v>113</v>
      </c>
      <c r="H2751" t="s">
        <v>113</v>
      </c>
      <c r="I2751" t="s">
        <v>114</v>
      </c>
    </row>
    <row r="2752" spans="1:9">
      <c r="A2752" t="s">
        <v>11523</v>
      </c>
      <c r="B2752" t="s">
        <v>6366</v>
      </c>
      <c r="C2752" t="s">
        <v>561</v>
      </c>
      <c r="D2752" t="s">
        <v>11524</v>
      </c>
      <c r="E2752" t="s">
        <v>11525</v>
      </c>
      <c r="F2752" t="s">
        <v>100</v>
      </c>
      <c r="G2752" t="s">
        <v>113</v>
      </c>
      <c r="H2752" t="s">
        <v>113</v>
      </c>
      <c r="I2752" t="s">
        <v>114</v>
      </c>
    </row>
    <row r="2753" spans="1:9">
      <c r="A2753" t="s">
        <v>11526</v>
      </c>
      <c r="B2753" t="s">
        <v>6366</v>
      </c>
      <c r="C2753" t="s">
        <v>4068</v>
      </c>
      <c r="D2753" t="s">
        <v>11527</v>
      </c>
      <c r="E2753" t="s">
        <v>11528</v>
      </c>
      <c r="F2753" t="s">
        <v>100</v>
      </c>
      <c r="G2753" t="s">
        <v>113</v>
      </c>
      <c r="H2753" t="s">
        <v>113</v>
      </c>
      <c r="I2753" t="s">
        <v>114</v>
      </c>
    </row>
    <row r="2754" spans="1:9">
      <c r="A2754" t="s">
        <v>11529</v>
      </c>
      <c r="B2754" t="s">
        <v>6366</v>
      </c>
      <c r="C2754" t="s">
        <v>4071</v>
      </c>
      <c r="D2754" t="s">
        <v>11530</v>
      </c>
      <c r="E2754" t="s">
        <v>11531</v>
      </c>
      <c r="F2754" t="s">
        <v>100</v>
      </c>
      <c r="G2754" t="s">
        <v>113</v>
      </c>
      <c r="H2754" t="s">
        <v>113</v>
      </c>
      <c r="I2754" t="s">
        <v>114</v>
      </c>
    </row>
    <row r="2755" spans="1:9">
      <c r="A2755" t="s">
        <v>11532</v>
      </c>
      <c r="B2755" t="s">
        <v>6366</v>
      </c>
      <c r="C2755" t="s">
        <v>4074</v>
      </c>
      <c r="D2755" t="s">
        <v>11533</v>
      </c>
      <c r="E2755" t="s">
        <v>11534</v>
      </c>
      <c r="F2755" t="s">
        <v>100</v>
      </c>
      <c r="G2755" t="s">
        <v>113</v>
      </c>
      <c r="H2755" t="s">
        <v>113</v>
      </c>
      <c r="I2755" t="s">
        <v>114</v>
      </c>
    </row>
    <row r="2756" spans="1:9">
      <c r="A2756" t="s">
        <v>11535</v>
      </c>
      <c r="B2756" t="s">
        <v>6366</v>
      </c>
      <c r="C2756" t="s">
        <v>4077</v>
      </c>
      <c r="D2756" t="s">
        <v>11536</v>
      </c>
      <c r="E2756" t="s">
        <v>11537</v>
      </c>
      <c r="F2756" t="s">
        <v>100</v>
      </c>
      <c r="G2756" t="s">
        <v>113</v>
      </c>
      <c r="H2756" t="s">
        <v>113</v>
      </c>
      <c r="I2756" t="s">
        <v>114</v>
      </c>
    </row>
    <row r="2757" spans="1:9">
      <c r="A2757" t="s">
        <v>11538</v>
      </c>
      <c r="B2757" t="s">
        <v>6366</v>
      </c>
      <c r="C2757" t="s">
        <v>1510</v>
      </c>
      <c r="D2757" t="s">
        <v>11539</v>
      </c>
      <c r="E2757" t="s">
        <v>11540</v>
      </c>
      <c r="F2757" t="s">
        <v>100</v>
      </c>
      <c r="G2757" t="s">
        <v>113</v>
      </c>
      <c r="H2757" t="s">
        <v>113</v>
      </c>
      <c r="I2757" t="s">
        <v>114</v>
      </c>
    </row>
    <row r="2758" spans="1:9">
      <c r="A2758" t="s">
        <v>11541</v>
      </c>
      <c r="B2758" t="s">
        <v>6366</v>
      </c>
      <c r="C2758" t="s">
        <v>4082</v>
      </c>
      <c r="D2758" t="s">
        <v>4083</v>
      </c>
      <c r="E2758" t="s">
        <v>11542</v>
      </c>
      <c r="F2758" t="s">
        <v>100</v>
      </c>
      <c r="G2758" t="s">
        <v>134</v>
      </c>
      <c r="H2758" t="s">
        <v>134</v>
      </c>
      <c r="I2758" t="s">
        <v>135</v>
      </c>
    </row>
    <row r="2759" spans="1:9">
      <c r="A2759" t="s">
        <v>11543</v>
      </c>
      <c r="B2759" t="s">
        <v>6366</v>
      </c>
      <c r="C2759" t="s">
        <v>4085</v>
      </c>
      <c r="D2759" t="s">
        <v>11544</v>
      </c>
      <c r="E2759" t="s">
        <v>11545</v>
      </c>
      <c r="F2759" t="s">
        <v>100</v>
      </c>
      <c r="G2759" t="s">
        <v>113</v>
      </c>
      <c r="H2759" t="s">
        <v>113</v>
      </c>
      <c r="I2759" t="s">
        <v>114</v>
      </c>
    </row>
    <row r="2760" spans="1:9">
      <c r="A2760" t="s">
        <v>11546</v>
      </c>
      <c r="B2760" t="s">
        <v>6366</v>
      </c>
      <c r="C2760" t="s">
        <v>4088</v>
      </c>
      <c r="D2760" t="s">
        <v>11547</v>
      </c>
      <c r="E2760" t="s">
        <v>11548</v>
      </c>
      <c r="F2760" t="s">
        <v>100</v>
      </c>
      <c r="G2760" t="s">
        <v>149</v>
      </c>
      <c r="H2760" t="s">
        <v>113</v>
      </c>
      <c r="I2760" t="s">
        <v>4020</v>
      </c>
    </row>
    <row r="2761" spans="1:9">
      <c r="A2761" t="s">
        <v>11549</v>
      </c>
      <c r="B2761" t="s">
        <v>6366</v>
      </c>
      <c r="C2761" t="s">
        <v>316</v>
      </c>
      <c r="D2761" t="s">
        <v>11550</v>
      </c>
      <c r="E2761" t="s">
        <v>11551</v>
      </c>
      <c r="F2761" t="s">
        <v>100</v>
      </c>
      <c r="G2761" t="s">
        <v>172</v>
      </c>
      <c r="H2761" t="s">
        <v>172</v>
      </c>
      <c r="I2761" t="s">
        <v>6394</v>
      </c>
    </row>
    <row r="2762" spans="1:9">
      <c r="A2762" t="s">
        <v>11552</v>
      </c>
      <c r="B2762" t="s">
        <v>6366</v>
      </c>
      <c r="C2762" t="s">
        <v>3943</v>
      </c>
      <c r="D2762" t="s">
        <v>11553</v>
      </c>
      <c r="E2762" t="s">
        <v>11554</v>
      </c>
      <c r="F2762" t="s">
        <v>11555</v>
      </c>
      <c r="G2762" t="s">
        <v>113</v>
      </c>
      <c r="H2762" t="s">
        <v>113</v>
      </c>
      <c r="I2762" t="s">
        <v>114</v>
      </c>
    </row>
    <row r="2763" spans="1:9">
      <c r="A2763" t="s">
        <v>11556</v>
      </c>
      <c r="B2763" t="s">
        <v>6366</v>
      </c>
      <c r="C2763" t="s">
        <v>69</v>
      </c>
      <c r="D2763" t="s">
        <v>11557</v>
      </c>
      <c r="E2763" t="s">
        <v>11558</v>
      </c>
      <c r="F2763" t="s">
        <v>11559</v>
      </c>
      <c r="G2763" t="s">
        <v>113</v>
      </c>
      <c r="H2763" t="s">
        <v>113</v>
      </c>
      <c r="I2763" t="s">
        <v>4102</v>
      </c>
    </row>
    <row r="2764" spans="1:9">
      <c r="A2764" t="s">
        <v>11560</v>
      </c>
      <c r="B2764" t="s">
        <v>6366</v>
      </c>
      <c r="C2764" t="s">
        <v>71</v>
      </c>
      <c r="D2764" t="s">
        <v>11561</v>
      </c>
      <c r="E2764" t="s">
        <v>11562</v>
      </c>
      <c r="F2764" t="s">
        <v>100</v>
      </c>
      <c r="G2764" t="s">
        <v>113</v>
      </c>
      <c r="H2764" t="s">
        <v>113</v>
      </c>
      <c r="I2764" t="s">
        <v>114</v>
      </c>
    </row>
    <row r="2765" spans="1:9">
      <c r="A2765" t="s">
        <v>11563</v>
      </c>
      <c r="B2765" t="s">
        <v>6366</v>
      </c>
      <c r="C2765" t="s">
        <v>70</v>
      </c>
      <c r="D2765" t="s">
        <v>11564</v>
      </c>
      <c r="E2765" t="s">
        <v>11565</v>
      </c>
      <c r="F2765" t="s">
        <v>100</v>
      </c>
      <c r="G2765" t="s">
        <v>113</v>
      </c>
      <c r="H2765" t="s">
        <v>113</v>
      </c>
      <c r="I2765" t="s">
        <v>114</v>
      </c>
    </row>
    <row r="2766" spans="1:9">
      <c r="A2766" t="s">
        <v>11566</v>
      </c>
      <c r="B2766" t="s">
        <v>6366</v>
      </c>
      <c r="C2766" t="s">
        <v>4107</v>
      </c>
      <c r="D2766" t="s">
        <v>11567</v>
      </c>
      <c r="E2766" t="s">
        <v>11568</v>
      </c>
      <c r="F2766" t="s">
        <v>11569</v>
      </c>
      <c r="G2766" t="s">
        <v>113</v>
      </c>
      <c r="H2766" t="s">
        <v>113</v>
      </c>
      <c r="I2766" t="s">
        <v>114</v>
      </c>
    </row>
    <row r="2767" spans="1:9">
      <c r="A2767" t="s">
        <v>11570</v>
      </c>
      <c r="B2767" t="s">
        <v>6366</v>
      </c>
      <c r="C2767" t="s">
        <v>4111</v>
      </c>
      <c r="D2767" t="s">
        <v>11571</v>
      </c>
      <c r="E2767" t="s">
        <v>11572</v>
      </c>
      <c r="F2767" t="s">
        <v>100</v>
      </c>
      <c r="G2767" t="s">
        <v>113</v>
      </c>
      <c r="H2767" t="s">
        <v>113</v>
      </c>
      <c r="I2767" t="s">
        <v>100</v>
      </c>
    </row>
    <row r="2768" spans="1:9">
      <c r="A2768" t="s">
        <v>11573</v>
      </c>
      <c r="B2768" t="s">
        <v>6366</v>
      </c>
      <c r="C2768" t="s">
        <v>4115</v>
      </c>
      <c r="D2768" t="s">
        <v>11574</v>
      </c>
      <c r="E2768" t="s">
        <v>11575</v>
      </c>
      <c r="F2768" t="s">
        <v>100</v>
      </c>
      <c r="G2768" t="s">
        <v>113</v>
      </c>
      <c r="H2768" t="s">
        <v>113</v>
      </c>
      <c r="I2768" t="s">
        <v>114</v>
      </c>
    </row>
    <row r="2769" spans="1:9">
      <c r="A2769" t="s">
        <v>11576</v>
      </c>
      <c r="B2769" t="s">
        <v>6366</v>
      </c>
      <c r="C2769" t="s">
        <v>4118</v>
      </c>
      <c r="D2769" t="s">
        <v>11577</v>
      </c>
      <c r="E2769" t="s">
        <v>11578</v>
      </c>
      <c r="F2769" t="s">
        <v>100</v>
      </c>
      <c r="G2769" t="s">
        <v>113</v>
      </c>
      <c r="H2769" t="s">
        <v>113</v>
      </c>
      <c r="I2769" t="s">
        <v>114</v>
      </c>
    </row>
    <row r="2770" spans="1:9">
      <c r="A2770" t="s">
        <v>11579</v>
      </c>
      <c r="B2770" t="s">
        <v>6366</v>
      </c>
      <c r="C2770" t="s">
        <v>4121</v>
      </c>
      <c r="D2770" t="s">
        <v>11580</v>
      </c>
      <c r="E2770" t="s">
        <v>11581</v>
      </c>
      <c r="F2770" t="s">
        <v>100</v>
      </c>
      <c r="G2770" t="s">
        <v>134</v>
      </c>
      <c r="H2770" t="s">
        <v>134</v>
      </c>
      <c r="I2770" t="s">
        <v>135</v>
      </c>
    </row>
    <row r="2771" spans="1:9">
      <c r="A2771" t="s">
        <v>11582</v>
      </c>
      <c r="B2771" t="s">
        <v>6366</v>
      </c>
      <c r="C2771" t="s">
        <v>4124</v>
      </c>
      <c r="D2771" t="s">
        <v>11583</v>
      </c>
      <c r="E2771" t="s">
        <v>11584</v>
      </c>
      <c r="F2771" t="s">
        <v>100</v>
      </c>
      <c r="G2771" t="s">
        <v>149</v>
      </c>
      <c r="H2771" t="s">
        <v>113</v>
      </c>
      <c r="I2771" t="s">
        <v>228</v>
      </c>
    </row>
    <row r="2772" spans="1:9">
      <c r="A2772" t="s">
        <v>11585</v>
      </c>
      <c r="B2772" t="s">
        <v>6366</v>
      </c>
      <c r="C2772" t="s">
        <v>4127</v>
      </c>
      <c r="D2772" t="s">
        <v>11586</v>
      </c>
      <c r="E2772" t="s">
        <v>11587</v>
      </c>
      <c r="F2772" t="s">
        <v>100</v>
      </c>
      <c r="G2772" t="s">
        <v>134</v>
      </c>
      <c r="H2772" t="s">
        <v>134</v>
      </c>
      <c r="I2772" t="s">
        <v>135</v>
      </c>
    </row>
    <row r="2773" spans="1:9">
      <c r="A2773" t="s">
        <v>11588</v>
      </c>
      <c r="B2773" t="s">
        <v>6366</v>
      </c>
      <c r="C2773" t="s">
        <v>4130</v>
      </c>
      <c r="D2773" t="s">
        <v>11589</v>
      </c>
      <c r="E2773" t="s">
        <v>11590</v>
      </c>
      <c r="F2773" t="s">
        <v>100</v>
      </c>
      <c r="G2773" t="s">
        <v>134</v>
      </c>
      <c r="H2773" t="s">
        <v>134</v>
      </c>
      <c r="I2773" t="s">
        <v>135</v>
      </c>
    </row>
    <row r="2774" spans="1:9">
      <c r="A2774" t="s">
        <v>11591</v>
      </c>
      <c r="B2774" t="s">
        <v>6366</v>
      </c>
      <c r="C2774" t="s">
        <v>1807</v>
      </c>
      <c r="D2774" t="s">
        <v>11592</v>
      </c>
      <c r="E2774" t="s">
        <v>11593</v>
      </c>
      <c r="F2774" t="s">
        <v>100</v>
      </c>
      <c r="G2774" t="s">
        <v>113</v>
      </c>
      <c r="H2774" t="s">
        <v>113</v>
      </c>
      <c r="I2774" t="s">
        <v>114</v>
      </c>
    </row>
    <row r="2775" spans="1:9">
      <c r="A2775" t="s">
        <v>11594</v>
      </c>
      <c r="B2775" t="s">
        <v>6366</v>
      </c>
      <c r="C2775" t="s">
        <v>4135</v>
      </c>
      <c r="D2775" t="s">
        <v>4136</v>
      </c>
      <c r="E2775" t="s">
        <v>4136</v>
      </c>
      <c r="F2775" t="s">
        <v>100</v>
      </c>
      <c r="G2775" t="s">
        <v>134</v>
      </c>
      <c r="H2775" t="s">
        <v>134</v>
      </c>
      <c r="I2775" t="s">
        <v>135</v>
      </c>
    </row>
    <row r="2776" spans="1:9">
      <c r="A2776" t="s">
        <v>11595</v>
      </c>
      <c r="B2776" t="s">
        <v>6366</v>
      </c>
      <c r="C2776" t="s">
        <v>4137</v>
      </c>
      <c r="D2776" t="s">
        <v>11596</v>
      </c>
      <c r="E2776" t="s">
        <v>11597</v>
      </c>
      <c r="F2776" t="s">
        <v>8027</v>
      </c>
      <c r="G2776" t="s">
        <v>134</v>
      </c>
      <c r="H2776" t="s">
        <v>134</v>
      </c>
      <c r="I2776" t="s">
        <v>135</v>
      </c>
    </row>
    <row r="2777" spans="1:9">
      <c r="A2777" t="s">
        <v>11598</v>
      </c>
      <c r="B2777" t="s">
        <v>6366</v>
      </c>
      <c r="C2777" t="s">
        <v>4140</v>
      </c>
      <c r="D2777" t="s">
        <v>11599</v>
      </c>
      <c r="E2777" t="s">
        <v>11600</v>
      </c>
      <c r="F2777" t="s">
        <v>100</v>
      </c>
      <c r="G2777" t="s">
        <v>113</v>
      </c>
      <c r="H2777" t="s">
        <v>113</v>
      </c>
      <c r="I2777" t="s">
        <v>114</v>
      </c>
    </row>
    <row r="2778" spans="1:9">
      <c r="A2778" t="s">
        <v>11601</v>
      </c>
      <c r="B2778" t="s">
        <v>6366</v>
      </c>
      <c r="C2778" t="s">
        <v>4143</v>
      </c>
      <c r="D2778" t="s">
        <v>11602</v>
      </c>
      <c r="E2778" t="s">
        <v>11603</v>
      </c>
      <c r="F2778" t="s">
        <v>100</v>
      </c>
      <c r="G2778" t="s">
        <v>149</v>
      </c>
      <c r="H2778" t="s">
        <v>113</v>
      </c>
      <c r="I2778" t="s">
        <v>114</v>
      </c>
    </row>
    <row r="2779" spans="1:9">
      <c r="A2779" t="s">
        <v>11604</v>
      </c>
      <c r="B2779" t="s">
        <v>6366</v>
      </c>
      <c r="C2779" t="s">
        <v>169</v>
      </c>
      <c r="D2779" t="s">
        <v>11605</v>
      </c>
      <c r="E2779" t="s">
        <v>11606</v>
      </c>
      <c r="F2779" t="s">
        <v>100</v>
      </c>
      <c r="G2779" t="s">
        <v>113</v>
      </c>
      <c r="H2779" t="s">
        <v>113</v>
      </c>
      <c r="I2779" t="s">
        <v>114</v>
      </c>
    </row>
    <row r="2780" spans="1:9">
      <c r="A2780" t="s">
        <v>11607</v>
      </c>
      <c r="B2780" t="s">
        <v>6366</v>
      </c>
      <c r="C2780" t="s">
        <v>5145</v>
      </c>
      <c r="D2780" t="s">
        <v>11608</v>
      </c>
      <c r="E2780" t="s">
        <v>11609</v>
      </c>
      <c r="F2780" t="s">
        <v>100</v>
      </c>
      <c r="G2780" t="s">
        <v>2732</v>
      </c>
      <c r="H2780" t="s">
        <v>2732</v>
      </c>
      <c r="I2780" t="s">
        <v>6449</v>
      </c>
    </row>
    <row r="2781" spans="1:9">
      <c r="A2781" t="s">
        <v>11610</v>
      </c>
      <c r="B2781" t="s">
        <v>6366</v>
      </c>
      <c r="C2781" t="s">
        <v>4148</v>
      </c>
      <c r="D2781" t="s">
        <v>11611</v>
      </c>
      <c r="E2781" t="s">
        <v>11612</v>
      </c>
      <c r="F2781" t="s">
        <v>100</v>
      </c>
      <c r="G2781" t="s">
        <v>271</v>
      </c>
      <c r="H2781" t="s">
        <v>271</v>
      </c>
      <c r="I2781" t="s">
        <v>842</v>
      </c>
    </row>
    <row r="2782" spans="1:9">
      <c r="A2782" t="s">
        <v>11613</v>
      </c>
      <c r="B2782" t="s">
        <v>6366</v>
      </c>
      <c r="C2782" t="s">
        <v>4151</v>
      </c>
      <c r="D2782" t="s">
        <v>11614</v>
      </c>
      <c r="E2782" t="s">
        <v>11615</v>
      </c>
      <c r="F2782" t="s">
        <v>100</v>
      </c>
      <c r="G2782" t="s">
        <v>172</v>
      </c>
      <c r="H2782" t="s">
        <v>172</v>
      </c>
      <c r="I2782" t="s">
        <v>6394</v>
      </c>
    </row>
    <row r="2783" spans="1:9">
      <c r="A2783" t="s">
        <v>11616</v>
      </c>
      <c r="B2783" t="s">
        <v>6366</v>
      </c>
      <c r="C2783" t="s">
        <v>4153</v>
      </c>
      <c r="D2783" t="s">
        <v>11617</v>
      </c>
      <c r="E2783" t="s">
        <v>11618</v>
      </c>
      <c r="F2783" t="s">
        <v>171</v>
      </c>
      <c r="G2783" t="s">
        <v>172</v>
      </c>
      <c r="H2783" t="s">
        <v>172</v>
      </c>
      <c r="I2783" t="s">
        <v>6394</v>
      </c>
    </row>
    <row r="2784" spans="1:9">
      <c r="A2784" t="s">
        <v>11619</v>
      </c>
      <c r="B2784" t="s">
        <v>6366</v>
      </c>
      <c r="C2784" t="s">
        <v>4156</v>
      </c>
      <c r="D2784" t="s">
        <v>11620</v>
      </c>
      <c r="E2784" t="s">
        <v>11621</v>
      </c>
      <c r="F2784" t="s">
        <v>100</v>
      </c>
      <c r="G2784" t="s">
        <v>149</v>
      </c>
      <c r="H2784" t="s">
        <v>113</v>
      </c>
      <c r="I2784" t="s">
        <v>100</v>
      </c>
    </row>
    <row r="2785" spans="1:9">
      <c r="A2785" t="s">
        <v>11622</v>
      </c>
      <c r="B2785" t="s">
        <v>6366</v>
      </c>
      <c r="C2785" t="s">
        <v>4159</v>
      </c>
      <c r="D2785" t="s">
        <v>11623</v>
      </c>
      <c r="E2785" t="s">
        <v>11624</v>
      </c>
      <c r="F2785" t="s">
        <v>100</v>
      </c>
      <c r="G2785" t="s">
        <v>113</v>
      </c>
      <c r="H2785" t="s">
        <v>113</v>
      </c>
      <c r="I2785" t="s">
        <v>114</v>
      </c>
    </row>
    <row r="2786" spans="1:9">
      <c r="A2786" t="s">
        <v>11625</v>
      </c>
      <c r="B2786" t="s">
        <v>6366</v>
      </c>
      <c r="C2786" t="s">
        <v>4162</v>
      </c>
      <c r="D2786" t="s">
        <v>11626</v>
      </c>
      <c r="E2786" t="s">
        <v>11627</v>
      </c>
      <c r="F2786" t="s">
        <v>100</v>
      </c>
      <c r="G2786" t="s">
        <v>134</v>
      </c>
      <c r="H2786" t="s">
        <v>134</v>
      </c>
      <c r="I2786" t="s">
        <v>135</v>
      </c>
    </row>
    <row r="2787" spans="1:9">
      <c r="A2787" t="s">
        <v>11628</v>
      </c>
      <c r="B2787" t="s">
        <v>6366</v>
      </c>
      <c r="C2787" t="s">
        <v>470</v>
      </c>
      <c r="D2787" t="s">
        <v>11629</v>
      </c>
      <c r="E2787" t="s">
        <v>11630</v>
      </c>
      <c r="F2787" t="s">
        <v>100</v>
      </c>
      <c r="G2787" t="s">
        <v>113</v>
      </c>
      <c r="H2787" t="s">
        <v>113</v>
      </c>
      <c r="I2787" t="s">
        <v>114</v>
      </c>
    </row>
    <row r="2788" spans="1:9">
      <c r="A2788" t="s">
        <v>11631</v>
      </c>
      <c r="B2788" t="s">
        <v>6366</v>
      </c>
      <c r="C2788" t="s">
        <v>158</v>
      </c>
      <c r="D2788" t="s">
        <v>11632</v>
      </c>
      <c r="E2788" t="s">
        <v>8172</v>
      </c>
      <c r="F2788" t="s">
        <v>100</v>
      </c>
      <c r="G2788" t="s">
        <v>113</v>
      </c>
      <c r="H2788" t="s">
        <v>113</v>
      </c>
      <c r="I2788" t="s">
        <v>114</v>
      </c>
    </row>
    <row r="2789" spans="1:9">
      <c r="A2789" t="s">
        <v>11633</v>
      </c>
      <c r="B2789" t="s">
        <v>6366</v>
      </c>
      <c r="C2789" t="s">
        <v>4169</v>
      </c>
      <c r="D2789" t="s">
        <v>4170</v>
      </c>
      <c r="E2789" t="s">
        <v>11634</v>
      </c>
      <c r="F2789" t="s">
        <v>100</v>
      </c>
      <c r="G2789" t="s">
        <v>113</v>
      </c>
      <c r="H2789" t="s">
        <v>113</v>
      </c>
      <c r="I2789" t="s">
        <v>114</v>
      </c>
    </row>
    <row r="2790" spans="1:9">
      <c r="A2790" t="s">
        <v>11635</v>
      </c>
      <c r="B2790" t="s">
        <v>6366</v>
      </c>
      <c r="C2790" t="s">
        <v>4093</v>
      </c>
      <c r="D2790" t="s">
        <v>11636</v>
      </c>
      <c r="E2790" t="s">
        <v>11637</v>
      </c>
      <c r="F2790" t="s">
        <v>100</v>
      </c>
      <c r="G2790" t="s">
        <v>149</v>
      </c>
      <c r="H2790" t="s">
        <v>113</v>
      </c>
      <c r="I2790" t="s">
        <v>228</v>
      </c>
    </row>
    <row r="2791" spans="1:9">
      <c r="A2791" t="s">
        <v>11638</v>
      </c>
      <c r="B2791" t="s">
        <v>6366</v>
      </c>
      <c r="C2791" t="s">
        <v>159</v>
      </c>
      <c r="D2791" t="s">
        <v>11639</v>
      </c>
      <c r="E2791" t="s">
        <v>11640</v>
      </c>
      <c r="F2791" t="s">
        <v>100</v>
      </c>
      <c r="G2791" t="s">
        <v>113</v>
      </c>
      <c r="H2791" t="s">
        <v>113</v>
      </c>
      <c r="I2791" t="s">
        <v>114</v>
      </c>
    </row>
    <row r="2792" spans="1:9">
      <c r="A2792" t="s">
        <v>11641</v>
      </c>
      <c r="B2792" t="s">
        <v>6366</v>
      </c>
      <c r="C2792" t="s">
        <v>2427</v>
      </c>
      <c r="D2792" t="s">
        <v>11642</v>
      </c>
      <c r="E2792" t="s">
        <v>11387</v>
      </c>
      <c r="F2792" t="s">
        <v>100</v>
      </c>
      <c r="G2792" t="s">
        <v>149</v>
      </c>
      <c r="H2792" t="s">
        <v>113</v>
      </c>
      <c r="I2792" t="s">
        <v>150</v>
      </c>
    </row>
    <row r="2793" spans="1:9">
      <c r="A2793" t="s">
        <v>11643</v>
      </c>
      <c r="B2793" t="s">
        <v>6366</v>
      </c>
      <c r="C2793" t="s">
        <v>4173</v>
      </c>
      <c r="D2793" t="s">
        <v>11644</v>
      </c>
      <c r="E2793" t="s">
        <v>11645</v>
      </c>
      <c r="F2793" t="s">
        <v>100</v>
      </c>
      <c r="G2793" t="s">
        <v>149</v>
      </c>
      <c r="H2793" t="s">
        <v>113</v>
      </c>
      <c r="I2793" t="s">
        <v>228</v>
      </c>
    </row>
    <row r="2794" spans="1:9">
      <c r="A2794" t="s">
        <v>11646</v>
      </c>
      <c r="B2794" t="s">
        <v>6366</v>
      </c>
      <c r="C2794" t="s">
        <v>39</v>
      </c>
      <c r="D2794" t="s">
        <v>11647</v>
      </c>
      <c r="E2794" t="s">
        <v>11648</v>
      </c>
      <c r="F2794" t="s">
        <v>11649</v>
      </c>
      <c r="G2794" t="s">
        <v>149</v>
      </c>
      <c r="H2794" t="s">
        <v>113</v>
      </c>
      <c r="I2794" t="s">
        <v>150</v>
      </c>
    </row>
    <row r="2795" spans="1:9">
      <c r="A2795" t="s">
        <v>11650</v>
      </c>
      <c r="B2795" t="s">
        <v>6366</v>
      </c>
      <c r="C2795" t="s">
        <v>41</v>
      </c>
      <c r="D2795" t="s">
        <v>11651</v>
      </c>
      <c r="E2795" t="s">
        <v>11652</v>
      </c>
      <c r="F2795" t="s">
        <v>100</v>
      </c>
      <c r="G2795" t="s">
        <v>113</v>
      </c>
      <c r="H2795" t="s">
        <v>113</v>
      </c>
      <c r="I2795" t="s">
        <v>114</v>
      </c>
    </row>
    <row r="2796" spans="1:9">
      <c r="A2796" t="s">
        <v>11653</v>
      </c>
      <c r="B2796" t="s">
        <v>6366</v>
      </c>
      <c r="C2796" t="s">
        <v>40</v>
      </c>
      <c r="D2796" t="s">
        <v>11654</v>
      </c>
      <c r="E2796" t="s">
        <v>11655</v>
      </c>
      <c r="F2796" t="s">
        <v>100</v>
      </c>
      <c r="G2796" t="s">
        <v>113</v>
      </c>
      <c r="H2796" t="s">
        <v>113</v>
      </c>
      <c r="I2796" t="s">
        <v>114</v>
      </c>
    </row>
    <row r="2797" spans="1:9">
      <c r="A2797" t="s">
        <v>11656</v>
      </c>
      <c r="B2797" t="s">
        <v>6366</v>
      </c>
      <c r="C2797" t="s">
        <v>1799</v>
      </c>
      <c r="D2797" t="s">
        <v>11657</v>
      </c>
      <c r="E2797" t="s">
        <v>11658</v>
      </c>
      <c r="F2797" t="s">
        <v>100</v>
      </c>
      <c r="G2797" t="s">
        <v>149</v>
      </c>
      <c r="H2797" t="s">
        <v>113</v>
      </c>
      <c r="I2797" t="s">
        <v>150</v>
      </c>
    </row>
    <row r="2798" spans="1:9">
      <c r="A2798" t="s">
        <v>11659</v>
      </c>
      <c r="B2798" t="s">
        <v>6366</v>
      </c>
      <c r="C2798" t="s">
        <v>1802</v>
      </c>
      <c r="D2798" t="s">
        <v>11660</v>
      </c>
      <c r="E2798" t="s">
        <v>11661</v>
      </c>
      <c r="F2798" t="s">
        <v>100</v>
      </c>
      <c r="G2798" t="s">
        <v>113</v>
      </c>
      <c r="H2798" t="s">
        <v>113</v>
      </c>
      <c r="I2798" t="s">
        <v>114</v>
      </c>
    </row>
    <row r="2799" spans="1:9">
      <c r="A2799" t="s">
        <v>11662</v>
      </c>
      <c r="B2799" t="s">
        <v>6366</v>
      </c>
      <c r="C2799" t="s">
        <v>4202</v>
      </c>
      <c r="D2799" t="s">
        <v>11663</v>
      </c>
      <c r="E2799" t="s">
        <v>11663</v>
      </c>
      <c r="F2799" t="s">
        <v>100</v>
      </c>
      <c r="G2799" t="s">
        <v>113</v>
      </c>
      <c r="H2799" t="s">
        <v>113</v>
      </c>
      <c r="I2799" t="s">
        <v>114</v>
      </c>
    </row>
    <row r="2800" spans="1:9">
      <c r="A2800" t="s">
        <v>11664</v>
      </c>
      <c r="B2800" t="s">
        <v>6366</v>
      </c>
      <c r="C2800" t="s">
        <v>4204</v>
      </c>
      <c r="D2800" t="s">
        <v>4205</v>
      </c>
      <c r="E2800" t="s">
        <v>11665</v>
      </c>
      <c r="F2800" t="s">
        <v>100</v>
      </c>
      <c r="G2800" t="s">
        <v>134</v>
      </c>
      <c r="H2800" t="s">
        <v>271</v>
      </c>
      <c r="I2800" t="s">
        <v>420</v>
      </c>
    </row>
    <row r="2801" spans="1:9">
      <c r="A2801" t="s">
        <v>11666</v>
      </c>
      <c r="B2801" t="s">
        <v>6366</v>
      </c>
      <c r="C2801" t="s">
        <v>4207</v>
      </c>
      <c r="D2801" t="s">
        <v>11667</v>
      </c>
      <c r="E2801" t="s">
        <v>11668</v>
      </c>
      <c r="F2801" t="s">
        <v>9642</v>
      </c>
      <c r="G2801" t="s">
        <v>113</v>
      </c>
      <c r="H2801" t="s">
        <v>113</v>
      </c>
      <c r="I2801" t="s">
        <v>114</v>
      </c>
    </row>
    <row r="2802" spans="1:9">
      <c r="A2802" t="s">
        <v>11669</v>
      </c>
      <c r="B2802" t="s">
        <v>6366</v>
      </c>
      <c r="C2802" t="s">
        <v>4209</v>
      </c>
      <c r="D2802" t="s">
        <v>11583</v>
      </c>
      <c r="E2802" t="s">
        <v>11670</v>
      </c>
      <c r="F2802" t="s">
        <v>100</v>
      </c>
      <c r="G2802" t="s">
        <v>149</v>
      </c>
      <c r="H2802" t="s">
        <v>113</v>
      </c>
      <c r="I2802" t="s">
        <v>228</v>
      </c>
    </row>
    <row r="2803" spans="1:9">
      <c r="A2803" t="s">
        <v>11671</v>
      </c>
      <c r="B2803" t="s">
        <v>6366</v>
      </c>
      <c r="C2803" t="s">
        <v>4212</v>
      </c>
      <c r="D2803" t="s">
        <v>11672</v>
      </c>
      <c r="E2803" t="s">
        <v>11673</v>
      </c>
      <c r="F2803" t="s">
        <v>100</v>
      </c>
      <c r="G2803" t="s">
        <v>113</v>
      </c>
      <c r="H2803" t="s">
        <v>113</v>
      </c>
      <c r="I2803" t="s">
        <v>3699</v>
      </c>
    </row>
    <row r="2804" spans="1:9">
      <c r="A2804" t="s">
        <v>11674</v>
      </c>
      <c r="B2804" t="s">
        <v>6366</v>
      </c>
      <c r="C2804" t="s">
        <v>4215</v>
      </c>
      <c r="D2804" t="s">
        <v>11675</v>
      </c>
      <c r="E2804" t="s">
        <v>11676</v>
      </c>
      <c r="F2804" t="s">
        <v>100</v>
      </c>
      <c r="G2804" t="s">
        <v>149</v>
      </c>
      <c r="H2804" t="s">
        <v>113</v>
      </c>
      <c r="I2804" t="s">
        <v>150</v>
      </c>
    </row>
    <row r="2805" spans="1:9">
      <c r="A2805" t="s">
        <v>11677</v>
      </c>
      <c r="B2805" t="s">
        <v>6366</v>
      </c>
      <c r="C2805" t="s">
        <v>4992</v>
      </c>
      <c r="D2805" t="s">
        <v>11678</v>
      </c>
      <c r="E2805" t="s">
        <v>11679</v>
      </c>
      <c r="F2805" t="s">
        <v>100</v>
      </c>
      <c r="G2805" t="s">
        <v>2732</v>
      </c>
      <c r="H2805" t="s">
        <v>2732</v>
      </c>
      <c r="I2805" t="s">
        <v>7720</v>
      </c>
    </row>
    <row r="2806" spans="1:9">
      <c r="A2806" t="s">
        <v>11680</v>
      </c>
      <c r="B2806" t="s">
        <v>6366</v>
      </c>
      <c r="C2806" t="s">
        <v>4218</v>
      </c>
      <c r="D2806" t="s">
        <v>11681</v>
      </c>
      <c r="E2806" t="s">
        <v>11682</v>
      </c>
      <c r="F2806" t="s">
        <v>100</v>
      </c>
      <c r="G2806" t="s">
        <v>134</v>
      </c>
      <c r="H2806" t="s">
        <v>134</v>
      </c>
      <c r="I2806" t="s">
        <v>135</v>
      </c>
    </row>
    <row r="2807" spans="1:9">
      <c r="A2807" t="s">
        <v>11683</v>
      </c>
      <c r="B2807" t="s">
        <v>6366</v>
      </c>
      <c r="C2807" t="s">
        <v>4221</v>
      </c>
      <c r="D2807" t="s">
        <v>11684</v>
      </c>
      <c r="E2807" t="s">
        <v>11685</v>
      </c>
      <c r="F2807" t="s">
        <v>100</v>
      </c>
      <c r="G2807" t="s">
        <v>113</v>
      </c>
      <c r="H2807" t="s">
        <v>113</v>
      </c>
      <c r="I2807" t="s">
        <v>114</v>
      </c>
    </row>
    <row r="2808" spans="1:9">
      <c r="A2808" t="s">
        <v>11686</v>
      </c>
      <c r="B2808" t="s">
        <v>6366</v>
      </c>
      <c r="C2808" t="s">
        <v>4225</v>
      </c>
      <c r="D2808" t="s">
        <v>11687</v>
      </c>
      <c r="E2808" t="s">
        <v>11688</v>
      </c>
      <c r="F2808" t="s">
        <v>100</v>
      </c>
      <c r="G2808" t="s">
        <v>113</v>
      </c>
      <c r="H2808" t="s">
        <v>113</v>
      </c>
      <c r="I2808" t="s">
        <v>114</v>
      </c>
    </row>
    <row r="2809" spans="1:9">
      <c r="A2809" t="s">
        <v>11689</v>
      </c>
      <c r="B2809" t="s">
        <v>6366</v>
      </c>
      <c r="C2809" t="s">
        <v>4996</v>
      </c>
      <c r="D2809" t="s">
        <v>11690</v>
      </c>
      <c r="E2809" t="s">
        <v>11691</v>
      </c>
      <c r="F2809" t="s">
        <v>100</v>
      </c>
      <c r="G2809" t="s">
        <v>2732</v>
      </c>
      <c r="H2809" t="s">
        <v>2732</v>
      </c>
      <c r="I2809" t="s">
        <v>7720</v>
      </c>
    </row>
    <row r="2810" spans="1:9">
      <c r="A2810" t="s">
        <v>11692</v>
      </c>
      <c r="B2810" t="s">
        <v>6366</v>
      </c>
      <c r="C2810" t="s">
        <v>497</v>
      </c>
      <c r="D2810" t="s">
        <v>11693</v>
      </c>
      <c r="E2810" t="s">
        <v>11694</v>
      </c>
      <c r="F2810" t="s">
        <v>100</v>
      </c>
      <c r="G2810" t="s">
        <v>134</v>
      </c>
      <c r="H2810" t="s">
        <v>134</v>
      </c>
      <c r="I2810" t="s">
        <v>135</v>
      </c>
    </row>
    <row r="2811" spans="1:9">
      <c r="A2811" t="s">
        <v>11695</v>
      </c>
      <c r="B2811" t="s">
        <v>6366</v>
      </c>
      <c r="C2811" t="s">
        <v>4184</v>
      </c>
      <c r="D2811" t="s">
        <v>11696</v>
      </c>
      <c r="E2811" t="s">
        <v>11697</v>
      </c>
      <c r="F2811" t="s">
        <v>11698</v>
      </c>
      <c r="G2811" t="s">
        <v>113</v>
      </c>
      <c r="H2811" t="s">
        <v>113</v>
      </c>
      <c r="I2811" t="s">
        <v>114</v>
      </c>
    </row>
    <row r="2812" spans="1:9">
      <c r="A2812" t="s">
        <v>11699</v>
      </c>
      <c r="B2812" t="s">
        <v>6366</v>
      </c>
      <c r="C2812" t="s">
        <v>3511</v>
      </c>
      <c r="D2812" t="s">
        <v>11700</v>
      </c>
      <c r="E2812" t="s">
        <v>11701</v>
      </c>
      <c r="F2812" t="s">
        <v>11702</v>
      </c>
      <c r="G2812" t="s">
        <v>113</v>
      </c>
      <c r="H2812" t="s">
        <v>113</v>
      </c>
      <c r="I2812" t="s">
        <v>114</v>
      </c>
    </row>
    <row r="2813" spans="1:9">
      <c r="A2813" t="s">
        <v>11703</v>
      </c>
      <c r="B2813" t="s">
        <v>6366</v>
      </c>
      <c r="C2813" t="s">
        <v>4238</v>
      </c>
      <c r="D2813" t="s">
        <v>11704</v>
      </c>
      <c r="E2813" t="s">
        <v>11705</v>
      </c>
      <c r="F2813" t="s">
        <v>8418</v>
      </c>
      <c r="G2813" t="s">
        <v>252</v>
      </c>
      <c r="H2813" t="s">
        <v>252</v>
      </c>
      <c r="I2813" t="s">
        <v>294</v>
      </c>
    </row>
    <row r="2814" spans="1:9">
      <c r="A2814" t="s">
        <v>11706</v>
      </c>
      <c r="B2814" t="s">
        <v>6366</v>
      </c>
      <c r="C2814" t="s">
        <v>4241</v>
      </c>
      <c r="D2814" t="s">
        <v>11707</v>
      </c>
      <c r="E2814" t="s">
        <v>11708</v>
      </c>
      <c r="F2814" t="s">
        <v>100</v>
      </c>
      <c r="G2814" t="s">
        <v>113</v>
      </c>
      <c r="H2814" t="s">
        <v>113</v>
      </c>
      <c r="I2814" t="s">
        <v>114</v>
      </c>
    </row>
    <row r="2815" spans="1:9">
      <c r="A2815" t="s">
        <v>11709</v>
      </c>
      <c r="B2815" t="s">
        <v>6366</v>
      </c>
      <c r="C2815" t="s">
        <v>4244</v>
      </c>
      <c r="D2815" t="s">
        <v>11710</v>
      </c>
      <c r="E2815" t="s">
        <v>11711</v>
      </c>
      <c r="F2815" t="s">
        <v>100</v>
      </c>
      <c r="G2815" t="s">
        <v>113</v>
      </c>
      <c r="H2815" t="s">
        <v>113</v>
      </c>
      <c r="I2815" t="s">
        <v>114</v>
      </c>
    </row>
    <row r="2816" spans="1:9">
      <c r="A2816" t="s">
        <v>11712</v>
      </c>
      <c r="B2816" t="s">
        <v>6366</v>
      </c>
      <c r="C2816" t="s">
        <v>4247</v>
      </c>
      <c r="D2816" t="s">
        <v>11713</v>
      </c>
      <c r="E2816" t="s">
        <v>11714</v>
      </c>
      <c r="F2816" t="s">
        <v>8291</v>
      </c>
      <c r="G2816" t="s">
        <v>113</v>
      </c>
      <c r="H2816" t="s">
        <v>113</v>
      </c>
      <c r="I2816" t="s">
        <v>114</v>
      </c>
    </row>
    <row r="2817" spans="1:9">
      <c r="A2817" t="s">
        <v>11715</v>
      </c>
      <c r="B2817" t="s">
        <v>6366</v>
      </c>
      <c r="C2817" t="s">
        <v>4250</v>
      </c>
      <c r="D2817" t="s">
        <v>11716</v>
      </c>
      <c r="E2817" t="s">
        <v>11717</v>
      </c>
      <c r="F2817" t="s">
        <v>11718</v>
      </c>
      <c r="G2817" t="s">
        <v>113</v>
      </c>
      <c r="H2817" t="s">
        <v>113</v>
      </c>
      <c r="I2817" t="s">
        <v>114</v>
      </c>
    </row>
    <row r="2818" spans="1:9">
      <c r="A2818" t="s">
        <v>11719</v>
      </c>
      <c r="B2818" t="s">
        <v>6366</v>
      </c>
      <c r="C2818" t="s">
        <v>2500</v>
      </c>
      <c r="D2818" t="s">
        <v>11720</v>
      </c>
      <c r="E2818" t="s">
        <v>11721</v>
      </c>
      <c r="F2818" t="s">
        <v>100</v>
      </c>
      <c r="G2818" t="s">
        <v>134</v>
      </c>
      <c r="H2818" t="s">
        <v>134</v>
      </c>
      <c r="I2818" t="s">
        <v>135</v>
      </c>
    </row>
    <row r="2819" spans="1:9">
      <c r="A2819" t="s">
        <v>11722</v>
      </c>
      <c r="B2819" t="s">
        <v>6366</v>
      </c>
      <c r="C2819" t="s">
        <v>2497</v>
      </c>
      <c r="D2819" t="s">
        <v>11723</v>
      </c>
      <c r="E2819" t="s">
        <v>11724</v>
      </c>
      <c r="F2819" t="s">
        <v>100</v>
      </c>
      <c r="G2819" t="s">
        <v>134</v>
      </c>
      <c r="H2819" t="s">
        <v>134</v>
      </c>
      <c r="I2819" t="s">
        <v>135</v>
      </c>
    </row>
    <row r="2820" spans="1:9">
      <c r="A2820" t="s">
        <v>11725</v>
      </c>
      <c r="B2820" t="s">
        <v>6366</v>
      </c>
      <c r="C2820" t="s">
        <v>1979</v>
      </c>
      <c r="D2820" t="s">
        <v>11726</v>
      </c>
      <c r="E2820" t="s">
        <v>11727</v>
      </c>
      <c r="F2820" t="s">
        <v>11728</v>
      </c>
      <c r="G2820" t="s">
        <v>113</v>
      </c>
      <c r="H2820" t="s">
        <v>113</v>
      </c>
      <c r="I2820" t="s">
        <v>114</v>
      </c>
    </row>
    <row r="2821" spans="1:9">
      <c r="A2821" t="s">
        <v>11729</v>
      </c>
      <c r="B2821" t="s">
        <v>6366</v>
      </c>
      <c r="C2821" t="s">
        <v>7</v>
      </c>
      <c r="D2821" t="s">
        <v>11730</v>
      </c>
      <c r="E2821" t="s">
        <v>11731</v>
      </c>
      <c r="F2821" t="s">
        <v>100</v>
      </c>
      <c r="G2821" t="s">
        <v>172</v>
      </c>
      <c r="H2821" t="s">
        <v>172</v>
      </c>
      <c r="I2821" t="s">
        <v>6629</v>
      </c>
    </row>
    <row r="2822" spans="1:9">
      <c r="A2822" t="s">
        <v>11732</v>
      </c>
      <c r="B2822" t="s">
        <v>6366</v>
      </c>
      <c r="C2822" t="s">
        <v>451</v>
      </c>
      <c r="D2822" t="s">
        <v>11733</v>
      </c>
      <c r="E2822" t="s">
        <v>11734</v>
      </c>
      <c r="F2822" t="s">
        <v>100</v>
      </c>
      <c r="G2822" t="s">
        <v>113</v>
      </c>
      <c r="H2822" t="s">
        <v>113</v>
      </c>
      <c r="I2822" t="s">
        <v>114</v>
      </c>
    </row>
    <row r="2823" spans="1:9">
      <c r="A2823" t="s">
        <v>11735</v>
      </c>
      <c r="B2823" t="s">
        <v>6366</v>
      </c>
      <c r="C2823" t="s">
        <v>833</v>
      </c>
      <c r="D2823" t="s">
        <v>11736</v>
      </c>
      <c r="E2823" t="s">
        <v>4269</v>
      </c>
      <c r="F2823" t="s">
        <v>100</v>
      </c>
      <c r="G2823" t="s">
        <v>113</v>
      </c>
      <c r="H2823" t="s">
        <v>113</v>
      </c>
      <c r="I2823" t="s">
        <v>114</v>
      </c>
    </row>
    <row r="2824" spans="1:9">
      <c r="A2824" t="s">
        <v>11737</v>
      </c>
      <c r="B2824" t="s">
        <v>6366</v>
      </c>
      <c r="C2824" t="s">
        <v>834</v>
      </c>
      <c r="D2824" t="s">
        <v>11738</v>
      </c>
      <c r="E2824" t="s">
        <v>11739</v>
      </c>
      <c r="F2824" t="s">
        <v>100</v>
      </c>
      <c r="G2824" t="s">
        <v>134</v>
      </c>
      <c r="H2824" t="s">
        <v>134</v>
      </c>
      <c r="I2824" t="s">
        <v>135</v>
      </c>
    </row>
    <row r="2825" spans="1:9">
      <c r="A2825" t="s">
        <v>11740</v>
      </c>
      <c r="B2825" t="s">
        <v>6366</v>
      </c>
      <c r="C2825" t="s">
        <v>4273</v>
      </c>
      <c r="D2825" t="s">
        <v>11741</v>
      </c>
      <c r="E2825" t="s">
        <v>11742</v>
      </c>
      <c r="F2825" t="s">
        <v>100</v>
      </c>
      <c r="G2825" t="s">
        <v>113</v>
      </c>
      <c r="H2825" t="s">
        <v>113</v>
      </c>
      <c r="I2825" t="s">
        <v>114</v>
      </c>
    </row>
    <row r="2826" spans="1:9">
      <c r="A2826" t="s">
        <v>11743</v>
      </c>
      <c r="B2826" t="s">
        <v>6366</v>
      </c>
      <c r="C2826" t="s">
        <v>4276</v>
      </c>
      <c r="D2826" t="s">
        <v>11744</v>
      </c>
      <c r="E2826" t="s">
        <v>11745</v>
      </c>
      <c r="F2826" t="s">
        <v>100</v>
      </c>
      <c r="G2826" t="s">
        <v>134</v>
      </c>
      <c r="H2826" t="s">
        <v>134</v>
      </c>
      <c r="I2826" t="s">
        <v>135</v>
      </c>
    </row>
    <row r="2827" spans="1:9">
      <c r="A2827" t="s">
        <v>11746</v>
      </c>
      <c r="B2827" t="s">
        <v>6366</v>
      </c>
      <c r="C2827" t="s">
        <v>4279</v>
      </c>
      <c r="D2827" t="s">
        <v>11747</v>
      </c>
      <c r="E2827" t="s">
        <v>11748</v>
      </c>
      <c r="F2827" t="s">
        <v>100</v>
      </c>
      <c r="G2827" t="s">
        <v>149</v>
      </c>
      <c r="H2827" t="s">
        <v>113</v>
      </c>
      <c r="I2827" t="s">
        <v>970</v>
      </c>
    </row>
    <row r="2828" spans="1:9">
      <c r="A2828" t="s">
        <v>11749</v>
      </c>
      <c r="B2828" t="s">
        <v>6366</v>
      </c>
      <c r="C2828" t="s">
        <v>4282</v>
      </c>
      <c r="D2828" t="s">
        <v>11750</v>
      </c>
      <c r="E2828" t="s">
        <v>11751</v>
      </c>
      <c r="F2828" t="s">
        <v>100</v>
      </c>
      <c r="G2828" t="s">
        <v>113</v>
      </c>
      <c r="H2828" t="s">
        <v>113</v>
      </c>
      <c r="I2828" t="s">
        <v>114</v>
      </c>
    </row>
    <row r="2829" spans="1:9">
      <c r="A2829" t="s">
        <v>11752</v>
      </c>
      <c r="B2829" t="s">
        <v>6366</v>
      </c>
      <c r="C2829" t="s">
        <v>4285</v>
      </c>
      <c r="D2829" t="s">
        <v>11753</v>
      </c>
      <c r="E2829" t="s">
        <v>11754</v>
      </c>
      <c r="F2829" t="s">
        <v>11755</v>
      </c>
      <c r="G2829" t="s">
        <v>113</v>
      </c>
      <c r="H2829" t="s">
        <v>113</v>
      </c>
      <c r="I2829" t="s">
        <v>114</v>
      </c>
    </row>
    <row r="2830" spans="1:9">
      <c r="A2830" t="s">
        <v>11756</v>
      </c>
      <c r="B2830" t="s">
        <v>6366</v>
      </c>
      <c r="C2830" t="s">
        <v>4289</v>
      </c>
      <c r="D2830" t="s">
        <v>11757</v>
      </c>
      <c r="E2830" t="s">
        <v>11758</v>
      </c>
      <c r="F2830" t="s">
        <v>100</v>
      </c>
      <c r="G2830" t="s">
        <v>113</v>
      </c>
      <c r="H2830" t="s">
        <v>113</v>
      </c>
      <c r="I2830" t="s">
        <v>114</v>
      </c>
    </row>
    <row r="2831" spans="1:9">
      <c r="A2831" t="s">
        <v>11759</v>
      </c>
      <c r="B2831" t="s">
        <v>6366</v>
      </c>
      <c r="C2831" t="s">
        <v>4292</v>
      </c>
      <c r="D2831" t="s">
        <v>11760</v>
      </c>
      <c r="E2831" t="s">
        <v>11761</v>
      </c>
      <c r="F2831" t="s">
        <v>100</v>
      </c>
      <c r="G2831" t="s">
        <v>113</v>
      </c>
      <c r="H2831" t="s">
        <v>113</v>
      </c>
      <c r="I2831" t="s">
        <v>114</v>
      </c>
    </row>
    <row r="2832" spans="1:9">
      <c r="A2832" t="s">
        <v>11762</v>
      </c>
      <c r="B2832" t="s">
        <v>6366</v>
      </c>
      <c r="C2832" t="s">
        <v>4295</v>
      </c>
      <c r="D2832" t="s">
        <v>11763</v>
      </c>
      <c r="E2832" t="s">
        <v>11475</v>
      </c>
      <c r="F2832" t="s">
        <v>100</v>
      </c>
      <c r="G2832" t="s">
        <v>149</v>
      </c>
      <c r="H2832" t="s">
        <v>113</v>
      </c>
      <c r="I2832" t="s">
        <v>100</v>
      </c>
    </row>
    <row r="2833" spans="1:9">
      <c r="A2833" t="s">
        <v>11764</v>
      </c>
      <c r="B2833" t="s">
        <v>6366</v>
      </c>
      <c r="C2833" t="s">
        <v>4298</v>
      </c>
      <c r="D2833" t="s">
        <v>11765</v>
      </c>
      <c r="E2833" t="s">
        <v>11766</v>
      </c>
      <c r="F2833" t="s">
        <v>100</v>
      </c>
      <c r="G2833" t="s">
        <v>113</v>
      </c>
      <c r="H2833" t="s">
        <v>113</v>
      </c>
      <c r="I2833" t="s">
        <v>114</v>
      </c>
    </row>
    <row r="2834" spans="1:9">
      <c r="A2834" t="s">
        <v>11767</v>
      </c>
      <c r="B2834" t="s">
        <v>6366</v>
      </c>
      <c r="C2834" t="s">
        <v>4301</v>
      </c>
      <c r="D2834" t="s">
        <v>11768</v>
      </c>
      <c r="E2834" t="s">
        <v>11769</v>
      </c>
      <c r="F2834" t="s">
        <v>100</v>
      </c>
      <c r="G2834" t="s">
        <v>149</v>
      </c>
      <c r="H2834" t="s">
        <v>113</v>
      </c>
      <c r="I2834" t="s">
        <v>150</v>
      </c>
    </row>
    <row r="2835" spans="1:9">
      <c r="A2835" t="s">
        <v>11770</v>
      </c>
      <c r="B2835" t="s">
        <v>6366</v>
      </c>
      <c r="C2835" t="s">
        <v>615</v>
      </c>
      <c r="D2835" t="s">
        <v>11771</v>
      </c>
      <c r="E2835" t="s">
        <v>11772</v>
      </c>
      <c r="F2835" t="s">
        <v>100</v>
      </c>
      <c r="G2835" t="s">
        <v>113</v>
      </c>
      <c r="H2835" t="s">
        <v>113</v>
      </c>
      <c r="I2835" t="s">
        <v>114</v>
      </c>
    </row>
    <row r="2836" spans="1:9">
      <c r="A2836" t="s">
        <v>11773</v>
      </c>
      <c r="B2836" t="s">
        <v>6366</v>
      </c>
      <c r="C2836" t="s">
        <v>3769</v>
      </c>
      <c r="D2836" t="s">
        <v>11774</v>
      </c>
      <c r="E2836" t="s">
        <v>11775</v>
      </c>
      <c r="F2836" t="s">
        <v>100</v>
      </c>
      <c r="G2836" t="s">
        <v>113</v>
      </c>
      <c r="H2836" t="s">
        <v>113</v>
      </c>
      <c r="I2836" t="s">
        <v>114</v>
      </c>
    </row>
    <row r="2837" spans="1:9">
      <c r="A2837" t="s">
        <v>11776</v>
      </c>
      <c r="B2837" t="s">
        <v>6366</v>
      </c>
      <c r="C2837" t="s">
        <v>2673</v>
      </c>
      <c r="D2837" t="s">
        <v>11777</v>
      </c>
      <c r="E2837" t="s">
        <v>11778</v>
      </c>
      <c r="F2837" t="s">
        <v>8027</v>
      </c>
      <c r="G2837" t="s">
        <v>134</v>
      </c>
      <c r="H2837" t="s">
        <v>134</v>
      </c>
      <c r="I2837" t="s">
        <v>135</v>
      </c>
    </row>
    <row r="2838" spans="1:9">
      <c r="A2838" t="s">
        <v>11779</v>
      </c>
      <c r="B2838" t="s">
        <v>6366</v>
      </c>
      <c r="C2838" t="s">
        <v>4310</v>
      </c>
      <c r="D2838" t="s">
        <v>11780</v>
      </c>
      <c r="E2838" t="s">
        <v>11780</v>
      </c>
      <c r="F2838" t="s">
        <v>100</v>
      </c>
      <c r="G2838" t="s">
        <v>113</v>
      </c>
      <c r="H2838" t="s">
        <v>271</v>
      </c>
      <c r="I2838" t="s">
        <v>289</v>
      </c>
    </row>
    <row r="2839" spans="1:9">
      <c r="A2839" t="s">
        <v>11781</v>
      </c>
      <c r="B2839" t="s">
        <v>6366</v>
      </c>
      <c r="C2839" t="s">
        <v>2442</v>
      </c>
      <c r="D2839" t="s">
        <v>11782</v>
      </c>
      <c r="E2839" t="s">
        <v>11783</v>
      </c>
      <c r="F2839" t="s">
        <v>100</v>
      </c>
      <c r="G2839" t="s">
        <v>149</v>
      </c>
      <c r="H2839" t="s">
        <v>113</v>
      </c>
      <c r="I2839" t="s">
        <v>150</v>
      </c>
    </row>
    <row r="2840" spans="1:9">
      <c r="A2840" t="s">
        <v>11784</v>
      </c>
      <c r="B2840" t="s">
        <v>6366</v>
      </c>
      <c r="C2840" t="s">
        <v>20</v>
      </c>
      <c r="D2840" t="s">
        <v>11785</v>
      </c>
      <c r="E2840" t="s">
        <v>11786</v>
      </c>
      <c r="F2840" t="s">
        <v>100</v>
      </c>
      <c r="G2840" t="s">
        <v>149</v>
      </c>
      <c r="H2840" t="s">
        <v>113</v>
      </c>
      <c r="I2840" t="s">
        <v>114</v>
      </c>
    </row>
    <row r="2841" spans="1:9">
      <c r="A2841" t="s">
        <v>11787</v>
      </c>
      <c r="B2841" t="s">
        <v>6366</v>
      </c>
      <c r="C2841" t="s">
        <v>1245</v>
      </c>
      <c r="D2841" t="s">
        <v>11788</v>
      </c>
      <c r="E2841" t="s">
        <v>11789</v>
      </c>
      <c r="F2841" t="s">
        <v>100</v>
      </c>
      <c r="G2841" t="s">
        <v>113</v>
      </c>
      <c r="H2841" t="s">
        <v>113</v>
      </c>
      <c r="I2841" t="s">
        <v>114</v>
      </c>
    </row>
    <row r="2842" spans="1:9">
      <c r="A2842" t="s">
        <v>11790</v>
      </c>
      <c r="B2842" t="s">
        <v>6366</v>
      </c>
      <c r="C2842" t="s">
        <v>616</v>
      </c>
      <c r="D2842" t="s">
        <v>11791</v>
      </c>
      <c r="E2842" t="s">
        <v>11792</v>
      </c>
      <c r="F2842" t="s">
        <v>100</v>
      </c>
      <c r="G2842" t="s">
        <v>113</v>
      </c>
      <c r="H2842" t="s">
        <v>113</v>
      </c>
      <c r="I2842" t="s">
        <v>114</v>
      </c>
    </row>
    <row r="2843" spans="1:9">
      <c r="A2843" t="s">
        <v>11793</v>
      </c>
      <c r="B2843" t="s">
        <v>6366</v>
      </c>
      <c r="C2843" t="s">
        <v>4322</v>
      </c>
      <c r="D2843" t="s">
        <v>4323</v>
      </c>
      <c r="E2843" t="s">
        <v>11794</v>
      </c>
      <c r="F2843" t="s">
        <v>100</v>
      </c>
      <c r="G2843" t="s">
        <v>134</v>
      </c>
      <c r="H2843" t="s">
        <v>134</v>
      </c>
      <c r="I2843" t="s">
        <v>135</v>
      </c>
    </row>
    <row r="2844" spans="1:9">
      <c r="A2844" t="s">
        <v>11795</v>
      </c>
      <c r="B2844" t="s">
        <v>6366</v>
      </c>
      <c r="C2844" t="s">
        <v>4325</v>
      </c>
      <c r="D2844" t="s">
        <v>11796</v>
      </c>
      <c r="E2844" t="s">
        <v>11797</v>
      </c>
      <c r="F2844" t="s">
        <v>100</v>
      </c>
      <c r="G2844" t="s">
        <v>134</v>
      </c>
      <c r="H2844" t="s">
        <v>134</v>
      </c>
      <c r="I2844" t="s">
        <v>135</v>
      </c>
    </row>
    <row r="2845" spans="1:9">
      <c r="A2845" t="s">
        <v>11798</v>
      </c>
      <c r="B2845" t="s">
        <v>6366</v>
      </c>
      <c r="C2845" t="s">
        <v>4328</v>
      </c>
      <c r="D2845" t="s">
        <v>11799</v>
      </c>
      <c r="E2845" t="s">
        <v>11800</v>
      </c>
      <c r="F2845" t="s">
        <v>100</v>
      </c>
      <c r="G2845" t="s">
        <v>252</v>
      </c>
      <c r="H2845" t="s">
        <v>252</v>
      </c>
      <c r="I2845" t="s">
        <v>294</v>
      </c>
    </row>
    <row r="2846" spans="1:9">
      <c r="A2846" t="s">
        <v>11801</v>
      </c>
      <c r="B2846" t="s">
        <v>6366</v>
      </c>
      <c r="C2846" t="s">
        <v>4331</v>
      </c>
      <c r="D2846" t="s">
        <v>11802</v>
      </c>
      <c r="E2846" t="s">
        <v>11803</v>
      </c>
      <c r="F2846" t="s">
        <v>100</v>
      </c>
      <c r="G2846" t="s">
        <v>149</v>
      </c>
      <c r="H2846" t="s">
        <v>113</v>
      </c>
      <c r="I2846" t="s">
        <v>100</v>
      </c>
    </row>
    <row r="2847" spans="1:9">
      <c r="A2847" t="s">
        <v>11804</v>
      </c>
      <c r="B2847" t="s">
        <v>6366</v>
      </c>
      <c r="C2847" t="s">
        <v>2186</v>
      </c>
      <c r="D2847" t="s">
        <v>11805</v>
      </c>
      <c r="E2847" t="s">
        <v>11806</v>
      </c>
      <c r="F2847" t="s">
        <v>11807</v>
      </c>
      <c r="G2847" t="s">
        <v>113</v>
      </c>
      <c r="H2847" t="s">
        <v>113</v>
      </c>
      <c r="I2847" t="s">
        <v>114</v>
      </c>
    </row>
    <row r="2848" spans="1:9">
      <c r="A2848" t="s">
        <v>11808</v>
      </c>
      <c r="B2848" t="s">
        <v>6366</v>
      </c>
      <c r="C2848" t="s">
        <v>4334</v>
      </c>
      <c r="D2848" t="s">
        <v>11809</v>
      </c>
      <c r="E2848" t="s">
        <v>11810</v>
      </c>
      <c r="F2848" t="s">
        <v>11811</v>
      </c>
      <c r="G2848" t="s">
        <v>113</v>
      </c>
      <c r="H2848" t="s">
        <v>113</v>
      </c>
      <c r="I2848" t="s">
        <v>114</v>
      </c>
    </row>
    <row r="2849" spans="1:9">
      <c r="A2849" t="s">
        <v>11812</v>
      </c>
      <c r="B2849" t="s">
        <v>6366</v>
      </c>
      <c r="C2849" t="s">
        <v>4338</v>
      </c>
      <c r="D2849" t="s">
        <v>4339</v>
      </c>
      <c r="E2849" t="s">
        <v>11813</v>
      </c>
      <c r="F2849" t="s">
        <v>11814</v>
      </c>
      <c r="G2849" t="s">
        <v>113</v>
      </c>
      <c r="H2849" t="s">
        <v>113</v>
      </c>
      <c r="I2849" t="s">
        <v>114</v>
      </c>
    </row>
    <row r="2850" spans="1:9">
      <c r="A2850" t="s">
        <v>11815</v>
      </c>
      <c r="B2850" t="s">
        <v>6366</v>
      </c>
      <c r="C2850" t="s">
        <v>2183</v>
      </c>
      <c r="D2850" t="s">
        <v>11816</v>
      </c>
      <c r="E2850" t="s">
        <v>11817</v>
      </c>
      <c r="F2850" t="s">
        <v>100</v>
      </c>
      <c r="G2850" t="s">
        <v>113</v>
      </c>
      <c r="H2850" t="s">
        <v>113</v>
      </c>
      <c r="I2850" t="s">
        <v>114</v>
      </c>
    </row>
    <row r="2851" spans="1:9">
      <c r="A2851" t="s">
        <v>11818</v>
      </c>
      <c r="B2851" t="s">
        <v>6366</v>
      </c>
      <c r="C2851" t="s">
        <v>2897</v>
      </c>
      <c r="D2851" t="s">
        <v>11819</v>
      </c>
      <c r="E2851" t="s">
        <v>11820</v>
      </c>
      <c r="F2851" t="s">
        <v>11821</v>
      </c>
      <c r="G2851" t="s">
        <v>149</v>
      </c>
      <c r="H2851" t="s">
        <v>113</v>
      </c>
      <c r="I2851" t="s">
        <v>150</v>
      </c>
    </row>
    <row r="2852" spans="1:9">
      <c r="A2852" t="s">
        <v>11822</v>
      </c>
      <c r="B2852" t="s">
        <v>6366</v>
      </c>
      <c r="C2852" t="s">
        <v>4349</v>
      </c>
      <c r="D2852" t="s">
        <v>11823</v>
      </c>
      <c r="E2852" t="s">
        <v>11824</v>
      </c>
      <c r="F2852" t="s">
        <v>100</v>
      </c>
      <c r="G2852" t="s">
        <v>134</v>
      </c>
      <c r="H2852" t="s">
        <v>134</v>
      </c>
      <c r="I2852" t="s">
        <v>135</v>
      </c>
    </row>
    <row r="2853" spans="1:9">
      <c r="A2853" t="s">
        <v>11825</v>
      </c>
      <c r="B2853" t="s">
        <v>6366</v>
      </c>
      <c r="C2853" t="s">
        <v>4352</v>
      </c>
      <c r="D2853" t="s">
        <v>11826</v>
      </c>
      <c r="E2853" t="s">
        <v>11827</v>
      </c>
      <c r="F2853" t="s">
        <v>100</v>
      </c>
      <c r="G2853" t="s">
        <v>134</v>
      </c>
      <c r="H2853" t="s">
        <v>134</v>
      </c>
      <c r="I2853" t="s">
        <v>135</v>
      </c>
    </row>
    <row r="2854" spans="1:9">
      <c r="A2854" t="s">
        <v>11828</v>
      </c>
      <c r="B2854" t="s">
        <v>6366</v>
      </c>
      <c r="C2854" t="s">
        <v>4355</v>
      </c>
      <c r="D2854" t="s">
        <v>11829</v>
      </c>
      <c r="E2854" t="s">
        <v>11830</v>
      </c>
      <c r="F2854" t="s">
        <v>100</v>
      </c>
      <c r="G2854" t="s">
        <v>149</v>
      </c>
      <c r="H2854" t="s">
        <v>113</v>
      </c>
      <c r="I2854" t="s">
        <v>228</v>
      </c>
    </row>
    <row r="2855" spans="1:9">
      <c r="A2855" t="s">
        <v>11831</v>
      </c>
      <c r="B2855" t="s">
        <v>6366</v>
      </c>
      <c r="C2855" t="s">
        <v>4359</v>
      </c>
      <c r="D2855" t="s">
        <v>11832</v>
      </c>
      <c r="E2855" t="s">
        <v>11833</v>
      </c>
      <c r="F2855" t="s">
        <v>100</v>
      </c>
      <c r="G2855" t="s">
        <v>113</v>
      </c>
      <c r="H2855" t="s">
        <v>113</v>
      </c>
      <c r="I2855" t="s">
        <v>114</v>
      </c>
    </row>
    <row r="2856" spans="1:9">
      <c r="A2856" t="s">
        <v>11834</v>
      </c>
      <c r="B2856" t="s">
        <v>6366</v>
      </c>
      <c r="C2856" t="s">
        <v>4365</v>
      </c>
      <c r="D2856" t="s">
        <v>11835</v>
      </c>
      <c r="E2856" t="s">
        <v>11836</v>
      </c>
      <c r="F2856" t="s">
        <v>8027</v>
      </c>
      <c r="G2856" t="s">
        <v>134</v>
      </c>
      <c r="H2856" t="s">
        <v>134</v>
      </c>
      <c r="I2856" t="s">
        <v>135</v>
      </c>
    </row>
    <row r="2857" spans="1:9">
      <c r="A2857" t="s">
        <v>11837</v>
      </c>
      <c r="B2857" t="s">
        <v>6366</v>
      </c>
      <c r="C2857" t="s">
        <v>4368</v>
      </c>
      <c r="D2857" t="s">
        <v>4369</v>
      </c>
      <c r="E2857" t="s">
        <v>4369</v>
      </c>
      <c r="F2857" t="s">
        <v>100</v>
      </c>
      <c r="G2857" t="s">
        <v>134</v>
      </c>
      <c r="H2857" t="s">
        <v>134</v>
      </c>
      <c r="I2857" t="s">
        <v>135</v>
      </c>
    </row>
    <row r="2858" spans="1:9">
      <c r="A2858" t="s">
        <v>11838</v>
      </c>
      <c r="B2858" t="s">
        <v>6366</v>
      </c>
      <c r="C2858" t="s">
        <v>4370</v>
      </c>
      <c r="D2858" t="s">
        <v>11839</v>
      </c>
      <c r="E2858" t="s">
        <v>11840</v>
      </c>
      <c r="F2858" t="s">
        <v>11841</v>
      </c>
      <c r="G2858" t="s">
        <v>172</v>
      </c>
      <c r="H2858" t="s">
        <v>271</v>
      </c>
      <c r="I2858" t="s">
        <v>4374</v>
      </c>
    </row>
    <row r="2859" spans="1:9">
      <c r="A2859" t="s">
        <v>11842</v>
      </c>
      <c r="B2859" t="s">
        <v>6366</v>
      </c>
      <c r="C2859" t="s">
        <v>4375</v>
      </c>
      <c r="D2859" t="s">
        <v>11843</v>
      </c>
      <c r="E2859" t="s">
        <v>11844</v>
      </c>
      <c r="F2859" t="s">
        <v>11845</v>
      </c>
      <c r="G2859" t="s">
        <v>113</v>
      </c>
      <c r="H2859" t="s">
        <v>113</v>
      </c>
      <c r="I2859" t="s">
        <v>4379</v>
      </c>
    </row>
    <row r="2860" spans="1:9">
      <c r="A2860" t="s">
        <v>11846</v>
      </c>
      <c r="B2860" t="s">
        <v>6366</v>
      </c>
      <c r="C2860" t="s">
        <v>4380</v>
      </c>
      <c r="D2860" t="s">
        <v>4381</v>
      </c>
      <c r="E2860" t="s">
        <v>11847</v>
      </c>
      <c r="F2860" t="s">
        <v>100</v>
      </c>
      <c r="G2860" t="s">
        <v>134</v>
      </c>
      <c r="H2860" t="s">
        <v>134</v>
      </c>
      <c r="I2860" t="s">
        <v>135</v>
      </c>
    </row>
    <row r="2861" spans="1:9">
      <c r="A2861" t="s">
        <v>11848</v>
      </c>
      <c r="B2861" t="s">
        <v>6366</v>
      </c>
      <c r="C2861" t="s">
        <v>4383</v>
      </c>
      <c r="D2861" t="s">
        <v>11849</v>
      </c>
      <c r="E2861" t="s">
        <v>11850</v>
      </c>
      <c r="F2861" t="s">
        <v>11851</v>
      </c>
      <c r="G2861" t="s">
        <v>134</v>
      </c>
      <c r="H2861" t="s">
        <v>134</v>
      </c>
      <c r="I2861" t="s">
        <v>135</v>
      </c>
    </row>
    <row r="2862" spans="1:9">
      <c r="A2862" t="s">
        <v>11852</v>
      </c>
      <c r="B2862" t="s">
        <v>6366</v>
      </c>
      <c r="C2862" t="s">
        <v>2450</v>
      </c>
      <c r="D2862" t="s">
        <v>11853</v>
      </c>
      <c r="E2862" t="s">
        <v>11854</v>
      </c>
      <c r="F2862" t="s">
        <v>100</v>
      </c>
      <c r="G2862" t="s">
        <v>149</v>
      </c>
      <c r="H2862" t="s">
        <v>113</v>
      </c>
      <c r="I2862" t="s">
        <v>150</v>
      </c>
    </row>
    <row r="2863" spans="1:9">
      <c r="A2863" t="s">
        <v>11855</v>
      </c>
      <c r="B2863" t="s">
        <v>6366</v>
      </c>
      <c r="C2863" t="s">
        <v>3500</v>
      </c>
      <c r="D2863" t="s">
        <v>11856</v>
      </c>
      <c r="E2863" t="s">
        <v>11857</v>
      </c>
      <c r="F2863" t="s">
        <v>11858</v>
      </c>
      <c r="G2863" t="s">
        <v>113</v>
      </c>
      <c r="H2863" t="s">
        <v>113</v>
      </c>
      <c r="I2863" t="s">
        <v>114</v>
      </c>
    </row>
    <row r="2864" spans="1:9">
      <c r="A2864" t="s">
        <v>11859</v>
      </c>
      <c r="B2864" t="s">
        <v>6366</v>
      </c>
      <c r="C2864" t="s">
        <v>4390</v>
      </c>
      <c r="D2864" t="s">
        <v>11860</v>
      </c>
      <c r="E2864" t="s">
        <v>11861</v>
      </c>
      <c r="F2864" t="s">
        <v>100</v>
      </c>
      <c r="G2864" t="s">
        <v>113</v>
      </c>
      <c r="H2864" t="s">
        <v>113</v>
      </c>
      <c r="I2864" t="s">
        <v>3699</v>
      </c>
    </row>
    <row r="2865" spans="1:9">
      <c r="A2865" t="s">
        <v>11862</v>
      </c>
      <c r="B2865" t="s">
        <v>6366</v>
      </c>
      <c r="C2865" t="s">
        <v>4393</v>
      </c>
      <c r="D2865" t="s">
        <v>11863</v>
      </c>
      <c r="E2865" t="s">
        <v>11864</v>
      </c>
      <c r="F2865" t="s">
        <v>100</v>
      </c>
      <c r="G2865" t="s">
        <v>113</v>
      </c>
      <c r="H2865" t="s">
        <v>113</v>
      </c>
      <c r="I2865" t="s">
        <v>114</v>
      </c>
    </row>
    <row r="2866" spans="1:9">
      <c r="A2866" t="s">
        <v>11865</v>
      </c>
      <c r="B2866" t="s">
        <v>6366</v>
      </c>
      <c r="C2866" t="s">
        <v>4397</v>
      </c>
      <c r="D2866" t="s">
        <v>11866</v>
      </c>
      <c r="E2866" t="s">
        <v>11867</v>
      </c>
      <c r="F2866" t="s">
        <v>11868</v>
      </c>
      <c r="G2866" t="s">
        <v>113</v>
      </c>
      <c r="H2866" t="s">
        <v>113</v>
      </c>
      <c r="I2866" t="s">
        <v>114</v>
      </c>
    </row>
    <row r="2867" spans="1:9">
      <c r="A2867" t="s">
        <v>11869</v>
      </c>
      <c r="B2867" t="s">
        <v>6366</v>
      </c>
      <c r="C2867" t="s">
        <v>4396</v>
      </c>
      <c r="D2867" t="s">
        <v>11870</v>
      </c>
      <c r="E2867" t="s">
        <v>11871</v>
      </c>
      <c r="F2867" t="s">
        <v>100</v>
      </c>
      <c r="G2867" t="s">
        <v>113</v>
      </c>
      <c r="H2867" t="s">
        <v>113</v>
      </c>
      <c r="I2867" t="s">
        <v>114</v>
      </c>
    </row>
    <row r="2868" spans="1:9">
      <c r="A2868" t="s">
        <v>11872</v>
      </c>
      <c r="B2868" t="s">
        <v>6366</v>
      </c>
      <c r="C2868" t="s">
        <v>1425</v>
      </c>
      <c r="D2868" t="s">
        <v>11873</v>
      </c>
      <c r="E2868" t="s">
        <v>11874</v>
      </c>
      <c r="F2868" t="s">
        <v>100</v>
      </c>
      <c r="G2868" t="s">
        <v>113</v>
      </c>
      <c r="H2868" t="s">
        <v>113</v>
      </c>
      <c r="I2868" t="s">
        <v>114</v>
      </c>
    </row>
    <row r="2869" spans="1:9">
      <c r="A2869" t="s">
        <v>11875</v>
      </c>
      <c r="B2869" t="s">
        <v>6366</v>
      </c>
      <c r="C2869" t="s">
        <v>4405</v>
      </c>
      <c r="D2869" t="s">
        <v>11876</v>
      </c>
      <c r="E2869" t="s">
        <v>11877</v>
      </c>
      <c r="F2869" t="s">
        <v>100</v>
      </c>
      <c r="G2869" t="s">
        <v>113</v>
      </c>
      <c r="H2869" t="s">
        <v>113</v>
      </c>
      <c r="I2869" t="s">
        <v>114</v>
      </c>
    </row>
    <row r="2870" spans="1:9">
      <c r="A2870" t="s">
        <v>11878</v>
      </c>
      <c r="B2870" t="s">
        <v>6366</v>
      </c>
      <c r="C2870" t="s">
        <v>4408</v>
      </c>
      <c r="D2870" t="s">
        <v>11879</v>
      </c>
      <c r="E2870" t="s">
        <v>11880</v>
      </c>
      <c r="F2870" t="s">
        <v>100</v>
      </c>
      <c r="G2870" t="s">
        <v>149</v>
      </c>
      <c r="H2870" t="s">
        <v>113</v>
      </c>
      <c r="I2870" t="s">
        <v>150</v>
      </c>
    </row>
    <row r="2871" spans="1:9">
      <c r="A2871" t="s">
        <v>11881</v>
      </c>
      <c r="B2871" t="s">
        <v>6366</v>
      </c>
      <c r="C2871" t="s">
        <v>4410</v>
      </c>
      <c r="D2871" t="s">
        <v>11882</v>
      </c>
      <c r="E2871" t="s">
        <v>11548</v>
      </c>
      <c r="F2871" t="s">
        <v>100</v>
      </c>
      <c r="G2871" t="s">
        <v>149</v>
      </c>
      <c r="H2871" t="s">
        <v>113</v>
      </c>
      <c r="I2871" t="s">
        <v>100</v>
      </c>
    </row>
    <row r="2872" spans="1:9">
      <c r="A2872" t="s">
        <v>11883</v>
      </c>
      <c r="B2872" t="s">
        <v>6366</v>
      </c>
      <c r="C2872" t="s">
        <v>4413</v>
      </c>
      <c r="D2872" t="s">
        <v>11884</v>
      </c>
      <c r="E2872" t="s">
        <v>11884</v>
      </c>
      <c r="F2872" t="s">
        <v>100</v>
      </c>
      <c r="G2872" t="s">
        <v>149</v>
      </c>
      <c r="H2872" t="s">
        <v>113</v>
      </c>
      <c r="I2872" t="s">
        <v>1929</v>
      </c>
    </row>
    <row r="2873" spans="1:9">
      <c r="A2873" t="s">
        <v>11885</v>
      </c>
      <c r="B2873" t="s">
        <v>6366</v>
      </c>
      <c r="C2873" t="s">
        <v>4416</v>
      </c>
      <c r="D2873" t="s">
        <v>11886</v>
      </c>
      <c r="E2873" t="s">
        <v>11887</v>
      </c>
      <c r="F2873" t="s">
        <v>11888</v>
      </c>
      <c r="G2873" t="s">
        <v>113</v>
      </c>
      <c r="H2873" t="s">
        <v>113</v>
      </c>
      <c r="I2873" t="s">
        <v>3797</v>
      </c>
    </row>
    <row r="2874" spans="1:9">
      <c r="A2874" t="s">
        <v>11889</v>
      </c>
      <c r="B2874" t="s">
        <v>6366</v>
      </c>
      <c r="C2874" t="s">
        <v>4420</v>
      </c>
      <c r="D2874" t="s">
        <v>11890</v>
      </c>
      <c r="E2874" t="s">
        <v>11891</v>
      </c>
      <c r="F2874" t="s">
        <v>100</v>
      </c>
      <c r="G2874" t="s">
        <v>113</v>
      </c>
      <c r="H2874" t="s">
        <v>113</v>
      </c>
      <c r="I2874" t="s">
        <v>114</v>
      </c>
    </row>
    <row r="2875" spans="1:9">
      <c r="A2875" t="s">
        <v>11892</v>
      </c>
      <c r="B2875" t="s">
        <v>6366</v>
      </c>
      <c r="C2875" t="s">
        <v>4423</v>
      </c>
      <c r="D2875" t="s">
        <v>11893</v>
      </c>
      <c r="E2875" t="s">
        <v>11894</v>
      </c>
      <c r="F2875" t="s">
        <v>100</v>
      </c>
      <c r="G2875" t="s">
        <v>113</v>
      </c>
      <c r="H2875" t="s">
        <v>113</v>
      </c>
      <c r="I2875" t="s">
        <v>114</v>
      </c>
    </row>
    <row r="2876" spans="1:9">
      <c r="A2876" t="s">
        <v>11895</v>
      </c>
      <c r="B2876" t="s">
        <v>6366</v>
      </c>
      <c r="C2876" t="s">
        <v>4426</v>
      </c>
      <c r="D2876" t="s">
        <v>11896</v>
      </c>
      <c r="E2876" t="s">
        <v>11897</v>
      </c>
      <c r="F2876" t="s">
        <v>100</v>
      </c>
      <c r="G2876" t="s">
        <v>113</v>
      </c>
      <c r="H2876" t="s">
        <v>113</v>
      </c>
      <c r="I2876" t="s">
        <v>114</v>
      </c>
    </row>
    <row r="2877" spans="1:9">
      <c r="A2877" t="s">
        <v>11898</v>
      </c>
      <c r="B2877" t="s">
        <v>6366</v>
      </c>
      <c r="C2877" t="s">
        <v>4429</v>
      </c>
      <c r="D2877" t="s">
        <v>11899</v>
      </c>
      <c r="E2877" t="s">
        <v>11900</v>
      </c>
      <c r="F2877" t="s">
        <v>100</v>
      </c>
      <c r="G2877" t="s">
        <v>113</v>
      </c>
      <c r="H2877" t="s">
        <v>113</v>
      </c>
      <c r="I2877" t="s">
        <v>114</v>
      </c>
    </row>
    <row r="2878" spans="1:9">
      <c r="A2878" t="s">
        <v>11901</v>
      </c>
      <c r="B2878" t="s">
        <v>6366</v>
      </c>
      <c r="C2878" t="s">
        <v>1706</v>
      </c>
      <c r="D2878" t="s">
        <v>11902</v>
      </c>
      <c r="E2878" t="s">
        <v>11903</v>
      </c>
      <c r="F2878" t="s">
        <v>11904</v>
      </c>
      <c r="G2878" t="s">
        <v>113</v>
      </c>
      <c r="H2878" t="s">
        <v>113</v>
      </c>
      <c r="I2878" t="s">
        <v>114</v>
      </c>
    </row>
    <row r="2879" spans="1:9">
      <c r="A2879" t="s">
        <v>11905</v>
      </c>
      <c r="B2879" t="s">
        <v>6366</v>
      </c>
      <c r="C2879" t="s">
        <v>4434</v>
      </c>
      <c r="D2879" t="s">
        <v>11906</v>
      </c>
      <c r="E2879" t="s">
        <v>11907</v>
      </c>
      <c r="F2879" t="s">
        <v>11908</v>
      </c>
      <c r="G2879" t="s">
        <v>113</v>
      </c>
      <c r="H2879" t="s">
        <v>113</v>
      </c>
      <c r="I2879" t="s">
        <v>114</v>
      </c>
    </row>
    <row r="2880" spans="1:9">
      <c r="A2880" t="s">
        <v>11909</v>
      </c>
      <c r="B2880" t="s">
        <v>6366</v>
      </c>
      <c r="C2880" t="s">
        <v>1332</v>
      </c>
      <c r="D2880" t="s">
        <v>11910</v>
      </c>
      <c r="E2880" t="s">
        <v>11911</v>
      </c>
      <c r="F2880" t="s">
        <v>100</v>
      </c>
      <c r="G2880" t="s">
        <v>113</v>
      </c>
      <c r="H2880" t="s">
        <v>113</v>
      </c>
      <c r="I2880" t="s">
        <v>114</v>
      </c>
    </row>
    <row r="2881" spans="1:9">
      <c r="A2881" t="s">
        <v>11912</v>
      </c>
      <c r="B2881" t="s">
        <v>6366</v>
      </c>
      <c r="C2881" t="s">
        <v>4440</v>
      </c>
      <c r="D2881" t="s">
        <v>11913</v>
      </c>
      <c r="E2881" t="s">
        <v>11914</v>
      </c>
      <c r="F2881" t="s">
        <v>100</v>
      </c>
      <c r="G2881" t="s">
        <v>113</v>
      </c>
      <c r="H2881" t="s">
        <v>113</v>
      </c>
      <c r="I2881" t="s">
        <v>114</v>
      </c>
    </row>
    <row r="2882" spans="1:9">
      <c r="A2882" t="s">
        <v>11915</v>
      </c>
      <c r="B2882" t="s">
        <v>6366</v>
      </c>
      <c r="C2882" t="s">
        <v>4443</v>
      </c>
      <c r="D2882" t="s">
        <v>11916</v>
      </c>
      <c r="E2882" t="s">
        <v>11914</v>
      </c>
      <c r="F2882" t="s">
        <v>100</v>
      </c>
      <c r="G2882" t="s">
        <v>113</v>
      </c>
      <c r="H2882" t="s">
        <v>113</v>
      </c>
      <c r="I2882" t="s">
        <v>114</v>
      </c>
    </row>
    <row r="2883" spans="1:9">
      <c r="A2883" t="s">
        <v>11917</v>
      </c>
      <c r="B2883" t="s">
        <v>6366</v>
      </c>
      <c r="C2883" t="s">
        <v>4445</v>
      </c>
      <c r="D2883" t="s">
        <v>11918</v>
      </c>
      <c r="E2883" t="s">
        <v>11919</v>
      </c>
      <c r="F2883" t="s">
        <v>100</v>
      </c>
      <c r="G2883" t="s">
        <v>149</v>
      </c>
      <c r="H2883" t="s">
        <v>113</v>
      </c>
      <c r="I2883" t="s">
        <v>150</v>
      </c>
    </row>
    <row r="2884" spans="1:9">
      <c r="A2884" t="s">
        <v>11920</v>
      </c>
      <c r="B2884" t="s">
        <v>6366</v>
      </c>
      <c r="C2884" t="s">
        <v>388</v>
      </c>
      <c r="D2884" t="s">
        <v>11921</v>
      </c>
      <c r="E2884" t="s">
        <v>11922</v>
      </c>
      <c r="F2884" t="s">
        <v>100</v>
      </c>
      <c r="G2884" t="s">
        <v>113</v>
      </c>
      <c r="H2884" t="s">
        <v>113</v>
      </c>
      <c r="I2884" t="s">
        <v>114</v>
      </c>
    </row>
    <row r="2885" spans="1:9">
      <c r="A2885" t="s">
        <v>11923</v>
      </c>
      <c r="B2885" t="s">
        <v>6366</v>
      </c>
      <c r="C2885" t="s">
        <v>389</v>
      </c>
      <c r="D2885" t="s">
        <v>11924</v>
      </c>
      <c r="E2885" t="s">
        <v>11925</v>
      </c>
      <c r="F2885" t="s">
        <v>100</v>
      </c>
      <c r="G2885" t="s">
        <v>113</v>
      </c>
      <c r="H2885" t="s">
        <v>113</v>
      </c>
      <c r="I2885" t="s">
        <v>114</v>
      </c>
    </row>
    <row r="2886" spans="1:9">
      <c r="A2886" t="s">
        <v>11926</v>
      </c>
      <c r="B2886" t="s">
        <v>6366</v>
      </c>
      <c r="C2886" t="s">
        <v>4452</v>
      </c>
      <c r="D2886" t="s">
        <v>11927</v>
      </c>
      <c r="E2886" t="s">
        <v>11928</v>
      </c>
      <c r="F2886" t="s">
        <v>100</v>
      </c>
      <c r="G2886" t="s">
        <v>113</v>
      </c>
      <c r="H2886" t="s">
        <v>113</v>
      </c>
      <c r="I2886" t="s">
        <v>114</v>
      </c>
    </row>
    <row r="2887" spans="1:9">
      <c r="A2887" t="s">
        <v>11929</v>
      </c>
      <c r="B2887" t="s">
        <v>6366</v>
      </c>
      <c r="C2887" t="s">
        <v>4455</v>
      </c>
      <c r="D2887" t="s">
        <v>11930</v>
      </c>
      <c r="E2887" t="s">
        <v>11931</v>
      </c>
      <c r="F2887" t="s">
        <v>100</v>
      </c>
      <c r="G2887" t="s">
        <v>134</v>
      </c>
      <c r="H2887" t="s">
        <v>134</v>
      </c>
      <c r="I2887" t="s">
        <v>7809</v>
      </c>
    </row>
    <row r="2888" spans="1:9">
      <c r="A2888" t="s">
        <v>11932</v>
      </c>
      <c r="B2888" t="s">
        <v>6366</v>
      </c>
      <c r="C2888" t="s">
        <v>4458</v>
      </c>
      <c r="D2888" t="s">
        <v>11933</v>
      </c>
      <c r="E2888" t="s">
        <v>11934</v>
      </c>
      <c r="F2888" t="s">
        <v>100</v>
      </c>
      <c r="G2888" t="s">
        <v>134</v>
      </c>
      <c r="H2888" t="s">
        <v>134</v>
      </c>
      <c r="I2888" t="s">
        <v>135</v>
      </c>
    </row>
    <row r="2889" spans="1:9">
      <c r="A2889" t="s">
        <v>11935</v>
      </c>
      <c r="B2889" t="s">
        <v>6366</v>
      </c>
      <c r="C2889" t="s">
        <v>4461</v>
      </c>
      <c r="D2889" t="s">
        <v>11936</v>
      </c>
      <c r="E2889" t="s">
        <v>11937</v>
      </c>
      <c r="F2889" t="s">
        <v>100</v>
      </c>
      <c r="G2889" t="s">
        <v>113</v>
      </c>
      <c r="H2889" t="s">
        <v>113</v>
      </c>
      <c r="I2889" t="s">
        <v>114</v>
      </c>
    </row>
    <row r="2890" spans="1:9">
      <c r="A2890" t="s">
        <v>11938</v>
      </c>
      <c r="B2890" t="s">
        <v>6366</v>
      </c>
      <c r="C2890" t="s">
        <v>4464</v>
      </c>
      <c r="D2890" t="s">
        <v>11939</v>
      </c>
      <c r="E2890" t="s">
        <v>11940</v>
      </c>
      <c r="F2890" t="s">
        <v>100</v>
      </c>
      <c r="G2890" t="s">
        <v>113</v>
      </c>
      <c r="H2890" t="s">
        <v>113</v>
      </c>
      <c r="I2890" t="s">
        <v>114</v>
      </c>
    </row>
    <row r="2891" spans="1:9">
      <c r="A2891" t="s">
        <v>11941</v>
      </c>
      <c r="B2891" t="s">
        <v>6366</v>
      </c>
      <c r="C2891" t="s">
        <v>4467</v>
      </c>
      <c r="D2891" t="s">
        <v>11942</v>
      </c>
      <c r="E2891" t="s">
        <v>11943</v>
      </c>
      <c r="F2891" t="s">
        <v>100</v>
      </c>
      <c r="G2891" t="s">
        <v>149</v>
      </c>
      <c r="H2891" t="s">
        <v>113</v>
      </c>
      <c r="I2891" t="s">
        <v>228</v>
      </c>
    </row>
    <row r="2892" spans="1:9">
      <c r="A2892" t="s">
        <v>11944</v>
      </c>
      <c r="B2892" t="s">
        <v>6366</v>
      </c>
      <c r="C2892" t="s">
        <v>4470</v>
      </c>
      <c r="D2892" t="s">
        <v>11945</v>
      </c>
      <c r="E2892" t="s">
        <v>11946</v>
      </c>
      <c r="F2892" t="s">
        <v>100</v>
      </c>
      <c r="G2892" t="s">
        <v>149</v>
      </c>
      <c r="H2892" t="s">
        <v>113</v>
      </c>
      <c r="I2892" t="s">
        <v>210</v>
      </c>
    </row>
    <row r="2893" spans="1:9">
      <c r="A2893" t="s">
        <v>11947</v>
      </c>
      <c r="B2893" t="s">
        <v>6366</v>
      </c>
      <c r="C2893" t="s">
        <v>4474</v>
      </c>
      <c r="D2893" t="s">
        <v>11948</v>
      </c>
      <c r="E2893" t="s">
        <v>11949</v>
      </c>
      <c r="F2893" t="s">
        <v>100</v>
      </c>
      <c r="G2893" t="s">
        <v>113</v>
      </c>
      <c r="H2893" t="s">
        <v>113</v>
      </c>
      <c r="I2893" t="s">
        <v>114</v>
      </c>
    </row>
    <row r="2894" spans="1:9">
      <c r="A2894" t="s">
        <v>11950</v>
      </c>
      <c r="B2894" t="s">
        <v>6366</v>
      </c>
      <c r="C2894" t="s">
        <v>4477</v>
      </c>
      <c r="D2894" t="s">
        <v>11951</v>
      </c>
      <c r="E2894" t="s">
        <v>11952</v>
      </c>
      <c r="F2894" t="s">
        <v>100</v>
      </c>
      <c r="G2894" t="s">
        <v>252</v>
      </c>
      <c r="H2894" t="s">
        <v>252</v>
      </c>
      <c r="I2894" t="s">
        <v>294</v>
      </c>
    </row>
    <row r="2895" spans="1:9">
      <c r="A2895" t="s">
        <v>11953</v>
      </c>
      <c r="B2895" t="s">
        <v>6366</v>
      </c>
      <c r="C2895" t="s">
        <v>4480</v>
      </c>
      <c r="D2895" t="s">
        <v>11954</v>
      </c>
      <c r="E2895" t="s">
        <v>11955</v>
      </c>
      <c r="F2895" t="s">
        <v>100</v>
      </c>
      <c r="G2895" t="s">
        <v>134</v>
      </c>
      <c r="H2895" t="s">
        <v>134</v>
      </c>
      <c r="I2895" t="s">
        <v>135</v>
      </c>
    </row>
    <row r="2896" spans="1:9">
      <c r="A2896" t="s">
        <v>11956</v>
      </c>
      <c r="B2896" t="s">
        <v>6366</v>
      </c>
      <c r="C2896" t="s">
        <v>4483</v>
      </c>
      <c r="D2896" t="s">
        <v>11957</v>
      </c>
      <c r="E2896" t="s">
        <v>11958</v>
      </c>
      <c r="F2896" t="s">
        <v>100</v>
      </c>
      <c r="G2896" t="s">
        <v>113</v>
      </c>
      <c r="H2896" t="s">
        <v>113</v>
      </c>
      <c r="I2896" t="s">
        <v>114</v>
      </c>
    </row>
    <row r="2897" spans="1:9">
      <c r="A2897" t="s">
        <v>11959</v>
      </c>
      <c r="B2897" t="s">
        <v>6366</v>
      </c>
      <c r="C2897" t="s">
        <v>4486</v>
      </c>
      <c r="D2897" t="s">
        <v>11960</v>
      </c>
      <c r="E2897" t="s">
        <v>11960</v>
      </c>
      <c r="F2897" t="s">
        <v>100</v>
      </c>
      <c r="G2897" t="s">
        <v>134</v>
      </c>
      <c r="H2897" t="s">
        <v>134</v>
      </c>
      <c r="I2897" t="s">
        <v>135</v>
      </c>
    </row>
    <row r="2898" spans="1:9">
      <c r="A2898" t="s">
        <v>11961</v>
      </c>
      <c r="B2898" t="s">
        <v>6366</v>
      </c>
      <c r="C2898" t="s">
        <v>929</v>
      </c>
      <c r="D2898" t="s">
        <v>11962</v>
      </c>
      <c r="E2898" t="s">
        <v>4489</v>
      </c>
      <c r="F2898" t="s">
        <v>100</v>
      </c>
      <c r="G2898" t="s">
        <v>113</v>
      </c>
      <c r="H2898" t="s">
        <v>271</v>
      </c>
      <c r="I2898" t="s">
        <v>4490</v>
      </c>
    </row>
    <row r="2899" spans="1:9">
      <c r="A2899" t="s">
        <v>11963</v>
      </c>
      <c r="B2899" t="s">
        <v>6366</v>
      </c>
      <c r="C2899" t="s">
        <v>4491</v>
      </c>
      <c r="D2899" t="s">
        <v>11964</v>
      </c>
      <c r="E2899" t="s">
        <v>9222</v>
      </c>
      <c r="F2899" t="s">
        <v>100</v>
      </c>
      <c r="G2899" t="s">
        <v>149</v>
      </c>
      <c r="H2899" t="s">
        <v>113</v>
      </c>
      <c r="I2899" t="s">
        <v>1648</v>
      </c>
    </row>
    <row r="2900" spans="1:9">
      <c r="A2900" t="s">
        <v>11965</v>
      </c>
      <c r="B2900" t="s">
        <v>6366</v>
      </c>
      <c r="C2900" t="s">
        <v>930</v>
      </c>
      <c r="D2900" t="s">
        <v>11966</v>
      </c>
      <c r="E2900" t="s">
        <v>11967</v>
      </c>
      <c r="F2900" t="s">
        <v>100</v>
      </c>
      <c r="G2900" t="s">
        <v>113</v>
      </c>
      <c r="H2900" t="s">
        <v>113</v>
      </c>
      <c r="I2900" t="s">
        <v>114</v>
      </c>
    </row>
    <row r="2901" spans="1:9">
      <c r="A2901" t="s">
        <v>11968</v>
      </c>
      <c r="B2901" t="s">
        <v>6366</v>
      </c>
      <c r="C2901" t="s">
        <v>4497</v>
      </c>
      <c r="D2901" t="s">
        <v>11969</v>
      </c>
      <c r="E2901" t="s">
        <v>11970</v>
      </c>
      <c r="F2901" t="s">
        <v>100</v>
      </c>
      <c r="G2901" t="s">
        <v>113</v>
      </c>
      <c r="H2901" t="s">
        <v>113</v>
      </c>
      <c r="I2901" t="s">
        <v>114</v>
      </c>
    </row>
    <row r="2902" spans="1:9">
      <c r="A2902" t="s">
        <v>11971</v>
      </c>
      <c r="B2902" t="s">
        <v>6366</v>
      </c>
      <c r="C2902" t="s">
        <v>4500</v>
      </c>
      <c r="D2902" t="s">
        <v>11972</v>
      </c>
      <c r="E2902" t="s">
        <v>11973</v>
      </c>
      <c r="F2902" t="s">
        <v>8418</v>
      </c>
      <c r="G2902" t="s">
        <v>252</v>
      </c>
      <c r="H2902" t="s">
        <v>252</v>
      </c>
      <c r="I2902" t="s">
        <v>294</v>
      </c>
    </row>
    <row r="2903" spans="1:9">
      <c r="A2903" t="s">
        <v>11974</v>
      </c>
      <c r="B2903" t="s">
        <v>6366</v>
      </c>
      <c r="C2903" t="s">
        <v>4503</v>
      </c>
      <c r="D2903" t="s">
        <v>11975</v>
      </c>
      <c r="E2903" t="s">
        <v>11976</v>
      </c>
      <c r="F2903" t="s">
        <v>100</v>
      </c>
      <c r="G2903" t="s">
        <v>149</v>
      </c>
      <c r="H2903" t="s">
        <v>113</v>
      </c>
      <c r="I2903" t="s">
        <v>150</v>
      </c>
    </row>
    <row r="2904" spans="1:9">
      <c r="A2904" t="s">
        <v>11977</v>
      </c>
      <c r="B2904" t="s">
        <v>6366</v>
      </c>
      <c r="C2904" t="s">
        <v>4506</v>
      </c>
      <c r="D2904" t="s">
        <v>11978</v>
      </c>
      <c r="E2904" t="s">
        <v>11979</v>
      </c>
      <c r="F2904" t="s">
        <v>11980</v>
      </c>
      <c r="G2904" t="s">
        <v>134</v>
      </c>
      <c r="H2904" t="s">
        <v>134</v>
      </c>
      <c r="I2904" t="s">
        <v>135</v>
      </c>
    </row>
    <row r="2905" spans="1:9">
      <c r="A2905" t="s">
        <v>11981</v>
      </c>
      <c r="B2905" t="s">
        <v>6366</v>
      </c>
      <c r="C2905" t="s">
        <v>3363</v>
      </c>
      <c r="D2905" t="s">
        <v>11982</v>
      </c>
      <c r="E2905" t="s">
        <v>9228</v>
      </c>
      <c r="F2905" t="s">
        <v>100</v>
      </c>
      <c r="G2905" t="s">
        <v>149</v>
      </c>
      <c r="H2905" t="s">
        <v>113</v>
      </c>
      <c r="I2905" t="s">
        <v>228</v>
      </c>
    </row>
    <row r="2906" spans="1:9">
      <c r="A2906" t="s">
        <v>11983</v>
      </c>
      <c r="B2906" t="s">
        <v>6366</v>
      </c>
      <c r="C2906" t="s">
        <v>4512</v>
      </c>
      <c r="D2906" t="s">
        <v>4513</v>
      </c>
      <c r="E2906" t="s">
        <v>4513</v>
      </c>
      <c r="F2906" t="s">
        <v>100</v>
      </c>
      <c r="G2906" t="s">
        <v>134</v>
      </c>
      <c r="H2906" t="s">
        <v>134</v>
      </c>
      <c r="I2906" t="s">
        <v>135</v>
      </c>
    </row>
    <row r="2907" spans="1:9">
      <c r="A2907" t="s">
        <v>11984</v>
      </c>
      <c r="B2907" t="s">
        <v>6366</v>
      </c>
      <c r="C2907" t="s">
        <v>4264</v>
      </c>
      <c r="D2907" t="s">
        <v>11985</v>
      </c>
      <c r="E2907" t="s">
        <v>11986</v>
      </c>
      <c r="F2907" t="s">
        <v>171</v>
      </c>
      <c r="G2907" t="s">
        <v>172</v>
      </c>
      <c r="H2907" t="s">
        <v>172</v>
      </c>
      <c r="I2907" t="s">
        <v>6394</v>
      </c>
    </row>
    <row r="2908" spans="1:9">
      <c r="A2908" t="s">
        <v>11987</v>
      </c>
      <c r="B2908" t="s">
        <v>6366</v>
      </c>
      <c r="C2908" t="s">
        <v>4517</v>
      </c>
      <c r="D2908" t="s">
        <v>11988</v>
      </c>
      <c r="E2908" t="s">
        <v>11989</v>
      </c>
      <c r="F2908" t="s">
        <v>100</v>
      </c>
      <c r="G2908" t="s">
        <v>134</v>
      </c>
      <c r="H2908" t="s">
        <v>134</v>
      </c>
      <c r="I2908" t="s">
        <v>135</v>
      </c>
    </row>
    <row r="2909" spans="1:9">
      <c r="A2909" t="s">
        <v>11990</v>
      </c>
      <c r="B2909" t="s">
        <v>6366</v>
      </c>
      <c r="C2909" t="s">
        <v>63</v>
      </c>
      <c r="D2909" t="s">
        <v>11991</v>
      </c>
      <c r="E2909" t="s">
        <v>11992</v>
      </c>
      <c r="F2909" t="s">
        <v>11993</v>
      </c>
      <c r="G2909" t="s">
        <v>113</v>
      </c>
      <c r="H2909" t="s">
        <v>113</v>
      </c>
      <c r="I2909" t="s">
        <v>114</v>
      </c>
    </row>
    <row r="2910" spans="1:9">
      <c r="A2910" t="s">
        <v>11994</v>
      </c>
      <c r="B2910" t="s">
        <v>6366</v>
      </c>
      <c r="C2910" t="s">
        <v>65</v>
      </c>
      <c r="D2910" t="s">
        <v>11995</v>
      </c>
      <c r="E2910" t="s">
        <v>11996</v>
      </c>
      <c r="F2910" t="s">
        <v>100</v>
      </c>
      <c r="G2910" t="s">
        <v>113</v>
      </c>
      <c r="H2910" t="s">
        <v>113</v>
      </c>
      <c r="I2910" t="s">
        <v>114</v>
      </c>
    </row>
    <row r="2911" spans="1:9">
      <c r="A2911" t="s">
        <v>11997</v>
      </c>
      <c r="B2911" t="s">
        <v>6366</v>
      </c>
      <c r="C2911" t="s">
        <v>64</v>
      </c>
      <c r="D2911" t="s">
        <v>11998</v>
      </c>
      <c r="E2911" t="s">
        <v>11999</v>
      </c>
      <c r="F2911" t="s">
        <v>100</v>
      </c>
      <c r="G2911" t="s">
        <v>113</v>
      </c>
      <c r="H2911" t="s">
        <v>113</v>
      </c>
      <c r="I2911" t="s">
        <v>114</v>
      </c>
    </row>
    <row r="2912" spans="1:9">
      <c r="A2912" t="s">
        <v>12000</v>
      </c>
      <c r="B2912" t="s">
        <v>6366</v>
      </c>
      <c r="C2912" t="s">
        <v>4514</v>
      </c>
      <c r="D2912" t="s">
        <v>12001</v>
      </c>
      <c r="E2912" t="s">
        <v>12002</v>
      </c>
      <c r="F2912" t="s">
        <v>8027</v>
      </c>
      <c r="G2912" t="s">
        <v>134</v>
      </c>
      <c r="H2912" t="s">
        <v>134</v>
      </c>
      <c r="I2912" t="s">
        <v>135</v>
      </c>
    </row>
    <row r="2913" spans="1:9">
      <c r="A2913" t="s">
        <v>12003</v>
      </c>
      <c r="B2913" t="s">
        <v>6366</v>
      </c>
      <c r="C2913" t="s">
        <v>4531</v>
      </c>
      <c r="D2913" t="s">
        <v>12004</v>
      </c>
      <c r="E2913" t="s">
        <v>12005</v>
      </c>
      <c r="F2913" t="s">
        <v>8027</v>
      </c>
      <c r="G2913" t="s">
        <v>134</v>
      </c>
      <c r="H2913" t="s">
        <v>134</v>
      </c>
      <c r="I2913" t="s">
        <v>135</v>
      </c>
    </row>
    <row r="2914" spans="1:9">
      <c r="A2914" t="s">
        <v>12006</v>
      </c>
      <c r="B2914" t="s">
        <v>6366</v>
      </c>
      <c r="C2914" t="s">
        <v>4534</v>
      </c>
      <c r="D2914" t="s">
        <v>12007</v>
      </c>
      <c r="E2914" t="s">
        <v>12008</v>
      </c>
      <c r="F2914" t="s">
        <v>100</v>
      </c>
      <c r="G2914" t="s">
        <v>3758</v>
      </c>
      <c r="H2914" t="s">
        <v>3758</v>
      </c>
      <c r="I2914" t="s">
        <v>6548</v>
      </c>
    </row>
    <row r="2915" spans="1:9">
      <c r="A2915" t="s">
        <v>12009</v>
      </c>
      <c r="B2915" t="s">
        <v>6366</v>
      </c>
      <c r="C2915" t="s">
        <v>4537</v>
      </c>
      <c r="D2915" t="s">
        <v>12010</v>
      </c>
      <c r="E2915" t="s">
        <v>12011</v>
      </c>
      <c r="F2915" t="s">
        <v>100</v>
      </c>
      <c r="G2915" t="s">
        <v>113</v>
      </c>
      <c r="H2915" t="s">
        <v>113</v>
      </c>
      <c r="I2915" t="s">
        <v>114</v>
      </c>
    </row>
    <row r="2916" spans="1:9">
      <c r="A2916" t="s">
        <v>12012</v>
      </c>
      <c r="B2916" t="s">
        <v>6366</v>
      </c>
      <c r="C2916" t="s">
        <v>4540</v>
      </c>
      <c r="D2916" t="s">
        <v>12013</v>
      </c>
      <c r="E2916" t="s">
        <v>12013</v>
      </c>
      <c r="F2916" t="s">
        <v>100</v>
      </c>
      <c r="G2916" t="s">
        <v>134</v>
      </c>
      <c r="H2916" t="s">
        <v>134</v>
      </c>
      <c r="I2916" t="s">
        <v>135</v>
      </c>
    </row>
    <row r="2917" spans="1:9">
      <c r="A2917" t="s">
        <v>12014</v>
      </c>
      <c r="B2917" t="s">
        <v>6366</v>
      </c>
      <c r="C2917" t="s">
        <v>4542</v>
      </c>
      <c r="D2917" t="s">
        <v>12015</v>
      </c>
      <c r="E2917" t="s">
        <v>12015</v>
      </c>
      <c r="F2917" t="s">
        <v>100</v>
      </c>
      <c r="G2917" t="s">
        <v>134</v>
      </c>
      <c r="H2917" t="s">
        <v>134</v>
      </c>
      <c r="I2917" t="s">
        <v>135</v>
      </c>
    </row>
    <row r="2918" spans="1:9">
      <c r="A2918" t="s">
        <v>12016</v>
      </c>
      <c r="B2918" t="s">
        <v>6366</v>
      </c>
      <c r="C2918" t="s">
        <v>4544</v>
      </c>
      <c r="D2918" t="s">
        <v>12017</v>
      </c>
      <c r="E2918" t="s">
        <v>12018</v>
      </c>
      <c r="F2918" t="s">
        <v>100</v>
      </c>
      <c r="G2918" t="s">
        <v>149</v>
      </c>
      <c r="H2918" t="s">
        <v>113</v>
      </c>
      <c r="I2918" t="s">
        <v>150</v>
      </c>
    </row>
    <row r="2919" spans="1:9">
      <c r="A2919" t="s">
        <v>12019</v>
      </c>
      <c r="B2919" t="s">
        <v>6366</v>
      </c>
      <c r="C2919" t="s">
        <v>4546</v>
      </c>
      <c r="D2919" t="s">
        <v>12020</v>
      </c>
      <c r="E2919" t="s">
        <v>12021</v>
      </c>
      <c r="F2919" t="s">
        <v>100</v>
      </c>
      <c r="G2919" t="s">
        <v>149</v>
      </c>
      <c r="H2919" t="s">
        <v>113</v>
      </c>
      <c r="I2919" t="s">
        <v>150</v>
      </c>
    </row>
    <row r="2920" spans="1:9">
      <c r="A2920" t="s">
        <v>12022</v>
      </c>
      <c r="B2920" t="s">
        <v>6366</v>
      </c>
      <c r="C2920" t="s">
        <v>4548</v>
      </c>
      <c r="D2920" t="s">
        <v>12023</v>
      </c>
      <c r="E2920" t="s">
        <v>12021</v>
      </c>
      <c r="F2920" t="s">
        <v>100</v>
      </c>
      <c r="G2920" t="s">
        <v>149</v>
      </c>
      <c r="H2920" t="s">
        <v>113</v>
      </c>
      <c r="I2920" t="s">
        <v>150</v>
      </c>
    </row>
    <row r="2921" spans="1:9">
      <c r="A2921" t="s">
        <v>12024</v>
      </c>
      <c r="B2921" t="s">
        <v>6366</v>
      </c>
      <c r="C2921" t="s">
        <v>2697</v>
      </c>
      <c r="D2921" t="s">
        <v>12025</v>
      </c>
      <c r="E2921" t="s">
        <v>12026</v>
      </c>
      <c r="F2921" t="s">
        <v>8027</v>
      </c>
      <c r="G2921" t="s">
        <v>134</v>
      </c>
      <c r="H2921" t="s">
        <v>134</v>
      </c>
      <c r="I2921" t="s">
        <v>135</v>
      </c>
    </row>
    <row r="2922" spans="1:9">
      <c r="A2922" t="s">
        <v>12027</v>
      </c>
      <c r="B2922" t="s">
        <v>6366</v>
      </c>
      <c r="C2922" t="s">
        <v>1732</v>
      </c>
      <c r="D2922" t="s">
        <v>12028</v>
      </c>
      <c r="E2922" t="s">
        <v>12029</v>
      </c>
      <c r="F2922" t="s">
        <v>8027</v>
      </c>
      <c r="G2922" t="s">
        <v>134</v>
      </c>
      <c r="H2922" t="s">
        <v>134</v>
      </c>
      <c r="I2922" t="s">
        <v>135</v>
      </c>
    </row>
    <row r="2923" spans="1:9">
      <c r="A2923" t="s">
        <v>12030</v>
      </c>
      <c r="B2923" t="s">
        <v>6366</v>
      </c>
      <c r="C2923" t="s">
        <v>4555</v>
      </c>
      <c r="D2923" t="s">
        <v>12031</v>
      </c>
      <c r="E2923" t="s">
        <v>12032</v>
      </c>
      <c r="F2923" t="s">
        <v>100</v>
      </c>
      <c r="G2923" t="s">
        <v>149</v>
      </c>
      <c r="H2923" t="s">
        <v>113</v>
      </c>
      <c r="I2923" t="s">
        <v>4560</v>
      </c>
    </row>
    <row r="2924" spans="1:9">
      <c r="A2924" t="s">
        <v>12033</v>
      </c>
      <c r="B2924" t="s">
        <v>6366</v>
      </c>
      <c r="C2924" t="s">
        <v>4558</v>
      </c>
      <c r="D2924" t="s">
        <v>12034</v>
      </c>
      <c r="E2924" t="s">
        <v>4562</v>
      </c>
      <c r="F2924" t="s">
        <v>100</v>
      </c>
      <c r="G2924" t="s">
        <v>113</v>
      </c>
      <c r="H2924" t="s">
        <v>113</v>
      </c>
      <c r="I2924" t="s">
        <v>114</v>
      </c>
    </row>
    <row r="2925" spans="1:9">
      <c r="A2925" t="s">
        <v>12035</v>
      </c>
      <c r="B2925" t="s">
        <v>6366</v>
      </c>
      <c r="C2925" t="s">
        <v>4559</v>
      </c>
      <c r="D2925" t="s">
        <v>12036</v>
      </c>
      <c r="E2925" t="s">
        <v>12037</v>
      </c>
      <c r="F2925" t="s">
        <v>100</v>
      </c>
      <c r="G2925" t="s">
        <v>113</v>
      </c>
      <c r="H2925" t="s">
        <v>113</v>
      </c>
      <c r="I2925" t="s">
        <v>114</v>
      </c>
    </row>
    <row r="2926" spans="1:9">
      <c r="A2926" t="s">
        <v>12038</v>
      </c>
      <c r="B2926" t="s">
        <v>6366</v>
      </c>
      <c r="C2926" t="s">
        <v>4565</v>
      </c>
      <c r="D2926" t="s">
        <v>4566</v>
      </c>
      <c r="E2926" t="s">
        <v>4566</v>
      </c>
      <c r="F2926" t="s">
        <v>100</v>
      </c>
      <c r="G2926" t="s">
        <v>134</v>
      </c>
      <c r="H2926" t="s">
        <v>134</v>
      </c>
      <c r="I2926" t="s">
        <v>135</v>
      </c>
    </row>
    <row r="2927" spans="1:9">
      <c r="A2927" t="s">
        <v>12039</v>
      </c>
      <c r="B2927" t="s">
        <v>6366</v>
      </c>
      <c r="C2927" t="s">
        <v>4567</v>
      </c>
      <c r="D2927" t="s">
        <v>12040</v>
      </c>
      <c r="E2927" t="s">
        <v>12041</v>
      </c>
      <c r="F2927" t="s">
        <v>100</v>
      </c>
      <c r="G2927" t="s">
        <v>113</v>
      </c>
      <c r="H2927" t="s">
        <v>113</v>
      </c>
      <c r="I2927" t="s">
        <v>114</v>
      </c>
    </row>
    <row r="2928" spans="1:9">
      <c r="A2928" t="s">
        <v>12042</v>
      </c>
      <c r="B2928" t="s">
        <v>6366</v>
      </c>
      <c r="C2928" t="s">
        <v>4570</v>
      </c>
      <c r="D2928" t="s">
        <v>12043</v>
      </c>
      <c r="E2928" t="s">
        <v>12044</v>
      </c>
      <c r="F2928" t="s">
        <v>100</v>
      </c>
      <c r="G2928" t="s">
        <v>113</v>
      </c>
      <c r="H2928" t="s">
        <v>113</v>
      </c>
      <c r="I2928" t="s">
        <v>114</v>
      </c>
    </row>
    <row r="2929" spans="1:9">
      <c r="A2929" t="s">
        <v>12045</v>
      </c>
      <c r="B2929" t="s">
        <v>6366</v>
      </c>
      <c r="C2929" t="s">
        <v>4573</v>
      </c>
      <c r="D2929" t="s">
        <v>12046</v>
      </c>
      <c r="E2929" t="s">
        <v>12047</v>
      </c>
      <c r="F2929" t="s">
        <v>100</v>
      </c>
      <c r="G2929" t="s">
        <v>149</v>
      </c>
      <c r="H2929" t="s">
        <v>113</v>
      </c>
      <c r="I2929" t="s">
        <v>228</v>
      </c>
    </row>
    <row r="2930" spans="1:9">
      <c r="A2930" t="s">
        <v>12048</v>
      </c>
      <c r="B2930" t="s">
        <v>6366</v>
      </c>
      <c r="C2930" t="s">
        <v>4576</v>
      </c>
      <c r="D2930" t="s">
        <v>12049</v>
      </c>
      <c r="E2930" t="s">
        <v>12050</v>
      </c>
      <c r="F2930" t="s">
        <v>100</v>
      </c>
      <c r="G2930" t="s">
        <v>149</v>
      </c>
      <c r="H2930" t="s">
        <v>113</v>
      </c>
      <c r="I2930" t="s">
        <v>228</v>
      </c>
    </row>
    <row r="2931" spans="1:9">
      <c r="A2931" t="s">
        <v>12051</v>
      </c>
      <c r="B2931" t="s">
        <v>6366</v>
      </c>
      <c r="C2931" t="s">
        <v>4579</v>
      </c>
      <c r="D2931" t="s">
        <v>12052</v>
      </c>
      <c r="E2931" t="s">
        <v>12053</v>
      </c>
      <c r="F2931" t="s">
        <v>100</v>
      </c>
      <c r="G2931" t="s">
        <v>617</v>
      </c>
      <c r="H2931" t="s">
        <v>113</v>
      </c>
      <c r="I2931" t="s">
        <v>7856</v>
      </c>
    </row>
    <row r="2932" spans="1:9">
      <c r="A2932" t="s">
        <v>12054</v>
      </c>
      <c r="B2932" t="s">
        <v>6366</v>
      </c>
      <c r="C2932" t="s">
        <v>4584</v>
      </c>
      <c r="D2932" t="s">
        <v>12055</v>
      </c>
      <c r="E2932" t="s">
        <v>12055</v>
      </c>
      <c r="F2932" t="s">
        <v>100</v>
      </c>
      <c r="G2932" t="s">
        <v>134</v>
      </c>
      <c r="H2932" t="s">
        <v>134</v>
      </c>
      <c r="I2932" t="s">
        <v>135</v>
      </c>
    </row>
    <row r="2933" spans="1:9">
      <c r="A2933" t="s">
        <v>12056</v>
      </c>
      <c r="B2933" t="s">
        <v>6366</v>
      </c>
      <c r="C2933" t="s">
        <v>4587</v>
      </c>
      <c r="D2933" t="s">
        <v>12057</v>
      </c>
      <c r="E2933" t="s">
        <v>12057</v>
      </c>
      <c r="F2933" t="s">
        <v>100</v>
      </c>
      <c r="G2933" t="s">
        <v>134</v>
      </c>
      <c r="H2933" t="s">
        <v>134</v>
      </c>
      <c r="I2933" t="s">
        <v>135</v>
      </c>
    </row>
    <row r="2934" spans="1:9">
      <c r="A2934" t="s">
        <v>12058</v>
      </c>
      <c r="B2934" t="s">
        <v>6366</v>
      </c>
      <c r="C2934" t="s">
        <v>4590</v>
      </c>
      <c r="D2934" t="s">
        <v>12059</v>
      </c>
      <c r="E2934" t="s">
        <v>12060</v>
      </c>
      <c r="F2934" t="s">
        <v>100</v>
      </c>
      <c r="G2934" t="s">
        <v>134</v>
      </c>
      <c r="H2934" t="s">
        <v>134</v>
      </c>
      <c r="I2934" t="s">
        <v>135</v>
      </c>
    </row>
    <row r="2935" spans="1:9">
      <c r="A2935" t="s">
        <v>12061</v>
      </c>
      <c r="B2935" t="s">
        <v>6366</v>
      </c>
      <c r="C2935" t="s">
        <v>4594</v>
      </c>
      <c r="D2935" t="s">
        <v>4595</v>
      </c>
      <c r="E2935" t="s">
        <v>12062</v>
      </c>
      <c r="F2935" t="s">
        <v>100</v>
      </c>
      <c r="G2935" t="s">
        <v>134</v>
      </c>
      <c r="H2935" t="s">
        <v>134</v>
      </c>
      <c r="I2935" t="s">
        <v>135</v>
      </c>
    </row>
    <row r="2936" spans="1:9">
      <c r="A2936" t="s">
        <v>12063</v>
      </c>
      <c r="B2936" t="s">
        <v>6366</v>
      </c>
      <c r="C2936" t="s">
        <v>4598</v>
      </c>
      <c r="D2936" t="s">
        <v>12064</v>
      </c>
      <c r="E2936" t="s">
        <v>12065</v>
      </c>
      <c r="F2936" t="s">
        <v>12066</v>
      </c>
      <c r="G2936" t="s">
        <v>149</v>
      </c>
      <c r="H2936" t="s">
        <v>113</v>
      </c>
      <c r="I2936" t="s">
        <v>114</v>
      </c>
    </row>
    <row r="2937" spans="1:9">
      <c r="A2937" t="s">
        <v>12067</v>
      </c>
      <c r="B2937" t="s">
        <v>6366</v>
      </c>
      <c r="C2937" t="s">
        <v>4602</v>
      </c>
      <c r="D2937" t="s">
        <v>12068</v>
      </c>
      <c r="E2937" t="s">
        <v>12069</v>
      </c>
      <c r="F2937" t="s">
        <v>100</v>
      </c>
      <c r="G2937" t="s">
        <v>113</v>
      </c>
      <c r="H2937" t="s">
        <v>113</v>
      </c>
      <c r="I2937" t="s">
        <v>3797</v>
      </c>
    </row>
    <row r="2938" spans="1:9">
      <c r="A2938" t="s">
        <v>12070</v>
      </c>
      <c r="B2938" t="s">
        <v>6366</v>
      </c>
      <c r="C2938" t="s">
        <v>4386</v>
      </c>
      <c r="D2938" t="s">
        <v>12071</v>
      </c>
      <c r="E2938" t="s">
        <v>12072</v>
      </c>
      <c r="F2938" t="s">
        <v>12073</v>
      </c>
      <c r="G2938" t="s">
        <v>149</v>
      </c>
      <c r="H2938" t="s">
        <v>113</v>
      </c>
      <c r="I2938" t="s">
        <v>114</v>
      </c>
    </row>
    <row r="2939" spans="1:9">
      <c r="A2939" t="s">
        <v>12074</v>
      </c>
      <c r="B2939" t="s">
        <v>6366</v>
      </c>
      <c r="C2939" t="s">
        <v>4609</v>
      </c>
      <c r="D2939" t="s">
        <v>12075</v>
      </c>
      <c r="E2939" t="s">
        <v>12076</v>
      </c>
      <c r="F2939" t="s">
        <v>100</v>
      </c>
      <c r="G2939" t="s">
        <v>134</v>
      </c>
      <c r="H2939" t="s">
        <v>134</v>
      </c>
      <c r="I2939" t="s">
        <v>135</v>
      </c>
    </row>
    <row r="2940" spans="1:9">
      <c r="A2940" t="s">
        <v>12077</v>
      </c>
      <c r="B2940" t="s">
        <v>6366</v>
      </c>
      <c r="C2940" t="s">
        <v>4612</v>
      </c>
      <c r="D2940" t="s">
        <v>12078</v>
      </c>
      <c r="E2940" t="s">
        <v>12079</v>
      </c>
      <c r="F2940" t="s">
        <v>100</v>
      </c>
      <c r="G2940" t="s">
        <v>113</v>
      </c>
      <c r="H2940" t="s">
        <v>113</v>
      </c>
      <c r="I2940" t="s">
        <v>114</v>
      </c>
    </row>
    <row r="2941" spans="1:9">
      <c r="A2941" t="s">
        <v>12080</v>
      </c>
      <c r="B2941" t="s">
        <v>6366</v>
      </c>
      <c r="C2941" t="s">
        <v>1204</v>
      </c>
      <c r="D2941" t="s">
        <v>12081</v>
      </c>
      <c r="E2941" t="s">
        <v>12082</v>
      </c>
      <c r="F2941" t="s">
        <v>100</v>
      </c>
      <c r="G2941" t="s">
        <v>113</v>
      </c>
      <c r="H2941" t="s">
        <v>113</v>
      </c>
      <c r="I2941" t="s">
        <v>114</v>
      </c>
    </row>
    <row r="2942" spans="1:9">
      <c r="A2942" t="s">
        <v>12083</v>
      </c>
      <c r="B2942" t="s">
        <v>6366</v>
      </c>
      <c r="C2942" t="s">
        <v>4257</v>
      </c>
      <c r="D2942" t="s">
        <v>12084</v>
      </c>
      <c r="E2942" t="s">
        <v>12085</v>
      </c>
      <c r="F2942" t="s">
        <v>100</v>
      </c>
      <c r="G2942" t="s">
        <v>134</v>
      </c>
      <c r="H2942" t="s">
        <v>134</v>
      </c>
      <c r="I2942" t="s">
        <v>135</v>
      </c>
    </row>
    <row r="2943" spans="1:9">
      <c r="A2943" t="s">
        <v>12086</v>
      </c>
      <c r="B2943" t="s">
        <v>6366</v>
      </c>
      <c r="C2943" t="s">
        <v>205</v>
      </c>
      <c r="D2943" t="s">
        <v>12087</v>
      </c>
      <c r="E2943" t="s">
        <v>12088</v>
      </c>
      <c r="F2943" t="s">
        <v>12089</v>
      </c>
      <c r="G2943" t="s">
        <v>113</v>
      </c>
      <c r="H2943" t="s">
        <v>113</v>
      </c>
      <c r="I2943" t="s">
        <v>114</v>
      </c>
    </row>
    <row r="2944" spans="1:9">
      <c r="A2944" t="s">
        <v>12090</v>
      </c>
      <c r="B2944" t="s">
        <v>6366</v>
      </c>
      <c r="C2944" t="s">
        <v>15</v>
      </c>
      <c r="D2944" t="s">
        <v>12091</v>
      </c>
      <c r="E2944" t="s">
        <v>12092</v>
      </c>
      <c r="F2944" t="s">
        <v>100</v>
      </c>
      <c r="G2944" t="s">
        <v>113</v>
      </c>
      <c r="H2944" t="s">
        <v>113</v>
      </c>
      <c r="I2944" t="s">
        <v>114</v>
      </c>
    </row>
    <row r="2945" spans="1:9">
      <c r="A2945" t="s">
        <v>12093</v>
      </c>
      <c r="B2945" t="s">
        <v>6366</v>
      </c>
      <c r="C2945" t="s">
        <v>164</v>
      </c>
      <c r="D2945" t="s">
        <v>12094</v>
      </c>
      <c r="E2945" t="s">
        <v>12095</v>
      </c>
      <c r="F2945" t="s">
        <v>12096</v>
      </c>
      <c r="G2945" t="s">
        <v>113</v>
      </c>
      <c r="H2945" t="s">
        <v>113</v>
      </c>
      <c r="I2945" t="s">
        <v>114</v>
      </c>
    </row>
    <row r="2946" spans="1:9">
      <c r="A2946" t="s">
        <v>12097</v>
      </c>
      <c r="B2946" t="s">
        <v>6366</v>
      </c>
      <c r="C2946" t="s">
        <v>4628</v>
      </c>
      <c r="D2946" t="s">
        <v>12098</v>
      </c>
      <c r="E2946" t="s">
        <v>12099</v>
      </c>
      <c r="F2946" t="s">
        <v>100</v>
      </c>
      <c r="G2946" t="s">
        <v>134</v>
      </c>
      <c r="H2946" t="s">
        <v>134</v>
      </c>
      <c r="I2946" t="s">
        <v>135</v>
      </c>
    </row>
    <row r="2947" spans="1:9">
      <c r="A2947" t="s">
        <v>12100</v>
      </c>
      <c r="B2947" t="s">
        <v>6366</v>
      </c>
      <c r="C2947" t="s">
        <v>4632</v>
      </c>
      <c r="D2947" t="s">
        <v>4633</v>
      </c>
      <c r="E2947" t="s">
        <v>4633</v>
      </c>
      <c r="F2947" t="s">
        <v>100</v>
      </c>
      <c r="G2947" t="s">
        <v>113</v>
      </c>
      <c r="H2947" t="s">
        <v>113</v>
      </c>
      <c r="I2947" t="s">
        <v>114</v>
      </c>
    </row>
    <row r="2948" spans="1:9">
      <c r="A2948" t="s">
        <v>12101</v>
      </c>
      <c r="B2948" t="s">
        <v>6366</v>
      </c>
      <c r="C2948" t="s">
        <v>4635</v>
      </c>
      <c r="D2948" t="s">
        <v>12102</v>
      </c>
      <c r="E2948" t="s">
        <v>12103</v>
      </c>
      <c r="F2948" t="s">
        <v>12104</v>
      </c>
      <c r="G2948" t="s">
        <v>149</v>
      </c>
      <c r="H2948" t="s">
        <v>113</v>
      </c>
      <c r="I2948" t="s">
        <v>150</v>
      </c>
    </row>
    <row r="2949" spans="1:9">
      <c r="A2949" t="s">
        <v>12105</v>
      </c>
      <c r="B2949" t="s">
        <v>6366</v>
      </c>
      <c r="C2949" t="s">
        <v>4639</v>
      </c>
      <c r="D2949" t="s">
        <v>12106</v>
      </c>
      <c r="E2949" t="s">
        <v>12107</v>
      </c>
      <c r="F2949" t="s">
        <v>12108</v>
      </c>
      <c r="G2949" t="s">
        <v>617</v>
      </c>
      <c r="H2949" t="s">
        <v>113</v>
      </c>
      <c r="I2949" t="s">
        <v>822</v>
      </c>
    </row>
    <row r="2950" spans="1:9">
      <c r="A2950" t="s">
        <v>12109</v>
      </c>
      <c r="B2950" t="s">
        <v>6366</v>
      </c>
      <c r="C2950" t="s">
        <v>4643</v>
      </c>
      <c r="D2950" t="s">
        <v>4644</v>
      </c>
      <c r="E2950" t="s">
        <v>4644</v>
      </c>
      <c r="F2950" t="s">
        <v>100</v>
      </c>
      <c r="G2950" t="s">
        <v>134</v>
      </c>
      <c r="H2950" t="s">
        <v>134</v>
      </c>
      <c r="I2950" t="s">
        <v>135</v>
      </c>
    </row>
    <row r="2951" spans="1:9">
      <c r="A2951" t="s">
        <v>12110</v>
      </c>
      <c r="B2951" t="s">
        <v>6366</v>
      </c>
      <c r="C2951" t="s">
        <v>4645</v>
      </c>
      <c r="D2951" t="s">
        <v>12111</v>
      </c>
      <c r="E2951" t="s">
        <v>12112</v>
      </c>
      <c r="F2951" t="s">
        <v>8027</v>
      </c>
      <c r="G2951" t="s">
        <v>134</v>
      </c>
      <c r="H2951" t="s">
        <v>134</v>
      </c>
      <c r="I2951" t="s">
        <v>135</v>
      </c>
    </row>
    <row r="2952" spans="1:9">
      <c r="A2952" t="s">
        <v>12113</v>
      </c>
      <c r="B2952" t="s">
        <v>6366</v>
      </c>
      <c r="C2952" t="s">
        <v>4648</v>
      </c>
      <c r="D2952" t="s">
        <v>12114</v>
      </c>
      <c r="E2952" t="s">
        <v>12115</v>
      </c>
      <c r="F2952" t="s">
        <v>100</v>
      </c>
      <c r="G2952" t="s">
        <v>134</v>
      </c>
      <c r="H2952" t="s">
        <v>134</v>
      </c>
      <c r="I2952" t="s">
        <v>135</v>
      </c>
    </row>
    <row r="2953" spans="1:9">
      <c r="A2953" t="s">
        <v>12116</v>
      </c>
      <c r="B2953" t="s">
        <v>6366</v>
      </c>
      <c r="C2953" t="s">
        <v>4651</v>
      </c>
      <c r="D2953" t="s">
        <v>12117</v>
      </c>
      <c r="E2953" t="s">
        <v>12118</v>
      </c>
      <c r="F2953" t="s">
        <v>100</v>
      </c>
      <c r="G2953" t="s">
        <v>149</v>
      </c>
      <c r="H2953" t="s">
        <v>113</v>
      </c>
      <c r="I2953" t="s">
        <v>4655</v>
      </c>
    </row>
    <row r="2954" spans="1:9">
      <c r="A2954" t="s">
        <v>12119</v>
      </c>
      <c r="B2954" t="s">
        <v>6366</v>
      </c>
      <c r="C2954" t="s">
        <v>4656</v>
      </c>
      <c r="D2954" t="s">
        <v>12120</v>
      </c>
      <c r="E2954" t="s">
        <v>12121</v>
      </c>
      <c r="F2954" t="s">
        <v>100</v>
      </c>
      <c r="G2954" t="s">
        <v>113</v>
      </c>
      <c r="H2954" t="s">
        <v>113</v>
      </c>
      <c r="I2954" t="s">
        <v>114</v>
      </c>
    </row>
    <row r="2955" spans="1:9">
      <c r="A2955" t="s">
        <v>12122</v>
      </c>
      <c r="B2955" t="s">
        <v>6366</v>
      </c>
      <c r="C2955" t="s">
        <v>4659</v>
      </c>
      <c r="D2955" t="s">
        <v>12123</v>
      </c>
      <c r="E2955" t="s">
        <v>12124</v>
      </c>
      <c r="F2955" t="s">
        <v>8418</v>
      </c>
      <c r="G2955" t="s">
        <v>252</v>
      </c>
      <c r="H2955" t="s">
        <v>252</v>
      </c>
      <c r="I2955" t="s">
        <v>294</v>
      </c>
    </row>
    <row r="2956" spans="1:9">
      <c r="A2956" t="s">
        <v>12125</v>
      </c>
      <c r="B2956" t="s">
        <v>6366</v>
      </c>
      <c r="C2956" t="s">
        <v>4662</v>
      </c>
      <c r="D2956" t="s">
        <v>12126</v>
      </c>
      <c r="E2956" t="s">
        <v>12127</v>
      </c>
      <c r="F2956" t="s">
        <v>8418</v>
      </c>
      <c r="G2956" t="s">
        <v>252</v>
      </c>
      <c r="H2956" t="s">
        <v>252</v>
      </c>
      <c r="I2956" t="s">
        <v>294</v>
      </c>
    </row>
    <row r="2957" spans="1:9">
      <c r="A2957" t="s">
        <v>12128</v>
      </c>
      <c r="B2957" t="s">
        <v>6366</v>
      </c>
      <c r="C2957" t="s">
        <v>4665</v>
      </c>
      <c r="D2957" t="s">
        <v>12129</v>
      </c>
      <c r="E2957" t="s">
        <v>12130</v>
      </c>
      <c r="F2957" t="s">
        <v>100</v>
      </c>
      <c r="G2957" t="s">
        <v>134</v>
      </c>
      <c r="H2957" t="s">
        <v>134</v>
      </c>
      <c r="I2957" t="s">
        <v>135</v>
      </c>
    </row>
    <row r="2958" spans="1:9">
      <c r="A2958" t="s">
        <v>12131</v>
      </c>
      <c r="B2958" t="s">
        <v>6366</v>
      </c>
      <c r="C2958" t="s">
        <v>4668</v>
      </c>
      <c r="D2958" t="s">
        <v>12132</v>
      </c>
      <c r="E2958" t="s">
        <v>12133</v>
      </c>
      <c r="F2958" t="s">
        <v>100</v>
      </c>
      <c r="G2958" t="s">
        <v>134</v>
      </c>
      <c r="H2958" t="s">
        <v>134</v>
      </c>
      <c r="I2958" t="s">
        <v>135</v>
      </c>
    </row>
    <row r="2959" spans="1:9">
      <c r="A2959" t="s">
        <v>12134</v>
      </c>
      <c r="B2959" t="s">
        <v>6366</v>
      </c>
      <c r="C2959" t="s">
        <v>4671</v>
      </c>
      <c r="D2959" t="s">
        <v>12135</v>
      </c>
      <c r="E2959" t="s">
        <v>12136</v>
      </c>
      <c r="F2959" t="s">
        <v>100</v>
      </c>
      <c r="G2959" t="s">
        <v>113</v>
      </c>
      <c r="H2959" t="s">
        <v>113</v>
      </c>
      <c r="I2959" t="s">
        <v>114</v>
      </c>
    </row>
    <row r="2960" spans="1:9">
      <c r="A2960" t="s">
        <v>12137</v>
      </c>
      <c r="B2960" t="s">
        <v>6366</v>
      </c>
      <c r="C2960" t="s">
        <v>4674</v>
      </c>
      <c r="D2960" t="s">
        <v>12138</v>
      </c>
      <c r="E2960" t="s">
        <v>12139</v>
      </c>
      <c r="F2960" t="s">
        <v>100</v>
      </c>
      <c r="G2960" t="s">
        <v>113</v>
      </c>
      <c r="H2960" t="s">
        <v>113</v>
      </c>
      <c r="I2960" t="s">
        <v>114</v>
      </c>
    </row>
    <row r="2961" spans="1:9">
      <c r="A2961" t="s">
        <v>12140</v>
      </c>
      <c r="B2961" t="s">
        <v>6366</v>
      </c>
      <c r="C2961" t="s">
        <v>4345</v>
      </c>
      <c r="D2961" t="s">
        <v>12141</v>
      </c>
      <c r="E2961" t="s">
        <v>12142</v>
      </c>
      <c r="F2961" t="s">
        <v>100</v>
      </c>
      <c r="G2961" t="s">
        <v>113</v>
      </c>
      <c r="H2961" t="s">
        <v>113</v>
      </c>
      <c r="I2961" t="s">
        <v>114</v>
      </c>
    </row>
    <row r="2962" spans="1:9">
      <c r="A2962" t="s">
        <v>12143</v>
      </c>
      <c r="B2962" t="s">
        <v>6366</v>
      </c>
      <c r="C2962" t="s">
        <v>4681</v>
      </c>
      <c r="D2962" t="s">
        <v>12144</v>
      </c>
      <c r="E2962" t="s">
        <v>12145</v>
      </c>
      <c r="F2962" t="s">
        <v>100</v>
      </c>
      <c r="G2962" t="s">
        <v>134</v>
      </c>
      <c r="H2962" t="s">
        <v>134</v>
      </c>
      <c r="I2962" t="s">
        <v>135</v>
      </c>
    </row>
    <row r="2963" spans="1:9">
      <c r="A2963" t="s">
        <v>12146</v>
      </c>
      <c r="B2963" t="s">
        <v>6366</v>
      </c>
      <c r="C2963" t="s">
        <v>4684</v>
      </c>
      <c r="D2963" t="s">
        <v>12147</v>
      </c>
      <c r="E2963" t="s">
        <v>12148</v>
      </c>
      <c r="F2963" t="s">
        <v>100</v>
      </c>
      <c r="G2963" t="s">
        <v>252</v>
      </c>
      <c r="H2963" t="s">
        <v>252</v>
      </c>
      <c r="I2963" t="s">
        <v>294</v>
      </c>
    </row>
    <row r="2964" spans="1:9">
      <c r="A2964" t="s">
        <v>12149</v>
      </c>
      <c r="B2964" t="s">
        <v>6366</v>
      </c>
      <c r="C2964" t="s">
        <v>4687</v>
      </c>
      <c r="D2964" t="s">
        <v>12150</v>
      </c>
      <c r="E2964" t="s">
        <v>12151</v>
      </c>
      <c r="F2964" t="s">
        <v>100</v>
      </c>
      <c r="G2964" t="s">
        <v>252</v>
      </c>
      <c r="H2964" t="s">
        <v>252</v>
      </c>
      <c r="I2964" t="s">
        <v>294</v>
      </c>
    </row>
    <row r="2965" spans="1:9">
      <c r="A2965" t="s">
        <v>12152</v>
      </c>
      <c r="B2965" t="s">
        <v>6366</v>
      </c>
      <c r="C2965" t="s">
        <v>151</v>
      </c>
      <c r="D2965" t="s">
        <v>12153</v>
      </c>
      <c r="E2965" t="s">
        <v>12154</v>
      </c>
      <c r="F2965" t="s">
        <v>8338</v>
      </c>
      <c r="G2965" t="s">
        <v>113</v>
      </c>
      <c r="H2965" t="s">
        <v>113</v>
      </c>
      <c r="I2965" t="s">
        <v>114</v>
      </c>
    </row>
    <row r="2966" spans="1:9">
      <c r="A2966" t="s">
        <v>12155</v>
      </c>
      <c r="B2966" t="s">
        <v>6366</v>
      </c>
      <c r="C2966" t="s">
        <v>4693</v>
      </c>
      <c r="D2966" t="s">
        <v>12156</v>
      </c>
      <c r="E2966" t="s">
        <v>12157</v>
      </c>
      <c r="F2966" t="s">
        <v>12158</v>
      </c>
      <c r="G2966" t="s">
        <v>113</v>
      </c>
      <c r="H2966" t="s">
        <v>113</v>
      </c>
      <c r="I2966" t="s">
        <v>114</v>
      </c>
    </row>
    <row r="2967" spans="1:9">
      <c r="A2967" t="s">
        <v>12159</v>
      </c>
      <c r="B2967" t="s">
        <v>6366</v>
      </c>
      <c r="C2967" t="s">
        <v>559</v>
      </c>
      <c r="D2967" t="s">
        <v>12160</v>
      </c>
      <c r="E2967" t="s">
        <v>12161</v>
      </c>
      <c r="F2967" t="s">
        <v>100</v>
      </c>
      <c r="G2967" t="s">
        <v>113</v>
      </c>
      <c r="H2967" t="s">
        <v>113</v>
      </c>
      <c r="I2967" t="s">
        <v>4698</v>
      </c>
    </row>
    <row r="2968" spans="1:9">
      <c r="A2968" t="s">
        <v>12162</v>
      </c>
      <c r="B2968" t="s">
        <v>6366</v>
      </c>
      <c r="C2968" t="s">
        <v>4699</v>
      </c>
      <c r="D2968" t="s">
        <v>12163</v>
      </c>
      <c r="E2968" t="s">
        <v>12163</v>
      </c>
      <c r="F2968" t="s">
        <v>100</v>
      </c>
      <c r="G2968" t="s">
        <v>134</v>
      </c>
      <c r="H2968" t="s">
        <v>134</v>
      </c>
      <c r="I2968" t="s">
        <v>135</v>
      </c>
    </row>
    <row r="2969" spans="1:9">
      <c r="A2969" t="s">
        <v>12164</v>
      </c>
      <c r="B2969" t="s">
        <v>6366</v>
      </c>
      <c r="C2969" t="s">
        <v>4701</v>
      </c>
      <c r="D2969" t="s">
        <v>12165</v>
      </c>
      <c r="E2969" t="s">
        <v>12166</v>
      </c>
      <c r="F2969" t="s">
        <v>8027</v>
      </c>
      <c r="G2969" t="s">
        <v>134</v>
      </c>
      <c r="H2969" t="s">
        <v>134</v>
      </c>
      <c r="I2969" t="s">
        <v>135</v>
      </c>
    </row>
    <row r="2970" spans="1:9">
      <c r="A2970" t="s">
        <v>12167</v>
      </c>
      <c r="B2970" t="s">
        <v>6366</v>
      </c>
      <c r="C2970" t="s">
        <v>4704</v>
      </c>
      <c r="D2970" t="s">
        <v>12168</v>
      </c>
      <c r="E2970" t="s">
        <v>12169</v>
      </c>
      <c r="F2970" t="s">
        <v>12170</v>
      </c>
      <c r="G2970" t="s">
        <v>134</v>
      </c>
      <c r="H2970" t="s">
        <v>134</v>
      </c>
      <c r="I2970" t="s">
        <v>7809</v>
      </c>
    </row>
    <row r="2971" spans="1:9">
      <c r="A2971" t="s">
        <v>12171</v>
      </c>
      <c r="B2971" t="s">
        <v>6366</v>
      </c>
      <c r="C2971" t="s">
        <v>4707</v>
      </c>
      <c r="D2971" t="s">
        <v>12172</v>
      </c>
      <c r="E2971" t="s">
        <v>12173</v>
      </c>
      <c r="F2971" t="s">
        <v>12170</v>
      </c>
      <c r="G2971" t="s">
        <v>134</v>
      </c>
      <c r="H2971" t="s">
        <v>134</v>
      </c>
      <c r="I2971" t="s">
        <v>7809</v>
      </c>
    </row>
    <row r="2972" spans="1:9">
      <c r="A2972" t="s">
        <v>12174</v>
      </c>
      <c r="B2972" t="s">
        <v>6366</v>
      </c>
      <c r="C2972" t="s">
        <v>4711</v>
      </c>
      <c r="D2972" t="s">
        <v>12175</v>
      </c>
      <c r="E2972" t="s">
        <v>12176</v>
      </c>
      <c r="F2972" t="s">
        <v>100</v>
      </c>
      <c r="G2972" t="s">
        <v>113</v>
      </c>
      <c r="H2972" t="s">
        <v>113</v>
      </c>
      <c r="I2972" t="s">
        <v>210</v>
      </c>
    </row>
    <row r="2973" spans="1:9">
      <c r="A2973" t="s">
        <v>12177</v>
      </c>
      <c r="B2973" t="s">
        <v>6366</v>
      </c>
      <c r="C2973" t="s">
        <v>4714</v>
      </c>
      <c r="D2973" t="s">
        <v>12178</v>
      </c>
      <c r="E2973" t="s">
        <v>12179</v>
      </c>
      <c r="F2973" t="s">
        <v>12170</v>
      </c>
      <c r="G2973" t="s">
        <v>134</v>
      </c>
      <c r="H2973" t="s">
        <v>134</v>
      </c>
      <c r="I2973" t="s">
        <v>7809</v>
      </c>
    </row>
    <row r="2974" spans="1:9">
      <c r="A2974" t="s">
        <v>12180</v>
      </c>
      <c r="B2974" t="s">
        <v>6366</v>
      </c>
      <c r="C2974" t="s">
        <v>4717</v>
      </c>
      <c r="D2974" t="s">
        <v>12178</v>
      </c>
      <c r="E2974" t="s">
        <v>12181</v>
      </c>
      <c r="F2974" t="s">
        <v>12170</v>
      </c>
      <c r="G2974" t="s">
        <v>134</v>
      </c>
      <c r="H2974" t="s">
        <v>134</v>
      </c>
      <c r="I2974" t="s">
        <v>7809</v>
      </c>
    </row>
    <row r="2975" spans="1:9">
      <c r="A2975" t="s">
        <v>12182</v>
      </c>
      <c r="B2975" t="s">
        <v>6366</v>
      </c>
      <c r="C2975" t="s">
        <v>4720</v>
      </c>
      <c r="D2975" t="s">
        <v>12183</v>
      </c>
      <c r="E2975" t="s">
        <v>12183</v>
      </c>
      <c r="F2975" t="s">
        <v>100</v>
      </c>
      <c r="G2975" t="s">
        <v>113</v>
      </c>
      <c r="H2975" t="s">
        <v>113</v>
      </c>
      <c r="I2975" t="s">
        <v>210</v>
      </c>
    </row>
    <row r="2976" spans="1:9">
      <c r="A2976" t="s">
        <v>12184</v>
      </c>
      <c r="B2976" t="s">
        <v>6366</v>
      </c>
      <c r="C2976" t="s">
        <v>4723</v>
      </c>
      <c r="D2976" t="s">
        <v>12185</v>
      </c>
      <c r="E2976" t="s">
        <v>12186</v>
      </c>
      <c r="F2976" t="s">
        <v>12187</v>
      </c>
      <c r="G2976" t="s">
        <v>113</v>
      </c>
      <c r="H2976" t="s">
        <v>134</v>
      </c>
      <c r="I2976" t="s">
        <v>7809</v>
      </c>
    </row>
    <row r="2977" spans="1:9">
      <c r="A2977" t="s">
        <v>12188</v>
      </c>
      <c r="B2977" t="s">
        <v>6366</v>
      </c>
      <c r="C2977" t="s">
        <v>4726</v>
      </c>
      <c r="D2977" t="s">
        <v>12185</v>
      </c>
      <c r="E2977" t="s">
        <v>12189</v>
      </c>
      <c r="F2977" t="s">
        <v>12170</v>
      </c>
      <c r="G2977" t="s">
        <v>134</v>
      </c>
      <c r="H2977" t="s">
        <v>134</v>
      </c>
      <c r="I2977" t="s">
        <v>7809</v>
      </c>
    </row>
    <row r="2978" spans="1:9">
      <c r="A2978" t="s">
        <v>12190</v>
      </c>
      <c r="B2978" t="s">
        <v>6366</v>
      </c>
      <c r="C2978" t="s">
        <v>4729</v>
      </c>
      <c r="D2978" t="s">
        <v>12191</v>
      </c>
      <c r="E2978" t="s">
        <v>12191</v>
      </c>
      <c r="F2978" t="s">
        <v>100</v>
      </c>
      <c r="G2978" t="s">
        <v>113</v>
      </c>
      <c r="H2978" t="s">
        <v>113</v>
      </c>
      <c r="I2978" t="s">
        <v>114</v>
      </c>
    </row>
    <row r="2979" spans="1:9">
      <c r="A2979" t="s">
        <v>12192</v>
      </c>
      <c r="B2979" t="s">
        <v>6366</v>
      </c>
      <c r="C2979" t="s">
        <v>4732</v>
      </c>
      <c r="D2979" t="s">
        <v>12193</v>
      </c>
      <c r="E2979" t="s">
        <v>12194</v>
      </c>
      <c r="F2979" t="s">
        <v>12187</v>
      </c>
      <c r="G2979" t="s">
        <v>134</v>
      </c>
      <c r="H2979" t="s">
        <v>134</v>
      </c>
      <c r="I2979" t="s">
        <v>7809</v>
      </c>
    </row>
    <row r="2980" spans="1:9">
      <c r="A2980" t="s">
        <v>12195</v>
      </c>
      <c r="B2980" t="s">
        <v>6366</v>
      </c>
      <c r="C2980" t="s">
        <v>4735</v>
      </c>
      <c r="D2980" t="s">
        <v>12193</v>
      </c>
      <c r="E2980" t="s">
        <v>12196</v>
      </c>
      <c r="F2980" t="s">
        <v>12170</v>
      </c>
      <c r="G2980" t="s">
        <v>134</v>
      </c>
      <c r="H2980" t="s">
        <v>134</v>
      </c>
      <c r="I2980" t="s">
        <v>7809</v>
      </c>
    </row>
    <row r="2981" spans="1:9">
      <c r="A2981" t="s">
        <v>12197</v>
      </c>
      <c r="B2981" t="s">
        <v>6366</v>
      </c>
      <c r="C2981" t="s">
        <v>4738</v>
      </c>
      <c r="D2981" t="s">
        <v>12193</v>
      </c>
      <c r="E2981" t="s">
        <v>12198</v>
      </c>
      <c r="F2981" t="s">
        <v>100</v>
      </c>
      <c r="G2981" t="s">
        <v>134</v>
      </c>
      <c r="H2981" t="s">
        <v>134</v>
      </c>
      <c r="I2981" t="s">
        <v>7809</v>
      </c>
    </row>
    <row r="2982" spans="1:9">
      <c r="A2982" t="s">
        <v>12199</v>
      </c>
      <c r="B2982" t="s">
        <v>6366</v>
      </c>
      <c r="C2982" t="s">
        <v>4741</v>
      </c>
      <c r="D2982" t="s">
        <v>12200</v>
      </c>
      <c r="E2982" t="s">
        <v>12200</v>
      </c>
      <c r="F2982" t="s">
        <v>100</v>
      </c>
      <c r="G2982" t="s">
        <v>113</v>
      </c>
      <c r="H2982" t="s">
        <v>113</v>
      </c>
      <c r="I2982" t="s">
        <v>114</v>
      </c>
    </row>
    <row r="2983" spans="1:9">
      <c r="A2983" t="s">
        <v>12201</v>
      </c>
      <c r="B2983" t="s">
        <v>6366</v>
      </c>
      <c r="C2983" t="s">
        <v>4743</v>
      </c>
      <c r="D2983" t="s">
        <v>12202</v>
      </c>
      <c r="E2983" t="s">
        <v>12202</v>
      </c>
      <c r="F2983" t="s">
        <v>100</v>
      </c>
      <c r="G2983" t="s">
        <v>113</v>
      </c>
      <c r="H2983" t="s">
        <v>113</v>
      </c>
      <c r="I2983" t="s">
        <v>114</v>
      </c>
    </row>
    <row r="2984" spans="1:9">
      <c r="A2984" t="s">
        <v>12203</v>
      </c>
      <c r="B2984" t="s">
        <v>6366</v>
      </c>
      <c r="C2984" t="s">
        <v>4745</v>
      </c>
      <c r="D2984" t="s">
        <v>12204</v>
      </c>
      <c r="E2984" t="s">
        <v>12204</v>
      </c>
      <c r="F2984" t="s">
        <v>100</v>
      </c>
      <c r="G2984" t="s">
        <v>113</v>
      </c>
      <c r="H2984" t="s">
        <v>113</v>
      </c>
      <c r="I2984" t="s">
        <v>114</v>
      </c>
    </row>
    <row r="2985" spans="1:9">
      <c r="A2985" t="s">
        <v>12205</v>
      </c>
      <c r="B2985" t="s">
        <v>6366</v>
      </c>
      <c r="C2985" t="s">
        <v>4747</v>
      </c>
      <c r="D2985" t="s">
        <v>12206</v>
      </c>
      <c r="E2985" t="s">
        <v>12207</v>
      </c>
      <c r="F2985" t="s">
        <v>100</v>
      </c>
      <c r="G2985" t="s">
        <v>113</v>
      </c>
      <c r="H2985" t="s">
        <v>113</v>
      </c>
      <c r="I2985" t="s">
        <v>114</v>
      </c>
    </row>
    <row r="2986" spans="1:9">
      <c r="A2986" t="s">
        <v>12208</v>
      </c>
      <c r="B2986" t="s">
        <v>6366</v>
      </c>
      <c r="C2986" t="s">
        <v>4750</v>
      </c>
      <c r="D2986" t="s">
        <v>12209</v>
      </c>
      <c r="E2986" t="s">
        <v>12210</v>
      </c>
      <c r="F2986" t="s">
        <v>100</v>
      </c>
      <c r="G2986" t="s">
        <v>113</v>
      </c>
      <c r="H2986" t="s">
        <v>113</v>
      </c>
      <c r="I2986" t="s">
        <v>114</v>
      </c>
    </row>
    <row r="2987" spans="1:9">
      <c r="A2987" t="s">
        <v>12211</v>
      </c>
      <c r="B2987" t="s">
        <v>6366</v>
      </c>
      <c r="C2987" t="s">
        <v>4753</v>
      </c>
      <c r="D2987" t="s">
        <v>4754</v>
      </c>
      <c r="E2987" t="s">
        <v>4754</v>
      </c>
      <c r="F2987" t="s">
        <v>100</v>
      </c>
      <c r="G2987" t="s">
        <v>134</v>
      </c>
      <c r="H2987" t="s">
        <v>134</v>
      </c>
      <c r="I2987" t="s">
        <v>135</v>
      </c>
    </row>
    <row r="2988" spans="1:9">
      <c r="A2988" t="s">
        <v>12212</v>
      </c>
      <c r="B2988" t="s">
        <v>6366</v>
      </c>
      <c r="C2988" t="s">
        <v>4755</v>
      </c>
      <c r="D2988" t="s">
        <v>12213</v>
      </c>
      <c r="E2988" t="s">
        <v>12214</v>
      </c>
      <c r="F2988" t="s">
        <v>8027</v>
      </c>
      <c r="G2988" t="s">
        <v>134</v>
      </c>
      <c r="H2988" t="s">
        <v>134</v>
      </c>
      <c r="I2988" t="s">
        <v>135</v>
      </c>
    </row>
    <row r="2989" spans="1:9">
      <c r="A2989" t="s">
        <v>12215</v>
      </c>
      <c r="B2989" t="s">
        <v>6366</v>
      </c>
      <c r="C2989" t="s">
        <v>4758</v>
      </c>
      <c r="D2989" t="s">
        <v>12216</v>
      </c>
      <c r="E2989" t="s">
        <v>12217</v>
      </c>
      <c r="F2989" t="s">
        <v>12218</v>
      </c>
      <c r="G2989" t="s">
        <v>149</v>
      </c>
      <c r="H2989" t="s">
        <v>134</v>
      </c>
      <c r="I2989" t="s">
        <v>4762</v>
      </c>
    </row>
    <row r="2990" spans="1:9">
      <c r="A2990" t="s">
        <v>12219</v>
      </c>
      <c r="B2990" t="s">
        <v>6366</v>
      </c>
      <c r="C2990" t="s">
        <v>4763</v>
      </c>
      <c r="D2990" t="s">
        <v>12220</v>
      </c>
      <c r="E2990" t="s">
        <v>12221</v>
      </c>
      <c r="F2990" t="s">
        <v>100</v>
      </c>
      <c r="G2990" t="s">
        <v>113</v>
      </c>
      <c r="H2990" t="s">
        <v>113</v>
      </c>
      <c r="I2990" t="s">
        <v>114</v>
      </c>
    </row>
    <row r="2991" spans="1:9">
      <c r="A2991" t="s">
        <v>12222</v>
      </c>
      <c r="B2991" t="s">
        <v>6366</v>
      </c>
      <c r="C2991" t="s">
        <v>4767</v>
      </c>
      <c r="D2991" t="s">
        <v>12223</v>
      </c>
      <c r="E2991" t="s">
        <v>12224</v>
      </c>
      <c r="F2991" t="s">
        <v>12225</v>
      </c>
      <c r="G2991" t="s">
        <v>113</v>
      </c>
      <c r="H2991" t="s">
        <v>113</v>
      </c>
      <c r="I2991" t="s">
        <v>114</v>
      </c>
    </row>
    <row r="2992" spans="1:9">
      <c r="A2992" t="s">
        <v>12226</v>
      </c>
      <c r="B2992" t="s">
        <v>6366</v>
      </c>
      <c r="C2992" t="s">
        <v>1032</v>
      </c>
      <c r="D2992" t="s">
        <v>12227</v>
      </c>
      <c r="E2992" t="s">
        <v>12228</v>
      </c>
      <c r="F2992" t="s">
        <v>100</v>
      </c>
      <c r="G2992" t="s">
        <v>149</v>
      </c>
      <c r="H2992" t="s">
        <v>113</v>
      </c>
      <c r="I2992" t="s">
        <v>150</v>
      </c>
    </row>
    <row r="2993" spans="1:9">
      <c r="A2993" t="s">
        <v>12229</v>
      </c>
      <c r="B2993" t="s">
        <v>6366</v>
      </c>
      <c r="C2993" t="s">
        <v>4773</v>
      </c>
      <c r="D2993" t="s">
        <v>12230</v>
      </c>
      <c r="E2993" t="s">
        <v>12231</v>
      </c>
      <c r="F2993" t="s">
        <v>100</v>
      </c>
      <c r="G2993" t="s">
        <v>113</v>
      </c>
      <c r="H2993" t="s">
        <v>113</v>
      </c>
      <c r="I2993" t="s">
        <v>114</v>
      </c>
    </row>
    <row r="2994" spans="1:9">
      <c r="A2994" t="s">
        <v>12232</v>
      </c>
      <c r="B2994" t="s">
        <v>6366</v>
      </c>
      <c r="C2994" t="s">
        <v>4775</v>
      </c>
      <c r="D2994" t="s">
        <v>12233</v>
      </c>
      <c r="E2994" t="s">
        <v>12234</v>
      </c>
      <c r="F2994" t="s">
        <v>100</v>
      </c>
      <c r="G2994" t="s">
        <v>113</v>
      </c>
      <c r="H2994" t="s">
        <v>113</v>
      </c>
      <c r="I2994" t="s">
        <v>114</v>
      </c>
    </row>
    <row r="2995" spans="1:9">
      <c r="A2995" t="s">
        <v>12235</v>
      </c>
      <c r="B2995" t="s">
        <v>6366</v>
      </c>
      <c r="C2995" t="s">
        <v>4778</v>
      </c>
      <c r="D2995" t="s">
        <v>12236</v>
      </c>
      <c r="E2995" t="s">
        <v>12237</v>
      </c>
      <c r="F2995" t="s">
        <v>100</v>
      </c>
      <c r="G2995" t="s">
        <v>113</v>
      </c>
      <c r="H2995" t="s">
        <v>113</v>
      </c>
      <c r="I2995" t="s">
        <v>114</v>
      </c>
    </row>
    <row r="2996" spans="1:9">
      <c r="A2996" t="s">
        <v>12238</v>
      </c>
      <c r="B2996" t="s">
        <v>6366</v>
      </c>
      <c r="C2996" t="s">
        <v>4781</v>
      </c>
      <c r="D2996" t="s">
        <v>12239</v>
      </c>
      <c r="E2996" t="s">
        <v>12239</v>
      </c>
      <c r="F2996" t="s">
        <v>100</v>
      </c>
      <c r="G2996" t="s">
        <v>134</v>
      </c>
      <c r="H2996" t="s">
        <v>134</v>
      </c>
      <c r="I2996" t="s">
        <v>135</v>
      </c>
    </row>
    <row r="2997" spans="1:9">
      <c r="A2997" t="s">
        <v>12240</v>
      </c>
      <c r="B2997" t="s">
        <v>6366</v>
      </c>
      <c r="C2997" t="s">
        <v>4784</v>
      </c>
      <c r="D2997" t="s">
        <v>12241</v>
      </c>
      <c r="E2997" t="s">
        <v>12241</v>
      </c>
      <c r="F2997" t="s">
        <v>100</v>
      </c>
      <c r="G2997" t="s">
        <v>134</v>
      </c>
      <c r="H2997" t="s">
        <v>134</v>
      </c>
      <c r="I2997" t="s">
        <v>135</v>
      </c>
    </row>
    <row r="2998" spans="1:9">
      <c r="A2998" t="s">
        <v>12242</v>
      </c>
      <c r="B2998" t="s">
        <v>6366</v>
      </c>
      <c r="C2998" t="s">
        <v>4786</v>
      </c>
      <c r="D2998" t="s">
        <v>4787</v>
      </c>
      <c r="E2998" t="s">
        <v>12243</v>
      </c>
      <c r="F2998" t="s">
        <v>100</v>
      </c>
      <c r="G2998" t="s">
        <v>134</v>
      </c>
      <c r="H2998" t="s">
        <v>134</v>
      </c>
      <c r="I2998" t="s">
        <v>135</v>
      </c>
    </row>
    <row r="2999" spans="1:9">
      <c r="A2999" t="s">
        <v>12244</v>
      </c>
      <c r="B2999" t="s">
        <v>6366</v>
      </c>
      <c r="C2999" t="s">
        <v>4783</v>
      </c>
      <c r="D2999" t="s">
        <v>12245</v>
      </c>
      <c r="E2999" t="s">
        <v>12246</v>
      </c>
      <c r="F2999" t="s">
        <v>8027</v>
      </c>
      <c r="G2999" t="s">
        <v>134</v>
      </c>
      <c r="H2999" t="s">
        <v>134</v>
      </c>
      <c r="I2999" t="s">
        <v>135</v>
      </c>
    </row>
    <row r="3000" spans="1:9">
      <c r="A3000" t="s">
        <v>12247</v>
      </c>
      <c r="B3000" t="s">
        <v>6366</v>
      </c>
      <c r="C3000" t="s">
        <v>4790</v>
      </c>
      <c r="D3000" t="s">
        <v>12248</v>
      </c>
      <c r="E3000" t="s">
        <v>12249</v>
      </c>
      <c r="F3000" t="s">
        <v>100</v>
      </c>
      <c r="G3000" t="s">
        <v>134</v>
      </c>
      <c r="H3000" t="s">
        <v>134</v>
      </c>
      <c r="I3000" t="s">
        <v>135</v>
      </c>
    </row>
    <row r="3001" spans="1:9">
      <c r="A3001" t="s">
        <v>12250</v>
      </c>
      <c r="B3001" t="s">
        <v>6366</v>
      </c>
      <c r="C3001" t="s">
        <v>4792</v>
      </c>
      <c r="D3001" t="s">
        <v>12251</v>
      </c>
      <c r="E3001" t="s">
        <v>12252</v>
      </c>
      <c r="F3001" t="s">
        <v>100</v>
      </c>
      <c r="G3001" t="s">
        <v>149</v>
      </c>
      <c r="H3001" t="s">
        <v>113</v>
      </c>
      <c r="I3001" t="s">
        <v>4795</v>
      </c>
    </row>
    <row r="3002" spans="1:9">
      <c r="A3002" t="s">
        <v>12253</v>
      </c>
      <c r="B3002" t="s">
        <v>6366</v>
      </c>
      <c r="C3002" t="s">
        <v>4796</v>
      </c>
      <c r="D3002" t="s">
        <v>12254</v>
      </c>
      <c r="E3002" t="s">
        <v>12254</v>
      </c>
      <c r="F3002" t="s">
        <v>100</v>
      </c>
      <c r="G3002" t="s">
        <v>134</v>
      </c>
      <c r="H3002" t="s">
        <v>134</v>
      </c>
      <c r="I3002" t="s">
        <v>135</v>
      </c>
    </row>
    <row r="3003" spans="1:9">
      <c r="A3003" t="s">
        <v>12255</v>
      </c>
      <c r="B3003" t="s">
        <v>6366</v>
      </c>
      <c r="C3003" t="s">
        <v>4798</v>
      </c>
      <c r="D3003" t="s">
        <v>12256</v>
      </c>
      <c r="E3003" t="s">
        <v>10464</v>
      </c>
      <c r="F3003" t="s">
        <v>100</v>
      </c>
      <c r="G3003" t="s">
        <v>113</v>
      </c>
      <c r="H3003" t="s">
        <v>113</v>
      </c>
      <c r="I3003" t="s">
        <v>114</v>
      </c>
    </row>
    <row r="3004" spans="1:9">
      <c r="A3004" t="s">
        <v>12257</v>
      </c>
      <c r="B3004" t="s">
        <v>6366</v>
      </c>
      <c r="C3004" t="s">
        <v>471</v>
      </c>
      <c r="D3004" t="s">
        <v>12258</v>
      </c>
      <c r="E3004" t="s">
        <v>12259</v>
      </c>
      <c r="F3004" t="s">
        <v>100</v>
      </c>
      <c r="G3004" t="s">
        <v>149</v>
      </c>
      <c r="H3004" t="s">
        <v>113</v>
      </c>
      <c r="I3004" t="s">
        <v>150</v>
      </c>
    </row>
    <row r="3005" spans="1:9">
      <c r="A3005" t="s">
        <v>12260</v>
      </c>
      <c r="B3005" t="s">
        <v>6366</v>
      </c>
      <c r="C3005" t="s">
        <v>925</v>
      </c>
      <c r="D3005" t="s">
        <v>12261</v>
      </c>
      <c r="E3005" t="s">
        <v>12262</v>
      </c>
      <c r="F3005" t="s">
        <v>100</v>
      </c>
      <c r="G3005" t="s">
        <v>134</v>
      </c>
      <c r="H3005" t="s">
        <v>134</v>
      </c>
      <c r="I3005" t="s">
        <v>135</v>
      </c>
    </row>
    <row r="3006" spans="1:9">
      <c r="A3006" t="s">
        <v>12263</v>
      </c>
      <c r="B3006" t="s">
        <v>6366</v>
      </c>
      <c r="C3006" t="s">
        <v>4805</v>
      </c>
      <c r="D3006" t="s">
        <v>9865</v>
      </c>
      <c r="E3006" t="s">
        <v>12264</v>
      </c>
      <c r="F3006" t="s">
        <v>100</v>
      </c>
      <c r="G3006" t="s">
        <v>113</v>
      </c>
      <c r="H3006" t="s">
        <v>113</v>
      </c>
      <c r="I3006" t="s">
        <v>3699</v>
      </c>
    </row>
    <row r="3007" spans="1:9">
      <c r="A3007" t="s">
        <v>12265</v>
      </c>
      <c r="B3007" t="s">
        <v>6366</v>
      </c>
      <c r="C3007" t="s">
        <v>4809</v>
      </c>
      <c r="D3007" t="s">
        <v>12266</v>
      </c>
      <c r="E3007" t="s">
        <v>12267</v>
      </c>
      <c r="F3007" t="s">
        <v>2334</v>
      </c>
      <c r="G3007" t="s">
        <v>113</v>
      </c>
      <c r="H3007" t="s">
        <v>113</v>
      </c>
      <c r="I3007" t="s">
        <v>3699</v>
      </c>
    </row>
    <row r="3008" spans="1:9">
      <c r="A3008" t="s">
        <v>12268</v>
      </c>
      <c r="B3008" t="s">
        <v>6366</v>
      </c>
      <c r="C3008" t="s">
        <v>4808</v>
      </c>
      <c r="D3008" t="s">
        <v>12269</v>
      </c>
      <c r="E3008" t="s">
        <v>4814</v>
      </c>
      <c r="F3008" t="s">
        <v>100</v>
      </c>
      <c r="G3008" t="s">
        <v>113</v>
      </c>
      <c r="H3008" t="s">
        <v>113</v>
      </c>
      <c r="I3008" t="s">
        <v>114</v>
      </c>
    </row>
    <row r="3009" spans="1:9">
      <c r="A3009" t="s">
        <v>12270</v>
      </c>
      <c r="B3009" t="s">
        <v>6366</v>
      </c>
      <c r="C3009" t="s">
        <v>4812</v>
      </c>
      <c r="D3009" t="s">
        <v>12271</v>
      </c>
      <c r="E3009" t="s">
        <v>12272</v>
      </c>
      <c r="F3009" t="s">
        <v>100</v>
      </c>
      <c r="G3009" t="s">
        <v>113</v>
      </c>
      <c r="H3009" t="s">
        <v>113</v>
      </c>
      <c r="I3009" t="s">
        <v>114</v>
      </c>
    </row>
    <row r="3010" spans="1:9">
      <c r="A3010" t="s">
        <v>12273</v>
      </c>
      <c r="B3010" t="s">
        <v>6366</v>
      </c>
      <c r="C3010" t="s">
        <v>4817</v>
      </c>
      <c r="D3010" t="s">
        <v>12274</v>
      </c>
      <c r="E3010" t="s">
        <v>12275</v>
      </c>
      <c r="F3010" t="s">
        <v>100</v>
      </c>
      <c r="G3010" t="s">
        <v>134</v>
      </c>
      <c r="H3010" t="s">
        <v>134</v>
      </c>
      <c r="I3010" t="s">
        <v>135</v>
      </c>
    </row>
    <row r="3011" spans="1:9">
      <c r="A3011" t="s">
        <v>12276</v>
      </c>
      <c r="B3011" t="s">
        <v>6366</v>
      </c>
      <c r="C3011" t="s">
        <v>4819</v>
      </c>
      <c r="D3011" t="s">
        <v>12277</v>
      </c>
      <c r="E3011" t="s">
        <v>12278</v>
      </c>
      <c r="F3011" t="s">
        <v>100</v>
      </c>
      <c r="G3011" t="s">
        <v>113</v>
      </c>
      <c r="H3011" t="s">
        <v>113</v>
      </c>
      <c r="I3011" t="s">
        <v>114</v>
      </c>
    </row>
    <row r="3012" spans="1:9">
      <c r="A3012" t="s">
        <v>12279</v>
      </c>
      <c r="B3012" t="s">
        <v>6366</v>
      </c>
      <c r="C3012" t="s">
        <v>560</v>
      </c>
      <c r="D3012" t="s">
        <v>12280</v>
      </c>
      <c r="E3012" t="s">
        <v>12281</v>
      </c>
      <c r="F3012" t="s">
        <v>100</v>
      </c>
      <c r="G3012" t="s">
        <v>113</v>
      </c>
      <c r="H3012" t="s">
        <v>113</v>
      </c>
      <c r="I3012" t="s">
        <v>114</v>
      </c>
    </row>
    <row r="3013" spans="1:9">
      <c r="A3013" t="s">
        <v>12282</v>
      </c>
      <c r="B3013" t="s">
        <v>6366</v>
      </c>
      <c r="C3013" t="s">
        <v>4824</v>
      </c>
      <c r="D3013" t="s">
        <v>12283</v>
      </c>
      <c r="E3013" t="s">
        <v>12284</v>
      </c>
      <c r="F3013" t="s">
        <v>11455</v>
      </c>
      <c r="G3013" t="s">
        <v>113</v>
      </c>
      <c r="H3013" t="s">
        <v>113</v>
      </c>
      <c r="I3013" t="s">
        <v>114</v>
      </c>
    </row>
    <row r="3014" spans="1:9">
      <c r="A3014" t="s">
        <v>12285</v>
      </c>
      <c r="B3014" t="s">
        <v>6366</v>
      </c>
      <c r="C3014" t="s">
        <v>1013</v>
      </c>
      <c r="D3014" t="s">
        <v>12286</v>
      </c>
      <c r="E3014" t="s">
        <v>12287</v>
      </c>
      <c r="F3014" t="s">
        <v>100</v>
      </c>
      <c r="G3014" t="s">
        <v>134</v>
      </c>
      <c r="H3014" t="s">
        <v>134</v>
      </c>
      <c r="I3014" t="s">
        <v>135</v>
      </c>
    </row>
    <row r="3015" spans="1:9">
      <c r="A3015" t="s">
        <v>12288</v>
      </c>
      <c r="B3015" t="s">
        <v>6366</v>
      </c>
      <c r="C3015" t="s">
        <v>1871</v>
      </c>
      <c r="D3015" t="s">
        <v>12289</v>
      </c>
      <c r="E3015" t="s">
        <v>8145</v>
      </c>
      <c r="F3015" t="s">
        <v>12290</v>
      </c>
      <c r="G3015" t="s">
        <v>134</v>
      </c>
      <c r="H3015" t="s">
        <v>271</v>
      </c>
      <c r="I3015" t="s">
        <v>714</v>
      </c>
    </row>
    <row r="3016" spans="1:9">
      <c r="A3016" t="s">
        <v>12291</v>
      </c>
      <c r="B3016" t="s">
        <v>6366</v>
      </c>
      <c r="C3016" t="s">
        <v>4833</v>
      </c>
      <c r="D3016" t="s">
        <v>12292</v>
      </c>
      <c r="E3016" t="s">
        <v>12293</v>
      </c>
      <c r="F3016" t="s">
        <v>12290</v>
      </c>
      <c r="G3016" t="s">
        <v>134</v>
      </c>
      <c r="H3016" t="s">
        <v>134</v>
      </c>
      <c r="I3016" t="s">
        <v>7809</v>
      </c>
    </row>
    <row r="3017" spans="1:9">
      <c r="A3017" t="s">
        <v>12294</v>
      </c>
      <c r="B3017" t="s">
        <v>6366</v>
      </c>
      <c r="C3017" t="s">
        <v>859</v>
      </c>
      <c r="D3017" t="s">
        <v>12295</v>
      </c>
      <c r="E3017" t="s">
        <v>12296</v>
      </c>
      <c r="F3017" t="s">
        <v>100</v>
      </c>
      <c r="G3017" t="s">
        <v>113</v>
      </c>
      <c r="H3017" t="s">
        <v>113</v>
      </c>
      <c r="I3017" t="s">
        <v>114</v>
      </c>
    </row>
    <row r="3018" spans="1:9">
      <c r="A3018" t="s">
        <v>12297</v>
      </c>
      <c r="B3018" t="s">
        <v>6366</v>
      </c>
      <c r="C3018" t="s">
        <v>187</v>
      </c>
      <c r="D3018" t="s">
        <v>12295</v>
      </c>
      <c r="E3018" t="s">
        <v>12296</v>
      </c>
      <c r="F3018" t="s">
        <v>100</v>
      </c>
      <c r="G3018" t="s">
        <v>113</v>
      </c>
      <c r="H3018" t="s">
        <v>113</v>
      </c>
      <c r="I3018" t="s">
        <v>114</v>
      </c>
    </row>
    <row r="3019" spans="1:9">
      <c r="A3019" t="s">
        <v>12298</v>
      </c>
      <c r="B3019" t="s">
        <v>6366</v>
      </c>
      <c r="C3019" t="s">
        <v>87</v>
      </c>
      <c r="D3019" t="s">
        <v>12299</v>
      </c>
      <c r="E3019" t="s">
        <v>12300</v>
      </c>
      <c r="F3019" t="s">
        <v>100</v>
      </c>
      <c r="G3019" t="s">
        <v>113</v>
      </c>
      <c r="H3019" t="s">
        <v>113</v>
      </c>
      <c r="I3019" t="s">
        <v>3699</v>
      </c>
    </row>
    <row r="3020" spans="1:9">
      <c r="A3020" t="s">
        <v>12301</v>
      </c>
      <c r="B3020" t="s">
        <v>6366</v>
      </c>
      <c r="C3020" t="s">
        <v>89</v>
      </c>
      <c r="D3020" t="s">
        <v>12302</v>
      </c>
      <c r="E3020" t="s">
        <v>12303</v>
      </c>
      <c r="F3020" t="s">
        <v>100</v>
      </c>
      <c r="G3020" t="s">
        <v>134</v>
      </c>
      <c r="H3020" t="s">
        <v>134</v>
      </c>
      <c r="I3020" t="s">
        <v>135</v>
      </c>
    </row>
    <row r="3021" spans="1:9">
      <c r="A3021" t="s">
        <v>12304</v>
      </c>
      <c r="B3021" t="s">
        <v>6366</v>
      </c>
      <c r="C3021" t="s">
        <v>88</v>
      </c>
      <c r="D3021" t="s">
        <v>12305</v>
      </c>
      <c r="E3021" t="s">
        <v>12306</v>
      </c>
      <c r="F3021" t="s">
        <v>100</v>
      </c>
      <c r="G3021" t="s">
        <v>134</v>
      </c>
      <c r="H3021" t="s">
        <v>134</v>
      </c>
      <c r="I3021" t="s">
        <v>135</v>
      </c>
    </row>
    <row r="3022" spans="1:9">
      <c r="A3022" t="s">
        <v>12307</v>
      </c>
      <c r="B3022" t="s">
        <v>6366</v>
      </c>
      <c r="C3022" t="s">
        <v>1446</v>
      </c>
      <c r="D3022" t="s">
        <v>12308</v>
      </c>
      <c r="E3022" t="s">
        <v>12309</v>
      </c>
      <c r="F3022" t="s">
        <v>100</v>
      </c>
      <c r="G3022" t="s">
        <v>134</v>
      </c>
      <c r="H3022" t="s">
        <v>134</v>
      </c>
      <c r="I3022" t="s">
        <v>135</v>
      </c>
    </row>
    <row r="3023" spans="1:9">
      <c r="A3023" t="s">
        <v>12310</v>
      </c>
      <c r="B3023" t="s">
        <v>6366</v>
      </c>
      <c r="C3023" t="s">
        <v>1010</v>
      </c>
      <c r="D3023" t="s">
        <v>12311</v>
      </c>
      <c r="E3023" t="s">
        <v>12312</v>
      </c>
      <c r="F3023" t="s">
        <v>100</v>
      </c>
      <c r="G3023" t="s">
        <v>134</v>
      </c>
      <c r="H3023" t="s">
        <v>134</v>
      </c>
      <c r="I3023" t="s">
        <v>135</v>
      </c>
    </row>
    <row r="3024" spans="1:9">
      <c r="A3024" t="s">
        <v>12313</v>
      </c>
      <c r="B3024" t="s">
        <v>6366</v>
      </c>
      <c r="C3024" t="s">
        <v>4856</v>
      </c>
      <c r="D3024" t="s">
        <v>12314</v>
      </c>
      <c r="E3024" t="s">
        <v>8781</v>
      </c>
      <c r="F3024" t="s">
        <v>12315</v>
      </c>
      <c r="G3024" t="s">
        <v>134</v>
      </c>
      <c r="H3024" t="s">
        <v>134</v>
      </c>
      <c r="I3024" t="s">
        <v>7809</v>
      </c>
    </row>
    <row r="3025" spans="1:9">
      <c r="A3025" t="s">
        <v>12316</v>
      </c>
      <c r="B3025" t="s">
        <v>6366</v>
      </c>
      <c r="C3025" t="s">
        <v>4859</v>
      </c>
      <c r="D3025" t="s">
        <v>12317</v>
      </c>
      <c r="E3025" t="s">
        <v>12318</v>
      </c>
      <c r="F3025" t="s">
        <v>100</v>
      </c>
      <c r="G3025" t="s">
        <v>113</v>
      </c>
      <c r="H3025" t="s">
        <v>113</v>
      </c>
      <c r="I3025" t="s">
        <v>114</v>
      </c>
    </row>
    <row r="3026" spans="1:9">
      <c r="A3026" t="s">
        <v>12319</v>
      </c>
      <c r="B3026" t="s">
        <v>6366</v>
      </c>
      <c r="C3026" t="s">
        <v>4270</v>
      </c>
      <c r="D3026" t="s">
        <v>12320</v>
      </c>
      <c r="E3026" t="s">
        <v>12321</v>
      </c>
      <c r="F3026" t="s">
        <v>100</v>
      </c>
      <c r="G3026" t="s">
        <v>149</v>
      </c>
      <c r="H3026" t="s">
        <v>113</v>
      </c>
      <c r="I3026" t="s">
        <v>150</v>
      </c>
    </row>
    <row r="3027" spans="1:9">
      <c r="A3027" t="s">
        <v>12322</v>
      </c>
      <c r="B3027" t="s">
        <v>6366</v>
      </c>
      <c r="C3027" t="s">
        <v>4522</v>
      </c>
      <c r="D3027" t="s">
        <v>12323</v>
      </c>
      <c r="E3027" t="s">
        <v>12324</v>
      </c>
      <c r="F3027" t="s">
        <v>171</v>
      </c>
      <c r="G3027" t="s">
        <v>172</v>
      </c>
      <c r="H3027" t="s">
        <v>172</v>
      </c>
      <c r="I3027" t="s">
        <v>6394</v>
      </c>
    </row>
    <row r="3028" spans="1:9">
      <c r="A3028" t="s">
        <v>12325</v>
      </c>
      <c r="B3028" t="s">
        <v>6366</v>
      </c>
      <c r="C3028" t="s">
        <v>4866</v>
      </c>
      <c r="D3028" t="s">
        <v>12326</v>
      </c>
      <c r="E3028" t="s">
        <v>12327</v>
      </c>
      <c r="F3028" t="s">
        <v>100</v>
      </c>
      <c r="G3028" t="s">
        <v>113</v>
      </c>
      <c r="H3028" t="s">
        <v>113</v>
      </c>
      <c r="I3028" t="s">
        <v>114</v>
      </c>
    </row>
    <row r="3029" spans="1:9">
      <c r="A3029" t="s">
        <v>12328</v>
      </c>
      <c r="B3029" t="s">
        <v>6366</v>
      </c>
      <c r="C3029" t="s">
        <v>4869</v>
      </c>
      <c r="D3029" t="s">
        <v>12329</v>
      </c>
      <c r="E3029" t="s">
        <v>12330</v>
      </c>
      <c r="F3029" t="s">
        <v>100</v>
      </c>
      <c r="G3029" t="s">
        <v>113</v>
      </c>
      <c r="H3029" t="s">
        <v>113</v>
      </c>
      <c r="I3029" t="s">
        <v>114</v>
      </c>
    </row>
    <row r="3030" spans="1:9">
      <c r="A3030" t="s">
        <v>12331</v>
      </c>
      <c r="B3030" t="s">
        <v>6366</v>
      </c>
      <c r="C3030" t="s">
        <v>4872</v>
      </c>
      <c r="D3030" t="s">
        <v>12332</v>
      </c>
      <c r="E3030" t="s">
        <v>12333</v>
      </c>
      <c r="F3030" t="s">
        <v>100</v>
      </c>
      <c r="G3030" t="s">
        <v>113</v>
      </c>
      <c r="H3030" t="s">
        <v>113</v>
      </c>
      <c r="I3030" t="s">
        <v>114</v>
      </c>
    </row>
    <row r="3031" spans="1:9">
      <c r="A3031" t="s">
        <v>12334</v>
      </c>
      <c r="B3031" t="s">
        <v>6366</v>
      </c>
      <c r="C3031" t="s">
        <v>4875</v>
      </c>
      <c r="D3031" t="s">
        <v>12335</v>
      </c>
      <c r="E3031" t="s">
        <v>12336</v>
      </c>
      <c r="F3031" t="s">
        <v>100</v>
      </c>
      <c r="G3031" t="s">
        <v>271</v>
      </c>
      <c r="H3031" t="s">
        <v>271</v>
      </c>
      <c r="I3031" t="s">
        <v>842</v>
      </c>
    </row>
    <row r="3032" spans="1:9">
      <c r="A3032" t="s">
        <v>12337</v>
      </c>
      <c r="B3032" t="s">
        <v>6366</v>
      </c>
      <c r="C3032" t="s">
        <v>4879</v>
      </c>
      <c r="D3032" t="s">
        <v>12338</v>
      </c>
      <c r="E3032" t="s">
        <v>12339</v>
      </c>
      <c r="F3032" t="s">
        <v>100</v>
      </c>
      <c r="G3032" t="s">
        <v>149</v>
      </c>
      <c r="H3032" t="s">
        <v>113</v>
      </c>
      <c r="I3032" t="s">
        <v>150</v>
      </c>
    </row>
    <row r="3033" spans="1:9">
      <c r="A3033" t="s">
        <v>12340</v>
      </c>
      <c r="B3033" t="s">
        <v>6366</v>
      </c>
      <c r="C3033" t="s">
        <v>4882</v>
      </c>
      <c r="D3033" t="s">
        <v>12341</v>
      </c>
      <c r="E3033" t="s">
        <v>12342</v>
      </c>
      <c r="F3033" t="s">
        <v>100</v>
      </c>
      <c r="G3033" t="s">
        <v>134</v>
      </c>
      <c r="H3033" t="s">
        <v>134</v>
      </c>
      <c r="I3033" t="s">
        <v>135</v>
      </c>
    </row>
    <row r="3034" spans="1:9">
      <c r="A3034" t="s">
        <v>12343</v>
      </c>
      <c r="B3034" t="s">
        <v>6366</v>
      </c>
      <c r="C3034" t="s">
        <v>4884</v>
      </c>
      <c r="D3034" t="s">
        <v>12344</v>
      </c>
      <c r="E3034" t="s">
        <v>12345</v>
      </c>
      <c r="F3034" t="s">
        <v>100</v>
      </c>
      <c r="G3034" t="s">
        <v>134</v>
      </c>
      <c r="H3034" t="s">
        <v>134</v>
      </c>
      <c r="I3034" t="s">
        <v>135</v>
      </c>
    </row>
    <row r="3035" spans="1:9">
      <c r="A3035" t="s">
        <v>12346</v>
      </c>
      <c r="B3035" t="s">
        <v>6366</v>
      </c>
      <c r="C3035" t="s">
        <v>4888</v>
      </c>
      <c r="D3035" t="s">
        <v>12347</v>
      </c>
      <c r="E3035" t="s">
        <v>12348</v>
      </c>
      <c r="F3035" t="s">
        <v>12349</v>
      </c>
      <c r="G3035" t="s">
        <v>149</v>
      </c>
      <c r="H3035" t="s">
        <v>113</v>
      </c>
      <c r="I3035" t="s">
        <v>150</v>
      </c>
    </row>
    <row r="3036" spans="1:9">
      <c r="A3036" t="s">
        <v>12350</v>
      </c>
      <c r="B3036" t="s">
        <v>6366</v>
      </c>
      <c r="C3036" t="s">
        <v>4892</v>
      </c>
      <c r="D3036" t="s">
        <v>12351</v>
      </c>
      <c r="E3036" t="s">
        <v>12352</v>
      </c>
      <c r="F3036" t="s">
        <v>12353</v>
      </c>
      <c r="G3036" t="s">
        <v>113</v>
      </c>
      <c r="H3036" t="s">
        <v>113</v>
      </c>
      <c r="I3036" t="s">
        <v>4896</v>
      </c>
    </row>
    <row r="3037" spans="1:9">
      <c r="A3037" t="s">
        <v>12354</v>
      </c>
      <c r="B3037" t="s">
        <v>6366</v>
      </c>
      <c r="C3037" t="s">
        <v>4897</v>
      </c>
      <c r="D3037" t="s">
        <v>12355</v>
      </c>
      <c r="E3037" t="s">
        <v>12356</v>
      </c>
      <c r="F3037" t="s">
        <v>100</v>
      </c>
      <c r="G3037" t="s">
        <v>149</v>
      </c>
      <c r="H3037" t="s">
        <v>113</v>
      </c>
      <c r="I3037" t="s">
        <v>150</v>
      </c>
    </row>
    <row r="3038" spans="1:9">
      <c r="A3038" t="s">
        <v>12357</v>
      </c>
      <c r="B3038" t="s">
        <v>6366</v>
      </c>
      <c r="C3038" t="s">
        <v>4900</v>
      </c>
      <c r="D3038" t="s">
        <v>12358</v>
      </c>
      <c r="E3038" t="s">
        <v>12359</v>
      </c>
      <c r="F3038" t="s">
        <v>100</v>
      </c>
      <c r="G3038" t="s">
        <v>149</v>
      </c>
      <c r="H3038" t="s">
        <v>113</v>
      </c>
      <c r="I3038" t="s">
        <v>150</v>
      </c>
    </row>
    <row r="3039" spans="1:9">
      <c r="A3039" t="s">
        <v>12360</v>
      </c>
      <c r="B3039" t="s">
        <v>6366</v>
      </c>
      <c r="C3039" t="s">
        <v>4902</v>
      </c>
      <c r="D3039" t="s">
        <v>12361</v>
      </c>
      <c r="E3039" t="s">
        <v>12362</v>
      </c>
      <c r="F3039" t="s">
        <v>100</v>
      </c>
      <c r="G3039" t="s">
        <v>149</v>
      </c>
      <c r="H3039" t="s">
        <v>113</v>
      </c>
      <c r="I3039" t="s">
        <v>150</v>
      </c>
    </row>
    <row r="3040" spans="1:9">
      <c r="A3040" t="s">
        <v>12363</v>
      </c>
      <c r="B3040" t="s">
        <v>6366</v>
      </c>
      <c r="C3040" t="s">
        <v>4904</v>
      </c>
      <c r="D3040" t="s">
        <v>12364</v>
      </c>
      <c r="E3040" t="s">
        <v>12365</v>
      </c>
      <c r="F3040" t="s">
        <v>100</v>
      </c>
      <c r="G3040" t="s">
        <v>113</v>
      </c>
      <c r="H3040" t="s">
        <v>113</v>
      </c>
      <c r="I3040" t="s">
        <v>114</v>
      </c>
    </row>
    <row r="3041" spans="1:9">
      <c r="A3041" t="s">
        <v>12366</v>
      </c>
      <c r="B3041" t="s">
        <v>6366</v>
      </c>
      <c r="C3041" t="s">
        <v>4906</v>
      </c>
      <c r="D3041" t="s">
        <v>12367</v>
      </c>
      <c r="E3041" t="s">
        <v>12368</v>
      </c>
      <c r="F3041" t="s">
        <v>100</v>
      </c>
      <c r="G3041" t="s">
        <v>134</v>
      </c>
      <c r="H3041" t="s">
        <v>134</v>
      </c>
      <c r="I3041" t="s">
        <v>135</v>
      </c>
    </row>
    <row r="3042" spans="1:9">
      <c r="A3042" t="s">
        <v>12369</v>
      </c>
      <c r="B3042" t="s">
        <v>6366</v>
      </c>
      <c r="C3042" t="s">
        <v>4910</v>
      </c>
      <c r="D3042" t="s">
        <v>12370</v>
      </c>
      <c r="E3042" t="s">
        <v>12371</v>
      </c>
      <c r="F3042" t="s">
        <v>100</v>
      </c>
      <c r="G3042" t="s">
        <v>113</v>
      </c>
      <c r="H3042" t="s">
        <v>113</v>
      </c>
      <c r="I3042" t="s">
        <v>114</v>
      </c>
    </row>
    <row r="3043" spans="1:9">
      <c r="A3043" t="s">
        <v>12372</v>
      </c>
      <c r="B3043" t="s">
        <v>6366</v>
      </c>
      <c r="C3043" t="s">
        <v>4913</v>
      </c>
      <c r="D3043" t="s">
        <v>12373</v>
      </c>
      <c r="E3043" t="s">
        <v>12374</v>
      </c>
      <c r="F3043" t="s">
        <v>100</v>
      </c>
      <c r="G3043" t="s">
        <v>113</v>
      </c>
      <c r="H3043" t="s">
        <v>113</v>
      </c>
      <c r="I3043" t="s">
        <v>114</v>
      </c>
    </row>
    <row r="3044" spans="1:9">
      <c r="A3044" t="s">
        <v>12375</v>
      </c>
      <c r="B3044" t="s">
        <v>6366</v>
      </c>
      <c r="C3044" t="s">
        <v>4917</v>
      </c>
      <c r="D3044" t="s">
        <v>4918</v>
      </c>
      <c r="E3044" t="s">
        <v>4918</v>
      </c>
      <c r="F3044" t="s">
        <v>100</v>
      </c>
      <c r="G3044" t="s">
        <v>134</v>
      </c>
      <c r="H3044" t="s">
        <v>134</v>
      </c>
      <c r="I3044" t="s">
        <v>135</v>
      </c>
    </row>
    <row r="3045" spans="1:9">
      <c r="A3045" t="s">
        <v>12376</v>
      </c>
      <c r="B3045" t="s">
        <v>6366</v>
      </c>
      <c r="C3045" t="s">
        <v>4919</v>
      </c>
      <c r="D3045" t="s">
        <v>12377</v>
      </c>
      <c r="E3045" t="s">
        <v>12378</v>
      </c>
      <c r="F3045" t="s">
        <v>8027</v>
      </c>
      <c r="G3045" t="s">
        <v>134</v>
      </c>
      <c r="H3045" t="s">
        <v>134</v>
      </c>
      <c r="I3045" t="s">
        <v>135</v>
      </c>
    </row>
    <row r="3046" spans="1:9">
      <c r="A3046" t="s">
        <v>12379</v>
      </c>
      <c r="B3046" t="s">
        <v>6366</v>
      </c>
      <c r="C3046" t="s">
        <v>4922</v>
      </c>
      <c r="D3046" t="s">
        <v>4923</v>
      </c>
      <c r="E3046" t="s">
        <v>4923</v>
      </c>
      <c r="F3046" t="s">
        <v>100</v>
      </c>
      <c r="G3046" t="s">
        <v>134</v>
      </c>
      <c r="H3046" t="s">
        <v>134</v>
      </c>
      <c r="I3046" t="s">
        <v>135</v>
      </c>
    </row>
    <row r="3047" spans="1:9">
      <c r="A3047" t="s">
        <v>12380</v>
      </c>
      <c r="B3047" t="s">
        <v>6366</v>
      </c>
      <c r="C3047" t="s">
        <v>4924</v>
      </c>
      <c r="D3047" t="s">
        <v>12381</v>
      </c>
      <c r="E3047" t="s">
        <v>12382</v>
      </c>
      <c r="F3047" t="s">
        <v>100</v>
      </c>
      <c r="G3047" t="s">
        <v>134</v>
      </c>
      <c r="H3047" t="s">
        <v>134</v>
      </c>
      <c r="I3047" t="s">
        <v>135</v>
      </c>
    </row>
    <row r="3048" spans="1:9">
      <c r="A3048" t="s">
        <v>12383</v>
      </c>
      <c r="B3048" t="s">
        <v>6366</v>
      </c>
      <c r="C3048" t="s">
        <v>4624</v>
      </c>
      <c r="D3048" t="s">
        <v>12384</v>
      </c>
      <c r="E3048" t="s">
        <v>12385</v>
      </c>
      <c r="F3048" t="s">
        <v>171</v>
      </c>
      <c r="G3048" t="s">
        <v>172</v>
      </c>
      <c r="H3048" t="s">
        <v>172</v>
      </c>
      <c r="I3048" t="s">
        <v>6394</v>
      </c>
    </row>
    <row r="3049" spans="1:9">
      <c r="A3049" t="s">
        <v>12386</v>
      </c>
      <c r="B3049" t="s">
        <v>6366</v>
      </c>
      <c r="C3049" t="s">
        <v>4930</v>
      </c>
      <c r="D3049" t="s">
        <v>12387</v>
      </c>
      <c r="E3049" t="s">
        <v>12388</v>
      </c>
      <c r="F3049" t="s">
        <v>8418</v>
      </c>
      <c r="G3049" t="s">
        <v>252</v>
      </c>
      <c r="H3049" t="s">
        <v>252</v>
      </c>
      <c r="I3049" t="s">
        <v>294</v>
      </c>
    </row>
    <row r="3050" spans="1:9">
      <c r="A3050" t="s">
        <v>12389</v>
      </c>
      <c r="B3050" t="s">
        <v>6366</v>
      </c>
      <c r="C3050" t="s">
        <v>84</v>
      </c>
      <c r="D3050" t="s">
        <v>12390</v>
      </c>
      <c r="E3050" t="s">
        <v>12391</v>
      </c>
      <c r="F3050" t="s">
        <v>100</v>
      </c>
      <c r="G3050" t="s">
        <v>252</v>
      </c>
      <c r="H3050" t="s">
        <v>252</v>
      </c>
      <c r="I3050" t="s">
        <v>294</v>
      </c>
    </row>
    <row r="3051" spans="1:9">
      <c r="A3051" t="s">
        <v>12392</v>
      </c>
      <c r="B3051" t="s">
        <v>6366</v>
      </c>
      <c r="C3051" t="s">
        <v>86</v>
      </c>
      <c r="D3051" t="s">
        <v>12393</v>
      </c>
      <c r="E3051" t="s">
        <v>12394</v>
      </c>
      <c r="F3051" t="s">
        <v>100</v>
      </c>
      <c r="G3051" t="s">
        <v>252</v>
      </c>
      <c r="H3051" t="s">
        <v>252</v>
      </c>
      <c r="I3051" t="s">
        <v>294</v>
      </c>
    </row>
    <row r="3052" spans="1:9">
      <c r="A3052" t="s">
        <v>12395</v>
      </c>
      <c r="B3052" t="s">
        <v>6366</v>
      </c>
      <c r="C3052" t="s">
        <v>85</v>
      </c>
      <c r="D3052" t="s">
        <v>12396</v>
      </c>
      <c r="E3052" t="s">
        <v>12397</v>
      </c>
      <c r="F3052" t="s">
        <v>100</v>
      </c>
      <c r="G3052" t="s">
        <v>252</v>
      </c>
      <c r="H3052" t="s">
        <v>252</v>
      </c>
      <c r="I3052" t="s">
        <v>294</v>
      </c>
    </row>
    <row r="3053" spans="1:9">
      <c r="A3053" t="s">
        <v>12398</v>
      </c>
      <c r="B3053" t="s">
        <v>6366</v>
      </c>
      <c r="C3053" t="s">
        <v>4942</v>
      </c>
      <c r="D3053" t="s">
        <v>12399</v>
      </c>
      <c r="E3053" t="s">
        <v>12399</v>
      </c>
      <c r="F3053" t="s">
        <v>100</v>
      </c>
      <c r="G3053" t="s">
        <v>134</v>
      </c>
      <c r="H3053" t="s">
        <v>134</v>
      </c>
      <c r="I3053" t="s">
        <v>135</v>
      </c>
    </row>
    <row r="3054" spans="1:9">
      <c r="A3054" t="s">
        <v>12400</v>
      </c>
      <c r="B3054" t="s">
        <v>6366</v>
      </c>
      <c r="C3054" t="s">
        <v>4944</v>
      </c>
      <c r="D3054" t="s">
        <v>12401</v>
      </c>
      <c r="E3054" t="s">
        <v>12401</v>
      </c>
      <c r="F3054" t="s">
        <v>100</v>
      </c>
      <c r="G3054" t="s">
        <v>134</v>
      </c>
      <c r="H3054" t="s">
        <v>134</v>
      </c>
      <c r="I3054" t="s">
        <v>135</v>
      </c>
    </row>
    <row r="3055" spans="1:9">
      <c r="A3055" t="s">
        <v>12402</v>
      </c>
      <c r="B3055" t="s">
        <v>6366</v>
      </c>
      <c r="C3055" t="s">
        <v>4946</v>
      </c>
      <c r="D3055" t="s">
        <v>12403</v>
      </c>
      <c r="E3055" t="s">
        <v>12404</v>
      </c>
      <c r="F3055" t="s">
        <v>100</v>
      </c>
      <c r="G3055" t="s">
        <v>113</v>
      </c>
      <c r="H3055" t="s">
        <v>113</v>
      </c>
      <c r="I3055" t="s">
        <v>114</v>
      </c>
    </row>
    <row r="3056" spans="1:9">
      <c r="A3056" t="s">
        <v>12405</v>
      </c>
      <c r="B3056" t="s">
        <v>6366</v>
      </c>
      <c r="C3056" t="s">
        <v>4949</v>
      </c>
      <c r="D3056" t="s">
        <v>12406</v>
      </c>
      <c r="E3056" t="s">
        <v>12407</v>
      </c>
      <c r="F3056" t="s">
        <v>100</v>
      </c>
      <c r="G3056" t="s">
        <v>113</v>
      </c>
      <c r="H3056" t="s">
        <v>113</v>
      </c>
      <c r="I3056" t="s">
        <v>114</v>
      </c>
    </row>
    <row r="3057" spans="1:9">
      <c r="A3057" t="s">
        <v>12408</v>
      </c>
      <c r="B3057" t="s">
        <v>6366</v>
      </c>
      <c r="C3057" t="s">
        <v>4952</v>
      </c>
      <c r="D3057" t="s">
        <v>12409</v>
      </c>
      <c r="E3057" t="s">
        <v>12410</v>
      </c>
      <c r="F3057" t="s">
        <v>100</v>
      </c>
      <c r="G3057" t="s">
        <v>134</v>
      </c>
      <c r="H3057" t="s">
        <v>134</v>
      </c>
      <c r="I3057" t="s">
        <v>135</v>
      </c>
    </row>
    <row r="3058" spans="1:9">
      <c r="A3058" t="s">
        <v>12411</v>
      </c>
      <c r="B3058" t="s">
        <v>6366</v>
      </c>
      <c r="C3058" t="s">
        <v>4955</v>
      </c>
      <c r="D3058" t="s">
        <v>12412</v>
      </c>
      <c r="E3058" t="s">
        <v>12413</v>
      </c>
      <c r="F3058" t="s">
        <v>12414</v>
      </c>
      <c r="G3058" t="s">
        <v>149</v>
      </c>
      <c r="H3058" t="s">
        <v>2732</v>
      </c>
      <c r="I3058" t="s">
        <v>4958</v>
      </c>
    </row>
    <row r="3059" spans="1:9">
      <c r="A3059" t="s">
        <v>12415</v>
      </c>
      <c r="B3059" t="s">
        <v>6366</v>
      </c>
      <c r="C3059" t="s">
        <v>4959</v>
      </c>
      <c r="D3059" t="s">
        <v>12416</v>
      </c>
      <c r="E3059" t="s">
        <v>12417</v>
      </c>
      <c r="F3059" t="s">
        <v>12418</v>
      </c>
      <c r="G3059" t="s">
        <v>149</v>
      </c>
      <c r="H3059" t="s">
        <v>2732</v>
      </c>
      <c r="I3059" t="s">
        <v>4962</v>
      </c>
    </row>
    <row r="3060" spans="1:9">
      <c r="A3060" t="s">
        <v>12419</v>
      </c>
      <c r="B3060" t="s">
        <v>6371</v>
      </c>
      <c r="C3060" t="s">
        <v>96</v>
      </c>
      <c r="D3060" t="s">
        <v>12420</v>
      </c>
      <c r="E3060" t="s">
        <v>12421</v>
      </c>
      <c r="F3060" t="s">
        <v>100</v>
      </c>
      <c r="G3060" t="s">
        <v>113</v>
      </c>
      <c r="H3060" t="s">
        <v>113</v>
      </c>
      <c r="I3060" t="s">
        <v>114</v>
      </c>
    </row>
    <row r="3061" spans="1:9">
      <c r="A3061" t="s">
        <v>12422</v>
      </c>
      <c r="B3061" t="s">
        <v>6371</v>
      </c>
      <c r="C3061" t="s">
        <v>118</v>
      </c>
      <c r="D3061" t="s">
        <v>12423</v>
      </c>
      <c r="E3061" t="s">
        <v>12424</v>
      </c>
      <c r="F3061" t="s">
        <v>100</v>
      </c>
      <c r="G3061" t="s">
        <v>113</v>
      </c>
      <c r="H3061" t="s">
        <v>113</v>
      </c>
      <c r="I3061" t="s">
        <v>114</v>
      </c>
    </row>
    <row r="3062" spans="1:9">
      <c r="A3062" t="s">
        <v>12425</v>
      </c>
      <c r="B3062" t="s">
        <v>6371</v>
      </c>
      <c r="C3062" t="s">
        <v>121</v>
      </c>
      <c r="D3062" t="s">
        <v>12426</v>
      </c>
      <c r="E3062" t="s">
        <v>12427</v>
      </c>
      <c r="F3062" t="s">
        <v>100</v>
      </c>
      <c r="G3062" t="s">
        <v>113</v>
      </c>
      <c r="H3062" t="s">
        <v>113</v>
      </c>
      <c r="I3062" t="s">
        <v>114</v>
      </c>
    </row>
    <row r="3063" spans="1:9">
      <c r="A3063" t="s">
        <v>12428</v>
      </c>
      <c r="B3063" t="s">
        <v>6371</v>
      </c>
      <c r="C3063" t="s">
        <v>124</v>
      </c>
      <c r="D3063" t="s">
        <v>12429</v>
      </c>
      <c r="E3063" t="s">
        <v>12430</v>
      </c>
      <c r="F3063" t="s">
        <v>100</v>
      </c>
      <c r="G3063" t="s">
        <v>113</v>
      </c>
      <c r="H3063" t="s">
        <v>113</v>
      </c>
      <c r="I3063" t="s">
        <v>114</v>
      </c>
    </row>
    <row r="3064" spans="1:9">
      <c r="A3064" t="s">
        <v>12431</v>
      </c>
      <c r="B3064" t="s">
        <v>6371</v>
      </c>
      <c r="C3064" t="s">
        <v>127</v>
      </c>
      <c r="D3064" t="s">
        <v>12432</v>
      </c>
      <c r="E3064" t="s">
        <v>12433</v>
      </c>
      <c r="F3064" t="s">
        <v>100</v>
      </c>
      <c r="G3064" t="s">
        <v>113</v>
      </c>
      <c r="H3064" t="s">
        <v>113</v>
      </c>
      <c r="I3064" t="s">
        <v>114</v>
      </c>
    </row>
    <row r="3065" spans="1:9">
      <c r="A3065" t="s">
        <v>12434</v>
      </c>
      <c r="B3065" t="s">
        <v>6371</v>
      </c>
      <c r="C3065" t="s">
        <v>130</v>
      </c>
      <c r="D3065" t="s">
        <v>12435</v>
      </c>
      <c r="E3065" t="s">
        <v>12436</v>
      </c>
      <c r="F3065" t="s">
        <v>100</v>
      </c>
      <c r="G3065" t="s">
        <v>134</v>
      </c>
      <c r="H3065" t="s">
        <v>134</v>
      </c>
      <c r="I3065" t="s">
        <v>135</v>
      </c>
    </row>
    <row r="3066" spans="1:9">
      <c r="A3066" t="s">
        <v>12437</v>
      </c>
      <c r="B3066" t="s">
        <v>6371</v>
      </c>
      <c r="C3066" t="s">
        <v>136</v>
      </c>
      <c r="D3066" t="s">
        <v>12438</v>
      </c>
      <c r="E3066" t="s">
        <v>12439</v>
      </c>
      <c r="F3066" t="s">
        <v>12440</v>
      </c>
      <c r="G3066" t="s">
        <v>149</v>
      </c>
      <c r="H3066" t="s">
        <v>113</v>
      </c>
      <c r="I3066" t="s">
        <v>150</v>
      </c>
    </row>
    <row r="3067" spans="1:9">
      <c r="A3067" t="s">
        <v>12441</v>
      </c>
      <c r="B3067" t="s">
        <v>6371</v>
      </c>
      <c r="C3067" t="s">
        <v>154</v>
      </c>
      <c r="D3067" t="s">
        <v>12442</v>
      </c>
      <c r="E3067" t="s">
        <v>12443</v>
      </c>
      <c r="F3067" t="s">
        <v>100</v>
      </c>
      <c r="G3067" t="s">
        <v>113</v>
      </c>
      <c r="H3067" t="s">
        <v>113</v>
      </c>
      <c r="I3067" t="s">
        <v>114</v>
      </c>
    </row>
    <row r="3068" spans="1:9">
      <c r="A3068" t="s">
        <v>12444</v>
      </c>
      <c r="B3068" t="s">
        <v>6371</v>
      </c>
      <c r="C3068" t="s">
        <v>161</v>
      </c>
      <c r="D3068" t="s">
        <v>12445</v>
      </c>
      <c r="E3068" t="s">
        <v>12446</v>
      </c>
      <c r="F3068" t="s">
        <v>100</v>
      </c>
      <c r="G3068" t="s">
        <v>113</v>
      </c>
      <c r="H3068" t="s">
        <v>113</v>
      </c>
      <c r="I3068" t="s">
        <v>114</v>
      </c>
    </row>
    <row r="3069" spans="1:9">
      <c r="A3069" t="s">
        <v>12447</v>
      </c>
      <c r="B3069" t="s">
        <v>6371</v>
      </c>
      <c r="C3069" t="s">
        <v>174</v>
      </c>
      <c r="D3069" t="s">
        <v>12448</v>
      </c>
      <c r="E3069" t="s">
        <v>12449</v>
      </c>
      <c r="F3069" t="s">
        <v>100</v>
      </c>
      <c r="G3069" t="s">
        <v>113</v>
      </c>
      <c r="H3069" t="s">
        <v>113</v>
      </c>
      <c r="I3069" t="s">
        <v>114</v>
      </c>
    </row>
    <row r="3070" spans="1:9">
      <c r="A3070" t="s">
        <v>12450</v>
      </c>
      <c r="B3070" t="s">
        <v>6371</v>
      </c>
      <c r="C3070" t="s">
        <v>194</v>
      </c>
      <c r="D3070" t="s">
        <v>195</v>
      </c>
      <c r="E3070" t="s">
        <v>12451</v>
      </c>
      <c r="F3070" t="s">
        <v>100</v>
      </c>
      <c r="G3070" t="s">
        <v>134</v>
      </c>
      <c r="H3070" t="s">
        <v>134</v>
      </c>
      <c r="I3070" t="s">
        <v>135</v>
      </c>
    </row>
    <row r="3071" spans="1:9">
      <c r="A3071" t="s">
        <v>12452</v>
      </c>
      <c r="B3071" t="s">
        <v>6371</v>
      </c>
      <c r="C3071" t="s">
        <v>196</v>
      </c>
      <c r="D3071" t="s">
        <v>12453</v>
      </c>
      <c r="E3071" t="s">
        <v>12454</v>
      </c>
      <c r="F3071" t="s">
        <v>12455</v>
      </c>
      <c r="G3071" t="s">
        <v>134</v>
      </c>
      <c r="H3071" t="s">
        <v>134</v>
      </c>
      <c r="I3071" t="s">
        <v>135</v>
      </c>
    </row>
    <row r="3072" spans="1:9">
      <c r="A3072" t="s">
        <v>12456</v>
      </c>
      <c r="B3072" t="s">
        <v>6371</v>
      </c>
      <c r="C3072" t="s">
        <v>203</v>
      </c>
      <c r="D3072" t="s">
        <v>12457</v>
      </c>
      <c r="E3072" t="s">
        <v>12458</v>
      </c>
      <c r="F3072" t="s">
        <v>100</v>
      </c>
      <c r="G3072" t="s">
        <v>149</v>
      </c>
      <c r="H3072" t="s">
        <v>113</v>
      </c>
      <c r="I3072" t="s">
        <v>210</v>
      </c>
    </row>
    <row r="3073" spans="1:9">
      <c r="A3073" t="s">
        <v>12459</v>
      </c>
      <c r="B3073" t="s">
        <v>6371</v>
      </c>
      <c r="C3073" t="s">
        <v>212</v>
      </c>
      <c r="D3073" t="s">
        <v>12460</v>
      </c>
      <c r="E3073" t="s">
        <v>12461</v>
      </c>
      <c r="F3073" t="s">
        <v>12462</v>
      </c>
      <c r="G3073" t="s">
        <v>134</v>
      </c>
      <c r="H3073" t="s">
        <v>134</v>
      </c>
      <c r="I3073" t="s">
        <v>135</v>
      </c>
    </row>
    <row r="3074" spans="1:9">
      <c r="A3074" t="s">
        <v>12463</v>
      </c>
      <c r="B3074" t="s">
        <v>6371</v>
      </c>
      <c r="C3074" t="s">
        <v>216</v>
      </c>
      <c r="D3074" t="s">
        <v>12464</v>
      </c>
      <c r="E3074" t="s">
        <v>12465</v>
      </c>
      <c r="F3074" t="s">
        <v>12462</v>
      </c>
      <c r="G3074" t="s">
        <v>134</v>
      </c>
      <c r="H3074" t="s">
        <v>134</v>
      </c>
      <c r="I3074" t="s">
        <v>135</v>
      </c>
    </row>
    <row r="3075" spans="1:9">
      <c r="A3075" t="s">
        <v>12466</v>
      </c>
      <c r="B3075" t="s">
        <v>6371</v>
      </c>
      <c r="C3075" t="s">
        <v>238</v>
      </c>
      <c r="D3075" t="s">
        <v>12467</v>
      </c>
      <c r="E3075" t="s">
        <v>12468</v>
      </c>
      <c r="F3075" t="s">
        <v>12462</v>
      </c>
      <c r="G3075" t="s">
        <v>134</v>
      </c>
      <c r="H3075" t="s">
        <v>134</v>
      </c>
      <c r="I3075" t="s">
        <v>135</v>
      </c>
    </row>
    <row r="3076" spans="1:9">
      <c r="A3076" t="s">
        <v>12469</v>
      </c>
      <c r="B3076" t="s">
        <v>6371</v>
      </c>
      <c r="C3076" t="s">
        <v>241</v>
      </c>
      <c r="D3076" t="s">
        <v>12470</v>
      </c>
      <c r="E3076" t="s">
        <v>12471</v>
      </c>
      <c r="F3076" t="s">
        <v>12462</v>
      </c>
      <c r="G3076" t="s">
        <v>134</v>
      </c>
      <c r="H3076" t="s">
        <v>134</v>
      </c>
      <c r="I3076" t="s">
        <v>135</v>
      </c>
    </row>
    <row r="3077" spans="1:9">
      <c r="A3077" t="s">
        <v>12472</v>
      </c>
      <c r="B3077" t="s">
        <v>6371</v>
      </c>
      <c r="C3077" t="s">
        <v>112</v>
      </c>
      <c r="D3077" t="s">
        <v>12473</v>
      </c>
      <c r="E3077" t="s">
        <v>12474</v>
      </c>
      <c r="F3077" t="s">
        <v>100</v>
      </c>
      <c r="G3077" t="s">
        <v>113</v>
      </c>
      <c r="H3077" t="s">
        <v>113</v>
      </c>
      <c r="I3077" t="s">
        <v>114</v>
      </c>
    </row>
    <row r="3078" spans="1:9">
      <c r="A3078" t="s">
        <v>12475</v>
      </c>
      <c r="B3078" t="s">
        <v>6371</v>
      </c>
      <c r="C3078" t="s">
        <v>246</v>
      </c>
      <c r="D3078" t="s">
        <v>12476</v>
      </c>
      <c r="E3078" t="s">
        <v>12477</v>
      </c>
      <c r="F3078" t="s">
        <v>12478</v>
      </c>
      <c r="G3078" t="s">
        <v>172</v>
      </c>
      <c r="H3078" t="s">
        <v>172</v>
      </c>
      <c r="I3078" t="s">
        <v>6394</v>
      </c>
    </row>
    <row r="3079" spans="1:9">
      <c r="A3079" t="s">
        <v>12479</v>
      </c>
      <c r="B3079" t="s">
        <v>6371</v>
      </c>
      <c r="C3079" t="s">
        <v>249</v>
      </c>
      <c r="D3079" t="s">
        <v>12480</v>
      </c>
      <c r="E3079" t="s">
        <v>12481</v>
      </c>
      <c r="F3079" t="s">
        <v>100</v>
      </c>
      <c r="G3079" t="s">
        <v>149</v>
      </c>
      <c r="H3079" t="s">
        <v>252</v>
      </c>
      <c r="I3079" t="s">
        <v>253</v>
      </c>
    </row>
    <row r="3080" spans="1:9">
      <c r="A3080" t="s">
        <v>12482</v>
      </c>
      <c r="B3080" t="s">
        <v>6371</v>
      </c>
      <c r="C3080" t="s">
        <v>255</v>
      </c>
      <c r="D3080" t="s">
        <v>12483</v>
      </c>
      <c r="E3080" t="s">
        <v>12484</v>
      </c>
      <c r="F3080" t="s">
        <v>100</v>
      </c>
      <c r="G3080" t="s">
        <v>149</v>
      </c>
      <c r="H3080" t="s">
        <v>113</v>
      </c>
      <c r="I3080" t="s">
        <v>258</v>
      </c>
    </row>
    <row r="3081" spans="1:9">
      <c r="A3081" t="s">
        <v>12485</v>
      </c>
      <c r="B3081" t="s">
        <v>6371</v>
      </c>
      <c r="C3081" t="s">
        <v>261</v>
      </c>
      <c r="D3081" t="s">
        <v>12486</v>
      </c>
      <c r="E3081" t="s">
        <v>12487</v>
      </c>
      <c r="F3081" t="s">
        <v>100</v>
      </c>
      <c r="G3081" t="s">
        <v>149</v>
      </c>
      <c r="H3081" t="s">
        <v>113</v>
      </c>
      <c r="I3081" t="s">
        <v>100</v>
      </c>
    </row>
    <row r="3082" spans="1:9">
      <c r="A3082" t="s">
        <v>12488</v>
      </c>
      <c r="B3082" t="s">
        <v>6371</v>
      </c>
      <c r="C3082" t="s">
        <v>265</v>
      </c>
      <c r="D3082" t="s">
        <v>12489</v>
      </c>
      <c r="E3082" t="s">
        <v>12490</v>
      </c>
      <c r="F3082" t="s">
        <v>100</v>
      </c>
      <c r="G3082" t="s">
        <v>113</v>
      </c>
      <c r="H3082" t="s">
        <v>113</v>
      </c>
      <c r="I3082" t="s">
        <v>114</v>
      </c>
    </row>
    <row r="3083" spans="1:9">
      <c r="A3083" t="s">
        <v>12491</v>
      </c>
      <c r="B3083" t="s">
        <v>6371</v>
      </c>
      <c r="C3083" t="s">
        <v>881</v>
      </c>
      <c r="D3083" t="s">
        <v>12492</v>
      </c>
      <c r="E3083" t="s">
        <v>12493</v>
      </c>
      <c r="F3083" t="s">
        <v>100</v>
      </c>
      <c r="G3083" t="s">
        <v>113</v>
      </c>
      <c r="H3083" t="s">
        <v>113</v>
      </c>
      <c r="I3083" t="s">
        <v>114</v>
      </c>
    </row>
    <row r="3084" spans="1:9">
      <c r="A3084" t="s">
        <v>12494</v>
      </c>
      <c r="B3084" t="s">
        <v>6371</v>
      </c>
      <c r="C3084" t="s">
        <v>45</v>
      </c>
      <c r="D3084" t="s">
        <v>12495</v>
      </c>
      <c r="E3084" t="s">
        <v>12496</v>
      </c>
      <c r="F3084" t="s">
        <v>12497</v>
      </c>
      <c r="G3084" t="s">
        <v>113</v>
      </c>
      <c r="H3084" t="s">
        <v>113</v>
      </c>
      <c r="I3084" t="s">
        <v>100</v>
      </c>
    </row>
    <row r="3085" spans="1:9">
      <c r="A3085" t="s">
        <v>12498</v>
      </c>
      <c r="B3085" t="s">
        <v>6371</v>
      </c>
      <c r="C3085" t="s">
        <v>47</v>
      </c>
      <c r="D3085" t="s">
        <v>12499</v>
      </c>
      <c r="E3085" t="s">
        <v>12500</v>
      </c>
      <c r="F3085" t="s">
        <v>100</v>
      </c>
      <c r="G3085" t="s">
        <v>113</v>
      </c>
      <c r="H3085" t="s">
        <v>113</v>
      </c>
      <c r="I3085" t="s">
        <v>114</v>
      </c>
    </row>
    <row r="3086" spans="1:9">
      <c r="A3086" t="s">
        <v>12501</v>
      </c>
      <c r="B3086" t="s">
        <v>6371</v>
      </c>
      <c r="C3086" t="s">
        <v>46</v>
      </c>
      <c r="D3086" t="s">
        <v>12502</v>
      </c>
      <c r="E3086" t="s">
        <v>12503</v>
      </c>
      <c r="F3086" t="s">
        <v>100</v>
      </c>
      <c r="G3086" t="s">
        <v>113</v>
      </c>
      <c r="H3086" t="s">
        <v>113</v>
      </c>
      <c r="I3086" t="s">
        <v>114</v>
      </c>
    </row>
    <row r="3087" spans="1:9">
      <c r="A3087" t="s">
        <v>12504</v>
      </c>
      <c r="B3087" t="s">
        <v>6371</v>
      </c>
      <c r="C3087" t="s">
        <v>219</v>
      </c>
      <c r="D3087" t="s">
        <v>12505</v>
      </c>
      <c r="E3087" t="s">
        <v>12506</v>
      </c>
      <c r="F3087" t="s">
        <v>100</v>
      </c>
      <c r="G3087" t="s">
        <v>113</v>
      </c>
      <c r="H3087" t="s">
        <v>113</v>
      </c>
      <c r="I3087" t="s">
        <v>114</v>
      </c>
    </row>
    <row r="3088" spans="1:9">
      <c r="A3088" t="s">
        <v>12507</v>
      </c>
      <c r="B3088" t="s">
        <v>6371</v>
      </c>
      <c r="C3088" t="s">
        <v>282</v>
      </c>
      <c r="D3088" t="s">
        <v>283</v>
      </c>
      <c r="E3088" t="s">
        <v>12508</v>
      </c>
      <c r="F3088" t="s">
        <v>100</v>
      </c>
      <c r="G3088" t="s">
        <v>134</v>
      </c>
      <c r="H3088" t="s">
        <v>134</v>
      </c>
      <c r="I3088" t="s">
        <v>135</v>
      </c>
    </row>
    <row r="3089" spans="1:9">
      <c r="A3089" t="s">
        <v>12509</v>
      </c>
      <c r="B3089" t="s">
        <v>6371</v>
      </c>
      <c r="C3089" t="s">
        <v>284</v>
      </c>
      <c r="D3089" t="s">
        <v>12510</v>
      </c>
      <c r="E3089" t="s">
        <v>12511</v>
      </c>
      <c r="F3089" t="s">
        <v>12455</v>
      </c>
      <c r="G3089" t="s">
        <v>134</v>
      </c>
      <c r="H3089" t="s">
        <v>134</v>
      </c>
      <c r="I3089" t="s">
        <v>135</v>
      </c>
    </row>
    <row r="3090" spans="1:9">
      <c r="A3090" t="s">
        <v>12512</v>
      </c>
      <c r="B3090" t="s">
        <v>6371</v>
      </c>
      <c r="C3090" t="s">
        <v>287</v>
      </c>
      <c r="D3090" t="s">
        <v>12513</v>
      </c>
      <c r="E3090" t="s">
        <v>12514</v>
      </c>
      <c r="F3090" t="s">
        <v>100</v>
      </c>
      <c r="G3090" t="s">
        <v>113</v>
      </c>
      <c r="H3090" t="s">
        <v>271</v>
      </c>
      <c r="I3090" t="s">
        <v>289</v>
      </c>
    </row>
    <row r="3091" spans="1:9">
      <c r="A3091" t="s">
        <v>12515</v>
      </c>
      <c r="B3091" t="s">
        <v>6371</v>
      </c>
      <c r="C3091" t="s">
        <v>290</v>
      </c>
      <c r="D3091" t="s">
        <v>291</v>
      </c>
      <c r="E3091" t="s">
        <v>12516</v>
      </c>
      <c r="F3091" t="s">
        <v>100</v>
      </c>
      <c r="G3091" t="s">
        <v>252</v>
      </c>
      <c r="H3091" t="s">
        <v>252</v>
      </c>
      <c r="I3091" t="s">
        <v>294</v>
      </c>
    </row>
    <row r="3092" spans="1:9">
      <c r="A3092" t="s">
        <v>12517</v>
      </c>
      <c r="B3092" t="s">
        <v>6371</v>
      </c>
      <c r="C3092" t="s">
        <v>295</v>
      </c>
      <c r="D3092" t="s">
        <v>296</v>
      </c>
      <c r="E3092" t="s">
        <v>12518</v>
      </c>
      <c r="F3092" t="s">
        <v>100</v>
      </c>
      <c r="G3092" t="s">
        <v>252</v>
      </c>
      <c r="H3092" t="s">
        <v>252</v>
      </c>
      <c r="I3092" t="s">
        <v>294</v>
      </c>
    </row>
    <row r="3093" spans="1:9">
      <c r="A3093" t="s">
        <v>12519</v>
      </c>
      <c r="B3093" t="s">
        <v>6371</v>
      </c>
      <c r="C3093" t="s">
        <v>298</v>
      </c>
      <c r="D3093" t="s">
        <v>12520</v>
      </c>
      <c r="E3093" t="s">
        <v>12521</v>
      </c>
      <c r="F3093" t="s">
        <v>100</v>
      </c>
      <c r="G3093" t="s">
        <v>252</v>
      </c>
      <c r="H3093" t="s">
        <v>252</v>
      </c>
      <c r="I3093" t="s">
        <v>294</v>
      </c>
    </row>
    <row r="3094" spans="1:9">
      <c r="A3094" t="s">
        <v>12522</v>
      </c>
      <c r="B3094" t="s">
        <v>6371</v>
      </c>
      <c r="C3094" t="s">
        <v>301</v>
      </c>
      <c r="D3094" t="s">
        <v>12523</v>
      </c>
      <c r="E3094" t="s">
        <v>12524</v>
      </c>
      <c r="F3094" t="s">
        <v>100</v>
      </c>
      <c r="G3094" t="s">
        <v>134</v>
      </c>
      <c r="H3094" t="s">
        <v>134</v>
      </c>
      <c r="I3094" t="s">
        <v>135</v>
      </c>
    </row>
    <row r="3095" spans="1:9">
      <c r="A3095" t="s">
        <v>12525</v>
      </c>
      <c r="B3095" t="s">
        <v>6371</v>
      </c>
      <c r="C3095" t="s">
        <v>305</v>
      </c>
      <c r="D3095" t="s">
        <v>12526</v>
      </c>
      <c r="E3095" t="s">
        <v>12527</v>
      </c>
      <c r="F3095" t="s">
        <v>12528</v>
      </c>
      <c r="G3095" t="s">
        <v>113</v>
      </c>
      <c r="H3095" t="s">
        <v>113</v>
      </c>
      <c r="I3095" t="s">
        <v>114</v>
      </c>
    </row>
    <row r="3096" spans="1:9">
      <c r="A3096" t="s">
        <v>12529</v>
      </c>
      <c r="B3096" t="s">
        <v>6371</v>
      </c>
      <c r="C3096" t="s">
        <v>16</v>
      </c>
      <c r="D3096" t="s">
        <v>12530</v>
      </c>
      <c r="E3096" t="s">
        <v>12531</v>
      </c>
      <c r="F3096" t="s">
        <v>100</v>
      </c>
      <c r="G3096" t="s">
        <v>113</v>
      </c>
      <c r="H3096" t="s">
        <v>313</v>
      </c>
      <c r="I3096" t="s">
        <v>324</v>
      </c>
    </row>
    <row r="3097" spans="1:9">
      <c r="A3097" t="s">
        <v>12532</v>
      </c>
      <c r="B3097" t="s">
        <v>6371</v>
      </c>
      <c r="C3097" t="s">
        <v>326</v>
      </c>
      <c r="D3097" t="s">
        <v>12533</v>
      </c>
      <c r="E3097" t="s">
        <v>12534</v>
      </c>
      <c r="F3097" t="s">
        <v>12535</v>
      </c>
      <c r="G3097" t="s">
        <v>149</v>
      </c>
      <c r="H3097" t="s">
        <v>113</v>
      </c>
      <c r="I3097" t="s">
        <v>331</v>
      </c>
    </row>
    <row r="3098" spans="1:9">
      <c r="A3098" t="s">
        <v>12536</v>
      </c>
      <c r="B3098" t="s">
        <v>6371</v>
      </c>
      <c r="C3098" t="s">
        <v>4827</v>
      </c>
      <c r="D3098" t="s">
        <v>12537</v>
      </c>
      <c r="E3098" t="s">
        <v>12538</v>
      </c>
      <c r="F3098" t="s">
        <v>100</v>
      </c>
      <c r="G3098" t="s">
        <v>134</v>
      </c>
      <c r="H3098" t="s">
        <v>134</v>
      </c>
      <c r="I3098" t="s">
        <v>135</v>
      </c>
    </row>
    <row r="3099" spans="1:9">
      <c r="A3099" t="s">
        <v>12539</v>
      </c>
      <c r="B3099" t="s">
        <v>6371</v>
      </c>
      <c r="C3099" t="s">
        <v>4617</v>
      </c>
      <c r="D3099" t="s">
        <v>12540</v>
      </c>
      <c r="E3099" t="s">
        <v>12541</v>
      </c>
      <c r="F3099" t="s">
        <v>100</v>
      </c>
      <c r="G3099" t="s">
        <v>134</v>
      </c>
      <c r="H3099" t="s">
        <v>134</v>
      </c>
      <c r="I3099" t="s">
        <v>135</v>
      </c>
    </row>
    <row r="3100" spans="1:9">
      <c r="A3100" t="s">
        <v>12542</v>
      </c>
      <c r="B3100" t="s">
        <v>6371</v>
      </c>
      <c r="C3100" t="s">
        <v>330</v>
      </c>
      <c r="D3100" t="s">
        <v>12543</v>
      </c>
      <c r="E3100" t="s">
        <v>12544</v>
      </c>
      <c r="F3100" t="s">
        <v>12535</v>
      </c>
      <c r="G3100" t="s">
        <v>113</v>
      </c>
      <c r="H3100" t="s">
        <v>113</v>
      </c>
      <c r="I3100" t="s">
        <v>114</v>
      </c>
    </row>
    <row r="3101" spans="1:9">
      <c r="A3101" t="s">
        <v>12545</v>
      </c>
      <c r="B3101" t="s">
        <v>6371</v>
      </c>
      <c r="C3101" t="s">
        <v>323</v>
      </c>
      <c r="D3101" t="s">
        <v>12546</v>
      </c>
      <c r="E3101" t="s">
        <v>12547</v>
      </c>
      <c r="F3101" t="s">
        <v>100</v>
      </c>
      <c r="G3101" t="s">
        <v>113</v>
      </c>
      <c r="H3101" t="s">
        <v>113</v>
      </c>
      <c r="I3101" t="s">
        <v>114</v>
      </c>
    </row>
    <row r="3102" spans="1:9">
      <c r="A3102" t="s">
        <v>12548</v>
      </c>
      <c r="B3102" t="s">
        <v>6371</v>
      </c>
      <c r="C3102" t="s">
        <v>17</v>
      </c>
      <c r="D3102" t="s">
        <v>12549</v>
      </c>
      <c r="E3102" t="s">
        <v>12550</v>
      </c>
      <c r="F3102" t="s">
        <v>100</v>
      </c>
      <c r="G3102" t="s">
        <v>113</v>
      </c>
      <c r="H3102" t="s">
        <v>113</v>
      </c>
      <c r="I3102" t="s">
        <v>114</v>
      </c>
    </row>
    <row r="3103" spans="1:9">
      <c r="A3103" t="s">
        <v>12551</v>
      </c>
      <c r="B3103" t="s">
        <v>6371</v>
      </c>
      <c r="C3103" t="s">
        <v>465</v>
      </c>
      <c r="D3103" t="s">
        <v>12552</v>
      </c>
      <c r="E3103" t="s">
        <v>12553</v>
      </c>
      <c r="F3103" t="s">
        <v>12554</v>
      </c>
      <c r="G3103" t="s">
        <v>113</v>
      </c>
      <c r="H3103" t="s">
        <v>113</v>
      </c>
      <c r="I3103" t="s">
        <v>114</v>
      </c>
    </row>
    <row r="3104" spans="1:9">
      <c r="A3104" t="s">
        <v>12555</v>
      </c>
      <c r="B3104" t="s">
        <v>6371</v>
      </c>
      <c r="C3104" t="s">
        <v>348</v>
      </c>
      <c r="D3104" t="s">
        <v>12556</v>
      </c>
      <c r="E3104" t="s">
        <v>12557</v>
      </c>
      <c r="F3104" t="s">
        <v>100</v>
      </c>
      <c r="G3104" t="s">
        <v>134</v>
      </c>
      <c r="H3104" t="s">
        <v>134</v>
      </c>
      <c r="I3104" t="s">
        <v>135</v>
      </c>
    </row>
    <row r="3105" spans="1:9">
      <c r="A3105" t="s">
        <v>12558</v>
      </c>
      <c r="B3105" t="s">
        <v>6371</v>
      </c>
      <c r="C3105" t="s">
        <v>352</v>
      </c>
      <c r="D3105" t="s">
        <v>12559</v>
      </c>
      <c r="E3105" t="s">
        <v>12560</v>
      </c>
      <c r="F3105" t="s">
        <v>100</v>
      </c>
      <c r="G3105" t="s">
        <v>113</v>
      </c>
      <c r="H3105" t="s">
        <v>113</v>
      </c>
      <c r="I3105" t="s">
        <v>359</v>
      </c>
    </row>
    <row r="3106" spans="1:9">
      <c r="A3106" t="s">
        <v>12561</v>
      </c>
      <c r="B3106" t="s">
        <v>6371</v>
      </c>
      <c r="C3106" t="s">
        <v>358</v>
      </c>
      <c r="D3106" t="s">
        <v>12562</v>
      </c>
      <c r="E3106" t="s">
        <v>12563</v>
      </c>
      <c r="F3106" t="s">
        <v>100</v>
      </c>
      <c r="G3106" t="s">
        <v>113</v>
      </c>
      <c r="H3106" t="s">
        <v>113</v>
      </c>
      <c r="I3106" t="s">
        <v>114</v>
      </c>
    </row>
    <row r="3107" spans="1:9">
      <c r="A3107" t="s">
        <v>12564</v>
      </c>
      <c r="B3107" t="s">
        <v>6371</v>
      </c>
      <c r="C3107" t="s">
        <v>363</v>
      </c>
      <c r="D3107" t="s">
        <v>12565</v>
      </c>
      <c r="E3107" t="s">
        <v>12566</v>
      </c>
      <c r="F3107" t="s">
        <v>100</v>
      </c>
      <c r="G3107" t="s">
        <v>149</v>
      </c>
      <c r="H3107" t="s">
        <v>113</v>
      </c>
      <c r="I3107" t="s">
        <v>150</v>
      </c>
    </row>
    <row r="3108" spans="1:9">
      <c r="A3108" t="s">
        <v>12567</v>
      </c>
      <c r="B3108" t="s">
        <v>6371</v>
      </c>
      <c r="C3108" t="s">
        <v>366</v>
      </c>
      <c r="D3108" t="s">
        <v>12568</v>
      </c>
      <c r="E3108" t="s">
        <v>12569</v>
      </c>
      <c r="F3108" t="s">
        <v>100</v>
      </c>
      <c r="G3108" t="s">
        <v>113</v>
      </c>
      <c r="H3108" t="s">
        <v>113</v>
      </c>
      <c r="I3108" t="s">
        <v>114</v>
      </c>
    </row>
    <row r="3109" spans="1:9">
      <c r="A3109" t="s">
        <v>12570</v>
      </c>
      <c r="B3109" t="s">
        <v>6371</v>
      </c>
      <c r="C3109" t="s">
        <v>369</v>
      </c>
      <c r="D3109" t="s">
        <v>12571</v>
      </c>
      <c r="E3109" t="s">
        <v>12572</v>
      </c>
      <c r="F3109" t="s">
        <v>100</v>
      </c>
      <c r="G3109" t="s">
        <v>113</v>
      </c>
      <c r="H3109" t="s">
        <v>113</v>
      </c>
      <c r="I3109" t="s">
        <v>114</v>
      </c>
    </row>
    <row r="3110" spans="1:9">
      <c r="A3110" t="s">
        <v>12573</v>
      </c>
      <c r="B3110" t="s">
        <v>6371</v>
      </c>
      <c r="C3110" t="s">
        <v>373</v>
      </c>
      <c r="D3110" t="s">
        <v>12574</v>
      </c>
      <c r="E3110" t="s">
        <v>12575</v>
      </c>
      <c r="F3110" t="s">
        <v>377</v>
      </c>
      <c r="G3110" t="s">
        <v>113</v>
      </c>
      <c r="H3110" t="s">
        <v>113</v>
      </c>
      <c r="I3110" t="s">
        <v>114</v>
      </c>
    </row>
    <row r="3111" spans="1:9">
      <c r="A3111" t="s">
        <v>12576</v>
      </c>
      <c r="B3111" t="s">
        <v>6371</v>
      </c>
      <c r="C3111" t="s">
        <v>378</v>
      </c>
      <c r="D3111" t="s">
        <v>12577</v>
      </c>
      <c r="E3111" t="s">
        <v>12578</v>
      </c>
      <c r="F3111" t="s">
        <v>100</v>
      </c>
      <c r="G3111" t="s">
        <v>113</v>
      </c>
      <c r="H3111" t="s">
        <v>252</v>
      </c>
      <c r="I3111" t="s">
        <v>381</v>
      </c>
    </row>
    <row r="3112" spans="1:9">
      <c r="A3112" t="s">
        <v>12579</v>
      </c>
      <c r="B3112" t="s">
        <v>6371</v>
      </c>
      <c r="C3112" t="s">
        <v>382</v>
      </c>
      <c r="D3112" t="s">
        <v>12580</v>
      </c>
      <c r="E3112" t="s">
        <v>12581</v>
      </c>
      <c r="F3112" t="s">
        <v>100</v>
      </c>
      <c r="G3112" t="s">
        <v>113</v>
      </c>
      <c r="H3112" t="s">
        <v>113</v>
      </c>
      <c r="I3112" t="s">
        <v>114</v>
      </c>
    </row>
    <row r="3113" spans="1:9">
      <c r="A3113" t="s">
        <v>12582</v>
      </c>
      <c r="B3113" t="s">
        <v>6371</v>
      </c>
      <c r="C3113" t="s">
        <v>385</v>
      </c>
      <c r="D3113" t="s">
        <v>12583</v>
      </c>
      <c r="E3113" t="s">
        <v>12584</v>
      </c>
      <c r="F3113" t="s">
        <v>100</v>
      </c>
      <c r="G3113" t="s">
        <v>149</v>
      </c>
      <c r="H3113" t="s">
        <v>113</v>
      </c>
      <c r="I3113" t="s">
        <v>150</v>
      </c>
    </row>
    <row r="3114" spans="1:9">
      <c r="A3114" t="s">
        <v>12585</v>
      </c>
      <c r="B3114" t="s">
        <v>6371</v>
      </c>
      <c r="C3114" t="s">
        <v>390</v>
      </c>
      <c r="D3114" t="s">
        <v>12586</v>
      </c>
      <c r="E3114" t="s">
        <v>12587</v>
      </c>
      <c r="F3114" t="s">
        <v>100</v>
      </c>
      <c r="G3114" t="s">
        <v>113</v>
      </c>
      <c r="H3114" t="s">
        <v>113</v>
      </c>
      <c r="I3114" t="s">
        <v>114</v>
      </c>
    </row>
    <row r="3115" spans="1:9">
      <c r="A3115" t="s">
        <v>12588</v>
      </c>
      <c r="B3115" t="s">
        <v>6371</v>
      </c>
      <c r="C3115" t="s">
        <v>393</v>
      </c>
      <c r="D3115" t="s">
        <v>12589</v>
      </c>
      <c r="E3115" t="s">
        <v>12590</v>
      </c>
      <c r="F3115" t="s">
        <v>12591</v>
      </c>
      <c r="G3115" t="s">
        <v>149</v>
      </c>
      <c r="H3115" t="s">
        <v>113</v>
      </c>
      <c r="I3115" t="s">
        <v>228</v>
      </c>
    </row>
    <row r="3116" spans="1:9">
      <c r="A3116" t="s">
        <v>12592</v>
      </c>
      <c r="B3116" t="s">
        <v>6371</v>
      </c>
      <c r="C3116" t="s">
        <v>224</v>
      </c>
      <c r="D3116" t="s">
        <v>12593</v>
      </c>
      <c r="E3116" t="s">
        <v>12594</v>
      </c>
      <c r="F3116" t="s">
        <v>12595</v>
      </c>
      <c r="G3116" t="s">
        <v>149</v>
      </c>
      <c r="H3116" t="s">
        <v>113</v>
      </c>
      <c r="I3116" t="s">
        <v>228</v>
      </c>
    </row>
    <row r="3117" spans="1:9">
      <c r="A3117" t="s">
        <v>12596</v>
      </c>
      <c r="B3117" t="s">
        <v>6371</v>
      </c>
      <c r="C3117" t="s">
        <v>356</v>
      </c>
      <c r="D3117" t="s">
        <v>12597</v>
      </c>
      <c r="E3117" t="s">
        <v>12598</v>
      </c>
      <c r="F3117" t="s">
        <v>100</v>
      </c>
      <c r="G3117" t="s">
        <v>113</v>
      </c>
      <c r="H3117" t="s">
        <v>113</v>
      </c>
      <c r="I3117" t="s">
        <v>114</v>
      </c>
    </row>
    <row r="3118" spans="1:9">
      <c r="A3118" t="s">
        <v>12599</v>
      </c>
      <c r="B3118" t="s">
        <v>6371</v>
      </c>
      <c r="C3118" t="s">
        <v>293</v>
      </c>
      <c r="D3118" t="s">
        <v>12600</v>
      </c>
      <c r="E3118" t="s">
        <v>12601</v>
      </c>
      <c r="F3118" t="s">
        <v>100</v>
      </c>
      <c r="G3118" t="s">
        <v>113</v>
      </c>
      <c r="H3118" t="s">
        <v>113</v>
      </c>
      <c r="I3118" t="s">
        <v>114</v>
      </c>
    </row>
    <row r="3119" spans="1:9">
      <c r="A3119" t="s">
        <v>12602</v>
      </c>
      <c r="B3119" t="s">
        <v>6371</v>
      </c>
      <c r="C3119" t="s">
        <v>409</v>
      </c>
      <c r="D3119" t="s">
        <v>12603</v>
      </c>
      <c r="E3119" t="s">
        <v>12604</v>
      </c>
      <c r="F3119" t="s">
        <v>100</v>
      </c>
      <c r="G3119" t="s">
        <v>113</v>
      </c>
      <c r="H3119" t="s">
        <v>113</v>
      </c>
      <c r="I3119" t="s">
        <v>114</v>
      </c>
    </row>
    <row r="3120" spans="1:9">
      <c r="A3120" t="s">
        <v>12605</v>
      </c>
      <c r="B3120" t="s">
        <v>6371</v>
      </c>
      <c r="C3120" t="s">
        <v>412</v>
      </c>
      <c r="D3120" t="s">
        <v>12606</v>
      </c>
      <c r="E3120" t="s">
        <v>12607</v>
      </c>
      <c r="F3120" t="s">
        <v>100</v>
      </c>
      <c r="G3120" t="s">
        <v>149</v>
      </c>
      <c r="H3120" t="s">
        <v>113</v>
      </c>
      <c r="I3120" t="s">
        <v>228</v>
      </c>
    </row>
    <row r="3121" spans="1:9">
      <c r="A3121" t="s">
        <v>12608</v>
      </c>
      <c r="B3121" t="s">
        <v>6371</v>
      </c>
      <c r="C3121" t="s">
        <v>416</v>
      </c>
      <c r="D3121" t="s">
        <v>12609</v>
      </c>
      <c r="E3121" t="s">
        <v>12610</v>
      </c>
      <c r="F3121" t="s">
        <v>100</v>
      </c>
      <c r="G3121" t="s">
        <v>134</v>
      </c>
      <c r="H3121" t="s">
        <v>271</v>
      </c>
      <c r="I3121" t="s">
        <v>420</v>
      </c>
    </row>
    <row r="3122" spans="1:9">
      <c r="A3122" t="s">
        <v>12611</v>
      </c>
      <c r="B3122" t="s">
        <v>6371</v>
      </c>
      <c r="C3122" t="s">
        <v>421</v>
      </c>
      <c r="D3122" t="s">
        <v>12612</v>
      </c>
      <c r="E3122" t="s">
        <v>12613</v>
      </c>
      <c r="F3122" t="s">
        <v>100</v>
      </c>
      <c r="G3122" t="s">
        <v>113</v>
      </c>
      <c r="H3122" t="s">
        <v>113</v>
      </c>
      <c r="I3122" t="s">
        <v>423</v>
      </c>
    </row>
    <row r="3123" spans="1:9">
      <c r="A3123" t="s">
        <v>12614</v>
      </c>
      <c r="B3123" t="s">
        <v>6371</v>
      </c>
      <c r="C3123" t="s">
        <v>234</v>
      </c>
      <c r="D3123" t="s">
        <v>12615</v>
      </c>
      <c r="E3123" t="s">
        <v>12616</v>
      </c>
      <c r="F3123" t="s">
        <v>12617</v>
      </c>
      <c r="G3123" t="s">
        <v>149</v>
      </c>
      <c r="H3123" t="s">
        <v>113</v>
      </c>
      <c r="I3123" t="s">
        <v>228</v>
      </c>
    </row>
    <row r="3124" spans="1:9">
      <c r="A3124" t="s">
        <v>12618</v>
      </c>
      <c r="B3124" t="s">
        <v>6371</v>
      </c>
      <c r="C3124" t="s">
        <v>429</v>
      </c>
      <c r="D3124" t="s">
        <v>12619</v>
      </c>
      <c r="E3124" t="s">
        <v>12620</v>
      </c>
      <c r="F3124" t="s">
        <v>100</v>
      </c>
      <c r="G3124" t="s">
        <v>113</v>
      </c>
      <c r="H3124" t="s">
        <v>113</v>
      </c>
      <c r="I3124" t="s">
        <v>423</v>
      </c>
    </row>
    <row r="3125" spans="1:9">
      <c r="A3125" t="s">
        <v>12621</v>
      </c>
      <c r="B3125" t="s">
        <v>6371</v>
      </c>
      <c r="C3125" t="s">
        <v>431</v>
      </c>
      <c r="D3125" t="s">
        <v>12622</v>
      </c>
      <c r="E3125" t="s">
        <v>12623</v>
      </c>
      <c r="F3125" t="s">
        <v>100</v>
      </c>
      <c r="G3125" t="s">
        <v>113</v>
      </c>
      <c r="H3125" t="s">
        <v>113</v>
      </c>
      <c r="I3125" t="s">
        <v>114</v>
      </c>
    </row>
    <row r="3126" spans="1:9">
      <c r="A3126" t="s">
        <v>12624</v>
      </c>
      <c r="B3126" t="s">
        <v>6371</v>
      </c>
      <c r="C3126" t="s">
        <v>434</v>
      </c>
      <c r="D3126" t="s">
        <v>12625</v>
      </c>
      <c r="E3126" t="s">
        <v>12626</v>
      </c>
      <c r="F3126" t="s">
        <v>100</v>
      </c>
      <c r="G3126" t="s">
        <v>113</v>
      </c>
      <c r="H3126" t="s">
        <v>113</v>
      </c>
      <c r="I3126" t="s">
        <v>114</v>
      </c>
    </row>
    <row r="3127" spans="1:9">
      <c r="A3127" t="s">
        <v>12627</v>
      </c>
      <c r="B3127" t="s">
        <v>6371</v>
      </c>
      <c r="C3127" t="s">
        <v>5148</v>
      </c>
      <c r="D3127" t="s">
        <v>12628</v>
      </c>
      <c r="E3127" t="s">
        <v>12629</v>
      </c>
      <c r="F3127" t="s">
        <v>100</v>
      </c>
      <c r="G3127" t="s">
        <v>2732</v>
      </c>
      <c r="H3127" t="s">
        <v>2732</v>
      </c>
      <c r="I3127" t="s">
        <v>6449</v>
      </c>
    </row>
    <row r="3128" spans="1:9">
      <c r="A3128" t="s">
        <v>12630</v>
      </c>
      <c r="B3128" t="s">
        <v>6371</v>
      </c>
      <c r="C3128" t="s">
        <v>437</v>
      </c>
      <c r="D3128" t="s">
        <v>12631</v>
      </c>
      <c r="E3128" t="s">
        <v>12632</v>
      </c>
      <c r="F3128" t="s">
        <v>100</v>
      </c>
      <c r="G3128" t="s">
        <v>252</v>
      </c>
      <c r="H3128" t="s">
        <v>252</v>
      </c>
      <c r="I3128" t="s">
        <v>294</v>
      </c>
    </row>
    <row r="3129" spans="1:9">
      <c r="A3129" t="s">
        <v>12633</v>
      </c>
      <c r="B3129" t="s">
        <v>6371</v>
      </c>
      <c r="C3129" t="s">
        <v>440</v>
      </c>
      <c r="D3129" t="s">
        <v>12634</v>
      </c>
      <c r="E3129" t="s">
        <v>12635</v>
      </c>
      <c r="F3129" t="s">
        <v>12455</v>
      </c>
      <c r="G3129" t="s">
        <v>134</v>
      </c>
      <c r="H3129" t="s">
        <v>134</v>
      </c>
      <c r="I3129" t="s">
        <v>135</v>
      </c>
    </row>
    <row r="3130" spans="1:9">
      <c r="A3130" t="s">
        <v>12636</v>
      </c>
      <c r="B3130" t="s">
        <v>6371</v>
      </c>
      <c r="C3130" t="s">
        <v>634</v>
      </c>
      <c r="D3130" t="s">
        <v>12637</v>
      </c>
      <c r="E3130" t="s">
        <v>12638</v>
      </c>
      <c r="F3130" t="s">
        <v>12639</v>
      </c>
      <c r="G3130" t="s">
        <v>113</v>
      </c>
      <c r="H3130" t="s">
        <v>113</v>
      </c>
      <c r="I3130" t="s">
        <v>114</v>
      </c>
    </row>
    <row r="3131" spans="1:9">
      <c r="A3131" t="s">
        <v>12640</v>
      </c>
      <c r="B3131" t="s">
        <v>6371</v>
      </c>
      <c r="C3131" t="s">
        <v>445</v>
      </c>
      <c r="D3131" t="s">
        <v>12641</v>
      </c>
      <c r="E3131" t="s">
        <v>12642</v>
      </c>
      <c r="F3131" t="s">
        <v>100</v>
      </c>
      <c r="G3131" t="s">
        <v>134</v>
      </c>
      <c r="H3131" t="s">
        <v>134</v>
      </c>
      <c r="I3131" t="s">
        <v>135</v>
      </c>
    </row>
    <row r="3132" spans="1:9">
      <c r="A3132" t="s">
        <v>12643</v>
      </c>
      <c r="B3132" t="s">
        <v>6371</v>
      </c>
      <c r="C3132" t="s">
        <v>103</v>
      </c>
      <c r="D3132" t="s">
        <v>12644</v>
      </c>
      <c r="E3132" t="s">
        <v>12645</v>
      </c>
      <c r="F3132" t="s">
        <v>100</v>
      </c>
      <c r="G3132" t="s">
        <v>113</v>
      </c>
      <c r="H3132" t="s">
        <v>113</v>
      </c>
      <c r="I3132" t="s">
        <v>114</v>
      </c>
    </row>
    <row r="3133" spans="1:9">
      <c r="A3133" t="s">
        <v>12646</v>
      </c>
      <c r="B3133" t="s">
        <v>6371</v>
      </c>
      <c r="C3133" t="s">
        <v>357</v>
      </c>
      <c r="D3133" t="s">
        <v>12647</v>
      </c>
      <c r="E3133" t="s">
        <v>12648</v>
      </c>
      <c r="F3133" t="s">
        <v>100</v>
      </c>
      <c r="G3133" t="s">
        <v>113</v>
      </c>
      <c r="H3133" t="s">
        <v>113</v>
      </c>
      <c r="I3133" t="s">
        <v>114</v>
      </c>
    </row>
    <row r="3134" spans="1:9">
      <c r="A3134" t="s">
        <v>12649</v>
      </c>
      <c r="B3134" t="s">
        <v>6371</v>
      </c>
      <c r="C3134" t="s">
        <v>453</v>
      </c>
      <c r="D3134" t="s">
        <v>12650</v>
      </c>
      <c r="E3134" t="s">
        <v>12651</v>
      </c>
      <c r="F3134" t="s">
        <v>100</v>
      </c>
      <c r="G3134" t="s">
        <v>134</v>
      </c>
      <c r="H3134" t="s">
        <v>134</v>
      </c>
      <c r="I3134" t="s">
        <v>135</v>
      </c>
    </row>
    <row r="3135" spans="1:9">
      <c r="A3135" t="s">
        <v>12652</v>
      </c>
      <c r="B3135" t="s">
        <v>6371</v>
      </c>
      <c r="C3135" t="s">
        <v>457</v>
      </c>
      <c r="D3135" t="s">
        <v>458</v>
      </c>
      <c r="E3135" t="s">
        <v>12653</v>
      </c>
      <c r="F3135" t="s">
        <v>100</v>
      </c>
      <c r="G3135" t="s">
        <v>134</v>
      </c>
      <c r="H3135" t="s">
        <v>134</v>
      </c>
      <c r="I3135" t="s">
        <v>135</v>
      </c>
    </row>
    <row r="3136" spans="1:9">
      <c r="A3136" t="s">
        <v>12654</v>
      </c>
      <c r="B3136" t="s">
        <v>6371</v>
      </c>
      <c r="C3136" t="s">
        <v>459</v>
      </c>
      <c r="D3136" t="s">
        <v>12655</v>
      </c>
      <c r="E3136" t="s">
        <v>12656</v>
      </c>
      <c r="F3136" t="s">
        <v>12657</v>
      </c>
      <c r="G3136" t="s">
        <v>113</v>
      </c>
      <c r="H3136" t="s">
        <v>113</v>
      </c>
      <c r="I3136" t="s">
        <v>114</v>
      </c>
    </row>
    <row r="3137" spans="1:9">
      <c r="A3137" t="s">
        <v>12658</v>
      </c>
      <c r="B3137" t="s">
        <v>6371</v>
      </c>
      <c r="C3137" t="s">
        <v>467</v>
      </c>
      <c r="D3137" t="s">
        <v>12659</v>
      </c>
      <c r="E3137" t="s">
        <v>12660</v>
      </c>
      <c r="F3137" t="s">
        <v>100</v>
      </c>
      <c r="G3137" t="s">
        <v>149</v>
      </c>
      <c r="H3137" t="s">
        <v>113</v>
      </c>
      <c r="I3137" t="s">
        <v>114</v>
      </c>
    </row>
    <row r="3138" spans="1:9">
      <c r="A3138" t="s">
        <v>12661</v>
      </c>
      <c r="B3138" t="s">
        <v>6371</v>
      </c>
      <c r="C3138" t="s">
        <v>473</v>
      </c>
      <c r="D3138" t="s">
        <v>12662</v>
      </c>
      <c r="E3138" t="s">
        <v>12663</v>
      </c>
      <c r="F3138" t="s">
        <v>100</v>
      </c>
      <c r="G3138" t="s">
        <v>113</v>
      </c>
      <c r="H3138" t="s">
        <v>113</v>
      </c>
      <c r="I3138" t="s">
        <v>114</v>
      </c>
    </row>
    <row r="3139" spans="1:9">
      <c r="A3139" t="s">
        <v>12664</v>
      </c>
      <c r="B3139" t="s">
        <v>6371</v>
      </c>
      <c r="C3139" t="s">
        <v>476</v>
      </c>
      <c r="D3139" t="s">
        <v>12665</v>
      </c>
      <c r="E3139" t="s">
        <v>12666</v>
      </c>
      <c r="F3139" t="s">
        <v>100</v>
      </c>
      <c r="G3139" t="s">
        <v>113</v>
      </c>
      <c r="H3139" t="s">
        <v>113</v>
      </c>
      <c r="I3139" t="s">
        <v>114</v>
      </c>
    </row>
    <row r="3140" spans="1:9">
      <c r="A3140" t="s">
        <v>12667</v>
      </c>
      <c r="B3140" t="s">
        <v>6371</v>
      </c>
      <c r="C3140" t="s">
        <v>479</v>
      </c>
      <c r="D3140" t="s">
        <v>12668</v>
      </c>
      <c r="E3140" t="s">
        <v>12669</v>
      </c>
      <c r="F3140" t="s">
        <v>100</v>
      </c>
      <c r="G3140" t="s">
        <v>134</v>
      </c>
      <c r="H3140" t="s">
        <v>134</v>
      </c>
      <c r="I3140" t="s">
        <v>135</v>
      </c>
    </row>
    <row r="3141" spans="1:9">
      <c r="A3141" t="s">
        <v>12670</v>
      </c>
      <c r="B3141" t="s">
        <v>6371</v>
      </c>
      <c r="C3141" t="s">
        <v>229</v>
      </c>
      <c r="D3141" t="s">
        <v>12671</v>
      </c>
      <c r="E3141" t="s">
        <v>12672</v>
      </c>
      <c r="F3141" t="s">
        <v>12673</v>
      </c>
      <c r="G3141" t="s">
        <v>149</v>
      </c>
      <c r="H3141" t="s">
        <v>113</v>
      </c>
      <c r="I3141" t="s">
        <v>233</v>
      </c>
    </row>
    <row r="3142" spans="1:9">
      <c r="A3142" t="s">
        <v>12674</v>
      </c>
      <c r="B3142" t="s">
        <v>6371</v>
      </c>
      <c r="C3142" t="s">
        <v>488</v>
      </c>
      <c r="D3142" t="s">
        <v>489</v>
      </c>
      <c r="E3142" t="s">
        <v>12675</v>
      </c>
      <c r="F3142" t="s">
        <v>100</v>
      </c>
      <c r="G3142" t="s">
        <v>134</v>
      </c>
      <c r="H3142" t="s">
        <v>134</v>
      </c>
      <c r="I3142" t="s">
        <v>135</v>
      </c>
    </row>
    <row r="3143" spans="1:9">
      <c r="A3143" t="s">
        <v>12676</v>
      </c>
      <c r="B3143" t="s">
        <v>6371</v>
      </c>
      <c r="C3143" t="s">
        <v>490</v>
      </c>
      <c r="D3143" t="s">
        <v>12677</v>
      </c>
      <c r="E3143" t="s">
        <v>12678</v>
      </c>
      <c r="F3143" t="s">
        <v>12455</v>
      </c>
      <c r="G3143" t="s">
        <v>134</v>
      </c>
      <c r="H3143" t="s">
        <v>134</v>
      </c>
      <c r="I3143" t="s">
        <v>135</v>
      </c>
    </row>
    <row r="3144" spans="1:9">
      <c r="A3144" t="s">
        <v>12679</v>
      </c>
      <c r="B3144" t="s">
        <v>6371</v>
      </c>
      <c r="C3144" t="s">
        <v>4853</v>
      </c>
      <c r="D3144" t="s">
        <v>12680</v>
      </c>
      <c r="E3144" t="s">
        <v>12681</v>
      </c>
      <c r="F3144" t="s">
        <v>100</v>
      </c>
      <c r="G3144" t="s">
        <v>134</v>
      </c>
      <c r="H3144" t="s">
        <v>134</v>
      </c>
      <c r="I3144" t="s">
        <v>135</v>
      </c>
    </row>
    <row r="3145" spans="1:9">
      <c r="A3145" t="s">
        <v>12682</v>
      </c>
      <c r="B3145" t="s">
        <v>6371</v>
      </c>
      <c r="C3145" t="s">
        <v>4850</v>
      </c>
      <c r="D3145" t="s">
        <v>12683</v>
      </c>
      <c r="E3145" t="s">
        <v>12684</v>
      </c>
      <c r="F3145" t="s">
        <v>100</v>
      </c>
      <c r="G3145" t="s">
        <v>134</v>
      </c>
      <c r="H3145" t="s">
        <v>134</v>
      </c>
      <c r="I3145" t="s">
        <v>135</v>
      </c>
    </row>
    <row r="3146" spans="1:9">
      <c r="A3146" t="s">
        <v>12685</v>
      </c>
      <c r="B3146" t="s">
        <v>6371</v>
      </c>
      <c r="C3146" t="s">
        <v>189</v>
      </c>
      <c r="D3146" t="s">
        <v>12686</v>
      </c>
      <c r="E3146" t="s">
        <v>12687</v>
      </c>
      <c r="F3146" t="s">
        <v>12688</v>
      </c>
      <c r="G3146" t="s">
        <v>113</v>
      </c>
      <c r="H3146" t="s">
        <v>113</v>
      </c>
      <c r="I3146" t="s">
        <v>114</v>
      </c>
    </row>
    <row r="3147" spans="1:9">
      <c r="A3147" t="s">
        <v>12689</v>
      </c>
      <c r="B3147" t="s">
        <v>6371</v>
      </c>
      <c r="C3147" t="s">
        <v>502</v>
      </c>
      <c r="D3147" t="s">
        <v>503</v>
      </c>
      <c r="E3147" t="s">
        <v>12690</v>
      </c>
      <c r="F3147" t="s">
        <v>100</v>
      </c>
      <c r="G3147" t="s">
        <v>134</v>
      </c>
      <c r="H3147" t="s">
        <v>134</v>
      </c>
      <c r="I3147" t="s">
        <v>135</v>
      </c>
    </row>
    <row r="3148" spans="1:9">
      <c r="A3148" t="s">
        <v>12691</v>
      </c>
      <c r="B3148" t="s">
        <v>6371</v>
      </c>
      <c r="C3148" t="s">
        <v>504</v>
      </c>
      <c r="D3148" t="s">
        <v>12692</v>
      </c>
      <c r="E3148" t="s">
        <v>12693</v>
      </c>
      <c r="F3148" t="s">
        <v>12455</v>
      </c>
      <c r="G3148" t="s">
        <v>134</v>
      </c>
      <c r="H3148" t="s">
        <v>134</v>
      </c>
      <c r="I3148" t="s">
        <v>135</v>
      </c>
    </row>
    <row r="3149" spans="1:9">
      <c r="A3149" t="s">
        <v>12694</v>
      </c>
      <c r="B3149" t="s">
        <v>6371</v>
      </c>
      <c r="C3149" t="s">
        <v>507</v>
      </c>
      <c r="D3149" t="s">
        <v>12695</v>
      </c>
      <c r="E3149" t="s">
        <v>12695</v>
      </c>
      <c r="F3149" t="s">
        <v>100</v>
      </c>
      <c r="G3149" t="s">
        <v>134</v>
      </c>
      <c r="H3149" t="s">
        <v>134</v>
      </c>
      <c r="I3149" t="s">
        <v>135</v>
      </c>
    </row>
    <row r="3150" spans="1:9">
      <c r="A3150" t="s">
        <v>12696</v>
      </c>
      <c r="B3150" t="s">
        <v>6371</v>
      </c>
      <c r="C3150" t="s">
        <v>510</v>
      </c>
      <c r="D3150" t="s">
        <v>12697</v>
      </c>
      <c r="E3150" t="s">
        <v>12697</v>
      </c>
      <c r="F3150" t="s">
        <v>100</v>
      </c>
      <c r="G3150" t="s">
        <v>134</v>
      </c>
      <c r="H3150" t="s">
        <v>134</v>
      </c>
      <c r="I3150" t="s">
        <v>135</v>
      </c>
    </row>
    <row r="3151" spans="1:9">
      <c r="A3151" t="s">
        <v>12698</v>
      </c>
      <c r="B3151" t="s">
        <v>6371</v>
      </c>
      <c r="C3151" t="s">
        <v>512</v>
      </c>
      <c r="D3151" t="s">
        <v>12699</v>
      </c>
      <c r="E3151" t="s">
        <v>12699</v>
      </c>
      <c r="F3151" t="s">
        <v>100</v>
      </c>
      <c r="G3151" t="s">
        <v>134</v>
      </c>
      <c r="H3151" t="s">
        <v>134</v>
      </c>
      <c r="I3151" t="s">
        <v>135</v>
      </c>
    </row>
    <row r="3152" spans="1:9">
      <c r="A3152" t="s">
        <v>12700</v>
      </c>
      <c r="B3152" t="s">
        <v>6371</v>
      </c>
      <c r="C3152" t="s">
        <v>514</v>
      </c>
      <c r="D3152" t="s">
        <v>12701</v>
      </c>
      <c r="E3152" t="s">
        <v>12702</v>
      </c>
      <c r="F3152" t="s">
        <v>100</v>
      </c>
      <c r="G3152" t="s">
        <v>113</v>
      </c>
      <c r="H3152" t="s">
        <v>113</v>
      </c>
      <c r="I3152" t="s">
        <v>114</v>
      </c>
    </row>
    <row r="3153" spans="1:9">
      <c r="A3153" t="s">
        <v>12703</v>
      </c>
      <c r="B3153" t="s">
        <v>6371</v>
      </c>
      <c r="C3153" t="s">
        <v>509</v>
      </c>
      <c r="D3153" t="s">
        <v>12704</v>
      </c>
      <c r="E3153" t="s">
        <v>12705</v>
      </c>
      <c r="F3153" t="s">
        <v>12455</v>
      </c>
      <c r="G3153" t="s">
        <v>134</v>
      </c>
      <c r="H3153" t="s">
        <v>134</v>
      </c>
      <c r="I3153" t="s">
        <v>135</v>
      </c>
    </row>
    <row r="3154" spans="1:9">
      <c r="A3154" t="s">
        <v>12706</v>
      </c>
      <c r="B3154" t="s">
        <v>6371</v>
      </c>
      <c r="C3154" t="s">
        <v>519</v>
      </c>
      <c r="D3154" t="s">
        <v>12707</v>
      </c>
      <c r="E3154" t="s">
        <v>12708</v>
      </c>
      <c r="F3154" t="s">
        <v>100</v>
      </c>
      <c r="G3154" t="s">
        <v>113</v>
      </c>
      <c r="H3154" t="s">
        <v>113</v>
      </c>
      <c r="I3154" t="s">
        <v>114</v>
      </c>
    </row>
    <row r="3155" spans="1:9">
      <c r="A3155" t="s">
        <v>12709</v>
      </c>
      <c r="B3155" t="s">
        <v>6371</v>
      </c>
      <c r="C3155" t="s">
        <v>522</v>
      </c>
      <c r="D3155" t="s">
        <v>12710</v>
      </c>
      <c r="E3155" t="s">
        <v>12711</v>
      </c>
      <c r="F3155" t="s">
        <v>12712</v>
      </c>
      <c r="G3155" t="s">
        <v>113</v>
      </c>
      <c r="H3155" t="s">
        <v>271</v>
      </c>
      <c r="I3155" t="s">
        <v>526</v>
      </c>
    </row>
    <row r="3156" spans="1:9">
      <c r="A3156" t="s">
        <v>12713</v>
      </c>
      <c r="B3156" t="s">
        <v>6371</v>
      </c>
      <c r="C3156" t="s">
        <v>527</v>
      </c>
      <c r="D3156" t="s">
        <v>12714</v>
      </c>
      <c r="E3156" t="s">
        <v>12715</v>
      </c>
      <c r="F3156" t="s">
        <v>100</v>
      </c>
      <c r="G3156" t="s">
        <v>113</v>
      </c>
      <c r="H3156" t="s">
        <v>113</v>
      </c>
      <c r="I3156" t="s">
        <v>114</v>
      </c>
    </row>
    <row r="3157" spans="1:9">
      <c r="A3157" t="s">
        <v>12716</v>
      </c>
      <c r="B3157" t="s">
        <v>6371</v>
      </c>
      <c r="C3157" t="s">
        <v>530</v>
      </c>
      <c r="D3157" t="s">
        <v>531</v>
      </c>
      <c r="E3157" t="s">
        <v>12717</v>
      </c>
      <c r="F3157" t="s">
        <v>100</v>
      </c>
      <c r="G3157" t="s">
        <v>134</v>
      </c>
      <c r="H3157" t="s">
        <v>134</v>
      </c>
      <c r="I3157" t="s">
        <v>135</v>
      </c>
    </row>
    <row r="3158" spans="1:9">
      <c r="A3158" t="s">
        <v>12718</v>
      </c>
      <c r="B3158" t="s">
        <v>6371</v>
      </c>
      <c r="C3158" t="s">
        <v>533</v>
      </c>
      <c r="D3158" t="s">
        <v>533</v>
      </c>
      <c r="E3158" t="s">
        <v>12719</v>
      </c>
      <c r="F3158" t="s">
        <v>100</v>
      </c>
      <c r="G3158" t="s">
        <v>113</v>
      </c>
      <c r="H3158" t="s">
        <v>113</v>
      </c>
      <c r="I3158" t="s">
        <v>114</v>
      </c>
    </row>
    <row r="3159" spans="1:9">
      <c r="A3159" t="s">
        <v>12720</v>
      </c>
      <c r="B3159" t="s">
        <v>6371</v>
      </c>
      <c r="C3159" t="s">
        <v>536</v>
      </c>
      <c r="D3159" t="s">
        <v>12721</v>
      </c>
      <c r="E3159" t="s">
        <v>12722</v>
      </c>
      <c r="F3159" t="s">
        <v>100</v>
      </c>
      <c r="G3159" t="s">
        <v>113</v>
      </c>
      <c r="H3159" t="s">
        <v>113</v>
      </c>
      <c r="I3159" t="s">
        <v>114</v>
      </c>
    </row>
    <row r="3160" spans="1:9">
      <c r="A3160" t="s">
        <v>12723</v>
      </c>
      <c r="B3160" t="s">
        <v>6371</v>
      </c>
      <c r="C3160" t="s">
        <v>539</v>
      </c>
      <c r="D3160" t="s">
        <v>12724</v>
      </c>
      <c r="E3160" t="s">
        <v>12725</v>
      </c>
      <c r="F3160" t="s">
        <v>100</v>
      </c>
      <c r="G3160" t="s">
        <v>134</v>
      </c>
      <c r="H3160" t="s">
        <v>134</v>
      </c>
      <c r="I3160" t="s">
        <v>135</v>
      </c>
    </row>
    <row r="3161" spans="1:9">
      <c r="A3161" t="s">
        <v>12726</v>
      </c>
      <c r="B3161" t="s">
        <v>6371</v>
      </c>
      <c r="C3161" t="s">
        <v>542</v>
      </c>
      <c r="D3161" t="s">
        <v>12727</v>
      </c>
      <c r="E3161" t="s">
        <v>12728</v>
      </c>
      <c r="F3161" t="s">
        <v>100</v>
      </c>
      <c r="G3161" t="s">
        <v>113</v>
      </c>
      <c r="H3161" t="s">
        <v>113</v>
      </c>
      <c r="I3161" t="s">
        <v>114</v>
      </c>
    </row>
    <row r="3162" spans="1:9">
      <c r="A3162" t="s">
        <v>12729</v>
      </c>
      <c r="B3162" t="s">
        <v>6371</v>
      </c>
      <c r="C3162" t="s">
        <v>545</v>
      </c>
      <c r="D3162" t="s">
        <v>12730</v>
      </c>
      <c r="E3162" t="s">
        <v>12731</v>
      </c>
      <c r="F3162" t="s">
        <v>100</v>
      </c>
      <c r="G3162" t="s">
        <v>113</v>
      </c>
      <c r="H3162" t="s">
        <v>113</v>
      </c>
      <c r="I3162" t="s">
        <v>114</v>
      </c>
    </row>
    <row r="3163" spans="1:9">
      <c r="A3163" t="s">
        <v>12732</v>
      </c>
      <c r="B3163" t="s">
        <v>6371</v>
      </c>
      <c r="C3163" t="s">
        <v>548</v>
      </c>
      <c r="D3163" t="s">
        <v>12733</v>
      </c>
      <c r="E3163" t="s">
        <v>12734</v>
      </c>
      <c r="F3163" t="s">
        <v>12735</v>
      </c>
      <c r="G3163" t="s">
        <v>113</v>
      </c>
      <c r="H3163" t="s">
        <v>113</v>
      </c>
      <c r="I3163" t="s">
        <v>114</v>
      </c>
    </row>
    <row r="3164" spans="1:9">
      <c r="A3164" t="s">
        <v>12736</v>
      </c>
      <c r="B3164" t="s">
        <v>6371</v>
      </c>
      <c r="C3164" t="s">
        <v>552</v>
      </c>
      <c r="D3164" t="s">
        <v>12737</v>
      </c>
      <c r="E3164" t="s">
        <v>12738</v>
      </c>
      <c r="F3164" t="s">
        <v>100</v>
      </c>
      <c r="G3164" t="s">
        <v>113</v>
      </c>
      <c r="H3164" t="s">
        <v>113</v>
      </c>
      <c r="I3164" t="s">
        <v>114</v>
      </c>
    </row>
    <row r="3165" spans="1:9">
      <c r="A3165" t="s">
        <v>12739</v>
      </c>
      <c r="B3165" t="s">
        <v>6371</v>
      </c>
      <c r="C3165" t="s">
        <v>556</v>
      </c>
      <c r="D3165" t="s">
        <v>557</v>
      </c>
      <c r="E3165" t="s">
        <v>12740</v>
      </c>
      <c r="F3165" t="s">
        <v>100</v>
      </c>
      <c r="G3165" t="s">
        <v>113</v>
      </c>
      <c r="H3165" t="s">
        <v>113</v>
      </c>
      <c r="I3165" t="s">
        <v>114</v>
      </c>
    </row>
    <row r="3166" spans="1:9">
      <c r="A3166" t="s">
        <v>12741</v>
      </c>
      <c r="B3166" t="s">
        <v>6371</v>
      </c>
      <c r="C3166" t="s">
        <v>535</v>
      </c>
      <c r="D3166" t="s">
        <v>12742</v>
      </c>
      <c r="E3166" t="s">
        <v>12743</v>
      </c>
      <c r="F3166" t="s">
        <v>12455</v>
      </c>
      <c r="G3166" t="s">
        <v>134</v>
      </c>
      <c r="H3166" t="s">
        <v>134</v>
      </c>
      <c r="I3166" t="s">
        <v>135</v>
      </c>
    </row>
    <row r="3167" spans="1:9">
      <c r="A3167" t="s">
        <v>12744</v>
      </c>
      <c r="B3167" t="s">
        <v>6371</v>
      </c>
      <c r="C3167" t="s">
        <v>101</v>
      </c>
      <c r="D3167" t="s">
        <v>12745</v>
      </c>
      <c r="E3167" t="s">
        <v>12746</v>
      </c>
      <c r="F3167" t="s">
        <v>100</v>
      </c>
      <c r="G3167" t="s">
        <v>113</v>
      </c>
      <c r="H3167" t="s">
        <v>113</v>
      </c>
      <c r="I3167" t="s">
        <v>114</v>
      </c>
    </row>
    <row r="3168" spans="1:9">
      <c r="A3168" t="s">
        <v>12747</v>
      </c>
      <c r="B3168" t="s">
        <v>6371</v>
      </c>
      <c r="C3168" t="s">
        <v>566</v>
      </c>
      <c r="D3168" t="s">
        <v>12748</v>
      </c>
      <c r="E3168" t="s">
        <v>12749</v>
      </c>
      <c r="F3168" t="s">
        <v>100</v>
      </c>
      <c r="G3168" t="s">
        <v>113</v>
      </c>
      <c r="H3168" t="s">
        <v>113</v>
      </c>
      <c r="I3168" t="s">
        <v>114</v>
      </c>
    </row>
    <row r="3169" spans="1:9">
      <c r="A3169" t="s">
        <v>12750</v>
      </c>
      <c r="B3169" t="s">
        <v>6371</v>
      </c>
      <c r="C3169" t="s">
        <v>569</v>
      </c>
      <c r="D3169" t="s">
        <v>12751</v>
      </c>
      <c r="E3169" t="s">
        <v>12752</v>
      </c>
      <c r="F3169" t="s">
        <v>100</v>
      </c>
      <c r="G3169" t="s">
        <v>252</v>
      </c>
      <c r="H3169" t="s">
        <v>252</v>
      </c>
      <c r="I3169" t="s">
        <v>294</v>
      </c>
    </row>
    <row r="3170" spans="1:9">
      <c r="A3170" t="s">
        <v>12753</v>
      </c>
      <c r="B3170" t="s">
        <v>6371</v>
      </c>
      <c r="C3170" t="s">
        <v>572</v>
      </c>
      <c r="D3170" t="s">
        <v>12754</v>
      </c>
      <c r="E3170" t="s">
        <v>12755</v>
      </c>
      <c r="F3170" t="s">
        <v>100</v>
      </c>
      <c r="G3170" t="s">
        <v>134</v>
      </c>
      <c r="H3170" t="s">
        <v>134</v>
      </c>
      <c r="I3170" t="s">
        <v>135</v>
      </c>
    </row>
    <row r="3171" spans="1:9">
      <c r="A3171" t="s">
        <v>12756</v>
      </c>
      <c r="B3171" t="s">
        <v>6371</v>
      </c>
      <c r="C3171" t="s">
        <v>576</v>
      </c>
      <c r="D3171" t="s">
        <v>12757</v>
      </c>
      <c r="E3171" t="s">
        <v>12758</v>
      </c>
      <c r="F3171" t="s">
        <v>100</v>
      </c>
      <c r="G3171" t="s">
        <v>134</v>
      </c>
      <c r="H3171" t="s">
        <v>134</v>
      </c>
      <c r="I3171" t="s">
        <v>135</v>
      </c>
    </row>
    <row r="3172" spans="1:9">
      <c r="A3172" t="s">
        <v>12759</v>
      </c>
      <c r="B3172" t="s">
        <v>6371</v>
      </c>
      <c r="C3172" t="s">
        <v>579</v>
      </c>
      <c r="D3172" t="s">
        <v>12760</v>
      </c>
      <c r="E3172" t="s">
        <v>12761</v>
      </c>
      <c r="F3172" t="s">
        <v>100</v>
      </c>
      <c r="G3172" t="s">
        <v>134</v>
      </c>
      <c r="H3172" t="s">
        <v>134</v>
      </c>
      <c r="I3172" t="s">
        <v>135</v>
      </c>
    </row>
    <row r="3173" spans="1:9">
      <c r="A3173" t="s">
        <v>12762</v>
      </c>
      <c r="B3173" t="s">
        <v>6371</v>
      </c>
      <c r="C3173" t="s">
        <v>582</v>
      </c>
      <c r="D3173" t="s">
        <v>12763</v>
      </c>
      <c r="E3173" t="s">
        <v>12764</v>
      </c>
      <c r="F3173" t="s">
        <v>100</v>
      </c>
      <c r="G3173" t="s">
        <v>134</v>
      </c>
      <c r="H3173" t="s">
        <v>134</v>
      </c>
      <c r="I3173" t="s">
        <v>135</v>
      </c>
    </row>
    <row r="3174" spans="1:9">
      <c r="A3174" t="s">
        <v>12765</v>
      </c>
      <c r="B3174" t="s">
        <v>6371</v>
      </c>
      <c r="C3174" t="s">
        <v>585</v>
      </c>
      <c r="D3174" t="s">
        <v>12766</v>
      </c>
      <c r="E3174" t="s">
        <v>12767</v>
      </c>
      <c r="F3174" t="s">
        <v>100</v>
      </c>
      <c r="G3174" t="s">
        <v>134</v>
      </c>
      <c r="H3174" t="s">
        <v>134</v>
      </c>
      <c r="I3174" t="s">
        <v>135</v>
      </c>
    </row>
    <row r="3175" spans="1:9">
      <c r="A3175" t="s">
        <v>12768</v>
      </c>
      <c r="B3175" t="s">
        <v>6371</v>
      </c>
      <c r="C3175" t="s">
        <v>588</v>
      </c>
      <c r="D3175" t="s">
        <v>12769</v>
      </c>
      <c r="E3175" t="s">
        <v>12770</v>
      </c>
      <c r="F3175" t="s">
        <v>100</v>
      </c>
      <c r="G3175" t="s">
        <v>134</v>
      </c>
      <c r="H3175" t="s">
        <v>134</v>
      </c>
      <c r="I3175" t="s">
        <v>135</v>
      </c>
    </row>
    <row r="3176" spans="1:9">
      <c r="A3176" t="s">
        <v>12771</v>
      </c>
      <c r="B3176" t="s">
        <v>6371</v>
      </c>
      <c r="C3176" t="s">
        <v>591</v>
      </c>
      <c r="D3176" t="s">
        <v>12772</v>
      </c>
      <c r="E3176" t="s">
        <v>12773</v>
      </c>
      <c r="F3176" t="s">
        <v>100</v>
      </c>
      <c r="G3176" t="s">
        <v>134</v>
      </c>
      <c r="H3176" t="s">
        <v>134</v>
      </c>
      <c r="I3176" t="s">
        <v>135</v>
      </c>
    </row>
    <row r="3177" spans="1:9">
      <c r="A3177" t="s">
        <v>12774</v>
      </c>
      <c r="B3177" t="s">
        <v>6371</v>
      </c>
      <c r="C3177" t="s">
        <v>594</v>
      </c>
      <c r="D3177" t="s">
        <v>12775</v>
      </c>
      <c r="E3177" t="s">
        <v>12776</v>
      </c>
      <c r="F3177" t="s">
        <v>100</v>
      </c>
      <c r="G3177" t="s">
        <v>134</v>
      </c>
      <c r="H3177" t="s">
        <v>134</v>
      </c>
      <c r="I3177" t="s">
        <v>135</v>
      </c>
    </row>
    <row r="3178" spans="1:9">
      <c r="A3178" t="s">
        <v>12777</v>
      </c>
      <c r="B3178" t="s">
        <v>6371</v>
      </c>
      <c r="C3178" t="s">
        <v>597</v>
      </c>
      <c r="D3178" t="s">
        <v>12778</v>
      </c>
      <c r="E3178" t="s">
        <v>12779</v>
      </c>
      <c r="F3178" t="s">
        <v>100</v>
      </c>
      <c r="G3178" t="s">
        <v>134</v>
      </c>
      <c r="H3178" t="s">
        <v>134</v>
      </c>
      <c r="I3178" t="s">
        <v>135</v>
      </c>
    </row>
    <row r="3179" spans="1:9">
      <c r="A3179" t="s">
        <v>12780</v>
      </c>
      <c r="B3179" t="s">
        <v>6371</v>
      </c>
      <c r="C3179" t="s">
        <v>600</v>
      </c>
      <c r="D3179" t="s">
        <v>12781</v>
      </c>
      <c r="E3179" t="s">
        <v>12782</v>
      </c>
      <c r="F3179" t="s">
        <v>12783</v>
      </c>
      <c r="G3179" t="s">
        <v>113</v>
      </c>
      <c r="H3179" t="s">
        <v>113</v>
      </c>
      <c r="I3179" t="s">
        <v>114</v>
      </c>
    </row>
    <row r="3180" spans="1:9">
      <c r="A3180" t="s">
        <v>12784</v>
      </c>
      <c r="B3180" t="s">
        <v>6371</v>
      </c>
      <c r="C3180" t="s">
        <v>605</v>
      </c>
      <c r="D3180" t="s">
        <v>12785</v>
      </c>
      <c r="E3180" t="s">
        <v>12786</v>
      </c>
      <c r="F3180" t="s">
        <v>12787</v>
      </c>
      <c r="G3180" t="s">
        <v>113</v>
      </c>
      <c r="H3180" t="s">
        <v>113</v>
      </c>
      <c r="I3180" t="s">
        <v>610</v>
      </c>
    </row>
    <row r="3181" spans="1:9">
      <c r="A3181" t="s">
        <v>12788</v>
      </c>
      <c r="B3181" t="s">
        <v>6371</v>
      </c>
      <c r="C3181" t="s">
        <v>612</v>
      </c>
      <c r="D3181" t="s">
        <v>12789</v>
      </c>
      <c r="E3181" t="s">
        <v>12790</v>
      </c>
      <c r="F3181" t="s">
        <v>100</v>
      </c>
      <c r="G3181" t="s">
        <v>617</v>
      </c>
      <c r="H3181" t="s">
        <v>113</v>
      </c>
      <c r="I3181" t="s">
        <v>150</v>
      </c>
    </row>
    <row r="3182" spans="1:9">
      <c r="A3182" t="s">
        <v>12791</v>
      </c>
      <c r="B3182" t="s">
        <v>6371</v>
      </c>
      <c r="C3182" t="s">
        <v>619</v>
      </c>
      <c r="D3182" t="s">
        <v>12792</v>
      </c>
      <c r="E3182" t="s">
        <v>12793</v>
      </c>
      <c r="F3182" t="s">
        <v>100</v>
      </c>
      <c r="G3182" t="s">
        <v>617</v>
      </c>
      <c r="H3182" t="s">
        <v>113</v>
      </c>
      <c r="I3182" t="s">
        <v>150</v>
      </c>
    </row>
    <row r="3183" spans="1:9">
      <c r="A3183" t="s">
        <v>12794</v>
      </c>
      <c r="B3183" t="s">
        <v>6371</v>
      </c>
      <c r="C3183" t="s">
        <v>415</v>
      </c>
      <c r="D3183" t="s">
        <v>12795</v>
      </c>
      <c r="E3183" t="s">
        <v>12796</v>
      </c>
      <c r="F3183" t="s">
        <v>12797</v>
      </c>
      <c r="G3183" t="s">
        <v>113</v>
      </c>
      <c r="H3183" t="s">
        <v>113</v>
      </c>
      <c r="I3183" t="s">
        <v>114</v>
      </c>
    </row>
    <row r="3184" spans="1:9">
      <c r="A3184" t="s">
        <v>12798</v>
      </c>
      <c r="B3184" t="s">
        <v>6371</v>
      </c>
      <c r="C3184" t="s">
        <v>631</v>
      </c>
      <c r="D3184" t="s">
        <v>12799</v>
      </c>
      <c r="E3184" t="s">
        <v>12800</v>
      </c>
      <c r="F3184" t="s">
        <v>100</v>
      </c>
      <c r="G3184" t="s">
        <v>113</v>
      </c>
      <c r="H3184" t="s">
        <v>113</v>
      </c>
      <c r="I3184" t="s">
        <v>114</v>
      </c>
    </row>
    <row r="3185" spans="1:9">
      <c r="A3185" t="s">
        <v>12801</v>
      </c>
      <c r="B3185" t="s">
        <v>6371</v>
      </c>
      <c r="C3185" t="s">
        <v>627</v>
      </c>
      <c r="D3185" t="s">
        <v>12802</v>
      </c>
      <c r="E3185" t="s">
        <v>12803</v>
      </c>
      <c r="F3185" t="s">
        <v>100</v>
      </c>
      <c r="G3185" t="s">
        <v>113</v>
      </c>
      <c r="H3185" t="s">
        <v>113</v>
      </c>
      <c r="I3185" t="s">
        <v>114</v>
      </c>
    </row>
    <row r="3186" spans="1:9">
      <c r="A3186" t="s">
        <v>12804</v>
      </c>
      <c r="B3186" t="s">
        <v>6371</v>
      </c>
      <c r="C3186" t="s">
        <v>532</v>
      </c>
      <c r="D3186" t="s">
        <v>12805</v>
      </c>
      <c r="E3186" t="s">
        <v>12806</v>
      </c>
      <c r="F3186" t="s">
        <v>12455</v>
      </c>
      <c r="G3186" t="s">
        <v>134</v>
      </c>
      <c r="H3186" t="s">
        <v>134</v>
      </c>
      <c r="I3186" t="s">
        <v>135</v>
      </c>
    </row>
    <row r="3187" spans="1:9">
      <c r="A3187" t="s">
        <v>12807</v>
      </c>
      <c r="B3187" t="s">
        <v>6371</v>
      </c>
      <c r="C3187" t="s">
        <v>638</v>
      </c>
      <c r="D3187" t="s">
        <v>12808</v>
      </c>
      <c r="E3187" t="s">
        <v>12809</v>
      </c>
      <c r="F3187" t="s">
        <v>100</v>
      </c>
      <c r="G3187" t="s">
        <v>113</v>
      </c>
      <c r="H3187" t="s">
        <v>113</v>
      </c>
      <c r="I3187" t="s">
        <v>114</v>
      </c>
    </row>
    <row r="3188" spans="1:9">
      <c r="A3188" t="s">
        <v>12810</v>
      </c>
      <c r="B3188" t="s">
        <v>6371</v>
      </c>
      <c r="C3188" t="s">
        <v>642</v>
      </c>
      <c r="D3188" t="s">
        <v>12811</v>
      </c>
      <c r="E3188" t="s">
        <v>12812</v>
      </c>
      <c r="F3188" t="s">
        <v>100</v>
      </c>
      <c r="G3188" t="s">
        <v>113</v>
      </c>
      <c r="H3188" t="s">
        <v>113</v>
      </c>
      <c r="I3188" t="s">
        <v>114</v>
      </c>
    </row>
    <row r="3189" spans="1:9">
      <c r="A3189" t="s">
        <v>12813</v>
      </c>
      <c r="B3189" t="s">
        <v>6371</v>
      </c>
      <c r="C3189" t="s">
        <v>645</v>
      </c>
      <c r="D3189" t="s">
        <v>646</v>
      </c>
      <c r="E3189" t="s">
        <v>12814</v>
      </c>
      <c r="F3189" t="s">
        <v>100</v>
      </c>
      <c r="G3189" t="s">
        <v>149</v>
      </c>
      <c r="H3189" t="s">
        <v>113</v>
      </c>
      <c r="I3189" t="s">
        <v>114</v>
      </c>
    </row>
    <row r="3190" spans="1:9">
      <c r="A3190" t="s">
        <v>12815</v>
      </c>
      <c r="B3190" t="s">
        <v>6371</v>
      </c>
      <c r="C3190" t="s">
        <v>648</v>
      </c>
      <c r="D3190" t="s">
        <v>12816</v>
      </c>
      <c r="E3190" t="s">
        <v>12817</v>
      </c>
      <c r="F3190" t="s">
        <v>100</v>
      </c>
      <c r="G3190" t="s">
        <v>113</v>
      </c>
      <c r="H3190" t="s">
        <v>113</v>
      </c>
      <c r="I3190" t="s">
        <v>114</v>
      </c>
    </row>
    <row r="3191" spans="1:9">
      <c r="A3191" t="s">
        <v>12818</v>
      </c>
      <c r="B3191" t="s">
        <v>6371</v>
      </c>
      <c r="C3191" t="s">
        <v>651</v>
      </c>
      <c r="D3191" t="s">
        <v>652</v>
      </c>
      <c r="E3191" t="s">
        <v>652</v>
      </c>
      <c r="F3191" t="s">
        <v>100</v>
      </c>
      <c r="G3191" t="s">
        <v>134</v>
      </c>
      <c r="H3191" t="s">
        <v>134</v>
      </c>
      <c r="I3191" t="s">
        <v>135</v>
      </c>
    </row>
    <row r="3192" spans="1:9">
      <c r="A3192" t="s">
        <v>12819</v>
      </c>
      <c r="B3192" t="s">
        <v>6371</v>
      </c>
      <c r="C3192" t="s">
        <v>653</v>
      </c>
      <c r="D3192" t="s">
        <v>12820</v>
      </c>
      <c r="E3192" t="s">
        <v>12821</v>
      </c>
      <c r="F3192" t="s">
        <v>12455</v>
      </c>
      <c r="G3192" t="s">
        <v>134</v>
      </c>
      <c r="H3192" t="s">
        <v>134</v>
      </c>
      <c r="I3192" t="s">
        <v>135</v>
      </c>
    </row>
    <row r="3193" spans="1:9">
      <c r="A3193" t="s">
        <v>12822</v>
      </c>
      <c r="B3193" t="s">
        <v>6371</v>
      </c>
      <c r="C3193" t="s">
        <v>656</v>
      </c>
      <c r="D3193" t="s">
        <v>12823</v>
      </c>
      <c r="E3193" t="s">
        <v>12824</v>
      </c>
      <c r="F3193" t="s">
        <v>100</v>
      </c>
      <c r="G3193" t="s">
        <v>134</v>
      </c>
      <c r="H3193" t="s">
        <v>134</v>
      </c>
      <c r="I3193" t="s">
        <v>135</v>
      </c>
    </row>
    <row r="3194" spans="1:9">
      <c r="A3194" t="s">
        <v>12825</v>
      </c>
      <c r="B3194" t="s">
        <v>6371</v>
      </c>
      <c r="C3194" t="s">
        <v>660</v>
      </c>
      <c r="D3194" t="s">
        <v>12826</v>
      </c>
      <c r="E3194" t="s">
        <v>12827</v>
      </c>
      <c r="F3194" t="s">
        <v>100</v>
      </c>
      <c r="G3194" t="s">
        <v>134</v>
      </c>
      <c r="H3194" t="s">
        <v>134</v>
      </c>
      <c r="I3194" t="s">
        <v>135</v>
      </c>
    </row>
    <row r="3195" spans="1:9">
      <c r="A3195" t="s">
        <v>12828</v>
      </c>
      <c r="B3195" t="s">
        <v>6371</v>
      </c>
      <c r="C3195" t="s">
        <v>664</v>
      </c>
      <c r="D3195" t="s">
        <v>12829</v>
      </c>
      <c r="E3195" t="s">
        <v>12830</v>
      </c>
      <c r="F3195" t="s">
        <v>100</v>
      </c>
      <c r="G3195" t="s">
        <v>134</v>
      </c>
      <c r="H3195" t="s">
        <v>134</v>
      </c>
      <c r="I3195" t="s">
        <v>135</v>
      </c>
    </row>
    <row r="3196" spans="1:9">
      <c r="A3196" t="s">
        <v>12831</v>
      </c>
      <c r="B3196" t="s">
        <v>6371</v>
      </c>
      <c r="C3196" t="s">
        <v>668</v>
      </c>
      <c r="D3196" t="s">
        <v>12832</v>
      </c>
      <c r="E3196" t="s">
        <v>12833</v>
      </c>
      <c r="F3196" t="s">
        <v>100</v>
      </c>
      <c r="G3196" t="s">
        <v>134</v>
      </c>
      <c r="H3196" t="s">
        <v>134</v>
      </c>
      <c r="I3196" t="s">
        <v>135</v>
      </c>
    </row>
    <row r="3197" spans="1:9">
      <c r="A3197" t="s">
        <v>12834</v>
      </c>
      <c r="B3197" t="s">
        <v>6371</v>
      </c>
      <c r="C3197" t="s">
        <v>672</v>
      </c>
      <c r="D3197" t="s">
        <v>12835</v>
      </c>
      <c r="E3197" t="s">
        <v>12836</v>
      </c>
      <c r="F3197" t="s">
        <v>100</v>
      </c>
      <c r="G3197" t="s">
        <v>134</v>
      </c>
      <c r="H3197" t="s">
        <v>134</v>
      </c>
      <c r="I3197" t="s">
        <v>135</v>
      </c>
    </row>
    <row r="3198" spans="1:9">
      <c r="A3198" t="s">
        <v>12837</v>
      </c>
      <c r="B3198" t="s">
        <v>6371</v>
      </c>
      <c r="C3198" t="s">
        <v>676</v>
      </c>
      <c r="D3198" t="s">
        <v>12838</v>
      </c>
      <c r="E3198" t="s">
        <v>12839</v>
      </c>
      <c r="F3198" t="s">
        <v>100</v>
      </c>
      <c r="G3198" t="s">
        <v>134</v>
      </c>
      <c r="H3198" t="s">
        <v>134</v>
      </c>
      <c r="I3198" t="s">
        <v>135</v>
      </c>
    </row>
    <row r="3199" spans="1:9">
      <c r="A3199" t="s">
        <v>12840</v>
      </c>
      <c r="B3199" t="s">
        <v>6371</v>
      </c>
      <c r="C3199" t="s">
        <v>680</v>
      </c>
      <c r="D3199" t="s">
        <v>12841</v>
      </c>
      <c r="E3199" t="s">
        <v>12842</v>
      </c>
      <c r="F3199" t="s">
        <v>100</v>
      </c>
      <c r="G3199" t="s">
        <v>149</v>
      </c>
      <c r="H3199" t="s">
        <v>113</v>
      </c>
      <c r="I3199" t="s">
        <v>150</v>
      </c>
    </row>
    <row r="3200" spans="1:9">
      <c r="A3200" t="s">
        <v>12843</v>
      </c>
      <c r="B3200" t="s">
        <v>6371</v>
      </c>
      <c r="C3200" t="s">
        <v>683</v>
      </c>
      <c r="D3200" t="s">
        <v>12844</v>
      </c>
      <c r="E3200" t="s">
        <v>12845</v>
      </c>
      <c r="F3200" t="s">
        <v>100</v>
      </c>
      <c r="G3200" t="s">
        <v>149</v>
      </c>
      <c r="H3200" t="s">
        <v>113</v>
      </c>
      <c r="I3200" t="s">
        <v>150</v>
      </c>
    </row>
    <row r="3201" spans="1:9">
      <c r="A3201" t="s">
        <v>12846</v>
      </c>
      <c r="B3201" t="s">
        <v>6371</v>
      </c>
      <c r="C3201" t="s">
        <v>686</v>
      </c>
      <c r="D3201" t="s">
        <v>12847</v>
      </c>
      <c r="E3201" t="s">
        <v>12848</v>
      </c>
      <c r="F3201" t="s">
        <v>100</v>
      </c>
      <c r="G3201" t="s">
        <v>134</v>
      </c>
      <c r="H3201" t="s">
        <v>134</v>
      </c>
      <c r="I3201" t="s">
        <v>135</v>
      </c>
    </row>
    <row r="3202" spans="1:9">
      <c r="A3202" t="s">
        <v>12849</v>
      </c>
      <c r="B3202" t="s">
        <v>6371</v>
      </c>
      <c r="C3202" t="s">
        <v>709</v>
      </c>
      <c r="D3202" t="s">
        <v>12850</v>
      </c>
      <c r="E3202" t="s">
        <v>12851</v>
      </c>
      <c r="F3202" t="s">
        <v>100</v>
      </c>
      <c r="G3202" t="s">
        <v>134</v>
      </c>
      <c r="H3202" t="s">
        <v>271</v>
      </c>
      <c r="I3202" t="s">
        <v>714</v>
      </c>
    </row>
    <row r="3203" spans="1:9">
      <c r="A3203" t="s">
        <v>12852</v>
      </c>
      <c r="B3203" t="s">
        <v>6371</v>
      </c>
      <c r="C3203" t="s">
        <v>715</v>
      </c>
      <c r="D3203" t="s">
        <v>716</v>
      </c>
      <c r="E3203" t="s">
        <v>717</v>
      </c>
      <c r="F3203" t="s">
        <v>100</v>
      </c>
      <c r="G3203" t="s">
        <v>252</v>
      </c>
      <c r="H3203" t="s">
        <v>252</v>
      </c>
      <c r="I3203" t="s">
        <v>294</v>
      </c>
    </row>
    <row r="3204" spans="1:9">
      <c r="A3204" t="s">
        <v>12853</v>
      </c>
      <c r="B3204" t="s">
        <v>6371</v>
      </c>
      <c r="C3204" t="s">
        <v>718</v>
      </c>
      <c r="D3204" t="s">
        <v>12854</v>
      </c>
      <c r="E3204" t="s">
        <v>12855</v>
      </c>
      <c r="F3204" t="s">
        <v>12455</v>
      </c>
      <c r="G3204" t="s">
        <v>134</v>
      </c>
      <c r="H3204" t="s">
        <v>134</v>
      </c>
      <c r="I3204" t="s">
        <v>135</v>
      </c>
    </row>
    <row r="3205" spans="1:9">
      <c r="A3205" t="s">
        <v>12856</v>
      </c>
      <c r="B3205" t="s">
        <v>6371</v>
      </c>
      <c r="C3205" t="s">
        <v>721</v>
      </c>
      <c r="D3205" t="s">
        <v>12857</v>
      </c>
      <c r="E3205" t="s">
        <v>12858</v>
      </c>
      <c r="F3205" t="s">
        <v>100</v>
      </c>
      <c r="G3205" t="s">
        <v>113</v>
      </c>
      <c r="H3205" t="s">
        <v>113</v>
      </c>
      <c r="I3205" t="s">
        <v>114</v>
      </c>
    </row>
    <row r="3206" spans="1:9">
      <c r="A3206" t="s">
        <v>12859</v>
      </c>
      <c r="B3206" t="s">
        <v>6371</v>
      </c>
      <c r="C3206" t="s">
        <v>724</v>
      </c>
      <c r="D3206" t="s">
        <v>12860</v>
      </c>
      <c r="E3206" t="s">
        <v>12861</v>
      </c>
      <c r="F3206" t="s">
        <v>100</v>
      </c>
      <c r="G3206" t="s">
        <v>113</v>
      </c>
      <c r="H3206" t="s">
        <v>113</v>
      </c>
      <c r="I3206" t="s">
        <v>114</v>
      </c>
    </row>
    <row r="3207" spans="1:9">
      <c r="A3207" t="s">
        <v>12862</v>
      </c>
      <c r="B3207" t="s">
        <v>6371</v>
      </c>
      <c r="C3207" t="s">
        <v>727</v>
      </c>
      <c r="D3207" t="s">
        <v>12863</v>
      </c>
      <c r="E3207" t="s">
        <v>12864</v>
      </c>
      <c r="F3207" t="s">
        <v>12865</v>
      </c>
      <c r="G3207" t="s">
        <v>252</v>
      </c>
      <c r="H3207" t="s">
        <v>252</v>
      </c>
      <c r="I3207" t="s">
        <v>294</v>
      </c>
    </row>
    <row r="3208" spans="1:9">
      <c r="A3208" t="s">
        <v>12866</v>
      </c>
      <c r="B3208" t="s">
        <v>6371</v>
      </c>
      <c r="C3208" t="s">
        <v>732</v>
      </c>
      <c r="D3208" t="s">
        <v>12867</v>
      </c>
      <c r="E3208" t="s">
        <v>12868</v>
      </c>
      <c r="F3208" t="s">
        <v>12865</v>
      </c>
      <c r="G3208" t="s">
        <v>252</v>
      </c>
      <c r="H3208" t="s">
        <v>252</v>
      </c>
      <c r="I3208" t="s">
        <v>294</v>
      </c>
    </row>
    <row r="3209" spans="1:9">
      <c r="A3209" t="s">
        <v>12869</v>
      </c>
      <c r="B3209" t="s">
        <v>6371</v>
      </c>
      <c r="C3209" t="s">
        <v>738</v>
      </c>
      <c r="D3209" t="s">
        <v>12870</v>
      </c>
      <c r="E3209" t="s">
        <v>12871</v>
      </c>
      <c r="F3209" t="s">
        <v>100</v>
      </c>
      <c r="G3209" t="s">
        <v>149</v>
      </c>
      <c r="H3209" t="s">
        <v>113</v>
      </c>
      <c r="I3209" t="s">
        <v>228</v>
      </c>
    </row>
    <row r="3210" spans="1:9">
      <c r="A3210" t="s">
        <v>12872</v>
      </c>
      <c r="B3210" t="s">
        <v>6371</v>
      </c>
      <c r="C3210" t="s">
        <v>741</v>
      </c>
      <c r="D3210" t="s">
        <v>12873</v>
      </c>
      <c r="E3210" t="s">
        <v>12462</v>
      </c>
      <c r="F3210" t="s">
        <v>100</v>
      </c>
      <c r="G3210" t="s">
        <v>149</v>
      </c>
      <c r="H3210" t="s">
        <v>113</v>
      </c>
      <c r="I3210" t="s">
        <v>210</v>
      </c>
    </row>
    <row r="3211" spans="1:9">
      <c r="A3211" t="s">
        <v>12874</v>
      </c>
      <c r="B3211" t="s">
        <v>6371</v>
      </c>
      <c r="C3211" t="s">
        <v>744</v>
      </c>
      <c r="D3211" t="s">
        <v>12875</v>
      </c>
      <c r="E3211" t="s">
        <v>12876</v>
      </c>
      <c r="F3211" t="s">
        <v>100</v>
      </c>
      <c r="G3211" t="s">
        <v>149</v>
      </c>
      <c r="H3211" t="s">
        <v>113</v>
      </c>
      <c r="I3211" t="s">
        <v>210</v>
      </c>
    </row>
    <row r="3212" spans="1:9">
      <c r="A3212" t="s">
        <v>12877</v>
      </c>
      <c r="B3212" t="s">
        <v>6371</v>
      </c>
      <c r="C3212" t="s">
        <v>747</v>
      </c>
      <c r="D3212" t="s">
        <v>12878</v>
      </c>
      <c r="E3212" t="s">
        <v>12879</v>
      </c>
      <c r="F3212" t="s">
        <v>100</v>
      </c>
      <c r="G3212" t="s">
        <v>149</v>
      </c>
      <c r="H3212" t="s">
        <v>113</v>
      </c>
      <c r="I3212" t="s">
        <v>210</v>
      </c>
    </row>
    <row r="3213" spans="1:9">
      <c r="A3213" t="s">
        <v>12880</v>
      </c>
      <c r="B3213" t="s">
        <v>6371</v>
      </c>
      <c r="C3213" t="s">
        <v>750</v>
      </c>
      <c r="D3213" t="s">
        <v>12881</v>
      </c>
      <c r="E3213" t="s">
        <v>12882</v>
      </c>
      <c r="F3213" t="s">
        <v>100</v>
      </c>
      <c r="G3213" t="s">
        <v>149</v>
      </c>
      <c r="H3213" t="s">
        <v>113</v>
      </c>
      <c r="I3213" t="s">
        <v>210</v>
      </c>
    </row>
    <row r="3214" spans="1:9">
      <c r="A3214" t="s">
        <v>12883</v>
      </c>
      <c r="B3214" t="s">
        <v>6371</v>
      </c>
      <c r="C3214" t="s">
        <v>166</v>
      </c>
      <c r="D3214" t="s">
        <v>12884</v>
      </c>
      <c r="E3214" t="s">
        <v>12885</v>
      </c>
      <c r="F3214" t="s">
        <v>12886</v>
      </c>
      <c r="G3214" t="s">
        <v>113</v>
      </c>
      <c r="H3214" t="s">
        <v>113</v>
      </c>
      <c r="I3214" t="s">
        <v>114</v>
      </c>
    </row>
    <row r="3215" spans="1:9">
      <c r="A3215" t="s">
        <v>12887</v>
      </c>
      <c r="B3215" t="s">
        <v>6371</v>
      </c>
      <c r="C3215" t="s">
        <v>138</v>
      </c>
      <c r="D3215" t="s">
        <v>12888</v>
      </c>
      <c r="E3215" t="s">
        <v>12889</v>
      </c>
      <c r="F3215" t="s">
        <v>12890</v>
      </c>
      <c r="G3215" t="s">
        <v>113</v>
      </c>
      <c r="H3215" t="s">
        <v>113</v>
      </c>
      <c r="I3215" t="s">
        <v>114</v>
      </c>
    </row>
    <row r="3216" spans="1:9">
      <c r="A3216" t="s">
        <v>12891</v>
      </c>
      <c r="B3216" t="s">
        <v>6371</v>
      </c>
      <c r="C3216" t="s">
        <v>757</v>
      </c>
      <c r="D3216" t="s">
        <v>758</v>
      </c>
      <c r="E3216" t="s">
        <v>12892</v>
      </c>
      <c r="F3216" t="s">
        <v>100</v>
      </c>
      <c r="G3216" t="s">
        <v>252</v>
      </c>
      <c r="H3216" t="s">
        <v>252</v>
      </c>
      <c r="I3216" t="s">
        <v>294</v>
      </c>
    </row>
    <row r="3217" spans="1:9">
      <c r="A3217" t="s">
        <v>12893</v>
      </c>
      <c r="B3217" t="s">
        <v>6371</v>
      </c>
      <c r="C3217" t="s">
        <v>760</v>
      </c>
      <c r="D3217" t="s">
        <v>12894</v>
      </c>
      <c r="E3217" t="s">
        <v>12895</v>
      </c>
      <c r="F3217" t="s">
        <v>12455</v>
      </c>
      <c r="G3217" t="s">
        <v>134</v>
      </c>
      <c r="H3217" t="s">
        <v>134</v>
      </c>
      <c r="I3217" t="s">
        <v>135</v>
      </c>
    </row>
    <row r="3218" spans="1:9">
      <c r="A3218" t="s">
        <v>12896</v>
      </c>
      <c r="B3218" t="s">
        <v>6371</v>
      </c>
      <c r="C3218" t="s">
        <v>763</v>
      </c>
      <c r="D3218" t="s">
        <v>12897</v>
      </c>
      <c r="E3218" t="s">
        <v>12898</v>
      </c>
      <c r="F3218" t="s">
        <v>100</v>
      </c>
      <c r="G3218" t="s">
        <v>252</v>
      </c>
      <c r="H3218" t="s">
        <v>252</v>
      </c>
      <c r="I3218" t="s">
        <v>294</v>
      </c>
    </row>
    <row r="3219" spans="1:9">
      <c r="A3219" t="s">
        <v>12899</v>
      </c>
      <c r="B3219" t="s">
        <v>6371</v>
      </c>
      <c r="C3219" t="s">
        <v>766</v>
      </c>
      <c r="D3219" t="s">
        <v>767</v>
      </c>
      <c r="E3219" t="s">
        <v>12900</v>
      </c>
      <c r="F3219" t="s">
        <v>100</v>
      </c>
      <c r="G3219" t="s">
        <v>134</v>
      </c>
      <c r="H3219" t="s">
        <v>134</v>
      </c>
      <c r="I3219" t="s">
        <v>135</v>
      </c>
    </row>
    <row r="3220" spans="1:9">
      <c r="A3220" t="s">
        <v>12901</v>
      </c>
      <c r="B3220" t="s">
        <v>6371</v>
      </c>
      <c r="C3220" t="s">
        <v>770</v>
      </c>
      <c r="D3220" t="s">
        <v>12902</v>
      </c>
      <c r="E3220" t="s">
        <v>12903</v>
      </c>
      <c r="F3220" t="s">
        <v>100</v>
      </c>
      <c r="G3220" t="s">
        <v>134</v>
      </c>
      <c r="H3220" t="s">
        <v>134</v>
      </c>
      <c r="I3220" t="s">
        <v>135</v>
      </c>
    </row>
    <row r="3221" spans="1:9">
      <c r="A3221" t="s">
        <v>12904</v>
      </c>
      <c r="B3221" t="s">
        <v>6371</v>
      </c>
      <c r="C3221" t="s">
        <v>5003</v>
      </c>
      <c r="D3221" t="s">
        <v>12905</v>
      </c>
      <c r="E3221" t="s">
        <v>12906</v>
      </c>
      <c r="F3221" t="s">
        <v>100</v>
      </c>
      <c r="G3221" t="s">
        <v>3758</v>
      </c>
      <c r="H3221" t="s">
        <v>3758</v>
      </c>
      <c r="I3221" t="s">
        <v>6548</v>
      </c>
    </row>
    <row r="3222" spans="1:9">
      <c r="A3222" t="s">
        <v>12907</v>
      </c>
      <c r="B3222" t="s">
        <v>6371</v>
      </c>
      <c r="C3222" t="s">
        <v>4999</v>
      </c>
      <c r="D3222" t="s">
        <v>12908</v>
      </c>
      <c r="E3222" t="s">
        <v>12909</v>
      </c>
      <c r="F3222" t="s">
        <v>100</v>
      </c>
      <c r="G3222" t="s">
        <v>3758</v>
      </c>
      <c r="H3222" t="s">
        <v>3758</v>
      </c>
      <c r="I3222" t="s">
        <v>6548</v>
      </c>
    </row>
    <row r="3223" spans="1:9">
      <c r="A3223" t="s">
        <v>12910</v>
      </c>
      <c r="B3223" t="s">
        <v>6371</v>
      </c>
      <c r="C3223" t="s">
        <v>774</v>
      </c>
      <c r="D3223" t="s">
        <v>12911</v>
      </c>
      <c r="E3223" t="s">
        <v>12912</v>
      </c>
      <c r="F3223" t="s">
        <v>100</v>
      </c>
      <c r="G3223" t="s">
        <v>134</v>
      </c>
      <c r="H3223" t="s">
        <v>134</v>
      </c>
      <c r="I3223" t="s">
        <v>135</v>
      </c>
    </row>
    <row r="3224" spans="1:9">
      <c r="A3224" t="s">
        <v>12913</v>
      </c>
      <c r="B3224" t="s">
        <v>6371</v>
      </c>
      <c r="C3224" t="s">
        <v>778</v>
      </c>
      <c r="D3224" t="s">
        <v>12914</v>
      </c>
      <c r="E3224" t="s">
        <v>12915</v>
      </c>
      <c r="F3224" t="s">
        <v>100</v>
      </c>
      <c r="G3224" t="s">
        <v>113</v>
      </c>
      <c r="H3224" t="s">
        <v>113</v>
      </c>
      <c r="I3224" t="s">
        <v>114</v>
      </c>
    </row>
    <row r="3225" spans="1:9">
      <c r="A3225" t="s">
        <v>12916</v>
      </c>
      <c r="B3225" t="s">
        <v>6371</v>
      </c>
      <c r="C3225" t="s">
        <v>781</v>
      </c>
      <c r="D3225" t="s">
        <v>12917</v>
      </c>
      <c r="E3225" t="s">
        <v>12918</v>
      </c>
      <c r="F3225" t="s">
        <v>100</v>
      </c>
      <c r="G3225" t="s">
        <v>113</v>
      </c>
      <c r="H3225" t="s">
        <v>113</v>
      </c>
      <c r="I3225" t="s">
        <v>114</v>
      </c>
    </row>
    <row r="3226" spans="1:9">
      <c r="A3226" t="s">
        <v>12919</v>
      </c>
      <c r="B3226" t="s">
        <v>6371</v>
      </c>
      <c r="C3226" t="s">
        <v>784</v>
      </c>
      <c r="D3226" t="s">
        <v>12920</v>
      </c>
      <c r="E3226" t="s">
        <v>12920</v>
      </c>
      <c r="F3226" t="s">
        <v>100</v>
      </c>
      <c r="G3226" t="s">
        <v>134</v>
      </c>
      <c r="H3226" t="s">
        <v>134</v>
      </c>
      <c r="I3226" t="s">
        <v>135</v>
      </c>
    </row>
    <row r="3227" spans="1:9">
      <c r="A3227" t="s">
        <v>12921</v>
      </c>
      <c r="B3227" t="s">
        <v>6371</v>
      </c>
      <c r="C3227" t="s">
        <v>786</v>
      </c>
      <c r="D3227" t="s">
        <v>12922</v>
      </c>
      <c r="E3227" t="s">
        <v>12922</v>
      </c>
      <c r="F3227" t="s">
        <v>100</v>
      </c>
      <c r="G3227" t="s">
        <v>134</v>
      </c>
      <c r="H3227" t="s">
        <v>134</v>
      </c>
      <c r="I3227" t="s">
        <v>135</v>
      </c>
    </row>
    <row r="3228" spans="1:9">
      <c r="A3228" t="s">
        <v>12923</v>
      </c>
      <c r="B3228" t="s">
        <v>6371</v>
      </c>
      <c r="C3228" t="s">
        <v>788</v>
      </c>
      <c r="D3228" t="s">
        <v>12924</v>
      </c>
      <c r="E3228" t="s">
        <v>12925</v>
      </c>
      <c r="F3228" t="s">
        <v>100</v>
      </c>
      <c r="G3228" t="s">
        <v>134</v>
      </c>
      <c r="H3228" t="s">
        <v>134</v>
      </c>
      <c r="I3228" t="s">
        <v>135</v>
      </c>
    </row>
    <row r="3229" spans="1:9">
      <c r="A3229" t="s">
        <v>12926</v>
      </c>
      <c r="B3229" t="s">
        <v>6371</v>
      </c>
      <c r="C3229" t="s">
        <v>790</v>
      </c>
      <c r="D3229" t="s">
        <v>12927</v>
      </c>
      <c r="E3229" t="s">
        <v>12928</v>
      </c>
      <c r="F3229" t="s">
        <v>100</v>
      </c>
      <c r="G3229" t="s">
        <v>134</v>
      </c>
      <c r="H3229" t="s">
        <v>134</v>
      </c>
      <c r="I3229" t="s">
        <v>135</v>
      </c>
    </row>
    <row r="3230" spans="1:9">
      <c r="A3230" t="s">
        <v>12929</v>
      </c>
      <c r="B3230" t="s">
        <v>6371</v>
      </c>
      <c r="C3230" t="s">
        <v>792</v>
      </c>
      <c r="D3230" t="s">
        <v>12930</v>
      </c>
      <c r="E3230" t="s">
        <v>12931</v>
      </c>
      <c r="F3230" t="s">
        <v>100</v>
      </c>
      <c r="G3230" t="s">
        <v>134</v>
      </c>
      <c r="H3230" t="s">
        <v>134</v>
      </c>
      <c r="I3230" t="s">
        <v>135</v>
      </c>
    </row>
    <row r="3231" spans="1:9">
      <c r="A3231" t="s">
        <v>12932</v>
      </c>
      <c r="B3231" t="s">
        <v>6371</v>
      </c>
      <c r="C3231" t="s">
        <v>794</v>
      </c>
      <c r="D3231" t="s">
        <v>12933</v>
      </c>
      <c r="E3231" t="s">
        <v>12934</v>
      </c>
      <c r="F3231" t="s">
        <v>100</v>
      </c>
      <c r="G3231" t="s">
        <v>134</v>
      </c>
      <c r="H3231" t="s">
        <v>134</v>
      </c>
      <c r="I3231" t="s">
        <v>135</v>
      </c>
    </row>
    <row r="3232" spans="1:9">
      <c r="A3232" t="s">
        <v>12935</v>
      </c>
      <c r="B3232" t="s">
        <v>6371</v>
      </c>
      <c r="C3232" t="s">
        <v>796</v>
      </c>
      <c r="D3232" t="s">
        <v>12936</v>
      </c>
      <c r="E3232" t="s">
        <v>12937</v>
      </c>
      <c r="F3232" t="s">
        <v>100</v>
      </c>
      <c r="G3232" t="s">
        <v>134</v>
      </c>
      <c r="H3232" t="s">
        <v>134</v>
      </c>
      <c r="I3232" t="s">
        <v>135</v>
      </c>
    </row>
    <row r="3233" spans="1:9">
      <c r="A3233" t="s">
        <v>12938</v>
      </c>
      <c r="B3233" t="s">
        <v>6371</v>
      </c>
      <c r="C3233" t="s">
        <v>798</v>
      </c>
      <c r="D3233" t="s">
        <v>12939</v>
      </c>
      <c r="E3233" t="s">
        <v>12940</v>
      </c>
      <c r="F3233" t="s">
        <v>100</v>
      </c>
      <c r="G3233" t="s">
        <v>134</v>
      </c>
      <c r="H3233" t="s">
        <v>134</v>
      </c>
      <c r="I3233" t="s">
        <v>135</v>
      </c>
    </row>
    <row r="3234" spans="1:9">
      <c r="A3234" t="s">
        <v>12941</v>
      </c>
      <c r="B3234" t="s">
        <v>6371</v>
      </c>
      <c r="C3234" t="s">
        <v>800</v>
      </c>
      <c r="D3234" t="s">
        <v>12942</v>
      </c>
      <c r="E3234" t="s">
        <v>12943</v>
      </c>
      <c r="F3234" t="s">
        <v>100</v>
      </c>
      <c r="G3234" t="s">
        <v>134</v>
      </c>
      <c r="H3234" t="s">
        <v>134</v>
      </c>
      <c r="I3234" t="s">
        <v>135</v>
      </c>
    </row>
    <row r="3235" spans="1:9">
      <c r="A3235" t="s">
        <v>12944</v>
      </c>
      <c r="B3235" t="s">
        <v>6371</v>
      </c>
      <c r="C3235" t="s">
        <v>802</v>
      </c>
      <c r="D3235" t="s">
        <v>12945</v>
      </c>
      <c r="E3235" t="s">
        <v>12946</v>
      </c>
      <c r="F3235" t="s">
        <v>100</v>
      </c>
      <c r="G3235" t="s">
        <v>134</v>
      </c>
      <c r="H3235" t="s">
        <v>134</v>
      </c>
      <c r="I3235" t="s">
        <v>135</v>
      </c>
    </row>
    <row r="3236" spans="1:9">
      <c r="A3236" t="s">
        <v>12947</v>
      </c>
      <c r="B3236" t="s">
        <v>6371</v>
      </c>
      <c r="C3236" t="s">
        <v>804</v>
      </c>
      <c r="D3236" t="s">
        <v>12948</v>
      </c>
      <c r="E3236" t="s">
        <v>12949</v>
      </c>
      <c r="F3236" t="s">
        <v>100</v>
      </c>
      <c r="G3236" t="s">
        <v>134</v>
      </c>
      <c r="H3236" t="s">
        <v>134</v>
      </c>
      <c r="I3236" t="s">
        <v>135</v>
      </c>
    </row>
    <row r="3237" spans="1:9">
      <c r="A3237" t="s">
        <v>12950</v>
      </c>
      <c r="B3237" t="s">
        <v>6371</v>
      </c>
      <c r="C3237" t="s">
        <v>806</v>
      </c>
      <c r="D3237" t="s">
        <v>12951</v>
      </c>
      <c r="E3237" t="s">
        <v>12952</v>
      </c>
      <c r="F3237" t="s">
        <v>100</v>
      </c>
      <c r="G3237" t="s">
        <v>134</v>
      </c>
      <c r="H3237" t="s">
        <v>134</v>
      </c>
      <c r="I3237" t="s">
        <v>135</v>
      </c>
    </row>
    <row r="3238" spans="1:9">
      <c r="A3238" t="s">
        <v>12953</v>
      </c>
      <c r="B3238" t="s">
        <v>6371</v>
      </c>
      <c r="C3238" t="s">
        <v>808</v>
      </c>
      <c r="D3238" t="s">
        <v>809</v>
      </c>
      <c r="E3238" t="s">
        <v>809</v>
      </c>
      <c r="F3238" t="s">
        <v>100</v>
      </c>
      <c r="G3238" t="s">
        <v>134</v>
      </c>
      <c r="H3238" t="s">
        <v>134</v>
      </c>
      <c r="I3238" t="s">
        <v>135</v>
      </c>
    </row>
    <row r="3239" spans="1:9">
      <c r="A3239" t="s">
        <v>12954</v>
      </c>
      <c r="B3239" t="s">
        <v>6371</v>
      </c>
      <c r="C3239" t="s">
        <v>811</v>
      </c>
      <c r="D3239" t="s">
        <v>812</v>
      </c>
      <c r="E3239" t="s">
        <v>812</v>
      </c>
      <c r="F3239" t="s">
        <v>100</v>
      </c>
      <c r="G3239" t="s">
        <v>134</v>
      </c>
      <c r="H3239" t="s">
        <v>134</v>
      </c>
      <c r="I3239" t="s">
        <v>135</v>
      </c>
    </row>
    <row r="3240" spans="1:9">
      <c r="A3240" t="s">
        <v>12955</v>
      </c>
      <c r="B3240" t="s">
        <v>6371</v>
      </c>
      <c r="C3240" t="s">
        <v>814</v>
      </c>
      <c r="D3240" t="s">
        <v>12956</v>
      </c>
      <c r="E3240" t="s">
        <v>12957</v>
      </c>
      <c r="F3240" t="s">
        <v>100</v>
      </c>
      <c r="G3240" t="s">
        <v>134</v>
      </c>
      <c r="H3240" t="s">
        <v>134</v>
      </c>
      <c r="I3240" t="s">
        <v>135</v>
      </c>
    </row>
    <row r="3241" spans="1:9">
      <c r="A3241" t="s">
        <v>12958</v>
      </c>
      <c r="B3241" t="s">
        <v>6371</v>
      </c>
      <c r="C3241" t="s">
        <v>818</v>
      </c>
      <c r="D3241" t="s">
        <v>12959</v>
      </c>
      <c r="E3241" t="s">
        <v>12960</v>
      </c>
      <c r="F3241" t="s">
        <v>100</v>
      </c>
      <c r="G3241" t="s">
        <v>617</v>
      </c>
      <c r="H3241" t="s">
        <v>113</v>
      </c>
      <c r="I3241" t="s">
        <v>822</v>
      </c>
    </row>
    <row r="3242" spans="1:9">
      <c r="A3242" t="s">
        <v>12961</v>
      </c>
      <c r="B3242" t="s">
        <v>6371</v>
      </c>
      <c r="C3242" t="s">
        <v>825</v>
      </c>
      <c r="D3242" t="s">
        <v>12962</v>
      </c>
      <c r="E3242" t="s">
        <v>12963</v>
      </c>
      <c r="F3242" t="s">
        <v>100</v>
      </c>
      <c r="G3242" t="s">
        <v>113</v>
      </c>
      <c r="H3242" t="s">
        <v>113</v>
      </c>
      <c r="I3242" t="s">
        <v>114</v>
      </c>
    </row>
    <row r="3243" spans="1:9">
      <c r="A3243" t="s">
        <v>12964</v>
      </c>
      <c r="B3243" t="s">
        <v>6371</v>
      </c>
      <c r="C3243" t="s">
        <v>828</v>
      </c>
      <c r="D3243" t="s">
        <v>12965</v>
      </c>
      <c r="E3243" t="s">
        <v>12966</v>
      </c>
      <c r="F3243" t="s">
        <v>100</v>
      </c>
      <c r="G3243" t="s">
        <v>113</v>
      </c>
      <c r="H3243" t="s">
        <v>113</v>
      </c>
      <c r="I3243" t="s">
        <v>423</v>
      </c>
    </row>
    <row r="3244" spans="1:9">
      <c r="A3244" t="s">
        <v>12967</v>
      </c>
      <c r="B3244" t="s">
        <v>6371</v>
      </c>
      <c r="C3244" t="s">
        <v>831</v>
      </c>
      <c r="D3244" t="s">
        <v>12968</v>
      </c>
      <c r="E3244" t="s">
        <v>12968</v>
      </c>
      <c r="F3244" t="s">
        <v>100</v>
      </c>
      <c r="G3244" t="s">
        <v>134</v>
      </c>
      <c r="H3244" t="s">
        <v>134</v>
      </c>
      <c r="I3244" t="s">
        <v>135</v>
      </c>
    </row>
    <row r="3245" spans="1:9">
      <c r="A3245" t="s">
        <v>12969</v>
      </c>
      <c r="B3245" t="s">
        <v>6371</v>
      </c>
      <c r="C3245" t="s">
        <v>835</v>
      </c>
      <c r="D3245" t="s">
        <v>12970</v>
      </c>
      <c r="E3245" t="s">
        <v>837</v>
      </c>
      <c r="F3245" t="s">
        <v>100</v>
      </c>
      <c r="G3245" t="s">
        <v>113</v>
      </c>
      <c r="H3245" t="s">
        <v>113</v>
      </c>
      <c r="I3245" t="s">
        <v>423</v>
      </c>
    </row>
    <row r="3246" spans="1:9">
      <c r="A3246" t="s">
        <v>12971</v>
      </c>
      <c r="B3246" t="s">
        <v>6371</v>
      </c>
      <c r="C3246" t="s">
        <v>5093</v>
      </c>
      <c r="D3246" t="s">
        <v>12972</v>
      </c>
      <c r="E3246" t="s">
        <v>12973</v>
      </c>
      <c r="F3246" t="s">
        <v>100</v>
      </c>
      <c r="G3246" t="s">
        <v>3758</v>
      </c>
      <c r="H3246" t="s">
        <v>3758</v>
      </c>
      <c r="I3246" t="s">
        <v>6574</v>
      </c>
    </row>
    <row r="3247" spans="1:9">
      <c r="A3247" t="s">
        <v>12974</v>
      </c>
      <c r="B3247" t="s">
        <v>6371</v>
      </c>
      <c r="C3247" t="s">
        <v>838</v>
      </c>
      <c r="D3247" t="s">
        <v>12975</v>
      </c>
      <c r="E3247" t="s">
        <v>12975</v>
      </c>
      <c r="F3247" t="s">
        <v>100</v>
      </c>
      <c r="G3247" t="s">
        <v>271</v>
      </c>
      <c r="H3247" t="s">
        <v>271</v>
      </c>
      <c r="I3247" t="s">
        <v>842</v>
      </c>
    </row>
    <row r="3248" spans="1:9">
      <c r="A3248" t="s">
        <v>12976</v>
      </c>
      <c r="B3248" t="s">
        <v>6371</v>
      </c>
      <c r="C3248" t="s">
        <v>843</v>
      </c>
      <c r="D3248" t="s">
        <v>12977</v>
      </c>
      <c r="E3248" t="s">
        <v>12978</v>
      </c>
      <c r="F3248" t="s">
        <v>100</v>
      </c>
      <c r="G3248" t="s">
        <v>617</v>
      </c>
      <c r="H3248" t="s">
        <v>113</v>
      </c>
      <c r="I3248" t="s">
        <v>822</v>
      </c>
    </row>
    <row r="3249" spans="1:9">
      <c r="A3249" t="s">
        <v>12979</v>
      </c>
      <c r="B3249" t="s">
        <v>6371</v>
      </c>
      <c r="C3249" t="s">
        <v>847</v>
      </c>
      <c r="D3249" t="s">
        <v>12980</v>
      </c>
      <c r="E3249" t="s">
        <v>12981</v>
      </c>
      <c r="F3249" t="s">
        <v>100</v>
      </c>
      <c r="G3249" t="s">
        <v>271</v>
      </c>
      <c r="H3249" t="s">
        <v>271</v>
      </c>
      <c r="I3249" t="s">
        <v>842</v>
      </c>
    </row>
    <row r="3250" spans="1:9">
      <c r="A3250" t="s">
        <v>12982</v>
      </c>
      <c r="B3250" t="s">
        <v>6371</v>
      </c>
      <c r="C3250" t="s">
        <v>851</v>
      </c>
      <c r="D3250" t="s">
        <v>12983</v>
      </c>
      <c r="E3250" t="s">
        <v>12984</v>
      </c>
      <c r="F3250" t="s">
        <v>100</v>
      </c>
      <c r="G3250" t="s">
        <v>271</v>
      </c>
      <c r="H3250" t="s">
        <v>271</v>
      </c>
      <c r="I3250" t="s">
        <v>842</v>
      </c>
    </row>
    <row r="3251" spans="1:9">
      <c r="A3251" t="s">
        <v>12985</v>
      </c>
      <c r="B3251" t="s">
        <v>6371</v>
      </c>
      <c r="C3251" t="s">
        <v>23</v>
      </c>
      <c r="D3251" t="s">
        <v>12986</v>
      </c>
      <c r="E3251" t="s">
        <v>12987</v>
      </c>
      <c r="F3251" t="s">
        <v>12988</v>
      </c>
      <c r="G3251" t="s">
        <v>113</v>
      </c>
      <c r="H3251" t="s">
        <v>113</v>
      </c>
      <c r="I3251" t="s">
        <v>114</v>
      </c>
    </row>
    <row r="3252" spans="1:9">
      <c r="A3252" t="s">
        <v>12989</v>
      </c>
      <c r="B3252" t="s">
        <v>6371</v>
      </c>
      <c r="C3252" t="s">
        <v>337</v>
      </c>
      <c r="D3252" t="s">
        <v>12990</v>
      </c>
      <c r="E3252" t="s">
        <v>12991</v>
      </c>
      <c r="F3252" t="s">
        <v>100</v>
      </c>
      <c r="G3252" t="s">
        <v>134</v>
      </c>
      <c r="H3252" t="s">
        <v>134</v>
      </c>
      <c r="I3252" t="s">
        <v>135</v>
      </c>
    </row>
    <row r="3253" spans="1:9">
      <c r="A3253" t="s">
        <v>12992</v>
      </c>
      <c r="B3253" t="s">
        <v>6371</v>
      </c>
      <c r="C3253" t="s">
        <v>689</v>
      </c>
      <c r="D3253" t="s">
        <v>12993</v>
      </c>
      <c r="E3253" t="s">
        <v>12994</v>
      </c>
      <c r="F3253" t="s">
        <v>100</v>
      </c>
      <c r="G3253" t="s">
        <v>113</v>
      </c>
      <c r="H3253" t="s">
        <v>113</v>
      </c>
      <c r="I3253" t="s">
        <v>114</v>
      </c>
    </row>
    <row r="3254" spans="1:9">
      <c r="A3254" t="s">
        <v>12995</v>
      </c>
      <c r="B3254" t="s">
        <v>6371</v>
      </c>
      <c r="C3254" t="s">
        <v>864</v>
      </c>
      <c r="D3254" t="s">
        <v>12996</v>
      </c>
      <c r="E3254" t="s">
        <v>12997</v>
      </c>
      <c r="F3254" t="s">
        <v>100</v>
      </c>
      <c r="G3254" t="s">
        <v>113</v>
      </c>
      <c r="H3254" t="s">
        <v>113</v>
      </c>
      <c r="I3254" t="s">
        <v>423</v>
      </c>
    </row>
    <row r="3255" spans="1:9">
      <c r="A3255" t="s">
        <v>12998</v>
      </c>
      <c r="B3255" t="s">
        <v>6371</v>
      </c>
      <c r="C3255" t="s">
        <v>867</v>
      </c>
      <c r="D3255" t="s">
        <v>12999</v>
      </c>
      <c r="E3255" t="s">
        <v>13000</v>
      </c>
      <c r="F3255" t="s">
        <v>12455</v>
      </c>
      <c r="G3255" t="s">
        <v>134</v>
      </c>
      <c r="H3255" t="s">
        <v>134</v>
      </c>
      <c r="I3255" t="s">
        <v>135</v>
      </c>
    </row>
    <row r="3256" spans="1:9">
      <c r="A3256" t="s">
        <v>13001</v>
      </c>
      <c r="B3256" t="s">
        <v>6371</v>
      </c>
      <c r="C3256" t="s">
        <v>870</v>
      </c>
      <c r="D3256" t="s">
        <v>13002</v>
      </c>
      <c r="E3256" t="s">
        <v>13003</v>
      </c>
      <c r="F3256" t="s">
        <v>100</v>
      </c>
      <c r="G3256" t="s">
        <v>134</v>
      </c>
      <c r="H3256" t="s">
        <v>134</v>
      </c>
      <c r="I3256" t="s">
        <v>135</v>
      </c>
    </row>
    <row r="3257" spans="1:9">
      <c r="A3257" t="s">
        <v>13004</v>
      </c>
      <c r="B3257" t="s">
        <v>6371</v>
      </c>
      <c r="C3257" t="s">
        <v>872</v>
      </c>
      <c r="D3257" t="s">
        <v>13005</v>
      </c>
      <c r="E3257" t="s">
        <v>13006</v>
      </c>
      <c r="F3257" t="s">
        <v>100</v>
      </c>
      <c r="G3257" t="s">
        <v>149</v>
      </c>
      <c r="H3257" t="s">
        <v>113</v>
      </c>
      <c r="I3257" t="s">
        <v>875</v>
      </c>
    </row>
    <row r="3258" spans="1:9">
      <c r="A3258" t="s">
        <v>13007</v>
      </c>
      <c r="B3258" t="s">
        <v>6371</v>
      </c>
      <c r="C3258" t="s">
        <v>876</v>
      </c>
      <c r="D3258" t="s">
        <v>13008</v>
      </c>
      <c r="E3258" t="s">
        <v>13008</v>
      </c>
      <c r="F3258" t="s">
        <v>100</v>
      </c>
      <c r="G3258" t="s">
        <v>134</v>
      </c>
      <c r="H3258" t="s">
        <v>134</v>
      </c>
      <c r="I3258" t="s">
        <v>135</v>
      </c>
    </row>
    <row r="3259" spans="1:9">
      <c r="A3259" t="s">
        <v>13009</v>
      </c>
      <c r="B3259" t="s">
        <v>6371</v>
      </c>
      <c r="C3259" t="s">
        <v>878</v>
      </c>
      <c r="D3259" t="s">
        <v>13010</v>
      </c>
      <c r="E3259" t="s">
        <v>13011</v>
      </c>
      <c r="F3259" t="s">
        <v>12455</v>
      </c>
      <c r="G3259" t="s">
        <v>134</v>
      </c>
      <c r="H3259" t="s">
        <v>134</v>
      </c>
      <c r="I3259" t="s">
        <v>135</v>
      </c>
    </row>
    <row r="3260" spans="1:9">
      <c r="A3260" t="s">
        <v>13012</v>
      </c>
      <c r="B3260" t="s">
        <v>6371</v>
      </c>
      <c r="C3260" t="s">
        <v>1097</v>
      </c>
      <c r="D3260" t="s">
        <v>13013</v>
      </c>
      <c r="E3260" t="s">
        <v>13014</v>
      </c>
      <c r="F3260" t="s">
        <v>100</v>
      </c>
      <c r="G3260" t="s">
        <v>149</v>
      </c>
      <c r="H3260" t="s">
        <v>113</v>
      </c>
      <c r="I3260" t="s">
        <v>150</v>
      </c>
    </row>
    <row r="3261" spans="1:9">
      <c r="A3261" t="s">
        <v>13015</v>
      </c>
      <c r="B3261" t="s">
        <v>6371</v>
      </c>
      <c r="C3261" t="s">
        <v>884</v>
      </c>
      <c r="D3261" t="s">
        <v>13016</v>
      </c>
      <c r="E3261" t="s">
        <v>13017</v>
      </c>
      <c r="F3261" t="s">
        <v>100</v>
      </c>
      <c r="G3261" t="s">
        <v>252</v>
      </c>
      <c r="H3261" t="s">
        <v>252</v>
      </c>
      <c r="I3261" t="s">
        <v>294</v>
      </c>
    </row>
    <row r="3262" spans="1:9">
      <c r="A3262" t="s">
        <v>13018</v>
      </c>
      <c r="B3262" t="s">
        <v>6371</v>
      </c>
      <c r="C3262" t="s">
        <v>888</v>
      </c>
      <c r="D3262" t="s">
        <v>13019</v>
      </c>
      <c r="E3262" t="s">
        <v>13020</v>
      </c>
      <c r="F3262" t="s">
        <v>13021</v>
      </c>
      <c r="G3262" t="s">
        <v>172</v>
      </c>
      <c r="H3262" t="s">
        <v>172</v>
      </c>
      <c r="I3262" t="s">
        <v>6394</v>
      </c>
    </row>
    <row r="3263" spans="1:9">
      <c r="A3263" t="s">
        <v>13022</v>
      </c>
      <c r="B3263" t="s">
        <v>6371</v>
      </c>
      <c r="C3263" t="s">
        <v>892</v>
      </c>
      <c r="D3263" t="s">
        <v>13023</v>
      </c>
      <c r="E3263" t="s">
        <v>13024</v>
      </c>
      <c r="F3263" t="s">
        <v>100</v>
      </c>
      <c r="G3263" t="s">
        <v>149</v>
      </c>
      <c r="H3263" t="s">
        <v>113</v>
      </c>
      <c r="I3263" t="s">
        <v>100</v>
      </c>
    </row>
    <row r="3264" spans="1:9">
      <c r="A3264" t="s">
        <v>13025</v>
      </c>
      <c r="B3264" t="s">
        <v>6371</v>
      </c>
      <c r="C3264" t="s">
        <v>10</v>
      </c>
      <c r="D3264" t="s">
        <v>13026</v>
      </c>
      <c r="E3264" t="s">
        <v>13027</v>
      </c>
      <c r="F3264" t="s">
        <v>13028</v>
      </c>
      <c r="G3264" t="s">
        <v>113</v>
      </c>
      <c r="H3264" t="s">
        <v>113</v>
      </c>
      <c r="I3264" t="s">
        <v>114</v>
      </c>
    </row>
    <row r="3265" spans="1:9">
      <c r="A3265" t="s">
        <v>13029</v>
      </c>
      <c r="B3265" t="s">
        <v>6371</v>
      </c>
      <c r="C3265" t="s">
        <v>406</v>
      </c>
      <c r="D3265" t="s">
        <v>13030</v>
      </c>
      <c r="E3265" t="s">
        <v>13031</v>
      </c>
      <c r="F3265" t="s">
        <v>100</v>
      </c>
      <c r="G3265" t="s">
        <v>113</v>
      </c>
      <c r="H3265" t="s">
        <v>113</v>
      </c>
      <c r="I3265" t="s">
        <v>114</v>
      </c>
    </row>
    <row r="3266" spans="1:9">
      <c r="A3266" t="s">
        <v>13032</v>
      </c>
      <c r="B3266" t="s">
        <v>6371</v>
      </c>
      <c r="C3266" t="s">
        <v>810</v>
      </c>
      <c r="D3266" t="s">
        <v>13033</v>
      </c>
      <c r="E3266" t="s">
        <v>13034</v>
      </c>
      <c r="F3266" t="s">
        <v>12455</v>
      </c>
      <c r="G3266" t="s">
        <v>134</v>
      </c>
      <c r="H3266" t="s">
        <v>134</v>
      </c>
      <c r="I3266" t="s">
        <v>135</v>
      </c>
    </row>
    <row r="3267" spans="1:9">
      <c r="A3267" t="s">
        <v>13035</v>
      </c>
      <c r="B3267" t="s">
        <v>6371</v>
      </c>
      <c r="C3267" t="s">
        <v>905</v>
      </c>
      <c r="D3267" t="s">
        <v>13036</v>
      </c>
      <c r="E3267" t="s">
        <v>13037</v>
      </c>
      <c r="F3267" t="s">
        <v>100</v>
      </c>
      <c r="G3267" t="s">
        <v>113</v>
      </c>
      <c r="H3267" t="s">
        <v>113</v>
      </c>
      <c r="I3267" t="s">
        <v>908</v>
      </c>
    </row>
    <row r="3268" spans="1:9">
      <c r="A3268" t="s">
        <v>13038</v>
      </c>
      <c r="B3268" t="s">
        <v>6371</v>
      </c>
      <c r="C3268" t="s">
        <v>909</v>
      </c>
      <c r="D3268" t="s">
        <v>13039</v>
      </c>
      <c r="E3268" t="s">
        <v>13040</v>
      </c>
      <c r="F3268" t="s">
        <v>100</v>
      </c>
      <c r="G3268" t="s">
        <v>113</v>
      </c>
      <c r="H3268" t="s">
        <v>113</v>
      </c>
      <c r="I3268" t="s">
        <v>114</v>
      </c>
    </row>
    <row r="3269" spans="1:9">
      <c r="A3269" t="s">
        <v>13041</v>
      </c>
      <c r="B3269" t="s">
        <v>6371</v>
      </c>
      <c r="C3269" t="s">
        <v>913</v>
      </c>
      <c r="D3269" t="s">
        <v>13042</v>
      </c>
      <c r="E3269" t="s">
        <v>13043</v>
      </c>
      <c r="F3269" t="s">
        <v>12478</v>
      </c>
      <c r="G3269" t="s">
        <v>172</v>
      </c>
      <c r="H3269" t="s">
        <v>172</v>
      </c>
      <c r="I3269" t="s">
        <v>6394</v>
      </c>
    </row>
    <row r="3270" spans="1:9">
      <c r="A3270" t="s">
        <v>13044</v>
      </c>
      <c r="B3270" t="s">
        <v>6371</v>
      </c>
      <c r="C3270" t="s">
        <v>916</v>
      </c>
      <c r="D3270" t="s">
        <v>13045</v>
      </c>
      <c r="E3270" t="s">
        <v>13046</v>
      </c>
      <c r="F3270" t="s">
        <v>100</v>
      </c>
      <c r="G3270" t="s">
        <v>113</v>
      </c>
      <c r="H3270" t="s">
        <v>113</v>
      </c>
      <c r="I3270" t="s">
        <v>921</v>
      </c>
    </row>
    <row r="3271" spans="1:9">
      <c r="A3271" t="s">
        <v>13047</v>
      </c>
      <c r="B3271" t="s">
        <v>6371</v>
      </c>
      <c r="C3271" t="s">
        <v>922</v>
      </c>
      <c r="D3271" t="s">
        <v>13048</v>
      </c>
      <c r="E3271" t="s">
        <v>13049</v>
      </c>
      <c r="F3271" t="s">
        <v>100</v>
      </c>
      <c r="G3271" t="s">
        <v>149</v>
      </c>
      <c r="H3271" t="s">
        <v>113</v>
      </c>
      <c r="I3271" t="s">
        <v>150</v>
      </c>
    </row>
    <row r="3272" spans="1:9">
      <c r="A3272" t="s">
        <v>13050</v>
      </c>
      <c r="B3272" t="s">
        <v>6371</v>
      </c>
      <c r="C3272" t="s">
        <v>926</v>
      </c>
      <c r="D3272" t="s">
        <v>13051</v>
      </c>
      <c r="E3272" t="s">
        <v>13052</v>
      </c>
      <c r="F3272" t="s">
        <v>100</v>
      </c>
      <c r="G3272" t="s">
        <v>134</v>
      </c>
      <c r="H3272" t="s">
        <v>134</v>
      </c>
      <c r="I3272" t="s">
        <v>135</v>
      </c>
    </row>
    <row r="3273" spans="1:9">
      <c r="A3273" t="s">
        <v>13053</v>
      </c>
      <c r="B3273" t="s">
        <v>6371</v>
      </c>
      <c r="C3273" t="s">
        <v>931</v>
      </c>
      <c r="D3273" t="s">
        <v>13054</v>
      </c>
      <c r="E3273" t="s">
        <v>13055</v>
      </c>
      <c r="F3273" t="s">
        <v>100</v>
      </c>
      <c r="G3273" t="s">
        <v>252</v>
      </c>
      <c r="H3273" t="s">
        <v>252</v>
      </c>
      <c r="I3273" t="s">
        <v>294</v>
      </c>
    </row>
    <row r="3274" spans="1:9">
      <c r="A3274" t="s">
        <v>13056</v>
      </c>
      <c r="B3274" t="s">
        <v>6371</v>
      </c>
      <c r="C3274" t="s">
        <v>309</v>
      </c>
      <c r="D3274" t="s">
        <v>13057</v>
      </c>
      <c r="E3274" t="s">
        <v>13058</v>
      </c>
      <c r="F3274" t="s">
        <v>100</v>
      </c>
      <c r="G3274" t="s">
        <v>113</v>
      </c>
      <c r="H3274" t="s">
        <v>113</v>
      </c>
      <c r="I3274" t="s">
        <v>114</v>
      </c>
    </row>
    <row r="3275" spans="1:9">
      <c r="A3275" t="s">
        <v>13059</v>
      </c>
      <c r="B3275" t="s">
        <v>6371</v>
      </c>
      <c r="C3275" t="s">
        <v>936</v>
      </c>
      <c r="D3275" t="s">
        <v>13060</v>
      </c>
      <c r="E3275" t="s">
        <v>13061</v>
      </c>
      <c r="F3275" t="s">
        <v>100</v>
      </c>
      <c r="G3275" t="s">
        <v>252</v>
      </c>
      <c r="H3275" t="s">
        <v>252</v>
      </c>
      <c r="I3275" t="s">
        <v>294</v>
      </c>
    </row>
    <row r="3276" spans="1:9">
      <c r="A3276" t="s">
        <v>13062</v>
      </c>
      <c r="B3276" t="s">
        <v>6371</v>
      </c>
      <c r="C3276" t="s">
        <v>939</v>
      </c>
      <c r="D3276" t="s">
        <v>13063</v>
      </c>
      <c r="E3276" t="s">
        <v>13064</v>
      </c>
      <c r="F3276" t="s">
        <v>100</v>
      </c>
      <c r="G3276" t="s">
        <v>149</v>
      </c>
      <c r="H3276" t="s">
        <v>113</v>
      </c>
      <c r="I3276" t="s">
        <v>942</v>
      </c>
    </row>
    <row r="3277" spans="1:9">
      <c r="A3277" t="s">
        <v>13065</v>
      </c>
      <c r="B3277" t="s">
        <v>6371</v>
      </c>
      <c r="C3277" t="s">
        <v>944</v>
      </c>
      <c r="D3277" t="s">
        <v>13066</v>
      </c>
      <c r="E3277" t="s">
        <v>13067</v>
      </c>
      <c r="F3277" t="s">
        <v>100</v>
      </c>
      <c r="G3277" t="s">
        <v>149</v>
      </c>
      <c r="H3277" t="s">
        <v>113</v>
      </c>
      <c r="I3277" t="s">
        <v>942</v>
      </c>
    </row>
    <row r="3278" spans="1:9">
      <c r="A3278" t="s">
        <v>13068</v>
      </c>
      <c r="B3278" t="s">
        <v>6371</v>
      </c>
      <c r="C3278" t="s">
        <v>947</v>
      </c>
      <c r="D3278" t="s">
        <v>13069</v>
      </c>
      <c r="E3278" t="s">
        <v>13070</v>
      </c>
      <c r="F3278" t="s">
        <v>100</v>
      </c>
      <c r="G3278" t="s">
        <v>149</v>
      </c>
      <c r="H3278" t="s">
        <v>113</v>
      </c>
      <c r="I3278" t="s">
        <v>942</v>
      </c>
    </row>
    <row r="3279" spans="1:9">
      <c r="A3279" t="s">
        <v>13071</v>
      </c>
      <c r="B3279" t="s">
        <v>6371</v>
      </c>
      <c r="C3279" t="s">
        <v>951</v>
      </c>
      <c r="D3279" t="s">
        <v>13072</v>
      </c>
      <c r="E3279" t="s">
        <v>13073</v>
      </c>
      <c r="F3279" t="s">
        <v>13074</v>
      </c>
      <c r="G3279" t="s">
        <v>113</v>
      </c>
      <c r="H3279" t="s">
        <v>113</v>
      </c>
      <c r="I3279" t="s">
        <v>114</v>
      </c>
    </row>
    <row r="3280" spans="1:9">
      <c r="A3280" t="s">
        <v>13075</v>
      </c>
      <c r="B3280" t="s">
        <v>6371</v>
      </c>
      <c r="C3280" t="s">
        <v>955</v>
      </c>
      <c r="D3280" t="s">
        <v>13076</v>
      </c>
      <c r="E3280" t="s">
        <v>13077</v>
      </c>
      <c r="F3280" t="s">
        <v>100</v>
      </c>
      <c r="G3280" t="s">
        <v>113</v>
      </c>
      <c r="H3280" t="s">
        <v>113</v>
      </c>
      <c r="I3280" t="s">
        <v>114</v>
      </c>
    </row>
    <row r="3281" spans="1:9">
      <c r="A3281" t="s">
        <v>13078</v>
      </c>
      <c r="B3281" t="s">
        <v>6371</v>
      </c>
      <c r="C3281" t="s">
        <v>958</v>
      </c>
      <c r="D3281" t="s">
        <v>13079</v>
      </c>
      <c r="E3281" t="s">
        <v>13080</v>
      </c>
      <c r="F3281" t="s">
        <v>13081</v>
      </c>
      <c r="G3281" t="s">
        <v>113</v>
      </c>
      <c r="H3281" t="s">
        <v>271</v>
      </c>
      <c r="I3281" t="s">
        <v>962</v>
      </c>
    </row>
    <row r="3282" spans="1:9">
      <c r="A3282" t="s">
        <v>13082</v>
      </c>
      <c r="B3282" t="s">
        <v>6371</v>
      </c>
      <c r="C3282" t="s">
        <v>963</v>
      </c>
      <c r="D3282" t="s">
        <v>13083</v>
      </c>
      <c r="E3282" t="s">
        <v>13084</v>
      </c>
      <c r="F3282" t="s">
        <v>13085</v>
      </c>
      <c r="G3282" t="s">
        <v>113</v>
      </c>
      <c r="H3282" t="s">
        <v>113</v>
      </c>
      <c r="I3282" t="s">
        <v>114</v>
      </c>
    </row>
    <row r="3283" spans="1:9">
      <c r="A3283" t="s">
        <v>13086</v>
      </c>
      <c r="B3283" t="s">
        <v>6371</v>
      </c>
      <c r="C3283" t="s">
        <v>967</v>
      </c>
      <c r="D3283" t="s">
        <v>13087</v>
      </c>
      <c r="E3283" t="s">
        <v>13088</v>
      </c>
      <c r="F3283" t="s">
        <v>100</v>
      </c>
      <c r="G3283" t="s">
        <v>149</v>
      </c>
      <c r="H3283" t="s">
        <v>113</v>
      </c>
      <c r="I3283" t="s">
        <v>970</v>
      </c>
    </row>
    <row r="3284" spans="1:9">
      <c r="A3284" t="s">
        <v>13089</v>
      </c>
      <c r="B3284" t="s">
        <v>6371</v>
      </c>
      <c r="C3284" t="s">
        <v>971</v>
      </c>
      <c r="D3284" t="s">
        <v>13090</v>
      </c>
      <c r="E3284" t="s">
        <v>13091</v>
      </c>
      <c r="F3284" t="s">
        <v>100</v>
      </c>
      <c r="G3284" t="s">
        <v>113</v>
      </c>
      <c r="H3284" t="s">
        <v>113</v>
      </c>
      <c r="I3284" t="s">
        <v>974</v>
      </c>
    </row>
    <row r="3285" spans="1:9">
      <c r="A3285" t="s">
        <v>13092</v>
      </c>
      <c r="B3285" t="s">
        <v>6371</v>
      </c>
      <c r="C3285" t="s">
        <v>975</v>
      </c>
      <c r="D3285" t="s">
        <v>13093</v>
      </c>
      <c r="E3285" t="s">
        <v>13094</v>
      </c>
      <c r="F3285" t="s">
        <v>13095</v>
      </c>
      <c r="G3285" t="s">
        <v>149</v>
      </c>
      <c r="H3285" t="s">
        <v>113</v>
      </c>
      <c r="I3285" t="s">
        <v>228</v>
      </c>
    </row>
    <row r="3286" spans="1:9">
      <c r="A3286" t="s">
        <v>13096</v>
      </c>
      <c r="B3286" t="s">
        <v>6371</v>
      </c>
      <c r="C3286" t="s">
        <v>979</v>
      </c>
      <c r="D3286" t="s">
        <v>13097</v>
      </c>
      <c r="E3286" t="s">
        <v>13098</v>
      </c>
      <c r="F3286" t="s">
        <v>100</v>
      </c>
      <c r="G3286" t="s">
        <v>134</v>
      </c>
      <c r="H3286" t="s">
        <v>134</v>
      </c>
      <c r="I3286" t="s">
        <v>135</v>
      </c>
    </row>
    <row r="3287" spans="1:9">
      <c r="A3287" t="s">
        <v>13099</v>
      </c>
      <c r="B3287" t="s">
        <v>6371</v>
      </c>
      <c r="C3287" t="s">
        <v>982</v>
      </c>
      <c r="D3287" t="s">
        <v>13100</v>
      </c>
      <c r="E3287" t="s">
        <v>13101</v>
      </c>
      <c r="F3287" t="s">
        <v>13102</v>
      </c>
      <c r="G3287" t="s">
        <v>149</v>
      </c>
      <c r="H3287" t="s">
        <v>113</v>
      </c>
      <c r="I3287" t="s">
        <v>150</v>
      </c>
    </row>
    <row r="3288" spans="1:9">
      <c r="A3288" t="s">
        <v>13103</v>
      </c>
      <c r="B3288" t="s">
        <v>6371</v>
      </c>
      <c r="C3288" t="s">
        <v>986</v>
      </c>
      <c r="D3288" t="s">
        <v>13104</v>
      </c>
      <c r="E3288" t="s">
        <v>13105</v>
      </c>
      <c r="F3288" t="s">
        <v>100</v>
      </c>
      <c r="G3288" t="s">
        <v>149</v>
      </c>
      <c r="H3288" t="s">
        <v>113</v>
      </c>
      <c r="I3288" t="s">
        <v>989</v>
      </c>
    </row>
    <row r="3289" spans="1:9">
      <c r="A3289" t="s">
        <v>13106</v>
      </c>
      <c r="B3289" t="s">
        <v>6371</v>
      </c>
      <c r="C3289" t="s">
        <v>990</v>
      </c>
      <c r="D3289" t="s">
        <v>13107</v>
      </c>
      <c r="E3289" t="s">
        <v>13105</v>
      </c>
      <c r="F3289" t="s">
        <v>13108</v>
      </c>
      <c r="G3289" t="s">
        <v>149</v>
      </c>
      <c r="H3289" t="s">
        <v>113</v>
      </c>
      <c r="I3289" t="s">
        <v>993</v>
      </c>
    </row>
    <row r="3290" spans="1:9">
      <c r="A3290" t="s">
        <v>13109</v>
      </c>
      <c r="B3290" t="s">
        <v>6371</v>
      </c>
      <c r="C3290" t="s">
        <v>994</v>
      </c>
      <c r="D3290" t="s">
        <v>13110</v>
      </c>
      <c r="E3290" t="s">
        <v>13111</v>
      </c>
      <c r="F3290" t="s">
        <v>100</v>
      </c>
      <c r="G3290" t="s">
        <v>149</v>
      </c>
      <c r="H3290" t="s">
        <v>113</v>
      </c>
      <c r="I3290" t="s">
        <v>997</v>
      </c>
    </row>
    <row r="3291" spans="1:9">
      <c r="A3291" t="s">
        <v>13112</v>
      </c>
      <c r="B3291" t="s">
        <v>6371</v>
      </c>
      <c r="C3291" t="s">
        <v>998</v>
      </c>
      <c r="D3291" t="s">
        <v>13113</v>
      </c>
      <c r="E3291" t="s">
        <v>13114</v>
      </c>
      <c r="F3291" t="s">
        <v>13108</v>
      </c>
      <c r="G3291" t="s">
        <v>149</v>
      </c>
      <c r="H3291" t="s">
        <v>113</v>
      </c>
      <c r="I3291" t="s">
        <v>993</v>
      </c>
    </row>
    <row r="3292" spans="1:9">
      <c r="A3292" t="s">
        <v>13115</v>
      </c>
      <c r="B3292" t="s">
        <v>6371</v>
      </c>
      <c r="C3292" t="s">
        <v>1000</v>
      </c>
      <c r="D3292" t="s">
        <v>13116</v>
      </c>
      <c r="E3292" t="s">
        <v>13117</v>
      </c>
      <c r="F3292" t="s">
        <v>13108</v>
      </c>
      <c r="G3292" t="s">
        <v>149</v>
      </c>
      <c r="H3292" t="s">
        <v>113</v>
      </c>
      <c r="I3292" t="s">
        <v>993</v>
      </c>
    </row>
    <row r="3293" spans="1:9">
      <c r="A3293" t="s">
        <v>13118</v>
      </c>
      <c r="B3293" t="s">
        <v>6371</v>
      </c>
      <c r="C3293" t="s">
        <v>1003</v>
      </c>
      <c r="D3293" t="s">
        <v>13119</v>
      </c>
      <c r="E3293" t="s">
        <v>13117</v>
      </c>
      <c r="F3293" t="s">
        <v>100</v>
      </c>
      <c r="G3293" t="s">
        <v>149</v>
      </c>
      <c r="H3293" t="s">
        <v>113</v>
      </c>
      <c r="I3293" t="s">
        <v>1006</v>
      </c>
    </row>
    <row r="3294" spans="1:9">
      <c r="A3294" t="s">
        <v>13120</v>
      </c>
      <c r="B3294" t="s">
        <v>6371</v>
      </c>
      <c r="C3294" t="s">
        <v>1007</v>
      </c>
      <c r="D3294" t="s">
        <v>13121</v>
      </c>
      <c r="E3294" t="s">
        <v>13122</v>
      </c>
      <c r="F3294" t="s">
        <v>100</v>
      </c>
      <c r="G3294" t="s">
        <v>113</v>
      </c>
      <c r="H3294" t="s">
        <v>113</v>
      </c>
      <c r="I3294" t="s">
        <v>114</v>
      </c>
    </row>
    <row r="3295" spans="1:9">
      <c r="A3295" t="s">
        <v>13123</v>
      </c>
      <c r="B3295" t="s">
        <v>6371</v>
      </c>
      <c r="C3295" t="s">
        <v>2439</v>
      </c>
      <c r="D3295" t="s">
        <v>13124</v>
      </c>
      <c r="E3295" t="s">
        <v>13125</v>
      </c>
      <c r="F3295" t="s">
        <v>100</v>
      </c>
      <c r="G3295" t="s">
        <v>134</v>
      </c>
      <c r="H3295" t="s">
        <v>134</v>
      </c>
      <c r="I3295" t="s">
        <v>135</v>
      </c>
    </row>
    <row r="3296" spans="1:9">
      <c r="A3296" t="s">
        <v>13126</v>
      </c>
      <c r="B3296" t="s">
        <v>6371</v>
      </c>
      <c r="C3296" t="s">
        <v>2428</v>
      </c>
      <c r="D3296" t="s">
        <v>13127</v>
      </c>
      <c r="E3296" t="s">
        <v>13128</v>
      </c>
      <c r="F3296" t="s">
        <v>100</v>
      </c>
      <c r="G3296" t="s">
        <v>134</v>
      </c>
      <c r="H3296" t="s">
        <v>134</v>
      </c>
      <c r="I3296" t="s">
        <v>135</v>
      </c>
    </row>
    <row r="3297" spans="1:9">
      <c r="A3297" t="s">
        <v>13129</v>
      </c>
      <c r="B3297" t="s">
        <v>6371</v>
      </c>
      <c r="C3297" t="s">
        <v>354</v>
      </c>
      <c r="D3297" t="s">
        <v>13130</v>
      </c>
      <c r="E3297" t="s">
        <v>13131</v>
      </c>
      <c r="F3297" t="s">
        <v>13132</v>
      </c>
      <c r="G3297" t="s">
        <v>113</v>
      </c>
      <c r="H3297" t="s">
        <v>113</v>
      </c>
      <c r="I3297" t="s">
        <v>114</v>
      </c>
    </row>
    <row r="3298" spans="1:9">
      <c r="A3298" t="s">
        <v>13133</v>
      </c>
      <c r="B3298" t="s">
        <v>6371</v>
      </c>
      <c r="C3298" t="s">
        <v>8</v>
      </c>
      <c r="D3298" t="s">
        <v>13134</v>
      </c>
      <c r="E3298" t="s">
        <v>13135</v>
      </c>
      <c r="F3298" t="s">
        <v>100</v>
      </c>
      <c r="G3298" t="s">
        <v>172</v>
      </c>
      <c r="H3298" t="s">
        <v>172</v>
      </c>
      <c r="I3298" t="s">
        <v>6629</v>
      </c>
    </row>
    <row r="3299" spans="1:9">
      <c r="A3299" t="s">
        <v>13136</v>
      </c>
      <c r="B3299" t="s">
        <v>6371</v>
      </c>
      <c r="C3299" t="s">
        <v>361</v>
      </c>
      <c r="D3299" t="s">
        <v>13137</v>
      </c>
      <c r="E3299" t="s">
        <v>13138</v>
      </c>
      <c r="F3299" t="s">
        <v>13139</v>
      </c>
      <c r="G3299" t="s">
        <v>113</v>
      </c>
      <c r="H3299" t="s">
        <v>113</v>
      </c>
      <c r="I3299" t="s">
        <v>114</v>
      </c>
    </row>
    <row r="3300" spans="1:9">
      <c r="A3300" t="s">
        <v>13140</v>
      </c>
      <c r="B3300" t="s">
        <v>6371</v>
      </c>
      <c r="C3300" t="s">
        <v>5096</v>
      </c>
      <c r="D3300" t="s">
        <v>13141</v>
      </c>
      <c r="E3300" t="s">
        <v>13142</v>
      </c>
      <c r="F3300" t="s">
        <v>100</v>
      </c>
      <c r="G3300" t="s">
        <v>3758</v>
      </c>
      <c r="H3300" t="s">
        <v>3758</v>
      </c>
      <c r="I3300" t="s">
        <v>6574</v>
      </c>
    </row>
    <row r="3301" spans="1:9">
      <c r="A3301" t="s">
        <v>13143</v>
      </c>
      <c r="B3301" t="s">
        <v>6371</v>
      </c>
      <c r="C3301" t="s">
        <v>1023</v>
      </c>
      <c r="D3301" t="s">
        <v>13144</v>
      </c>
      <c r="E3301" t="s">
        <v>13145</v>
      </c>
      <c r="F3301" t="s">
        <v>100</v>
      </c>
      <c r="G3301" t="s">
        <v>134</v>
      </c>
      <c r="H3301" t="s">
        <v>134</v>
      </c>
      <c r="I3301" t="s">
        <v>135</v>
      </c>
    </row>
    <row r="3302" spans="1:9">
      <c r="A3302" t="s">
        <v>13146</v>
      </c>
      <c r="B3302" t="s">
        <v>6371</v>
      </c>
      <c r="C3302" t="s">
        <v>1026</v>
      </c>
      <c r="D3302" t="s">
        <v>13147</v>
      </c>
      <c r="E3302" t="s">
        <v>13148</v>
      </c>
      <c r="F3302" t="s">
        <v>13149</v>
      </c>
      <c r="G3302" t="s">
        <v>113</v>
      </c>
      <c r="H3302" t="s">
        <v>113</v>
      </c>
      <c r="I3302" t="s">
        <v>114</v>
      </c>
    </row>
    <row r="3303" spans="1:9">
      <c r="A3303" t="s">
        <v>13150</v>
      </c>
      <c r="B3303" t="s">
        <v>6371</v>
      </c>
      <c r="C3303" t="s">
        <v>1029</v>
      </c>
      <c r="D3303" t="s">
        <v>13151</v>
      </c>
      <c r="E3303" t="s">
        <v>13152</v>
      </c>
      <c r="F3303" t="s">
        <v>100</v>
      </c>
      <c r="G3303" t="s">
        <v>134</v>
      </c>
      <c r="H3303" t="s">
        <v>134</v>
      </c>
      <c r="I3303" t="s">
        <v>135</v>
      </c>
    </row>
    <row r="3304" spans="1:9">
      <c r="A3304" t="s">
        <v>13153</v>
      </c>
      <c r="B3304" t="s">
        <v>6371</v>
      </c>
      <c r="C3304" t="s">
        <v>1033</v>
      </c>
      <c r="D3304" t="s">
        <v>13154</v>
      </c>
      <c r="E3304" t="s">
        <v>13155</v>
      </c>
      <c r="F3304" t="s">
        <v>100</v>
      </c>
      <c r="G3304" t="s">
        <v>149</v>
      </c>
      <c r="H3304" t="s">
        <v>113</v>
      </c>
      <c r="I3304" t="s">
        <v>150</v>
      </c>
    </row>
    <row r="3305" spans="1:9">
      <c r="A3305" t="s">
        <v>13156</v>
      </c>
      <c r="B3305" t="s">
        <v>6371</v>
      </c>
      <c r="C3305" t="s">
        <v>1036</v>
      </c>
      <c r="D3305" t="s">
        <v>13157</v>
      </c>
      <c r="E3305" t="s">
        <v>13158</v>
      </c>
      <c r="F3305" t="s">
        <v>100</v>
      </c>
      <c r="G3305" t="s">
        <v>113</v>
      </c>
      <c r="H3305" t="s">
        <v>113</v>
      </c>
      <c r="I3305" t="s">
        <v>114</v>
      </c>
    </row>
    <row r="3306" spans="1:9">
      <c r="A3306" t="s">
        <v>13159</v>
      </c>
      <c r="B3306" t="s">
        <v>6371</v>
      </c>
      <c r="C3306" t="s">
        <v>1037</v>
      </c>
      <c r="D3306" t="s">
        <v>13160</v>
      </c>
      <c r="E3306" t="s">
        <v>13161</v>
      </c>
      <c r="F3306" t="s">
        <v>100</v>
      </c>
      <c r="G3306" t="s">
        <v>113</v>
      </c>
      <c r="H3306" t="s">
        <v>113</v>
      </c>
      <c r="I3306" t="s">
        <v>114</v>
      </c>
    </row>
    <row r="3307" spans="1:9">
      <c r="A3307" t="s">
        <v>13162</v>
      </c>
      <c r="B3307" t="s">
        <v>6371</v>
      </c>
      <c r="C3307" t="s">
        <v>1042</v>
      </c>
      <c r="D3307" t="s">
        <v>13163</v>
      </c>
      <c r="E3307" t="s">
        <v>13164</v>
      </c>
      <c r="F3307" t="s">
        <v>100</v>
      </c>
      <c r="G3307" t="s">
        <v>149</v>
      </c>
      <c r="H3307" t="s">
        <v>113</v>
      </c>
      <c r="I3307" t="s">
        <v>210</v>
      </c>
    </row>
    <row r="3308" spans="1:9">
      <c r="A3308" t="s">
        <v>13165</v>
      </c>
      <c r="B3308" t="s">
        <v>6371</v>
      </c>
      <c r="C3308" t="s">
        <v>1045</v>
      </c>
      <c r="D3308" t="s">
        <v>13166</v>
      </c>
      <c r="E3308" t="s">
        <v>13167</v>
      </c>
      <c r="F3308" t="s">
        <v>12462</v>
      </c>
      <c r="G3308" t="s">
        <v>149</v>
      </c>
      <c r="H3308" t="s">
        <v>134</v>
      </c>
      <c r="I3308" t="s">
        <v>135</v>
      </c>
    </row>
    <row r="3309" spans="1:9">
      <c r="A3309" t="s">
        <v>13168</v>
      </c>
      <c r="B3309" t="s">
        <v>6371</v>
      </c>
      <c r="C3309" t="s">
        <v>1048</v>
      </c>
      <c r="D3309" t="s">
        <v>13169</v>
      </c>
      <c r="E3309" t="s">
        <v>13170</v>
      </c>
      <c r="F3309" t="s">
        <v>13171</v>
      </c>
      <c r="G3309" t="s">
        <v>149</v>
      </c>
      <c r="H3309" t="s">
        <v>134</v>
      </c>
      <c r="I3309" t="s">
        <v>135</v>
      </c>
    </row>
    <row r="3310" spans="1:9">
      <c r="A3310" t="s">
        <v>13172</v>
      </c>
      <c r="B3310" t="s">
        <v>6371</v>
      </c>
      <c r="C3310" t="s">
        <v>1052</v>
      </c>
      <c r="D3310" t="s">
        <v>13173</v>
      </c>
      <c r="E3310" t="s">
        <v>13174</v>
      </c>
      <c r="F3310" t="s">
        <v>13175</v>
      </c>
      <c r="G3310" t="s">
        <v>149</v>
      </c>
      <c r="H3310" t="s">
        <v>134</v>
      </c>
      <c r="I3310" t="s">
        <v>135</v>
      </c>
    </row>
    <row r="3311" spans="1:9">
      <c r="A3311" t="s">
        <v>13176</v>
      </c>
      <c r="B3311" t="s">
        <v>6371</v>
      </c>
      <c r="C3311" t="s">
        <v>1056</v>
      </c>
      <c r="D3311" t="s">
        <v>13177</v>
      </c>
      <c r="E3311" t="s">
        <v>13178</v>
      </c>
      <c r="F3311" t="s">
        <v>13179</v>
      </c>
      <c r="G3311" t="s">
        <v>149</v>
      </c>
      <c r="H3311" t="s">
        <v>134</v>
      </c>
      <c r="I3311" t="s">
        <v>135</v>
      </c>
    </row>
    <row r="3312" spans="1:9">
      <c r="A3312" t="s">
        <v>13180</v>
      </c>
      <c r="B3312" t="s">
        <v>6371</v>
      </c>
      <c r="C3312" t="s">
        <v>397</v>
      </c>
      <c r="D3312" t="s">
        <v>13181</v>
      </c>
      <c r="E3312" t="s">
        <v>13182</v>
      </c>
      <c r="F3312" t="s">
        <v>100</v>
      </c>
      <c r="G3312" t="s">
        <v>113</v>
      </c>
      <c r="H3312" t="s">
        <v>113</v>
      </c>
      <c r="I3312" t="s">
        <v>114</v>
      </c>
    </row>
    <row r="3313" spans="1:9">
      <c r="A3313" t="s">
        <v>13183</v>
      </c>
      <c r="B3313" t="s">
        <v>6371</v>
      </c>
      <c r="C3313" t="s">
        <v>1064</v>
      </c>
      <c r="D3313" t="s">
        <v>13184</v>
      </c>
      <c r="E3313" t="s">
        <v>13185</v>
      </c>
      <c r="F3313" t="s">
        <v>13186</v>
      </c>
      <c r="G3313" t="s">
        <v>149</v>
      </c>
      <c r="H3313" t="s">
        <v>113</v>
      </c>
      <c r="I3313" t="s">
        <v>1068</v>
      </c>
    </row>
    <row r="3314" spans="1:9">
      <c r="A3314" t="s">
        <v>13187</v>
      </c>
      <c r="B3314" t="s">
        <v>6371</v>
      </c>
      <c r="C3314" t="s">
        <v>48</v>
      </c>
      <c r="D3314" t="s">
        <v>13188</v>
      </c>
      <c r="E3314" t="s">
        <v>13189</v>
      </c>
      <c r="F3314" t="s">
        <v>13190</v>
      </c>
      <c r="G3314" t="s">
        <v>113</v>
      </c>
      <c r="H3314" t="s">
        <v>113</v>
      </c>
      <c r="I3314" t="s">
        <v>114</v>
      </c>
    </row>
    <row r="3315" spans="1:9">
      <c r="A3315" t="s">
        <v>13191</v>
      </c>
      <c r="B3315" t="s">
        <v>6371</v>
      </c>
      <c r="C3315" t="s">
        <v>50</v>
      </c>
      <c r="D3315" t="s">
        <v>13192</v>
      </c>
      <c r="E3315" t="s">
        <v>13193</v>
      </c>
      <c r="F3315" t="s">
        <v>100</v>
      </c>
      <c r="G3315" t="s">
        <v>113</v>
      </c>
      <c r="H3315" t="s">
        <v>113</v>
      </c>
      <c r="I3315" t="s">
        <v>114</v>
      </c>
    </row>
    <row r="3316" spans="1:9">
      <c r="A3316" t="s">
        <v>13194</v>
      </c>
      <c r="B3316" t="s">
        <v>6371</v>
      </c>
      <c r="C3316" t="s">
        <v>49</v>
      </c>
      <c r="D3316" t="s">
        <v>13195</v>
      </c>
      <c r="E3316" t="s">
        <v>13196</v>
      </c>
      <c r="F3316" t="s">
        <v>100</v>
      </c>
      <c r="G3316" t="s">
        <v>113</v>
      </c>
      <c r="H3316" t="s">
        <v>113</v>
      </c>
      <c r="I3316" t="s">
        <v>114</v>
      </c>
    </row>
    <row r="3317" spans="1:9">
      <c r="A3317" t="s">
        <v>13197</v>
      </c>
      <c r="B3317" t="s">
        <v>6371</v>
      </c>
      <c r="C3317" t="s">
        <v>1077</v>
      </c>
      <c r="D3317" t="s">
        <v>13198</v>
      </c>
      <c r="E3317" t="s">
        <v>13199</v>
      </c>
      <c r="F3317" t="s">
        <v>100</v>
      </c>
      <c r="G3317" t="s">
        <v>113</v>
      </c>
      <c r="H3317" t="s">
        <v>113</v>
      </c>
      <c r="I3317" t="s">
        <v>114</v>
      </c>
    </row>
    <row r="3318" spans="1:9">
      <c r="A3318" t="s">
        <v>13200</v>
      </c>
      <c r="B3318" t="s">
        <v>6371</v>
      </c>
      <c r="C3318" t="s">
        <v>3839</v>
      </c>
      <c r="D3318" t="s">
        <v>13201</v>
      </c>
      <c r="E3318" t="s">
        <v>13202</v>
      </c>
      <c r="F3318" t="s">
        <v>100</v>
      </c>
      <c r="G3318" t="s">
        <v>149</v>
      </c>
      <c r="H3318" t="s">
        <v>113</v>
      </c>
      <c r="I3318" t="s">
        <v>150</v>
      </c>
    </row>
    <row r="3319" spans="1:9">
      <c r="A3319" t="s">
        <v>13203</v>
      </c>
      <c r="B3319" t="s">
        <v>6371</v>
      </c>
      <c r="C3319" t="s">
        <v>1084</v>
      </c>
      <c r="D3319" t="s">
        <v>13204</v>
      </c>
      <c r="E3319" t="s">
        <v>13205</v>
      </c>
      <c r="F3319" t="s">
        <v>100</v>
      </c>
      <c r="G3319" t="s">
        <v>149</v>
      </c>
      <c r="H3319" t="s">
        <v>113</v>
      </c>
      <c r="I3319" t="s">
        <v>150</v>
      </c>
    </row>
    <row r="3320" spans="1:9">
      <c r="A3320" t="s">
        <v>13206</v>
      </c>
      <c r="B3320" t="s">
        <v>6371</v>
      </c>
      <c r="C3320" t="s">
        <v>1086</v>
      </c>
      <c r="D3320" t="s">
        <v>13207</v>
      </c>
      <c r="E3320" t="s">
        <v>13208</v>
      </c>
      <c r="F3320" t="s">
        <v>13209</v>
      </c>
      <c r="G3320" t="s">
        <v>113</v>
      </c>
      <c r="H3320" t="s">
        <v>113</v>
      </c>
      <c r="I3320" t="s">
        <v>114</v>
      </c>
    </row>
    <row r="3321" spans="1:9">
      <c r="A3321" t="s">
        <v>13210</v>
      </c>
      <c r="B3321" t="s">
        <v>6371</v>
      </c>
      <c r="C3321" t="s">
        <v>81</v>
      </c>
      <c r="D3321" t="s">
        <v>13211</v>
      </c>
      <c r="E3321" t="s">
        <v>13212</v>
      </c>
      <c r="F3321" t="s">
        <v>100</v>
      </c>
      <c r="G3321" t="s">
        <v>252</v>
      </c>
      <c r="H3321" t="s">
        <v>252</v>
      </c>
      <c r="I3321" t="s">
        <v>294</v>
      </c>
    </row>
    <row r="3322" spans="1:9">
      <c r="A3322" t="s">
        <v>13213</v>
      </c>
      <c r="B3322" t="s">
        <v>6371</v>
      </c>
      <c r="C3322" t="s">
        <v>83</v>
      </c>
      <c r="D3322" t="s">
        <v>13214</v>
      </c>
      <c r="E3322" t="s">
        <v>13215</v>
      </c>
      <c r="F3322" t="s">
        <v>100</v>
      </c>
      <c r="G3322" t="s">
        <v>252</v>
      </c>
      <c r="H3322" t="s">
        <v>252</v>
      </c>
      <c r="I3322" t="s">
        <v>294</v>
      </c>
    </row>
    <row r="3323" spans="1:9">
      <c r="A3323" t="s">
        <v>13216</v>
      </c>
      <c r="B3323" t="s">
        <v>6371</v>
      </c>
      <c r="C3323" t="s">
        <v>82</v>
      </c>
      <c r="D3323" t="s">
        <v>13217</v>
      </c>
      <c r="E3323" t="s">
        <v>13218</v>
      </c>
      <c r="F3323" t="s">
        <v>100</v>
      </c>
      <c r="G3323" t="s">
        <v>252</v>
      </c>
      <c r="H3323" t="s">
        <v>252</v>
      </c>
      <c r="I3323" t="s">
        <v>294</v>
      </c>
    </row>
    <row r="3324" spans="1:9">
      <c r="A3324" t="s">
        <v>13219</v>
      </c>
      <c r="B3324" t="s">
        <v>6371</v>
      </c>
      <c r="C3324" t="s">
        <v>4312</v>
      </c>
      <c r="D3324" t="s">
        <v>13220</v>
      </c>
      <c r="E3324" t="s">
        <v>13221</v>
      </c>
      <c r="F3324" t="s">
        <v>100</v>
      </c>
      <c r="G3324" t="s">
        <v>149</v>
      </c>
      <c r="H3324" t="s">
        <v>113</v>
      </c>
      <c r="I3324" t="s">
        <v>150</v>
      </c>
    </row>
    <row r="3325" spans="1:9">
      <c r="A3325" t="s">
        <v>13222</v>
      </c>
      <c r="B3325" t="s">
        <v>6371</v>
      </c>
      <c r="C3325" t="s">
        <v>1100</v>
      </c>
      <c r="D3325" t="s">
        <v>13223</v>
      </c>
      <c r="E3325" t="s">
        <v>13224</v>
      </c>
      <c r="F3325" t="s">
        <v>12865</v>
      </c>
      <c r="G3325" t="s">
        <v>252</v>
      </c>
      <c r="H3325" t="s">
        <v>252</v>
      </c>
      <c r="I3325" t="s">
        <v>294</v>
      </c>
    </row>
    <row r="3326" spans="1:9">
      <c r="A3326" t="s">
        <v>13225</v>
      </c>
      <c r="B3326" t="s">
        <v>6371</v>
      </c>
      <c r="C3326" t="s">
        <v>1103</v>
      </c>
      <c r="D3326" t="s">
        <v>13226</v>
      </c>
      <c r="E3326" t="s">
        <v>13227</v>
      </c>
      <c r="F3326" t="s">
        <v>12865</v>
      </c>
      <c r="G3326" t="s">
        <v>252</v>
      </c>
      <c r="H3326" t="s">
        <v>252</v>
      </c>
      <c r="I3326" t="s">
        <v>294</v>
      </c>
    </row>
    <row r="3327" spans="1:9">
      <c r="A3327" t="s">
        <v>13228</v>
      </c>
      <c r="B3327" t="s">
        <v>6371</v>
      </c>
      <c r="C3327" t="s">
        <v>1106</v>
      </c>
      <c r="D3327" t="s">
        <v>13229</v>
      </c>
      <c r="E3327" t="s">
        <v>13230</v>
      </c>
      <c r="F3327" t="s">
        <v>100</v>
      </c>
      <c r="G3327" t="s">
        <v>113</v>
      </c>
      <c r="H3327" t="s">
        <v>271</v>
      </c>
      <c r="I3327" t="s">
        <v>289</v>
      </c>
    </row>
    <row r="3328" spans="1:9">
      <c r="A3328" t="s">
        <v>13231</v>
      </c>
      <c r="B3328" t="s">
        <v>6371</v>
      </c>
      <c r="C3328" t="s">
        <v>1108</v>
      </c>
      <c r="D3328" t="s">
        <v>13232</v>
      </c>
      <c r="E3328" t="s">
        <v>13233</v>
      </c>
      <c r="F3328" t="s">
        <v>100</v>
      </c>
      <c r="G3328" t="s">
        <v>113</v>
      </c>
      <c r="H3328" t="s">
        <v>271</v>
      </c>
      <c r="I3328" t="s">
        <v>289</v>
      </c>
    </row>
    <row r="3329" spans="1:9">
      <c r="A3329" t="s">
        <v>13234</v>
      </c>
      <c r="B3329" t="s">
        <v>6371</v>
      </c>
      <c r="C3329" t="s">
        <v>1110</v>
      </c>
      <c r="D3329" t="s">
        <v>1111</v>
      </c>
      <c r="E3329" t="s">
        <v>13235</v>
      </c>
      <c r="F3329" t="s">
        <v>13236</v>
      </c>
      <c r="G3329" t="s">
        <v>113</v>
      </c>
      <c r="H3329" t="s">
        <v>113</v>
      </c>
      <c r="I3329" t="s">
        <v>114</v>
      </c>
    </row>
    <row r="3330" spans="1:9">
      <c r="A3330" t="s">
        <v>13237</v>
      </c>
      <c r="B3330" t="s">
        <v>6371</v>
      </c>
      <c r="C3330" t="s">
        <v>1118</v>
      </c>
      <c r="D3330" t="s">
        <v>13238</v>
      </c>
      <c r="E3330" t="s">
        <v>13239</v>
      </c>
      <c r="F3330" t="s">
        <v>13240</v>
      </c>
      <c r="G3330" t="s">
        <v>113</v>
      </c>
      <c r="H3330" t="s">
        <v>113</v>
      </c>
      <c r="I3330" t="s">
        <v>114</v>
      </c>
    </row>
    <row r="3331" spans="1:9">
      <c r="A3331" t="s">
        <v>13241</v>
      </c>
      <c r="B3331" t="s">
        <v>6371</v>
      </c>
      <c r="C3331" t="s">
        <v>1122</v>
      </c>
      <c r="D3331" t="s">
        <v>1123</v>
      </c>
      <c r="E3331" t="s">
        <v>13242</v>
      </c>
      <c r="F3331" t="s">
        <v>100</v>
      </c>
      <c r="G3331" t="s">
        <v>617</v>
      </c>
      <c r="H3331" t="s">
        <v>113</v>
      </c>
      <c r="I3331" t="s">
        <v>114</v>
      </c>
    </row>
    <row r="3332" spans="1:9">
      <c r="A3332" t="s">
        <v>13243</v>
      </c>
      <c r="B3332" t="s">
        <v>6371</v>
      </c>
      <c r="C3332" t="s">
        <v>1126</v>
      </c>
      <c r="D3332" t="s">
        <v>1127</v>
      </c>
      <c r="E3332" t="s">
        <v>13244</v>
      </c>
      <c r="F3332" t="s">
        <v>100</v>
      </c>
      <c r="G3332" t="s">
        <v>617</v>
      </c>
      <c r="H3332" t="s">
        <v>113</v>
      </c>
      <c r="I3332" t="s">
        <v>114</v>
      </c>
    </row>
    <row r="3333" spans="1:9">
      <c r="A3333" t="s">
        <v>13245</v>
      </c>
      <c r="B3333" t="s">
        <v>6371</v>
      </c>
      <c r="C3333" t="s">
        <v>1129</v>
      </c>
      <c r="D3333" t="s">
        <v>1130</v>
      </c>
      <c r="E3333" t="s">
        <v>13246</v>
      </c>
      <c r="F3333" t="s">
        <v>100</v>
      </c>
      <c r="G3333" t="s">
        <v>149</v>
      </c>
      <c r="H3333" t="s">
        <v>113</v>
      </c>
      <c r="I3333" t="s">
        <v>150</v>
      </c>
    </row>
    <row r="3334" spans="1:9">
      <c r="A3334" t="s">
        <v>13247</v>
      </c>
      <c r="B3334" t="s">
        <v>6371</v>
      </c>
      <c r="C3334" t="s">
        <v>1133</v>
      </c>
      <c r="D3334" t="s">
        <v>1134</v>
      </c>
      <c r="E3334" t="s">
        <v>13248</v>
      </c>
      <c r="F3334" t="s">
        <v>100</v>
      </c>
      <c r="G3334" t="s">
        <v>149</v>
      </c>
      <c r="H3334" t="s">
        <v>113</v>
      </c>
      <c r="I3334" t="s">
        <v>150</v>
      </c>
    </row>
    <row r="3335" spans="1:9">
      <c r="A3335" t="s">
        <v>13249</v>
      </c>
      <c r="B3335" t="s">
        <v>6371</v>
      </c>
      <c r="C3335" t="s">
        <v>1136</v>
      </c>
      <c r="D3335" t="s">
        <v>1137</v>
      </c>
      <c r="E3335" t="s">
        <v>13250</v>
      </c>
      <c r="F3335" t="s">
        <v>100</v>
      </c>
      <c r="G3335" t="s">
        <v>149</v>
      </c>
      <c r="H3335" t="s">
        <v>113</v>
      </c>
      <c r="I3335" t="s">
        <v>150</v>
      </c>
    </row>
    <row r="3336" spans="1:9">
      <c r="A3336" t="s">
        <v>13251</v>
      </c>
      <c r="B3336" t="s">
        <v>6371</v>
      </c>
      <c r="C3336" t="s">
        <v>1139</v>
      </c>
      <c r="D3336" t="s">
        <v>1140</v>
      </c>
      <c r="E3336" t="s">
        <v>13252</v>
      </c>
      <c r="F3336" t="s">
        <v>100</v>
      </c>
      <c r="G3336" t="s">
        <v>113</v>
      </c>
      <c r="H3336" t="s">
        <v>113</v>
      </c>
      <c r="I3336" t="s">
        <v>114</v>
      </c>
    </row>
    <row r="3337" spans="1:9">
      <c r="A3337" t="s">
        <v>13253</v>
      </c>
      <c r="B3337" t="s">
        <v>6371</v>
      </c>
      <c r="C3337" t="s">
        <v>1142</v>
      </c>
      <c r="D3337" t="s">
        <v>1143</v>
      </c>
      <c r="E3337" t="s">
        <v>13254</v>
      </c>
      <c r="F3337" t="s">
        <v>100</v>
      </c>
      <c r="G3337" t="s">
        <v>149</v>
      </c>
      <c r="H3337" t="s">
        <v>113</v>
      </c>
      <c r="I3337" t="s">
        <v>150</v>
      </c>
    </row>
    <row r="3338" spans="1:9">
      <c r="A3338" t="s">
        <v>13255</v>
      </c>
      <c r="B3338" t="s">
        <v>6371</v>
      </c>
      <c r="C3338" t="s">
        <v>1145</v>
      </c>
      <c r="D3338" t="s">
        <v>1146</v>
      </c>
      <c r="E3338" t="s">
        <v>13256</v>
      </c>
      <c r="F3338" t="s">
        <v>100</v>
      </c>
      <c r="G3338" t="s">
        <v>617</v>
      </c>
      <c r="H3338" t="s">
        <v>113</v>
      </c>
      <c r="I3338" t="s">
        <v>150</v>
      </c>
    </row>
    <row r="3339" spans="1:9">
      <c r="A3339" t="s">
        <v>13257</v>
      </c>
      <c r="B3339" t="s">
        <v>6371</v>
      </c>
      <c r="C3339" t="s">
        <v>1148</v>
      </c>
      <c r="D3339" t="s">
        <v>1149</v>
      </c>
      <c r="E3339" t="s">
        <v>13258</v>
      </c>
      <c r="F3339" t="s">
        <v>100</v>
      </c>
      <c r="G3339" t="s">
        <v>149</v>
      </c>
      <c r="H3339" t="s">
        <v>113</v>
      </c>
      <c r="I3339" t="s">
        <v>150</v>
      </c>
    </row>
    <row r="3340" spans="1:9">
      <c r="A3340" t="s">
        <v>13259</v>
      </c>
      <c r="B3340" t="s">
        <v>6371</v>
      </c>
      <c r="C3340" t="s">
        <v>1152</v>
      </c>
      <c r="D3340" t="s">
        <v>13260</v>
      </c>
      <c r="E3340" t="s">
        <v>13261</v>
      </c>
      <c r="F3340" t="s">
        <v>100</v>
      </c>
      <c r="G3340" t="s">
        <v>113</v>
      </c>
      <c r="H3340" t="s">
        <v>113</v>
      </c>
      <c r="I3340" t="s">
        <v>114</v>
      </c>
    </row>
    <row r="3341" spans="1:9">
      <c r="A3341" t="s">
        <v>13262</v>
      </c>
      <c r="B3341" t="s">
        <v>6371</v>
      </c>
      <c r="C3341" t="s">
        <v>1155</v>
      </c>
      <c r="D3341" t="s">
        <v>1156</v>
      </c>
      <c r="E3341" t="s">
        <v>13263</v>
      </c>
      <c r="F3341" t="s">
        <v>100</v>
      </c>
      <c r="G3341" t="s">
        <v>134</v>
      </c>
      <c r="H3341" t="s">
        <v>134</v>
      </c>
      <c r="I3341" t="s">
        <v>135</v>
      </c>
    </row>
    <row r="3342" spans="1:9">
      <c r="A3342" t="s">
        <v>13264</v>
      </c>
      <c r="B3342" t="s">
        <v>6371</v>
      </c>
      <c r="C3342" t="s">
        <v>1157</v>
      </c>
      <c r="D3342" t="s">
        <v>13265</v>
      </c>
      <c r="E3342" t="s">
        <v>13266</v>
      </c>
      <c r="F3342" t="s">
        <v>13267</v>
      </c>
      <c r="G3342" t="s">
        <v>149</v>
      </c>
      <c r="H3342" t="s">
        <v>113</v>
      </c>
      <c r="I3342" t="s">
        <v>1161</v>
      </c>
    </row>
    <row r="3343" spans="1:9">
      <c r="A3343" t="s">
        <v>13268</v>
      </c>
      <c r="B3343" t="s">
        <v>6371</v>
      </c>
      <c r="C3343" t="s">
        <v>424</v>
      </c>
      <c r="D3343" t="s">
        <v>13269</v>
      </c>
      <c r="E3343" t="s">
        <v>13270</v>
      </c>
      <c r="F3343" t="s">
        <v>13271</v>
      </c>
      <c r="G3343" t="s">
        <v>149</v>
      </c>
      <c r="H3343" t="s">
        <v>113</v>
      </c>
      <c r="I3343" t="s">
        <v>428</v>
      </c>
    </row>
    <row r="3344" spans="1:9">
      <c r="A3344" t="s">
        <v>13272</v>
      </c>
      <c r="B3344" t="s">
        <v>6371</v>
      </c>
      <c r="C3344" t="s">
        <v>1165</v>
      </c>
      <c r="D3344" t="s">
        <v>1166</v>
      </c>
      <c r="E3344" t="s">
        <v>13273</v>
      </c>
      <c r="F3344" t="s">
        <v>100</v>
      </c>
      <c r="G3344" t="s">
        <v>149</v>
      </c>
      <c r="H3344" t="s">
        <v>113</v>
      </c>
      <c r="I3344" t="s">
        <v>150</v>
      </c>
    </row>
    <row r="3345" spans="1:9">
      <c r="A3345" t="s">
        <v>13274</v>
      </c>
      <c r="B3345" t="s">
        <v>6371</v>
      </c>
      <c r="C3345" t="s">
        <v>1169</v>
      </c>
      <c r="D3345" t="s">
        <v>13275</v>
      </c>
      <c r="E3345" t="s">
        <v>13276</v>
      </c>
      <c r="F3345" t="s">
        <v>100</v>
      </c>
      <c r="G3345" t="s">
        <v>134</v>
      </c>
      <c r="H3345" t="s">
        <v>134</v>
      </c>
      <c r="I3345" t="s">
        <v>135</v>
      </c>
    </row>
    <row r="3346" spans="1:9">
      <c r="A3346" t="s">
        <v>13277</v>
      </c>
      <c r="B3346" t="s">
        <v>6371</v>
      </c>
      <c r="C3346" t="s">
        <v>1172</v>
      </c>
      <c r="D3346" t="s">
        <v>13278</v>
      </c>
      <c r="E3346" t="s">
        <v>13279</v>
      </c>
      <c r="F3346" t="s">
        <v>100</v>
      </c>
      <c r="G3346" t="s">
        <v>113</v>
      </c>
      <c r="H3346" t="s">
        <v>113</v>
      </c>
      <c r="I3346" t="s">
        <v>114</v>
      </c>
    </row>
    <row r="3347" spans="1:9">
      <c r="A3347" t="s">
        <v>13280</v>
      </c>
      <c r="B3347" t="s">
        <v>6371</v>
      </c>
      <c r="C3347" t="s">
        <v>1175</v>
      </c>
      <c r="D3347" t="s">
        <v>1176</v>
      </c>
      <c r="E3347" t="s">
        <v>1176</v>
      </c>
      <c r="F3347" t="s">
        <v>100</v>
      </c>
      <c r="G3347" t="s">
        <v>134</v>
      </c>
      <c r="H3347" t="s">
        <v>134</v>
      </c>
      <c r="I3347" t="s">
        <v>135</v>
      </c>
    </row>
    <row r="3348" spans="1:9">
      <c r="A3348" t="s">
        <v>13281</v>
      </c>
      <c r="B3348" t="s">
        <v>6371</v>
      </c>
      <c r="C3348" t="s">
        <v>1177</v>
      </c>
      <c r="D3348" t="s">
        <v>13282</v>
      </c>
      <c r="E3348" t="s">
        <v>13283</v>
      </c>
      <c r="F3348" t="s">
        <v>12455</v>
      </c>
      <c r="G3348" t="s">
        <v>134</v>
      </c>
      <c r="H3348" t="s">
        <v>134</v>
      </c>
      <c r="I3348" t="s">
        <v>135</v>
      </c>
    </row>
    <row r="3349" spans="1:9">
      <c r="A3349" t="s">
        <v>13284</v>
      </c>
      <c r="B3349" t="s">
        <v>6371</v>
      </c>
      <c r="C3349" t="s">
        <v>1180</v>
      </c>
      <c r="D3349" t="s">
        <v>13285</v>
      </c>
      <c r="E3349" t="s">
        <v>13286</v>
      </c>
      <c r="F3349" t="s">
        <v>100</v>
      </c>
      <c r="G3349" t="s">
        <v>149</v>
      </c>
      <c r="H3349" t="s">
        <v>113</v>
      </c>
      <c r="I3349" t="s">
        <v>822</v>
      </c>
    </row>
    <row r="3350" spans="1:9">
      <c r="A3350" t="s">
        <v>13287</v>
      </c>
      <c r="B3350" t="s">
        <v>6371</v>
      </c>
      <c r="C3350" t="s">
        <v>1184</v>
      </c>
      <c r="D3350" t="s">
        <v>13288</v>
      </c>
      <c r="E3350" t="s">
        <v>13289</v>
      </c>
      <c r="F3350" t="s">
        <v>12478</v>
      </c>
      <c r="G3350" t="s">
        <v>172</v>
      </c>
      <c r="H3350" t="s">
        <v>172</v>
      </c>
      <c r="I3350" t="s">
        <v>6394</v>
      </c>
    </row>
    <row r="3351" spans="1:9">
      <c r="A3351" t="s">
        <v>13290</v>
      </c>
      <c r="B3351" t="s">
        <v>6371</v>
      </c>
      <c r="C3351" t="s">
        <v>1187</v>
      </c>
      <c r="D3351" t="s">
        <v>13291</v>
      </c>
      <c r="E3351" t="s">
        <v>13292</v>
      </c>
      <c r="F3351" t="s">
        <v>13293</v>
      </c>
      <c r="G3351" t="s">
        <v>113</v>
      </c>
      <c r="H3351" t="s">
        <v>113</v>
      </c>
      <c r="I3351" t="s">
        <v>114</v>
      </c>
    </row>
    <row r="3352" spans="1:9">
      <c r="A3352" t="s">
        <v>13294</v>
      </c>
      <c r="B3352" t="s">
        <v>6371</v>
      </c>
      <c r="C3352" t="s">
        <v>483</v>
      </c>
      <c r="D3352" t="s">
        <v>13295</v>
      </c>
      <c r="E3352" t="s">
        <v>13296</v>
      </c>
      <c r="F3352" t="s">
        <v>100</v>
      </c>
      <c r="G3352" t="s">
        <v>113</v>
      </c>
      <c r="H3352" t="s">
        <v>113</v>
      </c>
      <c r="I3352" t="s">
        <v>114</v>
      </c>
    </row>
    <row r="3353" spans="1:9">
      <c r="A3353" t="s">
        <v>13297</v>
      </c>
      <c r="B3353" t="s">
        <v>6371</v>
      </c>
      <c r="C3353" t="s">
        <v>690</v>
      </c>
      <c r="D3353" t="s">
        <v>13298</v>
      </c>
      <c r="E3353" t="s">
        <v>13299</v>
      </c>
      <c r="F3353" t="s">
        <v>13300</v>
      </c>
      <c r="G3353" t="s">
        <v>113</v>
      </c>
      <c r="H3353" t="s">
        <v>113</v>
      </c>
      <c r="I3353" t="s">
        <v>695</v>
      </c>
    </row>
    <row r="3354" spans="1:9">
      <c r="A3354" t="s">
        <v>13301</v>
      </c>
      <c r="B3354" t="s">
        <v>6371</v>
      </c>
      <c r="C3354" t="s">
        <v>1198</v>
      </c>
      <c r="D3354" t="s">
        <v>13302</v>
      </c>
      <c r="E3354" t="s">
        <v>13303</v>
      </c>
      <c r="F3354" t="s">
        <v>100</v>
      </c>
      <c r="G3354" t="s">
        <v>134</v>
      </c>
      <c r="H3354" t="s">
        <v>134</v>
      </c>
      <c r="I3354" t="s">
        <v>135</v>
      </c>
    </row>
    <row r="3355" spans="1:9">
      <c r="A3355" t="s">
        <v>13304</v>
      </c>
      <c r="B3355" t="s">
        <v>6371</v>
      </c>
      <c r="C3355" t="s">
        <v>1201</v>
      </c>
      <c r="D3355" t="s">
        <v>13305</v>
      </c>
      <c r="E3355" t="s">
        <v>13306</v>
      </c>
      <c r="F3355" t="s">
        <v>100</v>
      </c>
      <c r="G3355" t="s">
        <v>134</v>
      </c>
      <c r="H3355" t="s">
        <v>134</v>
      </c>
      <c r="I3355" t="s">
        <v>135</v>
      </c>
    </row>
    <row r="3356" spans="1:9">
      <c r="A3356" t="s">
        <v>13307</v>
      </c>
      <c r="B3356" t="s">
        <v>6371</v>
      </c>
      <c r="C3356" t="s">
        <v>1205</v>
      </c>
      <c r="D3356" t="s">
        <v>13308</v>
      </c>
      <c r="E3356" t="s">
        <v>13309</v>
      </c>
      <c r="F3356" t="s">
        <v>100</v>
      </c>
      <c r="G3356" t="s">
        <v>134</v>
      </c>
      <c r="H3356" t="s">
        <v>134</v>
      </c>
      <c r="I3356" t="s">
        <v>135</v>
      </c>
    </row>
    <row r="3357" spans="1:9">
      <c r="A3357" t="s">
        <v>13310</v>
      </c>
      <c r="B3357" t="s">
        <v>6371</v>
      </c>
      <c r="C3357" t="s">
        <v>1209</v>
      </c>
      <c r="D3357" t="s">
        <v>13311</v>
      </c>
      <c r="E3357" t="s">
        <v>13312</v>
      </c>
      <c r="F3357" t="s">
        <v>100</v>
      </c>
      <c r="G3357" t="s">
        <v>113</v>
      </c>
      <c r="H3357" t="s">
        <v>113</v>
      </c>
      <c r="I3357" t="s">
        <v>114</v>
      </c>
    </row>
    <row r="3358" spans="1:9">
      <c r="A3358" t="s">
        <v>13313</v>
      </c>
      <c r="B3358" t="s">
        <v>6371</v>
      </c>
      <c r="C3358" t="s">
        <v>1212</v>
      </c>
      <c r="D3358" t="s">
        <v>13314</v>
      </c>
      <c r="E3358" t="s">
        <v>13315</v>
      </c>
      <c r="F3358" t="s">
        <v>100</v>
      </c>
      <c r="G3358" t="s">
        <v>113</v>
      </c>
      <c r="H3358" t="s">
        <v>113</v>
      </c>
      <c r="I3358" t="s">
        <v>114</v>
      </c>
    </row>
    <row r="3359" spans="1:9">
      <c r="A3359" t="s">
        <v>13316</v>
      </c>
      <c r="B3359" t="s">
        <v>6371</v>
      </c>
      <c r="C3359" t="s">
        <v>1215</v>
      </c>
      <c r="D3359" t="s">
        <v>13317</v>
      </c>
      <c r="E3359" t="s">
        <v>13318</v>
      </c>
      <c r="F3359" t="s">
        <v>100</v>
      </c>
      <c r="G3359" t="s">
        <v>113</v>
      </c>
      <c r="H3359" t="s">
        <v>113</v>
      </c>
      <c r="I3359" t="s">
        <v>114</v>
      </c>
    </row>
    <row r="3360" spans="1:9">
      <c r="A3360" t="s">
        <v>13319</v>
      </c>
      <c r="B3360" t="s">
        <v>6371</v>
      </c>
      <c r="C3360" t="s">
        <v>1218</v>
      </c>
      <c r="D3360" t="s">
        <v>13320</v>
      </c>
      <c r="E3360" t="s">
        <v>13321</v>
      </c>
      <c r="F3360" t="s">
        <v>100</v>
      </c>
      <c r="G3360" t="s">
        <v>113</v>
      </c>
      <c r="H3360" t="s">
        <v>113</v>
      </c>
      <c r="I3360" t="s">
        <v>114</v>
      </c>
    </row>
    <row r="3361" spans="1:9">
      <c r="A3361" t="s">
        <v>13322</v>
      </c>
      <c r="B3361" t="s">
        <v>6371</v>
      </c>
      <c r="C3361" t="s">
        <v>1221</v>
      </c>
      <c r="D3361" t="s">
        <v>13323</v>
      </c>
      <c r="E3361" t="s">
        <v>13324</v>
      </c>
      <c r="F3361" t="s">
        <v>100</v>
      </c>
      <c r="G3361" t="s">
        <v>113</v>
      </c>
      <c r="H3361" t="s">
        <v>113</v>
      </c>
      <c r="I3361" t="s">
        <v>114</v>
      </c>
    </row>
    <row r="3362" spans="1:9">
      <c r="A3362" t="s">
        <v>13325</v>
      </c>
      <c r="B3362" t="s">
        <v>6371</v>
      </c>
      <c r="C3362" t="s">
        <v>1224</v>
      </c>
      <c r="D3362" t="s">
        <v>13326</v>
      </c>
      <c r="E3362" t="s">
        <v>13327</v>
      </c>
      <c r="F3362" t="s">
        <v>13328</v>
      </c>
      <c r="G3362" t="s">
        <v>113</v>
      </c>
      <c r="H3362" t="s">
        <v>113</v>
      </c>
      <c r="I3362" t="s">
        <v>114</v>
      </c>
    </row>
    <row r="3363" spans="1:9">
      <c r="A3363" t="s">
        <v>13329</v>
      </c>
      <c r="B3363" t="s">
        <v>6371</v>
      </c>
      <c r="C3363" t="s">
        <v>1227</v>
      </c>
      <c r="D3363" t="s">
        <v>13330</v>
      </c>
      <c r="E3363" t="s">
        <v>13331</v>
      </c>
      <c r="F3363" t="s">
        <v>100</v>
      </c>
      <c r="G3363" t="s">
        <v>134</v>
      </c>
      <c r="H3363" t="s">
        <v>134</v>
      </c>
      <c r="I3363" t="s">
        <v>135</v>
      </c>
    </row>
    <row r="3364" spans="1:9">
      <c r="A3364" t="s">
        <v>13332</v>
      </c>
      <c r="B3364" t="s">
        <v>6371</v>
      </c>
      <c r="C3364" t="s">
        <v>1230</v>
      </c>
      <c r="D3364" t="s">
        <v>13333</v>
      </c>
      <c r="E3364" t="s">
        <v>13334</v>
      </c>
      <c r="F3364" t="s">
        <v>100</v>
      </c>
      <c r="G3364" t="s">
        <v>113</v>
      </c>
      <c r="H3364" t="s">
        <v>113</v>
      </c>
      <c r="I3364" t="s">
        <v>114</v>
      </c>
    </row>
    <row r="3365" spans="1:9">
      <c r="A3365" t="s">
        <v>13335</v>
      </c>
      <c r="B3365" t="s">
        <v>6371</v>
      </c>
      <c r="C3365" t="s">
        <v>696</v>
      </c>
      <c r="D3365" t="s">
        <v>13336</v>
      </c>
      <c r="E3365" t="s">
        <v>13337</v>
      </c>
      <c r="F3365" t="s">
        <v>13338</v>
      </c>
      <c r="G3365" t="s">
        <v>113</v>
      </c>
      <c r="H3365" t="s">
        <v>271</v>
      </c>
      <c r="I3365" t="s">
        <v>700</v>
      </c>
    </row>
    <row r="3366" spans="1:9">
      <c r="A3366" t="s">
        <v>13339</v>
      </c>
      <c r="B3366" t="s">
        <v>6371</v>
      </c>
      <c r="C3366" t="s">
        <v>36</v>
      </c>
      <c r="D3366" t="s">
        <v>13340</v>
      </c>
      <c r="E3366" t="s">
        <v>13341</v>
      </c>
      <c r="F3366" t="s">
        <v>100</v>
      </c>
      <c r="G3366" t="s">
        <v>113</v>
      </c>
      <c r="H3366" t="s">
        <v>113</v>
      </c>
      <c r="I3366" t="s">
        <v>114</v>
      </c>
    </row>
    <row r="3367" spans="1:9">
      <c r="A3367" t="s">
        <v>13342</v>
      </c>
      <c r="B3367" t="s">
        <v>6371</v>
      </c>
      <c r="C3367" t="s">
        <v>38</v>
      </c>
      <c r="D3367" t="s">
        <v>13343</v>
      </c>
      <c r="E3367" t="s">
        <v>13344</v>
      </c>
      <c r="F3367" t="s">
        <v>100</v>
      </c>
      <c r="G3367" t="s">
        <v>113</v>
      </c>
      <c r="H3367" t="s">
        <v>113</v>
      </c>
      <c r="I3367" t="s">
        <v>114</v>
      </c>
    </row>
    <row r="3368" spans="1:9">
      <c r="A3368" t="s">
        <v>13345</v>
      </c>
      <c r="B3368" t="s">
        <v>6371</v>
      </c>
      <c r="C3368" t="s">
        <v>37</v>
      </c>
      <c r="D3368" t="s">
        <v>13346</v>
      </c>
      <c r="E3368" t="s">
        <v>13347</v>
      </c>
      <c r="F3368" t="s">
        <v>100</v>
      </c>
      <c r="G3368" t="s">
        <v>113</v>
      </c>
      <c r="H3368" t="s">
        <v>113</v>
      </c>
      <c r="I3368" t="s">
        <v>114</v>
      </c>
    </row>
    <row r="3369" spans="1:9">
      <c r="A3369" t="s">
        <v>13348</v>
      </c>
      <c r="B3369" t="s">
        <v>6371</v>
      </c>
      <c r="C3369" t="s">
        <v>602</v>
      </c>
      <c r="D3369" t="s">
        <v>13349</v>
      </c>
      <c r="E3369" t="s">
        <v>13350</v>
      </c>
      <c r="F3369" t="s">
        <v>13351</v>
      </c>
      <c r="G3369" t="s">
        <v>113</v>
      </c>
      <c r="H3369" t="s">
        <v>113</v>
      </c>
      <c r="I3369" t="s">
        <v>114</v>
      </c>
    </row>
    <row r="3370" spans="1:9">
      <c r="A3370" t="s">
        <v>13352</v>
      </c>
      <c r="B3370" t="s">
        <v>6371</v>
      </c>
      <c r="C3370" t="s">
        <v>1254</v>
      </c>
      <c r="D3370" t="s">
        <v>13353</v>
      </c>
      <c r="E3370" t="s">
        <v>13353</v>
      </c>
      <c r="F3370" t="s">
        <v>13354</v>
      </c>
      <c r="G3370" t="s">
        <v>149</v>
      </c>
      <c r="H3370" t="s">
        <v>271</v>
      </c>
      <c r="I3370" t="s">
        <v>1257</v>
      </c>
    </row>
    <row r="3371" spans="1:9">
      <c r="A3371" t="s">
        <v>13355</v>
      </c>
      <c r="B3371" t="s">
        <v>6371</v>
      </c>
      <c r="C3371" t="s">
        <v>254</v>
      </c>
      <c r="D3371" t="s">
        <v>13356</v>
      </c>
      <c r="E3371" t="s">
        <v>13357</v>
      </c>
      <c r="F3371" t="s">
        <v>12886</v>
      </c>
      <c r="G3371" t="s">
        <v>113</v>
      </c>
      <c r="H3371" t="s">
        <v>113</v>
      </c>
      <c r="I3371" t="s">
        <v>114</v>
      </c>
    </row>
    <row r="3372" spans="1:9">
      <c r="A3372" t="s">
        <v>13358</v>
      </c>
      <c r="B3372" t="s">
        <v>6371</v>
      </c>
      <c r="C3372" t="s">
        <v>1260</v>
      </c>
      <c r="D3372" t="s">
        <v>13359</v>
      </c>
      <c r="E3372" t="s">
        <v>13360</v>
      </c>
      <c r="F3372" t="s">
        <v>100</v>
      </c>
      <c r="G3372" t="s">
        <v>113</v>
      </c>
      <c r="H3372" t="s">
        <v>113</v>
      </c>
      <c r="I3372" t="s">
        <v>114</v>
      </c>
    </row>
    <row r="3373" spans="1:9">
      <c r="A3373" t="s">
        <v>13361</v>
      </c>
      <c r="B3373" t="s">
        <v>6371</v>
      </c>
      <c r="C3373" t="s">
        <v>1264</v>
      </c>
      <c r="D3373" t="s">
        <v>13362</v>
      </c>
      <c r="E3373" t="s">
        <v>13363</v>
      </c>
      <c r="F3373" t="s">
        <v>100</v>
      </c>
      <c r="G3373" t="s">
        <v>113</v>
      </c>
      <c r="H3373" t="s">
        <v>113</v>
      </c>
      <c r="I3373" t="s">
        <v>114</v>
      </c>
    </row>
    <row r="3374" spans="1:9">
      <c r="A3374" t="s">
        <v>13364</v>
      </c>
      <c r="B3374" t="s">
        <v>6371</v>
      </c>
      <c r="C3374" t="s">
        <v>1267</v>
      </c>
      <c r="D3374" t="s">
        <v>13365</v>
      </c>
      <c r="E3374" t="s">
        <v>13366</v>
      </c>
      <c r="F3374" t="s">
        <v>100</v>
      </c>
      <c r="G3374" t="s">
        <v>113</v>
      </c>
      <c r="H3374" t="s">
        <v>113</v>
      </c>
      <c r="I3374" t="s">
        <v>114</v>
      </c>
    </row>
    <row r="3375" spans="1:9">
      <c r="A3375" t="s">
        <v>13367</v>
      </c>
      <c r="B3375" t="s">
        <v>6371</v>
      </c>
      <c r="C3375" t="s">
        <v>1270</v>
      </c>
      <c r="D3375" t="s">
        <v>13368</v>
      </c>
      <c r="E3375" t="s">
        <v>13369</v>
      </c>
      <c r="F3375" t="s">
        <v>100</v>
      </c>
      <c r="G3375" t="s">
        <v>134</v>
      </c>
      <c r="H3375" t="s">
        <v>134</v>
      </c>
      <c r="I3375" t="s">
        <v>135</v>
      </c>
    </row>
    <row r="3376" spans="1:9">
      <c r="A3376" t="s">
        <v>13370</v>
      </c>
      <c r="B3376" t="s">
        <v>6371</v>
      </c>
      <c r="C3376" t="s">
        <v>1273</v>
      </c>
      <c r="D3376" t="s">
        <v>13371</v>
      </c>
      <c r="E3376" t="s">
        <v>13372</v>
      </c>
      <c r="F3376" t="s">
        <v>13373</v>
      </c>
      <c r="G3376" t="s">
        <v>113</v>
      </c>
      <c r="H3376" t="s">
        <v>113</v>
      </c>
      <c r="I3376" t="s">
        <v>114</v>
      </c>
    </row>
    <row r="3377" spans="1:9">
      <c r="A3377" t="s">
        <v>13374</v>
      </c>
      <c r="B3377" t="s">
        <v>6371</v>
      </c>
      <c r="C3377" t="s">
        <v>1278</v>
      </c>
      <c r="D3377" t="s">
        <v>13375</v>
      </c>
      <c r="E3377" t="s">
        <v>13376</v>
      </c>
      <c r="F3377" t="s">
        <v>100</v>
      </c>
      <c r="G3377" t="s">
        <v>134</v>
      </c>
      <c r="H3377" t="s">
        <v>134</v>
      </c>
      <c r="I3377" t="s">
        <v>135</v>
      </c>
    </row>
    <row r="3378" spans="1:9">
      <c r="A3378" t="s">
        <v>13377</v>
      </c>
      <c r="B3378" t="s">
        <v>6371</v>
      </c>
      <c r="C3378" t="s">
        <v>1281</v>
      </c>
      <c r="D3378" t="s">
        <v>13378</v>
      </c>
      <c r="E3378" t="s">
        <v>13379</v>
      </c>
      <c r="F3378" t="s">
        <v>100</v>
      </c>
      <c r="G3378" t="s">
        <v>113</v>
      </c>
      <c r="H3378" t="s">
        <v>113</v>
      </c>
      <c r="I3378" t="s">
        <v>114</v>
      </c>
    </row>
    <row r="3379" spans="1:9">
      <c r="A3379" t="s">
        <v>13380</v>
      </c>
      <c r="B3379" t="s">
        <v>6371</v>
      </c>
      <c r="C3379" t="s">
        <v>1284</v>
      </c>
      <c r="D3379" t="s">
        <v>13381</v>
      </c>
      <c r="E3379" t="s">
        <v>13382</v>
      </c>
      <c r="F3379" t="s">
        <v>100</v>
      </c>
      <c r="G3379" t="s">
        <v>134</v>
      </c>
      <c r="H3379" t="s">
        <v>134</v>
      </c>
      <c r="I3379" t="s">
        <v>135</v>
      </c>
    </row>
    <row r="3380" spans="1:9">
      <c r="A3380" t="s">
        <v>13383</v>
      </c>
      <c r="B3380" t="s">
        <v>6371</v>
      </c>
      <c r="C3380" t="s">
        <v>1288</v>
      </c>
      <c r="D3380" t="s">
        <v>13384</v>
      </c>
      <c r="E3380" t="s">
        <v>13385</v>
      </c>
      <c r="F3380" t="s">
        <v>100</v>
      </c>
      <c r="G3380" t="s">
        <v>113</v>
      </c>
      <c r="H3380" t="s">
        <v>113</v>
      </c>
      <c r="I3380" t="s">
        <v>114</v>
      </c>
    </row>
    <row r="3381" spans="1:9">
      <c r="A3381" t="s">
        <v>13386</v>
      </c>
      <c r="B3381" t="s">
        <v>6371</v>
      </c>
      <c r="C3381" t="s">
        <v>1291</v>
      </c>
      <c r="D3381" t="s">
        <v>13387</v>
      </c>
      <c r="E3381" t="s">
        <v>13388</v>
      </c>
      <c r="F3381" t="s">
        <v>100</v>
      </c>
      <c r="G3381" t="s">
        <v>113</v>
      </c>
      <c r="H3381" t="s">
        <v>113</v>
      </c>
      <c r="I3381" t="s">
        <v>114</v>
      </c>
    </row>
    <row r="3382" spans="1:9">
      <c r="A3382" t="s">
        <v>13389</v>
      </c>
      <c r="B3382" t="s">
        <v>6371</v>
      </c>
      <c r="C3382" t="s">
        <v>1294</v>
      </c>
      <c r="D3382" t="s">
        <v>13390</v>
      </c>
      <c r="E3382" t="s">
        <v>13391</v>
      </c>
      <c r="F3382" t="s">
        <v>100</v>
      </c>
      <c r="G3382" t="s">
        <v>113</v>
      </c>
      <c r="H3382" t="s">
        <v>113</v>
      </c>
      <c r="I3382" t="s">
        <v>114</v>
      </c>
    </row>
    <row r="3383" spans="1:9">
      <c r="A3383" t="s">
        <v>13392</v>
      </c>
      <c r="B3383" t="s">
        <v>6371</v>
      </c>
      <c r="C3383" t="s">
        <v>1297</v>
      </c>
      <c r="D3383" t="s">
        <v>13393</v>
      </c>
      <c r="E3383" t="s">
        <v>13394</v>
      </c>
      <c r="F3383" t="s">
        <v>100</v>
      </c>
      <c r="G3383" t="s">
        <v>134</v>
      </c>
      <c r="H3383" t="s">
        <v>134</v>
      </c>
      <c r="I3383" t="s">
        <v>135</v>
      </c>
    </row>
    <row r="3384" spans="1:9">
      <c r="A3384" t="s">
        <v>13395</v>
      </c>
      <c r="B3384" t="s">
        <v>6371</v>
      </c>
      <c r="C3384" t="s">
        <v>1300</v>
      </c>
      <c r="D3384" t="s">
        <v>13396</v>
      </c>
      <c r="E3384" t="s">
        <v>13397</v>
      </c>
      <c r="F3384" t="s">
        <v>100</v>
      </c>
      <c r="G3384" t="s">
        <v>113</v>
      </c>
      <c r="H3384" t="s">
        <v>113</v>
      </c>
      <c r="I3384" t="s">
        <v>114</v>
      </c>
    </row>
    <row r="3385" spans="1:9">
      <c r="A3385" t="s">
        <v>13398</v>
      </c>
      <c r="B3385" t="s">
        <v>6371</v>
      </c>
      <c r="C3385" t="s">
        <v>1303</v>
      </c>
      <c r="D3385" t="s">
        <v>13399</v>
      </c>
      <c r="E3385" t="s">
        <v>13400</v>
      </c>
      <c r="F3385" t="s">
        <v>100</v>
      </c>
      <c r="G3385" t="s">
        <v>113</v>
      </c>
      <c r="H3385" t="s">
        <v>113</v>
      </c>
      <c r="I3385" t="s">
        <v>114</v>
      </c>
    </row>
    <row r="3386" spans="1:9">
      <c r="A3386" t="s">
        <v>13401</v>
      </c>
      <c r="B3386" t="s">
        <v>6371</v>
      </c>
      <c r="C3386" t="s">
        <v>1306</v>
      </c>
      <c r="D3386" t="s">
        <v>1307</v>
      </c>
      <c r="E3386" t="s">
        <v>1308</v>
      </c>
      <c r="F3386" t="s">
        <v>100</v>
      </c>
      <c r="G3386" t="s">
        <v>113</v>
      </c>
      <c r="H3386" t="s">
        <v>113</v>
      </c>
      <c r="I3386" t="s">
        <v>114</v>
      </c>
    </row>
    <row r="3387" spans="1:9">
      <c r="A3387" t="s">
        <v>13402</v>
      </c>
      <c r="B3387" t="s">
        <v>6371</v>
      </c>
      <c r="C3387" t="s">
        <v>1287</v>
      </c>
      <c r="D3387" t="s">
        <v>13403</v>
      </c>
      <c r="E3387" t="s">
        <v>13404</v>
      </c>
      <c r="F3387" t="s">
        <v>100</v>
      </c>
      <c r="G3387" t="s">
        <v>113</v>
      </c>
      <c r="H3387" t="s">
        <v>113</v>
      </c>
      <c r="I3387" t="s">
        <v>114</v>
      </c>
    </row>
    <row r="3388" spans="1:9">
      <c r="A3388" t="s">
        <v>13405</v>
      </c>
      <c r="B3388" t="s">
        <v>6371</v>
      </c>
      <c r="C3388" t="s">
        <v>1312</v>
      </c>
      <c r="D3388" t="s">
        <v>13406</v>
      </c>
      <c r="E3388" t="s">
        <v>13407</v>
      </c>
      <c r="F3388" t="s">
        <v>100</v>
      </c>
      <c r="G3388" t="s">
        <v>134</v>
      </c>
      <c r="H3388" t="s">
        <v>134</v>
      </c>
      <c r="I3388" t="s">
        <v>135</v>
      </c>
    </row>
    <row r="3389" spans="1:9">
      <c r="A3389" t="s">
        <v>13408</v>
      </c>
      <c r="B3389" t="s">
        <v>6371</v>
      </c>
      <c r="C3389" t="s">
        <v>1315</v>
      </c>
      <c r="D3389" t="s">
        <v>1316</v>
      </c>
      <c r="E3389" t="s">
        <v>13409</v>
      </c>
      <c r="F3389" t="s">
        <v>100</v>
      </c>
      <c r="G3389" t="s">
        <v>134</v>
      </c>
      <c r="H3389" t="s">
        <v>134</v>
      </c>
      <c r="I3389" t="s">
        <v>135</v>
      </c>
    </row>
    <row r="3390" spans="1:9">
      <c r="A3390" t="s">
        <v>13410</v>
      </c>
      <c r="B3390" t="s">
        <v>6371</v>
      </c>
      <c r="C3390" t="s">
        <v>228</v>
      </c>
      <c r="D3390" t="s">
        <v>13411</v>
      </c>
      <c r="E3390" t="s">
        <v>13412</v>
      </c>
      <c r="F3390" t="s">
        <v>100</v>
      </c>
      <c r="G3390" t="s">
        <v>113</v>
      </c>
      <c r="H3390" t="s">
        <v>113</v>
      </c>
      <c r="I3390" t="s">
        <v>114</v>
      </c>
    </row>
    <row r="3391" spans="1:9">
      <c r="A3391" t="s">
        <v>13413</v>
      </c>
      <c r="B3391" t="s">
        <v>6371</v>
      </c>
      <c r="C3391" t="s">
        <v>5019</v>
      </c>
      <c r="D3391" t="s">
        <v>13414</v>
      </c>
      <c r="E3391" t="s">
        <v>13415</v>
      </c>
      <c r="F3391" t="s">
        <v>100</v>
      </c>
      <c r="G3391" t="s">
        <v>271</v>
      </c>
      <c r="H3391" t="s">
        <v>271</v>
      </c>
      <c r="I3391" t="s">
        <v>842</v>
      </c>
    </row>
    <row r="3392" spans="1:9">
      <c r="A3392" t="s">
        <v>13416</v>
      </c>
      <c r="B3392" t="s">
        <v>6371</v>
      </c>
      <c r="C3392" t="s">
        <v>1321</v>
      </c>
      <c r="D3392" t="s">
        <v>13417</v>
      </c>
      <c r="E3392" t="s">
        <v>13418</v>
      </c>
      <c r="F3392" t="s">
        <v>13419</v>
      </c>
      <c r="G3392" t="s">
        <v>113</v>
      </c>
      <c r="H3392" t="s">
        <v>271</v>
      </c>
      <c r="I3392" t="s">
        <v>1325</v>
      </c>
    </row>
    <row r="3393" spans="1:9">
      <c r="A3393" t="s">
        <v>13420</v>
      </c>
      <c r="B3393" t="s">
        <v>6371</v>
      </c>
      <c r="C3393" t="s">
        <v>493</v>
      </c>
      <c r="D3393" t="s">
        <v>13421</v>
      </c>
      <c r="E3393" t="s">
        <v>13422</v>
      </c>
      <c r="F3393" t="s">
        <v>13423</v>
      </c>
      <c r="G3393" t="s">
        <v>113</v>
      </c>
      <c r="H3393" t="s">
        <v>113</v>
      </c>
      <c r="I3393" t="s">
        <v>114</v>
      </c>
    </row>
    <row r="3394" spans="1:9">
      <c r="A3394" t="s">
        <v>13424</v>
      </c>
      <c r="B3394" t="s">
        <v>6371</v>
      </c>
      <c r="C3394" t="s">
        <v>1330</v>
      </c>
      <c r="D3394" t="s">
        <v>13425</v>
      </c>
      <c r="E3394" t="s">
        <v>13426</v>
      </c>
      <c r="F3394" t="s">
        <v>100</v>
      </c>
      <c r="G3394" t="s">
        <v>113</v>
      </c>
      <c r="H3394" t="s">
        <v>113</v>
      </c>
      <c r="I3394" t="s">
        <v>114</v>
      </c>
    </row>
    <row r="3395" spans="1:9">
      <c r="A3395" t="s">
        <v>13427</v>
      </c>
      <c r="B3395" t="s">
        <v>6371</v>
      </c>
      <c r="C3395" t="s">
        <v>1334</v>
      </c>
      <c r="D3395" t="s">
        <v>13428</v>
      </c>
      <c r="E3395" t="s">
        <v>13429</v>
      </c>
      <c r="F3395" t="s">
        <v>100</v>
      </c>
      <c r="G3395" t="s">
        <v>113</v>
      </c>
      <c r="H3395" t="s">
        <v>113</v>
      </c>
      <c r="I3395" t="s">
        <v>114</v>
      </c>
    </row>
    <row r="3396" spans="1:9">
      <c r="A3396" t="s">
        <v>13430</v>
      </c>
      <c r="B3396" t="s">
        <v>6371</v>
      </c>
      <c r="C3396" t="s">
        <v>1337</v>
      </c>
      <c r="D3396" t="s">
        <v>13431</v>
      </c>
      <c r="E3396" t="s">
        <v>13432</v>
      </c>
      <c r="F3396" t="s">
        <v>100</v>
      </c>
      <c r="G3396" t="s">
        <v>149</v>
      </c>
      <c r="H3396" t="s">
        <v>113</v>
      </c>
      <c r="I3396" t="s">
        <v>100</v>
      </c>
    </row>
    <row r="3397" spans="1:9">
      <c r="A3397" t="s">
        <v>13433</v>
      </c>
      <c r="B3397" t="s">
        <v>6371</v>
      </c>
      <c r="C3397" t="s">
        <v>1340</v>
      </c>
      <c r="D3397" t="s">
        <v>13434</v>
      </c>
      <c r="E3397" t="s">
        <v>13435</v>
      </c>
      <c r="F3397" t="s">
        <v>13436</v>
      </c>
      <c r="G3397" t="s">
        <v>617</v>
      </c>
      <c r="H3397" t="s">
        <v>113</v>
      </c>
      <c r="I3397" t="s">
        <v>822</v>
      </c>
    </row>
    <row r="3398" spans="1:9">
      <c r="A3398" t="s">
        <v>13437</v>
      </c>
      <c r="B3398" t="s">
        <v>6371</v>
      </c>
      <c r="C3398" t="s">
        <v>1345</v>
      </c>
      <c r="D3398" t="s">
        <v>13438</v>
      </c>
      <c r="E3398" t="s">
        <v>13439</v>
      </c>
      <c r="F3398" t="s">
        <v>100</v>
      </c>
      <c r="G3398" t="s">
        <v>149</v>
      </c>
      <c r="H3398" t="s">
        <v>113</v>
      </c>
      <c r="I3398" t="s">
        <v>1348</v>
      </c>
    </row>
    <row r="3399" spans="1:9">
      <c r="A3399" t="s">
        <v>13440</v>
      </c>
      <c r="B3399" t="s">
        <v>6371</v>
      </c>
      <c r="C3399" t="s">
        <v>1349</v>
      </c>
      <c r="D3399" t="s">
        <v>13441</v>
      </c>
      <c r="E3399" t="s">
        <v>13442</v>
      </c>
      <c r="F3399" t="s">
        <v>100</v>
      </c>
      <c r="G3399" t="s">
        <v>113</v>
      </c>
      <c r="H3399" t="s">
        <v>113</v>
      </c>
      <c r="I3399" t="s">
        <v>114</v>
      </c>
    </row>
    <row r="3400" spans="1:9">
      <c r="A3400" t="s">
        <v>13443</v>
      </c>
      <c r="B3400" t="s">
        <v>6371</v>
      </c>
      <c r="C3400" t="s">
        <v>1352</v>
      </c>
      <c r="D3400" t="s">
        <v>13444</v>
      </c>
      <c r="E3400" t="s">
        <v>13445</v>
      </c>
      <c r="F3400" t="s">
        <v>13446</v>
      </c>
      <c r="G3400" t="s">
        <v>113</v>
      </c>
      <c r="H3400" t="s">
        <v>113</v>
      </c>
      <c r="I3400" t="s">
        <v>114</v>
      </c>
    </row>
    <row r="3401" spans="1:9">
      <c r="A3401" t="s">
        <v>13447</v>
      </c>
      <c r="B3401" t="s">
        <v>6371</v>
      </c>
      <c r="C3401" t="s">
        <v>371</v>
      </c>
      <c r="D3401" t="s">
        <v>13448</v>
      </c>
      <c r="E3401" t="s">
        <v>13449</v>
      </c>
      <c r="F3401" t="s">
        <v>13450</v>
      </c>
      <c r="G3401" t="s">
        <v>113</v>
      </c>
      <c r="H3401" t="s">
        <v>113</v>
      </c>
      <c r="I3401" t="s">
        <v>114</v>
      </c>
    </row>
    <row r="3402" spans="1:9">
      <c r="A3402" t="s">
        <v>13451</v>
      </c>
      <c r="B3402" t="s">
        <v>6371</v>
      </c>
      <c r="C3402" t="s">
        <v>375</v>
      </c>
      <c r="D3402" t="s">
        <v>13452</v>
      </c>
      <c r="E3402" t="s">
        <v>13453</v>
      </c>
      <c r="F3402" t="s">
        <v>100</v>
      </c>
      <c r="G3402" t="s">
        <v>113</v>
      </c>
      <c r="H3402" t="s">
        <v>113</v>
      </c>
      <c r="I3402" t="s">
        <v>114</v>
      </c>
    </row>
    <row r="3403" spans="1:9">
      <c r="A3403" t="s">
        <v>13454</v>
      </c>
      <c r="B3403" t="s">
        <v>6371</v>
      </c>
      <c r="C3403" t="s">
        <v>1360</v>
      </c>
      <c r="D3403" t="s">
        <v>13455</v>
      </c>
      <c r="E3403" t="s">
        <v>13456</v>
      </c>
      <c r="F3403" t="s">
        <v>13457</v>
      </c>
      <c r="G3403" t="s">
        <v>113</v>
      </c>
      <c r="H3403" t="s">
        <v>113</v>
      </c>
      <c r="I3403" t="s">
        <v>114</v>
      </c>
    </row>
    <row r="3404" spans="1:9">
      <c r="A3404" t="s">
        <v>13458</v>
      </c>
      <c r="B3404" t="s">
        <v>6371</v>
      </c>
      <c r="C3404" t="s">
        <v>1365</v>
      </c>
      <c r="D3404" t="s">
        <v>13459</v>
      </c>
      <c r="E3404" t="s">
        <v>13460</v>
      </c>
      <c r="F3404" t="s">
        <v>100</v>
      </c>
      <c r="G3404" t="s">
        <v>113</v>
      </c>
      <c r="H3404" t="s">
        <v>113</v>
      </c>
      <c r="I3404" t="s">
        <v>114</v>
      </c>
    </row>
    <row r="3405" spans="1:9">
      <c r="A3405" t="s">
        <v>13461</v>
      </c>
      <c r="B3405" t="s">
        <v>6371</v>
      </c>
      <c r="C3405" t="s">
        <v>1364</v>
      </c>
      <c r="D3405" t="s">
        <v>13462</v>
      </c>
      <c r="E3405" t="s">
        <v>13463</v>
      </c>
      <c r="F3405" t="s">
        <v>100</v>
      </c>
      <c r="G3405" t="s">
        <v>113</v>
      </c>
      <c r="H3405" t="s">
        <v>113</v>
      </c>
      <c r="I3405" t="s">
        <v>114</v>
      </c>
    </row>
    <row r="3406" spans="1:9">
      <c r="A3406" t="s">
        <v>13464</v>
      </c>
      <c r="B3406" t="s">
        <v>6371</v>
      </c>
      <c r="C3406" t="s">
        <v>813</v>
      </c>
      <c r="D3406" t="s">
        <v>13465</v>
      </c>
      <c r="E3406" t="s">
        <v>13466</v>
      </c>
      <c r="F3406" t="s">
        <v>12455</v>
      </c>
      <c r="G3406" t="s">
        <v>134</v>
      </c>
      <c r="H3406" t="s">
        <v>134</v>
      </c>
      <c r="I3406" t="s">
        <v>135</v>
      </c>
    </row>
    <row r="3407" spans="1:9">
      <c r="A3407" t="s">
        <v>13467</v>
      </c>
      <c r="B3407" t="s">
        <v>6371</v>
      </c>
      <c r="C3407" t="s">
        <v>1115</v>
      </c>
      <c r="D3407" t="s">
        <v>13468</v>
      </c>
      <c r="E3407" t="s">
        <v>13469</v>
      </c>
      <c r="F3407" t="s">
        <v>100</v>
      </c>
      <c r="G3407" t="s">
        <v>113</v>
      </c>
      <c r="H3407" t="s">
        <v>113</v>
      </c>
      <c r="I3407" t="s">
        <v>114</v>
      </c>
    </row>
    <row r="3408" spans="1:9">
      <c r="A3408" t="s">
        <v>13470</v>
      </c>
      <c r="B3408" t="s">
        <v>6371</v>
      </c>
      <c r="C3408" t="s">
        <v>920</v>
      </c>
      <c r="D3408" t="s">
        <v>13471</v>
      </c>
      <c r="E3408" t="s">
        <v>13472</v>
      </c>
      <c r="F3408" t="s">
        <v>100</v>
      </c>
      <c r="G3408" t="s">
        <v>113</v>
      </c>
      <c r="H3408" t="s">
        <v>113</v>
      </c>
      <c r="I3408" t="s">
        <v>114</v>
      </c>
    </row>
    <row r="3409" spans="1:9">
      <c r="A3409" t="s">
        <v>13473</v>
      </c>
      <c r="B3409" t="s">
        <v>6371</v>
      </c>
      <c r="C3409" t="s">
        <v>1376</v>
      </c>
      <c r="D3409" t="s">
        <v>13474</v>
      </c>
      <c r="E3409" t="s">
        <v>13475</v>
      </c>
      <c r="F3409" t="s">
        <v>100</v>
      </c>
      <c r="G3409" t="s">
        <v>113</v>
      </c>
      <c r="H3409" t="s">
        <v>113</v>
      </c>
      <c r="I3409" t="s">
        <v>114</v>
      </c>
    </row>
    <row r="3410" spans="1:9">
      <c r="A3410" t="s">
        <v>13476</v>
      </c>
      <c r="B3410" t="s">
        <v>6371</v>
      </c>
      <c r="C3410" t="s">
        <v>1384</v>
      </c>
      <c r="D3410" t="s">
        <v>13477</v>
      </c>
      <c r="E3410" t="s">
        <v>13478</v>
      </c>
      <c r="F3410" t="s">
        <v>13479</v>
      </c>
      <c r="G3410" t="s">
        <v>113</v>
      </c>
      <c r="H3410" t="s">
        <v>113</v>
      </c>
      <c r="I3410" t="s">
        <v>610</v>
      </c>
    </row>
    <row r="3411" spans="1:9">
      <c r="A3411" t="s">
        <v>13480</v>
      </c>
      <c r="B3411" t="s">
        <v>6371</v>
      </c>
      <c r="C3411" t="s">
        <v>6</v>
      </c>
      <c r="D3411" t="s">
        <v>13481</v>
      </c>
      <c r="E3411" t="s">
        <v>13482</v>
      </c>
      <c r="F3411" t="s">
        <v>13483</v>
      </c>
      <c r="G3411" t="s">
        <v>113</v>
      </c>
      <c r="H3411" t="s">
        <v>113</v>
      </c>
      <c r="I3411" t="s">
        <v>114</v>
      </c>
    </row>
    <row r="3412" spans="1:9">
      <c r="A3412" t="s">
        <v>13484</v>
      </c>
      <c r="B3412" t="s">
        <v>6371</v>
      </c>
      <c r="C3412" t="s">
        <v>344</v>
      </c>
      <c r="D3412" t="s">
        <v>13485</v>
      </c>
      <c r="E3412" t="s">
        <v>13486</v>
      </c>
      <c r="F3412" t="s">
        <v>100</v>
      </c>
      <c r="G3412" t="s">
        <v>113</v>
      </c>
      <c r="H3412" t="s">
        <v>113</v>
      </c>
      <c r="I3412" t="s">
        <v>114</v>
      </c>
    </row>
    <row r="3413" spans="1:9">
      <c r="A3413" t="s">
        <v>13487</v>
      </c>
      <c r="B3413" t="s">
        <v>6371</v>
      </c>
      <c r="C3413" t="s">
        <v>1394</v>
      </c>
      <c r="D3413" t="s">
        <v>13488</v>
      </c>
      <c r="E3413" t="s">
        <v>13489</v>
      </c>
      <c r="F3413" t="s">
        <v>100</v>
      </c>
      <c r="G3413" t="s">
        <v>113</v>
      </c>
      <c r="H3413" t="s">
        <v>113</v>
      </c>
      <c r="I3413" t="s">
        <v>114</v>
      </c>
    </row>
    <row r="3414" spans="1:9">
      <c r="A3414" t="s">
        <v>13490</v>
      </c>
      <c r="B3414" t="s">
        <v>6371</v>
      </c>
      <c r="C3414" t="s">
        <v>1396</v>
      </c>
      <c r="D3414" t="s">
        <v>13491</v>
      </c>
      <c r="E3414" t="s">
        <v>13492</v>
      </c>
      <c r="F3414" t="s">
        <v>100</v>
      </c>
      <c r="G3414" t="s">
        <v>134</v>
      </c>
      <c r="H3414" t="s">
        <v>134</v>
      </c>
      <c r="I3414" t="s">
        <v>135</v>
      </c>
    </row>
    <row r="3415" spans="1:9">
      <c r="A3415" t="s">
        <v>13493</v>
      </c>
      <c r="B3415" t="s">
        <v>6371</v>
      </c>
      <c r="C3415" t="s">
        <v>5087</v>
      </c>
      <c r="D3415" t="s">
        <v>13494</v>
      </c>
      <c r="E3415" t="s">
        <v>13495</v>
      </c>
      <c r="F3415" t="s">
        <v>100</v>
      </c>
      <c r="G3415" t="s">
        <v>3758</v>
      </c>
      <c r="H3415" t="s">
        <v>3758</v>
      </c>
      <c r="I3415" t="s">
        <v>6574</v>
      </c>
    </row>
    <row r="3416" spans="1:9">
      <c r="A3416" t="s">
        <v>13496</v>
      </c>
      <c r="B3416" t="s">
        <v>6371</v>
      </c>
      <c r="C3416" t="s">
        <v>1399</v>
      </c>
      <c r="D3416" t="s">
        <v>13497</v>
      </c>
      <c r="E3416" t="s">
        <v>13498</v>
      </c>
      <c r="F3416" t="s">
        <v>12478</v>
      </c>
      <c r="G3416" t="s">
        <v>172</v>
      </c>
      <c r="H3416" t="s">
        <v>172</v>
      </c>
      <c r="I3416" t="s">
        <v>6394</v>
      </c>
    </row>
    <row r="3417" spans="1:9">
      <c r="A3417" t="s">
        <v>13499</v>
      </c>
      <c r="B3417" t="s">
        <v>6371</v>
      </c>
      <c r="C3417" t="s">
        <v>1402</v>
      </c>
      <c r="D3417" t="s">
        <v>13500</v>
      </c>
      <c r="E3417" t="s">
        <v>13501</v>
      </c>
      <c r="F3417" t="s">
        <v>100</v>
      </c>
      <c r="G3417" t="s">
        <v>134</v>
      </c>
      <c r="H3417" t="s">
        <v>134</v>
      </c>
      <c r="I3417" t="s">
        <v>135</v>
      </c>
    </row>
    <row r="3418" spans="1:9">
      <c r="A3418" t="s">
        <v>13502</v>
      </c>
      <c r="B3418" t="s">
        <v>6371</v>
      </c>
      <c r="C3418" t="s">
        <v>1405</v>
      </c>
      <c r="D3418" t="s">
        <v>13503</v>
      </c>
      <c r="E3418" t="s">
        <v>13504</v>
      </c>
      <c r="F3418" t="s">
        <v>100</v>
      </c>
      <c r="G3418" t="s">
        <v>113</v>
      </c>
      <c r="H3418" t="s">
        <v>113</v>
      </c>
      <c r="I3418" t="s">
        <v>114</v>
      </c>
    </row>
    <row r="3419" spans="1:9">
      <c r="A3419" t="s">
        <v>13505</v>
      </c>
      <c r="B3419" t="s">
        <v>6371</v>
      </c>
      <c r="C3419" t="s">
        <v>1408</v>
      </c>
      <c r="D3419" t="s">
        <v>13506</v>
      </c>
      <c r="E3419" t="s">
        <v>13507</v>
      </c>
      <c r="F3419" t="s">
        <v>100</v>
      </c>
      <c r="G3419" t="s">
        <v>113</v>
      </c>
      <c r="H3419" t="s">
        <v>113</v>
      </c>
      <c r="I3419" t="s">
        <v>114</v>
      </c>
    </row>
    <row r="3420" spans="1:9">
      <c r="A3420" t="s">
        <v>13508</v>
      </c>
      <c r="B3420" t="s">
        <v>6371</v>
      </c>
      <c r="C3420" t="s">
        <v>1411</v>
      </c>
      <c r="D3420" t="s">
        <v>13509</v>
      </c>
      <c r="E3420" t="s">
        <v>13510</v>
      </c>
      <c r="F3420" t="s">
        <v>100</v>
      </c>
      <c r="G3420" t="s">
        <v>134</v>
      </c>
      <c r="H3420" t="s">
        <v>134</v>
      </c>
      <c r="I3420" t="s">
        <v>135</v>
      </c>
    </row>
    <row r="3421" spans="1:9">
      <c r="A3421" t="s">
        <v>13511</v>
      </c>
      <c r="B3421" t="s">
        <v>6371</v>
      </c>
      <c r="C3421" t="s">
        <v>1414</v>
      </c>
      <c r="D3421" t="s">
        <v>13512</v>
      </c>
      <c r="E3421" t="s">
        <v>13513</v>
      </c>
      <c r="F3421" t="s">
        <v>100</v>
      </c>
      <c r="G3421" t="s">
        <v>134</v>
      </c>
      <c r="H3421" t="s">
        <v>134</v>
      </c>
      <c r="I3421" t="s">
        <v>135</v>
      </c>
    </row>
    <row r="3422" spans="1:9">
      <c r="A3422" t="s">
        <v>13514</v>
      </c>
      <c r="B3422" t="s">
        <v>6371</v>
      </c>
      <c r="C3422" t="s">
        <v>1418</v>
      </c>
      <c r="D3422" t="s">
        <v>13515</v>
      </c>
      <c r="E3422" t="s">
        <v>13516</v>
      </c>
      <c r="F3422" t="s">
        <v>100</v>
      </c>
      <c r="G3422" t="s">
        <v>134</v>
      </c>
      <c r="H3422" t="s">
        <v>134</v>
      </c>
      <c r="I3422" t="s">
        <v>135</v>
      </c>
    </row>
    <row r="3423" spans="1:9">
      <c r="A3423" t="s">
        <v>13517</v>
      </c>
      <c r="B3423" t="s">
        <v>6371</v>
      </c>
      <c r="C3423" t="s">
        <v>1422</v>
      </c>
      <c r="D3423" t="s">
        <v>1423</v>
      </c>
      <c r="E3423" t="s">
        <v>13518</v>
      </c>
      <c r="F3423" t="s">
        <v>100</v>
      </c>
      <c r="G3423" t="s">
        <v>113</v>
      </c>
      <c r="H3423" t="s">
        <v>113</v>
      </c>
      <c r="I3423" t="s">
        <v>114</v>
      </c>
    </row>
    <row r="3424" spans="1:9">
      <c r="A3424" t="s">
        <v>13519</v>
      </c>
      <c r="B3424" t="s">
        <v>6371</v>
      </c>
      <c r="C3424" t="s">
        <v>1413</v>
      </c>
      <c r="D3424" t="s">
        <v>13520</v>
      </c>
      <c r="E3424" t="s">
        <v>13521</v>
      </c>
      <c r="F3424" t="s">
        <v>12455</v>
      </c>
      <c r="G3424" t="s">
        <v>134</v>
      </c>
      <c r="H3424" t="s">
        <v>134</v>
      </c>
      <c r="I3424" t="s">
        <v>135</v>
      </c>
    </row>
    <row r="3425" spans="1:9">
      <c r="A3425" t="s">
        <v>13522</v>
      </c>
      <c r="B3425" t="s">
        <v>6371</v>
      </c>
      <c r="C3425" t="s">
        <v>1428</v>
      </c>
      <c r="D3425" t="s">
        <v>13523</v>
      </c>
      <c r="E3425" t="s">
        <v>13524</v>
      </c>
      <c r="F3425" t="s">
        <v>13525</v>
      </c>
      <c r="G3425" t="s">
        <v>113</v>
      </c>
      <c r="H3425" t="s">
        <v>113</v>
      </c>
      <c r="I3425" t="s">
        <v>114</v>
      </c>
    </row>
    <row r="3426" spans="1:9">
      <c r="A3426" t="s">
        <v>13526</v>
      </c>
      <c r="B3426" t="s">
        <v>6371</v>
      </c>
      <c r="C3426" t="s">
        <v>1432</v>
      </c>
      <c r="D3426" t="s">
        <v>13527</v>
      </c>
      <c r="E3426" t="s">
        <v>13528</v>
      </c>
      <c r="F3426" t="s">
        <v>100</v>
      </c>
      <c r="G3426" t="s">
        <v>113</v>
      </c>
      <c r="H3426" t="s">
        <v>113</v>
      </c>
      <c r="I3426" t="s">
        <v>114</v>
      </c>
    </row>
    <row r="3427" spans="1:9">
      <c r="A3427" t="s">
        <v>13529</v>
      </c>
      <c r="B3427" t="s">
        <v>6371</v>
      </c>
      <c r="C3427" t="s">
        <v>1436</v>
      </c>
      <c r="D3427" t="s">
        <v>13530</v>
      </c>
      <c r="E3427" t="s">
        <v>13531</v>
      </c>
      <c r="F3427" t="s">
        <v>100</v>
      </c>
      <c r="G3427" t="s">
        <v>134</v>
      </c>
      <c r="H3427" t="s">
        <v>134</v>
      </c>
      <c r="I3427" t="s">
        <v>135</v>
      </c>
    </row>
    <row r="3428" spans="1:9">
      <c r="A3428" t="s">
        <v>13532</v>
      </c>
      <c r="B3428" t="s">
        <v>6371</v>
      </c>
      <c r="C3428" t="s">
        <v>1438</v>
      </c>
      <c r="D3428" t="s">
        <v>13533</v>
      </c>
      <c r="E3428" t="s">
        <v>13534</v>
      </c>
      <c r="F3428" t="s">
        <v>100</v>
      </c>
      <c r="G3428" t="s">
        <v>134</v>
      </c>
      <c r="H3428" t="s">
        <v>134</v>
      </c>
      <c r="I3428" t="s">
        <v>135</v>
      </c>
    </row>
    <row r="3429" spans="1:9">
      <c r="A3429" t="s">
        <v>13535</v>
      </c>
      <c r="B3429" t="s">
        <v>6371</v>
      </c>
      <c r="C3429" t="s">
        <v>1440</v>
      </c>
      <c r="D3429" t="s">
        <v>13536</v>
      </c>
      <c r="E3429" t="s">
        <v>13537</v>
      </c>
      <c r="F3429" t="s">
        <v>100</v>
      </c>
      <c r="G3429" t="s">
        <v>134</v>
      </c>
      <c r="H3429" t="s">
        <v>134</v>
      </c>
      <c r="I3429" t="s">
        <v>135</v>
      </c>
    </row>
    <row r="3430" spans="1:9">
      <c r="A3430" t="s">
        <v>13538</v>
      </c>
      <c r="B3430" t="s">
        <v>6371</v>
      </c>
      <c r="C3430" t="s">
        <v>1443</v>
      </c>
      <c r="D3430" t="s">
        <v>13539</v>
      </c>
      <c r="E3430" t="s">
        <v>13540</v>
      </c>
      <c r="F3430" t="s">
        <v>100</v>
      </c>
      <c r="G3430" t="s">
        <v>134</v>
      </c>
      <c r="H3430" t="s">
        <v>134</v>
      </c>
      <c r="I3430" t="s">
        <v>135</v>
      </c>
    </row>
    <row r="3431" spans="1:9">
      <c r="A3431" t="s">
        <v>13541</v>
      </c>
      <c r="B3431" t="s">
        <v>6371</v>
      </c>
      <c r="C3431" t="s">
        <v>3178</v>
      </c>
      <c r="D3431" t="s">
        <v>13542</v>
      </c>
      <c r="E3431" t="s">
        <v>13543</v>
      </c>
      <c r="F3431" t="s">
        <v>100</v>
      </c>
      <c r="G3431" t="s">
        <v>149</v>
      </c>
      <c r="H3431" t="s">
        <v>113</v>
      </c>
      <c r="I3431" t="s">
        <v>114</v>
      </c>
    </row>
    <row r="3432" spans="1:9">
      <c r="A3432" t="s">
        <v>13544</v>
      </c>
      <c r="B3432" t="s">
        <v>6371</v>
      </c>
      <c r="C3432" t="s">
        <v>1449</v>
      </c>
      <c r="D3432" t="s">
        <v>13545</v>
      </c>
      <c r="E3432" t="s">
        <v>13546</v>
      </c>
      <c r="F3432" t="s">
        <v>100</v>
      </c>
      <c r="G3432" t="s">
        <v>271</v>
      </c>
      <c r="H3432" t="s">
        <v>271</v>
      </c>
      <c r="I3432" t="s">
        <v>842</v>
      </c>
    </row>
    <row r="3433" spans="1:9">
      <c r="A3433" t="s">
        <v>13547</v>
      </c>
      <c r="B3433" t="s">
        <v>6371</v>
      </c>
      <c r="C3433" t="s">
        <v>1453</v>
      </c>
      <c r="D3433" t="s">
        <v>13548</v>
      </c>
      <c r="E3433" t="s">
        <v>13549</v>
      </c>
      <c r="F3433" t="s">
        <v>100</v>
      </c>
      <c r="G3433" t="s">
        <v>113</v>
      </c>
      <c r="H3433" t="s">
        <v>113</v>
      </c>
      <c r="I3433" t="s">
        <v>114</v>
      </c>
    </row>
    <row r="3434" spans="1:9">
      <c r="A3434" t="s">
        <v>13550</v>
      </c>
      <c r="B3434" t="s">
        <v>6371</v>
      </c>
      <c r="C3434" t="s">
        <v>1456</v>
      </c>
      <c r="D3434" t="s">
        <v>13551</v>
      </c>
      <c r="E3434" t="s">
        <v>13552</v>
      </c>
      <c r="F3434" t="s">
        <v>100</v>
      </c>
      <c r="G3434" t="s">
        <v>113</v>
      </c>
      <c r="H3434" t="s">
        <v>113</v>
      </c>
      <c r="I3434" t="s">
        <v>114</v>
      </c>
    </row>
    <row r="3435" spans="1:9">
      <c r="A3435" t="s">
        <v>13553</v>
      </c>
      <c r="B3435" t="s">
        <v>6371</v>
      </c>
      <c r="C3435" t="s">
        <v>1459</v>
      </c>
      <c r="D3435" t="s">
        <v>1460</v>
      </c>
      <c r="E3435" t="s">
        <v>13554</v>
      </c>
      <c r="F3435" t="s">
        <v>100</v>
      </c>
      <c r="G3435" t="s">
        <v>134</v>
      </c>
      <c r="H3435" t="s">
        <v>134</v>
      </c>
      <c r="I3435" t="s">
        <v>135</v>
      </c>
    </row>
    <row r="3436" spans="1:9">
      <c r="A3436" t="s">
        <v>13555</v>
      </c>
      <c r="B3436" t="s">
        <v>6371</v>
      </c>
      <c r="C3436" t="s">
        <v>1461</v>
      </c>
      <c r="D3436" t="s">
        <v>13556</v>
      </c>
      <c r="E3436" t="s">
        <v>13557</v>
      </c>
      <c r="F3436" t="s">
        <v>12455</v>
      </c>
      <c r="G3436" t="s">
        <v>134</v>
      </c>
      <c r="H3436" t="s">
        <v>134</v>
      </c>
      <c r="I3436" t="s">
        <v>135</v>
      </c>
    </row>
    <row r="3437" spans="1:9">
      <c r="A3437" t="s">
        <v>13558</v>
      </c>
      <c r="B3437" t="s">
        <v>6371</v>
      </c>
      <c r="C3437" t="s">
        <v>1464</v>
      </c>
      <c r="D3437" t="s">
        <v>13559</v>
      </c>
      <c r="E3437" t="s">
        <v>13560</v>
      </c>
      <c r="F3437" t="s">
        <v>100</v>
      </c>
      <c r="G3437" t="s">
        <v>134</v>
      </c>
      <c r="H3437" t="s">
        <v>134</v>
      </c>
      <c r="I3437" t="s">
        <v>135</v>
      </c>
    </row>
    <row r="3438" spans="1:9">
      <c r="A3438" t="s">
        <v>13561</v>
      </c>
      <c r="B3438" t="s">
        <v>6371</v>
      </c>
      <c r="C3438" t="s">
        <v>1467</v>
      </c>
      <c r="D3438" t="s">
        <v>13562</v>
      </c>
      <c r="E3438" t="s">
        <v>13563</v>
      </c>
      <c r="F3438" t="s">
        <v>100</v>
      </c>
      <c r="G3438" t="s">
        <v>149</v>
      </c>
      <c r="H3438" t="s">
        <v>113</v>
      </c>
      <c r="I3438" t="s">
        <v>150</v>
      </c>
    </row>
    <row r="3439" spans="1:9">
      <c r="A3439" t="s">
        <v>13564</v>
      </c>
      <c r="B3439" t="s">
        <v>6371</v>
      </c>
      <c r="C3439" t="s">
        <v>1472</v>
      </c>
      <c r="D3439" t="s">
        <v>13565</v>
      </c>
      <c r="E3439" t="s">
        <v>13566</v>
      </c>
      <c r="F3439" t="s">
        <v>100</v>
      </c>
      <c r="G3439" t="s">
        <v>149</v>
      </c>
      <c r="H3439" t="s">
        <v>113</v>
      </c>
      <c r="I3439" t="s">
        <v>150</v>
      </c>
    </row>
    <row r="3440" spans="1:9">
      <c r="A3440" t="s">
        <v>13567</v>
      </c>
      <c r="B3440" t="s">
        <v>6371</v>
      </c>
      <c r="C3440" t="s">
        <v>1475</v>
      </c>
      <c r="D3440" t="s">
        <v>13568</v>
      </c>
      <c r="E3440" t="s">
        <v>13569</v>
      </c>
      <c r="F3440" t="s">
        <v>100</v>
      </c>
      <c r="G3440" t="s">
        <v>149</v>
      </c>
      <c r="H3440" t="s">
        <v>113</v>
      </c>
      <c r="I3440" t="s">
        <v>150</v>
      </c>
    </row>
    <row r="3441" spans="1:9">
      <c r="A3441" t="s">
        <v>13570</v>
      </c>
      <c r="B3441" t="s">
        <v>6371</v>
      </c>
      <c r="C3441" t="s">
        <v>1478</v>
      </c>
      <c r="D3441" t="s">
        <v>13571</v>
      </c>
      <c r="E3441" t="s">
        <v>13571</v>
      </c>
      <c r="F3441" t="s">
        <v>100</v>
      </c>
      <c r="G3441" t="s">
        <v>134</v>
      </c>
      <c r="H3441" t="s">
        <v>134</v>
      </c>
      <c r="I3441" t="s">
        <v>135</v>
      </c>
    </row>
    <row r="3442" spans="1:9">
      <c r="A3442" t="s">
        <v>13572</v>
      </c>
      <c r="B3442" t="s">
        <v>6371</v>
      </c>
      <c r="C3442" t="s">
        <v>1480</v>
      </c>
      <c r="D3442" t="s">
        <v>13573</v>
      </c>
      <c r="E3442" t="s">
        <v>13574</v>
      </c>
      <c r="F3442" t="s">
        <v>100</v>
      </c>
      <c r="G3442" t="s">
        <v>149</v>
      </c>
      <c r="H3442" t="s">
        <v>113</v>
      </c>
      <c r="I3442" t="s">
        <v>1483</v>
      </c>
    </row>
    <row r="3443" spans="1:9">
      <c r="A3443" t="s">
        <v>13575</v>
      </c>
      <c r="B3443" t="s">
        <v>6371</v>
      </c>
      <c r="C3443" t="s">
        <v>1484</v>
      </c>
      <c r="D3443" t="s">
        <v>13576</v>
      </c>
      <c r="E3443" t="s">
        <v>13577</v>
      </c>
      <c r="F3443" t="s">
        <v>100</v>
      </c>
      <c r="G3443" t="s">
        <v>134</v>
      </c>
      <c r="H3443" t="s">
        <v>134</v>
      </c>
      <c r="I3443" t="s">
        <v>135</v>
      </c>
    </row>
    <row r="3444" spans="1:9">
      <c r="A3444" t="s">
        <v>13578</v>
      </c>
      <c r="B3444" t="s">
        <v>6371</v>
      </c>
      <c r="C3444" t="s">
        <v>1488</v>
      </c>
      <c r="D3444" t="s">
        <v>13579</v>
      </c>
      <c r="E3444" t="s">
        <v>13580</v>
      </c>
      <c r="F3444" t="s">
        <v>100</v>
      </c>
      <c r="G3444" t="s">
        <v>134</v>
      </c>
      <c r="H3444" t="s">
        <v>134</v>
      </c>
      <c r="I3444" t="s">
        <v>135</v>
      </c>
    </row>
    <row r="3445" spans="1:9">
      <c r="A3445" t="s">
        <v>13581</v>
      </c>
      <c r="B3445" t="s">
        <v>6371</v>
      </c>
      <c r="C3445" t="s">
        <v>1496</v>
      </c>
      <c r="D3445" t="s">
        <v>13582</v>
      </c>
      <c r="E3445" t="s">
        <v>13583</v>
      </c>
      <c r="F3445" t="s">
        <v>13584</v>
      </c>
      <c r="G3445" t="s">
        <v>113</v>
      </c>
      <c r="H3445" t="s">
        <v>113</v>
      </c>
      <c r="I3445" t="s">
        <v>114</v>
      </c>
    </row>
    <row r="3446" spans="1:9">
      <c r="A3446" t="s">
        <v>13585</v>
      </c>
      <c r="B3446" t="s">
        <v>6371</v>
      </c>
      <c r="C3446" t="s">
        <v>1500</v>
      </c>
      <c r="D3446" t="s">
        <v>13586</v>
      </c>
      <c r="E3446" t="s">
        <v>13587</v>
      </c>
      <c r="F3446" t="s">
        <v>100</v>
      </c>
      <c r="G3446" t="s">
        <v>113</v>
      </c>
      <c r="H3446" t="s">
        <v>113</v>
      </c>
      <c r="I3446" t="s">
        <v>114</v>
      </c>
    </row>
    <row r="3447" spans="1:9">
      <c r="A3447" t="s">
        <v>13588</v>
      </c>
      <c r="B3447" t="s">
        <v>6371</v>
      </c>
      <c r="C3447" t="s">
        <v>1502</v>
      </c>
      <c r="D3447" t="s">
        <v>13589</v>
      </c>
      <c r="E3447" t="s">
        <v>13590</v>
      </c>
      <c r="F3447" t="s">
        <v>100</v>
      </c>
      <c r="G3447" t="s">
        <v>252</v>
      </c>
      <c r="H3447" t="s">
        <v>252</v>
      </c>
      <c r="I3447" t="s">
        <v>294</v>
      </c>
    </row>
    <row r="3448" spans="1:9">
      <c r="A3448" t="s">
        <v>13591</v>
      </c>
      <c r="B3448" t="s">
        <v>6371</v>
      </c>
      <c r="C3448" t="s">
        <v>1505</v>
      </c>
      <c r="D3448" t="s">
        <v>13592</v>
      </c>
      <c r="E3448" t="s">
        <v>13593</v>
      </c>
      <c r="F3448" t="s">
        <v>100</v>
      </c>
      <c r="G3448" t="s">
        <v>134</v>
      </c>
      <c r="H3448" t="s">
        <v>134</v>
      </c>
      <c r="I3448" t="s">
        <v>135</v>
      </c>
    </row>
    <row r="3449" spans="1:9">
      <c r="A3449" t="s">
        <v>13594</v>
      </c>
      <c r="B3449" t="s">
        <v>6371</v>
      </c>
      <c r="C3449" t="s">
        <v>1507</v>
      </c>
      <c r="D3449" t="s">
        <v>13595</v>
      </c>
      <c r="E3449" t="s">
        <v>13596</v>
      </c>
      <c r="F3449" t="s">
        <v>100</v>
      </c>
      <c r="G3449" t="s">
        <v>113</v>
      </c>
      <c r="H3449" t="s">
        <v>113</v>
      </c>
      <c r="I3449" t="s">
        <v>114</v>
      </c>
    </row>
    <row r="3450" spans="1:9">
      <c r="A3450" t="s">
        <v>13597</v>
      </c>
      <c r="B3450" t="s">
        <v>6371</v>
      </c>
      <c r="C3450" t="s">
        <v>1511</v>
      </c>
      <c r="D3450" t="s">
        <v>13598</v>
      </c>
      <c r="E3450" t="s">
        <v>13599</v>
      </c>
      <c r="F3450" t="s">
        <v>100</v>
      </c>
      <c r="G3450" t="s">
        <v>149</v>
      </c>
      <c r="H3450" t="s">
        <v>113</v>
      </c>
      <c r="I3450" t="s">
        <v>150</v>
      </c>
    </row>
    <row r="3451" spans="1:9">
      <c r="A3451" t="s">
        <v>13600</v>
      </c>
      <c r="B3451" t="s">
        <v>6371</v>
      </c>
      <c r="C3451" t="s">
        <v>1513</v>
      </c>
      <c r="D3451" t="s">
        <v>13601</v>
      </c>
      <c r="E3451" t="s">
        <v>13602</v>
      </c>
      <c r="F3451" t="s">
        <v>100</v>
      </c>
      <c r="G3451" t="s">
        <v>134</v>
      </c>
      <c r="H3451" t="s">
        <v>134</v>
      </c>
      <c r="I3451" t="s">
        <v>135</v>
      </c>
    </row>
    <row r="3452" spans="1:9">
      <c r="A3452" t="s">
        <v>13603</v>
      </c>
      <c r="B3452" t="s">
        <v>6371</v>
      </c>
      <c r="C3452" t="s">
        <v>1515</v>
      </c>
      <c r="D3452" t="s">
        <v>13604</v>
      </c>
      <c r="E3452" t="s">
        <v>13605</v>
      </c>
      <c r="F3452" t="s">
        <v>100</v>
      </c>
      <c r="G3452" t="s">
        <v>134</v>
      </c>
      <c r="H3452" t="s">
        <v>134</v>
      </c>
      <c r="I3452" t="s">
        <v>135</v>
      </c>
    </row>
    <row r="3453" spans="1:9">
      <c r="A3453" t="s">
        <v>13606</v>
      </c>
      <c r="B3453" t="s">
        <v>6371</v>
      </c>
      <c r="C3453" t="s">
        <v>1519</v>
      </c>
      <c r="D3453" t="s">
        <v>13607</v>
      </c>
      <c r="E3453" t="s">
        <v>13608</v>
      </c>
      <c r="F3453" t="s">
        <v>100</v>
      </c>
      <c r="G3453" t="s">
        <v>134</v>
      </c>
      <c r="H3453" t="s">
        <v>134</v>
      </c>
      <c r="I3453" t="s">
        <v>135</v>
      </c>
    </row>
    <row r="3454" spans="1:9">
      <c r="A3454" t="s">
        <v>13609</v>
      </c>
      <c r="B3454" t="s">
        <v>6371</v>
      </c>
      <c r="C3454" t="s">
        <v>1523</v>
      </c>
      <c r="D3454" t="s">
        <v>13610</v>
      </c>
      <c r="E3454" t="s">
        <v>13611</v>
      </c>
      <c r="F3454" t="s">
        <v>100</v>
      </c>
      <c r="G3454" t="s">
        <v>113</v>
      </c>
      <c r="H3454" t="s">
        <v>113</v>
      </c>
      <c r="I3454" t="s">
        <v>114</v>
      </c>
    </row>
    <row r="3455" spans="1:9">
      <c r="A3455" t="s">
        <v>13612</v>
      </c>
      <c r="B3455" t="s">
        <v>6371</v>
      </c>
      <c r="C3455" t="s">
        <v>1526</v>
      </c>
      <c r="D3455" t="s">
        <v>13613</v>
      </c>
      <c r="E3455" t="s">
        <v>13614</v>
      </c>
      <c r="F3455" t="s">
        <v>100</v>
      </c>
      <c r="G3455" t="s">
        <v>134</v>
      </c>
      <c r="H3455" t="s">
        <v>134</v>
      </c>
      <c r="I3455" t="s">
        <v>135</v>
      </c>
    </row>
    <row r="3456" spans="1:9">
      <c r="A3456" t="s">
        <v>13615</v>
      </c>
      <c r="B3456" t="s">
        <v>6371</v>
      </c>
      <c r="C3456" t="s">
        <v>1528</v>
      </c>
      <c r="D3456" t="s">
        <v>13616</v>
      </c>
      <c r="E3456" t="s">
        <v>13617</v>
      </c>
      <c r="F3456" t="s">
        <v>13618</v>
      </c>
      <c r="G3456" t="s">
        <v>113</v>
      </c>
      <c r="H3456" t="s">
        <v>113</v>
      </c>
      <c r="I3456" t="s">
        <v>114</v>
      </c>
    </row>
    <row r="3457" spans="1:9">
      <c r="A3457" t="s">
        <v>13619</v>
      </c>
      <c r="B3457" t="s">
        <v>6371</v>
      </c>
      <c r="C3457" t="s">
        <v>1532</v>
      </c>
      <c r="D3457" t="s">
        <v>13620</v>
      </c>
      <c r="E3457" t="s">
        <v>13621</v>
      </c>
      <c r="F3457" t="s">
        <v>100</v>
      </c>
      <c r="G3457" t="s">
        <v>134</v>
      </c>
      <c r="H3457" t="s">
        <v>134</v>
      </c>
      <c r="I3457" t="s">
        <v>135</v>
      </c>
    </row>
    <row r="3458" spans="1:9">
      <c r="A3458" t="s">
        <v>13622</v>
      </c>
      <c r="B3458" t="s">
        <v>6371</v>
      </c>
      <c r="C3458" t="s">
        <v>1535</v>
      </c>
      <c r="D3458" t="s">
        <v>13623</v>
      </c>
      <c r="E3458" t="s">
        <v>13624</v>
      </c>
      <c r="F3458" t="s">
        <v>100</v>
      </c>
      <c r="G3458" t="s">
        <v>113</v>
      </c>
      <c r="H3458" t="s">
        <v>113</v>
      </c>
      <c r="I3458" t="s">
        <v>114</v>
      </c>
    </row>
    <row r="3459" spans="1:9">
      <c r="A3459" t="s">
        <v>13625</v>
      </c>
      <c r="B3459" t="s">
        <v>6371</v>
      </c>
      <c r="C3459" t="s">
        <v>1539</v>
      </c>
      <c r="D3459" t="s">
        <v>13626</v>
      </c>
      <c r="E3459" t="s">
        <v>13627</v>
      </c>
      <c r="F3459" t="s">
        <v>13628</v>
      </c>
      <c r="G3459" t="s">
        <v>149</v>
      </c>
      <c r="H3459" t="s">
        <v>113</v>
      </c>
      <c r="I3459" t="s">
        <v>1544</v>
      </c>
    </row>
    <row r="3460" spans="1:9">
      <c r="A3460" t="s">
        <v>13629</v>
      </c>
      <c r="B3460" t="s">
        <v>6371</v>
      </c>
      <c r="C3460" t="s">
        <v>1543</v>
      </c>
      <c r="D3460" t="s">
        <v>13630</v>
      </c>
      <c r="E3460" t="s">
        <v>13631</v>
      </c>
      <c r="F3460" t="s">
        <v>100</v>
      </c>
      <c r="G3460" t="s">
        <v>113</v>
      </c>
      <c r="H3460" t="s">
        <v>113</v>
      </c>
      <c r="I3460" t="s">
        <v>114</v>
      </c>
    </row>
    <row r="3461" spans="1:9">
      <c r="A3461" t="s">
        <v>13632</v>
      </c>
      <c r="B3461" t="s">
        <v>6371</v>
      </c>
      <c r="C3461" t="s">
        <v>1547</v>
      </c>
      <c r="D3461" t="s">
        <v>13633</v>
      </c>
      <c r="E3461" t="s">
        <v>13634</v>
      </c>
      <c r="F3461" t="s">
        <v>13635</v>
      </c>
      <c r="G3461" t="s">
        <v>149</v>
      </c>
      <c r="H3461" t="s">
        <v>113</v>
      </c>
      <c r="I3461" t="s">
        <v>1552</v>
      </c>
    </row>
    <row r="3462" spans="1:9">
      <c r="A3462" t="s">
        <v>13636</v>
      </c>
      <c r="B3462" t="s">
        <v>6371</v>
      </c>
      <c r="C3462" t="s">
        <v>1553</v>
      </c>
      <c r="D3462" t="s">
        <v>13637</v>
      </c>
      <c r="E3462" t="s">
        <v>13638</v>
      </c>
      <c r="F3462" t="s">
        <v>100</v>
      </c>
      <c r="G3462" t="s">
        <v>134</v>
      </c>
      <c r="H3462" t="s">
        <v>134</v>
      </c>
      <c r="I3462" t="s">
        <v>135</v>
      </c>
    </row>
    <row r="3463" spans="1:9">
      <c r="A3463" t="s">
        <v>13639</v>
      </c>
      <c r="B3463" t="s">
        <v>6371</v>
      </c>
      <c r="C3463" t="s">
        <v>1556</v>
      </c>
      <c r="D3463" t="s">
        <v>13640</v>
      </c>
      <c r="E3463" t="s">
        <v>13641</v>
      </c>
      <c r="F3463" t="s">
        <v>100</v>
      </c>
      <c r="G3463" t="s">
        <v>149</v>
      </c>
      <c r="H3463" t="s">
        <v>113</v>
      </c>
      <c r="I3463" t="s">
        <v>100</v>
      </c>
    </row>
    <row r="3464" spans="1:9">
      <c r="A3464" t="s">
        <v>13642</v>
      </c>
      <c r="B3464" t="s">
        <v>6371</v>
      </c>
      <c r="C3464" t="s">
        <v>1559</v>
      </c>
      <c r="D3464" t="s">
        <v>13643</v>
      </c>
      <c r="E3464" t="s">
        <v>13643</v>
      </c>
      <c r="F3464" t="s">
        <v>100</v>
      </c>
      <c r="G3464" t="s">
        <v>134</v>
      </c>
      <c r="H3464" t="s">
        <v>134</v>
      </c>
      <c r="I3464" t="s">
        <v>135</v>
      </c>
    </row>
    <row r="3465" spans="1:9">
      <c r="A3465" t="s">
        <v>13644</v>
      </c>
      <c r="B3465" t="s">
        <v>6371</v>
      </c>
      <c r="C3465" t="s">
        <v>1561</v>
      </c>
      <c r="D3465" t="s">
        <v>13645</v>
      </c>
      <c r="E3465" t="s">
        <v>13646</v>
      </c>
      <c r="F3465" t="s">
        <v>100</v>
      </c>
      <c r="G3465" t="s">
        <v>134</v>
      </c>
      <c r="H3465" t="s">
        <v>134</v>
      </c>
      <c r="I3465" t="s">
        <v>135</v>
      </c>
    </row>
    <row r="3466" spans="1:9">
      <c r="A3466" t="s">
        <v>13647</v>
      </c>
      <c r="B3466" t="s">
        <v>6371</v>
      </c>
      <c r="C3466" t="s">
        <v>1563</v>
      </c>
      <c r="D3466" t="s">
        <v>13648</v>
      </c>
      <c r="E3466" t="s">
        <v>13649</v>
      </c>
      <c r="F3466" t="s">
        <v>100</v>
      </c>
      <c r="G3466" t="s">
        <v>113</v>
      </c>
      <c r="H3466" t="s">
        <v>113</v>
      </c>
      <c r="I3466" t="s">
        <v>974</v>
      </c>
    </row>
    <row r="3467" spans="1:9">
      <c r="A3467" t="s">
        <v>13650</v>
      </c>
      <c r="B3467" t="s">
        <v>6371</v>
      </c>
      <c r="C3467" t="s">
        <v>1566</v>
      </c>
      <c r="D3467" t="s">
        <v>13651</v>
      </c>
      <c r="E3467" t="s">
        <v>13652</v>
      </c>
      <c r="F3467" t="s">
        <v>100</v>
      </c>
      <c r="G3467" t="s">
        <v>113</v>
      </c>
      <c r="H3467" t="s">
        <v>113</v>
      </c>
      <c r="I3467" t="s">
        <v>974</v>
      </c>
    </row>
    <row r="3468" spans="1:9">
      <c r="A3468" t="s">
        <v>13653</v>
      </c>
      <c r="B3468" t="s">
        <v>6371</v>
      </c>
      <c r="C3468" t="s">
        <v>1569</v>
      </c>
      <c r="D3468" t="s">
        <v>13654</v>
      </c>
      <c r="E3468" t="s">
        <v>13655</v>
      </c>
      <c r="F3468" t="s">
        <v>13656</v>
      </c>
      <c r="G3468" t="s">
        <v>149</v>
      </c>
      <c r="H3468" t="s">
        <v>113</v>
      </c>
      <c r="I3468" t="s">
        <v>1573</v>
      </c>
    </row>
    <row r="3469" spans="1:9">
      <c r="A3469" t="s">
        <v>13657</v>
      </c>
      <c r="B3469" t="s">
        <v>6371</v>
      </c>
      <c r="C3469" t="s">
        <v>1575</v>
      </c>
      <c r="D3469" t="s">
        <v>13658</v>
      </c>
      <c r="E3469" t="s">
        <v>13659</v>
      </c>
      <c r="F3469" t="s">
        <v>100</v>
      </c>
      <c r="G3469" t="s">
        <v>113</v>
      </c>
      <c r="H3469" t="s">
        <v>113</v>
      </c>
      <c r="I3469" t="s">
        <v>114</v>
      </c>
    </row>
    <row r="3470" spans="1:9">
      <c r="A3470" t="s">
        <v>13660</v>
      </c>
      <c r="B3470" t="s">
        <v>6371</v>
      </c>
      <c r="C3470" t="s">
        <v>1578</v>
      </c>
      <c r="D3470" t="s">
        <v>13661</v>
      </c>
      <c r="E3470" t="s">
        <v>13662</v>
      </c>
      <c r="F3470" t="s">
        <v>13663</v>
      </c>
      <c r="G3470" t="s">
        <v>113</v>
      </c>
      <c r="H3470" t="s">
        <v>113</v>
      </c>
      <c r="I3470" t="s">
        <v>114</v>
      </c>
    </row>
    <row r="3471" spans="1:9">
      <c r="A3471" t="s">
        <v>13664</v>
      </c>
      <c r="B3471" t="s">
        <v>6371</v>
      </c>
      <c r="C3471" t="s">
        <v>1582</v>
      </c>
      <c r="D3471" t="s">
        <v>13665</v>
      </c>
      <c r="E3471" t="s">
        <v>13666</v>
      </c>
      <c r="F3471" t="s">
        <v>100</v>
      </c>
      <c r="G3471" t="s">
        <v>134</v>
      </c>
      <c r="H3471" t="s">
        <v>134</v>
      </c>
      <c r="I3471" t="s">
        <v>135</v>
      </c>
    </row>
    <row r="3472" spans="1:9">
      <c r="A3472" t="s">
        <v>13667</v>
      </c>
      <c r="B3472" t="s">
        <v>6371</v>
      </c>
      <c r="C3472" t="s">
        <v>1585</v>
      </c>
      <c r="D3472" t="s">
        <v>13668</v>
      </c>
      <c r="E3472" t="s">
        <v>13669</v>
      </c>
      <c r="F3472" t="s">
        <v>100</v>
      </c>
      <c r="G3472" t="s">
        <v>113</v>
      </c>
      <c r="H3472" t="s">
        <v>113</v>
      </c>
      <c r="I3472" t="s">
        <v>114</v>
      </c>
    </row>
    <row r="3473" spans="1:9">
      <c r="A3473" t="s">
        <v>13670</v>
      </c>
      <c r="B3473" t="s">
        <v>6371</v>
      </c>
      <c r="C3473" t="s">
        <v>21</v>
      </c>
      <c r="D3473" t="s">
        <v>13671</v>
      </c>
      <c r="E3473" t="s">
        <v>13672</v>
      </c>
      <c r="F3473" t="s">
        <v>100</v>
      </c>
      <c r="G3473" t="s">
        <v>113</v>
      </c>
      <c r="H3473" t="s">
        <v>113</v>
      </c>
      <c r="I3473" t="s">
        <v>114</v>
      </c>
    </row>
    <row r="3474" spans="1:9">
      <c r="A3474" t="s">
        <v>13673</v>
      </c>
      <c r="B3474" t="s">
        <v>6371</v>
      </c>
      <c r="C3474" t="s">
        <v>181</v>
      </c>
      <c r="D3474" t="s">
        <v>13674</v>
      </c>
      <c r="E3474" t="s">
        <v>13675</v>
      </c>
      <c r="F3474" t="s">
        <v>100</v>
      </c>
      <c r="G3474" t="s">
        <v>113</v>
      </c>
      <c r="H3474" t="s">
        <v>113</v>
      </c>
      <c r="I3474" t="s">
        <v>114</v>
      </c>
    </row>
    <row r="3475" spans="1:9">
      <c r="A3475" t="s">
        <v>13676</v>
      </c>
      <c r="B3475" t="s">
        <v>6371</v>
      </c>
      <c r="C3475" t="s">
        <v>1594</v>
      </c>
      <c r="D3475" t="s">
        <v>13677</v>
      </c>
      <c r="E3475" t="s">
        <v>13678</v>
      </c>
      <c r="F3475" t="s">
        <v>100</v>
      </c>
      <c r="G3475" t="s">
        <v>113</v>
      </c>
      <c r="H3475" t="s">
        <v>113</v>
      </c>
      <c r="I3475" t="s">
        <v>114</v>
      </c>
    </row>
    <row r="3476" spans="1:9">
      <c r="A3476" t="s">
        <v>13679</v>
      </c>
      <c r="B3476" t="s">
        <v>6371</v>
      </c>
      <c r="C3476" t="s">
        <v>1597</v>
      </c>
      <c r="D3476" t="s">
        <v>13680</v>
      </c>
      <c r="E3476" t="s">
        <v>13681</v>
      </c>
      <c r="F3476" t="s">
        <v>100</v>
      </c>
      <c r="G3476" t="s">
        <v>113</v>
      </c>
      <c r="H3476" t="s">
        <v>113</v>
      </c>
      <c r="I3476" t="s">
        <v>114</v>
      </c>
    </row>
    <row r="3477" spans="1:9">
      <c r="A3477" t="s">
        <v>13682</v>
      </c>
      <c r="B3477" t="s">
        <v>6371</v>
      </c>
      <c r="C3477" t="s">
        <v>1600</v>
      </c>
      <c r="D3477" t="s">
        <v>13683</v>
      </c>
      <c r="E3477" t="s">
        <v>13684</v>
      </c>
      <c r="F3477" t="s">
        <v>100</v>
      </c>
      <c r="G3477" t="s">
        <v>113</v>
      </c>
      <c r="H3477" t="s">
        <v>113</v>
      </c>
      <c r="I3477" t="s">
        <v>114</v>
      </c>
    </row>
    <row r="3478" spans="1:9">
      <c r="A3478" t="s">
        <v>13685</v>
      </c>
      <c r="B3478" t="s">
        <v>6371</v>
      </c>
      <c r="C3478" t="s">
        <v>1603</v>
      </c>
      <c r="D3478" t="s">
        <v>13686</v>
      </c>
      <c r="E3478" t="s">
        <v>13687</v>
      </c>
      <c r="F3478" t="s">
        <v>100</v>
      </c>
      <c r="G3478" t="s">
        <v>113</v>
      </c>
      <c r="H3478" t="s">
        <v>113</v>
      </c>
      <c r="I3478" t="s">
        <v>114</v>
      </c>
    </row>
    <row r="3479" spans="1:9">
      <c r="A3479" t="s">
        <v>13688</v>
      </c>
      <c r="B3479" t="s">
        <v>6371</v>
      </c>
      <c r="C3479" t="s">
        <v>1606</v>
      </c>
      <c r="D3479" t="s">
        <v>13689</v>
      </c>
      <c r="E3479" t="s">
        <v>13690</v>
      </c>
      <c r="F3479" t="s">
        <v>13691</v>
      </c>
      <c r="G3479" t="s">
        <v>113</v>
      </c>
      <c r="H3479" t="s">
        <v>113</v>
      </c>
      <c r="I3479" t="s">
        <v>114</v>
      </c>
    </row>
    <row r="3480" spans="1:9">
      <c r="A3480" t="s">
        <v>13692</v>
      </c>
      <c r="B3480" t="s">
        <v>6371</v>
      </c>
      <c r="C3480" t="s">
        <v>1610</v>
      </c>
      <c r="D3480" t="s">
        <v>13693</v>
      </c>
      <c r="E3480" t="s">
        <v>13694</v>
      </c>
      <c r="F3480" t="s">
        <v>100</v>
      </c>
      <c r="G3480" t="s">
        <v>113</v>
      </c>
      <c r="H3480" t="s">
        <v>113</v>
      </c>
      <c r="I3480" t="s">
        <v>114</v>
      </c>
    </row>
    <row r="3481" spans="1:9">
      <c r="A3481" t="s">
        <v>13695</v>
      </c>
      <c r="B3481" t="s">
        <v>6371</v>
      </c>
      <c r="C3481" t="s">
        <v>1613</v>
      </c>
      <c r="D3481" t="s">
        <v>13696</v>
      </c>
      <c r="E3481" t="s">
        <v>13697</v>
      </c>
      <c r="F3481" t="s">
        <v>100</v>
      </c>
      <c r="G3481" t="s">
        <v>113</v>
      </c>
      <c r="H3481" t="s">
        <v>113</v>
      </c>
      <c r="I3481" t="s">
        <v>114</v>
      </c>
    </row>
    <row r="3482" spans="1:9">
      <c r="A3482" t="s">
        <v>13698</v>
      </c>
      <c r="B3482" t="s">
        <v>6371</v>
      </c>
      <c r="C3482" t="s">
        <v>1318</v>
      </c>
      <c r="D3482" t="s">
        <v>13699</v>
      </c>
      <c r="E3482" t="s">
        <v>13700</v>
      </c>
      <c r="F3482" t="s">
        <v>12455</v>
      </c>
      <c r="G3482" t="s">
        <v>134</v>
      </c>
      <c r="H3482" t="s">
        <v>134</v>
      </c>
      <c r="I3482" t="s">
        <v>135</v>
      </c>
    </row>
    <row r="3483" spans="1:9">
      <c r="A3483" t="s">
        <v>13701</v>
      </c>
      <c r="B3483" t="s">
        <v>6371</v>
      </c>
      <c r="C3483" t="s">
        <v>1208</v>
      </c>
      <c r="D3483" t="s">
        <v>13702</v>
      </c>
      <c r="E3483" t="s">
        <v>13703</v>
      </c>
      <c r="F3483" t="s">
        <v>100</v>
      </c>
      <c r="G3483" t="s">
        <v>134</v>
      </c>
      <c r="H3483" t="s">
        <v>134</v>
      </c>
      <c r="I3483" t="s">
        <v>135</v>
      </c>
    </row>
    <row r="3484" spans="1:9">
      <c r="A3484" t="s">
        <v>13704</v>
      </c>
      <c r="B3484" t="s">
        <v>6371</v>
      </c>
      <c r="C3484" t="s">
        <v>1620</v>
      </c>
      <c r="D3484" t="s">
        <v>9205</v>
      </c>
      <c r="E3484" t="s">
        <v>13705</v>
      </c>
      <c r="F3484" t="s">
        <v>100</v>
      </c>
      <c r="G3484" t="s">
        <v>113</v>
      </c>
      <c r="H3484" t="s">
        <v>113</v>
      </c>
      <c r="I3484" t="s">
        <v>114</v>
      </c>
    </row>
    <row r="3485" spans="1:9">
      <c r="A3485" t="s">
        <v>13706</v>
      </c>
      <c r="B3485" t="s">
        <v>6371</v>
      </c>
      <c r="C3485" t="s">
        <v>823</v>
      </c>
      <c r="D3485" t="s">
        <v>13707</v>
      </c>
      <c r="E3485" t="s">
        <v>13708</v>
      </c>
      <c r="F3485" t="s">
        <v>12886</v>
      </c>
      <c r="G3485" t="s">
        <v>113</v>
      </c>
      <c r="H3485" t="s">
        <v>113</v>
      </c>
      <c r="I3485" t="s">
        <v>114</v>
      </c>
    </row>
    <row r="3486" spans="1:9">
      <c r="A3486" t="s">
        <v>13709</v>
      </c>
      <c r="B3486" t="s">
        <v>6371</v>
      </c>
      <c r="C3486" t="s">
        <v>1625</v>
      </c>
      <c r="D3486" t="s">
        <v>13710</v>
      </c>
      <c r="E3486" t="s">
        <v>13711</v>
      </c>
      <c r="F3486" t="s">
        <v>13712</v>
      </c>
      <c r="G3486" t="s">
        <v>113</v>
      </c>
      <c r="H3486" t="s">
        <v>113</v>
      </c>
      <c r="I3486" t="s">
        <v>114</v>
      </c>
    </row>
    <row r="3487" spans="1:9">
      <c r="A3487" t="s">
        <v>13713</v>
      </c>
      <c r="B3487" t="s">
        <v>6371</v>
      </c>
      <c r="C3487" t="s">
        <v>1629</v>
      </c>
      <c r="D3487" t="s">
        <v>13714</v>
      </c>
      <c r="E3487" t="s">
        <v>13715</v>
      </c>
      <c r="F3487" t="s">
        <v>100</v>
      </c>
      <c r="G3487" t="s">
        <v>113</v>
      </c>
      <c r="H3487" t="s">
        <v>113</v>
      </c>
      <c r="I3487" t="s">
        <v>114</v>
      </c>
    </row>
    <row r="3488" spans="1:9">
      <c r="A3488" t="s">
        <v>13716</v>
      </c>
      <c r="B3488" t="s">
        <v>6371</v>
      </c>
      <c r="C3488" t="s">
        <v>1632</v>
      </c>
      <c r="D3488" t="s">
        <v>13717</v>
      </c>
      <c r="E3488" t="s">
        <v>13718</v>
      </c>
      <c r="F3488" t="s">
        <v>13719</v>
      </c>
      <c r="G3488" t="s">
        <v>149</v>
      </c>
      <c r="H3488" t="s">
        <v>113</v>
      </c>
      <c r="I3488" t="s">
        <v>150</v>
      </c>
    </row>
    <row r="3489" spans="1:9">
      <c r="A3489" t="s">
        <v>13720</v>
      </c>
      <c r="B3489" t="s">
        <v>6371</v>
      </c>
      <c r="C3489" t="s">
        <v>1638</v>
      </c>
      <c r="D3489" t="s">
        <v>13721</v>
      </c>
      <c r="E3489" t="s">
        <v>13722</v>
      </c>
      <c r="F3489" t="s">
        <v>100</v>
      </c>
      <c r="G3489" t="s">
        <v>149</v>
      </c>
      <c r="H3489" t="s">
        <v>113</v>
      </c>
      <c r="I3489" t="s">
        <v>228</v>
      </c>
    </row>
    <row r="3490" spans="1:9">
      <c r="A3490" t="s">
        <v>13723</v>
      </c>
      <c r="B3490" t="s">
        <v>6371</v>
      </c>
      <c r="C3490" t="s">
        <v>1636</v>
      </c>
      <c r="D3490" t="s">
        <v>13724</v>
      </c>
      <c r="E3490" t="s">
        <v>13725</v>
      </c>
      <c r="F3490" t="s">
        <v>100</v>
      </c>
      <c r="G3490" t="s">
        <v>113</v>
      </c>
      <c r="H3490" t="s">
        <v>271</v>
      </c>
      <c r="I3490" t="s">
        <v>1643</v>
      </c>
    </row>
    <row r="3491" spans="1:9">
      <c r="A3491" t="s">
        <v>13726</v>
      </c>
      <c r="B3491" t="s">
        <v>6371</v>
      </c>
      <c r="C3491" t="s">
        <v>1644</v>
      </c>
      <c r="D3491" t="s">
        <v>13727</v>
      </c>
      <c r="E3491" t="s">
        <v>13728</v>
      </c>
      <c r="F3491" t="s">
        <v>13729</v>
      </c>
      <c r="G3491" t="s">
        <v>149</v>
      </c>
      <c r="H3491" t="s">
        <v>113</v>
      </c>
      <c r="I3491" t="s">
        <v>1648</v>
      </c>
    </row>
    <row r="3492" spans="1:9">
      <c r="A3492" t="s">
        <v>13730</v>
      </c>
      <c r="B3492" t="s">
        <v>6371</v>
      </c>
      <c r="C3492" t="s">
        <v>1637</v>
      </c>
      <c r="D3492" t="s">
        <v>13731</v>
      </c>
      <c r="E3492" t="s">
        <v>13732</v>
      </c>
      <c r="F3492" t="s">
        <v>100</v>
      </c>
      <c r="G3492" t="s">
        <v>113</v>
      </c>
      <c r="H3492" t="s">
        <v>113</v>
      </c>
      <c r="I3492" t="s">
        <v>114</v>
      </c>
    </row>
    <row r="3493" spans="1:9">
      <c r="A3493" t="s">
        <v>13733</v>
      </c>
      <c r="B3493" t="s">
        <v>6371</v>
      </c>
      <c r="C3493" t="s">
        <v>1651</v>
      </c>
      <c r="D3493" t="s">
        <v>13734</v>
      </c>
      <c r="E3493" t="s">
        <v>13735</v>
      </c>
      <c r="F3493" t="s">
        <v>100</v>
      </c>
      <c r="G3493" t="s">
        <v>113</v>
      </c>
      <c r="H3493" t="s">
        <v>113</v>
      </c>
      <c r="I3493" t="s">
        <v>114</v>
      </c>
    </row>
    <row r="3494" spans="1:9">
      <c r="A3494" t="s">
        <v>13736</v>
      </c>
      <c r="B3494" t="s">
        <v>6371</v>
      </c>
      <c r="C3494" t="s">
        <v>1654</v>
      </c>
      <c r="D3494" t="s">
        <v>13737</v>
      </c>
      <c r="E3494" t="s">
        <v>13738</v>
      </c>
      <c r="F3494" t="s">
        <v>13739</v>
      </c>
      <c r="G3494" t="s">
        <v>113</v>
      </c>
      <c r="H3494" t="s">
        <v>113</v>
      </c>
      <c r="I3494" t="s">
        <v>114</v>
      </c>
    </row>
    <row r="3495" spans="1:9">
      <c r="A3495" t="s">
        <v>13740</v>
      </c>
      <c r="B3495" t="s">
        <v>6371</v>
      </c>
      <c r="C3495" t="s">
        <v>1660</v>
      </c>
      <c r="D3495" t="s">
        <v>13741</v>
      </c>
      <c r="E3495" t="s">
        <v>13742</v>
      </c>
      <c r="F3495" t="s">
        <v>100</v>
      </c>
      <c r="G3495" t="s">
        <v>252</v>
      </c>
      <c r="H3495" t="s">
        <v>252</v>
      </c>
      <c r="I3495" t="s">
        <v>294</v>
      </c>
    </row>
    <row r="3496" spans="1:9">
      <c r="A3496" t="s">
        <v>13743</v>
      </c>
      <c r="B3496" t="s">
        <v>6371</v>
      </c>
      <c r="C3496" t="s">
        <v>1664</v>
      </c>
      <c r="D3496" t="s">
        <v>13744</v>
      </c>
      <c r="E3496" t="s">
        <v>13745</v>
      </c>
      <c r="F3496" t="s">
        <v>100</v>
      </c>
      <c r="G3496" t="s">
        <v>113</v>
      </c>
      <c r="H3496" t="s">
        <v>113</v>
      </c>
      <c r="I3496" t="s">
        <v>114</v>
      </c>
    </row>
    <row r="3497" spans="1:9">
      <c r="A3497" t="s">
        <v>13746</v>
      </c>
      <c r="B3497" t="s">
        <v>6371</v>
      </c>
      <c r="C3497" t="s">
        <v>1667</v>
      </c>
      <c r="D3497" t="s">
        <v>13747</v>
      </c>
      <c r="E3497" t="s">
        <v>13748</v>
      </c>
      <c r="F3497" t="s">
        <v>100</v>
      </c>
      <c r="G3497" t="s">
        <v>113</v>
      </c>
      <c r="H3497" t="s">
        <v>113</v>
      </c>
      <c r="I3497" t="s">
        <v>114</v>
      </c>
    </row>
    <row r="3498" spans="1:9">
      <c r="A3498" t="s">
        <v>13749</v>
      </c>
      <c r="B3498" t="s">
        <v>6371</v>
      </c>
      <c r="C3498" t="s">
        <v>1670</v>
      </c>
      <c r="D3498" t="s">
        <v>13750</v>
      </c>
      <c r="E3498" t="s">
        <v>13751</v>
      </c>
      <c r="F3498" t="s">
        <v>100</v>
      </c>
      <c r="G3498" t="s">
        <v>113</v>
      </c>
      <c r="H3498" t="s">
        <v>113</v>
      </c>
      <c r="I3498" t="s">
        <v>114</v>
      </c>
    </row>
    <row r="3499" spans="1:9">
      <c r="A3499" t="s">
        <v>13752</v>
      </c>
      <c r="B3499" t="s">
        <v>6371</v>
      </c>
      <c r="C3499" t="s">
        <v>1663</v>
      </c>
      <c r="D3499" t="s">
        <v>13753</v>
      </c>
      <c r="E3499" t="s">
        <v>13754</v>
      </c>
      <c r="F3499" t="s">
        <v>12455</v>
      </c>
      <c r="G3499" t="s">
        <v>134</v>
      </c>
      <c r="H3499" t="s">
        <v>134</v>
      </c>
      <c r="I3499" t="s">
        <v>135</v>
      </c>
    </row>
    <row r="3500" spans="1:9">
      <c r="A3500" t="s">
        <v>13755</v>
      </c>
      <c r="B3500" t="s">
        <v>6371</v>
      </c>
      <c r="C3500" t="s">
        <v>1675</v>
      </c>
      <c r="D3500" t="s">
        <v>13756</v>
      </c>
      <c r="E3500" t="s">
        <v>13757</v>
      </c>
      <c r="F3500" t="s">
        <v>100</v>
      </c>
      <c r="G3500" t="s">
        <v>113</v>
      </c>
      <c r="H3500" t="s">
        <v>113</v>
      </c>
      <c r="I3500" t="s">
        <v>114</v>
      </c>
    </row>
    <row r="3501" spans="1:9">
      <c r="A3501" t="s">
        <v>13758</v>
      </c>
      <c r="B3501" t="s">
        <v>6371</v>
      </c>
      <c r="C3501" t="s">
        <v>1678</v>
      </c>
      <c r="D3501" t="s">
        <v>13759</v>
      </c>
      <c r="E3501" t="s">
        <v>13760</v>
      </c>
      <c r="F3501" t="s">
        <v>12455</v>
      </c>
      <c r="G3501" t="s">
        <v>134</v>
      </c>
      <c r="H3501" t="s">
        <v>134</v>
      </c>
      <c r="I3501" t="s">
        <v>135</v>
      </c>
    </row>
    <row r="3502" spans="1:9">
      <c r="A3502" t="s">
        <v>13761</v>
      </c>
      <c r="B3502" t="s">
        <v>6371</v>
      </c>
      <c r="C3502" t="s">
        <v>1658</v>
      </c>
      <c r="D3502" t="s">
        <v>13762</v>
      </c>
      <c r="E3502" t="s">
        <v>13763</v>
      </c>
      <c r="F3502" t="s">
        <v>12455</v>
      </c>
      <c r="G3502" t="s">
        <v>134</v>
      </c>
      <c r="H3502" t="s">
        <v>134</v>
      </c>
      <c r="I3502" t="s">
        <v>135</v>
      </c>
    </row>
    <row r="3503" spans="1:9">
      <c r="A3503" t="s">
        <v>13764</v>
      </c>
      <c r="B3503" t="s">
        <v>6371</v>
      </c>
      <c r="C3503" t="s">
        <v>1683</v>
      </c>
      <c r="D3503" t="s">
        <v>13765</v>
      </c>
      <c r="E3503" t="s">
        <v>13766</v>
      </c>
      <c r="F3503" t="s">
        <v>100</v>
      </c>
      <c r="G3503" t="s">
        <v>134</v>
      </c>
      <c r="H3503" t="s">
        <v>134</v>
      </c>
      <c r="I3503" t="s">
        <v>135</v>
      </c>
    </row>
    <row r="3504" spans="1:9">
      <c r="A3504" t="s">
        <v>13767</v>
      </c>
      <c r="B3504" t="s">
        <v>6371</v>
      </c>
      <c r="C3504" t="s">
        <v>1686</v>
      </c>
      <c r="D3504" t="s">
        <v>13768</v>
      </c>
      <c r="E3504" t="s">
        <v>13769</v>
      </c>
      <c r="F3504" t="s">
        <v>100</v>
      </c>
      <c r="G3504" t="s">
        <v>134</v>
      </c>
      <c r="H3504" t="s">
        <v>134</v>
      </c>
      <c r="I3504" t="s">
        <v>135</v>
      </c>
    </row>
    <row r="3505" spans="1:9">
      <c r="A3505" t="s">
        <v>13770</v>
      </c>
      <c r="B3505" t="s">
        <v>6371</v>
      </c>
      <c r="C3505" t="s">
        <v>1690</v>
      </c>
      <c r="D3505" t="s">
        <v>13771</v>
      </c>
      <c r="E3505" t="s">
        <v>13772</v>
      </c>
      <c r="F3505" t="s">
        <v>100</v>
      </c>
      <c r="G3505" t="s">
        <v>113</v>
      </c>
      <c r="H3505" t="s">
        <v>113</v>
      </c>
      <c r="I3505" t="s">
        <v>114</v>
      </c>
    </row>
    <row r="3506" spans="1:9">
      <c r="A3506" t="s">
        <v>13773</v>
      </c>
      <c r="B3506" t="s">
        <v>6371</v>
      </c>
      <c r="C3506" t="s">
        <v>1693</v>
      </c>
      <c r="D3506" t="s">
        <v>13774</v>
      </c>
      <c r="E3506" t="s">
        <v>13775</v>
      </c>
      <c r="F3506" t="s">
        <v>100</v>
      </c>
      <c r="G3506" t="s">
        <v>134</v>
      </c>
      <c r="H3506" t="s">
        <v>134</v>
      </c>
      <c r="I3506" t="s">
        <v>135</v>
      </c>
    </row>
    <row r="3507" spans="1:9">
      <c r="A3507" t="s">
        <v>13776</v>
      </c>
      <c r="B3507" t="s">
        <v>6371</v>
      </c>
      <c r="C3507" t="s">
        <v>1696</v>
      </c>
      <c r="D3507" t="s">
        <v>13036</v>
      </c>
      <c r="E3507" t="s">
        <v>13777</v>
      </c>
      <c r="F3507" t="s">
        <v>100</v>
      </c>
      <c r="G3507" t="s">
        <v>113</v>
      </c>
      <c r="H3507" t="s">
        <v>113</v>
      </c>
      <c r="I3507" t="s">
        <v>908</v>
      </c>
    </row>
    <row r="3508" spans="1:9">
      <c r="A3508" t="s">
        <v>13778</v>
      </c>
      <c r="B3508" t="s">
        <v>6371</v>
      </c>
      <c r="C3508" t="s">
        <v>1699</v>
      </c>
      <c r="D3508" t="s">
        <v>13779</v>
      </c>
      <c r="E3508" t="s">
        <v>13780</v>
      </c>
      <c r="F3508" t="s">
        <v>100</v>
      </c>
      <c r="G3508" t="s">
        <v>149</v>
      </c>
      <c r="H3508" t="s">
        <v>113</v>
      </c>
      <c r="I3508" t="s">
        <v>150</v>
      </c>
    </row>
    <row r="3509" spans="1:9">
      <c r="A3509" t="s">
        <v>13781</v>
      </c>
      <c r="B3509" t="s">
        <v>6371</v>
      </c>
      <c r="C3509" t="s">
        <v>3199</v>
      </c>
      <c r="D3509" t="s">
        <v>13782</v>
      </c>
      <c r="E3509" t="s">
        <v>13783</v>
      </c>
      <c r="F3509" t="s">
        <v>100</v>
      </c>
      <c r="G3509" t="s">
        <v>134</v>
      </c>
      <c r="H3509" t="s">
        <v>134</v>
      </c>
      <c r="I3509" t="s">
        <v>135</v>
      </c>
    </row>
    <row r="3510" spans="1:9">
      <c r="A3510" t="s">
        <v>13784</v>
      </c>
      <c r="B3510" t="s">
        <v>6371</v>
      </c>
      <c r="C3510" t="s">
        <v>3196</v>
      </c>
      <c r="D3510" t="s">
        <v>13785</v>
      </c>
      <c r="E3510" t="s">
        <v>13786</v>
      </c>
      <c r="F3510" t="s">
        <v>100</v>
      </c>
      <c r="G3510" t="s">
        <v>134</v>
      </c>
      <c r="H3510" t="s">
        <v>134</v>
      </c>
      <c r="I3510" t="s">
        <v>135</v>
      </c>
    </row>
    <row r="3511" spans="1:9">
      <c r="A3511" t="s">
        <v>13787</v>
      </c>
      <c r="B3511" t="s">
        <v>6371</v>
      </c>
      <c r="C3511" t="s">
        <v>1702</v>
      </c>
      <c r="D3511" t="s">
        <v>13788</v>
      </c>
      <c r="E3511" t="s">
        <v>13789</v>
      </c>
      <c r="F3511" t="s">
        <v>100</v>
      </c>
      <c r="G3511" t="s">
        <v>113</v>
      </c>
      <c r="H3511" t="s">
        <v>113</v>
      </c>
      <c r="I3511" t="s">
        <v>114</v>
      </c>
    </row>
    <row r="3512" spans="1:9">
      <c r="A3512" t="s">
        <v>13790</v>
      </c>
      <c r="B3512" t="s">
        <v>6371</v>
      </c>
      <c r="C3512" t="s">
        <v>1712</v>
      </c>
      <c r="D3512" t="s">
        <v>9289</v>
      </c>
      <c r="E3512" t="s">
        <v>13791</v>
      </c>
      <c r="F3512" t="s">
        <v>100</v>
      </c>
      <c r="G3512" t="s">
        <v>113</v>
      </c>
      <c r="H3512" t="s">
        <v>113</v>
      </c>
      <c r="I3512" t="s">
        <v>114</v>
      </c>
    </row>
    <row r="3513" spans="1:9">
      <c r="A3513" t="s">
        <v>13792</v>
      </c>
      <c r="B3513" t="s">
        <v>6371</v>
      </c>
      <c r="C3513" t="s">
        <v>1716</v>
      </c>
      <c r="D3513" t="s">
        <v>13793</v>
      </c>
      <c r="E3513" t="s">
        <v>13794</v>
      </c>
      <c r="F3513" t="s">
        <v>100</v>
      </c>
      <c r="G3513" t="s">
        <v>113</v>
      </c>
      <c r="H3513" t="s">
        <v>113</v>
      </c>
      <c r="I3513" t="s">
        <v>114</v>
      </c>
    </row>
    <row r="3514" spans="1:9">
      <c r="A3514" t="s">
        <v>13795</v>
      </c>
      <c r="B3514" t="s">
        <v>6371</v>
      </c>
      <c r="C3514" t="s">
        <v>1719</v>
      </c>
      <c r="D3514" t="s">
        <v>13796</v>
      </c>
      <c r="E3514" t="s">
        <v>13797</v>
      </c>
      <c r="F3514" t="s">
        <v>100</v>
      </c>
      <c r="G3514" t="s">
        <v>134</v>
      </c>
      <c r="H3514" t="s">
        <v>134</v>
      </c>
      <c r="I3514" t="s">
        <v>135</v>
      </c>
    </row>
    <row r="3515" spans="1:9">
      <c r="A3515" t="s">
        <v>13798</v>
      </c>
      <c r="B3515" t="s">
        <v>6371</v>
      </c>
      <c r="C3515" t="s">
        <v>1721</v>
      </c>
      <c r="D3515" t="s">
        <v>13799</v>
      </c>
      <c r="E3515" t="s">
        <v>13800</v>
      </c>
      <c r="F3515" t="s">
        <v>100</v>
      </c>
      <c r="G3515" t="s">
        <v>113</v>
      </c>
      <c r="H3515" t="s">
        <v>113</v>
      </c>
      <c r="I3515" t="s">
        <v>114</v>
      </c>
    </row>
    <row r="3516" spans="1:9">
      <c r="A3516" t="s">
        <v>13801</v>
      </c>
      <c r="B3516" t="s">
        <v>6371</v>
      </c>
      <c r="C3516" t="s">
        <v>1724</v>
      </c>
      <c r="D3516" t="s">
        <v>13802</v>
      </c>
      <c r="E3516" t="s">
        <v>13803</v>
      </c>
      <c r="F3516" t="s">
        <v>100</v>
      </c>
      <c r="G3516" t="s">
        <v>113</v>
      </c>
      <c r="H3516" t="s">
        <v>113</v>
      </c>
      <c r="I3516" t="s">
        <v>114</v>
      </c>
    </row>
    <row r="3517" spans="1:9">
      <c r="A3517" t="s">
        <v>13804</v>
      </c>
      <c r="B3517" t="s">
        <v>6371</v>
      </c>
      <c r="C3517" t="s">
        <v>1727</v>
      </c>
      <c r="D3517" t="s">
        <v>13805</v>
      </c>
      <c r="E3517" t="s">
        <v>13806</v>
      </c>
      <c r="F3517" t="s">
        <v>100</v>
      </c>
      <c r="G3517" t="s">
        <v>149</v>
      </c>
      <c r="H3517" t="s">
        <v>113</v>
      </c>
      <c r="I3517" t="s">
        <v>100</v>
      </c>
    </row>
    <row r="3518" spans="1:9">
      <c r="A3518" t="s">
        <v>13807</v>
      </c>
      <c r="B3518" t="s">
        <v>6371</v>
      </c>
      <c r="C3518" t="s">
        <v>1730</v>
      </c>
      <c r="D3518" t="s">
        <v>1731</v>
      </c>
      <c r="E3518" t="s">
        <v>13808</v>
      </c>
      <c r="F3518" t="s">
        <v>100</v>
      </c>
      <c r="G3518" t="s">
        <v>134</v>
      </c>
      <c r="H3518" t="s">
        <v>134</v>
      </c>
      <c r="I3518" t="s">
        <v>135</v>
      </c>
    </row>
    <row r="3519" spans="1:9">
      <c r="A3519" t="s">
        <v>13809</v>
      </c>
      <c r="B3519" t="s">
        <v>6371</v>
      </c>
      <c r="C3519" t="s">
        <v>1733</v>
      </c>
      <c r="D3519" t="s">
        <v>13810</v>
      </c>
      <c r="E3519" t="s">
        <v>13811</v>
      </c>
      <c r="F3519" t="s">
        <v>13812</v>
      </c>
      <c r="G3519" t="s">
        <v>113</v>
      </c>
      <c r="H3519" t="s">
        <v>113</v>
      </c>
      <c r="I3519" t="s">
        <v>114</v>
      </c>
    </row>
    <row r="3520" spans="1:9">
      <c r="A3520" t="s">
        <v>13813</v>
      </c>
      <c r="B3520" t="s">
        <v>6371</v>
      </c>
      <c r="C3520" t="s">
        <v>735</v>
      </c>
      <c r="D3520" t="s">
        <v>13814</v>
      </c>
      <c r="E3520" t="s">
        <v>13815</v>
      </c>
      <c r="F3520" t="s">
        <v>100</v>
      </c>
      <c r="G3520" t="s">
        <v>113</v>
      </c>
      <c r="H3520" t="s">
        <v>113</v>
      </c>
      <c r="I3520" t="s">
        <v>114</v>
      </c>
    </row>
    <row r="3521" spans="1:9">
      <c r="A3521" t="s">
        <v>13816</v>
      </c>
      <c r="B3521" t="s">
        <v>6371</v>
      </c>
      <c r="C3521" t="s">
        <v>1080</v>
      </c>
      <c r="D3521" t="s">
        <v>13817</v>
      </c>
      <c r="E3521" t="s">
        <v>13818</v>
      </c>
      <c r="F3521" t="s">
        <v>13819</v>
      </c>
      <c r="G3521" t="s">
        <v>113</v>
      </c>
      <c r="H3521" t="s">
        <v>113</v>
      </c>
      <c r="I3521" t="s">
        <v>695</v>
      </c>
    </row>
    <row r="3522" spans="1:9">
      <c r="A3522" t="s">
        <v>13820</v>
      </c>
      <c r="B3522" t="s">
        <v>6371</v>
      </c>
      <c r="C3522" t="s">
        <v>1745</v>
      </c>
      <c r="D3522" t="s">
        <v>13821</v>
      </c>
      <c r="E3522" t="s">
        <v>13822</v>
      </c>
      <c r="F3522" t="s">
        <v>100</v>
      </c>
      <c r="G3522" t="s">
        <v>113</v>
      </c>
      <c r="H3522" t="s">
        <v>113</v>
      </c>
      <c r="I3522" t="s">
        <v>114</v>
      </c>
    </row>
    <row r="3523" spans="1:9">
      <c r="A3523" t="s">
        <v>13823</v>
      </c>
      <c r="B3523" t="s">
        <v>6371</v>
      </c>
      <c r="C3523" t="s">
        <v>1748</v>
      </c>
      <c r="D3523" t="s">
        <v>13824</v>
      </c>
      <c r="E3523" t="s">
        <v>13825</v>
      </c>
      <c r="F3523" t="s">
        <v>100</v>
      </c>
      <c r="G3523" t="s">
        <v>113</v>
      </c>
      <c r="H3523" t="s">
        <v>113</v>
      </c>
      <c r="I3523" t="s">
        <v>114</v>
      </c>
    </row>
    <row r="3524" spans="1:9">
      <c r="A3524" t="s">
        <v>13826</v>
      </c>
      <c r="B3524" t="s">
        <v>6371</v>
      </c>
      <c r="C3524" t="s">
        <v>1751</v>
      </c>
      <c r="D3524" t="s">
        <v>13827</v>
      </c>
      <c r="E3524" t="s">
        <v>13828</v>
      </c>
      <c r="F3524" t="s">
        <v>100</v>
      </c>
      <c r="G3524" t="s">
        <v>113</v>
      </c>
      <c r="H3524" t="s">
        <v>113</v>
      </c>
      <c r="I3524" t="s">
        <v>114</v>
      </c>
    </row>
    <row r="3525" spans="1:9">
      <c r="A3525" t="s">
        <v>13829</v>
      </c>
      <c r="B3525" t="s">
        <v>6371</v>
      </c>
      <c r="C3525" t="s">
        <v>1754</v>
      </c>
      <c r="D3525" t="s">
        <v>13830</v>
      </c>
      <c r="E3525" t="s">
        <v>13831</v>
      </c>
      <c r="F3525" t="s">
        <v>100</v>
      </c>
      <c r="G3525" t="s">
        <v>113</v>
      </c>
      <c r="H3525" t="s">
        <v>113</v>
      </c>
      <c r="I3525" t="s">
        <v>114</v>
      </c>
    </row>
    <row r="3526" spans="1:9">
      <c r="A3526" t="s">
        <v>13832</v>
      </c>
      <c r="B3526" t="s">
        <v>6371</v>
      </c>
      <c r="C3526" t="s">
        <v>1757</v>
      </c>
      <c r="D3526" t="s">
        <v>1758</v>
      </c>
      <c r="E3526" t="s">
        <v>1759</v>
      </c>
      <c r="F3526" t="s">
        <v>100</v>
      </c>
      <c r="G3526" t="s">
        <v>113</v>
      </c>
      <c r="H3526" t="s">
        <v>113</v>
      </c>
      <c r="I3526" t="s">
        <v>114</v>
      </c>
    </row>
    <row r="3527" spans="1:9">
      <c r="A3527" t="s">
        <v>13833</v>
      </c>
      <c r="B3527" t="s">
        <v>6371</v>
      </c>
      <c r="C3527" t="s">
        <v>919</v>
      </c>
      <c r="D3527" t="s">
        <v>13834</v>
      </c>
      <c r="E3527" t="s">
        <v>13835</v>
      </c>
      <c r="F3527" t="s">
        <v>100</v>
      </c>
      <c r="G3527" t="s">
        <v>113</v>
      </c>
      <c r="H3527" t="s">
        <v>113</v>
      </c>
      <c r="I3527" t="s">
        <v>114</v>
      </c>
    </row>
    <row r="3528" spans="1:9">
      <c r="A3528" t="s">
        <v>13836</v>
      </c>
      <c r="B3528" t="s">
        <v>6371</v>
      </c>
      <c r="C3528" t="s">
        <v>1762</v>
      </c>
      <c r="D3528" t="s">
        <v>13837</v>
      </c>
      <c r="E3528" t="s">
        <v>13838</v>
      </c>
      <c r="F3528" t="s">
        <v>100</v>
      </c>
      <c r="G3528" t="s">
        <v>149</v>
      </c>
      <c r="H3528" t="s">
        <v>113</v>
      </c>
      <c r="I3528" t="s">
        <v>114</v>
      </c>
    </row>
    <row r="3529" spans="1:9">
      <c r="A3529" t="s">
        <v>13839</v>
      </c>
      <c r="B3529" t="s">
        <v>6371</v>
      </c>
      <c r="C3529" t="s">
        <v>1766</v>
      </c>
      <c r="D3529" t="s">
        <v>13840</v>
      </c>
      <c r="E3529" t="s">
        <v>13841</v>
      </c>
      <c r="F3529" t="s">
        <v>100</v>
      </c>
      <c r="G3529" t="s">
        <v>149</v>
      </c>
      <c r="H3529" t="s">
        <v>113</v>
      </c>
      <c r="I3529" t="s">
        <v>822</v>
      </c>
    </row>
    <row r="3530" spans="1:9">
      <c r="A3530" t="s">
        <v>13842</v>
      </c>
      <c r="B3530" t="s">
        <v>6371</v>
      </c>
      <c r="C3530" t="s">
        <v>1770</v>
      </c>
      <c r="D3530" t="s">
        <v>13843</v>
      </c>
      <c r="E3530" t="s">
        <v>13844</v>
      </c>
      <c r="F3530" t="s">
        <v>100</v>
      </c>
      <c r="G3530" t="s">
        <v>113</v>
      </c>
      <c r="H3530" t="s">
        <v>113</v>
      </c>
      <c r="I3530" t="s">
        <v>114</v>
      </c>
    </row>
    <row r="3531" spans="1:9">
      <c r="A3531" t="s">
        <v>13845</v>
      </c>
      <c r="B3531" t="s">
        <v>6371</v>
      </c>
      <c r="C3531" t="s">
        <v>1774</v>
      </c>
      <c r="D3531" t="s">
        <v>13846</v>
      </c>
      <c r="E3531" t="s">
        <v>13847</v>
      </c>
      <c r="F3531" t="s">
        <v>100</v>
      </c>
      <c r="G3531" t="s">
        <v>149</v>
      </c>
      <c r="H3531" t="s">
        <v>113</v>
      </c>
      <c r="I3531" t="s">
        <v>822</v>
      </c>
    </row>
    <row r="3532" spans="1:9">
      <c r="A3532" t="s">
        <v>13848</v>
      </c>
      <c r="B3532" t="s">
        <v>6371</v>
      </c>
      <c r="C3532" t="s">
        <v>1778</v>
      </c>
      <c r="D3532" t="s">
        <v>13849</v>
      </c>
      <c r="E3532" t="s">
        <v>13850</v>
      </c>
      <c r="F3532" t="s">
        <v>100</v>
      </c>
      <c r="G3532" t="s">
        <v>149</v>
      </c>
      <c r="H3532" t="s">
        <v>113</v>
      </c>
      <c r="I3532" t="s">
        <v>822</v>
      </c>
    </row>
    <row r="3533" spans="1:9">
      <c r="A3533" t="s">
        <v>13851</v>
      </c>
      <c r="B3533" t="s">
        <v>6371</v>
      </c>
      <c r="C3533" t="s">
        <v>1782</v>
      </c>
      <c r="D3533" t="s">
        <v>13852</v>
      </c>
      <c r="E3533" t="s">
        <v>13853</v>
      </c>
      <c r="F3533" t="s">
        <v>100</v>
      </c>
      <c r="G3533" t="s">
        <v>149</v>
      </c>
      <c r="H3533" t="s">
        <v>113</v>
      </c>
      <c r="I3533" t="s">
        <v>822</v>
      </c>
    </row>
    <row r="3534" spans="1:9">
      <c r="A3534" t="s">
        <v>13854</v>
      </c>
      <c r="B3534" t="s">
        <v>6371</v>
      </c>
      <c r="C3534" t="s">
        <v>1786</v>
      </c>
      <c r="D3534" t="s">
        <v>13855</v>
      </c>
      <c r="E3534" t="s">
        <v>13856</v>
      </c>
      <c r="F3534" t="s">
        <v>100</v>
      </c>
      <c r="G3534" t="s">
        <v>149</v>
      </c>
      <c r="H3534" t="s">
        <v>113</v>
      </c>
      <c r="I3534" t="s">
        <v>822</v>
      </c>
    </row>
    <row r="3535" spans="1:9">
      <c r="A3535" t="s">
        <v>13857</v>
      </c>
      <c r="B3535" t="s">
        <v>6371</v>
      </c>
      <c r="C3535" t="s">
        <v>107</v>
      </c>
      <c r="D3535" t="s">
        <v>13858</v>
      </c>
      <c r="E3535" t="s">
        <v>13859</v>
      </c>
      <c r="F3535" t="s">
        <v>100</v>
      </c>
      <c r="G3535" t="s">
        <v>113</v>
      </c>
      <c r="H3535" t="s">
        <v>113</v>
      </c>
      <c r="I3535" t="s">
        <v>114</v>
      </c>
    </row>
    <row r="3536" spans="1:9">
      <c r="A3536" t="s">
        <v>13860</v>
      </c>
      <c r="B3536" t="s">
        <v>6371</v>
      </c>
      <c r="C3536" t="s">
        <v>111</v>
      </c>
      <c r="D3536" t="s">
        <v>13861</v>
      </c>
      <c r="E3536" t="s">
        <v>13862</v>
      </c>
      <c r="F3536" t="s">
        <v>100</v>
      </c>
      <c r="G3536" t="s">
        <v>113</v>
      </c>
      <c r="H3536" t="s">
        <v>113</v>
      </c>
      <c r="I3536" t="s">
        <v>114</v>
      </c>
    </row>
    <row r="3537" spans="1:9">
      <c r="A3537" t="s">
        <v>13863</v>
      </c>
      <c r="B3537" t="s">
        <v>6371</v>
      </c>
      <c r="C3537" t="s">
        <v>162</v>
      </c>
      <c r="D3537" t="s">
        <v>13864</v>
      </c>
      <c r="E3537" t="s">
        <v>13865</v>
      </c>
      <c r="F3537" t="s">
        <v>100</v>
      </c>
      <c r="G3537" t="s">
        <v>149</v>
      </c>
      <c r="H3537" t="s">
        <v>113</v>
      </c>
      <c r="I3537" t="s">
        <v>150</v>
      </c>
    </row>
    <row r="3538" spans="1:9">
      <c r="A3538" t="s">
        <v>13866</v>
      </c>
      <c r="B3538" t="s">
        <v>6371</v>
      </c>
      <c r="C3538" t="s">
        <v>4197</v>
      </c>
      <c r="D3538" t="s">
        <v>13867</v>
      </c>
      <c r="E3538" t="s">
        <v>13868</v>
      </c>
      <c r="F3538" t="s">
        <v>100</v>
      </c>
      <c r="G3538" t="s">
        <v>113</v>
      </c>
      <c r="H3538" t="s">
        <v>113</v>
      </c>
      <c r="I3538" t="s">
        <v>114</v>
      </c>
    </row>
    <row r="3539" spans="1:9">
      <c r="A3539" t="s">
        <v>13869</v>
      </c>
      <c r="B3539" t="s">
        <v>6371</v>
      </c>
      <c r="C3539" t="s">
        <v>3961</v>
      </c>
      <c r="D3539" t="s">
        <v>13870</v>
      </c>
      <c r="E3539" t="s">
        <v>13871</v>
      </c>
      <c r="F3539" t="s">
        <v>100</v>
      </c>
      <c r="G3539" t="s">
        <v>149</v>
      </c>
      <c r="H3539" t="s">
        <v>113</v>
      </c>
      <c r="I3539" t="s">
        <v>100</v>
      </c>
    </row>
    <row r="3540" spans="1:9">
      <c r="A3540" t="s">
        <v>13872</v>
      </c>
      <c r="B3540" t="s">
        <v>6371</v>
      </c>
      <c r="C3540" t="s">
        <v>4179</v>
      </c>
      <c r="D3540" t="s">
        <v>13873</v>
      </c>
      <c r="E3540" t="s">
        <v>13874</v>
      </c>
      <c r="F3540" t="s">
        <v>100</v>
      </c>
      <c r="G3540" t="s">
        <v>149</v>
      </c>
      <c r="H3540" t="s">
        <v>113</v>
      </c>
      <c r="I3540" t="s">
        <v>100</v>
      </c>
    </row>
    <row r="3541" spans="1:9">
      <c r="A3541" t="s">
        <v>13875</v>
      </c>
      <c r="B3541" t="s">
        <v>6371</v>
      </c>
      <c r="C3541" t="s">
        <v>1808</v>
      </c>
      <c r="D3541" t="s">
        <v>13876</v>
      </c>
      <c r="E3541" t="s">
        <v>13877</v>
      </c>
      <c r="F3541" t="s">
        <v>100</v>
      </c>
      <c r="G3541" t="s">
        <v>149</v>
      </c>
      <c r="H3541" t="s">
        <v>113</v>
      </c>
      <c r="I3541" t="s">
        <v>150</v>
      </c>
    </row>
    <row r="3542" spans="1:9">
      <c r="A3542" t="s">
        <v>13878</v>
      </c>
      <c r="B3542" t="s">
        <v>6371</v>
      </c>
      <c r="C3542" t="s">
        <v>1811</v>
      </c>
      <c r="D3542" t="s">
        <v>13879</v>
      </c>
      <c r="E3542" t="s">
        <v>13880</v>
      </c>
      <c r="F3542" t="s">
        <v>100</v>
      </c>
      <c r="G3542" t="s">
        <v>113</v>
      </c>
      <c r="H3542" t="s">
        <v>113</v>
      </c>
      <c r="I3542" t="s">
        <v>114</v>
      </c>
    </row>
    <row r="3543" spans="1:9">
      <c r="A3543" t="s">
        <v>13881</v>
      </c>
      <c r="B3543" t="s">
        <v>6371</v>
      </c>
      <c r="C3543" t="s">
        <v>1814</v>
      </c>
      <c r="D3543" t="s">
        <v>13882</v>
      </c>
      <c r="E3543" t="s">
        <v>13883</v>
      </c>
      <c r="F3543" t="s">
        <v>100</v>
      </c>
      <c r="G3543" t="s">
        <v>149</v>
      </c>
      <c r="H3543" t="s">
        <v>113</v>
      </c>
      <c r="I3543" t="s">
        <v>150</v>
      </c>
    </row>
    <row r="3544" spans="1:9">
      <c r="A3544" t="s">
        <v>13884</v>
      </c>
      <c r="B3544" t="s">
        <v>6371</v>
      </c>
      <c r="C3544" t="s">
        <v>1818</v>
      </c>
      <c r="D3544" t="s">
        <v>13885</v>
      </c>
      <c r="E3544" t="s">
        <v>13886</v>
      </c>
      <c r="F3544" t="s">
        <v>100</v>
      </c>
      <c r="G3544" t="s">
        <v>134</v>
      </c>
      <c r="H3544" t="s">
        <v>134</v>
      </c>
      <c r="I3544" t="s">
        <v>135</v>
      </c>
    </row>
    <row r="3545" spans="1:9">
      <c r="A3545" t="s">
        <v>13887</v>
      </c>
      <c r="B3545" t="s">
        <v>6371</v>
      </c>
      <c r="C3545" t="s">
        <v>1822</v>
      </c>
      <c r="D3545" t="s">
        <v>13888</v>
      </c>
      <c r="E3545" t="s">
        <v>13889</v>
      </c>
      <c r="F3545" t="s">
        <v>13890</v>
      </c>
      <c r="G3545" t="s">
        <v>113</v>
      </c>
      <c r="H3545" t="s">
        <v>113</v>
      </c>
      <c r="I3545" t="s">
        <v>114</v>
      </c>
    </row>
    <row r="3546" spans="1:9">
      <c r="A3546" t="s">
        <v>13891</v>
      </c>
      <c r="B3546" t="s">
        <v>6371</v>
      </c>
      <c r="C3546" t="s">
        <v>1827</v>
      </c>
      <c r="D3546" t="s">
        <v>13892</v>
      </c>
      <c r="E3546" t="s">
        <v>13893</v>
      </c>
      <c r="F3546" t="s">
        <v>100</v>
      </c>
      <c r="G3546" t="s">
        <v>149</v>
      </c>
      <c r="H3546" t="s">
        <v>113</v>
      </c>
      <c r="I3546" t="s">
        <v>100</v>
      </c>
    </row>
    <row r="3547" spans="1:9">
      <c r="A3547" t="s">
        <v>13894</v>
      </c>
      <c r="B3547" t="s">
        <v>6371</v>
      </c>
      <c r="C3547" t="s">
        <v>1830</v>
      </c>
      <c r="D3547" t="s">
        <v>13895</v>
      </c>
      <c r="E3547" t="s">
        <v>13896</v>
      </c>
      <c r="F3547" t="s">
        <v>12455</v>
      </c>
      <c r="G3547" t="s">
        <v>134</v>
      </c>
      <c r="H3547" t="s">
        <v>134</v>
      </c>
      <c r="I3547" t="s">
        <v>135</v>
      </c>
    </row>
    <row r="3548" spans="1:9">
      <c r="A3548" t="s">
        <v>13897</v>
      </c>
      <c r="B3548" t="s">
        <v>6371</v>
      </c>
      <c r="C3548" t="s">
        <v>1833</v>
      </c>
      <c r="D3548" t="s">
        <v>13898</v>
      </c>
      <c r="E3548" t="s">
        <v>13899</v>
      </c>
      <c r="F3548" t="s">
        <v>100</v>
      </c>
      <c r="G3548" t="s">
        <v>113</v>
      </c>
      <c r="H3548" t="s">
        <v>113</v>
      </c>
      <c r="I3548" t="s">
        <v>114</v>
      </c>
    </row>
    <row r="3549" spans="1:9">
      <c r="A3549" t="s">
        <v>13900</v>
      </c>
      <c r="B3549" t="s">
        <v>6371</v>
      </c>
      <c r="C3549" t="s">
        <v>1836</v>
      </c>
      <c r="D3549" t="s">
        <v>13901</v>
      </c>
      <c r="E3549" t="s">
        <v>13902</v>
      </c>
      <c r="F3549" t="s">
        <v>100</v>
      </c>
      <c r="G3549" t="s">
        <v>134</v>
      </c>
      <c r="H3549" t="s">
        <v>134</v>
      </c>
      <c r="I3549" t="s">
        <v>135</v>
      </c>
    </row>
    <row r="3550" spans="1:9">
      <c r="A3550" t="s">
        <v>13903</v>
      </c>
      <c r="B3550" t="s">
        <v>6371</v>
      </c>
      <c r="C3550" t="s">
        <v>1840</v>
      </c>
      <c r="D3550" t="s">
        <v>13904</v>
      </c>
      <c r="E3550" t="s">
        <v>13905</v>
      </c>
      <c r="F3550" t="s">
        <v>100</v>
      </c>
      <c r="G3550" t="s">
        <v>134</v>
      </c>
      <c r="H3550" t="s">
        <v>134</v>
      </c>
      <c r="I3550" t="s">
        <v>135</v>
      </c>
    </row>
    <row r="3551" spans="1:9">
      <c r="A3551" t="s">
        <v>13906</v>
      </c>
      <c r="B3551" t="s">
        <v>6371</v>
      </c>
      <c r="C3551" t="s">
        <v>1844</v>
      </c>
      <c r="D3551" t="s">
        <v>13907</v>
      </c>
      <c r="E3551" t="s">
        <v>13908</v>
      </c>
      <c r="F3551" t="s">
        <v>100</v>
      </c>
      <c r="G3551" t="s">
        <v>113</v>
      </c>
      <c r="H3551" t="s">
        <v>113</v>
      </c>
      <c r="I3551" t="s">
        <v>114</v>
      </c>
    </row>
    <row r="3552" spans="1:9">
      <c r="A3552" t="s">
        <v>13909</v>
      </c>
      <c r="B3552" t="s">
        <v>6371</v>
      </c>
      <c r="C3552" t="s">
        <v>1848</v>
      </c>
      <c r="D3552" t="s">
        <v>13910</v>
      </c>
      <c r="E3552" t="s">
        <v>13911</v>
      </c>
      <c r="F3552" t="s">
        <v>100</v>
      </c>
      <c r="G3552" t="s">
        <v>113</v>
      </c>
      <c r="H3552" t="s">
        <v>113</v>
      </c>
      <c r="I3552" t="s">
        <v>114</v>
      </c>
    </row>
    <row r="3553" spans="1:9">
      <c r="A3553" t="s">
        <v>13912</v>
      </c>
      <c r="B3553" t="s">
        <v>6371</v>
      </c>
      <c r="C3553" t="s">
        <v>1851</v>
      </c>
      <c r="D3553" t="s">
        <v>13913</v>
      </c>
      <c r="E3553" t="s">
        <v>13914</v>
      </c>
      <c r="F3553" t="s">
        <v>13915</v>
      </c>
      <c r="G3553" t="s">
        <v>149</v>
      </c>
      <c r="H3553" t="s">
        <v>113</v>
      </c>
      <c r="I3553" t="s">
        <v>150</v>
      </c>
    </row>
    <row r="3554" spans="1:9">
      <c r="A3554" t="s">
        <v>13916</v>
      </c>
      <c r="B3554" t="s">
        <v>6371</v>
      </c>
      <c r="C3554" t="s">
        <v>1855</v>
      </c>
      <c r="D3554" t="s">
        <v>13917</v>
      </c>
      <c r="E3554" t="s">
        <v>13918</v>
      </c>
      <c r="F3554" t="s">
        <v>100</v>
      </c>
      <c r="G3554" t="s">
        <v>113</v>
      </c>
      <c r="H3554" t="s">
        <v>113</v>
      </c>
      <c r="I3554" t="s">
        <v>114</v>
      </c>
    </row>
    <row r="3555" spans="1:9">
      <c r="A3555" t="s">
        <v>13919</v>
      </c>
      <c r="B3555" t="s">
        <v>6371</v>
      </c>
      <c r="C3555" t="s">
        <v>9</v>
      </c>
      <c r="D3555" t="s">
        <v>13920</v>
      </c>
      <c r="E3555" t="s">
        <v>13921</v>
      </c>
      <c r="F3555" t="s">
        <v>13922</v>
      </c>
      <c r="G3555" t="s">
        <v>113</v>
      </c>
      <c r="H3555" t="s">
        <v>113</v>
      </c>
      <c r="I3555" t="s">
        <v>114</v>
      </c>
    </row>
    <row r="3556" spans="1:9">
      <c r="A3556" t="s">
        <v>13923</v>
      </c>
      <c r="B3556" t="s">
        <v>6371</v>
      </c>
      <c r="C3556" t="s">
        <v>200</v>
      </c>
      <c r="D3556" t="s">
        <v>13924</v>
      </c>
      <c r="E3556" t="s">
        <v>13925</v>
      </c>
      <c r="F3556" t="s">
        <v>13926</v>
      </c>
      <c r="G3556" t="s">
        <v>113</v>
      </c>
      <c r="H3556" t="s">
        <v>113</v>
      </c>
      <c r="I3556" t="s">
        <v>114</v>
      </c>
    </row>
    <row r="3557" spans="1:9">
      <c r="A3557" t="s">
        <v>13927</v>
      </c>
      <c r="B3557" t="s">
        <v>6371</v>
      </c>
      <c r="C3557" t="s">
        <v>1861</v>
      </c>
      <c r="D3557" t="s">
        <v>13928</v>
      </c>
      <c r="E3557" t="s">
        <v>13929</v>
      </c>
      <c r="F3557" t="s">
        <v>100</v>
      </c>
      <c r="G3557" t="s">
        <v>134</v>
      </c>
      <c r="H3557" t="s">
        <v>134</v>
      </c>
      <c r="I3557" t="s">
        <v>135</v>
      </c>
    </row>
    <row r="3558" spans="1:9">
      <c r="A3558" t="s">
        <v>13930</v>
      </c>
      <c r="B3558" t="s">
        <v>6371</v>
      </c>
      <c r="C3558" t="s">
        <v>1864</v>
      </c>
      <c r="D3558" t="s">
        <v>13931</v>
      </c>
      <c r="E3558" t="s">
        <v>13932</v>
      </c>
      <c r="F3558" t="s">
        <v>12455</v>
      </c>
      <c r="G3558" t="s">
        <v>134</v>
      </c>
      <c r="H3558" t="s">
        <v>134</v>
      </c>
      <c r="I3558" t="s">
        <v>135</v>
      </c>
    </row>
    <row r="3559" spans="1:9">
      <c r="A3559" t="s">
        <v>13933</v>
      </c>
      <c r="B3559" t="s">
        <v>6371</v>
      </c>
      <c r="C3559" t="s">
        <v>1880</v>
      </c>
      <c r="D3559" t="s">
        <v>13934</v>
      </c>
      <c r="E3559" t="s">
        <v>13935</v>
      </c>
      <c r="F3559" t="s">
        <v>13936</v>
      </c>
      <c r="G3559" t="s">
        <v>134</v>
      </c>
      <c r="H3559" t="s">
        <v>134</v>
      </c>
      <c r="I3559" t="s">
        <v>135</v>
      </c>
    </row>
    <row r="3560" spans="1:9">
      <c r="A3560" t="s">
        <v>13937</v>
      </c>
      <c r="B3560" t="s">
        <v>6371</v>
      </c>
      <c r="C3560" t="s">
        <v>1867</v>
      </c>
      <c r="D3560" t="s">
        <v>13938</v>
      </c>
      <c r="E3560" t="s">
        <v>13939</v>
      </c>
      <c r="F3560" t="s">
        <v>13940</v>
      </c>
      <c r="G3560" t="s">
        <v>134</v>
      </c>
      <c r="H3560" t="s">
        <v>134</v>
      </c>
      <c r="I3560" t="s">
        <v>135</v>
      </c>
    </row>
    <row r="3561" spans="1:9">
      <c r="A3561" t="s">
        <v>13941</v>
      </c>
      <c r="B3561" t="s">
        <v>6371</v>
      </c>
      <c r="C3561" t="s">
        <v>1872</v>
      </c>
      <c r="D3561" t="s">
        <v>1873</v>
      </c>
      <c r="E3561" t="s">
        <v>1873</v>
      </c>
      <c r="F3561" t="s">
        <v>100</v>
      </c>
      <c r="G3561" t="s">
        <v>134</v>
      </c>
      <c r="H3561" t="s">
        <v>134</v>
      </c>
      <c r="I3561" t="s">
        <v>135</v>
      </c>
    </row>
    <row r="3562" spans="1:9">
      <c r="A3562" t="s">
        <v>13942</v>
      </c>
      <c r="B3562" t="s">
        <v>6371</v>
      </c>
      <c r="C3562" t="s">
        <v>259</v>
      </c>
      <c r="D3562" t="s">
        <v>13943</v>
      </c>
      <c r="E3562" t="s">
        <v>13944</v>
      </c>
      <c r="F3562" t="s">
        <v>13945</v>
      </c>
      <c r="G3562" t="s">
        <v>113</v>
      </c>
      <c r="H3562" t="s">
        <v>113</v>
      </c>
      <c r="I3562" t="s">
        <v>114</v>
      </c>
    </row>
    <row r="3563" spans="1:9">
      <c r="A3563" t="s">
        <v>13946</v>
      </c>
      <c r="B3563" t="s">
        <v>6371</v>
      </c>
      <c r="C3563" t="s">
        <v>1877</v>
      </c>
      <c r="D3563" t="s">
        <v>13947</v>
      </c>
      <c r="E3563" t="s">
        <v>13948</v>
      </c>
      <c r="F3563" t="s">
        <v>100</v>
      </c>
      <c r="G3563" t="s">
        <v>113</v>
      </c>
      <c r="H3563" t="s">
        <v>113</v>
      </c>
      <c r="I3563" t="s">
        <v>114</v>
      </c>
    </row>
    <row r="3564" spans="1:9">
      <c r="A3564" t="s">
        <v>13949</v>
      </c>
      <c r="B3564" t="s">
        <v>6371</v>
      </c>
      <c r="C3564" t="s">
        <v>3774</v>
      </c>
      <c r="D3564" t="s">
        <v>13950</v>
      </c>
      <c r="E3564" t="s">
        <v>13951</v>
      </c>
      <c r="F3564" t="s">
        <v>100</v>
      </c>
      <c r="G3564" t="s">
        <v>252</v>
      </c>
      <c r="H3564" t="s">
        <v>252</v>
      </c>
      <c r="I3564" t="s">
        <v>294</v>
      </c>
    </row>
    <row r="3565" spans="1:9">
      <c r="A3565" t="s">
        <v>13952</v>
      </c>
      <c r="B3565" t="s">
        <v>6371</v>
      </c>
      <c r="C3565" t="s">
        <v>1884</v>
      </c>
      <c r="D3565" t="s">
        <v>13953</v>
      </c>
      <c r="E3565" t="s">
        <v>13954</v>
      </c>
      <c r="F3565" t="s">
        <v>100</v>
      </c>
      <c r="G3565" t="s">
        <v>113</v>
      </c>
      <c r="H3565" t="s">
        <v>113</v>
      </c>
      <c r="I3565" t="s">
        <v>114</v>
      </c>
    </row>
    <row r="3566" spans="1:9">
      <c r="A3566" t="s">
        <v>13955</v>
      </c>
      <c r="B3566" t="s">
        <v>6371</v>
      </c>
      <c r="C3566" t="s">
        <v>1887</v>
      </c>
      <c r="D3566" t="s">
        <v>1888</v>
      </c>
      <c r="E3566" t="s">
        <v>1888</v>
      </c>
      <c r="F3566" t="s">
        <v>100</v>
      </c>
      <c r="G3566" t="s">
        <v>134</v>
      </c>
      <c r="H3566" t="s">
        <v>134</v>
      </c>
      <c r="I3566" t="s">
        <v>135</v>
      </c>
    </row>
    <row r="3567" spans="1:9">
      <c r="A3567" t="s">
        <v>13956</v>
      </c>
      <c r="B3567" t="s">
        <v>6371</v>
      </c>
      <c r="C3567" t="s">
        <v>1890</v>
      </c>
      <c r="D3567" t="s">
        <v>1891</v>
      </c>
      <c r="E3567" t="s">
        <v>1891</v>
      </c>
      <c r="F3567" t="s">
        <v>100</v>
      </c>
      <c r="G3567" t="s">
        <v>134</v>
      </c>
      <c r="H3567" t="s">
        <v>134</v>
      </c>
      <c r="I3567" t="s">
        <v>135</v>
      </c>
    </row>
    <row r="3568" spans="1:9">
      <c r="A3568" t="s">
        <v>13957</v>
      </c>
      <c r="B3568" t="s">
        <v>6371</v>
      </c>
      <c r="C3568" t="s">
        <v>1892</v>
      </c>
      <c r="D3568" t="s">
        <v>1893</v>
      </c>
      <c r="E3568" t="s">
        <v>1893</v>
      </c>
      <c r="F3568" t="s">
        <v>100</v>
      </c>
      <c r="G3568" t="s">
        <v>134</v>
      </c>
      <c r="H3568" t="s">
        <v>134</v>
      </c>
      <c r="I3568" t="s">
        <v>135</v>
      </c>
    </row>
    <row r="3569" spans="1:9">
      <c r="A3569" t="s">
        <v>13958</v>
      </c>
      <c r="B3569" t="s">
        <v>6371</v>
      </c>
      <c r="C3569" t="s">
        <v>1894</v>
      </c>
      <c r="D3569" t="s">
        <v>1895</v>
      </c>
      <c r="E3569" t="s">
        <v>1895</v>
      </c>
      <c r="F3569" t="s">
        <v>100</v>
      </c>
      <c r="G3569" t="s">
        <v>134</v>
      </c>
      <c r="H3569" t="s">
        <v>134</v>
      </c>
      <c r="I3569" t="s">
        <v>135</v>
      </c>
    </row>
    <row r="3570" spans="1:9">
      <c r="A3570" t="s">
        <v>13959</v>
      </c>
      <c r="B3570" t="s">
        <v>6371</v>
      </c>
      <c r="C3570" t="s">
        <v>1896</v>
      </c>
      <c r="D3570" t="s">
        <v>13960</v>
      </c>
      <c r="E3570" t="s">
        <v>13961</v>
      </c>
      <c r="F3570" t="s">
        <v>100</v>
      </c>
      <c r="G3570" t="s">
        <v>113</v>
      </c>
      <c r="H3570" t="s">
        <v>113</v>
      </c>
      <c r="I3570" t="s">
        <v>114</v>
      </c>
    </row>
    <row r="3571" spans="1:9">
      <c r="A3571" t="s">
        <v>13962</v>
      </c>
      <c r="B3571" t="s">
        <v>6371</v>
      </c>
      <c r="C3571" t="s">
        <v>1899</v>
      </c>
      <c r="D3571" t="s">
        <v>13963</v>
      </c>
      <c r="E3571" t="s">
        <v>13964</v>
      </c>
      <c r="F3571" t="s">
        <v>100</v>
      </c>
      <c r="G3571" t="s">
        <v>113</v>
      </c>
      <c r="H3571" t="s">
        <v>113</v>
      </c>
      <c r="I3571" t="s">
        <v>114</v>
      </c>
    </row>
    <row r="3572" spans="1:9">
      <c r="A3572" t="s">
        <v>13965</v>
      </c>
      <c r="B3572" t="s">
        <v>6371</v>
      </c>
      <c r="C3572" t="s">
        <v>1889</v>
      </c>
      <c r="D3572" t="s">
        <v>13966</v>
      </c>
      <c r="E3572" t="s">
        <v>13967</v>
      </c>
      <c r="F3572" t="s">
        <v>12455</v>
      </c>
      <c r="G3572" t="s">
        <v>134</v>
      </c>
      <c r="H3572" t="s">
        <v>134</v>
      </c>
      <c r="I3572" t="s">
        <v>135</v>
      </c>
    </row>
    <row r="3573" spans="1:9">
      <c r="A3573" t="s">
        <v>13968</v>
      </c>
      <c r="B3573" t="s">
        <v>6371</v>
      </c>
      <c r="C3573" t="s">
        <v>1417</v>
      </c>
      <c r="D3573" t="s">
        <v>13969</v>
      </c>
      <c r="E3573" t="s">
        <v>13970</v>
      </c>
      <c r="F3573" t="s">
        <v>12455</v>
      </c>
      <c r="G3573" t="s">
        <v>134</v>
      </c>
      <c r="H3573" t="s">
        <v>134</v>
      </c>
      <c r="I3573" t="s">
        <v>135</v>
      </c>
    </row>
    <row r="3574" spans="1:9">
      <c r="A3574" t="s">
        <v>13971</v>
      </c>
      <c r="B3574" t="s">
        <v>6371</v>
      </c>
      <c r="C3574" t="s">
        <v>1906</v>
      </c>
      <c r="D3574" t="s">
        <v>1907</v>
      </c>
      <c r="E3574" t="s">
        <v>13972</v>
      </c>
      <c r="F3574" t="s">
        <v>100</v>
      </c>
      <c r="G3574" t="s">
        <v>134</v>
      </c>
      <c r="H3574" t="s">
        <v>134</v>
      </c>
      <c r="I3574" t="s">
        <v>135</v>
      </c>
    </row>
    <row r="3575" spans="1:9">
      <c r="A3575" t="s">
        <v>13973</v>
      </c>
      <c r="B3575" t="s">
        <v>6371</v>
      </c>
      <c r="C3575" t="s">
        <v>1909</v>
      </c>
      <c r="D3575" t="s">
        <v>13974</v>
      </c>
      <c r="E3575" t="s">
        <v>13975</v>
      </c>
      <c r="F3575" t="s">
        <v>13976</v>
      </c>
      <c r="G3575" t="s">
        <v>134</v>
      </c>
      <c r="H3575" t="s">
        <v>134</v>
      </c>
      <c r="I3575" t="s">
        <v>135</v>
      </c>
    </row>
    <row r="3576" spans="1:9">
      <c r="A3576" t="s">
        <v>13977</v>
      </c>
      <c r="B3576" t="s">
        <v>6371</v>
      </c>
      <c r="C3576" t="s">
        <v>1913</v>
      </c>
      <c r="D3576" t="s">
        <v>13978</v>
      </c>
      <c r="E3576" t="s">
        <v>13979</v>
      </c>
      <c r="F3576" t="s">
        <v>100</v>
      </c>
      <c r="G3576" t="s">
        <v>134</v>
      </c>
      <c r="H3576" t="s">
        <v>134</v>
      </c>
      <c r="I3576" t="s">
        <v>135</v>
      </c>
    </row>
    <row r="3577" spans="1:9">
      <c r="A3577" t="s">
        <v>13980</v>
      </c>
      <c r="B3577" t="s">
        <v>6371</v>
      </c>
      <c r="C3577" t="s">
        <v>1916</v>
      </c>
      <c r="D3577" t="s">
        <v>13981</v>
      </c>
      <c r="E3577" t="s">
        <v>13982</v>
      </c>
      <c r="F3577" t="s">
        <v>100</v>
      </c>
      <c r="G3577" t="s">
        <v>113</v>
      </c>
      <c r="H3577" t="s">
        <v>113</v>
      </c>
      <c r="I3577" t="s">
        <v>114</v>
      </c>
    </row>
    <row r="3578" spans="1:9">
      <c r="A3578" t="s">
        <v>13983</v>
      </c>
      <c r="B3578" t="s">
        <v>6371</v>
      </c>
      <c r="C3578" t="s">
        <v>1919</v>
      </c>
      <c r="D3578" t="s">
        <v>1920</v>
      </c>
      <c r="E3578" t="s">
        <v>1920</v>
      </c>
      <c r="F3578" t="s">
        <v>100</v>
      </c>
      <c r="G3578" t="s">
        <v>134</v>
      </c>
      <c r="H3578" t="s">
        <v>134</v>
      </c>
      <c r="I3578" t="s">
        <v>135</v>
      </c>
    </row>
    <row r="3579" spans="1:9">
      <c r="A3579" t="s">
        <v>13984</v>
      </c>
      <c r="B3579" t="s">
        <v>6371</v>
      </c>
      <c r="C3579" t="s">
        <v>1921</v>
      </c>
      <c r="D3579" t="s">
        <v>13985</v>
      </c>
      <c r="E3579" t="s">
        <v>13985</v>
      </c>
      <c r="F3579" t="s">
        <v>100</v>
      </c>
      <c r="G3579" t="s">
        <v>134</v>
      </c>
      <c r="H3579" t="s">
        <v>134</v>
      </c>
      <c r="I3579" t="s">
        <v>135</v>
      </c>
    </row>
    <row r="3580" spans="1:9">
      <c r="A3580" t="s">
        <v>13986</v>
      </c>
      <c r="B3580" t="s">
        <v>6371</v>
      </c>
      <c r="C3580" t="s">
        <v>1923</v>
      </c>
      <c r="D3580" t="s">
        <v>13987</v>
      </c>
      <c r="E3580" t="s">
        <v>13988</v>
      </c>
      <c r="F3580" t="s">
        <v>12455</v>
      </c>
      <c r="G3580" t="s">
        <v>134</v>
      </c>
      <c r="H3580" t="s">
        <v>134</v>
      </c>
      <c r="I3580" t="s">
        <v>135</v>
      </c>
    </row>
    <row r="3581" spans="1:9">
      <c r="A3581" t="s">
        <v>13989</v>
      </c>
      <c r="B3581" t="s">
        <v>6371</v>
      </c>
      <c r="C3581" t="s">
        <v>1926</v>
      </c>
      <c r="D3581" t="s">
        <v>13990</v>
      </c>
      <c r="E3581" t="s">
        <v>13991</v>
      </c>
      <c r="F3581" t="s">
        <v>100</v>
      </c>
      <c r="G3581" t="s">
        <v>149</v>
      </c>
      <c r="H3581" t="s">
        <v>113</v>
      </c>
      <c r="I3581" t="s">
        <v>1929</v>
      </c>
    </row>
    <row r="3582" spans="1:9">
      <c r="A3582" t="s">
        <v>13992</v>
      </c>
      <c r="B3582" t="s">
        <v>6371</v>
      </c>
      <c r="C3582" t="s">
        <v>1930</v>
      </c>
      <c r="D3582" t="s">
        <v>13993</v>
      </c>
      <c r="E3582" t="s">
        <v>13994</v>
      </c>
      <c r="F3582" t="s">
        <v>13995</v>
      </c>
      <c r="G3582" t="s">
        <v>149</v>
      </c>
      <c r="H3582" t="s">
        <v>113</v>
      </c>
      <c r="I3582" t="s">
        <v>150</v>
      </c>
    </row>
    <row r="3583" spans="1:9">
      <c r="A3583" t="s">
        <v>13996</v>
      </c>
      <c r="B3583" t="s">
        <v>6371</v>
      </c>
      <c r="C3583" t="s">
        <v>1934</v>
      </c>
      <c r="D3583" t="s">
        <v>13997</v>
      </c>
      <c r="E3583" t="s">
        <v>13998</v>
      </c>
      <c r="F3583" t="s">
        <v>13999</v>
      </c>
      <c r="G3583" t="s">
        <v>134</v>
      </c>
      <c r="H3583" t="s">
        <v>134</v>
      </c>
      <c r="I3583" t="s">
        <v>135</v>
      </c>
    </row>
    <row r="3584" spans="1:9">
      <c r="A3584" t="s">
        <v>14000</v>
      </c>
      <c r="B3584" t="s">
        <v>6371</v>
      </c>
      <c r="C3584" t="s">
        <v>1938</v>
      </c>
      <c r="D3584" t="s">
        <v>14001</v>
      </c>
      <c r="E3584" t="s">
        <v>14001</v>
      </c>
      <c r="F3584" t="s">
        <v>100</v>
      </c>
      <c r="G3584" t="s">
        <v>134</v>
      </c>
      <c r="H3584" t="s">
        <v>134</v>
      </c>
      <c r="I3584" t="s">
        <v>135</v>
      </c>
    </row>
    <row r="3585" spans="1:9">
      <c r="A3585" t="s">
        <v>14002</v>
      </c>
      <c r="B3585" t="s">
        <v>6371</v>
      </c>
      <c r="C3585" t="s">
        <v>1941</v>
      </c>
      <c r="D3585" t="s">
        <v>14003</v>
      </c>
      <c r="E3585" t="s">
        <v>14003</v>
      </c>
      <c r="F3585" t="s">
        <v>100</v>
      </c>
      <c r="G3585" t="s">
        <v>113</v>
      </c>
      <c r="H3585" t="s">
        <v>113</v>
      </c>
      <c r="I3585" t="s">
        <v>423</v>
      </c>
    </row>
    <row r="3586" spans="1:9">
      <c r="A3586" t="s">
        <v>14004</v>
      </c>
      <c r="B3586" t="s">
        <v>6371</v>
      </c>
      <c r="C3586" t="s">
        <v>1943</v>
      </c>
      <c r="D3586" t="s">
        <v>14005</v>
      </c>
      <c r="E3586" t="s">
        <v>14006</v>
      </c>
      <c r="F3586" t="s">
        <v>100</v>
      </c>
      <c r="G3586" t="s">
        <v>149</v>
      </c>
      <c r="H3586" t="s">
        <v>113</v>
      </c>
      <c r="I3586" t="s">
        <v>210</v>
      </c>
    </row>
    <row r="3587" spans="1:9">
      <c r="A3587" t="s">
        <v>14007</v>
      </c>
      <c r="B3587" t="s">
        <v>6371</v>
      </c>
      <c r="C3587" t="s">
        <v>1947</v>
      </c>
      <c r="D3587" t="s">
        <v>14008</v>
      </c>
      <c r="E3587" t="s">
        <v>14009</v>
      </c>
      <c r="F3587" t="s">
        <v>100</v>
      </c>
      <c r="G3587" t="s">
        <v>149</v>
      </c>
      <c r="H3587" t="s">
        <v>113</v>
      </c>
      <c r="I3587" t="s">
        <v>210</v>
      </c>
    </row>
    <row r="3588" spans="1:9">
      <c r="A3588" t="s">
        <v>14010</v>
      </c>
      <c r="B3588" t="s">
        <v>6371</v>
      </c>
      <c r="C3588" t="s">
        <v>1950</v>
      </c>
      <c r="D3588" t="s">
        <v>1951</v>
      </c>
      <c r="E3588" t="s">
        <v>1951</v>
      </c>
      <c r="F3588" t="s">
        <v>100</v>
      </c>
      <c r="G3588" t="s">
        <v>149</v>
      </c>
      <c r="H3588" t="s">
        <v>113</v>
      </c>
      <c r="I3588" t="s">
        <v>150</v>
      </c>
    </row>
    <row r="3589" spans="1:9">
      <c r="A3589" t="s">
        <v>14011</v>
      </c>
      <c r="B3589" t="s">
        <v>6371</v>
      </c>
      <c r="C3589" t="s">
        <v>1952</v>
      </c>
      <c r="D3589" t="s">
        <v>14012</v>
      </c>
      <c r="E3589" t="s">
        <v>14013</v>
      </c>
      <c r="F3589" t="s">
        <v>14014</v>
      </c>
      <c r="G3589" t="s">
        <v>149</v>
      </c>
      <c r="H3589" t="s">
        <v>113</v>
      </c>
      <c r="I3589" t="s">
        <v>228</v>
      </c>
    </row>
    <row r="3590" spans="1:9">
      <c r="A3590" t="s">
        <v>14015</v>
      </c>
      <c r="B3590" t="s">
        <v>6371</v>
      </c>
      <c r="C3590" t="s">
        <v>1956</v>
      </c>
      <c r="D3590" t="s">
        <v>14016</v>
      </c>
      <c r="E3590" t="s">
        <v>14017</v>
      </c>
      <c r="F3590" t="s">
        <v>100</v>
      </c>
      <c r="G3590" t="s">
        <v>113</v>
      </c>
      <c r="H3590" t="s">
        <v>113</v>
      </c>
      <c r="I3590" t="s">
        <v>114</v>
      </c>
    </row>
    <row r="3591" spans="1:9">
      <c r="A3591" t="s">
        <v>14018</v>
      </c>
      <c r="B3591" t="s">
        <v>6371</v>
      </c>
      <c r="C3591" t="s">
        <v>1960</v>
      </c>
      <c r="D3591" t="s">
        <v>14019</v>
      </c>
      <c r="E3591" t="s">
        <v>14020</v>
      </c>
      <c r="F3591" t="s">
        <v>100</v>
      </c>
      <c r="G3591" t="s">
        <v>134</v>
      </c>
      <c r="H3591" t="s">
        <v>134</v>
      </c>
      <c r="I3591" t="s">
        <v>135</v>
      </c>
    </row>
    <row r="3592" spans="1:9">
      <c r="A3592" t="s">
        <v>14021</v>
      </c>
      <c r="B3592" t="s">
        <v>6371</v>
      </c>
      <c r="C3592" t="s">
        <v>1963</v>
      </c>
      <c r="D3592" t="s">
        <v>14022</v>
      </c>
      <c r="E3592" t="s">
        <v>14023</v>
      </c>
      <c r="F3592" t="s">
        <v>100</v>
      </c>
      <c r="G3592" t="s">
        <v>134</v>
      </c>
      <c r="H3592" t="s">
        <v>134</v>
      </c>
      <c r="I3592" t="s">
        <v>135</v>
      </c>
    </row>
    <row r="3593" spans="1:9">
      <c r="A3593" t="s">
        <v>14024</v>
      </c>
      <c r="B3593" t="s">
        <v>6371</v>
      </c>
      <c r="C3593" t="s">
        <v>1966</v>
      </c>
      <c r="D3593" t="s">
        <v>14025</v>
      </c>
      <c r="E3593" t="s">
        <v>14026</v>
      </c>
      <c r="F3593" t="s">
        <v>100</v>
      </c>
      <c r="G3593" t="s">
        <v>134</v>
      </c>
      <c r="H3593" t="s">
        <v>134</v>
      </c>
      <c r="I3593" t="s">
        <v>135</v>
      </c>
    </row>
    <row r="3594" spans="1:9">
      <c r="A3594" t="s">
        <v>14027</v>
      </c>
      <c r="B3594" t="s">
        <v>6371</v>
      </c>
      <c r="C3594" t="s">
        <v>1969</v>
      </c>
      <c r="D3594" t="s">
        <v>14028</v>
      </c>
      <c r="E3594" t="s">
        <v>14029</v>
      </c>
      <c r="F3594" t="s">
        <v>100</v>
      </c>
      <c r="G3594" t="s">
        <v>134</v>
      </c>
      <c r="H3594" t="s">
        <v>134</v>
      </c>
      <c r="I3594" t="s">
        <v>135</v>
      </c>
    </row>
    <row r="3595" spans="1:9">
      <c r="A3595" t="s">
        <v>14030</v>
      </c>
      <c r="B3595" t="s">
        <v>6371</v>
      </c>
      <c r="C3595" t="s">
        <v>1971</v>
      </c>
      <c r="D3595" t="s">
        <v>14031</v>
      </c>
      <c r="E3595" t="s">
        <v>14032</v>
      </c>
      <c r="F3595" t="s">
        <v>100</v>
      </c>
      <c r="G3595" t="s">
        <v>134</v>
      </c>
      <c r="H3595" t="s">
        <v>134</v>
      </c>
      <c r="I3595" t="s">
        <v>135</v>
      </c>
    </row>
    <row r="3596" spans="1:9">
      <c r="A3596" t="s">
        <v>14033</v>
      </c>
      <c r="B3596" t="s">
        <v>6371</v>
      </c>
      <c r="C3596" t="s">
        <v>1973</v>
      </c>
      <c r="D3596" t="s">
        <v>14034</v>
      </c>
      <c r="E3596" t="s">
        <v>14035</v>
      </c>
      <c r="F3596" t="s">
        <v>100</v>
      </c>
      <c r="G3596" t="s">
        <v>134</v>
      </c>
      <c r="H3596" t="s">
        <v>134</v>
      </c>
      <c r="I3596" t="s">
        <v>135</v>
      </c>
    </row>
    <row r="3597" spans="1:9">
      <c r="A3597" t="s">
        <v>14036</v>
      </c>
      <c r="B3597" t="s">
        <v>6371</v>
      </c>
      <c r="C3597" t="s">
        <v>1968</v>
      </c>
      <c r="D3597" t="s">
        <v>14037</v>
      </c>
      <c r="E3597" t="s">
        <v>14038</v>
      </c>
      <c r="F3597" t="s">
        <v>12455</v>
      </c>
      <c r="G3597" t="s">
        <v>134</v>
      </c>
      <c r="H3597" t="s">
        <v>134</v>
      </c>
      <c r="I3597" t="s">
        <v>135</v>
      </c>
    </row>
    <row r="3598" spans="1:9">
      <c r="A3598" t="s">
        <v>14039</v>
      </c>
      <c r="B3598" t="s">
        <v>6371</v>
      </c>
      <c r="C3598" t="s">
        <v>1977</v>
      </c>
      <c r="D3598" t="s">
        <v>14040</v>
      </c>
      <c r="E3598" t="s">
        <v>14041</v>
      </c>
      <c r="F3598" t="s">
        <v>14042</v>
      </c>
      <c r="G3598" t="s">
        <v>134</v>
      </c>
      <c r="H3598" t="s">
        <v>134</v>
      </c>
      <c r="I3598" t="s">
        <v>135</v>
      </c>
    </row>
    <row r="3599" spans="1:9">
      <c r="A3599" t="s">
        <v>14043</v>
      </c>
      <c r="B3599" t="s">
        <v>6371</v>
      </c>
      <c r="C3599" t="s">
        <v>1982</v>
      </c>
      <c r="D3599" t="s">
        <v>14044</v>
      </c>
      <c r="E3599" t="s">
        <v>14045</v>
      </c>
      <c r="F3599" t="s">
        <v>100</v>
      </c>
      <c r="G3599" t="s">
        <v>134</v>
      </c>
      <c r="H3599" t="s">
        <v>134</v>
      </c>
      <c r="I3599" t="s">
        <v>135</v>
      </c>
    </row>
    <row r="3600" spans="1:9">
      <c r="A3600" t="s">
        <v>14046</v>
      </c>
      <c r="B3600" t="s">
        <v>6371</v>
      </c>
      <c r="C3600" t="s">
        <v>1984</v>
      </c>
      <c r="D3600" t="s">
        <v>14047</v>
      </c>
      <c r="E3600" t="s">
        <v>14048</v>
      </c>
      <c r="F3600" t="s">
        <v>100</v>
      </c>
      <c r="G3600" t="s">
        <v>113</v>
      </c>
      <c r="H3600" t="s">
        <v>113</v>
      </c>
      <c r="I3600" t="s">
        <v>100</v>
      </c>
    </row>
    <row r="3601" spans="1:9">
      <c r="A3601" t="s">
        <v>14049</v>
      </c>
      <c r="B3601" t="s">
        <v>6371</v>
      </c>
      <c r="C3601" t="s">
        <v>1987</v>
      </c>
      <c r="D3601" t="s">
        <v>14050</v>
      </c>
      <c r="E3601" t="s">
        <v>14051</v>
      </c>
      <c r="F3601" t="s">
        <v>100</v>
      </c>
      <c r="G3601" t="s">
        <v>149</v>
      </c>
      <c r="H3601" t="s">
        <v>113</v>
      </c>
      <c r="I3601" t="s">
        <v>150</v>
      </c>
    </row>
    <row r="3602" spans="1:9">
      <c r="A3602" t="s">
        <v>14052</v>
      </c>
      <c r="B3602" t="s">
        <v>6371</v>
      </c>
      <c r="C3602" t="s">
        <v>1989</v>
      </c>
      <c r="D3602" t="s">
        <v>14053</v>
      </c>
      <c r="E3602" t="s">
        <v>14054</v>
      </c>
      <c r="F3602" t="s">
        <v>100</v>
      </c>
      <c r="G3602" t="s">
        <v>113</v>
      </c>
      <c r="H3602" t="s">
        <v>113</v>
      </c>
      <c r="I3602" t="s">
        <v>114</v>
      </c>
    </row>
    <row r="3603" spans="1:9">
      <c r="A3603" t="s">
        <v>14055</v>
      </c>
      <c r="B3603" t="s">
        <v>6371</v>
      </c>
      <c r="C3603" t="s">
        <v>1114</v>
      </c>
      <c r="D3603" t="s">
        <v>14056</v>
      </c>
      <c r="E3603" t="s">
        <v>14057</v>
      </c>
      <c r="F3603" t="s">
        <v>100</v>
      </c>
      <c r="G3603" t="s">
        <v>113</v>
      </c>
      <c r="H3603" t="s">
        <v>113</v>
      </c>
      <c r="I3603" t="s">
        <v>114</v>
      </c>
    </row>
    <row r="3604" spans="1:9">
      <c r="A3604" t="s">
        <v>14058</v>
      </c>
      <c r="B3604" t="s">
        <v>6371</v>
      </c>
      <c r="C3604" t="s">
        <v>160</v>
      </c>
      <c r="D3604" t="s">
        <v>14059</v>
      </c>
      <c r="E3604" t="s">
        <v>14060</v>
      </c>
      <c r="F3604" t="s">
        <v>100</v>
      </c>
      <c r="G3604" t="s">
        <v>113</v>
      </c>
      <c r="H3604" t="s">
        <v>113</v>
      </c>
      <c r="I3604" t="s">
        <v>114</v>
      </c>
    </row>
    <row r="3605" spans="1:9">
      <c r="A3605" t="s">
        <v>14061</v>
      </c>
      <c r="B3605" t="s">
        <v>6371</v>
      </c>
      <c r="C3605" t="s">
        <v>1997</v>
      </c>
      <c r="D3605" t="s">
        <v>14062</v>
      </c>
      <c r="E3605" t="s">
        <v>14063</v>
      </c>
      <c r="F3605" t="s">
        <v>14064</v>
      </c>
      <c r="G3605" t="s">
        <v>134</v>
      </c>
      <c r="H3605" t="s">
        <v>134</v>
      </c>
      <c r="I3605" t="s">
        <v>135</v>
      </c>
    </row>
    <row r="3606" spans="1:9">
      <c r="A3606" t="s">
        <v>14065</v>
      </c>
      <c r="B3606" t="s">
        <v>6371</v>
      </c>
      <c r="C3606" t="s">
        <v>2002</v>
      </c>
      <c r="D3606" t="s">
        <v>14066</v>
      </c>
      <c r="E3606" t="s">
        <v>14067</v>
      </c>
      <c r="F3606" t="s">
        <v>100</v>
      </c>
      <c r="G3606" t="s">
        <v>113</v>
      </c>
      <c r="H3606" t="s">
        <v>113</v>
      </c>
      <c r="I3606" t="s">
        <v>114</v>
      </c>
    </row>
    <row r="3607" spans="1:9">
      <c r="A3607" t="s">
        <v>14068</v>
      </c>
      <c r="B3607" t="s">
        <v>6371</v>
      </c>
      <c r="C3607" t="s">
        <v>2005</v>
      </c>
      <c r="D3607" t="s">
        <v>14069</v>
      </c>
      <c r="E3607" t="s">
        <v>14070</v>
      </c>
      <c r="F3607" t="s">
        <v>100</v>
      </c>
      <c r="G3607" t="s">
        <v>113</v>
      </c>
      <c r="H3607" t="s">
        <v>113</v>
      </c>
      <c r="I3607" t="s">
        <v>114</v>
      </c>
    </row>
    <row r="3608" spans="1:9">
      <c r="A3608" t="s">
        <v>14071</v>
      </c>
      <c r="B3608" t="s">
        <v>6371</v>
      </c>
      <c r="C3608" t="s">
        <v>2008</v>
      </c>
      <c r="D3608" t="s">
        <v>14072</v>
      </c>
      <c r="E3608" t="s">
        <v>14073</v>
      </c>
      <c r="F3608" t="s">
        <v>100</v>
      </c>
      <c r="G3608" t="s">
        <v>113</v>
      </c>
      <c r="H3608" t="s">
        <v>113</v>
      </c>
      <c r="I3608" t="s">
        <v>114</v>
      </c>
    </row>
    <row r="3609" spans="1:9">
      <c r="A3609" t="s">
        <v>14074</v>
      </c>
      <c r="B3609" t="s">
        <v>6371</v>
      </c>
      <c r="C3609" t="s">
        <v>2011</v>
      </c>
      <c r="D3609" t="s">
        <v>14075</v>
      </c>
      <c r="E3609" t="s">
        <v>14076</v>
      </c>
      <c r="F3609" t="s">
        <v>100</v>
      </c>
      <c r="G3609" t="s">
        <v>134</v>
      </c>
      <c r="H3609" t="s">
        <v>134</v>
      </c>
      <c r="I3609" t="s">
        <v>135</v>
      </c>
    </row>
    <row r="3610" spans="1:9">
      <c r="A3610" t="s">
        <v>14077</v>
      </c>
      <c r="B3610" t="s">
        <v>6371</v>
      </c>
      <c r="C3610" t="s">
        <v>1116</v>
      </c>
      <c r="D3610" t="s">
        <v>14078</v>
      </c>
      <c r="E3610" t="s">
        <v>14079</v>
      </c>
      <c r="F3610" t="s">
        <v>100</v>
      </c>
      <c r="G3610" t="s">
        <v>113</v>
      </c>
      <c r="H3610" t="s">
        <v>113</v>
      </c>
      <c r="I3610" t="s">
        <v>114</v>
      </c>
    </row>
    <row r="3611" spans="1:9">
      <c r="A3611" t="s">
        <v>14080</v>
      </c>
      <c r="B3611" t="s">
        <v>6371</v>
      </c>
      <c r="C3611" t="s">
        <v>2016</v>
      </c>
      <c r="D3611" t="s">
        <v>14081</v>
      </c>
      <c r="E3611" t="s">
        <v>14082</v>
      </c>
      <c r="F3611" t="s">
        <v>14083</v>
      </c>
      <c r="G3611" t="s">
        <v>113</v>
      </c>
      <c r="H3611" t="s">
        <v>113</v>
      </c>
      <c r="I3611" t="s">
        <v>114</v>
      </c>
    </row>
    <row r="3612" spans="1:9">
      <c r="A3612" t="s">
        <v>14084</v>
      </c>
      <c r="B3612" t="s">
        <v>6371</v>
      </c>
      <c r="C3612" t="s">
        <v>2020</v>
      </c>
      <c r="D3612" t="s">
        <v>14085</v>
      </c>
      <c r="E3612" t="s">
        <v>14086</v>
      </c>
      <c r="F3612" t="s">
        <v>12478</v>
      </c>
      <c r="G3612" t="s">
        <v>172</v>
      </c>
      <c r="H3612" t="s">
        <v>172</v>
      </c>
      <c r="I3612" t="s">
        <v>6394</v>
      </c>
    </row>
    <row r="3613" spans="1:9">
      <c r="A3613" t="s">
        <v>14087</v>
      </c>
      <c r="B3613" t="s">
        <v>6371</v>
      </c>
      <c r="C3613" t="s">
        <v>4836</v>
      </c>
      <c r="D3613" t="s">
        <v>14088</v>
      </c>
      <c r="E3613" t="s">
        <v>14089</v>
      </c>
      <c r="F3613" t="s">
        <v>100</v>
      </c>
      <c r="G3613" t="s">
        <v>617</v>
      </c>
      <c r="H3613" t="s">
        <v>113</v>
      </c>
      <c r="I3613" t="s">
        <v>100</v>
      </c>
    </row>
    <row r="3614" spans="1:9">
      <c r="A3614" t="s">
        <v>14090</v>
      </c>
      <c r="B3614" t="s">
        <v>6371</v>
      </c>
      <c r="C3614" t="s">
        <v>2026</v>
      </c>
      <c r="D3614" t="s">
        <v>14091</v>
      </c>
      <c r="E3614" t="s">
        <v>14092</v>
      </c>
      <c r="F3614" t="s">
        <v>100</v>
      </c>
      <c r="G3614" t="s">
        <v>134</v>
      </c>
      <c r="H3614" t="s">
        <v>134</v>
      </c>
      <c r="I3614" t="s">
        <v>135</v>
      </c>
    </row>
    <row r="3615" spans="1:9">
      <c r="A3615" t="s">
        <v>14093</v>
      </c>
      <c r="B3615" t="s">
        <v>6371</v>
      </c>
      <c r="C3615" t="s">
        <v>2029</v>
      </c>
      <c r="D3615" t="s">
        <v>14094</v>
      </c>
      <c r="E3615" t="s">
        <v>14095</v>
      </c>
      <c r="F3615" t="s">
        <v>100</v>
      </c>
      <c r="G3615" t="s">
        <v>134</v>
      </c>
      <c r="H3615" t="s">
        <v>134</v>
      </c>
      <c r="I3615" t="s">
        <v>135</v>
      </c>
    </row>
    <row r="3616" spans="1:9">
      <c r="A3616" t="s">
        <v>14096</v>
      </c>
      <c r="B3616" t="s">
        <v>6371</v>
      </c>
      <c r="C3616" t="s">
        <v>2032</v>
      </c>
      <c r="D3616" t="s">
        <v>14097</v>
      </c>
      <c r="E3616" t="s">
        <v>14098</v>
      </c>
      <c r="F3616" t="s">
        <v>100</v>
      </c>
      <c r="G3616" t="s">
        <v>113</v>
      </c>
      <c r="H3616" t="s">
        <v>113</v>
      </c>
      <c r="I3616" t="s">
        <v>114</v>
      </c>
    </row>
    <row r="3617" spans="1:9">
      <c r="A3617" t="s">
        <v>14099</v>
      </c>
      <c r="B3617" t="s">
        <v>6371</v>
      </c>
      <c r="C3617" t="s">
        <v>2035</v>
      </c>
      <c r="D3617" t="s">
        <v>14100</v>
      </c>
      <c r="E3617" t="s">
        <v>14101</v>
      </c>
      <c r="F3617" t="s">
        <v>14102</v>
      </c>
      <c r="G3617" t="s">
        <v>617</v>
      </c>
      <c r="H3617" t="s">
        <v>113</v>
      </c>
      <c r="I3617" t="s">
        <v>2039</v>
      </c>
    </row>
    <row r="3618" spans="1:9">
      <c r="A3618" t="s">
        <v>14103</v>
      </c>
      <c r="B3618" t="s">
        <v>6371</v>
      </c>
      <c r="C3618" t="s">
        <v>2040</v>
      </c>
      <c r="D3618" t="s">
        <v>14104</v>
      </c>
      <c r="E3618" t="s">
        <v>14105</v>
      </c>
      <c r="F3618" t="s">
        <v>14106</v>
      </c>
      <c r="G3618" t="s">
        <v>149</v>
      </c>
      <c r="H3618" t="s">
        <v>113</v>
      </c>
      <c r="I3618" t="s">
        <v>2039</v>
      </c>
    </row>
    <row r="3619" spans="1:9">
      <c r="A3619" t="s">
        <v>14107</v>
      </c>
      <c r="B3619" t="s">
        <v>6371</v>
      </c>
      <c r="C3619" t="s">
        <v>2045</v>
      </c>
      <c r="D3619" t="s">
        <v>14108</v>
      </c>
      <c r="E3619" t="s">
        <v>14108</v>
      </c>
      <c r="F3619" t="s">
        <v>100</v>
      </c>
      <c r="G3619" t="s">
        <v>113</v>
      </c>
      <c r="H3619" t="s">
        <v>113</v>
      </c>
      <c r="I3619" t="s">
        <v>423</v>
      </c>
    </row>
    <row r="3620" spans="1:9">
      <c r="A3620" t="s">
        <v>14109</v>
      </c>
      <c r="B3620" t="s">
        <v>6371</v>
      </c>
      <c r="C3620" t="s">
        <v>115</v>
      </c>
      <c r="D3620" t="s">
        <v>14110</v>
      </c>
      <c r="E3620" t="s">
        <v>14111</v>
      </c>
      <c r="F3620" t="s">
        <v>14112</v>
      </c>
      <c r="G3620" t="s">
        <v>113</v>
      </c>
      <c r="H3620" t="s">
        <v>113</v>
      </c>
      <c r="I3620" t="s">
        <v>114</v>
      </c>
    </row>
    <row r="3621" spans="1:9">
      <c r="A3621" t="s">
        <v>14113</v>
      </c>
      <c r="B3621" t="s">
        <v>6371</v>
      </c>
      <c r="C3621" t="s">
        <v>2050</v>
      </c>
      <c r="D3621" t="s">
        <v>14114</v>
      </c>
      <c r="E3621" t="s">
        <v>14115</v>
      </c>
      <c r="F3621" t="s">
        <v>100</v>
      </c>
      <c r="G3621" t="s">
        <v>134</v>
      </c>
      <c r="H3621" t="s">
        <v>134</v>
      </c>
      <c r="I3621" t="s">
        <v>135</v>
      </c>
    </row>
    <row r="3622" spans="1:9">
      <c r="A3622" t="s">
        <v>14116</v>
      </c>
      <c r="B3622" t="s">
        <v>6371</v>
      </c>
      <c r="C3622" t="s">
        <v>1162</v>
      </c>
      <c r="D3622" t="s">
        <v>14117</v>
      </c>
      <c r="E3622" t="s">
        <v>14118</v>
      </c>
      <c r="F3622" t="s">
        <v>100</v>
      </c>
      <c r="G3622" t="s">
        <v>617</v>
      </c>
      <c r="H3622" t="s">
        <v>113</v>
      </c>
      <c r="I3622" t="s">
        <v>150</v>
      </c>
    </row>
    <row r="3623" spans="1:9">
      <c r="A3623" t="s">
        <v>14119</v>
      </c>
      <c r="B3623" t="s">
        <v>6371</v>
      </c>
      <c r="C3623" t="s">
        <v>54</v>
      </c>
      <c r="D3623" t="s">
        <v>14120</v>
      </c>
      <c r="E3623" t="s">
        <v>14121</v>
      </c>
      <c r="F3623" t="s">
        <v>14122</v>
      </c>
      <c r="G3623" t="s">
        <v>149</v>
      </c>
      <c r="H3623" t="s">
        <v>113</v>
      </c>
      <c r="I3623" t="s">
        <v>150</v>
      </c>
    </row>
    <row r="3624" spans="1:9">
      <c r="A3624" t="s">
        <v>14123</v>
      </c>
      <c r="B3624" t="s">
        <v>6371</v>
      </c>
      <c r="C3624" t="s">
        <v>56</v>
      </c>
      <c r="D3624" t="s">
        <v>14124</v>
      </c>
      <c r="E3624" t="s">
        <v>14125</v>
      </c>
      <c r="F3624" t="s">
        <v>100</v>
      </c>
      <c r="G3624" t="s">
        <v>113</v>
      </c>
      <c r="H3624" t="s">
        <v>113</v>
      </c>
      <c r="I3624" t="s">
        <v>114</v>
      </c>
    </row>
    <row r="3625" spans="1:9">
      <c r="A3625" t="s">
        <v>14126</v>
      </c>
      <c r="B3625" t="s">
        <v>6371</v>
      </c>
      <c r="C3625" t="s">
        <v>55</v>
      </c>
      <c r="D3625" t="s">
        <v>14127</v>
      </c>
      <c r="E3625" t="s">
        <v>14128</v>
      </c>
      <c r="F3625" t="s">
        <v>100</v>
      </c>
      <c r="G3625" t="s">
        <v>113</v>
      </c>
      <c r="H3625" t="s">
        <v>113</v>
      </c>
      <c r="I3625" t="s">
        <v>114</v>
      </c>
    </row>
    <row r="3626" spans="1:9">
      <c r="A3626" t="s">
        <v>14129</v>
      </c>
      <c r="B3626" t="s">
        <v>6371</v>
      </c>
      <c r="C3626" t="s">
        <v>2066</v>
      </c>
      <c r="D3626" t="s">
        <v>14130</v>
      </c>
      <c r="E3626" t="s">
        <v>14131</v>
      </c>
      <c r="F3626" t="s">
        <v>14132</v>
      </c>
      <c r="G3626" t="s">
        <v>149</v>
      </c>
      <c r="H3626" t="s">
        <v>113</v>
      </c>
      <c r="I3626" t="s">
        <v>2070</v>
      </c>
    </row>
    <row r="3627" spans="1:9">
      <c r="A3627" t="s">
        <v>14133</v>
      </c>
      <c r="B3627" t="s">
        <v>6371</v>
      </c>
      <c r="C3627" t="s">
        <v>2071</v>
      </c>
      <c r="D3627" t="s">
        <v>14134</v>
      </c>
      <c r="E3627" t="s">
        <v>14135</v>
      </c>
      <c r="F3627" t="s">
        <v>100</v>
      </c>
      <c r="G3627" t="s">
        <v>149</v>
      </c>
      <c r="H3627" t="s">
        <v>113</v>
      </c>
      <c r="I3627" t="s">
        <v>2075</v>
      </c>
    </row>
    <row r="3628" spans="1:9">
      <c r="A3628" t="s">
        <v>14136</v>
      </c>
      <c r="B3628" t="s">
        <v>6371</v>
      </c>
      <c r="C3628" t="s">
        <v>2076</v>
      </c>
      <c r="D3628" t="s">
        <v>14137</v>
      </c>
      <c r="E3628" t="s">
        <v>14138</v>
      </c>
      <c r="F3628" t="s">
        <v>100</v>
      </c>
      <c r="G3628" t="s">
        <v>149</v>
      </c>
      <c r="H3628" t="s">
        <v>113</v>
      </c>
      <c r="I3628" t="s">
        <v>2079</v>
      </c>
    </row>
    <row r="3629" spans="1:9">
      <c r="A3629" t="s">
        <v>14139</v>
      </c>
      <c r="B3629" t="s">
        <v>6371</v>
      </c>
      <c r="C3629" t="s">
        <v>2074</v>
      </c>
      <c r="D3629" t="s">
        <v>14140</v>
      </c>
      <c r="E3629" t="s">
        <v>14141</v>
      </c>
      <c r="F3629" t="s">
        <v>100</v>
      </c>
      <c r="G3629" t="s">
        <v>113</v>
      </c>
      <c r="H3629" t="s">
        <v>113</v>
      </c>
      <c r="I3629" t="s">
        <v>114</v>
      </c>
    </row>
    <row r="3630" spans="1:9">
      <c r="A3630" t="s">
        <v>14142</v>
      </c>
      <c r="B3630" t="s">
        <v>6371</v>
      </c>
      <c r="C3630" t="s">
        <v>2082</v>
      </c>
      <c r="D3630" t="s">
        <v>14143</v>
      </c>
      <c r="E3630" t="s">
        <v>14144</v>
      </c>
      <c r="F3630" t="s">
        <v>100</v>
      </c>
      <c r="G3630" t="s">
        <v>252</v>
      </c>
      <c r="H3630" t="s">
        <v>252</v>
      </c>
      <c r="I3630" t="s">
        <v>294</v>
      </c>
    </row>
    <row r="3631" spans="1:9">
      <c r="A3631" t="s">
        <v>14145</v>
      </c>
      <c r="B3631" t="s">
        <v>6371</v>
      </c>
      <c r="C3631" t="s">
        <v>211</v>
      </c>
      <c r="D3631" t="s">
        <v>14146</v>
      </c>
      <c r="E3631" t="s">
        <v>14147</v>
      </c>
      <c r="F3631" t="s">
        <v>12783</v>
      </c>
      <c r="G3631" t="s">
        <v>113</v>
      </c>
      <c r="H3631" t="s">
        <v>113</v>
      </c>
      <c r="I3631" t="s">
        <v>114</v>
      </c>
    </row>
    <row r="3632" spans="1:9">
      <c r="A3632" t="s">
        <v>14148</v>
      </c>
      <c r="B3632" t="s">
        <v>6371</v>
      </c>
      <c r="C3632" t="s">
        <v>2087</v>
      </c>
      <c r="D3632" t="s">
        <v>14149</v>
      </c>
      <c r="E3632" t="s">
        <v>14150</v>
      </c>
      <c r="F3632" t="s">
        <v>100</v>
      </c>
      <c r="G3632" t="s">
        <v>134</v>
      </c>
      <c r="H3632" t="s">
        <v>134</v>
      </c>
      <c r="I3632" t="s">
        <v>135</v>
      </c>
    </row>
    <row r="3633" spans="1:9">
      <c r="A3633" t="s">
        <v>14151</v>
      </c>
      <c r="B3633" t="s">
        <v>6371</v>
      </c>
      <c r="C3633" t="s">
        <v>2090</v>
      </c>
      <c r="D3633" t="s">
        <v>14152</v>
      </c>
      <c r="E3633" t="s">
        <v>14153</v>
      </c>
      <c r="F3633" t="s">
        <v>14154</v>
      </c>
      <c r="G3633" t="s">
        <v>113</v>
      </c>
      <c r="H3633" t="s">
        <v>113</v>
      </c>
      <c r="I3633" t="s">
        <v>114</v>
      </c>
    </row>
    <row r="3634" spans="1:9">
      <c r="A3634" t="s">
        <v>14155</v>
      </c>
      <c r="B3634" t="s">
        <v>6371</v>
      </c>
      <c r="C3634" t="s">
        <v>2094</v>
      </c>
      <c r="D3634" t="s">
        <v>14156</v>
      </c>
      <c r="E3634" t="s">
        <v>14157</v>
      </c>
      <c r="F3634" t="s">
        <v>100</v>
      </c>
      <c r="G3634" t="s">
        <v>113</v>
      </c>
      <c r="H3634" t="s">
        <v>113</v>
      </c>
      <c r="I3634" t="s">
        <v>114</v>
      </c>
    </row>
    <row r="3635" spans="1:9">
      <c r="A3635" t="s">
        <v>14158</v>
      </c>
      <c r="B3635" t="s">
        <v>6371</v>
      </c>
      <c r="C3635" t="s">
        <v>2097</v>
      </c>
      <c r="D3635" t="s">
        <v>2098</v>
      </c>
      <c r="E3635" t="s">
        <v>14159</v>
      </c>
      <c r="F3635" t="s">
        <v>100</v>
      </c>
      <c r="G3635" t="s">
        <v>134</v>
      </c>
      <c r="H3635" t="s">
        <v>134</v>
      </c>
      <c r="I3635" t="s">
        <v>135</v>
      </c>
    </row>
    <row r="3636" spans="1:9">
      <c r="A3636" t="s">
        <v>14160</v>
      </c>
      <c r="B3636" t="s">
        <v>6371</v>
      </c>
      <c r="C3636" t="s">
        <v>2101</v>
      </c>
      <c r="D3636" t="s">
        <v>2102</v>
      </c>
      <c r="E3636" t="s">
        <v>14161</v>
      </c>
      <c r="F3636" t="s">
        <v>14162</v>
      </c>
      <c r="G3636" t="s">
        <v>113</v>
      </c>
      <c r="H3636" t="s">
        <v>113</v>
      </c>
      <c r="I3636" t="s">
        <v>114</v>
      </c>
    </row>
    <row r="3637" spans="1:9">
      <c r="A3637" t="s">
        <v>14163</v>
      </c>
      <c r="B3637" t="s">
        <v>6371</v>
      </c>
      <c r="C3637" t="s">
        <v>2106</v>
      </c>
      <c r="D3637" t="s">
        <v>2107</v>
      </c>
      <c r="E3637" t="s">
        <v>14164</v>
      </c>
      <c r="F3637" t="s">
        <v>14162</v>
      </c>
      <c r="G3637" t="s">
        <v>113</v>
      </c>
      <c r="H3637" t="s">
        <v>271</v>
      </c>
      <c r="I3637" t="s">
        <v>2109</v>
      </c>
    </row>
    <row r="3638" spans="1:9">
      <c r="A3638" t="s">
        <v>14165</v>
      </c>
      <c r="B3638" t="s">
        <v>6371</v>
      </c>
      <c r="C3638" t="s">
        <v>2110</v>
      </c>
      <c r="D3638" t="s">
        <v>2111</v>
      </c>
      <c r="E3638" t="s">
        <v>14166</v>
      </c>
      <c r="F3638" t="s">
        <v>14162</v>
      </c>
      <c r="G3638" t="s">
        <v>113</v>
      </c>
      <c r="H3638" t="s">
        <v>113</v>
      </c>
      <c r="I3638" t="s">
        <v>114</v>
      </c>
    </row>
    <row r="3639" spans="1:9">
      <c r="A3639" t="s">
        <v>14167</v>
      </c>
      <c r="B3639" t="s">
        <v>6371</v>
      </c>
      <c r="C3639" t="s">
        <v>2113</v>
      </c>
      <c r="D3639" t="s">
        <v>2114</v>
      </c>
      <c r="E3639" t="s">
        <v>14168</v>
      </c>
      <c r="F3639" t="s">
        <v>14162</v>
      </c>
      <c r="G3639" t="s">
        <v>113</v>
      </c>
      <c r="H3639" t="s">
        <v>271</v>
      </c>
      <c r="I3639" t="s">
        <v>2109</v>
      </c>
    </row>
    <row r="3640" spans="1:9">
      <c r="A3640" t="s">
        <v>14169</v>
      </c>
      <c r="B3640" t="s">
        <v>6371</v>
      </c>
      <c r="C3640" t="s">
        <v>2116</v>
      </c>
      <c r="D3640" t="s">
        <v>2117</v>
      </c>
      <c r="E3640" t="s">
        <v>14170</v>
      </c>
      <c r="F3640" t="s">
        <v>14162</v>
      </c>
      <c r="G3640" t="s">
        <v>113</v>
      </c>
      <c r="H3640" t="s">
        <v>271</v>
      </c>
      <c r="I3640" t="s">
        <v>2109</v>
      </c>
    </row>
    <row r="3641" spans="1:9">
      <c r="A3641" t="s">
        <v>14171</v>
      </c>
      <c r="B3641" t="s">
        <v>6371</v>
      </c>
      <c r="C3641" t="s">
        <v>2119</v>
      </c>
      <c r="D3641" t="s">
        <v>14172</v>
      </c>
      <c r="E3641" t="s">
        <v>14173</v>
      </c>
      <c r="F3641" t="s">
        <v>12865</v>
      </c>
      <c r="G3641" t="s">
        <v>252</v>
      </c>
      <c r="H3641" t="s">
        <v>271</v>
      </c>
      <c r="I3641" t="s">
        <v>2122</v>
      </c>
    </row>
    <row r="3642" spans="1:9">
      <c r="A3642" t="s">
        <v>14174</v>
      </c>
      <c r="B3642" t="s">
        <v>6371</v>
      </c>
      <c r="C3642" t="s">
        <v>2123</v>
      </c>
      <c r="D3642" t="s">
        <v>14175</v>
      </c>
      <c r="E3642" t="s">
        <v>14176</v>
      </c>
      <c r="F3642" t="s">
        <v>12865</v>
      </c>
      <c r="G3642" t="s">
        <v>252</v>
      </c>
      <c r="H3642" t="s">
        <v>252</v>
      </c>
      <c r="I3642" t="s">
        <v>294</v>
      </c>
    </row>
    <row r="3643" spans="1:9">
      <c r="A3643" t="s">
        <v>14177</v>
      </c>
      <c r="B3643" t="s">
        <v>6371</v>
      </c>
      <c r="C3643" t="s">
        <v>2126</v>
      </c>
      <c r="D3643" t="s">
        <v>14178</v>
      </c>
      <c r="E3643" t="s">
        <v>14179</v>
      </c>
      <c r="F3643" t="s">
        <v>12865</v>
      </c>
      <c r="G3643" t="s">
        <v>252</v>
      </c>
      <c r="H3643" t="s">
        <v>271</v>
      </c>
      <c r="I3643" t="s">
        <v>2129</v>
      </c>
    </row>
    <row r="3644" spans="1:9">
      <c r="A3644" t="s">
        <v>14180</v>
      </c>
      <c r="B3644" t="s">
        <v>6371</v>
      </c>
      <c r="C3644" t="s">
        <v>2130</v>
      </c>
      <c r="D3644" t="s">
        <v>9670</v>
      </c>
      <c r="E3644" t="s">
        <v>14181</v>
      </c>
      <c r="F3644" t="s">
        <v>100</v>
      </c>
      <c r="G3644" t="s">
        <v>113</v>
      </c>
      <c r="H3644" t="s">
        <v>113</v>
      </c>
      <c r="I3644" t="s">
        <v>114</v>
      </c>
    </row>
    <row r="3645" spans="1:9">
      <c r="A3645" t="s">
        <v>14182</v>
      </c>
      <c r="B3645" t="s">
        <v>6371</v>
      </c>
      <c r="C3645" t="s">
        <v>2133</v>
      </c>
      <c r="D3645" t="s">
        <v>9673</v>
      </c>
      <c r="E3645" t="s">
        <v>14183</v>
      </c>
      <c r="F3645" t="s">
        <v>100</v>
      </c>
      <c r="G3645" t="s">
        <v>113</v>
      </c>
      <c r="H3645" t="s">
        <v>113</v>
      </c>
      <c r="I3645" t="s">
        <v>114</v>
      </c>
    </row>
    <row r="3646" spans="1:9">
      <c r="A3646" t="s">
        <v>14184</v>
      </c>
      <c r="B3646" t="s">
        <v>6371</v>
      </c>
      <c r="C3646" t="s">
        <v>2136</v>
      </c>
      <c r="D3646" t="s">
        <v>14185</v>
      </c>
      <c r="E3646" t="s">
        <v>14186</v>
      </c>
      <c r="F3646" t="s">
        <v>100</v>
      </c>
      <c r="G3646" t="s">
        <v>113</v>
      </c>
      <c r="H3646" t="s">
        <v>113</v>
      </c>
      <c r="I3646" t="s">
        <v>114</v>
      </c>
    </row>
    <row r="3647" spans="1:9">
      <c r="A3647" t="s">
        <v>14187</v>
      </c>
      <c r="B3647" t="s">
        <v>6371</v>
      </c>
      <c r="C3647" t="s">
        <v>2139</v>
      </c>
      <c r="D3647" t="s">
        <v>14188</v>
      </c>
      <c r="E3647" t="s">
        <v>14189</v>
      </c>
      <c r="F3647" t="s">
        <v>100</v>
      </c>
      <c r="G3647" t="s">
        <v>149</v>
      </c>
      <c r="H3647" t="s">
        <v>113</v>
      </c>
      <c r="I3647" t="s">
        <v>822</v>
      </c>
    </row>
    <row r="3648" spans="1:9">
      <c r="A3648" t="s">
        <v>14190</v>
      </c>
      <c r="B3648" t="s">
        <v>6371</v>
      </c>
      <c r="C3648" t="s">
        <v>2143</v>
      </c>
      <c r="D3648" t="s">
        <v>14191</v>
      </c>
      <c r="E3648" t="s">
        <v>14192</v>
      </c>
      <c r="F3648" t="s">
        <v>100</v>
      </c>
      <c r="G3648" t="s">
        <v>113</v>
      </c>
      <c r="H3648" t="s">
        <v>113</v>
      </c>
      <c r="I3648" t="s">
        <v>114</v>
      </c>
    </row>
    <row r="3649" spans="1:9">
      <c r="A3649" t="s">
        <v>14193</v>
      </c>
      <c r="B3649" t="s">
        <v>6371</v>
      </c>
      <c r="C3649" t="s">
        <v>2147</v>
      </c>
      <c r="D3649" t="s">
        <v>14194</v>
      </c>
      <c r="E3649" t="s">
        <v>14195</v>
      </c>
      <c r="F3649" t="s">
        <v>12455</v>
      </c>
      <c r="G3649" t="s">
        <v>134</v>
      </c>
      <c r="H3649" t="s">
        <v>134</v>
      </c>
      <c r="I3649" t="s">
        <v>135</v>
      </c>
    </row>
    <row r="3650" spans="1:9">
      <c r="A3650" t="s">
        <v>14196</v>
      </c>
      <c r="B3650" t="s">
        <v>6371</v>
      </c>
      <c r="C3650" t="s">
        <v>2150</v>
      </c>
      <c r="D3650" t="s">
        <v>2151</v>
      </c>
      <c r="E3650" t="s">
        <v>2151</v>
      </c>
      <c r="F3650" t="s">
        <v>100</v>
      </c>
      <c r="G3650" t="s">
        <v>134</v>
      </c>
      <c r="H3650" t="s">
        <v>134</v>
      </c>
      <c r="I3650" t="s">
        <v>135</v>
      </c>
    </row>
    <row r="3651" spans="1:9">
      <c r="A3651" t="s">
        <v>14197</v>
      </c>
      <c r="B3651" t="s">
        <v>6371</v>
      </c>
      <c r="C3651" t="s">
        <v>2152</v>
      </c>
      <c r="D3651" t="s">
        <v>9688</v>
      </c>
      <c r="E3651" t="s">
        <v>14198</v>
      </c>
      <c r="F3651" t="s">
        <v>100</v>
      </c>
      <c r="G3651" t="s">
        <v>113</v>
      </c>
      <c r="H3651" t="s">
        <v>113</v>
      </c>
      <c r="I3651" t="s">
        <v>114</v>
      </c>
    </row>
    <row r="3652" spans="1:9">
      <c r="A3652" t="s">
        <v>14199</v>
      </c>
      <c r="B3652" t="s">
        <v>6371</v>
      </c>
      <c r="C3652" t="s">
        <v>2155</v>
      </c>
      <c r="D3652" t="s">
        <v>9691</v>
      </c>
      <c r="E3652" t="s">
        <v>14200</v>
      </c>
      <c r="F3652" t="s">
        <v>100</v>
      </c>
      <c r="G3652" t="s">
        <v>113</v>
      </c>
      <c r="H3652" t="s">
        <v>113</v>
      </c>
      <c r="I3652" t="s">
        <v>114</v>
      </c>
    </row>
    <row r="3653" spans="1:9">
      <c r="A3653" t="s">
        <v>14201</v>
      </c>
      <c r="B3653" t="s">
        <v>6371</v>
      </c>
      <c r="C3653" t="s">
        <v>2158</v>
      </c>
      <c r="D3653" t="s">
        <v>9694</v>
      </c>
      <c r="E3653" t="s">
        <v>14202</v>
      </c>
      <c r="F3653" t="s">
        <v>100</v>
      </c>
      <c r="G3653" t="s">
        <v>113</v>
      </c>
      <c r="H3653" t="s">
        <v>113</v>
      </c>
      <c r="I3653" t="s">
        <v>114</v>
      </c>
    </row>
    <row r="3654" spans="1:9">
      <c r="A3654" t="s">
        <v>14203</v>
      </c>
      <c r="B3654" t="s">
        <v>6371</v>
      </c>
      <c r="C3654" t="s">
        <v>2161</v>
      </c>
      <c r="D3654" t="s">
        <v>14204</v>
      </c>
      <c r="E3654" t="s">
        <v>14205</v>
      </c>
      <c r="F3654" t="s">
        <v>100</v>
      </c>
      <c r="G3654" t="s">
        <v>113</v>
      </c>
      <c r="H3654" t="s">
        <v>113</v>
      </c>
      <c r="I3654" t="s">
        <v>2165</v>
      </c>
    </row>
    <row r="3655" spans="1:9">
      <c r="A3655" t="s">
        <v>14206</v>
      </c>
      <c r="B3655" t="s">
        <v>6371</v>
      </c>
      <c r="C3655" t="s">
        <v>2166</v>
      </c>
      <c r="D3655" t="s">
        <v>14207</v>
      </c>
      <c r="E3655" t="s">
        <v>14207</v>
      </c>
      <c r="F3655" t="s">
        <v>100</v>
      </c>
      <c r="G3655" t="s">
        <v>134</v>
      </c>
      <c r="H3655" t="s">
        <v>134</v>
      </c>
      <c r="I3655" t="s">
        <v>135</v>
      </c>
    </row>
    <row r="3656" spans="1:9">
      <c r="A3656" t="s">
        <v>14208</v>
      </c>
      <c r="B3656" t="s">
        <v>6371</v>
      </c>
      <c r="C3656" t="s">
        <v>2168</v>
      </c>
      <c r="D3656" t="s">
        <v>14209</v>
      </c>
      <c r="E3656" t="s">
        <v>14210</v>
      </c>
      <c r="F3656" t="s">
        <v>100</v>
      </c>
      <c r="G3656" t="s">
        <v>113</v>
      </c>
      <c r="H3656" t="s">
        <v>113</v>
      </c>
      <c r="I3656" t="s">
        <v>114</v>
      </c>
    </row>
    <row r="3657" spans="1:9">
      <c r="A3657" t="s">
        <v>14211</v>
      </c>
      <c r="B3657" t="s">
        <v>6371</v>
      </c>
      <c r="C3657" t="s">
        <v>2171</v>
      </c>
      <c r="D3657" t="s">
        <v>14212</v>
      </c>
      <c r="E3657" t="s">
        <v>14213</v>
      </c>
      <c r="F3657" t="s">
        <v>100</v>
      </c>
      <c r="G3657" t="s">
        <v>134</v>
      </c>
      <c r="H3657" t="s">
        <v>134</v>
      </c>
      <c r="I3657" t="s">
        <v>135</v>
      </c>
    </row>
    <row r="3658" spans="1:9">
      <c r="A3658" t="s">
        <v>14214</v>
      </c>
      <c r="B3658" t="s">
        <v>6371</v>
      </c>
      <c r="C3658" t="s">
        <v>2174</v>
      </c>
      <c r="D3658" t="s">
        <v>14215</v>
      </c>
      <c r="E3658" t="s">
        <v>14216</v>
      </c>
      <c r="F3658" t="s">
        <v>100</v>
      </c>
      <c r="G3658" t="s">
        <v>113</v>
      </c>
      <c r="H3658" t="s">
        <v>113</v>
      </c>
      <c r="I3658" t="s">
        <v>114</v>
      </c>
    </row>
    <row r="3659" spans="1:9">
      <c r="A3659" t="s">
        <v>14217</v>
      </c>
      <c r="B3659" t="s">
        <v>6371</v>
      </c>
      <c r="C3659" t="s">
        <v>2177</v>
      </c>
      <c r="D3659" t="s">
        <v>14218</v>
      </c>
      <c r="E3659" t="s">
        <v>14219</v>
      </c>
      <c r="F3659" t="s">
        <v>12478</v>
      </c>
      <c r="G3659" t="s">
        <v>172</v>
      </c>
      <c r="H3659" t="s">
        <v>172</v>
      </c>
      <c r="I3659" t="s">
        <v>6394</v>
      </c>
    </row>
    <row r="3660" spans="1:9">
      <c r="A3660" t="s">
        <v>14220</v>
      </c>
      <c r="B3660" t="s">
        <v>6371</v>
      </c>
      <c r="C3660" t="s">
        <v>2180</v>
      </c>
      <c r="D3660" t="s">
        <v>14221</v>
      </c>
      <c r="E3660" t="s">
        <v>14222</v>
      </c>
      <c r="F3660" t="s">
        <v>100</v>
      </c>
      <c r="G3660" t="s">
        <v>113</v>
      </c>
      <c r="H3660" t="s">
        <v>113</v>
      </c>
      <c r="I3660" t="s">
        <v>114</v>
      </c>
    </row>
    <row r="3661" spans="1:9">
      <c r="A3661" t="s">
        <v>14223</v>
      </c>
      <c r="B3661" t="s">
        <v>6371</v>
      </c>
      <c r="C3661" t="s">
        <v>1194</v>
      </c>
      <c r="D3661" t="s">
        <v>14224</v>
      </c>
      <c r="E3661" t="s">
        <v>14225</v>
      </c>
      <c r="F3661" t="s">
        <v>14226</v>
      </c>
      <c r="G3661" t="s">
        <v>149</v>
      </c>
      <c r="H3661" t="s">
        <v>113</v>
      </c>
      <c r="I3661" t="s">
        <v>228</v>
      </c>
    </row>
    <row r="3662" spans="1:9">
      <c r="A3662" t="s">
        <v>14227</v>
      </c>
      <c r="B3662" t="s">
        <v>6371</v>
      </c>
      <c r="C3662" t="s">
        <v>2187</v>
      </c>
      <c r="D3662" t="s">
        <v>14228</v>
      </c>
      <c r="E3662" t="s">
        <v>14229</v>
      </c>
      <c r="F3662" t="s">
        <v>100</v>
      </c>
      <c r="G3662" t="s">
        <v>113</v>
      </c>
      <c r="H3662" t="s">
        <v>113</v>
      </c>
      <c r="I3662" t="s">
        <v>974</v>
      </c>
    </row>
    <row r="3663" spans="1:9">
      <c r="A3663" t="s">
        <v>14230</v>
      </c>
      <c r="B3663" t="s">
        <v>6371</v>
      </c>
      <c r="C3663" t="s">
        <v>1</v>
      </c>
      <c r="D3663" t="s">
        <v>14231</v>
      </c>
      <c r="E3663" t="s">
        <v>14232</v>
      </c>
      <c r="F3663" t="s">
        <v>14233</v>
      </c>
      <c r="G3663" t="s">
        <v>113</v>
      </c>
      <c r="H3663" t="s">
        <v>113</v>
      </c>
      <c r="I3663" t="s">
        <v>114</v>
      </c>
    </row>
    <row r="3664" spans="1:9">
      <c r="A3664" t="s">
        <v>14234</v>
      </c>
      <c r="B3664" t="s">
        <v>6371</v>
      </c>
      <c r="C3664" t="s">
        <v>1191</v>
      </c>
      <c r="D3664" t="s">
        <v>14235</v>
      </c>
      <c r="E3664" t="s">
        <v>14236</v>
      </c>
      <c r="F3664" t="s">
        <v>100</v>
      </c>
      <c r="G3664" t="s">
        <v>149</v>
      </c>
      <c r="H3664" t="s">
        <v>252</v>
      </c>
      <c r="I3664" t="s">
        <v>150</v>
      </c>
    </row>
    <row r="3665" spans="1:9">
      <c r="A3665" t="s">
        <v>14237</v>
      </c>
      <c r="B3665" t="s">
        <v>6371</v>
      </c>
      <c r="C3665" t="s">
        <v>5139</v>
      </c>
      <c r="D3665" t="s">
        <v>14238</v>
      </c>
      <c r="E3665" t="s">
        <v>14239</v>
      </c>
      <c r="F3665" t="s">
        <v>100</v>
      </c>
      <c r="G3665" t="s">
        <v>2732</v>
      </c>
      <c r="H3665" t="s">
        <v>2732</v>
      </c>
      <c r="I3665" t="s">
        <v>6449</v>
      </c>
    </row>
    <row r="3666" spans="1:9">
      <c r="A3666" t="s">
        <v>14240</v>
      </c>
      <c r="B3666" t="s">
        <v>6371</v>
      </c>
      <c r="C3666" t="s">
        <v>2196</v>
      </c>
      <c r="D3666" t="s">
        <v>14241</v>
      </c>
      <c r="E3666" t="s">
        <v>14242</v>
      </c>
      <c r="F3666" t="s">
        <v>100</v>
      </c>
      <c r="G3666" t="s">
        <v>149</v>
      </c>
      <c r="H3666" t="s">
        <v>113</v>
      </c>
      <c r="I3666" t="s">
        <v>150</v>
      </c>
    </row>
    <row r="3667" spans="1:9">
      <c r="A3667" t="s">
        <v>14243</v>
      </c>
      <c r="B3667" t="s">
        <v>6371</v>
      </c>
      <c r="C3667" t="s">
        <v>2199</v>
      </c>
      <c r="D3667" t="s">
        <v>14244</v>
      </c>
      <c r="E3667" t="s">
        <v>14245</v>
      </c>
      <c r="F3667" t="s">
        <v>100</v>
      </c>
      <c r="G3667" t="s">
        <v>149</v>
      </c>
      <c r="H3667" t="s">
        <v>113</v>
      </c>
      <c r="I3667" t="s">
        <v>150</v>
      </c>
    </row>
    <row r="3668" spans="1:9">
      <c r="A3668" t="s">
        <v>14246</v>
      </c>
      <c r="B3668" t="s">
        <v>6371</v>
      </c>
      <c r="C3668" t="s">
        <v>2202</v>
      </c>
      <c r="D3668" t="s">
        <v>2203</v>
      </c>
      <c r="E3668" t="s">
        <v>2204</v>
      </c>
      <c r="F3668" t="s">
        <v>100</v>
      </c>
      <c r="G3668" t="s">
        <v>113</v>
      </c>
      <c r="H3668" t="s">
        <v>113</v>
      </c>
      <c r="I3668" t="s">
        <v>114</v>
      </c>
    </row>
    <row r="3669" spans="1:9">
      <c r="A3669" t="s">
        <v>14247</v>
      </c>
      <c r="B3669" t="s">
        <v>6371</v>
      </c>
      <c r="C3669" t="s">
        <v>1233</v>
      </c>
      <c r="D3669" t="s">
        <v>14248</v>
      </c>
      <c r="E3669" t="s">
        <v>14249</v>
      </c>
      <c r="F3669" t="s">
        <v>14250</v>
      </c>
      <c r="G3669" t="s">
        <v>113</v>
      </c>
      <c r="H3669" t="s">
        <v>113</v>
      </c>
      <c r="I3669" t="s">
        <v>114</v>
      </c>
    </row>
    <row r="3670" spans="1:9">
      <c r="A3670" t="s">
        <v>14251</v>
      </c>
      <c r="B3670" t="s">
        <v>6371</v>
      </c>
      <c r="C3670" t="s">
        <v>2207</v>
      </c>
      <c r="D3670" t="s">
        <v>14252</v>
      </c>
      <c r="E3670" t="s">
        <v>14253</v>
      </c>
      <c r="F3670" t="s">
        <v>14254</v>
      </c>
      <c r="G3670" t="s">
        <v>113</v>
      </c>
      <c r="H3670" t="s">
        <v>113</v>
      </c>
      <c r="I3670" t="s">
        <v>114</v>
      </c>
    </row>
    <row r="3671" spans="1:9">
      <c r="A3671" t="s">
        <v>14255</v>
      </c>
      <c r="B3671" t="s">
        <v>6371</v>
      </c>
      <c r="C3671" t="s">
        <v>2210</v>
      </c>
      <c r="D3671" t="s">
        <v>14256</v>
      </c>
      <c r="E3671" t="s">
        <v>14257</v>
      </c>
      <c r="F3671" t="s">
        <v>14254</v>
      </c>
      <c r="G3671" t="s">
        <v>113</v>
      </c>
      <c r="H3671" t="s">
        <v>113</v>
      </c>
      <c r="I3671" t="s">
        <v>114</v>
      </c>
    </row>
    <row r="3672" spans="1:9">
      <c r="A3672" t="s">
        <v>14258</v>
      </c>
      <c r="B3672" t="s">
        <v>6371</v>
      </c>
      <c r="C3672" t="s">
        <v>2213</v>
      </c>
      <c r="D3672" t="s">
        <v>14259</v>
      </c>
      <c r="E3672" t="s">
        <v>14260</v>
      </c>
      <c r="F3672" t="s">
        <v>14261</v>
      </c>
      <c r="G3672" t="s">
        <v>252</v>
      </c>
      <c r="H3672" t="s">
        <v>252</v>
      </c>
      <c r="I3672" t="s">
        <v>294</v>
      </c>
    </row>
    <row r="3673" spans="1:9">
      <c r="A3673" t="s">
        <v>14262</v>
      </c>
      <c r="B3673" t="s">
        <v>6371</v>
      </c>
      <c r="C3673" t="s">
        <v>60</v>
      </c>
      <c r="D3673" t="s">
        <v>14263</v>
      </c>
      <c r="E3673" t="s">
        <v>14264</v>
      </c>
      <c r="F3673" t="s">
        <v>100</v>
      </c>
      <c r="G3673" t="s">
        <v>113</v>
      </c>
      <c r="H3673" t="s">
        <v>113</v>
      </c>
      <c r="I3673" t="s">
        <v>114</v>
      </c>
    </row>
    <row r="3674" spans="1:9">
      <c r="A3674" t="s">
        <v>14265</v>
      </c>
      <c r="B3674" t="s">
        <v>6371</v>
      </c>
      <c r="C3674" t="s">
        <v>62</v>
      </c>
      <c r="D3674" t="s">
        <v>14266</v>
      </c>
      <c r="E3674" t="s">
        <v>14267</v>
      </c>
      <c r="F3674" t="s">
        <v>100</v>
      </c>
      <c r="G3674" t="s">
        <v>113</v>
      </c>
      <c r="H3674" t="s">
        <v>113</v>
      </c>
      <c r="I3674" t="s">
        <v>114</v>
      </c>
    </row>
    <row r="3675" spans="1:9">
      <c r="A3675" t="s">
        <v>14268</v>
      </c>
      <c r="B3675" t="s">
        <v>6371</v>
      </c>
      <c r="C3675" t="s">
        <v>61</v>
      </c>
      <c r="D3675" t="s">
        <v>14269</v>
      </c>
      <c r="E3675" t="s">
        <v>14270</v>
      </c>
      <c r="F3675" t="s">
        <v>100</v>
      </c>
      <c r="G3675" t="s">
        <v>113</v>
      </c>
      <c r="H3675" t="s">
        <v>113</v>
      </c>
      <c r="I3675" t="s">
        <v>114</v>
      </c>
    </row>
    <row r="3676" spans="1:9">
      <c r="A3676" t="s">
        <v>14271</v>
      </c>
      <c r="B3676" t="s">
        <v>6371</v>
      </c>
      <c r="C3676" t="s">
        <v>4605</v>
      </c>
      <c r="D3676" t="s">
        <v>14272</v>
      </c>
      <c r="E3676" t="s">
        <v>14273</v>
      </c>
      <c r="F3676" t="s">
        <v>14274</v>
      </c>
      <c r="G3676" t="s">
        <v>149</v>
      </c>
      <c r="H3676" t="s">
        <v>113</v>
      </c>
      <c r="I3676" t="s">
        <v>114</v>
      </c>
    </row>
    <row r="3677" spans="1:9">
      <c r="A3677" t="s">
        <v>14275</v>
      </c>
      <c r="B3677" t="s">
        <v>6371</v>
      </c>
      <c r="C3677" t="s">
        <v>2225</v>
      </c>
      <c r="D3677" t="s">
        <v>14276</v>
      </c>
      <c r="E3677" t="s">
        <v>14277</v>
      </c>
      <c r="F3677" t="s">
        <v>100</v>
      </c>
      <c r="G3677" t="s">
        <v>113</v>
      </c>
      <c r="H3677" t="s">
        <v>113</v>
      </c>
      <c r="I3677" t="s">
        <v>114</v>
      </c>
    </row>
    <row r="3678" spans="1:9">
      <c r="A3678" t="s">
        <v>14278</v>
      </c>
      <c r="B3678" t="s">
        <v>6371</v>
      </c>
      <c r="C3678" t="s">
        <v>22</v>
      </c>
      <c r="D3678" t="s">
        <v>14279</v>
      </c>
      <c r="E3678" t="s">
        <v>14280</v>
      </c>
      <c r="F3678" t="s">
        <v>14281</v>
      </c>
      <c r="G3678" t="s">
        <v>113</v>
      </c>
      <c r="H3678" t="s">
        <v>113</v>
      </c>
      <c r="I3678" t="s">
        <v>114</v>
      </c>
    </row>
    <row r="3679" spans="1:9">
      <c r="A3679" t="s">
        <v>14282</v>
      </c>
      <c r="B3679" t="s">
        <v>6371</v>
      </c>
      <c r="C3679" t="s">
        <v>13</v>
      </c>
      <c r="D3679" t="s">
        <v>14283</v>
      </c>
      <c r="E3679" t="s">
        <v>14284</v>
      </c>
      <c r="F3679" t="s">
        <v>100</v>
      </c>
      <c r="G3679" t="s">
        <v>113</v>
      </c>
      <c r="H3679" t="s">
        <v>113</v>
      </c>
      <c r="I3679" t="s">
        <v>114</v>
      </c>
    </row>
    <row r="3680" spans="1:9">
      <c r="A3680" t="s">
        <v>14285</v>
      </c>
      <c r="B3680" t="s">
        <v>6371</v>
      </c>
      <c r="C3680" t="s">
        <v>5090</v>
      </c>
      <c r="D3680" t="s">
        <v>14286</v>
      </c>
      <c r="E3680" t="s">
        <v>14287</v>
      </c>
      <c r="F3680" t="s">
        <v>100</v>
      </c>
      <c r="G3680" t="s">
        <v>3758</v>
      </c>
      <c r="H3680" t="s">
        <v>3758</v>
      </c>
      <c r="I3680" t="s">
        <v>6574</v>
      </c>
    </row>
    <row r="3681" spans="1:9">
      <c r="A3681" t="s">
        <v>14288</v>
      </c>
      <c r="B3681" t="s">
        <v>6371</v>
      </c>
      <c r="C3681" t="s">
        <v>2234</v>
      </c>
      <c r="D3681" t="s">
        <v>14289</v>
      </c>
      <c r="E3681" t="s">
        <v>14290</v>
      </c>
      <c r="F3681" t="s">
        <v>100</v>
      </c>
      <c r="G3681" t="s">
        <v>113</v>
      </c>
      <c r="H3681" t="s">
        <v>113</v>
      </c>
      <c r="I3681" t="s">
        <v>114</v>
      </c>
    </row>
    <row r="3682" spans="1:9">
      <c r="A3682" t="s">
        <v>14291</v>
      </c>
      <c r="B3682" t="s">
        <v>6371</v>
      </c>
      <c r="C3682" t="s">
        <v>2237</v>
      </c>
      <c r="D3682" t="s">
        <v>14292</v>
      </c>
      <c r="E3682" t="s">
        <v>14293</v>
      </c>
      <c r="F3682" t="s">
        <v>100</v>
      </c>
      <c r="G3682" t="s">
        <v>113</v>
      </c>
      <c r="H3682" t="s">
        <v>113</v>
      </c>
      <c r="I3682" t="s">
        <v>974</v>
      </c>
    </row>
    <row r="3683" spans="1:9">
      <c r="A3683" t="s">
        <v>14294</v>
      </c>
      <c r="B3683" t="s">
        <v>6371</v>
      </c>
      <c r="C3683" t="s">
        <v>2240</v>
      </c>
      <c r="D3683" t="s">
        <v>14295</v>
      </c>
      <c r="E3683" t="s">
        <v>14296</v>
      </c>
      <c r="F3683" t="s">
        <v>100</v>
      </c>
      <c r="G3683" t="s">
        <v>113</v>
      </c>
      <c r="H3683" t="s">
        <v>113</v>
      </c>
      <c r="I3683" t="s">
        <v>114</v>
      </c>
    </row>
    <row r="3684" spans="1:9">
      <c r="A3684" t="s">
        <v>14297</v>
      </c>
      <c r="B3684" t="s">
        <v>6371</v>
      </c>
      <c r="C3684" t="s">
        <v>2243</v>
      </c>
      <c r="D3684" t="s">
        <v>14298</v>
      </c>
      <c r="E3684" t="s">
        <v>14299</v>
      </c>
      <c r="F3684" t="s">
        <v>100</v>
      </c>
      <c r="G3684" t="s">
        <v>113</v>
      </c>
      <c r="H3684" t="s">
        <v>113</v>
      </c>
      <c r="I3684" t="s">
        <v>114</v>
      </c>
    </row>
    <row r="3685" spans="1:9">
      <c r="A3685" t="s">
        <v>14300</v>
      </c>
      <c r="B3685" t="s">
        <v>6371</v>
      </c>
      <c r="C3685" t="s">
        <v>2246</v>
      </c>
      <c r="D3685" t="s">
        <v>2247</v>
      </c>
      <c r="E3685" t="s">
        <v>2247</v>
      </c>
      <c r="F3685" t="s">
        <v>100</v>
      </c>
      <c r="G3685" t="s">
        <v>134</v>
      </c>
      <c r="H3685" t="s">
        <v>134</v>
      </c>
      <c r="I3685" t="s">
        <v>135</v>
      </c>
    </row>
    <row r="3686" spans="1:9">
      <c r="A3686" t="s">
        <v>14301</v>
      </c>
      <c r="B3686" t="s">
        <v>6371</v>
      </c>
      <c r="C3686" t="s">
        <v>2248</v>
      </c>
      <c r="D3686" t="s">
        <v>14302</v>
      </c>
      <c r="E3686" t="s">
        <v>14303</v>
      </c>
      <c r="F3686" t="s">
        <v>12455</v>
      </c>
      <c r="G3686" t="s">
        <v>134</v>
      </c>
      <c r="H3686" t="s">
        <v>134</v>
      </c>
      <c r="I3686" t="s">
        <v>135</v>
      </c>
    </row>
    <row r="3687" spans="1:9">
      <c r="A3687" t="s">
        <v>14304</v>
      </c>
      <c r="B3687" t="s">
        <v>6371</v>
      </c>
      <c r="C3687" t="s">
        <v>2251</v>
      </c>
      <c r="D3687" t="s">
        <v>14305</v>
      </c>
      <c r="E3687" t="s">
        <v>14306</v>
      </c>
      <c r="F3687" t="s">
        <v>12455</v>
      </c>
      <c r="G3687" t="s">
        <v>134</v>
      </c>
      <c r="H3687" t="s">
        <v>134</v>
      </c>
      <c r="I3687" t="s">
        <v>135</v>
      </c>
    </row>
    <row r="3688" spans="1:9">
      <c r="A3688" t="s">
        <v>14307</v>
      </c>
      <c r="B3688" t="s">
        <v>6371</v>
      </c>
      <c r="C3688" t="s">
        <v>2254</v>
      </c>
      <c r="D3688" t="s">
        <v>14308</v>
      </c>
      <c r="E3688" t="s">
        <v>14309</v>
      </c>
      <c r="F3688" t="s">
        <v>100</v>
      </c>
      <c r="G3688" t="s">
        <v>134</v>
      </c>
      <c r="H3688" t="s">
        <v>134</v>
      </c>
      <c r="I3688" t="s">
        <v>135</v>
      </c>
    </row>
    <row r="3689" spans="1:9">
      <c r="A3689" t="s">
        <v>14310</v>
      </c>
      <c r="B3689" t="s">
        <v>6371</v>
      </c>
      <c r="C3689" t="s">
        <v>2258</v>
      </c>
      <c r="D3689" t="s">
        <v>14311</v>
      </c>
      <c r="E3689" t="s">
        <v>14312</v>
      </c>
      <c r="F3689" t="s">
        <v>100</v>
      </c>
      <c r="G3689" t="s">
        <v>134</v>
      </c>
      <c r="H3689" t="s">
        <v>134</v>
      </c>
      <c r="I3689" t="s">
        <v>135</v>
      </c>
    </row>
    <row r="3690" spans="1:9">
      <c r="A3690" t="s">
        <v>14313</v>
      </c>
      <c r="B3690" t="s">
        <v>6371</v>
      </c>
      <c r="C3690" t="s">
        <v>2262</v>
      </c>
      <c r="D3690" t="s">
        <v>14314</v>
      </c>
      <c r="E3690" t="s">
        <v>14315</v>
      </c>
      <c r="F3690" t="s">
        <v>14316</v>
      </c>
      <c r="G3690" t="s">
        <v>149</v>
      </c>
      <c r="H3690" t="s">
        <v>113</v>
      </c>
      <c r="I3690" t="s">
        <v>2266</v>
      </c>
    </row>
    <row r="3691" spans="1:9">
      <c r="A3691" t="s">
        <v>14317</v>
      </c>
      <c r="B3691" t="s">
        <v>6371</v>
      </c>
      <c r="C3691" t="s">
        <v>1737</v>
      </c>
      <c r="D3691" t="s">
        <v>14318</v>
      </c>
      <c r="E3691" t="s">
        <v>14319</v>
      </c>
      <c r="F3691" t="s">
        <v>14320</v>
      </c>
      <c r="G3691" t="s">
        <v>113</v>
      </c>
      <c r="H3691" t="s">
        <v>113</v>
      </c>
      <c r="I3691" t="s">
        <v>695</v>
      </c>
    </row>
    <row r="3692" spans="1:9">
      <c r="A3692" t="s">
        <v>14321</v>
      </c>
      <c r="B3692" t="s">
        <v>6371</v>
      </c>
      <c r="C3692" t="s">
        <v>1741</v>
      </c>
      <c r="D3692" t="s">
        <v>14322</v>
      </c>
      <c r="E3692" t="s">
        <v>14323</v>
      </c>
      <c r="F3692" t="s">
        <v>100</v>
      </c>
      <c r="G3692" t="s">
        <v>134</v>
      </c>
      <c r="H3692" t="s">
        <v>134</v>
      </c>
      <c r="I3692" t="s">
        <v>135</v>
      </c>
    </row>
    <row r="3693" spans="1:9">
      <c r="A3693" t="s">
        <v>14324</v>
      </c>
      <c r="B3693" t="s">
        <v>6371</v>
      </c>
      <c r="C3693" t="s">
        <v>198</v>
      </c>
      <c r="D3693" t="s">
        <v>14325</v>
      </c>
      <c r="E3693" t="s">
        <v>14326</v>
      </c>
      <c r="F3693" t="s">
        <v>100</v>
      </c>
      <c r="G3693" t="s">
        <v>113</v>
      </c>
      <c r="H3693" t="s">
        <v>113</v>
      </c>
      <c r="I3693" t="s">
        <v>114</v>
      </c>
    </row>
    <row r="3694" spans="1:9">
      <c r="A3694" t="s">
        <v>14327</v>
      </c>
      <c r="B3694" t="s">
        <v>6371</v>
      </c>
      <c r="C3694" t="s">
        <v>2276</v>
      </c>
      <c r="D3694" t="s">
        <v>14328</v>
      </c>
      <c r="E3694" t="s">
        <v>14329</v>
      </c>
      <c r="F3694" t="s">
        <v>100</v>
      </c>
      <c r="G3694" t="s">
        <v>149</v>
      </c>
      <c r="H3694" t="s">
        <v>113</v>
      </c>
      <c r="I3694" t="s">
        <v>114</v>
      </c>
    </row>
    <row r="3695" spans="1:9">
      <c r="A3695" t="s">
        <v>14330</v>
      </c>
      <c r="B3695" t="s">
        <v>6371</v>
      </c>
      <c r="C3695" t="s">
        <v>2279</v>
      </c>
      <c r="D3695" t="s">
        <v>14331</v>
      </c>
      <c r="E3695" t="s">
        <v>14332</v>
      </c>
      <c r="F3695" t="s">
        <v>100</v>
      </c>
      <c r="G3695" t="s">
        <v>134</v>
      </c>
      <c r="H3695" t="s">
        <v>134</v>
      </c>
      <c r="I3695" t="s">
        <v>135</v>
      </c>
    </row>
    <row r="3696" spans="1:9">
      <c r="A3696" t="s">
        <v>14333</v>
      </c>
      <c r="B3696" t="s">
        <v>6371</v>
      </c>
      <c r="C3696" t="s">
        <v>2282</v>
      </c>
      <c r="D3696" t="s">
        <v>2283</v>
      </c>
      <c r="E3696" t="s">
        <v>2283</v>
      </c>
      <c r="F3696" t="s">
        <v>100</v>
      </c>
      <c r="G3696" t="s">
        <v>134</v>
      </c>
      <c r="H3696" t="s">
        <v>134</v>
      </c>
      <c r="I3696" t="s">
        <v>135</v>
      </c>
    </row>
    <row r="3697" spans="1:9">
      <c r="A3697" t="s">
        <v>14334</v>
      </c>
      <c r="B3697" t="s">
        <v>6371</v>
      </c>
      <c r="C3697" t="s">
        <v>2284</v>
      </c>
      <c r="D3697" t="s">
        <v>14335</v>
      </c>
      <c r="E3697" t="s">
        <v>14336</v>
      </c>
      <c r="F3697" t="s">
        <v>12455</v>
      </c>
      <c r="G3697" t="s">
        <v>134</v>
      </c>
      <c r="H3697" t="s">
        <v>134</v>
      </c>
      <c r="I3697" t="s">
        <v>135</v>
      </c>
    </row>
    <row r="3698" spans="1:9">
      <c r="A3698" t="s">
        <v>14337</v>
      </c>
      <c r="B3698" t="s">
        <v>6371</v>
      </c>
      <c r="C3698" t="s">
        <v>2287</v>
      </c>
      <c r="D3698" t="s">
        <v>14338</v>
      </c>
      <c r="E3698" t="s">
        <v>14339</v>
      </c>
      <c r="F3698" t="s">
        <v>13450</v>
      </c>
      <c r="G3698" t="s">
        <v>113</v>
      </c>
      <c r="H3698" t="s">
        <v>113</v>
      </c>
      <c r="I3698" t="s">
        <v>114</v>
      </c>
    </row>
    <row r="3699" spans="1:9">
      <c r="A3699" t="s">
        <v>14340</v>
      </c>
      <c r="B3699" t="s">
        <v>6371</v>
      </c>
      <c r="C3699" t="s">
        <v>2291</v>
      </c>
      <c r="D3699" t="s">
        <v>14341</v>
      </c>
      <c r="E3699" t="s">
        <v>14342</v>
      </c>
      <c r="F3699" t="s">
        <v>14343</v>
      </c>
      <c r="G3699" t="s">
        <v>113</v>
      </c>
      <c r="H3699" t="s">
        <v>113</v>
      </c>
      <c r="I3699" t="s">
        <v>114</v>
      </c>
    </row>
    <row r="3700" spans="1:9">
      <c r="A3700" t="s">
        <v>14344</v>
      </c>
      <c r="B3700" t="s">
        <v>6371</v>
      </c>
      <c r="C3700" t="s">
        <v>2295</v>
      </c>
      <c r="D3700" t="s">
        <v>14345</v>
      </c>
      <c r="E3700" t="s">
        <v>14346</v>
      </c>
      <c r="F3700" t="s">
        <v>100</v>
      </c>
      <c r="G3700" t="s">
        <v>149</v>
      </c>
      <c r="H3700" t="s">
        <v>113</v>
      </c>
      <c r="I3700" t="s">
        <v>1348</v>
      </c>
    </row>
    <row r="3701" spans="1:9">
      <c r="A3701" t="s">
        <v>14347</v>
      </c>
      <c r="B3701" t="s">
        <v>6371</v>
      </c>
      <c r="C3701" t="s">
        <v>2298</v>
      </c>
      <c r="D3701" t="s">
        <v>14348</v>
      </c>
      <c r="E3701" t="s">
        <v>14349</v>
      </c>
      <c r="F3701" t="s">
        <v>100</v>
      </c>
      <c r="G3701" t="s">
        <v>617</v>
      </c>
      <c r="H3701" t="s">
        <v>271</v>
      </c>
      <c r="I3701" t="s">
        <v>420</v>
      </c>
    </row>
    <row r="3702" spans="1:9">
      <c r="A3702" t="s">
        <v>14350</v>
      </c>
      <c r="B3702" t="s">
        <v>6371</v>
      </c>
      <c r="C3702" t="s">
        <v>2301</v>
      </c>
      <c r="D3702" t="s">
        <v>14351</v>
      </c>
      <c r="E3702" t="s">
        <v>14352</v>
      </c>
      <c r="F3702" t="s">
        <v>100</v>
      </c>
      <c r="G3702" t="s">
        <v>113</v>
      </c>
      <c r="H3702" t="s">
        <v>271</v>
      </c>
      <c r="I3702" t="s">
        <v>420</v>
      </c>
    </row>
    <row r="3703" spans="1:9">
      <c r="A3703" t="s">
        <v>14353</v>
      </c>
      <c r="B3703" t="s">
        <v>6371</v>
      </c>
      <c r="C3703" t="s">
        <v>2304</v>
      </c>
      <c r="D3703" t="s">
        <v>14354</v>
      </c>
      <c r="E3703" t="s">
        <v>14355</v>
      </c>
      <c r="F3703" t="s">
        <v>100</v>
      </c>
      <c r="G3703" t="s">
        <v>134</v>
      </c>
      <c r="H3703" t="s">
        <v>134</v>
      </c>
      <c r="I3703" t="s">
        <v>135</v>
      </c>
    </row>
    <row r="3704" spans="1:9">
      <c r="A3704" t="s">
        <v>14356</v>
      </c>
      <c r="B3704" t="s">
        <v>6371</v>
      </c>
      <c r="C3704" t="s">
        <v>2309</v>
      </c>
      <c r="D3704" t="s">
        <v>14357</v>
      </c>
      <c r="E3704" t="s">
        <v>14358</v>
      </c>
      <c r="F3704" t="s">
        <v>100</v>
      </c>
      <c r="G3704" t="s">
        <v>134</v>
      </c>
      <c r="H3704" t="s">
        <v>134</v>
      </c>
      <c r="I3704" t="s">
        <v>135</v>
      </c>
    </row>
    <row r="3705" spans="1:9">
      <c r="A3705" t="s">
        <v>14359</v>
      </c>
      <c r="B3705" t="s">
        <v>6371</v>
      </c>
      <c r="C3705" t="s">
        <v>2313</v>
      </c>
      <c r="D3705" t="s">
        <v>14360</v>
      </c>
      <c r="E3705" t="s">
        <v>14361</v>
      </c>
      <c r="F3705" t="s">
        <v>100</v>
      </c>
      <c r="G3705" t="s">
        <v>134</v>
      </c>
      <c r="H3705" t="s">
        <v>134</v>
      </c>
      <c r="I3705" t="s">
        <v>135</v>
      </c>
    </row>
    <row r="3706" spans="1:9">
      <c r="A3706" t="s">
        <v>14362</v>
      </c>
      <c r="B3706" t="s">
        <v>6371</v>
      </c>
      <c r="C3706" t="s">
        <v>2317</v>
      </c>
      <c r="D3706" t="s">
        <v>14363</v>
      </c>
      <c r="E3706" t="s">
        <v>14364</v>
      </c>
      <c r="F3706" t="s">
        <v>100</v>
      </c>
      <c r="G3706" t="s">
        <v>134</v>
      </c>
      <c r="H3706" t="s">
        <v>134</v>
      </c>
      <c r="I3706" t="s">
        <v>135</v>
      </c>
    </row>
    <row r="3707" spans="1:9">
      <c r="A3707" t="s">
        <v>14365</v>
      </c>
      <c r="B3707" t="s">
        <v>6371</v>
      </c>
      <c r="C3707" t="s">
        <v>2321</v>
      </c>
      <c r="D3707" t="s">
        <v>14366</v>
      </c>
      <c r="E3707" t="s">
        <v>14367</v>
      </c>
      <c r="F3707" t="s">
        <v>100</v>
      </c>
      <c r="G3707" t="s">
        <v>134</v>
      </c>
      <c r="H3707" t="s">
        <v>134</v>
      </c>
      <c r="I3707" t="s">
        <v>135</v>
      </c>
    </row>
    <row r="3708" spans="1:9">
      <c r="A3708" t="s">
        <v>14368</v>
      </c>
      <c r="B3708" t="s">
        <v>6371</v>
      </c>
      <c r="C3708" t="s">
        <v>2308</v>
      </c>
      <c r="D3708" t="s">
        <v>14369</v>
      </c>
      <c r="E3708" t="s">
        <v>14370</v>
      </c>
      <c r="F3708" t="s">
        <v>100</v>
      </c>
      <c r="G3708" t="s">
        <v>113</v>
      </c>
      <c r="H3708" t="s">
        <v>113</v>
      </c>
      <c r="I3708" t="s">
        <v>114</v>
      </c>
    </row>
    <row r="3709" spans="1:9">
      <c r="A3709" t="s">
        <v>14371</v>
      </c>
      <c r="B3709" t="s">
        <v>6371</v>
      </c>
      <c r="C3709" t="s">
        <v>2327</v>
      </c>
      <c r="D3709" t="s">
        <v>14372</v>
      </c>
      <c r="E3709" t="s">
        <v>14373</v>
      </c>
      <c r="F3709" t="s">
        <v>14374</v>
      </c>
      <c r="G3709" t="s">
        <v>113</v>
      </c>
      <c r="H3709" t="s">
        <v>113</v>
      </c>
      <c r="I3709" t="s">
        <v>114</v>
      </c>
    </row>
    <row r="3710" spans="1:9">
      <c r="A3710" t="s">
        <v>14375</v>
      </c>
      <c r="B3710" t="s">
        <v>6371</v>
      </c>
      <c r="C3710" t="s">
        <v>2331</v>
      </c>
      <c r="D3710" t="s">
        <v>14376</v>
      </c>
      <c r="E3710" t="s">
        <v>14377</v>
      </c>
      <c r="F3710" t="s">
        <v>14378</v>
      </c>
      <c r="G3710" t="s">
        <v>617</v>
      </c>
      <c r="H3710" t="s">
        <v>271</v>
      </c>
      <c r="I3710" t="s">
        <v>420</v>
      </c>
    </row>
    <row r="3711" spans="1:9">
      <c r="A3711" t="s">
        <v>14379</v>
      </c>
      <c r="B3711" t="s">
        <v>6371</v>
      </c>
      <c r="C3711" t="s">
        <v>2335</v>
      </c>
      <c r="D3711" t="s">
        <v>14380</v>
      </c>
      <c r="E3711" t="s">
        <v>14381</v>
      </c>
      <c r="F3711" t="s">
        <v>100</v>
      </c>
      <c r="G3711" t="s">
        <v>113</v>
      </c>
      <c r="H3711" t="s">
        <v>113</v>
      </c>
      <c r="I3711" t="s">
        <v>114</v>
      </c>
    </row>
    <row r="3712" spans="1:9">
      <c r="A3712" t="s">
        <v>14382</v>
      </c>
      <c r="B3712" t="s">
        <v>6371</v>
      </c>
      <c r="C3712" t="s">
        <v>5154</v>
      </c>
      <c r="D3712" t="s">
        <v>14383</v>
      </c>
      <c r="E3712" t="s">
        <v>14384</v>
      </c>
      <c r="F3712" t="s">
        <v>100</v>
      </c>
      <c r="G3712" t="s">
        <v>2732</v>
      </c>
      <c r="H3712" t="s">
        <v>2732</v>
      </c>
      <c r="I3712" t="s">
        <v>6449</v>
      </c>
    </row>
    <row r="3713" spans="1:9">
      <c r="A3713" t="s">
        <v>14385</v>
      </c>
      <c r="B3713" t="s">
        <v>6371</v>
      </c>
      <c r="C3713" t="s">
        <v>2338</v>
      </c>
      <c r="D3713" t="s">
        <v>14386</v>
      </c>
      <c r="E3713" t="s">
        <v>14387</v>
      </c>
      <c r="F3713" t="s">
        <v>14388</v>
      </c>
      <c r="G3713" t="s">
        <v>113</v>
      </c>
      <c r="H3713" t="s">
        <v>113</v>
      </c>
      <c r="I3713" t="s">
        <v>114</v>
      </c>
    </row>
    <row r="3714" spans="1:9">
      <c r="A3714" t="s">
        <v>14389</v>
      </c>
      <c r="B3714" t="s">
        <v>6371</v>
      </c>
      <c r="C3714" t="s">
        <v>5133</v>
      </c>
      <c r="D3714" t="s">
        <v>14390</v>
      </c>
      <c r="E3714" t="s">
        <v>14391</v>
      </c>
      <c r="F3714" t="s">
        <v>100</v>
      </c>
      <c r="G3714" t="s">
        <v>2732</v>
      </c>
      <c r="H3714" t="s">
        <v>2732</v>
      </c>
      <c r="I3714" t="s">
        <v>6449</v>
      </c>
    </row>
    <row r="3715" spans="1:9">
      <c r="A3715" t="s">
        <v>14392</v>
      </c>
      <c r="B3715" t="s">
        <v>6371</v>
      </c>
      <c r="C3715" t="s">
        <v>5151</v>
      </c>
      <c r="D3715" t="s">
        <v>14393</v>
      </c>
      <c r="E3715" t="s">
        <v>14394</v>
      </c>
      <c r="F3715" t="s">
        <v>100</v>
      </c>
      <c r="G3715" t="s">
        <v>2732</v>
      </c>
      <c r="H3715" t="s">
        <v>2732</v>
      </c>
      <c r="I3715" t="s">
        <v>6449</v>
      </c>
    </row>
    <row r="3716" spans="1:9">
      <c r="A3716" t="s">
        <v>14395</v>
      </c>
      <c r="B3716" t="s">
        <v>6371</v>
      </c>
      <c r="C3716" t="s">
        <v>2342</v>
      </c>
      <c r="D3716" t="s">
        <v>14396</v>
      </c>
      <c r="E3716" t="s">
        <v>14397</v>
      </c>
      <c r="F3716" t="s">
        <v>100</v>
      </c>
      <c r="G3716" t="s">
        <v>113</v>
      </c>
      <c r="H3716" t="s">
        <v>113</v>
      </c>
      <c r="I3716" t="s">
        <v>114</v>
      </c>
    </row>
    <row r="3717" spans="1:9">
      <c r="A3717" t="s">
        <v>14398</v>
      </c>
      <c r="B3717" t="s">
        <v>6371</v>
      </c>
      <c r="C3717" t="s">
        <v>5142</v>
      </c>
      <c r="D3717" t="s">
        <v>14399</v>
      </c>
      <c r="E3717" t="s">
        <v>14400</v>
      </c>
      <c r="F3717" t="s">
        <v>100</v>
      </c>
      <c r="G3717" t="s">
        <v>2732</v>
      </c>
      <c r="H3717" t="s">
        <v>2732</v>
      </c>
      <c r="I3717" t="s">
        <v>6449</v>
      </c>
    </row>
    <row r="3718" spans="1:9">
      <c r="A3718" t="s">
        <v>14401</v>
      </c>
      <c r="B3718" t="s">
        <v>6371</v>
      </c>
      <c r="C3718" t="s">
        <v>2345</v>
      </c>
      <c r="D3718" t="s">
        <v>14402</v>
      </c>
      <c r="E3718" t="s">
        <v>14403</v>
      </c>
      <c r="F3718" t="s">
        <v>100</v>
      </c>
      <c r="G3718" t="s">
        <v>134</v>
      </c>
      <c r="H3718" t="s">
        <v>134</v>
      </c>
      <c r="I3718" t="s">
        <v>135</v>
      </c>
    </row>
    <row r="3719" spans="1:9">
      <c r="A3719" t="s">
        <v>14404</v>
      </c>
      <c r="B3719" t="s">
        <v>6371</v>
      </c>
      <c r="C3719" t="s">
        <v>2347</v>
      </c>
      <c r="D3719" t="s">
        <v>14405</v>
      </c>
      <c r="E3719" t="s">
        <v>14406</v>
      </c>
      <c r="F3719" t="s">
        <v>100</v>
      </c>
      <c r="G3719" t="s">
        <v>134</v>
      </c>
      <c r="H3719" t="s">
        <v>134</v>
      </c>
      <c r="I3719" t="s">
        <v>135</v>
      </c>
    </row>
    <row r="3720" spans="1:9">
      <c r="A3720" t="s">
        <v>14407</v>
      </c>
      <c r="B3720" t="s">
        <v>6371</v>
      </c>
      <c r="C3720" t="s">
        <v>2351</v>
      </c>
      <c r="D3720" t="s">
        <v>14408</v>
      </c>
      <c r="E3720" t="s">
        <v>14409</v>
      </c>
      <c r="F3720" t="s">
        <v>100</v>
      </c>
      <c r="G3720" t="s">
        <v>149</v>
      </c>
      <c r="H3720" t="s">
        <v>113</v>
      </c>
      <c r="I3720" t="s">
        <v>114</v>
      </c>
    </row>
    <row r="3721" spans="1:9">
      <c r="A3721" t="s">
        <v>14410</v>
      </c>
      <c r="B3721" t="s">
        <v>6371</v>
      </c>
      <c r="C3721" t="s">
        <v>2354</v>
      </c>
      <c r="D3721" t="s">
        <v>14411</v>
      </c>
      <c r="E3721" t="s">
        <v>14412</v>
      </c>
      <c r="F3721" t="s">
        <v>100</v>
      </c>
      <c r="G3721" t="s">
        <v>113</v>
      </c>
      <c r="H3721" t="s">
        <v>113</v>
      </c>
      <c r="I3721" t="s">
        <v>114</v>
      </c>
    </row>
    <row r="3722" spans="1:9">
      <c r="A3722" t="s">
        <v>14413</v>
      </c>
      <c r="B3722" t="s">
        <v>6371</v>
      </c>
      <c r="C3722" t="s">
        <v>2357</v>
      </c>
      <c r="D3722" t="s">
        <v>14414</v>
      </c>
      <c r="E3722" t="s">
        <v>14415</v>
      </c>
      <c r="F3722" t="s">
        <v>100</v>
      </c>
      <c r="G3722" t="s">
        <v>113</v>
      </c>
      <c r="H3722" t="s">
        <v>113</v>
      </c>
      <c r="I3722" t="s">
        <v>114</v>
      </c>
    </row>
    <row r="3723" spans="1:9">
      <c r="A3723" t="s">
        <v>14416</v>
      </c>
      <c r="B3723" t="s">
        <v>6371</v>
      </c>
      <c r="C3723" t="s">
        <v>2360</v>
      </c>
      <c r="D3723" t="s">
        <v>14417</v>
      </c>
      <c r="E3723" t="s">
        <v>14418</v>
      </c>
      <c r="F3723" t="s">
        <v>100</v>
      </c>
      <c r="G3723" t="s">
        <v>113</v>
      </c>
      <c r="H3723" t="s">
        <v>113</v>
      </c>
      <c r="I3723" t="s">
        <v>114</v>
      </c>
    </row>
    <row r="3724" spans="1:9">
      <c r="A3724" t="s">
        <v>14419</v>
      </c>
      <c r="B3724" t="s">
        <v>6371</v>
      </c>
      <c r="C3724" t="s">
        <v>2363</v>
      </c>
      <c r="D3724" t="s">
        <v>14420</v>
      </c>
      <c r="E3724" t="s">
        <v>14420</v>
      </c>
      <c r="F3724" t="s">
        <v>100</v>
      </c>
      <c r="G3724" t="s">
        <v>134</v>
      </c>
      <c r="H3724" t="s">
        <v>134</v>
      </c>
      <c r="I3724" t="s">
        <v>135</v>
      </c>
    </row>
    <row r="3725" spans="1:9">
      <c r="A3725" t="s">
        <v>14421</v>
      </c>
      <c r="B3725" t="s">
        <v>6371</v>
      </c>
      <c r="C3725" t="s">
        <v>2365</v>
      </c>
      <c r="D3725" t="s">
        <v>14422</v>
      </c>
      <c r="E3725" t="s">
        <v>14423</v>
      </c>
      <c r="F3725" t="s">
        <v>100</v>
      </c>
      <c r="G3725" t="s">
        <v>113</v>
      </c>
      <c r="H3725" t="s">
        <v>113</v>
      </c>
      <c r="I3725" t="s">
        <v>114</v>
      </c>
    </row>
    <row r="3726" spans="1:9">
      <c r="A3726" t="s">
        <v>14424</v>
      </c>
      <c r="B3726" t="s">
        <v>6371</v>
      </c>
      <c r="C3726" t="s">
        <v>2368</v>
      </c>
      <c r="D3726" t="s">
        <v>14425</v>
      </c>
      <c r="E3726" t="s">
        <v>14426</v>
      </c>
      <c r="F3726" t="s">
        <v>100</v>
      </c>
      <c r="G3726" t="s">
        <v>617</v>
      </c>
      <c r="H3726" t="s">
        <v>113</v>
      </c>
      <c r="I3726" t="s">
        <v>114</v>
      </c>
    </row>
    <row r="3727" spans="1:9">
      <c r="A3727" t="s">
        <v>14427</v>
      </c>
      <c r="B3727" t="s">
        <v>6371</v>
      </c>
      <c r="C3727" t="s">
        <v>2372</v>
      </c>
      <c r="D3727" t="s">
        <v>14428</v>
      </c>
      <c r="E3727" t="s">
        <v>14429</v>
      </c>
      <c r="F3727" t="s">
        <v>100</v>
      </c>
      <c r="G3727" t="s">
        <v>617</v>
      </c>
      <c r="H3727" t="s">
        <v>113</v>
      </c>
      <c r="I3727" t="s">
        <v>114</v>
      </c>
    </row>
    <row r="3728" spans="1:9">
      <c r="A3728" t="s">
        <v>14430</v>
      </c>
      <c r="B3728" t="s">
        <v>6371</v>
      </c>
      <c r="C3728" t="s">
        <v>2376</v>
      </c>
      <c r="D3728" t="s">
        <v>14431</v>
      </c>
      <c r="E3728" t="s">
        <v>14432</v>
      </c>
      <c r="F3728" t="s">
        <v>100</v>
      </c>
      <c r="G3728" t="s">
        <v>149</v>
      </c>
      <c r="H3728" t="s">
        <v>113</v>
      </c>
      <c r="I3728" t="s">
        <v>114</v>
      </c>
    </row>
    <row r="3729" spans="1:9">
      <c r="A3729" t="s">
        <v>14433</v>
      </c>
      <c r="B3729" t="s">
        <v>6371</v>
      </c>
      <c r="C3729" t="s">
        <v>2380</v>
      </c>
      <c r="D3729" t="s">
        <v>14434</v>
      </c>
      <c r="E3729" t="s">
        <v>14435</v>
      </c>
      <c r="F3729" t="s">
        <v>12455</v>
      </c>
      <c r="G3729" t="s">
        <v>134</v>
      </c>
      <c r="H3729" t="s">
        <v>134</v>
      </c>
      <c r="I3729" t="s">
        <v>135</v>
      </c>
    </row>
    <row r="3730" spans="1:9">
      <c r="A3730" t="s">
        <v>14436</v>
      </c>
      <c r="B3730" t="s">
        <v>6371</v>
      </c>
      <c r="C3730" t="s">
        <v>2383</v>
      </c>
      <c r="D3730" t="s">
        <v>14437</v>
      </c>
      <c r="E3730" t="s">
        <v>14438</v>
      </c>
      <c r="F3730" t="s">
        <v>100</v>
      </c>
      <c r="G3730" t="s">
        <v>134</v>
      </c>
      <c r="H3730" t="s">
        <v>134</v>
      </c>
      <c r="I3730" t="s">
        <v>135</v>
      </c>
    </row>
    <row r="3731" spans="1:9">
      <c r="A3731" t="s">
        <v>14439</v>
      </c>
      <c r="B3731" t="s">
        <v>6371</v>
      </c>
      <c r="C3731" t="s">
        <v>2386</v>
      </c>
      <c r="D3731" t="s">
        <v>14440</v>
      </c>
      <c r="E3731" t="s">
        <v>14441</v>
      </c>
      <c r="F3731" t="s">
        <v>100</v>
      </c>
      <c r="G3731" t="s">
        <v>113</v>
      </c>
      <c r="H3731" t="s">
        <v>113</v>
      </c>
      <c r="I3731" t="s">
        <v>114</v>
      </c>
    </row>
    <row r="3732" spans="1:9">
      <c r="A3732" t="s">
        <v>14442</v>
      </c>
      <c r="B3732" t="s">
        <v>6371</v>
      </c>
      <c r="C3732" t="s">
        <v>2389</v>
      </c>
      <c r="D3732" t="s">
        <v>14443</v>
      </c>
      <c r="E3732" t="s">
        <v>14444</v>
      </c>
      <c r="F3732" t="s">
        <v>100</v>
      </c>
      <c r="G3732" t="s">
        <v>113</v>
      </c>
      <c r="H3732" t="s">
        <v>113</v>
      </c>
      <c r="I3732" t="s">
        <v>114</v>
      </c>
    </row>
    <row r="3733" spans="1:9">
      <c r="A3733" t="s">
        <v>14445</v>
      </c>
      <c r="B3733" t="s">
        <v>6371</v>
      </c>
      <c r="C3733" t="s">
        <v>95</v>
      </c>
      <c r="D3733" t="s">
        <v>14446</v>
      </c>
      <c r="E3733" t="s">
        <v>14447</v>
      </c>
      <c r="F3733" t="s">
        <v>100</v>
      </c>
      <c r="G3733" t="s">
        <v>113</v>
      </c>
      <c r="H3733" t="s">
        <v>113</v>
      </c>
      <c r="I3733" t="s">
        <v>114</v>
      </c>
    </row>
    <row r="3734" spans="1:9">
      <c r="A3734" t="s">
        <v>14448</v>
      </c>
      <c r="B3734" t="s">
        <v>6371</v>
      </c>
      <c r="C3734" t="s">
        <v>2395</v>
      </c>
      <c r="D3734" t="s">
        <v>14449</v>
      </c>
      <c r="E3734" t="s">
        <v>14450</v>
      </c>
      <c r="F3734" t="s">
        <v>100</v>
      </c>
      <c r="G3734" t="s">
        <v>149</v>
      </c>
      <c r="H3734" t="s">
        <v>113</v>
      </c>
      <c r="I3734" t="s">
        <v>114</v>
      </c>
    </row>
    <row r="3735" spans="1:9">
      <c r="A3735" t="s">
        <v>14451</v>
      </c>
      <c r="B3735" t="s">
        <v>6371</v>
      </c>
      <c r="C3735" t="s">
        <v>93</v>
      </c>
      <c r="D3735" t="s">
        <v>14452</v>
      </c>
      <c r="E3735" t="s">
        <v>14453</v>
      </c>
      <c r="F3735" t="s">
        <v>100</v>
      </c>
      <c r="G3735" t="s">
        <v>113</v>
      </c>
      <c r="H3735" t="s">
        <v>113</v>
      </c>
      <c r="I3735" t="s">
        <v>114</v>
      </c>
    </row>
    <row r="3736" spans="1:9">
      <c r="A3736" t="s">
        <v>14454</v>
      </c>
      <c r="B3736" t="s">
        <v>6371</v>
      </c>
      <c r="C3736" t="s">
        <v>2401</v>
      </c>
      <c r="D3736" t="s">
        <v>14455</v>
      </c>
      <c r="E3736" t="s">
        <v>14456</v>
      </c>
      <c r="F3736" t="s">
        <v>100</v>
      </c>
      <c r="G3736" t="s">
        <v>134</v>
      </c>
      <c r="H3736" t="s">
        <v>134</v>
      </c>
      <c r="I3736" t="s">
        <v>135</v>
      </c>
    </row>
    <row r="3737" spans="1:9">
      <c r="A3737" t="s">
        <v>14457</v>
      </c>
      <c r="B3737" t="s">
        <v>6371</v>
      </c>
      <c r="C3737" t="s">
        <v>2404</v>
      </c>
      <c r="D3737" t="s">
        <v>14458</v>
      </c>
      <c r="E3737" t="s">
        <v>14459</v>
      </c>
      <c r="F3737" t="s">
        <v>100</v>
      </c>
      <c r="G3737" t="s">
        <v>149</v>
      </c>
      <c r="H3737" t="s">
        <v>113</v>
      </c>
      <c r="I3737" t="s">
        <v>114</v>
      </c>
    </row>
    <row r="3738" spans="1:9">
      <c r="A3738" t="s">
        <v>14460</v>
      </c>
      <c r="B3738" t="s">
        <v>6371</v>
      </c>
      <c r="C3738" t="s">
        <v>2044</v>
      </c>
      <c r="D3738" t="s">
        <v>14461</v>
      </c>
      <c r="E3738" t="s">
        <v>14462</v>
      </c>
      <c r="F3738" t="s">
        <v>100</v>
      </c>
      <c r="G3738" t="s">
        <v>113</v>
      </c>
      <c r="H3738" t="s">
        <v>113</v>
      </c>
      <c r="I3738" t="s">
        <v>114</v>
      </c>
    </row>
    <row r="3739" spans="1:9">
      <c r="A3739" t="s">
        <v>14463</v>
      </c>
      <c r="B3739" t="s">
        <v>6371</v>
      </c>
      <c r="C3739" t="s">
        <v>2409</v>
      </c>
      <c r="D3739" t="s">
        <v>14464</v>
      </c>
      <c r="E3739" t="s">
        <v>14464</v>
      </c>
      <c r="F3739" t="s">
        <v>100</v>
      </c>
      <c r="G3739" t="s">
        <v>134</v>
      </c>
      <c r="H3739" t="s">
        <v>134</v>
      </c>
      <c r="I3739" t="s">
        <v>135</v>
      </c>
    </row>
    <row r="3740" spans="1:9">
      <c r="A3740" t="s">
        <v>14465</v>
      </c>
      <c r="B3740" t="s">
        <v>6371</v>
      </c>
      <c r="C3740" t="s">
        <v>2411</v>
      </c>
      <c r="D3740" t="s">
        <v>14466</v>
      </c>
      <c r="E3740" t="s">
        <v>14467</v>
      </c>
      <c r="F3740" t="s">
        <v>12455</v>
      </c>
      <c r="G3740" t="s">
        <v>134</v>
      </c>
      <c r="H3740" t="s">
        <v>134</v>
      </c>
      <c r="I3740" t="s">
        <v>135</v>
      </c>
    </row>
    <row r="3741" spans="1:9">
      <c r="A3741" t="s">
        <v>14468</v>
      </c>
      <c r="B3741" t="s">
        <v>6371</v>
      </c>
      <c r="C3741" t="s">
        <v>2414</v>
      </c>
      <c r="D3741" t="s">
        <v>14469</v>
      </c>
      <c r="E3741" t="s">
        <v>14470</v>
      </c>
      <c r="F3741" t="s">
        <v>14471</v>
      </c>
      <c r="G3741" t="s">
        <v>149</v>
      </c>
      <c r="H3741" t="s">
        <v>113</v>
      </c>
      <c r="I3741" t="s">
        <v>2419</v>
      </c>
    </row>
    <row r="3742" spans="1:9">
      <c r="A3742" t="s">
        <v>14472</v>
      </c>
      <c r="B3742" t="s">
        <v>6371</v>
      </c>
      <c r="C3742" t="s">
        <v>408</v>
      </c>
      <c r="D3742" t="s">
        <v>14473</v>
      </c>
      <c r="E3742" t="s">
        <v>14474</v>
      </c>
      <c r="F3742" t="s">
        <v>14475</v>
      </c>
      <c r="G3742" t="s">
        <v>113</v>
      </c>
      <c r="H3742" t="s">
        <v>113</v>
      </c>
      <c r="I3742" t="s">
        <v>114</v>
      </c>
    </row>
    <row r="3743" spans="1:9">
      <c r="A3743" t="s">
        <v>14476</v>
      </c>
      <c r="B3743" t="s">
        <v>6371</v>
      </c>
      <c r="C3743" t="s">
        <v>2053</v>
      </c>
      <c r="D3743" t="s">
        <v>14477</v>
      </c>
      <c r="E3743" t="s">
        <v>14478</v>
      </c>
      <c r="F3743" t="s">
        <v>14479</v>
      </c>
      <c r="G3743" t="s">
        <v>149</v>
      </c>
      <c r="H3743" t="s">
        <v>113</v>
      </c>
      <c r="I3743" t="s">
        <v>114</v>
      </c>
    </row>
    <row r="3744" spans="1:9">
      <c r="A3744" t="s">
        <v>14480</v>
      </c>
      <c r="B3744" t="s">
        <v>6371</v>
      </c>
      <c r="C3744" t="s">
        <v>3791</v>
      </c>
      <c r="D3744" t="s">
        <v>14481</v>
      </c>
      <c r="E3744" t="s">
        <v>14482</v>
      </c>
      <c r="F3744" t="s">
        <v>100</v>
      </c>
      <c r="G3744" t="s">
        <v>134</v>
      </c>
      <c r="H3744" t="s">
        <v>134</v>
      </c>
      <c r="I3744" t="s">
        <v>135</v>
      </c>
    </row>
    <row r="3745" spans="1:9">
      <c r="A3745" t="s">
        <v>14483</v>
      </c>
      <c r="B3745" t="s">
        <v>6371</v>
      </c>
      <c r="C3745" t="s">
        <v>2431</v>
      </c>
      <c r="D3745" t="s">
        <v>14484</v>
      </c>
      <c r="E3745" t="s">
        <v>14485</v>
      </c>
      <c r="F3745" t="s">
        <v>14486</v>
      </c>
      <c r="G3745" t="s">
        <v>113</v>
      </c>
      <c r="H3745" t="s">
        <v>113</v>
      </c>
      <c r="I3745" t="s">
        <v>114</v>
      </c>
    </row>
    <row r="3746" spans="1:9">
      <c r="A3746" t="s">
        <v>14487</v>
      </c>
      <c r="B3746" t="s">
        <v>6371</v>
      </c>
      <c r="C3746" t="s">
        <v>98</v>
      </c>
      <c r="D3746" t="s">
        <v>14488</v>
      </c>
      <c r="E3746" t="s">
        <v>14489</v>
      </c>
      <c r="F3746" t="s">
        <v>100</v>
      </c>
      <c r="G3746" t="s">
        <v>113</v>
      </c>
      <c r="H3746" t="s">
        <v>113</v>
      </c>
      <c r="I3746" t="s">
        <v>114</v>
      </c>
    </row>
    <row r="3747" spans="1:9">
      <c r="A3747" t="s">
        <v>14490</v>
      </c>
      <c r="B3747" t="s">
        <v>6371</v>
      </c>
      <c r="C3747" t="s">
        <v>3788</v>
      </c>
      <c r="D3747" t="s">
        <v>14491</v>
      </c>
      <c r="E3747" t="s">
        <v>14492</v>
      </c>
      <c r="F3747" t="s">
        <v>100</v>
      </c>
      <c r="G3747" t="s">
        <v>134</v>
      </c>
      <c r="H3747" t="s">
        <v>134</v>
      </c>
      <c r="I3747" t="s">
        <v>135</v>
      </c>
    </row>
    <row r="3748" spans="1:9">
      <c r="A3748" t="s">
        <v>14493</v>
      </c>
      <c r="B3748" t="s">
        <v>6371</v>
      </c>
      <c r="C3748" t="s">
        <v>1492</v>
      </c>
      <c r="D3748" t="s">
        <v>14494</v>
      </c>
      <c r="E3748" t="s">
        <v>14495</v>
      </c>
      <c r="F3748" t="s">
        <v>14496</v>
      </c>
      <c r="G3748" t="s">
        <v>149</v>
      </c>
      <c r="H3748" t="s">
        <v>113</v>
      </c>
      <c r="I3748" t="s">
        <v>114</v>
      </c>
    </row>
    <row r="3749" spans="1:9">
      <c r="A3749" t="s">
        <v>14497</v>
      </c>
      <c r="B3749" t="s">
        <v>6371</v>
      </c>
      <c r="C3749" t="s">
        <v>30</v>
      </c>
      <c r="D3749" t="s">
        <v>14498</v>
      </c>
      <c r="E3749" t="s">
        <v>14499</v>
      </c>
      <c r="F3749" t="s">
        <v>14500</v>
      </c>
      <c r="G3749" t="s">
        <v>149</v>
      </c>
      <c r="H3749" t="s">
        <v>113</v>
      </c>
      <c r="I3749" t="s">
        <v>2860</v>
      </c>
    </row>
    <row r="3750" spans="1:9">
      <c r="A3750" t="s">
        <v>14501</v>
      </c>
      <c r="B3750" t="s">
        <v>6371</v>
      </c>
      <c r="C3750" t="s">
        <v>1796</v>
      </c>
      <c r="D3750" t="s">
        <v>14502</v>
      </c>
      <c r="E3750" t="s">
        <v>14503</v>
      </c>
      <c r="F3750" t="s">
        <v>100</v>
      </c>
      <c r="G3750" t="s">
        <v>113</v>
      </c>
      <c r="H3750" t="s">
        <v>113</v>
      </c>
      <c r="I3750" t="s">
        <v>114</v>
      </c>
    </row>
    <row r="3751" spans="1:9">
      <c r="A3751" t="s">
        <v>14504</v>
      </c>
      <c r="B3751" t="s">
        <v>6371</v>
      </c>
      <c r="C3751" t="s">
        <v>33</v>
      </c>
      <c r="D3751" t="s">
        <v>14505</v>
      </c>
      <c r="E3751" t="s">
        <v>14506</v>
      </c>
      <c r="F3751" t="s">
        <v>14507</v>
      </c>
      <c r="G3751" t="s">
        <v>113</v>
      </c>
      <c r="H3751" t="s">
        <v>113</v>
      </c>
      <c r="I3751" t="s">
        <v>114</v>
      </c>
    </row>
    <row r="3752" spans="1:9">
      <c r="A3752" t="s">
        <v>14508</v>
      </c>
      <c r="B3752" t="s">
        <v>6371</v>
      </c>
      <c r="C3752" t="s">
        <v>35</v>
      </c>
      <c r="D3752" t="s">
        <v>14509</v>
      </c>
      <c r="E3752" t="s">
        <v>14510</v>
      </c>
      <c r="F3752" t="s">
        <v>100</v>
      </c>
      <c r="G3752" t="s">
        <v>113</v>
      </c>
      <c r="H3752" t="s">
        <v>113</v>
      </c>
      <c r="I3752" t="s">
        <v>114</v>
      </c>
    </row>
    <row r="3753" spans="1:9">
      <c r="A3753" t="s">
        <v>14511</v>
      </c>
      <c r="B3753" t="s">
        <v>6371</v>
      </c>
      <c r="C3753" t="s">
        <v>34</v>
      </c>
      <c r="D3753" t="s">
        <v>14512</v>
      </c>
      <c r="E3753" t="s">
        <v>14513</v>
      </c>
      <c r="F3753" t="s">
        <v>100</v>
      </c>
      <c r="G3753" t="s">
        <v>113</v>
      </c>
      <c r="H3753" t="s">
        <v>113</v>
      </c>
      <c r="I3753" t="s">
        <v>114</v>
      </c>
    </row>
    <row r="3754" spans="1:9">
      <c r="A3754" t="s">
        <v>14514</v>
      </c>
      <c r="B3754" t="s">
        <v>6371</v>
      </c>
      <c r="C3754" t="s">
        <v>32</v>
      </c>
      <c r="D3754" t="s">
        <v>14515</v>
      </c>
      <c r="E3754" t="s">
        <v>14516</v>
      </c>
      <c r="F3754" t="s">
        <v>100</v>
      </c>
      <c r="G3754" t="s">
        <v>113</v>
      </c>
      <c r="H3754" t="s">
        <v>113</v>
      </c>
      <c r="I3754" t="s">
        <v>114</v>
      </c>
    </row>
    <row r="3755" spans="1:9">
      <c r="A3755" t="s">
        <v>14517</v>
      </c>
      <c r="B3755" t="s">
        <v>6371</v>
      </c>
      <c r="C3755" t="s">
        <v>31</v>
      </c>
      <c r="D3755" t="s">
        <v>14518</v>
      </c>
      <c r="E3755" t="s">
        <v>14519</v>
      </c>
      <c r="F3755" t="s">
        <v>100</v>
      </c>
      <c r="G3755" t="s">
        <v>113</v>
      </c>
      <c r="H3755" t="s">
        <v>113</v>
      </c>
      <c r="I3755" t="s">
        <v>114</v>
      </c>
    </row>
    <row r="3756" spans="1:9">
      <c r="A3756" t="s">
        <v>14520</v>
      </c>
      <c r="B3756" t="s">
        <v>6371</v>
      </c>
      <c r="C3756" t="s">
        <v>2468</v>
      </c>
      <c r="D3756" t="s">
        <v>14521</v>
      </c>
      <c r="E3756" t="s">
        <v>14521</v>
      </c>
      <c r="F3756" t="s">
        <v>100</v>
      </c>
      <c r="G3756" t="s">
        <v>149</v>
      </c>
      <c r="H3756" t="s">
        <v>113</v>
      </c>
      <c r="I3756" t="s">
        <v>114</v>
      </c>
    </row>
    <row r="3757" spans="1:9">
      <c r="A3757" t="s">
        <v>14522</v>
      </c>
      <c r="B3757" t="s">
        <v>6371</v>
      </c>
      <c r="C3757" t="s">
        <v>2471</v>
      </c>
      <c r="D3757" t="s">
        <v>14523</v>
      </c>
      <c r="E3757" t="s">
        <v>14524</v>
      </c>
      <c r="F3757" t="s">
        <v>100</v>
      </c>
      <c r="G3757" t="s">
        <v>134</v>
      </c>
      <c r="H3757" t="s">
        <v>134</v>
      </c>
      <c r="I3757" t="s">
        <v>135</v>
      </c>
    </row>
    <row r="3758" spans="1:9">
      <c r="A3758" t="s">
        <v>14525</v>
      </c>
      <c r="B3758" t="s">
        <v>6371</v>
      </c>
      <c r="C3758" t="s">
        <v>2473</v>
      </c>
      <c r="D3758" t="s">
        <v>14526</v>
      </c>
      <c r="E3758" t="s">
        <v>14527</v>
      </c>
      <c r="F3758" t="s">
        <v>100</v>
      </c>
      <c r="G3758" t="s">
        <v>149</v>
      </c>
      <c r="H3758" t="s">
        <v>113</v>
      </c>
      <c r="I3758" t="s">
        <v>114</v>
      </c>
    </row>
    <row r="3759" spans="1:9">
      <c r="A3759" t="s">
        <v>14528</v>
      </c>
      <c r="B3759" t="s">
        <v>6371</v>
      </c>
      <c r="C3759" t="s">
        <v>2476</v>
      </c>
      <c r="D3759" t="s">
        <v>14529</v>
      </c>
      <c r="E3759" t="s">
        <v>14530</v>
      </c>
      <c r="F3759" t="s">
        <v>100</v>
      </c>
      <c r="G3759" t="s">
        <v>149</v>
      </c>
      <c r="H3759" t="s">
        <v>113</v>
      </c>
      <c r="I3759" t="s">
        <v>2419</v>
      </c>
    </row>
    <row r="3760" spans="1:9">
      <c r="A3760" t="s">
        <v>14531</v>
      </c>
      <c r="B3760" t="s">
        <v>6371</v>
      </c>
      <c r="C3760" t="s">
        <v>2438</v>
      </c>
      <c r="D3760" t="s">
        <v>14532</v>
      </c>
      <c r="E3760" t="s">
        <v>14533</v>
      </c>
      <c r="F3760" t="s">
        <v>14534</v>
      </c>
      <c r="G3760" t="s">
        <v>172</v>
      </c>
      <c r="H3760" t="s">
        <v>172</v>
      </c>
      <c r="I3760" t="s">
        <v>6394</v>
      </c>
    </row>
    <row r="3761" spans="1:9">
      <c r="A3761" t="s">
        <v>14535</v>
      </c>
      <c r="B3761" t="s">
        <v>6371</v>
      </c>
      <c r="C3761" t="s">
        <v>2482</v>
      </c>
      <c r="D3761" t="s">
        <v>14536</v>
      </c>
      <c r="E3761" t="s">
        <v>14537</v>
      </c>
      <c r="F3761" t="s">
        <v>14534</v>
      </c>
      <c r="G3761" t="s">
        <v>172</v>
      </c>
      <c r="H3761" t="s">
        <v>172</v>
      </c>
      <c r="I3761" t="s">
        <v>6394</v>
      </c>
    </row>
    <row r="3762" spans="1:9">
      <c r="A3762" t="s">
        <v>14538</v>
      </c>
      <c r="B3762" t="s">
        <v>6371</v>
      </c>
      <c r="C3762" t="s">
        <v>712</v>
      </c>
      <c r="D3762" t="s">
        <v>14539</v>
      </c>
      <c r="E3762" t="s">
        <v>14540</v>
      </c>
      <c r="F3762" t="s">
        <v>100</v>
      </c>
      <c r="G3762" t="s">
        <v>134</v>
      </c>
      <c r="H3762" t="s">
        <v>134</v>
      </c>
      <c r="I3762" t="s">
        <v>135</v>
      </c>
    </row>
    <row r="3763" spans="1:9">
      <c r="A3763" t="s">
        <v>14541</v>
      </c>
      <c r="B3763" t="s">
        <v>6371</v>
      </c>
      <c r="C3763" t="s">
        <v>1060</v>
      </c>
      <c r="D3763" t="s">
        <v>14542</v>
      </c>
      <c r="E3763" t="s">
        <v>14543</v>
      </c>
      <c r="F3763" t="s">
        <v>100</v>
      </c>
      <c r="G3763" t="s">
        <v>149</v>
      </c>
      <c r="H3763" t="s">
        <v>113</v>
      </c>
      <c r="I3763" t="s">
        <v>114</v>
      </c>
    </row>
    <row r="3764" spans="1:9">
      <c r="A3764" t="s">
        <v>14544</v>
      </c>
      <c r="B3764" t="s">
        <v>6371</v>
      </c>
      <c r="C3764" t="s">
        <v>2490</v>
      </c>
      <c r="D3764" t="s">
        <v>14545</v>
      </c>
      <c r="E3764" t="s">
        <v>14546</v>
      </c>
      <c r="F3764" t="s">
        <v>14547</v>
      </c>
      <c r="G3764" t="s">
        <v>149</v>
      </c>
      <c r="H3764" t="s">
        <v>113</v>
      </c>
      <c r="I3764" t="s">
        <v>114</v>
      </c>
    </row>
    <row r="3765" spans="1:9">
      <c r="A3765" t="s">
        <v>14548</v>
      </c>
      <c r="B3765" t="s">
        <v>6371</v>
      </c>
      <c r="C3765" t="s">
        <v>2494</v>
      </c>
      <c r="D3765" t="s">
        <v>14549</v>
      </c>
      <c r="E3765" t="s">
        <v>14550</v>
      </c>
      <c r="F3765" t="s">
        <v>100</v>
      </c>
      <c r="G3765" t="s">
        <v>113</v>
      </c>
      <c r="H3765" t="s">
        <v>113</v>
      </c>
      <c r="I3765" t="s">
        <v>114</v>
      </c>
    </row>
    <row r="3766" spans="1:9">
      <c r="A3766" t="s">
        <v>14551</v>
      </c>
      <c r="B3766" t="s">
        <v>6371</v>
      </c>
      <c r="C3766" t="s">
        <v>4254</v>
      </c>
      <c r="D3766" t="s">
        <v>14552</v>
      </c>
      <c r="E3766" t="s">
        <v>14553</v>
      </c>
      <c r="F3766" t="s">
        <v>100</v>
      </c>
      <c r="G3766" t="s">
        <v>134</v>
      </c>
      <c r="H3766" t="s">
        <v>134</v>
      </c>
      <c r="I3766" t="s">
        <v>135</v>
      </c>
    </row>
    <row r="3767" spans="1:9">
      <c r="A3767" t="s">
        <v>14554</v>
      </c>
      <c r="B3767" t="s">
        <v>6371</v>
      </c>
      <c r="C3767" t="s">
        <v>4228</v>
      </c>
      <c r="D3767" t="s">
        <v>14555</v>
      </c>
      <c r="E3767" t="s">
        <v>14556</v>
      </c>
      <c r="F3767" t="s">
        <v>100</v>
      </c>
      <c r="G3767" t="s">
        <v>134</v>
      </c>
      <c r="H3767" t="s">
        <v>134</v>
      </c>
      <c r="I3767" t="s">
        <v>135</v>
      </c>
    </row>
    <row r="3768" spans="1:9">
      <c r="A3768" t="s">
        <v>14557</v>
      </c>
      <c r="B3768" t="s">
        <v>6371</v>
      </c>
      <c r="C3768" t="s">
        <v>1063</v>
      </c>
      <c r="D3768" t="s">
        <v>14558</v>
      </c>
      <c r="E3768" t="s">
        <v>14559</v>
      </c>
      <c r="F3768" t="s">
        <v>14560</v>
      </c>
      <c r="G3768" t="s">
        <v>113</v>
      </c>
      <c r="H3768" t="s">
        <v>113</v>
      </c>
      <c r="I3768" t="s">
        <v>114</v>
      </c>
    </row>
    <row r="3769" spans="1:9">
      <c r="A3769" t="s">
        <v>14561</v>
      </c>
      <c r="B3769" t="s">
        <v>6371</v>
      </c>
      <c r="C3769" t="s">
        <v>2505</v>
      </c>
      <c r="D3769" t="s">
        <v>14562</v>
      </c>
      <c r="E3769" t="s">
        <v>14563</v>
      </c>
      <c r="F3769" t="s">
        <v>100</v>
      </c>
      <c r="G3769" t="s">
        <v>113</v>
      </c>
      <c r="H3769" t="s">
        <v>113</v>
      </c>
      <c r="I3769" t="s">
        <v>114</v>
      </c>
    </row>
    <row r="3770" spans="1:9">
      <c r="A3770" t="s">
        <v>14564</v>
      </c>
      <c r="B3770" t="s">
        <v>6371</v>
      </c>
      <c r="C3770" t="s">
        <v>2507</v>
      </c>
      <c r="D3770" t="s">
        <v>14565</v>
      </c>
      <c r="E3770" t="s">
        <v>14566</v>
      </c>
      <c r="F3770" t="s">
        <v>100</v>
      </c>
      <c r="G3770" t="s">
        <v>113</v>
      </c>
      <c r="H3770" t="s">
        <v>113</v>
      </c>
      <c r="I3770" t="s">
        <v>114</v>
      </c>
    </row>
    <row r="3771" spans="1:9">
      <c r="A3771" t="s">
        <v>14567</v>
      </c>
      <c r="B3771" t="s">
        <v>6371</v>
      </c>
      <c r="C3771" t="s">
        <v>2509</v>
      </c>
      <c r="D3771" t="s">
        <v>14568</v>
      </c>
      <c r="E3771" t="s">
        <v>14569</v>
      </c>
      <c r="F3771" t="s">
        <v>100</v>
      </c>
      <c r="G3771" t="s">
        <v>113</v>
      </c>
      <c r="H3771" t="s">
        <v>113</v>
      </c>
      <c r="I3771" t="s">
        <v>114</v>
      </c>
    </row>
    <row r="3772" spans="1:9">
      <c r="A3772" t="s">
        <v>14570</v>
      </c>
      <c r="B3772" t="s">
        <v>6371</v>
      </c>
      <c r="C3772" t="s">
        <v>2511</v>
      </c>
      <c r="D3772" t="s">
        <v>14571</v>
      </c>
      <c r="E3772" t="s">
        <v>14572</v>
      </c>
      <c r="F3772" t="s">
        <v>100</v>
      </c>
      <c r="G3772" t="s">
        <v>113</v>
      </c>
      <c r="H3772" t="s">
        <v>113</v>
      </c>
      <c r="I3772" t="s">
        <v>114</v>
      </c>
    </row>
    <row r="3773" spans="1:9">
      <c r="A3773" t="s">
        <v>14573</v>
      </c>
      <c r="B3773" t="s">
        <v>6371</v>
      </c>
      <c r="C3773" t="s">
        <v>2514</v>
      </c>
      <c r="D3773" t="s">
        <v>14574</v>
      </c>
      <c r="E3773" t="s">
        <v>14575</v>
      </c>
      <c r="F3773" t="s">
        <v>100</v>
      </c>
      <c r="G3773" t="s">
        <v>113</v>
      </c>
      <c r="H3773" t="s">
        <v>113</v>
      </c>
      <c r="I3773" t="s">
        <v>114</v>
      </c>
    </row>
    <row r="3774" spans="1:9">
      <c r="A3774" t="s">
        <v>14576</v>
      </c>
      <c r="B3774" t="s">
        <v>6371</v>
      </c>
      <c r="C3774" t="s">
        <v>2516</v>
      </c>
      <c r="D3774" t="s">
        <v>14577</v>
      </c>
      <c r="E3774" t="s">
        <v>14578</v>
      </c>
      <c r="F3774" t="s">
        <v>100</v>
      </c>
      <c r="G3774" t="s">
        <v>113</v>
      </c>
      <c r="H3774" t="s">
        <v>113</v>
      </c>
      <c r="I3774" t="s">
        <v>114</v>
      </c>
    </row>
    <row r="3775" spans="1:9">
      <c r="A3775" t="s">
        <v>14579</v>
      </c>
      <c r="B3775" t="s">
        <v>6371</v>
      </c>
      <c r="C3775" t="s">
        <v>2518</v>
      </c>
      <c r="D3775" t="s">
        <v>14580</v>
      </c>
      <c r="E3775" t="s">
        <v>14581</v>
      </c>
      <c r="F3775" t="s">
        <v>100</v>
      </c>
      <c r="G3775" t="s">
        <v>113</v>
      </c>
      <c r="H3775" t="s">
        <v>113</v>
      </c>
      <c r="I3775" t="s">
        <v>114</v>
      </c>
    </row>
    <row r="3776" spans="1:9">
      <c r="A3776" t="s">
        <v>14582</v>
      </c>
      <c r="B3776" t="s">
        <v>6371</v>
      </c>
      <c r="C3776" t="s">
        <v>2520</v>
      </c>
      <c r="D3776" t="s">
        <v>14583</v>
      </c>
      <c r="E3776" t="s">
        <v>14584</v>
      </c>
      <c r="F3776" t="s">
        <v>100</v>
      </c>
      <c r="G3776" t="s">
        <v>113</v>
      </c>
      <c r="H3776" t="s">
        <v>113</v>
      </c>
      <c r="I3776" t="s">
        <v>114</v>
      </c>
    </row>
    <row r="3777" spans="1:9">
      <c r="A3777" t="s">
        <v>14585</v>
      </c>
      <c r="B3777" t="s">
        <v>6371</v>
      </c>
      <c r="C3777" t="s">
        <v>2522</v>
      </c>
      <c r="D3777" t="s">
        <v>14586</v>
      </c>
      <c r="E3777" t="s">
        <v>14587</v>
      </c>
      <c r="F3777" t="s">
        <v>100</v>
      </c>
      <c r="G3777" t="s">
        <v>113</v>
      </c>
      <c r="H3777" t="s">
        <v>113</v>
      </c>
      <c r="I3777" t="s">
        <v>2526</v>
      </c>
    </row>
    <row r="3778" spans="1:9">
      <c r="A3778" t="s">
        <v>14588</v>
      </c>
      <c r="B3778" t="s">
        <v>6371</v>
      </c>
      <c r="C3778" t="s">
        <v>2527</v>
      </c>
      <c r="D3778" t="s">
        <v>2528</v>
      </c>
      <c r="E3778" t="s">
        <v>2528</v>
      </c>
      <c r="F3778" t="s">
        <v>100</v>
      </c>
      <c r="G3778" t="s">
        <v>134</v>
      </c>
      <c r="H3778" t="s">
        <v>134</v>
      </c>
      <c r="I3778" t="s">
        <v>135</v>
      </c>
    </row>
    <row r="3779" spans="1:9">
      <c r="A3779" t="s">
        <v>14589</v>
      </c>
      <c r="B3779" t="s">
        <v>6371</v>
      </c>
      <c r="C3779" t="s">
        <v>2530</v>
      </c>
      <c r="D3779" t="s">
        <v>14590</v>
      </c>
      <c r="E3779" t="s">
        <v>14591</v>
      </c>
      <c r="F3779" t="s">
        <v>100</v>
      </c>
      <c r="G3779" t="s">
        <v>617</v>
      </c>
      <c r="H3779" t="s">
        <v>113</v>
      </c>
      <c r="I3779" t="s">
        <v>114</v>
      </c>
    </row>
    <row r="3780" spans="1:9">
      <c r="A3780" t="s">
        <v>14592</v>
      </c>
      <c r="B3780" t="s">
        <v>6371</v>
      </c>
      <c r="C3780" t="s">
        <v>2534</v>
      </c>
      <c r="D3780" t="s">
        <v>14593</v>
      </c>
      <c r="E3780" t="s">
        <v>14594</v>
      </c>
      <c r="F3780" t="s">
        <v>100</v>
      </c>
      <c r="G3780" t="s">
        <v>113</v>
      </c>
      <c r="H3780" t="s">
        <v>113</v>
      </c>
      <c r="I3780" t="s">
        <v>114</v>
      </c>
    </row>
    <row r="3781" spans="1:9">
      <c r="A3781" t="s">
        <v>14595</v>
      </c>
      <c r="B3781" t="s">
        <v>6371</v>
      </c>
      <c r="C3781" t="s">
        <v>2537</v>
      </c>
      <c r="D3781" t="s">
        <v>14596</v>
      </c>
      <c r="E3781" t="s">
        <v>14597</v>
      </c>
      <c r="F3781" t="s">
        <v>100</v>
      </c>
      <c r="G3781" t="s">
        <v>134</v>
      </c>
      <c r="H3781" t="s">
        <v>134</v>
      </c>
      <c r="I3781" t="s">
        <v>135</v>
      </c>
    </row>
    <row r="3782" spans="1:9">
      <c r="A3782" t="s">
        <v>14598</v>
      </c>
      <c r="B3782" t="s">
        <v>6371</v>
      </c>
      <c r="C3782" t="s">
        <v>2540</v>
      </c>
      <c r="D3782" t="s">
        <v>14599</v>
      </c>
      <c r="E3782" t="s">
        <v>14600</v>
      </c>
      <c r="F3782" t="s">
        <v>14601</v>
      </c>
      <c r="G3782" t="s">
        <v>113</v>
      </c>
      <c r="H3782" t="s">
        <v>113</v>
      </c>
      <c r="I3782" t="s">
        <v>114</v>
      </c>
    </row>
    <row r="3783" spans="1:9">
      <c r="A3783" t="s">
        <v>14602</v>
      </c>
      <c r="B3783" t="s">
        <v>6371</v>
      </c>
      <c r="C3783" t="s">
        <v>2544</v>
      </c>
      <c r="D3783" t="s">
        <v>14603</v>
      </c>
      <c r="E3783" t="s">
        <v>14604</v>
      </c>
      <c r="F3783" t="s">
        <v>100</v>
      </c>
      <c r="G3783" t="s">
        <v>113</v>
      </c>
      <c r="H3783" t="s">
        <v>113</v>
      </c>
      <c r="I3783" t="s">
        <v>114</v>
      </c>
    </row>
    <row r="3784" spans="1:9">
      <c r="A3784" t="s">
        <v>14605</v>
      </c>
      <c r="B3784" t="s">
        <v>6371</v>
      </c>
      <c r="C3784" t="s">
        <v>94</v>
      </c>
      <c r="D3784" t="s">
        <v>14606</v>
      </c>
      <c r="E3784" t="s">
        <v>14607</v>
      </c>
      <c r="F3784" t="s">
        <v>100</v>
      </c>
      <c r="G3784" t="s">
        <v>113</v>
      </c>
      <c r="H3784" t="s">
        <v>113</v>
      </c>
      <c r="I3784" t="s">
        <v>114</v>
      </c>
    </row>
    <row r="3785" spans="1:9">
      <c r="A3785" t="s">
        <v>14608</v>
      </c>
      <c r="B3785" t="s">
        <v>6371</v>
      </c>
      <c r="C3785" t="s">
        <v>2550</v>
      </c>
      <c r="D3785" t="s">
        <v>14609</v>
      </c>
      <c r="E3785" t="s">
        <v>14610</v>
      </c>
      <c r="F3785" t="s">
        <v>100</v>
      </c>
      <c r="G3785" t="s">
        <v>113</v>
      </c>
      <c r="H3785" t="s">
        <v>113</v>
      </c>
      <c r="I3785" t="s">
        <v>114</v>
      </c>
    </row>
    <row r="3786" spans="1:9">
      <c r="A3786" t="s">
        <v>14611</v>
      </c>
      <c r="B3786" t="s">
        <v>6371</v>
      </c>
      <c r="C3786" t="s">
        <v>2554</v>
      </c>
      <c r="D3786" t="s">
        <v>14612</v>
      </c>
      <c r="E3786" t="s">
        <v>14613</v>
      </c>
      <c r="F3786" t="s">
        <v>100</v>
      </c>
      <c r="G3786" t="s">
        <v>149</v>
      </c>
      <c r="H3786" t="s">
        <v>113</v>
      </c>
      <c r="I3786" t="s">
        <v>114</v>
      </c>
    </row>
    <row r="3787" spans="1:9">
      <c r="A3787" t="s">
        <v>14614</v>
      </c>
      <c r="B3787" t="s">
        <v>6371</v>
      </c>
      <c r="C3787" t="s">
        <v>92</v>
      </c>
      <c r="D3787" t="s">
        <v>14615</v>
      </c>
      <c r="E3787" t="s">
        <v>14616</v>
      </c>
      <c r="F3787" t="s">
        <v>100</v>
      </c>
      <c r="G3787" t="s">
        <v>113</v>
      </c>
      <c r="H3787" t="s">
        <v>113</v>
      </c>
      <c r="I3787" t="s">
        <v>114</v>
      </c>
    </row>
    <row r="3788" spans="1:9">
      <c r="A3788" t="s">
        <v>14617</v>
      </c>
      <c r="B3788" t="s">
        <v>6371</v>
      </c>
      <c r="C3788" t="s">
        <v>2560</v>
      </c>
      <c r="D3788" t="s">
        <v>14618</v>
      </c>
      <c r="E3788" t="s">
        <v>14619</v>
      </c>
      <c r="F3788" t="s">
        <v>14620</v>
      </c>
      <c r="G3788" t="s">
        <v>113</v>
      </c>
      <c r="H3788" t="s">
        <v>113</v>
      </c>
      <c r="I3788" t="s">
        <v>114</v>
      </c>
    </row>
    <row r="3789" spans="1:9">
      <c r="A3789" t="s">
        <v>14621</v>
      </c>
      <c r="B3789" t="s">
        <v>6371</v>
      </c>
      <c r="C3789" t="s">
        <v>472</v>
      </c>
      <c r="D3789" t="s">
        <v>14622</v>
      </c>
      <c r="E3789" t="s">
        <v>14623</v>
      </c>
      <c r="F3789" t="s">
        <v>100</v>
      </c>
      <c r="G3789" t="s">
        <v>113</v>
      </c>
      <c r="H3789" t="s">
        <v>113</v>
      </c>
      <c r="I3789" t="s">
        <v>114</v>
      </c>
    </row>
    <row r="3790" spans="1:9">
      <c r="A3790" t="s">
        <v>14624</v>
      </c>
      <c r="B3790" t="s">
        <v>6371</v>
      </c>
      <c r="C3790" t="s">
        <v>1381</v>
      </c>
      <c r="D3790" t="s">
        <v>14625</v>
      </c>
      <c r="E3790" t="s">
        <v>14626</v>
      </c>
      <c r="F3790" t="s">
        <v>12886</v>
      </c>
      <c r="G3790" t="s">
        <v>113</v>
      </c>
      <c r="H3790" t="s">
        <v>113</v>
      </c>
      <c r="I3790" t="s">
        <v>114</v>
      </c>
    </row>
    <row r="3791" spans="1:9">
      <c r="A3791" t="s">
        <v>14627</v>
      </c>
      <c r="B3791" t="s">
        <v>6371</v>
      </c>
      <c r="C3791" t="s">
        <v>19</v>
      </c>
      <c r="D3791" t="s">
        <v>14628</v>
      </c>
      <c r="E3791" t="s">
        <v>14629</v>
      </c>
      <c r="F3791" t="s">
        <v>14630</v>
      </c>
      <c r="G3791" t="s">
        <v>113</v>
      </c>
      <c r="H3791" t="s">
        <v>113</v>
      </c>
      <c r="I3791" t="s">
        <v>114</v>
      </c>
    </row>
    <row r="3792" spans="1:9">
      <c r="A3792" t="s">
        <v>14631</v>
      </c>
      <c r="B3792" t="s">
        <v>6371</v>
      </c>
      <c r="C3792" t="s">
        <v>1240</v>
      </c>
      <c r="D3792" t="s">
        <v>14632</v>
      </c>
      <c r="E3792" t="s">
        <v>14633</v>
      </c>
      <c r="F3792" t="s">
        <v>14634</v>
      </c>
      <c r="G3792" t="s">
        <v>113</v>
      </c>
      <c r="H3792" t="s">
        <v>113</v>
      </c>
      <c r="I3792" t="s">
        <v>114</v>
      </c>
    </row>
    <row r="3793" spans="1:9">
      <c r="A3793" t="s">
        <v>14635</v>
      </c>
      <c r="B3793" t="s">
        <v>6371</v>
      </c>
      <c r="C3793" t="s">
        <v>2576</v>
      </c>
      <c r="D3793" t="s">
        <v>2577</v>
      </c>
      <c r="E3793" t="s">
        <v>14636</v>
      </c>
      <c r="F3793" t="s">
        <v>100</v>
      </c>
      <c r="G3793" t="s">
        <v>134</v>
      </c>
      <c r="H3793" t="s">
        <v>134</v>
      </c>
      <c r="I3793" t="s">
        <v>135</v>
      </c>
    </row>
    <row r="3794" spans="1:9">
      <c r="A3794" t="s">
        <v>14637</v>
      </c>
      <c r="B3794" t="s">
        <v>6371</v>
      </c>
      <c r="C3794" t="s">
        <v>2580</v>
      </c>
      <c r="D3794" t="s">
        <v>14638</v>
      </c>
      <c r="E3794" t="s">
        <v>14639</v>
      </c>
      <c r="F3794" t="s">
        <v>100</v>
      </c>
      <c r="G3794" t="s">
        <v>134</v>
      </c>
      <c r="H3794" t="s">
        <v>134</v>
      </c>
      <c r="I3794" t="s">
        <v>135</v>
      </c>
    </row>
    <row r="3795" spans="1:9">
      <c r="A3795" t="s">
        <v>14640</v>
      </c>
      <c r="B3795" t="s">
        <v>6371</v>
      </c>
      <c r="C3795" t="s">
        <v>2584</v>
      </c>
      <c r="D3795" t="s">
        <v>14641</v>
      </c>
      <c r="E3795" t="s">
        <v>14642</v>
      </c>
      <c r="F3795" t="s">
        <v>100</v>
      </c>
      <c r="G3795" t="s">
        <v>149</v>
      </c>
      <c r="H3795" t="s">
        <v>113</v>
      </c>
      <c r="I3795" t="s">
        <v>114</v>
      </c>
    </row>
    <row r="3796" spans="1:9">
      <c r="A3796" t="s">
        <v>14643</v>
      </c>
      <c r="B3796" t="s">
        <v>6371</v>
      </c>
      <c r="C3796" t="s">
        <v>2587</v>
      </c>
      <c r="D3796" t="s">
        <v>14644</v>
      </c>
      <c r="E3796" t="s">
        <v>14645</v>
      </c>
      <c r="F3796" t="s">
        <v>100</v>
      </c>
      <c r="G3796" t="s">
        <v>113</v>
      </c>
      <c r="H3796" t="s">
        <v>113</v>
      </c>
      <c r="I3796" t="s">
        <v>114</v>
      </c>
    </row>
    <row r="3797" spans="1:9">
      <c r="A3797" t="s">
        <v>14646</v>
      </c>
      <c r="B3797" t="s">
        <v>6371</v>
      </c>
      <c r="C3797" t="s">
        <v>2591</v>
      </c>
      <c r="D3797" t="s">
        <v>14647</v>
      </c>
      <c r="E3797" t="s">
        <v>14648</v>
      </c>
      <c r="F3797" t="s">
        <v>100</v>
      </c>
      <c r="G3797" t="s">
        <v>113</v>
      </c>
      <c r="H3797" t="s">
        <v>113</v>
      </c>
      <c r="I3797" t="s">
        <v>114</v>
      </c>
    </row>
    <row r="3798" spans="1:9">
      <c r="A3798" t="s">
        <v>14649</v>
      </c>
      <c r="B3798" t="s">
        <v>6371</v>
      </c>
      <c r="C3798" t="s">
        <v>2595</v>
      </c>
      <c r="D3798" t="s">
        <v>14650</v>
      </c>
      <c r="E3798" t="s">
        <v>14651</v>
      </c>
      <c r="F3798" t="s">
        <v>100</v>
      </c>
      <c r="G3798" t="s">
        <v>134</v>
      </c>
      <c r="H3798" t="s">
        <v>271</v>
      </c>
      <c r="I3798" t="s">
        <v>420</v>
      </c>
    </row>
    <row r="3799" spans="1:9">
      <c r="A3799" t="s">
        <v>14652</v>
      </c>
      <c r="B3799" t="s">
        <v>6371</v>
      </c>
      <c r="C3799" t="s">
        <v>2598</v>
      </c>
      <c r="D3799" t="s">
        <v>14653</v>
      </c>
      <c r="E3799" t="s">
        <v>14654</v>
      </c>
      <c r="F3799" t="s">
        <v>100</v>
      </c>
      <c r="G3799" t="s">
        <v>617</v>
      </c>
      <c r="H3799" t="s">
        <v>113</v>
      </c>
      <c r="I3799" t="s">
        <v>114</v>
      </c>
    </row>
    <row r="3800" spans="1:9">
      <c r="A3800" t="s">
        <v>14655</v>
      </c>
      <c r="B3800" t="s">
        <v>6371</v>
      </c>
      <c r="C3800" t="s">
        <v>14</v>
      </c>
      <c r="D3800" t="s">
        <v>14656</v>
      </c>
      <c r="E3800" t="s">
        <v>14657</v>
      </c>
      <c r="F3800" t="s">
        <v>100</v>
      </c>
      <c r="G3800" t="s">
        <v>113</v>
      </c>
      <c r="H3800" t="s">
        <v>113</v>
      </c>
      <c r="I3800" t="s">
        <v>114</v>
      </c>
    </row>
    <row r="3801" spans="1:9">
      <c r="A3801" t="s">
        <v>14658</v>
      </c>
      <c r="B3801" t="s">
        <v>6371</v>
      </c>
      <c r="C3801" t="s">
        <v>629</v>
      </c>
      <c r="D3801" t="s">
        <v>14659</v>
      </c>
      <c r="E3801" t="s">
        <v>14660</v>
      </c>
      <c r="F3801" t="s">
        <v>12886</v>
      </c>
      <c r="G3801" t="s">
        <v>113</v>
      </c>
      <c r="H3801" t="s">
        <v>113</v>
      </c>
      <c r="I3801" t="s">
        <v>114</v>
      </c>
    </row>
    <row r="3802" spans="1:9">
      <c r="A3802" t="s">
        <v>14661</v>
      </c>
      <c r="B3802" t="s">
        <v>6371</v>
      </c>
      <c r="C3802" t="s">
        <v>2607</v>
      </c>
      <c r="D3802" t="s">
        <v>14662</v>
      </c>
      <c r="E3802" t="s">
        <v>14663</v>
      </c>
      <c r="F3802" t="s">
        <v>100</v>
      </c>
      <c r="G3802" t="s">
        <v>149</v>
      </c>
      <c r="H3802" t="s">
        <v>113</v>
      </c>
      <c r="I3802" t="s">
        <v>114</v>
      </c>
    </row>
    <row r="3803" spans="1:9">
      <c r="A3803" t="s">
        <v>14664</v>
      </c>
      <c r="B3803" t="s">
        <v>6371</v>
      </c>
      <c r="C3803" t="s">
        <v>2610</v>
      </c>
      <c r="D3803" t="s">
        <v>14665</v>
      </c>
      <c r="E3803" t="s">
        <v>14665</v>
      </c>
      <c r="F3803" t="s">
        <v>100</v>
      </c>
      <c r="G3803" t="s">
        <v>134</v>
      </c>
      <c r="H3803" t="s">
        <v>134</v>
      </c>
      <c r="I3803" t="s">
        <v>135</v>
      </c>
    </row>
    <row r="3804" spans="1:9">
      <c r="A3804" t="s">
        <v>14666</v>
      </c>
      <c r="B3804" t="s">
        <v>6371</v>
      </c>
      <c r="C3804" t="s">
        <v>2612</v>
      </c>
      <c r="D3804" t="s">
        <v>14667</v>
      </c>
      <c r="E3804" t="s">
        <v>14668</v>
      </c>
      <c r="F3804" t="s">
        <v>100</v>
      </c>
      <c r="G3804" t="s">
        <v>113</v>
      </c>
      <c r="H3804" t="s">
        <v>113</v>
      </c>
      <c r="I3804" t="s">
        <v>114</v>
      </c>
    </row>
    <row r="3805" spans="1:9">
      <c r="A3805" t="s">
        <v>14669</v>
      </c>
      <c r="B3805" t="s">
        <v>6371</v>
      </c>
      <c r="C3805" t="s">
        <v>2616</v>
      </c>
      <c r="D3805" t="s">
        <v>14670</v>
      </c>
      <c r="E3805" t="s">
        <v>14671</v>
      </c>
      <c r="F3805" t="s">
        <v>14672</v>
      </c>
      <c r="G3805" t="s">
        <v>149</v>
      </c>
      <c r="H3805" t="s">
        <v>113</v>
      </c>
      <c r="I3805" t="s">
        <v>114</v>
      </c>
    </row>
    <row r="3806" spans="1:9">
      <c r="A3806" t="s">
        <v>14673</v>
      </c>
      <c r="B3806" t="s">
        <v>6371</v>
      </c>
      <c r="C3806" t="s">
        <v>2620</v>
      </c>
      <c r="D3806" t="s">
        <v>14674</v>
      </c>
      <c r="E3806" t="s">
        <v>14675</v>
      </c>
      <c r="F3806" t="s">
        <v>100</v>
      </c>
      <c r="G3806" t="s">
        <v>134</v>
      </c>
      <c r="H3806" t="s">
        <v>134</v>
      </c>
      <c r="I3806" t="s">
        <v>135</v>
      </c>
    </row>
    <row r="3807" spans="1:9">
      <c r="A3807" t="s">
        <v>14676</v>
      </c>
      <c r="B3807" t="s">
        <v>6371</v>
      </c>
      <c r="C3807" t="s">
        <v>2624</v>
      </c>
      <c r="D3807" t="s">
        <v>2625</v>
      </c>
      <c r="E3807" t="s">
        <v>14677</v>
      </c>
      <c r="F3807" t="s">
        <v>100</v>
      </c>
      <c r="G3807" t="s">
        <v>252</v>
      </c>
      <c r="H3807" t="s">
        <v>252</v>
      </c>
      <c r="I3807" t="s">
        <v>294</v>
      </c>
    </row>
    <row r="3808" spans="1:9">
      <c r="A3808" t="s">
        <v>14678</v>
      </c>
      <c r="B3808" t="s">
        <v>6371</v>
      </c>
      <c r="C3808" t="s">
        <v>2629</v>
      </c>
      <c r="D3808" t="s">
        <v>14679</v>
      </c>
      <c r="E3808" t="s">
        <v>14680</v>
      </c>
      <c r="F3808" t="s">
        <v>12455</v>
      </c>
      <c r="G3808" t="s">
        <v>134</v>
      </c>
      <c r="H3808" t="s">
        <v>134</v>
      </c>
      <c r="I3808" t="s">
        <v>135</v>
      </c>
    </row>
    <row r="3809" spans="1:9">
      <c r="A3809" t="s">
        <v>14681</v>
      </c>
      <c r="B3809" t="s">
        <v>6371</v>
      </c>
      <c r="C3809" t="s">
        <v>2632</v>
      </c>
      <c r="D3809" t="s">
        <v>14682</v>
      </c>
      <c r="E3809" t="s">
        <v>14683</v>
      </c>
      <c r="F3809" t="s">
        <v>12455</v>
      </c>
      <c r="G3809" t="s">
        <v>134</v>
      </c>
      <c r="H3809" t="s">
        <v>134</v>
      </c>
      <c r="I3809" t="s">
        <v>135</v>
      </c>
    </row>
    <row r="3810" spans="1:9">
      <c r="A3810" t="s">
        <v>14684</v>
      </c>
      <c r="B3810" t="s">
        <v>6371</v>
      </c>
      <c r="C3810" t="s">
        <v>2628</v>
      </c>
      <c r="D3810" t="s">
        <v>14685</v>
      </c>
      <c r="E3810" t="s">
        <v>14686</v>
      </c>
      <c r="F3810" t="s">
        <v>12455</v>
      </c>
      <c r="G3810" t="s">
        <v>134</v>
      </c>
      <c r="H3810" t="s">
        <v>134</v>
      </c>
      <c r="I3810" t="s">
        <v>135</v>
      </c>
    </row>
    <row r="3811" spans="1:9">
      <c r="A3811" t="s">
        <v>14687</v>
      </c>
      <c r="B3811" t="s">
        <v>6371</v>
      </c>
      <c r="C3811" t="s">
        <v>2637</v>
      </c>
      <c r="D3811" t="s">
        <v>14688</v>
      </c>
      <c r="E3811" t="s">
        <v>14689</v>
      </c>
      <c r="F3811" t="s">
        <v>100</v>
      </c>
      <c r="G3811" t="s">
        <v>113</v>
      </c>
      <c r="H3811" t="s">
        <v>113</v>
      </c>
      <c r="I3811" t="s">
        <v>114</v>
      </c>
    </row>
    <row r="3812" spans="1:9">
      <c r="A3812" t="s">
        <v>14690</v>
      </c>
      <c r="B3812" t="s">
        <v>6371</v>
      </c>
      <c r="C3812" t="s">
        <v>1940</v>
      </c>
      <c r="D3812" t="s">
        <v>14691</v>
      </c>
      <c r="E3812" t="s">
        <v>14692</v>
      </c>
      <c r="F3812" t="s">
        <v>12455</v>
      </c>
      <c r="G3812" t="s">
        <v>134</v>
      </c>
      <c r="H3812" t="s">
        <v>134</v>
      </c>
      <c r="I3812" t="s">
        <v>135</v>
      </c>
    </row>
    <row r="3813" spans="1:9">
      <c r="A3813" t="s">
        <v>14693</v>
      </c>
      <c r="B3813" t="s">
        <v>6371</v>
      </c>
      <c r="C3813" t="s">
        <v>2643</v>
      </c>
      <c r="D3813" t="s">
        <v>14694</v>
      </c>
      <c r="E3813" t="s">
        <v>14695</v>
      </c>
      <c r="F3813" t="s">
        <v>100</v>
      </c>
      <c r="G3813" t="s">
        <v>134</v>
      </c>
      <c r="H3813" t="s">
        <v>134</v>
      </c>
      <c r="I3813" t="s">
        <v>135</v>
      </c>
    </row>
    <row r="3814" spans="1:9">
      <c r="A3814" t="s">
        <v>14696</v>
      </c>
      <c r="B3814" t="s">
        <v>6371</v>
      </c>
      <c r="C3814" t="s">
        <v>2647</v>
      </c>
      <c r="D3814" t="s">
        <v>14697</v>
      </c>
      <c r="E3814" t="s">
        <v>14698</v>
      </c>
      <c r="F3814" t="s">
        <v>100</v>
      </c>
      <c r="G3814" t="s">
        <v>134</v>
      </c>
      <c r="H3814" t="s">
        <v>134</v>
      </c>
      <c r="I3814" t="s">
        <v>135</v>
      </c>
    </row>
    <row r="3815" spans="1:9">
      <c r="A3815" t="s">
        <v>14699</v>
      </c>
      <c r="B3815" t="s">
        <v>6371</v>
      </c>
      <c r="C3815" t="s">
        <v>2651</v>
      </c>
      <c r="D3815" t="s">
        <v>14700</v>
      </c>
      <c r="E3815" t="s">
        <v>14701</v>
      </c>
      <c r="F3815" t="s">
        <v>100</v>
      </c>
      <c r="G3815" t="s">
        <v>134</v>
      </c>
      <c r="H3815" t="s">
        <v>134</v>
      </c>
      <c r="I3815" t="s">
        <v>135</v>
      </c>
    </row>
    <row r="3816" spans="1:9">
      <c r="A3816" t="s">
        <v>14702</v>
      </c>
      <c r="B3816" t="s">
        <v>6371</v>
      </c>
      <c r="C3816" t="s">
        <v>2654</v>
      </c>
      <c r="D3816" t="s">
        <v>14703</v>
      </c>
      <c r="E3816" t="s">
        <v>14704</v>
      </c>
      <c r="F3816" t="s">
        <v>100</v>
      </c>
      <c r="G3816" t="s">
        <v>134</v>
      </c>
      <c r="H3816" t="s">
        <v>134</v>
      </c>
      <c r="I3816" t="s">
        <v>135</v>
      </c>
    </row>
    <row r="3817" spans="1:9">
      <c r="A3817" t="s">
        <v>14705</v>
      </c>
      <c r="B3817" t="s">
        <v>6371</v>
      </c>
      <c r="C3817" t="s">
        <v>2658</v>
      </c>
      <c r="D3817" t="s">
        <v>14706</v>
      </c>
      <c r="E3817" t="s">
        <v>14707</v>
      </c>
      <c r="F3817" t="s">
        <v>100</v>
      </c>
      <c r="G3817" t="s">
        <v>134</v>
      </c>
      <c r="H3817" t="s">
        <v>134</v>
      </c>
      <c r="I3817" t="s">
        <v>135</v>
      </c>
    </row>
    <row r="3818" spans="1:9">
      <c r="A3818" t="s">
        <v>14708</v>
      </c>
      <c r="B3818" t="s">
        <v>6371</v>
      </c>
      <c r="C3818" t="s">
        <v>2662</v>
      </c>
      <c r="D3818" t="s">
        <v>14709</v>
      </c>
      <c r="E3818" t="s">
        <v>14710</v>
      </c>
      <c r="F3818" t="s">
        <v>100</v>
      </c>
      <c r="G3818" t="s">
        <v>134</v>
      </c>
      <c r="H3818" t="s">
        <v>134</v>
      </c>
      <c r="I3818" t="s">
        <v>135</v>
      </c>
    </row>
    <row r="3819" spans="1:9">
      <c r="A3819" t="s">
        <v>14711</v>
      </c>
      <c r="B3819" t="s">
        <v>6371</v>
      </c>
      <c r="C3819" t="s">
        <v>2665</v>
      </c>
      <c r="D3819" t="s">
        <v>14712</v>
      </c>
      <c r="E3819" t="s">
        <v>14713</v>
      </c>
      <c r="F3819" t="s">
        <v>100</v>
      </c>
      <c r="G3819" t="s">
        <v>134</v>
      </c>
      <c r="H3819" t="s">
        <v>134</v>
      </c>
      <c r="I3819" t="s">
        <v>135</v>
      </c>
    </row>
    <row r="3820" spans="1:9">
      <c r="A3820" t="s">
        <v>14714</v>
      </c>
      <c r="B3820" t="s">
        <v>6371</v>
      </c>
      <c r="C3820" t="s">
        <v>2668</v>
      </c>
      <c r="D3820" t="s">
        <v>14715</v>
      </c>
      <c r="E3820" t="s">
        <v>14716</v>
      </c>
      <c r="F3820" t="s">
        <v>12478</v>
      </c>
      <c r="G3820" t="s">
        <v>172</v>
      </c>
      <c r="H3820" t="s">
        <v>172</v>
      </c>
      <c r="I3820" t="s">
        <v>6394</v>
      </c>
    </row>
    <row r="3821" spans="1:9">
      <c r="A3821" t="s">
        <v>14717</v>
      </c>
      <c r="B3821" t="s">
        <v>6371</v>
      </c>
      <c r="C3821" t="s">
        <v>2671</v>
      </c>
      <c r="D3821" t="s">
        <v>14718</v>
      </c>
      <c r="E3821" t="s">
        <v>14719</v>
      </c>
      <c r="F3821" t="s">
        <v>100</v>
      </c>
      <c r="G3821" t="s">
        <v>134</v>
      </c>
      <c r="H3821" t="s">
        <v>134</v>
      </c>
      <c r="I3821" t="s">
        <v>135</v>
      </c>
    </row>
    <row r="3822" spans="1:9">
      <c r="A3822" t="s">
        <v>14720</v>
      </c>
      <c r="B3822" t="s">
        <v>6371</v>
      </c>
      <c r="C3822" t="s">
        <v>2674</v>
      </c>
      <c r="D3822" t="s">
        <v>14721</v>
      </c>
      <c r="E3822" t="s">
        <v>14722</v>
      </c>
      <c r="F3822" t="s">
        <v>12478</v>
      </c>
      <c r="G3822" t="s">
        <v>172</v>
      </c>
      <c r="H3822" t="s">
        <v>172</v>
      </c>
      <c r="I3822" t="s">
        <v>6394</v>
      </c>
    </row>
    <row r="3823" spans="1:9">
      <c r="A3823" t="s">
        <v>14723</v>
      </c>
      <c r="B3823" t="s">
        <v>6371</v>
      </c>
      <c r="C3823" t="s">
        <v>2677</v>
      </c>
      <c r="D3823" t="s">
        <v>14724</v>
      </c>
      <c r="E3823" t="s">
        <v>14725</v>
      </c>
      <c r="F3823" t="s">
        <v>100</v>
      </c>
      <c r="G3823" t="s">
        <v>113</v>
      </c>
      <c r="H3823" t="s">
        <v>113</v>
      </c>
      <c r="I3823" t="s">
        <v>114</v>
      </c>
    </row>
    <row r="3824" spans="1:9">
      <c r="A3824" t="s">
        <v>14726</v>
      </c>
      <c r="B3824" t="s">
        <v>6371</v>
      </c>
      <c r="C3824" t="s">
        <v>2680</v>
      </c>
      <c r="D3824" t="s">
        <v>14727</v>
      </c>
      <c r="E3824" t="s">
        <v>14728</v>
      </c>
      <c r="F3824" t="s">
        <v>100</v>
      </c>
      <c r="G3824" t="s">
        <v>113</v>
      </c>
      <c r="H3824" t="s">
        <v>113</v>
      </c>
      <c r="I3824" t="s">
        <v>114</v>
      </c>
    </row>
    <row r="3825" spans="1:9">
      <c r="A3825" t="s">
        <v>14729</v>
      </c>
      <c r="B3825" t="s">
        <v>6371</v>
      </c>
      <c r="C3825" t="s">
        <v>2683</v>
      </c>
      <c r="D3825" t="s">
        <v>14730</v>
      </c>
      <c r="E3825" t="s">
        <v>14731</v>
      </c>
      <c r="F3825" t="s">
        <v>100</v>
      </c>
      <c r="G3825" t="s">
        <v>113</v>
      </c>
      <c r="H3825" t="s">
        <v>113</v>
      </c>
      <c r="I3825" t="s">
        <v>974</v>
      </c>
    </row>
    <row r="3826" spans="1:9">
      <c r="A3826" t="s">
        <v>14732</v>
      </c>
      <c r="B3826" t="s">
        <v>6371</v>
      </c>
      <c r="C3826" t="s">
        <v>2686</v>
      </c>
      <c r="D3826" t="s">
        <v>14733</v>
      </c>
      <c r="E3826" t="s">
        <v>14734</v>
      </c>
      <c r="F3826" t="s">
        <v>100</v>
      </c>
      <c r="G3826" t="s">
        <v>134</v>
      </c>
      <c r="H3826" t="s">
        <v>134</v>
      </c>
      <c r="I3826" t="s">
        <v>135</v>
      </c>
    </row>
    <row r="3827" spans="1:9">
      <c r="A3827" t="s">
        <v>14735</v>
      </c>
      <c r="B3827" t="s">
        <v>6371</v>
      </c>
      <c r="C3827" t="s">
        <v>2690</v>
      </c>
      <c r="D3827" t="s">
        <v>14736</v>
      </c>
      <c r="E3827" t="s">
        <v>14671</v>
      </c>
      <c r="F3827" t="s">
        <v>13108</v>
      </c>
      <c r="G3827" t="s">
        <v>149</v>
      </c>
      <c r="H3827" t="s">
        <v>113</v>
      </c>
      <c r="I3827" t="s">
        <v>2692</v>
      </c>
    </row>
    <row r="3828" spans="1:9">
      <c r="A3828" t="s">
        <v>14737</v>
      </c>
      <c r="B3828" t="s">
        <v>6371</v>
      </c>
      <c r="C3828" t="s">
        <v>2693</v>
      </c>
      <c r="D3828" t="s">
        <v>14738</v>
      </c>
      <c r="E3828" t="s">
        <v>14739</v>
      </c>
      <c r="F3828" t="s">
        <v>100</v>
      </c>
      <c r="G3828" t="s">
        <v>149</v>
      </c>
      <c r="H3828" t="s">
        <v>113</v>
      </c>
      <c r="I3828" t="s">
        <v>114</v>
      </c>
    </row>
    <row r="3829" spans="1:9">
      <c r="A3829" t="s">
        <v>14740</v>
      </c>
      <c r="B3829" t="s">
        <v>6371</v>
      </c>
      <c r="C3829" t="s">
        <v>2695</v>
      </c>
      <c r="D3829" t="s">
        <v>2696</v>
      </c>
      <c r="E3829" t="s">
        <v>14741</v>
      </c>
      <c r="F3829" t="s">
        <v>100</v>
      </c>
      <c r="G3829" t="s">
        <v>134</v>
      </c>
      <c r="H3829" t="s">
        <v>134</v>
      </c>
      <c r="I3829" t="s">
        <v>135</v>
      </c>
    </row>
    <row r="3830" spans="1:9">
      <c r="A3830" t="s">
        <v>14742</v>
      </c>
      <c r="B3830" t="s">
        <v>6371</v>
      </c>
      <c r="C3830" t="s">
        <v>2698</v>
      </c>
      <c r="D3830" t="s">
        <v>2699</v>
      </c>
      <c r="E3830" t="s">
        <v>2700</v>
      </c>
      <c r="F3830" t="s">
        <v>100</v>
      </c>
      <c r="G3830" t="s">
        <v>113</v>
      </c>
      <c r="H3830" t="s">
        <v>113</v>
      </c>
      <c r="I3830" t="s">
        <v>114</v>
      </c>
    </row>
    <row r="3831" spans="1:9">
      <c r="A3831" t="s">
        <v>14743</v>
      </c>
      <c r="B3831" t="s">
        <v>6371</v>
      </c>
      <c r="C3831" t="s">
        <v>2701</v>
      </c>
      <c r="D3831" t="s">
        <v>14744</v>
      </c>
      <c r="E3831" t="s">
        <v>14745</v>
      </c>
      <c r="F3831" t="s">
        <v>100</v>
      </c>
      <c r="G3831" t="s">
        <v>113</v>
      </c>
      <c r="H3831" t="s">
        <v>113</v>
      </c>
      <c r="I3831" t="s">
        <v>114</v>
      </c>
    </row>
    <row r="3832" spans="1:9">
      <c r="A3832" t="s">
        <v>14746</v>
      </c>
      <c r="B3832" t="s">
        <v>6371</v>
      </c>
      <c r="C3832" t="s">
        <v>2704</v>
      </c>
      <c r="D3832" t="s">
        <v>14747</v>
      </c>
      <c r="E3832" t="s">
        <v>14748</v>
      </c>
      <c r="F3832" t="s">
        <v>100</v>
      </c>
      <c r="G3832" t="s">
        <v>113</v>
      </c>
      <c r="H3832" t="s">
        <v>113</v>
      </c>
      <c r="I3832" t="s">
        <v>114</v>
      </c>
    </row>
    <row r="3833" spans="1:9">
      <c r="A3833" t="s">
        <v>14749</v>
      </c>
      <c r="B3833" t="s">
        <v>6371</v>
      </c>
      <c r="C3833" t="s">
        <v>2707</v>
      </c>
      <c r="D3833" t="s">
        <v>14750</v>
      </c>
      <c r="E3833" t="s">
        <v>14751</v>
      </c>
      <c r="F3833" t="s">
        <v>14752</v>
      </c>
      <c r="G3833" t="s">
        <v>113</v>
      </c>
      <c r="H3833" t="s">
        <v>113</v>
      </c>
      <c r="I3833" t="s">
        <v>114</v>
      </c>
    </row>
    <row r="3834" spans="1:9">
      <c r="A3834" t="s">
        <v>14753</v>
      </c>
      <c r="B3834" t="s">
        <v>6371</v>
      </c>
      <c r="C3834" t="s">
        <v>2711</v>
      </c>
      <c r="D3834" t="s">
        <v>14754</v>
      </c>
      <c r="E3834" t="s">
        <v>14755</v>
      </c>
      <c r="F3834" t="s">
        <v>100</v>
      </c>
      <c r="G3834" t="s">
        <v>134</v>
      </c>
      <c r="H3834" t="s">
        <v>134</v>
      </c>
      <c r="I3834" t="s">
        <v>135</v>
      </c>
    </row>
    <row r="3835" spans="1:9">
      <c r="A3835" t="s">
        <v>14756</v>
      </c>
      <c r="B3835" t="s">
        <v>6371</v>
      </c>
      <c r="C3835" t="s">
        <v>2715</v>
      </c>
      <c r="D3835" t="s">
        <v>14757</v>
      </c>
      <c r="E3835" t="s">
        <v>14758</v>
      </c>
      <c r="F3835" t="s">
        <v>14759</v>
      </c>
      <c r="G3835" t="s">
        <v>113</v>
      </c>
      <c r="H3835" t="s">
        <v>113</v>
      </c>
      <c r="I3835" t="s">
        <v>114</v>
      </c>
    </row>
    <row r="3836" spans="1:9">
      <c r="A3836" t="s">
        <v>14760</v>
      </c>
      <c r="B3836" t="s">
        <v>6371</v>
      </c>
      <c r="C3836" t="s">
        <v>2719</v>
      </c>
      <c r="D3836" t="s">
        <v>14761</v>
      </c>
      <c r="E3836" t="s">
        <v>14761</v>
      </c>
      <c r="F3836" t="s">
        <v>100</v>
      </c>
      <c r="G3836" t="s">
        <v>134</v>
      </c>
      <c r="H3836" t="s">
        <v>134</v>
      </c>
      <c r="I3836" t="s">
        <v>135</v>
      </c>
    </row>
    <row r="3837" spans="1:9">
      <c r="A3837" t="s">
        <v>14762</v>
      </c>
      <c r="B3837" t="s">
        <v>6371</v>
      </c>
      <c r="C3837" t="s">
        <v>2721</v>
      </c>
      <c r="D3837" t="s">
        <v>14763</v>
      </c>
      <c r="E3837" t="s">
        <v>14764</v>
      </c>
      <c r="F3837" t="s">
        <v>12455</v>
      </c>
      <c r="G3837" t="s">
        <v>134</v>
      </c>
      <c r="H3837" t="s">
        <v>134</v>
      </c>
      <c r="I3837" t="s">
        <v>135</v>
      </c>
    </row>
    <row r="3838" spans="1:9">
      <c r="A3838" t="s">
        <v>14765</v>
      </c>
      <c r="B3838" t="s">
        <v>6371</v>
      </c>
      <c r="C3838" t="s">
        <v>2724</v>
      </c>
      <c r="D3838" t="s">
        <v>14766</v>
      </c>
      <c r="E3838" t="s">
        <v>14766</v>
      </c>
      <c r="F3838" t="s">
        <v>100</v>
      </c>
      <c r="G3838" t="s">
        <v>113</v>
      </c>
      <c r="H3838" t="s">
        <v>271</v>
      </c>
      <c r="I3838" t="s">
        <v>289</v>
      </c>
    </row>
    <row r="3839" spans="1:9">
      <c r="A3839" t="s">
        <v>14767</v>
      </c>
      <c r="B3839" t="s">
        <v>6371</v>
      </c>
      <c r="C3839" t="s">
        <v>2726</v>
      </c>
      <c r="D3839" t="s">
        <v>14768</v>
      </c>
      <c r="E3839" t="s">
        <v>14769</v>
      </c>
      <c r="F3839" t="s">
        <v>100</v>
      </c>
      <c r="G3839" t="s">
        <v>113</v>
      </c>
      <c r="H3839" t="s">
        <v>113</v>
      </c>
      <c r="I3839" t="s">
        <v>114</v>
      </c>
    </row>
    <row r="3840" spans="1:9">
      <c r="A3840" t="s">
        <v>14770</v>
      </c>
      <c r="B3840" t="s">
        <v>6371</v>
      </c>
      <c r="C3840" t="s">
        <v>2729</v>
      </c>
      <c r="D3840" t="s">
        <v>14771</v>
      </c>
      <c r="E3840" t="s">
        <v>14772</v>
      </c>
      <c r="F3840" t="s">
        <v>100</v>
      </c>
      <c r="G3840" t="s">
        <v>113</v>
      </c>
      <c r="H3840" t="s">
        <v>2732</v>
      </c>
      <c r="I3840" t="s">
        <v>2733</v>
      </c>
    </row>
    <row r="3841" spans="1:9">
      <c r="A3841" t="s">
        <v>14773</v>
      </c>
      <c r="B3841" t="s">
        <v>6371</v>
      </c>
      <c r="C3841" t="s">
        <v>2734</v>
      </c>
      <c r="D3841" t="s">
        <v>14774</v>
      </c>
      <c r="E3841" t="s">
        <v>14775</v>
      </c>
      <c r="F3841" t="s">
        <v>100</v>
      </c>
      <c r="G3841" t="s">
        <v>113</v>
      </c>
      <c r="H3841" t="s">
        <v>271</v>
      </c>
      <c r="I3841" t="s">
        <v>714</v>
      </c>
    </row>
    <row r="3842" spans="1:9">
      <c r="A3842" t="s">
        <v>14776</v>
      </c>
      <c r="B3842" t="s">
        <v>6371</v>
      </c>
      <c r="C3842" t="s">
        <v>2529</v>
      </c>
      <c r="D3842" t="s">
        <v>14777</v>
      </c>
      <c r="E3842" t="s">
        <v>14778</v>
      </c>
      <c r="F3842" t="s">
        <v>12455</v>
      </c>
      <c r="G3842" t="s">
        <v>134</v>
      </c>
      <c r="H3842" t="s">
        <v>134</v>
      </c>
      <c r="I3842" t="s">
        <v>135</v>
      </c>
    </row>
    <row r="3843" spans="1:9">
      <c r="A3843" t="s">
        <v>14779</v>
      </c>
      <c r="B3843" t="s">
        <v>6371</v>
      </c>
      <c r="C3843" t="s">
        <v>2739</v>
      </c>
      <c r="D3843" t="s">
        <v>14780</v>
      </c>
      <c r="E3843" t="s">
        <v>14781</v>
      </c>
      <c r="F3843" t="s">
        <v>100</v>
      </c>
      <c r="G3843" t="s">
        <v>113</v>
      </c>
      <c r="H3843" t="s">
        <v>113</v>
      </c>
      <c r="I3843" t="s">
        <v>114</v>
      </c>
    </row>
    <row r="3844" spans="1:9">
      <c r="A3844" t="s">
        <v>14782</v>
      </c>
      <c r="B3844" t="s">
        <v>6371</v>
      </c>
      <c r="C3844" t="s">
        <v>2742</v>
      </c>
      <c r="D3844" t="s">
        <v>14783</v>
      </c>
      <c r="E3844" t="s">
        <v>14784</v>
      </c>
      <c r="F3844" t="s">
        <v>100</v>
      </c>
      <c r="G3844" t="s">
        <v>113</v>
      </c>
      <c r="H3844" t="s">
        <v>113</v>
      </c>
      <c r="I3844" t="s">
        <v>114</v>
      </c>
    </row>
    <row r="3845" spans="1:9">
      <c r="A3845" t="s">
        <v>14785</v>
      </c>
      <c r="B3845" t="s">
        <v>6371</v>
      </c>
      <c r="C3845" t="s">
        <v>2744</v>
      </c>
      <c r="D3845" t="s">
        <v>14786</v>
      </c>
      <c r="E3845" t="s">
        <v>14787</v>
      </c>
      <c r="F3845" t="s">
        <v>100</v>
      </c>
      <c r="G3845" t="s">
        <v>134</v>
      </c>
      <c r="H3845" t="s">
        <v>134</v>
      </c>
      <c r="I3845" t="s">
        <v>135</v>
      </c>
    </row>
    <row r="3846" spans="1:9">
      <c r="A3846" t="s">
        <v>14788</v>
      </c>
      <c r="B3846" t="s">
        <v>6371</v>
      </c>
      <c r="C3846" t="s">
        <v>2747</v>
      </c>
      <c r="D3846" t="s">
        <v>14789</v>
      </c>
      <c r="E3846" t="s">
        <v>14790</v>
      </c>
      <c r="F3846" t="s">
        <v>100</v>
      </c>
      <c r="G3846" t="s">
        <v>134</v>
      </c>
      <c r="H3846" t="s">
        <v>134</v>
      </c>
      <c r="I3846" t="s">
        <v>135</v>
      </c>
    </row>
    <row r="3847" spans="1:9">
      <c r="A3847" t="s">
        <v>14791</v>
      </c>
      <c r="B3847" t="s">
        <v>6371</v>
      </c>
      <c r="C3847" t="s">
        <v>2750</v>
      </c>
      <c r="D3847" t="s">
        <v>14792</v>
      </c>
      <c r="E3847" t="s">
        <v>14793</v>
      </c>
      <c r="F3847" t="s">
        <v>100</v>
      </c>
      <c r="G3847" t="s">
        <v>134</v>
      </c>
      <c r="H3847" t="s">
        <v>134</v>
      </c>
      <c r="I3847" t="s">
        <v>135</v>
      </c>
    </row>
    <row r="3848" spans="1:9">
      <c r="A3848" t="s">
        <v>14794</v>
      </c>
      <c r="B3848" t="s">
        <v>6371</v>
      </c>
      <c r="C3848" t="s">
        <v>2753</v>
      </c>
      <c r="D3848" t="s">
        <v>14795</v>
      </c>
      <c r="E3848" t="s">
        <v>14796</v>
      </c>
      <c r="F3848" t="s">
        <v>100</v>
      </c>
      <c r="G3848" t="s">
        <v>134</v>
      </c>
      <c r="H3848" t="s">
        <v>134</v>
      </c>
      <c r="I3848" t="s">
        <v>135</v>
      </c>
    </row>
    <row r="3849" spans="1:9">
      <c r="A3849" t="s">
        <v>14797</v>
      </c>
      <c r="B3849" t="s">
        <v>6371</v>
      </c>
      <c r="C3849" t="s">
        <v>100</v>
      </c>
      <c r="D3849" t="s">
        <v>14798</v>
      </c>
      <c r="E3849" t="s">
        <v>14799</v>
      </c>
      <c r="F3849" t="s">
        <v>14800</v>
      </c>
      <c r="G3849" t="s">
        <v>149</v>
      </c>
      <c r="H3849" t="s">
        <v>113</v>
      </c>
      <c r="I3849" t="s">
        <v>114</v>
      </c>
    </row>
    <row r="3850" spans="1:9">
      <c r="A3850" t="s">
        <v>14801</v>
      </c>
      <c r="B3850" t="s">
        <v>6371</v>
      </c>
      <c r="C3850" t="s">
        <v>2759</v>
      </c>
      <c r="D3850" t="s">
        <v>14802</v>
      </c>
      <c r="E3850" t="s">
        <v>14803</v>
      </c>
      <c r="F3850" t="s">
        <v>14804</v>
      </c>
      <c r="G3850" t="s">
        <v>113</v>
      </c>
      <c r="H3850" t="s">
        <v>113</v>
      </c>
      <c r="I3850" t="s">
        <v>114</v>
      </c>
    </row>
    <row r="3851" spans="1:9">
      <c r="A3851" t="s">
        <v>14805</v>
      </c>
      <c r="B3851" t="s">
        <v>6371</v>
      </c>
      <c r="C3851" t="s">
        <v>147</v>
      </c>
      <c r="D3851" t="s">
        <v>14806</v>
      </c>
      <c r="E3851" t="s">
        <v>14807</v>
      </c>
      <c r="F3851" t="s">
        <v>14808</v>
      </c>
      <c r="G3851" t="s">
        <v>113</v>
      </c>
      <c r="H3851" t="s">
        <v>113</v>
      </c>
      <c r="I3851" t="s">
        <v>114</v>
      </c>
    </row>
    <row r="3852" spans="1:9">
      <c r="A3852" t="s">
        <v>14809</v>
      </c>
      <c r="B3852" t="s">
        <v>6371</v>
      </c>
      <c r="C3852" t="s">
        <v>148</v>
      </c>
      <c r="D3852" t="s">
        <v>14810</v>
      </c>
      <c r="E3852" t="s">
        <v>14807</v>
      </c>
      <c r="F3852" t="s">
        <v>14811</v>
      </c>
      <c r="G3852" t="s">
        <v>113</v>
      </c>
      <c r="H3852" t="s">
        <v>113</v>
      </c>
      <c r="I3852" t="s">
        <v>114</v>
      </c>
    </row>
    <row r="3853" spans="1:9">
      <c r="A3853" t="s">
        <v>14812</v>
      </c>
      <c r="B3853" t="s">
        <v>6371</v>
      </c>
      <c r="C3853" t="s">
        <v>145</v>
      </c>
      <c r="D3853" t="s">
        <v>14813</v>
      </c>
      <c r="E3853" t="s">
        <v>14814</v>
      </c>
      <c r="F3853" t="s">
        <v>14815</v>
      </c>
      <c r="G3853" t="s">
        <v>113</v>
      </c>
      <c r="H3853" t="s">
        <v>113</v>
      </c>
      <c r="I3853" t="s">
        <v>114</v>
      </c>
    </row>
    <row r="3854" spans="1:9">
      <c r="A3854" t="s">
        <v>14816</v>
      </c>
      <c r="B3854" t="s">
        <v>6371</v>
      </c>
      <c r="C3854" t="s">
        <v>2771</v>
      </c>
      <c r="D3854" t="s">
        <v>14817</v>
      </c>
      <c r="E3854" t="s">
        <v>14818</v>
      </c>
      <c r="F3854" t="s">
        <v>100</v>
      </c>
      <c r="G3854" t="s">
        <v>113</v>
      </c>
      <c r="H3854" t="s">
        <v>113</v>
      </c>
      <c r="I3854" t="s">
        <v>114</v>
      </c>
    </row>
    <row r="3855" spans="1:9">
      <c r="A3855" t="s">
        <v>14819</v>
      </c>
      <c r="B3855" t="s">
        <v>6371</v>
      </c>
      <c r="C3855" t="s">
        <v>143</v>
      </c>
      <c r="D3855" t="s">
        <v>14820</v>
      </c>
      <c r="E3855" t="s">
        <v>14818</v>
      </c>
      <c r="F3855" t="s">
        <v>100</v>
      </c>
      <c r="G3855" t="s">
        <v>113</v>
      </c>
      <c r="H3855" t="s">
        <v>113</v>
      </c>
      <c r="I3855" t="s">
        <v>114</v>
      </c>
    </row>
    <row r="3856" spans="1:9">
      <c r="A3856" t="s">
        <v>14821</v>
      </c>
      <c r="B3856" t="s">
        <v>6371</v>
      </c>
      <c r="C3856" t="s">
        <v>141</v>
      </c>
      <c r="D3856" t="s">
        <v>14822</v>
      </c>
      <c r="E3856" t="s">
        <v>14823</v>
      </c>
      <c r="F3856" t="s">
        <v>14824</v>
      </c>
      <c r="G3856" t="s">
        <v>113</v>
      </c>
      <c r="H3856" t="s">
        <v>113</v>
      </c>
      <c r="I3856" t="s">
        <v>114</v>
      </c>
    </row>
    <row r="3857" spans="1:9">
      <c r="A3857" t="s">
        <v>14825</v>
      </c>
      <c r="B3857" t="s">
        <v>6371</v>
      </c>
      <c r="C3857" t="s">
        <v>144</v>
      </c>
      <c r="D3857" t="s">
        <v>14826</v>
      </c>
      <c r="E3857" t="s">
        <v>14827</v>
      </c>
      <c r="F3857" t="s">
        <v>14828</v>
      </c>
      <c r="G3857" t="s">
        <v>113</v>
      </c>
      <c r="H3857" t="s">
        <v>113</v>
      </c>
      <c r="I3857" t="s">
        <v>114</v>
      </c>
    </row>
    <row r="3858" spans="1:9">
      <c r="A3858" t="s">
        <v>14829</v>
      </c>
      <c r="B3858" t="s">
        <v>6371</v>
      </c>
      <c r="C3858" t="s">
        <v>1326</v>
      </c>
      <c r="D3858" t="s">
        <v>14830</v>
      </c>
      <c r="E3858" t="s">
        <v>14831</v>
      </c>
      <c r="F3858" t="s">
        <v>14832</v>
      </c>
      <c r="G3858" t="s">
        <v>113</v>
      </c>
      <c r="H3858" t="s">
        <v>113</v>
      </c>
      <c r="I3858" t="s">
        <v>114</v>
      </c>
    </row>
    <row r="3859" spans="1:9">
      <c r="A3859" t="s">
        <v>14833</v>
      </c>
      <c r="B3859" t="s">
        <v>6371</v>
      </c>
      <c r="C3859" t="s">
        <v>2781</v>
      </c>
      <c r="D3859" t="s">
        <v>14834</v>
      </c>
      <c r="E3859" t="s">
        <v>14835</v>
      </c>
      <c r="F3859" t="s">
        <v>12865</v>
      </c>
      <c r="G3859" t="s">
        <v>252</v>
      </c>
      <c r="H3859" t="s">
        <v>252</v>
      </c>
      <c r="I3859" t="s">
        <v>294</v>
      </c>
    </row>
    <row r="3860" spans="1:9">
      <c r="A3860" t="s">
        <v>14836</v>
      </c>
      <c r="B3860" t="s">
        <v>6371</v>
      </c>
      <c r="C3860" t="s">
        <v>2784</v>
      </c>
      <c r="D3860" t="s">
        <v>14837</v>
      </c>
      <c r="E3860" t="s">
        <v>14838</v>
      </c>
      <c r="F3860" t="s">
        <v>12865</v>
      </c>
      <c r="G3860" t="s">
        <v>252</v>
      </c>
      <c r="H3860" t="s">
        <v>252</v>
      </c>
      <c r="I3860" t="s">
        <v>294</v>
      </c>
    </row>
    <row r="3861" spans="1:9">
      <c r="A3861" t="s">
        <v>14839</v>
      </c>
      <c r="B3861" t="s">
        <v>6371</v>
      </c>
      <c r="C3861" t="s">
        <v>2787</v>
      </c>
      <c r="D3861" t="s">
        <v>14840</v>
      </c>
      <c r="E3861" t="s">
        <v>14841</v>
      </c>
      <c r="F3861" t="s">
        <v>14842</v>
      </c>
      <c r="G3861" t="s">
        <v>149</v>
      </c>
      <c r="H3861" t="s">
        <v>113</v>
      </c>
      <c r="I3861" t="s">
        <v>114</v>
      </c>
    </row>
    <row r="3862" spans="1:9">
      <c r="A3862" t="s">
        <v>14843</v>
      </c>
      <c r="B3862" t="s">
        <v>6371</v>
      </c>
      <c r="C3862" t="s">
        <v>106</v>
      </c>
      <c r="D3862" t="s">
        <v>14844</v>
      </c>
      <c r="E3862" t="s">
        <v>14823</v>
      </c>
      <c r="F3862" t="s">
        <v>14845</v>
      </c>
      <c r="G3862" t="s">
        <v>113</v>
      </c>
      <c r="H3862" t="s">
        <v>113</v>
      </c>
      <c r="I3862" t="s">
        <v>114</v>
      </c>
    </row>
    <row r="3863" spans="1:9">
      <c r="A3863" t="s">
        <v>14846</v>
      </c>
      <c r="B3863" t="s">
        <v>6371</v>
      </c>
      <c r="C3863" t="s">
        <v>2793</v>
      </c>
      <c r="D3863" t="s">
        <v>14847</v>
      </c>
      <c r="E3863" t="s">
        <v>14848</v>
      </c>
      <c r="F3863" t="s">
        <v>14849</v>
      </c>
      <c r="G3863" t="s">
        <v>113</v>
      </c>
      <c r="H3863" t="s">
        <v>113</v>
      </c>
      <c r="I3863" t="s">
        <v>114</v>
      </c>
    </row>
    <row r="3864" spans="1:9">
      <c r="A3864" t="s">
        <v>14850</v>
      </c>
      <c r="B3864" t="s">
        <v>6371</v>
      </c>
      <c r="C3864" t="s">
        <v>142</v>
      </c>
      <c r="D3864" t="s">
        <v>14851</v>
      </c>
      <c r="E3864" t="s">
        <v>14852</v>
      </c>
      <c r="F3864" t="s">
        <v>14853</v>
      </c>
      <c r="G3864" t="s">
        <v>113</v>
      </c>
      <c r="H3864" t="s">
        <v>113</v>
      </c>
      <c r="I3864" t="s">
        <v>114</v>
      </c>
    </row>
    <row r="3865" spans="1:9">
      <c r="A3865" t="s">
        <v>14854</v>
      </c>
      <c r="B3865" t="s">
        <v>6371</v>
      </c>
      <c r="C3865" t="s">
        <v>2799</v>
      </c>
      <c r="D3865" t="s">
        <v>14855</v>
      </c>
      <c r="E3865" t="s">
        <v>14856</v>
      </c>
      <c r="F3865" t="s">
        <v>14254</v>
      </c>
      <c r="G3865" t="s">
        <v>113</v>
      </c>
      <c r="H3865" t="s">
        <v>113</v>
      </c>
      <c r="I3865" t="s">
        <v>114</v>
      </c>
    </row>
    <row r="3866" spans="1:9">
      <c r="A3866" t="s">
        <v>14857</v>
      </c>
      <c r="B3866" t="s">
        <v>6371</v>
      </c>
      <c r="C3866" t="s">
        <v>2802</v>
      </c>
      <c r="D3866" t="s">
        <v>14858</v>
      </c>
      <c r="E3866" t="s">
        <v>14859</v>
      </c>
      <c r="F3866" t="s">
        <v>100</v>
      </c>
      <c r="G3866" t="s">
        <v>113</v>
      </c>
      <c r="H3866" t="s">
        <v>113</v>
      </c>
      <c r="I3866" t="s">
        <v>114</v>
      </c>
    </row>
    <row r="3867" spans="1:9">
      <c r="A3867" t="s">
        <v>14860</v>
      </c>
      <c r="B3867" t="s">
        <v>6371</v>
      </c>
      <c r="C3867" t="s">
        <v>146</v>
      </c>
      <c r="D3867" t="s">
        <v>14861</v>
      </c>
      <c r="E3867" t="s">
        <v>14862</v>
      </c>
      <c r="F3867" t="s">
        <v>100</v>
      </c>
      <c r="G3867" t="s">
        <v>113</v>
      </c>
      <c r="H3867" t="s">
        <v>113</v>
      </c>
      <c r="I3867" t="s">
        <v>114</v>
      </c>
    </row>
    <row r="3868" spans="1:9">
      <c r="A3868" t="s">
        <v>14863</v>
      </c>
      <c r="B3868" t="s">
        <v>6371</v>
      </c>
      <c r="C3868" t="s">
        <v>2807</v>
      </c>
      <c r="D3868" t="s">
        <v>14864</v>
      </c>
      <c r="E3868" t="s">
        <v>14865</v>
      </c>
      <c r="F3868" t="s">
        <v>100</v>
      </c>
      <c r="G3868" t="s">
        <v>113</v>
      </c>
      <c r="H3868" t="s">
        <v>113</v>
      </c>
      <c r="I3868" t="s">
        <v>114</v>
      </c>
    </row>
    <row r="3869" spans="1:9">
      <c r="A3869" t="s">
        <v>14866</v>
      </c>
      <c r="B3869" t="s">
        <v>6371</v>
      </c>
      <c r="C3869" t="s">
        <v>2810</v>
      </c>
      <c r="D3869" t="s">
        <v>14867</v>
      </c>
      <c r="E3869" t="s">
        <v>14868</v>
      </c>
      <c r="F3869" t="s">
        <v>100</v>
      </c>
      <c r="G3869" t="s">
        <v>271</v>
      </c>
      <c r="H3869" t="s">
        <v>271</v>
      </c>
      <c r="I3869" t="s">
        <v>842</v>
      </c>
    </row>
    <row r="3870" spans="1:9">
      <c r="A3870" t="s">
        <v>14869</v>
      </c>
      <c r="B3870" t="s">
        <v>6371</v>
      </c>
      <c r="C3870" t="s">
        <v>2814</v>
      </c>
      <c r="D3870" t="s">
        <v>14870</v>
      </c>
      <c r="E3870" t="s">
        <v>14871</v>
      </c>
      <c r="F3870" t="s">
        <v>100</v>
      </c>
      <c r="G3870" t="s">
        <v>113</v>
      </c>
      <c r="H3870" t="s">
        <v>113</v>
      </c>
      <c r="I3870" t="s">
        <v>114</v>
      </c>
    </row>
    <row r="3871" spans="1:9">
      <c r="A3871" t="s">
        <v>14872</v>
      </c>
      <c r="B3871" t="s">
        <v>6371</v>
      </c>
      <c r="C3871" t="s">
        <v>2817</v>
      </c>
      <c r="D3871" t="s">
        <v>14873</v>
      </c>
      <c r="E3871" t="s">
        <v>14874</v>
      </c>
      <c r="F3871" t="s">
        <v>100</v>
      </c>
      <c r="G3871" t="s">
        <v>113</v>
      </c>
      <c r="H3871" t="s">
        <v>113</v>
      </c>
      <c r="I3871" t="s">
        <v>114</v>
      </c>
    </row>
    <row r="3872" spans="1:9">
      <c r="A3872" t="s">
        <v>14875</v>
      </c>
      <c r="B3872" t="s">
        <v>6371</v>
      </c>
      <c r="C3872" t="s">
        <v>2820</v>
      </c>
      <c r="D3872" t="s">
        <v>14876</v>
      </c>
      <c r="E3872" t="s">
        <v>14877</v>
      </c>
      <c r="F3872" t="s">
        <v>100</v>
      </c>
      <c r="G3872" t="s">
        <v>134</v>
      </c>
      <c r="H3872" t="s">
        <v>134</v>
      </c>
      <c r="I3872" t="s">
        <v>135</v>
      </c>
    </row>
    <row r="3873" spans="1:9">
      <c r="A3873" t="s">
        <v>14878</v>
      </c>
      <c r="B3873" t="s">
        <v>6371</v>
      </c>
      <c r="C3873" t="s">
        <v>2824</v>
      </c>
      <c r="D3873" t="s">
        <v>14879</v>
      </c>
      <c r="E3873" t="s">
        <v>14880</v>
      </c>
      <c r="F3873" t="s">
        <v>100</v>
      </c>
      <c r="G3873" t="s">
        <v>113</v>
      </c>
      <c r="H3873" t="s">
        <v>113</v>
      </c>
      <c r="I3873" t="s">
        <v>114</v>
      </c>
    </row>
    <row r="3874" spans="1:9">
      <c r="A3874" t="s">
        <v>14881</v>
      </c>
      <c r="B3874" t="s">
        <v>6371</v>
      </c>
      <c r="C3874" t="s">
        <v>2827</v>
      </c>
      <c r="D3874" t="s">
        <v>14882</v>
      </c>
      <c r="E3874" t="s">
        <v>14882</v>
      </c>
      <c r="F3874" t="s">
        <v>100</v>
      </c>
      <c r="G3874" t="s">
        <v>113</v>
      </c>
      <c r="H3874" t="s">
        <v>271</v>
      </c>
      <c r="I3874" t="s">
        <v>289</v>
      </c>
    </row>
    <row r="3875" spans="1:9">
      <c r="A3875" t="s">
        <v>14883</v>
      </c>
      <c r="B3875" t="s">
        <v>6371</v>
      </c>
      <c r="C3875" t="s">
        <v>2829</v>
      </c>
      <c r="D3875" t="s">
        <v>14884</v>
      </c>
      <c r="E3875" t="s">
        <v>14884</v>
      </c>
      <c r="F3875" t="s">
        <v>14885</v>
      </c>
      <c r="G3875" t="s">
        <v>113</v>
      </c>
      <c r="H3875" t="s">
        <v>113</v>
      </c>
      <c r="I3875" t="s">
        <v>114</v>
      </c>
    </row>
    <row r="3876" spans="1:9">
      <c r="A3876" t="s">
        <v>14886</v>
      </c>
      <c r="B3876" t="s">
        <v>6371</v>
      </c>
      <c r="C3876" t="s">
        <v>2832</v>
      </c>
      <c r="D3876" t="s">
        <v>14887</v>
      </c>
      <c r="E3876" t="s">
        <v>14888</v>
      </c>
      <c r="F3876" t="s">
        <v>100</v>
      </c>
      <c r="G3876" t="s">
        <v>113</v>
      </c>
      <c r="H3876" t="s">
        <v>113</v>
      </c>
      <c r="I3876" t="s">
        <v>114</v>
      </c>
    </row>
    <row r="3877" spans="1:9">
      <c r="A3877" t="s">
        <v>14889</v>
      </c>
      <c r="B3877" t="s">
        <v>6371</v>
      </c>
      <c r="C3877" t="s">
        <v>2835</v>
      </c>
      <c r="D3877" t="s">
        <v>14890</v>
      </c>
      <c r="E3877" t="s">
        <v>14891</v>
      </c>
      <c r="F3877" t="s">
        <v>100</v>
      </c>
      <c r="G3877" t="s">
        <v>149</v>
      </c>
      <c r="H3877" t="s">
        <v>113</v>
      </c>
      <c r="I3877" t="s">
        <v>114</v>
      </c>
    </row>
    <row r="3878" spans="1:9">
      <c r="A3878" t="s">
        <v>14892</v>
      </c>
      <c r="B3878" t="s">
        <v>6371</v>
      </c>
      <c r="C3878" t="s">
        <v>2838</v>
      </c>
      <c r="D3878" t="s">
        <v>2839</v>
      </c>
      <c r="E3878" t="s">
        <v>2839</v>
      </c>
      <c r="F3878" t="s">
        <v>100</v>
      </c>
      <c r="G3878" t="s">
        <v>134</v>
      </c>
      <c r="H3878" t="s">
        <v>134</v>
      </c>
      <c r="I3878" t="s">
        <v>135</v>
      </c>
    </row>
    <row r="3879" spans="1:9">
      <c r="A3879" t="s">
        <v>14893</v>
      </c>
      <c r="B3879" t="s">
        <v>6371</v>
      </c>
      <c r="C3879" t="s">
        <v>2840</v>
      </c>
      <c r="D3879" t="s">
        <v>14894</v>
      </c>
      <c r="E3879" t="s">
        <v>14895</v>
      </c>
      <c r="F3879" t="s">
        <v>100</v>
      </c>
      <c r="G3879" t="s">
        <v>149</v>
      </c>
      <c r="H3879" t="s">
        <v>113</v>
      </c>
      <c r="I3879" t="s">
        <v>114</v>
      </c>
    </row>
    <row r="3880" spans="1:9">
      <c r="A3880" t="s">
        <v>14896</v>
      </c>
      <c r="B3880" t="s">
        <v>6371</v>
      </c>
      <c r="C3880" t="s">
        <v>2843</v>
      </c>
      <c r="D3880" t="s">
        <v>14897</v>
      </c>
      <c r="E3880" t="s">
        <v>2844</v>
      </c>
      <c r="F3880" t="s">
        <v>100</v>
      </c>
      <c r="G3880" t="s">
        <v>113</v>
      </c>
      <c r="H3880" t="s">
        <v>113</v>
      </c>
      <c r="I3880" t="s">
        <v>114</v>
      </c>
    </row>
    <row r="3881" spans="1:9">
      <c r="A3881" t="s">
        <v>14898</v>
      </c>
      <c r="B3881" t="s">
        <v>6371</v>
      </c>
      <c r="C3881" t="s">
        <v>2845</v>
      </c>
      <c r="D3881" t="s">
        <v>14899</v>
      </c>
      <c r="E3881" t="s">
        <v>14900</v>
      </c>
      <c r="F3881" t="s">
        <v>100</v>
      </c>
      <c r="G3881" t="s">
        <v>134</v>
      </c>
      <c r="H3881" t="s">
        <v>134</v>
      </c>
      <c r="I3881" t="s">
        <v>135</v>
      </c>
    </row>
    <row r="3882" spans="1:9">
      <c r="A3882" t="s">
        <v>14901</v>
      </c>
      <c r="B3882" t="s">
        <v>6371</v>
      </c>
      <c r="C3882" t="s">
        <v>2849</v>
      </c>
      <c r="D3882" t="s">
        <v>14902</v>
      </c>
      <c r="E3882" t="s">
        <v>14903</v>
      </c>
      <c r="F3882" t="s">
        <v>100</v>
      </c>
      <c r="G3882" t="s">
        <v>149</v>
      </c>
      <c r="H3882" t="s">
        <v>113</v>
      </c>
      <c r="I3882" t="s">
        <v>114</v>
      </c>
    </row>
    <row r="3883" spans="1:9">
      <c r="A3883" t="s">
        <v>14904</v>
      </c>
      <c r="B3883" t="s">
        <v>6371</v>
      </c>
      <c r="C3883" t="s">
        <v>2852</v>
      </c>
      <c r="D3883" t="s">
        <v>14905</v>
      </c>
      <c r="E3883" t="s">
        <v>14906</v>
      </c>
      <c r="F3883" t="s">
        <v>100</v>
      </c>
      <c r="G3883" t="s">
        <v>113</v>
      </c>
      <c r="H3883" t="s">
        <v>113</v>
      </c>
      <c r="I3883" t="s">
        <v>114</v>
      </c>
    </row>
    <row r="3884" spans="1:9">
      <c r="A3884" t="s">
        <v>14907</v>
      </c>
      <c r="B3884" t="s">
        <v>6371</v>
      </c>
      <c r="C3884" t="s">
        <v>2855</v>
      </c>
      <c r="D3884" t="s">
        <v>14908</v>
      </c>
      <c r="E3884" t="s">
        <v>14909</v>
      </c>
      <c r="F3884" t="s">
        <v>100</v>
      </c>
      <c r="G3884" t="s">
        <v>113</v>
      </c>
      <c r="H3884" t="s">
        <v>113</v>
      </c>
      <c r="I3884" t="s">
        <v>423</v>
      </c>
    </row>
    <row r="3885" spans="1:9">
      <c r="A3885" t="s">
        <v>14910</v>
      </c>
      <c r="B3885" t="s">
        <v>6371</v>
      </c>
      <c r="C3885" t="s">
        <v>11</v>
      </c>
      <c r="D3885" t="s">
        <v>14911</v>
      </c>
      <c r="E3885" t="s">
        <v>14912</v>
      </c>
      <c r="F3885" t="s">
        <v>14913</v>
      </c>
      <c r="G3885" t="s">
        <v>113</v>
      </c>
      <c r="H3885" t="s">
        <v>113</v>
      </c>
      <c r="I3885" t="s">
        <v>114</v>
      </c>
    </row>
    <row r="3886" spans="1:9">
      <c r="A3886" t="s">
        <v>14914</v>
      </c>
      <c r="B3886" t="s">
        <v>6371</v>
      </c>
      <c r="C3886" t="s">
        <v>899</v>
      </c>
      <c r="D3886" t="s">
        <v>14915</v>
      </c>
      <c r="E3886" t="s">
        <v>14916</v>
      </c>
      <c r="F3886" t="s">
        <v>14917</v>
      </c>
      <c r="G3886" t="s">
        <v>113</v>
      </c>
      <c r="H3886" t="s">
        <v>113</v>
      </c>
      <c r="I3886" t="s">
        <v>114</v>
      </c>
    </row>
    <row r="3887" spans="1:9">
      <c r="A3887" t="s">
        <v>14918</v>
      </c>
      <c r="B3887" t="s">
        <v>6371</v>
      </c>
      <c r="C3887" t="s">
        <v>2863</v>
      </c>
      <c r="D3887" t="s">
        <v>14919</v>
      </c>
      <c r="E3887" t="s">
        <v>14920</v>
      </c>
      <c r="F3887" t="s">
        <v>100</v>
      </c>
      <c r="G3887" t="s">
        <v>134</v>
      </c>
      <c r="H3887" t="s">
        <v>134</v>
      </c>
      <c r="I3887" t="s">
        <v>135</v>
      </c>
    </row>
    <row r="3888" spans="1:9">
      <c r="A3888" t="s">
        <v>14921</v>
      </c>
      <c r="B3888" t="s">
        <v>6371</v>
      </c>
      <c r="C3888" t="s">
        <v>5022</v>
      </c>
      <c r="D3888" t="s">
        <v>14922</v>
      </c>
      <c r="E3888" t="s">
        <v>14923</v>
      </c>
      <c r="F3888" t="s">
        <v>100</v>
      </c>
      <c r="G3888" t="s">
        <v>2732</v>
      </c>
      <c r="H3888" t="s">
        <v>2732</v>
      </c>
      <c r="I3888" t="s">
        <v>5025</v>
      </c>
    </row>
    <row r="3889" spans="1:9">
      <c r="A3889" t="s">
        <v>14924</v>
      </c>
      <c r="B3889" t="s">
        <v>6371</v>
      </c>
      <c r="C3889" t="s">
        <v>2866</v>
      </c>
      <c r="D3889" t="s">
        <v>2867</v>
      </c>
      <c r="E3889" t="s">
        <v>14925</v>
      </c>
      <c r="F3889" t="s">
        <v>100</v>
      </c>
      <c r="G3889" t="s">
        <v>113</v>
      </c>
      <c r="H3889" t="s">
        <v>113</v>
      </c>
      <c r="I3889" t="s">
        <v>114</v>
      </c>
    </row>
    <row r="3890" spans="1:9">
      <c r="A3890" t="s">
        <v>14926</v>
      </c>
      <c r="B3890" t="s">
        <v>6371</v>
      </c>
      <c r="C3890" t="s">
        <v>2869</v>
      </c>
      <c r="D3890" t="s">
        <v>14927</v>
      </c>
      <c r="E3890" t="s">
        <v>14928</v>
      </c>
      <c r="F3890" t="s">
        <v>100</v>
      </c>
      <c r="G3890" t="s">
        <v>271</v>
      </c>
      <c r="H3890" t="s">
        <v>271</v>
      </c>
      <c r="I3890" t="s">
        <v>842</v>
      </c>
    </row>
    <row r="3891" spans="1:9">
      <c r="A3891" t="s">
        <v>14929</v>
      </c>
      <c r="B3891" t="s">
        <v>6371</v>
      </c>
      <c r="C3891" t="s">
        <v>2873</v>
      </c>
      <c r="D3891" t="s">
        <v>14930</v>
      </c>
      <c r="E3891" t="s">
        <v>14931</v>
      </c>
      <c r="F3891" t="s">
        <v>100</v>
      </c>
      <c r="G3891" t="s">
        <v>113</v>
      </c>
      <c r="H3891" t="s">
        <v>113</v>
      </c>
      <c r="I3891" t="s">
        <v>114</v>
      </c>
    </row>
    <row r="3892" spans="1:9">
      <c r="A3892" t="s">
        <v>14932</v>
      </c>
      <c r="B3892" t="s">
        <v>6371</v>
      </c>
      <c r="C3892" t="s">
        <v>2876</v>
      </c>
      <c r="D3892" t="s">
        <v>14933</v>
      </c>
      <c r="E3892" t="s">
        <v>2878</v>
      </c>
      <c r="F3892" t="s">
        <v>100</v>
      </c>
      <c r="G3892" t="s">
        <v>252</v>
      </c>
      <c r="H3892" t="s">
        <v>252</v>
      </c>
      <c r="I3892" t="s">
        <v>294</v>
      </c>
    </row>
    <row r="3893" spans="1:9">
      <c r="A3893" t="s">
        <v>14934</v>
      </c>
      <c r="B3893" t="s">
        <v>6371</v>
      </c>
      <c r="C3893" t="s">
        <v>2880</v>
      </c>
      <c r="D3893" t="s">
        <v>14935</v>
      </c>
      <c r="E3893" t="s">
        <v>14936</v>
      </c>
      <c r="F3893" t="s">
        <v>100</v>
      </c>
      <c r="G3893" t="s">
        <v>113</v>
      </c>
      <c r="H3893" t="s">
        <v>113</v>
      </c>
      <c r="I3893" t="s">
        <v>114</v>
      </c>
    </row>
    <row r="3894" spans="1:9">
      <c r="A3894" t="s">
        <v>14937</v>
      </c>
      <c r="B3894" t="s">
        <v>6371</v>
      </c>
      <c r="C3894" t="s">
        <v>2883</v>
      </c>
      <c r="D3894" t="s">
        <v>14938</v>
      </c>
      <c r="E3894" t="s">
        <v>14939</v>
      </c>
      <c r="F3894" t="s">
        <v>100</v>
      </c>
      <c r="G3894" t="s">
        <v>113</v>
      </c>
      <c r="H3894" t="s">
        <v>113</v>
      </c>
      <c r="I3894" t="s">
        <v>114</v>
      </c>
    </row>
    <row r="3895" spans="1:9">
      <c r="A3895" t="s">
        <v>14940</v>
      </c>
      <c r="B3895" t="s">
        <v>6371</v>
      </c>
      <c r="C3895" t="s">
        <v>2886</v>
      </c>
      <c r="D3895" t="s">
        <v>14941</v>
      </c>
      <c r="E3895" t="s">
        <v>14942</v>
      </c>
      <c r="F3895" t="s">
        <v>12455</v>
      </c>
      <c r="G3895" t="s">
        <v>134</v>
      </c>
      <c r="H3895" t="s">
        <v>134</v>
      </c>
      <c r="I3895" t="s">
        <v>135</v>
      </c>
    </row>
    <row r="3896" spans="1:9">
      <c r="A3896" t="s">
        <v>14943</v>
      </c>
      <c r="B3896" t="s">
        <v>6371</v>
      </c>
      <c r="C3896" t="s">
        <v>2889</v>
      </c>
      <c r="D3896" t="s">
        <v>14944</v>
      </c>
      <c r="E3896" t="s">
        <v>14945</v>
      </c>
      <c r="F3896" t="s">
        <v>12455</v>
      </c>
      <c r="G3896" t="s">
        <v>134</v>
      </c>
      <c r="H3896" t="s">
        <v>134</v>
      </c>
      <c r="I3896" t="s">
        <v>135</v>
      </c>
    </row>
    <row r="3897" spans="1:9">
      <c r="A3897" t="s">
        <v>14946</v>
      </c>
      <c r="B3897" t="s">
        <v>6371</v>
      </c>
      <c r="C3897" t="s">
        <v>2879</v>
      </c>
      <c r="D3897" t="s">
        <v>14947</v>
      </c>
      <c r="E3897" t="s">
        <v>14948</v>
      </c>
      <c r="F3897" t="s">
        <v>12455</v>
      </c>
      <c r="G3897" t="s">
        <v>134</v>
      </c>
      <c r="H3897" t="s">
        <v>134</v>
      </c>
      <c r="I3897" t="s">
        <v>135</v>
      </c>
    </row>
    <row r="3898" spans="1:9">
      <c r="A3898" t="s">
        <v>14949</v>
      </c>
      <c r="B3898" t="s">
        <v>6371</v>
      </c>
      <c r="C3898" t="s">
        <v>2894</v>
      </c>
      <c r="D3898" t="s">
        <v>14950</v>
      </c>
      <c r="E3898" t="s">
        <v>14951</v>
      </c>
      <c r="F3898" t="s">
        <v>100</v>
      </c>
      <c r="G3898" t="s">
        <v>134</v>
      </c>
      <c r="H3898" t="s">
        <v>134</v>
      </c>
      <c r="I3898" t="s">
        <v>135</v>
      </c>
    </row>
    <row r="3899" spans="1:9">
      <c r="A3899" t="s">
        <v>14952</v>
      </c>
      <c r="B3899" t="s">
        <v>6371</v>
      </c>
      <c r="C3899" t="s">
        <v>4677</v>
      </c>
      <c r="D3899" t="s">
        <v>14953</v>
      </c>
      <c r="E3899" t="s">
        <v>14954</v>
      </c>
      <c r="F3899" t="s">
        <v>14955</v>
      </c>
      <c r="G3899" t="s">
        <v>113</v>
      </c>
      <c r="H3899" t="s">
        <v>113</v>
      </c>
      <c r="I3899" t="s">
        <v>114</v>
      </c>
    </row>
    <row r="3900" spans="1:9">
      <c r="A3900" t="s">
        <v>14956</v>
      </c>
      <c r="B3900" t="s">
        <v>6371</v>
      </c>
      <c r="C3900" t="s">
        <v>2901</v>
      </c>
      <c r="D3900" t="s">
        <v>14957</v>
      </c>
      <c r="E3900" t="s">
        <v>14958</v>
      </c>
      <c r="F3900" t="s">
        <v>100</v>
      </c>
      <c r="G3900" t="s">
        <v>113</v>
      </c>
      <c r="H3900" t="s">
        <v>113</v>
      </c>
      <c r="I3900" t="s">
        <v>114</v>
      </c>
    </row>
    <row r="3901" spans="1:9">
      <c r="A3901" t="s">
        <v>14959</v>
      </c>
      <c r="B3901" t="s">
        <v>6371</v>
      </c>
      <c r="C3901" t="s">
        <v>2904</v>
      </c>
      <c r="D3901" t="s">
        <v>14960</v>
      </c>
      <c r="E3901" t="s">
        <v>14961</v>
      </c>
      <c r="F3901" t="s">
        <v>14962</v>
      </c>
      <c r="G3901" t="s">
        <v>149</v>
      </c>
      <c r="H3901" t="s">
        <v>113</v>
      </c>
      <c r="I3901" t="s">
        <v>114</v>
      </c>
    </row>
    <row r="3902" spans="1:9">
      <c r="A3902" t="s">
        <v>14963</v>
      </c>
      <c r="B3902" t="s">
        <v>6371</v>
      </c>
      <c r="C3902" t="s">
        <v>2908</v>
      </c>
      <c r="D3902" t="s">
        <v>14964</v>
      </c>
      <c r="E3902" t="s">
        <v>14965</v>
      </c>
      <c r="F3902" t="s">
        <v>100</v>
      </c>
      <c r="G3902" t="s">
        <v>113</v>
      </c>
      <c r="H3902" t="s">
        <v>113</v>
      </c>
      <c r="I3902" t="s">
        <v>114</v>
      </c>
    </row>
    <row r="3903" spans="1:9">
      <c r="A3903" t="s">
        <v>14966</v>
      </c>
      <c r="B3903" t="s">
        <v>6371</v>
      </c>
      <c r="C3903" t="s">
        <v>2911</v>
      </c>
      <c r="D3903" t="s">
        <v>14967</v>
      </c>
      <c r="E3903" t="s">
        <v>14968</v>
      </c>
      <c r="F3903" t="s">
        <v>100</v>
      </c>
      <c r="G3903" t="s">
        <v>113</v>
      </c>
      <c r="H3903" t="s">
        <v>113</v>
      </c>
      <c r="I3903" t="s">
        <v>114</v>
      </c>
    </row>
    <row r="3904" spans="1:9">
      <c r="A3904" t="s">
        <v>14969</v>
      </c>
      <c r="B3904" t="s">
        <v>6371</v>
      </c>
      <c r="C3904" t="s">
        <v>2913</v>
      </c>
      <c r="D3904" t="s">
        <v>14970</v>
      </c>
      <c r="E3904" t="s">
        <v>14971</v>
      </c>
      <c r="F3904" t="s">
        <v>100</v>
      </c>
      <c r="G3904" t="s">
        <v>113</v>
      </c>
      <c r="H3904" t="s">
        <v>271</v>
      </c>
      <c r="I3904" t="s">
        <v>2916</v>
      </c>
    </row>
    <row r="3905" spans="1:9">
      <c r="A3905" t="s">
        <v>14972</v>
      </c>
      <c r="B3905" t="s">
        <v>6371</v>
      </c>
      <c r="C3905" t="s">
        <v>2917</v>
      </c>
      <c r="D3905" t="s">
        <v>14973</v>
      </c>
      <c r="E3905" t="s">
        <v>14974</v>
      </c>
      <c r="F3905" t="s">
        <v>100</v>
      </c>
      <c r="G3905" t="s">
        <v>113</v>
      </c>
      <c r="H3905" t="s">
        <v>271</v>
      </c>
      <c r="I3905" t="s">
        <v>2920</v>
      </c>
    </row>
    <row r="3906" spans="1:9">
      <c r="A3906" t="s">
        <v>14975</v>
      </c>
      <c r="B3906" t="s">
        <v>6371</v>
      </c>
      <c r="C3906" t="s">
        <v>2921</v>
      </c>
      <c r="D3906" t="s">
        <v>14976</v>
      </c>
      <c r="E3906" t="s">
        <v>14977</v>
      </c>
      <c r="F3906" t="s">
        <v>14978</v>
      </c>
      <c r="G3906" t="s">
        <v>113</v>
      </c>
      <c r="H3906" t="s">
        <v>113</v>
      </c>
      <c r="I3906" t="s">
        <v>2926</v>
      </c>
    </row>
    <row r="3907" spans="1:9">
      <c r="A3907" t="s">
        <v>14979</v>
      </c>
      <c r="B3907" t="s">
        <v>6371</v>
      </c>
      <c r="C3907" t="s">
        <v>2927</v>
      </c>
      <c r="D3907" t="s">
        <v>14980</v>
      </c>
      <c r="E3907" t="s">
        <v>14981</v>
      </c>
      <c r="F3907" t="s">
        <v>100</v>
      </c>
      <c r="G3907" t="s">
        <v>113</v>
      </c>
      <c r="H3907" t="s">
        <v>113</v>
      </c>
      <c r="I3907" t="s">
        <v>423</v>
      </c>
    </row>
    <row r="3908" spans="1:9">
      <c r="A3908" t="s">
        <v>14982</v>
      </c>
      <c r="B3908" t="s">
        <v>6371</v>
      </c>
      <c r="C3908" t="s">
        <v>2930</v>
      </c>
      <c r="D3908" t="s">
        <v>14983</v>
      </c>
      <c r="E3908" t="s">
        <v>14984</v>
      </c>
      <c r="F3908" t="s">
        <v>100</v>
      </c>
      <c r="G3908" t="s">
        <v>134</v>
      </c>
      <c r="H3908" t="s">
        <v>134</v>
      </c>
      <c r="I3908" t="s">
        <v>135</v>
      </c>
    </row>
    <row r="3909" spans="1:9">
      <c r="A3909" t="s">
        <v>14985</v>
      </c>
      <c r="B3909" t="s">
        <v>6371</v>
      </c>
      <c r="C3909" t="s">
        <v>2932</v>
      </c>
      <c r="D3909" t="s">
        <v>14986</v>
      </c>
      <c r="E3909" t="s">
        <v>14987</v>
      </c>
      <c r="F3909" t="s">
        <v>100</v>
      </c>
      <c r="G3909" t="s">
        <v>113</v>
      </c>
      <c r="H3909" t="s">
        <v>113</v>
      </c>
      <c r="I3909" t="s">
        <v>423</v>
      </c>
    </row>
    <row r="3910" spans="1:9">
      <c r="A3910" t="s">
        <v>14988</v>
      </c>
      <c r="B3910" t="s">
        <v>6371</v>
      </c>
      <c r="C3910" t="s">
        <v>2935</v>
      </c>
      <c r="D3910" t="s">
        <v>14989</v>
      </c>
      <c r="E3910" t="s">
        <v>14990</v>
      </c>
      <c r="F3910" t="s">
        <v>14991</v>
      </c>
      <c r="G3910" t="s">
        <v>149</v>
      </c>
      <c r="H3910" t="s">
        <v>271</v>
      </c>
      <c r="I3910" t="s">
        <v>2939</v>
      </c>
    </row>
    <row r="3911" spans="1:9">
      <c r="A3911" t="s">
        <v>14992</v>
      </c>
      <c r="B3911" t="s">
        <v>6371</v>
      </c>
      <c r="C3911" t="s">
        <v>2940</v>
      </c>
      <c r="D3911" t="s">
        <v>14993</v>
      </c>
      <c r="E3911" t="s">
        <v>14994</v>
      </c>
      <c r="F3911" t="s">
        <v>12865</v>
      </c>
      <c r="G3911" t="s">
        <v>252</v>
      </c>
      <c r="H3911" t="s">
        <v>252</v>
      </c>
      <c r="I3911" t="s">
        <v>294</v>
      </c>
    </row>
    <row r="3912" spans="1:9">
      <c r="A3912" t="s">
        <v>14995</v>
      </c>
      <c r="B3912" t="s">
        <v>6371</v>
      </c>
      <c r="C3912" t="s">
        <v>2943</v>
      </c>
      <c r="D3912" t="s">
        <v>14996</v>
      </c>
      <c r="E3912" t="s">
        <v>14997</v>
      </c>
      <c r="F3912" t="s">
        <v>100</v>
      </c>
      <c r="G3912" t="s">
        <v>134</v>
      </c>
      <c r="H3912" t="s">
        <v>134</v>
      </c>
      <c r="I3912" t="s">
        <v>135</v>
      </c>
    </row>
    <row r="3913" spans="1:9">
      <c r="A3913" t="s">
        <v>14998</v>
      </c>
      <c r="B3913" t="s">
        <v>6371</v>
      </c>
      <c r="C3913" t="s">
        <v>2946</v>
      </c>
      <c r="D3913" t="s">
        <v>14999</v>
      </c>
      <c r="E3913" t="s">
        <v>15000</v>
      </c>
      <c r="F3913" t="s">
        <v>100</v>
      </c>
      <c r="G3913" t="s">
        <v>113</v>
      </c>
      <c r="H3913" t="s">
        <v>113</v>
      </c>
      <c r="I3913" t="s">
        <v>114</v>
      </c>
    </row>
    <row r="3914" spans="1:9">
      <c r="A3914" t="s">
        <v>15001</v>
      </c>
      <c r="B3914" t="s">
        <v>6371</v>
      </c>
      <c r="C3914" t="s">
        <v>2949</v>
      </c>
      <c r="D3914" t="s">
        <v>15002</v>
      </c>
      <c r="E3914" t="s">
        <v>15003</v>
      </c>
      <c r="F3914" t="s">
        <v>100</v>
      </c>
      <c r="G3914" t="s">
        <v>271</v>
      </c>
      <c r="H3914" t="s">
        <v>271</v>
      </c>
      <c r="I3914" t="s">
        <v>842</v>
      </c>
    </row>
    <row r="3915" spans="1:9">
      <c r="A3915" t="s">
        <v>15004</v>
      </c>
      <c r="B3915" t="s">
        <v>6371</v>
      </c>
      <c r="C3915" t="s">
        <v>2953</v>
      </c>
      <c r="D3915" t="s">
        <v>15005</v>
      </c>
      <c r="E3915" t="s">
        <v>15006</v>
      </c>
      <c r="F3915" t="s">
        <v>100</v>
      </c>
      <c r="G3915" t="s">
        <v>113</v>
      </c>
      <c r="H3915" t="s">
        <v>113</v>
      </c>
      <c r="I3915" t="s">
        <v>114</v>
      </c>
    </row>
    <row r="3916" spans="1:9">
      <c r="A3916" t="s">
        <v>15007</v>
      </c>
      <c r="B3916" t="s">
        <v>6371</v>
      </c>
      <c r="C3916" t="s">
        <v>2956</v>
      </c>
      <c r="D3916" t="s">
        <v>15008</v>
      </c>
      <c r="E3916" t="s">
        <v>15009</v>
      </c>
      <c r="F3916" t="s">
        <v>100</v>
      </c>
      <c r="G3916" t="s">
        <v>113</v>
      </c>
      <c r="H3916" t="s">
        <v>113</v>
      </c>
      <c r="I3916" t="s">
        <v>114</v>
      </c>
    </row>
    <row r="3917" spans="1:9">
      <c r="A3917" t="s">
        <v>15010</v>
      </c>
      <c r="B3917" t="s">
        <v>6371</v>
      </c>
      <c r="C3917" t="s">
        <v>2959</v>
      </c>
      <c r="D3917" t="s">
        <v>15011</v>
      </c>
      <c r="E3917" t="s">
        <v>15012</v>
      </c>
      <c r="F3917" t="s">
        <v>100</v>
      </c>
      <c r="G3917" t="s">
        <v>149</v>
      </c>
      <c r="H3917" t="s">
        <v>113</v>
      </c>
      <c r="I3917" t="s">
        <v>114</v>
      </c>
    </row>
    <row r="3918" spans="1:9">
      <c r="A3918" t="s">
        <v>15013</v>
      </c>
      <c r="B3918" t="s">
        <v>6371</v>
      </c>
      <c r="C3918" t="s">
        <v>2962</v>
      </c>
      <c r="D3918" t="s">
        <v>2963</v>
      </c>
      <c r="E3918" t="s">
        <v>15014</v>
      </c>
      <c r="F3918" t="s">
        <v>100</v>
      </c>
      <c r="G3918" t="s">
        <v>113</v>
      </c>
      <c r="H3918" t="s">
        <v>113</v>
      </c>
      <c r="I3918" t="s">
        <v>114</v>
      </c>
    </row>
    <row r="3919" spans="1:9">
      <c r="A3919" t="s">
        <v>15015</v>
      </c>
      <c r="B3919" t="s">
        <v>6371</v>
      </c>
      <c r="C3919" t="s">
        <v>2965</v>
      </c>
      <c r="D3919" t="s">
        <v>15016</v>
      </c>
      <c r="E3919" t="s">
        <v>15017</v>
      </c>
      <c r="F3919" t="s">
        <v>100</v>
      </c>
      <c r="G3919" t="s">
        <v>113</v>
      </c>
      <c r="H3919" t="s">
        <v>113</v>
      </c>
      <c r="I3919" t="s">
        <v>114</v>
      </c>
    </row>
    <row r="3920" spans="1:9">
      <c r="A3920" t="s">
        <v>15018</v>
      </c>
      <c r="B3920" t="s">
        <v>6371</v>
      </c>
      <c r="C3920" t="s">
        <v>2968</v>
      </c>
      <c r="D3920" t="s">
        <v>15019</v>
      </c>
      <c r="E3920" t="s">
        <v>15020</v>
      </c>
      <c r="F3920" t="s">
        <v>100</v>
      </c>
      <c r="G3920" t="s">
        <v>149</v>
      </c>
      <c r="H3920" t="s">
        <v>113</v>
      </c>
      <c r="I3920" t="s">
        <v>114</v>
      </c>
    </row>
    <row r="3921" spans="1:9">
      <c r="A3921" t="s">
        <v>15021</v>
      </c>
      <c r="B3921" t="s">
        <v>6371</v>
      </c>
      <c r="C3921" t="s">
        <v>2970</v>
      </c>
      <c r="D3921" t="s">
        <v>15022</v>
      </c>
      <c r="E3921" t="s">
        <v>15023</v>
      </c>
      <c r="F3921" t="s">
        <v>12617</v>
      </c>
      <c r="G3921" t="s">
        <v>149</v>
      </c>
      <c r="H3921" t="s">
        <v>113</v>
      </c>
      <c r="I3921" t="s">
        <v>2419</v>
      </c>
    </row>
    <row r="3922" spans="1:9">
      <c r="A3922" t="s">
        <v>15024</v>
      </c>
      <c r="B3922" t="s">
        <v>6371</v>
      </c>
      <c r="C3922" t="s">
        <v>2973</v>
      </c>
      <c r="D3922" t="s">
        <v>15025</v>
      </c>
      <c r="E3922" t="s">
        <v>15026</v>
      </c>
      <c r="F3922" t="s">
        <v>100</v>
      </c>
      <c r="G3922" t="s">
        <v>134</v>
      </c>
      <c r="H3922" t="s">
        <v>134</v>
      </c>
      <c r="I3922" t="s">
        <v>135</v>
      </c>
    </row>
    <row r="3923" spans="1:9">
      <c r="A3923" t="s">
        <v>15027</v>
      </c>
      <c r="B3923" t="s">
        <v>6371</v>
      </c>
      <c r="C3923" t="s">
        <v>2980</v>
      </c>
      <c r="D3923" t="s">
        <v>15028</v>
      </c>
      <c r="E3923" t="s">
        <v>15029</v>
      </c>
      <c r="F3923" t="s">
        <v>100</v>
      </c>
      <c r="G3923" t="s">
        <v>149</v>
      </c>
      <c r="H3923" t="s">
        <v>113</v>
      </c>
      <c r="I3923" t="s">
        <v>114</v>
      </c>
    </row>
    <row r="3924" spans="1:9">
      <c r="A3924" t="s">
        <v>15030</v>
      </c>
      <c r="B3924" t="s">
        <v>6371</v>
      </c>
      <c r="C3924" t="s">
        <v>2983</v>
      </c>
      <c r="D3924" t="s">
        <v>15031</v>
      </c>
      <c r="E3924" t="s">
        <v>15032</v>
      </c>
      <c r="F3924" t="s">
        <v>100</v>
      </c>
      <c r="G3924" t="s">
        <v>113</v>
      </c>
      <c r="H3924" t="s">
        <v>113</v>
      </c>
      <c r="I3924" t="s">
        <v>114</v>
      </c>
    </row>
    <row r="3925" spans="1:9">
      <c r="A3925" t="s">
        <v>15033</v>
      </c>
      <c r="B3925" t="s">
        <v>6371</v>
      </c>
      <c r="C3925" t="s">
        <v>2986</v>
      </c>
      <c r="D3925" t="s">
        <v>15034</v>
      </c>
      <c r="E3925" t="s">
        <v>15035</v>
      </c>
      <c r="F3925" t="s">
        <v>100</v>
      </c>
      <c r="G3925" t="s">
        <v>113</v>
      </c>
      <c r="H3925" t="s">
        <v>113</v>
      </c>
      <c r="I3925" t="s">
        <v>114</v>
      </c>
    </row>
    <row r="3926" spans="1:9">
      <c r="A3926" t="s">
        <v>15036</v>
      </c>
      <c r="B3926" t="s">
        <v>6371</v>
      </c>
      <c r="C3926" t="s">
        <v>2988</v>
      </c>
      <c r="D3926" t="s">
        <v>15037</v>
      </c>
      <c r="E3926" t="s">
        <v>15038</v>
      </c>
      <c r="F3926" t="s">
        <v>100</v>
      </c>
      <c r="G3926" t="s">
        <v>113</v>
      </c>
      <c r="H3926" t="s">
        <v>113</v>
      </c>
      <c r="I3926" t="s">
        <v>114</v>
      </c>
    </row>
    <row r="3927" spans="1:9">
      <c r="A3927" t="s">
        <v>15039</v>
      </c>
      <c r="B3927" t="s">
        <v>6371</v>
      </c>
      <c r="C3927" t="s">
        <v>2990</v>
      </c>
      <c r="D3927" t="s">
        <v>15040</v>
      </c>
      <c r="E3927" t="s">
        <v>15041</v>
      </c>
      <c r="F3927" t="s">
        <v>100</v>
      </c>
      <c r="G3927" t="s">
        <v>113</v>
      </c>
      <c r="H3927" t="s">
        <v>113</v>
      </c>
      <c r="I3927" t="s">
        <v>114</v>
      </c>
    </row>
    <row r="3928" spans="1:9">
      <c r="A3928" t="s">
        <v>15042</v>
      </c>
      <c r="B3928" t="s">
        <v>6371</v>
      </c>
      <c r="C3928" t="s">
        <v>2992</v>
      </c>
      <c r="D3928" t="s">
        <v>15043</v>
      </c>
      <c r="E3928" t="s">
        <v>15044</v>
      </c>
      <c r="F3928" t="s">
        <v>100</v>
      </c>
      <c r="G3928" t="s">
        <v>113</v>
      </c>
      <c r="H3928" t="s">
        <v>113</v>
      </c>
      <c r="I3928" t="s">
        <v>114</v>
      </c>
    </row>
    <row r="3929" spans="1:9">
      <c r="A3929" t="s">
        <v>15045</v>
      </c>
      <c r="B3929" t="s">
        <v>6371</v>
      </c>
      <c r="C3929" t="s">
        <v>133</v>
      </c>
      <c r="D3929" t="s">
        <v>15046</v>
      </c>
      <c r="E3929" t="s">
        <v>15047</v>
      </c>
      <c r="F3929" t="s">
        <v>100</v>
      </c>
      <c r="G3929" t="s">
        <v>113</v>
      </c>
      <c r="H3929" t="s">
        <v>113</v>
      </c>
      <c r="I3929" t="s">
        <v>114</v>
      </c>
    </row>
    <row r="3930" spans="1:9">
      <c r="A3930" t="s">
        <v>15048</v>
      </c>
      <c r="B3930" t="s">
        <v>6371</v>
      </c>
      <c r="C3930" t="s">
        <v>2996</v>
      </c>
      <c r="D3930" t="s">
        <v>15049</v>
      </c>
      <c r="E3930" t="s">
        <v>15050</v>
      </c>
      <c r="F3930" t="s">
        <v>100</v>
      </c>
      <c r="G3930" t="s">
        <v>149</v>
      </c>
      <c r="H3930" t="s">
        <v>113</v>
      </c>
      <c r="I3930" t="s">
        <v>2999</v>
      </c>
    </row>
    <row r="3931" spans="1:9">
      <c r="A3931" t="s">
        <v>15051</v>
      </c>
      <c r="B3931" t="s">
        <v>6371</v>
      </c>
      <c r="C3931" t="s">
        <v>3000</v>
      </c>
      <c r="D3931" t="s">
        <v>15052</v>
      </c>
      <c r="E3931" t="s">
        <v>15053</v>
      </c>
      <c r="F3931" t="s">
        <v>15054</v>
      </c>
      <c r="G3931" t="s">
        <v>149</v>
      </c>
      <c r="H3931" t="s">
        <v>113</v>
      </c>
      <c r="I3931" t="s">
        <v>114</v>
      </c>
    </row>
    <row r="3932" spans="1:9">
      <c r="A3932" t="s">
        <v>15055</v>
      </c>
      <c r="B3932" t="s">
        <v>6371</v>
      </c>
      <c r="C3932" t="s">
        <v>12</v>
      </c>
      <c r="D3932" t="s">
        <v>15056</v>
      </c>
      <c r="E3932" t="s">
        <v>15057</v>
      </c>
      <c r="F3932" t="s">
        <v>15058</v>
      </c>
      <c r="G3932" t="s">
        <v>113</v>
      </c>
      <c r="H3932" t="s">
        <v>113</v>
      </c>
      <c r="I3932" t="s">
        <v>114</v>
      </c>
    </row>
    <row r="3933" spans="1:9">
      <c r="A3933" t="s">
        <v>15059</v>
      </c>
      <c r="B3933" t="s">
        <v>6371</v>
      </c>
      <c r="C3933" t="s">
        <v>3006</v>
      </c>
      <c r="D3933" t="s">
        <v>15060</v>
      </c>
      <c r="E3933" t="s">
        <v>15061</v>
      </c>
      <c r="F3933" t="s">
        <v>100</v>
      </c>
      <c r="G3933" t="s">
        <v>113</v>
      </c>
      <c r="H3933" t="s">
        <v>113</v>
      </c>
      <c r="I3933" t="s">
        <v>114</v>
      </c>
    </row>
    <row r="3934" spans="1:9">
      <c r="A3934" t="s">
        <v>15062</v>
      </c>
      <c r="B3934" t="s">
        <v>6371</v>
      </c>
      <c r="C3934" t="s">
        <v>3009</v>
      </c>
      <c r="D3934" t="s">
        <v>15063</v>
      </c>
      <c r="E3934" t="s">
        <v>15064</v>
      </c>
      <c r="F3934" t="s">
        <v>100</v>
      </c>
      <c r="G3934" t="s">
        <v>134</v>
      </c>
      <c r="H3934" t="s">
        <v>134</v>
      </c>
      <c r="I3934" t="s">
        <v>135</v>
      </c>
    </row>
    <row r="3935" spans="1:9">
      <c r="A3935" t="s">
        <v>15065</v>
      </c>
      <c r="B3935" t="s">
        <v>6371</v>
      </c>
      <c r="C3935" t="s">
        <v>3012</v>
      </c>
      <c r="D3935" t="s">
        <v>15066</v>
      </c>
      <c r="E3935" t="s">
        <v>15067</v>
      </c>
      <c r="F3935" t="s">
        <v>100</v>
      </c>
      <c r="G3935" t="s">
        <v>149</v>
      </c>
      <c r="H3935" t="s">
        <v>113</v>
      </c>
      <c r="I3935" t="s">
        <v>114</v>
      </c>
    </row>
    <row r="3936" spans="1:9">
      <c r="A3936" t="s">
        <v>15068</v>
      </c>
      <c r="B3936" t="s">
        <v>6371</v>
      </c>
      <c r="C3936" t="s">
        <v>3015</v>
      </c>
      <c r="D3936" t="s">
        <v>15069</v>
      </c>
      <c r="E3936" t="s">
        <v>15070</v>
      </c>
      <c r="F3936" t="s">
        <v>12478</v>
      </c>
      <c r="G3936" t="s">
        <v>172</v>
      </c>
      <c r="H3936" t="s">
        <v>172</v>
      </c>
      <c r="I3936" t="s">
        <v>6394</v>
      </c>
    </row>
    <row r="3937" spans="1:9">
      <c r="A3937" t="s">
        <v>15071</v>
      </c>
      <c r="B3937" t="s">
        <v>6371</v>
      </c>
      <c r="C3937" t="s">
        <v>3018</v>
      </c>
      <c r="D3937" t="s">
        <v>15072</v>
      </c>
      <c r="E3937" t="s">
        <v>15073</v>
      </c>
      <c r="F3937" t="s">
        <v>100</v>
      </c>
      <c r="G3937" t="s">
        <v>113</v>
      </c>
      <c r="H3937" t="s">
        <v>113</v>
      </c>
      <c r="I3937" t="s">
        <v>114</v>
      </c>
    </row>
    <row r="3938" spans="1:9">
      <c r="A3938" t="s">
        <v>15074</v>
      </c>
      <c r="B3938" t="s">
        <v>6371</v>
      </c>
      <c r="C3938" t="s">
        <v>3021</v>
      </c>
      <c r="D3938" t="s">
        <v>15075</v>
      </c>
      <c r="E3938" t="s">
        <v>15076</v>
      </c>
      <c r="F3938" t="s">
        <v>15077</v>
      </c>
      <c r="G3938" t="s">
        <v>113</v>
      </c>
      <c r="H3938" t="s">
        <v>113</v>
      </c>
      <c r="I3938" t="s">
        <v>114</v>
      </c>
    </row>
    <row r="3939" spans="1:9">
      <c r="A3939" t="s">
        <v>15078</v>
      </c>
      <c r="B3939" t="s">
        <v>6371</v>
      </c>
      <c r="C3939" t="s">
        <v>3025</v>
      </c>
      <c r="D3939" t="s">
        <v>15079</v>
      </c>
      <c r="E3939" t="s">
        <v>15080</v>
      </c>
      <c r="F3939" t="s">
        <v>100</v>
      </c>
      <c r="G3939" t="s">
        <v>113</v>
      </c>
      <c r="H3939" t="s">
        <v>113</v>
      </c>
      <c r="I3939" t="s">
        <v>114</v>
      </c>
    </row>
    <row r="3940" spans="1:9">
      <c r="A3940" t="s">
        <v>15081</v>
      </c>
      <c r="B3940" t="s">
        <v>6371</v>
      </c>
      <c r="C3940" t="s">
        <v>3028</v>
      </c>
      <c r="D3940" t="s">
        <v>15082</v>
      </c>
      <c r="E3940" t="s">
        <v>15083</v>
      </c>
      <c r="F3940" t="s">
        <v>100</v>
      </c>
      <c r="G3940" t="s">
        <v>113</v>
      </c>
      <c r="H3940" t="s">
        <v>113</v>
      </c>
      <c r="I3940" t="s">
        <v>114</v>
      </c>
    </row>
    <row r="3941" spans="1:9">
      <c r="A3941" t="s">
        <v>15084</v>
      </c>
      <c r="B3941" t="s">
        <v>6371</v>
      </c>
      <c r="C3941" t="s">
        <v>3031</v>
      </c>
      <c r="D3941" t="s">
        <v>15085</v>
      </c>
      <c r="E3941" t="s">
        <v>15086</v>
      </c>
      <c r="F3941" t="s">
        <v>100</v>
      </c>
      <c r="G3941" t="s">
        <v>113</v>
      </c>
      <c r="H3941" t="s">
        <v>113</v>
      </c>
      <c r="I3941" t="s">
        <v>114</v>
      </c>
    </row>
    <row r="3942" spans="1:9">
      <c r="A3942" t="s">
        <v>15087</v>
      </c>
      <c r="B3942" t="s">
        <v>6371</v>
      </c>
      <c r="C3942" t="s">
        <v>197</v>
      </c>
      <c r="D3942" t="s">
        <v>15088</v>
      </c>
      <c r="E3942" t="s">
        <v>15089</v>
      </c>
      <c r="F3942" t="s">
        <v>15090</v>
      </c>
      <c r="G3942" t="s">
        <v>134</v>
      </c>
      <c r="H3942" t="s">
        <v>134</v>
      </c>
      <c r="I3942" t="s">
        <v>135</v>
      </c>
    </row>
    <row r="3943" spans="1:9">
      <c r="A3943" t="s">
        <v>15091</v>
      </c>
      <c r="B3943" t="s">
        <v>6371</v>
      </c>
      <c r="C3943" t="s">
        <v>694</v>
      </c>
      <c r="D3943" t="s">
        <v>15092</v>
      </c>
      <c r="E3943" t="s">
        <v>15093</v>
      </c>
      <c r="F3943" t="s">
        <v>100</v>
      </c>
      <c r="G3943" t="s">
        <v>617</v>
      </c>
      <c r="H3943" t="s">
        <v>113</v>
      </c>
      <c r="I3943" t="s">
        <v>114</v>
      </c>
    </row>
    <row r="3944" spans="1:9">
      <c r="A3944" t="s">
        <v>15094</v>
      </c>
      <c r="B3944" t="s">
        <v>6371</v>
      </c>
      <c r="C3944" t="s">
        <v>51</v>
      </c>
      <c r="D3944" t="s">
        <v>15095</v>
      </c>
      <c r="E3944" t="s">
        <v>15096</v>
      </c>
      <c r="F3944" t="s">
        <v>14122</v>
      </c>
      <c r="G3944" t="s">
        <v>149</v>
      </c>
      <c r="H3944" t="s">
        <v>113</v>
      </c>
      <c r="I3944" t="s">
        <v>150</v>
      </c>
    </row>
    <row r="3945" spans="1:9">
      <c r="A3945" t="s">
        <v>15097</v>
      </c>
      <c r="B3945" t="s">
        <v>6371</v>
      </c>
      <c r="C3945" t="s">
        <v>53</v>
      </c>
      <c r="D3945" t="s">
        <v>15098</v>
      </c>
      <c r="E3945" t="s">
        <v>15099</v>
      </c>
      <c r="F3945" t="s">
        <v>100</v>
      </c>
      <c r="G3945" t="s">
        <v>113</v>
      </c>
      <c r="H3945" t="s">
        <v>113</v>
      </c>
      <c r="I3945" t="s">
        <v>114</v>
      </c>
    </row>
    <row r="3946" spans="1:9">
      <c r="A3946" t="s">
        <v>15100</v>
      </c>
      <c r="B3946" t="s">
        <v>6371</v>
      </c>
      <c r="C3946" t="s">
        <v>52</v>
      </c>
      <c r="D3946" t="s">
        <v>15101</v>
      </c>
      <c r="E3946" t="s">
        <v>15102</v>
      </c>
      <c r="F3946" t="s">
        <v>100</v>
      </c>
      <c r="G3946" t="s">
        <v>113</v>
      </c>
      <c r="H3946" t="s">
        <v>113</v>
      </c>
      <c r="I3946" t="s">
        <v>114</v>
      </c>
    </row>
    <row r="3947" spans="1:9">
      <c r="A3947" t="s">
        <v>15103</v>
      </c>
      <c r="B3947" t="s">
        <v>6371</v>
      </c>
      <c r="C3947" t="s">
        <v>3044</v>
      </c>
      <c r="D3947" t="s">
        <v>15104</v>
      </c>
      <c r="E3947" t="s">
        <v>15105</v>
      </c>
      <c r="F3947" t="s">
        <v>15106</v>
      </c>
      <c r="G3947" t="s">
        <v>113</v>
      </c>
      <c r="H3947" t="s">
        <v>113</v>
      </c>
      <c r="I3947" t="s">
        <v>114</v>
      </c>
    </row>
    <row r="3948" spans="1:9">
      <c r="A3948" t="s">
        <v>15107</v>
      </c>
      <c r="B3948" t="s">
        <v>6371</v>
      </c>
      <c r="C3948" t="s">
        <v>3048</v>
      </c>
      <c r="D3948" t="s">
        <v>15108</v>
      </c>
      <c r="E3948" t="s">
        <v>15109</v>
      </c>
      <c r="F3948" t="s">
        <v>100</v>
      </c>
      <c r="G3948" t="s">
        <v>113</v>
      </c>
      <c r="H3948" t="s">
        <v>113</v>
      </c>
      <c r="I3948" t="s">
        <v>114</v>
      </c>
    </row>
    <row r="3949" spans="1:9">
      <c r="A3949" t="s">
        <v>15110</v>
      </c>
      <c r="B3949" t="s">
        <v>6371</v>
      </c>
      <c r="C3949" t="s">
        <v>3051</v>
      </c>
      <c r="D3949" t="s">
        <v>15111</v>
      </c>
      <c r="E3949" t="s">
        <v>15112</v>
      </c>
      <c r="F3949" t="s">
        <v>100</v>
      </c>
      <c r="G3949" t="s">
        <v>113</v>
      </c>
      <c r="H3949" t="s">
        <v>113</v>
      </c>
      <c r="I3949" t="s">
        <v>114</v>
      </c>
    </row>
    <row r="3950" spans="1:9">
      <c r="A3950" t="s">
        <v>15113</v>
      </c>
      <c r="B3950" t="s">
        <v>6371</v>
      </c>
      <c r="C3950" t="s">
        <v>3054</v>
      </c>
      <c r="D3950" t="s">
        <v>15114</v>
      </c>
      <c r="E3950" t="s">
        <v>15115</v>
      </c>
      <c r="F3950" t="s">
        <v>100</v>
      </c>
      <c r="G3950" t="s">
        <v>113</v>
      </c>
      <c r="H3950" t="s">
        <v>113</v>
      </c>
      <c r="I3950" t="s">
        <v>114</v>
      </c>
    </row>
    <row r="3951" spans="1:9">
      <c r="A3951" t="s">
        <v>15116</v>
      </c>
      <c r="B3951" t="s">
        <v>6371</v>
      </c>
      <c r="C3951" t="s">
        <v>3057</v>
      </c>
      <c r="D3951" t="s">
        <v>15117</v>
      </c>
      <c r="E3951" t="s">
        <v>15118</v>
      </c>
      <c r="F3951" t="s">
        <v>100</v>
      </c>
      <c r="G3951" t="s">
        <v>113</v>
      </c>
      <c r="H3951" t="s">
        <v>113</v>
      </c>
      <c r="I3951" t="s">
        <v>114</v>
      </c>
    </row>
    <row r="3952" spans="1:9">
      <c r="A3952" t="s">
        <v>15119</v>
      </c>
      <c r="B3952" t="s">
        <v>6371</v>
      </c>
      <c r="C3952" t="s">
        <v>3060</v>
      </c>
      <c r="D3952" t="s">
        <v>15120</v>
      </c>
      <c r="E3952" t="s">
        <v>15121</v>
      </c>
      <c r="F3952" t="s">
        <v>100</v>
      </c>
      <c r="G3952" t="s">
        <v>113</v>
      </c>
      <c r="H3952" t="s">
        <v>113</v>
      </c>
      <c r="I3952" t="s">
        <v>114</v>
      </c>
    </row>
    <row r="3953" spans="1:9">
      <c r="A3953" t="s">
        <v>15122</v>
      </c>
      <c r="B3953" t="s">
        <v>6371</v>
      </c>
      <c r="C3953" t="s">
        <v>3063</v>
      </c>
      <c r="D3953" t="s">
        <v>15123</v>
      </c>
      <c r="E3953" t="s">
        <v>15124</v>
      </c>
      <c r="F3953" t="s">
        <v>100</v>
      </c>
      <c r="G3953" t="s">
        <v>113</v>
      </c>
      <c r="H3953" t="s">
        <v>113</v>
      </c>
      <c r="I3953" t="s">
        <v>974</v>
      </c>
    </row>
    <row r="3954" spans="1:9">
      <c r="A3954" t="s">
        <v>15125</v>
      </c>
      <c r="B3954" t="s">
        <v>6371</v>
      </c>
      <c r="C3954" t="s">
        <v>3346</v>
      </c>
      <c r="D3954" t="s">
        <v>15126</v>
      </c>
      <c r="E3954" t="s">
        <v>15127</v>
      </c>
      <c r="F3954" t="s">
        <v>100</v>
      </c>
      <c r="G3954" t="s">
        <v>271</v>
      </c>
      <c r="H3954" t="s">
        <v>271</v>
      </c>
      <c r="I3954" t="s">
        <v>842</v>
      </c>
    </row>
    <row r="3955" spans="1:9">
      <c r="A3955" t="s">
        <v>15128</v>
      </c>
      <c r="B3955" t="s">
        <v>6371</v>
      </c>
      <c r="C3955" t="s">
        <v>3066</v>
      </c>
      <c r="D3955" t="s">
        <v>15129</v>
      </c>
      <c r="E3955" t="s">
        <v>15130</v>
      </c>
      <c r="F3955" t="s">
        <v>100</v>
      </c>
      <c r="G3955" t="s">
        <v>113</v>
      </c>
      <c r="H3955" t="s">
        <v>113</v>
      </c>
      <c r="I3955" t="s">
        <v>114</v>
      </c>
    </row>
    <row r="3956" spans="1:9">
      <c r="A3956" t="s">
        <v>15131</v>
      </c>
      <c r="B3956" t="s">
        <v>6371</v>
      </c>
      <c r="C3956" t="s">
        <v>3073</v>
      </c>
      <c r="D3956" t="s">
        <v>15132</v>
      </c>
      <c r="E3956" t="s">
        <v>15133</v>
      </c>
      <c r="F3956" t="s">
        <v>100</v>
      </c>
      <c r="G3956" t="s">
        <v>134</v>
      </c>
      <c r="H3956" t="s">
        <v>134</v>
      </c>
      <c r="I3956" t="s">
        <v>135</v>
      </c>
    </row>
    <row r="3957" spans="1:9">
      <c r="A3957" t="s">
        <v>15134</v>
      </c>
      <c r="B3957" t="s">
        <v>6371</v>
      </c>
      <c r="C3957" t="s">
        <v>3076</v>
      </c>
      <c r="D3957" t="s">
        <v>15135</v>
      </c>
      <c r="E3957" t="s">
        <v>15136</v>
      </c>
      <c r="F3957" t="s">
        <v>100</v>
      </c>
      <c r="G3957" t="s">
        <v>134</v>
      </c>
      <c r="H3957" t="s">
        <v>134</v>
      </c>
      <c r="I3957" t="s">
        <v>135</v>
      </c>
    </row>
    <row r="3958" spans="1:9">
      <c r="A3958" t="s">
        <v>15137</v>
      </c>
      <c r="B3958" t="s">
        <v>6371</v>
      </c>
      <c r="C3958" t="s">
        <v>3080</v>
      </c>
      <c r="D3958" t="s">
        <v>15022</v>
      </c>
      <c r="E3958" t="s">
        <v>15138</v>
      </c>
      <c r="F3958" t="s">
        <v>15139</v>
      </c>
      <c r="G3958" t="s">
        <v>149</v>
      </c>
      <c r="H3958" t="s">
        <v>113</v>
      </c>
      <c r="I3958" t="s">
        <v>2419</v>
      </c>
    </row>
    <row r="3959" spans="1:9">
      <c r="A3959" t="s">
        <v>15140</v>
      </c>
      <c r="B3959" t="s">
        <v>6371</v>
      </c>
      <c r="C3959" t="s">
        <v>2418</v>
      </c>
      <c r="D3959" t="s">
        <v>15141</v>
      </c>
      <c r="E3959" t="s">
        <v>15142</v>
      </c>
      <c r="F3959" t="s">
        <v>100</v>
      </c>
      <c r="G3959" t="s">
        <v>113</v>
      </c>
      <c r="H3959" t="s">
        <v>113</v>
      </c>
      <c r="I3959" t="s">
        <v>114</v>
      </c>
    </row>
    <row r="3960" spans="1:9">
      <c r="A3960" t="s">
        <v>15143</v>
      </c>
      <c r="B3960" t="s">
        <v>6371</v>
      </c>
      <c r="C3960" t="s">
        <v>3083</v>
      </c>
      <c r="D3960" t="s">
        <v>15144</v>
      </c>
      <c r="E3960" t="s">
        <v>15145</v>
      </c>
      <c r="F3960" t="s">
        <v>15146</v>
      </c>
      <c r="G3960" t="s">
        <v>113</v>
      </c>
      <c r="H3960" t="s">
        <v>113</v>
      </c>
      <c r="I3960" t="s">
        <v>100</v>
      </c>
    </row>
    <row r="3961" spans="1:9">
      <c r="A3961" t="s">
        <v>15147</v>
      </c>
      <c r="B3961" t="s">
        <v>6371</v>
      </c>
      <c r="C3961" t="s">
        <v>109</v>
      </c>
      <c r="D3961" t="s">
        <v>15148</v>
      </c>
      <c r="E3961" t="s">
        <v>15149</v>
      </c>
      <c r="F3961" t="s">
        <v>100</v>
      </c>
      <c r="G3961" t="s">
        <v>113</v>
      </c>
      <c r="H3961" t="s">
        <v>113</v>
      </c>
      <c r="I3961" t="s">
        <v>114</v>
      </c>
    </row>
    <row r="3962" spans="1:9">
      <c r="A3962" t="s">
        <v>15150</v>
      </c>
      <c r="B3962" t="s">
        <v>6371</v>
      </c>
      <c r="C3962" t="s">
        <v>3088</v>
      </c>
      <c r="D3962" t="s">
        <v>15151</v>
      </c>
      <c r="E3962" t="s">
        <v>15152</v>
      </c>
      <c r="F3962" t="s">
        <v>15139</v>
      </c>
      <c r="G3962" t="s">
        <v>149</v>
      </c>
      <c r="H3962" t="s">
        <v>113</v>
      </c>
      <c r="I3962" t="s">
        <v>2419</v>
      </c>
    </row>
    <row r="3963" spans="1:9">
      <c r="A3963" t="s">
        <v>15153</v>
      </c>
      <c r="B3963" t="s">
        <v>6371</v>
      </c>
      <c r="C3963" t="s">
        <v>3091</v>
      </c>
      <c r="D3963" t="s">
        <v>15154</v>
      </c>
      <c r="E3963" t="s">
        <v>15155</v>
      </c>
      <c r="F3963" t="s">
        <v>15156</v>
      </c>
      <c r="G3963" t="s">
        <v>271</v>
      </c>
      <c r="H3963" t="s">
        <v>271</v>
      </c>
      <c r="I3963" t="s">
        <v>842</v>
      </c>
    </row>
    <row r="3964" spans="1:9">
      <c r="A3964" t="s">
        <v>15157</v>
      </c>
      <c r="B3964" t="s">
        <v>6371</v>
      </c>
      <c r="C3964" t="s">
        <v>3095</v>
      </c>
      <c r="D3964" t="s">
        <v>15158</v>
      </c>
      <c r="E3964" t="s">
        <v>15159</v>
      </c>
      <c r="F3964" t="s">
        <v>100</v>
      </c>
      <c r="G3964" t="s">
        <v>149</v>
      </c>
      <c r="H3964" t="s">
        <v>113</v>
      </c>
      <c r="I3964" t="s">
        <v>1348</v>
      </c>
    </row>
    <row r="3965" spans="1:9">
      <c r="A3965" t="s">
        <v>15160</v>
      </c>
      <c r="B3965" t="s">
        <v>6371</v>
      </c>
      <c r="C3965" t="s">
        <v>3098</v>
      </c>
      <c r="D3965" t="s">
        <v>15161</v>
      </c>
      <c r="E3965" t="s">
        <v>15162</v>
      </c>
      <c r="F3965" t="s">
        <v>100</v>
      </c>
      <c r="G3965" t="s">
        <v>113</v>
      </c>
      <c r="H3965" t="s">
        <v>113</v>
      </c>
      <c r="I3965" t="s">
        <v>114</v>
      </c>
    </row>
    <row r="3966" spans="1:9">
      <c r="A3966" t="s">
        <v>15163</v>
      </c>
      <c r="B3966" t="s">
        <v>6371</v>
      </c>
      <c r="C3966" t="s">
        <v>3101</v>
      </c>
      <c r="D3966" t="s">
        <v>15164</v>
      </c>
      <c r="E3966" t="s">
        <v>15165</v>
      </c>
      <c r="F3966" t="s">
        <v>15166</v>
      </c>
      <c r="G3966" t="s">
        <v>113</v>
      </c>
      <c r="H3966" t="s">
        <v>113</v>
      </c>
      <c r="I3966" t="s">
        <v>114</v>
      </c>
    </row>
    <row r="3967" spans="1:9">
      <c r="A3967" t="s">
        <v>15167</v>
      </c>
      <c r="B3967" t="s">
        <v>6371</v>
      </c>
      <c r="C3967" t="s">
        <v>3105</v>
      </c>
      <c r="D3967" t="s">
        <v>15168</v>
      </c>
      <c r="E3967" t="s">
        <v>15169</v>
      </c>
      <c r="F3967" t="s">
        <v>15139</v>
      </c>
      <c r="G3967" t="s">
        <v>149</v>
      </c>
      <c r="H3967" t="s">
        <v>113</v>
      </c>
      <c r="I3967" t="s">
        <v>2419</v>
      </c>
    </row>
    <row r="3968" spans="1:9">
      <c r="A3968" t="s">
        <v>15170</v>
      </c>
      <c r="B3968" t="s">
        <v>6371</v>
      </c>
      <c r="C3968" t="s">
        <v>3108</v>
      </c>
      <c r="D3968" t="s">
        <v>15171</v>
      </c>
      <c r="E3968" t="s">
        <v>15172</v>
      </c>
      <c r="F3968" t="s">
        <v>100</v>
      </c>
      <c r="G3968" t="s">
        <v>149</v>
      </c>
      <c r="H3968" t="s">
        <v>113</v>
      </c>
      <c r="I3968" t="s">
        <v>2419</v>
      </c>
    </row>
    <row r="3969" spans="1:9">
      <c r="A3969" t="s">
        <v>15173</v>
      </c>
      <c r="B3969" t="s">
        <v>6371</v>
      </c>
      <c r="C3969" t="s">
        <v>3111</v>
      </c>
      <c r="D3969" t="s">
        <v>15174</v>
      </c>
      <c r="E3969" t="s">
        <v>15175</v>
      </c>
      <c r="F3969" t="s">
        <v>15176</v>
      </c>
      <c r="G3969" t="s">
        <v>149</v>
      </c>
      <c r="H3969" t="s">
        <v>113</v>
      </c>
      <c r="I3969" t="s">
        <v>2419</v>
      </c>
    </row>
    <row r="3970" spans="1:9">
      <c r="A3970" t="s">
        <v>15177</v>
      </c>
      <c r="B3970" t="s">
        <v>6371</v>
      </c>
      <c r="C3970" t="s">
        <v>3114</v>
      </c>
      <c r="D3970" t="s">
        <v>15178</v>
      </c>
      <c r="E3970" t="s">
        <v>15179</v>
      </c>
      <c r="F3970" t="s">
        <v>100</v>
      </c>
      <c r="G3970" t="s">
        <v>113</v>
      </c>
      <c r="H3970" t="s">
        <v>113</v>
      </c>
      <c r="I3970" t="s">
        <v>114</v>
      </c>
    </row>
    <row r="3971" spans="1:9">
      <c r="A3971" t="s">
        <v>15180</v>
      </c>
      <c r="B3971" t="s">
        <v>6371</v>
      </c>
      <c r="C3971" t="s">
        <v>3117</v>
      </c>
      <c r="D3971" t="s">
        <v>15181</v>
      </c>
      <c r="E3971" t="s">
        <v>15182</v>
      </c>
      <c r="F3971" t="s">
        <v>15183</v>
      </c>
      <c r="G3971" t="s">
        <v>113</v>
      </c>
      <c r="H3971" t="s">
        <v>271</v>
      </c>
      <c r="I3971" t="s">
        <v>3121</v>
      </c>
    </row>
    <row r="3972" spans="1:9">
      <c r="A3972" t="s">
        <v>15184</v>
      </c>
      <c r="B3972" t="s">
        <v>6371</v>
      </c>
      <c r="C3972" t="s">
        <v>3122</v>
      </c>
      <c r="D3972" t="s">
        <v>15185</v>
      </c>
      <c r="E3972" t="s">
        <v>15186</v>
      </c>
      <c r="F3972" t="s">
        <v>100</v>
      </c>
      <c r="G3972" t="s">
        <v>113</v>
      </c>
      <c r="H3972" t="s">
        <v>271</v>
      </c>
      <c r="I3972" t="s">
        <v>3125</v>
      </c>
    </row>
    <row r="3973" spans="1:9">
      <c r="A3973" t="s">
        <v>15187</v>
      </c>
      <c r="B3973" t="s">
        <v>6371</v>
      </c>
      <c r="C3973" t="s">
        <v>3126</v>
      </c>
      <c r="D3973" t="s">
        <v>15188</v>
      </c>
      <c r="E3973" t="s">
        <v>15189</v>
      </c>
      <c r="F3973" t="s">
        <v>100</v>
      </c>
      <c r="G3973" t="s">
        <v>113</v>
      </c>
      <c r="H3973" t="s">
        <v>271</v>
      </c>
      <c r="I3973" t="s">
        <v>3125</v>
      </c>
    </row>
    <row r="3974" spans="1:9">
      <c r="A3974" t="s">
        <v>15190</v>
      </c>
      <c r="B3974" t="s">
        <v>6371</v>
      </c>
      <c r="C3974" t="s">
        <v>3129</v>
      </c>
      <c r="D3974" t="s">
        <v>15191</v>
      </c>
      <c r="E3974" t="s">
        <v>15192</v>
      </c>
      <c r="F3974" t="s">
        <v>100</v>
      </c>
      <c r="G3974" t="s">
        <v>113</v>
      </c>
      <c r="H3974" t="s">
        <v>271</v>
      </c>
      <c r="I3974" t="s">
        <v>3132</v>
      </c>
    </row>
    <row r="3975" spans="1:9">
      <c r="A3975" t="s">
        <v>15193</v>
      </c>
      <c r="B3975" t="s">
        <v>6371</v>
      </c>
      <c r="C3975" t="s">
        <v>3133</v>
      </c>
      <c r="D3975" t="s">
        <v>15194</v>
      </c>
      <c r="E3975" t="s">
        <v>15195</v>
      </c>
      <c r="F3975" t="s">
        <v>100</v>
      </c>
      <c r="G3975" t="s">
        <v>113</v>
      </c>
      <c r="H3975" t="s">
        <v>271</v>
      </c>
      <c r="I3975" t="s">
        <v>3136</v>
      </c>
    </row>
    <row r="3976" spans="1:9">
      <c r="A3976" t="s">
        <v>15196</v>
      </c>
      <c r="B3976" t="s">
        <v>6371</v>
      </c>
      <c r="C3976" t="s">
        <v>3137</v>
      </c>
      <c r="D3976" t="s">
        <v>15197</v>
      </c>
      <c r="E3976" t="s">
        <v>15198</v>
      </c>
      <c r="F3976" t="s">
        <v>100</v>
      </c>
      <c r="G3976" t="s">
        <v>113</v>
      </c>
      <c r="H3976" t="s">
        <v>271</v>
      </c>
      <c r="I3976" t="s">
        <v>3125</v>
      </c>
    </row>
    <row r="3977" spans="1:9">
      <c r="A3977" t="s">
        <v>15199</v>
      </c>
      <c r="B3977" t="s">
        <v>6371</v>
      </c>
      <c r="C3977" t="s">
        <v>3140</v>
      </c>
      <c r="D3977" t="s">
        <v>15200</v>
      </c>
      <c r="E3977" t="s">
        <v>15201</v>
      </c>
      <c r="F3977" t="s">
        <v>100</v>
      </c>
      <c r="G3977" t="s">
        <v>134</v>
      </c>
      <c r="H3977" t="s">
        <v>134</v>
      </c>
      <c r="I3977" t="s">
        <v>135</v>
      </c>
    </row>
    <row r="3978" spans="1:9">
      <c r="A3978" t="s">
        <v>15202</v>
      </c>
      <c r="B3978" t="s">
        <v>6371</v>
      </c>
      <c r="C3978" t="s">
        <v>3143</v>
      </c>
      <c r="D3978" t="s">
        <v>15203</v>
      </c>
      <c r="E3978" t="s">
        <v>15204</v>
      </c>
      <c r="F3978" t="s">
        <v>100</v>
      </c>
      <c r="G3978" t="s">
        <v>134</v>
      </c>
      <c r="H3978" t="s">
        <v>134</v>
      </c>
      <c r="I3978" t="s">
        <v>135</v>
      </c>
    </row>
    <row r="3979" spans="1:9">
      <c r="A3979" t="s">
        <v>15205</v>
      </c>
      <c r="B3979" t="s">
        <v>6371</v>
      </c>
      <c r="C3979" t="s">
        <v>3145</v>
      </c>
      <c r="D3979" t="s">
        <v>15206</v>
      </c>
      <c r="E3979" t="s">
        <v>15207</v>
      </c>
      <c r="F3979" t="s">
        <v>100</v>
      </c>
      <c r="G3979" t="s">
        <v>134</v>
      </c>
      <c r="H3979" t="s">
        <v>134</v>
      </c>
      <c r="I3979" t="s">
        <v>135</v>
      </c>
    </row>
    <row r="3980" spans="1:9">
      <c r="A3980" t="s">
        <v>15208</v>
      </c>
      <c r="B3980" t="s">
        <v>6371</v>
      </c>
      <c r="C3980" t="s">
        <v>3148</v>
      </c>
      <c r="D3980" t="s">
        <v>15209</v>
      </c>
      <c r="E3980" t="s">
        <v>15210</v>
      </c>
      <c r="F3980" t="s">
        <v>100</v>
      </c>
      <c r="G3980" t="s">
        <v>134</v>
      </c>
      <c r="H3980" t="s">
        <v>134</v>
      </c>
      <c r="I3980" t="s">
        <v>135</v>
      </c>
    </row>
    <row r="3981" spans="1:9">
      <c r="A3981" t="s">
        <v>15211</v>
      </c>
      <c r="B3981" t="s">
        <v>6371</v>
      </c>
      <c r="C3981" t="s">
        <v>3151</v>
      </c>
      <c r="D3981" t="s">
        <v>15212</v>
      </c>
      <c r="E3981" t="s">
        <v>15213</v>
      </c>
      <c r="F3981" t="s">
        <v>100</v>
      </c>
      <c r="G3981" t="s">
        <v>134</v>
      </c>
      <c r="H3981" t="s">
        <v>134</v>
      </c>
      <c r="I3981" t="s">
        <v>135</v>
      </c>
    </row>
    <row r="3982" spans="1:9">
      <c r="A3982" t="s">
        <v>15214</v>
      </c>
      <c r="B3982" t="s">
        <v>6371</v>
      </c>
      <c r="C3982" t="s">
        <v>3154</v>
      </c>
      <c r="D3982" t="s">
        <v>15215</v>
      </c>
      <c r="E3982" t="s">
        <v>15216</v>
      </c>
      <c r="F3982" t="s">
        <v>100</v>
      </c>
      <c r="G3982" t="s">
        <v>134</v>
      </c>
      <c r="H3982" t="s">
        <v>134</v>
      </c>
      <c r="I3982" t="s">
        <v>135</v>
      </c>
    </row>
    <row r="3983" spans="1:9">
      <c r="A3983" t="s">
        <v>15217</v>
      </c>
      <c r="B3983" t="s">
        <v>6371</v>
      </c>
      <c r="C3983" t="s">
        <v>3157</v>
      </c>
      <c r="D3983" t="s">
        <v>15218</v>
      </c>
      <c r="E3983" t="s">
        <v>15219</v>
      </c>
      <c r="F3983" t="s">
        <v>12478</v>
      </c>
      <c r="G3983" t="s">
        <v>172</v>
      </c>
      <c r="H3983" t="s">
        <v>172</v>
      </c>
      <c r="I3983" t="s">
        <v>6394</v>
      </c>
    </row>
    <row r="3984" spans="1:9">
      <c r="A3984" t="s">
        <v>15220</v>
      </c>
      <c r="B3984" t="s">
        <v>6371</v>
      </c>
      <c r="C3984" t="s">
        <v>3160</v>
      </c>
      <c r="D3984" t="s">
        <v>15221</v>
      </c>
      <c r="E3984" t="s">
        <v>15222</v>
      </c>
      <c r="F3984" t="s">
        <v>100</v>
      </c>
      <c r="G3984" t="s">
        <v>134</v>
      </c>
      <c r="H3984" t="s">
        <v>134</v>
      </c>
      <c r="I3984" t="s">
        <v>135</v>
      </c>
    </row>
    <row r="3985" spans="1:9">
      <c r="A3985" t="s">
        <v>15223</v>
      </c>
      <c r="B3985" t="s">
        <v>6371</v>
      </c>
      <c r="C3985" t="s">
        <v>3163</v>
      </c>
      <c r="D3985" t="s">
        <v>15224</v>
      </c>
      <c r="E3985" t="s">
        <v>15225</v>
      </c>
      <c r="F3985" t="s">
        <v>100</v>
      </c>
      <c r="G3985" t="s">
        <v>113</v>
      </c>
      <c r="H3985" t="s">
        <v>113</v>
      </c>
      <c r="I3985" t="s">
        <v>114</v>
      </c>
    </row>
    <row r="3986" spans="1:9">
      <c r="A3986" t="s">
        <v>15226</v>
      </c>
      <c r="B3986" t="s">
        <v>6371</v>
      </c>
      <c r="C3986" t="s">
        <v>1125</v>
      </c>
      <c r="D3986" t="s">
        <v>15227</v>
      </c>
      <c r="E3986" t="s">
        <v>15228</v>
      </c>
      <c r="F3986" t="s">
        <v>100</v>
      </c>
      <c r="G3986" t="s">
        <v>113</v>
      </c>
      <c r="H3986" t="s">
        <v>113</v>
      </c>
      <c r="I3986" t="s">
        <v>114</v>
      </c>
    </row>
    <row r="3987" spans="1:9">
      <c r="A3987" t="s">
        <v>15229</v>
      </c>
      <c r="B3987" t="s">
        <v>6371</v>
      </c>
      <c r="C3987" t="s">
        <v>1965</v>
      </c>
      <c r="D3987" t="s">
        <v>15230</v>
      </c>
      <c r="E3987" t="s">
        <v>15231</v>
      </c>
      <c r="F3987" t="s">
        <v>12455</v>
      </c>
      <c r="G3987" t="s">
        <v>134</v>
      </c>
      <c r="H3987" t="s">
        <v>134</v>
      </c>
      <c r="I3987" t="s">
        <v>135</v>
      </c>
    </row>
    <row r="3988" spans="1:9">
      <c r="A3988" t="s">
        <v>15232</v>
      </c>
      <c r="B3988" t="s">
        <v>6371</v>
      </c>
      <c r="C3988" t="s">
        <v>3170</v>
      </c>
      <c r="D3988" t="s">
        <v>15233</v>
      </c>
      <c r="E3988" t="s">
        <v>15234</v>
      </c>
      <c r="F3988" t="s">
        <v>100</v>
      </c>
      <c r="G3988" t="s">
        <v>134</v>
      </c>
      <c r="H3988" t="s">
        <v>134</v>
      </c>
      <c r="I3988" t="s">
        <v>135</v>
      </c>
    </row>
    <row r="3989" spans="1:9">
      <c r="A3989" t="s">
        <v>15235</v>
      </c>
      <c r="B3989" t="s">
        <v>6371</v>
      </c>
      <c r="C3989" t="s">
        <v>1962</v>
      </c>
      <c r="D3989" t="s">
        <v>15236</v>
      </c>
      <c r="E3989" t="s">
        <v>15237</v>
      </c>
      <c r="F3989" t="s">
        <v>12455</v>
      </c>
      <c r="G3989" t="s">
        <v>134</v>
      </c>
      <c r="H3989" t="s">
        <v>134</v>
      </c>
      <c r="I3989" t="s">
        <v>135</v>
      </c>
    </row>
    <row r="3990" spans="1:9">
      <c r="A3990" t="s">
        <v>15238</v>
      </c>
      <c r="B3990" t="s">
        <v>6371</v>
      </c>
      <c r="C3990" t="s">
        <v>3175</v>
      </c>
      <c r="D3990" t="s">
        <v>15239</v>
      </c>
      <c r="E3990" t="s">
        <v>15240</v>
      </c>
      <c r="F3990" t="s">
        <v>100</v>
      </c>
      <c r="G3990" t="s">
        <v>134</v>
      </c>
      <c r="H3990" t="s">
        <v>134</v>
      </c>
      <c r="I3990" t="s">
        <v>135</v>
      </c>
    </row>
    <row r="3991" spans="1:9">
      <c r="A3991" t="s">
        <v>15241</v>
      </c>
      <c r="B3991" t="s">
        <v>6371</v>
      </c>
      <c r="C3991" t="s">
        <v>2222</v>
      </c>
      <c r="D3991" t="s">
        <v>15242</v>
      </c>
      <c r="E3991" t="s">
        <v>15243</v>
      </c>
      <c r="F3991" t="s">
        <v>100</v>
      </c>
      <c r="G3991" t="s">
        <v>113</v>
      </c>
      <c r="H3991" t="s">
        <v>113</v>
      </c>
      <c r="I3991" t="s">
        <v>114</v>
      </c>
    </row>
    <row r="3992" spans="1:9">
      <c r="A3992" t="s">
        <v>15244</v>
      </c>
      <c r="B3992" t="s">
        <v>6371</v>
      </c>
      <c r="C3992" t="s">
        <v>2267</v>
      </c>
      <c r="D3992" t="s">
        <v>15245</v>
      </c>
      <c r="E3992" t="s">
        <v>15246</v>
      </c>
      <c r="F3992" t="s">
        <v>100</v>
      </c>
      <c r="G3992" t="s">
        <v>617</v>
      </c>
      <c r="H3992" t="s">
        <v>113</v>
      </c>
      <c r="I3992" t="s">
        <v>2271</v>
      </c>
    </row>
    <row r="3993" spans="1:9">
      <c r="A3993" t="s">
        <v>15247</v>
      </c>
      <c r="B3993" t="s">
        <v>6371</v>
      </c>
      <c r="C3993" t="s">
        <v>2423</v>
      </c>
      <c r="D3993" t="s">
        <v>15248</v>
      </c>
      <c r="E3993" t="s">
        <v>15249</v>
      </c>
      <c r="F3993" t="s">
        <v>15250</v>
      </c>
      <c r="G3993" t="s">
        <v>113</v>
      </c>
      <c r="H3993" t="s">
        <v>113</v>
      </c>
      <c r="I3993" t="s">
        <v>114</v>
      </c>
    </row>
    <row r="3994" spans="1:9">
      <c r="A3994" t="s">
        <v>15251</v>
      </c>
      <c r="B3994" t="s">
        <v>6371</v>
      </c>
      <c r="C3994" t="s">
        <v>3</v>
      </c>
      <c r="D3994" t="s">
        <v>15252</v>
      </c>
      <c r="E3994" t="s">
        <v>15253</v>
      </c>
      <c r="F3994" t="s">
        <v>15254</v>
      </c>
      <c r="G3994" t="s">
        <v>113</v>
      </c>
      <c r="H3994" t="s">
        <v>113</v>
      </c>
      <c r="I3994" t="s">
        <v>114</v>
      </c>
    </row>
    <row r="3995" spans="1:9">
      <c r="A3995" t="s">
        <v>15255</v>
      </c>
      <c r="B3995" t="s">
        <v>6371</v>
      </c>
      <c r="C3995" t="s">
        <v>0</v>
      </c>
      <c r="D3995" t="s">
        <v>15256</v>
      </c>
      <c r="E3995" t="s">
        <v>15257</v>
      </c>
      <c r="F3995" t="s">
        <v>15258</v>
      </c>
      <c r="G3995" t="s">
        <v>149</v>
      </c>
      <c r="H3995" t="s">
        <v>113</v>
      </c>
      <c r="I3995" t="s">
        <v>100</v>
      </c>
    </row>
    <row r="3996" spans="1:9">
      <c r="A3996" t="s">
        <v>15259</v>
      </c>
      <c r="B3996" t="s">
        <v>6371</v>
      </c>
      <c r="C3996" t="s">
        <v>4</v>
      </c>
      <c r="D3996" t="s">
        <v>15260</v>
      </c>
      <c r="E3996" t="s">
        <v>15261</v>
      </c>
      <c r="F3996" t="s">
        <v>100</v>
      </c>
      <c r="G3996" t="s">
        <v>113</v>
      </c>
      <c r="H3996" t="s">
        <v>113</v>
      </c>
      <c r="I3996" t="s">
        <v>114</v>
      </c>
    </row>
    <row r="3997" spans="1:9">
      <c r="A3997" t="s">
        <v>15262</v>
      </c>
      <c r="B3997" t="s">
        <v>6371</v>
      </c>
      <c r="C3997" t="s">
        <v>66</v>
      </c>
      <c r="D3997" t="s">
        <v>15263</v>
      </c>
      <c r="E3997" t="s">
        <v>15264</v>
      </c>
      <c r="F3997" t="s">
        <v>15265</v>
      </c>
      <c r="G3997" t="s">
        <v>113</v>
      </c>
      <c r="H3997" t="s">
        <v>113</v>
      </c>
      <c r="I3997" t="s">
        <v>114</v>
      </c>
    </row>
    <row r="3998" spans="1:9">
      <c r="A3998" t="s">
        <v>15266</v>
      </c>
      <c r="B3998" t="s">
        <v>6371</v>
      </c>
      <c r="C3998" t="s">
        <v>68</v>
      </c>
      <c r="D3998" t="s">
        <v>15267</v>
      </c>
      <c r="E3998" t="s">
        <v>15268</v>
      </c>
      <c r="F3998" t="s">
        <v>100</v>
      </c>
      <c r="G3998" t="s">
        <v>113</v>
      </c>
      <c r="H3998" t="s">
        <v>113</v>
      </c>
      <c r="I3998" t="s">
        <v>114</v>
      </c>
    </row>
    <row r="3999" spans="1:9">
      <c r="A3999" t="s">
        <v>15269</v>
      </c>
      <c r="B3999" t="s">
        <v>6371</v>
      </c>
      <c r="C3999" t="s">
        <v>67</v>
      </c>
      <c r="D3999" t="s">
        <v>15270</v>
      </c>
      <c r="E3999" t="s">
        <v>15271</v>
      </c>
      <c r="F3999" t="s">
        <v>100</v>
      </c>
      <c r="G3999" t="s">
        <v>113</v>
      </c>
      <c r="H3999" t="s">
        <v>113</v>
      </c>
      <c r="I3999" t="s">
        <v>114</v>
      </c>
    </row>
    <row r="4000" spans="1:9">
      <c r="A4000" t="s">
        <v>15272</v>
      </c>
      <c r="B4000" t="s">
        <v>6371</v>
      </c>
      <c r="C4000" t="s">
        <v>178</v>
      </c>
      <c r="D4000" t="s">
        <v>15273</v>
      </c>
      <c r="E4000" t="s">
        <v>15274</v>
      </c>
      <c r="F4000" t="s">
        <v>100</v>
      </c>
      <c r="G4000" t="s">
        <v>113</v>
      </c>
      <c r="H4000" t="s">
        <v>113</v>
      </c>
      <c r="I4000" t="s">
        <v>114</v>
      </c>
    </row>
    <row r="4001" spans="1:9">
      <c r="A4001" t="s">
        <v>15275</v>
      </c>
      <c r="B4001" t="s">
        <v>6371</v>
      </c>
      <c r="C4001" t="s">
        <v>2</v>
      </c>
      <c r="D4001" t="s">
        <v>15276</v>
      </c>
      <c r="E4001" t="s">
        <v>15277</v>
      </c>
      <c r="F4001" t="s">
        <v>15278</v>
      </c>
      <c r="G4001" t="s">
        <v>113</v>
      </c>
      <c r="H4001" t="s">
        <v>113</v>
      </c>
      <c r="I4001" t="s">
        <v>114</v>
      </c>
    </row>
    <row r="4002" spans="1:9">
      <c r="A4002" t="s">
        <v>15279</v>
      </c>
      <c r="B4002" t="s">
        <v>6371</v>
      </c>
      <c r="C4002" t="s">
        <v>2023</v>
      </c>
      <c r="D4002" t="s">
        <v>15280</v>
      </c>
      <c r="E4002" t="s">
        <v>15281</v>
      </c>
      <c r="F4002" t="s">
        <v>100</v>
      </c>
      <c r="G4002" t="s">
        <v>134</v>
      </c>
      <c r="H4002" t="s">
        <v>134</v>
      </c>
      <c r="I4002" t="s">
        <v>135</v>
      </c>
    </row>
    <row r="4003" spans="1:9">
      <c r="A4003" t="s">
        <v>15282</v>
      </c>
      <c r="B4003" t="s">
        <v>6371</v>
      </c>
      <c r="C4003" t="s">
        <v>1742</v>
      </c>
      <c r="D4003" t="s">
        <v>15283</v>
      </c>
      <c r="E4003" t="s">
        <v>15284</v>
      </c>
      <c r="F4003" t="s">
        <v>100</v>
      </c>
      <c r="G4003" t="s">
        <v>134</v>
      </c>
      <c r="H4003" t="s">
        <v>134</v>
      </c>
      <c r="I4003" t="s">
        <v>135</v>
      </c>
    </row>
    <row r="4004" spans="1:9">
      <c r="A4004" t="s">
        <v>15285</v>
      </c>
      <c r="B4004" t="s">
        <v>6371</v>
      </c>
      <c r="C4004" t="s">
        <v>3202</v>
      </c>
      <c r="D4004" t="s">
        <v>15286</v>
      </c>
      <c r="E4004" t="s">
        <v>15287</v>
      </c>
      <c r="F4004" t="s">
        <v>100</v>
      </c>
      <c r="G4004" t="s">
        <v>134</v>
      </c>
      <c r="H4004" t="s">
        <v>134</v>
      </c>
      <c r="I4004" t="s">
        <v>135</v>
      </c>
    </row>
    <row r="4005" spans="1:9">
      <c r="A4005" t="s">
        <v>15288</v>
      </c>
      <c r="B4005" t="s">
        <v>6371</v>
      </c>
      <c r="C4005" t="s">
        <v>3205</v>
      </c>
      <c r="D4005" t="s">
        <v>15289</v>
      </c>
      <c r="E4005" t="s">
        <v>15290</v>
      </c>
      <c r="F4005" t="s">
        <v>100</v>
      </c>
      <c r="G4005" t="s">
        <v>134</v>
      </c>
      <c r="H4005" t="s">
        <v>134</v>
      </c>
      <c r="I4005" t="s">
        <v>135</v>
      </c>
    </row>
    <row r="4006" spans="1:9">
      <c r="A4006" t="s">
        <v>15291</v>
      </c>
      <c r="B4006" t="s">
        <v>6371</v>
      </c>
      <c r="C4006" t="s">
        <v>3208</v>
      </c>
      <c r="D4006" t="s">
        <v>15292</v>
      </c>
      <c r="E4006" t="s">
        <v>15293</v>
      </c>
      <c r="F4006" t="s">
        <v>14014</v>
      </c>
      <c r="G4006" t="s">
        <v>149</v>
      </c>
      <c r="H4006" t="s">
        <v>113</v>
      </c>
      <c r="I4006" t="s">
        <v>3211</v>
      </c>
    </row>
    <row r="4007" spans="1:9">
      <c r="A4007" t="s">
        <v>15294</v>
      </c>
      <c r="B4007" t="s">
        <v>6371</v>
      </c>
      <c r="C4007" t="s">
        <v>3212</v>
      </c>
      <c r="D4007" t="s">
        <v>15295</v>
      </c>
      <c r="E4007" t="s">
        <v>15296</v>
      </c>
      <c r="F4007" t="s">
        <v>100</v>
      </c>
      <c r="G4007" t="s">
        <v>113</v>
      </c>
      <c r="H4007" t="s">
        <v>113</v>
      </c>
      <c r="I4007" t="s">
        <v>114</v>
      </c>
    </row>
    <row r="4008" spans="1:9">
      <c r="A4008" t="s">
        <v>15297</v>
      </c>
      <c r="B4008" t="s">
        <v>6371</v>
      </c>
      <c r="C4008" t="s">
        <v>105</v>
      </c>
      <c r="D4008" t="s">
        <v>15298</v>
      </c>
      <c r="E4008" t="s">
        <v>15299</v>
      </c>
      <c r="F4008" t="s">
        <v>100</v>
      </c>
      <c r="G4008" t="s">
        <v>113</v>
      </c>
      <c r="H4008" t="s">
        <v>113</v>
      </c>
      <c r="I4008" t="s">
        <v>114</v>
      </c>
    </row>
    <row r="4009" spans="1:9">
      <c r="A4009" t="s">
        <v>15300</v>
      </c>
      <c r="B4009" t="s">
        <v>6371</v>
      </c>
      <c r="C4009" t="s">
        <v>3217</v>
      </c>
      <c r="D4009" t="s">
        <v>15301</v>
      </c>
      <c r="E4009" t="s">
        <v>15302</v>
      </c>
      <c r="F4009" t="s">
        <v>100</v>
      </c>
      <c r="G4009" t="s">
        <v>134</v>
      </c>
      <c r="H4009" t="s">
        <v>134</v>
      </c>
      <c r="I4009" t="s">
        <v>135</v>
      </c>
    </row>
    <row r="4010" spans="1:9">
      <c r="A4010" t="s">
        <v>15303</v>
      </c>
      <c r="B4010" t="s">
        <v>6371</v>
      </c>
      <c r="C4010" t="s">
        <v>3220</v>
      </c>
      <c r="D4010" t="s">
        <v>15304</v>
      </c>
      <c r="E4010" t="s">
        <v>15305</v>
      </c>
      <c r="F4010" t="s">
        <v>100</v>
      </c>
      <c r="G4010" t="s">
        <v>134</v>
      </c>
      <c r="H4010" t="s">
        <v>134</v>
      </c>
      <c r="I4010" t="s">
        <v>135</v>
      </c>
    </row>
    <row r="4011" spans="1:9">
      <c r="A4011" t="s">
        <v>15306</v>
      </c>
      <c r="B4011" t="s">
        <v>6371</v>
      </c>
      <c r="C4011" t="s">
        <v>3223</v>
      </c>
      <c r="D4011" t="s">
        <v>15307</v>
      </c>
      <c r="E4011" t="s">
        <v>15308</v>
      </c>
      <c r="F4011" t="s">
        <v>15309</v>
      </c>
      <c r="G4011" t="s">
        <v>149</v>
      </c>
      <c r="H4011" t="s">
        <v>113</v>
      </c>
      <c r="I4011" t="s">
        <v>970</v>
      </c>
    </row>
    <row r="4012" spans="1:9">
      <c r="A4012" t="s">
        <v>15310</v>
      </c>
      <c r="B4012" t="s">
        <v>6371</v>
      </c>
      <c r="C4012" t="s">
        <v>110</v>
      </c>
      <c r="D4012" t="s">
        <v>15311</v>
      </c>
      <c r="E4012" t="s">
        <v>15312</v>
      </c>
      <c r="F4012" t="s">
        <v>100</v>
      </c>
      <c r="G4012" t="s">
        <v>113</v>
      </c>
      <c r="H4012" t="s">
        <v>113</v>
      </c>
      <c r="I4012" t="s">
        <v>114</v>
      </c>
    </row>
    <row r="4013" spans="1:9">
      <c r="A4013" t="s">
        <v>15313</v>
      </c>
      <c r="B4013" t="s">
        <v>6371</v>
      </c>
      <c r="C4013" t="s">
        <v>3230</v>
      </c>
      <c r="D4013" t="s">
        <v>15314</v>
      </c>
      <c r="E4013" t="s">
        <v>15315</v>
      </c>
      <c r="F4013" t="s">
        <v>15316</v>
      </c>
      <c r="G4013" t="s">
        <v>113</v>
      </c>
      <c r="H4013" t="s">
        <v>271</v>
      </c>
      <c r="I4013" t="s">
        <v>3234</v>
      </c>
    </row>
    <row r="4014" spans="1:9">
      <c r="A4014" t="s">
        <v>15317</v>
      </c>
      <c r="B4014" t="s">
        <v>6371</v>
      </c>
      <c r="C4014" t="s">
        <v>3227</v>
      </c>
      <c r="D4014" t="s">
        <v>15318</v>
      </c>
      <c r="E4014" t="s">
        <v>15319</v>
      </c>
      <c r="F4014" t="s">
        <v>100</v>
      </c>
      <c r="G4014" t="s">
        <v>113</v>
      </c>
      <c r="H4014" t="s">
        <v>113</v>
      </c>
      <c r="I4014" t="s">
        <v>114</v>
      </c>
    </row>
    <row r="4015" spans="1:9">
      <c r="A4015" t="s">
        <v>15320</v>
      </c>
      <c r="B4015" t="s">
        <v>6371</v>
      </c>
      <c r="C4015" t="s">
        <v>3237</v>
      </c>
      <c r="D4015" t="s">
        <v>15321</v>
      </c>
      <c r="E4015" t="s">
        <v>15322</v>
      </c>
      <c r="F4015" t="s">
        <v>100</v>
      </c>
      <c r="G4015" t="s">
        <v>149</v>
      </c>
      <c r="H4015" t="s">
        <v>113</v>
      </c>
      <c r="I4015" t="s">
        <v>3211</v>
      </c>
    </row>
    <row r="4016" spans="1:9">
      <c r="A4016" t="s">
        <v>15323</v>
      </c>
      <c r="B4016" t="s">
        <v>6371</v>
      </c>
      <c r="C4016" t="s">
        <v>3240</v>
      </c>
      <c r="D4016" t="s">
        <v>15324</v>
      </c>
      <c r="E4016" t="s">
        <v>15325</v>
      </c>
      <c r="F4016" t="s">
        <v>100</v>
      </c>
      <c r="G4016" t="s">
        <v>149</v>
      </c>
      <c r="H4016" t="s">
        <v>113</v>
      </c>
      <c r="I4016" t="s">
        <v>100</v>
      </c>
    </row>
    <row r="4017" spans="1:9">
      <c r="A4017" t="s">
        <v>15326</v>
      </c>
      <c r="B4017" t="s">
        <v>6371</v>
      </c>
      <c r="C4017" t="s">
        <v>3243</v>
      </c>
      <c r="D4017" t="s">
        <v>15327</v>
      </c>
      <c r="E4017" t="s">
        <v>15328</v>
      </c>
      <c r="F4017" t="s">
        <v>100</v>
      </c>
      <c r="G4017" t="s">
        <v>113</v>
      </c>
      <c r="H4017" t="s">
        <v>113</v>
      </c>
      <c r="I4017" t="s">
        <v>423</v>
      </c>
    </row>
    <row r="4018" spans="1:9">
      <c r="A4018" t="s">
        <v>15329</v>
      </c>
      <c r="B4018" t="s">
        <v>6371</v>
      </c>
      <c r="C4018" t="s">
        <v>3246</v>
      </c>
      <c r="D4018" t="s">
        <v>15330</v>
      </c>
      <c r="E4018" t="s">
        <v>15331</v>
      </c>
      <c r="F4018" t="s">
        <v>100</v>
      </c>
      <c r="G4018" t="s">
        <v>113</v>
      </c>
      <c r="H4018" t="s">
        <v>113</v>
      </c>
      <c r="I4018" t="s">
        <v>114</v>
      </c>
    </row>
    <row r="4019" spans="1:9">
      <c r="A4019" t="s">
        <v>15332</v>
      </c>
      <c r="B4019" t="s">
        <v>6371</v>
      </c>
      <c r="C4019" t="s">
        <v>3250</v>
      </c>
      <c r="D4019" t="s">
        <v>15333</v>
      </c>
      <c r="E4019" t="s">
        <v>15334</v>
      </c>
      <c r="F4019" t="s">
        <v>15335</v>
      </c>
      <c r="G4019" t="s">
        <v>149</v>
      </c>
      <c r="H4019" t="s">
        <v>113</v>
      </c>
      <c r="I4019" t="s">
        <v>150</v>
      </c>
    </row>
    <row r="4020" spans="1:9">
      <c r="A4020" t="s">
        <v>15336</v>
      </c>
      <c r="B4020" t="s">
        <v>6371</v>
      </c>
      <c r="C4020" t="s">
        <v>3254</v>
      </c>
      <c r="D4020" t="s">
        <v>3255</v>
      </c>
      <c r="E4020" t="s">
        <v>15337</v>
      </c>
      <c r="F4020" t="s">
        <v>100</v>
      </c>
      <c r="G4020" t="s">
        <v>617</v>
      </c>
      <c r="H4020" t="s">
        <v>113</v>
      </c>
      <c r="I4020" t="s">
        <v>150</v>
      </c>
    </row>
    <row r="4021" spans="1:9">
      <c r="A4021" t="s">
        <v>15338</v>
      </c>
      <c r="B4021" t="s">
        <v>6371</v>
      </c>
      <c r="C4021" t="s">
        <v>3258</v>
      </c>
      <c r="D4021" t="s">
        <v>15339</v>
      </c>
      <c r="E4021" t="s">
        <v>15340</v>
      </c>
      <c r="F4021" t="s">
        <v>100</v>
      </c>
      <c r="G4021" t="s">
        <v>271</v>
      </c>
      <c r="H4021" t="s">
        <v>271</v>
      </c>
      <c r="I4021" t="s">
        <v>842</v>
      </c>
    </row>
    <row r="4022" spans="1:9">
      <c r="A4022" t="s">
        <v>15341</v>
      </c>
      <c r="B4022" t="s">
        <v>6371</v>
      </c>
      <c r="C4022" t="s">
        <v>3262</v>
      </c>
      <c r="D4022" t="s">
        <v>15342</v>
      </c>
      <c r="E4022" t="s">
        <v>15343</v>
      </c>
      <c r="F4022" t="s">
        <v>100</v>
      </c>
      <c r="G4022" t="s">
        <v>149</v>
      </c>
      <c r="H4022" t="s">
        <v>113</v>
      </c>
      <c r="I4022" t="s">
        <v>1348</v>
      </c>
    </row>
    <row r="4023" spans="1:9">
      <c r="A4023" t="s">
        <v>15344</v>
      </c>
      <c r="B4023" t="s">
        <v>6371</v>
      </c>
      <c r="C4023" t="s">
        <v>3268</v>
      </c>
      <c r="D4023" t="s">
        <v>15345</v>
      </c>
      <c r="E4023" t="s">
        <v>15346</v>
      </c>
      <c r="F4023" t="s">
        <v>100</v>
      </c>
      <c r="G4023" t="s">
        <v>113</v>
      </c>
      <c r="H4023" t="s">
        <v>113</v>
      </c>
      <c r="I4023" t="s">
        <v>114</v>
      </c>
    </row>
    <row r="4024" spans="1:9">
      <c r="A4024" t="s">
        <v>15347</v>
      </c>
      <c r="B4024" t="s">
        <v>6371</v>
      </c>
      <c r="C4024" t="s">
        <v>1168</v>
      </c>
      <c r="D4024" t="s">
        <v>15348</v>
      </c>
      <c r="E4024" t="s">
        <v>15349</v>
      </c>
      <c r="F4024" t="s">
        <v>12455</v>
      </c>
      <c r="G4024" t="s">
        <v>134</v>
      </c>
      <c r="H4024" t="s">
        <v>134</v>
      </c>
      <c r="I4024" t="s">
        <v>135</v>
      </c>
    </row>
    <row r="4025" spans="1:9">
      <c r="A4025" t="s">
        <v>15350</v>
      </c>
      <c r="B4025" t="s">
        <v>6371</v>
      </c>
      <c r="C4025" t="s">
        <v>3273</v>
      </c>
      <c r="D4025" t="s">
        <v>15351</v>
      </c>
      <c r="E4025" t="s">
        <v>15352</v>
      </c>
      <c r="F4025" t="s">
        <v>100</v>
      </c>
      <c r="G4025" t="s">
        <v>113</v>
      </c>
      <c r="H4025" t="s">
        <v>113</v>
      </c>
      <c r="I4025" t="s">
        <v>114</v>
      </c>
    </row>
    <row r="4026" spans="1:9">
      <c r="A4026" t="s">
        <v>15353</v>
      </c>
      <c r="B4026" t="s">
        <v>6371</v>
      </c>
      <c r="C4026" t="s">
        <v>3257</v>
      </c>
      <c r="D4026" t="s">
        <v>15354</v>
      </c>
      <c r="E4026" t="s">
        <v>15355</v>
      </c>
      <c r="F4026" t="s">
        <v>100</v>
      </c>
      <c r="G4026" t="s">
        <v>113</v>
      </c>
      <c r="H4026" t="s">
        <v>113</v>
      </c>
      <c r="I4026" t="s">
        <v>114</v>
      </c>
    </row>
    <row r="4027" spans="1:9">
      <c r="A4027" t="s">
        <v>15356</v>
      </c>
      <c r="B4027" t="s">
        <v>6371</v>
      </c>
      <c r="C4027" t="s">
        <v>3278</v>
      </c>
      <c r="D4027" t="s">
        <v>15357</v>
      </c>
      <c r="E4027" t="s">
        <v>15358</v>
      </c>
      <c r="F4027" t="s">
        <v>100</v>
      </c>
      <c r="G4027" t="s">
        <v>113</v>
      </c>
      <c r="H4027" t="s">
        <v>113</v>
      </c>
      <c r="I4027" t="s">
        <v>423</v>
      </c>
    </row>
    <row r="4028" spans="1:9">
      <c r="A4028" t="s">
        <v>15359</v>
      </c>
      <c r="B4028" t="s">
        <v>6371</v>
      </c>
      <c r="C4028" t="s">
        <v>3281</v>
      </c>
      <c r="D4028" t="s">
        <v>15360</v>
      </c>
      <c r="E4028" t="s">
        <v>15361</v>
      </c>
      <c r="F4028" t="s">
        <v>100</v>
      </c>
      <c r="G4028" t="s">
        <v>271</v>
      </c>
      <c r="H4028" t="s">
        <v>271</v>
      </c>
      <c r="I4028" t="s">
        <v>842</v>
      </c>
    </row>
    <row r="4029" spans="1:9">
      <c r="A4029" t="s">
        <v>15362</v>
      </c>
      <c r="B4029" t="s">
        <v>6371</v>
      </c>
      <c r="C4029" t="s">
        <v>3285</v>
      </c>
      <c r="D4029" t="s">
        <v>15363</v>
      </c>
      <c r="E4029" t="s">
        <v>15364</v>
      </c>
      <c r="F4029" t="s">
        <v>100</v>
      </c>
      <c r="G4029" t="s">
        <v>271</v>
      </c>
      <c r="H4029" t="s">
        <v>271</v>
      </c>
      <c r="I4029" t="s">
        <v>842</v>
      </c>
    </row>
    <row r="4030" spans="1:9">
      <c r="A4030" t="s">
        <v>15365</v>
      </c>
      <c r="B4030" t="s">
        <v>6371</v>
      </c>
      <c r="C4030" t="s">
        <v>3288</v>
      </c>
      <c r="D4030" t="s">
        <v>15366</v>
      </c>
      <c r="E4030" t="s">
        <v>15367</v>
      </c>
      <c r="F4030" t="s">
        <v>100</v>
      </c>
      <c r="G4030" t="s">
        <v>271</v>
      </c>
      <c r="H4030" t="s">
        <v>271</v>
      </c>
      <c r="I4030" t="s">
        <v>842</v>
      </c>
    </row>
    <row r="4031" spans="1:9">
      <c r="A4031" t="s">
        <v>15368</v>
      </c>
      <c r="B4031" t="s">
        <v>6371</v>
      </c>
      <c r="C4031" t="s">
        <v>3291</v>
      </c>
      <c r="D4031" t="s">
        <v>15369</v>
      </c>
      <c r="E4031" t="s">
        <v>15370</v>
      </c>
      <c r="F4031" t="s">
        <v>100</v>
      </c>
      <c r="G4031" t="s">
        <v>113</v>
      </c>
      <c r="H4031" t="s">
        <v>113</v>
      </c>
      <c r="I4031" t="s">
        <v>114</v>
      </c>
    </row>
    <row r="4032" spans="1:9">
      <c r="A4032" t="s">
        <v>15371</v>
      </c>
      <c r="B4032" t="s">
        <v>6371</v>
      </c>
      <c r="C4032" t="s">
        <v>3294</v>
      </c>
      <c r="D4032" t="s">
        <v>15372</v>
      </c>
      <c r="E4032" t="s">
        <v>15373</v>
      </c>
      <c r="F4032" t="s">
        <v>100</v>
      </c>
      <c r="G4032" t="s">
        <v>113</v>
      </c>
      <c r="H4032" t="s">
        <v>113</v>
      </c>
      <c r="I4032" t="s">
        <v>114</v>
      </c>
    </row>
    <row r="4033" spans="1:9">
      <c r="A4033" t="s">
        <v>15374</v>
      </c>
      <c r="B4033" t="s">
        <v>6371</v>
      </c>
      <c r="C4033" t="s">
        <v>3297</v>
      </c>
      <c r="D4033" t="s">
        <v>15375</v>
      </c>
      <c r="E4033" t="s">
        <v>15376</v>
      </c>
      <c r="F4033" t="s">
        <v>12865</v>
      </c>
      <c r="G4033" t="s">
        <v>252</v>
      </c>
      <c r="H4033" t="s">
        <v>252</v>
      </c>
      <c r="I4033" t="s">
        <v>294</v>
      </c>
    </row>
    <row r="4034" spans="1:9">
      <c r="A4034" t="s">
        <v>15377</v>
      </c>
      <c r="B4034" t="s">
        <v>6371</v>
      </c>
      <c r="C4034" t="s">
        <v>3300</v>
      </c>
      <c r="D4034" t="s">
        <v>15378</v>
      </c>
      <c r="E4034" t="s">
        <v>15379</v>
      </c>
      <c r="F4034" t="s">
        <v>100</v>
      </c>
      <c r="G4034" t="s">
        <v>617</v>
      </c>
      <c r="H4034" t="s">
        <v>113</v>
      </c>
      <c r="I4034" t="s">
        <v>150</v>
      </c>
    </row>
    <row r="4035" spans="1:9">
      <c r="A4035" t="s">
        <v>15380</v>
      </c>
      <c r="B4035" t="s">
        <v>6371</v>
      </c>
      <c r="C4035" t="s">
        <v>3302</v>
      </c>
      <c r="D4035" t="s">
        <v>15381</v>
      </c>
      <c r="E4035" t="s">
        <v>15382</v>
      </c>
      <c r="F4035" t="s">
        <v>100</v>
      </c>
      <c r="G4035" t="s">
        <v>617</v>
      </c>
      <c r="H4035" t="s">
        <v>113</v>
      </c>
      <c r="I4035" t="s">
        <v>150</v>
      </c>
    </row>
    <row r="4036" spans="1:9">
      <c r="A4036" t="s">
        <v>15383</v>
      </c>
      <c r="B4036" t="s">
        <v>6371</v>
      </c>
      <c r="C4036" t="s">
        <v>3305</v>
      </c>
      <c r="D4036" t="s">
        <v>15384</v>
      </c>
      <c r="E4036" t="s">
        <v>15385</v>
      </c>
      <c r="F4036" t="s">
        <v>100</v>
      </c>
      <c r="G4036" t="s">
        <v>113</v>
      </c>
      <c r="H4036" t="s">
        <v>113</v>
      </c>
      <c r="I4036" t="s">
        <v>114</v>
      </c>
    </row>
    <row r="4037" spans="1:9">
      <c r="A4037" t="s">
        <v>15386</v>
      </c>
      <c r="B4037" t="s">
        <v>6371</v>
      </c>
      <c r="C4037" t="s">
        <v>157</v>
      </c>
      <c r="D4037" t="s">
        <v>15387</v>
      </c>
      <c r="E4037" t="s">
        <v>15388</v>
      </c>
      <c r="F4037" t="s">
        <v>100</v>
      </c>
      <c r="G4037" t="s">
        <v>113</v>
      </c>
      <c r="H4037" t="s">
        <v>113</v>
      </c>
      <c r="I4037" t="s">
        <v>114</v>
      </c>
    </row>
    <row r="4038" spans="1:9">
      <c r="A4038" t="s">
        <v>15389</v>
      </c>
      <c r="B4038" t="s">
        <v>6371</v>
      </c>
      <c r="C4038" t="s">
        <v>1551</v>
      </c>
      <c r="D4038" t="s">
        <v>15390</v>
      </c>
      <c r="E4038" t="s">
        <v>15391</v>
      </c>
      <c r="F4038" t="s">
        <v>100</v>
      </c>
      <c r="G4038" t="s">
        <v>113</v>
      </c>
      <c r="H4038" t="s">
        <v>113</v>
      </c>
      <c r="I4038" t="s">
        <v>114</v>
      </c>
    </row>
    <row r="4039" spans="1:9">
      <c r="A4039" t="s">
        <v>15392</v>
      </c>
      <c r="B4039" t="s">
        <v>6371</v>
      </c>
      <c r="C4039" t="s">
        <v>184</v>
      </c>
      <c r="D4039" t="s">
        <v>15393</v>
      </c>
      <c r="E4039" t="s">
        <v>15394</v>
      </c>
      <c r="F4039" t="s">
        <v>15395</v>
      </c>
      <c r="G4039" t="s">
        <v>113</v>
      </c>
      <c r="H4039" t="s">
        <v>113</v>
      </c>
      <c r="I4039" t="s">
        <v>114</v>
      </c>
    </row>
    <row r="4040" spans="1:9">
      <c r="A4040" t="s">
        <v>15396</v>
      </c>
      <c r="B4040" t="s">
        <v>6371</v>
      </c>
      <c r="C4040" t="s">
        <v>3315</v>
      </c>
      <c r="D4040" t="s">
        <v>3316</v>
      </c>
      <c r="E4040" t="s">
        <v>3316</v>
      </c>
      <c r="F4040" t="s">
        <v>100</v>
      </c>
      <c r="G4040" t="s">
        <v>134</v>
      </c>
      <c r="H4040" t="s">
        <v>134</v>
      </c>
      <c r="I4040" t="s">
        <v>135</v>
      </c>
    </row>
    <row r="4041" spans="1:9">
      <c r="A4041" t="s">
        <v>15397</v>
      </c>
      <c r="B4041" t="s">
        <v>6371</v>
      </c>
      <c r="C4041" t="s">
        <v>3317</v>
      </c>
      <c r="D4041" t="s">
        <v>15398</v>
      </c>
      <c r="E4041" t="s">
        <v>15399</v>
      </c>
      <c r="F4041" t="s">
        <v>13712</v>
      </c>
      <c r="G4041" t="s">
        <v>113</v>
      </c>
      <c r="H4041" t="s">
        <v>113</v>
      </c>
      <c r="I4041" t="s">
        <v>114</v>
      </c>
    </row>
    <row r="4042" spans="1:9">
      <c r="A4042" t="s">
        <v>15400</v>
      </c>
      <c r="B4042" t="s">
        <v>6371</v>
      </c>
      <c r="C4042" t="s">
        <v>3320</v>
      </c>
      <c r="D4042" t="s">
        <v>15401</v>
      </c>
      <c r="E4042" t="s">
        <v>15402</v>
      </c>
      <c r="F4042" t="s">
        <v>12455</v>
      </c>
      <c r="G4042" t="s">
        <v>134</v>
      </c>
      <c r="H4042" t="s">
        <v>134</v>
      </c>
      <c r="I4042" t="s">
        <v>135</v>
      </c>
    </row>
    <row r="4043" spans="1:9">
      <c r="A4043" t="s">
        <v>15403</v>
      </c>
      <c r="B4043" t="s">
        <v>6371</v>
      </c>
      <c r="C4043" t="s">
        <v>3323</v>
      </c>
      <c r="D4043" t="s">
        <v>15404</v>
      </c>
      <c r="E4043" t="s">
        <v>15405</v>
      </c>
      <c r="F4043" t="s">
        <v>15406</v>
      </c>
      <c r="G4043" t="s">
        <v>113</v>
      </c>
      <c r="H4043" t="s">
        <v>113</v>
      </c>
      <c r="I4043" t="s">
        <v>114</v>
      </c>
    </row>
    <row r="4044" spans="1:9">
      <c r="A4044" t="s">
        <v>15407</v>
      </c>
      <c r="B4044" t="s">
        <v>6371</v>
      </c>
      <c r="C4044" t="s">
        <v>3326</v>
      </c>
      <c r="D4044" t="s">
        <v>15408</v>
      </c>
      <c r="E4044" t="s">
        <v>15409</v>
      </c>
      <c r="F4044" t="s">
        <v>100</v>
      </c>
      <c r="G4044" t="s">
        <v>134</v>
      </c>
      <c r="H4044" t="s">
        <v>134</v>
      </c>
      <c r="I4044" t="s">
        <v>135</v>
      </c>
    </row>
    <row r="4045" spans="1:9">
      <c r="A4045" t="s">
        <v>15410</v>
      </c>
      <c r="B4045" t="s">
        <v>6371</v>
      </c>
      <c r="C4045" t="s">
        <v>3328</v>
      </c>
      <c r="D4045" t="s">
        <v>15411</v>
      </c>
      <c r="E4045" t="s">
        <v>15412</v>
      </c>
      <c r="F4045" t="s">
        <v>100</v>
      </c>
      <c r="G4045" t="s">
        <v>134</v>
      </c>
      <c r="H4045" t="s">
        <v>134</v>
      </c>
      <c r="I4045" t="s">
        <v>135</v>
      </c>
    </row>
    <row r="4046" spans="1:9">
      <c r="A4046" t="s">
        <v>15413</v>
      </c>
      <c r="B4046" t="s">
        <v>6371</v>
      </c>
      <c r="C4046" t="s">
        <v>3330</v>
      </c>
      <c r="D4046" t="s">
        <v>15414</v>
      </c>
      <c r="E4046" t="s">
        <v>15415</v>
      </c>
      <c r="F4046" t="s">
        <v>100</v>
      </c>
      <c r="G4046" t="s">
        <v>134</v>
      </c>
      <c r="H4046" t="s">
        <v>134</v>
      </c>
      <c r="I4046" t="s">
        <v>135</v>
      </c>
    </row>
    <row r="4047" spans="1:9">
      <c r="A4047" t="s">
        <v>15416</v>
      </c>
      <c r="B4047" t="s">
        <v>6371</v>
      </c>
      <c r="C4047" t="s">
        <v>3332</v>
      </c>
      <c r="D4047" t="s">
        <v>15417</v>
      </c>
      <c r="E4047" t="s">
        <v>15418</v>
      </c>
      <c r="F4047" t="s">
        <v>12478</v>
      </c>
      <c r="G4047" t="s">
        <v>172</v>
      </c>
      <c r="H4047" t="s">
        <v>172</v>
      </c>
      <c r="I4047" t="s">
        <v>6394</v>
      </c>
    </row>
    <row r="4048" spans="1:9">
      <c r="A4048" t="s">
        <v>15419</v>
      </c>
      <c r="B4048" t="s">
        <v>6371</v>
      </c>
      <c r="C4048" t="s">
        <v>3335</v>
      </c>
      <c r="D4048" t="s">
        <v>15420</v>
      </c>
      <c r="E4048" t="s">
        <v>15421</v>
      </c>
      <c r="F4048" t="s">
        <v>100</v>
      </c>
      <c r="G4048" t="s">
        <v>149</v>
      </c>
      <c r="H4048" t="s">
        <v>113</v>
      </c>
      <c r="I4048" t="s">
        <v>3211</v>
      </c>
    </row>
    <row r="4049" spans="1:9">
      <c r="A4049" t="s">
        <v>15422</v>
      </c>
      <c r="B4049" t="s">
        <v>6371</v>
      </c>
      <c r="C4049" t="s">
        <v>3338</v>
      </c>
      <c r="D4049" t="s">
        <v>15423</v>
      </c>
      <c r="E4049" t="s">
        <v>15424</v>
      </c>
      <c r="F4049" t="s">
        <v>100</v>
      </c>
      <c r="G4049" t="s">
        <v>271</v>
      </c>
      <c r="H4049" t="s">
        <v>271</v>
      </c>
      <c r="I4049" t="s">
        <v>842</v>
      </c>
    </row>
    <row r="4050" spans="1:9">
      <c r="A4050" t="s">
        <v>15425</v>
      </c>
      <c r="B4050" t="s">
        <v>6371</v>
      </c>
      <c r="C4050" t="s">
        <v>3341</v>
      </c>
      <c r="D4050" t="s">
        <v>15426</v>
      </c>
      <c r="E4050" t="s">
        <v>15427</v>
      </c>
      <c r="F4050" t="s">
        <v>100</v>
      </c>
      <c r="G4050" t="s">
        <v>134</v>
      </c>
      <c r="H4050" t="s">
        <v>134</v>
      </c>
      <c r="I4050" t="s">
        <v>135</v>
      </c>
    </row>
    <row r="4051" spans="1:9">
      <c r="A4051" t="s">
        <v>15428</v>
      </c>
      <c r="B4051" t="s">
        <v>6371</v>
      </c>
      <c r="C4051" t="s">
        <v>1200</v>
      </c>
      <c r="D4051" t="s">
        <v>15429</v>
      </c>
      <c r="E4051" t="s">
        <v>15430</v>
      </c>
      <c r="F4051" t="s">
        <v>12455</v>
      </c>
      <c r="G4051" t="s">
        <v>134</v>
      </c>
      <c r="H4051" t="s">
        <v>134</v>
      </c>
      <c r="I4051" t="s">
        <v>135</v>
      </c>
    </row>
    <row r="4052" spans="1:9">
      <c r="A4052" t="s">
        <v>15431</v>
      </c>
      <c r="B4052" t="s">
        <v>6371</v>
      </c>
      <c r="C4052" t="s">
        <v>3067</v>
      </c>
      <c r="D4052" t="s">
        <v>15432</v>
      </c>
      <c r="E4052" t="s">
        <v>15433</v>
      </c>
      <c r="F4052" t="s">
        <v>15434</v>
      </c>
      <c r="G4052" t="s">
        <v>149</v>
      </c>
      <c r="H4052" t="s">
        <v>113</v>
      </c>
      <c r="I4052" t="s">
        <v>150</v>
      </c>
    </row>
    <row r="4053" spans="1:9">
      <c r="A4053" t="s">
        <v>15435</v>
      </c>
      <c r="B4053" t="s">
        <v>6371</v>
      </c>
      <c r="C4053" t="s">
        <v>57</v>
      </c>
      <c r="D4053" t="s">
        <v>15436</v>
      </c>
      <c r="E4053" t="s">
        <v>15437</v>
      </c>
      <c r="F4053" t="s">
        <v>100</v>
      </c>
      <c r="G4053" t="s">
        <v>149</v>
      </c>
      <c r="H4053" t="s">
        <v>113</v>
      </c>
      <c r="I4053" t="s">
        <v>150</v>
      </c>
    </row>
    <row r="4054" spans="1:9">
      <c r="A4054" t="s">
        <v>15438</v>
      </c>
      <c r="B4054" t="s">
        <v>6371</v>
      </c>
      <c r="C4054" t="s">
        <v>59</v>
      </c>
      <c r="D4054" t="s">
        <v>15439</v>
      </c>
      <c r="E4054" t="s">
        <v>15440</v>
      </c>
      <c r="F4054" t="s">
        <v>100</v>
      </c>
      <c r="G4054" t="s">
        <v>113</v>
      </c>
      <c r="H4054" t="s">
        <v>113</v>
      </c>
      <c r="I4054" t="s">
        <v>114</v>
      </c>
    </row>
    <row r="4055" spans="1:9">
      <c r="A4055" t="s">
        <v>15441</v>
      </c>
      <c r="B4055" t="s">
        <v>6371</v>
      </c>
      <c r="C4055" t="s">
        <v>58</v>
      </c>
      <c r="D4055" t="s">
        <v>15442</v>
      </c>
      <c r="E4055" t="s">
        <v>15443</v>
      </c>
      <c r="F4055" t="s">
        <v>100</v>
      </c>
      <c r="G4055" t="s">
        <v>113</v>
      </c>
      <c r="H4055" t="s">
        <v>113</v>
      </c>
      <c r="I4055" t="s">
        <v>114</v>
      </c>
    </row>
    <row r="4056" spans="1:9">
      <c r="A4056" t="s">
        <v>15444</v>
      </c>
      <c r="B4056" t="s">
        <v>6371</v>
      </c>
      <c r="C4056" t="s">
        <v>3369</v>
      </c>
      <c r="D4056" t="s">
        <v>15445</v>
      </c>
      <c r="E4056" t="s">
        <v>15446</v>
      </c>
      <c r="F4056" t="s">
        <v>100</v>
      </c>
      <c r="G4056" t="s">
        <v>113</v>
      </c>
      <c r="H4056" t="s">
        <v>2732</v>
      </c>
      <c r="I4056" t="s">
        <v>3373</v>
      </c>
    </row>
    <row r="4057" spans="1:9">
      <c r="A4057" t="s">
        <v>15447</v>
      </c>
      <c r="B4057" t="s">
        <v>6371</v>
      </c>
      <c r="C4057" t="s">
        <v>3374</v>
      </c>
      <c r="D4057" t="s">
        <v>15448</v>
      </c>
      <c r="E4057" t="s">
        <v>15449</v>
      </c>
      <c r="F4057" t="s">
        <v>100</v>
      </c>
      <c r="G4057" t="s">
        <v>149</v>
      </c>
      <c r="H4057" t="s">
        <v>113</v>
      </c>
      <c r="I4057" t="s">
        <v>114</v>
      </c>
    </row>
    <row r="4058" spans="1:9">
      <c r="A4058" t="s">
        <v>15450</v>
      </c>
      <c r="B4058" t="s">
        <v>6371</v>
      </c>
      <c r="C4058" t="s">
        <v>3377</v>
      </c>
      <c r="D4058" t="s">
        <v>15451</v>
      </c>
      <c r="E4058" t="s">
        <v>15452</v>
      </c>
      <c r="F4058" t="s">
        <v>15453</v>
      </c>
      <c r="G4058" t="s">
        <v>149</v>
      </c>
      <c r="H4058" t="s">
        <v>113</v>
      </c>
      <c r="I4058" t="s">
        <v>114</v>
      </c>
    </row>
    <row r="4059" spans="1:9">
      <c r="A4059" t="s">
        <v>15454</v>
      </c>
      <c r="B4059" t="s">
        <v>6371</v>
      </c>
      <c r="C4059" t="s">
        <v>3372</v>
      </c>
      <c r="D4059" t="s">
        <v>15455</v>
      </c>
      <c r="E4059" t="s">
        <v>15456</v>
      </c>
      <c r="F4059" t="s">
        <v>100</v>
      </c>
      <c r="G4059" t="s">
        <v>271</v>
      </c>
      <c r="H4059" t="s">
        <v>271</v>
      </c>
      <c r="I4059" t="s">
        <v>842</v>
      </c>
    </row>
    <row r="4060" spans="1:9">
      <c r="A4060" t="s">
        <v>15457</v>
      </c>
      <c r="B4060" t="s">
        <v>6371</v>
      </c>
      <c r="C4060" t="s">
        <v>3383</v>
      </c>
      <c r="D4060" t="s">
        <v>15458</v>
      </c>
      <c r="E4060" t="s">
        <v>15459</v>
      </c>
      <c r="F4060" t="s">
        <v>100</v>
      </c>
      <c r="G4060" t="s">
        <v>149</v>
      </c>
      <c r="H4060" t="s">
        <v>113</v>
      </c>
      <c r="I4060" t="s">
        <v>228</v>
      </c>
    </row>
    <row r="4061" spans="1:9">
      <c r="A4061" t="s">
        <v>15460</v>
      </c>
      <c r="B4061" t="s">
        <v>6371</v>
      </c>
      <c r="C4061" t="s">
        <v>3386</v>
      </c>
      <c r="D4061" t="s">
        <v>15461</v>
      </c>
      <c r="E4061" t="s">
        <v>15462</v>
      </c>
      <c r="F4061" t="s">
        <v>100</v>
      </c>
      <c r="G4061" t="s">
        <v>149</v>
      </c>
      <c r="H4061" t="s">
        <v>113</v>
      </c>
      <c r="I4061" t="s">
        <v>3390</v>
      </c>
    </row>
    <row r="4062" spans="1:9">
      <c r="A4062" t="s">
        <v>15463</v>
      </c>
      <c r="B4062" t="s">
        <v>6371</v>
      </c>
      <c r="C4062" t="s">
        <v>3391</v>
      </c>
      <c r="D4062" t="s">
        <v>15464</v>
      </c>
      <c r="E4062" t="s">
        <v>15465</v>
      </c>
      <c r="F4062" t="s">
        <v>15466</v>
      </c>
      <c r="G4062" t="s">
        <v>113</v>
      </c>
      <c r="H4062" t="s">
        <v>113</v>
      </c>
      <c r="I4062" t="s">
        <v>114</v>
      </c>
    </row>
    <row r="4063" spans="1:9">
      <c r="A4063" t="s">
        <v>15467</v>
      </c>
      <c r="B4063" t="s">
        <v>6371</v>
      </c>
      <c r="C4063" t="s">
        <v>3395</v>
      </c>
      <c r="D4063" t="s">
        <v>15468</v>
      </c>
      <c r="E4063" t="s">
        <v>15469</v>
      </c>
      <c r="F4063" t="s">
        <v>100</v>
      </c>
      <c r="G4063" t="s">
        <v>113</v>
      </c>
      <c r="H4063" t="s">
        <v>2732</v>
      </c>
      <c r="I4063" t="s">
        <v>3398</v>
      </c>
    </row>
    <row r="4064" spans="1:9">
      <c r="A4064" t="s">
        <v>15470</v>
      </c>
      <c r="B4064" t="s">
        <v>6371</v>
      </c>
      <c r="C4064" t="s">
        <v>1117</v>
      </c>
      <c r="D4064" t="s">
        <v>15471</v>
      </c>
      <c r="E4064" t="s">
        <v>15472</v>
      </c>
      <c r="F4064" t="s">
        <v>100</v>
      </c>
      <c r="G4064" t="s">
        <v>113</v>
      </c>
      <c r="H4064" t="s">
        <v>113</v>
      </c>
      <c r="I4064" t="s">
        <v>114</v>
      </c>
    </row>
    <row r="4065" spans="1:9">
      <c r="A4065" t="s">
        <v>15473</v>
      </c>
      <c r="B4065" t="s">
        <v>6371</v>
      </c>
      <c r="C4065" t="s">
        <v>2627</v>
      </c>
      <c r="D4065" t="s">
        <v>15474</v>
      </c>
      <c r="E4065" t="s">
        <v>15475</v>
      </c>
      <c r="F4065" t="s">
        <v>100</v>
      </c>
      <c r="G4065" t="s">
        <v>113</v>
      </c>
      <c r="H4065" t="s">
        <v>113</v>
      </c>
      <c r="I4065" t="s">
        <v>114</v>
      </c>
    </row>
    <row r="4066" spans="1:9">
      <c r="A4066" t="s">
        <v>15476</v>
      </c>
      <c r="B4066" t="s">
        <v>6371</v>
      </c>
      <c r="C4066" t="s">
        <v>3403</v>
      </c>
      <c r="D4066" t="s">
        <v>15477</v>
      </c>
      <c r="E4066" t="s">
        <v>15478</v>
      </c>
      <c r="F4066" t="s">
        <v>100</v>
      </c>
      <c r="G4066" t="s">
        <v>113</v>
      </c>
      <c r="H4066" t="s">
        <v>113</v>
      </c>
      <c r="I4066" t="s">
        <v>114</v>
      </c>
    </row>
    <row r="4067" spans="1:9">
      <c r="A4067" t="s">
        <v>15479</v>
      </c>
      <c r="B4067" t="s">
        <v>6371</v>
      </c>
      <c r="C4067" t="s">
        <v>207</v>
      </c>
      <c r="D4067" t="s">
        <v>15480</v>
      </c>
      <c r="E4067" t="s">
        <v>15481</v>
      </c>
      <c r="F4067" t="s">
        <v>100</v>
      </c>
      <c r="G4067" t="s">
        <v>113</v>
      </c>
      <c r="H4067" t="s">
        <v>113</v>
      </c>
      <c r="I4067" t="s">
        <v>114</v>
      </c>
    </row>
    <row r="4068" spans="1:9">
      <c r="A4068" t="s">
        <v>15482</v>
      </c>
      <c r="B4068" t="s">
        <v>6371</v>
      </c>
      <c r="C4068" t="s">
        <v>3408</v>
      </c>
      <c r="D4068" t="s">
        <v>15483</v>
      </c>
      <c r="E4068" t="s">
        <v>15484</v>
      </c>
      <c r="F4068" t="s">
        <v>100</v>
      </c>
      <c r="G4068" t="s">
        <v>134</v>
      </c>
      <c r="H4068" t="s">
        <v>134</v>
      </c>
      <c r="I4068" t="s">
        <v>135</v>
      </c>
    </row>
    <row r="4069" spans="1:9">
      <c r="A4069" t="s">
        <v>15485</v>
      </c>
      <c r="B4069" t="s">
        <v>6371</v>
      </c>
      <c r="C4069" t="s">
        <v>3412</v>
      </c>
      <c r="D4069" t="s">
        <v>15486</v>
      </c>
      <c r="E4069" t="s">
        <v>15487</v>
      </c>
      <c r="F4069" t="s">
        <v>15488</v>
      </c>
      <c r="G4069" t="s">
        <v>149</v>
      </c>
      <c r="H4069" t="s">
        <v>113</v>
      </c>
      <c r="I4069" t="s">
        <v>822</v>
      </c>
    </row>
    <row r="4070" spans="1:9">
      <c r="A4070" t="s">
        <v>15489</v>
      </c>
      <c r="B4070" t="s">
        <v>6371</v>
      </c>
      <c r="C4070" t="s">
        <v>3417</v>
      </c>
      <c r="D4070" t="s">
        <v>15490</v>
      </c>
      <c r="E4070" t="s">
        <v>15491</v>
      </c>
      <c r="F4070" t="s">
        <v>100</v>
      </c>
      <c r="G4070" t="s">
        <v>149</v>
      </c>
      <c r="H4070" t="s">
        <v>113</v>
      </c>
      <c r="I4070" t="s">
        <v>822</v>
      </c>
    </row>
    <row r="4071" spans="1:9">
      <c r="A4071" t="s">
        <v>15492</v>
      </c>
      <c r="B4071" t="s">
        <v>6371</v>
      </c>
      <c r="C4071" t="s">
        <v>3421</v>
      </c>
      <c r="D4071" t="s">
        <v>3422</v>
      </c>
      <c r="E4071" t="s">
        <v>15493</v>
      </c>
      <c r="F4071" t="s">
        <v>100</v>
      </c>
      <c r="G4071" t="s">
        <v>149</v>
      </c>
      <c r="H4071" t="s">
        <v>113</v>
      </c>
      <c r="I4071" t="s">
        <v>150</v>
      </c>
    </row>
    <row r="4072" spans="1:9">
      <c r="A4072" t="s">
        <v>15494</v>
      </c>
      <c r="B4072" t="s">
        <v>6371</v>
      </c>
      <c r="C4072" t="s">
        <v>3424</v>
      </c>
      <c r="D4072" t="s">
        <v>15495</v>
      </c>
      <c r="E4072" t="s">
        <v>15496</v>
      </c>
      <c r="F4072" t="s">
        <v>100</v>
      </c>
      <c r="G4072" t="s">
        <v>149</v>
      </c>
      <c r="H4072" t="s">
        <v>113</v>
      </c>
      <c r="I4072" t="s">
        <v>210</v>
      </c>
    </row>
    <row r="4073" spans="1:9">
      <c r="A4073" t="s">
        <v>15497</v>
      </c>
      <c r="B4073" t="s">
        <v>6371</v>
      </c>
      <c r="C4073" t="s">
        <v>3427</v>
      </c>
      <c r="D4073" t="s">
        <v>15498</v>
      </c>
      <c r="E4073" t="s">
        <v>15499</v>
      </c>
      <c r="F4073" t="s">
        <v>100</v>
      </c>
      <c r="G4073" t="s">
        <v>149</v>
      </c>
      <c r="H4073" t="s">
        <v>113</v>
      </c>
      <c r="I4073" t="s">
        <v>822</v>
      </c>
    </row>
    <row r="4074" spans="1:9">
      <c r="A4074" t="s">
        <v>15500</v>
      </c>
      <c r="B4074" t="s">
        <v>6371</v>
      </c>
      <c r="C4074" t="s">
        <v>3431</v>
      </c>
      <c r="D4074" t="s">
        <v>15501</v>
      </c>
      <c r="E4074" t="s">
        <v>15502</v>
      </c>
      <c r="F4074" t="s">
        <v>12478</v>
      </c>
      <c r="G4074" t="s">
        <v>172</v>
      </c>
      <c r="H4074" t="s">
        <v>172</v>
      </c>
      <c r="I4074" t="s">
        <v>6394</v>
      </c>
    </row>
    <row r="4075" spans="1:9">
      <c r="A4075" t="s">
        <v>15503</v>
      </c>
      <c r="B4075" t="s">
        <v>6371</v>
      </c>
      <c r="C4075" t="s">
        <v>1470</v>
      </c>
      <c r="D4075" t="s">
        <v>15504</v>
      </c>
      <c r="E4075" t="s">
        <v>15505</v>
      </c>
      <c r="F4075" t="s">
        <v>100</v>
      </c>
      <c r="G4075" t="s">
        <v>113</v>
      </c>
      <c r="H4075" t="s">
        <v>113</v>
      </c>
      <c r="I4075" t="s">
        <v>114</v>
      </c>
    </row>
    <row r="4076" spans="1:9">
      <c r="A4076" t="s">
        <v>15506</v>
      </c>
      <c r="B4076" t="s">
        <v>6371</v>
      </c>
      <c r="C4076" t="s">
        <v>1471</v>
      </c>
      <c r="D4076" t="s">
        <v>15507</v>
      </c>
      <c r="E4076" t="s">
        <v>15508</v>
      </c>
      <c r="F4076" t="s">
        <v>100</v>
      </c>
      <c r="G4076" t="s">
        <v>113</v>
      </c>
      <c r="H4076" t="s">
        <v>113</v>
      </c>
      <c r="I4076" t="s">
        <v>114</v>
      </c>
    </row>
    <row r="4077" spans="1:9">
      <c r="A4077" t="s">
        <v>15509</v>
      </c>
      <c r="B4077" t="s">
        <v>6371</v>
      </c>
      <c r="C4077" t="s">
        <v>3438</v>
      </c>
      <c r="D4077" t="s">
        <v>15510</v>
      </c>
      <c r="E4077" t="s">
        <v>15511</v>
      </c>
      <c r="F4077" t="s">
        <v>100</v>
      </c>
      <c r="G4077" t="s">
        <v>134</v>
      </c>
      <c r="H4077" t="s">
        <v>134</v>
      </c>
      <c r="I4077" t="s">
        <v>135</v>
      </c>
    </row>
    <row r="4078" spans="1:9">
      <c r="A4078" t="s">
        <v>15512</v>
      </c>
      <c r="B4078" t="s">
        <v>6371</v>
      </c>
      <c r="C4078" t="s">
        <v>3442</v>
      </c>
      <c r="D4078" t="s">
        <v>15513</v>
      </c>
      <c r="E4078" t="s">
        <v>15514</v>
      </c>
      <c r="F4078" t="s">
        <v>100</v>
      </c>
      <c r="G4078" t="s">
        <v>134</v>
      </c>
      <c r="H4078" t="s">
        <v>134</v>
      </c>
      <c r="I4078" t="s">
        <v>135</v>
      </c>
    </row>
    <row r="4079" spans="1:9">
      <c r="A4079" t="s">
        <v>15515</v>
      </c>
      <c r="B4079" t="s">
        <v>6371</v>
      </c>
      <c r="C4079" t="s">
        <v>3445</v>
      </c>
      <c r="D4079" t="s">
        <v>15516</v>
      </c>
      <c r="E4079" t="s">
        <v>15517</v>
      </c>
      <c r="F4079" t="s">
        <v>100</v>
      </c>
      <c r="G4079" t="s">
        <v>134</v>
      </c>
      <c r="H4079" t="s">
        <v>134</v>
      </c>
      <c r="I4079" t="s">
        <v>135</v>
      </c>
    </row>
    <row r="4080" spans="1:9">
      <c r="A4080" t="s">
        <v>15518</v>
      </c>
      <c r="B4080" t="s">
        <v>6371</v>
      </c>
      <c r="C4080" t="s">
        <v>3448</v>
      </c>
      <c r="D4080" t="s">
        <v>15519</v>
      </c>
      <c r="E4080" t="s">
        <v>15520</v>
      </c>
      <c r="F4080" t="s">
        <v>100</v>
      </c>
      <c r="G4080" t="s">
        <v>134</v>
      </c>
      <c r="H4080" t="s">
        <v>134</v>
      </c>
      <c r="I4080" t="s">
        <v>135</v>
      </c>
    </row>
    <row r="4081" spans="1:9">
      <c r="A4081" t="s">
        <v>15521</v>
      </c>
      <c r="B4081" t="s">
        <v>6371</v>
      </c>
      <c r="C4081" t="s">
        <v>3451</v>
      </c>
      <c r="D4081" t="s">
        <v>15522</v>
      </c>
      <c r="E4081" t="s">
        <v>15523</v>
      </c>
      <c r="F4081" t="s">
        <v>100</v>
      </c>
      <c r="G4081" t="s">
        <v>149</v>
      </c>
      <c r="H4081" t="s">
        <v>113</v>
      </c>
      <c r="I4081" t="s">
        <v>100</v>
      </c>
    </row>
    <row r="4082" spans="1:9">
      <c r="A4082" t="s">
        <v>15524</v>
      </c>
      <c r="B4082" t="s">
        <v>6371</v>
      </c>
      <c r="C4082" t="s">
        <v>3455</v>
      </c>
      <c r="D4082" t="s">
        <v>15525</v>
      </c>
      <c r="E4082" t="s">
        <v>15526</v>
      </c>
      <c r="F4082" t="s">
        <v>100</v>
      </c>
      <c r="G4082" t="s">
        <v>113</v>
      </c>
      <c r="H4082" t="s">
        <v>113</v>
      </c>
      <c r="I4082" t="s">
        <v>114</v>
      </c>
    </row>
    <row r="4083" spans="1:9">
      <c r="A4083" t="s">
        <v>15527</v>
      </c>
      <c r="B4083" t="s">
        <v>6371</v>
      </c>
      <c r="C4083" t="s">
        <v>3458</v>
      </c>
      <c r="D4083" t="s">
        <v>15528</v>
      </c>
      <c r="E4083" t="s">
        <v>15529</v>
      </c>
      <c r="F4083" t="s">
        <v>100</v>
      </c>
      <c r="G4083" t="s">
        <v>113</v>
      </c>
      <c r="H4083" t="s">
        <v>113</v>
      </c>
      <c r="I4083" t="s">
        <v>114</v>
      </c>
    </row>
    <row r="4084" spans="1:9">
      <c r="A4084" t="s">
        <v>15530</v>
      </c>
      <c r="B4084" t="s">
        <v>6371</v>
      </c>
      <c r="C4084" t="s">
        <v>3461</v>
      </c>
      <c r="D4084" t="s">
        <v>15531</v>
      </c>
      <c r="E4084" t="s">
        <v>15532</v>
      </c>
      <c r="F4084" t="s">
        <v>100</v>
      </c>
      <c r="G4084" t="s">
        <v>113</v>
      </c>
      <c r="H4084" t="s">
        <v>113</v>
      </c>
      <c r="I4084" t="s">
        <v>114</v>
      </c>
    </row>
    <row r="4085" spans="1:9">
      <c r="A4085" t="s">
        <v>15533</v>
      </c>
      <c r="B4085" t="s">
        <v>6371</v>
      </c>
      <c r="C4085" t="s">
        <v>3464</v>
      </c>
      <c r="D4085" t="s">
        <v>15534</v>
      </c>
      <c r="E4085" t="s">
        <v>15535</v>
      </c>
      <c r="F4085" t="s">
        <v>100</v>
      </c>
      <c r="G4085" t="s">
        <v>134</v>
      </c>
      <c r="H4085" t="s">
        <v>134</v>
      </c>
      <c r="I4085" t="s">
        <v>135</v>
      </c>
    </row>
    <row r="4086" spans="1:9">
      <c r="A4086" t="s">
        <v>15536</v>
      </c>
      <c r="B4086" t="s">
        <v>6371</v>
      </c>
      <c r="C4086" t="s">
        <v>3467</v>
      </c>
      <c r="D4086" t="s">
        <v>15537</v>
      </c>
      <c r="E4086" t="s">
        <v>15538</v>
      </c>
      <c r="F4086" t="s">
        <v>12478</v>
      </c>
      <c r="G4086" t="s">
        <v>172</v>
      </c>
      <c r="H4086" t="s">
        <v>172</v>
      </c>
      <c r="I4086" t="s">
        <v>6394</v>
      </c>
    </row>
    <row r="4087" spans="1:9">
      <c r="A4087" t="s">
        <v>15539</v>
      </c>
      <c r="B4087" t="s">
        <v>6371</v>
      </c>
      <c r="C4087" t="s">
        <v>419</v>
      </c>
      <c r="D4087" t="s">
        <v>15540</v>
      </c>
      <c r="E4087" t="s">
        <v>15541</v>
      </c>
      <c r="F4087" t="s">
        <v>100</v>
      </c>
      <c r="G4087" t="s">
        <v>113</v>
      </c>
      <c r="H4087" t="s">
        <v>113</v>
      </c>
      <c r="I4087" t="s">
        <v>114</v>
      </c>
    </row>
    <row r="4088" spans="1:9">
      <c r="A4088" t="s">
        <v>15542</v>
      </c>
      <c r="B4088" t="s">
        <v>6371</v>
      </c>
      <c r="C4088" t="s">
        <v>2064</v>
      </c>
      <c r="D4088" t="s">
        <v>15543</v>
      </c>
      <c r="E4088" t="s">
        <v>15544</v>
      </c>
      <c r="F4088" t="s">
        <v>15545</v>
      </c>
      <c r="G4088" t="s">
        <v>113</v>
      </c>
      <c r="H4088" t="s">
        <v>113</v>
      </c>
      <c r="I4088" t="s">
        <v>114</v>
      </c>
    </row>
    <row r="4089" spans="1:9">
      <c r="A4089" t="s">
        <v>15546</v>
      </c>
      <c r="B4089" t="s">
        <v>6371</v>
      </c>
      <c r="C4089" t="s">
        <v>3475</v>
      </c>
      <c r="D4089" t="s">
        <v>15547</v>
      </c>
      <c r="E4089" t="s">
        <v>15548</v>
      </c>
      <c r="F4089" t="s">
        <v>100</v>
      </c>
      <c r="G4089" t="s">
        <v>113</v>
      </c>
      <c r="H4089" t="s">
        <v>113</v>
      </c>
      <c r="I4089" t="s">
        <v>423</v>
      </c>
    </row>
    <row r="4090" spans="1:9">
      <c r="A4090" t="s">
        <v>15549</v>
      </c>
      <c r="B4090" t="s">
        <v>6371</v>
      </c>
      <c r="C4090" t="s">
        <v>3478</v>
      </c>
      <c r="D4090" t="s">
        <v>15550</v>
      </c>
      <c r="E4090" t="s">
        <v>15551</v>
      </c>
      <c r="F4090" t="s">
        <v>100</v>
      </c>
      <c r="G4090" t="s">
        <v>134</v>
      </c>
      <c r="H4090" t="s">
        <v>134</v>
      </c>
      <c r="I4090" t="s">
        <v>135</v>
      </c>
    </row>
    <row r="4091" spans="1:9">
      <c r="A4091" t="s">
        <v>15552</v>
      </c>
      <c r="B4091" t="s">
        <v>6371</v>
      </c>
      <c r="C4091" t="s">
        <v>3483</v>
      </c>
      <c r="D4091" t="s">
        <v>15553</v>
      </c>
      <c r="E4091" t="s">
        <v>15554</v>
      </c>
      <c r="F4091" t="s">
        <v>100</v>
      </c>
      <c r="G4091" t="s">
        <v>113</v>
      </c>
      <c r="H4091" t="s">
        <v>113</v>
      </c>
      <c r="I4091" t="s">
        <v>423</v>
      </c>
    </row>
    <row r="4092" spans="1:9">
      <c r="A4092" t="s">
        <v>15555</v>
      </c>
      <c r="B4092" t="s">
        <v>6371</v>
      </c>
      <c r="C4092" t="s">
        <v>3486</v>
      </c>
      <c r="D4092" t="s">
        <v>15556</v>
      </c>
      <c r="E4092" t="s">
        <v>15557</v>
      </c>
      <c r="F4092" t="s">
        <v>100</v>
      </c>
      <c r="G4092" t="s">
        <v>113</v>
      </c>
      <c r="H4092" t="s">
        <v>113</v>
      </c>
      <c r="I4092" t="s">
        <v>423</v>
      </c>
    </row>
    <row r="4093" spans="1:9">
      <c r="A4093" t="s">
        <v>15558</v>
      </c>
      <c r="B4093" t="s">
        <v>6371</v>
      </c>
      <c r="C4093" t="s">
        <v>3489</v>
      </c>
      <c r="D4093" t="s">
        <v>15550</v>
      </c>
      <c r="E4093" t="s">
        <v>15559</v>
      </c>
      <c r="F4093" t="s">
        <v>100</v>
      </c>
      <c r="G4093" t="s">
        <v>113</v>
      </c>
      <c r="H4093" t="s">
        <v>113</v>
      </c>
      <c r="I4093" t="s">
        <v>423</v>
      </c>
    </row>
    <row r="4094" spans="1:9">
      <c r="A4094" t="s">
        <v>15560</v>
      </c>
      <c r="B4094" t="s">
        <v>6371</v>
      </c>
      <c r="C4094" t="s">
        <v>3491</v>
      </c>
      <c r="D4094" t="s">
        <v>15561</v>
      </c>
      <c r="E4094" t="s">
        <v>15562</v>
      </c>
      <c r="F4094" t="s">
        <v>100</v>
      </c>
      <c r="G4094" t="s">
        <v>149</v>
      </c>
      <c r="H4094" t="s">
        <v>113</v>
      </c>
      <c r="I4094" t="s">
        <v>822</v>
      </c>
    </row>
    <row r="4095" spans="1:9">
      <c r="A4095" t="s">
        <v>15563</v>
      </c>
      <c r="B4095" t="s">
        <v>6371</v>
      </c>
      <c r="C4095" t="s">
        <v>3494</v>
      </c>
      <c r="D4095" t="s">
        <v>15564</v>
      </c>
      <c r="E4095" t="s">
        <v>15565</v>
      </c>
      <c r="F4095" t="s">
        <v>100</v>
      </c>
      <c r="G4095" t="s">
        <v>617</v>
      </c>
      <c r="H4095" t="s">
        <v>113</v>
      </c>
      <c r="I4095" t="s">
        <v>822</v>
      </c>
    </row>
    <row r="4096" spans="1:9">
      <c r="A4096" t="s">
        <v>15566</v>
      </c>
      <c r="B4096" t="s">
        <v>6371</v>
      </c>
      <c r="C4096" t="s">
        <v>713</v>
      </c>
      <c r="D4096" t="s">
        <v>15567</v>
      </c>
      <c r="E4096" t="s">
        <v>15568</v>
      </c>
      <c r="F4096" t="s">
        <v>100</v>
      </c>
      <c r="G4096" t="s">
        <v>113</v>
      </c>
      <c r="H4096" t="s">
        <v>113</v>
      </c>
      <c r="I4096" t="s">
        <v>114</v>
      </c>
    </row>
    <row r="4097" spans="1:9">
      <c r="A4097" t="s">
        <v>15569</v>
      </c>
      <c r="B4097" t="s">
        <v>6371</v>
      </c>
      <c r="C4097" t="s">
        <v>3349</v>
      </c>
      <c r="D4097" t="s">
        <v>15570</v>
      </c>
      <c r="E4097" t="s">
        <v>15571</v>
      </c>
      <c r="F4097" t="s">
        <v>100</v>
      </c>
      <c r="G4097" t="s">
        <v>113</v>
      </c>
      <c r="H4097" t="s">
        <v>113</v>
      </c>
      <c r="I4097" t="s">
        <v>114</v>
      </c>
    </row>
    <row r="4098" spans="1:9">
      <c r="A4098" t="s">
        <v>15572</v>
      </c>
      <c r="B4098" t="s">
        <v>6371</v>
      </c>
      <c r="C4098" t="s">
        <v>3352</v>
      </c>
      <c r="D4098" t="s">
        <v>15573</v>
      </c>
      <c r="E4098" t="s">
        <v>15574</v>
      </c>
      <c r="F4098" t="s">
        <v>15575</v>
      </c>
      <c r="G4098" t="s">
        <v>113</v>
      </c>
      <c r="H4098" t="s">
        <v>113</v>
      </c>
      <c r="I4098" t="s">
        <v>114</v>
      </c>
    </row>
    <row r="4099" spans="1:9">
      <c r="A4099" t="s">
        <v>15576</v>
      </c>
      <c r="B4099" t="s">
        <v>6371</v>
      </c>
      <c r="C4099" t="s">
        <v>3359</v>
      </c>
      <c r="D4099" t="s">
        <v>15577</v>
      </c>
      <c r="E4099" t="s">
        <v>15578</v>
      </c>
      <c r="F4099" t="s">
        <v>15579</v>
      </c>
      <c r="G4099" t="s">
        <v>113</v>
      </c>
      <c r="H4099" t="s">
        <v>113</v>
      </c>
      <c r="I4099" t="s">
        <v>114</v>
      </c>
    </row>
    <row r="4100" spans="1:9">
      <c r="A4100" t="s">
        <v>15580</v>
      </c>
      <c r="B4100" t="s">
        <v>6371</v>
      </c>
      <c r="C4100" t="s">
        <v>3504</v>
      </c>
      <c r="D4100" t="s">
        <v>15581</v>
      </c>
      <c r="E4100" t="s">
        <v>15582</v>
      </c>
      <c r="F4100" t="s">
        <v>15583</v>
      </c>
      <c r="G4100" t="s">
        <v>113</v>
      </c>
      <c r="H4100" t="s">
        <v>113</v>
      </c>
      <c r="I4100" t="s">
        <v>114</v>
      </c>
    </row>
    <row r="4101" spans="1:9">
      <c r="A4101" t="s">
        <v>15584</v>
      </c>
      <c r="B4101" t="s">
        <v>6371</v>
      </c>
      <c r="C4101" t="s">
        <v>27</v>
      </c>
      <c r="D4101" t="s">
        <v>15585</v>
      </c>
      <c r="E4101" t="s">
        <v>15586</v>
      </c>
      <c r="F4101" t="s">
        <v>15587</v>
      </c>
      <c r="G4101" t="s">
        <v>113</v>
      </c>
      <c r="H4101" t="s">
        <v>113</v>
      </c>
      <c r="I4101" t="s">
        <v>114</v>
      </c>
    </row>
    <row r="4102" spans="1:9">
      <c r="A4102" t="s">
        <v>15588</v>
      </c>
      <c r="B4102" t="s">
        <v>6371</v>
      </c>
      <c r="C4102" t="s">
        <v>4342</v>
      </c>
      <c r="D4102" t="s">
        <v>15589</v>
      </c>
      <c r="E4102" t="s">
        <v>15590</v>
      </c>
      <c r="F4102" t="s">
        <v>100</v>
      </c>
      <c r="G4102" t="s">
        <v>134</v>
      </c>
      <c r="H4102" t="s">
        <v>134</v>
      </c>
      <c r="I4102" t="s">
        <v>135</v>
      </c>
    </row>
    <row r="4103" spans="1:9">
      <c r="A4103" t="s">
        <v>15591</v>
      </c>
      <c r="B4103" t="s">
        <v>6371</v>
      </c>
      <c r="C4103" t="s">
        <v>29</v>
      </c>
      <c r="D4103" t="s">
        <v>15592</v>
      </c>
      <c r="E4103" t="s">
        <v>15593</v>
      </c>
      <c r="F4103" t="s">
        <v>100</v>
      </c>
      <c r="G4103" t="s">
        <v>113</v>
      </c>
      <c r="H4103" t="s">
        <v>113</v>
      </c>
      <c r="I4103" t="s">
        <v>114</v>
      </c>
    </row>
    <row r="4104" spans="1:9">
      <c r="A4104" t="s">
        <v>15594</v>
      </c>
      <c r="B4104" t="s">
        <v>6371</v>
      </c>
      <c r="C4104" t="s">
        <v>28</v>
      </c>
      <c r="D4104" t="s">
        <v>15595</v>
      </c>
      <c r="E4104" t="s">
        <v>15596</v>
      </c>
      <c r="F4104" t="s">
        <v>100</v>
      </c>
      <c r="G4104" t="s">
        <v>113</v>
      </c>
      <c r="H4104" t="s">
        <v>113</v>
      </c>
      <c r="I4104" t="s">
        <v>114</v>
      </c>
    </row>
    <row r="4105" spans="1:9">
      <c r="A4105" t="s">
        <v>15597</v>
      </c>
      <c r="B4105" t="s">
        <v>6371</v>
      </c>
      <c r="C4105" t="s">
        <v>3524</v>
      </c>
      <c r="D4105" t="s">
        <v>15598</v>
      </c>
      <c r="E4105" t="s">
        <v>15599</v>
      </c>
      <c r="F4105" t="s">
        <v>15600</v>
      </c>
      <c r="G4105" t="s">
        <v>113</v>
      </c>
      <c r="H4105" t="s">
        <v>113</v>
      </c>
      <c r="I4105" t="s">
        <v>114</v>
      </c>
    </row>
    <row r="4106" spans="1:9">
      <c r="A4106" t="s">
        <v>15601</v>
      </c>
      <c r="B4106" t="s">
        <v>6371</v>
      </c>
      <c r="C4106" t="s">
        <v>78</v>
      </c>
      <c r="D4106" t="s">
        <v>15602</v>
      </c>
      <c r="E4106" t="s">
        <v>15603</v>
      </c>
      <c r="F4106" t="s">
        <v>100</v>
      </c>
      <c r="G4106" t="s">
        <v>113</v>
      </c>
      <c r="H4106" t="s">
        <v>113</v>
      </c>
      <c r="I4106" t="s">
        <v>114</v>
      </c>
    </row>
    <row r="4107" spans="1:9">
      <c r="A4107" t="s">
        <v>15604</v>
      </c>
      <c r="B4107" t="s">
        <v>6371</v>
      </c>
      <c r="C4107" t="s">
        <v>80</v>
      </c>
      <c r="D4107" t="s">
        <v>15605</v>
      </c>
      <c r="E4107" t="s">
        <v>15606</v>
      </c>
      <c r="F4107" t="s">
        <v>100</v>
      </c>
      <c r="G4107" t="s">
        <v>113</v>
      </c>
      <c r="H4107" t="s">
        <v>113</v>
      </c>
      <c r="I4107" t="s">
        <v>114</v>
      </c>
    </row>
    <row r="4108" spans="1:9">
      <c r="A4108" t="s">
        <v>15607</v>
      </c>
      <c r="B4108" t="s">
        <v>6371</v>
      </c>
      <c r="C4108" t="s">
        <v>79</v>
      </c>
      <c r="D4108" t="s">
        <v>15608</v>
      </c>
      <c r="E4108" t="s">
        <v>15609</v>
      </c>
      <c r="F4108" t="s">
        <v>100</v>
      </c>
      <c r="G4108" t="s">
        <v>113</v>
      </c>
      <c r="H4108" t="s">
        <v>113</v>
      </c>
      <c r="I4108" t="s">
        <v>114</v>
      </c>
    </row>
    <row r="4109" spans="1:9">
      <c r="A4109" t="s">
        <v>15610</v>
      </c>
      <c r="B4109" t="s">
        <v>6371</v>
      </c>
      <c r="C4109" t="s">
        <v>24</v>
      </c>
      <c r="D4109" t="s">
        <v>15611</v>
      </c>
      <c r="E4109" t="s">
        <v>15612</v>
      </c>
      <c r="F4109" t="s">
        <v>100</v>
      </c>
      <c r="G4109" t="s">
        <v>149</v>
      </c>
      <c r="H4109" t="s">
        <v>113</v>
      </c>
      <c r="I4109" t="s">
        <v>3538</v>
      </c>
    </row>
    <row r="4110" spans="1:9">
      <c r="A4110" t="s">
        <v>15613</v>
      </c>
      <c r="B4110" t="s">
        <v>6371</v>
      </c>
      <c r="C4110" t="s">
        <v>26</v>
      </c>
      <c r="D4110" t="s">
        <v>15614</v>
      </c>
      <c r="E4110" t="s">
        <v>15615</v>
      </c>
      <c r="F4110" t="s">
        <v>100</v>
      </c>
      <c r="G4110" t="s">
        <v>113</v>
      </c>
      <c r="H4110" t="s">
        <v>113</v>
      </c>
      <c r="I4110" t="s">
        <v>114</v>
      </c>
    </row>
    <row r="4111" spans="1:9">
      <c r="A4111" t="s">
        <v>15616</v>
      </c>
      <c r="B4111" t="s">
        <v>6371</v>
      </c>
      <c r="C4111" t="s">
        <v>25</v>
      </c>
      <c r="D4111" t="s">
        <v>15617</v>
      </c>
      <c r="E4111" t="s">
        <v>15618</v>
      </c>
      <c r="F4111" t="s">
        <v>100</v>
      </c>
      <c r="G4111" t="s">
        <v>113</v>
      </c>
      <c r="H4111" t="s">
        <v>113</v>
      </c>
      <c r="I4111" t="s">
        <v>114</v>
      </c>
    </row>
    <row r="4112" spans="1:9">
      <c r="A4112" t="s">
        <v>15619</v>
      </c>
      <c r="B4112" t="s">
        <v>6371</v>
      </c>
      <c r="C4112" t="s">
        <v>3540</v>
      </c>
      <c r="D4112" t="s">
        <v>15620</v>
      </c>
      <c r="E4112" t="s">
        <v>15621</v>
      </c>
      <c r="F4112" t="s">
        <v>100</v>
      </c>
      <c r="G4112" t="s">
        <v>113</v>
      </c>
      <c r="H4112" t="s">
        <v>113</v>
      </c>
      <c r="I4112" t="s">
        <v>114</v>
      </c>
    </row>
    <row r="4113" spans="1:9">
      <c r="A4113" t="s">
        <v>15622</v>
      </c>
      <c r="B4113" t="s">
        <v>6371</v>
      </c>
      <c r="C4113" t="s">
        <v>4234</v>
      </c>
      <c r="D4113" t="s">
        <v>15623</v>
      </c>
      <c r="E4113" t="s">
        <v>15624</v>
      </c>
      <c r="F4113" t="s">
        <v>15625</v>
      </c>
      <c r="G4113" t="s">
        <v>113</v>
      </c>
      <c r="H4113" t="s">
        <v>113</v>
      </c>
      <c r="I4113" t="s">
        <v>114</v>
      </c>
    </row>
    <row r="4114" spans="1:9">
      <c r="A4114" t="s">
        <v>15626</v>
      </c>
      <c r="B4114" t="s">
        <v>6371</v>
      </c>
      <c r="C4114" t="s">
        <v>3543</v>
      </c>
      <c r="D4114" t="s">
        <v>15627</v>
      </c>
      <c r="E4114" t="s">
        <v>15628</v>
      </c>
      <c r="F4114" t="s">
        <v>100</v>
      </c>
      <c r="G4114" t="s">
        <v>149</v>
      </c>
      <c r="H4114" t="s">
        <v>113</v>
      </c>
      <c r="I4114" t="s">
        <v>3546</v>
      </c>
    </row>
    <row r="4115" spans="1:9">
      <c r="A4115" t="s">
        <v>15629</v>
      </c>
      <c r="B4115" t="s">
        <v>6371</v>
      </c>
      <c r="C4115" t="s">
        <v>3547</v>
      </c>
      <c r="D4115" t="s">
        <v>15630</v>
      </c>
      <c r="E4115" t="s">
        <v>15631</v>
      </c>
      <c r="F4115" t="s">
        <v>15632</v>
      </c>
      <c r="G4115" t="s">
        <v>113</v>
      </c>
      <c r="H4115" t="s">
        <v>113</v>
      </c>
      <c r="I4115" t="s">
        <v>114</v>
      </c>
    </row>
    <row r="4116" spans="1:9">
      <c r="A4116" t="s">
        <v>15633</v>
      </c>
      <c r="B4116" t="s">
        <v>6371</v>
      </c>
      <c r="C4116" t="s">
        <v>3537</v>
      </c>
      <c r="D4116" t="s">
        <v>15634</v>
      </c>
      <c r="E4116" t="s">
        <v>15635</v>
      </c>
      <c r="F4116" t="s">
        <v>12478</v>
      </c>
      <c r="G4116" t="s">
        <v>172</v>
      </c>
      <c r="H4116" t="s">
        <v>172</v>
      </c>
      <c r="I4116" t="s">
        <v>6394</v>
      </c>
    </row>
    <row r="4117" spans="1:9">
      <c r="A4117" t="s">
        <v>15636</v>
      </c>
      <c r="B4117" t="s">
        <v>6371</v>
      </c>
      <c r="C4117" t="s">
        <v>3553</v>
      </c>
      <c r="D4117" t="s">
        <v>3554</v>
      </c>
      <c r="E4117" t="s">
        <v>3554</v>
      </c>
      <c r="F4117" t="s">
        <v>100</v>
      </c>
      <c r="G4117" t="s">
        <v>134</v>
      </c>
      <c r="H4117" t="s">
        <v>134</v>
      </c>
      <c r="I4117" t="s">
        <v>135</v>
      </c>
    </row>
    <row r="4118" spans="1:9">
      <c r="A4118" t="s">
        <v>15637</v>
      </c>
      <c r="B4118" t="s">
        <v>6371</v>
      </c>
      <c r="C4118" t="s">
        <v>3555</v>
      </c>
      <c r="D4118" t="s">
        <v>15638</v>
      </c>
      <c r="E4118" t="s">
        <v>15639</v>
      </c>
      <c r="F4118" t="s">
        <v>12455</v>
      </c>
      <c r="G4118" t="s">
        <v>134</v>
      </c>
      <c r="H4118" t="s">
        <v>134</v>
      </c>
      <c r="I4118" t="s">
        <v>135</v>
      </c>
    </row>
    <row r="4119" spans="1:9">
      <c r="A4119" t="s">
        <v>15640</v>
      </c>
      <c r="B4119" t="s">
        <v>6371</v>
      </c>
      <c r="C4119" t="s">
        <v>3558</v>
      </c>
      <c r="D4119" t="s">
        <v>15641</v>
      </c>
      <c r="E4119" t="s">
        <v>15642</v>
      </c>
      <c r="F4119" t="s">
        <v>100</v>
      </c>
      <c r="G4119" t="s">
        <v>149</v>
      </c>
      <c r="H4119" t="s">
        <v>113</v>
      </c>
      <c r="I4119" t="s">
        <v>100</v>
      </c>
    </row>
    <row r="4120" spans="1:9">
      <c r="A4120" t="s">
        <v>15643</v>
      </c>
      <c r="B4120" t="s">
        <v>6371</v>
      </c>
      <c r="C4120" t="s">
        <v>3561</v>
      </c>
      <c r="D4120" t="s">
        <v>15644</v>
      </c>
      <c r="E4120" t="s">
        <v>15645</v>
      </c>
      <c r="F4120" t="s">
        <v>100</v>
      </c>
      <c r="G4120" t="s">
        <v>149</v>
      </c>
      <c r="H4120" t="s">
        <v>113</v>
      </c>
      <c r="I4120" t="s">
        <v>150</v>
      </c>
    </row>
    <row r="4121" spans="1:9">
      <c r="A4121" t="s">
        <v>15646</v>
      </c>
      <c r="B4121" t="s">
        <v>6371</v>
      </c>
      <c r="C4121" t="s">
        <v>3564</v>
      </c>
      <c r="D4121" t="s">
        <v>15647</v>
      </c>
      <c r="E4121" t="s">
        <v>15648</v>
      </c>
      <c r="F4121" t="s">
        <v>100</v>
      </c>
      <c r="G4121" t="s">
        <v>149</v>
      </c>
      <c r="H4121" t="s">
        <v>113</v>
      </c>
      <c r="I4121" t="s">
        <v>100</v>
      </c>
    </row>
    <row r="4122" spans="1:9">
      <c r="A4122" t="s">
        <v>15649</v>
      </c>
      <c r="B4122" t="s">
        <v>6371</v>
      </c>
      <c r="C4122" t="s">
        <v>3567</v>
      </c>
      <c r="D4122" t="s">
        <v>15650</v>
      </c>
      <c r="E4122" t="s">
        <v>15651</v>
      </c>
      <c r="F4122" t="s">
        <v>15652</v>
      </c>
      <c r="G4122" t="s">
        <v>149</v>
      </c>
      <c r="H4122" t="s">
        <v>113</v>
      </c>
      <c r="I4122" t="s">
        <v>3571</v>
      </c>
    </row>
    <row r="4123" spans="1:9">
      <c r="A4123" t="s">
        <v>15653</v>
      </c>
      <c r="B4123" t="s">
        <v>6371</v>
      </c>
      <c r="C4123" t="s">
        <v>3572</v>
      </c>
      <c r="D4123" t="s">
        <v>15654</v>
      </c>
      <c r="E4123" t="s">
        <v>15655</v>
      </c>
      <c r="F4123" t="s">
        <v>100</v>
      </c>
      <c r="G4123" t="s">
        <v>149</v>
      </c>
      <c r="H4123" t="s">
        <v>113</v>
      </c>
      <c r="I4123" t="s">
        <v>210</v>
      </c>
    </row>
    <row r="4124" spans="1:9">
      <c r="A4124" t="s">
        <v>15656</v>
      </c>
      <c r="B4124" t="s">
        <v>6371</v>
      </c>
      <c r="C4124" t="s">
        <v>3576</v>
      </c>
      <c r="D4124" t="s">
        <v>15657</v>
      </c>
      <c r="E4124" t="s">
        <v>15658</v>
      </c>
      <c r="F4124" t="s">
        <v>100</v>
      </c>
      <c r="G4124" t="s">
        <v>113</v>
      </c>
      <c r="H4124" t="s">
        <v>113</v>
      </c>
      <c r="I4124" t="s">
        <v>114</v>
      </c>
    </row>
    <row r="4125" spans="1:9">
      <c r="A4125" t="s">
        <v>15659</v>
      </c>
      <c r="B4125" t="s">
        <v>6371</v>
      </c>
      <c r="C4125" t="s">
        <v>3579</v>
      </c>
      <c r="D4125" t="s">
        <v>15660</v>
      </c>
      <c r="E4125" t="s">
        <v>15661</v>
      </c>
      <c r="F4125" t="s">
        <v>100</v>
      </c>
      <c r="G4125" t="s">
        <v>149</v>
      </c>
      <c r="H4125" t="s">
        <v>113</v>
      </c>
      <c r="I4125" t="s">
        <v>3546</v>
      </c>
    </row>
    <row r="4126" spans="1:9">
      <c r="A4126" t="s">
        <v>15662</v>
      </c>
      <c r="B4126" t="s">
        <v>6371</v>
      </c>
      <c r="C4126" t="s">
        <v>3582</v>
      </c>
      <c r="D4126" t="s">
        <v>15663</v>
      </c>
      <c r="E4126" t="s">
        <v>15664</v>
      </c>
      <c r="F4126" t="s">
        <v>100</v>
      </c>
      <c r="G4126" t="s">
        <v>113</v>
      </c>
      <c r="H4126" t="s">
        <v>113</v>
      </c>
      <c r="I4126" t="s">
        <v>114</v>
      </c>
    </row>
    <row r="4127" spans="1:9">
      <c r="A4127" t="s">
        <v>15665</v>
      </c>
      <c r="B4127" t="s">
        <v>6371</v>
      </c>
      <c r="C4127" t="s">
        <v>3585</v>
      </c>
      <c r="D4127" t="s">
        <v>15666</v>
      </c>
      <c r="E4127" t="s">
        <v>15667</v>
      </c>
      <c r="F4127" t="s">
        <v>100</v>
      </c>
      <c r="G4127" t="s">
        <v>113</v>
      </c>
      <c r="H4127" t="s">
        <v>113</v>
      </c>
      <c r="I4127" t="s">
        <v>114</v>
      </c>
    </row>
    <row r="4128" spans="1:9">
      <c r="A4128" t="s">
        <v>15668</v>
      </c>
      <c r="B4128" t="s">
        <v>6371</v>
      </c>
      <c r="C4128" t="s">
        <v>3588</v>
      </c>
      <c r="D4128" t="s">
        <v>15669</v>
      </c>
      <c r="E4128" t="s">
        <v>15670</v>
      </c>
      <c r="F4128" t="s">
        <v>15671</v>
      </c>
      <c r="G4128" t="s">
        <v>113</v>
      </c>
      <c r="H4128" t="s">
        <v>113</v>
      </c>
      <c r="I4128" t="s">
        <v>100</v>
      </c>
    </row>
    <row r="4129" spans="1:9">
      <c r="A4129" t="s">
        <v>15672</v>
      </c>
      <c r="B4129" t="s">
        <v>6371</v>
      </c>
      <c r="C4129" t="s">
        <v>3592</v>
      </c>
      <c r="D4129" t="s">
        <v>15673</v>
      </c>
      <c r="E4129" t="s">
        <v>15674</v>
      </c>
      <c r="F4129" t="s">
        <v>100</v>
      </c>
      <c r="G4129" t="s">
        <v>113</v>
      </c>
      <c r="H4129" t="s">
        <v>113</v>
      </c>
      <c r="I4129" t="s">
        <v>114</v>
      </c>
    </row>
    <row r="4130" spans="1:9">
      <c r="A4130" t="s">
        <v>15675</v>
      </c>
      <c r="B4130" t="s">
        <v>6371</v>
      </c>
      <c r="C4130" t="s">
        <v>3595</v>
      </c>
      <c r="D4130" t="s">
        <v>15676</v>
      </c>
      <c r="E4130" t="s">
        <v>15677</v>
      </c>
      <c r="F4130" t="s">
        <v>100</v>
      </c>
      <c r="G4130" t="s">
        <v>134</v>
      </c>
      <c r="H4130" t="s">
        <v>134</v>
      </c>
      <c r="I4130" t="s">
        <v>135</v>
      </c>
    </row>
    <row r="4131" spans="1:9">
      <c r="A4131" t="s">
        <v>15678</v>
      </c>
      <c r="B4131" t="s">
        <v>6371</v>
      </c>
      <c r="C4131" t="s">
        <v>3597</v>
      </c>
      <c r="D4131" t="s">
        <v>15679</v>
      </c>
      <c r="E4131" t="s">
        <v>15680</v>
      </c>
      <c r="F4131" t="s">
        <v>100</v>
      </c>
      <c r="G4131" t="s">
        <v>113</v>
      </c>
      <c r="H4131" t="s">
        <v>113</v>
      </c>
      <c r="I4131" t="s">
        <v>114</v>
      </c>
    </row>
    <row r="4132" spans="1:9">
      <c r="A4132" t="s">
        <v>15681</v>
      </c>
      <c r="B4132" t="s">
        <v>6371</v>
      </c>
      <c r="C4132" t="s">
        <v>3600</v>
      </c>
      <c r="D4132" t="s">
        <v>15682</v>
      </c>
      <c r="E4132" t="s">
        <v>15683</v>
      </c>
      <c r="F4132" t="s">
        <v>100</v>
      </c>
      <c r="G4132" t="s">
        <v>113</v>
      </c>
      <c r="H4132" t="s">
        <v>113</v>
      </c>
      <c r="I4132" t="s">
        <v>114</v>
      </c>
    </row>
    <row r="4133" spans="1:9">
      <c r="A4133" t="s">
        <v>15684</v>
      </c>
      <c r="B4133" t="s">
        <v>6371</v>
      </c>
      <c r="C4133" t="s">
        <v>3603</v>
      </c>
      <c r="D4133" t="s">
        <v>15685</v>
      </c>
      <c r="E4133" t="s">
        <v>15686</v>
      </c>
      <c r="F4133" t="s">
        <v>100</v>
      </c>
      <c r="G4133" t="s">
        <v>113</v>
      </c>
      <c r="H4133" t="s">
        <v>113</v>
      </c>
      <c r="I4133" t="s">
        <v>114</v>
      </c>
    </row>
    <row r="4134" spans="1:9">
      <c r="A4134" t="s">
        <v>15687</v>
      </c>
      <c r="B4134" t="s">
        <v>6371</v>
      </c>
      <c r="C4134" t="s">
        <v>3606</v>
      </c>
      <c r="D4134" t="s">
        <v>15688</v>
      </c>
      <c r="E4134" t="s">
        <v>15689</v>
      </c>
      <c r="F4134" t="s">
        <v>100</v>
      </c>
      <c r="G4134" t="s">
        <v>113</v>
      </c>
      <c r="H4134" t="s">
        <v>113</v>
      </c>
      <c r="I4134" t="s">
        <v>114</v>
      </c>
    </row>
    <row r="4135" spans="1:9">
      <c r="A4135" t="s">
        <v>15690</v>
      </c>
      <c r="B4135" t="s">
        <v>6371</v>
      </c>
      <c r="C4135" t="s">
        <v>3609</v>
      </c>
      <c r="D4135" t="s">
        <v>15691</v>
      </c>
      <c r="E4135" t="s">
        <v>15692</v>
      </c>
      <c r="F4135" t="s">
        <v>15693</v>
      </c>
      <c r="G4135" t="s">
        <v>149</v>
      </c>
      <c r="H4135" t="s">
        <v>113</v>
      </c>
      <c r="I4135" t="s">
        <v>3614</v>
      </c>
    </row>
    <row r="4136" spans="1:9">
      <c r="A4136" t="s">
        <v>15694</v>
      </c>
      <c r="B4136" t="s">
        <v>6371</v>
      </c>
      <c r="C4136" t="s">
        <v>3615</v>
      </c>
      <c r="D4136" t="s">
        <v>15695</v>
      </c>
      <c r="E4136" t="s">
        <v>15696</v>
      </c>
      <c r="F4136" t="s">
        <v>100</v>
      </c>
      <c r="G4136" t="s">
        <v>149</v>
      </c>
      <c r="H4136" t="s">
        <v>113</v>
      </c>
      <c r="I4136" t="s">
        <v>114</v>
      </c>
    </row>
    <row r="4137" spans="1:9">
      <c r="A4137" t="s">
        <v>15697</v>
      </c>
      <c r="B4137" t="s">
        <v>6371</v>
      </c>
      <c r="C4137" t="s">
        <v>3618</v>
      </c>
      <c r="D4137" t="s">
        <v>15698</v>
      </c>
      <c r="E4137" t="s">
        <v>15699</v>
      </c>
      <c r="F4137" t="s">
        <v>100</v>
      </c>
      <c r="G4137" t="s">
        <v>113</v>
      </c>
      <c r="H4137" t="s">
        <v>113</v>
      </c>
      <c r="I4137" t="s">
        <v>423</v>
      </c>
    </row>
    <row r="4138" spans="1:9">
      <c r="A4138" t="s">
        <v>15700</v>
      </c>
      <c r="B4138" t="s">
        <v>6371</v>
      </c>
      <c r="C4138" t="s">
        <v>3621</v>
      </c>
      <c r="D4138" t="s">
        <v>15701</v>
      </c>
      <c r="E4138" t="s">
        <v>15702</v>
      </c>
      <c r="F4138" t="s">
        <v>100</v>
      </c>
      <c r="G4138" t="s">
        <v>113</v>
      </c>
      <c r="H4138" t="s">
        <v>113</v>
      </c>
      <c r="I4138" t="s">
        <v>114</v>
      </c>
    </row>
    <row r="4139" spans="1:9">
      <c r="A4139" t="s">
        <v>15703</v>
      </c>
      <c r="B4139" t="s">
        <v>6371</v>
      </c>
      <c r="C4139" t="s">
        <v>3624</v>
      </c>
      <c r="D4139" t="s">
        <v>15704</v>
      </c>
      <c r="E4139" t="s">
        <v>15705</v>
      </c>
      <c r="F4139" t="s">
        <v>100</v>
      </c>
      <c r="G4139" t="s">
        <v>113</v>
      </c>
      <c r="H4139" t="s">
        <v>113</v>
      </c>
      <c r="I4139" t="s">
        <v>423</v>
      </c>
    </row>
    <row r="4140" spans="1:9">
      <c r="A4140" t="s">
        <v>15706</v>
      </c>
      <c r="B4140" t="s">
        <v>6371</v>
      </c>
      <c r="C4140" t="s">
        <v>3627</v>
      </c>
      <c r="D4140" t="s">
        <v>15707</v>
      </c>
      <c r="E4140" t="s">
        <v>15708</v>
      </c>
      <c r="F4140" t="s">
        <v>100</v>
      </c>
      <c r="G4140" t="s">
        <v>113</v>
      </c>
      <c r="H4140" t="s">
        <v>113</v>
      </c>
      <c r="I4140" t="s">
        <v>423</v>
      </c>
    </row>
    <row r="4141" spans="1:9">
      <c r="A4141" t="s">
        <v>15709</v>
      </c>
      <c r="B4141" t="s">
        <v>6371</v>
      </c>
      <c r="C4141" t="s">
        <v>3630</v>
      </c>
      <c r="D4141" t="s">
        <v>15710</v>
      </c>
      <c r="E4141" t="s">
        <v>15711</v>
      </c>
      <c r="F4141" t="s">
        <v>100</v>
      </c>
      <c r="G4141" t="s">
        <v>113</v>
      </c>
      <c r="H4141" t="s">
        <v>113</v>
      </c>
      <c r="I4141" t="s">
        <v>423</v>
      </c>
    </row>
    <row r="4142" spans="1:9">
      <c r="A4142" t="s">
        <v>15712</v>
      </c>
      <c r="B4142" t="s">
        <v>6371</v>
      </c>
      <c r="C4142" t="s">
        <v>3633</v>
      </c>
      <c r="D4142" t="s">
        <v>15713</v>
      </c>
      <c r="E4142" t="s">
        <v>15714</v>
      </c>
      <c r="F4142" t="s">
        <v>100</v>
      </c>
      <c r="G4142" t="s">
        <v>113</v>
      </c>
      <c r="H4142" t="s">
        <v>113</v>
      </c>
      <c r="I4142" t="s">
        <v>423</v>
      </c>
    </row>
    <row r="4143" spans="1:9">
      <c r="A4143" t="s">
        <v>15715</v>
      </c>
      <c r="B4143" t="s">
        <v>6371</v>
      </c>
      <c r="C4143" t="s">
        <v>3636</v>
      </c>
      <c r="D4143" t="s">
        <v>15716</v>
      </c>
      <c r="E4143" t="s">
        <v>15717</v>
      </c>
      <c r="F4143" t="s">
        <v>100</v>
      </c>
      <c r="G4143" t="s">
        <v>113</v>
      </c>
      <c r="H4143" t="s">
        <v>113</v>
      </c>
      <c r="I4143" t="s">
        <v>423</v>
      </c>
    </row>
    <row r="4144" spans="1:9">
      <c r="A4144" t="s">
        <v>15718</v>
      </c>
      <c r="B4144" t="s">
        <v>6371</v>
      </c>
      <c r="C4144" t="s">
        <v>3639</v>
      </c>
      <c r="D4144" t="s">
        <v>15719</v>
      </c>
      <c r="E4144" t="s">
        <v>15720</v>
      </c>
      <c r="F4144" t="s">
        <v>100</v>
      </c>
      <c r="G4144" t="s">
        <v>113</v>
      </c>
      <c r="H4144" t="s">
        <v>113</v>
      </c>
      <c r="I4144" t="s">
        <v>423</v>
      </c>
    </row>
    <row r="4145" spans="1:9">
      <c r="A4145" t="s">
        <v>15721</v>
      </c>
      <c r="B4145" t="s">
        <v>6371</v>
      </c>
      <c r="C4145" t="s">
        <v>3642</v>
      </c>
      <c r="D4145" t="s">
        <v>15722</v>
      </c>
      <c r="E4145" t="s">
        <v>15723</v>
      </c>
      <c r="F4145" t="s">
        <v>100</v>
      </c>
      <c r="G4145" t="s">
        <v>113</v>
      </c>
      <c r="H4145" t="s">
        <v>113</v>
      </c>
      <c r="I4145" t="s">
        <v>423</v>
      </c>
    </row>
    <row r="4146" spans="1:9">
      <c r="A4146" t="s">
        <v>15724</v>
      </c>
      <c r="B4146" t="s">
        <v>6371</v>
      </c>
      <c r="C4146" t="s">
        <v>3645</v>
      </c>
      <c r="D4146" t="s">
        <v>15698</v>
      </c>
      <c r="E4146" t="s">
        <v>15725</v>
      </c>
      <c r="F4146" t="s">
        <v>100</v>
      </c>
      <c r="G4146" t="s">
        <v>134</v>
      </c>
      <c r="H4146" t="s">
        <v>134</v>
      </c>
      <c r="I4146" t="s">
        <v>135</v>
      </c>
    </row>
    <row r="4147" spans="1:9">
      <c r="A4147" t="s">
        <v>15726</v>
      </c>
      <c r="B4147" t="s">
        <v>6371</v>
      </c>
      <c r="C4147" t="s">
        <v>3648</v>
      </c>
      <c r="D4147" t="s">
        <v>15727</v>
      </c>
      <c r="E4147" t="s">
        <v>15728</v>
      </c>
      <c r="F4147" t="s">
        <v>100</v>
      </c>
      <c r="G4147" t="s">
        <v>134</v>
      </c>
      <c r="H4147" t="s">
        <v>134</v>
      </c>
      <c r="I4147" t="s">
        <v>135</v>
      </c>
    </row>
    <row r="4148" spans="1:9">
      <c r="A4148" t="s">
        <v>15729</v>
      </c>
      <c r="B4148" t="s">
        <v>6371</v>
      </c>
      <c r="C4148" t="s">
        <v>3650</v>
      </c>
      <c r="D4148" t="s">
        <v>15730</v>
      </c>
      <c r="E4148" t="s">
        <v>15731</v>
      </c>
      <c r="F4148" t="s">
        <v>100</v>
      </c>
      <c r="G4148" t="s">
        <v>113</v>
      </c>
      <c r="H4148" t="s">
        <v>113</v>
      </c>
      <c r="I4148" t="s">
        <v>114</v>
      </c>
    </row>
    <row r="4149" spans="1:9">
      <c r="A4149" t="s">
        <v>15732</v>
      </c>
      <c r="B4149" t="s">
        <v>6371</v>
      </c>
      <c r="C4149" t="s">
        <v>3653</v>
      </c>
      <c r="D4149" t="s">
        <v>15733</v>
      </c>
      <c r="E4149" t="s">
        <v>15734</v>
      </c>
      <c r="F4149" t="s">
        <v>12478</v>
      </c>
      <c r="G4149" t="s">
        <v>172</v>
      </c>
      <c r="H4149" t="s">
        <v>172</v>
      </c>
      <c r="I4149" t="s">
        <v>6394</v>
      </c>
    </row>
    <row r="4150" spans="1:9">
      <c r="A4150" t="s">
        <v>15735</v>
      </c>
      <c r="B4150" t="s">
        <v>6371</v>
      </c>
      <c r="C4150" t="s">
        <v>743</v>
      </c>
      <c r="D4150" t="s">
        <v>15736</v>
      </c>
      <c r="E4150" t="s">
        <v>15737</v>
      </c>
      <c r="F4150" t="s">
        <v>100</v>
      </c>
      <c r="G4150" t="s">
        <v>113</v>
      </c>
      <c r="H4150" t="s">
        <v>113</v>
      </c>
      <c r="I4150" t="s">
        <v>114</v>
      </c>
    </row>
    <row r="4151" spans="1:9">
      <c r="A4151" t="s">
        <v>15738</v>
      </c>
      <c r="B4151" t="s">
        <v>6371</v>
      </c>
      <c r="C4151" t="s">
        <v>3658</v>
      </c>
      <c r="D4151" t="s">
        <v>15739</v>
      </c>
      <c r="E4151" t="s">
        <v>15740</v>
      </c>
      <c r="F4151" t="s">
        <v>15741</v>
      </c>
      <c r="G4151" t="s">
        <v>113</v>
      </c>
      <c r="H4151" t="s">
        <v>113</v>
      </c>
      <c r="I4151" t="s">
        <v>114</v>
      </c>
    </row>
    <row r="4152" spans="1:9">
      <c r="A4152" t="s">
        <v>15742</v>
      </c>
      <c r="B4152" t="s">
        <v>6371</v>
      </c>
      <c r="C4152" t="s">
        <v>3662</v>
      </c>
      <c r="D4152" t="s">
        <v>15743</v>
      </c>
      <c r="E4152" t="s">
        <v>15744</v>
      </c>
      <c r="F4152" t="s">
        <v>15745</v>
      </c>
      <c r="G4152" t="s">
        <v>113</v>
      </c>
      <c r="H4152" t="s">
        <v>113</v>
      </c>
      <c r="I4152" t="s">
        <v>114</v>
      </c>
    </row>
    <row r="4153" spans="1:9">
      <c r="A4153" t="s">
        <v>15746</v>
      </c>
      <c r="B4153" t="s">
        <v>6371</v>
      </c>
      <c r="C4153" t="s">
        <v>554</v>
      </c>
      <c r="D4153" t="s">
        <v>15747</v>
      </c>
      <c r="E4153" t="s">
        <v>15748</v>
      </c>
      <c r="F4153" t="s">
        <v>12886</v>
      </c>
      <c r="G4153" t="s">
        <v>113</v>
      </c>
      <c r="H4153" t="s">
        <v>113</v>
      </c>
      <c r="I4153" t="s">
        <v>114</v>
      </c>
    </row>
    <row r="4154" spans="1:9">
      <c r="A4154" t="s">
        <v>15749</v>
      </c>
      <c r="B4154" t="s">
        <v>6371</v>
      </c>
      <c r="C4154" t="s">
        <v>18</v>
      </c>
      <c r="D4154" t="s">
        <v>15750</v>
      </c>
      <c r="E4154" t="s">
        <v>15751</v>
      </c>
      <c r="F4154" t="s">
        <v>100</v>
      </c>
      <c r="G4154" t="s">
        <v>113</v>
      </c>
      <c r="H4154" t="s">
        <v>113</v>
      </c>
      <c r="I4154" t="s">
        <v>114</v>
      </c>
    </row>
    <row r="4155" spans="1:9">
      <c r="A4155" t="s">
        <v>15752</v>
      </c>
      <c r="B4155" t="s">
        <v>6371</v>
      </c>
      <c r="C4155" t="s">
        <v>1095</v>
      </c>
      <c r="D4155" t="s">
        <v>15753</v>
      </c>
      <c r="E4155" t="s">
        <v>15754</v>
      </c>
      <c r="F4155" t="s">
        <v>100</v>
      </c>
      <c r="G4155" t="s">
        <v>113</v>
      </c>
      <c r="H4155" t="s">
        <v>113</v>
      </c>
      <c r="I4155" t="s">
        <v>114</v>
      </c>
    </row>
    <row r="4156" spans="1:9">
      <c r="A4156" t="s">
        <v>15755</v>
      </c>
      <c r="B4156" t="s">
        <v>6371</v>
      </c>
      <c r="C4156" t="s">
        <v>3731</v>
      </c>
      <c r="D4156" t="s">
        <v>15756</v>
      </c>
      <c r="E4156" t="s">
        <v>15757</v>
      </c>
      <c r="F4156" t="s">
        <v>100</v>
      </c>
      <c r="G4156" t="s">
        <v>113</v>
      </c>
      <c r="H4156" t="s">
        <v>113</v>
      </c>
      <c r="I4156" t="s">
        <v>114</v>
      </c>
    </row>
    <row r="4157" spans="1:9">
      <c r="A4157" t="s">
        <v>15758</v>
      </c>
      <c r="B4157" t="s">
        <v>6371</v>
      </c>
      <c r="C4157" t="s">
        <v>72</v>
      </c>
      <c r="D4157" t="s">
        <v>15759</v>
      </c>
      <c r="E4157" t="s">
        <v>15760</v>
      </c>
      <c r="F4157" t="s">
        <v>100</v>
      </c>
      <c r="G4157" t="s">
        <v>113</v>
      </c>
      <c r="H4157" t="s">
        <v>113</v>
      </c>
      <c r="I4157" t="s">
        <v>114</v>
      </c>
    </row>
    <row r="4158" spans="1:9">
      <c r="A4158" t="s">
        <v>15761</v>
      </c>
      <c r="B4158" t="s">
        <v>6371</v>
      </c>
      <c r="C4158" t="s">
        <v>74</v>
      </c>
      <c r="D4158" t="s">
        <v>15762</v>
      </c>
      <c r="E4158" t="s">
        <v>15763</v>
      </c>
      <c r="F4158" t="s">
        <v>100</v>
      </c>
      <c r="G4158" t="s">
        <v>113</v>
      </c>
      <c r="H4158" t="s">
        <v>113</v>
      </c>
      <c r="I4158" t="s">
        <v>114</v>
      </c>
    </row>
    <row r="4159" spans="1:9">
      <c r="A4159" t="s">
        <v>15764</v>
      </c>
      <c r="B4159" t="s">
        <v>6371</v>
      </c>
      <c r="C4159" t="s">
        <v>73</v>
      </c>
      <c r="D4159" t="s">
        <v>15765</v>
      </c>
      <c r="E4159" t="s">
        <v>15766</v>
      </c>
      <c r="F4159" t="s">
        <v>100</v>
      </c>
      <c r="G4159" t="s">
        <v>113</v>
      </c>
      <c r="H4159" t="s">
        <v>113</v>
      </c>
      <c r="I4159" t="s">
        <v>114</v>
      </c>
    </row>
    <row r="4160" spans="1:9">
      <c r="A4160" t="s">
        <v>15767</v>
      </c>
      <c r="B4160" t="s">
        <v>6371</v>
      </c>
      <c r="C4160" t="s">
        <v>209</v>
      </c>
      <c r="D4160" t="s">
        <v>15768</v>
      </c>
      <c r="E4160" t="s">
        <v>15769</v>
      </c>
      <c r="F4160" t="s">
        <v>100</v>
      </c>
      <c r="G4160" t="s">
        <v>113</v>
      </c>
      <c r="H4160" t="s">
        <v>113</v>
      </c>
      <c r="I4160" t="s">
        <v>114</v>
      </c>
    </row>
    <row r="4161" spans="1:9">
      <c r="A4161" t="s">
        <v>15770</v>
      </c>
      <c r="B4161" t="s">
        <v>6371</v>
      </c>
      <c r="C4161" t="s">
        <v>3684</v>
      </c>
      <c r="D4161" t="s">
        <v>15771</v>
      </c>
      <c r="E4161" t="s">
        <v>15772</v>
      </c>
      <c r="F4161" t="s">
        <v>15773</v>
      </c>
      <c r="G4161" t="s">
        <v>113</v>
      </c>
      <c r="H4161" t="s">
        <v>113</v>
      </c>
      <c r="I4161" t="s">
        <v>114</v>
      </c>
    </row>
    <row r="4162" spans="1:9">
      <c r="A4162" t="s">
        <v>15774</v>
      </c>
      <c r="B4162" t="s">
        <v>6371</v>
      </c>
      <c r="C4162" t="s">
        <v>3687</v>
      </c>
      <c r="D4162" t="s">
        <v>15775</v>
      </c>
      <c r="E4162" t="s">
        <v>3689</v>
      </c>
      <c r="F4162" t="s">
        <v>100</v>
      </c>
      <c r="G4162" t="s">
        <v>113</v>
      </c>
      <c r="H4162" t="s">
        <v>113</v>
      </c>
      <c r="I4162" t="s">
        <v>114</v>
      </c>
    </row>
    <row r="4163" spans="1:9">
      <c r="A4163" t="s">
        <v>15776</v>
      </c>
      <c r="B4163" t="s">
        <v>6371</v>
      </c>
      <c r="C4163" t="s">
        <v>3690</v>
      </c>
      <c r="D4163" t="s">
        <v>15777</v>
      </c>
      <c r="E4163" t="s">
        <v>15778</v>
      </c>
      <c r="F4163" t="s">
        <v>100</v>
      </c>
      <c r="G4163" t="s">
        <v>134</v>
      </c>
      <c r="H4163" t="s">
        <v>134</v>
      </c>
      <c r="I4163" t="s">
        <v>135</v>
      </c>
    </row>
    <row r="4164" spans="1:9">
      <c r="A4164" t="s">
        <v>15779</v>
      </c>
      <c r="B4164" t="s">
        <v>6371</v>
      </c>
      <c r="C4164" t="s">
        <v>3693</v>
      </c>
      <c r="D4164" t="s">
        <v>15780</v>
      </c>
      <c r="E4164" t="s">
        <v>15781</v>
      </c>
      <c r="F4164" t="s">
        <v>100</v>
      </c>
      <c r="G4164" t="s">
        <v>113</v>
      </c>
      <c r="H4164" t="s">
        <v>113</v>
      </c>
      <c r="I4164" t="s">
        <v>114</v>
      </c>
    </row>
    <row r="4165" spans="1:9">
      <c r="A4165" t="s">
        <v>15782</v>
      </c>
      <c r="B4165" t="s">
        <v>6371</v>
      </c>
      <c r="C4165" t="s">
        <v>3696</v>
      </c>
      <c r="D4165" t="s">
        <v>15783</v>
      </c>
      <c r="E4165" t="s">
        <v>15784</v>
      </c>
      <c r="F4165" t="s">
        <v>100</v>
      </c>
      <c r="G4165" t="s">
        <v>113</v>
      </c>
      <c r="H4165" t="s">
        <v>113</v>
      </c>
      <c r="I4165" t="s">
        <v>3699</v>
      </c>
    </row>
    <row r="4166" spans="1:9">
      <c r="A4166" t="s">
        <v>15785</v>
      </c>
      <c r="B4166" t="s">
        <v>6371</v>
      </c>
      <c r="C4166" t="s">
        <v>3700</v>
      </c>
      <c r="D4166" t="s">
        <v>15786</v>
      </c>
      <c r="E4166" t="s">
        <v>15787</v>
      </c>
      <c r="F4166" t="s">
        <v>15788</v>
      </c>
      <c r="G4166" t="s">
        <v>113</v>
      </c>
      <c r="H4166" t="s">
        <v>113</v>
      </c>
      <c r="I4166" t="s">
        <v>114</v>
      </c>
    </row>
    <row r="4167" spans="1:9">
      <c r="A4167" t="s">
        <v>15789</v>
      </c>
      <c r="B4167" t="s">
        <v>6371</v>
      </c>
      <c r="C4167" t="s">
        <v>3704</v>
      </c>
      <c r="D4167" t="s">
        <v>15790</v>
      </c>
      <c r="E4167" t="s">
        <v>15791</v>
      </c>
      <c r="F4167" t="s">
        <v>15792</v>
      </c>
      <c r="G4167" t="s">
        <v>113</v>
      </c>
      <c r="H4167" t="s">
        <v>113</v>
      </c>
      <c r="I4167" t="s">
        <v>114</v>
      </c>
    </row>
    <row r="4168" spans="1:9">
      <c r="A4168" t="s">
        <v>15793</v>
      </c>
      <c r="B4168" t="s">
        <v>6371</v>
      </c>
      <c r="C4168" t="s">
        <v>3708</v>
      </c>
      <c r="D4168" t="s">
        <v>15794</v>
      </c>
      <c r="E4168" t="s">
        <v>15795</v>
      </c>
      <c r="F4168" t="s">
        <v>100</v>
      </c>
      <c r="G4168" t="s">
        <v>149</v>
      </c>
      <c r="H4168" t="s">
        <v>113</v>
      </c>
      <c r="I4168" t="s">
        <v>100</v>
      </c>
    </row>
    <row r="4169" spans="1:9">
      <c r="A4169" t="s">
        <v>15796</v>
      </c>
      <c r="B4169" t="s">
        <v>6371</v>
      </c>
      <c r="C4169" t="s">
        <v>3711</v>
      </c>
      <c r="D4169" t="s">
        <v>15797</v>
      </c>
      <c r="E4169" t="s">
        <v>15798</v>
      </c>
      <c r="F4169" t="s">
        <v>100</v>
      </c>
      <c r="G4169" t="s">
        <v>149</v>
      </c>
      <c r="H4169" t="s">
        <v>113</v>
      </c>
      <c r="I4169" t="s">
        <v>100</v>
      </c>
    </row>
    <row r="4170" spans="1:9">
      <c r="A4170" t="s">
        <v>15799</v>
      </c>
      <c r="B4170" t="s">
        <v>6371</v>
      </c>
      <c r="C4170" t="s">
        <v>3714</v>
      </c>
      <c r="D4170" t="s">
        <v>15800</v>
      </c>
      <c r="E4170" t="s">
        <v>15801</v>
      </c>
      <c r="F4170" t="s">
        <v>100</v>
      </c>
      <c r="G4170" t="s">
        <v>113</v>
      </c>
      <c r="H4170" t="s">
        <v>113</v>
      </c>
      <c r="I4170" t="s">
        <v>114</v>
      </c>
    </row>
    <row r="4171" spans="1:9">
      <c r="A4171" t="s">
        <v>15802</v>
      </c>
      <c r="B4171" t="s">
        <v>6371</v>
      </c>
      <c r="C4171" t="s">
        <v>3717</v>
      </c>
      <c r="D4171" t="s">
        <v>15803</v>
      </c>
      <c r="E4171" t="s">
        <v>15804</v>
      </c>
      <c r="F4171" t="s">
        <v>100</v>
      </c>
      <c r="G4171" t="s">
        <v>113</v>
      </c>
      <c r="H4171" t="s">
        <v>113</v>
      </c>
      <c r="I4171" t="s">
        <v>114</v>
      </c>
    </row>
    <row r="4172" spans="1:9">
      <c r="A4172" t="s">
        <v>15805</v>
      </c>
      <c r="B4172" t="s">
        <v>6371</v>
      </c>
      <c r="C4172" t="s">
        <v>3720</v>
      </c>
      <c r="D4172" t="s">
        <v>15806</v>
      </c>
      <c r="E4172" t="s">
        <v>15807</v>
      </c>
      <c r="F4172" t="s">
        <v>100</v>
      </c>
      <c r="G4172" t="s">
        <v>113</v>
      </c>
      <c r="H4172" t="s">
        <v>113</v>
      </c>
      <c r="I4172" t="s">
        <v>114</v>
      </c>
    </row>
    <row r="4173" spans="1:9">
      <c r="A4173" t="s">
        <v>15808</v>
      </c>
      <c r="B4173" t="s">
        <v>6371</v>
      </c>
      <c r="C4173" t="s">
        <v>3722</v>
      </c>
      <c r="D4173" t="s">
        <v>15809</v>
      </c>
      <c r="E4173" t="s">
        <v>15810</v>
      </c>
      <c r="F4173" t="s">
        <v>100</v>
      </c>
      <c r="G4173" t="s">
        <v>113</v>
      </c>
      <c r="H4173" t="s">
        <v>113</v>
      </c>
      <c r="I4173" t="s">
        <v>114</v>
      </c>
    </row>
    <row r="4174" spans="1:9">
      <c r="A4174" t="s">
        <v>15811</v>
      </c>
      <c r="B4174" t="s">
        <v>6371</v>
      </c>
      <c r="C4174" t="s">
        <v>3724</v>
      </c>
      <c r="D4174" t="s">
        <v>15812</v>
      </c>
      <c r="E4174" t="s">
        <v>15813</v>
      </c>
      <c r="F4174" t="s">
        <v>100</v>
      </c>
      <c r="G4174" t="s">
        <v>113</v>
      </c>
      <c r="H4174" t="s">
        <v>113</v>
      </c>
      <c r="I4174" t="s">
        <v>3727</v>
      </c>
    </row>
    <row r="4175" spans="1:9">
      <c r="A4175" t="s">
        <v>15814</v>
      </c>
      <c r="B4175" t="s">
        <v>6371</v>
      </c>
      <c r="C4175" t="s">
        <v>3728</v>
      </c>
      <c r="D4175" t="s">
        <v>15815</v>
      </c>
      <c r="E4175" t="s">
        <v>15816</v>
      </c>
      <c r="F4175" t="s">
        <v>15817</v>
      </c>
      <c r="G4175" t="s">
        <v>113</v>
      </c>
      <c r="H4175" t="s">
        <v>113</v>
      </c>
      <c r="I4175" t="s">
        <v>114</v>
      </c>
    </row>
    <row r="4176" spans="1:9">
      <c r="A4176" t="s">
        <v>15818</v>
      </c>
      <c r="B4176" t="s">
        <v>6371</v>
      </c>
      <c r="C4176" t="s">
        <v>90</v>
      </c>
      <c r="D4176" t="s">
        <v>15819</v>
      </c>
      <c r="E4176" t="s">
        <v>15820</v>
      </c>
      <c r="F4176" t="s">
        <v>15821</v>
      </c>
      <c r="G4176" t="s">
        <v>149</v>
      </c>
      <c r="H4176" t="s">
        <v>113</v>
      </c>
      <c r="I4176" t="s">
        <v>150</v>
      </c>
    </row>
    <row r="4177" spans="1:9">
      <c r="A4177" t="s">
        <v>15822</v>
      </c>
      <c r="B4177" t="s">
        <v>6371</v>
      </c>
      <c r="C4177" t="s">
        <v>3734</v>
      </c>
      <c r="D4177" t="s">
        <v>15823</v>
      </c>
      <c r="E4177" t="s">
        <v>15824</v>
      </c>
      <c r="F4177" t="s">
        <v>15825</v>
      </c>
      <c r="G4177" t="s">
        <v>113</v>
      </c>
      <c r="H4177" t="s">
        <v>113</v>
      </c>
      <c r="I4177" t="s">
        <v>114</v>
      </c>
    </row>
    <row r="4178" spans="1:9">
      <c r="A4178" t="s">
        <v>15826</v>
      </c>
      <c r="B4178" t="s">
        <v>6371</v>
      </c>
      <c r="C4178" t="s">
        <v>3738</v>
      </c>
      <c r="D4178" t="s">
        <v>15827</v>
      </c>
      <c r="E4178" t="s">
        <v>15828</v>
      </c>
      <c r="F4178" t="s">
        <v>100</v>
      </c>
      <c r="G4178" t="s">
        <v>113</v>
      </c>
      <c r="H4178" t="s">
        <v>113</v>
      </c>
      <c r="I4178" t="s">
        <v>114</v>
      </c>
    </row>
    <row r="4179" spans="1:9">
      <c r="A4179" t="s">
        <v>15829</v>
      </c>
      <c r="B4179" t="s">
        <v>6371</v>
      </c>
      <c r="C4179" t="s">
        <v>3741</v>
      </c>
      <c r="D4179" t="s">
        <v>15830</v>
      </c>
      <c r="E4179" t="s">
        <v>15831</v>
      </c>
      <c r="F4179" t="s">
        <v>15832</v>
      </c>
      <c r="G4179" t="s">
        <v>113</v>
      </c>
      <c r="H4179" t="s">
        <v>113</v>
      </c>
      <c r="I4179" t="s">
        <v>114</v>
      </c>
    </row>
    <row r="4180" spans="1:9">
      <c r="A4180" t="s">
        <v>15833</v>
      </c>
      <c r="B4180" t="s">
        <v>6371</v>
      </c>
      <c r="C4180" t="s">
        <v>3746</v>
      </c>
      <c r="D4180" t="s">
        <v>15834</v>
      </c>
      <c r="E4180" t="s">
        <v>15835</v>
      </c>
      <c r="F4180" t="s">
        <v>100</v>
      </c>
      <c r="G4180" t="s">
        <v>113</v>
      </c>
      <c r="H4180" t="s">
        <v>113</v>
      </c>
      <c r="I4180" t="s">
        <v>3699</v>
      </c>
    </row>
    <row r="4181" spans="1:9">
      <c r="A4181" t="s">
        <v>15836</v>
      </c>
      <c r="B4181" t="s">
        <v>6371</v>
      </c>
      <c r="C4181" t="s">
        <v>3749</v>
      </c>
      <c r="D4181" t="s">
        <v>15837</v>
      </c>
      <c r="E4181" t="s">
        <v>15838</v>
      </c>
      <c r="F4181" t="s">
        <v>100</v>
      </c>
      <c r="G4181" t="s">
        <v>113</v>
      </c>
      <c r="H4181" t="s">
        <v>113</v>
      </c>
      <c r="I4181" t="s">
        <v>114</v>
      </c>
    </row>
    <row r="4182" spans="1:9">
      <c r="A4182" t="s">
        <v>15839</v>
      </c>
      <c r="B4182" t="s">
        <v>6371</v>
      </c>
      <c r="C4182" t="s">
        <v>3752</v>
      </c>
      <c r="D4182" t="s">
        <v>15840</v>
      </c>
      <c r="E4182" t="s">
        <v>15841</v>
      </c>
      <c r="F4182" t="s">
        <v>15842</v>
      </c>
      <c r="G4182" t="s">
        <v>271</v>
      </c>
      <c r="H4182" t="s">
        <v>271</v>
      </c>
      <c r="I4182" t="s">
        <v>842</v>
      </c>
    </row>
    <row r="4183" spans="1:9">
      <c r="A4183" t="s">
        <v>15843</v>
      </c>
      <c r="B4183" t="s">
        <v>6371</v>
      </c>
      <c r="C4183" t="s">
        <v>3745</v>
      </c>
      <c r="D4183" t="s">
        <v>15844</v>
      </c>
      <c r="E4183" t="s">
        <v>15845</v>
      </c>
      <c r="F4183" t="s">
        <v>100</v>
      </c>
      <c r="G4183" t="s">
        <v>3758</v>
      </c>
      <c r="H4183" t="s">
        <v>3758</v>
      </c>
      <c r="I4183" t="s">
        <v>6548</v>
      </c>
    </row>
    <row r="4184" spans="1:9">
      <c r="A4184" t="s">
        <v>15846</v>
      </c>
      <c r="B4184" t="s">
        <v>6371</v>
      </c>
      <c r="C4184" t="s">
        <v>3760</v>
      </c>
      <c r="D4184" t="s">
        <v>15847</v>
      </c>
      <c r="E4184" t="s">
        <v>15848</v>
      </c>
      <c r="F4184" t="s">
        <v>13108</v>
      </c>
      <c r="G4184" t="s">
        <v>149</v>
      </c>
      <c r="H4184" t="s">
        <v>113</v>
      </c>
      <c r="I4184" t="s">
        <v>228</v>
      </c>
    </row>
    <row r="4185" spans="1:9">
      <c r="A4185" t="s">
        <v>15849</v>
      </c>
      <c r="B4185" t="s">
        <v>6371</v>
      </c>
      <c r="C4185" t="s">
        <v>3762</v>
      </c>
      <c r="D4185" t="s">
        <v>15850</v>
      </c>
      <c r="E4185" t="s">
        <v>15851</v>
      </c>
      <c r="F4185" t="s">
        <v>100</v>
      </c>
      <c r="G4185" t="s">
        <v>113</v>
      </c>
      <c r="H4185" t="s">
        <v>113</v>
      </c>
      <c r="I4185" t="s">
        <v>114</v>
      </c>
    </row>
    <row r="4186" spans="1:9">
      <c r="A4186" t="s">
        <v>15852</v>
      </c>
      <c r="B4186" t="s">
        <v>6371</v>
      </c>
      <c r="C4186" t="s">
        <v>3765</v>
      </c>
      <c r="D4186" t="s">
        <v>15853</v>
      </c>
      <c r="E4186" t="s">
        <v>15854</v>
      </c>
      <c r="F4186" t="s">
        <v>15855</v>
      </c>
      <c r="G4186" t="s">
        <v>113</v>
      </c>
      <c r="H4186" t="s">
        <v>113</v>
      </c>
      <c r="I4186" t="s">
        <v>114</v>
      </c>
    </row>
    <row r="4187" spans="1:9">
      <c r="A4187" t="s">
        <v>15856</v>
      </c>
      <c r="B4187" t="s">
        <v>6371</v>
      </c>
      <c r="C4187" t="s">
        <v>3184</v>
      </c>
      <c r="D4187" t="s">
        <v>15857</v>
      </c>
      <c r="E4187" t="s">
        <v>15858</v>
      </c>
      <c r="F4187" t="s">
        <v>15859</v>
      </c>
      <c r="G4187" t="s">
        <v>617</v>
      </c>
      <c r="H4187" t="s">
        <v>113</v>
      </c>
      <c r="I4187" t="s">
        <v>150</v>
      </c>
    </row>
    <row r="4188" spans="1:9">
      <c r="A4188" t="s">
        <v>15860</v>
      </c>
      <c r="B4188" t="s">
        <v>6371</v>
      </c>
      <c r="C4188" t="s">
        <v>3932</v>
      </c>
      <c r="D4188" t="s">
        <v>15861</v>
      </c>
      <c r="E4188" t="s">
        <v>15862</v>
      </c>
      <c r="F4188" t="s">
        <v>15863</v>
      </c>
      <c r="G4188" t="s">
        <v>617</v>
      </c>
      <c r="H4188" t="s">
        <v>113</v>
      </c>
      <c r="I4188" t="s">
        <v>150</v>
      </c>
    </row>
    <row r="4189" spans="1:9">
      <c r="A4189" t="s">
        <v>15864</v>
      </c>
      <c r="B4189" t="s">
        <v>6371</v>
      </c>
      <c r="C4189" t="s">
        <v>3777</v>
      </c>
      <c r="D4189" t="s">
        <v>3777</v>
      </c>
      <c r="E4189" t="s">
        <v>15865</v>
      </c>
      <c r="F4189" t="s">
        <v>100</v>
      </c>
      <c r="G4189" t="s">
        <v>113</v>
      </c>
      <c r="H4189" t="s">
        <v>252</v>
      </c>
      <c r="I4189" t="s">
        <v>114</v>
      </c>
    </row>
    <row r="4190" spans="1:9">
      <c r="A4190" t="s">
        <v>15866</v>
      </c>
      <c r="B4190" t="s">
        <v>6371</v>
      </c>
      <c r="C4190" t="s">
        <v>3780</v>
      </c>
      <c r="D4190" t="s">
        <v>15867</v>
      </c>
      <c r="E4190" t="s">
        <v>15868</v>
      </c>
      <c r="F4190" t="s">
        <v>15869</v>
      </c>
      <c r="G4190" t="s">
        <v>149</v>
      </c>
      <c r="H4190" t="s">
        <v>113</v>
      </c>
      <c r="I4190" t="s">
        <v>150</v>
      </c>
    </row>
    <row r="4191" spans="1:9">
      <c r="A4191" t="s">
        <v>15870</v>
      </c>
      <c r="B4191" t="s">
        <v>6371</v>
      </c>
      <c r="C4191" t="s">
        <v>3770</v>
      </c>
      <c r="D4191" t="s">
        <v>15871</v>
      </c>
      <c r="E4191" t="s">
        <v>15872</v>
      </c>
      <c r="F4191" t="s">
        <v>100</v>
      </c>
      <c r="G4191" t="s">
        <v>617</v>
      </c>
      <c r="H4191" t="s">
        <v>113</v>
      </c>
      <c r="I4191" t="s">
        <v>3773</v>
      </c>
    </row>
    <row r="4192" spans="1:9">
      <c r="A4192" t="s">
        <v>15873</v>
      </c>
      <c r="B4192" t="s">
        <v>6371</v>
      </c>
      <c r="C4192" t="s">
        <v>3784</v>
      </c>
      <c r="D4192" t="s">
        <v>15874</v>
      </c>
      <c r="E4192" t="s">
        <v>15875</v>
      </c>
      <c r="F4192" t="s">
        <v>100</v>
      </c>
      <c r="G4192" t="s">
        <v>149</v>
      </c>
      <c r="H4192" t="s">
        <v>113</v>
      </c>
      <c r="I4192" t="s">
        <v>228</v>
      </c>
    </row>
    <row r="4193" spans="1:9">
      <c r="A4193" t="s">
        <v>15876</v>
      </c>
      <c r="B4193" t="s">
        <v>6371</v>
      </c>
      <c r="C4193" t="s">
        <v>1707</v>
      </c>
      <c r="D4193" t="s">
        <v>15877</v>
      </c>
      <c r="E4193" t="s">
        <v>15878</v>
      </c>
      <c r="F4193" t="s">
        <v>100</v>
      </c>
      <c r="G4193" t="s">
        <v>134</v>
      </c>
      <c r="H4193" t="s">
        <v>134</v>
      </c>
      <c r="I4193" t="s">
        <v>135</v>
      </c>
    </row>
    <row r="4194" spans="1:9">
      <c r="A4194" t="s">
        <v>15879</v>
      </c>
      <c r="B4194" t="s">
        <v>6371</v>
      </c>
      <c r="C4194" t="s">
        <v>1703</v>
      </c>
      <c r="D4194" t="s">
        <v>15880</v>
      </c>
      <c r="E4194" t="s">
        <v>15881</v>
      </c>
      <c r="F4194" t="s">
        <v>100</v>
      </c>
      <c r="G4194" t="s">
        <v>134</v>
      </c>
      <c r="H4194" t="s">
        <v>134</v>
      </c>
      <c r="I4194" t="s">
        <v>135</v>
      </c>
    </row>
    <row r="4195" spans="1:9">
      <c r="A4195" t="s">
        <v>15882</v>
      </c>
      <c r="B4195" t="s">
        <v>6371</v>
      </c>
      <c r="C4195" t="s">
        <v>3794</v>
      </c>
      <c r="D4195" t="s">
        <v>15883</v>
      </c>
      <c r="E4195" t="s">
        <v>15884</v>
      </c>
      <c r="F4195" t="s">
        <v>100</v>
      </c>
      <c r="G4195" t="s">
        <v>113</v>
      </c>
      <c r="H4195" t="s">
        <v>113</v>
      </c>
      <c r="I4195" t="s">
        <v>3797</v>
      </c>
    </row>
    <row r="4196" spans="1:9">
      <c r="A4196" t="s">
        <v>15885</v>
      </c>
      <c r="B4196" t="s">
        <v>6371</v>
      </c>
      <c r="C4196" t="s">
        <v>3798</v>
      </c>
      <c r="D4196" t="s">
        <v>15886</v>
      </c>
      <c r="E4196" t="s">
        <v>15887</v>
      </c>
      <c r="F4196" t="s">
        <v>15888</v>
      </c>
      <c r="G4196" t="s">
        <v>113</v>
      </c>
      <c r="H4196" t="s">
        <v>113</v>
      </c>
      <c r="I4196" t="s">
        <v>114</v>
      </c>
    </row>
    <row r="4197" spans="1:9">
      <c r="A4197" t="s">
        <v>15889</v>
      </c>
      <c r="B4197" t="s">
        <v>6371</v>
      </c>
      <c r="C4197" t="s">
        <v>3802</v>
      </c>
      <c r="D4197" t="s">
        <v>15890</v>
      </c>
      <c r="E4197" t="s">
        <v>15891</v>
      </c>
      <c r="F4197" t="s">
        <v>100</v>
      </c>
      <c r="G4197" t="s">
        <v>134</v>
      </c>
      <c r="H4197" t="s">
        <v>134</v>
      </c>
      <c r="I4197" t="s">
        <v>135</v>
      </c>
    </row>
    <row r="4198" spans="1:9">
      <c r="A4198" t="s">
        <v>15892</v>
      </c>
      <c r="B4198" t="s">
        <v>6371</v>
      </c>
      <c r="C4198" t="s">
        <v>3805</v>
      </c>
      <c r="D4198" t="s">
        <v>15893</v>
      </c>
      <c r="E4198" t="s">
        <v>15894</v>
      </c>
      <c r="F4198" t="s">
        <v>15895</v>
      </c>
      <c r="G4198" t="s">
        <v>271</v>
      </c>
      <c r="H4198" t="s">
        <v>271</v>
      </c>
      <c r="I4198" t="s">
        <v>842</v>
      </c>
    </row>
    <row r="4199" spans="1:9">
      <c r="A4199" t="s">
        <v>15896</v>
      </c>
      <c r="B4199" t="s">
        <v>6371</v>
      </c>
      <c r="C4199" t="s">
        <v>2859</v>
      </c>
      <c r="D4199" t="s">
        <v>15897</v>
      </c>
      <c r="E4199" t="s">
        <v>15898</v>
      </c>
      <c r="F4199" t="s">
        <v>15899</v>
      </c>
      <c r="G4199" t="s">
        <v>113</v>
      </c>
      <c r="H4199" t="s">
        <v>113</v>
      </c>
      <c r="I4199" t="s">
        <v>114</v>
      </c>
    </row>
    <row r="4200" spans="1:9">
      <c r="A4200" t="s">
        <v>15900</v>
      </c>
      <c r="B4200" t="s">
        <v>6371</v>
      </c>
      <c r="C4200" t="s">
        <v>3812</v>
      </c>
      <c r="D4200" t="s">
        <v>15901</v>
      </c>
      <c r="E4200" t="s">
        <v>15902</v>
      </c>
      <c r="F4200" t="s">
        <v>100</v>
      </c>
      <c r="G4200" t="s">
        <v>134</v>
      </c>
      <c r="H4200" t="s">
        <v>134</v>
      </c>
      <c r="I4200" t="s">
        <v>135</v>
      </c>
    </row>
    <row r="4201" spans="1:9">
      <c r="A4201" t="s">
        <v>15903</v>
      </c>
      <c r="B4201" t="s">
        <v>6371</v>
      </c>
      <c r="C4201" t="s">
        <v>3815</v>
      </c>
      <c r="D4201" t="s">
        <v>15904</v>
      </c>
      <c r="E4201" t="s">
        <v>15905</v>
      </c>
      <c r="F4201" t="s">
        <v>100</v>
      </c>
      <c r="G4201" t="s">
        <v>134</v>
      </c>
      <c r="H4201" t="s">
        <v>134</v>
      </c>
      <c r="I4201" t="s">
        <v>135</v>
      </c>
    </row>
    <row r="4202" spans="1:9">
      <c r="A4202" t="s">
        <v>15906</v>
      </c>
      <c r="B4202" t="s">
        <v>6371</v>
      </c>
      <c r="C4202" t="s">
        <v>3818</v>
      </c>
      <c r="D4202" t="s">
        <v>15907</v>
      </c>
      <c r="E4202" t="s">
        <v>15908</v>
      </c>
      <c r="F4202" t="s">
        <v>100</v>
      </c>
      <c r="G4202" t="s">
        <v>134</v>
      </c>
      <c r="H4202" t="s">
        <v>134</v>
      </c>
      <c r="I4202" t="s">
        <v>135</v>
      </c>
    </row>
    <row r="4203" spans="1:9">
      <c r="A4203" t="s">
        <v>15909</v>
      </c>
      <c r="B4203" t="s">
        <v>6371</v>
      </c>
      <c r="C4203" t="s">
        <v>3821</v>
      </c>
      <c r="D4203" t="s">
        <v>15910</v>
      </c>
      <c r="E4203" t="s">
        <v>15911</v>
      </c>
      <c r="F4203" t="s">
        <v>100</v>
      </c>
      <c r="G4203" t="s">
        <v>134</v>
      </c>
      <c r="H4203" t="s">
        <v>134</v>
      </c>
      <c r="I4203" t="s">
        <v>135</v>
      </c>
    </row>
    <row r="4204" spans="1:9">
      <c r="A4204" t="s">
        <v>15912</v>
      </c>
      <c r="B4204" t="s">
        <v>6371</v>
      </c>
      <c r="C4204" t="s">
        <v>3824</v>
      </c>
      <c r="D4204" t="s">
        <v>15913</v>
      </c>
      <c r="E4204" t="s">
        <v>15914</v>
      </c>
      <c r="F4204" t="s">
        <v>100</v>
      </c>
      <c r="G4204" t="s">
        <v>149</v>
      </c>
      <c r="H4204" t="s">
        <v>113</v>
      </c>
      <c r="I4204" t="s">
        <v>150</v>
      </c>
    </row>
    <row r="4205" spans="1:9">
      <c r="A4205" t="s">
        <v>15915</v>
      </c>
      <c r="B4205" t="s">
        <v>6371</v>
      </c>
      <c r="C4205" t="s">
        <v>3826</v>
      </c>
      <c r="D4205" t="s">
        <v>3827</v>
      </c>
      <c r="E4205" t="s">
        <v>3827</v>
      </c>
      <c r="F4205" t="s">
        <v>100</v>
      </c>
      <c r="G4205" t="s">
        <v>134</v>
      </c>
      <c r="H4205" t="s">
        <v>134</v>
      </c>
      <c r="I4205" t="s">
        <v>135</v>
      </c>
    </row>
    <row r="4206" spans="1:9">
      <c r="A4206" t="s">
        <v>15916</v>
      </c>
      <c r="B4206" t="s">
        <v>6371</v>
      </c>
      <c r="C4206" t="s">
        <v>3828</v>
      </c>
      <c r="D4206" t="s">
        <v>15917</v>
      </c>
      <c r="E4206" t="s">
        <v>15918</v>
      </c>
      <c r="F4206" t="s">
        <v>15919</v>
      </c>
      <c r="G4206" t="s">
        <v>134</v>
      </c>
      <c r="H4206" t="s">
        <v>134</v>
      </c>
      <c r="I4206" t="s">
        <v>135</v>
      </c>
    </row>
    <row r="4207" spans="1:9">
      <c r="A4207" t="s">
        <v>15920</v>
      </c>
      <c r="B4207" t="s">
        <v>6371</v>
      </c>
      <c r="C4207" t="s">
        <v>3831</v>
      </c>
      <c r="D4207" t="s">
        <v>15921</v>
      </c>
      <c r="E4207" t="s">
        <v>15922</v>
      </c>
      <c r="F4207" t="s">
        <v>100</v>
      </c>
      <c r="G4207" t="s">
        <v>149</v>
      </c>
      <c r="H4207" t="s">
        <v>113</v>
      </c>
      <c r="I4207" t="s">
        <v>150</v>
      </c>
    </row>
    <row r="4208" spans="1:9">
      <c r="A4208" t="s">
        <v>15923</v>
      </c>
      <c r="B4208" t="s">
        <v>6371</v>
      </c>
      <c r="C4208" t="s">
        <v>3833</v>
      </c>
      <c r="D4208" t="s">
        <v>15924</v>
      </c>
      <c r="E4208" t="s">
        <v>15925</v>
      </c>
      <c r="F4208" t="s">
        <v>100</v>
      </c>
      <c r="G4208" t="s">
        <v>113</v>
      </c>
      <c r="H4208" t="s">
        <v>113</v>
      </c>
      <c r="I4208" t="s">
        <v>114</v>
      </c>
    </row>
    <row r="4209" spans="1:9">
      <c r="A4209" t="s">
        <v>15926</v>
      </c>
      <c r="B4209" t="s">
        <v>6371</v>
      </c>
      <c r="C4209" t="s">
        <v>3836</v>
      </c>
      <c r="D4209" t="s">
        <v>15927</v>
      </c>
      <c r="E4209" t="s">
        <v>15928</v>
      </c>
      <c r="F4209" t="s">
        <v>100</v>
      </c>
      <c r="G4209" t="s">
        <v>134</v>
      </c>
      <c r="H4209" t="s">
        <v>134</v>
      </c>
      <c r="I4209" t="s">
        <v>135</v>
      </c>
    </row>
    <row r="4210" spans="1:9">
      <c r="A4210" t="s">
        <v>15929</v>
      </c>
      <c r="B4210" t="s">
        <v>6371</v>
      </c>
      <c r="C4210" t="s">
        <v>4231</v>
      </c>
      <c r="D4210" t="s">
        <v>15930</v>
      </c>
      <c r="E4210" t="s">
        <v>15931</v>
      </c>
      <c r="F4210" t="s">
        <v>100</v>
      </c>
      <c r="G4210" t="s">
        <v>113</v>
      </c>
      <c r="H4210" t="s">
        <v>113</v>
      </c>
      <c r="I4210" t="s">
        <v>114</v>
      </c>
    </row>
    <row r="4211" spans="1:9">
      <c r="A4211" t="s">
        <v>15932</v>
      </c>
      <c r="B4211" t="s">
        <v>6371</v>
      </c>
      <c r="C4211" t="s">
        <v>3842</v>
      </c>
      <c r="D4211" t="s">
        <v>3843</v>
      </c>
      <c r="E4211" t="s">
        <v>3843</v>
      </c>
      <c r="F4211" t="s">
        <v>100</v>
      </c>
      <c r="G4211" t="s">
        <v>134</v>
      </c>
      <c r="H4211" t="s">
        <v>134</v>
      </c>
      <c r="I4211" t="s">
        <v>135</v>
      </c>
    </row>
    <row r="4212" spans="1:9">
      <c r="A4212" t="s">
        <v>15933</v>
      </c>
      <c r="B4212" t="s">
        <v>6371</v>
      </c>
      <c r="C4212" t="s">
        <v>3844</v>
      </c>
      <c r="D4212" t="s">
        <v>15934</v>
      </c>
      <c r="E4212" t="s">
        <v>15935</v>
      </c>
      <c r="F4212" t="s">
        <v>12455</v>
      </c>
      <c r="G4212" t="s">
        <v>134</v>
      </c>
      <c r="H4212" t="s">
        <v>134</v>
      </c>
      <c r="I4212" t="s">
        <v>135</v>
      </c>
    </row>
    <row r="4213" spans="1:9">
      <c r="A4213" t="s">
        <v>15936</v>
      </c>
      <c r="B4213" t="s">
        <v>6371</v>
      </c>
      <c r="C4213" t="s">
        <v>3847</v>
      </c>
      <c r="D4213" t="s">
        <v>15937</v>
      </c>
      <c r="E4213" t="s">
        <v>15938</v>
      </c>
      <c r="F4213" t="s">
        <v>13373</v>
      </c>
      <c r="G4213" t="s">
        <v>113</v>
      </c>
      <c r="H4213" t="s">
        <v>113</v>
      </c>
      <c r="I4213" t="s">
        <v>114</v>
      </c>
    </row>
    <row r="4214" spans="1:9">
      <c r="A4214" t="s">
        <v>15939</v>
      </c>
      <c r="B4214" t="s">
        <v>6371</v>
      </c>
      <c r="C4214" t="s">
        <v>3851</v>
      </c>
      <c r="D4214" t="s">
        <v>15940</v>
      </c>
      <c r="E4214" t="s">
        <v>15941</v>
      </c>
      <c r="F4214" t="s">
        <v>100</v>
      </c>
      <c r="G4214" t="s">
        <v>134</v>
      </c>
      <c r="H4214" t="s">
        <v>134</v>
      </c>
      <c r="I4214" t="s">
        <v>135</v>
      </c>
    </row>
    <row r="4215" spans="1:9">
      <c r="A4215" t="s">
        <v>15942</v>
      </c>
      <c r="B4215" t="s">
        <v>6371</v>
      </c>
      <c r="C4215" t="s">
        <v>3855</v>
      </c>
      <c r="D4215" t="s">
        <v>15943</v>
      </c>
      <c r="E4215" t="s">
        <v>15944</v>
      </c>
      <c r="F4215" t="s">
        <v>100</v>
      </c>
      <c r="G4215" t="s">
        <v>149</v>
      </c>
      <c r="H4215" t="s">
        <v>113</v>
      </c>
      <c r="I4215" t="s">
        <v>100</v>
      </c>
    </row>
    <row r="4216" spans="1:9">
      <c r="A4216" t="s">
        <v>15945</v>
      </c>
      <c r="B4216" t="s">
        <v>6371</v>
      </c>
      <c r="C4216" t="s">
        <v>3861</v>
      </c>
      <c r="D4216" t="s">
        <v>15946</v>
      </c>
      <c r="E4216" t="s">
        <v>15947</v>
      </c>
      <c r="F4216" t="s">
        <v>100</v>
      </c>
      <c r="G4216" t="s">
        <v>252</v>
      </c>
      <c r="H4216" t="s">
        <v>3865</v>
      </c>
      <c r="I4216" t="s">
        <v>294</v>
      </c>
    </row>
    <row r="4217" spans="1:9">
      <c r="A4217" t="s">
        <v>15948</v>
      </c>
      <c r="B4217" t="s">
        <v>6371</v>
      </c>
      <c r="C4217" t="s">
        <v>3866</v>
      </c>
      <c r="D4217" t="s">
        <v>15949</v>
      </c>
      <c r="E4217" t="s">
        <v>15950</v>
      </c>
      <c r="F4217" t="s">
        <v>15951</v>
      </c>
      <c r="G4217" t="s">
        <v>252</v>
      </c>
      <c r="H4217" t="s">
        <v>3865</v>
      </c>
      <c r="I4217" t="s">
        <v>294</v>
      </c>
    </row>
    <row r="4218" spans="1:9">
      <c r="A4218" t="s">
        <v>15952</v>
      </c>
      <c r="B4218" t="s">
        <v>6371</v>
      </c>
      <c r="C4218" t="s">
        <v>3870</v>
      </c>
      <c r="D4218" t="s">
        <v>15953</v>
      </c>
      <c r="E4218" t="s">
        <v>15954</v>
      </c>
      <c r="F4218" t="s">
        <v>15951</v>
      </c>
      <c r="G4218" t="s">
        <v>252</v>
      </c>
      <c r="H4218" t="s">
        <v>3865</v>
      </c>
      <c r="I4218" t="s">
        <v>294</v>
      </c>
    </row>
    <row r="4219" spans="1:9">
      <c r="A4219" t="s">
        <v>15955</v>
      </c>
      <c r="B4219" t="s">
        <v>6371</v>
      </c>
      <c r="C4219" t="s">
        <v>641</v>
      </c>
      <c r="D4219" t="s">
        <v>15956</v>
      </c>
      <c r="E4219" t="s">
        <v>15957</v>
      </c>
      <c r="F4219" t="s">
        <v>15958</v>
      </c>
      <c r="G4219" t="s">
        <v>113</v>
      </c>
      <c r="H4219" t="s">
        <v>3878</v>
      </c>
      <c r="I4219" t="s">
        <v>114</v>
      </c>
    </row>
    <row r="4220" spans="1:9">
      <c r="A4220" t="s">
        <v>15959</v>
      </c>
      <c r="B4220" t="s">
        <v>6371</v>
      </c>
      <c r="C4220" t="s">
        <v>3879</v>
      </c>
      <c r="D4220" t="s">
        <v>15960</v>
      </c>
      <c r="E4220" t="s">
        <v>15961</v>
      </c>
      <c r="F4220" t="s">
        <v>15962</v>
      </c>
      <c r="G4220" t="s">
        <v>113</v>
      </c>
      <c r="H4220" t="s">
        <v>3878</v>
      </c>
      <c r="I4220" t="s">
        <v>114</v>
      </c>
    </row>
    <row r="4221" spans="1:9">
      <c r="A4221" t="s">
        <v>15963</v>
      </c>
      <c r="B4221" t="s">
        <v>6371</v>
      </c>
      <c r="C4221" t="s">
        <v>3882</v>
      </c>
      <c r="D4221" t="s">
        <v>15964</v>
      </c>
      <c r="E4221" t="s">
        <v>15965</v>
      </c>
      <c r="F4221" t="s">
        <v>100</v>
      </c>
      <c r="G4221" t="s">
        <v>3865</v>
      </c>
      <c r="H4221" t="s">
        <v>3865</v>
      </c>
      <c r="I4221" t="s">
        <v>3885</v>
      </c>
    </row>
    <row r="4222" spans="1:9">
      <c r="A4222" t="s">
        <v>15966</v>
      </c>
      <c r="B4222" t="s">
        <v>6371</v>
      </c>
      <c r="C4222" t="s">
        <v>3886</v>
      </c>
      <c r="D4222" t="s">
        <v>15967</v>
      </c>
      <c r="E4222" t="s">
        <v>15968</v>
      </c>
      <c r="F4222" t="s">
        <v>100</v>
      </c>
      <c r="G4222" t="s">
        <v>134</v>
      </c>
      <c r="H4222" t="s">
        <v>134</v>
      </c>
      <c r="I4222" t="s">
        <v>135</v>
      </c>
    </row>
    <row r="4223" spans="1:9">
      <c r="A4223" t="s">
        <v>15969</v>
      </c>
      <c r="B4223" t="s">
        <v>6371</v>
      </c>
      <c r="C4223" t="s">
        <v>3889</v>
      </c>
      <c r="D4223" t="s">
        <v>15970</v>
      </c>
      <c r="E4223" t="s">
        <v>15970</v>
      </c>
      <c r="F4223" t="s">
        <v>100</v>
      </c>
      <c r="G4223" t="s">
        <v>134</v>
      </c>
      <c r="H4223" t="s">
        <v>134</v>
      </c>
      <c r="I4223" t="s">
        <v>135</v>
      </c>
    </row>
    <row r="4224" spans="1:9">
      <c r="A4224" t="s">
        <v>15971</v>
      </c>
      <c r="B4224" t="s">
        <v>6371</v>
      </c>
      <c r="C4224" t="s">
        <v>3891</v>
      </c>
      <c r="D4224" t="s">
        <v>15972</v>
      </c>
      <c r="E4224" t="s">
        <v>15973</v>
      </c>
      <c r="F4224" t="s">
        <v>12455</v>
      </c>
      <c r="G4224" t="s">
        <v>134</v>
      </c>
      <c r="H4224" t="s">
        <v>134</v>
      </c>
      <c r="I4224" t="s">
        <v>135</v>
      </c>
    </row>
    <row r="4225" spans="1:9">
      <c r="A4225" t="s">
        <v>15974</v>
      </c>
      <c r="B4225" t="s">
        <v>6371</v>
      </c>
      <c r="C4225" t="s">
        <v>3894</v>
      </c>
      <c r="D4225" t="s">
        <v>15975</v>
      </c>
      <c r="E4225" t="s">
        <v>15976</v>
      </c>
      <c r="F4225" t="s">
        <v>100</v>
      </c>
      <c r="G4225" t="s">
        <v>113</v>
      </c>
      <c r="H4225" t="s">
        <v>113</v>
      </c>
      <c r="I4225" t="s">
        <v>114</v>
      </c>
    </row>
    <row r="4226" spans="1:9">
      <c r="A4226" t="s">
        <v>15977</v>
      </c>
      <c r="B4226" t="s">
        <v>6371</v>
      </c>
      <c r="C4226" t="s">
        <v>3897</v>
      </c>
      <c r="D4226" t="s">
        <v>15978</v>
      </c>
      <c r="E4226" t="s">
        <v>15979</v>
      </c>
      <c r="F4226" t="s">
        <v>100</v>
      </c>
      <c r="G4226" t="s">
        <v>113</v>
      </c>
      <c r="H4226" t="s">
        <v>113</v>
      </c>
      <c r="I4226" t="s">
        <v>114</v>
      </c>
    </row>
    <row r="4227" spans="1:9">
      <c r="A4227" t="s">
        <v>15980</v>
      </c>
      <c r="B4227" t="s">
        <v>6371</v>
      </c>
      <c r="C4227" t="s">
        <v>3900</v>
      </c>
      <c r="D4227" t="s">
        <v>15981</v>
      </c>
      <c r="E4227" t="s">
        <v>15982</v>
      </c>
      <c r="F4227" t="s">
        <v>100</v>
      </c>
      <c r="G4227" t="s">
        <v>113</v>
      </c>
      <c r="H4227" t="s">
        <v>113</v>
      </c>
      <c r="I4227" t="s">
        <v>114</v>
      </c>
    </row>
    <row r="4228" spans="1:9">
      <c r="A4228" t="s">
        <v>15983</v>
      </c>
      <c r="B4228" t="s">
        <v>6371</v>
      </c>
      <c r="C4228" t="s">
        <v>3903</v>
      </c>
      <c r="D4228" t="s">
        <v>15984</v>
      </c>
      <c r="E4228" t="s">
        <v>15985</v>
      </c>
      <c r="F4228" t="s">
        <v>100</v>
      </c>
      <c r="G4228" t="s">
        <v>113</v>
      </c>
      <c r="H4228" t="s">
        <v>113</v>
      </c>
      <c r="I4228" t="s">
        <v>114</v>
      </c>
    </row>
    <row r="4229" spans="1:9">
      <c r="A4229" t="s">
        <v>15986</v>
      </c>
      <c r="B4229" t="s">
        <v>6371</v>
      </c>
      <c r="C4229" t="s">
        <v>3906</v>
      </c>
      <c r="D4229" t="s">
        <v>15987</v>
      </c>
      <c r="E4229" t="s">
        <v>15988</v>
      </c>
      <c r="F4229" t="s">
        <v>100</v>
      </c>
      <c r="G4229" t="s">
        <v>113</v>
      </c>
      <c r="H4229" t="s">
        <v>113</v>
      </c>
      <c r="I4229" t="s">
        <v>114</v>
      </c>
    </row>
    <row r="4230" spans="1:9">
      <c r="A4230" t="s">
        <v>15989</v>
      </c>
      <c r="B4230" t="s">
        <v>6371</v>
      </c>
      <c r="C4230" t="s">
        <v>3909</v>
      </c>
      <c r="D4230" t="s">
        <v>15990</v>
      </c>
      <c r="E4230" t="s">
        <v>15991</v>
      </c>
      <c r="F4230" t="s">
        <v>100</v>
      </c>
      <c r="G4230" t="s">
        <v>113</v>
      </c>
      <c r="H4230" t="s">
        <v>113</v>
      </c>
      <c r="I4230" t="s">
        <v>114</v>
      </c>
    </row>
    <row r="4231" spans="1:9">
      <c r="A4231" t="s">
        <v>15992</v>
      </c>
      <c r="B4231" t="s">
        <v>6371</v>
      </c>
      <c r="C4231" t="s">
        <v>3912</v>
      </c>
      <c r="D4231" t="s">
        <v>3913</v>
      </c>
      <c r="E4231" t="s">
        <v>3913</v>
      </c>
      <c r="F4231" t="s">
        <v>100</v>
      </c>
      <c r="G4231" t="s">
        <v>134</v>
      </c>
      <c r="H4231" t="s">
        <v>134</v>
      </c>
      <c r="I4231" t="s">
        <v>135</v>
      </c>
    </row>
    <row r="4232" spans="1:9">
      <c r="A4232" t="s">
        <v>15993</v>
      </c>
      <c r="B4232" t="s">
        <v>6371</v>
      </c>
      <c r="C4232" t="s">
        <v>3914</v>
      </c>
      <c r="D4232" t="s">
        <v>15994</v>
      </c>
      <c r="E4232" t="s">
        <v>15995</v>
      </c>
      <c r="F4232" t="s">
        <v>12455</v>
      </c>
      <c r="G4232" t="s">
        <v>134</v>
      </c>
      <c r="H4232" t="s">
        <v>134</v>
      </c>
      <c r="I4232" t="s">
        <v>135</v>
      </c>
    </row>
    <row r="4233" spans="1:9">
      <c r="A4233" t="s">
        <v>15996</v>
      </c>
      <c r="B4233" t="s">
        <v>6371</v>
      </c>
      <c r="C4233" t="s">
        <v>3917</v>
      </c>
      <c r="D4233" t="s">
        <v>15997</v>
      </c>
      <c r="E4233" t="s">
        <v>15998</v>
      </c>
      <c r="F4233" t="s">
        <v>100</v>
      </c>
      <c r="G4233" t="s">
        <v>149</v>
      </c>
      <c r="H4233" t="s">
        <v>113</v>
      </c>
      <c r="I4233" t="s">
        <v>3921</v>
      </c>
    </row>
    <row r="4234" spans="1:9">
      <c r="A4234" t="s">
        <v>15999</v>
      </c>
      <c r="B4234" t="s">
        <v>6371</v>
      </c>
      <c r="C4234" t="s">
        <v>3922</v>
      </c>
      <c r="D4234" t="s">
        <v>16000</v>
      </c>
      <c r="E4234" t="s">
        <v>16001</v>
      </c>
      <c r="F4234" t="s">
        <v>100</v>
      </c>
      <c r="G4234" t="s">
        <v>149</v>
      </c>
      <c r="H4234" t="s">
        <v>113</v>
      </c>
      <c r="I4234" t="s">
        <v>100</v>
      </c>
    </row>
    <row r="4235" spans="1:9">
      <c r="A4235" t="s">
        <v>16002</v>
      </c>
      <c r="B4235" t="s">
        <v>6371</v>
      </c>
      <c r="C4235" t="s">
        <v>2270</v>
      </c>
      <c r="D4235" t="s">
        <v>16003</v>
      </c>
      <c r="E4235" t="s">
        <v>16004</v>
      </c>
      <c r="F4235" t="s">
        <v>16005</v>
      </c>
      <c r="G4235" t="s">
        <v>617</v>
      </c>
      <c r="H4235" t="s">
        <v>113</v>
      </c>
      <c r="I4235" t="s">
        <v>150</v>
      </c>
    </row>
    <row r="4236" spans="1:9">
      <c r="A4236" t="s">
        <v>16006</v>
      </c>
      <c r="B4236" t="s">
        <v>6371</v>
      </c>
      <c r="C4236" t="s">
        <v>3925</v>
      </c>
      <c r="D4236" t="s">
        <v>16007</v>
      </c>
      <c r="E4236" t="s">
        <v>16008</v>
      </c>
      <c r="F4236" t="s">
        <v>16009</v>
      </c>
      <c r="G4236" t="s">
        <v>113</v>
      </c>
      <c r="H4236" t="s">
        <v>113</v>
      </c>
      <c r="I4236" t="s">
        <v>114</v>
      </c>
    </row>
    <row r="4237" spans="1:9">
      <c r="A4237" t="s">
        <v>16010</v>
      </c>
      <c r="B4237" t="s">
        <v>6371</v>
      </c>
      <c r="C4237" t="s">
        <v>3929</v>
      </c>
      <c r="D4237" t="s">
        <v>16011</v>
      </c>
      <c r="E4237" t="s">
        <v>16012</v>
      </c>
      <c r="F4237" t="s">
        <v>16009</v>
      </c>
      <c r="G4237" t="s">
        <v>113</v>
      </c>
      <c r="H4237" t="s">
        <v>113</v>
      </c>
      <c r="I4237" t="s">
        <v>114</v>
      </c>
    </row>
    <row r="4238" spans="1:9">
      <c r="A4238" t="s">
        <v>16013</v>
      </c>
      <c r="B4238" t="s">
        <v>6371</v>
      </c>
      <c r="C4238" t="s">
        <v>3920</v>
      </c>
      <c r="D4238" t="s">
        <v>16014</v>
      </c>
      <c r="E4238" t="s">
        <v>16015</v>
      </c>
      <c r="F4238" t="s">
        <v>100</v>
      </c>
      <c r="G4238" t="s">
        <v>113</v>
      </c>
      <c r="H4238" t="s">
        <v>113</v>
      </c>
      <c r="I4238" t="s">
        <v>114</v>
      </c>
    </row>
    <row r="4239" spans="1:9">
      <c r="A4239" t="s">
        <v>16016</v>
      </c>
      <c r="B4239" t="s">
        <v>6371</v>
      </c>
      <c r="C4239" t="s">
        <v>895</v>
      </c>
      <c r="D4239" t="s">
        <v>16017</v>
      </c>
      <c r="E4239" t="s">
        <v>16018</v>
      </c>
      <c r="F4239" t="s">
        <v>100</v>
      </c>
      <c r="G4239" t="s">
        <v>113</v>
      </c>
      <c r="H4239" t="s">
        <v>113</v>
      </c>
      <c r="I4239" t="s">
        <v>114</v>
      </c>
    </row>
    <row r="4240" spans="1:9">
      <c r="A4240" t="s">
        <v>16019</v>
      </c>
      <c r="B4240" t="s">
        <v>6371</v>
      </c>
      <c r="C4240" t="s">
        <v>75</v>
      </c>
      <c r="D4240" t="s">
        <v>16020</v>
      </c>
      <c r="E4240" t="s">
        <v>16021</v>
      </c>
      <c r="F4240" t="s">
        <v>16022</v>
      </c>
      <c r="G4240" t="s">
        <v>113</v>
      </c>
      <c r="H4240" t="s">
        <v>113</v>
      </c>
      <c r="I4240" t="s">
        <v>114</v>
      </c>
    </row>
    <row r="4241" spans="1:9">
      <c r="A4241" t="s">
        <v>16023</v>
      </c>
      <c r="B4241" t="s">
        <v>6371</v>
      </c>
      <c r="C4241" t="s">
        <v>4362</v>
      </c>
      <c r="D4241" t="s">
        <v>16024</v>
      </c>
      <c r="E4241" t="s">
        <v>16025</v>
      </c>
      <c r="F4241" t="s">
        <v>100</v>
      </c>
      <c r="G4241" t="s">
        <v>134</v>
      </c>
      <c r="H4241" t="s">
        <v>134</v>
      </c>
      <c r="I4241" t="s">
        <v>135</v>
      </c>
    </row>
    <row r="4242" spans="1:9">
      <c r="A4242" t="s">
        <v>16026</v>
      </c>
      <c r="B4242" t="s">
        <v>6371</v>
      </c>
      <c r="C4242" t="s">
        <v>77</v>
      </c>
      <c r="D4242" t="s">
        <v>16027</v>
      </c>
      <c r="E4242" t="s">
        <v>16028</v>
      </c>
      <c r="F4242" t="s">
        <v>100</v>
      </c>
      <c r="G4242" t="s">
        <v>113</v>
      </c>
      <c r="H4242" t="s">
        <v>113</v>
      </c>
      <c r="I4242" t="s">
        <v>114</v>
      </c>
    </row>
    <row r="4243" spans="1:9">
      <c r="A4243" t="s">
        <v>16029</v>
      </c>
      <c r="B4243" t="s">
        <v>6371</v>
      </c>
      <c r="C4243" t="s">
        <v>76</v>
      </c>
      <c r="D4243" t="s">
        <v>16030</v>
      </c>
      <c r="E4243" t="s">
        <v>16031</v>
      </c>
      <c r="F4243" t="s">
        <v>100</v>
      </c>
      <c r="G4243" t="s">
        <v>113</v>
      </c>
      <c r="H4243" t="s">
        <v>113</v>
      </c>
      <c r="I4243" t="s">
        <v>114</v>
      </c>
    </row>
    <row r="4244" spans="1:9">
      <c r="A4244" t="s">
        <v>16032</v>
      </c>
      <c r="B4244" t="s">
        <v>6371</v>
      </c>
      <c r="C4244" t="s">
        <v>3954</v>
      </c>
      <c r="D4244" t="s">
        <v>16033</v>
      </c>
      <c r="E4244" t="s">
        <v>16034</v>
      </c>
      <c r="F4244" t="s">
        <v>16035</v>
      </c>
      <c r="G4244" t="s">
        <v>113</v>
      </c>
      <c r="H4244" t="s">
        <v>113</v>
      </c>
      <c r="I4244" t="s">
        <v>114</v>
      </c>
    </row>
    <row r="4245" spans="1:9">
      <c r="A4245" t="s">
        <v>16036</v>
      </c>
      <c r="B4245" t="s">
        <v>6371</v>
      </c>
      <c r="C4245" t="s">
        <v>42</v>
      </c>
      <c r="D4245" t="s">
        <v>16037</v>
      </c>
      <c r="E4245" t="s">
        <v>16038</v>
      </c>
      <c r="F4245" t="s">
        <v>16039</v>
      </c>
      <c r="G4245" t="s">
        <v>149</v>
      </c>
      <c r="H4245" t="s">
        <v>113</v>
      </c>
      <c r="I4245" t="s">
        <v>3969</v>
      </c>
    </row>
    <row r="4246" spans="1:9">
      <c r="A4246" t="s">
        <v>16040</v>
      </c>
      <c r="B4246" t="s">
        <v>6371</v>
      </c>
      <c r="C4246" t="s">
        <v>1803</v>
      </c>
      <c r="D4246" t="s">
        <v>16041</v>
      </c>
      <c r="E4246" t="s">
        <v>16042</v>
      </c>
      <c r="F4246" t="s">
        <v>16043</v>
      </c>
      <c r="G4246" t="s">
        <v>113</v>
      </c>
      <c r="H4246" t="s">
        <v>113</v>
      </c>
      <c r="I4246" t="s">
        <v>114</v>
      </c>
    </row>
    <row r="4247" spans="1:9">
      <c r="A4247" t="s">
        <v>16044</v>
      </c>
      <c r="B4247" t="s">
        <v>6371</v>
      </c>
      <c r="C4247" t="s">
        <v>44</v>
      </c>
      <c r="D4247" t="s">
        <v>16045</v>
      </c>
      <c r="E4247" t="s">
        <v>16046</v>
      </c>
      <c r="F4247" t="s">
        <v>100</v>
      </c>
      <c r="G4247" t="s">
        <v>113</v>
      </c>
      <c r="H4247" t="s">
        <v>113</v>
      </c>
      <c r="I4247" t="s">
        <v>114</v>
      </c>
    </row>
    <row r="4248" spans="1:9">
      <c r="A4248" t="s">
        <v>16047</v>
      </c>
      <c r="B4248" t="s">
        <v>6371</v>
      </c>
      <c r="C4248" t="s">
        <v>43</v>
      </c>
      <c r="D4248" t="s">
        <v>16048</v>
      </c>
      <c r="E4248" t="s">
        <v>16049</v>
      </c>
      <c r="F4248" t="s">
        <v>100</v>
      </c>
      <c r="G4248" t="s">
        <v>113</v>
      </c>
      <c r="H4248" t="s">
        <v>113</v>
      </c>
      <c r="I4248" t="s">
        <v>114</v>
      </c>
    </row>
    <row r="4249" spans="1:9">
      <c r="A4249" t="s">
        <v>16050</v>
      </c>
      <c r="B4249" t="s">
        <v>6371</v>
      </c>
      <c r="C4249" t="s">
        <v>3974</v>
      </c>
      <c r="D4249" t="s">
        <v>16051</v>
      </c>
      <c r="E4249" t="s">
        <v>16052</v>
      </c>
      <c r="F4249" t="s">
        <v>100</v>
      </c>
      <c r="G4249" t="s">
        <v>149</v>
      </c>
      <c r="H4249" t="s">
        <v>113</v>
      </c>
      <c r="I4249" t="s">
        <v>970</v>
      </c>
    </row>
    <row r="4250" spans="1:9">
      <c r="A4250" t="s">
        <v>16053</v>
      </c>
      <c r="B4250" t="s">
        <v>6371</v>
      </c>
      <c r="C4250" t="s">
        <v>3977</v>
      </c>
      <c r="D4250" t="s">
        <v>16054</v>
      </c>
      <c r="E4250" t="s">
        <v>16055</v>
      </c>
      <c r="F4250" t="s">
        <v>100</v>
      </c>
      <c r="G4250" t="s">
        <v>134</v>
      </c>
      <c r="H4250" t="s">
        <v>271</v>
      </c>
      <c r="I4250" t="s">
        <v>714</v>
      </c>
    </row>
    <row r="4251" spans="1:9">
      <c r="A4251" t="s">
        <v>16056</v>
      </c>
      <c r="B4251" t="s">
        <v>6371</v>
      </c>
      <c r="C4251" t="s">
        <v>3980</v>
      </c>
      <c r="D4251" t="s">
        <v>3981</v>
      </c>
      <c r="E4251" t="s">
        <v>3981</v>
      </c>
      <c r="F4251" t="s">
        <v>100</v>
      </c>
      <c r="G4251" t="s">
        <v>134</v>
      </c>
      <c r="H4251" t="s">
        <v>134</v>
      </c>
      <c r="I4251" t="s">
        <v>135</v>
      </c>
    </row>
    <row r="4252" spans="1:9">
      <c r="A4252" t="s">
        <v>16057</v>
      </c>
      <c r="B4252" t="s">
        <v>6371</v>
      </c>
      <c r="C4252" t="s">
        <v>3982</v>
      </c>
      <c r="D4252" t="s">
        <v>16058</v>
      </c>
      <c r="E4252" t="s">
        <v>16059</v>
      </c>
      <c r="F4252" t="s">
        <v>12455</v>
      </c>
      <c r="G4252" t="s">
        <v>134</v>
      </c>
      <c r="H4252" t="s">
        <v>134</v>
      </c>
      <c r="I4252" t="s">
        <v>135</v>
      </c>
    </row>
    <row r="4253" spans="1:9">
      <c r="A4253" t="s">
        <v>16060</v>
      </c>
      <c r="B4253" t="s">
        <v>6371</v>
      </c>
      <c r="C4253" t="s">
        <v>3949</v>
      </c>
      <c r="D4253" t="s">
        <v>16061</v>
      </c>
      <c r="E4253" t="s">
        <v>16062</v>
      </c>
      <c r="F4253" t="s">
        <v>12478</v>
      </c>
      <c r="G4253" t="s">
        <v>172</v>
      </c>
      <c r="H4253" t="s">
        <v>172</v>
      </c>
      <c r="I4253" t="s">
        <v>6394</v>
      </c>
    </row>
    <row r="4254" spans="1:9">
      <c r="A4254" t="s">
        <v>16063</v>
      </c>
      <c r="B4254" t="s">
        <v>6371</v>
      </c>
      <c r="C4254" t="s">
        <v>104</v>
      </c>
      <c r="D4254" t="s">
        <v>3987</v>
      </c>
      <c r="E4254" t="s">
        <v>16064</v>
      </c>
      <c r="F4254" t="s">
        <v>16065</v>
      </c>
      <c r="G4254" t="s">
        <v>113</v>
      </c>
      <c r="H4254" t="s">
        <v>113</v>
      </c>
      <c r="I4254" t="s">
        <v>114</v>
      </c>
    </row>
    <row r="4255" spans="1:9">
      <c r="A4255" t="s">
        <v>16066</v>
      </c>
      <c r="B4255" t="s">
        <v>6371</v>
      </c>
      <c r="C4255" t="s">
        <v>3968</v>
      </c>
      <c r="D4255" t="s">
        <v>16067</v>
      </c>
      <c r="E4255" t="s">
        <v>16068</v>
      </c>
      <c r="F4255" t="s">
        <v>12478</v>
      </c>
      <c r="G4255" t="s">
        <v>172</v>
      </c>
      <c r="H4255" t="s">
        <v>172</v>
      </c>
      <c r="I4255" t="s">
        <v>6394</v>
      </c>
    </row>
    <row r="4256" spans="1:9">
      <c r="A4256" t="s">
        <v>16069</v>
      </c>
      <c r="B4256" t="s">
        <v>6371</v>
      </c>
      <c r="C4256" t="s">
        <v>102</v>
      </c>
      <c r="D4256" t="s">
        <v>16070</v>
      </c>
      <c r="E4256" t="s">
        <v>16071</v>
      </c>
      <c r="F4256" t="s">
        <v>100</v>
      </c>
      <c r="G4256" t="s">
        <v>113</v>
      </c>
      <c r="H4256" t="s">
        <v>113</v>
      </c>
      <c r="I4256" t="s">
        <v>114</v>
      </c>
    </row>
    <row r="4257" spans="1:9">
      <c r="A4257" t="s">
        <v>16072</v>
      </c>
      <c r="B4257" t="s">
        <v>6371</v>
      </c>
      <c r="C4257" t="s">
        <v>3994</v>
      </c>
      <c r="D4257" t="s">
        <v>16073</v>
      </c>
      <c r="E4257" t="s">
        <v>16074</v>
      </c>
      <c r="F4257" t="s">
        <v>16075</v>
      </c>
      <c r="G4257" t="s">
        <v>113</v>
      </c>
      <c r="H4257" t="s">
        <v>113</v>
      </c>
      <c r="I4257" t="s">
        <v>114</v>
      </c>
    </row>
    <row r="4258" spans="1:9">
      <c r="A4258" t="s">
        <v>16076</v>
      </c>
      <c r="B4258" t="s">
        <v>6371</v>
      </c>
      <c r="C4258" t="s">
        <v>3998</v>
      </c>
      <c r="D4258" t="s">
        <v>16077</v>
      </c>
      <c r="E4258" t="s">
        <v>16078</v>
      </c>
      <c r="F4258" t="s">
        <v>16079</v>
      </c>
      <c r="G4258" t="s">
        <v>149</v>
      </c>
      <c r="H4258" t="s">
        <v>113</v>
      </c>
      <c r="I4258" t="s">
        <v>4001</v>
      </c>
    </row>
    <row r="4259" spans="1:9">
      <c r="A4259" t="s">
        <v>16080</v>
      </c>
      <c r="B4259" t="s">
        <v>6371</v>
      </c>
      <c r="C4259" t="s">
        <v>4002</v>
      </c>
      <c r="D4259" t="s">
        <v>16081</v>
      </c>
      <c r="E4259" t="s">
        <v>16082</v>
      </c>
      <c r="F4259" t="s">
        <v>100</v>
      </c>
      <c r="G4259" t="s">
        <v>113</v>
      </c>
      <c r="H4259" t="s">
        <v>113</v>
      </c>
      <c r="I4259" t="s">
        <v>114</v>
      </c>
    </row>
    <row r="4260" spans="1:9">
      <c r="A4260" t="s">
        <v>16083</v>
      </c>
      <c r="B4260" t="s">
        <v>6371</v>
      </c>
      <c r="C4260" t="s">
        <v>4006</v>
      </c>
      <c r="D4260" t="s">
        <v>16084</v>
      </c>
      <c r="E4260" t="s">
        <v>16085</v>
      </c>
      <c r="F4260" t="s">
        <v>100</v>
      </c>
      <c r="G4260" t="s">
        <v>149</v>
      </c>
      <c r="H4260" t="s">
        <v>113</v>
      </c>
      <c r="I4260" t="s">
        <v>150</v>
      </c>
    </row>
    <row r="4261" spans="1:9">
      <c r="A4261" t="s">
        <v>16086</v>
      </c>
      <c r="B4261" t="s">
        <v>6371</v>
      </c>
      <c r="C4261" t="s">
        <v>4009</v>
      </c>
      <c r="D4261" t="s">
        <v>16087</v>
      </c>
      <c r="E4261" t="s">
        <v>16088</v>
      </c>
      <c r="F4261" t="s">
        <v>100</v>
      </c>
      <c r="G4261" t="s">
        <v>134</v>
      </c>
      <c r="H4261" t="s">
        <v>134</v>
      </c>
      <c r="I4261" t="s">
        <v>135</v>
      </c>
    </row>
    <row r="4262" spans="1:9">
      <c r="A4262" t="s">
        <v>16089</v>
      </c>
      <c r="B4262" t="s">
        <v>6371</v>
      </c>
      <c r="C4262" t="s">
        <v>4011</v>
      </c>
      <c r="D4262" t="s">
        <v>16090</v>
      </c>
      <c r="E4262" t="s">
        <v>16091</v>
      </c>
      <c r="F4262" t="s">
        <v>100</v>
      </c>
      <c r="G4262" t="s">
        <v>113</v>
      </c>
      <c r="H4262" t="s">
        <v>113</v>
      </c>
      <c r="I4262" t="s">
        <v>114</v>
      </c>
    </row>
    <row r="4263" spans="1:9">
      <c r="A4263" t="s">
        <v>16092</v>
      </c>
      <c r="B4263" t="s">
        <v>6371</v>
      </c>
      <c r="C4263" t="s">
        <v>4014</v>
      </c>
      <c r="D4263" t="s">
        <v>16093</v>
      </c>
      <c r="E4263" t="s">
        <v>16094</v>
      </c>
      <c r="F4263" t="s">
        <v>100</v>
      </c>
      <c r="G4263" t="s">
        <v>113</v>
      </c>
      <c r="H4263" t="s">
        <v>113</v>
      </c>
      <c r="I4263" t="s">
        <v>114</v>
      </c>
    </row>
    <row r="4264" spans="1:9">
      <c r="A4264" t="s">
        <v>16095</v>
      </c>
      <c r="B4264" t="s">
        <v>6371</v>
      </c>
      <c r="C4264" t="s">
        <v>4017</v>
      </c>
      <c r="D4264" t="s">
        <v>16096</v>
      </c>
      <c r="E4264" t="s">
        <v>16097</v>
      </c>
      <c r="F4264" t="s">
        <v>16079</v>
      </c>
      <c r="G4264" t="s">
        <v>149</v>
      </c>
      <c r="H4264" t="s">
        <v>113</v>
      </c>
      <c r="I4264" t="s">
        <v>4020</v>
      </c>
    </row>
    <row r="4265" spans="1:9">
      <c r="A4265" t="s">
        <v>16098</v>
      </c>
      <c r="B4265" t="s">
        <v>6371</v>
      </c>
      <c r="C4265" t="s">
        <v>4021</v>
      </c>
      <c r="D4265" t="s">
        <v>16099</v>
      </c>
      <c r="E4265" t="s">
        <v>16100</v>
      </c>
      <c r="F4265" t="s">
        <v>100</v>
      </c>
      <c r="G4265" t="s">
        <v>149</v>
      </c>
      <c r="H4265" t="s">
        <v>113</v>
      </c>
      <c r="I4265" t="s">
        <v>100</v>
      </c>
    </row>
    <row r="4266" spans="1:9">
      <c r="A4266" t="s">
        <v>16101</v>
      </c>
      <c r="B4266" t="s">
        <v>6371</v>
      </c>
      <c r="C4266" t="s">
        <v>4024</v>
      </c>
      <c r="D4266" t="s">
        <v>16102</v>
      </c>
      <c r="E4266" t="s">
        <v>16103</v>
      </c>
      <c r="F4266" t="s">
        <v>100</v>
      </c>
      <c r="G4266" t="s">
        <v>149</v>
      </c>
      <c r="H4266" t="s">
        <v>113</v>
      </c>
      <c r="I4266" t="s">
        <v>100</v>
      </c>
    </row>
    <row r="4267" spans="1:9">
      <c r="A4267" t="s">
        <v>16104</v>
      </c>
      <c r="B4267" t="s">
        <v>6371</v>
      </c>
      <c r="C4267" t="s">
        <v>4027</v>
      </c>
      <c r="D4267" t="s">
        <v>16105</v>
      </c>
      <c r="E4267" t="s">
        <v>16106</v>
      </c>
      <c r="F4267" t="s">
        <v>12478</v>
      </c>
      <c r="G4267" t="s">
        <v>172</v>
      </c>
      <c r="H4267" t="s">
        <v>172</v>
      </c>
      <c r="I4267" t="s">
        <v>6394</v>
      </c>
    </row>
    <row r="4268" spans="1:9">
      <c r="A4268" t="s">
        <v>16107</v>
      </c>
      <c r="B4268" t="s">
        <v>6371</v>
      </c>
      <c r="C4268" t="s">
        <v>4030</v>
      </c>
      <c r="D4268" t="s">
        <v>16108</v>
      </c>
      <c r="E4268" t="s">
        <v>16109</v>
      </c>
      <c r="F4268" t="s">
        <v>100</v>
      </c>
      <c r="G4268" t="s">
        <v>149</v>
      </c>
      <c r="H4268" t="s">
        <v>113</v>
      </c>
      <c r="I4268" t="s">
        <v>4032</v>
      </c>
    </row>
    <row r="4269" spans="1:9">
      <c r="A4269" t="s">
        <v>16110</v>
      </c>
      <c r="B4269" t="s">
        <v>6371</v>
      </c>
      <c r="C4269" t="s">
        <v>4033</v>
      </c>
      <c r="D4269" t="s">
        <v>16111</v>
      </c>
      <c r="E4269" t="s">
        <v>16112</v>
      </c>
      <c r="F4269" t="s">
        <v>100</v>
      </c>
      <c r="G4269" t="s">
        <v>134</v>
      </c>
      <c r="H4269" t="s">
        <v>134</v>
      </c>
      <c r="I4269" t="s">
        <v>135</v>
      </c>
    </row>
    <row r="4270" spans="1:9">
      <c r="A4270" t="s">
        <v>16113</v>
      </c>
      <c r="B4270" t="s">
        <v>6371</v>
      </c>
      <c r="C4270" t="s">
        <v>108</v>
      </c>
      <c r="D4270" t="s">
        <v>16114</v>
      </c>
      <c r="E4270" t="s">
        <v>16115</v>
      </c>
      <c r="F4270" t="s">
        <v>16116</v>
      </c>
      <c r="G4270" t="s">
        <v>113</v>
      </c>
      <c r="H4270" t="s">
        <v>113</v>
      </c>
      <c r="I4270" t="s">
        <v>114</v>
      </c>
    </row>
    <row r="4271" spans="1:9">
      <c r="A4271" t="s">
        <v>16117</v>
      </c>
      <c r="B4271" t="s">
        <v>6371</v>
      </c>
      <c r="C4271" t="s">
        <v>116</v>
      </c>
      <c r="D4271" t="s">
        <v>16118</v>
      </c>
      <c r="E4271" t="s">
        <v>16119</v>
      </c>
      <c r="F4271" t="s">
        <v>16120</v>
      </c>
      <c r="G4271" t="s">
        <v>113</v>
      </c>
      <c r="H4271" t="s">
        <v>113</v>
      </c>
      <c r="I4271" t="s">
        <v>114</v>
      </c>
    </row>
    <row r="4272" spans="1:9">
      <c r="A4272" t="s">
        <v>16121</v>
      </c>
      <c r="B4272" t="s">
        <v>6371</v>
      </c>
      <c r="C4272" t="s">
        <v>117</v>
      </c>
      <c r="D4272" t="s">
        <v>16122</v>
      </c>
      <c r="E4272" t="s">
        <v>16123</v>
      </c>
      <c r="F4272" t="s">
        <v>16124</v>
      </c>
      <c r="G4272" t="s">
        <v>113</v>
      </c>
      <c r="H4272" t="s">
        <v>113</v>
      </c>
      <c r="I4272" t="s">
        <v>114</v>
      </c>
    </row>
    <row r="4273" spans="1:9">
      <c r="A4273" t="s">
        <v>16125</v>
      </c>
      <c r="B4273" t="s">
        <v>6371</v>
      </c>
      <c r="C4273" t="s">
        <v>4046</v>
      </c>
      <c r="D4273" t="s">
        <v>16126</v>
      </c>
      <c r="E4273" t="s">
        <v>16127</v>
      </c>
      <c r="F4273" t="s">
        <v>100</v>
      </c>
      <c r="G4273" t="s">
        <v>149</v>
      </c>
      <c r="H4273" t="s">
        <v>113</v>
      </c>
      <c r="I4273" t="s">
        <v>100</v>
      </c>
    </row>
    <row r="4274" spans="1:9">
      <c r="A4274" t="s">
        <v>16128</v>
      </c>
      <c r="B4274" t="s">
        <v>6371</v>
      </c>
      <c r="C4274" t="s">
        <v>4049</v>
      </c>
      <c r="D4274" t="s">
        <v>16129</v>
      </c>
      <c r="E4274" t="s">
        <v>16130</v>
      </c>
      <c r="F4274" t="s">
        <v>100</v>
      </c>
      <c r="G4274" t="s">
        <v>149</v>
      </c>
      <c r="H4274" t="s">
        <v>113</v>
      </c>
      <c r="I4274" t="s">
        <v>228</v>
      </c>
    </row>
    <row r="4275" spans="1:9">
      <c r="A4275" t="s">
        <v>16131</v>
      </c>
      <c r="B4275" t="s">
        <v>6371</v>
      </c>
      <c r="C4275" t="s">
        <v>4052</v>
      </c>
      <c r="D4275" t="s">
        <v>16132</v>
      </c>
      <c r="E4275" t="s">
        <v>16133</v>
      </c>
      <c r="F4275" t="s">
        <v>100</v>
      </c>
      <c r="G4275" t="s">
        <v>113</v>
      </c>
      <c r="H4275" t="s">
        <v>113</v>
      </c>
      <c r="I4275" t="s">
        <v>3727</v>
      </c>
    </row>
    <row r="4276" spans="1:9">
      <c r="A4276" t="s">
        <v>16134</v>
      </c>
      <c r="B4276" t="s">
        <v>6371</v>
      </c>
      <c r="C4276" t="s">
        <v>4055</v>
      </c>
      <c r="D4276" t="s">
        <v>16135</v>
      </c>
      <c r="E4276" t="s">
        <v>16136</v>
      </c>
      <c r="F4276" t="s">
        <v>100</v>
      </c>
      <c r="G4276" t="s">
        <v>149</v>
      </c>
      <c r="H4276" t="s">
        <v>113</v>
      </c>
      <c r="I4276" t="s">
        <v>100</v>
      </c>
    </row>
    <row r="4277" spans="1:9">
      <c r="A4277" t="s">
        <v>16137</v>
      </c>
      <c r="B4277" t="s">
        <v>6371</v>
      </c>
      <c r="C4277" t="s">
        <v>4058</v>
      </c>
      <c r="D4277" t="s">
        <v>12972</v>
      </c>
      <c r="E4277" t="s">
        <v>16138</v>
      </c>
      <c r="F4277" t="s">
        <v>100</v>
      </c>
      <c r="G4277" t="s">
        <v>149</v>
      </c>
      <c r="H4277" t="s">
        <v>113</v>
      </c>
      <c r="I4277" t="s">
        <v>150</v>
      </c>
    </row>
    <row r="4278" spans="1:9">
      <c r="A4278" t="s">
        <v>16139</v>
      </c>
      <c r="B4278" t="s">
        <v>6371</v>
      </c>
      <c r="C4278" t="s">
        <v>5136</v>
      </c>
      <c r="D4278" t="s">
        <v>16140</v>
      </c>
      <c r="E4278" t="s">
        <v>16141</v>
      </c>
      <c r="F4278" t="s">
        <v>100</v>
      </c>
      <c r="G4278" t="s">
        <v>2732</v>
      </c>
      <c r="H4278" t="s">
        <v>2732</v>
      </c>
      <c r="I4278" t="s">
        <v>6449</v>
      </c>
    </row>
    <row r="4279" spans="1:9">
      <c r="A4279" t="s">
        <v>16142</v>
      </c>
      <c r="B4279" t="s">
        <v>6371</v>
      </c>
      <c r="C4279" t="s">
        <v>4060</v>
      </c>
      <c r="D4279" t="s">
        <v>16143</v>
      </c>
      <c r="E4279" t="s">
        <v>16144</v>
      </c>
      <c r="F4279" t="s">
        <v>100</v>
      </c>
      <c r="G4279" t="s">
        <v>113</v>
      </c>
      <c r="H4279" t="s">
        <v>113</v>
      </c>
      <c r="I4279" t="s">
        <v>114</v>
      </c>
    </row>
    <row r="4280" spans="1:9">
      <c r="A4280" t="s">
        <v>16145</v>
      </c>
      <c r="B4280" t="s">
        <v>6371</v>
      </c>
      <c r="C4280" t="s">
        <v>4063</v>
      </c>
      <c r="D4280" t="s">
        <v>16146</v>
      </c>
      <c r="E4280" t="s">
        <v>16147</v>
      </c>
      <c r="F4280" t="s">
        <v>100</v>
      </c>
      <c r="G4280" t="s">
        <v>113</v>
      </c>
      <c r="H4280" t="s">
        <v>113</v>
      </c>
      <c r="I4280" t="s">
        <v>114</v>
      </c>
    </row>
    <row r="4281" spans="1:9">
      <c r="A4281" t="s">
        <v>16148</v>
      </c>
      <c r="B4281" t="s">
        <v>6371</v>
      </c>
      <c r="C4281" t="s">
        <v>561</v>
      </c>
      <c r="D4281" t="s">
        <v>16149</v>
      </c>
      <c r="E4281" t="s">
        <v>16150</v>
      </c>
      <c r="F4281" t="s">
        <v>100</v>
      </c>
      <c r="G4281" t="s">
        <v>113</v>
      </c>
      <c r="H4281" t="s">
        <v>113</v>
      </c>
      <c r="I4281" t="s">
        <v>114</v>
      </c>
    </row>
    <row r="4282" spans="1:9">
      <c r="A4282" t="s">
        <v>16151</v>
      </c>
      <c r="B4282" t="s">
        <v>6371</v>
      </c>
      <c r="C4282" t="s">
        <v>4068</v>
      </c>
      <c r="D4282" t="s">
        <v>16152</v>
      </c>
      <c r="E4282" t="s">
        <v>16153</v>
      </c>
      <c r="F4282" t="s">
        <v>100</v>
      </c>
      <c r="G4282" t="s">
        <v>113</v>
      </c>
      <c r="H4282" t="s">
        <v>113</v>
      </c>
      <c r="I4282" t="s">
        <v>114</v>
      </c>
    </row>
    <row r="4283" spans="1:9">
      <c r="A4283" t="s">
        <v>16154</v>
      </c>
      <c r="B4283" t="s">
        <v>6371</v>
      </c>
      <c r="C4283" t="s">
        <v>4071</v>
      </c>
      <c r="D4283" t="s">
        <v>16155</v>
      </c>
      <c r="E4283" t="s">
        <v>16156</v>
      </c>
      <c r="F4283" t="s">
        <v>100</v>
      </c>
      <c r="G4283" t="s">
        <v>113</v>
      </c>
      <c r="H4283" t="s">
        <v>113</v>
      </c>
      <c r="I4283" t="s">
        <v>114</v>
      </c>
    </row>
    <row r="4284" spans="1:9">
      <c r="A4284" t="s">
        <v>16157</v>
      </c>
      <c r="B4284" t="s">
        <v>6371</v>
      </c>
      <c r="C4284" t="s">
        <v>4074</v>
      </c>
      <c r="D4284" t="s">
        <v>16158</v>
      </c>
      <c r="E4284" t="s">
        <v>16159</v>
      </c>
      <c r="F4284" t="s">
        <v>100</v>
      </c>
      <c r="G4284" t="s">
        <v>113</v>
      </c>
      <c r="H4284" t="s">
        <v>113</v>
      </c>
      <c r="I4284" t="s">
        <v>114</v>
      </c>
    </row>
    <row r="4285" spans="1:9">
      <c r="A4285" t="s">
        <v>16160</v>
      </c>
      <c r="B4285" t="s">
        <v>6371</v>
      </c>
      <c r="C4285" t="s">
        <v>4077</v>
      </c>
      <c r="D4285" t="s">
        <v>16161</v>
      </c>
      <c r="E4285" t="s">
        <v>16162</v>
      </c>
      <c r="F4285" t="s">
        <v>100</v>
      </c>
      <c r="G4285" t="s">
        <v>113</v>
      </c>
      <c r="H4285" t="s">
        <v>113</v>
      </c>
      <c r="I4285" t="s">
        <v>114</v>
      </c>
    </row>
    <row r="4286" spans="1:9">
      <c r="A4286" t="s">
        <v>16163</v>
      </c>
      <c r="B4286" t="s">
        <v>6371</v>
      </c>
      <c r="C4286" t="s">
        <v>1510</v>
      </c>
      <c r="D4286" t="s">
        <v>16164</v>
      </c>
      <c r="E4286" t="s">
        <v>16165</v>
      </c>
      <c r="F4286" t="s">
        <v>100</v>
      </c>
      <c r="G4286" t="s">
        <v>113</v>
      </c>
      <c r="H4286" t="s">
        <v>113</v>
      </c>
      <c r="I4286" t="s">
        <v>114</v>
      </c>
    </row>
    <row r="4287" spans="1:9">
      <c r="A4287" t="s">
        <v>16166</v>
      </c>
      <c r="B4287" t="s">
        <v>6371</v>
      </c>
      <c r="C4287" t="s">
        <v>4082</v>
      </c>
      <c r="D4287" t="s">
        <v>16167</v>
      </c>
      <c r="E4287" t="s">
        <v>16168</v>
      </c>
      <c r="F4287" t="s">
        <v>100</v>
      </c>
      <c r="G4287" t="s">
        <v>134</v>
      </c>
      <c r="H4287" t="s">
        <v>134</v>
      </c>
      <c r="I4287" t="s">
        <v>135</v>
      </c>
    </row>
    <row r="4288" spans="1:9">
      <c r="A4288" t="s">
        <v>16169</v>
      </c>
      <c r="B4288" t="s">
        <v>6371</v>
      </c>
      <c r="C4288" t="s">
        <v>4085</v>
      </c>
      <c r="D4288" t="s">
        <v>16170</v>
      </c>
      <c r="E4288" t="s">
        <v>16171</v>
      </c>
      <c r="F4288" t="s">
        <v>100</v>
      </c>
      <c r="G4288" t="s">
        <v>113</v>
      </c>
      <c r="H4288" t="s">
        <v>113</v>
      </c>
      <c r="I4288" t="s">
        <v>114</v>
      </c>
    </row>
    <row r="4289" spans="1:9">
      <c r="A4289" t="s">
        <v>16172</v>
      </c>
      <c r="B4289" t="s">
        <v>6371</v>
      </c>
      <c r="C4289" t="s">
        <v>4088</v>
      </c>
      <c r="D4289" t="s">
        <v>16173</v>
      </c>
      <c r="E4289" t="s">
        <v>16174</v>
      </c>
      <c r="F4289" t="s">
        <v>100</v>
      </c>
      <c r="G4289" t="s">
        <v>149</v>
      </c>
      <c r="H4289" t="s">
        <v>113</v>
      </c>
      <c r="I4289" t="s">
        <v>4020</v>
      </c>
    </row>
    <row r="4290" spans="1:9">
      <c r="A4290" t="s">
        <v>16175</v>
      </c>
      <c r="B4290" t="s">
        <v>6371</v>
      </c>
      <c r="C4290" t="s">
        <v>316</v>
      </c>
      <c r="D4290" t="s">
        <v>16176</v>
      </c>
      <c r="E4290" t="s">
        <v>16177</v>
      </c>
      <c r="F4290" t="s">
        <v>100</v>
      </c>
      <c r="G4290" t="s">
        <v>172</v>
      </c>
      <c r="H4290" t="s">
        <v>172</v>
      </c>
      <c r="I4290" t="s">
        <v>6394</v>
      </c>
    </row>
    <row r="4291" spans="1:9">
      <c r="A4291" t="s">
        <v>16178</v>
      </c>
      <c r="B4291" t="s">
        <v>6371</v>
      </c>
      <c r="C4291" t="s">
        <v>3943</v>
      </c>
      <c r="D4291" t="s">
        <v>16179</v>
      </c>
      <c r="E4291" t="s">
        <v>16180</v>
      </c>
      <c r="F4291" t="s">
        <v>16181</v>
      </c>
      <c r="G4291" t="s">
        <v>113</v>
      </c>
      <c r="H4291" t="s">
        <v>113</v>
      </c>
      <c r="I4291" t="s">
        <v>114</v>
      </c>
    </row>
    <row r="4292" spans="1:9">
      <c r="A4292" t="s">
        <v>16182</v>
      </c>
      <c r="B4292" t="s">
        <v>6371</v>
      </c>
      <c r="C4292" t="s">
        <v>69</v>
      </c>
      <c r="D4292" t="s">
        <v>16183</v>
      </c>
      <c r="E4292" t="s">
        <v>16184</v>
      </c>
      <c r="F4292" t="s">
        <v>16185</v>
      </c>
      <c r="G4292" t="s">
        <v>113</v>
      </c>
      <c r="H4292" t="s">
        <v>113</v>
      </c>
      <c r="I4292" t="s">
        <v>4102</v>
      </c>
    </row>
    <row r="4293" spans="1:9">
      <c r="A4293" t="s">
        <v>16186</v>
      </c>
      <c r="B4293" t="s">
        <v>6371</v>
      </c>
      <c r="C4293" t="s">
        <v>71</v>
      </c>
      <c r="D4293" t="s">
        <v>16187</v>
      </c>
      <c r="E4293" t="s">
        <v>16188</v>
      </c>
      <c r="F4293" t="s">
        <v>100</v>
      </c>
      <c r="G4293" t="s">
        <v>113</v>
      </c>
      <c r="H4293" t="s">
        <v>113</v>
      </c>
      <c r="I4293" t="s">
        <v>114</v>
      </c>
    </row>
    <row r="4294" spans="1:9">
      <c r="A4294" t="s">
        <v>16189</v>
      </c>
      <c r="B4294" t="s">
        <v>6371</v>
      </c>
      <c r="C4294" t="s">
        <v>70</v>
      </c>
      <c r="D4294" t="s">
        <v>16190</v>
      </c>
      <c r="E4294" t="s">
        <v>16191</v>
      </c>
      <c r="F4294" t="s">
        <v>100</v>
      </c>
      <c r="G4294" t="s">
        <v>113</v>
      </c>
      <c r="H4294" t="s">
        <v>113</v>
      </c>
      <c r="I4294" t="s">
        <v>114</v>
      </c>
    </row>
    <row r="4295" spans="1:9">
      <c r="A4295" t="s">
        <v>16192</v>
      </c>
      <c r="B4295" t="s">
        <v>6371</v>
      </c>
      <c r="C4295" t="s">
        <v>4107</v>
      </c>
      <c r="D4295" t="s">
        <v>16193</v>
      </c>
      <c r="E4295" t="s">
        <v>16194</v>
      </c>
      <c r="F4295" t="s">
        <v>16195</v>
      </c>
      <c r="G4295" t="s">
        <v>113</v>
      </c>
      <c r="H4295" t="s">
        <v>113</v>
      </c>
      <c r="I4295" t="s">
        <v>114</v>
      </c>
    </row>
    <row r="4296" spans="1:9">
      <c r="A4296" t="s">
        <v>16196</v>
      </c>
      <c r="B4296" t="s">
        <v>6371</v>
      </c>
      <c r="C4296" t="s">
        <v>4111</v>
      </c>
      <c r="D4296" t="s">
        <v>16197</v>
      </c>
      <c r="E4296" t="s">
        <v>16198</v>
      </c>
      <c r="F4296" t="s">
        <v>100</v>
      </c>
      <c r="G4296" t="s">
        <v>113</v>
      </c>
      <c r="H4296" t="s">
        <v>113</v>
      </c>
      <c r="I4296" t="s">
        <v>100</v>
      </c>
    </row>
    <row r="4297" spans="1:9">
      <c r="A4297" t="s">
        <v>16199</v>
      </c>
      <c r="B4297" t="s">
        <v>6371</v>
      </c>
      <c r="C4297" t="s">
        <v>4115</v>
      </c>
      <c r="D4297" t="s">
        <v>16200</v>
      </c>
      <c r="E4297" t="s">
        <v>16201</v>
      </c>
      <c r="F4297" t="s">
        <v>100</v>
      </c>
      <c r="G4297" t="s">
        <v>113</v>
      </c>
      <c r="H4297" t="s">
        <v>113</v>
      </c>
      <c r="I4297" t="s">
        <v>114</v>
      </c>
    </row>
    <row r="4298" spans="1:9">
      <c r="A4298" t="s">
        <v>16202</v>
      </c>
      <c r="B4298" t="s">
        <v>6371</v>
      </c>
      <c r="C4298" t="s">
        <v>4118</v>
      </c>
      <c r="D4298" t="s">
        <v>16203</v>
      </c>
      <c r="E4298" t="s">
        <v>16204</v>
      </c>
      <c r="F4298" t="s">
        <v>100</v>
      </c>
      <c r="G4298" t="s">
        <v>113</v>
      </c>
      <c r="H4298" t="s">
        <v>113</v>
      </c>
      <c r="I4298" t="s">
        <v>114</v>
      </c>
    </row>
    <row r="4299" spans="1:9">
      <c r="A4299" t="s">
        <v>16205</v>
      </c>
      <c r="B4299" t="s">
        <v>6371</v>
      </c>
      <c r="C4299" t="s">
        <v>4121</v>
      </c>
      <c r="D4299" t="s">
        <v>16206</v>
      </c>
      <c r="E4299" t="s">
        <v>16207</v>
      </c>
      <c r="F4299" t="s">
        <v>100</v>
      </c>
      <c r="G4299" t="s">
        <v>134</v>
      </c>
      <c r="H4299" t="s">
        <v>134</v>
      </c>
      <c r="I4299" t="s">
        <v>135</v>
      </c>
    </row>
    <row r="4300" spans="1:9">
      <c r="A4300" t="s">
        <v>16208</v>
      </c>
      <c r="B4300" t="s">
        <v>6371</v>
      </c>
      <c r="C4300" t="s">
        <v>4124</v>
      </c>
      <c r="D4300" t="s">
        <v>16209</v>
      </c>
      <c r="E4300" t="s">
        <v>16210</v>
      </c>
      <c r="F4300" t="s">
        <v>100</v>
      </c>
      <c r="G4300" t="s">
        <v>149</v>
      </c>
      <c r="H4300" t="s">
        <v>113</v>
      </c>
      <c r="I4300" t="s">
        <v>228</v>
      </c>
    </row>
    <row r="4301" spans="1:9">
      <c r="A4301" t="s">
        <v>16211</v>
      </c>
      <c r="B4301" t="s">
        <v>6371</v>
      </c>
      <c r="C4301" t="s">
        <v>4127</v>
      </c>
      <c r="D4301" t="s">
        <v>16212</v>
      </c>
      <c r="E4301" t="s">
        <v>16213</v>
      </c>
      <c r="F4301" t="s">
        <v>100</v>
      </c>
      <c r="G4301" t="s">
        <v>134</v>
      </c>
      <c r="H4301" t="s">
        <v>134</v>
      </c>
      <c r="I4301" t="s">
        <v>135</v>
      </c>
    </row>
    <row r="4302" spans="1:9">
      <c r="A4302" t="s">
        <v>16214</v>
      </c>
      <c r="B4302" t="s">
        <v>6371</v>
      </c>
      <c r="C4302" t="s">
        <v>4130</v>
      </c>
      <c r="D4302" t="s">
        <v>16215</v>
      </c>
      <c r="E4302" t="s">
        <v>16216</v>
      </c>
      <c r="F4302" t="s">
        <v>100</v>
      </c>
      <c r="G4302" t="s">
        <v>134</v>
      </c>
      <c r="H4302" t="s">
        <v>134</v>
      </c>
      <c r="I4302" t="s">
        <v>135</v>
      </c>
    </row>
    <row r="4303" spans="1:9">
      <c r="A4303" t="s">
        <v>16217</v>
      </c>
      <c r="B4303" t="s">
        <v>6371</v>
      </c>
      <c r="C4303" t="s">
        <v>1807</v>
      </c>
      <c r="D4303" t="s">
        <v>16218</v>
      </c>
      <c r="E4303" t="s">
        <v>16219</v>
      </c>
      <c r="F4303" t="s">
        <v>100</v>
      </c>
      <c r="G4303" t="s">
        <v>113</v>
      </c>
      <c r="H4303" t="s">
        <v>113</v>
      </c>
      <c r="I4303" t="s">
        <v>114</v>
      </c>
    </row>
    <row r="4304" spans="1:9">
      <c r="A4304" t="s">
        <v>16220</v>
      </c>
      <c r="B4304" t="s">
        <v>6371</v>
      </c>
      <c r="C4304" t="s">
        <v>4135</v>
      </c>
      <c r="D4304" t="s">
        <v>4136</v>
      </c>
      <c r="E4304" t="s">
        <v>4136</v>
      </c>
      <c r="F4304" t="s">
        <v>100</v>
      </c>
      <c r="G4304" t="s">
        <v>134</v>
      </c>
      <c r="H4304" t="s">
        <v>134</v>
      </c>
      <c r="I4304" t="s">
        <v>135</v>
      </c>
    </row>
    <row r="4305" spans="1:9">
      <c r="A4305" t="s">
        <v>16221</v>
      </c>
      <c r="B4305" t="s">
        <v>6371</v>
      </c>
      <c r="C4305" t="s">
        <v>4137</v>
      </c>
      <c r="D4305" t="s">
        <v>16222</v>
      </c>
      <c r="E4305" t="s">
        <v>16223</v>
      </c>
      <c r="F4305" t="s">
        <v>12455</v>
      </c>
      <c r="G4305" t="s">
        <v>134</v>
      </c>
      <c r="H4305" t="s">
        <v>134</v>
      </c>
      <c r="I4305" t="s">
        <v>135</v>
      </c>
    </row>
    <row r="4306" spans="1:9">
      <c r="A4306" t="s">
        <v>16224</v>
      </c>
      <c r="B4306" t="s">
        <v>6371</v>
      </c>
      <c r="C4306" t="s">
        <v>4140</v>
      </c>
      <c r="D4306" t="s">
        <v>16225</v>
      </c>
      <c r="E4306" t="s">
        <v>16226</v>
      </c>
      <c r="F4306" t="s">
        <v>100</v>
      </c>
      <c r="G4306" t="s">
        <v>113</v>
      </c>
      <c r="H4306" t="s">
        <v>113</v>
      </c>
      <c r="I4306" t="s">
        <v>114</v>
      </c>
    </row>
    <row r="4307" spans="1:9">
      <c r="A4307" t="s">
        <v>16227</v>
      </c>
      <c r="B4307" t="s">
        <v>6371</v>
      </c>
      <c r="C4307" t="s">
        <v>4143</v>
      </c>
      <c r="D4307" t="s">
        <v>16228</v>
      </c>
      <c r="E4307" t="s">
        <v>16229</v>
      </c>
      <c r="F4307" t="s">
        <v>100</v>
      </c>
      <c r="G4307" t="s">
        <v>149</v>
      </c>
      <c r="H4307" t="s">
        <v>113</v>
      </c>
      <c r="I4307" t="s">
        <v>114</v>
      </c>
    </row>
    <row r="4308" spans="1:9">
      <c r="A4308" t="s">
        <v>16230</v>
      </c>
      <c r="B4308" t="s">
        <v>6371</v>
      </c>
      <c r="C4308" t="s">
        <v>169</v>
      </c>
      <c r="D4308" t="s">
        <v>16231</v>
      </c>
      <c r="E4308" t="s">
        <v>16232</v>
      </c>
      <c r="F4308" t="s">
        <v>100</v>
      </c>
      <c r="G4308" t="s">
        <v>113</v>
      </c>
      <c r="H4308" t="s">
        <v>113</v>
      </c>
      <c r="I4308" t="s">
        <v>114</v>
      </c>
    </row>
    <row r="4309" spans="1:9">
      <c r="A4309" t="s">
        <v>16233</v>
      </c>
      <c r="B4309" t="s">
        <v>6371</v>
      </c>
      <c r="C4309" t="s">
        <v>5145</v>
      </c>
      <c r="D4309" t="s">
        <v>16234</v>
      </c>
      <c r="E4309" t="s">
        <v>16235</v>
      </c>
      <c r="F4309" t="s">
        <v>100</v>
      </c>
      <c r="G4309" t="s">
        <v>2732</v>
      </c>
      <c r="H4309" t="s">
        <v>2732</v>
      </c>
      <c r="I4309" t="s">
        <v>6449</v>
      </c>
    </row>
    <row r="4310" spans="1:9">
      <c r="A4310" t="s">
        <v>16236</v>
      </c>
      <c r="B4310" t="s">
        <v>6371</v>
      </c>
      <c r="C4310" t="s">
        <v>4148</v>
      </c>
      <c r="D4310" t="s">
        <v>16237</v>
      </c>
      <c r="E4310" t="s">
        <v>16238</v>
      </c>
      <c r="F4310" t="s">
        <v>100</v>
      </c>
      <c r="G4310" t="s">
        <v>271</v>
      </c>
      <c r="H4310" t="s">
        <v>271</v>
      </c>
      <c r="I4310" t="s">
        <v>842</v>
      </c>
    </row>
    <row r="4311" spans="1:9">
      <c r="A4311" t="s">
        <v>16239</v>
      </c>
      <c r="B4311" t="s">
        <v>6371</v>
      </c>
      <c r="C4311" t="s">
        <v>4151</v>
      </c>
      <c r="D4311" t="s">
        <v>16240</v>
      </c>
      <c r="E4311" t="s">
        <v>16241</v>
      </c>
      <c r="F4311" t="s">
        <v>100</v>
      </c>
      <c r="G4311" t="s">
        <v>172</v>
      </c>
      <c r="H4311" t="s">
        <v>172</v>
      </c>
      <c r="I4311" t="s">
        <v>6394</v>
      </c>
    </row>
    <row r="4312" spans="1:9">
      <c r="A4312" t="s">
        <v>16242</v>
      </c>
      <c r="B4312" t="s">
        <v>6371</v>
      </c>
      <c r="C4312" t="s">
        <v>4153</v>
      </c>
      <c r="D4312" t="s">
        <v>16243</v>
      </c>
      <c r="E4312" t="s">
        <v>16244</v>
      </c>
      <c r="F4312" t="s">
        <v>12478</v>
      </c>
      <c r="G4312" t="s">
        <v>172</v>
      </c>
      <c r="H4312" t="s">
        <v>172</v>
      </c>
      <c r="I4312" t="s">
        <v>6394</v>
      </c>
    </row>
    <row r="4313" spans="1:9">
      <c r="A4313" t="s">
        <v>16245</v>
      </c>
      <c r="B4313" t="s">
        <v>6371</v>
      </c>
      <c r="C4313" t="s">
        <v>4156</v>
      </c>
      <c r="D4313" t="s">
        <v>16246</v>
      </c>
      <c r="E4313" t="s">
        <v>16247</v>
      </c>
      <c r="F4313" t="s">
        <v>100</v>
      </c>
      <c r="G4313" t="s">
        <v>149</v>
      </c>
      <c r="H4313" t="s">
        <v>113</v>
      </c>
      <c r="I4313" t="s">
        <v>100</v>
      </c>
    </row>
    <row r="4314" spans="1:9">
      <c r="A4314" t="s">
        <v>16248</v>
      </c>
      <c r="B4314" t="s">
        <v>6371</v>
      </c>
      <c r="C4314" t="s">
        <v>4159</v>
      </c>
      <c r="D4314" t="s">
        <v>16249</v>
      </c>
      <c r="E4314" t="s">
        <v>16250</v>
      </c>
      <c r="F4314" t="s">
        <v>100</v>
      </c>
      <c r="G4314" t="s">
        <v>113</v>
      </c>
      <c r="H4314" t="s">
        <v>113</v>
      </c>
      <c r="I4314" t="s">
        <v>114</v>
      </c>
    </row>
    <row r="4315" spans="1:9">
      <c r="A4315" t="s">
        <v>16251</v>
      </c>
      <c r="B4315" t="s">
        <v>6371</v>
      </c>
      <c r="C4315" t="s">
        <v>4162</v>
      </c>
      <c r="D4315" t="s">
        <v>16252</v>
      </c>
      <c r="E4315" t="s">
        <v>16253</v>
      </c>
      <c r="F4315" t="s">
        <v>100</v>
      </c>
      <c r="G4315" t="s">
        <v>134</v>
      </c>
      <c r="H4315" t="s">
        <v>134</v>
      </c>
      <c r="I4315" t="s">
        <v>135</v>
      </c>
    </row>
    <row r="4316" spans="1:9">
      <c r="A4316" t="s">
        <v>16254</v>
      </c>
      <c r="B4316" t="s">
        <v>6371</v>
      </c>
      <c r="C4316" t="s">
        <v>470</v>
      </c>
      <c r="D4316" t="s">
        <v>16255</v>
      </c>
      <c r="E4316" t="s">
        <v>16256</v>
      </c>
      <c r="F4316" t="s">
        <v>100</v>
      </c>
      <c r="G4316" t="s">
        <v>113</v>
      </c>
      <c r="H4316" t="s">
        <v>113</v>
      </c>
      <c r="I4316" t="s">
        <v>114</v>
      </c>
    </row>
    <row r="4317" spans="1:9">
      <c r="A4317" t="s">
        <v>16257</v>
      </c>
      <c r="B4317" t="s">
        <v>6371</v>
      </c>
      <c r="C4317" t="s">
        <v>158</v>
      </c>
      <c r="D4317" t="s">
        <v>16258</v>
      </c>
      <c r="E4317" t="s">
        <v>16259</v>
      </c>
      <c r="F4317" t="s">
        <v>100</v>
      </c>
      <c r="G4317" t="s">
        <v>113</v>
      </c>
      <c r="H4317" t="s">
        <v>113</v>
      </c>
      <c r="I4317" t="s">
        <v>114</v>
      </c>
    </row>
    <row r="4318" spans="1:9">
      <c r="A4318" t="s">
        <v>16260</v>
      </c>
      <c r="B4318" t="s">
        <v>6371</v>
      </c>
      <c r="C4318" t="s">
        <v>4169</v>
      </c>
      <c r="D4318" t="s">
        <v>16261</v>
      </c>
      <c r="E4318" t="s">
        <v>16262</v>
      </c>
      <c r="F4318" t="s">
        <v>16263</v>
      </c>
      <c r="G4318" t="s">
        <v>113</v>
      </c>
      <c r="H4318" t="s">
        <v>113</v>
      </c>
      <c r="I4318" t="s">
        <v>114</v>
      </c>
    </row>
    <row r="4319" spans="1:9">
      <c r="A4319" t="s">
        <v>16264</v>
      </c>
      <c r="B4319" t="s">
        <v>6371</v>
      </c>
      <c r="C4319" t="s">
        <v>4093</v>
      </c>
      <c r="D4319" t="s">
        <v>16265</v>
      </c>
      <c r="E4319" t="s">
        <v>16266</v>
      </c>
      <c r="F4319" t="s">
        <v>16267</v>
      </c>
      <c r="G4319" t="s">
        <v>149</v>
      </c>
      <c r="H4319" t="s">
        <v>113</v>
      </c>
      <c r="I4319" t="s">
        <v>228</v>
      </c>
    </row>
    <row r="4320" spans="1:9">
      <c r="A4320" t="s">
        <v>16268</v>
      </c>
      <c r="B4320" t="s">
        <v>6371</v>
      </c>
      <c r="C4320" t="s">
        <v>159</v>
      </c>
      <c r="D4320" t="s">
        <v>16269</v>
      </c>
      <c r="E4320" t="s">
        <v>16270</v>
      </c>
      <c r="F4320" t="s">
        <v>100</v>
      </c>
      <c r="G4320" t="s">
        <v>113</v>
      </c>
      <c r="H4320" t="s">
        <v>113</v>
      </c>
      <c r="I4320" t="s">
        <v>114</v>
      </c>
    </row>
    <row r="4321" spans="1:9">
      <c r="A4321" t="s">
        <v>16271</v>
      </c>
      <c r="B4321" t="s">
        <v>6371</v>
      </c>
      <c r="C4321" t="s">
        <v>2427</v>
      </c>
      <c r="D4321" t="s">
        <v>16272</v>
      </c>
      <c r="E4321" t="s">
        <v>16273</v>
      </c>
      <c r="F4321" t="s">
        <v>100</v>
      </c>
      <c r="G4321" t="s">
        <v>149</v>
      </c>
      <c r="H4321" t="s">
        <v>113</v>
      </c>
      <c r="I4321" t="s">
        <v>150</v>
      </c>
    </row>
    <row r="4322" spans="1:9">
      <c r="A4322" t="s">
        <v>16274</v>
      </c>
      <c r="B4322" t="s">
        <v>6371</v>
      </c>
      <c r="C4322" t="s">
        <v>4173</v>
      </c>
      <c r="D4322" t="s">
        <v>16275</v>
      </c>
      <c r="E4322" t="s">
        <v>16276</v>
      </c>
      <c r="F4322" t="s">
        <v>16277</v>
      </c>
      <c r="G4322" t="s">
        <v>149</v>
      </c>
      <c r="H4322" t="s">
        <v>113</v>
      </c>
      <c r="I4322" t="s">
        <v>228</v>
      </c>
    </row>
    <row r="4323" spans="1:9">
      <c r="A4323" t="s">
        <v>16278</v>
      </c>
      <c r="B4323" t="s">
        <v>6371</v>
      </c>
      <c r="C4323" t="s">
        <v>39</v>
      </c>
      <c r="D4323" t="s">
        <v>16279</v>
      </c>
      <c r="E4323" t="s">
        <v>16280</v>
      </c>
      <c r="F4323" t="s">
        <v>16281</v>
      </c>
      <c r="G4323" t="s">
        <v>149</v>
      </c>
      <c r="H4323" t="s">
        <v>113</v>
      </c>
      <c r="I4323" t="s">
        <v>150</v>
      </c>
    </row>
    <row r="4324" spans="1:9">
      <c r="A4324" t="s">
        <v>16282</v>
      </c>
      <c r="B4324" t="s">
        <v>6371</v>
      </c>
      <c r="C4324" t="s">
        <v>41</v>
      </c>
      <c r="D4324" t="s">
        <v>16283</v>
      </c>
      <c r="E4324" t="s">
        <v>16284</v>
      </c>
      <c r="F4324" t="s">
        <v>100</v>
      </c>
      <c r="G4324" t="s">
        <v>113</v>
      </c>
      <c r="H4324" t="s">
        <v>113</v>
      </c>
      <c r="I4324" t="s">
        <v>114</v>
      </c>
    </row>
    <row r="4325" spans="1:9">
      <c r="A4325" t="s">
        <v>16285</v>
      </c>
      <c r="B4325" t="s">
        <v>6371</v>
      </c>
      <c r="C4325" t="s">
        <v>40</v>
      </c>
      <c r="D4325" t="s">
        <v>16286</v>
      </c>
      <c r="E4325" t="s">
        <v>16287</v>
      </c>
      <c r="F4325" t="s">
        <v>100</v>
      </c>
      <c r="G4325" t="s">
        <v>113</v>
      </c>
      <c r="H4325" t="s">
        <v>113</v>
      </c>
      <c r="I4325" t="s">
        <v>114</v>
      </c>
    </row>
    <row r="4326" spans="1:9">
      <c r="A4326" t="s">
        <v>16288</v>
      </c>
      <c r="B4326" t="s">
        <v>6371</v>
      </c>
      <c r="C4326" t="s">
        <v>1799</v>
      </c>
      <c r="D4326" t="s">
        <v>16289</v>
      </c>
      <c r="E4326" t="s">
        <v>16290</v>
      </c>
      <c r="F4326" t="s">
        <v>100</v>
      </c>
      <c r="G4326" t="s">
        <v>149</v>
      </c>
      <c r="H4326" t="s">
        <v>113</v>
      </c>
      <c r="I4326" t="s">
        <v>150</v>
      </c>
    </row>
    <row r="4327" spans="1:9">
      <c r="A4327" t="s">
        <v>16291</v>
      </c>
      <c r="B4327" t="s">
        <v>6371</v>
      </c>
      <c r="C4327" t="s">
        <v>1802</v>
      </c>
      <c r="D4327" t="s">
        <v>16292</v>
      </c>
      <c r="E4327" t="s">
        <v>16293</v>
      </c>
      <c r="F4327" t="s">
        <v>100</v>
      </c>
      <c r="G4327" t="s">
        <v>113</v>
      </c>
      <c r="H4327" t="s">
        <v>113</v>
      </c>
      <c r="I4327" t="s">
        <v>114</v>
      </c>
    </row>
    <row r="4328" spans="1:9">
      <c r="A4328" t="s">
        <v>16294</v>
      </c>
      <c r="B4328" t="s">
        <v>6371</v>
      </c>
      <c r="C4328" t="s">
        <v>4202</v>
      </c>
      <c r="D4328" t="s">
        <v>16295</v>
      </c>
      <c r="E4328" t="s">
        <v>16296</v>
      </c>
      <c r="F4328" t="s">
        <v>100</v>
      </c>
      <c r="G4328" t="s">
        <v>113</v>
      </c>
      <c r="H4328" t="s">
        <v>113</v>
      </c>
      <c r="I4328" t="s">
        <v>114</v>
      </c>
    </row>
    <row r="4329" spans="1:9">
      <c r="A4329" t="s">
        <v>16297</v>
      </c>
      <c r="B4329" t="s">
        <v>6371</v>
      </c>
      <c r="C4329" t="s">
        <v>4204</v>
      </c>
      <c r="D4329" t="s">
        <v>16298</v>
      </c>
      <c r="E4329" t="s">
        <v>16299</v>
      </c>
      <c r="F4329" t="s">
        <v>100</v>
      </c>
      <c r="G4329" t="s">
        <v>134</v>
      </c>
      <c r="H4329" t="s">
        <v>271</v>
      </c>
      <c r="I4329" t="s">
        <v>420</v>
      </c>
    </row>
    <row r="4330" spans="1:9">
      <c r="A4330" t="s">
        <v>16300</v>
      </c>
      <c r="B4330" t="s">
        <v>6371</v>
      </c>
      <c r="C4330" t="s">
        <v>4207</v>
      </c>
      <c r="D4330" t="s">
        <v>16301</v>
      </c>
      <c r="E4330" t="s">
        <v>16302</v>
      </c>
      <c r="F4330" t="s">
        <v>16303</v>
      </c>
      <c r="G4330" t="s">
        <v>113</v>
      </c>
      <c r="H4330" t="s">
        <v>113</v>
      </c>
      <c r="I4330" t="s">
        <v>114</v>
      </c>
    </row>
    <row r="4331" spans="1:9">
      <c r="A4331" t="s">
        <v>16304</v>
      </c>
      <c r="B4331" t="s">
        <v>6371</v>
      </c>
      <c r="C4331" t="s">
        <v>4209</v>
      </c>
      <c r="D4331" t="s">
        <v>16305</v>
      </c>
      <c r="E4331" t="s">
        <v>16210</v>
      </c>
      <c r="F4331" t="s">
        <v>16306</v>
      </c>
      <c r="G4331" t="s">
        <v>149</v>
      </c>
      <c r="H4331" t="s">
        <v>113</v>
      </c>
      <c r="I4331" t="s">
        <v>228</v>
      </c>
    </row>
    <row r="4332" spans="1:9">
      <c r="A4332" t="s">
        <v>16307</v>
      </c>
      <c r="B4332" t="s">
        <v>6371</v>
      </c>
      <c r="C4332" t="s">
        <v>4212</v>
      </c>
      <c r="D4332" t="s">
        <v>16308</v>
      </c>
      <c r="E4332" t="s">
        <v>16309</v>
      </c>
      <c r="F4332" t="s">
        <v>100</v>
      </c>
      <c r="G4332" t="s">
        <v>113</v>
      </c>
      <c r="H4332" t="s">
        <v>113</v>
      </c>
      <c r="I4332" t="s">
        <v>3699</v>
      </c>
    </row>
    <row r="4333" spans="1:9">
      <c r="A4333" t="s">
        <v>16310</v>
      </c>
      <c r="B4333" t="s">
        <v>6371</v>
      </c>
      <c r="C4333" t="s">
        <v>4215</v>
      </c>
      <c r="D4333" t="s">
        <v>16311</v>
      </c>
      <c r="E4333" t="s">
        <v>16312</v>
      </c>
      <c r="F4333" t="s">
        <v>100</v>
      </c>
      <c r="G4333" t="s">
        <v>149</v>
      </c>
      <c r="H4333" t="s">
        <v>113</v>
      </c>
      <c r="I4333" t="s">
        <v>150</v>
      </c>
    </row>
    <row r="4334" spans="1:9">
      <c r="A4334" t="s">
        <v>16313</v>
      </c>
      <c r="B4334" t="s">
        <v>6371</v>
      </c>
      <c r="C4334" t="s">
        <v>4992</v>
      </c>
      <c r="D4334" t="s">
        <v>16314</v>
      </c>
      <c r="E4334" t="s">
        <v>16315</v>
      </c>
      <c r="F4334" t="s">
        <v>100</v>
      </c>
      <c r="G4334" t="s">
        <v>2732</v>
      </c>
      <c r="H4334" t="s">
        <v>2732</v>
      </c>
      <c r="I4334" t="s">
        <v>7720</v>
      </c>
    </row>
    <row r="4335" spans="1:9">
      <c r="A4335" t="s">
        <v>16316</v>
      </c>
      <c r="B4335" t="s">
        <v>6371</v>
      </c>
      <c r="C4335" t="s">
        <v>4218</v>
      </c>
      <c r="D4335" t="s">
        <v>16317</v>
      </c>
      <c r="E4335" t="s">
        <v>16318</v>
      </c>
      <c r="F4335" t="s">
        <v>100</v>
      </c>
      <c r="G4335" t="s">
        <v>134</v>
      </c>
      <c r="H4335" t="s">
        <v>134</v>
      </c>
      <c r="I4335" t="s">
        <v>135</v>
      </c>
    </row>
    <row r="4336" spans="1:9">
      <c r="A4336" t="s">
        <v>16319</v>
      </c>
      <c r="B4336" t="s">
        <v>6371</v>
      </c>
      <c r="C4336" t="s">
        <v>4221</v>
      </c>
      <c r="D4336" t="s">
        <v>16320</v>
      </c>
      <c r="E4336" t="s">
        <v>16321</v>
      </c>
      <c r="F4336" t="s">
        <v>16322</v>
      </c>
      <c r="G4336" t="s">
        <v>113</v>
      </c>
      <c r="H4336" t="s">
        <v>113</v>
      </c>
      <c r="I4336" t="s">
        <v>114</v>
      </c>
    </row>
    <row r="4337" spans="1:9">
      <c r="A4337" t="s">
        <v>16323</v>
      </c>
      <c r="B4337" t="s">
        <v>6371</v>
      </c>
      <c r="C4337" t="s">
        <v>4225</v>
      </c>
      <c r="D4337" t="s">
        <v>16324</v>
      </c>
      <c r="E4337" t="s">
        <v>16325</v>
      </c>
      <c r="F4337" t="s">
        <v>100</v>
      </c>
      <c r="G4337" t="s">
        <v>113</v>
      </c>
      <c r="H4337" t="s">
        <v>113</v>
      </c>
      <c r="I4337" t="s">
        <v>114</v>
      </c>
    </row>
    <row r="4338" spans="1:9">
      <c r="A4338" t="s">
        <v>16326</v>
      </c>
      <c r="B4338" t="s">
        <v>6371</v>
      </c>
      <c r="C4338" t="s">
        <v>4996</v>
      </c>
      <c r="D4338" t="s">
        <v>16327</v>
      </c>
      <c r="E4338" t="s">
        <v>16328</v>
      </c>
      <c r="F4338" t="s">
        <v>100</v>
      </c>
      <c r="G4338" t="s">
        <v>2732</v>
      </c>
      <c r="H4338" t="s">
        <v>2732</v>
      </c>
      <c r="I4338" t="s">
        <v>7720</v>
      </c>
    </row>
    <row r="4339" spans="1:9">
      <c r="A4339" t="s">
        <v>16329</v>
      </c>
      <c r="B4339" t="s">
        <v>6371</v>
      </c>
      <c r="C4339" t="s">
        <v>497</v>
      </c>
      <c r="D4339" t="s">
        <v>16330</v>
      </c>
      <c r="E4339" t="s">
        <v>16331</v>
      </c>
      <c r="F4339" t="s">
        <v>100</v>
      </c>
      <c r="G4339" t="s">
        <v>134</v>
      </c>
      <c r="H4339" t="s">
        <v>134</v>
      </c>
      <c r="I4339" t="s">
        <v>135</v>
      </c>
    </row>
    <row r="4340" spans="1:9">
      <c r="A4340" t="s">
        <v>16332</v>
      </c>
      <c r="B4340" t="s">
        <v>6371</v>
      </c>
      <c r="C4340" t="s">
        <v>4184</v>
      </c>
      <c r="D4340" t="s">
        <v>16333</v>
      </c>
      <c r="E4340" t="s">
        <v>16334</v>
      </c>
      <c r="F4340" t="s">
        <v>16335</v>
      </c>
      <c r="G4340" t="s">
        <v>113</v>
      </c>
      <c r="H4340" t="s">
        <v>113</v>
      </c>
      <c r="I4340" t="s">
        <v>114</v>
      </c>
    </row>
    <row r="4341" spans="1:9">
      <c r="A4341" t="s">
        <v>16336</v>
      </c>
      <c r="B4341" t="s">
        <v>6371</v>
      </c>
      <c r="C4341" t="s">
        <v>3511</v>
      </c>
      <c r="D4341" t="s">
        <v>16337</v>
      </c>
      <c r="E4341" t="s">
        <v>16338</v>
      </c>
      <c r="F4341" t="s">
        <v>16339</v>
      </c>
      <c r="G4341" t="s">
        <v>113</v>
      </c>
      <c r="H4341" t="s">
        <v>113</v>
      </c>
      <c r="I4341" t="s">
        <v>114</v>
      </c>
    </row>
    <row r="4342" spans="1:9">
      <c r="A4342" t="s">
        <v>16340</v>
      </c>
      <c r="B4342" t="s">
        <v>6371</v>
      </c>
      <c r="C4342" t="s">
        <v>4238</v>
      </c>
      <c r="D4342" t="s">
        <v>16341</v>
      </c>
      <c r="E4342" t="s">
        <v>16342</v>
      </c>
      <c r="F4342" t="s">
        <v>12865</v>
      </c>
      <c r="G4342" t="s">
        <v>252</v>
      </c>
      <c r="H4342" t="s">
        <v>252</v>
      </c>
      <c r="I4342" t="s">
        <v>294</v>
      </c>
    </row>
    <row r="4343" spans="1:9">
      <c r="A4343" t="s">
        <v>16343</v>
      </c>
      <c r="B4343" t="s">
        <v>6371</v>
      </c>
      <c r="C4343" t="s">
        <v>4241</v>
      </c>
      <c r="D4343" t="s">
        <v>16344</v>
      </c>
      <c r="E4343" t="s">
        <v>16345</v>
      </c>
      <c r="F4343" t="s">
        <v>100</v>
      </c>
      <c r="G4343" t="s">
        <v>113</v>
      </c>
      <c r="H4343" t="s">
        <v>113</v>
      </c>
      <c r="I4343" t="s">
        <v>114</v>
      </c>
    </row>
    <row r="4344" spans="1:9">
      <c r="A4344" t="s">
        <v>16346</v>
      </c>
      <c r="B4344" t="s">
        <v>6371</v>
      </c>
      <c r="C4344" t="s">
        <v>4244</v>
      </c>
      <c r="D4344" t="s">
        <v>16347</v>
      </c>
      <c r="E4344" t="s">
        <v>16348</v>
      </c>
      <c r="F4344" t="s">
        <v>100</v>
      </c>
      <c r="G4344" t="s">
        <v>113</v>
      </c>
      <c r="H4344" t="s">
        <v>113</v>
      </c>
      <c r="I4344" t="s">
        <v>114</v>
      </c>
    </row>
    <row r="4345" spans="1:9">
      <c r="A4345" t="s">
        <v>16349</v>
      </c>
      <c r="B4345" t="s">
        <v>6371</v>
      </c>
      <c r="C4345" t="s">
        <v>4247</v>
      </c>
      <c r="D4345" t="s">
        <v>16350</v>
      </c>
      <c r="E4345" t="s">
        <v>16351</v>
      </c>
      <c r="F4345" t="s">
        <v>13149</v>
      </c>
      <c r="G4345" t="s">
        <v>113</v>
      </c>
      <c r="H4345" t="s">
        <v>113</v>
      </c>
      <c r="I4345" t="s">
        <v>114</v>
      </c>
    </row>
    <row r="4346" spans="1:9">
      <c r="A4346" t="s">
        <v>16352</v>
      </c>
      <c r="B4346" t="s">
        <v>6371</v>
      </c>
      <c r="C4346" t="s">
        <v>4250</v>
      </c>
      <c r="D4346" t="s">
        <v>16353</v>
      </c>
      <c r="E4346" t="s">
        <v>16354</v>
      </c>
      <c r="F4346" t="s">
        <v>16355</v>
      </c>
      <c r="G4346" t="s">
        <v>113</v>
      </c>
      <c r="H4346" t="s">
        <v>113</v>
      </c>
      <c r="I4346" t="s">
        <v>114</v>
      </c>
    </row>
    <row r="4347" spans="1:9">
      <c r="A4347" t="s">
        <v>16356</v>
      </c>
      <c r="B4347" t="s">
        <v>6371</v>
      </c>
      <c r="C4347" t="s">
        <v>2500</v>
      </c>
      <c r="D4347" t="s">
        <v>16357</v>
      </c>
      <c r="E4347" t="s">
        <v>16358</v>
      </c>
      <c r="F4347" t="s">
        <v>100</v>
      </c>
      <c r="G4347" t="s">
        <v>134</v>
      </c>
      <c r="H4347" t="s">
        <v>134</v>
      </c>
      <c r="I4347" t="s">
        <v>135</v>
      </c>
    </row>
    <row r="4348" spans="1:9">
      <c r="A4348" t="s">
        <v>16359</v>
      </c>
      <c r="B4348" t="s">
        <v>6371</v>
      </c>
      <c r="C4348" t="s">
        <v>2497</v>
      </c>
      <c r="D4348" t="s">
        <v>16360</v>
      </c>
      <c r="E4348" t="s">
        <v>16361</v>
      </c>
      <c r="F4348" t="s">
        <v>100</v>
      </c>
      <c r="G4348" t="s">
        <v>134</v>
      </c>
      <c r="H4348" t="s">
        <v>134</v>
      </c>
      <c r="I4348" t="s">
        <v>135</v>
      </c>
    </row>
    <row r="4349" spans="1:9">
      <c r="A4349" t="s">
        <v>16362</v>
      </c>
      <c r="B4349" t="s">
        <v>6371</v>
      </c>
      <c r="C4349" t="s">
        <v>1979</v>
      </c>
      <c r="D4349" t="s">
        <v>16363</v>
      </c>
      <c r="E4349" t="s">
        <v>16364</v>
      </c>
      <c r="F4349" t="s">
        <v>16365</v>
      </c>
      <c r="G4349" t="s">
        <v>113</v>
      </c>
      <c r="H4349" t="s">
        <v>113</v>
      </c>
      <c r="I4349" t="s">
        <v>114</v>
      </c>
    </row>
    <row r="4350" spans="1:9">
      <c r="A4350" t="s">
        <v>16366</v>
      </c>
      <c r="B4350" t="s">
        <v>6371</v>
      </c>
      <c r="C4350" t="s">
        <v>7</v>
      </c>
      <c r="D4350" t="s">
        <v>16367</v>
      </c>
      <c r="E4350" t="s">
        <v>16368</v>
      </c>
      <c r="F4350" t="s">
        <v>100</v>
      </c>
      <c r="G4350" t="s">
        <v>172</v>
      </c>
      <c r="H4350" t="s">
        <v>172</v>
      </c>
      <c r="I4350" t="s">
        <v>6629</v>
      </c>
    </row>
    <row r="4351" spans="1:9">
      <c r="A4351" t="s">
        <v>16369</v>
      </c>
      <c r="B4351" t="s">
        <v>6371</v>
      </c>
      <c r="C4351" t="s">
        <v>451</v>
      </c>
      <c r="D4351" t="s">
        <v>16370</v>
      </c>
      <c r="E4351" t="s">
        <v>16371</v>
      </c>
      <c r="F4351" t="s">
        <v>16372</v>
      </c>
      <c r="G4351" t="s">
        <v>113</v>
      </c>
      <c r="H4351" t="s">
        <v>113</v>
      </c>
      <c r="I4351" t="s">
        <v>114</v>
      </c>
    </row>
    <row r="4352" spans="1:9">
      <c r="A4352" t="s">
        <v>16373</v>
      </c>
      <c r="B4352" t="s">
        <v>6371</v>
      </c>
      <c r="C4352" t="s">
        <v>833</v>
      </c>
      <c r="D4352" t="s">
        <v>16374</v>
      </c>
      <c r="E4352" t="s">
        <v>16375</v>
      </c>
      <c r="F4352" t="s">
        <v>100</v>
      </c>
      <c r="G4352" t="s">
        <v>113</v>
      </c>
      <c r="H4352" t="s">
        <v>113</v>
      </c>
      <c r="I4352" t="s">
        <v>114</v>
      </c>
    </row>
    <row r="4353" spans="1:9">
      <c r="A4353" t="s">
        <v>16376</v>
      </c>
      <c r="B4353" t="s">
        <v>6371</v>
      </c>
      <c r="C4353" t="s">
        <v>834</v>
      </c>
      <c r="D4353" t="s">
        <v>16377</v>
      </c>
      <c r="E4353" t="s">
        <v>16378</v>
      </c>
      <c r="F4353" t="s">
        <v>100</v>
      </c>
      <c r="G4353" t="s">
        <v>134</v>
      </c>
      <c r="H4353" t="s">
        <v>134</v>
      </c>
      <c r="I4353" t="s">
        <v>135</v>
      </c>
    </row>
    <row r="4354" spans="1:9">
      <c r="A4354" t="s">
        <v>16379</v>
      </c>
      <c r="B4354" t="s">
        <v>6371</v>
      </c>
      <c r="C4354" t="s">
        <v>4273</v>
      </c>
      <c r="D4354" t="s">
        <v>16380</v>
      </c>
      <c r="E4354" t="s">
        <v>16381</v>
      </c>
      <c r="F4354" t="s">
        <v>100</v>
      </c>
      <c r="G4354" t="s">
        <v>113</v>
      </c>
      <c r="H4354" t="s">
        <v>113</v>
      </c>
      <c r="I4354" t="s">
        <v>114</v>
      </c>
    </row>
    <row r="4355" spans="1:9">
      <c r="A4355" t="s">
        <v>16382</v>
      </c>
      <c r="B4355" t="s">
        <v>6371</v>
      </c>
      <c r="C4355" t="s">
        <v>4276</v>
      </c>
      <c r="D4355" t="s">
        <v>16383</v>
      </c>
      <c r="E4355" t="s">
        <v>16384</v>
      </c>
      <c r="F4355" t="s">
        <v>100</v>
      </c>
      <c r="G4355" t="s">
        <v>134</v>
      </c>
      <c r="H4355" t="s">
        <v>134</v>
      </c>
      <c r="I4355" t="s">
        <v>135</v>
      </c>
    </row>
    <row r="4356" spans="1:9">
      <c r="A4356" t="s">
        <v>16385</v>
      </c>
      <c r="B4356" t="s">
        <v>6371</v>
      </c>
      <c r="C4356" t="s">
        <v>4279</v>
      </c>
      <c r="D4356" t="s">
        <v>16386</v>
      </c>
      <c r="E4356" t="s">
        <v>16387</v>
      </c>
      <c r="F4356" t="s">
        <v>100</v>
      </c>
      <c r="G4356" t="s">
        <v>149</v>
      </c>
      <c r="H4356" t="s">
        <v>113</v>
      </c>
      <c r="I4356" t="s">
        <v>970</v>
      </c>
    </row>
    <row r="4357" spans="1:9">
      <c r="A4357" t="s">
        <v>16388</v>
      </c>
      <c r="B4357" t="s">
        <v>6371</v>
      </c>
      <c r="C4357" t="s">
        <v>4282</v>
      </c>
      <c r="D4357" t="s">
        <v>16389</v>
      </c>
      <c r="E4357" t="s">
        <v>16390</v>
      </c>
      <c r="F4357" t="s">
        <v>100</v>
      </c>
      <c r="G4357" t="s">
        <v>113</v>
      </c>
      <c r="H4357" t="s">
        <v>113</v>
      </c>
      <c r="I4357" t="s">
        <v>114</v>
      </c>
    </row>
    <row r="4358" spans="1:9">
      <c r="A4358" t="s">
        <v>16391</v>
      </c>
      <c r="B4358" t="s">
        <v>6371</v>
      </c>
      <c r="C4358" t="s">
        <v>4285</v>
      </c>
      <c r="D4358" t="s">
        <v>16392</v>
      </c>
      <c r="E4358" t="s">
        <v>16393</v>
      </c>
      <c r="F4358" t="s">
        <v>16394</v>
      </c>
      <c r="G4358" t="s">
        <v>113</v>
      </c>
      <c r="H4358" t="s">
        <v>113</v>
      </c>
      <c r="I4358" t="s">
        <v>114</v>
      </c>
    </row>
    <row r="4359" spans="1:9">
      <c r="A4359" t="s">
        <v>16395</v>
      </c>
      <c r="B4359" t="s">
        <v>6371</v>
      </c>
      <c r="C4359" t="s">
        <v>4289</v>
      </c>
      <c r="D4359" t="s">
        <v>16396</v>
      </c>
      <c r="E4359" t="s">
        <v>16397</v>
      </c>
      <c r="F4359" t="s">
        <v>100</v>
      </c>
      <c r="G4359" t="s">
        <v>113</v>
      </c>
      <c r="H4359" t="s">
        <v>113</v>
      </c>
      <c r="I4359" t="s">
        <v>114</v>
      </c>
    </row>
    <row r="4360" spans="1:9">
      <c r="A4360" t="s">
        <v>16398</v>
      </c>
      <c r="B4360" t="s">
        <v>6371</v>
      </c>
      <c r="C4360" t="s">
        <v>4292</v>
      </c>
      <c r="D4360" t="s">
        <v>16399</v>
      </c>
      <c r="E4360" t="s">
        <v>16400</v>
      </c>
      <c r="F4360" t="s">
        <v>100</v>
      </c>
      <c r="G4360" t="s">
        <v>113</v>
      </c>
      <c r="H4360" t="s">
        <v>113</v>
      </c>
      <c r="I4360" t="s">
        <v>114</v>
      </c>
    </row>
    <row r="4361" spans="1:9">
      <c r="A4361" t="s">
        <v>16401</v>
      </c>
      <c r="B4361" t="s">
        <v>6371</v>
      </c>
      <c r="C4361" t="s">
        <v>4295</v>
      </c>
      <c r="D4361" t="s">
        <v>16402</v>
      </c>
      <c r="E4361" t="s">
        <v>16403</v>
      </c>
      <c r="F4361" t="s">
        <v>100</v>
      </c>
      <c r="G4361" t="s">
        <v>149</v>
      </c>
      <c r="H4361" t="s">
        <v>113</v>
      </c>
      <c r="I4361" t="s">
        <v>100</v>
      </c>
    </row>
    <row r="4362" spans="1:9">
      <c r="A4362" t="s">
        <v>16404</v>
      </c>
      <c r="B4362" t="s">
        <v>6371</v>
      </c>
      <c r="C4362" t="s">
        <v>4298</v>
      </c>
      <c r="D4362" t="s">
        <v>16405</v>
      </c>
      <c r="E4362" t="s">
        <v>16406</v>
      </c>
      <c r="F4362" t="s">
        <v>100</v>
      </c>
      <c r="G4362" t="s">
        <v>113</v>
      </c>
      <c r="H4362" t="s">
        <v>113</v>
      </c>
      <c r="I4362" t="s">
        <v>114</v>
      </c>
    </row>
    <row r="4363" spans="1:9">
      <c r="A4363" t="s">
        <v>16407</v>
      </c>
      <c r="B4363" t="s">
        <v>6371</v>
      </c>
      <c r="C4363" t="s">
        <v>4301</v>
      </c>
      <c r="D4363" t="s">
        <v>16408</v>
      </c>
      <c r="E4363" t="s">
        <v>16409</v>
      </c>
      <c r="F4363" t="s">
        <v>100</v>
      </c>
      <c r="G4363" t="s">
        <v>149</v>
      </c>
      <c r="H4363" t="s">
        <v>113</v>
      </c>
      <c r="I4363" t="s">
        <v>150</v>
      </c>
    </row>
    <row r="4364" spans="1:9">
      <c r="A4364" t="s">
        <v>16410</v>
      </c>
      <c r="B4364" t="s">
        <v>6371</v>
      </c>
      <c r="C4364" t="s">
        <v>615</v>
      </c>
      <c r="D4364" t="s">
        <v>16411</v>
      </c>
      <c r="E4364" t="s">
        <v>16412</v>
      </c>
      <c r="F4364" t="s">
        <v>100</v>
      </c>
      <c r="G4364" t="s">
        <v>113</v>
      </c>
      <c r="H4364" t="s">
        <v>113</v>
      </c>
      <c r="I4364" t="s">
        <v>114</v>
      </c>
    </row>
    <row r="4365" spans="1:9">
      <c r="A4365" t="s">
        <v>16413</v>
      </c>
      <c r="B4365" t="s">
        <v>6371</v>
      </c>
      <c r="C4365" t="s">
        <v>3769</v>
      </c>
      <c r="D4365" t="s">
        <v>16414</v>
      </c>
      <c r="E4365" t="s">
        <v>16415</v>
      </c>
      <c r="F4365" t="s">
        <v>100</v>
      </c>
      <c r="G4365" t="s">
        <v>113</v>
      </c>
      <c r="H4365" t="s">
        <v>113</v>
      </c>
      <c r="I4365" t="s">
        <v>114</v>
      </c>
    </row>
    <row r="4366" spans="1:9">
      <c r="A4366" t="s">
        <v>16416</v>
      </c>
      <c r="B4366" t="s">
        <v>6371</v>
      </c>
      <c r="C4366" t="s">
        <v>2673</v>
      </c>
      <c r="D4366" t="s">
        <v>16417</v>
      </c>
      <c r="E4366" t="s">
        <v>16418</v>
      </c>
      <c r="F4366" t="s">
        <v>12455</v>
      </c>
      <c r="G4366" t="s">
        <v>134</v>
      </c>
      <c r="H4366" t="s">
        <v>134</v>
      </c>
      <c r="I4366" t="s">
        <v>135</v>
      </c>
    </row>
    <row r="4367" spans="1:9">
      <c r="A4367" t="s">
        <v>16419</v>
      </c>
      <c r="B4367" t="s">
        <v>6371</v>
      </c>
      <c r="C4367" t="s">
        <v>4310</v>
      </c>
      <c r="D4367" t="s">
        <v>16420</v>
      </c>
      <c r="E4367" t="s">
        <v>16420</v>
      </c>
      <c r="F4367" t="s">
        <v>100</v>
      </c>
      <c r="G4367" t="s">
        <v>113</v>
      </c>
      <c r="H4367" t="s">
        <v>271</v>
      </c>
      <c r="I4367" t="s">
        <v>289</v>
      </c>
    </row>
    <row r="4368" spans="1:9">
      <c r="A4368" t="s">
        <v>16421</v>
      </c>
      <c r="B4368" t="s">
        <v>6371</v>
      </c>
      <c r="C4368" t="s">
        <v>2442</v>
      </c>
      <c r="D4368" t="s">
        <v>16422</v>
      </c>
      <c r="E4368" t="s">
        <v>16423</v>
      </c>
      <c r="F4368" t="s">
        <v>100</v>
      </c>
      <c r="G4368" t="s">
        <v>149</v>
      </c>
      <c r="H4368" t="s">
        <v>113</v>
      </c>
      <c r="I4368" t="s">
        <v>150</v>
      </c>
    </row>
    <row r="4369" spans="1:9">
      <c r="A4369" t="s">
        <v>16424</v>
      </c>
      <c r="B4369" t="s">
        <v>6371</v>
      </c>
      <c r="C4369" t="s">
        <v>20</v>
      </c>
      <c r="D4369" t="s">
        <v>16425</v>
      </c>
      <c r="E4369" t="s">
        <v>16426</v>
      </c>
      <c r="F4369" t="s">
        <v>16427</v>
      </c>
      <c r="G4369" t="s">
        <v>149</v>
      </c>
      <c r="H4369" t="s">
        <v>113</v>
      </c>
      <c r="I4369" t="s">
        <v>114</v>
      </c>
    </row>
    <row r="4370" spans="1:9">
      <c r="A4370" t="s">
        <v>16428</v>
      </c>
      <c r="B4370" t="s">
        <v>6371</v>
      </c>
      <c r="C4370" t="s">
        <v>1245</v>
      </c>
      <c r="D4370" t="s">
        <v>16429</v>
      </c>
      <c r="E4370" t="s">
        <v>16430</v>
      </c>
      <c r="F4370" t="s">
        <v>100</v>
      </c>
      <c r="G4370" t="s">
        <v>113</v>
      </c>
      <c r="H4370" t="s">
        <v>113</v>
      </c>
      <c r="I4370" t="s">
        <v>114</v>
      </c>
    </row>
    <row r="4371" spans="1:9">
      <c r="A4371" t="s">
        <v>16431</v>
      </c>
      <c r="B4371" t="s">
        <v>6371</v>
      </c>
      <c r="C4371" t="s">
        <v>616</v>
      </c>
      <c r="D4371" t="s">
        <v>16432</v>
      </c>
      <c r="E4371" t="s">
        <v>16433</v>
      </c>
      <c r="F4371" t="s">
        <v>100</v>
      </c>
      <c r="G4371" t="s">
        <v>113</v>
      </c>
      <c r="H4371" t="s">
        <v>113</v>
      </c>
      <c r="I4371" t="s">
        <v>114</v>
      </c>
    </row>
    <row r="4372" spans="1:9">
      <c r="A4372" t="s">
        <v>16434</v>
      </c>
      <c r="B4372" t="s">
        <v>6371</v>
      </c>
      <c r="C4372" t="s">
        <v>4322</v>
      </c>
      <c r="D4372" t="s">
        <v>16435</v>
      </c>
      <c r="E4372" t="s">
        <v>16436</v>
      </c>
      <c r="F4372" t="s">
        <v>100</v>
      </c>
      <c r="G4372" t="s">
        <v>134</v>
      </c>
      <c r="H4372" t="s">
        <v>134</v>
      </c>
      <c r="I4372" t="s">
        <v>135</v>
      </c>
    </row>
    <row r="4373" spans="1:9">
      <c r="A4373" t="s">
        <v>16437</v>
      </c>
      <c r="B4373" t="s">
        <v>6371</v>
      </c>
      <c r="C4373" t="s">
        <v>4325</v>
      </c>
      <c r="D4373" t="s">
        <v>16438</v>
      </c>
      <c r="E4373" t="s">
        <v>16439</v>
      </c>
      <c r="F4373" t="s">
        <v>100</v>
      </c>
      <c r="G4373" t="s">
        <v>134</v>
      </c>
      <c r="H4373" t="s">
        <v>134</v>
      </c>
      <c r="I4373" t="s">
        <v>135</v>
      </c>
    </row>
    <row r="4374" spans="1:9">
      <c r="A4374" t="s">
        <v>16440</v>
      </c>
      <c r="B4374" t="s">
        <v>6371</v>
      </c>
      <c r="C4374" t="s">
        <v>4328</v>
      </c>
      <c r="D4374" t="s">
        <v>16441</v>
      </c>
      <c r="E4374" t="s">
        <v>16442</v>
      </c>
      <c r="F4374" t="s">
        <v>100</v>
      </c>
      <c r="G4374" t="s">
        <v>252</v>
      </c>
      <c r="H4374" t="s">
        <v>252</v>
      </c>
      <c r="I4374" t="s">
        <v>294</v>
      </c>
    </row>
    <row r="4375" spans="1:9">
      <c r="A4375" t="s">
        <v>16443</v>
      </c>
      <c r="B4375" t="s">
        <v>6371</v>
      </c>
      <c r="C4375" t="s">
        <v>4331</v>
      </c>
      <c r="D4375" t="s">
        <v>16444</v>
      </c>
      <c r="E4375" t="s">
        <v>16445</v>
      </c>
      <c r="F4375" t="s">
        <v>100</v>
      </c>
      <c r="G4375" t="s">
        <v>149</v>
      </c>
      <c r="H4375" t="s">
        <v>113</v>
      </c>
      <c r="I4375" t="s">
        <v>100</v>
      </c>
    </row>
    <row r="4376" spans="1:9">
      <c r="A4376" t="s">
        <v>16446</v>
      </c>
      <c r="B4376" t="s">
        <v>6371</v>
      </c>
      <c r="C4376" t="s">
        <v>2186</v>
      </c>
      <c r="D4376" t="s">
        <v>16447</v>
      </c>
      <c r="E4376" t="s">
        <v>16448</v>
      </c>
      <c r="F4376" t="s">
        <v>16449</v>
      </c>
      <c r="G4376" t="s">
        <v>113</v>
      </c>
      <c r="H4376" t="s">
        <v>113</v>
      </c>
      <c r="I4376" t="s">
        <v>114</v>
      </c>
    </row>
    <row r="4377" spans="1:9">
      <c r="A4377" t="s">
        <v>16450</v>
      </c>
      <c r="B4377" t="s">
        <v>6371</v>
      </c>
      <c r="C4377" t="s">
        <v>4334</v>
      </c>
      <c r="D4377" t="s">
        <v>16451</v>
      </c>
      <c r="E4377" t="s">
        <v>16452</v>
      </c>
      <c r="F4377" t="s">
        <v>16453</v>
      </c>
      <c r="G4377" t="s">
        <v>113</v>
      </c>
      <c r="H4377" t="s">
        <v>113</v>
      </c>
      <c r="I4377" t="s">
        <v>114</v>
      </c>
    </row>
    <row r="4378" spans="1:9">
      <c r="A4378" t="s">
        <v>16454</v>
      </c>
      <c r="B4378" t="s">
        <v>6371</v>
      </c>
      <c r="C4378" t="s">
        <v>4338</v>
      </c>
      <c r="D4378" t="s">
        <v>16455</v>
      </c>
      <c r="E4378" t="s">
        <v>16456</v>
      </c>
      <c r="F4378" t="s">
        <v>16457</v>
      </c>
      <c r="G4378" t="s">
        <v>113</v>
      </c>
      <c r="H4378" t="s">
        <v>113</v>
      </c>
      <c r="I4378" t="s">
        <v>114</v>
      </c>
    </row>
    <row r="4379" spans="1:9">
      <c r="A4379" t="s">
        <v>16458</v>
      </c>
      <c r="B4379" t="s">
        <v>6371</v>
      </c>
      <c r="C4379" t="s">
        <v>2183</v>
      </c>
      <c r="D4379" t="s">
        <v>16459</v>
      </c>
      <c r="E4379" t="s">
        <v>16460</v>
      </c>
      <c r="F4379" t="s">
        <v>100</v>
      </c>
      <c r="G4379" t="s">
        <v>113</v>
      </c>
      <c r="H4379" t="s">
        <v>113</v>
      </c>
      <c r="I4379" t="s">
        <v>114</v>
      </c>
    </row>
    <row r="4380" spans="1:9">
      <c r="A4380" t="s">
        <v>16461</v>
      </c>
      <c r="B4380" t="s">
        <v>6371</v>
      </c>
      <c r="C4380" t="s">
        <v>2897</v>
      </c>
      <c r="D4380" t="s">
        <v>16462</v>
      </c>
      <c r="E4380" t="s">
        <v>16463</v>
      </c>
      <c r="F4380" t="s">
        <v>16464</v>
      </c>
      <c r="G4380" t="s">
        <v>149</v>
      </c>
      <c r="H4380" t="s">
        <v>113</v>
      </c>
      <c r="I4380" t="s">
        <v>150</v>
      </c>
    </row>
    <row r="4381" spans="1:9">
      <c r="A4381" t="s">
        <v>16465</v>
      </c>
      <c r="B4381" t="s">
        <v>6371</v>
      </c>
      <c r="C4381" t="s">
        <v>4349</v>
      </c>
      <c r="D4381" t="s">
        <v>16466</v>
      </c>
      <c r="E4381" t="s">
        <v>16467</v>
      </c>
      <c r="F4381" t="s">
        <v>100</v>
      </c>
      <c r="G4381" t="s">
        <v>134</v>
      </c>
      <c r="H4381" t="s">
        <v>134</v>
      </c>
      <c r="I4381" t="s">
        <v>135</v>
      </c>
    </row>
    <row r="4382" spans="1:9">
      <c r="A4382" t="s">
        <v>16468</v>
      </c>
      <c r="B4382" t="s">
        <v>6371</v>
      </c>
      <c r="C4382" t="s">
        <v>4352</v>
      </c>
      <c r="D4382" t="s">
        <v>16469</v>
      </c>
      <c r="E4382" t="s">
        <v>16470</v>
      </c>
      <c r="F4382" t="s">
        <v>100</v>
      </c>
      <c r="G4382" t="s">
        <v>134</v>
      </c>
      <c r="H4382" t="s">
        <v>134</v>
      </c>
      <c r="I4382" t="s">
        <v>135</v>
      </c>
    </row>
    <row r="4383" spans="1:9">
      <c r="A4383" t="s">
        <v>16471</v>
      </c>
      <c r="B4383" t="s">
        <v>6371</v>
      </c>
      <c r="C4383" t="s">
        <v>4355</v>
      </c>
      <c r="D4383" t="s">
        <v>16472</v>
      </c>
      <c r="E4383" t="s">
        <v>16473</v>
      </c>
      <c r="F4383" t="s">
        <v>16474</v>
      </c>
      <c r="G4383" t="s">
        <v>149</v>
      </c>
      <c r="H4383" t="s">
        <v>113</v>
      </c>
      <c r="I4383" t="s">
        <v>228</v>
      </c>
    </row>
    <row r="4384" spans="1:9">
      <c r="A4384" t="s">
        <v>16475</v>
      </c>
      <c r="B4384" t="s">
        <v>6371</v>
      </c>
      <c r="C4384" t="s">
        <v>4359</v>
      </c>
      <c r="D4384" t="s">
        <v>16476</v>
      </c>
      <c r="E4384" t="s">
        <v>16477</v>
      </c>
      <c r="F4384" t="s">
        <v>100</v>
      </c>
      <c r="G4384" t="s">
        <v>113</v>
      </c>
      <c r="H4384" t="s">
        <v>113</v>
      </c>
      <c r="I4384" t="s">
        <v>114</v>
      </c>
    </row>
    <row r="4385" spans="1:9">
      <c r="A4385" t="s">
        <v>16478</v>
      </c>
      <c r="B4385" t="s">
        <v>6371</v>
      </c>
      <c r="C4385" t="s">
        <v>4365</v>
      </c>
      <c r="D4385" t="s">
        <v>16479</v>
      </c>
      <c r="E4385" t="s">
        <v>16480</v>
      </c>
      <c r="F4385" t="s">
        <v>12455</v>
      </c>
      <c r="G4385" t="s">
        <v>134</v>
      </c>
      <c r="H4385" t="s">
        <v>134</v>
      </c>
      <c r="I4385" t="s">
        <v>135</v>
      </c>
    </row>
    <row r="4386" spans="1:9">
      <c r="A4386" t="s">
        <v>16481</v>
      </c>
      <c r="B4386" t="s">
        <v>6371</v>
      </c>
      <c r="C4386" t="s">
        <v>4368</v>
      </c>
      <c r="D4386" t="s">
        <v>4369</v>
      </c>
      <c r="E4386" t="s">
        <v>4369</v>
      </c>
      <c r="F4386" t="s">
        <v>100</v>
      </c>
      <c r="G4386" t="s">
        <v>134</v>
      </c>
      <c r="H4386" t="s">
        <v>134</v>
      </c>
      <c r="I4386" t="s">
        <v>135</v>
      </c>
    </row>
    <row r="4387" spans="1:9">
      <c r="A4387" t="s">
        <v>16482</v>
      </c>
      <c r="B4387" t="s">
        <v>6371</v>
      </c>
      <c r="C4387" t="s">
        <v>4370</v>
      </c>
      <c r="D4387" t="s">
        <v>16483</v>
      </c>
      <c r="E4387" t="s">
        <v>16484</v>
      </c>
      <c r="F4387" t="s">
        <v>16485</v>
      </c>
      <c r="G4387" t="s">
        <v>172</v>
      </c>
      <c r="H4387" t="s">
        <v>271</v>
      </c>
      <c r="I4387" t="s">
        <v>4374</v>
      </c>
    </row>
    <row r="4388" spans="1:9">
      <c r="A4388" t="s">
        <v>16486</v>
      </c>
      <c r="B4388" t="s">
        <v>6371</v>
      </c>
      <c r="C4388" t="s">
        <v>4375</v>
      </c>
      <c r="D4388" t="s">
        <v>16487</v>
      </c>
      <c r="E4388" t="s">
        <v>16488</v>
      </c>
      <c r="F4388" t="s">
        <v>16489</v>
      </c>
      <c r="G4388" t="s">
        <v>113</v>
      </c>
      <c r="H4388" t="s">
        <v>113</v>
      </c>
      <c r="I4388" t="s">
        <v>4379</v>
      </c>
    </row>
    <row r="4389" spans="1:9">
      <c r="A4389" t="s">
        <v>16490</v>
      </c>
      <c r="B4389" t="s">
        <v>6371</v>
      </c>
      <c r="C4389" t="s">
        <v>4380</v>
      </c>
      <c r="D4389" t="s">
        <v>16491</v>
      </c>
      <c r="E4389" t="s">
        <v>16492</v>
      </c>
      <c r="F4389" t="s">
        <v>100</v>
      </c>
      <c r="G4389" t="s">
        <v>134</v>
      </c>
      <c r="H4389" t="s">
        <v>134</v>
      </c>
      <c r="I4389" t="s">
        <v>135</v>
      </c>
    </row>
    <row r="4390" spans="1:9">
      <c r="A4390" t="s">
        <v>16493</v>
      </c>
      <c r="B4390" t="s">
        <v>6371</v>
      </c>
      <c r="C4390" t="s">
        <v>4383</v>
      </c>
      <c r="D4390" t="s">
        <v>16494</v>
      </c>
      <c r="E4390" t="s">
        <v>16495</v>
      </c>
      <c r="F4390" t="s">
        <v>13293</v>
      </c>
      <c r="G4390" t="s">
        <v>134</v>
      </c>
      <c r="H4390" t="s">
        <v>134</v>
      </c>
      <c r="I4390" t="s">
        <v>135</v>
      </c>
    </row>
    <row r="4391" spans="1:9">
      <c r="A4391" t="s">
        <v>16496</v>
      </c>
      <c r="B4391" t="s">
        <v>6371</v>
      </c>
      <c r="C4391" t="s">
        <v>2450</v>
      </c>
      <c r="D4391" t="s">
        <v>16497</v>
      </c>
      <c r="E4391" t="s">
        <v>16498</v>
      </c>
      <c r="F4391" t="s">
        <v>100</v>
      </c>
      <c r="G4391" t="s">
        <v>149</v>
      </c>
      <c r="H4391" t="s">
        <v>113</v>
      </c>
      <c r="I4391" t="s">
        <v>150</v>
      </c>
    </row>
    <row r="4392" spans="1:9">
      <c r="A4392" t="s">
        <v>16499</v>
      </c>
      <c r="B4392" t="s">
        <v>6371</v>
      </c>
      <c r="C4392" t="s">
        <v>3500</v>
      </c>
      <c r="D4392" t="s">
        <v>16500</v>
      </c>
      <c r="E4392" t="s">
        <v>16501</v>
      </c>
      <c r="F4392" t="s">
        <v>16502</v>
      </c>
      <c r="G4392" t="s">
        <v>113</v>
      </c>
      <c r="H4392" t="s">
        <v>113</v>
      </c>
      <c r="I4392" t="s">
        <v>114</v>
      </c>
    </row>
    <row r="4393" spans="1:9">
      <c r="A4393" t="s">
        <v>16503</v>
      </c>
      <c r="B4393" t="s">
        <v>6371</v>
      </c>
      <c r="C4393" t="s">
        <v>4390</v>
      </c>
      <c r="D4393" t="s">
        <v>16504</v>
      </c>
      <c r="E4393" t="s">
        <v>16505</v>
      </c>
      <c r="F4393" t="s">
        <v>100</v>
      </c>
      <c r="G4393" t="s">
        <v>113</v>
      </c>
      <c r="H4393" t="s">
        <v>113</v>
      </c>
      <c r="I4393" t="s">
        <v>3699</v>
      </c>
    </row>
    <row r="4394" spans="1:9">
      <c r="A4394" t="s">
        <v>16506</v>
      </c>
      <c r="B4394" t="s">
        <v>6371</v>
      </c>
      <c r="C4394" t="s">
        <v>4393</v>
      </c>
      <c r="D4394" t="s">
        <v>16507</v>
      </c>
      <c r="E4394" t="s">
        <v>16508</v>
      </c>
      <c r="F4394" t="s">
        <v>100</v>
      </c>
      <c r="G4394" t="s">
        <v>113</v>
      </c>
      <c r="H4394" t="s">
        <v>113</v>
      </c>
      <c r="I4394" t="s">
        <v>114</v>
      </c>
    </row>
    <row r="4395" spans="1:9">
      <c r="A4395" t="s">
        <v>16509</v>
      </c>
      <c r="B4395" t="s">
        <v>6371</v>
      </c>
      <c r="C4395" t="s">
        <v>4397</v>
      </c>
      <c r="D4395" t="s">
        <v>16510</v>
      </c>
      <c r="E4395" t="s">
        <v>16511</v>
      </c>
      <c r="F4395" t="s">
        <v>16512</v>
      </c>
      <c r="G4395" t="s">
        <v>113</v>
      </c>
      <c r="H4395" t="s">
        <v>113</v>
      </c>
      <c r="I4395" t="s">
        <v>114</v>
      </c>
    </row>
    <row r="4396" spans="1:9">
      <c r="A4396" t="s">
        <v>16513</v>
      </c>
      <c r="B4396" t="s">
        <v>6371</v>
      </c>
      <c r="C4396" t="s">
        <v>4396</v>
      </c>
      <c r="D4396" t="s">
        <v>16514</v>
      </c>
      <c r="E4396" t="s">
        <v>16515</v>
      </c>
      <c r="F4396" t="s">
        <v>100</v>
      </c>
      <c r="G4396" t="s">
        <v>113</v>
      </c>
      <c r="H4396" t="s">
        <v>113</v>
      </c>
      <c r="I4396" t="s">
        <v>114</v>
      </c>
    </row>
    <row r="4397" spans="1:9">
      <c r="A4397" t="s">
        <v>16516</v>
      </c>
      <c r="B4397" t="s">
        <v>6371</v>
      </c>
      <c r="C4397" t="s">
        <v>1425</v>
      </c>
      <c r="D4397" t="s">
        <v>16517</v>
      </c>
      <c r="E4397" t="s">
        <v>16518</v>
      </c>
      <c r="F4397" t="s">
        <v>100</v>
      </c>
      <c r="G4397" t="s">
        <v>113</v>
      </c>
      <c r="H4397" t="s">
        <v>113</v>
      </c>
      <c r="I4397" t="s">
        <v>114</v>
      </c>
    </row>
    <row r="4398" spans="1:9">
      <c r="A4398" t="s">
        <v>16519</v>
      </c>
      <c r="B4398" t="s">
        <v>6371</v>
      </c>
      <c r="C4398" t="s">
        <v>4405</v>
      </c>
      <c r="D4398" t="s">
        <v>16520</v>
      </c>
      <c r="E4398" t="s">
        <v>16521</v>
      </c>
      <c r="F4398" t="s">
        <v>100</v>
      </c>
      <c r="G4398" t="s">
        <v>113</v>
      </c>
      <c r="H4398" t="s">
        <v>113</v>
      </c>
      <c r="I4398" t="s">
        <v>114</v>
      </c>
    </row>
    <row r="4399" spans="1:9">
      <c r="A4399" t="s">
        <v>16522</v>
      </c>
      <c r="B4399" t="s">
        <v>6371</v>
      </c>
      <c r="C4399" t="s">
        <v>4408</v>
      </c>
      <c r="D4399" t="s">
        <v>16523</v>
      </c>
      <c r="E4399" t="s">
        <v>16524</v>
      </c>
      <c r="F4399" t="s">
        <v>100</v>
      </c>
      <c r="G4399" t="s">
        <v>149</v>
      </c>
      <c r="H4399" t="s">
        <v>113</v>
      </c>
      <c r="I4399" t="s">
        <v>150</v>
      </c>
    </row>
    <row r="4400" spans="1:9">
      <c r="A4400" t="s">
        <v>16525</v>
      </c>
      <c r="B4400" t="s">
        <v>6371</v>
      </c>
      <c r="C4400" t="s">
        <v>4410</v>
      </c>
      <c r="D4400" t="s">
        <v>16526</v>
      </c>
      <c r="E4400" t="s">
        <v>16527</v>
      </c>
      <c r="F4400" t="s">
        <v>100</v>
      </c>
      <c r="G4400" t="s">
        <v>149</v>
      </c>
      <c r="H4400" t="s">
        <v>113</v>
      </c>
      <c r="I4400" t="s">
        <v>100</v>
      </c>
    </row>
    <row r="4401" spans="1:9">
      <c r="A4401" t="s">
        <v>16528</v>
      </c>
      <c r="B4401" t="s">
        <v>6371</v>
      </c>
      <c r="C4401" t="s">
        <v>4413</v>
      </c>
      <c r="D4401" t="s">
        <v>16529</v>
      </c>
      <c r="E4401" t="s">
        <v>16530</v>
      </c>
      <c r="F4401" t="s">
        <v>100</v>
      </c>
      <c r="G4401" t="s">
        <v>149</v>
      </c>
      <c r="H4401" t="s">
        <v>113</v>
      </c>
      <c r="I4401" t="s">
        <v>1929</v>
      </c>
    </row>
    <row r="4402" spans="1:9">
      <c r="A4402" t="s">
        <v>16531</v>
      </c>
      <c r="B4402" t="s">
        <v>6371</v>
      </c>
      <c r="C4402" t="s">
        <v>4416</v>
      </c>
      <c r="D4402" t="s">
        <v>16532</v>
      </c>
      <c r="E4402" t="s">
        <v>16533</v>
      </c>
      <c r="F4402" t="s">
        <v>16534</v>
      </c>
      <c r="G4402" t="s">
        <v>113</v>
      </c>
      <c r="H4402" t="s">
        <v>113</v>
      </c>
      <c r="I4402" t="s">
        <v>3797</v>
      </c>
    </row>
    <row r="4403" spans="1:9">
      <c r="A4403" t="s">
        <v>16535</v>
      </c>
      <c r="B4403" t="s">
        <v>6371</v>
      </c>
      <c r="C4403" t="s">
        <v>4420</v>
      </c>
      <c r="D4403" t="s">
        <v>16536</v>
      </c>
      <c r="E4403" t="s">
        <v>16537</v>
      </c>
      <c r="F4403" t="s">
        <v>100</v>
      </c>
      <c r="G4403" t="s">
        <v>113</v>
      </c>
      <c r="H4403" t="s">
        <v>113</v>
      </c>
      <c r="I4403" t="s">
        <v>114</v>
      </c>
    </row>
    <row r="4404" spans="1:9">
      <c r="A4404" t="s">
        <v>16538</v>
      </c>
      <c r="B4404" t="s">
        <v>6371</v>
      </c>
      <c r="C4404" t="s">
        <v>4423</v>
      </c>
      <c r="D4404" t="s">
        <v>16539</v>
      </c>
      <c r="E4404" t="s">
        <v>16540</v>
      </c>
      <c r="F4404" t="s">
        <v>100</v>
      </c>
      <c r="G4404" t="s">
        <v>113</v>
      </c>
      <c r="H4404" t="s">
        <v>113</v>
      </c>
      <c r="I4404" t="s">
        <v>114</v>
      </c>
    </row>
    <row r="4405" spans="1:9">
      <c r="A4405" t="s">
        <v>16541</v>
      </c>
      <c r="B4405" t="s">
        <v>6371</v>
      </c>
      <c r="C4405" t="s">
        <v>4426</v>
      </c>
      <c r="D4405" t="s">
        <v>16542</v>
      </c>
      <c r="E4405" t="s">
        <v>16543</v>
      </c>
      <c r="F4405" t="s">
        <v>100</v>
      </c>
      <c r="G4405" t="s">
        <v>113</v>
      </c>
      <c r="H4405" t="s">
        <v>113</v>
      </c>
      <c r="I4405" t="s">
        <v>114</v>
      </c>
    </row>
    <row r="4406" spans="1:9">
      <c r="A4406" t="s">
        <v>16544</v>
      </c>
      <c r="B4406" t="s">
        <v>6371</v>
      </c>
      <c r="C4406" t="s">
        <v>4429</v>
      </c>
      <c r="D4406" t="s">
        <v>16545</v>
      </c>
      <c r="E4406" t="s">
        <v>16546</v>
      </c>
      <c r="F4406" t="s">
        <v>100</v>
      </c>
      <c r="G4406" t="s">
        <v>113</v>
      </c>
      <c r="H4406" t="s">
        <v>113</v>
      </c>
      <c r="I4406" t="s">
        <v>114</v>
      </c>
    </row>
    <row r="4407" spans="1:9">
      <c r="A4407" t="s">
        <v>16547</v>
      </c>
      <c r="B4407" t="s">
        <v>6371</v>
      </c>
      <c r="C4407" t="s">
        <v>1706</v>
      </c>
      <c r="D4407" t="s">
        <v>16548</v>
      </c>
      <c r="E4407" t="s">
        <v>16549</v>
      </c>
      <c r="F4407" t="s">
        <v>16550</v>
      </c>
      <c r="G4407" t="s">
        <v>113</v>
      </c>
      <c r="H4407" t="s">
        <v>113</v>
      </c>
      <c r="I4407" t="s">
        <v>114</v>
      </c>
    </row>
    <row r="4408" spans="1:9">
      <c r="A4408" t="s">
        <v>16551</v>
      </c>
      <c r="B4408" t="s">
        <v>6371</v>
      </c>
      <c r="C4408" t="s">
        <v>4434</v>
      </c>
      <c r="D4408" t="s">
        <v>16552</v>
      </c>
      <c r="E4408" t="s">
        <v>16553</v>
      </c>
      <c r="F4408" t="s">
        <v>16554</v>
      </c>
      <c r="G4408" t="s">
        <v>113</v>
      </c>
      <c r="H4408" t="s">
        <v>113</v>
      </c>
      <c r="I4408" t="s">
        <v>114</v>
      </c>
    </row>
    <row r="4409" spans="1:9">
      <c r="A4409" t="s">
        <v>16555</v>
      </c>
      <c r="B4409" t="s">
        <v>6371</v>
      </c>
      <c r="C4409" t="s">
        <v>1332</v>
      </c>
      <c r="D4409" t="s">
        <v>16556</v>
      </c>
      <c r="E4409" t="s">
        <v>16557</v>
      </c>
      <c r="F4409" t="s">
        <v>100</v>
      </c>
      <c r="G4409" t="s">
        <v>113</v>
      </c>
      <c r="H4409" t="s">
        <v>113</v>
      </c>
      <c r="I4409" t="s">
        <v>114</v>
      </c>
    </row>
    <row r="4410" spans="1:9">
      <c r="A4410" t="s">
        <v>16558</v>
      </c>
      <c r="B4410" t="s">
        <v>6371</v>
      </c>
      <c r="C4410" t="s">
        <v>4440</v>
      </c>
      <c r="D4410" t="s">
        <v>16559</v>
      </c>
      <c r="E4410" t="s">
        <v>16560</v>
      </c>
      <c r="F4410" t="s">
        <v>100</v>
      </c>
      <c r="G4410" t="s">
        <v>113</v>
      </c>
      <c r="H4410" t="s">
        <v>113</v>
      </c>
      <c r="I4410" t="s">
        <v>114</v>
      </c>
    </row>
    <row r="4411" spans="1:9">
      <c r="A4411" t="s">
        <v>16561</v>
      </c>
      <c r="B4411" t="s">
        <v>6371</v>
      </c>
      <c r="C4411" t="s">
        <v>4443</v>
      </c>
      <c r="D4411" t="s">
        <v>16562</v>
      </c>
      <c r="E4411" t="s">
        <v>16560</v>
      </c>
      <c r="F4411" t="s">
        <v>100</v>
      </c>
      <c r="G4411" t="s">
        <v>113</v>
      </c>
      <c r="H4411" t="s">
        <v>113</v>
      </c>
      <c r="I4411" t="s">
        <v>114</v>
      </c>
    </row>
    <row r="4412" spans="1:9">
      <c r="A4412" t="s">
        <v>16563</v>
      </c>
      <c r="B4412" t="s">
        <v>6371</v>
      </c>
      <c r="C4412" t="s">
        <v>4445</v>
      </c>
      <c r="D4412" t="s">
        <v>16564</v>
      </c>
      <c r="E4412" t="s">
        <v>16565</v>
      </c>
      <c r="F4412" t="s">
        <v>100</v>
      </c>
      <c r="G4412" t="s">
        <v>149</v>
      </c>
      <c r="H4412" t="s">
        <v>113</v>
      </c>
      <c r="I4412" t="s">
        <v>150</v>
      </c>
    </row>
    <row r="4413" spans="1:9">
      <c r="A4413" t="s">
        <v>16566</v>
      </c>
      <c r="B4413" t="s">
        <v>6371</v>
      </c>
      <c r="C4413" t="s">
        <v>388</v>
      </c>
      <c r="D4413" t="s">
        <v>16567</v>
      </c>
      <c r="E4413" t="s">
        <v>16568</v>
      </c>
      <c r="F4413" t="s">
        <v>100</v>
      </c>
      <c r="G4413" t="s">
        <v>113</v>
      </c>
      <c r="H4413" t="s">
        <v>113</v>
      </c>
      <c r="I4413" t="s">
        <v>114</v>
      </c>
    </row>
    <row r="4414" spans="1:9">
      <c r="A4414" t="s">
        <v>16569</v>
      </c>
      <c r="B4414" t="s">
        <v>6371</v>
      </c>
      <c r="C4414" t="s">
        <v>389</v>
      </c>
      <c r="D4414" t="s">
        <v>16570</v>
      </c>
      <c r="E4414" t="s">
        <v>16571</v>
      </c>
      <c r="F4414" t="s">
        <v>100</v>
      </c>
      <c r="G4414" t="s">
        <v>113</v>
      </c>
      <c r="H4414" t="s">
        <v>113</v>
      </c>
      <c r="I4414" t="s">
        <v>114</v>
      </c>
    </row>
    <row r="4415" spans="1:9">
      <c r="A4415" t="s">
        <v>16572</v>
      </c>
      <c r="B4415" t="s">
        <v>6371</v>
      </c>
      <c r="C4415" t="s">
        <v>4452</v>
      </c>
      <c r="D4415" t="s">
        <v>16573</v>
      </c>
      <c r="E4415" t="s">
        <v>16574</v>
      </c>
      <c r="F4415" t="s">
        <v>100</v>
      </c>
      <c r="G4415" t="s">
        <v>113</v>
      </c>
      <c r="H4415" t="s">
        <v>113</v>
      </c>
      <c r="I4415" t="s">
        <v>114</v>
      </c>
    </row>
    <row r="4416" spans="1:9">
      <c r="A4416" t="s">
        <v>16575</v>
      </c>
      <c r="B4416" t="s">
        <v>6371</v>
      </c>
      <c r="C4416" t="s">
        <v>4455</v>
      </c>
      <c r="D4416" t="s">
        <v>16576</v>
      </c>
      <c r="E4416" t="s">
        <v>16577</v>
      </c>
      <c r="F4416" t="s">
        <v>100</v>
      </c>
      <c r="G4416" t="s">
        <v>134</v>
      </c>
      <c r="H4416" t="s">
        <v>134</v>
      </c>
      <c r="I4416" t="s">
        <v>7809</v>
      </c>
    </row>
    <row r="4417" spans="1:9">
      <c r="A4417" t="s">
        <v>16578</v>
      </c>
      <c r="B4417" t="s">
        <v>6371</v>
      </c>
      <c r="C4417" t="s">
        <v>4458</v>
      </c>
      <c r="D4417" t="s">
        <v>16579</v>
      </c>
      <c r="E4417" t="s">
        <v>16580</v>
      </c>
      <c r="F4417" t="s">
        <v>100</v>
      </c>
      <c r="G4417" t="s">
        <v>134</v>
      </c>
      <c r="H4417" t="s">
        <v>134</v>
      </c>
      <c r="I4417" t="s">
        <v>135</v>
      </c>
    </row>
    <row r="4418" spans="1:9">
      <c r="A4418" t="s">
        <v>16581</v>
      </c>
      <c r="B4418" t="s">
        <v>6371</v>
      </c>
      <c r="C4418" t="s">
        <v>4461</v>
      </c>
      <c r="D4418" t="s">
        <v>16582</v>
      </c>
      <c r="E4418" t="s">
        <v>16583</v>
      </c>
      <c r="F4418" t="s">
        <v>100</v>
      </c>
      <c r="G4418" t="s">
        <v>113</v>
      </c>
      <c r="H4418" t="s">
        <v>113</v>
      </c>
      <c r="I4418" t="s">
        <v>114</v>
      </c>
    </row>
    <row r="4419" spans="1:9">
      <c r="A4419" t="s">
        <v>16584</v>
      </c>
      <c r="B4419" t="s">
        <v>6371</v>
      </c>
      <c r="C4419" t="s">
        <v>4464</v>
      </c>
      <c r="D4419" t="s">
        <v>16585</v>
      </c>
      <c r="E4419" t="s">
        <v>16586</v>
      </c>
      <c r="F4419" t="s">
        <v>100</v>
      </c>
      <c r="G4419" t="s">
        <v>113</v>
      </c>
      <c r="H4419" t="s">
        <v>113</v>
      </c>
      <c r="I4419" t="s">
        <v>114</v>
      </c>
    </row>
    <row r="4420" spans="1:9">
      <c r="A4420" t="s">
        <v>16587</v>
      </c>
      <c r="B4420" t="s">
        <v>6371</v>
      </c>
      <c r="C4420" t="s">
        <v>4467</v>
      </c>
      <c r="D4420" t="s">
        <v>16588</v>
      </c>
      <c r="E4420" t="s">
        <v>16589</v>
      </c>
      <c r="F4420" t="s">
        <v>100</v>
      </c>
      <c r="G4420" t="s">
        <v>149</v>
      </c>
      <c r="H4420" t="s">
        <v>113</v>
      </c>
      <c r="I4420" t="s">
        <v>228</v>
      </c>
    </row>
    <row r="4421" spans="1:9">
      <c r="A4421" t="s">
        <v>16590</v>
      </c>
      <c r="B4421" t="s">
        <v>6371</v>
      </c>
      <c r="C4421" t="s">
        <v>4470</v>
      </c>
      <c r="D4421" t="s">
        <v>16591</v>
      </c>
      <c r="E4421" t="s">
        <v>16592</v>
      </c>
      <c r="F4421" t="s">
        <v>100</v>
      </c>
      <c r="G4421" t="s">
        <v>149</v>
      </c>
      <c r="H4421" t="s">
        <v>113</v>
      </c>
      <c r="I4421" t="s">
        <v>210</v>
      </c>
    </row>
    <row r="4422" spans="1:9">
      <c r="A4422" t="s">
        <v>16593</v>
      </c>
      <c r="B4422" t="s">
        <v>6371</v>
      </c>
      <c r="C4422" t="s">
        <v>4474</v>
      </c>
      <c r="D4422" t="s">
        <v>16594</v>
      </c>
      <c r="E4422" t="s">
        <v>16595</v>
      </c>
      <c r="F4422" t="s">
        <v>100</v>
      </c>
      <c r="G4422" t="s">
        <v>113</v>
      </c>
      <c r="H4422" t="s">
        <v>113</v>
      </c>
      <c r="I4422" t="s">
        <v>114</v>
      </c>
    </row>
    <row r="4423" spans="1:9">
      <c r="A4423" t="s">
        <v>16596</v>
      </c>
      <c r="B4423" t="s">
        <v>6371</v>
      </c>
      <c r="C4423" t="s">
        <v>4477</v>
      </c>
      <c r="D4423" t="s">
        <v>16597</v>
      </c>
      <c r="E4423" t="s">
        <v>16598</v>
      </c>
      <c r="F4423" t="s">
        <v>100</v>
      </c>
      <c r="G4423" t="s">
        <v>252</v>
      </c>
      <c r="H4423" t="s">
        <v>252</v>
      </c>
      <c r="I4423" t="s">
        <v>294</v>
      </c>
    </row>
    <row r="4424" spans="1:9">
      <c r="A4424" t="s">
        <v>16599</v>
      </c>
      <c r="B4424" t="s">
        <v>6371</v>
      </c>
      <c r="C4424" t="s">
        <v>4480</v>
      </c>
      <c r="D4424" t="s">
        <v>16600</v>
      </c>
      <c r="E4424" t="s">
        <v>16601</v>
      </c>
      <c r="F4424" t="s">
        <v>100</v>
      </c>
      <c r="G4424" t="s">
        <v>134</v>
      </c>
      <c r="H4424" t="s">
        <v>134</v>
      </c>
      <c r="I4424" t="s">
        <v>135</v>
      </c>
    </row>
    <row r="4425" spans="1:9">
      <c r="A4425" t="s">
        <v>16602</v>
      </c>
      <c r="B4425" t="s">
        <v>6371</v>
      </c>
      <c r="C4425" t="s">
        <v>4483</v>
      </c>
      <c r="D4425" t="s">
        <v>16603</v>
      </c>
      <c r="E4425" t="s">
        <v>16604</v>
      </c>
      <c r="F4425" t="s">
        <v>100</v>
      </c>
      <c r="G4425" t="s">
        <v>113</v>
      </c>
      <c r="H4425" t="s">
        <v>113</v>
      </c>
      <c r="I4425" t="s">
        <v>114</v>
      </c>
    </row>
    <row r="4426" spans="1:9">
      <c r="A4426" t="s">
        <v>16605</v>
      </c>
      <c r="B4426" t="s">
        <v>6371</v>
      </c>
      <c r="C4426" t="s">
        <v>4486</v>
      </c>
      <c r="D4426" t="s">
        <v>16606</v>
      </c>
      <c r="E4426" t="s">
        <v>16607</v>
      </c>
      <c r="F4426" t="s">
        <v>100</v>
      </c>
      <c r="G4426" t="s">
        <v>134</v>
      </c>
      <c r="H4426" t="s">
        <v>134</v>
      </c>
      <c r="I4426" t="s">
        <v>135</v>
      </c>
    </row>
    <row r="4427" spans="1:9">
      <c r="A4427" t="s">
        <v>16608</v>
      </c>
      <c r="B4427" t="s">
        <v>6371</v>
      </c>
      <c r="C4427" t="s">
        <v>929</v>
      </c>
      <c r="D4427" t="s">
        <v>16609</v>
      </c>
      <c r="E4427" t="s">
        <v>16610</v>
      </c>
      <c r="F4427" t="s">
        <v>100</v>
      </c>
      <c r="G4427" t="s">
        <v>113</v>
      </c>
      <c r="H4427" t="s">
        <v>271</v>
      </c>
      <c r="I4427" t="s">
        <v>4490</v>
      </c>
    </row>
    <row r="4428" spans="1:9">
      <c r="A4428" t="s">
        <v>16611</v>
      </c>
      <c r="B4428" t="s">
        <v>6371</v>
      </c>
      <c r="C4428" t="s">
        <v>4491</v>
      </c>
      <c r="D4428" t="s">
        <v>16612</v>
      </c>
      <c r="E4428" t="s">
        <v>16613</v>
      </c>
      <c r="F4428" t="s">
        <v>16614</v>
      </c>
      <c r="G4428" t="s">
        <v>149</v>
      </c>
      <c r="H4428" t="s">
        <v>113</v>
      </c>
      <c r="I4428" t="s">
        <v>1648</v>
      </c>
    </row>
    <row r="4429" spans="1:9">
      <c r="A4429" t="s">
        <v>16615</v>
      </c>
      <c r="B4429" t="s">
        <v>6371</v>
      </c>
      <c r="C4429" t="s">
        <v>930</v>
      </c>
      <c r="D4429" t="s">
        <v>16616</v>
      </c>
      <c r="E4429" t="s">
        <v>16617</v>
      </c>
      <c r="F4429" t="s">
        <v>100</v>
      </c>
      <c r="G4429" t="s">
        <v>113</v>
      </c>
      <c r="H4429" t="s">
        <v>113</v>
      </c>
      <c r="I4429" t="s">
        <v>114</v>
      </c>
    </row>
    <row r="4430" spans="1:9">
      <c r="A4430" t="s">
        <v>16618</v>
      </c>
      <c r="B4430" t="s">
        <v>6371</v>
      </c>
      <c r="C4430" t="s">
        <v>4497</v>
      </c>
      <c r="D4430" t="s">
        <v>16619</v>
      </c>
      <c r="E4430" t="s">
        <v>16620</v>
      </c>
      <c r="F4430" t="s">
        <v>100</v>
      </c>
      <c r="G4430" t="s">
        <v>113</v>
      </c>
      <c r="H4430" t="s">
        <v>113</v>
      </c>
      <c r="I4430" t="s">
        <v>114</v>
      </c>
    </row>
    <row r="4431" spans="1:9">
      <c r="A4431" t="s">
        <v>16621</v>
      </c>
      <c r="B4431" t="s">
        <v>6371</v>
      </c>
      <c r="C4431" t="s">
        <v>4500</v>
      </c>
      <c r="D4431" t="s">
        <v>16622</v>
      </c>
      <c r="E4431" t="s">
        <v>16623</v>
      </c>
      <c r="F4431" t="s">
        <v>12865</v>
      </c>
      <c r="G4431" t="s">
        <v>252</v>
      </c>
      <c r="H4431" t="s">
        <v>252</v>
      </c>
      <c r="I4431" t="s">
        <v>294</v>
      </c>
    </row>
    <row r="4432" spans="1:9">
      <c r="A4432" t="s">
        <v>16624</v>
      </c>
      <c r="B4432" t="s">
        <v>6371</v>
      </c>
      <c r="C4432" t="s">
        <v>4503</v>
      </c>
      <c r="D4432" t="s">
        <v>16625</v>
      </c>
      <c r="E4432" t="s">
        <v>16626</v>
      </c>
      <c r="F4432" t="s">
        <v>100</v>
      </c>
      <c r="G4432" t="s">
        <v>149</v>
      </c>
      <c r="H4432" t="s">
        <v>113</v>
      </c>
      <c r="I4432" t="s">
        <v>150</v>
      </c>
    </row>
    <row r="4433" spans="1:9">
      <c r="A4433" t="s">
        <v>16627</v>
      </c>
      <c r="B4433" t="s">
        <v>6371</v>
      </c>
      <c r="C4433" t="s">
        <v>4506</v>
      </c>
      <c r="D4433" t="s">
        <v>16628</v>
      </c>
      <c r="E4433" t="s">
        <v>16629</v>
      </c>
      <c r="F4433" t="s">
        <v>13293</v>
      </c>
      <c r="G4433" t="s">
        <v>134</v>
      </c>
      <c r="H4433" t="s">
        <v>134</v>
      </c>
      <c r="I4433" t="s">
        <v>135</v>
      </c>
    </row>
    <row r="4434" spans="1:9">
      <c r="A4434" t="s">
        <v>16630</v>
      </c>
      <c r="B4434" t="s">
        <v>6371</v>
      </c>
      <c r="C4434" t="s">
        <v>3363</v>
      </c>
      <c r="D4434" t="s">
        <v>16631</v>
      </c>
      <c r="E4434" t="s">
        <v>16632</v>
      </c>
      <c r="F4434" t="s">
        <v>100</v>
      </c>
      <c r="G4434" t="s">
        <v>149</v>
      </c>
      <c r="H4434" t="s">
        <v>113</v>
      </c>
      <c r="I4434" t="s">
        <v>228</v>
      </c>
    </row>
    <row r="4435" spans="1:9">
      <c r="A4435" t="s">
        <v>16633</v>
      </c>
      <c r="B4435" t="s">
        <v>6371</v>
      </c>
      <c r="C4435" t="s">
        <v>4512</v>
      </c>
      <c r="D4435" t="s">
        <v>4513</v>
      </c>
      <c r="E4435" t="s">
        <v>4513</v>
      </c>
      <c r="F4435" t="s">
        <v>100</v>
      </c>
      <c r="G4435" t="s">
        <v>134</v>
      </c>
      <c r="H4435" t="s">
        <v>134</v>
      </c>
      <c r="I4435" t="s">
        <v>135</v>
      </c>
    </row>
    <row r="4436" spans="1:9">
      <c r="A4436" t="s">
        <v>16634</v>
      </c>
      <c r="B4436" t="s">
        <v>6371</v>
      </c>
      <c r="C4436" t="s">
        <v>4264</v>
      </c>
      <c r="D4436" t="s">
        <v>16635</v>
      </c>
      <c r="E4436" t="s">
        <v>16636</v>
      </c>
      <c r="F4436" t="s">
        <v>12478</v>
      </c>
      <c r="G4436" t="s">
        <v>172</v>
      </c>
      <c r="H4436" t="s">
        <v>172</v>
      </c>
      <c r="I4436" t="s">
        <v>6394</v>
      </c>
    </row>
    <row r="4437" spans="1:9">
      <c r="A4437" t="s">
        <v>16637</v>
      </c>
      <c r="B4437" t="s">
        <v>6371</v>
      </c>
      <c r="C4437" t="s">
        <v>4517</v>
      </c>
      <c r="D4437" t="s">
        <v>16638</v>
      </c>
      <c r="E4437" t="s">
        <v>16639</v>
      </c>
      <c r="F4437" t="s">
        <v>100</v>
      </c>
      <c r="G4437" t="s">
        <v>134</v>
      </c>
      <c r="H4437" t="s">
        <v>134</v>
      </c>
      <c r="I4437" t="s">
        <v>135</v>
      </c>
    </row>
    <row r="4438" spans="1:9">
      <c r="A4438" t="s">
        <v>16640</v>
      </c>
      <c r="B4438" t="s">
        <v>6371</v>
      </c>
      <c r="C4438" t="s">
        <v>63</v>
      </c>
      <c r="D4438" t="s">
        <v>16641</v>
      </c>
      <c r="E4438" t="s">
        <v>16642</v>
      </c>
      <c r="F4438" t="s">
        <v>16643</v>
      </c>
      <c r="G4438" t="s">
        <v>113</v>
      </c>
      <c r="H4438" t="s">
        <v>113</v>
      </c>
      <c r="I4438" t="s">
        <v>114</v>
      </c>
    </row>
    <row r="4439" spans="1:9">
      <c r="A4439" t="s">
        <v>16644</v>
      </c>
      <c r="B4439" t="s">
        <v>6371</v>
      </c>
      <c r="C4439" t="s">
        <v>65</v>
      </c>
      <c r="D4439" t="s">
        <v>16645</v>
      </c>
      <c r="E4439" t="s">
        <v>16646</v>
      </c>
      <c r="F4439" t="s">
        <v>100</v>
      </c>
      <c r="G4439" t="s">
        <v>113</v>
      </c>
      <c r="H4439" t="s">
        <v>113</v>
      </c>
      <c r="I4439" t="s">
        <v>114</v>
      </c>
    </row>
    <row r="4440" spans="1:9">
      <c r="A4440" t="s">
        <v>16647</v>
      </c>
      <c r="B4440" t="s">
        <v>6371</v>
      </c>
      <c r="C4440" t="s">
        <v>64</v>
      </c>
      <c r="D4440" t="s">
        <v>16648</v>
      </c>
      <c r="E4440" t="s">
        <v>16649</v>
      </c>
      <c r="F4440" t="s">
        <v>100</v>
      </c>
      <c r="G4440" t="s">
        <v>113</v>
      </c>
      <c r="H4440" t="s">
        <v>113</v>
      </c>
      <c r="I4440" t="s">
        <v>114</v>
      </c>
    </row>
    <row r="4441" spans="1:9">
      <c r="A4441" t="s">
        <v>16650</v>
      </c>
      <c r="B4441" t="s">
        <v>6371</v>
      </c>
      <c r="C4441" t="s">
        <v>4514</v>
      </c>
      <c r="D4441" t="s">
        <v>16651</v>
      </c>
      <c r="E4441" t="s">
        <v>16652</v>
      </c>
      <c r="F4441" t="s">
        <v>12455</v>
      </c>
      <c r="G4441" t="s">
        <v>134</v>
      </c>
      <c r="H4441" t="s">
        <v>134</v>
      </c>
      <c r="I4441" t="s">
        <v>135</v>
      </c>
    </row>
    <row r="4442" spans="1:9">
      <c r="A4442" t="s">
        <v>16653</v>
      </c>
      <c r="B4442" t="s">
        <v>6371</v>
      </c>
      <c r="C4442" t="s">
        <v>4531</v>
      </c>
      <c r="D4442" t="s">
        <v>16654</v>
      </c>
      <c r="E4442" t="s">
        <v>16655</v>
      </c>
      <c r="F4442" t="s">
        <v>12455</v>
      </c>
      <c r="G4442" t="s">
        <v>134</v>
      </c>
      <c r="H4442" t="s">
        <v>134</v>
      </c>
      <c r="I4442" t="s">
        <v>135</v>
      </c>
    </row>
    <row r="4443" spans="1:9">
      <c r="A4443" t="s">
        <v>16656</v>
      </c>
      <c r="B4443" t="s">
        <v>6371</v>
      </c>
      <c r="C4443" t="s">
        <v>4534</v>
      </c>
      <c r="D4443" t="s">
        <v>16657</v>
      </c>
      <c r="E4443" t="s">
        <v>16658</v>
      </c>
      <c r="F4443" t="s">
        <v>100</v>
      </c>
      <c r="G4443" t="s">
        <v>3758</v>
      </c>
      <c r="H4443" t="s">
        <v>3758</v>
      </c>
      <c r="I4443" t="s">
        <v>6548</v>
      </c>
    </row>
    <row r="4444" spans="1:9">
      <c r="A4444" t="s">
        <v>16659</v>
      </c>
      <c r="B4444" t="s">
        <v>6371</v>
      </c>
      <c r="C4444" t="s">
        <v>4537</v>
      </c>
      <c r="D4444" t="s">
        <v>16660</v>
      </c>
      <c r="E4444" t="s">
        <v>16661</v>
      </c>
      <c r="F4444" t="s">
        <v>100</v>
      </c>
      <c r="G4444" t="s">
        <v>113</v>
      </c>
      <c r="H4444" t="s">
        <v>113</v>
      </c>
      <c r="I4444" t="s">
        <v>114</v>
      </c>
    </row>
    <row r="4445" spans="1:9">
      <c r="A4445" t="s">
        <v>16662</v>
      </c>
      <c r="B4445" t="s">
        <v>6371</v>
      </c>
      <c r="C4445" t="s">
        <v>4540</v>
      </c>
      <c r="D4445" t="s">
        <v>16663</v>
      </c>
      <c r="E4445" t="s">
        <v>16664</v>
      </c>
      <c r="F4445" t="s">
        <v>100</v>
      </c>
      <c r="G4445" t="s">
        <v>134</v>
      </c>
      <c r="H4445" t="s">
        <v>134</v>
      </c>
      <c r="I4445" t="s">
        <v>135</v>
      </c>
    </row>
    <row r="4446" spans="1:9">
      <c r="A4446" t="s">
        <v>16665</v>
      </c>
      <c r="B4446" t="s">
        <v>6371</v>
      </c>
      <c r="C4446" t="s">
        <v>4542</v>
      </c>
      <c r="D4446" t="s">
        <v>16666</v>
      </c>
      <c r="E4446" t="s">
        <v>16667</v>
      </c>
      <c r="F4446" t="s">
        <v>100</v>
      </c>
      <c r="G4446" t="s">
        <v>134</v>
      </c>
      <c r="H4446" t="s">
        <v>134</v>
      </c>
      <c r="I4446" t="s">
        <v>135</v>
      </c>
    </row>
    <row r="4447" spans="1:9">
      <c r="A4447" t="s">
        <v>16668</v>
      </c>
      <c r="B4447" t="s">
        <v>6371</v>
      </c>
      <c r="C4447" t="s">
        <v>4544</v>
      </c>
      <c r="D4447" t="s">
        <v>16669</v>
      </c>
      <c r="E4447" t="s">
        <v>16670</v>
      </c>
      <c r="F4447" t="s">
        <v>100</v>
      </c>
      <c r="G4447" t="s">
        <v>149</v>
      </c>
      <c r="H4447" t="s">
        <v>113</v>
      </c>
      <c r="I4447" t="s">
        <v>150</v>
      </c>
    </row>
    <row r="4448" spans="1:9">
      <c r="A4448" t="s">
        <v>16671</v>
      </c>
      <c r="B4448" t="s">
        <v>6371</v>
      </c>
      <c r="C4448" t="s">
        <v>4546</v>
      </c>
      <c r="D4448" t="s">
        <v>16672</v>
      </c>
      <c r="E4448" t="s">
        <v>16673</v>
      </c>
      <c r="F4448" t="s">
        <v>100</v>
      </c>
      <c r="G4448" t="s">
        <v>149</v>
      </c>
      <c r="H4448" t="s">
        <v>113</v>
      </c>
      <c r="I4448" t="s">
        <v>150</v>
      </c>
    </row>
    <row r="4449" spans="1:9">
      <c r="A4449" t="s">
        <v>16674</v>
      </c>
      <c r="B4449" t="s">
        <v>6371</v>
      </c>
      <c r="C4449" t="s">
        <v>4548</v>
      </c>
      <c r="D4449" t="s">
        <v>16675</v>
      </c>
      <c r="E4449" t="s">
        <v>16676</v>
      </c>
      <c r="F4449" t="s">
        <v>100</v>
      </c>
      <c r="G4449" t="s">
        <v>149</v>
      </c>
      <c r="H4449" t="s">
        <v>113</v>
      </c>
      <c r="I4449" t="s">
        <v>150</v>
      </c>
    </row>
    <row r="4450" spans="1:9">
      <c r="A4450" t="s">
        <v>16677</v>
      </c>
      <c r="B4450" t="s">
        <v>6371</v>
      </c>
      <c r="C4450" t="s">
        <v>2697</v>
      </c>
      <c r="D4450" t="s">
        <v>16678</v>
      </c>
      <c r="E4450" t="s">
        <v>16679</v>
      </c>
      <c r="F4450" t="s">
        <v>12455</v>
      </c>
      <c r="G4450" t="s">
        <v>134</v>
      </c>
      <c r="H4450" t="s">
        <v>134</v>
      </c>
      <c r="I4450" t="s">
        <v>135</v>
      </c>
    </row>
    <row r="4451" spans="1:9">
      <c r="A4451" t="s">
        <v>16680</v>
      </c>
      <c r="B4451" t="s">
        <v>6371</v>
      </c>
      <c r="C4451" t="s">
        <v>1732</v>
      </c>
      <c r="D4451" t="s">
        <v>16681</v>
      </c>
      <c r="E4451" t="s">
        <v>16682</v>
      </c>
      <c r="F4451" t="s">
        <v>12455</v>
      </c>
      <c r="G4451" t="s">
        <v>134</v>
      </c>
      <c r="H4451" t="s">
        <v>134</v>
      </c>
      <c r="I4451" t="s">
        <v>135</v>
      </c>
    </row>
    <row r="4452" spans="1:9">
      <c r="A4452" t="s">
        <v>16683</v>
      </c>
      <c r="B4452" t="s">
        <v>6371</v>
      </c>
      <c r="C4452" t="s">
        <v>4555</v>
      </c>
      <c r="D4452" t="s">
        <v>16684</v>
      </c>
      <c r="E4452" t="s">
        <v>16685</v>
      </c>
      <c r="F4452" t="s">
        <v>100</v>
      </c>
      <c r="G4452" t="s">
        <v>149</v>
      </c>
      <c r="H4452" t="s">
        <v>113</v>
      </c>
      <c r="I4452" t="s">
        <v>4560</v>
      </c>
    </row>
    <row r="4453" spans="1:9">
      <c r="A4453" t="s">
        <v>16686</v>
      </c>
      <c r="B4453" t="s">
        <v>6371</v>
      </c>
      <c r="C4453" t="s">
        <v>4558</v>
      </c>
      <c r="D4453" t="s">
        <v>16687</v>
      </c>
      <c r="E4453" t="s">
        <v>16688</v>
      </c>
      <c r="F4453" t="s">
        <v>100</v>
      </c>
      <c r="G4453" t="s">
        <v>113</v>
      </c>
      <c r="H4453" t="s">
        <v>113</v>
      </c>
      <c r="I4453" t="s">
        <v>114</v>
      </c>
    </row>
    <row r="4454" spans="1:9">
      <c r="A4454" t="s">
        <v>16689</v>
      </c>
      <c r="B4454" t="s">
        <v>6371</v>
      </c>
      <c r="C4454" t="s">
        <v>4559</v>
      </c>
      <c r="D4454" t="s">
        <v>16690</v>
      </c>
      <c r="E4454" t="s">
        <v>16691</v>
      </c>
      <c r="F4454" t="s">
        <v>100</v>
      </c>
      <c r="G4454" t="s">
        <v>113</v>
      </c>
      <c r="H4454" t="s">
        <v>113</v>
      </c>
      <c r="I4454" t="s">
        <v>114</v>
      </c>
    </row>
    <row r="4455" spans="1:9">
      <c r="A4455" t="s">
        <v>16692</v>
      </c>
      <c r="B4455" t="s">
        <v>6371</v>
      </c>
      <c r="C4455" t="s">
        <v>4565</v>
      </c>
      <c r="D4455" t="s">
        <v>4566</v>
      </c>
      <c r="E4455" t="s">
        <v>4566</v>
      </c>
      <c r="F4455" t="s">
        <v>100</v>
      </c>
      <c r="G4455" t="s">
        <v>134</v>
      </c>
      <c r="H4455" t="s">
        <v>134</v>
      </c>
      <c r="I4455" t="s">
        <v>135</v>
      </c>
    </row>
    <row r="4456" spans="1:9">
      <c r="A4456" t="s">
        <v>16693</v>
      </c>
      <c r="B4456" t="s">
        <v>6371</v>
      </c>
      <c r="C4456" t="s">
        <v>4567</v>
      </c>
      <c r="D4456" t="s">
        <v>16694</v>
      </c>
      <c r="E4456" t="s">
        <v>16695</v>
      </c>
      <c r="F4456" t="s">
        <v>100</v>
      </c>
      <c r="G4456" t="s">
        <v>113</v>
      </c>
      <c r="H4456" t="s">
        <v>113</v>
      </c>
      <c r="I4456" t="s">
        <v>114</v>
      </c>
    </row>
    <row r="4457" spans="1:9">
      <c r="A4457" t="s">
        <v>16696</v>
      </c>
      <c r="B4457" t="s">
        <v>6371</v>
      </c>
      <c r="C4457" t="s">
        <v>4570</v>
      </c>
      <c r="D4457" t="s">
        <v>16697</v>
      </c>
      <c r="E4457" t="s">
        <v>16698</v>
      </c>
      <c r="F4457" t="s">
        <v>100</v>
      </c>
      <c r="G4457" t="s">
        <v>113</v>
      </c>
      <c r="H4457" t="s">
        <v>113</v>
      </c>
      <c r="I4457" t="s">
        <v>114</v>
      </c>
    </row>
    <row r="4458" spans="1:9">
      <c r="A4458" t="s">
        <v>16699</v>
      </c>
      <c r="B4458" t="s">
        <v>6371</v>
      </c>
      <c r="C4458" t="s">
        <v>4573</v>
      </c>
      <c r="D4458" t="s">
        <v>16700</v>
      </c>
      <c r="E4458" t="s">
        <v>16701</v>
      </c>
      <c r="F4458" t="s">
        <v>100</v>
      </c>
      <c r="G4458" t="s">
        <v>149</v>
      </c>
      <c r="H4458" t="s">
        <v>113</v>
      </c>
      <c r="I4458" t="s">
        <v>228</v>
      </c>
    </row>
    <row r="4459" spans="1:9">
      <c r="A4459" t="s">
        <v>16702</v>
      </c>
      <c r="B4459" t="s">
        <v>6371</v>
      </c>
      <c r="C4459" t="s">
        <v>4576</v>
      </c>
      <c r="D4459" t="s">
        <v>16703</v>
      </c>
      <c r="E4459" t="s">
        <v>16704</v>
      </c>
      <c r="F4459" t="s">
        <v>100</v>
      </c>
      <c r="G4459" t="s">
        <v>149</v>
      </c>
      <c r="H4459" t="s">
        <v>113</v>
      </c>
      <c r="I4459" t="s">
        <v>228</v>
      </c>
    </row>
    <row r="4460" spans="1:9">
      <c r="A4460" t="s">
        <v>16705</v>
      </c>
      <c r="B4460" t="s">
        <v>6371</v>
      </c>
      <c r="C4460" t="s">
        <v>4579</v>
      </c>
      <c r="D4460" t="s">
        <v>16706</v>
      </c>
      <c r="E4460" t="s">
        <v>16707</v>
      </c>
      <c r="F4460" t="s">
        <v>16708</v>
      </c>
      <c r="G4460" t="s">
        <v>617</v>
      </c>
      <c r="H4460" t="s">
        <v>113</v>
      </c>
      <c r="I4460" t="s">
        <v>7856</v>
      </c>
    </row>
    <row r="4461" spans="1:9">
      <c r="A4461" t="s">
        <v>16709</v>
      </c>
      <c r="B4461" t="s">
        <v>6371</v>
      </c>
      <c r="C4461" t="s">
        <v>4584</v>
      </c>
      <c r="D4461" t="s">
        <v>16710</v>
      </c>
      <c r="E4461" t="s">
        <v>16710</v>
      </c>
      <c r="F4461" t="s">
        <v>100</v>
      </c>
      <c r="G4461" t="s">
        <v>134</v>
      </c>
      <c r="H4461" t="s">
        <v>134</v>
      </c>
      <c r="I4461" t="s">
        <v>135</v>
      </c>
    </row>
    <row r="4462" spans="1:9">
      <c r="A4462" t="s">
        <v>16711</v>
      </c>
      <c r="B4462" t="s">
        <v>6371</v>
      </c>
      <c r="C4462" t="s">
        <v>4587</v>
      </c>
      <c r="D4462" t="s">
        <v>16712</v>
      </c>
      <c r="E4462" t="s">
        <v>16712</v>
      </c>
      <c r="F4462" t="s">
        <v>100</v>
      </c>
      <c r="G4462" t="s">
        <v>134</v>
      </c>
      <c r="H4462" t="s">
        <v>134</v>
      </c>
      <c r="I4462" t="s">
        <v>135</v>
      </c>
    </row>
    <row r="4463" spans="1:9">
      <c r="A4463" t="s">
        <v>16713</v>
      </c>
      <c r="B4463" t="s">
        <v>6371</v>
      </c>
      <c r="C4463" t="s">
        <v>4590</v>
      </c>
      <c r="D4463" t="s">
        <v>16714</v>
      </c>
      <c r="E4463" t="s">
        <v>16715</v>
      </c>
      <c r="F4463" t="s">
        <v>100</v>
      </c>
      <c r="G4463" t="s">
        <v>134</v>
      </c>
      <c r="H4463" t="s">
        <v>134</v>
      </c>
      <c r="I4463" t="s">
        <v>135</v>
      </c>
    </row>
    <row r="4464" spans="1:9">
      <c r="A4464" t="s">
        <v>16716</v>
      </c>
      <c r="B4464" t="s">
        <v>6371</v>
      </c>
      <c r="C4464" t="s">
        <v>4594</v>
      </c>
      <c r="D4464" t="s">
        <v>16717</v>
      </c>
      <c r="E4464" t="s">
        <v>16718</v>
      </c>
      <c r="F4464" t="s">
        <v>100</v>
      </c>
      <c r="G4464" t="s">
        <v>134</v>
      </c>
      <c r="H4464" t="s">
        <v>134</v>
      </c>
      <c r="I4464" t="s">
        <v>135</v>
      </c>
    </row>
    <row r="4465" spans="1:9">
      <c r="A4465" t="s">
        <v>16719</v>
      </c>
      <c r="B4465" t="s">
        <v>6371</v>
      </c>
      <c r="C4465" t="s">
        <v>4598</v>
      </c>
      <c r="D4465" t="s">
        <v>16720</v>
      </c>
      <c r="E4465" t="s">
        <v>16721</v>
      </c>
      <c r="F4465" t="s">
        <v>16722</v>
      </c>
      <c r="G4465" t="s">
        <v>149</v>
      </c>
      <c r="H4465" t="s">
        <v>113</v>
      </c>
      <c r="I4465" t="s">
        <v>114</v>
      </c>
    </row>
    <row r="4466" spans="1:9">
      <c r="A4466" t="s">
        <v>16723</v>
      </c>
      <c r="B4466" t="s">
        <v>6371</v>
      </c>
      <c r="C4466" t="s">
        <v>4602</v>
      </c>
      <c r="D4466" t="s">
        <v>16724</v>
      </c>
      <c r="E4466" t="s">
        <v>16725</v>
      </c>
      <c r="F4466" t="s">
        <v>100</v>
      </c>
      <c r="G4466" t="s">
        <v>113</v>
      </c>
      <c r="H4466" t="s">
        <v>113</v>
      </c>
      <c r="I4466" t="s">
        <v>3797</v>
      </c>
    </row>
    <row r="4467" spans="1:9">
      <c r="A4467" t="s">
        <v>16726</v>
      </c>
      <c r="B4467" t="s">
        <v>6371</v>
      </c>
      <c r="C4467" t="s">
        <v>4386</v>
      </c>
      <c r="D4467" t="s">
        <v>16727</v>
      </c>
      <c r="E4467" t="s">
        <v>16728</v>
      </c>
      <c r="F4467" t="s">
        <v>16729</v>
      </c>
      <c r="G4467" t="s">
        <v>149</v>
      </c>
      <c r="H4467" t="s">
        <v>113</v>
      </c>
      <c r="I4467" t="s">
        <v>114</v>
      </c>
    </row>
    <row r="4468" spans="1:9">
      <c r="A4468" t="s">
        <v>16730</v>
      </c>
      <c r="B4468" t="s">
        <v>6371</v>
      </c>
      <c r="C4468" t="s">
        <v>4609</v>
      </c>
      <c r="D4468" t="s">
        <v>16731</v>
      </c>
      <c r="E4468" t="s">
        <v>16732</v>
      </c>
      <c r="F4468" t="s">
        <v>100</v>
      </c>
      <c r="G4468" t="s">
        <v>134</v>
      </c>
      <c r="H4468" t="s">
        <v>134</v>
      </c>
      <c r="I4468" t="s">
        <v>135</v>
      </c>
    </row>
    <row r="4469" spans="1:9">
      <c r="A4469" t="s">
        <v>16733</v>
      </c>
      <c r="B4469" t="s">
        <v>6371</v>
      </c>
      <c r="C4469" t="s">
        <v>4612</v>
      </c>
      <c r="D4469" t="s">
        <v>16734</v>
      </c>
      <c r="E4469" t="s">
        <v>16735</v>
      </c>
      <c r="F4469" t="s">
        <v>100</v>
      </c>
      <c r="G4469" t="s">
        <v>113</v>
      </c>
      <c r="H4469" t="s">
        <v>113</v>
      </c>
      <c r="I4469" t="s">
        <v>114</v>
      </c>
    </row>
    <row r="4470" spans="1:9">
      <c r="A4470" t="s">
        <v>16736</v>
      </c>
      <c r="B4470" t="s">
        <v>6371</v>
      </c>
      <c r="C4470" t="s">
        <v>1204</v>
      </c>
      <c r="D4470" t="s">
        <v>16737</v>
      </c>
      <c r="E4470" t="s">
        <v>16738</v>
      </c>
      <c r="F4470" t="s">
        <v>100</v>
      </c>
      <c r="G4470" t="s">
        <v>113</v>
      </c>
      <c r="H4470" t="s">
        <v>113</v>
      </c>
      <c r="I4470" t="s">
        <v>114</v>
      </c>
    </row>
    <row r="4471" spans="1:9">
      <c r="A4471" t="s">
        <v>16739</v>
      </c>
      <c r="B4471" t="s">
        <v>6371</v>
      </c>
      <c r="C4471" t="s">
        <v>4257</v>
      </c>
      <c r="D4471" t="s">
        <v>16740</v>
      </c>
      <c r="E4471" t="s">
        <v>16741</v>
      </c>
      <c r="F4471" t="s">
        <v>100</v>
      </c>
      <c r="G4471" t="s">
        <v>134</v>
      </c>
      <c r="H4471" t="s">
        <v>134</v>
      </c>
      <c r="I4471" t="s">
        <v>135</v>
      </c>
    </row>
    <row r="4472" spans="1:9">
      <c r="A4472" t="s">
        <v>16742</v>
      </c>
      <c r="B4472" t="s">
        <v>6371</v>
      </c>
      <c r="C4472" t="s">
        <v>205</v>
      </c>
      <c r="D4472" t="s">
        <v>16743</v>
      </c>
      <c r="E4472" t="s">
        <v>16744</v>
      </c>
      <c r="F4472" t="s">
        <v>16745</v>
      </c>
      <c r="G4472" t="s">
        <v>113</v>
      </c>
      <c r="H4472" t="s">
        <v>113</v>
      </c>
      <c r="I4472" t="s">
        <v>114</v>
      </c>
    </row>
    <row r="4473" spans="1:9">
      <c r="A4473" t="s">
        <v>16746</v>
      </c>
      <c r="B4473" t="s">
        <v>6371</v>
      </c>
      <c r="C4473" t="s">
        <v>15</v>
      </c>
      <c r="D4473" t="s">
        <v>16747</v>
      </c>
      <c r="E4473" t="s">
        <v>16748</v>
      </c>
      <c r="F4473" t="s">
        <v>100</v>
      </c>
      <c r="G4473" t="s">
        <v>113</v>
      </c>
      <c r="H4473" t="s">
        <v>113</v>
      </c>
      <c r="I4473" t="s">
        <v>114</v>
      </c>
    </row>
    <row r="4474" spans="1:9">
      <c r="A4474" t="s">
        <v>16749</v>
      </c>
      <c r="B4474" t="s">
        <v>6371</v>
      </c>
      <c r="C4474" t="s">
        <v>164</v>
      </c>
      <c r="D4474" t="s">
        <v>16750</v>
      </c>
      <c r="E4474" t="s">
        <v>16751</v>
      </c>
      <c r="F4474" t="s">
        <v>16752</v>
      </c>
      <c r="G4474" t="s">
        <v>113</v>
      </c>
      <c r="H4474" t="s">
        <v>113</v>
      </c>
      <c r="I4474" t="s">
        <v>114</v>
      </c>
    </row>
    <row r="4475" spans="1:9">
      <c r="A4475" t="s">
        <v>16753</v>
      </c>
      <c r="B4475" t="s">
        <v>6371</v>
      </c>
      <c r="C4475" t="s">
        <v>4628</v>
      </c>
      <c r="D4475" t="s">
        <v>16754</v>
      </c>
      <c r="E4475" t="s">
        <v>16755</v>
      </c>
      <c r="F4475" t="s">
        <v>100</v>
      </c>
      <c r="G4475" t="s">
        <v>134</v>
      </c>
      <c r="H4475" t="s">
        <v>134</v>
      </c>
      <c r="I4475" t="s">
        <v>135</v>
      </c>
    </row>
    <row r="4476" spans="1:9">
      <c r="A4476" t="s">
        <v>16756</v>
      </c>
      <c r="B4476" t="s">
        <v>6371</v>
      </c>
      <c r="C4476" t="s">
        <v>4632</v>
      </c>
      <c r="D4476" t="s">
        <v>16757</v>
      </c>
      <c r="E4476" t="s">
        <v>16757</v>
      </c>
      <c r="F4476" t="s">
        <v>16758</v>
      </c>
      <c r="G4476" t="s">
        <v>113</v>
      </c>
      <c r="H4476" t="s">
        <v>113</v>
      </c>
      <c r="I4476" t="s">
        <v>114</v>
      </c>
    </row>
    <row r="4477" spans="1:9">
      <c r="A4477" t="s">
        <v>16759</v>
      </c>
      <c r="B4477" t="s">
        <v>6371</v>
      </c>
      <c r="C4477" t="s">
        <v>4635</v>
      </c>
      <c r="D4477" t="s">
        <v>16760</v>
      </c>
      <c r="E4477" t="s">
        <v>16761</v>
      </c>
      <c r="F4477" t="s">
        <v>16762</v>
      </c>
      <c r="G4477" t="s">
        <v>149</v>
      </c>
      <c r="H4477" t="s">
        <v>113</v>
      </c>
      <c r="I4477" t="s">
        <v>150</v>
      </c>
    </row>
    <row r="4478" spans="1:9">
      <c r="A4478" t="s">
        <v>16763</v>
      </c>
      <c r="B4478" t="s">
        <v>6371</v>
      </c>
      <c r="C4478" t="s">
        <v>4639</v>
      </c>
      <c r="D4478" t="s">
        <v>16764</v>
      </c>
      <c r="E4478" t="s">
        <v>16765</v>
      </c>
      <c r="F4478" t="s">
        <v>100</v>
      </c>
      <c r="G4478" t="s">
        <v>617</v>
      </c>
      <c r="H4478" t="s">
        <v>113</v>
      </c>
      <c r="I4478" t="s">
        <v>822</v>
      </c>
    </row>
    <row r="4479" spans="1:9">
      <c r="A4479" t="s">
        <v>16766</v>
      </c>
      <c r="B4479" t="s">
        <v>6371</v>
      </c>
      <c r="C4479" t="s">
        <v>4643</v>
      </c>
      <c r="D4479" t="s">
        <v>4644</v>
      </c>
      <c r="E4479" t="s">
        <v>4644</v>
      </c>
      <c r="F4479" t="s">
        <v>100</v>
      </c>
      <c r="G4479" t="s">
        <v>134</v>
      </c>
      <c r="H4479" t="s">
        <v>134</v>
      </c>
      <c r="I4479" t="s">
        <v>135</v>
      </c>
    </row>
    <row r="4480" spans="1:9">
      <c r="A4480" t="s">
        <v>16767</v>
      </c>
      <c r="B4480" t="s">
        <v>6371</v>
      </c>
      <c r="C4480" t="s">
        <v>4645</v>
      </c>
      <c r="D4480" t="s">
        <v>16768</v>
      </c>
      <c r="E4480" t="s">
        <v>16769</v>
      </c>
      <c r="F4480" t="s">
        <v>16770</v>
      </c>
      <c r="G4480" t="s">
        <v>134</v>
      </c>
      <c r="H4480" t="s">
        <v>134</v>
      </c>
      <c r="I4480" t="s">
        <v>135</v>
      </c>
    </row>
    <row r="4481" spans="1:9">
      <c r="A4481" t="s">
        <v>16771</v>
      </c>
      <c r="B4481" t="s">
        <v>6371</v>
      </c>
      <c r="C4481" t="s">
        <v>4648</v>
      </c>
      <c r="D4481" t="s">
        <v>16772</v>
      </c>
      <c r="E4481" t="s">
        <v>16773</v>
      </c>
      <c r="F4481" t="s">
        <v>100</v>
      </c>
      <c r="G4481" t="s">
        <v>134</v>
      </c>
      <c r="H4481" t="s">
        <v>134</v>
      </c>
      <c r="I4481" t="s">
        <v>135</v>
      </c>
    </row>
    <row r="4482" spans="1:9">
      <c r="A4482" t="s">
        <v>16774</v>
      </c>
      <c r="B4482" t="s">
        <v>6371</v>
      </c>
      <c r="C4482" t="s">
        <v>4651</v>
      </c>
      <c r="D4482" t="s">
        <v>16775</v>
      </c>
      <c r="E4482" t="s">
        <v>16776</v>
      </c>
      <c r="F4482" t="s">
        <v>100</v>
      </c>
      <c r="G4482" t="s">
        <v>149</v>
      </c>
      <c r="H4482" t="s">
        <v>113</v>
      </c>
      <c r="I4482" t="s">
        <v>4655</v>
      </c>
    </row>
    <row r="4483" spans="1:9">
      <c r="A4483" t="s">
        <v>16777</v>
      </c>
      <c r="B4483" t="s">
        <v>6371</v>
      </c>
      <c r="C4483" t="s">
        <v>4656</v>
      </c>
      <c r="D4483" t="s">
        <v>16778</v>
      </c>
      <c r="E4483" t="s">
        <v>16779</v>
      </c>
      <c r="F4483" t="s">
        <v>100</v>
      </c>
      <c r="G4483" t="s">
        <v>113</v>
      </c>
      <c r="H4483" t="s">
        <v>113</v>
      </c>
      <c r="I4483" t="s">
        <v>114</v>
      </c>
    </row>
    <row r="4484" spans="1:9">
      <c r="A4484" t="s">
        <v>16780</v>
      </c>
      <c r="B4484" t="s">
        <v>6371</v>
      </c>
      <c r="C4484" t="s">
        <v>4659</v>
      </c>
      <c r="D4484" t="s">
        <v>16781</v>
      </c>
      <c r="E4484" t="s">
        <v>16782</v>
      </c>
      <c r="F4484" t="s">
        <v>12865</v>
      </c>
      <c r="G4484" t="s">
        <v>252</v>
      </c>
      <c r="H4484" t="s">
        <v>252</v>
      </c>
      <c r="I4484" t="s">
        <v>294</v>
      </c>
    </row>
    <row r="4485" spans="1:9">
      <c r="A4485" t="s">
        <v>16783</v>
      </c>
      <c r="B4485" t="s">
        <v>6371</v>
      </c>
      <c r="C4485" t="s">
        <v>4662</v>
      </c>
      <c r="D4485" t="s">
        <v>16784</v>
      </c>
      <c r="E4485" t="s">
        <v>16785</v>
      </c>
      <c r="F4485" t="s">
        <v>12865</v>
      </c>
      <c r="G4485" t="s">
        <v>252</v>
      </c>
      <c r="H4485" t="s">
        <v>252</v>
      </c>
      <c r="I4485" t="s">
        <v>294</v>
      </c>
    </row>
    <row r="4486" spans="1:9">
      <c r="A4486" t="s">
        <v>16786</v>
      </c>
      <c r="B4486" t="s">
        <v>6371</v>
      </c>
      <c r="C4486" t="s">
        <v>4665</v>
      </c>
      <c r="D4486" t="s">
        <v>16787</v>
      </c>
      <c r="E4486" t="s">
        <v>16788</v>
      </c>
      <c r="F4486" t="s">
        <v>100</v>
      </c>
      <c r="G4486" t="s">
        <v>134</v>
      </c>
      <c r="H4486" t="s">
        <v>134</v>
      </c>
      <c r="I4486" t="s">
        <v>135</v>
      </c>
    </row>
    <row r="4487" spans="1:9">
      <c r="A4487" t="s">
        <v>16789</v>
      </c>
      <c r="B4487" t="s">
        <v>6371</v>
      </c>
      <c r="C4487" t="s">
        <v>4668</v>
      </c>
      <c r="D4487" t="s">
        <v>16790</v>
      </c>
      <c r="E4487" t="s">
        <v>16791</v>
      </c>
      <c r="F4487" t="s">
        <v>100</v>
      </c>
      <c r="G4487" t="s">
        <v>134</v>
      </c>
      <c r="H4487" t="s">
        <v>134</v>
      </c>
      <c r="I4487" t="s">
        <v>135</v>
      </c>
    </row>
    <row r="4488" spans="1:9">
      <c r="A4488" t="s">
        <v>16792</v>
      </c>
      <c r="B4488" t="s">
        <v>6371</v>
      </c>
      <c r="C4488" t="s">
        <v>4671</v>
      </c>
      <c r="D4488" t="s">
        <v>16793</v>
      </c>
      <c r="E4488" t="s">
        <v>4673</v>
      </c>
      <c r="F4488" t="s">
        <v>100</v>
      </c>
      <c r="G4488" t="s">
        <v>113</v>
      </c>
      <c r="H4488" t="s">
        <v>113</v>
      </c>
      <c r="I4488" t="s">
        <v>114</v>
      </c>
    </row>
    <row r="4489" spans="1:9">
      <c r="A4489" t="s">
        <v>16794</v>
      </c>
      <c r="B4489" t="s">
        <v>6371</v>
      </c>
      <c r="C4489" t="s">
        <v>4674</v>
      </c>
      <c r="D4489" t="s">
        <v>16795</v>
      </c>
      <c r="E4489" t="s">
        <v>16796</v>
      </c>
      <c r="F4489" t="s">
        <v>100</v>
      </c>
      <c r="G4489" t="s">
        <v>113</v>
      </c>
      <c r="H4489" t="s">
        <v>113</v>
      </c>
      <c r="I4489" t="s">
        <v>114</v>
      </c>
    </row>
    <row r="4490" spans="1:9">
      <c r="A4490" t="s">
        <v>16797</v>
      </c>
      <c r="B4490" t="s">
        <v>6371</v>
      </c>
      <c r="C4490" t="s">
        <v>4345</v>
      </c>
      <c r="D4490" t="s">
        <v>16798</v>
      </c>
      <c r="E4490" t="s">
        <v>16799</v>
      </c>
      <c r="F4490" t="s">
        <v>12886</v>
      </c>
      <c r="G4490" t="s">
        <v>113</v>
      </c>
      <c r="H4490" t="s">
        <v>113</v>
      </c>
      <c r="I4490" t="s">
        <v>114</v>
      </c>
    </row>
    <row r="4491" spans="1:9">
      <c r="A4491" t="s">
        <v>16800</v>
      </c>
      <c r="B4491" t="s">
        <v>6371</v>
      </c>
      <c r="C4491" t="s">
        <v>4681</v>
      </c>
      <c r="D4491" t="s">
        <v>16801</v>
      </c>
      <c r="E4491" t="s">
        <v>16802</v>
      </c>
      <c r="F4491" t="s">
        <v>100</v>
      </c>
      <c r="G4491" t="s">
        <v>134</v>
      </c>
      <c r="H4491" t="s">
        <v>134</v>
      </c>
      <c r="I4491" t="s">
        <v>135</v>
      </c>
    </row>
    <row r="4492" spans="1:9">
      <c r="A4492" t="s">
        <v>16803</v>
      </c>
      <c r="B4492" t="s">
        <v>6371</v>
      </c>
      <c r="C4492" t="s">
        <v>4684</v>
      </c>
      <c r="D4492" t="s">
        <v>16804</v>
      </c>
      <c r="E4492" t="s">
        <v>16805</v>
      </c>
      <c r="F4492" t="s">
        <v>100</v>
      </c>
      <c r="G4492" t="s">
        <v>252</v>
      </c>
      <c r="H4492" t="s">
        <v>252</v>
      </c>
      <c r="I4492" t="s">
        <v>294</v>
      </c>
    </row>
    <row r="4493" spans="1:9">
      <c r="A4493" t="s">
        <v>16806</v>
      </c>
      <c r="B4493" t="s">
        <v>6371</v>
      </c>
      <c r="C4493" t="s">
        <v>4687</v>
      </c>
      <c r="D4493" t="s">
        <v>16807</v>
      </c>
      <c r="E4493" t="s">
        <v>16808</v>
      </c>
      <c r="F4493" t="s">
        <v>100</v>
      </c>
      <c r="G4493" t="s">
        <v>252</v>
      </c>
      <c r="H4493" t="s">
        <v>252</v>
      </c>
      <c r="I4493" t="s">
        <v>294</v>
      </c>
    </row>
    <row r="4494" spans="1:9">
      <c r="A4494" t="s">
        <v>16809</v>
      </c>
      <c r="B4494" t="s">
        <v>6371</v>
      </c>
      <c r="C4494" t="s">
        <v>151</v>
      </c>
      <c r="D4494" t="s">
        <v>16810</v>
      </c>
      <c r="E4494" t="s">
        <v>16811</v>
      </c>
      <c r="F4494" t="s">
        <v>16812</v>
      </c>
      <c r="G4494" t="s">
        <v>113</v>
      </c>
      <c r="H4494" t="s">
        <v>113</v>
      </c>
      <c r="I4494" t="s">
        <v>114</v>
      </c>
    </row>
    <row r="4495" spans="1:9">
      <c r="A4495" t="s">
        <v>16813</v>
      </c>
      <c r="B4495" t="s">
        <v>6371</v>
      </c>
      <c r="C4495" t="s">
        <v>4693</v>
      </c>
      <c r="D4495" t="s">
        <v>16814</v>
      </c>
      <c r="E4495" t="s">
        <v>16815</v>
      </c>
      <c r="F4495" t="s">
        <v>100</v>
      </c>
      <c r="G4495" t="s">
        <v>113</v>
      </c>
      <c r="H4495" t="s">
        <v>113</v>
      </c>
      <c r="I4495" t="s">
        <v>114</v>
      </c>
    </row>
    <row r="4496" spans="1:9">
      <c r="A4496" t="s">
        <v>16816</v>
      </c>
      <c r="B4496" t="s">
        <v>6371</v>
      </c>
      <c r="C4496" t="s">
        <v>559</v>
      </c>
      <c r="D4496" t="s">
        <v>16817</v>
      </c>
      <c r="E4496" t="s">
        <v>16818</v>
      </c>
      <c r="F4496" t="s">
        <v>100</v>
      </c>
      <c r="G4496" t="s">
        <v>113</v>
      </c>
      <c r="H4496" t="s">
        <v>113</v>
      </c>
      <c r="I4496" t="s">
        <v>4698</v>
      </c>
    </row>
    <row r="4497" spans="1:9">
      <c r="A4497" t="s">
        <v>16819</v>
      </c>
      <c r="B4497" t="s">
        <v>6371</v>
      </c>
      <c r="C4497" t="s">
        <v>4699</v>
      </c>
      <c r="D4497" t="s">
        <v>16820</v>
      </c>
      <c r="E4497" t="s">
        <v>16820</v>
      </c>
      <c r="F4497" t="s">
        <v>100</v>
      </c>
      <c r="G4497" t="s">
        <v>134</v>
      </c>
      <c r="H4497" t="s">
        <v>134</v>
      </c>
      <c r="I4497" t="s">
        <v>135</v>
      </c>
    </row>
    <row r="4498" spans="1:9">
      <c r="A4498" t="s">
        <v>16821</v>
      </c>
      <c r="B4498" t="s">
        <v>6371</v>
      </c>
      <c r="C4498" t="s">
        <v>4701</v>
      </c>
      <c r="D4498" t="s">
        <v>16822</v>
      </c>
      <c r="E4498" t="s">
        <v>16823</v>
      </c>
      <c r="F4498" t="s">
        <v>12455</v>
      </c>
      <c r="G4498" t="s">
        <v>134</v>
      </c>
      <c r="H4498" t="s">
        <v>134</v>
      </c>
      <c r="I4498" t="s">
        <v>135</v>
      </c>
    </row>
    <row r="4499" spans="1:9">
      <c r="A4499" t="s">
        <v>16824</v>
      </c>
      <c r="B4499" t="s">
        <v>6371</v>
      </c>
      <c r="C4499" t="s">
        <v>4704</v>
      </c>
      <c r="D4499" t="s">
        <v>16825</v>
      </c>
      <c r="E4499" t="s">
        <v>16826</v>
      </c>
      <c r="F4499" t="s">
        <v>14885</v>
      </c>
      <c r="G4499" t="s">
        <v>134</v>
      </c>
      <c r="H4499" t="s">
        <v>134</v>
      </c>
      <c r="I4499" t="s">
        <v>7809</v>
      </c>
    </row>
    <row r="4500" spans="1:9">
      <c r="A4500" t="s">
        <v>16827</v>
      </c>
      <c r="B4500" t="s">
        <v>6371</v>
      </c>
      <c r="C4500" t="s">
        <v>4707</v>
      </c>
      <c r="D4500" t="s">
        <v>16828</v>
      </c>
      <c r="E4500" t="s">
        <v>16829</v>
      </c>
      <c r="F4500" t="s">
        <v>14885</v>
      </c>
      <c r="G4500" t="s">
        <v>134</v>
      </c>
      <c r="H4500" t="s">
        <v>134</v>
      </c>
      <c r="I4500" t="s">
        <v>7809</v>
      </c>
    </row>
    <row r="4501" spans="1:9">
      <c r="A4501" t="s">
        <v>16830</v>
      </c>
      <c r="B4501" t="s">
        <v>6371</v>
      </c>
      <c r="C4501" t="s">
        <v>4711</v>
      </c>
      <c r="D4501" t="s">
        <v>16831</v>
      </c>
      <c r="E4501" t="s">
        <v>16832</v>
      </c>
      <c r="F4501" t="s">
        <v>14885</v>
      </c>
      <c r="G4501" t="s">
        <v>113</v>
      </c>
      <c r="H4501" t="s">
        <v>113</v>
      </c>
      <c r="I4501" t="s">
        <v>210</v>
      </c>
    </row>
    <row r="4502" spans="1:9">
      <c r="A4502" t="s">
        <v>16833</v>
      </c>
      <c r="B4502" t="s">
        <v>6371</v>
      </c>
      <c r="C4502" t="s">
        <v>4714</v>
      </c>
      <c r="D4502" t="s">
        <v>16834</v>
      </c>
      <c r="E4502" t="s">
        <v>16835</v>
      </c>
      <c r="F4502" t="s">
        <v>14885</v>
      </c>
      <c r="G4502" t="s">
        <v>134</v>
      </c>
      <c r="H4502" t="s">
        <v>134</v>
      </c>
      <c r="I4502" t="s">
        <v>7809</v>
      </c>
    </row>
    <row r="4503" spans="1:9">
      <c r="A4503" t="s">
        <v>16836</v>
      </c>
      <c r="B4503" t="s">
        <v>6371</v>
      </c>
      <c r="C4503" t="s">
        <v>4717</v>
      </c>
      <c r="D4503" t="s">
        <v>16837</v>
      </c>
      <c r="E4503" t="s">
        <v>16838</v>
      </c>
      <c r="F4503" t="s">
        <v>14885</v>
      </c>
      <c r="G4503" t="s">
        <v>134</v>
      </c>
      <c r="H4503" t="s">
        <v>134</v>
      </c>
      <c r="I4503" t="s">
        <v>7809</v>
      </c>
    </row>
    <row r="4504" spans="1:9">
      <c r="A4504" t="s">
        <v>16839</v>
      </c>
      <c r="B4504" t="s">
        <v>6371</v>
      </c>
      <c r="C4504" t="s">
        <v>4720</v>
      </c>
      <c r="D4504" t="s">
        <v>16840</v>
      </c>
      <c r="E4504" t="s">
        <v>16841</v>
      </c>
      <c r="F4504" t="s">
        <v>16842</v>
      </c>
      <c r="G4504" t="s">
        <v>113</v>
      </c>
      <c r="H4504" t="s">
        <v>113</v>
      </c>
      <c r="I4504" t="s">
        <v>210</v>
      </c>
    </row>
    <row r="4505" spans="1:9">
      <c r="A4505" t="s">
        <v>16843</v>
      </c>
      <c r="B4505" t="s">
        <v>6371</v>
      </c>
      <c r="C4505" t="s">
        <v>4723</v>
      </c>
      <c r="D4505" t="s">
        <v>16844</v>
      </c>
      <c r="E4505" t="s">
        <v>16845</v>
      </c>
      <c r="F4505" t="s">
        <v>16842</v>
      </c>
      <c r="G4505" t="s">
        <v>113</v>
      </c>
      <c r="H4505" t="s">
        <v>134</v>
      </c>
      <c r="I4505" t="s">
        <v>7809</v>
      </c>
    </row>
    <row r="4506" spans="1:9">
      <c r="A4506" t="s">
        <v>16846</v>
      </c>
      <c r="B4506" t="s">
        <v>6371</v>
      </c>
      <c r="C4506" t="s">
        <v>4726</v>
      </c>
      <c r="D4506" t="s">
        <v>16847</v>
      </c>
      <c r="E4506" t="s">
        <v>16848</v>
      </c>
      <c r="F4506" t="s">
        <v>16842</v>
      </c>
      <c r="G4506" t="s">
        <v>134</v>
      </c>
      <c r="H4506" t="s">
        <v>134</v>
      </c>
      <c r="I4506" t="s">
        <v>7809</v>
      </c>
    </row>
    <row r="4507" spans="1:9">
      <c r="A4507" t="s">
        <v>16849</v>
      </c>
      <c r="B4507" t="s">
        <v>6371</v>
      </c>
      <c r="C4507" t="s">
        <v>4729</v>
      </c>
      <c r="D4507" t="s">
        <v>16850</v>
      </c>
      <c r="E4507" t="s">
        <v>16851</v>
      </c>
      <c r="F4507" t="s">
        <v>16842</v>
      </c>
      <c r="G4507" t="s">
        <v>113</v>
      </c>
      <c r="H4507" t="s">
        <v>113</v>
      </c>
      <c r="I4507" t="s">
        <v>114</v>
      </c>
    </row>
    <row r="4508" spans="1:9">
      <c r="A4508" t="s">
        <v>16852</v>
      </c>
      <c r="B4508" t="s">
        <v>6371</v>
      </c>
      <c r="C4508" t="s">
        <v>4732</v>
      </c>
      <c r="D4508" t="s">
        <v>16853</v>
      </c>
      <c r="E4508" t="s">
        <v>16854</v>
      </c>
      <c r="F4508" t="s">
        <v>16842</v>
      </c>
      <c r="G4508" t="s">
        <v>134</v>
      </c>
      <c r="H4508" t="s">
        <v>134</v>
      </c>
      <c r="I4508" t="s">
        <v>7809</v>
      </c>
    </row>
    <row r="4509" spans="1:9">
      <c r="A4509" t="s">
        <v>16855</v>
      </c>
      <c r="B4509" t="s">
        <v>6371</v>
      </c>
      <c r="C4509" t="s">
        <v>4735</v>
      </c>
      <c r="D4509" t="s">
        <v>16856</v>
      </c>
      <c r="E4509" t="s">
        <v>16857</v>
      </c>
      <c r="F4509" t="s">
        <v>16842</v>
      </c>
      <c r="G4509" t="s">
        <v>134</v>
      </c>
      <c r="H4509" t="s">
        <v>134</v>
      </c>
      <c r="I4509" t="s">
        <v>7809</v>
      </c>
    </row>
    <row r="4510" spans="1:9">
      <c r="A4510" t="s">
        <v>16858</v>
      </c>
      <c r="B4510" t="s">
        <v>6371</v>
      </c>
      <c r="C4510" t="s">
        <v>4738</v>
      </c>
      <c r="D4510" t="s">
        <v>16859</v>
      </c>
      <c r="E4510" t="s">
        <v>16860</v>
      </c>
      <c r="F4510" t="s">
        <v>16842</v>
      </c>
      <c r="G4510" t="s">
        <v>134</v>
      </c>
      <c r="H4510" t="s">
        <v>134</v>
      </c>
      <c r="I4510" t="s">
        <v>7809</v>
      </c>
    </row>
    <row r="4511" spans="1:9">
      <c r="A4511" t="s">
        <v>16861</v>
      </c>
      <c r="B4511" t="s">
        <v>6371</v>
      </c>
      <c r="C4511" t="s">
        <v>4741</v>
      </c>
      <c r="D4511" t="s">
        <v>16862</v>
      </c>
      <c r="E4511" t="s">
        <v>16862</v>
      </c>
      <c r="F4511" t="s">
        <v>100</v>
      </c>
      <c r="G4511" t="s">
        <v>113</v>
      </c>
      <c r="H4511" t="s">
        <v>113</v>
      </c>
      <c r="I4511" t="s">
        <v>114</v>
      </c>
    </row>
    <row r="4512" spans="1:9">
      <c r="A4512" t="s">
        <v>16863</v>
      </c>
      <c r="B4512" t="s">
        <v>6371</v>
      </c>
      <c r="C4512" t="s">
        <v>4743</v>
      </c>
      <c r="D4512" t="s">
        <v>16864</v>
      </c>
      <c r="E4512" t="s">
        <v>16864</v>
      </c>
      <c r="F4512" t="s">
        <v>100</v>
      </c>
      <c r="G4512" t="s">
        <v>113</v>
      </c>
      <c r="H4512" t="s">
        <v>113</v>
      </c>
      <c r="I4512" t="s">
        <v>114</v>
      </c>
    </row>
    <row r="4513" spans="1:9">
      <c r="A4513" t="s">
        <v>16865</v>
      </c>
      <c r="B4513" t="s">
        <v>6371</v>
      </c>
      <c r="C4513" t="s">
        <v>4745</v>
      </c>
      <c r="D4513" t="s">
        <v>16866</v>
      </c>
      <c r="E4513" t="s">
        <v>16866</v>
      </c>
      <c r="F4513" t="s">
        <v>100</v>
      </c>
      <c r="G4513" t="s">
        <v>113</v>
      </c>
      <c r="H4513" t="s">
        <v>113</v>
      </c>
      <c r="I4513" t="s">
        <v>114</v>
      </c>
    </row>
    <row r="4514" spans="1:9">
      <c r="A4514" t="s">
        <v>16867</v>
      </c>
      <c r="B4514" t="s">
        <v>6371</v>
      </c>
      <c r="C4514" t="s">
        <v>4747</v>
      </c>
      <c r="D4514" t="s">
        <v>16868</v>
      </c>
      <c r="E4514" t="s">
        <v>16869</v>
      </c>
      <c r="F4514" t="s">
        <v>100</v>
      </c>
      <c r="G4514" t="s">
        <v>113</v>
      </c>
      <c r="H4514" t="s">
        <v>113</v>
      </c>
      <c r="I4514" t="s">
        <v>114</v>
      </c>
    </row>
    <row r="4515" spans="1:9">
      <c r="A4515" t="s">
        <v>16870</v>
      </c>
      <c r="B4515" t="s">
        <v>6371</v>
      </c>
      <c r="C4515" t="s">
        <v>4750</v>
      </c>
      <c r="D4515" t="s">
        <v>16871</v>
      </c>
      <c r="E4515" t="s">
        <v>16871</v>
      </c>
      <c r="F4515" t="s">
        <v>100</v>
      </c>
      <c r="G4515" t="s">
        <v>113</v>
      </c>
      <c r="H4515" t="s">
        <v>113</v>
      </c>
      <c r="I4515" t="s">
        <v>114</v>
      </c>
    </row>
    <row r="4516" spans="1:9">
      <c r="A4516" t="s">
        <v>16872</v>
      </c>
      <c r="B4516" t="s">
        <v>6371</v>
      </c>
      <c r="C4516" t="s">
        <v>4753</v>
      </c>
      <c r="D4516" t="s">
        <v>4754</v>
      </c>
      <c r="E4516" t="s">
        <v>4754</v>
      </c>
      <c r="F4516" t="s">
        <v>100</v>
      </c>
      <c r="G4516" t="s">
        <v>134</v>
      </c>
      <c r="H4516" t="s">
        <v>134</v>
      </c>
      <c r="I4516" t="s">
        <v>135</v>
      </c>
    </row>
    <row r="4517" spans="1:9">
      <c r="A4517" t="s">
        <v>16873</v>
      </c>
      <c r="B4517" t="s">
        <v>6371</v>
      </c>
      <c r="C4517" t="s">
        <v>4755</v>
      </c>
      <c r="D4517" t="s">
        <v>16874</v>
      </c>
      <c r="E4517" t="s">
        <v>16875</v>
      </c>
      <c r="F4517" t="s">
        <v>12455</v>
      </c>
      <c r="G4517" t="s">
        <v>134</v>
      </c>
      <c r="H4517" t="s">
        <v>134</v>
      </c>
      <c r="I4517" t="s">
        <v>135</v>
      </c>
    </row>
    <row r="4518" spans="1:9">
      <c r="A4518" t="s">
        <v>16876</v>
      </c>
      <c r="B4518" t="s">
        <v>6371</v>
      </c>
      <c r="C4518" t="s">
        <v>4758</v>
      </c>
      <c r="D4518" t="s">
        <v>16877</v>
      </c>
      <c r="E4518" t="s">
        <v>16878</v>
      </c>
      <c r="F4518" t="s">
        <v>16879</v>
      </c>
      <c r="G4518" t="s">
        <v>149</v>
      </c>
      <c r="H4518" t="s">
        <v>134</v>
      </c>
      <c r="I4518" t="s">
        <v>4762</v>
      </c>
    </row>
    <row r="4519" spans="1:9">
      <c r="A4519" t="s">
        <v>16880</v>
      </c>
      <c r="B4519" t="s">
        <v>6371</v>
      </c>
      <c r="C4519" t="s">
        <v>4763</v>
      </c>
      <c r="D4519" t="s">
        <v>16881</v>
      </c>
      <c r="E4519" t="s">
        <v>16882</v>
      </c>
      <c r="F4519" t="s">
        <v>16883</v>
      </c>
      <c r="G4519" t="s">
        <v>113</v>
      </c>
      <c r="H4519" t="s">
        <v>113</v>
      </c>
      <c r="I4519" t="s">
        <v>114</v>
      </c>
    </row>
    <row r="4520" spans="1:9">
      <c r="A4520" t="s">
        <v>16884</v>
      </c>
      <c r="B4520" t="s">
        <v>6371</v>
      </c>
      <c r="C4520" t="s">
        <v>4767</v>
      </c>
      <c r="D4520" t="s">
        <v>16885</v>
      </c>
      <c r="E4520" t="s">
        <v>16886</v>
      </c>
      <c r="F4520" t="s">
        <v>16887</v>
      </c>
      <c r="G4520" t="s">
        <v>113</v>
      </c>
      <c r="H4520" t="s">
        <v>113</v>
      </c>
      <c r="I4520" t="s">
        <v>114</v>
      </c>
    </row>
    <row r="4521" spans="1:9">
      <c r="A4521" t="s">
        <v>16888</v>
      </c>
      <c r="B4521" t="s">
        <v>6371</v>
      </c>
      <c r="C4521" t="s">
        <v>1032</v>
      </c>
      <c r="D4521" t="s">
        <v>16889</v>
      </c>
      <c r="E4521" t="s">
        <v>16890</v>
      </c>
      <c r="F4521" t="s">
        <v>100</v>
      </c>
      <c r="G4521" t="s">
        <v>149</v>
      </c>
      <c r="H4521" t="s">
        <v>113</v>
      </c>
      <c r="I4521" t="s">
        <v>150</v>
      </c>
    </row>
    <row r="4522" spans="1:9">
      <c r="A4522" t="s">
        <v>16891</v>
      </c>
      <c r="B4522" t="s">
        <v>6371</v>
      </c>
      <c r="C4522" t="s">
        <v>4773</v>
      </c>
      <c r="D4522" t="s">
        <v>16892</v>
      </c>
      <c r="E4522" t="s">
        <v>16892</v>
      </c>
      <c r="F4522" t="s">
        <v>100</v>
      </c>
      <c r="G4522" t="s">
        <v>113</v>
      </c>
      <c r="H4522" t="s">
        <v>113</v>
      </c>
      <c r="I4522" t="s">
        <v>114</v>
      </c>
    </row>
    <row r="4523" spans="1:9">
      <c r="A4523" t="s">
        <v>16893</v>
      </c>
      <c r="B4523" t="s">
        <v>6371</v>
      </c>
      <c r="C4523" t="s">
        <v>4775</v>
      </c>
      <c r="D4523" t="s">
        <v>16894</v>
      </c>
      <c r="E4523" t="s">
        <v>16895</v>
      </c>
      <c r="F4523" t="s">
        <v>100</v>
      </c>
      <c r="G4523" t="s">
        <v>113</v>
      </c>
      <c r="H4523" t="s">
        <v>113</v>
      </c>
      <c r="I4523" t="s">
        <v>114</v>
      </c>
    </row>
    <row r="4524" spans="1:9">
      <c r="A4524" t="s">
        <v>16896</v>
      </c>
      <c r="B4524" t="s">
        <v>6371</v>
      </c>
      <c r="C4524" t="s">
        <v>4778</v>
      </c>
      <c r="D4524" t="s">
        <v>16897</v>
      </c>
      <c r="E4524" t="s">
        <v>16898</v>
      </c>
      <c r="F4524" t="s">
        <v>100</v>
      </c>
      <c r="G4524" t="s">
        <v>113</v>
      </c>
      <c r="H4524" t="s">
        <v>113</v>
      </c>
      <c r="I4524" t="s">
        <v>114</v>
      </c>
    </row>
    <row r="4525" spans="1:9">
      <c r="A4525" t="s">
        <v>16899</v>
      </c>
      <c r="B4525" t="s">
        <v>6371</v>
      </c>
      <c r="C4525" t="s">
        <v>4781</v>
      </c>
      <c r="D4525" t="s">
        <v>16900</v>
      </c>
      <c r="E4525" t="s">
        <v>16901</v>
      </c>
      <c r="F4525" t="s">
        <v>100</v>
      </c>
      <c r="G4525" t="s">
        <v>134</v>
      </c>
      <c r="H4525" t="s">
        <v>134</v>
      </c>
      <c r="I4525" t="s">
        <v>135</v>
      </c>
    </row>
    <row r="4526" spans="1:9">
      <c r="A4526" t="s">
        <v>16902</v>
      </c>
      <c r="B4526" t="s">
        <v>6371</v>
      </c>
      <c r="C4526" t="s">
        <v>4784</v>
      </c>
      <c r="D4526" t="s">
        <v>16903</v>
      </c>
      <c r="E4526" t="s">
        <v>16903</v>
      </c>
      <c r="F4526" t="s">
        <v>100</v>
      </c>
      <c r="G4526" t="s">
        <v>134</v>
      </c>
      <c r="H4526" t="s">
        <v>134</v>
      </c>
      <c r="I4526" t="s">
        <v>135</v>
      </c>
    </row>
    <row r="4527" spans="1:9">
      <c r="A4527" t="s">
        <v>16904</v>
      </c>
      <c r="B4527" t="s">
        <v>6371</v>
      </c>
      <c r="C4527" t="s">
        <v>4786</v>
      </c>
      <c r="D4527" t="s">
        <v>16905</v>
      </c>
      <c r="E4527" t="s">
        <v>16906</v>
      </c>
      <c r="F4527" t="s">
        <v>100</v>
      </c>
      <c r="G4527" t="s">
        <v>134</v>
      </c>
      <c r="H4527" t="s">
        <v>134</v>
      </c>
      <c r="I4527" t="s">
        <v>135</v>
      </c>
    </row>
    <row r="4528" spans="1:9">
      <c r="A4528" t="s">
        <v>16907</v>
      </c>
      <c r="B4528" t="s">
        <v>6371</v>
      </c>
      <c r="C4528" t="s">
        <v>4783</v>
      </c>
      <c r="D4528" t="s">
        <v>16908</v>
      </c>
      <c r="E4528" t="s">
        <v>16909</v>
      </c>
      <c r="F4528" t="s">
        <v>12455</v>
      </c>
      <c r="G4528" t="s">
        <v>134</v>
      </c>
      <c r="H4528" t="s">
        <v>134</v>
      </c>
      <c r="I4528" t="s">
        <v>135</v>
      </c>
    </row>
    <row r="4529" spans="1:9">
      <c r="A4529" t="s">
        <v>16910</v>
      </c>
      <c r="B4529" t="s">
        <v>6371</v>
      </c>
      <c r="C4529" t="s">
        <v>4790</v>
      </c>
      <c r="D4529" t="s">
        <v>16911</v>
      </c>
      <c r="E4529" t="s">
        <v>16912</v>
      </c>
      <c r="F4529" t="s">
        <v>100</v>
      </c>
      <c r="G4529" t="s">
        <v>134</v>
      </c>
      <c r="H4529" t="s">
        <v>134</v>
      </c>
      <c r="I4529" t="s">
        <v>135</v>
      </c>
    </row>
    <row r="4530" spans="1:9">
      <c r="A4530" t="s">
        <v>16913</v>
      </c>
      <c r="B4530" t="s">
        <v>6371</v>
      </c>
      <c r="C4530" t="s">
        <v>4792</v>
      </c>
      <c r="D4530" t="s">
        <v>16914</v>
      </c>
      <c r="E4530" t="s">
        <v>16915</v>
      </c>
      <c r="F4530" t="s">
        <v>100</v>
      </c>
      <c r="G4530" t="s">
        <v>149</v>
      </c>
      <c r="H4530" t="s">
        <v>113</v>
      </c>
      <c r="I4530" t="s">
        <v>4795</v>
      </c>
    </row>
    <row r="4531" spans="1:9">
      <c r="A4531" t="s">
        <v>16916</v>
      </c>
      <c r="B4531" t="s">
        <v>6371</v>
      </c>
      <c r="C4531" t="s">
        <v>4796</v>
      </c>
      <c r="D4531" t="s">
        <v>16917</v>
      </c>
      <c r="E4531" t="s">
        <v>16917</v>
      </c>
      <c r="F4531" t="s">
        <v>100</v>
      </c>
      <c r="G4531" t="s">
        <v>134</v>
      </c>
      <c r="H4531" t="s">
        <v>134</v>
      </c>
      <c r="I4531" t="s">
        <v>135</v>
      </c>
    </row>
    <row r="4532" spans="1:9">
      <c r="A4532" t="s">
        <v>16918</v>
      </c>
      <c r="B4532" t="s">
        <v>6371</v>
      </c>
      <c r="C4532" t="s">
        <v>4798</v>
      </c>
      <c r="D4532" t="s">
        <v>16919</v>
      </c>
      <c r="E4532" t="s">
        <v>16920</v>
      </c>
      <c r="F4532" t="s">
        <v>100</v>
      </c>
      <c r="G4532" t="s">
        <v>113</v>
      </c>
      <c r="H4532" t="s">
        <v>113</v>
      </c>
      <c r="I4532" t="s">
        <v>114</v>
      </c>
    </row>
    <row r="4533" spans="1:9">
      <c r="A4533" t="s">
        <v>16921</v>
      </c>
      <c r="B4533" t="s">
        <v>6371</v>
      </c>
      <c r="C4533" t="s">
        <v>471</v>
      </c>
      <c r="D4533" t="s">
        <v>16922</v>
      </c>
      <c r="E4533" t="s">
        <v>16923</v>
      </c>
      <c r="F4533" t="s">
        <v>100</v>
      </c>
      <c r="G4533" t="s">
        <v>149</v>
      </c>
      <c r="H4533" t="s">
        <v>113</v>
      </c>
      <c r="I4533" t="s">
        <v>150</v>
      </c>
    </row>
    <row r="4534" spans="1:9">
      <c r="A4534" t="s">
        <v>16924</v>
      </c>
      <c r="B4534" t="s">
        <v>6371</v>
      </c>
      <c r="C4534" t="s">
        <v>925</v>
      </c>
      <c r="D4534" t="s">
        <v>16925</v>
      </c>
      <c r="E4534" t="s">
        <v>16926</v>
      </c>
      <c r="F4534" t="s">
        <v>100</v>
      </c>
      <c r="G4534" t="s">
        <v>134</v>
      </c>
      <c r="H4534" t="s">
        <v>134</v>
      </c>
      <c r="I4534" t="s">
        <v>135</v>
      </c>
    </row>
    <row r="4535" spans="1:9">
      <c r="A4535" t="s">
        <v>16927</v>
      </c>
      <c r="B4535" t="s">
        <v>6371</v>
      </c>
      <c r="C4535" t="s">
        <v>4805</v>
      </c>
      <c r="D4535" t="s">
        <v>16928</v>
      </c>
      <c r="E4535" t="s">
        <v>16929</v>
      </c>
      <c r="F4535" t="s">
        <v>100</v>
      </c>
      <c r="G4535" t="s">
        <v>113</v>
      </c>
      <c r="H4535" t="s">
        <v>113</v>
      </c>
      <c r="I4535" t="s">
        <v>3699</v>
      </c>
    </row>
    <row r="4536" spans="1:9">
      <c r="A4536" t="s">
        <v>16930</v>
      </c>
      <c r="B4536" t="s">
        <v>6371</v>
      </c>
      <c r="C4536" t="s">
        <v>4809</v>
      </c>
      <c r="D4536" t="s">
        <v>16931</v>
      </c>
      <c r="E4536" t="s">
        <v>16932</v>
      </c>
      <c r="F4536" t="s">
        <v>100</v>
      </c>
      <c r="G4536" t="s">
        <v>113</v>
      </c>
      <c r="H4536" t="s">
        <v>113</v>
      </c>
      <c r="I4536" t="s">
        <v>3699</v>
      </c>
    </row>
    <row r="4537" spans="1:9">
      <c r="A4537" t="s">
        <v>16933</v>
      </c>
      <c r="B4537" t="s">
        <v>6371</v>
      </c>
      <c r="C4537" t="s">
        <v>4808</v>
      </c>
      <c r="D4537" t="s">
        <v>16934</v>
      </c>
      <c r="E4537" t="s">
        <v>16610</v>
      </c>
      <c r="F4537" t="s">
        <v>100</v>
      </c>
      <c r="G4537" t="s">
        <v>113</v>
      </c>
      <c r="H4537" t="s">
        <v>113</v>
      </c>
      <c r="I4537" t="s">
        <v>114</v>
      </c>
    </row>
    <row r="4538" spans="1:9">
      <c r="A4538" t="s">
        <v>16935</v>
      </c>
      <c r="B4538" t="s">
        <v>6371</v>
      </c>
      <c r="C4538" t="s">
        <v>4812</v>
      </c>
      <c r="D4538" t="s">
        <v>16936</v>
      </c>
      <c r="E4538" t="s">
        <v>16937</v>
      </c>
      <c r="F4538" t="s">
        <v>100</v>
      </c>
      <c r="G4538" t="s">
        <v>113</v>
      </c>
      <c r="H4538" t="s">
        <v>113</v>
      </c>
      <c r="I4538" t="s">
        <v>114</v>
      </c>
    </row>
    <row r="4539" spans="1:9">
      <c r="A4539" t="s">
        <v>16938</v>
      </c>
      <c r="B4539" t="s">
        <v>6371</v>
      </c>
      <c r="C4539" t="s">
        <v>4817</v>
      </c>
      <c r="D4539" t="s">
        <v>16939</v>
      </c>
      <c r="E4539" t="s">
        <v>16940</v>
      </c>
      <c r="F4539" t="s">
        <v>100</v>
      </c>
      <c r="G4539" t="s">
        <v>134</v>
      </c>
      <c r="H4539" t="s">
        <v>134</v>
      </c>
      <c r="I4539" t="s">
        <v>135</v>
      </c>
    </row>
    <row r="4540" spans="1:9">
      <c r="A4540" t="s">
        <v>16941</v>
      </c>
      <c r="B4540" t="s">
        <v>6371</v>
      </c>
      <c r="C4540" t="s">
        <v>4819</v>
      </c>
      <c r="D4540" t="s">
        <v>16942</v>
      </c>
      <c r="E4540" t="s">
        <v>16943</v>
      </c>
      <c r="F4540" t="s">
        <v>100</v>
      </c>
      <c r="G4540" t="s">
        <v>113</v>
      </c>
      <c r="H4540" t="s">
        <v>113</v>
      </c>
      <c r="I4540" t="s">
        <v>114</v>
      </c>
    </row>
    <row r="4541" spans="1:9">
      <c r="A4541" t="s">
        <v>16944</v>
      </c>
      <c r="B4541" t="s">
        <v>6371</v>
      </c>
      <c r="C4541" t="s">
        <v>560</v>
      </c>
      <c r="D4541" t="s">
        <v>16945</v>
      </c>
      <c r="E4541" t="s">
        <v>16946</v>
      </c>
      <c r="F4541" t="s">
        <v>16075</v>
      </c>
      <c r="G4541" t="s">
        <v>113</v>
      </c>
      <c r="H4541" t="s">
        <v>113</v>
      </c>
      <c r="I4541" t="s">
        <v>114</v>
      </c>
    </row>
    <row r="4542" spans="1:9">
      <c r="A4542" t="s">
        <v>16947</v>
      </c>
      <c r="B4542" t="s">
        <v>6371</v>
      </c>
      <c r="C4542" t="s">
        <v>4824</v>
      </c>
      <c r="D4542" t="s">
        <v>16948</v>
      </c>
      <c r="E4542" t="s">
        <v>16949</v>
      </c>
      <c r="F4542" t="s">
        <v>100</v>
      </c>
      <c r="G4542" t="s">
        <v>113</v>
      </c>
      <c r="H4542" t="s">
        <v>113</v>
      </c>
      <c r="I4542" t="s">
        <v>114</v>
      </c>
    </row>
    <row r="4543" spans="1:9">
      <c r="A4543" t="s">
        <v>16950</v>
      </c>
      <c r="B4543" t="s">
        <v>6371</v>
      </c>
      <c r="C4543" t="s">
        <v>1013</v>
      </c>
      <c r="D4543" t="s">
        <v>16951</v>
      </c>
      <c r="E4543" t="s">
        <v>16952</v>
      </c>
      <c r="F4543" t="s">
        <v>100</v>
      </c>
      <c r="G4543" t="s">
        <v>134</v>
      </c>
      <c r="H4543" t="s">
        <v>134</v>
      </c>
      <c r="I4543" t="s">
        <v>135</v>
      </c>
    </row>
    <row r="4544" spans="1:9">
      <c r="A4544" t="s">
        <v>16953</v>
      </c>
      <c r="B4544" t="s">
        <v>6371</v>
      </c>
      <c r="C4544" t="s">
        <v>1871</v>
      </c>
      <c r="D4544" t="s">
        <v>16954</v>
      </c>
      <c r="E4544" t="s">
        <v>16955</v>
      </c>
      <c r="F4544" t="s">
        <v>16956</v>
      </c>
      <c r="G4544" t="s">
        <v>134</v>
      </c>
      <c r="H4544" t="s">
        <v>271</v>
      </c>
      <c r="I4544" t="s">
        <v>714</v>
      </c>
    </row>
    <row r="4545" spans="1:9">
      <c r="A4545" t="s">
        <v>16957</v>
      </c>
      <c r="B4545" t="s">
        <v>6371</v>
      </c>
      <c r="C4545" t="s">
        <v>4833</v>
      </c>
      <c r="D4545" t="s">
        <v>16958</v>
      </c>
      <c r="E4545" t="s">
        <v>16959</v>
      </c>
      <c r="F4545" t="s">
        <v>16956</v>
      </c>
      <c r="G4545" t="s">
        <v>134</v>
      </c>
      <c r="H4545" t="s">
        <v>134</v>
      </c>
      <c r="I4545" t="s">
        <v>7809</v>
      </c>
    </row>
    <row r="4546" spans="1:9">
      <c r="A4546" t="s">
        <v>16960</v>
      </c>
      <c r="B4546" t="s">
        <v>6371</v>
      </c>
      <c r="C4546" t="s">
        <v>859</v>
      </c>
      <c r="D4546" t="s">
        <v>16961</v>
      </c>
      <c r="E4546" t="s">
        <v>16962</v>
      </c>
      <c r="F4546" t="s">
        <v>100</v>
      </c>
      <c r="G4546" t="s">
        <v>113</v>
      </c>
      <c r="H4546" t="s">
        <v>113</v>
      </c>
      <c r="I4546" t="s">
        <v>114</v>
      </c>
    </row>
    <row r="4547" spans="1:9">
      <c r="A4547" t="s">
        <v>16963</v>
      </c>
      <c r="B4547" t="s">
        <v>6371</v>
      </c>
      <c r="C4547" t="s">
        <v>187</v>
      </c>
      <c r="D4547" t="s">
        <v>16964</v>
      </c>
      <c r="E4547" t="s">
        <v>16965</v>
      </c>
      <c r="F4547" t="s">
        <v>100</v>
      </c>
      <c r="G4547" t="s">
        <v>113</v>
      </c>
      <c r="H4547" t="s">
        <v>113</v>
      </c>
      <c r="I4547" t="s">
        <v>114</v>
      </c>
    </row>
    <row r="4548" spans="1:9">
      <c r="A4548" t="s">
        <v>16966</v>
      </c>
      <c r="B4548" t="s">
        <v>6371</v>
      </c>
      <c r="C4548" t="s">
        <v>87</v>
      </c>
      <c r="D4548" t="s">
        <v>16967</v>
      </c>
      <c r="E4548" t="s">
        <v>16968</v>
      </c>
      <c r="F4548" t="s">
        <v>100</v>
      </c>
      <c r="G4548" t="s">
        <v>113</v>
      </c>
      <c r="H4548" t="s">
        <v>113</v>
      </c>
      <c r="I4548" t="s">
        <v>3699</v>
      </c>
    </row>
    <row r="4549" spans="1:9">
      <c r="A4549" t="s">
        <v>16969</v>
      </c>
      <c r="B4549" t="s">
        <v>6371</v>
      </c>
      <c r="C4549" t="s">
        <v>89</v>
      </c>
      <c r="D4549" t="s">
        <v>16970</v>
      </c>
      <c r="E4549" t="s">
        <v>16971</v>
      </c>
      <c r="F4549" t="s">
        <v>100</v>
      </c>
      <c r="G4549" t="s">
        <v>134</v>
      </c>
      <c r="H4549" t="s">
        <v>134</v>
      </c>
      <c r="I4549" t="s">
        <v>135</v>
      </c>
    </row>
    <row r="4550" spans="1:9">
      <c r="A4550" t="s">
        <v>16972</v>
      </c>
      <c r="B4550" t="s">
        <v>6371</v>
      </c>
      <c r="C4550" t="s">
        <v>88</v>
      </c>
      <c r="D4550" t="s">
        <v>16973</v>
      </c>
      <c r="E4550" t="s">
        <v>16974</v>
      </c>
      <c r="F4550" t="s">
        <v>100</v>
      </c>
      <c r="G4550" t="s">
        <v>134</v>
      </c>
      <c r="H4550" t="s">
        <v>134</v>
      </c>
      <c r="I4550" t="s">
        <v>135</v>
      </c>
    </row>
    <row r="4551" spans="1:9">
      <c r="A4551" t="s">
        <v>16975</v>
      </c>
      <c r="B4551" t="s">
        <v>6371</v>
      </c>
      <c r="C4551" t="s">
        <v>1446</v>
      </c>
      <c r="D4551" t="s">
        <v>16976</v>
      </c>
      <c r="E4551" t="s">
        <v>16977</v>
      </c>
      <c r="F4551" t="s">
        <v>100</v>
      </c>
      <c r="G4551" t="s">
        <v>134</v>
      </c>
      <c r="H4551" t="s">
        <v>134</v>
      </c>
      <c r="I4551" t="s">
        <v>135</v>
      </c>
    </row>
    <row r="4552" spans="1:9">
      <c r="A4552" t="s">
        <v>16978</v>
      </c>
      <c r="B4552" t="s">
        <v>6371</v>
      </c>
      <c r="C4552" t="s">
        <v>1010</v>
      </c>
      <c r="D4552" t="s">
        <v>16979</v>
      </c>
      <c r="E4552" t="s">
        <v>16980</v>
      </c>
      <c r="F4552" t="s">
        <v>100</v>
      </c>
      <c r="G4552" t="s">
        <v>134</v>
      </c>
      <c r="H4552" t="s">
        <v>134</v>
      </c>
      <c r="I4552" t="s">
        <v>135</v>
      </c>
    </row>
    <row r="4553" spans="1:9">
      <c r="A4553" t="s">
        <v>16981</v>
      </c>
      <c r="B4553" t="s">
        <v>6371</v>
      </c>
      <c r="C4553" t="s">
        <v>4856</v>
      </c>
      <c r="D4553" t="s">
        <v>16982</v>
      </c>
      <c r="E4553" t="s">
        <v>16983</v>
      </c>
      <c r="F4553" t="s">
        <v>16956</v>
      </c>
      <c r="G4553" t="s">
        <v>134</v>
      </c>
      <c r="H4553" t="s">
        <v>134</v>
      </c>
      <c r="I4553" t="s">
        <v>7809</v>
      </c>
    </row>
    <row r="4554" spans="1:9">
      <c r="A4554" t="s">
        <v>16984</v>
      </c>
      <c r="B4554" t="s">
        <v>6371</v>
      </c>
      <c r="C4554" t="s">
        <v>4859</v>
      </c>
      <c r="D4554" t="s">
        <v>16985</v>
      </c>
      <c r="E4554" t="s">
        <v>16986</v>
      </c>
      <c r="F4554" t="s">
        <v>100</v>
      </c>
      <c r="G4554" t="s">
        <v>113</v>
      </c>
      <c r="H4554" t="s">
        <v>113</v>
      </c>
      <c r="I4554" t="s">
        <v>114</v>
      </c>
    </row>
    <row r="4555" spans="1:9">
      <c r="A4555" t="s">
        <v>16987</v>
      </c>
      <c r="B4555" t="s">
        <v>6371</v>
      </c>
      <c r="C4555" t="s">
        <v>4270</v>
      </c>
      <c r="D4555" t="s">
        <v>16988</v>
      </c>
      <c r="E4555" t="s">
        <v>16989</v>
      </c>
      <c r="F4555" t="s">
        <v>100</v>
      </c>
      <c r="G4555" t="s">
        <v>149</v>
      </c>
      <c r="H4555" t="s">
        <v>113</v>
      </c>
      <c r="I4555" t="s">
        <v>150</v>
      </c>
    </row>
    <row r="4556" spans="1:9">
      <c r="A4556" t="s">
        <v>16990</v>
      </c>
      <c r="B4556" t="s">
        <v>6371</v>
      </c>
      <c r="C4556" t="s">
        <v>4522</v>
      </c>
      <c r="D4556" t="s">
        <v>16991</v>
      </c>
      <c r="E4556" t="s">
        <v>16992</v>
      </c>
      <c r="F4556" t="s">
        <v>12478</v>
      </c>
      <c r="G4556" t="s">
        <v>172</v>
      </c>
      <c r="H4556" t="s">
        <v>172</v>
      </c>
      <c r="I4556" t="s">
        <v>6394</v>
      </c>
    </row>
    <row r="4557" spans="1:9">
      <c r="A4557" t="s">
        <v>16993</v>
      </c>
      <c r="B4557" t="s">
        <v>6371</v>
      </c>
      <c r="C4557" t="s">
        <v>4866</v>
      </c>
      <c r="D4557" t="s">
        <v>16994</v>
      </c>
      <c r="E4557" t="s">
        <v>16995</v>
      </c>
      <c r="F4557" t="s">
        <v>100</v>
      </c>
      <c r="G4557" t="s">
        <v>113</v>
      </c>
      <c r="H4557" t="s">
        <v>113</v>
      </c>
      <c r="I4557" t="s">
        <v>114</v>
      </c>
    </row>
    <row r="4558" spans="1:9">
      <c r="A4558" t="s">
        <v>16996</v>
      </c>
      <c r="B4558" t="s">
        <v>6371</v>
      </c>
      <c r="C4558" t="s">
        <v>4869</v>
      </c>
      <c r="D4558" t="s">
        <v>16997</v>
      </c>
      <c r="E4558" t="s">
        <v>16998</v>
      </c>
      <c r="F4558" t="s">
        <v>100</v>
      </c>
      <c r="G4558" t="s">
        <v>113</v>
      </c>
      <c r="H4558" t="s">
        <v>113</v>
      </c>
      <c r="I4558" t="s">
        <v>114</v>
      </c>
    </row>
    <row r="4559" spans="1:9">
      <c r="A4559" t="s">
        <v>16999</v>
      </c>
      <c r="B4559" t="s">
        <v>6371</v>
      </c>
      <c r="C4559" t="s">
        <v>4872</v>
      </c>
      <c r="D4559" t="s">
        <v>17000</v>
      </c>
      <c r="E4559" t="s">
        <v>17001</v>
      </c>
      <c r="F4559" t="s">
        <v>100</v>
      </c>
      <c r="G4559" t="s">
        <v>113</v>
      </c>
      <c r="H4559" t="s">
        <v>113</v>
      </c>
      <c r="I4559" t="s">
        <v>114</v>
      </c>
    </row>
    <row r="4560" spans="1:9">
      <c r="A4560" t="s">
        <v>17002</v>
      </c>
      <c r="B4560" t="s">
        <v>6371</v>
      </c>
      <c r="C4560" t="s">
        <v>4875</v>
      </c>
      <c r="D4560" t="s">
        <v>17003</v>
      </c>
      <c r="E4560" t="s">
        <v>17004</v>
      </c>
      <c r="F4560" t="s">
        <v>100</v>
      </c>
      <c r="G4560" t="s">
        <v>271</v>
      </c>
      <c r="H4560" t="s">
        <v>271</v>
      </c>
      <c r="I4560" t="s">
        <v>842</v>
      </c>
    </row>
    <row r="4561" spans="1:9">
      <c r="A4561" t="s">
        <v>17005</v>
      </c>
      <c r="B4561" t="s">
        <v>6371</v>
      </c>
      <c r="C4561" t="s">
        <v>4879</v>
      </c>
      <c r="D4561" t="s">
        <v>17006</v>
      </c>
      <c r="E4561" t="s">
        <v>17007</v>
      </c>
      <c r="F4561" t="s">
        <v>100</v>
      </c>
      <c r="G4561" t="s">
        <v>149</v>
      </c>
      <c r="H4561" t="s">
        <v>113</v>
      </c>
      <c r="I4561" t="s">
        <v>150</v>
      </c>
    </row>
    <row r="4562" spans="1:9">
      <c r="A4562" t="s">
        <v>17008</v>
      </c>
      <c r="B4562" t="s">
        <v>6371</v>
      </c>
      <c r="C4562" t="s">
        <v>4882</v>
      </c>
      <c r="D4562" t="s">
        <v>17009</v>
      </c>
      <c r="E4562" t="s">
        <v>17010</v>
      </c>
      <c r="F4562" t="s">
        <v>100</v>
      </c>
      <c r="G4562" t="s">
        <v>134</v>
      </c>
      <c r="H4562" t="s">
        <v>134</v>
      </c>
      <c r="I4562" t="s">
        <v>135</v>
      </c>
    </row>
    <row r="4563" spans="1:9">
      <c r="A4563" t="s">
        <v>17011</v>
      </c>
      <c r="B4563" t="s">
        <v>6371</v>
      </c>
      <c r="C4563" t="s">
        <v>4884</v>
      </c>
      <c r="D4563" t="s">
        <v>17012</v>
      </c>
      <c r="E4563" t="s">
        <v>17013</v>
      </c>
      <c r="F4563" t="s">
        <v>100</v>
      </c>
      <c r="G4563" t="s">
        <v>134</v>
      </c>
      <c r="H4563" t="s">
        <v>134</v>
      </c>
      <c r="I4563" t="s">
        <v>135</v>
      </c>
    </row>
    <row r="4564" spans="1:9">
      <c r="A4564" t="s">
        <v>17014</v>
      </c>
      <c r="B4564" t="s">
        <v>6371</v>
      </c>
      <c r="C4564" t="s">
        <v>4888</v>
      </c>
      <c r="D4564" t="s">
        <v>17015</v>
      </c>
      <c r="E4564" t="s">
        <v>17016</v>
      </c>
      <c r="F4564" t="s">
        <v>17017</v>
      </c>
      <c r="G4564" t="s">
        <v>149</v>
      </c>
      <c r="H4564" t="s">
        <v>113</v>
      </c>
      <c r="I4564" t="s">
        <v>150</v>
      </c>
    </row>
    <row r="4565" spans="1:9">
      <c r="A4565" t="s">
        <v>17018</v>
      </c>
      <c r="B4565" t="s">
        <v>6371</v>
      </c>
      <c r="C4565" t="s">
        <v>4892</v>
      </c>
      <c r="D4565" t="s">
        <v>17019</v>
      </c>
      <c r="E4565" t="s">
        <v>17020</v>
      </c>
      <c r="F4565" t="s">
        <v>17021</v>
      </c>
      <c r="G4565" t="s">
        <v>113</v>
      </c>
      <c r="H4565" t="s">
        <v>113</v>
      </c>
      <c r="I4565" t="s">
        <v>4896</v>
      </c>
    </row>
    <row r="4566" spans="1:9">
      <c r="A4566" t="s">
        <v>17022</v>
      </c>
      <c r="B4566" t="s">
        <v>6371</v>
      </c>
      <c r="C4566" t="s">
        <v>4897</v>
      </c>
      <c r="D4566" t="s">
        <v>17023</v>
      </c>
      <c r="E4566" t="s">
        <v>17024</v>
      </c>
      <c r="F4566" t="s">
        <v>100</v>
      </c>
      <c r="G4566" t="s">
        <v>149</v>
      </c>
      <c r="H4566" t="s">
        <v>113</v>
      </c>
      <c r="I4566" t="s">
        <v>150</v>
      </c>
    </row>
    <row r="4567" spans="1:9">
      <c r="A4567" t="s">
        <v>17025</v>
      </c>
      <c r="B4567" t="s">
        <v>6371</v>
      </c>
      <c r="C4567" t="s">
        <v>4900</v>
      </c>
      <c r="D4567" t="s">
        <v>17026</v>
      </c>
      <c r="E4567" t="s">
        <v>17027</v>
      </c>
      <c r="F4567" t="s">
        <v>100</v>
      </c>
      <c r="G4567" t="s">
        <v>149</v>
      </c>
      <c r="H4567" t="s">
        <v>113</v>
      </c>
      <c r="I4567" t="s">
        <v>150</v>
      </c>
    </row>
    <row r="4568" spans="1:9">
      <c r="A4568" t="s">
        <v>17028</v>
      </c>
      <c r="B4568" t="s">
        <v>6371</v>
      </c>
      <c r="C4568" t="s">
        <v>4902</v>
      </c>
      <c r="D4568" t="s">
        <v>17029</v>
      </c>
      <c r="E4568" t="s">
        <v>17030</v>
      </c>
      <c r="F4568" t="s">
        <v>100</v>
      </c>
      <c r="G4568" t="s">
        <v>149</v>
      </c>
      <c r="H4568" t="s">
        <v>113</v>
      </c>
      <c r="I4568" t="s">
        <v>150</v>
      </c>
    </row>
    <row r="4569" spans="1:9">
      <c r="A4569" t="s">
        <v>17031</v>
      </c>
      <c r="B4569" t="s">
        <v>6371</v>
      </c>
      <c r="C4569" t="s">
        <v>4904</v>
      </c>
      <c r="D4569" t="s">
        <v>17032</v>
      </c>
      <c r="E4569" t="s">
        <v>17033</v>
      </c>
      <c r="F4569" t="s">
        <v>100</v>
      </c>
      <c r="G4569" t="s">
        <v>113</v>
      </c>
      <c r="H4569" t="s">
        <v>113</v>
      </c>
      <c r="I4569" t="s">
        <v>114</v>
      </c>
    </row>
    <row r="4570" spans="1:9">
      <c r="A4570" t="s">
        <v>17034</v>
      </c>
      <c r="B4570" t="s">
        <v>6371</v>
      </c>
      <c r="C4570" t="s">
        <v>4906</v>
      </c>
      <c r="D4570" t="s">
        <v>17035</v>
      </c>
      <c r="E4570" t="s">
        <v>17036</v>
      </c>
      <c r="F4570" t="s">
        <v>100</v>
      </c>
      <c r="G4570" t="s">
        <v>134</v>
      </c>
      <c r="H4570" t="s">
        <v>134</v>
      </c>
      <c r="I4570" t="s">
        <v>135</v>
      </c>
    </row>
    <row r="4571" spans="1:9">
      <c r="A4571" t="s">
        <v>17037</v>
      </c>
      <c r="B4571" t="s">
        <v>6371</v>
      </c>
      <c r="C4571" t="s">
        <v>4910</v>
      </c>
      <c r="D4571" t="s">
        <v>17038</v>
      </c>
      <c r="E4571" t="s">
        <v>17039</v>
      </c>
      <c r="F4571" t="s">
        <v>100</v>
      </c>
      <c r="G4571" t="s">
        <v>113</v>
      </c>
      <c r="H4571" t="s">
        <v>113</v>
      </c>
      <c r="I4571" t="s">
        <v>114</v>
      </c>
    </row>
    <row r="4572" spans="1:9">
      <c r="A4572" t="s">
        <v>17040</v>
      </c>
      <c r="B4572" t="s">
        <v>6371</v>
      </c>
      <c r="C4572" t="s">
        <v>4913</v>
      </c>
      <c r="D4572" t="s">
        <v>17041</v>
      </c>
      <c r="E4572" t="s">
        <v>17042</v>
      </c>
      <c r="F4572" t="s">
        <v>100</v>
      </c>
      <c r="G4572" t="s">
        <v>113</v>
      </c>
      <c r="H4572" t="s">
        <v>113</v>
      </c>
      <c r="I4572" t="s">
        <v>114</v>
      </c>
    </row>
    <row r="4573" spans="1:9">
      <c r="A4573" t="s">
        <v>17043</v>
      </c>
      <c r="B4573" t="s">
        <v>6371</v>
      </c>
      <c r="C4573" t="s">
        <v>4917</v>
      </c>
      <c r="D4573" t="s">
        <v>4918</v>
      </c>
      <c r="E4573" t="s">
        <v>4918</v>
      </c>
      <c r="F4573" t="s">
        <v>100</v>
      </c>
      <c r="G4573" t="s">
        <v>134</v>
      </c>
      <c r="H4573" t="s">
        <v>134</v>
      </c>
      <c r="I4573" t="s">
        <v>135</v>
      </c>
    </row>
    <row r="4574" spans="1:9">
      <c r="A4574" t="s">
        <v>17044</v>
      </c>
      <c r="B4574" t="s">
        <v>6371</v>
      </c>
      <c r="C4574" t="s">
        <v>4919</v>
      </c>
      <c r="D4574" t="s">
        <v>17045</v>
      </c>
      <c r="E4574" t="s">
        <v>17046</v>
      </c>
      <c r="F4574" t="s">
        <v>16770</v>
      </c>
      <c r="G4574" t="s">
        <v>134</v>
      </c>
      <c r="H4574" t="s">
        <v>134</v>
      </c>
      <c r="I4574" t="s">
        <v>135</v>
      </c>
    </row>
    <row r="4575" spans="1:9">
      <c r="A4575" t="s">
        <v>17047</v>
      </c>
      <c r="B4575" t="s">
        <v>6371</v>
      </c>
      <c r="C4575" t="s">
        <v>4922</v>
      </c>
      <c r="D4575" t="s">
        <v>4923</v>
      </c>
      <c r="E4575" t="s">
        <v>4923</v>
      </c>
      <c r="F4575" t="s">
        <v>100</v>
      </c>
      <c r="G4575" t="s">
        <v>134</v>
      </c>
      <c r="H4575" t="s">
        <v>134</v>
      </c>
      <c r="I4575" t="s">
        <v>135</v>
      </c>
    </row>
    <row r="4576" spans="1:9">
      <c r="A4576" t="s">
        <v>17048</v>
      </c>
      <c r="B4576" t="s">
        <v>6371</v>
      </c>
      <c r="C4576" t="s">
        <v>4924</v>
      </c>
      <c r="D4576" t="s">
        <v>17049</v>
      </c>
      <c r="E4576" t="s">
        <v>17050</v>
      </c>
      <c r="F4576" t="s">
        <v>100</v>
      </c>
      <c r="G4576" t="s">
        <v>134</v>
      </c>
      <c r="H4576" t="s">
        <v>134</v>
      </c>
      <c r="I4576" t="s">
        <v>135</v>
      </c>
    </row>
    <row r="4577" spans="1:9">
      <c r="A4577" t="s">
        <v>17051</v>
      </c>
      <c r="B4577" t="s">
        <v>6371</v>
      </c>
      <c r="C4577" t="s">
        <v>4624</v>
      </c>
      <c r="D4577" t="s">
        <v>17052</v>
      </c>
      <c r="E4577" t="s">
        <v>17053</v>
      </c>
      <c r="F4577" t="s">
        <v>12478</v>
      </c>
      <c r="G4577" t="s">
        <v>172</v>
      </c>
      <c r="H4577" t="s">
        <v>172</v>
      </c>
      <c r="I4577" t="s">
        <v>6394</v>
      </c>
    </row>
    <row r="4578" spans="1:9">
      <c r="A4578" t="s">
        <v>17054</v>
      </c>
      <c r="B4578" t="s">
        <v>6371</v>
      </c>
      <c r="C4578" t="s">
        <v>4930</v>
      </c>
      <c r="D4578" t="s">
        <v>17055</v>
      </c>
      <c r="E4578" t="s">
        <v>17056</v>
      </c>
      <c r="F4578" t="s">
        <v>12865</v>
      </c>
      <c r="G4578" t="s">
        <v>252</v>
      </c>
      <c r="H4578" t="s">
        <v>252</v>
      </c>
      <c r="I4578" t="s">
        <v>294</v>
      </c>
    </row>
    <row r="4579" spans="1:9">
      <c r="A4579" t="s">
        <v>17057</v>
      </c>
      <c r="B4579" t="s">
        <v>6371</v>
      </c>
      <c r="C4579" t="s">
        <v>84</v>
      </c>
      <c r="D4579" t="s">
        <v>17058</v>
      </c>
      <c r="E4579" t="s">
        <v>17059</v>
      </c>
      <c r="F4579" t="s">
        <v>100</v>
      </c>
      <c r="G4579" t="s">
        <v>252</v>
      </c>
      <c r="H4579" t="s">
        <v>252</v>
      </c>
      <c r="I4579" t="s">
        <v>294</v>
      </c>
    </row>
    <row r="4580" spans="1:9">
      <c r="A4580" t="s">
        <v>17060</v>
      </c>
      <c r="B4580" t="s">
        <v>6371</v>
      </c>
      <c r="C4580" t="s">
        <v>86</v>
      </c>
      <c r="D4580" t="s">
        <v>17061</v>
      </c>
      <c r="E4580" t="s">
        <v>17062</v>
      </c>
      <c r="F4580" t="s">
        <v>100</v>
      </c>
      <c r="G4580" t="s">
        <v>252</v>
      </c>
      <c r="H4580" t="s">
        <v>252</v>
      </c>
      <c r="I4580" t="s">
        <v>294</v>
      </c>
    </row>
    <row r="4581" spans="1:9">
      <c r="A4581" t="s">
        <v>17063</v>
      </c>
      <c r="B4581" t="s">
        <v>6371</v>
      </c>
      <c r="C4581" t="s">
        <v>85</v>
      </c>
      <c r="D4581" t="s">
        <v>17064</v>
      </c>
      <c r="E4581" t="s">
        <v>17065</v>
      </c>
      <c r="F4581" t="s">
        <v>100</v>
      </c>
      <c r="G4581" t="s">
        <v>252</v>
      </c>
      <c r="H4581" t="s">
        <v>252</v>
      </c>
      <c r="I4581" t="s">
        <v>294</v>
      </c>
    </row>
    <row r="4582" spans="1:9">
      <c r="A4582" t="s">
        <v>17066</v>
      </c>
      <c r="B4582" t="s">
        <v>6371</v>
      </c>
      <c r="C4582" t="s">
        <v>4942</v>
      </c>
      <c r="D4582" t="s">
        <v>17067</v>
      </c>
      <c r="E4582" t="s">
        <v>17068</v>
      </c>
      <c r="F4582" t="s">
        <v>100</v>
      </c>
      <c r="G4582" t="s">
        <v>134</v>
      </c>
      <c r="H4582" t="s">
        <v>134</v>
      </c>
      <c r="I4582" t="s">
        <v>135</v>
      </c>
    </row>
    <row r="4583" spans="1:9">
      <c r="A4583" t="s">
        <v>17069</v>
      </c>
      <c r="B4583" t="s">
        <v>6371</v>
      </c>
      <c r="C4583" t="s">
        <v>4944</v>
      </c>
      <c r="D4583" t="s">
        <v>17070</v>
      </c>
      <c r="E4583" t="s">
        <v>17071</v>
      </c>
      <c r="F4583" t="s">
        <v>100</v>
      </c>
      <c r="G4583" t="s">
        <v>134</v>
      </c>
      <c r="H4583" t="s">
        <v>134</v>
      </c>
      <c r="I4583" t="s">
        <v>135</v>
      </c>
    </row>
    <row r="4584" spans="1:9">
      <c r="A4584" t="s">
        <v>17072</v>
      </c>
      <c r="B4584" t="s">
        <v>6371</v>
      </c>
      <c r="C4584" t="s">
        <v>4946</v>
      </c>
      <c r="D4584" t="s">
        <v>17073</v>
      </c>
      <c r="E4584" t="s">
        <v>17074</v>
      </c>
      <c r="F4584" t="s">
        <v>100</v>
      </c>
      <c r="G4584" t="s">
        <v>113</v>
      </c>
      <c r="H4584" t="s">
        <v>113</v>
      </c>
      <c r="I4584" t="s">
        <v>114</v>
      </c>
    </row>
    <row r="4585" spans="1:9">
      <c r="A4585" t="s">
        <v>17075</v>
      </c>
      <c r="B4585" t="s">
        <v>6371</v>
      </c>
      <c r="C4585" t="s">
        <v>4949</v>
      </c>
      <c r="D4585" t="s">
        <v>17076</v>
      </c>
      <c r="E4585" t="s">
        <v>17077</v>
      </c>
      <c r="F4585" t="s">
        <v>100</v>
      </c>
      <c r="G4585" t="s">
        <v>113</v>
      </c>
      <c r="H4585" t="s">
        <v>113</v>
      </c>
      <c r="I4585" t="s">
        <v>114</v>
      </c>
    </row>
    <row r="4586" spans="1:9">
      <c r="A4586" t="s">
        <v>17078</v>
      </c>
      <c r="B4586" t="s">
        <v>6371</v>
      </c>
      <c r="C4586" t="s">
        <v>4952</v>
      </c>
      <c r="D4586" t="s">
        <v>17073</v>
      </c>
      <c r="E4586" t="s">
        <v>17079</v>
      </c>
      <c r="F4586" t="s">
        <v>100</v>
      </c>
      <c r="G4586" t="s">
        <v>134</v>
      </c>
      <c r="H4586" t="s">
        <v>134</v>
      </c>
      <c r="I4586" t="s">
        <v>135</v>
      </c>
    </row>
    <row r="4587" spans="1:9">
      <c r="A4587" t="s">
        <v>17080</v>
      </c>
      <c r="B4587" t="s">
        <v>6371</v>
      </c>
      <c r="C4587" t="s">
        <v>4955</v>
      </c>
      <c r="D4587" t="s">
        <v>17081</v>
      </c>
      <c r="E4587" t="s">
        <v>17082</v>
      </c>
      <c r="F4587" t="s">
        <v>17083</v>
      </c>
      <c r="G4587" t="s">
        <v>149</v>
      </c>
      <c r="H4587" t="s">
        <v>2732</v>
      </c>
      <c r="I4587" t="s">
        <v>4958</v>
      </c>
    </row>
    <row r="4588" spans="1:9">
      <c r="A4588" t="s">
        <v>17084</v>
      </c>
      <c r="B4588" t="s">
        <v>6371</v>
      </c>
      <c r="C4588" t="s">
        <v>4959</v>
      </c>
      <c r="D4588" t="s">
        <v>17085</v>
      </c>
      <c r="E4588" t="s">
        <v>17086</v>
      </c>
      <c r="F4588" t="s">
        <v>17087</v>
      </c>
      <c r="G4588" t="s">
        <v>149</v>
      </c>
      <c r="H4588" t="s">
        <v>2732</v>
      </c>
      <c r="I4588" t="s">
        <v>4962</v>
      </c>
    </row>
    <row r="4589" spans="1:9">
      <c r="A4589" t="s">
        <v>17088</v>
      </c>
      <c r="B4589" t="s">
        <v>6362</v>
      </c>
      <c r="C4589" t="s">
        <v>4963</v>
      </c>
      <c r="D4589" t="s">
        <v>4964</v>
      </c>
      <c r="E4589" t="s">
        <v>4965</v>
      </c>
      <c r="F4589" t="s">
        <v>100</v>
      </c>
      <c r="G4589" t="s">
        <v>271</v>
      </c>
      <c r="H4589" t="s">
        <v>271</v>
      </c>
      <c r="I4589" t="s">
        <v>842</v>
      </c>
    </row>
    <row r="4590" spans="1:9">
      <c r="A4590" t="s">
        <v>17089</v>
      </c>
      <c r="B4590" t="s">
        <v>6362</v>
      </c>
      <c r="C4590" t="s">
        <v>4966</v>
      </c>
      <c r="D4590" t="s">
        <v>4967</v>
      </c>
      <c r="E4590" t="s">
        <v>4968</v>
      </c>
      <c r="F4590" t="s">
        <v>100</v>
      </c>
      <c r="G4590" t="s">
        <v>271</v>
      </c>
      <c r="H4590" t="s">
        <v>271</v>
      </c>
      <c r="I4590" t="s">
        <v>842</v>
      </c>
    </row>
    <row r="4591" spans="1:9">
      <c r="A4591" t="s">
        <v>17090</v>
      </c>
      <c r="B4591" t="s">
        <v>6366</v>
      </c>
      <c r="C4591" t="s">
        <v>4963</v>
      </c>
      <c r="D4591" t="s">
        <v>17091</v>
      </c>
      <c r="E4591" t="s">
        <v>17092</v>
      </c>
      <c r="F4591" t="s">
        <v>100</v>
      </c>
      <c r="G4591" t="s">
        <v>271</v>
      </c>
      <c r="H4591" t="s">
        <v>271</v>
      </c>
      <c r="I4591" t="s">
        <v>842</v>
      </c>
    </row>
    <row r="4592" spans="1:9">
      <c r="A4592" t="s">
        <v>17093</v>
      </c>
      <c r="B4592" t="s">
        <v>6366</v>
      </c>
      <c r="C4592" t="s">
        <v>4966</v>
      </c>
      <c r="D4592" t="s">
        <v>17094</v>
      </c>
      <c r="E4592" t="s">
        <v>17095</v>
      </c>
      <c r="F4592" t="s">
        <v>100</v>
      </c>
      <c r="G4592" t="s">
        <v>271</v>
      </c>
      <c r="H4592" t="s">
        <v>271</v>
      </c>
      <c r="I4592" t="s">
        <v>842</v>
      </c>
    </row>
    <row r="4593" spans="1:9">
      <c r="A4593" t="s">
        <v>17096</v>
      </c>
      <c r="B4593" t="s">
        <v>6371</v>
      </c>
      <c r="C4593" t="s">
        <v>4963</v>
      </c>
      <c r="D4593" t="s">
        <v>17097</v>
      </c>
      <c r="E4593" t="s">
        <v>17098</v>
      </c>
      <c r="F4593" t="s">
        <v>100</v>
      </c>
      <c r="G4593" t="s">
        <v>271</v>
      </c>
      <c r="H4593" t="s">
        <v>271</v>
      </c>
      <c r="I4593" t="s">
        <v>842</v>
      </c>
    </row>
    <row r="4594" spans="1:9">
      <c r="A4594" t="s">
        <v>17099</v>
      </c>
      <c r="B4594" t="s">
        <v>6371</v>
      </c>
      <c r="C4594" t="s">
        <v>4966</v>
      </c>
      <c r="D4594" t="s">
        <v>17100</v>
      </c>
      <c r="E4594" t="s">
        <v>17101</v>
      </c>
      <c r="F4594" t="s">
        <v>100</v>
      </c>
      <c r="G4594" t="s">
        <v>271</v>
      </c>
      <c r="H4594" t="s">
        <v>271</v>
      </c>
      <c r="I4594" t="s">
        <v>842</v>
      </c>
    </row>
    <row r="4595" spans="1:9">
      <c r="A4595" t="s">
        <v>17102</v>
      </c>
      <c r="B4595" t="s">
        <v>6362</v>
      </c>
      <c r="C4595" t="s">
        <v>4972</v>
      </c>
      <c r="D4595" t="s">
        <v>4973</v>
      </c>
      <c r="E4595" t="s">
        <v>4974</v>
      </c>
      <c r="F4595" t="s">
        <v>100</v>
      </c>
      <c r="G4595" t="s">
        <v>313</v>
      </c>
      <c r="H4595" t="s">
        <v>313</v>
      </c>
      <c r="I4595" t="s">
        <v>314</v>
      </c>
    </row>
    <row r="4596" spans="1:9">
      <c r="A4596" t="s">
        <v>17103</v>
      </c>
      <c r="B4596" t="s">
        <v>6362</v>
      </c>
      <c r="C4596" t="s">
        <v>91</v>
      </c>
      <c r="D4596" t="s">
        <v>4933</v>
      </c>
      <c r="E4596" t="s">
        <v>4934</v>
      </c>
      <c r="F4596" t="s">
        <v>100</v>
      </c>
      <c r="G4596" t="s">
        <v>313</v>
      </c>
      <c r="H4596" t="s">
        <v>313</v>
      </c>
      <c r="I4596" t="s">
        <v>314</v>
      </c>
    </row>
    <row r="4597" spans="1:9">
      <c r="A4597" t="s">
        <v>17104</v>
      </c>
      <c r="B4597" t="s">
        <v>6362</v>
      </c>
      <c r="C4597" t="s">
        <v>5</v>
      </c>
      <c r="D4597" t="s">
        <v>310</v>
      </c>
      <c r="E4597" t="s">
        <v>311</v>
      </c>
      <c r="F4597" t="s">
        <v>312</v>
      </c>
      <c r="G4597" t="s">
        <v>313</v>
      </c>
      <c r="H4597" t="s">
        <v>313</v>
      </c>
      <c r="I4597" t="s">
        <v>314</v>
      </c>
    </row>
    <row r="4598" spans="1:9">
      <c r="A4598" t="s">
        <v>17105</v>
      </c>
      <c r="B4598" t="s">
        <v>6362</v>
      </c>
      <c r="C4598" t="s">
        <v>2445</v>
      </c>
      <c r="D4598" t="s">
        <v>4985</v>
      </c>
      <c r="E4598" t="s">
        <v>17106</v>
      </c>
      <c r="F4598" t="s">
        <v>4987</v>
      </c>
      <c r="G4598" t="s">
        <v>313</v>
      </c>
      <c r="H4598" t="s">
        <v>313</v>
      </c>
      <c r="I4598" t="s">
        <v>314</v>
      </c>
    </row>
    <row r="4599" spans="1:9">
      <c r="A4599" t="s">
        <v>17107</v>
      </c>
      <c r="B4599" t="s">
        <v>6362</v>
      </c>
      <c r="C4599" t="s">
        <v>191</v>
      </c>
      <c r="D4599" t="s">
        <v>192</v>
      </c>
      <c r="E4599" t="s">
        <v>193</v>
      </c>
      <c r="F4599" t="s">
        <v>100</v>
      </c>
      <c r="G4599" t="s">
        <v>113</v>
      </c>
      <c r="H4599" t="s">
        <v>113</v>
      </c>
      <c r="I4599" t="s">
        <v>114</v>
      </c>
    </row>
    <row r="4600" spans="1:9">
      <c r="A4600" t="s">
        <v>17108</v>
      </c>
      <c r="B4600" t="s">
        <v>6362</v>
      </c>
      <c r="C4600" t="s">
        <v>4980</v>
      </c>
      <c r="D4600" t="s">
        <v>4981</v>
      </c>
      <c r="E4600" t="s">
        <v>4982</v>
      </c>
      <c r="F4600" t="s">
        <v>17109</v>
      </c>
      <c r="G4600" t="s">
        <v>271</v>
      </c>
      <c r="H4600" t="s">
        <v>313</v>
      </c>
      <c r="I4600" t="s">
        <v>4984</v>
      </c>
    </row>
    <row r="4601" spans="1:9">
      <c r="A4601" t="s">
        <v>17110</v>
      </c>
      <c r="B4601" t="s">
        <v>6366</v>
      </c>
      <c r="C4601" t="s">
        <v>4972</v>
      </c>
      <c r="D4601" t="s">
        <v>17111</v>
      </c>
      <c r="E4601" t="s">
        <v>17112</v>
      </c>
      <c r="F4601" t="s">
        <v>100</v>
      </c>
      <c r="G4601" t="s">
        <v>313</v>
      </c>
      <c r="H4601" t="s">
        <v>313</v>
      </c>
      <c r="I4601" t="s">
        <v>314</v>
      </c>
    </row>
    <row r="4602" spans="1:9">
      <c r="A4602" t="s">
        <v>17113</v>
      </c>
      <c r="B4602" t="s">
        <v>6366</v>
      </c>
      <c r="C4602" t="s">
        <v>91</v>
      </c>
      <c r="D4602" t="s">
        <v>17114</v>
      </c>
      <c r="E4602" t="s">
        <v>17115</v>
      </c>
      <c r="F4602" t="s">
        <v>100</v>
      </c>
      <c r="G4602" t="s">
        <v>313</v>
      </c>
      <c r="H4602" t="s">
        <v>313</v>
      </c>
      <c r="I4602" t="s">
        <v>314</v>
      </c>
    </row>
    <row r="4603" spans="1:9">
      <c r="A4603" t="s">
        <v>17116</v>
      </c>
      <c r="B4603" t="s">
        <v>6366</v>
      </c>
      <c r="C4603" t="s">
        <v>5</v>
      </c>
      <c r="D4603" t="s">
        <v>17117</v>
      </c>
      <c r="E4603" t="s">
        <v>17118</v>
      </c>
      <c r="F4603" t="s">
        <v>17119</v>
      </c>
      <c r="G4603" t="s">
        <v>313</v>
      </c>
      <c r="H4603" t="s">
        <v>313</v>
      </c>
      <c r="I4603" t="s">
        <v>314</v>
      </c>
    </row>
    <row r="4604" spans="1:9">
      <c r="A4604" t="s">
        <v>17120</v>
      </c>
      <c r="B4604" t="s">
        <v>6366</v>
      </c>
      <c r="C4604" t="s">
        <v>2445</v>
      </c>
      <c r="D4604" t="s">
        <v>17121</v>
      </c>
      <c r="E4604" t="s">
        <v>17122</v>
      </c>
      <c r="F4604" t="s">
        <v>17123</v>
      </c>
      <c r="G4604" t="s">
        <v>313</v>
      </c>
      <c r="H4604" t="s">
        <v>313</v>
      </c>
      <c r="I4604" t="s">
        <v>314</v>
      </c>
    </row>
    <row r="4605" spans="1:9">
      <c r="A4605" t="s">
        <v>17124</v>
      </c>
      <c r="B4605" t="s">
        <v>6366</v>
      </c>
      <c r="C4605" t="s">
        <v>191</v>
      </c>
      <c r="D4605" t="s">
        <v>17125</v>
      </c>
      <c r="E4605" t="s">
        <v>17126</v>
      </c>
      <c r="F4605" t="s">
        <v>100</v>
      </c>
      <c r="G4605" t="s">
        <v>113</v>
      </c>
      <c r="H4605" t="s">
        <v>113</v>
      </c>
      <c r="I4605" t="s">
        <v>114</v>
      </c>
    </row>
    <row r="4606" spans="1:9">
      <c r="A4606" t="s">
        <v>17127</v>
      </c>
      <c r="B4606" t="s">
        <v>6366</v>
      </c>
      <c r="C4606" t="s">
        <v>4980</v>
      </c>
      <c r="D4606" t="s">
        <v>17128</v>
      </c>
      <c r="E4606" t="s">
        <v>17129</v>
      </c>
      <c r="F4606" t="s">
        <v>17130</v>
      </c>
      <c r="G4606" t="s">
        <v>271</v>
      </c>
      <c r="H4606" t="s">
        <v>313</v>
      </c>
      <c r="I4606" t="s">
        <v>4984</v>
      </c>
    </row>
    <row r="4607" spans="1:9">
      <c r="A4607" t="s">
        <v>17131</v>
      </c>
      <c r="B4607" t="s">
        <v>6371</v>
      </c>
      <c r="C4607" t="s">
        <v>4972</v>
      </c>
      <c r="D4607" t="s">
        <v>17132</v>
      </c>
      <c r="E4607" t="s">
        <v>17133</v>
      </c>
      <c r="F4607" t="s">
        <v>100</v>
      </c>
      <c r="G4607" t="s">
        <v>313</v>
      </c>
      <c r="H4607" t="s">
        <v>313</v>
      </c>
      <c r="I4607" t="s">
        <v>314</v>
      </c>
    </row>
    <row r="4608" spans="1:9">
      <c r="A4608" t="s">
        <v>17134</v>
      </c>
      <c r="B4608" t="s">
        <v>6371</v>
      </c>
      <c r="C4608" t="s">
        <v>91</v>
      </c>
      <c r="D4608" t="s">
        <v>17135</v>
      </c>
      <c r="E4608" t="s">
        <v>17136</v>
      </c>
      <c r="F4608" t="s">
        <v>100</v>
      </c>
      <c r="G4608" t="s">
        <v>313</v>
      </c>
      <c r="H4608" t="s">
        <v>313</v>
      </c>
      <c r="I4608" t="s">
        <v>314</v>
      </c>
    </row>
    <row r="4609" spans="1:9">
      <c r="A4609" t="s">
        <v>17137</v>
      </c>
      <c r="B4609" t="s">
        <v>6371</v>
      </c>
      <c r="C4609" t="s">
        <v>5</v>
      </c>
      <c r="D4609" t="s">
        <v>17138</v>
      </c>
      <c r="E4609" t="s">
        <v>17139</v>
      </c>
      <c r="F4609" t="s">
        <v>17140</v>
      </c>
      <c r="G4609" t="s">
        <v>313</v>
      </c>
      <c r="H4609" t="s">
        <v>313</v>
      </c>
      <c r="I4609" t="s">
        <v>314</v>
      </c>
    </row>
    <row r="4610" spans="1:9">
      <c r="A4610" t="s">
        <v>17141</v>
      </c>
      <c r="B4610" t="s">
        <v>6371</v>
      </c>
      <c r="C4610" t="s">
        <v>2445</v>
      </c>
      <c r="D4610" t="s">
        <v>17142</v>
      </c>
      <c r="E4610" t="s">
        <v>17143</v>
      </c>
      <c r="F4610" t="s">
        <v>17144</v>
      </c>
      <c r="G4610" t="s">
        <v>313</v>
      </c>
      <c r="H4610" t="s">
        <v>313</v>
      </c>
      <c r="I4610" t="s">
        <v>314</v>
      </c>
    </row>
    <row r="4611" spans="1:9">
      <c r="A4611" t="s">
        <v>17145</v>
      </c>
      <c r="B4611" t="s">
        <v>6371</v>
      </c>
      <c r="C4611" t="s">
        <v>191</v>
      </c>
      <c r="D4611" t="s">
        <v>17146</v>
      </c>
      <c r="E4611" t="s">
        <v>17147</v>
      </c>
      <c r="F4611" t="s">
        <v>100</v>
      </c>
      <c r="G4611" t="s">
        <v>113</v>
      </c>
      <c r="H4611" t="s">
        <v>113</v>
      </c>
      <c r="I4611" t="s">
        <v>114</v>
      </c>
    </row>
    <row r="4612" spans="1:9">
      <c r="A4612" t="s">
        <v>17148</v>
      </c>
      <c r="B4612" t="s">
        <v>6371</v>
      </c>
      <c r="C4612" t="s">
        <v>4980</v>
      </c>
      <c r="D4612" t="s">
        <v>17149</v>
      </c>
      <c r="E4612" t="s">
        <v>17150</v>
      </c>
      <c r="F4612" t="s">
        <v>17151</v>
      </c>
      <c r="G4612" t="s">
        <v>271</v>
      </c>
      <c r="H4612" t="s">
        <v>313</v>
      </c>
      <c r="I4612" t="s">
        <v>4984</v>
      </c>
    </row>
    <row r="4613" spans="1:9">
      <c r="A4613" t="s">
        <v>17152</v>
      </c>
      <c r="B4613" t="s">
        <v>6362</v>
      </c>
      <c r="C4613" t="s">
        <v>167</v>
      </c>
      <c r="D4613" t="s">
        <v>168</v>
      </c>
      <c r="E4613" t="s">
        <v>170</v>
      </c>
      <c r="F4613" t="s">
        <v>171</v>
      </c>
      <c r="G4613" t="s">
        <v>172</v>
      </c>
      <c r="H4613" t="s">
        <v>172</v>
      </c>
      <c r="I4613" t="s">
        <v>6394</v>
      </c>
    </row>
    <row r="4614" spans="1:9">
      <c r="A4614" t="s">
        <v>17153</v>
      </c>
      <c r="B4614" t="s">
        <v>6366</v>
      </c>
      <c r="C4614" t="s">
        <v>167</v>
      </c>
      <c r="D4614" t="s">
        <v>17154</v>
      </c>
      <c r="E4614" t="s">
        <v>17155</v>
      </c>
      <c r="F4614" t="s">
        <v>171</v>
      </c>
      <c r="G4614" t="s">
        <v>172</v>
      </c>
      <c r="H4614" t="s">
        <v>172</v>
      </c>
      <c r="I4614" t="s">
        <v>6394</v>
      </c>
    </row>
    <row r="4615" spans="1:9">
      <c r="A4615" t="s">
        <v>17156</v>
      </c>
      <c r="B4615" t="s">
        <v>6371</v>
      </c>
      <c r="C4615" t="s">
        <v>167</v>
      </c>
      <c r="D4615" t="s">
        <v>17157</v>
      </c>
      <c r="E4615" t="s">
        <v>17158</v>
      </c>
      <c r="F4615" t="s">
        <v>12478</v>
      </c>
      <c r="G4615" t="s">
        <v>172</v>
      </c>
      <c r="H4615" t="s">
        <v>172</v>
      </c>
      <c r="I4615" t="s">
        <v>6394</v>
      </c>
    </row>
    <row r="4616" spans="1:9">
      <c r="A4616" t="s">
        <v>17159</v>
      </c>
      <c r="B4616" t="s">
        <v>6362</v>
      </c>
      <c r="C4616" t="s">
        <v>5026</v>
      </c>
      <c r="D4616" t="s">
        <v>5027</v>
      </c>
      <c r="E4616" t="s">
        <v>5028</v>
      </c>
      <c r="F4616" t="s">
        <v>100</v>
      </c>
      <c r="G4616" t="s">
        <v>271</v>
      </c>
      <c r="H4616" t="s">
        <v>271</v>
      </c>
      <c r="I4616" t="s">
        <v>842</v>
      </c>
    </row>
    <row r="4617" spans="1:9">
      <c r="A4617" t="s">
        <v>17160</v>
      </c>
      <c r="B4617" t="s">
        <v>6366</v>
      </c>
      <c r="C4617" t="s">
        <v>5026</v>
      </c>
      <c r="D4617" t="s">
        <v>17161</v>
      </c>
      <c r="E4617" t="s">
        <v>17162</v>
      </c>
      <c r="F4617" t="s">
        <v>100</v>
      </c>
      <c r="G4617" t="s">
        <v>271</v>
      </c>
      <c r="H4617" t="s">
        <v>271</v>
      </c>
      <c r="I4617" t="s">
        <v>842</v>
      </c>
    </row>
    <row r="4618" spans="1:9">
      <c r="A4618" t="s">
        <v>17163</v>
      </c>
      <c r="B4618" t="s">
        <v>6371</v>
      </c>
      <c r="C4618" t="s">
        <v>5026</v>
      </c>
      <c r="D4618" t="s">
        <v>17164</v>
      </c>
      <c r="E4618" t="s">
        <v>17165</v>
      </c>
      <c r="F4618" t="s">
        <v>100</v>
      </c>
      <c r="G4618" t="s">
        <v>271</v>
      </c>
      <c r="H4618" t="s">
        <v>271</v>
      </c>
      <c r="I4618" t="s">
        <v>842</v>
      </c>
    </row>
    <row r="4619" spans="1:9">
      <c r="A4619" t="s">
        <v>17166</v>
      </c>
      <c r="B4619" t="s">
        <v>6362</v>
      </c>
      <c r="C4619" t="s">
        <v>5030</v>
      </c>
      <c r="D4619" t="s">
        <v>5031</v>
      </c>
      <c r="E4619" t="s">
        <v>5032</v>
      </c>
      <c r="F4619" t="s">
        <v>100</v>
      </c>
      <c r="G4619" t="s">
        <v>271</v>
      </c>
      <c r="H4619" t="s">
        <v>271</v>
      </c>
      <c r="I4619" t="s">
        <v>842</v>
      </c>
    </row>
    <row r="4620" spans="1:9">
      <c r="A4620" t="s">
        <v>17167</v>
      </c>
      <c r="B4620" t="s">
        <v>6366</v>
      </c>
      <c r="C4620" t="s">
        <v>5030</v>
      </c>
      <c r="D4620" t="s">
        <v>17168</v>
      </c>
      <c r="E4620" t="s">
        <v>17169</v>
      </c>
      <c r="F4620" t="s">
        <v>100</v>
      </c>
      <c r="G4620" t="s">
        <v>271</v>
      </c>
      <c r="H4620" t="s">
        <v>271</v>
      </c>
      <c r="I4620" t="s">
        <v>842</v>
      </c>
    </row>
    <row r="4621" spans="1:9">
      <c r="A4621" t="s">
        <v>17170</v>
      </c>
      <c r="B4621" t="s">
        <v>6371</v>
      </c>
      <c r="C4621" t="s">
        <v>5030</v>
      </c>
      <c r="D4621" t="s">
        <v>17171</v>
      </c>
      <c r="E4621" t="s">
        <v>17172</v>
      </c>
      <c r="F4621" t="s">
        <v>100</v>
      </c>
      <c r="G4621" t="s">
        <v>271</v>
      </c>
      <c r="H4621" t="s">
        <v>271</v>
      </c>
      <c r="I4621" t="s">
        <v>842</v>
      </c>
    </row>
    <row r="4622" spans="1:9">
      <c r="A4622" t="s">
        <v>17173</v>
      </c>
      <c r="B4622" t="s">
        <v>6362</v>
      </c>
      <c r="C4622" t="s">
        <v>5033</v>
      </c>
      <c r="D4622" t="s">
        <v>5034</v>
      </c>
      <c r="E4622" t="s">
        <v>5035</v>
      </c>
      <c r="F4622" t="s">
        <v>100</v>
      </c>
      <c r="G4622" t="s">
        <v>271</v>
      </c>
      <c r="H4622" t="s">
        <v>271</v>
      </c>
      <c r="I4622" t="s">
        <v>842</v>
      </c>
    </row>
    <row r="4623" spans="1:9">
      <c r="A4623" t="s">
        <v>17174</v>
      </c>
      <c r="B4623" t="s">
        <v>6366</v>
      </c>
      <c r="C4623" t="s">
        <v>5033</v>
      </c>
      <c r="D4623" t="s">
        <v>17175</v>
      </c>
      <c r="E4623" t="s">
        <v>17176</v>
      </c>
      <c r="F4623" t="s">
        <v>100</v>
      </c>
      <c r="G4623" t="s">
        <v>271</v>
      </c>
      <c r="H4623" t="s">
        <v>271</v>
      </c>
      <c r="I4623" t="s">
        <v>842</v>
      </c>
    </row>
    <row r="4624" spans="1:9">
      <c r="A4624" t="s">
        <v>17177</v>
      </c>
      <c r="B4624" t="s">
        <v>6371</v>
      </c>
      <c r="C4624" t="s">
        <v>5033</v>
      </c>
      <c r="D4624" t="s">
        <v>17178</v>
      </c>
      <c r="E4624" t="s">
        <v>17179</v>
      </c>
      <c r="F4624" t="s">
        <v>100</v>
      </c>
      <c r="G4624" t="s">
        <v>271</v>
      </c>
      <c r="H4624" t="s">
        <v>271</v>
      </c>
      <c r="I4624" t="s">
        <v>842</v>
      </c>
    </row>
    <row r="4625" spans="1:9">
      <c r="A4625" t="s">
        <v>17180</v>
      </c>
      <c r="B4625" t="s">
        <v>6362</v>
      </c>
      <c r="C4625" t="s">
        <v>5036</v>
      </c>
      <c r="D4625" t="s">
        <v>5037</v>
      </c>
      <c r="E4625" t="s">
        <v>5038</v>
      </c>
      <c r="F4625" t="s">
        <v>100</v>
      </c>
      <c r="G4625" t="s">
        <v>271</v>
      </c>
      <c r="H4625" t="s">
        <v>271</v>
      </c>
      <c r="I4625" t="s">
        <v>842</v>
      </c>
    </row>
    <row r="4626" spans="1:9">
      <c r="A4626" t="s">
        <v>17181</v>
      </c>
      <c r="B4626" t="s">
        <v>6366</v>
      </c>
      <c r="C4626" t="s">
        <v>5036</v>
      </c>
      <c r="D4626" t="s">
        <v>17182</v>
      </c>
      <c r="E4626" t="s">
        <v>17183</v>
      </c>
      <c r="F4626" t="s">
        <v>100</v>
      </c>
      <c r="G4626" t="s">
        <v>271</v>
      </c>
      <c r="H4626" t="s">
        <v>271</v>
      </c>
      <c r="I4626" t="s">
        <v>842</v>
      </c>
    </row>
    <row r="4627" spans="1:9">
      <c r="A4627" t="s">
        <v>17184</v>
      </c>
      <c r="B4627" t="s">
        <v>6371</v>
      </c>
      <c r="C4627" t="s">
        <v>5036</v>
      </c>
      <c r="D4627" t="s">
        <v>17185</v>
      </c>
      <c r="E4627" t="s">
        <v>17186</v>
      </c>
      <c r="F4627" t="s">
        <v>100</v>
      </c>
      <c r="G4627" t="s">
        <v>271</v>
      </c>
      <c r="H4627" t="s">
        <v>271</v>
      </c>
      <c r="I4627" t="s">
        <v>842</v>
      </c>
    </row>
    <row r="4628" spans="1:9">
      <c r="A4628" t="s">
        <v>17187</v>
      </c>
      <c r="B4628" t="s">
        <v>6362</v>
      </c>
      <c r="C4628" t="s">
        <v>5039</v>
      </c>
      <c r="D4628" t="s">
        <v>5040</v>
      </c>
      <c r="E4628" t="s">
        <v>5041</v>
      </c>
      <c r="F4628" t="s">
        <v>100</v>
      </c>
      <c r="G4628" t="s">
        <v>271</v>
      </c>
      <c r="H4628" t="s">
        <v>271</v>
      </c>
      <c r="I4628" t="s">
        <v>842</v>
      </c>
    </row>
    <row r="4629" spans="1:9">
      <c r="A4629" t="s">
        <v>17188</v>
      </c>
      <c r="B4629" t="s">
        <v>6366</v>
      </c>
      <c r="C4629" t="s">
        <v>5039</v>
      </c>
      <c r="D4629" t="s">
        <v>17189</v>
      </c>
      <c r="E4629" t="s">
        <v>17190</v>
      </c>
      <c r="F4629" t="s">
        <v>100</v>
      </c>
      <c r="G4629" t="s">
        <v>271</v>
      </c>
      <c r="H4629" t="s">
        <v>271</v>
      </c>
      <c r="I4629" t="s">
        <v>842</v>
      </c>
    </row>
    <row r="4630" spans="1:9">
      <c r="A4630" t="s">
        <v>17191</v>
      </c>
      <c r="B4630" t="s">
        <v>6371</v>
      </c>
      <c r="C4630" t="s">
        <v>5039</v>
      </c>
      <c r="D4630" t="s">
        <v>17192</v>
      </c>
      <c r="E4630" t="s">
        <v>17193</v>
      </c>
      <c r="F4630" t="s">
        <v>100</v>
      </c>
      <c r="G4630" t="s">
        <v>271</v>
      </c>
      <c r="H4630" t="s">
        <v>271</v>
      </c>
      <c r="I4630" t="s">
        <v>842</v>
      </c>
    </row>
    <row r="4631" spans="1:9">
      <c r="A4631" t="s">
        <v>17194</v>
      </c>
      <c r="B4631" t="s">
        <v>6362</v>
      </c>
      <c r="C4631" t="s">
        <v>5042</v>
      </c>
      <c r="D4631" t="s">
        <v>5043</v>
      </c>
      <c r="E4631" t="s">
        <v>5044</v>
      </c>
      <c r="F4631" t="s">
        <v>100</v>
      </c>
      <c r="G4631" t="s">
        <v>271</v>
      </c>
      <c r="H4631" t="s">
        <v>271</v>
      </c>
      <c r="I4631" t="s">
        <v>842</v>
      </c>
    </row>
    <row r="4632" spans="1:9">
      <c r="A4632" t="s">
        <v>17195</v>
      </c>
      <c r="B4632" t="s">
        <v>6366</v>
      </c>
      <c r="C4632" t="s">
        <v>5042</v>
      </c>
      <c r="D4632" t="s">
        <v>17196</v>
      </c>
      <c r="E4632" t="s">
        <v>17197</v>
      </c>
      <c r="F4632" t="s">
        <v>100</v>
      </c>
      <c r="G4632" t="s">
        <v>271</v>
      </c>
      <c r="H4632" t="s">
        <v>271</v>
      </c>
      <c r="I4632" t="s">
        <v>842</v>
      </c>
    </row>
    <row r="4633" spans="1:9">
      <c r="A4633" t="s">
        <v>17198</v>
      </c>
      <c r="B4633" t="s">
        <v>6371</v>
      </c>
      <c r="C4633" t="s">
        <v>5042</v>
      </c>
      <c r="D4633" t="s">
        <v>17199</v>
      </c>
      <c r="E4633" t="s">
        <v>17200</v>
      </c>
      <c r="F4633" t="s">
        <v>100</v>
      </c>
      <c r="G4633" t="s">
        <v>271</v>
      </c>
      <c r="H4633" t="s">
        <v>271</v>
      </c>
      <c r="I4633" t="s">
        <v>842</v>
      </c>
    </row>
    <row r="4634" spans="1:9">
      <c r="A4634" t="s">
        <v>17201</v>
      </c>
      <c r="B4634" t="s">
        <v>6362</v>
      </c>
      <c r="C4634" t="s">
        <v>5045</v>
      </c>
      <c r="D4634" t="s">
        <v>5046</v>
      </c>
      <c r="E4634" t="s">
        <v>5047</v>
      </c>
      <c r="F4634" t="s">
        <v>100</v>
      </c>
      <c r="G4634" t="s">
        <v>271</v>
      </c>
      <c r="H4634" t="s">
        <v>271</v>
      </c>
      <c r="I4634" t="s">
        <v>842</v>
      </c>
    </row>
    <row r="4635" spans="1:9">
      <c r="A4635" t="s">
        <v>17202</v>
      </c>
      <c r="B4635" t="s">
        <v>6366</v>
      </c>
      <c r="C4635" t="s">
        <v>5045</v>
      </c>
      <c r="D4635" t="s">
        <v>17203</v>
      </c>
      <c r="E4635" t="s">
        <v>17204</v>
      </c>
      <c r="F4635" t="s">
        <v>100</v>
      </c>
      <c r="G4635" t="s">
        <v>271</v>
      </c>
      <c r="H4635" t="s">
        <v>271</v>
      </c>
      <c r="I4635" t="s">
        <v>842</v>
      </c>
    </row>
    <row r="4636" spans="1:9">
      <c r="A4636" t="s">
        <v>17205</v>
      </c>
      <c r="B4636" t="s">
        <v>6371</v>
      </c>
      <c r="C4636" t="s">
        <v>5045</v>
      </c>
      <c r="D4636" t="s">
        <v>17206</v>
      </c>
      <c r="E4636" t="s">
        <v>17207</v>
      </c>
      <c r="F4636" t="s">
        <v>100</v>
      </c>
      <c r="G4636" t="s">
        <v>271</v>
      </c>
      <c r="H4636" t="s">
        <v>271</v>
      </c>
      <c r="I4636" t="s">
        <v>842</v>
      </c>
    </row>
    <row r="4637" spans="1:9">
      <c r="A4637" t="s">
        <v>17208</v>
      </c>
      <c r="B4637" t="s">
        <v>6362</v>
      </c>
      <c r="C4637" t="s">
        <v>5048</v>
      </c>
      <c r="D4637" t="s">
        <v>5049</v>
      </c>
      <c r="E4637" t="s">
        <v>5050</v>
      </c>
      <c r="F4637" t="s">
        <v>100</v>
      </c>
      <c r="G4637" t="s">
        <v>271</v>
      </c>
      <c r="H4637" t="s">
        <v>271</v>
      </c>
      <c r="I4637" t="s">
        <v>842</v>
      </c>
    </row>
    <row r="4638" spans="1:9">
      <c r="A4638" t="s">
        <v>17209</v>
      </c>
      <c r="B4638" t="s">
        <v>6366</v>
      </c>
      <c r="C4638" t="s">
        <v>5048</v>
      </c>
      <c r="D4638" t="s">
        <v>17210</v>
      </c>
      <c r="E4638" t="s">
        <v>17211</v>
      </c>
      <c r="F4638" t="s">
        <v>100</v>
      </c>
      <c r="G4638" t="s">
        <v>271</v>
      </c>
      <c r="H4638" t="s">
        <v>271</v>
      </c>
      <c r="I4638" t="s">
        <v>842</v>
      </c>
    </row>
    <row r="4639" spans="1:9">
      <c r="A4639" t="s">
        <v>17212</v>
      </c>
      <c r="B4639" t="s">
        <v>6371</v>
      </c>
      <c r="C4639" t="s">
        <v>5048</v>
      </c>
      <c r="D4639" t="s">
        <v>17213</v>
      </c>
      <c r="E4639" t="s">
        <v>17214</v>
      </c>
      <c r="F4639" t="s">
        <v>100</v>
      </c>
      <c r="G4639" t="s">
        <v>271</v>
      </c>
      <c r="H4639" t="s">
        <v>271</v>
      </c>
      <c r="I4639" t="s">
        <v>842</v>
      </c>
    </row>
    <row r="4640" spans="1:9">
      <c r="A4640" t="s">
        <v>17215</v>
      </c>
      <c r="B4640" t="s">
        <v>6362</v>
      </c>
      <c r="C4640" t="s">
        <v>5124</v>
      </c>
      <c r="D4640" t="s">
        <v>5125</v>
      </c>
      <c r="E4640" t="s">
        <v>5126</v>
      </c>
      <c r="F4640" t="s">
        <v>100</v>
      </c>
      <c r="G4640" t="s">
        <v>271</v>
      </c>
      <c r="H4640" t="s">
        <v>271</v>
      </c>
      <c r="I4640" t="s">
        <v>842</v>
      </c>
    </row>
    <row r="4641" spans="1:9">
      <c r="A4641" t="s">
        <v>17216</v>
      </c>
      <c r="B4641" t="s">
        <v>6366</v>
      </c>
      <c r="C4641" t="s">
        <v>5124</v>
      </c>
      <c r="D4641" t="s">
        <v>17217</v>
      </c>
      <c r="E4641" t="s">
        <v>17218</v>
      </c>
      <c r="F4641" t="s">
        <v>100</v>
      </c>
      <c r="G4641" t="s">
        <v>271</v>
      </c>
      <c r="H4641" t="s">
        <v>271</v>
      </c>
      <c r="I4641" t="s">
        <v>842</v>
      </c>
    </row>
    <row r="4642" spans="1:9">
      <c r="A4642" t="s">
        <v>17219</v>
      </c>
      <c r="B4642" t="s">
        <v>6371</v>
      </c>
      <c r="C4642" t="s">
        <v>5124</v>
      </c>
      <c r="D4642" t="s">
        <v>17220</v>
      </c>
      <c r="E4642" t="s">
        <v>17221</v>
      </c>
      <c r="F4642" t="s">
        <v>100</v>
      </c>
      <c r="G4642" t="s">
        <v>271</v>
      </c>
      <c r="H4642" t="s">
        <v>271</v>
      </c>
      <c r="I4642" t="s">
        <v>842</v>
      </c>
    </row>
    <row r="4643" spans="1:9">
      <c r="A4643" t="s">
        <v>17222</v>
      </c>
      <c r="B4643" t="s">
        <v>6362</v>
      </c>
      <c r="C4643" t="s">
        <v>5127</v>
      </c>
      <c r="D4643" t="s">
        <v>5128</v>
      </c>
      <c r="E4643" t="s">
        <v>5129</v>
      </c>
      <c r="F4643" t="s">
        <v>100</v>
      </c>
      <c r="G4643" t="s">
        <v>271</v>
      </c>
      <c r="H4643" t="s">
        <v>271</v>
      </c>
      <c r="I4643" t="s">
        <v>842</v>
      </c>
    </row>
    <row r="4644" spans="1:9">
      <c r="A4644" t="s">
        <v>17223</v>
      </c>
      <c r="B4644" t="s">
        <v>6366</v>
      </c>
      <c r="C4644" t="s">
        <v>5127</v>
      </c>
      <c r="D4644" t="s">
        <v>17224</v>
      </c>
      <c r="E4644" t="s">
        <v>17225</v>
      </c>
      <c r="F4644" t="s">
        <v>100</v>
      </c>
      <c r="G4644" t="s">
        <v>271</v>
      </c>
      <c r="H4644" t="s">
        <v>271</v>
      </c>
      <c r="I4644" t="s">
        <v>842</v>
      </c>
    </row>
    <row r="4645" spans="1:9">
      <c r="A4645" t="s">
        <v>17226</v>
      </c>
      <c r="B4645" t="s">
        <v>6371</v>
      </c>
      <c r="C4645" t="s">
        <v>5127</v>
      </c>
      <c r="D4645" t="s">
        <v>17227</v>
      </c>
      <c r="E4645" t="s">
        <v>17228</v>
      </c>
      <c r="F4645" t="s">
        <v>100</v>
      </c>
      <c r="G4645" t="s">
        <v>271</v>
      </c>
      <c r="H4645" t="s">
        <v>271</v>
      </c>
      <c r="I4645" t="s">
        <v>842</v>
      </c>
    </row>
    <row r="4646" spans="1:9">
      <c r="A4646" t="s">
        <v>17229</v>
      </c>
      <c r="B4646" t="s">
        <v>6362</v>
      </c>
      <c r="C4646" t="s">
        <v>1251</v>
      </c>
      <c r="D4646" t="s">
        <v>1252</v>
      </c>
      <c r="E4646" t="s">
        <v>1253</v>
      </c>
      <c r="F4646" t="s">
        <v>604</v>
      </c>
      <c r="G4646" t="s">
        <v>271</v>
      </c>
      <c r="H4646" t="s">
        <v>271</v>
      </c>
      <c r="I4646" t="s">
        <v>842</v>
      </c>
    </row>
    <row r="4647" spans="1:9">
      <c r="A4647" t="s">
        <v>17230</v>
      </c>
      <c r="B4647" t="s">
        <v>6366</v>
      </c>
      <c r="C4647" t="s">
        <v>1251</v>
      </c>
      <c r="D4647" t="s">
        <v>17231</v>
      </c>
      <c r="E4647" t="s">
        <v>17232</v>
      </c>
      <c r="F4647" t="s">
        <v>17233</v>
      </c>
      <c r="G4647" t="s">
        <v>271</v>
      </c>
      <c r="H4647" t="s">
        <v>271</v>
      </c>
      <c r="I4647" t="s">
        <v>842</v>
      </c>
    </row>
    <row r="4648" spans="1:9">
      <c r="A4648" t="s">
        <v>17234</v>
      </c>
      <c r="B4648" t="s">
        <v>6371</v>
      </c>
      <c r="C4648" t="s">
        <v>1251</v>
      </c>
      <c r="D4648" t="s">
        <v>17235</v>
      </c>
      <c r="E4648" t="s">
        <v>17236</v>
      </c>
      <c r="F4648" t="s">
        <v>12886</v>
      </c>
      <c r="G4648" t="s">
        <v>271</v>
      </c>
      <c r="H4648" t="s">
        <v>271</v>
      </c>
      <c r="I4648" t="s">
        <v>842</v>
      </c>
    </row>
    <row r="4649" spans="1:9">
      <c r="A4649" t="s">
        <v>17237</v>
      </c>
      <c r="B4649" t="s">
        <v>6362</v>
      </c>
      <c r="C4649" t="s">
        <v>1379</v>
      </c>
      <c r="D4649" t="s">
        <v>1380</v>
      </c>
      <c r="E4649" t="s">
        <v>1382</v>
      </c>
      <c r="F4649" t="s">
        <v>1383</v>
      </c>
      <c r="G4649" t="s">
        <v>271</v>
      </c>
      <c r="H4649" t="s">
        <v>271</v>
      </c>
      <c r="I4649" t="s">
        <v>842</v>
      </c>
    </row>
    <row r="4650" spans="1:9">
      <c r="A4650" t="s">
        <v>17238</v>
      </c>
      <c r="B4650" t="s">
        <v>6366</v>
      </c>
      <c r="C4650" t="s">
        <v>1379</v>
      </c>
      <c r="D4650" t="s">
        <v>17239</v>
      </c>
      <c r="E4650" t="s">
        <v>17240</v>
      </c>
      <c r="F4650" t="s">
        <v>17241</v>
      </c>
      <c r="G4650" t="s">
        <v>271</v>
      </c>
      <c r="H4650" t="s">
        <v>271</v>
      </c>
      <c r="I4650" t="s">
        <v>842</v>
      </c>
    </row>
    <row r="4651" spans="1:9">
      <c r="A4651" t="s">
        <v>17242</v>
      </c>
      <c r="B4651" t="s">
        <v>6371</v>
      </c>
      <c r="C4651" t="s">
        <v>1379</v>
      </c>
      <c r="D4651" t="s">
        <v>17243</v>
      </c>
      <c r="E4651" t="s">
        <v>17244</v>
      </c>
      <c r="F4651" t="s">
        <v>17245</v>
      </c>
      <c r="G4651" t="s">
        <v>271</v>
      </c>
      <c r="H4651" t="s">
        <v>271</v>
      </c>
      <c r="I4651" t="s">
        <v>842</v>
      </c>
    </row>
    <row r="4652" spans="1:9">
      <c r="A4652" t="s">
        <v>17246</v>
      </c>
      <c r="B4652" t="s">
        <v>6362</v>
      </c>
      <c r="C4652" t="s">
        <v>5051</v>
      </c>
      <c r="D4652" t="s">
        <v>5052</v>
      </c>
      <c r="E4652" t="s">
        <v>5053</v>
      </c>
      <c r="F4652" t="s">
        <v>100</v>
      </c>
      <c r="G4652" t="s">
        <v>271</v>
      </c>
      <c r="H4652" t="s">
        <v>271</v>
      </c>
      <c r="I4652" t="s">
        <v>842</v>
      </c>
    </row>
    <row r="4653" spans="1:9">
      <c r="A4653" t="s">
        <v>17247</v>
      </c>
      <c r="B4653" t="s">
        <v>6366</v>
      </c>
      <c r="C4653" t="s">
        <v>5051</v>
      </c>
      <c r="D4653" t="s">
        <v>17248</v>
      </c>
      <c r="E4653" t="s">
        <v>17249</v>
      </c>
      <c r="F4653" t="s">
        <v>100</v>
      </c>
      <c r="G4653" t="s">
        <v>271</v>
      </c>
      <c r="H4653" t="s">
        <v>271</v>
      </c>
      <c r="I4653" t="s">
        <v>842</v>
      </c>
    </row>
    <row r="4654" spans="1:9">
      <c r="A4654" t="s">
        <v>17250</v>
      </c>
      <c r="B4654" t="s">
        <v>6371</v>
      </c>
      <c r="C4654" t="s">
        <v>5051</v>
      </c>
      <c r="D4654" t="s">
        <v>17251</v>
      </c>
      <c r="E4654" t="s">
        <v>17252</v>
      </c>
      <c r="F4654" t="s">
        <v>100</v>
      </c>
      <c r="G4654" t="s">
        <v>271</v>
      </c>
      <c r="H4654" t="s">
        <v>271</v>
      </c>
      <c r="I4654" t="s">
        <v>842</v>
      </c>
    </row>
    <row r="4655" spans="1:9">
      <c r="A4655" t="s">
        <v>17253</v>
      </c>
      <c r="B4655" t="s">
        <v>6362</v>
      </c>
      <c r="C4655" t="s">
        <v>5054</v>
      </c>
      <c r="D4655" t="s">
        <v>5055</v>
      </c>
      <c r="E4655" t="s">
        <v>5056</v>
      </c>
      <c r="F4655" t="s">
        <v>100</v>
      </c>
      <c r="G4655" t="s">
        <v>271</v>
      </c>
      <c r="H4655" t="s">
        <v>271</v>
      </c>
      <c r="I4655" t="s">
        <v>842</v>
      </c>
    </row>
    <row r="4656" spans="1:9">
      <c r="A4656" t="s">
        <v>17254</v>
      </c>
      <c r="B4656" t="s">
        <v>6366</v>
      </c>
      <c r="C4656" t="s">
        <v>5054</v>
      </c>
      <c r="D4656" t="s">
        <v>17255</v>
      </c>
      <c r="E4656" t="s">
        <v>17256</v>
      </c>
      <c r="F4656" t="s">
        <v>100</v>
      </c>
      <c r="G4656" t="s">
        <v>271</v>
      </c>
      <c r="H4656" t="s">
        <v>271</v>
      </c>
      <c r="I4656" t="s">
        <v>842</v>
      </c>
    </row>
    <row r="4657" spans="1:9">
      <c r="A4657" t="s">
        <v>17257</v>
      </c>
      <c r="B4657" t="s">
        <v>6371</v>
      </c>
      <c r="C4657" t="s">
        <v>5054</v>
      </c>
      <c r="D4657" t="s">
        <v>17258</v>
      </c>
      <c r="E4657" t="s">
        <v>17259</v>
      </c>
      <c r="F4657" t="s">
        <v>100</v>
      </c>
      <c r="G4657" t="s">
        <v>271</v>
      </c>
      <c r="H4657" t="s">
        <v>271</v>
      </c>
      <c r="I4657" t="s">
        <v>842</v>
      </c>
    </row>
    <row r="4658" spans="1:9">
      <c r="A4658" t="s">
        <v>17260</v>
      </c>
      <c r="B4658" t="s">
        <v>6362</v>
      </c>
      <c r="C4658" t="s">
        <v>5057</v>
      </c>
      <c r="D4658" t="s">
        <v>5058</v>
      </c>
      <c r="E4658" t="s">
        <v>5059</v>
      </c>
      <c r="F4658" t="s">
        <v>100</v>
      </c>
      <c r="G4658" t="s">
        <v>271</v>
      </c>
      <c r="H4658" t="s">
        <v>271</v>
      </c>
      <c r="I4658" t="s">
        <v>842</v>
      </c>
    </row>
    <row r="4659" spans="1:9">
      <c r="A4659" t="s">
        <v>17261</v>
      </c>
      <c r="B4659" t="s">
        <v>6366</v>
      </c>
      <c r="C4659" t="s">
        <v>5057</v>
      </c>
      <c r="D4659" t="s">
        <v>17262</v>
      </c>
      <c r="E4659" t="s">
        <v>17263</v>
      </c>
      <c r="F4659" t="s">
        <v>100</v>
      </c>
      <c r="G4659" t="s">
        <v>271</v>
      </c>
      <c r="H4659" t="s">
        <v>271</v>
      </c>
      <c r="I4659" t="s">
        <v>842</v>
      </c>
    </row>
    <row r="4660" spans="1:9">
      <c r="A4660" t="s">
        <v>17264</v>
      </c>
      <c r="B4660" t="s">
        <v>6371</v>
      </c>
      <c r="C4660" t="s">
        <v>5057</v>
      </c>
      <c r="D4660" t="s">
        <v>17265</v>
      </c>
      <c r="E4660" t="s">
        <v>17266</v>
      </c>
      <c r="F4660" t="s">
        <v>100</v>
      </c>
      <c r="G4660" t="s">
        <v>271</v>
      </c>
      <c r="H4660" t="s">
        <v>271</v>
      </c>
      <c r="I4660" t="s">
        <v>842</v>
      </c>
    </row>
    <row r="4661" spans="1:9">
      <c r="A4661" t="s">
        <v>17267</v>
      </c>
      <c r="B4661" t="s">
        <v>6362</v>
      </c>
      <c r="C4661" t="s">
        <v>5060</v>
      </c>
      <c r="D4661" t="s">
        <v>5061</v>
      </c>
      <c r="E4661" t="s">
        <v>5062</v>
      </c>
      <c r="F4661" t="s">
        <v>100</v>
      </c>
      <c r="G4661" t="s">
        <v>271</v>
      </c>
      <c r="H4661" t="s">
        <v>271</v>
      </c>
      <c r="I4661" t="s">
        <v>842</v>
      </c>
    </row>
    <row r="4662" spans="1:9">
      <c r="A4662" t="s">
        <v>17268</v>
      </c>
      <c r="B4662" t="s">
        <v>6366</v>
      </c>
      <c r="C4662" t="s">
        <v>5060</v>
      </c>
      <c r="D4662" t="s">
        <v>17269</v>
      </c>
      <c r="E4662" t="s">
        <v>17270</v>
      </c>
      <c r="F4662" t="s">
        <v>100</v>
      </c>
      <c r="G4662" t="s">
        <v>271</v>
      </c>
      <c r="H4662" t="s">
        <v>271</v>
      </c>
      <c r="I4662" t="s">
        <v>842</v>
      </c>
    </row>
    <row r="4663" spans="1:9">
      <c r="A4663" t="s">
        <v>17271</v>
      </c>
      <c r="B4663" t="s">
        <v>6371</v>
      </c>
      <c r="C4663" t="s">
        <v>5060</v>
      </c>
      <c r="D4663" t="s">
        <v>17272</v>
      </c>
      <c r="E4663" t="s">
        <v>17273</v>
      </c>
      <c r="F4663" t="s">
        <v>100</v>
      </c>
      <c r="G4663" t="s">
        <v>271</v>
      </c>
      <c r="H4663" t="s">
        <v>271</v>
      </c>
      <c r="I4663" t="s">
        <v>842</v>
      </c>
    </row>
    <row r="4664" spans="1:9">
      <c r="A4664" t="s">
        <v>17274</v>
      </c>
      <c r="B4664" t="s">
        <v>6362</v>
      </c>
      <c r="C4664" t="s">
        <v>5063</v>
      </c>
      <c r="D4664" t="s">
        <v>5064</v>
      </c>
      <c r="E4664" t="s">
        <v>5065</v>
      </c>
      <c r="F4664" t="s">
        <v>100</v>
      </c>
      <c r="G4664" t="s">
        <v>271</v>
      </c>
      <c r="H4664" t="s">
        <v>271</v>
      </c>
      <c r="I4664" t="s">
        <v>842</v>
      </c>
    </row>
    <row r="4665" spans="1:9">
      <c r="A4665" t="s">
        <v>17275</v>
      </c>
      <c r="B4665" t="s">
        <v>6366</v>
      </c>
      <c r="C4665" t="s">
        <v>5063</v>
      </c>
      <c r="D4665" t="s">
        <v>17276</v>
      </c>
      <c r="E4665" t="s">
        <v>17277</v>
      </c>
      <c r="F4665" t="s">
        <v>100</v>
      </c>
      <c r="G4665" t="s">
        <v>271</v>
      </c>
      <c r="H4665" t="s">
        <v>271</v>
      </c>
      <c r="I4665" t="s">
        <v>842</v>
      </c>
    </row>
    <row r="4666" spans="1:9">
      <c r="A4666" t="s">
        <v>17278</v>
      </c>
      <c r="B4666" t="s">
        <v>6371</v>
      </c>
      <c r="C4666" t="s">
        <v>5063</v>
      </c>
      <c r="D4666" t="s">
        <v>17279</v>
      </c>
      <c r="E4666" t="s">
        <v>17280</v>
      </c>
      <c r="F4666" t="s">
        <v>100</v>
      </c>
      <c r="G4666" t="s">
        <v>271</v>
      </c>
      <c r="H4666" t="s">
        <v>271</v>
      </c>
      <c r="I4666" t="s">
        <v>842</v>
      </c>
    </row>
    <row r="4667" spans="1:9">
      <c r="A4667" t="s">
        <v>17281</v>
      </c>
      <c r="B4667" t="s">
        <v>6362</v>
      </c>
      <c r="C4667" t="s">
        <v>5069</v>
      </c>
      <c r="D4667" t="s">
        <v>5070</v>
      </c>
      <c r="E4667" t="s">
        <v>5071</v>
      </c>
      <c r="F4667" t="s">
        <v>100</v>
      </c>
      <c r="G4667" t="s">
        <v>271</v>
      </c>
      <c r="H4667" t="s">
        <v>271</v>
      </c>
      <c r="I4667" t="s">
        <v>842</v>
      </c>
    </row>
    <row r="4668" spans="1:9">
      <c r="A4668" t="s">
        <v>17282</v>
      </c>
      <c r="B4668" t="s">
        <v>6366</v>
      </c>
      <c r="C4668" t="s">
        <v>5069</v>
      </c>
      <c r="D4668" t="s">
        <v>17283</v>
      </c>
      <c r="E4668" t="s">
        <v>17284</v>
      </c>
      <c r="F4668" t="s">
        <v>100</v>
      </c>
      <c r="G4668" t="s">
        <v>271</v>
      </c>
      <c r="H4668" t="s">
        <v>271</v>
      </c>
      <c r="I4668" t="s">
        <v>842</v>
      </c>
    </row>
    <row r="4669" spans="1:9">
      <c r="A4669" t="s">
        <v>17285</v>
      </c>
      <c r="B4669" t="s">
        <v>6371</v>
      </c>
      <c r="C4669" t="s">
        <v>5069</v>
      </c>
      <c r="D4669" t="s">
        <v>17286</v>
      </c>
      <c r="E4669" t="s">
        <v>17287</v>
      </c>
      <c r="F4669" t="s">
        <v>100</v>
      </c>
      <c r="G4669" t="s">
        <v>271</v>
      </c>
      <c r="H4669" t="s">
        <v>271</v>
      </c>
      <c r="I4669" t="s">
        <v>842</v>
      </c>
    </row>
    <row r="4670" spans="1:9">
      <c r="A4670" t="s">
        <v>17288</v>
      </c>
      <c r="B4670" t="s">
        <v>6362</v>
      </c>
      <c r="C4670" t="s">
        <v>5072</v>
      </c>
      <c r="D4670" t="s">
        <v>5073</v>
      </c>
      <c r="E4670" t="s">
        <v>5068</v>
      </c>
      <c r="F4670" t="s">
        <v>100</v>
      </c>
      <c r="G4670" t="s">
        <v>271</v>
      </c>
      <c r="H4670" t="s">
        <v>271</v>
      </c>
      <c r="I4670" t="s">
        <v>842</v>
      </c>
    </row>
    <row r="4671" spans="1:9">
      <c r="A4671" t="s">
        <v>17289</v>
      </c>
      <c r="B4671" t="s">
        <v>6366</v>
      </c>
      <c r="C4671" t="s">
        <v>5072</v>
      </c>
      <c r="D4671" t="s">
        <v>17290</v>
      </c>
      <c r="E4671" t="s">
        <v>17291</v>
      </c>
      <c r="F4671" t="s">
        <v>100</v>
      </c>
      <c r="G4671" t="s">
        <v>271</v>
      </c>
      <c r="H4671" t="s">
        <v>271</v>
      </c>
      <c r="I4671" t="s">
        <v>842</v>
      </c>
    </row>
    <row r="4672" spans="1:9">
      <c r="A4672" t="s">
        <v>17292</v>
      </c>
      <c r="B4672" t="s">
        <v>6371</v>
      </c>
      <c r="C4672" t="s">
        <v>5072</v>
      </c>
      <c r="D4672" t="s">
        <v>17293</v>
      </c>
      <c r="E4672" t="s">
        <v>17294</v>
      </c>
      <c r="F4672" t="s">
        <v>100</v>
      </c>
      <c r="G4672" t="s">
        <v>271</v>
      </c>
      <c r="H4672" t="s">
        <v>271</v>
      </c>
      <c r="I4672" t="s">
        <v>842</v>
      </c>
    </row>
    <row r="4673" spans="1:9">
      <c r="A4673" t="s">
        <v>17295</v>
      </c>
      <c r="B4673" t="s">
        <v>6362</v>
      </c>
      <c r="C4673" t="s">
        <v>5066</v>
      </c>
      <c r="D4673" t="s">
        <v>5067</v>
      </c>
      <c r="E4673" t="s">
        <v>5068</v>
      </c>
      <c r="F4673" t="s">
        <v>100</v>
      </c>
      <c r="G4673" t="s">
        <v>271</v>
      </c>
      <c r="H4673" t="s">
        <v>271</v>
      </c>
      <c r="I4673" t="s">
        <v>842</v>
      </c>
    </row>
    <row r="4674" spans="1:9">
      <c r="A4674" t="s">
        <v>17296</v>
      </c>
      <c r="B4674" t="s">
        <v>6366</v>
      </c>
      <c r="C4674" t="s">
        <v>5066</v>
      </c>
      <c r="D4674" t="s">
        <v>17297</v>
      </c>
      <c r="E4674" t="s">
        <v>17298</v>
      </c>
      <c r="F4674" t="s">
        <v>100</v>
      </c>
      <c r="G4674" t="s">
        <v>271</v>
      </c>
      <c r="H4674" t="s">
        <v>271</v>
      </c>
      <c r="I4674" t="s">
        <v>842</v>
      </c>
    </row>
    <row r="4675" spans="1:9">
      <c r="A4675" t="s">
        <v>17299</v>
      </c>
      <c r="B4675" t="s">
        <v>6371</v>
      </c>
      <c r="C4675" t="s">
        <v>5066</v>
      </c>
      <c r="D4675" t="s">
        <v>17300</v>
      </c>
      <c r="E4675" t="s">
        <v>17301</v>
      </c>
      <c r="F4675" t="s">
        <v>100</v>
      </c>
      <c r="G4675" t="s">
        <v>271</v>
      </c>
      <c r="H4675" t="s">
        <v>271</v>
      </c>
      <c r="I4675" t="s">
        <v>842</v>
      </c>
    </row>
    <row r="4676" spans="1:9">
      <c r="A4676" t="s">
        <v>17302</v>
      </c>
      <c r="B4676" t="s">
        <v>6362</v>
      </c>
      <c r="C4676" t="s">
        <v>2565</v>
      </c>
      <c r="D4676" t="s">
        <v>2566</v>
      </c>
      <c r="E4676" t="s">
        <v>2567</v>
      </c>
      <c r="F4676" t="s">
        <v>2568</v>
      </c>
      <c r="G4676" t="s">
        <v>271</v>
      </c>
      <c r="H4676" t="s">
        <v>271</v>
      </c>
      <c r="I4676" t="s">
        <v>842</v>
      </c>
    </row>
    <row r="4677" spans="1:9">
      <c r="A4677" t="s">
        <v>17303</v>
      </c>
      <c r="B4677" t="s">
        <v>6366</v>
      </c>
      <c r="C4677" t="s">
        <v>2565</v>
      </c>
      <c r="D4677" t="s">
        <v>17304</v>
      </c>
      <c r="E4677" t="s">
        <v>17305</v>
      </c>
      <c r="F4677" t="s">
        <v>17306</v>
      </c>
      <c r="G4677" t="s">
        <v>271</v>
      </c>
      <c r="H4677" t="s">
        <v>271</v>
      </c>
      <c r="I4677" t="s">
        <v>842</v>
      </c>
    </row>
    <row r="4678" spans="1:9">
      <c r="A4678" t="s">
        <v>17307</v>
      </c>
      <c r="B4678" t="s">
        <v>6371</v>
      </c>
      <c r="C4678" t="s">
        <v>2565</v>
      </c>
      <c r="D4678" t="s">
        <v>17308</v>
      </c>
      <c r="E4678" t="s">
        <v>17309</v>
      </c>
      <c r="F4678" t="s">
        <v>17310</v>
      </c>
      <c r="G4678" t="s">
        <v>271</v>
      </c>
      <c r="H4678" t="s">
        <v>271</v>
      </c>
      <c r="I4678" t="s">
        <v>842</v>
      </c>
    </row>
    <row r="4679" spans="1:9">
      <c r="A4679" t="s">
        <v>17311</v>
      </c>
      <c r="B4679" t="s">
        <v>6362</v>
      </c>
      <c r="C4679" t="s">
        <v>5074</v>
      </c>
      <c r="D4679" t="s">
        <v>5075</v>
      </c>
      <c r="E4679" t="s">
        <v>5076</v>
      </c>
      <c r="F4679" t="s">
        <v>100</v>
      </c>
      <c r="G4679" t="s">
        <v>271</v>
      </c>
      <c r="H4679" t="s">
        <v>271</v>
      </c>
      <c r="I4679" t="s">
        <v>842</v>
      </c>
    </row>
    <row r="4680" spans="1:9">
      <c r="A4680" t="s">
        <v>17312</v>
      </c>
      <c r="B4680" t="s">
        <v>6366</v>
      </c>
      <c r="C4680" t="s">
        <v>5074</v>
      </c>
      <c r="D4680" t="s">
        <v>17313</v>
      </c>
      <c r="E4680" t="s">
        <v>17314</v>
      </c>
      <c r="F4680" t="s">
        <v>100</v>
      </c>
      <c r="G4680" t="s">
        <v>271</v>
      </c>
      <c r="H4680" t="s">
        <v>271</v>
      </c>
      <c r="I4680" t="s">
        <v>842</v>
      </c>
    </row>
    <row r="4681" spans="1:9">
      <c r="A4681" t="s">
        <v>17315</v>
      </c>
      <c r="B4681" t="s">
        <v>6371</v>
      </c>
      <c r="C4681" t="s">
        <v>5074</v>
      </c>
      <c r="D4681" t="s">
        <v>17316</v>
      </c>
      <c r="E4681" t="s">
        <v>17317</v>
      </c>
      <c r="F4681" t="s">
        <v>100</v>
      </c>
      <c r="G4681" t="s">
        <v>271</v>
      </c>
      <c r="H4681" t="s">
        <v>271</v>
      </c>
      <c r="I4681" t="s">
        <v>842</v>
      </c>
    </row>
    <row r="4682" spans="1:9">
      <c r="A4682" t="s">
        <v>17318</v>
      </c>
      <c r="B4682" t="s">
        <v>6362</v>
      </c>
      <c r="C4682" t="s">
        <v>5078</v>
      </c>
      <c r="D4682" t="s">
        <v>5079</v>
      </c>
      <c r="E4682" t="s">
        <v>5080</v>
      </c>
      <c r="F4682" t="s">
        <v>100</v>
      </c>
      <c r="G4682" t="s">
        <v>271</v>
      </c>
      <c r="H4682" t="s">
        <v>271</v>
      </c>
      <c r="I4682" t="s">
        <v>842</v>
      </c>
    </row>
    <row r="4683" spans="1:9">
      <c r="A4683" t="s">
        <v>17319</v>
      </c>
      <c r="B4683" t="s">
        <v>6366</v>
      </c>
      <c r="C4683" t="s">
        <v>5078</v>
      </c>
      <c r="D4683" t="s">
        <v>17320</v>
      </c>
      <c r="E4683" t="s">
        <v>17321</v>
      </c>
      <c r="F4683" t="s">
        <v>100</v>
      </c>
      <c r="G4683" t="s">
        <v>271</v>
      </c>
      <c r="H4683" t="s">
        <v>271</v>
      </c>
      <c r="I4683" t="s">
        <v>842</v>
      </c>
    </row>
    <row r="4684" spans="1:9">
      <c r="A4684" t="s">
        <v>17322</v>
      </c>
      <c r="B4684" t="s">
        <v>6371</v>
      </c>
      <c r="C4684" t="s">
        <v>5078</v>
      </c>
      <c r="D4684" t="s">
        <v>5079</v>
      </c>
      <c r="E4684" t="s">
        <v>17323</v>
      </c>
      <c r="F4684" t="s">
        <v>100</v>
      </c>
      <c r="G4684" t="s">
        <v>271</v>
      </c>
      <c r="H4684" t="s">
        <v>271</v>
      </c>
      <c r="I4684" t="s">
        <v>842</v>
      </c>
    </row>
    <row r="4685" spans="1:9">
      <c r="A4685" t="s">
        <v>17324</v>
      </c>
      <c r="B4685" t="s">
        <v>6362</v>
      </c>
      <c r="C4685" t="s">
        <v>5081</v>
      </c>
      <c r="D4685" t="s">
        <v>5082</v>
      </c>
      <c r="E4685" t="s">
        <v>5083</v>
      </c>
      <c r="F4685" t="s">
        <v>100</v>
      </c>
      <c r="G4685" t="s">
        <v>271</v>
      </c>
      <c r="H4685" t="s">
        <v>271</v>
      </c>
      <c r="I4685" t="s">
        <v>842</v>
      </c>
    </row>
    <row r="4686" spans="1:9">
      <c r="A4686" t="s">
        <v>17325</v>
      </c>
      <c r="B4686" t="s">
        <v>6366</v>
      </c>
      <c r="C4686" t="s">
        <v>5081</v>
      </c>
      <c r="D4686" t="s">
        <v>17326</v>
      </c>
      <c r="E4686" t="s">
        <v>17327</v>
      </c>
      <c r="F4686" t="s">
        <v>100</v>
      </c>
      <c r="G4686" t="s">
        <v>271</v>
      </c>
      <c r="H4686" t="s">
        <v>271</v>
      </c>
      <c r="I4686" t="s">
        <v>842</v>
      </c>
    </row>
    <row r="4687" spans="1:9">
      <c r="A4687" t="s">
        <v>17328</v>
      </c>
      <c r="B4687" t="s">
        <v>6371</v>
      </c>
      <c r="C4687" t="s">
        <v>5081</v>
      </c>
      <c r="D4687" t="s">
        <v>5082</v>
      </c>
      <c r="E4687" t="s">
        <v>17329</v>
      </c>
      <c r="F4687" t="s">
        <v>100</v>
      </c>
      <c r="G4687" t="s">
        <v>271</v>
      </c>
      <c r="H4687" t="s">
        <v>271</v>
      </c>
      <c r="I4687" t="s">
        <v>842</v>
      </c>
    </row>
    <row r="4688" spans="1:9">
      <c r="A4688" t="s">
        <v>17330</v>
      </c>
      <c r="B4688" t="s">
        <v>6362</v>
      </c>
      <c r="C4688" t="s">
        <v>5084</v>
      </c>
      <c r="D4688" t="s">
        <v>5085</v>
      </c>
      <c r="E4688" t="s">
        <v>5086</v>
      </c>
      <c r="F4688" t="s">
        <v>100</v>
      </c>
      <c r="G4688" t="s">
        <v>271</v>
      </c>
      <c r="H4688" t="s">
        <v>271</v>
      </c>
      <c r="I4688" t="s">
        <v>842</v>
      </c>
    </row>
    <row r="4689" spans="1:9">
      <c r="A4689" t="s">
        <v>17331</v>
      </c>
      <c r="B4689" t="s">
        <v>6366</v>
      </c>
      <c r="C4689" t="s">
        <v>5084</v>
      </c>
      <c r="D4689" t="s">
        <v>17332</v>
      </c>
      <c r="E4689" t="s">
        <v>17333</v>
      </c>
      <c r="F4689" t="s">
        <v>100</v>
      </c>
      <c r="G4689" t="s">
        <v>271</v>
      </c>
      <c r="H4689" t="s">
        <v>271</v>
      </c>
      <c r="I4689" t="s">
        <v>842</v>
      </c>
    </row>
    <row r="4690" spans="1:9">
      <c r="A4690" t="s">
        <v>17334</v>
      </c>
      <c r="B4690" t="s">
        <v>6371</v>
      </c>
      <c r="C4690" t="s">
        <v>5084</v>
      </c>
      <c r="D4690" t="s">
        <v>5085</v>
      </c>
      <c r="E4690" t="s">
        <v>17335</v>
      </c>
      <c r="F4690" t="s">
        <v>100</v>
      </c>
      <c r="G4690" t="s">
        <v>271</v>
      </c>
      <c r="H4690" t="s">
        <v>271</v>
      </c>
      <c r="I4690" t="s">
        <v>842</v>
      </c>
    </row>
    <row r="4691" spans="1:9">
      <c r="A4691" t="s">
        <v>17336</v>
      </c>
      <c r="B4691" t="s">
        <v>6362</v>
      </c>
      <c r="C4691" t="s">
        <v>2977</v>
      </c>
      <c r="D4691" t="s">
        <v>2978</v>
      </c>
      <c r="E4691" t="s">
        <v>2979</v>
      </c>
      <c r="F4691" t="s">
        <v>100</v>
      </c>
      <c r="G4691" t="s">
        <v>271</v>
      </c>
      <c r="H4691" t="s">
        <v>271</v>
      </c>
      <c r="I4691" t="s">
        <v>842</v>
      </c>
    </row>
    <row r="4692" spans="1:9">
      <c r="A4692" t="s">
        <v>17337</v>
      </c>
      <c r="B4692" t="s">
        <v>6366</v>
      </c>
      <c r="C4692" t="s">
        <v>2977</v>
      </c>
      <c r="D4692" t="s">
        <v>10559</v>
      </c>
      <c r="E4692" t="s">
        <v>17338</v>
      </c>
      <c r="F4692" t="s">
        <v>100</v>
      </c>
      <c r="G4692" t="s">
        <v>271</v>
      </c>
      <c r="H4692" t="s">
        <v>271</v>
      </c>
      <c r="I4692" t="s">
        <v>842</v>
      </c>
    </row>
    <row r="4693" spans="1:9">
      <c r="A4693" t="s">
        <v>17339</v>
      </c>
      <c r="B4693" t="s">
        <v>6371</v>
      </c>
      <c r="C4693" t="s">
        <v>2977</v>
      </c>
      <c r="D4693" t="s">
        <v>17340</v>
      </c>
      <c r="E4693" t="s">
        <v>17341</v>
      </c>
      <c r="F4693" t="s">
        <v>100</v>
      </c>
      <c r="G4693" t="s">
        <v>271</v>
      </c>
      <c r="H4693" t="s">
        <v>271</v>
      </c>
      <c r="I4693" t="s">
        <v>842</v>
      </c>
    </row>
    <row r="4694" spans="1:9">
      <c r="A4694" t="s">
        <v>17342</v>
      </c>
      <c r="B4694" t="s">
        <v>6362</v>
      </c>
      <c r="C4694" t="s">
        <v>5112</v>
      </c>
      <c r="D4694" t="s">
        <v>5113</v>
      </c>
      <c r="E4694" t="s">
        <v>5114</v>
      </c>
      <c r="F4694" t="s">
        <v>100</v>
      </c>
      <c r="G4694" t="s">
        <v>271</v>
      </c>
      <c r="H4694" t="s">
        <v>271</v>
      </c>
      <c r="I4694" t="s">
        <v>842</v>
      </c>
    </row>
    <row r="4695" spans="1:9">
      <c r="A4695" t="s">
        <v>17343</v>
      </c>
      <c r="B4695" t="s">
        <v>6366</v>
      </c>
      <c r="C4695" t="s">
        <v>5112</v>
      </c>
      <c r="D4695" t="s">
        <v>17344</v>
      </c>
      <c r="E4695" t="s">
        <v>17345</v>
      </c>
      <c r="F4695" t="s">
        <v>100</v>
      </c>
      <c r="G4695" t="s">
        <v>271</v>
      </c>
      <c r="H4695" t="s">
        <v>271</v>
      </c>
      <c r="I4695" t="s">
        <v>842</v>
      </c>
    </row>
    <row r="4696" spans="1:9">
      <c r="A4696" t="s">
        <v>17346</v>
      </c>
      <c r="B4696" t="s">
        <v>6371</v>
      </c>
      <c r="C4696" t="s">
        <v>5112</v>
      </c>
      <c r="D4696" t="s">
        <v>17347</v>
      </c>
      <c r="E4696" t="s">
        <v>17348</v>
      </c>
      <c r="F4696" t="s">
        <v>100</v>
      </c>
      <c r="G4696" t="s">
        <v>271</v>
      </c>
      <c r="H4696" t="s">
        <v>271</v>
      </c>
      <c r="I4696" t="s">
        <v>842</v>
      </c>
    </row>
    <row r="4697" spans="1:9">
      <c r="A4697" t="s">
        <v>17349</v>
      </c>
      <c r="B4697" t="s">
        <v>6362</v>
      </c>
      <c r="C4697" t="s">
        <v>5108</v>
      </c>
      <c r="D4697" t="s">
        <v>5109</v>
      </c>
      <c r="E4697" t="s">
        <v>5110</v>
      </c>
      <c r="F4697" t="s">
        <v>100</v>
      </c>
      <c r="G4697" t="s">
        <v>271</v>
      </c>
      <c r="H4697" t="s">
        <v>271</v>
      </c>
      <c r="I4697" t="s">
        <v>842</v>
      </c>
    </row>
    <row r="4698" spans="1:9">
      <c r="A4698" t="s">
        <v>17350</v>
      </c>
      <c r="B4698" t="s">
        <v>6366</v>
      </c>
      <c r="C4698" t="s">
        <v>5108</v>
      </c>
      <c r="D4698" t="s">
        <v>17351</v>
      </c>
      <c r="E4698" t="s">
        <v>17352</v>
      </c>
      <c r="F4698" t="s">
        <v>100</v>
      </c>
      <c r="G4698" t="s">
        <v>271</v>
      </c>
      <c r="H4698" t="s">
        <v>271</v>
      </c>
      <c r="I4698" t="s">
        <v>842</v>
      </c>
    </row>
    <row r="4699" spans="1:9">
      <c r="A4699" t="s">
        <v>17353</v>
      </c>
      <c r="B4699" t="s">
        <v>6371</v>
      </c>
      <c r="C4699" t="s">
        <v>5108</v>
      </c>
      <c r="D4699" t="s">
        <v>17354</v>
      </c>
      <c r="E4699" t="s">
        <v>17355</v>
      </c>
      <c r="F4699" t="s">
        <v>100</v>
      </c>
      <c r="G4699" t="s">
        <v>271</v>
      </c>
      <c r="H4699" t="s">
        <v>271</v>
      </c>
      <c r="I4699" t="s">
        <v>842</v>
      </c>
    </row>
    <row r="4700" spans="1:9">
      <c r="A4700" t="s">
        <v>17356</v>
      </c>
      <c r="B4700" t="s">
        <v>6362</v>
      </c>
      <c r="C4700" t="s">
        <v>5160</v>
      </c>
      <c r="D4700" t="s">
        <v>5169</v>
      </c>
      <c r="E4700" t="s">
        <v>5170</v>
      </c>
      <c r="F4700" t="s">
        <v>100</v>
      </c>
      <c r="G4700" t="s">
        <v>271</v>
      </c>
      <c r="H4700" t="s">
        <v>271</v>
      </c>
      <c r="I4700" t="s">
        <v>842</v>
      </c>
    </row>
    <row r="4701" spans="1:9">
      <c r="A4701" t="s">
        <v>17357</v>
      </c>
      <c r="B4701" t="s">
        <v>6366</v>
      </c>
      <c r="C4701" t="s">
        <v>5160</v>
      </c>
      <c r="D4701" t="s">
        <v>17358</v>
      </c>
      <c r="E4701" t="s">
        <v>17359</v>
      </c>
      <c r="F4701" t="s">
        <v>100</v>
      </c>
      <c r="G4701" t="s">
        <v>271</v>
      </c>
      <c r="H4701" t="s">
        <v>271</v>
      </c>
      <c r="I4701" t="s">
        <v>842</v>
      </c>
    </row>
    <row r="4702" spans="1:9">
      <c r="A4702" t="s">
        <v>17360</v>
      </c>
      <c r="B4702" t="s">
        <v>6371</v>
      </c>
      <c r="C4702" t="s">
        <v>5160</v>
      </c>
      <c r="D4702" t="s">
        <v>17361</v>
      </c>
      <c r="E4702" t="s">
        <v>17362</v>
      </c>
      <c r="F4702" t="s">
        <v>100</v>
      </c>
      <c r="G4702" t="s">
        <v>271</v>
      </c>
      <c r="H4702" t="s">
        <v>271</v>
      </c>
      <c r="I4702" t="s">
        <v>842</v>
      </c>
    </row>
    <row r="4703" spans="1:9">
      <c r="A4703" t="s">
        <v>17363</v>
      </c>
      <c r="B4703" t="s">
        <v>6362</v>
      </c>
      <c r="C4703" t="s">
        <v>5157</v>
      </c>
      <c r="D4703" t="s">
        <v>5158</v>
      </c>
      <c r="E4703" t="s">
        <v>5159</v>
      </c>
      <c r="F4703" t="s">
        <v>100</v>
      </c>
      <c r="G4703" t="s">
        <v>271</v>
      </c>
      <c r="H4703" t="s">
        <v>271</v>
      </c>
      <c r="I4703" t="s">
        <v>842</v>
      </c>
    </row>
    <row r="4704" spans="1:9">
      <c r="A4704" t="s">
        <v>17364</v>
      </c>
      <c r="B4704" t="s">
        <v>6366</v>
      </c>
      <c r="C4704" t="s">
        <v>5157</v>
      </c>
      <c r="D4704" t="s">
        <v>17365</v>
      </c>
      <c r="E4704" t="s">
        <v>17366</v>
      </c>
      <c r="F4704" t="s">
        <v>100</v>
      </c>
      <c r="G4704" t="s">
        <v>271</v>
      </c>
      <c r="H4704" t="s">
        <v>271</v>
      </c>
      <c r="I4704" t="s">
        <v>842</v>
      </c>
    </row>
    <row r="4705" spans="1:9">
      <c r="A4705" t="s">
        <v>17367</v>
      </c>
      <c r="B4705" t="s">
        <v>6371</v>
      </c>
      <c r="C4705" t="s">
        <v>5157</v>
      </c>
      <c r="D4705" t="s">
        <v>17368</v>
      </c>
      <c r="E4705" t="s">
        <v>17369</v>
      </c>
      <c r="F4705" t="s">
        <v>100</v>
      </c>
      <c r="G4705" t="s">
        <v>271</v>
      </c>
      <c r="H4705" t="s">
        <v>271</v>
      </c>
      <c r="I4705" t="s">
        <v>842</v>
      </c>
    </row>
    <row r="4706" spans="1:9">
      <c r="A4706" t="s">
        <v>17370</v>
      </c>
      <c r="B4706" t="s">
        <v>6362</v>
      </c>
      <c r="C4706" t="s">
        <v>5161</v>
      </c>
      <c r="D4706" t="s">
        <v>5162</v>
      </c>
      <c r="E4706" t="s">
        <v>5163</v>
      </c>
      <c r="F4706" t="s">
        <v>100</v>
      </c>
      <c r="G4706" t="s">
        <v>271</v>
      </c>
      <c r="H4706" t="s">
        <v>271</v>
      </c>
      <c r="I4706" t="s">
        <v>842</v>
      </c>
    </row>
    <row r="4707" spans="1:9">
      <c r="A4707" t="s">
        <v>17371</v>
      </c>
      <c r="B4707" t="s">
        <v>6366</v>
      </c>
      <c r="C4707" t="s">
        <v>5161</v>
      </c>
      <c r="D4707" t="s">
        <v>17372</v>
      </c>
      <c r="E4707" t="s">
        <v>17373</v>
      </c>
      <c r="F4707" t="s">
        <v>100</v>
      </c>
      <c r="G4707" t="s">
        <v>271</v>
      </c>
      <c r="H4707" t="s">
        <v>271</v>
      </c>
      <c r="I4707" t="s">
        <v>842</v>
      </c>
    </row>
    <row r="4708" spans="1:9">
      <c r="A4708" t="s">
        <v>17374</v>
      </c>
      <c r="B4708" t="s">
        <v>6371</v>
      </c>
      <c r="C4708" t="s">
        <v>5161</v>
      </c>
      <c r="D4708" t="s">
        <v>17375</v>
      </c>
      <c r="E4708" t="s">
        <v>17376</v>
      </c>
      <c r="F4708" t="s">
        <v>100</v>
      </c>
      <c r="G4708" t="s">
        <v>271</v>
      </c>
      <c r="H4708" t="s">
        <v>271</v>
      </c>
      <c r="I4708" t="s">
        <v>842</v>
      </c>
    </row>
    <row r="4709" spans="1:9">
      <c r="A4709" t="s">
        <v>17377</v>
      </c>
      <c r="B4709" t="s">
        <v>6362</v>
      </c>
      <c r="C4709" t="s">
        <v>5168</v>
      </c>
      <c r="D4709" t="s">
        <v>5173</v>
      </c>
      <c r="E4709" t="s">
        <v>5174</v>
      </c>
      <c r="F4709" t="s">
        <v>100</v>
      </c>
      <c r="G4709" t="s">
        <v>271</v>
      </c>
      <c r="H4709" t="s">
        <v>271</v>
      </c>
      <c r="I4709" t="s">
        <v>842</v>
      </c>
    </row>
    <row r="4710" spans="1:9">
      <c r="A4710" t="s">
        <v>17378</v>
      </c>
      <c r="B4710" t="s">
        <v>6366</v>
      </c>
      <c r="C4710" t="s">
        <v>5168</v>
      </c>
      <c r="D4710" t="s">
        <v>17379</v>
      </c>
      <c r="E4710" t="s">
        <v>17380</v>
      </c>
      <c r="F4710" t="s">
        <v>100</v>
      </c>
      <c r="G4710" t="s">
        <v>271</v>
      </c>
      <c r="H4710" t="s">
        <v>271</v>
      </c>
      <c r="I4710" t="s">
        <v>842</v>
      </c>
    </row>
    <row r="4711" spans="1:9">
      <c r="A4711" t="s">
        <v>17381</v>
      </c>
      <c r="B4711" t="s">
        <v>6371</v>
      </c>
      <c r="C4711" t="s">
        <v>5168</v>
      </c>
      <c r="D4711" t="s">
        <v>17382</v>
      </c>
      <c r="E4711" t="s">
        <v>17383</v>
      </c>
      <c r="F4711" t="s">
        <v>100</v>
      </c>
      <c r="G4711" t="s">
        <v>271</v>
      </c>
      <c r="H4711" t="s">
        <v>271</v>
      </c>
      <c r="I4711" t="s">
        <v>842</v>
      </c>
    </row>
    <row r="4712" spans="1:9">
      <c r="A4712" t="s">
        <v>17384</v>
      </c>
      <c r="B4712" t="s">
        <v>6362</v>
      </c>
      <c r="C4712" t="s">
        <v>5165</v>
      </c>
      <c r="D4712" t="s">
        <v>5166</v>
      </c>
      <c r="E4712" t="s">
        <v>5167</v>
      </c>
      <c r="F4712" t="s">
        <v>100</v>
      </c>
      <c r="G4712" t="s">
        <v>271</v>
      </c>
      <c r="H4712" t="s">
        <v>271</v>
      </c>
      <c r="I4712" t="s">
        <v>842</v>
      </c>
    </row>
    <row r="4713" spans="1:9">
      <c r="A4713" t="s">
        <v>17385</v>
      </c>
      <c r="B4713" t="s">
        <v>6366</v>
      </c>
      <c r="C4713" t="s">
        <v>5165</v>
      </c>
      <c r="D4713" t="s">
        <v>17386</v>
      </c>
      <c r="E4713" t="s">
        <v>17387</v>
      </c>
      <c r="F4713" t="s">
        <v>100</v>
      </c>
      <c r="G4713" t="s">
        <v>271</v>
      </c>
      <c r="H4713" t="s">
        <v>271</v>
      </c>
      <c r="I4713" t="s">
        <v>842</v>
      </c>
    </row>
    <row r="4714" spans="1:9">
      <c r="A4714" t="s">
        <v>17388</v>
      </c>
      <c r="B4714" t="s">
        <v>6371</v>
      </c>
      <c r="C4714" t="s">
        <v>5165</v>
      </c>
      <c r="D4714" t="s">
        <v>17389</v>
      </c>
      <c r="E4714" t="s">
        <v>17390</v>
      </c>
      <c r="F4714" t="s">
        <v>100</v>
      </c>
      <c r="G4714" t="s">
        <v>271</v>
      </c>
      <c r="H4714" t="s">
        <v>271</v>
      </c>
      <c r="I4714" t="s">
        <v>842</v>
      </c>
    </row>
    <row r="4715" spans="1:9">
      <c r="A4715" t="s">
        <v>17391</v>
      </c>
      <c r="B4715" t="s">
        <v>6362</v>
      </c>
      <c r="C4715" t="s">
        <v>5164</v>
      </c>
      <c r="D4715" t="s">
        <v>5171</v>
      </c>
      <c r="E4715" t="s">
        <v>5172</v>
      </c>
      <c r="F4715" t="s">
        <v>100</v>
      </c>
      <c r="G4715" t="s">
        <v>271</v>
      </c>
      <c r="H4715" t="s">
        <v>271</v>
      </c>
      <c r="I4715" t="s">
        <v>842</v>
      </c>
    </row>
    <row r="4716" spans="1:9">
      <c r="A4716" t="s">
        <v>17392</v>
      </c>
      <c r="B4716" t="s">
        <v>6366</v>
      </c>
      <c r="C4716" t="s">
        <v>5164</v>
      </c>
      <c r="D4716" t="s">
        <v>17393</v>
      </c>
      <c r="E4716" t="s">
        <v>17394</v>
      </c>
      <c r="F4716" t="s">
        <v>100</v>
      </c>
      <c r="G4716" t="s">
        <v>271</v>
      </c>
      <c r="H4716" t="s">
        <v>271</v>
      </c>
      <c r="I4716" t="s">
        <v>842</v>
      </c>
    </row>
    <row r="4717" spans="1:9">
      <c r="A4717" t="s">
        <v>17395</v>
      </c>
      <c r="B4717" t="s">
        <v>6371</v>
      </c>
      <c r="C4717" t="s">
        <v>5164</v>
      </c>
      <c r="D4717" t="s">
        <v>17396</v>
      </c>
      <c r="E4717" t="s">
        <v>17397</v>
      </c>
      <c r="F4717" t="s">
        <v>100</v>
      </c>
      <c r="G4717" t="s">
        <v>271</v>
      </c>
      <c r="H4717" t="s">
        <v>271</v>
      </c>
      <c r="I4717" t="s">
        <v>842</v>
      </c>
    </row>
    <row r="4718" spans="1:9">
      <c r="A4718" t="s">
        <v>17398</v>
      </c>
      <c r="B4718" t="s">
        <v>6362</v>
      </c>
      <c r="C4718" t="s">
        <v>5016</v>
      </c>
      <c r="D4718" t="s">
        <v>5017</v>
      </c>
      <c r="E4718" t="s">
        <v>5018</v>
      </c>
      <c r="F4718" t="s">
        <v>100</v>
      </c>
      <c r="G4718" t="s">
        <v>271</v>
      </c>
      <c r="H4718" t="s">
        <v>271</v>
      </c>
      <c r="I4718" t="s">
        <v>842</v>
      </c>
    </row>
    <row r="4719" spans="1:9">
      <c r="A4719" t="s">
        <v>17399</v>
      </c>
      <c r="B4719" t="s">
        <v>6366</v>
      </c>
      <c r="C4719" t="s">
        <v>5016</v>
      </c>
      <c r="D4719" t="s">
        <v>17400</v>
      </c>
      <c r="E4719" t="s">
        <v>17401</v>
      </c>
      <c r="F4719" t="s">
        <v>100</v>
      </c>
      <c r="G4719" t="s">
        <v>271</v>
      </c>
      <c r="H4719" t="s">
        <v>271</v>
      </c>
      <c r="I4719" t="s">
        <v>842</v>
      </c>
    </row>
    <row r="4720" spans="1:9">
      <c r="A4720" t="s">
        <v>17402</v>
      </c>
      <c r="B4720" t="s">
        <v>6371</v>
      </c>
      <c r="C4720" t="s">
        <v>5016</v>
      </c>
      <c r="D4720" t="s">
        <v>17403</v>
      </c>
      <c r="E4720" t="s">
        <v>17404</v>
      </c>
      <c r="F4720" t="s">
        <v>100</v>
      </c>
      <c r="G4720" t="s">
        <v>271</v>
      </c>
      <c r="H4720" t="s">
        <v>271</v>
      </c>
      <c r="I4720" t="s">
        <v>842</v>
      </c>
    </row>
    <row r="4721" spans="1:9">
      <c r="A4721" t="s">
        <v>17405</v>
      </c>
      <c r="B4721" t="s">
        <v>6362</v>
      </c>
      <c r="C4721" t="s">
        <v>5013</v>
      </c>
      <c r="D4721" t="s">
        <v>5014</v>
      </c>
      <c r="E4721" t="s">
        <v>5015</v>
      </c>
      <c r="F4721" t="s">
        <v>100</v>
      </c>
      <c r="G4721" t="s">
        <v>271</v>
      </c>
      <c r="H4721" t="s">
        <v>271</v>
      </c>
      <c r="I4721" t="s">
        <v>842</v>
      </c>
    </row>
    <row r="4722" spans="1:9">
      <c r="A4722" t="s">
        <v>17406</v>
      </c>
      <c r="B4722" t="s">
        <v>6366</v>
      </c>
      <c r="C4722" t="s">
        <v>5013</v>
      </c>
      <c r="D4722" t="s">
        <v>17407</v>
      </c>
      <c r="E4722" t="s">
        <v>17408</v>
      </c>
      <c r="F4722" t="s">
        <v>100</v>
      </c>
      <c r="G4722" t="s">
        <v>271</v>
      </c>
      <c r="H4722" t="s">
        <v>271</v>
      </c>
      <c r="I4722" t="s">
        <v>842</v>
      </c>
    </row>
    <row r="4723" spans="1:9">
      <c r="A4723" t="s">
        <v>17409</v>
      </c>
      <c r="B4723" t="s">
        <v>6371</v>
      </c>
      <c r="C4723" t="s">
        <v>5013</v>
      </c>
      <c r="D4723" t="s">
        <v>17410</v>
      </c>
      <c r="E4723" t="s">
        <v>17411</v>
      </c>
      <c r="F4723" t="s">
        <v>100</v>
      </c>
      <c r="G4723" t="s">
        <v>271</v>
      </c>
      <c r="H4723" t="s">
        <v>271</v>
      </c>
      <c r="I4723" t="s">
        <v>842</v>
      </c>
    </row>
    <row r="4724" spans="1:9">
      <c r="A4724" t="s">
        <v>17412</v>
      </c>
      <c r="B4724" t="s">
        <v>6362</v>
      </c>
      <c r="C4724" t="s">
        <v>5120</v>
      </c>
      <c r="D4724" t="s">
        <v>5121</v>
      </c>
      <c r="E4724" t="s">
        <v>5122</v>
      </c>
      <c r="F4724" t="s">
        <v>100</v>
      </c>
      <c r="G4724" t="s">
        <v>271</v>
      </c>
      <c r="H4724" t="s">
        <v>271</v>
      </c>
      <c r="I4724" t="s">
        <v>842</v>
      </c>
    </row>
    <row r="4725" spans="1:9">
      <c r="A4725" t="s">
        <v>17413</v>
      </c>
      <c r="B4725" t="s">
        <v>6366</v>
      </c>
      <c r="C4725" t="s">
        <v>5120</v>
      </c>
      <c r="D4725" t="s">
        <v>17414</v>
      </c>
      <c r="E4725" t="s">
        <v>17415</v>
      </c>
      <c r="F4725" t="s">
        <v>100</v>
      </c>
      <c r="G4725" t="s">
        <v>271</v>
      </c>
      <c r="H4725" t="s">
        <v>271</v>
      </c>
      <c r="I4725" t="s">
        <v>842</v>
      </c>
    </row>
    <row r="4726" spans="1:9">
      <c r="A4726" t="s">
        <v>17416</v>
      </c>
      <c r="B4726" t="s">
        <v>6371</v>
      </c>
      <c r="C4726" t="s">
        <v>5120</v>
      </c>
      <c r="D4726" t="s">
        <v>17417</v>
      </c>
      <c r="E4726" t="s">
        <v>17418</v>
      </c>
      <c r="F4726" t="s">
        <v>100</v>
      </c>
      <c r="G4726" t="s">
        <v>271</v>
      </c>
      <c r="H4726" t="s">
        <v>271</v>
      </c>
      <c r="I4726" t="s">
        <v>842</v>
      </c>
    </row>
    <row r="4727" spans="1:9">
      <c r="A4727" t="s">
        <v>17419</v>
      </c>
      <c r="B4727" t="s">
        <v>6362</v>
      </c>
      <c r="C4727" t="s">
        <v>5116</v>
      </c>
      <c r="D4727" t="s">
        <v>5117</v>
      </c>
      <c r="E4727" t="s">
        <v>5118</v>
      </c>
      <c r="F4727" t="s">
        <v>100</v>
      </c>
      <c r="G4727" t="s">
        <v>271</v>
      </c>
      <c r="H4727" t="s">
        <v>271</v>
      </c>
      <c r="I4727" t="s">
        <v>842</v>
      </c>
    </row>
    <row r="4728" spans="1:9">
      <c r="A4728" t="s">
        <v>17420</v>
      </c>
      <c r="B4728" t="s">
        <v>6366</v>
      </c>
      <c r="C4728" t="s">
        <v>5116</v>
      </c>
      <c r="D4728" t="s">
        <v>17421</v>
      </c>
      <c r="E4728" t="s">
        <v>17422</v>
      </c>
      <c r="F4728" t="s">
        <v>100</v>
      </c>
      <c r="G4728" t="s">
        <v>271</v>
      </c>
      <c r="H4728" t="s">
        <v>271</v>
      </c>
      <c r="I4728" t="s">
        <v>842</v>
      </c>
    </row>
    <row r="4729" spans="1:9">
      <c r="A4729" t="s">
        <v>17423</v>
      </c>
      <c r="B4729" t="s">
        <v>6371</v>
      </c>
      <c r="C4729" t="s">
        <v>5116</v>
      </c>
      <c r="D4729" t="s">
        <v>17424</v>
      </c>
      <c r="E4729" t="s">
        <v>17425</v>
      </c>
      <c r="F4729" t="s">
        <v>100</v>
      </c>
      <c r="G4729" t="s">
        <v>271</v>
      </c>
      <c r="H4729" t="s">
        <v>271</v>
      </c>
      <c r="I4729" t="s">
        <v>842</v>
      </c>
    </row>
    <row r="4730" spans="1:9">
      <c r="A4730" t="s">
        <v>17426</v>
      </c>
      <c r="B4730" t="s">
        <v>6362</v>
      </c>
      <c r="C4730" t="s">
        <v>5130</v>
      </c>
      <c r="D4730" t="s">
        <v>5131</v>
      </c>
      <c r="E4730" t="s">
        <v>5132</v>
      </c>
      <c r="F4730" t="s">
        <v>100</v>
      </c>
      <c r="G4730" t="s">
        <v>271</v>
      </c>
      <c r="H4730" t="s">
        <v>271</v>
      </c>
      <c r="I4730" t="s">
        <v>842</v>
      </c>
    </row>
    <row r="4731" spans="1:9">
      <c r="A4731" t="s">
        <v>17427</v>
      </c>
      <c r="B4731" t="s">
        <v>6366</v>
      </c>
      <c r="C4731" t="s">
        <v>5130</v>
      </c>
      <c r="D4731" t="s">
        <v>17428</v>
      </c>
      <c r="E4731" t="s">
        <v>17429</v>
      </c>
      <c r="F4731" t="s">
        <v>100</v>
      </c>
      <c r="G4731" t="s">
        <v>271</v>
      </c>
      <c r="H4731" t="s">
        <v>271</v>
      </c>
      <c r="I4731" t="s">
        <v>842</v>
      </c>
    </row>
    <row r="4732" spans="1:9">
      <c r="A4732" t="s">
        <v>17430</v>
      </c>
      <c r="B4732" t="s">
        <v>6371</v>
      </c>
      <c r="C4732" t="s">
        <v>5130</v>
      </c>
      <c r="D4732" t="s">
        <v>17431</v>
      </c>
      <c r="E4732" t="s">
        <v>17432</v>
      </c>
      <c r="F4732" t="s">
        <v>100</v>
      </c>
      <c r="G4732" t="s">
        <v>271</v>
      </c>
      <c r="H4732" t="s">
        <v>271</v>
      </c>
      <c r="I4732" t="s">
        <v>842</v>
      </c>
    </row>
    <row r="4733" spans="1:9">
      <c r="A4733" t="s">
        <v>17433</v>
      </c>
      <c r="B4733" t="s">
        <v>6362</v>
      </c>
      <c r="C4733" t="s">
        <v>5102</v>
      </c>
      <c r="D4733" t="s">
        <v>5103</v>
      </c>
      <c r="E4733" t="s">
        <v>5104</v>
      </c>
      <c r="F4733" t="s">
        <v>100</v>
      </c>
      <c r="G4733" t="s">
        <v>271</v>
      </c>
      <c r="H4733" t="s">
        <v>271</v>
      </c>
      <c r="I4733" t="s">
        <v>842</v>
      </c>
    </row>
    <row r="4734" spans="1:9">
      <c r="A4734" t="s">
        <v>17434</v>
      </c>
      <c r="B4734" t="s">
        <v>6366</v>
      </c>
      <c r="C4734" t="s">
        <v>5102</v>
      </c>
      <c r="D4734" t="s">
        <v>5103</v>
      </c>
      <c r="E4734" t="s">
        <v>17435</v>
      </c>
      <c r="F4734" t="s">
        <v>100</v>
      </c>
      <c r="G4734" t="s">
        <v>271</v>
      </c>
      <c r="H4734" t="s">
        <v>271</v>
      </c>
      <c r="I4734" t="s">
        <v>842</v>
      </c>
    </row>
    <row r="4735" spans="1:9">
      <c r="A4735" t="s">
        <v>17436</v>
      </c>
      <c r="B4735" t="s">
        <v>6371</v>
      </c>
      <c r="C4735" t="s">
        <v>5102</v>
      </c>
      <c r="D4735" t="s">
        <v>5103</v>
      </c>
      <c r="E4735" t="s">
        <v>17437</v>
      </c>
      <c r="F4735" t="s">
        <v>100</v>
      </c>
      <c r="G4735" t="s">
        <v>271</v>
      </c>
      <c r="H4735" t="s">
        <v>271</v>
      </c>
      <c r="I4735" t="s">
        <v>842</v>
      </c>
    </row>
    <row r="4736" spans="1:9">
      <c r="A4736" t="s">
        <v>17438</v>
      </c>
      <c r="B4736" t="s">
        <v>6362</v>
      </c>
      <c r="C4736" t="s">
        <v>5099</v>
      </c>
      <c r="D4736" t="s">
        <v>5100</v>
      </c>
      <c r="E4736" t="s">
        <v>5101</v>
      </c>
      <c r="F4736" t="s">
        <v>100</v>
      </c>
      <c r="G4736" t="s">
        <v>271</v>
      </c>
      <c r="H4736" t="s">
        <v>271</v>
      </c>
      <c r="I4736" t="s">
        <v>842</v>
      </c>
    </row>
    <row r="4737" spans="1:9">
      <c r="A4737" t="s">
        <v>17439</v>
      </c>
      <c r="B4737" t="s">
        <v>6366</v>
      </c>
      <c r="C4737" t="s">
        <v>5099</v>
      </c>
      <c r="D4737" t="s">
        <v>17440</v>
      </c>
      <c r="E4737" t="s">
        <v>17441</v>
      </c>
      <c r="F4737" t="s">
        <v>100</v>
      </c>
      <c r="G4737" t="s">
        <v>271</v>
      </c>
      <c r="H4737" t="s">
        <v>271</v>
      </c>
      <c r="I4737" t="s">
        <v>842</v>
      </c>
    </row>
    <row r="4738" spans="1:9">
      <c r="A4738" t="s">
        <v>17442</v>
      </c>
      <c r="B4738" t="s">
        <v>6371</v>
      </c>
      <c r="C4738" t="s">
        <v>5099</v>
      </c>
      <c r="D4738" t="s">
        <v>17443</v>
      </c>
      <c r="E4738" t="s">
        <v>17444</v>
      </c>
      <c r="F4738" t="s">
        <v>100</v>
      </c>
      <c r="G4738" t="s">
        <v>271</v>
      </c>
      <c r="H4738" t="s">
        <v>271</v>
      </c>
      <c r="I4738" t="s">
        <v>842</v>
      </c>
    </row>
    <row r="4739" spans="1:9">
      <c r="A4739" t="s">
        <v>17445</v>
      </c>
      <c r="B4739" t="s">
        <v>6362</v>
      </c>
      <c r="C4739" t="s">
        <v>5105</v>
      </c>
      <c r="D4739" t="s">
        <v>5106</v>
      </c>
      <c r="E4739" t="s">
        <v>5107</v>
      </c>
      <c r="F4739" t="s">
        <v>100</v>
      </c>
      <c r="G4739" t="s">
        <v>271</v>
      </c>
      <c r="H4739" t="s">
        <v>271</v>
      </c>
      <c r="I4739" t="s">
        <v>842</v>
      </c>
    </row>
    <row r="4740" spans="1:9">
      <c r="A4740" t="s">
        <v>17446</v>
      </c>
      <c r="B4740" t="s">
        <v>6366</v>
      </c>
      <c r="C4740" t="s">
        <v>5105</v>
      </c>
      <c r="D4740" t="s">
        <v>17447</v>
      </c>
      <c r="E4740" t="s">
        <v>17448</v>
      </c>
      <c r="F4740" t="s">
        <v>100</v>
      </c>
      <c r="G4740" t="s">
        <v>271</v>
      </c>
      <c r="H4740" t="s">
        <v>271</v>
      </c>
      <c r="I4740" t="s">
        <v>842</v>
      </c>
    </row>
    <row r="4741" spans="1:9">
      <c r="A4741" t="s">
        <v>17449</v>
      </c>
      <c r="B4741" t="s">
        <v>6371</v>
      </c>
      <c r="C4741" t="s">
        <v>5105</v>
      </c>
      <c r="D4741" t="s">
        <v>17450</v>
      </c>
      <c r="E4741" t="s">
        <v>17451</v>
      </c>
      <c r="F4741" t="s">
        <v>100</v>
      </c>
      <c r="G4741" t="s">
        <v>271</v>
      </c>
      <c r="H4741" t="s">
        <v>271</v>
      </c>
      <c r="I4741" t="s">
        <v>842</v>
      </c>
    </row>
    <row r="4742" spans="1:9">
      <c r="A4742" t="s">
        <v>17452</v>
      </c>
      <c r="B4742" t="s">
        <v>6362</v>
      </c>
      <c r="C4742" t="s">
        <v>5007</v>
      </c>
      <c r="D4742" t="s">
        <v>5008</v>
      </c>
      <c r="E4742" t="s">
        <v>5009</v>
      </c>
      <c r="F4742" t="s">
        <v>100</v>
      </c>
      <c r="G4742" t="s">
        <v>271</v>
      </c>
      <c r="H4742" t="s">
        <v>271</v>
      </c>
      <c r="I4742" t="s">
        <v>842</v>
      </c>
    </row>
    <row r="4743" spans="1:9">
      <c r="A4743" t="s">
        <v>17453</v>
      </c>
      <c r="B4743" t="s">
        <v>6366</v>
      </c>
      <c r="C4743" t="s">
        <v>5007</v>
      </c>
      <c r="D4743" t="s">
        <v>17454</v>
      </c>
      <c r="E4743" t="s">
        <v>17455</v>
      </c>
      <c r="F4743" t="s">
        <v>100</v>
      </c>
      <c r="G4743" t="s">
        <v>271</v>
      </c>
      <c r="H4743" t="s">
        <v>271</v>
      </c>
      <c r="I4743" t="s">
        <v>842</v>
      </c>
    </row>
    <row r="4744" spans="1:9">
      <c r="A4744" t="s">
        <v>17456</v>
      </c>
      <c r="B4744" t="s">
        <v>6371</v>
      </c>
      <c r="C4744" t="s">
        <v>5007</v>
      </c>
      <c r="D4744" t="s">
        <v>17457</v>
      </c>
      <c r="E4744" t="s">
        <v>17458</v>
      </c>
      <c r="F4744" t="s">
        <v>100</v>
      </c>
      <c r="G4744" t="s">
        <v>271</v>
      </c>
      <c r="H4744" t="s">
        <v>271</v>
      </c>
      <c r="I4744" t="s">
        <v>842</v>
      </c>
    </row>
    <row r="4745" spans="1:9">
      <c r="A4745" t="s">
        <v>17459</v>
      </c>
      <c r="B4745" t="s">
        <v>6362</v>
      </c>
      <c r="C4745" t="s">
        <v>5010</v>
      </c>
      <c r="D4745" t="s">
        <v>5011</v>
      </c>
      <c r="E4745" t="s">
        <v>5012</v>
      </c>
      <c r="F4745" t="s">
        <v>100</v>
      </c>
      <c r="G4745" t="s">
        <v>271</v>
      </c>
      <c r="H4745" t="s">
        <v>271</v>
      </c>
      <c r="I4745" t="s">
        <v>842</v>
      </c>
    </row>
    <row r="4746" spans="1:9">
      <c r="A4746" t="s">
        <v>17460</v>
      </c>
      <c r="B4746" t="s">
        <v>6366</v>
      </c>
      <c r="C4746" t="s">
        <v>5010</v>
      </c>
      <c r="D4746" t="s">
        <v>17461</v>
      </c>
      <c r="E4746" t="s">
        <v>17462</v>
      </c>
      <c r="F4746" t="s">
        <v>100</v>
      </c>
      <c r="G4746" t="s">
        <v>271</v>
      </c>
      <c r="H4746" t="s">
        <v>271</v>
      </c>
      <c r="I4746" t="s">
        <v>842</v>
      </c>
    </row>
    <row r="4747" spans="1:9">
      <c r="A4747" t="s">
        <v>17463</v>
      </c>
      <c r="B4747" t="s">
        <v>6371</v>
      </c>
      <c r="C4747" t="s">
        <v>5010</v>
      </c>
      <c r="D4747" t="s">
        <v>17464</v>
      </c>
      <c r="E4747" t="s">
        <v>17465</v>
      </c>
      <c r="F4747" t="s">
        <v>100</v>
      </c>
      <c r="G4747" t="s">
        <v>271</v>
      </c>
      <c r="H4747" t="s">
        <v>271</v>
      </c>
      <c r="I4747" t="s">
        <v>842</v>
      </c>
    </row>
    <row r="4748" spans="1:9">
      <c r="A4748" t="s">
        <v>17466</v>
      </c>
      <c r="B4748" t="s">
        <v>6362</v>
      </c>
      <c r="C4748" t="s">
        <v>1996</v>
      </c>
      <c r="D4748" t="s">
        <v>4988</v>
      </c>
      <c r="E4748" t="s">
        <v>4989</v>
      </c>
      <c r="F4748" t="s">
        <v>100</v>
      </c>
      <c r="G4748" t="s">
        <v>313</v>
      </c>
      <c r="H4748" t="s">
        <v>313</v>
      </c>
      <c r="I4748" t="s">
        <v>314</v>
      </c>
    </row>
    <row r="4749" spans="1:9">
      <c r="A4749" t="s">
        <v>17467</v>
      </c>
      <c r="B4749" t="s">
        <v>6366</v>
      </c>
      <c r="C4749" t="s">
        <v>1996</v>
      </c>
      <c r="D4749" t="s">
        <v>17468</v>
      </c>
      <c r="E4749" t="s">
        <v>17469</v>
      </c>
      <c r="F4749" t="s">
        <v>100</v>
      </c>
      <c r="G4749" t="s">
        <v>313</v>
      </c>
      <c r="H4749" t="s">
        <v>313</v>
      </c>
      <c r="I4749" t="s">
        <v>314</v>
      </c>
    </row>
    <row r="4750" spans="1:9">
      <c r="A4750" t="s">
        <v>17470</v>
      </c>
      <c r="B4750" t="s">
        <v>6371</v>
      </c>
      <c r="C4750" t="s">
        <v>1996</v>
      </c>
      <c r="D4750" t="s">
        <v>17471</v>
      </c>
      <c r="E4750" t="s">
        <v>17472</v>
      </c>
      <c r="F4750" t="s">
        <v>100</v>
      </c>
      <c r="G4750" t="s">
        <v>313</v>
      </c>
      <c r="H4750" t="s">
        <v>313</v>
      </c>
      <c r="I4750" t="s">
        <v>314</v>
      </c>
    </row>
    <row r="4751" spans="1:9">
      <c r="A4751" t="s">
        <v>17473</v>
      </c>
      <c r="B4751" t="s">
        <v>6362</v>
      </c>
      <c r="C4751" t="s">
        <v>4114</v>
      </c>
      <c r="D4751" t="s">
        <v>4990</v>
      </c>
      <c r="E4751" t="s">
        <v>4991</v>
      </c>
      <c r="F4751" t="s">
        <v>100</v>
      </c>
      <c r="G4751" t="s">
        <v>313</v>
      </c>
      <c r="H4751" t="s">
        <v>313</v>
      </c>
      <c r="I4751" t="s">
        <v>314</v>
      </c>
    </row>
    <row r="4752" spans="1:9">
      <c r="A4752" t="s">
        <v>17474</v>
      </c>
      <c r="B4752" t="s">
        <v>6366</v>
      </c>
      <c r="C4752" t="s">
        <v>4114</v>
      </c>
      <c r="D4752" t="s">
        <v>17475</v>
      </c>
      <c r="E4752" t="s">
        <v>17476</v>
      </c>
      <c r="F4752" t="s">
        <v>100</v>
      </c>
      <c r="G4752" t="s">
        <v>313</v>
      </c>
      <c r="H4752" t="s">
        <v>313</v>
      </c>
      <c r="I4752" t="s">
        <v>314</v>
      </c>
    </row>
    <row r="4753" spans="1:9">
      <c r="A4753" t="s">
        <v>17477</v>
      </c>
      <c r="B4753" t="s">
        <v>6371</v>
      </c>
      <c r="C4753" t="s">
        <v>4114</v>
      </c>
      <c r="D4753" t="s">
        <v>17478</v>
      </c>
      <c r="E4753" t="s">
        <v>17479</v>
      </c>
      <c r="F4753" t="s">
        <v>100</v>
      </c>
      <c r="G4753" t="s">
        <v>313</v>
      </c>
      <c r="H4753" t="s">
        <v>313</v>
      </c>
      <c r="I4753" t="s">
        <v>314</v>
      </c>
    </row>
    <row r="4754" spans="1:9">
      <c r="A4754" t="s">
        <v>17480</v>
      </c>
      <c r="B4754" t="s">
        <v>6362</v>
      </c>
      <c r="C4754" t="s">
        <v>5175</v>
      </c>
      <c r="D4754" t="s">
        <v>5176</v>
      </c>
      <c r="E4754" t="s">
        <v>5177</v>
      </c>
      <c r="F4754" t="s">
        <v>100</v>
      </c>
      <c r="G4754" t="s">
        <v>3758</v>
      </c>
      <c r="H4754" t="s">
        <v>3758</v>
      </c>
      <c r="I4754" t="s">
        <v>6574</v>
      </c>
    </row>
    <row r="4755" spans="1:9">
      <c r="A4755" t="s">
        <v>17481</v>
      </c>
      <c r="B4755" t="s">
        <v>6366</v>
      </c>
      <c r="C4755" t="s">
        <v>5175</v>
      </c>
      <c r="D4755" t="s">
        <v>5176</v>
      </c>
      <c r="E4755" t="s">
        <v>17482</v>
      </c>
      <c r="F4755" t="s">
        <v>100</v>
      </c>
      <c r="G4755" t="s">
        <v>3758</v>
      </c>
      <c r="H4755" t="s">
        <v>3758</v>
      </c>
      <c r="I4755" t="s">
        <v>6574</v>
      </c>
    </row>
    <row r="4756" spans="1:9">
      <c r="A4756" t="s">
        <v>17483</v>
      </c>
      <c r="B4756" t="s">
        <v>6371</v>
      </c>
      <c r="C4756" t="s">
        <v>5175</v>
      </c>
      <c r="D4756" t="s">
        <v>17484</v>
      </c>
      <c r="E4756" t="s">
        <v>17485</v>
      </c>
      <c r="F4756" t="s">
        <v>100</v>
      </c>
      <c r="G4756" t="s">
        <v>3758</v>
      </c>
      <c r="H4756" t="s">
        <v>3758</v>
      </c>
      <c r="I4756" t="s">
        <v>6574</v>
      </c>
    </row>
    <row r="4757" spans="1:9">
      <c r="A4757" t="s">
        <v>17486</v>
      </c>
      <c r="B4757" t="s">
        <v>6362</v>
      </c>
      <c r="C4757" t="s">
        <v>5178</v>
      </c>
      <c r="D4757" t="s">
        <v>5179</v>
      </c>
      <c r="E4757" t="s">
        <v>5180</v>
      </c>
      <c r="F4757" t="s">
        <v>100</v>
      </c>
      <c r="G4757" t="s">
        <v>3758</v>
      </c>
      <c r="H4757" t="s">
        <v>3758</v>
      </c>
      <c r="I4757" t="s">
        <v>6574</v>
      </c>
    </row>
    <row r="4758" spans="1:9">
      <c r="A4758" t="s">
        <v>17487</v>
      </c>
      <c r="B4758" t="s">
        <v>6366</v>
      </c>
      <c r="C4758" t="s">
        <v>5178</v>
      </c>
      <c r="D4758" t="s">
        <v>17488</v>
      </c>
      <c r="E4758" t="s">
        <v>17489</v>
      </c>
      <c r="F4758" t="s">
        <v>100</v>
      </c>
      <c r="G4758" t="s">
        <v>3758</v>
      </c>
      <c r="H4758" t="s">
        <v>3758</v>
      </c>
      <c r="I4758" t="s">
        <v>6574</v>
      </c>
    </row>
    <row r="4759" spans="1:9">
      <c r="A4759" t="s">
        <v>17490</v>
      </c>
      <c r="B4759" t="s">
        <v>6371</v>
      </c>
      <c r="C4759" t="s">
        <v>5178</v>
      </c>
      <c r="D4759" t="s">
        <v>17491</v>
      </c>
      <c r="E4759" t="s">
        <v>17492</v>
      </c>
      <c r="F4759" t="s">
        <v>100</v>
      </c>
      <c r="G4759" t="s">
        <v>3758</v>
      </c>
      <c r="H4759" t="s">
        <v>3758</v>
      </c>
      <c r="I4759" t="s">
        <v>6574</v>
      </c>
    </row>
    <row r="4760" spans="1:9">
      <c r="A4760" t="s">
        <v>17493</v>
      </c>
      <c r="B4760" t="s">
        <v>6362</v>
      </c>
      <c r="C4760" t="s">
        <v>5181</v>
      </c>
      <c r="D4760" t="s">
        <v>5182</v>
      </c>
      <c r="E4760" t="s">
        <v>5183</v>
      </c>
      <c r="F4760" t="s">
        <v>5184</v>
      </c>
      <c r="G4760" t="s">
        <v>3758</v>
      </c>
      <c r="H4760" t="s">
        <v>3758</v>
      </c>
      <c r="I4760" t="s">
        <v>6574</v>
      </c>
    </row>
    <row r="4761" spans="1:9">
      <c r="A4761" t="s">
        <v>17494</v>
      </c>
      <c r="B4761" t="s">
        <v>6366</v>
      </c>
      <c r="C4761" t="s">
        <v>5181</v>
      </c>
      <c r="D4761" t="s">
        <v>17495</v>
      </c>
      <c r="E4761" t="s">
        <v>17496</v>
      </c>
      <c r="F4761" t="s">
        <v>17497</v>
      </c>
      <c r="G4761" t="s">
        <v>3758</v>
      </c>
      <c r="H4761" t="s">
        <v>3758</v>
      </c>
      <c r="I4761" t="s">
        <v>6574</v>
      </c>
    </row>
    <row r="4762" spans="1:9">
      <c r="A4762" t="s">
        <v>17498</v>
      </c>
      <c r="B4762" t="s">
        <v>6371</v>
      </c>
      <c r="C4762" t="s">
        <v>5181</v>
      </c>
      <c r="D4762" t="s">
        <v>17499</v>
      </c>
      <c r="E4762" t="s">
        <v>17500</v>
      </c>
      <c r="F4762" t="s">
        <v>17501</v>
      </c>
      <c r="G4762" t="s">
        <v>3758</v>
      </c>
      <c r="H4762" t="s">
        <v>3758</v>
      </c>
      <c r="I4762" t="s">
        <v>6574</v>
      </c>
    </row>
    <row r="4763" spans="1:9">
      <c r="A4763" t="s">
        <v>17502</v>
      </c>
      <c r="B4763" t="s">
        <v>6362</v>
      </c>
      <c r="C4763" t="s">
        <v>5185</v>
      </c>
      <c r="D4763" t="s">
        <v>5186</v>
      </c>
      <c r="E4763" t="s">
        <v>5187</v>
      </c>
      <c r="F4763" t="s">
        <v>100</v>
      </c>
      <c r="G4763" t="s">
        <v>3758</v>
      </c>
      <c r="H4763" t="s">
        <v>3758</v>
      </c>
      <c r="I4763" t="s">
        <v>6574</v>
      </c>
    </row>
    <row r="4764" spans="1:9">
      <c r="A4764" t="s">
        <v>17503</v>
      </c>
      <c r="B4764" t="s">
        <v>6366</v>
      </c>
      <c r="C4764" t="s">
        <v>5185</v>
      </c>
      <c r="D4764" t="s">
        <v>17504</v>
      </c>
      <c r="E4764" t="s">
        <v>17505</v>
      </c>
      <c r="F4764" t="s">
        <v>100</v>
      </c>
      <c r="G4764" t="s">
        <v>3758</v>
      </c>
      <c r="H4764" t="s">
        <v>3758</v>
      </c>
      <c r="I4764" t="s">
        <v>6574</v>
      </c>
    </row>
    <row r="4765" spans="1:9">
      <c r="A4765" t="s">
        <v>17506</v>
      </c>
      <c r="B4765" t="s">
        <v>6371</v>
      </c>
      <c r="C4765" t="s">
        <v>5185</v>
      </c>
      <c r="D4765" t="s">
        <v>17507</v>
      </c>
      <c r="E4765" t="s">
        <v>17508</v>
      </c>
      <c r="F4765" t="s">
        <v>100</v>
      </c>
      <c r="G4765" t="s">
        <v>3758</v>
      </c>
      <c r="H4765" t="s">
        <v>3758</v>
      </c>
      <c r="I4765" t="s">
        <v>6574</v>
      </c>
    </row>
    <row r="4766" spans="1:9">
      <c r="A4766" t="s">
        <v>17509</v>
      </c>
      <c r="B4766" t="s">
        <v>6362</v>
      </c>
      <c r="C4766" t="s">
        <v>5188</v>
      </c>
      <c r="D4766" t="s">
        <v>5189</v>
      </c>
      <c r="E4766" t="s">
        <v>5190</v>
      </c>
      <c r="F4766" t="s">
        <v>100</v>
      </c>
      <c r="G4766" t="s">
        <v>3758</v>
      </c>
      <c r="H4766" t="s">
        <v>3758</v>
      </c>
      <c r="I4766" t="s">
        <v>6574</v>
      </c>
    </row>
    <row r="4767" spans="1:9">
      <c r="A4767" t="s">
        <v>17510</v>
      </c>
      <c r="B4767" t="s">
        <v>6366</v>
      </c>
      <c r="C4767" t="s">
        <v>5188</v>
      </c>
      <c r="D4767" t="s">
        <v>5189</v>
      </c>
      <c r="E4767" t="s">
        <v>17511</v>
      </c>
      <c r="F4767" t="s">
        <v>100</v>
      </c>
      <c r="G4767" t="s">
        <v>3758</v>
      </c>
      <c r="H4767" t="s">
        <v>3758</v>
      </c>
      <c r="I4767" t="s">
        <v>6574</v>
      </c>
    </row>
    <row r="4768" spans="1:9">
      <c r="A4768" t="s">
        <v>17512</v>
      </c>
      <c r="B4768" t="s">
        <v>6371</v>
      </c>
      <c r="C4768" t="s">
        <v>5188</v>
      </c>
      <c r="D4768" t="s">
        <v>17513</v>
      </c>
      <c r="E4768" t="s">
        <v>17514</v>
      </c>
      <c r="F4768" t="s">
        <v>100</v>
      </c>
      <c r="G4768" t="s">
        <v>3758</v>
      </c>
      <c r="H4768" t="s">
        <v>3758</v>
      </c>
      <c r="I4768" t="s">
        <v>6574</v>
      </c>
    </row>
    <row r="4769" spans="1:9">
      <c r="A4769" t="s">
        <v>17515</v>
      </c>
      <c r="B4769" t="s">
        <v>6362</v>
      </c>
      <c r="C4769" t="s">
        <v>5191</v>
      </c>
      <c r="D4769" t="s">
        <v>5192</v>
      </c>
      <c r="E4769" t="s">
        <v>5193</v>
      </c>
      <c r="F4769" t="s">
        <v>100</v>
      </c>
      <c r="G4769" t="s">
        <v>3758</v>
      </c>
      <c r="H4769" t="s">
        <v>3758</v>
      </c>
      <c r="I4769" t="s">
        <v>6574</v>
      </c>
    </row>
    <row r="4770" spans="1:9">
      <c r="A4770" t="s">
        <v>17516</v>
      </c>
      <c r="B4770" t="s">
        <v>6366</v>
      </c>
      <c r="C4770" t="s">
        <v>5191</v>
      </c>
      <c r="D4770" t="s">
        <v>17517</v>
      </c>
      <c r="E4770" t="s">
        <v>17518</v>
      </c>
      <c r="F4770" t="s">
        <v>100</v>
      </c>
      <c r="G4770" t="s">
        <v>3758</v>
      </c>
      <c r="H4770" t="s">
        <v>3758</v>
      </c>
      <c r="I4770" t="s">
        <v>6574</v>
      </c>
    </row>
    <row r="4771" spans="1:9">
      <c r="A4771" t="s">
        <v>17519</v>
      </c>
      <c r="B4771" t="s">
        <v>6371</v>
      </c>
      <c r="C4771" t="s">
        <v>5191</v>
      </c>
      <c r="D4771" t="s">
        <v>17520</v>
      </c>
      <c r="E4771" t="s">
        <v>17521</v>
      </c>
      <c r="F4771" t="s">
        <v>100</v>
      </c>
      <c r="G4771" t="s">
        <v>3758</v>
      </c>
      <c r="H4771" t="s">
        <v>3758</v>
      </c>
      <c r="I4771" t="s">
        <v>6574</v>
      </c>
    </row>
    <row r="4772" spans="1:9">
      <c r="A4772" t="s">
        <v>17522</v>
      </c>
      <c r="B4772" t="s">
        <v>6362</v>
      </c>
      <c r="C4772" t="s">
        <v>5194</v>
      </c>
      <c r="D4772" t="s">
        <v>5195</v>
      </c>
      <c r="E4772" t="s">
        <v>5196</v>
      </c>
      <c r="F4772" t="s">
        <v>5184</v>
      </c>
      <c r="G4772" t="s">
        <v>3758</v>
      </c>
      <c r="H4772" t="s">
        <v>3758</v>
      </c>
      <c r="I4772" t="s">
        <v>6574</v>
      </c>
    </row>
    <row r="4773" spans="1:9">
      <c r="A4773" t="s">
        <v>17523</v>
      </c>
      <c r="B4773" t="s">
        <v>6366</v>
      </c>
      <c r="C4773" t="s">
        <v>5194</v>
      </c>
      <c r="D4773" t="s">
        <v>17524</v>
      </c>
      <c r="E4773" t="s">
        <v>17525</v>
      </c>
      <c r="F4773" t="s">
        <v>17497</v>
      </c>
      <c r="G4773" t="s">
        <v>3758</v>
      </c>
      <c r="H4773" t="s">
        <v>3758</v>
      </c>
      <c r="I4773" t="s">
        <v>6574</v>
      </c>
    </row>
    <row r="4774" spans="1:9">
      <c r="A4774" t="s">
        <v>17526</v>
      </c>
      <c r="B4774" t="s">
        <v>6371</v>
      </c>
      <c r="C4774" t="s">
        <v>5194</v>
      </c>
      <c r="D4774" t="s">
        <v>17527</v>
      </c>
      <c r="E4774" t="s">
        <v>17528</v>
      </c>
      <c r="F4774" t="s">
        <v>17501</v>
      </c>
      <c r="G4774" t="s">
        <v>3758</v>
      </c>
      <c r="H4774" t="s">
        <v>3758</v>
      </c>
      <c r="I4774" t="s">
        <v>6574</v>
      </c>
    </row>
    <row r="4775" spans="1:9">
      <c r="A4775" t="s">
        <v>17529</v>
      </c>
      <c r="B4775" t="s">
        <v>6362</v>
      </c>
      <c r="C4775" t="s">
        <v>5197</v>
      </c>
      <c r="D4775" t="s">
        <v>5198</v>
      </c>
      <c r="E4775" t="s">
        <v>5199</v>
      </c>
      <c r="F4775" t="s">
        <v>100</v>
      </c>
      <c r="G4775" t="s">
        <v>271</v>
      </c>
      <c r="H4775" t="s">
        <v>271</v>
      </c>
      <c r="I4775" t="s">
        <v>842</v>
      </c>
    </row>
    <row r="4776" spans="1:9">
      <c r="A4776" t="s">
        <v>17530</v>
      </c>
      <c r="B4776" t="s">
        <v>6366</v>
      </c>
      <c r="C4776" t="s">
        <v>5197</v>
      </c>
      <c r="D4776" t="s">
        <v>17531</v>
      </c>
      <c r="E4776" t="s">
        <v>17532</v>
      </c>
      <c r="F4776" t="s">
        <v>100</v>
      </c>
      <c r="G4776" t="s">
        <v>271</v>
      </c>
      <c r="H4776" t="s">
        <v>271</v>
      </c>
      <c r="I4776" t="s">
        <v>842</v>
      </c>
    </row>
    <row r="4777" spans="1:9">
      <c r="A4777" t="s">
        <v>17533</v>
      </c>
      <c r="B4777" t="s">
        <v>6371</v>
      </c>
      <c r="C4777" t="s">
        <v>5197</v>
      </c>
      <c r="D4777" t="s">
        <v>17534</v>
      </c>
      <c r="E4777" t="s">
        <v>17535</v>
      </c>
      <c r="F4777" t="s">
        <v>100</v>
      </c>
      <c r="G4777" t="s">
        <v>271</v>
      </c>
      <c r="H4777" t="s">
        <v>271</v>
      </c>
      <c r="I4777" t="s">
        <v>842</v>
      </c>
    </row>
    <row r="4778" spans="1:9">
      <c r="A4778" t="s">
        <v>17536</v>
      </c>
      <c r="B4778" t="s">
        <v>6362</v>
      </c>
      <c r="C4778" t="s">
        <v>5200</v>
      </c>
      <c r="D4778" t="s">
        <v>5201</v>
      </c>
      <c r="E4778" t="s">
        <v>5202</v>
      </c>
      <c r="F4778" t="s">
        <v>100</v>
      </c>
      <c r="G4778" t="s">
        <v>271</v>
      </c>
      <c r="H4778" t="s">
        <v>271</v>
      </c>
      <c r="I4778" t="s">
        <v>842</v>
      </c>
    </row>
    <row r="4779" spans="1:9">
      <c r="A4779" t="s">
        <v>17537</v>
      </c>
      <c r="B4779" t="s">
        <v>6366</v>
      </c>
      <c r="C4779" t="s">
        <v>5200</v>
      </c>
      <c r="D4779" t="s">
        <v>17538</v>
      </c>
      <c r="E4779" t="s">
        <v>17539</v>
      </c>
      <c r="F4779" t="s">
        <v>100</v>
      </c>
      <c r="G4779" t="s">
        <v>271</v>
      </c>
      <c r="H4779" t="s">
        <v>271</v>
      </c>
      <c r="I4779" t="s">
        <v>842</v>
      </c>
    </row>
    <row r="4780" spans="1:9">
      <c r="A4780" t="s">
        <v>17540</v>
      </c>
      <c r="B4780" t="s">
        <v>6371</v>
      </c>
      <c r="C4780" t="s">
        <v>5200</v>
      </c>
      <c r="D4780" t="s">
        <v>17541</v>
      </c>
      <c r="E4780" t="s">
        <v>17542</v>
      </c>
      <c r="F4780" t="s">
        <v>100</v>
      </c>
      <c r="G4780" t="s">
        <v>271</v>
      </c>
      <c r="H4780" t="s">
        <v>271</v>
      </c>
      <c r="I4780" t="s">
        <v>842</v>
      </c>
    </row>
    <row r="4781" spans="1:9">
      <c r="A4781" t="s">
        <v>17543</v>
      </c>
      <c r="B4781" t="s">
        <v>6362</v>
      </c>
      <c r="C4781" t="s">
        <v>5203</v>
      </c>
      <c r="D4781" t="s">
        <v>5204</v>
      </c>
      <c r="E4781" t="s">
        <v>5205</v>
      </c>
      <c r="F4781" t="s">
        <v>100</v>
      </c>
      <c r="G4781" t="s">
        <v>271</v>
      </c>
      <c r="H4781" t="s">
        <v>271</v>
      </c>
      <c r="I4781" t="s">
        <v>842</v>
      </c>
    </row>
    <row r="4782" spans="1:9">
      <c r="A4782" t="s">
        <v>17544</v>
      </c>
      <c r="B4782" t="s">
        <v>6366</v>
      </c>
      <c r="C4782" t="s">
        <v>5203</v>
      </c>
      <c r="D4782" t="s">
        <v>17545</v>
      </c>
      <c r="E4782" t="s">
        <v>17546</v>
      </c>
      <c r="F4782" t="s">
        <v>100</v>
      </c>
      <c r="G4782" t="s">
        <v>271</v>
      </c>
      <c r="H4782" t="s">
        <v>271</v>
      </c>
      <c r="I4782" t="s">
        <v>842</v>
      </c>
    </row>
    <row r="4783" spans="1:9">
      <c r="A4783" t="s">
        <v>17547</v>
      </c>
      <c r="B4783" t="s">
        <v>6371</v>
      </c>
      <c r="C4783" t="s">
        <v>5203</v>
      </c>
      <c r="D4783" t="s">
        <v>17548</v>
      </c>
      <c r="E4783" t="s">
        <v>17549</v>
      </c>
      <c r="F4783" t="s">
        <v>100</v>
      </c>
      <c r="G4783" t="s">
        <v>271</v>
      </c>
      <c r="H4783" t="s">
        <v>271</v>
      </c>
      <c r="I4783" t="s">
        <v>842</v>
      </c>
    </row>
    <row r="4784" spans="1:9">
      <c r="A4784" t="s">
        <v>17550</v>
      </c>
      <c r="B4784" t="s">
        <v>6362</v>
      </c>
      <c r="C4784" t="s">
        <v>5206</v>
      </c>
      <c r="D4784" t="s">
        <v>5207</v>
      </c>
      <c r="E4784" t="s">
        <v>5208</v>
      </c>
      <c r="F4784" t="s">
        <v>100</v>
      </c>
      <c r="G4784" t="s">
        <v>271</v>
      </c>
      <c r="H4784" t="s">
        <v>271</v>
      </c>
      <c r="I4784" t="s">
        <v>842</v>
      </c>
    </row>
    <row r="4785" spans="1:9">
      <c r="A4785" t="s">
        <v>17551</v>
      </c>
      <c r="B4785" t="s">
        <v>6366</v>
      </c>
      <c r="C4785" t="s">
        <v>5206</v>
      </c>
      <c r="D4785" t="s">
        <v>17552</v>
      </c>
      <c r="E4785" t="s">
        <v>17553</v>
      </c>
      <c r="F4785" t="s">
        <v>100</v>
      </c>
      <c r="G4785" t="s">
        <v>271</v>
      </c>
      <c r="H4785" t="s">
        <v>271</v>
      </c>
      <c r="I4785" t="s">
        <v>842</v>
      </c>
    </row>
    <row r="4786" spans="1:9">
      <c r="A4786" t="s">
        <v>17554</v>
      </c>
      <c r="B4786" t="s">
        <v>6371</v>
      </c>
      <c r="C4786" t="s">
        <v>5206</v>
      </c>
      <c r="D4786" t="s">
        <v>17555</v>
      </c>
      <c r="E4786" t="s">
        <v>17556</v>
      </c>
      <c r="F4786" t="s">
        <v>100</v>
      </c>
      <c r="G4786" t="s">
        <v>271</v>
      </c>
      <c r="H4786" t="s">
        <v>271</v>
      </c>
      <c r="I4786" t="s">
        <v>842</v>
      </c>
    </row>
    <row r="4787" spans="1:9">
      <c r="A4787" t="s">
        <v>17557</v>
      </c>
      <c r="B4787" t="s">
        <v>6362</v>
      </c>
      <c r="C4787" t="s">
        <v>5209</v>
      </c>
      <c r="D4787" t="s">
        <v>5210</v>
      </c>
      <c r="E4787" t="s">
        <v>5211</v>
      </c>
      <c r="F4787" t="s">
        <v>100</v>
      </c>
      <c r="G4787" t="s">
        <v>271</v>
      </c>
      <c r="H4787" t="s">
        <v>271</v>
      </c>
      <c r="I4787" t="s">
        <v>842</v>
      </c>
    </row>
    <row r="4788" spans="1:9">
      <c r="A4788" t="s">
        <v>17558</v>
      </c>
      <c r="B4788" t="s">
        <v>6366</v>
      </c>
      <c r="C4788" t="s">
        <v>5209</v>
      </c>
      <c r="D4788" t="s">
        <v>17559</v>
      </c>
      <c r="E4788" t="s">
        <v>17560</v>
      </c>
      <c r="F4788" t="s">
        <v>100</v>
      </c>
      <c r="G4788" t="s">
        <v>271</v>
      </c>
      <c r="H4788" t="s">
        <v>271</v>
      </c>
      <c r="I4788" t="s">
        <v>842</v>
      </c>
    </row>
    <row r="4789" spans="1:9">
      <c r="A4789" t="s">
        <v>17561</v>
      </c>
      <c r="B4789" t="s">
        <v>6371</v>
      </c>
      <c r="C4789" t="s">
        <v>5209</v>
      </c>
      <c r="D4789" t="s">
        <v>17562</v>
      </c>
      <c r="E4789" t="s">
        <v>17563</v>
      </c>
      <c r="F4789" t="s">
        <v>100</v>
      </c>
      <c r="G4789" t="s">
        <v>271</v>
      </c>
      <c r="H4789" t="s">
        <v>271</v>
      </c>
      <c r="I4789" t="s">
        <v>842</v>
      </c>
    </row>
    <row r="4790" spans="1:9">
      <c r="A4790" t="s">
        <v>17564</v>
      </c>
      <c r="B4790" t="s">
        <v>6362</v>
      </c>
      <c r="C4790" t="s">
        <v>5212</v>
      </c>
      <c r="D4790" t="s">
        <v>5213</v>
      </c>
      <c r="E4790" t="s">
        <v>5214</v>
      </c>
      <c r="F4790" t="s">
        <v>100</v>
      </c>
      <c r="G4790" t="s">
        <v>271</v>
      </c>
      <c r="H4790" t="s">
        <v>271</v>
      </c>
      <c r="I4790" t="s">
        <v>842</v>
      </c>
    </row>
    <row r="4791" spans="1:9">
      <c r="A4791" t="s">
        <v>17565</v>
      </c>
      <c r="B4791" t="s">
        <v>6366</v>
      </c>
      <c r="C4791" t="s">
        <v>5212</v>
      </c>
      <c r="D4791" t="s">
        <v>17566</v>
      </c>
      <c r="E4791" t="s">
        <v>17567</v>
      </c>
      <c r="F4791" t="s">
        <v>100</v>
      </c>
      <c r="G4791" t="s">
        <v>271</v>
      </c>
      <c r="H4791" t="s">
        <v>271</v>
      </c>
      <c r="I4791" t="s">
        <v>842</v>
      </c>
    </row>
    <row r="4792" spans="1:9">
      <c r="A4792" t="s">
        <v>17568</v>
      </c>
      <c r="B4792" t="s">
        <v>6371</v>
      </c>
      <c r="C4792" t="s">
        <v>5212</v>
      </c>
      <c r="D4792" t="s">
        <v>17569</v>
      </c>
      <c r="E4792" t="s">
        <v>17570</v>
      </c>
      <c r="F4792" t="s">
        <v>100</v>
      </c>
      <c r="G4792" t="s">
        <v>271</v>
      </c>
      <c r="H4792" t="s">
        <v>271</v>
      </c>
      <c r="I4792" t="s">
        <v>842</v>
      </c>
    </row>
    <row r="4793" spans="1:9">
      <c r="A4793" t="s">
        <v>17571</v>
      </c>
      <c r="B4793" t="s">
        <v>6362</v>
      </c>
      <c r="C4793" t="s">
        <v>5215</v>
      </c>
      <c r="D4793" t="s">
        <v>5216</v>
      </c>
      <c r="E4793" t="s">
        <v>5217</v>
      </c>
      <c r="F4793" t="s">
        <v>100</v>
      </c>
      <c r="G4793" t="s">
        <v>271</v>
      </c>
      <c r="H4793" t="s">
        <v>271</v>
      </c>
      <c r="I4793" t="s">
        <v>842</v>
      </c>
    </row>
    <row r="4794" spans="1:9">
      <c r="A4794" t="s">
        <v>17572</v>
      </c>
      <c r="B4794" t="s">
        <v>6366</v>
      </c>
      <c r="C4794" t="s">
        <v>5215</v>
      </c>
      <c r="D4794" t="s">
        <v>17573</v>
      </c>
      <c r="E4794" t="s">
        <v>17574</v>
      </c>
      <c r="F4794" t="s">
        <v>100</v>
      </c>
      <c r="G4794" t="s">
        <v>271</v>
      </c>
      <c r="H4794" t="s">
        <v>271</v>
      </c>
      <c r="I4794" t="s">
        <v>842</v>
      </c>
    </row>
    <row r="4795" spans="1:9">
      <c r="A4795" t="s">
        <v>17575</v>
      </c>
      <c r="B4795" t="s">
        <v>6371</v>
      </c>
      <c r="C4795" t="s">
        <v>5215</v>
      </c>
      <c r="D4795" t="s">
        <v>17576</v>
      </c>
      <c r="E4795" t="s">
        <v>17577</v>
      </c>
      <c r="F4795" t="s">
        <v>100</v>
      </c>
      <c r="G4795" t="s">
        <v>271</v>
      </c>
      <c r="H4795" t="s">
        <v>271</v>
      </c>
      <c r="I4795" t="s">
        <v>842</v>
      </c>
    </row>
    <row r="4796" spans="1:9">
      <c r="A4796" t="s">
        <v>17578</v>
      </c>
      <c r="B4796" t="s">
        <v>6362</v>
      </c>
      <c r="C4796" t="s">
        <v>5218</v>
      </c>
      <c r="D4796" t="s">
        <v>5219</v>
      </c>
      <c r="E4796" t="s">
        <v>5220</v>
      </c>
      <c r="F4796" t="s">
        <v>100</v>
      </c>
      <c r="G4796" t="s">
        <v>271</v>
      </c>
      <c r="H4796" t="s">
        <v>271</v>
      </c>
      <c r="I4796" t="s">
        <v>842</v>
      </c>
    </row>
    <row r="4797" spans="1:9">
      <c r="A4797" t="s">
        <v>17579</v>
      </c>
      <c r="B4797" t="s">
        <v>6366</v>
      </c>
      <c r="C4797" t="s">
        <v>5218</v>
      </c>
      <c r="D4797" t="s">
        <v>17580</v>
      </c>
      <c r="E4797" t="s">
        <v>17581</v>
      </c>
      <c r="F4797" t="s">
        <v>100</v>
      </c>
      <c r="G4797" t="s">
        <v>271</v>
      </c>
      <c r="H4797" t="s">
        <v>271</v>
      </c>
      <c r="I4797" t="s">
        <v>842</v>
      </c>
    </row>
    <row r="4798" spans="1:9">
      <c r="A4798" t="s">
        <v>17582</v>
      </c>
      <c r="B4798" t="s">
        <v>6371</v>
      </c>
      <c r="C4798" t="s">
        <v>5218</v>
      </c>
      <c r="D4798" t="s">
        <v>5219</v>
      </c>
      <c r="E4798" t="s">
        <v>17583</v>
      </c>
      <c r="F4798" t="s">
        <v>100</v>
      </c>
      <c r="G4798" t="s">
        <v>271</v>
      </c>
      <c r="H4798" t="s">
        <v>271</v>
      </c>
      <c r="I4798" t="s">
        <v>842</v>
      </c>
    </row>
    <row r="4799" spans="1:9">
      <c r="A4799" t="s">
        <v>17584</v>
      </c>
      <c r="B4799" t="s">
        <v>6362</v>
      </c>
      <c r="C4799" t="s">
        <v>5221</v>
      </c>
      <c r="D4799" t="s">
        <v>5222</v>
      </c>
      <c r="E4799" t="s">
        <v>5223</v>
      </c>
      <c r="F4799" t="s">
        <v>100</v>
      </c>
      <c r="G4799" t="s">
        <v>271</v>
      </c>
      <c r="H4799" t="s">
        <v>271</v>
      </c>
      <c r="I4799" t="s">
        <v>842</v>
      </c>
    </row>
    <row r="4800" spans="1:9">
      <c r="A4800" t="s">
        <v>17585</v>
      </c>
      <c r="B4800" t="s">
        <v>6366</v>
      </c>
      <c r="C4800" t="s">
        <v>5221</v>
      </c>
      <c r="D4800" t="s">
        <v>17586</v>
      </c>
      <c r="E4800" t="s">
        <v>17587</v>
      </c>
      <c r="F4800" t="s">
        <v>100</v>
      </c>
      <c r="G4800" t="s">
        <v>271</v>
      </c>
      <c r="H4800" t="s">
        <v>271</v>
      </c>
      <c r="I4800" t="s">
        <v>842</v>
      </c>
    </row>
    <row r="4801" spans="1:9">
      <c r="A4801" t="s">
        <v>17588</v>
      </c>
      <c r="B4801" t="s">
        <v>6371</v>
      </c>
      <c r="C4801" t="s">
        <v>5221</v>
      </c>
      <c r="D4801" t="s">
        <v>5222</v>
      </c>
      <c r="E4801" t="s">
        <v>17589</v>
      </c>
      <c r="F4801" t="s">
        <v>100</v>
      </c>
      <c r="G4801" t="s">
        <v>271</v>
      </c>
      <c r="H4801" t="s">
        <v>271</v>
      </c>
      <c r="I4801" t="s">
        <v>842</v>
      </c>
    </row>
    <row r="4802" spans="1:9">
      <c r="A4802" t="s">
        <v>17590</v>
      </c>
      <c r="B4802" t="s">
        <v>6362</v>
      </c>
      <c r="C4802" t="s">
        <v>5224</v>
      </c>
      <c r="D4802" t="s">
        <v>5225</v>
      </c>
      <c r="E4802" t="s">
        <v>5226</v>
      </c>
      <c r="F4802" t="s">
        <v>100</v>
      </c>
      <c r="G4802" t="s">
        <v>2732</v>
      </c>
      <c r="H4802" t="s">
        <v>2732</v>
      </c>
      <c r="I4802" t="s">
        <v>5025</v>
      </c>
    </row>
    <row r="4803" spans="1:9">
      <c r="A4803" t="s">
        <v>17591</v>
      </c>
      <c r="B4803" t="s">
        <v>6366</v>
      </c>
      <c r="C4803" t="s">
        <v>5224</v>
      </c>
      <c r="D4803" t="s">
        <v>17592</v>
      </c>
      <c r="E4803" t="s">
        <v>17593</v>
      </c>
      <c r="F4803" t="s">
        <v>100</v>
      </c>
      <c r="G4803" t="s">
        <v>2732</v>
      </c>
      <c r="H4803" t="s">
        <v>2732</v>
      </c>
      <c r="I4803" t="s">
        <v>5025</v>
      </c>
    </row>
    <row r="4804" spans="1:9">
      <c r="A4804" t="s">
        <v>17594</v>
      </c>
      <c r="B4804" t="s">
        <v>6371</v>
      </c>
      <c r="C4804" t="s">
        <v>5224</v>
      </c>
      <c r="D4804" t="s">
        <v>17595</v>
      </c>
      <c r="E4804" t="s">
        <v>17596</v>
      </c>
      <c r="F4804" t="s">
        <v>100</v>
      </c>
      <c r="G4804" t="s">
        <v>2732</v>
      </c>
      <c r="H4804" t="s">
        <v>2732</v>
      </c>
      <c r="I4804" t="s">
        <v>5025</v>
      </c>
    </row>
    <row r="4805" spans="1:9">
      <c r="A4805" t="s">
        <v>17597</v>
      </c>
      <c r="B4805" t="s">
        <v>6362</v>
      </c>
      <c r="C4805" t="s">
        <v>5227</v>
      </c>
      <c r="D4805" t="s">
        <v>5228</v>
      </c>
      <c r="E4805" t="s">
        <v>5229</v>
      </c>
      <c r="F4805" t="s">
        <v>100</v>
      </c>
      <c r="G4805" t="s">
        <v>2732</v>
      </c>
      <c r="H4805" t="s">
        <v>2732</v>
      </c>
      <c r="I4805" t="s">
        <v>5025</v>
      </c>
    </row>
    <row r="4806" spans="1:9">
      <c r="A4806" t="s">
        <v>17598</v>
      </c>
      <c r="B4806" t="s">
        <v>6366</v>
      </c>
      <c r="C4806" t="s">
        <v>5227</v>
      </c>
      <c r="D4806" t="s">
        <v>17599</v>
      </c>
      <c r="E4806" t="s">
        <v>17600</v>
      </c>
      <c r="F4806" t="s">
        <v>100</v>
      </c>
      <c r="G4806" t="s">
        <v>2732</v>
      </c>
      <c r="H4806" t="s">
        <v>2732</v>
      </c>
      <c r="I4806" t="s">
        <v>5025</v>
      </c>
    </row>
    <row r="4807" spans="1:9">
      <c r="A4807" t="s">
        <v>17601</v>
      </c>
      <c r="B4807" t="s">
        <v>6371</v>
      </c>
      <c r="C4807" t="s">
        <v>5227</v>
      </c>
      <c r="D4807" t="s">
        <v>17602</v>
      </c>
      <c r="E4807" t="s">
        <v>17603</v>
      </c>
      <c r="F4807" t="s">
        <v>100</v>
      </c>
      <c r="G4807" t="s">
        <v>2732</v>
      </c>
      <c r="H4807" t="s">
        <v>2732</v>
      </c>
      <c r="I4807" t="s">
        <v>5025</v>
      </c>
    </row>
    <row r="4808" spans="1:9">
      <c r="A4808" t="s">
        <v>17604</v>
      </c>
      <c r="B4808" t="s">
        <v>6362</v>
      </c>
      <c r="C4808" t="s">
        <v>5230</v>
      </c>
      <c r="D4808" t="s">
        <v>5231</v>
      </c>
      <c r="E4808" t="s">
        <v>5232</v>
      </c>
      <c r="F4808" t="s">
        <v>100</v>
      </c>
      <c r="G4808" t="s">
        <v>271</v>
      </c>
      <c r="H4808" t="s">
        <v>271</v>
      </c>
      <c r="I4808" t="s">
        <v>842</v>
      </c>
    </row>
    <row r="4809" spans="1:9">
      <c r="A4809" t="s">
        <v>17605</v>
      </c>
      <c r="B4809" t="s">
        <v>6366</v>
      </c>
      <c r="C4809" t="s">
        <v>5230</v>
      </c>
      <c r="D4809" t="s">
        <v>17606</v>
      </c>
      <c r="E4809" t="s">
        <v>17607</v>
      </c>
      <c r="F4809" t="s">
        <v>100</v>
      </c>
      <c r="G4809" t="s">
        <v>271</v>
      </c>
      <c r="H4809" t="s">
        <v>271</v>
      </c>
      <c r="I4809" t="s">
        <v>842</v>
      </c>
    </row>
    <row r="4810" spans="1:9">
      <c r="A4810" t="s">
        <v>17608</v>
      </c>
      <c r="B4810" t="s">
        <v>6371</v>
      </c>
      <c r="C4810" t="s">
        <v>5230</v>
      </c>
      <c r="D4810" t="s">
        <v>17609</v>
      </c>
      <c r="E4810" t="s">
        <v>17610</v>
      </c>
      <c r="F4810" t="s">
        <v>100</v>
      </c>
      <c r="G4810" t="s">
        <v>271</v>
      </c>
      <c r="H4810" t="s">
        <v>271</v>
      </c>
      <c r="I4810" t="s">
        <v>842</v>
      </c>
    </row>
    <row r="4811" spans="1:9">
      <c r="A4811" t="s">
        <v>17611</v>
      </c>
      <c r="B4811" t="s">
        <v>6362</v>
      </c>
      <c r="C4811" t="s">
        <v>5233</v>
      </c>
      <c r="D4811" t="s">
        <v>5234</v>
      </c>
      <c r="E4811" t="s">
        <v>5235</v>
      </c>
      <c r="F4811" t="s">
        <v>100</v>
      </c>
      <c r="G4811" t="s">
        <v>271</v>
      </c>
      <c r="H4811" t="s">
        <v>271</v>
      </c>
      <c r="I4811" t="s">
        <v>842</v>
      </c>
    </row>
    <row r="4812" spans="1:9">
      <c r="A4812" t="s">
        <v>17612</v>
      </c>
      <c r="B4812" t="s">
        <v>6366</v>
      </c>
      <c r="C4812" t="s">
        <v>5233</v>
      </c>
      <c r="D4812" t="s">
        <v>17613</v>
      </c>
      <c r="E4812" t="s">
        <v>17614</v>
      </c>
      <c r="F4812" t="s">
        <v>100</v>
      </c>
      <c r="G4812" t="s">
        <v>271</v>
      </c>
      <c r="H4812" t="s">
        <v>271</v>
      </c>
      <c r="I4812" t="s">
        <v>842</v>
      </c>
    </row>
    <row r="4813" spans="1:9">
      <c r="A4813" t="s">
        <v>17615</v>
      </c>
      <c r="B4813" t="s">
        <v>6371</v>
      </c>
      <c r="C4813" t="s">
        <v>5233</v>
      </c>
      <c r="D4813" t="s">
        <v>17616</v>
      </c>
      <c r="E4813" t="s">
        <v>17617</v>
      </c>
      <c r="F4813" t="s">
        <v>100</v>
      </c>
      <c r="G4813" t="s">
        <v>271</v>
      </c>
      <c r="H4813" t="s">
        <v>271</v>
      </c>
      <c r="I4813" t="s">
        <v>842</v>
      </c>
    </row>
    <row r="4814" spans="1:9">
      <c r="A4814" t="s">
        <v>17618</v>
      </c>
      <c r="B4814" t="s">
        <v>6362</v>
      </c>
      <c r="C4814" t="s">
        <v>5236</v>
      </c>
      <c r="D4814" t="s">
        <v>5237</v>
      </c>
      <c r="E4814" t="s">
        <v>5238</v>
      </c>
      <c r="F4814" t="s">
        <v>100</v>
      </c>
      <c r="G4814" t="s">
        <v>271</v>
      </c>
      <c r="H4814" t="s">
        <v>271</v>
      </c>
      <c r="I4814" t="s">
        <v>842</v>
      </c>
    </row>
    <row r="4815" spans="1:9">
      <c r="A4815" t="s">
        <v>17619</v>
      </c>
      <c r="B4815" t="s">
        <v>6366</v>
      </c>
      <c r="C4815" t="s">
        <v>5236</v>
      </c>
      <c r="D4815" t="s">
        <v>17620</v>
      </c>
      <c r="E4815" t="s">
        <v>17621</v>
      </c>
      <c r="F4815" t="s">
        <v>100</v>
      </c>
      <c r="G4815" t="s">
        <v>271</v>
      </c>
      <c r="H4815" t="s">
        <v>271</v>
      </c>
      <c r="I4815" t="s">
        <v>842</v>
      </c>
    </row>
    <row r="4816" spans="1:9">
      <c r="A4816" t="s">
        <v>17622</v>
      </c>
      <c r="B4816" t="s">
        <v>6371</v>
      </c>
      <c r="C4816" t="s">
        <v>5236</v>
      </c>
      <c r="D4816" t="s">
        <v>17623</v>
      </c>
      <c r="E4816" t="s">
        <v>17624</v>
      </c>
      <c r="F4816" t="s">
        <v>100</v>
      </c>
      <c r="G4816" t="s">
        <v>271</v>
      </c>
      <c r="H4816" t="s">
        <v>271</v>
      </c>
      <c r="I4816" t="s">
        <v>842</v>
      </c>
    </row>
    <row r="4817" spans="1:9">
      <c r="A4817" t="s">
        <v>17625</v>
      </c>
      <c r="B4817" t="s">
        <v>6362</v>
      </c>
      <c r="C4817" t="s">
        <v>5239</v>
      </c>
      <c r="D4817" t="s">
        <v>5240</v>
      </c>
      <c r="E4817" t="s">
        <v>5241</v>
      </c>
      <c r="F4817" t="s">
        <v>100</v>
      </c>
      <c r="G4817" t="s">
        <v>271</v>
      </c>
      <c r="H4817" t="s">
        <v>271</v>
      </c>
      <c r="I4817" t="s">
        <v>842</v>
      </c>
    </row>
    <row r="4818" spans="1:9">
      <c r="A4818" t="s">
        <v>17626</v>
      </c>
      <c r="B4818" t="s">
        <v>6366</v>
      </c>
      <c r="C4818" t="s">
        <v>5239</v>
      </c>
      <c r="D4818" t="s">
        <v>17627</v>
      </c>
      <c r="E4818" t="s">
        <v>17628</v>
      </c>
      <c r="F4818" t="s">
        <v>100</v>
      </c>
      <c r="G4818" t="s">
        <v>271</v>
      </c>
      <c r="H4818" t="s">
        <v>271</v>
      </c>
      <c r="I4818" t="s">
        <v>842</v>
      </c>
    </row>
    <row r="4819" spans="1:9">
      <c r="A4819" t="s">
        <v>17629</v>
      </c>
      <c r="B4819" t="s">
        <v>6371</v>
      </c>
      <c r="C4819" t="s">
        <v>5239</v>
      </c>
      <c r="D4819" t="s">
        <v>17630</v>
      </c>
      <c r="E4819" t="s">
        <v>17631</v>
      </c>
      <c r="F4819" t="s">
        <v>100</v>
      </c>
      <c r="G4819" t="s">
        <v>271</v>
      </c>
      <c r="H4819" t="s">
        <v>271</v>
      </c>
      <c r="I4819" t="s">
        <v>842</v>
      </c>
    </row>
    <row r="4820" spans="1:9">
      <c r="A4820" t="s">
        <v>17632</v>
      </c>
      <c r="B4820" t="s">
        <v>6362</v>
      </c>
      <c r="C4820" t="s">
        <v>5242</v>
      </c>
      <c r="D4820" t="s">
        <v>5243</v>
      </c>
      <c r="E4820" t="s">
        <v>5244</v>
      </c>
      <c r="F4820" t="s">
        <v>100</v>
      </c>
      <c r="G4820" t="s">
        <v>271</v>
      </c>
      <c r="H4820" t="s">
        <v>271</v>
      </c>
      <c r="I4820" t="s">
        <v>842</v>
      </c>
    </row>
    <row r="4821" spans="1:9">
      <c r="A4821" t="s">
        <v>17633</v>
      </c>
      <c r="B4821" t="s">
        <v>6366</v>
      </c>
      <c r="C4821" t="s">
        <v>5242</v>
      </c>
      <c r="D4821" t="s">
        <v>17634</v>
      </c>
      <c r="E4821" t="s">
        <v>17635</v>
      </c>
      <c r="F4821" t="s">
        <v>100</v>
      </c>
      <c r="G4821" t="s">
        <v>271</v>
      </c>
      <c r="H4821" t="s">
        <v>271</v>
      </c>
      <c r="I4821" t="s">
        <v>842</v>
      </c>
    </row>
    <row r="4822" spans="1:9">
      <c r="A4822" t="s">
        <v>17636</v>
      </c>
      <c r="B4822" t="s">
        <v>6371</v>
      </c>
      <c r="C4822" t="s">
        <v>5242</v>
      </c>
      <c r="D4822" t="s">
        <v>17637</v>
      </c>
      <c r="E4822" t="s">
        <v>17638</v>
      </c>
      <c r="F4822" t="s">
        <v>100</v>
      </c>
      <c r="G4822" t="s">
        <v>271</v>
      </c>
      <c r="H4822" t="s">
        <v>271</v>
      </c>
      <c r="I4822" t="s">
        <v>842</v>
      </c>
    </row>
    <row r="4823" spans="1:9">
      <c r="A4823" t="s">
        <v>17639</v>
      </c>
      <c r="B4823" t="s">
        <v>6362</v>
      </c>
      <c r="C4823" t="s">
        <v>5245</v>
      </c>
      <c r="D4823" t="s">
        <v>5246</v>
      </c>
      <c r="E4823" t="s">
        <v>5247</v>
      </c>
      <c r="F4823" t="s">
        <v>100</v>
      </c>
      <c r="G4823" t="s">
        <v>271</v>
      </c>
      <c r="H4823" t="s">
        <v>271</v>
      </c>
      <c r="I4823" t="s">
        <v>842</v>
      </c>
    </row>
    <row r="4824" spans="1:9">
      <c r="A4824" t="s">
        <v>17640</v>
      </c>
      <c r="B4824" t="s">
        <v>6366</v>
      </c>
      <c r="C4824" t="s">
        <v>5245</v>
      </c>
      <c r="D4824" t="s">
        <v>17641</v>
      </c>
      <c r="E4824" t="s">
        <v>17642</v>
      </c>
      <c r="F4824" t="s">
        <v>100</v>
      </c>
      <c r="G4824" t="s">
        <v>271</v>
      </c>
      <c r="H4824" t="s">
        <v>271</v>
      </c>
      <c r="I4824" t="s">
        <v>842</v>
      </c>
    </row>
    <row r="4825" spans="1:9">
      <c r="A4825" t="s">
        <v>17643</v>
      </c>
      <c r="B4825" t="s">
        <v>6371</v>
      </c>
      <c r="C4825" t="s">
        <v>5245</v>
      </c>
      <c r="D4825" t="s">
        <v>17644</v>
      </c>
      <c r="E4825" t="s">
        <v>17645</v>
      </c>
      <c r="F4825" t="s">
        <v>100</v>
      </c>
      <c r="G4825" t="s">
        <v>271</v>
      </c>
      <c r="H4825" t="s">
        <v>271</v>
      </c>
      <c r="I4825" t="s">
        <v>842</v>
      </c>
    </row>
    <row r="4826" spans="1:9">
      <c r="A4826" t="s">
        <v>17646</v>
      </c>
      <c r="B4826" t="s">
        <v>6362</v>
      </c>
      <c r="C4826" t="s">
        <v>5248</v>
      </c>
      <c r="D4826" t="s">
        <v>5249</v>
      </c>
      <c r="E4826" t="s">
        <v>5250</v>
      </c>
      <c r="F4826" t="s">
        <v>100</v>
      </c>
      <c r="G4826" t="s">
        <v>271</v>
      </c>
      <c r="H4826" t="s">
        <v>271</v>
      </c>
      <c r="I4826" t="s">
        <v>842</v>
      </c>
    </row>
    <row r="4827" spans="1:9">
      <c r="A4827" t="s">
        <v>17647</v>
      </c>
      <c r="B4827" t="s">
        <v>6366</v>
      </c>
      <c r="C4827" t="s">
        <v>5248</v>
      </c>
      <c r="D4827" t="s">
        <v>17648</v>
      </c>
      <c r="E4827" t="s">
        <v>17649</v>
      </c>
      <c r="F4827" t="s">
        <v>100</v>
      </c>
      <c r="G4827" t="s">
        <v>271</v>
      </c>
      <c r="H4827" t="s">
        <v>271</v>
      </c>
      <c r="I4827" t="s">
        <v>842</v>
      </c>
    </row>
    <row r="4828" spans="1:9">
      <c r="A4828" t="s">
        <v>17650</v>
      </c>
      <c r="B4828" t="s">
        <v>6371</v>
      </c>
      <c r="C4828" t="s">
        <v>5248</v>
      </c>
      <c r="D4828" t="s">
        <v>17651</v>
      </c>
      <c r="E4828" t="s">
        <v>17652</v>
      </c>
      <c r="F4828" t="s">
        <v>100</v>
      </c>
      <c r="G4828" t="s">
        <v>271</v>
      </c>
      <c r="H4828" t="s">
        <v>271</v>
      </c>
      <c r="I4828" t="s">
        <v>842</v>
      </c>
    </row>
    <row r="4829" spans="1:9">
      <c r="A4829" t="s">
        <v>17653</v>
      </c>
      <c r="B4829" t="s">
        <v>6362</v>
      </c>
      <c r="C4829" t="s">
        <v>5251</v>
      </c>
      <c r="D4829" t="s">
        <v>5252</v>
      </c>
      <c r="E4829" t="s">
        <v>5253</v>
      </c>
      <c r="F4829" t="s">
        <v>100</v>
      </c>
      <c r="G4829" t="s">
        <v>271</v>
      </c>
      <c r="H4829" t="s">
        <v>271</v>
      </c>
      <c r="I4829" t="s">
        <v>842</v>
      </c>
    </row>
    <row r="4830" spans="1:9">
      <c r="A4830" t="s">
        <v>17654</v>
      </c>
      <c r="B4830" t="s">
        <v>6366</v>
      </c>
      <c r="C4830" t="s">
        <v>5251</v>
      </c>
      <c r="D4830" t="s">
        <v>17655</v>
      </c>
      <c r="E4830" t="s">
        <v>17656</v>
      </c>
      <c r="F4830" t="s">
        <v>100</v>
      </c>
      <c r="G4830" t="s">
        <v>271</v>
      </c>
      <c r="H4830" t="s">
        <v>271</v>
      </c>
      <c r="I4830" t="s">
        <v>842</v>
      </c>
    </row>
    <row r="4831" spans="1:9">
      <c r="A4831" t="s">
        <v>17657</v>
      </c>
      <c r="B4831" t="s">
        <v>6371</v>
      </c>
      <c r="C4831" t="s">
        <v>5251</v>
      </c>
      <c r="D4831" t="s">
        <v>17658</v>
      </c>
      <c r="E4831" t="s">
        <v>17659</v>
      </c>
      <c r="F4831" t="s">
        <v>100</v>
      </c>
      <c r="G4831" t="s">
        <v>271</v>
      </c>
      <c r="H4831" t="s">
        <v>271</v>
      </c>
      <c r="I4831" t="s">
        <v>842</v>
      </c>
    </row>
    <row r="4832" spans="1:9">
      <c r="A4832" t="s">
        <v>17660</v>
      </c>
      <c r="B4832" t="s">
        <v>6362</v>
      </c>
      <c r="C4832" t="s">
        <v>5254</v>
      </c>
      <c r="D4832" t="s">
        <v>5255</v>
      </c>
      <c r="E4832" t="s">
        <v>5256</v>
      </c>
      <c r="F4832" t="s">
        <v>100</v>
      </c>
      <c r="G4832" t="s">
        <v>271</v>
      </c>
      <c r="H4832" t="s">
        <v>271</v>
      </c>
      <c r="I4832" t="s">
        <v>842</v>
      </c>
    </row>
    <row r="4833" spans="1:9">
      <c r="A4833" t="s">
        <v>17661</v>
      </c>
      <c r="B4833" t="s">
        <v>6366</v>
      </c>
      <c r="C4833" t="s">
        <v>5254</v>
      </c>
      <c r="D4833" t="s">
        <v>17662</v>
      </c>
      <c r="E4833" t="s">
        <v>17663</v>
      </c>
      <c r="F4833" t="s">
        <v>100</v>
      </c>
      <c r="G4833" t="s">
        <v>271</v>
      </c>
      <c r="H4833" t="s">
        <v>271</v>
      </c>
      <c r="I4833" t="s">
        <v>842</v>
      </c>
    </row>
    <row r="4834" spans="1:9">
      <c r="A4834" t="s">
        <v>17664</v>
      </c>
      <c r="B4834" t="s">
        <v>6371</v>
      </c>
      <c r="C4834" t="s">
        <v>5254</v>
      </c>
      <c r="D4834" t="s">
        <v>17665</v>
      </c>
      <c r="E4834" t="s">
        <v>17666</v>
      </c>
      <c r="F4834" t="s">
        <v>100</v>
      </c>
      <c r="G4834" t="s">
        <v>271</v>
      </c>
      <c r="H4834" t="s">
        <v>271</v>
      </c>
      <c r="I4834" t="s">
        <v>842</v>
      </c>
    </row>
    <row r="4835" spans="1:9">
      <c r="A4835" t="s">
        <v>17667</v>
      </c>
      <c r="B4835" t="s">
        <v>6362</v>
      </c>
      <c r="C4835" t="s">
        <v>5257</v>
      </c>
      <c r="D4835" t="s">
        <v>5258</v>
      </c>
      <c r="E4835" t="s">
        <v>5259</v>
      </c>
      <c r="F4835" t="s">
        <v>100</v>
      </c>
      <c r="G4835" t="s">
        <v>271</v>
      </c>
      <c r="H4835" t="s">
        <v>271</v>
      </c>
      <c r="I4835" t="s">
        <v>842</v>
      </c>
    </row>
    <row r="4836" spans="1:9">
      <c r="A4836" t="s">
        <v>17668</v>
      </c>
      <c r="B4836" t="s">
        <v>6366</v>
      </c>
      <c r="C4836" t="s">
        <v>5257</v>
      </c>
      <c r="D4836" t="s">
        <v>17669</v>
      </c>
      <c r="E4836" t="s">
        <v>17670</v>
      </c>
      <c r="F4836" t="s">
        <v>100</v>
      </c>
      <c r="G4836" t="s">
        <v>271</v>
      </c>
      <c r="H4836" t="s">
        <v>271</v>
      </c>
      <c r="I4836" t="s">
        <v>842</v>
      </c>
    </row>
    <row r="4837" spans="1:9">
      <c r="A4837" t="s">
        <v>17671</v>
      </c>
      <c r="B4837" t="s">
        <v>6371</v>
      </c>
      <c r="C4837" t="s">
        <v>5257</v>
      </c>
      <c r="D4837" t="s">
        <v>17672</v>
      </c>
      <c r="E4837" t="s">
        <v>17673</v>
      </c>
      <c r="F4837" t="s">
        <v>100</v>
      </c>
      <c r="G4837" t="s">
        <v>271</v>
      </c>
      <c r="H4837" t="s">
        <v>271</v>
      </c>
      <c r="I4837" t="s">
        <v>842</v>
      </c>
    </row>
    <row r="4838" spans="1:9">
      <c r="A4838" t="s">
        <v>17674</v>
      </c>
      <c r="B4838" t="s">
        <v>6362</v>
      </c>
      <c r="C4838" t="s">
        <v>5260</v>
      </c>
      <c r="D4838" t="s">
        <v>5261</v>
      </c>
      <c r="E4838" t="s">
        <v>5262</v>
      </c>
      <c r="F4838" t="s">
        <v>100</v>
      </c>
      <c r="G4838" t="s">
        <v>271</v>
      </c>
      <c r="H4838" t="s">
        <v>271</v>
      </c>
      <c r="I4838" t="s">
        <v>842</v>
      </c>
    </row>
    <row r="4839" spans="1:9">
      <c r="A4839" t="s">
        <v>17675</v>
      </c>
      <c r="B4839" t="s">
        <v>6366</v>
      </c>
      <c r="C4839" t="s">
        <v>5260</v>
      </c>
      <c r="D4839" t="s">
        <v>17676</v>
      </c>
      <c r="E4839" t="s">
        <v>17677</v>
      </c>
      <c r="F4839" t="s">
        <v>100</v>
      </c>
      <c r="G4839" t="s">
        <v>271</v>
      </c>
      <c r="H4839" t="s">
        <v>271</v>
      </c>
      <c r="I4839" t="s">
        <v>842</v>
      </c>
    </row>
    <row r="4840" spans="1:9">
      <c r="A4840" t="s">
        <v>17678</v>
      </c>
      <c r="B4840" t="s">
        <v>6371</v>
      </c>
      <c r="C4840" t="s">
        <v>5260</v>
      </c>
      <c r="D4840" t="s">
        <v>17679</v>
      </c>
      <c r="E4840" t="s">
        <v>17680</v>
      </c>
      <c r="F4840" t="s">
        <v>100</v>
      </c>
      <c r="G4840" t="s">
        <v>271</v>
      </c>
      <c r="H4840" t="s">
        <v>271</v>
      </c>
      <c r="I4840" t="s">
        <v>842</v>
      </c>
    </row>
    <row r="4841" spans="1:9">
      <c r="A4841" t="s">
        <v>17681</v>
      </c>
      <c r="B4841" t="s">
        <v>6362</v>
      </c>
      <c r="C4841" t="s">
        <v>5263</v>
      </c>
      <c r="D4841" t="s">
        <v>5264</v>
      </c>
      <c r="E4841" t="s">
        <v>5265</v>
      </c>
      <c r="F4841" t="s">
        <v>100</v>
      </c>
      <c r="G4841" t="s">
        <v>271</v>
      </c>
      <c r="H4841" t="s">
        <v>271</v>
      </c>
      <c r="I4841" t="s">
        <v>842</v>
      </c>
    </row>
    <row r="4842" spans="1:9">
      <c r="A4842" t="s">
        <v>17682</v>
      </c>
      <c r="B4842" t="s">
        <v>6366</v>
      </c>
      <c r="C4842" t="s">
        <v>5263</v>
      </c>
      <c r="D4842" t="s">
        <v>17683</v>
      </c>
      <c r="E4842" t="s">
        <v>17684</v>
      </c>
      <c r="F4842" t="s">
        <v>100</v>
      </c>
      <c r="G4842" t="s">
        <v>271</v>
      </c>
      <c r="H4842" t="s">
        <v>271</v>
      </c>
      <c r="I4842" t="s">
        <v>842</v>
      </c>
    </row>
    <row r="4843" spans="1:9">
      <c r="A4843" t="s">
        <v>17685</v>
      </c>
      <c r="B4843" t="s">
        <v>6371</v>
      </c>
      <c r="C4843" t="s">
        <v>5263</v>
      </c>
      <c r="D4843" t="s">
        <v>17686</v>
      </c>
      <c r="E4843" t="s">
        <v>17687</v>
      </c>
      <c r="F4843" t="s">
        <v>100</v>
      </c>
      <c r="G4843" t="s">
        <v>271</v>
      </c>
      <c r="H4843" t="s">
        <v>271</v>
      </c>
      <c r="I4843" t="s">
        <v>842</v>
      </c>
    </row>
    <row r="4844" spans="1:9">
      <c r="A4844" t="s">
        <v>17688</v>
      </c>
      <c r="B4844" t="s">
        <v>6362</v>
      </c>
      <c r="C4844" t="s">
        <v>5266</v>
      </c>
      <c r="D4844" t="s">
        <v>5267</v>
      </c>
      <c r="E4844" t="s">
        <v>5268</v>
      </c>
      <c r="F4844" t="s">
        <v>100</v>
      </c>
      <c r="G4844" t="s">
        <v>3758</v>
      </c>
      <c r="H4844" t="s">
        <v>3758</v>
      </c>
      <c r="I4844" t="s">
        <v>6548</v>
      </c>
    </row>
    <row r="4845" spans="1:9">
      <c r="A4845" t="s">
        <v>17689</v>
      </c>
      <c r="B4845" t="s">
        <v>6366</v>
      </c>
      <c r="C4845" t="s">
        <v>5266</v>
      </c>
      <c r="D4845" t="s">
        <v>17690</v>
      </c>
      <c r="E4845" t="s">
        <v>17691</v>
      </c>
      <c r="F4845" t="s">
        <v>100</v>
      </c>
      <c r="G4845" t="s">
        <v>3758</v>
      </c>
      <c r="H4845" t="s">
        <v>3758</v>
      </c>
      <c r="I4845" t="s">
        <v>6548</v>
      </c>
    </row>
    <row r="4846" spans="1:9">
      <c r="A4846" t="s">
        <v>17692</v>
      </c>
      <c r="B4846" t="s">
        <v>6371</v>
      </c>
      <c r="C4846" t="s">
        <v>5266</v>
      </c>
      <c r="D4846" t="s">
        <v>17693</v>
      </c>
      <c r="E4846" t="s">
        <v>17694</v>
      </c>
      <c r="F4846" t="s">
        <v>100</v>
      </c>
      <c r="G4846" t="s">
        <v>3758</v>
      </c>
      <c r="H4846" t="s">
        <v>3758</v>
      </c>
      <c r="I4846" t="s">
        <v>6548</v>
      </c>
    </row>
    <row r="4847" spans="1:9">
      <c r="A4847" t="s">
        <v>17695</v>
      </c>
      <c r="B4847" t="s">
        <v>6362</v>
      </c>
      <c r="C4847" t="s">
        <v>5269</v>
      </c>
      <c r="D4847" t="s">
        <v>5270</v>
      </c>
      <c r="E4847" t="s">
        <v>5271</v>
      </c>
      <c r="F4847" t="s">
        <v>100</v>
      </c>
      <c r="G4847" t="s">
        <v>3758</v>
      </c>
      <c r="H4847" t="s">
        <v>3758</v>
      </c>
      <c r="I4847" t="s">
        <v>6548</v>
      </c>
    </row>
    <row r="4848" spans="1:9">
      <c r="A4848" t="s">
        <v>17696</v>
      </c>
      <c r="B4848" t="s">
        <v>6366</v>
      </c>
      <c r="C4848" t="s">
        <v>5269</v>
      </c>
      <c r="D4848" t="s">
        <v>17697</v>
      </c>
      <c r="E4848" t="s">
        <v>17698</v>
      </c>
      <c r="F4848" t="s">
        <v>100</v>
      </c>
      <c r="G4848" t="s">
        <v>3758</v>
      </c>
      <c r="H4848" t="s">
        <v>3758</v>
      </c>
      <c r="I4848" t="s">
        <v>6548</v>
      </c>
    </row>
    <row r="4849" spans="1:9">
      <c r="A4849" t="s">
        <v>17699</v>
      </c>
      <c r="B4849" t="s">
        <v>6371</v>
      </c>
      <c r="C4849" t="s">
        <v>5269</v>
      </c>
      <c r="D4849" t="s">
        <v>17700</v>
      </c>
      <c r="E4849" t="s">
        <v>17701</v>
      </c>
      <c r="F4849" t="s">
        <v>100</v>
      </c>
      <c r="G4849" t="s">
        <v>3758</v>
      </c>
      <c r="H4849" t="s">
        <v>3758</v>
      </c>
      <c r="I4849" t="s">
        <v>6548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252"/>
  <sheetViews>
    <sheetView workbookViewId="0"/>
  </sheetViews>
  <sheetFormatPr defaultRowHeight="15"/>
  <sheetData>
    <row r="1" spans="1:15">
      <c r="A1" t="s">
        <v>2119</v>
      </c>
      <c r="B1" t="s">
        <v>2123</v>
      </c>
      <c r="C1" t="s">
        <v>2940</v>
      </c>
      <c r="D1" t="s">
        <v>4500</v>
      </c>
      <c r="E1" t="s">
        <v>2781</v>
      </c>
      <c r="F1" t="s">
        <v>2784</v>
      </c>
      <c r="G1" t="s">
        <v>4238</v>
      </c>
      <c r="H1" t="s">
        <v>1103</v>
      </c>
      <c r="I1" t="s">
        <v>732</v>
      </c>
      <c r="J1" t="s">
        <v>1100</v>
      </c>
      <c r="K1" t="s">
        <v>727</v>
      </c>
      <c r="L1" t="s">
        <v>2213</v>
      </c>
      <c r="M1" t="s">
        <v>3297</v>
      </c>
      <c r="N1" t="s">
        <v>4659</v>
      </c>
      <c r="O1" t="s">
        <v>4662</v>
      </c>
    </row>
    <row r="2" spans="1:15">
      <c r="A2" t="s">
        <v>17702</v>
      </c>
      <c r="B2" t="s">
        <v>17703</v>
      </c>
      <c r="C2" t="s">
        <v>17704</v>
      </c>
      <c r="D2" t="s">
        <v>17705</v>
      </c>
      <c r="E2" t="s">
        <v>17706</v>
      </c>
      <c r="F2" t="s">
        <v>17707</v>
      </c>
      <c r="G2" t="s">
        <v>17708</v>
      </c>
      <c r="H2" t="s">
        <v>17706</v>
      </c>
      <c r="I2" t="s">
        <v>17709</v>
      </c>
      <c r="J2" t="s">
        <v>17710</v>
      </c>
      <c r="K2" t="s">
        <v>17711</v>
      </c>
      <c r="L2" t="s">
        <v>17712</v>
      </c>
      <c r="M2" t="s">
        <v>4196</v>
      </c>
      <c r="N2" t="s">
        <v>17713</v>
      </c>
      <c r="O2" t="s">
        <v>2935</v>
      </c>
    </row>
    <row r="3" spans="1:15">
      <c r="A3" t="s">
        <v>17714</v>
      </c>
      <c r="B3" t="s">
        <v>17715</v>
      </c>
      <c r="C3" t="s">
        <v>17716</v>
      </c>
      <c r="D3" t="s">
        <v>17717</v>
      </c>
      <c r="E3" t="s">
        <v>17718</v>
      </c>
      <c r="F3" t="s">
        <v>17719</v>
      </c>
      <c r="G3" t="s">
        <v>17720</v>
      </c>
      <c r="H3" t="s">
        <v>17719</v>
      </c>
      <c r="I3" t="s">
        <v>17721</v>
      </c>
      <c r="J3" t="s">
        <v>17722</v>
      </c>
      <c r="K3" t="s">
        <v>17723</v>
      </c>
      <c r="L3" t="s">
        <v>17724</v>
      </c>
      <c r="M3" t="s">
        <v>17725</v>
      </c>
      <c r="N3" t="s">
        <v>17726</v>
      </c>
      <c r="O3" t="s">
        <v>17727</v>
      </c>
    </row>
    <row r="4" spans="1:15">
      <c r="A4" t="s">
        <v>17728</v>
      </c>
      <c r="B4" t="s">
        <v>17729</v>
      </c>
      <c r="C4" t="s">
        <v>17730</v>
      </c>
      <c r="D4" t="s">
        <v>17731</v>
      </c>
      <c r="E4" t="s">
        <v>17732</v>
      </c>
      <c r="F4" t="s">
        <v>17733</v>
      </c>
      <c r="G4" t="s">
        <v>17708</v>
      </c>
      <c r="H4" t="s">
        <v>17732</v>
      </c>
      <c r="I4" t="s">
        <v>17734</v>
      </c>
      <c r="J4" t="s">
        <v>17735</v>
      </c>
      <c r="K4" t="s">
        <v>17734</v>
      </c>
      <c r="L4" t="s">
        <v>17736</v>
      </c>
      <c r="M4" t="s">
        <v>17737</v>
      </c>
      <c r="N4" t="s">
        <v>17738</v>
      </c>
      <c r="O4" t="s">
        <v>17726</v>
      </c>
    </row>
    <row r="5" spans="1:15">
      <c r="A5" t="s">
        <v>17739</v>
      </c>
      <c r="B5" t="s">
        <v>17740</v>
      </c>
      <c r="C5" t="s">
        <v>17741</v>
      </c>
      <c r="D5" t="s">
        <v>17742</v>
      </c>
      <c r="E5" t="s">
        <v>17743</v>
      </c>
      <c r="F5" t="s">
        <v>17744</v>
      </c>
      <c r="G5" t="s">
        <v>17708</v>
      </c>
      <c r="H5" t="s">
        <v>17743</v>
      </c>
      <c r="I5" t="s">
        <v>17745</v>
      </c>
      <c r="J5" t="s">
        <v>17746</v>
      </c>
      <c r="K5" t="s">
        <v>17746</v>
      </c>
      <c r="L5" t="s">
        <v>17747</v>
      </c>
      <c r="M5" t="s">
        <v>17748</v>
      </c>
      <c r="N5" t="s">
        <v>17738</v>
      </c>
      <c r="O5" t="s">
        <v>2935</v>
      </c>
    </row>
    <row r="6" spans="1:15">
      <c r="A6" t="s">
        <v>17749</v>
      </c>
      <c r="B6" t="s">
        <v>17750</v>
      </c>
      <c r="C6" t="s">
        <v>17751</v>
      </c>
      <c r="D6" t="s">
        <v>17752</v>
      </c>
      <c r="E6" t="s">
        <v>17753</v>
      </c>
      <c r="F6" t="s">
        <v>17754</v>
      </c>
      <c r="G6" t="s">
        <v>17755</v>
      </c>
      <c r="H6" t="s">
        <v>17753</v>
      </c>
      <c r="I6" t="s">
        <v>17756</v>
      </c>
      <c r="J6" t="s">
        <v>17757</v>
      </c>
      <c r="K6" t="s">
        <v>17756</v>
      </c>
      <c r="L6" t="s">
        <v>17758</v>
      </c>
      <c r="M6" t="s">
        <v>17759</v>
      </c>
      <c r="N6" t="s">
        <v>17760</v>
      </c>
      <c r="O6" t="s">
        <v>2935</v>
      </c>
    </row>
    <row r="7" spans="1:15">
      <c r="A7" t="s">
        <v>17761</v>
      </c>
      <c r="B7" t="s">
        <v>17762</v>
      </c>
      <c r="C7" t="s">
        <v>17763</v>
      </c>
      <c r="D7" t="s">
        <v>17764</v>
      </c>
      <c r="E7" t="s">
        <v>17765</v>
      </c>
      <c r="F7" t="s">
        <v>17766</v>
      </c>
      <c r="G7" t="s">
        <v>17708</v>
      </c>
      <c r="H7" t="s">
        <v>17765</v>
      </c>
      <c r="I7" t="s">
        <v>17767</v>
      </c>
      <c r="J7" t="s">
        <v>17765</v>
      </c>
      <c r="K7" t="s">
        <v>17767</v>
      </c>
      <c r="L7" t="s">
        <v>17768</v>
      </c>
      <c r="M7" t="s">
        <v>17769</v>
      </c>
      <c r="N7" t="s">
        <v>17738</v>
      </c>
      <c r="O7" t="s">
        <v>17726</v>
      </c>
    </row>
    <row r="8" spans="1:15">
      <c r="A8" t="s">
        <v>17770</v>
      </c>
      <c r="B8" t="s">
        <v>17771</v>
      </c>
      <c r="C8" t="s">
        <v>17772</v>
      </c>
      <c r="D8" t="s">
        <v>17773</v>
      </c>
      <c r="E8" t="s">
        <v>17774</v>
      </c>
      <c r="F8" t="s">
        <v>17775</v>
      </c>
      <c r="G8" t="s">
        <v>17708</v>
      </c>
      <c r="H8" t="s">
        <v>17774</v>
      </c>
      <c r="I8" t="s">
        <v>17776</v>
      </c>
      <c r="J8" t="s">
        <v>17774</v>
      </c>
      <c r="K8" t="s">
        <v>17777</v>
      </c>
      <c r="L8" t="s">
        <v>17778</v>
      </c>
      <c r="M8" t="s">
        <v>17779</v>
      </c>
      <c r="N8" t="s">
        <v>17738</v>
      </c>
      <c r="O8" t="s">
        <v>2935</v>
      </c>
    </row>
    <row r="9" spans="1:15">
      <c r="A9" t="s">
        <v>9177</v>
      </c>
      <c r="B9" t="s">
        <v>17780</v>
      </c>
      <c r="C9" t="s">
        <v>17781</v>
      </c>
      <c r="D9" t="s">
        <v>17782</v>
      </c>
      <c r="E9" t="s">
        <v>17783</v>
      </c>
      <c r="F9" t="s">
        <v>17783</v>
      </c>
      <c r="G9" t="s">
        <v>17784</v>
      </c>
      <c r="H9" t="s">
        <v>17783</v>
      </c>
      <c r="I9" t="s">
        <v>17785</v>
      </c>
      <c r="J9" t="s">
        <v>17783</v>
      </c>
      <c r="K9" t="s">
        <v>17785</v>
      </c>
      <c r="L9" t="s">
        <v>6364</v>
      </c>
      <c r="M9" t="s">
        <v>17786</v>
      </c>
      <c r="N9" t="s">
        <v>17787</v>
      </c>
      <c r="O9" t="s">
        <v>2935</v>
      </c>
    </row>
    <row r="10" spans="1:15">
      <c r="A10" t="s">
        <v>17788</v>
      </c>
      <c r="B10" t="s">
        <v>17789</v>
      </c>
      <c r="C10" t="s">
        <v>17790</v>
      </c>
      <c r="D10" t="s">
        <v>17791</v>
      </c>
      <c r="E10" t="s">
        <v>17792</v>
      </c>
      <c r="F10" t="s">
        <v>17793</v>
      </c>
      <c r="G10" t="s">
        <v>17794</v>
      </c>
      <c r="H10" t="s">
        <v>2935</v>
      </c>
      <c r="I10" t="s">
        <v>2935</v>
      </c>
      <c r="J10" t="s">
        <v>2935</v>
      </c>
      <c r="K10" t="s">
        <v>2935</v>
      </c>
      <c r="L10" t="s">
        <v>2935</v>
      </c>
      <c r="M10" t="s">
        <v>2935</v>
      </c>
      <c r="N10" t="s">
        <v>2935</v>
      </c>
      <c r="O10" t="s">
        <v>2935</v>
      </c>
    </row>
    <row r="11" spans="1:15">
      <c r="A11" t="s">
        <v>17795</v>
      </c>
      <c r="B11" t="s">
        <v>17796</v>
      </c>
      <c r="C11" t="s">
        <v>17797</v>
      </c>
      <c r="D11" t="s">
        <v>17798</v>
      </c>
      <c r="E11" t="s">
        <v>17799</v>
      </c>
      <c r="F11" t="s">
        <v>17799</v>
      </c>
      <c r="G11" t="s">
        <v>17708</v>
      </c>
      <c r="H11" t="s">
        <v>17799</v>
      </c>
      <c r="I11" t="s">
        <v>17800</v>
      </c>
      <c r="J11" t="s">
        <v>17799</v>
      </c>
      <c r="K11" t="s">
        <v>17801</v>
      </c>
      <c r="L11" t="s">
        <v>6364</v>
      </c>
      <c r="M11" t="s">
        <v>17802</v>
      </c>
      <c r="N11" t="s">
        <v>17787</v>
      </c>
      <c r="O11" t="s">
        <v>2935</v>
      </c>
    </row>
    <row r="12" spans="1:15">
      <c r="A12" t="s">
        <v>17803</v>
      </c>
      <c r="B12" t="s">
        <v>17804</v>
      </c>
      <c r="C12" t="s">
        <v>17805</v>
      </c>
      <c r="D12" t="s">
        <v>17806</v>
      </c>
      <c r="E12" t="s">
        <v>17807</v>
      </c>
      <c r="F12" t="s">
        <v>17808</v>
      </c>
      <c r="G12" t="s">
        <v>17708</v>
      </c>
      <c r="H12" t="s">
        <v>17807</v>
      </c>
      <c r="I12" t="s">
        <v>17809</v>
      </c>
      <c r="J12" t="s">
        <v>17807</v>
      </c>
      <c r="K12" t="s">
        <v>17809</v>
      </c>
      <c r="L12" t="s">
        <v>6372</v>
      </c>
      <c r="M12" t="s">
        <v>3183</v>
      </c>
      <c r="N12" t="s">
        <v>17810</v>
      </c>
      <c r="O12" t="s">
        <v>2935</v>
      </c>
    </row>
    <row r="13" spans="1:15">
      <c r="A13" t="s">
        <v>17811</v>
      </c>
      <c r="B13" t="s">
        <v>17812</v>
      </c>
      <c r="C13" t="s">
        <v>17813</v>
      </c>
      <c r="D13" t="s">
        <v>17814</v>
      </c>
      <c r="E13" t="s">
        <v>17815</v>
      </c>
      <c r="F13" t="s">
        <v>17816</v>
      </c>
      <c r="G13" t="s">
        <v>17708</v>
      </c>
      <c r="H13" t="s">
        <v>17815</v>
      </c>
      <c r="I13" t="s">
        <v>17817</v>
      </c>
      <c r="J13" t="s">
        <v>17818</v>
      </c>
      <c r="K13" t="s">
        <v>17819</v>
      </c>
      <c r="L13" t="s">
        <v>17820</v>
      </c>
      <c r="M13" t="s">
        <v>17821</v>
      </c>
      <c r="N13" t="s">
        <v>17822</v>
      </c>
      <c r="O13" t="s">
        <v>2935</v>
      </c>
    </row>
    <row r="14" spans="1:15">
      <c r="A14" t="s">
        <v>17823</v>
      </c>
      <c r="B14" t="s">
        <v>17824</v>
      </c>
      <c r="C14" t="s">
        <v>17825</v>
      </c>
      <c r="D14" t="s">
        <v>17826</v>
      </c>
      <c r="E14" t="s">
        <v>17827</v>
      </c>
      <c r="F14" t="s">
        <v>17827</v>
      </c>
      <c r="G14" t="s">
        <v>17828</v>
      </c>
      <c r="H14" t="s">
        <v>17827</v>
      </c>
      <c r="I14" t="s">
        <v>17829</v>
      </c>
      <c r="J14" t="s">
        <v>17827</v>
      </c>
      <c r="K14" t="s">
        <v>17829</v>
      </c>
      <c r="L14" t="s">
        <v>17830</v>
      </c>
      <c r="M14" t="s">
        <v>17831</v>
      </c>
      <c r="N14" t="s">
        <v>17787</v>
      </c>
      <c r="O14" t="s">
        <v>2935</v>
      </c>
    </row>
    <row r="15" spans="1:15">
      <c r="A15" t="s">
        <v>17832</v>
      </c>
      <c r="B15" t="s">
        <v>17833</v>
      </c>
      <c r="C15" t="s">
        <v>17834</v>
      </c>
      <c r="D15" t="s">
        <v>17835</v>
      </c>
      <c r="E15" t="s">
        <v>17836</v>
      </c>
      <c r="F15" t="s">
        <v>17837</v>
      </c>
      <c r="G15" t="s">
        <v>17708</v>
      </c>
      <c r="H15" t="s">
        <v>17836</v>
      </c>
      <c r="I15" t="s">
        <v>17838</v>
      </c>
      <c r="J15" t="s">
        <v>17836</v>
      </c>
      <c r="K15" t="s">
        <v>17838</v>
      </c>
      <c r="L15" t="s">
        <v>17839</v>
      </c>
      <c r="M15" t="s">
        <v>2467</v>
      </c>
      <c r="N15" t="s">
        <v>17840</v>
      </c>
      <c r="O15" t="s">
        <v>17841</v>
      </c>
    </row>
    <row r="16" spans="1:15">
      <c r="A16" t="s">
        <v>17842</v>
      </c>
      <c r="B16" t="s">
        <v>17843</v>
      </c>
      <c r="C16" t="s">
        <v>17844</v>
      </c>
      <c r="D16" t="s">
        <v>17845</v>
      </c>
      <c r="E16" t="s">
        <v>17846</v>
      </c>
      <c r="F16" t="s">
        <v>17847</v>
      </c>
      <c r="G16" t="s">
        <v>17708</v>
      </c>
      <c r="H16" t="s">
        <v>17846</v>
      </c>
      <c r="I16" t="s">
        <v>17848</v>
      </c>
      <c r="J16" t="s">
        <v>17849</v>
      </c>
      <c r="K16" t="s">
        <v>17850</v>
      </c>
      <c r="L16" t="s">
        <v>17851</v>
      </c>
      <c r="M16" t="s">
        <v>3970</v>
      </c>
      <c r="N16" t="s">
        <v>17738</v>
      </c>
      <c r="O16" t="s">
        <v>17726</v>
      </c>
    </row>
    <row r="17" spans="1:15">
      <c r="A17" t="s">
        <v>17852</v>
      </c>
      <c r="B17" t="s">
        <v>17853</v>
      </c>
      <c r="C17" t="s">
        <v>17854</v>
      </c>
      <c r="D17" t="s">
        <v>17855</v>
      </c>
      <c r="E17" t="s">
        <v>17856</v>
      </c>
      <c r="F17" t="s">
        <v>17857</v>
      </c>
      <c r="G17" t="s">
        <v>17708</v>
      </c>
      <c r="H17" t="s">
        <v>17856</v>
      </c>
      <c r="I17" t="s">
        <v>17858</v>
      </c>
      <c r="J17" t="s">
        <v>17859</v>
      </c>
      <c r="K17" t="s">
        <v>17860</v>
      </c>
      <c r="L17" t="s">
        <v>17861</v>
      </c>
      <c r="M17" t="s">
        <v>17862</v>
      </c>
      <c r="N17" t="s">
        <v>17822</v>
      </c>
      <c r="O17" t="s">
        <v>2935</v>
      </c>
    </row>
    <row r="18" spans="1:15">
      <c r="A18" t="s">
        <v>17863</v>
      </c>
      <c r="B18" t="s">
        <v>17864</v>
      </c>
      <c r="C18" t="s">
        <v>17865</v>
      </c>
      <c r="D18" t="s">
        <v>17866</v>
      </c>
      <c r="E18" t="s">
        <v>17867</v>
      </c>
      <c r="F18" t="s">
        <v>17868</v>
      </c>
      <c r="G18" t="s">
        <v>17708</v>
      </c>
      <c r="H18" t="s">
        <v>17869</v>
      </c>
      <c r="I18" t="s">
        <v>17870</v>
      </c>
      <c r="J18" t="s">
        <v>17869</v>
      </c>
      <c r="K18" t="s">
        <v>17870</v>
      </c>
      <c r="L18" t="s">
        <v>6364</v>
      </c>
      <c r="M18" t="s">
        <v>17871</v>
      </c>
      <c r="N18" t="s">
        <v>17872</v>
      </c>
      <c r="O18" t="s">
        <v>17787</v>
      </c>
    </row>
    <row r="19" spans="1:15">
      <c r="A19" t="s">
        <v>17873</v>
      </c>
      <c r="B19" t="s">
        <v>17874</v>
      </c>
      <c r="C19" t="s">
        <v>17875</v>
      </c>
      <c r="D19" t="s">
        <v>17876</v>
      </c>
      <c r="E19" t="s">
        <v>17877</v>
      </c>
      <c r="F19" t="s">
        <v>17878</v>
      </c>
      <c r="G19" t="s">
        <v>17708</v>
      </c>
      <c r="H19" t="s">
        <v>17877</v>
      </c>
      <c r="I19" t="s">
        <v>17879</v>
      </c>
      <c r="J19" t="s">
        <v>17880</v>
      </c>
      <c r="K19" t="s">
        <v>17881</v>
      </c>
      <c r="L19" t="s">
        <v>17882</v>
      </c>
      <c r="M19" t="s">
        <v>17883</v>
      </c>
      <c r="N19" t="s">
        <v>17727</v>
      </c>
      <c r="O19" t="s">
        <v>2935</v>
      </c>
    </row>
    <row r="20" spans="1:15">
      <c r="A20" t="s">
        <v>17884</v>
      </c>
      <c r="B20" t="s">
        <v>17885</v>
      </c>
      <c r="C20" t="s">
        <v>17886</v>
      </c>
      <c r="D20" t="s">
        <v>17887</v>
      </c>
      <c r="E20" t="s">
        <v>17888</v>
      </c>
      <c r="F20" t="s">
        <v>17889</v>
      </c>
      <c r="G20" t="s">
        <v>17708</v>
      </c>
      <c r="H20" t="s">
        <v>17888</v>
      </c>
      <c r="I20" t="s">
        <v>17890</v>
      </c>
      <c r="J20" t="s">
        <v>17891</v>
      </c>
      <c r="K20" t="s">
        <v>17892</v>
      </c>
      <c r="L20" t="s">
        <v>17893</v>
      </c>
      <c r="M20" t="s">
        <v>17894</v>
      </c>
      <c r="N20" t="s">
        <v>17895</v>
      </c>
      <c r="O20" t="s">
        <v>2935</v>
      </c>
    </row>
    <row r="21" spans="1:15">
      <c r="A21" t="s">
        <v>17896</v>
      </c>
      <c r="B21" t="s">
        <v>17897</v>
      </c>
      <c r="C21" t="s">
        <v>17898</v>
      </c>
      <c r="D21" t="s">
        <v>17899</v>
      </c>
      <c r="E21" t="s">
        <v>17900</v>
      </c>
      <c r="F21" t="s">
        <v>17900</v>
      </c>
      <c r="G21" t="s">
        <v>17708</v>
      </c>
      <c r="H21" t="s">
        <v>17900</v>
      </c>
      <c r="I21" t="s">
        <v>17901</v>
      </c>
      <c r="J21" t="s">
        <v>17900</v>
      </c>
      <c r="K21" t="s">
        <v>17901</v>
      </c>
      <c r="L21" t="s">
        <v>6364</v>
      </c>
      <c r="M21" t="s">
        <v>17902</v>
      </c>
      <c r="N21" t="s">
        <v>17787</v>
      </c>
      <c r="O21" t="s">
        <v>2935</v>
      </c>
    </row>
    <row r="22" spans="1:15">
      <c r="A22" t="s">
        <v>17903</v>
      </c>
      <c r="B22" t="s">
        <v>17904</v>
      </c>
      <c r="C22" t="s">
        <v>17905</v>
      </c>
      <c r="D22" t="s">
        <v>17906</v>
      </c>
      <c r="E22" t="s">
        <v>17907</v>
      </c>
      <c r="F22" t="s">
        <v>17908</v>
      </c>
      <c r="G22" t="s">
        <v>17708</v>
      </c>
      <c r="H22" t="s">
        <v>17907</v>
      </c>
      <c r="I22" t="s">
        <v>17909</v>
      </c>
      <c r="J22" t="s">
        <v>17910</v>
      </c>
      <c r="K22" t="s">
        <v>17911</v>
      </c>
      <c r="L22" t="s">
        <v>17912</v>
      </c>
      <c r="M22" t="s">
        <v>17913</v>
      </c>
      <c r="N22" t="s">
        <v>17727</v>
      </c>
      <c r="O22" t="s">
        <v>2935</v>
      </c>
    </row>
    <row r="23" spans="1:15">
      <c r="A23" t="s">
        <v>17914</v>
      </c>
      <c r="B23" t="s">
        <v>17915</v>
      </c>
      <c r="C23" t="s">
        <v>17916</v>
      </c>
      <c r="D23" t="s">
        <v>17917</v>
      </c>
      <c r="E23" t="s">
        <v>17918</v>
      </c>
      <c r="F23" t="s">
        <v>17919</v>
      </c>
      <c r="G23" t="s">
        <v>17708</v>
      </c>
      <c r="H23" t="s">
        <v>17918</v>
      </c>
      <c r="I23" t="s">
        <v>17920</v>
      </c>
      <c r="J23" t="s">
        <v>17921</v>
      </c>
      <c r="K23" t="s">
        <v>17922</v>
      </c>
      <c r="L23" t="s">
        <v>17923</v>
      </c>
      <c r="M23" t="s">
        <v>2219</v>
      </c>
      <c r="N23" t="s">
        <v>17738</v>
      </c>
      <c r="O23" t="s">
        <v>17726</v>
      </c>
    </row>
    <row r="24" spans="1:15">
      <c r="A24" t="s">
        <v>17924</v>
      </c>
      <c r="B24" t="s">
        <v>17925</v>
      </c>
      <c r="C24" t="s">
        <v>17926</v>
      </c>
      <c r="D24" t="s">
        <v>17927</v>
      </c>
      <c r="E24" t="s">
        <v>17928</v>
      </c>
      <c r="F24" t="s">
        <v>17928</v>
      </c>
      <c r="G24" t="s">
        <v>17708</v>
      </c>
      <c r="H24" t="s">
        <v>17928</v>
      </c>
      <c r="I24" t="s">
        <v>17929</v>
      </c>
      <c r="J24" t="s">
        <v>17928</v>
      </c>
      <c r="K24" t="s">
        <v>17929</v>
      </c>
      <c r="L24" t="s">
        <v>6364</v>
      </c>
      <c r="M24" t="s">
        <v>17930</v>
      </c>
      <c r="N24" t="s">
        <v>17931</v>
      </c>
      <c r="O24" t="s">
        <v>2935</v>
      </c>
    </row>
    <row r="25" spans="1:15">
      <c r="A25" t="s">
        <v>17932</v>
      </c>
      <c r="B25" t="s">
        <v>17933</v>
      </c>
      <c r="C25" t="s">
        <v>17934</v>
      </c>
      <c r="D25" t="s">
        <v>17935</v>
      </c>
      <c r="E25" t="s">
        <v>17936</v>
      </c>
      <c r="F25" t="s">
        <v>17937</v>
      </c>
      <c r="G25" t="s">
        <v>17708</v>
      </c>
      <c r="H25" t="s">
        <v>17936</v>
      </c>
      <c r="I25" t="s">
        <v>17938</v>
      </c>
      <c r="J25" t="s">
        <v>17939</v>
      </c>
      <c r="K25" t="s">
        <v>17938</v>
      </c>
      <c r="L25" t="s">
        <v>6367</v>
      </c>
      <c r="M25" t="s">
        <v>17940</v>
      </c>
      <c r="N25" t="s">
        <v>17738</v>
      </c>
      <c r="O25" t="s">
        <v>2935</v>
      </c>
    </row>
    <row r="26" spans="1:15">
      <c r="A26" t="s">
        <v>17941</v>
      </c>
      <c r="B26" t="s">
        <v>17942</v>
      </c>
      <c r="C26" t="s">
        <v>17943</v>
      </c>
      <c r="D26" t="s">
        <v>17944</v>
      </c>
      <c r="E26" t="s">
        <v>17945</v>
      </c>
      <c r="F26" t="s">
        <v>17945</v>
      </c>
      <c r="G26" t="s">
        <v>17784</v>
      </c>
      <c r="H26" t="s">
        <v>17945</v>
      </c>
      <c r="I26" t="s">
        <v>17946</v>
      </c>
      <c r="J26" t="s">
        <v>17945</v>
      </c>
      <c r="K26" t="s">
        <v>17946</v>
      </c>
      <c r="L26" t="s">
        <v>6364</v>
      </c>
      <c r="M26" t="s">
        <v>17947</v>
      </c>
      <c r="N26" t="s">
        <v>17787</v>
      </c>
      <c r="O26" t="s">
        <v>17810</v>
      </c>
    </row>
    <row r="27" spans="1:15">
      <c r="A27" t="s">
        <v>17948</v>
      </c>
      <c r="B27" t="s">
        <v>17949</v>
      </c>
      <c r="C27" t="s">
        <v>17950</v>
      </c>
      <c r="D27" t="s">
        <v>17951</v>
      </c>
      <c r="E27" t="s">
        <v>17952</v>
      </c>
      <c r="F27" t="s">
        <v>17953</v>
      </c>
      <c r="G27" t="s">
        <v>17708</v>
      </c>
      <c r="H27" t="s">
        <v>17952</v>
      </c>
      <c r="I27" t="s">
        <v>17954</v>
      </c>
      <c r="J27" t="s">
        <v>17955</v>
      </c>
      <c r="K27" t="s">
        <v>17956</v>
      </c>
      <c r="L27" t="s">
        <v>17957</v>
      </c>
      <c r="M27" t="s">
        <v>17958</v>
      </c>
      <c r="N27" t="s">
        <v>17895</v>
      </c>
      <c r="O27" t="s">
        <v>2935</v>
      </c>
    </row>
    <row r="28" spans="1:15">
      <c r="A28" t="s">
        <v>17959</v>
      </c>
      <c r="B28" t="s">
        <v>17960</v>
      </c>
      <c r="C28" t="s">
        <v>17961</v>
      </c>
      <c r="D28" t="s">
        <v>17962</v>
      </c>
      <c r="E28" t="s">
        <v>17963</v>
      </c>
      <c r="F28" t="s">
        <v>17964</v>
      </c>
      <c r="G28" t="s">
        <v>17708</v>
      </c>
      <c r="H28" t="s">
        <v>17963</v>
      </c>
      <c r="I28" t="s">
        <v>17965</v>
      </c>
      <c r="J28" t="s">
        <v>17966</v>
      </c>
      <c r="K28" t="s">
        <v>17967</v>
      </c>
      <c r="L28" t="s">
        <v>17968</v>
      </c>
      <c r="M28" t="s">
        <v>17969</v>
      </c>
      <c r="N28" t="s">
        <v>17787</v>
      </c>
      <c r="O28" t="s">
        <v>2935</v>
      </c>
    </row>
    <row r="29" spans="1:15">
      <c r="A29" t="s">
        <v>17970</v>
      </c>
      <c r="B29" t="s">
        <v>17971</v>
      </c>
      <c r="C29" t="s">
        <v>17972</v>
      </c>
      <c r="D29" t="s">
        <v>17973</v>
      </c>
      <c r="E29" t="s">
        <v>17974</v>
      </c>
      <c r="F29" t="s">
        <v>17975</v>
      </c>
      <c r="G29" t="s">
        <v>17828</v>
      </c>
      <c r="H29" t="s">
        <v>17976</v>
      </c>
      <c r="I29" t="s">
        <v>17977</v>
      </c>
      <c r="J29" t="s">
        <v>17976</v>
      </c>
      <c r="K29" t="s">
        <v>17978</v>
      </c>
      <c r="L29" t="s">
        <v>17979</v>
      </c>
      <c r="M29" t="s">
        <v>17980</v>
      </c>
      <c r="N29" t="s">
        <v>17787</v>
      </c>
      <c r="O29" t="s">
        <v>2935</v>
      </c>
    </row>
    <row r="30" spans="1:15">
      <c r="A30" t="s">
        <v>17981</v>
      </c>
      <c r="B30" t="s">
        <v>17982</v>
      </c>
      <c r="C30" t="s">
        <v>17983</v>
      </c>
      <c r="D30" t="s">
        <v>17984</v>
      </c>
      <c r="E30" t="s">
        <v>17985</v>
      </c>
      <c r="F30" t="s">
        <v>17985</v>
      </c>
      <c r="G30" t="s">
        <v>17708</v>
      </c>
      <c r="H30" t="s">
        <v>17985</v>
      </c>
      <c r="I30" t="s">
        <v>17986</v>
      </c>
      <c r="J30" t="s">
        <v>17987</v>
      </c>
      <c r="K30" t="s">
        <v>17988</v>
      </c>
      <c r="L30" t="s">
        <v>17989</v>
      </c>
      <c r="M30" t="s">
        <v>17990</v>
      </c>
      <c r="N30" t="s">
        <v>17738</v>
      </c>
      <c r="O30" t="s">
        <v>17726</v>
      </c>
    </row>
    <row r="31" spans="1:15">
      <c r="A31" t="s">
        <v>17991</v>
      </c>
      <c r="B31" t="s">
        <v>17992</v>
      </c>
      <c r="C31" t="s">
        <v>17993</v>
      </c>
      <c r="D31" t="s">
        <v>17994</v>
      </c>
      <c r="E31" t="s">
        <v>17995</v>
      </c>
      <c r="F31" t="s">
        <v>17996</v>
      </c>
      <c r="G31" t="s">
        <v>17708</v>
      </c>
      <c r="H31" t="s">
        <v>17995</v>
      </c>
      <c r="I31" t="s">
        <v>17997</v>
      </c>
      <c r="J31" t="s">
        <v>17995</v>
      </c>
      <c r="K31" t="s">
        <v>17997</v>
      </c>
      <c r="L31" t="s">
        <v>17998</v>
      </c>
      <c r="M31" t="s">
        <v>17999</v>
      </c>
      <c r="N31" t="s">
        <v>17726</v>
      </c>
      <c r="O31" t="s">
        <v>2935</v>
      </c>
    </row>
    <row r="32" spans="1:15">
      <c r="A32" t="s">
        <v>18000</v>
      </c>
      <c r="B32" t="s">
        <v>18001</v>
      </c>
      <c r="C32" t="s">
        <v>18002</v>
      </c>
      <c r="D32" t="s">
        <v>18003</v>
      </c>
      <c r="E32" t="s">
        <v>18004</v>
      </c>
      <c r="F32" t="s">
        <v>18004</v>
      </c>
      <c r="G32" t="s">
        <v>18005</v>
      </c>
      <c r="H32" t="s">
        <v>18004</v>
      </c>
      <c r="I32" t="s">
        <v>2935</v>
      </c>
      <c r="J32" t="s">
        <v>18004</v>
      </c>
      <c r="K32" t="s">
        <v>2935</v>
      </c>
      <c r="L32" t="s">
        <v>2935</v>
      </c>
      <c r="M32" t="s">
        <v>2935</v>
      </c>
      <c r="N32" t="s">
        <v>2935</v>
      </c>
      <c r="O32" t="s">
        <v>2935</v>
      </c>
    </row>
    <row r="33" spans="1:15">
      <c r="A33" t="s">
        <v>18006</v>
      </c>
      <c r="B33" t="s">
        <v>18007</v>
      </c>
      <c r="C33" t="s">
        <v>18008</v>
      </c>
      <c r="D33" t="s">
        <v>18009</v>
      </c>
      <c r="E33" t="s">
        <v>18010</v>
      </c>
      <c r="F33" t="s">
        <v>18011</v>
      </c>
      <c r="G33" t="s">
        <v>17708</v>
      </c>
      <c r="H33" t="s">
        <v>18010</v>
      </c>
      <c r="I33" t="s">
        <v>18012</v>
      </c>
      <c r="J33" t="s">
        <v>18013</v>
      </c>
      <c r="K33" t="s">
        <v>18012</v>
      </c>
      <c r="L33" t="s">
        <v>18014</v>
      </c>
      <c r="M33" t="s">
        <v>18015</v>
      </c>
      <c r="N33" t="s">
        <v>18016</v>
      </c>
      <c r="O33" t="s">
        <v>2935</v>
      </c>
    </row>
    <row r="34" spans="1:15">
      <c r="A34" t="s">
        <v>18017</v>
      </c>
      <c r="B34" t="s">
        <v>18018</v>
      </c>
      <c r="C34" t="s">
        <v>18019</v>
      </c>
      <c r="D34" t="s">
        <v>18020</v>
      </c>
      <c r="E34" t="s">
        <v>18021</v>
      </c>
      <c r="F34" t="s">
        <v>18022</v>
      </c>
      <c r="G34" t="s">
        <v>17784</v>
      </c>
      <c r="H34" t="s">
        <v>18021</v>
      </c>
      <c r="I34" t="s">
        <v>18023</v>
      </c>
      <c r="J34" t="s">
        <v>18021</v>
      </c>
      <c r="K34" t="s">
        <v>18023</v>
      </c>
      <c r="L34" t="s">
        <v>6364</v>
      </c>
      <c r="M34" t="s">
        <v>18024</v>
      </c>
      <c r="N34" t="s">
        <v>17895</v>
      </c>
      <c r="O34" t="s">
        <v>2935</v>
      </c>
    </row>
    <row r="35" spans="1:15">
      <c r="A35" t="s">
        <v>18025</v>
      </c>
      <c r="B35" t="s">
        <v>18026</v>
      </c>
      <c r="C35" t="s">
        <v>18027</v>
      </c>
      <c r="D35" t="s">
        <v>18028</v>
      </c>
      <c r="E35" t="s">
        <v>18029</v>
      </c>
      <c r="F35" t="s">
        <v>18030</v>
      </c>
      <c r="G35" t="s">
        <v>17708</v>
      </c>
      <c r="H35" t="s">
        <v>18031</v>
      </c>
      <c r="I35" t="s">
        <v>18032</v>
      </c>
      <c r="J35" t="s">
        <v>18033</v>
      </c>
      <c r="K35" t="s">
        <v>18034</v>
      </c>
      <c r="L35" t="s">
        <v>18035</v>
      </c>
      <c r="M35" t="s">
        <v>18036</v>
      </c>
      <c r="N35" t="s">
        <v>18037</v>
      </c>
      <c r="O35" t="s">
        <v>2935</v>
      </c>
    </row>
    <row r="36" spans="1:15">
      <c r="A36" t="s">
        <v>18038</v>
      </c>
      <c r="B36" t="s">
        <v>18039</v>
      </c>
      <c r="C36" t="s">
        <v>611</v>
      </c>
      <c r="D36" t="s">
        <v>18040</v>
      </c>
      <c r="E36" t="s">
        <v>18041</v>
      </c>
      <c r="F36" t="s">
        <v>18042</v>
      </c>
      <c r="G36" t="s">
        <v>17708</v>
      </c>
      <c r="H36" t="s">
        <v>18041</v>
      </c>
      <c r="I36" t="s">
        <v>18043</v>
      </c>
      <c r="J36" t="s">
        <v>18044</v>
      </c>
      <c r="K36" t="s">
        <v>18045</v>
      </c>
      <c r="L36" t="s">
        <v>18046</v>
      </c>
      <c r="M36" t="s">
        <v>18047</v>
      </c>
      <c r="N36" t="s">
        <v>17726</v>
      </c>
      <c r="O36" t="s">
        <v>17727</v>
      </c>
    </row>
    <row r="37" spans="1:15">
      <c r="A37" t="s">
        <v>18048</v>
      </c>
      <c r="B37" t="s">
        <v>18049</v>
      </c>
      <c r="C37" t="s">
        <v>18050</v>
      </c>
      <c r="D37" t="s">
        <v>18051</v>
      </c>
      <c r="E37" t="s">
        <v>18052</v>
      </c>
      <c r="F37" t="s">
        <v>18052</v>
      </c>
      <c r="G37" t="s">
        <v>17708</v>
      </c>
      <c r="H37" t="s">
        <v>18052</v>
      </c>
      <c r="I37" t="s">
        <v>18053</v>
      </c>
      <c r="J37" t="s">
        <v>18052</v>
      </c>
      <c r="K37" t="s">
        <v>18053</v>
      </c>
      <c r="L37" t="s">
        <v>6367</v>
      </c>
      <c r="M37" t="s">
        <v>18054</v>
      </c>
      <c r="N37" t="s">
        <v>18055</v>
      </c>
      <c r="O37" t="s">
        <v>2935</v>
      </c>
    </row>
    <row r="38" spans="1:15">
      <c r="A38" t="s">
        <v>18056</v>
      </c>
      <c r="B38" t="s">
        <v>18057</v>
      </c>
      <c r="C38" t="s">
        <v>4977</v>
      </c>
      <c r="D38" t="s">
        <v>18058</v>
      </c>
      <c r="E38" t="s">
        <v>18059</v>
      </c>
      <c r="F38" t="s">
        <v>18060</v>
      </c>
      <c r="G38" t="s">
        <v>17708</v>
      </c>
      <c r="H38" t="s">
        <v>18059</v>
      </c>
      <c r="I38" t="s">
        <v>18061</v>
      </c>
      <c r="J38" t="s">
        <v>18062</v>
      </c>
      <c r="K38" t="s">
        <v>18061</v>
      </c>
      <c r="L38" t="s">
        <v>18063</v>
      </c>
      <c r="M38" t="s">
        <v>18064</v>
      </c>
      <c r="N38" t="s">
        <v>17726</v>
      </c>
      <c r="O38" t="s">
        <v>2935</v>
      </c>
    </row>
    <row r="39" spans="1:15">
      <c r="A39" t="s">
        <v>18065</v>
      </c>
      <c r="B39" t="s">
        <v>18066</v>
      </c>
      <c r="C39" t="s">
        <v>18067</v>
      </c>
      <c r="D39" t="s">
        <v>18068</v>
      </c>
      <c r="E39" t="s">
        <v>18069</v>
      </c>
      <c r="F39" t="s">
        <v>18070</v>
      </c>
      <c r="G39" t="s">
        <v>17708</v>
      </c>
      <c r="H39" t="s">
        <v>18071</v>
      </c>
      <c r="I39" t="s">
        <v>18072</v>
      </c>
      <c r="J39" t="s">
        <v>18073</v>
      </c>
      <c r="K39" t="s">
        <v>18072</v>
      </c>
      <c r="L39" t="s">
        <v>18014</v>
      </c>
      <c r="M39" t="s">
        <v>18074</v>
      </c>
      <c r="N39" t="s">
        <v>18075</v>
      </c>
      <c r="O39" t="s">
        <v>2935</v>
      </c>
    </row>
    <row r="40" spans="1:15">
      <c r="A40" t="s">
        <v>18076</v>
      </c>
      <c r="B40" t="s">
        <v>18077</v>
      </c>
      <c r="C40" t="s">
        <v>18078</v>
      </c>
      <c r="D40" t="s">
        <v>18079</v>
      </c>
      <c r="E40" t="s">
        <v>18080</v>
      </c>
      <c r="F40" t="s">
        <v>18081</v>
      </c>
      <c r="G40" t="s">
        <v>17708</v>
      </c>
      <c r="H40" t="s">
        <v>18080</v>
      </c>
      <c r="I40" t="s">
        <v>18082</v>
      </c>
      <c r="J40" t="s">
        <v>18083</v>
      </c>
      <c r="K40" t="s">
        <v>18084</v>
      </c>
      <c r="L40" t="s">
        <v>18085</v>
      </c>
      <c r="M40" t="s">
        <v>18086</v>
      </c>
      <c r="N40" t="s">
        <v>18087</v>
      </c>
      <c r="O40" t="s">
        <v>2935</v>
      </c>
    </row>
    <row r="41" spans="1:15">
      <c r="A41" t="s">
        <v>18088</v>
      </c>
      <c r="B41" t="s">
        <v>18089</v>
      </c>
      <c r="C41" t="s">
        <v>18090</v>
      </c>
      <c r="D41" t="s">
        <v>18091</v>
      </c>
      <c r="E41" t="s">
        <v>18092</v>
      </c>
      <c r="F41" t="s">
        <v>18093</v>
      </c>
      <c r="G41" t="s">
        <v>17708</v>
      </c>
      <c r="H41" t="s">
        <v>18092</v>
      </c>
      <c r="I41" t="s">
        <v>18094</v>
      </c>
      <c r="J41" t="s">
        <v>18095</v>
      </c>
      <c r="K41" t="s">
        <v>18094</v>
      </c>
      <c r="L41" t="s">
        <v>18096</v>
      </c>
      <c r="M41" t="s">
        <v>18097</v>
      </c>
      <c r="N41" t="s">
        <v>17738</v>
      </c>
      <c r="O41" t="s">
        <v>2935</v>
      </c>
    </row>
    <row r="42" spans="1:15">
      <c r="A42" t="s">
        <v>18098</v>
      </c>
      <c r="B42" t="s">
        <v>18099</v>
      </c>
      <c r="C42" t="s">
        <v>18100</v>
      </c>
      <c r="D42" t="s">
        <v>18101</v>
      </c>
      <c r="E42" t="s">
        <v>18102</v>
      </c>
      <c r="F42" t="s">
        <v>18102</v>
      </c>
      <c r="G42" t="s">
        <v>17708</v>
      </c>
      <c r="H42" t="s">
        <v>18102</v>
      </c>
      <c r="I42" t="s">
        <v>18103</v>
      </c>
      <c r="J42" t="s">
        <v>18102</v>
      </c>
      <c r="K42" t="s">
        <v>18103</v>
      </c>
      <c r="L42" t="s">
        <v>18104</v>
      </c>
      <c r="M42" t="s">
        <v>185</v>
      </c>
      <c r="N42" t="s">
        <v>18105</v>
      </c>
      <c r="O42" t="s">
        <v>18106</v>
      </c>
    </row>
    <row r="43" spans="1:15">
      <c r="A43" t="s">
        <v>18107</v>
      </c>
      <c r="B43" t="s">
        <v>18108</v>
      </c>
      <c r="C43" t="s">
        <v>18109</v>
      </c>
      <c r="D43" t="s">
        <v>18110</v>
      </c>
      <c r="E43" t="s">
        <v>18111</v>
      </c>
      <c r="F43" t="s">
        <v>18112</v>
      </c>
      <c r="G43" t="s">
        <v>17784</v>
      </c>
      <c r="H43" t="s">
        <v>18111</v>
      </c>
      <c r="I43" t="s">
        <v>18113</v>
      </c>
      <c r="J43" t="s">
        <v>18111</v>
      </c>
      <c r="K43" t="s">
        <v>18113</v>
      </c>
      <c r="L43" t="s">
        <v>6364</v>
      </c>
      <c r="M43" t="s">
        <v>18114</v>
      </c>
      <c r="N43" t="s">
        <v>17872</v>
      </c>
      <c r="O43" t="s">
        <v>2935</v>
      </c>
    </row>
    <row r="44" spans="1:15">
      <c r="A44" t="s">
        <v>18115</v>
      </c>
      <c r="B44" t="s">
        <v>18116</v>
      </c>
      <c r="C44" t="s">
        <v>18117</v>
      </c>
      <c r="D44" t="s">
        <v>18118</v>
      </c>
      <c r="E44" t="s">
        <v>18119</v>
      </c>
      <c r="F44" t="s">
        <v>18120</v>
      </c>
      <c r="G44" t="s">
        <v>17708</v>
      </c>
      <c r="H44" t="s">
        <v>18119</v>
      </c>
      <c r="I44" t="s">
        <v>18121</v>
      </c>
      <c r="J44" t="s">
        <v>18122</v>
      </c>
      <c r="K44" t="s">
        <v>18123</v>
      </c>
      <c r="L44" t="s">
        <v>18124</v>
      </c>
      <c r="M44" t="s">
        <v>18125</v>
      </c>
      <c r="N44" t="s">
        <v>17738</v>
      </c>
      <c r="O44" t="s">
        <v>2935</v>
      </c>
    </row>
    <row r="45" spans="1:15">
      <c r="A45" t="s">
        <v>18126</v>
      </c>
      <c r="B45" t="s">
        <v>18127</v>
      </c>
      <c r="C45" t="s">
        <v>18128</v>
      </c>
      <c r="D45" t="s">
        <v>18129</v>
      </c>
      <c r="E45" t="s">
        <v>18130</v>
      </c>
      <c r="F45" t="s">
        <v>18131</v>
      </c>
      <c r="G45" t="s">
        <v>17708</v>
      </c>
      <c r="H45" t="s">
        <v>18130</v>
      </c>
      <c r="I45" t="s">
        <v>18132</v>
      </c>
      <c r="J45" t="s">
        <v>18133</v>
      </c>
      <c r="K45" t="s">
        <v>18134</v>
      </c>
      <c r="L45" t="s">
        <v>18135</v>
      </c>
      <c r="M45" t="s">
        <v>18136</v>
      </c>
      <c r="N45" t="s">
        <v>17738</v>
      </c>
      <c r="O45" t="s">
        <v>2935</v>
      </c>
    </row>
    <row r="46" spans="1:15">
      <c r="A46" t="s">
        <v>18137</v>
      </c>
      <c r="B46" t="s">
        <v>18138</v>
      </c>
      <c r="C46" t="s">
        <v>18139</v>
      </c>
      <c r="D46" t="s">
        <v>18140</v>
      </c>
      <c r="E46" t="s">
        <v>18141</v>
      </c>
      <c r="F46" t="s">
        <v>18142</v>
      </c>
      <c r="G46" t="s">
        <v>17708</v>
      </c>
      <c r="H46" t="s">
        <v>18141</v>
      </c>
      <c r="I46" t="s">
        <v>18143</v>
      </c>
      <c r="J46" t="s">
        <v>18141</v>
      </c>
      <c r="K46" t="s">
        <v>18143</v>
      </c>
      <c r="L46" t="s">
        <v>6372</v>
      </c>
      <c r="M46" t="s">
        <v>18144</v>
      </c>
      <c r="N46" t="s">
        <v>18145</v>
      </c>
      <c r="O46" t="s">
        <v>18146</v>
      </c>
    </row>
    <row r="47" spans="1:15">
      <c r="A47" t="s">
        <v>18147</v>
      </c>
      <c r="B47" t="s">
        <v>18148</v>
      </c>
      <c r="C47" t="s">
        <v>18149</v>
      </c>
      <c r="D47" t="s">
        <v>18150</v>
      </c>
      <c r="E47" t="s">
        <v>18151</v>
      </c>
      <c r="F47" t="s">
        <v>18152</v>
      </c>
      <c r="G47" t="s">
        <v>17708</v>
      </c>
      <c r="H47" t="s">
        <v>18153</v>
      </c>
      <c r="I47" t="s">
        <v>18154</v>
      </c>
      <c r="J47" t="s">
        <v>18155</v>
      </c>
      <c r="K47" t="s">
        <v>18156</v>
      </c>
      <c r="L47" t="s">
        <v>18157</v>
      </c>
      <c r="M47" t="s">
        <v>3973</v>
      </c>
      <c r="N47" t="s">
        <v>18037</v>
      </c>
      <c r="O47" t="s">
        <v>2935</v>
      </c>
    </row>
    <row r="48" spans="1:15">
      <c r="A48" t="s">
        <v>18158</v>
      </c>
      <c r="B48" t="s">
        <v>18159</v>
      </c>
      <c r="C48" t="s">
        <v>18160</v>
      </c>
      <c r="D48" t="s">
        <v>18161</v>
      </c>
      <c r="E48" t="s">
        <v>18162</v>
      </c>
      <c r="F48" t="s">
        <v>18163</v>
      </c>
      <c r="G48" t="s">
        <v>17836</v>
      </c>
      <c r="H48" t="s">
        <v>18162</v>
      </c>
      <c r="I48" t="s">
        <v>18164</v>
      </c>
      <c r="J48" t="s">
        <v>18162</v>
      </c>
      <c r="K48" t="s">
        <v>18164</v>
      </c>
      <c r="L48" t="s">
        <v>6364</v>
      </c>
      <c r="M48" t="s">
        <v>18165</v>
      </c>
      <c r="N48" t="s">
        <v>18087</v>
      </c>
      <c r="O48" t="s">
        <v>2935</v>
      </c>
    </row>
    <row r="49" spans="1:15">
      <c r="A49" t="s">
        <v>18166</v>
      </c>
      <c r="B49" t="s">
        <v>18167</v>
      </c>
      <c r="C49" t="s">
        <v>18168</v>
      </c>
      <c r="D49" t="s">
        <v>18169</v>
      </c>
      <c r="E49" t="s">
        <v>18170</v>
      </c>
      <c r="F49" t="s">
        <v>18171</v>
      </c>
      <c r="G49" t="s">
        <v>17836</v>
      </c>
      <c r="H49" t="s">
        <v>18172</v>
      </c>
      <c r="I49" t="s">
        <v>18173</v>
      </c>
      <c r="J49" t="s">
        <v>18172</v>
      </c>
      <c r="K49" t="s">
        <v>18173</v>
      </c>
      <c r="L49" t="s">
        <v>6364</v>
      </c>
      <c r="M49" t="s">
        <v>18174</v>
      </c>
      <c r="N49" t="s">
        <v>18175</v>
      </c>
      <c r="O49" t="s">
        <v>2935</v>
      </c>
    </row>
    <row r="50" spans="1:15">
      <c r="A50" t="s">
        <v>18176</v>
      </c>
      <c r="B50" t="s">
        <v>18177</v>
      </c>
      <c r="C50" t="s">
        <v>18178</v>
      </c>
      <c r="D50" t="s">
        <v>18179</v>
      </c>
      <c r="E50" t="s">
        <v>18180</v>
      </c>
      <c r="F50" t="s">
        <v>18181</v>
      </c>
      <c r="G50" t="s">
        <v>17708</v>
      </c>
      <c r="H50" t="s">
        <v>18180</v>
      </c>
      <c r="I50" t="s">
        <v>18182</v>
      </c>
      <c r="J50" t="s">
        <v>18180</v>
      </c>
      <c r="K50" t="s">
        <v>18182</v>
      </c>
      <c r="L50" t="s">
        <v>6372</v>
      </c>
      <c r="M50" t="s">
        <v>18183</v>
      </c>
      <c r="N50" t="s">
        <v>17872</v>
      </c>
      <c r="O50" t="s">
        <v>2935</v>
      </c>
    </row>
    <row r="51" spans="1:15">
      <c r="A51" t="s">
        <v>18184</v>
      </c>
      <c r="B51" t="s">
        <v>18185</v>
      </c>
      <c r="C51" t="s">
        <v>18186</v>
      </c>
      <c r="D51" t="s">
        <v>18187</v>
      </c>
      <c r="E51" t="s">
        <v>18188</v>
      </c>
      <c r="F51" t="s">
        <v>18189</v>
      </c>
      <c r="G51" t="s">
        <v>17708</v>
      </c>
      <c r="H51" t="s">
        <v>18188</v>
      </c>
      <c r="I51" t="s">
        <v>18190</v>
      </c>
      <c r="J51" t="s">
        <v>18191</v>
      </c>
      <c r="K51" t="s">
        <v>18192</v>
      </c>
      <c r="L51" t="s">
        <v>18193</v>
      </c>
      <c r="M51" t="s">
        <v>18194</v>
      </c>
      <c r="N51" t="s">
        <v>17727</v>
      </c>
      <c r="O51" t="s">
        <v>2935</v>
      </c>
    </row>
    <row r="52" spans="1:15">
      <c r="A52" t="s">
        <v>18195</v>
      </c>
      <c r="B52" t="s">
        <v>18196</v>
      </c>
      <c r="C52" t="s">
        <v>4183</v>
      </c>
      <c r="D52" t="s">
        <v>18197</v>
      </c>
      <c r="E52" t="s">
        <v>18198</v>
      </c>
      <c r="F52" t="s">
        <v>18199</v>
      </c>
      <c r="G52" t="s">
        <v>17708</v>
      </c>
      <c r="H52" t="s">
        <v>18200</v>
      </c>
      <c r="I52" t="s">
        <v>18201</v>
      </c>
      <c r="J52" t="s">
        <v>18202</v>
      </c>
      <c r="K52" t="s">
        <v>18203</v>
      </c>
      <c r="L52" t="s">
        <v>18204</v>
      </c>
      <c r="M52" t="s">
        <v>18205</v>
      </c>
      <c r="N52" t="s">
        <v>17738</v>
      </c>
      <c r="O52" t="s">
        <v>2935</v>
      </c>
    </row>
    <row r="53" spans="1:15">
      <c r="A53" t="s">
        <v>18206</v>
      </c>
      <c r="B53" t="s">
        <v>18207</v>
      </c>
      <c r="C53" t="s">
        <v>18208</v>
      </c>
      <c r="D53" t="s">
        <v>18209</v>
      </c>
      <c r="E53" t="s">
        <v>18198</v>
      </c>
      <c r="F53" t="s">
        <v>18210</v>
      </c>
      <c r="G53" t="s">
        <v>17708</v>
      </c>
      <c r="H53" t="s">
        <v>18211</v>
      </c>
      <c r="I53" t="s">
        <v>18212</v>
      </c>
      <c r="J53" t="s">
        <v>18213</v>
      </c>
      <c r="K53" t="s">
        <v>18214</v>
      </c>
      <c r="L53" t="s">
        <v>18215</v>
      </c>
      <c r="M53" t="s">
        <v>18205</v>
      </c>
      <c r="N53" t="s">
        <v>17738</v>
      </c>
      <c r="O53" t="s">
        <v>2935</v>
      </c>
    </row>
    <row r="54" spans="1:15">
      <c r="A54" t="s">
        <v>18216</v>
      </c>
      <c r="B54" t="s">
        <v>18217</v>
      </c>
      <c r="C54" t="s">
        <v>18218</v>
      </c>
      <c r="D54" t="s">
        <v>18219</v>
      </c>
      <c r="E54" t="s">
        <v>18220</v>
      </c>
      <c r="F54" t="s">
        <v>18221</v>
      </c>
      <c r="G54" t="s">
        <v>18222</v>
      </c>
      <c r="H54" t="s">
        <v>18220</v>
      </c>
      <c r="I54" t="s">
        <v>18223</v>
      </c>
      <c r="J54" t="s">
        <v>18224</v>
      </c>
      <c r="K54" t="s">
        <v>18223</v>
      </c>
      <c r="L54" t="s">
        <v>18225</v>
      </c>
      <c r="M54" t="s">
        <v>18226</v>
      </c>
      <c r="N54" t="s">
        <v>18227</v>
      </c>
      <c r="O54" t="s">
        <v>2935</v>
      </c>
    </row>
    <row r="55" spans="1:15">
      <c r="A55" t="s">
        <v>18228</v>
      </c>
      <c r="B55" t="s">
        <v>18229</v>
      </c>
      <c r="C55" t="s">
        <v>18230</v>
      </c>
      <c r="D55" t="s">
        <v>18231</v>
      </c>
      <c r="E55" t="s">
        <v>18232</v>
      </c>
      <c r="F55" t="s">
        <v>18233</v>
      </c>
      <c r="G55" t="s">
        <v>17708</v>
      </c>
      <c r="H55" t="s">
        <v>18232</v>
      </c>
      <c r="I55" t="s">
        <v>18234</v>
      </c>
      <c r="J55" t="s">
        <v>18232</v>
      </c>
      <c r="K55" t="s">
        <v>18234</v>
      </c>
      <c r="L55" t="s">
        <v>6372</v>
      </c>
      <c r="M55" t="s">
        <v>18235</v>
      </c>
      <c r="N55" t="s">
        <v>17931</v>
      </c>
      <c r="O55" t="s">
        <v>2935</v>
      </c>
    </row>
    <row r="56" spans="1:15">
      <c r="A56" t="s">
        <v>18236</v>
      </c>
      <c r="B56" t="s">
        <v>18237</v>
      </c>
      <c r="C56" t="s">
        <v>18238</v>
      </c>
      <c r="D56" t="s">
        <v>18239</v>
      </c>
      <c r="E56" t="s">
        <v>18240</v>
      </c>
      <c r="F56" t="s">
        <v>18241</v>
      </c>
      <c r="G56" t="s">
        <v>17708</v>
      </c>
      <c r="H56" t="s">
        <v>18242</v>
      </c>
      <c r="I56" t="s">
        <v>18243</v>
      </c>
      <c r="J56" t="s">
        <v>18244</v>
      </c>
      <c r="K56" t="s">
        <v>18243</v>
      </c>
      <c r="L56" t="s">
        <v>6367</v>
      </c>
      <c r="M56" t="s">
        <v>18245</v>
      </c>
      <c r="N56" t="s">
        <v>18055</v>
      </c>
      <c r="O56" t="s">
        <v>2935</v>
      </c>
    </row>
    <row r="57" spans="1:15">
      <c r="A57" t="s">
        <v>18246</v>
      </c>
      <c r="B57" t="s">
        <v>18247</v>
      </c>
      <c r="C57" t="s">
        <v>18248</v>
      </c>
      <c r="D57" t="s">
        <v>18249</v>
      </c>
      <c r="E57" t="s">
        <v>18250</v>
      </c>
      <c r="F57" t="s">
        <v>18251</v>
      </c>
      <c r="G57" t="s">
        <v>17708</v>
      </c>
      <c r="H57" t="s">
        <v>18250</v>
      </c>
      <c r="I57" t="s">
        <v>18252</v>
      </c>
      <c r="J57" t="s">
        <v>18253</v>
      </c>
      <c r="K57" t="s">
        <v>18252</v>
      </c>
      <c r="L57" t="s">
        <v>18254</v>
      </c>
      <c r="M57" t="s">
        <v>18255</v>
      </c>
      <c r="N57" t="s">
        <v>17738</v>
      </c>
      <c r="O57" t="s">
        <v>17726</v>
      </c>
    </row>
    <row r="58" spans="1:15">
      <c r="A58" t="s">
        <v>18256</v>
      </c>
      <c r="B58" t="s">
        <v>18257</v>
      </c>
      <c r="C58" t="s">
        <v>18258</v>
      </c>
      <c r="D58" t="s">
        <v>18259</v>
      </c>
      <c r="E58" t="s">
        <v>18260</v>
      </c>
      <c r="F58" t="s">
        <v>18261</v>
      </c>
      <c r="G58" t="s">
        <v>17708</v>
      </c>
      <c r="H58" t="s">
        <v>18260</v>
      </c>
      <c r="I58" t="s">
        <v>18262</v>
      </c>
      <c r="J58" t="s">
        <v>18260</v>
      </c>
      <c r="K58" t="s">
        <v>18263</v>
      </c>
      <c r="L58" t="s">
        <v>6372</v>
      </c>
      <c r="M58" t="s">
        <v>3043</v>
      </c>
      <c r="N58" t="s">
        <v>17872</v>
      </c>
      <c r="O58" t="s">
        <v>17787</v>
      </c>
    </row>
    <row r="59" spans="1:15">
      <c r="A59" t="s">
        <v>18264</v>
      </c>
      <c r="B59" t="s">
        <v>18265</v>
      </c>
      <c r="C59" t="s">
        <v>18266</v>
      </c>
      <c r="D59" t="s">
        <v>18267</v>
      </c>
      <c r="E59" t="s">
        <v>18268</v>
      </c>
      <c r="F59" t="s">
        <v>18269</v>
      </c>
      <c r="G59" t="s">
        <v>17828</v>
      </c>
      <c r="H59" t="s">
        <v>18268</v>
      </c>
      <c r="I59" t="s">
        <v>18270</v>
      </c>
      <c r="J59" t="s">
        <v>18271</v>
      </c>
      <c r="K59" t="s">
        <v>18270</v>
      </c>
      <c r="L59" t="s">
        <v>18272</v>
      </c>
      <c r="M59" t="s">
        <v>18273</v>
      </c>
      <c r="N59" t="s">
        <v>17787</v>
      </c>
      <c r="O59" t="s">
        <v>2935</v>
      </c>
    </row>
    <row r="60" spans="1:15">
      <c r="A60" t="s">
        <v>18274</v>
      </c>
      <c r="B60" t="s">
        <v>18275</v>
      </c>
      <c r="C60" t="s">
        <v>18276</v>
      </c>
      <c r="D60" t="s">
        <v>18277</v>
      </c>
      <c r="E60" t="s">
        <v>18278</v>
      </c>
      <c r="F60" t="s">
        <v>18279</v>
      </c>
      <c r="G60" t="s">
        <v>17708</v>
      </c>
      <c r="H60" t="s">
        <v>18278</v>
      </c>
      <c r="I60" t="s">
        <v>18280</v>
      </c>
      <c r="J60" t="s">
        <v>18281</v>
      </c>
      <c r="K60" t="s">
        <v>18282</v>
      </c>
      <c r="L60" t="s">
        <v>18283</v>
      </c>
      <c r="M60" t="s">
        <v>18284</v>
      </c>
      <c r="N60" t="s">
        <v>17726</v>
      </c>
      <c r="O60" t="s">
        <v>17727</v>
      </c>
    </row>
    <row r="61" spans="1:15">
      <c r="A61" t="s">
        <v>18285</v>
      </c>
      <c r="B61" t="s">
        <v>18286</v>
      </c>
      <c r="C61" t="s">
        <v>18287</v>
      </c>
      <c r="D61" t="s">
        <v>18288</v>
      </c>
      <c r="E61" t="s">
        <v>18289</v>
      </c>
      <c r="F61" t="s">
        <v>18290</v>
      </c>
      <c r="G61" t="s">
        <v>17708</v>
      </c>
      <c r="H61" t="s">
        <v>18291</v>
      </c>
      <c r="I61" t="s">
        <v>18292</v>
      </c>
      <c r="J61" t="s">
        <v>18293</v>
      </c>
      <c r="K61" t="s">
        <v>18294</v>
      </c>
      <c r="L61" t="s">
        <v>18295</v>
      </c>
      <c r="M61" t="s">
        <v>18296</v>
      </c>
      <c r="N61" t="s">
        <v>17738</v>
      </c>
      <c r="O61" t="s">
        <v>17726</v>
      </c>
    </row>
    <row r="62" spans="1:15">
      <c r="A62" t="s">
        <v>18297</v>
      </c>
      <c r="B62" t="s">
        <v>18298</v>
      </c>
      <c r="C62" t="s">
        <v>18299</v>
      </c>
      <c r="D62" t="s">
        <v>18300</v>
      </c>
      <c r="E62" t="s">
        <v>18301</v>
      </c>
      <c r="F62" t="s">
        <v>18302</v>
      </c>
      <c r="G62" t="s">
        <v>17708</v>
      </c>
      <c r="H62" t="s">
        <v>18301</v>
      </c>
      <c r="I62" t="s">
        <v>18303</v>
      </c>
      <c r="J62" t="s">
        <v>18304</v>
      </c>
      <c r="K62" t="s">
        <v>18305</v>
      </c>
      <c r="L62" t="s">
        <v>18306</v>
      </c>
      <c r="M62" t="s">
        <v>2549</v>
      </c>
      <c r="N62" t="s">
        <v>17738</v>
      </c>
      <c r="O62" t="s">
        <v>17726</v>
      </c>
    </row>
    <row r="63" spans="1:15">
      <c r="A63" t="s">
        <v>18307</v>
      </c>
      <c r="B63" t="s">
        <v>18308</v>
      </c>
      <c r="C63" t="s">
        <v>18309</v>
      </c>
      <c r="D63" t="s">
        <v>18310</v>
      </c>
      <c r="E63" t="s">
        <v>18311</v>
      </c>
      <c r="F63" t="s">
        <v>18312</v>
      </c>
      <c r="G63" t="s">
        <v>17708</v>
      </c>
      <c r="H63" t="s">
        <v>18311</v>
      </c>
      <c r="I63" t="s">
        <v>18311</v>
      </c>
      <c r="J63" t="s">
        <v>18313</v>
      </c>
      <c r="K63" t="s">
        <v>18313</v>
      </c>
      <c r="L63" t="s">
        <v>18314</v>
      </c>
      <c r="M63" t="s">
        <v>18315</v>
      </c>
      <c r="N63" t="s">
        <v>17727</v>
      </c>
      <c r="O63" t="s">
        <v>2935</v>
      </c>
    </row>
    <row r="64" spans="1:15">
      <c r="A64" t="s">
        <v>18316</v>
      </c>
      <c r="B64" t="s">
        <v>18317</v>
      </c>
      <c r="C64" t="s">
        <v>18318</v>
      </c>
      <c r="D64" t="s">
        <v>18319</v>
      </c>
      <c r="E64" t="s">
        <v>18320</v>
      </c>
      <c r="F64" t="s">
        <v>18321</v>
      </c>
      <c r="G64" t="s">
        <v>17708</v>
      </c>
      <c r="H64" t="s">
        <v>18320</v>
      </c>
      <c r="I64" t="s">
        <v>18322</v>
      </c>
      <c r="J64" t="s">
        <v>18320</v>
      </c>
      <c r="K64" t="s">
        <v>18322</v>
      </c>
      <c r="L64" t="s">
        <v>6364</v>
      </c>
      <c r="M64" t="s">
        <v>18323</v>
      </c>
      <c r="N64" t="s">
        <v>17787</v>
      </c>
      <c r="O64" t="s">
        <v>2935</v>
      </c>
    </row>
    <row r="65" spans="1:15">
      <c r="A65" t="s">
        <v>18324</v>
      </c>
      <c r="B65" t="s">
        <v>18325</v>
      </c>
      <c r="C65" t="s">
        <v>18326</v>
      </c>
      <c r="D65" t="s">
        <v>18327</v>
      </c>
      <c r="E65" t="s">
        <v>18328</v>
      </c>
      <c r="F65" t="s">
        <v>18329</v>
      </c>
      <c r="G65" t="s">
        <v>17708</v>
      </c>
      <c r="H65" t="s">
        <v>18328</v>
      </c>
      <c r="I65" t="s">
        <v>18330</v>
      </c>
      <c r="J65" t="s">
        <v>18331</v>
      </c>
      <c r="K65" t="s">
        <v>18330</v>
      </c>
      <c r="L65" t="s">
        <v>6372</v>
      </c>
      <c r="M65" t="s">
        <v>18332</v>
      </c>
      <c r="N65" t="s">
        <v>17787</v>
      </c>
      <c r="O65" t="s">
        <v>2935</v>
      </c>
    </row>
    <row r="66" spans="1:15">
      <c r="A66" t="s">
        <v>18333</v>
      </c>
      <c r="B66" t="s">
        <v>18334</v>
      </c>
      <c r="C66" t="s">
        <v>18335</v>
      </c>
      <c r="D66" t="s">
        <v>18336</v>
      </c>
      <c r="E66" t="s">
        <v>18337</v>
      </c>
      <c r="F66" t="s">
        <v>18338</v>
      </c>
      <c r="G66" t="s">
        <v>17708</v>
      </c>
      <c r="H66" t="s">
        <v>18337</v>
      </c>
      <c r="I66" t="s">
        <v>18339</v>
      </c>
      <c r="J66" t="s">
        <v>18337</v>
      </c>
      <c r="K66" t="s">
        <v>18339</v>
      </c>
      <c r="L66" t="s">
        <v>6372</v>
      </c>
      <c r="M66" t="s">
        <v>18340</v>
      </c>
      <c r="N66" t="s">
        <v>18341</v>
      </c>
      <c r="O66" t="s">
        <v>2935</v>
      </c>
    </row>
    <row r="67" spans="1:15">
      <c r="A67" t="s">
        <v>18342</v>
      </c>
      <c r="B67" t="s">
        <v>18343</v>
      </c>
      <c r="C67" t="s">
        <v>18344</v>
      </c>
      <c r="D67" t="s">
        <v>18345</v>
      </c>
      <c r="E67" t="s">
        <v>18346</v>
      </c>
      <c r="F67" t="s">
        <v>18347</v>
      </c>
      <c r="G67" t="s">
        <v>17708</v>
      </c>
      <c r="H67" t="s">
        <v>18346</v>
      </c>
      <c r="I67" t="s">
        <v>18348</v>
      </c>
      <c r="J67" t="s">
        <v>18349</v>
      </c>
      <c r="K67" t="s">
        <v>18350</v>
      </c>
      <c r="L67" t="s">
        <v>17882</v>
      </c>
      <c r="M67" t="s">
        <v>1241</v>
      </c>
      <c r="N67" t="s">
        <v>17726</v>
      </c>
      <c r="O67" t="s">
        <v>2935</v>
      </c>
    </row>
    <row r="68" spans="1:15">
      <c r="A68" t="s">
        <v>18351</v>
      </c>
      <c r="B68" t="s">
        <v>18352</v>
      </c>
      <c r="C68" t="s">
        <v>18353</v>
      </c>
      <c r="D68" t="s">
        <v>18354</v>
      </c>
      <c r="E68" t="s">
        <v>18355</v>
      </c>
      <c r="F68" t="s">
        <v>18356</v>
      </c>
      <c r="G68" t="s">
        <v>17708</v>
      </c>
      <c r="H68" t="s">
        <v>18355</v>
      </c>
      <c r="I68" t="s">
        <v>18357</v>
      </c>
      <c r="J68" t="s">
        <v>18355</v>
      </c>
      <c r="K68" t="s">
        <v>18357</v>
      </c>
      <c r="L68" t="s">
        <v>6372</v>
      </c>
      <c r="M68" t="s">
        <v>18358</v>
      </c>
      <c r="N68" t="s">
        <v>17931</v>
      </c>
      <c r="O68" t="s">
        <v>2935</v>
      </c>
    </row>
    <row r="69" spans="1:15">
      <c r="A69" t="s">
        <v>18359</v>
      </c>
      <c r="B69" t="s">
        <v>18360</v>
      </c>
      <c r="C69" t="s">
        <v>18054</v>
      </c>
      <c r="D69" t="s">
        <v>18361</v>
      </c>
      <c r="E69" t="s">
        <v>18362</v>
      </c>
      <c r="F69" t="s">
        <v>18363</v>
      </c>
      <c r="G69" t="s">
        <v>17708</v>
      </c>
      <c r="H69" t="s">
        <v>18362</v>
      </c>
      <c r="I69" t="s">
        <v>18364</v>
      </c>
      <c r="J69" t="s">
        <v>18365</v>
      </c>
      <c r="K69" t="s">
        <v>18364</v>
      </c>
      <c r="L69" t="s">
        <v>18366</v>
      </c>
      <c r="M69" t="s">
        <v>18367</v>
      </c>
      <c r="N69" t="s">
        <v>17738</v>
      </c>
      <c r="O69" t="s">
        <v>2935</v>
      </c>
    </row>
    <row r="70" spans="1:15">
      <c r="A70" t="s">
        <v>18368</v>
      </c>
      <c r="B70" t="s">
        <v>18369</v>
      </c>
      <c r="C70" t="s">
        <v>18370</v>
      </c>
      <c r="D70" t="s">
        <v>18371</v>
      </c>
      <c r="E70" t="s">
        <v>18372</v>
      </c>
      <c r="F70" t="s">
        <v>18373</v>
      </c>
      <c r="G70" t="s">
        <v>17708</v>
      </c>
      <c r="H70" t="s">
        <v>18372</v>
      </c>
      <c r="I70" t="s">
        <v>18374</v>
      </c>
      <c r="J70" t="s">
        <v>18375</v>
      </c>
      <c r="K70" t="s">
        <v>18376</v>
      </c>
      <c r="L70" t="s">
        <v>18377</v>
      </c>
      <c r="M70" t="s">
        <v>18378</v>
      </c>
      <c r="N70" t="s">
        <v>17727</v>
      </c>
      <c r="O70" t="s">
        <v>2935</v>
      </c>
    </row>
    <row r="71" spans="1:15">
      <c r="A71" t="s">
        <v>18379</v>
      </c>
      <c r="B71" t="s">
        <v>18380</v>
      </c>
      <c r="C71" t="s">
        <v>18381</v>
      </c>
      <c r="D71" t="s">
        <v>18382</v>
      </c>
      <c r="E71" t="s">
        <v>18383</v>
      </c>
      <c r="F71" t="s">
        <v>18384</v>
      </c>
      <c r="G71" t="s">
        <v>17708</v>
      </c>
      <c r="H71" t="s">
        <v>18383</v>
      </c>
      <c r="I71" t="s">
        <v>18385</v>
      </c>
      <c r="J71" t="s">
        <v>18386</v>
      </c>
      <c r="K71" t="s">
        <v>18385</v>
      </c>
      <c r="L71" t="s">
        <v>18387</v>
      </c>
      <c r="M71" t="s">
        <v>18388</v>
      </c>
      <c r="N71" t="s">
        <v>17726</v>
      </c>
      <c r="O71" t="s">
        <v>17727</v>
      </c>
    </row>
    <row r="72" spans="1:15">
      <c r="A72" t="s">
        <v>18389</v>
      </c>
      <c r="B72" t="s">
        <v>18390</v>
      </c>
      <c r="C72" t="s">
        <v>18391</v>
      </c>
      <c r="D72" t="s">
        <v>18392</v>
      </c>
      <c r="E72" t="s">
        <v>18393</v>
      </c>
      <c r="F72" t="s">
        <v>18394</v>
      </c>
      <c r="G72" t="s">
        <v>17708</v>
      </c>
      <c r="H72" t="s">
        <v>18395</v>
      </c>
      <c r="I72" t="s">
        <v>18396</v>
      </c>
      <c r="J72" t="s">
        <v>18393</v>
      </c>
      <c r="K72" t="s">
        <v>18396</v>
      </c>
      <c r="L72" t="s">
        <v>18397</v>
      </c>
      <c r="M72" t="s">
        <v>18398</v>
      </c>
      <c r="N72" t="s">
        <v>17726</v>
      </c>
      <c r="O72" t="s">
        <v>2935</v>
      </c>
    </row>
    <row r="73" spans="1:15">
      <c r="A73" t="s">
        <v>18399</v>
      </c>
      <c r="B73" t="s">
        <v>18400</v>
      </c>
      <c r="C73" t="s">
        <v>18401</v>
      </c>
      <c r="D73" t="s">
        <v>18402</v>
      </c>
      <c r="E73" t="s">
        <v>18403</v>
      </c>
      <c r="F73" t="s">
        <v>18404</v>
      </c>
      <c r="G73" t="s">
        <v>17708</v>
      </c>
      <c r="H73" t="s">
        <v>18403</v>
      </c>
      <c r="I73" t="s">
        <v>18405</v>
      </c>
      <c r="J73" t="s">
        <v>18406</v>
      </c>
      <c r="K73" t="s">
        <v>18407</v>
      </c>
      <c r="L73" t="s">
        <v>18408</v>
      </c>
      <c r="M73" t="s">
        <v>18409</v>
      </c>
      <c r="N73" t="s">
        <v>17727</v>
      </c>
      <c r="O73" t="s">
        <v>2935</v>
      </c>
    </row>
    <row r="74" spans="1:15">
      <c r="A74" t="s">
        <v>18410</v>
      </c>
      <c r="B74" t="s">
        <v>18411</v>
      </c>
      <c r="C74" t="s">
        <v>18074</v>
      </c>
      <c r="D74" t="s">
        <v>18412</v>
      </c>
      <c r="E74" t="s">
        <v>18413</v>
      </c>
      <c r="F74" t="s">
        <v>18414</v>
      </c>
      <c r="G74" t="s">
        <v>17784</v>
      </c>
      <c r="H74" t="s">
        <v>18413</v>
      </c>
      <c r="I74" t="s">
        <v>18415</v>
      </c>
      <c r="J74" t="s">
        <v>18413</v>
      </c>
      <c r="K74" t="s">
        <v>18415</v>
      </c>
      <c r="L74" t="s">
        <v>6364</v>
      </c>
      <c r="M74" t="s">
        <v>18416</v>
      </c>
      <c r="N74" t="s">
        <v>17810</v>
      </c>
      <c r="O74" t="s">
        <v>2935</v>
      </c>
    </row>
    <row r="75" spans="1:15">
      <c r="A75" t="s">
        <v>18417</v>
      </c>
      <c r="B75" t="s">
        <v>18418</v>
      </c>
      <c r="C75" t="s">
        <v>18419</v>
      </c>
      <c r="D75" t="s">
        <v>18420</v>
      </c>
      <c r="E75" t="s">
        <v>18421</v>
      </c>
      <c r="F75" t="s">
        <v>18422</v>
      </c>
      <c r="G75" t="s">
        <v>18301</v>
      </c>
      <c r="H75" t="s">
        <v>18421</v>
      </c>
      <c r="I75" t="s">
        <v>18423</v>
      </c>
      <c r="J75" t="s">
        <v>18424</v>
      </c>
      <c r="K75" t="s">
        <v>18425</v>
      </c>
      <c r="L75" t="s">
        <v>18426</v>
      </c>
      <c r="M75" t="s">
        <v>18427</v>
      </c>
      <c r="N75" t="s">
        <v>18055</v>
      </c>
      <c r="O75" t="s">
        <v>17738</v>
      </c>
    </row>
    <row r="76" spans="1:15">
      <c r="A76" t="s">
        <v>18428</v>
      </c>
      <c r="B76" t="s">
        <v>18429</v>
      </c>
      <c r="C76" t="s">
        <v>18205</v>
      </c>
      <c r="D76" t="s">
        <v>18430</v>
      </c>
      <c r="E76" t="s">
        <v>18431</v>
      </c>
      <c r="F76" t="s">
        <v>18432</v>
      </c>
      <c r="G76" t="s">
        <v>17708</v>
      </c>
      <c r="H76" t="s">
        <v>18431</v>
      </c>
      <c r="I76" t="s">
        <v>18433</v>
      </c>
      <c r="J76" t="s">
        <v>18434</v>
      </c>
      <c r="K76" t="s">
        <v>18433</v>
      </c>
      <c r="L76" t="s">
        <v>18435</v>
      </c>
      <c r="M76" t="s">
        <v>18436</v>
      </c>
      <c r="N76" t="s">
        <v>18437</v>
      </c>
      <c r="O76" t="s">
        <v>18438</v>
      </c>
    </row>
    <row r="77" spans="1:15">
      <c r="A77" t="s">
        <v>9183</v>
      </c>
      <c r="B77" t="s">
        <v>18439</v>
      </c>
      <c r="C77" t="s">
        <v>18024</v>
      </c>
      <c r="D77" t="s">
        <v>18440</v>
      </c>
      <c r="E77" t="s">
        <v>17720</v>
      </c>
      <c r="F77" t="s">
        <v>18441</v>
      </c>
      <c r="G77" t="s">
        <v>17708</v>
      </c>
      <c r="H77" t="s">
        <v>17720</v>
      </c>
      <c r="I77" t="s">
        <v>18442</v>
      </c>
      <c r="J77" t="s">
        <v>18443</v>
      </c>
      <c r="K77" t="s">
        <v>18444</v>
      </c>
      <c r="L77" t="s">
        <v>18445</v>
      </c>
      <c r="M77" t="s">
        <v>18446</v>
      </c>
      <c r="N77" t="s">
        <v>17726</v>
      </c>
      <c r="O77" t="s">
        <v>17727</v>
      </c>
    </row>
    <row r="78" spans="1:15">
      <c r="A78" t="s">
        <v>18447</v>
      </c>
      <c r="B78" t="s">
        <v>18448</v>
      </c>
      <c r="C78" t="s">
        <v>18449</v>
      </c>
      <c r="D78" t="s">
        <v>18450</v>
      </c>
      <c r="E78" t="s">
        <v>18451</v>
      </c>
      <c r="F78" t="s">
        <v>18452</v>
      </c>
      <c r="G78" t="s">
        <v>17708</v>
      </c>
      <c r="H78" t="s">
        <v>18451</v>
      </c>
      <c r="I78" t="s">
        <v>18453</v>
      </c>
      <c r="J78" t="s">
        <v>18451</v>
      </c>
      <c r="K78" t="s">
        <v>18453</v>
      </c>
      <c r="L78" t="s">
        <v>6367</v>
      </c>
      <c r="M78" t="s">
        <v>2195</v>
      </c>
      <c r="N78" t="s">
        <v>17738</v>
      </c>
      <c r="O78" t="s">
        <v>17726</v>
      </c>
    </row>
    <row r="79" spans="1:15">
      <c r="A79" t="s">
        <v>18454</v>
      </c>
      <c r="B79" t="s">
        <v>18455</v>
      </c>
      <c r="C79" t="s">
        <v>18456</v>
      </c>
      <c r="D79" t="s">
        <v>18457</v>
      </c>
      <c r="E79" t="s">
        <v>18458</v>
      </c>
      <c r="F79" t="s">
        <v>18459</v>
      </c>
      <c r="G79" t="s">
        <v>18451</v>
      </c>
      <c r="H79" t="s">
        <v>18458</v>
      </c>
      <c r="I79" t="s">
        <v>18460</v>
      </c>
      <c r="J79" t="s">
        <v>18459</v>
      </c>
      <c r="K79" t="s">
        <v>18460</v>
      </c>
      <c r="L79" t="s">
        <v>6367</v>
      </c>
      <c r="M79" t="s">
        <v>18461</v>
      </c>
      <c r="N79" t="s">
        <v>17810</v>
      </c>
      <c r="O79" t="s">
        <v>2935</v>
      </c>
    </row>
    <row r="80" spans="1:15">
      <c r="A80" t="s">
        <v>18462</v>
      </c>
      <c r="B80" t="s">
        <v>18463</v>
      </c>
      <c r="C80" t="s">
        <v>18464</v>
      </c>
      <c r="D80" t="s">
        <v>18465</v>
      </c>
      <c r="E80" t="s">
        <v>18466</v>
      </c>
      <c r="F80" t="s">
        <v>18466</v>
      </c>
      <c r="G80" t="s">
        <v>18451</v>
      </c>
      <c r="H80" t="s">
        <v>18466</v>
      </c>
      <c r="I80" t="s">
        <v>18467</v>
      </c>
      <c r="J80" t="s">
        <v>18468</v>
      </c>
      <c r="K80" t="s">
        <v>18467</v>
      </c>
      <c r="L80" t="s">
        <v>6367</v>
      </c>
      <c r="M80" t="s">
        <v>18469</v>
      </c>
      <c r="N80" t="s">
        <v>18470</v>
      </c>
      <c r="O80" t="s">
        <v>2935</v>
      </c>
    </row>
    <row r="81" spans="1:15">
      <c r="A81" t="s">
        <v>18471</v>
      </c>
      <c r="B81" t="s">
        <v>18472</v>
      </c>
      <c r="C81" t="s">
        <v>18473</v>
      </c>
      <c r="D81" t="s">
        <v>18474</v>
      </c>
      <c r="E81" t="s">
        <v>18475</v>
      </c>
      <c r="F81" t="s">
        <v>18476</v>
      </c>
      <c r="G81" t="s">
        <v>18451</v>
      </c>
      <c r="H81" t="s">
        <v>18475</v>
      </c>
      <c r="I81" t="s">
        <v>2935</v>
      </c>
      <c r="J81" t="s">
        <v>18475</v>
      </c>
      <c r="K81" t="s">
        <v>2935</v>
      </c>
      <c r="L81" t="s">
        <v>6367</v>
      </c>
      <c r="M81" t="s">
        <v>18309</v>
      </c>
      <c r="N81" t="s">
        <v>2935</v>
      </c>
      <c r="O81" t="s">
        <v>2935</v>
      </c>
    </row>
    <row r="82" spans="1:15">
      <c r="A82" t="s">
        <v>18477</v>
      </c>
      <c r="B82" t="s">
        <v>18478</v>
      </c>
      <c r="C82" t="s">
        <v>18479</v>
      </c>
      <c r="D82" t="s">
        <v>18480</v>
      </c>
      <c r="E82" t="s">
        <v>18481</v>
      </c>
      <c r="F82" t="s">
        <v>18482</v>
      </c>
      <c r="G82" t="s">
        <v>17708</v>
      </c>
      <c r="H82" t="s">
        <v>18481</v>
      </c>
      <c r="I82" t="s">
        <v>18483</v>
      </c>
      <c r="J82" t="s">
        <v>18484</v>
      </c>
      <c r="K82" t="s">
        <v>18483</v>
      </c>
      <c r="L82" t="s">
        <v>6367</v>
      </c>
      <c r="M82" t="s">
        <v>18485</v>
      </c>
      <c r="N82" t="s">
        <v>17738</v>
      </c>
      <c r="O82" t="s">
        <v>2935</v>
      </c>
    </row>
    <row r="83" spans="1:15">
      <c r="A83" t="s">
        <v>18486</v>
      </c>
      <c r="B83" t="s">
        <v>18487</v>
      </c>
      <c r="C83" t="s">
        <v>18488</v>
      </c>
      <c r="D83" t="s">
        <v>18489</v>
      </c>
      <c r="E83" t="s">
        <v>18490</v>
      </c>
      <c r="F83" t="s">
        <v>18491</v>
      </c>
      <c r="G83" t="s">
        <v>17708</v>
      </c>
      <c r="H83" t="s">
        <v>18492</v>
      </c>
      <c r="I83" t="s">
        <v>18493</v>
      </c>
      <c r="J83" t="s">
        <v>18492</v>
      </c>
      <c r="K83" t="s">
        <v>18493</v>
      </c>
      <c r="L83" t="s">
        <v>6364</v>
      </c>
      <c r="M83" t="s">
        <v>18494</v>
      </c>
      <c r="N83" t="s">
        <v>18055</v>
      </c>
      <c r="O83" t="s">
        <v>2935</v>
      </c>
    </row>
    <row r="84" spans="1:15">
      <c r="A84" t="s">
        <v>18495</v>
      </c>
      <c r="B84" t="s">
        <v>18496</v>
      </c>
      <c r="C84" t="s">
        <v>18398</v>
      </c>
      <c r="D84" t="s">
        <v>18497</v>
      </c>
      <c r="E84" t="s">
        <v>18498</v>
      </c>
      <c r="F84" t="s">
        <v>18498</v>
      </c>
      <c r="G84" t="s">
        <v>17708</v>
      </c>
      <c r="H84" t="s">
        <v>18498</v>
      </c>
      <c r="I84" t="s">
        <v>18499</v>
      </c>
      <c r="J84" t="s">
        <v>18500</v>
      </c>
      <c r="K84" t="s">
        <v>18501</v>
      </c>
      <c r="L84" t="s">
        <v>18502</v>
      </c>
      <c r="M84" t="s">
        <v>18503</v>
      </c>
      <c r="N84" t="s">
        <v>17822</v>
      </c>
      <c r="O84" t="s">
        <v>2935</v>
      </c>
    </row>
    <row r="85" spans="1:15">
      <c r="A85" t="s">
        <v>18504</v>
      </c>
      <c r="B85" t="s">
        <v>18505</v>
      </c>
      <c r="C85" t="s">
        <v>18506</v>
      </c>
      <c r="D85" t="s">
        <v>18507</v>
      </c>
      <c r="E85" t="s">
        <v>18508</v>
      </c>
      <c r="F85" t="s">
        <v>18509</v>
      </c>
      <c r="G85" t="s">
        <v>17708</v>
      </c>
      <c r="H85" t="s">
        <v>18508</v>
      </c>
      <c r="I85" t="s">
        <v>18510</v>
      </c>
      <c r="J85" t="s">
        <v>18511</v>
      </c>
      <c r="K85" t="s">
        <v>18510</v>
      </c>
      <c r="L85" t="s">
        <v>17851</v>
      </c>
      <c r="M85" t="s">
        <v>2230</v>
      </c>
      <c r="N85" t="s">
        <v>17738</v>
      </c>
      <c r="O85" t="s">
        <v>17726</v>
      </c>
    </row>
    <row r="86" spans="1:15">
      <c r="A86" t="s">
        <v>18512</v>
      </c>
      <c r="B86" t="s">
        <v>18513</v>
      </c>
      <c r="C86" t="s">
        <v>18514</v>
      </c>
      <c r="D86" t="s">
        <v>18515</v>
      </c>
      <c r="E86" t="s">
        <v>18516</v>
      </c>
      <c r="F86" t="s">
        <v>18517</v>
      </c>
      <c r="G86" t="s">
        <v>17708</v>
      </c>
      <c r="H86" t="s">
        <v>18516</v>
      </c>
      <c r="I86" t="s">
        <v>18518</v>
      </c>
      <c r="J86" t="s">
        <v>18519</v>
      </c>
      <c r="K86" t="s">
        <v>18520</v>
      </c>
      <c r="L86" t="s">
        <v>18521</v>
      </c>
      <c r="M86" t="s">
        <v>18381</v>
      </c>
      <c r="N86" t="s">
        <v>18055</v>
      </c>
      <c r="O86" t="s">
        <v>2935</v>
      </c>
    </row>
    <row r="87" spans="1:15">
      <c r="A87" t="s">
        <v>18522</v>
      </c>
      <c r="B87" t="s">
        <v>18523</v>
      </c>
      <c r="C87" t="s">
        <v>18524</v>
      </c>
      <c r="D87" t="s">
        <v>18525</v>
      </c>
      <c r="E87" t="s">
        <v>18526</v>
      </c>
      <c r="F87" t="s">
        <v>18526</v>
      </c>
      <c r="G87" t="s">
        <v>17784</v>
      </c>
      <c r="H87" t="s">
        <v>18526</v>
      </c>
      <c r="I87" t="s">
        <v>18526</v>
      </c>
      <c r="J87" t="s">
        <v>18526</v>
      </c>
      <c r="K87" t="s">
        <v>18526</v>
      </c>
      <c r="L87" t="s">
        <v>6364</v>
      </c>
      <c r="M87" t="s">
        <v>18527</v>
      </c>
      <c r="N87" t="s">
        <v>17738</v>
      </c>
      <c r="O87" t="s">
        <v>17726</v>
      </c>
    </row>
    <row r="88" spans="1:15">
      <c r="A88" t="s">
        <v>18528</v>
      </c>
      <c r="B88" t="s">
        <v>18529</v>
      </c>
      <c r="C88" t="s">
        <v>18530</v>
      </c>
      <c r="D88" t="s">
        <v>18531</v>
      </c>
      <c r="E88" t="s">
        <v>18532</v>
      </c>
      <c r="F88" t="s">
        <v>18533</v>
      </c>
      <c r="G88" t="s">
        <v>17708</v>
      </c>
      <c r="H88" t="s">
        <v>18532</v>
      </c>
      <c r="I88" t="s">
        <v>18534</v>
      </c>
      <c r="J88" t="s">
        <v>18535</v>
      </c>
      <c r="K88" t="s">
        <v>18536</v>
      </c>
      <c r="L88" t="s">
        <v>18537</v>
      </c>
      <c r="M88" t="s">
        <v>153</v>
      </c>
      <c r="N88" t="s">
        <v>17726</v>
      </c>
      <c r="O88" t="s">
        <v>17727</v>
      </c>
    </row>
    <row r="89" spans="1:15">
      <c r="A89" t="s">
        <v>18538</v>
      </c>
      <c r="B89" t="s">
        <v>18539</v>
      </c>
      <c r="C89" t="s">
        <v>18540</v>
      </c>
      <c r="D89" t="s">
        <v>18541</v>
      </c>
      <c r="E89" t="s">
        <v>18542</v>
      </c>
      <c r="F89" t="s">
        <v>18543</v>
      </c>
      <c r="G89" t="s">
        <v>18301</v>
      </c>
      <c r="H89" t="s">
        <v>18542</v>
      </c>
      <c r="I89" t="s">
        <v>18544</v>
      </c>
      <c r="J89" t="s">
        <v>18545</v>
      </c>
      <c r="K89" t="s">
        <v>18546</v>
      </c>
      <c r="L89" t="s">
        <v>18547</v>
      </c>
      <c r="M89" t="s">
        <v>18548</v>
      </c>
      <c r="N89" t="s">
        <v>18549</v>
      </c>
      <c r="O89" t="s">
        <v>18550</v>
      </c>
    </row>
    <row r="90" spans="1:15">
      <c r="A90" t="s">
        <v>18551</v>
      </c>
      <c r="B90" t="s">
        <v>18552</v>
      </c>
      <c r="C90" t="s">
        <v>18553</v>
      </c>
      <c r="D90" t="s">
        <v>18554</v>
      </c>
      <c r="E90" t="s">
        <v>18555</v>
      </c>
      <c r="F90" t="s">
        <v>18555</v>
      </c>
      <c r="G90" t="s">
        <v>17708</v>
      </c>
      <c r="H90" t="s">
        <v>18555</v>
      </c>
      <c r="I90" t="s">
        <v>18556</v>
      </c>
      <c r="J90" t="s">
        <v>18555</v>
      </c>
      <c r="K90" t="s">
        <v>18556</v>
      </c>
      <c r="L90" t="s">
        <v>6364</v>
      </c>
      <c r="M90" t="s">
        <v>18557</v>
      </c>
      <c r="N90" t="s">
        <v>17787</v>
      </c>
      <c r="O90" t="s">
        <v>2935</v>
      </c>
    </row>
    <row r="91" spans="1:15">
      <c r="A91" t="s">
        <v>18558</v>
      </c>
      <c r="B91" t="s">
        <v>18559</v>
      </c>
      <c r="C91" t="s">
        <v>18560</v>
      </c>
      <c r="D91" t="s">
        <v>18561</v>
      </c>
      <c r="E91" t="s">
        <v>18562</v>
      </c>
      <c r="F91" t="s">
        <v>18562</v>
      </c>
      <c r="G91" t="s">
        <v>18451</v>
      </c>
      <c r="H91" t="s">
        <v>18562</v>
      </c>
      <c r="I91" t="s">
        <v>18563</v>
      </c>
      <c r="J91" t="s">
        <v>18562</v>
      </c>
      <c r="K91" t="s">
        <v>18563</v>
      </c>
      <c r="L91" t="s">
        <v>6367</v>
      </c>
      <c r="M91" t="s">
        <v>18564</v>
      </c>
      <c r="N91" t="s">
        <v>17787</v>
      </c>
      <c r="O91" t="s">
        <v>2935</v>
      </c>
    </row>
    <row r="92" spans="1:15">
      <c r="A92" t="s">
        <v>18565</v>
      </c>
      <c r="B92" t="s">
        <v>18566</v>
      </c>
      <c r="C92" t="s">
        <v>18567</v>
      </c>
      <c r="D92" t="s">
        <v>18568</v>
      </c>
      <c r="E92" t="s">
        <v>18569</v>
      </c>
      <c r="F92" t="s">
        <v>18570</v>
      </c>
      <c r="G92" t="s">
        <v>17755</v>
      </c>
      <c r="H92" t="s">
        <v>18569</v>
      </c>
      <c r="I92" t="s">
        <v>18571</v>
      </c>
      <c r="J92" t="s">
        <v>18572</v>
      </c>
      <c r="K92" t="s">
        <v>18573</v>
      </c>
      <c r="L92" t="s">
        <v>18574</v>
      </c>
      <c r="M92" t="s">
        <v>18575</v>
      </c>
      <c r="N92" t="s">
        <v>18576</v>
      </c>
      <c r="O92" t="s">
        <v>2935</v>
      </c>
    </row>
    <row r="93" spans="1:15">
      <c r="A93" t="s">
        <v>18577</v>
      </c>
      <c r="B93" t="s">
        <v>18578</v>
      </c>
      <c r="C93" t="s">
        <v>18579</v>
      </c>
      <c r="D93" t="s">
        <v>18580</v>
      </c>
      <c r="E93" t="s">
        <v>18581</v>
      </c>
      <c r="F93" t="s">
        <v>18582</v>
      </c>
      <c r="G93" t="s">
        <v>17708</v>
      </c>
      <c r="H93" t="s">
        <v>18581</v>
      </c>
      <c r="I93" t="s">
        <v>18583</v>
      </c>
      <c r="J93" t="s">
        <v>18581</v>
      </c>
      <c r="K93" t="s">
        <v>18584</v>
      </c>
      <c r="L93" t="s">
        <v>6372</v>
      </c>
      <c r="M93" t="s">
        <v>18585</v>
      </c>
      <c r="N93" t="s">
        <v>17931</v>
      </c>
      <c r="O93" t="s">
        <v>2935</v>
      </c>
    </row>
    <row r="94" spans="1:15">
      <c r="A94" t="s">
        <v>18586</v>
      </c>
      <c r="B94" t="s">
        <v>18587</v>
      </c>
      <c r="C94" t="s">
        <v>18588</v>
      </c>
      <c r="D94" t="s">
        <v>18589</v>
      </c>
      <c r="E94" t="s">
        <v>18590</v>
      </c>
      <c r="F94" t="s">
        <v>18591</v>
      </c>
      <c r="G94" t="s">
        <v>18592</v>
      </c>
      <c r="H94" t="s">
        <v>18590</v>
      </c>
      <c r="I94" t="s">
        <v>18593</v>
      </c>
      <c r="J94" t="s">
        <v>18590</v>
      </c>
      <c r="K94" t="s">
        <v>18593</v>
      </c>
      <c r="L94" t="s">
        <v>6364</v>
      </c>
      <c r="M94" t="s">
        <v>18594</v>
      </c>
      <c r="N94" t="s">
        <v>18055</v>
      </c>
      <c r="O94" t="s">
        <v>17738</v>
      </c>
    </row>
    <row r="95" spans="1:15">
      <c r="A95" t="s">
        <v>18595</v>
      </c>
      <c r="B95" t="s">
        <v>18596</v>
      </c>
      <c r="C95" t="s">
        <v>18597</v>
      </c>
      <c r="D95" t="s">
        <v>18598</v>
      </c>
      <c r="E95" t="s">
        <v>18599</v>
      </c>
      <c r="F95" t="s">
        <v>18600</v>
      </c>
      <c r="G95" t="s">
        <v>17708</v>
      </c>
      <c r="H95" t="s">
        <v>18599</v>
      </c>
      <c r="I95" t="s">
        <v>18601</v>
      </c>
      <c r="J95" t="s">
        <v>18602</v>
      </c>
      <c r="K95" t="s">
        <v>18603</v>
      </c>
      <c r="L95" t="s">
        <v>18604</v>
      </c>
      <c r="M95" t="s">
        <v>18605</v>
      </c>
      <c r="N95" t="s">
        <v>18055</v>
      </c>
      <c r="O95" t="s">
        <v>2935</v>
      </c>
    </row>
    <row r="96" spans="1:15">
      <c r="A96" t="s">
        <v>18606</v>
      </c>
      <c r="B96" t="s">
        <v>18607</v>
      </c>
      <c r="C96" t="s">
        <v>18608</v>
      </c>
      <c r="D96" t="s">
        <v>18609</v>
      </c>
      <c r="E96" t="s">
        <v>18610</v>
      </c>
      <c r="F96" t="s">
        <v>18611</v>
      </c>
      <c r="G96" t="s">
        <v>17708</v>
      </c>
      <c r="H96" t="s">
        <v>18610</v>
      </c>
      <c r="I96" t="s">
        <v>18612</v>
      </c>
      <c r="J96" t="s">
        <v>18613</v>
      </c>
      <c r="K96" t="s">
        <v>18612</v>
      </c>
      <c r="L96" t="s">
        <v>18014</v>
      </c>
      <c r="M96" t="s">
        <v>18614</v>
      </c>
      <c r="N96" t="s">
        <v>18055</v>
      </c>
      <c r="O96" t="s">
        <v>2935</v>
      </c>
    </row>
    <row r="97" spans="1:15">
      <c r="A97" t="s">
        <v>18615</v>
      </c>
      <c r="B97" t="s">
        <v>18616</v>
      </c>
      <c r="C97" t="s">
        <v>18617</v>
      </c>
      <c r="D97" t="s">
        <v>18618</v>
      </c>
      <c r="E97" t="s">
        <v>18619</v>
      </c>
      <c r="F97" t="s">
        <v>18620</v>
      </c>
      <c r="G97" t="s">
        <v>17708</v>
      </c>
      <c r="H97" t="s">
        <v>18619</v>
      </c>
      <c r="I97" t="s">
        <v>18621</v>
      </c>
      <c r="J97" t="s">
        <v>18619</v>
      </c>
      <c r="K97" t="s">
        <v>18621</v>
      </c>
      <c r="L97" t="s">
        <v>6364</v>
      </c>
      <c r="M97" t="s">
        <v>18622</v>
      </c>
      <c r="N97" t="s">
        <v>17787</v>
      </c>
      <c r="O97" t="s">
        <v>2935</v>
      </c>
    </row>
    <row r="98" spans="1:15">
      <c r="A98" t="s">
        <v>18623</v>
      </c>
      <c r="B98" t="s">
        <v>18624</v>
      </c>
      <c r="C98" t="s">
        <v>18625</v>
      </c>
      <c r="D98" t="s">
        <v>18626</v>
      </c>
      <c r="E98" t="s">
        <v>18627</v>
      </c>
      <c r="F98" t="s">
        <v>18628</v>
      </c>
      <c r="G98" t="s">
        <v>17708</v>
      </c>
      <c r="H98" t="s">
        <v>18627</v>
      </c>
      <c r="I98" t="s">
        <v>18629</v>
      </c>
      <c r="J98" t="s">
        <v>18630</v>
      </c>
      <c r="K98" t="s">
        <v>18631</v>
      </c>
      <c r="L98" t="s">
        <v>18632</v>
      </c>
      <c r="M98" t="s">
        <v>18633</v>
      </c>
      <c r="N98" t="s">
        <v>17872</v>
      </c>
      <c r="O98" t="s">
        <v>17787</v>
      </c>
    </row>
    <row r="99" spans="1:15">
      <c r="A99" t="s">
        <v>18634</v>
      </c>
      <c r="B99" t="s">
        <v>18635</v>
      </c>
      <c r="C99" t="s">
        <v>18636</v>
      </c>
      <c r="D99" t="s">
        <v>18637</v>
      </c>
      <c r="E99" t="s">
        <v>18638</v>
      </c>
      <c r="F99" t="s">
        <v>18639</v>
      </c>
      <c r="G99" t="s">
        <v>17836</v>
      </c>
      <c r="H99" t="s">
        <v>18638</v>
      </c>
      <c r="I99" t="s">
        <v>2935</v>
      </c>
      <c r="J99" t="s">
        <v>18638</v>
      </c>
      <c r="K99" t="s">
        <v>2935</v>
      </c>
      <c r="L99" t="s">
        <v>6364</v>
      </c>
      <c r="M99" t="s">
        <v>2935</v>
      </c>
      <c r="N99" t="s">
        <v>2935</v>
      </c>
      <c r="O99" t="s">
        <v>2935</v>
      </c>
    </row>
    <row r="100" spans="1:15">
      <c r="A100" t="s">
        <v>18640</v>
      </c>
      <c r="B100" t="s">
        <v>18641</v>
      </c>
      <c r="C100" t="s">
        <v>18642</v>
      </c>
      <c r="D100" t="s">
        <v>18643</v>
      </c>
      <c r="E100" t="s">
        <v>18644</v>
      </c>
      <c r="F100" t="s">
        <v>18645</v>
      </c>
      <c r="G100" t="s">
        <v>18646</v>
      </c>
      <c r="H100" t="s">
        <v>18647</v>
      </c>
      <c r="I100" t="s">
        <v>18647</v>
      </c>
      <c r="J100" t="s">
        <v>18648</v>
      </c>
      <c r="K100" t="s">
        <v>18648</v>
      </c>
      <c r="L100" t="s">
        <v>18649</v>
      </c>
      <c r="M100" t="s">
        <v>18650</v>
      </c>
      <c r="N100" t="s">
        <v>17738</v>
      </c>
      <c r="O100" t="s">
        <v>17726</v>
      </c>
    </row>
    <row r="101" spans="1:15">
      <c r="A101" t="s">
        <v>18651</v>
      </c>
      <c r="B101" t="s">
        <v>18652</v>
      </c>
      <c r="C101" t="s">
        <v>18653</v>
      </c>
      <c r="D101" t="s">
        <v>18654</v>
      </c>
      <c r="E101" t="s">
        <v>18655</v>
      </c>
      <c r="F101" t="s">
        <v>18656</v>
      </c>
      <c r="G101" t="s">
        <v>17708</v>
      </c>
      <c r="H101" t="s">
        <v>18655</v>
      </c>
      <c r="I101" t="s">
        <v>18657</v>
      </c>
      <c r="J101" t="s">
        <v>18655</v>
      </c>
      <c r="K101" t="s">
        <v>18657</v>
      </c>
      <c r="L101" t="s">
        <v>6372</v>
      </c>
      <c r="M101" t="s">
        <v>18658</v>
      </c>
      <c r="N101" t="s">
        <v>17931</v>
      </c>
      <c r="O101" t="s">
        <v>2935</v>
      </c>
    </row>
    <row r="102" spans="1:15">
      <c r="A102" t="s">
        <v>18659</v>
      </c>
      <c r="B102" t="s">
        <v>18660</v>
      </c>
      <c r="C102" t="s">
        <v>18661</v>
      </c>
      <c r="D102" t="s">
        <v>18662</v>
      </c>
      <c r="E102" t="s">
        <v>18663</v>
      </c>
      <c r="F102" t="s">
        <v>18664</v>
      </c>
      <c r="G102" t="s">
        <v>18151</v>
      </c>
      <c r="H102" t="s">
        <v>18663</v>
      </c>
      <c r="I102" t="s">
        <v>18663</v>
      </c>
      <c r="J102" t="s">
        <v>18665</v>
      </c>
      <c r="K102" t="s">
        <v>18665</v>
      </c>
      <c r="L102" t="s">
        <v>18666</v>
      </c>
      <c r="M102" t="s">
        <v>18667</v>
      </c>
      <c r="N102" t="s">
        <v>18037</v>
      </c>
      <c r="O102" t="s">
        <v>2935</v>
      </c>
    </row>
    <row r="103" spans="1:15">
      <c r="A103" t="s">
        <v>18668</v>
      </c>
      <c r="B103" t="s">
        <v>18669</v>
      </c>
      <c r="C103" t="s">
        <v>18670</v>
      </c>
      <c r="D103" t="s">
        <v>18671</v>
      </c>
      <c r="E103" t="s">
        <v>18672</v>
      </c>
      <c r="F103" t="s">
        <v>18672</v>
      </c>
      <c r="G103" t="s">
        <v>17708</v>
      </c>
      <c r="H103" t="s">
        <v>18672</v>
      </c>
      <c r="I103" t="s">
        <v>18673</v>
      </c>
      <c r="J103" t="s">
        <v>18674</v>
      </c>
      <c r="K103" t="s">
        <v>18673</v>
      </c>
      <c r="L103" t="s">
        <v>18675</v>
      </c>
      <c r="M103" t="s">
        <v>2394</v>
      </c>
      <c r="N103" t="s">
        <v>17738</v>
      </c>
      <c r="O103" t="s">
        <v>17726</v>
      </c>
    </row>
    <row r="104" spans="1:15">
      <c r="A104" t="s">
        <v>18676</v>
      </c>
      <c r="B104" t="s">
        <v>18677</v>
      </c>
      <c r="C104" t="s">
        <v>18678</v>
      </c>
      <c r="D104" t="s">
        <v>18679</v>
      </c>
      <c r="E104" t="s">
        <v>18680</v>
      </c>
      <c r="F104" t="s">
        <v>18680</v>
      </c>
      <c r="G104" t="s">
        <v>17708</v>
      </c>
      <c r="H104" t="s">
        <v>18680</v>
      </c>
      <c r="I104" t="s">
        <v>18681</v>
      </c>
      <c r="J104" t="s">
        <v>18682</v>
      </c>
      <c r="K104" t="s">
        <v>18681</v>
      </c>
      <c r="L104" t="s">
        <v>18683</v>
      </c>
      <c r="M104" t="s">
        <v>18684</v>
      </c>
      <c r="N104" t="s">
        <v>18055</v>
      </c>
      <c r="O104" t="s">
        <v>2935</v>
      </c>
    </row>
    <row r="105" spans="1:15">
      <c r="A105" t="s">
        <v>18685</v>
      </c>
      <c r="B105" t="s">
        <v>18686</v>
      </c>
      <c r="C105" t="s">
        <v>18687</v>
      </c>
      <c r="D105" t="s">
        <v>18688</v>
      </c>
      <c r="E105" t="s">
        <v>18689</v>
      </c>
      <c r="F105" t="s">
        <v>18690</v>
      </c>
      <c r="G105" t="s">
        <v>17708</v>
      </c>
      <c r="H105" t="s">
        <v>18689</v>
      </c>
      <c r="I105" t="s">
        <v>18691</v>
      </c>
      <c r="J105" t="s">
        <v>18692</v>
      </c>
      <c r="K105" t="s">
        <v>18693</v>
      </c>
      <c r="L105" t="s">
        <v>18694</v>
      </c>
      <c r="M105" t="s">
        <v>3529</v>
      </c>
      <c r="N105" t="s">
        <v>18695</v>
      </c>
      <c r="O105" t="s">
        <v>2935</v>
      </c>
    </row>
    <row r="106" spans="1:15">
      <c r="A106" t="s">
        <v>18696</v>
      </c>
      <c r="B106" t="s">
        <v>18697</v>
      </c>
      <c r="C106" t="s">
        <v>18698</v>
      </c>
      <c r="D106" t="s">
        <v>18699</v>
      </c>
      <c r="E106" t="s">
        <v>18700</v>
      </c>
      <c r="F106" t="s">
        <v>18701</v>
      </c>
      <c r="G106" t="s">
        <v>17708</v>
      </c>
      <c r="H106" t="s">
        <v>18700</v>
      </c>
      <c r="I106" t="s">
        <v>18702</v>
      </c>
      <c r="J106" t="s">
        <v>18700</v>
      </c>
      <c r="K106" t="s">
        <v>18702</v>
      </c>
      <c r="L106" t="s">
        <v>18703</v>
      </c>
      <c r="M106" t="s">
        <v>3267</v>
      </c>
      <c r="N106" t="s">
        <v>18704</v>
      </c>
      <c r="O106" t="s">
        <v>2935</v>
      </c>
    </row>
    <row r="107" spans="1:15">
      <c r="A107" t="s">
        <v>18705</v>
      </c>
      <c r="B107" t="s">
        <v>18706</v>
      </c>
      <c r="C107" t="s">
        <v>18707</v>
      </c>
      <c r="D107" t="s">
        <v>18708</v>
      </c>
      <c r="E107" t="s">
        <v>18709</v>
      </c>
      <c r="F107" t="s">
        <v>18710</v>
      </c>
      <c r="G107" t="s">
        <v>17708</v>
      </c>
      <c r="H107" t="s">
        <v>18709</v>
      </c>
      <c r="I107" t="s">
        <v>18711</v>
      </c>
      <c r="J107" t="s">
        <v>18712</v>
      </c>
      <c r="K107" t="s">
        <v>18713</v>
      </c>
      <c r="L107" t="s">
        <v>18714</v>
      </c>
      <c r="M107" t="s">
        <v>4525</v>
      </c>
      <c r="N107" t="s">
        <v>18715</v>
      </c>
      <c r="O107" t="s">
        <v>17713</v>
      </c>
    </row>
    <row r="108" spans="1:15">
      <c r="A108" t="s">
        <v>18716</v>
      </c>
      <c r="B108" t="s">
        <v>18717</v>
      </c>
      <c r="C108" t="s">
        <v>18718</v>
      </c>
      <c r="D108" t="s">
        <v>18719</v>
      </c>
      <c r="E108" t="s">
        <v>18720</v>
      </c>
      <c r="F108" t="s">
        <v>18721</v>
      </c>
      <c r="G108" t="s">
        <v>17708</v>
      </c>
      <c r="H108" t="s">
        <v>18720</v>
      </c>
      <c r="I108" t="s">
        <v>18722</v>
      </c>
      <c r="J108" t="s">
        <v>18723</v>
      </c>
      <c r="K108" t="s">
        <v>18724</v>
      </c>
      <c r="L108" t="s">
        <v>18725</v>
      </c>
      <c r="M108" t="s">
        <v>18726</v>
      </c>
      <c r="N108" t="s">
        <v>17727</v>
      </c>
      <c r="O108" t="s">
        <v>2935</v>
      </c>
    </row>
    <row r="109" spans="1:15">
      <c r="A109" t="s">
        <v>18727</v>
      </c>
      <c r="B109" t="s">
        <v>18728</v>
      </c>
      <c r="C109" t="s">
        <v>18388</v>
      </c>
      <c r="D109" t="s">
        <v>18729</v>
      </c>
      <c r="E109" t="s">
        <v>18730</v>
      </c>
      <c r="F109" t="s">
        <v>18730</v>
      </c>
      <c r="G109" t="s">
        <v>17708</v>
      </c>
      <c r="H109" t="s">
        <v>18730</v>
      </c>
      <c r="I109" t="s">
        <v>18731</v>
      </c>
      <c r="J109" t="s">
        <v>18732</v>
      </c>
      <c r="K109" t="s">
        <v>18733</v>
      </c>
      <c r="L109" t="s">
        <v>18734</v>
      </c>
      <c r="M109" t="s">
        <v>18735</v>
      </c>
      <c r="N109" t="s">
        <v>18055</v>
      </c>
      <c r="O109" t="s">
        <v>17738</v>
      </c>
    </row>
    <row r="110" spans="1:15">
      <c r="A110" t="s">
        <v>18736</v>
      </c>
      <c r="B110" t="s">
        <v>18737</v>
      </c>
      <c r="C110" t="s">
        <v>18738</v>
      </c>
      <c r="D110" t="s">
        <v>18739</v>
      </c>
      <c r="E110" t="s">
        <v>18740</v>
      </c>
      <c r="F110" t="s">
        <v>18741</v>
      </c>
      <c r="G110" t="s">
        <v>18592</v>
      </c>
      <c r="H110" t="s">
        <v>18740</v>
      </c>
      <c r="I110" t="s">
        <v>18742</v>
      </c>
      <c r="J110" t="s">
        <v>18743</v>
      </c>
      <c r="K110" t="s">
        <v>18744</v>
      </c>
      <c r="L110" t="s">
        <v>18745</v>
      </c>
      <c r="M110" t="s">
        <v>18746</v>
      </c>
      <c r="N110" t="s">
        <v>18055</v>
      </c>
      <c r="O110" t="s">
        <v>17738</v>
      </c>
    </row>
    <row r="111" spans="1:15">
      <c r="A111" t="s">
        <v>18747</v>
      </c>
      <c r="B111" t="s">
        <v>18748</v>
      </c>
      <c r="C111" t="s">
        <v>17769</v>
      </c>
      <c r="D111" t="s">
        <v>18749</v>
      </c>
      <c r="E111" t="s">
        <v>18750</v>
      </c>
      <c r="F111" t="s">
        <v>18751</v>
      </c>
      <c r="G111" t="s">
        <v>17708</v>
      </c>
      <c r="H111" t="s">
        <v>18750</v>
      </c>
      <c r="I111" t="s">
        <v>18752</v>
      </c>
      <c r="J111" t="s">
        <v>18753</v>
      </c>
      <c r="K111" t="s">
        <v>18754</v>
      </c>
      <c r="L111" t="s">
        <v>18755</v>
      </c>
      <c r="M111" t="s">
        <v>18756</v>
      </c>
      <c r="N111" t="s">
        <v>17726</v>
      </c>
      <c r="O111" t="s">
        <v>17727</v>
      </c>
    </row>
    <row r="112" spans="1:15">
      <c r="A112" t="s">
        <v>18757</v>
      </c>
      <c r="B112" t="s">
        <v>18758</v>
      </c>
      <c r="C112" t="s">
        <v>18759</v>
      </c>
      <c r="D112" t="s">
        <v>18760</v>
      </c>
      <c r="E112" t="s">
        <v>18761</v>
      </c>
      <c r="F112" t="s">
        <v>18762</v>
      </c>
      <c r="G112" t="s">
        <v>17708</v>
      </c>
      <c r="H112" t="s">
        <v>18761</v>
      </c>
      <c r="I112" t="s">
        <v>18763</v>
      </c>
      <c r="J112" t="s">
        <v>18764</v>
      </c>
      <c r="K112" t="s">
        <v>18765</v>
      </c>
      <c r="L112" t="s">
        <v>18766</v>
      </c>
      <c r="M112" t="s">
        <v>2455</v>
      </c>
      <c r="N112" t="s">
        <v>17738</v>
      </c>
      <c r="O112" t="s">
        <v>17726</v>
      </c>
    </row>
    <row r="113" spans="1:15">
      <c r="A113" t="s">
        <v>18767</v>
      </c>
      <c r="B113" t="s">
        <v>18768</v>
      </c>
      <c r="C113" t="s">
        <v>18769</v>
      </c>
      <c r="D113" t="s">
        <v>18770</v>
      </c>
      <c r="E113" t="s">
        <v>18771</v>
      </c>
      <c r="F113" t="s">
        <v>18771</v>
      </c>
      <c r="G113" t="s">
        <v>17708</v>
      </c>
      <c r="H113" t="s">
        <v>18771</v>
      </c>
      <c r="I113" t="s">
        <v>18772</v>
      </c>
      <c r="J113" t="s">
        <v>18771</v>
      </c>
      <c r="K113" t="s">
        <v>18772</v>
      </c>
      <c r="L113" t="s">
        <v>6364</v>
      </c>
      <c r="M113" t="s">
        <v>18773</v>
      </c>
      <c r="N113" t="s">
        <v>17872</v>
      </c>
      <c r="O113" t="s">
        <v>2935</v>
      </c>
    </row>
    <row r="114" spans="1:15">
      <c r="A114" t="s">
        <v>18774</v>
      </c>
      <c r="B114" t="s">
        <v>18775</v>
      </c>
      <c r="C114" t="s">
        <v>18776</v>
      </c>
      <c r="D114" t="s">
        <v>18777</v>
      </c>
      <c r="E114" t="s">
        <v>18778</v>
      </c>
      <c r="F114" t="s">
        <v>18778</v>
      </c>
      <c r="G114" t="s">
        <v>17708</v>
      </c>
      <c r="H114" t="s">
        <v>18778</v>
      </c>
      <c r="I114" t="s">
        <v>18779</v>
      </c>
      <c r="J114" t="s">
        <v>18780</v>
      </c>
      <c r="K114" t="s">
        <v>18781</v>
      </c>
      <c r="L114" t="s">
        <v>18782</v>
      </c>
      <c r="M114" t="s">
        <v>3942</v>
      </c>
      <c r="N114" t="s">
        <v>18783</v>
      </c>
      <c r="O114" t="s">
        <v>2935</v>
      </c>
    </row>
    <row r="115" spans="1:15">
      <c r="A115" t="s">
        <v>18784</v>
      </c>
      <c r="B115" t="s">
        <v>18785</v>
      </c>
      <c r="C115" t="s">
        <v>18786</v>
      </c>
      <c r="D115" t="s">
        <v>18787</v>
      </c>
      <c r="E115" t="s">
        <v>18788</v>
      </c>
      <c r="F115" t="s">
        <v>18789</v>
      </c>
      <c r="G115" t="s">
        <v>18592</v>
      </c>
      <c r="H115" t="s">
        <v>18788</v>
      </c>
      <c r="I115" t="s">
        <v>18790</v>
      </c>
      <c r="J115" t="s">
        <v>18791</v>
      </c>
      <c r="K115" t="s">
        <v>18792</v>
      </c>
      <c r="L115" t="s">
        <v>18793</v>
      </c>
      <c r="M115" t="s">
        <v>18794</v>
      </c>
      <c r="N115" t="s">
        <v>18055</v>
      </c>
      <c r="O115" t="s">
        <v>17738</v>
      </c>
    </row>
    <row r="116" spans="1:15">
      <c r="A116" t="s">
        <v>18795</v>
      </c>
      <c r="B116" t="s">
        <v>18796</v>
      </c>
      <c r="C116" t="s">
        <v>18797</v>
      </c>
      <c r="D116" t="s">
        <v>18798</v>
      </c>
      <c r="E116" t="s">
        <v>18799</v>
      </c>
      <c r="F116" t="s">
        <v>18800</v>
      </c>
      <c r="G116" t="s">
        <v>17708</v>
      </c>
      <c r="H116" t="s">
        <v>18799</v>
      </c>
      <c r="I116" t="s">
        <v>18801</v>
      </c>
      <c r="J116" t="s">
        <v>18802</v>
      </c>
      <c r="K116" t="s">
        <v>18803</v>
      </c>
      <c r="L116" t="s">
        <v>17882</v>
      </c>
      <c r="M116" t="s">
        <v>18804</v>
      </c>
      <c r="N116" t="s">
        <v>17726</v>
      </c>
      <c r="O116" t="s">
        <v>17727</v>
      </c>
    </row>
    <row r="117" spans="1:15">
      <c r="A117" t="s">
        <v>18805</v>
      </c>
      <c r="B117" t="s">
        <v>18806</v>
      </c>
      <c r="C117" t="s">
        <v>18807</v>
      </c>
      <c r="D117" t="s">
        <v>18808</v>
      </c>
      <c r="E117" t="s">
        <v>18809</v>
      </c>
      <c r="F117" t="s">
        <v>18810</v>
      </c>
      <c r="G117" t="s">
        <v>17708</v>
      </c>
      <c r="H117" t="s">
        <v>18809</v>
      </c>
      <c r="I117" t="s">
        <v>18811</v>
      </c>
      <c r="J117" t="s">
        <v>18812</v>
      </c>
      <c r="K117" t="s">
        <v>18813</v>
      </c>
      <c r="L117" t="s">
        <v>18814</v>
      </c>
      <c r="M117" t="s">
        <v>18815</v>
      </c>
      <c r="N117" t="s">
        <v>18816</v>
      </c>
      <c r="O117" t="s">
        <v>2935</v>
      </c>
    </row>
    <row r="118" spans="1:15">
      <c r="A118" t="s">
        <v>18817</v>
      </c>
      <c r="B118" t="s">
        <v>18818</v>
      </c>
      <c r="C118" t="s">
        <v>18819</v>
      </c>
      <c r="D118" t="s">
        <v>18820</v>
      </c>
      <c r="E118" t="s">
        <v>18821</v>
      </c>
      <c r="F118" t="s">
        <v>18822</v>
      </c>
      <c r="G118" t="s">
        <v>17708</v>
      </c>
      <c r="H118" t="s">
        <v>18821</v>
      </c>
      <c r="I118" t="s">
        <v>18823</v>
      </c>
      <c r="J118" t="s">
        <v>18821</v>
      </c>
      <c r="K118" t="s">
        <v>18823</v>
      </c>
      <c r="L118" t="s">
        <v>18824</v>
      </c>
      <c r="M118" t="s">
        <v>18456</v>
      </c>
      <c r="N118" t="s">
        <v>17727</v>
      </c>
      <c r="O118" t="s">
        <v>2935</v>
      </c>
    </row>
    <row r="119" spans="1:15">
      <c r="A119" t="s">
        <v>18825</v>
      </c>
      <c r="B119" t="s">
        <v>18826</v>
      </c>
      <c r="C119" t="s">
        <v>18827</v>
      </c>
      <c r="D119" t="s">
        <v>18828</v>
      </c>
      <c r="E119" t="s">
        <v>18829</v>
      </c>
      <c r="F119" t="s">
        <v>18830</v>
      </c>
      <c r="G119" t="s">
        <v>17708</v>
      </c>
      <c r="H119" t="s">
        <v>18829</v>
      </c>
      <c r="I119" t="s">
        <v>18831</v>
      </c>
      <c r="J119" t="s">
        <v>18829</v>
      </c>
      <c r="K119" t="s">
        <v>18831</v>
      </c>
      <c r="L119" t="s">
        <v>18832</v>
      </c>
      <c r="M119" t="s">
        <v>18833</v>
      </c>
      <c r="N119" t="s">
        <v>18834</v>
      </c>
      <c r="O119" t="s">
        <v>2935</v>
      </c>
    </row>
    <row r="120" spans="1:15">
      <c r="A120" t="s">
        <v>18835</v>
      </c>
      <c r="B120" t="s">
        <v>2935</v>
      </c>
      <c r="C120" t="s">
        <v>2935</v>
      </c>
      <c r="D120" t="s">
        <v>18836</v>
      </c>
      <c r="E120" t="s">
        <v>18837</v>
      </c>
      <c r="F120" t="s">
        <v>18838</v>
      </c>
      <c r="G120" t="s">
        <v>18839</v>
      </c>
      <c r="H120" t="s">
        <v>18837</v>
      </c>
      <c r="I120" t="s">
        <v>18840</v>
      </c>
      <c r="J120" t="s">
        <v>18841</v>
      </c>
      <c r="K120" t="s">
        <v>18842</v>
      </c>
      <c r="L120" t="s">
        <v>18843</v>
      </c>
      <c r="M120" t="s">
        <v>18844</v>
      </c>
      <c r="N120" t="s">
        <v>17738</v>
      </c>
      <c r="O120" t="s">
        <v>17726</v>
      </c>
    </row>
    <row r="121" spans="1:15">
      <c r="A121" t="s">
        <v>18845</v>
      </c>
      <c r="B121" t="s">
        <v>18846</v>
      </c>
      <c r="C121" t="s">
        <v>18847</v>
      </c>
      <c r="D121" t="s">
        <v>18848</v>
      </c>
      <c r="E121" t="s">
        <v>18849</v>
      </c>
      <c r="F121" t="s">
        <v>18850</v>
      </c>
      <c r="G121" t="s">
        <v>17708</v>
      </c>
      <c r="H121" t="s">
        <v>18849</v>
      </c>
      <c r="I121" t="s">
        <v>18851</v>
      </c>
      <c r="J121" t="s">
        <v>18852</v>
      </c>
      <c r="K121" t="s">
        <v>18853</v>
      </c>
      <c r="L121" t="s">
        <v>18854</v>
      </c>
      <c r="M121" t="s">
        <v>18855</v>
      </c>
      <c r="N121" t="s">
        <v>17727</v>
      </c>
      <c r="O121" t="s">
        <v>2935</v>
      </c>
    </row>
    <row r="122" spans="1:15">
      <c r="A122" t="s">
        <v>18856</v>
      </c>
      <c r="B122" t="s">
        <v>18857</v>
      </c>
      <c r="C122" t="s">
        <v>18858</v>
      </c>
      <c r="D122" t="s">
        <v>18859</v>
      </c>
      <c r="E122" t="s">
        <v>18860</v>
      </c>
      <c r="F122" t="s">
        <v>18861</v>
      </c>
      <c r="G122" t="s">
        <v>17708</v>
      </c>
      <c r="H122" t="s">
        <v>18860</v>
      </c>
      <c r="I122" t="s">
        <v>18862</v>
      </c>
      <c r="J122" t="s">
        <v>18863</v>
      </c>
      <c r="K122" t="s">
        <v>18864</v>
      </c>
      <c r="L122" t="s">
        <v>18865</v>
      </c>
      <c r="M122" t="s">
        <v>18866</v>
      </c>
      <c r="N122" t="s">
        <v>17895</v>
      </c>
      <c r="O122" t="s">
        <v>2935</v>
      </c>
    </row>
    <row r="123" spans="1:15">
      <c r="A123" t="s">
        <v>18867</v>
      </c>
      <c r="B123" t="s">
        <v>18868</v>
      </c>
      <c r="C123" t="s">
        <v>18869</v>
      </c>
      <c r="D123" t="s">
        <v>18870</v>
      </c>
      <c r="E123" t="s">
        <v>18871</v>
      </c>
      <c r="F123" t="s">
        <v>18872</v>
      </c>
      <c r="G123" t="s">
        <v>17708</v>
      </c>
      <c r="H123" t="s">
        <v>18873</v>
      </c>
      <c r="I123" t="s">
        <v>18874</v>
      </c>
      <c r="J123" t="s">
        <v>18875</v>
      </c>
      <c r="K123" t="s">
        <v>18876</v>
      </c>
      <c r="L123" t="s">
        <v>18877</v>
      </c>
      <c r="M123" t="s">
        <v>18878</v>
      </c>
      <c r="N123" t="s">
        <v>18087</v>
      </c>
      <c r="O123" t="s">
        <v>2935</v>
      </c>
    </row>
    <row r="124" spans="1:15">
      <c r="A124" t="s">
        <v>18879</v>
      </c>
      <c r="B124" t="s">
        <v>18880</v>
      </c>
      <c r="C124" t="s">
        <v>18881</v>
      </c>
      <c r="D124" t="s">
        <v>18882</v>
      </c>
      <c r="E124" t="s">
        <v>18883</v>
      </c>
      <c r="F124" t="s">
        <v>18884</v>
      </c>
      <c r="G124" t="s">
        <v>17708</v>
      </c>
      <c r="H124" t="s">
        <v>18883</v>
      </c>
      <c r="I124" t="s">
        <v>18885</v>
      </c>
      <c r="J124" t="s">
        <v>18886</v>
      </c>
      <c r="K124" t="s">
        <v>18887</v>
      </c>
      <c r="L124" t="s">
        <v>18888</v>
      </c>
      <c r="M124" t="s">
        <v>18889</v>
      </c>
      <c r="N124" t="s">
        <v>17726</v>
      </c>
      <c r="O124" t="s">
        <v>17727</v>
      </c>
    </row>
    <row r="125" spans="1:15">
      <c r="A125" t="s">
        <v>18890</v>
      </c>
      <c r="B125" t="s">
        <v>18891</v>
      </c>
      <c r="C125" t="s">
        <v>18892</v>
      </c>
      <c r="D125" t="s">
        <v>18893</v>
      </c>
      <c r="E125" t="s">
        <v>18894</v>
      </c>
      <c r="F125" t="s">
        <v>18895</v>
      </c>
      <c r="G125" t="s">
        <v>17708</v>
      </c>
      <c r="H125" t="s">
        <v>18894</v>
      </c>
      <c r="I125" t="s">
        <v>18896</v>
      </c>
      <c r="J125" t="s">
        <v>18897</v>
      </c>
      <c r="K125" t="s">
        <v>18898</v>
      </c>
      <c r="L125" t="s">
        <v>18899</v>
      </c>
      <c r="M125" t="s">
        <v>18900</v>
      </c>
      <c r="N125" t="s">
        <v>17726</v>
      </c>
      <c r="O125" t="s">
        <v>17727</v>
      </c>
    </row>
    <row r="126" spans="1:15">
      <c r="A126" t="s">
        <v>18901</v>
      </c>
      <c r="B126" t="s">
        <v>18902</v>
      </c>
      <c r="C126" t="s">
        <v>18903</v>
      </c>
      <c r="D126" t="s">
        <v>18904</v>
      </c>
      <c r="E126" t="s">
        <v>18905</v>
      </c>
      <c r="F126" t="s">
        <v>18906</v>
      </c>
      <c r="G126" t="s">
        <v>17708</v>
      </c>
      <c r="H126" t="s">
        <v>18905</v>
      </c>
      <c r="I126" t="s">
        <v>18907</v>
      </c>
      <c r="J126" t="s">
        <v>18905</v>
      </c>
      <c r="K126" t="s">
        <v>18907</v>
      </c>
      <c r="L126" t="s">
        <v>18908</v>
      </c>
      <c r="M126" t="s">
        <v>18479</v>
      </c>
      <c r="N126" t="s">
        <v>17726</v>
      </c>
      <c r="O126" t="s">
        <v>2935</v>
      </c>
    </row>
    <row r="127" spans="1:15">
      <c r="A127" t="s">
        <v>18909</v>
      </c>
      <c r="B127" t="s">
        <v>18910</v>
      </c>
      <c r="C127" t="s">
        <v>18911</v>
      </c>
      <c r="D127" t="s">
        <v>18912</v>
      </c>
      <c r="E127" t="s">
        <v>18913</v>
      </c>
      <c r="F127" t="s">
        <v>18914</v>
      </c>
      <c r="G127" t="s">
        <v>17708</v>
      </c>
      <c r="H127" t="s">
        <v>18913</v>
      </c>
      <c r="I127" t="s">
        <v>18915</v>
      </c>
      <c r="J127" t="s">
        <v>18913</v>
      </c>
      <c r="K127" t="s">
        <v>18915</v>
      </c>
      <c r="L127" t="s">
        <v>6364</v>
      </c>
      <c r="M127" t="s">
        <v>18401</v>
      </c>
      <c r="N127" t="s">
        <v>18055</v>
      </c>
      <c r="O127" t="s">
        <v>2935</v>
      </c>
    </row>
    <row r="128" spans="1:15">
      <c r="A128" t="s">
        <v>18916</v>
      </c>
      <c r="B128" t="s">
        <v>18917</v>
      </c>
      <c r="C128" t="s">
        <v>18918</v>
      </c>
      <c r="D128" t="s">
        <v>18919</v>
      </c>
      <c r="E128" t="s">
        <v>18920</v>
      </c>
      <c r="F128" t="s">
        <v>18921</v>
      </c>
      <c r="G128" t="s">
        <v>17708</v>
      </c>
      <c r="H128" t="s">
        <v>18920</v>
      </c>
      <c r="I128" t="s">
        <v>18922</v>
      </c>
      <c r="J128" t="s">
        <v>18923</v>
      </c>
      <c r="K128" t="s">
        <v>18924</v>
      </c>
      <c r="L128" t="s">
        <v>17747</v>
      </c>
      <c r="M128" t="s">
        <v>18335</v>
      </c>
      <c r="N128" t="s">
        <v>17726</v>
      </c>
      <c r="O128" t="s">
        <v>2935</v>
      </c>
    </row>
    <row r="129" spans="1:15">
      <c r="A129" t="s">
        <v>18925</v>
      </c>
      <c r="B129" t="s">
        <v>18926</v>
      </c>
      <c r="C129" t="s">
        <v>18927</v>
      </c>
      <c r="D129" t="s">
        <v>18928</v>
      </c>
      <c r="E129" t="s">
        <v>18929</v>
      </c>
      <c r="F129" t="s">
        <v>18930</v>
      </c>
      <c r="G129" t="s">
        <v>17708</v>
      </c>
      <c r="H129" t="s">
        <v>18929</v>
      </c>
      <c r="I129" t="s">
        <v>18931</v>
      </c>
      <c r="J129" t="s">
        <v>18929</v>
      </c>
      <c r="K129" t="s">
        <v>18931</v>
      </c>
      <c r="L129" t="s">
        <v>17851</v>
      </c>
      <c r="M129" t="s">
        <v>18932</v>
      </c>
      <c r="N129" t="s">
        <v>17738</v>
      </c>
      <c r="O129" t="s">
        <v>17726</v>
      </c>
    </row>
    <row r="130" spans="1:15">
      <c r="A130" t="s">
        <v>18933</v>
      </c>
      <c r="B130" t="s">
        <v>18934</v>
      </c>
      <c r="C130" t="s">
        <v>18935</v>
      </c>
      <c r="D130" t="s">
        <v>18936</v>
      </c>
      <c r="E130" t="s">
        <v>18937</v>
      </c>
      <c r="F130" t="s">
        <v>18938</v>
      </c>
      <c r="G130" t="s">
        <v>17708</v>
      </c>
      <c r="H130" t="s">
        <v>18937</v>
      </c>
      <c r="I130" t="s">
        <v>18939</v>
      </c>
      <c r="J130" t="s">
        <v>18940</v>
      </c>
      <c r="K130" t="s">
        <v>18939</v>
      </c>
      <c r="L130" t="s">
        <v>18941</v>
      </c>
      <c r="M130" t="s">
        <v>18942</v>
      </c>
      <c r="N130" t="s">
        <v>17726</v>
      </c>
      <c r="O130" t="s">
        <v>17727</v>
      </c>
    </row>
    <row r="131" spans="1:15">
      <c r="A131" t="s">
        <v>18943</v>
      </c>
      <c r="B131" t="s">
        <v>18944</v>
      </c>
      <c r="C131" t="s">
        <v>18945</v>
      </c>
      <c r="D131" t="s">
        <v>18946</v>
      </c>
      <c r="E131" t="s">
        <v>18947</v>
      </c>
      <c r="F131" t="s">
        <v>18948</v>
      </c>
      <c r="G131" t="s">
        <v>17708</v>
      </c>
      <c r="H131" t="s">
        <v>18947</v>
      </c>
      <c r="I131" t="s">
        <v>18947</v>
      </c>
      <c r="J131" t="s">
        <v>18949</v>
      </c>
      <c r="K131" t="s">
        <v>18949</v>
      </c>
      <c r="L131" t="s">
        <v>18950</v>
      </c>
      <c r="M131" t="s">
        <v>18678</v>
      </c>
      <c r="N131" t="s">
        <v>17738</v>
      </c>
      <c r="O131" t="s">
        <v>17726</v>
      </c>
    </row>
    <row r="132" spans="1:15">
      <c r="A132" t="s">
        <v>18951</v>
      </c>
      <c r="B132" t="s">
        <v>18952</v>
      </c>
      <c r="C132" t="s">
        <v>18953</v>
      </c>
      <c r="D132" t="s">
        <v>18954</v>
      </c>
      <c r="E132" t="s">
        <v>18955</v>
      </c>
      <c r="F132" t="s">
        <v>18956</v>
      </c>
      <c r="G132" t="s">
        <v>18151</v>
      </c>
      <c r="H132" t="s">
        <v>18957</v>
      </c>
      <c r="I132" t="s">
        <v>18957</v>
      </c>
      <c r="J132" t="s">
        <v>18958</v>
      </c>
      <c r="K132" t="s">
        <v>18958</v>
      </c>
      <c r="L132" t="s">
        <v>18959</v>
      </c>
      <c r="M132" t="s">
        <v>18960</v>
      </c>
      <c r="N132" t="s">
        <v>18037</v>
      </c>
      <c r="O132" t="s">
        <v>2935</v>
      </c>
    </row>
    <row r="133" spans="1:15">
      <c r="A133" t="s">
        <v>18961</v>
      </c>
      <c r="B133" t="s">
        <v>18962</v>
      </c>
      <c r="C133" t="s">
        <v>18963</v>
      </c>
      <c r="D133" t="s">
        <v>18964</v>
      </c>
      <c r="E133" t="s">
        <v>18965</v>
      </c>
      <c r="F133" t="s">
        <v>18966</v>
      </c>
      <c r="G133" t="s">
        <v>17708</v>
      </c>
      <c r="H133" t="s">
        <v>18965</v>
      </c>
      <c r="I133" t="s">
        <v>18967</v>
      </c>
      <c r="J133" t="s">
        <v>18968</v>
      </c>
      <c r="K133" t="s">
        <v>18969</v>
      </c>
      <c r="L133" t="s">
        <v>18970</v>
      </c>
      <c r="M133" t="s">
        <v>18971</v>
      </c>
      <c r="N133" t="s">
        <v>17727</v>
      </c>
      <c r="O133" t="s">
        <v>2935</v>
      </c>
    </row>
    <row r="134" spans="1:15">
      <c r="A134" t="s">
        <v>18972</v>
      </c>
      <c r="B134" t="s">
        <v>18973</v>
      </c>
      <c r="C134" t="s">
        <v>18974</v>
      </c>
      <c r="D134" t="s">
        <v>18975</v>
      </c>
      <c r="E134" t="s">
        <v>18976</v>
      </c>
      <c r="F134" t="s">
        <v>18977</v>
      </c>
      <c r="G134" t="s">
        <v>17708</v>
      </c>
      <c r="H134" t="s">
        <v>18976</v>
      </c>
      <c r="I134" t="s">
        <v>18978</v>
      </c>
      <c r="J134" t="s">
        <v>18979</v>
      </c>
      <c r="K134" t="s">
        <v>18978</v>
      </c>
      <c r="L134" t="s">
        <v>18980</v>
      </c>
      <c r="M134" t="s">
        <v>18981</v>
      </c>
      <c r="N134" t="s">
        <v>17726</v>
      </c>
      <c r="O134" t="s">
        <v>2935</v>
      </c>
    </row>
    <row r="135" spans="1:15">
      <c r="A135" t="s">
        <v>18982</v>
      </c>
      <c r="B135" t="s">
        <v>18983</v>
      </c>
      <c r="C135" t="s">
        <v>18984</v>
      </c>
      <c r="D135" t="s">
        <v>18985</v>
      </c>
      <c r="E135" t="s">
        <v>18986</v>
      </c>
      <c r="F135" t="s">
        <v>18986</v>
      </c>
      <c r="G135" t="s">
        <v>17708</v>
      </c>
      <c r="H135" t="s">
        <v>18986</v>
      </c>
      <c r="I135" t="s">
        <v>18987</v>
      </c>
      <c r="J135" t="s">
        <v>18986</v>
      </c>
      <c r="K135" t="s">
        <v>18987</v>
      </c>
      <c r="L135" t="s">
        <v>18988</v>
      </c>
      <c r="M135" t="s">
        <v>320</v>
      </c>
      <c r="N135" t="s">
        <v>18037</v>
      </c>
      <c r="O135" t="s">
        <v>2935</v>
      </c>
    </row>
    <row r="136" spans="1:15">
      <c r="A136" t="s">
        <v>18989</v>
      </c>
      <c r="B136" t="s">
        <v>18990</v>
      </c>
      <c r="C136" t="s">
        <v>18991</v>
      </c>
      <c r="D136" t="s">
        <v>18992</v>
      </c>
      <c r="E136" t="s">
        <v>18993</v>
      </c>
      <c r="F136" t="s">
        <v>18994</v>
      </c>
      <c r="G136" t="s">
        <v>17708</v>
      </c>
      <c r="H136" t="s">
        <v>18993</v>
      </c>
      <c r="I136" t="s">
        <v>18995</v>
      </c>
      <c r="J136" t="s">
        <v>18996</v>
      </c>
      <c r="K136" t="s">
        <v>18997</v>
      </c>
      <c r="L136" t="s">
        <v>18998</v>
      </c>
      <c r="M136" t="s">
        <v>18999</v>
      </c>
      <c r="N136" t="s">
        <v>19000</v>
      </c>
      <c r="O136" t="s">
        <v>2935</v>
      </c>
    </row>
    <row r="137" spans="1:15">
      <c r="A137" t="s">
        <v>19001</v>
      </c>
      <c r="B137" t="s">
        <v>19002</v>
      </c>
      <c r="C137" t="s">
        <v>19003</v>
      </c>
      <c r="D137" t="s">
        <v>19004</v>
      </c>
      <c r="E137" t="s">
        <v>19005</v>
      </c>
      <c r="F137" t="s">
        <v>19006</v>
      </c>
      <c r="G137" t="s">
        <v>17708</v>
      </c>
      <c r="H137" t="s">
        <v>19005</v>
      </c>
      <c r="I137" t="s">
        <v>19007</v>
      </c>
      <c r="J137" t="s">
        <v>19005</v>
      </c>
      <c r="K137" t="s">
        <v>19008</v>
      </c>
      <c r="L137" t="s">
        <v>19009</v>
      </c>
      <c r="M137" t="s">
        <v>19010</v>
      </c>
      <c r="N137" t="s">
        <v>18055</v>
      </c>
      <c r="O137" t="s">
        <v>2935</v>
      </c>
    </row>
    <row r="138" spans="1:15">
      <c r="A138" t="s">
        <v>19011</v>
      </c>
      <c r="B138" t="s">
        <v>19012</v>
      </c>
      <c r="C138" t="s">
        <v>19013</v>
      </c>
      <c r="D138" t="s">
        <v>19014</v>
      </c>
      <c r="E138" t="s">
        <v>19015</v>
      </c>
      <c r="F138" t="s">
        <v>19016</v>
      </c>
      <c r="G138" t="s">
        <v>17708</v>
      </c>
      <c r="H138" t="s">
        <v>19015</v>
      </c>
      <c r="I138" t="s">
        <v>19017</v>
      </c>
      <c r="J138" t="s">
        <v>19015</v>
      </c>
      <c r="K138" t="s">
        <v>19018</v>
      </c>
      <c r="L138" t="s">
        <v>19019</v>
      </c>
      <c r="M138" t="s">
        <v>18687</v>
      </c>
      <c r="N138" t="s">
        <v>17738</v>
      </c>
      <c r="O138" t="s">
        <v>17726</v>
      </c>
    </row>
    <row r="139" spans="1:15">
      <c r="A139" t="s">
        <v>19020</v>
      </c>
      <c r="B139" t="s">
        <v>19021</v>
      </c>
      <c r="C139" t="s">
        <v>19022</v>
      </c>
      <c r="D139" t="s">
        <v>19023</v>
      </c>
      <c r="E139" t="s">
        <v>19024</v>
      </c>
      <c r="F139" t="s">
        <v>19025</v>
      </c>
      <c r="G139" t="s">
        <v>17708</v>
      </c>
      <c r="H139" t="s">
        <v>19024</v>
      </c>
      <c r="I139" t="s">
        <v>19026</v>
      </c>
      <c r="J139" t="s">
        <v>19027</v>
      </c>
      <c r="K139" t="s">
        <v>19028</v>
      </c>
      <c r="L139" t="s">
        <v>19029</v>
      </c>
      <c r="M139" t="s">
        <v>19030</v>
      </c>
      <c r="N139" t="s">
        <v>18437</v>
      </c>
      <c r="O139" t="s">
        <v>2935</v>
      </c>
    </row>
    <row r="140" spans="1:15">
      <c r="A140" t="s">
        <v>19031</v>
      </c>
      <c r="B140" t="s">
        <v>19032</v>
      </c>
      <c r="C140" t="s">
        <v>19033</v>
      </c>
      <c r="D140" t="s">
        <v>19034</v>
      </c>
      <c r="E140" t="s">
        <v>19035</v>
      </c>
      <c r="F140" t="s">
        <v>19035</v>
      </c>
      <c r="G140" t="s">
        <v>18451</v>
      </c>
      <c r="H140" t="s">
        <v>19035</v>
      </c>
      <c r="I140" t="s">
        <v>19036</v>
      </c>
      <c r="J140" t="s">
        <v>19035</v>
      </c>
      <c r="K140" t="s">
        <v>19036</v>
      </c>
      <c r="L140" t="s">
        <v>6367</v>
      </c>
      <c r="M140" t="s">
        <v>19037</v>
      </c>
      <c r="N140" t="s">
        <v>17787</v>
      </c>
      <c r="O140" t="s">
        <v>2935</v>
      </c>
    </row>
    <row r="141" spans="1:15">
      <c r="A141" t="s">
        <v>19038</v>
      </c>
      <c r="B141" t="s">
        <v>19039</v>
      </c>
      <c r="C141" t="s">
        <v>19040</v>
      </c>
      <c r="D141" t="s">
        <v>19041</v>
      </c>
      <c r="E141" t="s">
        <v>19042</v>
      </c>
      <c r="F141" t="s">
        <v>19043</v>
      </c>
      <c r="G141" t="s">
        <v>17708</v>
      </c>
      <c r="H141" t="s">
        <v>19042</v>
      </c>
      <c r="I141" t="s">
        <v>19044</v>
      </c>
      <c r="J141" t="s">
        <v>19045</v>
      </c>
      <c r="K141" t="s">
        <v>19046</v>
      </c>
      <c r="L141" t="s">
        <v>17747</v>
      </c>
      <c r="M141" t="s">
        <v>18353</v>
      </c>
      <c r="N141" t="s">
        <v>18055</v>
      </c>
      <c r="O141" t="s">
        <v>2935</v>
      </c>
    </row>
    <row r="142" spans="1:15">
      <c r="A142" t="s">
        <v>19047</v>
      </c>
      <c r="B142" t="s">
        <v>19048</v>
      </c>
      <c r="C142" t="s">
        <v>19049</v>
      </c>
      <c r="D142" t="s">
        <v>19050</v>
      </c>
      <c r="E142" t="s">
        <v>19051</v>
      </c>
      <c r="F142" t="s">
        <v>19052</v>
      </c>
      <c r="G142" t="s">
        <v>17708</v>
      </c>
      <c r="H142" t="s">
        <v>19051</v>
      </c>
      <c r="I142" t="s">
        <v>19053</v>
      </c>
      <c r="J142" t="s">
        <v>19054</v>
      </c>
      <c r="K142" t="s">
        <v>19055</v>
      </c>
      <c r="L142" t="s">
        <v>19056</v>
      </c>
      <c r="M142" t="s">
        <v>19057</v>
      </c>
      <c r="N142" t="s">
        <v>17822</v>
      </c>
      <c r="O142" t="s">
        <v>2935</v>
      </c>
    </row>
    <row r="143" spans="1:15">
      <c r="A143" t="s">
        <v>19058</v>
      </c>
      <c r="B143" t="s">
        <v>19059</v>
      </c>
      <c r="C143" t="s">
        <v>19060</v>
      </c>
      <c r="D143" t="s">
        <v>19061</v>
      </c>
      <c r="E143" t="s">
        <v>19062</v>
      </c>
      <c r="F143" t="s">
        <v>19063</v>
      </c>
      <c r="G143" t="s">
        <v>18451</v>
      </c>
      <c r="H143" t="s">
        <v>19062</v>
      </c>
      <c r="I143" t="s">
        <v>19064</v>
      </c>
      <c r="J143" t="s">
        <v>19065</v>
      </c>
      <c r="K143" t="s">
        <v>19066</v>
      </c>
      <c r="L143" t="s">
        <v>19067</v>
      </c>
      <c r="M143" t="s">
        <v>19068</v>
      </c>
      <c r="N143" t="s">
        <v>17727</v>
      </c>
      <c r="O143" t="s">
        <v>2935</v>
      </c>
    </row>
    <row r="144" spans="1:15">
      <c r="A144" t="s">
        <v>19069</v>
      </c>
      <c r="B144" t="s">
        <v>19070</v>
      </c>
      <c r="C144" t="s">
        <v>19071</v>
      </c>
      <c r="D144" t="s">
        <v>19072</v>
      </c>
      <c r="E144" t="s">
        <v>19073</v>
      </c>
      <c r="F144" t="s">
        <v>19074</v>
      </c>
      <c r="G144" t="s">
        <v>17708</v>
      </c>
      <c r="H144" t="s">
        <v>19073</v>
      </c>
      <c r="I144" t="s">
        <v>19075</v>
      </c>
      <c r="J144" t="s">
        <v>19076</v>
      </c>
      <c r="K144" t="s">
        <v>19077</v>
      </c>
      <c r="L144" t="s">
        <v>19078</v>
      </c>
      <c r="M144" t="s">
        <v>3190</v>
      </c>
      <c r="N144" t="s">
        <v>19079</v>
      </c>
      <c r="O144" t="s">
        <v>19080</v>
      </c>
    </row>
    <row r="145" spans="1:15">
      <c r="A145" t="s">
        <v>19081</v>
      </c>
      <c r="B145" t="s">
        <v>19082</v>
      </c>
      <c r="C145" t="s">
        <v>19083</v>
      </c>
      <c r="D145" t="s">
        <v>19084</v>
      </c>
      <c r="E145" t="s">
        <v>19085</v>
      </c>
      <c r="F145" t="s">
        <v>19086</v>
      </c>
      <c r="G145" t="s">
        <v>17708</v>
      </c>
      <c r="H145" t="s">
        <v>19087</v>
      </c>
      <c r="I145" t="s">
        <v>19088</v>
      </c>
      <c r="J145" t="s">
        <v>19087</v>
      </c>
      <c r="K145" t="s">
        <v>19088</v>
      </c>
      <c r="L145" t="s">
        <v>6364</v>
      </c>
      <c r="M145" t="s">
        <v>19089</v>
      </c>
      <c r="N145" t="s">
        <v>19090</v>
      </c>
      <c r="O145" t="s">
        <v>2935</v>
      </c>
    </row>
    <row r="146" spans="1:15">
      <c r="A146" t="s">
        <v>19091</v>
      </c>
      <c r="B146" t="s">
        <v>19092</v>
      </c>
      <c r="C146" t="s">
        <v>19093</v>
      </c>
      <c r="D146" t="s">
        <v>19094</v>
      </c>
      <c r="E146" t="s">
        <v>19095</v>
      </c>
      <c r="F146" t="s">
        <v>19096</v>
      </c>
      <c r="G146" t="s">
        <v>17708</v>
      </c>
      <c r="H146" t="s">
        <v>19095</v>
      </c>
      <c r="I146" t="s">
        <v>19097</v>
      </c>
      <c r="J146" t="s">
        <v>19095</v>
      </c>
      <c r="K146" t="s">
        <v>19097</v>
      </c>
      <c r="L146" t="s">
        <v>19098</v>
      </c>
      <c r="M146" t="s">
        <v>19099</v>
      </c>
      <c r="N146" t="s">
        <v>17726</v>
      </c>
      <c r="O146" t="s">
        <v>17727</v>
      </c>
    </row>
    <row r="147" spans="1:15">
      <c r="A147" t="s">
        <v>19100</v>
      </c>
      <c r="B147" t="s">
        <v>19101</v>
      </c>
      <c r="C147" t="s">
        <v>19102</v>
      </c>
      <c r="D147" t="s">
        <v>19103</v>
      </c>
      <c r="E147" t="s">
        <v>19104</v>
      </c>
      <c r="F147" t="s">
        <v>19105</v>
      </c>
      <c r="G147" t="s">
        <v>17708</v>
      </c>
      <c r="H147" t="s">
        <v>19104</v>
      </c>
      <c r="I147" t="s">
        <v>19104</v>
      </c>
      <c r="J147" t="s">
        <v>19106</v>
      </c>
      <c r="K147" t="s">
        <v>19106</v>
      </c>
      <c r="L147" t="s">
        <v>19107</v>
      </c>
      <c r="M147" t="s">
        <v>19108</v>
      </c>
      <c r="N147" t="s">
        <v>17738</v>
      </c>
      <c r="O147" t="s">
        <v>17726</v>
      </c>
    </row>
    <row r="148" spans="1:15">
      <c r="A148" t="s">
        <v>19109</v>
      </c>
      <c r="B148" t="s">
        <v>19110</v>
      </c>
      <c r="C148" t="s">
        <v>19111</v>
      </c>
      <c r="D148" t="s">
        <v>19112</v>
      </c>
      <c r="E148" t="s">
        <v>19113</v>
      </c>
      <c r="F148" t="s">
        <v>19113</v>
      </c>
      <c r="G148" t="s">
        <v>17708</v>
      </c>
      <c r="H148" t="s">
        <v>19113</v>
      </c>
      <c r="I148" t="s">
        <v>19114</v>
      </c>
      <c r="J148" t="s">
        <v>19115</v>
      </c>
      <c r="K148" t="s">
        <v>19116</v>
      </c>
      <c r="L148" t="s">
        <v>19117</v>
      </c>
      <c r="M148" t="s">
        <v>19118</v>
      </c>
      <c r="N148" t="s">
        <v>19119</v>
      </c>
      <c r="O148" t="s">
        <v>2935</v>
      </c>
    </row>
    <row r="149" spans="1:15">
      <c r="A149" t="s">
        <v>19120</v>
      </c>
      <c r="B149" t="s">
        <v>19121</v>
      </c>
      <c r="C149" t="s">
        <v>19122</v>
      </c>
      <c r="D149" t="s">
        <v>19123</v>
      </c>
      <c r="E149" t="s">
        <v>19124</v>
      </c>
      <c r="F149" t="s">
        <v>19124</v>
      </c>
      <c r="G149" t="s">
        <v>17708</v>
      </c>
      <c r="H149" t="s">
        <v>19124</v>
      </c>
      <c r="I149" t="s">
        <v>19125</v>
      </c>
      <c r="J149" t="s">
        <v>19126</v>
      </c>
      <c r="K149" t="s">
        <v>19127</v>
      </c>
      <c r="L149" t="s">
        <v>19128</v>
      </c>
      <c r="M149" t="s">
        <v>19129</v>
      </c>
      <c r="N149" t="s">
        <v>17738</v>
      </c>
      <c r="O149" t="s">
        <v>17726</v>
      </c>
    </row>
    <row r="150" spans="1:15">
      <c r="A150" t="s">
        <v>19130</v>
      </c>
      <c r="B150" t="s">
        <v>19131</v>
      </c>
      <c r="C150" t="s">
        <v>18416</v>
      </c>
      <c r="D150" t="s">
        <v>19132</v>
      </c>
      <c r="E150" t="s">
        <v>19133</v>
      </c>
      <c r="F150" t="s">
        <v>19133</v>
      </c>
      <c r="G150" t="s">
        <v>17784</v>
      </c>
      <c r="H150" t="s">
        <v>19133</v>
      </c>
      <c r="I150" t="s">
        <v>19134</v>
      </c>
      <c r="J150" t="s">
        <v>19133</v>
      </c>
      <c r="K150" t="s">
        <v>19134</v>
      </c>
      <c r="L150" t="s">
        <v>6364</v>
      </c>
      <c r="M150" t="s">
        <v>19135</v>
      </c>
      <c r="N150" t="s">
        <v>17787</v>
      </c>
      <c r="O150" t="s">
        <v>2935</v>
      </c>
    </row>
    <row r="151" spans="1:15">
      <c r="A151" t="s">
        <v>19136</v>
      </c>
      <c r="B151" t="s">
        <v>19137</v>
      </c>
      <c r="C151" t="s">
        <v>18658</v>
      </c>
      <c r="D151" t="s">
        <v>19138</v>
      </c>
      <c r="E151" t="s">
        <v>19139</v>
      </c>
      <c r="F151" t="s">
        <v>19140</v>
      </c>
      <c r="G151" t="s">
        <v>17708</v>
      </c>
      <c r="H151" t="s">
        <v>19139</v>
      </c>
      <c r="I151" t="s">
        <v>19141</v>
      </c>
      <c r="J151" t="s">
        <v>19142</v>
      </c>
      <c r="K151" t="s">
        <v>19143</v>
      </c>
      <c r="L151" t="s">
        <v>17747</v>
      </c>
      <c r="M151" t="s">
        <v>18318</v>
      </c>
      <c r="N151" t="s">
        <v>17738</v>
      </c>
      <c r="O151" t="s">
        <v>2935</v>
      </c>
    </row>
    <row r="152" spans="1:15">
      <c r="A152" t="s">
        <v>19144</v>
      </c>
      <c r="B152" t="s">
        <v>19145</v>
      </c>
      <c r="C152" t="s">
        <v>19146</v>
      </c>
      <c r="D152" t="s">
        <v>19147</v>
      </c>
      <c r="E152" t="s">
        <v>19148</v>
      </c>
      <c r="F152" t="s">
        <v>19149</v>
      </c>
      <c r="G152" t="s">
        <v>17708</v>
      </c>
      <c r="H152" t="s">
        <v>19148</v>
      </c>
      <c r="I152" t="s">
        <v>19150</v>
      </c>
      <c r="J152" t="s">
        <v>19151</v>
      </c>
      <c r="K152" t="s">
        <v>19150</v>
      </c>
      <c r="L152" t="s">
        <v>18014</v>
      </c>
      <c r="M152" t="s">
        <v>18464</v>
      </c>
      <c r="N152" t="s">
        <v>17726</v>
      </c>
      <c r="O152" t="s">
        <v>2935</v>
      </c>
    </row>
    <row r="153" spans="1:15">
      <c r="A153" t="s">
        <v>19152</v>
      </c>
      <c r="B153" t="s">
        <v>19153</v>
      </c>
      <c r="C153" t="s">
        <v>4935</v>
      </c>
      <c r="D153" t="s">
        <v>19154</v>
      </c>
      <c r="E153" t="s">
        <v>19155</v>
      </c>
      <c r="F153" t="s">
        <v>19156</v>
      </c>
      <c r="G153" t="s">
        <v>17708</v>
      </c>
      <c r="H153" t="s">
        <v>19157</v>
      </c>
      <c r="I153" t="s">
        <v>19158</v>
      </c>
      <c r="J153" t="s">
        <v>19159</v>
      </c>
      <c r="K153" t="s">
        <v>19160</v>
      </c>
      <c r="L153" t="s">
        <v>19161</v>
      </c>
      <c r="M153" t="s">
        <v>4317</v>
      </c>
      <c r="N153" t="s">
        <v>18175</v>
      </c>
      <c r="O153" t="s">
        <v>2935</v>
      </c>
    </row>
    <row r="154" spans="1:15">
      <c r="A154" t="s">
        <v>100</v>
      </c>
      <c r="B154" t="s">
        <v>19162</v>
      </c>
      <c r="C154" t="s">
        <v>19163</v>
      </c>
      <c r="D154" t="s">
        <v>19164</v>
      </c>
      <c r="E154" t="s">
        <v>19165</v>
      </c>
      <c r="F154" t="s">
        <v>19166</v>
      </c>
      <c r="G154" t="s">
        <v>17708</v>
      </c>
      <c r="H154" t="s">
        <v>19165</v>
      </c>
      <c r="I154" t="s">
        <v>19167</v>
      </c>
      <c r="J154" t="s">
        <v>19168</v>
      </c>
      <c r="K154" t="s">
        <v>19169</v>
      </c>
      <c r="L154" t="s">
        <v>19170</v>
      </c>
      <c r="M154" t="s">
        <v>19171</v>
      </c>
      <c r="N154" t="s">
        <v>17726</v>
      </c>
      <c r="O154" t="s">
        <v>2935</v>
      </c>
    </row>
    <row r="155" spans="1:15">
      <c r="A155" t="s">
        <v>6152</v>
      </c>
      <c r="B155" t="s">
        <v>19172</v>
      </c>
      <c r="C155" t="s">
        <v>19173</v>
      </c>
      <c r="D155" t="s">
        <v>19174</v>
      </c>
      <c r="E155" t="s">
        <v>19175</v>
      </c>
      <c r="F155" t="s">
        <v>19176</v>
      </c>
      <c r="G155" t="s">
        <v>17708</v>
      </c>
      <c r="H155" t="s">
        <v>19175</v>
      </c>
      <c r="I155" t="s">
        <v>19177</v>
      </c>
      <c r="J155" t="s">
        <v>19178</v>
      </c>
      <c r="K155" t="s">
        <v>19179</v>
      </c>
      <c r="L155" t="s">
        <v>19180</v>
      </c>
      <c r="M155" t="s">
        <v>19181</v>
      </c>
      <c r="N155" t="s">
        <v>18437</v>
      </c>
      <c r="O155" t="s">
        <v>2935</v>
      </c>
    </row>
    <row r="156" spans="1:15">
      <c r="A156" t="s">
        <v>19182</v>
      </c>
      <c r="B156" t="s">
        <v>19183</v>
      </c>
      <c r="C156" t="s">
        <v>19184</v>
      </c>
      <c r="D156" t="s">
        <v>19185</v>
      </c>
      <c r="E156" t="s">
        <v>19186</v>
      </c>
      <c r="F156" t="s">
        <v>19187</v>
      </c>
      <c r="G156" t="s">
        <v>17708</v>
      </c>
      <c r="H156" t="s">
        <v>19186</v>
      </c>
      <c r="I156" t="s">
        <v>19188</v>
      </c>
      <c r="J156" t="s">
        <v>19189</v>
      </c>
      <c r="K156" t="s">
        <v>19190</v>
      </c>
      <c r="L156" t="s">
        <v>19191</v>
      </c>
      <c r="M156" t="s">
        <v>19192</v>
      </c>
      <c r="N156" t="s">
        <v>19193</v>
      </c>
      <c r="O156" t="s">
        <v>2935</v>
      </c>
    </row>
    <row r="157" spans="1:15">
      <c r="A157" t="s">
        <v>19194</v>
      </c>
      <c r="B157" t="s">
        <v>19195</v>
      </c>
      <c r="C157" t="s">
        <v>19196</v>
      </c>
      <c r="D157" t="s">
        <v>19197</v>
      </c>
      <c r="E157" t="s">
        <v>17828</v>
      </c>
      <c r="F157" t="s">
        <v>19198</v>
      </c>
      <c r="G157" t="s">
        <v>17708</v>
      </c>
      <c r="H157" t="s">
        <v>17828</v>
      </c>
      <c r="I157" t="s">
        <v>19199</v>
      </c>
      <c r="J157" t="s">
        <v>19200</v>
      </c>
      <c r="K157" t="s">
        <v>19199</v>
      </c>
      <c r="L157" t="s">
        <v>19201</v>
      </c>
      <c r="M157" t="s">
        <v>2435</v>
      </c>
      <c r="N157" t="s">
        <v>17738</v>
      </c>
      <c r="O157" t="s">
        <v>17726</v>
      </c>
    </row>
    <row r="158" spans="1:15">
      <c r="A158" t="s">
        <v>19202</v>
      </c>
      <c r="B158" t="s">
        <v>19203</v>
      </c>
      <c r="C158" t="s">
        <v>19204</v>
      </c>
      <c r="D158" t="s">
        <v>19205</v>
      </c>
      <c r="E158" t="s">
        <v>19206</v>
      </c>
      <c r="F158" t="s">
        <v>19206</v>
      </c>
      <c r="G158" t="s">
        <v>18451</v>
      </c>
      <c r="H158" t="s">
        <v>19206</v>
      </c>
      <c r="I158" t="s">
        <v>19207</v>
      </c>
      <c r="J158" t="s">
        <v>19208</v>
      </c>
      <c r="K158" t="s">
        <v>19207</v>
      </c>
      <c r="L158" t="s">
        <v>6367</v>
      </c>
      <c r="M158" t="s">
        <v>19209</v>
      </c>
      <c r="N158" t="s">
        <v>19210</v>
      </c>
      <c r="O158" t="s">
        <v>2935</v>
      </c>
    </row>
    <row r="159" spans="1:15">
      <c r="A159" t="s">
        <v>19211</v>
      </c>
      <c r="B159" t="s">
        <v>19212</v>
      </c>
      <c r="C159" t="s">
        <v>19213</v>
      </c>
      <c r="D159" t="s">
        <v>19214</v>
      </c>
      <c r="E159" t="s">
        <v>18222</v>
      </c>
      <c r="F159" t="s">
        <v>18222</v>
      </c>
      <c r="G159" t="s">
        <v>17708</v>
      </c>
      <c r="H159" t="s">
        <v>18222</v>
      </c>
      <c r="I159" t="s">
        <v>19215</v>
      </c>
      <c r="J159" t="s">
        <v>19216</v>
      </c>
      <c r="K159" t="s">
        <v>19217</v>
      </c>
      <c r="L159" t="s">
        <v>19218</v>
      </c>
      <c r="M159" t="s">
        <v>19219</v>
      </c>
      <c r="N159" t="s">
        <v>18437</v>
      </c>
      <c r="O159" t="s">
        <v>18438</v>
      </c>
    </row>
    <row r="160" spans="1:15">
      <c r="A160" t="s">
        <v>19220</v>
      </c>
      <c r="B160" t="s">
        <v>19221</v>
      </c>
      <c r="C160" t="s">
        <v>19222</v>
      </c>
      <c r="D160" t="s">
        <v>19223</v>
      </c>
      <c r="E160" t="s">
        <v>19224</v>
      </c>
      <c r="F160" t="s">
        <v>19225</v>
      </c>
      <c r="G160" t="s">
        <v>17708</v>
      </c>
      <c r="H160" t="s">
        <v>19224</v>
      </c>
      <c r="I160" t="s">
        <v>19226</v>
      </c>
      <c r="J160" t="s">
        <v>19224</v>
      </c>
      <c r="K160" t="s">
        <v>19226</v>
      </c>
      <c r="L160" t="s">
        <v>6372</v>
      </c>
      <c r="M160" t="s">
        <v>19227</v>
      </c>
      <c r="N160" t="s">
        <v>17931</v>
      </c>
      <c r="O160" t="s">
        <v>2935</v>
      </c>
    </row>
    <row r="161" spans="1:15">
      <c r="A161" t="s">
        <v>19228</v>
      </c>
      <c r="B161" t="s">
        <v>19229</v>
      </c>
      <c r="C161" t="s">
        <v>19230</v>
      </c>
      <c r="D161" t="s">
        <v>19231</v>
      </c>
      <c r="E161" t="s">
        <v>19232</v>
      </c>
      <c r="F161" t="s">
        <v>19233</v>
      </c>
      <c r="G161" t="s">
        <v>17708</v>
      </c>
      <c r="H161" t="s">
        <v>19232</v>
      </c>
      <c r="I161" t="s">
        <v>19234</v>
      </c>
      <c r="J161" t="s">
        <v>19232</v>
      </c>
      <c r="K161" t="s">
        <v>19234</v>
      </c>
      <c r="L161" t="s">
        <v>6367</v>
      </c>
      <c r="M161" t="s">
        <v>19235</v>
      </c>
      <c r="N161" t="s">
        <v>17738</v>
      </c>
      <c r="O161" t="s">
        <v>2935</v>
      </c>
    </row>
    <row r="162" spans="1:15">
      <c r="A162" t="s">
        <v>19236</v>
      </c>
      <c r="B162" t="s">
        <v>19237</v>
      </c>
      <c r="C162" t="s">
        <v>19238</v>
      </c>
      <c r="D162" t="s">
        <v>19239</v>
      </c>
      <c r="E162" t="s">
        <v>19240</v>
      </c>
      <c r="F162" t="s">
        <v>19241</v>
      </c>
      <c r="G162" t="s">
        <v>17708</v>
      </c>
      <c r="H162" t="s">
        <v>19240</v>
      </c>
      <c r="I162" t="s">
        <v>19242</v>
      </c>
      <c r="J162" t="s">
        <v>19243</v>
      </c>
      <c r="K162" t="s">
        <v>19244</v>
      </c>
      <c r="L162" t="s">
        <v>19245</v>
      </c>
      <c r="M162" t="s">
        <v>18419</v>
      </c>
      <c r="N162" t="s">
        <v>17738</v>
      </c>
      <c r="O162" t="s">
        <v>2935</v>
      </c>
    </row>
    <row r="163" spans="1:15">
      <c r="A163" t="s">
        <v>19246</v>
      </c>
      <c r="B163" t="s">
        <v>19247</v>
      </c>
      <c r="C163" t="s">
        <v>19248</v>
      </c>
      <c r="D163" t="s">
        <v>19249</v>
      </c>
      <c r="E163" t="s">
        <v>19250</v>
      </c>
      <c r="F163" t="s">
        <v>19250</v>
      </c>
      <c r="G163" t="s">
        <v>18222</v>
      </c>
      <c r="H163" t="s">
        <v>19250</v>
      </c>
      <c r="I163" t="s">
        <v>19251</v>
      </c>
      <c r="J163" t="s">
        <v>19252</v>
      </c>
      <c r="K163" t="s">
        <v>19251</v>
      </c>
      <c r="L163" t="s">
        <v>19253</v>
      </c>
      <c r="M163" t="s">
        <v>19254</v>
      </c>
      <c r="N163" t="s">
        <v>17760</v>
      </c>
      <c r="O163" t="s">
        <v>2935</v>
      </c>
    </row>
    <row r="164" spans="1:15">
      <c r="A164" t="s">
        <v>19255</v>
      </c>
      <c r="B164" t="s">
        <v>19256</v>
      </c>
      <c r="C164" t="s">
        <v>19257</v>
      </c>
      <c r="D164" t="s">
        <v>19258</v>
      </c>
      <c r="E164" t="s">
        <v>19259</v>
      </c>
      <c r="F164" t="s">
        <v>19260</v>
      </c>
      <c r="G164" t="s">
        <v>17836</v>
      </c>
      <c r="H164" t="s">
        <v>19259</v>
      </c>
      <c r="I164" t="s">
        <v>18772</v>
      </c>
      <c r="J164" t="s">
        <v>19261</v>
      </c>
      <c r="K164" t="s">
        <v>18772</v>
      </c>
      <c r="L164" t="s">
        <v>19262</v>
      </c>
      <c r="M164" t="s">
        <v>19263</v>
      </c>
      <c r="N164" t="s">
        <v>19210</v>
      </c>
      <c r="O164" t="s">
        <v>2935</v>
      </c>
    </row>
    <row r="165" spans="1:15">
      <c r="A165" t="s">
        <v>19264</v>
      </c>
      <c r="B165" t="s">
        <v>19265</v>
      </c>
      <c r="C165" t="s">
        <v>19266</v>
      </c>
      <c r="D165" t="s">
        <v>19267</v>
      </c>
      <c r="E165" t="s">
        <v>19268</v>
      </c>
      <c r="F165" t="s">
        <v>19269</v>
      </c>
      <c r="G165" t="s">
        <v>17708</v>
      </c>
      <c r="H165" t="s">
        <v>19268</v>
      </c>
      <c r="I165" t="s">
        <v>19270</v>
      </c>
      <c r="J165" t="s">
        <v>19271</v>
      </c>
      <c r="K165" t="s">
        <v>19272</v>
      </c>
      <c r="L165" t="s">
        <v>19273</v>
      </c>
      <c r="M165" t="s">
        <v>19274</v>
      </c>
      <c r="N165" t="s">
        <v>18783</v>
      </c>
      <c r="O165" t="s">
        <v>2935</v>
      </c>
    </row>
    <row r="166" spans="1:15">
      <c r="A166" t="s">
        <v>19275</v>
      </c>
      <c r="B166" t="s">
        <v>19276</v>
      </c>
      <c r="C166" t="s">
        <v>19277</v>
      </c>
      <c r="D166" t="s">
        <v>19278</v>
      </c>
      <c r="E166" t="s">
        <v>19279</v>
      </c>
      <c r="F166" t="s">
        <v>19280</v>
      </c>
      <c r="G166" t="s">
        <v>17708</v>
      </c>
      <c r="H166" t="s">
        <v>19279</v>
      </c>
      <c r="I166" t="s">
        <v>19281</v>
      </c>
      <c r="J166" t="s">
        <v>19282</v>
      </c>
      <c r="K166" t="s">
        <v>19283</v>
      </c>
      <c r="L166" t="s">
        <v>19284</v>
      </c>
      <c r="M166" t="s">
        <v>19285</v>
      </c>
      <c r="N166" t="s">
        <v>17738</v>
      </c>
      <c r="O166" t="s">
        <v>17726</v>
      </c>
    </row>
    <row r="167" spans="1:15">
      <c r="A167" t="s">
        <v>19286</v>
      </c>
      <c r="B167" t="s">
        <v>19287</v>
      </c>
      <c r="C167" t="s">
        <v>19288</v>
      </c>
      <c r="D167" t="s">
        <v>19289</v>
      </c>
      <c r="E167" t="s">
        <v>19290</v>
      </c>
      <c r="F167" t="s">
        <v>19291</v>
      </c>
      <c r="G167" t="s">
        <v>17755</v>
      </c>
      <c r="H167" t="s">
        <v>19290</v>
      </c>
      <c r="I167" t="s">
        <v>19292</v>
      </c>
      <c r="J167" t="s">
        <v>19293</v>
      </c>
      <c r="K167" t="s">
        <v>19292</v>
      </c>
      <c r="L167" t="s">
        <v>18574</v>
      </c>
      <c r="M167" t="s">
        <v>19294</v>
      </c>
      <c r="N167" t="s">
        <v>18576</v>
      </c>
      <c r="O167" t="s">
        <v>2935</v>
      </c>
    </row>
    <row r="168" spans="1:15">
      <c r="A168" t="s">
        <v>19295</v>
      </c>
      <c r="B168" t="s">
        <v>19296</v>
      </c>
      <c r="C168" t="s">
        <v>19297</v>
      </c>
      <c r="D168" t="s">
        <v>18003</v>
      </c>
      <c r="E168" t="s">
        <v>18005</v>
      </c>
      <c r="F168" t="s">
        <v>19298</v>
      </c>
      <c r="G168" t="s">
        <v>17708</v>
      </c>
      <c r="H168" t="s">
        <v>18005</v>
      </c>
      <c r="I168" t="s">
        <v>19299</v>
      </c>
      <c r="J168" t="s">
        <v>19300</v>
      </c>
      <c r="K168" t="s">
        <v>19299</v>
      </c>
      <c r="L168" t="s">
        <v>19301</v>
      </c>
      <c r="M168" t="s">
        <v>2573</v>
      </c>
      <c r="N168" t="s">
        <v>17738</v>
      </c>
      <c r="O168" t="s">
        <v>17726</v>
      </c>
    </row>
    <row r="169" spans="1:15">
      <c r="A169" t="s">
        <v>19302</v>
      </c>
      <c r="B169" t="s">
        <v>19303</v>
      </c>
      <c r="C169" t="s">
        <v>19304</v>
      </c>
      <c r="D169" t="s">
        <v>19305</v>
      </c>
      <c r="E169" t="s">
        <v>19306</v>
      </c>
      <c r="F169" t="s">
        <v>19307</v>
      </c>
      <c r="G169" t="s">
        <v>17708</v>
      </c>
      <c r="H169" t="s">
        <v>19306</v>
      </c>
      <c r="I169" t="s">
        <v>19308</v>
      </c>
      <c r="J169" t="s">
        <v>19309</v>
      </c>
      <c r="K169" t="s">
        <v>19310</v>
      </c>
      <c r="L169" t="s">
        <v>17882</v>
      </c>
      <c r="M169" t="s">
        <v>19311</v>
      </c>
      <c r="N169" t="s">
        <v>17822</v>
      </c>
      <c r="O169" t="s">
        <v>2935</v>
      </c>
    </row>
    <row r="170" spans="1:15">
      <c r="A170" t="s">
        <v>19312</v>
      </c>
      <c r="B170" t="s">
        <v>19313</v>
      </c>
      <c r="C170" t="s">
        <v>19314</v>
      </c>
      <c r="D170" t="s">
        <v>19315</v>
      </c>
      <c r="E170" t="s">
        <v>19316</v>
      </c>
      <c r="F170" t="s">
        <v>19317</v>
      </c>
      <c r="G170" t="s">
        <v>17708</v>
      </c>
      <c r="H170" t="s">
        <v>19316</v>
      </c>
      <c r="I170" t="s">
        <v>19318</v>
      </c>
      <c r="J170" t="s">
        <v>19319</v>
      </c>
      <c r="K170" t="s">
        <v>19320</v>
      </c>
      <c r="L170" t="s">
        <v>19321</v>
      </c>
      <c r="M170" t="s">
        <v>4193</v>
      </c>
      <c r="N170" t="s">
        <v>19000</v>
      </c>
      <c r="O170" t="s">
        <v>2935</v>
      </c>
    </row>
    <row r="171" spans="1:15">
      <c r="A171" t="s">
        <v>19322</v>
      </c>
      <c r="B171" t="s">
        <v>19323</v>
      </c>
      <c r="C171" t="s">
        <v>19324</v>
      </c>
      <c r="D171" t="s">
        <v>19325</v>
      </c>
      <c r="E171" t="s">
        <v>19326</v>
      </c>
      <c r="F171" t="s">
        <v>19327</v>
      </c>
      <c r="G171" t="s">
        <v>17708</v>
      </c>
      <c r="H171" t="s">
        <v>19326</v>
      </c>
      <c r="I171" t="s">
        <v>19328</v>
      </c>
      <c r="J171" t="s">
        <v>19329</v>
      </c>
      <c r="K171" t="s">
        <v>19328</v>
      </c>
      <c r="L171" t="s">
        <v>19330</v>
      </c>
      <c r="M171" t="s">
        <v>19331</v>
      </c>
      <c r="N171" t="s">
        <v>18783</v>
      </c>
      <c r="O171" t="s">
        <v>2935</v>
      </c>
    </row>
    <row r="172" spans="1:15">
      <c r="A172" t="s">
        <v>19332</v>
      </c>
      <c r="B172" t="s">
        <v>19333</v>
      </c>
      <c r="C172" t="s">
        <v>19334</v>
      </c>
      <c r="D172" t="s">
        <v>19335</v>
      </c>
      <c r="E172" t="s">
        <v>19336</v>
      </c>
      <c r="F172" t="s">
        <v>19337</v>
      </c>
      <c r="G172" t="s">
        <v>18646</v>
      </c>
      <c r="H172" t="s">
        <v>19336</v>
      </c>
      <c r="I172" t="s">
        <v>19338</v>
      </c>
      <c r="J172" t="s">
        <v>19339</v>
      </c>
      <c r="K172" t="s">
        <v>19340</v>
      </c>
      <c r="L172" t="s">
        <v>17882</v>
      </c>
      <c r="M172" t="s">
        <v>19341</v>
      </c>
      <c r="N172" t="s">
        <v>17726</v>
      </c>
      <c r="O172" t="s">
        <v>17727</v>
      </c>
    </row>
    <row r="173" spans="1:15">
      <c r="A173" t="s">
        <v>19342</v>
      </c>
      <c r="B173" t="s">
        <v>19343</v>
      </c>
      <c r="C173" t="s">
        <v>17969</v>
      </c>
      <c r="D173" t="s">
        <v>19344</v>
      </c>
      <c r="E173" t="s">
        <v>19345</v>
      </c>
      <c r="F173" t="s">
        <v>19346</v>
      </c>
      <c r="G173" t="s">
        <v>17708</v>
      </c>
      <c r="H173" t="s">
        <v>19345</v>
      </c>
      <c r="I173" t="s">
        <v>19347</v>
      </c>
      <c r="J173" t="s">
        <v>19348</v>
      </c>
      <c r="K173" t="s">
        <v>19349</v>
      </c>
      <c r="L173" t="s">
        <v>6372</v>
      </c>
      <c r="M173" t="s">
        <v>19350</v>
      </c>
      <c r="N173" t="s">
        <v>17872</v>
      </c>
      <c r="O173" t="s">
        <v>2935</v>
      </c>
    </row>
    <row r="174" spans="1:15">
      <c r="A174" t="s">
        <v>19351</v>
      </c>
      <c r="B174" t="s">
        <v>19352</v>
      </c>
      <c r="C174" t="s">
        <v>19353</v>
      </c>
      <c r="D174" t="s">
        <v>19354</v>
      </c>
      <c r="E174" t="s">
        <v>19355</v>
      </c>
      <c r="F174" t="s">
        <v>19356</v>
      </c>
      <c r="G174" t="s">
        <v>17708</v>
      </c>
      <c r="H174" t="s">
        <v>19355</v>
      </c>
      <c r="I174" t="s">
        <v>19357</v>
      </c>
      <c r="J174" t="s">
        <v>19358</v>
      </c>
      <c r="K174" t="s">
        <v>19359</v>
      </c>
      <c r="L174" t="s">
        <v>19360</v>
      </c>
      <c r="M174" t="s">
        <v>19361</v>
      </c>
      <c r="N174" t="s">
        <v>19090</v>
      </c>
      <c r="O174" t="s">
        <v>2935</v>
      </c>
    </row>
    <row r="175" spans="1:15">
      <c r="A175" t="s">
        <v>19362</v>
      </c>
      <c r="B175" t="s">
        <v>19363</v>
      </c>
      <c r="C175" t="s">
        <v>19364</v>
      </c>
      <c r="D175" t="s">
        <v>19365</v>
      </c>
      <c r="E175" t="s">
        <v>19366</v>
      </c>
      <c r="F175" t="s">
        <v>19367</v>
      </c>
      <c r="G175" t="s">
        <v>17708</v>
      </c>
      <c r="H175" t="s">
        <v>19366</v>
      </c>
      <c r="I175" t="s">
        <v>19368</v>
      </c>
      <c r="J175" t="s">
        <v>19369</v>
      </c>
      <c r="K175" t="s">
        <v>19370</v>
      </c>
      <c r="L175" t="s">
        <v>19371</v>
      </c>
      <c r="M175" t="s">
        <v>19372</v>
      </c>
      <c r="N175" t="s">
        <v>17787</v>
      </c>
      <c r="O175" t="s">
        <v>17810</v>
      </c>
    </row>
    <row r="176" spans="1:15">
      <c r="A176" t="s">
        <v>19373</v>
      </c>
      <c r="B176" t="s">
        <v>19374</v>
      </c>
      <c r="C176" t="s">
        <v>19375</v>
      </c>
      <c r="D176" t="s">
        <v>19376</v>
      </c>
      <c r="E176" t="s">
        <v>19377</v>
      </c>
      <c r="F176" t="s">
        <v>19378</v>
      </c>
      <c r="G176" t="s">
        <v>17708</v>
      </c>
      <c r="H176" t="s">
        <v>19377</v>
      </c>
      <c r="I176" t="s">
        <v>19379</v>
      </c>
      <c r="J176" t="s">
        <v>19380</v>
      </c>
      <c r="K176" t="s">
        <v>19379</v>
      </c>
      <c r="L176" t="s">
        <v>19381</v>
      </c>
      <c r="M176" t="s">
        <v>3038</v>
      </c>
      <c r="N176" t="s">
        <v>17872</v>
      </c>
      <c r="O176" t="s">
        <v>2935</v>
      </c>
    </row>
    <row r="177" spans="1:15">
      <c r="A177" t="s">
        <v>19382</v>
      </c>
      <c r="B177" t="s">
        <v>19383</v>
      </c>
      <c r="C177" t="s">
        <v>19384</v>
      </c>
      <c r="D177" t="s">
        <v>19385</v>
      </c>
      <c r="E177" t="s">
        <v>19386</v>
      </c>
      <c r="F177" t="s">
        <v>19387</v>
      </c>
      <c r="G177" t="s">
        <v>17708</v>
      </c>
      <c r="H177" t="s">
        <v>19386</v>
      </c>
      <c r="I177" t="s">
        <v>19388</v>
      </c>
      <c r="J177" t="s">
        <v>19389</v>
      </c>
      <c r="K177" t="s">
        <v>19390</v>
      </c>
      <c r="L177" t="s">
        <v>19391</v>
      </c>
      <c r="M177" t="s">
        <v>3358</v>
      </c>
      <c r="N177" t="s">
        <v>18037</v>
      </c>
      <c r="O177" t="s">
        <v>2935</v>
      </c>
    </row>
    <row r="178" spans="1:15">
      <c r="A178" t="s">
        <v>19392</v>
      </c>
      <c r="B178" t="s">
        <v>19393</v>
      </c>
      <c r="C178" t="s">
        <v>19394</v>
      </c>
      <c r="D178" t="s">
        <v>19395</v>
      </c>
      <c r="E178" t="s">
        <v>19396</v>
      </c>
      <c r="F178" t="s">
        <v>19397</v>
      </c>
      <c r="G178" t="s">
        <v>17784</v>
      </c>
      <c r="H178" t="s">
        <v>19398</v>
      </c>
      <c r="I178" t="s">
        <v>19399</v>
      </c>
      <c r="J178" t="s">
        <v>19400</v>
      </c>
      <c r="K178" t="s">
        <v>19399</v>
      </c>
      <c r="L178" t="s">
        <v>19401</v>
      </c>
      <c r="M178" t="s">
        <v>19219</v>
      </c>
      <c r="N178" t="s">
        <v>19402</v>
      </c>
      <c r="O178" t="s">
        <v>2935</v>
      </c>
    </row>
    <row r="179" spans="1:15">
      <c r="A179" t="s">
        <v>19403</v>
      </c>
      <c r="B179" t="s">
        <v>19404</v>
      </c>
      <c r="C179" t="s">
        <v>19405</v>
      </c>
      <c r="D179" t="s">
        <v>19406</v>
      </c>
      <c r="E179" t="s">
        <v>19407</v>
      </c>
      <c r="F179" t="s">
        <v>19408</v>
      </c>
      <c r="G179" t="s">
        <v>17708</v>
      </c>
      <c r="H179" t="s">
        <v>19407</v>
      </c>
      <c r="I179" t="s">
        <v>19409</v>
      </c>
      <c r="J179" t="s">
        <v>19410</v>
      </c>
      <c r="K179" t="s">
        <v>19411</v>
      </c>
      <c r="L179" t="s">
        <v>19412</v>
      </c>
      <c r="M179" t="s">
        <v>2604</v>
      </c>
      <c r="N179" t="s">
        <v>17738</v>
      </c>
      <c r="O179" t="s">
        <v>17726</v>
      </c>
    </row>
    <row r="180" spans="1:15">
      <c r="A180" t="s">
        <v>19413</v>
      </c>
      <c r="B180" t="s">
        <v>19414</v>
      </c>
      <c r="C180" t="s">
        <v>19415</v>
      </c>
      <c r="D180" t="s">
        <v>19416</v>
      </c>
      <c r="E180" t="s">
        <v>19417</v>
      </c>
      <c r="F180" t="s">
        <v>19418</v>
      </c>
      <c r="G180" t="s">
        <v>17708</v>
      </c>
      <c r="H180" t="s">
        <v>19417</v>
      </c>
      <c r="I180" t="s">
        <v>19419</v>
      </c>
      <c r="J180" t="s">
        <v>19417</v>
      </c>
      <c r="K180" t="s">
        <v>19420</v>
      </c>
      <c r="L180" t="s">
        <v>18014</v>
      </c>
      <c r="M180" t="s">
        <v>19421</v>
      </c>
      <c r="N180" t="s">
        <v>18055</v>
      </c>
      <c r="O180" t="s">
        <v>17738</v>
      </c>
    </row>
    <row r="181" spans="1:15">
      <c r="A181" t="s">
        <v>19422</v>
      </c>
      <c r="B181" t="s">
        <v>19423</v>
      </c>
      <c r="C181" t="s">
        <v>19424</v>
      </c>
      <c r="D181" t="s">
        <v>19425</v>
      </c>
      <c r="E181" t="s">
        <v>19426</v>
      </c>
      <c r="F181" t="s">
        <v>19427</v>
      </c>
      <c r="G181" t="s">
        <v>17755</v>
      </c>
      <c r="H181" t="s">
        <v>19426</v>
      </c>
      <c r="I181" t="s">
        <v>19428</v>
      </c>
      <c r="J181" t="s">
        <v>19426</v>
      </c>
      <c r="K181" t="s">
        <v>19428</v>
      </c>
      <c r="L181" t="s">
        <v>19429</v>
      </c>
      <c r="M181" t="s">
        <v>19430</v>
      </c>
      <c r="N181" t="s">
        <v>17787</v>
      </c>
      <c r="O181" t="s">
        <v>2935</v>
      </c>
    </row>
    <row r="182" spans="1:15">
      <c r="A182" t="s">
        <v>19431</v>
      </c>
      <c r="B182" t="s">
        <v>19432</v>
      </c>
      <c r="C182" t="s">
        <v>19433</v>
      </c>
      <c r="D182" t="s">
        <v>19434</v>
      </c>
      <c r="E182" t="s">
        <v>19435</v>
      </c>
      <c r="F182" t="s">
        <v>19436</v>
      </c>
      <c r="G182" t="s">
        <v>17708</v>
      </c>
      <c r="H182" t="s">
        <v>19435</v>
      </c>
      <c r="I182" t="s">
        <v>19437</v>
      </c>
      <c r="J182" t="s">
        <v>19438</v>
      </c>
      <c r="K182" t="s">
        <v>19439</v>
      </c>
      <c r="L182" t="s">
        <v>17882</v>
      </c>
      <c r="M182" t="s">
        <v>19440</v>
      </c>
      <c r="N182" t="s">
        <v>17727</v>
      </c>
      <c r="O182" t="s">
        <v>2935</v>
      </c>
    </row>
    <row r="183" spans="1:15">
      <c r="A183" t="s">
        <v>19441</v>
      </c>
      <c r="B183" t="s">
        <v>19442</v>
      </c>
      <c r="C183" t="s">
        <v>19443</v>
      </c>
      <c r="D183" t="s">
        <v>19444</v>
      </c>
      <c r="E183" t="s">
        <v>19445</v>
      </c>
      <c r="F183" t="s">
        <v>19445</v>
      </c>
      <c r="G183" t="s">
        <v>18451</v>
      </c>
      <c r="H183" t="s">
        <v>19445</v>
      </c>
      <c r="I183" t="s">
        <v>19446</v>
      </c>
      <c r="J183" t="s">
        <v>19447</v>
      </c>
      <c r="K183" t="s">
        <v>19446</v>
      </c>
      <c r="L183" t="s">
        <v>6367</v>
      </c>
      <c r="M183" t="s">
        <v>18309</v>
      </c>
      <c r="N183" t="s">
        <v>17822</v>
      </c>
      <c r="O183" t="s">
        <v>2935</v>
      </c>
    </row>
    <row r="184" spans="1:15">
      <c r="A184" t="s">
        <v>19448</v>
      </c>
      <c r="B184" t="s">
        <v>19449</v>
      </c>
      <c r="C184" t="s">
        <v>19450</v>
      </c>
      <c r="D184" t="s">
        <v>19451</v>
      </c>
      <c r="E184" t="s">
        <v>19452</v>
      </c>
      <c r="F184" t="s">
        <v>19452</v>
      </c>
      <c r="G184" t="s">
        <v>17708</v>
      </c>
      <c r="H184" t="s">
        <v>19452</v>
      </c>
      <c r="I184" t="s">
        <v>19453</v>
      </c>
      <c r="J184" t="s">
        <v>19454</v>
      </c>
      <c r="K184" t="s">
        <v>19455</v>
      </c>
      <c r="L184" t="s">
        <v>19098</v>
      </c>
      <c r="M184" t="s">
        <v>4190</v>
      </c>
      <c r="N184" t="s">
        <v>17726</v>
      </c>
      <c r="O184" t="s">
        <v>17727</v>
      </c>
    </row>
    <row r="185" spans="1:15">
      <c r="A185" t="s">
        <v>19456</v>
      </c>
      <c r="B185" t="s">
        <v>19457</v>
      </c>
      <c r="C185" t="s">
        <v>19458</v>
      </c>
      <c r="D185" t="s">
        <v>19459</v>
      </c>
      <c r="E185" t="s">
        <v>19460</v>
      </c>
      <c r="F185" t="s">
        <v>19461</v>
      </c>
      <c r="G185" t="s">
        <v>17708</v>
      </c>
      <c r="H185" t="s">
        <v>19462</v>
      </c>
      <c r="I185" t="s">
        <v>19463</v>
      </c>
      <c r="J185" t="s">
        <v>19464</v>
      </c>
      <c r="K185" t="s">
        <v>19465</v>
      </c>
      <c r="L185" t="s">
        <v>19466</v>
      </c>
      <c r="M185" t="s">
        <v>345</v>
      </c>
      <c r="N185" t="s">
        <v>19467</v>
      </c>
      <c r="O185" t="s">
        <v>2935</v>
      </c>
    </row>
    <row r="186" spans="1:15">
      <c r="A186" t="s">
        <v>19468</v>
      </c>
      <c r="B186" t="s">
        <v>19469</v>
      </c>
      <c r="C186" t="s">
        <v>19470</v>
      </c>
      <c r="D186" t="s">
        <v>19471</v>
      </c>
      <c r="E186" t="s">
        <v>19472</v>
      </c>
      <c r="F186" t="s">
        <v>19473</v>
      </c>
      <c r="G186" t="s">
        <v>17708</v>
      </c>
      <c r="H186" t="s">
        <v>19472</v>
      </c>
      <c r="I186" t="s">
        <v>19474</v>
      </c>
      <c r="J186" t="s">
        <v>19472</v>
      </c>
      <c r="K186" t="s">
        <v>19474</v>
      </c>
      <c r="L186" t="s">
        <v>19475</v>
      </c>
      <c r="M186" t="s">
        <v>18449</v>
      </c>
      <c r="N186" t="s">
        <v>17726</v>
      </c>
      <c r="O186" t="s">
        <v>2935</v>
      </c>
    </row>
    <row r="187" spans="1:15">
      <c r="A187" t="s">
        <v>19476</v>
      </c>
      <c r="B187" t="s">
        <v>19477</v>
      </c>
      <c r="C187" t="s">
        <v>19478</v>
      </c>
      <c r="D187" t="s">
        <v>19479</v>
      </c>
      <c r="E187" t="s">
        <v>19480</v>
      </c>
      <c r="F187" t="s">
        <v>19481</v>
      </c>
      <c r="G187" t="s">
        <v>18451</v>
      </c>
      <c r="H187" t="s">
        <v>19480</v>
      </c>
      <c r="I187" t="s">
        <v>19482</v>
      </c>
      <c r="J187" t="s">
        <v>19483</v>
      </c>
      <c r="K187" t="s">
        <v>19482</v>
      </c>
      <c r="L187" t="s">
        <v>6367</v>
      </c>
      <c r="M187" t="s">
        <v>18564</v>
      </c>
      <c r="N187" t="s">
        <v>17787</v>
      </c>
      <c r="O187" t="s">
        <v>2935</v>
      </c>
    </row>
    <row r="188" spans="1:15">
      <c r="A188" t="s">
        <v>19484</v>
      </c>
      <c r="B188" t="s">
        <v>19485</v>
      </c>
      <c r="C188" t="s">
        <v>19486</v>
      </c>
      <c r="D188" t="s">
        <v>19487</v>
      </c>
      <c r="E188" t="s">
        <v>19488</v>
      </c>
      <c r="F188" t="s">
        <v>19488</v>
      </c>
      <c r="G188" t="s">
        <v>17784</v>
      </c>
      <c r="H188" t="s">
        <v>19488</v>
      </c>
      <c r="I188" t="s">
        <v>19489</v>
      </c>
      <c r="J188" t="s">
        <v>19488</v>
      </c>
      <c r="K188" t="s">
        <v>19489</v>
      </c>
      <c r="L188" t="s">
        <v>6364</v>
      </c>
      <c r="M188" t="s">
        <v>19490</v>
      </c>
      <c r="N188" t="s">
        <v>18055</v>
      </c>
      <c r="O188" t="s">
        <v>2935</v>
      </c>
    </row>
    <row r="189" spans="1:15">
      <c r="A189" t="s">
        <v>19491</v>
      </c>
      <c r="B189" t="s">
        <v>19492</v>
      </c>
      <c r="C189" t="s">
        <v>19493</v>
      </c>
      <c r="D189" t="s">
        <v>19494</v>
      </c>
      <c r="E189" t="s">
        <v>19495</v>
      </c>
      <c r="F189" t="s">
        <v>19495</v>
      </c>
      <c r="G189" t="s">
        <v>17708</v>
      </c>
      <c r="H189" t="s">
        <v>19495</v>
      </c>
      <c r="I189" t="s">
        <v>19496</v>
      </c>
      <c r="J189" t="s">
        <v>19495</v>
      </c>
      <c r="K189" t="s">
        <v>19496</v>
      </c>
      <c r="L189" t="s">
        <v>6364</v>
      </c>
      <c r="M189" t="s">
        <v>19497</v>
      </c>
      <c r="N189" t="s">
        <v>17787</v>
      </c>
      <c r="O189" t="s">
        <v>2935</v>
      </c>
    </row>
    <row r="190" spans="1:15">
      <c r="A190" t="s">
        <v>19498</v>
      </c>
      <c r="B190" t="s">
        <v>19499</v>
      </c>
      <c r="C190" t="s">
        <v>19500</v>
      </c>
      <c r="D190" t="s">
        <v>19501</v>
      </c>
      <c r="E190" t="s">
        <v>19502</v>
      </c>
      <c r="F190" t="s">
        <v>19502</v>
      </c>
      <c r="G190" t="s">
        <v>17708</v>
      </c>
      <c r="H190" t="s">
        <v>19502</v>
      </c>
      <c r="I190" t="s">
        <v>19503</v>
      </c>
      <c r="J190" t="s">
        <v>19502</v>
      </c>
      <c r="K190" t="s">
        <v>19503</v>
      </c>
      <c r="L190" t="s">
        <v>6364</v>
      </c>
      <c r="M190" t="s">
        <v>19504</v>
      </c>
      <c r="N190" t="s">
        <v>17787</v>
      </c>
      <c r="O190" t="s">
        <v>2935</v>
      </c>
    </row>
    <row r="191" spans="1:15">
      <c r="A191" t="s">
        <v>19505</v>
      </c>
      <c r="B191" t="s">
        <v>19506</v>
      </c>
      <c r="C191" t="s">
        <v>19507</v>
      </c>
      <c r="D191" t="s">
        <v>19508</v>
      </c>
      <c r="E191" t="s">
        <v>19509</v>
      </c>
      <c r="F191" t="s">
        <v>19510</v>
      </c>
      <c r="G191" t="s">
        <v>18451</v>
      </c>
      <c r="H191" t="s">
        <v>19511</v>
      </c>
      <c r="I191" t="s">
        <v>19512</v>
      </c>
      <c r="J191" t="s">
        <v>19513</v>
      </c>
      <c r="K191" t="s">
        <v>19512</v>
      </c>
      <c r="L191" t="s">
        <v>6367</v>
      </c>
      <c r="M191" t="s">
        <v>18564</v>
      </c>
      <c r="N191" t="s">
        <v>17787</v>
      </c>
      <c r="O191" t="s">
        <v>2935</v>
      </c>
    </row>
    <row r="192" spans="1:15">
      <c r="A192" t="s">
        <v>19514</v>
      </c>
      <c r="B192" t="s">
        <v>19515</v>
      </c>
      <c r="C192" t="s">
        <v>5464</v>
      </c>
      <c r="D192" t="s">
        <v>19516</v>
      </c>
      <c r="E192" t="s">
        <v>19517</v>
      </c>
      <c r="F192" t="s">
        <v>19518</v>
      </c>
      <c r="G192" t="s">
        <v>18451</v>
      </c>
      <c r="H192" t="s">
        <v>19517</v>
      </c>
      <c r="I192" t="s">
        <v>19519</v>
      </c>
      <c r="J192" t="s">
        <v>19520</v>
      </c>
      <c r="K192" t="s">
        <v>19519</v>
      </c>
      <c r="L192" t="s">
        <v>6367</v>
      </c>
      <c r="M192" t="s">
        <v>19146</v>
      </c>
      <c r="N192" t="s">
        <v>17810</v>
      </c>
      <c r="O192" t="s">
        <v>19521</v>
      </c>
    </row>
    <row r="193" spans="1:15">
      <c r="A193" t="s">
        <v>19522</v>
      </c>
      <c r="B193" t="s">
        <v>19523</v>
      </c>
      <c r="C193" t="s">
        <v>19524</v>
      </c>
      <c r="D193" t="s">
        <v>19525</v>
      </c>
      <c r="E193" t="s">
        <v>19526</v>
      </c>
      <c r="F193" t="s">
        <v>19526</v>
      </c>
      <c r="G193" t="s">
        <v>17708</v>
      </c>
      <c r="H193" t="s">
        <v>19526</v>
      </c>
      <c r="I193" t="s">
        <v>19527</v>
      </c>
      <c r="J193" t="s">
        <v>19526</v>
      </c>
      <c r="K193" t="s">
        <v>19527</v>
      </c>
      <c r="L193" t="s">
        <v>6364</v>
      </c>
      <c r="M193" t="s">
        <v>19528</v>
      </c>
      <c r="N193" t="s">
        <v>17787</v>
      </c>
      <c r="O193" t="s">
        <v>2935</v>
      </c>
    </row>
    <row r="194" spans="1:15">
      <c r="A194" t="s">
        <v>19529</v>
      </c>
      <c r="B194" t="s">
        <v>19530</v>
      </c>
      <c r="C194" t="s">
        <v>19531</v>
      </c>
      <c r="D194" t="s">
        <v>19532</v>
      </c>
      <c r="E194" t="s">
        <v>19533</v>
      </c>
      <c r="F194" t="s">
        <v>19534</v>
      </c>
      <c r="G194" t="s">
        <v>17708</v>
      </c>
      <c r="H194" t="s">
        <v>19533</v>
      </c>
      <c r="I194" t="s">
        <v>19535</v>
      </c>
      <c r="J194" t="s">
        <v>19536</v>
      </c>
      <c r="K194" t="s">
        <v>19535</v>
      </c>
      <c r="L194" t="s">
        <v>19537</v>
      </c>
      <c r="M194" t="s">
        <v>19538</v>
      </c>
      <c r="N194" t="s">
        <v>18438</v>
      </c>
      <c r="O194" t="s">
        <v>19539</v>
      </c>
    </row>
    <row r="195" spans="1:15">
      <c r="A195" t="s">
        <v>19540</v>
      </c>
      <c r="B195" t="s">
        <v>19541</v>
      </c>
      <c r="C195" t="s">
        <v>19181</v>
      </c>
      <c r="D195" t="s">
        <v>19542</v>
      </c>
      <c r="E195" t="s">
        <v>19543</v>
      </c>
      <c r="F195" t="s">
        <v>19544</v>
      </c>
      <c r="G195" t="s">
        <v>17708</v>
      </c>
      <c r="H195" t="s">
        <v>19543</v>
      </c>
      <c r="I195" t="s">
        <v>19543</v>
      </c>
      <c r="J195" t="s">
        <v>19543</v>
      </c>
      <c r="K195" t="s">
        <v>19543</v>
      </c>
      <c r="L195" t="s">
        <v>18766</v>
      </c>
      <c r="M195" t="s">
        <v>19545</v>
      </c>
      <c r="N195" t="s">
        <v>17738</v>
      </c>
      <c r="O195" t="s">
        <v>17726</v>
      </c>
    </row>
    <row r="196" spans="1:15">
      <c r="A196" t="s">
        <v>19546</v>
      </c>
      <c r="B196" t="s">
        <v>19547</v>
      </c>
      <c r="C196" t="s">
        <v>19548</v>
      </c>
      <c r="D196" t="s">
        <v>19549</v>
      </c>
      <c r="E196" t="s">
        <v>19550</v>
      </c>
      <c r="F196" t="s">
        <v>19551</v>
      </c>
      <c r="G196" t="s">
        <v>17708</v>
      </c>
      <c r="H196" t="s">
        <v>19552</v>
      </c>
      <c r="I196" t="s">
        <v>19553</v>
      </c>
      <c r="J196" t="s">
        <v>19554</v>
      </c>
      <c r="K196" t="s">
        <v>19553</v>
      </c>
      <c r="L196" t="s">
        <v>18014</v>
      </c>
      <c r="M196" t="s">
        <v>19555</v>
      </c>
      <c r="N196" t="s">
        <v>18055</v>
      </c>
      <c r="O196" t="s">
        <v>2935</v>
      </c>
    </row>
    <row r="197" spans="1:15">
      <c r="A197" t="s">
        <v>19556</v>
      </c>
      <c r="B197" t="s">
        <v>19557</v>
      </c>
      <c r="C197" t="s">
        <v>18226</v>
      </c>
      <c r="D197" t="s">
        <v>19558</v>
      </c>
      <c r="E197" t="s">
        <v>19559</v>
      </c>
      <c r="F197" t="s">
        <v>19560</v>
      </c>
      <c r="G197" t="s">
        <v>17708</v>
      </c>
      <c r="H197" t="s">
        <v>19559</v>
      </c>
      <c r="I197" t="s">
        <v>19561</v>
      </c>
      <c r="J197" t="s">
        <v>19562</v>
      </c>
      <c r="K197" t="s">
        <v>19563</v>
      </c>
      <c r="L197" t="s">
        <v>17882</v>
      </c>
      <c r="M197" t="s">
        <v>19564</v>
      </c>
      <c r="N197" t="s">
        <v>17727</v>
      </c>
      <c r="O197" t="s">
        <v>2935</v>
      </c>
    </row>
    <row r="198" spans="1:15">
      <c r="A198" t="s">
        <v>19565</v>
      </c>
      <c r="B198" t="s">
        <v>19566</v>
      </c>
      <c r="C198" t="s">
        <v>18833</v>
      </c>
      <c r="D198" t="s">
        <v>19567</v>
      </c>
      <c r="E198" t="s">
        <v>19568</v>
      </c>
      <c r="F198" t="s">
        <v>19569</v>
      </c>
      <c r="G198" t="s">
        <v>17708</v>
      </c>
      <c r="H198" t="s">
        <v>19568</v>
      </c>
      <c r="I198" t="s">
        <v>19570</v>
      </c>
      <c r="J198" t="s">
        <v>19571</v>
      </c>
      <c r="K198" t="s">
        <v>19572</v>
      </c>
      <c r="L198" t="s">
        <v>19573</v>
      </c>
      <c r="M198" t="s">
        <v>19574</v>
      </c>
      <c r="N198" t="s">
        <v>18055</v>
      </c>
      <c r="O198" t="s">
        <v>2935</v>
      </c>
    </row>
    <row r="199" spans="1:15">
      <c r="A199" t="s">
        <v>19575</v>
      </c>
      <c r="B199" t="s">
        <v>19576</v>
      </c>
      <c r="C199" t="s">
        <v>19577</v>
      </c>
      <c r="D199" t="s">
        <v>19578</v>
      </c>
      <c r="E199" t="s">
        <v>19579</v>
      </c>
      <c r="F199" t="s">
        <v>19580</v>
      </c>
      <c r="G199" t="s">
        <v>17708</v>
      </c>
      <c r="H199" t="s">
        <v>19579</v>
      </c>
      <c r="I199" t="s">
        <v>19581</v>
      </c>
      <c r="J199" t="s">
        <v>19582</v>
      </c>
      <c r="K199" t="s">
        <v>19583</v>
      </c>
      <c r="L199" t="s">
        <v>19584</v>
      </c>
      <c r="M199" t="s">
        <v>19585</v>
      </c>
      <c r="N199" t="s">
        <v>17738</v>
      </c>
      <c r="O199" t="s">
        <v>17726</v>
      </c>
    </row>
    <row r="200" spans="1:15">
      <c r="A200" t="s">
        <v>19586</v>
      </c>
      <c r="B200" t="s">
        <v>19587</v>
      </c>
      <c r="C200" t="s">
        <v>19588</v>
      </c>
      <c r="D200" t="s">
        <v>19589</v>
      </c>
      <c r="E200" t="s">
        <v>19590</v>
      </c>
      <c r="F200" t="s">
        <v>19591</v>
      </c>
      <c r="G200" t="s">
        <v>17708</v>
      </c>
      <c r="H200" t="s">
        <v>19590</v>
      </c>
      <c r="I200" t="s">
        <v>19592</v>
      </c>
      <c r="J200" t="s">
        <v>19593</v>
      </c>
      <c r="K200" t="s">
        <v>19594</v>
      </c>
      <c r="L200" t="s">
        <v>19595</v>
      </c>
      <c r="M200" t="s">
        <v>17716</v>
      </c>
      <c r="N200" t="s">
        <v>17822</v>
      </c>
      <c r="O200" t="s">
        <v>2935</v>
      </c>
    </row>
    <row r="201" spans="1:15">
      <c r="A201" t="s">
        <v>19596</v>
      </c>
      <c r="B201" t="s">
        <v>19597</v>
      </c>
      <c r="C201" t="s">
        <v>19598</v>
      </c>
      <c r="D201" t="s">
        <v>19599</v>
      </c>
      <c r="E201" t="s">
        <v>19600</v>
      </c>
      <c r="F201" t="s">
        <v>19601</v>
      </c>
      <c r="G201" t="s">
        <v>17708</v>
      </c>
      <c r="H201" t="s">
        <v>19600</v>
      </c>
      <c r="I201" t="s">
        <v>19602</v>
      </c>
      <c r="J201" t="s">
        <v>19600</v>
      </c>
      <c r="K201" t="s">
        <v>19602</v>
      </c>
      <c r="L201" t="s">
        <v>6364</v>
      </c>
      <c r="M201" t="s">
        <v>18370</v>
      </c>
      <c r="N201" t="s">
        <v>18055</v>
      </c>
      <c r="O201" t="s">
        <v>2935</v>
      </c>
    </row>
    <row r="202" spans="1:15">
      <c r="A202" t="s">
        <v>19603</v>
      </c>
      <c r="B202" t="s">
        <v>19604</v>
      </c>
      <c r="C202" t="s">
        <v>19605</v>
      </c>
      <c r="D202" t="s">
        <v>19606</v>
      </c>
      <c r="E202" t="s">
        <v>19607</v>
      </c>
      <c r="F202" t="s">
        <v>19608</v>
      </c>
      <c r="G202" t="s">
        <v>17708</v>
      </c>
      <c r="H202" t="s">
        <v>19607</v>
      </c>
      <c r="I202" t="s">
        <v>19607</v>
      </c>
      <c r="J202" t="s">
        <v>19609</v>
      </c>
      <c r="K202" t="s">
        <v>19609</v>
      </c>
      <c r="L202" t="s">
        <v>19610</v>
      </c>
      <c r="M202" t="s">
        <v>19611</v>
      </c>
      <c r="N202" t="s">
        <v>18037</v>
      </c>
      <c r="O202" t="s">
        <v>2935</v>
      </c>
    </row>
    <row r="203" spans="1:15">
      <c r="A203" t="s">
        <v>19612</v>
      </c>
      <c r="B203" t="s">
        <v>19613</v>
      </c>
      <c r="C203" t="s">
        <v>19614</v>
      </c>
      <c r="D203" t="s">
        <v>19615</v>
      </c>
      <c r="E203" t="s">
        <v>19616</v>
      </c>
      <c r="F203" t="s">
        <v>19617</v>
      </c>
      <c r="G203" t="s">
        <v>17828</v>
      </c>
      <c r="H203" t="s">
        <v>19617</v>
      </c>
      <c r="I203" t="s">
        <v>19618</v>
      </c>
      <c r="J203" t="s">
        <v>19617</v>
      </c>
      <c r="K203" t="s">
        <v>19618</v>
      </c>
      <c r="L203" t="s">
        <v>19619</v>
      </c>
      <c r="M203" t="s">
        <v>19620</v>
      </c>
      <c r="N203" t="s">
        <v>17787</v>
      </c>
      <c r="O203" t="s">
        <v>2935</v>
      </c>
    </row>
    <row r="204" spans="1:15">
      <c r="A204" t="s">
        <v>19621</v>
      </c>
      <c r="B204" t="s">
        <v>19622</v>
      </c>
      <c r="C204" t="s">
        <v>19623</v>
      </c>
      <c r="D204" t="s">
        <v>19624</v>
      </c>
      <c r="E204" t="s">
        <v>19625</v>
      </c>
      <c r="F204" t="s">
        <v>19626</v>
      </c>
      <c r="G204" t="s">
        <v>17708</v>
      </c>
      <c r="H204" t="s">
        <v>19625</v>
      </c>
      <c r="I204" t="s">
        <v>19627</v>
      </c>
      <c r="J204" t="s">
        <v>19628</v>
      </c>
      <c r="K204" t="s">
        <v>19627</v>
      </c>
      <c r="L204" t="s">
        <v>19629</v>
      </c>
      <c r="M204" t="s">
        <v>19630</v>
      </c>
      <c r="N204" t="s">
        <v>17738</v>
      </c>
      <c r="O204" t="s">
        <v>17726</v>
      </c>
    </row>
    <row r="205" spans="1:15">
      <c r="A205" t="s">
        <v>19631</v>
      </c>
      <c r="B205" t="s">
        <v>19632</v>
      </c>
      <c r="C205" t="s">
        <v>19633</v>
      </c>
      <c r="D205" t="s">
        <v>19634</v>
      </c>
      <c r="E205" t="s">
        <v>19635</v>
      </c>
      <c r="F205" t="s">
        <v>19636</v>
      </c>
      <c r="G205" t="s">
        <v>17708</v>
      </c>
      <c r="H205" t="s">
        <v>19635</v>
      </c>
      <c r="I205" t="s">
        <v>19637</v>
      </c>
      <c r="J205" t="s">
        <v>19638</v>
      </c>
      <c r="K205" t="s">
        <v>19637</v>
      </c>
      <c r="L205" t="s">
        <v>19639</v>
      </c>
      <c r="M205" t="s">
        <v>19640</v>
      </c>
      <c r="N205" t="s">
        <v>17738</v>
      </c>
      <c r="O205" t="s">
        <v>17726</v>
      </c>
    </row>
    <row r="206" spans="1:15">
      <c r="A206" t="s">
        <v>19641</v>
      </c>
      <c r="B206" t="s">
        <v>19642</v>
      </c>
      <c r="C206" t="s">
        <v>19643</v>
      </c>
      <c r="D206" t="s">
        <v>19644</v>
      </c>
      <c r="E206" t="s">
        <v>19645</v>
      </c>
      <c r="F206" t="s">
        <v>19646</v>
      </c>
      <c r="G206" t="s">
        <v>17708</v>
      </c>
      <c r="H206" t="s">
        <v>19645</v>
      </c>
      <c r="I206" t="s">
        <v>19647</v>
      </c>
      <c r="J206" t="s">
        <v>19648</v>
      </c>
      <c r="K206" t="s">
        <v>19649</v>
      </c>
      <c r="L206" t="s">
        <v>19650</v>
      </c>
      <c r="M206" t="s">
        <v>19651</v>
      </c>
      <c r="N206" t="s">
        <v>19210</v>
      </c>
      <c r="O206" t="s">
        <v>2935</v>
      </c>
    </row>
    <row r="207" spans="1:15">
      <c r="A207" t="s">
        <v>19652</v>
      </c>
      <c r="B207" t="s">
        <v>19653</v>
      </c>
      <c r="C207" t="s">
        <v>19654</v>
      </c>
      <c r="D207" t="s">
        <v>19655</v>
      </c>
      <c r="E207" t="s">
        <v>19656</v>
      </c>
      <c r="F207" t="s">
        <v>19657</v>
      </c>
      <c r="G207" t="s">
        <v>17708</v>
      </c>
      <c r="H207" t="s">
        <v>19656</v>
      </c>
      <c r="I207" t="s">
        <v>19658</v>
      </c>
      <c r="J207" t="s">
        <v>19659</v>
      </c>
      <c r="K207" t="s">
        <v>19660</v>
      </c>
      <c r="L207" t="s">
        <v>19661</v>
      </c>
      <c r="M207" t="s">
        <v>19662</v>
      </c>
      <c r="N207" t="s">
        <v>17727</v>
      </c>
      <c r="O207" t="s">
        <v>2935</v>
      </c>
    </row>
    <row r="208" spans="1:15">
      <c r="A208" t="s">
        <v>19663</v>
      </c>
      <c r="B208" t="s">
        <v>19664</v>
      </c>
      <c r="C208" t="s">
        <v>19665</v>
      </c>
      <c r="D208" t="s">
        <v>19666</v>
      </c>
      <c r="E208" t="s">
        <v>19667</v>
      </c>
      <c r="F208" t="s">
        <v>19668</v>
      </c>
      <c r="G208" t="s">
        <v>17708</v>
      </c>
      <c r="H208" t="s">
        <v>19667</v>
      </c>
      <c r="I208" t="s">
        <v>19669</v>
      </c>
      <c r="J208" t="s">
        <v>19670</v>
      </c>
      <c r="K208" t="s">
        <v>19671</v>
      </c>
      <c r="L208" t="s">
        <v>19672</v>
      </c>
      <c r="M208" t="s">
        <v>2061</v>
      </c>
      <c r="N208" t="s">
        <v>17726</v>
      </c>
      <c r="O208" t="s">
        <v>2935</v>
      </c>
    </row>
    <row r="209" spans="1:15">
      <c r="A209" t="s">
        <v>19673</v>
      </c>
      <c r="B209" t="s">
        <v>19674</v>
      </c>
      <c r="C209" t="s">
        <v>19555</v>
      </c>
      <c r="D209" t="s">
        <v>19675</v>
      </c>
      <c r="E209" t="s">
        <v>19676</v>
      </c>
      <c r="F209" t="s">
        <v>19676</v>
      </c>
      <c r="G209" t="s">
        <v>17784</v>
      </c>
      <c r="H209" t="s">
        <v>19676</v>
      </c>
      <c r="I209" t="s">
        <v>19677</v>
      </c>
      <c r="J209" t="s">
        <v>19676</v>
      </c>
      <c r="K209" t="s">
        <v>19677</v>
      </c>
      <c r="L209" t="s">
        <v>6364</v>
      </c>
      <c r="M209" t="s">
        <v>18416</v>
      </c>
      <c r="N209" t="s">
        <v>19521</v>
      </c>
      <c r="O209" t="s">
        <v>2935</v>
      </c>
    </row>
    <row r="210" spans="1:15">
      <c r="A210" t="s">
        <v>19678</v>
      </c>
      <c r="B210" t="s">
        <v>19679</v>
      </c>
      <c r="C210" t="s">
        <v>19680</v>
      </c>
      <c r="D210" t="s">
        <v>19681</v>
      </c>
      <c r="E210" t="s">
        <v>19682</v>
      </c>
      <c r="F210" t="s">
        <v>19683</v>
      </c>
      <c r="G210" t="s">
        <v>17708</v>
      </c>
      <c r="H210" t="s">
        <v>19682</v>
      </c>
      <c r="I210" t="s">
        <v>19684</v>
      </c>
      <c r="J210" t="s">
        <v>19685</v>
      </c>
      <c r="K210" t="s">
        <v>19686</v>
      </c>
      <c r="L210" t="s">
        <v>19273</v>
      </c>
      <c r="M210" t="s">
        <v>4103</v>
      </c>
      <c r="N210" t="s">
        <v>18783</v>
      </c>
      <c r="O210" t="s">
        <v>2935</v>
      </c>
    </row>
    <row r="211" spans="1:15">
      <c r="A211" t="s">
        <v>19687</v>
      </c>
      <c r="B211" t="s">
        <v>19688</v>
      </c>
      <c r="C211" t="s">
        <v>19689</v>
      </c>
      <c r="D211" t="s">
        <v>19690</v>
      </c>
      <c r="E211" t="s">
        <v>19691</v>
      </c>
      <c r="F211" t="s">
        <v>19692</v>
      </c>
      <c r="G211" t="s">
        <v>17708</v>
      </c>
      <c r="H211" t="s">
        <v>19691</v>
      </c>
      <c r="I211" t="s">
        <v>19693</v>
      </c>
      <c r="J211" t="s">
        <v>19694</v>
      </c>
      <c r="K211" t="s">
        <v>19693</v>
      </c>
      <c r="L211" t="s">
        <v>19695</v>
      </c>
      <c r="M211" t="s">
        <v>19696</v>
      </c>
      <c r="N211" t="s">
        <v>17726</v>
      </c>
      <c r="O211" t="s">
        <v>2935</v>
      </c>
    </row>
    <row r="212" spans="1:15">
      <c r="A212" t="s">
        <v>19697</v>
      </c>
      <c r="B212" t="s">
        <v>19698</v>
      </c>
      <c r="C212" t="s">
        <v>19699</v>
      </c>
      <c r="D212" t="s">
        <v>19700</v>
      </c>
      <c r="E212" t="s">
        <v>19701</v>
      </c>
      <c r="F212" t="s">
        <v>19702</v>
      </c>
      <c r="G212" t="s">
        <v>17708</v>
      </c>
      <c r="H212" t="s">
        <v>19701</v>
      </c>
      <c r="I212" t="s">
        <v>19703</v>
      </c>
      <c r="J212" t="s">
        <v>19704</v>
      </c>
      <c r="K212" t="s">
        <v>19705</v>
      </c>
      <c r="L212" t="s">
        <v>19706</v>
      </c>
      <c r="M212" t="s">
        <v>401</v>
      </c>
      <c r="N212" t="s">
        <v>17738</v>
      </c>
      <c r="O212" t="s">
        <v>17726</v>
      </c>
    </row>
    <row r="213" spans="1:15">
      <c r="A213" t="s">
        <v>19707</v>
      </c>
      <c r="B213" t="s">
        <v>19708</v>
      </c>
      <c r="C213" t="s">
        <v>19709</v>
      </c>
      <c r="D213" t="s">
        <v>19710</v>
      </c>
      <c r="E213" t="s">
        <v>19711</v>
      </c>
      <c r="F213" t="s">
        <v>19712</v>
      </c>
      <c r="G213" t="s">
        <v>17708</v>
      </c>
      <c r="H213" t="s">
        <v>19711</v>
      </c>
      <c r="I213" t="s">
        <v>19713</v>
      </c>
      <c r="J213" t="s">
        <v>19714</v>
      </c>
      <c r="K213" t="s">
        <v>19715</v>
      </c>
      <c r="L213" t="s">
        <v>19716</v>
      </c>
      <c r="M213" t="s">
        <v>2400</v>
      </c>
      <c r="N213" t="s">
        <v>18695</v>
      </c>
      <c r="O213" t="s">
        <v>2935</v>
      </c>
    </row>
    <row r="214" spans="1:15">
      <c r="A214" t="s">
        <v>19717</v>
      </c>
      <c r="B214" t="s">
        <v>19718</v>
      </c>
      <c r="C214" t="s">
        <v>19719</v>
      </c>
      <c r="D214" t="s">
        <v>19720</v>
      </c>
      <c r="E214" t="s">
        <v>19721</v>
      </c>
      <c r="F214" t="s">
        <v>19722</v>
      </c>
      <c r="G214" t="s">
        <v>17708</v>
      </c>
      <c r="H214" t="s">
        <v>19721</v>
      </c>
      <c r="I214" t="s">
        <v>19723</v>
      </c>
      <c r="J214" t="s">
        <v>19724</v>
      </c>
      <c r="K214" t="s">
        <v>19725</v>
      </c>
      <c r="L214" t="s">
        <v>17882</v>
      </c>
      <c r="M214" t="s">
        <v>19726</v>
      </c>
      <c r="N214" t="s">
        <v>17726</v>
      </c>
      <c r="O214" t="s">
        <v>2935</v>
      </c>
    </row>
    <row r="215" spans="1:15">
      <c r="A215" t="s">
        <v>19727</v>
      </c>
      <c r="B215" t="s">
        <v>19728</v>
      </c>
      <c r="C215" t="s">
        <v>19729</v>
      </c>
      <c r="D215" t="s">
        <v>19730</v>
      </c>
      <c r="E215" t="s">
        <v>19731</v>
      </c>
      <c r="F215" t="s">
        <v>19732</v>
      </c>
      <c r="G215" t="s">
        <v>17708</v>
      </c>
      <c r="H215" t="s">
        <v>19731</v>
      </c>
      <c r="I215" t="s">
        <v>19733</v>
      </c>
      <c r="J215" t="s">
        <v>19731</v>
      </c>
      <c r="K215" t="s">
        <v>19733</v>
      </c>
      <c r="L215" t="s">
        <v>17979</v>
      </c>
      <c r="M215" t="s">
        <v>19734</v>
      </c>
      <c r="N215" t="s">
        <v>17810</v>
      </c>
      <c r="O215" t="s">
        <v>2935</v>
      </c>
    </row>
    <row r="216" spans="1:15">
      <c r="A216" t="s">
        <v>19735</v>
      </c>
      <c r="B216" t="s">
        <v>19736</v>
      </c>
      <c r="C216" t="s">
        <v>19737</v>
      </c>
      <c r="D216" t="s">
        <v>18003</v>
      </c>
      <c r="E216" t="s">
        <v>19738</v>
      </c>
      <c r="F216" t="s">
        <v>19738</v>
      </c>
      <c r="G216" t="s">
        <v>18005</v>
      </c>
      <c r="H216" t="s">
        <v>19739</v>
      </c>
      <c r="I216" t="s">
        <v>19740</v>
      </c>
      <c r="J216" t="s">
        <v>19739</v>
      </c>
      <c r="K216" t="s">
        <v>19740</v>
      </c>
      <c r="L216" t="s">
        <v>19741</v>
      </c>
      <c r="M216" t="s">
        <v>19742</v>
      </c>
      <c r="N216" t="s">
        <v>17738</v>
      </c>
      <c r="O216" t="s">
        <v>17726</v>
      </c>
    </row>
    <row r="217" spans="1:15">
      <c r="A217" t="s">
        <v>19743</v>
      </c>
      <c r="B217" t="s">
        <v>19744</v>
      </c>
      <c r="C217" t="s">
        <v>19745</v>
      </c>
      <c r="D217" t="s">
        <v>19746</v>
      </c>
      <c r="E217" t="s">
        <v>19747</v>
      </c>
      <c r="F217" t="s">
        <v>19748</v>
      </c>
      <c r="G217" t="s">
        <v>17708</v>
      </c>
      <c r="H217" t="s">
        <v>19747</v>
      </c>
      <c r="I217" t="s">
        <v>19749</v>
      </c>
      <c r="J217" t="s">
        <v>19750</v>
      </c>
      <c r="K217" t="s">
        <v>19749</v>
      </c>
      <c r="L217" t="s">
        <v>19751</v>
      </c>
      <c r="M217" t="s">
        <v>2065</v>
      </c>
      <c r="N217" t="s">
        <v>17738</v>
      </c>
      <c r="O217" t="s">
        <v>17726</v>
      </c>
    </row>
    <row r="218" spans="1:15">
      <c r="A218" t="s">
        <v>19752</v>
      </c>
      <c r="B218" t="s">
        <v>19753</v>
      </c>
      <c r="C218" t="s">
        <v>19754</v>
      </c>
      <c r="D218" t="s">
        <v>19755</v>
      </c>
      <c r="E218" t="s">
        <v>19756</v>
      </c>
      <c r="F218" t="s">
        <v>19757</v>
      </c>
      <c r="G218" t="s">
        <v>17708</v>
      </c>
      <c r="H218" t="s">
        <v>19756</v>
      </c>
      <c r="I218" t="s">
        <v>19758</v>
      </c>
      <c r="J218" t="s">
        <v>19759</v>
      </c>
      <c r="K218" t="s">
        <v>19760</v>
      </c>
      <c r="L218" t="s">
        <v>19761</v>
      </c>
      <c r="M218" t="s">
        <v>2461</v>
      </c>
      <c r="N218" t="s">
        <v>17738</v>
      </c>
      <c r="O218" t="s">
        <v>17726</v>
      </c>
    </row>
    <row r="219" spans="1:15">
      <c r="A219" t="s">
        <v>19762</v>
      </c>
      <c r="B219" t="s">
        <v>19763</v>
      </c>
      <c r="C219" t="s">
        <v>19764</v>
      </c>
      <c r="D219" t="s">
        <v>19765</v>
      </c>
      <c r="E219" t="s">
        <v>19766</v>
      </c>
      <c r="F219" t="s">
        <v>19767</v>
      </c>
      <c r="G219" t="s">
        <v>17708</v>
      </c>
      <c r="H219" t="s">
        <v>19768</v>
      </c>
      <c r="I219" t="s">
        <v>19769</v>
      </c>
      <c r="J219" t="s">
        <v>19770</v>
      </c>
      <c r="K219" t="s">
        <v>19771</v>
      </c>
      <c r="L219" t="s">
        <v>17882</v>
      </c>
      <c r="M219" t="s">
        <v>19772</v>
      </c>
      <c r="N219" t="s">
        <v>17726</v>
      </c>
      <c r="O219" t="s">
        <v>17727</v>
      </c>
    </row>
    <row r="220" spans="1:15">
      <c r="A220" t="s">
        <v>19773</v>
      </c>
      <c r="B220" t="s">
        <v>19774</v>
      </c>
      <c r="C220" t="s">
        <v>19775</v>
      </c>
      <c r="D220" t="s">
        <v>19776</v>
      </c>
      <c r="E220" t="s">
        <v>19777</v>
      </c>
      <c r="F220" t="s">
        <v>19778</v>
      </c>
      <c r="G220" t="s">
        <v>18839</v>
      </c>
      <c r="H220" t="s">
        <v>19779</v>
      </c>
      <c r="I220" t="s">
        <v>19780</v>
      </c>
      <c r="J220" t="s">
        <v>19781</v>
      </c>
      <c r="K220" t="s">
        <v>19782</v>
      </c>
      <c r="L220" t="s">
        <v>19783</v>
      </c>
      <c r="M220" t="s">
        <v>19784</v>
      </c>
      <c r="N220" t="s">
        <v>18037</v>
      </c>
      <c r="O220" t="s">
        <v>2935</v>
      </c>
    </row>
    <row r="221" spans="1:15">
      <c r="A221" t="s">
        <v>19785</v>
      </c>
      <c r="B221" t="s">
        <v>19786</v>
      </c>
      <c r="C221" t="s">
        <v>19787</v>
      </c>
      <c r="D221" t="s">
        <v>19788</v>
      </c>
      <c r="E221" t="s">
        <v>19789</v>
      </c>
      <c r="F221" t="s">
        <v>19790</v>
      </c>
      <c r="G221" t="s">
        <v>17708</v>
      </c>
      <c r="H221" t="s">
        <v>19789</v>
      </c>
      <c r="I221" t="s">
        <v>19791</v>
      </c>
      <c r="J221" t="s">
        <v>19792</v>
      </c>
      <c r="K221" t="s">
        <v>19793</v>
      </c>
      <c r="L221" t="s">
        <v>19794</v>
      </c>
      <c r="M221" t="s">
        <v>19795</v>
      </c>
      <c r="N221" t="s">
        <v>19000</v>
      </c>
      <c r="O221" t="s">
        <v>2935</v>
      </c>
    </row>
    <row r="222" spans="1:15">
      <c r="A222" t="s">
        <v>19796</v>
      </c>
      <c r="B222" t="s">
        <v>19797</v>
      </c>
      <c r="C222" t="s">
        <v>19798</v>
      </c>
      <c r="D222" t="s">
        <v>19799</v>
      </c>
      <c r="E222" t="s">
        <v>19800</v>
      </c>
      <c r="F222" t="s">
        <v>19801</v>
      </c>
      <c r="G222" t="s">
        <v>17708</v>
      </c>
      <c r="H222" t="s">
        <v>19800</v>
      </c>
      <c r="I222" t="s">
        <v>19802</v>
      </c>
      <c r="J222" t="s">
        <v>19800</v>
      </c>
      <c r="K222" t="s">
        <v>19802</v>
      </c>
      <c r="L222" t="s">
        <v>18824</v>
      </c>
      <c r="M222" t="s">
        <v>4849</v>
      </c>
      <c r="N222" t="s">
        <v>17727</v>
      </c>
      <c r="O222" t="s">
        <v>2935</v>
      </c>
    </row>
    <row r="223" spans="1:15">
      <c r="A223" t="s">
        <v>19803</v>
      </c>
      <c r="B223" t="s">
        <v>19804</v>
      </c>
      <c r="C223" t="s">
        <v>19805</v>
      </c>
      <c r="D223" t="s">
        <v>19806</v>
      </c>
      <c r="E223" t="s">
        <v>19807</v>
      </c>
      <c r="F223" t="s">
        <v>19808</v>
      </c>
      <c r="G223" t="s">
        <v>17708</v>
      </c>
      <c r="H223" t="s">
        <v>19807</v>
      </c>
      <c r="I223" t="s">
        <v>19809</v>
      </c>
      <c r="J223" t="s">
        <v>19810</v>
      </c>
      <c r="K223" t="s">
        <v>19811</v>
      </c>
      <c r="L223" t="s">
        <v>19812</v>
      </c>
      <c r="M223" t="s">
        <v>19813</v>
      </c>
      <c r="N223" t="s">
        <v>18087</v>
      </c>
      <c r="O223" t="s">
        <v>2935</v>
      </c>
    </row>
    <row r="224" spans="1:15">
      <c r="A224" t="s">
        <v>19814</v>
      </c>
      <c r="B224" t="s">
        <v>19815</v>
      </c>
      <c r="C224" t="s">
        <v>19816</v>
      </c>
      <c r="D224" t="s">
        <v>19817</v>
      </c>
      <c r="E224" t="s">
        <v>19818</v>
      </c>
      <c r="F224" t="s">
        <v>19819</v>
      </c>
      <c r="G224" t="s">
        <v>17708</v>
      </c>
      <c r="H224" t="s">
        <v>19820</v>
      </c>
      <c r="I224" t="s">
        <v>19821</v>
      </c>
      <c r="J224" t="s">
        <v>19822</v>
      </c>
      <c r="K224" t="s">
        <v>19821</v>
      </c>
      <c r="L224" t="s">
        <v>19823</v>
      </c>
      <c r="M224" t="s">
        <v>19524</v>
      </c>
      <c r="N224" t="s">
        <v>18783</v>
      </c>
      <c r="O224" t="s">
        <v>2935</v>
      </c>
    </row>
    <row r="225" spans="1:15">
      <c r="A225" t="s">
        <v>19824</v>
      </c>
      <c r="B225" t="s">
        <v>19825</v>
      </c>
      <c r="C225" t="s">
        <v>19826</v>
      </c>
      <c r="D225" t="s">
        <v>19827</v>
      </c>
      <c r="E225" t="s">
        <v>19828</v>
      </c>
      <c r="F225" t="s">
        <v>19829</v>
      </c>
      <c r="G225" t="s">
        <v>17708</v>
      </c>
      <c r="H225" t="s">
        <v>19828</v>
      </c>
      <c r="I225" t="s">
        <v>19830</v>
      </c>
      <c r="J225" t="s">
        <v>19828</v>
      </c>
      <c r="K225" t="s">
        <v>19831</v>
      </c>
      <c r="L225" t="s">
        <v>19832</v>
      </c>
      <c r="M225" t="s">
        <v>19833</v>
      </c>
      <c r="N225" t="s">
        <v>18055</v>
      </c>
      <c r="O225" t="s">
        <v>2935</v>
      </c>
    </row>
    <row r="226" spans="1:15">
      <c r="A226" t="s">
        <v>19834</v>
      </c>
      <c r="B226" t="s">
        <v>19835</v>
      </c>
      <c r="C226" t="s">
        <v>19836</v>
      </c>
      <c r="D226" t="s">
        <v>19837</v>
      </c>
      <c r="E226" t="s">
        <v>19838</v>
      </c>
      <c r="F226" t="s">
        <v>19838</v>
      </c>
      <c r="G226" t="s">
        <v>18222</v>
      </c>
      <c r="H226" t="s">
        <v>19838</v>
      </c>
      <c r="I226" t="s">
        <v>19830</v>
      </c>
      <c r="J226" t="s">
        <v>19838</v>
      </c>
      <c r="K226" t="s">
        <v>19839</v>
      </c>
      <c r="L226" t="s">
        <v>19840</v>
      </c>
      <c r="M226" t="s">
        <v>19588</v>
      </c>
      <c r="N226" t="s">
        <v>18438</v>
      </c>
      <c r="O226" t="s">
        <v>2935</v>
      </c>
    </row>
    <row r="227" spans="1:15">
      <c r="A227" t="s">
        <v>19841</v>
      </c>
      <c r="B227" t="s">
        <v>19842</v>
      </c>
      <c r="C227" t="s">
        <v>19843</v>
      </c>
      <c r="D227" t="s">
        <v>19844</v>
      </c>
      <c r="E227" t="s">
        <v>19845</v>
      </c>
      <c r="F227" t="s">
        <v>19846</v>
      </c>
      <c r="G227" t="s">
        <v>17708</v>
      </c>
      <c r="H227" t="s">
        <v>19845</v>
      </c>
      <c r="I227" t="s">
        <v>19847</v>
      </c>
      <c r="J227" t="s">
        <v>19845</v>
      </c>
      <c r="K227" t="s">
        <v>19847</v>
      </c>
      <c r="L227" t="s">
        <v>19848</v>
      </c>
      <c r="M227" t="s">
        <v>19849</v>
      </c>
      <c r="N227" t="s">
        <v>18438</v>
      </c>
      <c r="O227" t="s">
        <v>2935</v>
      </c>
    </row>
    <row r="228" spans="1:15">
      <c r="A228" t="s">
        <v>19850</v>
      </c>
      <c r="B228" t="s">
        <v>19851</v>
      </c>
      <c r="C228" t="s">
        <v>19852</v>
      </c>
      <c r="D228" t="s">
        <v>19853</v>
      </c>
      <c r="E228" t="s">
        <v>19854</v>
      </c>
      <c r="F228" t="s">
        <v>19855</v>
      </c>
      <c r="G228" t="s">
        <v>17708</v>
      </c>
      <c r="H228" t="s">
        <v>19854</v>
      </c>
      <c r="I228" t="s">
        <v>19856</v>
      </c>
      <c r="J228" t="s">
        <v>19854</v>
      </c>
      <c r="K228" t="s">
        <v>19856</v>
      </c>
      <c r="L228" t="s">
        <v>6364</v>
      </c>
      <c r="M228" t="s">
        <v>19857</v>
      </c>
      <c r="N228" t="s">
        <v>17787</v>
      </c>
      <c r="O228" t="s">
        <v>2935</v>
      </c>
    </row>
    <row r="229" spans="1:15">
      <c r="A229" t="s">
        <v>19858</v>
      </c>
      <c r="B229" t="s">
        <v>19859</v>
      </c>
      <c r="C229" t="s">
        <v>19860</v>
      </c>
      <c r="D229" t="s">
        <v>19861</v>
      </c>
      <c r="E229" t="s">
        <v>19862</v>
      </c>
      <c r="F229" t="s">
        <v>19863</v>
      </c>
      <c r="G229" t="s">
        <v>17708</v>
      </c>
      <c r="H229" t="s">
        <v>19862</v>
      </c>
      <c r="I229" t="s">
        <v>19864</v>
      </c>
      <c r="J229" t="s">
        <v>19865</v>
      </c>
      <c r="K229" t="s">
        <v>19865</v>
      </c>
      <c r="L229" t="s">
        <v>17747</v>
      </c>
      <c r="M229" t="s">
        <v>19866</v>
      </c>
      <c r="N229" t="s">
        <v>17738</v>
      </c>
      <c r="O229" t="s">
        <v>2935</v>
      </c>
    </row>
    <row r="230" spans="1:15">
      <c r="A230" t="s">
        <v>19867</v>
      </c>
      <c r="B230" t="s">
        <v>19868</v>
      </c>
      <c r="C230" t="s">
        <v>19869</v>
      </c>
      <c r="D230" t="s">
        <v>19870</v>
      </c>
      <c r="E230" t="s">
        <v>19871</v>
      </c>
      <c r="F230" t="s">
        <v>19872</v>
      </c>
      <c r="G230" t="s">
        <v>17708</v>
      </c>
      <c r="H230" t="s">
        <v>19873</v>
      </c>
      <c r="I230" t="s">
        <v>19874</v>
      </c>
      <c r="J230" t="s">
        <v>19871</v>
      </c>
      <c r="K230" t="s">
        <v>19874</v>
      </c>
      <c r="L230" t="s">
        <v>19875</v>
      </c>
      <c r="M230" t="s">
        <v>3965</v>
      </c>
      <c r="N230" t="s">
        <v>17727</v>
      </c>
      <c r="O230" t="s">
        <v>2935</v>
      </c>
    </row>
    <row r="231" spans="1:15">
      <c r="A231" t="s">
        <v>19876</v>
      </c>
      <c r="B231" t="s">
        <v>19877</v>
      </c>
      <c r="C231" t="s">
        <v>19878</v>
      </c>
      <c r="D231" t="s">
        <v>19879</v>
      </c>
      <c r="E231" t="s">
        <v>19880</v>
      </c>
      <c r="F231" t="s">
        <v>19880</v>
      </c>
      <c r="G231" t="s">
        <v>17708</v>
      </c>
      <c r="H231" t="s">
        <v>19880</v>
      </c>
      <c r="I231" t="s">
        <v>19881</v>
      </c>
      <c r="J231" t="s">
        <v>19882</v>
      </c>
      <c r="K231" t="s">
        <v>19883</v>
      </c>
      <c r="L231" t="s">
        <v>19884</v>
      </c>
      <c r="M231" t="s">
        <v>19885</v>
      </c>
      <c r="N231" t="s">
        <v>19000</v>
      </c>
      <c r="O231" t="s">
        <v>2935</v>
      </c>
    </row>
    <row r="232" spans="1:15">
      <c r="A232" t="s">
        <v>19886</v>
      </c>
      <c r="B232" t="s">
        <v>19887</v>
      </c>
      <c r="C232" t="s">
        <v>19888</v>
      </c>
      <c r="D232" t="s">
        <v>19889</v>
      </c>
      <c r="E232" t="s">
        <v>19890</v>
      </c>
      <c r="F232" t="s">
        <v>19891</v>
      </c>
      <c r="G232" t="s">
        <v>17784</v>
      </c>
      <c r="H232" t="s">
        <v>19890</v>
      </c>
      <c r="I232" t="s">
        <v>19892</v>
      </c>
      <c r="J232" t="s">
        <v>19890</v>
      </c>
      <c r="K232" t="s">
        <v>19892</v>
      </c>
      <c r="L232" t="s">
        <v>6364</v>
      </c>
      <c r="M232" t="s">
        <v>19893</v>
      </c>
      <c r="N232" t="s">
        <v>17872</v>
      </c>
      <c r="O232" t="s">
        <v>17787</v>
      </c>
    </row>
    <row r="233" spans="1:15">
      <c r="A233" t="s">
        <v>19894</v>
      </c>
      <c r="B233" t="s">
        <v>19895</v>
      </c>
      <c r="C233" t="s">
        <v>19896</v>
      </c>
      <c r="D233" t="s">
        <v>19897</v>
      </c>
      <c r="E233" t="s">
        <v>19898</v>
      </c>
      <c r="F233" t="s">
        <v>19898</v>
      </c>
      <c r="G233" t="s">
        <v>17708</v>
      </c>
      <c r="H233" t="s">
        <v>19898</v>
      </c>
      <c r="I233" t="s">
        <v>19899</v>
      </c>
      <c r="J233" t="s">
        <v>19898</v>
      </c>
      <c r="K233" t="s">
        <v>19900</v>
      </c>
      <c r="L233" t="s">
        <v>19901</v>
      </c>
      <c r="M233" t="s">
        <v>19577</v>
      </c>
      <c r="N233" t="s">
        <v>18437</v>
      </c>
      <c r="O233" t="s">
        <v>2935</v>
      </c>
    </row>
    <row r="234" spans="1:15">
      <c r="A234" t="s">
        <v>19902</v>
      </c>
      <c r="B234" t="s">
        <v>19903</v>
      </c>
      <c r="C234" t="s">
        <v>19904</v>
      </c>
      <c r="D234" t="s">
        <v>19905</v>
      </c>
      <c r="E234" t="s">
        <v>19906</v>
      </c>
      <c r="F234" t="s">
        <v>19907</v>
      </c>
      <c r="G234" t="s">
        <v>17708</v>
      </c>
      <c r="H234" t="s">
        <v>19906</v>
      </c>
      <c r="I234" t="s">
        <v>19908</v>
      </c>
      <c r="J234" t="s">
        <v>19906</v>
      </c>
      <c r="K234" t="s">
        <v>19908</v>
      </c>
      <c r="L234" t="s">
        <v>18824</v>
      </c>
      <c r="M234" t="s">
        <v>19909</v>
      </c>
      <c r="N234" t="s">
        <v>17727</v>
      </c>
      <c r="O234" t="s">
        <v>2935</v>
      </c>
    </row>
    <row r="235" spans="1:15">
      <c r="A235" t="s">
        <v>19910</v>
      </c>
      <c r="B235" t="s">
        <v>19911</v>
      </c>
      <c r="C235" t="s">
        <v>19912</v>
      </c>
      <c r="D235" t="s">
        <v>19913</v>
      </c>
      <c r="E235" t="s">
        <v>19914</v>
      </c>
      <c r="F235" t="s">
        <v>19914</v>
      </c>
      <c r="G235" t="s">
        <v>17708</v>
      </c>
      <c r="H235" t="s">
        <v>19914</v>
      </c>
      <c r="I235" t="s">
        <v>19915</v>
      </c>
      <c r="J235" t="s">
        <v>19916</v>
      </c>
      <c r="K235" t="s">
        <v>19917</v>
      </c>
      <c r="L235" t="s">
        <v>19918</v>
      </c>
      <c r="M235" t="s">
        <v>18759</v>
      </c>
      <c r="N235" t="s">
        <v>17726</v>
      </c>
      <c r="O235" t="s">
        <v>17727</v>
      </c>
    </row>
    <row r="236" spans="1:15">
      <c r="A236" t="s">
        <v>19919</v>
      </c>
      <c r="B236" t="s">
        <v>19920</v>
      </c>
      <c r="C236" t="s">
        <v>19921</v>
      </c>
      <c r="D236" t="s">
        <v>19922</v>
      </c>
      <c r="E236" t="s">
        <v>19923</v>
      </c>
      <c r="F236" t="s">
        <v>19924</v>
      </c>
      <c r="G236" t="s">
        <v>17708</v>
      </c>
      <c r="H236" t="s">
        <v>19925</v>
      </c>
      <c r="I236" t="s">
        <v>19926</v>
      </c>
      <c r="J236" t="s">
        <v>19927</v>
      </c>
      <c r="K236" t="s">
        <v>19928</v>
      </c>
      <c r="L236" t="s">
        <v>17882</v>
      </c>
      <c r="M236" t="s">
        <v>19929</v>
      </c>
      <c r="N236" t="s">
        <v>17822</v>
      </c>
      <c r="O236" t="s">
        <v>2935</v>
      </c>
    </row>
    <row r="237" spans="1:15">
      <c r="A237" t="s">
        <v>19930</v>
      </c>
      <c r="B237" t="s">
        <v>19931</v>
      </c>
      <c r="C237" t="s">
        <v>19932</v>
      </c>
      <c r="D237" t="s">
        <v>19933</v>
      </c>
      <c r="E237" t="s">
        <v>19934</v>
      </c>
      <c r="F237" t="s">
        <v>19935</v>
      </c>
      <c r="G237" t="s">
        <v>17708</v>
      </c>
      <c r="H237" t="s">
        <v>17784</v>
      </c>
      <c r="I237" t="s">
        <v>19936</v>
      </c>
      <c r="J237" t="s">
        <v>19937</v>
      </c>
      <c r="K237" t="s">
        <v>19938</v>
      </c>
      <c r="L237" t="s">
        <v>19939</v>
      </c>
      <c r="M237" t="s">
        <v>2489</v>
      </c>
      <c r="N237" t="s">
        <v>18055</v>
      </c>
      <c r="O237" t="s">
        <v>17738</v>
      </c>
    </row>
    <row r="238" spans="1:15">
      <c r="A238" t="s">
        <v>19940</v>
      </c>
      <c r="B238" t="s">
        <v>19941</v>
      </c>
      <c r="C238" t="s">
        <v>19942</v>
      </c>
      <c r="D238" t="s">
        <v>19943</v>
      </c>
      <c r="E238" t="s">
        <v>19944</v>
      </c>
      <c r="F238" t="s">
        <v>19945</v>
      </c>
      <c r="G238" t="s">
        <v>17755</v>
      </c>
      <c r="H238" t="s">
        <v>19944</v>
      </c>
      <c r="I238" t="s">
        <v>2935</v>
      </c>
      <c r="J238" t="s">
        <v>19944</v>
      </c>
      <c r="K238" t="s">
        <v>2935</v>
      </c>
      <c r="L238" t="s">
        <v>6364</v>
      </c>
      <c r="M238" t="s">
        <v>185</v>
      </c>
      <c r="N238" t="s">
        <v>2935</v>
      </c>
      <c r="O238" t="s">
        <v>2935</v>
      </c>
    </row>
    <row r="239" spans="1:15">
      <c r="A239" t="s">
        <v>19946</v>
      </c>
      <c r="B239" t="s">
        <v>19947</v>
      </c>
      <c r="C239" t="s">
        <v>19948</v>
      </c>
      <c r="D239" t="s">
        <v>19943</v>
      </c>
      <c r="E239" t="s">
        <v>19949</v>
      </c>
      <c r="F239" t="s">
        <v>19950</v>
      </c>
      <c r="G239" t="s">
        <v>17708</v>
      </c>
      <c r="H239" t="s">
        <v>17755</v>
      </c>
      <c r="I239" t="s">
        <v>19951</v>
      </c>
      <c r="J239" t="s">
        <v>19952</v>
      </c>
      <c r="K239" t="s">
        <v>19953</v>
      </c>
      <c r="L239" t="s">
        <v>19954</v>
      </c>
      <c r="M239" t="s">
        <v>185</v>
      </c>
      <c r="N239" t="s">
        <v>19955</v>
      </c>
      <c r="O239" t="s">
        <v>19956</v>
      </c>
    </row>
    <row r="240" spans="1:15">
      <c r="A240" t="s">
        <v>19957</v>
      </c>
      <c r="B240" t="s">
        <v>19958</v>
      </c>
      <c r="C240" t="s">
        <v>19959</v>
      </c>
      <c r="D240" t="s">
        <v>19960</v>
      </c>
      <c r="E240" t="s">
        <v>19961</v>
      </c>
      <c r="F240" t="s">
        <v>19962</v>
      </c>
      <c r="G240" t="s">
        <v>17708</v>
      </c>
      <c r="H240" t="s">
        <v>19961</v>
      </c>
      <c r="I240" t="s">
        <v>19963</v>
      </c>
      <c r="J240" t="s">
        <v>19961</v>
      </c>
      <c r="K240" t="s">
        <v>19963</v>
      </c>
      <c r="L240" t="s">
        <v>6372</v>
      </c>
      <c r="M240" t="s">
        <v>19353</v>
      </c>
      <c r="N240" t="s">
        <v>17810</v>
      </c>
      <c r="O240" t="s">
        <v>2935</v>
      </c>
    </row>
    <row r="241" spans="1:15">
      <c r="A241" t="s">
        <v>19964</v>
      </c>
      <c r="B241" t="s">
        <v>19965</v>
      </c>
      <c r="C241" t="s">
        <v>19966</v>
      </c>
      <c r="D241" t="s">
        <v>19967</v>
      </c>
      <c r="E241" t="s">
        <v>19968</v>
      </c>
      <c r="F241" t="s">
        <v>19969</v>
      </c>
      <c r="G241" t="s">
        <v>17708</v>
      </c>
      <c r="H241" t="s">
        <v>19968</v>
      </c>
      <c r="I241" t="s">
        <v>19970</v>
      </c>
      <c r="J241" t="s">
        <v>19971</v>
      </c>
      <c r="K241" t="s">
        <v>19972</v>
      </c>
      <c r="L241" t="s">
        <v>19973</v>
      </c>
      <c r="M241" t="s">
        <v>19974</v>
      </c>
      <c r="N241" t="s">
        <v>19000</v>
      </c>
      <c r="O241" t="s">
        <v>2935</v>
      </c>
    </row>
    <row r="242" spans="1:15">
      <c r="A242" t="s">
        <v>19975</v>
      </c>
      <c r="B242" t="s">
        <v>19976</v>
      </c>
      <c r="C242" t="s">
        <v>19977</v>
      </c>
      <c r="D242" t="s">
        <v>19978</v>
      </c>
      <c r="E242" t="s">
        <v>19979</v>
      </c>
      <c r="F242" t="s">
        <v>19980</v>
      </c>
      <c r="G242" t="s">
        <v>17708</v>
      </c>
      <c r="H242" t="s">
        <v>19979</v>
      </c>
      <c r="I242" t="s">
        <v>19981</v>
      </c>
      <c r="J242" t="s">
        <v>19979</v>
      </c>
      <c r="K242" t="s">
        <v>19982</v>
      </c>
      <c r="L242" t="s">
        <v>6367</v>
      </c>
      <c r="M242" t="s">
        <v>19548</v>
      </c>
      <c r="N242" t="s">
        <v>19210</v>
      </c>
      <c r="O242" t="s">
        <v>2935</v>
      </c>
    </row>
    <row r="243" spans="1:15">
      <c r="A243" t="s">
        <v>19983</v>
      </c>
      <c r="B243" t="s">
        <v>19984</v>
      </c>
      <c r="C243" t="s">
        <v>19985</v>
      </c>
      <c r="D243" t="s">
        <v>19986</v>
      </c>
      <c r="E243" t="s">
        <v>19987</v>
      </c>
      <c r="F243" t="s">
        <v>19988</v>
      </c>
      <c r="G243" t="s">
        <v>17708</v>
      </c>
      <c r="H243" t="s">
        <v>19987</v>
      </c>
      <c r="I243" t="s">
        <v>19989</v>
      </c>
      <c r="J243" t="s">
        <v>19987</v>
      </c>
      <c r="K243" t="s">
        <v>19989</v>
      </c>
      <c r="L243" t="s">
        <v>6372</v>
      </c>
      <c r="M243" t="s">
        <v>19990</v>
      </c>
      <c r="N243" t="s">
        <v>17787</v>
      </c>
      <c r="O243" t="s">
        <v>2935</v>
      </c>
    </row>
    <row r="244" spans="1:15">
      <c r="A244" t="s">
        <v>19991</v>
      </c>
      <c r="B244" t="s">
        <v>19992</v>
      </c>
      <c r="C244" t="s">
        <v>19993</v>
      </c>
      <c r="D244" t="s">
        <v>19994</v>
      </c>
      <c r="E244" t="s">
        <v>19995</v>
      </c>
      <c r="F244" t="s">
        <v>19996</v>
      </c>
      <c r="G244" t="s">
        <v>17708</v>
      </c>
      <c r="H244" t="s">
        <v>19997</v>
      </c>
      <c r="I244" t="s">
        <v>19998</v>
      </c>
      <c r="J244" t="s">
        <v>19999</v>
      </c>
      <c r="K244" t="s">
        <v>20000</v>
      </c>
      <c r="L244" t="s">
        <v>20001</v>
      </c>
      <c r="M244" t="s">
        <v>3960</v>
      </c>
      <c r="N244" t="s">
        <v>18087</v>
      </c>
      <c r="O244" t="s">
        <v>2935</v>
      </c>
    </row>
    <row r="245" spans="1:15">
      <c r="A245" t="s">
        <v>20002</v>
      </c>
      <c r="B245" t="s">
        <v>20003</v>
      </c>
      <c r="C245" t="s">
        <v>20004</v>
      </c>
      <c r="D245" t="s">
        <v>20005</v>
      </c>
      <c r="E245" t="s">
        <v>20006</v>
      </c>
      <c r="F245" t="s">
        <v>20007</v>
      </c>
      <c r="G245" t="s">
        <v>17784</v>
      </c>
      <c r="H245" t="s">
        <v>20008</v>
      </c>
      <c r="I245" t="s">
        <v>20009</v>
      </c>
      <c r="J245" t="s">
        <v>20008</v>
      </c>
      <c r="K245" t="s">
        <v>20009</v>
      </c>
      <c r="L245" t="s">
        <v>6364</v>
      </c>
      <c r="M245" t="s">
        <v>20010</v>
      </c>
      <c r="N245" t="s">
        <v>17787</v>
      </c>
      <c r="O245" t="s">
        <v>2935</v>
      </c>
    </row>
    <row r="246" spans="1:15">
      <c r="A246" t="s">
        <v>20011</v>
      </c>
      <c r="B246" t="s">
        <v>20012</v>
      </c>
      <c r="C246" t="s">
        <v>19274</v>
      </c>
      <c r="D246" t="s">
        <v>20013</v>
      </c>
      <c r="E246" t="s">
        <v>20014</v>
      </c>
      <c r="F246" t="s">
        <v>20015</v>
      </c>
      <c r="G246" t="s">
        <v>17755</v>
      </c>
      <c r="H246" t="s">
        <v>20016</v>
      </c>
      <c r="I246" t="s">
        <v>20017</v>
      </c>
      <c r="J246" t="s">
        <v>20016</v>
      </c>
      <c r="K246" t="s">
        <v>20017</v>
      </c>
      <c r="L246" t="s">
        <v>6364</v>
      </c>
      <c r="M246" t="s">
        <v>20018</v>
      </c>
      <c r="N246" t="s">
        <v>17787</v>
      </c>
      <c r="O246" t="s">
        <v>2935</v>
      </c>
    </row>
    <row r="247" spans="1:15">
      <c r="A247" t="s">
        <v>20019</v>
      </c>
      <c r="B247" t="s">
        <v>20020</v>
      </c>
      <c r="C247" t="s">
        <v>20021</v>
      </c>
      <c r="D247" t="s">
        <v>20022</v>
      </c>
      <c r="E247" t="s">
        <v>20023</v>
      </c>
      <c r="F247" t="s">
        <v>20024</v>
      </c>
      <c r="G247" t="s">
        <v>18451</v>
      </c>
      <c r="H247" t="s">
        <v>20023</v>
      </c>
      <c r="I247" t="s">
        <v>20025</v>
      </c>
      <c r="J247" t="s">
        <v>20026</v>
      </c>
      <c r="K247" t="s">
        <v>20027</v>
      </c>
      <c r="L247" t="s">
        <v>20028</v>
      </c>
      <c r="M247" t="s">
        <v>20029</v>
      </c>
      <c r="N247" t="s">
        <v>18437</v>
      </c>
      <c r="O247" t="s">
        <v>2935</v>
      </c>
    </row>
    <row r="248" spans="1:15">
      <c r="A248" t="s">
        <v>20030</v>
      </c>
      <c r="B248" t="s">
        <v>20031</v>
      </c>
      <c r="C248" t="s">
        <v>20032</v>
      </c>
      <c r="D248" t="s">
        <v>20033</v>
      </c>
      <c r="E248" t="s">
        <v>20034</v>
      </c>
      <c r="F248" t="s">
        <v>20035</v>
      </c>
      <c r="G248" t="s">
        <v>18839</v>
      </c>
      <c r="H248" t="s">
        <v>20036</v>
      </c>
      <c r="I248" t="s">
        <v>20037</v>
      </c>
      <c r="J248" t="s">
        <v>20038</v>
      </c>
      <c r="K248" t="s">
        <v>20039</v>
      </c>
      <c r="L248" t="s">
        <v>20040</v>
      </c>
      <c r="M248" t="s">
        <v>18318</v>
      </c>
      <c r="N248" t="s">
        <v>2935</v>
      </c>
      <c r="O248" t="s">
        <v>2935</v>
      </c>
    </row>
    <row r="249" spans="1:15">
      <c r="A249" t="s">
        <v>20041</v>
      </c>
      <c r="B249" t="s">
        <v>20042</v>
      </c>
      <c r="C249" t="s">
        <v>20043</v>
      </c>
      <c r="D249" t="s">
        <v>20044</v>
      </c>
      <c r="E249" t="s">
        <v>20045</v>
      </c>
      <c r="F249" t="s">
        <v>20046</v>
      </c>
      <c r="G249" t="s">
        <v>17708</v>
      </c>
      <c r="H249" t="s">
        <v>20045</v>
      </c>
      <c r="I249" t="s">
        <v>20047</v>
      </c>
      <c r="J249" t="s">
        <v>20048</v>
      </c>
      <c r="K249" t="s">
        <v>20049</v>
      </c>
      <c r="L249" t="s">
        <v>17882</v>
      </c>
      <c r="M249" t="s">
        <v>20050</v>
      </c>
      <c r="N249" t="s">
        <v>17727</v>
      </c>
      <c r="O249" t="s">
        <v>2935</v>
      </c>
    </row>
    <row r="250" spans="1:15">
      <c r="A250" t="s">
        <v>20051</v>
      </c>
      <c r="B250" t="s">
        <v>20052</v>
      </c>
      <c r="C250" t="s">
        <v>20053</v>
      </c>
      <c r="D250" t="s">
        <v>20054</v>
      </c>
      <c r="E250" t="s">
        <v>20055</v>
      </c>
      <c r="F250" t="s">
        <v>20056</v>
      </c>
      <c r="G250" t="s">
        <v>17708</v>
      </c>
      <c r="H250" t="s">
        <v>20055</v>
      </c>
      <c r="I250" t="s">
        <v>20057</v>
      </c>
      <c r="J250" t="s">
        <v>20055</v>
      </c>
      <c r="K250" t="s">
        <v>20057</v>
      </c>
      <c r="L250" t="s">
        <v>20058</v>
      </c>
      <c r="M250" t="s">
        <v>18473</v>
      </c>
      <c r="N250" t="s">
        <v>17726</v>
      </c>
      <c r="O250" t="s">
        <v>2935</v>
      </c>
    </row>
    <row r="251" spans="1:15">
      <c r="A251" t="s">
        <v>20059</v>
      </c>
      <c r="B251" t="s">
        <v>20060</v>
      </c>
      <c r="C251" t="s">
        <v>20061</v>
      </c>
      <c r="D251" t="s">
        <v>20062</v>
      </c>
      <c r="E251" t="s">
        <v>20063</v>
      </c>
      <c r="F251" t="s">
        <v>20064</v>
      </c>
      <c r="G251" t="s">
        <v>17708</v>
      </c>
      <c r="H251" t="s">
        <v>20063</v>
      </c>
      <c r="I251" t="s">
        <v>20065</v>
      </c>
      <c r="J251" t="s">
        <v>20063</v>
      </c>
      <c r="K251" t="s">
        <v>20065</v>
      </c>
      <c r="L251" t="s">
        <v>20066</v>
      </c>
      <c r="M251" t="s">
        <v>20067</v>
      </c>
      <c r="N251" t="s">
        <v>17726</v>
      </c>
      <c r="O251" t="s">
        <v>2935</v>
      </c>
    </row>
    <row r="252" spans="1:15">
      <c r="A252" t="s">
        <v>20068</v>
      </c>
      <c r="B252" t="s">
        <v>20069</v>
      </c>
      <c r="C252" t="s">
        <v>2935</v>
      </c>
      <c r="D252" t="s">
        <v>2935</v>
      </c>
      <c r="E252" t="s">
        <v>20070</v>
      </c>
      <c r="F252" t="s">
        <v>20071</v>
      </c>
      <c r="G252" t="s">
        <v>18839</v>
      </c>
      <c r="H252" t="s">
        <v>20070</v>
      </c>
      <c r="I252" t="s">
        <v>2935</v>
      </c>
      <c r="J252" t="s">
        <v>20072</v>
      </c>
      <c r="K252" t="s">
        <v>2935</v>
      </c>
      <c r="L252" t="s">
        <v>20073</v>
      </c>
      <c r="M252" t="s">
        <v>2935</v>
      </c>
      <c r="N252" t="s">
        <v>2935</v>
      </c>
      <c r="O252" t="s">
        <v>2935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079"/>
  <sheetViews>
    <sheetView workbookViewId="0"/>
  </sheetViews>
  <sheetFormatPr defaultRowHeight="15"/>
  <sheetData>
    <row r="1" spans="1:3">
      <c r="A1" t="s">
        <v>2119</v>
      </c>
      <c r="B1" t="s">
        <v>2126</v>
      </c>
      <c r="C1" t="s">
        <v>4930</v>
      </c>
    </row>
    <row r="2" spans="1:3">
      <c r="A2" t="s">
        <v>17761</v>
      </c>
      <c r="B2" t="s">
        <v>20074</v>
      </c>
      <c r="C2" t="s">
        <v>20075</v>
      </c>
    </row>
    <row r="3" spans="1:3">
      <c r="A3" t="s">
        <v>17761</v>
      </c>
      <c r="B3" t="s">
        <v>20076</v>
      </c>
      <c r="C3" t="s">
        <v>20077</v>
      </c>
    </row>
    <row r="4" spans="1:3">
      <c r="A4" t="s">
        <v>17761</v>
      </c>
      <c r="B4" t="s">
        <v>20078</v>
      </c>
      <c r="C4" t="s">
        <v>20079</v>
      </c>
    </row>
    <row r="5" spans="1:3">
      <c r="A5" t="s">
        <v>17761</v>
      </c>
      <c r="B5" t="s">
        <v>20080</v>
      </c>
      <c r="C5" t="s">
        <v>20081</v>
      </c>
    </row>
    <row r="6" spans="1:3">
      <c r="A6" t="s">
        <v>17761</v>
      </c>
      <c r="B6" t="s">
        <v>20082</v>
      </c>
      <c r="C6" t="s">
        <v>20083</v>
      </c>
    </row>
    <row r="7" spans="1:3">
      <c r="A7" t="s">
        <v>17761</v>
      </c>
      <c r="B7" t="s">
        <v>20084</v>
      </c>
      <c r="C7" t="s">
        <v>17767</v>
      </c>
    </row>
    <row r="8" spans="1:3">
      <c r="A8" t="s">
        <v>17761</v>
      </c>
      <c r="B8" t="s">
        <v>20085</v>
      </c>
      <c r="C8" t="s">
        <v>20086</v>
      </c>
    </row>
    <row r="9" spans="1:3">
      <c r="A9" t="s">
        <v>19919</v>
      </c>
      <c r="B9" t="s">
        <v>20087</v>
      </c>
      <c r="C9" t="s">
        <v>20088</v>
      </c>
    </row>
    <row r="10" spans="1:3">
      <c r="A10" t="s">
        <v>19919</v>
      </c>
      <c r="B10" t="s">
        <v>20089</v>
      </c>
      <c r="C10" t="s">
        <v>20090</v>
      </c>
    </row>
    <row r="11" spans="1:3">
      <c r="A11" t="s">
        <v>19919</v>
      </c>
      <c r="B11" t="s">
        <v>20091</v>
      </c>
      <c r="C11" t="s">
        <v>20092</v>
      </c>
    </row>
    <row r="12" spans="1:3">
      <c r="A12" t="s">
        <v>19919</v>
      </c>
      <c r="B12" t="s">
        <v>20093</v>
      </c>
      <c r="C12" t="s">
        <v>20094</v>
      </c>
    </row>
    <row r="13" spans="1:3">
      <c r="A13" t="s">
        <v>19919</v>
      </c>
      <c r="B13" t="s">
        <v>20095</v>
      </c>
      <c r="C13" t="s">
        <v>20096</v>
      </c>
    </row>
    <row r="14" spans="1:3">
      <c r="A14" t="s">
        <v>19919</v>
      </c>
      <c r="B14" t="s">
        <v>20097</v>
      </c>
      <c r="C14" t="s">
        <v>20098</v>
      </c>
    </row>
    <row r="15" spans="1:3">
      <c r="A15" t="s">
        <v>19919</v>
      </c>
      <c r="B15" t="s">
        <v>20099</v>
      </c>
      <c r="C15" t="s">
        <v>20100</v>
      </c>
    </row>
    <row r="16" spans="1:3">
      <c r="A16" t="s">
        <v>17702</v>
      </c>
      <c r="B16" t="s">
        <v>20101</v>
      </c>
      <c r="C16" t="s">
        <v>20102</v>
      </c>
    </row>
    <row r="17" spans="1:3">
      <c r="A17" t="s">
        <v>17702</v>
      </c>
      <c r="B17" t="s">
        <v>20103</v>
      </c>
      <c r="C17" t="s">
        <v>20104</v>
      </c>
    </row>
    <row r="18" spans="1:3">
      <c r="A18" t="s">
        <v>17702</v>
      </c>
      <c r="B18" t="s">
        <v>20105</v>
      </c>
      <c r="C18" t="s">
        <v>20106</v>
      </c>
    </row>
    <row r="19" spans="1:3">
      <c r="A19" t="s">
        <v>17702</v>
      </c>
      <c r="B19" t="s">
        <v>20107</v>
      </c>
      <c r="C19" t="s">
        <v>20108</v>
      </c>
    </row>
    <row r="20" spans="1:3">
      <c r="A20" t="s">
        <v>17702</v>
      </c>
      <c r="B20" t="s">
        <v>20109</v>
      </c>
      <c r="C20" t="s">
        <v>20110</v>
      </c>
    </row>
    <row r="21" spans="1:3">
      <c r="A21" t="s">
        <v>17702</v>
      </c>
      <c r="B21" t="s">
        <v>20111</v>
      </c>
      <c r="C21" t="s">
        <v>20112</v>
      </c>
    </row>
    <row r="22" spans="1:3">
      <c r="A22" t="s">
        <v>17702</v>
      </c>
      <c r="B22" t="s">
        <v>20113</v>
      </c>
      <c r="C22" t="s">
        <v>20114</v>
      </c>
    </row>
    <row r="23" spans="1:3">
      <c r="A23" t="s">
        <v>17702</v>
      </c>
      <c r="B23" t="s">
        <v>20115</v>
      </c>
      <c r="C23" t="s">
        <v>20116</v>
      </c>
    </row>
    <row r="24" spans="1:3">
      <c r="A24" t="s">
        <v>17702</v>
      </c>
      <c r="B24" t="s">
        <v>20117</v>
      </c>
      <c r="C24" t="s">
        <v>20118</v>
      </c>
    </row>
    <row r="25" spans="1:3">
      <c r="A25" t="s">
        <v>17702</v>
      </c>
      <c r="B25" t="s">
        <v>20119</v>
      </c>
      <c r="C25" t="s">
        <v>20120</v>
      </c>
    </row>
    <row r="26" spans="1:3">
      <c r="A26" t="s">
        <v>17702</v>
      </c>
      <c r="B26" t="s">
        <v>20121</v>
      </c>
      <c r="C26" t="s">
        <v>20122</v>
      </c>
    </row>
    <row r="27" spans="1:3">
      <c r="A27" t="s">
        <v>17702</v>
      </c>
      <c r="B27" t="s">
        <v>20123</v>
      </c>
      <c r="C27" t="s">
        <v>20124</v>
      </c>
    </row>
    <row r="28" spans="1:3">
      <c r="A28" t="s">
        <v>17702</v>
      </c>
      <c r="B28" t="s">
        <v>20125</v>
      </c>
      <c r="C28" t="s">
        <v>20126</v>
      </c>
    </row>
    <row r="29" spans="1:3">
      <c r="A29" t="s">
        <v>17702</v>
      </c>
      <c r="B29" t="s">
        <v>20127</v>
      </c>
      <c r="C29" t="s">
        <v>20128</v>
      </c>
    </row>
    <row r="30" spans="1:3">
      <c r="A30" t="s">
        <v>17702</v>
      </c>
      <c r="B30" t="s">
        <v>20129</v>
      </c>
      <c r="C30" t="s">
        <v>20130</v>
      </c>
    </row>
    <row r="31" spans="1:3">
      <c r="A31" t="s">
        <v>17702</v>
      </c>
      <c r="B31" t="s">
        <v>20131</v>
      </c>
      <c r="C31" t="s">
        <v>20132</v>
      </c>
    </row>
    <row r="32" spans="1:3">
      <c r="A32" t="s">
        <v>17702</v>
      </c>
      <c r="B32" t="s">
        <v>20133</v>
      </c>
      <c r="C32" t="s">
        <v>20134</v>
      </c>
    </row>
    <row r="33" spans="1:3">
      <c r="A33" t="s">
        <v>17702</v>
      </c>
      <c r="B33" t="s">
        <v>20135</v>
      </c>
      <c r="C33" t="s">
        <v>20136</v>
      </c>
    </row>
    <row r="34" spans="1:3">
      <c r="A34" t="s">
        <v>17702</v>
      </c>
      <c r="B34" t="s">
        <v>20137</v>
      </c>
      <c r="C34" t="s">
        <v>20138</v>
      </c>
    </row>
    <row r="35" spans="1:3">
      <c r="A35" t="s">
        <v>17702</v>
      </c>
      <c r="B35" t="s">
        <v>20139</v>
      </c>
      <c r="C35" t="s">
        <v>20140</v>
      </c>
    </row>
    <row r="36" spans="1:3">
      <c r="A36" t="s">
        <v>17702</v>
      </c>
      <c r="B36" t="s">
        <v>20141</v>
      </c>
      <c r="C36" t="s">
        <v>20142</v>
      </c>
    </row>
    <row r="37" spans="1:3">
      <c r="A37" t="s">
        <v>17702</v>
      </c>
      <c r="B37" t="s">
        <v>20143</v>
      </c>
      <c r="C37" t="s">
        <v>20144</v>
      </c>
    </row>
    <row r="38" spans="1:3">
      <c r="A38" t="s">
        <v>17702</v>
      </c>
      <c r="B38" t="s">
        <v>20145</v>
      </c>
      <c r="C38" t="s">
        <v>20146</v>
      </c>
    </row>
    <row r="39" spans="1:3">
      <c r="A39" t="s">
        <v>17702</v>
      </c>
      <c r="B39" t="s">
        <v>20147</v>
      </c>
      <c r="C39" t="s">
        <v>20148</v>
      </c>
    </row>
    <row r="40" spans="1:3">
      <c r="A40" t="s">
        <v>17702</v>
      </c>
      <c r="B40" t="s">
        <v>20149</v>
      </c>
      <c r="C40" t="s">
        <v>20150</v>
      </c>
    </row>
    <row r="41" spans="1:3">
      <c r="A41" t="s">
        <v>17702</v>
      </c>
      <c r="B41" t="s">
        <v>20151</v>
      </c>
      <c r="C41" t="s">
        <v>20152</v>
      </c>
    </row>
    <row r="42" spans="1:3">
      <c r="A42" t="s">
        <v>17702</v>
      </c>
      <c r="B42" t="s">
        <v>20153</v>
      </c>
      <c r="C42" t="s">
        <v>20154</v>
      </c>
    </row>
    <row r="43" spans="1:3">
      <c r="A43" t="s">
        <v>17702</v>
      </c>
      <c r="B43" t="s">
        <v>20155</v>
      </c>
      <c r="C43" t="s">
        <v>20156</v>
      </c>
    </row>
    <row r="44" spans="1:3">
      <c r="A44" t="s">
        <v>17702</v>
      </c>
      <c r="B44" t="s">
        <v>20157</v>
      </c>
      <c r="C44" t="s">
        <v>20158</v>
      </c>
    </row>
    <row r="45" spans="1:3">
      <c r="A45" t="s">
        <v>17702</v>
      </c>
      <c r="B45" t="s">
        <v>20159</v>
      </c>
      <c r="C45" t="s">
        <v>20160</v>
      </c>
    </row>
    <row r="46" spans="1:3">
      <c r="A46" t="s">
        <v>17702</v>
      </c>
      <c r="B46" t="s">
        <v>20161</v>
      </c>
      <c r="C46" t="s">
        <v>20162</v>
      </c>
    </row>
    <row r="47" spans="1:3">
      <c r="A47" t="s">
        <v>17702</v>
      </c>
      <c r="B47" t="s">
        <v>20163</v>
      </c>
      <c r="C47" t="s">
        <v>20164</v>
      </c>
    </row>
    <row r="48" spans="1:3">
      <c r="A48" t="s">
        <v>17702</v>
      </c>
      <c r="B48" t="s">
        <v>20165</v>
      </c>
      <c r="C48" t="s">
        <v>20166</v>
      </c>
    </row>
    <row r="49" spans="1:3">
      <c r="A49" t="s">
        <v>17702</v>
      </c>
      <c r="B49" t="s">
        <v>20167</v>
      </c>
      <c r="C49" t="s">
        <v>20168</v>
      </c>
    </row>
    <row r="50" spans="1:3">
      <c r="A50" t="s">
        <v>17795</v>
      </c>
      <c r="B50" t="s">
        <v>20169</v>
      </c>
      <c r="C50" t="s">
        <v>20170</v>
      </c>
    </row>
    <row r="51" spans="1:3">
      <c r="A51" t="s">
        <v>17795</v>
      </c>
      <c r="B51" t="s">
        <v>20171</v>
      </c>
      <c r="C51" t="s">
        <v>20172</v>
      </c>
    </row>
    <row r="52" spans="1:3">
      <c r="A52" t="s">
        <v>17795</v>
      </c>
      <c r="B52" t="s">
        <v>20173</v>
      </c>
      <c r="C52" t="s">
        <v>20174</v>
      </c>
    </row>
    <row r="53" spans="1:3">
      <c r="A53" t="s">
        <v>17795</v>
      </c>
      <c r="B53" t="s">
        <v>20175</v>
      </c>
      <c r="C53" t="s">
        <v>20176</v>
      </c>
    </row>
    <row r="54" spans="1:3">
      <c r="A54" t="s">
        <v>17795</v>
      </c>
      <c r="B54" t="s">
        <v>20177</v>
      </c>
      <c r="C54" t="s">
        <v>20178</v>
      </c>
    </row>
    <row r="55" spans="1:3">
      <c r="A55" t="s">
        <v>17795</v>
      </c>
      <c r="B55" t="s">
        <v>20179</v>
      </c>
      <c r="C55" t="s">
        <v>20180</v>
      </c>
    </row>
    <row r="56" spans="1:3">
      <c r="A56" t="s">
        <v>17795</v>
      </c>
      <c r="B56" t="s">
        <v>20181</v>
      </c>
      <c r="C56" t="s">
        <v>20182</v>
      </c>
    </row>
    <row r="57" spans="1:3">
      <c r="A57" t="s">
        <v>17795</v>
      </c>
      <c r="B57" t="s">
        <v>20183</v>
      </c>
      <c r="C57" t="s">
        <v>20184</v>
      </c>
    </row>
    <row r="58" spans="1:3">
      <c r="A58" t="s">
        <v>17728</v>
      </c>
      <c r="B58" t="s">
        <v>20185</v>
      </c>
      <c r="C58" t="s">
        <v>20186</v>
      </c>
    </row>
    <row r="59" spans="1:3">
      <c r="A59" t="s">
        <v>17728</v>
      </c>
      <c r="B59" t="s">
        <v>20187</v>
      </c>
      <c r="C59" t="s">
        <v>20188</v>
      </c>
    </row>
    <row r="60" spans="1:3">
      <c r="A60" t="s">
        <v>17728</v>
      </c>
      <c r="B60" t="s">
        <v>20189</v>
      </c>
      <c r="C60" t="s">
        <v>20190</v>
      </c>
    </row>
    <row r="61" spans="1:3">
      <c r="A61" t="s">
        <v>17728</v>
      </c>
      <c r="B61" t="s">
        <v>20191</v>
      </c>
      <c r="C61" t="s">
        <v>20192</v>
      </c>
    </row>
    <row r="62" spans="1:3">
      <c r="A62" t="s">
        <v>17728</v>
      </c>
      <c r="B62" t="s">
        <v>20193</v>
      </c>
      <c r="C62" t="s">
        <v>20194</v>
      </c>
    </row>
    <row r="63" spans="1:3">
      <c r="A63" t="s">
        <v>17728</v>
      </c>
      <c r="B63" t="s">
        <v>20195</v>
      </c>
      <c r="C63" t="s">
        <v>20196</v>
      </c>
    </row>
    <row r="64" spans="1:3">
      <c r="A64" t="s">
        <v>17728</v>
      </c>
      <c r="B64" t="s">
        <v>20197</v>
      </c>
      <c r="C64" t="s">
        <v>20198</v>
      </c>
    </row>
    <row r="65" spans="1:3">
      <c r="A65" t="s">
        <v>17728</v>
      </c>
      <c r="B65" t="s">
        <v>20199</v>
      </c>
      <c r="C65" t="s">
        <v>20200</v>
      </c>
    </row>
    <row r="66" spans="1:3">
      <c r="A66" t="s">
        <v>17728</v>
      </c>
      <c r="B66" t="s">
        <v>20201</v>
      </c>
      <c r="C66" t="s">
        <v>20202</v>
      </c>
    </row>
    <row r="67" spans="1:3">
      <c r="A67" t="s">
        <v>17728</v>
      </c>
      <c r="B67" t="s">
        <v>20203</v>
      </c>
      <c r="C67" t="s">
        <v>20204</v>
      </c>
    </row>
    <row r="68" spans="1:3">
      <c r="A68" t="s">
        <v>17728</v>
      </c>
      <c r="B68" t="s">
        <v>20205</v>
      </c>
      <c r="C68" t="s">
        <v>20206</v>
      </c>
    </row>
    <row r="69" spans="1:3">
      <c r="A69" t="s">
        <v>17728</v>
      </c>
      <c r="B69" t="s">
        <v>20207</v>
      </c>
      <c r="C69" t="s">
        <v>20208</v>
      </c>
    </row>
    <row r="70" spans="1:3">
      <c r="A70" t="s">
        <v>17811</v>
      </c>
      <c r="B70" t="s">
        <v>20209</v>
      </c>
      <c r="C70" t="s">
        <v>20210</v>
      </c>
    </row>
    <row r="71" spans="1:3">
      <c r="A71" t="s">
        <v>17811</v>
      </c>
      <c r="B71" t="s">
        <v>20211</v>
      </c>
      <c r="C71" t="s">
        <v>20212</v>
      </c>
    </row>
    <row r="72" spans="1:3">
      <c r="A72" t="s">
        <v>17811</v>
      </c>
      <c r="B72" t="s">
        <v>20213</v>
      </c>
      <c r="C72" t="s">
        <v>20214</v>
      </c>
    </row>
    <row r="73" spans="1:3">
      <c r="A73" t="s">
        <v>17811</v>
      </c>
      <c r="B73" t="s">
        <v>20215</v>
      </c>
      <c r="C73" t="s">
        <v>20216</v>
      </c>
    </row>
    <row r="74" spans="1:3">
      <c r="A74" t="s">
        <v>17811</v>
      </c>
      <c r="B74" t="s">
        <v>20217</v>
      </c>
      <c r="C74" t="s">
        <v>20218</v>
      </c>
    </row>
    <row r="75" spans="1:3">
      <c r="A75" t="s">
        <v>17811</v>
      </c>
      <c r="B75" t="s">
        <v>20219</v>
      </c>
      <c r="C75" t="s">
        <v>20220</v>
      </c>
    </row>
    <row r="76" spans="1:3">
      <c r="A76" t="s">
        <v>17811</v>
      </c>
      <c r="B76" t="s">
        <v>20221</v>
      </c>
      <c r="C76" t="s">
        <v>20222</v>
      </c>
    </row>
    <row r="77" spans="1:3">
      <c r="A77" t="s">
        <v>17811</v>
      </c>
      <c r="B77" t="s">
        <v>20223</v>
      </c>
      <c r="C77" t="s">
        <v>20224</v>
      </c>
    </row>
    <row r="78" spans="1:3">
      <c r="A78" t="s">
        <v>17811</v>
      </c>
      <c r="B78" t="s">
        <v>20225</v>
      </c>
      <c r="C78" t="s">
        <v>20226</v>
      </c>
    </row>
    <row r="79" spans="1:3">
      <c r="A79" t="s">
        <v>17811</v>
      </c>
      <c r="B79" t="s">
        <v>20227</v>
      </c>
      <c r="C79" t="s">
        <v>20228</v>
      </c>
    </row>
    <row r="80" spans="1:3">
      <c r="A80" t="s">
        <v>17811</v>
      </c>
      <c r="B80" t="s">
        <v>20229</v>
      </c>
      <c r="C80" t="s">
        <v>20230</v>
      </c>
    </row>
    <row r="81" spans="1:3">
      <c r="A81" t="s">
        <v>17770</v>
      </c>
      <c r="B81" t="s">
        <v>20231</v>
      </c>
      <c r="C81" t="s">
        <v>20232</v>
      </c>
    </row>
    <row r="82" spans="1:3">
      <c r="A82" t="s">
        <v>17770</v>
      </c>
      <c r="B82" t="s">
        <v>20233</v>
      </c>
      <c r="C82" t="s">
        <v>20234</v>
      </c>
    </row>
    <row r="83" spans="1:3">
      <c r="A83" t="s">
        <v>17770</v>
      </c>
      <c r="B83" t="s">
        <v>20235</v>
      </c>
      <c r="C83" t="s">
        <v>20236</v>
      </c>
    </row>
    <row r="84" spans="1:3">
      <c r="A84" t="s">
        <v>17770</v>
      </c>
      <c r="B84" t="s">
        <v>20237</v>
      </c>
      <c r="C84" t="s">
        <v>20238</v>
      </c>
    </row>
    <row r="85" spans="1:3">
      <c r="A85" t="s">
        <v>17770</v>
      </c>
      <c r="B85" t="s">
        <v>20239</v>
      </c>
      <c r="C85" t="s">
        <v>20240</v>
      </c>
    </row>
    <row r="86" spans="1:3">
      <c r="A86" t="s">
        <v>17770</v>
      </c>
      <c r="B86" t="s">
        <v>20241</v>
      </c>
      <c r="C86" t="s">
        <v>20242</v>
      </c>
    </row>
    <row r="87" spans="1:3">
      <c r="A87" t="s">
        <v>17770</v>
      </c>
      <c r="B87" t="s">
        <v>20243</v>
      </c>
      <c r="C87" t="s">
        <v>20244</v>
      </c>
    </row>
    <row r="88" spans="1:3">
      <c r="A88" t="s">
        <v>17770</v>
      </c>
      <c r="B88" t="s">
        <v>20245</v>
      </c>
      <c r="C88" t="s">
        <v>20246</v>
      </c>
    </row>
    <row r="89" spans="1:3">
      <c r="A89" t="s">
        <v>17770</v>
      </c>
      <c r="B89" t="s">
        <v>20247</v>
      </c>
      <c r="C89" t="s">
        <v>20248</v>
      </c>
    </row>
    <row r="90" spans="1:3">
      <c r="A90" t="s">
        <v>17770</v>
      </c>
      <c r="B90" t="s">
        <v>20249</v>
      </c>
      <c r="C90" t="s">
        <v>20250</v>
      </c>
    </row>
    <row r="91" spans="1:3">
      <c r="A91" t="s">
        <v>17770</v>
      </c>
      <c r="B91" t="s">
        <v>20251</v>
      </c>
      <c r="C91" t="s">
        <v>20252</v>
      </c>
    </row>
    <row r="92" spans="1:3">
      <c r="A92" t="s">
        <v>17770</v>
      </c>
      <c r="B92" t="s">
        <v>20253</v>
      </c>
      <c r="C92" t="s">
        <v>20254</v>
      </c>
    </row>
    <row r="93" spans="1:3">
      <c r="A93" t="s">
        <v>17770</v>
      </c>
      <c r="B93" t="s">
        <v>20255</v>
      </c>
      <c r="C93" t="s">
        <v>17776</v>
      </c>
    </row>
    <row r="94" spans="1:3">
      <c r="A94" t="s">
        <v>17770</v>
      </c>
      <c r="B94" t="s">
        <v>20256</v>
      </c>
      <c r="C94" t="s">
        <v>20257</v>
      </c>
    </row>
    <row r="95" spans="1:3">
      <c r="A95" t="s">
        <v>17770</v>
      </c>
      <c r="B95" t="s">
        <v>20258</v>
      </c>
      <c r="C95" t="s">
        <v>20259</v>
      </c>
    </row>
    <row r="96" spans="1:3">
      <c r="A96" t="s">
        <v>17770</v>
      </c>
      <c r="B96" t="s">
        <v>20260</v>
      </c>
      <c r="C96" t="s">
        <v>20261</v>
      </c>
    </row>
    <row r="97" spans="1:3">
      <c r="A97" t="s">
        <v>17770</v>
      </c>
      <c r="B97" t="s">
        <v>20262</v>
      </c>
      <c r="C97" t="s">
        <v>20263</v>
      </c>
    </row>
    <row r="98" spans="1:3">
      <c r="A98" t="s">
        <v>17770</v>
      </c>
      <c r="B98" t="s">
        <v>20264</v>
      </c>
      <c r="C98" t="s">
        <v>20265</v>
      </c>
    </row>
    <row r="99" spans="1:3">
      <c r="A99" t="s">
        <v>17803</v>
      </c>
      <c r="B99" t="s">
        <v>20266</v>
      </c>
      <c r="C99" t="s">
        <v>20267</v>
      </c>
    </row>
    <row r="100" spans="1:3">
      <c r="A100" t="s">
        <v>17803</v>
      </c>
      <c r="B100" t="s">
        <v>20268</v>
      </c>
      <c r="C100" t="s">
        <v>17809</v>
      </c>
    </row>
    <row r="101" spans="1:3">
      <c r="A101" t="s">
        <v>17803</v>
      </c>
      <c r="B101" t="s">
        <v>20269</v>
      </c>
      <c r="C101" t="s">
        <v>20270</v>
      </c>
    </row>
    <row r="102" spans="1:3">
      <c r="A102" t="s">
        <v>17803</v>
      </c>
      <c r="B102" t="s">
        <v>20271</v>
      </c>
      <c r="C102" t="s">
        <v>20272</v>
      </c>
    </row>
    <row r="103" spans="1:3">
      <c r="A103" t="s">
        <v>17803</v>
      </c>
      <c r="B103" t="s">
        <v>20273</v>
      </c>
      <c r="C103" t="s">
        <v>20274</v>
      </c>
    </row>
    <row r="104" spans="1:3">
      <c r="A104" t="s">
        <v>17803</v>
      </c>
      <c r="B104" t="s">
        <v>20275</v>
      </c>
      <c r="C104" t="s">
        <v>20276</v>
      </c>
    </row>
    <row r="105" spans="1:3">
      <c r="A105" t="s">
        <v>17803</v>
      </c>
      <c r="B105" t="s">
        <v>20277</v>
      </c>
      <c r="C105" t="s">
        <v>20278</v>
      </c>
    </row>
    <row r="106" spans="1:3">
      <c r="A106" t="s">
        <v>17803</v>
      </c>
      <c r="B106" t="s">
        <v>20279</v>
      </c>
      <c r="C106" t="s">
        <v>20280</v>
      </c>
    </row>
    <row r="107" spans="1:3">
      <c r="A107" t="s">
        <v>17803</v>
      </c>
      <c r="B107" t="s">
        <v>20281</v>
      </c>
      <c r="C107" t="s">
        <v>19428</v>
      </c>
    </row>
    <row r="108" spans="1:3">
      <c r="A108" t="s">
        <v>17803</v>
      </c>
      <c r="B108" t="s">
        <v>20282</v>
      </c>
      <c r="C108" t="s">
        <v>20283</v>
      </c>
    </row>
    <row r="109" spans="1:3">
      <c r="A109" t="s">
        <v>17803</v>
      </c>
      <c r="B109" t="s">
        <v>20284</v>
      </c>
      <c r="C109" t="s">
        <v>20285</v>
      </c>
    </row>
    <row r="110" spans="1:3">
      <c r="A110" t="s">
        <v>17803</v>
      </c>
      <c r="B110" t="s">
        <v>20286</v>
      </c>
      <c r="C110" t="s">
        <v>20287</v>
      </c>
    </row>
    <row r="111" spans="1:3">
      <c r="A111" t="s">
        <v>17803</v>
      </c>
      <c r="B111" t="s">
        <v>20288</v>
      </c>
      <c r="C111" t="s">
        <v>20289</v>
      </c>
    </row>
    <row r="112" spans="1:3">
      <c r="A112" t="s">
        <v>17803</v>
      </c>
      <c r="B112" t="s">
        <v>20290</v>
      </c>
      <c r="C112" t="s">
        <v>20291</v>
      </c>
    </row>
    <row r="113" spans="1:3">
      <c r="A113" t="s">
        <v>17803</v>
      </c>
      <c r="B113" t="s">
        <v>20292</v>
      </c>
      <c r="C113" t="s">
        <v>20293</v>
      </c>
    </row>
    <row r="114" spans="1:3">
      <c r="A114" t="s">
        <v>17803</v>
      </c>
      <c r="B114" t="s">
        <v>20294</v>
      </c>
      <c r="C114" t="s">
        <v>20295</v>
      </c>
    </row>
    <row r="115" spans="1:3">
      <c r="A115" t="s">
        <v>17803</v>
      </c>
      <c r="B115" t="s">
        <v>20296</v>
      </c>
      <c r="C115" t="s">
        <v>20297</v>
      </c>
    </row>
    <row r="116" spans="1:3">
      <c r="A116" t="s">
        <v>17803</v>
      </c>
      <c r="B116" t="s">
        <v>20298</v>
      </c>
      <c r="C116" t="s">
        <v>20299</v>
      </c>
    </row>
    <row r="117" spans="1:3">
      <c r="A117" t="s">
        <v>17803</v>
      </c>
      <c r="B117" t="s">
        <v>20300</v>
      </c>
      <c r="C117" t="s">
        <v>20301</v>
      </c>
    </row>
    <row r="118" spans="1:3">
      <c r="A118" t="s">
        <v>17803</v>
      </c>
      <c r="B118" t="s">
        <v>20302</v>
      </c>
      <c r="C118" t="s">
        <v>20303</v>
      </c>
    </row>
    <row r="119" spans="1:3">
      <c r="A119" t="s">
        <v>17803</v>
      </c>
      <c r="B119" t="s">
        <v>20304</v>
      </c>
      <c r="C119" t="s">
        <v>20305</v>
      </c>
    </row>
    <row r="120" spans="1:3">
      <c r="A120" t="s">
        <v>17803</v>
      </c>
      <c r="B120" t="s">
        <v>20306</v>
      </c>
      <c r="C120" t="s">
        <v>20307</v>
      </c>
    </row>
    <row r="121" spans="1:3">
      <c r="A121" t="s">
        <v>17803</v>
      </c>
      <c r="B121" t="s">
        <v>20308</v>
      </c>
      <c r="C121" t="s">
        <v>20309</v>
      </c>
    </row>
    <row r="122" spans="1:3">
      <c r="A122" t="s">
        <v>17803</v>
      </c>
      <c r="B122" t="s">
        <v>20310</v>
      </c>
      <c r="C122" t="s">
        <v>20311</v>
      </c>
    </row>
    <row r="123" spans="1:3">
      <c r="A123" t="s">
        <v>17842</v>
      </c>
      <c r="B123" t="s">
        <v>20312</v>
      </c>
      <c r="C123" t="s">
        <v>20313</v>
      </c>
    </row>
    <row r="124" spans="1:3">
      <c r="A124" t="s">
        <v>17842</v>
      </c>
      <c r="B124" t="s">
        <v>20314</v>
      </c>
      <c r="C124" t="s">
        <v>20315</v>
      </c>
    </row>
    <row r="125" spans="1:3">
      <c r="A125" t="s">
        <v>17842</v>
      </c>
      <c r="B125" t="s">
        <v>20316</v>
      </c>
      <c r="C125" t="s">
        <v>20317</v>
      </c>
    </row>
    <row r="126" spans="1:3">
      <c r="A126" t="s">
        <v>17842</v>
      </c>
      <c r="B126" t="s">
        <v>20318</v>
      </c>
      <c r="C126" t="s">
        <v>20319</v>
      </c>
    </row>
    <row r="127" spans="1:3">
      <c r="A127" t="s">
        <v>17842</v>
      </c>
      <c r="B127" t="s">
        <v>20320</v>
      </c>
      <c r="C127" t="s">
        <v>20321</v>
      </c>
    </row>
    <row r="128" spans="1:3">
      <c r="A128" t="s">
        <v>17842</v>
      </c>
      <c r="B128" t="s">
        <v>20322</v>
      </c>
      <c r="C128" t="s">
        <v>20323</v>
      </c>
    </row>
    <row r="129" spans="1:3">
      <c r="A129" t="s">
        <v>17842</v>
      </c>
      <c r="B129" t="s">
        <v>20324</v>
      </c>
      <c r="C129" t="s">
        <v>20325</v>
      </c>
    </row>
    <row r="130" spans="1:3">
      <c r="A130" t="s">
        <v>17842</v>
      </c>
      <c r="B130" t="s">
        <v>20326</v>
      </c>
      <c r="C130" t="s">
        <v>20327</v>
      </c>
    </row>
    <row r="131" spans="1:3">
      <c r="A131" t="s">
        <v>17842</v>
      </c>
      <c r="B131" t="s">
        <v>20328</v>
      </c>
      <c r="C131" t="s">
        <v>17850</v>
      </c>
    </row>
    <row r="132" spans="1:3">
      <c r="A132" t="s">
        <v>17832</v>
      </c>
      <c r="B132" t="s">
        <v>20329</v>
      </c>
      <c r="C132" t="s">
        <v>20330</v>
      </c>
    </row>
    <row r="133" spans="1:3">
      <c r="A133" t="s">
        <v>17832</v>
      </c>
      <c r="B133" t="s">
        <v>20331</v>
      </c>
      <c r="C133" t="s">
        <v>20332</v>
      </c>
    </row>
    <row r="134" spans="1:3">
      <c r="A134" t="s">
        <v>17832</v>
      </c>
      <c r="B134" t="s">
        <v>20333</v>
      </c>
      <c r="C134" t="s">
        <v>20334</v>
      </c>
    </row>
    <row r="135" spans="1:3">
      <c r="A135" t="s">
        <v>17832</v>
      </c>
      <c r="B135" t="s">
        <v>20335</v>
      </c>
      <c r="C135" t="s">
        <v>20336</v>
      </c>
    </row>
    <row r="136" spans="1:3">
      <c r="A136" t="s">
        <v>17832</v>
      </c>
      <c r="B136" t="s">
        <v>20337</v>
      </c>
      <c r="C136" t="s">
        <v>20338</v>
      </c>
    </row>
    <row r="137" spans="1:3">
      <c r="A137" t="s">
        <v>17832</v>
      </c>
      <c r="B137" t="s">
        <v>20339</v>
      </c>
      <c r="C137" t="s">
        <v>20340</v>
      </c>
    </row>
    <row r="138" spans="1:3">
      <c r="A138" t="s">
        <v>17832</v>
      </c>
      <c r="B138" t="s">
        <v>20341</v>
      </c>
      <c r="C138" t="s">
        <v>19592</v>
      </c>
    </row>
    <row r="139" spans="1:3">
      <c r="A139" t="s">
        <v>17832</v>
      </c>
      <c r="B139" t="s">
        <v>20342</v>
      </c>
      <c r="C139" t="s">
        <v>20343</v>
      </c>
    </row>
    <row r="140" spans="1:3">
      <c r="A140" t="s">
        <v>17852</v>
      </c>
      <c r="B140" t="s">
        <v>20344</v>
      </c>
      <c r="C140" t="s">
        <v>20345</v>
      </c>
    </row>
    <row r="141" spans="1:3">
      <c r="A141" t="s">
        <v>17852</v>
      </c>
      <c r="B141" t="s">
        <v>20346</v>
      </c>
      <c r="C141" t="s">
        <v>20347</v>
      </c>
    </row>
    <row r="142" spans="1:3">
      <c r="A142" t="s">
        <v>17852</v>
      </c>
      <c r="B142" t="s">
        <v>20348</v>
      </c>
      <c r="C142" t="s">
        <v>20349</v>
      </c>
    </row>
    <row r="143" spans="1:3">
      <c r="A143" t="s">
        <v>17852</v>
      </c>
      <c r="B143" t="s">
        <v>20350</v>
      </c>
      <c r="C143" t="s">
        <v>20351</v>
      </c>
    </row>
    <row r="144" spans="1:3">
      <c r="A144" t="s">
        <v>17852</v>
      </c>
      <c r="B144" t="s">
        <v>20352</v>
      </c>
      <c r="C144" t="s">
        <v>20353</v>
      </c>
    </row>
    <row r="145" spans="1:3">
      <c r="A145" t="s">
        <v>17852</v>
      </c>
      <c r="B145" t="s">
        <v>20354</v>
      </c>
      <c r="C145" t="s">
        <v>20355</v>
      </c>
    </row>
    <row r="146" spans="1:3">
      <c r="A146" t="s">
        <v>17852</v>
      </c>
      <c r="B146" t="s">
        <v>20356</v>
      </c>
      <c r="C146" t="s">
        <v>20357</v>
      </c>
    </row>
    <row r="147" spans="1:3">
      <c r="A147" t="s">
        <v>17852</v>
      </c>
      <c r="B147" t="s">
        <v>20358</v>
      </c>
      <c r="C147" t="s">
        <v>17860</v>
      </c>
    </row>
    <row r="148" spans="1:3">
      <c r="A148" t="s">
        <v>17852</v>
      </c>
      <c r="B148" t="s">
        <v>20359</v>
      </c>
      <c r="C148" t="s">
        <v>20360</v>
      </c>
    </row>
    <row r="149" spans="1:3">
      <c r="A149" t="s">
        <v>17852</v>
      </c>
      <c r="B149" t="s">
        <v>20361</v>
      </c>
      <c r="C149" t="s">
        <v>20362</v>
      </c>
    </row>
    <row r="150" spans="1:3">
      <c r="A150" t="s">
        <v>17852</v>
      </c>
      <c r="B150" t="s">
        <v>20363</v>
      </c>
      <c r="C150" t="s">
        <v>20364</v>
      </c>
    </row>
    <row r="151" spans="1:3">
      <c r="A151" t="s">
        <v>17852</v>
      </c>
      <c r="B151" t="s">
        <v>20365</v>
      </c>
      <c r="C151" t="s">
        <v>20366</v>
      </c>
    </row>
    <row r="152" spans="1:3">
      <c r="A152" t="s">
        <v>17852</v>
      </c>
      <c r="B152" t="s">
        <v>20367</v>
      </c>
      <c r="C152" t="s">
        <v>20368</v>
      </c>
    </row>
    <row r="153" spans="1:3">
      <c r="A153" t="s">
        <v>17852</v>
      </c>
      <c r="B153" t="s">
        <v>20369</v>
      </c>
      <c r="C153" t="s">
        <v>20370</v>
      </c>
    </row>
    <row r="154" spans="1:3">
      <c r="A154" t="s">
        <v>17852</v>
      </c>
      <c r="B154" t="s">
        <v>20371</v>
      </c>
      <c r="C154" t="s">
        <v>20372</v>
      </c>
    </row>
    <row r="155" spans="1:3">
      <c r="A155" t="s">
        <v>17852</v>
      </c>
      <c r="B155" t="s">
        <v>20373</v>
      </c>
      <c r="C155" t="s">
        <v>20374</v>
      </c>
    </row>
    <row r="156" spans="1:3">
      <c r="A156" t="s">
        <v>17852</v>
      </c>
      <c r="B156" t="s">
        <v>20375</v>
      </c>
      <c r="C156" t="s">
        <v>20376</v>
      </c>
    </row>
    <row r="157" spans="1:3">
      <c r="A157" t="s">
        <v>17852</v>
      </c>
      <c r="B157" t="s">
        <v>20377</v>
      </c>
      <c r="C157" t="s">
        <v>20378</v>
      </c>
    </row>
    <row r="158" spans="1:3">
      <c r="A158" t="s">
        <v>17852</v>
      </c>
      <c r="B158" t="s">
        <v>20379</v>
      </c>
      <c r="C158" t="s">
        <v>20380</v>
      </c>
    </row>
    <row r="159" spans="1:3">
      <c r="A159" t="s">
        <v>17852</v>
      </c>
      <c r="B159" t="s">
        <v>20381</v>
      </c>
      <c r="C159" t="s">
        <v>20382</v>
      </c>
    </row>
    <row r="160" spans="1:3">
      <c r="A160" t="s">
        <v>17852</v>
      </c>
      <c r="B160" t="s">
        <v>20383</v>
      </c>
      <c r="C160" t="s">
        <v>20384</v>
      </c>
    </row>
    <row r="161" spans="1:3">
      <c r="A161" t="s">
        <v>17852</v>
      </c>
      <c r="B161" t="s">
        <v>20385</v>
      </c>
      <c r="C161" t="s">
        <v>20386</v>
      </c>
    </row>
    <row r="162" spans="1:3">
      <c r="A162" t="s">
        <v>17852</v>
      </c>
      <c r="B162" t="s">
        <v>20387</v>
      </c>
      <c r="C162" t="s">
        <v>20388</v>
      </c>
    </row>
    <row r="163" spans="1:3">
      <c r="A163" t="s">
        <v>17852</v>
      </c>
      <c r="B163" t="s">
        <v>20389</v>
      </c>
      <c r="C163" t="s">
        <v>20390</v>
      </c>
    </row>
    <row r="164" spans="1:3">
      <c r="A164" t="s">
        <v>17852</v>
      </c>
      <c r="B164" t="s">
        <v>20391</v>
      </c>
      <c r="C164" t="s">
        <v>20392</v>
      </c>
    </row>
    <row r="165" spans="1:3">
      <c r="A165" t="s">
        <v>17852</v>
      </c>
      <c r="B165" t="s">
        <v>20393</v>
      </c>
      <c r="C165" t="s">
        <v>20394</v>
      </c>
    </row>
    <row r="166" spans="1:3">
      <c r="A166" t="s">
        <v>17852</v>
      </c>
      <c r="B166" t="s">
        <v>20395</v>
      </c>
      <c r="C166" t="s">
        <v>20396</v>
      </c>
    </row>
    <row r="167" spans="1:3">
      <c r="A167" t="s">
        <v>17852</v>
      </c>
      <c r="B167" t="s">
        <v>20397</v>
      </c>
      <c r="C167" t="s">
        <v>20398</v>
      </c>
    </row>
    <row r="168" spans="1:3">
      <c r="A168" t="s">
        <v>17852</v>
      </c>
      <c r="B168" t="s">
        <v>20399</v>
      </c>
      <c r="C168" t="s">
        <v>20400</v>
      </c>
    </row>
    <row r="169" spans="1:3">
      <c r="A169" t="s">
        <v>17852</v>
      </c>
      <c r="B169" t="s">
        <v>20401</v>
      </c>
      <c r="C169" t="s">
        <v>20402</v>
      </c>
    </row>
    <row r="170" spans="1:3">
      <c r="A170" t="s">
        <v>17852</v>
      </c>
      <c r="B170" t="s">
        <v>20403</v>
      </c>
      <c r="C170" t="s">
        <v>20404</v>
      </c>
    </row>
    <row r="171" spans="1:3">
      <c r="A171" t="s">
        <v>17852</v>
      </c>
      <c r="B171" t="s">
        <v>20405</v>
      </c>
      <c r="C171" t="s">
        <v>20402</v>
      </c>
    </row>
    <row r="172" spans="1:3">
      <c r="A172" t="s">
        <v>17852</v>
      </c>
      <c r="B172" t="s">
        <v>20406</v>
      </c>
      <c r="C172" t="s">
        <v>20407</v>
      </c>
    </row>
    <row r="173" spans="1:3">
      <c r="A173" t="s">
        <v>17852</v>
      </c>
      <c r="B173" t="s">
        <v>20408</v>
      </c>
      <c r="C173" t="s">
        <v>20409</v>
      </c>
    </row>
    <row r="174" spans="1:3">
      <c r="A174" t="s">
        <v>17852</v>
      </c>
      <c r="B174" t="s">
        <v>20410</v>
      </c>
      <c r="C174" t="s">
        <v>20411</v>
      </c>
    </row>
    <row r="175" spans="1:3">
      <c r="A175" t="s">
        <v>17852</v>
      </c>
      <c r="B175" t="s">
        <v>20412</v>
      </c>
      <c r="C175" t="s">
        <v>20413</v>
      </c>
    </row>
    <row r="176" spans="1:3">
      <c r="A176" t="s">
        <v>17852</v>
      </c>
      <c r="B176" t="s">
        <v>20414</v>
      </c>
      <c r="C176" t="s">
        <v>20415</v>
      </c>
    </row>
    <row r="177" spans="1:3">
      <c r="A177" t="s">
        <v>17852</v>
      </c>
      <c r="B177" t="s">
        <v>20416</v>
      </c>
      <c r="C177" t="s">
        <v>20417</v>
      </c>
    </row>
    <row r="178" spans="1:3">
      <c r="A178" t="s">
        <v>17852</v>
      </c>
      <c r="B178" t="s">
        <v>20418</v>
      </c>
      <c r="C178" t="s">
        <v>20417</v>
      </c>
    </row>
    <row r="179" spans="1:3">
      <c r="A179" t="s">
        <v>17852</v>
      </c>
      <c r="B179" t="s">
        <v>20419</v>
      </c>
      <c r="C179" t="s">
        <v>20420</v>
      </c>
    </row>
    <row r="180" spans="1:3">
      <c r="A180" t="s">
        <v>17852</v>
      </c>
      <c r="B180" t="s">
        <v>20421</v>
      </c>
      <c r="C180" t="s">
        <v>20422</v>
      </c>
    </row>
    <row r="181" spans="1:3">
      <c r="A181" t="s">
        <v>17852</v>
      </c>
      <c r="B181" t="s">
        <v>20423</v>
      </c>
      <c r="C181" t="s">
        <v>20424</v>
      </c>
    </row>
    <row r="182" spans="1:3">
      <c r="A182" t="s">
        <v>17852</v>
      </c>
      <c r="B182" t="s">
        <v>20425</v>
      </c>
      <c r="C182" t="s">
        <v>20426</v>
      </c>
    </row>
    <row r="183" spans="1:3">
      <c r="A183" t="s">
        <v>17852</v>
      </c>
      <c r="B183" t="s">
        <v>20427</v>
      </c>
      <c r="C183" t="s">
        <v>20428</v>
      </c>
    </row>
    <row r="184" spans="1:3">
      <c r="A184" t="s">
        <v>17852</v>
      </c>
      <c r="B184" t="s">
        <v>20429</v>
      </c>
      <c r="C184" t="s">
        <v>20430</v>
      </c>
    </row>
    <row r="185" spans="1:3">
      <c r="A185" t="s">
        <v>17852</v>
      </c>
      <c r="B185" t="s">
        <v>20431</v>
      </c>
      <c r="C185" t="s">
        <v>20432</v>
      </c>
    </row>
    <row r="186" spans="1:3">
      <c r="A186" t="s">
        <v>17852</v>
      </c>
      <c r="B186" t="s">
        <v>20433</v>
      </c>
      <c r="C186" t="s">
        <v>20434</v>
      </c>
    </row>
    <row r="187" spans="1:3">
      <c r="A187" t="s">
        <v>17852</v>
      </c>
      <c r="B187" t="s">
        <v>20435</v>
      </c>
      <c r="C187" t="s">
        <v>20436</v>
      </c>
    </row>
    <row r="188" spans="1:3">
      <c r="A188" t="s">
        <v>17852</v>
      </c>
      <c r="B188" t="s">
        <v>20437</v>
      </c>
      <c r="C188" t="s">
        <v>20438</v>
      </c>
    </row>
    <row r="189" spans="1:3">
      <c r="A189" t="s">
        <v>17852</v>
      </c>
      <c r="B189" t="s">
        <v>20439</v>
      </c>
      <c r="C189" t="s">
        <v>20440</v>
      </c>
    </row>
    <row r="190" spans="1:3">
      <c r="A190" t="s">
        <v>17852</v>
      </c>
      <c r="B190" t="s">
        <v>20441</v>
      </c>
      <c r="C190" t="s">
        <v>20442</v>
      </c>
    </row>
    <row r="191" spans="1:3">
      <c r="A191" t="s">
        <v>17852</v>
      </c>
      <c r="B191" t="s">
        <v>20443</v>
      </c>
      <c r="C191" t="s">
        <v>20444</v>
      </c>
    </row>
    <row r="192" spans="1:3">
      <c r="A192" t="s">
        <v>17852</v>
      </c>
      <c r="B192" t="s">
        <v>20445</v>
      </c>
      <c r="C192" t="s">
        <v>20438</v>
      </c>
    </row>
    <row r="193" spans="1:3">
      <c r="A193" t="s">
        <v>17852</v>
      </c>
      <c r="B193" t="s">
        <v>20446</v>
      </c>
      <c r="C193" t="s">
        <v>20447</v>
      </c>
    </row>
    <row r="194" spans="1:3">
      <c r="A194" t="s">
        <v>17852</v>
      </c>
      <c r="B194" t="s">
        <v>20448</v>
      </c>
      <c r="C194" t="s">
        <v>20449</v>
      </c>
    </row>
    <row r="195" spans="1:3">
      <c r="A195" t="s">
        <v>17852</v>
      </c>
      <c r="B195" t="s">
        <v>20450</v>
      </c>
      <c r="C195" t="s">
        <v>20451</v>
      </c>
    </row>
    <row r="196" spans="1:3">
      <c r="A196" t="s">
        <v>17852</v>
      </c>
      <c r="B196" t="s">
        <v>20452</v>
      </c>
      <c r="C196" t="s">
        <v>20453</v>
      </c>
    </row>
    <row r="197" spans="1:3">
      <c r="A197" t="s">
        <v>17852</v>
      </c>
      <c r="B197" t="s">
        <v>20454</v>
      </c>
      <c r="C197" t="s">
        <v>20455</v>
      </c>
    </row>
    <row r="198" spans="1:3">
      <c r="A198" t="s">
        <v>17852</v>
      </c>
      <c r="B198" t="s">
        <v>20456</v>
      </c>
      <c r="C198" t="s">
        <v>20457</v>
      </c>
    </row>
    <row r="199" spans="1:3">
      <c r="A199" t="s">
        <v>17852</v>
      </c>
      <c r="B199" t="s">
        <v>20458</v>
      </c>
      <c r="C199" t="s">
        <v>20459</v>
      </c>
    </row>
    <row r="200" spans="1:3">
      <c r="A200" t="s">
        <v>17852</v>
      </c>
      <c r="B200" t="s">
        <v>20460</v>
      </c>
      <c r="C200" t="s">
        <v>20461</v>
      </c>
    </row>
    <row r="201" spans="1:3">
      <c r="A201" t="s">
        <v>17852</v>
      </c>
      <c r="B201" t="s">
        <v>20462</v>
      </c>
      <c r="C201" t="s">
        <v>20463</v>
      </c>
    </row>
    <row r="202" spans="1:3">
      <c r="A202" t="s">
        <v>17852</v>
      </c>
      <c r="B202" t="s">
        <v>20464</v>
      </c>
      <c r="C202" t="s">
        <v>20465</v>
      </c>
    </row>
    <row r="203" spans="1:3">
      <c r="A203" t="s">
        <v>17852</v>
      </c>
      <c r="B203" t="s">
        <v>20466</v>
      </c>
      <c r="C203" t="s">
        <v>20467</v>
      </c>
    </row>
    <row r="204" spans="1:3">
      <c r="A204" t="s">
        <v>17852</v>
      </c>
      <c r="B204" t="s">
        <v>20468</v>
      </c>
      <c r="C204" t="s">
        <v>20469</v>
      </c>
    </row>
    <row r="205" spans="1:3">
      <c r="A205" t="s">
        <v>17852</v>
      </c>
      <c r="B205" t="s">
        <v>20470</v>
      </c>
      <c r="C205" t="s">
        <v>20471</v>
      </c>
    </row>
    <row r="206" spans="1:3">
      <c r="A206" t="s">
        <v>17852</v>
      </c>
      <c r="B206" t="s">
        <v>20472</v>
      </c>
      <c r="C206" t="s">
        <v>20473</v>
      </c>
    </row>
    <row r="207" spans="1:3">
      <c r="A207" t="s">
        <v>17852</v>
      </c>
      <c r="B207" t="s">
        <v>20474</v>
      </c>
      <c r="C207" t="s">
        <v>20475</v>
      </c>
    </row>
    <row r="208" spans="1:3">
      <c r="A208" t="s">
        <v>17852</v>
      </c>
      <c r="B208" t="s">
        <v>20476</v>
      </c>
      <c r="C208" t="s">
        <v>20477</v>
      </c>
    </row>
    <row r="209" spans="1:3">
      <c r="A209" t="s">
        <v>17852</v>
      </c>
      <c r="B209" t="s">
        <v>20478</v>
      </c>
      <c r="C209" t="s">
        <v>20479</v>
      </c>
    </row>
    <row r="210" spans="1:3">
      <c r="A210" t="s">
        <v>17852</v>
      </c>
      <c r="B210" t="s">
        <v>20480</v>
      </c>
      <c r="C210" t="s">
        <v>20481</v>
      </c>
    </row>
    <row r="211" spans="1:3">
      <c r="A211" t="s">
        <v>17852</v>
      </c>
      <c r="B211" t="s">
        <v>20482</v>
      </c>
      <c r="C211" t="s">
        <v>20483</v>
      </c>
    </row>
    <row r="212" spans="1:3">
      <c r="A212" t="s">
        <v>17852</v>
      </c>
      <c r="B212" t="s">
        <v>20484</v>
      </c>
      <c r="C212" t="s">
        <v>20485</v>
      </c>
    </row>
    <row r="213" spans="1:3">
      <c r="A213" t="s">
        <v>17852</v>
      </c>
      <c r="B213" t="s">
        <v>20486</v>
      </c>
      <c r="C213" t="s">
        <v>20487</v>
      </c>
    </row>
    <row r="214" spans="1:3">
      <c r="A214" t="s">
        <v>17852</v>
      </c>
      <c r="B214" t="s">
        <v>20488</v>
      </c>
      <c r="C214" t="s">
        <v>20487</v>
      </c>
    </row>
    <row r="215" spans="1:3">
      <c r="A215" t="s">
        <v>17852</v>
      </c>
      <c r="B215" t="s">
        <v>20489</v>
      </c>
      <c r="C215" t="s">
        <v>20490</v>
      </c>
    </row>
    <row r="216" spans="1:3">
      <c r="A216" t="s">
        <v>17852</v>
      </c>
      <c r="B216" t="s">
        <v>20491</v>
      </c>
      <c r="C216" t="s">
        <v>20492</v>
      </c>
    </row>
    <row r="217" spans="1:3">
      <c r="A217" t="s">
        <v>17852</v>
      </c>
      <c r="B217" t="s">
        <v>20493</v>
      </c>
      <c r="C217" t="s">
        <v>20494</v>
      </c>
    </row>
    <row r="218" spans="1:3">
      <c r="A218" t="s">
        <v>17981</v>
      </c>
      <c r="B218" t="s">
        <v>20495</v>
      </c>
      <c r="C218" t="s">
        <v>20496</v>
      </c>
    </row>
    <row r="219" spans="1:3">
      <c r="A219" t="s">
        <v>17981</v>
      </c>
      <c r="B219" t="s">
        <v>20497</v>
      </c>
      <c r="C219" t="s">
        <v>20498</v>
      </c>
    </row>
    <row r="220" spans="1:3">
      <c r="A220" t="s">
        <v>17981</v>
      </c>
      <c r="B220" t="s">
        <v>20499</v>
      </c>
      <c r="C220" t="s">
        <v>20500</v>
      </c>
    </row>
    <row r="221" spans="1:3">
      <c r="A221" t="s">
        <v>17896</v>
      </c>
      <c r="B221" t="s">
        <v>20501</v>
      </c>
      <c r="C221" t="s">
        <v>20502</v>
      </c>
    </row>
    <row r="222" spans="1:3">
      <c r="A222" t="s">
        <v>17896</v>
      </c>
      <c r="B222" t="s">
        <v>20503</v>
      </c>
      <c r="C222" t="s">
        <v>20504</v>
      </c>
    </row>
    <row r="223" spans="1:3">
      <c r="A223" t="s">
        <v>17896</v>
      </c>
      <c r="B223" t="s">
        <v>20505</v>
      </c>
      <c r="C223" t="s">
        <v>20170</v>
      </c>
    </row>
    <row r="224" spans="1:3">
      <c r="A224" t="s">
        <v>17896</v>
      </c>
      <c r="B224" t="s">
        <v>20506</v>
      </c>
      <c r="C224" t="s">
        <v>20507</v>
      </c>
    </row>
    <row r="225" spans="1:3">
      <c r="A225" t="s">
        <v>17896</v>
      </c>
      <c r="B225" t="s">
        <v>20508</v>
      </c>
      <c r="C225" t="s">
        <v>20172</v>
      </c>
    </row>
    <row r="226" spans="1:3">
      <c r="A226" t="s">
        <v>17896</v>
      </c>
      <c r="B226" t="s">
        <v>20509</v>
      </c>
      <c r="C226" t="s">
        <v>20510</v>
      </c>
    </row>
    <row r="227" spans="1:3">
      <c r="A227" t="s">
        <v>17896</v>
      </c>
      <c r="B227" t="s">
        <v>20511</v>
      </c>
      <c r="C227" t="s">
        <v>20512</v>
      </c>
    </row>
    <row r="228" spans="1:3">
      <c r="A228" t="s">
        <v>17896</v>
      </c>
      <c r="B228" t="s">
        <v>20513</v>
      </c>
      <c r="C228" t="s">
        <v>20514</v>
      </c>
    </row>
    <row r="229" spans="1:3">
      <c r="A229" t="s">
        <v>17896</v>
      </c>
      <c r="B229" t="s">
        <v>20515</v>
      </c>
      <c r="C229" t="s">
        <v>20178</v>
      </c>
    </row>
    <row r="230" spans="1:3">
      <c r="A230" t="s">
        <v>17896</v>
      </c>
      <c r="B230" t="s">
        <v>20516</v>
      </c>
      <c r="C230" t="s">
        <v>20180</v>
      </c>
    </row>
    <row r="231" spans="1:3">
      <c r="A231" t="s">
        <v>17896</v>
      </c>
      <c r="B231" t="s">
        <v>20517</v>
      </c>
      <c r="C231" t="s">
        <v>20518</v>
      </c>
    </row>
    <row r="232" spans="1:3">
      <c r="A232" t="s">
        <v>17884</v>
      </c>
      <c r="B232" t="s">
        <v>20519</v>
      </c>
      <c r="C232" t="s">
        <v>20520</v>
      </c>
    </row>
    <row r="233" spans="1:3">
      <c r="A233" t="s">
        <v>17884</v>
      </c>
      <c r="B233" t="s">
        <v>20521</v>
      </c>
      <c r="C233" t="s">
        <v>20522</v>
      </c>
    </row>
    <row r="234" spans="1:3">
      <c r="A234" t="s">
        <v>17884</v>
      </c>
      <c r="B234" t="s">
        <v>20523</v>
      </c>
      <c r="C234" t="s">
        <v>20524</v>
      </c>
    </row>
    <row r="235" spans="1:3">
      <c r="A235" t="s">
        <v>17884</v>
      </c>
      <c r="B235" t="s">
        <v>20525</v>
      </c>
      <c r="C235" t="s">
        <v>20526</v>
      </c>
    </row>
    <row r="236" spans="1:3">
      <c r="A236" t="s">
        <v>17884</v>
      </c>
      <c r="B236" t="s">
        <v>20527</v>
      </c>
      <c r="C236" t="s">
        <v>20528</v>
      </c>
    </row>
    <row r="237" spans="1:3">
      <c r="A237" t="s">
        <v>17884</v>
      </c>
      <c r="B237" t="s">
        <v>20529</v>
      </c>
      <c r="C237" t="s">
        <v>20530</v>
      </c>
    </row>
    <row r="238" spans="1:3">
      <c r="A238" t="s">
        <v>17884</v>
      </c>
      <c r="B238" t="s">
        <v>20531</v>
      </c>
      <c r="C238" t="s">
        <v>20532</v>
      </c>
    </row>
    <row r="239" spans="1:3">
      <c r="A239" t="s">
        <v>17884</v>
      </c>
      <c r="B239" t="s">
        <v>20533</v>
      </c>
      <c r="C239" t="s">
        <v>20534</v>
      </c>
    </row>
    <row r="240" spans="1:3">
      <c r="A240" t="s">
        <v>17884</v>
      </c>
      <c r="B240" t="s">
        <v>20535</v>
      </c>
      <c r="C240" t="s">
        <v>20536</v>
      </c>
    </row>
    <row r="241" spans="1:3">
      <c r="A241" t="s">
        <v>17884</v>
      </c>
      <c r="B241" t="s">
        <v>20537</v>
      </c>
      <c r="C241" t="s">
        <v>20538</v>
      </c>
    </row>
    <row r="242" spans="1:3">
      <c r="A242" t="s">
        <v>17884</v>
      </c>
      <c r="B242" t="s">
        <v>20539</v>
      </c>
      <c r="C242" t="s">
        <v>20540</v>
      </c>
    </row>
    <row r="243" spans="1:3">
      <c r="A243" t="s">
        <v>17884</v>
      </c>
      <c r="B243" t="s">
        <v>20541</v>
      </c>
      <c r="C243" t="s">
        <v>20542</v>
      </c>
    </row>
    <row r="244" spans="1:3">
      <c r="A244" t="s">
        <v>17884</v>
      </c>
      <c r="B244" t="s">
        <v>20543</v>
      </c>
      <c r="C244" t="s">
        <v>17890</v>
      </c>
    </row>
    <row r="245" spans="1:3">
      <c r="A245" t="s">
        <v>17884</v>
      </c>
      <c r="B245" t="s">
        <v>20544</v>
      </c>
      <c r="C245" t="s">
        <v>20545</v>
      </c>
    </row>
    <row r="246" spans="1:3">
      <c r="A246" t="s">
        <v>17884</v>
      </c>
      <c r="B246" t="s">
        <v>20546</v>
      </c>
      <c r="C246" t="s">
        <v>20547</v>
      </c>
    </row>
    <row r="247" spans="1:3">
      <c r="A247" t="s">
        <v>17884</v>
      </c>
      <c r="B247" t="s">
        <v>20548</v>
      </c>
      <c r="C247" t="s">
        <v>20549</v>
      </c>
    </row>
    <row r="248" spans="1:3">
      <c r="A248" t="s">
        <v>17884</v>
      </c>
      <c r="B248" t="s">
        <v>20550</v>
      </c>
      <c r="C248" t="s">
        <v>20551</v>
      </c>
    </row>
    <row r="249" spans="1:3">
      <c r="A249" t="s">
        <v>17884</v>
      </c>
      <c r="B249" t="s">
        <v>20552</v>
      </c>
      <c r="C249" t="s">
        <v>20553</v>
      </c>
    </row>
    <row r="250" spans="1:3">
      <c r="A250" t="s">
        <v>17884</v>
      </c>
      <c r="B250" t="s">
        <v>20554</v>
      </c>
      <c r="C250" t="s">
        <v>20555</v>
      </c>
    </row>
    <row r="251" spans="1:3">
      <c r="A251" t="s">
        <v>17884</v>
      </c>
      <c r="B251" t="s">
        <v>20556</v>
      </c>
      <c r="C251" t="s">
        <v>20557</v>
      </c>
    </row>
    <row r="252" spans="1:3">
      <c r="A252" t="s">
        <v>17884</v>
      </c>
      <c r="B252" t="s">
        <v>20558</v>
      </c>
      <c r="C252" t="s">
        <v>20559</v>
      </c>
    </row>
    <row r="253" spans="1:3">
      <c r="A253" t="s">
        <v>17884</v>
      </c>
      <c r="B253" t="s">
        <v>20560</v>
      </c>
      <c r="C253" t="s">
        <v>20561</v>
      </c>
    </row>
    <row r="254" spans="1:3">
      <c r="A254" t="s">
        <v>17884</v>
      </c>
      <c r="B254" t="s">
        <v>20562</v>
      </c>
      <c r="C254" t="s">
        <v>20563</v>
      </c>
    </row>
    <row r="255" spans="1:3">
      <c r="A255" t="s">
        <v>17884</v>
      </c>
      <c r="B255" t="s">
        <v>20564</v>
      </c>
      <c r="C255" t="s">
        <v>20565</v>
      </c>
    </row>
    <row r="256" spans="1:3">
      <c r="A256" t="s">
        <v>17884</v>
      </c>
      <c r="B256" t="s">
        <v>20566</v>
      </c>
      <c r="C256" t="s">
        <v>20567</v>
      </c>
    </row>
    <row r="257" spans="1:3">
      <c r="A257" t="s">
        <v>17884</v>
      </c>
      <c r="B257" t="s">
        <v>20568</v>
      </c>
      <c r="C257" t="s">
        <v>20569</v>
      </c>
    </row>
    <row r="258" spans="1:3">
      <c r="A258" t="s">
        <v>17884</v>
      </c>
      <c r="B258" t="s">
        <v>20570</v>
      </c>
      <c r="C258" t="s">
        <v>20571</v>
      </c>
    </row>
    <row r="259" spans="1:3">
      <c r="A259" t="s">
        <v>17884</v>
      </c>
      <c r="B259" t="s">
        <v>20572</v>
      </c>
      <c r="C259" t="s">
        <v>20573</v>
      </c>
    </row>
    <row r="260" spans="1:3">
      <c r="A260" t="s">
        <v>17884</v>
      </c>
      <c r="B260" t="s">
        <v>20574</v>
      </c>
      <c r="C260" t="s">
        <v>20575</v>
      </c>
    </row>
    <row r="261" spans="1:3">
      <c r="A261" t="s">
        <v>17884</v>
      </c>
      <c r="B261" t="s">
        <v>20576</v>
      </c>
      <c r="C261" t="s">
        <v>20577</v>
      </c>
    </row>
    <row r="262" spans="1:3">
      <c r="A262" t="s">
        <v>17884</v>
      </c>
      <c r="B262" t="s">
        <v>20578</v>
      </c>
      <c r="C262" t="s">
        <v>20579</v>
      </c>
    </row>
    <row r="263" spans="1:3">
      <c r="A263" t="s">
        <v>17884</v>
      </c>
      <c r="B263" t="s">
        <v>20580</v>
      </c>
      <c r="C263" t="s">
        <v>20581</v>
      </c>
    </row>
    <row r="264" spans="1:3">
      <c r="A264" t="s">
        <v>17884</v>
      </c>
      <c r="B264" t="s">
        <v>20582</v>
      </c>
      <c r="C264" t="s">
        <v>20583</v>
      </c>
    </row>
    <row r="265" spans="1:3">
      <c r="A265" t="s">
        <v>17884</v>
      </c>
      <c r="B265" t="s">
        <v>20584</v>
      </c>
      <c r="C265" t="s">
        <v>20585</v>
      </c>
    </row>
    <row r="266" spans="1:3">
      <c r="A266" t="s">
        <v>17884</v>
      </c>
      <c r="B266" t="s">
        <v>20586</v>
      </c>
      <c r="C266" t="s">
        <v>20587</v>
      </c>
    </row>
    <row r="267" spans="1:3">
      <c r="A267" t="s">
        <v>17884</v>
      </c>
      <c r="B267" t="s">
        <v>20588</v>
      </c>
      <c r="C267" t="s">
        <v>20589</v>
      </c>
    </row>
    <row r="268" spans="1:3">
      <c r="A268" t="s">
        <v>17884</v>
      </c>
      <c r="B268" t="s">
        <v>20590</v>
      </c>
      <c r="C268" t="s">
        <v>20591</v>
      </c>
    </row>
    <row r="269" spans="1:3">
      <c r="A269" t="s">
        <v>17884</v>
      </c>
      <c r="B269" t="s">
        <v>20592</v>
      </c>
      <c r="C269" t="s">
        <v>20593</v>
      </c>
    </row>
    <row r="270" spans="1:3">
      <c r="A270" t="s">
        <v>17884</v>
      </c>
      <c r="B270" t="s">
        <v>20594</v>
      </c>
      <c r="C270" t="s">
        <v>20595</v>
      </c>
    </row>
    <row r="271" spans="1:3">
      <c r="A271" t="s">
        <v>17884</v>
      </c>
      <c r="B271" t="s">
        <v>20596</v>
      </c>
      <c r="C271" t="s">
        <v>20597</v>
      </c>
    </row>
    <row r="272" spans="1:3">
      <c r="A272" t="s">
        <v>17884</v>
      </c>
      <c r="B272" t="s">
        <v>20598</v>
      </c>
      <c r="C272" t="s">
        <v>20599</v>
      </c>
    </row>
    <row r="273" spans="1:3">
      <c r="A273" t="s">
        <v>17884</v>
      </c>
      <c r="B273" t="s">
        <v>20600</v>
      </c>
      <c r="C273" t="s">
        <v>20601</v>
      </c>
    </row>
    <row r="274" spans="1:3">
      <c r="A274" t="s">
        <v>17884</v>
      </c>
      <c r="B274" t="s">
        <v>20602</v>
      </c>
      <c r="C274" t="s">
        <v>20603</v>
      </c>
    </row>
    <row r="275" spans="1:3">
      <c r="A275" t="s">
        <v>17884</v>
      </c>
      <c r="B275" t="s">
        <v>20604</v>
      </c>
      <c r="C275" t="s">
        <v>20605</v>
      </c>
    </row>
    <row r="276" spans="1:3">
      <c r="A276" t="s">
        <v>17884</v>
      </c>
      <c r="B276" t="s">
        <v>20606</v>
      </c>
      <c r="C276" t="s">
        <v>20607</v>
      </c>
    </row>
    <row r="277" spans="1:3">
      <c r="A277" t="s">
        <v>17884</v>
      </c>
      <c r="B277" t="s">
        <v>20608</v>
      </c>
      <c r="C277" t="s">
        <v>20609</v>
      </c>
    </row>
    <row r="278" spans="1:3">
      <c r="A278" t="s">
        <v>17884</v>
      </c>
      <c r="B278" t="s">
        <v>20610</v>
      </c>
      <c r="C278" t="s">
        <v>20611</v>
      </c>
    </row>
    <row r="279" spans="1:3">
      <c r="A279" t="s">
        <v>17884</v>
      </c>
      <c r="B279" t="s">
        <v>20612</v>
      </c>
      <c r="C279" t="s">
        <v>20613</v>
      </c>
    </row>
    <row r="280" spans="1:3">
      <c r="A280" t="s">
        <v>17884</v>
      </c>
      <c r="B280" t="s">
        <v>20614</v>
      </c>
      <c r="C280" t="s">
        <v>20615</v>
      </c>
    </row>
    <row r="281" spans="1:3">
      <c r="A281" t="s">
        <v>17884</v>
      </c>
      <c r="B281" t="s">
        <v>20616</v>
      </c>
      <c r="C281" t="s">
        <v>20617</v>
      </c>
    </row>
    <row r="282" spans="1:3">
      <c r="A282" t="s">
        <v>17884</v>
      </c>
      <c r="B282" t="s">
        <v>20618</v>
      </c>
      <c r="C282" t="s">
        <v>20619</v>
      </c>
    </row>
    <row r="283" spans="1:3">
      <c r="A283" t="s">
        <v>17884</v>
      </c>
      <c r="B283" t="s">
        <v>20620</v>
      </c>
      <c r="C283" t="s">
        <v>20621</v>
      </c>
    </row>
    <row r="284" spans="1:3">
      <c r="A284" t="s">
        <v>17884</v>
      </c>
      <c r="B284" t="s">
        <v>20622</v>
      </c>
      <c r="C284" t="s">
        <v>20623</v>
      </c>
    </row>
    <row r="285" spans="1:3">
      <c r="A285" t="s">
        <v>17884</v>
      </c>
      <c r="B285" t="s">
        <v>20624</v>
      </c>
      <c r="C285" t="s">
        <v>20625</v>
      </c>
    </row>
    <row r="286" spans="1:3">
      <c r="A286" t="s">
        <v>17884</v>
      </c>
      <c r="B286" t="s">
        <v>20626</v>
      </c>
      <c r="C286" t="s">
        <v>20627</v>
      </c>
    </row>
    <row r="287" spans="1:3">
      <c r="A287" t="s">
        <v>17884</v>
      </c>
      <c r="B287" t="s">
        <v>20628</v>
      </c>
      <c r="C287" t="s">
        <v>20629</v>
      </c>
    </row>
    <row r="288" spans="1:3">
      <c r="A288" t="s">
        <v>17884</v>
      </c>
      <c r="B288" t="s">
        <v>20630</v>
      </c>
      <c r="C288" t="s">
        <v>20631</v>
      </c>
    </row>
    <row r="289" spans="1:3">
      <c r="A289" t="s">
        <v>17884</v>
      </c>
      <c r="B289" t="s">
        <v>20632</v>
      </c>
      <c r="C289" t="s">
        <v>20633</v>
      </c>
    </row>
    <row r="290" spans="1:3">
      <c r="A290" t="s">
        <v>17884</v>
      </c>
      <c r="B290" t="s">
        <v>20634</v>
      </c>
      <c r="C290" t="s">
        <v>20635</v>
      </c>
    </row>
    <row r="291" spans="1:3">
      <c r="A291" t="s">
        <v>17884</v>
      </c>
      <c r="B291" t="s">
        <v>20636</v>
      </c>
      <c r="C291" t="s">
        <v>20637</v>
      </c>
    </row>
    <row r="292" spans="1:3">
      <c r="A292" t="s">
        <v>17884</v>
      </c>
      <c r="B292" t="s">
        <v>20638</v>
      </c>
      <c r="C292" t="s">
        <v>20639</v>
      </c>
    </row>
    <row r="293" spans="1:3">
      <c r="A293" t="s">
        <v>17884</v>
      </c>
      <c r="B293" t="s">
        <v>20640</v>
      </c>
      <c r="C293" t="s">
        <v>20641</v>
      </c>
    </row>
    <row r="294" spans="1:3">
      <c r="A294" t="s">
        <v>17884</v>
      </c>
      <c r="B294" t="s">
        <v>20642</v>
      </c>
      <c r="C294" t="s">
        <v>20643</v>
      </c>
    </row>
    <row r="295" spans="1:3">
      <c r="A295" t="s">
        <v>17884</v>
      </c>
      <c r="B295" t="s">
        <v>20644</v>
      </c>
      <c r="C295" t="s">
        <v>20645</v>
      </c>
    </row>
    <row r="296" spans="1:3">
      <c r="A296" t="s">
        <v>17884</v>
      </c>
      <c r="B296" t="s">
        <v>20646</v>
      </c>
      <c r="C296" t="s">
        <v>20530</v>
      </c>
    </row>
    <row r="297" spans="1:3">
      <c r="A297" t="s">
        <v>17884</v>
      </c>
      <c r="B297" t="s">
        <v>20647</v>
      </c>
      <c r="C297" t="s">
        <v>20538</v>
      </c>
    </row>
    <row r="298" spans="1:3">
      <c r="A298" t="s">
        <v>17884</v>
      </c>
      <c r="B298" t="s">
        <v>20648</v>
      </c>
      <c r="C298" t="s">
        <v>17890</v>
      </c>
    </row>
    <row r="299" spans="1:3">
      <c r="A299" t="s">
        <v>17884</v>
      </c>
      <c r="B299" t="s">
        <v>20649</v>
      </c>
      <c r="C299" t="s">
        <v>20571</v>
      </c>
    </row>
    <row r="300" spans="1:3">
      <c r="A300" t="s">
        <v>17884</v>
      </c>
      <c r="B300" t="s">
        <v>20650</v>
      </c>
      <c r="C300" t="s">
        <v>20625</v>
      </c>
    </row>
    <row r="301" spans="1:3">
      <c r="A301" t="s">
        <v>17884</v>
      </c>
      <c r="B301" t="s">
        <v>20651</v>
      </c>
      <c r="C301" t="s">
        <v>20627</v>
      </c>
    </row>
    <row r="302" spans="1:3">
      <c r="A302" t="s">
        <v>17884</v>
      </c>
      <c r="B302" t="s">
        <v>20652</v>
      </c>
      <c r="C302" t="s">
        <v>20637</v>
      </c>
    </row>
    <row r="303" spans="1:3">
      <c r="A303" t="s">
        <v>17884</v>
      </c>
      <c r="B303" t="s">
        <v>20653</v>
      </c>
      <c r="C303" t="s">
        <v>20585</v>
      </c>
    </row>
    <row r="304" spans="1:3">
      <c r="A304" t="s">
        <v>17914</v>
      </c>
      <c r="B304" t="s">
        <v>20654</v>
      </c>
      <c r="C304" t="s">
        <v>20655</v>
      </c>
    </row>
    <row r="305" spans="1:3">
      <c r="A305" t="s">
        <v>17914</v>
      </c>
      <c r="B305" t="s">
        <v>20656</v>
      </c>
      <c r="C305" t="s">
        <v>20657</v>
      </c>
    </row>
    <row r="306" spans="1:3">
      <c r="A306" t="s">
        <v>17914</v>
      </c>
      <c r="B306" t="s">
        <v>20658</v>
      </c>
      <c r="C306" t="s">
        <v>20659</v>
      </c>
    </row>
    <row r="307" spans="1:3">
      <c r="A307" t="s">
        <v>17914</v>
      </c>
      <c r="B307" t="s">
        <v>20660</v>
      </c>
      <c r="C307" t="s">
        <v>20661</v>
      </c>
    </row>
    <row r="308" spans="1:3">
      <c r="A308" t="s">
        <v>17914</v>
      </c>
      <c r="B308" t="s">
        <v>20662</v>
      </c>
      <c r="C308" t="s">
        <v>20663</v>
      </c>
    </row>
    <row r="309" spans="1:3">
      <c r="A309" t="s">
        <v>17914</v>
      </c>
      <c r="B309" t="s">
        <v>20664</v>
      </c>
      <c r="C309" t="s">
        <v>20665</v>
      </c>
    </row>
    <row r="310" spans="1:3">
      <c r="A310" t="s">
        <v>17914</v>
      </c>
      <c r="B310" t="s">
        <v>20666</v>
      </c>
      <c r="C310" t="s">
        <v>20667</v>
      </c>
    </row>
    <row r="311" spans="1:3">
      <c r="A311" t="s">
        <v>17914</v>
      </c>
      <c r="B311" t="s">
        <v>20668</v>
      </c>
      <c r="C311" t="s">
        <v>20669</v>
      </c>
    </row>
    <row r="312" spans="1:3">
      <c r="A312" t="s">
        <v>17914</v>
      </c>
      <c r="B312" t="s">
        <v>20670</v>
      </c>
      <c r="C312" t="s">
        <v>20671</v>
      </c>
    </row>
    <row r="313" spans="1:3">
      <c r="A313" t="s">
        <v>17914</v>
      </c>
      <c r="B313" t="s">
        <v>20672</v>
      </c>
      <c r="C313" t="s">
        <v>20673</v>
      </c>
    </row>
    <row r="314" spans="1:3">
      <c r="A314" t="s">
        <v>17914</v>
      </c>
      <c r="B314" t="s">
        <v>20674</v>
      </c>
      <c r="C314" t="s">
        <v>20675</v>
      </c>
    </row>
    <row r="315" spans="1:3">
      <c r="A315" t="s">
        <v>17914</v>
      </c>
      <c r="B315" t="s">
        <v>20676</v>
      </c>
      <c r="C315" t="s">
        <v>18947</v>
      </c>
    </row>
    <row r="316" spans="1:3">
      <c r="A316" t="s">
        <v>17914</v>
      </c>
      <c r="B316" t="s">
        <v>20677</v>
      </c>
      <c r="C316" t="s">
        <v>20678</v>
      </c>
    </row>
    <row r="317" spans="1:3">
      <c r="A317" t="s">
        <v>18048</v>
      </c>
      <c r="B317" t="s">
        <v>20679</v>
      </c>
      <c r="C317" t="s">
        <v>20680</v>
      </c>
    </row>
    <row r="318" spans="1:3">
      <c r="A318" t="s">
        <v>18048</v>
      </c>
      <c r="B318" t="s">
        <v>20681</v>
      </c>
      <c r="C318" t="s">
        <v>20682</v>
      </c>
    </row>
    <row r="319" spans="1:3">
      <c r="A319" t="s">
        <v>18048</v>
      </c>
      <c r="B319" t="s">
        <v>20683</v>
      </c>
      <c r="C319" t="s">
        <v>20684</v>
      </c>
    </row>
    <row r="320" spans="1:3">
      <c r="A320" t="s">
        <v>18048</v>
      </c>
      <c r="B320" t="s">
        <v>20685</v>
      </c>
      <c r="C320" t="s">
        <v>20686</v>
      </c>
    </row>
    <row r="321" spans="1:3">
      <c r="A321" t="s">
        <v>18048</v>
      </c>
      <c r="B321" t="s">
        <v>20687</v>
      </c>
      <c r="C321" t="s">
        <v>20688</v>
      </c>
    </row>
    <row r="322" spans="1:3">
      <c r="A322" t="s">
        <v>18048</v>
      </c>
      <c r="B322" t="s">
        <v>20689</v>
      </c>
      <c r="C322" t="s">
        <v>20690</v>
      </c>
    </row>
    <row r="323" spans="1:3">
      <c r="A323" t="s">
        <v>18048</v>
      </c>
      <c r="B323" t="s">
        <v>20691</v>
      </c>
      <c r="C323" t="s">
        <v>20692</v>
      </c>
    </row>
    <row r="324" spans="1:3">
      <c r="A324" t="s">
        <v>18048</v>
      </c>
      <c r="B324" t="s">
        <v>20693</v>
      </c>
      <c r="C324" t="s">
        <v>20694</v>
      </c>
    </row>
    <row r="325" spans="1:3">
      <c r="A325" t="s">
        <v>18048</v>
      </c>
      <c r="B325" t="s">
        <v>20695</v>
      </c>
      <c r="C325" t="s">
        <v>20696</v>
      </c>
    </row>
    <row r="326" spans="1:3">
      <c r="A326" t="s">
        <v>18048</v>
      </c>
      <c r="B326" t="s">
        <v>20697</v>
      </c>
      <c r="C326" t="s">
        <v>20698</v>
      </c>
    </row>
    <row r="327" spans="1:3">
      <c r="A327" t="s">
        <v>18048</v>
      </c>
      <c r="B327" t="s">
        <v>20699</v>
      </c>
      <c r="C327" t="s">
        <v>20700</v>
      </c>
    </row>
    <row r="328" spans="1:3">
      <c r="A328" t="s">
        <v>18048</v>
      </c>
      <c r="B328" t="s">
        <v>20701</v>
      </c>
      <c r="C328" t="s">
        <v>20702</v>
      </c>
    </row>
    <row r="329" spans="1:3">
      <c r="A329" t="s">
        <v>18048</v>
      </c>
      <c r="B329" t="s">
        <v>20703</v>
      </c>
      <c r="C329" t="s">
        <v>20704</v>
      </c>
    </row>
    <row r="330" spans="1:3">
      <c r="A330" t="s">
        <v>18048</v>
      </c>
      <c r="B330" t="s">
        <v>20705</v>
      </c>
      <c r="C330" t="s">
        <v>20706</v>
      </c>
    </row>
    <row r="331" spans="1:3">
      <c r="A331" t="s">
        <v>18048</v>
      </c>
      <c r="B331" t="s">
        <v>20707</v>
      </c>
      <c r="C331" t="s">
        <v>20708</v>
      </c>
    </row>
    <row r="332" spans="1:3">
      <c r="A332" t="s">
        <v>18048</v>
      </c>
      <c r="B332" t="s">
        <v>20709</v>
      </c>
      <c r="C332" t="s">
        <v>20710</v>
      </c>
    </row>
    <row r="333" spans="1:3">
      <c r="A333" t="s">
        <v>18048</v>
      </c>
      <c r="B333" t="s">
        <v>20711</v>
      </c>
      <c r="C333" t="s">
        <v>20712</v>
      </c>
    </row>
    <row r="334" spans="1:3">
      <c r="A334" t="s">
        <v>18048</v>
      </c>
      <c r="B334" t="s">
        <v>20713</v>
      </c>
      <c r="C334" t="s">
        <v>20714</v>
      </c>
    </row>
    <row r="335" spans="1:3">
      <c r="A335" t="s">
        <v>18048</v>
      </c>
      <c r="B335" t="s">
        <v>20715</v>
      </c>
      <c r="C335" t="s">
        <v>20716</v>
      </c>
    </row>
    <row r="336" spans="1:3">
      <c r="A336" t="s">
        <v>18048</v>
      </c>
      <c r="B336" t="s">
        <v>20717</v>
      </c>
      <c r="C336" t="s">
        <v>20718</v>
      </c>
    </row>
    <row r="337" spans="1:3">
      <c r="A337" t="s">
        <v>18048</v>
      </c>
      <c r="B337" t="s">
        <v>20719</v>
      </c>
      <c r="C337" t="s">
        <v>20720</v>
      </c>
    </row>
    <row r="338" spans="1:3">
      <c r="A338" t="s">
        <v>18048</v>
      </c>
      <c r="B338" t="s">
        <v>20721</v>
      </c>
      <c r="C338" t="s">
        <v>20722</v>
      </c>
    </row>
    <row r="339" spans="1:3">
      <c r="A339" t="s">
        <v>18048</v>
      </c>
      <c r="B339" t="s">
        <v>20723</v>
      </c>
      <c r="C339" t="s">
        <v>20724</v>
      </c>
    </row>
    <row r="340" spans="1:3">
      <c r="A340" t="s">
        <v>18048</v>
      </c>
      <c r="B340" t="s">
        <v>20725</v>
      </c>
      <c r="C340" t="s">
        <v>20726</v>
      </c>
    </row>
    <row r="341" spans="1:3">
      <c r="A341" t="s">
        <v>18048</v>
      </c>
      <c r="B341" t="s">
        <v>20727</v>
      </c>
      <c r="C341" t="s">
        <v>20728</v>
      </c>
    </row>
    <row r="342" spans="1:3">
      <c r="A342" t="s">
        <v>18048</v>
      </c>
      <c r="B342" t="s">
        <v>20729</v>
      </c>
      <c r="C342" t="s">
        <v>20730</v>
      </c>
    </row>
    <row r="343" spans="1:3">
      <c r="A343" t="s">
        <v>18048</v>
      </c>
      <c r="B343" t="s">
        <v>20731</v>
      </c>
      <c r="C343" t="s">
        <v>20732</v>
      </c>
    </row>
    <row r="344" spans="1:3">
      <c r="A344" t="s">
        <v>18048</v>
      </c>
      <c r="B344" t="s">
        <v>20733</v>
      </c>
      <c r="C344" t="s">
        <v>20734</v>
      </c>
    </row>
    <row r="345" spans="1:3">
      <c r="A345" t="s">
        <v>18048</v>
      </c>
      <c r="B345" t="s">
        <v>20735</v>
      </c>
      <c r="C345" t="s">
        <v>20736</v>
      </c>
    </row>
    <row r="346" spans="1:3">
      <c r="A346" t="s">
        <v>18048</v>
      </c>
      <c r="B346" t="s">
        <v>20737</v>
      </c>
      <c r="C346" t="s">
        <v>20738</v>
      </c>
    </row>
    <row r="347" spans="1:3">
      <c r="A347" t="s">
        <v>18048</v>
      </c>
      <c r="B347" t="s">
        <v>20739</v>
      </c>
      <c r="C347" t="s">
        <v>20740</v>
      </c>
    </row>
    <row r="348" spans="1:3">
      <c r="A348" t="s">
        <v>18048</v>
      </c>
      <c r="B348" t="s">
        <v>20741</v>
      </c>
      <c r="C348" t="s">
        <v>20742</v>
      </c>
    </row>
    <row r="349" spans="1:3">
      <c r="A349" t="s">
        <v>18048</v>
      </c>
      <c r="B349" t="s">
        <v>20743</v>
      </c>
      <c r="C349" t="s">
        <v>20744</v>
      </c>
    </row>
    <row r="350" spans="1:3">
      <c r="A350" t="s">
        <v>18048</v>
      </c>
      <c r="B350" t="s">
        <v>20745</v>
      </c>
      <c r="C350" t="s">
        <v>20746</v>
      </c>
    </row>
    <row r="351" spans="1:3">
      <c r="A351" t="s">
        <v>18048</v>
      </c>
      <c r="B351" t="s">
        <v>20747</v>
      </c>
      <c r="C351" t="s">
        <v>20748</v>
      </c>
    </row>
    <row r="352" spans="1:3">
      <c r="A352" t="s">
        <v>18048</v>
      </c>
      <c r="B352" t="s">
        <v>20749</v>
      </c>
      <c r="C352" t="s">
        <v>20750</v>
      </c>
    </row>
    <row r="353" spans="1:3">
      <c r="A353" t="s">
        <v>18048</v>
      </c>
      <c r="B353" t="s">
        <v>20751</v>
      </c>
      <c r="C353" t="s">
        <v>20752</v>
      </c>
    </row>
    <row r="354" spans="1:3">
      <c r="A354" t="s">
        <v>18048</v>
      </c>
      <c r="B354" t="s">
        <v>20753</v>
      </c>
      <c r="C354" t="s">
        <v>20754</v>
      </c>
    </row>
    <row r="355" spans="1:3">
      <c r="A355" t="s">
        <v>18048</v>
      </c>
      <c r="B355" t="s">
        <v>20755</v>
      </c>
      <c r="C355" t="s">
        <v>20756</v>
      </c>
    </row>
    <row r="356" spans="1:3">
      <c r="A356" t="s">
        <v>18048</v>
      </c>
      <c r="B356" t="s">
        <v>20757</v>
      </c>
      <c r="C356" t="s">
        <v>20758</v>
      </c>
    </row>
    <row r="357" spans="1:3">
      <c r="A357" t="s">
        <v>18048</v>
      </c>
      <c r="B357" t="s">
        <v>20759</v>
      </c>
      <c r="C357" t="s">
        <v>20760</v>
      </c>
    </row>
    <row r="358" spans="1:3">
      <c r="A358" t="s">
        <v>18048</v>
      </c>
      <c r="B358" t="s">
        <v>20761</v>
      </c>
      <c r="C358" t="s">
        <v>20762</v>
      </c>
    </row>
    <row r="359" spans="1:3">
      <c r="A359" t="s">
        <v>18048</v>
      </c>
      <c r="B359" t="s">
        <v>20763</v>
      </c>
      <c r="C359" t="s">
        <v>20764</v>
      </c>
    </row>
    <row r="360" spans="1:3">
      <c r="A360" t="s">
        <v>18048</v>
      </c>
      <c r="B360" t="s">
        <v>20765</v>
      </c>
      <c r="C360" t="s">
        <v>20766</v>
      </c>
    </row>
    <row r="361" spans="1:3">
      <c r="A361" t="s">
        <v>18048</v>
      </c>
      <c r="B361" t="s">
        <v>20767</v>
      </c>
      <c r="C361" t="s">
        <v>20768</v>
      </c>
    </row>
    <row r="362" spans="1:3">
      <c r="A362" t="s">
        <v>18048</v>
      </c>
      <c r="B362" t="s">
        <v>20769</v>
      </c>
      <c r="C362" t="s">
        <v>20770</v>
      </c>
    </row>
    <row r="363" spans="1:3">
      <c r="A363" t="s">
        <v>18048</v>
      </c>
      <c r="B363" t="s">
        <v>20771</v>
      </c>
      <c r="C363" t="s">
        <v>20772</v>
      </c>
    </row>
    <row r="364" spans="1:3">
      <c r="A364" t="s">
        <v>18048</v>
      </c>
      <c r="B364" t="s">
        <v>20773</v>
      </c>
      <c r="C364" t="s">
        <v>20774</v>
      </c>
    </row>
    <row r="365" spans="1:3">
      <c r="A365" t="s">
        <v>18048</v>
      </c>
      <c r="B365" t="s">
        <v>20775</v>
      </c>
      <c r="C365" t="s">
        <v>20776</v>
      </c>
    </row>
    <row r="366" spans="1:3">
      <c r="A366" t="s">
        <v>18048</v>
      </c>
      <c r="B366" t="s">
        <v>20777</v>
      </c>
      <c r="C366" t="s">
        <v>20778</v>
      </c>
    </row>
    <row r="367" spans="1:3">
      <c r="A367" t="s">
        <v>18048</v>
      </c>
      <c r="B367" t="s">
        <v>20779</v>
      </c>
      <c r="C367" t="s">
        <v>20780</v>
      </c>
    </row>
    <row r="368" spans="1:3">
      <c r="A368" t="s">
        <v>18048</v>
      </c>
      <c r="B368" t="s">
        <v>20781</v>
      </c>
      <c r="C368" t="s">
        <v>20782</v>
      </c>
    </row>
    <row r="369" spans="1:3">
      <c r="A369" t="s">
        <v>18048</v>
      </c>
      <c r="B369" t="s">
        <v>20783</v>
      </c>
      <c r="C369" t="s">
        <v>20784</v>
      </c>
    </row>
    <row r="370" spans="1:3">
      <c r="A370" t="s">
        <v>18048</v>
      </c>
      <c r="B370" t="s">
        <v>20785</v>
      </c>
      <c r="C370" t="s">
        <v>20786</v>
      </c>
    </row>
    <row r="371" spans="1:3">
      <c r="A371" t="s">
        <v>18048</v>
      </c>
      <c r="B371" t="s">
        <v>20787</v>
      </c>
      <c r="C371" t="s">
        <v>20788</v>
      </c>
    </row>
    <row r="372" spans="1:3">
      <c r="A372" t="s">
        <v>18048</v>
      </c>
      <c r="B372" t="s">
        <v>20789</v>
      </c>
      <c r="C372" t="s">
        <v>20790</v>
      </c>
    </row>
    <row r="373" spans="1:3">
      <c r="A373" t="s">
        <v>18048</v>
      </c>
      <c r="B373" t="s">
        <v>20791</v>
      </c>
      <c r="C373" t="s">
        <v>20792</v>
      </c>
    </row>
    <row r="374" spans="1:3">
      <c r="A374" t="s">
        <v>18048</v>
      </c>
      <c r="B374" t="s">
        <v>20793</v>
      </c>
      <c r="C374" t="s">
        <v>20794</v>
      </c>
    </row>
    <row r="375" spans="1:3">
      <c r="A375" t="s">
        <v>18038</v>
      </c>
      <c r="B375" t="s">
        <v>20795</v>
      </c>
      <c r="C375" t="s">
        <v>20796</v>
      </c>
    </row>
    <row r="376" spans="1:3">
      <c r="A376" t="s">
        <v>18038</v>
      </c>
      <c r="B376" t="s">
        <v>20797</v>
      </c>
      <c r="C376" t="s">
        <v>20798</v>
      </c>
    </row>
    <row r="377" spans="1:3">
      <c r="A377" t="s">
        <v>18038</v>
      </c>
      <c r="B377" t="s">
        <v>20799</v>
      </c>
      <c r="C377" t="s">
        <v>20800</v>
      </c>
    </row>
    <row r="378" spans="1:3">
      <c r="A378" t="s">
        <v>18038</v>
      </c>
      <c r="B378" t="s">
        <v>20801</v>
      </c>
      <c r="C378" t="s">
        <v>20802</v>
      </c>
    </row>
    <row r="379" spans="1:3">
      <c r="A379" t="s">
        <v>18038</v>
      </c>
      <c r="B379" t="s">
        <v>20803</v>
      </c>
      <c r="C379" t="s">
        <v>20804</v>
      </c>
    </row>
    <row r="380" spans="1:3">
      <c r="A380" t="s">
        <v>18038</v>
      </c>
      <c r="B380" t="s">
        <v>20805</v>
      </c>
      <c r="C380" t="s">
        <v>20806</v>
      </c>
    </row>
    <row r="381" spans="1:3">
      <c r="A381" t="s">
        <v>18038</v>
      </c>
      <c r="B381" t="s">
        <v>20807</v>
      </c>
      <c r="C381" t="s">
        <v>20808</v>
      </c>
    </row>
    <row r="382" spans="1:3">
      <c r="A382" t="s">
        <v>18038</v>
      </c>
      <c r="B382" t="s">
        <v>20809</v>
      </c>
      <c r="C382" t="s">
        <v>20810</v>
      </c>
    </row>
    <row r="383" spans="1:3">
      <c r="A383" t="s">
        <v>18038</v>
      </c>
      <c r="B383" t="s">
        <v>20811</v>
      </c>
      <c r="C383" t="s">
        <v>20812</v>
      </c>
    </row>
    <row r="384" spans="1:3">
      <c r="A384" t="s">
        <v>18038</v>
      </c>
      <c r="B384" t="s">
        <v>20813</v>
      </c>
      <c r="C384" t="s">
        <v>20814</v>
      </c>
    </row>
    <row r="385" spans="1:3">
      <c r="A385" t="s">
        <v>18038</v>
      </c>
      <c r="B385" t="s">
        <v>20815</v>
      </c>
      <c r="C385" t="s">
        <v>20816</v>
      </c>
    </row>
    <row r="386" spans="1:3">
      <c r="A386" t="s">
        <v>18038</v>
      </c>
      <c r="B386" t="s">
        <v>20817</v>
      </c>
      <c r="C386" t="s">
        <v>20818</v>
      </c>
    </row>
    <row r="387" spans="1:3">
      <c r="A387" t="s">
        <v>18038</v>
      </c>
      <c r="B387" t="s">
        <v>20819</v>
      </c>
      <c r="C387" t="s">
        <v>20820</v>
      </c>
    </row>
    <row r="388" spans="1:3">
      <c r="A388" t="s">
        <v>18038</v>
      </c>
      <c r="B388" t="s">
        <v>20821</v>
      </c>
      <c r="C388" t="s">
        <v>20822</v>
      </c>
    </row>
    <row r="389" spans="1:3">
      <c r="A389" t="s">
        <v>18038</v>
      </c>
      <c r="B389" t="s">
        <v>20823</v>
      </c>
      <c r="C389" t="s">
        <v>20824</v>
      </c>
    </row>
    <row r="390" spans="1:3">
      <c r="A390" t="s">
        <v>18038</v>
      </c>
      <c r="B390" t="s">
        <v>20825</v>
      </c>
      <c r="C390" t="s">
        <v>20826</v>
      </c>
    </row>
    <row r="391" spans="1:3">
      <c r="A391" t="s">
        <v>18038</v>
      </c>
      <c r="B391" t="s">
        <v>20827</v>
      </c>
      <c r="C391" t="s">
        <v>20828</v>
      </c>
    </row>
    <row r="392" spans="1:3">
      <c r="A392" t="s">
        <v>18038</v>
      </c>
      <c r="B392" t="s">
        <v>20829</v>
      </c>
      <c r="C392" t="s">
        <v>20830</v>
      </c>
    </row>
    <row r="393" spans="1:3">
      <c r="A393" t="s">
        <v>18038</v>
      </c>
      <c r="B393" t="s">
        <v>20831</v>
      </c>
      <c r="C393" t="s">
        <v>20832</v>
      </c>
    </row>
    <row r="394" spans="1:3">
      <c r="A394" t="s">
        <v>18038</v>
      </c>
      <c r="B394" t="s">
        <v>20833</v>
      </c>
      <c r="C394" t="s">
        <v>20834</v>
      </c>
    </row>
    <row r="395" spans="1:3">
      <c r="A395" t="s">
        <v>18038</v>
      </c>
      <c r="B395" t="s">
        <v>20835</v>
      </c>
      <c r="C395" t="s">
        <v>20836</v>
      </c>
    </row>
    <row r="396" spans="1:3">
      <c r="A396" t="s">
        <v>18038</v>
      </c>
      <c r="B396" t="s">
        <v>20837</v>
      </c>
      <c r="C396" t="s">
        <v>20838</v>
      </c>
    </row>
    <row r="397" spans="1:3">
      <c r="A397" t="s">
        <v>18038</v>
      </c>
      <c r="B397" t="s">
        <v>20839</v>
      </c>
      <c r="C397" t="s">
        <v>18043</v>
      </c>
    </row>
    <row r="398" spans="1:3">
      <c r="A398" t="s">
        <v>18038</v>
      </c>
      <c r="B398" t="s">
        <v>20840</v>
      </c>
      <c r="C398" t="s">
        <v>20841</v>
      </c>
    </row>
    <row r="399" spans="1:3">
      <c r="A399" t="s">
        <v>18038</v>
      </c>
      <c r="B399" t="s">
        <v>20842</v>
      </c>
      <c r="C399" t="s">
        <v>20843</v>
      </c>
    </row>
    <row r="400" spans="1:3">
      <c r="A400" t="s">
        <v>18038</v>
      </c>
      <c r="B400" t="s">
        <v>20844</v>
      </c>
      <c r="C400" t="s">
        <v>20845</v>
      </c>
    </row>
    <row r="401" spans="1:3">
      <c r="A401" t="s">
        <v>18038</v>
      </c>
      <c r="B401" t="s">
        <v>20846</v>
      </c>
      <c r="C401" t="s">
        <v>20847</v>
      </c>
    </row>
    <row r="402" spans="1:3">
      <c r="A402" t="s">
        <v>18038</v>
      </c>
      <c r="B402" t="s">
        <v>20848</v>
      </c>
      <c r="C402" t="s">
        <v>20849</v>
      </c>
    </row>
    <row r="403" spans="1:3">
      <c r="A403" t="s">
        <v>17873</v>
      </c>
      <c r="B403" t="s">
        <v>20850</v>
      </c>
      <c r="C403" t="s">
        <v>20851</v>
      </c>
    </row>
    <row r="404" spans="1:3">
      <c r="A404" t="s">
        <v>17873</v>
      </c>
      <c r="B404" t="s">
        <v>20852</v>
      </c>
      <c r="C404" t="s">
        <v>20853</v>
      </c>
    </row>
    <row r="405" spans="1:3">
      <c r="A405" t="s">
        <v>17873</v>
      </c>
      <c r="B405" t="s">
        <v>20854</v>
      </c>
      <c r="C405" t="s">
        <v>20855</v>
      </c>
    </row>
    <row r="406" spans="1:3">
      <c r="A406" t="s">
        <v>17873</v>
      </c>
      <c r="B406" t="s">
        <v>20856</v>
      </c>
      <c r="C406" t="s">
        <v>20857</v>
      </c>
    </row>
    <row r="407" spans="1:3">
      <c r="A407" t="s">
        <v>18056</v>
      </c>
      <c r="B407" t="s">
        <v>20858</v>
      </c>
      <c r="C407" t="s">
        <v>20859</v>
      </c>
    </row>
    <row r="408" spans="1:3">
      <c r="A408" t="s">
        <v>18056</v>
      </c>
      <c r="B408" t="s">
        <v>20860</v>
      </c>
      <c r="C408" t="s">
        <v>20861</v>
      </c>
    </row>
    <row r="409" spans="1:3">
      <c r="A409" t="s">
        <v>18056</v>
      </c>
      <c r="B409" t="s">
        <v>20862</v>
      </c>
      <c r="C409" t="s">
        <v>20863</v>
      </c>
    </row>
    <row r="410" spans="1:3">
      <c r="A410" t="s">
        <v>18056</v>
      </c>
      <c r="B410" t="s">
        <v>20864</v>
      </c>
      <c r="C410" t="s">
        <v>20865</v>
      </c>
    </row>
    <row r="411" spans="1:3">
      <c r="A411" t="s">
        <v>18056</v>
      </c>
      <c r="B411" t="s">
        <v>20866</v>
      </c>
      <c r="C411" t="s">
        <v>20867</v>
      </c>
    </row>
    <row r="412" spans="1:3">
      <c r="A412" t="s">
        <v>18056</v>
      </c>
      <c r="B412" t="s">
        <v>20868</v>
      </c>
      <c r="C412" t="s">
        <v>20869</v>
      </c>
    </row>
    <row r="413" spans="1:3">
      <c r="A413" t="s">
        <v>18056</v>
      </c>
      <c r="B413" t="s">
        <v>20870</v>
      </c>
      <c r="C413" t="s">
        <v>18061</v>
      </c>
    </row>
    <row r="414" spans="1:3">
      <c r="A414" t="s">
        <v>18056</v>
      </c>
      <c r="B414" t="s">
        <v>20871</v>
      </c>
      <c r="C414" t="s">
        <v>20872</v>
      </c>
    </row>
    <row r="415" spans="1:3">
      <c r="A415" t="s">
        <v>18056</v>
      </c>
      <c r="B415" t="s">
        <v>20873</v>
      </c>
      <c r="C415" t="s">
        <v>20874</v>
      </c>
    </row>
    <row r="416" spans="1:3">
      <c r="A416" t="s">
        <v>18056</v>
      </c>
      <c r="B416" t="s">
        <v>20875</v>
      </c>
      <c r="C416" t="s">
        <v>20876</v>
      </c>
    </row>
    <row r="417" spans="1:3">
      <c r="A417" t="s">
        <v>18056</v>
      </c>
      <c r="B417" t="s">
        <v>20877</v>
      </c>
      <c r="C417" t="s">
        <v>20878</v>
      </c>
    </row>
    <row r="418" spans="1:3">
      <c r="A418" t="s">
        <v>18056</v>
      </c>
      <c r="B418" t="s">
        <v>20879</v>
      </c>
      <c r="C418" t="s">
        <v>20880</v>
      </c>
    </row>
    <row r="419" spans="1:3">
      <c r="A419" t="s">
        <v>18056</v>
      </c>
      <c r="B419" t="s">
        <v>20881</v>
      </c>
      <c r="C419" t="s">
        <v>20882</v>
      </c>
    </row>
    <row r="420" spans="1:3">
      <c r="A420" t="s">
        <v>18056</v>
      </c>
      <c r="B420" t="s">
        <v>20883</v>
      </c>
      <c r="C420" t="s">
        <v>20884</v>
      </c>
    </row>
    <row r="421" spans="1:3">
      <c r="A421" t="s">
        <v>18056</v>
      </c>
      <c r="B421" t="s">
        <v>20885</v>
      </c>
      <c r="C421" t="s">
        <v>20886</v>
      </c>
    </row>
    <row r="422" spans="1:3">
      <c r="A422" t="s">
        <v>18056</v>
      </c>
      <c r="B422" t="s">
        <v>20887</v>
      </c>
      <c r="C422" t="s">
        <v>20888</v>
      </c>
    </row>
    <row r="423" spans="1:3">
      <c r="A423" t="s">
        <v>18056</v>
      </c>
      <c r="B423" t="s">
        <v>20889</v>
      </c>
      <c r="C423" t="s">
        <v>20890</v>
      </c>
    </row>
    <row r="424" spans="1:3">
      <c r="A424" t="s">
        <v>18056</v>
      </c>
      <c r="B424" t="s">
        <v>20891</v>
      </c>
      <c r="C424" t="s">
        <v>20892</v>
      </c>
    </row>
    <row r="425" spans="1:3">
      <c r="A425" t="s">
        <v>17932</v>
      </c>
      <c r="B425" t="s">
        <v>20893</v>
      </c>
      <c r="C425" t="s">
        <v>20894</v>
      </c>
    </row>
    <row r="426" spans="1:3">
      <c r="A426" t="s">
        <v>17932</v>
      </c>
      <c r="B426" t="s">
        <v>20895</v>
      </c>
      <c r="C426" t="s">
        <v>20896</v>
      </c>
    </row>
    <row r="427" spans="1:3">
      <c r="A427" t="s">
        <v>17932</v>
      </c>
      <c r="B427" t="s">
        <v>20897</v>
      </c>
      <c r="C427" t="s">
        <v>20898</v>
      </c>
    </row>
    <row r="428" spans="1:3">
      <c r="A428" t="s">
        <v>17932</v>
      </c>
      <c r="B428" t="s">
        <v>20899</v>
      </c>
      <c r="C428" t="s">
        <v>20900</v>
      </c>
    </row>
    <row r="429" spans="1:3">
      <c r="A429" t="s">
        <v>17932</v>
      </c>
      <c r="B429" t="s">
        <v>20901</v>
      </c>
      <c r="C429" t="s">
        <v>20902</v>
      </c>
    </row>
    <row r="430" spans="1:3">
      <c r="A430" t="s">
        <v>17932</v>
      </c>
      <c r="B430" t="s">
        <v>20903</v>
      </c>
      <c r="C430" t="s">
        <v>20904</v>
      </c>
    </row>
    <row r="431" spans="1:3">
      <c r="A431" t="s">
        <v>17932</v>
      </c>
      <c r="B431" t="s">
        <v>20905</v>
      </c>
      <c r="C431" t="s">
        <v>20906</v>
      </c>
    </row>
    <row r="432" spans="1:3">
      <c r="A432" t="s">
        <v>17932</v>
      </c>
      <c r="B432" t="s">
        <v>20907</v>
      </c>
      <c r="C432" t="s">
        <v>20908</v>
      </c>
    </row>
    <row r="433" spans="1:3">
      <c r="A433" t="s">
        <v>17932</v>
      </c>
      <c r="B433" t="s">
        <v>20909</v>
      </c>
      <c r="C433" t="s">
        <v>20910</v>
      </c>
    </row>
    <row r="434" spans="1:3">
      <c r="A434" t="s">
        <v>17932</v>
      </c>
      <c r="B434" t="s">
        <v>20911</v>
      </c>
      <c r="C434" t="s">
        <v>20912</v>
      </c>
    </row>
    <row r="435" spans="1:3">
      <c r="A435" t="s">
        <v>17932</v>
      </c>
      <c r="B435" t="s">
        <v>20913</v>
      </c>
      <c r="C435" t="s">
        <v>20914</v>
      </c>
    </row>
    <row r="436" spans="1:3">
      <c r="A436" t="s">
        <v>17932</v>
      </c>
      <c r="B436" t="s">
        <v>20915</v>
      </c>
      <c r="C436" t="s">
        <v>20916</v>
      </c>
    </row>
    <row r="437" spans="1:3">
      <c r="A437" t="s">
        <v>18025</v>
      </c>
      <c r="B437" t="s">
        <v>20917</v>
      </c>
      <c r="C437" t="s">
        <v>20918</v>
      </c>
    </row>
    <row r="438" spans="1:3">
      <c r="A438" t="s">
        <v>18025</v>
      </c>
      <c r="B438" t="s">
        <v>20919</v>
      </c>
      <c r="C438" t="s">
        <v>20920</v>
      </c>
    </row>
    <row r="439" spans="1:3">
      <c r="A439" t="s">
        <v>18025</v>
      </c>
      <c r="B439" t="s">
        <v>20921</v>
      </c>
      <c r="C439" t="s">
        <v>20922</v>
      </c>
    </row>
    <row r="440" spans="1:3">
      <c r="A440" t="s">
        <v>18025</v>
      </c>
      <c r="B440" t="s">
        <v>20923</v>
      </c>
      <c r="C440" t="s">
        <v>20924</v>
      </c>
    </row>
    <row r="441" spans="1:3">
      <c r="A441" t="s">
        <v>17959</v>
      </c>
      <c r="B441" t="s">
        <v>20925</v>
      </c>
      <c r="C441" t="s">
        <v>20926</v>
      </c>
    </row>
    <row r="442" spans="1:3">
      <c r="A442" t="s">
        <v>17959</v>
      </c>
      <c r="B442" t="s">
        <v>20927</v>
      </c>
      <c r="C442" t="s">
        <v>20928</v>
      </c>
    </row>
    <row r="443" spans="1:3">
      <c r="A443" t="s">
        <v>17959</v>
      </c>
      <c r="B443" t="s">
        <v>20929</v>
      </c>
      <c r="C443" t="s">
        <v>20930</v>
      </c>
    </row>
    <row r="444" spans="1:3">
      <c r="A444" t="s">
        <v>17959</v>
      </c>
      <c r="B444" t="s">
        <v>20931</v>
      </c>
      <c r="C444" t="s">
        <v>17965</v>
      </c>
    </row>
    <row r="445" spans="1:3">
      <c r="A445" t="s">
        <v>17959</v>
      </c>
      <c r="B445" t="s">
        <v>20932</v>
      </c>
      <c r="C445" t="s">
        <v>20933</v>
      </c>
    </row>
    <row r="446" spans="1:3">
      <c r="A446" t="s">
        <v>17959</v>
      </c>
      <c r="B446" t="s">
        <v>20934</v>
      </c>
      <c r="C446" t="s">
        <v>20935</v>
      </c>
    </row>
    <row r="447" spans="1:3">
      <c r="A447" t="s">
        <v>17959</v>
      </c>
      <c r="B447" t="s">
        <v>20936</v>
      </c>
      <c r="C447" t="s">
        <v>20937</v>
      </c>
    </row>
    <row r="448" spans="1:3">
      <c r="A448" t="s">
        <v>17959</v>
      </c>
      <c r="B448" t="s">
        <v>20938</v>
      </c>
      <c r="C448" t="s">
        <v>20311</v>
      </c>
    </row>
    <row r="449" spans="1:3">
      <c r="A449" t="s">
        <v>17959</v>
      </c>
      <c r="B449" t="s">
        <v>20939</v>
      </c>
      <c r="C449" t="s">
        <v>20940</v>
      </c>
    </row>
    <row r="450" spans="1:3">
      <c r="A450" t="s">
        <v>17970</v>
      </c>
      <c r="B450" t="s">
        <v>20941</v>
      </c>
      <c r="C450" t="s">
        <v>17976</v>
      </c>
    </row>
    <row r="451" spans="1:3">
      <c r="A451" t="s">
        <v>17970</v>
      </c>
      <c r="B451" t="s">
        <v>20942</v>
      </c>
      <c r="C451" t="s">
        <v>20943</v>
      </c>
    </row>
    <row r="452" spans="1:3">
      <c r="A452" t="s">
        <v>17970</v>
      </c>
      <c r="B452" t="s">
        <v>20944</v>
      </c>
      <c r="C452" t="s">
        <v>20945</v>
      </c>
    </row>
    <row r="453" spans="1:3">
      <c r="A453" t="s">
        <v>18006</v>
      </c>
      <c r="B453" t="s">
        <v>20946</v>
      </c>
      <c r="C453" t="s">
        <v>20947</v>
      </c>
    </row>
    <row r="454" spans="1:3">
      <c r="A454" t="s">
        <v>18006</v>
      </c>
      <c r="B454" t="s">
        <v>20948</v>
      </c>
      <c r="C454" t="s">
        <v>20949</v>
      </c>
    </row>
    <row r="455" spans="1:3">
      <c r="A455" t="s">
        <v>18006</v>
      </c>
      <c r="B455" t="s">
        <v>20950</v>
      </c>
      <c r="C455" t="s">
        <v>20951</v>
      </c>
    </row>
    <row r="456" spans="1:3">
      <c r="A456" t="s">
        <v>18006</v>
      </c>
      <c r="B456" t="s">
        <v>20952</v>
      </c>
      <c r="C456" t="s">
        <v>20953</v>
      </c>
    </row>
    <row r="457" spans="1:3">
      <c r="A457" t="s">
        <v>18006</v>
      </c>
      <c r="B457" t="s">
        <v>20954</v>
      </c>
      <c r="C457" t="s">
        <v>20955</v>
      </c>
    </row>
    <row r="458" spans="1:3">
      <c r="A458" t="s">
        <v>18006</v>
      </c>
      <c r="B458" t="s">
        <v>20956</v>
      </c>
      <c r="C458" t="s">
        <v>20957</v>
      </c>
    </row>
    <row r="459" spans="1:3">
      <c r="A459" t="s">
        <v>18006</v>
      </c>
      <c r="B459" t="s">
        <v>20958</v>
      </c>
      <c r="C459" t="s">
        <v>20959</v>
      </c>
    </row>
    <row r="460" spans="1:3">
      <c r="A460" t="s">
        <v>18006</v>
      </c>
      <c r="B460" t="s">
        <v>20960</v>
      </c>
      <c r="C460" t="s">
        <v>20961</v>
      </c>
    </row>
    <row r="461" spans="1:3">
      <c r="A461" t="s">
        <v>18006</v>
      </c>
      <c r="B461" t="s">
        <v>20962</v>
      </c>
      <c r="C461" t="s">
        <v>20963</v>
      </c>
    </row>
    <row r="462" spans="1:3">
      <c r="A462" t="s">
        <v>18006</v>
      </c>
      <c r="B462" t="s">
        <v>20964</v>
      </c>
      <c r="C462" t="s">
        <v>20965</v>
      </c>
    </row>
    <row r="463" spans="1:3">
      <c r="A463" t="s">
        <v>18006</v>
      </c>
      <c r="B463" t="s">
        <v>20966</v>
      </c>
      <c r="C463" t="s">
        <v>20967</v>
      </c>
    </row>
    <row r="464" spans="1:3">
      <c r="A464" t="s">
        <v>18006</v>
      </c>
      <c r="B464" t="s">
        <v>20968</v>
      </c>
      <c r="C464" t="s">
        <v>20969</v>
      </c>
    </row>
    <row r="465" spans="1:3">
      <c r="A465" t="s">
        <v>18006</v>
      </c>
      <c r="B465" t="s">
        <v>20970</v>
      </c>
      <c r="C465" t="s">
        <v>20971</v>
      </c>
    </row>
    <row r="466" spans="1:3">
      <c r="A466" t="s">
        <v>18006</v>
      </c>
      <c r="B466" t="s">
        <v>20972</v>
      </c>
      <c r="C466" t="s">
        <v>20973</v>
      </c>
    </row>
    <row r="467" spans="1:3">
      <c r="A467" t="s">
        <v>18006</v>
      </c>
      <c r="B467" t="s">
        <v>20974</v>
      </c>
      <c r="C467" t="s">
        <v>20975</v>
      </c>
    </row>
    <row r="468" spans="1:3">
      <c r="A468" t="s">
        <v>18006</v>
      </c>
      <c r="B468" t="s">
        <v>20976</v>
      </c>
      <c r="C468" t="s">
        <v>20977</v>
      </c>
    </row>
    <row r="469" spans="1:3">
      <c r="A469" t="s">
        <v>18006</v>
      </c>
      <c r="B469" t="s">
        <v>20978</v>
      </c>
      <c r="C469" t="s">
        <v>20979</v>
      </c>
    </row>
    <row r="470" spans="1:3">
      <c r="A470" t="s">
        <v>18006</v>
      </c>
      <c r="B470" t="s">
        <v>20980</v>
      </c>
      <c r="C470" t="s">
        <v>20981</v>
      </c>
    </row>
    <row r="471" spans="1:3">
      <c r="A471" t="s">
        <v>18006</v>
      </c>
      <c r="B471" t="s">
        <v>20982</v>
      </c>
      <c r="C471" t="s">
        <v>20983</v>
      </c>
    </row>
    <row r="472" spans="1:3">
      <c r="A472" t="s">
        <v>18006</v>
      </c>
      <c r="B472" t="s">
        <v>20984</v>
      </c>
      <c r="C472" t="s">
        <v>20985</v>
      </c>
    </row>
    <row r="473" spans="1:3">
      <c r="A473" t="s">
        <v>18006</v>
      </c>
      <c r="B473" t="s">
        <v>20986</v>
      </c>
      <c r="C473" t="s">
        <v>20987</v>
      </c>
    </row>
    <row r="474" spans="1:3">
      <c r="A474" t="s">
        <v>18006</v>
      </c>
      <c r="B474" t="s">
        <v>20988</v>
      </c>
      <c r="C474" t="s">
        <v>20989</v>
      </c>
    </row>
    <row r="475" spans="1:3">
      <c r="A475" t="s">
        <v>18006</v>
      </c>
      <c r="B475" t="s">
        <v>20990</v>
      </c>
      <c r="C475" t="s">
        <v>20991</v>
      </c>
    </row>
    <row r="476" spans="1:3">
      <c r="A476" t="s">
        <v>18006</v>
      </c>
      <c r="B476" t="s">
        <v>20992</v>
      </c>
      <c r="C476" t="s">
        <v>20993</v>
      </c>
    </row>
    <row r="477" spans="1:3">
      <c r="A477" t="s">
        <v>18006</v>
      </c>
      <c r="B477" t="s">
        <v>20994</v>
      </c>
      <c r="C477" t="s">
        <v>20995</v>
      </c>
    </row>
    <row r="478" spans="1:3">
      <c r="A478" t="s">
        <v>18006</v>
      </c>
      <c r="B478" t="s">
        <v>20996</v>
      </c>
      <c r="C478" t="s">
        <v>20997</v>
      </c>
    </row>
    <row r="479" spans="1:3">
      <c r="A479" t="s">
        <v>18006</v>
      </c>
      <c r="B479" t="s">
        <v>20998</v>
      </c>
      <c r="C479" t="s">
        <v>20999</v>
      </c>
    </row>
    <row r="480" spans="1:3">
      <c r="A480" t="s">
        <v>17863</v>
      </c>
      <c r="B480" t="s">
        <v>21000</v>
      </c>
      <c r="C480" t="s">
        <v>21001</v>
      </c>
    </row>
    <row r="481" spans="1:3">
      <c r="A481" t="s">
        <v>17863</v>
      </c>
      <c r="B481" t="s">
        <v>21002</v>
      </c>
      <c r="C481" t="s">
        <v>21003</v>
      </c>
    </row>
    <row r="482" spans="1:3">
      <c r="A482" t="s">
        <v>17863</v>
      </c>
      <c r="B482" t="s">
        <v>21004</v>
      </c>
      <c r="C482" t="s">
        <v>21005</v>
      </c>
    </row>
    <row r="483" spans="1:3">
      <c r="A483" t="s">
        <v>17863</v>
      </c>
      <c r="B483" t="s">
        <v>21006</v>
      </c>
      <c r="C483" t="s">
        <v>21007</v>
      </c>
    </row>
    <row r="484" spans="1:3">
      <c r="A484" t="s">
        <v>17863</v>
      </c>
      <c r="B484" t="s">
        <v>21008</v>
      </c>
      <c r="C484" t="s">
        <v>21009</v>
      </c>
    </row>
    <row r="485" spans="1:3">
      <c r="A485" t="s">
        <v>17863</v>
      </c>
      <c r="B485" t="s">
        <v>21010</v>
      </c>
      <c r="C485" t="s">
        <v>21011</v>
      </c>
    </row>
    <row r="486" spans="1:3">
      <c r="A486" t="s">
        <v>17863</v>
      </c>
      <c r="B486" t="s">
        <v>21012</v>
      </c>
      <c r="C486" t="s">
        <v>21013</v>
      </c>
    </row>
    <row r="487" spans="1:3">
      <c r="A487" t="s">
        <v>17863</v>
      </c>
      <c r="B487" t="s">
        <v>21014</v>
      </c>
      <c r="C487" t="s">
        <v>21015</v>
      </c>
    </row>
    <row r="488" spans="1:3">
      <c r="A488" t="s">
        <v>17863</v>
      </c>
      <c r="B488" t="s">
        <v>21016</v>
      </c>
      <c r="C488" t="s">
        <v>21017</v>
      </c>
    </row>
    <row r="489" spans="1:3">
      <c r="A489" t="s">
        <v>17863</v>
      </c>
      <c r="B489" t="s">
        <v>21018</v>
      </c>
      <c r="C489" t="s">
        <v>21019</v>
      </c>
    </row>
    <row r="490" spans="1:3">
      <c r="A490" t="s">
        <v>17863</v>
      </c>
      <c r="B490" t="s">
        <v>21020</v>
      </c>
      <c r="C490" t="s">
        <v>21021</v>
      </c>
    </row>
    <row r="491" spans="1:3">
      <c r="A491" t="s">
        <v>17863</v>
      </c>
      <c r="B491" t="s">
        <v>21022</v>
      </c>
      <c r="C491" t="s">
        <v>21023</v>
      </c>
    </row>
    <row r="492" spans="1:3">
      <c r="A492" t="s">
        <v>17863</v>
      </c>
      <c r="B492" t="s">
        <v>21024</v>
      </c>
      <c r="C492" t="s">
        <v>21025</v>
      </c>
    </row>
    <row r="493" spans="1:3">
      <c r="A493" t="s">
        <v>17863</v>
      </c>
      <c r="B493" t="s">
        <v>21026</v>
      </c>
      <c r="C493" t="s">
        <v>21027</v>
      </c>
    </row>
    <row r="494" spans="1:3">
      <c r="A494" t="s">
        <v>17863</v>
      </c>
      <c r="B494" t="s">
        <v>21028</v>
      </c>
      <c r="C494" t="s">
        <v>21029</v>
      </c>
    </row>
    <row r="495" spans="1:3">
      <c r="A495" t="s">
        <v>17863</v>
      </c>
      <c r="B495" t="s">
        <v>21030</v>
      </c>
      <c r="C495" t="s">
        <v>21031</v>
      </c>
    </row>
    <row r="496" spans="1:3">
      <c r="A496" t="s">
        <v>17863</v>
      </c>
      <c r="B496" t="s">
        <v>21032</v>
      </c>
      <c r="C496" t="s">
        <v>21033</v>
      </c>
    </row>
    <row r="497" spans="1:3">
      <c r="A497" t="s">
        <v>17863</v>
      </c>
      <c r="B497" t="s">
        <v>21034</v>
      </c>
      <c r="C497" t="s">
        <v>21035</v>
      </c>
    </row>
    <row r="498" spans="1:3">
      <c r="A498" t="s">
        <v>17863</v>
      </c>
      <c r="B498" t="s">
        <v>21036</v>
      </c>
      <c r="C498" t="s">
        <v>21037</v>
      </c>
    </row>
    <row r="499" spans="1:3">
      <c r="A499" t="s">
        <v>17863</v>
      </c>
      <c r="B499" t="s">
        <v>21038</v>
      </c>
      <c r="C499" t="s">
        <v>21039</v>
      </c>
    </row>
    <row r="500" spans="1:3">
      <c r="A500" t="s">
        <v>17863</v>
      </c>
      <c r="B500" t="s">
        <v>21040</v>
      </c>
      <c r="C500" t="s">
        <v>21041</v>
      </c>
    </row>
    <row r="501" spans="1:3">
      <c r="A501" t="s">
        <v>17863</v>
      </c>
      <c r="B501" t="s">
        <v>21042</v>
      </c>
      <c r="C501" t="s">
        <v>21043</v>
      </c>
    </row>
    <row r="502" spans="1:3">
      <c r="A502" t="s">
        <v>17863</v>
      </c>
      <c r="B502" t="s">
        <v>21044</v>
      </c>
      <c r="C502" t="s">
        <v>21045</v>
      </c>
    </row>
    <row r="503" spans="1:3">
      <c r="A503" t="s">
        <v>17863</v>
      </c>
      <c r="B503" t="s">
        <v>21046</v>
      </c>
      <c r="C503" t="s">
        <v>21047</v>
      </c>
    </row>
    <row r="504" spans="1:3">
      <c r="A504" t="s">
        <v>17863</v>
      </c>
      <c r="B504" t="s">
        <v>21048</v>
      </c>
      <c r="C504" t="s">
        <v>21049</v>
      </c>
    </row>
    <row r="505" spans="1:3">
      <c r="A505" t="s">
        <v>17863</v>
      </c>
      <c r="B505" t="s">
        <v>21050</v>
      </c>
      <c r="C505" t="s">
        <v>21051</v>
      </c>
    </row>
    <row r="506" spans="1:3">
      <c r="A506" t="s">
        <v>17863</v>
      </c>
      <c r="B506" t="s">
        <v>21052</v>
      </c>
      <c r="C506" t="s">
        <v>21053</v>
      </c>
    </row>
    <row r="507" spans="1:3">
      <c r="A507" t="s">
        <v>17863</v>
      </c>
      <c r="B507" t="s">
        <v>21054</v>
      </c>
      <c r="C507" t="s">
        <v>21055</v>
      </c>
    </row>
    <row r="508" spans="1:3">
      <c r="A508" t="s">
        <v>17863</v>
      </c>
      <c r="B508" t="s">
        <v>21056</v>
      </c>
      <c r="C508" t="s">
        <v>21057</v>
      </c>
    </row>
    <row r="509" spans="1:3">
      <c r="A509" t="s">
        <v>17863</v>
      </c>
      <c r="B509" t="s">
        <v>21058</v>
      </c>
      <c r="C509" t="s">
        <v>18357</v>
      </c>
    </row>
    <row r="510" spans="1:3">
      <c r="A510" t="s">
        <v>17863</v>
      </c>
      <c r="B510" t="s">
        <v>21059</v>
      </c>
      <c r="C510" t="s">
        <v>21060</v>
      </c>
    </row>
    <row r="511" spans="1:3">
      <c r="A511" t="s">
        <v>17863</v>
      </c>
      <c r="B511" t="s">
        <v>21061</v>
      </c>
      <c r="C511" t="s">
        <v>21062</v>
      </c>
    </row>
    <row r="512" spans="1:3">
      <c r="A512" t="s">
        <v>17948</v>
      </c>
      <c r="B512" t="s">
        <v>21063</v>
      </c>
      <c r="C512" t="s">
        <v>21064</v>
      </c>
    </row>
    <row r="513" spans="1:3">
      <c r="A513" t="s">
        <v>17948</v>
      </c>
      <c r="B513" t="s">
        <v>21065</v>
      </c>
      <c r="C513" t="s">
        <v>21066</v>
      </c>
    </row>
    <row r="514" spans="1:3">
      <c r="A514" t="s">
        <v>17948</v>
      </c>
      <c r="B514" t="s">
        <v>21067</v>
      </c>
      <c r="C514" t="s">
        <v>21068</v>
      </c>
    </row>
    <row r="515" spans="1:3">
      <c r="A515" t="s">
        <v>17948</v>
      </c>
      <c r="B515" t="s">
        <v>21069</v>
      </c>
      <c r="C515" t="s">
        <v>21070</v>
      </c>
    </row>
    <row r="516" spans="1:3">
      <c r="A516" t="s">
        <v>17948</v>
      </c>
      <c r="B516" t="s">
        <v>21071</v>
      </c>
      <c r="C516" t="s">
        <v>17954</v>
      </c>
    </row>
    <row r="517" spans="1:3">
      <c r="A517" t="s">
        <v>17948</v>
      </c>
      <c r="B517" t="s">
        <v>21072</v>
      </c>
      <c r="C517" t="s">
        <v>21073</v>
      </c>
    </row>
    <row r="518" spans="1:3">
      <c r="A518" t="s">
        <v>17948</v>
      </c>
      <c r="B518" t="s">
        <v>21074</v>
      </c>
      <c r="C518" t="s">
        <v>21075</v>
      </c>
    </row>
    <row r="519" spans="1:3">
      <c r="A519" t="s">
        <v>17948</v>
      </c>
      <c r="B519" t="s">
        <v>21076</v>
      </c>
      <c r="C519" t="s">
        <v>21077</v>
      </c>
    </row>
    <row r="520" spans="1:3">
      <c r="A520" t="s">
        <v>17948</v>
      </c>
      <c r="B520" t="s">
        <v>21078</v>
      </c>
      <c r="C520" t="s">
        <v>21079</v>
      </c>
    </row>
    <row r="521" spans="1:3">
      <c r="A521" t="s">
        <v>17948</v>
      </c>
      <c r="B521" t="s">
        <v>21080</v>
      </c>
      <c r="C521" t="s">
        <v>21081</v>
      </c>
    </row>
    <row r="522" spans="1:3">
      <c r="A522" t="s">
        <v>17948</v>
      </c>
      <c r="B522" t="s">
        <v>21082</v>
      </c>
      <c r="C522" t="s">
        <v>21083</v>
      </c>
    </row>
    <row r="523" spans="1:3">
      <c r="A523" t="s">
        <v>17948</v>
      </c>
      <c r="B523" t="s">
        <v>21084</v>
      </c>
      <c r="C523" t="s">
        <v>21085</v>
      </c>
    </row>
    <row r="524" spans="1:3">
      <c r="A524" t="s">
        <v>17948</v>
      </c>
      <c r="B524" t="s">
        <v>21086</v>
      </c>
      <c r="C524" t="s">
        <v>21087</v>
      </c>
    </row>
    <row r="525" spans="1:3">
      <c r="A525" t="s">
        <v>17948</v>
      </c>
      <c r="B525" t="s">
        <v>21088</v>
      </c>
      <c r="C525" t="s">
        <v>21089</v>
      </c>
    </row>
    <row r="526" spans="1:3">
      <c r="A526" t="s">
        <v>17948</v>
      </c>
      <c r="B526" t="s">
        <v>21090</v>
      </c>
      <c r="C526" t="s">
        <v>21091</v>
      </c>
    </row>
    <row r="527" spans="1:3">
      <c r="A527" t="s">
        <v>17948</v>
      </c>
      <c r="B527" t="s">
        <v>21092</v>
      </c>
      <c r="C527" t="s">
        <v>21093</v>
      </c>
    </row>
    <row r="528" spans="1:3">
      <c r="A528" t="s">
        <v>17948</v>
      </c>
      <c r="B528" t="s">
        <v>21094</v>
      </c>
      <c r="C528" t="s">
        <v>21095</v>
      </c>
    </row>
    <row r="529" spans="1:3">
      <c r="A529" t="s">
        <v>17948</v>
      </c>
      <c r="B529" t="s">
        <v>21096</v>
      </c>
      <c r="C529" t="s">
        <v>21097</v>
      </c>
    </row>
    <row r="530" spans="1:3">
      <c r="A530" t="s">
        <v>17948</v>
      </c>
      <c r="B530" t="s">
        <v>21098</v>
      </c>
      <c r="C530" t="s">
        <v>21099</v>
      </c>
    </row>
    <row r="531" spans="1:3">
      <c r="A531" t="s">
        <v>17948</v>
      </c>
      <c r="B531" t="s">
        <v>21100</v>
      </c>
      <c r="C531" t="s">
        <v>21101</v>
      </c>
    </row>
    <row r="532" spans="1:3">
      <c r="A532" t="s">
        <v>17991</v>
      </c>
      <c r="B532" t="s">
        <v>21102</v>
      </c>
      <c r="C532" t="s">
        <v>21103</v>
      </c>
    </row>
    <row r="533" spans="1:3">
      <c r="A533" t="s">
        <v>17991</v>
      </c>
      <c r="B533" t="s">
        <v>21104</v>
      </c>
      <c r="C533" t="s">
        <v>21105</v>
      </c>
    </row>
    <row r="534" spans="1:3">
      <c r="A534" t="s">
        <v>17991</v>
      </c>
      <c r="B534" t="s">
        <v>21106</v>
      </c>
      <c r="C534" t="s">
        <v>21107</v>
      </c>
    </row>
    <row r="535" spans="1:3">
      <c r="A535" t="s">
        <v>17991</v>
      </c>
      <c r="B535" t="s">
        <v>21108</v>
      </c>
      <c r="C535" t="s">
        <v>17997</v>
      </c>
    </row>
    <row r="536" spans="1:3">
      <c r="A536" t="s">
        <v>17991</v>
      </c>
      <c r="B536" t="s">
        <v>21109</v>
      </c>
      <c r="C536" t="s">
        <v>21110</v>
      </c>
    </row>
    <row r="537" spans="1:3">
      <c r="A537" t="s">
        <v>17991</v>
      </c>
      <c r="B537" t="s">
        <v>21111</v>
      </c>
      <c r="C537" t="s">
        <v>21112</v>
      </c>
    </row>
    <row r="538" spans="1:3">
      <c r="A538" t="s">
        <v>17991</v>
      </c>
      <c r="B538" t="s">
        <v>21113</v>
      </c>
      <c r="C538" t="s">
        <v>21114</v>
      </c>
    </row>
    <row r="539" spans="1:3">
      <c r="A539" t="s">
        <v>17991</v>
      </c>
      <c r="B539" t="s">
        <v>21115</v>
      </c>
      <c r="C539" t="s">
        <v>21116</v>
      </c>
    </row>
    <row r="540" spans="1:3">
      <c r="A540" t="s">
        <v>17991</v>
      </c>
      <c r="B540" t="s">
        <v>21117</v>
      </c>
      <c r="C540" t="s">
        <v>21118</v>
      </c>
    </row>
    <row r="541" spans="1:3">
      <c r="A541" t="s">
        <v>17991</v>
      </c>
      <c r="B541" t="s">
        <v>21119</v>
      </c>
      <c r="C541" t="s">
        <v>21120</v>
      </c>
    </row>
    <row r="542" spans="1:3">
      <c r="A542" t="s">
        <v>17991</v>
      </c>
      <c r="B542" t="s">
        <v>21121</v>
      </c>
      <c r="C542" t="s">
        <v>21122</v>
      </c>
    </row>
    <row r="543" spans="1:3">
      <c r="A543" t="s">
        <v>17991</v>
      </c>
      <c r="B543" t="s">
        <v>21123</v>
      </c>
      <c r="C543" t="s">
        <v>21124</v>
      </c>
    </row>
    <row r="544" spans="1:3">
      <c r="A544" t="s">
        <v>17991</v>
      </c>
      <c r="B544" t="s">
        <v>21125</v>
      </c>
      <c r="C544" t="s">
        <v>21126</v>
      </c>
    </row>
    <row r="545" spans="1:3">
      <c r="A545" t="s">
        <v>17991</v>
      </c>
      <c r="B545" t="s">
        <v>21127</v>
      </c>
      <c r="C545" t="s">
        <v>21128</v>
      </c>
    </row>
    <row r="546" spans="1:3">
      <c r="A546" t="s">
        <v>17991</v>
      </c>
      <c r="B546" t="s">
        <v>21129</v>
      </c>
      <c r="C546" t="s">
        <v>21130</v>
      </c>
    </row>
    <row r="547" spans="1:3">
      <c r="A547" t="s">
        <v>17991</v>
      </c>
      <c r="B547" t="s">
        <v>21131</v>
      </c>
      <c r="C547" t="s">
        <v>21132</v>
      </c>
    </row>
    <row r="548" spans="1:3">
      <c r="A548" t="s">
        <v>17903</v>
      </c>
      <c r="B548" t="s">
        <v>21133</v>
      </c>
      <c r="C548" t="s">
        <v>21134</v>
      </c>
    </row>
    <row r="549" spans="1:3">
      <c r="A549" t="s">
        <v>17903</v>
      </c>
      <c r="B549" t="s">
        <v>21135</v>
      </c>
      <c r="C549" t="s">
        <v>21136</v>
      </c>
    </row>
    <row r="550" spans="1:3">
      <c r="A550" t="s">
        <v>17903</v>
      </c>
      <c r="B550" t="s">
        <v>21137</v>
      </c>
      <c r="C550" t="s">
        <v>21138</v>
      </c>
    </row>
    <row r="551" spans="1:3">
      <c r="A551" t="s">
        <v>17903</v>
      </c>
      <c r="B551" t="s">
        <v>21139</v>
      </c>
      <c r="C551" t="s">
        <v>21140</v>
      </c>
    </row>
    <row r="552" spans="1:3">
      <c r="A552" t="s">
        <v>17903</v>
      </c>
      <c r="B552" t="s">
        <v>21141</v>
      </c>
      <c r="C552" t="s">
        <v>21142</v>
      </c>
    </row>
    <row r="553" spans="1:3">
      <c r="A553" t="s">
        <v>17903</v>
      </c>
      <c r="B553" t="s">
        <v>21143</v>
      </c>
      <c r="C553" t="s">
        <v>21144</v>
      </c>
    </row>
    <row r="554" spans="1:3">
      <c r="A554" t="s">
        <v>17903</v>
      </c>
      <c r="B554" t="s">
        <v>21145</v>
      </c>
      <c r="C554" t="s">
        <v>21146</v>
      </c>
    </row>
    <row r="555" spans="1:3">
      <c r="A555" t="s">
        <v>17924</v>
      </c>
      <c r="B555" t="s">
        <v>21147</v>
      </c>
      <c r="C555" t="s">
        <v>17928</v>
      </c>
    </row>
    <row r="556" spans="1:3">
      <c r="A556" t="s">
        <v>17924</v>
      </c>
      <c r="B556" t="s">
        <v>21148</v>
      </c>
      <c r="C556" t="s">
        <v>21149</v>
      </c>
    </row>
    <row r="557" spans="1:3">
      <c r="A557" t="s">
        <v>17924</v>
      </c>
      <c r="B557" t="s">
        <v>21150</v>
      </c>
      <c r="C557" t="s">
        <v>21151</v>
      </c>
    </row>
    <row r="558" spans="1:3">
      <c r="A558" t="s">
        <v>17924</v>
      </c>
      <c r="B558" t="s">
        <v>21152</v>
      </c>
      <c r="C558" t="s">
        <v>21153</v>
      </c>
    </row>
    <row r="559" spans="1:3">
      <c r="A559" t="s">
        <v>17924</v>
      </c>
      <c r="B559" t="s">
        <v>21154</v>
      </c>
      <c r="C559" t="s">
        <v>21155</v>
      </c>
    </row>
    <row r="560" spans="1:3">
      <c r="A560" t="s">
        <v>17924</v>
      </c>
      <c r="B560" t="s">
        <v>21156</v>
      </c>
      <c r="C560" t="s">
        <v>21157</v>
      </c>
    </row>
    <row r="561" spans="1:3">
      <c r="A561" t="s">
        <v>18098</v>
      </c>
      <c r="B561" t="s">
        <v>21158</v>
      </c>
      <c r="C561" t="s">
        <v>21159</v>
      </c>
    </row>
    <row r="562" spans="1:3">
      <c r="A562" t="s">
        <v>18098</v>
      </c>
      <c r="B562" t="s">
        <v>21160</v>
      </c>
      <c r="C562" t="s">
        <v>21161</v>
      </c>
    </row>
    <row r="563" spans="1:3">
      <c r="A563" t="s">
        <v>18098</v>
      </c>
      <c r="B563" t="s">
        <v>21162</v>
      </c>
      <c r="C563" t="s">
        <v>21163</v>
      </c>
    </row>
    <row r="564" spans="1:3">
      <c r="A564" t="s">
        <v>18098</v>
      </c>
      <c r="B564" t="s">
        <v>21164</v>
      </c>
      <c r="C564" t="s">
        <v>21165</v>
      </c>
    </row>
    <row r="565" spans="1:3">
      <c r="A565" t="s">
        <v>18098</v>
      </c>
      <c r="B565" t="s">
        <v>21166</v>
      </c>
      <c r="C565" t="s">
        <v>21167</v>
      </c>
    </row>
    <row r="566" spans="1:3">
      <c r="A566" t="s">
        <v>18098</v>
      </c>
      <c r="B566" t="s">
        <v>21168</v>
      </c>
      <c r="C566" t="s">
        <v>21169</v>
      </c>
    </row>
    <row r="567" spans="1:3">
      <c r="A567" t="s">
        <v>18098</v>
      </c>
      <c r="B567" t="s">
        <v>21170</v>
      </c>
      <c r="C567" t="s">
        <v>21171</v>
      </c>
    </row>
    <row r="568" spans="1:3">
      <c r="A568" t="s">
        <v>18098</v>
      </c>
      <c r="B568" t="s">
        <v>21172</v>
      </c>
      <c r="C568" t="s">
        <v>21173</v>
      </c>
    </row>
    <row r="569" spans="1:3">
      <c r="A569" t="s">
        <v>18098</v>
      </c>
      <c r="B569" t="s">
        <v>21174</v>
      </c>
      <c r="C569" t="s">
        <v>21175</v>
      </c>
    </row>
    <row r="570" spans="1:3">
      <c r="A570" t="s">
        <v>18098</v>
      </c>
      <c r="B570" t="s">
        <v>21176</v>
      </c>
      <c r="C570" t="s">
        <v>21177</v>
      </c>
    </row>
    <row r="571" spans="1:3">
      <c r="A571" t="s">
        <v>18098</v>
      </c>
      <c r="B571" t="s">
        <v>21178</v>
      </c>
      <c r="C571" t="s">
        <v>21179</v>
      </c>
    </row>
    <row r="572" spans="1:3">
      <c r="A572" t="s">
        <v>18098</v>
      </c>
      <c r="B572" t="s">
        <v>21180</v>
      </c>
      <c r="C572" t="s">
        <v>21181</v>
      </c>
    </row>
    <row r="573" spans="1:3">
      <c r="A573" t="s">
        <v>18098</v>
      </c>
      <c r="B573" t="s">
        <v>21182</v>
      </c>
      <c r="C573" t="s">
        <v>21183</v>
      </c>
    </row>
    <row r="574" spans="1:3">
      <c r="A574" t="s">
        <v>18195</v>
      </c>
      <c r="B574" t="s">
        <v>21184</v>
      </c>
      <c r="C574" t="s">
        <v>21185</v>
      </c>
    </row>
    <row r="575" spans="1:3">
      <c r="A575" t="s">
        <v>18195</v>
      </c>
      <c r="B575" t="s">
        <v>21186</v>
      </c>
      <c r="C575" t="s">
        <v>21187</v>
      </c>
    </row>
    <row r="576" spans="1:3">
      <c r="A576" t="s">
        <v>18195</v>
      </c>
      <c r="B576" t="s">
        <v>21188</v>
      </c>
      <c r="C576" t="s">
        <v>21189</v>
      </c>
    </row>
    <row r="577" spans="1:3">
      <c r="A577" t="s">
        <v>18195</v>
      </c>
      <c r="B577" t="s">
        <v>21190</v>
      </c>
      <c r="C577" t="s">
        <v>21191</v>
      </c>
    </row>
    <row r="578" spans="1:3">
      <c r="A578" t="s">
        <v>18195</v>
      </c>
      <c r="B578" t="s">
        <v>21192</v>
      </c>
      <c r="C578" t="s">
        <v>21193</v>
      </c>
    </row>
    <row r="579" spans="1:3">
      <c r="A579" t="s">
        <v>18195</v>
      </c>
      <c r="B579" t="s">
        <v>21194</v>
      </c>
      <c r="C579" t="s">
        <v>21195</v>
      </c>
    </row>
    <row r="580" spans="1:3">
      <c r="A580" t="s">
        <v>18195</v>
      </c>
      <c r="B580" t="s">
        <v>21196</v>
      </c>
      <c r="C580" t="s">
        <v>21197</v>
      </c>
    </row>
    <row r="581" spans="1:3">
      <c r="A581" t="s">
        <v>18195</v>
      </c>
      <c r="B581" t="s">
        <v>21198</v>
      </c>
      <c r="C581" t="s">
        <v>21199</v>
      </c>
    </row>
    <row r="582" spans="1:3">
      <c r="A582" t="s">
        <v>18195</v>
      </c>
      <c r="B582" t="s">
        <v>21200</v>
      </c>
      <c r="C582" t="s">
        <v>21201</v>
      </c>
    </row>
    <row r="583" spans="1:3">
      <c r="A583" t="s">
        <v>18195</v>
      </c>
      <c r="B583" t="s">
        <v>21202</v>
      </c>
      <c r="C583" t="s">
        <v>21203</v>
      </c>
    </row>
    <row r="584" spans="1:3">
      <c r="A584" t="s">
        <v>18195</v>
      </c>
      <c r="B584" t="s">
        <v>21204</v>
      </c>
      <c r="C584" t="s">
        <v>21205</v>
      </c>
    </row>
    <row r="585" spans="1:3">
      <c r="A585" t="s">
        <v>18195</v>
      </c>
      <c r="B585" t="s">
        <v>21206</v>
      </c>
      <c r="C585" t="s">
        <v>18201</v>
      </c>
    </row>
    <row r="586" spans="1:3">
      <c r="A586" t="s">
        <v>18195</v>
      </c>
      <c r="B586" t="s">
        <v>21207</v>
      </c>
      <c r="C586" t="s">
        <v>21208</v>
      </c>
    </row>
    <row r="587" spans="1:3">
      <c r="A587" t="s">
        <v>18195</v>
      </c>
      <c r="B587" t="s">
        <v>21209</v>
      </c>
      <c r="C587" t="s">
        <v>21210</v>
      </c>
    </row>
    <row r="588" spans="1:3">
      <c r="A588" t="s">
        <v>18195</v>
      </c>
      <c r="B588" t="s">
        <v>21211</v>
      </c>
      <c r="C588" t="s">
        <v>21212</v>
      </c>
    </row>
    <row r="589" spans="1:3">
      <c r="A589" t="s">
        <v>18195</v>
      </c>
      <c r="B589" t="s">
        <v>21213</v>
      </c>
      <c r="C589" t="s">
        <v>21214</v>
      </c>
    </row>
    <row r="590" spans="1:3">
      <c r="A590" t="s">
        <v>18195</v>
      </c>
      <c r="B590" t="s">
        <v>21215</v>
      </c>
      <c r="C590" t="s">
        <v>21216</v>
      </c>
    </row>
    <row r="591" spans="1:3">
      <c r="A591" t="s">
        <v>18195</v>
      </c>
      <c r="B591" t="s">
        <v>21217</v>
      </c>
      <c r="C591" t="s">
        <v>21218</v>
      </c>
    </row>
    <row r="592" spans="1:3">
      <c r="A592" t="s">
        <v>18195</v>
      </c>
      <c r="B592" t="s">
        <v>21219</v>
      </c>
      <c r="C592" t="s">
        <v>21220</v>
      </c>
    </row>
    <row r="593" spans="1:3">
      <c r="A593" t="s">
        <v>18195</v>
      </c>
      <c r="B593" t="s">
        <v>21221</v>
      </c>
      <c r="C593" t="s">
        <v>21222</v>
      </c>
    </row>
    <row r="594" spans="1:3">
      <c r="A594" t="s">
        <v>18195</v>
      </c>
      <c r="B594" t="s">
        <v>21223</v>
      </c>
      <c r="C594" t="s">
        <v>21224</v>
      </c>
    </row>
    <row r="595" spans="1:3">
      <c r="A595" t="s">
        <v>18195</v>
      </c>
      <c r="B595" t="s">
        <v>21225</v>
      </c>
      <c r="C595" t="s">
        <v>21226</v>
      </c>
    </row>
    <row r="596" spans="1:3">
      <c r="A596" t="s">
        <v>18195</v>
      </c>
      <c r="B596" t="s">
        <v>21227</v>
      </c>
      <c r="C596" t="s">
        <v>21228</v>
      </c>
    </row>
    <row r="597" spans="1:3">
      <c r="A597" t="s">
        <v>18195</v>
      </c>
      <c r="B597" t="s">
        <v>21229</v>
      </c>
      <c r="C597" t="s">
        <v>21230</v>
      </c>
    </row>
    <row r="598" spans="1:3">
      <c r="A598" t="s">
        <v>18195</v>
      </c>
      <c r="B598" t="s">
        <v>21231</v>
      </c>
      <c r="C598" t="s">
        <v>21232</v>
      </c>
    </row>
    <row r="599" spans="1:3">
      <c r="A599" t="s">
        <v>18195</v>
      </c>
      <c r="B599" t="s">
        <v>21233</v>
      </c>
      <c r="C599" t="s">
        <v>21234</v>
      </c>
    </row>
    <row r="600" spans="1:3">
      <c r="A600" t="s">
        <v>18115</v>
      </c>
      <c r="B600" t="s">
        <v>21235</v>
      </c>
      <c r="C600" t="s">
        <v>21236</v>
      </c>
    </row>
    <row r="601" spans="1:3">
      <c r="A601" t="s">
        <v>18115</v>
      </c>
      <c r="B601" t="s">
        <v>21237</v>
      </c>
      <c r="C601" t="s">
        <v>21238</v>
      </c>
    </row>
    <row r="602" spans="1:3">
      <c r="A602" t="s">
        <v>18115</v>
      </c>
      <c r="B602" t="s">
        <v>21239</v>
      </c>
      <c r="C602" t="s">
        <v>18121</v>
      </c>
    </row>
    <row r="603" spans="1:3">
      <c r="A603" t="s">
        <v>18115</v>
      </c>
      <c r="B603" t="s">
        <v>21240</v>
      </c>
      <c r="C603" t="s">
        <v>21241</v>
      </c>
    </row>
    <row r="604" spans="1:3">
      <c r="A604" t="s">
        <v>18115</v>
      </c>
      <c r="B604" t="s">
        <v>21242</v>
      </c>
      <c r="C604" t="s">
        <v>21243</v>
      </c>
    </row>
    <row r="605" spans="1:3">
      <c r="A605" t="s">
        <v>18115</v>
      </c>
      <c r="B605" t="s">
        <v>21244</v>
      </c>
      <c r="C605" t="s">
        <v>21245</v>
      </c>
    </row>
    <row r="606" spans="1:3">
      <c r="A606" t="s">
        <v>18115</v>
      </c>
      <c r="B606" t="s">
        <v>21246</v>
      </c>
      <c r="C606" t="s">
        <v>21247</v>
      </c>
    </row>
    <row r="607" spans="1:3">
      <c r="A607" t="s">
        <v>18115</v>
      </c>
      <c r="B607" t="s">
        <v>21248</v>
      </c>
      <c r="C607" t="s">
        <v>21249</v>
      </c>
    </row>
    <row r="608" spans="1:3">
      <c r="A608" t="s">
        <v>18115</v>
      </c>
      <c r="B608" t="s">
        <v>21250</v>
      </c>
      <c r="C608" t="s">
        <v>21251</v>
      </c>
    </row>
    <row r="609" spans="1:3">
      <c r="A609" t="s">
        <v>18115</v>
      </c>
      <c r="B609" t="s">
        <v>21252</v>
      </c>
      <c r="C609" t="s">
        <v>21253</v>
      </c>
    </row>
    <row r="610" spans="1:3">
      <c r="A610" t="s">
        <v>18115</v>
      </c>
      <c r="B610" t="s">
        <v>21254</v>
      </c>
      <c r="C610" t="s">
        <v>21255</v>
      </c>
    </row>
    <row r="611" spans="1:3">
      <c r="A611" t="s">
        <v>18115</v>
      </c>
      <c r="B611" t="s">
        <v>21256</v>
      </c>
      <c r="C611" t="s">
        <v>21257</v>
      </c>
    </row>
    <row r="612" spans="1:3">
      <c r="A612" t="s">
        <v>18115</v>
      </c>
      <c r="B612" t="s">
        <v>21258</v>
      </c>
      <c r="C612" t="s">
        <v>21259</v>
      </c>
    </row>
    <row r="613" spans="1:3">
      <c r="A613" t="s">
        <v>18115</v>
      </c>
      <c r="B613" t="s">
        <v>21260</v>
      </c>
      <c r="C613" t="s">
        <v>21261</v>
      </c>
    </row>
    <row r="614" spans="1:3">
      <c r="A614" t="s">
        <v>18115</v>
      </c>
      <c r="B614" t="s">
        <v>21262</v>
      </c>
      <c r="C614" t="s">
        <v>21263</v>
      </c>
    </row>
    <row r="615" spans="1:3">
      <c r="A615" t="s">
        <v>18115</v>
      </c>
      <c r="B615" t="s">
        <v>21264</v>
      </c>
      <c r="C615" t="s">
        <v>21265</v>
      </c>
    </row>
    <row r="616" spans="1:3">
      <c r="A616" t="s">
        <v>18115</v>
      </c>
      <c r="B616" t="s">
        <v>21266</v>
      </c>
      <c r="C616" t="s">
        <v>21267</v>
      </c>
    </row>
    <row r="617" spans="1:3">
      <c r="A617" t="s">
        <v>18206</v>
      </c>
      <c r="B617" t="s">
        <v>21268</v>
      </c>
      <c r="C617" t="s">
        <v>21269</v>
      </c>
    </row>
    <row r="618" spans="1:3">
      <c r="A618" t="s">
        <v>18206</v>
      </c>
      <c r="B618" t="s">
        <v>21270</v>
      </c>
      <c r="C618" t="s">
        <v>21271</v>
      </c>
    </row>
    <row r="619" spans="1:3">
      <c r="A619" t="s">
        <v>18206</v>
      </c>
      <c r="B619" t="s">
        <v>21272</v>
      </c>
      <c r="C619" t="s">
        <v>21263</v>
      </c>
    </row>
    <row r="620" spans="1:3">
      <c r="A620" t="s">
        <v>18206</v>
      </c>
      <c r="B620" t="s">
        <v>21273</v>
      </c>
      <c r="C620" t="s">
        <v>21274</v>
      </c>
    </row>
    <row r="621" spans="1:3">
      <c r="A621" t="s">
        <v>18206</v>
      </c>
      <c r="B621" t="s">
        <v>21275</v>
      </c>
      <c r="C621" t="s">
        <v>21276</v>
      </c>
    </row>
    <row r="622" spans="1:3">
      <c r="A622" t="s">
        <v>18206</v>
      </c>
      <c r="B622" t="s">
        <v>21277</v>
      </c>
      <c r="C622" t="s">
        <v>21278</v>
      </c>
    </row>
    <row r="623" spans="1:3">
      <c r="A623" t="s">
        <v>18206</v>
      </c>
      <c r="B623" t="s">
        <v>21279</v>
      </c>
      <c r="C623" t="s">
        <v>21280</v>
      </c>
    </row>
    <row r="624" spans="1:3">
      <c r="A624" t="s">
        <v>18206</v>
      </c>
      <c r="B624" t="s">
        <v>21281</v>
      </c>
      <c r="C624" t="s">
        <v>21282</v>
      </c>
    </row>
    <row r="625" spans="1:3">
      <c r="A625" t="s">
        <v>18206</v>
      </c>
      <c r="B625" t="s">
        <v>21283</v>
      </c>
      <c r="C625" t="s">
        <v>21284</v>
      </c>
    </row>
    <row r="626" spans="1:3">
      <c r="A626" t="s">
        <v>18206</v>
      </c>
      <c r="B626" t="s">
        <v>21285</v>
      </c>
      <c r="C626" t="s">
        <v>21286</v>
      </c>
    </row>
    <row r="627" spans="1:3">
      <c r="A627" t="s">
        <v>18206</v>
      </c>
      <c r="B627" t="s">
        <v>21287</v>
      </c>
      <c r="C627" t="s">
        <v>21288</v>
      </c>
    </row>
    <row r="628" spans="1:3">
      <c r="A628" t="s">
        <v>18206</v>
      </c>
      <c r="B628" t="s">
        <v>21289</v>
      </c>
      <c r="C628" t="s">
        <v>18212</v>
      </c>
    </row>
    <row r="629" spans="1:3">
      <c r="A629" t="s">
        <v>19752</v>
      </c>
      <c r="B629" t="s">
        <v>21290</v>
      </c>
      <c r="C629" t="s">
        <v>21291</v>
      </c>
    </row>
    <row r="630" spans="1:3">
      <c r="A630" t="s">
        <v>19752</v>
      </c>
      <c r="B630" t="s">
        <v>21292</v>
      </c>
      <c r="C630" t="s">
        <v>21293</v>
      </c>
    </row>
    <row r="631" spans="1:3">
      <c r="A631" t="s">
        <v>19752</v>
      </c>
      <c r="B631" t="s">
        <v>21294</v>
      </c>
      <c r="C631" t="s">
        <v>21295</v>
      </c>
    </row>
    <row r="632" spans="1:3">
      <c r="A632" t="s">
        <v>19752</v>
      </c>
      <c r="B632" t="s">
        <v>21296</v>
      </c>
      <c r="C632" t="s">
        <v>21297</v>
      </c>
    </row>
    <row r="633" spans="1:3">
      <c r="A633" t="s">
        <v>19752</v>
      </c>
      <c r="B633" t="s">
        <v>21298</v>
      </c>
      <c r="C633" t="s">
        <v>21299</v>
      </c>
    </row>
    <row r="634" spans="1:3">
      <c r="A634" t="s">
        <v>19752</v>
      </c>
      <c r="B634" t="s">
        <v>21300</v>
      </c>
      <c r="C634" t="s">
        <v>21301</v>
      </c>
    </row>
    <row r="635" spans="1:3">
      <c r="A635" t="s">
        <v>19752</v>
      </c>
      <c r="B635" t="s">
        <v>21302</v>
      </c>
      <c r="C635" t="s">
        <v>21303</v>
      </c>
    </row>
    <row r="636" spans="1:3">
      <c r="A636" t="s">
        <v>19752</v>
      </c>
      <c r="B636" t="s">
        <v>21304</v>
      </c>
      <c r="C636" t="s">
        <v>21305</v>
      </c>
    </row>
    <row r="637" spans="1:3">
      <c r="A637" t="s">
        <v>19752</v>
      </c>
      <c r="B637" t="s">
        <v>21306</v>
      </c>
      <c r="C637" t="s">
        <v>21307</v>
      </c>
    </row>
    <row r="638" spans="1:3">
      <c r="A638" t="s">
        <v>19752</v>
      </c>
      <c r="B638" t="s">
        <v>21308</v>
      </c>
      <c r="C638" t="s">
        <v>21309</v>
      </c>
    </row>
    <row r="639" spans="1:3">
      <c r="A639" t="s">
        <v>19752</v>
      </c>
      <c r="B639" t="s">
        <v>21310</v>
      </c>
      <c r="C639" t="s">
        <v>21311</v>
      </c>
    </row>
    <row r="640" spans="1:3">
      <c r="A640" t="s">
        <v>19752</v>
      </c>
      <c r="B640" t="s">
        <v>21312</v>
      </c>
      <c r="C640" t="s">
        <v>21313</v>
      </c>
    </row>
    <row r="641" spans="1:3">
      <c r="A641" t="s">
        <v>19752</v>
      </c>
      <c r="B641" t="s">
        <v>21314</v>
      </c>
      <c r="C641" t="s">
        <v>21315</v>
      </c>
    </row>
    <row r="642" spans="1:3">
      <c r="A642" t="s">
        <v>19752</v>
      </c>
      <c r="B642" t="s">
        <v>21316</v>
      </c>
      <c r="C642" t="s">
        <v>21317</v>
      </c>
    </row>
    <row r="643" spans="1:3">
      <c r="A643" t="s">
        <v>19752</v>
      </c>
      <c r="B643" t="s">
        <v>21318</v>
      </c>
      <c r="C643" t="s">
        <v>21319</v>
      </c>
    </row>
    <row r="644" spans="1:3">
      <c r="A644" t="s">
        <v>19752</v>
      </c>
      <c r="B644" t="s">
        <v>21320</v>
      </c>
      <c r="C644" t="s">
        <v>21321</v>
      </c>
    </row>
    <row r="645" spans="1:3">
      <c r="A645" t="s">
        <v>19752</v>
      </c>
      <c r="B645" t="s">
        <v>21322</v>
      </c>
      <c r="C645" t="s">
        <v>21323</v>
      </c>
    </row>
    <row r="646" spans="1:3">
      <c r="A646" t="s">
        <v>19752</v>
      </c>
      <c r="B646" t="s">
        <v>21324</v>
      </c>
      <c r="C646" t="s">
        <v>21325</v>
      </c>
    </row>
    <row r="647" spans="1:3">
      <c r="A647" t="s">
        <v>19752</v>
      </c>
      <c r="B647" t="s">
        <v>21326</v>
      </c>
      <c r="C647" t="s">
        <v>21327</v>
      </c>
    </row>
    <row r="648" spans="1:3">
      <c r="A648" t="s">
        <v>19752</v>
      </c>
      <c r="B648" t="s">
        <v>21328</v>
      </c>
      <c r="C648" t="s">
        <v>21329</v>
      </c>
    </row>
    <row r="649" spans="1:3">
      <c r="A649" t="s">
        <v>19752</v>
      </c>
      <c r="B649" t="s">
        <v>21330</v>
      </c>
      <c r="C649" t="s">
        <v>21331</v>
      </c>
    </row>
    <row r="650" spans="1:3">
      <c r="A650" t="s">
        <v>19752</v>
      </c>
      <c r="B650" t="s">
        <v>21332</v>
      </c>
      <c r="C650" t="s">
        <v>21333</v>
      </c>
    </row>
    <row r="651" spans="1:3">
      <c r="A651" t="s">
        <v>19752</v>
      </c>
      <c r="B651" t="s">
        <v>21334</v>
      </c>
      <c r="C651" t="s">
        <v>21335</v>
      </c>
    </row>
    <row r="652" spans="1:3">
      <c r="A652" t="s">
        <v>19752</v>
      </c>
      <c r="B652" t="s">
        <v>21336</v>
      </c>
      <c r="C652" t="s">
        <v>21337</v>
      </c>
    </row>
    <row r="653" spans="1:3">
      <c r="A653" t="s">
        <v>19752</v>
      </c>
      <c r="B653" t="s">
        <v>21338</v>
      </c>
      <c r="C653" t="s">
        <v>21339</v>
      </c>
    </row>
    <row r="654" spans="1:3">
      <c r="A654" t="s">
        <v>19752</v>
      </c>
      <c r="B654" t="s">
        <v>21340</v>
      </c>
      <c r="C654" t="s">
        <v>21341</v>
      </c>
    </row>
    <row r="655" spans="1:3">
      <c r="A655" t="s">
        <v>18236</v>
      </c>
      <c r="B655" t="s">
        <v>21342</v>
      </c>
      <c r="C655" t="s">
        <v>21343</v>
      </c>
    </row>
    <row r="656" spans="1:3">
      <c r="A656" t="s">
        <v>18236</v>
      </c>
      <c r="B656" t="s">
        <v>21344</v>
      </c>
      <c r="C656" t="s">
        <v>21345</v>
      </c>
    </row>
    <row r="657" spans="1:3">
      <c r="A657" t="s">
        <v>18236</v>
      </c>
      <c r="B657" t="s">
        <v>21346</v>
      </c>
      <c r="C657" t="s">
        <v>20720</v>
      </c>
    </row>
    <row r="658" spans="1:3">
      <c r="A658" t="s">
        <v>18236</v>
      </c>
      <c r="B658" t="s">
        <v>21347</v>
      </c>
      <c r="C658" t="s">
        <v>21348</v>
      </c>
    </row>
    <row r="659" spans="1:3">
      <c r="A659" t="s">
        <v>18236</v>
      </c>
      <c r="B659" t="s">
        <v>21349</v>
      </c>
      <c r="C659" t="s">
        <v>21350</v>
      </c>
    </row>
    <row r="660" spans="1:3">
      <c r="A660" t="s">
        <v>18236</v>
      </c>
      <c r="B660" t="s">
        <v>21351</v>
      </c>
      <c r="C660" t="s">
        <v>21352</v>
      </c>
    </row>
    <row r="661" spans="1:3">
      <c r="A661" t="s">
        <v>18236</v>
      </c>
      <c r="B661" t="s">
        <v>21353</v>
      </c>
      <c r="C661" t="s">
        <v>21354</v>
      </c>
    </row>
    <row r="662" spans="1:3">
      <c r="A662" t="s">
        <v>18236</v>
      </c>
      <c r="B662" t="s">
        <v>21355</v>
      </c>
      <c r="C662" t="s">
        <v>21356</v>
      </c>
    </row>
    <row r="663" spans="1:3">
      <c r="A663" t="s">
        <v>18236</v>
      </c>
      <c r="B663" t="s">
        <v>21357</v>
      </c>
      <c r="C663" t="s">
        <v>21358</v>
      </c>
    </row>
    <row r="664" spans="1:3">
      <c r="A664" t="s">
        <v>18236</v>
      </c>
      <c r="B664" t="s">
        <v>21359</v>
      </c>
      <c r="C664" t="s">
        <v>21360</v>
      </c>
    </row>
    <row r="665" spans="1:3">
      <c r="A665" t="s">
        <v>18236</v>
      </c>
      <c r="B665" t="s">
        <v>21361</v>
      </c>
      <c r="C665" t="s">
        <v>21362</v>
      </c>
    </row>
    <row r="666" spans="1:3">
      <c r="A666" t="s">
        <v>18236</v>
      </c>
      <c r="B666" t="s">
        <v>21363</v>
      </c>
      <c r="C666" t="s">
        <v>21364</v>
      </c>
    </row>
    <row r="667" spans="1:3">
      <c r="A667" t="s">
        <v>18236</v>
      </c>
      <c r="B667" t="s">
        <v>21365</v>
      </c>
      <c r="C667" t="s">
        <v>18243</v>
      </c>
    </row>
    <row r="668" spans="1:3">
      <c r="A668" t="s">
        <v>18236</v>
      </c>
      <c r="B668" t="s">
        <v>21366</v>
      </c>
      <c r="C668" t="s">
        <v>21367</v>
      </c>
    </row>
    <row r="669" spans="1:3">
      <c r="A669" t="s">
        <v>18137</v>
      </c>
      <c r="B669" t="s">
        <v>21368</v>
      </c>
      <c r="C669" t="s">
        <v>21369</v>
      </c>
    </row>
    <row r="670" spans="1:3">
      <c r="A670" t="s">
        <v>18137</v>
      </c>
      <c r="B670" t="s">
        <v>21370</v>
      </c>
      <c r="C670" t="s">
        <v>21371</v>
      </c>
    </row>
    <row r="671" spans="1:3">
      <c r="A671" t="s">
        <v>18137</v>
      </c>
      <c r="B671" t="s">
        <v>21372</v>
      </c>
      <c r="C671" t="s">
        <v>21373</v>
      </c>
    </row>
    <row r="672" spans="1:3">
      <c r="A672" t="s">
        <v>18137</v>
      </c>
      <c r="B672" t="s">
        <v>21374</v>
      </c>
      <c r="C672" t="s">
        <v>21375</v>
      </c>
    </row>
    <row r="673" spans="1:3">
      <c r="A673" t="s">
        <v>18137</v>
      </c>
      <c r="B673" t="s">
        <v>21376</v>
      </c>
      <c r="C673" t="s">
        <v>21377</v>
      </c>
    </row>
    <row r="674" spans="1:3">
      <c r="A674" t="s">
        <v>18137</v>
      </c>
      <c r="B674" t="s">
        <v>21378</v>
      </c>
      <c r="C674" t="s">
        <v>21379</v>
      </c>
    </row>
    <row r="675" spans="1:3">
      <c r="A675" t="s">
        <v>18137</v>
      </c>
      <c r="B675" t="s">
        <v>21380</v>
      </c>
      <c r="C675" t="s">
        <v>21381</v>
      </c>
    </row>
    <row r="676" spans="1:3">
      <c r="A676" t="s">
        <v>18137</v>
      </c>
      <c r="B676" t="s">
        <v>21382</v>
      </c>
      <c r="C676" t="s">
        <v>21383</v>
      </c>
    </row>
    <row r="677" spans="1:3">
      <c r="A677" t="s">
        <v>18137</v>
      </c>
      <c r="B677" t="s">
        <v>21384</v>
      </c>
      <c r="C677" t="s">
        <v>21385</v>
      </c>
    </row>
    <row r="678" spans="1:3">
      <c r="A678" t="s">
        <v>18137</v>
      </c>
      <c r="B678" t="s">
        <v>21386</v>
      </c>
      <c r="C678" t="s">
        <v>21387</v>
      </c>
    </row>
    <row r="679" spans="1:3">
      <c r="A679" t="s">
        <v>18137</v>
      </c>
      <c r="B679" t="s">
        <v>21388</v>
      </c>
      <c r="C679" t="s">
        <v>21389</v>
      </c>
    </row>
    <row r="680" spans="1:3">
      <c r="A680" t="s">
        <v>18137</v>
      </c>
      <c r="B680" t="s">
        <v>21390</v>
      </c>
      <c r="C680" t="s">
        <v>21391</v>
      </c>
    </row>
    <row r="681" spans="1:3">
      <c r="A681" t="s">
        <v>18137</v>
      </c>
      <c r="B681" t="s">
        <v>21392</v>
      </c>
      <c r="C681" t="s">
        <v>21393</v>
      </c>
    </row>
    <row r="682" spans="1:3">
      <c r="A682" t="s">
        <v>18137</v>
      </c>
      <c r="B682" t="s">
        <v>21394</v>
      </c>
      <c r="C682" t="s">
        <v>21395</v>
      </c>
    </row>
    <row r="683" spans="1:3">
      <c r="A683" t="s">
        <v>18137</v>
      </c>
      <c r="B683" t="s">
        <v>21396</v>
      </c>
      <c r="C683" t="s">
        <v>21397</v>
      </c>
    </row>
    <row r="684" spans="1:3">
      <c r="A684" t="s">
        <v>18137</v>
      </c>
      <c r="B684" t="s">
        <v>21398</v>
      </c>
      <c r="C684" t="s">
        <v>21399</v>
      </c>
    </row>
    <row r="685" spans="1:3">
      <c r="A685" t="s">
        <v>18088</v>
      </c>
      <c r="B685" t="s">
        <v>21400</v>
      </c>
      <c r="C685" t="s">
        <v>21401</v>
      </c>
    </row>
    <row r="686" spans="1:3">
      <c r="A686" t="s">
        <v>18088</v>
      </c>
      <c r="B686" t="s">
        <v>21402</v>
      </c>
      <c r="C686" t="s">
        <v>20684</v>
      </c>
    </row>
    <row r="687" spans="1:3">
      <c r="A687" t="s">
        <v>18088</v>
      </c>
      <c r="B687" t="s">
        <v>21403</v>
      </c>
      <c r="C687" t="s">
        <v>21404</v>
      </c>
    </row>
    <row r="688" spans="1:3">
      <c r="A688" t="s">
        <v>18088</v>
      </c>
      <c r="B688" t="s">
        <v>21405</v>
      </c>
      <c r="C688" t="s">
        <v>21406</v>
      </c>
    </row>
    <row r="689" spans="1:3">
      <c r="A689" t="s">
        <v>18088</v>
      </c>
      <c r="B689" t="s">
        <v>21407</v>
      </c>
      <c r="C689" t="s">
        <v>20908</v>
      </c>
    </row>
    <row r="690" spans="1:3">
      <c r="A690" t="s">
        <v>18088</v>
      </c>
      <c r="B690" t="s">
        <v>21408</v>
      </c>
      <c r="C690" t="s">
        <v>21409</v>
      </c>
    </row>
    <row r="691" spans="1:3">
      <c r="A691" t="s">
        <v>18088</v>
      </c>
      <c r="B691" t="s">
        <v>21410</v>
      </c>
      <c r="C691" t="s">
        <v>21411</v>
      </c>
    </row>
    <row r="692" spans="1:3">
      <c r="A692" t="s">
        <v>18088</v>
      </c>
      <c r="B692" t="s">
        <v>21412</v>
      </c>
      <c r="C692" t="s">
        <v>21413</v>
      </c>
    </row>
    <row r="693" spans="1:3">
      <c r="A693" t="s">
        <v>18088</v>
      </c>
      <c r="B693" t="s">
        <v>21414</v>
      </c>
      <c r="C693" t="s">
        <v>21415</v>
      </c>
    </row>
    <row r="694" spans="1:3">
      <c r="A694" t="s">
        <v>18088</v>
      </c>
      <c r="B694" t="s">
        <v>21416</v>
      </c>
      <c r="C694" t="s">
        <v>21417</v>
      </c>
    </row>
    <row r="695" spans="1:3">
      <c r="A695" t="s">
        <v>18147</v>
      </c>
      <c r="B695" t="s">
        <v>21418</v>
      </c>
      <c r="C695" t="s">
        <v>21419</v>
      </c>
    </row>
    <row r="696" spans="1:3">
      <c r="A696" t="s">
        <v>18147</v>
      </c>
      <c r="B696" t="s">
        <v>21420</v>
      </c>
      <c r="C696" t="s">
        <v>21421</v>
      </c>
    </row>
    <row r="697" spans="1:3">
      <c r="A697" t="s">
        <v>18147</v>
      </c>
      <c r="B697" t="s">
        <v>21422</v>
      </c>
      <c r="C697" t="s">
        <v>21423</v>
      </c>
    </row>
    <row r="698" spans="1:3">
      <c r="A698" t="s">
        <v>18147</v>
      </c>
      <c r="B698" t="s">
        <v>21424</v>
      </c>
      <c r="C698" t="s">
        <v>21425</v>
      </c>
    </row>
    <row r="699" spans="1:3">
      <c r="A699" t="s">
        <v>18147</v>
      </c>
      <c r="B699" t="s">
        <v>21426</v>
      </c>
      <c r="C699" t="s">
        <v>21427</v>
      </c>
    </row>
    <row r="700" spans="1:3">
      <c r="A700" t="s">
        <v>18147</v>
      </c>
      <c r="B700" t="s">
        <v>21428</v>
      </c>
      <c r="C700" t="s">
        <v>21429</v>
      </c>
    </row>
    <row r="701" spans="1:3">
      <c r="A701" t="s">
        <v>18147</v>
      </c>
      <c r="B701" t="s">
        <v>21430</v>
      </c>
      <c r="C701" t="s">
        <v>21431</v>
      </c>
    </row>
    <row r="702" spans="1:3">
      <c r="A702" t="s">
        <v>18147</v>
      </c>
      <c r="B702" t="s">
        <v>21432</v>
      </c>
      <c r="C702" t="s">
        <v>21433</v>
      </c>
    </row>
    <row r="703" spans="1:3">
      <c r="A703" t="s">
        <v>18147</v>
      </c>
      <c r="B703" t="s">
        <v>21434</v>
      </c>
      <c r="C703" t="s">
        <v>21435</v>
      </c>
    </row>
    <row r="704" spans="1:3">
      <c r="A704" t="s">
        <v>18147</v>
      </c>
      <c r="B704" t="s">
        <v>21436</v>
      </c>
      <c r="C704" t="s">
        <v>21437</v>
      </c>
    </row>
    <row r="705" spans="1:3">
      <c r="A705" t="s">
        <v>18147</v>
      </c>
      <c r="B705" t="s">
        <v>21438</v>
      </c>
      <c r="C705" t="s">
        <v>21439</v>
      </c>
    </row>
    <row r="706" spans="1:3">
      <c r="A706" t="s">
        <v>18147</v>
      </c>
      <c r="B706" t="s">
        <v>21440</v>
      </c>
      <c r="C706" t="s">
        <v>21441</v>
      </c>
    </row>
    <row r="707" spans="1:3">
      <c r="A707" t="s">
        <v>18147</v>
      </c>
      <c r="B707" t="s">
        <v>21442</v>
      </c>
      <c r="C707" t="s">
        <v>21443</v>
      </c>
    </row>
    <row r="708" spans="1:3">
      <c r="A708" t="s">
        <v>18147</v>
      </c>
      <c r="B708" t="s">
        <v>21444</v>
      </c>
      <c r="C708" t="s">
        <v>21445</v>
      </c>
    </row>
    <row r="709" spans="1:3">
      <c r="A709" t="s">
        <v>18147</v>
      </c>
      <c r="B709" t="s">
        <v>21446</v>
      </c>
      <c r="C709" t="s">
        <v>21447</v>
      </c>
    </row>
    <row r="710" spans="1:3">
      <c r="A710" t="s">
        <v>18147</v>
      </c>
      <c r="B710" t="s">
        <v>21448</v>
      </c>
      <c r="C710" t="s">
        <v>21449</v>
      </c>
    </row>
    <row r="711" spans="1:3">
      <c r="A711" t="s">
        <v>18147</v>
      </c>
      <c r="B711" t="s">
        <v>21450</v>
      </c>
      <c r="C711" t="s">
        <v>21451</v>
      </c>
    </row>
    <row r="712" spans="1:3">
      <c r="A712" t="s">
        <v>18147</v>
      </c>
      <c r="B712" t="s">
        <v>21452</v>
      </c>
      <c r="C712" t="s">
        <v>21453</v>
      </c>
    </row>
    <row r="713" spans="1:3">
      <c r="A713" t="s">
        <v>18147</v>
      </c>
      <c r="B713" t="s">
        <v>21454</v>
      </c>
      <c r="C713" t="s">
        <v>21455</v>
      </c>
    </row>
    <row r="714" spans="1:3">
      <c r="A714" t="s">
        <v>18147</v>
      </c>
      <c r="B714" t="s">
        <v>21456</v>
      </c>
      <c r="C714" t="s">
        <v>21457</v>
      </c>
    </row>
    <row r="715" spans="1:3">
      <c r="A715" t="s">
        <v>18147</v>
      </c>
      <c r="B715" t="s">
        <v>21458</v>
      </c>
      <c r="C715" t="s">
        <v>21459</v>
      </c>
    </row>
    <row r="716" spans="1:3">
      <c r="A716" t="s">
        <v>18147</v>
      </c>
      <c r="B716" t="s">
        <v>21460</v>
      </c>
      <c r="C716" t="s">
        <v>21461</v>
      </c>
    </row>
    <row r="717" spans="1:3">
      <c r="A717" t="s">
        <v>18147</v>
      </c>
      <c r="B717" t="s">
        <v>21462</v>
      </c>
      <c r="C717" t="s">
        <v>21463</v>
      </c>
    </row>
    <row r="718" spans="1:3">
      <c r="A718" t="s">
        <v>18147</v>
      </c>
      <c r="B718" t="s">
        <v>21464</v>
      </c>
      <c r="C718" t="s">
        <v>21465</v>
      </c>
    </row>
    <row r="719" spans="1:3">
      <c r="A719" t="s">
        <v>18147</v>
      </c>
      <c r="B719" t="s">
        <v>21466</v>
      </c>
      <c r="C719" t="s">
        <v>21467</v>
      </c>
    </row>
    <row r="720" spans="1:3">
      <c r="A720" t="s">
        <v>18147</v>
      </c>
      <c r="B720" t="s">
        <v>21468</v>
      </c>
      <c r="C720" t="s">
        <v>21469</v>
      </c>
    </row>
    <row r="721" spans="1:3">
      <c r="A721" t="s">
        <v>18147</v>
      </c>
      <c r="B721" t="s">
        <v>21470</v>
      </c>
      <c r="C721" t="s">
        <v>21471</v>
      </c>
    </row>
    <row r="722" spans="1:3">
      <c r="A722" t="s">
        <v>18147</v>
      </c>
      <c r="B722" t="s">
        <v>21472</v>
      </c>
      <c r="C722" t="s">
        <v>21473</v>
      </c>
    </row>
    <row r="723" spans="1:3">
      <c r="A723" t="s">
        <v>18147</v>
      </c>
      <c r="B723" t="s">
        <v>21474</v>
      </c>
      <c r="C723" t="s">
        <v>21475</v>
      </c>
    </row>
    <row r="724" spans="1:3">
      <c r="A724" t="s">
        <v>18147</v>
      </c>
      <c r="B724" t="s">
        <v>21476</v>
      </c>
      <c r="C724" t="s">
        <v>21477</v>
      </c>
    </row>
    <row r="725" spans="1:3">
      <c r="A725" t="s">
        <v>18147</v>
      </c>
      <c r="B725" t="s">
        <v>21478</v>
      </c>
      <c r="C725" t="s">
        <v>21479</v>
      </c>
    </row>
    <row r="726" spans="1:3">
      <c r="A726" t="s">
        <v>18147</v>
      </c>
      <c r="B726" t="s">
        <v>21480</v>
      </c>
      <c r="C726" t="s">
        <v>21481</v>
      </c>
    </row>
    <row r="727" spans="1:3">
      <c r="A727" t="s">
        <v>18147</v>
      </c>
      <c r="B727" t="s">
        <v>21482</v>
      </c>
      <c r="C727" t="s">
        <v>21483</v>
      </c>
    </row>
    <row r="728" spans="1:3">
      <c r="A728" t="s">
        <v>18147</v>
      </c>
      <c r="B728" t="s">
        <v>21484</v>
      </c>
      <c r="C728" t="s">
        <v>21485</v>
      </c>
    </row>
    <row r="729" spans="1:3">
      <c r="A729" t="s">
        <v>18176</v>
      </c>
      <c r="B729" t="s">
        <v>21486</v>
      </c>
      <c r="C729" t="s">
        <v>20951</v>
      </c>
    </row>
    <row r="730" spans="1:3">
      <c r="A730" t="s">
        <v>18176</v>
      </c>
      <c r="B730" t="s">
        <v>21487</v>
      </c>
      <c r="C730" t="s">
        <v>21488</v>
      </c>
    </row>
    <row r="731" spans="1:3">
      <c r="A731" t="s">
        <v>18176</v>
      </c>
      <c r="B731" t="s">
        <v>21489</v>
      </c>
      <c r="C731" t="s">
        <v>21490</v>
      </c>
    </row>
    <row r="732" spans="1:3">
      <c r="A732" t="s">
        <v>18176</v>
      </c>
      <c r="B732" t="s">
        <v>21491</v>
      </c>
      <c r="C732" t="s">
        <v>21492</v>
      </c>
    </row>
    <row r="733" spans="1:3">
      <c r="A733" t="s">
        <v>18176</v>
      </c>
      <c r="B733" t="s">
        <v>21493</v>
      </c>
      <c r="C733" t="s">
        <v>21494</v>
      </c>
    </row>
    <row r="734" spans="1:3">
      <c r="A734" t="s">
        <v>18176</v>
      </c>
      <c r="B734" t="s">
        <v>21495</v>
      </c>
      <c r="C734" t="s">
        <v>21496</v>
      </c>
    </row>
    <row r="735" spans="1:3">
      <c r="A735" t="s">
        <v>18176</v>
      </c>
      <c r="B735" t="s">
        <v>21497</v>
      </c>
      <c r="C735" t="s">
        <v>21498</v>
      </c>
    </row>
    <row r="736" spans="1:3">
      <c r="A736" t="s">
        <v>18176</v>
      </c>
      <c r="B736" t="s">
        <v>21499</v>
      </c>
      <c r="C736" t="s">
        <v>21500</v>
      </c>
    </row>
    <row r="737" spans="1:3">
      <c r="A737" t="s">
        <v>18176</v>
      </c>
      <c r="B737" t="s">
        <v>21501</v>
      </c>
      <c r="C737" t="s">
        <v>21502</v>
      </c>
    </row>
    <row r="738" spans="1:3">
      <c r="A738" t="s">
        <v>18176</v>
      </c>
      <c r="B738" t="s">
        <v>21503</v>
      </c>
      <c r="C738" t="s">
        <v>21504</v>
      </c>
    </row>
    <row r="739" spans="1:3">
      <c r="A739" t="s">
        <v>18176</v>
      </c>
      <c r="B739" t="s">
        <v>21505</v>
      </c>
      <c r="C739" t="s">
        <v>21506</v>
      </c>
    </row>
    <row r="740" spans="1:3">
      <c r="A740" t="s">
        <v>18176</v>
      </c>
      <c r="B740" t="s">
        <v>21507</v>
      </c>
      <c r="C740" t="s">
        <v>21508</v>
      </c>
    </row>
    <row r="741" spans="1:3">
      <c r="A741" t="s">
        <v>18176</v>
      </c>
      <c r="B741" t="s">
        <v>21509</v>
      </c>
      <c r="C741" t="s">
        <v>20307</v>
      </c>
    </row>
    <row r="742" spans="1:3">
      <c r="A742" t="s">
        <v>18176</v>
      </c>
      <c r="B742" t="s">
        <v>21510</v>
      </c>
      <c r="C742" t="s">
        <v>21511</v>
      </c>
    </row>
    <row r="743" spans="1:3">
      <c r="A743" t="s">
        <v>18176</v>
      </c>
      <c r="B743" t="s">
        <v>21512</v>
      </c>
      <c r="C743" t="s">
        <v>21513</v>
      </c>
    </row>
    <row r="744" spans="1:3">
      <c r="A744" t="s">
        <v>18176</v>
      </c>
      <c r="B744" t="s">
        <v>21514</v>
      </c>
      <c r="C744" t="s">
        <v>21515</v>
      </c>
    </row>
    <row r="745" spans="1:3">
      <c r="A745" t="s">
        <v>18176</v>
      </c>
      <c r="B745" t="s">
        <v>21516</v>
      </c>
      <c r="C745" t="s">
        <v>21517</v>
      </c>
    </row>
    <row r="746" spans="1:3">
      <c r="A746" t="s">
        <v>18176</v>
      </c>
      <c r="B746" t="s">
        <v>21518</v>
      </c>
      <c r="C746" t="s">
        <v>21519</v>
      </c>
    </row>
    <row r="747" spans="1:3">
      <c r="A747" t="s">
        <v>18176</v>
      </c>
      <c r="B747" t="s">
        <v>21520</v>
      </c>
      <c r="C747" t="s">
        <v>21521</v>
      </c>
    </row>
    <row r="748" spans="1:3">
      <c r="A748" t="s">
        <v>18176</v>
      </c>
      <c r="B748" t="s">
        <v>21522</v>
      </c>
      <c r="C748" t="s">
        <v>21523</v>
      </c>
    </row>
    <row r="749" spans="1:3">
      <c r="A749" t="s">
        <v>18176</v>
      </c>
      <c r="B749" t="s">
        <v>21524</v>
      </c>
      <c r="C749" t="s">
        <v>21525</v>
      </c>
    </row>
    <row r="750" spans="1:3">
      <c r="A750" t="s">
        <v>18176</v>
      </c>
      <c r="B750" t="s">
        <v>21526</v>
      </c>
      <c r="C750" t="s">
        <v>21527</v>
      </c>
    </row>
    <row r="751" spans="1:3">
      <c r="A751" t="s">
        <v>18176</v>
      </c>
      <c r="B751" t="s">
        <v>21528</v>
      </c>
      <c r="C751" t="s">
        <v>21529</v>
      </c>
    </row>
    <row r="752" spans="1:3">
      <c r="A752" t="s">
        <v>18176</v>
      </c>
      <c r="B752" t="s">
        <v>21530</v>
      </c>
      <c r="C752" t="s">
        <v>21531</v>
      </c>
    </row>
    <row r="753" spans="1:3">
      <c r="A753" t="s">
        <v>18176</v>
      </c>
      <c r="B753" t="s">
        <v>21532</v>
      </c>
      <c r="C753" t="s">
        <v>21533</v>
      </c>
    </row>
    <row r="754" spans="1:3">
      <c r="A754" t="s">
        <v>18176</v>
      </c>
      <c r="B754" t="s">
        <v>21534</v>
      </c>
      <c r="C754" t="s">
        <v>21535</v>
      </c>
    </row>
    <row r="755" spans="1:3">
      <c r="A755" t="s">
        <v>18176</v>
      </c>
      <c r="B755" t="s">
        <v>21536</v>
      </c>
      <c r="C755" t="s">
        <v>21537</v>
      </c>
    </row>
    <row r="756" spans="1:3">
      <c r="A756" t="s">
        <v>18176</v>
      </c>
      <c r="B756" t="s">
        <v>21538</v>
      </c>
      <c r="C756" t="s">
        <v>21539</v>
      </c>
    </row>
    <row r="757" spans="1:3">
      <c r="A757" t="s">
        <v>18176</v>
      </c>
      <c r="B757" t="s">
        <v>21540</v>
      </c>
      <c r="C757" t="s">
        <v>21541</v>
      </c>
    </row>
    <row r="758" spans="1:3">
      <c r="A758" t="s">
        <v>18176</v>
      </c>
      <c r="B758" t="s">
        <v>21542</v>
      </c>
      <c r="C758" t="s">
        <v>21543</v>
      </c>
    </row>
    <row r="759" spans="1:3">
      <c r="A759" t="s">
        <v>18176</v>
      </c>
      <c r="B759" t="s">
        <v>21544</v>
      </c>
      <c r="C759" t="s">
        <v>21545</v>
      </c>
    </row>
    <row r="760" spans="1:3">
      <c r="A760" t="s">
        <v>18176</v>
      </c>
      <c r="B760" t="s">
        <v>21546</v>
      </c>
      <c r="C760" t="s">
        <v>21547</v>
      </c>
    </row>
    <row r="761" spans="1:3">
      <c r="A761" t="s">
        <v>18176</v>
      </c>
      <c r="B761" t="s">
        <v>21548</v>
      </c>
      <c r="C761" t="s">
        <v>21549</v>
      </c>
    </row>
    <row r="762" spans="1:3">
      <c r="A762" t="s">
        <v>18228</v>
      </c>
      <c r="B762" t="s">
        <v>21550</v>
      </c>
      <c r="C762" t="s">
        <v>21551</v>
      </c>
    </row>
    <row r="763" spans="1:3">
      <c r="A763" t="s">
        <v>18228</v>
      </c>
      <c r="B763" t="s">
        <v>21552</v>
      </c>
      <c r="C763" t="s">
        <v>21553</v>
      </c>
    </row>
    <row r="764" spans="1:3">
      <c r="A764" t="s">
        <v>18228</v>
      </c>
      <c r="B764" t="s">
        <v>21554</v>
      </c>
      <c r="C764" t="s">
        <v>21555</v>
      </c>
    </row>
    <row r="765" spans="1:3">
      <c r="A765" t="s">
        <v>18228</v>
      </c>
      <c r="B765" t="s">
        <v>21556</v>
      </c>
      <c r="C765" t="s">
        <v>21557</v>
      </c>
    </row>
    <row r="766" spans="1:3">
      <c r="A766" t="s">
        <v>18228</v>
      </c>
      <c r="B766" t="s">
        <v>21558</v>
      </c>
      <c r="C766" t="s">
        <v>21559</v>
      </c>
    </row>
    <row r="767" spans="1:3">
      <c r="A767" t="s">
        <v>18228</v>
      </c>
      <c r="B767" t="s">
        <v>21560</v>
      </c>
      <c r="C767" t="s">
        <v>21561</v>
      </c>
    </row>
    <row r="768" spans="1:3">
      <c r="A768" t="s">
        <v>18228</v>
      </c>
      <c r="B768" t="s">
        <v>21562</v>
      </c>
      <c r="C768" t="s">
        <v>18234</v>
      </c>
    </row>
    <row r="769" spans="1:3">
      <c r="A769" t="s">
        <v>18256</v>
      </c>
      <c r="B769" t="s">
        <v>21563</v>
      </c>
      <c r="C769" t="s">
        <v>21564</v>
      </c>
    </row>
    <row r="770" spans="1:3">
      <c r="A770" t="s">
        <v>18256</v>
      </c>
      <c r="B770" t="s">
        <v>21565</v>
      </c>
      <c r="C770" t="s">
        <v>18263</v>
      </c>
    </row>
    <row r="771" spans="1:3">
      <c r="A771" t="s">
        <v>18256</v>
      </c>
      <c r="B771" t="s">
        <v>21566</v>
      </c>
      <c r="C771" t="s">
        <v>21567</v>
      </c>
    </row>
    <row r="772" spans="1:3">
      <c r="A772" t="s">
        <v>18256</v>
      </c>
      <c r="B772" t="s">
        <v>21568</v>
      </c>
      <c r="C772" t="s">
        <v>21569</v>
      </c>
    </row>
    <row r="773" spans="1:3">
      <c r="A773" t="s">
        <v>18256</v>
      </c>
      <c r="B773" t="s">
        <v>21570</v>
      </c>
      <c r="C773" t="s">
        <v>21571</v>
      </c>
    </row>
    <row r="774" spans="1:3">
      <c r="A774" t="s">
        <v>18256</v>
      </c>
      <c r="B774" t="s">
        <v>21572</v>
      </c>
      <c r="C774" t="s">
        <v>21573</v>
      </c>
    </row>
    <row r="775" spans="1:3">
      <c r="A775" t="s">
        <v>18256</v>
      </c>
      <c r="B775" t="s">
        <v>21574</v>
      </c>
      <c r="C775" t="s">
        <v>21575</v>
      </c>
    </row>
    <row r="776" spans="1:3">
      <c r="A776" t="s">
        <v>18256</v>
      </c>
      <c r="B776" t="s">
        <v>21576</v>
      </c>
      <c r="C776" t="s">
        <v>21577</v>
      </c>
    </row>
    <row r="777" spans="1:3">
      <c r="A777" t="s">
        <v>18256</v>
      </c>
      <c r="B777" t="s">
        <v>21578</v>
      </c>
      <c r="C777" t="s">
        <v>21579</v>
      </c>
    </row>
    <row r="778" spans="1:3">
      <c r="A778" t="s">
        <v>18256</v>
      </c>
      <c r="B778" t="s">
        <v>21580</v>
      </c>
      <c r="C778" t="s">
        <v>21581</v>
      </c>
    </row>
    <row r="779" spans="1:3">
      <c r="A779" t="s">
        <v>18256</v>
      </c>
      <c r="B779" t="s">
        <v>21582</v>
      </c>
      <c r="C779" t="s">
        <v>21583</v>
      </c>
    </row>
    <row r="780" spans="1:3">
      <c r="A780" t="s">
        <v>18256</v>
      </c>
      <c r="B780" t="s">
        <v>21584</v>
      </c>
      <c r="C780" t="s">
        <v>21585</v>
      </c>
    </row>
    <row r="781" spans="1:3">
      <c r="A781" t="s">
        <v>18256</v>
      </c>
      <c r="B781" t="s">
        <v>21586</v>
      </c>
      <c r="C781" t="s">
        <v>21587</v>
      </c>
    </row>
    <row r="782" spans="1:3">
      <c r="A782" t="s">
        <v>18256</v>
      </c>
      <c r="B782" t="s">
        <v>21588</v>
      </c>
      <c r="C782" t="s">
        <v>21589</v>
      </c>
    </row>
    <row r="783" spans="1:3">
      <c r="A783" t="s">
        <v>18256</v>
      </c>
      <c r="B783" t="s">
        <v>21590</v>
      </c>
      <c r="C783" t="s">
        <v>21591</v>
      </c>
    </row>
    <row r="784" spans="1:3">
      <c r="A784" t="s">
        <v>18256</v>
      </c>
      <c r="B784" t="s">
        <v>21592</v>
      </c>
      <c r="C784" t="s">
        <v>21593</v>
      </c>
    </row>
    <row r="785" spans="1:3">
      <c r="A785" t="s">
        <v>18065</v>
      </c>
      <c r="B785" t="s">
        <v>21594</v>
      </c>
      <c r="C785" t="s">
        <v>21595</v>
      </c>
    </row>
    <row r="786" spans="1:3">
      <c r="A786" t="s">
        <v>18065</v>
      </c>
      <c r="B786" t="s">
        <v>21596</v>
      </c>
      <c r="C786" t="s">
        <v>21597</v>
      </c>
    </row>
    <row r="787" spans="1:3">
      <c r="A787" t="s">
        <v>18065</v>
      </c>
      <c r="B787" t="s">
        <v>21598</v>
      </c>
      <c r="C787" t="s">
        <v>21599</v>
      </c>
    </row>
    <row r="788" spans="1:3">
      <c r="A788" t="s">
        <v>18065</v>
      </c>
      <c r="B788" t="s">
        <v>21600</v>
      </c>
      <c r="C788" t="s">
        <v>20993</v>
      </c>
    </row>
    <row r="789" spans="1:3">
      <c r="A789" t="s">
        <v>18065</v>
      </c>
      <c r="B789" t="s">
        <v>21601</v>
      </c>
      <c r="C789" t="s">
        <v>21602</v>
      </c>
    </row>
    <row r="790" spans="1:3">
      <c r="A790" t="s">
        <v>18065</v>
      </c>
      <c r="B790" t="s">
        <v>21603</v>
      </c>
      <c r="C790" t="s">
        <v>20311</v>
      </c>
    </row>
    <row r="791" spans="1:3">
      <c r="A791" t="s">
        <v>18065</v>
      </c>
      <c r="B791" t="s">
        <v>21604</v>
      </c>
      <c r="C791" t="s">
        <v>21605</v>
      </c>
    </row>
    <row r="792" spans="1:3">
      <c r="A792" t="s">
        <v>18065</v>
      </c>
      <c r="B792" t="s">
        <v>21606</v>
      </c>
      <c r="C792" t="s">
        <v>21607</v>
      </c>
    </row>
    <row r="793" spans="1:3">
      <c r="A793" t="s">
        <v>18065</v>
      </c>
      <c r="B793" t="s">
        <v>21608</v>
      </c>
      <c r="C793" t="s">
        <v>21609</v>
      </c>
    </row>
    <row r="794" spans="1:3">
      <c r="A794" t="s">
        <v>18065</v>
      </c>
      <c r="B794" t="s">
        <v>21610</v>
      </c>
      <c r="C794" t="s">
        <v>21611</v>
      </c>
    </row>
    <row r="795" spans="1:3">
      <c r="A795" t="s">
        <v>18065</v>
      </c>
      <c r="B795" t="s">
        <v>21612</v>
      </c>
      <c r="C795" t="s">
        <v>18072</v>
      </c>
    </row>
    <row r="796" spans="1:3">
      <c r="A796" t="s">
        <v>18065</v>
      </c>
      <c r="B796" t="s">
        <v>21613</v>
      </c>
      <c r="C796" t="s">
        <v>21614</v>
      </c>
    </row>
    <row r="797" spans="1:3">
      <c r="A797" t="s">
        <v>18065</v>
      </c>
      <c r="B797" t="s">
        <v>21615</v>
      </c>
      <c r="C797" t="s">
        <v>21616</v>
      </c>
    </row>
    <row r="798" spans="1:3">
      <c r="A798" t="s">
        <v>18065</v>
      </c>
      <c r="B798" t="s">
        <v>21617</v>
      </c>
      <c r="C798" t="s">
        <v>21618</v>
      </c>
    </row>
    <row r="799" spans="1:3">
      <c r="A799" t="s">
        <v>18065</v>
      </c>
      <c r="B799" t="s">
        <v>21619</v>
      </c>
      <c r="C799" t="s">
        <v>21620</v>
      </c>
    </row>
    <row r="800" spans="1:3">
      <c r="A800" t="s">
        <v>18065</v>
      </c>
      <c r="B800" t="s">
        <v>21621</v>
      </c>
      <c r="C800" t="s">
        <v>21622</v>
      </c>
    </row>
    <row r="801" spans="1:3">
      <c r="A801" t="s">
        <v>18065</v>
      </c>
      <c r="B801" t="s">
        <v>21623</v>
      </c>
      <c r="C801" t="s">
        <v>21624</v>
      </c>
    </row>
    <row r="802" spans="1:3">
      <c r="A802" t="s">
        <v>18065</v>
      </c>
      <c r="B802" t="s">
        <v>21625</v>
      </c>
      <c r="C802" t="s">
        <v>21626</v>
      </c>
    </row>
    <row r="803" spans="1:3">
      <c r="A803" t="s">
        <v>18065</v>
      </c>
      <c r="B803" t="s">
        <v>21627</v>
      </c>
      <c r="C803" t="s">
        <v>21628</v>
      </c>
    </row>
    <row r="804" spans="1:3">
      <c r="A804" t="s">
        <v>18065</v>
      </c>
      <c r="B804" t="s">
        <v>21629</v>
      </c>
      <c r="C804" t="s">
        <v>21630</v>
      </c>
    </row>
    <row r="805" spans="1:3">
      <c r="A805" t="s">
        <v>18065</v>
      </c>
      <c r="B805" t="s">
        <v>21631</v>
      </c>
      <c r="C805" t="s">
        <v>21632</v>
      </c>
    </row>
    <row r="806" spans="1:3">
      <c r="A806" t="s">
        <v>18065</v>
      </c>
      <c r="B806" t="s">
        <v>21633</v>
      </c>
      <c r="C806" t="s">
        <v>21634</v>
      </c>
    </row>
    <row r="807" spans="1:3">
      <c r="A807" t="s">
        <v>18065</v>
      </c>
      <c r="B807" t="s">
        <v>21635</v>
      </c>
      <c r="C807" t="s">
        <v>21636</v>
      </c>
    </row>
    <row r="808" spans="1:3">
      <c r="A808" t="s">
        <v>18065</v>
      </c>
      <c r="B808" t="s">
        <v>21637</v>
      </c>
      <c r="C808" t="s">
        <v>21638</v>
      </c>
    </row>
    <row r="809" spans="1:3">
      <c r="A809" t="s">
        <v>18274</v>
      </c>
      <c r="B809" t="s">
        <v>21639</v>
      </c>
      <c r="C809" t="s">
        <v>21640</v>
      </c>
    </row>
    <row r="810" spans="1:3">
      <c r="A810" t="s">
        <v>18274</v>
      </c>
      <c r="B810" t="s">
        <v>21641</v>
      </c>
      <c r="C810" t="s">
        <v>21642</v>
      </c>
    </row>
    <row r="811" spans="1:3">
      <c r="A811" t="s">
        <v>18274</v>
      </c>
      <c r="B811" t="s">
        <v>21643</v>
      </c>
      <c r="C811" t="s">
        <v>21644</v>
      </c>
    </row>
    <row r="812" spans="1:3">
      <c r="A812" t="s">
        <v>18274</v>
      </c>
      <c r="B812" t="s">
        <v>21645</v>
      </c>
      <c r="C812" t="s">
        <v>21646</v>
      </c>
    </row>
    <row r="813" spans="1:3">
      <c r="A813" t="s">
        <v>18274</v>
      </c>
      <c r="B813" t="s">
        <v>21647</v>
      </c>
      <c r="C813" t="s">
        <v>21648</v>
      </c>
    </row>
    <row r="814" spans="1:3">
      <c r="A814" t="s">
        <v>18274</v>
      </c>
      <c r="B814" t="s">
        <v>21649</v>
      </c>
      <c r="C814" t="s">
        <v>21650</v>
      </c>
    </row>
    <row r="815" spans="1:3">
      <c r="A815" t="s">
        <v>18285</v>
      </c>
      <c r="B815" t="s">
        <v>21651</v>
      </c>
      <c r="C815" t="s">
        <v>21652</v>
      </c>
    </row>
    <row r="816" spans="1:3">
      <c r="A816" t="s">
        <v>18285</v>
      </c>
      <c r="B816" t="s">
        <v>21653</v>
      </c>
      <c r="C816" t="s">
        <v>21654</v>
      </c>
    </row>
    <row r="817" spans="1:3">
      <c r="A817" t="s">
        <v>18285</v>
      </c>
      <c r="B817" t="s">
        <v>21655</v>
      </c>
      <c r="C817" t="s">
        <v>21656</v>
      </c>
    </row>
    <row r="818" spans="1:3">
      <c r="A818" t="s">
        <v>18285</v>
      </c>
      <c r="B818" t="s">
        <v>21657</v>
      </c>
      <c r="C818" t="s">
        <v>21658</v>
      </c>
    </row>
    <row r="819" spans="1:3">
      <c r="A819" t="s">
        <v>18285</v>
      </c>
      <c r="B819" t="s">
        <v>21659</v>
      </c>
      <c r="C819" t="s">
        <v>21660</v>
      </c>
    </row>
    <row r="820" spans="1:3">
      <c r="A820" t="s">
        <v>18285</v>
      </c>
      <c r="B820" t="s">
        <v>21661</v>
      </c>
      <c r="C820" t="s">
        <v>21662</v>
      </c>
    </row>
    <row r="821" spans="1:3">
      <c r="A821" t="s">
        <v>18285</v>
      </c>
      <c r="B821" t="s">
        <v>21663</v>
      </c>
      <c r="C821" t="s">
        <v>21664</v>
      </c>
    </row>
    <row r="822" spans="1:3">
      <c r="A822" t="s">
        <v>18285</v>
      </c>
      <c r="B822" t="s">
        <v>21665</v>
      </c>
      <c r="C822" t="s">
        <v>21666</v>
      </c>
    </row>
    <row r="823" spans="1:3">
      <c r="A823" t="s">
        <v>18285</v>
      </c>
      <c r="B823" t="s">
        <v>21667</v>
      </c>
      <c r="C823" t="s">
        <v>21668</v>
      </c>
    </row>
    <row r="824" spans="1:3">
      <c r="A824" t="s">
        <v>18285</v>
      </c>
      <c r="B824" t="s">
        <v>21669</v>
      </c>
      <c r="C824" t="s">
        <v>21670</v>
      </c>
    </row>
    <row r="825" spans="1:3">
      <c r="A825" t="s">
        <v>18285</v>
      </c>
      <c r="B825" t="s">
        <v>21671</v>
      </c>
      <c r="C825" t="s">
        <v>21672</v>
      </c>
    </row>
    <row r="826" spans="1:3">
      <c r="A826" t="s">
        <v>18285</v>
      </c>
      <c r="B826" t="s">
        <v>21673</v>
      </c>
      <c r="C826" t="s">
        <v>21674</v>
      </c>
    </row>
    <row r="827" spans="1:3">
      <c r="A827" t="s">
        <v>18285</v>
      </c>
      <c r="B827" t="s">
        <v>21675</v>
      </c>
      <c r="C827" t="s">
        <v>21676</v>
      </c>
    </row>
    <row r="828" spans="1:3">
      <c r="A828" t="s">
        <v>18285</v>
      </c>
      <c r="B828" t="s">
        <v>21677</v>
      </c>
      <c r="C828" t="s">
        <v>21678</v>
      </c>
    </row>
    <row r="829" spans="1:3">
      <c r="A829" t="s">
        <v>18285</v>
      </c>
      <c r="B829" t="s">
        <v>21679</v>
      </c>
      <c r="C829" t="s">
        <v>21680</v>
      </c>
    </row>
    <row r="830" spans="1:3">
      <c r="A830" t="s">
        <v>18285</v>
      </c>
      <c r="B830" t="s">
        <v>21681</v>
      </c>
      <c r="C830" t="s">
        <v>21682</v>
      </c>
    </row>
    <row r="831" spans="1:3">
      <c r="A831" t="s">
        <v>18285</v>
      </c>
      <c r="B831" t="s">
        <v>21683</v>
      </c>
      <c r="C831" t="s">
        <v>21684</v>
      </c>
    </row>
    <row r="832" spans="1:3">
      <c r="A832" t="s">
        <v>18285</v>
      </c>
      <c r="B832" t="s">
        <v>21685</v>
      </c>
      <c r="C832" t="s">
        <v>21686</v>
      </c>
    </row>
    <row r="833" spans="1:3">
      <c r="A833" t="s">
        <v>18285</v>
      </c>
      <c r="B833" t="s">
        <v>21687</v>
      </c>
      <c r="C833" t="s">
        <v>21688</v>
      </c>
    </row>
    <row r="834" spans="1:3">
      <c r="A834" t="s">
        <v>18285</v>
      </c>
      <c r="B834" t="s">
        <v>21689</v>
      </c>
      <c r="C834" t="s">
        <v>21690</v>
      </c>
    </row>
    <row r="835" spans="1:3">
      <c r="A835" t="s">
        <v>18285</v>
      </c>
      <c r="B835" t="s">
        <v>21691</v>
      </c>
      <c r="C835" t="s">
        <v>21692</v>
      </c>
    </row>
    <row r="836" spans="1:3">
      <c r="A836" t="s">
        <v>18285</v>
      </c>
      <c r="B836" t="s">
        <v>21693</v>
      </c>
      <c r="C836" t="s">
        <v>21694</v>
      </c>
    </row>
    <row r="837" spans="1:3">
      <c r="A837" t="s">
        <v>18285</v>
      </c>
      <c r="B837" t="s">
        <v>21695</v>
      </c>
      <c r="C837" t="s">
        <v>21696</v>
      </c>
    </row>
    <row r="838" spans="1:3">
      <c r="A838" t="s">
        <v>18285</v>
      </c>
      <c r="B838" t="s">
        <v>21697</v>
      </c>
      <c r="C838" t="s">
        <v>21698</v>
      </c>
    </row>
    <row r="839" spans="1:3">
      <c r="A839" t="s">
        <v>18285</v>
      </c>
      <c r="B839" t="s">
        <v>21699</v>
      </c>
      <c r="C839" t="s">
        <v>21700</v>
      </c>
    </row>
    <row r="840" spans="1:3">
      <c r="A840" t="s">
        <v>18285</v>
      </c>
      <c r="B840" t="s">
        <v>21701</v>
      </c>
      <c r="C840" t="s">
        <v>21702</v>
      </c>
    </row>
    <row r="841" spans="1:3">
      <c r="A841" t="s">
        <v>18285</v>
      </c>
      <c r="B841" t="s">
        <v>21703</v>
      </c>
      <c r="C841" t="s">
        <v>21704</v>
      </c>
    </row>
    <row r="842" spans="1:3">
      <c r="A842" t="s">
        <v>18285</v>
      </c>
      <c r="B842" t="s">
        <v>21705</v>
      </c>
      <c r="C842" t="s">
        <v>21706</v>
      </c>
    </row>
    <row r="843" spans="1:3">
      <c r="A843" t="s">
        <v>18285</v>
      </c>
      <c r="B843" t="s">
        <v>21707</v>
      </c>
      <c r="C843" t="s">
        <v>21708</v>
      </c>
    </row>
    <row r="844" spans="1:3">
      <c r="A844" t="s">
        <v>18285</v>
      </c>
      <c r="B844" t="s">
        <v>21709</v>
      </c>
      <c r="C844" t="s">
        <v>21710</v>
      </c>
    </row>
    <row r="845" spans="1:3">
      <c r="A845" t="s">
        <v>18285</v>
      </c>
      <c r="B845" t="s">
        <v>21711</v>
      </c>
      <c r="C845" t="s">
        <v>21712</v>
      </c>
    </row>
    <row r="846" spans="1:3">
      <c r="A846" t="s">
        <v>18285</v>
      </c>
      <c r="B846" t="s">
        <v>21713</v>
      </c>
      <c r="C846" t="s">
        <v>21714</v>
      </c>
    </row>
    <row r="847" spans="1:3">
      <c r="A847" t="s">
        <v>18285</v>
      </c>
      <c r="B847" t="s">
        <v>21715</v>
      </c>
      <c r="C847" t="s">
        <v>21716</v>
      </c>
    </row>
    <row r="848" spans="1:3">
      <c r="A848" t="s">
        <v>18285</v>
      </c>
      <c r="B848" t="s">
        <v>21717</v>
      </c>
      <c r="C848" t="s">
        <v>21718</v>
      </c>
    </row>
    <row r="849" spans="1:3">
      <c r="A849" t="s">
        <v>18285</v>
      </c>
      <c r="B849" t="s">
        <v>21719</v>
      </c>
      <c r="C849" t="s">
        <v>21720</v>
      </c>
    </row>
    <row r="850" spans="1:3">
      <c r="A850" t="s">
        <v>18285</v>
      </c>
      <c r="B850" t="s">
        <v>21721</v>
      </c>
      <c r="C850" t="s">
        <v>21722</v>
      </c>
    </row>
    <row r="851" spans="1:3">
      <c r="A851" t="s">
        <v>18285</v>
      </c>
      <c r="B851" t="s">
        <v>21723</v>
      </c>
      <c r="C851" t="s">
        <v>21724</v>
      </c>
    </row>
    <row r="852" spans="1:3">
      <c r="A852" t="s">
        <v>18285</v>
      </c>
      <c r="B852" t="s">
        <v>21725</v>
      </c>
      <c r="C852" t="s">
        <v>21726</v>
      </c>
    </row>
    <row r="853" spans="1:3">
      <c r="A853" t="s">
        <v>18285</v>
      </c>
      <c r="B853" t="s">
        <v>21727</v>
      </c>
      <c r="C853" t="s">
        <v>21728</v>
      </c>
    </row>
    <row r="854" spans="1:3">
      <c r="A854" t="s">
        <v>18285</v>
      </c>
      <c r="B854" t="s">
        <v>21729</v>
      </c>
      <c r="C854" t="s">
        <v>21730</v>
      </c>
    </row>
    <row r="855" spans="1:3">
      <c r="A855" t="s">
        <v>18285</v>
      </c>
      <c r="B855" t="s">
        <v>21731</v>
      </c>
      <c r="C855" t="s">
        <v>21732</v>
      </c>
    </row>
    <row r="856" spans="1:3">
      <c r="A856" t="s">
        <v>18285</v>
      </c>
      <c r="B856" t="s">
        <v>21733</v>
      </c>
      <c r="C856" t="s">
        <v>21734</v>
      </c>
    </row>
    <row r="857" spans="1:3">
      <c r="A857" t="s">
        <v>18285</v>
      </c>
      <c r="B857" t="s">
        <v>21735</v>
      </c>
      <c r="C857" t="s">
        <v>21736</v>
      </c>
    </row>
    <row r="858" spans="1:3">
      <c r="A858" t="s">
        <v>18285</v>
      </c>
      <c r="B858" t="s">
        <v>21737</v>
      </c>
      <c r="C858" t="s">
        <v>21738</v>
      </c>
    </row>
    <row r="859" spans="1:3">
      <c r="A859" t="s">
        <v>18285</v>
      </c>
      <c r="B859" t="s">
        <v>21739</v>
      </c>
      <c r="C859" t="s">
        <v>21740</v>
      </c>
    </row>
    <row r="860" spans="1:3">
      <c r="A860" t="s">
        <v>18285</v>
      </c>
      <c r="B860" t="s">
        <v>21741</v>
      </c>
      <c r="C860" t="s">
        <v>21742</v>
      </c>
    </row>
    <row r="861" spans="1:3">
      <c r="A861" t="s">
        <v>18285</v>
      </c>
      <c r="B861" t="s">
        <v>21743</v>
      </c>
      <c r="C861" t="s">
        <v>21744</v>
      </c>
    </row>
    <row r="862" spans="1:3">
      <c r="A862" t="s">
        <v>18285</v>
      </c>
      <c r="B862" t="s">
        <v>21745</v>
      </c>
      <c r="C862" t="s">
        <v>21746</v>
      </c>
    </row>
    <row r="863" spans="1:3">
      <c r="A863" t="s">
        <v>18285</v>
      </c>
      <c r="B863" t="s">
        <v>21747</v>
      </c>
      <c r="C863" t="s">
        <v>21748</v>
      </c>
    </row>
    <row r="864" spans="1:3">
      <c r="A864" t="s">
        <v>18285</v>
      </c>
      <c r="B864" t="s">
        <v>21749</v>
      </c>
      <c r="C864" t="s">
        <v>21750</v>
      </c>
    </row>
    <row r="865" spans="1:3">
      <c r="A865" t="s">
        <v>18285</v>
      </c>
      <c r="B865" t="s">
        <v>21751</v>
      </c>
      <c r="C865" t="s">
        <v>21752</v>
      </c>
    </row>
    <row r="866" spans="1:3">
      <c r="A866" t="s">
        <v>18285</v>
      </c>
      <c r="B866" t="s">
        <v>21753</v>
      </c>
      <c r="C866" t="s">
        <v>21754</v>
      </c>
    </row>
    <row r="867" spans="1:3">
      <c r="A867" t="s">
        <v>18285</v>
      </c>
      <c r="B867" t="s">
        <v>21755</v>
      </c>
      <c r="C867" t="s">
        <v>21756</v>
      </c>
    </row>
    <row r="868" spans="1:3">
      <c r="A868" t="s">
        <v>18285</v>
      </c>
      <c r="B868" t="s">
        <v>21757</v>
      </c>
      <c r="C868" t="s">
        <v>21758</v>
      </c>
    </row>
    <row r="869" spans="1:3">
      <c r="A869" t="s">
        <v>18285</v>
      </c>
      <c r="B869" t="s">
        <v>21759</v>
      </c>
      <c r="C869" t="s">
        <v>21760</v>
      </c>
    </row>
    <row r="870" spans="1:3">
      <c r="A870" t="s">
        <v>18285</v>
      </c>
      <c r="B870" t="s">
        <v>21761</v>
      </c>
      <c r="C870" t="s">
        <v>21762</v>
      </c>
    </row>
    <row r="871" spans="1:3">
      <c r="A871" t="s">
        <v>18285</v>
      </c>
      <c r="B871" t="s">
        <v>21763</v>
      </c>
      <c r="C871" t="s">
        <v>21764</v>
      </c>
    </row>
    <row r="872" spans="1:3">
      <c r="A872" t="s">
        <v>18285</v>
      </c>
      <c r="B872" t="s">
        <v>21765</v>
      </c>
      <c r="C872" t="s">
        <v>21766</v>
      </c>
    </row>
    <row r="873" spans="1:3">
      <c r="A873" t="s">
        <v>18285</v>
      </c>
      <c r="B873" t="s">
        <v>21767</v>
      </c>
      <c r="C873" t="s">
        <v>21768</v>
      </c>
    </row>
    <row r="874" spans="1:3">
      <c r="A874" t="s">
        <v>18285</v>
      </c>
      <c r="B874" t="s">
        <v>21769</v>
      </c>
      <c r="C874" t="s">
        <v>21770</v>
      </c>
    </row>
    <row r="875" spans="1:3">
      <c r="A875" t="s">
        <v>18285</v>
      </c>
      <c r="B875" t="s">
        <v>21771</v>
      </c>
      <c r="C875" t="s">
        <v>21772</v>
      </c>
    </row>
    <row r="876" spans="1:3">
      <c r="A876" t="s">
        <v>18285</v>
      </c>
      <c r="B876" t="s">
        <v>21773</v>
      </c>
      <c r="C876" t="s">
        <v>21774</v>
      </c>
    </row>
    <row r="877" spans="1:3">
      <c r="A877" t="s">
        <v>18285</v>
      </c>
      <c r="B877" t="s">
        <v>21775</v>
      </c>
      <c r="C877" t="s">
        <v>21776</v>
      </c>
    </row>
    <row r="878" spans="1:3">
      <c r="A878" t="s">
        <v>18285</v>
      </c>
      <c r="B878" t="s">
        <v>21777</v>
      </c>
      <c r="C878" t="s">
        <v>21778</v>
      </c>
    </row>
    <row r="879" spans="1:3">
      <c r="A879" t="s">
        <v>18285</v>
      </c>
      <c r="B879" t="s">
        <v>21779</v>
      </c>
      <c r="C879" t="s">
        <v>21780</v>
      </c>
    </row>
    <row r="880" spans="1:3">
      <c r="A880" t="s">
        <v>18285</v>
      </c>
      <c r="B880" t="s">
        <v>21781</v>
      </c>
      <c r="C880" t="s">
        <v>21782</v>
      </c>
    </row>
    <row r="881" spans="1:3">
      <c r="A881" t="s">
        <v>18285</v>
      </c>
      <c r="B881" t="s">
        <v>21783</v>
      </c>
      <c r="C881" t="s">
        <v>21784</v>
      </c>
    </row>
    <row r="882" spans="1:3">
      <c r="A882" t="s">
        <v>18285</v>
      </c>
      <c r="B882" t="s">
        <v>21785</v>
      </c>
      <c r="C882" t="s">
        <v>21786</v>
      </c>
    </row>
    <row r="883" spans="1:3">
      <c r="A883" t="s">
        <v>18285</v>
      </c>
      <c r="B883" t="s">
        <v>21787</v>
      </c>
      <c r="C883" t="s">
        <v>21788</v>
      </c>
    </row>
    <row r="884" spans="1:3">
      <c r="A884" t="s">
        <v>18285</v>
      </c>
      <c r="B884" t="s">
        <v>21789</v>
      </c>
      <c r="C884" t="s">
        <v>21790</v>
      </c>
    </row>
    <row r="885" spans="1:3">
      <c r="A885" t="s">
        <v>18285</v>
      </c>
      <c r="B885" t="s">
        <v>21791</v>
      </c>
      <c r="C885" t="s">
        <v>21792</v>
      </c>
    </row>
    <row r="886" spans="1:3">
      <c r="A886" t="s">
        <v>18285</v>
      </c>
      <c r="B886" t="s">
        <v>21793</v>
      </c>
      <c r="C886" t="s">
        <v>21794</v>
      </c>
    </row>
    <row r="887" spans="1:3">
      <c r="A887" t="s">
        <v>18285</v>
      </c>
      <c r="B887" t="s">
        <v>21795</v>
      </c>
      <c r="C887" t="s">
        <v>21796</v>
      </c>
    </row>
    <row r="888" spans="1:3">
      <c r="A888" t="s">
        <v>18285</v>
      </c>
      <c r="B888" t="s">
        <v>21797</v>
      </c>
      <c r="C888" t="s">
        <v>21798</v>
      </c>
    </row>
    <row r="889" spans="1:3">
      <c r="A889" t="s">
        <v>18285</v>
      </c>
      <c r="B889" t="s">
        <v>21799</v>
      </c>
      <c r="C889" t="s">
        <v>21800</v>
      </c>
    </row>
    <row r="890" spans="1:3">
      <c r="A890" t="s">
        <v>18285</v>
      </c>
      <c r="B890" t="s">
        <v>21801</v>
      </c>
      <c r="C890" t="s">
        <v>21802</v>
      </c>
    </row>
    <row r="891" spans="1:3">
      <c r="A891" t="s">
        <v>18285</v>
      </c>
      <c r="B891" t="s">
        <v>21803</v>
      </c>
      <c r="C891" t="s">
        <v>21804</v>
      </c>
    </row>
    <row r="892" spans="1:3">
      <c r="A892" t="s">
        <v>18285</v>
      </c>
      <c r="B892" t="s">
        <v>21805</v>
      </c>
      <c r="C892" t="s">
        <v>21806</v>
      </c>
    </row>
    <row r="893" spans="1:3">
      <c r="A893" t="s">
        <v>18285</v>
      </c>
      <c r="B893" t="s">
        <v>21807</v>
      </c>
      <c r="C893" t="s">
        <v>21808</v>
      </c>
    </row>
    <row r="894" spans="1:3">
      <c r="A894" t="s">
        <v>18285</v>
      </c>
      <c r="B894" t="s">
        <v>21809</v>
      </c>
      <c r="C894" t="s">
        <v>21810</v>
      </c>
    </row>
    <row r="895" spans="1:3">
      <c r="A895" t="s">
        <v>18285</v>
      </c>
      <c r="B895" t="s">
        <v>21811</v>
      </c>
      <c r="C895" t="s">
        <v>21812</v>
      </c>
    </row>
    <row r="896" spans="1:3">
      <c r="A896" t="s">
        <v>18285</v>
      </c>
      <c r="B896" t="s">
        <v>21813</v>
      </c>
      <c r="C896" t="s">
        <v>21814</v>
      </c>
    </row>
    <row r="897" spans="1:3">
      <c r="A897" t="s">
        <v>18285</v>
      </c>
      <c r="B897" t="s">
        <v>21815</v>
      </c>
      <c r="C897" t="s">
        <v>21816</v>
      </c>
    </row>
    <row r="898" spans="1:3">
      <c r="A898" t="s">
        <v>18285</v>
      </c>
      <c r="B898" t="s">
        <v>21817</v>
      </c>
      <c r="C898" t="s">
        <v>21818</v>
      </c>
    </row>
    <row r="899" spans="1:3">
      <c r="A899" t="s">
        <v>18285</v>
      </c>
      <c r="B899" t="s">
        <v>21819</v>
      </c>
      <c r="C899" t="s">
        <v>21820</v>
      </c>
    </row>
    <row r="900" spans="1:3">
      <c r="A900" t="s">
        <v>18285</v>
      </c>
      <c r="B900" t="s">
        <v>21821</v>
      </c>
      <c r="C900" t="s">
        <v>21822</v>
      </c>
    </row>
    <row r="901" spans="1:3">
      <c r="A901" t="s">
        <v>18285</v>
      </c>
      <c r="B901" t="s">
        <v>21823</v>
      </c>
      <c r="C901" t="s">
        <v>21824</v>
      </c>
    </row>
    <row r="902" spans="1:3">
      <c r="A902" t="s">
        <v>18285</v>
      </c>
      <c r="B902" t="s">
        <v>21825</v>
      </c>
      <c r="C902" t="s">
        <v>21826</v>
      </c>
    </row>
    <row r="903" spans="1:3">
      <c r="A903" t="s">
        <v>18285</v>
      </c>
      <c r="B903" t="s">
        <v>21827</v>
      </c>
      <c r="C903" t="s">
        <v>21828</v>
      </c>
    </row>
    <row r="904" spans="1:3">
      <c r="A904" t="s">
        <v>18285</v>
      </c>
      <c r="B904" t="s">
        <v>21829</v>
      </c>
      <c r="C904" t="s">
        <v>21830</v>
      </c>
    </row>
    <row r="905" spans="1:3">
      <c r="A905" t="s">
        <v>18504</v>
      </c>
      <c r="B905" t="s">
        <v>21831</v>
      </c>
      <c r="C905" t="s">
        <v>21832</v>
      </c>
    </row>
    <row r="906" spans="1:3">
      <c r="A906" t="s">
        <v>18504</v>
      </c>
      <c r="B906" t="s">
        <v>21833</v>
      </c>
      <c r="C906" t="s">
        <v>18510</v>
      </c>
    </row>
    <row r="907" spans="1:3">
      <c r="A907" t="s">
        <v>18504</v>
      </c>
      <c r="B907" t="s">
        <v>21834</v>
      </c>
      <c r="C907" t="s">
        <v>21835</v>
      </c>
    </row>
    <row r="908" spans="1:3">
      <c r="A908" t="s">
        <v>18504</v>
      </c>
      <c r="B908" t="s">
        <v>21836</v>
      </c>
      <c r="C908" t="s">
        <v>21837</v>
      </c>
    </row>
    <row r="909" spans="1:3">
      <c r="A909" t="s">
        <v>18504</v>
      </c>
      <c r="B909" t="s">
        <v>21838</v>
      </c>
      <c r="C909" t="s">
        <v>21839</v>
      </c>
    </row>
    <row r="910" spans="1:3">
      <c r="A910" t="s">
        <v>18504</v>
      </c>
      <c r="B910" t="s">
        <v>21840</v>
      </c>
      <c r="C910" t="s">
        <v>21841</v>
      </c>
    </row>
    <row r="911" spans="1:3">
      <c r="A911" t="s">
        <v>18504</v>
      </c>
      <c r="B911" t="s">
        <v>21842</v>
      </c>
      <c r="C911" t="s">
        <v>21843</v>
      </c>
    </row>
    <row r="912" spans="1:3">
      <c r="A912" t="s">
        <v>18504</v>
      </c>
      <c r="B912" t="s">
        <v>21844</v>
      </c>
      <c r="C912" t="s">
        <v>21845</v>
      </c>
    </row>
    <row r="913" spans="1:3">
      <c r="A913" t="s">
        <v>18504</v>
      </c>
      <c r="B913" t="s">
        <v>21846</v>
      </c>
      <c r="C913" t="s">
        <v>21847</v>
      </c>
    </row>
    <row r="914" spans="1:3">
      <c r="A914" t="s">
        <v>18504</v>
      </c>
      <c r="B914" t="s">
        <v>21848</v>
      </c>
      <c r="C914" t="s">
        <v>21849</v>
      </c>
    </row>
    <row r="915" spans="1:3">
      <c r="A915" t="s">
        <v>18504</v>
      </c>
      <c r="B915" t="s">
        <v>21850</v>
      </c>
      <c r="C915" t="s">
        <v>21851</v>
      </c>
    </row>
    <row r="916" spans="1:3">
      <c r="A916" t="s">
        <v>18504</v>
      </c>
      <c r="B916" t="s">
        <v>21852</v>
      </c>
      <c r="C916" t="s">
        <v>21853</v>
      </c>
    </row>
    <row r="917" spans="1:3">
      <c r="A917" t="s">
        <v>18504</v>
      </c>
      <c r="B917" t="s">
        <v>21854</v>
      </c>
      <c r="C917" t="s">
        <v>21855</v>
      </c>
    </row>
    <row r="918" spans="1:3">
      <c r="A918" t="s">
        <v>18504</v>
      </c>
      <c r="B918" t="s">
        <v>21856</v>
      </c>
      <c r="C918" t="s">
        <v>21857</v>
      </c>
    </row>
    <row r="919" spans="1:3">
      <c r="A919" t="s">
        <v>18504</v>
      </c>
      <c r="B919" t="s">
        <v>21858</v>
      </c>
      <c r="C919" t="s">
        <v>21859</v>
      </c>
    </row>
    <row r="920" spans="1:3">
      <c r="A920" t="s">
        <v>18504</v>
      </c>
      <c r="B920" t="s">
        <v>21860</v>
      </c>
      <c r="C920" t="s">
        <v>21861</v>
      </c>
    </row>
    <row r="921" spans="1:3">
      <c r="A921" t="s">
        <v>18307</v>
      </c>
      <c r="B921" t="s">
        <v>21862</v>
      </c>
      <c r="C921" t="s">
        <v>21863</v>
      </c>
    </row>
    <row r="922" spans="1:3">
      <c r="A922" t="s">
        <v>18307</v>
      </c>
      <c r="B922" t="s">
        <v>21864</v>
      </c>
      <c r="C922" t="s">
        <v>21865</v>
      </c>
    </row>
    <row r="923" spans="1:3">
      <c r="A923" t="s">
        <v>18307</v>
      </c>
      <c r="B923" t="s">
        <v>21866</v>
      </c>
      <c r="C923" t="s">
        <v>21867</v>
      </c>
    </row>
    <row r="924" spans="1:3">
      <c r="A924" t="s">
        <v>18307</v>
      </c>
      <c r="B924" t="s">
        <v>21868</v>
      </c>
      <c r="C924" t="s">
        <v>18311</v>
      </c>
    </row>
    <row r="925" spans="1:3">
      <c r="A925" t="s">
        <v>18307</v>
      </c>
      <c r="B925" t="s">
        <v>21869</v>
      </c>
      <c r="C925" t="s">
        <v>21870</v>
      </c>
    </row>
    <row r="926" spans="1:3">
      <c r="A926" t="s">
        <v>18307</v>
      </c>
      <c r="B926" t="s">
        <v>21871</v>
      </c>
      <c r="C926" t="s">
        <v>21872</v>
      </c>
    </row>
    <row r="927" spans="1:3">
      <c r="A927" t="s">
        <v>18297</v>
      </c>
      <c r="B927" t="s">
        <v>21873</v>
      </c>
      <c r="C927" t="s">
        <v>18305</v>
      </c>
    </row>
    <row r="928" spans="1:3">
      <c r="A928" t="s">
        <v>18297</v>
      </c>
      <c r="B928" t="s">
        <v>21874</v>
      </c>
      <c r="C928" t="s">
        <v>21875</v>
      </c>
    </row>
    <row r="929" spans="1:3">
      <c r="A929" t="s">
        <v>18297</v>
      </c>
      <c r="B929" t="s">
        <v>21876</v>
      </c>
      <c r="C929" t="s">
        <v>21877</v>
      </c>
    </row>
    <row r="930" spans="1:3">
      <c r="A930" t="s">
        <v>18297</v>
      </c>
      <c r="B930" t="s">
        <v>21878</v>
      </c>
      <c r="C930" t="s">
        <v>21879</v>
      </c>
    </row>
    <row r="931" spans="1:3">
      <c r="A931" t="s">
        <v>18297</v>
      </c>
      <c r="B931" t="s">
        <v>21880</v>
      </c>
      <c r="C931" t="s">
        <v>21881</v>
      </c>
    </row>
    <row r="932" spans="1:3">
      <c r="A932" t="s">
        <v>18297</v>
      </c>
      <c r="B932" t="s">
        <v>21882</v>
      </c>
      <c r="C932" t="s">
        <v>21883</v>
      </c>
    </row>
    <row r="933" spans="1:3">
      <c r="A933" t="s">
        <v>18297</v>
      </c>
      <c r="B933" t="s">
        <v>21884</v>
      </c>
      <c r="C933" t="s">
        <v>21885</v>
      </c>
    </row>
    <row r="934" spans="1:3">
      <c r="A934" t="s">
        <v>18297</v>
      </c>
      <c r="B934" t="s">
        <v>21886</v>
      </c>
      <c r="C934" t="s">
        <v>21887</v>
      </c>
    </row>
    <row r="935" spans="1:3">
      <c r="A935" t="s">
        <v>18297</v>
      </c>
      <c r="B935" t="s">
        <v>21888</v>
      </c>
      <c r="C935" t="s">
        <v>21889</v>
      </c>
    </row>
    <row r="936" spans="1:3">
      <c r="A936" t="s">
        <v>18297</v>
      </c>
      <c r="B936" t="s">
        <v>21890</v>
      </c>
      <c r="C936" t="s">
        <v>21891</v>
      </c>
    </row>
    <row r="937" spans="1:3">
      <c r="A937" t="s">
        <v>18297</v>
      </c>
      <c r="B937" t="s">
        <v>21892</v>
      </c>
      <c r="C937" t="s">
        <v>21893</v>
      </c>
    </row>
    <row r="938" spans="1:3">
      <c r="A938" t="s">
        <v>18297</v>
      </c>
      <c r="B938" t="s">
        <v>21894</v>
      </c>
      <c r="C938" t="s">
        <v>21895</v>
      </c>
    </row>
    <row r="939" spans="1:3">
      <c r="A939" t="s">
        <v>18297</v>
      </c>
      <c r="B939" t="s">
        <v>21896</v>
      </c>
      <c r="C939" t="s">
        <v>21897</v>
      </c>
    </row>
    <row r="940" spans="1:3">
      <c r="A940" t="s">
        <v>18297</v>
      </c>
      <c r="B940" t="s">
        <v>21898</v>
      </c>
      <c r="C940" t="s">
        <v>21899</v>
      </c>
    </row>
    <row r="941" spans="1:3">
      <c r="A941" t="s">
        <v>18297</v>
      </c>
      <c r="B941" t="s">
        <v>21900</v>
      </c>
      <c r="C941" t="s">
        <v>18305</v>
      </c>
    </row>
    <row r="942" spans="1:3">
      <c r="A942" t="s">
        <v>18297</v>
      </c>
      <c r="B942" t="s">
        <v>21901</v>
      </c>
      <c r="C942" t="s">
        <v>21902</v>
      </c>
    </row>
    <row r="943" spans="1:3">
      <c r="A943" t="s">
        <v>18297</v>
      </c>
      <c r="B943" t="s">
        <v>21903</v>
      </c>
      <c r="C943" t="s">
        <v>21904</v>
      </c>
    </row>
    <row r="944" spans="1:3">
      <c r="A944" t="s">
        <v>18297</v>
      </c>
      <c r="B944" t="s">
        <v>21905</v>
      </c>
      <c r="C944" t="s">
        <v>21906</v>
      </c>
    </row>
    <row r="945" spans="1:3">
      <c r="A945" t="s">
        <v>18297</v>
      </c>
      <c r="B945" t="s">
        <v>21907</v>
      </c>
      <c r="C945" t="s">
        <v>21908</v>
      </c>
    </row>
    <row r="946" spans="1:3">
      <c r="A946" t="s">
        <v>18297</v>
      </c>
      <c r="B946" t="s">
        <v>21909</v>
      </c>
      <c r="C946" t="s">
        <v>21910</v>
      </c>
    </row>
    <row r="947" spans="1:3">
      <c r="A947" t="s">
        <v>18297</v>
      </c>
      <c r="B947" t="s">
        <v>21911</v>
      </c>
      <c r="C947" t="s">
        <v>21912</v>
      </c>
    </row>
    <row r="948" spans="1:3">
      <c r="A948" t="s">
        <v>18316</v>
      </c>
      <c r="B948" t="s">
        <v>21913</v>
      </c>
      <c r="C948" t="s">
        <v>20504</v>
      </c>
    </row>
    <row r="949" spans="1:3">
      <c r="A949" t="s">
        <v>18316</v>
      </c>
      <c r="B949" t="s">
        <v>21914</v>
      </c>
      <c r="C949" t="s">
        <v>21915</v>
      </c>
    </row>
    <row r="950" spans="1:3">
      <c r="A950" t="s">
        <v>18316</v>
      </c>
      <c r="B950" t="s">
        <v>21916</v>
      </c>
      <c r="C950" t="s">
        <v>20170</v>
      </c>
    </row>
    <row r="951" spans="1:3">
      <c r="A951" t="s">
        <v>18316</v>
      </c>
      <c r="B951" t="s">
        <v>21917</v>
      </c>
      <c r="C951" t="s">
        <v>20172</v>
      </c>
    </row>
    <row r="952" spans="1:3">
      <c r="A952" t="s">
        <v>18316</v>
      </c>
      <c r="B952" t="s">
        <v>21918</v>
      </c>
      <c r="C952" t="s">
        <v>20510</v>
      </c>
    </row>
    <row r="953" spans="1:3">
      <c r="A953" t="s">
        <v>18316</v>
      </c>
      <c r="B953" t="s">
        <v>21919</v>
      </c>
      <c r="C953" t="s">
        <v>21920</v>
      </c>
    </row>
    <row r="954" spans="1:3">
      <c r="A954" t="s">
        <v>18316</v>
      </c>
      <c r="B954" t="s">
        <v>21921</v>
      </c>
      <c r="C954" t="s">
        <v>21922</v>
      </c>
    </row>
    <row r="955" spans="1:3">
      <c r="A955" t="s">
        <v>18316</v>
      </c>
      <c r="B955" t="s">
        <v>21923</v>
      </c>
      <c r="C955" t="s">
        <v>21924</v>
      </c>
    </row>
    <row r="956" spans="1:3">
      <c r="A956" t="s">
        <v>18316</v>
      </c>
      <c r="B956" t="s">
        <v>21925</v>
      </c>
      <c r="C956" t="s">
        <v>20176</v>
      </c>
    </row>
    <row r="957" spans="1:3">
      <c r="A957" t="s">
        <v>18316</v>
      </c>
      <c r="B957" t="s">
        <v>21926</v>
      </c>
      <c r="C957" t="s">
        <v>20178</v>
      </c>
    </row>
    <row r="958" spans="1:3">
      <c r="A958" t="s">
        <v>18324</v>
      </c>
      <c r="B958" t="s">
        <v>21927</v>
      </c>
      <c r="C958" t="s">
        <v>21928</v>
      </c>
    </row>
    <row r="959" spans="1:3">
      <c r="A959" t="s">
        <v>18324</v>
      </c>
      <c r="B959" t="s">
        <v>21929</v>
      </c>
      <c r="C959" t="s">
        <v>21930</v>
      </c>
    </row>
    <row r="960" spans="1:3">
      <c r="A960" t="s">
        <v>18324</v>
      </c>
      <c r="B960" t="s">
        <v>21931</v>
      </c>
      <c r="C960" t="s">
        <v>21932</v>
      </c>
    </row>
    <row r="961" spans="1:3">
      <c r="A961" t="s">
        <v>18324</v>
      </c>
      <c r="B961" t="s">
        <v>21933</v>
      </c>
      <c r="C961" t="s">
        <v>21934</v>
      </c>
    </row>
    <row r="962" spans="1:3">
      <c r="A962" t="s">
        <v>18324</v>
      </c>
      <c r="B962" t="s">
        <v>21935</v>
      </c>
      <c r="C962" t="s">
        <v>21936</v>
      </c>
    </row>
    <row r="963" spans="1:3">
      <c r="A963" t="s">
        <v>18324</v>
      </c>
      <c r="B963" t="s">
        <v>21937</v>
      </c>
      <c r="C963" t="s">
        <v>21938</v>
      </c>
    </row>
    <row r="964" spans="1:3">
      <c r="A964" t="s">
        <v>18324</v>
      </c>
      <c r="B964" t="s">
        <v>21939</v>
      </c>
      <c r="C964" t="s">
        <v>21940</v>
      </c>
    </row>
    <row r="965" spans="1:3">
      <c r="A965" t="s">
        <v>18324</v>
      </c>
      <c r="B965" t="s">
        <v>21941</v>
      </c>
      <c r="C965" t="s">
        <v>21942</v>
      </c>
    </row>
    <row r="966" spans="1:3">
      <c r="A966" t="s">
        <v>18324</v>
      </c>
      <c r="B966" t="s">
        <v>21943</v>
      </c>
      <c r="C966" t="s">
        <v>21944</v>
      </c>
    </row>
    <row r="967" spans="1:3">
      <c r="A967" t="s">
        <v>18324</v>
      </c>
      <c r="B967" t="s">
        <v>21945</v>
      </c>
      <c r="C967" t="s">
        <v>21946</v>
      </c>
    </row>
    <row r="968" spans="1:3">
      <c r="A968" t="s">
        <v>18324</v>
      </c>
      <c r="B968" t="s">
        <v>21947</v>
      </c>
      <c r="C968" t="s">
        <v>21948</v>
      </c>
    </row>
    <row r="969" spans="1:3">
      <c r="A969" t="s">
        <v>18324</v>
      </c>
      <c r="B969" t="s">
        <v>21949</v>
      </c>
      <c r="C969" t="s">
        <v>21950</v>
      </c>
    </row>
    <row r="970" spans="1:3">
      <c r="A970" t="s">
        <v>18324</v>
      </c>
      <c r="B970" t="s">
        <v>21951</v>
      </c>
      <c r="C970" t="s">
        <v>21952</v>
      </c>
    </row>
    <row r="971" spans="1:3">
      <c r="A971" t="s">
        <v>18324</v>
      </c>
      <c r="B971" t="s">
        <v>21953</v>
      </c>
      <c r="C971" t="s">
        <v>21954</v>
      </c>
    </row>
    <row r="972" spans="1:3">
      <c r="A972" t="s">
        <v>18324</v>
      </c>
      <c r="B972" t="s">
        <v>21955</v>
      </c>
      <c r="C972" t="s">
        <v>21956</v>
      </c>
    </row>
    <row r="973" spans="1:3">
      <c r="A973" t="s">
        <v>18324</v>
      </c>
      <c r="B973" t="s">
        <v>21957</v>
      </c>
      <c r="C973" t="s">
        <v>21958</v>
      </c>
    </row>
    <row r="974" spans="1:3">
      <c r="A974" t="s">
        <v>18324</v>
      </c>
      <c r="B974" t="s">
        <v>21959</v>
      </c>
      <c r="C974" t="s">
        <v>21960</v>
      </c>
    </row>
    <row r="975" spans="1:3">
      <c r="A975" t="s">
        <v>18324</v>
      </c>
      <c r="B975" t="s">
        <v>21961</v>
      </c>
      <c r="C975" t="s">
        <v>21962</v>
      </c>
    </row>
    <row r="976" spans="1:3">
      <c r="A976" t="s">
        <v>18324</v>
      </c>
      <c r="B976" t="s">
        <v>21963</v>
      </c>
      <c r="C976" t="s">
        <v>21964</v>
      </c>
    </row>
    <row r="977" spans="1:3">
      <c r="A977" t="s">
        <v>18324</v>
      </c>
      <c r="B977" t="s">
        <v>21965</v>
      </c>
      <c r="C977" t="s">
        <v>21966</v>
      </c>
    </row>
    <row r="978" spans="1:3">
      <c r="A978" t="s">
        <v>18324</v>
      </c>
      <c r="B978" t="s">
        <v>21967</v>
      </c>
      <c r="C978" t="s">
        <v>21968</v>
      </c>
    </row>
    <row r="979" spans="1:3">
      <c r="A979" t="s">
        <v>18324</v>
      </c>
      <c r="B979" t="s">
        <v>21969</v>
      </c>
      <c r="C979" t="s">
        <v>19428</v>
      </c>
    </row>
    <row r="980" spans="1:3">
      <c r="A980" t="s">
        <v>18324</v>
      </c>
      <c r="B980" t="s">
        <v>21970</v>
      </c>
      <c r="C980" t="s">
        <v>21971</v>
      </c>
    </row>
    <row r="981" spans="1:3">
      <c r="A981" t="s">
        <v>18324</v>
      </c>
      <c r="B981" t="s">
        <v>21972</v>
      </c>
      <c r="C981" t="s">
        <v>21973</v>
      </c>
    </row>
    <row r="982" spans="1:3">
      <c r="A982" t="s">
        <v>18324</v>
      </c>
      <c r="B982" t="s">
        <v>21974</v>
      </c>
      <c r="C982" t="s">
        <v>18143</v>
      </c>
    </row>
    <row r="983" spans="1:3">
      <c r="A983" t="s">
        <v>18324</v>
      </c>
      <c r="B983" t="s">
        <v>21975</v>
      </c>
      <c r="C983" t="s">
        <v>21976</v>
      </c>
    </row>
    <row r="984" spans="1:3">
      <c r="A984" t="s">
        <v>18324</v>
      </c>
      <c r="B984" t="s">
        <v>21977</v>
      </c>
      <c r="C984" t="s">
        <v>21978</v>
      </c>
    </row>
    <row r="985" spans="1:3">
      <c r="A985" t="s">
        <v>18324</v>
      </c>
      <c r="B985" t="s">
        <v>21979</v>
      </c>
      <c r="C985" t="s">
        <v>21980</v>
      </c>
    </row>
    <row r="986" spans="1:3">
      <c r="A986" t="s">
        <v>18324</v>
      </c>
      <c r="B986" t="s">
        <v>21981</v>
      </c>
      <c r="C986" t="s">
        <v>21982</v>
      </c>
    </row>
    <row r="987" spans="1:3">
      <c r="A987" t="s">
        <v>18324</v>
      </c>
      <c r="B987" t="s">
        <v>21983</v>
      </c>
      <c r="C987" t="s">
        <v>21984</v>
      </c>
    </row>
    <row r="988" spans="1:3">
      <c r="A988" t="s">
        <v>18324</v>
      </c>
      <c r="B988" t="s">
        <v>21985</v>
      </c>
      <c r="C988" t="s">
        <v>21986</v>
      </c>
    </row>
    <row r="989" spans="1:3">
      <c r="A989" t="s">
        <v>18324</v>
      </c>
      <c r="B989" t="s">
        <v>21987</v>
      </c>
      <c r="C989" t="s">
        <v>18330</v>
      </c>
    </row>
    <row r="990" spans="1:3">
      <c r="A990" t="s">
        <v>18324</v>
      </c>
      <c r="B990" t="s">
        <v>21988</v>
      </c>
      <c r="C990" t="s">
        <v>21989</v>
      </c>
    </row>
    <row r="991" spans="1:3">
      <c r="A991" t="s">
        <v>18324</v>
      </c>
      <c r="B991" t="s">
        <v>21990</v>
      </c>
      <c r="C991" t="s">
        <v>21991</v>
      </c>
    </row>
    <row r="992" spans="1:3">
      <c r="A992" t="s">
        <v>18324</v>
      </c>
      <c r="B992" t="s">
        <v>21992</v>
      </c>
      <c r="C992" t="s">
        <v>21993</v>
      </c>
    </row>
    <row r="993" spans="1:3">
      <c r="A993" t="s">
        <v>18324</v>
      </c>
      <c r="B993" t="s">
        <v>21994</v>
      </c>
      <c r="C993" t="s">
        <v>21995</v>
      </c>
    </row>
    <row r="994" spans="1:3">
      <c r="A994" t="s">
        <v>18324</v>
      </c>
      <c r="B994" t="s">
        <v>21996</v>
      </c>
      <c r="C994" t="s">
        <v>21997</v>
      </c>
    </row>
    <row r="995" spans="1:3">
      <c r="A995" t="s">
        <v>18324</v>
      </c>
      <c r="B995" t="s">
        <v>21998</v>
      </c>
      <c r="C995" t="s">
        <v>21999</v>
      </c>
    </row>
    <row r="996" spans="1:3">
      <c r="A996" t="s">
        <v>18324</v>
      </c>
      <c r="B996" t="s">
        <v>22000</v>
      </c>
      <c r="C996" t="s">
        <v>22001</v>
      </c>
    </row>
    <row r="997" spans="1:3">
      <c r="A997" t="s">
        <v>18324</v>
      </c>
      <c r="B997" t="s">
        <v>22002</v>
      </c>
      <c r="C997" t="s">
        <v>22003</v>
      </c>
    </row>
    <row r="998" spans="1:3">
      <c r="A998" t="s">
        <v>18324</v>
      </c>
      <c r="B998" t="s">
        <v>22004</v>
      </c>
      <c r="C998" t="s">
        <v>22005</v>
      </c>
    </row>
    <row r="999" spans="1:3">
      <c r="A999" t="s">
        <v>18324</v>
      </c>
      <c r="B999" t="s">
        <v>22006</v>
      </c>
      <c r="C999" t="s">
        <v>22007</v>
      </c>
    </row>
    <row r="1000" spans="1:3">
      <c r="A1000" t="s">
        <v>17739</v>
      </c>
      <c r="B1000" t="s">
        <v>22008</v>
      </c>
      <c r="C1000" t="s">
        <v>22009</v>
      </c>
    </row>
    <row r="1001" spans="1:3">
      <c r="A1001" t="s">
        <v>17739</v>
      </c>
      <c r="B1001" t="s">
        <v>22010</v>
      </c>
      <c r="C1001" t="s">
        <v>22011</v>
      </c>
    </row>
    <row r="1002" spans="1:3">
      <c r="A1002" t="s">
        <v>17739</v>
      </c>
      <c r="B1002" t="s">
        <v>22012</v>
      </c>
      <c r="C1002" t="s">
        <v>22013</v>
      </c>
    </row>
    <row r="1003" spans="1:3">
      <c r="A1003" t="s">
        <v>17739</v>
      </c>
      <c r="B1003" t="s">
        <v>22014</v>
      </c>
      <c r="C1003" t="s">
        <v>22015</v>
      </c>
    </row>
    <row r="1004" spans="1:3">
      <c r="A1004" t="s">
        <v>17739</v>
      </c>
      <c r="B1004" t="s">
        <v>22016</v>
      </c>
      <c r="C1004" t="s">
        <v>22017</v>
      </c>
    </row>
    <row r="1005" spans="1:3">
      <c r="A1005" t="s">
        <v>17739</v>
      </c>
      <c r="B1005" t="s">
        <v>22018</v>
      </c>
      <c r="C1005" t="s">
        <v>22019</v>
      </c>
    </row>
    <row r="1006" spans="1:3">
      <c r="A1006" t="s">
        <v>17739</v>
      </c>
      <c r="B1006" t="s">
        <v>22020</v>
      </c>
      <c r="C1006" t="s">
        <v>22021</v>
      </c>
    </row>
    <row r="1007" spans="1:3">
      <c r="A1007" t="s">
        <v>17739</v>
      </c>
      <c r="B1007" t="s">
        <v>22022</v>
      </c>
      <c r="C1007" t="s">
        <v>22023</v>
      </c>
    </row>
    <row r="1008" spans="1:3">
      <c r="A1008" t="s">
        <v>17739</v>
      </c>
      <c r="B1008" t="s">
        <v>22024</v>
      </c>
      <c r="C1008" t="s">
        <v>22025</v>
      </c>
    </row>
    <row r="1009" spans="1:3">
      <c r="A1009" t="s">
        <v>17739</v>
      </c>
      <c r="B1009" t="s">
        <v>22026</v>
      </c>
      <c r="C1009" t="s">
        <v>22027</v>
      </c>
    </row>
    <row r="1010" spans="1:3">
      <c r="A1010" t="s">
        <v>17739</v>
      </c>
      <c r="B1010" t="s">
        <v>22028</v>
      </c>
      <c r="C1010" t="s">
        <v>22029</v>
      </c>
    </row>
    <row r="1011" spans="1:3">
      <c r="A1011" t="s">
        <v>17739</v>
      </c>
      <c r="B1011" t="s">
        <v>22030</v>
      </c>
      <c r="C1011" t="s">
        <v>22031</v>
      </c>
    </row>
    <row r="1012" spans="1:3">
      <c r="A1012" t="s">
        <v>17739</v>
      </c>
      <c r="B1012" t="s">
        <v>22032</v>
      </c>
      <c r="C1012" t="s">
        <v>22033</v>
      </c>
    </row>
    <row r="1013" spans="1:3">
      <c r="A1013" t="s">
        <v>17739</v>
      </c>
      <c r="B1013" t="s">
        <v>22034</v>
      </c>
      <c r="C1013" t="s">
        <v>22035</v>
      </c>
    </row>
    <row r="1014" spans="1:3">
      <c r="A1014" t="s">
        <v>17739</v>
      </c>
      <c r="B1014" t="s">
        <v>22036</v>
      </c>
      <c r="C1014" t="s">
        <v>22037</v>
      </c>
    </row>
    <row r="1015" spans="1:3">
      <c r="A1015" t="s">
        <v>17739</v>
      </c>
      <c r="B1015" t="s">
        <v>22038</v>
      </c>
      <c r="C1015" t="s">
        <v>22039</v>
      </c>
    </row>
    <row r="1016" spans="1:3">
      <c r="A1016" t="s">
        <v>17739</v>
      </c>
      <c r="B1016" t="s">
        <v>22040</v>
      </c>
      <c r="C1016" t="s">
        <v>22041</v>
      </c>
    </row>
    <row r="1017" spans="1:3">
      <c r="A1017" t="s">
        <v>17739</v>
      </c>
      <c r="B1017" t="s">
        <v>22042</v>
      </c>
      <c r="C1017" t="s">
        <v>22043</v>
      </c>
    </row>
    <row r="1018" spans="1:3">
      <c r="A1018" t="s">
        <v>17739</v>
      </c>
      <c r="B1018" t="s">
        <v>22044</v>
      </c>
      <c r="C1018" t="s">
        <v>22045</v>
      </c>
    </row>
    <row r="1019" spans="1:3">
      <c r="A1019" t="s">
        <v>17739</v>
      </c>
      <c r="B1019" t="s">
        <v>22046</v>
      </c>
      <c r="C1019" t="s">
        <v>22047</v>
      </c>
    </row>
    <row r="1020" spans="1:3">
      <c r="A1020" t="s">
        <v>17739</v>
      </c>
      <c r="B1020" t="s">
        <v>22048</v>
      </c>
      <c r="C1020" t="s">
        <v>22049</v>
      </c>
    </row>
    <row r="1021" spans="1:3">
      <c r="A1021" t="s">
        <v>17739</v>
      </c>
      <c r="B1021" t="s">
        <v>22050</v>
      </c>
      <c r="C1021" t="s">
        <v>22051</v>
      </c>
    </row>
    <row r="1022" spans="1:3">
      <c r="A1022" t="s">
        <v>17739</v>
      </c>
      <c r="B1022" t="s">
        <v>22052</v>
      </c>
      <c r="C1022" t="s">
        <v>22053</v>
      </c>
    </row>
    <row r="1023" spans="1:3">
      <c r="A1023" t="s">
        <v>17739</v>
      </c>
      <c r="B1023" t="s">
        <v>22054</v>
      </c>
      <c r="C1023" t="s">
        <v>22055</v>
      </c>
    </row>
    <row r="1024" spans="1:3">
      <c r="A1024" t="s">
        <v>17739</v>
      </c>
      <c r="B1024" t="s">
        <v>22056</v>
      </c>
      <c r="C1024" t="s">
        <v>22057</v>
      </c>
    </row>
    <row r="1025" spans="1:3">
      <c r="A1025" t="s">
        <v>17739</v>
      </c>
      <c r="B1025" t="s">
        <v>22058</v>
      </c>
      <c r="C1025" t="s">
        <v>22059</v>
      </c>
    </row>
    <row r="1026" spans="1:3">
      <c r="A1026" t="s">
        <v>17739</v>
      </c>
      <c r="B1026" t="s">
        <v>22060</v>
      </c>
      <c r="C1026" t="s">
        <v>22061</v>
      </c>
    </row>
    <row r="1027" spans="1:3">
      <c r="A1027" t="s">
        <v>17739</v>
      </c>
      <c r="B1027" t="s">
        <v>22062</v>
      </c>
      <c r="C1027" t="s">
        <v>22063</v>
      </c>
    </row>
    <row r="1028" spans="1:3">
      <c r="A1028" t="s">
        <v>17739</v>
      </c>
      <c r="B1028" t="s">
        <v>22064</v>
      </c>
      <c r="C1028" t="s">
        <v>22065</v>
      </c>
    </row>
    <row r="1029" spans="1:3">
      <c r="A1029" t="s">
        <v>17739</v>
      </c>
      <c r="B1029" t="s">
        <v>22066</v>
      </c>
      <c r="C1029" t="s">
        <v>22067</v>
      </c>
    </row>
    <row r="1030" spans="1:3">
      <c r="A1030" t="s">
        <v>17739</v>
      </c>
      <c r="B1030" t="s">
        <v>22068</v>
      </c>
      <c r="C1030" t="s">
        <v>22069</v>
      </c>
    </row>
    <row r="1031" spans="1:3">
      <c r="A1031" t="s">
        <v>17739</v>
      </c>
      <c r="B1031" t="s">
        <v>22070</v>
      </c>
      <c r="C1031" t="s">
        <v>22071</v>
      </c>
    </row>
    <row r="1032" spans="1:3">
      <c r="A1032" t="s">
        <v>17739</v>
      </c>
      <c r="B1032" t="s">
        <v>22072</v>
      </c>
      <c r="C1032" t="s">
        <v>22073</v>
      </c>
    </row>
    <row r="1033" spans="1:3">
      <c r="A1033" t="s">
        <v>17739</v>
      </c>
      <c r="B1033" t="s">
        <v>22074</v>
      </c>
      <c r="C1033" t="s">
        <v>22075</v>
      </c>
    </row>
    <row r="1034" spans="1:3">
      <c r="A1034" t="s">
        <v>17739</v>
      </c>
      <c r="B1034" t="s">
        <v>22076</v>
      </c>
      <c r="C1034" t="s">
        <v>22077</v>
      </c>
    </row>
    <row r="1035" spans="1:3">
      <c r="A1035" t="s">
        <v>17739</v>
      </c>
      <c r="B1035" t="s">
        <v>22078</v>
      </c>
      <c r="C1035" t="s">
        <v>22079</v>
      </c>
    </row>
    <row r="1036" spans="1:3">
      <c r="A1036" t="s">
        <v>17739</v>
      </c>
      <c r="B1036" t="s">
        <v>22080</v>
      </c>
      <c r="C1036" t="s">
        <v>22081</v>
      </c>
    </row>
    <row r="1037" spans="1:3">
      <c r="A1037" t="s">
        <v>17739</v>
      </c>
      <c r="B1037" t="s">
        <v>22082</v>
      </c>
      <c r="C1037" t="s">
        <v>22083</v>
      </c>
    </row>
    <row r="1038" spans="1:3">
      <c r="A1038" t="s">
        <v>17739</v>
      </c>
      <c r="B1038" t="s">
        <v>22084</v>
      </c>
      <c r="C1038" t="s">
        <v>22085</v>
      </c>
    </row>
    <row r="1039" spans="1:3">
      <c r="A1039" t="s">
        <v>17739</v>
      </c>
      <c r="B1039" t="s">
        <v>22086</v>
      </c>
      <c r="C1039" t="s">
        <v>22087</v>
      </c>
    </row>
    <row r="1040" spans="1:3">
      <c r="A1040" t="s">
        <v>17739</v>
      </c>
      <c r="B1040" t="s">
        <v>22088</v>
      </c>
      <c r="C1040" t="s">
        <v>22089</v>
      </c>
    </row>
    <row r="1041" spans="1:3">
      <c r="A1041" t="s">
        <v>17739</v>
      </c>
      <c r="B1041" t="s">
        <v>22090</v>
      </c>
      <c r="C1041" t="s">
        <v>22091</v>
      </c>
    </row>
    <row r="1042" spans="1:3">
      <c r="A1042" t="s">
        <v>17739</v>
      </c>
      <c r="B1042" t="s">
        <v>22092</v>
      </c>
      <c r="C1042" t="s">
        <v>22093</v>
      </c>
    </row>
    <row r="1043" spans="1:3">
      <c r="A1043" t="s">
        <v>17739</v>
      </c>
      <c r="B1043" t="s">
        <v>22094</v>
      </c>
      <c r="C1043" t="s">
        <v>22095</v>
      </c>
    </row>
    <row r="1044" spans="1:3">
      <c r="A1044" t="s">
        <v>17739</v>
      </c>
      <c r="B1044" t="s">
        <v>22096</v>
      </c>
      <c r="C1044" t="s">
        <v>22097</v>
      </c>
    </row>
    <row r="1045" spans="1:3">
      <c r="A1045" t="s">
        <v>17739</v>
      </c>
      <c r="B1045" t="s">
        <v>22098</v>
      </c>
      <c r="C1045" t="s">
        <v>22099</v>
      </c>
    </row>
    <row r="1046" spans="1:3">
      <c r="A1046" t="s">
        <v>17739</v>
      </c>
      <c r="B1046" t="s">
        <v>22100</v>
      </c>
      <c r="C1046" t="s">
        <v>22101</v>
      </c>
    </row>
    <row r="1047" spans="1:3">
      <c r="A1047" t="s">
        <v>17739</v>
      </c>
      <c r="B1047" t="s">
        <v>22102</v>
      </c>
      <c r="C1047" t="s">
        <v>22103</v>
      </c>
    </row>
    <row r="1048" spans="1:3">
      <c r="A1048" t="s">
        <v>17739</v>
      </c>
      <c r="B1048" t="s">
        <v>22104</v>
      </c>
      <c r="C1048" t="s">
        <v>22105</v>
      </c>
    </row>
    <row r="1049" spans="1:3">
      <c r="A1049" t="s">
        <v>17739</v>
      </c>
      <c r="B1049" t="s">
        <v>22106</v>
      </c>
      <c r="C1049" t="s">
        <v>22107</v>
      </c>
    </row>
    <row r="1050" spans="1:3">
      <c r="A1050" t="s">
        <v>17739</v>
      </c>
      <c r="B1050" t="s">
        <v>22108</v>
      </c>
      <c r="C1050" t="s">
        <v>22109</v>
      </c>
    </row>
    <row r="1051" spans="1:3">
      <c r="A1051" t="s">
        <v>17739</v>
      </c>
      <c r="B1051" t="s">
        <v>22110</v>
      </c>
      <c r="C1051" t="s">
        <v>22111</v>
      </c>
    </row>
    <row r="1052" spans="1:3">
      <c r="A1052" t="s">
        <v>17739</v>
      </c>
      <c r="B1052" t="s">
        <v>22112</v>
      </c>
      <c r="C1052" t="s">
        <v>22113</v>
      </c>
    </row>
    <row r="1053" spans="1:3">
      <c r="A1053" t="s">
        <v>17739</v>
      </c>
      <c r="B1053" t="s">
        <v>22114</v>
      </c>
      <c r="C1053" t="s">
        <v>22115</v>
      </c>
    </row>
    <row r="1054" spans="1:3">
      <c r="A1054" t="s">
        <v>17739</v>
      </c>
      <c r="B1054" t="s">
        <v>22116</v>
      </c>
      <c r="C1054" t="s">
        <v>22117</v>
      </c>
    </row>
    <row r="1055" spans="1:3">
      <c r="A1055" t="s">
        <v>17739</v>
      </c>
      <c r="B1055" t="s">
        <v>22118</v>
      </c>
      <c r="C1055" t="s">
        <v>22119</v>
      </c>
    </row>
    <row r="1056" spans="1:3">
      <c r="A1056" t="s">
        <v>17739</v>
      </c>
      <c r="B1056" t="s">
        <v>22120</v>
      </c>
      <c r="C1056" t="s">
        <v>22121</v>
      </c>
    </row>
    <row r="1057" spans="1:3">
      <c r="A1057" t="s">
        <v>17739</v>
      </c>
      <c r="B1057" t="s">
        <v>22122</v>
      </c>
      <c r="C1057" t="s">
        <v>22123</v>
      </c>
    </row>
    <row r="1058" spans="1:3">
      <c r="A1058" t="s">
        <v>18333</v>
      </c>
      <c r="B1058" t="s">
        <v>22124</v>
      </c>
      <c r="C1058" t="s">
        <v>22125</v>
      </c>
    </row>
    <row r="1059" spans="1:3">
      <c r="A1059" t="s">
        <v>18333</v>
      </c>
      <c r="B1059" t="s">
        <v>22126</v>
      </c>
      <c r="C1059" t="s">
        <v>21494</v>
      </c>
    </row>
    <row r="1060" spans="1:3">
      <c r="A1060" t="s">
        <v>18333</v>
      </c>
      <c r="B1060" t="s">
        <v>22127</v>
      </c>
      <c r="C1060" t="s">
        <v>22128</v>
      </c>
    </row>
    <row r="1061" spans="1:3">
      <c r="A1061" t="s">
        <v>18333</v>
      </c>
      <c r="B1061" t="s">
        <v>22129</v>
      </c>
      <c r="C1061" t="s">
        <v>22130</v>
      </c>
    </row>
    <row r="1062" spans="1:3">
      <c r="A1062" t="s">
        <v>18333</v>
      </c>
      <c r="B1062" t="s">
        <v>22131</v>
      </c>
      <c r="C1062" t="s">
        <v>22132</v>
      </c>
    </row>
    <row r="1063" spans="1:3">
      <c r="A1063" t="s">
        <v>18333</v>
      </c>
      <c r="B1063" t="s">
        <v>22133</v>
      </c>
      <c r="C1063" t="s">
        <v>22134</v>
      </c>
    </row>
    <row r="1064" spans="1:3">
      <c r="A1064" t="s">
        <v>18333</v>
      </c>
      <c r="B1064" t="s">
        <v>22135</v>
      </c>
      <c r="C1064" t="s">
        <v>22136</v>
      </c>
    </row>
    <row r="1065" spans="1:3">
      <c r="A1065" t="s">
        <v>18333</v>
      </c>
      <c r="B1065" t="s">
        <v>22137</v>
      </c>
      <c r="C1065" t="s">
        <v>22138</v>
      </c>
    </row>
    <row r="1066" spans="1:3">
      <c r="A1066" t="s">
        <v>18333</v>
      </c>
      <c r="B1066" t="s">
        <v>22139</v>
      </c>
      <c r="C1066" t="s">
        <v>22140</v>
      </c>
    </row>
    <row r="1067" spans="1:3">
      <c r="A1067" t="s">
        <v>18333</v>
      </c>
      <c r="B1067" t="s">
        <v>22141</v>
      </c>
      <c r="C1067" t="s">
        <v>22142</v>
      </c>
    </row>
    <row r="1068" spans="1:3">
      <c r="A1068" t="s">
        <v>18333</v>
      </c>
      <c r="B1068" t="s">
        <v>22143</v>
      </c>
      <c r="C1068" t="s">
        <v>22144</v>
      </c>
    </row>
    <row r="1069" spans="1:3">
      <c r="A1069" t="s">
        <v>18333</v>
      </c>
      <c r="B1069" t="s">
        <v>22145</v>
      </c>
      <c r="C1069" t="s">
        <v>22146</v>
      </c>
    </row>
    <row r="1070" spans="1:3">
      <c r="A1070" t="s">
        <v>18333</v>
      </c>
      <c r="B1070" t="s">
        <v>22147</v>
      </c>
      <c r="C1070" t="s">
        <v>22148</v>
      </c>
    </row>
    <row r="1071" spans="1:3">
      <c r="A1071" t="s">
        <v>18333</v>
      </c>
      <c r="B1071" t="s">
        <v>22149</v>
      </c>
      <c r="C1071" t="s">
        <v>22150</v>
      </c>
    </row>
    <row r="1072" spans="1:3">
      <c r="A1072" t="s">
        <v>18333</v>
      </c>
      <c r="B1072" t="s">
        <v>22151</v>
      </c>
      <c r="C1072" t="s">
        <v>21387</v>
      </c>
    </row>
    <row r="1073" spans="1:3">
      <c r="A1073" t="s">
        <v>18333</v>
      </c>
      <c r="B1073" t="s">
        <v>22152</v>
      </c>
      <c r="C1073" t="s">
        <v>22153</v>
      </c>
    </row>
    <row r="1074" spans="1:3">
      <c r="A1074" t="s">
        <v>18333</v>
      </c>
      <c r="B1074" t="s">
        <v>22154</v>
      </c>
      <c r="C1074" t="s">
        <v>22155</v>
      </c>
    </row>
    <row r="1075" spans="1:3">
      <c r="A1075" t="s">
        <v>18333</v>
      </c>
      <c r="B1075" t="s">
        <v>22156</v>
      </c>
      <c r="C1075" t="s">
        <v>22157</v>
      </c>
    </row>
    <row r="1076" spans="1:3">
      <c r="A1076" t="s">
        <v>18333</v>
      </c>
      <c r="B1076" t="s">
        <v>22158</v>
      </c>
      <c r="C1076" t="s">
        <v>22159</v>
      </c>
    </row>
    <row r="1077" spans="1:3">
      <c r="A1077" t="s">
        <v>18333</v>
      </c>
      <c r="B1077" t="s">
        <v>22160</v>
      </c>
      <c r="C1077" t="s">
        <v>22161</v>
      </c>
    </row>
    <row r="1078" spans="1:3">
      <c r="A1078" t="s">
        <v>18333</v>
      </c>
      <c r="B1078" t="s">
        <v>22162</v>
      </c>
      <c r="C1078" t="s">
        <v>22163</v>
      </c>
    </row>
    <row r="1079" spans="1:3">
      <c r="A1079" t="s">
        <v>18333</v>
      </c>
      <c r="B1079" t="s">
        <v>22164</v>
      </c>
      <c r="C1079" t="s">
        <v>22165</v>
      </c>
    </row>
    <row r="1080" spans="1:3">
      <c r="A1080" t="s">
        <v>18333</v>
      </c>
      <c r="B1080" t="s">
        <v>22166</v>
      </c>
      <c r="C1080" t="s">
        <v>22167</v>
      </c>
    </row>
    <row r="1081" spans="1:3">
      <c r="A1081" t="s">
        <v>18333</v>
      </c>
      <c r="B1081" t="s">
        <v>22168</v>
      </c>
      <c r="C1081" t="s">
        <v>22169</v>
      </c>
    </row>
    <row r="1082" spans="1:3">
      <c r="A1082" t="s">
        <v>18379</v>
      </c>
      <c r="B1082" t="s">
        <v>22170</v>
      </c>
      <c r="C1082" t="s">
        <v>22171</v>
      </c>
    </row>
    <row r="1083" spans="1:3">
      <c r="A1083" t="s">
        <v>18379</v>
      </c>
      <c r="B1083" t="s">
        <v>22172</v>
      </c>
      <c r="C1083" t="s">
        <v>22173</v>
      </c>
    </row>
    <row r="1084" spans="1:3">
      <c r="A1084" t="s">
        <v>18379</v>
      </c>
      <c r="B1084" t="s">
        <v>22174</v>
      </c>
      <c r="C1084" t="s">
        <v>22175</v>
      </c>
    </row>
    <row r="1085" spans="1:3">
      <c r="A1085" t="s">
        <v>18379</v>
      </c>
      <c r="B1085" t="s">
        <v>22176</v>
      </c>
      <c r="C1085" t="s">
        <v>22177</v>
      </c>
    </row>
    <row r="1086" spans="1:3">
      <c r="A1086" t="s">
        <v>18379</v>
      </c>
      <c r="B1086" t="s">
        <v>22178</v>
      </c>
      <c r="C1086" t="s">
        <v>22179</v>
      </c>
    </row>
    <row r="1087" spans="1:3">
      <c r="A1087" t="s">
        <v>18379</v>
      </c>
      <c r="B1087" t="s">
        <v>22180</v>
      </c>
      <c r="C1087" t="s">
        <v>22181</v>
      </c>
    </row>
    <row r="1088" spans="1:3">
      <c r="A1088" t="s">
        <v>18379</v>
      </c>
      <c r="B1088" t="s">
        <v>22182</v>
      </c>
      <c r="C1088" t="s">
        <v>22183</v>
      </c>
    </row>
    <row r="1089" spans="1:3">
      <c r="A1089" t="s">
        <v>18379</v>
      </c>
      <c r="B1089" t="s">
        <v>22184</v>
      </c>
      <c r="C1089" t="s">
        <v>22185</v>
      </c>
    </row>
    <row r="1090" spans="1:3">
      <c r="A1090" t="s">
        <v>18379</v>
      </c>
      <c r="B1090" t="s">
        <v>22186</v>
      </c>
      <c r="C1090" t="s">
        <v>22187</v>
      </c>
    </row>
    <row r="1091" spans="1:3">
      <c r="A1091" t="s">
        <v>18379</v>
      </c>
      <c r="B1091" t="s">
        <v>22188</v>
      </c>
      <c r="C1091" t="s">
        <v>22189</v>
      </c>
    </row>
    <row r="1092" spans="1:3">
      <c r="A1092" t="s">
        <v>18379</v>
      </c>
      <c r="B1092" t="s">
        <v>22190</v>
      </c>
      <c r="C1092" t="s">
        <v>22191</v>
      </c>
    </row>
    <row r="1093" spans="1:3">
      <c r="A1093" t="s">
        <v>18379</v>
      </c>
      <c r="B1093" t="s">
        <v>22192</v>
      </c>
      <c r="C1093" t="s">
        <v>22193</v>
      </c>
    </row>
    <row r="1094" spans="1:3">
      <c r="A1094" t="s">
        <v>18379</v>
      </c>
      <c r="B1094" t="s">
        <v>22194</v>
      </c>
      <c r="C1094" t="s">
        <v>22195</v>
      </c>
    </row>
    <row r="1095" spans="1:3">
      <c r="A1095" t="s">
        <v>18379</v>
      </c>
      <c r="B1095" t="s">
        <v>22196</v>
      </c>
      <c r="C1095" t="s">
        <v>22197</v>
      </c>
    </row>
    <row r="1096" spans="1:3">
      <c r="A1096" t="s">
        <v>18379</v>
      </c>
      <c r="B1096" t="s">
        <v>22198</v>
      </c>
      <c r="C1096" t="s">
        <v>22199</v>
      </c>
    </row>
    <row r="1097" spans="1:3">
      <c r="A1097" t="s">
        <v>18379</v>
      </c>
      <c r="B1097" t="s">
        <v>22200</v>
      </c>
      <c r="C1097" t="s">
        <v>22201</v>
      </c>
    </row>
    <row r="1098" spans="1:3">
      <c r="A1098" t="s">
        <v>18379</v>
      </c>
      <c r="B1098" t="s">
        <v>22202</v>
      </c>
      <c r="C1098" t="s">
        <v>22203</v>
      </c>
    </row>
    <row r="1099" spans="1:3">
      <c r="A1099" t="s">
        <v>18379</v>
      </c>
      <c r="B1099" t="s">
        <v>22204</v>
      </c>
      <c r="C1099" t="s">
        <v>22205</v>
      </c>
    </row>
    <row r="1100" spans="1:3">
      <c r="A1100" t="s">
        <v>18379</v>
      </c>
      <c r="B1100" t="s">
        <v>22206</v>
      </c>
      <c r="C1100" t="s">
        <v>22207</v>
      </c>
    </row>
    <row r="1101" spans="1:3">
      <c r="A1101" t="s">
        <v>18379</v>
      </c>
      <c r="B1101" t="s">
        <v>22208</v>
      </c>
      <c r="C1101" t="s">
        <v>22209</v>
      </c>
    </row>
    <row r="1102" spans="1:3">
      <c r="A1102" t="s">
        <v>18379</v>
      </c>
      <c r="B1102" t="s">
        <v>22210</v>
      </c>
      <c r="C1102" t="s">
        <v>22211</v>
      </c>
    </row>
    <row r="1103" spans="1:3">
      <c r="A1103" t="s">
        <v>18379</v>
      </c>
      <c r="B1103" t="s">
        <v>22212</v>
      </c>
      <c r="C1103" t="s">
        <v>22213</v>
      </c>
    </row>
    <row r="1104" spans="1:3">
      <c r="A1104" t="s">
        <v>18379</v>
      </c>
      <c r="B1104" t="s">
        <v>22214</v>
      </c>
      <c r="C1104" t="s">
        <v>22215</v>
      </c>
    </row>
    <row r="1105" spans="1:3">
      <c r="A1105" t="s">
        <v>18379</v>
      </c>
      <c r="B1105" t="s">
        <v>22216</v>
      </c>
      <c r="C1105" t="s">
        <v>22217</v>
      </c>
    </row>
    <row r="1106" spans="1:3">
      <c r="A1106" t="s">
        <v>18379</v>
      </c>
      <c r="B1106" t="s">
        <v>22218</v>
      </c>
      <c r="C1106" t="s">
        <v>22219</v>
      </c>
    </row>
    <row r="1107" spans="1:3">
      <c r="A1107" t="s">
        <v>18379</v>
      </c>
      <c r="B1107" t="s">
        <v>22220</v>
      </c>
      <c r="C1107" t="s">
        <v>22221</v>
      </c>
    </row>
    <row r="1108" spans="1:3">
      <c r="A1108" t="s">
        <v>18379</v>
      </c>
      <c r="B1108" t="s">
        <v>22222</v>
      </c>
      <c r="C1108" t="s">
        <v>22185</v>
      </c>
    </row>
    <row r="1109" spans="1:3">
      <c r="A1109" t="s">
        <v>18379</v>
      </c>
      <c r="B1109" t="s">
        <v>22223</v>
      </c>
      <c r="C1109" t="s">
        <v>22224</v>
      </c>
    </row>
    <row r="1110" spans="1:3">
      <c r="A1110" t="s">
        <v>18379</v>
      </c>
      <c r="B1110" t="s">
        <v>22225</v>
      </c>
      <c r="C1110" t="s">
        <v>22226</v>
      </c>
    </row>
    <row r="1111" spans="1:3">
      <c r="A1111" t="s">
        <v>18379</v>
      </c>
      <c r="B1111" t="s">
        <v>22227</v>
      </c>
      <c r="C1111" t="s">
        <v>22228</v>
      </c>
    </row>
    <row r="1112" spans="1:3">
      <c r="A1112" t="s">
        <v>18379</v>
      </c>
      <c r="B1112" t="s">
        <v>22229</v>
      </c>
      <c r="C1112" t="s">
        <v>22230</v>
      </c>
    </row>
    <row r="1113" spans="1:3">
      <c r="A1113" t="s">
        <v>18379</v>
      </c>
      <c r="B1113" t="s">
        <v>22231</v>
      </c>
      <c r="C1113" t="s">
        <v>22232</v>
      </c>
    </row>
    <row r="1114" spans="1:3">
      <c r="A1114" t="s">
        <v>18379</v>
      </c>
      <c r="B1114" t="s">
        <v>22233</v>
      </c>
      <c r="C1114" t="s">
        <v>22234</v>
      </c>
    </row>
    <row r="1115" spans="1:3">
      <c r="A1115" t="s">
        <v>18379</v>
      </c>
      <c r="B1115" t="s">
        <v>22235</v>
      </c>
      <c r="C1115" t="s">
        <v>22236</v>
      </c>
    </row>
    <row r="1116" spans="1:3">
      <c r="A1116" t="s">
        <v>18379</v>
      </c>
      <c r="B1116" t="s">
        <v>22237</v>
      </c>
      <c r="C1116" t="s">
        <v>22238</v>
      </c>
    </row>
    <row r="1117" spans="1:3">
      <c r="A1117" t="s">
        <v>18379</v>
      </c>
      <c r="B1117" t="s">
        <v>22239</v>
      </c>
      <c r="C1117" t="s">
        <v>22240</v>
      </c>
    </row>
    <row r="1118" spans="1:3">
      <c r="A1118" t="s">
        <v>18379</v>
      </c>
      <c r="B1118" t="s">
        <v>22241</v>
      </c>
      <c r="C1118" t="s">
        <v>22242</v>
      </c>
    </row>
    <row r="1119" spans="1:3">
      <c r="A1119" t="s">
        <v>18379</v>
      </c>
      <c r="B1119" t="s">
        <v>22243</v>
      </c>
      <c r="C1119" t="s">
        <v>22244</v>
      </c>
    </row>
    <row r="1120" spans="1:3">
      <c r="A1120" t="s">
        <v>18379</v>
      </c>
      <c r="B1120" t="s">
        <v>22245</v>
      </c>
      <c r="C1120" t="s">
        <v>22246</v>
      </c>
    </row>
    <row r="1121" spans="1:3">
      <c r="A1121" t="s">
        <v>18379</v>
      </c>
      <c r="B1121" t="s">
        <v>22247</v>
      </c>
      <c r="C1121" t="s">
        <v>22248</v>
      </c>
    </row>
    <row r="1122" spans="1:3">
      <c r="A1122" t="s">
        <v>18379</v>
      </c>
      <c r="B1122" t="s">
        <v>22249</v>
      </c>
      <c r="C1122" t="s">
        <v>22250</v>
      </c>
    </row>
    <row r="1123" spans="1:3">
      <c r="A1123" t="s">
        <v>18379</v>
      </c>
      <c r="B1123" t="s">
        <v>22251</v>
      </c>
      <c r="C1123" t="s">
        <v>22252</v>
      </c>
    </row>
    <row r="1124" spans="1:3">
      <c r="A1124" t="s">
        <v>18379</v>
      </c>
      <c r="B1124" t="s">
        <v>22253</v>
      </c>
      <c r="C1124" t="s">
        <v>22254</v>
      </c>
    </row>
    <row r="1125" spans="1:3">
      <c r="A1125" t="s">
        <v>18379</v>
      </c>
      <c r="B1125" t="s">
        <v>22255</v>
      </c>
      <c r="C1125" t="s">
        <v>22256</v>
      </c>
    </row>
    <row r="1126" spans="1:3">
      <c r="A1126" t="s">
        <v>18379</v>
      </c>
      <c r="B1126" t="s">
        <v>22257</v>
      </c>
      <c r="C1126" t="s">
        <v>22258</v>
      </c>
    </row>
    <row r="1127" spans="1:3">
      <c r="A1127" t="s">
        <v>18379</v>
      </c>
      <c r="B1127" t="s">
        <v>22259</v>
      </c>
      <c r="C1127" t="s">
        <v>22260</v>
      </c>
    </row>
    <row r="1128" spans="1:3">
      <c r="A1128" t="s">
        <v>18379</v>
      </c>
      <c r="B1128" t="s">
        <v>22261</v>
      </c>
      <c r="C1128" t="s">
        <v>22262</v>
      </c>
    </row>
    <row r="1129" spans="1:3">
      <c r="A1129" t="s">
        <v>18379</v>
      </c>
      <c r="B1129" t="s">
        <v>22263</v>
      </c>
      <c r="C1129" t="s">
        <v>22264</v>
      </c>
    </row>
    <row r="1130" spans="1:3">
      <c r="A1130" t="s">
        <v>18379</v>
      </c>
      <c r="B1130" t="s">
        <v>22265</v>
      </c>
      <c r="C1130" t="s">
        <v>22266</v>
      </c>
    </row>
    <row r="1131" spans="1:3">
      <c r="A1131" t="s">
        <v>18379</v>
      </c>
      <c r="B1131" t="s">
        <v>22267</v>
      </c>
      <c r="C1131" t="s">
        <v>22268</v>
      </c>
    </row>
    <row r="1132" spans="1:3">
      <c r="A1132" t="s">
        <v>18379</v>
      </c>
      <c r="B1132" t="s">
        <v>22269</v>
      </c>
      <c r="C1132" t="s">
        <v>22270</v>
      </c>
    </row>
    <row r="1133" spans="1:3">
      <c r="A1133" t="s">
        <v>18379</v>
      </c>
      <c r="B1133" t="s">
        <v>22271</v>
      </c>
      <c r="C1133" t="s">
        <v>22272</v>
      </c>
    </row>
    <row r="1134" spans="1:3">
      <c r="A1134" t="s">
        <v>18379</v>
      </c>
      <c r="B1134" t="s">
        <v>22273</v>
      </c>
      <c r="C1134" t="s">
        <v>22274</v>
      </c>
    </row>
    <row r="1135" spans="1:3">
      <c r="A1135" t="s">
        <v>18379</v>
      </c>
      <c r="B1135" t="s">
        <v>22275</v>
      </c>
      <c r="C1135" t="s">
        <v>22276</v>
      </c>
    </row>
    <row r="1136" spans="1:3">
      <c r="A1136" t="s">
        <v>18379</v>
      </c>
      <c r="B1136" t="s">
        <v>22277</v>
      </c>
      <c r="C1136" t="s">
        <v>22278</v>
      </c>
    </row>
    <row r="1137" spans="1:3">
      <c r="A1137" t="s">
        <v>18379</v>
      </c>
      <c r="B1137" t="s">
        <v>22279</v>
      </c>
      <c r="C1137" t="s">
        <v>22280</v>
      </c>
    </row>
    <row r="1138" spans="1:3">
      <c r="A1138" t="s">
        <v>18379</v>
      </c>
      <c r="B1138" t="s">
        <v>22281</v>
      </c>
      <c r="C1138" t="s">
        <v>22282</v>
      </c>
    </row>
    <row r="1139" spans="1:3">
      <c r="A1139" t="s">
        <v>18379</v>
      </c>
      <c r="B1139" t="s">
        <v>22283</v>
      </c>
      <c r="C1139" t="s">
        <v>22284</v>
      </c>
    </row>
    <row r="1140" spans="1:3">
      <c r="A1140" t="s">
        <v>18379</v>
      </c>
      <c r="B1140" t="s">
        <v>22285</v>
      </c>
      <c r="C1140" t="s">
        <v>22284</v>
      </c>
    </row>
    <row r="1141" spans="1:3">
      <c r="A1141" t="s">
        <v>18379</v>
      </c>
      <c r="B1141" t="s">
        <v>22286</v>
      </c>
      <c r="C1141" t="s">
        <v>22287</v>
      </c>
    </row>
    <row r="1142" spans="1:3">
      <c r="A1142" t="s">
        <v>18379</v>
      </c>
      <c r="B1142" t="s">
        <v>22288</v>
      </c>
      <c r="C1142" t="s">
        <v>22289</v>
      </c>
    </row>
    <row r="1143" spans="1:3">
      <c r="A1143" t="s">
        <v>18379</v>
      </c>
      <c r="B1143" t="s">
        <v>22290</v>
      </c>
      <c r="C1143" t="s">
        <v>22291</v>
      </c>
    </row>
    <row r="1144" spans="1:3">
      <c r="A1144" t="s">
        <v>18379</v>
      </c>
      <c r="B1144" t="s">
        <v>22292</v>
      </c>
      <c r="C1144" t="s">
        <v>22293</v>
      </c>
    </row>
    <row r="1145" spans="1:3">
      <c r="A1145" t="s">
        <v>18379</v>
      </c>
      <c r="B1145" t="s">
        <v>22294</v>
      </c>
      <c r="C1145" t="s">
        <v>22295</v>
      </c>
    </row>
    <row r="1146" spans="1:3">
      <c r="A1146" t="s">
        <v>18379</v>
      </c>
      <c r="B1146" t="s">
        <v>22296</v>
      </c>
      <c r="C1146" t="s">
        <v>22297</v>
      </c>
    </row>
    <row r="1147" spans="1:3">
      <c r="A1147" t="s">
        <v>18379</v>
      </c>
      <c r="B1147" t="s">
        <v>22298</v>
      </c>
      <c r="C1147" t="s">
        <v>22299</v>
      </c>
    </row>
    <row r="1148" spans="1:3">
      <c r="A1148" t="s">
        <v>18379</v>
      </c>
      <c r="B1148" t="s">
        <v>22300</v>
      </c>
      <c r="C1148" t="s">
        <v>22301</v>
      </c>
    </row>
    <row r="1149" spans="1:3">
      <c r="A1149" t="s">
        <v>18379</v>
      </c>
      <c r="B1149" t="s">
        <v>22302</v>
      </c>
      <c r="C1149" t="s">
        <v>22303</v>
      </c>
    </row>
    <row r="1150" spans="1:3">
      <c r="A1150" t="s">
        <v>18379</v>
      </c>
      <c r="B1150" t="s">
        <v>22304</v>
      </c>
      <c r="C1150" t="s">
        <v>22305</v>
      </c>
    </row>
    <row r="1151" spans="1:3">
      <c r="A1151" t="s">
        <v>18379</v>
      </c>
      <c r="B1151" t="s">
        <v>22306</v>
      </c>
      <c r="C1151" t="s">
        <v>22307</v>
      </c>
    </row>
    <row r="1152" spans="1:3">
      <c r="A1152" t="s">
        <v>18379</v>
      </c>
      <c r="B1152" t="s">
        <v>22308</v>
      </c>
      <c r="C1152" t="s">
        <v>22309</v>
      </c>
    </row>
    <row r="1153" spans="1:3">
      <c r="A1153" t="s">
        <v>18379</v>
      </c>
      <c r="B1153" t="s">
        <v>22310</v>
      </c>
      <c r="C1153" t="s">
        <v>22301</v>
      </c>
    </row>
    <row r="1154" spans="1:3">
      <c r="A1154" t="s">
        <v>18379</v>
      </c>
      <c r="B1154" t="s">
        <v>22311</v>
      </c>
      <c r="C1154" t="s">
        <v>18385</v>
      </c>
    </row>
    <row r="1155" spans="1:3">
      <c r="A1155" t="s">
        <v>18379</v>
      </c>
      <c r="B1155" t="s">
        <v>22312</v>
      </c>
      <c r="C1155" t="s">
        <v>22313</v>
      </c>
    </row>
    <row r="1156" spans="1:3">
      <c r="A1156" t="s">
        <v>18379</v>
      </c>
      <c r="B1156" t="s">
        <v>22314</v>
      </c>
      <c r="C1156" t="s">
        <v>22315</v>
      </c>
    </row>
    <row r="1157" spans="1:3">
      <c r="A1157" t="s">
        <v>18379</v>
      </c>
      <c r="B1157" t="s">
        <v>22316</v>
      </c>
      <c r="C1157" t="s">
        <v>22317</v>
      </c>
    </row>
    <row r="1158" spans="1:3">
      <c r="A1158" t="s">
        <v>18379</v>
      </c>
      <c r="B1158" t="s">
        <v>22318</v>
      </c>
      <c r="C1158" t="s">
        <v>22317</v>
      </c>
    </row>
    <row r="1159" spans="1:3">
      <c r="A1159" t="s">
        <v>18379</v>
      </c>
      <c r="B1159" t="s">
        <v>22319</v>
      </c>
      <c r="C1159" t="s">
        <v>22320</v>
      </c>
    </row>
    <row r="1160" spans="1:3">
      <c r="A1160" t="s">
        <v>18379</v>
      </c>
      <c r="B1160" t="s">
        <v>22321</v>
      </c>
      <c r="C1160" t="s">
        <v>22322</v>
      </c>
    </row>
    <row r="1161" spans="1:3">
      <c r="A1161" t="s">
        <v>18379</v>
      </c>
      <c r="B1161" t="s">
        <v>22323</v>
      </c>
      <c r="C1161" t="s">
        <v>22324</v>
      </c>
    </row>
    <row r="1162" spans="1:3">
      <c r="A1162" t="s">
        <v>18379</v>
      </c>
      <c r="B1162" t="s">
        <v>22325</v>
      </c>
      <c r="C1162" t="s">
        <v>22326</v>
      </c>
    </row>
    <row r="1163" spans="1:3">
      <c r="A1163" t="s">
        <v>18379</v>
      </c>
      <c r="B1163" t="s">
        <v>22327</v>
      </c>
      <c r="C1163" t="s">
        <v>22328</v>
      </c>
    </row>
    <row r="1164" spans="1:3">
      <c r="A1164" t="s">
        <v>18379</v>
      </c>
      <c r="B1164" t="s">
        <v>22329</v>
      </c>
      <c r="C1164" t="s">
        <v>22330</v>
      </c>
    </row>
    <row r="1165" spans="1:3">
      <c r="A1165" t="s">
        <v>18379</v>
      </c>
      <c r="B1165" t="s">
        <v>22331</v>
      </c>
      <c r="C1165" t="s">
        <v>22332</v>
      </c>
    </row>
    <row r="1166" spans="1:3">
      <c r="A1166" t="s">
        <v>18379</v>
      </c>
      <c r="B1166" t="s">
        <v>22333</v>
      </c>
      <c r="C1166" t="s">
        <v>22334</v>
      </c>
    </row>
    <row r="1167" spans="1:3">
      <c r="A1167" t="s">
        <v>18379</v>
      </c>
      <c r="B1167" t="s">
        <v>22335</v>
      </c>
      <c r="C1167" t="s">
        <v>22336</v>
      </c>
    </row>
    <row r="1168" spans="1:3">
      <c r="A1168" t="s">
        <v>18379</v>
      </c>
      <c r="B1168" t="s">
        <v>22337</v>
      </c>
      <c r="C1168" t="s">
        <v>22338</v>
      </c>
    </row>
    <row r="1169" spans="1:3">
      <c r="A1169" t="s">
        <v>18379</v>
      </c>
      <c r="B1169" t="s">
        <v>22339</v>
      </c>
      <c r="C1169" t="s">
        <v>22338</v>
      </c>
    </row>
    <row r="1170" spans="1:3">
      <c r="A1170" t="s">
        <v>18379</v>
      </c>
      <c r="B1170" t="s">
        <v>22340</v>
      </c>
      <c r="C1170" t="s">
        <v>22341</v>
      </c>
    </row>
    <row r="1171" spans="1:3">
      <c r="A1171" t="s">
        <v>18379</v>
      </c>
      <c r="B1171" t="s">
        <v>22342</v>
      </c>
      <c r="C1171" t="s">
        <v>22343</v>
      </c>
    </row>
    <row r="1172" spans="1:3">
      <c r="A1172" t="s">
        <v>18379</v>
      </c>
      <c r="B1172" t="s">
        <v>22344</v>
      </c>
      <c r="C1172" t="s">
        <v>22345</v>
      </c>
    </row>
    <row r="1173" spans="1:3">
      <c r="A1173" t="s">
        <v>18379</v>
      </c>
      <c r="B1173" t="s">
        <v>22346</v>
      </c>
      <c r="C1173" t="s">
        <v>22347</v>
      </c>
    </row>
    <row r="1174" spans="1:3">
      <c r="A1174" t="s">
        <v>18379</v>
      </c>
      <c r="B1174" t="s">
        <v>22348</v>
      </c>
      <c r="C1174" t="s">
        <v>22347</v>
      </c>
    </row>
    <row r="1175" spans="1:3">
      <c r="A1175" t="s">
        <v>18379</v>
      </c>
      <c r="B1175" t="s">
        <v>22349</v>
      </c>
      <c r="C1175" t="s">
        <v>22350</v>
      </c>
    </row>
    <row r="1176" spans="1:3">
      <c r="A1176" t="s">
        <v>18342</v>
      </c>
      <c r="B1176" t="s">
        <v>22351</v>
      </c>
      <c r="C1176" t="s">
        <v>22352</v>
      </c>
    </row>
    <row r="1177" spans="1:3">
      <c r="A1177" t="s">
        <v>18342</v>
      </c>
      <c r="B1177" t="s">
        <v>22353</v>
      </c>
      <c r="C1177" t="s">
        <v>22354</v>
      </c>
    </row>
    <row r="1178" spans="1:3">
      <c r="A1178" t="s">
        <v>18342</v>
      </c>
      <c r="B1178" t="s">
        <v>22355</v>
      </c>
      <c r="C1178" t="s">
        <v>22356</v>
      </c>
    </row>
    <row r="1179" spans="1:3">
      <c r="A1179" t="s">
        <v>18342</v>
      </c>
      <c r="B1179" t="s">
        <v>22357</v>
      </c>
      <c r="C1179" t="s">
        <v>22358</v>
      </c>
    </row>
    <row r="1180" spans="1:3">
      <c r="A1180" t="s">
        <v>18342</v>
      </c>
      <c r="B1180" t="s">
        <v>22359</v>
      </c>
      <c r="C1180" t="s">
        <v>22360</v>
      </c>
    </row>
    <row r="1181" spans="1:3">
      <c r="A1181" t="s">
        <v>18342</v>
      </c>
      <c r="B1181" t="s">
        <v>22361</v>
      </c>
      <c r="C1181" t="s">
        <v>22362</v>
      </c>
    </row>
    <row r="1182" spans="1:3">
      <c r="A1182" t="s">
        <v>18342</v>
      </c>
      <c r="B1182" t="s">
        <v>22363</v>
      </c>
      <c r="C1182" t="s">
        <v>22364</v>
      </c>
    </row>
    <row r="1183" spans="1:3">
      <c r="A1183" t="s">
        <v>18342</v>
      </c>
      <c r="B1183" t="s">
        <v>22365</v>
      </c>
      <c r="C1183" t="s">
        <v>22366</v>
      </c>
    </row>
    <row r="1184" spans="1:3">
      <c r="A1184" t="s">
        <v>18342</v>
      </c>
      <c r="B1184" t="s">
        <v>22367</v>
      </c>
      <c r="C1184" t="s">
        <v>22368</v>
      </c>
    </row>
    <row r="1185" spans="1:3">
      <c r="A1185" t="s">
        <v>18342</v>
      </c>
      <c r="B1185" t="s">
        <v>22369</v>
      </c>
      <c r="C1185" t="s">
        <v>22370</v>
      </c>
    </row>
    <row r="1186" spans="1:3">
      <c r="A1186" t="s">
        <v>18342</v>
      </c>
      <c r="B1186" t="s">
        <v>22371</v>
      </c>
      <c r="C1186" t="s">
        <v>22372</v>
      </c>
    </row>
    <row r="1187" spans="1:3">
      <c r="A1187" t="s">
        <v>18342</v>
      </c>
      <c r="B1187" t="s">
        <v>22373</v>
      </c>
      <c r="C1187" t="s">
        <v>22374</v>
      </c>
    </row>
    <row r="1188" spans="1:3">
      <c r="A1188" t="s">
        <v>18342</v>
      </c>
      <c r="B1188" t="s">
        <v>22375</v>
      </c>
      <c r="C1188" t="s">
        <v>22376</v>
      </c>
    </row>
    <row r="1189" spans="1:3">
      <c r="A1189" t="s">
        <v>18342</v>
      </c>
      <c r="B1189" t="s">
        <v>22377</v>
      </c>
      <c r="C1189" t="s">
        <v>22378</v>
      </c>
    </row>
    <row r="1190" spans="1:3">
      <c r="A1190" t="s">
        <v>18342</v>
      </c>
      <c r="B1190" t="s">
        <v>22379</v>
      </c>
      <c r="C1190" t="s">
        <v>22380</v>
      </c>
    </row>
    <row r="1191" spans="1:3">
      <c r="A1191" t="s">
        <v>18342</v>
      </c>
      <c r="B1191" t="s">
        <v>22381</v>
      </c>
      <c r="C1191" t="s">
        <v>22382</v>
      </c>
    </row>
    <row r="1192" spans="1:3">
      <c r="A1192" t="s">
        <v>18342</v>
      </c>
      <c r="B1192" t="s">
        <v>22383</v>
      </c>
      <c r="C1192" t="s">
        <v>22384</v>
      </c>
    </row>
    <row r="1193" spans="1:3">
      <c r="A1193" t="s">
        <v>18342</v>
      </c>
      <c r="B1193" t="s">
        <v>22385</v>
      </c>
      <c r="C1193" t="s">
        <v>22386</v>
      </c>
    </row>
    <row r="1194" spans="1:3">
      <c r="A1194" t="s">
        <v>18342</v>
      </c>
      <c r="B1194" t="s">
        <v>22387</v>
      </c>
      <c r="C1194" t="s">
        <v>22388</v>
      </c>
    </row>
    <row r="1195" spans="1:3">
      <c r="A1195" t="s">
        <v>18342</v>
      </c>
      <c r="B1195" t="s">
        <v>22389</v>
      </c>
      <c r="C1195" t="s">
        <v>22390</v>
      </c>
    </row>
    <row r="1196" spans="1:3">
      <c r="A1196" t="s">
        <v>18342</v>
      </c>
      <c r="B1196" t="s">
        <v>22391</v>
      </c>
      <c r="C1196" t="s">
        <v>22392</v>
      </c>
    </row>
    <row r="1197" spans="1:3">
      <c r="A1197" t="s">
        <v>18342</v>
      </c>
      <c r="B1197" t="s">
        <v>22393</v>
      </c>
      <c r="C1197" t="s">
        <v>22394</v>
      </c>
    </row>
    <row r="1198" spans="1:3">
      <c r="A1198" t="s">
        <v>18342</v>
      </c>
      <c r="B1198" t="s">
        <v>22395</v>
      </c>
      <c r="C1198" t="s">
        <v>22396</v>
      </c>
    </row>
    <row r="1199" spans="1:3">
      <c r="A1199" t="s">
        <v>18342</v>
      </c>
      <c r="B1199" t="s">
        <v>22397</v>
      </c>
      <c r="C1199" t="s">
        <v>22398</v>
      </c>
    </row>
    <row r="1200" spans="1:3">
      <c r="A1200" t="s">
        <v>18342</v>
      </c>
      <c r="B1200" t="s">
        <v>22399</v>
      </c>
      <c r="C1200" t="s">
        <v>22400</v>
      </c>
    </row>
    <row r="1201" spans="1:3">
      <c r="A1201" t="s">
        <v>18342</v>
      </c>
      <c r="B1201" t="s">
        <v>22401</v>
      </c>
      <c r="C1201" t="s">
        <v>22402</v>
      </c>
    </row>
    <row r="1202" spans="1:3">
      <c r="A1202" t="s">
        <v>18342</v>
      </c>
      <c r="B1202" t="s">
        <v>22403</v>
      </c>
      <c r="C1202" t="s">
        <v>22404</v>
      </c>
    </row>
    <row r="1203" spans="1:3">
      <c r="A1203" t="s">
        <v>18368</v>
      </c>
      <c r="B1203" t="s">
        <v>22405</v>
      </c>
      <c r="C1203" t="s">
        <v>22406</v>
      </c>
    </row>
    <row r="1204" spans="1:3">
      <c r="A1204" t="s">
        <v>18368</v>
      </c>
      <c r="B1204" t="s">
        <v>22407</v>
      </c>
      <c r="C1204" t="s">
        <v>22408</v>
      </c>
    </row>
    <row r="1205" spans="1:3">
      <c r="A1205" t="s">
        <v>18368</v>
      </c>
      <c r="B1205" t="s">
        <v>22409</v>
      </c>
      <c r="C1205" t="s">
        <v>22410</v>
      </c>
    </row>
    <row r="1206" spans="1:3">
      <c r="A1206" t="s">
        <v>18368</v>
      </c>
      <c r="B1206" t="s">
        <v>22411</v>
      </c>
      <c r="C1206" t="s">
        <v>22412</v>
      </c>
    </row>
    <row r="1207" spans="1:3">
      <c r="A1207" t="s">
        <v>18368</v>
      </c>
      <c r="B1207" t="s">
        <v>22413</v>
      </c>
      <c r="C1207" t="s">
        <v>22414</v>
      </c>
    </row>
    <row r="1208" spans="1:3">
      <c r="A1208" t="s">
        <v>18368</v>
      </c>
      <c r="B1208" t="s">
        <v>22415</v>
      </c>
      <c r="C1208" t="s">
        <v>22416</v>
      </c>
    </row>
    <row r="1209" spans="1:3">
      <c r="A1209" t="s">
        <v>19697</v>
      </c>
      <c r="B1209" t="s">
        <v>22417</v>
      </c>
      <c r="C1209" t="s">
        <v>22418</v>
      </c>
    </row>
    <row r="1210" spans="1:3">
      <c r="A1210" t="s">
        <v>19697</v>
      </c>
      <c r="B1210" t="s">
        <v>22419</v>
      </c>
      <c r="C1210" t="s">
        <v>22420</v>
      </c>
    </row>
    <row r="1211" spans="1:3">
      <c r="A1211" t="s">
        <v>19697</v>
      </c>
      <c r="B1211" t="s">
        <v>22421</v>
      </c>
      <c r="C1211" t="s">
        <v>22422</v>
      </c>
    </row>
    <row r="1212" spans="1:3">
      <c r="A1212" t="s">
        <v>19697</v>
      </c>
      <c r="B1212" t="s">
        <v>22423</v>
      </c>
      <c r="C1212" t="s">
        <v>22424</v>
      </c>
    </row>
    <row r="1213" spans="1:3">
      <c r="A1213" t="s">
        <v>19697</v>
      </c>
      <c r="B1213" t="s">
        <v>22425</v>
      </c>
      <c r="C1213" t="s">
        <v>22426</v>
      </c>
    </row>
    <row r="1214" spans="1:3">
      <c r="A1214" t="s">
        <v>19697</v>
      </c>
      <c r="B1214" t="s">
        <v>22427</v>
      </c>
      <c r="C1214" t="s">
        <v>22428</v>
      </c>
    </row>
    <row r="1215" spans="1:3">
      <c r="A1215" t="s">
        <v>19697</v>
      </c>
      <c r="B1215" t="s">
        <v>22429</v>
      </c>
      <c r="C1215" t="s">
        <v>22430</v>
      </c>
    </row>
    <row r="1216" spans="1:3">
      <c r="A1216" t="s">
        <v>19697</v>
      </c>
      <c r="B1216" t="s">
        <v>22431</v>
      </c>
      <c r="C1216" t="s">
        <v>22432</v>
      </c>
    </row>
    <row r="1217" spans="1:3">
      <c r="A1217" t="s">
        <v>19697</v>
      </c>
      <c r="B1217" t="s">
        <v>22433</v>
      </c>
      <c r="C1217" t="s">
        <v>22434</v>
      </c>
    </row>
    <row r="1218" spans="1:3">
      <c r="A1218" t="s">
        <v>19697</v>
      </c>
      <c r="B1218" t="s">
        <v>22435</v>
      </c>
      <c r="C1218" t="s">
        <v>22436</v>
      </c>
    </row>
    <row r="1219" spans="1:3">
      <c r="A1219" t="s">
        <v>19697</v>
      </c>
      <c r="B1219" t="s">
        <v>22437</v>
      </c>
      <c r="C1219" t="s">
        <v>22438</v>
      </c>
    </row>
    <row r="1220" spans="1:3">
      <c r="A1220" t="s">
        <v>19697</v>
      </c>
      <c r="B1220" t="s">
        <v>22439</v>
      </c>
      <c r="C1220" t="s">
        <v>22440</v>
      </c>
    </row>
    <row r="1221" spans="1:3">
      <c r="A1221" t="s">
        <v>19697</v>
      </c>
      <c r="B1221" t="s">
        <v>22441</v>
      </c>
      <c r="C1221" t="s">
        <v>22442</v>
      </c>
    </row>
    <row r="1222" spans="1:3">
      <c r="A1222" t="s">
        <v>19697</v>
      </c>
      <c r="B1222" t="s">
        <v>22443</v>
      </c>
      <c r="C1222" t="s">
        <v>22444</v>
      </c>
    </row>
    <row r="1223" spans="1:3">
      <c r="A1223" t="s">
        <v>19697</v>
      </c>
      <c r="B1223" t="s">
        <v>22445</v>
      </c>
      <c r="C1223" t="s">
        <v>22446</v>
      </c>
    </row>
    <row r="1224" spans="1:3">
      <c r="A1224" t="s">
        <v>19697</v>
      </c>
      <c r="B1224" t="s">
        <v>22447</v>
      </c>
      <c r="C1224" t="s">
        <v>22448</v>
      </c>
    </row>
    <row r="1225" spans="1:3">
      <c r="A1225" t="s">
        <v>19697</v>
      </c>
      <c r="B1225" t="s">
        <v>22449</v>
      </c>
      <c r="C1225" t="s">
        <v>22450</v>
      </c>
    </row>
    <row r="1226" spans="1:3">
      <c r="A1226" t="s">
        <v>19697</v>
      </c>
      <c r="B1226" t="s">
        <v>22451</v>
      </c>
      <c r="C1226" t="s">
        <v>22452</v>
      </c>
    </row>
    <row r="1227" spans="1:3">
      <c r="A1227" t="s">
        <v>19697</v>
      </c>
      <c r="B1227" t="s">
        <v>22453</v>
      </c>
      <c r="C1227" t="s">
        <v>22454</v>
      </c>
    </row>
    <row r="1228" spans="1:3">
      <c r="A1228" t="s">
        <v>19697</v>
      </c>
      <c r="B1228" t="s">
        <v>22455</v>
      </c>
      <c r="C1228" t="s">
        <v>20307</v>
      </c>
    </row>
    <row r="1229" spans="1:3">
      <c r="A1229" t="s">
        <v>19697</v>
      </c>
      <c r="B1229" t="s">
        <v>22456</v>
      </c>
      <c r="C1229" t="s">
        <v>22457</v>
      </c>
    </row>
    <row r="1230" spans="1:3">
      <c r="A1230" t="s">
        <v>19697</v>
      </c>
      <c r="B1230" t="s">
        <v>22458</v>
      </c>
      <c r="C1230" t="s">
        <v>22459</v>
      </c>
    </row>
    <row r="1231" spans="1:3">
      <c r="A1231" t="s">
        <v>19697</v>
      </c>
      <c r="B1231" t="s">
        <v>22460</v>
      </c>
      <c r="C1231" t="s">
        <v>22461</v>
      </c>
    </row>
    <row r="1232" spans="1:3">
      <c r="A1232" t="s">
        <v>19697</v>
      </c>
      <c r="B1232" t="s">
        <v>22462</v>
      </c>
      <c r="C1232" t="s">
        <v>22463</v>
      </c>
    </row>
    <row r="1233" spans="1:3">
      <c r="A1233" t="s">
        <v>19697</v>
      </c>
      <c r="B1233" t="s">
        <v>22464</v>
      </c>
      <c r="C1233" t="s">
        <v>22465</v>
      </c>
    </row>
    <row r="1234" spans="1:3">
      <c r="A1234" t="s">
        <v>19697</v>
      </c>
      <c r="B1234" t="s">
        <v>22466</v>
      </c>
      <c r="C1234" t="s">
        <v>22467</v>
      </c>
    </row>
    <row r="1235" spans="1:3">
      <c r="A1235" t="s">
        <v>19697</v>
      </c>
      <c r="B1235" t="s">
        <v>22468</v>
      </c>
      <c r="C1235" t="s">
        <v>22469</v>
      </c>
    </row>
    <row r="1236" spans="1:3">
      <c r="A1236" t="s">
        <v>19697</v>
      </c>
      <c r="B1236" t="s">
        <v>22470</v>
      </c>
      <c r="C1236" t="s">
        <v>22471</v>
      </c>
    </row>
    <row r="1237" spans="1:3">
      <c r="A1237" t="s">
        <v>19697</v>
      </c>
      <c r="B1237" t="s">
        <v>22472</v>
      </c>
      <c r="C1237" t="s">
        <v>22473</v>
      </c>
    </row>
    <row r="1238" spans="1:3">
      <c r="A1238" t="s">
        <v>19697</v>
      </c>
      <c r="B1238" t="s">
        <v>22474</v>
      </c>
      <c r="C1238" t="s">
        <v>22475</v>
      </c>
    </row>
    <row r="1239" spans="1:3">
      <c r="A1239" t="s">
        <v>19697</v>
      </c>
      <c r="B1239" t="s">
        <v>22476</v>
      </c>
      <c r="C1239" t="s">
        <v>22477</v>
      </c>
    </row>
    <row r="1240" spans="1:3">
      <c r="A1240" t="s">
        <v>19697</v>
      </c>
      <c r="B1240" t="s">
        <v>22478</v>
      </c>
      <c r="C1240" t="s">
        <v>22479</v>
      </c>
    </row>
    <row r="1241" spans="1:3">
      <c r="A1241" t="s">
        <v>19697</v>
      </c>
      <c r="B1241" t="s">
        <v>22480</v>
      </c>
      <c r="C1241" t="s">
        <v>22481</v>
      </c>
    </row>
    <row r="1242" spans="1:3">
      <c r="A1242" t="s">
        <v>19697</v>
      </c>
      <c r="B1242" t="s">
        <v>22482</v>
      </c>
      <c r="C1242" t="s">
        <v>22483</v>
      </c>
    </row>
    <row r="1243" spans="1:3">
      <c r="A1243" t="s">
        <v>19697</v>
      </c>
      <c r="B1243" t="s">
        <v>22484</v>
      </c>
      <c r="C1243" t="s">
        <v>22485</v>
      </c>
    </row>
    <row r="1244" spans="1:3">
      <c r="A1244" t="s">
        <v>19697</v>
      </c>
      <c r="B1244" t="s">
        <v>22486</v>
      </c>
      <c r="C1244" t="s">
        <v>22487</v>
      </c>
    </row>
    <row r="1245" spans="1:3">
      <c r="A1245" t="s">
        <v>19697</v>
      </c>
      <c r="B1245" t="s">
        <v>22488</v>
      </c>
      <c r="C1245" t="s">
        <v>20276</v>
      </c>
    </row>
    <row r="1246" spans="1:3">
      <c r="A1246" t="s">
        <v>19697</v>
      </c>
      <c r="B1246" t="s">
        <v>22489</v>
      </c>
      <c r="C1246" t="s">
        <v>22490</v>
      </c>
    </row>
    <row r="1247" spans="1:3">
      <c r="A1247" t="s">
        <v>19697</v>
      </c>
      <c r="B1247" t="s">
        <v>22491</v>
      </c>
      <c r="C1247" t="s">
        <v>19703</v>
      </c>
    </row>
    <row r="1248" spans="1:3">
      <c r="A1248" t="s">
        <v>19697</v>
      </c>
      <c r="B1248" t="s">
        <v>22492</v>
      </c>
      <c r="C1248" t="s">
        <v>22493</v>
      </c>
    </row>
    <row r="1249" spans="1:3">
      <c r="A1249" t="s">
        <v>19697</v>
      </c>
      <c r="B1249" t="s">
        <v>22494</v>
      </c>
      <c r="C1249" t="s">
        <v>22495</v>
      </c>
    </row>
    <row r="1250" spans="1:3">
      <c r="A1250" t="s">
        <v>19697</v>
      </c>
      <c r="B1250" t="s">
        <v>22496</v>
      </c>
      <c r="C1250" t="s">
        <v>22497</v>
      </c>
    </row>
    <row r="1251" spans="1:3">
      <c r="A1251" t="s">
        <v>19697</v>
      </c>
      <c r="B1251" t="s">
        <v>22498</v>
      </c>
      <c r="C1251" t="s">
        <v>22499</v>
      </c>
    </row>
    <row r="1252" spans="1:3">
      <c r="A1252" t="s">
        <v>19697</v>
      </c>
      <c r="B1252" t="s">
        <v>22500</v>
      </c>
      <c r="C1252" t="s">
        <v>22501</v>
      </c>
    </row>
    <row r="1253" spans="1:3">
      <c r="A1253" t="s">
        <v>19697</v>
      </c>
      <c r="B1253" t="s">
        <v>22502</v>
      </c>
      <c r="C1253" t="s">
        <v>22503</v>
      </c>
    </row>
    <row r="1254" spans="1:3">
      <c r="A1254" t="s">
        <v>19697</v>
      </c>
      <c r="B1254" t="s">
        <v>22504</v>
      </c>
      <c r="C1254" t="s">
        <v>22505</v>
      </c>
    </row>
    <row r="1255" spans="1:3">
      <c r="A1255" t="s">
        <v>19697</v>
      </c>
      <c r="B1255" t="s">
        <v>22506</v>
      </c>
      <c r="C1255" t="s">
        <v>22507</v>
      </c>
    </row>
    <row r="1256" spans="1:3">
      <c r="A1256" t="s">
        <v>19697</v>
      </c>
      <c r="B1256" t="s">
        <v>22508</v>
      </c>
      <c r="C1256" t="s">
        <v>22509</v>
      </c>
    </row>
    <row r="1257" spans="1:3">
      <c r="A1257" t="s">
        <v>19697</v>
      </c>
      <c r="B1257" t="s">
        <v>22510</v>
      </c>
      <c r="C1257" t="s">
        <v>22511</v>
      </c>
    </row>
    <row r="1258" spans="1:3">
      <c r="A1258" t="s">
        <v>19697</v>
      </c>
      <c r="B1258" t="s">
        <v>22512</v>
      </c>
      <c r="C1258" t="s">
        <v>22481</v>
      </c>
    </row>
    <row r="1259" spans="1:3">
      <c r="A1259" t="s">
        <v>19697</v>
      </c>
      <c r="B1259" t="s">
        <v>22513</v>
      </c>
      <c r="C1259" t="s">
        <v>22514</v>
      </c>
    </row>
    <row r="1260" spans="1:3">
      <c r="A1260" t="s">
        <v>19697</v>
      </c>
      <c r="B1260" t="s">
        <v>22515</v>
      </c>
      <c r="C1260" t="s">
        <v>22516</v>
      </c>
    </row>
    <row r="1261" spans="1:3">
      <c r="A1261" t="s">
        <v>19697</v>
      </c>
      <c r="B1261" t="s">
        <v>22517</v>
      </c>
      <c r="C1261" t="s">
        <v>20276</v>
      </c>
    </row>
    <row r="1262" spans="1:3">
      <c r="A1262" t="s">
        <v>19697</v>
      </c>
      <c r="B1262" t="s">
        <v>22518</v>
      </c>
      <c r="C1262" t="s">
        <v>22444</v>
      </c>
    </row>
    <row r="1263" spans="1:3">
      <c r="A1263" t="s">
        <v>19697</v>
      </c>
      <c r="B1263" t="s">
        <v>22519</v>
      </c>
      <c r="C1263" t="s">
        <v>22520</v>
      </c>
    </row>
    <row r="1264" spans="1:3">
      <c r="A1264" t="s">
        <v>19697</v>
      </c>
      <c r="B1264" t="s">
        <v>22521</v>
      </c>
      <c r="C1264" t="s">
        <v>22522</v>
      </c>
    </row>
    <row r="1265" spans="1:3">
      <c r="A1265" t="s">
        <v>19697</v>
      </c>
      <c r="B1265" t="s">
        <v>22523</v>
      </c>
      <c r="C1265" t="s">
        <v>22524</v>
      </c>
    </row>
    <row r="1266" spans="1:3">
      <c r="A1266" t="s">
        <v>19697</v>
      </c>
      <c r="B1266" t="s">
        <v>22525</v>
      </c>
      <c r="C1266" t="s">
        <v>22526</v>
      </c>
    </row>
    <row r="1267" spans="1:3">
      <c r="A1267" t="s">
        <v>19697</v>
      </c>
      <c r="B1267" t="s">
        <v>22527</v>
      </c>
      <c r="C1267" t="s">
        <v>22528</v>
      </c>
    </row>
    <row r="1268" spans="1:3">
      <c r="A1268" t="s">
        <v>19697</v>
      </c>
      <c r="B1268" t="s">
        <v>22529</v>
      </c>
      <c r="C1268" t="s">
        <v>22530</v>
      </c>
    </row>
    <row r="1269" spans="1:3">
      <c r="A1269" t="s">
        <v>19697</v>
      </c>
      <c r="B1269" t="s">
        <v>22531</v>
      </c>
      <c r="C1269" t="s">
        <v>22532</v>
      </c>
    </row>
    <row r="1270" spans="1:3">
      <c r="A1270" t="s">
        <v>19697</v>
      </c>
      <c r="B1270" t="s">
        <v>22533</v>
      </c>
      <c r="C1270" t="s">
        <v>22534</v>
      </c>
    </row>
    <row r="1271" spans="1:3">
      <c r="A1271" t="s">
        <v>19697</v>
      </c>
      <c r="B1271" t="s">
        <v>22535</v>
      </c>
      <c r="C1271" t="s">
        <v>21157</v>
      </c>
    </row>
    <row r="1272" spans="1:3">
      <c r="A1272" t="s">
        <v>19697</v>
      </c>
      <c r="B1272" t="s">
        <v>22536</v>
      </c>
      <c r="C1272" t="s">
        <v>22537</v>
      </c>
    </row>
    <row r="1273" spans="1:3">
      <c r="A1273" t="s">
        <v>19697</v>
      </c>
      <c r="B1273" t="s">
        <v>22538</v>
      </c>
      <c r="C1273" t="s">
        <v>22539</v>
      </c>
    </row>
    <row r="1274" spans="1:3">
      <c r="A1274" t="s">
        <v>19697</v>
      </c>
      <c r="B1274" t="s">
        <v>22540</v>
      </c>
      <c r="C1274" t="s">
        <v>22541</v>
      </c>
    </row>
    <row r="1275" spans="1:3">
      <c r="A1275" t="s">
        <v>19697</v>
      </c>
      <c r="B1275" t="s">
        <v>22542</v>
      </c>
      <c r="C1275" t="s">
        <v>22543</v>
      </c>
    </row>
    <row r="1276" spans="1:3">
      <c r="A1276" t="s">
        <v>19697</v>
      </c>
      <c r="B1276" t="s">
        <v>22544</v>
      </c>
      <c r="C1276" t="s">
        <v>22545</v>
      </c>
    </row>
    <row r="1277" spans="1:3">
      <c r="A1277" t="s">
        <v>19697</v>
      </c>
      <c r="B1277" t="s">
        <v>22546</v>
      </c>
      <c r="C1277" t="s">
        <v>22547</v>
      </c>
    </row>
    <row r="1278" spans="1:3">
      <c r="A1278" t="s">
        <v>18399</v>
      </c>
      <c r="B1278" t="s">
        <v>22548</v>
      </c>
      <c r="C1278" t="s">
        <v>22549</v>
      </c>
    </row>
    <row r="1279" spans="1:3">
      <c r="A1279" t="s">
        <v>18399</v>
      </c>
      <c r="B1279" t="s">
        <v>22550</v>
      </c>
      <c r="C1279" t="s">
        <v>22551</v>
      </c>
    </row>
    <row r="1280" spans="1:3">
      <c r="A1280" t="s">
        <v>18399</v>
      </c>
      <c r="B1280" t="s">
        <v>22552</v>
      </c>
      <c r="C1280" t="s">
        <v>22553</v>
      </c>
    </row>
    <row r="1281" spans="1:3">
      <c r="A1281" t="s">
        <v>18399</v>
      </c>
      <c r="B1281" t="s">
        <v>22554</v>
      </c>
      <c r="C1281" t="s">
        <v>22555</v>
      </c>
    </row>
    <row r="1282" spans="1:3">
      <c r="A1282" t="s">
        <v>18399</v>
      </c>
      <c r="B1282" t="s">
        <v>22556</v>
      </c>
      <c r="C1282" t="s">
        <v>22557</v>
      </c>
    </row>
    <row r="1283" spans="1:3">
      <c r="A1283" t="s">
        <v>18399</v>
      </c>
      <c r="B1283" t="s">
        <v>22558</v>
      </c>
      <c r="C1283" t="s">
        <v>22559</v>
      </c>
    </row>
    <row r="1284" spans="1:3">
      <c r="A1284" t="s">
        <v>18399</v>
      </c>
      <c r="B1284" t="s">
        <v>22560</v>
      </c>
      <c r="C1284" t="s">
        <v>22561</v>
      </c>
    </row>
    <row r="1285" spans="1:3">
      <c r="A1285" t="s">
        <v>18399</v>
      </c>
      <c r="B1285" t="s">
        <v>22562</v>
      </c>
      <c r="C1285" t="s">
        <v>22563</v>
      </c>
    </row>
    <row r="1286" spans="1:3">
      <c r="A1286" t="s">
        <v>18399</v>
      </c>
      <c r="B1286" t="s">
        <v>22564</v>
      </c>
      <c r="C1286" t="s">
        <v>22565</v>
      </c>
    </row>
    <row r="1287" spans="1:3">
      <c r="A1287" t="s">
        <v>18399</v>
      </c>
      <c r="B1287" t="s">
        <v>22566</v>
      </c>
      <c r="C1287" t="s">
        <v>22567</v>
      </c>
    </row>
    <row r="1288" spans="1:3">
      <c r="A1288" t="s">
        <v>18399</v>
      </c>
      <c r="B1288" t="s">
        <v>22568</v>
      </c>
      <c r="C1288" t="s">
        <v>22569</v>
      </c>
    </row>
    <row r="1289" spans="1:3">
      <c r="A1289" t="s">
        <v>18399</v>
      </c>
      <c r="B1289" t="s">
        <v>22570</v>
      </c>
      <c r="C1289" t="s">
        <v>22571</v>
      </c>
    </row>
    <row r="1290" spans="1:3">
      <c r="A1290" t="s">
        <v>18399</v>
      </c>
      <c r="B1290" t="s">
        <v>22572</v>
      </c>
      <c r="C1290" t="s">
        <v>22573</v>
      </c>
    </row>
    <row r="1291" spans="1:3">
      <c r="A1291" t="s">
        <v>9183</v>
      </c>
      <c r="B1291" t="s">
        <v>22574</v>
      </c>
      <c r="C1291" t="s">
        <v>22575</v>
      </c>
    </row>
    <row r="1292" spans="1:3">
      <c r="A1292" t="s">
        <v>9183</v>
      </c>
      <c r="B1292" t="s">
        <v>22576</v>
      </c>
      <c r="C1292" t="s">
        <v>22577</v>
      </c>
    </row>
    <row r="1293" spans="1:3">
      <c r="A1293" t="s">
        <v>9183</v>
      </c>
      <c r="B1293" t="s">
        <v>22578</v>
      </c>
      <c r="C1293" t="s">
        <v>22579</v>
      </c>
    </row>
    <row r="1294" spans="1:3">
      <c r="A1294" t="s">
        <v>9183</v>
      </c>
      <c r="B1294" t="s">
        <v>22580</v>
      </c>
      <c r="C1294" t="s">
        <v>22581</v>
      </c>
    </row>
    <row r="1295" spans="1:3">
      <c r="A1295" t="s">
        <v>9183</v>
      </c>
      <c r="B1295" t="s">
        <v>22582</v>
      </c>
      <c r="C1295" t="s">
        <v>22583</v>
      </c>
    </row>
    <row r="1296" spans="1:3">
      <c r="A1296" t="s">
        <v>9183</v>
      </c>
      <c r="B1296" t="s">
        <v>22584</v>
      </c>
      <c r="C1296" t="s">
        <v>22585</v>
      </c>
    </row>
    <row r="1297" spans="1:3">
      <c r="A1297" t="s">
        <v>9183</v>
      </c>
      <c r="B1297" t="s">
        <v>22586</v>
      </c>
      <c r="C1297" t="s">
        <v>22587</v>
      </c>
    </row>
    <row r="1298" spans="1:3">
      <c r="A1298" t="s">
        <v>9183</v>
      </c>
      <c r="B1298" t="s">
        <v>22588</v>
      </c>
      <c r="C1298" t="s">
        <v>22589</v>
      </c>
    </row>
    <row r="1299" spans="1:3">
      <c r="A1299" t="s">
        <v>9183</v>
      </c>
      <c r="B1299" t="s">
        <v>22590</v>
      </c>
      <c r="C1299" t="s">
        <v>22591</v>
      </c>
    </row>
    <row r="1300" spans="1:3">
      <c r="A1300" t="s">
        <v>9183</v>
      </c>
      <c r="B1300" t="s">
        <v>22592</v>
      </c>
      <c r="C1300" t="s">
        <v>22593</v>
      </c>
    </row>
    <row r="1301" spans="1:3">
      <c r="A1301" t="s">
        <v>9183</v>
      </c>
      <c r="B1301" t="s">
        <v>22594</v>
      </c>
      <c r="C1301" t="s">
        <v>22595</v>
      </c>
    </row>
    <row r="1302" spans="1:3">
      <c r="A1302" t="s">
        <v>9183</v>
      </c>
      <c r="B1302" t="s">
        <v>22596</v>
      </c>
      <c r="C1302" t="s">
        <v>22597</v>
      </c>
    </row>
    <row r="1303" spans="1:3">
      <c r="A1303" t="s">
        <v>9183</v>
      </c>
      <c r="B1303" t="s">
        <v>22598</v>
      </c>
      <c r="C1303" t="s">
        <v>22599</v>
      </c>
    </row>
    <row r="1304" spans="1:3">
      <c r="A1304" t="s">
        <v>9183</v>
      </c>
      <c r="B1304" t="s">
        <v>22600</v>
      </c>
      <c r="C1304" t="s">
        <v>22601</v>
      </c>
    </row>
    <row r="1305" spans="1:3">
      <c r="A1305" t="s">
        <v>9183</v>
      </c>
      <c r="B1305" t="s">
        <v>22602</v>
      </c>
      <c r="C1305" t="s">
        <v>22603</v>
      </c>
    </row>
    <row r="1306" spans="1:3">
      <c r="A1306" t="s">
        <v>9183</v>
      </c>
      <c r="B1306" t="s">
        <v>22604</v>
      </c>
      <c r="C1306" t="s">
        <v>22605</v>
      </c>
    </row>
    <row r="1307" spans="1:3">
      <c r="A1307" t="s">
        <v>9183</v>
      </c>
      <c r="B1307" t="s">
        <v>22606</v>
      </c>
      <c r="C1307" t="s">
        <v>22607</v>
      </c>
    </row>
    <row r="1308" spans="1:3">
      <c r="A1308" t="s">
        <v>9183</v>
      </c>
      <c r="B1308" t="s">
        <v>22608</v>
      </c>
      <c r="C1308" t="s">
        <v>22609</v>
      </c>
    </row>
    <row r="1309" spans="1:3">
      <c r="A1309" t="s">
        <v>9183</v>
      </c>
      <c r="B1309" t="s">
        <v>22610</v>
      </c>
      <c r="C1309" t="s">
        <v>22611</v>
      </c>
    </row>
    <row r="1310" spans="1:3">
      <c r="A1310" t="s">
        <v>18428</v>
      </c>
      <c r="B1310" t="s">
        <v>22612</v>
      </c>
      <c r="C1310" t="s">
        <v>22613</v>
      </c>
    </row>
    <row r="1311" spans="1:3">
      <c r="A1311" t="s">
        <v>18428</v>
      </c>
      <c r="B1311" t="s">
        <v>22614</v>
      </c>
      <c r="C1311" t="s">
        <v>22615</v>
      </c>
    </row>
    <row r="1312" spans="1:3">
      <c r="A1312" t="s">
        <v>18428</v>
      </c>
      <c r="B1312" t="s">
        <v>22616</v>
      </c>
      <c r="C1312" t="s">
        <v>22617</v>
      </c>
    </row>
    <row r="1313" spans="1:3">
      <c r="A1313" t="s">
        <v>18428</v>
      </c>
      <c r="B1313" t="s">
        <v>22618</v>
      </c>
      <c r="C1313" t="s">
        <v>22619</v>
      </c>
    </row>
    <row r="1314" spans="1:3">
      <c r="A1314" t="s">
        <v>18428</v>
      </c>
      <c r="B1314" t="s">
        <v>22620</v>
      </c>
      <c r="C1314" t="s">
        <v>22621</v>
      </c>
    </row>
    <row r="1315" spans="1:3">
      <c r="A1315" t="s">
        <v>18428</v>
      </c>
      <c r="B1315" t="s">
        <v>22622</v>
      </c>
      <c r="C1315" t="s">
        <v>22623</v>
      </c>
    </row>
    <row r="1316" spans="1:3">
      <c r="A1316" t="s">
        <v>18428</v>
      </c>
      <c r="B1316" t="s">
        <v>22624</v>
      </c>
      <c r="C1316" t="s">
        <v>22625</v>
      </c>
    </row>
    <row r="1317" spans="1:3">
      <c r="A1317" t="s">
        <v>18428</v>
      </c>
      <c r="B1317" t="s">
        <v>22626</v>
      </c>
      <c r="C1317" t="s">
        <v>22627</v>
      </c>
    </row>
    <row r="1318" spans="1:3">
      <c r="A1318" t="s">
        <v>18428</v>
      </c>
      <c r="B1318" t="s">
        <v>22628</v>
      </c>
      <c r="C1318" t="s">
        <v>22629</v>
      </c>
    </row>
    <row r="1319" spans="1:3">
      <c r="A1319" t="s">
        <v>18428</v>
      </c>
      <c r="B1319" t="s">
        <v>22630</v>
      </c>
      <c r="C1319" t="s">
        <v>22631</v>
      </c>
    </row>
    <row r="1320" spans="1:3">
      <c r="A1320" t="s">
        <v>18428</v>
      </c>
      <c r="B1320" t="s">
        <v>22632</v>
      </c>
      <c r="C1320" t="s">
        <v>22633</v>
      </c>
    </row>
    <row r="1321" spans="1:3">
      <c r="A1321" t="s">
        <v>18428</v>
      </c>
      <c r="B1321" t="s">
        <v>22634</v>
      </c>
      <c r="C1321" t="s">
        <v>22635</v>
      </c>
    </row>
    <row r="1322" spans="1:3">
      <c r="A1322" t="s">
        <v>18428</v>
      </c>
      <c r="B1322" t="s">
        <v>22636</v>
      </c>
      <c r="C1322" t="s">
        <v>22637</v>
      </c>
    </row>
    <row r="1323" spans="1:3">
      <c r="A1323" t="s">
        <v>18428</v>
      </c>
      <c r="B1323" t="s">
        <v>22638</v>
      </c>
      <c r="C1323" t="s">
        <v>22639</v>
      </c>
    </row>
    <row r="1324" spans="1:3">
      <c r="A1324" t="s">
        <v>18428</v>
      </c>
      <c r="B1324" t="s">
        <v>22640</v>
      </c>
      <c r="C1324" t="s">
        <v>21103</v>
      </c>
    </row>
    <row r="1325" spans="1:3">
      <c r="A1325" t="s">
        <v>18428</v>
      </c>
      <c r="B1325" t="s">
        <v>22641</v>
      </c>
      <c r="C1325" t="s">
        <v>22642</v>
      </c>
    </row>
    <row r="1326" spans="1:3">
      <c r="A1326" t="s">
        <v>18428</v>
      </c>
      <c r="B1326" t="s">
        <v>22643</v>
      </c>
      <c r="C1326" t="s">
        <v>22644</v>
      </c>
    </row>
    <row r="1327" spans="1:3">
      <c r="A1327" t="s">
        <v>18428</v>
      </c>
      <c r="B1327" t="s">
        <v>22645</v>
      </c>
      <c r="C1327" t="s">
        <v>22646</v>
      </c>
    </row>
    <row r="1328" spans="1:3">
      <c r="A1328" t="s">
        <v>18428</v>
      </c>
      <c r="B1328" t="s">
        <v>22647</v>
      </c>
      <c r="C1328" t="s">
        <v>22648</v>
      </c>
    </row>
    <row r="1329" spans="1:3">
      <c r="A1329" t="s">
        <v>19081</v>
      </c>
      <c r="B1329" t="s">
        <v>22649</v>
      </c>
      <c r="C1329" t="s">
        <v>22650</v>
      </c>
    </row>
    <row r="1330" spans="1:3">
      <c r="A1330" t="s">
        <v>19081</v>
      </c>
      <c r="B1330" t="s">
        <v>22651</v>
      </c>
      <c r="C1330" t="s">
        <v>22652</v>
      </c>
    </row>
    <row r="1331" spans="1:3">
      <c r="A1331" t="s">
        <v>19081</v>
      </c>
      <c r="B1331" t="s">
        <v>22653</v>
      </c>
      <c r="C1331" t="s">
        <v>22654</v>
      </c>
    </row>
    <row r="1332" spans="1:3">
      <c r="A1332" t="s">
        <v>19081</v>
      </c>
      <c r="B1332" t="s">
        <v>22655</v>
      </c>
      <c r="C1332" t="s">
        <v>22656</v>
      </c>
    </row>
    <row r="1333" spans="1:3">
      <c r="A1333" t="s">
        <v>18447</v>
      </c>
      <c r="B1333" t="s">
        <v>22657</v>
      </c>
      <c r="C1333" t="s">
        <v>22658</v>
      </c>
    </row>
    <row r="1334" spans="1:3">
      <c r="A1334" t="s">
        <v>18447</v>
      </c>
      <c r="B1334" t="s">
        <v>22659</v>
      </c>
      <c r="C1334" t="s">
        <v>22660</v>
      </c>
    </row>
    <row r="1335" spans="1:3">
      <c r="A1335" t="s">
        <v>18447</v>
      </c>
      <c r="B1335" t="s">
        <v>22661</v>
      </c>
      <c r="C1335" t="s">
        <v>22662</v>
      </c>
    </row>
    <row r="1336" spans="1:3">
      <c r="A1336" t="s">
        <v>18447</v>
      </c>
      <c r="B1336" t="s">
        <v>22663</v>
      </c>
      <c r="C1336" t="s">
        <v>22664</v>
      </c>
    </row>
    <row r="1337" spans="1:3">
      <c r="A1337" t="s">
        <v>18447</v>
      </c>
      <c r="B1337" t="s">
        <v>22665</v>
      </c>
      <c r="C1337" t="s">
        <v>22666</v>
      </c>
    </row>
    <row r="1338" spans="1:3">
      <c r="A1338" t="s">
        <v>18447</v>
      </c>
      <c r="B1338" t="s">
        <v>22667</v>
      </c>
      <c r="C1338" t="s">
        <v>22668</v>
      </c>
    </row>
    <row r="1339" spans="1:3">
      <c r="A1339" t="s">
        <v>18447</v>
      </c>
      <c r="B1339" t="s">
        <v>22669</v>
      </c>
      <c r="C1339" t="s">
        <v>22670</v>
      </c>
    </row>
    <row r="1340" spans="1:3">
      <c r="A1340" t="s">
        <v>18447</v>
      </c>
      <c r="B1340" t="s">
        <v>22671</v>
      </c>
      <c r="C1340" t="s">
        <v>22672</v>
      </c>
    </row>
    <row r="1341" spans="1:3">
      <c r="A1341" t="s">
        <v>18447</v>
      </c>
      <c r="B1341" t="s">
        <v>22673</v>
      </c>
      <c r="C1341" t="s">
        <v>22674</v>
      </c>
    </row>
    <row r="1342" spans="1:3">
      <c r="A1342" t="s">
        <v>18447</v>
      </c>
      <c r="B1342" t="s">
        <v>22675</v>
      </c>
      <c r="C1342" t="s">
        <v>22676</v>
      </c>
    </row>
    <row r="1343" spans="1:3">
      <c r="A1343" t="s">
        <v>18447</v>
      </c>
      <c r="B1343" t="s">
        <v>22677</v>
      </c>
      <c r="C1343" t="s">
        <v>22678</v>
      </c>
    </row>
    <row r="1344" spans="1:3">
      <c r="A1344" t="s">
        <v>18447</v>
      </c>
      <c r="B1344" t="s">
        <v>22679</v>
      </c>
      <c r="C1344" t="s">
        <v>22680</v>
      </c>
    </row>
    <row r="1345" spans="1:3">
      <c r="A1345" t="s">
        <v>18447</v>
      </c>
      <c r="B1345" t="s">
        <v>22681</v>
      </c>
      <c r="C1345" t="s">
        <v>22682</v>
      </c>
    </row>
    <row r="1346" spans="1:3">
      <c r="A1346" t="s">
        <v>18447</v>
      </c>
      <c r="B1346" t="s">
        <v>22683</v>
      </c>
      <c r="C1346" t="s">
        <v>22684</v>
      </c>
    </row>
    <row r="1347" spans="1:3">
      <c r="A1347" t="s">
        <v>18447</v>
      </c>
      <c r="B1347" t="s">
        <v>22685</v>
      </c>
      <c r="C1347" t="s">
        <v>22686</v>
      </c>
    </row>
    <row r="1348" spans="1:3">
      <c r="A1348" t="s">
        <v>18447</v>
      </c>
      <c r="B1348" t="s">
        <v>22687</v>
      </c>
      <c r="C1348" t="s">
        <v>22688</v>
      </c>
    </row>
    <row r="1349" spans="1:3">
      <c r="A1349" t="s">
        <v>18447</v>
      </c>
      <c r="B1349" t="s">
        <v>22689</v>
      </c>
      <c r="C1349" t="s">
        <v>22690</v>
      </c>
    </row>
    <row r="1350" spans="1:3">
      <c r="A1350" t="s">
        <v>18447</v>
      </c>
      <c r="B1350" t="s">
        <v>22691</v>
      </c>
      <c r="C1350" t="s">
        <v>22692</v>
      </c>
    </row>
    <row r="1351" spans="1:3">
      <c r="A1351" t="s">
        <v>18447</v>
      </c>
      <c r="B1351" t="s">
        <v>22693</v>
      </c>
      <c r="C1351" t="s">
        <v>22694</v>
      </c>
    </row>
    <row r="1352" spans="1:3">
      <c r="A1352" t="s">
        <v>18447</v>
      </c>
      <c r="B1352" t="s">
        <v>22695</v>
      </c>
      <c r="C1352" t="s">
        <v>22696</v>
      </c>
    </row>
    <row r="1353" spans="1:3">
      <c r="A1353" t="s">
        <v>18447</v>
      </c>
      <c r="B1353" t="s">
        <v>22697</v>
      </c>
      <c r="C1353" t="s">
        <v>22698</v>
      </c>
    </row>
    <row r="1354" spans="1:3">
      <c r="A1354" t="s">
        <v>18447</v>
      </c>
      <c r="B1354" t="s">
        <v>22699</v>
      </c>
      <c r="C1354" t="s">
        <v>22700</v>
      </c>
    </row>
    <row r="1355" spans="1:3">
      <c r="A1355" t="s">
        <v>18447</v>
      </c>
      <c r="B1355" t="s">
        <v>22701</v>
      </c>
      <c r="C1355" t="s">
        <v>22702</v>
      </c>
    </row>
    <row r="1356" spans="1:3">
      <c r="A1356" t="s">
        <v>18447</v>
      </c>
      <c r="B1356" t="s">
        <v>22703</v>
      </c>
      <c r="C1356" t="s">
        <v>22704</v>
      </c>
    </row>
    <row r="1357" spans="1:3">
      <c r="A1357" t="s">
        <v>18447</v>
      </c>
      <c r="B1357" t="s">
        <v>22705</v>
      </c>
      <c r="C1357" t="s">
        <v>22706</v>
      </c>
    </row>
    <row r="1358" spans="1:3">
      <c r="A1358" t="s">
        <v>18447</v>
      </c>
      <c r="B1358" t="s">
        <v>22707</v>
      </c>
      <c r="C1358" t="s">
        <v>22708</v>
      </c>
    </row>
    <row r="1359" spans="1:3">
      <c r="A1359" t="s">
        <v>18447</v>
      </c>
      <c r="B1359" t="s">
        <v>22709</v>
      </c>
      <c r="C1359" t="s">
        <v>22710</v>
      </c>
    </row>
    <row r="1360" spans="1:3">
      <c r="A1360" t="s">
        <v>18447</v>
      </c>
      <c r="B1360" t="s">
        <v>22711</v>
      </c>
      <c r="C1360" t="s">
        <v>22712</v>
      </c>
    </row>
    <row r="1361" spans="1:3">
      <c r="A1361" t="s">
        <v>18447</v>
      </c>
      <c r="B1361" t="s">
        <v>22713</v>
      </c>
      <c r="C1361" t="s">
        <v>22714</v>
      </c>
    </row>
    <row r="1362" spans="1:3">
      <c r="A1362" t="s">
        <v>18447</v>
      </c>
      <c r="B1362" t="s">
        <v>22715</v>
      </c>
      <c r="C1362" t="s">
        <v>22716</v>
      </c>
    </row>
    <row r="1363" spans="1:3">
      <c r="A1363" t="s">
        <v>18447</v>
      </c>
      <c r="B1363" t="s">
        <v>22717</v>
      </c>
      <c r="C1363" t="s">
        <v>22718</v>
      </c>
    </row>
    <row r="1364" spans="1:3">
      <c r="A1364" t="s">
        <v>18447</v>
      </c>
      <c r="B1364" t="s">
        <v>22719</v>
      </c>
      <c r="C1364" t="s">
        <v>22720</v>
      </c>
    </row>
    <row r="1365" spans="1:3">
      <c r="A1365" t="s">
        <v>18447</v>
      </c>
      <c r="B1365" t="s">
        <v>22721</v>
      </c>
      <c r="C1365" t="s">
        <v>22722</v>
      </c>
    </row>
    <row r="1366" spans="1:3">
      <c r="A1366" t="s">
        <v>18447</v>
      </c>
      <c r="B1366" t="s">
        <v>22723</v>
      </c>
      <c r="C1366" t="s">
        <v>22724</v>
      </c>
    </row>
    <row r="1367" spans="1:3">
      <c r="A1367" t="s">
        <v>18447</v>
      </c>
      <c r="B1367" t="s">
        <v>22725</v>
      </c>
      <c r="C1367" t="s">
        <v>22726</v>
      </c>
    </row>
    <row r="1368" spans="1:3">
      <c r="A1368" t="s">
        <v>18447</v>
      </c>
      <c r="B1368" t="s">
        <v>22727</v>
      </c>
      <c r="C1368" t="s">
        <v>22728</v>
      </c>
    </row>
    <row r="1369" spans="1:3">
      <c r="A1369" t="s">
        <v>18447</v>
      </c>
      <c r="B1369" t="s">
        <v>22729</v>
      </c>
      <c r="C1369" t="s">
        <v>22730</v>
      </c>
    </row>
    <row r="1370" spans="1:3">
      <c r="A1370" t="s">
        <v>18447</v>
      </c>
      <c r="B1370" t="s">
        <v>22731</v>
      </c>
      <c r="C1370" t="s">
        <v>22732</v>
      </c>
    </row>
    <row r="1371" spans="1:3">
      <c r="A1371" t="s">
        <v>18447</v>
      </c>
      <c r="B1371" t="s">
        <v>22733</v>
      </c>
      <c r="C1371" t="s">
        <v>22734</v>
      </c>
    </row>
    <row r="1372" spans="1:3">
      <c r="A1372" t="s">
        <v>18447</v>
      </c>
      <c r="B1372" t="s">
        <v>22735</v>
      </c>
      <c r="C1372" t="s">
        <v>22736</v>
      </c>
    </row>
    <row r="1373" spans="1:3">
      <c r="A1373" t="s">
        <v>18447</v>
      </c>
      <c r="B1373" t="s">
        <v>22737</v>
      </c>
      <c r="C1373" t="s">
        <v>21311</v>
      </c>
    </row>
    <row r="1374" spans="1:3">
      <c r="A1374" t="s">
        <v>18447</v>
      </c>
      <c r="B1374" t="s">
        <v>22738</v>
      </c>
      <c r="C1374" t="s">
        <v>22739</v>
      </c>
    </row>
    <row r="1375" spans="1:3">
      <c r="A1375" t="s">
        <v>18447</v>
      </c>
      <c r="B1375" t="s">
        <v>22740</v>
      </c>
      <c r="C1375" t="s">
        <v>22741</v>
      </c>
    </row>
    <row r="1376" spans="1:3">
      <c r="A1376" t="s">
        <v>18447</v>
      </c>
      <c r="B1376" t="s">
        <v>22742</v>
      </c>
      <c r="C1376" t="s">
        <v>22743</v>
      </c>
    </row>
    <row r="1377" spans="1:3">
      <c r="A1377" t="s">
        <v>18447</v>
      </c>
      <c r="B1377" t="s">
        <v>22744</v>
      </c>
      <c r="C1377" t="s">
        <v>22745</v>
      </c>
    </row>
    <row r="1378" spans="1:3">
      <c r="A1378" t="s">
        <v>18447</v>
      </c>
      <c r="B1378" t="s">
        <v>22746</v>
      </c>
      <c r="C1378" t="s">
        <v>22747</v>
      </c>
    </row>
    <row r="1379" spans="1:3">
      <c r="A1379" t="s">
        <v>18447</v>
      </c>
      <c r="B1379" t="s">
        <v>22748</v>
      </c>
      <c r="C1379" t="s">
        <v>22749</v>
      </c>
    </row>
    <row r="1380" spans="1:3">
      <c r="A1380" t="s">
        <v>18447</v>
      </c>
      <c r="B1380" t="s">
        <v>22750</v>
      </c>
      <c r="C1380" t="s">
        <v>22751</v>
      </c>
    </row>
    <row r="1381" spans="1:3">
      <c r="A1381" t="s">
        <v>18447</v>
      </c>
      <c r="B1381" t="s">
        <v>22752</v>
      </c>
      <c r="C1381" t="s">
        <v>22753</v>
      </c>
    </row>
    <row r="1382" spans="1:3">
      <c r="A1382" t="s">
        <v>18447</v>
      </c>
      <c r="B1382" t="s">
        <v>22754</v>
      </c>
      <c r="C1382" t="s">
        <v>22755</v>
      </c>
    </row>
    <row r="1383" spans="1:3">
      <c r="A1383" t="s">
        <v>18447</v>
      </c>
      <c r="B1383" t="s">
        <v>22756</v>
      </c>
      <c r="C1383" t="s">
        <v>22757</v>
      </c>
    </row>
    <row r="1384" spans="1:3">
      <c r="A1384" t="s">
        <v>18447</v>
      </c>
      <c r="B1384" t="s">
        <v>22758</v>
      </c>
      <c r="C1384" t="s">
        <v>22759</v>
      </c>
    </row>
    <row r="1385" spans="1:3">
      <c r="A1385" t="s">
        <v>18447</v>
      </c>
      <c r="B1385" t="s">
        <v>22760</v>
      </c>
      <c r="C1385" t="s">
        <v>22761</v>
      </c>
    </row>
    <row r="1386" spans="1:3">
      <c r="A1386" t="s">
        <v>18447</v>
      </c>
      <c r="B1386" t="s">
        <v>22762</v>
      </c>
      <c r="C1386" t="s">
        <v>22763</v>
      </c>
    </row>
    <row r="1387" spans="1:3">
      <c r="A1387" t="s">
        <v>18447</v>
      </c>
      <c r="B1387" t="s">
        <v>22764</v>
      </c>
      <c r="C1387" t="s">
        <v>22765</v>
      </c>
    </row>
    <row r="1388" spans="1:3">
      <c r="A1388" t="s">
        <v>18447</v>
      </c>
      <c r="B1388" t="s">
        <v>22766</v>
      </c>
      <c r="C1388" t="s">
        <v>22767</v>
      </c>
    </row>
    <row r="1389" spans="1:3">
      <c r="A1389" t="s">
        <v>18447</v>
      </c>
      <c r="B1389" t="s">
        <v>22768</v>
      </c>
      <c r="C1389" t="s">
        <v>22769</v>
      </c>
    </row>
    <row r="1390" spans="1:3">
      <c r="A1390" t="s">
        <v>18447</v>
      </c>
      <c r="B1390" t="s">
        <v>22770</v>
      </c>
      <c r="C1390" t="s">
        <v>22771</v>
      </c>
    </row>
    <row r="1391" spans="1:3">
      <c r="A1391" t="s">
        <v>18447</v>
      </c>
      <c r="B1391" t="s">
        <v>22772</v>
      </c>
      <c r="C1391" t="s">
        <v>22773</v>
      </c>
    </row>
    <row r="1392" spans="1:3">
      <c r="A1392" t="s">
        <v>18447</v>
      </c>
      <c r="B1392" t="s">
        <v>22774</v>
      </c>
      <c r="C1392" t="s">
        <v>22775</v>
      </c>
    </row>
    <row r="1393" spans="1:3">
      <c r="A1393" t="s">
        <v>18447</v>
      </c>
      <c r="B1393" t="s">
        <v>22776</v>
      </c>
      <c r="C1393" t="s">
        <v>20698</v>
      </c>
    </row>
    <row r="1394" spans="1:3">
      <c r="A1394" t="s">
        <v>18447</v>
      </c>
      <c r="B1394" t="s">
        <v>22777</v>
      </c>
      <c r="C1394" t="s">
        <v>22778</v>
      </c>
    </row>
    <row r="1395" spans="1:3">
      <c r="A1395" t="s">
        <v>18447</v>
      </c>
      <c r="B1395" t="s">
        <v>22779</v>
      </c>
      <c r="C1395" t="s">
        <v>22780</v>
      </c>
    </row>
    <row r="1396" spans="1:3">
      <c r="A1396" t="s">
        <v>18447</v>
      </c>
      <c r="B1396" t="s">
        <v>22781</v>
      </c>
      <c r="C1396" t="s">
        <v>22782</v>
      </c>
    </row>
    <row r="1397" spans="1:3">
      <c r="A1397" t="s">
        <v>18447</v>
      </c>
      <c r="B1397" t="s">
        <v>22783</v>
      </c>
      <c r="C1397" t="s">
        <v>22784</v>
      </c>
    </row>
    <row r="1398" spans="1:3">
      <c r="A1398" t="s">
        <v>18447</v>
      </c>
      <c r="B1398" t="s">
        <v>22785</v>
      </c>
      <c r="C1398" t="s">
        <v>22786</v>
      </c>
    </row>
    <row r="1399" spans="1:3">
      <c r="A1399" t="s">
        <v>18447</v>
      </c>
      <c r="B1399" t="s">
        <v>22787</v>
      </c>
      <c r="C1399" t="s">
        <v>22788</v>
      </c>
    </row>
    <row r="1400" spans="1:3">
      <c r="A1400" t="s">
        <v>18447</v>
      </c>
      <c r="B1400" t="s">
        <v>22789</v>
      </c>
      <c r="C1400" t="s">
        <v>22790</v>
      </c>
    </row>
    <row r="1401" spans="1:3">
      <c r="A1401" t="s">
        <v>18447</v>
      </c>
      <c r="B1401" t="s">
        <v>22791</v>
      </c>
      <c r="C1401" t="s">
        <v>22792</v>
      </c>
    </row>
    <row r="1402" spans="1:3">
      <c r="A1402" t="s">
        <v>18447</v>
      </c>
      <c r="B1402" t="s">
        <v>22793</v>
      </c>
      <c r="C1402" t="s">
        <v>22794</v>
      </c>
    </row>
    <row r="1403" spans="1:3">
      <c r="A1403" t="s">
        <v>18447</v>
      </c>
      <c r="B1403" t="s">
        <v>22795</v>
      </c>
      <c r="C1403" t="s">
        <v>22796</v>
      </c>
    </row>
    <row r="1404" spans="1:3">
      <c r="A1404" t="s">
        <v>18447</v>
      </c>
      <c r="B1404" t="s">
        <v>22797</v>
      </c>
      <c r="C1404" t="s">
        <v>22798</v>
      </c>
    </row>
    <row r="1405" spans="1:3">
      <c r="A1405" t="s">
        <v>18447</v>
      </c>
      <c r="B1405" t="s">
        <v>22799</v>
      </c>
      <c r="C1405" t="s">
        <v>22800</v>
      </c>
    </row>
    <row r="1406" spans="1:3">
      <c r="A1406" t="s">
        <v>18447</v>
      </c>
      <c r="B1406" t="s">
        <v>22801</v>
      </c>
      <c r="C1406" t="s">
        <v>22802</v>
      </c>
    </row>
    <row r="1407" spans="1:3">
      <c r="A1407" t="s">
        <v>18447</v>
      </c>
      <c r="B1407" t="s">
        <v>22803</v>
      </c>
      <c r="C1407" t="s">
        <v>22804</v>
      </c>
    </row>
    <row r="1408" spans="1:3">
      <c r="A1408" t="s">
        <v>18447</v>
      </c>
      <c r="B1408" t="s">
        <v>22805</v>
      </c>
      <c r="C1408" t="s">
        <v>22806</v>
      </c>
    </row>
    <row r="1409" spans="1:3">
      <c r="A1409" t="s">
        <v>18447</v>
      </c>
      <c r="B1409" t="s">
        <v>22807</v>
      </c>
      <c r="C1409" t="s">
        <v>22808</v>
      </c>
    </row>
    <row r="1410" spans="1:3">
      <c r="A1410" t="s">
        <v>18447</v>
      </c>
      <c r="B1410" t="s">
        <v>22809</v>
      </c>
      <c r="C1410" t="s">
        <v>22810</v>
      </c>
    </row>
    <row r="1411" spans="1:3">
      <c r="A1411" t="s">
        <v>18447</v>
      </c>
      <c r="B1411" t="s">
        <v>22811</v>
      </c>
      <c r="C1411" t="s">
        <v>18453</v>
      </c>
    </row>
    <row r="1412" spans="1:3">
      <c r="A1412" t="s">
        <v>18447</v>
      </c>
      <c r="B1412" t="s">
        <v>22812</v>
      </c>
      <c r="C1412" t="s">
        <v>22813</v>
      </c>
    </row>
    <row r="1413" spans="1:3">
      <c r="A1413" t="s">
        <v>18447</v>
      </c>
      <c r="B1413" t="s">
        <v>22814</v>
      </c>
      <c r="C1413" t="s">
        <v>22815</v>
      </c>
    </row>
    <row r="1414" spans="1:3">
      <c r="A1414" t="s">
        <v>18447</v>
      </c>
      <c r="B1414" t="s">
        <v>22816</v>
      </c>
      <c r="C1414" t="s">
        <v>22817</v>
      </c>
    </row>
    <row r="1415" spans="1:3">
      <c r="A1415" t="s">
        <v>18447</v>
      </c>
      <c r="B1415" t="s">
        <v>22818</v>
      </c>
      <c r="C1415" t="s">
        <v>22819</v>
      </c>
    </row>
    <row r="1416" spans="1:3">
      <c r="A1416" t="s">
        <v>18447</v>
      </c>
      <c r="B1416" t="s">
        <v>22820</v>
      </c>
      <c r="C1416" t="s">
        <v>22821</v>
      </c>
    </row>
    <row r="1417" spans="1:3">
      <c r="A1417" t="s">
        <v>18447</v>
      </c>
      <c r="B1417" t="s">
        <v>22822</v>
      </c>
      <c r="C1417" t="s">
        <v>22823</v>
      </c>
    </row>
    <row r="1418" spans="1:3">
      <c r="A1418" t="s">
        <v>18447</v>
      </c>
      <c r="B1418" t="s">
        <v>22824</v>
      </c>
      <c r="C1418" t="s">
        <v>22825</v>
      </c>
    </row>
    <row r="1419" spans="1:3">
      <c r="A1419" t="s">
        <v>18447</v>
      </c>
      <c r="B1419" t="s">
        <v>22826</v>
      </c>
      <c r="C1419" t="s">
        <v>22827</v>
      </c>
    </row>
    <row r="1420" spans="1:3">
      <c r="A1420" t="s">
        <v>18447</v>
      </c>
      <c r="B1420" t="s">
        <v>22828</v>
      </c>
      <c r="C1420" t="s">
        <v>22829</v>
      </c>
    </row>
    <row r="1421" spans="1:3">
      <c r="A1421" t="s">
        <v>18447</v>
      </c>
      <c r="B1421" t="s">
        <v>22830</v>
      </c>
      <c r="C1421" t="s">
        <v>22831</v>
      </c>
    </row>
    <row r="1422" spans="1:3">
      <c r="A1422" t="s">
        <v>18447</v>
      </c>
      <c r="B1422" t="s">
        <v>22832</v>
      </c>
      <c r="C1422" t="s">
        <v>22833</v>
      </c>
    </row>
    <row r="1423" spans="1:3">
      <c r="A1423" t="s">
        <v>18447</v>
      </c>
      <c r="B1423" t="s">
        <v>22834</v>
      </c>
      <c r="C1423" t="s">
        <v>22835</v>
      </c>
    </row>
    <row r="1424" spans="1:3">
      <c r="A1424" t="s">
        <v>18447</v>
      </c>
      <c r="B1424" t="s">
        <v>22836</v>
      </c>
      <c r="C1424" t="s">
        <v>22837</v>
      </c>
    </row>
    <row r="1425" spans="1:3">
      <c r="A1425" t="s">
        <v>18447</v>
      </c>
      <c r="B1425" t="s">
        <v>22838</v>
      </c>
      <c r="C1425" t="s">
        <v>22839</v>
      </c>
    </row>
    <row r="1426" spans="1:3">
      <c r="A1426" t="s">
        <v>18447</v>
      </c>
      <c r="B1426" t="s">
        <v>22840</v>
      </c>
      <c r="C1426" t="s">
        <v>22841</v>
      </c>
    </row>
    <row r="1427" spans="1:3">
      <c r="A1427" t="s">
        <v>18447</v>
      </c>
      <c r="B1427" t="s">
        <v>22842</v>
      </c>
      <c r="C1427" t="s">
        <v>22843</v>
      </c>
    </row>
    <row r="1428" spans="1:3">
      <c r="A1428" t="s">
        <v>18447</v>
      </c>
      <c r="B1428" t="s">
        <v>22844</v>
      </c>
      <c r="C1428" t="s">
        <v>22845</v>
      </c>
    </row>
    <row r="1429" spans="1:3">
      <c r="A1429" t="s">
        <v>18447</v>
      </c>
      <c r="B1429" t="s">
        <v>22846</v>
      </c>
      <c r="C1429" t="s">
        <v>22847</v>
      </c>
    </row>
    <row r="1430" spans="1:3">
      <c r="A1430" t="s">
        <v>18447</v>
      </c>
      <c r="B1430" t="s">
        <v>22848</v>
      </c>
      <c r="C1430" t="s">
        <v>22849</v>
      </c>
    </row>
    <row r="1431" spans="1:3">
      <c r="A1431" t="s">
        <v>18447</v>
      </c>
      <c r="B1431" t="s">
        <v>22850</v>
      </c>
      <c r="C1431" t="s">
        <v>22851</v>
      </c>
    </row>
    <row r="1432" spans="1:3">
      <c r="A1432" t="s">
        <v>18447</v>
      </c>
      <c r="B1432" t="s">
        <v>22852</v>
      </c>
      <c r="C1432" t="s">
        <v>18562</v>
      </c>
    </row>
    <row r="1433" spans="1:3">
      <c r="A1433" t="s">
        <v>18447</v>
      </c>
      <c r="B1433" t="s">
        <v>22853</v>
      </c>
      <c r="C1433" t="s">
        <v>19035</v>
      </c>
    </row>
    <row r="1434" spans="1:3">
      <c r="A1434" t="s">
        <v>18447</v>
      </c>
      <c r="B1434" t="s">
        <v>22854</v>
      </c>
      <c r="C1434" t="s">
        <v>22855</v>
      </c>
    </row>
    <row r="1435" spans="1:3">
      <c r="A1435" t="s">
        <v>18447</v>
      </c>
      <c r="B1435" t="s">
        <v>22856</v>
      </c>
      <c r="C1435" t="s">
        <v>19447</v>
      </c>
    </row>
    <row r="1436" spans="1:3">
      <c r="A1436" t="s">
        <v>18447</v>
      </c>
      <c r="B1436" t="s">
        <v>22857</v>
      </c>
      <c r="C1436" t="s">
        <v>19062</v>
      </c>
    </row>
    <row r="1437" spans="1:3">
      <c r="A1437" t="s">
        <v>18447</v>
      </c>
      <c r="B1437" t="s">
        <v>22858</v>
      </c>
      <c r="C1437" t="s">
        <v>22859</v>
      </c>
    </row>
    <row r="1438" spans="1:3">
      <c r="A1438" t="s">
        <v>18447</v>
      </c>
      <c r="B1438" t="s">
        <v>22860</v>
      </c>
      <c r="C1438" t="s">
        <v>22861</v>
      </c>
    </row>
    <row r="1439" spans="1:3">
      <c r="A1439" t="s">
        <v>18447</v>
      </c>
      <c r="B1439" t="s">
        <v>22862</v>
      </c>
      <c r="C1439" t="s">
        <v>19483</v>
      </c>
    </row>
    <row r="1440" spans="1:3">
      <c r="A1440" t="s">
        <v>18447</v>
      </c>
      <c r="B1440" t="s">
        <v>22863</v>
      </c>
      <c r="C1440" t="s">
        <v>22864</v>
      </c>
    </row>
    <row r="1441" spans="1:3">
      <c r="A1441" t="s">
        <v>18447</v>
      </c>
      <c r="B1441" t="s">
        <v>22865</v>
      </c>
      <c r="C1441" t="s">
        <v>22866</v>
      </c>
    </row>
    <row r="1442" spans="1:3">
      <c r="A1442" t="s">
        <v>18447</v>
      </c>
      <c r="B1442" t="s">
        <v>22867</v>
      </c>
      <c r="C1442" t="s">
        <v>22868</v>
      </c>
    </row>
    <row r="1443" spans="1:3">
      <c r="A1443" t="s">
        <v>18447</v>
      </c>
      <c r="B1443" t="s">
        <v>22869</v>
      </c>
      <c r="C1443" t="s">
        <v>22870</v>
      </c>
    </row>
    <row r="1444" spans="1:3">
      <c r="A1444" t="s">
        <v>18447</v>
      </c>
      <c r="B1444" t="s">
        <v>22871</v>
      </c>
      <c r="C1444" t="s">
        <v>22872</v>
      </c>
    </row>
    <row r="1445" spans="1:3">
      <c r="A1445" t="s">
        <v>18447</v>
      </c>
      <c r="B1445" t="s">
        <v>22873</v>
      </c>
      <c r="C1445" t="s">
        <v>22874</v>
      </c>
    </row>
    <row r="1446" spans="1:3">
      <c r="A1446" t="s">
        <v>18447</v>
      </c>
      <c r="B1446" t="s">
        <v>22875</v>
      </c>
      <c r="C1446" t="s">
        <v>19513</v>
      </c>
    </row>
    <row r="1447" spans="1:3">
      <c r="A1447" t="s">
        <v>18447</v>
      </c>
      <c r="B1447" t="s">
        <v>22876</v>
      </c>
      <c r="C1447" t="s">
        <v>22877</v>
      </c>
    </row>
    <row r="1448" spans="1:3">
      <c r="A1448" t="s">
        <v>18447</v>
      </c>
      <c r="B1448" t="s">
        <v>22878</v>
      </c>
      <c r="C1448" t="s">
        <v>19208</v>
      </c>
    </row>
    <row r="1449" spans="1:3">
      <c r="A1449" t="s">
        <v>18447</v>
      </c>
      <c r="B1449" t="s">
        <v>22879</v>
      </c>
      <c r="C1449" t="s">
        <v>22880</v>
      </c>
    </row>
    <row r="1450" spans="1:3">
      <c r="A1450" t="s">
        <v>18447</v>
      </c>
      <c r="B1450" t="s">
        <v>22881</v>
      </c>
      <c r="C1450" t="s">
        <v>22882</v>
      </c>
    </row>
    <row r="1451" spans="1:3">
      <c r="A1451" t="s">
        <v>18447</v>
      </c>
      <c r="B1451" t="s">
        <v>22883</v>
      </c>
      <c r="C1451" t="s">
        <v>22884</v>
      </c>
    </row>
    <row r="1452" spans="1:3">
      <c r="A1452" t="s">
        <v>18447</v>
      </c>
      <c r="B1452" t="s">
        <v>22885</v>
      </c>
      <c r="C1452" t="s">
        <v>22886</v>
      </c>
    </row>
    <row r="1453" spans="1:3">
      <c r="A1453" t="s">
        <v>18447</v>
      </c>
      <c r="B1453" t="s">
        <v>22887</v>
      </c>
      <c r="C1453" t="s">
        <v>18468</v>
      </c>
    </row>
    <row r="1454" spans="1:3">
      <c r="A1454" t="s">
        <v>18447</v>
      </c>
      <c r="B1454" t="s">
        <v>22888</v>
      </c>
      <c r="C1454" t="s">
        <v>22889</v>
      </c>
    </row>
    <row r="1455" spans="1:3">
      <c r="A1455" t="s">
        <v>18447</v>
      </c>
      <c r="B1455" t="s">
        <v>22890</v>
      </c>
      <c r="C1455" t="s">
        <v>22891</v>
      </c>
    </row>
    <row r="1456" spans="1:3">
      <c r="A1456" t="s">
        <v>18447</v>
      </c>
      <c r="B1456" t="s">
        <v>22892</v>
      </c>
      <c r="C1456" t="s">
        <v>22893</v>
      </c>
    </row>
    <row r="1457" spans="1:3">
      <c r="A1457" t="s">
        <v>18477</v>
      </c>
      <c r="B1457" t="s">
        <v>22894</v>
      </c>
      <c r="C1457" t="s">
        <v>22895</v>
      </c>
    </row>
    <row r="1458" spans="1:3">
      <c r="A1458" t="s">
        <v>18477</v>
      </c>
      <c r="B1458" t="s">
        <v>22896</v>
      </c>
      <c r="C1458" t="s">
        <v>22897</v>
      </c>
    </row>
    <row r="1459" spans="1:3">
      <c r="A1459" t="s">
        <v>18477</v>
      </c>
      <c r="B1459" t="s">
        <v>22898</v>
      </c>
      <c r="C1459" t="s">
        <v>22899</v>
      </c>
    </row>
    <row r="1460" spans="1:3">
      <c r="A1460" t="s">
        <v>18477</v>
      </c>
      <c r="B1460" t="s">
        <v>22900</v>
      </c>
      <c r="C1460" t="s">
        <v>22901</v>
      </c>
    </row>
    <row r="1461" spans="1:3">
      <c r="A1461" t="s">
        <v>18477</v>
      </c>
      <c r="B1461" t="s">
        <v>22902</v>
      </c>
      <c r="C1461" t="s">
        <v>22903</v>
      </c>
    </row>
    <row r="1462" spans="1:3">
      <c r="A1462" t="s">
        <v>18477</v>
      </c>
      <c r="B1462" t="s">
        <v>22904</v>
      </c>
      <c r="C1462" t="s">
        <v>22905</v>
      </c>
    </row>
    <row r="1463" spans="1:3">
      <c r="A1463" t="s">
        <v>18477</v>
      </c>
      <c r="B1463" t="s">
        <v>22906</v>
      </c>
      <c r="C1463" t="s">
        <v>22907</v>
      </c>
    </row>
    <row r="1464" spans="1:3">
      <c r="A1464" t="s">
        <v>18477</v>
      </c>
      <c r="B1464" t="s">
        <v>22908</v>
      </c>
      <c r="C1464" t="s">
        <v>22909</v>
      </c>
    </row>
    <row r="1465" spans="1:3">
      <c r="A1465" t="s">
        <v>18477</v>
      </c>
      <c r="B1465" t="s">
        <v>22910</v>
      </c>
      <c r="C1465" t="s">
        <v>22911</v>
      </c>
    </row>
    <row r="1466" spans="1:3">
      <c r="A1466" t="s">
        <v>19930</v>
      </c>
      <c r="B1466" t="s">
        <v>22912</v>
      </c>
      <c r="C1466" t="s">
        <v>22913</v>
      </c>
    </row>
    <row r="1467" spans="1:3">
      <c r="A1467" t="s">
        <v>19930</v>
      </c>
      <c r="B1467" t="s">
        <v>22914</v>
      </c>
      <c r="C1467" t="s">
        <v>22915</v>
      </c>
    </row>
    <row r="1468" spans="1:3">
      <c r="A1468" t="s">
        <v>19930</v>
      </c>
      <c r="B1468" t="s">
        <v>22916</v>
      </c>
      <c r="C1468" t="s">
        <v>22917</v>
      </c>
    </row>
    <row r="1469" spans="1:3">
      <c r="A1469" t="s">
        <v>19930</v>
      </c>
      <c r="B1469" t="s">
        <v>22918</v>
      </c>
      <c r="C1469" t="s">
        <v>22919</v>
      </c>
    </row>
    <row r="1470" spans="1:3">
      <c r="A1470" t="s">
        <v>19930</v>
      </c>
      <c r="B1470" t="s">
        <v>22920</v>
      </c>
      <c r="C1470" t="s">
        <v>22921</v>
      </c>
    </row>
    <row r="1471" spans="1:3">
      <c r="A1471" t="s">
        <v>19930</v>
      </c>
      <c r="B1471" t="s">
        <v>22922</v>
      </c>
      <c r="C1471" t="s">
        <v>22923</v>
      </c>
    </row>
    <row r="1472" spans="1:3">
      <c r="A1472" t="s">
        <v>19930</v>
      </c>
      <c r="B1472" t="s">
        <v>22924</v>
      </c>
      <c r="C1472" t="s">
        <v>22925</v>
      </c>
    </row>
    <row r="1473" spans="1:3">
      <c r="A1473" t="s">
        <v>19930</v>
      </c>
      <c r="B1473" t="s">
        <v>22926</v>
      </c>
      <c r="C1473" t="s">
        <v>22927</v>
      </c>
    </row>
    <row r="1474" spans="1:3">
      <c r="A1474" t="s">
        <v>19930</v>
      </c>
      <c r="B1474" t="s">
        <v>22928</v>
      </c>
      <c r="C1474" t="s">
        <v>22929</v>
      </c>
    </row>
    <row r="1475" spans="1:3">
      <c r="A1475" t="s">
        <v>19930</v>
      </c>
      <c r="B1475" t="s">
        <v>22930</v>
      </c>
      <c r="C1475" t="s">
        <v>22931</v>
      </c>
    </row>
    <row r="1476" spans="1:3">
      <c r="A1476" t="s">
        <v>19930</v>
      </c>
      <c r="B1476" t="s">
        <v>22932</v>
      </c>
      <c r="C1476" t="s">
        <v>22933</v>
      </c>
    </row>
    <row r="1477" spans="1:3">
      <c r="A1477" t="s">
        <v>19930</v>
      </c>
      <c r="B1477" t="s">
        <v>22934</v>
      </c>
      <c r="C1477" t="s">
        <v>22935</v>
      </c>
    </row>
    <row r="1478" spans="1:3">
      <c r="A1478" t="s">
        <v>19930</v>
      </c>
      <c r="B1478" t="s">
        <v>22936</v>
      </c>
      <c r="C1478" t="s">
        <v>22937</v>
      </c>
    </row>
    <row r="1479" spans="1:3">
      <c r="A1479" t="s">
        <v>19930</v>
      </c>
      <c r="B1479" t="s">
        <v>22938</v>
      </c>
      <c r="C1479" t="s">
        <v>22939</v>
      </c>
    </row>
    <row r="1480" spans="1:3">
      <c r="A1480" t="s">
        <v>19930</v>
      </c>
      <c r="B1480" t="s">
        <v>22940</v>
      </c>
      <c r="C1480" t="s">
        <v>22941</v>
      </c>
    </row>
    <row r="1481" spans="1:3">
      <c r="A1481" t="s">
        <v>19930</v>
      </c>
      <c r="B1481" t="s">
        <v>22942</v>
      </c>
      <c r="C1481" t="s">
        <v>22943</v>
      </c>
    </row>
    <row r="1482" spans="1:3">
      <c r="A1482" t="s">
        <v>19930</v>
      </c>
      <c r="B1482" t="s">
        <v>22944</v>
      </c>
      <c r="C1482" t="s">
        <v>22945</v>
      </c>
    </row>
    <row r="1483" spans="1:3">
      <c r="A1483" t="s">
        <v>19930</v>
      </c>
      <c r="B1483" t="s">
        <v>22946</v>
      </c>
      <c r="C1483" t="s">
        <v>22947</v>
      </c>
    </row>
    <row r="1484" spans="1:3">
      <c r="A1484" t="s">
        <v>19930</v>
      </c>
      <c r="B1484" t="s">
        <v>22948</v>
      </c>
      <c r="C1484" t="s">
        <v>22949</v>
      </c>
    </row>
    <row r="1485" spans="1:3">
      <c r="A1485" t="s">
        <v>19930</v>
      </c>
      <c r="B1485" t="s">
        <v>22950</v>
      </c>
      <c r="C1485" t="s">
        <v>22951</v>
      </c>
    </row>
    <row r="1486" spans="1:3">
      <c r="A1486" t="s">
        <v>19930</v>
      </c>
      <c r="B1486" t="s">
        <v>22952</v>
      </c>
      <c r="C1486" t="s">
        <v>22953</v>
      </c>
    </row>
    <row r="1487" spans="1:3">
      <c r="A1487" t="s">
        <v>19930</v>
      </c>
      <c r="B1487" t="s">
        <v>22954</v>
      </c>
      <c r="C1487" t="s">
        <v>22955</v>
      </c>
    </row>
    <row r="1488" spans="1:3">
      <c r="A1488" t="s">
        <v>19930</v>
      </c>
      <c r="B1488" t="s">
        <v>22956</v>
      </c>
      <c r="C1488" t="s">
        <v>22957</v>
      </c>
    </row>
    <row r="1489" spans="1:3">
      <c r="A1489" t="s">
        <v>19930</v>
      </c>
      <c r="B1489" t="s">
        <v>22958</v>
      </c>
      <c r="C1489" t="s">
        <v>22959</v>
      </c>
    </row>
    <row r="1490" spans="1:3">
      <c r="A1490" t="s">
        <v>19930</v>
      </c>
      <c r="B1490" t="s">
        <v>22960</v>
      </c>
      <c r="C1490" t="s">
        <v>22961</v>
      </c>
    </row>
    <row r="1491" spans="1:3">
      <c r="A1491" t="s">
        <v>19930</v>
      </c>
      <c r="B1491" t="s">
        <v>22962</v>
      </c>
      <c r="C1491" t="s">
        <v>22963</v>
      </c>
    </row>
    <row r="1492" spans="1:3">
      <c r="A1492" t="s">
        <v>19930</v>
      </c>
      <c r="B1492" t="s">
        <v>22964</v>
      </c>
      <c r="C1492" t="s">
        <v>22965</v>
      </c>
    </row>
    <row r="1493" spans="1:3">
      <c r="A1493" t="s">
        <v>19930</v>
      </c>
      <c r="B1493" t="s">
        <v>22966</v>
      </c>
      <c r="C1493" t="s">
        <v>22967</v>
      </c>
    </row>
    <row r="1494" spans="1:3">
      <c r="A1494" t="s">
        <v>19930</v>
      </c>
      <c r="B1494" t="s">
        <v>22968</v>
      </c>
      <c r="C1494" t="s">
        <v>22969</v>
      </c>
    </row>
    <row r="1495" spans="1:3">
      <c r="A1495" t="s">
        <v>19930</v>
      </c>
      <c r="B1495" t="s">
        <v>22970</v>
      </c>
      <c r="C1495" t="s">
        <v>22971</v>
      </c>
    </row>
    <row r="1496" spans="1:3">
      <c r="A1496" t="s">
        <v>19930</v>
      </c>
      <c r="B1496" t="s">
        <v>22972</v>
      </c>
      <c r="C1496" t="s">
        <v>22973</v>
      </c>
    </row>
    <row r="1497" spans="1:3">
      <c r="A1497" t="s">
        <v>19930</v>
      </c>
      <c r="B1497" t="s">
        <v>22974</v>
      </c>
      <c r="C1497" t="s">
        <v>22975</v>
      </c>
    </row>
    <row r="1498" spans="1:3">
      <c r="A1498" t="s">
        <v>19930</v>
      </c>
      <c r="B1498" t="s">
        <v>22976</v>
      </c>
      <c r="C1498" t="s">
        <v>22977</v>
      </c>
    </row>
    <row r="1499" spans="1:3">
      <c r="A1499" t="s">
        <v>19930</v>
      </c>
      <c r="B1499" t="s">
        <v>22978</v>
      </c>
      <c r="C1499" t="s">
        <v>22979</v>
      </c>
    </row>
    <row r="1500" spans="1:3">
      <c r="A1500" t="s">
        <v>19930</v>
      </c>
      <c r="B1500" t="s">
        <v>22980</v>
      </c>
      <c r="C1500" t="s">
        <v>22981</v>
      </c>
    </row>
    <row r="1501" spans="1:3">
      <c r="A1501" t="s">
        <v>19930</v>
      </c>
      <c r="B1501" t="s">
        <v>22982</v>
      </c>
      <c r="C1501" t="s">
        <v>22983</v>
      </c>
    </row>
    <row r="1502" spans="1:3">
      <c r="A1502" t="s">
        <v>19930</v>
      </c>
      <c r="B1502" t="s">
        <v>22984</v>
      </c>
      <c r="C1502" t="s">
        <v>22985</v>
      </c>
    </row>
    <row r="1503" spans="1:3">
      <c r="A1503" t="s">
        <v>19930</v>
      </c>
      <c r="B1503" t="s">
        <v>22986</v>
      </c>
      <c r="C1503" t="s">
        <v>22987</v>
      </c>
    </row>
    <row r="1504" spans="1:3">
      <c r="A1504" t="s">
        <v>19930</v>
      </c>
      <c r="B1504" t="s">
        <v>22988</v>
      </c>
      <c r="C1504" t="s">
        <v>22989</v>
      </c>
    </row>
    <row r="1505" spans="1:3">
      <c r="A1505" t="s">
        <v>19930</v>
      </c>
      <c r="B1505" t="s">
        <v>22990</v>
      </c>
      <c r="C1505" t="s">
        <v>22991</v>
      </c>
    </row>
    <row r="1506" spans="1:3">
      <c r="A1506" t="s">
        <v>19930</v>
      </c>
      <c r="B1506" t="s">
        <v>22992</v>
      </c>
      <c r="C1506" t="s">
        <v>22993</v>
      </c>
    </row>
    <row r="1507" spans="1:3">
      <c r="A1507" t="s">
        <v>19930</v>
      </c>
      <c r="B1507" t="s">
        <v>22994</v>
      </c>
      <c r="C1507" t="s">
        <v>22995</v>
      </c>
    </row>
    <row r="1508" spans="1:3">
      <c r="A1508" t="s">
        <v>19930</v>
      </c>
      <c r="B1508" t="s">
        <v>22996</v>
      </c>
      <c r="C1508" t="s">
        <v>22997</v>
      </c>
    </row>
    <row r="1509" spans="1:3">
      <c r="A1509" t="s">
        <v>19930</v>
      </c>
      <c r="B1509" t="s">
        <v>22998</v>
      </c>
      <c r="C1509" t="s">
        <v>22999</v>
      </c>
    </row>
    <row r="1510" spans="1:3">
      <c r="A1510" t="s">
        <v>19930</v>
      </c>
      <c r="B1510" t="s">
        <v>23000</v>
      </c>
      <c r="C1510" t="s">
        <v>23001</v>
      </c>
    </row>
    <row r="1511" spans="1:3">
      <c r="A1511" t="s">
        <v>19930</v>
      </c>
      <c r="B1511" t="s">
        <v>23002</v>
      </c>
      <c r="C1511" t="s">
        <v>23003</v>
      </c>
    </row>
    <row r="1512" spans="1:3">
      <c r="A1512" t="s">
        <v>19930</v>
      </c>
      <c r="B1512" t="s">
        <v>23004</v>
      </c>
      <c r="C1512" t="s">
        <v>23005</v>
      </c>
    </row>
    <row r="1513" spans="1:3">
      <c r="A1513" t="s">
        <v>19930</v>
      </c>
      <c r="B1513" t="s">
        <v>23006</v>
      </c>
      <c r="C1513" t="s">
        <v>23007</v>
      </c>
    </row>
    <row r="1514" spans="1:3">
      <c r="A1514" t="s">
        <v>19930</v>
      </c>
      <c r="B1514" t="s">
        <v>23008</v>
      </c>
      <c r="C1514" t="s">
        <v>23009</v>
      </c>
    </row>
    <row r="1515" spans="1:3">
      <c r="A1515" t="s">
        <v>19930</v>
      </c>
      <c r="B1515" t="s">
        <v>23010</v>
      </c>
      <c r="C1515" t="s">
        <v>23011</v>
      </c>
    </row>
    <row r="1516" spans="1:3">
      <c r="A1516" t="s">
        <v>19930</v>
      </c>
      <c r="B1516" t="s">
        <v>23012</v>
      </c>
      <c r="C1516" t="s">
        <v>23013</v>
      </c>
    </row>
    <row r="1517" spans="1:3">
      <c r="A1517" t="s">
        <v>19930</v>
      </c>
      <c r="B1517" t="s">
        <v>23014</v>
      </c>
      <c r="C1517" t="s">
        <v>23015</v>
      </c>
    </row>
    <row r="1518" spans="1:3">
      <c r="A1518" t="s">
        <v>19930</v>
      </c>
      <c r="B1518" t="s">
        <v>23016</v>
      </c>
      <c r="C1518" t="s">
        <v>23017</v>
      </c>
    </row>
    <row r="1519" spans="1:3">
      <c r="A1519" t="s">
        <v>19930</v>
      </c>
      <c r="B1519" t="s">
        <v>23018</v>
      </c>
      <c r="C1519" t="s">
        <v>23019</v>
      </c>
    </row>
    <row r="1520" spans="1:3">
      <c r="A1520" t="s">
        <v>19930</v>
      </c>
      <c r="B1520" t="s">
        <v>23020</v>
      </c>
      <c r="C1520" t="s">
        <v>23021</v>
      </c>
    </row>
    <row r="1521" spans="1:3">
      <c r="A1521" t="s">
        <v>19930</v>
      </c>
      <c r="B1521" t="s">
        <v>23022</v>
      </c>
      <c r="C1521" t="s">
        <v>23023</v>
      </c>
    </row>
    <row r="1522" spans="1:3">
      <c r="A1522" t="s">
        <v>19930</v>
      </c>
      <c r="B1522" t="s">
        <v>23024</v>
      </c>
      <c r="C1522" t="s">
        <v>23025</v>
      </c>
    </row>
    <row r="1523" spans="1:3">
      <c r="A1523" t="s">
        <v>19930</v>
      </c>
      <c r="B1523" t="s">
        <v>23026</v>
      </c>
      <c r="C1523" t="s">
        <v>23027</v>
      </c>
    </row>
    <row r="1524" spans="1:3">
      <c r="A1524" t="s">
        <v>19930</v>
      </c>
      <c r="B1524" t="s">
        <v>23028</v>
      </c>
      <c r="C1524" t="s">
        <v>23029</v>
      </c>
    </row>
    <row r="1525" spans="1:3">
      <c r="A1525" t="s">
        <v>19930</v>
      </c>
      <c r="B1525" t="s">
        <v>23030</v>
      </c>
      <c r="C1525" t="s">
        <v>23031</v>
      </c>
    </row>
    <row r="1526" spans="1:3">
      <c r="A1526" t="s">
        <v>19930</v>
      </c>
      <c r="B1526" t="s">
        <v>23032</v>
      </c>
      <c r="C1526" t="s">
        <v>23033</v>
      </c>
    </row>
    <row r="1527" spans="1:3">
      <c r="A1527" t="s">
        <v>19930</v>
      </c>
      <c r="B1527" t="s">
        <v>23034</v>
      </c>
      <c r="C1527" t="s">
        <v>23035</v>
      </c>
    </row>
    <row r="1528" spans="1:3">
      <c r="A1528" t="s">
        <v>19930</v>
      </c>
      <c r="B1528" t="s">
        <v>23036</v>
      </c>
      <c r="C1528" t="s">
        <v>23037</v>
      </c>
    </row>
    <row r="1529" spans="1:3">
      <c r="A1529" t="s">
        <v>19930</v>
      </c>
      <c r="B1529" t="s">
        <v>23038</v>
      </c>
      <c r="C1529" t="s">
        <v>23039</v>
      </c>
    </row>
    <row r="1530" spans="1:3">
      <c r="A1530" t="s">
        <v>19930</v>
      </c>
      <c r="B1530" t="s">
        <v>23040</v>
      </c>
      <c r="C1530" t="s">
        <v>23041</v>
      </c>
    </row>
    <row r="1531" spans="1:3">
      <c r="A1531" t="s">
        <v>19930</v>
      </c>
      <c r="B1531" t="s">
        <v>23042</v>
      </c>
      <c r="C1531" t="s">
        <v>23043</v>
      </c>
    </row>
    <row r="1532" spans="1:3">
      <c r="A1532" t="s">
        <v>19930</v>
      </c>
      <c r="B1532" t="s">
        <v>23044</v>
      </c>
      <c r="C1532" t="s">
        <v>23045</v>
      </c>
    </row>
    <row r="1533" spans="1:3">
      <c r="A1533" t="s">
        <v>19930</v>
      </c>
      <c r="B1533" t="s">
        <v>23046</v>
      </c>
      <c r="C1533" t="s">
        <v>23047</v>
      </c>
    </row>
    <row r="1534" spans="1:3">
      <c r="A1534" t="s">
        <v>19930</v>
      </c>
      <c r="B1534" t="s">
        <v>23048</v>
      </c>
      <c r="C1534" t="s">
        <v>23049</v>
      </c>
    </row>
    <row r="1535" spans="1:3">
      <c r="A1535" t="s">
        <v>19930</v>
      </c>
      <c r="B1535" t="s">
        <v>23050</v>
      </c>
      <c r="C1535" t="s">
        <v>23051</v>
      </c>
    </row>
    <row r="1536" spans="1:3">
      <c r="A1536" t="s">
        <v>19930</v>
      </c>
      <c r="B1536" t="s">
        <v>23052</v>
      </c>
      <c r="C1536" t="s">
        <v>23053</v>
      </c>
    </row>
    <row r="1537" spans="1:3">
      <c r="A1537" t="s">
        <v>19930</v>
      </c>
      <c r="B1537" t="s">
        <v>23054</v>
      </c>
      <c r="C1537" t="s">
        <v>23055</v>
      </c>
    </row>
    <row r="1538" spans="1:3">
      <c r="A1538" t="s">
        <v>19930</v>
      </c>
      <c r="B1538" t="s">
        <v>23056</v>
      </c>
      <c r="C1538" t="s">
        <v>23057</v>
      </c>
    </row>
    <row r="1539" spans="1:3">
      <c r="A1539" t="s">
        <v>19930</v>
      </c>
      <c r="B1539" t="s">
        <v>23058</v>
      </c>
      <c r="C1539" t="s">
        <v>23059</v>
      </c>
    </row>
    <row r="1540" spans="1:3">
      <c r="A1540" t="s">
        <v>19930</v>
      </c>
      <c r="B1540" t="s">
        <v>23060</v>
      </c>
      <c r="C1540" t="s">
        <v>23061</v>
      </c>
    </row>
    <row r="1541" spans="1:3">
      <c r="A1541" t="s">
        <v>19930</v>
      </c>
      <c r="B1541" t="s">
        <v>23062</v>
      </c>
      <c r="C1541" t="s">
        <v>23063</v>
      </c>
    </row>
    <row r="1542" spans="1:3">
      <c r="A1542" t="s">
        <v>19930</v>
      </c>
      <c r="B1542" t="s">
        <v>23064</v>
      </c>
      <c r="C1542" t="s">
        <v>23065</v>
      </c>
    </row>
    <row r="1543" spans="1:3">
      <c r="A1543" t="s">
        <v>19930</v>
      </c>
      <c r="B1543" t="s">
        <v>23066</v>
      </c>
      <c r="C1543" t="s">
        <v>23067</v>
      </c>
    </row>
    <row r="1544" spans="1:3">
      <c r="A1544" t="s">
        <v>19930</v>
      </c>
      <c r="B1544" t="s">
        <v>23068</v>
      </c>
      <c r="C1544" t="s">
        <v>23069</v>
      </c>
    </row>
    <row r="1545" spans="1:3">
      <c r="A1545" t="s">
        <v>19930</v>
      </c>
      <c r="B1545" t="s">
        <v>23070</v>
      </c>
      <c r="C1545" t="s">
        <v>23071</v>
      </c>
    </row>
    <row r="1546" spans="1:3">
      <c r="A1546" t="s">
        <v>19930</v>
      </c>
      <c r="B1546" t="s">
        <v>23072</v>
      </c>
      <c r="C1546" t="s">
        <v>23073</v>
      </c>
    </row>
    <row r="1547" spans="1:3">
      <c r="A1547" t="s">
        <v>19930</v>
      </c>
      <c r="B1547" t="s">
        <v>23074</v>
      </c>
      <c r="C1547" t="s">
        <v>23075</v>
      </c>
    </row>
    <row r="1548" spans="1:3">
      <c r="A1548" t="s">
        <v>19930</v>
      </c>
      <c r="B1548" t="s">
        <v>23076</v>
      </c>
      <c r="C1548" t="s">
        <v>23077</v>
      </c>
    </row>
    <row r="1549" spans="1:3">
      <c r="A1549" t="s">
        <v>19930</v>
      </c>
      <c r="B1549" t="s">
        <v>23078</v>
      </c>
      <c r="C1549" t="s">
        <v>23079</v>
      </c>
    </row>
    <row r="1550" spans="1:3">
      <c r="A1550" t="s">
        <v>19930</v>
      </c>
      <c r="B1550" t="s">
        <v>23080</v>
      </c>
      <c r="C1550" t="s">
        <v>23081</v>
      </c>
    </row>
    <row r="1551" spans="1:3">
      <c r="A1551" t="s">
        <v>19930</v>
      </c>
      <c r="B1551" t="s">
        <v>23082</v>
      </c>
      <c r="C1551" t="s">
        <v>23083</v>
      </c>
    </row>
    <row r="1552" spans="1:3">
      <c r="A1552" t="s">
        <v>19930</v>
      </c>
      <c r="B1552" t="s">
        <v>23084</v>
      </c>
      <c r="C1552" t="s">
        <v>23085</v>
      </c>
    </row>
    <row r="1553" spans="1:3">
      <c r="A1553" t="s">
        <v>19930</v>
      </c>
      <c r="B1553" t="s">
        <v>23086</v>
      </c>
      <c r="C1553" t="s">
        <v>23087</v>
      </c>
    </row>
    <row r="1554" spans="1:3">
      <c r="A1554" t="s">
        <v>19930</v>
      </c>
      <c r="B1554" t="s">
        <v>23088</v>
      </c>
      <c r="C1554" t="s">
        <v>23089</v>
      </c>
    </row>
    <row r="1555" spans="1:3">
      <c r="A1555" t="s">
        <v>19930</v>
      </c>
      <c r="B1555" t="s">
        <v>23090</v>
      </c>
      <c r="C1555" t="s">
        <v>23091</v>
      </c>
    </row>
    <row r="1556" spans="1:3">
      <c r="A1556" t="s">
        <v>19930</v>
      </c>
      <c r="B1556" t="s">
        <v>23092</v>
      </c>
      <c r="C1556" t="s">
        <v>23093</v>
      </c>
    </row>
    <row r="1557" spans="1:3">
      <c r="A1557" t="s">
        <v>19930</v>
      </c>
      <c r="B1557" t="s">
        <v>23094</v>
      </c>
      <c r="C1557" t="s">
        <v>23095</v>
      </c>
    </row>
    <row r="1558" spans="1:3">
      <c r="A1558" t="s">
        <v>19930</v>
      </c>
      <c r="B1558" t="s">
        <v>23096</v>
      </c>
      <c r="C1558" t="s">
        <v>23097</v>
      </c>
    </row>
    <row r="1559" spans="1:3">
      <c r="A1559" t="s">
        <v>19930</v>
      </c>
      <c r="B1559" t="s">
        <v>23098</v>
      </c>
      <c r="C1559" t="s">
        <v>23099</v>
      </c>
    </row>
    <row r="1560" spans="1:3">
      <c r="A1560" t="s">
        <v>19930</v>
      </c>
      <c r="B1560" t="s">
        <v>23100</v>
      </c>
      <c r="C1560" t="s">
        <v>23101</v>
      </c>
    </row>
    <row r="1561" spans="1:3">
      <c r="A1561" t="s">
        <v>19930</v>
      </c>
      <c r="B1561" t="s">
        <v>23102</v>
      </c>
      <c r="C1561" t="s">
        <v>23103</v>
      </c>
    </row>
    <row r="1562" spans="1:3">
      <c r="A1562" t="s">
        <v>19930</v>
      </c>
      <c r="B1562" t="s">
        <v>23104</v>
      </c>
      <c r="C1562" t="s">
        <v>23105</v>
      </c>
    </row>
    <row r="1563" spans="1:3">
      <c r="A1563" t="s">
        <v>19930</v>
      </c>
      <c r="B1563" t="s">
        <v>23106</v>
      </c>
      <c r="C1563" t="s">
        <v>23107</v>
      </c>
    </row>
    <row r="1564" spans="1:3">
      <c r="A1564" t="s">
        <v>19930</v>
      </c>
      <c r="B1564" t="s">
        <v>23108</v>
      </c>
      <c r="C1564" t="s">
        <v>23109</v>
      </c>
    </row>
    <row r="1565" spans="1:3">
      <c r="A1565" t="s">
        <v>19930</v>
      </c>
      <c r="B1565" t="s">
        <v>23110</v>
      </c>
      <c r="C1565" t="s">
        <v>23111</v>
      </c>
    </row>
    <row r="1566" spans="1:3">
      <c r="A1566" t="s">
        <v>19930</v>
      </c>
      <c r="B1566" t="s">
        <v>23112</v>
      </c>
      <c r="C1566" t="s">
        <v>23113</v>
      </c>
    </row>
    <row r="1567" spans="1:3">
      <c r="A1567" t="s">
        <v>19930</v>
      </c>
      <c r="B1567" t="s">
        <v>23114</v>
      </c>
      <c r="C1567" t="s">
        <v>23115</v>
      </c>
    </row>
    <row r="1568" spans="1:3">
      <c r="A1568" t="s">
        <v>19930</v>
      </c>
      <c r="B1568" t="s">
        <v>23116</v>
      </c>
      <c r="C1568" t="s">
        <v>23117</v>
      </c>
    </row>
    <row r="1569" spans="1:3">
      <c r="A1569" t="s">
        <v>19930</v>
      </c>
      <c r="B1569" t="s">
        <v>23118</v>
      </c>
      <c r="C1569" t="s">
        <v>23119</v>
      </c>
    </row>
    <row r="1570" spans="1:3">
      <c r="A1570" t="s">
        <v>19930</v>
      </c>
      <c r="B1570" t="s">
        <v>23120</v>
      </c>
      <c r="C1570" t="s">
        <v>23121</v>
      </c>
    </row>
    <row r="1571" spans="1:3">
      <c r="A1571" t="s">
        <v>19930</v>
      </c>
      <c r="B1571" t="s">
        <v>23122</v>
      </c>
      <c r="C1571" t="s">
        <v>23123</v>
      </c>
    </row>
    <row r="1572" spans="1:3">
      <c r="A1572" t="s">
        <v>19930</v>
      </c>
      <c r="B1572" t="s">
        <v>23124</v>
      </c>
      <c r="C1572" t="s">
        <v>23125</v>
      </c>
    </row>
    <row r="1573" spans="1:3">
      <c r="A1573" t="s">
        <v>19930</v>
      </c>
      <c r="B1573" t="s">
        <v>23126</v>
      </c>
      <c r="C1573" t="s">
        <v>23127</v>
      </c>
    </row>
    <row r="1574" spans="1:3">
      <c r="A1574" t="s">
        <v>19930</v>
      </c>
      <c r="B1574" t="s">
        <v>23128</v>
      </c>
      <c r="C1574" t="s">
        <v>23129</v>
      </c>
    </row>
    <row r="1575" spans="1:3">
      <c r="A1575" t="s">
        <v>19930</v>
      </c>
      <c r="B1575" t="s">
        <v>23130</v>
      </c>
      <c r="C1575" t="s">
        <v>23131</v>
      </c>
    </row>
    <row r="1576" spans="1:3">
      <c r="A1576" t="s">
        <v>19930</v>
      </c>
      <c r="B1576" t="s">
        <v>23132</v>
      </c>
      <c r="C1576" t="s">
        <v>23133</v>
      </c>
    </row>
    <row r="1577" spans="1:3">
      <c r="A1577" t="s">
        <v>19930</v>
      </c>
      <c r="B1577" t="s">
        <v>23134</v>
      </c>
      <c r="C1577" t="s">
        <v>23135</v>
      </c>
    </row>
    <row r="1578" spans="1:3">
      <c r="A1578" t="s">
        <v>19930</v>
      </c>
      <c r="B1578" t="s">
        <v>23136</v>
      </c>
      <c r="C1578" t="s">
        <v>23137</v>
      </c>
    </row>
    <row r="1579" spans="1:3">
      <c r="A1579" t="s">
        <v>19930</v>
      </c>
      <c r="B1579" t="s">
        <v>23138</v>
      </c>
      <c r="C1579" t="s">
        <v>23139</v>
      </c>
    </row>
    <row r="1580" spans="1:3">
      <c r="A1580" t="s">
        <v>19930</v>
      </c>
      <c r="B1580" t="s">
        <v>23140</v>
      </c>
      <c r="C1580" t="s">
        <v>23141</v>
      </c>
    </row>
    <row r="1581" spans="1:3">
      <c r="A1581" t="s">
        <v>19930</v>
      </c>
      <c r="B1581" t="s">
        <v>23142</v>
      </c>
      <c r="C1581" t="s">
        <v>23143</v>
      </c>
    </row>
    <row r="1582" spans="1:3">
      <c r="A1582" t="s">
        <v>19930</v>
      </c>
      <c r="B1582" t="s">
        <v>23144</v>
      </c>
      <c r="C1582" t="s">
        <v>23145</v>
      </c>
    </row>
    <row r="1583" spans="1:3">
      <c r="A1583" t="s">
        <v>19930</v>
      </c>
      <c r="B1583" t="s">
        <v>23146</v>
      </c>
      <c r="C1583" t="s">
        <v>23147</v>
      </c>
    </row>
    <row r="1584" spans="1:3">
      <c r="A1584" t="s">
        <v>19930</v>
      </c>
      <c r="B1584" t="s">
        <v>23148</v>
      </c>
      <c r="C1584" t="s">
        <v>23149</v>
      </c>
    </row>
    <row r="1585" spans="1:3">
      <c r="A1585" t="s">
        <v>19930</v>
      </c>
      <c r="B1585" t="s">
        <v>23150</v>
      </c>
      <c r="C1585" t="s">
        <v>23151</v>
      </c>
    </row>
    <row r="1586" spans="1:3">
      <c r="A1586" t="s">
        <v>19930</v>
      </c>
      <c r="B1586" t="s">
        <v>23152</v>
      </c>
      <c r="C1586" t="s">
        <v>23153</v>
      </c>
    </row>
    <row r="1587" spans="1:3">
      <c r="A1587" t="s">
        <v>19930</v>
      </c>
      <c r="B1587" t="s">
        <v>23154</v>
      </c>
      <c r="C1587" t="s">
        <v>23155</v>
      </c>
    </row>
    <row r="1588" spans="1:3">
      <c r="A1588" t="s">
        <v>19930</v>
      </c>
      <c r="B1588" t="s">
        <v>23156</v>
      </c>
      <c r="C1588" t="s">
        <v>23157</v>
      </c>
    </row>
    <row r="1589" spans="1:3">
      <c r="A1589" t="s">
        <v>19930</v>
      </c>
      <c r="B1589" t="s">
        <v>23158</v>
      </c>
      <c r="C1589" t="s">
        <v>23159</v>
      </c>
    </row>
    <row r="1590" spans="1:3">
      <c r="A1590" t="s">
        <v>19930</v>
      </c>
      <c r="B1590" t="s">
        <v>23160</v>
      </c>
      <c r="C1590" t="s">
        <v>23161</v>
      </c>
    </row>
    <row r="1591" spans="1:3">
      <c r="A1591" t="s">
        <v>19930</v>
      </c>
      <c r="B1591" t="s">
        <v>23162</v>
      </c>
      <c r="C1591" t="s">
        <v>23163</v>
      </c>
    </row>
    <row r="1592" spans="1:3">
      <c r="A1592" t="s">
        <v>19930</v>
      </c>
      <c r="B1592" t="s">
        <v>23164</v>
      </c>
      <c r="C1592" t="s">
        <v>23165</v>
      </c>
    </row>
    <row r="1593" spans="1:3">
      <c r="A1593" t="s">
        <v>19930</v>
      </c>
      <c r="B1593" t="s">
        <v>23166</v>
      </c>
      <c r="C1593" t="s">
        <v>23167</v>
      </c>
    </row>
    <row r="1594" spans="1:3">
      <c r="A1594" t="s">
        <v>19930</v>
      </c>
      <c r="B1594" t="s">
        <v>23168</v>
      </c>
      <c r="C1594" t="s">
        <v>23169</v>
      </c>
    </row>
    <row r="1595" spans="1:3">
      <c r="A1595" t="s">
        <v>19930</v>
      </c>
      <c r="B1595" t="s">
        <v>23170</v>
      </c>
      <c r="C1595" t="s">
        <v>23171</v>
      </c>
    </row>
    <row r="1596" spans="1:3">
      <c r="A1596" t="s">
        <v>19930</v>
      </c>
      <c r="B1596" t="s">
        <v>23172</v>
      </c>
      <c r="C1596" t="s">
        <v>23173</v>
      </c>
    </row>
    <row r="1597" spans="1:3">
      <c r="A1597" t="s">
        <v>19930</v>
      </c>
      <c r="B1597" t="s">
        <v>23174</v>
      </c>
      <c r="C1597" t="s">
        <v>23175</v>
      </c>
    </row>
    <row r="1598" spans="1:3">
      <c r="A1598" t="s">
        <v>19930</v>
      </c>
      <c r="B1598" t="s">
        <v>23176</v>
      </c>
      <c r="C1598" t="s">
        <v>23177</v>
      </c>
    </row>
    <row r="1599" spans="1:3">
      <c r="A1599" t="s">
        <v>19930</v>
      </c>
      <c r="B1599" t="s">
        <v>23178</v>
      </c>
      <c r="C1599" t="s">
        <v>23179</v>
      </c>
    </row>
    <row r="1600" spans="1:3">
      <c r="A1600" t="s">
        <v>19930</v>
      </c>
      <c r="B1600" t="s">
        <v>23180</v>
      </c>
      <c r="C1600" t="s">
        <v>23181</v>
      </c>
    </row>
    <row r="1601" spans="1:3">
      <c r="A1601" t="s">
        <v>19930</v>
      </c>
      <c r="B1601" t="s">
        <v>23182</v>
      </c>
      <c r="C1601" t="s">
        <v>23183</v>
      </c>
    </row>
    <row r="1602" spans="1:3">
      <c r="A1602" t="s">
        <v>19930</v>
      </c>
      <c r="B1602" t="s">
        <v>23184</v>
      </c>
      <c r="C1602" t="s">
        <v>23185</v>
      </c>
    </row>
    <row r="1603" spans="1:3">
      <c r="A1603" t="s">
        <v>19930</v>
      </c>
      <c r="B1603" t="s">
        <v>23186</v>
      </c>
      <c r="C1603" t="s">
        <v>23187</v>
      </c>
    </row>
    <row r="1604" spans="1:3">
      <c r="A1604" t="s">
        <v>19930</v>
      </c>
      <c r="B1604" t="s">
        <v>23188</v>
      </c>
      <c r="C1604" t="s">
        <v>23189</v>
      </c>
    </row>
    <row r="1605" spans="1:3">
      <c r="A1605" t="s">
        <v>19930</v>
      </c>
      <c r="B1605" t="s">
        <v>23190</v>
      </c>
      <c r="C1605" t="s">
        <v>23191</v>
      </c>
    </row>
    <row r="1606" spans="1:3">
      <c r="A1606" t="s">
        <v>19930</v>
      </c>
      <c r="B1606" t="s">
        <v>23192</v>
      </c>
      <c r="C1606" t="s">
        <v>23193</v>
      </c>
    </row>
    <row r="1607" spans="1:3">
      <c r="A1607" t="s">
        <v>19930</v>
      </c>
      <c r="B1607" t="s">
        <v>23194</v>
      </c>
      <c r="C1607" t="s">
        <v>23195</v>
      </c>
    </row>
    <row r="1608" spans="1:3">
      <c r="A1608" t="s">
        <v>19930</v>
      </c>
      <c r="B1608" t="s">
        <v>23196</v>
      </c>
      <c r="C1608" t="s">
        <v>23197</v>
      </c>
    </row>
    <row r="1609" spans="1:3">
      <c r="A1609" t="s">
        <v>19930</v>
      </c>
      <c r="B1609" t="s">
        <v>23198</v>
      </c>
      <c r="C1609" t="s">
        <v>23199</v>
      </c>
    </row>
    <row r="1610" spans="1:3">
      <c r="A1610" t="s">
        <v>19930</v>
      </c>
      <c r="B1610" t="s">
        <v>23200</v>
      </c>
      <c r="C1610" t="s">
        <v>23201</v>
      </c>
    </row>
    <row r="1611" spans="1:3">
      <c r="A1611" t="s">
        <v>19930</v>
      </c>
      <c r="B1611" t="s">
        <v>23202</v>
      </c>
      <c r="C1611" t="s">
        <v>23203</v>
      </c>
    </row>
    <row r="1612" spans="1:3">
      <c r="A1612" t="s">
        <v>19930</v>
      </c>
      <c r="B1612" t="s">
        <v>23204</v>
      </c>
      <c r="C1612" t="s">
        <v>23205</v>
      </c>
    </row>
    <row r="1613" spans="1:3">
      <c r="A1613" t="s">
        <v>19930</v>
      </c>
      <c r="B1613" t="s">
        <v>23206</v>
      </c>
      <c r="C1613" t="s">
        <v>23207</v>
      </c>
    </row>
    <row r="1614" spans="1:3">
      <c r="A1614" t="s">
        <v>19930</v>
      </c>
      <c r="B1614" t="s">
        <v>23208</v>
      </c>
      <c r="C1614" t="s">
        <v>23209</v>
      </c>
    </row>
    <row r="1615" spans="1:3">
      <c r="A1615" t="s">
        <v>19930</v>
      </c>
      <c r="B1615" t="s">
        <v>23210</v>
      </c>
      <c r="C1615" t="s">
        <v>23211</v>
      </c>
    </row>
    <row r="1616" spans="1:3">
      <c r="A1616" t="s">
        <v>19930</v>
      </c>
      <c r="B1616" t="s">
        <v>23212</v>
      </c>
      <c r="C1616" t="s">
        <v>23213</v>
      </c>
    </row>
    <row r="1617" spans="1:3">
      <c r="A1617" t="s">
        <v>19930</v>
      </c>
      <c r="B1617" t="s">
        <v>23214</v>
      </c>
      <c r="C1617" t="s">
        <v>23215</v>
      </c>
    </row>
    <row r="1618" spans="1:3">
      <c r="A1618" t="s">
        <v>19930</v>
      </c>
      <c r="B1618" t="s">
        <v>23216</v>
      </c>
      <c r="C1618" t="s">
        <v>23217</v>
      </c>
    </row>
    <row r="1619" spans="1:3">
      <c r="A1619" t="s">
        <v>19930</v>
      </c>
      <c r="B1619" t="s">
        <v>23218</v>
      </c>
      <c r="C1619" t="s">
        <v>23219</v>
      </c>
    </row>
    <row r="1620" spans="1:3">
      <c r="A1620" t="s">
        <v>19930</v>
      </c>
      <c r="B1620" t="s">
        <v>23220</v>
      </c>
      <c r="C1620" t="s">
        <v>23221</v>
      </c>
    </row>
    <row r="1621" spans="1:3">
      <c r="A1621" t="s">
        <v>19930</v>
      </c>
      <c r="B1621" t="s">
        <v>23222</v>
      </c>
      <c r="C1621" t="s">
        <v>23223</v>
      </c>
    </row>
    <row r="1622" spans="1:3">
      <c r="A1622" t="s">
        <v>19930</v>
      </c>
      <c r="B1622" t="s">
        <v>23224</v>
      </c>
      <c r="C1622" t="s">
        <v>23225</v>
      </c>
    </row>
    <row r="1623" spans="1:3">
      <c r="A1623" t="s">
        <v>19930</v>
      </c>
      <c r="B1623" t="s">
        <v>23226</v>
      </c>
      <c r="C1623" t="s">
        <v>23227</v>
      </c>
    </row>
    <row r="1624" spans="1:3">
      <c r="A1624" t="s">
        <v>19930</v>
      </c>
      <c r="B1624" t="s">
        <v>23228</v>
      </c>
      <c r="C1624" t="s">
        <v>23229</v>
      </c>
    </row>
    <row r="1625" spans="1:3">
      <c r="A1625" t="s">
        <v>19930</v>
      </c>
      <c r="B1625" t="s">
        <v>23230</v>
      </c>
      <c r="C1625" t="s">
        <v>23231</v>
      </c>
    </row>
    <row r="1626" spans="1:3">
      <c r="A1626" t="s">
        <v>19930</v>
      </c>
      <c r="B1626" t="s">
        <v>23232</v>
      </c>
      <c r="C1626" t="s">
        <v>23233</v>
      </c>
    </row>
    <row r="1627" spans="1:3">
      <c r="A1627" t="s">
        <v>19930</v>
      </c>
      <c r="B1627" t="s">
        <v>23234</v>
      </c>
      <c r="C1627" t="s">
        <v>23235</v>
      </c>
    </row>
    <row r="1628" spans="1:3">
      <c r="A1628" t="s">
        <v>19930</v>
      </c>
      <c r="B1628" t="s">
        <v>23236</v>
      </c>
      <c r="C1628" t="s">
        <v>23237</v>
      </c>
    </row>
    <row r="1629" spans="1:3">
      <c r="A1629" t="s">
        <v>19930</v>
      </c>
      <c r="B1629" t="s">
        <v>23238</v>
      </c>
      <c r="C1629" t="s">
        <v>23239</v>
      </c>
    </row>
    <row r="1630" spans="1:3">
      <c r="A1630" t="s">
        <v>19930</v>
      </c>
      <c r="B1630" t="s">
        <v>23240</v>
      </c>
      <c r="C1630" t="s">
        <v>23241</v>
      </c>
    </row>
    <row r="1631" spans="1:3">
      <c r="A1631" t="s">
        <v>19930</v>
      </c>
      <c r="B1631" t="s">
        <v>23242</v>
      </c>
      <c r="C1631" t="s">
        <v>23243</v>
      </c>
    </row>
    <row r="1632" spans="1:3">
      <c r="A1632" t="s">
        <v>19930</v>
      </c>
      <c r="B1632" t="s">
        <v>23244</v>
      </c>
      <c r="C1632" t="s">
        <v>23245</v>
      </c>
    </row>
    <row r="1633" spans="1:3">
      <c r="A1633" t="s">
        <v>19930</v>
      </c>
      <c r="B1633" t="s">
        <v>23246</v>
      </c>
      <c r="C1633" t="s">
        <v>23247</v>
      </c>
    </row>
    <row r="1634" spans="1:3">
      <c r="A1634" t="s">
        <v>19930</v>
      </c>
      <c r="B1634" t="s">
        <v>23248</v>
      </c>
      <c r="C1634" t="s">
        <v>23249</v>
      </c>
    </row>
    <row r="1635" spans="1:3">
      <c r="A1635" t="s">
        <v>19930</v>
      </c>
      <c r="B1635" t="s">
        <v>23250</v>
      </c>
      <c r="C1635" t="s">
        <v>23251</v>
      </c>
    </row>
    <row r="1636" spans="1:3">
      <c r="A1636" t="s">
        <v>19930</v>
      </c>
      <c r="B1636" t="s">
        <v>23252</v>
      </c>
      <c r="C1636" t="s">
        <v>23253</v>
      </c>
    </row>
    <row r="1637" spans="1:3">
      <c r="A1637" t="s">
        <v>19930</v>
      </c>
      <c r="B1637" t="s">
        <v>23254</v>
      </c>
      <c r="C1637" t="s">
        <v>23255</v>
      </c>
    </row>
    <row r="1638" spans="1:3">
      <c r="A1638" t="s">
        <v>19930</v>
      </c>
      <c r="B1638" t="s">
        <v>23256</v>
      </c>
      <c r="C1638" t="s">
        <v>23257</v>
      </c>
    </row>
    <row r="1639" spans="1:3">
      <c r="A1639" t="s">
        <v>19930</v>
      </c>
      <c r="B1639" t="s">
        <v>23258</v>
      </c>
      <c r="C1639" t="s">
        <v>23259</v>
      </c>
    </row>
    <row r="1640" spans="1:3">
      <c r="A1640" t="s">
        <v>19930</v>
      </c>
      <c r="B1640" t="s">
        <v>23260</v>
      </c>
      <c r="C1640" t="s">
        <v>23261</v>
      </c>
    </row>
    <row r="1641" spans="1:3">
      <c r="A1641" t="s">
        <v>19930</v>
      </c>
      <c r="B1641" t="s">
        <v>23262</v>
      </c>
      <c r="C1641" t="s">
        <v>23263</v>
      </c>
    </row>
    <row r="1642" spans="1:3">
      <c r="A1642" t="s">
        <v>19930</v>
      </c>
      <c r="B1642" t="s">
        <v>23264</v>
      </c>
      <c r="C1642" t="s">
        <v>23265</v>
      </c>
    </row>
    <row r="1643" spans="1:3">
      <c r="A1643" t="s">
        <v>19930</v>
      </c>
      <c r="B1643" t="s">
        <v>23266</v>
      </c>
      <c r="C1643" t="s">
        <v>23267</v>
      </c>
    </row>
    <row r="1644" spans="1:3">
      <c r="A1644" t="s">
        <v>19930</v>
      </c>
      <c r="B1644" t="s">
        <v>23268</v>
      </c>
      <c r="C1644" t="s">
        <v>23269</v>
      </c>
    </row>
    <row r="1645" spans="1:3">
      <c r="A1645" t="s">
        <v>19930</v>
      </c>
      <c r="B1645" t="s">
        <v>23270</v>
      </c>
      <c r="C1645" t="s">
        <v>23271</v>
      </c>
    </row>
    <row r="1646" spans="1:3">
      <c r="A1646" t="s">
        <v>19930</v>
      </c>
      <c r="B1646" t="s">
        <v>23272</v>
      </c>
      <c r="C1646" t="s">
        <v>23273</v>
      </c>
    </row>
    <row r="1647" spans="1:3">
      <c r="A1647" t="s">
        <v>19930</v>
      </c>
      <c r="B1647" t="s">
        <v>23274</v>
      </c>
      <c r="C1647" t="s">
        <v>23275</v>
      </c>
    </row>
    <row r="1648" spans="1:3">
      <c r="A1648" t="s">
        <v>19930</v>
      </c>
      <c r="B1648" t="s">
        <v>23276</v>
      </c>
      <c r="C1648" t="s">
        <v>23277</v>
      </c>
    </row>
    <row r="1649" spans="1:3">
      <c r="A1649" t="s">
        <v>19930</v>
      </c>
      <c r="B1649" t="s">
        <v>23278</v>
      </c>
      <c r="C1649" t="s">
        <v>23279</v>
      </c>
    </row>
    <row r="1650" spans="1:3">
      <c r="A1650" t="s">
        <v>19930</v>
      </c>
      <c r="B1650" t="s">
        <v>23280</v>
      </c>
      <c r="C1650" t="s">
        <v>23281</v>
      </c>
    </row>
    <row r="1651" spans="1:3">
      <c r="A1651" t="s">
        <v>19930</v>
      </c>
      <c r="B1651" t="s">
        <v>23282</v>
      </c>
      <c r="C1651" t="s">
        <v>23283</v>
      </c>
    </row>
    <row r="1652" spans="1:3">
      <c r="A1652" t="s">
        <v>19930</v>
      </c>
      <c r="B1652" t="s">
        <v>23284</v>
      </c>
      <c r="C1652" t="s">
        <v>23285</v>
      </c>
    </row>
    <row r="1653" spans="1:3">
      <c r="A1653" t="s">
        <v>19930</v>
      </c>
      <c r="B1653" t="s">
        <v>23286</v>
      </c>
      <c r="C1653" t="s">
        <v>23287</v>
      </c>
    </row>
    <row r="1654" spans="1:3">
      <c r="A1654" t="s">
        <v>19930</v>
      </c>
      <c r="B1654" t="s">
        <v>23288</v>
      </c>
      <c r="C1654" t="s">
        <v>23289</v>
      </c>
    </row>
    <row r="1655" spans="1:3">
      <c r="A1655" t="s">
        <v>19930</v>
      </c>
      <c r="B1655" t="s">
        <v>23290</v>
      </c>
      <c r="C1655" t="s">
        <v>23291</v>
      </c>
    </row>
    <row r="1656" spans="1:3">
      <c r="A1656" t="s">
        <v>19930</v>
      </c>
      <c r="B1656" t="s">
        <v>23292</v>
      </c>
      <c r="C1656" t="s">
        <v>23293</v>
      </c>
    </row>
    <row r="1657" spans="1:3">
      <c r="A1657" t="s">
        <v>19930</v>
      </c>
      <c r="B1657" t="s">
        <v>23294</v>
      </c>
      <c r="C1657" t="s">
        <v>23295</v>
      </c>
    </row>
    <row r="1658" spans="1:3">
      <c r="A1658" t="s">
        <v>19930</v>
      </c>
      <c r="B1658" t="s">
        <v>23296</v>
      </c>
      <c r="C1658" t="s">
        <v>23297</v>
      </c>
    </row>
    <row r="1659" spans="1:3">
      <c r="A1659" t="s">
        <v>19930</v>
      </c>
      <c r="B1659" t="s">
        <v>23298</v>
      </c>
      <c r="C1659" t="s">
        <v>23299</v>
      </c>
    </row>
    <row r="1660" spans="1:3">
      <c r="A1660" t="s">
        <v>19930</v>
      </c>
      <c r="B1660" t="s">
        <v>23300</v>
      </c>
      <c r="C1660" t="s">
        <v>23301</v>
      </c>
    </row>
    <row r="1661" spans="1:3">
      <c r="A1661" t="s">
        <v>19930</v>
      </c>
      <c r="B1661" t="s">
        <v>23302</v>
      </c>
      <c r="C1661" t="s">
        <v>23303</v>
      </c>
    </row>
    <row r="1662" spans="1:3">
      <c r="A1662" t="s">
        <v>19930</v>
      </c>
      <c r="B1662" t="s">
        <v>23304</v>
      </c>
      <c r="C1662" t="s">
        <v>23305</v>
      </c>
    </row>
    <row r="1663" spans="1:3">
      <c r="A1663" t="s">
        <v>19930</v>
      </c>
      <c r="B1663" t="s">
        <v>23306</v>
      </c>
      <c r="C1663" t="s">
        <v>23307</v>
      </c>
    </row>
    <row r="1664" spans="1:3">
      <c r="A1664" t="s">
        <v>19930</v>
      </c>
      <c r="B1664" t="s">
        <v>23308</v>
      </c>
      <c r="C1664" t="s">
        <v>23309</v>
      </c>
    </row>
    <row r="1665" spans="1:3">
      <c r="A1665" t="s">
        <v>19930</v>
      </c>
      <c r="B1665" t="s">
        <v>23310</v>
      </c>
      <c r="C1665" t="s">
        <v>17784</v>
      </c>
    </row>
    <row r="1666" spans="1:3">
      <c r="A1666" t="s">
        <v>19930</v>
      </c>
      <c r="B1666" t="s">
        <v>23311</v>
      </c>
      <c r="C1666" t="s">
        <v>23312</v>
      </c>
    </row>
    <row r="1667" spans="1:3">
      <c r="A1667" t="s">
        <v>19930</v>
      </c>
      <c r="B1667" t="s">
        <v>23313</v>
      </c>
      <c r="C1667" t="s">
        <v>23314</v>
      </c>
    </row>
    <row r="1668" spans="1:3">
      <c r="A1668" t="s">
        <v>19930</v>
      </c>
      <c r="B1668" t="s">
        <v>23315</v>
      </c>
      <c r="C1668" t="s">
        <v>23316</v>
      </c>
    </row>
    <row r="1669" spans="1:3">
      <c r="A1669" t="s">
        <v>19930</v>
      </c>
      <c r="B1669" t="s">
        <v>23317</v>
      </c>
      <c r="C1669" t="s">
        <v>23318</v>
      </c>
    </row>
    <row r="1670" spans="1:3">
      <c r="A1670" t="s">
        <v>19930</v>
      </c>
      <c r="B1670" t="s">
        <v>23319</v>
      </c>
      <c r="C1670" t="s">
        <v>23320</v>
      </c>
    </row>
    <row r="1671" spans="1:3">
      <c r="A1671" t="s">
        <v>19930</v>
      </c>
      <c r="B1671" t="s">
        <v>23321</v>
      </c>
      <c r="C1671" t="s">
        <v>23322</v>
      </c>
    </row>
    <row r="1672" spans="1:3">
      <c r="A1672" t="s">
        <v>19930</v>
      </c>
      <c r="B1672" t="s">
        <v>23323</v>
      </c>
      <c r="C1672" t="s">
        <v>23324</v>
      </c>
    </row>
    <row r="1673" spans="1:3">
      <c r="A1673" t="s">
        <v>19930</v>
      </c>
      <c r="B1673" t="s">
        <v>23325</v>
      </c>
      <c r="C1673" t="s">
        <v>23326</v>
      </c>
    </row>
    <row r="1674" spans="1:3">
      <c r="A1674" t="s">
        <v>19930</v>
      </c>
      <c r="B1674" t="s">
        <v>23327</v>
      </c>
      <c r="C1674" t="s">
        <v>23328</v>
      </c>
    </row>
    <row r="1675" spans="1:3">
      <c r="A1675" t="s">
        <v>19930</v>
      </c>
      <c r="B1675" t="s">
        <v>23329</v>
      </c>
      <c r="C1675" t="s">
        <v>23330</v>
      </c>
    </row>
    <row r="1676" spans="1:3">
      <c r="A1676" t="s">
        <v>19930</v>
      </c>
      <c r="B1676" t="s">
        <v>23331</v>
      </c>
      <c r="C1676" t="s">
        <v>23332</v>
      </c>
    </row>
    <row r="1677" spans="1:3">
      <c r="A1677" t="s">
        <v>19930</v>
      </c>
      <c r="B1677" t="s">
        <v>23333</v>
      </c>
      <c r="C1677" t="s">
        <v>23334</v>
      </c>
    </row>
    <row r="1678" spans="1:3">
      <c r="A1678" t="s">
        <v>19930</v>
      </c>
      <c r="B1678" t="s">
        <v>23335</v>
      </c>
      <c r="C1678" t="s">
        <v>23336</v>
      </c>
    </row>
    <row r="1679" spans="1:3">
      <c r="A1679" t="s">
        <v>19930</v>
      </c>
      <c r="B1679" t="s">
        <v>23337</v>
      </c>
      <c r="C1679" t="s">
        <v>23338</v>
      </c>
    </row>
    <row r="1680" spans="1:3">
      <c r="A1680" t="s">
        <v>19930</v>
      </c>
      <c r="B1680" t="s">
        <v>23339</v>
      </c>
      <c r="C1680" t="s">
        <v>23340</v>
      </c>
    </row>
    <row r="1681" spans="1:3">
      <c r="A1681" t="s">
        <v>19930</v>
      </c>
      <c r="B1681" t="s">
        <v>23341</v>
      </c>
      <c r="C1681" t="s">
        <v>23342</v>
      </c>
    </row>
    <row r="1682" spans="1:3">
      <c r="A1682" t="s">
        <v>19930</v>
      </c>
      <c r="B1682" t="s">
        <v>23343</v>
      </c>
      <c r="C1682" t="s">
        <v>23344</v>
      </c>
    </row>
    <row r="1683" spans="1:3">
      <c r="A1683" t="s">
        <v>19930</v>
      </c>
      <c r="B1683" t="s">
        <v>23345</v>
      </c>
      <c r="C1683" t="s">
        <v>23346</v>
      </c>
    </row>
    <row r="1684" spans="1:3">
      <c r="A1684" t="s">
        <v>19930</v>
      </c>
      <c r="B1684" t="s">
        <v>23347</v>
      </c>
      <c r="C1684" t="s">
        <v>23348</v>
      </c>
    </row>
    <row r="1685" spans="1:3">
      <c r="A1685" t="s">
        <v>19930</v>
      </c>
      <c r="B1685" t="s">
        <v>23349</v>
      </c>
      <c r="C1685" t="s">
        <v>23350</v>
      </c>
    </row>
    <row r="1686" spans="1:3">
      <c r="A1686" t="s">
        <v>19930</v>
      </c>
      <c r="B1686" t="s">
        <v>23351</v>
      </c>
      <c r="C1686" t="s">
        <v>23352</v>
      </c>
    </row>
    <row r="1687" spans="1:3">
      <c r="A1687" t="s">
        <v>19930</v>
      </c>
      <c r="B1687" t="s">
        <v>23353</v>
      </c>
      <c r="C1687" t="s">
        <v>23354</v>
      </c>
    </row>
    <row r="1688" spans="1:3">
      <c r="A1688" t="s">
        <v>19930</v>
      </c>
      <c r="B1688" t="s">
        <v>23355</v>
      </c>
      <c r="C1688" t="s">
        <v>23356</v>
      </c>
    </row>
    <row r="1689" spans="1:3">
      <c r="A1689" t="s">
        <v>19930</v>
      </c>
      <c r="B1689" t="s">
        <v>23357</v>
      </c>
      <c r="C1689" t="s">
        <v>23358</v>
      </c>
    </row>
    <row r="1690" spans="1:3">
      <c r="A1690" t="s">
        <v>18551</v>
      </c>
      <c r="B1690" t="s">
        <v>23359</v>
      </c>
      <c r="C1690" t="s">
        <v>20504</v>
      </c>
    </row>
    <row r="1691" spans="1:3">
      <c r="A1691" t="s">
        <v>18551</v>
      </c>
      <c r="B1691" t="s">
        <v>23360</v>
      </c>
      <c r="C1691" t="s">
        <v>21915</v>
      </c>
    </row>
    <row r="1692" spans="1:3">
      <c r="A1692" t="s">
        <v>18551</v>
      </c>
      <c r="B1692" t="s">
        <v>23361</v>
      </c>
      <c r="C1692" t="s">
        <v>20170</v>
      </c>
    </row>
    <row r="1693" spans="1:3">
      <c r="A1693" t="s">
        <v>18551</v>
      </c>
      <c r="B1693" t="s">
        <v>23362</v>
      </c>
      <c r="C1693" t="s">
        <v>20172</v>
      </c>
    </row>
    <row r="1694" spans="1:3">
      <c r="A1694" t="s">
        <v>18551</v>
      </c>
      <c r="B1694" t="s">
        <v>23363</v>
      </c>
      <c r="C1694" t="s">
        <v>21922</v>
      </c>
    </row>
    <row r="1695" spans="1:3">
      <c r="A1695" t="s">
        <v>18551</v>
      </c>
      <c r="B1695" t="s">
        <v>23364</v>
      </c>
      <c r="C1695" t="s">
        <v>21924</v>
      </c>
    </row>
    <row r="1696" spans="1:3">
      <c r="A1696" t="s">
        <v>18551</v>
      </c>
      <c r="B1696" t="s">
        <v>23365</v>
      </c>
      <c r="C1696" t="s">
        <v>23366</v>
      </c>
    </row>
    <row r="1697" spans="1:3">
      <c r="A1697" t="s">
        <v>18495</v>
      </c>
      <c r="B1697" t="s">
        <v>23367</v>
      </c>
      <c r="C1697" t="s">
        <v>23368</v>
      </c>
    </row>
    <row r="1698" spans="1:3">
      <c r="A1698" t="s">
        <v>18495</v>
      </c>
      <c r="B1698" t="s">
        <v>23369</v>
      </c>
      <c r="C1698" t="s">
        <v>23370</v>
      </c>
    </row>
    <row r="1699" spans="1:3">
      <c r="A1699" t="s">
        <v>18495</v>
      </c>
      <c r="B1699" t="s">
        <v>23371</v>
      </c>
      <c r="C1699" t="s">
        <v>23372</v>
      </c>
    </row>
    <row r="1700" spans="1:3">
      <c r="A1700" t="s">
        <v>18495</v>
      </c>
      <c r="B1700" t="s">
        <v>23373</v>
      </c>
      <c r="C1700" t="s">
        <v>23374</v>
      </c>
    </row>
    <row r="1701" spans="1:3">
      <c r="A1701" t="s">
        <v>18495</v>
      </c>
      <c r="B1701" t="s">
        <v>23375</v>
      </c>
      <c r="C1701" t="s">
        <v>23376</v>
      </c>
    </row>
    <row r="1702" spans="1:3">
      <c r="A1702" t="s">
        <v>18495</v>
      </c>
      <c r="B1702" t="s">
        <v>23377</v>
      </c>
      <c r="C1702" t="s">
        <v>23378</v>
      </c>
    </row>
    <row r="1703" spans="1:3">
      <c r="A1703" t="s">
        <v>18495</v>
      </c>
      <c r="B1703" t="s">
        <v>23379</v>
      </c>
      <c r="C1703" t="s">
        <v>23380</v>
      </c>
    </row>
    <row r="1704" spans="1:3">
      <c r="A1704" t="s">
        <v>18495</v>
      </c>
      <c r="B1704" t="s">
        <v>23381</v>
      </c>
      <c r="C1704" t="s">
        <v>23382</v>
      </c>
    </row>
    <row r="1705" spans="1:3">
      <c r="A1705" t="s">
        <v>18495</v>
      </c>
      <c r="B1705" t="s">
        <v>23383</v>
      </c>
      <c r="C1705" t="s">
        <v>23384</v>
      </c>
    </row>
    <row r="1706" spans="1:3">
      <c r="A1706" t="s">
        <v>18495</v>
      </c>
      <c r="B1706" t="s">
        <v>23385</v>
      </c>
      <c r="C1706" t="s">
        <v>23386</v>
      </c>
    </row>
    <row r="1707" spans="1:3">
      <c r="A1707" t="s">
        <v>18495</v>
      </c>
      <c r="B1707" t="s">
        <v>23387</v>
      </c>
      <c r="C1707" t="s">
        <v>23388</v>
      </c>
    </row>
    <row r="1708" spans="1:3">
      <c r="A1708" t="s">
        <v>18495</v>
      </c>
      <c r="B1708" t="s">
        <v>23389</v>
      </c>
      <c r="C1708" t="s">
        <v>18499</v>
      </c>
    </row>
    <row r="1709" spans="1:3">
      <c r="A1709" t="s">
        <v>18512</v>
      </c>
      <c r="B1709" t="s">
        <v>23390</v>
      </c>
      <c r="C1709" t="s">
        <v>23391</v>
      </c>
    </row>
    <row r="1710" spans="1:3">
      <c r="A1710" t="s">
        <v>18512</v>
      </c>
      <c r="B1710" t="s">
        <v>23392</v>
      </c>
      <c r="C1710" t="s">
        <v>23393</v>
      </c>
    </row>
    <row r="1711" spans="1:3">
      <c r="A1711" t="s">
        <v>18512</v>
      </c>
      <c r="B1711" t="s">
        <v>23394</v>
      </c>
      <c r="C1711" t="s">
        <v>23395</v>
      </c>
    </row>
    <row r="1712" spans="1:3">
      <c r="A1712" t="s">
        <v>18512</v>
      </c>
      <c r="B1712" t="s">
        <v>23396</v>
      </c>
      <c r="C1712" t="s">
        <v>23397</v>
      </c>
    </row>
    <row r="1713" spans="1:3">
      <c r="A1713" t="s">
        <v>18512</v>
      </c>
      <c r="B1713" t="s">
        <v>23398</v>
      </c>
      <c r="C1713" t="s">
        <v>23399</v>
      </c>
    </row>
    <row r="1714" spans="1:3">
      <c r="A1714" t="s">
        <v>18512</v>
      </c>
      <c r="B1714" t="s">
        <v>23400</v>
      </c>
      <c r="C1714" t="s">
        <v>23401</v>
      </c>
    </row>
    <row r="1715" spans="1:3">
      <c r="A1715" t="s">
        <v>18512</v>
      </c>
      <c r="B1715" t="s">
        <v>23402</v>
      </c>
      <c r="C1715" t="s">
        <v>21103</v>
      </c>
    </row>
    <row r="1716" spans="1:3">
      <c r="A1716" t="s">
        <v>18512</v>
      </c>
      <c r="B1716" t="s">
        <v>23403</v>
      </c>
      <c r="C1716" t="s">
        <v>22642</v>
      </c>
    </row>
    <row r="1717" spans="1:3">
      <c r="A1717" t="s">
        <v>18512</v>
      </c>
      <c r="B1717" t="s">
        <v>23404</v>
      </c>
      <c r="C1717" t="s">
        <v>21122</v>
      </c>
    </row>
    <row r="1718" spans="1:3">
      <c r="A1718" t="s">
        <v>18512</v>
      </c>
      <c r="B1718" t="s">
        <v>23405</v>
      </c>
      <c r="C1718" t="s">
        <v>22644</v>
      </c>
    </row>
    <row r="1719" spans="1:3">
      <c r="A1719" t="s">
        <v>18512</v>
      </c>
      <c r="B1719" t="s">
        <v>23406</v>
      </c>
      <c r="C1719" t="s">
        <v>23407</v>
      </c>
    </row>
    <row r="1720" spans="1:3">
      <c r="A1720" t="s">
        <v>18512</v>
      </c>
      <c r="B1720" t="s">
        <v>23408</v>
      </c>
      <c r="C1720" t="s">
        <v>23409</v>
      </c>
    </row>
    <row r="1721" spans="1:3">
      <c r="A1721" t="s">
        <v>18512</v>
      </c>
      <c r="B1721" t="s">
        <v>23410</v>
      </c>
      <c r="C1721" t="s">
        <v>23411</v>
      </c>
    </row>
    <row r="1722" spans="1:3">
      <c r="A1722" t="s">
        <v>18512</v>
      </c>
      <c r="B1722" t="s">
        <v>23412</v>
      </c>
      <c r="C1722" t="s">
        <v>23413</v>
      </c>
    </row>
    <row r="1723" spans="1:3">
      <c r="A1723" t="s">
        <v>18512</v>
      </c>
      <c r="B1723" t="s">
        <v>23414</v>
      </c>
      <c r="C1723" t="s">
        <v>23415</v>
      </c>
    </row>
    <row r="1724" spans="1:3">
      <c r="A1724" t="s">
        <v>18512</v>
      </c>
      <c r="B1724" t="s">
        <v>23416</v>
      </c>
      <c r="C1724" t="s">
        <v>23417</v>
      </c>
    </row>
    <row r="1725" spans="1:3">
      <c r="A1725" t="s">
        <v>18512</v>
      </c>
      <c r="B1725" t="s">
        <v>23418</v>
      </c>
      <c r="C1725" t="s">
        <v>22648</v>
      </c>
    </row>
    <row r="1726" spans="1:3">
      <c r="A1726" t="s">
        <v>18538</v>
      </c>
      <c r="B1726" t="s">
        <v>23419</v>
      </c>
      <c r="C1726" t="s">
        <v>23420</v>
      </c>
    </row>
    <row r="1727" spans="1:3">
      <c r="A1727" t="s">
        <v>18538</v>
      </c>
      <c r="B1727" t="s">
        <v>23421</v>
      </c>
      <c r="C1727" t="s">
        <v>23422</v>
      </c>
    </row>
    <row r="1728" spans="1:3">
      <c r="A1728" t="s">
        <v>18538</v>
      </c>
      <c r="B1728" t="s">
        <v>23423</v>
      </c>
      <c r="C1728" t="s">
        <v>23424</v>
      </c>
    </row>
    <row r="1729" spans="1:3">
      <c r="A1729" t="s">
        <v>18538</v>
      </c>
      <c r="B1729" t="s">
        <v>23425</v>
      </c>
      <c r="C1729" t="s">
        <v>23426</v>
      </c>
    </row>
    <row r="1730" spans="1:3">
      <c r="A1730" t="s">
        <v>18538</v>
      </c>
      <c r="B1730" t="s">
        <v>23427</v>
      </c>
      <c r="C1730" t="s">
        <v>23428</v>
      </c>
    </row>
    <row r="1731" spans="1:3">
      <c r="A1731" t="s">
        <v>18486</v>
      </c>
      <c r="B1731" t="s">
        <v>23429</v>
      </c>
      <c r="C1731" t="s">
        <v>18493</v>
      </c>
    </row>
    <row r="1732" spans="1:3">
      <c r="A1732" t="s">
        <v>18486</v>
      </c>
      <c r="B1732" t="s">
        <v>23430</v>
      </c>
      <c r="C1732" t="s">
        <v>23431</v>
      </c>
    </row>
    <row r="1733" spans="1:3">
      <c r="A1733" t="s">
        <v>18486</v>
      </c>
      <c r="B1733" t="s">
        <v>23432</v>
      </c>
      <c r="C1733" t="s">
        <v>23433</v>
      </c>
    </row>
    <row r="1734" spans="1:3">
      <c r="A1734" t="s">
        <v>18486</v>
      </c>
      <c r="B1734" t="s">
        <v>23434</v>
      </c>
      <c r="C1734" t="s">
        <v>23435</v>
      </c>
    </row>
    <row r="1735" spans="1:3">
      <c r="A1735" t="s">
        <v>18486</v>
      </c>
      <c r="B1735" t="s">
        <v>23436</v>
      </c>
      <c r="C1735" t="s">
        <v>23437</v>
      </c>
    </row>
    <row r="1736" spans="1:3">
      <c r="A1736" t="s">
        <v>18486</v>
      </c>
      <c r="B1736" t="s">
        <v>23438</v>
      </c>
      <c r="C1736" t="s">
        <v>22648</v>
      </c>
    </row>
    <row r="1737" spans="1:3">
      <c r="A1737" t="s">
        <v>18595</v>
      </c>
      <c r="B1737" t="s">
        <v>23439</v>
      </c>
      <c r="C1737" t="s">
        <v>23440</v>
      </c>
    </row>
    <row r="1738" spans="1:3">
      <c r="A1738" t="s">
        <v>18595</v>
      </c>
      <c r="B1738" t="s">
        <v>23441</v>
      </c>
      <c r="C1738" t="s">
        <v>23442</v>
      </c>
    </row>
    <row r="1739" spans="1:3">
      <c r="A1739" t="s">
        <v>18595</v>
      </c>
      <c r="B1739" t="s">
        <v>23443</v>
      </c>
      <c r="C1739" t="s">
        <v>23444</v>
      </c>
    </row>
    <row r="1740" spans="1:3">
      <c r="A1740" t="s">
        <v>18595</v>
      </c>
      <c r="B1740" t="s">
        <v>23445</v>
      </c>
      <c r="C1740" t="s">
        <v>23440</v>
      </c>
    </row>
    <row r="1741" spans="1:3">
      <c r="A1741" t="s">
        <v>18595</v>
      </c>
      <c r="B1741" t="s">
        <v>23446</v>
      </c>
      <c r="C1741" t="s">
        <v>18601</v>
      </c>
    </row>
    <row r="1742" spans="1:3">
      <c r="A1742" t="s">
        <v>18595</v>
      </c>
      <c r="B1742" t="s">
        <v>23447</v>
      </c>
      <c r="C1742" t="s">
        <v>23448</v>
      </c>
    </row>
    <row r="1743" spans="1:3">
      <c r="A1743" t="s">
        <v>18595</v>
      </c>
      <c r="B1743" t="s">
        <v>23449</v>
      </c>
      <c r="C1743" t="s">
        <v>23450</v>
      </c>
    </row>
    <row r="1744" spans="1:3">
      <c r="A1744" t="s">
        <v>18595</v>
      </c>
      <c r="B1744" t="s">
        <v>23451</v>
      </c>
      <c r="C1744" t="s">
        <v>23452</v>
      </c>
    </row>
    <row r="1745" spans="1:3">
      <c r="A1745" t="s">
        <v>18595</v>
      </c>
      <c r="B1745" t="s">
        <v>23453</v>
      </c>
      <c r="C1745" t="s">
        <v>23454</v>
      </c>
    </row>
    <row r="1746" spans="1:3">
      <c r="A1746" t="s">
        <v>18595</v>
      </c>
      <c r="B1746" t="s">
        <v>23455</v>
      </c>
      <c r="C1746" t="s">
        <v>23456</v>
      </c>
    </row>
    <row r="1747" spans="1:3">
      <c r="A1747" t="s">
        <v>18595</v>
      </c>
      <c r="B1747" t="s">
        <v>23457</v>
      </c>
      <c r="C1747" t="s">
        <v>23458</v>
      </c>
    </row>
    <row r="1748" spans="1:3">
      <c r="A1748" t="s">
        <v>18595</v>
      </c>
      <c r="B1748" t="s">
        <v>23459</v>
      </c>
      <c r="C1748" t="s">
        <v>23460</v>
      </c>
    </row>
    <row r="1749" spans="1:3">
      <c r="A1749" t="s">
        <v>18595</v>
      </c>
      <c r="B1749" t="s">
        <v>23461</v>
      </c>
      <c r="C1749" t="s">
        <v>23460</v>
      </c>
    </row>
    <row r="1750" spans="1:3">
      <c r="A1750" t="s">
        <v>18595</v>
      </c>
      <c r="B1750" t="s">
        <v>23462</v>
      </c>
      <c r="C1750" t="s">
        <v>23463</v>
      </c>
    </row>
    <row r="1751" spans="1:3">
      <c r="A1751" t="s">
        <v>18595</v>
      </c>
      <c r="B1751" t="s">
        <v>23464</v>
      </c>
      <c r="C1751" t="s">
        <v>23465</v>
      </c>
    </row>
    <row r="1752" spans="1:3">
      <c r="A1752" t="s">
        <v>18595</v>
      </c>
      <c r="B1752" t="s">
        <v>23466</v>
      </c>
      <c r="C1752" t="s">
        <v>23467</v>
      </c>
    </row>
    <row r="1753" spans="1:3">
      <c r="A1753" t="s">
        <v>18595</v>
      </c>
      <c r="B1753" t="s">
        <v>23468</v>
      </c>
      <c r="C1753" t="s">
        <v>23469</v>
      </c>
    </row>
    <row r="1754" spans="1:3">
      <c r="A1754" t="s">
        <v>18595</v>
      </c>
      <c r="B1754" t="s">
        <v>23470</v>
      </c>
      <c r="C1754" t="s">
        <v>23471</v>
      </c>
    </row>
    <row r="1755" spans="1:3">
      <c r="A1755" t="s">
        <v>18595</v>
      </c>
      <c r="B1755" t="s">
        <v>23472</v>
      </c>
      <c r="C1755" t="s">
        <v>23471</v>
      </c>
    </row>
    <row r="1756" spans="1:3">
      <c r="A1756" t="s">
        <v>18595</v>
      </c>
      <c r="B1756" t="s">
        <v>23473</v>
      </c>
      <c r="C1756" t="s">
        <v>23474</v>
      </c>
    </row>
    <row r="1757" spans="1:3">
      <c r="A1757" t="s">
        <v>18595</v>
      </c>
      <c r="B1757" t="s">
        <v>23475</v>
      </c>
      <c r="C1757" t="s">
        <v>23450</v>
      </c>
    </row>
    <row r="1758" spans="1:3">
      <c r="A1758" t="s">
        <v>18595</v>
      </c>
      <c r="B1758" t="s">
        <v>23476</v>
      </c>
      <c r="C1758" t="s">
        <v>23477</v>
      </c>
    </row>
    <row r="1759" spans="1:3">
      <c r="A1759" t="s">
        <v>18595</v>
      </c>
      <c r="B1759" t="s">
        <v>23478</v>
      </c>
      <c r="C1759" t="s">
        <v>23479</v>
      </c>
    </row>
    <row r="1760" spans="1:3">
      <c r="A1760" t="s">
        <v>18595</v>
      </c>
      <c r="B1760" t="s">
        <v>23480</v>
      </c>
      <c r="C1760" t="s">
        <v>23481</v>
      </c>
    </row>
    <row r="1761" spans="1:3">
      <c r="A1761" t="s">
        <v>18595</v>
      </c>
      <c r="B1761" t="s">
        <v>23482</v>
      </c>
      <c r="C1761" t="s">
        <v>23483</v>
      </c>
    </row>
    <row r="1762" spans="1:3">
      <c r="A1762" t="s">
        <v>18595</v>
      </c>
      <c r="B1762" t="s">
        <v>23484</v>
      </c>
      <c r="C1762" t="s">
        <v>23485</v>
      </c>
    </row>
    <row r="1763" spans="1:3">
      <c r="A1763" t="s">
        <v>18595</v>
      </c>
      <c r="B1763" t="s">
        <v>23486</v>
      </c>
      <c r="C1763" t="s">
        <v>23485</v>
      </c>
    </row>
    <row r="1764" spans="1:3">
      <c r="A1764" t="s">
        <v>18595</v>
      </c>
      <c r="B1764" t="s">
        <v>23487</v>
      </c>
      <c r="C1764" t="s">
        <v>23488</v>
      </c>
    </row>
    <row r="1765" spans="1:3">
      <c r="A1765" t="s">
        <v>18595</v>
      </c>
      <c r="B1765" t="s">
        <v>23489</v>
      </c>
      <c r="C1765" t="s">
        <v>23490</v>
      </c>
    </row>
    <row r="1766" spans="1:3">
      <c r="A1766" t="s">
        <v>18595</v>
      </c>
      <c r="B1766" t="s">
        <v>23491</v>
      </c>
      <c r="C1766" t="s">
        <v>23492</v>
      </c>
    </row>
    <row r="1767" spans="1:3">
      <c r="A1767" t="s">
        <v>18595</v>
      </c>
      <c r="B1767" t="s">
        <v>23493</v>
      </c>
      <c r="C1767" t="s">
        <v>23494</v>
      </c>
    </row>
    <row r="1768" spans="1:3">
      <c r="A1768" t="s">
        <v>18595</v>
      </c>
      <c r="B1768" t="s">
        <v>23495</v>
      </c>
      <c r="C1768" t="s">
        <v>23496</v>
      </c>
    </row>
    <row r="1769" spans="1:3">
      <c r="A1769" t="s">
        <v>18595</v>
      </c>
      <c r="B1769" t="s">
        <v>23497</v>
      </c>
      <c r="C1769" t="s">
        <v>19005</v>
      </c>
    </row>
    <row r="1770" spans="1:3">
      <c r="A1770" t="s">
        <v>18595</v>
      </c>
      <c r="B1770" t="s">
        <v>23498</v>
      </c>
      <c r="C1770" t="s">
        <v>23492</v>
      </c>
    </row>
    <row r="1771" spans="1:3">
      <c r="A1771" t="s">
        <v>18595</v>
      </c>
      <c r="B1771" t="s">
        <v>23499</v>
      </c>
      <c r="C1771" t="s">
        <v>23500</v>
      </c>
    </row>
    <row r="1772" spans="1:3">
      <c r="A1772" t="s">
        <v>18595</v>
      </c>
      <c r="B1772" t="s">
        <v>23501</v>
      </c>
      <c r="C1772" t="s">
        <v>23500</v>
      </c>
    </row>
    <row r="1773" spans="1:3">
      <c r="A1773" t="s">
        <v>18595</v>
      </c>
      <c r="B1773" t="s">
        <v>23502</v>
      </c>
      <c r="C1773" t="s">
        <v>23503</v>
      </c>
    </row>
    <row r="1774" spans="1:3">
      <c r="A1774" t="s">
        <v>18595</v>
      </c>
      <c r="B1774" t="s">
        <v>23504</v>
      </c>
      <c r="C1774" t="s">
        <v>23505</v>
      </c>
    </row>
    <row r="1775" spans="1:3">
      <c r="A1775" t="s">
        <v>18595</v>
      </c>
      <c r="B1775" t="s">
        <v>23506</v>
      </c>
      <c r="C1775" t="s">
        <v>23507</v>
      </c>
    </row>
    <row r="1776" spans="1:3">
      <c r="A1776" t="s">
        <v>18595</v>
      </c>
      <c r="B1776" t="s">
        <v>23508</v>
      </c>
      <c r="C1776" t="s">
        <v>23509</v>
      </c>
    </row>
    <row r="1777" spans="1:3">
      <c r="A1777" t="s">
        <v>18595</v>
      </c>
      <c r="B1777" t="s">
        <v>23510</v>
      </c>
      <c r="C1777" t="s">
        <v>23511</v>
      </c>
    </row>
    <row r="1778" spans="1:3">
      <c r="A1778" t="s">
        <v>18359</v>
      </c>
      <c r="B1778" t="s">
        <v>23512</v>
      </c>
      <c r="C1778" t="s">
        <v>23513</v>
      </c>
    </row>
    <row r="1779" spans="1:3">
      <c r="A1779" t="s">
        <v>18359</v>
      </c>
      <c r="B1779" t="s">
        <v>23514</v>
      </c>
      <c r="C1779" t="s">
        <v>23515</v>
      </c>
    </row>
    <row r="1780" spans="1:3">
      <c r="A1780" t="s">
        <v>18359</v>
      </c>
      <c r="B1780" t="s">
        <v>23516</v>
      </c>
      <c r="C1780" t="s">
        <v>23517</v>
      </c>
    </row>
    <row r="1781" spans="1:3">
      <c r="A1781" t="s">
        <v>18359</v>
      </c>
      <c r="B1781" t="s">
        <v>23518</v>
      </c>
      <c r="C1781" t="s">
        <v>23519</v>
      </c>
    </row>
    <row r="1782" spans="1:3">
      <c r="A1782" t="s">
        <v>18359</v>
      </c>
      <c r="B1782" t="s">
        <v>23520</v>
      </c>
      <c r="C1782" t="s">
        <v>23521</v>
      </c>
    </row>
    <row r="1783" spans="1:3">
      <c r="A1783" t="s">
        <v>18359</v>
      </c>
      <c r="B1783" t="s">
        <v>23522</v>
      </c>
      <c r="C1783" t="s">
        <v>23523</v>
      </c>
    </row>
    <row r="1784" spans="1:3">
      <c r="A1784" t="s">
        <v>18359</v>
      </c>
      <c r="B1784" t="s">
        <v>23524</v>
      </c>
      <c r="C1784" t="s">
        <v>23525</v>
      </c>
    </row>
    <row r="1785" spans="1:3">
      <c r="A1785" t="s">
        <v>18359</v>
      </c>
      <c r="B1785" t="s">
        <v>23526</v>
      </c>
      <c r="C1785" t="s">
        <v>23527</v>
      </c>
    </row>
    <row r="1786" spans="1:3">
      <c r="A1786" t="s">
        <v>18359</v>
      </c>
      <c r="B1786" t="s">
        <v>23528</v>
      </c>
      <c r="C1786" t="s">
        <v>23529</v>
      </c>
    </row>
    <row r="1787" spans="1:3">
      <c r="A1787" t="s">
        <v>18359</v>
      </c>
      <c r="B1787" t="s">
        <v>23530</v>
      </c>
      <c r="C1787" t="s">
        <v>23531</v>
      </c>
    </row>
    <row r="1788" spans="1:3">
      <c r="A1788" t="s">
        <v>18528</v>
      </c>
      <c r="B1788" t="s">
        <v>23532</v>
      </c>
      <c r="C1788" t="s">
        <v>23533</v>
      </c>
    </row>
    <row r="1789" spans="1:3">
      <c r="A1789" t="s">
        <v>18528</v>
      </c>
      <c r="B1789" t="s">
        <v>23534</v>
      </c>
      <c r="C1789" t="s">
        <v>23535</v>
      </c>
    </row>
    <row r="1790" spans="1:3">
      <c r="A1790" t="s">
        <v>18528</v>
      </c>
      <c r="B1790" t="s">
        <v>23536</v>
      </c>
      <c r="C1790" t="s">
        <v>23537</v>
      </c>
    </row>
    <row r="1791" spans="1:3">
      <c r="A1791" t="s">
        <v>18528</v>
      </c>
      <c r="B1791" t="s">
        <v>23538</v>
      </c>
      <c r="C1791" t="s">
        <v>23539</v>
      </c>
    </row>
    <row r="1792" spans="1:3">
      <c r="A1792" t="s">
        <v>18528</v>
      </c>
      <c r="B1792" t="s">
        <v>23540</v>
      </c>
      <c r="C1792" t="s">
        <v>23541</v>
      </c>
    </row>
    <row r="1793" spans="1:3">
      <c r="A1793" t="s">
        <v>18528</v>
      </c>
      <c r="B1793" t="s">
        <v>23542</v>
      </c>
      <c r="C1793" t="s">
        <v>23543</v>
      </c>
    </row>
    <row r="1794" spans="1:3">
      <c r="A1794" t="s">
        <v>18528</v>
      </c>
      <c r="B1794" t="s">
        <v>23544</v>
      </c>
      <c r="C1794" t="s">
        <v>23545</v>
      </c>
    </row>
    <row r="1795" spans="1:3">
      <c r="A1795" t="s">
        <v>18528</v>
      </c>
      <c r="B1795" t="s">
        <v>23546</v>
      </c>
      <c r="C1795" t="s">
        <v>23547</v>
      </c>
    </row>
    <row r="1796" spans="1:3">
      <c r="A1796" t="s">
        <v>18528</v>
      </c>
      <c r="B1796" t="s">
        <v>23548</v>
      </c>
      <c r="C1796" t="s">
        <v>23549</v>
      </c>
    </row>
    <row r="1797" spans="1:3">
      <c r="A1797" t="s">
        <v>18528</v>
      </c>
      <c r="B1797" t="s">
        <v>23550</v>
      </c>
      <c r="C1797" t="s">
        <v>23551</v>
      </c>
    </row>
    <row r="1798" spans="1:3">
      <c r="A1798" t="s">
        <v>18528</v>
      </c>
      <c r="B1798" t="s">
        <v>23552</v>
      </c>
      <c r="C1798" t="s">
        <v>23553</v>
      </c>
    </row>
    <row r="1799" spans="1:3">
      <c r="A1799" t="s">
        <v>18528</v>
      </c>
      <c r="B1799" t="s">
        <v>23554</v>
      </c>
      <c r="C1799" t="s">
        <v>23555</v>
      </c>
    </row>
    <row r="1800" spans="1:3">
      <c r="A1800" t="s">
        <v>18528</v>
      </c>
      <c r="B1800" t="s">
        <v>23556</v>
      </c>
      <c r="C1800" t="s">
        <v>23557</v>
      </c>
    </row>
    <row r="1801" spans="1:3">
      <c r="A1801" t="s">
        <v>18528</v>
      </c>
      <c r="B1801" t="s">
        <v>23558</v>
      </c>
      <c r="C1801" t="s">
        <v>23559</v>
      </c>
    </row>
    <row r="1802" spans="1:3">
      <c r="A1802" t="s">
        <v>18577</v>
      </c>
      <c r="B1802" t="s">
        <v>23560</v>
      </c>
      <c r="C1802" t="s">
        <v>18581</v>
      </c>
    </row>
    <row r="1803" spans="1:3">
      <c r="A1803" t="s">
        <v>18577</v>
      </c>
      <c r="B1803" t="s">
        <v>23561</v>
      </c>
      <c r="C1803" t="s">
        <v>23562</v>
      </c>
    </row>
    <row r="1804" spans="1:3">
      <c r="A1804" t="s">
        <v>18577</v>
      </c>
      <c r="B1804" t="s">
        <v>23563</v>
      </c>
      <c r="C1804" t="s">
        <v>23564</v>
      </c>
    </row>
    <row r="1805" spans="1:3">
      <c r="A1805" t="s">
        <v>18577</v>
      </c>
      <c r="B1805" t="s">
        <v>23565</v>
      </c>
      <c r="C1805" t="s">
        <v>23566</v>
      </c>
    </row>
    <row r="1806" spans="1:3">
      <c r="A1806" t="s">
        <v>18577</v>
      </c>
      <c r="B1806" t="s">
        <v>23567</v>
      </c>
      <c r="C1806" t="s">
        <v>23568</v>
      </c>
    </row>
    <row r="1807" spans="1:3">
      <c r="A1807" t="s">
        <v>18577</v>
      </c>
      <c r="B1807" t="s">
        <v>23569</v>
      </c>
      <c r="C1807" t="s">
        <v>23570</v>
      </c>
    </row>
    <row r="1808" spans="1:3">
      <c r="A1808" t="s">
        <v>18577</v>
      </c>
      <c r="B1808" t="s">
        <v>23571</v>
      </c>
      <c r="C1808" t="s">
        <v>23572</v>
      </c>
    </row>
    <row r="1809" spans="1:3">
      <c r="A1809" t="s">
        <v>18577</v>
      </c>
      <c r="B1809" t="s">
        <v>23573</v>
      </c>
      <c r="C1809" t="s">
        <v>23574</v>
      </c>
    </row>
    <row r="1810" spans="1:3">
      <c r="A1810" t="s">
        <v>18577</v>
      </c>
      <c r="B1810" t="s">
        <v>23575</v>
      </c>
      <c r="C1810" t="s">
        <v>23576</v>
      </c>
    </row>
    <row r="1811" spans="1:3">
      <c r="A1811" t="s">
        <v>18577</v>
      </c>
      <c r="B1811" t="s">
        <v>23577</v>
      </c>
      <c r="C1811" t="s">
        <v>23578</v>
      </c>
    </row>
    <row r="1812" spans="1:3">
      <c r="A1812" t="s">
        <v>18577</v>
      </c>
      <c r="B1812" t="s">
        <v>23579</v>
      </c>
      <c r="C1812" t="s">
        <v>23580</v>
      </c>
    </row>
    <row r="1813" spans="1:3">
      <c r="A1813" t="s">
        <v>18577</v>
      </c>
      <c r="B1813" t="s">
        <v>23581</v>
      </c>
      <c r="C1813" t="s">
        <v>23582</v>
      </c>
    </row>
    <row r="1814" spans="1:3">
      <c r="A1814" t="s">
        <v>18577</v>
      </c>
      <c r="B1814" t="s">
        <v>23583</v>
      </c>
      <c r="C1814" t="s">
        <v>23584</v>
      </c>
    </row>
    <row r="1815" spans="1:3">
      <c r="A1815" t="s">
        <v>18577</v>
      </c>
      <c r="B1815" t="s">
        <v>23585</v>
      </c>
      <c r="C1815" t="s">
        <v>23586</v>
      </c>
    </row>
    <row r="1816" spans="1:3">
      <c r="A1816" t="s">
        <v>18577</v>
      </c>
      <c r="B1816" t="s">
        <v>23587</v>
      </c>
      <c r="C1816" t="s">
        <v>23588</v>
      </c>
    </row>
    <row r="1817" spans="1:3">
      <c r="A1817" t="s">
        <v>18577</v>
      </c>
      <c r="B1817" t="s">
        <v>23589</v>
      </c>
      <c r="C1817" t="s">
        <v>23590</v>
      </c>
    </row>
    <row r="1818" spans="1:3">
      <c r="A1818" t="s">
        <v>18577</v>
      </c>
      <c r="B1818" t="s">
        <v>23591</v>
      </c>
      <c r="C1818" t="s">
        <v>23592</v>
      </c>
    </row>
    <row r="1819" spans="1:3">
      <c r="A1819" t="s">
        <v>18577</v>
      </c>
      <c r="B1819" t="s">
        <v>23593</v>
      </c>
      <c r="C1819" t="s">
        <v>23594</v>
      </c>
    </row>
    <row r="1820" spans="1:3">
      <c r="A1820" t="s">
        <v>18577</v>
      </c>
      <c r="B1820" t="s">
        <v>23595</v>
      </c>
      <c r="C1820" t="s">
        <v>23596</v>
      </c>
    </row>
    <row r="1821" spans="1:3">
      <c r="A1821" t="s">
        <v>18577</v>
      </c>
      <c r="B1821" t="s">
        <v>23597</v>
      </c>
      <c r="C1821" t="s">
        <v>23598</v>
      </c>
    </row>
    <row r="1822" spans="1:3">
      <c r="A1822" t="s">
        <v>18577</v>
      </c>
      <c r="B1822" t="s">
        <v>23599</v>
      </c>
      <c r="C1822" t="s">
        <v>23600</v>
      </c>
    </row>
    <row r="1823" spans="1:3">
      <c r="A1823" t="s">
        <v>18577</v>
      </c>
      <c r="B1823" t="s">
        <v>23601</v>
      </c>
      <c r="C1823" t="s">
        <v>23602</v>
      </c>
    </row>
    <row r="1824" spans="1:3">
      <c r="A1824" t="s">
        <v>18606</v>
      </c>
      <c r="B1824" t="s">
        <v>23603</v>
      </c>
      <c r="C1824" t="s">
        <v>23604</v>
      </c>
    </row>
    <row r="1825" spans="1:3">
      <c r="A1825" t="s">
        <v>18606</v>
      </c>
      <c r="B1825" t="s">
        <v>23605</v>
      </c>
      <c r="C1825" t="s">
        <v>23606</v>
      </c>
    </row>
    <row r="1826" spans="1:3">
      <c r="A1826" t="s">
        <v>18606</v>
      </c>
      <c r="B1826" t="s">
        <v>23607</v>
      </c>
      <c r="C1826" t="s">
        <v>23608</v>
      </c>
    </row>
    <row r="1827" spans="1:3">
      <c r="A1827" t="s">
        <v>18606</v>
      </c>
      <c r="B1827" t="s">
        <v>23609</v>
      </c>
      <c r="C1827" t="s">
        <v>18612</v>
      </c>
    </row>
    <row r="1828" spans="1:3">
      <c r="A1828" t="s">
        <v>18606</v>
      </c>
      <c r="B1828" t="s">
        <v>23610</v>
      </c>
      <c r="C1828" t="s">
        <v>23611</v>
      </c>
    </row>
    <row r="1829" spans="1:3">
      <c r="A1829" t="s">
        <v>18606</v>
      </c>
      <c r="B1829" t="s">
        <v>23612</v>
      </c>
      <c r="C1829" t="s">
        <v>23613</v>
      </c>
    </row>
    <row r="1830" spans="1:3">
      <c r="A1830" t="s">
        <v>18606</v>
      </c>
      <c r="B1830" t="s">
        <v>23614</v>
      </c>
      <c r="C1830" t="s">
        <v>23615</v>
      </c>
    </row>
    <row r="1831" spans="1:3">
      <c r="A1831" t="s">
        <v>18606</v>
      </c>
      <c r="B1831" t="s">
        <v>23616</v>
      </c>
      <c r="C1831" t="s">
        <v>23617</v>
      </c>
    </row>
    <row r="1832" spans="1:3">
      <c r="A1832" t="s">
        <v>18606</v>
      </c>
      <c r="B1832" t="s">
        <v>23618</v>
      </c>
      <c r="C1832" t="s">
        <v>23619</v>
      </c>
    </row>
    <row r="1833" spans="1:3">
      <c r="A1833" t="s">
        <v>18606</v>
      </c>
      <c r="B1833" t="s">
        <v>23620</v>
      </c>
      <c r="C1833" t="s">
        <v>23621</v>
      </c>
    </row>
    <row r="1834" spans="1:3">
      <c r="A1834" t="s">
        <v>18606</v>
      </c>
      <c r="B1834" t="s">
        <v>23622</v>
      </c>
      <c r="C1834" t="s">
        <v>23623</v>
      </c>
    </row>
    <row r="1835" spans="1:3">
      <c r="A1835" t="s">
        <v>18606</v>
      </c>
      <c r="B1835" t="s">
        <v>23624</v>
      </c>
      <c r="C1835" t="s">
        <v>23625</v>
      </c>
    </row>
    <row r="1836" spans="1:3">
      <c r="A1836" t="s">
        <v>18615</v>
      </c>
      <c r="B1836" t="s">
        <v>23626</v>
      </c>
      <c r="C1836" t="s">
        <v>23627</v>
      </c>
    </row>
    <row r="1837" spans="1:3">
      <c r="A1837" t="s">
        <v>18615</v>
      </c>
      <c r="B1837" t="s">
        <v>23628</v>
      </c>
      <c r="C1837" t="s">
        <v>23629</v>
      </c>
    </row>
    <row r="1838" spans="1:3">
      <c r="A1838" t="s">
        <v>18615</v>
      </c>
      <c r="B1838" t="s">
        <v>23630</v>
      </c>
      <c r="C1838" t="s">
        <v>23631</v>
      </c>
    </row>
    <row r="1839" spans="1:3">
      <c r="A1839" t="s">
        <v>18615</v>
      </c>
      <c r="B1839" t="s">
        <v>23632</v>
      </c>
      <c r="C1839" t="s">
        <v>23633</v>
      </c>
    </row>
    <row r="1840" spans="1:3">
      <c r="A1840" t="s">
        <v>18615</v>
      </c>
      <c r="B1840" t="s">
        <v>23634</v>
      </c>
      <c r="C1840" t="s">
        <v>23635</v>
      </c>
    </row>
    <row r="1841" spans="1:3">
      <c r="A1841" t="s">
        <v>18615</v>
      </c>
      <c r="B1841" t="s">
        <v>23636</v>
      </c>
      <c r="C1841" t="s">
        <v>23637</v>
      </c>
    </row>
    <row r="1842" spans="1:3">
      <c r="A1842" t="s">
        <v>18615</v>
      </c>
      <c r="B1842" t="s">
        <v>23638</v>
      </c>
      <c r="C1842" t="s">
        <v>23639</v>
      </c>
    </row>
    <row r="1843" spans="1:3">
      <c r="A1843" t="s">
        <v>18615</v>
      </c>
      <c r="B1843" t="s">
        <v>23640</v>
      </c>
      <c r="C1843" t="s">
        <v>23641</v>
      </c>
    </row>
    <row r="1844" spans="1:3">
      <c r="A1844" t="s">
        <v>18615</v>
      </c>
      <c r="B1844" t="s">
        <v>23642</v>
      </c>
      <c r="C1844" t="s">
        <v>23643</v>
      </c>
    </row>
    <row r="1845" spans="1:3">
      <c r="A1845" t="s">
        <v>18615</v>
      </c>
      <c r="B1845" t="s">
        <v>23644</v>
      </c>
      <c r="C1845" t="s">
        <v>23645</v>
      </c>
    </row>
    <row r="1846" spans="1:3">
      <c r="A1846" t="s">
        <v>18651</v>
      </c>
      <c r="B1846" t="s">
        <v>23646</v>
      </c>
      <c r="C1846" t="s">
        <v>23647</v>
      </c>
    </row>
    <row r="1847" spans="1:3">
      <c r="A1847" t="s">
        <v>18651</v>
      </c>
      <c r="B1847" t="s">
        <v>23648</v>
      </c>
      <c r="C1847" t="s">
        <v>23649</v>
      </c>
    </row>
    <row r="1848" spans="1:3">
      <c r="A1848" t="s">
        <v>18651</v>
      </c>
      <c r="B1848" t="s">
        <v>23650</v>
      </c>
      <c r="C1848" t="s">
        <v>23651</v>
      </c>
    </row>
    <row r="1849" spans="1:3">
      <c r="A1849" t="s">
        <v>18651</v>
      </c>
      <c r="B1849" t="s">
        <v>23652</v>
      </c>
      <c r="C1849" t="s">
        <v>23653</v>
      </c>
    </row>
    <row r="1850" spans="1:3">
      <c r="A1850" t="s">
        <v>18651</v>
      </c>
      <c r="B1850" t="s">
        <v>23654</v>
      </c>
      <c r="C1850" t="s">
        <v>23655</v>
      </c>
    </row>
    <row r="1851" spans="1:3">
      <c r="A1851" t="s">
        <v>18651</v>
      </c>
      <c r="B1851" t="s">
        <v>23656</v>
      </c>
      <c r="C1851" t="s">
        <v>23657</v>
      </c>
    </row>
    <row r="1852" spans="1:3">
      <c r="A1852" t="s">
        <v>18651</v>
      </c>
      <c r="B1852" t="s">
        <v>23658</v>
      </c>
      <c r="C1852" t="s">
        <v>23659</v>
      </c>
    </row>
    <row r="1853" spans="1:3">
      <c r="A1853" t="s">
        <v>18651</v>
      </c>
      <c r="B1853" t="s">
        <v>23660</v>
      </c>
      <c r="C1853" t="s">
        <v>23661</v>
      </c>
    </row>
    <row r="1854" spans="1:3">
      <c r="A1854" t="s">
        <v>18651</v>
      </c>
      <c r="B1854" t="s">
        <v>23662</v>
      </c>
      <c r="C1854" t="s">
        <v>23663</v>
      </c>
    </row>
    <row r="1855" spans="1:3">
      <c r="A1855" t="s">
        <v>18651</v>
      </c>
      <c r="B1855" t="s">
        <v>23664</v>
      </c>
      <c r="C1855" t="s">
        <v>23665</v>
      </c>
    </row>
    <row r="1856" spans="1:3">
      <c r="A1856" t="s">
        <v>18651</v>
      </c>
      <c r="B1856" t="s">
        <v>23666</v>
      </c>
      <c r="C1856" t="s">
        <v>23667</v>
      </c>
    </row>
    <row r="1857" spans="1:3">
      <c r="A1857" t="s">
        <v>18651</v>
      </c>
      <c r="B1857" t="s">
        <v>23668</v>
      </c>
      <c r="C1857" t="s">
        <v>23669</v>
      </c>
    </row>
    <row r="1858" spans="1:3">
      <c r="A1858" t="s">
        <v>18651</v>
      </c>
      <c r="B1858" t="s">
        <v>23670</v>
      </c>
      <c r="C1858" t="s">
        <v>17965</v>
      </c>
    </row>
    <row r="1859" spans="1:3">
      <c r="A1859" t="s">
        <v>18651</v>
      </c>
      <c r="B1859" t="s">
        <v>23671</v>
      </c>
      <c r="C1859" t="s">
        <v>23672</v>
      </c>
    </row>
    <row r="1860" spans="1:3">
      <c r="A1860" t="s">
        <v>18651</v>
      </c>
      <c r="B1860" t="s">
        <v>23673</v>
      </c>
      <c r="C1860" t="s">
        <v>23674</v>
      </c>
    </row>
    <row r="1861" spans="1:3">
      <c r="A1861" t="s">
        <v>18651</v>
      </c>
      <c r="B1861" t="s">
        <v>23675</v>
      </c>
      <c r="C1861" t="s">
        <v>23676</v>
      </c>
    </row>
    <row r="1862" spans="1:3">
      <c r="A1862" t="s">
        <v>18651</v>
      </c>
      <c r="B1862" t="s">
        <v>23677</v>
      </c>
      <c r="C1862" t="s">
        <v>23678</v>
      </c>
    </row>
    <row r="1863" spans="1:3">
      <c r="A1863" t="s">
        <v>18651</v>
      </c>
      <c r="B1863" t="s">
        <v>23679</v>
      </c>
      <c r="C1863" t="s">
        <v>23680</v>
      </c>
    </row>
    <row r="1864" spans="1:3">
      <c r="A1864" t="s">
        <v>18246</v>
      </c>
      <c r="B1864" t="s">
        <v>23681</v>
      </c>
      <c r="C1864" t="s">
        <v>23682</v>
      </c>
    </row>
    <row r="1865" spans="1:3">
      <c r="A1865" t="s">
        <v>18246</v>
      </c>
      <c r="B1865" t="s">
        <v>23683</v>
      </c>
      <c r="C1865" t="s">
        <v>23684</v>
      </c>
    </row>
    <row r="1866" spans="1:3">
      <c r="A1866" t="s">
        <v>18246</v>
      </c>
      <c r="B1866" t="s">
        <v>23685</v>
      </c>
      <c r="C1866" t="s">
        <v>23686</v>
      </c>
    </row>
    <row r="1867" spans="1:3">
      <c r="A1867" t="s">
        <v>18246</v>
      </c>
      <c r="B1867" t="s">
        <v>23687</v>
      </c>
      <c r="C1867" t="s">
        <v>23688</v>
      </c>
    </row>
    <row r="1868" spans="1:3">
      <c r="A1868" t="s">
        <v>18246</v>
      </c>
      <c r="B1868" t="s">
        <v>23689</v>
      </c>
      <c r="C1868" t="s">
        <v>23690</v>
      </c>
    </row>
    <row r="1869" spans="1:3">
      <c r="A1869" t="s">
        <v>18246</v>
      </c>
      <c r="B1869" t="s">
        <v>23691</v>
      </c>
      <c r="C1869" t="s">
        <v>23692</v>
      </c>
    </row>
    <row r="1870" spans="1:3">
      <c r="A1870" t="s">
        <v>18246</v>
      </c>
      <c r="B1870" t="s">
        <v>23693</v>
      </c>
      <c r="C1870" t="s">
        <v>23694</v>
      </c>
    </row>
    <row r="1871" spans="1:3">
      <c r="A1871" t="s">
        <v>18246</v>
      </c>
      <c r="B1871" t="s">
        <v>23695</v>
      </c>
      <c r="C1871" t="s">
        <v>23696</v>
      </c>
    </row>
    <row r="1872" spans="1:3">
      <c r="A1872" t="s">
        <v>18246</v>
      </c>
      <c r="B1872" t="s">
        <v>23697</v>
      </c>
      <c r="C1872" t="s">
        <v>23698</v>
      </c>
    </row>
    <row r="1873" spans="1:3">
      <c r="A1873" t="s">
        <v>18246</v>
      </c>
      <c r="B1873" t="s">
        <v>23699</v>
      </c>
      <c r="C1873" t="s">
        <v>23700</v>
      </c>
    </row>
    <row r="1874" spans="1:3">
      <c r="A1874" t="s">
        <v>18246</v>
      </c>
      <c r="B1874" t="s">
        <v>23701</v>
      </c>
      <c r="C1874" t="s">
        <v>23702</v>
      </c>
    </row>
    <row r="1875" spans="1:3">
      <c r="A1875" t="s">
        <v>18246</v>
      </c>
      <c r="B1875" t="s">
        <v>23703</v>
      </c>
      <c r="C1875" t="s">
        <v>23704</v>
      </c>
    </row>
    <row r="1876" spans="1:3">
      <c r="A1876" t="s">
        <v>18246</v>
      </c>
      <c r="B1876" t="s">
        <v>23705</v>
      </c>
      <c r="C1876" t="s">
        <v>23706</v>
      </c>
    </row>
    <row r="1877" spans="1:3">
      <c r="A1877" t="s">
        <v>18246</v>
      </c>
      <c r="B1877" t="s">
        <v>23707</v>
      </c>
      <c r="C1877" t="s">
        <v>23708</v>
      </c>
    </row>
    <row r="1878" spans="1:3">
      <c r="A1878" t="s">
        <v>18246</v>
      </c>
      <c r="B1878" t="s">
        <v>23709</v>
      </c>
      <c r="C1878" t="s">
        <v>23710</v>
      </c>
    </row>
    <row r="1879" spans="1:3">
      <c r="A1879" t="s">
        <v>18246</v>
      </c>
      <c r="B1879" t="s">
        <v>23711</v>
      </c>
      <c r="C1879" t="s">
        <v>23712</v>
      </c>
    </row>
    <row r="1880" spans="1:3">
      <c r="A1880" t="s">
        <v>18246</v>
      </c>
      <c r="B1880" t="s">
        <v>23713</v>
      </c>
      <c r="C1880" t="s">
        <v>23714</v>
      </c>
    </row>
    <row r="1881" spans="1:3">
      <c r="A1881" t="s">
        <v>18246</v>
      </c>
      <c r="B1881" t="s">
        <v>23715</v>
      </c>
      <c r="C1881" t="s">
        <v>23716</v>
      </c>
    </row>
    <row r="1882" spans="1:3">
      <c r="A1882" t="s">
        <v>18246</v>
      </c>
      <c r="B1882" t="s">
        <v>23717</v>
      </c>
      <c r="C1882" t="s">
        <v>23718</v>
      </c>
    </row>
    <row r="1883" spans="1:3">
      <c r="A1883" t="s">
        <v>18246</v>
      </c>
      <c r="B1883" t="s">
        <v>23719</v>
      </c>
      <c r="C1883" t="s">
        <v>23720</v>
      </c>
    </row>
    <row r="1884" spans="1:3">
      <c r="A1884" t="s">
        <v>18246</v>
      </c>
      <c r="B1884" t="s">
        <v>23721</v>
      </c>
      <c r="C1884" t="s">
        <v>23722</v>
      </c>
    </row>
    <row r="1885" spans="1:3">
      <c r="A1885" t="s">
        <v>18623</v>
      </c>
      <c r="B1885" t="s">
        <v>23723</v>
      </c>
      <c r="C1885" t="s">
        <v>23724</v>
      </c>
    </row>
    <row r="1886" spans="1:3">
      <c r="A1886" t="s">
        <v>18623</v>
      </c>
      <c r="B1886" t="s">
        <v>23725</v>
      </c>
      <c r="C1886" t="s">
        <v>20684</v>
      </c>
    </row>
    <row r="1887" spans="1:3">
      <c r="A1887" t="s">
        <v>18623</v>
      </c>
      <c r="B1887" t="s">
        <v>23726</v>
      </c>
      <c r="C1887" t="s">
        <v>23727</v>
      </c>
    </row>
    <row r="1888" spans="1:3">
      <c r="A1888" t="s">
        <v>18623</v>
      </c>
      <c r="B1888" t="s">
        <v>23728</v>
      </c>
      <c r="C1888" t="s">
        <v>20698</v>
      </c>
    </row>
    <row r="1889" spans="1:3">
      <c r="A1889" t="s">
        <v>18623</v>
      </c>
      <c r="B1889" t="s">
        <v>23729</v>
      </c>
      <c r="C1889" t="s">
        <v>23730</v>
      </c>
    </row>
    <row r="1890" spans="1:3">
      <c r="A1890" t="s">
        <v>18623</v>
      </c>
      <c r="B1890" t="s">
        <v>23731</v>
      </c>
      <c r="C1890" t="s">
        <v>23732</v>
      </c>
    </row>
    <row r="1891" spans="1:3">
      <c r="A1891" t="s">
        <v>18623</v>
      </c>
      <c r="B1891" t="s">
        <v>23733</v>
      </c>
      <c r="C1891" t="s">
        <v>23734</v>
      </c>
    </row>
    <row r="1892" spans="1:3">
      <c r="A1892" t="s">
        <v>18623</v>
      </c>
      <c r="B1892" t="s">
        <v>23735</v>
      </c>
      <c r="C1892" t="s">
        <v>23736</v>
      </c>
    </row>
    <row r="1893" spans="1:3">
      <c r="A1893" t="s">
        <v>18623</v>
      </c>
      <c r="B1893" t="s">
        <v>23737</v>
      </c>
      <c r="C1893" t="s">
        <v>23738</v>
      </c>
    </row>
    <row r="1894" spans="1:3">
      <c r="A1894" t="s">
        <v>18623</v>
      </c>
      <c r="B1894" t="s">
        <v>23739</v>
      </c>
      <c r="C1894" t="s">
        <v>23740</v>
      </c>
    </row>
    <row r="1895" spans="1:3">
      <c r="A1895" t="s">
        <v>18668</v>
      </c>
      <c r="B1895" t="s">
        <v>23741</v>
      </c>
      <c r="C1895" t="s">
        <v>23742</v>
      </c>
    </row>
    <row r="1896" spans="1:3">
      <c r="A1896" t="s">
        <v>18668</v>
      </c>
      <c r="B1896" t="s">
        <v>23743</v>
      </c>
      <c r="C1896" t="s">
        <v>23744</v>
      </c>
    </row>
    <row r="1897" spans="1:3">
      <c r="A1897" t="s">
        <v>18668</v>
      </c>
      <c r="B1897" t="s">
        <v>23745</v>
      </c>
      <c r="C1897" t="s">
        <v>23746</v>
      </c>
    </row>
    <row r="1898" spans="1:3">
      <c r="A1898" t="s">
        <v>18668</v>
      </c>
      <c r="B1898" t="s">
        <v>23747</v>
      </c>
      <c r="C1898" t="s">
        <v>23748</v>
      </c>
    </row>
    <row r="1899" spans="1:3">
      <c r="A1899" t="s">
        <v>18668</v>
      </c>
      <c r="B1899" t="s">
        <v>23749</v>
      </c>
      <c r="C1899" t="s">
        <v>18673</v>
      </c>
    </row>
    <row r="1900" spans="1:3">
      <c r="A1900" t="s">
        <v>18668</v>
      </c>
      <c r="B1900" t="s">
        <v>23750</v>
      </c>
      <c r="C1900" t="s">
        <v>23751</v>
      </c>
    </row>
    <row r="1901" spans="1:3">
      <c r="A1901" t="s">
        <v>18668</v>
      </c>
      <c r="B1901" t="s">
        <v>23752</v>
      </c>
      <c r="C1901" t="s">
        <v>23753</v>
      </c>
    </row>
    <row r="1902" spans="1:3">
      <c r="A1902" t="s">
        <v>18668</v>
      </c>
      <c r="B1902" t="s">
        <v>23754</v>
      </c>
      <c r="C1902" t="s">
        <v>23755</v>
      </c>
    </row>
    <row r="1903" spans="1:3">
      <c r="A1903" t="s">
        <v>18668</v>
      </c>
      <c r="B1903" t="s">
        <v>23756</v>
      </c>
      <c r="C1903" t="s">
        <v>23757</v>
      </c>
    </row>
    <row r="1904" spans="1:3">
      <c r="A1904" t="s">
        <v>18668</v>
      </c>
      <c r="B1904" t="s">
        <v>23758</v>
      </c>
      <c r="C1904" t="s">
        <v>23759</v>
      </c>
    </row>
    <row r="1905" spans="1:3">
      <c r="A1905" t="s">
        <v>18668</v>
      </c>
      <c r="B1905" t="s">
        <v>23760</v>
      </c>
      <c r="C1905" t="s">
        <v>23761</v>
      </c>
    </row>
    <row r="1906" spans="1:3">
      <c r="A1906" t="s">
        <v>18668</v>
      </c>
      <c r="B1906" t="s">
        <v>23762</v>
      </c>
      <c r="C1906" t="s">
        <v>23763</v>
      </c>
    </row>
    <row r="1907" spans="1:3">
      <c r="A1907" t="s">
        <v>18668</v>
      </c>
      <c r="B1907" t="s">
        <v>23764</v>
      </c>
      <c r="C1907" t="s">
        <v>23765</v>
      </c>
    </row>
    <row r="1908" spans="1:3">
      <c r="A1908" t="s">
        <v>18668</v>
      </c>
      <c r="B1908" t="s">
        <v>23766</v>
      </c>
      <c r="C1908" t="s">
        <v>23767</v>
      </c>
    </row>
    <row r="1909" spans="1:3">
      <c r="A1909" t="s">
        <v>18668</v>
      </c>
      <c r="B1909" t="s">
        <v>23768</v>
      </c>
      <c r="C1909" t="s">
        <v>23769</v>
      </c>
    </row>
    <row r="1910" spans="1:3">
      <c r="A1910" t="s">
        <v>18668</v>
      </c>
      <c r="B1910" t="s">
        <v>23770</v>
      </c>
      <c r="C1910" t="s">
        <v>23771</v>
      </c>
    </row>
    <row r="1911" spans="1:3">
      <c r="A1911" t="s">
        <v>18668</v>
      </c>
      <c r="B1911" t="s">
        <v>23772</v>
      </c>
      <c r="C1911" t="s">
        <v>23773</v>
      </c>
    </row>
    <row r="1912" spans="1:3">
      <c r="A1912" t="s">
        <v>18668</v>
      </c>
      <c r="B1912" t="s">
        <v>23774</v>
      </c>
      <c r="C1912" t="s">
        <v>23775</v>
      </c>
    </row>
    <row r="1913" spans="1:3">
      <c r="A1913" t="s">
        <v>18668</v>
      </c>
      <c r="B1913" t="s">
        <v>23776</v>
      </c>
      <c r="C1913" t="s">
        <v>23777</v>
      </c>
    </row>
    <row r="1914" spans="1:3">
      <c r="A1914" t="s">
        <v>18668</v>
      </c>
      <c r="B1914" t="s">
        <v>23778</v>
      </c>
      <c r="C1914" t="s">
        <v>23779</v>
      </c>
    </row>
    <row r="1915" spans="1:3">
      <c r="A1915" t="s">
        <v>18668</v>
      </c>
      <c r="B1915" t="s">
        <v>23780</v>
      </c>
      <c r="C1915" t="s">
        <v>23781</v>
      </c>
    </row>
    <row r="1916" spans="1:3">
      <c r="A1916" t="s">
        <v>18668</v>
      </c>
      <c r="B1916" t="s">
        <v>23782</v>
      </c>
      <c r="C1916" t="s">
        <v>23783</v>
      </c>
    </row>
    <row r="1917" spans="1:3">
      <c r="A1917" t="s">
        <v>18668</v>
      </c>
      <c r="B1917" t="s">
        <v>23784</v>
      </c>
      <c r="C1917" t="s">
        <v>23785</v>
      </c>
    </row>
    <row r="1918" spans="1:3">
      <c r="A1918" t="s">
        <v>18668</v>
      </c>
      <c r="B1918" t="s">
        <v>23786</v>
      </c>
      <c r="C1918" t="s">
        <v>23787</v>
      </c>
    </row>
    <row r="1919" spans="1:3">
      <c r="A1919" t="s">
        <v>18668</v>
      </c>
      <c r="B1919" t="s">
        <v>23788</v>
      </c>
      <c r="C1919" t="s">
        <v>23789</v>
      </c>
    </row>
    <row r="1920" spans="1:3">
      <c r="A1920" t="s">
        <v>18668</v>
      </c>
      <c r="B1920" t="s">
        <v>23790</v>
      </c>
      <c r="C1920" t="s">
        <v>23791</v>
      </c>
    </row>
    <row r="1921" spans="1:3">
      <c r="A1921" t="s">
        <v>18668</v>
      </c>
      <c r="B1921" t="s">
        <v>23792</v>
      </c>
      <c r="C1921" t="s">
        <v>23793</v>
      </c>
    </row>
    <row r="1922" spans="1:3">
      <c r="A1922" t="s">
        <v>18668</v>
      </c>
      <c r="B1922" t="s">
        <v>23794</v>
      </c>
      <c r="C1922" t="s">
        <v>23795</v>
      </c>
    </row>
    <row r="1923" spans="1:3">
      <c r="A1923" t="s">
        <v>18668</v>
      </c>
      <c r="B1923" t="s">
        <v>23796</v>
      </c>
      <c r="C1923" t="s">
        <v>23797</v>
      </c>
    </row>
    <row r="1924" spans="1:3">
      <c r="A1924" t="s">
        <v>18668</v>
      </c>
      <c r="B1924" t="s">
        <v>23798</v>
      </c>
      <c r="C1924" t="s">
        <v>23799</v>
      </c>
    </row>
    <row r="1925" spans="1:3">
      <c r="A1925" t="s">
        <v>18668</v>
      </c>
      <c r="B1925" t="s">
        <v>23800</v>
      </c>
      <c r="C1925" t="s">
        <v>23801</v>
      </c>
    </row>
    <row r="1926" spans="1:3">
      <c r="A1926" t="s">
        <v>18668</v>
      </c>
      <c r="B1926" t="s">
        <v>23802</v>
      </c>
      <c r="C1926" t="s">
        <v>23803</v>
      </c>
    </row>
    <row r="1927" spans="1:3">
      <c r="A1927" t="s">
        <v>18668</v>
      </c>
      <c r="B1927" t="s">
        <v>23804</v>
      </c>
      <c r="C1927" t="s">
        <v>23805</v>
      </c>
    </row>
    <row r="1928" spans="1:3">
      <c r="A1928" t="s">
        <v>18668</v>
      </c>
      <c r="B1928" t="s">
        <v>23806</v>
      </c>
      <c r="C1928" t="s">
        <v>23807</v>
      </c>
    </row>
    <row r="1929" spans="1:3">
      <c r="A1929" t="s">
        <v>18668</v>
      </c>
      <c r="B1929" t="s">
        <v>23808</v>
      </c>
      <c r="C1929" t="s">
        <v>23809</v>
      </c>
    </row>
    <row r="1930" spans="1:3">
      <c r="A1930" t="s">
        <v>18668</v>
      </c>
      <c r="B1930" t="s">
        <v>23810</v>
      </c>
      <c r="C1930" t="s">
        <v>23811</v>
      </c>
    </row>
    <row r="1931" spans="1:3">
      <c r="A1931" t="s">
        <v>18668</v>
      </c>
      <c r="B1931" t="s">
        <v>23812</v>
      </c>
      <c r="C1931" t="s">
        <v>23813</v>
      </c>
    </row>
    <row r="1932" spans="1:3">
      <c r="A1932" t="s">
        <v>18668</v>
      </c>
      <c r="B1932" t="s">
        <v>23814</v>
      </c>
      <c r="C1932" t="s">
        <v>23815</v>
      </c>
    </row>
    <row r="1933" spans="1:3">
      <c r="A1933" t="s">
        <v>18668</v>
      </c>
      <c r="B1933" t="s">
        <v>23816</v>
      </c>
      <c r="C1933" t="s">
        <v>23817</v>
      </c>
    </row>
    <row r="1934" spans="1:3">
      <c r="A1934" t="s">
        <v>18668</v>
      </c>
      <c r="B1934" t="s">
        <v>23818</v>
      </c>
      <c r="C1934" t="s">
        <v>23819</v>
      </c>
    </row>
    <row r="1935" spans="1:3">
      <c r="A1935" t="s">
        <v>18668</v>
      </c>
      <c r="B1935" t="s">
        <v>23820</v>
      </c>
      <c r="C1935" t="s">
        <v>23819</v>
      </c>
    </row>
    <row r="1936" spans="1:3">
      <c r="A1936" t="s">
        <v>18668</v>
      </c>
      <c r="B1936" t="s">
        <v>23821</v>
      </c>
      <c r="C1936" t="s">
        <v>23822</v>
      </c>
    </row>
    <row r="1937" spans="1:3">
      <c r="A1937" t="s">
        <v>18668</v>
      </c>
      <c r="B1937" t="s">
        <v>23823</v>
      </c>
      <c r="C1937" t="s">
        <v>23824</v>
      </c>
    </row>
    <row r="1938" spans="1:3">
      <c r="A1938" t="s">
        <v>18696</v>
      </c>
      <c r="B1938" t="s">
        <v>23825</v>
      </c>
      <c r="C1938" t="s">
        <v>23826</v>
      </c>
    </row>
    <row r="1939" spans="1:3">
      <c r="A1939" t="s">
        <v>18696</v>
      </c>
      <c r="B1939" t="s">
        <v>23827</v>
      </c>
      <c r="C1939" t="s">
        <v>23828</v>
      </c>
    </row>
    <row r="1940" spans="1:3">
      <c r="A1940" t="s">
        <v>18696</v>
      </c>
      <c r="B1940" t="s">
        <v>23829</v>
      </c>
      <c r="C1940" t="s">
        <v>23830</v>
      </c>
    </row>
    <row r="1941" spans="1:3">
      <c r="A1941" t="s">
        <v>18696</v>
      </c>
      <c r="B1941" t="s">
        <v>23831</v>
      </c>
      <c r="C1941" t="s">
        <v>23832</v>
      </c>
    </row>
    <row r="1942" spans="1:3">
      <c r="A1942" t="s">
        <v>18696</v>
      </c>
      <c r="B1942" t="s">
        <v>23833</v>
      </c>
      <c r="C1942" t="s">
        <v>23834</v>
      </c>
    </row>
    <row r="1943" spans="1:3">
      <c r="A1943" t="s">
        <v>18696</v>
      </c>
      <c r="B1943" t="s">
        <v>23835</v>
      </c>
      <c r="C1943" t="s">
        <v>23836</v>
      </c>
    </row>
    <row r="1944" spans="1:3">
      <c r="A1944" t="s">
        <v>18696</v>
      </c>
      <c r="B1944" t="s">
        <v>23837</v>
      </c>
      <c r="C1944" t="s">
        <v>23838</v>
      </c>
    </row>
    <row r="1945" spans="1:3">
      <c r="A1945" t="s">
        <v>18696</v>
      </c>
      <c r="B1945" t="s">
        <v>23839</v>
      </c>
      <c r="C1945" t="s">
        <v>23840</v>
      </c>
    </row>
    <row r="1946" spans="1:3">
      <c r="A1946" t="s">
        <v>18696</v>
      </c>
      <c r="B1946" t="s">
        <v>23841</v>
      </c>
      <c r="C1946" t="s">
        <v>23842</v>
      </c>
    </row>
    <row r="1947" spans="1:3">
      <c r="A1947" t="s">
        <v>18696</v>
      </c>
      <c r="B1947" t="s">
        <v>23843</v>
      </c>
      <c r="C1947" t="s">
        <v>23844</v>
      </c>
    </row>
    <row r="1948" spans="1:3">
      <c r="A1948" t="s">
        <v>18696</v>
      </c>
      <c r="B1948" t="s">
        <v>23845</v>
      </c>
      <c r="C1948" t="s">
        <v>23846</v>
      </c>
    </row>
    <row r="1949" spans="1:3">
      <c r="A1949" t="s">
        <v>18696</v>
      </c>
      <c r="B1949" t="s">
        <v>23847</v>
      </c>
      <c r="C1949" t="s">
        <v>23848</v>
      </c>
    </row>
    <row r="1950" spans="1:3">
      <c r="A1950" t="s">
        <v>18696</v>
      </c>
      <c r="B1950" t="s">
        <v>23849</v>
      </c>
      <c r="C1950" t="s">
        <v>23850</v>
      </c>
    </row>
    <row r="1951" spans="1:3">
      <c r="A1951" t="s">
        <v>18696</v>
      </c>
      <c r="B1951" t="s">
        <v>23851</v>
      </c>
      <c r="C1951" t="s">
        <v>23852</v>
      </c>
    </row>
    <row r="1952" spans="1:3">
      <c r="A1952" t="s">
        <v>18696</v>
      </c>
      <c r="B1952" t="s">
        <v>23853</v>
      </c>
      <c r="C1952" t="s">
        <v>23854</v>
      </c>
    </row>
    <row r="1953" spans="1:3">
      <c r="A1953" t="s">
        <v>18696</v>
      </c>
      <c r="B1953" t="s">
        <v>23855</v>
      </c>
      <c r="C1953" t="s">
        <v>23856</v>
      </c>
    </row>
    <row r="1954" spans="1:3">
      <c r="A1954" t="s">
        <v>18696</v>
      </c>
      <c r="B1954" t="s">
        <v>23857</v>
      </c>
      <c r="C1954" t="s">
        <v>23858</v>
      </c>
    </row>
    <row r="1955" spans="1:3">
      <c r="A1955" t="s">
        <v>18696</v>
      </c>
      <c r="B1955" t="s">
        <v>23859</v>
      </c>
      <c r="C1955" t="s">
        <v>23860</v>
      </c>
    </row>
    <row r="1956" spans="1:3">
      <c r="A1956" t="s">
        <v>18696</v>
      </c>
      <c r="B1956" t="s">
        <v>23861</v>
      </c>
      <c r="C1956" t="s">
        <v>23862</v>
      </c>
    </row>
    <row r="1957" spans="1:3">
      <c r="A1957" t="s">
        <v>18696</v>
      </c>
      <c r="B1957" t="s">
        <v>23863</v>
      </c>
      <c r="C1957" t="s">
        <v>23864</v>
      </c>
    </row>
    <row r="1958" spans="1:3">
      <c r="A1958" t="s">
        <v>18696</v>
      </c>
      <c r="B1958" t="s">
        <v>23865</v>
      </c>
      <c r="C1958" t="s">
        <v>23866</v>
      </c>
    </row>
    <row r="1959" spans="1:3">
      <c r="A1959" t="s">
        <v>18696</v>
      </c>
      <c r="B1959" t="s">
        <v>23867</v>
      </c>
      <c r="C1959" t="s">
        <v>23866</v>
      </c>
    </row>
    <row r="1960" spans="1:3">
      <c r="A1960" t="s">
        <v>18696</v>
      </c>
      <c r="B1960" t="s">
        <v>23868</v>
      </c>
      <c r="C1960" t="s">
        <v>23869</v>
      </c>
    </row>
    <row r="1961" spans="1:3">
      <c r="A1961" t="s">
        <v>18696</v>
      </c>
      <c r="B1961" t="s">
        <v>23870</v>
      </c>
      <c r="C1961" t="s">
        <v>23871</v>
      </c>
    </row>
    <row r="1962" spans="1:3">
      <c r="A1962" t="s">
        <v>18696</v>
      </c>
      <c r="B1962" t="s">
        <v>23872</v>
      </c>
      <c r="C1962" t="s">
        <v>23873</v>
      </c>
    </row>
    <row r="1963" spans="1:3">
      <c r="A1963" t="s">
        <v>18696</v>
      </c>
      <c r="B1963" t="s">
        <v>23874</v>
      </c>
      <c r="C1963" t="s">
        <v>23875</v>
      </c>
    </row>
    <row r="1964" spans="1:3">
      <c r="A1964" t="s">
        <v>18696</v>
      </c>
      <c r="B1964" t="s">
        <v>23876</v>
      </c>
      <c r="C1964" t="s">
        <v>23877</v>
      </c>
    </row>
    <row r="1965" spans="1:3">
      <c r="A1965" t="s">
        <v>18696</v>
      </c>
      <c r="B1965" t="s">
        <v>23878</v>
      </c>
      <c r="C1965" t="s">
        <v>23879</v>
      </c>
    </row>
    <row r="1966" spans="1:3">
      <c r="A1966" t="s">
        <v>18696</v>
      </c>
      <c r="B1966" t="s">
        <v>23880</v>
      </c>
      <c r="C1966" t="s">
        <v>23881</v>
      </c>
    </row>
    <row r="1967" spans="1:3">
      <c r="A1967" t="s">
        <v>18696</v>
      </c>
      <c r="B1967" t="s">
        <v>23882</v>
      </c>
      <c r="C1967" t="s">
        <v>23877</v>
      </c>
    </row>
    <row r="1968" spans="1:3">
      <c r="A1968" t="s">
        <v>18696</v>
      </c>
      <c r="B1968" t="s">
        <v>23883</v>
      </c>
      <c r="C1968" t="s">
        <v>23884</v>
      </c>
    </row>
    <row r="1969" spans="1:3">
      <c r="A1969" t="s">
        <v>18696</v>
      </c>
      <c r="B1969" t="s">
        <v>23885</v>
      </c>
      <c r="C1969" t="s">
        <v>23886</v>
      </c>
    </row>
    <row r="1970" spans="1:3">
      <c r="A1970" t="s">
        <v>18696</v>
      </c>
      <c r="B1970" t="s">
        <v>23887</v>
      </c>
      <c r="C1970" t="s">
        <v>23888</v>
      </c>
    </row>
    <row r="1971" spans="1:3">
      <c r="A1971" t="s">
        <v>18696</v>
      </c>
      <c r="B1971" t="s">
        <v>23889</v>
      </c>
      <c r="C1971" t="s">
        <v>23890</v>
      </c>
    </row>
    <row r="1972" spans="1:3">
      <c r="A1972" t="s">
        <v>18696</v>
      </c>
      <c r="B1972" t="s">
        <v>23891</v>
      </c>
      <c r="C1972" t="s">
        <v>23892</v>
      </c>
    </row>
    <row r="1973" spans="1:3">
      <c r="A1973" t="s">
        <v>18696</v>
      </c>
      <c r="B1973" t="s">
        <v>23893</v>
      </c>
      <c r="C1973" t="s">
        <v>23894</v>
      </c>
    </row>
    <row r="1974" spans="1:3">
      <c r="A1974" t="s">
        <v>18696</v>
      </c>
      <c r="B1974" t="s">
        <v>23895</v>
      </c>
      <c r="C1974" t="s">
        <v>23896</v>
      </c>
    </row>
    <row r="1975" spans="1:3">
      <c r="A1975" t="s">
        <v>18696</v>
      </c>
      <c r="B1975" t="s">
        <v>23897</v>
      </c>
      <c r="C1975" t="s">
        <v>23898</v>
      </c>
    </row>
    <row r="1976" spans="1:3">
      <c r="A1976" t="s">
        <v>18696</v>
      </c>
      <c r="B1976" t="s">
        <v>23899</v>
      </c>
      <c r="C1976" t="s">
        <v>23900</v>
      </c>
    </row>
    <row r="1977" spans="1:3">
      <c r="A1977" t="s">
        <v>18696</v>
      </c>
      <c r="B1977" t="s">
        <v>23901</v>
      </c>
      <c r="C1977" t="s">
        <v>23902</v>
      </c>
    </row>
    <row r="1978" spans="1:3">
      <c r="A1978" t="s">
        <v>18696</v>
      </c>
      <c r="B1978" t="s">
        <v>23903</v>
      </c>
      <c r="C1978" t="s">
        <v>23904</v>
      </c>
    </row>
    <row r="1979" spans="1:3">
      <c r="A1979" t="s">
        <v>18696</v>
      </c>
      <c r="B1979" t="s">
        <v>23905</v>
      </c>
      <c r="C1979" t="s">
        <v>23906</v>
      </c>
    </row>
    <row r="1980" spans="1:3">
      <c r="A1980" t="s">
        <v>18696</v>
      </c>
      <c r="B1980" t="s">
        <v>23907</v>
      </c>
      <c r="C1980" t="s">
        <v>23908</v>
      </c>
    </row>
    <row r="1981" spans="1:3">
      <c r="A1981" t="s">
        <v>18696</v>
      </c>
      <c r="B1981" t="s">
        <v>23909</v>
      </c>
      <c r="C1981" t="s">
        <v>23910</v>
      </c>
    </row>
    <row r="1982" spans="1:3">
      <c r="A1982" t="s">
        <v>18727</v>
      </c>
      <c r="B1982" t="s">
        <v>23911</v>
      </c>
      <c r="C1982" t="s">
        <v>23912</v>
      </c>
    </row>
    <row r="1983" spans="1:3">
      <c r="A1983" t="s">
        <v>18727</v>
      </c>
      <c r="B1983" t="s">
        <v>23913</v>
      </c>
      <c r="C1983" t="s">
        <v>23914</v>
      </c>
    </row>
    <row r="1984" spans="1:3">
      <c r="A1984" t="s">
        <v>18727</v>
      </c>
      <c r="B1984" t="s">
        <v>23915</v>
      </c>
      <c r="C1984" t="s">
        <v>23916</v>
      </c>
    </row>
    <row r="1985" spans="1:3">
      <c r="A1985" t="s">
        <v>18727</v>
      </c>
      <c r="B1985" t="s">
        <v>23917</v>
      </c>
      <c r="C1985" t="s">
        <v>23918</v>
      </c>
    </row>
    <row r="1986" spans="1:3">
      <c r="A1986" t="s">
        <v>18727</v>
      </c>
      <c r="B1986" t="s">
        <v>23919</v>
      </c>
      <c r="C1986" t="s">
        <v>23920</v>
      </c>
    </row>
    <row r="1987" spans="1:3">
      <c r="A1987" t="s">
        <v>18727</v>
      </c>
      <c r="B1987" t="s">
        <v>23921</v>
      </c>
      <c r="C1987" t="s">
        <v>18731</v>
      </c>
    </row>
    <row r="1988" spans="1:3">
      <c r="A1988" t="s">
        <v>18727</v>
      </c>
      <c r="B1988" t="s">
        <v>23922</v>
      </c>
      <c r="C1988" t="s">
        <v>23923</v>
      </c>
    </row>
    <row r="1989" spans="1:3">
      <c r="A1989" t="s">
        <v>18727</v>
      </c>
      <c r="B1989" t="s">
        <v>23924</v>
      </c>
      <c r="C1989" t="s">
        <v>23925</v>
      </c>
    </row>
    <row r="1990" spans="1:3">
      <c r="A1990" t="s">
        <v>18727</v>
      </c>
      <c r="B1990" t="s">
        <v>23926</v>
      </c>
      <c r="C1990" t="s">
        <v>23927</v>
      </c>
    </row>
    <row r="1991" spans="1:3">
      <c r="A1991" t="s">
        <v>18727</v>
      </c>
      <c r="B1991" t="s">
        <v>23928</v>
      </c>
      <c r="C1991" t="s">
        <v>23929</v>
      </c>
    </row>
    <row r="1992" spans="1:3">
      <c r="A1992" t="s">
        <v>18727</v>
      </c>
      <c r="B1992" t="s">
        <v>23930</v>
      </c>
      <c r="C1992" t="s">
        <v>23931</v>
      </c>
    </row>
    <row r="1993" spans="1:3">
      <c r="A1993" t="s">
        <v>18727</v>
      </c>
      <c r="B1993" t="s">
        <v>23932</v>
      </c>
      <c r="C1993" t="s">
        <v>23933</v>
      </c>
    </row>
    <row r="1994" spans="1:3">
      <c r="A1994" t="s">
        <v>18727</v>
      </c>
      <c r="B1994" t="s">
        <v>23934</v>
      </c>
      <c r="C1994" t="s">
        <v>23935</v>
      </c>
    </row>
    <row r="1995" spans="1:3">
      <c r="A1995" t="s">
        <v>18727</v>
      </c>
      <c r="B1995" t="s">
        <v>23936</v>
      </c>
      <c r="C1995" t="s">
        <v>23937</v>
      </c>
    </row>
    <row r="1996" spans="1:3">
      <c r="A1996" t="s">
        <v>18727</v>
      </c>
      <c r="B1996" t="s">
        <v>23938</v>
      </c>
      <c r="C1996" t="s">
        <v>23939</v>
      </c>
    </row>
    <row r="1997" spans="1:3">
      <c r="A1997" t="s">
        <v>18727</v>
      </c>
      <c r="B1997" t="s">
        <v>23940</v>
      </c>
      <c r="C1997" t="s">
        <v>23941</v>
      </c>
    </row>
    <row r="1998" spans="1:3">
      <c r="A1998" t="s">
        <v>18727</v>
      </c>
      <c r="B1998" t="s">
        <v>23942</v>
      </c>
      <c r="C1998" t="s">
        <v>23943</v>
      </c>
    </row>
    <row r="1999" spans="1:3">
      <c r="A1999" t="s">
        <v>18727</v>
      </c>
      <c r="B1999" t="s">
        <v>23944</v>
      </c>
      <c r="C1999" t="s">
        <v>23945</v>
      </c>
    </row>
    <row r="2000" spans="1:3">
      <c r="A2000" t="s">
        <v>18727</v>
      </c>
      <c r="B2000" t="s">
        <v>23946</v>
      </c>
      <c r="C2000" t="s">
        <v>23947</v>
      </c>
    </row>
    <row r="2001" spans="1:3">
      <c r="A2001" t="s">
        <v>18727</v>
      </c>
      <c r="B2001" t="s">
        <v>23948</v>
      </c>
      <c r="C2001" t="s">
        <v>23949</v>
      </c>
    </row>
    <row r="2002" spans="1:3">
      <c r="A2002" t="s">
        <v>18727</v>
      </c>
      <c r="B2002" t="s">
        <v>23950</v>
      </c>
      <c r="C2002" t="s">
        <v>23951</v>
      </c>
    </row>
    <row r="2003" spans="1:3">
      <c r="A2003" t="s">
        <v>18727</v>
      </c>
      <c r="B2003" t="s">
        <v>23952</v>
      </c>
      <c r="C2003" t="s">
        <v>23953</v>
      </c>
    </row>
    <row r="2004" spans="1:3">
      <c r="A2004" t="s">
        <v>18727</v>
      </c>
      <c r="B2004" t="s">
        <v>23954</v>
      </c>
      <c r="C2004" t="s">
        <v>23955</v>
      </c>
    </row>
    <row r="2005" spans="1:3">
      <c r="A2005" t="s">
        <v>18727</v>
      </c>
      <c r="B2005" t="s">
        <v>23956</v>
      </c>
      <c r="C2005" t="s">
        <v>23957</v>
      </c>
    </row>
    <row r="2006" spans="1:3">
      <c r="A2006" t="s">
        <v>18727</v>
      </c>
      <c r="B2006" t="s">
        <v>23958</v>
      </c>
      <c r="C2006" t="s">
        <v>23959</v>
      </c>
    </row>
    <row r="2007" spans="1:3">
      <c r="A2007" t="s">
        <v>18727</v>
      </c>
      <c r="B2007" t="s">
        <v>23960</v>
      </c>
      <c r="C2007" t="s">
        <v>23961</v>
      </c>
    </row>
    <row r="2008" spans="1:3">
      <c r="A2008" t="s">
        <v>18727</v>
      </c>
      <c r="B2008" t="s">
        <v>23962</v>
      </c>
      <c r="C2008" t="s">
        <v>23963</v>
      </c>
    </row>
    <row r="2009" spans="1:3">
      <c r="A2009" t="s">
        <v>18727</v>
      </c>
      <c r="B2009" t="s">
        <v>23964</v>
      </c>
      <c r="C2009" t="s">
        <v>23965</v>
      </c>
    </row>
    <row r="2010" spans="1:3">
      <c r="A2010" t="s">
        <v>18727</v>
      </c>
      <c r="B2010" t="s">
        <v>23966</v>
      </c>
      <c r="C2010" t="s">
        <v>23967</v>
      </c>
    </row>
    <row r="2011" spans="1:3">
      <c r="A2011" t="s">
        <v>18727</v>
      </c>
      <c r="B2011" t="s">
        <v>23968</v>
      </c>
      <c r="C2011" t="s">
        <v>23969</v>
      </c>
    </row>
    <row r="2012" spans="1:3">
      <c r="A2012" t="s">
        <v>18747</v>
      </c>
      <c r="B2012" t="s">
        <v>23970</v>
      </c>
      <c r="C2012" t="s">
        <v>23971</v>
      </c>
    </row>
    <row r="2013" spans="1:3">
      <c r="A2013" t="s">
        <v>18747</v>
      </c>
      <c r="B2013" t="s">
        <v>23972</v>
      </c>
      <c r="C2013" t="s">
        <v>23973</v>
      </c>
    </row>
    <row r="2014" spans="1:3">
      <c r="A2014" t="s">
        <v>18747</v>
      </c>
      <c r="B2014" t="s">
        <v>23974</v>
      </c>
      <c r="C2014" t="s">
        <v>23975</v>
      </c>
    </row>
    <row r="2015" spans="1:3">
      <c r="A2015" t="s">
        <v>18747</v>
      </c>
      <c r="B2015" t="s">
        <v>23976</v>
      </c>
      <c r="C2015" t="s">
        <v>23977</v>
      </c>
    </row>
    <row r="2016" spans="1:3">
      <c r="A2016" t="s">
        <v>18747</v>
      </c>
      <c r="B2016" t="s">
        <v>23978</v>
      </c>
      <c r="C2016" t="s">
        <v>23979</v>
      </c>
    </row>
    <row r="2017" spans="1:3">
      <c r="A2017" t="s">
        <v>18747</v>
      </c>
      <c r="B2017" t="s">
        <v>23980</v>
      </c>
      <c r="C2017" t="s">
        <v>23981</v>
      </c>
    </row>
    <row r="2018" spans="1:3">
      <c r="A2018" t="s">
        <v>18685</v>
      </c>
      <c r="B2018" t="s">
        <v>23982</v>
      </c>
      <c r="C2018" t="s">
        <v>23983</v>
      </c>
    </row>
    <row r="2019" spans="1:3">
      <c r="A2019" t="s">
        <v>18685</v>
      </c>
      <c r="B2019" t="s">
        <v>23984</v>
      </c>
      <c r="C2019" t="s">
        <v>23985</v>
      </c>
    </row>
    <row r="2020" spans="1:3">
      <c r="A2020" t="s">
        <v>18685</v>
      </c>
      <c r="B2020" t="s">
        <v>23986</v>
      </c>
      <c r="C2020" t="s">
        <v>23987</v>
      </c>
    </row>
    <row r="2021" spans="1:3">
      <c r="A2021" t="s">
        <v>18685</v>
      </c>
      <c r="B2021" t="s">
        <v>23988</v>
      </c>
      <c r="C2021" t="s">
        <v>23989</v>
      </c>
    </row>
    <row r="2022" spans="1:3">
      <c r="A2022" t="s">
        <v>18685</v>
      </c>
      <c r="B2022" t="s">
        <v>23990</v>
      </c>
      <c r="C2022" t="s">
        <v>23991</v>
      </c>
    </row>
    <row r="2023" spans="1:3">
      <c r="A2023" t="s">
        <v>18685</v>
      </c>
      <c r="B2023" t="s">
        <v>23992</v>
      </c>
      <c r="C2023" t="s">
        <v>23993</v>
      </c>
    </row>
    <row r="2024" spans="1:3">
      <c r="A2024" t="s">
        <v>18685</v>
      </c>
      <c r="B2024" t="s">
        <v>23994</v>
      </c>
      <c r="C2024" t="s">
        <v>23995</v>
      </c>
    </row>
    <row r="2025" spans="1:3">
      <c r="A2025" t="s">
        <v>18685</v>
      </c>
      <c r="B2025" t="s">
        <v>23996</v>
      </c>
      <c r="C2025" t="s">
        <v>23997</v>
      </c>
    </row>
    <row r="2026" spans="1:3">
      <c r="A2026" t="s">
        <v>18685</v>
      </c>
      <c r="B2026" t="s">
        <v>23998</v>
      </c>
      <c r="C2026" t="s">
        <v>23999</v>
      </c>
    </row>
    <row r="2027" spans="1:3">
      <c r="A2027" t="s">
        <v>18685</v>
      </c>
      <c r="B2027" t="s">
        <v>24000</v>
      </c>
      <c r="C2027" t="s">
        <v>24001</v>
      </c>
    </row>
    <row r="2028" spans="1:3">
      <c r="A2028" t="s">
        <v>18685</v>
      </c>
      <c r="B2028" t="s">
        <v>24002</v>
      </c>
      <c r="C2028" t="s">
        <v>24003</v>
      </c>
    </row>
    <row r="2029" spans="1:3">
      <c r="A2029" t="s">
        <v>18685</v>
      </c>
      <c r="B2029" t="s">
        <v>24004</v>
      </c>
      <c r="C2029" t="s">
        <v>24005</v>
      </c>
    </row>
    <row r="2030" spans="1:3">
      <c r="A2030" t="s">
        <v>18685</v>
      </c>
      <c r="B2030" t="s">
        <v>24006</v>
      </c>
      <c r="C2030" t="s">
        <v>24007</v>
      </c>
    </row>
    <row r="2031" spans="1:3">
      <c r="A2031" t="s">
        <v>18685</v>
      </c>
      <c r="B2031" t="s">
        <v>24008</v>
      </c>
      <c r="C2031" t="s">
        <v>24009</v>
      </c>
    </row>
    <row r="2032" spans="1:3">
      <c r="A2032" t="s">
        <v>18685</v>
      </c>
      <c r="B2032" t="s">
        <v>24010</v>
      </c>
      <c r="C2032" t="s">
        <v>24011</v>
      </c>
    </row>
    <row r="2033" spans="1:3">
      <c r="A2033" t="s">
        <v>18685</v>
      </c>
      <c r="B2033" t="s">
        <v>24012</v>
      </c>
      <c r="C2033" t="s">
        <v>24013</v>
      </c>
    </row>
    <row r="2034" spans="1:3">
      <c r="A2034" t="s">
        <v>18685</v>
      </c>
      <c r="B2034" t="s">
        <v>24014</v>
      </c>
      <c r="C2034" t="s">
        <v>24015</v>
      </c>
    </row>
    <row r="2035" spans="1:3">
      <c r="A2035" t="s">
        <v>18685</v>
      </c>
      <c r="B2035" t="s">
        <v>24016</v>
      </c>
      <c r="C2035" t="s">
        <v>24017</v>
      </c>
    </row>
    <row r="2036" spans="1:3">
      <c r="A2036" t="s">
        <v>18685</v>
      </c>
      <c r="B2036" t="s">
        <v>24018</v>
      </c>
      <c r="C2036" t="s">
        <v>24019</v>
      </c>
    </row>
    <row r="2037" spans="1:3">
      <c r="A2037" t="s">
        <v>18685</v>
      </c>
      <c r="B2037" t="s">
        <v>24020</v>
      </c>
      <c r="C2037" t="s">
        <v>24021</v>
      </c>
    </row>
    <row r="2038" spans="1:3">
      <c r="A2038" t="s">
        <v>18685</v>
      </c>
      <c r="B2038" t="s">
        <v>24022</v>
      </c>
      <c r="C2038" t="s">
        <v>24023</v>
      </c>
    </row>
    <row r="2039" spans="1:3">
      <c r="A2039" t="s">
        <v>18685</v>
      </c>
      <c r="B2039" t="s">
        <v>24024</v>
      </c>
      <c r="C2039" t="s">
        <v>24025</v>
      </c>
    </row>
    <row r="2040" spans="1:3">
      <c r="A2040" t="s">
        <v>18685</v>
      </c>
      <c r="B2040" t="s">
        <v>24026</v>
      </c>
      <c r="C2040" t="s">
        <v>24027</v>
      </c>
    </row>
    <row r="2041" spans="1:3">
      <c r="A2041" t="s">
        <v>18685</v>
      </c>
      <c r="B2041" t="s">
        <v>24028</v>
      </c>
      <c r="C2041" t="s">
        <v>24029</v>
      </c>
    </row>
    <row r="2042" spans="1:3">
      <c r="A2042" t="s">
        <v>18685</v>
      </c>
      <c r="B2042" t="s">
        <v>24030</v>
      </c>
      <c r="C2042" t="s">
        <v>24031</v>
      </c>
    </row>
    <row r="2043" spans="1:3">
      <c r="A2043" t="s">
        <v>18685</v>
      </c>
      <c r="B2043" t="s">
        <v>24032</v>
      </c>
      <c r="C2043" t="s">
        <v>24033</v>
      </c>
    </row>
    <row r="2044" spans="1:3">
      <c r="A2044" t="s">
        <v>18685</v>
      </c>
      <c r="B2044" t="s">
        <v>24034</v>
      </c>
      <c r="C2044" t="s">
        <v>24035</v>
      </c>
    </row>
    <row r="2045" spans="1:3">
      <c r="A2045" t="s">
        <v>18685</v>
      </c>
      <c r="B2045" t="s">
        <v>24036</v>
      </c>
      <c r="C2045" t="s">
        <v>24037</v>
      </c>
    </row>
    <row r="2046" spans="1:3">
      <c r="A2046" t="s">
        <v>18685</v>
      </c>
      <c r="B2046" t="s">
        <v>24038</v>
      </c>
      <c r="C2046" t="s">
        <v>24039</v>
      </c>
    </row>
    <row r="2047" spans="1:3">
      <c r="A2047" t="s">
        <v>18685</v>
      </c>
      <c r="B2047" t="s">
        <v>24040</v>
      </c>
      <c r="C2047" t="s">
        <v>24041</v>
      </c>
    </row>
    <row r="2048" spans="1:3">
      <c r="A2048" t="s">
        <v>18685</v>
      </c>
      <c r="B2048" t="s">
        <v>24042</v>
      </c>
      <c r="C2048" t="s">
        <v>24043</v>
      </c>
    </row>
    <row r="2049" spans="1:3">
      <c r="A2049" t="s">
        <v>18685</v>
      </c>
      <c r="B2049" t="s">
        <v>24044</v>
      </c>
      <c r="C2049" t="s">
        <v>24045</v>
      </c>
    </row>
    <row r="2050" spans="1:3">
      <c r="A2050" t="s">
        <v>18685</v>
      </c>
      <c r="B2050" t="s">
        <v>24046</v>
      </c>
      <c r="C2050" t="s">
        <v>24047</v>
      </c>
    </row>
    <row r="2051" spans="1:3">
      <c r="A2051" t="s">
        <v>18685</v>
      </c>
      <c r="B2051" t="s">
        <v>24048</v>
      </c>
      <c r="C2051" t="s">
        <v>24049</v>
      </c>
    </row>
    <row r="2052" spans="1:3">
      <c r="A2052" t="s">
        <v>18685</v>
      </c>
      <c r="B2052" t="s">
        <v>24050</v>
      </c>
      <c r="C2052" t="s">
        <v>24051</v>
      </c>
    </row>
    <row r="2053" spans="1:3">
      <c r="A2053" t="s">
        <v>18685</v>
      </c>
      <c r="B2053" t="s">
        <v>24052</v>
      </c>
      <c r="C2053" t="s">
        <v>24053</v>
      </c>
    </row>
    <row r="2054" spans="1:3">
      <c r="A2054" t="s">
        <v>18716</v>
      </c>
      <c r="B2054" t="s">
        <v>24054</v>
      </c>
      <c r="C2054" t="s">
        <v>24055</v>
      </c>
    </row>
    <row r="2055" spans="1:3">
      <c r="A2055" t="s">
        <v>18716</v>
      </c>
      <c r="B2055" t="s">
        <v>24056</v>
      </c>
      <c r="C2055" t="s">
        <v>24057</v>
      </c>
    </row>
    <row r="2056" spans="1:3">
      <c r="A2056" t="s">
        <v>18716</v>
      </c>
      <c r="B2056" t="s">
        <v>24058</v>
      </c>
      <c r="C2056" t="s">
        <v>24059</v>
      </c>
    </row>
    <row r="2057" spans="1:3">
      <c r="A2057" t="s">
        <v>18716</v>
      </c>
      <c r="B2057" t="s">
        <v>24060</v>
      </c>
      <c r="C2057" t="s">
        <v>24061</v>
      </c>
    </row>
    <row r="2058" spans="1:3">
      <c r="A2058" t="s">
        <v>18716</v>
      </c>
      <c r="B2058" t="s">
        <v>24062</v>
      </c>
      <c r="C2058" t="s">
        <v>24063</v>
      </c>
    </row>
    <row r="2059" spans="1:3">
      <c r="A2059" t="s">
        <v>18716</v>
      </c>
      <c r="B2059" t="s">
        <v>24064</v>
      </c>
      <c r="C2059" t="s">
        <v>24065</v>
      </c>
    </row>
    <row r="2060" spans="1:3">
      <c r="A2060" t="s">
        <v>18716</v>
      </c>
      <c r="B2060" t="s">
        <v>24066</v>
      </c>
      <c r="C2060" t="s">
        <v>24067</v>
      </c>
    </row>
    <row r="2061" spans="1:3">
      <c r="A2061" t="s">
        <v>18716</v>
      </c>
      <c r="B2061" t="s">
        <v>24068</v>
      </c>
      <c r="C2061" t="s">
        <v>24069</v>
      </c>
    </row>
    <row r="2062" spans="1:3">
      <c r="A2062" t="s">
        <v>18716</v>
      </c>
      <c r="B2062" t="s">
        <v>24070</v>
      </c>
      <c r="C2062" t="s">
        <v>24071</v>
      </c>
    </row>
    <row r="2063" spans="1:3">
      <c r="A2063" t="s">
        <v>18716</v>
      </c>
      <c r="B2063" t="s">
        <v>24072</v>
      </c>
      <c r="C2063" t="s">
        <v>24073</v>
      </c>
    </row>
    <row r="2064" spans="1:3">
      <c r="A2064" t="s">
        <v>18716</v>
      </c>
      <c r="B2064" t="s">
        <v>24074</v>
      </c>
      <c r="C2064" t="s">
        <v>24075</v>
      </c>
    </row>
    <row r="2065" spans="1:3">
      <c r="A2065" t="s">
        <v>18716</v>
      </c>
      <c r="B2065" t="s">
        <v>24076</v>
      </c>
      <c r="C2065" t="s">
        <v>24077</v>
      </c>
    </row>
    <row r="2066" spans="1:3">
      <c r="A2066" t="s">
        <v>18716</v>
      </c>
      <c r="B2066" t="s">
        <v>24078</v>
      </c>
      <c r="C2066" t="s">
        <v>24079</v>
      </c>
    </row>
    <row r="2067" spans="1:3">
      <c r="A2067" t="s">
        <v>18716</v>
      </c>
      <c r="B2067" t="s">
        <v>24080</v>
      </c>
      <c r="C2067" t="s">
        <v>24081</v>
      </c>
    </row>
    <row r="2068" spans="1:3">
      <c r="A2068" t="s">
        <v>18716</v>
      </c>
      <c r="B2068" t="s">
        <v>24082</v>
      </c>
      <c r="C2068" t="s">
        <v>24083</v>
      </c>
    </row>
    <row r="2069" spans="1:3">
      <c r="A2069" t="s">
        <v>18716</v>
      </c>
      <c r="B2069" t="s">
        <v>24084</v>
      </c>
      <c r="C2069" t="s">
        <v>24085</v>
      </c>
    </row>
    <row r="2070" spans="1:3">
      <c r="A2070" t="s">
        <v>18716</v>
      </c>
      <c r="B2070" t="s">
        <v>24086</v>
      </c>
      <c r="C2070" t="s">
        <v>24087</v>
      </c>
    </row>
    <row r="2071" spans="1:3">
      <c r="A2071" t="s">
        <v>18716</v>
      </c>
      <c r="B2071" t="s">
        <v>24088</v>
      </c>
      <c r="C2071" t="s">
        <v>24089</v>
      </c>
    </row>
    <row r="2072" spans="1:3">
      <c r="A2072" t="s">
        <v>18716</v>
      </c>
      <c r="B2072" t="s">
        <v>24090</v>
      </c>
      <c r="C2072" t="s">
        <v>24091</v>
      </c>
    </row>
    <row r="2073" spans="1:3">
      <c r="A2073" t="s">
        <v>18705</v>
      </c>
      <c r="B2073" t="s">
        <v>24092</v>
      </c>
      <c r="C2073" t="s">
        <v>24093</v>
      </c>
    </row>
    <row r="2074" spans="1:3">
      <c r="A2074" t="s">
        <v>18705</v>
      </c>
      <c r="B2074" t="s">
        <v>24094</v>
      </c>
      <c r="C2074" t="s">
        <v>24095</v>
      </c>
    </row>
    <row r="2075" spans="1:3">
      <c r="A2075" t="s">
        <v>18705</v>
      </c>
      <c r="B2075" t="s">
        <v>24096</v>
      </c>
      <c r="C2075" t="s">
        <v>24097</v>
      </c>
    </row>
    <row r="2076" spans="1:3">
      <c r="A2076" t="s">
        <v>18705</v>
      </c>
      <c r="B2076" t="s">
        <v>24098</v>
      </c>
      <c r="C2076" t="s">
        <v>24099</v>
      </c>
    </row>
    <row r="2077" spans="1:3">
      <c r="A2077" t="s">
        <v>18705</v>
      </c>
      <c r="B2077" t="s">
        <v>24100</v>
      </c>
      <c r="C2077" t="s">
        <v>24101</v>
      </c>
    </row>
    <row r="2078" spans="1:3">
      <c r="A2078" t="s">
        <v>18705</v>
      </c>
      <c r="B2078" t="s">
        <v>24102</v>
      </c>
      <c r="C2078" t="s">
        <v>24103</v>
      </c>
    </row>
    <row r="2079" spans="1:3">
      <c r="A2079" t="s">
        <v>18705</v>
      </c>
      <c r="B2079" t="s">
        <v>24104</v>
      </c>
      <c r="C2079" t="s">
        <v>24105</v>
      </c>
    </row>
    <row r="2080" spans="1:3">
      <c r="A2080" t="s">
        <v>18705</v>
      </c>
      <c r="B2080" t="s">
        <v>24106</v>
      </c>
      <c r="C2080" t="s">
        <v>24107</v>
      </c>
    </row>
    <row r="2081" spans="1:3">
      <c r="A2081" t="s">
        <v>18705</v>
      </c>
      <c r="B2081" t="s">
        <v>24108</v>
      </c>
      <c r="C2081" t="s">
        <v>24109</v>
      </c>
    </row>
    <row r="2082" spans="1:3">
      <c r="A2082" t="s">
        <v>18705</v>
      </c>
      <c r="B2082" t="s">
        <v>24110</v>
      </c>
      <c r="C2082" t="s">
        <v>24111</v>
      </c>
    </row>
    <row r="2083" spans="1:3">
      <c r="A2083" t="s">
        <v>18705</v>
      </c>
      <c r="B2083" t="s">
        <v>24112</v>
      </c>
      <c r="C2083" t="s">
        <v>24113</v>
      </c>
    </row>
    <row r="2084" spans="1:3">
      <c r="A2084" t="s">
        <v>18705</v>
      </c>
      <c r="B2084" t="s">
        <v>24114</v>
      </c>
      <c r="C2084" t="s">
        <v>24115</v>
      </c>
    </row>
    <row r="2085" spans="1:3">
      <c r="A2085" t="s">
        <v>18705</v>
      </c>
      <c r="B2085" t="s">
        <v>24116</v>
      </c>
      <c r="C2085" t="s">
        <v>24117</v>
      </c>
    </row>
    <row r="2086" spans="1:3">
      <c r="A2086" t="s">
        <v>18705</v>
      </c>
      <c r="B2086" t="s">
        <v>24118</v>
      </c>
      <c r="C2086" t="s">
        <v>24119</v>
      </c>
    </row>
    <row r="2087" spans="1:3">
      <c r="A2087" t="s">
        <v>18705</v>
      </c>
      <c r="B2087" t="s">
        <v>24120</v>
      </c>
      <c r="C2087" t="s">
        <v>24121</v>
      </c>
    </row>
    <row r="2088" spans="1:3">
      <c r="A2088" t="s">
        <v>18705</v>
      </c>
      <c r="B2088" t="s">
        <v>24122</v>
      </c>
      <c r="C2088" t="s">
        <v>24123</v>
      </c>
    </row>
    <row r="2089" spans="1:3">
      <c r="A2089" t="s">
        <v>18705</v>
      </c>
      <c r="B2089" t="s">
        <v>24124</v>
      </c>
      <c r="C2089" t="s">
        <v>24125</v>
      </c>
    </row>
    <row r="2090" spans="1:3">
      <c r="A2090" t="s">
        <v>18705</v>
      </c>
      <c r="B2090" t="s">
        <v>24126</v>
      </c>
      <c r="C2090" t="s">
        <v>24127</v>
      </c>
    </row>
    <row r="2091" spans="1:3">
      <c r="A2091" t="s">
        <v>18705</v>
      </c>
      <c r="B2091" t="s">
        <v>24128</v>
      </c>
      <c r="C2091" t="s">
        <v>24129</v>
      </c>
    </row>
    <row r="2092" spans="1:3">
      <c r="A2092" t="s">
        <v>18705</v>
      </c>
      <c r="B2092" t="s">
        <v>24130</v>
      </c>
      <c r="C2092" t="s">
        <v>24131</v>
      </c>
    </row>
    <row r="2093" spans="1:3">
      <c r="A2093" t="s">
        <v>18705</v>
      </c>
      <c r="B2093" t="s">
        <v>24132</v>
      </c>
      <c r="C2093" t="s">
        <v>24133</v>
      </c>
    </row>
    <row r="2094" spans="1:3">
      <c r="A2094" t="s">
        <v>18705</v>
      </c>
      <c r="B2094" t="s">
        <v>24134</v>
      </c>
      <c r="C2094" t="s">
        <v>24135</v>
      </c>
    </row>
    <row r="2095" spans="1:3">
      <c r="A2095" t="s">
        <v>18705</v>
      </c>
      <c r="B2095" t="s">
        <v>24136</v>
      </c>
      <c r="C2095" t="s">
        <v>24137</v>
      </c>
    </row>
    <row r="2096" spans="1:3">
      <c r="A2096" t="s">
        <v>18705</v>
      </c>
      <c r="B2096" t="s">
        <v>24138</v>
      </c>
      <c r="C2096" t="s">
        <v>24139</v>
      </c>
    </row>
    <row r="2097" spans="1:3">
      <c r="A2097" t="s">
        <v>18705</v>
      </c>
      <c r="B2097" t="s">
        <v>24140</v>
      </c>
      <c r="C2097" t="s">
        <v>24141</v>
      </c>
    </row>
    <row r="2098" spans="1:3">
      <c r="A2098" t="s">
        <v>18705</v>
      </c>
      <c r="B2098" t="s">
        <v>24142</v>
      </c>
      <c r="C2098" t="s">
        <v>24143</v>
      </c>
    </row>
    <row r="2099" spans="1:3">
      <c r="A2099" t="s">
        <v>18705</v>
      </c>
      <c r="B2099" t="s">
        <v>24144</v>
      </c>
      <c r="C2099" t="s">
        <v>24145</v>
      </c>
    </row>
    <row r="2100" spans="1:3">
      <c r="A2100" t="s">
        <v>18705</v>
      </c>
      <c r="B2100" t="s">
        <v>24146</v>
      </c>
      <c r="C2100" t="s">
        <v>24147</v>
      </c>
    </row>
    <row r="2101" spans="1:3">
      <c r="A2101" t="s">
        <v>18705</v>
      </c>
      <c r="B2101" t="s">
        <v>24148</v>
      </c>
      <c r="C2101" t="s">
        <v>24149</v>
      </c>
    </row>
    <row r="2102" spans="1:3">
      <c r="A2102" t="s">
        <v>18705</v>
      </c>
      <c r="B2102" t="s">
        <v>24150</v>
      </c>
      <c r="C2102" t="s">
        <v>24151</v>
      </c>
    </row>
    <row r="2103" spans="1:3">
      <c r="A2103" t="s">
        <v>18705</v>
      </c>
      <c r="B2103" t="s">
        <v>24152</v>
      </c>
      <c r="C2103" t="s">
        <v>24153</v>
      </c>
    </row>
    <row r="2104" spans="1:3">
      <c r="A2104" t="s">
        <v>18676</v>
      </c>
      <c r="B2104" t="s">
        <v>24154</v>
      </c>
      <c r="C2104" t="s">
        <v>24155</v>
      </c>
    </row>
    <row r="2105" spans="1:3">
      <c r="A2105" t="s">
        <v>18676</v>
      </c>
      <c r="B2105" t="s">
        <v>24156</v>
      </c>
      <c r="C2105" t="s">
        <v>24157</v>
      </c>
    </row>
    <row r="2106" spans="1:3">
      <c r="A2106" t="s">
        <v>18676</v>
      </c>
      <c r="B2106" t="s">
        <v>24158</v>
      </c>
      <c r="C2106" t="s">
        <v>24159</v>
      </c>
    </row>
    <row r="2107" spans="1:3">
      <c r="A2107" t="s">
        <v>18676</v>
      </c>
      <c r="B2107" t="s">
        <v>24160</v>
      </c>
      <c r="C2107" t="s">
        <v>24161</v>
      </c>
    </row>
    <row r="2108" spans="1:3">
      <c r="A2108" t="s">
        <v>18676</v>
      </c>
      <c r="B2108" t="s">
        <v>24162</v>
      </c>
      <c r="C2108" t="s">
        <v>24163</v>
      </c>
    </row>
    <row r="2109" spans="1:3">
      <c r="A2109" t="s">
        <v>18676</v>
      </c>
      <c r="B2109" t="s">
        <v>24164</v>
      </c>
      <c r="C2109" t="s">
        <v>24165</v>
      </c>
    </row>
    <row r="2110" spans="1:3">
      <c r="A2110" t="s">
        <v>18676</v>
      </c>
      <c r="B2110" t="s">
        <v>24166</v>
      </c>
      <c r="C2110" t="s">
        <v>24167</v>
      </c>
    </row>
    <row r="2111" spans="1:3">
      <c r="A2111" t="s">
        <v>18676</v>
      </c>
      <c r="B2111" t="s">
        <v>24168</v>
      </c>
      <c r="C2111" t="s">
        <v>24169</v>
      </c>
    </row>
    <row r="2112" spans="1:3">
      <c r="A2112" t="s">
        <v>18676</v>
      </c>
      <c r="B2112" t="s">
        <v>24170</v>
      </c>
      <c r="C2112" t="s">
        <v>24171</v>
      </c>
    </row>
    <row r="2113" spans="1:3">
      <c r="A2113" t="s">
        <v>18676</v>
      </c>
      <c r="B2113" t="s">
        <v>24172</v>
      </c>
      <c r="C2113" t="s">
        <v>24173</v>
      </c>
    </row>
    <row r="2114" spans="1:3">
      <c r="A2114" t="s">
        <v>18676</v>
      </c>
      <c r="B2114" t="s">
        <v>24174</v>
      </c>
      <c r="C2114" t="s">
        <v>24175</v>
      </c>
    </row>
    <row r="2115" spans="1:3">
      <c r="A2115" t="s">
        <v>18676</v>
      </c>
      <c r="B2115" t="s">
        <v>24176</v>
      </c>
      <c r="C2115" t="s">
        <v>24177</v>
      </c>
    </row>
    <row r="2116" spans="1:3">
      <c r="A2116" t="s">
        <v>18676</v>
      </c>
      <c r="B2116" t="s">
        <v>24178</v>
      </c>
      <c r="C2116" t="s">
        <v>24179</v>
      </c>
    </row>
    <row r="2117" spans="1:3">
      <c r="A2117" t="s">
        <v>18676</v>
      </c>
      <c r="B2117" t="s">
        <v>24180</v>
      </c>
      <c r="C2117" t="s">
        <v>24181</v>
      </c>
    </row>
    <row r="2118" spans="1:3">
      <c r="A2118" t="s">
        <v>18676</v>
      </c>
      <c r="B2118" t="s">
        <v>24182</v>
      </c>
      <c r="C2118" t="s">
        <v>24183</v>
      </c>
    </row>
    <row r="2119" spans="1:3">
      <c r="A2119" t="s">
        <v>18676</v>
      </c>
      <c r="B2119" t="s">
        <v>24184</v>
      </c>
      <c r="C2119" t="s">
        <v>24185</v>
      </c>
    </row>
    <row r="2120" spans="1:3">
      <c r="A2120" t="s">
        <v>18676</v>
      </c>
      <c r="B2120" t="s">
        <v>24186</v>
      </c>
      <c r="C2120" t="s">
        <v>24187</v>
      </c>
    </row>
    <row r="2121" spans="1:3">
      <c r="A2121" t="s">
        <v>18676</v>
      </c>
      <c r="B2121" t="s">
        <v>24188</v>
      </c>
      <c r="C2121" t="s">
        <v>24189</v>
      </c>
    </row>
    <row r="2122" spans="1:3">
      <c r="A2122" t="s">
        <v>18676</v>
      </c>
      <c r="B2122" t="s">
        <v>24190</v>
      </c>
      <c r="C2122" t="s">
        <v>24191</v>
      </c>
    </row>
    <row r="2123" spans="1:3">
      <c r="A2123" t="s">
        <v>18676</v>
      </c>
      <c r="B2123" t="s">
        <v>24192</v>
      </c>
      <c r="C2123" t="s">
        <v>24193</v>
      </c>
    </row>
    <row r="2124" spans="1:3">
      <c r="A2124" t="s">
        <v>18676</v>
      </c>
      <c r="B2124" t="s">
        <v>24194</v>
      </c>
      <c r="C2124" t="s">
        <v>24195</v>
      </c>
    </row>
    <row r="2125" spans="1:3">
      <c r="A2125" t="s">
        <v>18676</v>
      </c>
      <c r="B2125" t="s">
        <v>24196</v>
      </c>
      <c r="C2125" t="s">
        <v>24197</v>
      </c>
    </row>
    <row r="2126" spans="1:3">
      <c r="A2126" t="s">
        <v>18676</v>
      </c>
      <c r="B2126" t="s">
        <v>24198</v>
      </c>
      <c r="C2126" t="s">
        <v>24199</v>
      </c>
    </row>
    <row r="2127" spans="1:3">
      <c r="A2127" t="s">
        <v>18676</v>
      </c>
      <c r="B2127" t="s">
        <v>24200</v>
      </c>
      <c r="C2127" t="s">
        <v>24201</v>
      </c>
    </row>
    <row r="2128" spans="1:3">
      <c r="A2128" t="s">
        <v>18676</v>
      </c>
      <c r="B2128" t="s">
        <v>24202</v>
      </c>
      <c r="C2128" t="s">
        <v>24203</v>
      </c>
    </row>
    <row r="2129" spans="1:3">
      <c r="A2129" t="s">
        <v>18676</v>
      </c>
      <c r="B2129" t="s">
        <v>24204</v>
      </c>
      <c r="C2129" t="s">
        <v>24205</v>
      </c>
    </row>
    <row r="2130" spans="1:3">
      <c r="A2130" t="s">
        <v>18676</v>
      </c>
      <c r="B2130" t="s">
        <v>24206</v>
      </c>
      <c r="C2130" t="s">
        <v>24207</v>
      </c>
    </row>
    <row r="2131" spans="1:3">
      <c r="A2131" t="s">
        <v>18676</v>
      </c>
      <c r="B2131" t="s">
        <v>24208</v>
      </c>
      <c r="C2131" t="s">
        <v>24209</v>
      </c>
    </row>
    <row r="2132" spans="1:3">
      <c r="A2132" t="s">
        <v>18676</v>
      </c>
      <c r="B2132" t="s">
        <v>24210</v>
      </c>
      <c r="C2132" t="s">
        <v>24211</v>
      </c>
    </row>
    <row r="2133" spans="1:3">
      <c r="A2133" t="s">
        <v>18676</v>
      </c>
      <c r="B2133" t="s">
        <v>24212</v>
      </c>
      <c r="C2133" t="s">
        <v>24213</v>
      </c>
    </row>
    <row r="2134" spans="1:3">
      <c r="A2134" t="s">
        <v>18676</v>
      </c>
      <c r="B2134" t="s">
        <v>24214</v>
      </c>
      <c r="C2134" t="s">
        <v>24215</v>
      </c>
    </row>
    <row r="2135" spans="1:3">
      <c r="A2135" t="s">
        <v>18676</v>
      </c>
      <c r="B2135" t="s">
        <v>24216</v>
      </c>
      <c r="C2135" t="s">
        <v>24217</v>
      </c>
    </row>
    <row r="2136" spans="1:3">
      <c r="A2136" t="s">
        <v>18676</v>
      </c>
      <c r="B2136" t="s">
        <v>24218</v>
      </c>
      <c r="C2136" t="s">
        <v>24219</v>
      </c>
    </row>
    <row r="2137" spans="1:3">
      <c r="A2137" t="s">
        <v>18676</v>
      </c>
      <c r="B2137" t="s">
        <v>24220</v>
      </c>
      <c r="C2137" t="s">
        <v>24221</v>
      </c>
    </row>
    <row r="2138" spans="1:3">
      <c r="A2138" t="s">
        <v>18676</v>
      </c>
      <c r="B2138" t="s">
        <v>24222</v>
      </c>
      <c r="C2138" t="s">
        <v>24223</v>
      </c>
    </row>
    <row r="2139" spans="1:3">
      <c r="A2139" t="s">
        <v>18676</v>
      </c>
      <c r="B2139" t="s">
        <v>24224</v>
      </c>
      <c r="C2139" t="s">
        <v>24225</v>
      </c>
    </row>
    <row r="2140" spans="1:3">
      <c r="A2140" t="s">
        <v>18676</v>
      </c>
      <c r="B2140" t="s">
        <v>24226</v>
      </c>
      <c r="C2140" t="s">
        <v>24227</v>
      </c>
    </row>
    <row r="2141" spans="1:3">
      <c r="A2141" t="s">
        <v>18676</v>
      </c>
      <c r="B2141" t="s">
        <v>24228</v>
      </c>
      <c r="C2141" t="s">
        <v>24229</v>
      </c>
    </row>
    <row r="2142" spans="1:3">
      <c r="A2142" t="s">
        <v>18676</v>
      </c>
      <c r="B2142" t="s">
        <v>24230</v>
      </c>
      <c r="C2142" t="s">
        <v>24231</v>
      </c>
    </row>
    <row r="2143" spans="1:3">
      <c r="A2143" t="s">
        <v>18676</v>
      </c>
      <c r="B2143" t="s">
        <v>24232</v>
      </c>
      <c r="C2143" t="s">
        <v>24233</v>
      </c>
    </row>
    <row r="2144" spans="1:3">
      <c r="A2144" t="s">
        <v>18676</v>
      </c>
      <c r="B2144" t="s">
        <v>24234</v>
      </c>
      <c r="C2144" t="s">
        <v>24235</v>
      </c>
    </row>
    <row r="2145" spans="1:3">
      <c r="A2145" t="s">
        <v>18676</v>
      </c>
      <c r="B2145" t="s">
        <v>24236</v>
      </c>
      <c r="C2145" t="s">
        <v>24237</v>
      </c>
    </row>
    <row r="2146" spans="1:3">
      <c r="A2146" t="s">
        <v>18676</v>
      </c>
      <c r="B2146" t="s">
        <v>24238</v>
      </c>
      <c r="C2146" t="s">
        <v>24239</v>
      </c>
    </row>
    <row r="2147" spans="1:3">
      <c r="A2147" t="s">
        <v>18676</v>
      </c>
      <c r="B2147" t="s">
        <v>24240</v>
      </c>
      <c r="C2147" t="s">
        <v>24241</v>
      </c>
    </row>
    <row r="2148" spans="1:3">
      <c r="A2148" t="s">
        <v>18676</v>
      </c>
      <c r="B2148" t="s">
        <v>24242</v>
      </c>
      <c r="C2148" t="s">
        <v>24243</v>
      </c>
    </row>
    <row r="2149" spans="1:3">
      <c r="A2149" t="s">
        <v>18676</v>
      </c>
      <c r="B2149" t="s">
        <v>24244</v>
      </c>
      <c r="C2149" t="s">
        <v>24245</v>
      </c>
    </row>
    <row r="2150" spans="1:3">
      <c r="A2150" t="s">
        <v>18676</v>
      </c>
      <c r="B2150" t="s">
        <v>24246</v>
      </c>
      <c r="C2150" t="s">
        <v>24247</v>
      </c>
    </row>
    <row r="2151" spans="1:3">
      <c r="A2151" t="s">
        <v>18676</v>
      </c>
      <c r="B2151" t="s">
        <v>24248</v>
      </c>
      <c r="C2151" t="s">
        <v>24249</v>
      </c>
    </row>
    <row r="2152" spans="1:3">
      <c r="A2152" t="s">
        <v>18676</v>
      </c>
      <c r="B2152" t="s">
        <v>24250</v>
      </c>
      <c r="C2152" t="s">
        <v>24251</v>
      </c>
    </row>
    <row r="2153" spans="1:3">
      <c r="A2153" t="s">
        <v>18676</v>
      </c>
      <c r="B2153" t="s">
        <v>24252</v>
      </c>
      <c r="C2153" t="s">
        <v>24253</v>
      </c>
    </row>
    <row r="2154" spans="1:3">
      <c r="A2154" t="s">
        <v>18676</v>
      </c>
      <c r="B2154" t="s">
        <v>24254</v>
      </c>
      <c r="C2154" t="s">
        <v>24255</v>
      </c>
    </row>
    <row r="2155" spans="1:3">
      <c r="A2155" t="s">
        <v>18676</v>
      </c>
      <c r="B2155" t="s">
        <v>24256</v>
      </c>
      <c r="C2155" t="s">
        <v>24257</v>
      </c>
    </row>
    <row r="2156" spans="1:3">
      <c r="A2156" t="s">
        <v>18676</v>
      </c>
      <c r="B2156" t="s">
        <v>24258</v>
      </c>
      <c r="C2156" t="s">
        <v>24259</v>
      </c>
    </row>
    <row r="2157" spans="1:3">
      <c r="A2157" t="s">
        <v>18676</v>
      </c>
      <c r="B2157" t="s">
        <v>24260</v>
      </c>
      <c r="C2157" t="s">
        <v>24261</v>
      </c>
    </row>
    <row r="2158" spans="1:3">
      <c r="A2158" t="s">
        <v>18676</v>
      </c>
      <c r="B2158" t="s">
        <v>24262</v>
      </c>
      <c r="C2158" t="s">
        <v>24263</v>
      </c>
    </row>
    <row r="2159" spans="1:3">
      <c r="A2159" t="s">
        <v>18676</v>
      </c>
      <c r="B2159" t="s">
        <v>24264</v>
      </c>
      <c r="C2159" t="s">
        <v>24265</v>
      </c>
    </row>
    <row r="2160" spans="1:3">
      <c r="A2160" t="s">
        <v>18676</v>
      </c>
      <c r="B2160" t="s">
        <v>24266</v>
      </c>
      <c r="C2160" t="s">
        <v>24267</v>
      </c>
    </row>
    <row r="2161" spans="1:3">
      <c r="A2161" t="s">
        <v>18676</v>
      </c>
      <c r="B2161" t="s">
        <v>24268</v>
      </c>
      <c r="C2161" t="s">
        <v>24269</v>
      </c>
    </row>
    <row r="2162" spans="1:3">
      <c r="A2162" t="s">
        <v>18676</v>
      </c>
      <c r="B2162" t="s">
        <v>24270</v>
      </c>
      <c r="C2162" t="s">
        <v>24271</v>
      </c>
    </row>
    <row r="2163" spans="1:3">
      <c r="A2163" t="s">
        <v>18676</v>
      </c>
      <c r="B2163" t="s">
        <v>24272</v>
      </c>
      <c r="C2163" t="s">
        <v>24273</v>
      </c>
    </row>
    <row r="2164" spans="1:3">
      <c r="A2164" t="s">
        <v>18676</v>
      </c>
      <c r="B2164" t="s">
        <v>24274</v>
      </c>
      <c r="C2164" t="s">
        <v>24275</v>
      </c>
    </row>
    <row r="2165" spans="1:3">
      <c r="A2165" t="s">
        <v>18676</v>
      </c>
      <c r="B2165" t="s">
        <v>24276</v>
      </c>
      <c r="C2165" t="s">
        <v>24277</v>
      </c>
    </row>
    <row r="2166" spans="1:3">
      <c r="A2166" t="s">
        <v>18676</v>
      </c>
      <c r="B2166" t="s">
        <v>24278</v>
      </c>
      <c r="C2166" t="s">
        <v>24279</v>
      </c>
    </row>
    <row r="2167" spans="1:3">
      <c r="A2167" t="s">
        <v>18676</v>
      </c>
      <c r="B2167" t="s">
        <v>24280</v>
      </c>
      <c r="C2167" t="s">
        <v>24281</v>
      </c>
    </row>
    <row r="2168" spans="1:3">
      <c r="A2168" t="s">
        <v>18676</v>
      </c>
      <c r="B2168" t="s">
        <v>24282</v>
      </c>
      <c r="C2168" t="s">
        <v>24283</v>
      </c>
    </row>
    <row r="2169" spans="1:3">
      <c r="A2169" t="s">
        <v>18676</v>
      </c>
      <c r="B2169" t="s">
        <v>24284</v>
      </c>
      <c r="C2169" t="s">
        <v>24285</v>
      </c>
    </row>
    <row r="2170" spans="1:3">
      <c r="A2170" t="s">
        <v>18676</v>
      </c>
      <c r="B2170" t="s">
        <v>24286</v>
      </c>
      <c r="C2170" t="s">
        <v>24287</v>
      </c>
    </row>
    <row r="2171" spans="1:3">
      <c r="A2171" t="s">
        <v>18676</v>
      </c>
      <c r="B2171" t="s">
        <v>24288</v>
      </c>
      <c r="C2171" t="s">
        <v>24289</v>
      </c>
    </row>
    <row r="2172" spans="1:3">
      <c r="A2172" t="s">
        <v>18676</v>
      </c>
      <c r="B2172" t="s">
        <v>24290</v>
      </c>
      <c r="C2172" t="s">
        <v>24291</v>
      </c>
    </row>
    <row r="2173" spans="1:3">
      <c r="A2173" t="s">
        <v>18676</v>
      </c>
      <c r="B2173" t="s">
        <v>24292</v>
      </c>
      <c r="C2173" t="s">
        <v>24293</v>
      </c>
    </row>
    <row r="2174" spans="1:3">
      <c r="A2174" t="s">
        <v>18676</v>
      </c>
      <c r="B2174" t="s">
        <v>24294</v>
      </c>
      <c r="C2174" t="s">
        <v>24295</v>
      </c>
    </row>
    <row r="2175" spans="1:3">
      <c r="A2175" t="s">
        <v>18676</v>
      </c>
      <c r="B2175" t="s">
        <v>24296</v>
      </c>
      <c r="C2175" t="s">
        <v>24297</v>
      </c>
    </row>
    <row r="2176" spans="1:3">
      <c r="A2176" t="s">
        <v>18757</v>
      </c>
      <c r="B2176" t="s">
        <v>24298</v>
      </c>
      <c r="C2176" t="s">
        <v>24299</v>
      </c>
    </row>
    <row r="2177" spans="1:3">
      <c r="A2177" t="s">
        <v>18757</v>
      </c>
      <c r="B2177" t="s">
        <v>24300</v>
      </c>
      <c r="C2177" t="s">
        <v>24301</v>
      </c>
    </row>
    <row r="2178" spans="1:3">
      <c r="A2178" t="s">
        <v>18757</v>
      </c>
      <c r="B2178" t="s">
        <v>24302</v>
      </c>
      <c r="C2178" t="s">
        <v>24303</v>
      </c>
    </row>
    <row r="2179" spans="1:3">
      <c r="A2179" t="s">
        <v>18757</v>
      </c>
      <c r="B2179" t="s">
        <v>24304</v>
      </c>
      <c r="C2179" t="s">
        <v>24305</v>
      </c>
    </row>
    <row r="2180" spans="1:3">
      <c r="A2180" t="s">
        <v>18757</v>
      </c>
      <c r="B2180" t="s">
        <v>24306</v>
      </c>
      <c r="C2180" t="s">
        <v>24307</v>
      </c>
    </row>
    <row r="2181" spans="1:3">
      <c r="A2181" t="s">
        <v>18757</v>
      </c>
      <c r="B2181" t="s">
        <v>24308</v>
      </c>
      <c r="C2181" t="s">
        <v>24309</v>
      </c>
    </row>
    <row r="2182" spans="1:3">
      <c r="A2182" t="s">
        <v>18757</v>
      </c>
      <c r="B2182" t="s">
        <v>24310</v>
      </c>
      <c r="C2182" t="s">
        <v>24311</v>
      </c>
    </row>
    <row r="2183" spans="1:3">
      <c r="A2183" t="s">
        <v>18757</v>
      </c>
      <c r="B2183" t="s">
        <v>24312</v>
      </c>
      <c r="C2183" t="s">
        <v>24313</v>
      </c>
    </row>
    <row r="2184" spans="1:3">
      <c r="A2184" t="s">
        <v>18757</v>
      </c>
      <c r="B2184" t="s">
        <v>24314</v>
      </c>
      <c r="C2184" t="s">
        <v>24315</v>
      </c>
    </row>
    <row r="2185" spans="1:3">
      <c r="A2185" t="s">
        <v>18757</v>
      </c>
      <c r="B2185" t="s">
        <v>24316</v>
      </c>
      <c r="C2185" t="s">
        <v>24317</v>
      </c>
    </row>
    <row r="2186" spans="1:3">
      <c r="A2186" t="s">
        <v>18757</v>
      </c>
      <c r="B2186" t="s">
        <v>24318</v>
      </c>
      <c r="C2186" t="s">
        <v>24319</v>
      </c>
    </row>
    <row r="2187" spans="1:3">
      <c r="A2187" t="s">
        <v>18757</v>
      </c>
      <c r="B2187" t="s">
        <v>24320</v>
      </c>
      <c r="C2187" t="s">
        <v>24321</v>
      </c>
    </row>
    <row r="2188" spans="1:3">
      <c r="A2188" t="s">
        <v>18757</v>
      </c>
      <c r="B2188" t="s">
        <v>24322</v>
      </c>
      <c r="C2188" t="s">
        <v>24323</v>
      </c>
    </row>
    <row r="2189" spans="1:3">
      <c r="A2189" t="s">
        <v>18757</v>
      </c>
      <c r="B2189" t="s">
        <v>24324</v>
      </c>
      <c r="C2189" t="s">
        <v>24325</v>
      </c>
    </row>
    <row r="2190" spans="1:3">
      <c r="A2190" t="s">
        <v>18757</v>
      </c>
      <c r="B2190" t="s">
        <v>24326</v>
      </c>
      <c r="C2190" t="s">
        <v>24327</v>
      </c>
    </row>
    <row r="2191" spans="1:3">
      <c r="A2191" t="s">
        <v>18757</v>
      </c>
      <c r="B2191" t="s">
        <v>24328</v>
      </c>
      <c r="C2191" t="s">
        <v>24329</v>
      </c>
    </row>
    <row r="2192" spans="1:3">
      <c r="A2192" t="s">
        <v>18757</v>
      </c>
      <c r="B2192" t="s">
        <v>24330</v>
      </c>
      <c r="C2192" t="s">
        <v>24331</v>
      </c>
    </row>
    <row r="2193" spans="1:3">
      <c r="A2193" t="s">
        <v>18757</v>
      </c>
      <c r="B2193" t="s">
        <v>24332</v>
      </c>
      <c r="C2193" t="s">
        <v>24333</v>
      </c>
    </row>
    <row r="2194" spans="1:3">
      <c r="A2194" t="s">
        <v>18757</v>
      </c>
      <c r="B2194" t="s">
        <v>24334</v>
      </c>
      <c r="C2194" t="s">
        <v>24335</v>
      </c>
    </row>
    <row r="2195" spans="1:3">
      <c r="A2195" t="s">
        <v>18757</v>
      </c>
      <c r="B2195" t="s">
        <v>24336</v>
      </c>
      <c r="C2195" t="s">
        <v>24337</v>
      </c>
    </row>
    <row r="2196" spans="1:3">
      <c r="A2196" t="s">
        <v>18757</v>
      </c>
      <c r="B2196" t="s">
        <v>24338</v>
      </c>
      <c r="C2196" t="s">
        <v>24339</v>
      </c>
    </row>
    <row r="2197" spans="1:3">
      <c r="A2197" t="s">
        <v>18757</v>
      </c>
      <c r="B2197" t="s">
        <v>24340</v>
      </c>
      <c r="C2197" t="s">
        <v>24341</v>
      </c>
    </row>
    <row r="2198" spans="1:3">
      <c r="A2198" t="s">
        <v>18757</v>
      </c>
      <c r="B2198" t="s">
        <v>24342</v>
      </c>
      <c r="C2198" t="s">
        <v>24343</v>
      </c>
    </row>
    <row r="2199" spans="1:3">
      <c r="A2199" t="s">
        <v>18757</v>
      </c>
      <c r="B2199" t="s">
        <v>24344</v>
      </c>
      <c r="C2199" t="s">
        <v>24345</v>
      </c>
    </row>
    <row r="2200" spans="1:3">
      <c r="A2200" t="s">
        <v>18757</v>
      </c>
      <c r="B2200" t="s">
        <v>24346</v>
      </c>
      <c r="C2200" t="s">
        <v>24347</v>
      </c>
    </row>
    <row r="2201" spans="1:3">
      <c r="A2201" t="s">
        <v>18757</v>
      </c>
      <c r="B2201" t="s">
        <v>24348</v>
      </c>
      <c r="C2201" t="s">
        <v>24349</v>
      </c>
    </row>
    <row r="2202" spans="1:3">
      <c r="A2202" t="s">
        <v>18757</v>
      </c>
      <c r="B2202" t="s">
        <v>24350</v>
      </c>
      <c r="C2202" t="s">
        <v>24351</v>
      </c>
    </row>
    <row r="2203" spans="1:3">
      <c r="A2203" t="s">
        <v>18757</v>
      </c>
      <c r="B2203" t="s">
        <v>24352</v>
      </c>
      <c r="C2203" t="s">
        <v>24353</v>
      </c>
    </row>
    <row r="2204" spans="1:3">
      <c r="A2204" t="s">
        <v>18757</v>
      </c>
      <c r="B2204" t="s">
        <v>24354</v>
      </c>
      <c r="C2204" t="s">
        <v>24355</v>
      </c>
    </row>
    <row r="2205" spans="1:3">
      <c r="A2205" t="s">
        <v>18757</v>
      </c>
      <c r="B2205" t="s">
        <v>24356</v>
      </c>
      <c r="C2205" t="s">
        <v>24357</v>
      </c>
    </row>
    <row r="2206" spans="1:3">
      <c r="A2206" t="s">
        <v>18757</v>
      </c>
      <c r="B2206" t="s">
        <v>24358</v>
      </c>
      <c r="C2206" t="s">
        <v>24359</v>
      </c>
    </row>
    <row r="2207" spans="1:3">
      <c r="A2207" t="s">
        <v>18757</v>
      </c>
      <c r="B2207" t="s">
        <v>24360</v>
      </c>
      <c r="C2207" t="s">
        <v>24361</v>
      </c>
    </row>
    <row r="2208" spans="1:3">
      <c r="A2208" t="s">
        <v>18757</v>
      </c>
      <c r="B2208" t="s">
        <v>24362</v>
      </c>
      <c r="C2208" t="s">
        <v>24363</v>
      </c>
    </row>
    <row r="2209" spans="1:3">
      <c r="A2209" t="s">
        <v>18757</v>
      </c>
      <c r="B2209" t="s">
        <v>24364</v>
      </c>
      <c r="C2209" t="s">
        <v>24365</v>
      </c>
    </row>
    <row r="2210" spans="1:3">
      <c r="A2210" t="s">
        <v>18757</v>
      </c>
      <c r="B2210" t="s">
        <v>24366</v>
      </c>
      <c r="C2210" t="s">
        <v>24367</v>
      </c>
    </row>
    <row r="2211" spans="1:3">
      <c r="A2211" t="s">
        <v>18757</v>
      </c>
      <c r="B2211" t="s">
        <v>24368</v>
      </c>
      <c r="C2211" t="s">
        <v>24369</v>
      </c>
    </row>
    <row r="2212" spans="1:3">
      <c r="A2212" t="s">
        <v>18757</v>
      </c>
      <c r="B2212" t="s">
        <v>24370</v>
      </c>
      <c r="C2212" t="s">
        <v>24371</v>
      </c>
    </row>
    <row r="2213" spans="1:3">
      <c r="A2213" t="s">
        <v>18757</v>
      </c>
      <c r="B2213" t="s">
        <v>24372</v>
      </c>
      <c r="C2213" t="s">
        <v>24373</v>
      </c>
    </row>
    <row r="2214" spans="1:3">
      <c r="A2214" t="s">
        <v>18757</v>
      </c>
      <c r="B2214" t="s">
        <v>24374</v>
      </c>
      <c r="C2214" t="s">
        <v>24375</v>
      </c>
    </row>
    <row r="2215" spans="1:3">
      <c r="A2215" t="s">
        <v>18757</v>
      </c>
      <c r="B2215" t="s">
        <v>24376</v>
      </c>
      <c r="C2215" t="s">
        <v>24377</v>
      </c>
    </row>
    <row r="2216" spans="1:3">
      <c r="A2216" t="s">
        <v>18757</v>
      </c>
      <c r="B2216" t="s">
        <v>24378</v>
      </c>
      <c r="C2216" t="s">
        <v>24379</v>
      </c>
    </row>
    <row r="2217" spans="1:3">
      <c r="A2217" t="s">
        <v>18757</v>
      </c>
      <c r="B2217" t="s">
        <v>24380</v>
      </c>
      <c r="C2217" t="s">
        <v>24381</v>
      </c>
    </row>
    <row r="2218" spans="1:3">
      <c r="A2218" t="s">
        <v>18757</v>
      </c>
      <c r="B2218" t="s">
        <v>24382</v>
      </c>
      <c r="C2218" t="s">
        <v>24383</v>
      </c>
    </row>
    <row r="2219" spans="1:3">
      <c r="A2219" t="s">
        <v>18757</v>
      </c>
      <c r="B2219" t="s">
        <v>24384</v>
      </c>
      <c r="C2219" t="s">
        <v>24385</v>
      </c>
    </row>
    <row r="2220" spans="1:3">
      <c r="A2220" t="s">
        <v>18757</v>
      </c>
      <c r="B2220" t="s">
        <v>24386</v>
      </c>
      <c r="C2220" t="s">
        <v>24387</v>
      </c>
    </row>
    <row r="2221" spans="1:3">
      <c r="A2221" t="s">
        <v>18757</v>
      </c>
      <c r="B2221" t="s">
        <v>24388</v>
      </c>
      <c r="C2221" t="s">
        <v>24389</v>
      </c>
    </row>
    <row r="2222" spans="1:3">
      <c r="A2222" t="s">
        <v>18757</v>
      </c>
      <c r="B2222" t="s">
        <v>24390</v>
      </c>
      <c r="C2222" t="s">
        <v>24391</v>
      </c>
    </row>
    <row r="2223" spans="1:3">
      <c r="A2223" t="s">
        <v>18757</v>
      </c>
      <c r="B2223" t="s">
        <v>24392</v>
      </c>
      <c r="C2223" t="s">
        <v>24393</v>
      </c>
    </row>
    <row r="2224" spans="1:3">
      <c r="A2224" t="s">
        <v>18757</v>
      </c>
      <c r="B2224" t="s">
        <v>24394</v>
      </c>
      <c r="C2224" t="s">
        <v>24395</v>
      </c>
    </row>
    <row r="2225" spans="1:3">
      <c r="A2225" t="s">
        <v>18757</v>
      </c>
      <c r="B2225" t="s">
        <v>24396</v>
      </c>
      <c r="C2225" t="s">
        <v>24397</v>
      </c>
    </row>
    <row r="2226" spans="1:3">
      <c r="A2226" t="s">
        <v>18757</v>
      </c>
      <c r="B2226" t="s">
        <v>24398</v>
      </c>
      <c r="C2226" t="s">
        <v>24399</v>
      </c>
    </row>
    <row r="2227" spans="1:3">
      <c r="A2227" t="s">
        <v>18757</v>
      </c>
      <c r="B2227" t="s">
        <v>24400</v>
      </c>
      <c r="C2227" t="s">
        <v>24401</v>
      </c>
    </row>
    <row r="2228" spans="1:3">
      <c r="A2228" t="s">
        <v>18757</v>
      </c>
      <c r="B2228" t="s">
        <v>24402</v>
      </c>
      <c r="C2228" t="s">
        <v>24403</v>
      </c>
    </row>
    <row r="2229" spans="1:3">
      <c r="A2229" t="s">
        <v>18757</v>
      </c>
      <c r="B2229" t="s">
        <v>24404</v>
      </c>
      <c r="C2229" t="s">
        <v>24405</v>
      </c>
    </row>
    <row r="2230" spans="1:3">
      <c r="A2230" t="s">
        <v>18757</v>
      </c>
      <c r="B2230" t="s">
        <v>24406</v>
      </c>
      <c r="C2230" t="s">
        <v>24407</v>
      </c>
    </row>
    <row r="2231" spans="1:3">
      <c r="A2231" t="s">
        <v>18757</v>
      </c>
      <c r="B2231" t="s">
        <v>24408</v>
      </c>
      <c r="C2231" t="s">
        <v>24409</v>
      </c>
    </row>
    <row r="2232" spans="1:3">
      <c r="A2232" t="s">
        <v>18757</v>
      </c>
      <c r="B2232" t="s">
        <v>24410</v>
      </c>
      <c r="C2232" t="s">
        <v>24411</v>
      </c>
    </row>
    <row r="2233" spans="1:3">
      <c r="A2233" t="s">
        <v>18757</v>
      </c>
      <c r="B2233" t="s">
        <v>24412</v>
      </c>
      <c r="C2233" t="s">
        <v>24413</v>
      </c>
    </row>
    <row r="2234" spans="1:3">
      <c r="A2234" t="s">
        <v>18757</v>
      </c>
      <c r="B2234" t="s">
        <v>24414</v>
      </c>
      <c r="C2234" t="s">
        <v>24415</v>
      </c>
    </row>
    <row r="2235" spans="1:3">
      <c r="A2235" t="s">
        <v>18757</v>
      </c>
      <c r="B2235" t="s">
        <v>24416</v>
      </c>
      <c r="C2235" t="s">
        <v>24417</v>
      </c>
    </row>
    <row r="2236" spans="1:3">
      <c r="A2236" t="s">
        <v>18757</v>
      </c>
      <c r="B2236" t="s">
        <v>24418</v>
      </c>
      <c r="C2236" t="s">
        <v>24419</v>
      </c>
    </row>
    <row r="2237" spans="1:3">
      <c r="A2237" t="s">
        <v>18757</v>
      </c>
      <c r="B2237" t="s">
        <v>24420</v>
      </c>
      <c r="C2237" t="s">
        <v>24421</v>
      </c>
    </row>
    <row r="2238" spans="1:3">
      <c r="A2238" t="s">
        <v>18757</v>
      </c>
      <c r="B2238" t="s">
        <v>24422</v>
      </c>
      <c r="C2238" t="s">
        <v>24423</v>
      </c>
    </row>
    <row r="2239" spans="1:3">
      <c r="A2239" t="s">
        <v>18757</v>
      </c>
      <c r="B2239" t="s">
        <v>24424</v>
      </c>
      <c r="C2239" t="s">
        <v>24425</v>
      </c>
    </row>
    <row r="2240" spans="1:3">
      <c r="A2240" t="s">
        <v>18757</v>
      </c>
      <c r="B2240" t="s">
        <v>24426</v>
      </c>
      <c r="C2240" t="s">
        <v>24427</v>
      </c>
    </row>
    <row r="2241" spans="1:3">
      <c r="A2241" t="s">
        <v>18757</v>
      </c>
      <c r="B2241" t="s">
        <v>24428</v>
      </c>
      <c r="C2241" t="s">
        <v>24429</v>
      </c>
    </row>
    <row r="2242" spans="1:3">
      <c r="A2242" t="s">
        <v>18757</v>
      </c>
      <c r="B2242" t="s">
        <v>24430</v>
      </c>
      <c r="C2242" t="s">
        <v>24431</v>
      </c>
    </row>
    <row r="2243" spans="1:3">
      <c r="A2243" t="s">
        <v>18757</v>
      </c>
      <c r="B2243" t="s">
        <v>24432</v>
      </c>
      <c r="C2243" t="s">
        <v>24433</v>
      </c>
    </row>
    <row r="2244" spans="1:3">
      <c r="A2244" t="s">
        <v>18757</v>
      </c>
      <c r="B2244" t="s">
        <v>24434</v>
      </c>
      <c r="C2244" t="s">
        <v>24435</v>
      </c>
    </row>
    <row r="2245" spans="1:3">
      <c r="A2245" t="s">
        <v>18757</v>
      </c>
      <c r="B2245" t="s">
        <v>24436</v>
      </c>
      <c r="C2245" t="s">
        <v>24437</v>
      </c>
    </row>
    <row r="2246" spans="1:3">
      <c r="A2246" t="s">
        <v>18757</v>
      </c>
      <c r="B2246" t="s">
        <v>24438</v>
      </c>
      <c r="C2246" t="s">
        <v>24439</v>
      </c>
    </row>
    <row r="2247" spans="1:3">
      <c r="A2247" t="s">
        <v>18757</v>
      </c>
      <c r="B2247" t="s">
        <v>24440</v>
      </c>
      <c r="C2247" t="s">
        <v>24441</v>
      </c>
    </row>
    <row r="2248" spans="1:3">
      <c r="A2248" t="s">
        <v>18757</v>
      </c>
      <c r="B2248" t="s">
        <v>24442</v>
      </c>
      <c r="C2248" t="s">
        <v>24443</v>
      </c>
    </row>
    <row r="2249" spans="1:3">
      <c r="A2249" t="s">
        <v>18757</v>
      </c>
      <c r="B2249" t="s">
        <v>24444</v>
      </c>
      <c r="C2249" t="s">
        <v>24445</v>
      </c>
    </row>
    <row r="2250" spans="1:3">
      <c r="A2250" t="s">
        <v>18757</v>
      </c>
      <c r="B2250" t="s">
        <v>24446</v>
      </c>
      <c r="C2250" t="s">
        <v>24447</v>
      </c>
    </row>
    <row r="2251" spans="1:3">
      <c r="A2251" t="s">
        <v>18757</v>
      </c>
      <c r="B2251" t="s">
        <v>24448</v>
      </c>
      <c r="C2251" t="s">
        <v>24449</v>
      </c>
    </row>
    <row r="2252" spans="1:3">
      <c r="A2252" t="s">
        <v>18757</v>
      </c>
      <c r="B2252" t="s">
        <v>24450</v>
      </c>
      <c r="C2252" t="s">
        <v>24451</v>
      </c>
    </row>
    <row r="2253" spans="1:3">
      <c r="A2253" t="s">
        <v>18757</v>
      </c>
      <c r="B2253" t="s">
        <v>24452</v>
      </c>
      <c r="C2253" t="s">
        <v>24453</v>
      </c>
    </row>
    <row r="2254" spans="1:3">
      <c r="A2254" t="s">
        <v>18757</v>
      </c>
      <c r="B2254" t="s">
        <v>24454</v>
      </c>
      <c r="C2254" t="s">
        <v>24455</v>
      </c>
    </row>
    <row r="2255" spans="1:3">
      <c r="A2255" t="s">
        <v>18757</v>
      </c>
      <c r="B2255" t="s">
        <v>24456</v>
      </c>
      <c r="C2255" t="s">
        <v>24457</v>
      </c>
    </row>
    <row r="2256" spans="1:3">
      <c r="A2256" t="s">
        <v>18757</v>
      </c>
      <c r="B2256" t="s">
        <v>24458</v>
      </c>
      <c r="C2256" t="s">
        <v>24459</v>
      </c>
    </row>
    <row r="2257" spans="1:3">
      <c r="A2257" t="s">
        <v>18757</v>
      </c>
      <c r="B2257" t="s">
        <v>24460</v>
      </c>
      <c r="C2257" t="s">
        <v>24461</v>
      </c>
    </row>
    <row r="2258" spans="1:3">
      <c r="A2258" t="s">
        <v>18757</v>
      </c>
      <c r="B2258" t="s">
        <v>24462</v>
      </c>
      <c r="C2258" t="s">
        <v>24463</v>
      </c>
    </row>
    <row r="2259" spans="1:3">
      <c r="A2259" t="s">
        <v>18757</v>
      </c>
      <c r="B2259" t="s">
        <v>24464</v>
      </c>
      <c r="C2259" t="s">
        <v>24465</v>
      </c>
    </row>
    <row r="2260" spans="1:3">
      <c r="A2260" t="s">
        <v>18757</v>
      </c>
      <c r="B2260" t="s">
        <v>24466</v>
      </c>
      <c r="C2260" t="s">
        <v>24467</v>
      </c>
    </row>
    <row r="2261" spans="1:3">
      <c r="A2261" t="s">
        <v>18757</v>
      </c>
      <c r="B2261" t="s">
        <v>24468</v>
      </c>
      <c r="C2261" t="s">
        <v>24469</v>
      </c>
    </row>
    <row r="2262" spans="1:3">
      <c r="A2262" t="s">
        <v>18757</v>
      </c>
      <c r="B2262" t="s">
        <v>24470</v>
      </c>
      <c r="C2262" t="s">
        <v>24471</v>
      </c>
    </row>
    <row r="2263" spans="1:3">
      <c r="A2263" t="s">
        <v>18757</v>
      </c>
      <c r="B2263" t="s">
        <v>24472</v>
      </c>
      <c r="C2263" t="s">
        <v>24473</v>
      </c>
    </row>
    <row r="2264" spans="1:3">
      <c r="A2264" t="s">
        <v>18757</v>
      </c>
      <c r="B2264" t="s">
        <v>24474</v>
      </c>
      <c r="C2264" t="s">
        <v>24475</v>
      </c>
    </row>
    <row r="2265" spans="1:3">
      <c r="A2265" t="s">
        <v>18757</v>
      </c>
      <c r="B2265" t="s">
        <v>24476</v>
      </c>
      <c r="C2265" t="s">
        <v>24477</v>
      </c>
    </row>
    <row r="2266" spans="1:3">
      <c r="A2266" t="s">
        <v>18757</v>
      </c>
      <c r="B2266" t="s">
        <v>24478</v>
      </c>
      <c r="C2266" t="s">
        <v>24479</v>
      </c>
    </row>
    <row r="2267" spans="1:3">
      <c r="A2267" t="s">
        <v>18757</v>
      </c>
      <c r="B2267" t="s">
        <v>24480</v>
      </c>
      <c r="C2267" t="s">
        <v>24481</v>
      </c>
    </row>
    <row r="2268" spans="1:3">
      <c r="A2268" t="s">
        <v>18757</v>
      </c>
      <c r="B2268" t="s">
        <v>24482</v>
      </c>
      <c r="C2268" t="s">
        <v>24483</v>
      </c>
    </row>
    <row r="2269" spans="1:3">
      <c r="A2269" t="s">
        <v>18757</v>
      </c>
      <c r="B2269" t="s">
        <v>24484</v>
      </c>
      <c r="C2269" t="s">
        <v>24485</v>
      </c>
    </row>
    <row r="2270" spans="1:3">
      <c r="A2270" t="s">
        <v>18757</v>
      </c>
      <c r="B2270" t="s">
        <v>24486</v>
      </c>
      <c r="C2270" t="s">
        <v>24487</v>
      </c>
    </row>
    <row r="2271" spans="1:3">
      <c r="A2271" t="s">
        <v>18757</v>
      </c>
      <c r="B2271" t="s">
        <v>24488</v>
      </c>
      <c r="C2271" t="s">
        <v>24489</v>
      </c>
    </row>
    <row r="2272" spans="1:3">
      <c r="A2272" t="s">
        <v>18757</v>
      </c>
      <c r="B2272" t="s">
        <v>24490</v>
      </c>
      <c r="C2272" t="s">
        <v>24491</v>
      </c>
    </row>
    <row r="2273" spans="1:3">
      <c r="A2273" t="s">
        <v>18757</v>
      </c>
      <c r="B2273" t="s">
        <v>24492</v>
      </c>
      <c r="C2273" t="s">
        <v>24493</v>
      </c>
    </row>
    <row r="2274" spans="1:3">
      <c r="A2274" t="s">
        <v>18757</v>
      </c>
      <c r="B2274" t="s">
        <v>24494</v>
      </c>
      <c r="C2274" t="s">
        <v>18765</v>
      </c>
    </row>
    <row r="2275" spans="1:3">
      <c r="A2275" t="s">
        <v>18757</v>
      </c>
      <c r="B2275" t="s">
        <v>24495</v>
      </c>
      <c r="C2275" t="s">
        <v>24496</v>
      </c>
    </row>
    <row r="2276" spans="1:3">
      <c r="A2276" t="s">
        <v>18757</v>
      </c>
      <c r="B2276" t="s">
        <v>24497</v>
      </c>
      <c r="C2276" t="s">
        <v>24498</v>
      </c>
    </row>
    <row r="2277" spans="1:3">
      <c r="A2277" t="s">
        <v>18757</v>
      </c>
      <c r="B2277" t="s">
        <v>24499</v>
      </c>
      <c r="C2277" t="s">
        <v>24500</v>
      </c>
    </row>
    <row r="2278" spans="1:3">
      <c r="A2278" t="s">
        <v>18757</v>
      </c>
      <c r="B2278" t="s">
        <v>24501</v>
      </c>
      <c r="C2278" t="s">
        <v>24502</v>
      </c>
    </row>
    <row r="2279" spans="1:3">
      <c r="A2279" t="s">
        <v>18757</v>
      </c>
      <c r="B2279" t="s">
        <v>24503</v>
      </c>
      <c r="C2279" t="s">
        <v>24504</v>
      </c>
    </row>
    <row r="2280" spans="1:3">
      <c r="A2280" t="s">
        <v>18757</v>
      </c>
      <c r="B2280" t="s">
        <v>24505</v>
      </c>
      <c r="C2280" t="s">
        <v>24506</v>
      </c>
    </row>
    <row r="2281" spans="1:3">
      <c r="A2281" t="s">
        <v>18757</v>
      </c>
      <c r="B2281" t="s">
        <v>24507</v>
      </c>
      <c r="C2281" t="s">
        <v>24508</v>
      </c>
    </row>
    <row r="2282" spans="1:3">
      <c r="A2282" t="s">
        <v>18757</v>
      </c>
      <c r="B2282" t="s">
        <v>24509</v>
      </c>
      <c r="C2282" t="s">
        <v>24510</v>
      </c>
    </row>
    <row r="2283" spans="1:3">
      <c r="A2283" t="s">
        <v>18757</v>
      </c>
      <c r="B2283" t="s">
        <v>24511</v>
      </c>
      <c r="C2283" t="s">
        <v>24512</v>
      </c>
    </row>
    <row r="2284" spans="1:3">
      <c r="A2284" t="s">
        <v>18757</v>
      </c>
      <c r="B2284" t="s">
        <v>24513</v>
      </c>
      <c r="C2284" t="s">
        <v>24514</v>
      </c>
    </row>
    <row r="2285" spans="1:3">
      <c r="A2285" t="s">
        <v>18757</v>
      </c>
      <c r="B2285" t="s">
        <v>24515</v>
      </c>
      <c r="C2285" t="s">
        <v>24516</v>
      </c>
    </row>
    <row r="2286" spans="1:3">
      <c r="A2286" t="s">
        <v>18757</v>
      </c>
      <c r="B2286" t="s">
        <v>24517</v>
      </c>
      <c r="C2286" t="s">
        <v>24518</v>
      </c>
    </row>
    <row r="2287" spans="1:3">
      <c r="A2287" t="s">
        <v>18757</v>
      </c>
      <c r="B2287" t="s">
        <v>24519</v>
      </c>
      <c r="C2287" t="s">
        <v>24520</v>
      </c>
    </row>
    <row r="2288" spans="1:3">
      <c r="A2288" t="s">
        <v>18757</v>
      </c>
      <c r="B2288" t="s">
        <v>24521</v>
      </c>
      <c r="C2288" t="s">
        <v>24522</v>
      </c>
    </row>
    <row r="2289" spans="1:3">
      <c r="A2289" t="s">
        <v>18757</v>
      </c>
      <c r="B2289" t="s">
        <v>24523</v>
      </c>
      <c r="C2289" t="s">
        <v>24524</v>
      </c>
    </row>
    <row r="2290" spans="1:3">
      <c r="A2290" t="s">
        <v>18757</v>
      </c>
      <c r="B2290" t="s">
        <v>24525</v>
      </c>
      <c r="C2290" t="s">
        <v>24526</v>
      </c>
    </row>
    <row r="2291" spans="1:3">
      <c r="A2291" t="s">
        <v>18757</v>
      </c>
      <c r="B2291" t="s">
        <v>24527</v>
      </c>
      <c r="C2291" t="s">
        <v>24528</v>
      </c>
    </row>
    <row r="2292" spans="1:3">
      <c r="A2292" t="s">
        <v>18757</v>
      </c>
      <c r="B2292" t="s">
        <v>24529</v>
      </c>
      <c r="C2292" t="s">
        <v>24530</v>
      </c>
    </row>
    <row r="2293" spans="1:3">
      <c r="A2293" t="s">
        <v>18757</v>
      </c>
      <c r="B2293" t="s">
        <v>24531</v>
      </c>
      <c r="C2293" t="s">
        <v>24532</v>
      </c>
    </row>
    <row r="2294" spans="1:3">
      <c r="A2294" t="s">
        <v>18757</v>
      </c>
      <c r="B2294" t="s">
        <v>24533</v>
      </c>
      <c r="C2294" t="s">
        <v>24534</v>
      </c>
    </row>
    <row r="2295" spans="1:3">
      <c r="A2295" t="s">
        <v>18757</v>
      </c>
      <c r="B2295" t="s">
        <v>24535</v>
      </c>
      <c r="C2295" t="s">
        <v>24536</v>
      </c>
    </row>
    <row r="2296" spans="1:3">
      <c r="A2296" t="s">
        <v>18757</v>
      </c>
      <c r="B2296" t="s">
        <v>24537</v>
      </c>
      <c r="C2296" t="s">
        <v>24538</v>
      </c>
    </row>
    <row r="2297" spans="1:3">
      <c r="A2297" t="s">
        <v>18757</v>
      </c>
      <c r="B2297" t="s">
        <v>24539</v>
      </c>
      <c r="C2297" t="s">
        <v>24540</v>
      </c>
    </row>
    <row r="2298" spans="1:3">
      <c r="A2298" t="s">
        <v>18757</v>
      </c>
      <c r="B2298" t="s">
        <v>24541</v>
      </c>
      <c r="C2298" t="s">
        <v>24542</v>
      </c>
    </row>
    <row r="2299" spans="1:3">
      <c r="A2299" t="s">
        <v>18757</v>
      </c>
      <c r="B2299" t="s">
        <v>24543</v>
      </c>
      <c r="C2299" t="s">
        <v>24544</v>
      </c>
    </row>
    <row r="2300" spans="1:3">
      <c r="A2300" t="s">
        <v>18757</v>
      </c>
      <c r="B2300" t="s">
        <v>24545</v>
      </c>
      <c r="C2300" t="s">
        <v>24546</v>
      </c>
    </row>
    <row r="2301" spans="1:3">
      <c r="A2301" t="s">
        <v>18757</v>
      </c>
      <c r="B2301" t="s">
        <v>24547</v>
      </c>
      <c r="C2301" t="s">
        <v>24548</v>
      </c>
    </row>
    <row r="2302" spans="1:3">
      <c r="A2302" t="s">
        <v>18767</v>
      </c>
      <c r="B2302" t="s">
        <v>24549</v>
      </c>
      <c r="C2302" t="s">
        <v>18772</v>
      </c>
    </row>
    <row r="2303" spans="1:3">
      <c r="A2303" t="s">
        <v>18767</v>
      </c>
      <c r="B2303" t="s">
        <v>24550</v>
      </c>
      <c r="C2303" t="s">
        <v>20504</v>
      </c>
    </row>
    <row r="2304" spans="1:3">
      <c r="A2304" t="s">
        <v>18767</v>
      </c>
      <c r="B2304" t="s">
        <v>24551</v>
      </c>
      <c r="C2304" t="s">
        <v>20518</v>
      </c>
    </row>
    <row r="2305" spans="1:3">
      <c r="A2305" t="s">
        <v>18767</v>
      </c>
      <c r="B2305" t="s">
        <v>24552</v>
      </c>
      <c r="C2305" t="s">
        <v>24553</v>
      </c>
    </row>
    <row r="2306" spans="1:3">
      <c r="A2306" t="s">
        <v>18767</v>
      </c>
      <c r="B2306" t="s">
        <v>24554</v>
      </c>
      <c r="C2306" t="s">
        <v>20174</v>
      </c>
    </row>
    <row r="2307" spans="1:3">
      <c r="A2307" t="s">
        <v>18767</v>
      </c>
      <c r="B2307" t="s">
        <v>24555</v>
      </c>
      <c r="C2307" t="s">
        <v>24556</v>
      </c>
    </row>
    <row r="2308" spans="1:3">
      <c r="A2308" t="s">
        <v>18767</v>
      </c>
      <c r="B2308" t="s">
        <v>24557</v>
      </c>
      <c r="C2308" t="s">
        <v>24558</v>
      </c>
    </row>
    <row r="2309" spans="1:3">
      <c r="A2309" t="s">
        <v>18767</v>
      </c>
      <c r="B2309" t="s">
        <v>24559</v>
      </c>
      <c r="C2309" t="s">
        <v>20507</v>
      </c>
    </row>
    <row r="2310" spans="1:3">
      <c r="A2310" t="s">
        <v>18767</v>
      </c>
      <c r="B2310" t="s">
        <v>24560</v>
      </c>
      <c r="C2310" t="s">
        <v>24561</v>
      </c>
    </row>
    <row r="2311" spans="1:3">
      <c r="A2311" t="s">
        <v>18767</v>
      </c>
      <c r="B2311" t="s">
        <v>24562</v>
      </c>
      <c r="C2311" t="s">
        <v>24563</v>
      </c>
    </row>
    <row r="2312" spans="1:3">
      <c r="A2312" t="s">
        <v>18767</v>
      </c>
      <c r="B2312" t="s">
        <v>24564</v>
      </c>
      <c r="C2312" t="s">
        <v>24565</v>
      </c>
    </row>
    <row r="2313" spans="1:3">
      <c r="A2313" t="s">
        <v>18767</v>
      </c>
      <c r="B2313" t="s">
        <v>24566</v>
      </c>
      <c r="C2313" t="s">
        <v>23145</v>
      </c>
    </row>
    <row r="2314" spans="1:3">
      <c r="A2314" t="s">
        <v>18767</v>
      </c>
      <c r="B2314" t="s">
        <v>24567</v>
      </c>
      <c r="C2314" t="s">
        <v>24568</v>
      </c>
    </row>
    <row r="2315" spans="1:3">
      <c r="A2315" t="s">
        <v>18767</v>
      </c>
      <c r="B2315" t="s">
        <v>24569</v>
      </c>
      <c r="C2315" t="s">
        <v>24570</v>
      </c>
    </row>
    <row r="2316" spans="1:3">
      <c r="A2316" t="s">
        <v>18795</v>
      </c>
      <c r="B2316" t="s">
        <v>24571</v>
      </c>
      <c r="C2316" t="s">
        <v>24572</v>
      </c>
    </row>
    <row r="2317" spans="1:3">
      <c r="A2317" t="s">
        <v>18795</v>
      </c>
      <c r="B2317" t="s">
        <v>24573</v>
      </c>
      <c r="C2317" t="s">
        <v>24574</v>
      </c>
    </row>
    <row r="2318" spans="1:3">
      <c r="A2318" t="s">
        <v>18795</v>
      </c>
      <c r="B2318" t="s">
        <v>24575</v>
      </c>
      <c r="C2318" t="s">
        <v>24576</v>
      </c>
    </row>
    <row r="2319" spans="1:3">
      <c r="A2319" t="s">
        <v>18795</v>
      </c>
      <c r="B2319" t="s">
        <v>24577</v>
      </c>
      <c r="C2319" t="s">
        <v>24578</v>
      </c>
    </row>
    <row r="2320" spans="1:3">
      <c r="A2320" t="s">
        <v>18795</v>
      </c>
      <c r="B2320" t="s">
        <v>24579</v>
      </c>
      <c r="C2320" t="s">
        <v>24580</v>
      </c>
    </row>
    <row r="2321" spans="1:3">
      <c r="A2321" t="s">
        <v>18795</v>
      </c>
      <c r="B2321" t="s">
        <v>24581</v>
      </c>
      <c r="C2321" t="s">
        <v>24582</v>
      </c>
    </row>
    <row r="2322" spans="1:3">
      <c r="A2322" t="s">
        <v>18795</v>
      </c>
      <c r="B2322" t="s">
        <v>24583</v>
      </c>
      <c r="C2322" t="s">
        <v>24584</v>
      </c>
    </row>
    <row r="2323" spans="1:3">
      <c r="A2323" t="s">
        <v>18795</v>
      </c>
      <c r="B2323" t="s">
        <v>24585</v>
      </c>
      <c r="C2323" t="s">
        <v>24586</v>
      </c>
    </row>
    <row r="2324" spans="1:3">
      <c r="A2324" t="s">
        <v>18795</v>
      </c>
      <c r="B2324" t="s">
        <v>24587</v>
      </c>
      <c r="C2324" t="s">
        <v>24588</v>
      </c>
    </row>
    <row r="2325" spans="1:3">
      <c r="A2325" t="s">
        <v>18795</v>
      </c>
      <c r="B2325" t="s">
        <v>24589</v>
      </c>
      <c r="C2325" t="s">
        <v>24590</v>
      </c>
    </row>
    <row r="2326" spans="1:3">
      <c r="A2326" t="s">
        <v>18795</v>
      </c>
      <c r="B2326" t="s">
        <v>24591</v>
      </c>
      <c r="C2326" t="s">
        <v>24592</v>
      </c>
    </row>
    <row r="2327" spans="1:3">
      <c r="A2327" t="s">
        <v>18795</v>
      </c>
      <c r="B2327" t="s">
        <v>24593</v>
      </c>
      <c r="C2327" t="s">
        <v>24594</v>
      </c>
    </row>
    <row r="2328" spans="1:3">
      <c r="A2328" t="s">
        <v>18774</v>
      </c>
      <c r="B2328" t="s">
        <v>24595</v>
      </c>
      <c r="C2328" t="s">
        <v>24596</v>
      </c>
    </row>
    <row r="2329" spans="1:3">
      <c r="A2329" t="s">
        <v>18774</v>
      </c>
      <c r="B2329" t="s">
        <v>24597</v>
      </c>
      <c r="C2329" t="s">
        <v>24598</v>
      </c>
    </row>
    <row r="2330" spans="1:3">
      <c r="A2330" t="s">
        <v>18774</v>
      </c>
      <c r="B2330" t="s">
        <v>24599</v>
      </c>
      <c r="C2330" t="s">
        <v>24600</v>
      </c>
    </row>
    <row r="2331" spans="1:3">
      <c r="A2331" t="s">
        <v>18774</v>
      </c>
      <c r="B2331" t="s">
        <v>24601</v>
      </c>
      <c r="C2331" t="s">
        <v>24602</v>
      </c>
    </row>
    <row r="2332" spans="1:3">
      <c r="A2332" t="s">
        <v>18774</v>
      </c>
      <c r="B2332" t="s">
        <v>24603</v>
      </c>
      <c r="C2332" t="s">
        <v>24604</v>
      </c>
    </row>
    <row r="2333" spans="1:3">
      <c r="A2333" t="s">
        <v>18774</v>
      </c>
      <c r="B2333" t="s">
        <v>24605</v>
      </c>
      <c r="C2333" t="s">
        <v>24606</v>
      </c>
    </row>
    <row r="2334" spans="1:3">
      <c r="A2334" t="s">
        <v>18774</v>
      </c>
      <c r="B2334" t="s">
        <v>24607</v>
      </c>
      <c r="C2334" t="s">
        <v>24608</v>
      </c>
    </row>
    <row r="2335" spans="1:3">
      <c r="A2335" t="s">
        <v>18774</v>
      </c>
      <c r="B2335" t="s">
        <v>24609</v>
      </c>
      <c r="C2335" t="s">
        <v>24610</v>
      </c>
    </row>
    <row r="2336" spans="1:3">
      <c r="A2336" t="s">
        <v>18774</v>
      </c>
      <c r="B2336" t="s">
        <v>24611</v>
      </c>
      <c r="C2336" t="s">
        <v>24612</v>
      </c>
    </row>
    <row r="2337" spans="1:3">
      <c r="A2337" t="s">
        <v>18774</v>
      </c>
      <c r="B2337" t="s">
        <v>24613</v>
      </c>
      <c r="C2337" t="s">
        <v>24614</v>
      </c>
    </row>
    <row r="2338" spans="1:3">
      <c r="A2338" t="s">
        <v>18774</v>
      </c>
      <c r="B2338" t="s">
        <v>24615</v>
      </c>
      <c r="C2338" t="s">
        <v>24616</v>
      </c>
    </row>
    <row r="2339" spans="1:3">
      <c r="A2339" t="s">
        <v>18774</v>
      </c>
      <c r="B2339" t="s">
        <v>24617</v>
      </c>
      <c r="C2339" t="s">
        <v>24618</v>
      </c>
    </row>
    <row r="2340" spans="1:3">
      <c r="A2340" t="s">
        <v>18774</v>
      </c>
      <c r="B2340" t="s">
        <v>24619</v>
      </c>
      <c r="C2340" t="s">
        <v>24620</v>
      </c>
    </row>
    <row r="2341" spans="1:3">
      <c r="A2341" t="s">
        <v>18774</v>
      </c>
      <c r="B2341" t="s">
        <v>24621</v>
      </c>
      <c r="C2341" t="s">
        <v>24622</v>
      </c>
    </row>
    <row r="2342" spans="1:3">
      <c r="A2342" t="s">
        <v>18774</v>
      </c>
      <c r="B2342" t="s">
        <v>24623</v>
      </c>
      <c r="C2342" t="s">
        <v>24624</v>
      </c>
    </row>
    <row r="2343" spans="1:3">
      <c r="A2343" t="s">
        <v>18774</v>
      </c>
      <c r="B2343" t="s">
        <v>24625</v>
      </c>
      <c r="C2343" t="s">
        <v>24626</v>
      </c>
    </row>
    <row r="2344" spans="1:3">
      <c r="A2344" t="s">
        <v>18774</v>
      </c>
      <c r="B2344" t="s">
        <v>24627</v>
      </c>
      <c r="C2344" t="s">
        <v>24628</v>
      </c>
    </row>
    <row r="2345" spans="1:3">
      <c r="A2345" t="s">
        <v>18774</v>
      </c>
      <c r="B2345" t="s">
        <v>24629</v>
      </c>
      <c r="C2345" t="s">
        <v>24630</v>
      </c>
    </row>
    <row r="2346" spans="1:3">
      <c r="A2346" t="s">
        <v>18774</v>
      </c>
      <c r="B2346" t="s">
        <v>24631</v>
      </c>
      <c r="C2346" t="s">
        <v>24632</v>
      </c>
    </row>
    <row r="2347" spans="1:3">
      <c r="A2347" t="s">
        <v>18774</v>
      </c>
      <c r="B2347" t="s">
        <v>24633</v>
      </c>
      <c r="C2347" t="s">
        <v>24634</v>
      </c>
    </row>
    <row r="2348" spans="1:3">
      <c r="A2348" t="s">
        <v>18774</v>
      </c>
      <c r="B2348" t="s">
        <v>24635</v>
      </c>
      <c r="C2348" t="s">
        <v>24636</v>
      </c>
    </row>
    <row r="2349" spans="1:3">
      <c r="A2349" t="s">
        <v>18774</v>
      </c>
      <c r="B2349" t="s">
        <v>24637</v>
      </c>
      <c r="C2349" t="s">
        <v>24638</v>
      </c>
    </row>
    <row r="2350" spans="1:3">
      <c r="A2350" t="s">
        <v>18774</v>
      </c>
      <c r="B2350" t="s">
        <v>24639</v>
      </c>
      <c r="C2350" t="s">
        <v>24640</v>
      </c>
    </row>
    <row r="2351" spans="1:3">
      <c r="A2351" t="s">
        <v>18774</v>
      </c>
      <c r="B2351" t="s">
        <v>24641</v>
      </c>
      <c r="C2351" t="s">
        <v>24642</v>
      </c>
    </row>
    <row r="2352" spans="1:3">
      <c r="A2352" t="s">
        <v>18774</v>
      </c>
      <c r="B2352" t="s">
        <v>24643</v>
      </c>
      <c r="C2352" t="s">
        <v>24644</v>
      </c>
    </row>
    <row r="2353" spans="1:3">
      <c r="A2353" t="s">
        <v>18774</v>
      </c>
      <c r="B2353" t="s">
        <v>24645</v>
      </c>
      <c r="C2353" t="s">
        <v>24646</v>
      </c>
    </row>
    <row r="2354" spans="1:3">
      <c r="A2354" t="s">
        <v>18774</v>
      </c>
      <c r="B2354" t="s">
        <v>24647</v>
      </c>
      <c r="C2354" t="s">
        <v>24648</v>
      </c>
    </row>
    <row r="2355" spans="1:3">
      <c r="A2355" t="s">
        <v>18774</v>
      </c>
      <c r="B2355" t="s">
        <v>24649</v>
      </c>
      <c r="C2355" t="s">
        <v>24650</v>
      </c>
    </row>
    <row r="2356" spans="1:3">
      <c r="A2356" t="s">
        <v>18774</v>
      </c>
      <c r="B2356" t="s">
        <v>24651</v>
      </c>
      <c r="C2356" t="s">
        <v>24652</v>
      </c>
    </row>
    <row r="2357" spans="1:3">
      <c r="A2357" t="s">
        <v>18774</v>
      </c>
      <c r="B2357" t="s">
        <v>24653</v>
      </c>
      <c r="C2357" t="s">
        <v>24654</v>
      </c>
    </row>
    <row r="2358" spans="1:3">
      <c r="A2358" t="s">
        <v>18774</v>
      </c>
      <c r="B2358" t="s">
        <v>24655</v>
      </c>
      <c r="C2358" t="s">
        <v>24656</v>
      </c>
    </row>
    <row r="2359" spans="1:3">
      <c r="A2359" t="s">
        <v>18774</v>
      </c>
      <c r="B2359" t="s">
        <v>24657</v>
      </c>
      <c r="C2359" t="s">
        <v>24658</v>
      </c>
    </row>
    <row r="2360" spans="1:3">
      <c r="A2360" t="s">
        <v>18774</v>
      </c>
      <c r="B2360" t="s">
        <v>24659</v>
      </c>
      <c r="C2360" t="s">
        <v>24660</v>
      </c>
    </row>
    <row r="2361" spans="1:3">
      <c r="A2361" t="s">
        <v>18774</v>
      </c>
      <c r="B2361" t="s">
        <v>24661</v>
      </c>
      <c r="C2361" t="s">
        <v>24662</v>
      </c>
    </row>
    <row r="2362" spans="1:3">
      <c r="A2362" t="s">
        <v>18774</v>
      </c>
      <c r="B2362" t="s">
        <v>24663</v>
      </c>
      <c r="C2362" t="s">
        <v>24664</v>
      </c>
    </row>
    <row r="2363" spans="1:3">
      <c r="A2363" t="s">
        <v>18774</v>
      </c>
      <c r="B2363" t="s">
        <v>24665</v>
      </c>
      <c r="C2363" t="s">
        <v>24666</v>
      </c>
    </row>
    <row r="2364" spans="1:3">
      <c r="A2364" t="s">
        <v>18774</v>
      </c>
      <c r="B2364" t="s">
        <v>24667</v>
      </c>
      <c r="C2364" t="s">
        <v>24668</v>
      </c>
    </row>
    <row r="2365" spans="1:3">
      <c r="A2365" t="s">
        <v>18774</v>
      </c>
      <c r="B2365" t="s">
        <v>24669</v>
      </c>
      <c r="C2365" t="s">
        <v>24670</v>
      </c>
    </row>
    <row r="2366" spans="1:3">
      <c r="A2366" t="s">
        <v>18774</v>
      </c>
      <c r="B2366" t="s">
        <v>24671</v>
      </c>
      <c r="C2366" t="s">
        <v>24672</v>
      </c>
    </row>
    <row r="2367" spans="1:3">
      <c r="A2367" t="s">
        <v>18774</v>
      </c>
      <c r="B2367" t="s">
        <v>24673</v>
      </c>
      <c r="C2367" t="s">
        <v>24674</v>
      </c>
    </row>
    <row r="2368" spans="1:3">
      <c r="A2368" t="s">
        <v>18774</v>
      </c>
      <c r="B2368" t="s">
        <v>24675</v>
      </c>
      <c r="C2368" t="s">
        <v>24676</v>
      </c>
    </row>
    <row r="2369" spans="1:3">
      <c r="A2369" t="s">
        <v>18774</v>
      </c>
      <c r="B2369" t="s">
        <v>24677</v>
      </c>
      <c r="C2369" t="s">
        <v>24678</v>
      </c>
    </row>
    <row r="2370" spans="1:3">
      <c r="A2370" t="s">
        <v>18774</v>
      </c>
      <c r="B2370" t="s">
        <v>24679</v>
      </c>
      <c r="C2370" t="s">
        <v>24680</v>
      </c>
    </row>
    <row r="2371" spans="1:3">
      <c r="A2371" t="s">
        <v>18774</v>
      </c>
      <c r="B2371" t="s">
        <v>24681</v>
      </c>
      <c r="C2371" t="s">
        <v>24682</v>
      </c>
    </row>
    <row r="2372" spans="1:3">
      <c r="A2372" t="s">
        <v>18774</v>
      </c>
      <c r="B2372" t="s">
        <v>24683</v>
      </c>
      <c r="C2372" t="s">
        <v>24684</v>
      </c>
    </row>
    <row r="2373" spans="1:3">
      <c r="A2373" t="s">
        <v>18774</v>
      </c>
      <c r="B2373" t="s">
        <v>24685</v>
      </c>
      <c r="C2373" t="s">
        <v>24686</v>
      </c>
    </row>
    <row r="2374" spans="1:3">
      <c r="A2374" t="s">
        <v>18774</v>
      </c>
      <c r="B2374" t="s">
        <v>24687</v>
      </c>
      <c r="C2374" t="s">
        <v>24688</v>
      </c>
    </row>
    <row r="2375" spans="1:3">
      <c r="A2375" t="s">
        <v>18817</v>
      </c>
      <c r="B2375" t="s">
        <v>24689</v>
      </c>
      <c r="C2375" t="s">
        <v>24690</v>
      </c>
    </row>
    <row r="2376" spans="1:3">
      <c r="A2376" t="s">
        <v>18817</v>
      </c>
      <c r="B2376" t="s">
        <v>24691</v>
      </c>
      <c r="C2376" t="s">
        <v>24692</v>
      </c>
    </row>
    <row r="2377" spans="1:3">
      <c r="A2377" t="s">
        <v>18817</v>
      </c>
      <c r="B2377" t="s">
        <v>24693</v>
      </c>
      <c r="C2377" t="s">
        <v>24694</v>
      </c>
    </row>
    <row r="2378" spans="1:3">
      <c r="A2378" t="s">
        <v>18817</v>
      </c>
      <c r="B2378" t="s">
        <v>24695</v>
      </c>
      <c r="C2378" t="s">
        <v>24696</v>
      </c>
    </row>
    <row r="2379" spans="1:3">
      <c r="A2379" t="s">
        <v>18817</v>
      </c>
      <c r="B2379" t="s">
        <v>24697</v>
      </c>
      <c r="C2379" t="s">
        <v>24698</v>
      </c>
    </row>
    <row r="2380" spans="1:3">
      <c r="A2380" t="s">
        <v>18817</v>
      </c>
      <c r="B2380" t="s">
        <v>24699</v>
      </c>
      <c r="C2380" t="s">
        <v>24700</v>
      </c>
    </row>
    <row r="2381" spans="1:3">
      <c r="A2381" t="s">
        <v>18817</v>
      </c>
      <c r="B2381" t="s">
        <v>24701</v>
      </c>
      <c r="C2381" t="s">
        <v>24702</v>
      </c>
    </row>
    <row r="2382" spans="1:3">
      <c r="A2382" t="s">
        <v>18817</v>
      </c>
      <c r="B2382" t="s">
        <v>24703</v>
      </c>
      <c r="C2382" t="s">
        <v>24704</v>
      </c>
    </row>
    <row r="2383" spans="1:3">
      <c r="A2383" t="s">
        <v>18817</v>
      </c>
      <c r="B2383" t="s">
        <v>24705</v>
      </c>
      <c r="C2383" t="s">
        <v>24706</v>
      </c>
    </row>
    <row r="2384" spans="1:3">
      <c r="A2384" t="s">
        <v>18817</v>
      </c>
      <c r="B2384" t="s">
        <v>24707</v>
      </c>
      <c r="C2384" t="s">
        <v>24708</v>
      </c>
    </row>
    <row r="2385" spans="1:3">
      <c r="A2385" t="s">
        <v>18817</v>
      </c>
      <c r="B2385" t="s">
        <v>24709</v>
      </c>
      <c r="C2385" t="s">
        <v>24710</v>
      </c>
    </row>
    <row r="2386" spans="1:3">
      <c r="A2386" t="s">
        <v>18817</v>
      </c>
      <c r="B2386" t="s">
        <v>24711</v>
      </c>
      <c r="C2386" t="s">
        <v>24712</v>
      </c>
    </row>
    <row r="2387" spans="1:3">
      <c r="A2387" t="s">
        <v>18817</v>
      </c>
      <c r="B2387" t="s">
        <v>24713</v>
      </c>
      <c r="C2387" t="s">
        <v>24714</v>
      </c>
    </row>
    <row r="2388" spans="1:3">
      <c r="A2388" t="s">
        <v>18817</v>
      </c>
      <c r="B2388" t="s">
        <v>24715</v>
      </c>
      <c r="C2388" t="s">
        <v>24716</v>
      </c>
    </row>
    <row r="2389" spans="1:3">
      <c r="A2389" t="s">
        <v>18817</v>
      </c>
      <c r="B2389" t="s">
        <v>24717</v>
      </c>
      <c r="C2389" t="s">
        <v>24718</v>
      </c>
    </row>
    <row r="2390" spans="1:3">
      <c r="A2390" t="s">
        <v>18817</v>
      </c>
      <c r="B2390" t="s">
        <v>24719</v>
      </c>
      <c r="C2390" t="s">
        <v>24720</v>
      </c>
    </row>
    <row r="2391" spans="1:3">
      <c r="A2391" t="s">
        <v>18817</v>
      </c>
      <c r="B2391" t="s">
        <v>24721</v>
      </c>
      <c r="C2391" t="s">
        <v>24722</v>
      </c>
    </row>
    <row r="2392" spans="1:3">
      <c r="A2392" t="s">
        <v>18817</v>
      </c>
      <c r="B2392" t="s">
        <v>24723</v>
      </c>
      <c r="C2392" t="s">
        <v>24724</v>
      </c>
    </row>
    <row r="2393" spans="1:3">
      <c r="A2393" t="s">
        <v>18817</v>
      </c>
      <c r="B2393" t="s">
        <v>24725</v>
      </c>
      <c r="C2393" t="s">
        <v>24726</v>
      </c>
    </row>
    <row r="2394" spans="1:3">
      <c r="A2394" t="s">
        <v>18817</v>
      </c>
      <c r="B2394" t="s">
        <v>24727</v>
      </c>
      <c r="C2394" t="s">
        <v>24728</v>
      </c>
    </row>
    <row r="2395" spans="1:3">
      <c r="A2395" t="s">
        <v>18817</v>
      </c>
      <c r="B2395" t="s">
        <v>24729</v>
      </c>
      <c r="C2395" t="s">
        <v>24730</v>
      </c>
    </row>
    <row r="2396" spans="1:3">
      <c r="A2396" t="s">
        <v>18817</v>
      </c>
      <c r="B2396" t="s">
        <v>24731</v>
      </c>
      <c r="C2396" t="s">
        <v>24732</v>
      </c>
    </row>
    <row r="2397" spans="1:3">
      <c r="A2397" t="s">
        <v>18817</v>
      </c>
      <c r="B2397" t="s">
        <v>24733</v>
      </c>
      <c r="C2397" t="s">
        <v>24734</v>
      </c>
    </row>
    <row r="2398" spans="1:3">
      <c r="A2398" t="s">
        <v>18817</v>
      </c>
      <c r="B2398" t="s">
        <v>24735</v>
      </c>
      <c r="C2398" t="s">
        <v>24736</v>
      </c>
    </row>
    <row r="2399" spans="1:3">
      <c r="A2399" t="s">
        <v>18817</v>
      </c>
      <c r="B2399" t="s">
        <v>24737</v>
      </c>
      <c r="C2399" t="s">
        <v>24738</v>
      </c>
    </row>
    <row r="2400" spans="1:3">
      <c r="A2400" t="s">
        <v>18817</v>
      </c>
      <c r="B2400" t="s">
        <v>24739</v>
      </c>
      <c r="C2400" t="s">
        <v>24740</v>
      </c>
    </row>
    <row r="2401" spans="1:3">
      <c r="A2401" t="s">
        <v>18817</v>
      </c>
      <c r="B2401" t="s">
        <v>24741</v>
      </c>
      <c r="C2401" t="s">
        <v>24742</v>
      </c>
    </row>
    <row r="2402" spans="1:3">
      <c r="A2402" t="s">
        <v>18817</v>
      </c>
      <c r="B2402" t="s">
        <v>24743</v>
      </c>
      <c r="C2402" t="s">
        <v>24744</v>
      </c>
    </row>
    <row r="2403" spans="1:3">
      <c r="A2403" t="s">
        <v>18817</v>
      </c>
      <c r="B2403" t="s">
        <v>24745</v>
      </c>
      <c r="C2403" t="s">
        <v>24746</v>
      </c>
    </row>
    <row r="2404" spans="1:3">
      <c r="A2404" t="s">
        <v>18817</v>
      </c>
      <c r="B2404" t="s">
        <v>24747</v>
      </c>
      <c r="C2404" t="s">
        <v>24748</v>
      </c>
    </row>
    <row r="2405" spans="1:3">
      <c r="A2405" t="s">
        <v>18817</v>
      </c>
      <c r="B2405" t="s">
        <v>24749</v>
      </c>
      <c r="C2405" t="s">
        <v>24750</v>
      </c>
    </row>
    <row r="2406" spans="1:3">
      <c r="A2406" t="s">
        <v>18817</v>
      </c>
      <c r="B2406" t="s">
        <v>24751</v>
      </c>
      <c r="C2406" t="s">
        <v>24752</v>
      </c>
    </row>
    <row r="2407" spans="1:3">
      <c r="A2407" t="s">
        <v>18817</v>
      </c>
      <c r="B2407" t="s">
        <v>24753</v>
      </c>
      <c r="C2407" t="s">
        <v>24754</v>
      </c>
    </row>
    <row r="2408" spans="1:3">
      <c r="A2408" t="s">
        <v>18817</v>
      </c>
      <c r="B2408" t="s">
        <v>24755</v>
      </c>
      <c r="C2408" t="s">
        <v>24756</v>
      </c>
    </row>
    <row r="2409" spans="1:3">
      <c r="A2409" t="s">
        <v>18817</v>
      </c>
      <c r="B2409" t="s">
        <v>24757</v>
      </c>
      <c r="C2409" t="s">
        <v>24758</v>
      </c>
    </row>
    <row r="2410" spans="1:3">
      <c r="A2410" t="s">
        <v>18817</v>
      </c>
      <c r="B2410" t="s">
        <v>24759</v>
      </c>
      <c r="C2410" t="s">
        <v>24760</v>
      </c>
    </row>
    <row r="2411" spans="1:3">
      <c r="A2411" t="s">
        <v>18817</v>
      </c>
      <c r="B2411" t="s">
        <v>24761</v>
      </c>
      <c r="C2411" t="s">
        <v>24762</v>
      </c>
    </row>
    <row r="2412" spans="1:3">
      <c r="A2412" t="s">
        <v>18817</v>
      </c>
      <c r="B2412" t="s">
        <v>24763</v>
      </c>
      <c r="C2412" t="s">
        <v>24764</v>
      </c>
    </row>
    <row r="2413" spans="1:3">
      <c r="A2413" t="s">
        <v>18817</v>
      </c>
      <c r="B2413" t="s">
        <v>24765</v>
      </c>
      <c r="C2413" t="s">
        <v>24766</v>
      </c>
    </row>
    <row r="2414" spans="1:3">
      <c r="A2414" t="s">
        <v>18817</v>
      </c>
      <c r="B2414" t="s">
        <v>24767</v>
      </c>
      <c r="C2414" t="s">
        <v>24768</v>
      </c>
    </row>
    <row r="2415" spans="1:3">
      <c r="A2415" t="s">
        <v>18817</v>
      </c>
      <c r="B2415" t="s">
        <v>24769</v>
      </c>
      <c r="C2415" t="s">
        <v>24770</v>
      </c>
    </row>
    <row r="2416" spans="1:3">
      <c r="A2416" t="s">
        <v>18817</v>
      </c>
      <c r="B2416" t="s">
        <v>24771</v>
      </c>
      <c r="C2416" t="s">
        <v>24772</v>
      </c>
    </row>
    <row r="2417" spans="1:3">
      <c r="A2417" t="s">
        <v>18817</v>
      </c>
      <c r="B2417" t="s">
        <v>24773</v>
      </c>
      <c r="C2417" t="s">
        <v>24774</v>
      </c>
    </row>
    <row r="2418" spans="1:3">
      <c r="A2418" t="s">
        <v>18817</v>
      </c>
      <c r="B2418" t="s">
        <v>24775</v>
      </c>
      <c r="C2418" t="s">
        <v>24776</v>
      </c>
    </row>
    <row r="2419" spans="1:3">
      <c r="A2419" t="s">
        <v>18817</v>
      </c>
      <c r="B2419" t="s">
        <v>24777</v>
      </c>
      <c r="C2419" t="s">
        <v>24778</v>
      </c>
    </row>
    <row r="2420" spans="1:3">
      <c r="A2420" t="s">
        <v>18817</v>
      </c>
      <c r="B2420" t="s">
        <v>24779</v>
      </c>
      <c r="C2420" t="s">
        <v>24780</v>
      </c>
    </row>
    <row r="2421" spans="1:3">
      <c r="A2421" t="s">
        <v>18817</v>
      </c>
      <c r="B2421" t="s">
        <v>24781</v>
      </c>
      <c r="C2421" t="s">
        <v>24782</v>
      </c>
    </row>
    <row r="2422" spans="1:3">
      <c r="A2422" t="s">
        <v>18856</v>
      </c>
      <c r="B2422" t="s">
        <v>24783</v>
      </c>
      <c r="C2422" t="s">
        <v>24784</v>
      </c>
    </row>
    <row r="2423" spans="1:3">
      <c r="A2423" t="s">
        <v>18856</v>
      </c>
      <c r="B2423" t="s">
        <v>24785</v>
      </c>
      <c r="C2423" t="s">
        <v>24786</v>
      </c>
    </row>
    <row r="2424" spans="1:3">
      <c r="A2424" t="s">
        <v>18856</v>
      </c>
      <c r="B2424" t="s">
        <v>24787</v>
      </c>
      <c r="C2424" t="s">
        <v>24788</v>
      </c>
    </row>
    <row r="2425" spans="1:3">
      <c r="A2425" t="s">
        <v>18856</v>
      </c>
      <c r="B2425" t="s">
        <v>24789</v>
      </c>
      <c r="C2425" t="s">
        <v>24790</v>
      </c>
    </row>
    <row r="2426" spans="1:3">
      <c r="A2426" t="s">
        <v>18856</v>
      </c>
      <c r="B2426" t="s">
        <v>24791</v>
      </c>
      <c r="C2426" t="s">
        <v>24792</v>
      </c>
    </row>
    <row r="2427" spans="1:3">
      <c r="A2427" t="s">
        <v>18856</v>
      </c>
      <c r="B2427" t="s">
        <v>24793</v>
      </c>
      <c r="C2427" t="s">
        <v>24794</v>
      </c>
    </row>
    <row r="2428" spans="1:3">
      <c r="A2428" t="s">
        <v>18856</v>
      </c>
      <c r="B2428" t="s">
        <v>24795</v>
      </c>
      <c r="C2428" t="s">
        <v>24796</v>
      </c>
    </row>
    <row r="2429" spans="1:3">
      <c r="A2429" t="s">
        <v>18856</v>
      </c>
      <c r="B2429" t="s">
        <v>24797</v>
      </c>
      <c r="C2429" t="s">
        <v>24798</v>
      </c>
    </row>
    <row r="2430" spans="1:3">
      <c r="A2430" t="s">
        <v>18856</v>
      </c>
      <c r="B2430" t="s">
        <v>24799</v>
      </c>
      <c r="C2430" t="s">
        <v>24800</v>
      </c>
    </row>
    <row r="2431" spans="1:3">
      <c r="A2431" t="s">
        <v>18076</v>
      </c>
      <c r="B2431" t="s">
        <v>24801</v>
      </c>
      <c r="C2431" t="s">
        <v>24802</v>
      </c>
    </row>
    <row r="2432" spans="1:3">
      <c r="A2432" t="s">
        <v>18076</v>
      </c>
      <c r="B2432" t="s">
        <v>24803</v>
      </c>
      <c r="C2432" t="s">
        <v>24804</v>
      </c>
    </row>
    <row r="2433" spans="1:3">
      <c r="A2433" t="s">
        <v>18076</v>
      </c>
      <c r="B2433" t="s">
        <v>24805</v>
      </c>
      <c r="C2433" t="s">
        <v>24806</v>
      </c>
    </row>
    <row r="2434" spans="1:3">
      <c r="A2434" t="s">
        <v>18076</v>
      </c>
      <c r="B2434" t="s">
        <v>24807</v>
      </c>
      <c r="C2434" t="s">
        <v>18082</v>
      </c>
    </row>
    <row r="2435" spans="1:3">
      <c r="A2435" t="s">
        <v>18076</v>
      </c>
      <c r="B2435" t="s">
        <v>24808</v>
      </c>
      <c r="C2435" t="s">
        <v>24809</v>
      </c>
    </row>
    <row r="2436" spans="1:3">
      <c r="A2436" t="s">
        <v>18076</v>
      </c>
      <c r="B2436" t="s">
        <v>24810</v>
      </c>
      <c r="C2436" t="s">
        <v>24811</v>
      </c>
    </row>
    <row r="2437" spans="1:3">
      <c r="A2437" t="s">
        <v>18076</v>
      </c>
      <c r="B2437" t="s">
        <v>24812</v>
      </c>
      <c r="C2437" t="s">
        <v>24813</v>
      </c>
    </row>
    <row r="2438" spans="1:3">
      <c r="A2438" t="s">
        <v>18076</v>
      </c>
      <c r="B2438" t="s">
        <v>24814</v>
      </c>
      <c r="C2438" t="s">
        <v>24815</v>
      </c>
    </row>
    <row r="2439" spans="1:3">
      <c r="A2439" t="s">
        <v>18076</v>
      </c>
      <c r="B2439" t="s">
        <v>24816</v>
      </c>
      <c r="C2439" t="s">
        <v>24817</v>
      </c>
    </row>
    <row r="2440" spans="1:3">
      <c r="A2440" t="s">
        <v>18076</v>
      </c>
      <c r="B2440" t="s">
        <v>24818</v>
      </c>
      <c r="C2440" t="s">
        <v>24819</v>
      </c>
    </row>
    <row r="2441" spans="1:3">
      <c r="A2441" t="s">
        <v>18076</v>
      </c>
      <c r="B2441" t="s">
        <v>24820</v>
      </c>
      <c r="C2441" t="s">
        <v>24821</v>
      </c>
    </row>
    <row r="2442" spans="1:3">
      <c r="A2442" t="s">
        <v>18076</v>
      </c>
      <c r="B2442" t="s">
        <v>24822</v>
      </c>
      <c r="C2442" t="s">
        <v>24823</v>
      </c>
    </row>
    <row r="2443" spans="1:3">
      <c r="A2443" t="s">
        <v>18076</v>
      </c>
      <c r="B2443" t="s">
        <v>24824</v>
      </c>
      <c r="C2443" t="s">
        <v>24825</v>
      </c>
    </row>
    <row r="2444" spans="1:3">
      <c r="A2444" t="s">
        <v>18076</v>
      </c>
      <c r="B2444" t="s">
        <v>24826</v>
      </c>
      <c r="C2444" t="s">
        <v>24827</v>
      </c>
    </row>
    <row r="2445" spans="1:3">
      <c r="A2445" t="s">
        <v>18076</v>
      </c>
      <c r="B2445" t="s">
        <v>24828</v>
      </c>
      <c r="C2445" t="s">
        <v>24829</v>
      </c>
    </row>
    <row r="2446" spans="1:3">
      <c r="A2446" t="s">
        <v>18076</v>
      </c>
      <c r="B2446" t="s">
        <v>24830</v>
      </c>
      <c r="C2446" t="s">
        <v>24831</v>
      </c>
    </row>
    <row r="2447" spans="1:3">
      <c r="A2447" t="s">
        <v>18076</v>
      </c>
      <c r="B2447" t="s">
        <v>24832</v>
      </c>
      <c r="C2447" t="s">
        <v>24833</v>
      </c>
    </row>
    <row r="2448" spans="1:3">
      <c r="A2448" t="s">
        <v>18076</v>
      </c>
      <c r="B2448" t="s">
        <v>24834</v>
      </c>
      <c r="C2448" t="s">
        <v>24835</v>
      </c>
    </row>
    <row r="2449" spans="1:3">
      <c r="A2449" t="s">
        <v>18076</v>
      </c>
      <c r="B2449" t="s">
        <v>24836</v>
      </c>
      <c r="C2449" t="s">
        <v>24837</v>
      </c>
    </row>
    <row r="2450" spans="1:3">
      <c r="A2450" t="s">
        <v>18076</v>
      </c>
      <c r="B2450" t="s">
        <v>24838</v>
      </c>
      <c r="C2450" t="s">
        <v>24839</v>
      </c>
    </row>
    <row r="2451" spans="1:3">
      <c r="A2451" t="s">
        <v>18076</v>
      </c>
      <c r="B2451" t="s">
        <v>24840</v>
      </c>
      <c r="C2451" t="s">
        <v>24841</v>
      </c>
    </row>
    <row r="2452" spans="1:3">
      <c r="A2452" t="s">
        <v>18076</v>
      </c>
      <c r="B2452" t="s">
        <v>24842</v>
      </c>
      <c r="C2452" t="s">
        <v>24843</v>
      </c>
    </row>
    <row r="2453" spans="1:3">
      <c r="A2453" t="s">
        <v>18076</v>
      </c>
      <c r="B2453" t="s">
        <v>24844</v>
      </c>
      <c r="C2453" t="s">
        <v>24845</v>
      </c>
    </row>
    <row r="2454" spans="1:3">
      <c r="A2454" t="s">
        <v>18076</v>
      </c>
      <c r="B2454" t="s">
        <v>24846</v>
      </c>
      <c r="C2454" t="s">
        <v>24847</v>
      </c>
    </row>
    <row r="2455" spans="1:3">
      <c r="A2455" t="s">
        <v>18076</v>
      </c>
      <c r="B2455" t="s">
        <v>24848</v>
      </c>
      <c r="C2455" t="s">
        <v>24849</v>
      </c>
    </row>
    <row r="2456" spans="1:3">
      <c r="A2456" t="s">
        <v>18825</v>
      </c>
      <c r="B2456" t="s">
        <v>24850</v>
      </c>
      <c r="C2456" t="s">
        <v>24851</v>
      </c>
    </row>
    <row r="2457" spans="1:3">
      <c r="A2457" t="s">
        <v>18825</v>
      </c>
      <c r="B2457" t="s">
        <v>24852</v>
      </c>
      <c r="C2457" t="s">
        <v>24853</v>
      </c>
    </row>
    <row r="2458" spans="1:3">
      <c r="A2458" t="s">
        <v>18825</v>
      </c>
      <c r="B2458" t="s">
        <v>24854</v>
      </c>
      <c r="C2458" t="s">
        <v>24855</v>
      </c>
    </row>
    <row r="2459" spans="1:3">
      <c r="A2459" t="s">
        <v>18184</v>
      </c>
      <c r="B2459" t="s">
        <v>24856</v>
      </c>
      <c r="C2459" t="s">
        <v>24857</v>
      </c>
    </row>
    <row r="2460" spans="1:3">
      <c r="A2460" t="s">
        <v>18184</v>
      </c>
      <c r="B2460" t="s">
        <v>24858</v>
      </c>
      <c r="C2460" t="s">
        <v>24859</v>
      </c>
    </row>
    <row r="2461" spans="1:3">
      <c r="A2461" t="s">
        <v>18184</v>
      </c>
      <c r="B2461" t="s">
        <v>24860</v>
      </c>
      <c r="C2461" t="s">
        <v>24861</v>
      </c>
    </row>
    <row r="2462" spans="1:3">
      <c r="A2462" t="s">
        <v>19491</v>
      </c>
      <c r="B2462" t="s">
        <v>24862</v>
      </c>
      <c r="C2462" t="s">
        <v>24863</v>
      </c>
    </row>
    <row r="2463" spans="1:3">
      <c r="A2463" t="s">
        <v>19491</v>
      </c>
      <c r="B2463" t="s">
        <v>24864</v>
      </c>
      <c r="C2463" t="s">
        <v>24865</v>
      </c>
    </row>
    <row r="2464" spans="1:3">
      <c r="A2464" t="s">
        <v>19491</v>
      </c>
      <c r="B2464" t="s">
        <v>24866</v>
      </c>
      <c r="C2464" t="s">
        <v>24867</v>
      </c>
    </row>
    <row r="2465" spans="1:3">
      <c r="A2465" t="s">
        <v>19491</v>
      </c>
      <c r="B2465" t="s">
        <v>24868</v>
      </c>
      <c r="C2465" t="s">
        <v>24869</v>
      </c>
    </row>
    <row r="2466" spans="1:3">
      <c r="A2466" t="s">
        <v>19491</v>
      </c>
      <c r="B2466" t="s">
        <v>24870</v>
      </c>
      <c r="C2466" t="s">
        <v>24871</v>
      </c>
    </row>
    <row r="2467" spans="1:3">
      <c r="A2467" t="s">
        <v>19491</v>
      </c>
      <c r="B2467" t="s">
        <v>24872</v>
      </c>
      <c r="C2467" t="s">
        <v>24873</v>
      </c>
    </row>
    <row r="2468" spans="1:3">
      <c r="A2468" t="s">
        <v>19491</v>
      </c>
      <c r="B2468" t="s">
        <v>24874</v>
      </c>
      <c r="C2468" t="s">
        <v>24875</v>
      </c>
    </row>
    <row r="2469" spans="1:3">
      <c r="A2469" t="s">
        <v>19491</v>
      </c>
      <c r="B2469" t="s">
        <v>24876</v>
      </c>
      <c r="C2469" t="s">
        <v>24877</v>
      </c>
    </row>
    <row r="2470" spans="1:3">
      <c r="A2470" t="s">
        <v>19491</v>
      </c>
      <c r="B2470" t="s">
        <v>24878</v>
      </c>
      <c r="C2470" t="s">
        <v>24879</v>
      </c>
    </row>
    <row r="2471" spans="1:3">
      <c r="A2471" t="s">
        <v>19491</v>
      </c>
      <c r="B2471" t="s">
        <v>24880</v>
      </c>
      <c r="C2471" t="s">
        <v>24881</v>
      </c>
    </row>
    <row r="2472" spans="1:3">
      <c r="A2472" t="s">
        <v>19491</v>
      </c>
      <c r="B2472" t="s">
        <v>24882</v>
      </c>
      <c r="C2472" t="s">
        <v>24883</v>
      </c>
    </row>
    <row r="2473" spans="1:3">
      <c r="A2473" t="s">
        <v>19491</v>
      </c>
      <c r="B2473" t="s">
        <v>24884</v>
      </c>
      <c r="C2473" t="s">
        <v>24885</v>
      </c>
    </row>
    <row r="2474" spans="1:3">
      <c r="A2474" t="s">
        <v>19491</v>
      </c>
      <c r="B2474" t="s">
        <v>24886</v>
      </c>
      <c r="C2474" t="s">
        <v>24887</v>
      </c>
    </row>
    <row r="2475" spans="1:3">
      <c r="A2475" t="s">
        <v>19491</v>
      </c>
      <c r="B2475" t="s">
        <v>24888</v>
      </c>
      <c r="C2475" t="s">
        <v>24889</v>
      </c>
    </row>
    <row r="2476" spans="1:3">
      <c r="A2476" t="s">
        <v>19491</v>
      </c>
      <c r="B2476" t="s">
        <v>24890</v>
      </c>
      <c r="C2476" t="s">
        <v>24891</v>
      </c>
    </row>
    <row r="2477" spans="1:3">
      <c r="A2477" t="s">
        <v>19491</v>
      </c>
      <c r="B2477" t="s">
        <v>24892</v>
      </c>
      <c r="C2477" t="s">
        <v>24893</v>
      </c>
    </row>
    <row r="2478" spans="1:3">
      <c r="A2478" t="s">
        <v>19264</v>
      </c>
      <c r="B2478" t="s">
        <v>24894</v>
      </c>
      <c r="C2478" t="s">
        <v>19270</v>
      </c>
    </row>
    <row r="2479" spans="1:3">
      <c r="A2479" t="s">
        <v>19264</v>
      </c>
      <c r="B2479" t="s">
        <v>24895</v>
      </c>
      <c r="C2479" t="s">
        <v>24896</v>
      </c>
    </row>
    <row r="2480" spans="1:3">
      <c r="A2480" t="s">
        <v>19264</v>
      </c>
      <c r="B2480" t="s">
        <v>24897</v>
      </c>
      <c r="C2480" t="s">
        <v>24898</v>
      </c>
    </row>
    <row r="2481" spans="1:3">
      <c r="A2481" t="s">
        <v>19264</v>
      </c>
      <c r="B2481" t="s">
        <v>24899</v>
      </c>
      <c r="C2481" t="s">
        <v>24900</v>
      </c>
    </row>
    <row r="2482" spans="1:3">
      <c r="A2482" t="s">
        <v>19264</v>
      </c>
      <c r="B2482" t="s">
        <v>24901</v>
      </c>
      <c r="C2482" t="s">
        <v>24902</v>
      </c>
    </row>
    <row r="2483" spans="1:3">
      <c r="A2483" t="s">
        <v>19264</v>
      </c>
      <c r="B2483" t="s">
        <v>24903</v>
      </c>
      <c r="C2483" t="s">
        <v>24904</v>
      </c>
    </row>
    <row r="2484" spans="1:3">
      <c r="A2484" t="s">
        <v>19264</v>
      </c>
      <c r="B2484" t="s">
        <v>24905</v>
      </c>
      <c r="C2484" t="s">
        <v>24906</v>
      </c>
    </row>
    <row r="2485" spans="1:3">
      <c r="A2485" t="s">
        <v>19264</v>
      </c>
      <c r="B2485" t="s">
        <v>24907</v>
      </c>
      <c r="C2485" t="s">
        <v>24908</v>
      </c>
    </row>
    <row r="2486" spans="1:3">
      <c r="A2486" t="s">
        <v>19264</v>
      </c>
      <c r="B2486" t="s">
        <v>24909</v>
      </c>
      <c r="C2486" t="s">
        <v>24910</v>
      </c>
    </row>
    <row r="2487" spans="1:3">
      <c r="A2487" t="s">
        <v>19264</v>
      </c>
      <c r="B2487" t="s">
        <v>24911</v>
      </c>
      <c r="C2487" t="s">
        <v>24912</v>
      </c>
    </row>
    <row r="2488" spans="1:3">
      <c r="A2488" t="s">
        <v>19264</v>
      </c>
      <c r="B2488" t="s">
        <v>24913</v>
      </c>
      <c r="C2488" t="s">
        <v>24914</v>
      </c>
    </row>
    <row r="2489" spans="1:3">
      <c r="A2489" t="s">
        <v>19264</v>
      </c>
      <c r="B2489" t="s">
        <v>24915</v>
      </c>
      <c r="C2489" t="s">
        <v>24916</v>
      </c>
    </row>
    <row r="2490" spans="1:3">
      <c r="A2490" t="s">
        <v>19264</v>
      </c>
      <c r="B2490" t="s">
        <v>24917</v>
      </c>
      <c r="C2490" t="s">
        <v>24918</v>
      </c>
    </row>
    <row r="2491" spans="1:3">
      <c r="A2491" t="s">
        <v>19678</v>
      </c>
      <c r="B2491" t="s">
        <v>24919</v>
      </c>
      <c r="C2491" t="s">
        <v>19684</v>
      </c>
    </row>
    <row r="2492" spans="1:3">
      <c r="A2492" t="s">
        <v>19678</v>
      </c>
      <c r="B2492" t="s">
        <v>24920</v>
      </c>
      <c r="C2492" t="s">
        <v>24921</v>
      </c>
    </row>
    <row r="2493" spans="1:3">
      <c r="A2493" t="s">
        <v>19678</v>
      </c>
      <c r="B2493" t="s">
        <v>24922</v>
      </c>
      <c r="C2493" t="s">
        <v>24923</v>
      </c>
    </row>
    <row r="2494" spans="1:3">
      <c r="A2494" t="s">
        <v>19678</v>
      </c>
      <c r="B2494" t="s">
        <v>24924</v>
      </c>
      <c r="C2494" t="s">
        <v>24925</v>
      </c>
    </row>
    <row r="2495" spans="1:3">
      <c r="A2495" t="s">
        <v>19678</v>
      </c>
      <c r="B2495" t="s">
        <v>24926</v>
      </c>
      <c r="C2495" t="s">
        <v>24927</v>
      </c>
    </row>
    <row r="2496" spans="1:3">
      <c r="A2496" t="s">
        <v>19678</v>
      </c>
      <c r="B2496" t="s">
        <v>24928</v>
      </c>
      <c r="C2496" t="s">
        <v>24929</v>
      </c>
    </row>
    <row r="2497" spans="1:3">
      <c r="A2497" t="s">
        <v>19678</v>
      </c>
      <c r="B2497" t="s">
        <v>24930</v>
      </c>
      <c r="C2497" t="s">
        <v>24931</v>
      </c>
    </row>
    <row r="2498" spans="1:3">
      <c r="A2498" t="s">
        <v>19678</v>
      </c>
      <c r="B2498" t="s">
        <v>24932</v>
      </c>
      <c r="C2498" t="s">
        <v>24933</v>
      </c>
    </row>
    <row r="2499" spans="1:3">
      <c r="A2499" t="s">
        <v>19678</v>
      </c>
      <c r="B2499" t="s">
        <v>24934</v>
      </c>
      <c r="C2499" t="s">
        <v>24935</v>
      </c>
    </row>
    <row r="2500" spans="1:3">
      <c r="A2500" t="s">
        <v>19678</v>
      </c>
      <c r="B2500" t="s">
        <v>24936</v>
      </c>
      <c r="C2500" t="s">
        <v>24937</v>
      </c>
    </row>
    <row r="2501" spans="1:3">
      <c r="A2501" t="s">
        <v>19678</v>
      </c>
      <c r="B2501" t="s">
        <v>24938</v>
      </c>
      <c r="C2501" t="s">
        <v>24939</v>
      </c>
    </row>
    <row r="2502" spans="1:3">
      <c r="A2502" t="s">
        <v>19678</v>
      </c>
      <c r="B2502" t="s">
        <v>24940</v>
      </c>
      <c r="C2502" t="s">
        <v>24941</v>
      </c>
    </row>
    <row r="2503" spans="1:3">
      <c r="A2503" t="s">
        <v>19678</v>
      </c>
      <c r="B2503" t="s">
        <v>24942</v>
      </c>
      <c r="C2503" t="s">
        <v>24943</v>
      </c>
    </row>
    <row r="2504" spans="1:3">
      <c r="A2504" t="s">
        <v>19678</v>
      </c>
      <c r="B2504" t="s">
        <v>24944</v>
      </c>
      <c r="C2504" t="s">
        <v>24945</v>
      </c>
    </row>
    <row r="2505" spans="1:3">
      <c r="A2505" t="s">
        <v>19678</v>
      </c>
      <c r="B2505" t="s">
        <v>24946</v>
      </c>
      <c r="C2505" t="s">
        <v>24947</v>
      </c>
    </row>
    <row r="2506" spans="1:3">
      <c r="A2506" t="s">
        <v>19678</v>
      </c>
      <c r="B2506" t="s">
        <v>24948</v>
      </c>
      <c r="C2506" t="s">
        <v>24949</v>
      </c>
    </row>
    <row r="2507" spans="1:3">
      <c r="A2507" t="s">
        <v>19678</v>
      </c>
      <c r="B2507" t="s">
        <v>24950</v>
      </c>
      <c r="C2507" t="s">
        <v>24951</v>
      </c>
    </row>
    <row r="2508" spans="1:3">
      <c r="A2508" t="s">
        <v>18845</v>
      </c>
      <c r="B2508" t="s">
        <v>24952</v>
      </c>
      <c r="C2508" t="s">
        <v>24953</v>
      </c>
    </row>
    <row r="2509" spans="1:3">
      <c r="A2509" t="s">
        <v>18845</v>
      </c>
      <c r="B2509" t="s">
        <v>24954</v>
      </c>
      <c r="C2509" t="s">
        <v>24955</v>
      </c>
    </row>
    <row r="2510" spans="1:3">
      <c r="A2510" t="s">
        <v>18845</v>
      </c>
      <c r="B2510" t="s">
        <v>24956</v>
      </c>
      <c r="C2510" t="s">
        <v>24957</v>
      </c>
    </row>
    <row r="2511" spans="1:3">
      <c r="A2511" t="s">
        <v>18845</v>
      </c>
      <c r="B2511" t="s">
        <v>24958</v>
      </c>
      <c r="C2511" t="s">
        <v>24959</v>
      </c>
    </row>
    <row r="2512" spans="1:3">
      <c r="A2512" t="s">
        <v>18845</v>
      </c>
      <c r="B2512" t="s">
        <v>24960</v>
      </c>
      <c r="C2512" t="s">
        <v>20851</v>
      </c>
    </row>
    <row r="2513" spans="1:3">
      <c r="A2513" t="s">
        <v>18845</v>
      </c>
      <c r="B2513" t="s">
        <v>24961</v>
      </c>
      <c r="C2513" t="s">
        <v>24962</v>
      </c>
    </row>
    <row r="2514" spans="1:3">
      <c r="A2514" t="s">
        <v>18805</v>
      </c>
      <c r="B2514" t="s">
        <v>24963</v>
      </c>
      <c r="C2514" t="s">
        <v>24964</v>
      </c>
    </row>
    <row r="2515" spans="1:3">
      <c r="A2515" t="s">
        <v>18805</v>
      </c>
      <c r="B2515" t="s">
        <v>24965</v>
      </c>
      <c r="C2515" t="s">
        <v>24966</v>
      </c>
    </row>
    <row r="2516" spans="1:3">
      <c r="A2516" t="s">
        <v>18805</v>
      </c>
      <c r="B2516" t="s">
        <v>24967</v>
      </c>
      <c r="C2516" t="s">
        <v>24968</v>
      </c>
    </row>
    <row r="2517" spans="1:3">
      <c r="A2517" t="s">
        <v>18805</v>
      </c>
      <c r="B2517" t="s">
        <v>24969</v>
      </c>
      <c r="C2517" t="s">
        <v>24970</v>
      </c>
    </row>
    <row r="2518" spans="1:3">
      <c r="A2518" t="s">
        <v>18805</v>
      </c>
      <c r="B2518" t="s">
        <v>24971</v>
      </c>
      <c r="C2518" t="s">
        <v>24972</v>
      </c>
    </row>
    <row r="2519" spans="1:3">
      <c r="A2519" t="s">
        <v>18805</v>
      </c>
      <c r="B2519" t="s">
        <v>24973</v>
      </c>
      <c r="C2519" t="s">
        <v>24974</v>
      </c>
    </row>
    <row r="2520" spans="1:3">
      <c r="A2520" t="s">
        <v>18805</v>
      </c>
      <c r="B2520" t="s">
        <v>24975</v>
      </c>
      <c r="C2520" t="s">
        <v>24976</v>
      </c>
    </row>
    <row r="2521" spans="1:3">
      <c r="A2521" t="s">
        <v>18805</v>
      </c>
      <c r="B2521" t="s">
        <v>24977</v>
      </c>
      <c r="C2521" t="s">
        <v>24978</v>
      </c>
    </row>
    <row r="2522" spans="1:3">
      <c r="A2522" t="s">
        <v>18805</v>
      </c>
      <c r="B2522" t="s">
        <v>24979</v>
      </c>
      <c r="C2522" t="s">
        <v>24980</v>
      </c>
    </row>
    <row r="2523" spans="1:3">
      <c r="A2523" t="s">
        <v>18805</v>
      </c>
      <c r="B2523" t="s">
        <v>24981</v>
      </c>
      <c r="C2523" t="s">
        <v>24982</v>
      </c>
    </row>
    <row r="2524" spans="1:3">
      <c r="A2524" t="s">
        <v>18805</v>
      </c>
      <c r="B2524" t="s">
        <v>24983</v>
      </c>
      <c r="C2524" t="s">
        <v>24984</v>
      </c>
    </row>
    <row r="2525" spans="1:3">
      <c r="A2525" t="s">
        <v>18805</v>
      </c>
      <c r="B2525" t="s">
        <v>24985</v>
      </c>
      <c r="C2525" t="s">
        <v>24986</v>
      </c>
    </row>
    <row r="2526" spans="1:3">
      <c r="A2526" t="s">
        <v>18805</v>
      </c>
      <c r="B2526" t="s">
        <v>24987</v>
      </c>
      <c r="C2526" t="s">
        <v>24988</v>
      </c>
    </row>
    <row r="2527" spans="1:3">
      <c r="A2527" t="s">
        <v>18805</v>
      </c>
      <c r="B2527" t="s">
        <v>24989</v>
      </c>
      <c r="C2527" t="s">
        <v>24990</v>
      </c>
    </row>
    <row r="2528" spans="1:3">
      <c r="A2528" t="s">
        <v>18805</v>
      </c>
      <c r="B2528" t="s">
        <v>24991</v>
      </c>
      <c r="C2528" t="s">
        <v>24992</v>
      </c>
    </row>
    <row r="2529" spans="1:3">
      <c r="A2529" t="s">
        <v>18805</v>
      </c>
      <c r="B2529" t="s">
        <v>24993</v>
      </c>
      <c r="C2529" t="s">
        <v>24994</v>
      </c>
    </row>
    <row r="2530" spans="1:3">
      <c r="A2530" t="s">
        <v>18805</v>
      </c>
      <c r="B2530" t="s">
        <v>24995</v>
      </c>
      <c r="C2530" t="s">
        <v>24996</v>
      </c>
    </row>
    <row r="2531" spans="1:3">
      <c r="A2531" t="s">
        <v>18805</v>
      </c>
      <c r="B2531" t="s">
        <v>24997</v>
      </c>
      <c r="C2531" t="s">
        <v>18811</v>
      </c>
    </row>
    <row r="2532" spans="1:3">
      <c r="A2532" t="s">
        <v>18805</v>
      </c>
      <c r="B2532" t="s">
        <v>24998</v>
      </c>
      <c r="C2532" t="s">
        <v>24999</v>
      </c>
    </row>
    <row r="2533" spans="1:3">
      <c r="A2533" t="s">
        <v>18805</v>
      </c>
      <c r="B2533" t="s">
        <v>25000</v>
      </c>
      <c r="C2533" t="s">
        <v>25001</v>
      </c>
    </row>
    <row r="2534" spans="1:3">
      <c r="A2534" t="s">
        <v>18867</v>
      </c>
      <c r="B2534" t="s">
        <v>25002</v>
      </c>
      <c r="C2534" t="s">
        <v>25003</v>
      </c>
    </row>
    <row r="2535" spans="1:3">
      <c r="A2535" t="s">
        <v>18867</v>
      </c>
      <c r="B2535" t="s">
        <v>25004</v>
      </c>
      <c r="C2535" t="s">
        <v>25005</v>
      </c>
    </row>
    <row r="2536" spans="1:3">
      <c r="A2536" t="s">
        <v>18867</v>
      </c>
      <c r="B2536" t="s">
        <v>25006</v>
      </c>
      <c r="C2536" t="s">
        <v>25007</v>
      </c>
    </row>
    <row r="2537" spans="1:3">
      <c r="A2537" t="s">
        <v>18867</v>
      </c>
      <c r="B2537" t="s">
        <v>25008</v>
      </c>
      <c r="C2537" t="s">
        <v>25009</v>
      </c>
    </row>
    <row r="2538" spans="1:3">
      <c r="A2538" t="s">
        <v>18867</v>
      </c>
      <c r="B2538" t="s">
        <v>25010</v>
      </c>
      <c r="C2538" t="s">
        <v>25011</v>
      </c>
    </row>
    <row r="2539" spans="1:3">
      <c r="A2539" t="s">
        <v>18867</v>
      </c>
      <c r="B2539" t="s">
        <v>25012</v>
      </c>
      <c r="C2539" t="s">
        <v>25013</v>
      </c>
    </row>
    <row r="2540" spans="1:3">
      <c r="A2540" t="s">
        <v>18867</v>
      </c>
      <c r="B2540" t="s">
        <v>25014</v>
      </c>
      <c r="C2540" t="s">
        <v>25015</v>
      </c>
    </row>
    <row r="2541" spans="1:3">
      <c r="A2541" t="s">
        <v>18867</v>
      </c>
      <c r="B2541" t="s">
        <v>25016</v>
      </c>
      <c r="C2541" t="s">
        <v>25017</v>
      </c>
    </row>
    <row r="2542" spans="1:3">
      <c r="A2542" t="s">
        <v>18867</v>
      </c>
      <c r="B2542" t="s">
        <v>25018</v>
      </c>
      <c r="C2542" t="s">
        <v>25019</v>
      </c>
    </row>
    <row r="2543" spans="1:3">
      <c r="A2543" t="s">
        <v>18867</v>
      </c>
      <c r="B2543" t="s">
        <v>25020</v>
      </c>
      <c r="C2543" t="s">
        <v>25021</v>
      </c>
    </row>
    <row r="2544" spans="1:3">
      <c r="A2544" t="s">
        <v>18867</v>
      </c>
      <c r="B2544" t="s">
        <v>25022</v>
      </c>
      <c r="C2544" t="s">
        <v>25023</v>
      </c>
    </row>
    <row r="2545" spans="1:3">
      <c r="A2545" t="s">
        <v>18867</v>
      </c>
      <c r="B2545" t="s">
        <v>25024</v>
      </c>
      <c r="C2545" t="s">
        <v>25025</v>
      </c>
    </row>
    <row r="2546" spans="1:3">
      <c r="A2546" t="s">
        <v>18867</v>
      </c>
      <c r="B2546" t="s">
        <v>25026</v>
      </c>
      <c r="C2546" t="s">
        <v>25027</v>
      </c>
    </row>
    <row r="2547" spans="1:3">
      <c r="A2547" t="s">
        <v>18867</v>
      </c>
      <c r="B2547" t="s">
        <v>25028</v>
      </c>
      <c r="C2547" t="s">
        <v>25027</v>
      </c>
    </row>
    <row r="2548" spans="1:3">
      <c r="A2548" t="s">
        <v>18867</v>
      </c>
      <c r="B2548" t="s">
        <v>25029</v>
      </c>
      <c r="C2548" t="s">
        <v>25030</v>
      </c>
    </row>
    <row r="2549" spans="1:3">
      <c r="A2549" t="s">
        <v>18867</v>
      </c>
      <c r="B2549" t="s">
        <v>25031</v>
      </c>
      <c r="C2549" t="s">
        <v>25032</v>
      </c>
    </row>
    <row r="2550" spans="1:3">
      <c r="A2550" t="s">
        <v>18867</v>
      </c>
      <c r="B2550" t="s">
        <v>25033</v>
      </c>
      <c r="C2550" t="s">
        <v>25034</v>
      </c>
    </row>
    <row r="2551" spans="1:3">
      <c r="A2551" t="s">
        <v>18867</v>
      </c>
      <c r="B2551" t="s">
        <v>25035</v>
      </c>
      <c r="C2551" t="s">
        <v>25036</v>
      </c>
    </row>
    <row r="2552" spans="1:3">
      <c r="A2552" t="s">
        <v>18890</v>
      </c>
      <c r="B2552" t="s">
        <v>25037</v>
      </c>
      <c r="C2552" t="s">
        <v>25038</v>
      </c>
    </row>
    <row r="2553" spans="1:3">
      <c r="A2553" t="s">
        <v>18890</v>
      </c>
      <c r="B2553" t="s">
        <v>25039</v>
      </c>
      <c r="C2553" t="s">
        <v>25040</v>
      </c>
    </row>
    <row r="2554" spans="1:3">
      <c r="A2554" t="s">
        <v>18890</v>
      </c>
      <c r="B2554" t="s">
        <v>25041</v>
      </c>
      <c r="C2554" t="s">
        <v>25042</v>
      </c>
    </row>
    <row r="2555" spans="1:3">
      <c r="A2555" t="s">
        <v>18890</v>
      </c>
      <c r="B2555" t="s">
        <v>25043</v>
      </c>
      <c r="C2555" t="s">
        <v>25044</v>
      </c>
    </row>
    <row r="2556" spans="1:3">
      <c r="A2556" t="s">
        <v>18890</v>
      </c>
      <c r="B2556" t="s">
        <v>25045</v>
      </c>
      <c r="C2556" t="s">
        <v>25046</v>
      </c>
    </row>
    <row r="2557" spans="1:3">
      <c r="A2557" t="s">
        <v>18890</v>
      </c>
      <c r="B2557" t="s">
        <v>25047</v>
      </c>
      <c r="C2557" t="s">
        <v>25048</v>
      </c>
    </row>
    <row r="2558" spans="1:3">
      <c r="A2558" t="s">
        <v>18890</v>
      </c>
      <c r="B2558" t="s">
        <v>25049</v>
      </c>
      <c r="C2558" t="s">
        <v>25050</v>
      </c>
    </row>
    <row r="2559" spans="1:3">
      <c r="A2559" t="s">
        <v>18890</v>
      </c>
      <c r="B2559" t="s">
        <v>25051</v>
      </c>
      <c r="C2559" t="s">
        <v>25052</v>
      </c>
    </row>
    <row r="2560" spans="1:3">
      <c r="A2560" t="s">
        <v>19498</v>
      </c>
      <c r="B2560" t="s">
        <v>25053</v>
      </c>
      <c r="C2560" t="s">
        <v>25054</v>
      </c>
    </row>
    <row r="2561" spans="1:3">
      <c r="A2561" t="s">
        <v>19498</v>
      </c>
      <c r="B2561" t="s">
        <v>25055</v>
      </c>
      <c r="C2561" t="s">
        <v>19503</v>
      </c>
    </row>
    <row r="2562" spans="1:3">
      <c r="A2562" t="s">
        <v>19498</v>
      </c>
      <c r="B2562" t="s">
        <v>25056</v>
      </c>
      <c r="C2562" t="s">
        <v>25057</v>
      </c>
    </row>
    <row r="2563" spans="1:3">
      <c r="A2563" t="s">
        <v>19498</v>
      </c>
      <c r="B2563" t="s">
        <v>25058</v>
      </c>
      <c r="C2563" t="s">
        <v>25059</v>
      </c>
    </row>
    <row r="2564" spans="1:3">
      <c r="A2564" t="s">
        <v>19498</v>
      </c>
      <c r="B2564" t="s">
        <v>25060</v>
      </c>
      <c r="C2564" t="s">
        <v>25061</v>
      </c>
    </row>
    <row r="2565" spans="1:3">
      <c r="A2565" t="s">
        <v>19498</v>
      </c>
      <c r="B2565" t="s">
        <v>25062</v>
      </c>
      <c r="C2565" t="s">
        <v>25063</v>
      </c>
    </row>
    <row r="2566" spans="1:3">
      <c r="A2566" t="s">
        <v>19498</v>
      </c>
      <c r="B2566" t="s">
        <v>25064</v>
      </c>
      <c r="C2566" t="s">
        <v>25065</v>
      </c>
    </row>
    <row r="2567" spans="1:3">
      <c r="A2567" t="s">
        <v>19498</v>
      </c>
      <c r="B2567" t="s">
        <v>25066</v>
      </c>
      <c r="C2567" t="s">
        <v>25067</v>
      </c>
    </row>
    <row r="2568" spans="1:3">
      <c r="A2568" t="s">
        <v>19498</v>
      </c>
      <c r="B2568" t="s">
        <v>25068</v>
      </c>
      <c r="C2568" t="s">
        <v>25069</v>
      </c>
    </row>
    <row r="2569" spans="1:3">
      <c r="A2569" t="s">
        <v>19498</v>
      </c>
      <c r="B2569" t="s">
        <v>25070</v>
      </c>
      <c r="C2569" t="s">
        <v>25071</v>
      </c>
    </row>
    <row r="2570" spans="1:3">
      <c r="A2570" t="s">
        <v>18925</v>
      </c>
      <c r="B2570" t="s">
        <v>25072</v>
      </c>
      <c r="C2570" t="s">
        <v>25073</v>
      </c>
    </row>
    <row r="2571" spans="1:3">
      <c r="A2571" t="s">
        <v>18925</v>
      </c>
      <c r="B2571" t="s">
        <v>25074</v>
      </c>
      <c r="C2571" t="s">
        <v>25075</v>
      </c>
    </row>
    <row r="2572" spans="1:3">
      <c r="A2572" t="s">
        <v>18925</v>
      </c>
      <c r="B2572" t="s">
        <v>25076</v>
      </c>
      <c r="C2572" t="s">
        <v>25077</v>
      </c>
    </row>
    <row r="2573" spans="1:3">
      <c r="A2573" t="s">
        <v>18925</v>
      </c>
      <c r="B2573" t="s">
        <v>25078</v>
      </c>
      <c r="C2573" t="s">
        <v>25079</v>
      </c>
    </row>
    <row r="2574" spans="1:3">
      <c r="A2574" t="s">
        <v>18925</v>
      </c>
      <c r="B2574" t="s">
        <v>25080</v>
      </c>
      <c r="C2574" t="s">
        <v>25081</v>
      </c>
    </row>
    <row r="2575" spans="1:3">
      <c r="A2575" t="s">
        <v>18925</v>
      </c>
      <c r="B2575" t="s">
        <v>25082</v>
      </c>
      <c r="C2575" t="s">
        <v>25083</v>
      </c>
    </row>
    <row r="2576" spans="1:3">
      <c r="A2576" t="s">
        <v>18925</v>
      </c>
      <c r="B2576" t="s">
        <v>25084</v>
      </c>
      <c r="C2576" t="s">
        <v>25085</v>
      </c>
    </row>
    <row r="2577" spans="1:3">
      <c r="A2577" t="s">
        <v>18925</v>
      </c>
      <c r="B2577" t="s">
        <v>25086</v>
      </c>
      <c r="C2577" t="s">
        <v>25087</v>
      </c>
    </row>
    <row r="2578" spans="1:3">
      <c r="A2578" t="s">
        <v>18925</v>
      </c>
      <c r="B2578" t="s">
        <v>25088</v>
      </c>
      <c r="C2578" t="s">
        <v>25089</v>
      </c>
    </row>
    <row r="2579" spans="1:3">
      <c r="A2579" t="s">
        <v>18925</v>
      </c>
      <c r="B2579" t="s">
        <v>25090</v>
      </c>
      <c r="C2579" t="s">
        <v>25091</v>
      </c>
    </row>
    <row r="2580" spans="1:3">
      <c r="A2580" t="s">
        <v>18925</v>
      </c>
      <c r="B2580" t="s">
        <v>25092</v>
      </c>
      <c r="C2580" t="s">
        <v>18931</v>
      </c>
    </row>
    <row r="2581" spans="1:3">
      <c r="A2581" t="s">
        <v>19707</v>
      </c>
      <c r="B2581" t="s">
        <v>25093</v>
      </c>
      <c r="C2581" t="s">
        <v>25094</v>
      </c>
    </row>
    <row r="2582" spans="1:3">
      <c r="A2582" t="s">
        <v>19707</v>
      </c>
      <c r="B2582" t="s">
        <v>25095</v>
      </c>
      <c r="C2582" t="s">
        <v>25096</v>
      </c>
    </row>
    <row r="2583" spans="1:3">
      <c r="A2583" t="s">
        <v>19707</v>
      </c>
      <c r="B2583" t="s">
        <v>25097</v>
      </c>
      <c r="C2583" t="s">
        <v>25098</v>
      </c>
    </row>
    <row r="2584" spans="1:3">
      <c r="A2584" t="s">
        <v>19707</v>
      </c>
      <c r="B2584" t="s">
        <v>25099</v>
      </c>
      <c r="C2584" t="s">
        <v>25100</v>
      </c>
    </row>
    <row r="2585" spans="1:3">
      <c r="A2585" t="s">
        <v>19707</v>
      </c>
      <c r="B2585" t="s">
        <v>25101</v>
      </c>
      <c r="C2585" t="s">
        <v>25102</v>
      </c>
    </row>
    <row r="2586" spans="1:3">
      <c r="A2586" t="s">
        <v>19707</v>
      </c>
      <c r="B2586" t="s">
        <v>25103</v>
      </c>
      <c r="C2586" t="s">
        <v>25104</v>
      </c>
    </row>
    <row r="2587" spans="1:3">
      <c r="A2587" t="s">
        <v>19707</v>
      </c>
      <c r="B2587" t="s">
        <v>25105</v>
      </c>
      <c r="C2587" t="s">
        <v>25106</v>
      </c>
    </row>
    <row r="2588" spans="1:3">
      <c r="A2588" t="s">
        <v>19707</v>
      </c>
      <c r="B2588" t="s">
        <v>25107</v>
      </c>
      <c r="C2588" t="s">
        <v>25108</v>
      </c>
    </row>
    <row r="2589" spans="1:3">
      <c r="A2589" t="s">
        <v>19707</v>
      </c>
      <c r="B2589" t="s">
        <v>25109</v>
      </c>
      <c r="C2589" t="s">
        <v>25110</v>
      </c>
    </row>
    <row r="2590" spans="1:3">
      <c r="A2590" t="s">
        <v>19707</v>
      </c>
      <c r="B2590" t="s">
        <v>25111</v>
      </c>
      <c r="C2590" t="s">
        <v>25112</v>
      </c>
    </row>
    <row r="2591" spans="1:3">
      <c r="A2591" t="s">
        <v>19707</v>
      </c>
      <c r="B2591" t="s">
        <v>25113</v>
      </c>
      <c r="C2591" t="s">
        <v>25114</v>
      </c>
    </row>
    <row r="2592" spans="1:3">
      <c r="A2592" t="s">
        <v>19707</v>
      </c>
      <c r="B2592" t="s">
        <v>25115</v>
      </c>
      <c r="C2592" t="s">
        <v>25116</v>
      </c>
    </row>
    <row r="2593" spans="1:3">
      <c r="A2593" t="s">
        <v>19707</v>
      </c>
      <c r="B2593" t="s">
        <v>25117</v>
      </c>
      <c r="C2593" t="s">
        <v>25118</v>
      </c>
    </row>
    <row r="2594" spans="1:3">
      <c r="A2594" t="s">
        <v>19707</v>
      </c>
      <c r="B2594" t="s">
        <v>25119</v>
      </c>
      <c r="C2594" t="s">
        <v>25120</v>
      </c>
    </row>
    <row r="2595" spans="1:3">
      <c r="A2595" t="s">
        <v>19707</v>
      </c>
      <c r="B2595" t="s">
        <v>25121</v>
      </c>
      <c r="C2595" t="s">
        <v>25122</v>
      </c>
    </row>
    <row r="2596" spans="1:3">
      <c r="A2596" t="s">
        <v>19707</v>
      </c>
      <c r="B2596" t="s">
        <v>25123</v>
      </c>
      <c r="C2596" t="s">
        <v>25124</v>
      </c>
    </row>
    <row r="2597" spans="1:3">
      <c r="A2597" t="s">
        <v>19707</v>
      </c>
      <c r="B2597" t="s">
        <v>25125</v>
      </c>
      <c r="C2597" t="s">
        <v>25126</v>
      </c>
    </row>
    <row r="2598" spans="1:3">
      <c r="A2598" t="s">
        <v>19707</v>
      </c>
      <c r="B2598" t="s">
        <v>25127</v>
      </c>
      <c r="C2598" t="s">
        <v>25128</v>
      </c>
    </row>
    <row r="2599" spans="1:3">
      <c r="A2599" t="s">
        <v>19707</v>
      </c>
      <c r="B2599" t="s">
        <v>25129</v>
      </c>
      <c r="C2599" t="s">
        <v>25130</v>
      </c>
    </row>
    <row r="2600" spans="1:3">
      <c r="A2600" t="s">
        <v>19707</v>
      </c>
      <c r="B2600" t="s">
        <v>25131</v>
      </c>
      <c r="C2600" t="s">
        <v>25132</v>
      </c>
    </row>
    <row r="2601" spans="1:3">
      <c r="A2601" t="s">
        <v>19707</v>
      </c>
      <c r="B2601" t="s">
        <v>25133</v>
      </c>
      <c r="C2601" t="s">
        <v>25134</v>
      </c>
    </row>
    <row r="2602" spans="1:3">
      <c r="A2602" t="s">
        <v>19707</v>
      </c>
      <c r="B2602" t="s">
        <v>25135</v>
      </c>
      <c r="C2602" t="s">
        <v>25136</v>
      </c>
    </row>
    <row r="2603" spans="1:3">
      <c r="A2603" t="s">
        <v>19707</v>
      </c>
      <c r="B2603" t="s">
        <v>25137</v>
      </c>
      <c r="C2603" t="s">
        <v>25138</v>
      </c>
    </row>
    <row r="2604" spans="1:3">
      <c r="A2604" t="s">
        <v>19707</v>
      </c>
      <c r="B2604" t="s">
        <v>25139</v>
      </c>
      <c r="C2604" t="s">
        <v>25140</v>
      </c>
    </row>
    <row r="2605" spans="1:3">
      <c r="A2605" t="s">
        <v>19707</v>
      </c>
      <c r="B2605" t="s">
        <v>25141</v>
      </c>
      <c r="C2605" t="s">
        <v>25142</v>
      </c>
    </row>
    <row r="2606" spans="1:3">
      <c r="A2606" t="s">
        <v>19707</v>
      </c>
      <c r="B2606" t="s">
        <v>25143</v>
      </c>
      <c r="C2606" t="s">
        <v>25144</v>
      </c>
    </row>
    <row r="2607" spans="1:3">
      <c r="A2607" t="s">
        <v>19707</v>
      </c>
      <c r="B2607" t="s">
        <v>25145</v>
      </c>
      <c r="C2607" t="s">
        <v>25146</v>
      </c>
    </row>
    <row r="2608" spans="1:3">
      <c r="A2608" t="s">
        <v>19707</v>
      </c>
      <c r="B2608" t="s">
        <v>25147</v>
      </c>
      <c r="C2608" t="s">
        <v>25148</v>
      </c>
    </row>
    <row r="2609" spans="1:3">
      <c r="A2609" t="s">
        <v>19707</v>
      </c>
      <c r="B2609" t="s">
        <v>25149</v>
      </c>
      <c r="C2609" t="s">
        <v>25150</v>
      </c>
    </row>
    <row r="2610" spans="1:3">
      <c r="A2610" t="s">
        <v>19707</v>
      </c>
      <c r="B2610" t="s">
        <v>25151</v>
      </c>
      <c r="C2610" t="s">
        <v>25152</v>
      </c>
    </row>
    <row r="2611" spans="1:3">
      <c r="A2611" t="s">
        <v>19707</v>
      </c>
      <c r="B2611" t="s">
        <v>25153</v>
      </c>
      <c r="C2611" t="s">
        <v>25154</v>
      </c>
    </row>
    <row r="2612" spans="1:3">
      <c r="A2612" t="s">
        <v>19707</v>
      </c>
      <c r="B2612" t="s">
        <v>25155</v>
      </c>
      <c r="C2612" t="s">
        <v>25156</v>
      </c>
    </row>
    <row r="2613" spans="1:3">
      <c r="A2613" t="s">
        <v>19707</v>
      </c>
      <c r="B2613" t="s">
        <v>25157</v>
      </c>
      <c r="C2613" t="s">
        <v>25158</v>
      </c>
    </row>
    <row r="2614" spans="1:3">
      <c r="A2614" t="s">
        <v>19707</v>
      </c>
      <c r="B2614" t="s">
        <v>25159</v>
      </c>
      <c r="C2614" t="s">
        <v>25160</v>
      </c>
    </row>
    <row r="2615" spans="1:3">
      <c r="A2615" t="s">
        <v>18909</v>
      </c>
      <c r="B2615" t="s">
        <v>25161</v>
      </c>
      <c r="C2615" t="s">
        <v>25162</v>
      </c>
    </row>
    <row r="2616" spans="1:3">
      <c r="A2616" t="s">
        <v>18909</v>
      </c>
      <c r="B2616" t="s">
        <v>25163</v>
      </c>
      <c r="C2616" t="s">
        <v>25164</v>
      </c>
    </row>
    <row r="2617" spans="1:3">
      <c r="A2617" t="s">
        <v>18909</v>
      </c>
      <c r="B2617" t="s">
        <v>25165</v>
      </c>
      <c r="C2617" t="s">
        <v>25166</v>
      </c>
    </row>
    <row r="2618" spans="1:3">
      <c r="A2618" t="s">
        <v>18909</v>
      </c>
      <c r="B2618" t="s">
        <v>25167</v>
      </c>
      <c r="C2618" t="s">
        <v>25168</v>
      </c>
    </row>
    <row r="2619" spans="1:3">
      <c r="A2619" t="s">
        <v>18909</v>
      </c>
      <c r="B2619" t="s">
        <v>25169</v>
      </c>
      <c r="C2619" t="s">
        <v>25170</v>
      </c>
    </row>
    <row r="2620" spans="1:3">
      <c r="A2620" t="s">
        <v>18909</v>
      </c>
      <c r="B2620" t="s">
        <v>25171</v>
      </c>
      <c r="C2620" t="s">
        <v>25172</v>
      </c>
    </row>
    <row r="2621" spans="1:3">
      <c r="A2621" t="s">
        <v>18909</v>
      </c>
      <c r="B2621" t="s">
        <v>25173</v>
      </c>
      <c r="C2621" t="s">
        <v>25174</v>
      </c>
    </row>
    <row r="2622" spans="1:3">
      <c r="A2622" t="s">
        <v>18909</v>
      </c>
      <c r="B2622" t="s">
        <v>25175</v>
      </c>
      <c r="C2622" t="s">
        <v>25176</v>
      </c>
    </row>
    <row r="2623" spans="1:3">
      <c r="A2623" t="s">
        <v>18909</v>
      </c>
      <c r="B2623" t="s">
        <v>25177</v>
      </c>
      <c r="C2623" t="s">
        <v>25178</v>
      </c>
    </row>
    <row r="2624" spans="1:3">
      <c r="A2624" t="s">
        <v>18909</v>
      </c>
      <c r="B2624" t="s">
        <v>25179</v>
      </c>
      <c r="C2624" t="s">
        <v>25180</v>
      </c>
    </row>
    <row r="2625" spans="1:3">
      <c r="A2625" t="s">
        <v>18909</v>
      </c>
      <c r="B2625" t="s">
        <v>25181</v>
      </c>
      <c r="C2625" t="s">
        <v>25182</v>
      </c>
    </row>
    <row r="2626" spans="1:3">
      <c r="A2626" t="s">
        <v>18909</v>
      </c>
      <c r="B2626" t="s">
        <v>25183</v>
      </c>
      <c r="C2626" t="s">
        <v>25184</v>
      </c>
    </row>
    <row r="2627" spans="1:3">
      <c r="A2627" t="s">
        <v>18909</v>
      </c>
      <c r="B2627" t="s">
        <v>25185</v>
      </c>
      <c r="C2627" t="s">
        <v>25186</v>
      </c>
    </row>
    <row r="2628" spans="1:3">
      <c r="A2628" t="s">
        <v>18909</v>
      </c>
      <c r="B2628" t="s">
        <v>25187</v>
      </c>
      <c r="C2628" t="s">
        <v>25188</v>
      </c>
    </row>
    <row r="2629" spans="1:3">
      <c r="A2629" t="s">
        <v>18909</v>
      </c>
      <c r="B2629" t="s">
        <v>25189</v>
      </c>
      <c r="C2629" t="s">
        <v>25190</v>
      </c>
    </row>
    <row r="2630" spans="1:3">
      <c r="A2630" t="s">
        <v>18901</v>
      </c>
      <c r="B2630" t="s">
        <v>25191</v>
      </c>
      <c r="C2630" t="s">
        <v>18907</v>
      </c>
    </row>
    <row r="2631" spans="1:3">
      <c r="A2631" t="s">
        <v>18901</v>
      </c>
      <c r="B2631" t="s">
        <v>25192</v>
      </c>
      <c r="C2631" t="s">
        <v>25193</v>
      </c>
    </row>
    <row r="2632" spans="1:3">
      <c r="A2632" t="s">
        <v>18901</v>
      </c>
      <c r="B2632" t="s">
        <v>25194</v>
      </c>
      <c r="C2632" t="s">
        <v>25195</v>
      </c>
    </row>
    <row r="2633" spans="1:3">
      <c r="A2633" t="s">
        <v>18901</v>
      </c>
      <c r="B2633" t="s">
        <v>25196</v>
      </c>
      <c r="C2633" t="s">
        <v>25197</v>
      </c>
    </row>
    <row r="2634" spans="1:3">
      <c r="A2634" t="s">
        <v>18901</v>
      </c>
      <c r="B2634" t="s">
        <v>25198</v>
      </c>
      <c r="C2634" t="s">
        <v>25199</v>
      </c>
    </row>
    <row r="2635" spans="1:3">
      <c r="A2635" t="s">
        <v>18901</v>
      </c>
      <c r="B2635" t="s">
        <v>25200</v>
      </c>
      <c r="C2635" t="s">
        <v>25201</v>
      </c>
    </row>
    <row r="2636" spans="1:3">
      <c r="A2636" t="s">
        <v>18901</v>
      </c>
      <c r="B2636" t="s">
        <v>25202</v>
      </c>
      <c r="C2636" t="s">
        <v>25203</v>
      </c>
    </row>
    <row r="2637" spans="1:3">
      <c r="A2637" t="s">
        <v>18901</v>
      </c>
      <c r="B2637" t="s">
        <v>25204</v>
      </c>
      <c r="C2637" t="s">
        <v>25205</v>
      </c>
    </row>
    <row r="2638" spans="1:3">
      <c r="A2638" t="s">
        <v>18901</v>
      </c>
      <c r="B2638" t="s">
        <v>25206</v>
      </c>
      <c r="C2638" t="s">
        <v>25207</v>
      </c>
    </row>
    <row r="2639" spans="1:3">
      <c r="A2639" t="s">
        <v>18901</v>
      </c>
      <c r="B2639" t="s">
        <v>25208</v>
      </c>
      <c r="C2639" t="s">
        <v>25209</v>
      </c>
    </row>
    <row r="2640" spans="1:3">
      <c r="A2640" t="s">
        <v>18933</v>
      </c>
      <c r="B2640" t="s">
        <v>25210</v>
      </c>
      <c r="C2640" t="s">
        <v>25211</v>
      </c>
    </row>
    <row r="2641" spans="1:3">
      <c r="A2641" t="s">
        <v>18933</v>
      </c>
      <c r="B2641" t="s">
        <v>25212</v>
      </c>
      <c r="C2641" t="s">
        <v>25213</v>
      </c>
    </row>
    <row r="2642" spans="1:3">
      <c r="A2642" t="s">
        <v>18933</v>
      </c>
      <c r="B2642" t="s">
        <v>25214</v>
      </c>
      <c r="C2642" t="s">
        <v>25215</v>
      </c>
    </row>
    <row r="2643" spans="1:3">
      <c r="A2643" t="s">
        <v>18933</v>
      </c>
      <c r="B2643" t="s">
        <v>25216</v>
      </c>
      <c r="C2643" t="s">
        <v>25217</v>
      </c>
    </row>
    <row r="2644" spans="1:3">
      <c r="A2644" t="s">
        <v>18933</v>
      </c>
      <c r="B2644" t="s">
        <v>25218</v>
      </c>
      <c r="C2644" t="s">
        <v>25219</v>
      </c>
    </row>
    <row r="2645" spans="1:3">
      <c r="A2645" t="s">
        <v>18933</v>
      </c>
      <c r="B2645" t="s">
        <v>25220</v>
      </c>
      <c r="C2645" t="s">
        <v>25221</v>
      </c>
    </row>
    <row r="2646" spans="1:3">
      <c r="A2646" t="s">
        <v>18933</v>
      </c>
      <c r="B2646" t="s">
        <v>25222</v>
      </c>
      <c r="C2646" t="s">
        <v>25223</v>
      </c>
    </row>
    <row r="2647" spans="1:3">
      <c r="A2647" t="s">
        <v>18933</v>
      </c>
      <c r="B2647" t="s">
        <v>25224</v>
      </c>
      <c r="C2647" t="s">
        <v>25225</v>
      </c>
    </row>
    <row r="2648" spans="1:3">
      <c r="A2648" t="s">
        <v>18933</v>
      </c>
      <c r="B2648" t="s">
        <v>25226</v>
      </c>
      <c r="C2648" t="s">
        <v>25227</v>
      </c>
    </row>
    <row r="2649" spans="1:3">
      <c r="A2649" t="s">
        <v>18933</v>
      </c>
      <c r="B2649" t="s">
        <v>25228</v>
      </c>
      <c r="C2649" t="s">
        <v>25229</v>
      </c>
    </row>
    <row r="2650" spans="1:3">
      <c r="A2650" t="s">
        <v>18933</v>
      </c>
      <c r="B2650" t="s">
        <v>25230</v>
      </c>
      <c r="C2650" t="s">
        <v>25231</v>
      </c>
    </row>
    <row r="2651" spans="1:3">
      <c r="A2651" t="s">
        <v>18933</v>
      </c>
      <c r="B2651" t="s">
        <v>25232</v>
      </c>
      <c r="C2651" t="s">
        <v>25233</v>
      </c>
    </row>
    <row r="2652" spans="1:3">
      <c r="A2652" t="s">
        <v>18933</v>
      </c>
      <c r="B2652" t="s">
        <v>25234</v>
      </c>
      <c r="C2652" t="s">
        <v>25235</v>
      </c>
    </row>
    <row r="2653" spans="1:3">
      <c r="A2653" t="s">
        <v>18933</v>
      </c>
      <c r="B2653" t="s">
        <v>25236</v>
      </c>
      <c r="C2653" t="s">
        <v>25237</v>
      </c>
    </row>
    <row r="2654" spans="1:3">
      <c r="A2654" t="s">
        <v>18933</v>
      </c>
      <c r="B2654" t="s">
        <v>25238</v>
      </c>
      <c r="C2654" t="s">
        <v>25239</v>
      </c>
    </row>
    <row r="2655" spans="1:3">
      <c r="A2655" t="s">
        <v>18933</v>
      </c>
      <c r="B2655" t="s">
        <v>25240</v>
      </c>
      <c r="C2655" t="s">
        <v>25241</v>
      </c>
    </row>
    <row r="2656" spans="1:3">
      <c r="A2656" t="s">
        <v>18933</v>
      </c>
      <c r="B2656" t="s">
        <v>25242</v>
      </c>
      <c r="C2656" t="s">
        <v>25243</v>
      </c>
    </row>
    <row r="2657" spans="1:3">
      <c r="A2657" t="s">
        <v>18933</v>
      </c>
      <c r="B2657" t="s">
        <v>25244</v>
      </c>
      <c r="C2657" t="s">
        <v>25245</v>
      </c>
    </row>
    <row r="2658" spans="1:3">
      <c r="A2658" t="s">
        <v>18933</v>
      </c>
      <c r="B2658" t="s">
        <v>25246</v>
      </c>
      <c r="C2658" t="s">
        <v>25247</v>
      </c>
    </row>
    <row r="2659" spans="1:3">
      <c r="A2659" t="s">
        <v>18933</v>
      </c>
      <c r="B2659" t="s">
        <v>25248</v>
      </c>
      <c r="C2659" t="s">
        <v>25249</v>
      </c>
    </row>
    <row r="2660" spans="1:3">
      <c r="A2660" t="s">
        <v>18933</v>
      </c>
      <c r="B2660" t="s">
        <v>25250</v>
      </c>
      <c r="C2660" t="s">
        <v>25251</v>
      </c>
    </row>
    <row r="2661" spans="1:3">
      <c r="A2661" t="s">
        <v>18933</v>
      </c>
      <c r="B2661" t="s">
        <v>25252</v>
      </c>
      <c r="C2661" t="s">
        <v>25253</v>
      </c>
    </row>
    <row r="2662" spans="1:3">
      <c r="A2662" t="s">
        <v>18933</v>
      </c>
      <c r="B2662" t="s">
        <v>25254</v>
      </c>
      <c r="C2662" t="s">
        <v>25255</v>
      </c>
    </row>
    <row r="2663" spans="1:3">
      <c r="A2663" t="s">
        <v>18933</v>
      </c>
      <c r="B2663" t="s">
        <v>25256</v>
      </c>
      <c r="C2663" t="s">
        <v>25257</v>
      </c>
    </row>
    <row r="2664" spans="1:3">
      <c r="A2664" t="s">
        <v>18933</v>
      </c>
      <c r="B2664" t="s">
        <v>25258</v>
      </c>
      <c r="C2664" t="s">
        <v>25259</v>
      </c>
    </row>
    <row r="2665" spans="1:3">
      <c r="A2665" t="s">
        <v>18933</v>
      </c>
      <c r="B2665" t="s">
        <v>25260</v>
      </c>
      <c r="C2665" t="s">
        <v>25261</v>
      </c>
    </row>
    <row r="2666" spans="1:3">
      <c r="A2666" t="s">
        <v>18933</v>
      </c>
      <c r="B2666" t="s">
        <v>25262</v>
      </c>
      <c r="C2666" t="s">
        <v>25263</v>
      </c>
    </row>
    <row r="2667" spans="1:3">
      <c r="A2667" t="s">
        <v>18933</v>
      </c>
      <c r="B2667" t="s">
        <v>25264</v>
      </c>
      <c r="C2667" t="s">
        <v>25265</v>
      </c>
    </row>
    <row r="2668" spans="1:3">
      <c r="A2668" t="s">
        <v>18933</v>
      </c>
      <c r="B2668" t="s">
        <v>25266</v>
      </c>
      <c r="C2668" t="s">
        <v>25267</v>
      </c>
    </row>
    <row r="2669" spans="1:3">
      <c r="A2669" t="s">
        <v>18933</v>
      </c>
      <c r="B2669" t="s">
        <v>25268</v>
      </c>
      <c r="C2669" t="s">
        <v>25269</v>
      </c>
    </row>
    <row r="2670" spans="1:3">
      <c r="A2670" t="s">
        <v>18933</v>
      </c>
      <c r="B2670" t="s">
        <v>25270</v>
      </c>
      <c r="C2670" t="s">
        <v>25271</v>
      </c>
    </row>
    <row r="2671" spans="1:3">
      <c r="A2671" t="s">
        <v>18933</v>
      </c>
      <c r="B2671" t="s">
        <v>25272</v>
      </c>
      <c r="C2671" t="s">
        <v>25273</v>
      </c>
    </row>
    <row r="2672" spans="1:3">
      <c r="A2672" t="s">
        <v>18933</v>
      </c>
      <c r="B2672" t="s">
        <v>25274</v>
      </c>
      <c r="C2672" t="s">
        <v>25275</v>
      </c>
    </row>
    <row r="2673" spans="1:3">
      <c r="A2673" t="s">
        <v>18933</v>
      </c>
      <c r="B2673" t="s">
        <v>25276</v>
      </c>
      <c r="C2673" t="s">
        <v>25277</v>
      </c>
    </row>
    <row r="2674" spans="1:3">
      <c r="A2674" t="s">
        <v>18933</v>
      </c>
      <c r="B2674" t="s">
        <v>25278</v>
      </c>
      <c r="C2674" t="s">
        <v>25279</v>
      </c>
    </row>
    <row r="2675" spans="1:3">
      <c r="A2675" t="s">
        <v>18933</v>
      </c>
      <c r="B2675" t="s">
        <v>25280</v>
      </c>
      <c r="C2675" t="s">
        <v>25281</v>
      </c>
    </row>
    <row r="2676" spans="1:3">
      <c r="A2676" t="s">
        <v>18933</v>
      </c>
      <c r="B2676" t="s">
        <v>25282</v>
      </c>
      <c r="C2676" t="s">
        <v>25283</v>
      </c>
    </row>
    <row r="2677" spans="1:3">
      <c r="A2677" t="s">
        <v>18933</v>
      </c>
      <c r="B2677" t="s">
        <v>25284</v>
      </c>
      <c r="C2677" t="s">
        <v>25285</v>
      </c>
    </row>
    <row r="2678" spans="1:3">
      <c r="A2678" t="s">
        <v>18933</v>
      </c>
      <c r="B2678" t="s">
        <v>25286</v>
      </c>
      <c r="C2678" t="s">
        <v>25287</v>
      </c>
    </row>
    <row r="2679" spans="1:3">
      <c r="A2679" t="s">
        <v>18933</v>
      </c>
      <c r="B2679" t="s">
        <v>25288</v>
      </c>
      <c r="C2679" t="s">
        <v>25289</v>
      </c>
    </row>
    <row r="2680" spans="1:3">
      <c r="A2680" t="s">
        <v>18933</v>
      </c>
      <c r="B2680" t="s">
        <v>25290</v>
      </c>
      <c r="C2680" t="s">
        <v>25291</v>
      </c>
    </row>
    <row r="2681" spans="1:3">
      <c r="A2681" t="s">
        <v>18933</v>
      </c>
      <c r="B2681" t="s">
        <v>25292</v>
      </c>
      <c r="C2681" t="s">
        <v>25293</v>
      </c>
    </row>
    <row r="2682" spans="1:3">
      <c r="A2682" t="s">
        <v>18933</v>
      </c>
      <c r="B2682" t="s">
        <v>25294</v>
      </c>
      <c r="C2682" t="s">
        <v>25295</v>
      </c>
    </row>
    <row r="2683" spans="1:3">
      <c r="A2683" t="s">
        <v>18933</v>
      </c>
      <c r="B2683" t="s">
        <v>25296</v>
      </c>
      <c r="C2683" t="s">
        <v>25297</v>
      </c>
    </row>
    <row r="2684" spans="1:3">
      <c r="A2684" t="s">
        <v>18933</v>
      </c>
      <c r="B2684" t="s">
        <v>25298</v>
      </c>
      <c r="C2684" t="s">
        <v>25299</v>
      </c>
    </row>
    <row r="2685" spans="1:3">
      <c r="A2685" t="s">
        <v>18933</v>
      </c>
      <c r="B2685" t="s">
        <v>25300</v>
      </c>
      <c r="C2685" t="s">
        <v>25301</v>
      </c>
    </row>
    <row r="2686" spans="1:3">
      <c r="A2686" t="s">
        <v>18933</v>
      </c>
      <c r="B2686" t="s">
        <v>25302</v>
      </c>
      <c r="C2686" t="s">
        <v>25303</v>
      </c>
    </row>
    <row r="2687" spans="1:3">
      <c r="A2687" t="s">
        <v>18933</v>
      </c>
      <c r="B2687" t="s">
        <v>25304</v>
      </c>
      <c r="C2687" t="s">
        <v>25305</v>
      </c>
    </row>
    <row r="2688" spans="1:3">
      <c r="A2688" t="s">
        <v>18933</v>
      </c>
      <c r="B2688" t="s">
        <v>25306</v>
      </c>
      <c r="C2688" t="s">
        <v>25307</v>
      </c>
    </row>
    <row r="2689" spans="1:3">
      <c r="A2689" t="s">
        <v>18933</v>
      </c>
      <c r="B2689" t="s">
        <v>25308</v>
      </c>
      <c r="C2689" t="s">
        <v>25309</v>
      </c>
    </row>
    <row r="2690" spans="1:3">
      <c r="A2690" t="s">
        <v>18933</v>
      </c>
      <c r="B2690" t="s">
        <v>25310</v>
      </c>
      <c r="C2690" t="s">
        <v>25311</v>
      </c>
    </row>
    <row r="2691" spans="1:3">
      <c r="A2691" t="s">
        <v>18933</v>
      </c>
      <c r="B2691" t="s">
        <v>25312</v>
      </c>
      <c r="C2691" t="s">
        <v>25313</v>
      </c>
    </row>
    <row r="2692" spans="1:3">
      <c r="A2692" t="s">
        <v>18933</v>
      </c>
      <c r="B2692" t="s">
        <v>25314</v>
      </c>
      <c r="C2692" t="s">
        <v>25315</v>
      </c>
    </row>
    <row r="2693" spans="1:3">
      <c r="A2693" t="s">
        <v>18933</v>
      </c>
      <c r="B2693" t="s">
        <v>25316</v>
      </c>
      <c r="C2693" t="s">
        <v>25317</v>
      </c>
    </row>
    <row r="2694" spans="1:3">
      <c r="A2694" t="s">
        <v>18933</v>
      </c>
      <c r="B2694" t="s">
        <v>25318</v>
      </c>
      <c r="C2694" t="s">
        <v>25319</v>
      </c>
    </row>
    <row r="2695" spans="1:3">
      <c r="A2695" t="s">
        <v>18933</v>
      </c>
      <c r="B2695" t="s">
        <v>25320</v>
      </c>
      <c r="C2695" t="s">
        <v>25321</v>
      </c>
    </row>
    <row r="2696" spans="1:3">
      <c r="A2696" t="s">
        <v>18933</v>
      </c>
      <c r="B2696" t="s">
        <v>25322</v>
      </c>
      <c r="C2696" t="s">
        <v>25323</v>
      </c>
    </row>
    <row r="2697" spans="1:3">
      <c r="A2697" t="s">
        <v>18933</v>
      </c>
      <c r="B2697" t="s">
        <v>25324</v>
      </c>
      <c r="C2697" t="s">
        <v>18939</v>
      </c>
    </row>
    <row r="2698" spans="1:3">
      <c r="A2698" t="s">
        <v>18933</v>
      </c>
      <c r="B2698" t="s">
        <v>25325</v>
      </c>
      <c r="C2698" t="s">
        <v>25326</v>
      </c>
    </row>
    <row r="2699" spans="1:3">
      <c r="A2699" t="s">
        <v>18933</v>
      </c>
      <c r="B2699" t="s">
        <v>25327</v>
      </c>
      <c r="C2699" t="s">
        <v>25328</v>
      </c>
    </row>
    <row r="2700" spans="1:3">
      <c r="A2700" t="s">
        <v>18933</v>
      </c>
      <c r="B2700" t="s">
        <v>25329</v>
      </c>
      <c r="C2700" t="s">
        <v>25330</v>
      </c>
    </row>
    <row r="2701" spans="1:3">
      <c r="A2701" t="s">
        <v>18933</v>
      </c>
      <c r="B2701" t="s">
        <v>25331</v>
      </c>
      <c r="C2701" t="s">
        <v>25332</v>
      </c>
    </row>
    <row r="2702" spans="1:3">
      <c r="A2702" t="s">
        <v>18933</v>
      </c>
      <c r="B2702" t="s">
        <v>25333</v>
      </c>
      <c r="C2702" t="s">
        <v>25334</v>
      </c>
    </row>
    <row r="2703" spans="1:3">
      <c r="A2703" t="s">
        <v>18933</v>
      </c>
      <c r="B2703" t="s">
        <v>25335</v>
      </c>
      <c r="C2703" t="s">
        <v>25336</v>
      </c>
    </row>
    <row r="2704" spans="1:3">
      <c r="A2704" t="s">
        <v>18933</v>
      </c>
      <c r="B2704" t="s">
        <v>25337</v>
      </c>
      <c r="C2704" t="s">
        <v>25338</v>
      </c>
    </row>
    <row r="2705" spans="1:3">
      <c r="A2705" t="s">
        <v>18933</v>
      </c>
      <c r="B2705" t="s">
        <v>25339</v>
      </c>
      <c r="C2705" t="s">
        <v>25340</v>
      </c>
    </row>
    <row r="2706" spans="1:3">
      <c r="A2706" t="s">
        <v>18933</v>
      </c>
      <c r="B2706" t="s">
        <v>25341</v>
      </c>
      <c r="C2706" t="s">
        <v>25342</v>
      </c>
    </row>
    <row r="2707" spans="1:3">
      <c r="A2707" t="s">
        <v>18933</v>
      </c>
      <c r="B2707" t="s">
        <v>25343</v>
      </c>
      <c r="C2707" t="s">
        <v>25344</v>
      </c>
    </row>
    <row r="2708" spans="1:3">
      <c r="A2708" t="s">
        <v>18933</v>
      </c>
      <c r="B2708" t="s">
        <v>25345</v>
      </c>
      <c r="C2708" t="s">
        <v>25346</v>
      </c>
    </row>
    <row r="2709" spans="1:3">
      <c r="A2709" t="s">
        <v>18933</v>
      </c>
      <c r="B2709" t="s">
        <v>25347</v>
      </c>
      <c r="C2709" t="s">
        <v>25348</v>
      </c>
    </row>
    <row r="2710" spans="1:3">
      <c r="A2710" t="s">
        <v>18943</v>
      </c>
      <c r="B2710" t="s">
        <v>25349</v>
      </c>
      <c r="C2710" t="s">
        <v>25350</v>
      </c>
    </row>
    <row r="2711" spans="1:3">
      <c r="A2711" t="s">
        <v>18943</v>
      </c>
      <c r="B2711" t="s">
        <v>25351</v>
      </c>
      <c r="C2711" t="s">
        <v>25352</v>
      </c>
    </row>
    <row r="2712" spans="1:3">
      <c r="A2712" t="s">
        <v>18943</v>
      </c>
      <c r="B2712" t="s">
        <v>25353</v>
      </c>
      <c r="C2712" t="s">
        <v>25354</v>
      </c>
    </row>
    <row r="2713" spans="1:3">
      <c r="A2713" t="s">
        <v>18943</v>
      </c>
      <c r="B2713" t="s">
        <v>25355</v>
      </c>
      <c r="C2713" t="s">
        <v>25356</v>
      </c>
    </row>
    <row r="2714" spans="1:3">
      <c r="A2714" t="s">
        <v>18943</v>
      </c>
      <c r="B2714" t="s">
        <v>25357</v>
      </c>
      <c r="C2714" t="s">
        <v>25358</v>
      </c>
    </row>
    <row r="2715" spans="1:3">
      <c r="A2715" t="s">
        <v>18943</v>
      </c>
      <c r="B2715" t="s">
        <v>25359</v>
      </c>
      <c r="C2715" t="s">
        <v>25360</v>
      </c>
    </row>
    <row r="2716" spans="1:3">
      <c r="A2716" t="s">
        <v>18943</v>
      </c>
      <c r="B2716" t="s">
        <v>25361</v>
      </c>
      <c r="C2716" t="s">
        <v>25362</v>
      </c>
    </row>
    <row r="2717" spans="1:3">
      <c r="A2717" t="s">
        <v>18943</v>
      </c>
      <c r="B2717" t="s">
        <v>25363</v>
      </c>
      <c r="C2717" t="s">
        <v>25364</v>
      </c>
    </row>
    <row r="2718" spans="1:3">
      <c r="A2718" t="s">
        <v>18943</v>
      </c>
      <c r="B2718" t="s">
        <v>25365</v>
      </c>
      <c r="C2718" t="s">
        <v>18947</v>
      </c>
    </row>
    <row r="2719" spans="1:3">
      <c r="A2719" t="s">
        <v>18943</v>
      </c>
      <c r="B2719" t="s">
        <v>25366</v>
      </c>
      <c r="C2719" t="s">
        <v>25367</v>
      </c>
    </row>
    <row r="2720" spans="1:3">
      <c r="A2720" t="s">
        <v>18943</v>
      </c>
      <c r="B2720" t="s">
        <v>25368</v>
      </c>
      <c r="C2720" t="s">
        <v>25369</v>
      </c>
    </row>
    <row r="2721" spans="1:3">
      <c r="A2721" t="s">
        <v>18943</v>
      </c>
      <c r="B2721" t="s">
        <v>25370</v>
      </c>
      <c r="C2721" t="s">
        <v>25371</v>
      </c>
    </row>
    <row r="2722" spans="1:3">
      <c r="A2722" t="s">
        <v>18943</v>
      </c>
      <c r="B2722" t="s">
        <v>25372</v>
      </c>
      <c r="C2722" t="s">
        <v>25373</v>
      </c>
    </row>
    <row r="2723" spans="1:3">
      <c r="A2723" t="s">
        <v>18943</v>
      </c>
      <c r="B2723" t="s">
        <v>25374</v>
      </c>
      <c r="C2723" t="s">
        <v>25375</v>
      </c>
    </row>
    <row r="2724" spans="1:3">
      <c r="A2724" t="s">
        <v>18943</v>
      </c>
      <c r="B2724" t="s">
        <v>25376</v>
      </c>
      <c r="C2724" t="s">
        <v>25377</v>
      </c>
    </row>
    <row r="2725" spans="1:3">
      <c r="A2725" t="s">
        <v>18879</v>
      </c>
      <c r="B2725" t="s">
        <v>25378</v>
      </c>
      <c r="C2725" t="s">
        <v>25379</v>
      </c>
    </row>
    <row r="2726" spans="1:3">
      <c r="A2726" t="s">
        <v>18879</v>
      </c>
      <c r="B2726" t="s">
        <v>25380</v>
      </c>
      <c r="C2726" t="s">
        <v>25381</v>
      </c>
    </row>
    <row r="2727" spans="1:3">
      <c r="A2727" t="s">
        <v>18879</v>
      </c>
      <c r="B2727" t="s">
        <v>25382</v>
      </c>
      <c r="C2727" t="s">
        <v>25383</v>
      </c>
    </row>
    <row r="2728" spans="1:3">
      <c r="A2728" t="s">
        <v>18879</v>
      </c>
      <c r="B2728" t="s">
        <v>25384</v>
      </c>
      <c r="C2728" t="s">
        <v>25385</v>
      </c>
    </row>
    <row r="2729" spans="1:3">
      <c r="A2729" t="s">
        <v>18879</v>
      </c>
      <c r="B2729" t="s">
        <v>25386</v>
      </c>
      <c r="C2729" t="s">
        <v>25387</v>
      </c>
    </row>
    <row r="2730" spans="1:3">
      <c r="A2730" t="s">
        <v>18879</v>
      </c>
      <c r="B2730" t="s">
        <v>25388</v>
      </c>
      <c r="C2730" t="s">
        <v>25389</v>
      </c>
    </row>
    <row r="2731" spans="1:3">
      <c r="A2731" t="s">
        <v>18879</v>
      </c>
      <c r="B2731" t="s">
        <v>25390</v>
      </c>
      <c r="C2731" t="s">
        <v>25391</v>
      </c>
    </row>
    <row r="2732" spans="1:3">
      <c r="A2732" t="s">
        <v>18879</v>
      </c>
      <c r="B2732" t="s">
        <v>25392</v>
      </c>
      <c r="C2732" t="s">
        <v>25393</v>
      </c>
    </row>
    <row r="2733" spans="1:3">
      <c r="A2733" t="s">
        <v>18879</v>
      </c>
      <c r="B2733" t="s">
        <v>25394</v>
      </c>
      <c r="C2733" t="s">
        <v>25395</v>
      </c>
    </row>
    <row r="2734" spans="1:3">
      <c r="A2734" t="s">
        <v>18879</v>
      </c>
      <c r="B2734" t="s">
        <v>25396</v>
      </c>
      <c r="C2734" t="s">
        <v>25397</v>
      </c>
    </row>
    <row r="2735" spans="1:3">
      <c r="A2735" t="s">
        <v>18879</v>
      </c>
      <c r="B2735" t="s">
        <v>25398</v>
      </c>
      <c r="C2735" t="s">
        <v>25399</v>
      </c>
    </row>
    <row r="2736" spans="1:3">
      <c r="A2736" t="s">
        <v>18879</v>
      </c>
      <c r="B2736" t="s">
        <v>25400</v>
      </c>
      <c r="C2736" t="s">
        <v>25401</v>
      </c>
    </row>
    <row r="2737" spans="1:3">
      <c r="A2737" t="s">
        <v>18879</v>
      </c>
      <c r="B2737" t="s">
        <v>25402</v>
      </c>
      <c r="C2737" t="s">
        <v>25403</v>
      </c>
    </row>
    <row r="2738" spans="1:3">
      <c r="A2738" t="s">
        <v>18879</v>
      </c>
      <c r="B2738" t="s">
        <v>25404</v>
      </c>
      <c r="C2738" t="s">
        <v>25405</v>
      </c>
    </row>
    <row r="2739" spans="1:3">
      <c r="A2739" t="s">
        <v>18879</v>
      </c>
      <c r="B2739" t="s">
        <v>25406</v>
      </c>
      <c r="C2739" t="s">
        <v>25407</v>
      </c>
    </row>
    <row r="2740" spans="1:3">
      <c r="A2740" t="s">
        <v>18879</v>
      </c>
      <c r="B2740" t="s">
        <v>25408</v>
      </c>
      <c r="C2740" t="s">
        <v>25409</v>
      </c>
    </row>
    <row r="2741" spans="1:3">
      <c r="A2741" t="s">
        <v>18879</v>
      </c>
      <c r="B2741" t="s">
        <v>25410</v>
      </c>
      <c r="C2741" t="s">
        <v>25411</v>
      </c>
    </row>
    <row r="2742" spans="1:3">
      <c r="A2742" t="s">
        <v>18879</v>
      </c>
      <c r="B2742" t="s">
        <v>25412</v>
      </c>
      <c r="C2742" t="s">
        <v>25413</v>
      </c>
    </row>
    <row r="2743" spans="1:3">
      <c r="A2743" t="s">
        <v>18879</v>
      </c>
      <c r="B2743" t="s">
        <v>25414</v>
      </c>
      <c r="C2743" t="s">
        <v>25415</v>
      </c>
    </row>
    <row r="2744" spans="1:3">
      <c r="A2744" t="s">
        <v>18879</v>
      </c>
      <c r="B2744" t="s">
        <v>25416</v>
      </c>
      <c r="C2744" t="s">
        <v>25417</v>
      </c>
    </row>
    <row r="2745" spans="1:3">
      <c r="A2745" t="s">
        <v>18879</v>
      </c>
      <c r="B2745" t="s">
        <v>25418</v>
      </c>
      <c r="C2745" t="s">
        <v>25419</v>
      </c>
    </row>
    <row r="2746" spans="1:3">
      <c r="A2746" t="s">
        <v>18879</v>
      </c>
      <c r="B2746" t="s">
        <v>25420</v>
      </c>
      <c r="C2746" t="s">
        <v>25421</v>
      </c>
    </row>
    <row r="2747" spans="1:3">
      <c r="A2747" t="s">
        <v>18879</v>
      </c>
      <c r="B2747" t="s">
        <v>25422</v>
      </c>
      <c r="C2747" t="s">
        <v>25423</v>
      </c>
    </row>
    <row r="2748" spans="1:3">
      <c r="A2748" t="s">
        <v>18879</v>
      </c>
      <c r="B2748" t="s">
        <v>25424</v>
      </c>
      <c r="C2748" t="s">
        <v>25425</v>
      </c>
    </row>
    <row r="2749" spans="1:3">
      <c r="A2749" t="s">
        <v>18879</v>
      </c>
      <c r="B2749" t="s">
        <v>25426</v>
      </c>
      <c r="C2749" t="s">
        <v>25427</v>
      </c>
    </row>
    <row r="2750" spans="1:3">
      <c r="A2750" t="s">
        <v>18879</v>
      </c>
      <c r="B2750" t="s">
        <v>25428</v>
      </c>
      <c r="C2750" t="s">
        <v>25429</v>
      </c>
    </row>
    <row r="2751" spans="1:3">
      <c r="A2751" t="s">
        <v>18879</v>
      </c>
      <c r="B2751" t="s">
        <v>25430</v>
      </c>
      <c r="C2751" t="s">
        <v>25431</v>
      </c>
    </row>
    <row r="2752" spans="1:3">
      <c r="A2752" t="s">
        <v>18879</v>
      </c>
      <c r="B2752" t="s">
        <v>25432</v>
      </c>
      <c r="C2752" t="s">
        <v>25433</v>
      </c>
    </row>
    <row r="2753" spans="1:3">
      <c r="A2753" t="s">
        <v>18879</v>
      </c>
      <c r="B2753" t="s">
        <v>25434</v>
      </c>
      <c r="C2753" t="s">
        <v>25435</v>
      </c>
    </row>
    <row r="2754" spans="1:3">
      <c r="A2754" t="s">
        <v>18879</v>
      </c>
      <c r="B2754" t="s">
        <v>25436</v>
      </c>
      <c r="C2754" t="s">
        <v>25437</v>
      </c>
    </row>
    <row r="2755" spans="1:3">
      <c r="A2755" t="s">
        <v>18879</v>
      </c>
      <c r="B2755" t="s">
        <v>25438</v>
      </c>
      <c r="C2755" t="s">
        <v>25439</v>
      </c>
    </row>
    <row r="2756" spans="1:3">
      <c r="A2756" t="s">
        <v>18879</v>
      </c>
      <c r="B2756" t="s">
        <v>25440</v>
      </c>
      <c r="C2756" t="s">
        <v>25441</v>
      </c>
    </row>
    <row r="2757" spans="1:3">
      <c r="A2757" t="s">
        <v>18879</v>
      </c>
      <c r="B2757" t="s">
        <v>25442</v>
      </c>
      <c r="C2757" t="s">
        <v>25443</v>
      </c>
    </row>
    <row r="2758" spans="1:3">
      <c r="A2758" t="s">
        <v>18879</v>
      </c>
      <c r="B2758" t="s">
        <v>25444</v>
      </c>
      <c r="C2758" t="s">
        <v>25445</v>
      </c>
    </row>
    <row r="2759" spans="1:3">
      <c r="A2759" t="s">
        <v>18879</v>
      </c>
      <c r="B2759" t="s">
        <v>25446</v>
      </c>
      <c r="C2759" t="s">
        <v>25447</v>
      </c>
    </row>
    <row r="2760" spans="1:3">
      <c r="A2760" t="s">
        <v>18879</v>
      </c>
      <c r="B2760" t="s">
        <v>25448</v>
      </c>
      <c r="C2760" t="s">
        <v>25449</v>
      </c>
    </row>
    <row r="2761" spans="1:3">
      <c r="A2761" t="s">
        <v>18879</v>
      </c>
      <c r="B2761" t="s">
        <v>25450</v>
      </c>
      <c r="C2761" t="s">
        <v>25451</v>
      </c>
    </row>
    <row r="2762" spans="1:3">
      <c r="A2762" t="s">
        <v>18879</v>
      </c>
      <c r="B2762" t="s">
        <v>25452</v>
      </c>
      <c r="C2762" t="s">
        <v>25453</v>
      </c>
    </row>
    <row r="2763" spans="1:3">
      <c r="A2763" t="s">
        <v>18879</v>
      </c>
      <c r="B2763" t="s">
        <v>25454</v>
      </c>
      <c r="C2763" t="s">
        <v>25455</v>
      </c>
    </row>
    <row r="2764" spans="1:3">
      <c r="A2764" t="s">
        <v>18879</v>
      </c>
      <c r="B2764" t="s">
        <v>25456</v>
      </c>
      <c r="C2764" t="s">
        <v>25457</v>
      </c>
    </row>
    <row r="2765" spans="1:3">
      <c r="A2765" t="s">
        <v>18879</v>
      </c>
      <c r="B2765" t="s">
        <v>25458</v>
      </c>
      <c r="C2765" t="s">
        <v>25459</v>
      </c>
    </row>
    <row r="2766" spans="1:3">
      <c r="A2766" t="s">
        <v>18879</v>
      </c>
      <c r="B2766" t="s">
        <v>25460</v>
      </c>
      <c r="C2766" t="s">
        <v>18887</v>
      </c>
    </row>
    <row r="2767" spans="1:3">
      <c r="A2767" t="s">
        <v>18879</v>
      </c>
      <c r="B2767" t="s">
        <v>25461</v>
      </c>
      <c r="C2767" t="s">
        <v>25462</v>
      </c>
    </row>
    <row r="2768" spans="1:3">
      <c r="A2768" t="s">
        <v>18916</v>
      </c>
      <c r="B2768" t="s">
        <v>25463</v>
      </c>
      <c r="C2768" t="s">
        <v>25464</v>
      </c>
    </row>
    <row r="2769" spans="1:3">
      <c r="A2769" t="s">
        <v>18916</v>
      </c>
      <c r="B2769" t="s">
        <v>25465</v>
      </c>
      <c r="C2769" t="s">
        <v>25466</v>
      </c>
    </row>
    <row r="2770" spans="1:3">
      <c r="A2770" t="s">
        <v>18916</v>
      </c>
      <c r="B2770" t="s">
        <v>25467</v>
      </c>
      <c r="C2770" t="s">
        <v>25468</v>
      </c>
    </row>
    <row r="2771" spans="1:3">
      <c r="A2771" t="s">
        <v>18916</v>
      </c>
      <c r="B2771" t="s">
        <v>25469</v>
      </c>
      <c r="C2771" t="s">
        <v>25470</v>
      </c>
    </row>
    <row r="2772" spans="1:3">
      <c r="A2772" t="s">
        <v>18916</v>
      </c>
      <c r="B2772" t="s">
        <v>25471</v>
      </c>
      <c r="C2772" t="s">
        <v>25472</v>
      </c>
    </row>
    <row r="2773" spans="1:3">
      <c r="A2773" t="s">
        <v>18916</v>
      </c>
      <c r="B2773" t="s">
        <v>25473</v>
      </c>
      <c r="C2773" t="s">
        <v>25474</v>
      </c>
    </row>
    <row r="2774" spans="1:3">
      <c r="A2774" t="s">
        <v>18916</v>
      </c>
      <c r="B2774" t="s">
        <v>25475</v>
      </c>
      <c r="C2774" t="s">
        <v>25476</v>
      </c>
    </row>
    <row r="2775" spans="1:3">
      <c r="A2775" t="s">
        <v>18916</v>
      </c>
      <c r="B2775" t="s">
        <v>25477</v>
      </c>
      <c r="C2775" t="s">
        <v>25478</v>
      </c>
    </row>
    <row r="2776" spans="1:3">
      <c r="A2776" t="s">
        <v>18916</v>
      </c>
      <c r="B2776" t="s">
        <v>25479</v>
      </c>
      <c r="C2776" t="s">
        <v>25480</v>
      </c>
    </row>
    <row r="2777" spans="1:3">
      <c r="A2777" t="s">
        <v>18916</v>
      </c>
      <c r="B2777" t="s">
        <v>25481</v>
      </c>
      <c r="C2777" t="s">
        <v>25482</v>
      </c>
    </row>
    <row r="2778" spans="1:3">
      <c r="A2778" t="s">
        <v>18916</v>
      </c>
      <c r="B2778" t="s">
        <v>25483</v>
      </c>
      <c r="C2778" t="s">
        <v>25484</v>
      </c>
    </row>
    <row r="2779" spans="1:3">
      <c r="A2779" t="s">
        <v>18916</v>
      </c>
      <c r="B2779" t="s">
        <v>25485</v>
      </c>
      <c r="C2779" t="s">
        <v>25486</v>
      </c>
    </row>
    <row r="2780" spans="1:3">
      <c r="A2780" t="s">
        <v>18916</v>
      </c>
      <c r="B2780" t="s">
        <v>25487</v>
      </c>
      <c r="C2780" t="s">
        <v>25488</v>
      </c>
    </row>
    <row r="2781" spans="1:3">
      <c r="A2781" t="s">
        <v>18916</v>
      </c>
      <c r="B2781" t="s">
        <v>25489</v>
      </c>
      <c r="C2781" t="s">
        <v>25490</v>
      </c>
    </row>
    <row r="2782" spans="1:3">
      <c r="A2782" t="s">
        <v>18916</v>
      </c>
      <c r="B2782" t="s">
        <v>25491</v>
      </c>
      <c r="C2782" t="s">
        <v>25492</v>
      </c>
    </row>
    <row r="2783" spans="1:3">
      <c r="A2783" t="s">
        <v>18916</v>
      </c>
      <c r="B2783" t="s">
        <v>25493</v>
      </c>
      <c r="C2783" t="s">
        <v>25494</v>
      </c>
    </row>
    <row r="2784" spans="1:3">
      <c r="A2784" t="s">
        <v>18916</v>
      </c>
      <c r="B2784" t="s">
        <v>25495</v>
      </c>
      <c r="C2784" t="s">
        <v>25496</v>
      </c>
    </row>
    <row r="2785" spans="1:3">
      <c r="A2785" t="s">
        <v>18916</v>
      </c>
      <c r="B2785" t="s">
        <v>25497</v>
      </c>
      <c r="C2785" t="s">
        <v>25498</v>
      </c>
    </row>
    <row r="2786" spans="1:3">
      <c r="A2786" t="s">
        <v>18916</v>
      </c>
      <c r="B2786" t="s">
        <v>25499</v>
      </c>
      <c r="C2786" t="s">
        <v>25500</v>
      </c>
    </row>
    <row r="2787" spans="1:3">
      <c r="A2787" t="s">
        <v>18916</v>
      </c>
      <c r="B2787" t="s">
        <v>25501</v>
      </c>
      <c r="C2787" t="s">
        <v>25502</v>
      </c>
    </row>
    <row r="2788" spans="1:3">
      <c r="A2788" t="s">
        <v>18916</v>
      </c>
      <c r="B2788" t="s">
        <v>25503</v>
      </c>
      <c r="C2788" t="s">
        <v>25504</v>
      </c>
    </row>
    <row r="2789" spans="1:3">
      <c r="A2789" t="s">
        <v>18916</v>
      </c>
      <c r="B2789" t="s">
        <v>25505</v>
      </c>
      <c r="C2789" t="s">
        <v>25506</v>
      </c>
    </row>
    <row r="2790" spans="1:3">
      <c r="A2790" t="s">
        <v>19136</v>
      </c>
      <c r="B2790" t="s">
        <v>25507</v>
      </c>
      <c r="C2790" t="s">
        <v>25508</v>
      </c>
    </row>
    <row r="2791" spans="1:3">
      <c r="A2791" t="s">
        <v>19136</v>
      </c>
      <c r="B2791" t="s">
        <v>25509</v>
      </c>
      <c r="C2791" t="s">
        <v>25510</v>
      </c>
    </row>
    <row r="2792" spans="1:3">
      <c r="A2792" t="s">
        <v>19136</v>
      </c>
      <c r="B2792" t="s">
        <v>25511</v>
      </c>
      <c r="C2792" t="s">
        <v>25512</v>
      </c>
    </row>
    <row r="2793" spans="1:3">
      <c r="A2793" t="s">
        <v>19136</v>
      </c>
      <c r="B2793" t="s">
        <v>25513</v>
      </c>
      <c r="C2793" t="s">
        <v>25514</v>
      </c>
    </row>
    <row r="2794" spans="1:3">
      <c r="A2794" t="s">
        <v>19136</v>
      </c>
      <c r="B2794" t="s">
        <v>25515</v>
      </c>
      <c r="C2794" t="s">
        <v>25516</v>
      </c>
    </row>
    <row r="2795" spans="1:3">
      <c r="A2795" t="s">
        <v>19136</v>
      </c>
      <c r="B2795" t="s">
        <v>25517</v>
      </c>
      <c r="C2795" t="s">
        <v>25518</v>
      </c>
    </row>
    <row r="2796" spans="1:3">
      <c r="A2796" t="s">
        <v>19136</v>
      </c>
      <c r="B2796" t="s">
        <v>25519</v>
      </c>
      <c r="C2796" t="s">
        <v>25520</v>
      </c>
    </row>
    <row r="2797" spans="1:3">
      <c r="A2797" t="s">
        <v>19136</v>
      </c>
      <c r="B2797" t="s">
        <v>25521</v>
      </c>
      <c r="C2797" t="s">
        <v>25522</v>
      </c>
    </row>
    <row r="2798" spans="1:3">
      <c r="A2798" t="s">
        <v>19136</v>
      </c>
      <c r="B2798" t="s">
        <v>25523</v>
      </c>
      <c r="C2798" t="s">
        <v>25524</v>
      </c>
    </row>
    <row r="2799" spans="1:3">
      <c r="A2799" t="s">
        <v>19136</v>
      </c>
      <c r="B2799" t="s">
        <v>25525</v>
      </c>
      <c r="C2799" t="s">
        <v>25526</v>
      </c>
    </row>
    <row r="2800" spans="1:3">
      <c r="A2800" t="s">
        <v>19136</v>
      </c>
      <c r="B2800" t="s">
        <v>25527</v>
      </c>
      <c r="C2800" t="s">
        <v>25528</v>
      </c>
    </row>
    <row r="2801" spans="1:3">
      <c r="A2801" t="s">
        <v>19136</v>
      </c>
      <c r="B2801" t="s">
        <v>25529</v>
      </c>
      <c r="C2801" t="s">
        <v>25530</v>
      </c>
    </row>
    <row r="2802" spans="1:3">
      <c r="A2802" t="s">
        <v>19136</v>
      </c>
      <c r="B2802" t="s">
        <v>25531</v>
      </c>
      <c r="C2802" t="s">
        <v>25532</v>
      </c>
    </row>
    <row r="2803" spans="1:3">
      <c r="A2803" t="s">
        <v>19136</v>
      </c>
      <c r="B2803" t="s">
        <v>25533</v>
      </c>
      <c r="C2803" t="s">
        <v>25534</v>
      </c>
    </row>
    <row r="2804" spans="1:3">
      <c r="A2804" t="s">
        <v>19136</v>
      </c>
      <c r="B2804" t="s">
        <v>25535</v>
      </c>
      <c r="C2804" t="s">
        <v>25536</v>
      </c>
    </row>
    <row r="2805" spans="1:3">
      <c r="A2805" t="s">
        <v>19136</v>
      </c>
      <c r="B2805" t="s">
        <v>25537</v>
      </c>
      <c r="C2805" t="s">
        <v>25538</v>
      </c>
    </row>
    <row r="2806" spans="1:3">
      <c r="A2806" t="s">
        <v>19136</v>
      </c>
      <c r="B2806" t="s">
        <v>25539</v>
      </c>
      <c r="C2806" t="s">
        <v>25540</v>
      </c>
    </row>
    <row r="2807" spans="1:3">
      <c r="A2807" t="s">
        <v>19136</v>
      </c>
      <c r="B2807" t="s">
        <v>25541</v>
      </c>
      <c r="C2807" t="s">
        <v>25542</v>
      </c>
    </row>
    <row r="2808" spans="1:3">
      <c r="A2808" t="s">
        <v>19136</v>
      </c>
      <c r="B2808" t="s">
        <v>25543</v>
      </c>
      <c r="C2808" t="s">
        <v>25544</v>
      </c>
    </row>
    <row r="2809" spans="1:3">
      <c r="A2809" t="s">
        <v>19136</v>
      </c>
      <c r="B2809" t="s">
        <v>25545</v>
      </c>
      <c r="C2809" t="s">
        <v>25546</v>
      </c>
    </row>
    <row r="2810" spans="1:3">
      <c r="A2810" t="s">
        <v>19136</v>
      </c>
      <c r="B2810" t="s">
        <v>25547</v>
      </c>
      <c r="C2810" t="s">
        <v>25548</v>
      </c>
    </row>
    <row r="2811" spans="1:3">
      <c r="A2811" t="s">
        <v>19136</v>
      </c>
      <c r="B2811" t="s">
        <v>25549</v>
      </c>
      <c r="C2811" t="s">
        <v>25550</v>
      </c>
    </row>
    <row r="2812" spans="1:3">
      <c r="A2812" t="s">
        <v>19136</v>
      </c>
      <c r="B2812" t="s">
        <v>25551</v>
      </c>
      <c r="C2812" t="s">
        <v>25552</v>
      </c>
    </row>
    <row r="2813" spans="1:3">
      <c r="A2813" t="s">
        <v>19136</v>
      </c>
      <c r="B2813" t="s">
        <v>25553</v>
      </c>
      <c r="C2813" t="s">
        <v>25554</v>
      </c>
    </row>
    <row r="2814" spans="1:3">
      <c r="A2814" t="s">
        <v>19136</v>
      </c>
      <c r="B2814" t="s">
        <v>25555</v>
      </c>
      <c r="C2814" t="s">
        <v>25556</v>
      </c>
    </row>
    <row r="2815" spans="1:3">
      <c r="A2815" t="s">
        <v>19136</v>
      </c>
      <c r="B2815" t="s">
        <v>25557</v>
      </c>
      <c r="C2815" t="s">
        <v>25558</v>
      </c>
    </row>
    <row r="2816" spans="1:3">
      <c r="A2816" t="s">
        <v>19136</v>
      </c>
      <c r="B2816" t="s">
        <v>25559</v>
      </c>
      <c r="C2816" t="s">
        <v>25560</v>
      </c>
    </row>
    <row r="2817" spans="1:3">
      <c r="A2817" t="s">
        <v>19136</v>
      </c>
      <c r="B2817" t="s">
        <v>25561</v>
      </c>
      <c r="C2817" t="s">
        <v>25562</v>
      </c>
    </row>
    <row r="2818" spans="1:3">
      <c r="A2818" t="s">
        <v>19136</v>
      </c>
      <c r="B2818" t="s">
        <v>25563</v>
      </c>
      <c r="C2818" t="s">
        <v>25564</v>
      </c>
    </row>
    <row r="2819" spans="1:3">
      <c r="A2819" t="s">
        <v>19136</v>
      </c>
      <c r="B2819" t="s">
        <v>25565</v>
      </c>
      <c r="C2819" t="s">
        <v>25566</v>
      </c>
    </row>
    <row r="2820" spans="1:3">
      <c r="A2820" t="s">
        <v>19136</v>
      </c>
      <c r="B2820" t="s">
        <v>25567</v>
      </c>
      <c r="C2820" t="s">
        <v>25568</v>
      </c>
    </row>
    <row r="2821" spans="1:3">
      <c r="A2821" t="s">
        <v>19136</v>
      </c>
      <c r="B2821" t="s">
        <v>25569</v>
      </c>
      <c r="C2821" t="s">
        <v>25570</v>
      </c>
    </row>
    <row r="2822" spans="1:3">
      <c r="A2822" t="s">
        <v>19136</v>
      </c>
      <c r="B2822" t="s">
        <v>25571</v>
      </c>
      <c r="C2822" t="s">
        <v>25572</v>
      </c>
    </row>
    <row r="2823" spans="1:3">
      <c r="A2823" t="s">
        <v>19136</v>
      </c>
      <c r="B2823" t="s">
        <v>25573</v>
      </c>
      <c r="C2823" t="s">
        <v>25574</v>
      </c>
    </row>
    <row r="2824" spans="1:3">
      <c r="A2824" t="s">
        <v>19136</v>
      </c>
      <c r="B2824" t="s">
        <v>25575</v>
      </c>
      <c r="C2824" t="s">
        <v>25576</v>
      </c>
    </row>
    <row r="2825" spans="1:3">
      <c r="A2825" t="s">
        <v>19136</v>
      </c>
      <c r="B2825" t="s">
        <v>25577</v>
      </c>
      <c r="C2825" t="s">
        <v>25578</v>
      </c>
    </row>
    <row r="2826" spans="1:3">
      <c r="A2826" t="s">
        <v>19136</v>
      </c>
      <c r="B2826" t="s">
        <v>25579</v>
      </c>
      <c r="C2826" t="s">
        <v>25580</v>
      </c>
    </row>
    <row r="2827" spans="1:3">
      <c r="A2827" t="s">
        <v>19136</v>
      </c>
      <c r="B2827" t="s">
        <v>25581</v>
      </c>
      <c r="C2827" t="s">
        <v>25582</v>
      </c>
    </row>
    <row r="2828" spans="1:3">
      <c r="A2828" t="s">
        <v>19136</v>
      </c>
      <c r="B2828" t="s">
        <v>25583</v>
      </c>
      <c r="C2828" t="s">
        <v>25584</v>
      </c>
    </row>
    <row r="2829" spans="1:3">
      <c r="A2829" t="s">
        <v>19136</v>
      </c>
      <c r="B2829" t="s">
        <v>25585</v>
      </c>
      <c r="C2829" t="s">
        <v>25586</v>
      </c>
    </row>
    <row r="2830" spans="1:3">
      <c r="A2830" t="s">
        <v>19136</v>
      </c>
      <c r="B2830" t="s">
        <v>25587</v>
      </c>
      <c r="C2830" t="s">
        <v>25588</v>
      </c>
    </row>
    <row r="2831" spans="1:3">
      <c r="A2831" t="s">
        <v>19136</v>
      </c>
      <c r="B2831" t="s">
        <v>25589</v>
      </c>
      <c r="C2831" t="s">
        <v>25590</v>
      </c>
    </row>
    <row r="2832" spans="1:3">
      <c r="A2832" t="s">
        <v>19136</v>
      </c>
      <c r="B2832" t="s">
        <v>25591</v>
      </c>
      <c r="C2832" t="s">
        <v>25592</v>
      </c>
    </row>
    <row r="2833" spans="1:3">
      <c r="A2833" t="s">
        <v>19136</v>
      </c>
      <c r="B2833" t="s">
        <v>25593</v>
      </c>
      <c r="C2833" t="s">
        <v>25594</v>
      </c>
    </row>
    <row r="2834" spans="1:3">
      <c r="A2834" t="s">
        <v>19136</v>
      </c>
      <c r="B2834" t="s">
        <v>25595</v>
      </c>
      <c r="C2834" t="s">
        <v>25596</v>
      </c>
    </row>
    <row r="2835" spans="1:3">
      <c r="A2835" t="s">
        <v>19136</v>
      </c>
      <c r="B2835" t="s">
        <v>25597</v>
      </c>
      <c r="C2835" t="s">
        <v>25598</v>
      </c>
    </row>
    <row r="2836" spans="1:3">
      <c r="A2836" t="s">
        <v>19136</v>
      </c>
      <c r="B2836" t="s">
        <v>25599</v>
      </c>
      <c r="C2836" t="s">
        <v>25600</v>
      </c>
    </row>
    <row r="2837" spans="1:3">
      <c r="A2837" t="s">
        <v>19136</v>
      </c>
      <c r="B2837" t="s">
        <v>25601</v>
      </c>
      <c r="C2837" t="s">
        <v>25602</v>
      </c>
    </row>
    <row r="2838" spans="1:3">
      <c r="A2838" t="s">
        <v>19136</v>
      </c>
      <c r="B2838" t="s">
        <v>25603</v>
      </c>
      <c r="C2838" t="s">
        <v>25604</v>
      </c>
    </row>
    <row r="2839" spans="1:3">
      <c r="A2839" t="s">
        <v>19136</v>
      </c>
      <c r="B2839" t="s">
        <v>25605</v>
      </c>
      <c r="C2839" t="s">
        <v>25606</v>
      </c>
    </row>
    <row r="2840" spans="1:3">
      <c r="A2840" t="s">
        <v>19136</v>
      </c>
      <c r="B2840" t="s">
        <v>25607</v>
      </c>
      <c r="C2840" t="s">
        <v>25608</v>
      </c>
    </row>
    <row r="2841" spans="1:3">
      <c r="A2841" t="s">
        <v>19136</v>
      </c>
      <c r="B2841" t="s">
        <v>25609</v>
      </c>
      <c r="C2841" t="s">
        <v>25610</v>
      </c>
    </row>
    <row r="2842" spans="1:3">
      <c r="A2842" t="s">
        <v>19136</v>
      </c>
      <c r="B2842" t="s">
        <v>25611</v>
      </c>
      <c r="C2842" t="s">
        <v>25612</v>
      </c>
    </row>
    <row r="2843" spans="1:3">
      <c r="A2843" t="s">
        <v>19136</v>
      </c>
      <c r="B2843" t="s">
        <v>25613</v>
      </c>
      <c r="C2843" t="s">
        <v>25614</v>
      </c>
    </row>
    <row r="2844" spans="1:3">
      <c r="A2844" t="s">
        <v>19136</v>
      </c>
      <c r="B2844" t="s">
        <v>25615</v>
      </c>
      <c r="C2844" t="s">
        <v>25616</v>
      </c>
    </row>
    <row r="2845" spans="1:3">
      <c r="A2845" t="s">
        <v>19136</v>
      </c>
      <c r="B2845" t="s">
        <v>25617</v>
      </c>
      <c r="C2845" t="s">
        <v>25618</v>
      </c>
    </row>
    <row r="2846" spans="1:3">
      <c r="A2846" t="s">
        <v>19136</v>
      </c>
      <c r="B2846" t="s">
        <v>25619</v>
      </c>
      <c r="C2846" t="s">
        <v>25620</v>
      </c>
    </row>
    <row r="2847" spans="1:3">
      <c r="A2847" t="s">
        <v>19136</v>
      </c>
      <c r="B2847" t="s">
        <v>25621</v>
      </c>
      <c r="C2847" t="s">
        <v>25622</v>
      </c>
    </row>
    <row r="2848" spans="1:3">
      <c r="A2848" t="s">
        <v>19136</v>
      </c>
      <c r="B2848" t="s">
        <v>25623</v>
      </c>
      <c r="C2848" t="s">
        <v>25624</v>
      </c>
    </row>
    <row r="2849" spans="1:3">
      <c r="A2849" t="s">
        <v>19136</v>
      </c>
      <c r="B2849" t="s">
        <v>25625</v>
      </c>
      <c r="C2849" t="s">
        <v>25626</v>
      </c>
    </row>
    <row r="2850" spans="1:3">
      <c r="A2850" t="s">
        <v>19136</v>
      </c>
      <c r="B2850" t="s">
        <v>25627</v>
      </c>
      <c r="C2850" t="s">
        <v>25628</v>
      </c>
    </row>
    <row r="2851" spans="1:3">
      <c r="A2851" t="s">
        <v>19136</v>
      </c>
      <c r="B2851" t="s">
        <v>25629</v>
      </c>
      <c r="C2851" t="s">
        <v>25630</v>
      </c>
    </row>
    <row r="2852" spans="1:3">
      <c r="A2852" t="s">
        <v>19136</v>
      </c>
      <c r="B2852" t="s">
        <v>25631</v>
      </c>
      <c r="C2852" t="s">
        <v>25632</v>
      </c>
    </row>
    <row r="2853" spans="1:3">
      <c r="A2853" t="s">
        <v>19136</v>
      </c>
      <c r="B2853" t="s">
        <v>25633</v>
      </c>
      <c r="C2853" t="s">
        <v>19141</v>
      </c>
    </row>
    <row r="2854" spans="1:3">
      <c r="A2854" t="s">
        <v>19136</v>
      </c>
      <c r="B2854" t="s">
        <v>25634</v>
      </c>
      <c r="C2854" t="s">
        <v>25635</v>
      </c>
    </row>
    <row r="2855" spans="1:3">
      <c r="A2855" t="s">
        <v>19136</v>
      </c>
      <c r="B2855" t="s">
        <v>25636</v>
      </c>
      <c r="C2855" t="s">
        <v>25637</v>
      </c>
    </row>
    <row r="2856" spans="1:3">
      <c r="A2856" t="s">
        <v>19136</v>
      </c>
      <c r="B2856" t="s">
        <v>25638</v>
      </c>
      <c r="C2856" t="s">
        <v>25639</v>
      </c>
    </row>
    <row r="2857" spans="1:3">
      <c r="A2857" t="s">
        <v>19136</v>
      </c>
      <c r="B2857" t="s">
        <v>25640</v>
      </c>
      <c r="C2857" t="s">
        <v>25641</v>
      </c>
    </row>
    <row r="2858" spans="1:3">
      <c r="A2858" t="s">
        <v>19136</v>
      </c>
      <c r="B2858" t="s">
        <v>25642</v>
      </c>
      <c r="C2858" t="s">
        <v>25643</v>
      </c>
    </row>
    <row r="2859" spans="1:3">
      <c r="A2859" t="s">
        <v>19136</v>
      </c>
      <c r="B2859" t="s">
        <v>25644</v>
      </c>
      <c r="C2859" t="s">
        <v>25645</v>
      </c>
    </row>
    <row r="2860" spans="1:3">
      <c r="A2860" t="s">
        <v>19136</v>
      </c>
      <c r="B2860" t="s">
        <v>25646</v>
      </c>
      <c r="C2860" t="s">
        <v>25647</v>
      </c>
    </row>
    <row r="2861" spans="1:3">
      <c r="A2861" t="s">
        <v>19136</v>
      </c>
      <c r="B2861" t="s">
        <v>25648</v>
      </c>
      <c r="C2861" t="s">
        <v>25649</v>
      </c>
    </row>
    <row r="2862" spans="1:3">
      <c r="A2862" t="s">
        <v>19136</v>
      </c>
      <c r="B2862" t="s">
        <v>25650</v>
      </c>
      <c r="C2862" t="s">
        <v>25651</v>
      </c>
    </row>
    <row r="2863" spans="1:3">
      <c r="A2863" t="s">
        <v>19136</v>
      </c>
      <c r="B2863" t="s">
        <v>25652</v>
      </c>
      <c r="C2863" t="s">
        <v>25653</v>
      </c>
    </row>
    <row r="2864" spans="1:3">
      <c r="A2864" t="s">
        <v>19136</v>
      </c>
      <c r="B2864" t="s">
        <v>25654</v>
      </c>
      <c r="C2864" t="s">
        <v>25655</v>
      </c>
    </row>
    <row r="2865" spans="1:3">
      <c r="A2865" t="s">
        <v>19136</v>
      </c>
      <c r="B2865" t="s">
        <v>25656</v>
      </c>
      <c r="C2865" t="s">
        <v>25657</v>
      </c>
    </row>
    <row r="2866" spans="1:3">
      <c r="A2866" t="s">
        <v>19136</v>
      </c>
      <c r="B2866" t="s">
        <v>25658</v>
      </c>
      <c r="C2866" t="s">
        <v>25659</v>
      </c>
    </row>
    <row r="2867" spans="1:3">
      <c r="A2867" t="s">
        <v>19136</v>
      </c>
      <c r="B2867" t="s">
        <v>25660</v>
      </c>
      <c r="C2867" t="s">
        <v>25661</v>
      </c>
    </row>
    <row r="2868" spans="1:3">
      <c r="A2868" t="s">
        <v>19136</v>
      </c>
      <c r="B2868" t="s">
        <v>25662</v>
      </c>
      <c r="C2868" t="s">
        <v>25663</v>
      </c>
    </row>
    <row r="2869" spans="1:3">
      <c r="A2869" t="s">
        <v>19136</v>
      </c>
      <c r="B2869" t="s">
        <v>25664</v>
      </c>
      <c r="C2869" t="s">
        <v>25665</v>
      </c>
    </row>
    <row r="2870" spans="1:3">
      <c r="A2870" t="s">
        <v>19136</v>
      </c>
      <c r="B2870" t="s">
        <v>25666</v>
      </c>
      <c r="C2870" t="s">
        <v>25667</v>
      </c>
    </row>
    <row r="2871" spans="1:3">
      <c r="A2871" t="s">
        <v>19136</v>
      </c>
      <c r="B2871" t="s">
        <v>25668</v>
      </c>
      <c r="C2871" t="s">
        <v>25669</v>
      </c>
    </row>
    <row r="2872" spans="1:3">
      <c r="A2872" t="s">
        <v>19136</v>
      </c>
      <c r="B2872" t="s">
        <v>25670</v>
      </c>
      <c r="C2872" t="s">
        <v>25671</v>
      </c>
    </row>
    <row r="2873" spans="1:3">
      <c r="A2873" t="s">
        <v>19136</v>
      </c>
      <c r="B2873" t="s">
        <v>25672</v>
      </c>
      <c r="C2873" t="s">
        <v>25673</v>
      </c>
    </row>
    <row r="2874" spans="1:3">
      <c r="A2874" t="s">
        <v>19136</v>
      </c>
      <c r="B2874" t="s">
        <v>25674</v>
      </c>
      <c r="C2874" t="s">
        <v>25675</v>
      </c>
    </row>
    <row r="2875" spans="1:3">
      <c r="A2875" t="s">
        <v>19136</v>
      </c>
      <c r="B2875" t="s">
        <v>25676</v>
      </c>
      <c r="C2875" t="s">
        <v>25677</v>
      </c>
    </row>
    <row r="2876" spans="1:3">
      <c r="A2876" t="s">
        <v>19136</v>
      </c>
      <c r="B2876" t="s">
        <v>25678</v>
      </c>
      <c r="C2876" t="s">
        <v>25679</v>
      </c>
    </row>
    <row r="2877" spans="1:3">
      <c r="A2877" t="s">
        <v>19100</v>
      </c>
      <c r="B2877" t="s">
        <v>25680</v>
      </c>
      <c r="C2877" t="s">
        <v>25681</v>
      </c>
    </row>
    <row r="2878" spans="1:3">
      <c r="A2878" t="s">
        <v>19100</v>
      </c>
      <c r="B2878" t="s">
        <v>25682</v>
      </c>
      <c r="C2878" t="s">
        <v>25683</v>
      </c>
    </row>
    <row r="2879" spans="1:3">
      <c r="A2879" t="s">
        <v>19100</v>
      </c>
      <c r="B2879" t="s">
        <v>25684</v>
      </c>
      <c r="C2879" t="s">
        <v>25685</v>
      </c>
    </row>
    <row r="2880" spans="1:3">
      <c r="A2880" t="s">
        <v>19100</v>
      </c>
      <c r="B2880" t="s">
        <v>25686</v>
      </c>
      <c r="C2880" t="s">
        <v>25687</v>
      </c>
    </row>
    <row r="2881" spans="1:3">
      <c r="A2881" t="s">
        <v>19100</v>
      </c>
      <c r="B2881" t="s">
        <v>25688</v>
      </c>
      <c r="C2881" t="s">
        <v>25689</v>
      </c>
    </row>
    <row r="2882" spans="1:3">
      <c r="A2882" t="s">
        <v>19100</v>
      </c>
      <c r="B2882" t="s">
        <v>25690</v>
      </c>
      <c r="C2882" t="s">
        <v>25691</v>
      </c>
    </row>
    <row r="2883" spans="1:3">
      <c r="A2883" t="s">
        <v>19100</v>
      </c>
      <c r="B2883" t="s">
        <v>25692</v>
      </c>
      <c r="C2883" t="s">
        <v>25693</v>
      </c>
    </row>
    <row r="2884" spans="1:3">
      <c r="A2884" t="s">
        <v>19100</v>
      </c>
      <c r="B2884" t="s">
        <v>25694</v>
      </c>
      <c r="C2884" t="s">
        <v>25695</v>
      </c>
    </row>
    <row r="2885" spans="1:3">
      <c r="A2885" t="s">
        <v>19100</v>
      </c>
      <c r="B2885" t="s">
        <v>25696</v>
      </c>
      <c r="C2885" t="s">
        <v>25697</v>
      </c>
    </row>
    <row r="2886" spans="1:3">
      <c r="A2886" t="s">
        <v>19100</v>
      </c>
      <c r="B2886" t="s">
        <v>25698</v>
      </c>
      <c r="C2886" t="s">
        <v>25699</v>
      </c>
    </row>
    <row r="2887" spans="1:3">
      <c r="A2887" t="s">
        <v>19100</v>
      </c>
      <c r="B2887" t="s">
        <v>25700</v>
      </c>
      <c r="C2887" t="s">
        <v>25701</v>
      </c>
    </row>
    <row r="2888" spans="1:3">
      <c r="A2888" t="s">
        <v>19100</v>
      </c>
      <c r="B2888" t="s">
        <v>25702</v>
      </c>
      <c r="C2888" t="s">
        <v>25703</v>
      </c>
    </row>
    <row r="2889" spans="1:3">
      <c r="A2889" t="s">
        <v>19100</v>
      </c>
      <c r="B2889" t="s">
        <v>25704</v>
      </c>
      <c r="C2889" t="s">
        <v>25705</v>
      </c>
    </row>
    <row r="2890" spans="1:3">
      <c r="A2890" t="s">
        <v>19100</v>
      </c>
      <c r="B2890" t="s">
        <v>25706</v>
      </c>
      <c r="C2890" t="s">
        <v>25707</v>
      </c>
    </row>
    <row r="2891" spans="1:3">
      <c r="A2891" t="s">
        <v>19100</v>
      </c>
      <c r="B2891" t="s">
        <v>25708</v>
      </c>
      <c r="C2891" t="s">
        <v>25709</v>
      </c>
    </row>
    <row r="2892" spans="1:3">
      <c r="A2892" t="s">
        <v>19100</v>
      </c>
      <c r="B2892" t="s">
        <v>25710</v>
      </c>
      <c r="C2892" t="s">
        <v>25711</v>
      </c>
    </row>
    <row r="2893" spans="1:3">
      <c r="A2893" t="s">
        <v>19100</v>
      </c>
      <c r="B2893" t="s">
        <v>25712</v>
      </c>
      <c r="C2893" t="s">
        <v>25713</v>
      </c>
    </row>
    <row r="2894" spans="1:3">
      <c r="A2894" t="s">
        <v>19091</v>
      </c>
      <c r="B2894" t="s">
        <v>25714</v>
      </c>
      <c r="C2894" t="s">
        <v>25715</v>
      </c>
    </row>
    <row r="2895" spans="1:3">
      <c r="A2895" t="s">
        <v>19091</v>
      </c>
      <c r="B2895" t="s">
        <v>25716</v>
      </c>
      <c r="C2895" t="s">
        <v>25717</v>
      </c>
    </row>
    <row r="2896" spans="1:3">
      <c r="A2896" t="s">
        <v>19091</v>
      </c>
      <c r="B2896" t="s">
        <v>25718</v>
      </c>
      <c r="C2896" t="s">
        <v>25719</v>
      </c>
    </row>
    <row r="2897" spans="1:3">
      <c r="A2897" t="s">
        <v>19091</v>
      </c>
      <c r="B2897" t="s">
        <v>25720</v>
      </c>
      <c r="C2897" t="s">
        <v>25721</v>
      </c>
    </row>
    <row r="2898" spans="1:3">
      <c r="A2898" t="s">
        <v>19091</v>
      </c>
      <c r="B2898" t="s">
        <v>25722</v>
      </c>
      <c r="C2898" t="s">
        <v>25723</v>
      </c>
    </row>
    <row r="2899" spans="1:3">
      <c r="A2899" t="s">
        <v>19091</v>
      </c>
      <c r="B2899" t="s">
        <v>25724</v>
      </c>
      <c r="C2899" t="s">
        <v>25725</v>
      </c>
    </row>
    <row r="2900" spans="1:3">
      <c r="A2900" t="s">
        <v>19091</v>
      </c>
      <c r="B2900" t="s">
        <v>25726</v>
      </c>
      <c r="C2900" t="s">
        <v>25727</v>
      </c>
    </row>
    <row r="2901" spans="1:3">
      <c r="A2901" t="s">
        <v>19091</v>
      </c>
      <c r="B2901" t="s">
        <v>25728</v>
      </c>
      <c r="C2901" t="s">
        <v>25729</v>
      </c>
    </row>
    <row r="2902" spans="1:3">
      <c r="A2902" t="s">
        <v>19091</v>
      </c>
      <c r="B2902" t="s">
        <v>25730</v>
      </c>
      <c r="C2902" t="s">
        <v>25731</v>
      </c>
    </row>
    <row r="2903" spans="1:3">
      <c r="A2903" t="s">
        <v>19091</v>
      </c>
      <c r="B2903" t="s">
        <v>25732</v>
      </c>
      <c r="C2903" t="s">
        <v>25733</v>
      </c>
    </row>
    <row r="2904" spans="1:3">
      <c r="A2904" t="s">
        <v>19091</v>
      </c>
      <c r="B2904" t="s">
        <v>25734</v>
      </c>
      <c r="C2904" t="s">
        <v>25735</v>
      </c>
    </row>
    <row r="2905" spans="1:3">
      <c r="A2905" t="s">
        <v>19091</v>
      </c>
      <c r="B2905" t="s">
        <v>25736</v>
      </c>
      <c r="C2905" t="s">
        <v>19097</v>
      </c>
    </row>
    <row r="2906" spans="1:3">
      <c r="A2906" t="s">
        <v>19091</v>
      </c>
      <c r="B2906" t="s">
        <v>25737</v>
      </c>
      <c r="C2906" t="s">
        <v>25738</v>
      </c>
    </row>
    <row r="2907" spans="1:3">
      <c r="A2907" t="s">
        <v>19091</v>
      </c>
      <c r="B2907" t="s">
        <v>25739</v>
      </c>
      <c r="C2907" t="s">
        <v>25740</v>
      </c>
    </row>
    <row r="2908" spans="1:3">
      <c r="A2908" t="s">
        <v>19091</v>
      </c>
      <c r="B2908" t="s">
        <v>25741</v>
      </c>
      <c r="C2908" t="s">
        <v>25742</v>
      </c>
    </row>
    <row r="2909" spans="1:3">
      <c r="A2909" t="s">
        <v>19091</v>
      </c>
      <c r="B2909" t="s">
        <v>25743</v>
      </c>
      <c r="C2909" t="s">
        <v>25744</v>
      </c>
    </row>
    <row r="2910" spans="1:3">
      <c r="A2910" t="s">
        <v>19091</v>
      </c>
      <c r="B2910" t="s">
        <v>25745</v>
      </c>
      <c r="C2910" t="s">
        <v>25746</v>
      </c>
    </row>
    <row r="2911" spans="1:3">
      <c r="A2911" t="s">
        <v>19091</v>
      </c>
      <c r="B2911" t="s">
        <v>25747</v>
      </c>
      <c r="C2911" t="s">
        <v>25748</v>
      </c>
    </row>
    <row r="2912" spans="1:3">
      <c r="A2912" t="s">
        <v>19091</v>
      </c>
      <c r="B2912" t="s">
        <v>25749</v>
      </c>
      <c r="C2912" t="s">
        <v>25750</v>
      </c>
    </row>
    <row r="2913" spans="1:3">
      <c r="A2913" t="s">
        <v>19091</v>
      </c>
      <c r="B2913" t="s">
        <v>25751</v>
      </c>
      <c r="C2913" t="s">
        <v>25752</v>
      </c>
    </row>
    <row r="2914" spans="1:3">
      <c r="A2914" t="s">
        <v>19091</v>
      </c>
      <c r="B2914" t="s">
        <v>25753</v>
      </c>
      <c r="C2914" t="s">
        <v>25754</v>
      </c>
    </row>
    <row r="2915" spans="1:3">
      <c r="A2915" t="s">
        <v>19091</v>
      </c>
      <c r="B2915" t="s">
        <v>25755</v>
      </c>
      <c r="C2915" t="s">
        <v>25756</v>
      </c>
    </row>
    <row r="2916" spans="1:3">
      <c r="A2916" t="s">
        <v>19091</v>
      </c>
      <c r="B2916" t="s">
        <v>25757</v>
      </c>
      <c r="C2916" t="s">
        <v>25758</v>
      </c>
    </row>
    <row r="2917" spans="1:3">
      <c r="A2917" t="s">
        <v>19091</v>
      </c>
      <c r="B2917" t="s">
        <v>25759</v>
      </c>
      <c r="C2917" t="s">
        <v>25760</v>
      </c>
    </row>
    <row r="2918" spans="1:3">
      <c r="A2918" t="s">
        <v>19091</v>
      </c>
      <c r="B2918" t="s">
        <v>25761</v>
      </c>
      <c r="C2918" t="s">
        <v>25762</v>
      </c>
    </row>
    <row r="2919" spans="1:3">
      <c r="A2919" t="s">
        <v>19091</v>
      </c>
      <c r="B2919" t="s">
        <v>25763</v>
      </c>
      <c r="C2919" t="s">
        <v>25764</v>
      </c>
    </row>
    <row r="2920" spans="1:3">
      <c r="A2920" t="s">
        <v>19091</v>
      </c>
      <c r="B2920" t="s">
        <v>25765</v>
      </c>
      <c r="C2920" t="s">
        <v>25766</v>
      </c>
    </row>
    <row r="2921" spans="1:3">
      <c r="A2921" t="s">
        <v>19091</v>
      </c>
      <c r="B2921" t="s">
        <v>25767</v>
      </c>
      <c r="C2921" t="s">
        <v>25768</v>
      </c>
    </row>
    <row r="2922" spans="1:3">
      <c r="A2922" t="s">
        <v>19091</v>
      </c>
      <c r="B2922" t="s">
        <v>25769</v>
      </c>
      <c r="C2922" t="s">
        <v>25770</v>
      </c>
    </row>
    <row r="2923" spans="1:3">
      <c r="A2923" t="s">
        <v>19091</v>
      </c>
      <c r="B2923" t="s">
        <v>25771</v>
      </c>
      <c r="C2923" t="s">
        <v>25772</v>
      </c>
    </row>
    <row r="2924" spans="1:3">
      <c r="A2924" t="s">
        <v>19091</v>
      </c>
      <c r="B2924" t="s">
        <v>25773</v>
      </c>
      <c r="C2924" t="s">
        <v>25774</v>
      </c>
    </row>
    <row r="2925" spans="1:3">
      <c r="A2925" t="s">
        <v>19091</v>
      </c>
      <c r="B2925" t="s">
        <v>25775</v>
      </c>
      <c r="C2925" t="s">
        <v>25776</v>
      </c>
    </row>
    <row r="2926" spans="1:3">
      <c r="A2926" t="s">
        <v>19091</v>
      </c>
      <c r="B2926" t="s">
        <v>25777</v>
      </c>
      <c r="C2926" t="s">
        <v>25778</v>
      </c>
    </row>
    <row r="2927" spans="1:3">
      <c r="A2927" t="s">
        <v>19091</v>
      </c>
      <c r="B2927" t="s">
        <v>25779</v>
      </c>
      <c r="C2927" t="s">
        <v>25780</v>
      </c>
    </row>
    <row r="2928" spans="1:3">
      <c r="A2928" t="s">
        <v>19091</v>
      </c>
      <c r="B2928" t="s">
        <v>25781</v>
      </c>
      <c r="C2928" t="s">
        <v>25782</v>
      </c>
    </row>
    <row r="2929" spans="1:3">
      <c r="A2929" t="s">
        <v>19091</v>
      </c>
      <c r="B2929" t="s">
        <v>25783</v>
      </c>
      <c r="C2929" t="s">
        <v>25784</v>
      </c>
    </row>
    <row r="2930" spans="1:3">
      <c r="A2930" t="s">
        <v>19091</v>
      </c>
      <c r="B2930" t="s">
        <v>25785</v>
      </c>
      <c r="C2930" t="s">
        <v>25786</v>
      </c>
    </row>
    <row r="2931" spans="1:3">
      <c r="A2931" t="s">
        <v>19120</v>
      </c>
      <c r="B2931" t="s">
        <v>25787</v>
      </c>
      <c r="C2931" t="s">
        <v>25788</v>
      </c>
    </row>
    <row r="2932" spans="1:3">
      <c r="A2932" t="s">
        <v>19120</v>
      </c>
      <c r="B2932" t="s">
        <v>25789</v>
      </c>
      <c r="C2932" t="s">
        <v>25790</v>
      </c>
    </row>
    <row r="2933" spans="1:3">
      <c r="A2933" t="s">
        <v>19120</v>
      </c>
      <c r="B2933" t="s">
        <v>25791</v>
      </c>
      <c r="C2933" t="s">
        <v>25792</v>
      </c>
    </row>
    <row r="2934" spans="1:3">
      <c r="A2934" t="s">
        <v>19120</v>
      </c>
      <c r="B2934" t="s">
        <v>25793</v>
      </c>
      <c r="C2934" t="s">
        <v>25794</v>
      </c>
    </row>
    <row r="2935" spans="1:3">
      <c r="A2935" t="s">
        <v>19120</v>
      </c>
      <c r="B2935" t="s">
        <v>25795</v>
      </c>
      <c r="C2935" t="s">
        <v>25796</v>
      </c>
    </row>
    <row r="2936" spans="1:3">
      <c r="A2936" t="s">
        <v>19120</v>
      </c>
      <c r="B2936" t="s">
        <v>25797</v>
      </c>
      <c r="C2936" t="s">
        <v>25798</v>
      </c>
    </row>
    <row r="2937" spans="1:3">
      <c r="A2937" t="s">
        <v>19120</v>
      </c>
      <c r="B2937" t="s">
        <v>25799</v>
      </c>
      <c r="C2937" t="s">
        <v>25800</v>
      </c>
    </row>
    <row r="2938" spans="1:3">
      <c r="A2938" t="s">
        <v>19120</v>
      </c>
      <c r="B2938" t="s">
        <v>25801</v>
      </c>
      <c r="C2938" t="s">
        <v>25802</v>
      </c>
    </row>
    <row r="2939" spans="1:3">
      <c r="A2939" t="s">
        <v>19120</v>
      </c>
      <c r="B2939" t="s">
        <v>25803</v>
      </c>
      <c r="C2939" t="s">
        <v>25804</v>
      </c>
    </row>
    <row r="2940" spans="1:3">
      <c r="A2940" t="s">
        <v>19120</v>
      </c>
      <c r="B2940" t="s">
        <v>25805</v>
      </c>
      <c r="C2940" t="s">
        <v>25806</v>
      </c>
    </row>
    <row r="2941" spans="1:3">
      <c r="A2941" t="s">
        <v>19120</v>
      </c>
      <c r="B2941" t="s">
        <v>25807</v>
      </c>
      <c r="C2941" t="s">
        <v>25808</v>
      </c>
    </row>
    <row r="2942" spans="1:3">
      <c r="A2942" t="s">
        <v>19120</v>
      </c>
      <c r="B2942" t="s">
        <v>25809</v>
      </c>
      <c r="C2942" t="s">
        <v>25810</v>
      </c>
    </row>
    <row r="2943" spans="1:3">
      <c r="A2943" t="s">
        <v>19120</v>
      </c>
      <c r="B2943" t="s">
        <v>25811</v>
      </c>
      <c r="C2943" t="s">
        <v>25812</v>
      </c>
    </row>
    <row r="2944" spans="1:3">
      <c r="A2944" t="s">
        <v>19120</v>
      </c>
      <c r="B2944" t="s">
        <v>25813</v>
      </c>
      <c r="C2944" t="s">
        <v>25814</v>
      </c>
    </row>
    <row r="2945" spans="1:3">
      <c r="A2945" t="s">
        <v>19120</v>
      </c>
      <c r="B2945" t="s">
        <v>25815</v>
      </c>
      <c r="C2945" t="s">
        <v>25816</v>
      </c>
    </row>
    <row r="2946" spans="1:3">
      <c r="A2946" t="s">
        <v>19120</v>
      </c>
      <c r="B2946" t="s">
        <v>25817</v>
      </c>
      <c r="C2946" t="s">
        <v>19125</v>
      </c>
    </row>
    <row r="2947" spans="1:3">
      <c r="A2947" t="s">
        <v>19120</v>
      </c>
      <c r="B2947" t="s">
        <v>25818</v>
      </c>
      <c r="C2947" t="s">
        <v>25819</v>
      </c>
    </row>
    <row r="2948" spans="1:3">
      <c r="A2948" t="s">
        <v>19120</v>
      </c>
      <c r="B2948" t="s">
        <v>25820</v>
      </c>
      <c r="C2948" t="s">
        <v>25821</v>
      </c>
    </row>
    <row r="2949" spans="1:3">
      <c r="A2949" t="s">
        <v>19120</v>
      </c>
      <c r="B2949" t="s">
        <v>25822</v>
      </c>
      <c r="C2949" t="s">
        <v>25823</v>
      </c>
    </row>
    <row r="2950" spans="1:3">
      <c r="A2950" t="s">
        <v>19120</v>
      </c>
      <c r="B2950" t="s">
        <v>25824</v>
      </c>
      <c r="C2950" t="s">
        <v>25825</v>
      </c>
    </row>
    <row r="2951" spans="1:3">
      <c r="A2951" t="s">
        <v>19120</v>
      </c>
      <c r="B2951" t="s">
        <v>25826</v>
      </c>
      <c r="C2951" t="s">
        <v>25827</v>
      </c>
    </row>
    <row r="2952" spans="1:3">
      <c r="A2952" t="s">
        <v>19120</v>
      </c>
      <c r="B2952" t="s">
        <v>25828</v>
      </c>
      <c r="C2952" t="s">
        <v>25829</v>
      </c>
    </row>
    <row r="2953" spans="1:3">
      <c r="A2953" t="s">
        <v>19120</v>
      </c>
      <c r="B2953" t="s">
        <v>25830</v>
      </c>
      <c r="C2953" t="s">
        <v>25831</v>
      </c>
    </row>
    <row r="2954" spans="1:3">
      <c r="A2954" t="s">
        <v>19120</v>
      </c>
      <c r="B2954" t="s">
        <v>25832</v>
      </c>
      <c r="C2954" t="s">
        <v>25833</v>
      </c>
    </row>
    <row r="2955" spans="1:3">
      <c r="A2955" t="s">
        <v>18961</v>
      </c>
      <c r="B2955" t="s">
        <v>25834</v>
      </c>
      <c r="C2955" t="s">
        <v>25835</v>
      </c>
    </row>
    <row r="2956" spans="1:3">
      <c r="A2956" t="s">
        <v>18961</v>
      </c>
      <c r="B2956" t="s">
        <v>25836</v>
      </c>
      <c r="C2956" t="s">
        <v>25837</v>
      </c>
    </row>
    <row r="2957" spans="1:3">
      <c r="A2957" t="s">
        <v>18961</v>
      </c>
      <c r="B2957" t="s">
        <v>25838</v>
      </c>
      <c r="C2957" t="s">
        <v>25839</v>
      </c>
    </row>
    <row r="2958" spans="1:3">
      <c r="A2958" t="s">
        <v>18961</v>
      </c>
      <c r="B2958" t="s">
        <v>25840</v>
      </c>
      <c r="C2958" t="s">
        <v>25841</v>
      </c>
    </row>
    <row r="2959" spans="1:3">
      <c r="A2959" t="s">
        <v>18961</v>
      </c>
      <c r="B2959" t="s">
        <v>25842</v>
      </c>
      <c r="C2959" t="s">
        <v>18967</v>
      </c>
    </row>
    <row r="2960" spans="1:3">
      <c r="A2960" t="s">
        <v>18961</v>
      </c>
      <c r="B2960" t="s">
        <v>25843</v>
      </c>
      <c r="C2960" t="s">
        <v>25844</v>
      </c>
    </row>
    <row r="2961" spans="1:3">
      <c r="A2961" t="s">
        <v>19020</v>
      </c>
      <c r="B2961" t="s">
        <v>25845</v>
      </c>
      <c r="C2961" t="s">
        <v>25846</v>
      </c>
    </row>
    <row r="2962" spans="1:3">
      <c r="A2962" t="s">
        <v>19020</v>
      </c>
      <c r="B2962" t="s">
        <v>25847</v>
      </c>
      <c r="C2962" t="s">
        <v>25848</v>
      </c>
    </row>
    <row r="2963" spans="1:3">
      <c r="A2963" t="s">
        <v>19020</v>
      </c>
      <c r="B2963" t="s">
        <v>25849</v>
      </c>
      <c r="C2963" t="s">
        <v>25850</v>
      </c>
    </row>
    <row r="2964" spans="1:3">
      <c r="A2964" t="s">
        <v>19020</v>
      </c>
      <c r="B2964" t="s">
        <v>25851</v>
      </c>
      <c r="C2964" t="s">
        <v>25852</v>
      </c>
    </row>
    <row r="2965" spans="1:3">
      <c r="A2965" t="s">
        <v>19020</v>
      </c>
      <c r="B2965" t="s">
        <v>25853</v>
      </c>
      <c r="C2965" t="s">
        <v>25854</v>
      </c>
    </row>
    <row r="2966" spans="1:3">
      <c r="A2966" t="s">
        <v>19020</v>
      </c>
      <c r="B2966" t="s">
        <v>25855</v>
      </c>
      <c r="C2966" t="s">
        <v>25856</v>
      </c>
    </row>
    <row r="2967" spans="1:3">
      <c r="A2967" t="s">
        <v>19020</v>
      </c>
      <c r="B2967" t="s">
        <v>25857</v>
      </c>
      <c r="C2967" t="s">
        <v>25858</v>
      </c>
    </row>
    <row r="2968" spans="1:3">
      <c r="A2968" t="s">
        <v>19020</v>
      </c>
      <c r="B2968" t="s">
        <v>25859</v>
      </c>
      <c r="C2968" t="s">
        <v>25860</v>
      </c>
    </row>
    <row r="2969" spans="1:3">
      <c r="A2969" t="s">
        <v>19020</v>
      </c>
      <c r="B2969" t="s">
        <v>25861</v>
      </c>
      <c r="C2969" t="s">
        <v>25862</v>
      </c>
    </row>
    <row r="2970" spans="1:3">
      <c r="A2970" t="s">
        <v>19020</v>
      </c>
      <c r="B2970" t="s">
        <v>25863</v>
      </c>
      <c r="C2970" t="s">
        <v>25864</v>
      </c>
    </row>
    <row r="2971" spans="1:3">
      <c r="A2971" t="s">
        <v>19020</v>
      </c>
      <c r="B2971" t="s">
        <v>25865</v>
      </c>
      <c r="C2971" t="s">
        <v>25866</v>
      </c>
    </row>
    <row r="2972" spans="1:3">
      <c r="A2972" t="s">
        <v>19020</v>
      </c>
      <c r="B2972" t="s">
        <v>25867</v>
      </c>
      <c r="C2972" t="s">
        <v>25868</v>
      </c>
    </row>
    <row r="2973" spans="1:3">
      <c r="A2973" t="s">
        <v>19020</v>
      </c>
      <c r="B2973" t="s">
        <v>25869</v>
      </c>
      <c r="C2973" t="s">
        <v>25870</v>
      </c>
    </row>
    <row r="2974" spans="1:3">
      <c r="A2974" t="s">
        <v>19020</v>
      </c>
      <c r="B2974" t="s">
        <v>25871</v>
      </c>
      <c r="C2974" t="s">
        <v>25872</v>
      </c>
    </row>
    <row r="2975" spans="1:3">
      <c r="A2975" t="s">
        <v>19020</v>
      </c>
      <c r="B2975" t="s">
        <v>25873</v>
      </c>
      <c r="C2975" t="s">
        <v>19026</v>
      </c>
    </row>
    <row r="2976" spans="1:3">
      <c r="A2976" t="s">
        <v>19020</v>
      </c>
      <c r="B2976" t="s">
        <v>25874</v>
      </c>
      <c r="C2976" t="s">
        <v>25875</v>
      </c>
    </row>
    <row r="2977" spans="1:3">
      <c r="A2977" t="s">
        <v>19020</v>
      </c>
      <c r="B2977" t="s">
        <v>25876</v>
      </c>
      <c r="C2977" t="s">
        <v>25877</v>
      </c>
    </row>
    <row r="2978" spans="1:3">
      <c r="A2978" t="s">
        <v>19020</v>
      </c>
      <c r="B2978" t="s">
        <v>25878</v>
      </c>
      <c r="C2978" t="s">
        <v>25879</v>
      </c>
    </row>
    <row r="2979" spans="1:3">
      <c r="A2979" t="s">
        <v>19020</v>
      </c>
      <c r="B2979" t="s">
        <v>25880</v>
      </c>
      <c r="C2979" t="s">
        <v>25881</v>
      </c>
    </row>
    <row r="2980" spans="1:3">
      <c r="A2980" t="s">
        <v>19020</v>
      </c>
      <c r="B2980" t="s">
        <v>25882</v>
      </c>
      <c r="C2980" t="s">
        <v>25883</v>
      </c>
    </row>
    <row r="2981" spans="1:3">
      <c r="A2981" t="s">
        <v>19020</v>
      </c>
      <c r="B2981" t="s">
        <v>25884</v>
      </c>
      <c r="C2981" t="s">
        <v>25885</v>
      </c>
    </row>
    <row r="2982" spans="1:3">
      <c r="A2982" t="s">
        <v>19020</v>
      </c>
      <c r="B2982" t="s">
        <v>25886</v>
      </c>
      <c r="C2982" t="s">
        <v>25887</v>
      </c>
    </row>
    <row r="2983" spans="1:3">
      <c r="A2983" t="s">
        <v>19020</v>
      </c>
      <c r="B2983" t="s">
        <v>25888</v>
      </c>
      <c r="C2983" t="s">
        <v>25889</v>
      </c>
    </row>
    <row r="2984" spans="1:3">
      <c r="A2984" t="s">
        <v>19020</v>
      </c>
      <c r="B2984" t="s">
        <v>25890</v>
      </c>
      <c r="C2984" t="s">
        <v>25891</v>
      </c>
    </row>
    <row r="2985" spans="1:3">
      <c r="A2985" t="s">
        <v>19020</v>
      </c>
      <c r="B2985" t="s">
        <v>25892</v>
      </c>
      <c r="C2985" t="s">
        <v>25893</v>
      </c>
    </row>
    <row r="2986" spans="1:3">
      <c r="A2986" t="s">
        <v>19020</v>
      </c>
      <c r="B2986" t="s">
        <v>25894</v>
      </c>
      <c r="C2986" t="s">
        <v>25895</v>
      </c>
    </row>
    <row r="2987" spans="1:3">
      <c r="A2987" t="s">
        <v>19275</v>
      </c>
      <c r="B2987" t="s">
        <v>25896</v>
      </c>
      <c r="C2987" t="s">
        <v>25897</v>
      </c>
    </row>
    <row r="2988" spans="1:3">
      <c r="A2988" t="s">
        <v>19275</v>
      </c>
      <c r="B2988" t="s">
        <v>25898</v>
      </c>
      <c r="C2988" t="s">
        <v>25899</v>
      </c>
    </row>
    <row r="2989" spans="1:3">
      <c r="A2989" t="s">
        <v>19275</v>
      </c>
      <c r="B2989" t="s">
        <v>25900</v>
      </c>
      <c r="C2989" t="s">
        <v>25901</v>
      </c>
    </row>
    <row r="2990" spans="1:3">
      <c r="A2990" t="s">
        <v>19275</v>
      </c>
      <c r="B2990" t="s">
        <v>25902</v>
      </c>
      <c r="C2990" t="s">
        <v>25903</v>
      </c>
    </row>
    <row r="2991" spans="1:3">
      <c r="A2991" t="s">
        <v>19275</v>
      </c>
      <c r="B2991" t="s">
        <v>25904</v>
      </c>
      <c r="C2991" t="s">
        <v>25905</v>
      </c>
    </row>
    <row r="2992" spans="1:3">
      <c r="A2992" t="s">
        <v>19275</v>
      </c>
      <c r="B2992" t="s">
        <v>25906</v>
      </c>
      <c r="C2992" t="s">
        <v>25907</v>
      </c>
    </row>
    <row r="2993" spans="1:3">
      <c r="A2993" t="s">
        <v>19275</v>
      </c>
      <c r="B2993" t="s">
        <v>25908</v>
      </c>
      <c r="C2993" t="s">
        <v>25909</v>
      </c>
    </row>
    <row r="2994" spans="1:3">
      <c r="A2994" t="s">
        <v>19275</v>
      </c>
      <c r="B2994" t="s">
        <v>25910</v>
      </c>
      <c r="C2994" t="s">
        <v>25911</v>
      </c>
    </row>
    <row r="2995" spans="1:3">
      <c r="A2995" t="s">
        <v>19275</v>
      </c>
      <c r="B2995" t="s">
        <v>25912</v>
      </c>
      <c r="C2995" t="s">
        <v>25913</v>
      </c>
    </row>
    <row r="2996" spans="1:3">
      <c r="A2996" t="s">
        <v>19275</v>
      </c>
      <c r="B2996" t="s">
        <v>25914</v>
      </c>
      <c r="C2996" t="s">
        <v>25915</v>
      </c>
    </row>
    <row r="2997" spans="1:3">
      <c r="A2997" t="s">
        <v>19275</v>
      </c>
      <c r="B2997" t="s">
        <v>25916</v>
      </c>
      <c r="C2997" t="s">
        <v>25917</v>
      </c>
    </row>
    <row r="2998" spans="1:3">
      <c r="A2998" t="s">
        <v>19275</v>
      </c>
      <c r="B2998" t="s">
        <v>25918</v>
      </c>
      <c r="C2998" t="s">
        <v>25919</v>
      </c>
    </row>
    <row r="2999" spans="1:3">
      <c r="A2999" t="s">
        <v>19275</v>
      </c>
      <c r="B2999" t="s">
        <v>25920</v>
      </c>
      <c r="C2999" t="s">
        <v>25921</v>
      </c>
    </row>
    <row r="3000" spans="1:3">
      <c r="A3000" t="s">
        <v>19275</v>
      </c>
      <c r="B3000" t="s">
        <v>25922</v>
      </c>
      <c r="C3000" t="s">
        <v>25923</v>
      </c>
    </row>
    <row r="3001" spans="1:3">
      <c r="A3001" t="s">
        <v>19275</v>
      </c>
      <c r="B3001" t="s">
        <v>25924</v>
      </c>
      <c r="C3001" t="s">
        <v>25925</v>
      </c>
    </row>
    <row r="3002" spans="1:3">
      <c r="A3002" t="s">
        <v>19275</v>
      </c>
      <c r="B3002" t="s">
        <v>25926</v>
      </c>
      <c r="C3002" t="s">
        <v>25927</v>
      </c>
    </row>
    <row r="3003" spans="1:3">
      <c r="A3003" t="s">
        <v>19275</v>
      </c>
      <c r="B3003" t="s">
        <v>25928</v>
      </c>
      <c r="C3003" t="s">
        <v>25929</v>
      </c>
    </row>
    <row r="3004" spans="1:3">
      <c r="A3004" t="s">
        <v>19275</v>
      </c>
      <c r="B3004" t="s">
        <v>25930</v>
      </c>
      <c r="C3004" t="s">
        <v>25931</v>
      </c>
    </row>
    <row r="3005" spans="1:3">
      <c r="A3005" t="s">
        <v>19275</v>
      </c>
      <c r="B3005" t="s">
        <v>25932</v>
      </c>
      <c r="C3005" t="s">
        <v>25933</v>
      </c>
    </row>
    <row r="3006" spans="1:3">
      <c r="A3006" t="s">
        <v>19275</v>
      </c>
      <c r="B3006" t="s">
        <v>25934</v>
      </c>
      <c r="C3006" t="s">
        <v>25935</v>
      </c>
    </row>
    <row r="3007" spans="1:3">
      <c r="A3007" t="s">
        <v>19275</v>
      </c>
      <c r="B3007" t="s">
        <v>25936</v>
      </c>
      <c r="C3007" t="s">
        <v>25937</v>
      </c>
    </row>
    <row r="3008" spans="1:3">
      <c r="A3008" t="s">
        <v>19275</v>
      </c>
      <c r="B3008" t="s">
        <v>25938</v>
      </c>
      <c r="C3008" t="s">
        <v>25939</v>
      </c>
    </row>
    <row r="3009" spans="1:3">
      <c r="A3009" t="s">
        <v>19275</v>
      </c>
      <c r="B3009" t="s">
        <v>25940</v>
      </c>
      <c r="C3009" t="s">
        <v>25941</v>
      </c>
    </row>
    <row r="3010" spans="1:3">
      <c r="A3010" t="s">
        <v>19275</v>
      </c>
      <c r="B3010" t="s">
        <v>25942</v>
      </c>
      <c r="C3010" t="s">
        <v>25943</v>
      </c>
    </row>
    <row r="3011" spans="1:3">
      <c r="A3011" t="s">
        <v>19275</v>
      </c>
      <c r="B3011" t="s">
        <v>25944</v>
      </c>
      <c r="C3011" t="s">
        <v>25945</v>
      </c>
    </row>
    <row r="3012" spans="1:3">
      <c r="A3012" t="s">
        <v>19275</v>
      </c>
      <c r="B3012" t="s">
        <v>25946</v>
      </c>
      <c r="C3012" t="s">
        <v>25947</v>
      </c>
    </row>
    <row r="3013" spans="1:3">
      <c r="A3013" t="s">
        <v>19275</v>
      </c>
      <c r="B3013" t="s">
        <v>25948</v>
      </c>
      <c r="C3013" t="s">
        <v>25949</v>
      </c>
    </row>
    <row r="3014" spans="1:3">
      <c r="A3014" t="s">
        <v>19275</v>
      </c>
      <c r="B3014" t="s">
        <v>25950</v>
      </c>
      <c r="C3014" t="s">
        <v>25951</v>
      </c>
    </row>
    <row r="3015" spans="1:3">
      <c r="A3015" t="s">
        <v>19275</v>
      </c>
      <c r="B3015" t="s">
        <v>25952</v>
      </c>
      <c r="C3015" t="s">
        <v>25953</v>
      </c>
    </row>
    <row r="3016" spans="1:3">
      <c r="A3016" t="s">
        <v>19275</v>
      </c>
      <c r="B3016" t="s">
        <v>25954</v>
      </c>
      <c r="C3016" t="s">
        <v>25955</v>
      </c>
    </row>
    <row r="3017" spans="1:3">
      <c r="A3017" t="s">
        <v>19275</v>
      </c>
      <c r="B3017" t="s">
        <v>25956</v>
      </c>
      <c r="C3017" t="s">
        <v>25957</v>
      </c>
    </row>
    <row r="3018" spans="1:3">
      <c r="A3018" t="s">
        <v>19275</v>
      </c>
      <c r="B3018" t="s">
        <v>25958</v>
      </c>
      <c r="C3018" t="s">
        <v>25959</v>
      </c>
    </row>
    <row r="3019" spans="1:3">
      <c r="A3019" t="s">
        <v>19275</v>
      </c>
      <c r="B3019" t="s">
        <v>25960</v>
      </c>
      <c r="C3019" t="s">
        <v>25961</v>
      </c>
    </row>
    <row r="3020" spans="1:3">
      <c r="A3020" t="s">
        <v>19275</v>
      </c>
      <c r="B3020" t="s">
        <v>25962</v>
      </c>
      <c r="C3020" t="s">
        <v>25963</v>
      </c>
    </row>
    <row r="3021" spans="1:3">
      <c r="A3021" t="s">
        <v>19275</v>
      </c>
      <c r="B3021" t="s">
        <v>25964</v>
      </c>
      <c r="C3021" t="s">
        <v>25965</v>
      </c>
    </row>
    <row r="3022" spans="1:3">
      <c r="A3022" t="s">
        <v>19275</v>
      </c>
      <c r="B3022" t="s">
        <v>25966</v>
      </c>
      <c r="C3022" t="s">
        <v>25967</v>
      </c>
    </row>
    <row r="3023" spans="1:3">
      <c r="A3023" t="s">
        <v>19275</v>
      </c>
      <c r="B3023" t="s">
        <v>25968</v>
      </c>
      <c r="C3023" t="s">
        <v>25969</v>
      </c>
    </row>
    <row r="3024" spans="1:3">
      <c r="A3024" t="s">
        <v>19275</v>
      </c>
      <c r="B3024" t="s">
        <v>25970</v>
      </c>
      <c r="C3024" t="s">
        <v>25971</v>
      </c>
    </row>
    <row r="3025" spans="1:3">
      <c r="A3025" t="s">
        <v>19275</v>
      </c>
      <c r="B3025" t="s">
        <v>25972</v>
      </c>
      <c r="C3025" t="s">
        <v>25973</v>
      </c>
    </row>
    <row r="3026" spans="1:3">
      <c r="A3026" t="s">
        <v>19275</v>
      </c>
      <c r="B3026" t="s">
        <v>25974</v>
      </c>
      <c r="C3026" t="s">
        <v>25975</v>
      </c>
    </row>
    <row r="3027" spans="1:3">
      <c r="A3027" t="s">
        <v>19275</v>
      </c>
      <c r="B3027" t="s">
        <v>25976</v>
      </c>
      <c r="C3027" t="s">
        <v>25977</v>
      </c>
    </row>
    <row r="3028" spans="1:3">
      <c r="A3028" t="s">
        <v>19275</v>
      </c>
      <c r="B3028" t="s">
        <v>25978</v>
      </c>
      <c r="C3028" t="s">
        <v>25979</v>
      </c>
    </row>
    <row r="3029" spans="1:3">
      <c r="A3029" t="s">
        <v>19275</v>
      </c>
      <c r="B3029" t="s">
        <v>25980</v>
      </c>
      <c r="C3029" t="s">
        <v>25981</v>
      </c>
    </row>
    <row r="3030" spans="1:3">
      <c r="A3030" t="s">
        <v>19275</v>
      </c>
      <c r="B3030" t="s">
        <v>25982</v>
      </c>
      <c r="C3030" t="s">
        <v>25983</v>
      </c>
    </row>
    <row r="3031" spans="1:3">
      <c r="A3031" t="s">
        <v>19275</v>
      </c>
      <c r="B3031" t="s">
        <v>25984</v>
      </c>
      <c r="C3031" t="s">
        <v>25985</v>
      </c>
    </row>
    <row r="3032" spans="1:3">
      <c r="A3032" t="s">
        <v>19275</v>
      </c>
      <c r="B3032" t="s">
        <v>25986</v>
      </c>
      <c r="C3032" t="s">
        <v>25987</v>
      </c>
    </row>
    <row r="3033" spans="1:3">
      <c r="A3033" t="s">
        <v>19275</v>
      </c>
      <c r="B3033" t="s">
        <v>25988</v>
      </c>
      <c r="C3033" t="s">
        <v>25989</v>
      </c>
    </row>
    <row r="3034" spans="1:3">
      <c r="A3034" t="s">
        <v>19275</v>
      </c>
      <c r="B3034" t="s">
        <v>25990</v>
      </c>
      <c r="C3034" t="s">
        <v>25991</v>
      </c>
    </row>
    <row r="3035" spans="1:3">
      <c r="A3035" t="s">
        <v>19275</v>
      </c>
      <c r="B3035" t="s">
        <v>25992</v>
      </c>
      <c r="C3035" t="s">
        <v>25993</v>
      </c>
    </row>
    <row r="3036" spans="1:3">
      <c r="A3036" t="s">
        <v>19275</v>
      </c>
      <c r="B3036" t="s">
        <v>25994</v>
      </c>
      <c r="C3036" t="s">
        <v>25995</v>
      </c>
    </row>
    <row r="3037" spans="1:3">
      <c r="A3037" t="s">
        <v>19275</v>
      </c>
      <c r="B3037" t="s">
        <v>25996</v>
      </c>
      <c r="C3037" t="s">
        <v>25997</v>
      </c>
    </row>
    <row r="3038" spans="1:3">
      <c r="A3038" t="s">
        <v>19275</v>
      </c>
      <c r="B3038" t="s">
        <v>25998</v>
      </c>
      <c r="C3038" t="s">
        <v>25999</v>
      </c>
    </row>
    <row r="3039" spans="1:3">
      <c r="A3039" t="s">
        <v>19275</v>
      </c>
      <c r="B3039" t="s">
        <v>26000</v>
      </c>
      <c r="C3039" t="s">
        <v>26001</v>
      </c>
    </row>
    <row r="3040" spans="1:3">
      <c r="A3040" t="s">
        <v>19275</v>
      </c>
      <c r="B3040" t="s">
        <v>26002</v>
      </c>
      <c r="C3040" t="s">
        <v>26003</v>
      </c>
    </row>
    <row r="3041" spans="1:3">
      <c r="A3041" t="s">
        <v>19275</v>
      </c>
      <c r="B3041" t="s">
        <v>26004</v>
      </c>
      <c r="C3041" t="s">
        <v>26005</v>
      </c>
    </row>
    <row r="3042" spans="1:3">
      <c r="A3042" t="s">
        <v>19275</v>
      </c>
      <c r="B3042" t="s">
        <v>26006</v>
      </c>
      <c r="C3042" t="s">
        <v>26007</v>
      </c>
    </row>
    <row r="3043" spans="1:3">
      <c r="A3043" t="s">
        <v>19275</v>
      </c>
      <c r="B3043" t="s">
        <v>26008</v>
      </c>
      <c r="C3043" t="s">
        <v>26009</v>
      </c>
    </row>
    <row r="3044" spans="1:3">
      <c r="A3044" t="s">
        <v>19275</v>
      </c>
      <c r="B3044" t="s">
        <v>26010</v>
      </c>
      <c r="C3044" t="s">
        <v>26011</v>
      </c>
    </row>
    <row r="3045" spans="1:3">
      <c r="A3045" t="s">
        <v>19275</v>
      </c>
      <c r="B3045" t="s">
        <v>26012</v>
      </c>
      <c r="C3045" t="s">
        <v>26013</v>
      </c>
    </row>
    <row r="3046" spans="1:3">
      <c r="A3046" t="s">
        <v>19275</v>
      </c>
      <c r="B3046" t="s">
        <v>26014</v>
      </c>
      <c r="C3046" t="s">
        <v>26015</v>
      </c>
    </row>
    <row r="3047" spans="1:3">
      <c r="A3047" t="s">
        <v>19275</v>
      </c>
      <c r="B3047" t="s">
        <v>26016</v>
      </c>
      <c r="C3047" t="s">
        <v>26017</v>
      </c>
    </row>
    <row r="3048" spans="1:3">
      <c r="A3048" t="s">
        <v>19275</v>
      </c>
      <c r="B3048" t="s">
        <v>26018</v>
      </c>
      <c r="C3048" t="s">
        <v>26019</v>
      </c>
    </row>
    <row r="3049" spans="1:3">
      <c r="A3049" t="s">
        <v>19275</v>
      </c>
      <c r="B3049" t="s">
        <v>26020</v>
      </c>
      <c r="C3049" t="s">
        <v>26021</v>
      </c>
    </row>
    <row r="3050" spans="1:3">
      <c r="A3050" t="s">
        <v>19275</v>
      </c>
      <c r="B3050" t="s">
        <v>26022</v>
      </c>
      <c r="C3050" t="s">
        <v>26023</v>
      </c>
    </row>
    <row r="3051" spans="1:3">
      <c r="A3051" t="s">
        <v>19275</v>
      </c>
      <c r="B3051" t="s">
        <v>26024</v>
      </c>
      <c r="C3051" t="s">
        <v>26025</v>
      </c>
    </row>
    <row r="3052" spans="1:3">
      <c r="A3052" t="s">
        <v>19275</v>
      </c>
      <c r="B3052" t="s">
        <v>26026</v>
      </c>
      <c r="C3052" t="s">
        <v>26027</v>
      </c>
    </row>
    <row r="3053" spans="1:3">
      <c r="A3053" t="s">
        <v>19275</v>
      </c>
      <c r="B3053" t="s">
        <v>26028</v>
      </c>
      <c r="C3053" t="s">
        <v>26029</v>
      </c>
    </row>
    <row r="3054" spans="1:3">
      <c r="A3054" t="s">
        <v>19275</v>
      </c>
      <c r="B3054" t="s">
        <v>26030</v>
      </c>
      <c r="C3054" t="s">
        <v>26031</v>
      </c>
    </row>
    <row r="3055" spans="1:3">
      <c r="A3055" t="s">
        <v>19275</v>
      </c>
      <c r="B3055" t="s">
        <v>26032</v>
      </c>
      <c r="C3055" t="s">
        <v>26033</v>
      </c>
    </row>
    <row r="3056" spans="1:3">
      <c r="A3056" t="s">
        <v>19275</v>
      </c>
      <c r="B3056" t="s">
        <v>26034</v>
      </c>
      <c r="C3056" t="s">
        <v>26035</v>
      </c>
    </row>
    <row r="3057" spans="1:3">
      <c r="A3057" t="s">
        <v>19275</v>
      </c>
      <c r="B3057" t="s">
        <v>26036</v>
      </c>
      <c r="C3057" t="s">
        <v>26037</v>
      </c>
    </row>
    <row r="3058" spans="1:3">
      <c r="A3058" t="s">
        <v>19275</v>
      </c>
      <c r="B3058" t="s">
        <v>26038</v>
      </c>
      <c r="C3058" t="s">
        <v>26039</v>
      </c>
    </row>
    <row r="3059" spans="1:3">
      <c r="A3059" t="s">
        <v>19275</v>
      </c>
      <c r="B3059" t="s">
        <v>26040</v>
      </c>
      <c r="C3059" t="s">
        <v>26041</v>
      </c>
    </row>
    <row r="3060" spans="1:3">
      <c r="A3060" t="s">
        <v>19275</v>
      </c>
      <c r="B3060" t="s">
        <v>26042</v>
      </c>
      <c r="C3060" t="s">
        <v>26043</v>
      </c>
    </row>
    <row r="3061" spans="1:3">
      <c r="A3061" t="s">
        <v>19275</v>
      </c>
      <c r="B3061" t="s">
        <v>26044</v>
      </c>
      <c r="C3061" t="s">
        <v>26045</v>
      </c>
    </row>
    <row r="3062" spans="1:3">
      <c r="A3062" t="s">
        <v>19275</v>
      </c>
      <c r="B3062" t="s">
        <v>26046</v>
      </c>
      <c r="C3062" t="s">
        <v>26047</v>
      </c>
    </row>
    <row r="3063" spans="1:3">
      <c r="A3063" t="s">
        <v>19275</v>
      </c>
      <c r="B3063" t="s">
        <v>26048</v>
      </c>
      <c r="C3063" t="s">
        <v>26049</v>
      </c>
    </row>
    <row r="3064" spans="1:3">
      <c r="A3064" t="s">
        <v>19275</v>
      </c>
      <c r="B3064" t="s">
        <v>26050</v>
      </c>
      <c r="C3064" t="s">
        <v>26051</v>
      </c>
    </row>
    <row r="3065" spans="1:3">
      <c r="A3065" t="s">
        <v>19275</v>
      </c>
      <c r="B3065" t="s">
        <v>26052</v>
      </c>
      <c r="C3065" t="s">
        <v>26053</v>
      </c>
    </row>
    <row r="3066" spans="1:3">
      <c r="A3066" t="s">
        <v>19275</v>
      </c>
      <c r="B3066" t="s">
        <v>26054</v>
      </c>
      <c r="C3066" t="s">
        <v>26055</v>
      </c>
    </row>
    <row r="3067" spans="1:3">
      <c r="A3067" t="s">
        <v>19001</v>
      </c>
      <c r="B3067" t="s">
        <v>26056</v>
      </c>
      <c r="C3067" t="s">
        <v>26057</v>
      </c>
    </row>
    <row r="3068" spans="1:3">
      <c r="A3068" t="s">
        <v>19001</v>
      </c>
      <c r="B3068" t="s">
        <v>26058</v>
      </c>
      <c r="C3068" t="s">
        <v>26059</v>
      </c>
    </row>
    <row r="3069" spans="1:3">
      <c r="A3069" t="s">
        <v>19001</v>
      </c>
      <c r="B3069" t="s">
        <v>26060</v>
      </c>
      <c r="C3069" t="s">
        <v>26061</v>
      </c>
    </row>
    <row r="3070" spans="1:3">
      <c r="A3070" t="s">
        <v>19001</v>
      </c>
      <c r="B3070" t="s">
        <v>26062</v>
      </c>
      <c r="C3070" t="s">
        <v>26063</v>
      </c>
    </row>
    <row r="3071" spans="1:3">
      <c r="A3071" t="s">
        <v>19001</v>
      </c>
      <c r="B3071" t="s">
        <v>26064</v>
      </c>
      <c r="C3071" t="s">
        <v>26065</v>
      </c>
    </row>
    <row r="3072" spans="1:3">
      <c r="A3072" t="s">
        <v>19001</v>
      </c>
      <c r="B3072" t="s">
        <v>26066</v>
      </c>
      <c r="C3072" t="s">
        <v>26067</v>
      </c>
    </row>
    <row r="3073" spans="1:3">
      <c r="A3073" t="s">
        <v>19001</v>
      </c>
      <c r="B3073" t="s">
        <v>26068</v>
      </c>
      <c r="C3073" t="s">
        <v>26069</v>
      </c>
    </row>
    <row r="3074" spans="1:3">
      <c r="A3074" t="s">
        <v>19001</v>
      </c>
      <c r="B3074" t="s">
        <v>26070</v>
      </c>
      <c r="C3074" t="s">
        <v>26071</v>
      </c>
    </row>
    <row r="3075" spans="1:3">
      <c r="A3075" t="s">
        <v>19001</v>
      </c>
      <c r="B3075" t="s">
        <v>26072</v>
      </c>
      <c r="C3075" t="s">
        <v>26073</v>
      </c>
    </row>
    <row r="3076" spans="1:3">
      <c r="A3076" t="s">
        <v>19001</v>
      </c>
      <c r="B3076" t="s">
        <v>26074</v>
      </c>
      <c r="C3076" t="s">
        <v>26075</v>
      </c>
    </row>
    <row r="3077" spans="1:3">
      <c r="A3077" t="s">
        <v>19001</v>
      </c>
      <c r="B3077" t="s">
        <v>26076</v>
      </c>
      <c r="C3077" t="s">
        <v>19007</v>
      </c>
    </row>
    <row r="3078" spans="1:3">
      <c r="A3078" t="s">
        <v>19152</v>
      </c>
      <c r="B3078" t="s">
        <v>26077</v>
      </c>
      <c r="C3078" t="s">
        <v>26078</v>
      </c>
    </row>
    <row r="3079" spans="1:3">
      <c r="A3079" t="s">
        <v>19152</v>
      </c>
      <c r="B3079" t="s">
        <v>26079</v>
      </c>
      <c r="C3079" t="s">
        <v>26080</v>
      </c>
    </row>
    <row r="3080" spans="1:3">
      <c r="A3080" t="s">
        <v>19152</v>
      </c>
      <c r="B3080" t="s">
        <v>26081</v>
      </c>
      <c r="C3080" t="s">
        <v>26082</v>
      </c>
    </row>
    <row r="3081" spans="1:3">
      <c r="A3081" t="s">
        <v>19152</v>
      </c>
      <c r="B3081" t="s">
        <v>26083</v>
      </c>
      <c r="C3081" t="s">
        <v>26084</v>
      </c>
    </row>
    <row r="3082" spans="1:3">
      <c r="A3082" t="s">
        <v>19152</v>
      </c>
      <c r="B3082" t="s">
        <v>26085</v>
      </c>
      <c r="C3082" t="s">
        <v>26086</v>
      </c>
    </row>
    <row r="3083" spans="1:3">
      <c r="A3083" t="s">
        <v>19152</v>
      </c>
      <c r="B3083" t="s">
        <v>26087</v>
      </c>
      <c r="C3083" t="s">
        <v>26088</v>
      </c>
    </row>
    <row r="3084" spans="1:3">
      <c r="A3084" t="s">
        <v>19152</v>
      </c>
      <c r="B3084" t="s">
        <v>26089</v>
      </c>
      <c r="C3084" t="s">
        <v>26090</v>
      </c>
    </row>
    <row r="3085" spans="1:3">
      <c r="A3085" t="s">
        <v>19152</v>
      </c>
      <c r="B3085" t="s">
        <v>26091</v>
      </c>
      <c r="C3085" t="s">
        <v>26092</v>
      </c>
    </row>
    <row r="3086" spans="1:3">
      <c r="A3086" t="s">
        <v>19152</v>
      </c>
      <c r="B3086" t="s">
        <v>26093</v>
      </c>
      <c r="C3086" t="s">
        <v>26094</v>
      </c>
    </row>
    <row r="3087" spans="1:3">
      <c r="A3087" t="s">
        <v>19152</v>
      </c>
      <c r="B3087" t="s">
        <v>26095</v>
      </c>
      <c r="C3087" t="s">
        <v>26096</v>
      </c>
    </row>
    <row r="3088" spans="1:3">
      <c r="A3088" t="s">
        <v>19152</v>
      </c>
      <c r="B3088" t="s">
        <v>26097</v>
      </c>
      <c r="C3088" t="s">
        <v>26098</v>
      </c>
    </row>
    <row r="3089" spans="1:3">
      <c r="A3089" t="s">
        <v>19152</v>
      </c>
      <c r="B3089" t="s">
        <v>26099</v>
      </c>
      <c r="C3089" t="s">
        <v>26100</v>
      </c>
    </row>
    <row r="3090" spans="1:3">
      <c r="A3090" t="s">
        <v>19152</v>
      </c>
      <c r="B3090" t="s">
        <v>26101</v>
      </c>
      <c r="C3090" t="s">
        <v>26102</v>
      </c>
    </row>
    <row r="3091" spans="1:3">
      <c r="A3091" t="s">
        <v>19152</v>
      </c>
      <c r="B3091" t="s">
        <v>26103</v>
      </c>
      <c r="C3091" t="s">
        <v>26104</v>
      </c>
    </row>
    <row r="3092" spans="1:3">
      <c r="A3092" t="s">
        <v>19152</v>
      </c>
      <c r="B3092" t="s">
        <v>26105</v>
      </c>
      <c r="C3092" t="s">
        <v>26106</v>
      </c>
    </row>
    <row r="3093" spans="1:3">
      <c r="A3093" t="s">
        <v>19109</v>
      </c>
      <c r="B3093" t="s">
        <v>26107</v>
      </c>
      <c r="C3093" t="s">
        <v>26108</v>
      </c>
    </row>
    <row r="3094" spans="1:3">
      <c r="A3094" t="s">
        <v>19109</v>
      </c>
      <c r="B3094" t="s">
        <v>26109</v>
      </c>
      <c r="C3094" t="s">
        <v>26110</v>
      </c>
    </row>
    <row r="3095" spans="1:3">
      <c r="A3095" t="s">
        <v>19109</v>
      </c>
      <c r="B3095" t="s">
        <v>26111</v>
      </c>
      <c r="C3095" t="s">
        <v>26112</v>
      </c>
    </row>
    <row r="3096" spans="1:3">
      <c r="A3096" t="s">
        <v>19109</v>
      </c>
      <c r="B3096" t="s">
        <v>26113</v>
      </c>
      <c r="C3096" t="s">
        <v>26114</v>
      </c>
    </row>
    <row r="3097" spans="1:3">
      <c r="A3097" t="s">
        <v>19109</v>
      </c>
      <c r="B3097" t="s">
        <v>26115</v>
      </c>
      <c r="C3097" t="s">
        <v>26116</v>
      </c>
    </row>
    <row r="3098" spans="1:3">
      <c r="A3098" t="s">
        <v>19109</v>
      </c>
      <c r="B3098" t="s">
        <v>26117</v>
      </c>
      <c r="C3098" t="s">
        <v>26118</v>
      </c>
    </row>
    <row r="3099" spans="1:3">
      <c r="A3099" t="s">
        <v>19109</v>
      </c>
      <c r="B3099" t="s">
        <v>26119</v>
      </c>
      <c r="C3099" t="s">
        <v>26120</v>
      </c>
    </row>
    <row r="3100" spans="1:3">
      <c r="A3100" t="s">
        <v>19109</v>
      </c>
      <c r="B3100" t="s">
        <v>26121</v>
      </c>
      <c r="C3100" t="s">
        <v>26122</v>
      </c>
    </row>
    <row r="3101" spans="1:3">
      <c r="A3101" t="s">
        <v>19109</v>
      </c>
      <c r="B3101" t="s">
        <v>26123</v>
      </c>
      <c r="C3101" t="s">
        <v>26124</v>
      </c>
    </row>
    <row r="3102" spans="1:3">
      <c r="A3102" t="s">
        <v>19109</v>
      </c>
      <c r="B3102" t="s">
        <v>26125</v>
      </c>
      <c r="C3102" t="s">
        <v>26126</v>
      </c>
    </row>
    <row r="3103" spans="1:3">
      <c r="A3103" t="s">
        <v>19109</v>
      </c>
      <c r="B3103" t="s">
        <v>26127</v>
      </c>
      <c r="C3103" t="s">
        <v>26128</v>
      </c>
    </row>
    <row r="3104" spans="1:3">
      <c r="A3104" t="s">
        <v>19109</v>
      </c>
      <c r="B3104" t="s">
        <v>26129</v>
      </c>
      <c r="C3104" t="s">
        <v>26130</v>
      </c>
    </row>
    <row r="3105" spans="1:3">
      <c r="A3105" t="s">
        <v>19109</v>
      </c>
      <c r="B3105" t="s">
        <v>26131</v>
      </c>
      <c r="C3105" t="s">
        <v>26132</v>
      </c>
    </row>
    <row r="3106" spans="1:3">
      <c r="A3106" t="s">
        <v>19109</v>
      </c>
      <c r="B3106" t="s">
        <v>26133</v>
      </c>
      <c r="C3106" t="s">
        <v>26134</v>
      </c>
    </row>
    <row r="3107" spans="1:3">
      <c r="A3107" t="s">
        <v>19109</v>
      </c>
      <c r="B3107" t="s">
        <v>26135</v>
      </c>
      <c r="C3107" t="s">
        <v>26136</v>
      </c>
    </row>
    <row r="3108" spans="1:3">
      <c r="A3108" t="s">
        <v>19109</v>
      </c>
      <c r="B3108" t="s">
        <v>26137</v>
      </c>
      <c r="C3108" t="s">
        <v>26138</v>
      </c>
    </row>
    <row r="3109" spans="1:3">
      <c r="A3109" t="s">
        <v>19109</v>
      </c>
      <c r="B3109" t="s">
        <v>26139</v>
      </c>
      <c r="C3109" t="s">
        <v>26140</v>
      </c>
    </row>
    <row r="3110" spans="1:3">
      <c r="A3110" t="s">
        <v>19109</v>
      </c>
      <c r="B3110" t="s">
        <v>26141</v>
      </c>
      <c r="C3110" t="s">
        <v>26142</v>
      </c>
    </row>
    <row r="3111" spans="1:3">
      <c r="A3111" t="s">
        <v>19109</v>
      </c>
      <c r="B3111" t="s">
        <v>26143</v>
      </c>
      <c r="C3111" t="s">
        <v>26144</v>
      </c>
    </row>
    <row r="3112" spans="1:3">
      <c r="A3112" t="s">
        <v>19109</v>
      </c>
      <c r="B3112" t="s">
        <v>26145</v>
      </c>
      <c r="C3112" t="s">
        <v>26146</v>
      </c>
    </row>
    <row r="3113" spans="1:3">
      <c r="A3113" t="s">
        <v>19109</v>
      </c>
      <c r="B3113" t="s">
        <v>26147</v>
      </c>
      <c r="C3113" t="s">
        <v>26148</v>
      </c>
    </row>
    <row r="3114" spans="1:3">
      <c r="A3114" t="s">
        <v>19109</v>
      </c>
      <c r="B3114" t="s">
        <v>26149</v>
      </c>
      <c r="C3114" t="s">
        <v>19114</v>
      </c>
    </row>
    <row r="3115" spans="1:3">
      <c r="A3115" t="s">
        <v>19038</v>
      </c>
      <c r="B3115" t="s">
        <v>26150</v>
      </c>
      <c r="C3115" t="s">
        <v>26151</v>
      </c>
    </row>
    <row r="3116" spans="1:3">
      <c r="A3116" t="s">
        <v>19038</v>
      </c>
      <c r="B3116" t="s">
        <v>26152</v>
      </c>
      <c r="C3116" t="s">
        <v>26153</v>
      </c>
    </row>
    <row r="3117" spans="1:3">
      <c r="A3117" t="s">
        <v>19038</v>
      </c>
      <c r="B3117" t="s">
        <v>26154</v>
      </c>
      <c r="C3117" t="s">
        <v>26155</v>
      </c>
    </row>
    <row r="3118" spans="1:3">
      <c r="A3118" t="s">
        <v>19038</v>
      </c>
      <c r="B3118" t="s">
        <v>26156</v>
      </c>
      <c r="C3118" t="s">
        <v>26157</v>
      </c>
    </row>
    <row r="3119" spans="1:3">
      <c r="A3119" t="s">
        <v>19038</v>
      </c>
      <c r="B3119" t="s">
        <v>26158</v>
      </c>
      <c r="C3119" t="s">
        <v>26159</v>
      </c>
    </row>
    <row r="3120" spans="1:3">
      <c r="A3120" t="s">
        <v>19038</v>
      </c>
      <c r="B3120" t="s">
        <v>26160</v>
      </c>
      <c r="C3120" t="s">
        <v>26161</v>
      </c>
    </row>
    <row r="3121" spans="1:3">
      <c r="A3121" t="s">
        <v>19038</v>
      </c>
      <c r="B3121" t="s">
        <v>26162</v>
      </c>
      <c r="C3121" t="s">
        <v>22009</v>
      </c>
    </row>
    <row r="3122" spans="1:3">
      <c r="A3122" t="s">
        <v>19038</v>
      </c>
      <c r="B3122" t="s">
        <v>26163</v>
      </c>
      <c r="C3122" t="s">
        <v>26164</v>
      </c>
    </row>
    <row r="3123" spans="1:3">
      <c r="A3123" t="s">
        <v>19038</v>
      </c>
      <c r="B3123" t="s">
        <v>26165</v>
      </c>
      <c r="C3123" t="s">
        <v>26166</v>
      </c>
    </row>
    <row r="3124" spans="1:3">
      <c r="A3124" t="s">
        <v>19038</v>
      </c>
      <c r="B3124" t="s">
        <v>26167</v>
      </c>
      <c r="C3124" t="s">
        <v>26168</v>
      </c>
    </row>
    <row r="3125" spans="1:3">
      <c r="A3125" t="s">
        <v>19038</v>
      </c>
      <c r="B3125" t="s">
        <v>26169</v>
      </c>
      <c r="C3125" t="s">
        <v>26170</v>
      </c>
    </row>
    <row r="3126" spans="1:3">
      <c r="A3126" t="s">
        <v>19038</v>
      </c>
      <c r="B3126" t="s">
        <v>26171</v>
      </c>
      <c r="C3126" t="s">
        <v>26172</v>
      </c>
    </row>
    <row r="3127" spans="1:3">
      <c r="A3127" t="s">
        <v>19038</v>
      </c>
      <c r="B3127" t="s">
        <v>26173</v>
      </c>
      <c r="C3127" t="s">
        <v>26174</v>
      </c>
    </row>
    <row r="3128" spans="1:3">
      <c r="A3128" t="s">
        <v>19038</v>
      </c>
      <c r="B3128" t="s">
        <v>26175</v>
      </c>
      <c r="C3128" t="s">
        <v>26176</v>
      </c>
    </row>
    <row r="3129" spans="1:3">
      <c r="A3129" t="s">
        <v>19038</v>
      </c>
      <c r="B3129" t="s">
        <v>26177</v>
      </c>
      <c r="C3129" t="s">
        <v>26178</v>
      </c>
    </row>
    <row r="3130" spans="1:3">
      <c r="A3130" t="s">
        <v>19011</v>
      </c>
      <c r="B3130" t="s">
        <v>26179</v>
      </c>
      <c r="C3130" t="s">
        <v>26180</v>
      </c>
    </row>
    <row r="3131" spans="1:3">
      <c r="A3131" t="s">
        <v>19011</v>
      </c>
      <c r="B3131" t="s">
        <v>26181</v>
      </c>
      <c r="C3131" t="s">
        <v>26182</v>
      </c>
    </row>
    <row r="3132" spans="1:3">
      <c r="A3132" t="s">
        <v>19011</v>
      </c>
      <c r="B3132" t="s">
        <v>26183</v>
      </c>
      <c r="C3132" t="s">
        <v>26184</v>
      </c>
    </row>
    <row r="3133" spans="1:3">
      <c r="A3133" t="s">
        <v>19011</v>
      </c>
      <c r="B3133" t="s">
        <v>26185</v>
      </c>
      <c r="C3133" t="s">
        <v>26186</v>
      </c>
    </row>
    <row r="3134" spans="1:3">
      <c r="A3134" t="s">
        <v>19011</v>
      </c>
      <c r="B3134" t="s">
        <v>26187</v>
      </c>
      <c r="C3134" t="s">
        <v>26188</v>
      </c>
    </row>
    <row r="3135" spans="1:3">
      <c r="A3135" t="s">
        <v>19011</v>
      </c>
      <c r="B3135" t="s">
        <v>26189</v>
      </c>
      <c r="C3135" t="s">
        <v>26190</v>
      </c>
    </row>
    <row r="3136" spans="1:3">
      <c r="A3136" t="s">
        <v>19011</v>
      </c>
      <c r="B3136" t="s">
        <v>26191</v>
      </c>
      <c r="C3136" t="s">
        <v>26192</v>
      </c>
    </row>
    <row r="3137" spans="1:3">
      <c r="A3137" t="s">
        <v>19011</v>
      </c>
      <c r="B3137" t="s">
        <v>26193</v>
      </c>
      <c r="C3137" t="s">
        <v>26194</v>
      </c>
    </row>
    <row r="3138" spans="1:3">
      <c r="A3138" t="s">
        <v>19011</v>
      </c>
      <c r="B3138" t="s">
        <v>26195</v>
      </c>
      <c r="C3138" t="s">
        <v>26196</v>
      </c>
    </row>
    <row r="3139" spans="1:3">
      <c r="A3139" t="s">
        <v>19011</v>
      </c>
      <c r="B3139" t="s">
        <v>26197</v>
      </c>
      <c r="C3139" t="s">
        <v>26198</v>
      </c>
    </row>
    <row r="3140" spans="1:3">
      <c r="A3140" t="s">
        <v>19011</v>
      </c>
      <c r="B3140" t="s">
        <v>26199</v>
      </c>
      <c r="C3140" t="s">
        <v>26200</v>
      </c>
    </row>
    <row r="3141" spans="1:3">
      <c r="A3141" t="s">
        <v>19011</v>
      </c>
      <c r="B3141" t="s">
        <v>26201</v>
      </c>
      <c r="C3141" t="s">
        <v>26202</v>
      </c>
    </row>
    <row r="3142" spans="1:3">
      <c r="A3142" t="s">
        <v>19011</v>
      </c>
      <c r="B3142" t="s">
        <v>26203</v>
      </c>
      <c r="C3142" t="s">
        <v>26204</v>
      </c>
    </row>
    <row r="3143" spans="1:3">
      <c r="A3143" t="s">
        <v>19011</v>
      </c>
      <c r="B3143" t="s">
        <v>26205</v>
      </c>
      <c r="C3143" t="s">
        <v>26206</v>
      </c>
    </row>
    <row r="3144" spans="1:3">
      <c r="A3144" t="s">
        <v>19011</v>
      </c>
      <c r="B3144" t="s">
        <v>26207</v>
      </c>
      <c r="C3144" t="s">
        <v>26208</v>
      </c>
    </row>
    <row r="3145" spans="1:3">
      <c r="A3145" t="s">
        <v>19011</v>
      </c>
      <c r="B3145" t="s">
        <v>26209</v>
      </c>
      <c r="C3145" t="s">
        <v>26210</v>
      </c>
    </row>
    <row r="3146" spans="1:3">
      <c r="A3146" t="s">
        <v>19011</v>
      </c>
      <c r="B3146" t="s">
        <v>26211</v>
      </c>
      <c r="C3146" t="s">
        <v>26212</v>
      </c>
    </row>
    <row r="3147" spans="1:3">
      <c r="A3147" t="s">
        <v>19011</v>
      </c>
      <c r="B3147" t="s">
        <v>26213</v>
      </c>
      <c r="C3147" t="s">
        <v>26214</v>
      </c>
    </row>
    <row r="3148" spans="1:3">
      <c r="A3148" t="s">
        <v>19011</v>
      </c>
      <c r="B3148" t="s">
        <v>26215</v>
      </c>
      <c r="C3148" t="s">
        <v>26216</v>
      </c>
    </row>
    <row r="3149" spans="1:3">
      <c r="A3149" t="s">
        <v>19011</v>
      </c>
      <c r="B3149" t="s">
        <v>26217</v>
      </c>
      <c r="C3149" t="s">
        <v>26218</v>
      </c>
    </row>
    <row r="3150" spans="1:3">
      <c r="A3150" t="s">
        <v>19011</v>
      </c>
      <c r="B3150" t="s">
        <v>26219</v>
      </c>
      <c r="C3150" t="s">
        <v>26220</v>
      </c>
    </row>
    <row r="3151" spans="1:3">
      <c r="A3151" t="s">
        <v>19011</v>
      </c>
      <c r="B3151" t="s">
        <v>26221</v>
      </c>
      <c r="C3151" t="s">
        <v>26222</v>
      </c>
    </row>
    <row r="3152" spans="1:3">
      <c r="A3152" t="s">
        <v>19011</v>
      </c>
      <c r="B3152" t="s">
        <v>26223</v>
      </c>
      <c r="C3152" t="s">
        <v>26224</v>
      </c>
    </row>
    <row r="3153" spans="1:3">
      <c r="A3153" t="s">
        <v>19011</v>
      </c>
      <c r="B3153" t="s">
        <v>26225</v>
      </c>
      <c r="C3153" t="s">
        <v>26226</v>
      </c>
    </row>
    <row r="3154" spans="1:3">
      <c r="A3154" t="s">
        <v>19011</v>
      </c>
      <c r="B3154" t="s">
        <v>26227</v>
      </c>
      <c r="C3154" t="s">
        <v>26228</v>
      </c>
    </row>
    <row r="3155" spans="1:3">
      <c r="A3155" t="s">
        <v>19011</v>
      </c>
      <c r="B3155" t="s">
        <v>26229</v>
      </c>
      <c r="C3155" t="s">
        <v>26230</v>
      </c>
    </row>
    <row r="3156" spans="1:3">
      <c r="A3156" t="s">
        <v>19011</v>
      </c>
      <c r="B3156" t="s">
        <v>26231</v>
      </c>
      <c r="C3156" t="s">
        <v>26232</v>
      </c>
    </row>
    <row r="3157" spans="1:3">
      <c r="A3157" t="s">
        <v>19011</v>
      </c>
      <c r="B3157" t="s">
        <v>26233</v>
      </c>
      <c r="C3157" t="s">
        <v>26234</v>
      </c>
    </row>
    <row r="3158" spans="1:3">
      <c r="A3158" t="s">
        <v>19011</v>
      </c>
      <c r="B3158" t="s">
        <v>26235</v>
      </c>
      <c r="C3158" t="s">
        <v>26236</v>
      </c>
    </row>
    <row r="3159" spans="1:3">
      <c r="A3159" t="s">
        <v>19011</v>
      </c>
      <c r="B3159" t="s">
        <v>26237</v>
      </c>
      <c r="C3159" t="s">
        <v>26238</v>
      </c>
    </row>
    <row r="3160" spans="1:3">
      <c r="A3160" t="s">
        <v>19011</v>
      </c>
      <c r="B3160" t="s">
        <v>26239</v>
      </c>
      <c r="C3160" t="s">
        <v>26240</v>
      </c>
    </row>
    <row r="3161" spans="1:3">
      <c r="A3161" t="s">
        <v>19011</v>
      </c>
      <c r="B3161" t="s">
        <v>26241</v>
      </c>
      <c r="C3161" t="s">
        <v>26242</v>
      </c>
    </row>
    <row r="3162" spans="1:3">
      <c r="A3162" t="s">
        <v>19011</v>
      </c>
      <c r="B3162" t="s">
        <v>26243</v>
      </c>
      <c r="C3162" t="s">
        <v>26244</v>
      </c>
    </row>
    <row r="3163" spans="1:3">
      <c r="A3163" t="s">
        <v>19011</v>
      </c>
      <c r="B3163" t="s">
        <v>26245</v>
      </c>
      <c r="C3163" t="s">
        <v>26246</v>
      </c>
    </row>
    <row r="3164" spans="1:3">
      <c r="A3164" t="s">
        <v>19011</v>
      </c>
      <c r="B3164" t="s">
        <v>26247</v>
      </c>
      <c r="C3164" t="s">
        <v>26248</v>
      </c>
    </row>
    <row r="3165" spans="1:3">
      <c r="A3165" t="s">
        <v>19011</v>
      </c>
      <c r="B3165" t="s">
        <v>26249</v>
      </c>
      <c r="C3165" t="s">
        <v>26250</v>
      </c>
    </row>
    <row r="3166" spans="1:3">
      <c r="A3166" t="s">
        <v>19011</v>
      </c>
      <c r="B3166" t="s">
        <v>26251</v>
      </c>
      <c r="C3166" t="s">
        <v>26252</v>
      </c>
    </row>
    <row r="3167" spans="1:3">
      <c r="A3167" t="s">
        <v>19011</v>
      </c>
      <c r="B3167" t="s">
        <v>26253</v>
      </c>
      <c r="C3167" t="s">
        <v>26254</v>
      </c>
    </row>
    <row r="3168" spans="1:3">
      <c r="A3168" t="s">
        <v>19011</v>
      </c>
      <c r="B3168" t="s">
        <v>26255</v>
      </c>
      <c r="C3168" t="s">
        <v>26256</v>
      </c>
    </row>
    <row r="3169" spans="1:3">
      <c r="A3169" t="s">
        <v>19011</v>
      </c>
      <c r="B3169" t="s">
        <v>26257</v>
      </c>
      <c r="C3169" t="s">
        <v>26258</v>
      </c>
    </row>
    <row r="3170" spans="1:3">
      <c r="A3170" t="s">
        <v>19011</v>
      </c>
      <c r="B3170" t="s">
        <v>26259</v>
      </c>
      <c r="C3170" t="s">
        <v>26260</v>
      </c>
    </row>
    <row r="3171" spans="1:3">
      <c r="A3171" t="s">
        <v>19011</v>
      </c>
      <c r="B3171" t="s">
        <v>26261</v>
      </c>
      <c r="C3171" t="s">
        <v>26262</v>
      </c>
    </row>
    <row r="3172" spans="1:3">
      <c r="A3172" t="s">
        <v>19011</v>
      </c>
      <c r="B3172" t="s">
        <v>26263</v>
      </c>
      <c r="C3172" t="s">
        <v>26264</v>
      </c>
    </row>
    <row r="3173" spans="1:3">
      <c r="A3173" t="s">
        <v>19011</v>
      </c>
      <c r="B3173" t="s">
        <v>26265</v>
      </c>
      <c r="C3173" t="s">
        <v>26266</v>
      </c>
    </row>
    <row r="3174" spans="1:3">
      <c r="A3174" t="s">
        <v>19011</v>
      </c>
      <c r="B3174" t="s">
        <v>26267</v>
      </c>
      <c r="C3174" t="s">
        <v>26268</v>
      </c>
    </row>
    <row r="3175" spans="1:3">
      <c r="A3175" t="s">
        <v>19011</v>
      </c>
      <c r="B3175" t="s">
        <v>26269</v>
      </c>
      <c r="C3175" t="s">
        <v>26270</v>
      </c>
    </row>
    <row r="3176" spans="1:3">
      <c r="A3176" t="s">
        <v>19011</v>
      </c>
      <c r="B3176" t="s">
        <v>26271</v>
      </c>
      <c r="C3176" t="s">
        <v>25637</v>
      </c>
    </row>
    <row r="3177" spans="1:3">
      <c r="A3177" t="s">
        <v>19011</v>
      </c>
      <c r="B3177" t="s">
        <v>26272</v>
      </c>
      <c r="C3177" t="s">
        <v>26273</v>
      </c>
    </row>
    <row r="3178" spans="1:3">
      <c r="A3178" t="s">
        <v>19011</v>
      </c>
      <c r="B3178" t="s">
        <v>26274</v>
      </c>
      <c r="C3178" t="s">
        <v>20172</v>
      </c>
    </row>
    <row r="3179" spans="1:3">
      <c r="A3179" t="s">
        <v>19011</v>
      </c>
      <c r="B3179" t="s">
        <v>26275</v>
      </c>
      <c r="C3179" t="s">
        <v>26276</v>
      </c>
    </row>
    <row r="3180" spans="1:3">
      <c r="A3180" t="s">
        <v>19011</v>
      </c>
      <c r="B3180" t="s">
        <v>26277</v>
      </c>
      <c r="C3180" t="s">
        <v>26278</v>
      </c>
    </row>
    <row r="3181" spans="1:3">
      <c r="A3181" t="s">
        <v>19011</v>
      </c>
      <c r="B3181" t="s">
        <v>26279</v>
      </c>
      <c r="C3181" t="s">
        <v>26280</v>
      </c>
    </row>
    <row r="3182" spans="1:3">
      <c r="A3182" t="s">
        <v>19011</v>
      </c>
      <c r="B3182" t="s">
        <v>26281</v>
      </c>
      <c r="C3182" t="s">
        <v>26282</v>
      </c>
    </row>
    <row r="3183" spans="1:3">
      <c r="A3183" t="s">
        <v>19011</v>
      </c>
      <c r="B3183" t="s">
        <v>26283</v>
      </c>
      <c r="C3183" t="s">
        <v>26284</v>
      </c>
    </row>
    <row r="3184" spans="1:3">
      <c r="A3184" t="s">
        <v>19011</v>
      </c>
      <c r="B3184" t="s">
        <v>26285</v>
      </c>
      <c r="C3184" t="s">
        <v>26286</v>
      </c>
    </row>
    <row r="3185" spans="1:3">
      <c r="A3185" t="s">
        <v>19011</v>
      </c>
      <c r="B3185" t="s">
        <v>26287</v>
      </c>
      <c r="C3185" t="s">
        <v>26288</v>
      </c>
    </row>
    <row r="3186" spans="1:3">
      <c r="A3186" t="s">
        <v>19011</v>
      </c>
      <c r="B3186" t="s">
        <v>26289</v>
      </c>
      <c r="C3186" t="s">
        <v>26290</v>
      </c>
    </row>
    <row r="3187" spans="1:3">
      <c r="A3187" t="s">
        <v>19011</v>
      </c>
      <c r="B3187" t="s">
        <v>26291</v>
      </c>
      <c r="C3187" t="s">
        <v>26292</v>
      </c>
    </row>
    <row r="3188" spans="1:3">
      <c r="A3188" t="s">
        <v>19011</v>
      </c>
      <c r="B3188" t="s">
        <v>26293</v>
      </c>
      <c r="C3188" t="s">
        <v>26294</v>
      </c>
    </row>
    <row r="3189" spans="1:3">
      <c r="A3189" t="s">
        <v>19011</v>
      </c>
      <c r="B3189" t="s">
        <v>26295</v>
      </c>
      <c r="C3189" t="s">
        <v>19017</v>
      </c>
    </row>
    <row r="3190" spans="1:3">
      <c r="A3190" t="s">
        <v>19011</v>
      </c>
      <c r="B3190" t="s">
        <v>26296</v>
      </c>
      <c r="C3190" t="s">
        <v>26297</v>
      </c>
    </row>
    <row r="3191" spans="1:3">
      <c r="A3191" t="s">
        <v>19011</v>
      </c>
      <c r="B3191" t="s">
        <v>26298</v>
      </c>
      <c r="C3191" t="s">
        <v>26299</v>
      </c>
    </row>
    <row r="3192" spans="1:3">
      <c r="A3192" t="s">
        <v>19011</v>
      </c>
      <c r="B3192" t="s">
        <v>26300</v>
      </c>
      <c r="C3192" t="s">
        <v>26301</v>
      </c>
    </row>
    <row r="3193" spans="1:3">
      <c r="A3193" t="s">
        <v>19011</v>
      </c>
      <c r="B3193" t="s">
        <v>26302</v>
      </c>
      <c r="C3193" t="s">
        <v>26303</v>
      </c>
    </row>
    <row r="3194" spans="1:3">
      <c r="A3194" t="s">
        <v>19011</v>
      </c>
      <c r="B3194" t="s">
        <v>26304</v>
      </c>
      <c r="C3194" t="s">
        <v>26305</v>
      </c>
    </row>
    <row r="3195" spans="1:3">
      <c r="A3195" t="s">
        <v>19011</v>
      </c>
      <c r="B3195" t="s">
        <v>26306</v>
      </c>
      <c r="C3195" t="s">
        <v>26307</v>
      </c>
    </row>
    <row r="3196" spans="1:3">
      <c r="A3196" t="s">
        <v>19011</v>
      </c>
      <c r="B3196" t="s">
        <v>26308</v>
      </c>
      <c r="C3196" t="s">
        <v>26309</v>
      </c>
    </row>
    <row r="3197" spans="1:3">
      <c r="A3197" t="s">
        <v>19011</v>
      </c>
      <c r="B3197" t="s">
        <v>26310</v>
      </c>
      <c r="C3197" t="s">
        <v>26311</v>
      </c>
    </row>
    <row r="3198" spans="1:3">
      <c r="A3198" t="s">
        <v>19047</v>
      </c>
      <c r="B3198" t="s">
        <v>26312</v>
      </c>
      <c r="C3198" t="s">
        <v>26313</v>
      </c>
    </row>
    <row r="3199" spans="1:3">
      <c r="A3199" t="s">
        <v>19047</v>
      </c>
      <c r="B3199" t="s">
        <v>26314</v>
      </c>
      <c r="C3199" t="s">
        <v>26315</v>
      </c>
    </row>
    <row r="3200" spans="1:3">
      <c r="A3200" t="s">
        <v>19047</v>
      </c>
      <c r="B3200" t="s">
        <v>26316</v>
      </c>
      <c r="C3200" t="s">
        <v>26317</v>
      </c>
    </row>
    <row r="3201" spans="1:3">
      <c r="A3201" t="s">
        <v>19047</v>
      </c>
      <c r="B3201" t="s">
        <v>26318</v>
      </c>
      <c r="C3201" t="s">
        <v>26319</v>
      </c>
    </row>
    <row r="3202" spans="1:3">
      <c r="A3202" t="s">
        <v>19047</v>
      </c>
      <c r="B3202" t="s">
        <v>26320</v>
      </c>
      <c r="C3202" t="s">
        <v>26321</v>
      </c>
    </row>
    <row r="3203" spans="1:3">
      <c r="A3203" t="s">
        <v>19047</v>
      </c>
      <c r="B3203" t="s">
        <v>26322</v>
      </c>
      <c r="C3203" t="s">
        <v>26323</v>
      </c>
    </row>
    <row r="3204" spans="1:3">
      <c r="A3204" t="s">
        <v>19047</v>
      </c>
      <c r="B3204" t="s">
        <v>26324</v>
      </c>
      <c r="C3204" t="s">
        <v>26325</v>
      </c>
    </row>
    <row r="3205" spans="1:3">
      <c r="A3205" t="s">
        <v>19047</v>
      </c>
      <c r="B3205" t="s">
        <v>26326</v>
      </c>
      <c r="C3205" t="s">
        <v>19053</v>
      </c>
    </row>
    <row r="3206" spans="1:3">
      <c r="A3206" t="s">
        <v>19047</v>
      </c>
      <c r="B3206" t="s">
        <v>26327</v>
      </c>
      <c r="C3206" t="s">
        <v>26328</v>
      </c>
    </row>
    <row r="3207" spans="1:3">
      <c r="A3207" t="s">
        <v>19047</v>
      </c>
      <c r="B3207" t="s">
        <v>26329</v>
      </c>
      <c r="C3207" t="s">
        <v>26330</v>
      </c>
    </row>
    <row r="3208" spans="1:3">
      <c r="A3208" t="s">
        <v>19047</v>
      </c>
      <c r="B3208" t="s">
        <v>26331</v>
      </c>
      <c r="C3208" t="s">
        <v>26332</v>
      </c>
    </row>
    <row r="3209" spans="1:3">
      <c r="A3209" t="s">
        <v>19047</v>
      </c>
      <c r="B3209" t="s">
        <v>26333</v>
      </c>
      <c r="C3209" t="s">
        <v>26334</v>
      </c>
    </row>
    <row r="3210" spans="1:3">
      <c r="A3210" t="s">
        <v>18989</v>
      </c>
      <c r="B3210" t="s">
        <v>26335</v>
      </c>
      <c r="C3210" t="s">
        <v>26336</v>
      </c>
    </row>
    <row r="3211" spans="1:3">
      <c r="A3211" t="s">
        <v>18989</v>
      </c>
      <c r="B3211" t="s">
        <v>26337</v>
      </c>
      <c r="C3211" t="s">
        <v>26338</v>
      </c>
    </row>
    <row r="3212" spans="1:3">
      <c r="A3212" t="s">
        <v>18989</v>
      </c>
      <c r="B3212" t="s">
        <v>26339</v>
      </c>
      <c r="C3212" t="s">
        <v>26340</v>
      </c>
    </row>
    <row r="3213" spans="1:3">
      <c r="A3213" t="s">
        <v>18989</v>
      </c>
      <c r="B3213" t="s">
        <v>26341</v>
      </c>
      <c r="C3213" t="s">
        <v>26342</v>
      </c>
    </row>
    <row r="3214" spans="1:3">
      <c r="A3214" t="s">
        <v>18989</v>
      </c>
      <c r="B3214" t="s">
        <v>26343</v>
      </c>
      <c r="C3214" t="s">
        <v>26344</v>
      </c>
    </row>
    <row r="3215" spans="1:3">
      <c r="A3215" t="s">
        <v>18989</v>
      </c>
      <c r="B3215" t="s">
        <v>26345</v>
      </c>
      <c r="C3215" t="s">
        <v>26346</v>
      </c>
    </row>
    <row r="3216" spans="1:3">
      <c r="A3216" t="s">
        <v>18989</v>
      </c>
      <c r="B3216" t="s">
        <v>26347</v>
      </c>
      <c r="C3216" t="s">
        <v>26348</v>
      </c>
    </row>
    <row r="3217" spans="1:3">
      <c r="A3217" t="s">
        <v>18989</v>
      </c>
      <c r="B3217" t="s">
        <v>26349</v>
      </c>
      <c r="C3217" t="s">
        <v>26350</v>
      </c>
    </row>
    <row r="3218" spans="1:3">
      <c r="A3218" t="s">
        <v>18989</v>
      </c>
      <c r="B3218" t="s">
        <v>26351</v>
      </c>
      <c r="C3218" t="s">
        <v>26352</v>
      </c>
    </row>
    <row r="3219" spans="1:3">
      <c r="A3219" t="s">
        <v>18989</v>
      </c>
      <c r="B3219" t="s">
        <v>26353</v>
      </c>
      <c r="C3219" t="s">
        <v>26354</v>
      </c>
    </row>
    <row r="3220" spans="1:3">
      <c r="A3220" t="s">
        <v>18989</v>
      </c>
      <c r="B3220" t="s">
        <v>26355</v>
      </c>
      <c r="C3220" t="s">
        <v>26356</v>
      </c>
    </row>
    <row r="3221" spans="1:3">
      <c r="A3221" t="s">
        <v>18989</v>
      </c>
      <c r="B3221" t="s">
        <v>26357</v>
      </c>
      <c r="C3221" t="s">
        <v>26358</v>
      </c>
    </row>
    <row r="3222" spans="1:3">
      <c r="A3222" t="s">
        <v>18989</v>
      </c>
      <c r="B3222" t="s">
        <v>26359</v>
      </c>
      <c r="C3222" t="s">
        <v>26360</v>
      </c>
    </row>
    <row r="3223" spans="1:3">
      <c r="A3223" t="s">
        <v>18989</v>
      </c>
      <c r="B3223" t="s">
        <v>26361</v>
      </c>
      <c r="C3223" t="s">
        <v>26362</v>
      </c>
    </row>
    <row r="3224" spans="1:3">
      <c r="A3224" t="s">
        <v>18989</v>
      </c>
      <c r="B3224" t="s">
        <v>26363</v>
      </c>
      <c r="C3224" t="s">
        <v>26364</v>
      </c>
    </row>
    <row r="3225" spans="1:3">
      <c r="A3225" t="s">
        <v>18989</v>
      </c>
      <c r="B3225" t="s">
        <v>26365</v>
      </c>
      <c r="C3225" t="s">
        <v>26366</v>
      </c>
    </row>
    <row r="3226" spans="1:3">
      <c r="A3226" t="s">
        <v>18989</v>
      </c>
      <c r="B3226" t="s">
        <v>26367</v>
      </c>
      <c r="C3226" t="s">
        <v>26368</v>
      </c>
    </row>
    <row r="3227" spans="1:3">
      <c r="A3227" t="s">
        <v>18989</v>
      </c>
      <c r="B3227" t="s">
        <v>26369</v>
      </c>
      <c r="C3227" t="s">
        <v>26370</v>
      </c>
    </row>
    <row r="3228" spans="1:3">
      <c r="A3228" t="s">
        <v>18989</v>
      </c>
      <c r="B3228" t="s">
        <v>26371</v>
      </c>
      <c r="C3228" t="s">
        <v>26372</v>
      </c>
    </row>
    <row r="3229" spans="1:3">
      <c r="A3229" t="s">
        <v>18989</v>
      </c>
      <c r="B3229" t="s">
        <v>26373</v>
      </c>
      <c r="C3229" t="s">
        <v>26374</v>
      </c>
    </row>
    <row r="3230" spans="1:3">
      <c r="A3230" t="s">
        <v>18989</v>
      </c>
      <c r="B3230" t="s">
        <v>26375</v>
      </c>
      <c r="C3230" t="s">
        <v>26376</v>
      </c>
    </row>
    <row r="3231" spans="1:3">
      <c r="A3231" t="s">
        <v>18972</v>
      </c>
      <c r="B3231" t="s">
        <v>26377</v>
      </c>
      <c r="C3231" t="s">
        <v>26378</v>
      </c>
    </row>
    <row r="3232" spans="1:3">
      <c r="A3232" t="s">
        <v>18972</v>
      </c>
      <c r="B3232" t="s">
        <v>26379</v>
      </c>
      <c r="C3232" t="s">
        <v>26380</v>
      </c>
    </row>
    <row r="3233" spans="1:3">
      <c r="A3233" t="s">
        <v>18972</v>
      </c>
      <c r="B3233" t="s">
        <v>26381</v>
      </c>
      <c r="C3233" t="s">
        <v>26382</v>
      </c>
    </row>
    <row r="3234" spans="1:3">
      <c r="A3234" t="s">
        <v>18972</v>
      </c>
      <c r="B3234" t="s">
        <v>26383</v>
      </c>
      <c r="C3234" t="s">
        <v>26384</v>
      </c>
    </row>
    <row r="3235" spans="1:3">
      <c r="A3235" t="s">
        <v>18972</v>
      </c>
      <c r="B3235" t="s">
        <v>26385</v>
      </c>
      <c r="C3235" t="s">
        <v>26386</v>
      </c>
    </row>
    <row r="3236" spans="1:3">
      <c r="A3236" t="s">
        <v>18972</v>
      </c>
      <c r="B3236" t="s">
        <v>26387</v>
      </c>
      <c r="C3236" t="s">
        <v>26388</v>
      </c>
    </row>
    <row r="3237" spans="1:3">
      <c r="A3237" t="s">
        <v>18972</v>
      </c>
      <c r="B3237" t="s">
        <v>26389</v>
      </c>
      <c r="C3237" t="s">
        <v>26390</v>
      </c>
    </row>
    <row r="3238" spans="1:3">
      <c r="A3238" t="s">
        <v>18972</v>
      </c>
      <c r="B3238" t="s">
        <v>26391</v>
      </c>
      <c r="C3238" t="s">
        <v>26392</v>
      </c>
    </row>
    <row r="3239" spans="1:3">
      <c r="A3239" t="s">
        <v>18972</v>
      </c>
      <c r="B3239" t="s">
        <v>26393</v>
      </c>
      <c r="C3239" t="s">
        <v>26394</v>
      </c>
    </row>
    <row r="3240" spans="1:3">
      <c r="A3240" t="s">
        <v>18972</v>
      </c>
      <c r="B3240" t="s">
        <v>26395</v>
      </c>
      <c r="C3240" t="s">
        <v>26396</v>
      </c>
    </row>
    <row r="3241" spans="1:3">
      <c r="A3241" t="s">
        <v>18972</v>
      </c>
      <c r="B3241" t="s">
        <v>26397</v>
      </c>
      <c r="C3241" t="s">
        <v>18978</v>
      </c>
    </row>
    <row r="3242" spans="1:3">
      <c r="A3242" t="s">
        <v>18972</v>
      </c>
      <c r="B3242" t="s">
        <v>26398</v>
      </c>
      <c r="C3242" t="s">
        <v>26399</v>
      </c>
    </row>
    <row r="3243" spans="1:3">
      <c r="A3243" t="s">
        <v>18972</v>
      </c>
      <c r="B3243" t="s">
        <v>26400</v>
      </c>
      <c r="C3243" t="s">
        <v>26401</v>
      </c>
    </row>
    <row r="3244" spans="1:3">
      <c r="A3244" t="s">
        <v>18972</v>
      </c>
      <c r="B3244" t="s">
        <v>26402</v>
      </c>
      <c r="C3244" t="s">
        <v>26403</v>
      </c>
    </row>
    <row r="3245" spans="1:3">
      <c r="A3245" t="s">
        <v>18972</v>
      </c>
      <c r="B3245" t="s">
        <v>26404</v>
      </c>
      <c r="C3245" t="s">
        <v>26405</v>
      </c>
    </row>
    <row r="3246" spans="1:3">
      <c r="A3246" t="s">
        <v>18972</v>
      </c>
      <c r="B3246" t="s">
        <v>26406</v>
      </c>
      <c r="C3246" t="s">
        <v>26407</v>
      </c>
    </row>
    <row r="3247" spans="1:3">
      <c r="A3247" t="s">
        <v>18972</v>
      </c>
      <c r="B3247" t="s">
        <v>26408</v>
      </c>
      <c r="C3247" t="s">
        <v>26409</v>
      </c>
    </row>
    <row r="3248" spans="1:3">
      <c r="A3248" t="s">
        <v>18972</v>
      </c>
      <c r="B3248" t="s">
        <v>26410</v>
      </c>
      <c r="C3248" t="s">
        <v>26411</v>
      </c>
    </row>
    <row r="3249" spans="1:3">
      <c r="A3249" t="s">
        <v>18972</v>
      </c>
      <c r="B3249" t="s">
        <v>26412</v>
      </c>
      <c r="C3249" t="s">
        <v>26413</v>
      </c>
    </row>
    <row r="3250" spans="1:3">
      <c r="A3250" t="s">
        <v>18972</v>
      </c>
      <c r="B3250" t="s">
        <v>26414</v>
      </c>
      <c r="C3250" t="s">
        <v>26415</v>
      </c>
    </row>
    <row r="3251" spans="1:3">
      <c r="A3251" t="s">
        <v>18972</v>
      </c>
      <c r="B3251" t="s">
        <v>26416</v>
      </c>
      <c r="C3251" t="s">
        <v>26417</v>
      </c>
    </row>
    <row r="3252" spans="1:3">
      <c r="A3252" t="s">
        <v>18972</v>
      </c>
      <c r="B3252" t="s">
        <v>26418</v>
      </c>
      <c r="C3252" t="s">
        <v>26419</v>
      </c>
    </row>
    <row r="3253" spans="1:3">
      <c r="A3253" t="s">
        <v>18972</v>
      </c>
      <c r="B3253" t="s">
        <v>26420</v>
      </c>
      <c r="C3253" t="s">
        <v>26421</v>
      </c>
    </row>
    <row r="3254" spans="1:3">
      <c r="A3254" t="s">
        <v>18972</v>
      </c>
      <c r="B3254" t="s">
        <v>26422</v>
      </c>
      <c r="C3254" t="s">
        <v>26423</v>
      </c>
    </row>
    <row r="3255" spans="1:3">
      <c r="A3255" t="s">
        <v>18972</v>
      </c>
      <c r="B3255" t="s">
        <v>26424</v>
      </c>
      <c r="C3255" t="s">
        <v>26425</v>
      </c>
    </row>
    <row r="3256" spans="1:3">
      <c r="A3256" t="s">
        <v>18972</v>
      </c>
      <c r="B3256" t="s">
        <v>26426</v>
      </c>
      <c r="C3256" t="s">
        <v>26427</v>
      </c>
    </row>
    <row r="3257" spans="1:3">
      <c r="A3257" t="s">
        <v>18972</v>
      </c>
      <c r="B3257" t="s">
        <v>26428</v>
      </c>
      <c r="C3257" t="s">
        <v>26429</v>
      </c>
    </row>
    <row r="3258" spans="1:3">
      <c r="A3258" t="s">
        <v>18972</v>
      </c>
      <c r="B3258" t="s">
        <v>26430</v>
      </c>
      <c r="C3258" t="s">
        <v>26431</v>
      </c>
    </row>
    <row r="3259" spans="1:3">
      <c r="A3259" t="s">
        <v>18972</v>
      </c>
      <c r="B3259" t="s">
        <v>26432</v>
      </c>
      <c r="C3259" t="s">
        <v>26433</v>
      </c>
    </row>
    <row r="3260" spans="1:3">
      <c r="A3260" t="s">
        <v>18972</v>
      </c>
      <c r="B3260" t="s">
        <v>26434</v>
      </c>
      <c r="C3260" t="s">
        <v>26435</v>
      </c>
    </row>
    <row r="3261" spans="1:3">
      <c r="A3261" t="s">
        <v>18972</v>
      </c>
      <c r="B3261" t="s">
        <v>26436</v>
      </c>
      <c r="C3261" t="s">
        <v>26437</v>
      </c>
    </row>
    <row r="3262" spans="1:3">
      <c r="A3262" t="s">
        <v>19069</v>
      </c>
      <c r="B3262" t="s">
        <v>26438</v>
      </c>
      <c r="C3262" t="s">
        <v>26439</v>
      </c>
    </row>
    <row r="3263" spans="1:3">
      <c r="A3263" t="s">
        <v>19069</v>
      </c>
      <c r="B3263" t="s">
        <v>26440</v>
      </c>
      <c r="C3263" t="s">
        <v>26441</v>
      </c>
    </row>
    <row r="3264" spans="1:3">
      <c r="A3264" t="s">
        <v>19069</v>
      </c>
      <c r="B3264" t="s">
        <v>26442</v>
      </c>
      <c r="C3264" t="s">
        <v>26443</v>
      </c>
    </row>
    <row r="3265" spans="1:3">
      <c r="A3265" t="s">
        <v>19069</v>
      </c>
      <c r="B3265" t="s">
        <v>26444</v>
      </c>
      <c r="C3265" t="s">
        <v>26445</v>
      </c>
    </row>
    <row r="3266" spans="1:3">
      <c r="A3266" t="s">
        <v>19069</v>
      </c>
      <c r="B3266" t="s">
        <v>26446</v>
      </c>
      <c r="C3266" t="s">
        <v>26447</v>
      </c>
    </row>
    <row r="3267" spans="1:3">
      <c r="A3267" t="s">
        <v>19069</v>
      </c>
      <c r="B3267" t="s">
        <v>26448</v>
      </c>
      <c r="C3267" t="s">
        <v>26449</v>
      </c>
    </row>
    <row r="3268" spans="1:3">
      <c r="A3268" t="s">
        <v>19069</v>
      </c>
      <c r="B3268" t="s">
        <v>26450</v>
      </c>
      <c r="C3268" t="s">
        <v>26451</v>
      </c>
    </row>
    <row r="3269" spans="1:3">
      <c r="A3269" t="s">
        <v>19069</v>
      </c>
      <c r="B3269" t="s">
        <v>26452</v>
      </c>
      <c r="C3269" t="s">
        <v>26453</v>
      </c>
    </row>
    <row r="3270" spans="1:3">
      <c r="A3270" t="s">
        <v>19069</v>
      </c>
      <c r="B3270" t="s">
        <v>26454</v>
      </c>
      <c r="C3270" t="s">
        <v>26455</v>
      </c>
    </row>
    <row r="3271" spans="1:3">
      <c r="A3271" t="s">
        <v>19069</v>
      </c>
      <c r="B3271" t="s">
        <v>26456</v>
      </c>
      <c r="C3271" t="s">
        <v>26457</v>
      </c>
    </row>
    <row r="3272" spans="1:3">
      <c r="A3272" t="s">
        <v>19069</v>
      </c>
      <c r="B3272" t="s">
        <v>26458</v>
      </c>
      <c r="C3272" t="s">
        <v>26459</v>
      </c>
    </row>
    <row r="3273" spans="1:3">
      <c r="A3273" t="s">
        <v>19069</v>
      </c>
      <c r="B3273" t="s">
        <v>26460</v>
      </c>
      <c r="C3273" t="s">
        <v>26461</v>
      </c>
    </row>
    <row r="3274" spans="1:3">
      <c r="A3274" t="s">
        <v>19069</v>
      </c>
      <c r="B3274" t="s">
        <v>26462</v>
      </c>
      <c r="C3274" t="s">
        <v>26463</v>
      </c>
    </row>
    <row r="3275" spans="1:3">
      <c r="A3275" t="s">
        <v>19069</v>
      </c>
      <c r="B3275" t="s">
        <v>26464</v>
      </c>
      <c r="C3275" t="s">
        <v>26465</v>
      </c>
    </row>
    <row r="3276" spans="1:3">
      <c r="A3276" t="s">
        <v>19069</v>
      </c>
      <c r="B3276" t="s">
        <v>26466</v>
      </c>
      <c r="C3276" t="s">
        <v>26467</v>
      </c>
    </row>
    <row r="3277" spans="1:3">
      <c r="A3277" t="s">
        <v>19069</v>
      </c>
      <c r="B3277" t="s">
        <v>26468</v>
      </c>
      <c r="C3277" t="s">
        <v>26469</v>
      </c>
    </row>
    <row r="3278" spans="1:3">
      <c r="A3278" t="s">
        <v>19069</v>
      </c>
      <c r="B3278" t="s">
        <v>26470</v>
      </c>
      <c r="C3278" t="s">
        <v>26471</v>
      </c>
    </row>
    <row r="3279" spans="1:3">
      <c r="A3279" t="s">
        <v>19069</v>
      </c>
      <c r="B3279" t="s">
        <v>26472</v>
      </c>
      <c r="C3279" t="s">
        <v>26473</v>
      </c>
    </row>
    <row r="3280" spans="1:3">
      <c r="A3280" t="s">
        <v>19069</v>
      </c>
      <c r="B3280" t="s">
        <v>26474</v>
      </c>
      <c r="C3280" t="s">
        <v>26475</v>
      </c>
    </row>
    <row r="3281" spans="1:3">
      <c r="A3281" t="s">
        <v>19069</v>
      </c>
      <c r="B3281" t="s">
        <v>26476</v>
      </c>
      <c r="C3281" t="s">
        <v>26477</v>
      </c>
    </row>
    <row r="3282" spans="1:3">
      <c r="A3282" t="s">
        <v>19069</v>
      </c>
      <c r="B3282" t="s">
        <v>26478</v>
      </c>
      <c r="C3282" t="s">
        <v>26479</v>
      </c>
    </row>
    <row r="3283" spans="1:3">
      <c r="A3283" t="s">
        <v>19069</v>
      </c>
      <c r="B3283" t="s">
        <v>26480</v>
      </c>
      <c r="C3283" t="s">
        <v>26481</v>
      </c>
    </row>
    <row r="3284" spans="1:3">
      <c r="A3284" t="s">
        <v>19069</v>
      </c>
      <c r="B3284" t="s">
        <v>26482</v>
      </c>
      <c r="C3284" t="s">
        <v>26483</v>
      </c>
    </row>
    <row r="3285" spans="1:3">
      <c r="A3285" t="s">
        <v>19069</v>
      </c>
      <c r="B3285" t="s">
        <v>26484</v>
      </c>
      <c r="C3285" t="s">
        <v>26485</v>
      </c>
    </row>
    <row r="3286" spans="1:3">
      <c r="A3286" t="s">
        <v>19069</v>
      </c>
      <c r="B3286" t="s">
        <v>26486</v>
      </c>
      <c r="C3286" t="s">
        <v>26487</v>
      </c>
    </row>
    <row r="3287" spans="1:3">
      <c r="A3287" t="s">
        <v>19069</v>
      </c>
      <c r="B3287" t="s">
        <v>26488</v>
      </c>
      <c r="C3287" t="s">
        <v>26489</v>
      </c>
    </row>
    <row r="3288" spans="1:3">
      <c r="A3288" t="s">
        <v>19069</v>
      </c>
      <c r="B3288" t="s">
        <v>26490</v>
      </c>
      <c r="C3288" t="s">
        <v>26491</v>
      </c>
    </row>
    <row r="3289" spans="1:3">
      <c r="A3289" t="s">
        <v>19069</v>
      </c>
      <c r="B3289" t="s">
        <v>26492</v>
      </c>
      <c r="C3289" t="s">
        <v>26493</v>
      </c>
    </row>
    <row r="3290" spans="1:3">
      <c r="A3290" t="s">
        <v>19069</v>
      </c>
      <c r="B3290" t="s">
        <v>26494</v>
      </c>
      <c r="C3290" t="s">
        <v>26495</v>
      </c>
    </row>
    <row r="3291" spans="1:3">
      <c r="A3291" t="s">
        <v>19069</v>
      </c>
      <c r="B3291" t="s">
        <v>26496</v>
      </c>
      <c r="C3291" t="s">
        <v>26497</v>
      </c>
    </row>
    <row r="3292" spans="1:3">
      <c r="A3292" t="s">
        <v>19069</v>
      </c>
      <c r="B3292" t="s">
        <v>26498</v>
      </c>
      <c r="C3292" t="s">
        <v>26499</v>
      </c>
    </row>
    <row r="3293" spans="1:3">
      <c r="A3293" t="s">
        <v>19069</v>
      </c>
      <c r="B3293" t="s">
        <v>26500</v>
      </c>
      <c r="C3293" t="s">
        <v>26501</v>
      </c>
    </row>
    <row r="3294" spans="1:3">
      <c r="A3294" t="s">
        <v>18982</v>
      </c>
      <c r="B3294" t="s">
        <v>26502</v>
      </c>
      <c r="C3294" t="s">
        <v>26503</v>
      </c>
    </row>
    <row r="3295" spans="1:3">
      <c r="A3295" t="s">
        <v>18982</v>
      </c>
      <c r="B3295" t="s">
        <v>26504</v>
      </c>
      <c r="C3295" t="s">
        <v>26505</v>
      </c>
    </row>
    <row r="3296" spans="1:3">
      <c r="A3296" t="s">
        <v>18982</v>
      </c>
      <c r="B3296" t="s">
        <v>26506</v>
      </c>
      <c r="C3296" t="s">
        <v>26507</v>
      </c>
    </row>
    <row r="3297" spans="1:3">
      <c r="A3297" t="s">
        <v>18982</v>
      </c>
      <c r="B3297" t="s">
        <v>26508</v>
      </c>
      <c r="C3297" t="s">
        <v>26509</v>
      </c>
    </row>
    <row r="3298" spans="1:3">
      <c r="A3298" t="s">
        <v>18982</v>
      </c>
      <c r="B3298" t="s">
        <v>26510</v>
      </c>
      <c r="C3298" t="s">
        <v>26511</v>
      </c>
    </row>
    <row r="3299" spans="1:3">
      <c r="A3299" t="s">
        <v>18982</v>
      </c>
      <c r="B3299" t="s">
        <v>26512</v>
      </c>
      <c r="C3299" t="s">
        <v>26513</v>
      </c>
    </row>
    <row r="3300" spans="1:3">
      <c r="A3300" t="s">
        <v>18982</v>
      </c>
      <c r="B3300" t="s">
        <v>26514</v>
      </c>
      <c r="C3300" t="s">
        <v>26515</v>
      </c>
    </row>
    <row r="3301" spans="1:3">
      <c r="A3301" t="s">
        <v>18982</v>
      </c>
      <c r="B3301" t="s">
        <v>26516</v>
      </c>
      <c r="C3301" t="s">
        <v>26517</v>
      </c>
    </row>
    <row r="3302" spans="1:3">
      <c r="A3302" t="s">
        <v>18982</v>
      </c>
      <c r="B3302" t="s">
        <v>26518</v>
      </c>
      <c r="C3302" t="s">
        <v>26519</v>
      </c>
    </row>
    <row r="3303" spans="1:3">
      <c r="A3303" t="s">
        <v>18982</v>
      </c>
      <c r="B3303" t="s">
        <v>26520</v>
      </c>
      <c r="C3303" t="s">
        <v>26521</v>
      </c>
    </row>
    <row r="3304" spans="1:3">
      <c r="A3304" t="s">
        <v>18982</v>
      </c>
      <c r="B3304" t="s">
        <v>26522</v>
      </c>
      <c r="C3304" t="s">
        <v>26523</v>
      </c>
    </row>
    <row r="3305" spans="1:3">
      <c r="A3305" t="s">
        <v>18982</v>
      </c>
      <c r="B3305" t="s">
        <v>26524</v>
      </c>
      <c r="C3305" t="s">
        <v>26525</v>
      </c>
    </row>
    <row r="3306" spans="1:3">
      <c r="A3306" t="s">
        <v>18982</v>
      </c>
      <c r="B3306" t="s">
        <v>26526</v>
      </c>
      <c r="C3306" t="s">
        <v>26527</v>
      </c>
    </row>
    <row r="3307" spans="1:3">
      <c r="A3307" t="s">
        <v>18982</v>
      </c>
      <c r="B3307" t="s">
        <v>26528</v>
      </c>
      <c r="C3307" t="s">
        <v>26529</v>
      </c>
    </row>
    <row r="3308" spans="1:3">
      <c r="A3308" t="s">
        <v>18982</v>
      </c>
      <c r="B3308" t="s">
        <v>26530</v>
      </c>
      <c r="C3308" t="s">
        <v>26531</v>
      </c>
    </row>
    <row r="3309" spans="1:3">
      <c r="A3309" t="s">
        <v>18982</v>
      </c>
      <c r="B3309" t="s">
        <v>26532</v>
      </c>
      <c r="C3309" t="s">
        <v>26533</v>
      </c>
    </row>
    <row r="3310" spans="1:3">
      <c r="A3310" t="s">
        <v>19144</v>
      </c>
      <c r="B3310" t="s">
        <v>26534</v>
      </c>
      <c r="C3310" t="s">
        <v>26535</v>
      </c>
    </row>
    <row r="3311" spans="1:3">
      <c r="A3311" t="s">
        <v>19144</v>
      </c>
      <c r="B3311" t="s">
        <v>26536</v>
      </c>
      <c r="C3311" t="s">
        <v>26537</v>
      </c>
    </row>
    <row r="3312" spans="1:3">
      <c r="A3312" t="s">
        <v>19144</v>
      </c>
      <c r="B3312" t="s">
        <v>26538</v>
      </c>
      <c r="C3312" t="s">
        <v>26539</v>
      </c>
    </row>
    <row r="3313" spans="1:3">
      <c r="A3313" t="s">
        <v>19144</v>
      </c>
      <c r="B3313" t="s">
        <v>26540</v>
      </c>
      <c r="C3313" t="s">
        <v>26541</v>
      </c>
    </row>
    <row r="3314" spans="1:3">
      <c r="A3314" t="s">
        <v>19144</v>
      </c>
      <c r="B3314" t="s">
        <v>26542</v>
      </c>
      <c r="C3314" t="s">
        <v>19150</v>
      </c>
    </row>
    <row r="3315" spans="1:3">
      <c r="A3315" t="s">
        <v>19144</v>
      </c>
      <c r="B3315" t="s">
        <v>26543</v>
      </c>
      <c r="C3315" t="s">
        <v>19150</v>
      </c>
    </row>
    <row r="3316" spans="1:3">
      <c r="A3316" t="s">
        <v>19144</v>
      </c>
      <c r="B3316" t="s">
        <v>26544</v>
      </c>
      <c r="C3316" t="s">
        <v>26545</v>
      </c>
    </row>
    <row r="3317" spans="1:3">
      <c r="A3317" t="s">
        <v>19144</v>
      </c>
      <c r="B3317" t="s">
        <v>26546</v>
      </c>
      <c r="C3317" t="s">
        <v>26547</v>
      </c>
    </row>
    <row r="3318" spans="1:3">
      <c r="A3318" t="s">
        <v>19144</v>
      </c>
      <c r="B3318" t="s">
        <v>26548</v>
      </c>
      <c r="C3318" t="s">
        <v>26549</v>
      </c>
    </row>
    <row r="3319" spans="1:3">
      <c r="A3319" t="s">
        <v>19144</v>
      </c>
      <c r="B3319" t="s">
        <v>26550</v>
      </c>
      <c r="C3319" t="s">
        <v>26551</v>
      </c>
    </row>
    <row r="3320" spans="1:3">
      <c r="A3320" t="s">
        <v>19144</v>
      </c>
      <c r="B3320" t="s">
        <v>26552</v>
      </c>
      <c r="C3320" t="s">
        <v>26553</v>
      </c>
    </row>
    <row r="3321" spans="1:3">
      <c r="A3321" t="s">
        <v>100</v>
      </c>
      <c r="B3321" t="s">
        <v>26554</v>
      </c>
      <c r="C3321" t="s">
        <v>26555</v>
      </c>
    </row>
    <row r="3322" spans="1:3">
      <c r="A3322" t="s">
        <v>100</v>
      </c>
      <c r="B3322" t="s">
        <v>26556</v>
      </c>
      <c r="C3322" t="s">
        <v>26557</v>
      </c>
    </row>
    <row r="3323" spans="1:3">
      <c r="A3323" t="s">
        <v>100</v>
      </c>
      <c r="B3323" t="s">
        <v>26558</v>
      </c>
      <c r="C3323" t="s">
        <v>26559</v>
      </c>
    </row>
    <row r="3324" spans="1:3">
      <c r="A3324" t="s">
        <v>100</v>
      </c>
      <c r="B3324" t="s">
        <v>26560</v>
      </c>
      <c r="C3324" t="s">
        <v>26561</v>
      </c>
    </row>
    <row r="3325" spans="1:3">
      <c r="A3325" t="s">
        <v>100</v>
      </c>
      <c r="B3325" t="s">
        <v>26562</v>
      </c>
      <c r="C3325" t="s">
        <v>26563</v>
      </c>
    </row>
    <row r="3326" spans="1:3">
      <c r="A3326" t="s">
        <v>100</v>
      </c>
      <c r="B3326" t="s">
        <v>26564</v>
      </c>
      <c r="C3326" t="s">
        <v>26565</v>
      </c>
    </row>
    <row r="3327" spans="1:3">
      <c r="A3327" t="s">
        <v>100</v>
      </c>
      <c r="B3327" t="s">
        <v>26566</v>
      </c>
      <c r="C3327" t="s">
        <v>26567</v>
      </c>
    </row>
    <row r="3328" spans="1:3">
      <c r="A3328" t="s">
        <v>100</v>
      </c>
      <c r="B3328" t="s">
        <v>26568</v>
      </c>
      <c r="C3328" t="s">
        <v>26569</v>
      </c>
    </row>
    <row r="3329" spans="1:3">
      <c r="A3329" t="s">
        <v>100</v>
      </c>
      <c r="B3329" t="s">
        <v>26570</v>
      </c>
      <c r="C3329" t="s">
        <v>26571</v>
      </c>
    </row>
    <row r="3330" spans="1:3">
      <c r="A3330" t="s">
        <v>100</v>
      </c>
      <c r="B3330" t="s">
        <v>26572</v>
      </c>
      <c r="C3330" t="s">
        <v>26573</v>
      </c>
    </row>
    <row r="3331" spans="1:3">
      <c r="A3331" t="s">
        <v>100</v>
      </c>
      <c r="B3331" t="s">
        <v>26574</v>
      </c>
      <c r="C3331" t="s">
        <v>26575</v>
      </c>
    </row>
    <row r="3332" spans="1:3">
      <c r="A3332" t="s">
        <v>100</v>
      </c>
      <c r="B3332" t="s">
        <v>26576</v>
      </c>
      <c r="C3332" t="s">
        <v>26577</v>
      </c>
    </row>
    <row r="3333" spans="1:3">
      <c r="A3333" t="s">
        <v>100</v>
      </c>
      <c r="B3333" t="s">
        <v>26578</v>
      </c>
      <c r="C3333" t="s">
        <v>26579</v>
      </c>
    </row>
    <row r="3334" spans="1:3">
      <c r="A3334" t="s">
        <v>100</v>
      </c>
      <c r="B3334" t="s">
        <v>26580</v>
      </c>
      <c r="C3334" t="s">
        <v>26581</v>
      </c>
    </row>
    <row r="3335" spans="1:3">
      <c r="A3335" t="s">
        <v>19228</v>
      </c>
      <c r="B3335" t="s">
        <v>26582</v>
      </c>
      <c r="C3335" t="s">
        <v>26583</v>
      </c>
    </row>
    <row r="3336" spans="1:3">
      <c r="A3336" t="s">
        <v>19228</v>
      </c>
      <c r="B3336" t="s">
        <v>26584</v>
      </c>
      <c r="C3336" t="s">
        <v>26585</v>
      </c>
    </row>
    <row r="3337" spans="1:3">
      <c r="A3337" t="s">
        <v>19228</v>
      </c>
      <c r="B3337" t="s">
        <v>26586</v>
      </c>
      <c r="C3337" t="s">
        <v>26587</v>
      </c>
    </row>
    <row r="3338" spans="1:3">
      <c r="A3338" t="s">
        <v>19228</v>
      </c>
      <c r="B3338" t="s">
        <v>26588</v>
      </c>
      <c r="C3338" t="s">
        <v>26589</v>
      </c>
    </row>
    <row r="3339" spans="1:3">
      <c r="A3339" t="s">
        <v>19228</v>
      </c>
      <c r="B3339" t="s">
        <v>26590</v>
      </c>
      <c r="C3339" t="s">
        <v>26591</v>
      </c>
    </row>
    <row r="3340" spans="1:3">
      <c r="A3340" t="s">
        <v>19228</v>
      </c>
      <c r="B3340" t="s">
        <v>26592</v>
      </c>
      <c r="C3340" t="s">
        <v>26593</v>
      </c>
    </row>
    <row r="3341" spans="1:3">
      <c r="A3341" t="s">
        <v>19228</v>
      </c>
      <c r="B3341" t="s">
        <v>26594</v>
      </c>
      <c r="C3341" t="s">
        <v>26595</v>
      </c>
    </row>
    <row r="3342" spans="1:3">
      <c r="A3342" t="s">
        <v>19228</v>
      </c>
      <c r="B3342" t="s">
        <v>26596</v>
      </c>
      <c r="C3342" t="s">
        <v>19234</v>
      </c>
    </row>
    <row r="3343" spans="1:3">
      <c r="A3343" t="s">
        <v>19236</v>
      </c>
      <c r="B3343" t="s">
        <v>26597</v>
      </c>
      <c r="C3343" t="s">
        <v>26598</v>
      </c>
    </row>
    <row r="3344" spans="1:3">
      <c r="A3344" t="s">
        <v>19236</v>
      </c>
      <c r="B3344" t="s">
        <v>26599</v>
      </c>
      <c r="C3344" t="s">
        <v>26600</v>
      </c>
    </row>
    <row r="3345" spans="1:3">
      <c r="A3345" t="s">
        <v>19236</v>
      </c>
      <c r="B3345" t="s">
        <v>26601</v>
      </c>
      <c r="C3345" t="s">
        <v>26602</v>
      </c>
    </row>
    <row r="3346" spans="1:3">
      <c r="A3346" t="s">
        <v>19236</v>
      </c>
      <c r="B3346" t="s">
        <v>26603</v>
      </c>
      <c r="C3346" t="s">
        <v>26604</v>
      </c>
    </row>
    <row r="3347" spans="1:3">
      <c r="A3347" t="s">
        <v>19236</v>
      </c>
      <c r="B3347" t="s">
        <v>26605</v>
      </c>
      <c r="C3347" t="s">
        <v>26606</v>
      </c>
    </row>
    <row r="3348" spans="1:3">
      <c r="A3348" t="s">
        <v>19236</v>
      </c>
      <c r="B3348" t="s">
        <v>26607</v>
      </c>
      <c r="C3348" t="s">
        <v>26608</v>
      </c>
    </row>
    <row r="3349" spans="1:3">
      <c r="A3349" t="s">
        <v>19236</v>
      </c>
      <c r="B3349" t="s">
        <v>26609</v>
      </c>
      <c r="C3349" t="s">
        <v>26610</v>
      </c>
    </row>
    <row r="3350" spans="1:3">
      <c r="A3350" t="s">
        <v>19236</v>
      </c>
      <c r="B3350" t="s">
        <v>26611</v>
      </c>
      <c r="C3350" t="s">
        <v>26612</v>
      </c>
    </row>
    <row r="3351" spans="1:3">
      <c r="A3351" t="s">
        <v>19236</v>
      </c>
      <c r="B3351" t="s">
        <v>26613</v>
      </c>
      <c r="C3351" t="s">
        <v>26614</v>
      </c>
    </row>
    <row r="3352" spans="1:3">
      <c r="A3352" t="s">
        <v>19236</v>
      </c>
      <c r="B3352" t="s">
        <v>26615</v>
      </c>
      <c r="C3352" t="s">
        <v>1307</v>
      </c>
    </row>
    <row r="3353" spans="1:3">
      <c r="A3353" t="s">
        <v>19236</v>
      </c>
      <c r="B3353" t="s">
        <v>26616</v>
      </c>
      <c r="C3353" t="s">
        <v>26617</v>
      </c>
    </row>
    <row r="3354" spans="1:3">
      <c r="A3354" t="s">
        <v>19236</v>
      </c>
      <c r="B3354" t="s">
        <v>26618</v>
      </c>
      <c r="C3354" t="s">
        <v>26619</v>
      </c>
    </row>
    <row r="3355" spans="1:3">
      <c r="A3355" t="s">
        <v>19236</v>
      </c>
      <c r="B3355" t="s">
        <v>26620</v>
      </c>
      <c r="C3355" t="s">
        <v>26621</v>
      </c>
    </row>
    <row r="3356" spans="1:3">
      <c r="A3356" t="s">
        <v>19236</v>
      </c>
      <c r="B3356" t="s">
        <v>26622</v>
      </c>
      <c r="C3356" t="s">
        <v>26623</v>
      </c>
    </row>
    <row r="3357" spans="1:3">
      <c r="A3357" t="s">
        <v>19236</v>
      </c>
      <c r="B3357" t="s">
        <v>26624</v>
      </c>
      <c r="C3357" t="s">
        <v>26625</v>
      </c>
    </row>
    <row r="3358" spans="1:3">
      <c r="A3358" t="s">
        <v>19236</v>
      </c>
      <c r="B3358" t="s">
        <v>26626</v>
      </c>
      <c r="C3358" t="s">
        <v>26627</v>
      </c>
    </row>
    <row r="3359" spans="1:3">
      <c r="A3359" t="s">
        <v>19236</v>
      </c>
      <c r="B3359" t="s">
        <v>26628</v>
      </c>
      <c r="C3359" t="s">
        <v>26629</v>
      </c>
    </row>
    <row r="3360" spans="1:3">
      <c r="A3360" t="s">
        <v>19236</v>
      </c>
      <c r="B3360" t="s">
        <v>26630</v>
      </c>
      <c r="C3360" t="s">
        <v>26631</v>
      </c>
    </row>
    <row r="3361" spans="1:3">
      <c r="A3361" t="s">
        <v>19236</v>
      </c>
      <c r="B3361" t="s">
        <v>26632</v>
      </c>
      <c r="C3361" t="s">
        <v>26633</v>
      </c>
    </row>
    <row r="3362" spans="1:3">
      <c r="A3362" t="s">
        <v>19236</v>
      </c>
      <c r="B3362" t="s">
        <v>26634</v>
      </c>
      <c r="C3362" t="s">
        <v>26635</v>
      </c>
    </row>
    <row r="3363" spans="1:3">
      <c r="A3363" t="s">
        <v>19236</v>
      </c>
      <c r="B3363" t="s">
        <v>26636</v>
      </c>
      <c r="C3363" t="s">
        <v>26637</v>
      </c>
    </row>
    <row r="3364" spans="1:3">
      <c r="A3364" t="s">
        <v>19236</v>
      </c>
      <c r="B3364" t="s">
        <v>26638</v>
      </c>
      <c r="C3364" t="s">
        <v>26639</v>
      </c>
    </row>
    <row r="3365" spans="1:3">
      <c r="A3365" t="s">
        <v>19236</v>
      </c>
      <c r="B3365" t="s">
        <v>26640</v>
      </c>
      <c r="C3365" t="s">
        <v>26641</v>
      </c>
    </row>
    <row r="3366" spans="1:3">
      <c r="A3366" t="s">
        <v>19236</v>
      </c>
      <c r="B3366" t="s">
        <v>26642</v>
      </c>
      <c r="C3366" t="s">
        <v>26643</v>
      </c>
    </row>
    <row r="3367" spans="1:3">
      <c r="A3367" t="s">
        <v>19236</v>
      </c>
      <c r="B3367" t="s">
        <v>26644</v>
      </c>
      <c r="C3367" t="s">
        <v>26645</v>
      </c>
    </row>
    <row r="3368" spans="1:3">
      <c r="A3368" t="s">
        <v>19236</v>
      </c>
      <c r="B3368" t="s">
        <v>26646</v>
      </c>
      <c r="C3368" t="s">
        <v>26647</v>
      </c>
    </row>
    <row r="3369" spans="1:3">
      <c r="A3369" t="s">
        <v>19236</v>
      </c>
      <c r="B3369" t="s">
        <v>26648</v>
      </c>
      <c r="C3369" t="s">
        <v>19232</v>
      </c>
    </row>
    <row r="3370" spans="1:3">
      <c r="A3370" t="s">
        <v>19236</v>
      </c>
      <c r="B3370" t="s">
        <v>26649</v>
      </c>
      <c r="C3370" t="s">
        <v>26650</v>
      </c>
    </row>
    <row r="3371" spans="1:3">
      <c r="A3371" t="s">
        <v>19236</v>
      </c>
      <c r="B3371" t="s">
        <v>26651</v>
      </c>
      <c r="C3371" t="s">
        <v>26652</v>
      </c>
    </row>
    <row r="3372" spans="1:3">
      <c r="A3372" t="s">
        <v>19236</v>
      </c>
      <c r="B3372" t="s">
        <v>26653</v>
      </c>
      <c r="C3372" t="s">
        <v>26654</v>
      </c>
    </row>
    <row r="3373" spans="1:3">
      <c r="A3373" t="s">
        <v>19236</v>
      </c>
      <c r="B3373" t="s">
        <v>26655</v>
      </c>
      <c r="C3373" t="s">
        <v>26656</v>
      </c>
    </row>
    <row r="3374" spans="1:3">
      <c r="A3374" t="s">
        <v>19236</v>
      </c>
      <c r="B3374" t="s">
        <v>26657</v>
      </c>
      <c r="C3374" t="s">
        <v>20914</v>
      </c>
    </row>
    <row r="3375" spans="1:3">
      <c r="A3375" t="s">
        <v>19236</v>
      </c>
      <c r="B3375" t="s">
        <v>26658</v>
      </c>
      <c r="C3375" t="s">
        <v>26659</v>
      </c>
    </row>
    <row r="3376" spans="1:3">
      <c r="A3376" t="s">
        <v>19236</v>
      </c>
      <c r="B3376" t="s">
        <v>26660</v>
      </c>
      <c r="C3376" t="s">
        <v>26661</v>
      </c>
    </row>
    <row r="3377" spans="1:3">
      <c r="A3377" t="s">
        <v>19236</v>
      </c>
      <c r="B3377" t="s">
        <v>26662</v>
      </c>
      <c r="C3377" t="s">
        <v>26663</v>
      </c>
    </row>
    <row r="3378" spans="1:3">
      <c r="A3378" t="s">
        <v>19236</v>
      </c>
      <c r="B3378" t="s">
        <v>26664</v>
      </c>
      <c r="C3378" t="s">
        <v>26665</v>
      </c>
    </row>
    <row r="3379" spans="1:3">
      <c r="A3379" t="s">
        <v>19236</v>
      </c>
      <c r="B3379" t="s">
        <v>26666</v>
      </c>
      <c r="C3379" t="s">
        <v>26667</v>
      </c>
    </row>
    <row r="3380" spans="1:3">
      <c r="A3380" t="s">
        <v>19220</v>
      </c>
      <c r="B3380" t="s">
        <v>26668</v>
      </c>
      <c r="C3380" t="s">
        <v>26669</v>
      </c>
    </row>
    <row r="3381" spans="1:3">
      <c r="A3381" t="s">
        <v>19220</v>
      </c>
      <c r="B3381" t="s">
        <v>26670</v>
      </c>
      <c r="C3381" t="s">
        <v>26671</v>
      </c>
    </row>
    <row r="3382" spans="1:3">
      <c r="A3382" t="s">
        <v>19220</v>
      </c>
      <c r="B3382" t="s">
        <v>26672</v>
      </c>
      <c r="C3382" t="s">
        <v>26673</v>
      </c>
    </row>
    <row r="3383" spans="1:3">
      <c r="A3383" t="s">
        <v>19220</v>
      </c>
      <c r="B3383" t="s">
        <v>26674</v>
      </c>
      <c r="C3383" t="s">
        <v>26675</v>
      </c>
    </row>
    <row r="3384" spans="1:3">
      <c r="A3384" t="s">
        <v>19220</v>
      </c>
      <c r="B3384" t="s">
        <v>26676</v>
      </c>
      <c r="C3384" t="s">
        <v>26677</v>
      </c>
    </row>
    <row r="3385" spans="1:3">
      <c r="A3385" t="s">
        <v>19220</v>
      </c>
      <c r="B3385" t="s">
        <v>26678</v>
      </c>
      <c r="C3385" t="s">
        <v>26679</v>
      </c>
    </row>
    <row r="3386" spans="1:3">
      <c r="A3386" t="s">
        <v>19220</v>
      </c>
      <c r="B3386" t="s">
        <v>26680</v>
      </c>
      <c r="C3386" t="s">
        <v>26681</v>
      </c>
    </row>
    <row r="3387" spans="1:3">
      <c r="A3387" t="s">
        <v>19220</v>
      </c>
      <c r="B3387" t="s">
        <v>26682</v>
      </c>
      <c r="C3387" t="s">
        <v>22473</v>
      </c>
    </row>
    <row r="3388" spans="1:3">
      <c r="A3388" t="s">
        <v>19220</v>
      </c>
      <c r="B3388" t="s">
        <v>26683</v>
      </c>
      <c r="C3388" t="s">
        <v>26684</v>
      </c>
    </row>
    <row r="3389" spans="1:3">
      <c r="A3389" t="s">
        <v>19220</v>
      </c>
      <c r="B3389" t="s">
        <v>26685</v>
      </c>
      <c r="C3389" t="s">
        <v>22487</v>
      </c>
    </row>
    <row r="3390" spans="1:3">
      <c r="A3390" t="s">
        <v>19220</v>
      </c>
      <c r="B3390" t="s">
        <v>26686</v>
      </c>
      <c r="C3390" t="s">
        <v>26687</v>
      </c>
    </row>
    <row r="3391" spans="1:3">
      <c r="A3391" t="s">
        <v>19220</v>
      </c>
      <c r="B3391" t="s">
        <v>26688</v>
      </c>
      <c r="C3391" t="s">
        <v>19226</v>
      </c>
    </row>
    <row r="3392" spans="1:3">
      <c r="A3392" t="s">
        <v>19220</v>
      </c>
      <c r="B3392" t="s">
        <v>26689</v>
      </c>
      <c r="C3392" t="s">
        <v>26690</v>
      </c>
    </row>
    <row r="3393" spans="1:3">
      <c r="A3393" t="s">
        <v>19220</v>
      </c>
      <c r="B3393" t="s">
        <v>26691</v>
      </c>
      <c r="C3393" t="s">
        <v>26692</v>
      </c>
    </row>
    <row r="3394" spans="1:3">
      <c r="A3394" t="s">
        <v>19220</v>
      </c>
      <c r="B3394" t="s">
        <v>26693</v>
      </c>
      <c r="C3394" t="s">
        <v>26694</v>
      </c>
    </row>
    <row r="3395" spans="1:3">
      <c r="A3395" t="s">
        <v>19220</v>
      </c>
      <c r="B3395" t="s">
        <v>26695</v>
      </c>
      <c r="C3395" t="s">
        <v>26696</v>
      </c>
    </row>
    <row r="3396" spans="1:3">
      <c r="A3396" t="s">
        <v>19220</v>
      </c>
      <c r="B3396" t="s">
        <v>26697</v>
      </c>
      <c r="C3396" t="s">
        <v>26698</v>
      </c>
    </row>
    <row r="3397" spans="1:3">
      <c r="A3397" t="s">
        <v>19194</v>
      </c>
      <c r="B3397" t="s">
        <v>26699</v>
      </c>
      <c r="C3397" t="s">
        <v>17827</v>
      </c>
    </row>
    <row r="3398" spans="1:3">
      <c r="A3398" t="s">
        <v>19194</v>
      </c>
      <c r="B3398" t="s">
        <v>26700</v>
      </c>
      <c r="C3398" t="s">
        <v>17976</v>
      </c>
    </row>
    <row r="3399" spans="1:3">
      <c r="A3399" t="s">
        <v>19194</v>
      </c>
      <c r="B3399" t="s">
        <v>26701</v>
      </c>
      <c r="C3399" t="s">
        <v>20943</v>
      </c>
    </row>
    <row r="3400" spans="1:3">
      <c r="A3400" t="s">
        <v>19194</v>
      </c>
      <c r="B3400" t="s">
        <v>26702</v>
      </c>
      <c r="C3400" t="s">
        <v>20945</v>
      </c>
    </row>
    <row r="3401" spans="1:3">
      <c r="A3401" t="s">
        <v>19194</v>
      </c>
      <c r="B3401" t="s">
        <v>26703</v>
      </c>
      <c r="C3401" t="s">
        <v>18268</v>
      </c>
    </row>
    <row r="3402" spans="1:3">
      <c r="A3402" t="s">
        <v>19194</v>
      </c>
      <c r="B3402" t="s">
        <v>26704</v>
      </c>
      <c r="C3402" t="s">
        <v>26705</v>
      </c>
    </row>
    <row r="3403" spans="1:3">
      <c r="A3403" t="s">
        <v>19194</v>
      </c>
      <c r="B3403" t="s">
        <v>26706</v>
      </c>
      <c r="C3403" t="s">
        <v>26707</v>
      </c>
    </row>
    <row r="3404" spans="1:3">
      <c r="A3404" t="s">
        <v>19194</v>
      </c>
      <c r="B3404" t="s">
        <v>26708</v>
      </c>
      <c r="C3404" t="s">
        <v>26709</v>
      </c>
    </row>
    <row r="3405" spans="1:3">
      <c r="A3405" t="s">
        <v>19194</v>
      </c>
      <c r="B3405" t="s">
        <v>26710</v>
      </c>
      <c r="C3405" t="s">
        <v>26711</v>
      </c>
    </row>
    <row r="3406" spans="1:3">
      <c r="A3406" t="s">
        <v>19194</v>
      </c>
      <c r="B3406" t="s">
        <v>26712</v>
      </c>
      <c r="C3406" t="s">
        <v>26713</v>
      </c>
    </row>
    <row r="3407" spans="1:3">
      <c r="A3407" t="s">
        <v>19194</v>
      </c>
      <c r="B3407" t="s">
        <v>26714</v>
      </c>
      <c r="C3407" t="s">
        <v>20663</v>
      </c>
    </row>
    <row r="3408" spans="1:3">
      <c r="A3408" t="s">
        <v>19194</v>
      </c>
      <c r="B3408" t="s">
        <v>26715</v>
      </c>
      <c r="C3408" t="s">
        <v>26716</v>
      </c>
    </row>
    <row r="3409" spans="1:3">
      <c r="A3409" t="s">
        <v>19194</v>
      </c>
      <c r="B3409" t="s">
        <v>26717</v>
      </c>
      <c r="C3409" t="s">
        <v>26718</v>
      </c>
    </row>
    <row r="3410" spans="1:3">
      <c r="A3410" t="s">
        <v>19194</v>
      </c>
      <c r="B3410" t="s">
        <v>26719</v>
      </c>
      <c r="C3410" t="s">
        <v>26720</v>
      </c>
    </row>
    <row r="3411" spans="1:3">
      <c r="A3411" t="s">
        <v>19194</v>
      </c>
      <c r="B3411" t="s">
        <v>26721</v>
      </c>
      <c r="C3411" t="s">
        <v>19617</v>
      </c>
    </row>
    <row r="3412" spans="1:3">
      <c r="A3412" t="s">
        <v>19194</v>
      </c>
      <c r="B3412" t="s">
        <v>26722</v>
      </c>
      <c r="C3412" t="s">
        <v>26723</v>
      </c>
    </row>
    <row r="3413" spans="1:3">
      <c r="A3413" t="s">
        <v>19194</v>
      </c>
      <c r="B3413" t="s">
        <v>26724</v>
      </c>
      <c r="C3413" t="s">
        <v>26725</v>
      </c>
    </row>
    <row r="3414" spans="1:3">
      <c r="A3414" t="s">
        <v>19194</v>
      </c>
      <c r="B3414" t="s">
        <v>26726</v>
      </c>
      <c r="C3414" t="s">
        <v>26727</v>
      </c>
    </row>
    <row r="3415" spans="1:3">
      <c r="A3415" t="s">
        <v>19295</v>
      </c>
      <c r="B3415" t="s">
        <v>26728</v>
      </c>
      <c r="C3415" t="s">
        <v>19299</v>
      </c>
    </row>
    <row r="3416" spans="1:3">
      <c r="A3416" t="s">
        <v>19295</v>
      </c>
      <c r="B3416" t="s">
        <v>26729</v>
      </c>
      <c r="C3416" t="s">
        <v>26730</v>
      </c>
    </row>
    <row r="3417" spans="1:3">
      <c r="A3417" t="s">
        <v>19295</v>
      </c>
      <c r="B3417" t="s">
        <v>26731</v>
      </c>
      <c r="C3417" t="s">
        <v>26732</v>
      </c>
    </row>
    <row r="3418" spans="1:3">
      <c r="A3418" t="s">
        <v>19295</v>
      </c>
      <c r="B3418" t="s">
        <v>26733</v>
      </c>
      <c r="C3418" t="s">
        <v>26734</v>
      </c>
    </row>
    <row r="3419" spans="1:3">
      <c r="A3419" t="s">
        <v>19295</v>
      </c>
      <c r="B3419" t="s">
        <v>26735</v>
      </c>
      <c r="C3419" t="s">
        <v>19739</v>
      </c>
    </row>
    <row r="3420" spans="1:3">
      <c r="A3420" t="s">
        <v>19295</v>
      </c>
      <c r="B3420" t="s">
        <v>26736</v>
      </c>
      <c r="C3420" t="s">
        <v>26737</v>
      </c>
    </row>
    <row r="3421" spans="1:3">
      <c r="A3421" t="s">
        <v>19295</v>
      </c>
      <c r="B3421" t="s">
        <v>26738</v>
      </c>
      <c r="C3421" t="s">
        <v>26739</v>
      </c>
    </row>
    <row r="3422" spans="1:3">
      <c r="A3422" t="s">
        <v>19295</v>
      </c>
      <c r="B3422" t="s">
        <v>26740</v>
      </c>
      <c r="C3422" t="s">
        <v>26741</v>
      </c>
    </row>
    <row r="3423" spans="1:3">
      <c r="A3423" t="s">
        <v>19295</v>
      </c>
      <c r="B3423" t="s">
        <v>26742</v>
      </c>
      <c r="C3423" t="s">
        <v>26743</v>
      </c>
    </row>
    <row r="3424" spans="1:3">
      <c r="A3424" t="s">
        <v>19295</v>
      </c>
      <c r="B3424" t="s">
        <v>26744</v>
      </c>
      <c r="C3424" t="s">
        <v>26745</v>
      </c>
    </row>
    <row r="3425" spans="1:3">
      <c r="A3425" t="s">
        <v>19295</v>
      </c>
      <c r="B3425" t="s">
        <v>26746</v>
      </c>
      <c r="C3425" t="s">
        <v>26747</v>
      </c>
    </row>
    <row r="3426" spans="1:3">
      <c r="A3426" t="s">
        <v>19295</v>
      </c>
      <c r="B3426" t="s">
        <v>26748</v>
      </c>
      <c r="C3426" t="s">
        <v>26749</v>
      </c>
    </row>
    <row r="3427" spans="1:3">
      <c r="A3427" t="s">
        <v>19295</v>
      </c>
      <c r="B3427" t="s">
        <v>26750</v>
      </c>
      <c r="C3427" t="s">
        <v>26751</v>
      </c>
    </row>
    <row r="3428" spans="1:3">
      <c r="A3428" t="s">
        <v>19182</v>
      </c>
      <c r="B3428" t="s">
        <v>26752</v>
      </c>
      <c r="C3428" t="s">
        <v>26753</v>
      </c>
    </row>
    <row r="3429" spans="1:3">
      <c r="A3429" t="s">
        <v>19182</v>
      </c>
      <c r="B3429" t="s">
        <v>26754</v>
      </c>
      <c r="C3429" t="s">
        <v>26755</v>
      </c>
    </row>
    <row r="3430" spans="1:3">
      <c r="A3430" t="s">
        <v>19182</v>
      </c>
      <c r="B3430" t="s">
        <v>26756</v>
      </c>
      <c r="C3430" t="s">
        <v>26757</v>
      </c>
    </row>
    <row r="3431" spans="1:3">
      <c r="A3431" t="s">
        <v>19182</v>
      </c>
      <c r="B3431" t="s">
        <v>26758</v>
      </c>
      <c r="C3431" t="s">
        <v>26759</v>
      </c>
    </row>
    <row r="3432" spans="1:3">
      <c r="A3432" t="s">
        <v>19182</v>
      </c>
      <c r="B3432" t="s">
        <v>26760</v>
      </c>
      <c r="C3432" t="s">
        <v>26761</v>
      </c>
    </row>
    <row r="3433" spans="1:3">
      <c r="A3433" t="s">
        <v>19182</v>
      </c>
      <c r="B3433" t="s">
        <v>26762</v>
      </c>
      <c r="C3433" t="s">
        <v>26763</v>
      </c>
    </row>
    <row r="3434" spans="1:3">
      <c r="A3434" t="s">
        <v>19182</v>
      </c>
      <c r="B3434" t="s">
        <v>26764</v>
      </c>
      <c r="C3434" t="s">
        <v>26765</v>
      </c>
    </row>
    <row r="3435" spans="1:3">
      <c r="A3435" t="s">
        <v>6152</v>
      </c>
      <c r="B3435" t="s">
        <v>26766</v>
      </c>
      <c r="C3435" t="s">
        <v>26767</v>
      </c>
    </row>
    <row r="3436" spans="1:3">
      <c r="A3436" t="s">
        <v>6152</v>
      </c>
      <c r="B3436" t="s">
        <v>26768</v>
      </c>
      <c r="C3436" t="s">
        <v>26769</v>
      </c>
    </row>
    <row r="3437" spans="1:3">
      <c r="A3437" t="s">
        <v>6152</v>
      </c>
      <c r="B3437" t="s">
        <v>26770</v>
      </c>
      <c r="C3437" t="s">
        <v>26771</v>
      </c>
    </row>
    <row r="3438" spans="1:3">
      <c r="A3438" t="s">
        <v>6152</v>
      </c>
      <c r="B3438" t="s">
        <v>26772</v>
      </c>
      <c r="C3438" t="s">
        <v>26773</v>
      </c>
    </row>
    <row r="3439" spans="1:3">
      <c r="A3439" t="s">
        <v>6152</v>
      </c>
      <c r="B3439" t="s">
        <v>26774</v>
      </c>
      <c r="C3439" t="s">
        <v>26775</v>
      </c>
    </row>
    <row r="3440" spans="1:3">
      <c r="A3440" t="s">
        <v>6152</v>
      </c>
      <c r="B3440" t="s">
        <v>26776</v>
      </c>
      <c r="C3440" t="s">
        <v>26777</v>
      </c>
    </row>
    <row r="3441" spans="1:3">
      <c r="A3441" t="s">
        <v>6152</v>
      </c>
      <c r="B3441" t="s">
        <v>26778</v>
      </c>
      <c r="C3441" t="s">
        <v>26779</v>
      </c>
    </row>
    <row r="3442" spans="1:3">
      <c r="A3442" t="s">
        <v>6152</v>
      </c>
      <c r="B3442" t="s">
        <v>26780</v>
      </c>
      <c r="C3442" t="s">
        <v>26781</v>
      </c>
    </row>
    <row r="3443" spans="1:3">
      <c r="A3443" t="s">
        <v>6152</v>
      </c>
      <c r="B3443" t="s">
        <v>26782</v>
      </c>
      <c r="C3443" t="s">
        <v>26783</v>
      </c>
    </row>
    <row r="3444" spans="1:3">
      <c r="A3444" t="s">
        <v>6152</v>
      </c>
      <c r="B3444" t="s">
        <v>26784</v>
      </c>
      <c r="C3444" t="s">
        <v>26785</v>
      </c>
    </row>
    <row r="3445" spans="1:3">
      <c r="A3445" t="s">
        <v>6152</v>
      </c>
      <c r="B3445" t="s">
        <v>26786</v>
      </c>
      <c r="C3445" t="s">
        <v>26787</v>
      </c>
    </row>
    <row r="3446" spans="1:3">
      <c r="A3446" t="s">
        <v>6152</v>
      </c>
      <c r="B3446" t="s">
        <v>26788</v>
      </c>
      <c r="C3446" t="s">
        <v>26789</v>
      </c>
    </row>
    <row r="3447" spans="1:3">
      <c r="A3447" t="s">
        <v>6152</v>
      </c>
      <c r="B3447" t="s">
        <v>26790</v>
      </c>
      <c r="C3447" t="s">
        <v>26791</v>
      </c>
    </row>
    <row r="3448" spans="1:3">
      <c r="A3448" t="s">
        <v>6152</v>
      </c>
      <c r="B3448" t="s">
        <v>26792</v>
      </c>
      <c r="C3448" t="s">
        <v>19179</v>
      </c>
    </row>
    <row r="3449" spans="1:3">
      <c r="A3449" t="s">
        <v>19211</v>
      </c>
      <c r="B3449" t="s">
        <v>26793</v>
      </c>
      <c r="C3449" t="s">
        <v>26794</v>
      </c>
    </row>
    <row r="3450" spans="1:3">
      <c r="A3450" t="s">
        <v>19211</v>
      </c>
      <c r="B3450" t="s">
        <v>26795</v>
      </c>
      <c r="C3450" t="s">
        <v>26796</v>
      </c>
    </row>
    <row r="3451" spans="1:3">
      <c r="A3451" t="s">
        <v>19211</v>
      </c>
      <c r="B3451" t="s">
        <v>26797</v>
      </c>
      <c r="C3451" t="s">
        <v>26798</v>
      </c>
    </row>
    <row r="3452" spans="1:3">
      <c r="A3452" t="s">
        <v>19211</v>
      </c>
      <c r="B3452" t="s">
        <v>26799</v>
      </c>
      <c r="C3452" t="s">
        <v>26800</v>
      </c>
    </row>
    <row r="3453" spans="1:3">
      <c r="A3453" t="s">
        <v>19211</v>
      </c>
      <c r="B3453" t="s">
        <v>26801</v>
      </c>
      <c r="C3453" t="s">
        <v>26802</v>
      </c>
    </row>
    <row r="3454" spans="1:3">
      <c r="A3454" t="s">
        <v>19211</v>
      </c>
      <c r="B3454" t="s">
        <v>26803</v>
      </c>
      <c r="C3454" t="s">
        <v>26804</v>
      </c>
    </row>
    <row r="3455" spans="1:3">
      <c r="A3455" t="s">
        <v>19211</v>
      </c>
      <c r="B3455" t="s">
        <v>26805</v>
      </c>
      <c r="C3455" t="s">
        <v>26806</v>
      </c>
    </row>
    <row r="3456" spans="1:3">
      <c r="A3456" t="s">
        <v>19211</v>
      </c>
      <c r="B3456" t="s">
        <v>26807</v>
      </c>
      <c r="C3456" t="s">
        <v>26808</v>
      </c>
    </row>
    <row r="3457" spans="1:3">
      <c r="A3457" t="s">
        <v>19211</v>
      </c>
      <c r="B3457" t="s">
        <v>26809</v>
      </c>
      <c r="C3457" t="s">
        <v>26810</v>
      </c>
    </row>
    <row r="3458" spans="1:3">
      <c r="A3458" t="s">
        <v>19211</v>
      </c>
      <c r="B3458" t="s">
        <v>26811</v>
      </c>
      <c r="C3458" t="s">
        <v>26812</v>
      </c>
    </row>
    <row r="3459" spans="1:3">
      <c r="A3459" t="s">
        <v>19211</v>
      </c>
      <c r="B3459" t="s">
        <v>26813</v>
      </c>
      <c r="C3459" t="s">
        <v>26814</v>
      </c>
    </row>
    <row r="3460" spans="1:3">
      <c r="A3460" t="s">
        <v>19211</v>
      </c>
      <c r="B3460" t="s">
        <v>26815</v>
      </c>
      <c r="C3460" t="s">
        <v>26816</v>
      </c>
    </row>
    <row r="3461" spans="1:3">
      <c r="A3461" t="s">
        <v>19211</v>
      </c>
      <c r="B3461" t="s">
        <v>26817</v>
      </c>
      <c r="C3461" t="s">
        <v>26818</v>
      </c>
    </row>
    <row r="3462" spans="1:3">
      <c r="A3462" t="s">
        <v>19211</v>
      </c>
      <c r="B3462" t="s">
        <v>26819</v>
      </c>
      <c r="C3462" t="s">
        <v>26820</v>
      </c>
    </row>
    <row r="3463" spans="1:3">
      <c r="A3463" t="s">
        <v>19211</v>
      </c>
      <c r="B3463" t="s">
        <v>26821</v>
      </c>
      <c r="C3463" t="s">
        <v>26822</v>
      </c>
    </row>
    <row r="3464" spans="1:3">
      <c r="A3464" t="s">
        <v>19211</v>
      </c>
      <c r="B3464" t="s">
        <v>26823</v>
      </c>
      <c r="C3464" t="s">
        <v>26824</v>
      </c>
    </row>
    <row r="3465" spans="1:3">
      <c r="A3465" t="s">
        <v>19211</v>
      </c>
      <c r="B3465" t="s">
        <v>26825</v>
      </c>
      <c r="C3465" t="s">
        <v>26826</v>
      </c>
    </row>
    <row r="3466" spans="1:3">
      <c r="A3466" t="s">
        <v>19302</v>
      </c>
      <c r="B3466" t="s">
        <v>26827</v>
      </c>
      <c r="C3466" t="s">
        <v>26828</v>
      </c>
    </row>
    <row r="3467" spans="1:3">
      <c r="A3467" t="s">
        <v>19302</v>
      </c>
      <c r="B3467" t="s">
        <v>26829</v>
      </c>
      <c r="C3467" t="s">
        <v>26830</v>
      </c>
    </row>
    <row r="3468" spans="1:3">
      <c r="A3468" t="s">
        <v>19302</v>
      </c>
      <c r="B3468" t="s">
        <v>26831</v>
      </c>
      <c r="C3468" t="s">
        <v>26832</v>
      </c>
    </row>
    <row r="3469" spans="1:3">
      <c r="A3469" t="s">
        <v>19302</v>
      </c>
      <c r="B3469" t="s">
        <v>26833</v>
      </c>
      <c r="C3469" t="s">
        <v>26834</v>
      </c>
    </row>
    <row r="3470" spans="1:3">
      <c r="A3470" t="s">
        <v>19302</v>
      </c>
      <c r="B3470" t="s">
        <v>26835</v>
      </c>
      <c r="C3470" t="s">
        <v>26836</v>
      </c>
    </row>
    <row r="3471" spans="1:3">
      <c r="A3471" t="s">
        <v>19302</v>
      </c>
      <c r="B3471" t="s">
        <v>26837</v>
      </c>
      <c r="C3471" t="s">
        <v>26838</v>
      </c>
    </row>
    <row r="3472" spans="1:3">
      <c r="A3472" t="s">
        <v>19302</v>
      </c>
      <c r="B3472" t="s">
        <v>26839</v>
      </c>
      <c r="C3472" t="s">
        <v>26840</v>
      </c>
    </row>
    <row r="3473" spans="1:3">
      <c r="A3473" t="s">
        <v>19302</v>
      </c>
      <c r="B3473" t="s">
        <v>26841</v>
      </c>
      <c r="C3473" t="s">
        <v>26842</v>
      </c>
    </row>
    <row r="3474" spans="1:3">
      <c r="A3474" t="s">
        <v>19302</v>
      </c>
      <c r="B3474" t="s">
        <v>26843</v>
      </c>
      <c r="C3474" t="s">
        <v>26844</v>
      </c>
    </row>
    <row r="3475" spans="1:3">
      <c r="A3475" t="s">
        <v>19302</v>
      </c>
      <c r="B3475" t="s">
        <v>26845</v>
      </c>
      <c r="C3475" t="s">
        <v>26846</v>
      </c>
    </row>
    <row r="3476" spans="1:3">
      <c r="A3476" t="s">
        <v>19302</v>
      </c>
      <c r="B3476" t="s">
        <v>26847</v>
      </c>
      <c r="C3476" t="s">
        <v>26848</v>
      </c>
    </row>
    <row r="3477" spans="1:3">
      <c r="A3477" t="s">
        <v>19342</v>
      </c>
      <c r="B3477" t="s">
        <v>26849</v>
      </c>
      <c r="C3477" t="s">
        <v>26850</v>
      </c>
    </row>
    <row r="3478" spans="1:3">
      <c r="A3478" t="s">
        <v>19342</v>
      </c>
      <c r="B3478" t="s">
        <v>26851</v>
      </c>
      <c r="C3478" t="s">
        <v>26852</v>
      </c>
    </row>
    <row r="3479" spans="1:3">
      <c r="A3479" t="s">
        <v>19342</v>
      </c>
      <c r="B3479" t="s">
        <v>26853</v>
      </c>
      <c r="C3479" t="s">
        <v>26854</v>
      </c>
    </row>
    <row r="3480" spans="1:3">
      <c r="A3480" t="s">
        <v>19342</v>
      </c>
      <c r="B3480" t="s">
        <v>26855</v>
      </c>
      <c r="C3480" t="s">
        <v>23651</v>
      </c>
    </row>
    <row r="3481" spans="1:3">
      <c r="A3481" t="s">
        <v>19342</v>
      </c>
      <c r="B3481" t="s">
        <v>26856</v>
      </c>
      <c r="C3481" t="s">
        <v>26857</v>
      </c>
    </row>
    <row r="3482" spans="1:3">
      <c r="A3482" t="s">
        <v>19342</v>
      </c>
      <c r="B3482" t="s">
        <v>26858</v>
      </c>
      <c r="C3482" t="s">
        <v>26859</v>
      </c>
    </row>
    <row r="3483" spans="1:3">
      <c r="A3483" t="s">
        <v>19342</v>
      </c>
      <c r="B3483" t="s">
        <v>26860</v>
      </c>
      <c r="C3483" t="s">
        <v>26861</v>
      </c>
    </row>
    <row r="3484" spans="1:3">
      <c r="A3484" t="s">
        <v>19342</v>
      </c>
      <c r="B3484" t="s">
        <v>26862</v>
      </c>
      <c r="C3484" t="s">
        <v>26863</v>
      </c>
    </row>
    <row r="3485" spans="1:3">
      <c r="A3485" t="s">
        <v>19342</v>
      </c>
      <c r="B3485" t="s">
        <v>26864</v>
      </c>
      <c r="C3485" t="s">
        <v>19348</v>
      </c>
    </row>
    <row r="3486" spans="1:3">
      <c r="A3486" t="s">
        <v>19342</v>
      </c>
      <c r="B3486" t="s">
        <v>26865</v>
      </c>
      <c r="C3486" t="s">
        <v>26866</v>
      </c>
    </row>
    <row r="3487" spans="1:3">
      <c r="A3487" t="s">
        <v>19342</v>
      </c>
      <c r="B3487" t="s">
        <v>26867</v>
      </c>
      <c r="C3487" t="s">
        <v>26868</v>
      </c>
    </row>
    <row r="3488" spans="1:3">
      <c r="A3488" t="s">
        <v>19342</v>
      </c>
      <c r="B3488" t="s">
        <v>26869</v>
      </c>
      <c r="C3488" t="s">
        <v>26870</v>
      </c>
    </row>
    <row r="3489" spans="1:3">
      <c r="A3489" t="s">
        <v>19342</v>
      </c>
      <c r="B3489" t="s">
        <v>26871</v>
      </c>
      <c r="C3489" t="s">
        <v>26872</v>
      </c>
    </row>
    <row r="3490" spans="1:3">
      <c r="A3490" t="s">
        <v>19342</v>
      </c>
      <c r="B3490" t="s">
        <v>26873</v>
      </c>
      <c r="C3490" t="s">
        <v>26874</v>
      </c>
    </row>
    <row r="3491" spans="1:3">
      <c r="A3491" t="s">
        <v>19373</v>
      </c>
      <c r="B3491" t="s">
        <v>26875</v>
      </c>
      <c r="C3491" t="s">
        <v>20951</v>
      </c>
    </row>
    <row r="3492" spans="1:3">
      <c r="A3492" t="s">
        <v>19373</v>
      </c>
      <c r="B3492" t="s">
        <v>26876</v>
      </c>
      <c r="C3492" t="s">
        <v>26877</v>
      </c>
    </row>
    <row r="3493" spans="1:3">
      <c r="A3493" t="s">
        <v>19373</v>
      </c>
      <c r="B3493" t="s">
        <v>26878</v>
      </c>
      <c r="C3493" t="s">
        <v>26879</v>
      </c>
    </row>
    <row r="3494" spans="1:3">
      <c r="A3494" t="s">
        <v>19373</v>
      </c>
      <c r="B3494" t="s">
        <v>26880</v>
      </c>
      <c r="C3494" t="s">
        <v>26881</v>
      </c>
    </row>
    <row r="3495" spans="1:3">
      <c r="A3495" t="s">
        <v>19373</v>
      </c>
      <c r="B3495" t="s">
        <v>26882</v>
      </c>
      <c r="C3495" t="s">
        <v>26883</v>
      </c>
    </row>
    <row r="3496" spans="1:3">
      <c r="A3496" t="s">
        <v>19373</v>
      </c>
      <c r="B3496" t="s">
        <v>26884</v>
      </c>
      <c r="C3496" t="s">
        <v>26885</v>
      </c>
    </row>
    <row r="3497" spans="1:3">
      <c r="A3497" t="s">
        <v>19373</v>
      </c>
      <c r="B3497" t="s">
        <v>26886</v>
      </c>
      <c r="C3497" t="s">
        <v>26887</v>
      </c>
    </row>
    <row r="3498" spans="1:3">
      <c r="A3498" t="s">
        <v>19373</v>
      </c>
      <c r="B3498" t="s">
        <v>26888</v>
      </c>
      <c r="C3498" t="s">
        <v>26889</v>
      </c>
    </row>
    <row r="3499" spans="1:3">
      <c r="A3499" t="s">
        <v>19373</v>
      </c>
      <c r="B3499" t="s">
        <v>26890</v>
      </c>
      <c r="C3499" t="s">
        <v>26891</v>
      </c>
    </row>
    <row r="3500" spans="1:3">
      <c r="A3500" t="s">
        <v>19373</v>
      </c>
      <c r="B3500" t="s">
        <v>26892</v>
      </c>
      <c r="C3500" t="s">
        <v>26893</v>
      </c>
    </row>
    <row r="3501" spans="1:3">
      <c r="A3501" t="s">
        <v>19373</v>
      </c>
      <c r="B3501" t="s">
        <v>26894</v>
      </c>
      <c r="C3501" t="s">
        <v>26895</v>
      </c>
    </row>
    <row r="3502" spans="1:3">
      <c r="A3502" t="s">
        <v>19373</v>
      </c>
      <c r="B3502" t="s">
        <v>26896</v>
      </c>
      <c r="C3502" t="s">
        <v>26897</v>
      </c>
    </row>
    <row r="3503" spans="1:3">
      <c r="A3503" t="s">
        <v>19373</v>
      </c>
      <c r="B3503" t="s">
        <v>26898</v>
      </c>
      <c r="C3503" t="s">
        <v>26899</v>
      </c>
    </row>
    <row r="3504" spans="1:3">
      <c r="A3504" t="s">
        <v>19373</v>
      </c>
      <c r="B3504" t="s">
        <v>26900</v>
      </c>
      <c r="C3504" t="s">
        <v>26901</v>
      </c>
    </row>
    <row r="3505" spans="1:3">
      <c r="A3505" t="s">
        <v>19373</v>
      </c>
      <c r="B3505" t="s">
        <v>26902</v>
      </c>
      <c r="C3505" t="s">
        <v>19379</v>
      </c>
    </row>
    <row r="3506" spans="1:3">
      <c r="A3506" t="s">
        <v>19373</v>
      </c>
      <c r="B3506" t="s">
        <v>26903</v>
      </c>
      <c r="C3506" t="s">
        <v>26904</v>
      </c>
    </row>
    <row r="3507" spans="1:3">
      <c r="A3507" t="s">
        <v>19373</v>
      </c>
      <c r="B3507" t="s">
        <v>26905</v>
      </c>
      <c r="C3507" t="s">
        <v>26906</v>
      </c>
    </row>
    <row r="3508" spans="1:3">
      <c r="A3508" t="s">
        <v>19373</v>
      </c>
      <c r="B3508" t="s">
        <v>26907</v>
      </c>
      <c r="C3508" t="s">
        <v>26908</v>
      </c>
    </row>
    <row r="3509" spans="1:3">
      <c r="A3509" t="s">
        <v>19373</v>
      </c>
      <c r="B3509" t="s">
        <v>26909</v>
      </c>
      <c r="C3509" t="s">
        <v>26910</v>
      </c>
    </row>
    <row r="3510" spans="1:3">
      <c r="A3510" t="s">
        <v>19373</v>
      </c>
      <c r="B3510" t="s">
        <v>26911</v>
      </c>
      <c r="C3510" t="s">
        <v>26912</v>
      </c>
    </row>
    <row r="3511" spans="1:3">
      <c r="A3511" t="s">
        <v>19373</v>
      </c>
      <c r="B3511" t="s">
        <v>26913</v>
      </c>
      <c r="C3511" t="s">
        <v>26914</v>
      </c>
    </row>
    <row r="3512" spans="1:3">
      <c r="A3512" t="s">
        <v>19373</v>
      </c>
      <c r="B3512" t="s">
        <v>26915</v>
      </c>
      <c r="C3512" t="s">
        <v>26916</v>
      </c>
    </row>
    <row r="3513" spans="1:3">
      <c r="A3513" t="s">
        <v>19373</v>
      </c>
      <c r="B3513" t="s">
        <v>26917</v>
      </c>
      <c r="C3513" t="s">
        <v>26918</v>
      </c>
    </row>
    <row r="3514" spans="1:3">
      <c r="A3514" t="s">
        <v>19373</v>
      </c>
      <c r="B3514" t="s">
        <v>26919</v>
      </c>
      <c r="C3514" t="s">
        <v>26920</v>
      </c>
    </row>
    <row r="3515" spans="1:3">
      <c r="A3515" t="s">
        <v>19373</v>
      </c>
      <c r="B3515" t="s">
        <v>26921</v>
      </c>
      <c r="C3515" t="s">
        <v>26922</v>
      </c>
    </row>
    <row r="3516" spans="1:3">
      <c r="A3516" t="s">
        <v>19373</v>
      </c>
      <c r="B3516" t="s">
        <v>26923</v>
      </c>
      <c r="C3516" t="s">
        <v>26924</v>
      </c>
    </row>
    <row r="3517" spans="1:3">
      <c r="A3517" t="s">
        <v>19351</v>
      </c>
      <c r="B3517" t="s">
        <v>26925</v>
      </c>
      <c r="C3517" t="s">
        <v>26926</v>
      </c>
    </row>
    <row r="3518" spans="1:3">
      <c r="A3518" t="s">
        <v>19351</v>
      </c>
      <c r="B3518" t="s">
        <v>26927</v>
      </c>
      <c r="C3518" t="s">
        <v>21103</v>
      </c>
    </row>
    <row r="3519" spans="1:3">
      <c r="A3519" t="s">
        <v>19351</v>
      </c>
      <c r="B3519" t="s">
        <v>26928</v>
      </c>
      <c r="C3519" t="s">
        <v>26929</v>
      </c>
    </row>
    <row r="3520" spans="1:3">
      <c r="A3520" t="s">
        <v>19351</v>
      </c>
      <c r="B3520" t="s">
        <v>26930</v>
      </c>
      <c r="C3520" t="s">
        <v>26931</v>
      </c>
    </row>
    <row r="3521" spans="1:3">
      <c r="A3521" t="s">
        <v>19351</v>
      </c>
      <c r="B3521" t="s">
        <v>26932</v>
      </c>
      <c r="C3521" t="s">
        <v>26933</v>
      </c>
    </row>
    <row r="3522" spans="1:3">
      <c r="A3522" t="s">
        <v>19351</v>
      </c>
      <c r="B3522" t="s">
        <v>26934</v>
      </c>
      <c r="C3522" t="s">
        <v>26935</v>
      </c>
    </row>
    <row r="3523" spans="1:3">
      <c r="A3523" t="s">
        <v>19351</v>
      </c>
      <c r="B3523" t="s">
        <v>26936</v>
      </c>
      <c r="C3523" t="s">
        <v>26937</v>
      </c>
    </row>
    <row r="3524" spans="1:3">
      <c r="A3524" t="s">
        <v>19351</v>
      </c>
      <c r="B3524" t="s">
        <v>26938</v>
      </c>
      <c r="C3524" t="s">
        <v>26939</v>
      </c>
    </row>
    <row r="3525" spans="1:3">
      <c r="A3525" t="s">
        <v>19351</v>
      </c>
      <c r="B3525" t="s">
        <v>26940</v>
      </c>
      <c r="C3525" t="s">
        <v>26941</v>
      </c>
    </row>
    <row r="3526" spans="1:3">
      <c r="A3526" t="s">
        <v>19351</v>
      </c>
      <c r="B3526" t="s">
        <v>26942</v>
      </c>
      <c r="C3526" t="s">
        <v>26943</v>
      </c>
    </row>
    <row r="3527" spans="1:3">
      <c r="A3527" t="s">
        <v>19351</v>
      </c>
      <c r="B3527" t="s">
        <v>26944</v>
      </c>
      <c r="C3527" t="s">
        <v>26945</v>
      </c>
    </row>
    <row r="3528" spans="1:3">
      <c r="A3528" t="s">
        <v>19351</v>
      </c>
      <c r="B3528" t="s">
        <v>26946</v>
      </c>
      <c r="C3528" t="s">
        <v>26947</v>
      </c>
    </row>
    <row r="3529" spans="1:3">
      <c r="A3529" t="s">
        <v>19351</v>
      </c>
      <c r="B3529" t="s">
        <v>26948</v>
      </c>
      <c r="C3529" t="s">
        <v>26949</v>
      </c>
    </row>
    <row r="3530" spans="1:3">
      <c r="A3530" t="s">
        <v>19351</v>
      </c>
      <c r="B3530" t="s">
        <v>26950</v>
      </c>
      <c r="C3530" t="s">
        <v>26951</v>
      </c>
    </row>
    <row r="3531" spans="1:3">
      <c r="A3531" t="s">
        <v>19351</v>
      </c>
      <c r="B3531" t="s">
        <v>26952</v>
      </c>
      <c r="C3531" t="s">
        <v>26953</v>
      </c>
    </row>
    <row r="3532" spans="1:3">
      <c r="A3532" t="s">
        <v>19351</v>
      </c>
      <c r="B3532" t="s">
        <v>26954</v>
      </c>
      <c r="C3532" t="s">
        <v>22644</v>
      </c>
    </row>
    <row r="3533" spans="1:3">
      <c r="A3533" t="s">
        <v>19351</v>
      </c>
      <c r="B3533" t="s">
        <v>26955</v>
      </c>
      <c r="C3533" t="s">
        <v>26956</v>
      </c>
    </row>
    <row r="3534" spans="1:3">
      <c r="A3534" t="s">
        <v>19351</v>
      </c>
      <c r="B3534" t="s">
        <v>26957</v>
      </c>
      <c r="C3534" t="s">
        <v>26958</v>
      </c>
    </row>
    <row r="3535" spans="1:3">
      <c r="A3535" t="s">
        <v>19351</v>
      </c>
      <c r="B3535" t="s">
        <v>26959</v>
      </c>
      <c r="C3535" t="s">
        <v>26960</v>
      </c>
    </row>
    <row r="3536" spans="1:3">
      <c r="A3536" t="s">
        <v>19351</v>
      </c>
      <c r="B3536" t="s">
        <v>26961</v>
      </c>
      <c r="C3536" t="s">
        <v>26962</v>
      </c>
    </row>
    <row r="3537" spans="1:3">
      <c r="A3537" t="s">
        <v>19351</v>
      </c>
      <c r="B3537" t="s">
        <v>26963</v>
      </c>
      <c r="C3537" t="s">
        <v>26964</v>
      </c>
    </row>
    <row r="3538" spans="1:3">
      <c r="A3538" t="s">
        <v>19351</v>
      </c>
      <c r="B3538" t="s">
        <v>26965</v>
      </c>
      <c r="C3538" t="s">
        <v>22648</v>
      </c>
    </row>
    <row r="3539" spans="1:3">
      <c r="A3539" t="s">
        <v>19382</v>
      </c>
      <c r="B3539" t="s">
        <v>26966</v>
      </c>
      <c r="C3539" t="s">
        <v>26967</v>
      </c>
    </row>
    <row r="3540" spans="1:3">
      <c r="A3540" t="s">
        <v>19382</v>
      </c>
      <c r="B3540" t="s">
        <v>26968</v>
      </c>
      <c r="C3540" t="s">
        <v>26969</v>
      </c>
    </row>
    <row r="3541" spans="1:3">
      <c r="A3541" t="s">
        <v>19382</v>
      </c>
      <c r="B3541" t="s">
        <v>26970</v>
      </c>
      <c r="C3541" t="s">
        <v>26971</v>
      </c>
    </row>
    <row r="3542" spans="1:3">
      <c r="A3542" t="s">
        <v>19382</v>
      </c>
      <c r="B3542" t="s">
        <v>26972</v>
      </c>
      <c r="C3542" t="s">
        <v>26973</v>
      </c>
    </row>
    <row r="3543" spans="1:3">
      <c r="A3543" t="s">
        <v>19382</v>
      </c>
      <c r="B3543" t="s">
        <v>26974</v>
      </c>
      <c r="C3543" t="s">
        <v>26975</v>
      </c>
    </row>
    <row r="3544" spans="1:3">
      <c r="A3544" t="s">
        <v>19382</v>
      </c>
      <c r="B3544" t="s">
        <v>26976</v>
      </c>
      <c r="C3544" t="s">
        <v>26977</v>
      </c>
    </row>
    <row r="3545" spans="1:3">
      <c r="A3545" t="s">
        <v>19382</v>
      </c>
      <c r="B3545" t="s">
        <v>26978</v>
      </c>
      <c r="C3545" t="s">
        <v>26979</v>
      </c>
    </row>
    <row r="3546" spans="1:3">
      <c r="A3546" t="s">
        <v>19382</v>
      </c>
      <c r="B3546" t="s">
        <v>26980</v>
      </c>
      <c r="C3546" t="s">
        <v>26981</v>
      </c>
    </row>
    <row r="3547" spans="1:3">
      <c r="A3547" t="s">
        <v>19382</v>
      </c>
      <c r="B3547" t="s">
        <v>26982</v>
      </c>
      <c r="C3547" t="s">
        <v>26983</v>
      </c>
    </row>
    <row r="3548" spans="1:3">
      <c r="A3548" t="s">
        <v>19382</v>
      </c>
      <c r="B3548" t="s">
        <v>26984</v>
      </c>
      <c r="C3548" t="s">
        <v>26985</v>
      </c>
    </row>
    <row r="3549" spans="1:3">
      <c r="A3549" t="s">
        <v>19382</v>
      </c>
      <c r="B3549" t="s">
        <v>26986</v>
      </c>
      <c r="C3549" t="s">
        <v>26987</v>
      </c>
    </row>
    <row r="3550" spans="1:3">
      <c r="A3550" t="s">
        <v>19382</v>
      </c>
      <c r="B3550" t="s">
        <v>26988</v>
      </c>
      <c r="C3550" t="s">
        <v>26989</v>
      </c>
    </row>
    <row r="3551" spans="1:3">
      <c r="A3551" t="s">
        <v>19382</v>
      </c>
      <c r="B3551" t="s">
        <v>26990</v>
      </c>
      <c r="C3551" t="s">
        <v>26991</v>
      </c>
    </row>
    <row r="3552" spans="1:3">
      <c r="A3552" t="s">
        <v>19382</v>
      </c>
      <c r="B3552" t="s">
        <v>26992</v>
      </c>
      <c r="C3552" t="s">
        <v>26993</v>
      </c>
    </row>
    <row r="3553" spans="1:3">
      <c r="A3553" t="s">
        <v>19382</v>
      </c>
      <c r="B3553" t="s">
        <v>26994</v>
      </c>
      <c r="C3553" t="s">
        <v>26995</v>
      </c>
    </row>
    <row r="3554" spans="1:3">
      <c r="A3554" t="s">
        <v>19382</v>
      </c>
      <c r="B3554" t="s">
        <v>26996</v>
      </c>
      <c r="C3554" t="s">
        <v>26997</v>
      </c>
    </row>
    <row r="3555" spans="1:3">
      <c r="A3555" t="s">
        <v>19382</v>
      </c>
      <c r="B3555" t="s">
        <v>26998</v>
      </c>
      <c r="C3555" t="s">
        <v>26999</v>
      </c>
    </row>
    <row r="3556" spans="1:3">
      <c r="A3556" t="s">
        <v>19382</v>
      </c>
      <c r="B3556" t="s">
        <v>27000</v>
      </c>
      <c r="C3556" t="s">
        <v>27001</v>
      </c>
    </row>
    <row r="3557" spans="1:3">
      <c r="A3557" t="s">
        <v>19382</v>
      </c>
      <c r="B3557" t="s">
        <v>27002</v>
      </c>
      <c r="C3557" t="s">
        <v>27003</v>
      </c>
    </row>
    <row r="3558" spans="1:3">
      <c r="A3558" t="s">
        <v>19382</v>
      </c>
      <c r="B3558" t="s">
        <v>27004</v>
      </c>
      <c r="C3558" t="s">
        <v>27005</v>
      </c>
    </row>
    <row r="3559" spans="1:3">
      <c r="A3559" t="s">
        <v>19382</v>
      </c>
      <c r="B3559" t="s">
        <v>27006</v>
      </c>
      <c r="C3559" t="s">
        <v>27007</v>
      </c>
    </row>
    <row r="3560" spans="1:3">
      <c r="A3560" t="s">
        <v>19382</v>
      </c>
      <c r="B3560" t="s">
        <v>27008</v>
      </c>
      <c r="C3560" t="s">
        <v>27009</v>
      </c>
    </row>
    <row r="3561" spans="1:3">
      <c r="A3561" t="s">
        <v>19382</v>
      </c>
      <c r="B3561" t="s">
        <v>27010</v>
      </c>
      <c r="C3561" t="s">
        <v>27011</v>
      </c>
    </row>
    <row r="3562" spans="1:3">
      <c r="A3562" t="s">
        <v>19382</v>
      </c>
      <c r="B3562" t="s">
        <v>27012</v>
      </c>
      <c r="C3562" t="s">
        <v>27013</v>
      </c>
    </row>
    <row r="3563" spans="1:3">
      <c r="A3563" t="s">
        <v>19382</v>
      </c>
      <c r="B3563" t="s">
        <v>27014</v>
      </c>
      <c r="C3563" t="s">
        <v>27015</v>
      </c>
    </row>
    <row r="3564" spans="1:3">
      <c r="A3564" t="s">
        <v>19382</v>
      </c>
      <c r="B3564" t="s">
        <v>27016</v>
      </c>
      <c r="C3564" t="s">
        <v>27017</v>
      </c>
    </row>
    <row r="3565" spans="1:3">
      <c r="A3565" t="s">
        <v>19382</v>
      </c>
      <c r="B3565" t="s">
        <v>27018</v>
      </c>
      <c r="C3565" t="s">
        <v>27019</v>
      </c>
    </row>
    <row r="3566" spans="1:3">
      <c r="A3566" t="s">
        <v>19382</v>
      </c>
      <c r="B3566" t="s">
        <v>27020</v>
      </c>
      <c r="C3566" t="s">
        <v>27021</v>
      </c>
    </row>
    <row r="3567" spans="1:3">
      <c r="A3567" t="s">
        <v>19382</v>
      </c>
      <c r="B3567" t="s">
        <v>27022</v>
      </c>
      <c r="C3567" t="s">
        <v>27023</v>
      </c>
    </row>
    <row r="3568" spans="1:3">
      <c r="A3568" t="s">
        <v>19382</v>
      </c>
      <c r="B3568" t="s">
        <v>27024</v>
      </c>
      <c r="C3568" t="s">
        <v>27025</v>
      </c>
    </row>
    <row r="3569" spans="1:3">
      <c r="A3569" t="s">
        <v>19382</v>
      </c>
      <c r="B3569" t="s">
        <v>27026</v>
      </c>
      <c r="C3569" t="s">
        <v>27027</v>
      </c>
    </row>
    <row r="3570" spans="1:3">
      <c r="A3570" t="s">
        <v>19382</v>
      </c>
      <c r="B3570" t="s">
        <v>27028</v>
      </c>
      <c r="C3570" t="s">
        <v>27029</v>
      </c>
    </row>
    <row r="3571" spans="1:3">
      <c r="A3571" t="s">
        <v>19382</v>
      </c>
      <c r="B3571" t="s">
        <v>27030</v>
      </c>
      <c r="C3571" t="s">
        <v>27031</v>
      </c>
    </row>
    <row r="3572" spans="1:3">
      <c r="A3572" t="s">
        <v>19382</v>
      </c>
      <c r="B3572" t="s">
        <v>27032</v>
      </c>
      <c r="C3572" t="s">
        <v>27033</v>
      </c>
    </row>
    <row r="3573" spans="1:3">
      <c r="A3573" t="s">
        <v>19382</v>
      </c>
      <c r="B3573" t="s">
        <v>27034</v>
      </c>
      <c r="C3573" t="s">
        <v>27035</v>
      </c>
    </row>
    <row r="3574" spans="1:3">
      <c r="A3574" t="s">
        <v>19382</v>
      </c>
      <c r="B3574" t="s">
        <v>27036</v>
      </c>
      <c r="C3574" t="s">
        <v>27037</v>
      </c>
    </row>
    <row r="3575" spans="1:3">
      <c r="A3575" t="s">
        <v>19382</v>
      </c>
      <c r="B3575" t="s">
        <v>27038</v>
      </c>
      <c r="C3575" t="s">
        <v>27039</v>
      </c>
    </row>
    <row r="3576" spans="1:3">
      <c r="A3576" t="s">
        <v>19382</v>
      </c>
      <c r="B3576" t="s">
        <v>27040</v>
      </c>
      <c r="C3576" t="s">
        <v>27041</v>
      </c>
    </row>
    <row r="3577" spans="1:3">
      <c r="A3577" t="s">
        <v>19382</v>
      </c>
      <c r="B3577" t="s">
        <v>27042</v>
      </c>
      <c r="C3577" t="s">
        <v>27043</v>
      </c>
    </row>
    <row r="3578" spans="1:3">
      <c r="A3578" t="s">
        <v>19382</v>
      </c>
      <c r="B3578" t="s">
        <v>27044</v>
      </c>
      <c r="C3578" t="s">
        <v>27045</v>
      </c>
    </row>
    <row r="3579" spans="1:3">
      <c r="A3579" t="s">
        <v>19382</v>
      </c>
      <c r="B3579" t="s">
        <v>27046</v>
      </c>
      <c r="C3579" t="s">
        <v>27047</v>
      </c>
    </row>
    <row r="3580" spans="1:3">
      <c r="A3580" t="s">
        <v>19382</v>
      </c>
      <c r="B3580" t="s">
        <v>27048</v>
      </c>
      <c r="C3580" t="s">
        <v>27049</v>
      </c>
    </row>
    <row r="3581" spans="1:3">
      <c r="A3581" t="s">
        <v>19382</v>
      </c>
      <c r="B3581" t="s">
        <v>27050</v>
      </c>
      <c r="C3581" t="s">
        <v>27051</v>
      </c>
    </row>
    <row r="3582" spans="1:3">
      <c r="A3582" t="s">
        <v>19382</v>
      </c>
      <c r="B3582" t="s">
        <v>27052</v>
      </c>
      <c r="C3582" t="s">
        <v>27053</v>
      </c>
    </row>
    <row r="3583" spans="1:3">
      <c r="A3583" t="s">
        <v>19382</v>
      </c>
      <c r="B3583" t="s">
        <v>27054</v>
      </c>
      <c r="C3583" t="s">
        <v>27055</v>
      </c>
    </row>
    <row r="3584" spans="1:3">
      <c r="A3584" t="s">
        <v>19382</v>
      </c>
      <c r="B3584" t="s">
        <v>27056</v>
      </c>
      <c r="C3584" t="s">
        <v>27057</v>
      </c>
    </row>
    <row r="3585" spans="1:3">
      <c r="A3585" t="s">
        <v>19382</v>
      </c>
      <c r="B3585" t="s">
        <v>27058</v>
      </c>
      <c r="C3585" t="s">
        <v>27059</v>
      </c>
    </row>
    <row r="3586" spans="1:3">
      <c r="A3586" t="s">
        <v>19382</v>
      </c>
      <c r="B3586" t="s">
        <v>27060</v>
      </c>
      <c r="C3586" t="s">
        <v>27061</v>
      </c>
    </row>
    <row r="3587" spans="1:3">
      <c r="A3587" t="s">
        <v>19382</v>
      </c>
      <c r="B3587" t="s">
        <v>27062</v>
      </c>
      <c r="C3587" t="s">
        <v>27063</v>
      </c>
    </row>
    <row r="3588" spans="1:3">
      <c r="A3588" t="s">
        <v>19382</v>
      </c>
      <c r="B3588" t="s">
        <v>27064</v>
      </c>
      <c r="C3588" t="s">
        <v>27065</v>
      </c>
    </row>
    <row r="3589" spans="1:3">
      <c r="A3589" t="s">
        <v>19382</v>
      </c>
      <c r="B3589" t="s">
        <v>27066</v>
      </c>
      <c r="C3589" t="s">
        <v>27067</v>
      </c>
    </row>
    <row r="3590" spans="1:3">
      <c r="A3590" t="s">
        <v>19382</v>
      </c>
      <c r="B3590" t="s">
        <v>27068</v>
      </c>
      <c r="C3590" t="s">
        <v>27069</v>
      </c>
    </row>
    <row r="3591" spans="1:3">
      <c r="A3591" t="s">
        <v>19382</v>
      </c>
      <c r="B3591" t="s">
        <v>27070</v>
      </c>
      <c r="C3591" t="s">
        <v>27071</v>
      </c>
    </row>
    <row r="3592" spans="1:3">
      <c r="A3592" t="s">
        <v>19382</v>
      </c>
      <c r="B3592" t="s">
        <v>27072</v>
      </c>
      <c r="C3592" t="s">
        <v>27073</v>
      </c>
    </row>
    <row r="3593" spans="1:3">
      <c r="A3593" t="s">
        <v>19382</v>
      </c>
      <c r="B3593" t="s">
        <v>27074</v>
      </c>
      <c r="C3593" t="s">
        <v>27075</v>
      </c>
    </row>
    <row r="3594" spans="1:3">
      <c r="A3594" t="s">
        <v>19382</v>
      </c>
      <c r="B3594" t="s">
        <v>27076</v>
      </c>
      <c r="C3594" t="s">
        <v>27077</v>
      </c>
    </row>
    <row r="3595" spans="1:3">
      <c r="A3595" t="s">
        <v>19382</v>
      </c>
      <c r="B3595" t="s">
        <v>27078</v>
      </c>
      <c r="C3595" t="s">
        <v>27079</v>
      </c>
    </row>
    <row r="3596" spans="1:3">
      <c r="A3596" t="s">
        <v>19382</v>
      </c>
      <c r="B3596" t="s">
        <v>27080</v>
      </c>
      <c r="C3596" t="s">
        <v>27081</v>
      </c>
    </row>
    <row r="3597" spans="1:3">
      <c r="A3597" t="s">
        <v>19382</v>
      </c>
      <c r="B3597" t="s">
        <v>27082</v>
      </c>
      <c r="C3597" t="s">
        <v>27083</v>
      </c>
    </row>
    <row r="3598" spans="1:3">
      <c r="A3598" t="s">
        <v>19382</v>
      </c>
      <c r="B3598" t="s">
        <v>27084</v>
      </c>
      <c r="C3598" t="s">
        <v>27085</v>
      </c>
    </row>
    <row r="3599" spans="1:3">
      <c r="A3599" t="s">
        <v>19382</v>
      </c>
      <c r="B3599" t="s">
        <v>27086</v>
      </c>
      <c r="C3599" t="s">
        <v>27087</v>
      </c>
    </row>
    <row r="3600" spans="1:3">
      <c r="A3600" t="s">
        <v>19382</v>
      </c>
      <c r="B3600" t="s">
        <v>27088</v>
      </c>
      <c r="C3600" t="s">
        <v>27089</v>
      </c>
    </row>
    <row r="3601" spans="1:3">
      <c r="A3601" t="s">
        <v>19382</v>
      </c>
      <c r="B3601" t="s">
        <v>27090</v>
      </c>
      <c r="C3601" t="s">
        <v>27091</v>
      </c>
    </row>
    <row r="3602" spans="1:3">
      <c r="A3602" t="s">
        <v>19382</v>
      </c>
      <c r="B3602" t="s">
        <v>27092</v>
      </c>
      <c r="C3602" t="s">
        <v>27093</v>
      </c>
    </row>
    <row r="3603" spans="1:3">
      <c r="A3603" t="s">
        <v>19382</v>
      </c>
      <c r="B3603" t="s">
        <v>27094</v>
      </c>
      <c r="C3603" t="s">
        <v>27095</v>
      </c>
    </row>
    <row r="3604" spans="1:3">
      <c r="A3604" t="s">
        <v>19382</v>
      </c>
      <c r="B3604" t="s">
        <v>27096</v>
      </c>
      <c r="C3604" t="s">
        <v>27097</v>
      </c>
    </row>
    <row r="3605" spans="1:3">
      <c r="A3605" t="s">
        <v>19382</v>
      </c>
      <c r="B3605" t="s">
        <v>27098</v>
      </c>
      <c r="C3605" t="s">
        <v>27099</v>
      </c>
    </row>
    <row r="3606" spans="1:3">
      <c r="A3606" t="s">
        <v>19382</v>
      </c>
      <c r="B3606" t="s">
        <v>27100</v>
      </c>
      <c r="C3606" t="s">
        <v>27101</v>
      </c>
    </row>
    <row r="3607" spans="1:3">
      <c r="A3607" t="s">
        <v>19382</v>
      </c>
      <c r="B3607" t="s">
        <v>27102</v>
      </c>
      <c r="C3607" t="s">
        <v>27103</v>
      </c>
    </row>
    <row r="3608" spans="1:3">
      <c r="A3608" t="s">
        <v>19382</v>
      </c>
      <c r="B3608" t="s">
        <v>27104</v>
      </c>
      <c r="C3608" t="s">
        <v>27105</v>
      </c>
    </row>
    <row r="3609" spans="1:3">
      <c r="A3609" t="s">
        <v>19382</v>
      </c>
      <c r="B3609" t="s">
        <v>27106</v>
      </c>
      <c r="C3609" t="s">
        <v>27107</v>
      </c>
    </row>
    <row r="3610" spans="1:3">
      <c r="A3610" t="s">
        <v>19382</v>
      </c>
      <c r="B3610" t="s">
        <v>27108</v>
      </c>
      <c r="C3610" t="s">
        <v>27109</v>
      </c>
    </row>
    <row r="3611" spans="1:3">
      <c r="A3611" t="s">
        <v>19382</v>
      </c>
      <c r="B3611" t="s">
        <v>27110</v>
      </c>
      <c r="C3611" t="s">
        <v>27111</v>
      </c>
    </row>
    <row r="3612" spans="1:3">
      <c r="A3612" t="s">
        <v>19382</v>
      </c>
      <c r="B3612" t="s">
        <v>27112</v>
      </c>
      <c r="C3612" t="s">
        <v>27113</v>
      </c>
    </row>
    <row r="3613" spans="1:3">
      <c r="A3613" t="s">
        <v>19382</v>
      </c>
      <c r="B3613" t="s">
        <v>27114</v>
      </c>
      <c r="C3613" t="s">
        <v>27115</v>
      </c>
    </row>
    <row r="3614" spans="1:3">
      <c r="A3614" t="s">
        <v>19382</v>
      </c>
      <c r="B3614" t="s">
        <v>27116</v>
      </c>
      <c r="C3614" t="s">
        <v>27117</v>
      </c>
    </row>
    <row r="3615" spans="1:3">
      <c r="A3615" t="s">
        <v>19382</v>
      </c>
      <c r="B3615" t="s">
        <v>27118</v>
      </c>
      <c r="C3615" t="s">
        <v>27119</v>
      </c>
    </row>
    <row r="3616" spans="1:3">
      <c r="A3616" t="s">
        <v>19382</v>
      </c>
      <c r="B3616" t="s">
        <v>27120</v>
      </c>
      <c r="C3616" t="s">
        <v>27121</v>
      </c>
    </row>
    <row r="3617" spans="1:3">
      <c r="A3617" t="s">
        <v>19382</v>
      </c>
      <c r="B3617" t="s">
        <v>27122</v>
      </c>
      <c r="C3617" t="s">
        <v>27123</v>
      </c>
    </row>
    <row r="3618" spans="1:3">
      <c r="A3618" t="s">
        <v>19382</v>
      </c>
      <c r="B3618" t="s">
        <v>27124</v>
      </c>
      <c r="C3618" t="s">
        <v>27125</v>
      </c>
    </row>
    <row r="3619" spans="1:3">
      <c r="A3619" t="s">
        <v>19382</v>
      </c>
      <c r="B3619" t="s">
        <v>27126</v>
      </c>
      <c r="C3619" t="s">
        <v>27127</v>
      </c>
    </row>
    <row r="3620" spans="1:3">
      <c r="A3620" t="s">
        <v>19382</v>
      </c>
      <c r="B3620" t="s">
        <v>27128</v>
      </c>
      <c r="C3620" t="s">
        <v>27129</v>
      </c>
    </row>
    <row r="3621" spans="1:3">
      <c r="A3621" t="s">
        <v>19382</v>
      </c>
      <c r="B3621" t="s">
        <v>27130</v>
      </c>
      <c r="C3621" t="s">
        <v>27131</v>
      </c>
    </row>
    <row r="3622" spans="1:3">
      <c r="A3622" t="s">
        <v>19382</v>
      </c>
      <c r="B3622" t="s">
        <v>27132</v>
      </c>
      <c r="C3622" t="s">
        <v>27133</v>
      </c>
    </row>
    <row r="3623" spans="1:3">
      <c r="A3623" t="s">
        <v>19382</v>
      </c>
      <c r="B3623" t="s">
        <v>27134</v>
      </c>
      <c r="C3623" t="s">
        <v>27135</v>
      </c>
    </row>
    <row r="3624" spans="1:3">
      <c r="A3624" t="s">
        <v>19382</v>
      </c>
      <c r="B3624" t="s">
        <v>27136</v>
      </c>
      <c r="C3624" t="s">
        <v>27137</v>
      </c>
    </row>
    <row r="3625" spans="1:3">
      <c r="A3625" t="s">
        <v>19382</v>
      </c>
      <c r="B3625" t="s">
        <v>27138</v>
      </c>
      <c r="C3625" t="s">
        <v>27139</v>
      </c>
    </row>
    <row r="3626" spans="1:3">
      <c r="A3626" t="s">
        <v>19382</v>
      </c>
      <c r="B3626" t="s">
        <v>27140</v>
      </c>
      <c r="C3626" t="s">
        <v>27141</v>
      </c>
    </row>
    <row r="3627" spans="1:3">
      <c r="A3627" t="s">
        <v>19382</v>
      </c>
      <c r="B3627" t="s">
        <v>27142</v>
      </c>
      <c r="C3627" t="s">
        <v>27143</v>
      </c>
    </row>
    <row r="3628" spans="1:3">
      <c r="A3628" t="s">
        <v>19382</v>
      </c>
      <c r="B3628" t="s">
        <v>27144</v>
      </c>
      <c r="C3628" t="s">
        <v>27145</v>
      </c>
    </row>
    <row r="3629" spans="1:3">
      <c r="A3629" t="s">
        <v>19382</v>
      </c>
      <c r="B3629" t="s">
        <v>27146</v>
      </c>
      <c r="C3629" t="s">
        <v>27147</v>
      </c>
    </row>
    <row r="3630" spans="1:3">
      <c r="A3630" t="s">
        <v>19382</v>
      </c>
      <c r="B3630" t="s">
        <v>27148</v>
      </c>
      <c r="C3630" t="s">
        <v>27149</v>
      </c>
    </row>
    <row r="3631" spans="1:3">
      <c r="A3631" t="s">
        <v>19382</v>
      </c>
      <c r="B3631" t="s">
        <v>27150</v>
      </c>
      <c r="C3631" t="s">
        <v>27151</v>
      </c>
    </row>
    <row r="3632" spans="1:3">
      <c r="A3632" t="s">
        <v>19382</v>
      </c>
      <c r="B3632" t="s">
        <v>27152</v>
      </c>
      <c r="C3632" t="s">
        <v>27153</v>
      </c>
    </row>
    <row r="3633" spans="1:3">
      <c r="A3633" t="s">
        <v>19382</v>
      </c>
      <c r="B3633" t="s">
        <v>27154</v>
      </c>
      <c r="C3633" t="s">
        <v>27155</v>
      </c>
    </row>
    <row r="3634" spans="1:3">
      <c r="A3634" t="s">
        <v>19382</v>
      </c>
      <c r="B3634" t="s">
        <v>27156</v>
      </c>
      <c r="C3634" t="s">
        <v>27157</v>
      </c>
    </row>
    <row r="3635" spans="1:3">
      <c r="A3635" t="s">
        <v>19382</v>
      </c>
      <c r="B3635" t="s">
        <v>27158</v>
      </c>
      <c r="C3635" t="s">
        <v>27159</v>
      </c>
    </row>
    <row r="3636" spans="1:3">
      <c r="A3636" t="s">
        <v>19382</v>
      </c>
      <c r="B3636" t="s">
        <v>27160</v>
      </c>
      <c r="C3636" t="s">
        <v>27161</v>
      </c>
    </row>
    <row r="3637" spans="1:3">
      <c r="A3637" t="s">
        <v>19312</v>
      </c>
      <c r="B3637" t="s">
        <v>27162</v>
      </c>
      <c r="C3637" t="s">
        <v>27163</v>
      </c>
    </row>
    <row r="3638" spans="1:3">
      <c r="A3638" t="s">
        <v>19312</v>
      </c>
      <c r="B3638" t="s">
        <v>27164</v>
      </c>
      <c r="C3638" t="s">
        <v>27165</v>
      </c>
    </row>
    <row r="3639" spans="1:3">
      <c r="A3639" t="s">
        <v>19312</v>
      </c>
      <c r="B3639" t="s">
        <v>27166</v>
      </c>
      <c r="C3639" t="s">
        <v>19318</v>
      </c>
    </row>
    <row r="3640" spans="1:3">
      <c r="A3640" t="s">
        <v>19312</v>
      </c>
      <c r="B3640" t="s">
        <v>27167</v>
      </c>
      <c r="C3640" t="s">
        <v>27168</v>
      </c>
    </row>
    <row r="3641" spans="1:3">
      <c r="A3641" t="s">
        <v>19312</v>
      </c>
      <c r="B3641" t="s">
        <v>27169</v>
      </c>
      <c r="C3641" t="s">
        <v>27170</v>
      </c>
    </row>
    <row r="3642" spans="1:3">
      <c r="A3642" t="s">
        <v>19312</v>
      </c>
      <c r="B3642" t="s">
        <v>27171</v>
      </c>
      <c r="C3642" t="s">
        <v>24035</v>
      </c>
    </row>
    <row r="3643" spans="1:3">
      <c r="A3643" t="s">
        <v>19312</v>
      </c>
      <c r="B3643" t="s">
        <v>27172</v>
      </c>
      <c r="C3643" t="s">
        <v>27173</v>
      </c>
    </row>
    <row r="3644" spans="1:3">
      <c r="A3644" t="s">
        <v>19312</v>
      </c>
      <c r="B3644" t="s">
        <v>27174</v>
      </c>
      <c r="C3644" t="s">
        <v>27175</v>
      </c>
    </row>
    <row r="3645" spans="1:3">
      <c r="A3645" t="s">
        <v>19403</v>
      </c>
      <c r="B3645" t="s">
        <v>27176</v>
      </c>
      <c r="C3645" t="s">
        <v>27177</v>
      </c>
    </row>
    <row r="3646" spans="1:3">
      <c r="A3646" t="s">
        <v>19403</v>
      </c>
      <c r="B3646" t="s">
        <v>27178</v>
      </c>
      <c r="C3646" t="s">
        <v>27179</v>
      </c>
    </row>
    <row r="3647" spans="1:3">
      <c r="A3647" t="s">
        <v>19403</v>
      </c>
      <c r="B3647" t="s">
        <v>27180</v>
      </c>
      <c r="C3647" t="s">
        <v>27181</v>
      </c>
    </row>
    <row r="3648" spans="1:3">
      <c r="A3648" t="s">
        <v>19403</v>
      </c>
      <c r="B3648" t="s">
        <v>27182</v>
      </c>
      <c r="C3648" t="s">
        <v>27183</v>
      </c>
    </row>
    <row r="3649" spans="1:3">
      <c r="A3649" t="s">
        <v>19403</v>
      </c>
      <c r="B3649" t="s">
        <v>27184</v>
      </c>
      <c r="C3649" t="s">
        <v>27185</v>
      </c>
    </row>
    <row r="3650" spans="1:3">
      <c r="A3650" t="s">
        <v>19403</v>
      </c>
      <c r="B3650" t="s">
        <v>27186</v>
      </c>
      <c r="C3650" t="s">
        <v>27187</v>
      </c>
    </row>
    <row r="3651" spans="1:3">
      <c r="A3651" t="s">
        <v>19403</v>
      </c>
      <c r="B3651" t="s">
        <v>27188</v>
      </c>
      <c r="C3651" t="s">
        <v>27189</v>
      </c>
    </row>
    <row r="3652" spans="1:3">
      <c r="A3652" t="s">
        <v>19403</v>
      </c>
      <c r="B3652" t="s">
        <v>27190</v>
      </c>
      <c r="C3652" t="s">
        <v>27191</v>
      </c>
    </row>
    <row r="3653" spans="1:3">
      <c r="A3653" t="s">
        <v>19403</v>
      </c>
      <c r="B3653" t="s">
        <v>27192</v>
      </c>
      <c r="C3653" t="s">
        <v>27193</v>
      </c>
    </row>
    <row r="3654" spans="1:3">
      <c r="A3654" t="s">
        <v>19403</v>
      </c>
      <c r="B3654" t="s">
        <v>27194</v>
      </c>
      <c r="C3654" t="s">
        <v>27195</v>
      </c>
    </row>
    <row r="3655" spans="1:3">
      <c r="A3655" t="s">
        <v>19403</v>
      </c>
      <c r="B3655" t="s">
        <v>27196</v>
      </c>
      <c r="C3655" t="s">
        <v>27197</v>
      </c>
    </row>
    <row r="3656" spans="1:3">
      <c r="A3656" t="s">
        <v>19403</v>
      </c>
      <c r="B3656" t="s">
        <v>27198</v>
      </c>
      <c r="C3656" t="s">
        <v>27199</v>
      </c>
    </row>
    <row r="3657" spans="1:3">
      <c r="A3657" t="s">
        <v>19403</v>
      </c>
      <c r="B3657" t="s">
        <v>27200</v>
      </c>
      <c r="C3657" t="s">
        <v>27201</v>
      </c>
    </row>
    <row r="3658" spans="1:3">
      <c r="A3658" t="s">
        <v>19403</v>
      </c>
      <c r="B3658" t="s">
        <v>27202</v>
      </c>
      <c r="C3658" t="s">
        <v>27203</v>
      </c>
    </row>
    <row r="3659" spans="1:3">
      <c r="A3659" t="s">
        <v>19403</v>
      </c>
      <c r="B3659" t="s">
        <v>27204</v>
      </c>
      <c r="C3659" t="s">
        <v>27205</v>
      </c>
    </row>
    <row r="3660" spans="1:3">
      <c r="A3660" t="s">
        <v>19403</v>
      </c>
      <c r="B3660" t="s">
        <v>27206</v>
      </c>
      <c r="C3660" t="s">
        <v>27207</v>
      </c>
    </row>
    <row r="3661" spans="1:3">
      <c r="A3661" t="s">
        <v>19332</v>
      </c>
      <c r="B3661" t="s">
        <v>27208</v>
      </c>
      <c r="C3661" t="s">
        <v>27209</v>
      </c>
    </row>
    <row r="3662" spans="1:3">
      <c r="A3662" t="s">
        <v>19332</v>
      </c>
      <c r="B3662" t="s">
        <v>27210</v>
      </c>
      <c r="C3662" t="s">
        <v>27211</v>
      </c>
    </row>
    <row r="3663" spans="1:3">
      <c r="A3663" t="s">
        <v>19332</v>
      </c>
      <c r="B3663" t="s">
        <v>27212</v>
      </c>
      <c r="C3663" t="s">
        <v>26539</v>
      </c>
    </row>
    <row r="3664" spans="1:3">
      <c r="A3664" t="s">
        <v>19332</v>
      </c>
      <c r="B3664" t="s">
        <v>27213</v>
      </c>
      <c r="C3664" t="s">
        <v>27214</v>
      </c>
    </row>
    <row r="3665" spans="1:3">
      <c r="A3665" t="s">
        <v>19332</v>
      </c>
      <c r="B3665" t="s">
        <v>27215</v>
      </c>
      <c r="C3665" t="s">
        <v>27216</v>
      </c>
    </row>
    <row r="3666" spans="1:3">
      <c r="A3666" t="s">
        <v>19332</v>
      </c>
      <c r="B3666" t="s">
        <v>27217</v>
      </c>
      <c r="C3666" t="s">
        <v>27218</v>
      </c>
    </row>
    <row r="3667" spans="1:3">
      <c r="A3667" t="s">
        <v>19332</v>
      </c>
      <c r="B3667" t="s">
        <v>27219</v>
      </c>
      <c r="C3667" t="s">
        <v>27220</v>
      </c>
    </row>
    <row r="3668" spans="1:3">
      <c r="A3668" t="s">
        <v>19332</v>
      </c>
      <c r="B3668" t="s">
        <v>27221</v>
      </c>
      <c r="C3668" t="s">
        <v>27222</v>
      </c>
    </row>
    <row r="3669" spans="1:3">
      <c r="A3669" t="s">
        <v>19332</v>
      </c>
      <c r="B3669" t="s">
        <v>27223</v>
      </c>
      <c r="C3669" t="s">
        <v>27224</v>
      </c>
    </row>
    <row r="3670" spans="1:3">
      <c r="A3670" t="s">
        <v>19332</v>
      </c>
      <c r="B3670" t="s">
        <v>27225</v>
      </c>
      <c r="C3670" t="s">
        <v>27226</v>
      </c>
    </row>
    <row r="3671" spans="1:3">
      <c r="A3671" t="s">
        <v>19332</v>
      </c>
      <c r="B3671" t="s">
        <v>27227</v>
      </c>
      <c r="C3671" t="s">
        <v>27228</v>
      </c>
    </row>
    <row r="3672" spans="1:3">
      <c r="A3672" t="s">
        <v>19332</v>
      </c>
      <c r="B3672" t="s">
        <v>27229</v>
      </c>
      <c r="C3672" t="s">
        <v>27230</v>
      </c>
    </row>
    <row r="3673" spans="1:3">
      <c r="A3673" t="s">
        <v>19332</v>
      </c>
      <c r="B3673" t="s">
        <v>27231</v>
      </c>
      <c r="C3673" t="s">
        <v>27232</v>
      </c>
    </row>
    <row r="3674" spans="1:3">
      <c r="A3674" t="s">
        <v>19332</v>
      </c>
      <c r="B3674" t="s">
        <v>27233</v>
      </c>
      <c r="C3674" t="s">
        <v>27234</v>
      </c>
    </row>
    <row r="3675" spans="1:3">
      <c r="A3675" t="s">
        <v>19332</v>
      </c>
      <c r="B3675" t="s">
        <v>27235</v>
      </c>
      <c r="C3675" t="s">
        <v>27236</v>
      </c>
    </row>
    <row r="3676" spans="1:3">
      <c r="A3676" t="s">
        <v>19332</v>
      </c>
      <c r="B3676" t="s">
        <v>27237</v>
      </c>
      <c r="C3676" t="s">
        <v>27238</v>
      </c>
    </row>
    <row r="3677" spans="1:3">
      <c r="A3677" t="s">
        <v>19413</v>
      </c>
      <c r="B3677" t="s">
        <v>27239</v>
      </c>
      <c r="C3677" t="s">
        <v>27240</v>
      </c>
    </row>
    <row r="3678" spans="1:3">
      <c r="A3678" t="s">
        <v>19413</v>
      </c>
      <c r="B3678" t="s">
        <v>27241</v>
      </c>
      <c r="C3678" t="s">
        <v>27242</v>
      </c>
    </row>
    <row r="3679" spans="1:3">
      <c r="A3679" t="s">
        <v>19413</v>
      </c>
      <c r="B3679" t="s">
        <v>27243</v>
      </c>
      <c r="C3679" t="s">
        <v>27244</v>
      </c>
    </row>
    <row r="3680" spans="1:3">
      <c r="A3680" t="s">
        <v>19413</v>
      </c>
      <c r="B3680" t="s">
        <v>27245</v>
      </c>
      <c r="C3680" t="s">
        <v>27246</v>
      </c>
    </row>
    <row r="3681" spans="1:3">
      <c r="A3681" t="s">
        <v>19413</v>
      </c>
      <c r="B3681" t="s">
        <v>27247</v>
      </c>
      <c r="C3681" t="s">
        <v>27248</v>
      </c>
    </row>
    <row r="3682" spans="1:3">
      <c r="A3682" t="s">
        <v>19413</v>
      </c>
      <c r="B3682" t="s">
        <v>27249</v>
      </c>
      <c r="C3682" t="s">
        <v>27250</v>
      </c>
    </row>
    <row r="3683" spans="1:3">
      <c r="A3683" t="s">
        <v>19413</v>
      </c>
      <c r="B3683" t="s">
        <v>27251</v>
      </c>
      <c r="C3683" t="s">
        <v>27252</v>
      </c>
    </row>
    <row r="3684" spans="1:3">
      <c r="A3684" t="s">
        <v>19413</v>
      </c>
      <c r="B3684" t="s">
        <v>27253</v>
      </c>
      <c r="C3684" t="s">
        <v>27254</v>
      </c>
    </row>
    <row r="3685" spans="1:3">
      <c r="A3685" t="s">
        <v>19413</v>
      </c>
      <c r="B3685" t="s">
        <v>27255</v>
      </c>
      <c r="C3685" t="s">
        <v>27256</v>
      </c>
    </row>
    <row r="3686" spans="1:3">
      <c r="A3686" t="s">
        <v>19413</v>
      </c>
      <c r="B3686" t="s">
        <v>27257</v>
      </c>
      <c r="C3686" t="s">
        <v>27258</v>
      </c>
    </row>
    <row r="3687" spans="1:3">
      <c r="A3687" t="s">
        <v>19413</v>
      </c>
      <c r="B3687" t="s">
        <v>27259</v>
      </c>
      <c r="C3687" t="s">
        <v>19420</v>
      </c>
    </row>
    <row r="3688" spans="1:3">
      <c r="A3688" t="s">
        <v>19413</v>
      </c>
      <c r="B3688" t="s">
        <v>27260</v>
      </c>
      <c r="C3688" t="s">
        <v>27261</v>
      </c>
    </row>
    <row r="3689" spans="1:3">
      <c r="A3689" t="s">
        <v>19413</v>
      </c>
      <c r="B3689" t="s">
        <v>27262</v>
      </c>
      <c r="C3689" t="s">
        <v>27263</v>
      </c>
    </row>
    <row r="3690" spans="1:3">
      <c r="A3690" t="s">
        <v>19413</v>
      </c>
      <c r="B3690" t="s">
        <v>27264</v>
      </c>
      <c r="C3690" t="s">
        <v>27265</v>
      </c>
    </row>
    <row r="3691" spans="1:3">
      <c r="A3691" t="s">
        <v>19413</v>
      </c>
      <c r="B3691" t="s">
        <v>27266</v>
      </c>
      <c r="C3691" t="s">
        <v>27267</v>
      </c>
    </row>
    <row r="3692" spans="1:3">
      <c r="A3692" t="s">
        <v>19413</v>
      </c>
      <c r="B3692" t="s">
        <v>27268</v>
      </c>
      <c r="C3692" t="s">
        <v>27269</v>
      </c>
    </row>
    <row r="3693" spans="1:3">
      <c r="A3693" t="s">
        <v>19413</v>
      </c>
      <c r="B3693" t="s">
        <v>27270</v>
      </c>
      <c r="C3693" t="s">
        <v>27271</v>
      </c>
    </row>
    <row r="3694" spans="1:3">
      <c r="A3694" t="s">
        <v>19413</v>
      </c>
      <c r="B3694" t="s">
        <v>27272</v>
      </c>
      <c r="C3694" t="s">
        <v>27273</v>
      </c>
    </row>
    <row r="3695" spans="1:3">
      <c r="A3695" t="s">
        <v>19413</v>
      </c>
      <c r="B3695" t="s">
        <v>27274</v>
      </c>
      <c r="C3695" t="s">
        <v>27275</v>
      </c>
    </row>
    <row r="3696" spans="1:3">
      <c r="A3696" t="s">
        <v>19413</v>
      </c>
      <c r="B3696" t="s">
        <v>27276</v>
      </c>
      <c r="C3696" t="s">
        <v>27277</v>
      </c>
    </row>
    <row r="3697" spans="1:3">
      <c r="A3697" t="s">
        <v>19322</v>
      </c>
      <c r="B3697" t="s">
        <v>27278</v>
      </c>
      <c r="C3697" t="s">
        <v>27279</v>
      </c>
    </row>
    <row r="3698" spans="1:3">
      <c r="A3698" t="s">
        <v>19322</v>
      </c>
      <c r="B3698" t="s">
        <v>27280</v>
      </c>
      <c r="C3698" t="s">
        <v>27281</v>
      </c>
    </row>
    <row r="3699" spans="1:3">
      <c r="A3699" t="s">
        <v>19322</v>
      </c>
      <c r="B3699" t="s">
        <v>27282</v>
      </c>
      <c r="C3699" t="s">
        <v>27283</v>
      </c>
    </row>
    <row r="3700" spans="1:3">
      <c r="A3700" t="s">
        <v>19322</v>
      </c>
      <c r="B3700" t="s">
        <v>27284</v>
      </c>
      <c r="C3700" t="s">
        <v>27285</v>
      </c>
    </row>
    <row r="3701" spans="1:3">
      <c r="A3701" t="s">
        <v>19322</v>
      </c>
      <c r="B3701" t="s">
        <v>27286</v>
      </c>
      <c r="C3701" t="s">
        <v>27287</v>
      </c>
    </row>
    <row r="3702" spans="1:3">
      <c r="A3702" t="s">
        <v>19322</v>
      </c>
      <c r="B3702" t="s">
        <v>27288</v>
      </c>
      <c r="C3702" t="s">
        <v>27289</v>
      </c>
    </row>
    <row r="3703" spans="1:3">
      <c r="A3703" t="s">
        <v>19322</v>
      </c>
      <c r="B3703" t="s">
        <v>27290</v>
      </c>
      <c r="C3703" t="s">
        <v>27291</v>
      </c>
    </row>
    <row r="3704" spans="1:3">
      <c r="A3704" t="s">
        <v>19322</v>
      </c>
      <c r="B3704" t="s">
        <v>27292</v>
      </c>
      <c r="C3704" t="s">
        <v>27293</v>
      </c>
    </row>
    <row r="3705" spans="1:3">
      <c r="A3705" t="s">
        <v>19322</v>
      </c>
      <c r="B3705" t="s">
        <v>27294</v>
      </c>
      <c r="C3705" t="s">
        <v>27295</v>
      </c>
    </row>
    <row r="3706" spans="1:3">
      <c r="A3706" t="s">
        <v>19322</v>
      </c>
      <c r="B3706" t="s">
        <v>27296</v>
      </c>
      <c r="C3706" t="s">
        <v>27297</v>
      </c>
    </row>
    <row r="3707" spans="1:3">
      <c r="A3707" t="s">
        <v>19322</v>
      </c>
      <c r="B3707" t="s">
        <v>27298</v>
      </c>
      <c r="C3707" t="s">
        <v>27299</v>
      </c>
    </row>
    <row r="3708" spans="1:3">
      <c r="A3708" t="s">
        <v>19322</v>
      </c>
      <c r="B3708" t="s">
        <v>27300</v>
      </c>
      <c r="C3708" t="s">
        <v>27301</v>
      </c>
    </row>
    <row r="3709" spans="1:3">
      <c r="A3709" t="s">
        <v>19322</v>
      </c>
      <c r="B3709" t="s">
        <v>27302</v>
      </c>
      <c r="C3709" t="s">
        <v>27303</v>
      </c>
    </row>
    <row r="3710" spans="1:3">
      <c r="A3710" t="s">
        <v>19322</v>
      </c>
      <c r="B3710" t="s">
        <v>27304</v>
      </c>
      <c r="C3710" t="s">
        <v>27305</v>
      </c>
    </row>
    <row r="3711" spans="1:3">
      <c r="A3711" t="s">
        <v>19322</v>
      </c>
      <c r="B3711" t="s">
        <v>27306</v>
      </c>
      <c r="C3711" t="s">
        <v>27307</v>
      </c>
    </row>
    <row r="3712" spans="1:3">
      <c r="A3712" t="s">
        <v>19322</v>
      </c>
      <c r="B3712" t="s">
        <v>27308</v>
      </c>
      <c r="C3712" t="s">
        <v>27309</v>
      </c>
    </row>
    <row r="3713" spans="1:3">
      <c r="A3713" t="s">
        <v>19362</v>
      </c>
      <c r="B3713" t="s">
        <v>27310</v>
      </c>
      <c r="C3713" t="s">
        <v>27311</v>
      </c>
    </row>
    <row r="3714" spans="1:3">
      <c r="A3714" t="s">
        <v>19362</v>
      </c>
      <c r="B3714" t="s">
        <v>27312</v>
      </c>
      <c r="C3714" t="s">
        <v>27313</v>
      </c>
    </row>
    <row r="3715" spans="1:3">
      <c r="A3715" t="s">
        <v>19362</v>
      </c>
      <c r="B3715" t="s">
        <v>27314</v>
      </c>
      <c r="C3715" t="s">
        <v>21103</v>
      </c>
    </row>
    <row r="3716" spans="1:3">
      <c r="A3716" t="s">
        <v>19362</v>
      </c>
      <c r="B3716" t="s">
        <v>27315</v>
      </c>
      <c r="C3716" t="s">
        <v>27316</v>
      </c>
    </row>
    <row r="3717" spans="1:3">
      <c r="A3717" t="s">
        <v>19362</v>
      </c>
      <c r="B3717" t="s">
        <v>27317</v>
      </c>
      <c r="C3717" t="s">
        <v>27318</v>
      </c>
    </row>
    <row r="3718" spans="1:3">
      <c r="A3718" t="s">
        <v>19362</v>
      </c>
      <c r="B3718" t="s">
        <v>27319</v>
      </c>
      <c r="C3718" t="s">
        <v>27320</v>
      </c>
    </row>
    <row r="3719" spans="1:3">
      <c r="A3719" t="s">
        <v>19362</v>
      </c>
      <c r="B3719" t="s">
        <v>27321</v>
      </c>
      <c r="C3719" t="s">
        <v>27322</v>
      </c>
    </row>
    <row r="3720" spans="1:3">
      <c r="A3720" t="s">
        <v>19362</v>
      </c>
      <c r="B3720" t="s">
        <v>27323</v>
      </c>
      <c r="C3720" t="s">
        <v>27324</v>
      </c>
    </row>
    <row r="3721" spans="1:3">
      <c r="A3721" t="s">
        <v>19362</v>
      </c>
      <c r="B3721" t="s">
        <v>27325</v>
      </c>
      <c r="C3721" t="s">
        <v>27326</v>
      </c>
    </row>
    <row r="3722" spans="1:3">
      <c r="A3722" t="s">
        <v>19362</v>
      </c>
      <c r="B3722" t="s">
        <v>27327</v>
      </c>
      <c r="C3722" t="s">
        <v>27328</v>
      </c>
    </row>
    <row r="3723" spans="1:3">
      <c r="A3723" t="s">
        <v>19362</v>
      </c>
      <c r="B3723" t="s">
        <v>27329</v>
      </c>
      <c r="C3723" t="s">
        <v>27330</v>
      </c>
    </row>
    <row r="3724" spans="1:3">
      <c r="A3724" t="s">
        <v>19362</v>
      </c>
      <c r="B3724" t="s">
        <v>27331</v>
      </c>
      <c r="C3724" t="s">
        <v>27332</v>
      </c>
    </row>
    <row r="3725" spans="1:3">
      <c r="A3725" t="s">
        <v>19362</v>
      </c>
      <c r="B3725" t="s">
        <v>27333</v>
      </c>
      <c r="C3725" t="s">
        <v>27334</v>
      </c>
    </row>
    <row r="3726" spans="1:3">
      <c r="A3726" t="s">
        <v>19362</v>
      </c>
      <c r="B3726" t="s">
        <v>27335</v>
      </c>
      <c r="C3726" t="s">
        <v>27336</v>
      </c>
    </row>
    <row r="3727" spans="1:3">
      <c r="A3727" t="s">
        <v>19362</v>
      </c>
      <c r="B3727" t="s">
        <v>27337</v>
      </c>
      <c r="C3727" t="s">
        <v>27338</v>
      </c>
    </row>
    <row r="3728" spans="1:3">
      <c r="A3728" t="s">
        <v>19362</v>
      </c>
      <c r="B3728" t="s">
        <v>27339</v>
      </c>
      <c r="C3728" t="s">
        <v>20289</v>
      </c>
    </row>
    <row r="3729" spans="1:3">
      <c r="A3729" t="s">
        <v>19362</v>
      </c>
      <c r="B3729" t="s">
        <v>27340</v>
      </c>
      <c r="C3729" t="s">
        <v>27341</v>
      </c>
    </row>
    <row r="3730" spans="1:3">
      <c r="A3730" t="s">
        <v>19362</v>
      </c>
      <c r="B3730" t="s">
        <v>27342</v>
      </c>
      <c r="C3730" t="s">
        <v>19368</v>
      </c>
    </row>
    <row r="3731" spans="1:3">
      <c r="A3731" t="s">
        <v>19431</v>
      </c>
      <c r="B3731" t="s">
        <v>27343</v>
      </c>
      <c r="C3731" t="s">
        <v>27344</v>
      </c>
    </row>
    <row r="3732" spans="1:3">
      <c r="A3732" t="s">
        <v>19431</v>
      </c>
      <c r="B3732" t="s">
        <v>27345</v>
      </c>
      <c r="C3732" t="s">
        <v>27346</v>
      </c>
    </row>
    <row r="3733" spans="1:3">
      <c r="A3733" t="s">
        <v>19431</v>
      </c>
      <c r="B3733" t="s">
        <v>27347</v>
      </c>
      <c r="C3733" t="s">
        <v>27348</v>
      </c>
    </row>
    <row r="3734" spans="1:3">
      <c r="A3734" t="s">
        <v>19431</v>
      </c>
      <c r="B3734" t="s">
        <v>27349</v>
      </c>
      <c r="C3734" t="s">
        <v>27350</v>
      </c>
    </row>
    <row r="3735" spans="1:3">
      <c r="A3735" t="s">
        <v>19431</v>
      </c>
      <c r="B3735" t="s">
        <v>27351</v>
      </c>
      <c r="C3735" t="s">
        <v>27352</v>
      </c>
    </row>
    <row r="3736" spans="1:3">
      <c r="A3736" t="s">
        <v>19431</v>
      </c>
      <c r="B3736" t="s">
        <v>27353</v>
      </c>
      <c r="C3736" t="s">
        <v>27354</v>
      </c>
    </row>
    <row r="3737" spans="1:3">
      <c r="A3737" t="s">
        <v>19431</v>
      </c>
      <c r="B3737" t="s">
        <v>27355</v>
      </c>
      <c r="C3737" t="s">
        <v>27356</v>
      </c>
    </row>
    <row r="3738" spans="1:3">
      <c r="A3738" t="s">
        <v>19431</v>
      </c>
      <c r="B3738" t="s">
        <v>27357</v>
      </c>
      <c r="C3738" t="s">
        <v>27358</v>
      </c>
    </row>
    <row r="3739" spans="1:3">
      <c r="A3739" t="s">
        <v>19448</v>
      </c>
      <c r="B3739" t="s">
        <v>27359</v>
      </c>
      <c r="C3739" t="s">
        <v>27360</v>
      </c>
    </row>
    <row r="3740" spans="1:3">
      <c r="A3740" t="s">
        <v>19448</v>
      </c>
      <c r="B3740" t="s">
        <v>27361</v>
      </c>
      <c r="C3740" t="s">
        <v>27362</v>
      </c>
    </row>
    <row r="3741" spans="1:3">
      <c r="A3741" t="s">
        <v>19448</v>
      </c>
      <c r="B3741" t="s">
        <v>27363</v>
      </c>
      <c r="C3741" t="s">
        <v>27364</v>
      </c>
    </row>
    <row r="3742" spans="1:3">
      <c r="A3742" t="s">
        <v>19448</v>
      </c>
      <c r="B3742" t="s">
        <v>27365</v>
      </c>
      <c r="C3742" t="s">
        <v>19455</v>
      </c>
    </row>
    <row r="3743" spans="1:3">
      <c r="A3743" t="s">
        <v>19448</v>
      </c>
      <c r="B3743" t="s">
        <v>27366</v>
      </c>
      <c r="C3743" t="s">
        <v>27367</v>
      </c>
    </row>
    <row r="3744" spans="1:3">
      <c r="A3744" t="s">
        <v>19448</v>
      </c>
      <c r="B3744" t="s">
        <v>27368</v>
      </c>
      <c r="C3744" t="s">
        <v>27369</v>
      </c>
    </row>
    <row r="3745" spans="1:3">
      <c r="A3745" t="s">
        <v>19448</v>
      </c>
      <c r="B3745" t="s">
        <v>27370</v>
      </c>
      <c r="C3745" t="s">
        <v>27371</v>
      </c>
    </row>
    <row r="3746" spans="1:3">
      <c r="A3746" t="s">
        <v>19448</v>
      </c>
      <c r="B3746" t="s">
        <v>27372</v>
      </c>
      <c r="C3746" t="s">
        <v>27373</v>
      </c>
    </row>
    <row r="3747" spans="1:3">
      <c r="A3747" t="s">
        <v>19448</v>
      </c>
      <c r="B3747" t="s">
        <v>27374</v>
      </c>
      <c r="C3747" t="s">
        <v>27375</v>
      </c>
    </row>
    <row r="3748" spans="1:3">
      <c r="A3748" t="s">
        <v>19448</v>
      </c>
      <c r="B3748" t="s">
        <v>27376</v>
      </c>
      <c r="C3748" t="s">
        <v>27377</v>
      </c>
    </row>
    <row r="3749" spans="1:3">
      <c r="A3749" t="s">
        <v>19448</v>
      </c>
      <c r="B3749" t="s">
        <v>27378</v>
      </c>
      <c r="C3749" t="s">
        <v>27379</v>
      </c>
    </row>
    <row r="3750" spans="1:3">
      <c r="A3750" t="s">
        <v>19448</v>
      </c>
      <c r="B3750" t="s">
        <v>27380</v>
      </c>
      <c r="C3750" t="s">
        <v>27381</v>
      </c>
    </row>
    <row r="3751" spans="1:3">
      <c r="A3751" t="s">
        <v>19448</v>
      </c>
      <c r="B3751" t="s">
        <v>27382</v>
      </c>
      <c r="C3751" t="s">
        <v>25727</v>
      </c>
    </row>
    <row r="3752" spans="1:3">
      <c r="A3752" t="s">
        <v>19448</v>
      </c>
      <c r="B3752" t="s">
        <v>27383</v>
      </c>
      <c r="C3752" t="s">
        <v>27384</v>
      </c>
    </row>
    <row r="3753" spans="1:3">
      <c r="A3753" t="s">
        <v>19448</v>
      </c>
      <c r="B3753" t="s">
        <v>27385</v>
      </c>
      <c r="C3753" t="s">
        <v>27386</v>
      </c>
    </row>
    <row r="3754" spans="1:3">
      <c r="A3754" t="s">
        <v>19448</v>
      </c>
      <c r="B3754" t="s">
        <v>27387</v>
      </c>
      <c r="C3754" t="s">
        <v>27388</v>
      </c>
    </row>
    <row r="3755" spans="1:3">
      <c r="A3755" t="s">
        <v>19448</v>
      </c>
      <c r="B3755" t="s">
        <v>27389</v>
      </c>
      <c r="C3755" t="s">
        <v>27390</v>
      </c>
    </row>
    <row r="3756" spans="1:3">
      <c r="A3756" t="s">
        <v>19448</v>
      </c>
      <c r="B3756" t="s">
        <v>27391</v>
      </c>
      <c r="C3756" t="s">
        <v>27392</v>
      </c>
    </row>
    <row r="3757" spans="1:3">
      <c r="A3757" t="s">
        <v>19448</v>
      </c>
      <c r="B3757" t="s">
        <v>27393</v>
      </c>
      <c r="C3757" t="s">
        <v>27394</v>
      </c>
    </row>
    <row r="3758" spans="1:3">
      <c r="A3758" t="s">
        <v>19448</v>
      </c>
      <c r="B3758" t="s">
        <v>27395</v>
      </c>
      <c r="C3758" t="s">
        <v>27396</v>
      </c>
    </row>
    <row r="3759" spans="1:3">
      <c r="A3759" t="s">
        <v>19448</v>
      </c>
      <c r="B3759" t="s">
        <v>27397</v>
      </c>
      <c r="C3759" t="s">
        <v>27398</v>
      </c>
    </row>
    <row r="3760" spans="1:3">
      <c r="A3760" t="s">
        <v>19448</v>
      </c>
      <c r="B3760" t="s">
        <v>27399</v>
      </c>
      <c r="C3760" t="s">
        <v>27400</v>
      </c>
    </row>
    <row r="3761" spans="1:3">
      <c r="A3761" t="s">
        <v>19448</v>
      </c>
      <c r="B3761" t="s">
        <v>27401</v>
      </c>
      <c r="C3761" t="s">
        <v>27402</v>
      </c>
    </row>
    <row r="3762" spans="1:3">
      <c r="A3762" t="s">
        <v>19448</v>
      </c>
      <c r="B3762" t="s">
        <v>27403</v>
      </c>
      <c r="C3762" t="s">
        <v>27404</v>
      </c>
    </row>
    <row r="3763" spans="1:3">
      <c r="A3763" t="s">
        <v>19448</v>
      </c>
      <c r="B3763" t="s">
        <v>27405</v>
      </c>
      <c r="C3763" t="s">
        <v>27406</v>
      </c>
    </row>
    <row r="3764" spans="1:3">
      <c r="A3764" t="s">
        <v>19448</v>
      </c>
      <c r="B3764" t="s">
        <v>27407</v>
      </c>
      <c r="C3764" t="s">
        <v>27408</v>
      </c>
    </row>
    <row r="3765" spans="1:3">
      <c r="A3765" t="s">
        <v>19448</v>
      </c>
      <c r="B3765" t="s">
        <v>27409</v>
      </c>
      <c r="C3765" t="s">
        <v>27410</v>
      </c>
    </row>
    <row r="3766" spans="1:3">
      <c r="A3766" t="s">
        <v>19448</v>
      </c>
      <c r="B3766" t="s">
        <v>27411</v>
      </c>
      <c r="C3766" t="s">
        <v>27412</v>
      </c>
    </row>
    <row r="3767" spans="1:3">
      <c r="A3767" t="s">
        <v>19448</v>
      </c>
      <c r="B3767" t="s">
        <v>27413</v>
      </c>
      <c r="C3767" t="s">
        <v>27414</v>
      </c>
    </row>
    <row r="3768" spans="1:3">
      <c r="A3768" t="s">
        <v>19448</v>
      </c>
      <c r="B3768" t="s">
        <v>27415</v>
      </c>
      <c r="C3768" t="s">
        <v>27416</v>
      </c>
    </row>
    <row r="3769" spans="1:3">
      <c r="A3769" t="s">
        <v>19448</v>
      </c>
      <c r="B3769" t="s">
        <v>27417</v>
      </c>
      <c r="C3769" t="s">
        <v>27418</v>
      </c>
    </row>
    <row r="3770" spans="1:3">
      <c r="A3770" t="s">
        <v>19448</v>
      </c>
      <c r="B3770" t="s">
        <v>27419</v>
      </c>
      <c r="C3770" t="s">
        <v>27420</v>
      </c>
    </row>
    <row r="3771" spans="1:3">
      <c r="A3771" t="s">
        <v>19448</v>
      </c>
      <c r="B3771" t="s">
        <v>27421</v>
      </c>
      <c r="C3771" t="s">
        <v>27422</v>
      </c>
    </row>
    <row r="3772" spans="1:3">
      <c r="A3772" t="s">
        <v>19448</v>
      </c>
      <c r="B3772" t="s">
        <v>27423</v>
      </c>
      <c r="C3772" t="s">
        <v>27424</v>
      </c>
    </row>
    <row r="3773" spans="1:3">
      <c r="A3773" t="s">
        <v>19448</v>
      </c>
      <c r="B3773" t="s">
        <v>27425</v>
      </c>
      <c r="C3773" t="s">
        <v>27426</v>
      </c>
    </row>
    <row r="3774" spans="1:3">
      <c r="A3774" t="s">
        <v>19448</v>
      </c>
      <c r="B3774" t="s">
        <v>27427</v>
      </c>
      <c r="C3774" t="s">
        <v>27428</v>
      </c>
    </row>
    <row r="3775" spans="1:3">
      <c r="A3775" t="s">
        <v>19448</v>
      </c>
      <c r="B3775" t="s">
        <v>27429</v>
      </c>
      <c r="C3775" t="s">
        <v>27430</v>
      </c>
    </row>
    <row r="3776" spans="1:3">
      <c r="A3776" t="s">
        <v>19448</v>
      </c>
      <c r="B3776" t="s">
        <v>27431</v>
      </c>
      <c r="C3776" t="s">
        <v>27432</v>
      </c>
    </row>
    <row r="3777" spans="1:3">
      <c r="A3777" t="s">
        <v>19448</v>
      </c>
      <c r="B3777" t="s">
        <v>27433</v>
      </c>
      <c r="C3777" t="s">
        <v>27434</v>
      </c>
    </row>
    <row r="3778" spans="1:3">
      <c r="A3778" t="s">
        <v>19448</v>
      </c>
      <c r="B3778" t="s">
        <v>27435</v>
      </c>
      <c r="C3778" t="s">
        <v>27436</v>
      </c>
    </row>
    <row r="3779" spans="1:3">
      <c r="A3779" t="s">
        <v>19448</v>
      </c>
      <c r="B3779" t="s">
        <v>27437</v>
      </c>
      <c r="C3779" t="s">
        <v>27438</v>
      </c>
    </row>
    <row r="3780" spans="1:3">
      <c r="A3780" t="s">
        <v>19448</v>
      </c>
      <c r="B3780" t="s">
        <v>27439</v>
      </c>
      <c r="C3780" t="s">
        <v>27440</v>
      </c>
    </row>
    <row r="3781" spans="1:3">
      <c r="A3781" t="s">
        <v>19575</v>
      </c>
      <c r="B3781" t="s">
        <v>27441</v>
      </c>
      <c r="C3781" t="s">
        <v>27442</v>
      </c>
    </row>
    <row r="3782" spans="1:3">
      <c r="A3782" t="s">
        <v>19575</v>
      </c>
      <c r="B3782" t="s">
        <v>27443</v>
      </c>
      <c r="C3782" t="s">
        <v>27444</v>
      </c>
    </row>
    <row r="3783" spans="1:3">
      <c r="A3783" t="s">
        <v>19575</v>
      </c>
      <c r="B3783" t="s">
        <v>27445</v>
      </c>
      <c r="C3783" t="s">
        <v>27446</v>
      </c>
    </row>
    <row r="3784" spans="1:3">
      <c r="A3784" t="s">
        <v>19575</v>
      </c>
      <c r="B3784" t="s">
        <v>27447</v>
      </c>
      <c r="C3784" t="s">
        <v>27448</v>
      </c>
    </row>
    <row r="3785" spans="1:3">
      <c r="A3785" t="s">
        <v>19575</v>
      </c>
      <c r="B3785" t="s">
        <v>27449</v>
      </c>
      <c r="C3785" t="s">
        <v>27450</v>
      </c>
    </row>
    <row r="3786" spans="1:3">
      <c r="A3786" t="s">
        <v>19575</v>
      </c>
      <c r="B3786" t="s">
        <v>27451</v>
      </c>
      <c r="C3786" t="s">
        <v>27452</v>
      </c>
    </row>
    <row r="3787" spans="1:3">
      <c r="A3787" t="s">
        <v>19575</v>
      </c>
      <c r="B3787" t="s">
        <v>27453</v>
      </c>
      <c r="C3787" t="s">
        <v>27454</v>
      </c>
    </row>
    <row r="3788" spans="1:3">
      <c r="A3788" t="s">
        <v>19575</v>
      </c>
      <c r="B3788" t="s">
        <v>27455</v>
      </c>
      <c r="C3788" t="s">
        <v>27456</v>
      </c>
    </row>
    <row r="3789" spans="1:3">
      <c r="A3789" t="s">
        <v>19575</v>
      </c>
      <c r="B3789" t="s">
        <v>27457</v>
      </c>
      <c r="C3789" t="s">
        <v>27458</v>
      </c>
    </row>
    <row r="3790" spans="1:3">
      <c r="A3790" t="s">
        <v>19575</v>
      </c>
      <c r="B3790" t="s">
        <v>27459</v>
      </c>
      <c r="C3790" t="s">
        <v>27460</v>
      </c>
    </row>
    <row r="3791" spans="1:3">
      <c r="A3791" t="s">
        <v>19575</v>
      </c>
      <c r="B3791" t="s">
        <v>27461</v>
      </c>
      <c r="C3791" t="s">
        <v>27462</v>
      </c>
    </row>
    <row r="3792" spans="1:3">
      <c r="A3792" t="s">
        <v>19575</v>
      </c>
      <c r="B3792" t="s">
        <v>27463</v>
      </c>
      <c r="C3792" t="s">
        <v>27464</v>
      </c>
    </row>
    <row r="3793" spans="1:3">
      <c r="A3793" t="s">
        <v>19575</v>
      </c>
      <c r="B3793" t="s">
        <v>27465</v>
      </c>
      <c r="C3793" t="s">
        <v>27466</v>
      </c>
    </row>
    <row r="3794" spans="1:3">
      <c r="A3794" t="s">
        <v>19575</v>
      </c>
      <c r="B3794" t="s">
        <v>27467</v>
      </c>
      <c r="C3794" t="s">
        <v>27468</v>
      </c>
    </row>
    <row r="3795" spans="1:3">
      <c r="A3795" t="s">
        <v>19575</v>
      </c>
      <c r="B3795" t="s">
        <v>27469</v>
      </c>
      <c r="C3795" t="s">
        <v>27470</v>
      </c>
    </row>
    <row r="3796" spans="1:3">
      <c r="A3796" t="s">
        <v>19575</v>
      </c>
      <c r="B3796" t="s">
        <v>27471</v>
      </c>
      <c r="C3796" t="s">
        <v>27472</v>
      </c>
    </row>
    <row r="3797" spans="1:3">
      <c r="A3797" t="s">
        <v>19575</v>
      </c>
      <c r="B3797" t="s">
        <v>27473</v>
      </c>
      <c r="C3797" t="s">
        <v>27474</v>
      </c>
    </row>
    <row r="3798" spans="1:3">
      <c r="A3798" t="s">
        <v>19575</v>
      </c>
      <c r="B3798" t="s">
        <v>27475</v>
      </c>
      <c r="C3798" t="s">
        <v>27476</v>
      </c>
    </row>
    <row r="3799" spans="1:3">
      <c r="A3799" t="s">
        <v>19575</v>
      </c>
      <c r="B3799" t="s">
        <v>27477</v>
      </c>
      <c r="C3799" t="s">
        <v>27478</v>
      </c>
    </row>
    <row r="3800" spans="1:3">
      <c r="A3800" t="s">
        <v>19575</v>
      </c>
      <c r="B3800" t="s">
        <v>27479</v>
      </c>
      <c r="C3800" t="s">
        <v>27480</v>
      </c>
    </row>
    <row r="3801" spans="1:3">
      <c r="A3801" t="s">
        <v>19575</v>
      </c>
      <c r="B3801" t="s">
        <v>27481</v>
      </c>
      <c r="C3801" t="s">
        <v>27482</v>
      </c>
    </row>
    <row r="3802" spans="1:3">
      <c r="A3802" t="s">
        <v>19575</v>
      </c>
      <c r="B3802" t="s">
        <v>27483</v>
      </c>
      <c r="C3802" t="s">
        <v>27484</v>
      </c>
    </row>
    <row r="3803" spans="1:3">
      <c r="A3803" t="s">
        <v>19575</v>
      </c>
      <c r="B3803" t="s">
        <v>27485</v>
      </c>
      <c r="C3803" t="s">
        <v>27486</v>
      </c>
    </row>
    <row r="3804" spans="1:3">
      <c r="A3804" t="s">
        <v>19575</v>
      </c>
      <c r="B3804" t="s">
        <v>27487</v>
      </c>
      <c r="C3804" t="s">
        <v>27488</v>
      </c>
    </row>
    <row r="3805" spans="1:3">
      <c r="A3805" t="s">
        <v>19575</v>
      </c>
      <c r="B3805" t="s">
        <v>27489</v>
      </c>
      <c r="C3805" t="s">
        <v>27490</v>
      </c>
    </row>
    <row r="3806" spans="1:3">
      <c r="A3806" t="s">
        <v>19575</v>
      </c>
      <c r="B3806" t="s">
        <v>27491</v>
      </c>
      <c r="C3806" t="s">
        <v>27492</v>
      </c>
    </row>
    <row r="3807" spans="1:3">
      <c r="A3807" t="s">
        <v>19575</v>
      </c>
      <c r="B3807" t="s">
        <v>27493</v>
      </c>
      <c r="C3807" t="s">
        <v>27494</v>
      </c>
    </row>
    <row r="3808" spans="1:3">
      <c r="A3808" t="s">
        <v>19575</v>
      </c>
      <c r="B3808" t="s">
        <v>27495</v>
      </c>
      <c r="C3808" t="s">
        <v>27496</v>
      </c>
    </row>
    <row r="3809" spans="1:3">
      <c r="A3809" t="s">
        <v>19575</v>
      </c>
      <c r="B3809" t="s">
        <v>27497</v>
      </c>
      <c r="C3809" t="s">
        <v>27498</v>
      </c>
    </row>
    <row r="3810" spans="1:3">
      <c r="A3810" t="s">
        <v>19575</v>
      </c>
      <c r="B3810" t="s">
        <v>27499</v>
      </c>
      <c r="C3810" t="s">
        <v>27500</v>
      </c>
    </row>
    <row r="3811" spans="1:3">
      <c r="A3811" t="s">
        <v>19575</v>
      </c>
      <c r="B3811" t="s">
        <v>27501</v>
      </c>
      <c r="C3811" t="s">
        <v>27502</v>
      </c>
    </row>
    <row r="3812" spans="1:3">
      <c r="A3812" t="s">
        <v>19575</v>
      </c>
      <c r="B3812" t="s">
        <v>27503</v>
      </c>
      <c r="C3812" t="s">
        <v>27504</v>
      </c>
    </row>
    <row r="3813" spans="1:3">
      <c r="A3813" t="s">
        <v>19456</v>
      </c>
      <c r="B3813" t="s">
        <v>27505</v>
      </c>
      <c r="C3813" t="s">
        <v>27506</v>
      </c>
    </row>
    <row r="3814" spans="1:3">
      <c r="A3814" t="s">
        <v>19456</v>
      </c>
      <c r="B3814" t="s">
        <v>27507</v>
      </c>
      <c r="C3814" t="s">
        <v>27508</v>
      </c>
    </row>
    <row r="3815" spans="1:3">
      <c r="A3815" t="s">
        <v>19456</v>
      </c>
      <c r="B3815" t="s">
        <v>27509</v>
      </c>
      <c r="C3815" t="s">
        <v>27510</v>
      </c>
    </row>
    <row r="3816" spans="1:3">
      <c r="A3816" t="s">
        <v>19456</v>
      </c>
      <c r="B3816" t="s">
        <v>27511</v>
      </c>
      <c r="C3816" t="s">
        <v>27512</v>
      </c>
    </row>
    <row r="3817" spans="1:3">
      <c r="A3817" t="s">
        <v>19456</v>
      </c>
      <c r="B3817" t="s">
        <v>27513</v>
      </c>
      <c r="C3817" t="s">
        <v>27514</v>
      </c>
    </row>
    <row r="3818" spans="1:3">
      <c r="A3818" t="s">
        <v>19456</v>
      </c>
      <c r="B3818" t="s">
        <v>27515</v>
      </c>
      <c r="C3818" t="s">
        <v>27516</v>
      </c>
    </row>
    <row r="3819" spans="1:3">
      <c r="A3819" t="s">
        <v>19456</v>
      </c>
      <c r="B3819" t="s">
        <v>27517</v>
      </c>
      <c r="C3819" t="s">
        <v>27518</v>
      </c>
    </row>
    <row r="3820" spans="1:3">
      <c r="A3820" t="s">
        <v>19456</v>
      </c>
      <c r="B3820" t="s">
        <v>27519</v>
      </c>
      <c r="C3820" t="s">
        <v>27520</v>
      </c>
    </row>
    <row r="3821" spans="1:3">
      <c r="A3821" t="s">
        <v>19456</v>
      </c>
      <c r="B3821" t="s">
        <v>27521</v>
      </c>
      <c r="C3821" t="s">
        <v>27522</v>
      </c>
    </row>
    <row r="3822" spans="1:3">
      <c r="A3822" t="s">
        <v>19456</v>
      </c>
      <c r="B3822" t="s">
        <v>27523</v>
      </c>
      <c r="C3822" t="s">
        <v>27524</v>
      </c>
    </row>
    <row r="3823" spans="1:3">
      <c r="A3823" t="s">
        <v>19456</v>
      </c>
      <c r="B3823" t="s">
        <v>27525</v>
      </c>
      <c r="C3823" t="s">
        <v>27526</v>
      </c>
    </row>
    <row r="3824" spans="1:3">
      <c r="A3824" t="s">
        <v>19456</v>
      </c>
      <c r="B3824" t="s">
        <v>27527</v>
      </c>
      <c r="C3824" t="s">
        <v>27528</v>
      </c>
    </row>
    <row r="3825" spans="1:3">
      <c r="A3825" t="s">
        <v>19456</v>
      </c>
      <c r="B3825" t="s">
        <v>27529</v>
      </c>
      <c r="C3825" t="s">
        <v>27530</v>
      </c>
    </row>
    <row r="3826" spans="1:3">
      <c r="A3826" t="s">
        <v>19456</v>
      </c>
      <c r="B3826" t="s">
        <v>27531</v>
      </c>
      <c r="C3826" t="s">
        <v>27532</v>
      </c>
    </row>
    <row r="3827" spans="1:3">
      <c r="A3827" t="s">
        <v>19456</v>
      </c>
      <c r="B3827" t="s">
        <v>27533</v>
      </c>
      <c r="C3827" t="s">
        <v>27534</v>
      </c>
    </row>
    <row r="3828" spans="1:3">
      <c r="A3828" t="s">
        <v>19456</v>
      </c>
      <c r="B3828" t="s">
        <v>27535</v>
      </c>
      <c r="C3828" t="s">
        <v>27536</v>
      </c>
    </row>
    <row r="3829" spans="1:3">
      <c r="A3829" t="s">
        <v>19456</v>
      </c>
      <c r="B3829" t="s">
        <v>27537</v>
      </c>
      <c r="C3829" t="s">
        <v>27538</v>
      </c>
    </row>
    <row r="3830" spans="1:3">
      <c r="A3830" t="s">
        <v>19456</v>
      </c>
      <c r="B3830" t="s">
        <v>27539</v>
      </c>
      <c r="C3830" t="s">
        <v>27540</v>
      </c>
    </row>
    <row r="3831" spans="1:3">
      <c r="A3831" t="s">
        <v>19456</v>
      </c>
      <c r="B3831" t="s">
        <v>27541</v>
      </c>
      <c r="C3831" t="s">
        <v>27542</v>
      </c>
    </row>
    <row r="3832" spans="1:3">
      <c r="A3832" t="s">
        <v>19456</v>
      </c>
      <c r="B3832" t="s">
        <v>27543</v>
      </c>
      <c r="C3832" t="s">
        <v>27544</v>
      </c>
    </row>
    <row r="3833" spans="1:3">
      <c r="A3833" t="s">
        <v>19456</v>
      </c>
      <c r="B3833" t="s">
        <v>27545</v>
      </c>
      <c r="C3833" t="s">
        <v>27546</v>
      </c>
    </row>
    <row r="3834" spans="1:3">
      <c r="A3834" t="s">
        <v>19456</v>
      </c>
      <c r="B3834" t="s">
        <v>27547</v>
      </c>
      <c r="C3834" t="s">
        <v>27548</v>
      </c>
    </row>
    <row r="3835" spans="1:3">
      <c r="A3835" t="s">
        <v>19456</v>
      </c>
      <c r="B3835" t="s">
        <v>27549</v>
      </c>
      <c r="C3835" t="s">
        <v>27550</v>
      </c>
    </row>
    <row r="3836" spans="1:3">
      <c r="A3836" t="s">
        <v>19456</v>
      </c>
      <c r="B3836" t="s">
        <v>27551</v>
      </c>
      <c r="C3836" t="s">
        <v>27552</v>
      </c>
    </row>
    <row r="3837" spans="1:3">
      <c r="A3837" t="s">
        <v>19456</v>
      </c>
      <c r="B3837" t="s">
        <v>27553</v>
      </c>
      <c r="C3837" t="s">
        <v>27554</v>
      </c>
    </row>
    <row r="3838" spans="1:3">
      <c r="A3838" t="s">
        <v>19456</v>
      </c>
      <c r="B3838" t="s">
        <v>27555</v>
      </c>
      <c r="C3838" t="s">
        <v>27556</v>
      </c>
    </row>
    <row r="3839" spans="1:3">
      <c r="A3839" t="s">
        <v>19456</v>
      </c>
      <c r="B3839" t="s">
        <v>27557</v>
      </c>
      <c r="C3839" t="s">
        <v>27558</v>
      </c>
    </row>
    <row r="3840" spans="1:3">
      <c r="A3840" t="s">
        <v>19456</v>
      </c>
      <c r="B3840" t="s">
        <v>27559</v>
      </c>
      <c r="C3840" t="s">
        <v>27560</v>
      </c>
    </row>
    <row r="3841" spans="1:3">
      <c r="A3841" t="s">
        <v>19456</v>
      </c>
      <c r="B3841" t="s">
        <v>27561</v>
      </c>
      <c r="C3841" t="s">
        <v>27562</v>
      </c>
    </row>
    <row r="3842" spans="1:3">
      <c r="A3842" t="s">
        <v>19456</v>
      </c>
      <c r="B3842" t="s">
        <v>27563</v>
      </c>
      <c r="C3842" t="s">
        <v>27564</v>
      </c>
    </row>
    <row r="3843" spans="1:3">
      <c r="A3843" t="s">
        <v>19456</v>
      </c>
      <c r="B3843" t="s">
        <v>27565</v>
      </c>
      <c r="C3843" t="s">
        <v>27566</v>
      </c>
    </row>
    <row r="3844" spans="1:3">
      <c r="A3844" t="s">
        <v>19456</v>
      </c>
      <c r="B3844" t="s">
        <v>27567</v>
      </c>
      <c r="C3844" t="s">
        <v>27568</v>
      </c>
    </row>
    <row r="3845" spans="1:3">
      <c r="A3845" t="s">
        <v>19456</v>
      </c>
      <c r="B3845" t="s">
        <v>27569</v>
      </c>
      <c r="C3845" t="s">
        <v>27570</v>
      </c>
    </row>
    <row r="3846" spans="1:3">
      <c r="A3846" t="s">
        <v>19456</v>
      </c>
      <c r="B3846" t="s">
        <v>27571</v>
      </c>
      <c r="C3846" t="s">
        <v>27572</v>
      </c>
    </row>
    <row r="3847" spans="1:3">
      <c r="A3847" t="s">
        <v>19456</v>
      </c>
      <c r="B3847" t="s">
        <v>27573</v>
      </c>
      <c r="C3847" t="s">
        <v>27574</v>
      </c>
    </row>
    <row r="3848" spans="1:3">
      <c r="A3848" t="s">
        <v>19456</v>
      </c>
      <c r="B3848" t="s">
        <v>27575</v>
      </c>
      <c r="C3848" t="s">
        <v>27576</v>
      </c>
    </row>
    <row r="3849" spans="1:3">
      <c r="A3849" t="s">
        <v>19456</v>
      </c>
      <c r="B3849" t="s">
        <v>27577</v>
      </c>
      <c r="C3849" t="s">
        <v>27578</v>
      </c>
    </row>
    <row r="3850" spans="1:3">
      <c r="A3850" t="s">
        <v>19456</v>
      </c>
      <c r="B3850" t="s">
        <v>27579</v>
      </c>
      <c r="C3850" t="s">
        <v>27580</v>
      </c>
    </row>
    <row r="3851" spans="1:3">
      <c r="A3851" t="s">
        <v>19456</v>
      </c>
      <c r="B3851" t="s">
        <v>27581</v>
      </c>
      <c r="C3851" t="s">
        <v>27582</v>
      </c>
    </row>
    <row r="3852" spans="1:3">
      <c r="A3852" t="s">
        <v>19456</v>
      </c>
      <c r="B3852" t="s">
        <v>27583</v>
      </c>
      <c r="C3852" t="s">
        <v>27584</v>
      </c>
    </row>
    <row r="3853" spans="1:3">
      <c r="A3853" t="s">
        <v>19456</v>
      </c>
      <c r="B3853" t="s">
        <v>27585</v>
      </c>
      <c r="C3853" t="s">
        <v>27586</v>
      </c>
    </row>
    <row r="3854" spans="1:3">
      <c r="A3854" t="s">
        <v>19456</v>
      </c>
      <c r="B3854" t="s">
        <v>27587</v>
      </c>
      <c r="C3854" t="s">
        <v>27588</v>
      </c>
    </row>
    <row r="3855" spans="1:3">
      <c r="A3855" t="s">
        <v>19456</v>
      </c>
      <c r="B3855" t="s">
        <v>27589</v>
      </c>
      <c r="C3855" t="s">
        <v>27590</v>
      </c>
    </row>
    <row r="3856" spans="1:3">
      <c r="A3856" t="s">
        <v>19456</v>
      </c>
      <c r="B3856" t="s">
        <v>27591</v>
      </c>
      <c r="C3856" t="s">
        <v>27592</v>
      </c>
    </row>
    <row r="3857" spans="1:3">
      <c r="A3857" t="s">
        <v>19456</v>
      </c>
      <c r="B3857" t="s">
        <v>27593</v>
      </c>
      <c r="C3857" t="s">
        <v>27594</v>
      </c>
    </row>
    <row r="3858" spans="1:3">
      <c r="A3858" t="s">
        <v>19456</v>
      </c>
      <c r="B3858" t="s">
        <v>27595</v>
      </c>
      <c r="C3858" t="s">
        <v>27596</v>
      </c>
    </row>
    <row r="3859" spans="1:3">
      <c r="A3859" t="s">
        <v>19456</v>
      </c>
      <c r="B3859" t="s">
        <v>27597</v>
      </c>
      <c r="C3859" t="s">
        <v>27598</v>
      </c>
    </row>
    <row r="3860" spans="1:3">
      <c r="A3860" t="s">
        <v>19456</v>
      </c>
      <c r="B3860" t="s">
        <v>27599</v>
      </c>
      <c r="C3860" t="s">
        <v>27600</v>
      </c>
    </row>
    <row r="3861" spans="1:3">
      <c r="A3861" t="s">
        <v>19456</v>
      </c>
      <c r="B3861" t="s">
        <v>27601</v>
      </c>
      <c r="C3861" t="s">
        <v>27602</v>
      </c>
    </row>
    <row r="3862" spans="1:3">
      <c r="A3862" t="s">
        <v>19456</v>
      </c>
      <c r="B3862" t="s">
        <v>27603</v>
      </c>
      <c r="C3862" t="s">
        <v>27604</v>
      </c>
    </row>
    <row r="3863" spans="1:3">
      <c r="A3863" t="s">
        <v>19456</v>
      </c>
      <c r="B3863" t="s">
        <v>27605</v>
      </c>
      <c r="C3863" t="s">
        <v>27606</v>
      </c>
    </row>
    <row r="3864" spans="1:3">
      <c r="A3864" t="s">
        <v>19456</v>
      </c>
      <c r="B3864" t="s">
        <v>27607</v>
      </c>
      <c r="C3864" t="s">
        <v>27608</v>
      </c>
    </row>
    <row r="3865" spans="1:3">
      <c r="A3865" t="s">
        <v>19456</v>
      </c>
      <c r="B3865" t="s">
        <v>27609</v>
      </c>
      <c r="C3865" t="s">
        <v>27610</v>
      </c>
    </row>
    <row r="3866" spans="1:3">
      <c r="A3866" t="s">
        <v>19456</v>
      </c>
      <c r="B3866" t="s">
        <v>27611</v>
      </c>
      <c r="C3866" t="s">
        <v>27612</v>
      </c>
    </row>
    <row r="3867" spans="1:3">
      <c r="A3867" t="s">
        <v>19456</v>
      </c>
      <c r="B3867" t="s">
        <v>27613</v>
      </c>
      <c r="C3867" t="s">
        <v>27614</v>
      </c>
    </row>
    <row r="3868" spans="1:3">
      <c r="A3868" t="s">
        <v>19456</v>
      </c>
      <c r="B3868" t="s">
        <v>27615</v>
      </c>
      <c r="C3868" t="s">
        <v>27616</v>
      </c>
    </row>
    <row r="3869" spans="1:3">
      <c r="A3869" t="s">
        <v>19456</v>
      </c>
      <c r="B3869" t="s">
        <v>27617</v>
      </c>
      <c r="C3869" t="s">
        <v>27618</v>
      </c>
    </row>
    <row r="3870" spans="1:3">
      <c r="A3870" t="s">
        <v>19456</v>
      </c>
      <c r="B3870" t="s">
        <v>27619</v>
      </c>
      <c r="C3870" t="s">
        <v>27620</v>
      </c>
    </row>
    <row r="3871" spans="1:3">
      <c r="A3871" t="s">
        <v>19456</v>
      </c>
      <c r="B3871" t="s">
        <v>27621</v>
      </c>
      <c r="C3871" t="s">
        <v>27622</v>
      </c>
    </row>
    <row r="3872" spans="1:3">
      <c r="A3872" t="s">
        <v>19456</v>
      </c>
      <c r="B3872" t="s">
        <v>27623</v>
      </c>
      <c r="C3872" t="s">
        <v>27624</v>
      </c>
    </row>
    <row r="3873" spans="1:3">
      <c r="A3873" t="s">
        <v>19456</v>
      </c>
      <c r="B3873" t="s">
        <v>27625</v>
      </c>
      <c r="C3873" t="s">
        <v>27626</v>
      </c>
    </row>
    <row r="3874" spans="1:3">
      <c r="A3874" t="s">
        <v>19456</v>
      </c>
      <c r="B3874" t="s">
        <v>27627</v>
      </c>
      <c r="C3874" t="s">
        <v>27628</v>
      </c>
    </row>
    <row r="3875" spans="1:3">
      <c r="A3875" t="s">
        <v>19456</v>
      </c>
      <c r="B3875" t="s">
        <v>27629</v>
      </c>
      <c r="C3875" t="s">
        <v>27630</v>
      </c>
    </row>
    <row r="3876" spans="1:3">
      <c r="A3876" t="s">
        <v>19456</v>
      </c>
      <c r="B3876" t="s">
        <v>27631</v>
      </c>
      <c r="C3876" t="s">
        <v>27632</v>
      </c>
    </row>
    <row r="3877" spans="1:3">
      <c r="A3877" t="s">
        <v>19456</v>
      </c>
      <c r="B3877" t="s">
        <v>27633</v>
      </c>
      <c r="C3877" t="s">
        <v>27634</v>
      </c>
    </row>
    <row r="3878" spans="1:3">
      <c r="A3878" t="s">
        <v>19456</v>
      </c>
      <c r="B3878" t="s">
        <v>27635</v>
      </c>
      <c r="C3878" t="s">
        <v>27636</v>
      </c>
    </row>
    <row r="3879" spans="1:3">
      <c r="A3879" t="s">
        <v>19456</v>
      </c>
      <c r="B3879" t="s">
        <v>27637</v>
      </c>
      <c r="C3879" t="s">
        <v>27638</v>
      </c>
    </row>
    <row r="3880" spans="1:3">
      <c r="A3880" t="s">
        <v>19456</v>
      </c>
      <c r="B3880" t="s">
        <v>27639</v>
      </c>
      <c r="C3880" t="s">
        <v>27640</v>
      </c>
    </row>
    <row r="3881" spans="1:3">
      <c r="A3881" t="s">
        <v>19456</v>
      </c>
      <c r="B3881" t="s">
        <v>27641</v>
      </c>
      <c r="C3881" t="s">
        <v>27642</v>
      </c>
    </row>
    <row r="3882" spans="1:3">
      <c r="A3882" t="s">
        <v>19456</v>
      </c>
      <c r="B3882" t="s">
        <v>27643</v>
      </c>
      <c r="C3882" t="s">
        <v>27644</v>
      </c>
    </row>
    <row r="3883" spans="1:3">
      <c r="A3883" t="s">
        <v>19456</v>
      </c>
      <c r="B3883" t="s">
        <v>27645</v>
      </c>
      <c r="C3883" t="s">
        <v>27646</v>
      </c>
    </row>
    <row r="3884" spans="1:3">
      <c r="A3884" t="s">
        <v>19456</v>
      </c>
      <c r="B3884" t="s">
        <v>27647</v>
      </c>
      <c r="C3884" t="s">
        <v>27648</v>
      </c>
    </row>
    <row r="3885" spans="1:3">
      <c r="A3885" t="s">
        <v>19456</v>
      </c>
      <c r="B3885" t="s">
        <v>27649</v>
      </c>
      <c r="C3885" t="s">
        <v>27650</v>
      </c>
    </row>
    <row r="3886" spans="1:3">
      <c r="A3886" t="s">
        <v>19456</v>
      </c>
      <c r="B3886" t="s">
        <v>27651</v>
      </c>
      <c r="C3886" t="s">
        <v>27652</v>
      </c>
    </row>
    <row r="3887" spans="1:3">
      <c r="A3887" t="s">
        <v>19456</v>
      </c>
      <c r="B3887" t="s">
        <v>27653</v>
      </c>
      <c r="C3887" t="s">
        <v>27654</v>
      </c>
    </row>
    <row r="3888" spans="1:3">
      <c r="A3888" t="s">
        <v>19456</v>
      </c>
      <c r="B3888" t="s">
        <v>27655</v>
      </c>
      <c r="C3888" t="s">
        <v>27656</v>
      </c>
    </row>
    <row r="3889" spans="1:3">
      <c r="A3889" t="s">
        <v>19456</v>
      </c>
      <c r="B3889" t="s">
        <v>27657</v>
      </c>
      <c r="C3889" t="s">
        <v>27658</v>
      </c>
    </row>
    <row r="3890" spans="1:3">
      <c r="A3890" t="s">
        <v>19456</v>
      </c>
      <c r="B3890" t="s">
        <v>27659</v>
      </c>
      <c r="C3890" t="s">
        <v>27660</v>
      </c>
    </row>
    <row r="3891" spans="1:3">
      <c r="A3891" t="s">
        <v>19456</v>
      </c>
      <c r="B3891" t="s">
        <v>27661</v>
      </c>
      <c r="C3891" t="s">
        <v>27662</v>
      </c>
    </row>
    <row r="3892" spans="1:3">
      <c r="A3892" t="s">
        <v>19456</v>
      </c>
      <c r="B3892" t="s">
        <v>27663</v>
      </c>
      <c r="C3892" t="s">
        <v>27664</v>
      </c>
    </row>
    <row r="3893" spans="1:3">
      <c r="A3893" t="s">
        <v>19456</v>
      </c>
      <c r="B3893" t="s">
        <v>27665</v>
      </c>
      <c r="C3893" t="s">
        <v>27666</v>
      </c>
    </row>
    <row r="3894" spans="1:3">
      <c r="A3894" t="s">
        <v>19456</v>
      </c>
      <c r="B3894" t="s">
        <v>27667</v>
      </c>
      <c r="C3894" t="s">
        <v>27668</v>
      </c>
    </row>
    <row r="3895" spans="1:3">
      <c r="A3895" t="s">
        <v>19456</v>
      </c>
      <c r="B3895" t="s">
        <v>27669</v>
      </c>
      <c r="C3895" t="s">
        <v>27670</v>
      </c>
    </row>
    <row r="3896" spans="1:3">
      <c r="A3896" t="s">
        <v>19468</v>
      </c>
      <c r="B3896" t="s">
        <v>27671</v>
      </c>
      <c r="C3896" t="s">
        <v>27672</v>
      </c>
    </row>
    <row r="3897" spans="1:3">
      <c r="A3897" t="s">
        <v>19468</v>
      </c>
      <c r="B3897" t="s">
        <v>27673</v>
      </c>
      <c r="C3897" t="s">
        <v>22642</v>
      </c>
    </row>
    <row r="3898" spans="1:3">
      <c r="A3898" t="s">
        <v>19468</v>
      </c>
      <c r="B3898" t="s">
        <v>27674</v>
      </c>
      <c r="C3898" t="s">
        <v>22644</v>
      </c>
    </row>
    <row r="3899" spans="1:3">
      <c r="A3899" t="s">
        <v>19468</v>
      </c>
      <c r="B3899" t="s">
        <v>27675</v>
      </c>
      <c r="C3899" t="s">
        <v>22648</v>
      </c>
    </row>
    <row r="3900" spans="1:3">
      <c r="A3900" t="s">
        <v>19468</v>
      </c>
      <c r="B3900" t="s">
        <v>27676</v>
      </c>
      <c r="C3900" t="s">
        <v>21128</v>
      </c>
    </row>
    <row r="3901" spans="1:3">
      <c r="A3901" t="s">
        <v>19556</v>
      </c>
      <c r="B3901" t="s">
        <v>27677</v>
      </c>
      <c r="C3901" t="s">
        <v>27678</v>
      </c>
    </row>
    <row r="3902" spans="1:3">
      <c r="A3902" t="s">
        <v>19556</v>
      </c>
      <c r="B3902" t="s">
        <v>27679</v>
      </c>
      <c r="C3902" t="s">
        <v>27680</v>
      </c>
    </row>
    <row r="3903" spans="1:3">
      <c r="A3903" t="s">
        <v>19556</v>
      </c>
      <c r="B3903" t="s">
        <v>27681</v>
      </c>
      <c r="C3903" t="s">
        <v>27682</v>
      </c>
    </row>
    <row r="3904" spans="1:3">
      <c r="A3904" t="s">
        <v>19556</v>
      </c>
      <c r="B3904" t="s">
        <v>27683</v>
      </c>
      <c r="C3904" t="s">
        <v>22398</v>
      </c>
    </row>
    <row r="3905" spans="1:3">
      <c r="A3905" t="s">
        <v>19556</v>
      </c>
      <c r="B3905" t="s">
        <v>27684</v>
      </c>
      <c r="C3905" t="s">
        <v>27685</v>
      </c>
    </row>
    <row r="3906" spans="1:3">
      <c r="A3906" t="s">
        <v>19556</v>
      </c>
      <c r="B3906" t="s">
        <v>27686</v>
      </c>
      <c r="C3906" t="s">
        <v>27687</v>
      </c>
    </row>
    <row r="3907" spans="1:3">
      <c r="A3907" t="s">
        <v>19556</v>
      </c>
      <c r="B3907" t="s">
        <v>27688</v>
      </c>
      <c r="C3907" t="s">
        <v>27689</v>
      </c>
    </row>
    <row r="3908" spans="1:3">
      <c r="A3908" t="s">
        <v>19556</v>
      </c>
      <c r="B3908" t="s">
        <v>27690</v>
      </c>
      <c r="C3908" t="s">
        <v>27691</v>
      </c>
    </row>
    <row r="3909" spans="1:3">
      <c r="A3909" t="s">
        <v>19556</v>
      </c>
      <c r="B3909" t="s">
        <v>27692</v>
      </c>
      <c r="C3909" t="s">
        <v>27693</v>
      </c>
    </row>
    <row r="3910" spans="1:3">
      <c r="A3910" t="s">
        <v>19556</v>
      </c>
      <c r="B3910" t="s">
        <v>27694</v>
      </c>
      <c r="C3910" t="s">
        <v>27695</v>
      </c>
    </row>
    <row r="3911" spans="1:3">
      <c r="A3911" t="s">
        <v>19556</v>
      </c>
      <c r="B3911" t="s">
        <v>27696</v>
      </c>
      <c r="C3911" t="s">
        <v>27697</v>
      </c>
    </row>
    <row r="3912" spans="1:3">
      <c r="A3912" t="s">
        <v>19556</v>
      </c>
      <c r="B3912" t="s">
        <v>27698</v>
      </c>
      <c r="C3912" t="s">
        <v>27699</v>
      </c>
    </row>
    <row r="3913" spans="1:3">
      <c r="A3913" t="s">
        <v>19556</v>
      </c>
      <c r="B3913" t="s">
        <v>27700</v>
      </c>
      <c r="C3913" t="s">
        <v>27701</v>
      </c>
    </row>
    <row r="3914" spans="1:3">
      <c r="A3914" t="s">
        <v>19641</v>
      </c>
      <c r="B3914" t="s">
        <v>27702</v>
      </c>
      <c r="C3914" t="s">
        <v>21103</v>
      </c>
    </row>
    <row r="3915" spans="1:3">
      <c r="A3915" t="s">
        <v>19641</v>
      </c>
      <c r="B3915" t="s">
        <v>27703</v>
      </c>
      <c r="C3915" t="s">
        <v>25057</v>
      </c>
    </row>
    <row r="3916" spans="1:3">
      <c r="A3916" t="s">
        <v>19641</v>
      </c>
      <c r="B3916" t="s">
        <v>27704</v>
      </c>
      <c r="C3916" t="s">
        <v>27705</v>
      </c>
    </row>
    <row r="3917" spans="1:3">
      <c r="A3917" t="s">
        <v>19641</v>
      </c>
      <c r="B3917" t="s">
        <v>27706</v>
      </c>
      <c r="C3917" t="s">
        <v>27707</v>
      </c>
    </row>
    <row r="3918" spans="1:3">
      <c r="A3918" t="s">
        <v>19641</v>
      </c>
      <c r="B3918" t="s">
        <v>27708</v>
      </c>
      <c r="C3918" t="s">
        <v>27709</v>
      </c>
    </row>
    <row r="3919" spans="1:3">
      <c r="A3919" t="s">
        <v>19641</v>
      </c>
      <c r="B3919" t="s">
        <v>27710</v>
      </c>
      <c r="C3919" t="s">
        <v>27711</v>
      </c>
    </row>
    <row r="3920" spans="1:3">
      <c r="A3920" t="s">
        <v>19641</v>
      </c>
      <c r="B3920" t="s">
        <v>27712</v>
      </c>
      <c r="C3920" t="s">
        <v>27713</v>
      </c>
    </row>
    <row r="3921" spans="1:3">
      <c r="A3921" t="s">
        <v>19641</v>
      </c>
      <c r="B3921" t="s">
        <v>27714</v>
      </c>
      <c r="C3921" t="s">
        <v>27715</v>
      </c>
    </row>
    <row r="3922" spans="1:3">
      <c r="A3922" t="s">
        <v>19641</v>
      </c>
      <c r="B3922" t="s">
        <v>27716</v>
      </c>
      <c r="C3922" t="s">
        <v>27717</v>
      </c>
    </row>
    <row r="3923" spans="1:3">
      <c r="A3923" t="s">
        <v>19641</v>
      </c>
      <c r="B3923" t="s">
        <v>27718</v>
      </c>
      <c r="C3923" t="s">
        <v>22648</v>
      </c>
    </row>
    <row r="3924" spans="1:3">
      <c r="A3924" t="s">
        <v>19586</v>
      </c>
      <c r="B3924" t="s">
        <v>27719</v>
      </c>
      <c r="C3924" t="s">
        <v>27720</v>
      </c>
    </row>
    <row r="3925" spans="1:3">
      <c r="A3925" t="s">
        <v>19586</v>
      </c>
      <c r="B3925" t="s">
        <v>27721</v>
      </c>
      <c r="C3925" t="s">
        <v>27722</v>
      </c>
    </row>
    <row r="3926" spans="1:3">
      <c r="A3926" t="s">
        <v>19586</v>
      </c>
      <c r="B3926" t="s">
        <v>27723</v>
      </c>
      <c r="C3926" t="s">
        <v>27724</v>
      </c>
    </row>
    <row r="3927" spans="1:3">
      <c r="A3927" t="s">
        <v>19586</v>
      </c>
      <c r="B3927" t="s">
        <v>27725</v>
      </c>
      <c r="C3927" t="s">
        <v>27726</v>
      </c>
    </row>
    <row r="3928" spans="1:3">
      <c r="A3928" t="s">
        <v>19586</v>
      </c>
      <c r="B3928" t="s">
        <v>27727</v>
      </c>
      <c r="C3928" t="s">
        <v>27728</v>
      </c>
    </row>
    <row r="3929" spans="1:3">
      <c r="A3929" t="s">
        <v>19586</v>
      </c>
      <c r="B3929" t="s">
        <v>27729</v>
      </c>
      <c r="C3929" t="s">
        <v>27730</v>
      </c>
    </row>
    <row r="3930" spans="1:3">
      <c r="A3930" t="s">
        <v>19586</v>
      </c>
      <c r="B3930" t="s">
        <v>27731</v>
      </c>
      <c r="C3930" t="s">
        <v>27732</v>
      </c>
    </row>
    <row r="3931" spans="1:3">
      <c r="A3931" t="s">
        <v>19586</v>
      </c>
      <c r="B3931" t="s">
        <v>27733</v>
      </c>
      <c r="C3931" t="s">
        <v>27734</v>
      </c>
    </row>
    <row r="3932" spans="1:3">
      <c r="A3932" t="s">
        <v>19586</v>
      </c>
      <c r="B3932" t="s">
        <v>27735</v>
      </c>
      <c r="C3932" t="s">
        <v>27736</v>
      </c>
    </row>
    <row r="3933" spans="1:3">
      <c r="A3933" t="s">
        <v>19586</v>
      </c>
      <c r="B3933" t="s">
        <v>27737</v>
      </c>
      <c r="C3933" t="s">
        <v>27738</v>
      </c>
    </row>
    <row r="3934" spans="1:3">
      <c r="A3934" t="s">
        <v>19586</v>
      </c>
      <c r="B3934" t="s">
        <v>27739</v>
      </c>
      <c r="C3934" t="s">
        <v>27740</v>
      </c>
    </row>
    <row r="3935" spans="1:3">
      <c r="A3935" t="s">
        <v>19586</v>
      </c>
      <c r="B3935" t="s">
        <v>27741</v>
      </c>
      <c r="C3935" t="s">
        <v>27742</v>
      </c>
    </row>
    <row r="3936" spans="1:3">
      <c r="A3936" t="s">
        <v>19586</v>
      </c>
      <c r="B3936" t="s">
        <v>27743</v>
      </c>
      <c r="C3936" t="s">
        <v>27744</v>
      </c>
    </row>
    <row r="3937" spans="1:3">
      <c r="A3937" t="s">
        <v>19586</v>
      </c>
      <c r="B3937" t="s">
        <v>27745</v>
      </c>
      <c r="C3937" t="s">
        <v>27746</v>
      </c>
    </row>
    <row r="3938" spans="1:3">
      <c r="A3938" t="s">
        <v>19586</v>
      </c>
      <c r="B3938" t="s">
        <v>27747</v>
      </c>
      <c r="C3938" t="s">
        <v>27748</v>
      </c>
    </row>
    <row r="3939" spans="1:3">
      <c r="A3939" t="s">
        <v>19586</v>
      </c>
      <c r="B3939" t="s">
        <v>27749</v>
      </c>
      <c r="C3939" t="s">
        <v>27750</v>
      </c>
    </row>
    <row r="3940" spans="1:3">
      <c r="A3940" t="s">
        <v>19586</v>
      </c>
      <c r="B3940" t="s">
        <v>27751</v>
      </c>
      <c r="C3940" t="s">
        <v>27752</v>
      </c>
    </row>
    <row r="3941" spans="1:3">
      <c r="A3941" t="s">
        <v>19586</v>
      </c>
      <c r="B3941" t="s">
        <v>27753</v>
      </c>
      <c r="C3941" t="s">
        <v>27754</v>
      </c>
    </row>
    <row r="3942" spans="1:3">
      <c r="A3942" t="s">
        <v>19586</v>
      </c>
      <c r="B3942" t="s">
        <v>27755</v>
      </c>
      <c r="C3942" t="s">
        <v>27756</v>
      </c>
    </row>
    <row r="3943" spans="1:3">
      <c r="A3943" t="s">
        <v>19586</v>
      </c>
      <c r="B3943" t="s">
        <v>27757</v>
      </c>
      <c r="C3943" t="s">
        <v>27758</v>
      </c>
    </row>
    <row r="3944" spans="1:3">
      <c r="A3944" t="s">
        <v>19586</v>
      </c>
      <c r="B3944" t="s">
        <v>27759</v>
      </c>
      <c r="C3944" t="s">
        <v>27760</v>
      </c>
    </row>
    <row r="3945" spans="1:3">
      <c r="A3945" t="s">
        <v>19586</v>
      </c>
      <c r="B3945" t="s">
        <v>27761</v>
      </c>
      <c r="C3945" t="s">
        <v>27762</v>
      </c>
    </row>
    <row r="3946" spans="1:3">
      <c r="A3946" t="s">
        <v>19586</v>
      </c>
      <c r="B3946" t="s">
        <v>27763</v>
      </c>
      <c r="C3946" t="s">
        <v>27764</v>
      </c>
    </row>
    <row r="3947" spans="1:3">
      <c r="A3947" t="s">
        <v>19586</v>
      </c>
      <c r="B3947" t="s">
        <v>27765</v>
      </c>
      <c r="C3947" t="s">
        <v>27766</v>
      </c>
    </row>
    <row r="3948" spans="1:3">
      <c r="A3948" t="s">
        <v>19586</v>
      </c>
      <c r="B3948" t="s">
        <v>27767</v>
      </c>
      <c r="C3948" t="s">
        <v>27768</v>
      </c>
    </row>
    <row r="3949" spans="1:3">
      <c r="A3949" t="s">
        <v>19586</v>
      </c>
      <c r="B3949" t="s">
        <v>27769</v>
      </c>
      <c r="C3949" t="s">
        <v>27770</v>
      </c>
    </row>
    <row r="3950" spans="1:3">
      <c r="A3950" t="s">
        <v>19586</v>
      </c>
      <c r="B3950" t="s">
        <v>27771</v>
      </c>
      <c r="C3950" t="s">
        <v>27772</v>
      </c>
    </row>
    <row r="3951" spans="1:3">
      <c r="A3951" t="s">
        <v>19717</v>
      </c>
      <c r="B3951" t="s">
        <v>27773</v>
      </c>
      <c r="C3951" t="s">
        <v>27774</v>
      </c>
    </row>
    <row r="3952" spans="1:3">
      <c r="A3952" t="s">
        <v>19717</v>
      </c>
      <c r="B3952" t="s">
        <v>27775</v>
      </c>
      <c r="C3952" t="s">
        <v>27776</v>
      </c>
    </row>
    <row r="3953" spans="1:3">
      <c r="A3953" t="s">
        <v>19717</v>
      </c>
      <c r="B3953" t="s">
        <v>27777</v>
      </c>
      <c r="C3953" t="s">
        <v>27778</v>
      </c>
    </row>
    <row r="3954" spans="1:3">
      <c r="A3954" t="s">
        <v>19717</v>
      </c>
      <c r="B3954" t="s">
        <v>27779</v>
      </c>
      <c r="C3954" t="s">
        <v>27780</v>
      </c>
    </row>
    <row r="3955" spans="1:3">
      <c r="A3955" t="s">
        <v>19717</v>
      </c>
      <c r="B3955" t="s">
        <v>27781</v>
      </c>
      <c r="C3955" t="s">
        <v>27782</v>
      </c>
    </row>
    <row r="3956" spans="1:3">
      <c r="A3956" t="s">
        <v>19717</v>
      </c>
      <c r="B3956" t="s">
        <v>27783</v>
      </c>
      <c r="C3956" t="s">
        <v>27784</v>
      </c>
    </row>
    <row r="3957" spans="1:3">
      <c r="A3957" t="s">
        <v>19717</v>
      </c>
      <c r="B3957" t="s">
        <v>27785</v>
      </c>
      <c r="C3957" t="s">
        <v>27786</v>
      </c>
    </row>
    <row r="3958" spans="1:3">
      <c r="A3958" t="s">
        <v>19717</v>
      </c>
      <c r="B3958" t="s">
        <v>27787</v>
      </c>
      <c r="C3958" t="s">
        <v>27788</v>
      </c>
    </row>
    <row r="3959" spans="1:3">
      <c r="A3959" t="s">
        <v>19717</v>
      </c>
      <c r="B3959" t="s">
        <v>27789</v>
      </c>
      <c r="C3959" t="s">
        <v>27790</v>
      </c>
    </row>
    <row r="3960" spans="1:3">
      <c r="A3960" t="s">
        <v>19717</v>
      </c>
      <c r="B3960" t="s">
        <v>27791</v>
      </c>
      <c r="C3960" t="s">
        <v>27792</v>
      </c>
    </row>
    <row r="3961" spans="1:3">
      <c r="A3961" t="s">
        <v>19717</v>
      </c>
      <c r="B3961" t="s">
        <v>27793</v>
      </c>
      <c r="C3961" t="s">
        <v>27794</v>
      </c>
    </row>
    <row r="3962" spans="1:3">
      <c r="A3962" t="s">
        <v>19717</v>
      </c>
      <c r="B3962" t="s">
        <v>27795</v>
      </c>
      <c r="C3962" t="s">
        <v>27796</v>
      </c>
    </row>
    <row r="3963" spans="1:3">
      <c r="A3963" t="s">
        <v>19717</v>
      </c>
      <c r="B3963" t="s">
        <v>27797</v>
      </c>
      <c r="C3963" t="s">
        <v>27798</v>
      </c>
    </row>
    <row r="3964" spans="1:3">
      <c r="A3964" t="s">
        <v>19717</v>
      </c>
      <c r="B3964" t="s">
        <v>27799</v>
      </c>
      <c r="C3964" t="s">
        <v>20857</v>
      </c>
    </row>
    <row r="3965" spans="1:3">
      <c r="A3965" t="s">
        <v>19717</v>
      </c>
      <c r="B3965" t="s">
        <v>27800</v>
      </c>
      <c r="C3965" t="s">
        <v>27801</v>
      </c>
    </row>
    <row r="3966" spans="1:3">
      <c r="A3966" t="s">
        <v>19717</v>
      </c>
      <c r="B3966" t="s">
        <v>27802</v>
      </c>
      <c r="C3966" t="s">
        <v>27803</v>
      </c>
    </row>
    <row r="3967" spans="1:3">
      <c r="A3967" t="s">
        <v>19717</v>
      </c>
      <c r="B3967" t="s">
        <v>27804</v>
      </c>
      <c r="C3967" t="s">
        <v>22358</v>
      </c>
    </row>
    <row r="3968" spans="1:3">
      <c r="A3968" t="s">
        <v>19717</v>
      </c>
      <c r="B3968" t="s">
        <v>27805</v>
      </c>
      <c r="C3968" t="s">
        <v>27806</v>
      </c>
    </row>
    <row r="3969" spans="1:3">
      <c r="A3969" t="s">
        <v>19743</v>
      </c>
      <c r="B3969" t="s">
        <v>27807</v>
      </c>
      <c r="C3969" t="s">
        <v>27808</v>
      </c>
    </row>
    <row r="3970" spans="1:3">
      <c r="A3970" t="s">
        <v>19743</v>
      </c>
      <c r="B3970" t="s">
        <v>27809</v>
      </c>
      <c r="C3970" t="s">
        <v>27810</v>
      </c>
    </row>
    <row r="3971" spans="1:3">
      <c r="A3971" t="s">
        <v>19743</v>
      </c>
      <c r="B3971" t="s">
        <v>27811</v>
      </c>
      <c r="C3971" t="s">
        <v>27812</v>
      </c>
    </row>
    <row r="3972" spans="1:3">
      <c r="A3972" t="s">
        <v>19743</v>
      </c>
      <c r="B3972" t="s">
        <v>27813</v>
      </c>
      <c r="C3972" t="s">
        <v>27814</v>
      </c>
    </row>
    <row r="3973" spans="1:3">
      <c r="A3973" t="s">
        <v>19743</v>
      </c>
      <c r="B3973" t="s">
        <v>27815</v>
      </c>
      <c r="C3973" t="s">
        <v>27816</v>
      </c>
    </row>
    <row r="3974" spans="1:3">
      <c r="A3974" t="s">
        <v>19743</v>
      </c>
      <c r="B3974" t="s">
        <v>27817</v>
      </c>
      <c r="C3974" t="s">
        <v>27818</v>
      </c>
    </row>
    <row r="3975" spans="1:3">
      <c r="A3975" t="s">
        <v>19743</v>
      </c>
      <c r="B3975" t="s">
        <v>27819</v>
      </c>
      <c r="C3975" t="s">
        <v>27820</v>
      </c>
    </row>
    <row r="3976" spans="1:3">
      <c r="A3976" t="s">
        <v>19743</v>
      </c>
      <c r="B3976" t="s">
        <v>27821</v>
      </c>
      <c r="C3976" t="s">
        <v>27822</v>
      </c>
    </row>
    <row r="3977" spans="1:3">
      <c r="A3977" t="s">
        <v>19743</v>
      </c>
      <c r="B3977" t="s">
        <v>27823</v>
      </c>
      <c r="C3977" t="s">
        <v>27824</v>
      </c>
    </row>
    <row r="3978" spans="1:3">
      <c r="A3978" t="s">
        <v>19743</v>
      </c>
      <c r="B3978" t="s">
        <v>27825</v>
      </c>
      <c r="C3978" t="s">
        <v>27826</v>
      </c>
    </row>
    <row r="3979" spans="1:3">
      <c r="A3979" t="s">
        <v>19743</v>
      </c>
      <c r="B3979" t="s">
        <v>27827</v>
      </c>
      <c r="C3979" t="s">
        <v>27828</v>
      </c>
    </row>
    <row r="3980" spans="1:3">
      <c r="A3980" t="s">
        <v>19743</v>
      </c>
      <c r="B3980" t="s">
        <v>27829</v>
      </c>
      <c r="C3980" t="s">
        <v>27830</v>
      </c>
    </row>
    <row r="3981" spans="1:3">
      <c r="A3981" t="s">
        <v>19743</v>
      </c>
      <c r="B3981" t="s">
        <v>27831</v>
      </c>
      <c r="C3981" t="s">
        <v>27832</v>
      </c>
    </row>
    <row r="3982" spans="1:3">
      <c r="A3982" t="s">
        <v>19743</v>
      </c>
      <c r="B3982" t="s">
        <v>27833</v>
      </c>
      <c r="C3982" t="s">
        <v>27834</v>
      </c>
    </row>
    <row r="3983" spans="1:3">
      <c r="A3983" t="s">
        <v>19743</v>
      </c>
      <c r="B3983" t="s">
        <v>27835</v>
      </c>
      <c r="C3983" t="s">
        <v>27836</v>
      </c>
    </row>
    <row r="3984" spans="1:3">
      <c r="A3984" t="s">
        <v>19743</v>
      </c>
      <c r="B3984" t="s">
        <v>27837</v>
      </c>
      <c r="C3984" t="s">
        <v>27838</v>
      </c>
    </row>
    <row r="3985" spans="1:3">
      <c r="A3985" t="s">
        <v>19743</v>
      </c>
      <c r="B3985" t="s">
        <v>27839</v>
      </c>
      <c r="C3985" t="s">
        <v>27840</v>
      </c>
    </row>
    <row r="3986" spans="1:3">
      <c r="A3986" t="s">
        <v>19743</v>
      </c>
      <c r="B3986" t="s">
        <v>27841</v>
      </c>
      <c r="C3986" t="s">
        <v>27842</v>
      </c>
    </row>
    <row r="3987" spans="1:3">
      <c r="A3987" t="s">
        <v>19743</v>
      </c>
      <c r="B3987" t="s">
        <v>27843</v>
      </c>
      <c r="C3987" t="s">
        <v>27844</v>
      </c>
    </row>
    <row r="3988" spans="1:3">
      <c r="A3988" t="s">
        <v>19743</v>
      </c>
      <c r="B3988" t="s">
        <v>27845</v>
      </c>
      <c r="C3988" t="s">
        <v>27846</v>
      </c>
    </row>
    <row r="3989" spans="1:3">
      <c r="A3989" t="s">
        <v>19743</v>
      </c>
      <c r="B3989" t="s">
        <v>27847</v>
      </c>
      <c r="C3989" t="s">
        <v>27848</v>
      </c>
    </row>
    <row r="3990" spans="1:3">
      <c r="A3990" t="s">
        <v>19603</v>
      </c>
      <c r="B3990" t="s">
        <v>27849</v>
      </c>
      <c r="C3990" t="s">
        <v>27850</v>
      </c>
    </row>
    <row r="3991" spans="1:3">
      <c r="A3991" t="s">
        <v>19603</v>
      </c>
      <c r="B3991" t="s">
        <v>27851</v>
      </c>
      <c r="C3991" t="s">
        <v>21122</v>
      </c>
    </row>
    <row r="3992" spans="1:3">
      <c r="A3992" t="s">
        <v>19603</v>
      </c>
      <c r="B3992" t="s">
        <v>27852</v>
      </c>
      <c r="C3992" t="s">
        <v>21124</v>
      </c>
    </row>
    <row r="3993" spans="1:3">
      <c r="A3993" t="s">
        <v>19603</v>
      </c>
      <c r="B3993" t="s">
        <v>27853</v>
      </c>
      <c r="C3993" t="s">
        <v>21126</v>
      </c>
    </row>
    <row r="3994" spans="1:3">
      <c r="A3994" t="s">
        <v>19603</v>
      </c>
      <c r="B3994" t="s">
        <v>27854</v>
      </c>
      <c r="C3994" t="s">
        <v>27855</v>
      </c>
    </row>
    <row r="3995" spans="1:3">
      <c r="A3995" t="s">
        <v>19484</v>
      </c>
      <c r="B3995" t="s">
        <v>27856</v>
      </c>
      <c r="C3995" t="s">
        <v>27857</v>
      </c>
    </row>
    <row r="3996" spans="1:3">
      <c r="A3996" t="s">
        <v>19484</v>
      </c>
      <c r="B3996" t="s">
        <v>27858</v>
      </c>
      <c r="C3996" t="s">
        <v>27859</v>
      </c>
    </row>
    <row r="3997" spans="1:3">
      <c r="A3997" t="s">
        <v>19484</v>
      </c>
      <c r="B3997" t="s">
        <v>27860</v>
      </c>
      <c r="C3997" t="s">
        <v>27861</v>
      </c>
    </row>
    <row r="3998" spans="1:3">
      <c r="A3998" t="s">
        <v>19631</v>
      </c>
      <c r="B3998" t="s">
        <v>27862</v>
      </c>
      <c r="C3998" t="s">
        <v>27863</v>
      </c>
    </row>
    <row r="3999" spans="1:3">
      <c r="A3999" t="s">
        <v>19631</v>
      </c>
      <c r="B3999" t="s">
        <v>27864</v>
      </c>
      <c r="C3999" t="s">
        <v>27865</v>
      </c>
    </row>
    <row r="4000" spans="1:3">
      <c r="A4000" t="s">
        <v>19631</v>
      </c>
      <c r="B4000" t="s">
        <v>27866</v>
      </c>
      <c r="C4000" t="s">
        <v>27867</v>
      </c>
    </row>
    <row r="4001" spans="1:3">
      <c r="A4001" t="s">
        <v>19631</v>
      </c>
      <c r="B4001" t="s">
        <v>27868</v>
      </c>
      <c r="C4001" t="s">
        <v>27869</v>
      </c>
    </row>
    <row r="4002" spans="1:3">
      <c r="A4002" t="s">
        <v>19631</v>
      </c>
      <c r="B4002" t="s">
        <v>27870</v>
      </c>
      <c r="C4002" t="s">
        <v>27871</v>
      </c>
    </row>
    <row r="4003" spans="1:3">
      <c r="A4003" t="s">
        <v>19631</v>
      </c>
      <c r="B4003" t="s">
        <v>27872</v>
      </c>
      <c r="C4003" t="s">
        <v>27873</v>
      </c>
    </row>
    <row r="4004" spans="1:3">
      <c r="A4004" t="s">
        <v>19631</v>
      </c>
      <c r="B4004" t="s">
        <v>27874</v>
      </c>
      <c r="C4004" t="s">
        <v>27875</v>
      </c>
    </row>
    <row r="4005" spans="1:3">
      <c r="A4005" t="s">
        <v>19631</v>
      </c>
      <c r="B4005" t="s">
        <v>27876</v>
      </c>
      <c r="C4005" t="s">
        <v>27877</v>
      </c>
    </row>
    <row r="4006" spans="1:3">
      <c r="A4006" t="s">
        <v>19631</v>
      </c>
      <c r="B4006" t="s">
        <v>27878</v>
      </c>
      <c r="C4006" t="s">
        <v>27879</v>
      </c>
    </row>
    <row r="4007" spans="1:3">
      <c r="A4007" t="s">
        <v>19631</v>
      </c>
      <c r="B4007" t="s">
        <v>27880</v>
      </c>
      <c r="C4007" t="s">
        <v>27881</v>
      </c>
    </row>
    <row r="4008" spans="1:3">
      <c r="A4008" t="s">
        <v>19631</v>
      </c>
      <c r="B4008" t="s">
        <v>27882</v>
      </c>
      <c r="C4008" t="s">
        <v>27883</v>
      </c>
    </row>
    <row r="4009" spans="1:3">
      <c r="A4009" t="s">
        <v>19631</v>
      </c>
      <c r="B4009" t="s">
        <v>27884</v>
      </c>
      <c r="C4009" t="s">
        <v>27885</v>
      </c>
    </row>
    <row r="4010" spans="1:3">
      <c r="A4010" t="s">
        <v>19631</v>
      </c>
      <c r="B4010" t="s">
        <v>27886</v>
      </c>
      <c r="C4010" t="s">
        <v>27887</v>
      </c>
    </row>
    <row r="4011" spans="1:3">
      <c r="A4011" t="s">
        <v>19631</v>
      </c>
      <c r="B4011" t="s">
        <v>27888</v>
      </c>
      <c r="C4011" t="s">
        <v>27889</v>
      </c>
    </row>
    <row r="4012" spans="1:3">
      <c r="A4012" t="s">
        <v>19631</v>
      </c>
      <c r="B4012" t="s">
        <v>27890</v>
      </c>
      <c r="C4012" t="s">
        <v>27891</v>
      </c>
    </row>
    <row r="4013" spans="1:3">
      <c r="A4013" t="s">
        <v>19631</v>
      </c>
      <c r="B4013" t="s">
        <v>27892</v>
      </c>
      <c r="C4013" t="s">
        <v>27893</v>
      </c>
    </row>
    <row r="4014" spans="1:3">
      <c r="A4014" t="s">
        <v>19631</v>
      </c>
      <c r="B4014" t="s">
        <v>27894</v>
      </c>
      <c r="C4014" t="s">
        <v>27895</v>
      </c>
    </row>
    <row r="4015" spans="1:3">
      <c r="A4015" t="s">
        <v>19631</v>
      </c>
      <c r="B4015" t="s">
        <v>27896</v>
      </c>
      <c r="C4015" t="s">
        <v>27897</v>
      </c>
    </row>
    <row r="4016" spans="1:3">
      <c r="A4016" t="s">
        <v>19631</v>
      </c>
      <c r="B4016" t="s">
        <v>27898</v>
      </c>
      <c r="C4016" t="s">
        <v>27899</v>
      </c>
    </row>
    <row r="4017" spans="1:3">
      <c r="A4017" t="s">
        <v>19631</v>
      </c>
      <c r="B4017" t="s">
        <v>27900</v>
      </c>
      <c r="C4017" t="s">
        <v>27901</v>
      </c>
    </row>
    <row r="4018" spans="1:3">
      <c r="A4018" t="s">
        <v>19631</v>
      </c>
      <c r="B4018" t="s">
        <v>27902</v>
      </c>
      <c r="C4018" t="s">
        <v>27903</v>
      </c>
    </row>
    <row r="4019" spans="1:3">
      <c r="A4019" t="s">
        <v>19631</v>
      </c>
      <c r="B4019" t="s">
        <v>27904</v>
      </c>
      <c r="C4019" t="s">
        <v>27905</v>
      </c>
    </row>
    <row r="4020" spans="1:3">
      <c r="A4020" t="s">
        <v>19631</v>
      </c>
      <c r="B4020" t="s">
        <v>27906</v>
      </c>
      <c r="C4020" t="s">
        <v>27907</v>
      </c>
    </row>
    <row r="4021" spans="1:3">
      <c r="A4021" t="s">
        <v>19631</v>
      </c>
      <c r="B4021" t="s">
        <v>27908</v>
      </c>
      <c r="C4021" t="s">
        <v>27909</v>
      </c>
    </row>
    <row r="4022" spans="1:3">
      <c r="A4022" t="s">
        <v>19631</v>
      </c>
      <c r="B4022" t="s">
        <v>27910</v>
      </c>
      <c r="C4022" t="s">
        <v>27911</v>
      </c>
    </row>
    <row r="4023" spans="1:3">
      <c r="A4023" t="s">
        <v>19631</v>
      </c>
      <c r="B4023" t="s">
        <v>27912</v>
      </c>
      <c r="C4023" t="s">
        <v>27913</v>
      </c>
    </row>
    <row r="4024" spans="1:3">
      <c r="A4024" t="s">
        <v>19631</v>
      </c>
      <c r="B4024" t="s">
        <v>27914</v>
      </c>
      <c r="C4024" t="s">
        <v>27915</v>
      </c>
    </row>
    <row r="4025" spans="1:3">
      <c r="A4025" t="s">
        <v>19631</v>
      </c>
      <c r="B4025" t="s">
        <v>27916</v>
      </c>
      <c r="C4025" t="s">
        <v>27917</v>
      </c>
    </row>
    <row r="4026" spans="1:3">
      <c r="A4026" t="s">
        <v>19631</v>
      </c>
      <c r="B4026" t="s">
        <v>27918</v>
      </c>
      <c r="C4026" t="s">
        <v>27919</v>
      </c>
    </row>
    <row r="4027" spans="1:3">
      <c r="A4027" t="s">
        <v>19631</v>
      </c>
      <c r="B4027" t="s">
        <v>27920</v>
      </c>
      <c r="C4027" t="s">
        <v>27921</v>
      </c>
    </row>
    <row r="4028" spans="1:3">
      <c r="A4028" t="s">
        <v>19631</v>
      </c>
      <c r="B4028" t="s">
        <v>27922</v>
      </c>
      <c r="C4028" t="s">
        <v>27923</v>
      </c>
    </row>
    <row r="4029" spans="1:3">
      <c r="A4029" t="s">
        <v>19631</v>
      </c>
      <c r="B4029" t="s">
        <v>27924</v>
      </c>
      <c r="C4029" t="s">
        <v>27925</v>
      </c>
    </row>
    <row r="4030" spans="1:3">
      <c r="A4030" t="s">
        <v>19631</v>
      </c>
      <c r="B4030" t="s">
        <v>27926</v>
      </c>
      <c r="C4030" t="s">
        <v>27927</v>
      </c>
    </row>
    <row r="4031" spans="1:3">
      <c r="A4031" t="s">
        <v>19631</v>
      </c>
      <c r="B4031" t="s">
        <v>27928</v>
      </c>
      <c r="C4031" t="s">
        <v>27929</v>
      </c>
    </row>
    <row r="4032" spans="1:3">
      <c r="A4032" t="s">
        <v>19631</v>
      </c>
      <c r="B4032" t="s">
        <v>27930</v>
      </c>
      <c r="C4032" t="s">
        <v>27931</v>
      </c>
    </row>
    <row r="4033" spans="1:3">
      <c r="A4033" t="s">
        <v>19631</v>
      </c>
      <c r="B4033" t="s">
        <v>27932</v>
      </c>
      <c r="C4033" t="s">
        <v>27933</v>
      </c>
    </row>
    <row r="4034" spans="1:3">
      <c r="A4034" t="s">
        <v>19631</v>
      </c>
      <c r="B4034" t="s">
        <v>27934</v>
      </c>
      <c r="C4034" t="s">
        <v>27935</v>
      </c>
    </row>
    <row r="4035" spans="1:3">
      <c r="A4035" t="s">
        <v>19631</v>
      </c>
      <c r="B4035" t="s">
        <v>27936</v>
      </c>
      <c r="C4035" t="s">
        <v>27937</v>
      </c>
    </row>
    <row r="4036" spans="1:3">
      <c r="A4036" t="s">
        <v>19631</v>
      </c>
      <c r="B4036" t="s">
        <v>27938</v>
      </c>
      <c r="C4036" t="s">
        <v>27939</v>
      </c>
    </row>
    <row r="4037" spans="1:3">
      <c r="A4037" t="s">
        <v>19631</v>
      </c>
      <c r="B4037" t="s">
        <v>27940</v>
      </c>
      <c r="C4037" t="s">
        <v>27941</v>
      </c>
    </row>
    <row r="4038" spans="1:3">
      <c r="A4038" t="s">
        <v>19631</v>
      </c>
      <c r="B4038" t="s">
        <v>27942</v>
      </c>
      <c r="C4038" t="s">
        <v>27943</v>
      </c>
    </row>
    <row r="4039" spans="1:3">
      <c r="A4039" t="s">
        <v>19631</v>
      </c>
      <c r="B4039" t="s">
        <v>27944</v>
      </c>
      <c r="C4039" t="s">
        <v>27945</v>
      </c>
    </row>
    <row r="4040" spans="1:3">
      <c r="A4040" t="s">
        <v>19631</v>
      </c>
      <c r="B4040" t="s">
        <v>27946</v>
      </c>
      <c r="C4040" t="s">
        <v>27947</v>
      </c>
    </row>
    <row r="4041" spans="1:3">
      <c r="A4041" t="s">
        <v>19631</v>
      </c>
      <c r="B4041" t="s">
        <v>27948</v>
      </c>
      <c r="C4041" t="s">
        <v>27949</v>
      </c>
    </row>
    <row r="4042" spans="1:3">
      <c r="A4042" t="s">
        <v>19631</v>
      </c>
      <c r="B4042" t="s">
        <v>27950</v>
      </c>
      <c r="C4042" t="s">
        <v>27951</v>
      </c>
    </row>
    <row r="4043" spans="1:3">
      <c r="A4043" t="s">
        <v>19631</v>
      </c>
      <c r="B4043" t="s">
        <v>27952</v>
      </c>
      <c r="C4043" t="s">
        <v>27953</v>
      </c>
    </row>
    <row r="4044" spans="1:3">
      <c r="A4044" t="s">
        <v>19631</v>
      </c>
      <c r="B4044" t="s">
        <v>27954</v>
      </c>
      <c r="C4044" t="s">
        <v>27955</v>
      </c>
    </row>
    <row r="4045" spans="1:3">
      <c r="A4045" t="s">
        <v>19631</v>
      </c>
      <c r="B4045" t="s">
        <v>27956</v>
      </c>
      <c r="C4045" t="s">
        <v>27957</v>
      </c>
    </row>
    <row r="4046" spans="1:3">
      <c r="A4046" t="s">
        <v>19631</v>
      </c>
      <c r="B4046" t="s">
        <v>27958</v>
      </c>
      <c r="C4046" t="s">
        <v>27959</v>
      </c>
    </row>
    <row r="4047" spans="1:3">
      <c r="A4047" t="s">
        <v>19631</v>
      </c>
      <c r="B4047" t="s">
        <v>27960</v>
      </c>
      <c r="C4047" t="s">
        <v>27961</v>
      </c>
    </row>
    <row r="4048" spans="1:3">
      <c r="A4048" t="s">
        <v>19631</v>
      </c>
      <c r="B4048" t="s">
        <v>27962</v>
      </c>
      <c r="C4048" t="s">
        <v>27963</v>
      </c>
    </row>
    <row r="4049" spans="1:3">
      <c r="A4049" t="s">
        <v>19631</v>
      </c>
      <c r="B4049" t="s">
        <v>27964</v>
      </c>
      <c r="C4049" t="s">
        <v>27965</v>
      </c>
    </row>
    <row r="4050" spans="1:3">
      <c r="A4050" t="s">
        <v>19631</v>
      </c>
      <c r="B4050" t="s">
        <v>27966</v>
      </c>
      <c r="C4050" t="s">
        <v>27967</v>
      </c>
    </row>
    <row r="4051" spans="1:3">
      <c r="A4051" t="s">
        <v>19631</v>
      </c>
      <c r="B4051" t="s">
        <v>27968</v>
      </c>
      <c r="C4051" t="s">
        <v>27969</v>
      </c>
    </row>
    <row r="4052" spans="1:3">
      <c r="A4052" t="s">
        <v>19631</v>
      </c>
      <c r="B4052" t="s">
        <v>27970</v>
      </c>
      <c r="C4052" t="s">
        <v>27971</v>
      </c>
    </row>
    <row r="4053" spans="1:3">
      <c r="A4053" t="s">
        <v>19631</v>
      </c>
      <c r="B4053" t="s">
        <v>27972</v>
      </c>
      <c r="C4053" t="s">
        <v>27973</v>
      </c>
    </row>
    <row r="4054" spans="1:3">
      <c r="A4054" t="s">
        <v>19631</v>
      </c>
      <c r="B4054" t="s">
        <v>27974</v>
      </c>
      <c r="C4054" t="s">
        <v>27975</v>
      </c>
    </row>
    <row r="4055" spans="1:3">
      <c r="A4055" t="s">
        <v>19631</v>
      </c>
      <c r="B4055" t="s">
        <v>27976</v>
      </c>
      <c r="C4055" t="s">
        <v>27977</v>
      </c>
    </row>
    <row r="4056" spans="1:3">
      <c r="A4056" t="s">
        <v>19631</v>
      </c>
      <c r="B4056" t="s">
        <v>27978</v>
      </c>
      <c r="C4056" t="s">
        <v>27979</v>
      </c>
    </row>
    <row r="4057" spans="1:3">
      <c r="A4057" t="s">
        <v>19631</v>
      </c>
      <c r="B4057" t="s">
        <v>27980</v>
      </c>
      <c r="C4057" t="s">
        <v>27981</v>
      </c>
    </row>
    <row r="4058" spans="1:3">
      <c r="A4058" t="s">
        <v>19631</v>
      </c>
      <c r="B4058" t="s">
        <v>27982</v>
      </c>
      <c r="C4058" t="s">
        <v>19637</v>
      </c>
    </row>
    <row r="4059" spans="1:3">
      <c r="A4059" t="s">
        <v>19631</v>
      </c>
      <c r="B4059" t="s">
        <v>27983</v>
      </c>
      <c r="C4059" t="s">
        <v>27984</v>
      </c>
    </row>
    <row r="4060" spans="1:3">
      <c r="A4060" t="s">
        <v>19631</v>
      </c>
      <c r="B4060" t="s">
        <v>27985</v>
      </c>
      <c r="C4060" t="s">
        <v>27986</v>
      </c>
    </row>
    <row r="4061" spans="1:3">
      <c r="A4061" t="s">
        <v>19631</v>
      </c>
      <c r="B4061" t="s">
        <v>27987</v>
      </c>
      <c r="C4061" t="s">
        <v>27988</v>
      </c>
    </row>
    <row r="4062" spans="1:3">
      <c r="A4062" t="s">
        <v>19631</v>
      </c>
      <c r="B4062" t="s">
        <v>27989</v>
      </c>
      <c r="C4062" t="s">
        <v>27990</v>
      </c>
    </row>
    <row r="4063" spans="1:3">
      <c r="A4063" t="s">
        <v>19631</v>
      </c>
      <c r="B4063" t="s">
        <v>27991</v>
      </c>
      <c r="C4063" t="s">
        <v>27992</v>
      </c>
    </row>
    <row r="4064" spans="1:3">
      <c r="A4064" t="s">
        <v>19631</v>
      </c>
      <c r="B4064" t="s">
        <v>27993</v>
      </c>
      <c r="C4064" t="s">
        <v>27994</v>
      </c>
    </row>
    <row r="4065" spans="1:3">
      <c r="A4065" t="s">
        <v>19631</v>
      </c>
      <c r="B4065" t="s">
        <v>27995</v>
      </c>
      <c r="C4065" t="s">
        <v>27996</v>
      </c>
    </row>
    <row r="4066" spans="1:3">
      <c r="A4066" t="s">
        <v>19631</v>
      </c>
      <c r="B4066" t="s">
        <v>27997</v>
      </c>
      <c r="C4066" t="s">
        <v>27998</v>
      </c>
    </row>
    <row r="4067" spans="1:3">
      <c r="A4067" t="s">
        <v>19631</v>
      </c>
      <c r="B4067" t="s">
        <v>27999</v>
      </c>
      <c r="C4067" t="s">
        <v>28000</v>
      </c>
    </row>
    <row r="4068" spans="1:3">
      <c r="A4068" t="s">
        <v>19631</v>
      </c>
      <c r="B4068" t="s">
        <v>28001</v>
      </c>
      <c r="C4068" t="s">
        <v>28002</v>
      </c>
    </row>
    <row r="4069" spans="1:3">
      <c r="A4069" t="s">
        <v>19631</v>
      </c>
      <c r="B4069" t="s">
        <v>28003</v>
      </c>
      <c r="C4069" t="s">
        <v>28004</v>
      </c>
    </row>
    <row r="4070" spans="1:3">
      <c r="A4070" t="s">
        <v>19631</v>
      </c>
      <c r="B4070" t="s">
        <v>28005</v>
      </c>
      <c r="C4070" t="s">
        <v>28006</v>
      </c>
    </row>
    <row r="4071" spans="1:3">
      <c r="A4071" t="s">
        <v>19631</v>
      </c>
      <c r="B4071" t="s">
        <v>28007</v>
      </c>
      <c r="C4071" t="s">
        <v>28008</v>
      </c>
    </row>
    <row r="4072" spans="1:3">
      <c r="A4072" t="s">
        <v>19631</v>
      </c>
      <c r="B4072" t="s">
        <v>28009</v>
      </c>
      <c r="C4072" t="s">
        <v>28010</v>
      </c>
    </row>
    <row r="4073" spans="1:3">
      <c r="A4073" t="s">
        <v>19631</v>
      </c>
      <c r="B4073" t="s">
        <v>28011</v>
      </c>
      <c r="C4073" t="s">
        <v>28012</v>
      </c>
    </row>
    <row r="4074" spans="1:3">
      <c r="A4074" t="s">
        <v>19631</v>
      </c>
      <c r="B4074" t="s">
        <v>28013</v>
      </c>
      <c r="C4074" t="s">
        <v>28014</v>
      </c>
    </row>
    <row r="4075" spans="1:3">
      <c r="A4075" t="s">
        <v>19631</v>
      </c>
      <c r="B4075" t="s">
        <v>28015</v>
      </c>
      <c r="C4075" t="s">
        <v>28016</v>
      </c>
    </row>
    <row r="4076" spans="1:3">
      <c r="A4076" t="s">
        <v>19631</v>
      </c>
      <c r="B4076" t="s">
        <v>28017</v>
      </c>
      <c r="C4076" t="s">
        <v>28018</v>
      </c>
    </row>
    <row r="4077" spans="1:3">
      <c r="A4077" t="s">
        <v>19631</v>
      </c>
      <c r="B4077" t="s">
        <v>28019</v>
      </c>
      <c r="C4077" t="s">
        <v>28020</v>
      </c>
    </row>
    <row r="4078" spans="1:3">
      <c r="A4078" t="s">
        <v>19631</v>
      </c>
      <c r="B4078" t="s">
        <v>28021</v>
      </c>
      <c r="C4078" t="s">
        <v>28022</v>
      </c>
    </row>
    <row r="4079" spans="1:3">
      <c r="A4079" t="s">
        <v>19631</v>
      </c>
      <c r="B4079" t="s">
        <v>28023</v>
      </c>
      <c r="C4079" t="s">
        <v>28024</v>
      </c>
    </row>
    <row r="4080" spans="1:3">
      <c r="A4080" t="s">
        <v>19631</v>
      </c>
      <c r="B4080" t="s">
        <v>28025</v>
      </c>
      <c r="C4080" t="s">
        <v>28026</v>
      </c>
    </row>
    <row r="4081" spans="1:3">
      <c r="A4081" t="s">
        <v>19631</v>
      </c>
      <c r="B4081" t="s">
        <v>28027</v>
      </c>
      <c r="C4081" t="s">
        <v>28028</v>
      </c>
    </row>
    <row r="4082" spans="1:3">
      <c r="A4082" t="s">
        <v>19631</v>
      </c>
      <c r="B4082" t="s">
        <v>28029</v>
      </c>
      <c r="C4082" t="s">
        <v>28030</v>
      </c>
    </row>
    <row r="4083" spans="1:3">
      <c r="A4083" t="s">
        <v>19631</v>
      </c>
      <c r="B4083" t="s">
        <v>28031</v>
      </c>
      <c r="C4083" t="s">
        <v>28032</v>
      </c>
    </row>
    <row r="4084" spans="1:3">
      <c r="A4084" t="s">
        <v>19631</v>
      </c>
      <c r="B4084" t="s">
        <v>28033</v>
      </c>
      <c r="C4084" t="s">
        <v>28034</v>
      </c>
    </row>
    <row r="4085" spans="1:3">
      <c r="A4085" t="s">
        <v>19631</v>
      </c>
      <c r="B4085" t="s">
        <v>28035</v>
      </c>
      <c r="C4085" t="s">
        <v>28036</v>
      </c>
    </row>
    <row r="4086" spans="1:3">
      <c r="A4086" t="s">
        <v>19631</v>
      </c>
      <c r="B4086" t="s">
        <v>28037</v>
      </c>
      <c r="C4086" t="s">
        <v>28038</v>
      </c>
    </row>
    <row r="4087" spans="1:3">
      <c r="A4087" t="s">
        <v>19631</v>
      </c>
      <c r="B4087" t="s">
        <v>28039</v>
      </c>
      <c r="C4087" t="s">
        <v>28040</v>
      </c>
    </row>
    <row r="4088" spans="1:3">
      <c r="A4088" t="s">
        <v>19631</v>
      </c>
      <c r="B4088" t="s">
        <v>28041</v>
      </c>
      <c r="C4088" t="s">
        <v>28042</v>
      </c>
    </row>
    <row r="4089" spans="1:3">
      <c r="A4089" t="s">
        <v>19631</v>
      </c>
      <c r="B4089" t="s">
        <v>28043</v>
      </c>
      <c r="C4089" t="s">
        <v>28044</v>
      </c>
    </row>
    <row r="4090" spans="1:3">
      <c r="A4090" t="s">
        <v>19631</v>
      </c>
      <c r="B4090" t="s">
        <v>28045</v>
      </c>
      <c r="C4090" t="s">
        <v>28046</v>
      </c>
    </row>
    <row r="4091" spans="1:3">
      <c r="A4091" t="s">
        <v>19631</v>
      </c>
      <c r="B4091" t="s">
        <v>28047</v>
      </c>
      <c r="C4091" t="s">
        <v>28048</v>
      </c>
    </row>
    <row r="4092" spans="1:3">
      <c r="A4092" t="s">
        <v>19631</v>
      </c>
      <c r="B4092" t="s">
        <v>28049</v>
      </c>
      <c r="C4092" t="s">
        <v>28050</v>
      </c>
    </row>
    <row r="4093" spans="1:3">
      <c r="A4093" t="s">
        <v>19631</v>
      </c>
      <c r="B4093" t="s">
        <v>28051</v>
      </c>
      <c r="C4093" t="s">
        <v>28052</v>
      </c>
    </row>
    <row r="4094" spans="1:3">
      <c r="A4094" t="s">
        <v>19631</v>
      </c>
      <c r="B4094" t="s">
        <v>28053</v>
      </c>
      <c r="C4094" t="s">
        <v>28054</v>
      </c>
    </row>
    <row r="4095" spans="1:3">
      <c r="A4095" t="s">
        <v>19631</v>
      </c>
      <c r="B4095" t="s">
        <v>28055</v>
      </c>
      <c r="C4095" t="s">
        <v>28056</v>
      </c>
    </row>
    <row r="4096" spans="1:3">
      <c r="A4096" t="s">
        <v>19631</v>
      </c>
      <c r="B4096" t="s">
        <v>28057</v>
      </c>
      <c r="C4096" t="s">
        <v>28058</v>
      </c>
    </row>
    <row r="4097" spans="1:3">
      <c r="A4097" t="s">
        <v>19631</v>
      </c>
      <c r="B4097" t="s">
        <v>28059</v>
      </c>
      <c r="C4097" t="s">
        <v>28060</v>
      </c>
    </row>
    <row r="4098" spans="1:3">
      <c r="A4098" t="s">
        <v>19631</v>
      </c>
      <c r="B4098" t="s">
        <v>28061</v>
      </c>
      <c r="C4098" t="s">
        <v>28062</v>
      </c>
    </row>
    <row r="4099" spans="1:3">
      <c r="A4099" t="s">
        <v>19631</v>
      </c>
      <c r="B4099" t="s">
        <v>28063</v>
      </c>
      <c r="C4099" t="s">
        <v>28064</v>
      </c>
    </row>
    <row r="4100" spans="1:3">
      <c r="A4100" t="s">
        <v>19631</v>
      </c>
      <c r="B4100" t="s">
        <v>28065</v>
      </c>
      <c r="C4100" t="s">
        <v>28066</v>
      </c>
    </row>
    <row r="4101" spans="1:3">
      <c r="A4101" t="s">
        <v>19631</v>
      </c>
      <c r="B4101" t="s">
        <v>28067</v>
      </c>
      <c r="C4101" t="s">
        <v>28068</v>
      </c>
    </row>
    <row r="4102" spans="1:3">
      <c r="A4102" t="s">
        <v>19631</v>
      </c>
      <c r="B4102" t="s">
        <v>28069</v>
      </c>
      <c r="C4102" t="s">
        <v>28070</v>
      </c>
    </row>
    <row r="4103" spans="1:3">
      <c r="A4103" t="s">
        <v>19631</v>
      </c>
      <c r="B4103" t="s">
        <v>28071</v>
      </c>
      <c r="C4103" t="s">
        <v>28072</v>
      </c>
    </row>
    <row r="4104" spans="1:3">
      <c r="A4104" t="s">
        <v>19631</v>
      </c>
      <c r="B4104" t="s">
        <v>28073</v>
      </c>
      <c r="C4104" t="s">
        <v>28074</v>
      </c>
    </row>
    <row r="4105" spans="1:3">
      <c r="A4105" t="s">
        <v>19631</v>
      </c>
      <c r="B4105" t="s">
        <v>28075</v>
      </c>
      <c r="C4105" t="s">
        <v>28076</v>
      </c>
    </row>
    <row r="4106" spans="1:3">
      <c r="A4106" t="s">
        <v>19631</v>
      </c>
      <c r="B4106" t="s">
        <v>28077</v>
      </c>
      <c r="C4106" t="s">
        <v>28078</v>
      </c>
    </row>
    <row r="4107" spans="1:3">
      <c r="A4107" t="s">
        <v>19631</v>
      </c>
      <c r="B4107" t="s">
        <v>28079</v>
      </c>
      <c r="C4107" t="s">
        <v>28080</v>
      </c>
    </row>
    <row r="4108" spans="1:3">
      <c r="A4108" t="s">
        <v>19631</v>
      </c>
      <c r="B4108" t="s">
        <v>28081</v>
      </c>
      <c r="C4108" t="s">
        <v>28082</v>
      </c>
    </row>
    <row r="4109" spans="1:3">
      <c r="A4109" t="s">
        <v>19631</v>
      </c>
      <c r="B4109" t="s">
        <v>28083</v>
      </c>
      <c r="C4109" t="s">
        <v>28084</v>
      </c>
    </row>
    <row r="4110" spans="1:3">
      <c r="A4110" t="s">
        <v>19631</v>
      </c>
      <c r="B4110" t="s">
        <v>28085</v>
      </c>
      <c r="C4110" t="s">
        <v>28086</v>
      </c>
    </row>
    <row r="4111" spans="1:3">
      <c r="A4111" t="s">
        <v>19631</v>
      </c>
      <c r="B4111" t="s">
        <v>28087</v>
      </c>
      <c r="C4111" t="s">
        <v>28088</v>
      </c>
    </row>
    <row r="4112" spans="1:3">
      <c r="A4112" t="s">
        <v>19631</v>
      </c>
      <c r="B4112" t="s">
        <v>28089</v>
      </c>
      <c r="C4112" t="s">
        <v>28090</v>
      </c>
    </row>
    <row r="4113" spans="1:3">
      <c r="A4113" t="s">
        <v>19631</v>
      </c>
      <c r="B4113" t="s">
        <v>28091</v>
      </c>
      <c r="C4113" t="s">
        <v>28092</v>
      </c>
    </row>
    <row r="4114" spans="1:3">
      <c r="A4114" t="s">
        <v>19631</v>
      </c>
      <c r="B4114" t="s">
        <v>28093</v>
      </c>
      <c r="C4114" t="s">
        <v>28094</v>
      </c>
    </row>
    <row r="4115" spans="1:3">
      <c r="A4115" t="s">
        <v>19631</v>
      </c>
      <c r="B4115" t="s">
        <v>28095</v>
      </c>
      <c r="C4115" t="s">
        <v>28096</v>
      </c>
    </row>
    <row r="4116" spans="1:3">
      <c r="A4116" t="s">
        <v>19631</v>
      </c>
      <c r="B4116" t="s">
        <v>28097</v>
      </c>
      <c r="C4116" t="s">
        <v>28098</v>
      </c>
    </row>
    <row r="4117" spans="1:3">
      <c r="A4117" t="s">
        <v>19631</v>
      </c>
      <c r="B4117" t="s">
        <v>28099</v>
      </c>
      <c r="C4117" t="s">
        <v>28100</v>
      </c>
    </row>
    <row r="4118" spans="1:3">
      <c r="A4118" t="s">
        <v>19631</v>
      </c>
      <c r="B4118" t="s">
        <v>28101</v>
      </c>
      <c r="C4118" t="s">
        <v>28102</v>
      </c>
    </row>
    <row r="4119" spans="1:3">
      <c r="A4119" t="s">
        <v>19631</v>
      </c>
      <c r="B4119" t="s">
        <v>28103</v>
      </c>
      <c r="C4119" t="s">
        <v>28104</v>
      </c>
    </row>
    <row r="4120" spans="1:3">
      <c r="A4120" t="s">
        <v>19631</v>
      </c>
      <c r="B4120" t="s">
        <v>28105</v>
      </c>
      <c r="C4120" t="s">
        <v>28106</v>
      </c>
    </row>
    <row r="4121" spans="1:3">
      <c r="A4121" t="s">
        <v>19631</v>
      </c>
      <c r="B4121" t="s">
        <v>28107</v>
      </c>
      <c r="C4121" t="s">
        <v>28108</v>
      </c>
    </row>
    <row r="4122" spans="1:3">
      <c r="A4122" t="s">
        <v>19631</v>
      </c>
      <c r="B4122" t="s">
        <v>28109</v>
      </c>
      <c r="C4122" t="s">
        <v>28110</v>
      </c>
    </row>
    <row r="4123" spans="1:3">
      <c r="A4123" t="s">
        <v>19631</v>
      </c>
      <c r="B4123" t="s">
        <v>28111</v>
      </c>
      <c r="C4123" t="s">
        <v>28112</v>
      </c>
    </row>
    <row r="4124" spans="1:3">
      <c r="A4124" t="s">
        <v>19631</v>
      </c>
      <c r="B4124" t="s">
        <v>28113</v>
      </c>
      <c r="C4124" t="s">
        <v>28114</v>
      </c>
    </row>
    <row r="4125" spans="1:3">
      <c r="A4125" t="s">
        <v>19631</v>
      </c>
      <c r="B4125" t="s">
        <v>28115</v>
      </c>
      <c r="C4125" t="s">
        <v>28116</v>
      </c>
    </row>
    <row r="4126" spans="1:3">
      <c r="A4126" t="s">
        <v>19631</v>
      </c>
      <c r="B4126" t="s">
        <v>28117</v>
      </c>
      <c r="C4126" t="s">
        <v>28118</v>
      </c>
    </row>
    <row r="4127" spans="1:3">
      <c r="A4127" t="s">
        <v>19631</v>
      </c>
      <c r="B4127" t="s">
        <v>28119</v>
      </c>
      <c r="C4127" t="s">
        <v>28120</v>
      </c>
    </row>
    <row r="4128" spans="1:3">
      <c r="A4128" t="s">
        <v>19631</v>
      </c>
      <c r="B4128" t="s">
        <v>28121</v>
      </c>
      <c r="C4128" t="s">
        <v>28122</v>
      </c>
    </row>
    <row r="4129" spans="1:3">
      <c r="A4129" t="s">
        <v>19631</v>
      </c>
      <c r="B4129" t="s">
        <v>28123</v>
      </c>
      <c r="C4129" t="s">
        <v>28124</v>
      </c>
    </row>
    <row r="4130" spans="1:3">
      <c r="A4130" t="s">
        <v>19631</v>
      </c>
      <c r="B4130" t="s">
        <v>28125</v>
      </c>
      <c r="C4130" t="s">
        <v>28126</v>
      </c>
    </row>
    <row r="4131" spans="1:3">
      <c r="A4131" t="s">
        <v>19631</v>
      </c>
      <c r="B4131" t="s">
        <v>28127</v>
      </c>
      <c r="C4131" t="s">
        <v>28128</v>
      </c>
    </row>
    <row r="4132" spans="1:3">
      <c r="A4132" t="s">
        <v>19631</v>
      </c>
      <c r="B4132" t="s">
        <v>28129</v>
      </c>
      <c r="C4132" t="s">
        <v>28130</v>
      </c>
    </row>
    <row r="4133" spans="1:3">
      <c r="A4133" t="s">
        <v>19631</v>
      </c>
      <c r="B4133" t="s">
        <v>28131</v>
      </c>
      <c r="C4133" t="s">
        <v>28132</v>
      </c>
    </row>
    <row r="4134" spans="1:3">
      <c r="A4134" t="s">
        <v>19631</v>
      </c>
      <c r="B4134" t="s">
        <v>28133</v>
      </c>
      <c r="C4134" t="s">
        <v>28134</v>
      </c>
    </row>
    <row r="4135" spans="1:3">
      <c r="A4135" t="s">
        <v>19631</v>
      </c>
      <c r="B4135" t="s">
        <v>28135</v>
      </c>
      <c r="C4135" t="s">
        <v>28136</v>
      </c>
    </row>
    <row r="4136" spans="1:3">
      <c r="A4136" t="s">
        <v>19631</v>
      </c>
      <c r="B4136" t="s">
        <v>28137</v>
      </c>
      <c r="C4136" t="s">
        <v>28138</v>
      </c>
    </row>
    <row r="4137" spans="1:3">
      <c r="A4137" t="s">
        <v>19631</v>
      </c>
      <c r="B4137" t="s">
        <v>28139</v>
      </c>
      <c r="C4137" t="s">
        <v>28140</v>
      </c>
    </row>
    <row r="4138" spans="1:3">
      <c r="A4138" t="s">
        <v>19631</v>
      </c>
      <c r="B4138" t="s">
        <v>28141</v>
      </c>
      <c r="C4138" t="s">
        <v>28142</v>
      </c>
    </row>
    <row r="4139" spans="1:3">
      <c r="A4139" t="s">
        <v>19631</v>
      </c>
      <c r="B4139" t="s">
        <v>28143</v>
      </c>
      <c r="C4139" t="s">
        <v>28144</v>
      </c>
    </row>
    <row r="4140" spans="1:3">
      <c r="A4140" t="s">
        <v>19631</v>
      </c>
      <c r="B4140" t="s">
        <v>28145</v>
      </c>
      <c r="C4140" t="s">
        <v>28146</v>
      </c>
    </row>
    <row r="4141" spans="1:3">
      <c r="A4141" t="s">
        <v>19631</v>
      </c>
      <c r="B4141" t="s">
        <v>28147</v>
      </c>
      <c r="C4141" t="s">
        <v>28148</v>
      </c>
    </row>
    <row r="4142" spans="1:3">
      <c r="A4142" t="s">
        <v>19631</v>
      </c>
      <c r="B4142" t="s">
        <v>28149</v>
      </c>
      <c r="C4142" t="s">
        <v>28150</v>
      </c>
    </row>
    <row r="4143" spans="1:3">
      <c r="A4143" t="s">
        <v>19631</v>
      </c>
      <c r="B4143" t="s">
        <v>28151</v>
      </c>
      <c r="C4143" t="s">
        <v>28152</v>
      </c>
    </row>
    <row r="4144" spans="1:3">
      <c r="A4144" t="s">
        <v>19631</v>
      </c>
      <c r="B4144" t="s">
        <v>28153</v>
      </c>
      <c r="C4144" t="s">
        <v>28154</v>
      </c>
    </row>
    <row r="4145" spans="1:3">
      <c r="A4145" t="s">
        <v>19631</v>
      </c>
      <c r="B4145" t="s">
        <v>28155</v>
      </c>
      <c r="C4145" t="s">
        <v>28156</v>
      </c>
    </row>
    <row r="4146" spans="1:3">
      <c r="A4146" t="s">
        <v>19631</v>
      </c>
      <c r="B4146" t="s">
        <v>28157</v>
      </c>
      <c r="C4146" t="s">
        <v>28158</v>
      </c>
    </row>
    <row r="4147" spans="1:3">
      <c r="A4147" t="s">
        <v>19631</v>
      </c>
      <c r="B4147" t="s">
        <v>28159</v>
      </c>
      <c r="C4147" t="s">
        <v>28160</v>
      </c>
    </row>
    <row r="4148" spans="1:3">
      <c r="A4148" t="s">
        <v>19631</v>
      </c>
      <c r="B4148" t="s">
        <v>28161</v>
      </c>
      <c r="C4148" t="s">
        <v>28162</v>
      </c>
    </row>
    <row r="4149" spans="1:3">
      <c r="A4149" t="s">
        <v>19631</v>
      </c>
      <c r="B4149" t="s">
        <v>28163</v>
      </c>
      <c r="C4149" t="s">
        <v>28164</v>
      </c>
    </row>
    <row r="4150" spans="1:3">
      <c r="A4150" t="s">
        <v>19631</v>
      </c>
      <c r="B4150" t="s">
        <v>28165</v>
      </c>
      <c r="C4150" t="s">
        <v>28166</v>
      </c>
    </row>
    <row r="4151" spans="1:3">
      <c r="A4151" t="s">
        <v>19631</v>
      </c>
      <c r="B4151" t="s">
        <v>28167</v>
      </c>
      <c r="C4151" t="s">
        <v>28168</v>
      </c>
    </row>
    <row r="4152" spans="1:3">
      <c r="A4152" t="s">
        <v>19631</v>
      </c>
      <c r="B4152" t="s">
        <v>28169</v>
      </c>
      <c r="C4152" t="s">
        <v>28170</v>
      </c>
    </row>
    <row r="4153" spans="1:3">
      <c r="A4153" t="s">
        <v>19631</v>
      </c>
      <c r="B4153" t="s">
        <v>28171</v>
      </c>
      <c r="C4153" t="s">
        <v>28172</v>
      </c>
    </row>
    <row r="4154" spans="1:3">
      <c r="A4154" t="s">
        <v>19631</v>
      </c>
      <c r="B4154" t="s">
        <v>28173</v>
      </c>
      <c r="C4154" t="s">
        <v>28174</v>
      </c>
    </row>
    <row r="4155" spans="1:3">
      <c r="A4155" t="s">
        <v>19631</v>
      </c>
      <c r="B4155" t="s">
        <v>28175</v>
      </c>
      <c r="C4155" t="s">
        <v>28176</v>
      </c>
    </row>
    <row r="4156" spans="1:3">
      <c r="A4156" t="s">
        <v>19631</v>
      </c>
      <c r="B4156" t="s">
        <v>28177</v>
      </c>
      <c r="C4156" t="s">
        <v>28178</v>
      </c>
    </row>
    <row r="4157" spans="1:3">
      <c r="A4157" t="s">
        <v>19631</v>
      </c>
      <c r="B4157" t="s">
        <v>28179</v>
      </c>
      <c r="C4157" t="s">
        <v>28180</v>
      </c>
    </row>
    <row r="4158" spans="1:3">
      <c r="A4158" t="s">
        <v>19631</v>
      </c>
      <c r="B4158" t="s">
        <v>28181</v>
      </c>
      <c r="C4158" t="s">
        <v>28182</v>
      </c>
    </row>
    <row r="4159" spans="1:3">
      <c r="A4159" t="s">
        <v>19631</v>
      </c>
      <c r="B4159" t="s">
        <v>28183</v>
      </c>
      <c r="C4159" t="s">
        <v>28184</v>
      </c>
    </row>
    <row r="4160" spans="1:3">
      <c r="A4160" t="s">
        <v>19631</v>
      </c>
      <c r="B4160" t="s">
        <v>28185</v>
      </c>
      <c r="C4160" t="s">
        <v>28186</v>
      </c>
    </row>
    <row r="4161" spans="1:3">
      <c r="A4161" t="s">
        <v>19631</v>
      </c>
      <c r="B4161" t="s">
        <v>28187</v>
      </c>
      <c r="C4161" t="s">
        <v>28188</v>
      </c>
    </row>
    <row r="4162" spans="1:3">
      <c r="A4162" t="s">
        <v>19631</v>
      </c>
      <c r="B4162" t="s">
        <v>28189</v>
      </c>
      <c r="C4162" t="s">
        <v>28190</v>
      </c>
    </row>
    <row r="4163" spans="1:3">
      <c r="A4163" t="s">
        <v>19631</v>
      </c>
      <c r="B4163" t="s">
        <v>28191</v>
      </c>
      <c r="C4163" t="s">
        <v>28192</v>
      </c>
    </row>
    <row r="4164" spans="1:3">
      <c r="A4164" t="s">
        <v>19631</v>
      </c>
      <c r="B4164" t="s">
        <v>28193</v>
      </c>
      <c r="C4164" t="s">
        <v>28194</v>
      </c>
    </row>
    <row r="4165" spans="1:3">
      <c r="A4165" t="s">
        <v>19631</v>
      </c>
      <c r="B4165" t="s">
        <v>28195</v>
      </c>
      <c r="C4165" t="s">
        <v>28196</v>
      </c>
    </row>
    <row r="4166" spans="1:3">
      <c r="A4166" t="s">
        <v>19631</v>
      </c>
      <c r="B4166" t="s">
        <v>28197</v>
      </c>
      <c r="C4166" t="s">
        <v>28198</v>
      </c>
    </row>
    <row r="4167" spans="1:3">
      <c r="A4167" t="s">
        <v>19631</v>
      </c>
      <c r="B4167" t="s">
        <v>28199</v>
      </c>
      <c r="C4167" t="s">
        <v>28200</v>
      </c>
    </row>
    <row r="4168" spans="1:3">
      <c r="A4168" t="s">
        <v>19631</v>
      </c>
      <c r="B4168" t="s">
        <v>28201</v>
      </c>
      <c r="C4168" t="s">
        <v>28202</v>
      </c>
    </row>
    <row r="4169" spans="1:3">
      <c r="A4169" t="s">
        <v>19631</v>
      </c>
      <c r="B4169" t="s">
        <v>28203</v>
      </c>
      <c r="C4169" t="s">
        <v>28204</v>
      </c>
    </row>
    <row r="4170" spans="1:3">
      <c r="A4170" t="s">
        <v>19631</v>
      </c>
      <c r="B4170" t="s">
        <v>28205</v>
      </c>
      <c r="C4170" t="s">
        <v>28206</v>
      </c>
    </row>
    <row r="4171" spans="1:3">
      <c r="A4171" t="s">
        <v>19631</v>
      </c>
      <c r="B4171" t="s">
        <v>28207</v>
      </c>
      <c r="C4171" t="s">
        <v>28208</v>
      </c>
    </row>
    <row r="4172" spans="1:3">
      <c r="A4172" t="s">
        <v>19631</v>
      </c>
      <c r="B4172" t="s">
        <v>28209</v>
      </c>
      <c r="C4172" t="s">
        <v>28210</v>
      </c>
    </row>
    <row r="4173" spans="1:3">
      <c r="A4173" t="s">
        <v>19631</v>
      </c>
      <c r="B4173" t="s">
        <v>28211</v>
      </c>
      <c r="C4173" t="s">
        <v>28212</v>
      </c>
    </row>
    <row r="4174" spans="1:3">
      <c r="A4174" t="s">
        <v>19631</v>
      </c>
      <c r="B4174" t="s">
        <v>28213</v>
      </c>
      <c r="C4174" t="s">
        <v>28214</v>
      </c>
    </row>
    <row r="4175" spans="1:3">
      <c r="A4175" t="s">
        <v>19631</v>
      </c>
      <c r="B4175" t="s">
        <v>28215</v>
      </c>
      <c r="C4175" t="s">
        <v>28216</v>
      </c>
    </row>
    <row r="4176" spans="1:3">
      <c r="A4176" t="s">
        <v>19631</v>
      </c>
      <c r="B4176" t="s">
        <v>28217</v>
      </c>
      <c r="C4176" t="s">
        <v>28218</v>
      </c>
    </row>
    <row r="4177" spans="1:3">
      <c r="A4177" t="s">
        <v>19631</v>
      </c>
      <c r="B4177" t="s">
        <v>28219</v>
      </c>
      <c r="C4177" t="s">
        <v>28220</v>
      </c>
    </row>
    <row r="4178" spans="1:3">
      <c r="A4178" t="s">
        <v>19631</v>
      </c>
      <c r="B4178" t="s">
        <v>28221</v>
      </c>
      <c r="C4178" t="s">
        <v>28222</v>
      </c>
    </row>
    <row r="4179" spans="1:3">
      <c r="A4179" t="s">
        <v>19631</v>
      </c>
      <c r="B4179" t="s">
        <v>28223</v>
      </c>
      <c r="C4179" t="s">
        <v>28224</v>
      </c>
    </row>
    <row r="4180" spans="1:3">
      <c r="A4180" t="s">
        <v>19631</v>
      </c>
      <c r="B4180" t="s">
        <v>28225</v>
      </c>
      <c r="C4180" t="s">
        <v>28226</v>
      </c>
    </row>
    <row r="4181" spans="1:3">
      <c r="A4181" t="s">
        <v>19631</v>
      </c>
      <c r="B4181" t="s">
        <v>28227</v>
      </c>
      <c r="C4181" t="s">
        <v>28228</v>
      </c>
    </row>
    <row r="4182" spans="1:3">
      <c r="A4182" t="s">
        <v>19631</v>
      </c>
      <c r="B4182" t="s">
        <v>28229</v>
      </c>
      <c r="C4182" t="s">
        <v>28230</v>
      </c>
    </row>
    <row r="4183" spans="1:3">
      <c r="A4183" t="s">
        <v>19631</v>
      </c>
      <c r="B4183" t="s">
        <v>28231</v>
      </c>
      <c r="C4183" t="s">
        <v>28232</v>
      </c>
    </row>
    <row r="4184" spans="1:3">
      <c r="A4184" t="s">
        <v>19631</v>
      </c>
      <c r="B4184" t="s">
        <v>28233</v>
      </c>
      <c r="C4184" t="s">
        <v>28234</v>
      </c>
    </row>
    <row r="4185" spans="1:3">
      <c r="A4185" t="s">
        <v>19631</v>
      </c>
      <c r="B4185" t="s">
        <v>28235</v>
      </c>
      <c r="C4185" t="s">
        <v>28236</v>
      </c>
    </row>
    <row r="4186" spans="1:3">
      <c r="A4186" t="s">
        <v>19631</v>
      </c>
      <c r="B4186" t="s">
        <v>28237</v>
      </c>
      <c r="C4186" t="s">
        <v>28238</v>
      </c>
    </row>
    <row r="4187" spans="1:3">
      <c r="A4187" t="s">
        <v>19631</v>
      </c>
      <c r="B4187" t="s">
        <v>28239</v>
      </c>
      <c r="C4187" t="s">
        <v>28240</v>
      </c>
    </row>
    <row r="4188" spans="1:3">
      <c r="A4188" t="s">
        <v>19631</v>
      </c>
      <c r="B4188" t="s">
        <v>28241</v>
      </c>
      <c r="C4188" t="s">
        <v>28242</v>
      </c>
    </row>
    <row r="4189" spans="1:3">
      <c r="A4189" t="s">
        <v>19631</v>
      </c>
      <c r="B4189" t="s">
        <v>28243</v>
      </c>
      <c r="C4189" t="s">
        <v>28244</v>
      </c>
    </row>
    <row r="4190" spans="1:3">
      <c r="A4190" t="s">
        <v>19631</v>
      </c>
      <c r="B4190" t="s">
        <v>28245</v>
      </c>
      <c r="C4190" t="s">
        <v>28246</v>
      </c>
    </row>
    <row r="4191" spans="1:3">
      <c r="A4191" t="s">
        <v>19631</v>
      </c>
      <c r="B4191" t="s">
        <v>28247</v>
      </c>
      <c r="C4191" t="s">
        <v>28248</v>
      </c>
    </row>
    <row r="4192" spans="1:3">
      <c r="A4192" t="s">
        <v>19631</v>
      </c>
      <c r="B4192" t="s">
        <v>28249</v>
      </c>
      <c r="C4192" t="s">
        <v>28250</v>
      </c>
    </row>
    <row r="4193" spans="1:3">
      <c r="A4193" t="s">
        <v>19631</v>
      </c>
      <c r="B4193" t="s">
        <v>28251</v>
      </c>
      <c r="C4193" t="s">
        <v>28252</v>
      </c>
    </row>
    <row r="4194" spans="1:3">
      <c r="A4194" t="s">
        <v>19631</v>
      </c>
      <c r="B4194" t="s">
        <v>28253</v>
      </c>
      <c r="C4194" t="s">
        <v>28254</v>
      </c>
    </row>
    <row r="4195" spans="1:3">
      <c r="A4195" t="s">
        <v>19631</v>
      </c>
      <c r="B4195" t="s">
        <v>28255</v>
      </c>
      <c r="C4195" t="s">
        <v>28256</v>
      </c>
    </row>
    <row r="4196" spans="1:3">
      <c r="A4196" t="s">
        <v>19631</v>
      </c>
      <c r="B4196" t="s">
        <v>28257</v>
      </c>
      <c r="C4196" t="s">
        <v>28258</v>
      </c>
    </row>
    <row r="4197" spans="1:3">
      <c r="A4197" t="s">
        <v>19631</v>
      </c>
      <c r="B4197" t="s">
        <v>28259</v>
      </c>
      <c r="C4197" t="s">
        <v>28260</v>
      </c>
    </row>
    <row r="4198" spans="1:3">
      <c r="A4198" t="s">
        <v>19631</v>
      </c>
      <c r="B4198" t="s">
        <v>28261</v>
      </c>
      <c r="C4198" t="s">
        <v>28262</v>
      </c>
    </row>
    <row r="4199" spans="1:3">
      <c r="A4199" t="s">
        <v>19631</v>
      </c>
      <c r="B4199" t="s">
        <v>28263</v>
      </c>
      <c r="C4199" t="s">
        <v>28264</v>
      </c>
    </row>
    <row r="4200" spans="1:3">
      <c r="A4200" t="s">
        <v>19631</v>
      </c>
      <c r="B4200" t="s">
        <v>28265</v>
      </c>
      <c r="C4200" t="s">
        <v>28266</v>
      </c>
    </row>
    <row r="4201" spans="1:3">
      <c r="A4201" t="s">
        <v>19631</v>
      </c>
      <c r="B4201" t="s">
        <v>28267</v>
      </c>
      <c r="C4201" t="s">
        <v>28268</v>
      </c>
    </row>
    <row r="4202" spans="1:3">
      <c r="A4202" t="s">
        <v>19631</v>
      </c>
      <c r="B4202" t="s">
        <v>28269</v>
      </c>
      <c r="C4202" t="s">
        <v>28270</v>
      </c>
    </row>
    <row r="4203" spans="1:3">
      <c r="A4203" t="s">
        <v>19631</v>
      </c>
      <c r="B4203" t="s">
        <v>28271</v>
      </c>
      <c r="C4203" t="s">
        <v>28272</v>
      </c>
    </row>
    <row r="4204" spans="1:3">
      <c r="A4204" t="s">
        <v>19631</v>
      </c>
      <c r="B4204" t="s">
        <v>28273</v>
      </c>
      <c r="C4204" t="s">
        <v>28274</v>
      </c>
    </row>
    <row r="4205" spans="1:3">
      <c r="A4205" t="s">
        <v>19631</v>
      </c>
      <c r="B4205" t="s">
        <v>28275</v>
      </c>
      <c r="C4205" t="s">
        <v>28276</v>
      </c>
    </row>
    <row r="4206" spans="1:3">
      <c r="A4206" t="s">
        <v>19631</v>
      </c>
      <c r="B4206" t="s">
        <v>28277</v>
      </c>
      <c r="C4206" t="s">
        <v>28278</v>
      </c>
    </row>
    <row r="4207" spans="1:3">
      <c r="A4207" t="s">
        <v>19631</v>
      </c>
      <c r="B4207" t="s">
        <v>28279</v>
      </c>
      <c r="C4207" t="s">
        <v>28280</v>
      </c>
    </row>
    <row r="4208" spans="1:3">
      <c r="A4208" t="s">
        <v>19631</v>
      </c>
      <c r="B4208" t="s">
        <v>28281</v>
      </c>
      <c r="C4208" t="s">
        <v>28282</v>
      </c>
    </row>
    <row r="4209" spans="1:3">
      <c r="A4209" t="s">
        <v>19631</v>
      </c>
      <c r="B4209" t="s">
        <v>28283</v>
      </c>
      <c r="C4209" t="s">
        <v>28284</v>
      </c>
    </row>
    <row r="4210" spans="1:3">
      <c r="A4210" t="s">
        <v>19621</v>
      </c>
      <c r="B4210" t="s">
        <v>28285</v>
      </c>
      <c r="C4210" t="s">
        <v>28286</v>
      </c>
    </row>
    <row r="4211" spans="1:3">
      <c r="A4211" t="s">
        <v>19621</v>
      </c>
      <c r="B4211" t="s">
        <v>28287</v>
      </c>
      <c r="C4211" t="s">
        <v>28288</v>
      </c>
    </row>
    <row r="4212" spans="1:3">
      <c r="A4212" t="s">
        <v>19621</v>
      </c>
      <c r="B4212" t="s">
        <v>28289</v>
      </c>
      <c r="C4212" t="s">
        <v>28290</v>
      </c>
    </row>
    <row r="4213" spans="1:3">
      <c r="A4213" t="s">
        <v>19621</v>
      </c>
      <c r="B4213" t="s">
        <v>28291</v>
      </c>
      <c r="C4213" t="s">
        <v>28292</v>
      </c>
    </row>
    <row r="4214" spans="1:3">
      <c r="A4214" t="s">
        <v>19621</v>
      </c>
      <c r="B4214" t="s">
        <v>28293</v>
      </c>
      <c r="C4214" t="s">
        <v>28294</v>
      </c>
    </row>
    <row r="4215" spans="1:3">
      <c r="A4215" t="s">
        <v>19621</v>
      </c>
      <c r="B4215" t="s">
        <v>28295</v>
      </c>
      <c r="C4215" t="s">
        <v>28296</v>
      </c>
    </row>
    <row r="4216" spans="1:3">
      <c r="A4216" t="s">
        <v>19621</v>
      </c>
      <c r="B4216" t="s">
        <v>28297</v>
      </c>
      <c r="C4216" t="s">
        <v>28298</v>
      </c>
    </row>
    <row r="4217" spans="1:3">
      <c r="A4217" t="s">
        <v>19621</v>
      </c>
      <c r="B4217" t="s">
        <v>28299</v>
      </c>
      <c r="C4217" t="s">
        <v>28300</v>
      </c>
    </row>
    <row r="4218" spans="1:3">
      <c r="A4218" t="s">
        <v>19596</v>
      </c>
      <c r="B4218" t="s">
        <v>28301</v>
      </c>
      <c r="C4218" t="s">
        <v>22642</v>
      </c>
    </row>
    <row r="4219" spans="1:3">
      <c r="A4219" t="s">
        <v>19596</v>
      </c>
      <c r="B4219" t="s">
        <v>28302</v>
      </c>
      <c r="C4219" t="s">
        <v>22644</v>
      </c>
    </row>
    <row r="4220" spans="1:3">
      <c r="A4220" t="s">
        <v>19596</v>
      </c>
      <c r="B4220" t="s">
        <v>28303</v>
      </c>
      <c r="C4220" t="s">
        <v>28304</v>
      </c>
    </row>
    <row r="4221" spans="1:3">
      <c r="A4221" t="s">
        <v>19596</v>
      </c>
      <c r="B4221" t="s">
        <v>28305</v>
      </c>
      <c r="C4221" t="s">
        <v>21128</v>
      </c>
    </row>
    <row r="4222" spans="1:3">
      <c r="A4222" t="s">
        <v>19596</v>
      </c>
      <c r="B4222" t="s">
        <v>28306</v>
      </c>
      <c r="C4222" t="s">
        <v>28307</v>
      </c>
    </row>
    <row r="4223" spans="1:3">
      <c r="A4223" t="s">
        <v>19540</v>
      </c>
      <c r="B4223" t="s">
        <v>28308</v>
      </c>
      <c r="C4223" t="s">
        <v>28309</v>
      </c>
    </row>
    <row r="4224" spans="1:3">
      <c r="A4224" t="s">
        <v>19540</v>
      </c>
      <c r="B4224" t="s">
        <v>28310</v>
      </c>
      <c r="C4224" t="s">
        <v>28311</v>
      </c>
    </row>
    <row r="4225" spans="1:3">
      <c r="A4225" t="s">
        <v>19540</v>
      </c>
      <c r="B4225" t="s">
        <v>28312</v>
      </c>
      <c r="C4225" t="s">
        <v>28313</v>
      </c>
    </row>
    <row r="4226" spans="1:3">
      <c r="A4226" t="s">
        <v>19540</v>
      </c>
      <c r="B4226" t="s">
        <v>28314</v>
      </c>
      <c r="C4226" t="s">
        <v>28315</v>
      </c>
    </row>
    <row r="4227" spans="1:3">
      <c r="A4227" t="s">
        <v>19540</v>
      </c>
      <c r="B4227" t="s">
        <v>28316</v>
      </c>
      <c r="C4227" t="s">
        <v>28317</v>
      </c>
    </row>
    <row r="4228" spans="1:3">
      <c r="A4228" t="s">
        <v>19540</v>
      </c>
      <c r="B4228" t="s">
        <v>28318</v>
      </c>
      <c r="C4228" t="s">
        <v>28319</v>
      </c>
    </row>
    <row r="4229" spans="1:3">
      <c r="A4229" t="s">
        <v>19540</v>
      </c>
      <c r="B4229" t="s">
        <v>28320</v>
      </c>
      <c r="C4229" t="s">
        <v>28321</v>
      </c>
    </row>
    <row r="4230" spans="1:3">
      <c r="A4230" t="s">
        <v>19540</v>
      </c>
      <c r="B4230" t="s">
        <v>28322</v>
      </c>
      <c r="C4230" t="s">
        <v>28323</v>
      </c>
    </row>
    <row r="4231" spans="1:3">
      <c r="A4231" t="s">
        <v>19540</v>
      </c>
      <c r="B4231" t="s">
        <v>28324</v>
      </c>
      <c r="C4231" t="s">
        <v>28325</v>
      </c>
    </row>
    <row r="4232" spans="1:3">
      <c r="A4232" t="s">
        <v>19565</v>
      </c>
      <c r="B4232" t="s">
        <v>28326</v>
      </c>
      <c r="C4232" t="s">
        <v>28327</v>
      </c>
    </row>
    <row r="4233" spans="1:3">
      <c r="A4233" t="s">
        <v>19565</v>
      </c>
      <c r="B4233" t="s">
        <v>28328</v>
      </c>
      <c r="C4233" t="s">
        <v>19570</v>
      </c>
    </row>
    <row r="4234" spans="1:3">
      <c r="A4234" t="s">
        <v>19565</v>
      </c>
      <c r="B4234" t="s">
        <v>28329</v>
      </c>
      <c r="C4234" t="s">
        <v>28330</v>
      </c>
    </row>
    <row r="4235" spans="1:3">
      <c r="A4235" t="s">
        <v>19565</v>
      </c>
      <c r="B4235" t="s">
        <v>28331</v>
      </c>
      <c r="C4235" t="s">
        <v>28332</v>
      </c>
    </row>
    <row r="4236" spans="1:3">
      <c r="A4236" t="s">
        <v>19565</v>
      </c>
      <c r="B4236" t="s">
        <v>28333</v>
      </c>
      <c r="C4236" t="s">
        <v>28334</v>
      </c>
    </row>
    <row r="4237" spans="1:3">
      <c r="A4237" t="s">
        <v>19565</v>
      </c>
      <c r="B4237" t="s">
        <v>28335</v>
      </c>
      <c r="C4237" t="s">
        <v>28336</v>
      </c>
    </row>
    <row r="4238" spans="1:3">
      <c r="A4238" t="s">
        <v>19565</v>
      </c>
      <c r="B4238" t="s">
        <v>28337</v>
      </c>
      <c r="C4238" t="s">
        <v>28338</v>
      </c>
    </row>
    <row r="4239" spans="1:3">
      <c r="A4239" t="s">
        <v>19565</v>
      </c>
      <c r="B4239" t="s">
        <v>28339</v>
      </c>
      <c r="C4239" t="s">
        <v>28340</v>
      </c>
    </row>
    <row r="4240" spans="1:3">
      <c r="A4240" t="s">
        <v>19565</v>
      </c>
      <c r="B4240" t="s">
        <v>28341</v>
      </c>
      <c r="C4240" t="s">
        <v>28342</v>
      </c>
    </row>
    <row r="4241" spans="1:3">
      <c r="A4241" t="s">
        <v>19565</v>
      </c>
      <c r="B4241" t="s">
        <v>28343</v>
      </c>
      <c r="C4241" t="s">
        <v>28344</v>
      </c>
    </row>
    <row r="4242" spans="1:3">
      <c r="A4242" t="s">
        <v>19565</v>
      </c>
      <c r="B4242" t="s">
        <v>28345</v>
      </c>
      <c r="C4242" t="s">
        <v>28346</v>
      </c>
    </row>
    <row r="4243" spans="1:3">
      <c r="A4243" t="s">
        <v>19565</v>
      </c>
      <c r="B4243" t="s">
        <v>28347</v>
      </c>
      <c r="C4243" t="s">
        <v>28348</v>
      </c>
    </row>
    <row r="4244" spans="1:3">
      <c r="A4244" t="s">
        <v>19565</v>
      </c>
      <c r="B4244" t="s">
        <v>28349</v>
      </c>
      <c r="C4244" t="s">
        <v>28350</v>
      </c>
    </row>
    <row r="4245" spans="1:3">
      <c r="A4245" t="s">
        <v>19565</v>
      </c>
      <c r="B4245" t="s">
        <v>28351</v>
      </c>
      <c r="C4245" t="s">
        <v>28352</v>
      </c>
    </row>
    <row r="4246" spans="1:3">
      <c r="A4246" t="s">
        <v>19652</v>
      </c>
      <c r="B4246" t="s">
        <v>28353</v>
      </c>
      <c r="C4246" t="s">
        <v>28354</v>
      </c>
    </row>
    <row r="4247" spans="1:3">
      <c r="A4247" t="s">
        <v>19652</v>
      </c>
      <c r="B4247" t="s">
        <v>28355</v>
      </c>
      <c r="C4247" t="s">
        <v>28356</v>
      </c>
    </row>
    <row r="4248" spans="1:3">
      <c r="A4248" t="s">
        <v>19652</v>
      </c>
      <c r="B4248" t="s">
        <v>28357</v>
      </c>
      <c r="C4248" t="s">
        <v>28358</v>
      </c>
    </row>
    <row r="4249" spans="1:3">
      <c r="A4249" t="s">
        <v>19652</v>
      </c>
      <c r="B4249" t="s">
        <v>28359</v>
      </c>
      <c r="C4249" t="s">
        <v>24355</v>
      </c>
    </row>
    <row r="4250" spans="1:3">
      <c r="A4250" t="s">
        <v>19652</v>
      </c>
      <c r="B4250" t="s">
        <v>28360</v>
      </c>
      <c r="C4250" t="s">
        <v>28361</v>
      </c>
    </row>
    <row r="4251" spans="1:3">
      <c r="A4251" t="s">
        <v>19652</v>
      </c>
      <c r="B4251" t="s">
        <v>28362</v>
      </c>
      <c r="C4251" t="s">
        <v>28363</v>
      </c>
    </row>
    <row r="4252" spans="1:3">
      <c r="A4252" t="s">
        <v>19652</v>
      </c>
      <c r="B4252" t="s">
        <v>28364</v>
      </c>
      <c r="C4252" t="s">
        <v>28365</v>
      </c>
    </row>
    <row r="4253" spans="1:3">
      <c r="A4253" t="s">
        <v>19652</v>
      </c>
      <c r="B4253" t="s">
        <v>28366</v>
      </c>
      <c r="C4253" t="s">
        <v>28367</v>
      </c>
    </row>
    <row r="4254" spans="1:3">
      <c r="A4254" t="s">
        <v>19652</v>
      </c>
      <c r="B4254" t="s">
        <v>28368</v>
      </c>
      <c r="C4254" t="s">
        <v>28369</v>
      </c>
    </row>
    <row r="4255" spans="1:3">
      <c r="A4255" t="s">
        <v>19652</v>
      </c>
      <c r="B4255" t="s">
        <v>28370</v>
      </c>
      <c r="C4255" t="s">
        <v>28371</v>
      </c>
    </row>
    <row r="4256" spans="1:3">
      <c r="A4256" t="s">
        <v>19652</v>
      </c>
      <c r="B4256" t="s">
        <v>28372</v>
      </c>
      <c r="C4256" t="s">
        <v>28373</v>
      </c>
    </row>
    <row r="4257" spans="1:3">
      <c r="A4257" t="s">
        <v>19652</v>
      </c>
      <c r="B4257" t="s">
        <v>28374</v>
      </c>
      <c r="C4257" t="s">
        <v>28375</v>
      </c>
    </row>
    <row r="4258" spans="1:3">
      <c r="A4258" t="s">
        <v>19652</v>
      </c>
      <c r="B4258" t="s">
        <v>28376</v>
      </c>
      <c r="C4258" t="s">
        <v>28377</v>
      </c>
    </row>
    <row r="4259" spans="1:3">
      <c r="A4259" t="s">
        <v>19652</v>
      </c>
      <c r="B4259" t="s">
        <v>28378</v>
      </c>
      <c r="C4259" t="s">
        <v>28379</v>
      </c>
    </row>
    <row r="4260" spans="1:3">
      <c r="A4260" t="s">
        <v>19652</v>
      </c>
      <c r="B4260" t="s">
        <v>28380</v>
      </c>
      <c r="C4260" t="s">
        <v>28381</v>
      </c>
    </row>
    <row r="4261" spans="1:3">
      <c r="A4261" t="s">
        <v>19652</v>
      </c>
      <c r="B4261" t="s">
        <v>28382</v>
      </c>
      <c r="C4261" t="s">
        <v>28383</v>
      </c>
    </row>
    <row r="4262" spans="1:3">
      <c r="A4262" t="s">
        <v>19652</v>
      </c>
      <c r="B4262" t="s">
        <v>28384</v>
      </c>
      <c r="C4262" t="s">
        <v>28385</v>
      </c>
    </row>
    <row r="4263" spans="1:3">
      <c r="A4263" t="s">
        <v>19652</v>
      </c>
      <c r="B4263" t="s">
        <v>28386</v>
      </c>
      <c r="C4263" t="s">
        <v>28387</v>
      </c>
    </row>
    <row r="4264" spans="1:3">
      <c r="A4264" t="s">
        <v>19727</v>
      </c>
      <c r="B4264" t="s">
        <v>28388</v>
      </c>
      <c r="C4264" t="s">
        <v>28389</v>
      </c>
    </row>
    <row r="4265" spans="1:3">
      <c r="A4265" t="s">
        <v>19727</v>
      </c>
      <c r="B4265" t="s">
        <v>28390</v>
      </c>
      <c r="C4265" t="s">
        <v>28391</v>
      </c>
    </row>
    <row r="4266" spans="1:3">
      <c r="A4266" t="s">
        <v>19727</v>
      </c>
      <c r="B4266" t="s">
        <v>28392</v>
      </c>
      <c r="C4266" t="s">
        <v>28393</v>
      </c>
    </row>
    <row r="4267" spans="1:3">
      <c r="A4267" t="s">
        <v>19727</v>
      </c>
      <c r="B4267" t="s">
        <v>28394</v>
      </c>
      <c r="C4267" t="s">
        <v>28395</v>
      </c>
    </row>
    <row r="4268" spans="1:3">
      <c r="A4268" t="s">
        <v>19727</v>
      </c>
      <c r="B4268" t="s">
        <v>28396</v>
      </c>
      <c r="C4268" t="s">
        <v>28397</v>
      </c>
    </row>
    <row r="4269" spans="1:3">
      <c r="A4269" t="s">
        <v>19727</v>
      </c>
      <c r="B4269" t="s">
        <v>28398</v>
      </c>
      <c r="C4269" t="s">
        <v>19733</v>
      </c>
    </row>
    <row r="4270" spans="1:3">
      <c r="A4270" t="s">
        <v>19727</v>
      </c>
      <c r="B4270" t="s">
        <v>28399</v>
      </c>
      <c r="C4270" t="s">
        <v>28400</v>
      </c>
    </row>
    <row r="4271" spans="1:3">
      <c r="A4271" t="s">
        <v>19727</v>
      </c>
      <c r="B4271" t="s">
        <v>28401</v>
      </c>
      <c r="C4271" t="s">
        <v>28402</v>
      </c>
    </row>
    <row r="4272" spans="1:3">
      <c r="A4272" t="s">
        <v>19727</v>
      </c>
      <c r="B4272" t="s">
        <v>28403</v>
      </c>
      <c r="C4272" t="s">
        <v>28404</v>
      </c>
    </row>
    <row r="4273" spans="1:3">
      <c r="A4273" t="s">
        <v>19727</v>
      </c>
      <c r="B4273" t="s">
        <v>28405</v>
      </c>
      <c r="C4273" t="s">
        <v>28406</v>
      </c>
    </row>
    <row r="4274" spans="1:3">
      <c r="A4274" t="s">
        <v>19687</v>
      </c>
      <c r="B4274" t="s">
        <v>28407</v>
      </c>
      <c r="C4274" t="s">
        <v>28408</v>
      </c>
    </row>
    <row r="4275" spans="1:3">
      <c r="A4275" t="s">
        <v>19687</v>
      </c>
      <c r="B4275" t="s">
        <v>28409</v>
      </c>
      <c r="C4275" t="s">
        <v>28410</v>
      </c>
    </row>
    <row r="4276" spans="1:3">
      <c r="A4276" t="s">
        <v>19687</v>
      </c>
      <c r="B4276" t="s">
        <v>28411</v>
      </c>
      <c r="C4276" t="s">
        <v>28412</v>
      </c>
    </row>
    <row r="4277" spans="1:3">
      <c r="A4277" t="s">
        <v>19687</v>
      </c>
      <c r="B4277" t="s">
        <v>28413</v>
      </c>
      <c r="C4277" t="s">
        <v>28414</v>
      </c>
    </row>
    <row r="4278" spans="1:3">
      <c r="A4278" t="s">
        <v>19687</v>
      </c>
      <c r="B4278" t="s">
        <v>28415</v>
      </c>
      <c r="C4278" t="s">
        <v>28416</v>
      </c>
    </row>
    <row r="4279" spans="1:3">
      <c r="A4279" t="s">
        <v>19687</v>
      </c>
      <c r="B4279" t="s">
        <v>28417</v>
      </c>
      <c r="C4279" t="s">
        <v>28418</v>
      </c>
    </row>
    <row r="4280" spans="1:3">
      <c r="A4280" t="s">
        <v>19687</v>
      </c>
      <c r="B4280" t="s">
        <v>28419</v>
      </c>
      <c r="C4280" t="s">
        <v>28420</v>
      </c>
    </row>
    <row r="4281" spans="1:3">
      <c r="A4281" t="s">
        <v>19687</v>
      </c>
      <c r="B4281" t="s">
        <v>28421</v>
      </c>
      <c r="C4281" t="s">
        <v>28422</v>
      </c>
    </row>
    <row r="4282" spans="1:3">
      <c r="A4282" t="s">
        <v>19687</v>
      </c>
      <c r="B4282" t="s">
        <v>28423</v>
      </c>
      <c r="C4282" t="s">
        <v>28424</v>
      </c>
    </row>
    <row r="4283" spans="1:3">
      <c r="A4283" t="s">
        <v>19687</v>
      </c>
      <c r="B4283" t="s">
        <v>28425</v>
      </c>
      <c r="C4283" t="s">
        <v>28426</v>
      </c>
    </row>
    <row r="4284" spans="1:3">
      <c r="A4284" t="s">
        <v>19546</v>
      </c>
      <c r="B4284" t="s">
        <v>28427</v>
      </c>
      <c r="C4284" t="s">
        <v>28428</v>
      </c>
    </row>
    <row r="4285" spans="1:3">
      <c r="A4285" t="s">
        <v>19546</v>
      </c>
      <c r="B4285" t="s">
        <v>28429</v>
      </c>
      <c r="C4285" t="s">
        <v>28430</v>
      </c>
    </row>
    <row r="4286" spans="1:3">
      <c r="A4286" t="s">
        <v>19546</v>
      </c>
      <c r="B4286" t="s">
        <v>28431</v>
      </c>
      <c r="C4286" t="s">
        <v>28432</v>
      </c>
    </row>
    <row r="4287" spans="1:3">
      <c r="A4287" t="s">
        <v>19546</v>
      </c>
      <c r="B4287" t="s">
        <v>28433</v>
      </c>
      <c r="C4287" t="s">
        <v>28434</v>
      </c>
    </row>
    <row r="4288" spans="1:3">
      <c r="A4288" t="s">
        <v>19546</v>
      </c>
      <c r="B4288" t="s">
        <v>28435</v>
      </c>
      <c r="C4288" t="s">
        <v>28436</v>
      </c>
    </row>
    <row r="4289" spans="1:3">
      <c r="A4289" t="s">
        <v>19546</v>
      </c>
      <c r="B4289" t="s">
        <v>28437</v>
      </c>
      <c r="C4289" t="s">
        <v>28438</v>
      </c>
    </row>
    <row r="4290" spans="1:3">
      <c r="A4290" t="s">
        <v>19546</v>
      </c>
      <c r="B4290" t="s">
        <v>28439</v>
      </c>
      <c r="C4290" t="s">
        <v>28440</v>
      </c>
    </row>
    <row r="4291" spans="1:3">
      <c r="A4291" t="s">
        <v>18351</v>
      </c>
      <c r="B4291" t="s">
        <v>28441</v>
      </c>
      <c r="C4291" t="s">
        <v>28442</v>
      </c>
    </row>
    <row r="4292" spans="1:3">
      <c r="A4292" t="s">
        <v>18351</v>
      </c>
      <c r="B4292" t="s">
        <v>28443</v>
      </c>
      <c r="C4292" t="s">
        <v>28444</v>
      </c>
    </row>
    <row r="4293" spans="1:3">
      <c r="A4293" t="s">
        <v>18351</v>
      </c>
      <c r="B4293" t="s">
        <v>28445</v>
      </c>
      <c r="C4293" t="s">
        <v>28446</v>
      </c>
    </row>
    <row r="4294" spans="1:3">
      <c r="A4294" t="s">
        <v>18351</v>
      </c>
      <c r="B4294" t="s">
        <v>28447</v>
      </c>
      <c r="C4294" t="s">
        <v>28448</v>
      </c>
    </row>
    <row r="4295" spans="1:3">
      <c r="A4295" t="s">
        <v>18351</v>
      </c>
      <c r="B4295" t="s">
        <v>28449</v>
      </c>
      <c r="C4295" t="s">
        <v>26899</v>
      </c>
    </row>
    <row r="4296" spans="1:3">
      <c r="A4296" t="s">
        <v>18351</v>
      </c>
      <c r="B4296" t="s">
        <v>28450</v>
      </c>
      <c r="C4296" t="s">
        <v>28451</v>
      </c>
    </row>
    <row r="4297" spans="1:3">
      <c r="A4297" t="s">
        <v>18351</v>
      </c>
      <c r="B4297" t="s">
        <v>28452</v>
      </c>
      <c r="C4297" t="s">
        <v>17965</v>
      </c>
    </row>
    <row r="4298" spans="1:3">
      <c r="A4298" t="s">
        <v>18351</v>
      </c>
      <c r="B4298" t="s">
        <v>28453</v>
      </c>
      <c r="C4298" t="s">
        <v>28454</v>
      </c>
    </row>
    <row r="4299" spans="1:3">
      <c r="A4299" t="s">
        <v>18351</v>
      </c>
      <c r="B4299" t="s">
        <v>28455</v>
      </c>
      <c r="C4299" t="s">
        <v>28456</v>
      </c>
    </row>
    <row r="4300" spans="1:3">
      <c r="A4300" t="s">
        <v>18351</v>
      </c>
      <c r="B4300" t="s">
        <v>28457</v>
      </c>
      <c r="C4300" t="s">
        <v>28458</v>
      </c>
    </row>
    <row r="4301" spans="1:3">
      <c r="A4301" t="s">
        <v>18351</v>
      </c>
      <c r="B4301" t="s">
        <v>28459</v>
      </c>
      <c r="C4301" t="s">
        <v>18357</v>
      </c>
    </row>
    <row r="4302" spans="1:3">
      <c r="A4302" t="s">
        <v>18351</v>
      </c>
      <c r="B4302" t="s">
        <v>28460</v>
      </c>
      <c r="C4302" t="s">
        <v>28461</v>
      </c>
    </row>
    <row r="4303" spans="1:3">
      <c r="A4303" t="s">
        <v>18351</v>
      </c>
      <c r="B4303" t="s">
        <v>28462</v>
      </c>
      <c r="C4303" t="s">
        <v>28463</v>
      </c>
    </row>
    <row r="4304" spans="1:3">
      <c r="A4304" t="s">
        <v>18351</v>
      </c>
      <c r="B4304" t="s">
        <v>28464</v>
      </c>
      <c r="C4304" t="s">
        <v>28465</v>
      </c>
    </row>
    <row r="4305" spans="1:3">
      <c r="A4305" t="s">
        <v>19762</v>
      </c>
      <c r="B4305" t="s">
        <v>28466</v>
      </c>
      <c r="C4305" t="s">
        <v>28467</v>
      </c>
    </row>
    <row r="4306" spans="1:3">
      <c r="A4306" t="s">
        <v>19762</v>
      </c>
      <c r="B4306" t="s">
        <v>28468</v>
      </c>
      <c r="C4306" t="s">
        <v>28469</v>
      </c>
    </row>
    <row r="4307" spans="1:3">
      <c r="A4307" t="s">
        <v>19762</v>
      </c>
      <c r="B4307" t="s">
        <v>28470</v>
      </c>
      <c r="C4307" t="s">
        <v>28471</v>
      </c>
    </row>
    <row r="4308" spans="1:3">
      <c r="A4308" t="s">
        <v>19762</v>
      </c>
      <c r="B4308" t="s">
        <v>28472</v>
      </c>
      <c r="C4308" t="s">
        <v>28473</v>
      </c>
    </row>
    <row r="4309" spans="1:3">
      <c r="A4309" t="s">
        <v>19762</v>
      </c>
      <c r="B4309" t="s">
        <v>28474</v>
      </c>
      <c r="C4309" t="s">
        <v>28475</v>
      </c>
    </row>
    <row r="4310" spans="1:3">
      <c r="A4310" t="s">
        <v>19762</v>
      </c>
      <c r="B4310" t="s">
        <v>28476</v>
      </c>
      <c r="C4310" t="s">
        <v>28477</v>
      </c>
    </row>
    <row r="4311" spans="1:3">
      <c r="A4311" t="s">
        <v>19762</v>
      </c>
      <c r="B4311" t="s">
        <v>28478</v>
      </c>
      <c r="C4311" t="s">
        <v>28479</v>
      </c>
    </row>
    <row r="4312" spans="1:3">
      <c r="A4312" t="s">
        <v>19762</v>
      </c>
      <c r="B4312" t="s">
        <v>28480</v>
      </c>
      <c r="C4312" t="s">
        <v>28481</v>
      </c>
    </row>
    <row r="4313" spans="1:3">
      <c r="A4313" t="s">
        <v>19762</v>
      </c>
      <c r="B4313" t="s">
        <v>28482</v>
      </c>
      <c r="C4313" t="s">
        <v>28483</v>
      </c>
    </row>
    <row r="4314" spans="1:3">
      <c r="A4314" t="s">
        <v>19762</v>
      </c>
      <c r="B4314" t="s">
        <v>28484</v>
      </c>
      <c r="C4314" t="s">
        <v>28485</v>
      </c>
    </row>
    <row r="4315" spans="1:3">
      <c r="A4315" t="s">
        <v>19762</v>
      </c>
      <c r="B4315" t="s">
        <v>28486</v>
      </c>
      <c r="C4315" t="s">
        <v>28487</v>
      </c>
    </row>
    <row r="4316" spans="1:3">
      <c r="A4316" t="s">
        <v>19762</v>
      </c>
      <c r="B4316" t="s">
        <v>28488</v>
      </c>
      <c r="C4316" t="s">
        <v>28489</v>
      </c>
    </row>
    <row r="4317" spans="1:3">
      <c r="A4317" t="s">
        <v>19762</v>
      </c>
      <c r="B4317" t="s">
        <v>28490</v>
      </c>
      <c r="C4317" t="s">
        <v>28491</v>
      </c>
    </row>
    <row r="4318" spans="1:3">
      <c r="A4318" t="s">
        <v>19762</v>
      </c>
      <c r="B4318" t="s">
        <v>28492</v>
      </c>
      <c r="C4318" t="s">
        <v>28493</v>
      </c>
    </row>
    <row r="4319" spans="1:3">
      <c r="A4319" t="s">
        <v>18389</v>
      </c>
      <c r="B4319" t="s">
        <v>28494</v>
      </c>
      <c r="C4319" t="s">
        <v>28495</v>
      </c>
    </row>
    <row r="4320" spans="1:3">
      <c r="A4320" t="s">
        <v>18389</v>
      </c>
      <c r="B4320" t="s">
        <v>28496</v>
      </c>
      <c r="C4320" t="s">
        <v>28497</v>
      </c>
    </row>
    <row r="4321" spans="1:3">
      <c r="A4321" t="s">
        <v>18389</v>
      </c>
      <c r="B4321" t="s">
        <v>28498</v>
      </c>
      <c r="C4321" t="s">
        <v>28499</v>
      </c>
    </row>
    <row r="4322" spans="1:3">
      <c r="A4322" t="s">
        <v>18389</v>
      </c>
      <c r="B4322" t="s">
        <v>28500</v>
      </c>
      <c r="C4322" t="s">
        <v>28501</v>
      </c>
    </row>
    <row r="4323" spans="1:3">
      <c r="A4323" t="s">
        <v>18126</v>
      </c>
      <c r="B4323" t="s">
        <v>28502</v>
      </c>
      <c r="C4323" t="s">
        <v>28503</v>
      </c>
    </row>
    <row r="4324" spans="1:3">
      <c r="A4324" t="s">
        <v>18126</v>
      </c>
      <c r="B4324" t="s">
        <v>28504</v>
      </c>
      <c r="C4324" t="s">
        <v>28505</v>
      </c>
    </row>
    <row r="4325" spans="1:3">
      <c r="A4325" t="s">
        <v>18126</v>
      </c>
      <c r="B4325" t="s">
        <v>28506</v>
      </c>
      <c r="C4325" t="s">
        <v>28507</v>
      </c>
    </row>
    <row r="4326" spans="1:3">
      <c r="A4326" t="s">
        <v>18126</v>
      </c>
      <c r="B4326" t="s">
        <v>28508</v>
      </c>
      <c r="C4326" t="s">
        <v>28509</v>
      </c>
    </row>
    <row r="4327" spans="1:3">
      <c r="A4327" t="s">
        <v>18126</v>
      </c>
      <c r="B4327" t="s">
        <v>28510</v>
      </c>
      <c r="C4327" t="s">
        <v>28511</v>
      </c>
    </row>
    <row r="4328" spans="1:3">
      <c r="A4328" t="s">
        <v>18126</v>
      </c>
      <c r="B4328" t="s">
        <v>28512</v>
      </c>
      <c r="C4328" t="s">
        <v>28513</v>
      </c>
    </row>
    <row r="4329" spans="1:3">
      <c r="A4329" t="s">
        <v>18126</v>
      </c>
      <c r="B4329" t="s">
        <v>28514</v>
      </c>
      <c r="C4329" t="s">
        <v>28515</v>
      </c>
    </row>
    <row r="4330" spans="1:3">
      <c r="A4330" t="s">
        <v>18126</v>
      </c>
      <c r="B4330" t="s">
        <v>28516</v>
      </c>
      <c r="C4330" t="s">
        <v>28517</v>
      </c>
    </row>
    <row r="4331" spans="1:3">
      <c r="A4331" t="s">
        <v>18126</v>
      </c>
      <c r="B4331" t="s">
        <v>28518</v>
      </c>
      <c r="C4331" t="s">
        <v>28519</v>
      </c>
    </row>
    <row r="4332" spans="1:3">
      <c r="A4332" t="s">
        <v>18126</v>
      </c>
      <c r="B4332" t="s">
        <v>28520</v>
      </c>
      <c r="C4332" t="s">
        <v>22360</v>
      </c>
    </row>
    <row r="4333" spans="1:3">
      <c r="A4333" t="s">
        <v>18126</v>
      </c>
      <c r="B4333" t="s">
        <v>28521</v>
      </c>
      <c r="C4333" t="s">
        <v>28522</v>
      </c>
    </row>
    <row r="4334" spans="1:3">
      <c r="A4334" t="s">
        <v>18126</v>
      </c>
      <c r="B4334" t="s">
        <v>28523</v>
      </c>
      <c r="C4334" t="s">
        <v>28524</v>
      </c>
    </row>
    <row r="4335" spans="1:3">
      <c r="A4335" t="s">
        <v>18126</v>
      </c>
      <c r="B4335" t="s">
        <v>28525</v>
      </c>
      <c r="C4335" t="s">
        <v>28526</v>
      </c>
    </row>
    <row r="4336" spans="1:3">
      <c r="A4336" t="s">
        <v>18126</v>
      </c>
      <c r="B4336" t="s">
        <v>28527</v>
      </c>
      <c r="C4336" t="s">
        <v>28528</v>
      </c>
    </row>
    <row r="4337" spans="1:3">
      <c r="A4337" t="s">
        <v>18126</v>
      </c>
      <c r="B4337" t="s">
        <v>28529</v>
      </c>
      <c r="C4337" t="s">
        <v>28530</v>
      </c>
    </row>
    <row r="4338" spans="1:3">
      <c r="A4338" t="s">
        <v>18126</v>
      </c>
      <c r="B4338" t="s">
        <v>28531</v>
      </c>
      <c r="C4338" t="s">
        <v>28532</v>
      </c>
    </row>
    <row r="4339" spans="1:3">
      <c r="A4339" t="s">
        <v>18126</v>
      </c>
      <c r="B4339" t="s">
        <v>28533</v>
      </c>
      <c r="C4339" t="s">
        <v>28534</v>
      </c>
    </row>
    <row r="4340" spans="1:3">
      <c r="A4340" t="s">
        <v>18126</v>
      </c>
      <c r="B4340" t="s">
        <v>28535</v>
      </c>
      <c r="C4340" t="s">
        <v>28536</v>
      </c>
    </row>
    <row r="4341" spans="1:3">
      <c r="A4341" t="s">
        <v>18126</v>
      </c>
      <c r="B4341" t="s">
        <v>28537</v>
      </c>
      <c r="C4341" t="s">
        <v>28538</v>
      </c>
    </row>
    <row r="4342" spans="1:3">
      <c r="A4342" t="s">
        <v>18126</v>
      </c>
      <c r="B4342" t="s">
        <v>28539</v>
      </c>
      <c r="C4342" t="s">
        <v>28540</v>
      </c>
    </row>
    <row r="4343" spans="1:3">
      <c r="A4343" t="s">
        <v>18126</v>
      </c>
      <c r="B4343" t="s">
        <v>28541</v>
      </c>
      <c r="C4343" t="s">
        <v>28542</v>
      </c>
    </row>
    <row r="4344" spans="1:3">
      <c r="A4344" t="s">
        <v>18126</v>
      </c>
      <c r="B4344" t="s">
        <v>28543</v>
      </c>
      <c r="C4344" t="s">
        <v>28544</v>
      </c>
    </row>
    <row r="4345" spans="1:3">
      <c r="A4345" t="s">
        <v>18126</v>
      </c>
      <c r="B4345" t="s">
        <v>28545</v>
      </c>
      <c r="C4345" t="s">
        <v>28546</v>
      </c>
    </row>
    <row r="4346" spans="1:3">
      <c r="A4346" t="s">
        <v>19824</v>
      </c>
      <c r="B4346" t="s">
        <v>28547</v>
      </c>
      <c r="C4346" t="s">
        <v>28548</v>
      </c>
    </row>
    <row r="4347" spans="1:3">
      <c r="A4347" t="s">
        <v>19824</v>
      </c>
      <c r="B4347" t="s">
        <v>28549</v>
      </c>
      <c r="C4347" t="s">
        <v>28550</v>
      </c>
    </row>
    <row r="4348" spans="1:3">
      <c r="A4348" t="s">
        <v>19824</v>
      </c>
      <c r="B4348" t="s">
        <v>28551</v>
      </c>
      <c r="C4348" t="s">
        <v>28552</v>
      </c>
    </row>
    <row r="4349" spans="1:3">
      <c r="A4349" t="s">
        <v>19824</v>
      </c>
      <c r="B4349" t="s">
        <v>28553</v>
      </c>
      <c r="C4349" t="s">
        <v>21274</v>
      </c>
    </row>
    <row r="4350" spans="1:3">
      <c r="A4350" t="s">
        <v>19824</v>
      </c>
      <c r="B4350" t="s">
        <v>28554</v>
      </c>
      <c r="C4350" t="s">
        <v>21360</v>
      </c>
    </row>
    <row r="4351" spans="1:3">
      <c r="A4351" t="s">
        <v>19803</v>
      </c>
      <c r="B4351" t="s">
        <v>28555</v>
      </c>
      <c r="C4351" t="s">
        <v>28556</v>
      </c>
    </row>
    <row r="4352" spans="1:3">
      <c r="A4352" t="s">
        <v>19803</v>
      </c>
      <c r="B4352" t="s">
        <v>28557</v>
      </c>
      <c r="C4352" t="s">
        <v>28558</v>
      </c>
    </row>
    <row r="4353" spans="1:3">
      <c r="A4353" t="s">
        <v>19803</v>
      </c>
      <c r="B4353" t="s">
        <v>28559</v>
      </c>
      <c r="C4353" t="s">
        <v>28560</v>
      </c>
    </row>
    <row r="4354" spans="1:3">
      <c r="A4354" t="s">
        <v>19803</v>
      </c>
      <c r="B4354" t="s">
        <v>28561</v>
      </c>
      <c r="C4354" t="s">
        <v>28562</v>
      </c>
    </row>
    <row r="4355" spans="1:3">
      <c r="A4355" t="s">
        <v>19803</v>
      </c>
      <c r="B4355" t="s">
        <v>28563</v>
      </c>
      <c r="C4355" t="s">
        <v>28564</v>
      </c>
    </row>
    <row r="4356" spans="1:3">
      <c r="A4356" t="s">
        <v>19803</v>
      </c>
      <c r="B4356" t="s">
        <v>28565</v>
      </c>
      <c r="C4356" t="s">
        <v>28566</v>
      </c>
    </row>
    <row r="4357" spans="1:3">
      <c r="A4357" t="s">
        <v>19803</v>
      </c>
      <c r="B4357" t="s">
        <v>28567</v>
      </c>
      <c r="C4357" t="s">
        <v>28568</v>
      </c>
    </row>
    <row r="4358" spans="1:3">
      <c r="A4358" t="s">
        <v>19803</v>
      </c>
      <c r="B4358" t="s">
        <v>28569</v>
      </c>
      <c r="C4358" t="s">
        <v>28570</v>
      </c>
    </row>
    <row r="4359" spans="1:3">
      <c r="A4359" t="s">
        <v>19803</v>
      </c>
      <c r="B4359" t="s">
        <v>28571</v>
      </c>
      <c r="C4359" t="s">
        <v>28572</v>
      </c>
    </row>
    <row r="4360" spans="1:3">
      <c r="A4360" t="s">
        <v>19803</v>
      </c>
      <c r="B4360" t="s">
        <v>28573</v>
      </c>
      <c r="C4360" t="s">
        <v>28574</v>
      </c>
    </row>
    <row r="4361" spans="1:3">
      <c r="A4361" t="s">
        <v>19803</v>
      </c>
      <c r="B4361" t="s">
        <v>28575</v>
      </c>
      <c r="C4361" t="s">
        <v>28576</v>
      </c>
    </row>
    <row r="4362" spans="1:3">
      <c r="A4362" t="s">
        <v>19803</v>
      </c>
      <c r="B4362" t="s">
        <v>28577</v>
      </c>
      <c r="C4362" t="s">
        <v>28578</v>
      </c>
    </row>
    <row r="4363" spans="1:3">
      <c r="A4363" t="s">
        <v>19803</v>
      </c>
      <c r="B4363" t="s">
        <v>28579</v>
      </c>
      <c r="C4363" t="s">
        <v>28580</v>
      </c>
    </row>
    <row r="4364" spans="1:3">
      <c r="A4364" t="s">
        <v>19803</v>
      </c>
      <c r="B4364" t="s">
        <v>28581</v>
      </c>
      <c r="C4364" t="s">
        <v>28582</v>
      </c>
    </row>
    <row r="4365" spans="1:3">
      <c r="A4365" t="s">
        <v>19803</v>
      </c>
      <c r="B4365" t="s">
        <v>28583</v>
      </c>
      <c r="C4365" t="s">
        <v>28584</v>
      </c>
    </row>
    <row r="4366" spans="1:3">
      <c r="A4366" t="s">
        <v>19803</v>
      </c>
      <c r="B4366" t="s">
        <v>28585</v>
      </c>
      <c r="C4366" t="s">
        <v>28586</v>
      </c>
    </row>
    <row r="4367" spans="1:3">
      <c r="A4367" t="s">
        <v>19803</v>
      </c>
      <c r="B4367" t="s">
        <v>28587</v>
      </c>
      <c r="C4367" t="s">
        <v>28588</v>
      </c>
    </row>
    <row r="4368" spans="1:3">
      <c r="A4368" t="s">
        <v>19803</v>
      </c>
      <c r="B4368" t="s">
        <v>28589</v>
      </c>
      <c r="C4368" t="s">
        <v>28590</v>
      </c>
    </row>
    <row r="4369" spans="1:3">
      <c r="A4369" t="s">
        <v>19803</v>
      </c>
      <c r="B4369" t="s">
        <v>28591</v>
      </c>
      <c r="C4369" t="s">
        <v>28592</v>
      </c>
    </row>
    <row r="4370" spans="1:3">
      <c r="A4370" t="s">
        <v>19803</v>
      </c>
      <c r="B4370" t="s">
        <v>28593</v>
      </c>
      <c r="C4370" t="s">
        <v>28594</v>
      </c>
    </row>
    <row r="4371" spans="1:3">
      <c r="A4371" t="s">
        <v>19803</v>
      </c>
      <c r="B4371" t="s">
        <v>28595</v>
      </c>
      <c r="C4371" t="s">
        <v>28596</v>
      </c>
    </row>
    <row r="4372" spans="1:3">
      <c r="A4372" t="s">
        <v>19803</v>
      </c>
      <c r="B4372" t="s">
        <v>28597</v>
      </c>
      <c r="C4372" t="s">
        <v>28598</v>
      </c>
    </row>
    <row r="4373" spans="1:3">
      <c r="A4373" t="s">
        <v>19803</v>
      </c>
      <c r="B4373" t="s">
        <v>28599</v>
      </c>
      <c r="C4373" t="s">
        <v>28600</v>
      </c>
    </row>
    <row r="4374" spans="1:3">
      <c r="A4374" t="s">
        <v>19803</v>
      </c>
      <c r="B4374" t="s">
        <v>28601</v>
      </c>
      <c r="C4374" t="s">
        <v>28602</v>
      </c>
    </row>
    <row r="4375" spans="1:3">
      <c r="A4375" t="s">
        <v>19803</v>
      </c>
      <c r="B4375" t="s">
        <v>28603</v>
      </c>
      <c r="C4375" t="s">
        <v>28604</v>
      </c>
    </row>
    <row r="4376" spans="1:3">
      <c r="A4376" t="s">
        <v>19803</v>
      </c>
      <c r="B4376" t="s">
        <v>28605</v>
      </c>
      <c r="C4376" t="s">
        <v>28606</v>
      </c>
    </row>
    <row r="4377" spans="1:3">
      <c r="A4377" t="s">
        <v>19803</v>
      </c>
      <c r="B4377" t="s">
        <v>28607</v>
      </c>
      <c r="C4377" t="s">
        <v>28608</v>
      </c>
    </row>
    <row r="4378" spans="1:3">
      <c r="A4378" t="s">
        <v>19803</v>
      </c>
      <c r="B4378" t="s">
        <v>28609</v>
      </c>
      <c r="C4378" t="s">
        <v>28610</v>
      </c>
    </row>
    <row r="4379" spans="1:3">
      <c r="A4379" t="s">
        <v>19803</v>
      </c>
      <c r="B4379" t="s">
        <v>28611</v>
      </c>
      <c r="C4379" t="s">
        <v>28612</v>
      </c>
    </row>
    <row r="4380" spans="1:3">
      <c r="A4380" t="s">
        <v>19803</v>
      </c>
      <c r="B4380" t="s">
        <v>28613</v>
      </c>
      <c r="C4380" t="s">
        <v>28614</v>
      </c>
    </row>
    <row r="4381" spans="1:3">
      <c r="A4381" t="s">
        <v>19803</v>
      </c>
      <c r="B4381" t="s">
        <v>28615</v>
      </c>
      <c r="C4381" t="s">
        <v>28616</v>
      </c>
    </row>
    <row r="4382" spans="1:3">
      <c r="A4382" t="s">
        <v>19803</v>
      </c>
      <c r="B4382" t="s">
        <v>28617</v>
      </c>
      <c r="C4382" t="s">
        <v>28618</v>
      </c>
    </row>
    <row r="4383" spans="1:3">
      <c r="A4383" t="s">
        <v>19803</v>
      </c>
      <c r="B4383" t="s">
        <v>28619</v>
      </c>
      <c r="C4383" t="s">
        <v>28620</v>
      </c>
    </row>
    <row r="4384" spans="1:3">
      <c r="A4384" t="s">
        <v>19803</v>
      </c>
      <c r="B4384" t="s">
        <v>28621</v>
      </c>
      <c r="C4384" t="s">
        <v>28622</v>
      </c>
    </row>
    <row r="4385" spans="1:3">
      <c r="A4385" t="s">
        <v>19803</v>
      </c>
      <c r="B4385" t="s">
        <v>28623</v>
      </c>
      <c r="C4385" t="s">
        <v>28624</v>
      </c>
    </row>
    <row r="4386" spans="1:3">
      <c r="A4386" t="s">
        <v>19803</v>
      </c>
      <c r="B4386" t="s">
        <v>28625</v>
      </c>
      <c r="C4386" t="s">
        <v>28626</v>
      </c>
    </row>
    <row r="4387" spans="1:3">
      <c r="A4387" t="s">
        <v>19803</v>
      </c>
      <c r="B4387" t="s">
        <v>28627</v>
      </c>
      <c r="C4387" t="s">
        <v>28628</v>
      </c>
    </row>
    <row r="4388" spans="1:3">
      <c r="A4388" t="s">
        <v>19803</v>
      </c>
      <c r="B4388" t="s">
        <v>28629</v>
      </c>
      <c r="C4388" t="s">
        <v>28630</v>
      </c>
    </row>
    <row r="4389" spans="1:3">
      <c r="A4389" t="s">
        <v>19803</v>
      </c>
      <c r="B4389" t="s">
        <v>28631</v>
      </c>
      <c r="C4389" t="s">
        <v>28632</v>
      </c>
    </row>
    <row r="4390" spans="1:3">
      <c r="A4390" t="s">
        <v>19803</v>
      </c>
      <c r="B4390" t="s">
        <v>28633</v>
      </c>
      <c r="C4390" t="s">
        <v>28634</v>
      </c>
    </row>
    <row r="4391" spans="1:3">
      <c r="A4391" t="s">
        <v>19803</v>
      </c>
      <c r="B4391" t="s">
        <v>28635</v>
      </c>
      <c r="C4391" t="s">
        <v>28636</v>
      </c>
    </row>
    <row r="4392" spans="1:3">
      <c r="A4392" t="s">
        <v>19803</v>
      </c>
      <c r="B4392" t="s">
        <v>28637</v>
      </c>
      <c r="C4392" t="s">
        <v>28638</v>
      </c>
    </row>
    <row r="4393" spans="1:3">
      <c r="A4393" t="s">
        <v>19803</v>
      </c>
      <c r="B4393" t="s">
        <v>28639</v>
      </c>
      <c r="C4393" t="s">
        <v>28640</v>
      </c>
    </row>
    <row r="4394" spans="1:3">
      <c r="A4394" t="s">
        <v>19803</v>
      </c>
      <c r="B4394" t="s">
        <v>28641</v>
      </c>
      <c r="C4394" t="s">
        <v>28642</v>
      </c>
    </row>
    <row r="4395" spans="1:3">
      <c r="A4395" t="s">
        <v>19803</v>
      </c>
      <c r="B4395" t="s">
        <v>28643</v>
      </c>
      <c r="C4395" t="s">
        <v>28644</v>
      </c>
    </row>
    <row r="4396" spans="1:3">
      <c r="A4396" t="s">
        <v>19803</v>
      </c>
      <c r="B4396" t="s">
        <v>28645</v>
      </c>
      <c r="C4396" t="s">
        <v>28646</v>
      </c>
    </row>
    <row r="4397" spans="1:3">
      <c r="A4397" t="s">
        <v>19803</v>
      </c>
      <c r="B4397" t="s">
        <v>28647</v>
      </c>
      <c r="C4397" t="s">
        <v>28648</v>
      </c>
    </row>
    <row r="4398" spans="1:3">
      <c r="A4398" t="s">
        <v>19803</v>
      </c>
      <c r="B4398" t="s">
        <v>28649</v>
      </c>
      <c r="C4398" t="s">
        <v>28650</v>
      </c>
    </row>
    <row r="4399" spans="1:3">
      <c r="A4399" t="s">
        <v>19803</v>
      </c>
      <c r="B4399" t="s">
        <v>28651</v>
      </c>
      <c r="C4399" t="s">
        <v>28652</v>
      </c>
    </row>
    <row r="4400" spans="1:3">
      <c r="A4400" t="s">
        <v>19803</v>
      </c>
      <c r="B4400" t="s">
        <v>28653</v>
      </c>
      <c r="C4400" t="s">
        <v>28654</v>
      </c>
    </row>
    <row r="4401" spans="1:3">
      <c r="A4401" t="s">
        <v>19803</v>
      </c>
      <c r="B4401" t="s">
        <v>28655</v>
      </c>
      <c r="C4401" t="s">
        <v>28656</v>
      </c>
    </row>
    <row r="4402" spans="1:3">
      <c r="A4402" t="s">
        <v>19803</v>
      </c>
      <c r="B4402" t="s">
        <v>28657</v>
      </c>
      <c r="C4402" t="s">
        <v>28658</v>
      </c>
    </row>
    <row r="4403" spans="1:3">
      <c r="A4403" t="s">
        <v>19803</v>
      </c>
      <c r="B4403" t="s">
        <v>28659</v>
      </c>
      <c r="C4403" t="s">
        <v>28660</v>
      </c>
    </row>
    <row r="4404" spans="1:3">
      <c r="A4404" t="s">
        <v>19803</v>
      </c>
      <c r="B4404" t="s">
        <v>28661</v>
      </c>
      <c r="C4404" t="s">
        <v>28662</v>
      </c>
    </row>
    <row r="4405" spans="1:3">
      <c r="A4405" t="s">
        <v>19803</v>
      </c>
      <c r="B4405" t="s">
        <v>28663</v>
      </c>
      <c r="C4405" t="s">
        <v>28664</v>
      </c>
    </row>
    <row r="4406" spans="1:3">
      <c r="A4406" t="s">
        <v>19803</v>
      </c>
      <c r="B4406" t="s">
        <v>28665</v>
      </c>
      <c r="C4406" t="s">
        <v>28666</v>
      </c>
    </row>
    <row r="4407" spans="1:3">
      <c r="A4407" t="s">
        <v>19803</v>
      </c>
      <c r="B4407" t="s">
        <v>28667</v>
      </c>
      <c r="C4407" t="s">
        <v>28668</v>
      </c>
    </row>
    <row r="4408" spans="1:3">
      <c r="A4408" t="s">
        <v>19803</v>
      </c>
      <c r="B4408" t="s">
        <v>28669</v>
      </c>
      <c r="C4408" t="s">
        <v>28670</v>
      </c>
    </row>
    <row r="4409" spans="1:3">
      <c r="A4409" t="s">
        <v>19803</v>
      </c>
      <c r="B4409" t="s">
        <v>28671</v>
      </c>
      <c r="C4409" t="s">
        <v>28672</v>
      </c>
    </row>
    <row r="4410" spans="1:3">
      <c r="A4410" t="s">
        <v>19803</v>
      </c>
      <c r="B4410" t="s">
        <v>28673</v>
      </c>
      <c r="C4410" t="s">
        <v>28674</v>
      </c>
    </row>
    <row r="4411" spans="1:3">
      <c r="A4411" t="s">
        <v>19803</v>
      </c>
      <c r="B4411" t="s">
        <v>28675</v>
      </c>
      <c r="C4411" t="s">
        <v>28676</v>
      </c>
    </row>
    <row r="4412" spans="1:3">
      <c r="A4412" t="s">
        <v>19803</v>
      </c>
      <c r="B4412" t="s">
        <v>28677</v>
      </c>
      <c r="C4412" t="s">
        <v>28678</v>
      </c>
    </row>
    <row r="4413" spans="1:3">
      <c r="A4413" t="s">
        <v>19803</v>
      </c>
      <c r="B4413" t="s">
        <v>28679</v>
      </c>
      <c r="C4413" t="s">
        <v>28680</v>
      </c>
    </row>
    <row r="4414" spans="1:3">
      <c r="A4414" t="s">
        <v>19803</v>
      </c>
      <c r="B4414" t="s">
        <v>28681</v>
      </c>
      <c r="C4414" t="s">
        <v>28682</v>
      </c>
    </row>
    <row r="4415" spans="1:3">
      <c r="A4415" t="s">
        <v>19803</v>
      </c>
      <c r="B4415" t="s">
        <v>28683</v>
      </c>
      <c r="C4415" t="s">
        <v>28684</v>
      </c>
    </row>
    <row r="4416" spans="1:3">
      <c r="A4416" t="s">
        <v>19803</v>
      </c>
      <c r="B4416" t="s">
        <v>28685</v>
      </c>
      <c r="C4416" t="s">
        <v>28686</v>
      </c>
    </row>
    <row r="4417" spans="1:3">
      <c r="A4417" t="s">
        <v>19803</v>
      </c>
      <c r="B4417" t="s">
        <v>28687</v>
      </c>
      <c r="C4417" t="s">
        <v>28688</v>
      </c>
    </row>
    <row r="4418" spans="1:3">
      <c r="A4418" t="s">
        <v>19803</v>
      </c>
      <c r="B4418" t="s">
        <v>28689</v>
      </c>
      <c r="C4418" t="s">
        <v>28690</v>
      </c>
    </row>
    <row r="4419" spans="1:3">
      <c r="A4419" t="s">
        <v>19803</v>
      </c>
      <c r="B4419" t="s">
        <v>28691</v>
      </c>
      <c r="C4419" t="s">
        <v>28692</v>
      </c>
    </row>
    <row r="4420" spans="1:3">
      <c r="A4420" t="s">
        <v>19803</v>
      </c>
      <c r="B4420" t="s">
        <v>28693</v>
      </c>
      <c r="C4420" t="s">
        <v>28694</v>
      </c>
    </row>
    <row r="4421" spans="1:3">
      <c r="A4421" t="s">
        <v>19803</v>
      </c>
      <c r="B4421" t="s">
        <v>28695</v>
      </c>
      <c r="C4421" t="s">
        <v>28696</v>
      </c>
    </row>
    <row r="4422" spans="1:3">
      <c r="A4422" t="s">
        <v>19803</v>
      </c>
      <c r="B4422" t="s">
        <v>28697</v>
      </c>
      <c r="C4422" t="s">
        <v>28698</v>
      </c>
    </row>
    <row r="4423" spans="1:3">
      <c r="A4423" t="s">
        <v>19803</v>
      </c>
      <c r="B4423" t="s">
        <v>28699</v>
      </c>
      <c r="C4423" t="s">
        <v>28700</v>
      </c>
    </row>
    <row r="4424" spans="1:3">
      <c r="A4424" t="s">
        <v>19803</v>
      </c>
      <c r="B4424" t="s">
        <v>28701</v>
      </c>
      <c r="C4424" t="s">
        <v>28702</v>
      </c>
    </row>
    <row r="4425" spans="1:3">
      <c r="A4425" t="s">
        <v>19803</v>
      </c>
      <c r="B4425" t="s">
        <v>28703</v>
      </c>
      <c r="C4425" t="s">
        <v>28704</v>
      </c>
    </row>
    <row r="4426" spans="1:3">
      <c r="A4426" t="s">
        <v>19803</v>
      </c>
      <c r="B4426" t="s">
        <v>28705</v>
      </c>
      <c r="C4426" t="s">
        <v>28706</v>
      </c>
    </row>
    <row r="4427" spans="1:3">
      <c r="A4427" t="s">
        <v>19803</v>
      </c>
      <c r="B4427" t="s">
        <v>28707</v>
      </c>
      <c r="C4427" t="s">
        <v>28708</v>
      </c>
    </row>
    <row r="4428" spans="1:3">
      <c r="A4428" t="s">
        <v>19803</v>
      </c>
      <c r="B4428" t="s">
        <v>28709</v>
      </c>
      <c r="C4428" t="s">
        <v>28710</v>
      </c>
    </row>
    <row r="4429" spans="1:3">
      <c r="A4429" t="s">
        <v>19785</v>
      </c>
      <c r="B4429" t="s">
        <v>28711</v>
      </c>
      <c r="C4429" t="s">
        <v>19791</v>
      </c>
    </row>
    <row r="4430" spans="1:3">
      <c r="A4430" t="s">
        <v>19785</v>
      </c>
      <c r="B4430" t="s">
        <v>28712</v>
      </c>
      <c r="C4430" t="s">
        <v>28713</v>
      </c>
    </row>
    <row r="4431" spans="1:3">
      <c r="A4431" t="s">
        <v>19785</v>
      </c>
      <c r="B4431" t="s">
        <v>28714</v>
      </c>
      <c r="C4431" t="s">
        <v>28715</v>
      </c>
    </row>
    <row r="4432" spans="1:3">
      <c r="A4432" t="s">
        <v>19785</v>
      </c>
      <c r="B4432" t="s">
        <v>28716</v>
      </c>
      <c r="C4432" t="s">
        <v>28717</v>
      </c>
    </row>
    <row r="4433" spans="1:3">
      <c r="A4433" t="s">
        <v>19785</v>
      </c>
      <c r="B4433" t="s">
        <v>28718</v>
      </c>
      <c r="C4433" t="s">
        <v>28719</v>
      </c>
    </row>
    <row r="4434" spans="1:3">
      <c r="A4434" t="s">
        <v>19814</v>
      </c>
      <c r="B4434" t="s">
        <v>28720</v>
      </c>
      <c r="C4434" t="s">
        <v>28721</v>
      </c>
    </row>
    <row r="4435" spans="1:3">
      <c r="A4435" t="s">
        <v>19814</v>
      </c>
      <c r="B4435" t="s">
        <v>28722</v>
      </c>
      <c r="C4435" t="s">
        <v>28723</v>
      </c>
    </row>
    <row r="4436" spans="1:3">
      <c r="A4436" t="s">
        <v>19814</v>
      </c>
      <c r="B4436" t="s">
        <v>28724</v>
      </c>
      <c r="C4436" t="s">
        <v>28725</v>
      </c>
    </row>
    <row r="4437" spans="1:3">
      <c r="A4437" t="s">
        <v>19814</v>
      </c>
      <c r="B4437" t="s">
        <v>28726</v>
      </c>
      <c r="C4437" t="s">
        <v>28727</v>
      </c>
    </row>
    <row r="4438" spans="1:3">
      <c r="A4438" t="s">
        <v>19814</v>
      </c>
      <c r="B4438" t="s">
        <v>28728</v>
      </c>
      <c r="C4438" t="s">
        <v>28729</v>
      </c>
    </row>
    <row r="4439" spans="1:3">
      <c r="A4439" t="s">
        <v>19814</v>
      </c>
      <c r="B4439" t="s">
        <v>28730</v>
      </c>
      <c r="C4439" t="s">
        <v>19821</v>
      </c>
    </row>
    <row r="4440" spans="1:3">
      <c r="A4440" t="s">
        <v>19814</v>
      </c>
      <c r="B4440" t="s">
        <v>28731</v>
      </c>
      <c r="C4440" t="s">
        <v>28732</v>
      </c>
    </row>
    <row r="4441" spans="1:3">
      <c r="A4441" t="s">
        <v>19814</v>
      </c>
      <c r="B4441" t="s">
        <v>28733</v>
      </c>
      <c r="C4441" t="s">
        <v>28734</v>
      </c>
    </row>
    <row r="4442" spans="1:3">
      <c r="A4442" t="s">
        <v>19814</v>
      </c>
      <c r="B4442" t="s">
        <v>28735</v>
      </c>
      <c r="C4442" t="s">
        <v>28736</v>
      </c>
    </row>
    <row r="4443" spans="1:3">
      <c r="A4443" t="s">
        <v>19814</v>
      </c>
      <c r="B4443" t="s">
        <v>28737</v>
      </c>
      <c r="C4443" t="s">
        <v>28738</v>
      </c>
    </row>
    <row r="4444" spans="1:3">
      <c r="A4444" t="s">
        <v>19814</v>
      </c>
      <c r="B4444" t="s">
        <v>28739</v>
      </c>
      <c r="C4444" t="s">
        <v>28740</v>
      </c>
    </row>
    <row r="4445" spans="1:3">
      <c r="A4445" t="s">
        <v>19814</v>
      </c>
      <c r="B4445" t="s">
        <v>28741</v>
      </c>
      <c r="C4445" t="s">
        <v>28742</v>
      </c>
    </row>
    <row r="4446" spans="1:3">
      <c r="A4446" t="s">
        <v>19814</v>
      </c>
      <c r="B4446" t="s">
        <v>28743</v>
      </c>
      <c r="C4446" t="s">
        <v>28744</v>
      </c>
    </row>
    <row r="4447" spans="1:3">
      <c r="A4447" t="s">
        <v>19876</v>
      </c>
      <c r="B4447" t="s">
        <v>28745</v>
      </c>
      <c r="C4447" t="s">
        <v>28746</v>
      </c>
    </row>
    <row r="4448" spans="1:3">
      <c r="A4448" t="s">
        <v>19876</v>
      </c>
      <c r="B4448" t="s">
        <v>28747</v>
      </c>
      <c r="C4448" t="s">
        <v>28748</v>
      </c>
    </row>
    <row r="4449" spans="1:3">
      <c r="A4449" t="s">
        <v>19876</v>
      </c>
      <c r="B4449" t="s">
        <v>28749</v>
      </c>
      <c r="C4449" t="s">
        <v>28750</v>
      </c>
    </row>
    <row r="4450" spans="1:3">
      <c r="A4450" t="s">
        <v>19876</v>
      </c>
      <c r="B4450" t="s">
        <v>28751</v>
      </c>
      <c r="C4450" t="s">
        <v>28752</v>
      </c>
    </row>
    <row r="4451" spans="1:3">
      <c r="A4451" t="s">
        <v>19876</v>
      </c>
      <c r="B4451" t="s">
        <v>28753</v>
      </c>
      <c r="C4451" t="s">
        <v>28754</v>
      </c>
    </row>
    <row r="4452" spans="1:3">
      <c r="A4452" t="s">
        <v>19876</v>
      </c>
      <c r="B4452" t="s">
        <v>28755</v>
      </c>
      <c r="C4452" t="s">
        <v>19883</v>
      </c>
    </row>
    <row r="4453" spans="1:3">
      <c r="A4453" t="s">
        <v>19858</v>
      </c>
      <c r="B4453" t="s">
        <v>28756</v>
      </c>
      <c r="C4453" t="s">
        <v>19864</v>
      </c>
    </row>
    <row r="4454" spans="1:3">
      <c r="A4454" t="s">
        <v>19858</v>
      </c>
      <c r="B4454" t="s">
        <v>28757</v>
      </c>
      <c r="C4454" t="s">
        <v>28758</v>
      </c>
    </row>
    <row r="4455" spans="1:3">
      <c r="A4455" t="s">
        <v>19858</v>
      </c>
      <c r="B4455" t="s">
        <v>28759</v>
      </c>
      <c r="C4455" t="s">
        <v>28760</v>
      </c>
    </row>
    <row r="4456" spans="1:3">
      <c r="A4456" t="s">
        <v>19858</v>
      </c>
      <c r="B4456" t="s">
        <v>28761</v>
      </c>
      <c r="C4456" t="s">
        <v>28762</v>
      </c>
    </row>
    <row r="4457" spans="1:3">
      <c r="A4457" t="s">
        <v>19858</v>
      </c>
      <c r="B4457" t="s">
        <v>28763</v>
      </c>
      <c r="C4457" t="s">
        <v>28764</v>
      </c>
    </row>
    <row r="4458" spans="1:3">
      <c r="A4458" t="s">
        <v>19858</v>
      </c>
      <c r="B4458" t="s">
        <v>28765</v>
      </c>
      <c r="C4458" t="s">
        <v>28766</v>
      </c>
    </row>
    <row r="4459" spans="1:3">
      <c r="A4459" t="s">
        <v>19858</v>
      </c>
      <c r="B4459" t="s">
        <v>28767</v>
      </c>
      <c r="C4459" t="s">
        <v>28768</v>
      </c>
    </row>
    <row r="4460" spans="1:3">
      <c r="A4460" t="s">
        <v>19858</v>
      </c>
      <c r="B4460" t="s">
        <v>28769</v>
      </c>
      <c r="C4460" t="s">
        <v>28770</v>
      </c>
    </row>
    <row r="4461" spans="1:3">
      <c r="A4461" t="s">
        <v>19858</v>
      </c>
      <c r="B4461" t="s">
        <v>28771</v>
      </c>
      <c r="C4461" t="s">
        <v>28772</v>
      </c>
    </row>
    <row r="4462" spans="1:3">
      <c r="A4462" t="s">
        <v>19858</v>
      </c>
      <c r="B4462" t="s">
        <v>28773</v>
      </c>
      <c r="C4462" t="s">
        <v>28774</v>
      </c>
    </row>
    <row r="4463" spans="1:3">
      <c r="A4463" t="s">
        <v>19858</v>
      </c>
      <c r="B4463" t="s">
        <v>28775</v>
      </c>
      <c r="C4463" t="s">
        <v>28776</v>
      </c>
    </row>
    <row r="4464" spans="1:3">
      <c r="A4464" t="s">
        <v>19858</v>
      </c>
      <c r="B4464" t="s">
        <v>28777</v>
      </c>
      <c r="C4464" t="s">
        <v>28778</v>
      </c>
    </row>
    <row r="4465" spans="1:3">
      <c r="A4465" t="s">
        <v>19858</v>
      </c>
      <c r="B4465" t="s">
        <v>28779</v>
      </c>
      <c r="C4465" t="s">
        <v>28780</v>
      </c>
    </row>
    <row r="4466" spans="1:3">
      <c r="A4466" t="s">
        <v>19858</v>
      </c>
      <c r="B4466" t="s">
        <v>28781</v>
      </c>
      <c r="C4466" t="s">
        <v>28782</v>
      </c>
    </row>
    <row r="4467" spans="1:3">
      <c r="A4467" t="s">
        <v>19858</v>
      </c>
      <c r="B4467" t="s">
        <v>28783</v>
      </c>
      <c r="C4467" t="s">
        <v>28784</v>
      </c>
    </row>
    <row r="4468" spans="1:3">
      <c r="A4468" t="s">
        <v>19858</v>
      </c>
      <c r="B4468" t="s">
        <v>28785</v>
      </c>
      <c r="C4468" t="s">
        <v>28786</v>
      </c>
    </row>
    <row r="4469" spans="1:3">
      <c r="A4469" t="s">
        <v>19858</v>
      </c>
      <c r="B4469" t="s">
        <v>28787</v>
      </c>
      <c r="C4469" t="s">
        <v>28788</v>
      </c>
    </row>
    <row r="4470" spans="1:3">
      <c r="A4470" t="s">
        <v>19858</v>
      </c>
      <c r="B4470" t="s">
        <v>28789</v>
      </c>
      <c r="C4470" t="s">
        <v>28790</v>
      </c>
    </row>
    <row r="4471" spans="1:3">
      <c r="A4471" t="s">
        <v>19858</v>
      </c>
      <c r="B4471" t="s">
        <v>28791</v>
      </c>
      <c r="C4471" t="s">
        <v>28792</v>
      </c>
    </row>
    <row r="4472" spans="1:3">
      <c r="A4472" t="s">
        <v>19858</v>
      </c>
      <c r="B4472" t="s">
        <v>28793</v>
      </c>
      <c r="C4472" t="s">
        <v>28794</v>
      </c>
    </row>
    <row r="4473" spans="1:3">
      <c r="A4473" t="s">
        <v>19858</v>
      </c>
      <c r="B4473" t="s">
        <v>28795</v>
      </c>
      <c r="C4473" t="s">
        <v>28796</v>
      </c>
    </row>
    <row r="4474" spans="1:3">
      <c r="A4474" t="s">
        <v>19858</v>
      </c>
      <c r="B4474" t="s">
        <v>28797</v>
      </c>
      <c r="C4474" t="s">
        <v>28798</v>
      </c>
    </row>
    <row r="4475" spans="1:3">
      <c r="A4475" t="s">
        <v>19858</v>
      </c>
      <c r="B4475" t="s">
        <v>28799</v>
      </c>
      <c r="C4475" t="s">
        <v>28800</v>
      </c>
    </row>
    <row r="4476" spans="1:3">
      <c r="A4476" t="s">
        <v>19858</v>
      </c>
      <c r="B4476" t="s">
        <v>28801</v>
      </c>
      <c r="C4476" t="s">
        <v>28802</v>
      </c>
    </row>
    <row r="4477" spans="1:3">
      <c r="A4477" t="s">
        <v>19841</v>
      </c>
      <c r="B4477" t="s">
        <v>28803</v>
      </c>
      <c r="C4477" t="s">
        <v>28804</v>
      </c>
    </row>
    <row r="4478" spans="1:3">
      <c r="A4478" t="s">
        <v>19841</v>
      </c>
      <c r="B4478" t="s">
        <v>28805</v>
      </c>
      <c r="C4478" t="s">
        <v>28806</v>
      </c>
    </row>
    <row r="4479" spans="1:3">
      <c r="A4479" t="s">
        <v>19841</v>
      </c>
      <c r="B4479" t="s">
        <v>28807</v>
      </c>
      <c r="C4479" t="s">
        <v>28808</v>
      </c>
    </row>
    <row r="4480" spans="1:3">
      <c r="A4480" t="s">
        <v>19841</v>
      </c>
      <c r="B4480" t="s">
        <v>28809</v>
      </c>
      <c r="C4480" t="s">
        <v>28810</v>
      </c>
    </row>
    <row r="4481" spans="1:3">
      <c r="A4481" t="s">
        <v>19841</v>
      </c>
      <c r="B4481" t="s">
        <v>28811</v>
      </c>
      <c r="C4481" t="s">
        <v>28812</v>
      </c>
    </row>
    <row r="4482" spans="1:3">
      <c r="A4482" t="s">
        <v>19867</v>
      </c>
      <c r="B4482" t="s">
        <v>28813</v>
      </c>
      <c r="C4482" t="s">
        <v>28814</v>
      </c>
    </row>
    <row r="4483" spans="1:3">
      <c r="A4483" t="s">
        <v>19867</v>
      </c>
      <c r="B4483" t="s">
        <v>28815</v>
      </c>
      <c r="C4483" t="s">
        <v>28816</v>
      </c>
    </row>
    <row r="4484" spans="1:3">
      <c r="A4484" t="s">
        <v>19867</v>
      </c>
      <c r="B4484" t="s">
        <v>28817</v>
      </c>
      <c r="C4484" t="s">
        <v>28818</v>
      </c>
    </row>
    <row r="4485" spans="1:3">
      <c r="A4485" t="s">
        <v>19867</v>
      </c>
      <c r="B4485" t="s">
        <v>28819</v>
      </c>
      <c r="C4485" t="s">
        <v>28820</v>
      </c>
    </row>
    <row r="4486" spans="1:3">
      <c r="A4486" t="s">
        <v>19867</v>
      </c>
      <c r="B4486" t="s">
        <v>28821</v>
      </c>
      <c r="C4486" t="s">
        <v>28822</v>
      </c>
    </row>
    <row r="4487" spans="1:3">
      <c r="A4487" t="s">
        <v>19867</v>
      </c>
      <c r="B4487" t="s">
        <v>28823</v>
      </c>
      <c r="C4487" t="s">
        <v>19874</v>
      </c>
    </row>
    <row r="4488" spans="1:3">
      <c r="A4488" t="s">
        <v>19867</v>
      </c>
      <c r="B4488" t="s">
        <v>28824</v>
      </c>
      <c r="C4488" t="s">
        <v>28825</v>
      </c>
    </row>
    <row r="4489" spans="1:3">
      <c r="A4489" t="s">
        <v>19867</v>
      </c>
      <c r="B4489" t="s">
        <v>28826</v>
      </c>
      <c r="C4489" t="s">
        <v>28827</v>
      </c>
    </row>
    <row r="4490" spans="1:3">
      <c r="A4490" t="s">
        <v>19867</v>
      </c>
      <c r="B4490" t="s">
        <v>28828</v>
      </c>
      <c r="C4490" t="s">
        <v>28829</v>
      </c>
    </row>
    <row r="4491" spans="1:3">
      <c r="A4491" t="s">
        <v>19867</v>
      </c>
      <c r="B4491" t="s">
        <v>28830</v>
      </c>
      <c r="C4491" t="s">
        <v>28831</v>
      </c>
    </row>
    <row r="4492" spans="1:3">
      <c r="A4492" t="s">
        <v>19867</v>
      </c>
      <c r="B4492" t="s">
        <v>28832</v>
      </c>
      <c r="C4492" t="s">
        <v>28833</v>
      </c>
    </row>
    <row r="4493" spans="1:3">
      <c r="A4493" t="s">
        <v>19867</v>
      </c>
      <c r="B4493" t="s">
        <v>28834</v>
      </c>
      <c r="C4493" t="s">
        <v>28835</v>
      </c>
    </row>
    <row r="4494" spans="1:3">
      <c r="A4494" t="s">
        <v>19867</v>
      </c>
      <c r="B4494" t="s">
        <v>28836</v>
      </c>
      <c r="C4494" t="s">
        <v>28837</v>
      </c>
    </row>
    <row r="4495" spans="1:3">
      <c r="A4495" t="s">
        <v>19867</v>
      </c>
      <c r="B4495" t="s">
        <v>28838</v>
      </c>
      <c r="C4495" t="s">
        <v>28839</v>
      </c>
    </row>
    <row r="4496" spans="1:3">
      <c r="A4496" t="s">
        <v>19867</v>
      </c>
      <c r="B4496" t="s">
        <v>28840</v>
      </c>
      <c r="C4496" t="s">
        <v>28841</v>
      </c>
    </row>
    <row r="4497" spans="1:3">
      <c r="A4497" t="s">
        <v>19867</v>
      </c>
      <c r="B4497" t="s">
        <v>28842</v>
      </c>
      <c r="C4497" t="s">
        <v>28843</v>
      </c>
    </row>
    <row r="4498" spans="1:3">
      <c r="A4498" t="s">
        <v>19867</v>
      </c>
      <c r="B4498" t="s">
        <v>28844</v>
      </c>
      <c r="C4498" t="s">
        <v>28845</v>
      </c>
    </row>
    <row r="4499" spans="1:3">
      <c r="A4499" t="s">
        <v>19867</v>
      </c>
      <c r="B4499" t="s">
        <v>28846</v>
      </c>
      <c r="C4499" t="s">
        <v>28847</v>
      </c>
    </row>
    <row r="4500" spans="1:3">
      <c r="A4500" t="s">
        <v>19867</v>
      </c>
      <c r="B4500" t="s">
        <v>28848</v>
      </c>
      <c r="C4500" t="s">
        <v>28849</v>
      </c>
    </row>
    <row r="4501" spans="1:3">
      <c r="A4501" t="s">
        <v>19867</v>
      </c>
      <c r="B4501" t="s">
        <v>28850</v>
      </c>
      <c r="C4501" t="s">
        <v>28851</v>
      </c>
    </row>
    <row r="4502" spans="1:3">
      <c r="A4502" t="s">
        <v>19867</v>
      </c>
      <c r="B4502" t="s">
        <v>28852</v>
      </c>
      <c r="C4502" t="s">
        <v>28853</v>
      </c>
    </row>
    <row r="4503" spans="1:3">
      <c r="A4503" t="s">
        <v>19867</v>
      </c>
      <c r="B4503" t="s">
        <v>28854</v>
      </c>
      <c r="C4503" t="s">
        <v>28855</v>
      </c>
    </row>
    <row r="4504" spans="1:3">
      <c r="A4504" t="s">
        <v>19867</v>
      </c>
      <c r="B4504" t="s">
        <v>28856</v>
      </c>
      <c r="C4504" t="s">
        <v>28857</v>
      </c>
    </row>
    <row r="4505" spans="1:3">
      <c r="A4505" t="s">
        <v>19867</v>
      </c>
      <c r="B4505" t="s">
        <v>28858</v>
      </c>
      <c r="C4505" t="s">
        <v>28859</v>
      </c>
    </row>
    <row r="4506" spans="1:3">
      <c r="A4506" t="s">
        <v>19867</v>
      </c>
      <c r="B4506" t="s">
        <v>28860</v>
      </c>
      <c r="C4506" t="s">
        <v>28861</v>
      </c>
    </row>
    <row r="4507" spans="1:3">
      <c r="A4507" t="s">
        <v>19867</v>
      </c>
      <c r="B4507" t="s">
        <v>28862</v>
      </c>
      <c r="C4507" t="s">
        <v>28863</v>
      </c>
    </row>
    <row r="4508" spans="1:3">
      <c r="A4508" t="s">
        <v>19867</v>
      </c>
      <c r="B4508" t="s">
        <v>28864</v>
      </c>
      <c r="C4508" t="s">
        <v>28865</v>
      </c>
    </row>
    <row r="4509" spans="1:3">
      <c r="A4509" t="s">
        <v>19867</v>
      </c>
      <c r="B4509" t="s">
        <v>28866</v>
      </c>
      <c r="C4509" t="s">
        <v>28867</v>
      </c>
    </row>
    <row r="4510" spans="1:3">
      <c r="A4510" t="s">
        <v>19867</v>
      </c>
      <c r="B4510" t="s">
        <v>28868</v>
      </c>
      <c r="C4510" t="s">
        <v>28869</v>
      </c>
    </row>
    <row r="4511" spans="1:3">
      <c r="A4511" t="s">
        <v>19867</v>
      </c>
      <c r="B4511" t="s">
        <v>28870</v>
      </c>
      <c r="C4511" t="s">
        <v>28871</v>
      </c>
    </row>
    <row r="4512" spans="1:3">
      <c r="A4512" t="s">
        <v>19867</v>
      </c>
      <c r="B4512" t="s">
        <v>28872</v>
      </c>
      <c r="C4512" t="s">
        <v>28873</v>
      </c>
    </row>
    <row r="4513" spans="1:3">
      <c r="A4513" t="s">
        <v>19867</v>
      </c>
      <c r="B4513" t="s">
        <v>28874</v>
      </c>
      <c r="C4513" t="s">
        <v>28875</v>
      </c>
    </row>
    <row r="4514" spans="1:3">
      <c r="A4514" t="s">
        <v>19867</v>
      </c>
      <c r="B4514" t="s">
        <v>28876</v>
      </c>
      <c r="C4514" t="s">
        <v>28877</v>
      </c>
    </row>
    <row r="4515" spans="1:3">
      <c r="A4515" t="s">
        <v>19867</v>
      </c>
      <c r="B4515" t="s">
        <v>28878</v>
      </c>
      <c r="C4515" t="s">
        <v>28879</v>
      </c>
    </row>
    <row r="4516" spans="1:3">
      <c r="A4516" t="s">
        <v>19867</v>
      </c>
      <c r="B4516" t="s">
        <v>28880</v>
      </c>
      <c r="C4516" t="s">
        <v>28881</v>
      </c>
    </row>
    <row r="4517" spans="1:3">
      <c r="A4517" t="s">
        <v>19867</v>
      </c>
      <c r="B4517" t="s">
        <v>28882</v>
      </c>
      <c r="C4517" t="s">
        <v>28883</v>
      </c>
    </row>
    <row r="4518" spans="1:3">
      <c r="A4518" t="s">
        <v>19867</v>
      </c>
      <c r="B4518" t="s">
        <v>28884</v>
      </c>
      <c r="C4518" t="s">
        <v>28885</v>
      </c>
    </row>
    <row r="4519" spans="1:3">
      <c r="A4519" t="s">
        <v>19867</v>
      </c>
      <c r="B4519" t="s">
        <v>28886</v>
      </c>
      <c r="C4519" t="s">
        <v>28887</v>
      </c>
    </row>
    <row r="4520" spans="1:3">
      <c r="A4520" t="s">
        <v>19867</v>
      </c>
      <c r="B4520" t="s">
        <v>28888</v>
      </c>
      <c r="C4520" t="s">
        <v>28889</v>
      </c>
    </row>
    <row r="4521" spans="1:3">
      <c r="A4521" t="s">
        <v>19867</v>
      </c>
      <c r="B4521" t="s">
        <v>28890</v>
      </c>
      <c r="C4521" t="s">
        <v>28891</v>
      </c>
    </row>
    <row r="4522" spans="1:3">
      <c r="A4522" t="s">
        <v>19867</v>
      </c>
      <c r="B4522" t="s">
        <v>28892</v>
      </c>
      <c r="C4522" t="s">
        <v>28893</v>
      </c>
    </row>
    <row r="4523" spans="1:3">
      <c r="A4523" t="s">
        <v>19867</v>
      </c>
      <c r="B4523" t="s">
        <v>28894</v>
      </c>
      <c r="C4523" t="s">
        <v>28895</v>
      </c>
    </row>
    <row r="4524" spans="1:3">
      <c r="A4524" t="s">
        <v>19867</v>
      </c>
      <c r="B4524" t="s">
        <v>28896</v>
      </c>
      <c r="C4524" t="s">
        <v>28897</v>
      </c>
    </row>
    <row r="4525" spans="1:3">
      <c r="A4525" t="s">
        <v>19867</v>
      </c>
      <c r="B4525" t="s">
        <v>28898</v>
      </c>
      <c r="C4525" t="s">
        <v>28899</v>
      </c>
    </row>
    <row r="4526" spans="1:3">
      <c r="A4526" t="s">
        <v>19867</v>
      </c>
      <c r="B4526" t="s">
        <v>28900</v>
      </c>
      <c r="C4526" t="s">
        <v>28901</v>
      </c>
    </row>
    <row r="4527" spans="1:3">
      <c r="A4527" t="s">
        <v>19867</v>
      </c>
      <c r="B4527" t="s">
        <v>28902</v>
      </c>
      <c r="C4527" t="s">
        <v>28903</v>
      </c>
    </row>
    <row r="4528" spans="1:3">
      <c r="A4528" t="s">
        <v>19867</v>
      </c>
      <c r="B4528" t="s">
        <v>28904</v>
      </c>
      <c r="C4528" t="s">
        <v>28905</v>
      </c>
    </row>
    <row r="4529" spans="1:3">
      <c r="A4529" t="s">
        <v>19867</v>
      </c>
      <c r="B4529" t="s">
        <v>28906</v>
      </c>
      <c r="C4529" t="s">
        <v>28907</v>
      </c>
    </row>
    <row r="4530" spans="1:3">
      <c r="A4530" t="s">
        <v>19867</v>
      </c>
      <c r="B4530" t="s">
        <v>28908</v>
      </c>
      <c r="C4530" t="s">
        <v>28909</v>
      </c>
    </row>
    <row r="4531" spans="1:3">
      <c r="A4531" t="s">
        <v>19867</v>
      </c>
      <c r="B4531" t="s">
        <v>28910</v>
      </c>
      <c r="C4531" t="s">
        <v>28911</v>
      </c>
    </row>
    <row r="4532" spans="1:3">
      <c r="A4532" t="s">
        <v>19867</v>
      </c>
      <c r="B4532" t="s">
        <v>28912</v>
      </c>
      <c r="C4532" t="s">
        <v>28913</v>
      </c>
    </row>
    <row r="4533" spans="1:3">
      <c r="A4533" t="s">
        <v>19867</v>
      </c>
      <c r="B4533" t="s">
        <v>28914</v>
      </c>
      <c r="C4533" t="s">
        <v>28915</v>
      </c>
    </row>
    <row r="4534" spans="1:3">
      <c r="A4534" t="s">
        <v>19867</v>
      </c>
      <c r="B4534" t="s">
        <v>28916</v>
      </c>
      <c r="C4534" t="s">
        <v>28917</v>
      </c>
    </row>
    <row r="4535" spans="1:3">
      <c r="A4535" t="s">
        <v>19867</v>
      </c>
      <c r="B4535" t="s">
        <v>28918</v>
      </c>
      <c r="C4535" t="s">
        <v>28919</v>
      </c>
    </row>
    <row r="4536" spans="1:3">
      <c r="A4536" t="s">
        <v>19867</v>
      </c>
      <c r="B4536" t="s">
        <v>28920</v>
      </c>
      <c r="C4536" t="s">
        <v>28921</v>
      </c>
    </row>
    <row r="4537" spans="1:3">
      <c r="A4537" t="s">
        <v>19867</v>
      </c>
      <c r="B4537" t="s">
        <v>28922</v>
      </c>
      <c r="C4537" t="s">
        <v>28923</v>
      </c>
    </row>
    <row r="4538" spans="1:3">
      <c r="A4538" t="s">
        <v>19867</v>
      </c>
      <c r="B4538" t="s">
        <v>28924</v>
      </c>
      <c r="C4538" t="s">
        <v>28925</v>
      </c>
    </row>
    <row r="4539" spans="1:3">
      <c r="A4539" t="s">
        <v>19867</v>
      </c>
      <c r="B4539" t="s">
        <v>28926</v>
      </c>
      <c r="C4539" t="s">
        <v>28927</v>
      </c>
    </row>
    <row r="4540" spans="1:3">
      <c r="A4540" t="s">
        <v>19867</v>
      </c>
      <c r="B4540" t="s">
        <v>28928</v>
      </c>
      <c r="C4540" t="s">
        <v>28929</v>
      </c>
    </row>
    <row r="4541" spans="1:3">
      <c r="A4541" t="s">
        <v>19867</v>
      </c>
      <c r="B4541" t="s">
        <v>28930</v>
      </c>
      <c r="C4541" t="s">
        <v>28931</v>
      </c>
    </row>
    <row r="4542" spans="1:3">
      <c r="A4542" t="s">
        <v>19867</v>
      </c>
      <c r="B4542" t="s">
        <v>28932</v>
      </c>
      <c r="C4542" t="s">
        <v>28933</v>
      </c>
    </row>
    <row r="4543" spans="1:3">
      <c r="A4543" t="s">
        <v>19867</v>
      </c>
      <c r="B4543" t="s">
        <v>28934</v>
      </c>
      <c r="C4543" t="s">
        <v>28935</v>
      </c>
    </row>
    <row r="4544" spans="1:3">
      <c r="A4544" t="s">
        <v>19867</v>
      </c>
      <c r="B4544" t="s">
        <v>28936</v>
      </c>
      <c r="C4544" t="s">
        <v>28937</v>
      </c>
    </row>
    <row r="4545" spans="1:3">
      <c r="A4545" t="s">
        <v>19867</v>
      </c>
      <c r="B4545" t="s">
        <v>28938</v>
      </c>
      <c r="C4545" t="s">
        <v>28939</v>
      </c>
    </row>
    <row r="4546" spans="1:3">
      <c r="A4546" t="s">
        <v>19867</v>
      </c>
      <c r="B4546" t="s">
        <v>28940</v>
      </c>
      <c r="C4546" t="s">
        <v>28941</v>
      </c>
    </row>
    <row r="4547" spans="1:3">
      <c r="A4547" t="s">
        <v>19867</v>
      </c>
      <c r="B4547" t="s">
        <v>28942</v>
      </c>
      <c r="C4547" t="s">
        <v>28943</v>
      </c>
    </row>
    <row r="4548" spans="1:3">
      <c r="A4548" t="s">
        <v>19867</v>
      </c>
      <c r="B4548" t="s">
        <v>28944</v>
      </c>
      <c r="C4548" t="s">
        <v>28945</v>
      </c>
    </row>
    <row r="4549" spans="1:3">
      <c r="A4549" t="s">
        <v>19867</v>
      </c>
      <c r="B4549" t="s">
        <v>28946</v>
      </c>
      <c r="C4549" t="s">
        <v>28947</v>
      </c>
    </row>
    <row r="4550" spans="1:3">
      <c r="A4550" t="s">
        <v>19867</v>
      </c>
      <c r="B4550" t="s">
        <v>28948</v>
      </c>
      <c r="C4550" t="s">
        <v>28949</v>
      </c>
    </row>
    <row r="4551" spans="1:3">
      <c r="A4551" t="s">
        <v>19867</v>
      </c>
      <c r="B4551" t="s">
        <v>28950</v>
      </c>
      <c r="C4551" t="s">
        <v>28951</v>
      </c>
    </row>
    <row r="4552" spans="1:3">
      <c r="A4552" t="s">
        <v>19867</v>
      </c>
      <c r="B4552" t="s">
        <v>28952</v>
      </c>
      <c r="C4552" t="s">
        <v>28953</v>
      </c>
    </row>
    <row r="4553" spans="1:3">
      <c r="A4553" t="s">
        <v>19867</v>
      </c>
      <c r="B4553" t="s">
        <v>28954</v>
      </c>
      <c r="C4553" t="s">
        <v>28955</v>
      </c>
    </row>
    <row r="4554" spans="1:3">
      <c r="A4554" t="s">
        <v>19867</v>
      </c>
      <c r="B4554" t="s">
        <v>28956</v>
      </c>
      <c r="C4554" t="s">
        <v>28957</v>
      </c>
    </row>
    <row r="4555" spans="1:3">
      <c r="A4555" t="s">
        <v>19867</v>
      </c>
      <c r="B4555" t="s">
        <v>28958</v>
      </c>
      <c r="C4555" t="s">
        <v>28959</v>
      </c>
    </row>
    <row r="4556" spans="1:3">
      <c r="A4556" t="s">
        <v>19867</v>
      </c>
      <c r="B4556" t="s">
        <v>28960</v>
      </c>
      <c r="C4556" t="s">
        <v>28961</v>
      </c>
    </row>
    <row r="4557" spans="1:3">
      <c r="A4557" t="s">
        <v>19867</v>
      </c>
      <c r="B4557" t="s">
        <v>28962</v>
      </c>
      <c r="C4557" t="s">
        <v>28963</v>
      </c>
    </row>
    <row r="4558" spans="1:3">
      <c r="A4558" t="s">
        <v>19867</v>
      </c>
      <c r="B4558" t="s">
        <v>28964</v>
      </c>
      <c r="C4558" t="s">
        <v>28965</v>
      </c>
    </row>
    <row r="4559" spans="1:3">
      <c r="A4559" t="s">
        <v>19867</v>
      </c>
      <c r="B4559" t="s">
        <v>28966</v>
      </c>
      <c r="C4559" t="s">
        <v>28967</v>
      </c>
    </row>
    <row r="4560" spans="1:3">
      <c r="A4560" t="s">
        <v>19867</v>
      </c>
      <c r="B4560" t="s">
        <v>28968</v>
      </c>
      <c r="C4560" t="s">
        <v>28969</v>
      </c>
    </row>
    <row r="4561" spans="1:3">
      <c r="A4561" t="s">
        <v>19867</v>
      </c>
      <c r="B4561" t="s">
        <v>28970</v>
      </c>
      <c r="C4561" t="s">
        <v>28971</v>
      </c>
    </row>
    <row r="4562" spans="1:3">
      <c r="A4562" t="s">
        <v>19867</v>
      </c>
      <c r="B4562" t="s">
        <v>28972</v>
      </c>
      <c r="C4562" t="s">
        <v>28973</v>
      </c>
    </row>
    <row r="4563" spans="1:3">
      <c r="A4563" t="s">
        <v>19850</v>
      </c>
      <c r="B4563" t="s">
        <v>28974</v>
      </c>
      <c r="C4563" t="s">
        <v>28975</v>
      </c>
    </row>
    <row r="4564" spans="1:3">
      <c r="A4564" t="s">
        <v>19850</v>
      </c>
      <c r="B4564" t="s">
        <v>28976</v>
      </c>
      <c r="C4564" t="s">
        <v>28977</v>
      </c>
    </row>
    <row r="4565" spans="1:3">
      <c r="A4565" t="s">
        <v>19850</v>
      </c>
      <c r="B4565" t="s">
        <v>28978</v>
      </c>
      <c r="C4565" t="s">
        <v>28979</v>
      </c>
    </row>
    <row r="4566" spans="1:3">
      <c r="A4566" t="s">
        <v>19850</v>
      </c>
      <c r="B4566" t="s">
        <v>28980</v>
      </c>
      <c r="C4566" t="s">
        <v>28981</v>
      </c>
    </row>
    <row r="4567" spans="1:3">
      <c r="A4567" t="s">
        <v>19850</v>
      </c>
      <c r="B4567" t="s">
        <v>28982</v>
      </c>
      <c r="C4567" t="s">
        <v>28983</v>
      </c>
    </row>
    <row r="4568" spans="1:3">
      <c r="A4568" t="s">
        <v>19850</v>
      </c>
      <c r="B4568" t="s">
        <v>28984</v>
      </c>
      <c r="C4568" t="s">
        <v>28985</v>
      </c>
    </row>
    <row r="4569" spans="1:3">
      <c r="A4569" t="s">
        <v>19850</v>
      </c>
      <c r="B4569" t="s">
        <v>28986</v>
      </c>
      <c r="C4569" t="s">
        <v>19856</v>
      </c>
    </row>
    <row r="4570" spans="1:3">
      <c r="A4570" t="s">
        <v>19850</v>
      </c>
      <c r="B4570" t="s">
        <v>28987</v>
      </c>
      <c r="C4570" t="s">
        <v>28988</v>
      </c>
    </row>
    <row r="4571" spans="1:3">
      <c r="A4571" t="s">
        <v>19850</v>
      </c>
      <c r="B4571" t="s">
        <v>28989</v>
      </c>
      <c r="C4571" t="s">
        <v>28990</v>
      </c>
    </row>
    <row r="4572" spans="1:3">
      <c r="A4572" t="s">
        <v>19850</v>
      </c>
      <c r="B4572" t="s">
        <v>28991</v>
      </c>
      <c r="C4572" t="s">
        <v>28992</v>
      </c>
    </row>
    <row r="4573" spans="1:3">
      <c r="A4573" t="s">
        <v>19850</v>
      </c>
      <c r="B4573" t="s">
        <v>28993</v>
      </c>
      <c r="C4573" t="s">
        <v>28994</v>
      </c>
    </row>
    <row r="4574" spans="1:3">
      <c r="A4574" t="s">
        <v>19850</v>
      </c>
      <c r="B4574" t="s">
        <v>28995</v>
      </c>
      <c r="C4574" t="s">
        <v>28996</v>
      </c>
    </row>
    <row r="4575" spans="1:3">
      <c r="A4575" t="s">
        <v>19850</v>
      </c>
      <c r="B4575" t="s">
        <v>28997</v>
      </c>
      <c r="C4575" t="s">
        <v>28998</v>
      </c>
    </row>
    <row r="4576" spans="1:3">
      <c r="A4576" t="s">
        <v>19850</v>
      </c>
      <c r="B4576" t="s">
        <v>28999</v>
      </c>
      <c r="C4576" t="s">
        <v>29000</v>
      </c>
    </row>
    <row r="4577" spans="1:3">
      <c r="A4577" t="s">
        <v>19850</v>
      </c>
      <c r="B4577" t="s">
        <v>29001</v>
      </c>
      <c r="C4577" t="s">
        <v>29002</v>
      </c>
    </row>
    <row r="4578" spans="1:3">
      <c r="A4578" t="s">
        <v>19894</v>
      </c>
      <c r="B4578" t="s">
        <v>29003</v>
      </c>
      <c r="C4578" t="s">
        <v>29004</v>
      </c>
    </row>
    <row r="4579" spans="1:3">
      <c r="A4579" t="s">
        <v>19894</v>
      </c>
      <c r="B4579" t="s">
        <v>29005</v>
      </c>
      <c r="C4579" t="s">
        <v>29006</v>
      </c>
    </row>
    <row r="4580" spans="1:3">
      <c r="A4580" t="s">
        <v>19894</v>
      </c>
      <c r="B4580" t="s">
        <v>29007</v>
      </c>
      <c r="C4580" t="s">
        <v>29008</v>
      </c>
    </row>
    <row r="4581" spans="1:3">
      <c r="A4581" t="s">
        <v>19894</v>
      </c>
      <c r="B4581" t="s">
        <v>29009</v>
      </c>
      <c r="C4581" t="s">
        <v>29010</v>
      </c>
    </row>
    <row r="4582" spans="1:3">
      <c r="A4582" t="s">
        <v>19894</v>
      </c>
      <c r="B4582" t="s">
        <v>29011</v>
      </c>
      <c r="C4582" t="s">
        <v>29012</v>
      </c>
    </row>
    <row r="4583" spans="1:3">
      <c r="A4583" t="s">
        <v>19894</v>
      </c>
      <c r="B4583" t="s">
        <v>29013</v>
      </c>
      <c r="C4583" t="s">
        <v>29014</v>
      </c>
    </row>
    <row r="4584" spans="1:3">
      <c r="A4584" t="s">
        <v>19894</v>
      </c>
      <c r="B4584" t="s">
        <v>29015</v>
      </c>
      <c r="C4584" t="s">
        <v>29016</v>
      </c>
    </row>
    <row r="4585" spans="1:3">
      <c r="A4585" t="s">
        <v>19894</v>
      </c>
      <c r="B4585" t="s">
        <v>29017</v>
      </c>
      <c r="C4585" t="s">
        <v>29018</v>
      </c>
    </row>
    <row r="4586" spans="1:3">
      <c r="A4586" t="s">
        <v>19773</v>
      </c>
      <c r="B4586" t="s">
        <v>29019</v>
      </c>
      <c r="C4586" t="s">
        <v>29020</v>
      </c>
    </row>
    <row r="4587" spans="1:3">
      <c r="A4587" t="s">
        <v>19773</v>
      </c>
      <c r="B4587" t="s">
        <v>29021</v>
      </c>
      <c r="C4587" t="s">
        <v>29022</v>
      </c>
    </row>
    <row r="4588" spans="1:3">
      <c r="A4588" t="s">
        <v>19773</v>
      </c>
      <c r="B4588" t="s">
        <v>29023</v>
      </c>
      <c r="C4588" t="s">
        <v>29022</v>
      </c>
    </row>
    <row r="4589" spans="1:3">
      <c r="A4589" t="s">
        <v>19773</v>
      </c>
      <c r="B4589" t="s">
        <v>29024</v>
      </c>
      <c r="C4589" t="s">
        <v>29025</v>
      </c>
    </row>
    <row r="4590" spans="1:3">
      <c r="A4590" t="s">
        <v>19773</v>
      </c>
      <c r="B4590" t="s">
        <v>29026</v>
      </c>
      <c r="C4590" t="s">
        <v>29025</v>
      </c>
    </row>
    <row r="4591" spans="1:3">
      <c r="A4591" t="s">
        <v>19773</v>
      </c>
      <c r="B4591" t="s">
        <v>29027</v>
      </c>
      <c r="C4591" t="s">
        <v>29028</v>
      </c>
    </row>
    <row r="4592" spans="1:3">
      <c r="A4592" t="s">
        <v>19773</v>
      </c>
      <c r="B4592" t="s">
        <v>29029</v>
      </c>
      <c r="C4592" t="s">
        <v>29030</v>
      </c>
    </row>
    <row r="4593" spans="1:3">
      <c r="A4593" t="s">
        <v>19773</v>
      </c>
      <c r="B4593" t="s">
        <v>29031</v>
      </c>
      <c r="C4593" t="s">
        <v>29032</v>
      </c>
    </row>
    <row r="4594" spans="1:3">
      <c r="A4594" t="s">
        <v>19773</v>
      </c>
      <c r="B4594" t="s">
        <v>29033</v>
      </c>
      <c r="C4594" t="s">
        <v>29034</v>
      </c>
    </row>
    <row r="4595" spans="1:3">
      <c r="A4595" t="s">
        <v>19773</v>
      </c>
      <c r="B4595" t="s">
        <v>29035</v>
      </c>
      <c r="C4595" t="s">
        <v>29036</v>
      </c>
    </row>
    <row r="4596" spans="1:3">
      <c r="A4596" t="s">
        <v>19773</v>
      </c>
      <c r="B4596" t="s">
        <v>29037</v>
      </c>
      <c r="C4596" t="s">
        <v>29038</v>
      </c>
    </row>
    <row r="4597" spans="1:3">
      <c r="A4597" t="s">
        <v>19773</v>
      </c>
      <c r="B4597" t="s">
        <v>29039</v>
      </c>
      <c r="C4597" t="s">
        <v>29040</v>
      </c>
    </row>
    <row r="4598" spans="1:3">
      <c r="A4598" t="s">
        <v>19773</v>
      </c>
      <c r="B4598" t="s">
        <v>29041</v>
      </c>
      <c r="C4598" t="s">
        <v>29042</v>
      </c>
    </row>
    <row r="4599" spans="1:3">
      <c r="A4599" t="s">
        <v>19773</v>
      </c>
      <c r="B4599" t="s">
        <v>29043</v>
      </c>
      <c r="C4599" t="s">
        <v>29044</v>
      </c>
    </row>
    <row r="4600" spans="1:3">
      <c r="A4600" t="s">
        <v>19773</v>
      </c>
      <c r="B4600" t="s">
        <v>29045</v>
      </c>
      <c r="C4600" t="s">
        <v>29046</v>
      </c>
    </row>
    <row r="4601" spans="1:3">
      <c r="A4601" t="s">
        <v>19773</v>
      </c>
      <c r="B4601" t="s">
        <v>29047</v>
      </c>
      <c r="C4601" t="s">
        <v>29048</v>
      </c>
    </row>
    <row r="4602" spans="1:3">
      <c r="A4602" t="s">
        <v>19773</v>
      </c>
      <c r="B4602" t="s">
        <v>29049</v>
      </c>
      <c r="C4602" t="s">
        <v>29050</v>
      </c>
    </row>
    <row r="4603" spans="1:3">
      <c r="A4603" t="s">
        <v>19773</v>
      </c>
      <c r="B4603" t="s">
        <v>29051</v>
      </c>
      <c r="C4603" t="s">
        <v>29052</v>
      </c>
    </row>
    <row r="4604" spans="1:3">
      <c r="A4604" t="s">
        <v>19773</v>
      </c>
      <c r="B4604" t="s">
        <v>29053</v>
      </c>
      <c r="C4604" t="s">
        <v>19780</v>
      </c>
    </row>
    <row r="4605" spans="1:3">
      <c r="A4605" t="s">
        <v>19773</v>
      </c>
      <c r="B4605" t="s">
        <v>29054</v>
      </c>
      <c r="C4605" t="s">
        <v>29055</v>
      </c>
    </row>
    <row r="4606" spans="1:3">
      <c r="A4606" t="s">
        <v>19773</v>
      </c>
      <c r="B4606" t="s">
        <v>29056</v>
      </c>
      <c r="C4606" t="s">
        <v>29057</v>
      </c>
    </row>
    <row r="4607" spans="1:3">
      <c r="A4607" t="s">
        <v>19773</v>
      </c>
      <c r="B4607" t="s">
        <v>29058</v>
      </c>
      <c r="C4607" t="s">
        <v>29059</v>
      </c>
    </row>
    <row r="4608" spans="1:3">
      <c r="A4608" t="s">
        <v>19796</v>
      </c>
      <c r="B4608" t="s">
        <v>29060</v>
      </c>
      <c r="C4608" t="s">
        <v>29061</v>
      </c>
    </row>
    <row r="4609" spans="1:3">
      <c r="A4609" t="s">
        <v>19796</v>
      </c>
      <c r="B4609" t="s">
        <v>29062</v>
      </c>
      <c r="C4609" t="s">
        <v>29063</v>
      </c>
    </row>
    <row r="4610" spans="1:3">
      <c r="A4610" t="s">
        <v>19796</v>
      </c>
      <c r="B4610" t="s">
        <v>29064</v>
      </c>
      <c r="C4610" t="s">
        <v>19802</v>
      </c>
    </row>
    <row r="4611" spans="1:3">
      <c r="A4611" t="s">
        <v>19796</v>
      </c>
      <c r="B4611" t="s">
        <v>29065</v>
      </c>
      <c r="C4611" t="s">
        <v>29066</v>
      </c>
    </row>
    <row r="4612" spans="1:3">
      <c r="A4612" t="s">
        <v>19796</v>
      </c>
      <c r="B4612" t="s">
        <v>29067</v>
      </c>
      <c r="C4612" t="s">
        <v>29068</v>
      </c>
    </row>
    <row r="4613" spans="1:3">
      <c r="A4613" t="s">
        <v>19796</v>
      </c>
      <c r="B4613" t="s">
        <v>29069</v>
      </c>
      <c r="C4613" t="s">
        <v>29070</v>
      </c>
    </row>
    <row r="4614" spans="1:3">
      <c r="A4614" t="s">
        <v>19796</v>
      </c>
      <c r="B4614" t="s">
        <v>29071</v>
      </c>
      <c r="C4614" t="s">
        <v>29072</v>
      </c>
    </row>
    <row r="4615" spans="1:3">
      <c r="A4615" t="s">
        <v>19796</v>
      </c>
      <c r="B4615" t="s">
        <v>29073</v>
      </c>
      <c r="C4615" t="s">
        <v>29074</v>
      </c>
    </row>
    <row r="4616" spans="1:3">
      <c r="A4616" t="s">
        <v>19796</v>
      </c>
      <c r="B4616" t="s">
        <v>29075</v>
      </c>
      <c r="C4616" t="s">
        <v>29076</v>
      </c>
    </row>
    <row r="4617" spans="1:3">
      <c r="A4617" t="s">
        <v>19796</v>
      </c>
      <c r="B4617" t="s">
        <v>29077</v>
      </c>
      <c r="C4617" t="s">
        <v>29078</v>
      </c>
    </row>
    <row r="4618" spans="1:3">
      <c r="A4618" t="s">
        <v>19796</v>
      </c>
      <c r="B4618" t="s">
        <v>29079</v>
      </c>
      <c r="C4618" t="s">
        <v>29080</v>
      </c>
    </row>
    <row r="4619" spans="1:3">
      <c r="A4619" t="s">
        <v>19796</v>
      </c>
      <c r="B4619" t="s">
        <v>29081</v>
      </c>
      <c r="C4619" t="s">
        <v>29082</v>
      </c>
    </row>
    <row r="4620" spans="1:3">
      <c r="A4620" t="s">
        <v>19796</v>
      </c>
      <c r="B4620" t="s">
        <v>29083</v>
      </c>
      <c r="C4620" t="s">
        <v>29084</v>
      </c>
    </row>
    <row r="4621" spans="1:3">
      <c r="A4621" t="s">
        <v>19796</v>
      </c>
      <c r="B4621" t="s">
        <v>29085</v>
      </c>
      <c r="C4621" t="s">
        <v>29086</v>
      </c>
    </row>
    <row r="4622" spans="1:3">
      <c r="A4622" t="s">
        <v>19796</v>
      </c>
      <c r="B4622" t="s">
        <v>29087</v>
      </c>
      <c r="C4622" t="s">
        <v>29088</v>
      </c>
    </row>
    <row r="4623" spans="1:3">
      <c r="A4623" t="s">
        <v>19796</v>
      </c>
      <c r="B4623" t="s">
        <v>29089</v>
      </c>
      <c r="C4623" t="s">
        <v>29090</v>
      </c>
    </row>
    <row r="4624" spans="1:3">
      <c r="A4624" t="s">
        <v>19796</v>
      </c>
      <c r="B4624" t="s">
        <v>29091</v>
      </c>
      <c r="C4624" t="s">
        <v>29092</v>
      </c>
    </row>
    <row r="4625" spans="1:3">
      <c r="A4625" t="s">
        <v>19796</v>
      </c>
      <c r="B4625" t="s">
        <v>29093</v>
      </c>
      <c r="C4625" t="s">
        <v>26409</v>
      </c>
    </row>
    <row r="4626" spans="1:3">
      <c r="A4626" t="s">
        <v>19796</v>
      </c>
      <c r="B4626" t="s">
        <v>29094</v>
      </c>
      <c r="C4626" t="s">
        <v>29095</v>
      </c>
    </row>
    <row r="4627" spans="1:3">
      <c r="A4627" t="s">
        <v>19796</v>
      </c>
      <c r="B4627" t="s">
        <v>29096</v>
      </c>
      <c r="C4627" t="s">
        <v>29097</v>
      </c>
    </row>
    <row r="4628" spans="1:3">
      <c r="A4628" t="s">
        <v>19796</v>
      </c>
      <c r="B4628" t="s">
        <v>29098</v>
      </c>
      <c r="C4628" t="s">
        <v>29099</v>
      </c>
    </row>
    <row r="4629" spans="1:3">
      <c r="A4629" t="s">
        <v>19796</v>
      </c>
      <c r="B4629" t="s">
        <v>29100</v>
      </c>
      <c r="C4629" t="s">
        <v>29101</v>
      </c>
    </row>
    <row r="4630" spans="1:3">
      <c r="A4630" t="s">
        <v>19796</v>
      </c>
      <c r="B4630" t="s">
        <v>29102</v>
      </c>
      <c r="C4630" t="s">
        <v>29103</v>
      </c>
    </row>
    <row r="4631" spans="1:3">
      <c r="A4631" t="s">
        <v>19796</v>
      </c>
      <c r="B4631" t="s">
        <v>29104</v>
      </c>
      <c r="C4631" t="s">
        <v>29105</v>
      </c>
    </row>
    <row r="4632" spans="1:3">
      <c r="A4632" t="s">
        <v>19796</v>
      </c>
      <c r="B4632" t="s">
        <v>29106</v>
      </c>
      <c r="C4632" t="s">
        <v>29107</v>
      </c>
    </row>
    <row r="4633" spans="1:3">
      <c r="A4633" t="s">
        <v>19796</v>
      </c>
      <c r="B4633" t="s">
        <v>29108</v>
      </c>
      <c r="C4633" t="s">
        <v>29109</v>
      </c>
    </row>
    <row r="4634" spans="1:3">
      <c r="A4634" t="s">
        <v>19796</v>
      </c>
      <c r="B4634" t="s">
        <v>29110</v>
      </c>
      <c r="C4634" t="s">
        <v>29111</v>
      </c>
    </row>
    <row r="4635" spans="1:3">
      <c r="A4635" t="s">
        <v>19796</v>
      </c>
      <c r="B4635" t="s">
        <v>29112</v>
      </c>
      <c r="C4635" t="s">
        <v>29113</v>
      </c>
    </row>
    <row r="4636" spans="1:3">
      <c r="A4636" t="s">
        <v>19796</v>
      </c>
      <c r="B4636" t="s">
        <v>29114</v>
      </c>
      <c r="C4636" t="s">
        <v>29115</v>
      </c>
    </row>
    <row r="4637" spans="1:3">
      <c r="A4637" t="s">
        <v>19796</v>
      </c>
      <c r="B4637" t="s">
        <v>29116</v>
      </c>
      <c r="C4637" t="s">
        <v>29117</v>
      </c>
    </row>
    <row r="4638" spans="1:3">
      <c r="A4638" t="s">
        <v>19796</v>
      </c>
      <c r="B4638" t="s">
        <v>29118</v>
      </c>
      <c r="C4638" t="s">
        <v>29119</v>
      </c>
    </row>
    <row r="4639" spans="1:3">
      <c r="A4639" t="s">
        <v>19910</v>
      </c>
      <c r="B4639" t="s">
        <v>29120</v>
      </c>
      <c r="C4639" t="s">
        <v>29121</v>
      </c>
    </row>
    <row r="4640" spans="1:3">
      <c r="A4640" t="s">
        <v>19910</v>
      </c>
      <c r="B4640" t="s">
        <v>29122</v>
      </c>
      <c r="C4640" t="s">
        <v>29123</v>
      </c>
    </row>
    <row r="4641" spans="1:3">
      <c r="A4641" t="s">
        <v>19910</v>
      </c>
      <c r="B4641" t="s">
        <v>29124</v>
      </c>
      <c r="C4641" t="s">
        <v>29125</v>
      </c>
    </row>
    <row r="4642" spans="1:3">
      <c r="A4642" t="s">
        <v>19910</v>
      </c>
      <c r="B4642" t="s">
        <v>29126</v>
      </c>
      <c r="C4642" t="s">
        <v>29127</v>
      </c>
    </row>
    <row r="4643" spans="1:3">
      <c r="A4643" t="s">
        <v>19910</v>
      </c>
      <c r="B4643" t="s">
        <v>29128</v>
      </c>
      <c r="C4643" t="s">
        <v>29129</v>
      </c>
    </row>
    <row r="4644" spans="1:3">
      <c r="A4644" t="s">
        <v>19910</v>
      </c>
      <c r="B4644" t="s">
        <v>29130</v>
      </c>
      <c r="C4644" t="s">
        <v>29131</v>
      </c>
    </row>
    <row r="4645" spans="1:3">
      <c r="A4645" t="s">
        <v>19910</v>
      </c>
      <c r="B4645" t="s">
        <v>29132</v>
      </c>
      <c r="C4645" t="s">
        <v>29133</v>
      </c>
    </row>
    <row r="4646" spans="1:3">
      <c r="A4646" t="s">
        <v>19910</v>
      </c>
      <c r="B4646" t="s">
        <v>29134</v>
      </c>
      <c r="C4646" t="s">
        <v>29135</v>
      </c>
    </row>
    <row r="4647" spans="1:3">
      <c r="A4647" t="s">
        <v>19910</v>
      </c>
      <c r="B4647" t="s">
        <v>29136</v>
      </c>
      <c r="C4647" t="s">
        <v>29137</v>
      </c>
    </row>
    <row r="4648" spans="1:3">
      <c r="A4648" t="s">
        <v>19910</v>
      </c>
      <c r="B4648" t="s">
        <v>29138</v>
      </c>
      <c r="C4648" t="s">
        <v>19915</v>
      </c>
    </row>
    <row r="4649" spans="1:3">
      <c r="A4649" t="s">
        <v>19910</v>
      </c>
      <c r="B4649" t="s">
        <v>29139</v>
      </c>
      <c r="C4649" t="s">
        <v>29140</v>
      </c>
    </row>
    <row r="4650" spans="1:3">
      <c r="A4650" t="s">
        <v>19910</v>
      </c>
      <c r="B4650" t="s">
        <v>29141</v>
      </c>
      <c r="C4650" t="s">
        <v>29142</v>
      </c>
    </row>
    <row r="4651" spans="1:3">
      <c r="A4651" t="s">
        <v>19910</v>
      </c>
      <c r="B4651" t="s">
        <v>29143</v>
      </c>
      <c r="C4651" t="s">
        <v>29144</v>
      </c>
    </row>
    <row r="4652" spans="1:3">
      <c r="A4652" t="s">
        <v>19910</v>
      </c>
      <c r="B4652" t="s">
        <v>29145</v>
      </c>
      <c r="C4652" t="s">
        <v>29146</v>
      </c>
    </row>
    <row r="4653" spans="1:3">
      <c r="A4653" t="s">
        <v>19910</v>
      </c>
      <c r="B4653" t="s">
        <v>29147</v>
      </c>
      <c r="C4653" t="s">
        <v>29148</v>
      </c>
    </row>
    <row r="4654" spans="1:3">
      <c r="A4654" t="s">
        <v>19910</v>
      </c>
      <c r="B4654" t="s">
        <v>29149</v>
      </c>
      <c r="C4654" t="s">
        <v>29150</v>
      </c>
    </row>
    <row r="4655" spans="1:3">
      <c r="A4655" t="s">
        <v>19910</v>
      </c>
      <c r="B4655" t="s">
        <v>29151</v>
      </c>
      <c r="C4655" t="s">
        <v>29152</v>
      </c>
    </row>
    <row r="4656" spans="1:3">
      <c r="A4656" t="s">
        <v>19910</v>
      </c>
      <c r="B4656" t="s">
        <v>29153</v>
      </c>
      <c r="C4656" t="s">
        <v>29154</v>
      </c>
    </row>
    <row r="4657" spans="1:3">
      <c r="A4657" t="s">
        <v>19910</v>
      </c>
      <c r="B4657" t="s">
        <v>29155</v>
      </c>
      <c r="C4657" t="s">
        <v>29156</v>
      </c>
    </row>
    <row r="4658" spans="1:3">
      <c r="A4658" t="s">
        <v>19910</v>
      </c>
      <c r="B4658" t="s">
        <v>29157</v>
      </c>
      <c r="C4658" t="s">
        <v>29158</v>
      </c>
    </row>
    <row r="4659" spans="1:3">
      <c r="A4659" t="s">
        <v>19910</v>
      </c>
      <c r="B4659" t="s">
        <v>29159</v>
      </c>
      <c r="C4659" t="s">
        <v>29160</v>
      </c>
    </row>
    <row r="4660" spans="1:3">
      <c r="A4660" t="s">
        <v>19910</v>
      </c>
      <c r="B4660" t="s">
        <v>29161</v>
      </c>
      <c r="C4660" t="s">
        <v>29162</v>
      </c>
    </row>
    <row r="4661" spans="1:3">
      <c r="A4661" t="s">
        <v>19910</v>
      </c>
      <c r="B4661" t="s">
        <v>29163</v>
      </c>
      <c r="C4661" t="s">
        <v>29164</v>
      </c>
    </row>
    <row r="4662" spans="1:3">
      <c r="A4662" t="s">
        <v>19910</v>
      </c>
      <c r="B4662" t="s">
        <v>29165</v>
      </c>
      <c r="C4662" t="s">
        <v>29166</v>
      </c>
    </row>
    <row r="4663" spans="1:3">
      <c r="A4663" t="s">
        <v>19910</v>
      </c>
      <c r="B4663" t="s">
        <v>29167</v>
      </c>
      <c r="C4663" t="s">
        <v>29168</v>
      </c>
    </row>
    <row r="4664" spans="1:3">
      <c r="A4664" t="s">
        <v>19910</v>
      </c>
      <c r="B4664" t="s">
        <v>29169</v>
      </c>
      <c r="C4664" t="s">
        <v>29170</v>
      </c>
    </row>
    <row r="4665" spans="1:3">
      <c r="A4665" t="s">
        <v>19910</v>
      </c>
      <c r="B4665" t="s">
        <v>29171</v>
      </c>
      <c r="C4665" t="s">
        <v>29172</v>
      </c>
    </row>
    <row r="4666" spans="1:3">
      <c r="A4666" t="s">
        <v>19902</v>
      </c>
      <c r="B4666" t="s">
        <v>29173</v>
      </c>
      <c r="C4666" t="s">
        <v>29174</v>
      </c>
    </row>
    <row r="4667" spans="1:3">
      <c r="A4667" t="s">
        <v>19902</v>
      </c>
      <c r="B4667" t="s">
        <v>29175</v>
      </c>
      <c r="C4667" t="s">
        <v>19908</v>
      </c>
    </row>
    <row r="4668" spans="1:3">
      <c r="A4668" t="s">
        <v>19902</v>
      </c>
      <c r="B4668" t="s">
        <v>29176</v>
      </c>
      <c r="C4668" t="s">
        <v>29177</v>
      </c>
    </row>
    <row r="4669" spans="1:3">
      <c r="A4669" t="s">
        <v>19902</v>
      </c>
      <c r="B4669" t="s">
        <v>29178</v>
      </c>
      <c r="C4669" t="s">
        <v>29179</v>
      </c>
    </row>
    <row r="4670" spans="1:3">
      <c r="A4670" t="s">
        <v>19902</v>
      </c>
      <c r="B4670" t="s">
        <v>29180</v>
      </c>
      <c r="C4670" t="s">
        <v>29181</v>
      </c>
    </row>
    <row r="4671" spans="1:3">
      <c r="A4671" t="s">
        <v>19902</v>
      </c>
      <c r="B4671" t="s">
        <v>29182</v>
      </c>
      <c r="C4671" t="s">
        <v>29183</v>
      </c>
    </row>
    <row r="4672" spans="1:3">
      <c r="A4672" t="s">
        <v>19902</v>
      </c>
      <c r="B4672" t="s">
        <v>29184</v>
      </c>
      <c r="C4672" t="s">
        <v>29185</v>
      </c>
    </row>
    <row r="4673" spans="1:3">
      <c r="A4673" t="s">
        <v>19902</v>
      </c>
      <c r="B4673" t="s">
        <v>29186</v>
      </c>
      <c r="C4673" t="s">
        <v>29187</v>
      </c>
    </row>
    <row r="4674" spans="1:3">
      <c r="A4674" t="s">
        <v>19902</v>
      </c>
      <c r="B4674" t="s">
        <v>29188</v>
      </c>
      <c r="C4674" t="s">
        <v>29189</v>
      </c>
    </row>
    <row r="4675" spans="1:3">
      <c r="A4675" t="s">
        <v>19902</v>
      </c>
      <c r="B4675" t="s">
        <v>29190</v>
      </c>
      <c r="C4675" t="s">
        <v>29191</v>
      </c>
    </row>
    <row r="4676" spans="1:3">
      <c r="A4676" t="s">
        <v>19902</v>
      </c>
      <c r="B4676" t="s">
        <v>29192</v>
      </c>
      <c r="C4676" t="s">
        <v>29193</v>
      </c>
    </row>
    <row r="4677" spans="1:3">
      <c r="A4677" t="s">
        <v>19902</v>
      </c>
      <c r="B4677" t="s">
        <v>29194</v>
      </c>
      <c r="C4677" t="s">
        <v>29195</v>
      </c>
    </row>
    <row r="4678" spans="1:3">
      <c r="A4678" t="s">
        <v>19902</v>
      </c>
      <c r="B4678" t="s">
        <v>29196</v>
      </c>
      <c r="C4678" t="s">
        <v>29197</v>
      </c>
    </row>
    <row r="4679" spans="1:3">
      <c r="A4679" t="s">
        <v>19902</v>
      </c>
      <c r="B4679" t="s">
        <v>29198</v>
      </c>
      <c r="C4679" t="s">
        <v>29199</v>
      </c>
    </row>
    <row r="4680" spans="1:3">
      <c r="A4680" t="s">
        <v>19902</v>
      </c>
      <c r="B4680" t="s">
        <v>29200</v>
      </c>
      <c r="C4680" t="s">
        <v>29201</v>
      </c>
    </row>
    <row r="4681" spans="1:3">
      <c r="A4681" t="s">
        <v>19902</v>
      </c>
      <c r="B4681" t="s">
        <v>29202</v>
      </c>
      <c r="C4681" t="s">
        <v>29203</v>
      </c>
    </row>
    <row r="4682" spans="1:3">
      <c r="A4682" t="s">
        <v>19902</v>
      </c>
      <c r="B4682" t="s">
        <v>29204</v>
      </c>
      <c r="C4682" t="s">
        <v>29205</v>
      </c>
    </row>
    <row r="4683" spans="1:3">
      <c r="A4683" t="s">
        <v>19902</v>
      </c>
      <c r="B4683" t="s">
        <v>29206</v>
      </c>
      <c r="C4683" t="s">
        <v>29207</v>
      </c>
    </row>
    <row r="4684" spans="1:3">
      <c r="A4684" t="s">
        <v>19902</v>
      </c>
      <c r="B4684" t="s">
        <v>29208</v>
      </c>
      <c r="C4684" t="s">
        <v>29209</v>
      </c>
    </row>
    <row r="4685" spans="1:3">
      <c r="A4685" t="s">
        <v>19902</v>
      </c>
      <c r="B4685" t="s">
        <v>29210</v>
      </c>
      <c r="C4685" t="s">
        <v>29211</v>
      </c>
    </row>
    <row r="4686" spans="1:3">
      <c r="A4686" t="s">
        <v>19902</v>
      </c>
      <c r="B4686" t="s">
        <v>29212</v>
      </c>
      <c r="C4686" t="s">
        <v>29213</v>
      </c>
    </row>
    <row r="4687" spans="1:3">
      <c r="A4687" t="s">
        <v>19902</v>
      </c>
      <c r="B4687" t="s">
        <v>29214</v>
      </c>
      <c r="C4687" t="s">
        <v>29215</v>
      </c>
    </row>
    <row r="4688" spans="1:3">
      <c r="A4688" t="s">
        <v>19902</v>
      </c>
      <c r="B4688" t="s">
        <v>29216</v>
      </c>
      <c r="C4688" t="s">
        <v>29217</v>
      </c>
    </row>
    <row r="4689" spans="1:3">
      <c r="A4689" t="s">
        <v>19902</v>
      </c>
      <c r="B4689" t="s">
        <v>29218</v>
      </c>
      <c r="C4689" t="s">
        <v>29219</v>
      </c>
    </row>
    <row r="4690" spans="1:3">
      <c r="A4690" t="s">
        <v>19902</v>
      </c>
      <c r="B4690" t="s">
        <v>29220</v>
      </c>
      <c r="C4690" t="s">
        <v>29221</v>
      </c>
    </row>
    <row r="4691" spans="1:3">
      <c r="A4691" t="s">
        <v>19902</v>
      </c>
      <c r="B4691" t="s">
        <v>29222</v>
      </c>
      <c r="C4691" t="s">
        <v>29223</v>
      </c>
    </row>
    <row r="4692" spans="1:3">
      <c r="A4692" t="s">
        <v>19902</v>
      </c>
      <c r="B4692" t="s">
        <v>29224</v>
      </c>
      <c r="C4692" t="s">
        <v>29225</v>
      </c>
    </row>
    <row r="4693" spans="1:3">
      <c r="A4693" t="s">
        <v>19902</v>
      </c>
      <c r="B4693" t="s">
        <v>29226</v>
      </c>
      <c r="C4693" t="s">
        <v>24696</v>
      </c>
    </row>
    <row r="4694" spans="1:3">
      <c r="A4694" t="s">
        <v>19902</v>
      </c>
      <c r="B4694" t="s">
        <v>29227</v>
      </c>
      <c r="C4694" t="s">
        <v>29228</v>
      </c>
    </row>
    <row r="4695" spans="1:3">
      <c r="A4695" t="s">
        <v>19902</v>
      </c>
      <c r="B4695" t="s">
        <v>29229</v>
      </c>
      <c r="C4695" t="s">
        <v>29230</v>
      </c>
    </row>
    <row r="4696" spans="1:3">
      <c r="A4696" t="s">
        <v>19902</v>
      </c>
      <c r="B4696" t="s">
        <v>29231</v>
      </c>
      <c r="C4696" t="s">
        <v>29232</v>
      </c>
    </row>
    <row r="4697" spans="1:3">
      <c r="A4697" t="s">
        <v>19902</v>
      </c>
      <c r="B4697" t="s">
        <v>29233</v>
      </c>
      <c r="C4697" t="s">
        <v>29234</v>
      </c>
    </row>
    <row r="4698" spans="1:3">
      <c r="A4698" t="s">
        <v>19902</v>
      </c>
      <c r="B4698" t="s">
        <v>29235</v>
      </c>
      <c r="C4698" t="s">
        <v>29236</v>
      </c>
    </row>
    <row r="4699" spans="1:3">
      <c r="A4699" t="s">
        <v>19902</v>
      </c>
      <c r="B4699" t="s">
        <v>29237</v>
      </c>
      <c r="C4699" t="s">
        <v>29238</v>
      </c>
    </row>
    <row r="4700" spans="1:3">
      <c r="A4700" t="s">
        <v>19902</v>
      </c>
      <c r="B4700" t="s">
        <v>29239</v>
      </c>
      <c r="C4700" t="s">
        <v>29240</v>
      </c>
    </row>
    <row r="4701" spans="1:3">
      <c r="A4701" t="s">
        <v>19902</v>
      </c>
      <c r="B4701" t="s">
        <v>29241</v>
      </c>
      <c r="C4701" t="s">
        <v>29242</v>
      </c>
    </row>
    <row r="4702" spans="1:3">
      <c r="A4702" t="s">
        <v>19902</v>
      </c>
      <c r="B4702" t="s">
        <v>29243</v>
      </c>
      <c r="C4702" t="s">
        <v>29244</v>
      </c>
    </row>
    <row r="4703" spans="1:3">
      <c r="A4703" t="s">
        <v>19902</v>
      </c>
      <c r="B4703" t="s">
        <v>29245</v>
      </c>
      <c r="C4703" t="s">
        <v>29246</v>
      </c>
    </row>
    <row r="4704" spans="1:3">
      <c r="A4704" t="s">
        <v>19902</v>
      </c>
      <c r="B4704" t="s">
        <v>29247</v>
      </c>
      <c r="C4704" t="s">
        <v>29248</v>
      </c>
    </row>
    <row r="4705" spans="1:3">
      <c r="A4705" t="s">
        <v>19902</v>
      </c>
      <c r="B4705" t="s">
        <v>29249</v>
      </c>
      <c r="C4705" t="s">
        <v>29250</v>
      </c>
    </row>
    <row r="4706" spans="1:3">
      <c r="A4706" t="s">
        <v>19902</v>
      </c>
      <c r="B4706" t="s">
        <v>29251</v>
      </c>
      <c r="C4706" t="s">
        <v>29252</v>
      </c>
    </row>
    <row r="4707" spans="1:3">
      <c r="A4707" t="s">
        <v>19902</v>
      </c>
      <c r="B4707" t="s">
        <v>29253</v>
      </c>
      <c r="C4707" t="s">
        <v>29254</v>
      </c>
    </row>
    <row r="4708" spans="1:3">
      <c r="A4708" t="s">
        <v>19902</v>
      </c>
      <c r="B4708" t="s">
        <v>29255</v>
      </c>
      <c r="C4708" t="s">
        <v>29256</v>
      </c>
    </row>
    <row r="4709" spans="1:3">
      <c r="A4709" t="s">
        <v>19902</v>
      </c>
      <c r="B4709" t="s">
        <v>29257</v>
      </c>
      <c r="C4709" t="s">
        <v>29258</v>
      </c>
    </row>
    <row r="4710" spans="1:3">
      <c r="A4710" t="s">
        <v>19902</v>
      </c>
      <c r="B4710" t="s">
        <v>29259</v>
      </c>
      <c r="C4710" t="s">
        <v>29260</v>
      </c>
    </row>
    <row r="4711" spans="1:3">
      <c r="A4711" t="s">
        <v>19902</v>
      </c>
      <c r="B4711" t="s">
        <v>29261</v>
      </c>
      <c r="C4711" t="s">
        <v>29262</v>
      </c>
    </row>
    <row r="4712" spans="1:3">
      <c r="A4712" t="s">
        <v>19902</v>
      </c>
      <c r="B4712" t="s">
        <v>29263</v>
      </c>
      <c r="C4712" t="s">
        <v>29264</v>
      </c>
    </row>
    <row r="4713" spans="1:3">
      <c r="A4713" t="s">
        <v>19902</v>
      </c>
      <c r="B4713" t="s">
        <v>29265</v>
      </c>
      <c r="C4713" t="s">
        <v>29266</v>
      </c>
    </row>
    <row r="4714" spans="1:3">
      <c r="A4714" t="s">
        <v>19902</v>
      </c>
      <c r="B4714" t="s">
        <v>29267</v>
      </c>
      <c r="C4714" t="s">
        <v>29268</v>
      </c>
    </row>
    <row r="4715" spans="1:3">
      <c r="A4715" t="s">
        <v>19902</v>
      </c>
      <c r="B4715" t="s">
        <v>29269</v>
      </c>
      <c r="C4715" t="s">
        <v>29270</v>
      </c>
    </row>
    <row r="4716" spans="1:3">
      <c r="A4716" t="s">
        <v>19902</v>
      </c>
      <c r="B4716" t="s">
        <v>29271</v>
      </c>
      <c r="C4716" t="s">
        <v>29272</v>
      </c>
    </row>
    <row r="4717" spans="1:3">
      <c r="A4717" t="s">
        <v>19902</v>
      </c>
      <c r="B4717" t="s">
        <v>29273</v>
      </c>
      <c r="C4717" t="s">
        <v>29274</v>
      </c>
    </row>
    <row r="4718" spans="1:3">
      <c r="A4718" t="s">
        <v>19902</v>
      </c>
      <c r="B4718" t="s">
        <v>29275</v>
      </c>
      <c r="C4718" t="s">
        <v>29276</v>
      </c>
    </row>
    <row r="4719" spans="1:3">
      <c r="A4719" t="s">
        <v>19902</v>
      </c>
      <c r="B4719" t="s">
        <v>29277</v>
      </c>
      <c r="C4719" t="s">
        <v>29278</v>
      </c>
    </row>
    <row r="4720" spans="1:3">
      <c r="A4720" t="s">
        <v>19902</v>
      </c>
      <c r="B4720" t="s">
        <v>29279</v>
      </c>
      <c r="C4720" t="s">
        <v>29280</v>
      </c>
    </row>
    <row r="4721" spans="1:3">
      <c r="A4721" t="s">
        <v>19902</v>
      </c>
      <c r="B4721" t="s">
        <v>29281</v>
      </c>
      <c r="C4721" t="s">
        <v>29282</v>
      </c>
    </row>
    <row r="4722" spans="1:3">
      <c r="A4722" t="s">
        <v>19902</v>
      </c>
      <c r="B4722" t="s">
        <v>29283</v>
      </c>
      <c r="C4722" t="s">
        <v>29284</v>
      </c>
    </row>
    <row r="4723" spans="1:3">
      <c r="A4723" t="s">
        <v>19902</v>
      </c>
      <c r="B4723" t="s">
        <v>29285</v>
      </c>
      <c r="C4723" t="s">
        <v>29286</v>
      </c>
    </row>
    <row r="4724" spans="1:3">
      <c r="A4724" t="s">
        <v>19902</v>
      </c>
      <c r="B4724" t="s">
        <v>29287</v>
      </c>
      <c r="C4724" t="s">
        <v>29288</v>
      </c>
    </row>
    <row r="4725" spans="1:3">
      <c r="A4725" t="s">
        <v>19902</v>
      </c>
      <c r="B4725" t="s">
        <v>29289</v>
      </c>
      <c r="C4725" t="s">
        <v>29290</v>
      </c>
    </row>
    <row r="4726" spans="1:3">
      <c r="A4726" t="s">
        <v>19902</v>
      </c>
      <c r="B4726" t="s">
        <v>29291</v>
      </c>
      <c r="C4726" t="s">
        <v>29292</v>
      </c>
    </row>
    <row r="4727" spans="1:3">
      <c r="A4727" t="s">
        <v>19902</v>
      </c>
      <c r="B4727" t="s">
        <v>29293</v>
      </c>
      <c r="C4727" t="s">
        <v>29294</v>
      </c>
    </row>
    <row r="4728" spans="1:3">
      <c r="A4728" t="s">
        <v>19902</v>
      </c>
      <c r="B4728" t="s">
        <v>29295</v>
      </c>
      <c r="C4728" t="s">
        <v>29296</v>
      </c>
    </row>
    <row r="4729" spans="1:3">
      <c r="A4729" t="s">
        <v>19902</v>
      </c>
      <c r="B4729" t="s">
        <v>29297</v>
      </c>
      <c r="C4729" t="s">
        <v>29298</v>
      </c>
    </row>
    <row r="4730" spans="1:3">
      <c r="A4730" t="s">
        <v>19902</v>
      </c>
      <c r="B4730" t="s">
        <v>29299</v>
      </c>
      <c r="C4730" t="s">
        <v>29300</v>
      </c>
    </row>
    <row r="4731" spans="1:3">
      <c r="A4731" t="s">
        <v>19902</v>
      </c>
      <c r="B4731" t="s">
        <v>29301</v>
      </c>
      <c r="C4731" t="s">
        <v>29302</v>
      </c>
    </row>
    <row r="4732" spans="1:3">
      <c r="A4732" t="s">
        <v>19902</v>
      </c>
      <c r="B4732" t="s">
        <v>29303</v>
      </c>
      <c r="C4732" t="s">
        <v>29304</v>
      </c>
    </row>
    <row r="4733" spans="1:3">
      <c r="A4733" t="s">
        <v>19902</v>
      </c>
      <c r="B4733" t="s">
        <v>29305</v>
      </c>
      <c r="C4733" t="s">
        <v>29306</v>
      </c>
    </row>
    <row r="4734" spans="1:3">
      <c r="A4734" t="s">
        <v>19902</v>
      </c>
      <c r="B4734" t="s">
        <v>29307</v>
      </c>
      <c r="C4734" t="s">
        <v>29308</v>
      </c>
    </row>
    <row r="4735" spans="1:3">
      <c r="A4735" t="s">
        <v>19902</v>
      </c>
      <c r="B4735" t="s">
        <v>29309</v>
      </c>
      <c r="C4735" t="s">
        <v>29310</v>
      </c>
    </row>
    <row r="4736" spans="1:3">
      <c r="A4736" t="s">
        <v>19902</v>
      </c>
      <c r="B4736" t="s">
        <v>29311</v>
      </c>
      <c r="C4736" t="s">
        <v>29312</v>
      </c>
    </row>
    <row r="4737" spans="1:3">
      <c r="A4737" t="s">
        <v>19902</v>
      </c>
      <c r="B4737" t="s">
        <v>29313</v>
      </c>
      <c r="C4737" t="s">
        <v>29314</v>
      </c>
    </row>
    <row r="4738" spans="1:3">
      <c r="A4738" t="s">
        <v>19902</v>
      </c>
      <c r="B4738" t="s">
        <v>29315</v>
      </c>
      <c r="C4738" t="s">
        <v>29316</v>
      </c>
    </row>
    <row r="4739" spans="1:3">
      <c r="A4739" t="s">
        <v>19902</v>
      </c>
      <c r="B4739" t="s">
        <v>29317</v>
      </c>
      <c r="C4739" t="s">
        <v>29318</v>
      </c>
    </row>
    <row r="4740" spans="1:3">
      <c r="A4740" t="s">
        <v>19902</v>
      </c>
      <c r="B4740" t="s">
        <v>29319</v>
      </c>
      <c r="C4740" t="s">
        <v>29320</v>
      </c>
    </row>
    <row r="4741" spans="1:3">
      <c r="A4741" t="s">
        <v>19902</v>
      </c>
      <c r="B4741" t="s">
        <v>29321</v>
      </c>
      <c r="C4741" t="s">
        <v>29322</v>
      </c>
    </row>
    <row r="4742" spans="1:3">
      <c r="A4742" t="s">
        <v>19902</v>
      </c>
      <c r="B4742" t="s">
        <v>29323</v>
      </c>
      <c r="C4742" t="s">
        <v>29324</v>
      </c>
    </row>
    <row r="4743" spans="1:3">
      <c r="A4743" t="s">
        <v>19902</v>
      </c>
      <c r="B4743" t="s">
        <v>29325</v>
      </c>
      <c r="C4743" t="s">
        <v>29326</v>
      </c>
    </row>
    <row r="4744" spans="1:3">
      <c r="A4744" t="s">
        <v>19902</v>
      </c>
      <c r="B4744" t="s">
        <v>29327</v>
      </c>
      <c r="C4744" t="s">
        <v>29328</v>
      </c>
    </row>
    <row r="4745" spans="1:3">
      <c r="A4745" t="s">
        <v>19902</v>
      </c>
      <c r="B4745" t="s">
        <v>29329</v>
      </c>
      <c r="C4745" t="s">
        <v>29330</v>
      </c>
    </row>
    <row r="4746" spans="1:3">
      <c r="A4746" t="s">
        <v>19902</v>
      </c>
      <c r="B4746" t="s">
        <v>29331</v>
      </c>
      <c r="C4746" t="s">
        <v>29332</v>
      </c>
    </row>
    <row r="4747" spans="1:3">
      <c r="A4747" t="s">
        <v>19902</v>
      </c>
      <c r="B4747" t="s">
        <v>29333</v>
      </c>
      <c r="C4747" t="s">
        <v>29334</v>
      </c>
    </row>
    <row r="4748" spans="1:3">
      <c r="A4748" t="s">
        <v>19902</v>
      </c>
      <c r="B4748" t="s">
        <v>29335</v>
      </c>
      <c r="C4748" t="s">
        <v>29336</v>
      </c>
    </row>
    <row r="4749" spans="1:3">
      <c r="A4749" t="s">
        <v>19902</v>
      </c>
      <c r="B4749" t="s">
        <v>29337</v>
      </c>
      <c r="C4749" t="s">
        <v>29338</v>
      </c>
    </row>
    <row r="4750" spans="1:3">
      <c r="A4750" t="s">
        <v>19902</v>
      </c>
      <c r="B4750" t="s">
        <v>29339</v>
      </c>
      <c r="C4750" t="s">
        <v>29340</v>
      </c>
    </row>
    <row r="4751" spans="1:3">
      <c r="A4751" t="s">
        <v>19902</v>
      </c>
      <c r="B4751" t="s">
        <v>29341</v>
      </c>
      <c r="C4751" t="s">
        <v>29342</v>
      </c>
    </row>
    <row r="4752" spans="1:3">
      <c r="A4752" t="s">
        <v>19902</v>
      </c>
      <c r="B4752" t="s">
        <v>29343</v>
      </c>
      <c r="C4752" t="s">
        <v>29344</v>
      </c>
    </row>
    <row r="4753" spans="1:3">
      <c r="A4753" t="s">
        <v>19902</v>
      </c>
      <c r="B4753" t="s">
        <v>29345</v>
      </c>
      <c r="C4753" t="s">
        <v>29346</v>
      </c>
    </row>
    <row r="4754" spans="1:3">
      <c r="A4754" t="s">
        <v>19902</v>
      </c>
      <c r="B4754" t="s">
        <v>29347</v>
      </c>
      <c r="C4754" t="s">
        <v>29348</v>
      </c>
    </row>
    <row r="4755" spans="1:3">
      <c r="A4755" t="s">
        <v>19902</v>
      </c>
      <c r="B4755" t="s">
        <v>29349</v>
      </c>
      <c r="C4755" t="s">
        <v>29350</v>
      </c>
    </row>
    <row r="4756" spans="1:3">
      <c r="A4756" t="s">
        <v>19902</v>
      </c>
      <c r="B4756" t="s">
        <v>29351</v>
      </c>
      <c r="C4756" t="s">
        <v>29352</v>
      </c>
    </row>
    <row r="4757" spans="1:3">
      <c r="A4757" t="s">
        <v>19902</v>
      </c>
      <c r="B4757" t="s">
        <v>29353</v>
      </c>
      <c r="C4757" t="s">
        <v>29354</v>
      </c>
    </row>
    <row r="4758" spans="1:3">
      <c r="A4758" t="s">
        <v>19902</v>
      </c>
      <c r="B4758" t="s">
        <v>29355</v>
      </c>
      <c r="C4758" t="s">
        <v>29356</v>
      </c>
    </row>
    <row r="4759" spans="1:3">
      <c r="A4759" t="s">
        <v>19902</v>
      </c>
      <c r="B4759" t="s">
        <v>29357</v>
      </c>
      <c r="C4759" t="s">
        <v>29358</v>
      </c>
    </row>
    <row r="4760" spans="1:3">
      <c r="A4760" t="s">
        <v>19902</v>
      </c>
      <c r="B4760" t="s">
        <v>29359</v>
      </c>
      <c r="C4760" t="s">
        <v>29360</v>
      </c>
    </row>
    <row r="4761" spans="1:3">
      <c r="A4761" t="s">
        <v>19902</v>
      </c>
      <c r="B4761" t="s">
        <v>29361</v>
      </c>
      <c r="C4761" t="s">
        <v>29362</v>
      </c>
    </row>
    <row r="4762" spans="1:3">
      <c r="A4762" t="s">
        <v>19902</v>
      </c>
      <c r="B4762" t="s">
        <v>29363</v>
      </c>
      <c r="C4762" t="s">
        <v>29364</v>
      </c>
    </row>
    <row r="4763" spans="1:3">
      <c r="A4763" t="s">
        <v>19902</v>
      </c>
      <c r="B4763" t="s">
        <v>29365</v>
      </c>
      <c r="C4763" t="s">
        <v>29366</v>
      </c>
    </row>
    <row r="4764" spans="1:3">
      <c r="A4764" t="s">
        <v>19902</v>
      </c>
      <c r="B4764" t="s">
        <v>29367</v>
      </c>
      <c r="C4764" t="s">
        <v>29368</v>
      </c>
    </row>
    <row r="4765" spans="1:3">
      <c r="A4765" t="s">
        <v>19902</v>
      </c>
      <c r="B4765" t="s">
        <v>29369</v>
      </c>
      <c r="C4765" t="s">
        <v>29370</v>
      </c>
    </row>
    <row r="4766" spans="1:3">
      <c r="A4766" t="s">
        <v>19902</v>
      </c>
      <c r="B4766" t="s">
        <v>29371</v>
      </c>
      <c r="C4766" t="s">
        <v>29372</v>
      </c>
    </row>
    <row r="4767" spans="1:3">
      <c r="A4767" t="s">
        <v>19902</v>
      </c>
      <c r="B4767" t="s">
        <v>29373</v>
      </c>
      <c r="C4767" t="s">
        <v>29374</v>
      </c>
    </row>
    <row r="4768" spans="1:3">
      <c r="A4768" t="s">
        <v>19902</v>
      </c>
      <c r="B4768" t="s">
        <v>29375</v>
      </c>
      <c r="C4768" t="s">
        <v>29376</v>
      </c>
    </row>
    <row r="4769" spans="1:3">
      <c r="A4769" t="s">
        <v>19902</v>
      </c>
      <c r="B4769" t="s">
        <v>29377</v>
      </c>
      <c r="C4769" t="s">
        <v>29378</v>
      </c>
    </row>
    <row r="4770" spans="1:3">
      <c r="A4770" t="s">
        <v>19902</v>
      </c>
      <c r="B4770" t="s">
        <v>29379</v>
      </c>
      <c r="C4770" t="s">
        <v>29380</v>
      </c>
    </row>
    <row r="4771" spans="1:3">
      <c r="A4771" t="s">
        <v>19902</v>
      </c>
      <c r="B4771" t="s">
        <v>29381</v>
      </c>
      <c r="C4771" t="s">
        <v>29382</v>
      </c>
    </row>
    <row r="4772" spans="1:3">
      <c r="A4772" t="s">
        <v>19902</v>
      </c>
      <c r="B4772" t="s">
        <v>29383</v>
      </c>
      <c r="C4772" t="s">
        <v>29384</v>
      </c>
    </row>
    <row r="4773" spans="1:3">
      <c r="A4773" t="s">
        <v>19902</v>
      </c>
      <c r="B4773" t="s">
        <v>29385</v>
      </c>
      <c r="C4773" t="s">
        <v>29386</v>
      </c>
    </row>
    <row r="4774" spans="1:3">
      <c r="A4774" t="s">
        <v>19902</v>
      </c>
      <c r="B4774" t="s">
        <v>29387</v>
      </c>
      <c r="C4774" t="s">
        <v>29388</v>
      </c>
    </row>
    <row r="4775" spans="1:3">
      <c r="A4775" t="s">
        <v>19902</v>
      </c>
      <c r="B4775" t="s">
        <v>29389</v>
      </c>
      <c r="C4775" t="s">
        <v>29390</v>
      </c>
    </row>
    <row r="4776" spans="1:3">
      <c r="A4776" t="s">
        <v>19902</v>
      </c>
      <c r="B4776" t="s">
        <v>29391</v>
      </c>
      <c r="C4776" t="s">
        <v>29392</v>
      </c>
    </row>
    <row r="4777" spans="1:3">
      <c r="A4777" t="s">
        <v>19902</v>
      </c>
      <c r="B4777" t="s">
        <v>29393</v>
      </c>
      <c r="C4777" t="s">
        <v>29394</v>
      </c>
    </row>
    <row r="4778" spans="1:3">
      <c r="A4778" t="s">
        <v>19902</v>
      </c>
      <c r="B4778" t="s">
        <v>29395</v>
      </c>
      <c r="C4778" t="s">
        <v>29396</v>
      </c>
    </row>
    <row r="4779" spans="1:3">
      <c r="A4779" t="s">
        <v>19902</v>
      </c>
      <c r="B4779" t="s">
        <v>29397</v>
      </c>
      <c r="C4779" t="s">
        <v>29398</v>
      </c>
    </row>
    <row r="4780" spans="1:3">
      <c r="A4780" t="s">
        <v>19902</v>
      </c>
      <c r="B4780" t="s">
        <v>29399</v>
      </c>
      <c r="C4780" t="s">
        <v>29400</v>
      </c>
    </row>
    <row r="4781" spans="1:3">
      <c r="A4781" t="s">
        <v>19902</v>
      </c>
      <c r="B4781" t="s">
        <v>29401</v>
      </c>
      <c r="C4781" t="s">
        <v>29402</v>
      </c>
    </row>
    <row r="4782" spans="1:3">
      <c r="A4782" t="s">
        <v>19902</v>
      </c>
      <c r="B4782" t="s">
        <v>29403</v>
      </c>
      <c r="C4782" t="s">
        <v>29404</v>
      </c>
    </row>
    <row r="4783" spans="1:3">
      <c r="A4783" t="s">
        <v>19902</v>
      </c>
      <c r="B4783" t="s">
        <v>29405</v>
      </c>
      <c r="C4783" t="s">
        <v>29406</v>
      </c>
    </row>
    <row r="4784" spans="1:3">
      <c r="A4784" t="s">
        <v>19902</v>
      </c>
      <c r="B4784" t="s">
        <v>29407</v>
      </c>
      <c r="C4784" t="s">
        <v>29408</v>
      </c>
    </row>
    <row r="4785" spans="1:3">
      <c r="A4785" t="s">
        <v>19902</v>
      </c>
      <c r="B4785" t="s">
        <v>29409</v>
      </c>
      <c r="C4785" t="s">
        <v>29410</v>
      </c>
    </row>
    <row r="4786" spans="1:3">
      <c r="A4786" t="s">
        <v>19902</v>
      </c>
      <c r="B4786" t="s">
        <v>29411</v>
      </c>
      <c r="C4786" t="s">
        <v>29412</v>
      </c>
    </row>
    <row r="4787" spans="1:3">
      <c r="A4787" t="s">
        <v>19902</v>
      </c>
      <c r="B4787" t="s">
        <v>29413</v>
      </c>
      <c r="C4787" t="s">
        <v>29414</v>
      </c>
    </row>
    <row r="4788" spans="1:3">
      <c r="A4788" t="s">
        <v>19902</v>
      </c>
      <c r="B4788" t="s">
        <v>29415</v>
      </c>
      <c r="C4788" t="s">
        <v>29416</v>
      </c>
    </row>
    <row r="4789" spans="1:3">
      <c r="A4789" t="s">
        <v>19902</v>
      </c>
      <c r="B4789" t="s">
        <v>29417</v>
      </c>
      <c r="C4789" t="s">
        <v>29418</v>
      </c>
    </row>
    <row r="4790" spans="1:3">
      <c r="A4790" t="s">
        <v>19902</v>
      </c>
      <c r="B4790" t="s">
        <v>29419</v>
      </c>
      <c r="C4790" t="s">
        <v>29420</v>
      </c>
    </row>
    <row r="4791" spans="1:3">
      <c r="A4791" t="s">
        <v>19902</v>
      </c>
      <c r="B4791" t="s">
        <v>29421</v>
      </c>
      <c r="C4791" t="s">
        <v>29422</v>
      </c>
    </row>
    <row r="4792" spans="1:3">
      <c r="A4792" t="s">
        <v>19902</v>
      </c>
      <c r="B4792" t="s">
        <v>29423</v>
      </c>
      <c r="C4792" t="s">
        <v>29424</v>
      </c>
    </row>
    <row r="4793" spans="1:3">
      <c r="A4793" t="s">
        <v>19902</v>
      </c>
      <c r="B4793" t="s">
        <v>29425</v>
      </c>
      <c r="C4793" t="s">
        <v>29426</v>
      </c>
    </row>
    <row r="4794" spans="1:3">
      <c r="A4794" t="s">
        <v>19902</v>
      </c>
      <c r="B4794" t="s">
        <v>29427</v>
      </c>
      <c r="C4794" t="s">
        <v>29428</v>
      </c>
    </row>
    <row r="4795" spans="1:3">
      <c r="A4795" t="s">
        <v>19902</v>
      </c>
      <c r="B4795" t="s">
        <v>29429</v>
      </c>
      <c r="C4795" t="s">
        <v>29430</v>
      </c>
    </row>
    <row r="4796" spans="1:3">
      <c r="A4796" t="s">
        <v>19902</v>
      </c>
      <c r="B4796" t="s">
        <v>29431</v>
      </c>
      <c r="C4796" t="s">
        <v>29432</v>
      </c>
    </row>
    <row r="4797" spans="1:3">
      <c r="A4797" t="s">
        <v>19902</v>
      </c>
      <c r="B4797" t="s">
        <v>29433</v>
      </c>
      <c r="C4797" t="s">
        <v>29434</v>
      </c>
    </row>
    <row r="4798" spans="1:3">
      <c r="A4798" t="s">
        <v>19902</v>
      </c>
      <c r="B4798" t="s">
        <v>29435</v>
      </c>
      <c r="C4798" t="s">
        <v>29436</v>
      </c>
    </row>
    <row r="4799" spans="1:3">
      <c r="A4799" t="s">
        <v>19902</v>
      </c>
      <c r="B4799" t="s">
        <v>29437</v>
      </c>
      <c r="C4799" t="s">
        <v>29438</v>
      </c>
    </row>
    <row r="4800" spans="1:3">
      <c r="A4800" t="s">
        <v>19902</v>
      </c>
      <c r="B4800" t="s">
        <v>29439</v>
      </c>
      <c r="C4800" t="s">
        <v>29440</v>
      </c>
    </row>
    <row r="4801" spans="1:3">
      <c r="A4801" t="s">
        <v>19902</v>
      </c>
      <c r="B4801" t="s">
        <v>29441</v>
      </c>
      <c r="C4801" t="s">
        <v>21103</v>
      </c>
    </row>
    <row r="4802" spans="1:3">
      <c r="A4802" t="s">
        <v>19902</v>
      </c>
      <c r="B4802" t="s">
        <v>29442</v>
      </c>
      <c r="C4802" t="s">
        <v>22642</v>
      </c>
    </row>
    <row r="4803" spans="1:3">
      <c r="A4803" t="s">
        <v>19902</v>
      </c>
      <c r="B4803" t="s">
        <v>29443</v>
      </c>
      <c r="C4803" t="s">
        <v>22644</v>
      </c>
    </row>
    <row r="4804" spans="1:3">
      <c r="A4804" t="s">
        <v>19902</v>
      </c>
      <c r="B4804" t="s">
        <v>29444</v>
      </c>
      <c r="C4804" t="s">
        <v>22648</v>
      </c>
    </row>
    <row r="4805" spans="1:3">
      <c r="A4805" t="s">
        <v>19940</v>
      </c>
      <c r="B4805" t="s">
        <v>29445</v>
      </c>
      <c r="C4805" t="s">
        <v>29446</v>
      </c>
    </row>
    <row r="4806" spans="1:3">
      <c r="A4806" t="s">
        <v>19940</v>
      </c>
      <c r="B4806" t="s">
        <v>29447</v>
      </c>
      <c r="C4806" t="s">
        <v>29448</v>
      </c>
    </row>
    <row r="4807" spans="1:3">
      <c r="A4807" t="s">
        <v>19940</v>
      </c>
      <c r="B4807" t="s">
        <v>29449</v>
      </c>
      <c r="C4807" t="s">
        <v>29450</v>
      </c>
    </row>
    <row r="4808" spans="1:3">
      <c r="A4808" t="s">
        <v>19940</v>
      </c>
      <c r="B4808" t="s">
        <v>29451</v>
      </c>
      <c r="C4808" t="s">
        <v>29452</v>
      </c>
    </row>
    <row r="4809" spans="1:3">
      <c r="A4809" t="s">
        <v>19940</v>
      </c>
      <c r="B4809" t="s">
        <v>29453</v>
      </c>
      <c r="C4809" t="s">
        <v>29454</v>
      </c>
    </row>
    <row r="4810" spans="1:3">
      <c r="A4810" t="s">
        <v>19940</v>
      </c>
      <c r="B4810" t="s">
        <v>29455</v>
      </c>
      <c r="C4810" t="s">
        <v>29456</v>
      </c>
    </row>
    <row r="4811" spans="1:3">
      <c r="A4811" t="s">
        <v>19940</v>
      </c>
      <c r="B4811" t="s">
        <v>29457</v>
      </c>
      <c r="C4811" t="s">
        <v>29458</v>
      </c>
    </row>
    <row r="4812" spans="1:3">
      <c r="A4812" t="s">
        <v>19940</v>
      </c>
      <c r="B4812" t="s">
        <v>29459</v>
      </c>
      <c r="C4812" t="s">
        <v>29460</v>
      </c>
    </row>
    <row r="4813" spans="1:3">
      <c r="A4813" t="s">
        <v>19940</v>
      </c>
      <c r="B4813" t="s">
        <v>29461</v>
      </c>
      <c r="C4813" t="s">
        <v>29462</v>
      </c>
    </row>
    <row r="4814" spans="1:3">
      <c r="A4814" t="s">
        <v>19946</v>
      </c>
      <c r="B4814" t="s">
        <v>29463</v>
      </c>
      <c r="C4814" t="s">
        <v>29464</v>
      </c>
    </row>
    <row r="4815" spans="1:3">
      <c r="A4815" t="s">
        <v>19946</v>
      </c>
      <c r="B4815" t="s">
        <v>29465</v>
      </c>
      <c r="C4815" t="s">
        <v>29466</v>
      </c>
    </row>
    <row r="4816" spans="1:3">
      <c r="A4816" t="s">
        <v>19946</v>
      </c>
      <c r="B4816" t="s">
        <v>29467</v>
      </c>
      <c r="C4816" t="s">
        <v>29468</v>
      </c>
    </row>
    <row r="4817" spans="1:3">
      <c r="A4817" t="s">
        <v>19946</v>
      </c>
      <c r="B4817" t="s">
        <v>29469</v>
      </c>
      <c r="C4817" t="s">
        <v>17753</v>
      </c>
    </row>
    <row r="4818" spans="1:3">
      <c r="A4818" t="s">
        <v>19946</v>
      </c>
      <c r="B4818" t="s">
        <v>29470</v>
      </c>
      <c r="C4818" t="s">
        <v>29471</v>
      </c>
    </row>
    <row r="4819" spans="1:3">
      <c r="A4819" t="s">
        <v>19946</v>
      </c>
      <c r="B4819" t="s">
        <v>29472</v>
      </c>
      <c r="C4819" t="s">
        <v>29473</v>
      </c>
    </row>
    <row r="4820" spans="1:3">
      <c r="A4820" t="s">
        <v>19946</v>
      </c>
      <c r="B4820" t="s">
        <v>29474</v>
      </c>
      <c r="C4820" t="s">
        <v>29475</v>
      </c>
    </row>
    <row r="4821" spans="1:3">
      <c r="A4821" t="s">
        <v>19946</v>
      </c>
      <c r="B4821" t="s">
        <v>29476</v>
      </c>
      <c r="C4821" t="s">
        <v>29477</v>
      </c>
    </row>
    <row r="4822" spans="1:3">
      <c r="A4822" t="s">
        <v>19946</v>
      </c>
      <c r="B4822" t="s">
        <v>29478</v>
      </c>
      <c r="C4822" t="s">
        <v>29479</v>
      </c>
    </row>
    <row r="4823" spans="1:3">
      <c r="A4823" t="s">
        <v>19946</v>
      </c>
      <c r="B4823" t="s">
        <v>29480</v>
      </c>
      <c r="C4823" t="s">
        <v>29481</v>
      </c>
    </row>
    <row r="4824" spans="1:3">
      <c r="A4824" t="s">
        <v>19946</v>
      </c>
      <c r="B4824" t="s">
        <v>29482</v>
      </c>
      <c r="C4824" t="s">
        <v>29483</v>
      </c>
    </row>
    <row r="4825" spans="1:3">
      <c r="A4825" t="s">
        <v>19946</v>
      </c>
      <c r="B4825" t="s">
        <v>29484</v>
      </c>
      <c r="C4825" t="s">
        <v>18498</v>
      </c>
    </row>
    <row r="4826" spans="1:3">
      <c r="A4826" t="s">
        <v>19946</v>
      </c>
      <c r="B4826" t="s">
        <v>29485</v>
      </c>
      <c r="C4826" t="s">
        <v>18569</v>
      </c>
    </row>
    <row r="4827" spans="1:3">
      <c r="A4827" t="s">
        <v>19946</v>
      </c>
      <c r="B4827" t="s">
        <v>29486</v>
      </c>
      <c r="C4827" t="s">
        <v>29487</v>
      </c>
    </row>
    <row r="4828" spans="1:3">
      <c r="A4828" t="s">
        <v>19946</v>
      </c>
      <c r="B4828" t="s">
        <v>29488</v>
      </c>
      <c r="C4828" t="s">
        <v>29489</v>
      </c>
    </row>
    <row r="4829" spans="1:3">
      <c r="A4829" t="s">
        <v>19946</v>
      </c>
      <c r="B4829" t="s">
        <v>29490</v>
      </c>
      <c r="C4829" t="s">
        <v>29491</v>
      </c>
    </row>
    <row r="4830" spans="1:3">
      <c r="A4830" t="s">
        <v>19946</v>
      </c>
      <c r="B4830" t="s">
        <v>29492</v>
      </c>
      <c r="C4830" t="s">
        <v>29493</v>
      </c>
    </row>
    <row r="4831" spans="1:3">
      <c r="A4831" t="s">
        <v>19946</v>
      </c>
      <c r="B4831" t="s">
        <v>29494</v>
      </c>
      <c r="C4831" t="s">
        <v>29495</v>
      </c>
    </row>
    <row r="4832" spans="1:3">
      <c r="A4832" t="s">
        <v>19946</v>
      </c>
      <c r="B4832" t="s">
        <v>29496</v>
      </c>
      <c r="C4832" t="s">
        <v>29497</v>
      </c>
    </row>
    <row r="4833" spans="1:3">
      <c r="A4833" t="s">
        <v>19946</v>
      </c>
      <c r="B4833" t="s">
        <v>29498</v>
      </c>
      <c r="C4833" t="s">
        <v>29499</v>
      </c>
    </row>
    <row r="4834" spans="1:3">
      <c r="A4834" t="s">
        <v>19946</v>
      </c>
      <c r="B4834" t="s">
        <v>29500</v>
      </c>
      <c r="C4834" t="s">
        <v>29501</v>
      </c>
    </row>
    <row r="4835" spans="1:3">
      <c r="A4835" t="s">
        <v>19946</v>
      </c>
      <c r="B4835" t="s">
        <v>29502</v>
      </c>
      <c r="C4835" t="s">
        <v>29503</v>
      </c>
    </row>
    <row r="4836" spans="1:3">
      <c r="A4836" t="s">
        <v>19946</v>
      </c>
      <c r="B4836" t="s">
        <v>29504</v>
      </c>
      <c r="C4836" t="s">
        <v>25182</v>
      </c>
    </row>
    <row r="4837" spans="1:3">
      <c r="A4837" t="s">
        <v>19946</v>
      </c>
      <c r="B4837" t="s">
        <v>29505</v>
      </c>
      <c r="C4837" t="s">
        <v>29506</v>
      </c>
    </row>
    <row r="4838" spans="1:3">
      <c r="A4838" t="s">
        <v>19946</v>
      </c>
      <c r="B4838" t="s">
        <v>29507</v>
      </c>
      <c r="C4838" t="s">
        <v>29508</v>
      </c>
    </row>
    <row r="4839" spans="1:3">
      <c r="A4839" t="s">
        <v>19946</v>
      </c>
      <c r="B4839" t="s">
        <v>29509</v>
      </c>
      <c r="C4839" t="s">
        <v>29510</v>
      </c>
    </row>
    <row r="4840" spans="1:3">
      <c r="A4840" t="s">
        <v>19946</v>
      </c>
      <c r="B4840" t="s">
        <v>29511</v>
      </c>
      <c r="C4840" t="s">
        <v>29512</v>
      </c>
    </row>
    <row r="4841" spans="1:3">
      <c r="A4841" t="s">
        <v>19946</v>
      </c>
      <c r="B4841" t="s">
        <v>29513</v>
      </c>
      <c r="C4841" t="s">
        <v>19290</v>
      </c>
    </row>
    <row r="4842" spans="1:3">
      <c r="A4842" t="s">
        <v>19946</v>
      </c>
      <c r="B4842" t="s">
        <v>29514</v>
      </c>
      <c r="C4842" t="s">
        <v>29515</v>
      </c>
    </row>
    <row r="4843" spans="1:3">
      <c r="A4843" t="s">
        <v>19946</v>
      </c>
      <c r="B4843" t="s">
        <v>29516</v>
      </c>
      <c r="C4843" t="s">
        <v>20818</v>
      </c>
    </row>
    <row r="4844" spans="1:3">
      <c r="A4844" t="s">
        <v>19946</v>
      </c>
      <c r="B4844" t="s">
        <v>29517</v>
      </c>
      <c r="C4844" t="s">
        <v>29518</v>
      </c>
    </row>
    <row r="4845" spans="1:3">
      <c r="A4845" t="s">
        <v>19946</v>
      </c>
      <c r="B4845" t="s">
        <v>29519</v>
      </c>
      <c r="C4845" t="s">
        <v>29520</v>
      </c>
    </row>
    <row r="4846" spans="1:3">
      <c r="A4846" t="s">
        <v>19946</v>
      </c>
      <c r="B4846" t="s">
        <v>29521</v>
      </c>
      <c r="C4846" t="s">
        <v>29522</v>
      </c>
    </row>
    <row r="4847" spans="1:3">
      <c r="A4847" t="s">
        <v>19946</v>
      </c>
      <c r="B4847" t="s">
        <v>29523</v>
      </c>
      <c r="C4847" t="s">
        <v>29524</v>
      </c>
    </row>
    <row r="4848" spans="1:3">
      <c r="A4848" t="s">
        <v>19946</v>
      </c>
      <c r="B4848" t="s">
        <v>29525</v>
      </c>
      <c r="C4848" t="s">
        <v>29526</v>
      </c>
    </row>
    <row r="4849" spans="1:3">
      <c r="A4849" t="s">
        <v>19946</v>
      </c>
      <c r="B4849" t="s">
        <v>29527</v>
      </c>
      <c r="C4849" t="s">
        <v>29528</v>
      </c>
    </row>
    <row r="4850" spans="1:3">
      <c r="A4850" t="s">
        <v>19946</v>
      </c>
      <c r="B4850" t="s">
        <v>29529</v>
      </c>
      <c r="C4850" t="s">
        <v>29530</v>
      </c>
    </row>
    <row r="4851" spans="1:3">
      <c r="A4851" t="s">
        <v>19946</v>
      </c>
      <c r="B4851" t="s">
        <v>29531</v>
      </c>
      <c r="C4851" t="s">
        <v>29532</v>
      </c>
    </row>
    <row r="4852" spans="1:3">
      <c r="A4852" t="s">
        <v>19946</v>
      </c>
      <c r="B4852" t="s">
        <v>29533</v>
      </c>
      <c r="C4852" t="s">
        <v>29534</v>
      </c>
    </row>
    <row r="4853" spans="1:3">
      <c r="A4853" t="s">
        <v>19946</v>
      </c>
      <c r="B4853" t="s">
        <v>29535</v>
      </c>
      <c r="C4853" t="s">
        <v>29536</v>
      </c>
    </row>
    <row r="4854" spans="1:3">
      <c r="A4854" t="s">
        <v>19946</v>
      </c>
      <c r="B4854" t="s">
        <v>29537</v>
      </c>
      <c r="C4854" t="s">
        <v>29538</v>
      </c>
    </row>
    <row r="4855" spans="1:3">
      <c r="A4855" t="s">
        <v>19946</v>
      </c>
      <c r="B4855" t="s">
        <v>29539</v>
      </c>
      <c r="C4855" t="s">
        <v>29540</v>
      </c>
    </row>
    <row r="4856" spans="1:3">
      <c r="A4856" t="s">
        <v>19946</v>
      </c>
      <c r="B4856" t="s">
        <v>29541</v>
      </c>
      <c r="C4856" t="s">
        <v>19426</v>
      </c>
    </row>
    <row r="4857" spans="1:3">
      <c r="A4857" t="s">
        <v>19946</v>
      </c>
      <c r="B4857" t="s">
        <v>29542</v>
      </c>
      <c r="C4857" t="s">
        <v>29543</v>
      </c>
    </row>
    <row r="4858" spans="1:3">
      <c r="A4858" t="s">
        <v>19946</v>
      </c>
      <c r="B4858" t="s">
        <v>29544</v>
      </c>
      <c r="C4858" t="s">
        <v>29545</v>
      </c>
    </row>
    <row r="4859" spans="1:3">
      <c r="A4859" t="s">
        <v>19946</v>
      </c>
      <c r="B4859" t="s">
        <v>29546</v>
      </c>
      <c r="C4859" t="s">
        <v>29547</v>
      </c>
    </row>
    <row r="4860" spans="1:3">
      <c r="A4860" t="s">
        <v>19946</v>
      </c>
      <c r="B4860" t="s">
        <v>29548</v>
      </c>
      <c r="C4860" t="s">
        <v>29549</v>
      </c>
    </row>
    <row r="4861" spans="1:3">
      <c r="A4861" t="s">
        <v>19946</v>
      </c>
      <c r="B4861" t="s">
        <v>29550</v>
      </c>
      <c r="C4861" t="s">
        <v>29551</v>
      </c>
    </row>
    <row r="4862" spans="1:3">
      <c r="A4862" t="s">
        <v>19946</v>
      </c>
      <c r="B4862" t="s">
        <v>29552</v>
      </c>
      <c r="C4862" t="s">
        <v>19944</v>
      </c>
    </row>
    <row r="4863" spans="1:3">
      <c r="A4863" t="s">
        <v>19946</v>
      </c>
      <c r="B4863" t="s">
        <v>29553</v>
      </c>
      <c r="C4863" t="s">
        <v>29554</v>
      </c>
    </row>
    <row r="4864" spans="1:3">
      <c r="A4864" t="s">
        <v>19946</v>
      </c>
      <c r="B4864" t="s">
        <v>29555</v>
      </c>
      <c r="C4864" t="s">
        <v>29556</v>
      </c>
    </row>
    <row r="4865" spans="1:3">
      <c r="A4865" t="s">
        <v>19946</v>
      </c>
      <c r="B4865" t="s">
        <v>29557</v>
      </c>
      <c r="C4865" t="s">
        <v>29558</v>
      </c>
    </row>
    <row r="4866" spans="1:3">
      <c r="A4866" t="s">
        <v>19946</v>
      </c>
      <c r="B4866" t="s">
        <v>29559</v>
      </c>
      <c r="C4866" t="s">
        <v>29560</v>
      </c>
    </row>
    <row r="4867" spans="1:3">
      <c r="A4867" t="s">
        <v>19946</v>
      </c>
      <c r="B4867" t="s">
        <v>29561</v>
      </c>
      <c r="C4867" t="s">
        <v>29562</v>
      </c>
    </row>
    <row r="4868" spans="1:3">
      <c r="A4868" t="s">
        <v>19946</v>
      </c>
      <c r="B4868" t="s">
        <v>29563</v>
      </c>
      <c r="C4868" t="s">
        <v>29564</v>
      </c>
    </row>
    <row r="4869" spans="1:3">
      <c r="A4869" t="s">
        <v>19946</v>
      </c>
      <c r="B4869" t="s">
        <v>29565</v>
      </c>
      <c r="C4869" t="s">
        <v>29566</v>
      </c>
    </row>
    <row r="4870" spans="1:3">
      <c r="A4870" t="s">
        <v>19946</v>
      </c>
      <c r="B4870" t="s">
        <v>29567</v>
      </c>
      <c r="C4870" t="s">
        <v>29568</v>
      </c>
    </row>
    <row r="4871" spans="1:3">
      <c r="A4871" t="s">
        <v>19957</v>
      </c>
      <c r="B4871" t="s">
        <v>29569</v>
      </c>
      <c r="C4871" t="s">
        <v>29570</v>
      </c>
    </row>
    <row r="4872" spans="1:3">
      <c r="A4872" t="s">
        <v>19957</v>
      </c>
      <c r="B4872" t="s">
        <v>29571</v>
      </c>
      <c r="C4872" t="s">
        <v>29572</v>
      </c>
    </row>
    <row r="4873" spans="1:3">
      <c r="A4873" t="s">
        <v>19957</v>
      </c>
      <c r="B4873" t="s">
        <v>29573</v>
      </c>
      <c r="C4873" t="s">
        <v>29574</v>
      </c>
    </row>
    <row r="4874" spans="1:3">
      <c r="A4874" t="s">
        <v>19957</v>
      </c>
      <c r="B4874" t="s">
        <v>29575</v>
      </c>
      <c r="C4874" t="s">
        <v>29576</v>
      </c>
    </row>
    <row r="4875" spans="1:3">
      <c r="A4875" t="s">
        <v>19957</v>
      </c>
      <c r="B4875" t="s">
        <v>29577</v>
      </c>
      <c r="C4875" t="s">
        <v>29578</v>
      </c>
    </row>
    <row r="4876" spans="1:3">
      <c r="A4876" t="s">
        <v>19957</v>
      </c>
      <c r="B4876" t="s">
        <v>29579</v>
      </c>
      <c r="C4876" t="s">
        <v>29483</v>
      </c>
    </row>
    <row r="4877" spans="1:3">
      <c r="A4877" t="s">
        <v>19957</v>
      </c>
      <c r="B4877" t="s">
        <v>29580</v>
      </c>
      <c r="C4877" t="s">
        <v>29581</v>
      </c>
    </row>
    <row r="4878" spans="1:3">
      <c r="A4878" t="s">
        <v>19957</v>
      </c>
      <c r="B4878" t="s">
        <v>29582</v>
      </c>
      <c r="C4878" t="s">
        <v>29583</v>
      </c>
    </row>
    <row r="4879" spans="1:3">
      <c r="A4879" t="s">
        <v>19957</v>
      </c>
      <c r="B4879" t="s">
        <v>29584</v>
      </c>
      <c r="C4879" t="s">
        <v>29585</v>
      </c>
    </row>
    <row r="4880" spans="1:3">
      <c r="A4880" t="s">
        <v>19957</v>
      </c>
      <c r="B4880" t="s">
        <v>29586</v>
      </c>
      <c r="C4880" t="s">
        <v>19963</v>
      </c>
    </row>
    <row r="4881" spans="1:3">
      <c r="A4881" t="s">
        <v>19957</v>
      </c>
      <c r="B4881" t="s">
        <v>29587</v>
      </c>
      <c r="C4881" t="s">
        <v>29588</v>
      </c>
    </row>
    <row r="4882" spans="1:3">
      <c r="A4882" t="s">
        <v>19957</v>
      </c>
      <c r="B4882" t="s">
        <v>29589</v>
      </c>
      <c r="C4882" t="s">
        <v>20295</v>
      </c>
    </row>
    <row r="4883" spans="1:3">
      <c r="A4883" t="s">
        <v>19957</v>
      </c>
      <c r="B4883" t="s">
        <v>29590</v>
      </c>
      <c r="C4883" t="s">
        <v>29591</v>
      </c>
    </row>
    <row r="4884" spans="1:3">
      <c r="A4884" t="s">
        <v>19957</v>
      </c>
      <c r="B4884" t="s">
        <v>29592</v>
      </c>
      <c r="C4884" t="s">
        <v>29593</v>
      </c>
    </row>
    <row r="4885" spans="1:3">
      <c r="A4885" t="s">
        <v>19957</v>
      </c>
      <c r="B4885" t="s">
        <v>29594</v>
      </c>
      <c r="C4885" t="s">
        <v>29595</v>
      </c>
    </row>
    <row r="4886" spans="1:3">
      <c r="A4886" t="s">
        <v>19957</v>
      </c>
      <c r="B4886" t="s">
        <v>29596</v>
      </c>
      <c r="C4886" t="s">
        <v>18234</v>
      </c>
    </row>
    <row r="4887" spans="1:3">
      <c r="A4887" t="s">
        <v>19957</v>
      </c>
      <c r="B4887" t="s">
        <v>29597</v>
      </c>
      <c r="C4887" t="s">
        <v>29598</v>
      </c>
    </row>
    <row r="4888" spans="1:3">
      <c r="A4888" t="s">
        <v>19957</v>
      </c>
      <c r="B4888" t="s">
        <v>29599</v>
      </c>
      <c r="C4888" t="s">
        <v>29600</v>
      </c>
    </row>
    <row r="4889" spans="1:3">
      <c r="A4889" t="s">
        <v>19957</v>
      </c>
      <c r="B4889" t="s">
        <v>29601</v>
      </c>
      <c r="C4889" t="s">
        <v>29602</v>
      </c>
    </row>
    <row r="4890" spans="1:3">
      <c r="A4890" t="s">
        <v>19964</v>
      </c>
      <c r="B4890" t="s">
        <v>29603</v>
      </c>
      <c r="C4890" t="s">
        <v>29604</v>
      </c>
    </row>
    <row r="4891" spans="1:3">
      <c r="A4891" t="s">
        <v>19964</v>
      </c>
      <c r="B4891" t="s">
        <v>29605</v>
      </c>
      <c r="C4891" t="s">
        <v>29606</v>
      </c>
    </row>
    <row r="4892" spans="1:3">
      <c r="A4892" t="s">
        <v>19964</v>
      </c>
      <c r="B4892" t="s">
        <v>29607</v>
      </c>
      <c r="C4892" t="s">
        <v>29608</v>
      </c>
    </row>
    <row r="4893" spans="1:3">
      <c r="A4893" t="s">
        <v>19964</v>
      </c>
      <c r="B4893" t="s">
        <v>29609</v>
      </c>
      <c r="C4893" t="s">
        <v>29610</v>
      </c>
    </row>
    <row r="4894" spans="1:3">
      <c r="A4894" t="s">
        <v>19964</v>
      </c>
      <c r="B4894" t="s">
        <v>29611</v>
      </c>
      <c r="C4894" t="s">
        <v>29612</v>
      </c>
    </row>
    <row r="4895" spans="1:3">
      <c r="A4895" t="s">
        <v>19964</v>
      </c>
      <c r="B4895" t="s">
        <v>29613</v>
      </c>
      <c r="C4895" t="s">
        <v>29614</v>
      </c>
    </row>
    <row r="4896" spans="1:3">
      <c r="A4896" t="s">
        <v>19964</v>
      </c>
      <c r="B4896" t="s">
        <v>29615</v>
      </c>
      <c r="C4896" t="s">
        <v>29616</v>
      </c>
    </row>
    <row r="4897" spans="1:3">
      <c r="A4897" t="s">
        <v>19964</v>
      </c>
      <c r="B4897" t="s">
        <v>29617</v>
      </c>
      <c r="C4897" t="s">
        <v>29618</v>
      </c>
    </row>
    <row r="4898" spans="1:3">
      <c r="A4898" t="s">
        <v>19964</v>
      </c>
      <c r="B4898" t="s">
        <v>29619</v>
      </c>
      <c r="C4898" t="s">
        <v>29620</v>
      </c>
    </row>
    <row r="4899" spans="1:3">
      <c r="A4899" t="s">
        <v>19964</v>
      </c>
      <c r="B4899" t="s">
        <v>29621</v>
      </c>
      <c r="C4899" t="s">
        <v>29622</v>
      </c>
    </row>
    <row r="4900" spans="1:3">
      <c r="A4900" t="s">
        <v>19964</v>
      </c>
      <c r="B4900" t="s">
        <v>29623</v>
      </c>
      <c r="C4900" t="s">
        <v>29624</v>
      </c>
    </row>
    <row r="4901" spans="1:3">
      <c r="A4901" t="s">
        <v>19964</v>
      </c>
      <c r="B4901" t="s">
        <v>29625</v>
      </c>
      <c r="C4901" t="s">
        <v>29626</v>
      </c>
    </row>
    <row r="4902" spans="1:3">
      <c r="A4902" t="s">
        <v>19964</v>
      </c>
      <c r="B4902" t="s">
        <v>29627</v>
      </c>
      <c r="C4902" t="s">
        <v>29626</v>
      </c>
    </row>
    <row r="4903" spans="1:3">
      <c r="A4903" t="s">
        <v>19964</v>
      </c>
      <c r="B4903" t="s">
        <v>29628</v>
      </c>
      <c r="C4903" t="s">
        <v>29629</v>
      </c>
    </row>
    <row r="4904" spans="1:3">
      <c r="A4904" t="s">
        <v>19522</v>
      </c>
      <c r="B4904" t="s">
        <v>29630</v>
      </c>
      <c r="C4904" t="s">
        <v>29631</v>
      </c>
    </row>
    <row r="4905" spans="1:3">
      <c r="A4905" t="s">
        <v>19522</v>
      </c>
      <c r="B4905" t="s">
        <v>29632</v>
      </c>
      <c r="C4905" t="s">
        <v>20504</v>
      </c>
    </row>
    <row r="4906" spans="1:3">
      <c r="A4906" t="s">
        <v>19522</v>
      </c>
      <c r="B4906" t="s">
        <v>29633</v>
      </c>
      <c r="C4906" t="s">
        <v>21915</v>
      </c>
    </row>
    <row r="4907" spans="1:3">
      <c r="A4907" t="s">
        <v>19522</v>
      </c>
      <c r="B4907" t="s">
        <v>29634</v>
      </c>
      <c r="C4907" t="s">
        <v>20170</v>
      </c>
    </row>
    <row r="4908" spans="1:3">
      <c r="A4908" t="s">
        <v>19522</v>
      </c>
      <c r="B4908" t="s">
        <v>29635</v>
      </c>
      <c r="C4908" t="s">
        <v>21924</v>
      </c>
    </row>
    <row r="4909" spans="1:3">
      <c r="A4909" t="s">
        <v>19522</v>
      </c>
      <c r="B4909" t="s">
        <v>29636</v>
      </c>
      <c r="C4909" t="s">
        <v>29637</v>
      </c>
    </row>
    <row r="4910" spans="1:3">
      <c r="A4910" t="s">
        <v>19983</v>
      </c>
      <c r="B4910" t="s">
        <v>29638</v>
      </c>
      <c r="C4910" t="s">
        <v>29639</v>
      </c>
    </row>
    <row r="4911" spans="1:3">
      <c r="A4911" t="s">
        <v>19983</v>
      </c>
      <c r="B4911" t="s">
        <v>29640</v>
      </c>
      <c r="C4911" t="s">
        <v>29641</v>
      </c>
    </row>
    <row r="4912" spans="1:3">
      <c r="A4912" t="s">
        <v>19983</v>
      </c>
      <c r="B4912" t="s">
        <v>29642</v>
      </c>
      <c r="C4912" t="s">
        <v>29643</v>
      </c>
    </row>
    <row r="4913" spans="1:3">
      <c r="A4913" t="s">
        <v>19983</v>
      </c>
      <c r="B4913" t="s">
        <v>29644</v>
      </c>
      <c r="C4913" t="s">
        <v>29645</v>
      </c>
    </row>
    <row r="4914" spans="1:3">
      <c r="A4914" t="s">
        <v>19983</v>
      </c>
      <c r="B4914" t="s">
        <v>29646</v>
      </c>
      <c r="C4914" t="s">
        <v>29647</v>
      </c>
    </row>
    <row r="4915" spans="1:3">
      <c r="A4915" t="s">
        <v>19983</v>
      </c>
      <c r="B4915" t="s">
        <v>29648</v>
      </c>
      <c r="C4915" t="s">
        <v>21494</v>
      </c>
    </row>
    <row r="4916" spans="1:3">
      <c r="A4916" t="s">
        <v>19983</v>
      </c>
      <c r="B4916" t="s">
        <v>29649</v>
      </c>
      <c r="C4916" t="s">
        <v>29650</v>
      </c>
    </row>
    <row r="4917" spans="1:3">
      <c r="A4917" t="s">
        <v>19983</v>
      </c>
      <c r="B4917" t="s">
        <v>29651</v>
      </c>
      <c r="C4917" t="s">
        <v>29652</v>
      </c>
    </row>
    <row r="4918" spans="1:3">
      <c r="A4918" t="s">
        <v>19983</v>
      </c>
      <c r="B4918" t="s">
        <v>29653</v>
      </c>
      <c r="C4918" t="s">
        <v>29654</v>
      </c>
    </row>
    <row r="4919" spans="1:3">
      <c r="A4919" t="s">
        <v>19983</v>
      </c>
      <c r="B4919" t="s">
        <v>29655</v>
      </c>
      <c r="C4919" t="s">
        <v>29656</v>
      </c>
    </row>
    <row r="4920" spans="1:3">
      <c r="A4920" t="s">
        <v>19983</v>
      </c>
      <c r="B4920" t="s">
        <v>29657</v>
      </c>
      <c r="C4920" t="s">
        <v>29658</v>
      </c>
    </row>
    <row r="4921" spans="1:3">
      <c r="A4921" t="s">
        <v>19983</v>
      </c>
      <c r="B4921" t="s">
        <v>29659</v>
      </c>
      <c r="C4921" t="s">
        <v>29660</v>
      </c>
    </row>
    <row r="4922" spans="1:3">
      <c r="A4922" t="s">
        <v>19983</v>
      </c>
      <c r="B4922" t="s">
        <v>29661</v>
      </c>
      <c r="C4922" t="s">
        <v>29662</v>
      </c>
    </row>
    <row r="4923" spans="1:3">
      <c r="A4923" t="s">
        <v>19983</v>
      </c>
      <c r="B4923" t="s">
        <v>29663</v>
      </c>
      <c r="C4923" t="s">
        <v>29664</v>
      </c>
    </row>
    <row r="4924" spans="1:3">
      <c r="A4924" t="s">
        <v>19983</v>
      </c>
      <c r="B4924" t="s">
        <v>29665</v>
      </c>
      <c r="C4924" t="s">
        <v>29666</v>
      </c>
    </row>
    <row r="4925" spans="1:3">
      <c r="A4925" t="s">
        <v>19983</v>
      </c>
      <c r="B4925" t="s">
        <v>29667</v>
      </c>
      <c r="C4925" t="s">
        <v>29668</v>
      </c>
    </row>
    <row r="4926" spans="1:3">
      <c r="A4926" t="s">
        <v>19983</v>
      </c>
      <c r="B4926" t="s">
        <v>29669</v>
      </c>
      <c r="C4926" t="s">
        <v>21541</v>
      </c>
    </row>
    <row r="4927" spans="1:3">
      <c r="A4927" t="s">
        <v>19983</v>
      </c>
      <c r="B4927" t="s">
        <v>29670</v>
      </c>
      <c r="C4927" t="s">
        <v>29671</v>
      </c>
    </row>
    <row r="4928" spans="1:3">
      <c r="A4928" t="s">
        <v>19983</v>
      </c>
      <c r="B4928" t="s">
        <v>29672</v>
      </c>
      <c r="C4928" t="s">
        <v>29673</v>
      </c>
    </row>
    <row r="4929" spans="1:3">
      <c r="A4929" t="s">
        <v>19983</v>
      </c>
      <c r="B4929" t="s">
        <v>29674</v>
      </c>
      <c r="C4929" t="s">
        <v>29675</v>
      </c>
    </row>
    <row r="4930" spans="1:3">
      <c r="A4930" t="s">
        <v>19983</v>
      </c>
      <c r="B4930" t="s">
        <v>29676</v>
      </c>
      <c r="C4930" t="s">
        <v>29677</v>
      </c>
    </row>
    <row r="4931" spans="1:3">
      <c r="A4931" t="s">
        <v>19983</v>
      </c>
      <c r="B4931" t="s">
        <v>29678</v>
      </c>
      <c r="C4931" t="s">
        <v>29679</v>
      </c>
    </row>
    <row r="4932" spans="1:3">
      <c r="A4932" t="s">
        <v>19983</v>
      </c>
      <c r="B4932" t="s">
        <v>29680</v>
      </c>
      <c r="C4932" t="s">
        <v>29681</v>
      </c>
    </row>
    <row r="4933" spans="1:3">
      <c r="A4933" t="s">
        <v>19983</v>
      </c>
      <c r="B4933" t="s">
        <v>29682</v>
      </c>
      <c r="C4933" t="s">
        <v>29683</v>
      </c>
    </row>
    <row r="4934" spans="1:3">
      <c r="A4934" t="s">
        <v>19983</v>
      </c>
      <c r="B4934" t="s">
        <v>29684</v>
      </c>
      <c r="C4934" t="s">
        <v>20951</v>
      </c>
    </row>
    <row r="4935" spans="1:3">
      <c r="A4935" t="s">
        <v>19991</v>
      </c>
      <c r="B4935" t="s">
        <v>29685</v>
      </c>
      <c r="C4935" t="s">
        <v>29686</v>
      </c>
    </row>
    <row r="4936" spans="1:3">
      <c r="A4936" t="s">
        <v>19991</v>
      </c>
      <c r="B4936" t="s">
        <v>29687</v>
      </c>
      <c r="C4936" t="s">
        <v>29688</v>
      </c>
    </row>
    <row r="4937" spans="1:3">
      <c r="A4937" t="s">
        <v>19991</v>
      </c>
      <c r="B4937" t="s">
        <v>29689</v>
      </c>
      <c r="C4937" t="s">
        <v>29690</v>
      </c>
    </row>
    <row r="4938" spans="1:3">
      <c r="A4938" t="s">
        <v>19991</v>
      </c>
      <c r="B4938" t="s">
        <v>29691</v>
      </c>
      <c r="C4938" t="s">
        <v>29692</v>
      </c>
    </row>
    <row r="4939" spans="1:3">
      <c r="A4939" t="s">
        <v>19991</v>
      </c>
      <c r="B4939" t="s">
        <v>29693</v>
      </c>
      <c r="C4939" t="s">
        <v>29694</v>
      </c>
    </row>
    <row r="4940" spans="1:3">
      <c r="A4940" t="s">
        <v>19991</v>
      </c>
      <c r="B4940" t="s">
        <v>29695</v>
      </c>
      <c r="C4940" t="s">
        <v>29696</v>
      </c>
    </row>
    <row r="4941" spans="1:3">
      <c r="A4941" t="s">
        <v>19991</v>
      </c>
      <c r="B4941" t="s">
        <v>29697</v>
      </c>
      <c r="C4941" t="s">
        <v>29698</v>
      </c>
    </row>
    <row r="4942" spans="1:3">
      <c r="A4942" t="s">
        <v>19991</v>
      </c>
      <c r="B4942" t="s">
        <v>29699</v>
      </c>
      <c r="C4942" t="s">
        <v>29700</v>
      </c>
    </row>
    <row r="4943" spans="1:3">
      <c r="A4943" t="s">
        <v>19991</v>
      </c>
      <c r="B4943" t="s">
        <v>29701</v>
      </c>
      <c r="C4943" t="s">
        <v>29702</v>
      </c>
    </row>
    <row r="4944" spans="1:3">
      <c r="A4944" t="s">
        <v>19991</v>
      </c>
      <c r="B4944" t="s">
        <v>29703</v>
      </c>
      <c r="C4944" t="s">
        <v>29704</v>
      </c>
    </row>
    <row r="4945" spans="1:3">
      <c r="A4945" t="s">
        <v>19991</v>
      </c>
      <c r="B4945" t="s">
        <v>29705</v>
      </c>
      <c r="C4945" t="s">
        <v>29706</v>
      </c>
    </row>
    <row r="4946" spans="1:3">
      <c r="A4946" t="s">
        <v>19991</v>
      </c>
      <c r="B4946" t="s">
        <v>29707</v>
      </c>
      <c r="C4946" t="s">
        <v>29708</v>
      </c>
    </row>
    <row r="4947" spans="1:3">
      <c r="A4947" t="s">
        <v>19991</v>
      </c>
      <c r="B4947" t="s">
        <v>29709</v>
      </c>
      <c r="C4947" t="s">
        <v>29710</v>
      </c>
    </row>
    <row r="4948" spans="1:3">
      <c r="A4948" t="s">
        <v>19991</v>
      </c>
      <c r="B4948" t="s">
        <v>29711</v>
      </c>
      <c r="C4948" t="s">
        <v>29712</v>
      </c>
    </row>
    <row r="4949" spans="1:3">
      <c r="A4949" t="s">
        <v>19991</v>
      </c>
      <c r="B4949" t="s">
        <v>29713</v>
      </c>
      <c r="C4949" t="s">
        <v>29714</v>
      </c>
    </row>
    <row r="4950" spans="1:3">
      <c r="A4950" t="s">
        <v>19991</v>
      </c>
      <c r="B4950" t="s">
        <v>29715</v>
      </c>
      <c r="C4950" t="s">
        <v>29716</v>
      </c>
    </row>
    <row r="4951" spans="1:3">
      <c r="A4951" t="s">
        <v>19991</v>
      </c>
      <c r="B4951" t="s">
        <v>29717</v>
      </c>
      <c r="C4951" t="s">
        <v>29718</v>
      </c>
    </row>
    <row r="4952" spans="1:3">
      <c r="A4952" t="s">
        <v>19991</v>
      </c>
      <c r="B4952" t="s">
        <v>29719</v>
      </c>
      <c r="C4952" t="s">
        <v>29720</v>
      </c>
    </row>
    <row r="4953" spans="1:3">
      <c r="A4953" t="s">
        <v>19991</v>
      </c>
      <c r="B4953" t="s">
        <v>29721</v>
      </c>
      <c r="C4953" t="s">
        <v>29722</v>
      </c>
    </row>
    <row r="4954" spans="1:3">
      <c r="A4954" t="s">
        <v>19991</v>
      </c>
      <c r="B4954" t="s">
        <v>29723</v>
      </c>
      <c r="C4954" t="s">
        <v>29724</v>
      </c>
    </row>
    <row r="4955" spans="1:3">
      <c r="A4955" t="s">
        <v>19991</v>
      </c>
      <c r="B4955" t="s">
        <v>29725</v>
      </c>
      <c r="C4955" t="s">
        <v>29726</v>
      </c>
    </row>
    <row r="4956" spans="1:3">
      <c r="A4956" t="s">
        <v>19991</v>
      </c>
      <c r="B4956" t="s">
        <v>29727</v>
      </c>
      <c r="C4956" t="s">
        <v>29728</v>
      </c>
    </row>
    <row r="4957" spans="1:3">
      <c r="A4957" t="s">
        <v>19991</v>
      </c>
      <c r="B4957" t="s">
        <v>29729</v>
      </c>
      <c r="C4957" t="s">
        <v>29730</v>
      </c>
    </row>
    <row r="4958" spans="1:3">
      <c r="A4958" t="s">
        <v>19991</v>
      </c>
      <c r="B4958" t="s">
        <v>29731</v>
      </c>
      <c r="C4958" t="s">
        <v>29732</v>
      </c>
    </row>
    <row r="4959" spans="1:3">
      <c r="A4959" t="s">
        <v>19991</v>
      </c>
      <c r="B4959" t="s">
        <v>29733</v>
      </c>
      <c r="C4959" t="s">
        <v>29734</v>
      </c>
    </row>
    <row r="4960" spans="1:3">
      <c r="A4960" t="s">
        <v>19991</v>
      </c>
      <c r="B4960" t="s">
        <v>29735</v>
      </c>
      <c r="C4960" t="s">
        <v>29736</v>
      </c>
    </row>
    <row r="4961" spans="1:3">
      <c r="A4961" t="s">
        <v>19991</v>
      </c>
      <c r="B4961" t="s">
        <v>29737</v>
      </c>
      <c r="C4961" t="s">
        <v>29738</v>
      </c>
    </row>
    <row r="4962" spans="1:3">
      <c r="A4962" t="s">
        <v>19991</v>
      </c>
      <c r="B4962" t="s">
        <v>29739</v>
      </c>
      <c r="C4962" t="s">
        <v>29740</v>
      </c>
    </row>
    <row r="4963" spans="1:3">
      <c r="A4963" t="s">
        <v>19991</v>
      </c>
      <c r="B4963" t="s">
        <v>29741</v>
      </c>
      <c r="C4963" t="s">
        <v>29742</v>
      </c>
    </row>
    <row r="4964" spans="1:3">
      <c r="A4964" t="s">
        <v>19991</v>
      </c>
      <c r="B4964" t="s">
        <v>29743</v>
      </c>
      <c r="C4964" t="s">
        <v>29744</v>
      </c>
    </row>
    <row r="4965" spans="1:3">
      <c r="A4965" t="s">
        <v>19991</v>
      </c>
      <c r="B4965" t="s">
        <v>29745</v>
      </c>
      <c r="C4965" t="s">
        <v>29746</v>
      </c>
    </row>
    <row r="4966" spans="1:3">
      <c r="A4966" t="s">
        <v>19991</v>
      </c>
      <c r="B4966" t="s">
        <v>29747</v>
      </c>
      <c r="C4966" t="s">
        <v>29748</v>
      </c>
    </row>
    <row r="4967" spans="1:3">
      <c r="A4967" t="s">
        <v>19991</v>
      </c>
      <c r="B4967" t="s">
        <v>29749</v>
      </c>
      <c r="C4967" t="s">
        <v>29750</v>
      </c>
    </row>
    <row r="4968" spans="1:3">
      <c r="A4968" t="s">
        <v>19991</v>
      </c>
      <c r="B4968" t="s">
        <v>29751</v>
      </c>
      <c r="C4968" t="s">
        <v>29752</v>
      </c>
    </row>
    <row r="4969" spans="1:3">
      <c r="A4969" t="s">
        <v>19991</v>
      </c>
      <c r="B4969" t="s">
        <v>29753</v>
      </c>
      <c r="C4969" t="s">
        <v>29754</v>
      </c>
    </row>
    <row r="4970" spans="1:3">
      <c r="A4970" t="s">
        <v>19991</v>
      </c>
      <c r="B4970" t="s">
        <v>29755</v>
      </c>
      <c r="C4970" t="s">
        <v>29756</v>
      </c>
    </row>
    <row r="4971" spans="1:3">
      <c r="A4971" t="s">
        <v>19991</v>
      </c>
      <c r="B4971" t="s">
        <v>29757</v>
      </c>
      <c r="C4971" t="s">
        <v>29758</v>
      </c>
    </row>
    <row r="4972" spans="1:3">
      <c r="A4972" t="s">
        <v>19991</v>
      </c>
      <c r="B4972" t="s">
        <v>29759</v>
      </c>
      <c r="C4972" t="s">
        <v>29760</v>
      </c>
    </row>
    <row r="4973" spans="1:3">
      <c r="A4973" t="s">
        <v>19991</v>
      </c>
      <c r="B4973" t="s">
        <v>29761</v>
      </c>
      <c r="C4973" t="s">
        <v>29762</v>
      </c>
    </row>
    <row r="4974" spans="1:3">
      <c r="A4974" t="s">
        <v>19991</v>
      </c>
      <c r="B4974" t="s">
        <v>29763</v>
      </c>
      <c r="C4974" t="s">
        <v>29764</v>
      </c>
    </row>
    <row r="4975" spans="1:3">
      <c r="A4975" t="s">
        <v>19991</v>
      </c>
      <c r="B4975" t="s">
        <v>29765</v>
      </c>
      <c r="C4975" t="s">
        <v>29766</v>
      </c>
    </row>
    <row r="4976" spans="1:3">
      <c r="A4976" t="s">
        <v>19991</v>
      </c>
      <c r="B4976" t="s">
        <v>29767</v>
      </c>
      <c r="C4976" t="s">
        <v>29768</v>
      </c>
    </row>
    <row r="4977" spans="1:3">
      <c r="A4977" t="s">
        <v>19991</v>
      </c>
      <c r="B4977" t="s">
        <v>29769</v>
      </c>
      <c r="C4977" t="s">
        <v>29770</v>
      </c>
    </row>
    <row r="4978" spans="1:3">
      <c r="A4978" t="s">
        <v>19991</v>
      </c>
      <c r="B4978" t="s">
        <v>29771</v>
      </c>
      <c r="C4978" t="s">
        <v>29772</v>
      </c>
    </row>
    <row r="4979" spans="1:3">
      <c r="A4979" t="s">
        <v>19991</v>
      </c>
      <c r="B4979" t="s">
        <v>29773</v>
      </c>
      <c r="C4979" t="s">
        <v>29774</v>
      </c>
    </row>
    <row r="4980" spans="1:3">
      <c r="A4980" t="s">
        <v>19991</v>
      </c>
      <c r="B4980" t="s">
        <v>29775</v>
      </c>
      <c r="C4980" t="s">
        <v>29776</v>
      </c>
    </row>
    <row r="4981" spans="1:3">
      <c r="A4981" t="s">
        <v>19991</v>
      </c>
      <c r="B4981" t="s">
        <v>29777</v>
      </c>
      <c r="C4981" t="s">
        <v>29778</v>
      </c>
    </row>
    <row r="4982" spans="1:3">
      <c r="A4982" t="s">
        <v>19991</v>
      </c>
      <c r="B4982" t="s">
        <v>29779</v>
      </c>
      <c r="C4982" t="s">
        <v>29780</v>
      </c>
    </row>
    <row r="4983" spans="1:3">
      <c r="A4983" t="s">
        <v>19991</v>
      </c>
      <c r="B4983" t="s">
        <v>29781</v>
      </c>
      <c r="C4983" t="s">
        <v>29782</v>
      </c>
    </row>
    <row r="4984" spans="1:3">
      <c r="A4984" t="s">
        <v>19991</v>
      </c>
      <c r="B4984" t="s">
        <v>29783</v>
      </c>
      <c r="C4984" t="s">
        <v>29784</v>
      </c>
    </row>
    <row r="4985" spans="1:3">
      <c r="A4985" t="s">
        <v>19991</v>
      </c>
      <c r="B4985" t="s">
        <v>29785</v>
      </c>
      <c r="C4985" t="s">
        <v>29786</v>
      </c>
    </row>
    <row r="4986" spans="1:3">
      <c r="A4986" t="s">
        <v>19991</v>
      </c>
      <c r="B4986" t="s">
        <v>29787</v>
      </c>
      <c r="C4986" t="s">
        <v>29788</v>
      </c>
    </row>
    <row r="4987" spans="1:3">
      <c r="A4987" t="s">
        <v>19991</v>
      </c>
      <c r="B4987" t="s">
        <v>29789</v>
      </c>
      <c r="C4987" t="s">
        <v>29790</v>
      </c>
    </row>
    <row r="4988" spans="1:3">
      <c r="A4988" t="s">
        <v>19991</v>
      </c>
      <c r="B4988" t="s">
        <v>29791</v>
      </c>
      <c r="C4988" t="s">
        <v>29792</v>
      </c>
    </row>
    <row r="4989" spans="1:3">
      <c r="A4989" t="s">
        <v>19991</v>
      </c>
      <c r="B4989" t="s">
        <v>29793</v>
      </c>
      <c r="C4989" t="s">
        <v>29794</v>
      </c>
    </row>
    <row r="4990" spans="1:3">
      <c r="A4990" t="s">
        <v>19991</v>
      </c>
      <c r="B4990" t="s">
        <v>29795</v>
      </c>
      <c r="C4990" t="s">
        <v>29796</v>
      </c>
    </row>
    <row r="4991" spans="1:3">
      <c r="A4991" t="s">
        <v>19991</v>
      </c>
      <c r="B4991" t="s">
        <v>29797</v>
      </c>
      <c r="C4991" t="s">
        <v>29798</v>
      </c>
    </row>
    <row r="4992" spans="1:3">
      <c r="A4992" t="s">
        <v>19991</v>
      </c>
      <c r="B4992" t="s">
        <v>29799</v>
      </c>
      <c r="C4992" t="s">
        <v>29800</v>
      </c>
    </row>
    <row r="4993" spans="1:3">
      <c r="A4993" t="s">
        <v>19991</v>
      </c>
      <c r="B4993" t="s">
        <v>29801</v>
      </c>
      <c r="C4993" t="s">
        <v>29802</v>
      </c>
    </row>
    <row r="4994" spans="1:3">
      <c r="A4994" t="s">
        <v>19991</v>
      </c>
      <c r="B4994" t="s">
        <v>29803</v>
      </c>
      <c r="C4994" t="s">
        <v>29804</v>
      </c>
    </row>
    <row r="4995" spans="1:3">
      <c r="A4995" t="s">
        <v>19991</v>
      </c>
      <c r="B4995" t="s">
        <v>29805</v>
      </c>
      <c r="C4995" t="s">
        <v>20000</v>
      </c>
    </row>
    <row r="4996" spans="1:3">
      <c r="A4996" t="s">
        <v>19991</v>
      </c>
      <c r="B4996" t="s">
        <v>29806</v>
      </c>
      <c r="C4996" t="s">
        <v>29807</v>
      </c>
    </row>
    <row r="4997" spans="1:3">
      <c r="A4997" t="s">
        <v>19991</v>
      </c>
      <c r="B4997" t="s">
        <v>29808</v>
      </c>
      <c r="C4997" t="s">
        <v>29809</v>
      </c>
    </row>
    <row r="4998" spans="1:3">
      <c r="A4998" t="s">
        <v>19975</v>
      </c>
      <c r="B4998" t="s">
        <v>29810</v>
      </c>
      <c r="C4998" t="s">
        <v>29811</v>
      </c>
    </row>
    <row r="4999" spans="1:3">
      <c r="A4999" t="s">
        <v>19975</v>
      </c>
      <c r="B4999" t="s">
        <v>29812</v>
      </c>
      <c r="C4999" t="s">
        <v>29813</v>
      </c>
    </row>
    <row r="5000" spans="1:3">
      <c r="A5000" t="s">
        <v>19975</v>
      </c>
      <c r="B5000" t="s">
        <v>29814</v>
      </c>
      <c r="C5000" t="s">
        <v>29815</v>
      </c>
    </row>
    <row r="5001" spans="1:3">
      <c r="A5001" t="s">
        <v>19975</v>
      </c>
      <c r="B5001" t="s">
        <v>29816</v>
      </c>
      <c r="C5001" t="s">
        <v>29817</v>
      </c>
    </row>
    <row r="5002" spans="1:3">
      <c r="A5002" t="s">
        <v>19975</v>
      </c>
      <c r="B5002" t="s">
        <v>29818</v>
      </c>
      <c r="C5002" t="s">
        <v>29819</v>
      </c>
    </row>
    <row r="5003" spans="1:3">
      <c r="A5003" t="s">
        <v>19975</v>
      </c>
      <c r="B5003" t="s">
        <v>29820</v>
      </c>
      <c r="C5003" t="s">
        <v>29821</v>
      </c>
    </row>
    <row r="5004" spans="1:3">
      <c r="A5004" t="s">
        <v>20019</v>
      </c>
      <c r="B5004" t="s">
        <v>29822</v>
      </c>
      <c r="C5004" t="s">
        <v>29823</v>
      </c>
    </row>
    <row r="5005" spans="1:3">
      <c r="A5005" t="s">
        <v>20019</v>
      </c>
      <c r="B5005" t="s">
        <v>29824</v>
      </c>
      <c r="C5005" t="s">
        <v>29825</v>
      </c>
    </row>
    <row r="5006" spans="1:3">
      <c r="A5006" t="s">
        <v>20019</v>
      </c>
      <c r="B5006" t="s">
        <v>29826</v>
      </c>
      <c r="C5006" t="s">
        <v>29827</v>
      </c>
    </row>
    <row r="5007" spans="1:3">
      <c r="A5007" t="s">
        <v>19529</v>
      </c>
      <c r="B5007" t="s">
        <v>29828</v>
      </c>
      <c r="C5007" t="s">
        <v>29829</v>
      </c>
    </row>
    <row r="5008" spans="1:3">
      <c r="A5008" t="s">
        <v>19529</v>
      </c>
      <c r="B5008" t="s">
        <v>29830</v>
      </c>
      <c r="C5008" t="s">
        <v>29831</v>
      </c>
    </row>
    <row r="5009" spans="1:3">
      <c r="A5009" t="s">
        <v>19529</v>
      </c>
      <c r="B5009" t="s">
        <v>29832</v>
      </c>
      <c r="C5009" t="s">
        <v>29833</v>
      </c>
    </row>
    <row r="5010" spans="1:3">
      <c r="A5010" t="s">
        <v>19529</v>
      </c>
      <c r="B5010" t="s">
        <v>29834</v>
      </c>
      <c r="C5010" t="s">
        <v>29835</v>
      </c>
    </row>
    <row r="5011" spans="1:3">
      <c r="A5011" t="s">
        <v>19529</v>
      </c>
      <c r="B5011" t="s">
        <v>29836</v>
      </c>
      <c r="C5011" t="s">
        <v>29837</v>
      </c>
    </row>
    <row r="5012" spans="1:3">
      <c r="A5012" t="s">
        <v>19529</v>
      </c>
      <c r="B5012" t="s">
        <v>29838</v>
      </c>
      <c r="C5012" t="s">
        <v>29839</v>
      </c>
    </row>
    <row r="5013" spans="1:3">
      <c r="A5013" t="s">
        <v>19529</v>
      </c>
      <c r="B5013" t="s">
        <v>29840</v>
      </c>
      <c r="C5013" t="s">
        <v>29841</v>
      </c>
    </row>
    <row r="5014" spans="1:3">
      <c r="A5014" t="s">
        <v>19529</v>
      </c>
      <c r="B5014" t="s">
        <v>29842</v>
      </c>
      <c r="C5014" t="s">
        <v>29843</v>
      </c>
    </row>
    <row r="5015" spans="1:3">
      <c r="A5015" t="s">
        <v>19529</v>
      </c>
      <c r="B5015" t="s">
        <v>29844</v>
      </c>
      <c r="C5015" t="s">
        <v>29845</v>
      </c>
    </row>
    <row r="5016" spans="1:3">
      <c r="A5016" t="s">
        <v>19529</v>
      </c>
      <c r="B5016" t="s">
        <v>29846</v>
      </c>
      <c r="C5016" t="s">
        <v>29847</v>
      </c>
    </row>
    <row r="5017" spans="1:3">
      <c r="A5017" t="s">
        <v>19529</v>
      </c>
      <c r="B5017" t="s">
        <v>29848</v>
      </c>
      <c r="C5017" t="s">
        <v>29849</v>
      </c>
    </row>
    <row r="5018" spans="1:3">
      <c r="A5018" t="s">
        <v>20041</v>
      </c>
      <c r="B5018" t="s">
        <v>29850</v>
      </c>
      <c r="C5018" t="s">
        <v>29851</v>
      </c>
    </row>
    <row r="5019" spans="1:3">
      <c r="A5019" t="s">
        <v>20041</v>
      </c>
      <c r="B5019" t="s">
        <v>29852</v>
      </c>
      <c r="C5019" t="s">
        <v>29853</v>
      </c>
    </row>
    <row r="5020" spans="1:3">
      <c r="A5020" t="s">
        <v>20041</v>
      </c>
      <c r="B5020" t="s">
        <v>29854</v>
      </c>
      <c r="C5020" t="s">
        <v>29855</v>
      </c>
    </row>
    <row r="5021" spans="1:3">
      <c r="A5021" t="s">
        <v>20041</v>
      </c>
      <c r="B5021" t="s">
        <v>29856</v>
      </c>
      <c r="C5021" t="s">
        <v>29857</v>
      </c>
    </row>
    <row r="5022" spans="1:3">
      <c r="A5022" t="s">
        <v>20041</v>
      </c>
      <c r="B5022" t="s">
        <v>29858</v>
      </c>
      <c r="C5022" t="s">
        <v>29859</v>
      </c>
    </row>
    <row r="5023" spans="1:3">
      <c r="A5023" t="s">
        <v>20041</v>
      </c>
      <c r="B5023" t="s">
        <v>29860</v>
      </c>
      <c r="C5023" t="s">
        <v>29861</v>
      </c>
    </row>
    <row r="5024" spans="1:3">
      <c r="A5024" t="s">
        <v>20041</v>
      </c>
      <c r="B5024" t="s">
        <v>29862</v>
      </c>
      <c r="C5024" t="s">
        <v>29863</v>
      </c>
    </row>
    <row r="5025" spans="1:3">
      <c r="A5025" t="s">
        <v>20041</v>
      </c>
      <c r="B5025" t="s">
        <v>29864</v>
      </c>
      <c r="C5025" t="s">
        <v>29865</v>
      </c>
    </row>
    <row r="5026" spans="1:3">
      <c r="A5026" t="s">
        <v>20041</v>
      </c>
      <c r="B5026" t="s">
        <v>29866</v>
      </c>
      <c r="C5026" t="s">
        <v>29867</v>
      </c>
    </row>
    <row r="5027" spans="1:3">
      <c r="A5027" t="s">
        <v>20041</v>
      </c>
      <c r="B5027" t="s">
        <v>29868</v>
      </c>
      <c r="C5027" t="s">
        <v>29869</v>
      </c>
    </row>
    <row r="5028" spans="1:3">
      <c r="A5028" t="s">
        <v>20041</v>
      </c>
      <c r="B5028" t="s">
        <v>29870</v>
      </c>
      <c r="C5028" t="s">
        <v>27699</v>
      </c>
    </row>
    <row r="5029" spans="1:3">
      <c r="A5029" t="s">
        <v>20041</v>
      </c>
      <c r="B5029" t="s">
        <v>29871</v>
      </c>
      <c r="C5029" t="s">
        <v>29872</v>
      </c>
    </row>
    <row r="5030" spans="1:3">
      <c r="A5030" t="s">
        <v>20041</v>
      </c>
      <c r="B5030" t="s">
        <v>29873</v>
      </c>
      <c r="C5030" t="s">
        <v>29874</v>
      </c>
    </row>
    <row r="5031" spans="1:3">
      <c r="A5031" t="s">
        <v>20041</v>
      </c>
      <c r="B5031" t="s">
        <v>29875</v>
      </c>
      <c r="C5031" t="s">
        <v>29876</v>
      </c>
    </row>
    <row r="5032" spans="1:3">
      <c r="A5032" t="s">
        <v>20041</v>
      </c>
      <c r="B5032" t="s">
        <v>29877</v>
      </c>
      <c r="C5032" t="s">
        <v>29878</v>
      </c>
    </row>
    <row r="5033" spans="1:3">
      <c r="A5033" t="s">
        <v>20041</v>
      </c>
      <c r="B5033" t="s">
        <v>29879</v>
      </c>
      <c r="C5033" t="s">
        <v>29880</v>
      </c>
    </row>
    <row r="5034" spans="1:3">
      <c r="A5034" t="s">
        <v>20041</v>
      </c>
      <c r="B5034" t="s">
        <v>29881</v>
      </c>
      <c r="C5034" t="s">
        <v>29882</v>
      </c>
    </row>
    <row r="5035" spans="1:3">
      <c r="A5035" t="s">
        <v>20041</v>
      </c>
      <c r="B5035" t="s">
        <v>29883</v>
      </c>
      <c r="C5035" t="s">
        <v>29884</v>
      </c>
    </row>
    <row r="5036" spans="1:3">
      <c r="A5036" t="s">
        <v>20041</v>
      </c>
      <c r="B5036" t="s">
        <v>29885</v>
      </c>
      <c r="C5036" t="s">
        <v>29886</v>
      </c>
    </row>
    <row r="5037" spans="1:3">
      <c r="A5037" t="s">
        <v>20041</v>
      </c>
      <c r="B5037" t="s">
        <v>29887</v>
      </c>
      <c r="C5037" t="s">
        <v>29888</v>
      </c>
    </row>
    <row r="5038" spans="1:3">
      <c r="A5038" t="s">
        <v>20041</v>
      </c>
      <c r="B5038" t="s">
        <v>29889</v>
      </c>
      <c r="C5038" t="s">
        <v>29890</v>
      </c>
    </row>
    <row r="5039" spans="1:3">
      <c r="A5039" t="s">
        <v>20041</v>
      </c>
      <c r="B5039" t="s">
        <v>29891</v>
      </c>
      <c r="C5039" t="s">
        <v>29892</v>
      </c>
    </row>
    <row r="5040" spans="1:3">
      <c r="A5040" t="s">
        <v>19663</v>
      </c>
      <c r="B5040" t="s">
        <v>29893</v>
      </c>
      <c r="C5040" t="s">
        <v>29894</v>
      </c>
    </row>
    <row r="5041" spans="1:3">
      <c r="A5041" t="s">
        <v>19663</v>
      </c>
      <c r="B5041" t="s">
        <v>29895</v>
      </c>
      <c r="C5041" t="s">
        <v>29896</v>
      </c>
    </row>
    <row r="5042" spans="1:3">
      <c r="A5042" t="s">
        <v>19663</v>
      </c>
      <c r="B5042" t="s">
        <v>29897</v>
      </c>
      <c r="C5042" t="s">
        <v>29898</v>
      </c>
    </row>
    <row r="5043" spans="1:3">
      <c r="A5043" t="s">
        <v>19663</v>
      </c>
      <c r="B5043" t="s">
        <v>29899</v>
      </c>
      <c r="C5043" t="s">
        <v>29900</v>
      </c>
    </row>
    <row r="5044" spans="1:3">
      <c r="A5044" t="s">
        <v>19663</v>
      </c>
      <c r="B5044" t="s">
        <v>29901</v>
      </c>
      <c r="C5044" t="s">
        <v>29902</v>
      </c>
    </row>
    <row r="5045" spans="1:3">
      <c r="A5045" t="s">
        <v>19663</v>
      </c>
      <c r="B5045" t="s">
        <v>29903</v>
      </c>
      <c r="C5045" t="s">
        <v>29904</v>
      </c>
    </row>
    <row r="5046" spans="1:3">
      <c r="A5046" t="s">
        <v>19663</v>
      </c>
      <c r="B5046" t="s">
        <v>29905</v>
      </c>
      <c r="C5046" t="s">
        <v>29906</v>
      </c>
    </row>
    <row r="5047" spans="1:3">
      <c r="A5047" t="s">
        <v>19663</v>
      </c>
      <c r="B5047" t="s">
        <v>29907</v>
      </c>
      <c r="C5047" t="s">
        <v>29908</v>
      </c>
    </row>
    <row r="5048" spans="1:3">
      <c r="A5048" t="s">
        <v>19663</v>
      </c>
      <c r="B5048" t="s">
        <v>29909</v>
      </c>
      <c r="C5048" t="s">
        <v>29910</v>
      </c>
    </row>
    <row r="5049" spans="1:3">
      <c r="A5049" t="s">
        <v>20051</v>
      </c>
      <c r="B5049" t="s">
        <v>29911</v>
      </c>
      <c r="C5049" t="s">
        <v>22648</v>
      </c>
    </row>
    <row r="5050" spans="1:3">
      <c r="A5050" t="s">
        <v>20051</v>
      </c>
      <c r="B5050" t="s">
        <v>29912</v>
      </c>
      <c r="C5050" t="s">
        <v>21103</v>
      </c>
    </row>
    <row r="5051" spans="1:3">
      <c r="A5051" t="s">
        <v>20051</v>
      </c>
      <c r="B5051" t="s">
        <v>29913</v>
      </c>
      <c r="C5051" t="s">
        <v>22642</v>
      </c>
    </row>
    <row r="5052" spans="1:3">
      <c r="A5052" t="s">
        <v>20051</v>
      </c>
      <c r="B5052" t="s">
        <v>29914</v>
      </c>
      <c r="C5052" t="s">
        <v>29915</v>
      </c>
    </row>
    <row r="5053" spans="1:3">
      <c r="A5053" t="s">
        <v>20051</v>
      </c>
      <c r="B5053" t="s">
        <v>29916</v>
      </c>
      <c r="C5053" t="s">
        <v>22644</v>
      </c>
    </row>
    <row r="5054" spans="1:3">
      <c r="A5054" t="s">
        <v>20051</v>
      </c>
      <c r="B5054" t="s">
        <v>29917</v>
      </c>
      <c r="C5054" t="s">
        <v>29918</v>
      </c>
    </row>
    <row r="5055" spans="1:3">
      <c r="A5055" t="s">
        <v>20051</v>
      </c>
      <c r="B5055" t="s">
        <v>29919</v>
      </c>
      <c r="C5055" t="s">
        <v>21128</v>
      </c>
    </row>
    <row r="5056" spans="1:3">
      <c r="A5056" t="s">
        <v>20051</v>
      </c>
      <c r="B5056" t="s">
        <v>29920</v>
      </c>
      <c r="C5056" t="s">
        <v>29921</v>
      </c>
    </row>
    <row r="5057" spans="1:3">
      <c r="A5057" t="s">
        <v>20051</v>
      </c>
      <c r="B5057" t="s">
        <v>29922</v>
      </c>
      <c r="C5057" t="s">
        <v>20057</v>
      </c>
    </row>
    <row r="5058" spans="1:3">
      <c r="A5058" t="s">
        <v>20051</v>
      </c>
      <c r="B5058" t="s">
        <v>29923</v>
      </c>
      <c r="C5058" t="s">
        <v>29924</v>
      </c>
    </row>
    <row r="5059" spans="1:3">
      <c r="A5059" t="s">
        <v>20059</v>
      </c>
      <c r="B5059" t="s">
        <v>29925</v>
      </c>
      <c r="C5059" t="s">
        <v>29926</v>
      </c>
    </row>
    <row r="5060" spans="1:3">
      <c r="A5060" t="s">
        <v>20059</v>
      </c>
      <c r="B5060" t="s">
        <v>29927</v>
      </c>
      <c r="C5060" t="s">
        <v>20065</v>
      </c>
    </row>
    <row r="5061" spans="1:3">
      <c r="A5061" t="s">
        <v>20059</v>
      </c>
      <c r="B5061" t="s">
        <v>29928</v>
      </c>
      <c r="C5061" t="s">
        <v>29929</v>
      </c>
    </row>
    <row r="5062" spans="1:3">
      <c r="A5062" t="s">
        <v>20059</v>
      </c>
      <c r="B5062" t="s">
        <v>29930</v>
      </c>
      <c r="C5062" t="s">
        <v>29931</v>
      </c>
    </row>
    <row r="5063" spans="1:3">
      <c r="A5063" t="s">
        <v>20059</v>
      </c>
      <c r="B5063" t="s">
        <v>29932</v>
      </c>
      <c r="C5063" t="s">
        <v>29933</v>
      </c>
    </row>
    <row r="5064" spans="1:3">
      <c r="A5064" t="s">
        <v>20059</v>
      </c>
      <c r="B5064" t="s">
        <v>29934</v>
      </c>
      <c r="C5064" t="s">
        <v>29935</v>
      </c>
    </row>
    <row r="5065" spans="1:3">
      <c r="A5065" t="s">
        <v>20059</v>
      </c>
      <c r="B5065" t="s">
        <v>29936</v>
      </c>
      <c r="C5065" t="s">
        <v>29937</v>
      </c>
    </row>
    <row r="5066" spans="1:3">
      <c r="A5066" t="s">
        <v>20059</v>
      </c>
      <c r="B5066" t="s">
        <v>29938</v>
      </c>
      <c r="C5066" t="s">
        <v>29939</v>
      </c>
    </row>
    <row r="5067" spans="1:3">
      <c r="A5067" t="s">
        <v>20059</v>
      </c>
      <c r="B5067" t="s">
        <v>29940</v>
      </c>
      <c r="C5067" t="s">
        <v>29941</v>
      </c>
    </row>
    <row r="5068" spans="1:3">
      <c r="A5068" t="s">
        <v>20059</v>
      </c>
      <c r="B5068" t="s">
        <v>29942</v>
      </c>
      <c r="C5068" t="s">
        <v>29943</v>
      </c>
    </row>
    <row r="5069" spans="1:3">
      <c r="A5069" t="s">
        <v>17832</v>
      </c>
      <c r="B5069" t="s">
        <v>29944</v>
      </c>
      <c r="C5069" t="s">
        <v>29945</v>
      </c>
    </row>
    <row r="5070" spans="1:3">
      <c r="A5070" t="s">
        <v>18447</v>
      </c>
      <c r="B5070" t="s">
        <v>29946</v>
      </c>
      <c r="C5070" t="s">
        <v>29947</v>
      </c>
    </row>
    <row r="5071" spans="1:3">
      <c r="A5071" t="s">
        <v>17832</v>
      </c>
      <c r="B5071" t="s">
        <v>29948</v>
      </c>
      <c r="C5071" t="s">
        <v>29949</v>
      </c>
    </row>
    <row r="5072" spans="1:3">
      <c r="A5072" t="s">
        <v>18447</v>
      </c>
      <c r="B5072" t="s">
        <v>29950</v>
      </c>
      <c r="C5072" t="s">
        <v>29951</v>
      </c>
    </row>
    <row r="5073" spans="1:3">
      <c r="A5073" t="s">
        <v>18447</v>
      </c>
      <c r="B5073" t="s">
        <v>29952</v>
      </c>
      <c r="C5073" t="s">
        <v>29953</v>
      </c>
    </row>
    <row r="5074" spans="1:3">
      <c r="A5074" t="s">
        <v>18447</v>
      </c>
      <c r="B5074" t="s">
        <v>29954</v>
      </c>
      <c r="C5074" t="s">
        <v>29955</v>
      </c>
    </row>
    <row r="5075" spans="1:3">
      <c r="A5075" t="s">
        <v>18447</v>
      </c>
      <c r="B5075" t="s">
        <v>29956</v>
      </c>
      <c r="C5075" t="s">
        <v>29957</v>
      </c>
    </row>
    <row r="5076" spans="1:3">
      <c r="A5076" t="s">
        <v>18147</v>
      </c>
      <c r="B5076" t="s">
        <v>29958</v>
      </c>
      <c r="C5076" t="s">
        <v>29959</v>
      </c>
    </row>
    <row r="5077" spans="1:3">
      <c r="A5077" t="s">
        <v>17788</v>
      </c>
      <c r="B5077" t="s">
        <v>29960</v>
      </c>
      <c r="C5077" t="s">
        <v>29961</v>
      </c>
    </row>
    <row r="5078" spans="1:3">
      <c r="A5078" t="s">
        <v>18447</v>
      </c>
      <c r="B5078" t="s">
        <v>29962</v>
      </c>
      <c r="C5078" t="s">
        <v>29963</v>
      </c>
    </row>
    <row r="5079" spans="1:3">
      <c r="A5079" t="s">
        <v>19332</v>
      </c>
      <c r="B5079" t="s">
        <v>29964</v>
      </c>
      <c r="C5079" t="s">
        <v>29965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350"/>
  <sheetViews>
    <sheetView workbookViewId="0"/>
  </sheetViews>
  <sheetFormatPr defaultRowHeight="15"/>
  <sheetData>
    <row r="1" spans="1:21">
      <c r="A1" t="s">
        <v>1703</v>
      </c>
      <c r="B1" t="s">
        <v>1707</v>
      </c>
      <c r="C1" t="s">
        <v>1742</v>
      </c>
      <c r="D1" t="s">
        <v>2023</v>
      </c>
      <c r="E1" t="s">
        <v>2428</v>
      </c>
      <c r="F1" t="s">
        <v>2439</v>
      </c>
      <c r="G1" t="s">
        <v>2497</v>
      </c>
      <c r="H1" t="s">
        <v>2500</v>
      </c>
      <c r="I1" t="s">
        <v>3196</v>
      </c>
      <c r="J1" t="s">
        <v>3199</v>
      </c>
      <c r="K1" t="s">
        <v>3788</v>
      </c>
      <c r="L1" t="s">
        <v>3791</v>
      </c>
      <c r="M1" t="s">
        <v>4228</v>
      </c>
      <c r="N1" t="s">
        <v>4254</v>
      </c>
      <c r="O1" t="s">
        <v>4257</v>
      </c>
      <c r="P1" t="s">
        <v>4609</v>
      </c>
      <c r="Q1" t="s">
        <v>4617</v>
      </c>
      <c r="R1" t="s">
        <v>4827</v>
      </c>
      <c r="S1" t="s">
        <v>4850</v>
      </c>
      <c r="T1" t="s">
        <v>4853</v>
      </c>
      <c r="U1" t="s">
        <v>1446</v>
      </c>
    </row>
    <row r="2" spans="1:21">
      <c r="A2" cm="1">
        <f t="array" ref="A2:A24">_xlfn._xlws.FILTER(parts!$B:$B,(parts!$C:$C="shortName")*(parts!$U:$U="active")*(parts!$E:$E="table"))</f>
        <v>0</v>
      </c>
      <c r="B2" cm="1">
        <f t="array" ref="B2:B24">_xlfn._xlws.FILTER(parts!$A:$A,(parts!$C:$C="shortName")*(parts!$U:$U="active")*(parts!$E:$E="table"))</f>
        <v>0</v>
      </c>
      <c r="C2" cm="1">
        <f t="array" ref="C2:C3">_xlfn._xlws.FILTER(parts!$B:$B,(parts!$C:$C="shortName")*(parts!$U:$U="active")*(parts!$E:$E="part type"))</f>
        <v>0</v>
      </c>
      <c r="D2" cm="1">
        <f t="array" ref="D2:D3">_xlfn._xlws.FILTER(parts!$A:$A,(parts!$C:$C="shortName")*(parts!$U:$U="active")*(parts!$E:$E="part type"))</f>
        <v>0</v>
      </c>
      <c r="E2" cm="1">
        <f t="array" ref="E2:E7">_xlfn._xlws.FILTER(parts!$B:$B,(parts!$C:$C="compartments")*(parts!$U:$U="active"))</f>
        <v>0</v>
      </c>
      <c r="F2" cm="1">
        <f t="array" ref="F2:F7">_xlfn._xlws.FILTER(parts!$A:$A,(parts!$C:$C="compartments")*(parts!$U:$U="active"))</f>
        <v>0</v>
      </c>
      <c r="G2" cm="1">
        <f t="array" ref="G2:G6">_xlfn._xlws.FILTER(parts!$B:$B,(parts!$C:$C="specimens")*(parts!$U:$U="active"))</f>
        <v>0</v>
      </c>
      <c r="H2" cm="1">
        <f t="array" ref="H2:H6">_xlfn._xlws.FILTER(parts!$A:$A,(parts!$C:$C="specimens")*(parts!$U:$U="active"))</f>
        <v>0</v>
      </c>
      <c r="I2" cm="1">
        <f t="array" ref="I2:I8">_xlfn._xlws.FILTER(sets!$E:$E,(sets!$B:$B="wideFractionSet")*(sets!$G:$G="active"))</f>
        <v>0</v>
      </c>
      <c r="J2" cm="1">
        <f t="array" ref="J2:J8">_xlfn._xlws.FILTER(sets!$D:$D,(sets!$B:$B="wideFractionSet")*(sets!$G:$G="active"))</f>
        <v>0</v>
      </c>
      <c r="K2" cm="1">
        <f t="array" ref="K2:K350">_xlfn._xlws.FILTER(parts!$B:$B,(parts!$C:$C="measurements")*(parts!$U:$U="active"))</f>
        <v>0</v>
      </c>
      <c r="L2" cm="1">
        <f t="array" ref="L2:L350">_xlfn._xlws.FILTER(parts!$A:$A,(parts!$C:$C="measurements")*(parts!$U:$U="active"))</f>
        <v>0</v>
      </c>
      <c r="M2" cm="1">
        <f t="array" ref="M2:M22">_xlfn._xlws.FILTER(parts!$B:$B,(parts!$C:$C="methods")*(parts!$U:$U="active"))</f>
        <v>0</v>
      </c>
      <c r="N2" cm="1">
        <f t="array" ref="N2:N22">_xlfn._xlws.FILTER(parts!$A:$A,(parts!$C:$C="methods")*(parts!$U:$U="active"))</f>
        <v>0</v>
      </c>
      <c r="O2" cm="1">
        <f t="array" ref="O2:O109">_xlfn._xlws.FILTER(parts!$B:$B,(parts!$C:$C="units")*(parts!$U:$U="active"))</f>
        <v>0</v>
      </c>
      <c r="P2" cm="1">
        <f t="array" ref="P2:P109">_xlfn._xlws.FILTER(parts!$A:$A,(parts!$C:$C="units")*(parts!$U:$U="active"))</f>
        <v>0</v>
      </c>
      <c r="Q2" cm="1">
        <f t="array" ref="Q2:Q25">_xlfn._xlws.FILTER(parts!$B:$B,(parts!$C:$C="aggregations")*(parts!$U:$U="active"))</f>
        <v>0</v>
      </c>
      <c r="R2" cm="1">
        <f t="array" ref="R2:R25">_xlfn._xlws.FILTER(parts!$A:$A,(parts!$C:$C="aggregations")*(parts!$U:$U="active"))</f>
        <v>0</v>
      </c>
      <c r="S2" cm="1">
        <f t="array" ref="S2:S190">_xlfn._xlws.FILTER(parts!$B:$B,(parts!$C:$C="attributes")*(parts!$U:$U="active"))</f>
        <v>0</v>
      </c>
      <c r="T2" cm="1">
        <f t="array" ref="T2:T190">_xlfn._xlws.FILTER(parts!$A:$A,(parts!$C:$C="attributes")*(parts!$U:$U="active"))</f>
        <v>0</v>
      </c>
      <c r="U2" t="s">
        <v>98</v>
      </c>
    </row>
    <row r="3" spans="1:21">
      <c r="A3">
        <v>0</v>
      </c>
      <c r="B3">
        <v>0</v>
      </c>
      <c r="C3">
        <v>0</v>
      </c>
      <c r="D3">
        <v>0</v>
      </c>
      <c r="E3">
        <v>0</v>
      </c>
      <c r="F3">
        <v>0</v>
      </c>
      <c r="G3">
        <v>0</v>
      </c>
      <c r="H3">
        <v>0</v>
      </c>
      <c r="I3">
        <v>0</v>
      </c>
      <c r="J3">
        <v>0</v>
      </c>
      <c r="K3">
        <v>0</v>
      </c>
      <c r="L3">
        <v>0</v>
      </c>
      <c r="M3">
        <v>0</v>
      </c>
      <c r="N3">
        <v>0</v>
      </c>
      <c r="O3">
        <v>0</v>
      </c>
      <c r="P3">
        <v>0</v>
      </c>
      <c r="Q3">
        <v>0</v>
      </c>
      <c r="R3">
        <v>0</v>
      </c>
      <c r="S3">
        <v>0</v>
      </c>
      <c r="T3">
        <v>0</v>
      </c>
      <c r="U3" t="s">
        <v>189</v>
      </c>
    </row>
    <row r="4" spans="1:21">
      <c r="A4">
        <v>0</v>
      </c>
      <c r="B4">
        <v>0</v>
      </c>
      <c r="E4">
        <v>0</v>
      </c>
      <c r="F4">
        <v>0</v>
      </c>
      <c r="G4">
        <v>0</v>
      </c>
      <c r="H4">
        <v>0</v>
      </c>
      <c r="I4">
        <v>0</v>
      </c>
      <c r="J4">
        <v>0</v>
      </c>
      <c r="K4">
        <v>0</v>
      </c>
      <c r="L4">
        <v>0</v>
      </c>
      <c r="M4">
        <v>0</v>
      </c>
      <c r="N4">
        <v>0</v>
      </c>
      <c r="O4">
        <v>0</v>
      </c>
      <c r="P4">
        <v>0</v>
      </c>
      <c r="Q4">
        <v>0</v>
      </c>
      <c r="R4">
        <v>0</v>
      </c>
      <c r="S4">
        <v>0</v>
      </c>
      <c r="T4">
        <v>0</v>
      </c>
      <c r="U4" t="s">
        <v>1063</v>
      </c>
    </row>
    <row r="5" spans="1:21">
      <c r="A5">
        <v>0</v>
      </c>
      <c r="B5">
        <v>0</v>
      </c>
      <c r="E5">
        <v>0</v>
      </c>
      <c r="F5">
        <v>0</v>
      </c>
      <c r="G5">
        <v>0</v>
      </c>
      <c r="H5">
        <v>0</v>
      </c>
      <c r="I5">
        <v>0</v>
      </c>
      <c r="J5">
        <v>0</v>
      </c>
      <c r="K5">
        <v>0</v>
      </c>
      <c r="L5">
        <v>0</v>
      </c>
      <c r="M5">
        <v>0</v>
      </c>
      <c r="N5">
        <v>0</v>
      </c>
      <c r="O5">
        <v>0</v>
      </c>
      <c r="P5">
        <v>0</v>
      </c>
      <c r="Q5">
        <v>0</v>
      </c>
      <c r="R5">
        <v>0</v>
      </c>
      <c r="S5">
        <v>0</v>
      </c>
      <c r="T5">
        <v>0</v>
      </c>
      <c r="U5" t="s">
        <v>1523</v>
      </c>
    </row>
    <row r="6" spans="1:21">
      <c r="A6">
        <v>0</v>
      </c>
      <c r="B6">
        <v>0</v>
      </c>
      <c r="E6">
        <v>0</v>
      </c>
      <c r="F6">
        <v>0</v>
      </c>
      <c r="G6">
        <v>0</v>
      </c>
      <c r="H6">
        <v>0</v>
      </c>
      <c r="I6">
        <v>0</v>
      </c>
      <c r="J6">
        <v>0</v>
      </c>
      <c r="K6">
        <v>0</v>
      </c>
      <c r="L6">
        <v>0</v>
      </c>
      <c r="M6">
        <v>0</v>
      </c>
      <c r="N6">
        <v>0</v>
      </c>
      <c r="O6">
        <v>0</v>
      </c>
      <c r="P6">
        <v>0</v>
      </c>
      <c r="Q6">
        <v>0</v>
      </c>
      <c r="R6">
        <v>0</v>
      </c>
      <c r="S6">
        <v>0</v>
      </c>
      <c r="T6">
        <v>0</v>
      </c>
    </row>
    <row r="7" spans="1:21">
      <c r="A7">
        <v>0</v>
      </c>
      <c r="B7">
        <v>0</v>
      </c>
      <c r="E7">
        <v>0</v>
      </c>
      <c r="F7">
        <v>0</v>
      </c>
      <c r="I7">
        <v>0</v>
      </c>
      <c r="J7">
        <v>0</v>
      </c>
      <c r="K7">
        <v>0</v>
      </c>
      <c r="L7">
        <v>0</v>
      </c>
      <c r="M7">
        <v>0</v>
      </c>
      <c r="N7">
        <v>0</v>
      </c>
      <c r="O7">
        <v>0</v>
      </c>
      <c r="P7">
        <v>0</v>
      </c>
      <c r="Q7">
        <v>0</v>
      </c>
      <c r="R7">
        <v>0</v>
      </c>
      <c r="S7">
        <v>0</v>
      </c>
      <c r="T7">
        <v>0</v>
      </c>
    </row>
    <row r="8" spans="1:21">
      <c r="A8">
        <v>0</v>
      </c>
      <c r="B8">
        <v>0</v>
      </c>
      <c r="I8">
        <v>0</v>
      </c>
      <c r="J8">
        <v>0</v>
      </c>
      <c r="K8">
        <v>0</v>
      </c>
      <c r="L8">
        <v>0</v>
      </c>
      <c r="M8">
        <v>0</v>
      </c>
      <c r="N8">
        <v>0</v>
      </c>
      <c r="O8">
        <v>0</v>
      </c>
      <c r="P8">
        <v>0</v>
      </c>
      <c r="Q8">
        <v>0</v>
      </c>
      <c r="R8">
        <v>0</v>
      </c>
      <c r="S8">
        <v>0</v>
      </c>
      <c r="T8">
        <v>0</v>
      </c>
    </row>
    <row r="9" spans="1:21">
      <c r="A9">
        <v>0</v>
      </c>
      <c r="B9">
        <v>0</v>
      </c>
      <c r="K9">
        <v>0</v>
      </c>
      <c r="L9">
        <v>0</v>
      </c>
      <c r="M9">
        <v>0</v>
      </c>
      <c r="N9">
        <v>0</v>
      </c>
      <c r="O9">
        <v>0</v>
      </c>
      <c r="P9">
        <v>0</v>
      </c>
      <c r="Q9">
        <v>0</v>
      </c>
      <c r="R9">
        <v>0</v>
      </c>
      <c r="S9">
        <v>0</v>
      </c>
      <c r="T9">
        <v>0</v>
      </c>
    </row>
    <row r="10" spans="1:21">
      <c r="A10">
        <v>0</v>
      </c>
      <c r="B10">
        <v>0</v>
      </c>
      <c r="K10">
        <v>0</v>
      </c>
      <c r="L10">
        <v>0</v>
      </c>
      <c r="M10">
        <v>0</v>
      </c>
      <c r="N10">
        <v>0</v>
      </c>
      <c r="O10">
        <v>0</v>
      </c>
      <c r="P10">
        <v>0</v>
      </c>
      <c r="Q10">
        <v>0</v>
      </c>
      <c r="R10">
        <v>0</v>
      </c>
      <c r="S10">
        <v>0</v>
      </c>
      <c r="T10">
        <v>0</v>
      </c>
    </row>
    <row r="11" spans="1:21">
      <c r="A11">
        <v>0</v>
      </c>
      <c r="B11">
        <v>0</v>
      </c>
      <c r="K11">
        <v>0</v>
      </c>
      <c r="L11">
        <v>0</v>
      </c>
      <c r="M11">
        <v>0</v>
      </c>
      <c r="N11">
        <v>0</v>
      </c>
      <c r="O11">
        <v>0</v>
      </c>
      <c r="P11">
        <v>0</v>
      </c>
      <c r="Q11">
        <v>0</v>
      </c>
      <c r="R11">
        <v>0</v>
      </c>
      <c r="S11">
        <v>0</v>
      </c>
      <c r="T11">
        <v>0</v>
      </c>
    </row>
    <row r="12" spans="1:21">
      <c r="A12">
        <v>0</v>
      </c>
      <c r="B12">
        <v>0</v>
      </c>
      <c r="K12">
        <v>0</v>
      </c>
      <c r="L12">
        <v>0</v>
      </c>
      <c r="M12">
        <v>0</v>
      </c>
      <c r="N12">
        <v>0</v>
      </c>
      <c r="O12">
        <v>0</v>
      </c>
      <c r="P12">
        <v>0</v>
      </c>
      <c r="Q12">
        <v>0</v>
      </c>
      <c r="R12">
        <v>0</v>
      </c>
      <c r="S12">
        <v>0</v>
      </c>
      <c r="T12">
        <v>0</v>
      </c>
    </row>
    <row r="13" spans="1:21">
      <c r="A13">
        <v>0</v>
      </c>
      <c r="B13">
        <v>0</v>
      </c>
      <c r="K13">
        <v>0</v>
      </c>
      <c r="L13">
        <v>0</v>
      </c>
      <c r="M13">
        <v>0</v>
      </c>
      <c r="N13">
        <v>0</v>
      </c>
      <c r="O13">
        <v>0</v>
      </c>
      <c r="P13">
        <v>0</v>
      </c>
      <c r="Q13">
        <v>0</v>
      </c>
      <c r="R13">
        <v>0</v>
      </c>
      <c r="S13">
        <v>0</v>
      </c>
      <c r="T13">
        <v>0</v>
      </c>
    </row>
    <row r="14" spans="1:21">
      <c r="A14">
        <v>0</v>
      </c>
      <c r="B14">
        <v>0</v>
      </c>
      <c r="K14">
        <v>0</v>
      </c>
      <c r="L14">
        <v>0</v>
      </c>
      <c r="M14">
        <v>0</v>
      </c>
      <c r="N14">
        <v>0</v>
      </c>
      <c r="O14">
        <v>0</v>
      </c>
      <c r="P14">
        <v>0</v>
      </c>
      <c r="Q14">
        <v>0</v>
      </c>
      <c r="R14">
        <v>0</v>
      </c>
      <c r="S14">
        <v>0</v>
      </c>
      <c r="T14">
        <v>0</v>
      </c>
    </row>
    <row r="15" spans="1:21">
      <c r="A15">
        <v>0</v>
      </c>
      <c r="B15">
        <v>0</v>
      </c>
      <c r="K15">
        <v>0</v>
      </c>
      <c r="L15">
        <v>0</v>
      </c>
      <c r="M15">
        <v>0</v>
      </c>
      <c r="N15">
        <v>0</v>
      </c>
      <c r="O15">
        <v>0</v>
      </c>
      <c r="P15">
        <v>0</v>
      </c>
      <c r="Q15">
        <v>0</v>
      </c>
      <c r="R15">
        <v>0</v>
      </c>
      <c r="S15">
        <v>0</v>
      </c>
      <c r="T15">
        <v>0</v>
      </c>
    </row>
    <row r="16" spans="1:21">
      <c r="A16">
        <v>0</v>
      </c>
      <c r="B16">
        <v>0</v>
      </c>
      <c r="K16">
        <v>0</v>
      </c>
      <c r="L16">
        <v>0</v>
      </c>
      <c r="M16">
        <v>0</v>
      </c>
      <c r="N16">
        <v>0</v>
      </c>
      <c r="O16">
        <v>0</v>
      </c>
      <c r="P16">
        <v>0</v>
      </c>
      <c r="Q16">
        <v>0</v>
      </c>
      <c r="R16">
        <v>0</v>
      </c>
      <c r="S16">
        <v>0</v>
      </c>
      <c r="T16">
        <v>0</v>
      </c>
    </row>
    <row r="17" spans="1:20">
      <c r="A17">
        <v>0</v>
      </c>
      <c r="B17">
        <v>0</v>
      </c>
      <c r="K17">
        <v>0</v>
      </c>
      <c r="L17">
        <v>0</v>
      </c>
      <c r="M17">
        <v>0</v>
      </c>
      <c r="N17">
        <v>0</v>
      </c>
      <c r="O17">
        <v>0</v>
      </c>
      <c r="P17">
        <v>0</v>
      </c>
      <c r="Q17">
        <v>0</v>
      </c>
      <c r="R17">
        <v>0</v>
      </c>
      <c r="S17">
        <v>0</v>
      </c>
      <c r="T17">
        <v>0</v>
      </c>
    </row>
    <row r="18" spans="1:20">
      <c r="A18">
        <v>0</v>
      </c>
      <c r="B18">
        <v>0</v>
      </c>
      <c r="K18">
        <v>0</v>
      </c>
      <c r="L18">
        <v>0</v>
      </c>
      <c r="M18">
        <v>0</v>
      </c>
      <c r="N18">
        <v>0</v>
      </c>
      <c r="O18">
        <v>0</v>
      </c>
      <c r="P18">
        <v>0</v>
      </c>
      <c r="Q18">
        <v>0</v>
      </c>
      <c r="R18">
        <v>0</v>
      </c>
      <c r="S18">
        <v>0</v>
      </c>
      <c r="T18">
        <v>0</v>
      </c>
    </row>
    <row r="19" spans="1:20">
      <c r="A19">
        <v>0</v>
      </c>
      <c r="B19">
        <v>0</v>
      </c>
      <c r="K19">
        <v>0</v>
      </c>
      <c r="L19">
        <v>0</v>
      </c>
      <c r="M19">
        <v>0</v>
      </c>
      <c r="N19">
        <v>0</v>
      </c>
      <c r="O19">
        <v>0</v>
      </c>
      <c r="P19">
        <v>0</v>
      </c>
      <c r="Q19">
        <v>0</v>
      </c>
      <c r="R19">
        <v>0</v>
      </c>
      <c r="S19">
        <v>0</v>
      </c>
      <c r="T19">
        <v>0</v>
      </c>
    </row>
    <row r="20" spans="1:20">
      <c r="A20">
        <v>0</v>
      </c>
      <c r="B20">
        <v>0</v>
      </c>
      <c r="K20">
        <v>0</v>
      </c>
      <c r="L20">
        <v>0</v>
      </c>
      <c r="M20">
        <v>0</v>
      </c>
      <c r="N20">
        <v>0</v>
      </c>
      <c r="O20">
        <v>0</v>
      </c>
      <c r="P20">
        <v>0</v>
      </c>
      <c r="Q20">
        <v>0</v>
      </c>
      <c r="R20">
        <v>0</v>
      </c>
      <c r="S20">
        <v>0</v>
      </c>
      <c r="T20">
        <v>0</v>
      </c>
    </row>
    <row r="21" spans="1:20">
      <c r="A21">
        <v>0</v>
      </c>
      <c r="B21">
        <v>0</v>
      </c>
      <c r="K21">
        <v>0</v>
      </c>
      <c r="L21">
        <v>0</v>
      </c>
      <c r="M21">
        <v>0</v>
      </c>
      <c r="N21">
        <v>0</v>
      </c>
      <c r="O21">
        <v>0</v>
      </c>
      <c r="P21">
        <v>0</v>
      </c>
      <c r="Q21">
        <v>0</v>
      </c>
      <c r="R21">
        <v>0</v>
      </c>
      <c r="S21">
        <v>0</v>
      </c>
      <c r="T21">
        <v>0</v>
      </c>
    </row>
    <row r="22" spans="1:20">
      <c r="A22">
        <v>0</v>
      </c>
      <c r="B22">
        <v>0</v>
      </c>
      <c r="K22">
        <v>0</v>
      </c>
      <c r="L22">
        <v>0</v>
      </c>
      <c r="M22">
        <v>0</v>
      </c>
      <c r="N22">
        <v>0</v>
      </c>
      <c r="O22">
        <v>0</v>
      </c>
      <c r="P22">
        <v>0</v>
      </c>
      <c r="Q22">
        <v>0</v>
      </c>
      <c r="R22">
        <v>0</v>
      </c>
      <c r="S22">
        <v>0</v>
      </c>
      <c r="T22">
        <v>0</v>
      </c>
    </row>
    <row r="23" spans="1:20">
      <c r="A23">
        <v>0</v>
      </c>
      <c r="B23">
        <v>0</v>
      </c>
      <c r="K23">
        <v>0</v>
      </c>
      <c r="L23">
        <v>0</v>
      </c>
      <c r="O23">
        <v>0</v>
      </c>
      <c r="P23">
        <v>0</v>
      </c>
      <c r="Q23">
        <v>0</v>
      </c>
      <c r="R23">
        <v>0</v>
      </c>
      <c r="S23">
        <v>0</v>
      </c>
      <c r="T23">
        <v>0</v>
      </c>
    </row>
    <row r="24" spans="1:20">
      <c r="A24">
        <v>0</v>
      </c>
      <c r="B24">
        <v>0</v>
      </c>
      <c r="K24">
        <v>0</v>
      </c>
      <c r="L24">
        <v>0</v>
      </c>
      <c r="O24">
        <v>0</v>
      </c>
      <c r="P24">
        <v>0</v>
      </c>
      <c r="Q24">
        <v>0</v>
      </c>
      <c r="R24">
        <v>0</v>
      </c>
      <c r="S24">
        <v>0</v>
      </c>
      <c r="T24">
        <v>0</v>
      </c>
    </row>
    <row r="25" spans="1:20">
      <c r="K25">
        <v>0</v>
      </c>
      <c r="L25">
        <v>0</v>
      </c>
      <c r="O25">
        <v>0</v>
      </c>
      <c r="P25">
        <v>0</v>
      </c>
      <c r="Q25">
        <v>0</v>
      </c>
      <c r="R25">
        <v>0</v>
      </c>
      <c r="S25">
        <v>0</v>
      </c>
      <c r="T25">
        <v>0</v>
      </c>
    </row>
    <row r="26" spans="1:20">
      <c r="K26">
        <v>0</v>
      </c>
      <c r="L26">
        <v>0</v>
      </c>
      <c r="O26">
        <v>0</v>
      </c>
      <c r="P26">
        <v>0</v>
      </c>
      <c r="S26">
        <v>0</v>
      </c>
      <c r="T26">
        <v>0</v>
      </c>
    </row>
    <row r="27" spans="1:20">
      <c r="K27">
        <v>0</v>
      </c>
      <c r="L27">
        <v>0</v>
      </c>
      <c r="O27">
        <v>0</v>
      </c>
      <c r="P27">
        <v>0</v>
      </c>
      <c r="S27">
        <v>0</v>
      </c>
      <c r="T27">
        <v>0</v>
      </c>
    </row>
    <row r="28" spans="1:20">
      <c r="K28">
        <v>0</v>
      </c>
      <c r="L28">
        <v>0</v>
      </c>
      <c r="O28">
        <v>0</v>
      </c>
      <c r="P28">
        <v>0</v>
      </c>
      <c r="S28">
        <v>0</v>
      </c>
      <c r="T28">
        <v>0</v>
      </c>
    </row>
    <row r="29" spans="1:20">
      <c r="K29">
        <v>0</v>
      </c>
      <c r="L29">
        <v>0</v>
      </c>
      <c r="O29">
        <v>0</v>
      </c>
      <c r="P29">
        <v>0</v>
      </c>
      <c r="S29">
        <v>0</v>
      </c>
      <c r="T29">
        <v>0</v>
      </c>
    </row>
    <row r="30" spans="1:20">
      <c r="K30">
        <v>0</v>
      </c>
      <c r="L30">
        <v>0</v>
      </c>
      <c r="O30">
        <v>0</v>
      </c>
      <c r="P30">
        <v>0</v>
      </c>
      <c r="S30">
        <v>0</v>
      </c>
      <c r="T30">
        <v>0</v>
      </c>
    </row>
    <row r="31" spans="1:20">
      <c r="K31">
        <v>0</v>
      </c>
      <c r="L31">
        <v>0</v>
      </c>
      <c r="O31">
        <v>0</v>
      </c>
      <c r="P31">
        <v>0</v>
      </c>
      <c r="S31">
        <v>0</v>
      </c>
      <c r="T31">
        <v>0</v>
      </c>
    </row>
    <row r="32" spans="1:20">
      <c r="K32">
        <v>0</v>
      </c>
      <c r="L32">
        <v>0</v>
      </c>
      <c r="O32">
        <v>0</v>
      </c>
      <c r="P32">
        <v>0</v>
      </c>
      <c r="S32">
        <v>0</v>
      </c>
      <c r="T32">
        <v>0</v>
      </c>
    </row>
    <row r="33" spans="11:20">
      <c r="K33">
        <v>0</v>
      </c>
      <c r="L33">
        <v>0</v>
      </c>
      <c r="O33">
        <v>0</v>
      </c>
      <c r="P33">
        <v>0</v>
      </c>
      <c r="S33">
        <v>0</v>
      </c>
      <c r="T33">
        <v>0</v>
      </c>
    </row>
    <row r="34" spans="11:20">
      <c r="K34">
        <v>0</v>
      </c>
      <c r="L34">
        <v>0</v>
      </c>
      <c r="O34">
        <v>0</v>
      </c>
      <c r="P34">
        <v>0</v>
      </c>
      <c r="S34">
        <v>0</v>
      </c>
      <c r="T34">
        <v>0</v>
      </c>
    </row>
    <row r="35" spans="11:20">
      <c r="K35">
        <v>0</v>
      </c>
      <c r="L35">
        <v>0</v>
      </c>
      <c r="O35">
        <v>0</v>
      </c>
      <c r="P35">
        <v>0</v>
      </c>
      <c r="S35">
        <v>0</v>
      </c>
      <c r="T35">
        <v>0</v>
      </c>
    </row>
    <row r="36" spans="11:20">
      <c r="K36">
        <v>0</v>
      </c>
      <c r="L36">
        <v>0</v>
      </c>
      <c r="O36">
        <v>0</v>
      </c>
      <c r="P36">
        <v>0</v>
      </c>
      <c r="S36">
        <v>0</v>
      </c>
      <c r="T36">
        <v>0</v>
      </c>
    </row>
    <row r="37" spans="11:20">
      <c r="K37">
        <v>0</v>
      </c>
      <c r="L37">
        <v>0</v>
      </c>
      <c r="O37">
        <v>0</v>
      </c>
      <c r="P37">
        <v>0</v>
      </c>
      <c r="S37">
        <v>0</v>
      </c>
      <c r="T37">
        <v>0</v>
      </c>
    </row>
    <row r="38" spans="11:20">
      <c r="K38">
        <v>0</v>
      </c>
      <c r="L38">
        <v>0</v>
      </c>
      <c r="O38">
        <v>0</v>
      </c>
      <c r="P38">
        <v>0</v>
      </c>
      <c r="S38">
        <v>0</v>
      </c>
      <c r="T38">
        <v>0</v>
      </c>
    </row>
    <row r="39" spans="11:20">
      <c r="K39">
        <v>0</v>
      </c>
      <c r="L39">
        <v>0</v>
      </c>
      <c r="O39">
        <v>0</v>
      </c>
      <c r="P39">
        <v>0</v>
      </c>
      <c r="S39">
        <v>0</v>
      </c>
      <c r="T39">
        <v>0</v>
      </c>
    </row>
    <row r="40" spans="11:20">
      <c r="K40">
        <v>0</v>
      </c>
      <c r="L40">
        <v>0</v>
      </c>
      <c r="O40">
        <v>0</v>
      </c>
      <c r="P40">
        <v>0</v>
      </c>
      <c r="S40">
        <v>0</v>
      </c>
      <c r="T40">
        <v>0</v>
      </c>
    </row>
    <row r="41" spans="11:20">
      <c r="K41">
        <v>0</v>
      </c>
      <c r="L41">
        <v>0</v>
      </c>
      <c r="O41">
        <v>0</v>
      </c>
      <c r="P41">
        <v>0</v>
      </c>
      <c r="S41">
        <v>0</v>
      </c>
      <c r="T41">
        <v>0</v>
      </c>
    </row>
    <row r="42" spans="11:20">
      <c r="K42">
        <v>0</v>
      </c>
      <c r="L42">
        <v>0</v>
      </c>
      <c r="O42">
        <v>0</v>
      </c>
      <c r="P42">
        <v>0</v>
      </c>
      <c r="S42">
        <v>0</v>
      </c>
      <c r="T42">
        <v>0</v>
      </c>
    </row>
    <row r="43" spans="11:20">
      <c r="K43">
        <v>0</v>
      </c>
      <c r="L43">
        <v>0</v>
      </c>
      <c r="O43">
        <v>0</v>
      </c>
      <c r="P43">
        <v>0</v>
      </c>
      <c r="S43">
        <v>0</v>
      </c>
      <c r="T43">
        <v>0</v>
      </c>
    </row>
    <row r="44" spans="11:20">
      <c r="K44">
        <v>0</v>
      </c>
      <c r="L44">
        <v>0</v>
      </c>
      <c r="O44">
        <v>0</v>
      </c>
      <c r="P44">
        <v>0</v>
      </c>
      <c r="S44">
        <v>0</v>
      </c>
      <c r="T44">
        <v>0</v>
      </c>
    </row>
    <row r="45" spans="11:20">
      <c r="K45">
        <v>0</v>
      </c>
      <c r="L45">
        <v>0</v>
      </c>
      <c r="O45">
        <v>0</v>
      </c>
      <c r="P45">
        <v>0</v>
      </c>
      <c r="S45">
        <v>0</v>
      </c>
      <c r="T45">
        <v>0</v>
      </c>
    </row>
    <row r="46" spans="11:20">
      <c r="K46">
        <v>0</v>
      </c>
      <c r="L46">
        <v>0</v>
      </c>
      <c r="O46">
        <v>0</v>
      </c>
      <c r="P46">
        <v>0</v>
      </c>
      <c r="S46">
        <v>0</v>
      </c>
      <c r="T46">
        <v>0</v>
      </c>
    </row>
    <row r="47" spans="11:20">
      <c r="K47">
        <v>0</v>
      </c>
      <c r="L47">
        <v>0</v>
      </c>
      <c r="O47">
        <v>0</v>
      </c>
      <c r="P47">
        <v>0</v>
      </c>
      <c r="S47">
        <v>0</v>
      </c>
      <c r="T47">
        <v>0</v>
      </c>
    </row>
    <row r="48" spans="11:20">
      <c r="K48">
        <v>0</v>
      </c>
      <c r="L48">
        <v>0</v>
      </c>
      <c r="O48">
        <v>0</v>
      </c>
      <c r="P48">
        <v>0</v>
      </c>
      <c r="S48">
        <v>0</v>
      </c>
      <c r="T48">
        <v>0</v>
      </c>
    </row>
    <row r="49" spans="11:20">
      <c r="K49">
        <v>0</v>
      </c>
      <c r="L49">
        <v>0</v>
      </c>
      <c r="O49">
        <v>0</v>
      </c>
      <c r="P49">
        <v>0</v>
      </c>
      <c r="S49">
        <v>0</v>
      </c>
      <c r="T49">
        <v>0</v>
      </c>
    </row>
    <row r="50" spans="11:20">
      <c r="K50">
        <v>0</v>
      </c>
      <c r="L50">
        <v>0</v>
      </c>
      <c r="O50">
        <v>0</v>
      </c>
      <c r="P50">
        <v>0</v>
      </c>
      <c r="S50">
        <v>0</v>
      </c>
      <c r="T50">
        <v>0</v>
      </c>
    </row>
    <row r="51" spans="11:20">
      <c r="K51">
        <v>0</v>
      </c>
      <c r="L51">
        <v>0</v>
      </c>
      <c r="O51">
        <v>0</v>
      </c>
      <c r="P51">
        <v>0</v>
      </c>
      <c r="S51">
        <v>0</v>
      </c>
      <c r="T51">
        <v>0</v>
      </c>
    </row>
    <row r="52" spans="11:20">
      <c r="K52">
        <v>0</v>
      </c>
      <c r="L52">
        <v>0</v>
      </c>
      <c r="O52">
        <v>0</v>
      </c>
      <c r="P52">
        <v>0</v>
      </c>
      <c r="S52">
        <v>0</v>
      </c>
      <c r="T52">
        <v>0</v>
      </c>
    </row>
    <row r="53" spans="11:20">
      <c r="K53">
        <v>0</v>
      </c>
      <c r="L53">
        <v>0</v>
      </c>
      <c r="O53">
        <v>0</v>
      </c>
      <c r="P53">
        <v>0</v>
      </c>
      <c r="S53">
        <v>0</v>
      </c>
      <c r="T53">
        <v>0</v>
      </c>
    </row>
    <row r="54" spans="11:20">
      <c r="K54">
        <v>0</v>
      </c>
      <c r="L54">
        <v>0</v>
      </c>
      <c r="O54">
        <v>0</v>
      </c>
      <c r="P54">
        <v>0</v>
      </c>
      <c r="S54">
        <v>0</v>
      </c>
      <c r="T54">
        <v>0</v>
      </c>
    </row>
    <row r="55" spans="11:20">
      <c r="K55">
        <v>0</v>
      </c>
      <c r="L55">
        <v>0</v>
      </c>
      <c r="O55">
        <v>0</v>
      </c>
      <c r="P55">
        <v>0</v>
      </c>
      <c r="S55">
        <v>0</v>
      </c>
      <c r="T55">
        <v>0</v>
      </c>
    </row>
    <row r="56" spans="11:20">
      <c r="K56">
        <v>0</v>
      </c>
      <c r="L56">
        <v>0</v>
      </c>
      <c r="O56">
        <v>0</v>
      </c>
      <c r="P56">
        <v>0</v>
      </c>
      <c r="S56">
        <v>0</v>
      </c>
      <c r="T56">
        <v>0</v>
      </c>
    </row>
    <row r="57" spans="11:20">
      <c r="K57">
        <v>0</v>
      </c>
      <c r="L57">
        <v>0</v>
      </c>
      <c r="O57">
        <v>0</v>
      </c>
      <c r="P57">
        <v>0</v>
      </c>
      <c r="S57">
        <v>0</v>
      </c>
      <c r="T57">
        <v>0</v>
      </c>
    </row>
    <row r="58" spans="11:20">
      <c r="K58">
        <v>0</v>
      </c>
      <c r="L58">
        <v>0</v>
      </c>
      <c r="O58">
        <v>0</v>
      </c>
      <c r="P58">
        <v>0</v>
      </c>
      <c r="S58">
        <v>0</v>
      </c>
      <c r="T58">
        <v>0</v>
      </c>
    </row>
    <row r="59" spans="11:20">
      <c r="K59">
        <v>0</v>
      </c>
      <c r="L59">
        <v>0</v>
      </c>
      <c r="O59">
        <v>0</v>
      </c>
      <c r="P59">
        <v>0</v>
      </c>
      <c r="S59">
        <v>0</v>
      </c>
      <c r="T59">
        <v>0</v>
      </c>
    </row>
    <row r="60" spans="11:20">
      <c r="K60">
        <v>0</v>
      </c>
      <c r="L60">
        <v>0</v>
      </c>
      <c r="O60">
        <v>0</v>
      </c>
      <c r="P60">
        <v>0</v>
      </c>
      <c r="S60">
        <v>0</v>
      </c>
      <c r="T60">
        <v>0</v>
      </c>
    </row>
    <row r="61" spans="11:20">
      <c r="K61">
        <v>0</v>
      </c>
      <c r="L61">
        <v>0</v>
      </c>
      <c r="O61">
        <v>0</v>
      </c>
      <c r="P61">
        <v>0</v>
      </c>
      <c r="S61">
        <v>0</v>
      </c>
      <c r="T61">
        <v>0</v>
      </c>
    </row>
    <row r="62" spans="11:20">
      <c r="K62">
        <v>0</v>
      </c>
      <c r="L62">
        <v>0</v>
      </c>
      <c r="O62">
        <v>0</v>
      </c>
      <c r="P62">
        <v>0</v>
      </c>
      <c r="S62">
        <v>0</v>
      </c>
      <c r="T62">
        <v>0</v>
      </c>
    </row>
    <row r="63" spans="11:20">
      <c r="K63">
        <v>0</v>
      </c>
      <c r="L63">
        <v>0</v>
      </c>
      <c r="O63">
        <v>0</v>
      </c>
      <c r="P63">
        <v>0</v>
      </c>
      <c r="S63">
        <v>0</v>
      </c>
      <c r="T63">
        <v>0</v>
      </c>
    </row>
    <row r="64" spans="11:20">
      <c r="K64">
        <v>0</v>
      </c>
      <c r="L64">
        <v>0</v>
      </c>
      <c r="O64">
        <v>0</v>
      </c>
      <c r="P64">
        <v>0</v>
      </c>
      <c r="S64">
        <v>0</v>
      </c>
      <c r="T64">
        <v>0</v>
      </c>
    </row>
    <row r="65" spans="11:20">
      <c r="K65">
        <v>0</v>
      </c>
      <c r="L65">
        <v>0</v>
      </c>
      <c r="O65">
        <v>0</v>
      </c>
      <c r="P65">
        <v>0</v>
      </c>
      <c r="S65">
        <v>0</v>
      </c>
      <c r="T65">
        <v>0</v>
      </c>
    </row>
    <row r="66" spans="11:20">
      <c r="K66">
        <v>0</v>
      </c>
      <c r="L66">
        <v>0</v>
      </c>
      <c r="O66">
        <v>0</v>
      </c>
      <c r="P66">
        <v>0</v>
      </c>
      <c r="S66">
        <v>0</v>
      </c>
      <c r="T66">
        <v>0</v>
      </c>
    </row>
    <row r="67" spans="11:20">
      <c r="K67">
        <v>0</v>
      </c>
      <c r="L67">
        <v>0</v>
      </c>
      <c r="O67">
        <v>0</v>
      </c>
      <c r="P67">
        <v>0</v>
      </c>
      <c r="S67">
        <v>0</v>
      </c>
      <c r="T67">
        <v>0</v>
      </c>
    </row>
    <row r="68" spans="11:20">
      <c r="K68">
        <v>0</v>
      </c>
      <c r="L68">
        <v>0</v>
      </c>
      <c r="O68">
        <v>0</v>
      </c>
      <c r="P68">
        <v>0</v>
      </c>
      <c r="S68">
        <v>0</v>
      </c>
      <c r="T68">
        <v>0</v>
      </c>
    </row>
    <row r="69" spans="11:20">
      <c r="K69">
        <v>0</v>
      </c>
      <c r="L69">
        <v>0</v>
      </c>
      <c r="O69">
        <v>0</v>
      </c>
      <c r="P69">
        <v>0</v>
      </c>
      <c r="S69">
        <v>0</v>
      </c>
      <c r="T69">
        <v>0</v>
      </c>
    </row>
    <row r="70" spans="11:20">
      <c r="K70">
        <v>0</v>
      </c>
      <c r="L70">
        <v>0</v>
      </c>
      <c r="O70">
        <v>0</v>
      </c>
      <c r="P70">
        <v>0</v>
      </c>
      <c r="S70">
        <v>0</v>
      </c>
      <c r="T70">
        <v>0</v>
      </c>
    </row>
    <row r="71" spans="11:20">
      <c r="K71">
        <v>0</v>
      </c>
      <c r="L71">
        <v>0</v>
      </c>
      <c r="O71">
        <v>0</v>
      </c>
      <c r="P71">
        <v>0</v>
      </c>
      <c r="S71">
        <v>0</v>
      </c>
      <c r="T71">
        <v>0</v>
      </c>
    </row>
    <row r="72" spans="11:20">
      <c r="K72">
        <v>0</v>
      </c>
      <c r="L72">
        <v>0</v>
      </c>
      <c r="O72">
        <v>0</v>
      </c>
      <c r="P72">
        <v>0</v>
      </c>
      <c r="S72">
        <v>0</v>
      </c>
      <c r="T72">
        <v>0</v>
      </c>
    </row>
    <row r="73" spans="11:20">
      <c r="K73">
        <v>0</v>
      </c>
      <c r="L73">
        <v>0</v>
      </c>
      <c r="O73">
        <v>0</v>
      </c>
      <c r="P73">
        <v>0</v>
      </c>
      <c r="S73">
        <v>0</v>
      </c>
      <c r="T73">
        <v>0</v>
      </c>
    </row>
    <row r="74" spans="11:20">
      <c r="K74">
        <v>0</v>
      </c>
      <c r="L74">
        <v>0</v>
      </c>
      <c r="O74">
        <v>0</v>
      </c>
      <c r="P74">
        <v>0</v>
      </c>
      <c r="S74">
        <v>0</v>
      </c>
      <c r="T74">
        <v>0</v>
      </c>
    </row>
    <row r="75" spans="11:20">
      <c r="K75">
        <v>0</v>
      </c>
      <c r="L75">
        <v>0</v>
      </c>
      <c r="O75">
        <v>0</v>
      </c>
      <c r="P75">
        <v>0</v>
      </c>
      <c r="S75">
        <v>0</v>
      </c>
      <c r="T75">
        <v>0</v>
      </c>
    </row>
    <row r="76" spans="11:20">
      <c r="K76">
        <v>0</v>
      </c>
      <c r="L76">
        <v>0</v>
      </c>
      <c r="O76">
        <v>0</v>
      </c>
      <c r="P76">
        <v>0</v>
      </c>
      <c r="S76">
        <v>0</v>
      </c>
      <c r="T76">
        <v>0</v>
      </c>
    </row>
    <row r="77" spans="11:20">
      <c r="K77">
        <v>0</v>
      </c>
      <c r="L77">
        <v>0</v>
      </c>
      <c r="O77">
        <v>0</v>
      </c>
      <c r="P77">
        <v>0</v>
      </c>
      <c r="S77">
        <v>0</v>
      </c>
      <c r="T77">
        <v>0</v>
      </c>
    </row>
    <row r="78" spans="11:20">
      <c r="K78">
        <v>0</v>
      </c>
      <c r="L78">
        <v>0</v>
      </c>
      <c r="O78">
        <v>0</v>
      </c>
      <c r="P78">
        <v>0</v>
      </c>
      <c r="S78">
        <v>0</v>
      </c>
      <c r="T78">
        <v>0</v>
      </c>
    </row>
    <row r="79" spans="11:20">
      <c r="K79">
        <v>0</v>
      </c>
      <c r="L79">
        <v>0</v>
      </c>
      <c r="O79">
        <v>0</v>
      </c>
      <c r="P79">
        <v>0</v>
      </c>
      <c r="S79">
        <v>0</v>
      </c>
      <c r="T79">
        <v>0</v>
      </c>
    </row>
    <row r="80" spans="11:20">
      <c r="K80">
        <v>0</v>
      </c>
      <c r="L80">
        <v>0</v>
      </c>
      <c r="O80">
        <v>0</v>
      </c>
      <c r="P80">
        <v>0</v>
      </c>
      <c r="S80">
        <v>0</v>
      </c>
      <c r="T80">
        <v>0</v>
      </c>
    </row>
    <row r="81" spans="11:20">
      <c r="K81">
        <v>0</v>
      </c>
      <c r="L81">
        <v>0</v>
      </c>
      <c r="O81">
        <v>0</v>
      </c>
      <c r="P81">
        <v>0</v>
      </c>
      <c r="S81">
        <v>0</v>
      </c>
      <c r="T81">
        <v>0</v>
      </c>
    </row>
    <row r="82" spans="11:20">
      <c r="K82">
        <v>0</v>
      </c>
      <c r="L82">
        <v>0</v>
      </c>
      <c r="O82">
        <v>0</v>
      </c>
      <c r="P82">
        <v>0</v>
      </c>
      <c r="S82">
        <v>0</v>
      </c>
      <c r="T82">
        <v>0</v>
      </c>
    </row>
    <row r="83" spans="11:20">
      <c r="K83">
        <v>0</v>
      </c>
      <c r="L83">
        <v>0</v>
      </c>
      <c r="O83">
        <v>0</v>
      </c>
      <c r="P83">
        <v>0</v>
      </c>
      <c r="S83">
        <v>0</v>
      </c>
      <c r="T83">
        <v>0</v>
      </c>
    </row>
    <row r="84" spans="11:20">
      <c r="K84">
        <v>0</v>
      </c>
      <c r="L84">
        <v>0</v>
      </c>
      <c r="O84">
        <v>0</v>
      </c>
      <c r="P84">
        <v>0</v>
      </c>
      <c r="S84">
        <v>0</v>
      </c>
      <c r="T84">
        <v>0</v>
      </c>
    </row>
    <row r="85" spans="11:20">
      <c r="K85">
        <v>0</v>
      </c>
      <c r="L85">
        <v>0</v>
      </c>
      <c r="O85">
        <v>0</v>
      </c>
      <c r="P85">
        <v>0</v>
      </c>
      <c r="S85">
        <v>0</v>
      </c>
      <c r="T85">
        <v>0</v>
      </c>
    </row>
    <row r="86" spans="11:20">
      <c r="K86">
        <v>0</v>
      </c>
      <c r="L86">
        <v>0</v>
      </c>
      <c r="O86">
        <v>0</v>
      </c>
      <c r="P86">
        <v>0</v>
      </c>
      <c r="S86">
        <v>0</v>
      </c>
      <c r="T86">
        <v>0</v>
      </c>
    </row>
    <row r="87" spans="11:20">
      <c r="K87">
        <v>0</v>
      </c>
      <c r="L87">
        <v>0</v>
      </c>
      <c r="O87">
        <v>0</v>
      </c>
      <c r="P87">
        <v>0</v>
      </c>
      <c r="S87">
        <v>0</v>
      </c>
      <c r="T87">
        <v>0</v>
      </c>
    </row>
    <row r="88" spans="11:20">
      <c r="K88">
        <v>0</v>
      </c>
      <c r="L88">
        <v>0</v>
      </c>
      <c r="O88">
        <v>0</v>
      </c>
      <c r="P88">
        <v>0</v>
      </c>
      <c r="S88">
        <v>0</v>
      </c>
      <c r="T88">
        <v>0</v>
      </c>
    </row>
    <row r="89" spans="11:20">
      <c r="K89">
        <v>0</v>
      </c>
      <c r="L89">
        <v>0</v>
      </c>
      <c r="O89">
        <v>0</v>
      </c>
      <c r="P89">
        <v>0</v>
      </c>
      <c r="S89">
        <v>0</v>
      </c>
      <c r="T89">
        <v>0</v>
      </c>
    </row>
    <row r="90" spans="11:20">
      <c r="K90">
        <v>0</v>
      </c>
      <c r="L90">
        <v>0</v>
      </c>
      <c r="O90">
        <v>0</v>
      </c>
      <c r="P90">
        <v>0</v>
      </c>
      <c r="S90">
        <v>0</v>
      </c>
      <c r="T90">
        <v>0</v>
      </c>
    </row>
    <row r="91" spans="11:20">
      <c r="K91">
        <v>0</v>
      </c>
      <c r="L91">
        <v>0</v>
      </c>
      <c r="O91">
        <v>0</v>
      </c>
      <c r="P91">
        <v>0</v>
      </c>
      <c r="S91">
        <v>0</v>
      </c>
      <c r="T91">
        <v>0</v>
      </c>
    </row>
    <row r="92" spans="11:20">
      <c r="K92">
        <v>0</v>
      </c>
      <c r="L92">
        <v>0</v>
      </c>
      <c r="O92">
        <v>0</v>
      </c>
      <c r="P92">
        <v>0</v>
      </c>
      <c r="S92">
        <v>0</v>
      </c>
      <c r="T92">
        <v>0</v>
      </c>
    </row>
    <row r="93" spans="11:20">
      <c r="K93">
        <v>0</v>
      </c>
      <c r="L93">
        <v>0</v>
      </c>
      <c r="O93">
        <v>0</v>
      </c>
      <c r="P93">
        <v>0</v>
      </c>
      <c r="S93">
        <v>0</v>
      </c>
      <c r="T93">
        <v>0</v>
      </c>
    </row>
    <row r="94" spans="11:20">
      <c r="K94">
        <v>0</v>
      </c>
      <c r="L94">
        <v>0</v>
      </c>
      <c r="O94">
        <v>0</v>
      </c>
      <c r="P94">
        <v>0</v>
      </c>
      <c r="S94">
        <v>0</v>
      </c>
      <c r="T94">
        <v>0</v>
      </c>
    </row>
    <row r="95" spans="11:20">
      <c r="K95">
        <v>0</v>
      </c>
      <c r="L95">
        <v>0</v>
      </c>
      <c r="O95">
        <v>0</v>
      </c>
      <c r="P95">
        <v>0</v>
      </c>
      <c r="S95">
        <v>0</v>
      </c>
      <c r="T95">
        <v>0</v>
      </c>
    </row>
    <row r="96" spans="11:20">
      <c r="K96">
        <v>0</v>
      </c>
      <c r="L96">
        <v>0</v>
      </c>
      <c r="O96">
        <v>0</v>
      </c>
      <c r="P96">
        <v>0</v>
      </c>
      <c r="S96">
        <v>0</v>
      </c>
      <c r="T96">
        <v>0</v>
      </c>
    </row>
    <row r="97" spans="11:20">
      <c r="K97">
        <v>0</v>
      </c>
      <c r="L97">
        <v>0</v>
      </c>
      <c r="O97">
        <v>0</v>
      </c>
      <c r="P97">
        <v>0</v>
      </c>
      <c r="S97">
        <v>0</v>
      </c>
      <c r="T97">
        <v>0</v>
      </c>
    </row>
    <row r="98" spans="11:20">
      <c r="K98">
        <v>0</v>
      </c>
      <c r="L98">
        <v>0</v>
      </c>
      <c r="O98">
        <v>0</v>
      </c>
      <c r="P98">
        <v>0</v>
      </c>
      <c r="S98">
        <v>0</v>
      </c>
      <c r="T98">
        <v>0</v>
      </c>
    </row>
    <row r="99" spans="11:20">
      <c r="K99">
        <v>0</v>
      </c>
      <c r="L99">
        <v>0</v>
      </c>
      <c r="O99">
        <v>0</v>
      </c>
      <c r="P99">
        <v>0</v>
      </c>
      <c r="S99">
        <v>0</v>
      </c>
      <c r="T99">
        <v>0</v>
      </c>
    </row>
    <row r="100" spans="11:20">
      <c r="K100">
        <v>0</v>
      </c>
      <c r="L100">
        <v>0</v>
      </c>
      <c r="O100">
        <v>0</v>
      </c>
      <c r="P100">
        <v>0</v>
      </c>
      <c r="S100">
        <v>0</v>
      </c>
      <c r="T100">
        <v>0</v>
      </c>
    </row>
    <row r="101" spans="11:20">
      <c r="K101">
        <v>0</v>
      </c>
      <c r="L101">
        <v>0</v>
      </c>
      <c r="O101">
        <v>0</v>
      </c>
      <c r="P101">
        <v>0</v>
      </c>
      <c r="S101">
        <v>0</v>
      </c>
      <c r="T101">
        <v>0</v>
      </c>
    </row>
    <row r="102" spans="11:20">
      <c r="K102">
        <v>0</v>
      </c>
      <c r="L102">
        <v>0</v>
      </c>
      <c r="O102">
        <v>0</v>
      </c>
      <c r="P102">
        <v>0</v>
      </c>
      <c r="S102">
        <v>0</v>
      </c>
      <c r="T102">
        <v>0</v>
      </c>
    </row>
    <row r="103" spans="11:20">
      <c r="K103">
        <v>0</v>
      </c>
      <c r="L103">
        <v>0</v>
      </c>
      <c r="O103">
        <v>0</v>
      </c>
      <c r="P103">
        <v>0</v>
      </c>
      <c r="S103">
        <v>0</v>
      </c>
      <c r="T103">
        <v>0</v>
      </c>
    </row>
    <row r="104" spans="11:20">
      <c r="K104">
        <v>0</v>
      </c>
      <c r="L104">
        <v>0</v>
      </c>
      <c r="O104">
        <v>0</v>
      </c>
      <c r="P104">
        <v>0</v>
      </c>
      <c r="S104">
        <v>0</v>
      </c>
      <c r="T104">
        <v>0</v>
      </c>
    </row>
    <row r="105" spans="11:20">
      <c r="K105">
        <v>0</v>
      </c>
      <c r="L105">
        <v>0</v>
      </c>
      <c r="O105">
        <v>0</v>
      </c>
      <c r="P105">
        <v>0</v>
      </c>
      <c r="S105">
        <v>0</v>
      </c>
      <c r="T105">
        <v>0</v>
      </c>
    </row>
    <row r="106" spans="11:20">
      <c r="K106">
        <v>0</v>
      </c>
      <c r="L106">
        <v>0</v>
      </c>
      <c r="O106">
        <v>0</v>
      </c>
      <c r="P106">
        <v>0</v>
      </c>
      <c r="S106">
        <v>0</v>
      </c>
      <c r="T106">
        <v>0</v>
      </c>
    </row>
    <row r="107" spans="11:20">
      <c r="K107">
        <v>0</v>
      </c>
      <c r="L107">
        <v>0</v>
      </c>
      <c r="O107">
        <v>0</v>
      </c>
      <c r="P107">
        <v>0</v>
      </c>
      <c r="S107">
        <v>0</v>
      </c>
      <c r="T107">
        <v>0</v>
      </c>
    </row>
    <row r="108" spans="11:20">
      <c r="K108">
        <v>0</v>
      </c>
      <c r="L108">
        <v>0</v>
      </c>
      <c r="O108">
        <v>0</v>
      </c>
      <c r="P108">
        <v>0</v>
      </c>
      <c r="S108">
        <v>0</v>
      </c>
      <c r="T108">
        <v>0</v>
      </c>
    </row>
    <row r="109" spans="11:20">
      <c r="K109">
        <v>0</v>
      </c>
      <c r="L109">
        <v>0</v>
      </c>
      <c r="O109">
        <v>0</v>
      </c>
      <c r="P109">
        <v>0</v>
      </c>
      <c r="S109">
        <v>0</v>
      </c>
      <c r="T109">
        <v>0</v>
      </c>
    </row>
    <row r="110" spans="11:20">
      <c r="K110">
        <v>0</v>
      </c>
      <c r="L110">
        <v>0</v>
      </c>
      <c r="S110">
        <v>0</v>
      </c>
      <c r="T110">
        <v>0</v>
      </c>
    </row>
    <row r="111" spans="11:20">
      <c r="K111">
        <v>0</v>
      </c>
      <c r="L111">
        <v>0</v>
      </c>
      <c r="S111">
        <v>0</v>
      </c>
      <c r="T111">
        <v>0</v>
      </c>
    </row>
    <row r="112" spans="11:20">
      <c r="K112">
        <v>0</v>
      </c>
      <c r="L112">
        <v>0</v>
      </c>
      <c r="S112">
        <v>0</v>
      </c>
      <c r="T112">
        <v>0</v>
      </c>
    </row>
    <row r="113" spans="11:20">
      <c r="K113">
        <v>0</v>
      </c>
      <c r="L113">
        <v>0</v>
      </c>
      <c r="S113">
        <v>0</v>
      </c>
      <c r="T113">
        <v>0</v>
      </c>
    </row>
    <row r="114" spans="11:20">
      <c r="K114">
        <v>0</v>
      </c>
      <c r="L114">
        <v>0</v>
      </c>
      <c r="S114">
        <v>0</v>
      </c>
      <c r="T114">
        <v>0</v>
      </c>
    </row>
    <row r="115" spans="11:20">
      <c r="K115">
        <v>0</v>
      </c>
      <c r="L115">
        <v>0</v>
      </c>
      <c r="S115">
        <v>0</v>
      </c>
      <c r="T115">
        <v>0</v>
      </c>
    </row>
    <row r="116" spans="11:20">
      <c r="K116">
        <v>0</v>
      </c>
      <c r="L116">
        <v>0</v>
      </c>
      <c r="S116">
        <v>0</v>
      </c>
      <c r="T116">
        <v>0</v>
      </c>
    </row>
    <row r="117" spans="11:20">
      <c r="K117">
        <v>0</v>
      </c>
      <c r="L117">
        <v>0</v>
      </c>
      <c r="S117">
        <v>0</v>
      </c>
      <c r="T117">
        <v>0</v>
      </c>
    </row>
    <row r="118" spans="11:20">
      <c r="K118">
        <v>0</v>
      </c>
      <c r="L118">
        <v>0</v>
      </c>
      <c r="S118">
        <v>0</v>
      </c>
      <c r="T118">
        <v>0</v>
      </c>
    </row>
    <row r="119" spans="11:20">
      <c r="K119">
        <v>0</v>
      </c>
      <c r="L119">
        <v>0</v>
      </c>
      <c r="S119">
        <v>0</v>
      </c>
      <c r="T119">
        <v>0</v>
      </c>
    </row>
    <row r="120" spans="11:20">
      <c r="K120">
        <v>0</v>
      </c>
      <c r="L120">
        <v>0</v>
      </c>
      <c r="S120">
        <v>0</v>
      </c>
      <c r="T120">
        <v>0</v>
      </c>
    </row>
    <row r="121" spans="11:20">
      <c r="K121">
        <v>0</v>
      </c>
      <c r="L121">
        <v>0</v>
      </c>
      <c r="S121">
        <v>0</v>
      </c>
      <c r="T121">
        <v>0</v>
      </c>
    </row>
    <row r="122" spans="11:20">
      <c r="K122">
        <v>0</v>
      </c>
      <c r="L122">
        <v>0</v>
      </c>
      <c r="S122">
        <v>0</v>
      </c>
      <c r="T122">
        <v>0</v>
      </c>
    </row>
    <row r="123" spans="11:20">
      <c r="K123">
        <v>0</v>
      </c>
      <c r="L123">
        <v>0</v>
      </c>
      <c r="S123">
        <v>0</v>
      </c>
      <c r="T123">
        <v>0</v>
      </c>
    </row>
    <row r="124" spans="11:20">
      <c r="K124">
        <v>0</v>
      </c>
      <c r="L124">
        <v>0</v>
      </c>
      <c r="S124">
        <v>0</v>
      </c>
      <c r="T124">
        <v>0</v>
      </c>
    </row>
    <row r="125" spans="11:20">
      <c r="K125">
        <v>0</v>
      </c>
      <c r="L125">
        <v>0</v>
      </c>
      <c r="S125">
        <v>0</v>
      </c>
      <c r="T125">
        <v>0</v>
      </c>
    </row>
    <row r="126" spans="11:20">
      <c r="K126">
        <v>0</v>
      </c>
      <c r="L126">
        <v>0</v>
      </c>
      <c r="S126">
        <v>0</v>
      </c>
      <c r="T126">
        <v>0</v>
      </c>
    </row>
    <row r="127" spans="11:20">
      <c r="K127">
        <v>0</v>
      </c>
      <c r="L127">
        <v>0</v>
      </c>
      <c r="S127">
        <v>0</v>
      </c>
      <c r="T127">
        <v>0</v>
      </c>
    </row>
    <row r="128" spans="11:20">
      <c r="K128">
        <v>0</v>
      </c>
      <c r="L128">
        <v>0</v>
      </c>
      <c r="S128">
        <v>0</v>
      </c>
      <c r="T128">
        <v>0</v>
      </c>
    </row>
    <row r="129" spans="11:20">
      <c r="K129">
        <v>0</v>
      </c>
      <c r="L129">
        <v>0</v>
      </c>
      <c r="S129">
        <v>0</v>
      </c>
      <c r="T129">
        <v>0</v>
      </c>
    </row>
    <row r="130" spans="11:20">
      <c r="K130">
        <v>0</v>
      </c>
      <c r="L130">
        <v>0</v>
      </c>
      <c r="S130">
        <v>0</v>
      </c>
      <c r="T130">
        <v>0</v>
      </c>
    </row>
    <row r="131" spans="11:20">
      <c r="K131">
        <v>0</v>
      </c>
      <c r="L131">
        <v>0</v>
      </c>
      <c r="S131">
        <v>0</v>
      </c>
      <c r="T131">
        <v>0</v>
      </c>
    </row>
    <row r="132" spans="11:20">
      <c r="K132">
        <v>0</v>
      </c>
      <c r="L132">
        <v>0</v>
      </c>
      <c r="S132">
        <v>0</v>
      </c>
      <c r="T132">
        <v>0</v>
      </c>
    </row>
    <row r="133" spans="11:20">
      <c r="K133">
        <v>0</v>
      </c>
      <c r="L133">
        <v>0</v>
      </c>
      <c r="S133">
        <v>0</v>
      </c>
      <c r="T133">
        <v>0</v>
      </c>
    </row>
    <row r="134" spans="11:20">
      <c r="K134">
        <v>0</v>
      </c>
      <c r="L134">
        <v>0</v>
      </c>
      <c r="S134">
        <v>0</v>
      </c>
      <c r="T134">
        <v>0</v>
      </c>
    </row>
    <row r="135" spans="11:20">
      <c r="K135">
        <v>0</v>
      </c>
      <c r="L135">
        <v>0</v>
      </c>
      <c r="S135">
        <v>0</v>
      </c>
      <c r="T135">
        <v>0</v>
      </c>
    </row>
    <row r="136" spans="11:20">
      <c r="K136">
        <v>0</v>
      </c>
      <c r="L136">
        <v>0</v>
      </c>
      <c r="S136">
        <v>0</v>
      </c>
      <c r="T136">
        <v>0</v>
      </c>
    </row>
    <row r="137" spans="11:20">
      <c r="K137">
        <v>0</v>
      </c>
      <c r="L137">
        <v>0</v>
      </c>
      <c r="S137">
        <v>0</v>
      </c>
      <c r="T137">
        <v>0</v>
      </c>
    </row>
    <row r="138" spans="11:20">
      <c r="K138">
        <v>0</v>
      </c>
      <c r="L138">
        <v>0</v>
      </c>
      <c r="S138">
        <v>0</v>
      </c>
      <c r="T138">
        <v>0</v>
      </c>
    </row>
    <row r="139" spans="11:20">
      <c r="K139">
        <v>0</v>
      </c>
      <c r="L139">
        <v>0</v>
      </c>
      <c r="S139">
        <v>0</v>
      </c>
      <c r="T139">
        <v>0</v>
      </c>
    </row>
    <row r="140" spans="11:20">
      <c r="K140">
        <v>0</v>
      </c>
      <c r="L140">
        <v>0</v>
      </c>
      <c r="S140">
        <v>0</v>
      </c>
      <c r="T140">
        <v>0</v>
      </c>
    </row>
    <row r="141" spans="11:20">
      <c r="K141">
        <v>0</v>
      </c>
      <c r="L141">
        <v>0</v>
      </c>
      <c r="S141">
        <v>0</v>
      </c>
      <c r="T141">
        <v>0</v>
      </c>
    </row>
    <row r="142" spans="11:20">
      <c r="K142">
        <v>0</v>
      </c>
      <c r="L142">
        <v>0</v>
      </c>
      <c r="S142">
        <v>0</v>
      </c>
      <c r="T142">
        <v>0</v>
      </c>
    </row>
    <row r="143" spans="11:20">
      <c r="K143">
        <v>0</v>
      </c>
      <c r="L143">
        <v>0</v>
      </c>
      <c r="S143">
        <v>0</v>
      </c>
      <c r="T143">
        <v>0</v>
      </c>
    </row>
    <row r="144" spans="11:20">
      <c r="K144">
        <v>0</v>
      </c>
      <c r="L144">
        <v>0</v>
      </c>
      <c r="S144">
        <v>0</v>
      </c>
      <c r="T144">
        <v>0</v>
      </c>
    </row>
    <row r="145" spans="11:20">
      <c r="K145">
        <v>0</v>
      </c>
      <c r="L145">
        <v>0</v>
      </c>
      <c r="S145">
        <v>0</v>
      </c>
      <c r="T145">
        <v>0</v>
      </c>
    </row>
    <row r="146" spans="11:20">
      <c r="K146">
        <v>0</v>
      </c>
      <c r="L146">
        <v>0</v>
      </c>
      <c r="S146">
        <v>0</v>
      </c>
      <c r="T146">
        <v>0</v>
      </c>
    </row>
    <row r="147" spans="11:20">
      <c r="K147">
        <v>0</v>
      </c>
      <c r="L147">
        <v>0</v>
      </c>
      <c r="S147">
        <v>0</v>
      </c>
      <c r="T147">
        <v>0</v>
      </c>
    </row>
    <row r="148" spans="11:20">
      <c r="K148">
        <v>0</v>
      </c>
      <c r="L148">
        <v>0</v>
      </c>
      <c r="S148">
        <v>0</v>
      </c>
      <c r="T148">
        <v>0</v>
      </c>
    </row>
    <row r="149" spans="11:20">
      <c r="K149">
        <v>0</v>
      </c>
      <c r="L149">
        <v>0</v>
      </c>
      <c r="S149">
        <v>0</v>
      </c>
      <c r="T149">
        <v>0</v>
      </c>
    </row>
    <row r="150" spans="11:20">
      <c r="K150">
        <v>0</v>
      </c>
      <c r="L150">
        <v>0</v>
      </c>
      <c r="S150">
        <v>0</v>
      </c>
      <c r="T150">
        <v>0</v>
      </c>
    </row>
    <row r="151" spans="11:20">
      <c r="K151">
        <v>0</v>
      </c>
      <c r="L151">
        <v>0</v>
      </c>
      <c r="S151">
        <v>0</v>
      </c>
      <c r="T151">
        <v>0</v>
      </c>
    </row>
    <row r="152" spans="11:20">
      <c r="K152">
        <v>0</v>
      </c>
      <c r="L152">
        <v>0</v>
      </c>
      <c r="S152">
        <v>0</v>
      </c>
      <c r="T152">
        <v>0</v>
      </c>
    </row>
    <row r="153" spans="11:20">
      <c r="K153">
        <v>0</v>
      </c>
      <c r="L153">
        <v>0</v>
      </c>
      <c r="S153">
        <v>0</v>
      </c>
      <c r="T153">
        <v>0</v>
      </c>
    </row>
    <row r="154" spans="11:20">
      <c r="K154">
        <v>0</v>
      </c>
      <c r="L154">
        <v>0</v>
      </c>
      <c r="S154">
        <v>0</v>
      </c>
      <c r="T154">
        <v>0</v>
      </c>
    </row>
    <row r="155" spans="11:20">
      <c r="K155">
        <v>0</v>
      </c>
      <c r="L155">
        <v>0</v>
      </c>
      <c r="S155">
        <v>0</v>
      </c>
      <c r="T155">
        <v>0</v>
      </c>
    </row>
    <row r="156" spans="11:20">
      <c r="K156">
        <v>0</v>
      </c>
      <c r="L156">
        <v>0</v>
      </c>
      <c r="S156">
        <v>0</v>
      </c>
      <c r="T156">
        <v>0</v>
      </c>
    </row>
    <row r="157" spans="11:20">
      <c r="K157">
        <v>0</v>
      </c>
      <c r="L157">
        <v>0</v>
      </c>
      <c r="S157">
        <v>0</v>
      </c>
      <c r="T157">
        <v>0</v>
      </c>
    </row>
    <row r="158" spans="11:20">
      <c r="K158">
        <v>0</v>
      </c>
      <c r="L158">
        <v>0</v>
      </c>
      <c r="S158">
        <v>0</v>
      </c>
      <c r="T158">
        <v>0</v>
      </c>
    </row>
    <row r="159" spans="11:20">
      <c r="K159">
        <v>0</v>
      </c>
      <c r="L159">
        <v>0</v>
      </c>
      <c r="S159">
        <v>0</v>
      </c>
      <c r="T159">
        <v>0</v>
      </c>
    </row>
    <row r="160" spans="11:20">
      <c r="K160">
        <v>0</v>
      </c>
      <c r="L160">
        <v>0</v>
      </c>
      <c r="S160">
        <v>0</v>
      </c>
      <c r="T160">
        <v>0</v>
      </c>
    </row>
    <row r="161" spans="11:20">
      <c r="K161">
        <v>0</v>
      </c>
      <c r="L161">
        <v>0</v>
      </c>
      <c r="S161">
        <v>0</v>
      </c>
      <c r="T161">
        <v>0</v>
      </c>
    </row>
    <row r="162" spans="11:20">
      <c r="K162">
        <v>0</v>
      </c>
      <c r="L162">
        <v>0</v>
      </c>
      <c r="S162">
        <v>0</v>
      </c>
      <c r="T162">
        <v>0</v>
      </c>
    </row>
    <row r="163" spans="11:20">
      <c r="K163">
        <v>0</v>
      </c>
      <c r="L163">
        <v>0</v>
      </c>
      <c r="S163">
        <v>0</v>
      </c>
      <c r="T163">
        <v>0</v>
      </c>
    </row>
    <row r="164" spans="11:20">
      <c r="K164">
        <v>0</v>
      </c>
      <c r="L164">
        <v>0</v>
      </c>
      <c r="S164">
        <v>0</v>
      </c>
      <c r="T164">
        <v>0</v>
      </c>
    </row>
    <row r="165" spans="11:20">
      <c r="K165">
        <v>0</v>
      </c>
      <c r="L165">
        <v>0</v>
      </c>
      <c r="S165">
        <v>0</v>
      </c>
      <c r="T165">
        <v>0</v>
      </c>
    </row>
    <row r="166" spans="11:20">
      <c r="K166">
        <v>0</v>
      </c>
      <c r="L166">
        <v>0</v>
      </c>
      <c r="S166">
        <v>0</v>
      </c>
      <c r="T166">
        <v>0</v>
      </c>
    </row>
    <row r="167" spans="11:20">
      <c r="K167">
        <v>0</v>
      </c>
      <c r="L167">
        <v>0</v>
      </c>
      <c r="S167">
        <v>0</v>
      </c>
      <c r="T167">
        <v>0</v>
      </c>
    </row>
    <row r="168" spans="11:20">
      <c r="K168">
        <v>0</v>
      </c>
      <c r="L168">
        <v>0</v>
      </c>
      <c r="S168">
        <v>0</v>
      </c>
      <c r="T168">
        <v>0</v>
      </c>
    </row>
    <row r="169" spans="11:20">
      <c r="K169">
        <v>0</v>
      </c>
      <c r="L169">
        <v>0</v>
      </c>
      <c r="S169">
        <v>0</v>
      </c>
      <c r="T169">
        <v>0</v>
      </c>
    </row>
    <row r="170" spans="11:20">
      <c r="K170">
        <v>0</v>
      </c>
      <c r="L170">
        <v>0</v>
      </c>
      <c r="S170">
        <v>0</v>
      </c>
      <c r="T170">
        <v>0</v>
      </c>
    </row>
    <row r="171" spans="11:20">
      <c r="K171">
        <v>0</v>
      </c>
      <c r="L171">
        <v>0</v>
      </c>
      <c r="S171">
        <v>0</v>
      </c>
      <c r="T171">
        <v>0</v>
      </c>
    </row>
    <row r="172" spans="11:20">
      <c r="K172">
        <v>0</v>
      </c>
      <c r="L172">
        <v>0</v>
      </c>
      <c r="S172">
        <v>0</v>
      </c>
      <c r="T172">
        <v>0</v>
      </c>
    </row>
    <row r="173" spans="11:20">
      <c r="K173">
        <v>0</v>
      </c>
      <c r="L173">
        <v>0</v>
      </c>
      <c r="S173">
        <v>0</v>
      </c>
      <c r="T173">
        <v>0</v>
      </c>
    </row>
    <row r="174" spans="11:20">
      <c r="K174">
        <v>0</v>
      </c>
      <c r="L174">
        <v>0</v>
      </c>
      <c r="S174">
        <v>0</v>
      </c>
      <c r="T174">
        <v>0</v>
      </c>
    </row>
    <row r="175" spans="11:20">
      <c r="K175">
        <v>0</v>
      </c>
      <c r="L175">
        <v>0</v>
      </c>
      <c r="S175">
        <v>0</v>
      </c>
      <c r="T175">
        <v>0</v>
      </c>
    </row>
    <row r="176" spans="11:20">
      <c r="K176">
        <v>0</v>
      </c>
      <c r="L176">
        <v>0</v>
      </c>
      <c r="S176">
        <v>0</v>
      </c>
      <c r="T176">
        <v>0</v>
      </c>
    </row>
    <row r="177" spans="11:20">
      <c r="K177">
        <v>0</v>
      </c>
      <c r="L177">
        <v>0</v>
      </c>
      <c r="S177">
        <v>0</v>
      </c>
      <c r="T177">
        <v>0</v>
      </c>
    </row>
    <row r="178" spans="11:20">
      <c r="K178">
        <v>0</v>
      </c>
      <c r="L178">
        <v>0</v>
      </c>
      <c r="S178">
        <v>0</v>
      </c>
      <c r="T178">
        <v>0</v>
      </c>
    </row>
    <row r="179" spans="11:20">
      <c r="K179">
        <v>0</v>
      </c>
      <c r="L179">
        <v>0</v>
      </c>
      <c r="S179">
        <v>0</v>
      </c>
      <c r="T179">
        <v>0</v>
      </c>
    </row>
    <row r="180" spans="11:20">
      <c r="K180">
        <v>0</v>
      </c>
      <c r="L180">
        <v>0</v>
      </c>
      <c r="S180">
        <v>0</v>
      </c>
      <c r="T180">
        <v>0</v>
      </c>
    </row>
    <row r="181" spans="11:20">
      <c r="K181">
        <v>0</v>
      </c>
      <c r="L181">
        <v>0</v>
      </c>
      <c r="S181">
        <v>0</v>
      </c>
      <c r="T181">
        <v>0</v>
      </c>
    </row>
    <row r="182" spans="11:20">
      <c r="K182">
        <v>0</v>
      </c>
      <c r="L182">
        <v>0</v>
      </c>
      <c r="S182">
        <v>0</v>
      </c>
      <c r="T182">
        <v>0</v>
      </c>
    </row>
    <row r="183" spans="11:20">
      <c r="K183">
        <v>0</v>
      </c>
      <c r="L183">
        <v>0</v>
      </c>
      <c r="S183">
        <v>0</v>
      </c>
      <c r="T183">
        <v>0</v>
      </c>
    </row>
    <row r="184" spans="11:20">
      <c r="K184">
        <v>0</v>
      </c>
      <c r="L184">
        <v>0</v>
      </c>
      <c r="S184">
        <v>0</v>
      </c>
      <c r="T184">
        <v>0</v>
      </c>
    </row>
    <row r="185" spans="11:20">
      <c r="K185">
        <v>0</v>
      </c>
      <c r="L185">
        <v>0</v>
      </c>
      <c r="S185">
        <v>0</v>
      </c>
      <c r="T185">
        <v>0</v>
      </c>
    </row>
    <row r="186" spans="11:20">
      <c r="K186">
        <v>0</v>
      </c>
      <c r="L186">
        <v>0</v>
      </c>
      <c r="S186">
        <v>0</v>
      </c>
      <c r="T186">
        <v>0</v>
      </c>
    </row>
    <row r="187" spans="11:20">
      <c r="K187">
        <v>0</v>
      </c>
      <c r="L187">
        <v>0</v>
      </c>
      <c r="S187">
        <v>0</v>
      </c>
      <c r="T187">
        <v>0</v>
      </c>
    </row>
    <row r="188" spans="11:20">
      <c r="K188">
        <v>0</v>
      </c>
      <c r="L188">
        <v>0</v>
      </c>
      <c r="S188">
        <v>0</v>
      </c>
      <c r="T188">
        <v>0</v>
      </c>
    </row>
    <row r="189" spans="11:20">
      <c r="K189">
        <v>0</v>
      </c>
      <c r="L189">
        <v>0</v>
      </c>
      <c r="S189">
        <v>0</v>
      </c>
      <c r="T189">
        <v>0</v>
      </c>
    </row>
    <row r="190" spans="11:20">
      <c r="K190">
        <v>0</v>
      </c>
      <c r="L190">
        <v>0</v>
      </c>
      <c r="S190">
        <v>0</v>
      </c>
      <c r="T190">
        <v>0</v>
      </c>
    </row>
    <row r="191" spans="11:20">
      <c r="K191">
        <v>0</v>
      </c>
      <c r="L191">
        <v>0</v>
      </c>
    </row>
    <row r="192" spans="11:20">
      <c r="K192">
        <v>0</v>
      </c>
      <c r="L192">
        <v>0</v>
      </c>
    </row>
    <row r="193" spans="11:12">
      <c r="K193">
        <v>0</v>
      </c>
      <c r="L193">
        <v>0</v>
      </c>
    </row>
    <row r="194" spans="11:12">
      <c r="K194">
        <v>0</v>
      </c>
      <c r="L194">
        <v>0</v>
      </c>
    </row>
    <row r="195" spans="11:12">
      <c r="K195">
        <v>0</v>
      </c>
      <c r="L195">
        <v>0</v>
      </c>
    </row>
    <row r="196" spans="11:12">
      <c r="K196">
        <v>0</v>
      </c>
      <c r="L196">
        <v>0</v>
      </c>
    </row>
    <row r="197" spans="11:12">
      <c r="K197">
        <v>0</v>
      </c>
      <c r="L197">
        <v>0</v>
      </c>
    </row>
    <row r="198" spans="11:12">
      <c r="K198">
        <v>0</v>
      </c>
      <c r="L198">
        <v>0</v>
      </c>
    </row>
    <row r="199" spans="11:12">
      <c r="K199">
        <v>0</v>
      </c>
      <c r="L199">
        <v>0</v>
      </c>
    </row>
    <row r="200" spans="11:12">
      <c r="K200">
        <v>0</v>
      </c>
      <c r="L200">
        <v>0</v>
      </c>
    </row>
    <row r="201" spans="11:12">
      <c r="K201">
        <v>0</v>
      </c>
      <c r="L201">
        <v>0</v>
      </c>
    </row>
    <row r="202" spans="11:12">
      <c r="K202">
        <v>0</v>
      </c>
      <c r="L202">
        <v>0</v>
      </c>
    </row>
    <row r="203" spans="11:12">
      <c r="K203">
        <v>0</v>
      </c>
      <c r="L203">
        <v>0</v>
      </c>
    </row>
    <row r="204" spans="11:12">
      <c r="K204">
        <v>0</v>
      </c>
      <c r="L204">
        <v>0</v>
      </c>
    </row>
    <row r="205" spans="11:12">
      <c r="K205">
        <v>0</v>
      </c>
      <c r="L205">
        <v>0</v>
      </c>
    </row>
    <row r="206" spans="11:12">
      <c r="K206">
        <v>0</v>
      </c>
      <c r="L206">
        <v>0</v>
      </c>
    </row>
    <row r="207" spans="11:12">
      <c r="K207">
        <v>0</v>
      </c>
      <c r="L207">
        <v>0</v>
      </c>
    </row>
    <row r="208" spans="11:12">
      <c r="K208">
        <v>0</v>
      </c>
      <c r="L208">
        <v>0</v>
      </c>
    </row>
    <row r="209" spans="11:12">
      <c r="K209">
        <v>0</v>
      </c>
      <c r="L209">
        <v>0</v>
      </c>
    </row>
    <row r="210" spans="11:12">
      <c r="K210">
        <v>0</v>
      </c>
      <c r="L210">
        <v>0</v>
      </c>
    </row>
    <row r="211" spans="11:12">
      <c r="K211">
        <v>0</v>
      </c>
      <c r="L211">
        <v>0</v>
      </c>
    </row>
    <row r="212" spans="11:12">
      <c r="K212">
        <v>0</v>
      </c>
      <c r="L212">
        <v>0</v>
      </c>
    </row>
    <row r="213" spans="11:12">
      <c r="K213">
        <v>0</v>
      </c>
      <c r="L213">
        <v>0</v>
      </c>
    </row>
    <row r="214" spans="11:12">
      <c r="K214">
        <v>0</v>
      </c>
      <c r="L214">
        <v>0</v>
      </c>
    </row>
    <row r="215" spans="11:12">
      <c r="K215">
        <v>0</v>
      </c>
      <c r="L215">
        <v>0</v>
      </c>
    </row>
    <row r="216" spans="11:12">
      <c r="K216">
        <v>0</v>
      </c>
      <c r="L216">
        <v>0</v>
      </c>
    </row>
    <row r="217" spans="11:12">
      <c r="K217">
        <v>0</v>
      </c>
      <c r="L217">
        <v>0</v>
      </c>
    </row>
    <row r="218" spans="11:12">
      <c r="K218">
        <v>0</v>
      </c>
      <c r="L218">
        <v>0</v>
      </c>
    </row>
    <row r="219" spans="11:12">
      <c r="K219">
        <v>0</v>
      </c>
      <c r="L219">
        <v>0</v>
      </c>
    </row>
    <row r="220" spans="11:12">
      <c r="K220">
        <v>0</v>
      </c>
      <c r="L220">
        <v>0</v>
      </c>
    </row>
    <row r="221" spans="11:12">
      <c r="K221">
        <v>0</v>
      </c>
      <c r="L221">
        <v>0</v>
      </c>
    </row>
    <row r="222" spans="11:12">
      <c r="K222">
        <v>0</v>
      </c>
      <c r="L222">
        <v>0</v>
      </c>
    </row>
    <row r="223" spans="11:12">
      <c r="K223">
        <v>0</v>
      </c>
      <c r="L223">
        <v>0</v>
      </c>
    </row>
    <row r="224" spans="11:12">
      <c r="K224">
        <v>0</v>
      </c>
      <c r="L224">
        <v>0</v>
      </c>
    </row>
    <row r="225" spans="11:12">
      <c r="K225">
        <v>0</v>
      </c>
      <c r="L225">
        <v>0</v>
      </c>
    </row>
    <row r="226" spans="11:12">
      <c r="K226">
        <v>0</v>
      </c>
      <c r="L226">
        <v>0</v>
      </c>
    </row>
    <row r="227" spans="11:12">
      <c r="K227">
        <v>0</v>
      </c>
      <c r="L227">
        <v>0</v>
      </c>
    </row>
    <row r="228" spans="11:12">
      <c r="K228">
        <v>0</v>
      </c>
      <c r="L228">
        <v>0</v>
      </c>
    </row>
    <row r="229" spans="11:12">
      <c r="K229">
        <v>0</v>
      </c>
      <c r="L229">
        <v>0</v>
      </c>
    </row>
    <row r="230" spans="11:12">
      <c r="K230">
        <v>0</v>
      </c>
      <c r="L230">
        <v>0</v>
      </c>
    </row>
    <row r="231" spans="11:12">
      <c r="K231">
        <v>0</v>
      </c>
      <c r="L231">
        <v>0</v>
      </c>
    </row>
    <row r="232" spans="11:12">
      <c r="K232">
        <v>0</v>
      </c>
      <c r="L232">
        <v>0</v>
      </c>
    </row>
    <row r="233" spans="11:12">
      <c r="K233">
        <v>0</v>
      </c>
      <c r="L233">
        <v>0</v>
      </c>
    </row>
    <row r="234" spans="11:12">
      <c r="K234">
        <v>0</v>
      </c>
      <c r="L234">
        <v>0</v>
      </c>
    </row>
    <row r="235" spans="11:12">
      <c r="K235">
        <v>0</v>
      </c>
      <c r="L235">
        <v>0</v>
      </c>
    </row>
    <row r="236" spans="11:12">
      <c r="K236">
        <v>0</v>
      </c>
      <c r="L236">
        <v>0</v>
      </c>
    </row>
    <row r="237" spans="11:12">
      <c r="K237">
        <v>0</v>
      </c>
      <c r="L237">
        <v>0</v>
      </c>
    </row>
    <row r="238" spans="11:12">
      <c r="K238">
        <v>0</v>
      </c>
      <c r="L238">
        <v>0</v>
      </c>
    </row>
    <row r="239" spans="11:12">
      <c r="K239">
        <v>0</v>
      </c>
      <c r="L239">
        <v>0</v>
      </c>
    </row>
    <row r="240" spans="11:12">
      <c r="K240">
        <v>0</v>
      </c>
      <c r="L240">
        <v>0</v>
      </c>
    </row>
    <row r="241" spans="11:12">
      <c r="K241">
        <v>0</v>
      </c>
      <c r="L241">
        <v>0</v>
      </c>
    </row>
    <row r="242" spans="11:12">
      <c r="K242">
        <v>0</v>
      </c>
      <c r="L242">
        <v>0</v>
      </c>
    </row>
    <row r="243" spans="11:12">
      <c r="K243">
        <v>0</v>
      </c>
      <c r="L243">
        <v>0</v>
      </c>
    </row>
    <row r="244" spans="11:12">
      <c r="K244">
        <v>0</v>
      </c>
      <c r="L244">
        <v>0</v>
      </c>
    </row>
    <row r="245" spans="11:12">
      <c r="K245">
        <v>0</v>
      </c>
      <c r="L245">
        <v>0</v>
      </c>
    </row>
    <row r="246" spans="11:12">
      <c r="K246">
        <v>0</v>
      </c>
      <c r="L246">
        <v>0</v>
      </c>
    </row>
    <row r="247" spans="11:12">
      <c r="K247">
        <v>0</v>
      </c>
      <c r="L247">
        <v>0</v>
      </c>
    </row>
    <row r="248" spans="11:12">
      <c r="K248">
        <v>0</v>
      </c>
      <c r="L248">
        <v>0</v>
      </c>
    </row>
    <row r="249" spans="11:12">
      <c r="K249">
        <v>0</v>
      </c>
      <c r="L249">
        <v>0</v>
      </c>
    </row>
    <row r="250" spans="11:12">
      <c r="K250">
        <v>0</v>
      </c>
      <c r="L250">
        <v>0</v>
      </c>
    </row>
    <row r="251" spans="11:12">
      <c r="K251">
        <v>0</v>
      </c>
      <c r="L251">
        <v>0</v>
      </c>
    </row>
    <row r="252" spans="11:12">
      <c r="K252">
        <v>0</v>
      </c>
      <c r="L252">
        <v>0</v>
      </c>
    </row>
    <row r="253" spans="11:12">
      <c r="K253">
        <v>0</v>
      </c>
      <c r="L253">
        <v>0</v>
      </c>
    </row>
    <row r="254" spans="11:12">
      <c r="K254">
        <v>0</v>
      </c>
      <c r="L254">
        <v>0</v>
      </c>
    </row>
    <row r="255" spans="11:12">
      <c r="K255">
        <v>0</v>
      </c>
      <c r="L255">
        <v>0</v>
      </c>
    </row>
    <row r="256" spans="11:12">
      <c r="K256">
        <v>0</v>
      </c>
      <c r="L256">
        <v>0</v>
      </c>
    </row>
    <row r="257" spans="11:12">
      <c r="K257">
        <v>0</v>
      </c>
      <c r="L257">
        <v>0</v>
      </c>
    </row>
    <row r="258" spans="11:12">
      <c r="K258">
        <v>0</v>
      </c>
      <c r="L258">
        <v>0</v>
      </c>
    </row>
    <row r="259" spans="11:12">
      <c r="K259">
        <v>0</v>
      </c>
      <c r="L259">
        <v>0</v>
      </c>
    </row>
    <row r="260" spans="11:12">
      <c r="K260">
        <v>0</v>
      </c>
      <c r="L260">
        <v>0</v>
      </c>
    </row>
    <row r="261" spans="11:12">
      <c r="K261">
        <v>0</v>
      </c>
      <c r="L261">
        <v>0</v>
      </c>
    </row>
    <row r="262" spans="11:12">
      <c r="K262">
        <v>0</v>
      </c>
      <c r="L262">
        <v>0</v>
      </c>
    </row>
    <row r="263" spans="11:12">
      <c r="K263">
        <v>0</v>
      </c>
      <c r="L263">
        <v>0</v>
      </c>
    </row>
    <row r="264" spans="11:12">
      <c r="K264">
        <v>0</v>
      </c>
      <c r="L264">
        <v>0</v>
      </c>
    </row>
    <row r="265" spans="11:12">
      <c r="K265">
        <v>0</v>
      </c>
      <c r="L265">
        <v>0</v>
      </c>
    </row>
    <row r="266" spans="11:12">
      <c r="K266">
        <v>0</v>
      </c>
      <c r="L266">
        <v>0</v>
      </c>
    </row>
    <row r="267" spans="11:12">
      <c r="K267">
        <v>0</v>
      </c>
      <c r="L267">
        <v>0</v>
      </c>
    </row>
    <row r="268" spans="11:12">
      <c r="K268">
        <v>0</v>
      </c>
      <c r="L268">
        <v>0</v>
      </c>
    </row>
    <row r="269" spans="11:12">
      <c r="K269">
        <v>0</v>
      </c>
      <c r="L269">
        <v>0</v>
      </c>
    </row>
    <row r="270" spans="11:12">
      <c r="K270">
        <v>0</v>
      </c>
      <c r="L270">
        <v>0</v>
      </c>
    </row>
    <row r="271" spans="11:12">
      <c r="K271">
        <v>0</v>
      </c>
      <c r="L271">
        <v>0</v>
      </c>
    </row>
    <row r="272" spans="11:12">
      <c r="K272">
        <v>0</v>
      </c>
      <c r="L272">
        <v>0</v>
      </c>
    </row>
    <row r="273" spans="11:12">
      <c r="K273">
        <v>0</v>
      </c>
      <c r="L273">
        <v>0</v>
      </c>
    </row>
    <row r="274" spans="11:12">
      <c r="K274">
        <v>0</v>
      </c>
      <c r="L274">
        <v>0</v>
      </c>
    </row>
    <row r="275" spans="11:12">
      <c r="K275">
        <v>0</v>
      </c>
      <c r="L275">
        <v>0</v>
      </c>
    </row>
    <row r="276" spans="11:12">
      <c r="K276">
        <v>0</v>
      </c>
      <c r="L276">
        <v>0</v>
      </c>
    </row>
    <row r="277" spans="11:12">
      <c r="K277">
        <v>0</v>
      </c>
      <c r="L277">
        <v>0</v>
      </c>
    </row>
    <row r="278" spans="11:12">
      <c r="K278">
        <v>0</v>
      </c>
      <c r="L278">
        <v>0</v>
      </c>
    </row>
    <row r="279" spans="11:12">
      <c r="K279">
        <v>0</v>
      </c>
      <c r="L279">
        <v>0</v>
      </c>
    </row>
    <row r="280" spans="11:12">
      <c r="K280">
        <v>0</v>
      </c>
      <c r="L280">
        <v>0</v>
      </c>
    </row>
    <row r="281" spans="11:12">
      <c r="K281">
        <v>0</v>
      </c>
      <c r="L281">
        <v>0</v>
      </c>
    </row>
    <row r="282" spans="11:12">
      <c r="K282">
        <v>0</v>
      </c>
      <c r="L282">
        <v>0</v>
      </c>
    </row>
    <row r="283" spans="11:12">
      <c r="K283">
        <v>0</v>
      </c>
      <c r="L283">
        <v>0</v>
      </c>
    </row>
    <row r="284" spans="11:12">
      <c r="K284">
        <v>0</v>
      </c>
      <c r="L284">
        <v>0</v>
      </c>
    </row>
    <row r="285" spans="11:12">
      <c r="K285">
        <v>0</v>
      </c>
      <c r="L285">
        <v>0</v>
      </c>
    </row>
    <row r="286" spans="11:12">
      <c r="K286">
        <v>0</v>
      </c>
      <c r="L286">
        <v>0</v>
      </c>
    </row>
    <row r="287" spans="11:12">
      <c r="K287">
        <v>0</v>
      </c>
      <c r="L287">
        <v>0</v>
      </c>
    </row>
    <row r="288" spans="11:12">
      <c r="K288">
        <v>0</v>
      </c>
      <c r="L288">
        <v>0</v>
      </c>
    </row>
    <row r="289" spans="11:12">
      <c r="K289">
        <v>0</v>
      </c>
      <c r="L289">
        <v>0</v>
      </c>
    </row>
    <row r="290" spans="11:12">
      <c r="K290">
        <v>0</v>
      </c>
      <c r="L290">
        <v>0</v>
      </c>
    </row>
    <row r="291" spans="11:12">
      <c r="K291">
        <v>0</v>
      </c>
      <c r="L291">
        <v>0</v>
      </c>
    </row>
    <row r="292" spans="11:12">
      <c r="K292">
        <v>0</v>
      </c>
      <c r="L292">
        <v>0</v>
      </c>
    </row>
    <row r="293" spans="11:12">
      <c r="K293">
        <v>0</v>
      </c>
      <c r="L293">
        <v>0</v>
      </c>
    </row>
    <row r="294" spans="11:12">
      <c r="K294">
        <v>0</v>
      </c>
      <c r="L294">
        <v>0</v>
      </c>
    </row>
    <row r="295" spans="11:12">
      <c r="K295">
        <v>0</v>
      </c>
      <c r="L295">
        <v>0</v>
      </c>
    </row>
    <row r="296" spans="11:12">
      <c r="K296">
        <v>0</v>
      </c>
      <c r="L296">
        <v>0</v>
      </c>
    </row>
    <row r="297" spans="11:12">
      <c r="K297">
        <v>0</v>
      </c>
      <c r="L297">
        <v>0</v>
      </c>
    </row>
    <row r="298" spans="11:12">
      <c r="K298">
        <v>0</v>
      </c>
      <c r="L298">
        <v>0</v>
      </c>
    </row>
    <row r="299" spans="11:12">
      <c r="K299">
        <v>0</v>
      </c>
      <c r="L299">
        <v>0</v>
      </c>
    </row>
    <row r="300" spans="11:12">
      <c r="K300">
        <v>0</v>
      </c>
      <c r="L300">
        <v>0</v>
      </c>
    </row>
    <row r="301" spans="11:12">
      <c r="K301">
        <v>0</v>
      </c>
      <c r="L301">
        <v>0</v>
      </c>
    </row>
    <row r="302" spans="11:12">
      <c r="K302">
        <v>0</v>
      </c>
      <c r="L302">
        <v>0</v>
      </c>
    </row>
    <row r="303" spans="11:12">
      <c r="K303">
        <v>0</v>
      </c>
      <c r="L303">
        <v>0</v>
      </c>
    </row>
    <row r="304" spans="11:12">
      <c r="K304">
        <v>0</v>
      </c>
      <c r="L304">
        <v>0</v>
      </c>
    </row>
    <row r="305" spans="11:12">
      <c r="K305">
        <v>0</v>
      </c>
      <c r="L305">
        <v>0</v>
      </c>
    </row>
    <row r="306" spans="11:12">
      <c r="K306">
        <v>0</v>
      </c>
      <c r="L306">
        <v>0</v>
      </c>
    </row>
    <row r="307" spans="11:12">
      <c r="K307">
        <v>0</v>
      </c>
      <c r="L307">
        <v>0</v>
      </c>
    </row>
    <row r="308" spans="11:12">
      <c r="K308">
        <v>0</v>
      </c>
      <c r="L308">
        <v>0</v>
      </c>
    </row>
    <row r="309" spans="11:12">
      <c r="K309">
        <v>0</v>
      </c>
      <c r="L309">
        <v>0</v>
      </c>
    </row>
    <row r="310" spans="11:12">
      <c r="K310">
        <v>0</v>
      </c>
      <c r="L310">
        <v>0</v>
      </c>
    </row>
    <row r="311" spans="11:12">
      <c r="K311">
        <v>0</v>
      </c>
      <c r="L311">
        <v>0</v>
      </c>
    </row>
    <row r="312" spans="11:12">
      <c r="K312">
        <v>0</v>
      </c>
      <c r="L312">
        <v>0</v>
      </c>
    </row>
    <row r="313" spans="11:12">
      <c r="K313">
        <v>0</v>
      </c>
      <c r="L313">
        <v>0</v>
      </c>
    </row>
    <row r="314" spans="11:12">
      <c r="K314">
        <v>0</v>
      </c>
      <c r="L314">
        <v>0</v>
      </c>
    </row>
    <row r="315" spans="11:12">
      <c r="K315">
        <v>0</v>
      </c>
      <c r="L315">
        <v>0</v>
      </c>
    </row>
    <row r="316" spans="11:12">
      <c r="K316">
        <v>0</v>
      </c>
      <c r="L316">
        <v>0</v>
      </c>
    </row>
    <row r="317" spans="11:12">
      <c r="K317">
        <v>0</v>
      </c>
      <c r="L317">
        <v>0</v>
      </c>
    </row>
    <row r="318" spans="11:12">
      <c r="K318">
        <v>0</v>
      </c>
      <c r="L318">
        <v>0</v>
      </c>
    </row>
    <row r="319" spans="11:12">
      <c r="K319">
        <v>0</v>
      </c>
      <c r="L319">
        <v>0</v>
      </c>
    </row>
    <row r="320" spans="11:12">
      <c r="K320">
        <v>0</v>
      </c>
      <c r="L320">
        <v>0</v>
      </c>
    </row>
    <row r="321" spans="11:12">
      <c r="K321">
        <v>0</v>
      </c>
      <c r="L321">
        <v>0</v>
      </c>
    </row>
    <row r="322" spans="11:12">
      <c r="K322">
        <v>0</v>
      </c>
      <c r="L322">
        <v>0</v>
      </c>
    </row>
    <row r="323" spans="11:12">
      <c r="K323">
        <v>0</v>
      </c>
      <c r="L323">
        <v>0</v>
      </c>
    </row>
    <row r="324" spans="11:12">
      <c r="K324">
        <v>0</v>
      </c>
      <c r="L324">
        <v>0</v>
      </c>
    </row>
    <row r="325" spans="11:12">
      <c r="K325">
        <v>0</v>
      </c>
      <c r="L325">
        <v>0</v>
      </c>
    </row>
    <row r="326" spans="11:12">
      <c r="K326">
        <v>0</v>
      </c>
      <c r="L326">
        <v>0</v>
      </c>
    </row>
    <row r="327" spans="11:12">
      <c r="K327">
        <v>0</v>
      </c>
      <c r="L327">
        <v>0</v>
      </c>
    </row>
    <row r="328" spans="11:12">
      <c r="K328">
        <v>0</v>
      </c>
      <c r="L328">
        <v>0</v>
      </c>
    </row>
    <row r="329" spans="11:12">
      <c r="K329">
        <v>0</v>
      </c>
      <c r="L329">
        <v>0</v>
      </c>
    </row>
    <row r="330" spans="11:12">
      <c r="K330">
        <v>0</v>
      </c>
      <c r="L330">
        <v>0</v>
      </c>
    </row>
    <row r="331" spans="11:12">
      <c r="K331">
        <v>0</v>
      </c>
      <c r="L331">
        <v>0</v>
      </c>
    </row>
    <row r="332" spans="11:12">
      <c r="K332">
        <v>0</v>
      </c>
      <c r="L332">
        <v>0</v>
      </c>
    </row>
    <row r="333" spans="11:12">
      <c r="K333">
        <v>0</v>
      </c>
      <c r="L333">
        <v>0</v>
      </c>
    </row>
    <row r="334" spans="11:12">
      <c r="K334">
        <v>0</v>
      </c>
      <c r="L334">
        <v>0</v>
      </c>
    </row>
    <row r="335" spans="11:12">
      <c r="K335">
        <v>0</v>
      </c>
      <c r="L335">
        <v>0</v>
      </c>
    </row>
    <row r="336" spans="11:12">
      <c r="K336">
        <v>0</v>
      </c>
      <c r="L336">
        <v>0</v>
      </c>
    </row>
    <row r="337" spans="11:12">
      <c r="K337">
        <v>0</v>
      </c>
      <c r="L337">
        <v>0</v>
      </c>
    </row>
    <row r="338" spans="11:12">
      <c r="K338">
        <v>0</v>
      </c>
      <c r="L338">
        <v>0</v>
      </c>
    </row>
    <row r="339" spans="11:12">
      <c r="K339">
        <v>0</v>
      </c>
      <c r="L339">
        <v>0</v>
      </c>
    </row>
    <row r="340" spans="11:12">
      <c r="K340">
        <v>0</v>
      </c>
      <c r="L340">
        <v>0</v>
      </c>
    </row>
    <row r="341" spans="11:12">
      <c r="K341">
        <v>0</v>
      </c>
      <c r="L341">
        <v>0</v>
      </c>
    </row>
    <row r="342" spans="11:12">
      <c r="K342">
        <v>0</v>
      </c>
      <c r="L342">
        <v>0</v>
      </c>
    </row>
    <row r="343" spans="11:12">
      <c r="K343">
        <v>0</v>
      </c>
      <c r="L343">
        <v>0</v>
      </c>
    </row>
    <row r="344" spans="11:12">
      <c r="K344">
        <v>0</v>
      </c>
      <c r="L344">
        <v>0</v>
      </c>
    </row>
    <row r="345" spans="11:12">
      <c r="K345">
        <v>0</v>
      </c>
      <c r="L345">
        <v>0</v>
      </c>
    </row>
    <row r="346" spans="11:12">
      <c r="K346">
        <v>0</v>
      </c>
      <c r="L346">
        <v>0</v>
      </c>
    </row>
    <row r="347" spans="11:12">
      <c r="K347">
        <v>0</v>
      </c>
      <c r="L347">
        <v>0</v>
      </c>
    </row>
    <row r="348" spans="11:12">
      <c r="K348">
        <v>0</v>
      </c>
      <c r="L348">
        <v>0</v>
      </c>
    </row>
    <row r="349" spans="11:12">
      <c r="K349">
        <v>0</v>
      </c>
      <c r="L349">
        <v>0</v>
      </c>
    </row>
    <row r="350" spans="11:12">
      <c r="K350">
        <v>0</v>
      </c>
      <c r="L350">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V356"/>
  <sheetViews>
    <sheetView workbookViewId="0"/>
  </sheetViews>
  <sheetFormatPr defaultRowHeight="15"/>
  <sheetData>
    <row r="1" spans="1:74">
      <c r="A1" t="s">
        <v>29966</v>
      </c>
      <c r="B1" t="s">
        <v>29967</v>
      </c>
      <c r="C1" t="s">
        <v>29968</v>
      </c>
      <c r="D1" t="s">
        <v>29969</v>
      </c>
      <c r="E1" t="s">
        <v>29970</v>
      </c>
      <c r="F1" t="s">
        <v>29971</v>
      </c>
      <c r="G1" t="s">
        <v>29972</v>
      </c>
      <c r="H1" t="s">
        <v>29973</v>
      </c>
      <c r="I1" t="s">
        <v>29974</v>
      </c>
      <c r="J1" t="s">
        <v>29975</v>
      </c>
      <c r="K1" t="s">
        <v>29976</v>
      </c>
      <c r="L1" t="s">
        <v>29977</v>
      </c>
      <c r="M1" t="s">
        <v>29978</v>
      </c>
      <c r="N1" t="s">
        <v>29979</v>
      </c>
      <c r="O1" t="s">
        <v>29980</v>
      </c>
      <c r="P1" t="s">
        <v>29981</v>
      </c>
      <c r="Q1" t="s">
        <v>29982</v>
      </c>
      <c r="R1" t="s">
        <v>29983</v>
      </c>
      <c r="S1" t="s">
        <v>29984</v>
      </c>
      <c r="T1" t="s">
        <v>29985</v>
      </c>
      <c r="U1" t="s">
        <v>29986</v>
      </c>
      <c r="V1" t="s">
        <v>29987</v>
      </c>
      <c r="W1" t="s">
        <v>29988</v>
      </c>
      <c r="X1" t="s">
        <v>29989</v>
      </c>
      <c r="Y1" t="s">
        <v>29990</v>
      </c>
      <c r="Z1" t="s">
        <v>29991</v>
      </c>
      <c r="AA1" t="s">
        <v>29992</v>
      </c>
      <c r="AB1" t="s">
        <v>29993</v>
      </c>
      <c r="AC1" t="s">
        <v>29994</v>
      </c>
      <c r="AD1" t="s">
        <v>29995</v>
      </c>
      <c r="AE1" t="s">
        <v>29996</v>
      </c>
      <c r="AF1" t="s">
        <v>29997</v>
      </c>
      <c r="AG1" t="s">
        <v>29998</v>
      </c>
      <c r="AH1" t="s">
        <v>29999</v>
      </c>
      <c r="AI1" t="s">
        <v>30000</v>
      </c>
      <c r="AJ1" t="s">
        <v>30001</v>
      </c>
      <c r="AK1" t="s">
        <v>30002</v>
      </c>
      <c r="AL1" t="s">
        <v>30003</v>
      </c>
      <c r="AM1" t="s">
        <v>30004</v>
      </c>
      <c r="AN1" t="s">
        <v>30005</v>
      </c>
      <c r="AO1" t="s">
        <v>30006</v>
      </c>
      <c r="AP1" t="s">
        <v>30007</v>
      </c>
      <c r="AQ1" t="s">
        <v>30008</v>
      </c>
      <c r="AR1" t="s">
        <v>30009</v>
      </c>
      <c r="AS1" t="s">
        <v>30010</v>
      </c>
      <c r="AT1" t="s">
        <v>30011</v>
      </c>
      <c r="AU1" t="s">
        <v>30012</v>
      </c>
      <c r="AV1" t="s">
        <v>30013</v>
      </c>
      <c r="AW1" t="s">
        <v>30014</v>
      </c>
      <c r="AX1" t="s">
        <v>30015</v>
      </c>
      <c r="AY1" t="s">
        <v>30016</v>
      </c>
      <c r="AZ1" t="s">
        <v>30017</v>
      </c>
      <c r="BA1" t="s">
        <v>30018</v>
      </c>
      <c r="BB1" t="s">
        <v>30019</v>
      </c>
      <c r="BC1" t="s">
        <v>30020</v>
      </c>
      <c r="BD1" t="s">
        <v>30021</v>
      </c>
      <c r="BE1" t="s">
        <v>30022</v>
      </c>
      <c r="BF1" t="s">
        <v>30023</v>
      </c>
      <c r="BG1" t="s">
        <v>30024</v>
      </c>
      <c r="BH1" t="s">
        <v>30025</v>
      </c>
      <c r="BI1" t="s">
        <v>30026</v>
      </c>
      <c r="BJ1" t="s">
        <v>30027</v>
      </c>
      <c r="BK1" t="s">
        <v>30028</v>
      </c>
      <c r="BL1" t="s">
        <v>30029</v>
      </c>
      <c r="BM1" t="s">
        <v>30030</v>
      </c>
      <c r="BN1" t="s">
        <v>30031</v>
      </c>
      <c r="BO1" t="s">
        <v>30032</v>
      </c>
      <c r="BP1" t="s">
        <v>30033</v>
      </c>
      <c r="BQ1" t="s">
        <v>30034</v>
      </c>
      <c r="BR1" t="s">
        <v>30035</v>
      </c>
      <c r="BS1" t="s">
        <v>30036</v>
      </c>
      <c r="BT1" t="s">
        <v>30037</v>
      </c>
      <c r="BU1" t="s">
        <v>30038</v>
      </c>
      <c r="BV1" t="s">
        <v>30039</v>
      </c>
    </row>
    <row r="2" spans="1:74">
      <c r="A2" cm="1">
        <f t="array" ref="A2:A16">_xlfn.VSTACK(_xlfn._xlws.FILTER(sets!$E:$E,(sets!$B:$B="purposeSet")*(sets!$G:$G="active")),_xlfn._xlws.FILTER(sets!$E:$E,(sets!$B:$B="genMissingnessSet")*(sets!$G:$G="active")))</f>
        <v>0</v>
      </c>
      <c r="B2" cm="1">
        <f t="array" ref="B2:B16">_xlfn.VSTACK(_xlfn._xlws.FILTER(sets!$D:$D,(sets!$B:$B="purposeSet")*(sets!$G:$G="active")),_xlfn._xlws.FILTER(sets!$D:$D,(sets!$B:$B="genMissingnessSet")*(sets!$G:$G="active")))</f>
        <v>0</v>
      </c>
      <c r="C2" cm="1">
        <f t="array" ref="C2:C13">_xlfn.VSTACK(_xlfn._xlws.FILTER(parts!$B:$B,(parts!$C:$C="compartments")*(parts!$U:$U="active")),_xlfn._xlws.FILTER(sets!$B:$B,(sets!$B:$B="genMissingnessSet")*(sets!$G:$G="active")))</f>
        <v>0</v>
      </c>
      <c r="D2" cm="1">
        <f t="array" ref="D2:D13">_xlfn.VSTACK(_xlfn._xlws.FILTER(parts!$A:$A,(parts!$C:$C="compartments")*(parts!$U:$U="active")),_xlfn._xlws.FILTER(sets!$A:$A,(sets!$B:$B="genMissingnessSet")*(sets!$G:$G="active")))</f>
        <v>0</v>
      </c>
      <c r="E2" cm="1">
        <f t="array" ref="E2:E12">_xlfn.VSTACK(_xlfn._xlws.FILTER(parts!$B:$B,(parts!$C:$C="specimens")*(parts!$U:$U="active")),_xlfn._xlws.FILTER(sets!$B:$B,(sets!$B:$B="genMissingnessSet")*(sets!$G:$G="active")))</f>
        <v>0</v>
      </c>
      <c r="F2" cm="1">
        <f t="array" ref="F2:F12">_xlfn.VSTACK(_xlfn._xlws.FILTER(parts!$A:$A,(parts!$C:$C="specimens")*(parts!$U:$U="active")),_xlfn._xlws.FILTER(sets!$A:$A,(sets!$B:$B="genMissingnessSet")*(sets!$G:$G="active")))</f>
        <v>0</v>
      </c>
      <c r="G2" cm="1">
        <f t="array" ref="G2:G13">_xlfn.VSTACK(_xlfn._xlws.FILTER(sets!$E:$E,(sets!$B:$B="fractionSet")*(sets!$G:$G="active")),_xlfn._xlws.FILTER(sets!$E:$E,(sets!$B:$B="genMissingnessSet")*(sets!$G:$G="active")))</f>
        <v>0</v>
      </c>
      <c r="H2" cm="1">
        <f t="array" ref="H2:H13">_xlfn.VSTACK(_xlfn._xlws.FILTER(sets!$D:$D,(sets!$B:$B="fractionSet")*(sets!$G:$G="active")),_xlfn._xlws.FILTER(sets!$D:$D,(sets!$B:$B="genMissingnessSet")*(sets!$G:$G="active")))</f>
        <v>0</v>
      </c>
      <c r="I2" cm="1">
        <f t="array" ref="I2:I90">_xlfn._xlws.FILTER(parts!$B:$B,(parts!$C:$C="groups")*(parts!$U:$U="active"))</f>
        <v>0</v>
      </c>
      <c r="J2" cm="1">
        <f t="array" ref="J2:J90">_xlfn._xlws.FILTER(parts!$A:$A,(parts!$C:$C="groups")*(parts!$U:$U="active"))</f>
        <v>0</v>
      </c>
      <c r="K2" cm="1">
        <f t="array" ref="K2:K31">_xlfn._xlws.FILTER(parts!$B:$B,(parts!$C:$C="classes")*(parts!$U:$U="active"))</f>
        <v>0</v>
      </c>
      <c r="L2" cm="1">
        <f t="array" ref="L2:L31">_xlfn._xlws.FILTER(parts!$A:$A,(parts!$C:$C="classes")*(parts!$U:$U="active"))</f>
        <v>0</v>
      </c>
      <c r="M2" cm="1">
        <f t="array" ref="M2:M356">_xlfn.VSTACK(_xlfn._xlws.FILTER(parts!$B:$B,(parts!$C:$C="measurements")*(parts!$U:$U="active")),_xlfn._xlws.FILTER(sets!$B:$B,(sets!$B:$B="genMissingnessSet")*(sets!$G:$G="active")))</f>
        <v>0</v>
      </c>
      <c r="N2" cm="1">
        <f t="array" ref="N2:N356">_xlfn.VSTACK(_xlfn._xlws.FILTER(parts!$A:$A,(parts!$C:$C="measurements")*(parts!$U:$U="active")),_xlfn._xlws.FILTER(sets!$A:$A,(sets!$B:$B="genMissingnessSet")*(sets!$G:$G="active")))</f>
        <v>0</v>
      </c>
      <c r="O2" cm="1">
        <f t="array" ref="O2:O109">_xlfn._xlws.FILTER(parts!$B:$B,(parts!$C:$C="units")*(parts!$U:$U="active"))</f>
        <v>0</v>
      </c>
      <c r="P2" cm="1">
        <f t="array" ref="P2:P109">_xlfn._xlws.FILTER(parts!$A:$A,(parts!$C:$C="units")*(parts!$U:$U="active"))</f>
        <v>0</v>
      </c>
      <c r="Q2" cm="1">
        <f t="array" ref="Q2:Q25">_xlfn._xlws.FILTER(parts!$B:$B,(parts!$C:$C="aggregations")*(parts!$U:$U="active"))</f>
        <v>0</v>
      </c>
      <c r="R2" cm="1">
        <f t="array" ref="R2:R25">_xlfn._xlws.FILTER(parts!$A:$A,(parts!$C:$C="aggregations")*(parts!$U:$U="active"))</f>
        <v>0</v>
      </c>
      <c r="S2" cm="1">
        <f t="array" ref="S2:S7">_xlfn.VSTACK(_xlfn._xlws.FILTER(sets!$E:$E,(sets!$B:$B="valTreatSet")*(sets!$G:$G="active")),_xlfn._xlws.FILTER(sets!$E:$E,(sets!$B:$B="genMissingnessSet")*(sets!$G:$G="active")))</f>
        <v>0</v>
      </c>
      <c r="T2" cm="1">
        <f t="array" ref="T2:T7">_xlfn.VSTACK(_xlfn._xlws.FILTER(sets!$D:$D,(sets!$B:$B="valTreatSet")*(sets!$G:$G="active")),_xlfn._xlws.FILTER(sets!$D:$D,(sets!$B:$B="genMissingnessSet")*(sets!$G:$G="active")))</f>
        <v>0</v>
      </c>
      <c r="U2" cm="1">
        <f t="array" ref="U2:U13">_xlfn.VSTACK(_xlfn._xlws.FILTER(parts!$B:$B,(parts!$C:$C="nomenclatures")*(parts!$U:$U="active")),_xlfn._xlws.FILTER(sets!$B:$B,(sets!$B:$B="genMissingnessSet")*(sets!$G:$G="active")))</f>
        <v>0</v>
      </c>
      <c r="V2" cm="1">
        <f t="array" ref="V2:V13">_xlfn.VSTACK(_xlfn._xlws.FILTER(parts!$A:$A,(parts!$C:$C="nomenclatures")*(parts!$U:$U="active")),_xlfn._xlws.FILTER(sets!$A:$A,(sets!$B:$B="genMissingnessSet")*(sets!$G:$G="active")))</f>
        <v>0</v>
      </c>
      <c r="W2" cm="1">
        <f t="array" ref="W2:W3">_xlfn._xlws.FILTER(sets!$E:$E,(sets!$B:$B="booleanSet")*(sets!$G:$G="active"))</f>
        <v>0</v>
      </c>
      <c r="X2" cm="1">
        <f t="array" ref="X2:X3">_xlfn._xlws.FILTER(sets!$D:$D,(sets!$B:$B="booleanSet")*(sets!$G:$G="active"))</f>
        <v>0</v>
      </c>
      <c r="Y2" cm="1">
        <f t="array" ref="Y2:Y49">_xlfn.VSTACK(_xlfn._xlws.FILTER(sets!$E:$E,(sets!$B:$B="licSet")*(sets!$G:$G="active")),_xlfn._xlws.FILTER(sets!$E:$E,(sets!$B:$B="genMissingnessSet")*(sets!$G:$G="active")))</f>
        <v>0</v>
      </c>
      <c r="Z2" cm="1">
        <f t="array" ref="Z2:Z49">_xlfn.VSTACK(_xlfn._xlws.FILTER(sets!$D:$D,(sets!$B:$B="licSet")*(sets!$G:$G="active")),_xlfn._xlws.FILTER(sets!$D:$D,(sets!$B:$B="genMissingnessSet")*(sets!$G:$G="active")))</f>
        <v>0</v>
      </c>
      <c r="AA2" cm="1">
        <f t="array" ref="AA2:AA13">_xlfn.VSTACK(_xlfn._xlws.FILTER(sets!$E:$E,(sets!$B:$B="replicateSet")*(sets!$G:$G="active")),_xlfn._xlws.FILTER(sets!$E:$E,(sets!$B:$B="genMissingnessSet")*(sets!$G:$G="active")))</f>
        <v>0</v>
      </c>
      <c r="AB2" cm="1">
        <f t="array" ref="AB2:AB13">_xlfn.VSTACK(_xlfn._xlws.FILTER(sets!$D:$D,(sets!$B:$B="replicateSet")*(sets!$G:$G="active")),_xlfn._xlws.FILTER(sets!$D:$D,(sets!$B:$B="genMissingnessSet")*(sets!$G:$G="active")))</f>
        <v>0</v>
      </c>
      <c r="AC2" cm="1">
        <f t="array" ref="AC2:AC10">_xlfn.VSTACK(_xlfn._xlws.FILTER(sets!$E:$E,(sets!$B:$B="originSet")*(sets!$G:$G="active")),_xlfn._xlws.FILTER(sets!$E:$E,(sets!$B:$B="genMissingnessSet")*(sets!$G:$G="active")))</f>
        <v>0</v>
      </c>
      <c r="AD2" cm="1">
        <f t="array" ref="AD2:AD10">_xlfn.VSTACK(_xlfn._xlws.FILTER(sets!$D:$D,(sets!$B:$B="originSet")*(sets!$G:$G="active")),_xlfn._xlws.FILTER(sets!$D:$D,(sets!$B:$B="genMissingnessSet")*(sets!$G:$G="active")))</f>
        <v>0</v>
      </c>
      <c r="AE2" cm="1">
        <f t="array" ref="AE2:AE26">_xlfn.VSTACK(_xlfn._xlws.FILTER(sets!$E:$E,(sets!$B:$B="collectSet")*(sets!$G:$G="active")),_xlfn._xlws.FILTER(sets!$E:$E,(sets!$B:$B="genMissingnessSet")*(sets!$G:$G="active")))</f>
        <v>0</v>
      </c>
      <c r="AF2" cm="1">
        <f t="array" ref="AF2:AF26">_xlfn.VSTACK(_xlfn._xlws.FILTER(sets!$D:$D,(sets!$B:$B="collectSet")*(sets!$G:$G="active")),_xlfn._xlws.FILTER(sets!$D:$D,(sets!$B:$B="genMissingnessSet")*(sets!$G:$G="active")))</f>
        <v>0</v>
      </c>
      <c r="AG2" cm="1">
        <f t="array" ref="AG2:AG26">_xlfn.VSTACK(_xlfn._xlws.FILTER(sets!$E:$E,(sets!$B:$B="sampleMatSet")*(sets!$G:$G="active")),_xlfn._xlws.FILTER(sets!$E:$E,(sets!$B:$B="genMissingnessSet")*(sets!$G:$G="active")))</f>
        <v>0</v>
      </c>
      <c r="AH2" cm="1">
        <f t="array" ref="AH2:AH26">_xlfn.VSTACK(_xlfn._xlws.FILTER(sets!$D:$D,(sets!$B:$B="sampleMatSet")*(sets!$G:$G="active")),_xlfn._xlws.FILTER(sets!$D:$D,(sets!$B:$B="genMissingnessSet")*(sets!$G:$G="active")))</f>
        <v>0</v>
      </c>
      <c r="AI2" cm="1">
        <f t="array" ref="AI2:AI33">_xlfn.VSTACK(_xlfn._xlws.FILTER(sets!$E:$E,(sets!$B:$B="siteTypeSet")*(sets!$G:$G="active")),_xlfn._xlws.FILTER(sets!$E:$E,(sets!$B:$B="genMissingnessSet")*(sets!$G:$G="active")))</f>
        <v>0</v>
      </c>
      <c r="AJ2" cm="1">
        <f t="array" ref="AJ2:AJ33">_xlfn.VSTACK(_xlfn._xlws.FILTER(sets!$D:$D,(sets!$B:$B="siteTypeSet")*(sets!$G:$G="active")),_xlfn._xlws.FILTER(sets!$D:$D,(sets!$B:$B="genMissingnessSet")*(sets!$G:$G="active")))</f>
        <v>0</v>
      </c>
      <c r="AK2" cm="1">
        <f t="array" ref="AK2:AK36">_xlfn.VSTACK(_xlfn._xlws.FILTER(sets!$E:$E,(sets!$B:$B="shedSet")*(sets!$G:$G="active")),_xlfn._xlws.FILTER(sets!$E:$E,(sets!$B:$B="genMissingnessSet")*(sets!$G:$G="active")))</f>
        <v>0</v>
      </c>
      <c r="AL2" cm="1">
        <f t="array" ref="AL2:AL36">_xlfn.VSTACK(_xlfn._xlws.FILTER(sets!$D:$D,(sets!$B:$B="shedSet")*(sets!$G:$G="active")),_xlfn._xlws.FILTER(sets!$D:$D,(sets!$B:$B="genMissingnessSet")*(sets!$G:$G="active")))</f>
        <v>0</v>
      </c>
      <c r="AO2" cm="1">
        <f t="array" ref="AO2:AO28">_xlfn.VSTACK(_xlfn._xlws.FILTER(parts!$B:$B,(parts!$C:$C="methods")*(parts!$U:$U="active")),_xlfn._xlws.FILTER(sets!$B:$B,(sets!$B:$B="genMissingnessSet")*(sets!$G:$G="active")))</f>
        <v>0</v>
      </c>
      <c r="AP2" cm="1">
        <f t="array" ref="AP2:AP28">_xlfn.VSTACK(_xlfn._xlws.FILTER(parts!$A:$A,(parts!$C:$C="methods")*(parts!$U:$U="active")),_xlfn._xlws.FILTER(sets!$A:$A,(sets!$B:$B="genMissingnessSet")*(sets!$G:$G="active")))</f>
        <v>0</v>
      </c>
      <c r="AQ2" cm="1">
        <f t="array" ref="AQ2:AQ9">_xlfn.VSTACK(_xlfn._xlws.FILTER(sets!$E:$E,(sets!$B:$B="geoTypeSet")*(sets!$G:$G="active")),_xlfn._xlws.FILTER(sets!$E:$E,(sets!$B:$B="genMissingnessSet")*(sets!$G:$G="active")))</f>
        <v>0</v>
      </c>
      <c r="AR2" cm="1">
        <f t="array" ref="AR2:AR9">_xlfn.VSTACK(_xlfn._xlws.FILTER(sets!$D:$D,(sets!$B:$B="geoTypeSet")*(sets!$G:$G="active")),_xlfn._xlws.FILTER(sets!$D:$D,(sets!$B:$B="genMissingnessSet")*(sets!$G:$G="active")))</f>
        <v>0</v>
      </c>
      <c r="AS2" cm="1">
        <f t="array" ref="AS2:AS10">_xlfn.VSTACK(_xlfn._xlws.FILTER(sets!$E:$E,(sets!$B:$B="orgTypeSet")*(sets!$G:$G="active")),_xlfn._xlws.FILTER(sets!$E:$E,(sets!$B:$B="genMissingnessSet")*(sets!$G:$G="active")))</f>
        <v>0</v>
      </c>
      <c r="AT2" cm="1">
        <f t="array" ref="AT2:AT10">_xlfn.VSTACK(_xlfn._xlws.FILTER(sets!$D:$D,(sets!$B:$B="orgTypeSet")*(sets!$G:$G="active")),_xlfn._xlws.FILTER(sets!$D:$D,(sets!$B:$B="genMissingnessSet")*(sets!$G:$G="active")))</f>
        <v>0</v>
      </c>
      <c r="AU2" cm="1">
        <f t="array" ref="AU2:AU13">_xlfn.VSTACK(_xlfn._xlws.FILTER(sets!$E:$E,(sets!$B:$B="orgLevelSet")*(sets!$G:$G="active")),_xlfn._xlws.FILTER(sets!$E:$E,(sets!$B:$B="genMissingnessSet")*(sets!$G:$G="active")))</f>
        <v>0</v>
      </c>
      <c r="AV2" cm="1">
        <f t="array" ref="AV2:AV13">_xlfn.VSTACK(_xlfn._xlws.FILTER(sets!$D:$D,(sets!$B:$B="orgLevelSet")*(sets!$G:$G="active")),_xlfn._xlws.FILTER(sets!$D:$D,(sets!$B:$B="genMissingnessSet")*(sets!$G:$G="active")))</f>
        <v>0</v>
      </c>
      <c r="AW2" cm="1">
        <f t="array" ref="AW2:AW18">_xlfn.VSTACK(_xlfn._xlws.FILTER(sets!$E:$E,(sets!$B:$B="orgSectorSet")*(sets!$G:$G="active")),_xlfn._xlws.FILTER(sets!$E:$E,(sets!$B:$B="genMissingnessSet")*(sets!$G:$G="active")))</f>
        <v>0</v>
      </c>
      <c r="AX2" cm="1">
        <f t="array" ref="AX2:AX18">_xlfn.VSTACK(_xlfn._xlws.FILTER(sets!$D:$D,(sets!$B:$B="orgSectorSet")*(sets!$G:$G="active")),_xlfn._xlws.FILTER(sets!$D:$D,(sets!$B:$B="genMissingnessSet")*(sets!$G:$G="active")))</f>
        <v>0</v>
      </c>
      <c r="AY2" cm="1">
        <f t="array" ref="AY2:AY12">_xlfn.VSTACK(_xlfn._xlws.FILTER(sets!$E:$E,(sets!$B:$B="insTypeSet")*(sets!$G:$G="active")),_xlfn._xlws.FILTER(sets!$E:$E,(sets!$B:$B="genMissingnessSet")*(sets!$G:$G="active")))</f>
        <v>0</v>
      </c>
      <c r="AZ2" cm="1">
        <f t="array" ref="AZ2:AZ12">_xlfn.VSTACK(_xlfn._xlws.FILTER(sets!$D:$D,(sets!$B:$B="insTypeSet")*(sets!$G:$G="active")),_xlfn._xlws.FILTER(sets!$D:$D,(sets!$B:$B="genMissingnessSet")*(sets!$G:$G="active")))</f>
        <v>0</v>
      </c>
      <c r="BA2" cm="1">
        <f t="array" ref="BA2:BA44">_xlfn.VSTACK(_xlfn._xlws.FILTER(parts!$B:$B,(parts!$C:$C="qualityIndicators")*(parts!$U:$U="active")),_xlfn._xlws.FILTER(sets!$B:$B,(sets!$B:$B="genMissingnessSet")*(sets!$G:$G="active")))</f>
        <v>0</v>
      </c>
      <c r="BB2" cm="1">
        <f t="array" ref="BB2:BB44">_xlfn.VSTACK(_xlfn._xlws.FILTER(parts!$A:$A,(parts!$C:$C="qualityIndicators")*(parts!$U:$U="active")),_xlfn._xlws.FILTER(sets!$A:$A,(sets!$B:$B="genMissingnessSet")*(sets!$G:$G="active")))</f>
        <v>0</v>
      </c>
      <c r="BC2" cm="1">
        <f t="array" ref="BC2:BC10">_xlfn.VSTACK(_xlfn._xlws.FILTER(sets!$E:$E,(sets!$B:$B="sevSet")*(sets!$G:$G="active")),_xlfn._xlws.FILTER(sets!$E:$E,(sets!$B:$B="genMissingnessSet")*(sets!$G:$G="active")))</f>
        <v>0</v>
      </c>
      <c r="BD2" cm="1">
        <f t="array" ref="BD2:BD10">_xlfn.VSTACK(_xlfn._xlws.FILTER(sets!$D:$D,(sets!$B:$B="sevSet")*(sets!$G:$G="active")),_xlfn._xlws.FILTER(sets!$D:$D,(sets!$B:$B="genMissingnessSet")*(sets!$G:$G="active")))</f>
        <v>0</v>
      </c>
      <c r="BE2" cm="1">
        <f t="array" ref="BE2:BE7">_xlfn._xlws.FILTER(sets!$E:$E,(sets!$B:$B="sampleRelSet")*(sets!$G:$G="active"))</f>
        <v>0</v>
      </c>
      <c r="BF2" cm="1">
        <f t="array" ref="BF2:BF7">_xlfn._xlws.FILTER(sets!$D:$D,(sets!$B:$B="sampleRelSet")*(sets!$G:$G="active"))</f>
        <v>0</v>
      </c>
      <c r="BG2" cm="1">
        <f t="array" ref="BG2:BG4">_xlfn._xlws.FILTER(sets!$E:$E,(sets!$B:$B="protocolRelSet")*(sets!$G:$G="active"))</f>
        <v>0</v>
      </c>
      <c r="BH2" cm="1">
        <f t="array" ref="BH2:BH4">_xlfn._xlws.FILTER(sets!$D:$D,(sets!$B:$B="protocolRelSet")*(sets!$G:$G="active"))</f>
        <v>0</v>
      </c>
      <c r="BU2" cm="1">
        <f t="array" ref="BU2:BU11">_xlfn._xlws.FILTER(sets!$E:$E,(sets!$B:$B="ogFormSet")*(sets!$G:$G="active"))</f>
        <v>0</v>
      </c>
      <c r="BV2" cm="1">
        <f t="array" ref="BV2:BV11">_xlfn._xlws.FILTER(sets!$D:$D,(sets!$B:$B="ogFormSet")*(sets!$G:$G="active"))</f>
        <v>0</v>
      </c>
    </row>
    <row r="3" spans="1:74">
      <c r="A3">
        <v>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O3">
        <v>0</v>
      </c>
      <c r="AP3">
        <v>0</v>
      </c>
      <c r="AQ3">
        <v>0</v>
      </c>
      <c r="AR3">
        <v>0</v>
      </c>
      <c r="AS3">
        <v>0</v>
      </c>
      <c r="AT3">
        <v>0</v>
      </c>
      <c r="AU3">
        <v>0</v>
      </c>
      <c r="AV3">
        <v>0</v>
      </c>
      <c r="AW3">
        <v>0</v>
      </c>
      <c r="AX3">
        <v>0</v>
      </c>
      <c r="AY3">
        <v>0</v>
      </c>
      <c r="AZ3">
        <v>0</v>
      </c>
      <c r="BA3">
        <v>0</v>
      </c>
      <c r="BB3">
        <v>0</v>
      </c>
      <c r="BC3">
        <v>0</v>
      </c>
      <c r="BD3">
        <v>0</v>
      </c>
      <c r="BE3">
        <v>0</v>
      </c>
      <c r="BF3">
        <v>0</v>
      </c>
      <c r="BG3">
        <v>0</v>
      </c>
      <c r="BH3">
        <v>0</v>
      </c>
      <c r="BU3">
        <v>0</v>
      </c>
      <c r="BV3">
        <v>0</v>
      </c>
    </row>
    <row r="4" spans="1:74">
      <c r="A4">
        <v>0</v>
      </c>
      <c r="B4">
        <v>0</v>
      </c>
      <c r="C4">
        <v>0</v>
      </c>
      <c r="D4">
        <v>0</v>
      </c>
      <c r="E4">
        <v>0</v>
      </c>
      <c r="F4">
        <v>0</v>
      </c>
      <c r="G4">
        <v>0</v>
      </c>
      <c r="H4">
        <v>0</v>
      </c>
      <c r="I4">
        <v>0</v>
      </c>
      <c r="J4">
        <v>0</v>
      </c>
      <c r="K4">
        <v>0</v>
      </c>
      <c r="L4">
        <v>0</v>
      </c>
      <c r="M4">
        <v>0</v>
      </c>
      <c r="N4">
        <v>0</v>
      </c>
      <c r="O4">
        <v>0</v>
      </c>
      <c r="P4">
        <v>0</v>
      </c>
      <c r="Q4">
        <v>0</v>
      </c>
      <c r="R4">
        <v>0</v>
      </c>
      <c r="S4">
        <v>0</v>
      </c>
      <c r="T4">
        <v>0</v>
      </c>
      <c r="U4">
        <v>0</v>
      </c>
      <c r="V4">
        <v>0</v>
      </c>
      <c r="Y4">
        <v>0</v>
      </c>
      <c r="Z4">
        <v>0</v>
      </c>
      <c r="AA4">
        <v>0</v>
      </c>
      <c r="AB4">
        <v>0</v>
      </c>
      <c r="AC4">
        <v>0</v>
      </c>
      <c r="AD4">
        <v>0</v>
      </c>
      <c r="AE4">
        <v>0</v>
      </c>
      <c r="AF4">
        <v>0</v>
      </c>
      <c r="AG4">
        <v>0</v>
      </c>
      <c r="AH4">
        <v>0</v>
      </c>
      <c r="AI4">
        <v>0</v>
      </c>
      <c r="AJ4">
        <v>0</v>
      </c>
      <c r="AK4">
        <v>0</v>
      </c>
      <c r="AL4">
        <v>0</v>
      </c>
      <c r="AO4">
        <v>0</v>
      </c>
      <c r="AP4">
        <v>0</v>
      </c>
      <c r="AQ4">
        <v>0</v>
      </c>
      <c r="AR4">
        <v>0</v>
      </c>
      <c r="AS4">
        <v>0</v>
      </c>
      <c r="AT4">
        <v>0</v>
      </c>
      <c r="AU4">
        <v>0</v>
      </c>
      <c r="AV4">
        <v>0</v>
      </c>
      <c r="AW4">
        <v>0</v>
      </c>
      <c r="AX4">
        <v>0</v>
      </c>
      <c r="AY4">
        <v>0</v>
      </c>
      <c r="AZ4">
        <v>0</v>
      </c>
      <c r="BA4">
        <v>0</v>
      </c>
      <c r="BB4">
        <v>0</v>
      </c>
      <c r="BC4">
        <v>0</v>
      </c>
      <c r="BD4">
        <v>0</v>
      </c>
      <c r="BE4">
        <v>0</v>
      </c>
      <c r="BF4">
        <v>0</v>
      </c>
      <c r="BG4">
        <v>0</v>
      </c>
      <c r="BH4">
        <v>0</v>
      </c>
      <c r="BU4">
        <v>0</v>
      </c>
      <c r="BV4">
        <v>0</v>
      </c>
    </row>
    <row r="5" spans="1:74">
      <c r="A5">
        <v>0</v>
      </c>
      <c r="B5">
        <v>0</v>
      </c>
      <c r="C5">
        <v>0</v>
      </c>
      <c r="D5">
        <v>0</v>
      </c>
      <c r="E5">
        <v>0</v>
      </c>
      <c r="F5">
        <v>0</v>
      </c>
      <c r="G5">
        <v>0</v>
      </c>
      <c r="H5">
        <v>0</v>
      </c>
      <c r="I5">
        <v>0</v>
      </c>
      <c r="J5">
        <v>0</v>
      </c>
      <c r="K5">
        <v>0</v>
      </c>
      <c r="L5">
        <v>0</v>
      </c>
      <c r="M5">
        <v>0</v>
      </c>
      <c r="N5">
        <v>0</v>
      </c>
      <c r="O5">
        <v>0</v>
      </c>
      <c r="P5">
        <v>0</v>
      </c>
      <c r="Q5">
        <v>0</v>
      </c>
      <c r="R5">
        <v>0</v>
      </c>
      <c r="S5">
        <v>0</v>
      </c>
      <c r="T5">
        <v>0</v>
      </c>
      <c r="U5">
        <v>0</v>
      </c>
      <c r="V5">
        <v>0</v>
      </c>
      <c r="Y5">
        <v>0</v>
      </c>
      <c r="Z5">
        <v>0</v>
      </c>
      <c r="AA5">
        <v>0</v>
      </c>
      <c r="AB5">
        <v>0</v>
      </c>
      <c r="AC5">
        <v>0</v>
      </c>
      <c r="AD5">
        <v>0</v>
      </c>
      <c r="AE5">
        <v>0</v>
      </c>
      <c r="AF5">
        <v>0</v>
      </c>
      <c r="AG5">
        <v>0</v>
      </c>
      <c r="AH5">
        <v>0</v>
      </c>
      <c r="AI5">
        <v>0</v>
      </c>
      <c r="AJ5">
        <v>0</v>
      </c>
      <c r="AK5">
        <v>0</v>
      </c>
      <c r="AL5">
        <v>0</v>
      </c>
      <c r="AO5">
        <v>0</v>
      </c>
      <c r="AP5">
        <v>0</v>
      </c>
      <c r="AQ5">
        <v>0</v>
      </c>
      <c r="AR5">
        <v>0</v>
      </c>
      <c r="AS5">
        <v>0</v>
      </c>
      <c r="AT5">
        <v>0</v>
      </c>
      <c r="AU5">
        <v>0</v>
      </c>
      <c r="AV5">
        <v>0</v>
      </c>
      <c r="AW5">
        <v>0</v>
      </c>
      <c r="AX5">
        <v>0</v>
      </c>
      <c r="AY5">
        <v>0</v>
      </c>
      <c r="AZ5">
        <v>0</v>
      </c>
      <c r="BA5">
        <v>0</v>
      </c>
      <c r="BB5">
        <v>0</v>
      </c>
      <c r="BC5">
        <v>0</v>
      </c>
      <c r="BD5">
        <v>0</v>
      </c>
      <c r="BE5">
        <v>0</v>
      </c>
      <c r="BF5">
        <v>0</v>
      </c>
      <c r="BU5">
        <v>0</v>
      </c>
      <c r="BV5">
        <v>0</v>
      </c>
    </row>
    <row r="6" spans="1:74">
      <c r="A6">
        <v>0</v>
      </c>
      <c r="B6">
        <v>0</v>
      </c>
      <c r="C6">
        <v>0</v>
      </c>
      <c r="D6">
        <v>0</v>
      </c>
      <c r="E6">
        <v>0</v>
      </c>
      <c r="F6">
        <v>0</v>
      </c>
      <c r="G6">
        <v>0</v>
      </c>
      <c r="H6">
        <v>0</v>
      </c>
      <c r="I6">
        <v>0</v>
      </c>
      <c r="J6">
        <v>0</v>
      </c>
      <c r="K6">
        <v>0</v>
      </c>
      <c r="L6">
        <v>0</v>
      </c>
      <c r="M6">
        <v>0</v>
      </c>
      <c r="N6">
        <v>0</v>
      </c>
      <c r="O6">
        <v>0</v>
      </c>
      <c r="P6">
        <v>0</v>
      </c>
      <c r="Q6">
        <v>0</v>
      </c>
      <c r="R6">
        <v>0</v>
      </c>
      <c r="S6">
        <v>0</v>
      </c>
      <c r="T6">
        <v>0</v>
      </c>
      <c r="U6">
        <v>0</v>
      </c>
      <c r="V6">
        <v>0</v>
      </c>
      <c r="Y6">
        <v>0</v>
      </c>
      <c r="Z6">
        <v>0</v>
      </c>
      <c r="AA6">
        <v>0</v>
      </c>
      <c r="AB6">
        <v>0</v>
      </c>
      <c r="AC6">
        <v>0</v>
      </c>
      <c r="AD6">
        <v>0</v>
      </c>
      <c r="AE6">
        <v>0</v>
      </c>
      <c r="AF6">
        <v>0</v>
      </c>
      <c r="AG6">
        <v>0</v>
      </c>
      <c r="AH6">
        <v>0</v>
      </c>
      <c r="AI6">
        <v>0</v>
      </c>
      <c r="AJ6">
        <v>0</v>
      </c>
      <c r="AK6">
        <v>0</v>
      </c>
      <c r="AL6">
        <v>0</v>
      </c>
      <c r="AO6">
        <v>0</v>
      </c>
      <c r="AP6">
        <v>0</v>
      </c>
      <c r="AQ6">
        <v>0</v>
      </c>
      <c r="AR6">
        <v>0</v>
      </c>
      <c r="AS6">
        <v>0</v>
      </c>
      <c r="AT6">
        <v>0</v>
      </c>
      <c r="AU6">
        <v>0</v>
      </c>
      <c r="AV6">
        <v>0</v>
      </c>
      <c r="AW6">
        <v>0</v>
      </c>
      <c r="AX6">
        <v>0</v>
      </c>
      <c r="AY6">
        <v>0</v>
      </c>
      <c r="AZ6">
        <v>0</v>
      </c>
      <c r="BA6">
        <v>0</v>
      </c>
      <c r="BB6">
        <v>0</v>
      </c>
      <c r="BC6">
        <v>0</v>
      </c>
      <c r="BD6">
        <v>0</v>
      </c>
      <c r="BE6">
        <v>0</v>
      </c>
      <c r="BF6">
        <v>0</v>
      </c>
      <c r="BU6">
        <v>0</v>
      </c>
      <c r="BV6">
        <v>0</v>
      </c>
    </row>
    <row r="7" spans="1:74">
      <c r="A7">
        <v>0</v>
      </c>
      <c r="B7">
        <v>0</v>
      </c>
      <c r="C7">
        <v>0</v>
      </c>
      <c r="D7">
        <v>0</v>
      </c>
      <c r="E7">
        <v>0</v>
      </c>
      <c r="F7">
        <v>0</v>
      </c>
      <c r="G7">
        <v>0</v>
      </c>
      <c r="H7">
        <v>0</v>
      </c>
      <c r="I7">
        <v>0</v>
      </c>
      <c r="J7">
        <v>0</v>
      </c>
      <c r="K7">
        <v>0</v>
      </c>
      <c r="L7">
        <v>0</v>
      </c>
      <c r="M7">
        <v>0</v>
      </c>
      <c r="N7">
        <v>0</v>
      </c>
      <c r="O7">
        <v>0</v>
      </c>
      <c r="P7">
        <v>0</v>
      </c>
      <c r="Q7">
        <v>0</v>
      </c>
      <c r="R7">
        <v>0</v>
      </c>
      <c r="S7">
        <v>0</v>
      </c>
      <c r="T7">
        <v>0</v>
      </c>
      <c r="U7">
        <v>0</v>
      </c>
      <c r="V7">
        <v>0</v>
      </c>
      <c r="Y7">
        <v>0</v>
      </c>
      <c r="Z7">
        <v>0</v>
      </c>
      <c r="AA7">
        <v>0</v>
      </c>
      <c r="AB7">
        <v>0</v>
      </c>
      <c r="AC7">
        <v>0</v>
      </c>
      <c r="AD7">
        <v>0</v>
      </c>
      <c r="AE7">
        <v>0</v>
      </c>
      <c r="AF7">
        <v>0</v>
      </c>
      <c r="AG7">
        <v>0</v>
      </c>
      <c r="AH7">
        <v>0</v>
      </c>
      <c r="AI7">
        <v>0</v>
      </c>
      <c r="AJ7">
        <v>0</v>
      </c>
      <c r="AK7">
        <v>0</v>
      </c>
      <c r="AL7">
        <v>0</v>
      </c>
      <c r="AO7">
        <v>0</v>
      </c>
      <c r="AP7">
        <v>0</v>
      </c>
      <c r="AQ7">
        <v>0</v>
      </c>
      <c r="AR7">
        <v>0</v>
      </c>
      <c r="AS7">
        <v>0</v>
      </c>
      <c r="AT7">
        <v>0</v>
      </c>
      <c r="AU7">
        <v>0</v>
      </c>
      <c r="AV7">
        <v>0</v>
      </c>
      <c r="AW7">
        <v>0</v>
      </c>
      <c r="AX7">
        <v>0</v>
      </c>
      <c r="AY7">
        <v>0</v>
      </c>
      <c r="AZ7">
        <v>0</v>
      </c>
      <c r="BA7">
        <v>0</v>
      </c>
      <c r="BB7">
        <v>0</v>
      </c>
      <c r="BC7">
        <v>0</v>
      </c>
      <c r="BD7">
        <v>0</v>
      </c>
      <c r="BE7">
        <v>0</v>
      </c>
      <c r="BF7">
        <v>0</v>
      </c>
      <c r="BU7">
        <v>0</v>
      </c>
      <c r="BV7">
        <v>0</v>
      </c>
    </row>
    <row r="8" spans="1:74">
      <c r="A8">
        <v>0</v>
      </c>
      <c r="B8">
        <v>0</v>
      </c>
      <c r="C8">
        <v>0</v>
      </c>
      <c r="D8">
        <v>0</v>
      </c>
      <c r="E8">
        <v>0</v>
      </c>
      <c r="F8">
        <v>0</v>
      </c>
      <c r="G8">
        <v>0</v>
      </c>
      <c r="H8">
        <v>0</v>
      </c>
      <c r="I8">
        <v>0</v>
      </c>
      <c r="J8">
        <v>0</v>
      </c>
      <c r="K8">
        <v>0</v>
      </c>
      <c r="L8">
        <v>0</v>
      </c>
      <c r="M8">
        <v>0</v>
      </c>
      <c r="N8">
        <v>0</v>
      </c>
      <c r="O8">
        <v>0</v>
      </c>
      <c r="P8">
        <v>0</v>
      </c>
      <c r="Q8">
        <v>0</v>
      </c>
      <c r="R8">
        <v>0</v>
      </c>
      <c r="U8">
        <v>0</v>
      </c>
      <c r="V8">
        <v>0</v>
      </c>
      <c r="Y8">
        <v>0</v>
      </c>
      <c r="Z8">
        <v>0</v>
      </c>
      <c r="AA8">
        <v>0</v>
      </c>
      <c r="AB8">
        <v>0</v>
      </c>
      <c r="AC8">
        <v>0</v>
      </c>
      <c r="AD8">
        <v>0</v>
      </c>
      <c r="AE8">
        <v>0</v>
      </c>
      <c r="AF8">
        <v>0</v>
      </c>
      <c r="AG8">
        <v>0</v>
      </c>
      <c r="AH8">
        <v>0</v>
      </c>
      <c r="AI8">
        <v>0</v>
      </c>
      <c r="AJ8">
        <v>0</v>
      </c>
      <c r="AK8">
        <v>0</v>
      </c>
      <c r="AL8">
        <v>0</v>
      </c>
      <c r="AO8">
        <v>0</v>
      </c>
      <c r="AP8">
        <v>0</v>
      </c>
      <c r="AQ8">
        <v>0</v>
      </c>
      <c r="AR8">
        <v>0</v>
      </c>
      <c r="AS8">
        <v>0</v>
      </c>
      <c r="AT8">
        <v>0</v>
      </c>
      <c r="AU8">
        <v>0</v>
      </c>
      <c r="AV8">
        <v>0</v>
      </c>
      <c r="AW8">
        <v>0</v>
      </c>
      <c r="AX8">
        <v>0</v>
      </c>
      <c r="AY8">
        <v>0</v>
      </c>
      <c r="AZ8">
        <v>0</v>
      </c>
      <c r="BA8">
        <v>0</v>
      </c>
      <c r="BB8">
        <v>0</v>
      </c>
      <c r="BC8">
        <v>0</v>
      </c>
      <c r="BD8">
        <v>0</v>
      </c>
      <c r="BU8">
        <v>0</v>
      </c>
      <c r="BV8">
        <v>0</v>
      </c>
    </row>
    <row r="9" spans="1:74">
      <c r="A9">
        <v>0</v>
      </c>
      <c r="B9">
        <v>0</v>
      </c>
      <c r="C9">
        <v>0</v>
      </c>
      <c r="D9">
        <v>0</v>
      </c>
      <c r="E9">
        <v>0</v>
      </c>
      <c r="F9">
        <v>0</v>
      </c>
      <c r="G9">
        <v>0</v>
      </c>
      <c r="H9">
        <v>0</v>
      </c>
      <c r="I9">
        <v>0</v>
      </c>
      <c r="J9">
        <v>0</v>
      </c>
      <c r="K9">
        <v>0</v>
      </c>
      <c r="L9">
        <v>0</v>
      </c>
      <c r="M9">
        <v>0</v>
      </c>
      <c r="N9">
        <v>0</v>
      </c>
      <c r="O9">
        <v>0</v>
      </c>
      <c r="P9">
        <v>0</v>
      </c>
      <c r="Q9">
        <v>0</v>
      </c>
      <c r="R9">
        <v>0</v>
      </c>
      <c r="U9">
        <v>0</v>
      </c>
      <c r="V9">
        <v>0</v>
      </c>
      <c r="Y9">
        <v>0</v>
      </c>
      <c r="Z9">
        <v>0</v>
      </c>
      <c r="AA9">
        <v>0</v>
      </c>
      <c r="AB9">
        <v>0</v>
      </c>
      <c r="AC9">
        <v>0</v>
      </c>
      <c r="AD9">
        <v>0</v>
      </c>
      <c r="AE9">
        <v>0</v>
      </c>
      <c r="AF9">
        <v>0</v>
      </c>
      <c r="AG9">
        <v>0</v>
      </c>
      <c r="AH9">
        <v>0</v>
      </c>
      <c r="AI9">
        <v>0</v>
      </c>
      <c r="AJ9">
        <v>0</v>
      </c>
      <c r="AK9">
        <v>0</v>
      </c>
      <c r="AL9">
        <v>0</v>
      </c>
      <c r="AO9">
        <v>0</v>
      </c>
      <c r="AP9">
        <v>0</v>
      </c>
      <c r="AQ9">
        <v>0</v>
      </c>
      <c r="AR9">
        <v>0</v>
      </c>
      <c r="AS9">
        <v>0</v>
      </c>
      <c r="AT9">
        <v>0</v>
      </c>
      <c r="AU9">
        <v>0</v>
      </c>
      <c r="AV9">
        <v>0</v>
      </c>
      <c r="AW9">
        <v>0</v>
      </c>
      <c r="AX9">
        <v>0</v>
      </c>
      <c r="AY9">
        <v>0</v>
      </c>
      <c r="AZ9">
        <v>0</v>
      </c>
      <c r="BA9">
        <v>0</v>
      </c>
      <c r="BB9">
        <v>0</v>
      </c>
      <c r="BC9">
        <v>0</v>
      </c>
      <c r="BD9">
        <v>0</v>
      </c>
      <c r="BU9">
        <v>0</v>
      </c>
      <c r="BV9">
        <v>0</v>
      </c>
    </row>
    <row r="10" spans="1:74">
      <c r="A10">
        <v>0</v>
      </c>
      <c r="B10">
        <v>0</v>
      </c>
      <c r="C10">
        <v>0</v>
      </c>
      <c r="D10">
        <v>0</v>
      </c>
      <c r="E10">
        <v>0</v>
      </c>
      <c r="F10">
        <v>0</v>
      </c>
      <c r="G10">
        <v>0</v>
      </c>
      <c r="H10">
        <v>0</v>
      </c>
      <c r="I10">
        <v>0</v>
      </c>
      <c r="J10">
        <v>0</v>
      </c>
      <c r="K10">
        <v>0</v>
      </c>
      <c r="L10">
        <v>0</v>
      </c>
      <c r="M10">
        <v>0</v>
      </c>
      <c r="N10">
        <v>0</v>
      </c>
      <c r="O10">
        <v>0</v>
      </c>
      <c r="P10">
        <v>0</v>
      </c>
      <c r="Q10">
        <v>0</v>
      </c>
      <c r="R10">
        <v>0</v>
      </c>
      <c r="U10">
        <v>0</v>
      </c>
      <c r="V10">
        <v>0</v>
      </c>
      <c r="Y10">
        <v>0</v>
      </c>
      <c r="Z10">
        <v>0</v>
      </c>
      <c r="AA10">
        <v>0</v>
      </c>
      <c r="AB10">
        <v>0</v>
      </c>
      <c r="AC10">
        <v>0</v>
      </c>
      <c r="AD10">
        <v>0</v>
      </c>
      <c r="AE10">
        <v>0</v>
      </c>
      <c r="AF10">
        <v>0</v>
      </c>
      <c r="AG10">
        <v>0</v>
      </c>
      <c r="AH10">
        <v>0</v>
      </c>
      <c r="AI10">
        <v>0</v>
      </c>
      <c r="AJ10">
        <v>0</v>
      </c>
      <c r="AK10">
        <v>0</v>
      </c>
      <c r="AL10">
        <v>0</v>
      </c>
      <c r="AO10">
        <v>0</v>
      </c>
      <c r="AP10">
        <v>0</v>
      </c>
      <c r="AS10">
        <v>0</v>
      </c>
      <c r="AT10">
        <v>0</v>
      </c>
      <c r="AU10">
        <v>0</v>
      </c>
      <c r="AV10">
        <v>0</v>
      </c>
      <c r="AW10">
        <v>0</v>
      </c>
      <c r="AX10">
        <v>0</v>
      </c>
      <c r="AY10">
        <v>0</v>
      </c>
      <c r="AZ10">
        <v>0</v>
      </c>
      <c r="BA10">
        <v>0</v>
      </c>
      <c r="BB10">
        <v>0</v>
      </c>
      <c r="BC10">
        <v>0</v>
      </c>
      <c r="BD10">
        <v>0</v>
      </c>
      <c r="BU10">
        <v>0</v>
      </c>
      <c r="BV10">
        <v>0</v>
      </c>
    </row>
    <row r="11" spans="1:74">
      <c r="A11">
        <v>0</v>
      </c>
      <c r="B11">
        <v>0</v>
      </c>
      <c r="C11">
        <v>0</v>
      </c>
      <c r="D11">
        <v>0</v>
      </c>
      <c r="E11">
        <v>0</v>
      </c>
      <c r="F11">
        <v>0</v>
      </c>
      <c r="G11">
        <v>0</v>
      </c>
      <c r="H11">
        <v>0</v>
      </c>
      <c r="I11">
        <v>0</v>
      </c>
      <c r="J11">
        <v>0</v>
      </c>
      <c r="K11">
        <v>0</v>
      </c>
      <c r="L11">
        <v>0</v>
      </c>
      <c r="M11">
        <v>0</v>
      </c>
      <c r="N11">
        <v>0</v>
      </c>
      <c r="O11">
        <v>0</v>
      </c>
      <c r="P11">
        <v>0</v>
      </c>
      <c r="Q11">
        <v>0</v>
      </c>
      <c r="R11">
        <v>0</v>
      </c>
      <c r="U11">
        <v>0</v>
      </c>
      <c r="V11">
        <v>0</v>
      </c>
      <c r="Y11">
        <v>0</v>
      </c>
      <c r="Z11">
        <v>0</v>
      </c>
      <c r="AA11">
        <v>0</v>
      </c>
      <c r="AB11">
        <v>0</v>
      </c>
      <c r="AE11">
        <v>0</v>
      </c>
      <c r="AF11">
        <v>0</v>
      </c>
      <c r="AG11">
        <v>0</v>
      </c>
      <c r="AH11">
        <v>0</v>
      </c>
      <c r="AI11">
        <v>0</v>
      </c>
      <c r="AJ11">
        <v>0</v>
      </c>
      <c r="AK11">
        <v>0</v>
      </c>
      <c r="AL11">
        <v>0</v>
      </c>
      <c r="AO11">
        <v>0</v>
      </c>
      <c r="AP11">
        <v>0</v>
      </c>
      <c r="AU11">
        <v>0</v>
      </c>
      <c r="AV11">
        <v>0</v>
      </c>
      <c r="AW11">
        <v>0</v>
      </c>
      <c r="AX11">
        <v>0</v>
      </c>
      <c r="AY11">
        <v>0</v>
      </c>
      <c r="AZ11">
        <v>0</v>
      </c>
      <c r="BA11">
        <v>0</v>
      </c>
      <c r="BB11">
        <v>0</v>
      </c>
      <c r="BU11">
        <v>0</v>
      </c>
      <c r="BV11">
        <v>0</v>
      </c>
    </row>
    <row r="12" spans="1:74">
      <c r="A12">
        <v>0</v>
      </c>
      <c r="B12">
        <v>0</v>
      </c>
      <c r="C12">
        <v>0</v>
      </c>
      <c r="D12">
        <v>0</v>
      </c>
      <c r="E12">
        <v>0</v>
      </c>
      <c r="F12">
        <v>0</v>
      </c>
      <c r="G12">
        <v>0</v>
      </c>
      <c r="H12">
        <v>0</v>
      </c>
      <c r="I12">
        <v>0</v>
      </c>
      <c r="J12">
        <v>0</v>
      </c>
      <c r="K12">
        <v>0</v>
      </c>
      <c r="L12">
        <v>0</v>
      </c>
      <c r="M12">
        <v>0</v>
      </c>
      <c r="N12">
        <v>0</v>
      </c>
      <c r="O12">
        <v>0</v>
      </c>
      <c r="P12">
        <v>0</v>
      </c>
      <c r="Q12">
        <v>0</v>
      </c>
      <c r="R12">
        <v>0</v>
      </c>
      <c r="U12">
        <v>0</v>
      </c>
      <c r="V12">
        <v>0</v>
      </c>
      <c r="Y12">
        <v>0</v>
      </c>
      <c r="Z12">
        <v>0</v>
      </c>
      <c r="AA12">
        <v>0</v>
      </c>
      <c r="AB12">
        <v>0</v>
      </c>
      <c r="AE12">
        <v>0</v>
      </c>
      <c r="AF12">
        <v>0</v>
      </c>
      <c r="AG12">
        <v>0</v>
      </c>
      <c r="AH12">
        <v>0</v>
      </c>
      <c r="AI12">
        <v>0</v>
      </c>
      <c r="AJ12">
        <v>0</v>
      </c>
      <c r="AK12">
        <v>0</v>
      </c>
      <c r="AL12">
        <v>0</v>
      </c>
      <c r="AO12">
        <v>0</v>
      </c>
      <c r="AP12">
        <v>0</v>
      </c>
      <c r="AU12">
        <v>0</v>
      </c>
      <c r="AV12">
        <v>0</v>
      </c>
      <c r="AW12">
        <v>0</v>
      </c>
      <c r="AX12">
        <v>0</v>
      </c>
      <c r="AY12">
        <v>0</v>
      </c>
      <c r="AZ12">
        <v>0</v>
      </c>
      <c r="BA12">
        <v>0</v>
      </c>
      <c r="BB12">
        <v>0</v>
      </c>
    </row>
    <row r="13" spans="1:74">
      <c r="A13">
        <v>0</v>
      </c>
      <c r="B13">
        <v>0</v>
      </c>
      <c r="C13">
        <v>0</v>
      </c>
      <c r="D13">
        <v>0</v>
      </c>
      <c r="G13">
        <v>0</v>
      </c>
      <c r="H13">
        <v>0</v>
      </c>
      <c r="I13">
        <v>0</v>
      </c>
      <c r="J13">
        <v>0</v>
      </c>
      <c r="K13">
        <v>0</v>
      </c>
      <c r="L13">
        <v>0</v>
      </c>
      <c r="M13">
        <v>0</v>
      </c>
      <c r="N13">
        <v>0</v>
      </c>
      <c r="O13">
        <v>0</v>
      </c>
      <c r="P13">
        <v>0</v>
      </c>
      <c r="Q13">
        <v>0</v>
      </c>
      <c r="R13">
        <v>0</v>
      </c>
      <c r="U13">
        <v>0</v>
      </c>
      <c r="V13">
        <v>0</v>
      </c>
      <c r="Y13">
        <v>0</v>
      </c>
      <c r="Z13">
        <v>0</v>
      </c>
      <c r="AA13">
        <v>0</v>
      </c>
      <c r="AB13">
        <v>0</v>
      </c>
      <c r="AE13">
        <v>0</v>
      </c>
      <c r="AF13">
        <v>0</v>
      </c>
      <c r="AG13">
        <v>0</v>
      </c>
      <c r="AH13">
        <v>0</v>
      </c>
      <c r="AI13">
        <v>0</v>
      </c>
      <c r="AJ13">
        <v>0</v>
      </c>
      <c r="AK13">
        <v>0</v>
      </c>
      <c r="AL13">
        <v>0</v>
      </c>
      <c r="AO13">
        <v>0</v>
      </c>
      <c r="AP13">
        <v>0</v>
      </c>
      <c r="AU13">
        <v>0</v>
      </c>
      <c r="AV13">
        <v>0</v>
      </c>
      <c r="AW13">
        <v>0</v>
      </c>
      <c r="AX13">
        <v>0</v>
      </c>
      <c r="BA13">
        <v>0</v>
      </c>
      <c r="BB13">
        <v>0</v>
      </c>
    </row>
    <row r="14" spans="1:74">
      <c r="A14">
        <v>0</v>
      </c>
      <c r="B14">
        <v>0</v>
      </c>
      <c r="I14">
        <v>0</v>
      </c>
      <c r="J14">
        <v>0</v>
      </c>
      <c r="K14">
        <v>0</v>
      </c>
      <c r="L14">
        <v>0</v>
      </c>
      <c r="M14">
        <v>0</v>
      </c>
      <c r="N14">
        <v>0</v>
      </c>
      <c r="O14">
        <v>0</v>
      </c>
      <c r="P14">
        <v>0</v>
      </c>
      <c r="Q14">
        <v>0</v>
      </c>
      <c r="R14">
        <v>0</v>
      </c>
      <c r="Y14">
        <v>0</v>
      </c>
      <c r="Z14">
        <v>0</v>
      </c>
      <c r="AE14">
        <v>0</v>
      </c>
      <c r="AF14">
        <v>0</v>
      </c>
      <c r="AG14">
        <v>0</v>
      </c>
      <c r="AH14">
        <v>0</v>
      </c>
      <c r="AI14">
        <v>0</v>
      </c>
      <c r="AJ14">
        <v>0</v>
      </c>
      <c r="AK14">
        <v>0</v>
      </c>
      <c r="AL14">
        <v>0</v>
      </c>
      <c r="AO14">
        <v>0</v>
      </c>
      <c r="AP14">
        <v>0</v>
      </c>
      <c r="AW14">
        <v>0</v>
      </c>
      <c r="AX14">
        <v>0</v>
      </c>
      <c r="BA14">
        <v>0</v>
      </c>
      <c r="BB14">
        <v>0</v>
      </c>
    </row>
    <row r="15" spans="1:74">
      <c r="A15">
        <v>0</v>
      </c>
      <c r="B15">
        <v>0</v>
      </c>
      <c r="I15">
        <v>0</v>
      </c>
      <c r="J15">
        <v>0</v>
      </c>
      <c r="K15">
        <v>0</v>
      </c>
      <c r="L15">
        <v>0</v>
      </c>
      <c r="M15">
        <v>0</v>
      </c>
      <c r="N15">
        <v>0</v>
      </c>
      <c r="O15">
        <v>0</v>
      </c>
      <c r="P15">
        <v>0</v>
      </c>
      <c r="Q15">
        <v>0</v>
      </c>
      <c r="R15">
        <v>0</v>
      </c>
      <c r="Y15">
        <v>0</v>
      </c>
      <c r="Z15">
        <v>0</v>
      </c>
      <c r="AE15">
        <v>0</v>
      </c>
      <c r="AF15">
        <v>0</v>
      </c>
      <c r="AG15">
        <v>0</v>
      </c>
      <c r="AH15">
        <v>0</v>
      </c>
      <c r="AI15">
        <v>0</v>
      </c>
      <c r="AJ15">
        <v>0</v>
      </c>
      <c r="AK15">
        <v>0</v>
      </c>
      <c r="AL15">
        <v>0</v>
      </c>
      <c r="AO15">
        <v>0</v>
      </c>
      <c r="AP15">
        <v>0</v>
      </c>
      <c r="AW15">
        <v>0</v>
      </c>
      <c r="AX15">
        <v>0</v>
      </c>
      <c r="BA15">
        <v>0</v>
      </c>
      <c r="BB15">
        <v>0</v>
      </c>
    </row>
    <row r="16" spans="1:74">
      <c r="A16">
        <v>0</v>
      </c>
      <c r="B16">
        <v>0</v>
      </c>
      <c r="I16">
        <v>0</v>
      </c>
      <c r="J16">
        <v>0</v>
      </c>
      <c r="K16">
        <v>0</v>
      </c>
      <c r="L16">
        <v>0</v>
      </c>
      <c r="M16">
        <v>0</v>
      </c>
      <c r="N16">
        <v>0</v>
      </c>
      <c r="O16">
        <v>0</v>
      </c>
      <c r="P16">
        <v>0</v>
      </c>
      <c r="Q16">
        <v>0</v>
      </c>
      <c r="R16">
        <v>0</v>
      </c>
      <c r="Y16">
        <v>0</v>
      </c>
      <c r="Z16">
        <v>0</v>
      </c>
      <c r="AE16">
        <v>0</v>
      </c>
      <c r="AF16">
        <v>0</v>
      </c>
      <c r="AG16">
        <v>0</v>
      </c>
      <c r="AH16">
        <v>0</v>
      </c>
      <c r="AI16">
        <v>0</v>
      </c>
      <c r="AJ16">
        <v>0</v>
      </c>
      <c r="AK16">
        <v>0</v>
      </c>
      <c r="AL16">
        <v>0</v>
      </c>
      <c r="AO16">
        <v>0</v>
      </c>
      <c r="AP16">
        <v>0</v>
      </c>
      <c r="AW16">
        <v>0</v>
      </c>
      <c r="AX16">
        <v>0</v>
      </c>
      <c r="BA16">
        <v>0</v>
      </c>
      <c r="BB16">
        <v>0</v>
      </c>
    </row>
    <row r="17" spans="9:54">
      <c r="I17">
        <v>0</v>
      </c>
      <c r="J17">
        <v>0</v>
      </c>
      <c r="K17">
        <v>0</v>
      </c>
      <c r="L17">
        <v>0</v>
      </c>
      <c r="M17">
        <v>0</v>
      </c>
      <c r="N17">
        <v>0</v>
      </c>
      <c r="O17">
        <v>0</v>
      </c>
      <c r="P17">
        <v>0</v>
      </c>
      <c r="Q17">
        <v>0</v>
      </c>
      <c r="R17">
        <v>0</v>
      </c>
      <c r="Y17">
        <v>0</v>
      </c>
      <c r="Z17">
        <v>0</v>
      </c>
      <c r="AE17">
        <v>0</v>
      </c>
      <c r="AF17">
        <v>0</v>
      </c>
      <c r="AG17">
        <v>0</v>
      </c>
      <c r="AH17">
        <v>0</v>
      </c>
      <c r="AI17">
        <v>0</v>
      </c>
      <c r="AJ17">
        <v>0</v>
      </c>
      <c r="AK17">
        <v>0</v>
      </c>
      <c r="AL17">
        <v>0</v>
      </c>
      <c r="AO17">
        <v>0</v>
      </c>
      <c r="AP17">
        <v>0</v>
      </c>
      <c r="AW17">
        <v>0</v>
      </c>
      <c r="AX17">
        <v>0</v>
      </c>
      <c r="BA17">
        <v>0</v>
      </c>
      <c r="BB17">
        <v>0</v>
      </c>
    </row>
    <row r="18" spans="9:54">
      <c r="I18">
        <v>0</v>
      </c>
      <c r="J18">
        <v>0</v>
      </c>
      <c r="K18">
        <v>0</v>
      </c>
      <c r="L18">
        <v>0</v>
      </c>
      <c r="M18">
        <v>0</v>
      </c>
      <c r="N18">
        <v>0</v>
      </c>
      <c r="O18">
        <v>0</v>
      </c>
      <c r="P18">
        <v>0</v>
      </c>
      <c r="Q18">
        <v>0</v>
      </c>
      <c r="R18">
        <v>0</v>
      </c>
      <c r="Y18">
        <v>0</v>
      </c>
      <c r="Z18">
        <v>0</v>
      </c>
      <c r="AE18">
        <v>0</v>
      </c>
      <c r="AF18">
        <v>0</v>
      </c>
      <c r="AG18">
        <v>0</v>
      </c>
      <c r="AH18">
        <v>0</v>
      </c>
      <c r="AI18">
        <v>0</v>
      </c>
      <c r="AJ18">
        <v>0</v>
      </c>
      <c r="AK18">
        <v>0</v>
      </c>
      <c r="AL18">
        <v>0</v>
      </c>
      <c r="AO18">
        <v>0</v>
      </c>
      <c r="AP18">
        <v>0</v>
      </c>
      <c r="AW18">
        <v>0</v>
      </c>
      <c r="AX18">
        <v>0</v>
      </c>
      <c r="BA18">
        <v>0</v>
      </c>
      <c r="BB18">
        <v>0</v>
      </c>
    </row>
    <row r="19" spans="9:54">
      <c r="I19">
        <v>0</v>
      </c>
      <c r="J19">
        <v>0</v>
      </c>
      <c r="K19">
        <v>0</v>
      </c>
      <c r="L19">
        <v>0</v>
      </c>
      <c r="M19">
        <v>0</v>
      </c>
      <c r="N19">
        <v>0</v>
      </c>
      <c r="O19">
        <v>0</v>
      </c>
      <c r="P19">
        <v>0</v>
      </c>
      <c r="Q19">
        <v>0</v>
      </c>
      <c r="R19">
        <v>0</v>
      </c>
      <c r="Y19">
        <v>0</v>
      </c>
      <c r="Z19">
        <v>0</v>
      </c>
      <c r="AE19">
        <v>0</v>
      </c>
      <c r="AF19">
        <v>0</v>
      </c>
      <c r="AG19">
        <v>0</v>
      </c>
      <c r="AH19">
        <v>0</v>
      </c>
      <c r="AI19">
        <v>0</v>
      </c>
      <c r="AJ19">
        <v>0</v>
      </c>
      <c r="AK19">
        <v>0</v>
      </c>
      <c r="AL19">
        <v>0</v>
      </c>
      <c r="AO19">
        <v>0</v>
      </c>
      <c r="AP19">
        <v>0</v>
      </c>
      <c r="BA19">
        <v>0</v>
      </c>
      <c r="BB19">
        <v>0</v>
      </c>
    </row>
    <row r="20" spans="9:54">
      <c r="I20">
        <v>0</v>
      </c>
      <c r="J20">
        <v>0</v>
      </c>
      <c r="K20">
        <v>0</v>
      </c>
      <c r="L20">
        <v>0</v>
      </c>
      <c r="M20">
        <v>0</v>
      </c>
      <c r="N20">
        <v>0</v>
      </c>
      <c r="O20">
        <v>0</v>
      </c>
      <c r="P20">
        <v>0</v>
      </c>
      <c r="Q20">
        <v>0</v>
      </c>
      <c r="R20">
        <v>0</v>
      </c>
      <c r="Y20">
        <v>0</v>
      </c>
      <c r="Z20">
        <v>0</v>
      </c>
      <c r="AE20">
        <v>0</v>
      </c>
      <c r="AF20">
        <v>0</v>
      </c>
      <c r="AG20">
        <v>0</v>
      </c>
      <c r="AH20">
        <v>0</v>
      </c>
      <c r="AI20">
        <v>0</v>
      </c>
      <c r="AJ20">
        <v>0</v>
      </c>
      <c r="AK20">
        <v>0</v>
      </c>
      <c r="AL20">
        <v>0</v>
      </c>
      <c r="AO20">
        <v>0</v>
      </c>
      <c r="AP20">
        <v>0</v>
      </c>
      <c r="BA20">
        <v>0</v>
      </c>
      <c r="BB20">
        <v>0</v>
      </c>
    </row>
    <row r="21" spans="9:54">
      <c r="I21">
        <v>0</v>
      </c>
      <c r="J21">
        <v>0</v>
      </c>
      <c r="K21">
        <v>0</v>
      </c>
      <c r="L21">
        <v>0</v>
      </c>
      <c r="M21">
        <v>0</v>
      </c>
      <c r="N21">
        <v>0</v>
      </c>
      <c r="O21">
        <v>0</v>
      </c>
      <c r="P21">
        <v>0</v>
      </c>
      <c r="Q21">
        <v>0</v>
      </c>
      <c r="R21">
        <v>0</v>
      </c>
      <c r="Y21">
        <v>0</v>
      </c>
      <c r="Z21">
        <v>0</v>
      </c>
      <c r="AE21">
        <v>0</v>
      </c>
      <c r="AF21">
        <v>0</v>
      </c>
      <c r="AG21">
        <v>0</v>
      </c>
      <c r="AH21">
        <v>0</v>
      </c>
      <c r="AI21">
        <v>0</v>
      </c>
      <c r="AJ21">
        <v>0</v>
      </c>
      <c r="AK21">
        <v>0</v>
      </c>
      <c r="AL21">
        <v>0</v>
      </c>
      <c r="AO21">
        <v>0</v>
      </c>
      <c r="AP21">
        <v>0</v>
      </c>
      <c r="BA21">
        <v>0</v>
      </c>
      <c r="BB21">
        <v>0</v>
      </c>
    </row>
    <row r="22" spans="9:54">
      <c r="I22">
        <v>0</v>
      </c>
      <c r="J22">
        <v>0</v>
      </c>
      <c r="K22">
        <v>0</v>
      </c>
      <c r="L22">
        <v>0</v>
      </c>
      <c r="M22">
        <v>0</v>
      </c>
      <c r="N22">
        <v>0</v>
      </c>
      <c r="O22">
        <v>0</v>
      </c>
      <c r="P22">
        <v>0</v>
      </c>
      <c r="Q22">
        <v>0</v>
      </c>
      <c r="R22">
        <v>0</v>
      </c>
      <c r="Y22">
        <v>0</v>
      </c>
      <c r="Z22">
        <v>0</v>
      </c>
      <c r="AE22">
        <v>0</v>
      </c>
      <c r="AF22">
        <v>0</v>
      </c>
      <c r="AG22">
        <v>0</v>
      </c>
      <c r="AH22">
        <v>0</v>
      </c>
      <c r="AI22">
        <v>0</v>
      </c>
      <c r="AJ22">
        <v>0</v>
      </c>
      <c r="AK22">
        <v>0</v>
      </c>
      <c r="AL22">
        <v>0</v>
      </c>
      <c r="AO22">
        <v>0</v>
      </c>
      <c r="AP22">
        <v>0</v>
      </c>
      <c r="BA22">
        <v>0</v>
      </c>
      <c r="BB22">
        <v>0</v>
      </c>
    </row>
    <row r="23" spans="9:54">
      <c r="I23">
        <v>0</v>
      </c>
      <c r="J23">
        <v>0</v>
      </c>
      <c r="K23">
        <v>0</v>
      </c>
      <c r="L23">
        <v>0</v>
      </c>
      <c r="M23">
        <v>0</v>
      </c>
      <c r="N23">
        <v>0</v>
      </c>
      <c r="O23">
        <v>0</v>
      </c>
      <c r="P23">
        <v>0</v>
      </c>
      <c r="Q23">
        <v>0</v>
      </c>
      <c r="R23">
        <v>0</v>
      </c>
      <c r="Y23">
        <v>0</v>
      </c>
      <c r="Z23">
        <v>0</v>
      </c>
      <c r="AE23">
        <v>0</v>
      </c>
      <c r="AF23">
        <v>0</v>
      </c>
      <c r="AG23">
        <v>0</v>
      </c>
      <c r="AH23">
        <v>0</v>
      </c>
      <c r="AI23">
        <v>0</v>
      </c>
      <c r="AJ23">
        <v>0</v>
      </c>
      <c r="AK23">
        <v>0</v>
      </c>
      <c r="AL23">
        <v>0</v>
      </c>
      <c r="AO23">
        <v>0</v>
      </c>
      <c r="AP23">
        <v>0</v>
      </c>
      <c r="BA23">
        <v>0</v>
      </c>
      <c r="BB23">
        <v>0</v>
      </c>
    </row>
    <row r="24" spans="9:54">
      <c r="I24">
        <v>0</v>
      </c>
      <c r="J24">
        <v>0</v>
      </c>
      <c r="K24">
        <v>0</v>
      </c>
      <c r="L24">
        <v>0</v>
      </c>
      <c r="M24">
        <v>0</v>
      </c>
      <c r="N24">
        <v>0</v>
      </c>
      <c r="O24">
        <v>0</v>
      </c>
      <c r="P24">
        <v>0</v>
      </c>
      <c r="Q24">
        <v>0</v>
      </c>
      <c r="R24">
        <v>0</v>
      </c>
      <c r="Y24">
        <v>0</v>
      </c>
      <c r="Z24">
        <v>0</v>
      </c>
      <c r="AE24">
        <v>0</v>
      </c>
      <c r="AF24">
        <v>0</v>
      </c>
      <c r="AG24">
        <v>0</v>
      </c>
      <c r="AH24">
        <v>0</v>
      </c>
      <c r="AI24">
        <v>0</v>
      </c>
      <c r="AJ24">
        <v>0</v>
      </c>
      <c r="AK24">
        <v>0</v>
      </c>
      <c r="AL24">
        <v>0</v>
      </c>
      <c r="AO24">
        <v>0</v>
      </c>
      <c r="AP24">
        <v>0</v>
      </c>
      <c r="BA24">
        <v>0</v>
      </c>
      <c r="BB24">
        <v>0</v>
      </c>
    </row>
    <row r="25" spans="9:54">
      <c r="I25">
        <v>0</v>
      </c>
      <c r="J25">
        <v>0</v>
      </c>
      <c r="K25">
        <v>0</v>
      </c>
      <c r="L25">
        <v>0</v>
      </c>
      <c r="M25">
        <v>0</v>
      </c>
      <c r="N25">
        <v>0</v>
      </c>
      <c r="O25">
        <v>0</v>
      </c>
      <c r="P25">
        <v>0</v>
      </c>
      <c r="Q25">
        <v>0</v>
      </c>
      <c r="R25">
        <v>0</v>
      </c>
      <c r="Y25">
        <v>0</v>
      </c>
      <c r="Z25">
        <v>0</v>
      </c>
      <c r="AE25">
        <v>0</v>
      </c>
      <c r="AF25">
        <v>0</v>
      </c>
      <c r="AG25">
        <v>0</v>
      </c>
      <c r="AH25">
        <v>0</v>
      </c>
      <c r="AI25">
        <v>0</v>
      </c>
      <c r="AJ25">
        <v>0</v>
      </c>
      <c r="AK25">
        <v>0</v>
      </c>
      <c r="AL25">
        <v>0</v>
      </c>
      <c r="AO25">
        <v>0</v>
      </c>
      <c r="AP25">
        <v>0</v>
      </c>
      <c r="BA25">
        <v>0</v>
      </c>
      <c r="BB25">
        <v>0</v>
      </c>
    </row>
    <row r="26" spans="9:54">
      <c r="I26">
        <v>0</v>
      </c>
      <c r="J26">
        <v>0</v>
      </c>
      <c r="K26">
        <v>0</v>
      </c>
      <c r="L26">
        <v>0</v>
      </c>
      <c r="M26">
        <v>0</v>
      </c>
      <c r="N26">
        <v>0</v>
      </c>
      <c r="O26">
        <v>0</v>
      </c>
      <c r="P26">
        <v>0</v>
      </c>
      <c r="Y26">
        <v>0</v>
      </c>
      <c r="Z26">
        <v>0</v>
      </c>
      <c r="AE26">
        <v>0</v>
      </c>
      <c r="AF26">
        <v>0</v>
      </c>
      <c r="AG26">
        <v>0</v>
      </c>
      <c r="AH26">
        <v>0</v>
      </c>
      <c r="AI26">
        <v>0</v>
      </c>
      <c r="AJ26">
        <v>0</v>
      </c>
      <c r="AK26">
        <v>0</v>
      </c>
      <c r="AL26">
        <v>0</v>
      </c>
      <c r="AO26">
        <v>0</v>
      </c>
      <c r="AP26">
        <v>0</v>
      </c>
      <c r="BA26">
        <v>0</v>
      </c>
      <c r="BB26">
        <v>0</v>
      </c>
    </row>
    <row r="27" spans="9:54">
      <c r="I27">
        <v>0</v>
      </c>
      <c r="J27">
        <v>0</v>
      </c>
      <c r="K27">
        <v>0</v>
      </c>
      <c r="L27">
        <v>0</v>
      </c>
      <c r="M27">
        <v>0</v>
      </c>
      <c r="N27">
        <v>0</v>
      </c>
      <c r="O27">
        <v>0</v>
      </c>
      <c r="P27">
        <v>0</v>
      </c>
      <c r="Y27">
        <v>0</v>
      </c>
      <c r="Z27">
        <v>0</v>
      </c>
      <c r="AI27">
        <v>0</v>
      </c>
      <c r="AJ27">
        <v>0</v>
      </c>
      <c r="AK27">
        <v>0</v>
      </c>
      <c r="AL27">
        <v>0</v>
      </c>
      <c r="AO27">
        <v>0</v>
      </c>
      <c r="AP27">
        <v>0</v>
      </c>
      <c r="BA27">
        <v>0</v>
      </c>
      <c r="BB27">
        <v>0</v>
      </c>
    </row>
    <row r="28" spans="9:54">
      <c r="I28">
        <v>0</v>
      </c>
      <c r="J28">
        <v>0</v>
      </c>
      <c r="K28">
        <v>0</v>
      </c>
      <c r="L28">
        <v>0</v>
      </c>
      <c r="M28">
        <v>0</v>
      </c>
      <c r="N28">
        <v>0</v>
      </c>
      <c r="O28">
        <v>0</v>
      </c>
      <c r="P28">
        <v>0</v>
      </c>
      <c r="Y28">
        <v>0</v>
      </c>
      <c r="Z28">
        <v>0</v>
      </c>
      <c r="AI28">
        <v>0</v>
      </c>
      <c r="AJ28">
        <v>0</v>
      </c>
      <c r="AK28">
        <v>0</v>
      </c>
      <c r="AL28">
        <v>0</v>
      </c>
      <c r="AO28">
        <v>0</v>
      </c>
      <c r="AP28">
        <v>0</v>
      </c>
      <c r="BA28">
        <v>0</v>
      </c>
      <c r="BB28">
        <v>0</v>
      </c>
    </row>
    <row r="29" spans="9:54">
      <c r="I29">
        <v>0</v>
      </c>
      <c r="J29">
        <v>0</v>
      </c>
      <c r="K29">
        <v>0</v>
      </c>
      <c r="L29">
        <v>0</v>
      </c>
      <c r="M29">
        <v>0</v>
      </c>
      <c r="N29">
        <v>0</v>
      </c>
      <c r="O29">
        <v>0</v>
      </c>
      <c r="P29">
        <v>0</v>
      </c>
      <c r="Y29">
        <v>0</v>
      </c>
      <c r="Z29">
        <v>0</v>
      </c>
      <c r="AI29">
        <v>0</v>
      </c>
      <c r="AJ29">
        <v>0</v>
      </c>
      <c r="AK29">
        <v>0</v>
      </c>
      <c r="AL29">
        <v>0</v>
      </c>
      <c r="BA29">
        <v>0</v>
      </c>
      <c r="BB29">
        <v>0</v>
      </c>
    </row>
    <row r="30" spans="9:54">
      <c r="I30">
        <v>0</v>
      </c>
      <c r="J30">
        <v>0</v>
      </c>
      <c r="K30">
        <v>0</v>
      </c>
      <c r="L30">
        <v>0</v>
      </c>
      <c r="M30">
        <v>0</v>
      </c>
      <c r="N30">
        <v>0</v>
      </c>
      <c r="O30">
        <v>0</v>
      </c>
      <c r="P30">
        <v>0</v>
      </c>
      <c r="Y30">
        <v>0</v>
      </c>
      <c r="Z30">
        <v>0</v>
      </c>
      <c r="AI30">
        <v>0</v>
      </c>
      <c r="AJ30">
        <v>0</v>
      </c>
      <c r="AK30">
        <v>0</v>
      </c>
      <c r="AL30">
        <v>0</v>
      </c>
      <c r="BA30">
        <v>0</v>
      </c>
      <c r="BB30">
        <v>0</v>
      </c>
    </row>
    <row r="31" spans="9:54">
      <c r="I31">
        <v>0</v>
      </c>
      <c r="J31">
        <v>0</v>
      </c>
      <c r="K31">
        <v>0</v>
      </c>
      <c r="L31">
        <v>0</v>
      </c>
      <c r="M31">
        <v>0</v>
      </c>
      <c r="N31">
        <v>0</v>
      </c>
      <c r="O31">
        <v>0</v>
      </c>
      <c r="P31">
        <v>0</v>
      </c>
      <c r="Y31">
        <v>0</v>
      </c>
      <c r="Z31">
        <v>0</v>
      </c>
      <c r="AI31">
        <v>0</v>
      </c>
      <c r="AJ31">
        <v>0</v>
      </c>
      <c r="AK31">
        <v>0</v>
      </c>
      <c r="AL31">
        <v>0</v>
      </c>
      <c r="BA31">
        <v>0</v>
      </c>
      <c r="BB31">
        <v>0</v>
      </c>
    </row>
    <row r="32" spans="9:54">
      <c r="I32">
        <v>0</v>
      </c>
      <c r="J32">
        <v>0</v>
      </c>
      <c r="M32">
        <v>0</v>
      </c>
      <c r="N32">
        <v>0</v>
      </c>
      <c r="O32">
        <v>0</v>
      </c>
      <c r="P32">
        <v>0</v>
      </c>
      <c r="Y32">
        <v>0</v>
      </c>
      <c r="Z32">
        <v>0</v>
      </c>
      <c r="AI32">
        <v>0</v>
      </c>
      <c r="AJ32">
        <v>0</v>
      </c>
      <c r="AK32">
        <v>0</v>
      </c>
      <c r="AL32">
        <v>0</v>
      </c>
      <c r="BA32">
        <v>0</v>
      </c>
      <c r="BB32">
        <v>0</v>
      </c>
    </row>
    <row r="33" spans="9:54">
      <c r="I33">
        <v>0</v>
      </c>
      <c r="J33">
        <v>0</v>
      </c>
      <c r="M33">
        <v>0</v>
      </c>
      <c r="N33">
        <v>0</v>
      </c>
      <c r="O33">
        <v>0</v>
      </c>
      <c r="P33">
        <v>0</v>
      </c>
      <c r="Y33">
        <v>0</v>
      </c>
      <c r="Z33">
        <v>0</v>
      </c>
      <c r="AI33">
        <v>0</v>
      </c>
      <c r="AJ33">
        <v>0</v>
      </c>
      <c r="AK33">
        <v>0</v>
      </c>
      <c r="AL33">
        <v>0</v>
      </c>
      <c r="BA33">
        <v>0</v>
      </c>
      <c r="BB33">
        <v>0</v>
      </c>
    </row>
    <row r="34" spans="9:54">
      <c r="I34">
        <v>0</v>
      </c>
      <c r="J34">
        <v>0</v>
      </c>
      <c r="M34">
        <v>0</v>
      </c>
      <c r="N34">
        <v>0</v>
      </c>
      <c r="O34">
        <v>0</v>
      </c>
      <c r="P34">
        <v>0</v>
      </c>
      <c r="Y34">
        <v>0</v>
      </c>
      <c r="Z34">
        <v>0</v>
      </c>
      <c r="AK34">
        <v>0</v>
      </c>
      <c r="AL34">
        <v>0</v>
      </c>
      <c r="BA34">
        <v>0</v>
      </c>
      <c r="BB34">
        <v>0</v>
      </c>
    </row>
    <row r="35" spans="9:54">
      <c r="I35">
        <v>0</v>
      </c>
      <c r="J35">
        <v>0</v>
      </c>
      <c r="M35">
        <v>0</v>
      </c>
      <c r="N35">
        <v>0</v>
      </c>
      <c r="O35">
        <v>0</v>
      </c>
      <c r="P35">
        <v>0</v>
      </c>
      <c r="Y35">
        <v>0</v>
      </c>
      <c r="Z35">
        <v>0</v>
      </c>
      <c r="AK35">
        <v>0</v>
      </c>
      <c r="AL35">
        <v>0</v>
      </c>
      <c r="BA35">
        <v>0</v>
      </c>
      <c r="BB35">
        <v>0</v>
      </c>
    </row>
    <row r="36" spans="9:54">
      <c r="I36">
        <v>0</v>
      </c>
      <c r="J36">
        <v>0</v>
      </c>
      <c r="M36">
        <v>0</v>
      </c>
      <c r="N36">
        <v>0</v>
      </c>
      <c r="O36">
        <v>0</v>
      </c>
      <c r="P36">
        <v>0</v>
      </c>
      <c r="Y36">
        <v>0</v>
      </c>
      <c r="Z36">
        <v>0</v>
      </c>
      <c r="AK36">
        <v>0</v>
      </c>
      <c r="AL36">
        <v>0</v>
      </c>
      <c r="BA36">
        <v>0</v>
      </c>
      <c r="BB36">
        <v>0</v>
      </c>
    </row>
    <row r="37" spans="9:54">
      <c r="I37">
        <v>0</v>
      </c>
      <c r="J37">
        <v>0</v>
      </c>
      <c r="M37">
        <v>0</v>
      </c>
      <c r="N37">
        <v>0</v>
      </c>
      <c r="O37">
        <v>0</v>
      </c>
      <c r="P37">
        <v>0</v>
      </c>
      <c r="Y37">
        <v>0</v>
      </c>
      <c r="Z37">
        <v>0</v>
      </c>
      <c r="BA37">
        <v>0</v>
      </c>
      <c r="BB37">
        <v>0</v>
      </c>
    </row>
    <row r="38" spans="9:54">
      <c r="I38">
        <v>0</v>
      </c>
      <c r="J38">
        <v>0</v>
      </c>
      <c r="M38">
        <v>0</v>
      </c>
      <c r="N38">
        <v>0</v>
      </c>
      <c r="O38">
        <v>0</v>
      </c>
      <c r="P38">
        <v>0</v>
      </c>
      <c r="Y38">
        <v>0</v>
      </c>
      <c r="Z38">
        <v>0</v>
      </c>
      <c r="BA38">
        <v>0</v>
      </c>
      <c r="BB38">
        <v>0</v>
      </c>
    </row>
    <row r="39" spans="9:54">
      <c r="I39">
        <v>0</v>
      </c>
      <c r="J39">
        <v>0</v>
      </c>
      <c r="M39">
        <v>0</v>
      </c>
      <c r="N39">
        <v>0</v>
      </c>
      <c r="O39">
        <v>0</v>
      </c>
      <c r="P39">
        <v>0</v>
      </c>
      <c r="Y39">
        <v>0</v>
      </c>
      <c r="Z39">
        <v>0</v>
      </c>
      <c r="BA39">
        <v>0</v>
      </c>
      <c r="BB39">
        <v>0</v>
      </c>
    </row>
    <row r="40" spans="9:54">
      <c r="I40">
        <v>0</v>
      </c>
      <c r="J40">
        <v>0</v>
      </c>
      <c r="M40">
        <v>0</v>
      </c>
      <c r="N40">
        <v>0</v>
      </c>
      <c r="O40">
        <v>0</v>
      </c>
      <c r="P40">
        <v>0</v>
      </c>
      <c r="Y40">
        <v>0</v>
      </c>
      <c r="Z40">
        <v>0</v>
      </c>
      <c r="BA40">
        <v>0</v>
      </c>
      <c r="BB40">
        <v>0</v>
      </c>
    </row>
    <row r="41" spans="9:54">
      <c r="I41">
        <v>0</v>
      </c>
      <c r="J41">
        <v>0</v>
      </c>
      <c r="M41">
        <v>0</v>
      </c>
      <c r="N41">
        <v>0</v>
      </c>
      <c r="O41">
        <v>0</v>
      </c>
      <c r="P41">
        <v>0</v>
      </c>
      <c r="Y41">
        <v>0</v>
      </c>
      <c r="Z41">
        <v>0</v>
      </c>
      <c r="BA41">
        <v>0</v>
      </c>
      <c r="BB41">
        <v>0</v>
      </c>
    </row>
    <row r="42" spans="9:54">
      <c r="I42">
        <v>0</v>
      </c>
      <c r="J42">
        <v>0</v>
      </c>
      <c r="M42">
        <v>0</v>
      </c>
      <c r="N42">
        <v>0</v>
      </c>
      <c r="O42">
        <v>0</v>
      </c>
      <c r="P42">
        <v>0</v>
      </c>
      <c r="Y42">
        <v>0</v>
      </c>
      <c r="Z42">
        <v>0</v>
      </c>
      <c r="BA42">
        <v>0</v>
      </c>
      <c r="BB42">
        <v>0</v>
      </c>
    </row>
    <row r="43" spans="9:54">
      <c r="I43">
        <v>0</v>
      </c>
      <c r="J43">
        <v>0</v>
      </c>
      <c r="M43">
        <v>0</v>
      </c>
      <c r="N43">
        <v>0</v>
      </c>
      <c r="O43">
        <v>0</v>
      </c>
      <c r="P43">
        <v>0</v>
      </c>
      <c r="Y43">
        <v>0</v>
      </c>
      <c r="Z43">
        <v>0</v>
      </c>
      <c r="BA43">
        <v>0</v>
      </c>
      <c r="BB43">
        <v>0</v>
      </c>
    </row>
    <row r="44" spans="9:54">
      <c r="I44">
        <v>0</v>
      </c>
      <c r="J44">
        <v>0</v>
      </c>
      <c r="M44">
        <v>0</v>
      </c>
      <c r="N44">
        <v>0</v>
      </c>
      <c r="O44">
        <v>0</v>
      </c>
      <c r="P44">
        <v>0</v>
      </c>
      <c r="Y44">
        <v>0</v>
      </c>
      <c r="Z44">
        <v>0</v>
      </c>
      <c r="BA44">
        <v>0</v>
      </c>
      <c r="BB44">
        <v>0</v>
      </c>
    </row>
    <row r="45" spans="9:54">
      <c r="I45">
        <v>0</v>
      </c>
      <c r="J45">
        <v>0</v>
      </c>
      <c r="M45">
        <v>0</v>
      </c>
      <c r="N45">
        <v>0</v>
      </c>
      <c r="O45">
        <v>0</v>
      </c>
      <c r="P45">
        <v>0</v>
      </c>
      <c r="Y45">
        <v>0</v>
      </c>
      <c r="Z45">
        <v>0</v>
      </c>
    </row>
    <row r="46" spans="9:54">
      <c r="I46">
        <v>0</v>
      </c>
      <c r="J46">
        <v>0</v>
      </c>
      <c r="M46">
        <v>0</v>
      </c>
      <c r="N46">
        <v>0</v>
      </c>
      <c r="O46">
        <v>0</v>
      </c>
      <c r="P46">
        <v>0</v>
      </c>
      <c r="Y46">
        <v>0</v>
      </c>
      <c r="Z46">
        <v>0</v>
      </c>
    </row>
    <row r="47" spans="9:54">
      <c r="I47">
        <v>0</v>
      </c>
      <c r="J47">
        <v>0</v>
      </c>
      <c r="M47">
        <v>0</v>
      </c>
      <c r="N47">
        <v>0</v>
      </c>
      <c r="O47">
        <v>0</v>
      </c>
      <c r="P47">
        <v>0</v>
      </c>
      <c r="Y47">
        <v>0</v>
      </c>
      <c r="Z47">
        <v>0</v>
      </c>
    </row>
    <row r="48" spans="9:54">
      <c r="I48">
        <v>0</v>
      </c>
      <c r="J48">
        <v>0</v>
      </c>
      <c r="M48">
        <v>0</v>
      </c>
      <c r="N48">
        <v>0</v>
      </c>
      <c r="O48">
        <v>0</v>
      </c>
      <c r="P48">
        <v>0</v>
      </c>
      <c r="Y48">
        <v>0</v>
      </c>
      <c r="Z48">
        <v>0</v>
      </c>
    </row>
    <row r="49" spans="9:26">
      <c r="I49">
        <v>0</v>
      </c>
      <c r="J49">
        <v>0</v>
      </c>
      <c r="M49">
        <v>0</v>
      </c>
      <c r="N49">
        <v>0</v>
      </c>
      <c r="O49">
        <v>0</v>
      </c>
      <c r="P49">
        <v>0</v>
      </c>
      <c r="Y49">
        <v>0</v>
      </c>
      <c r="Z49">
        <v>0</v>
      </c>
    </row>
    <row r="50" spans="9:26">
      <c r="I50">
        <v>0</v>
      </c>
      <c r="J50">
        <v>0</v>
      </c>
      <c r="M50">
        <v>0</v>
      </c>
      <c r="N50">
        <v>0</v>
      </c>
      <c r="O50">
        <v>0</v>
      </c>
      <c r="P50">
        <v>0</v>
      </c>
    </row>
    <row r="51" spans="9:26">
      <c r="I51">
        <v>0</v>
      </c>
      <c r="J51">
        <v>0</v>
      </c>
      <c r="M51">
        <v>0</v>
      </c>
      <c r="N51">
        <v>0</v>
      </c>
      <c r="O51">
        <v>0</v>
      </c>
      <c r="P51">
        <v>0</v>
      </c>
    </row>
    <row r="52" spans="9:26">
      <c r="I52">
        <v>0</v>
      </c>
      <c r="J52">
        <v>0</v>
      </c>
      <c r="M52">
        <v>0</v>
      </c>
      <c r="N52">
        <v>0</v>
      </c>
      <c r="O52">
        <v>0</v>
      </c>
      <c r="P52">
        <v>0</v>
      </c>
    </row>
    <row r="53" spans="9:26">
      <c r="I53">
        <v>0</v>
      </c>
      <c r="J53">
        <v>0</v>
      </c>
      <c r="M53">
        <v>0</v>
      </c>
      <c r="N53">
        <v>0</v>
      </c>
      <c r="O53">
        <v>0</v>
      </c>
      <c r="P53">
        <v>0</v>
      </c>
    </row>
    <row r="54" spans="9:26">
      <c r="I54">
        <v>0</v>
      </c>
      <c r="J54">
        <v>0</v>
      </c>
      <c r="M54">
        <v>0</v>
      </c>
      <c r="N54">
        <v>0</v>
      </c>
      <c r="O54">
        <v>0</v>
      </c>
      <c r="P54">
        <v>0</v>
      </c>
    </row>
    <row r="55" spans="9:26">
      <c r="I55">
        <v>0</v>
      </c>
      <c r="J55">
        <v>0</v>
      </c>
      <c r="M55">
        <v>0</v>
      </c>
      <c r="N55">
        <v>0</v>
      </c>
      <c r="O55">
        <v>0</v>
      </c>
      <c r="P55">
        <v>0</v>
      </c>
    </row>
    <row r="56" spans="9:26">
      <c r="I56">
        <v>0</v>
      </c>
      <c r="J56">
        <v>0</v>
      </c>
      <c r="M56">
        <v>0</v>
      </c>
      <c r="N56">
        <v>0</v>
      </c>
      <c r="O56">
        <v>0</v>
      </c>
      <c r="P56">
        <v>0</v>
      </c>
    </row>
    <row r="57" spans="9:26">
      <c r="I57">
        <v>0</v>
      </c>
      <c r="J57">
        <v>0</v>
      </c>
      <c r="M57">
        <v>0</v>
      </c>
      <c r="N57">
        <v>0</v>
      </c>
      <c r="O57">
        <v>0</v>
      </c>
      <c r="P57">
        <v>0</v>
      </c>
    </row>
    <row r="58" spans="9:26">
      <c r="I58">
        <v>0</v>
      </c>
      <c r="J58">
        <v>0</v>
      </c>
      <c r="M58">
        <v>0</v>
      </c>
      <c r="N58">
        <v>0</v>
      </c>
      <c r="O58">
        <v>0</v>
      </c>
      <c r="P58">
        <v>0</v>
      </c>
    </row>
    <row r="59" spans="9:26">
      <c r="I59">
        <v>0</v>
      </c>
      <c r="J59">
        <v>0</v>
      </c>
      <c r="M59">
        <v>0</v>
      </c>
      <c r="N59">
        <v>0</v>
      </c>
      <c r="O59">
        <v>0</v>
      </c>
      <c r="P59">
        <v>0</v>
      </c>
    </row>
    <row r="60" spans="9:26">
      <c r="I60">
        <v>0</v>
      </c>
      <c r="J60">
        <v>0</v>
      </c>
      <c r="M60">
        <v>0</v>
      </c>
      <c r="N60">
        <v>0</v>
      </c>
      <c r="O60">
        <v>0</v>
      </c>
      <c r="P60">
        <v>0</v>
      </c>
    </row>
    <row r="61" spans="9:26">
      <c r="I61">
        <v>0</v>
      </c>
      <c r="J61">
        <v>0</v>
      </c>
      <c r="M61">
        <v>0</v>
      </c>
      <c r="N61">
        <v>0</v>
      </c>
      <c r="O61">
        <v>0</v>
      </c>
      <c r="P61">
        <v>0</v>
      </c>
    </row>
    <row r="62" spans="9:26">
      <c r="I62">
        <v>0</v>
      </c>
      <c r="J62">
        <v>0</v>
      </c>
      <c r="M62">
        <v>0</v>
      </c>
      <c r="N62">
        <v>0</v>
      </c>
      <c r="O62">
        <v>0</v>
      </c>
      <c r="P62">
        <v>0</v>
      </c>
    </row>
    <row r="63" spans="9:26">
      <c r="I63">
        <v>0</v>
      </c>
      <c r="J63">
        <v>0</v>
      </c>
      <c r="M63">
        <v>0</v>
      </c>
      <c r="N63">
        <v>0</v>
      </c>
      <c r="O63">
        <v>0</v>
      </c>
      <c r="P63">
        <v>0</v>
      </c>
    </row>
    <row r="64" spans="9:26">
      <c r="I64">
        <v>0</v>
      </c>
      <c r="J64">
        <v>0</v>
      </c>
      <c r="M64">
        <v>0</v>
      </c>
      <c r="N64">
        <v>0</v>
      </c>
      <c r="O64">
        <v>0</v>
      </c>
      <c r="P64">
        <v>0</v>
      </c>
    </row>
    <row r="65" spans="9:16">
      <c r="I65">
        <v>0</v>
      </c>
      <c r="J65">
        <v>0</v>
      </c>
      <c r="M65">
        <v>0</v>
      </c>
      <c r="N65">
        <v>0</v>
      </c>
      <c r="O65">
        <v>0</v>
      </c>
      <c r="P65">
        <v>0</v>
      </c>
    </row>
    <row r="66" spans="9:16">
      <c r="I66">
        <v>0</v>
      </c>
      <c r="J66">
        <v>0</v>
      </c>
      <c r="M66">
        <v>0</v>
      </c>
      <c r="N66">
        <v>0</v>
      </c>
      <c r="O66">
        <v>0</v>
      </c>
      <c r="P66">
        <v>0</v>
      </c>
    </row>
    <row r="67" spans="9:16">
      <c r="I67">
        <v>0</v>
      </c>
      <c r="J67">
        <v>0</v>
      </c>
      <c r="M67">
        <v>0</v>
      </c>
      <c r="N67">
        <v>0</v>
      </c>
      <c r="O67">
        <v>0</v>
      </c>
      <c r="P67">
        <v>0</v>
      </c>
    </row>
    <row r="68" spans="9:16">
      <c r="I68">
        <v>0</v>
      </c>
      <c r="J68">
        <v>0</v>
      </c>
      <c r="M68">
        <v>0</v>
      </c>
      <c r="N68">
        <v>0</v>
      </c>
      <c r="O68">
        <v>0</v>
      </c>
      <c r="P68">
        <v>0</v>
      </c>
    </row>
    <row r="69" spans="9:16">
      <c r="I69">
        <v>0</v>
      </c>
      <c r="J69">
        <v>0</v>
      </c>
      <c r="M69">
        <v>0</v>
      </c>
      <c r="N69">
        <v>0</v>
      </c>
      <c r="O69">
        <v>0</v>
      </c>
      <c r="P69">
        <v>0</v>
      </c>
    </row>
    <row r="70" spans="9:16">
      <c r="I70">
        <v>0</v>
      </c>
      <c r="J70">
        <v>0</v>
      </c>
      <c r="M70">
        <v>0</v>
      </c>
      <c r="N70">
        <v>0</v>
      </c>
      <c r="O70">
        <v>0</v>
      </c>
      <c r="P70">
        <v>0</v>
      </c>
    </row>
    <row r="71" spans="9:16">
      <c r="I71">
        <v>0</v>
      </c>
      <c r="J71">
        <v>0</v>
      </c>
      <c r="M71">
        <v>0</v>
      </c>
      <c r="N71">
        <v>0</v>
      </c>
      <c r="O71">
        <v>0</v>
      </c>
      <c r="P71">
        <v>0</v>
      </c>
    </row>
    <row r="72" spans="9:16">
      <c r="I72">
        <v>0</v>
      </c>
      <c r="J72">
        <v>0</v>
      </c>
      <c r="M72">
        <v>0</v>
      </c>
      <c r="N72">
        <v>0</v>
      </c>
      <c r="O72">
        <v>0</v>
      </c>
      <c r="P72">
        <v>0</v>
      </c>
    </row>
    <row r="73" spans="9:16">
      <c r="I73">
        <v>0</v>
      </c>
      <c r="J73">
        <v>0</v>
      </c>
      <c r="M73">
        <v>0</v>
      </c>
      <c r="N73">
        <v>0</v>
      </c>
      <c r="O73">
        <v>0</v>
      </c>
      <c r="P73">
        <v>0</v>
      </c>
    </row>
    <row r="74" spans="9:16">
      <c r="I74">
        <v>0</v>
      </c>
      <c r="J74">
        <v>0</v>
      </c>
      <c r="M74">
        <v>0</v>
      </c>
      <c r="N74">
        <v>0</v>
      </c>
      <c r="O74">
        <v>0</v>
      </c>
      <c r="P74">
        <v>0</v>
      </c>
    </row>
    <row r="75" spans="9:16">
      <c r="I75">
        <v>0</v>
      </c>
      <c r="J75">
        <v>0</v>
      </c>
      <c r="M75">
        <v>0</v>
      </c>
      <c r="N75">
        <v>0</v>
      </c>
      <c r="O75">
        <v>0</v>
      </c>
      <c r="P75">
        <v>0</v>
      </c>
    </row>
    <row r="76" spans="9:16">
      <c r="I76">
        <v>0</v>
      </c>
      <c r="J76">
        <v>0</v>
      </c>
      <c r="M76">
        <v>0</v>
      </c>
      <c r="N76">
        <v>0</v>
      </c>
      <c r="O76">
        <v>0</v>
      </c>
      <c r="P76">
        <v>0</v>
      </c>
    </row>
    <row r="77" spans="9:16">
      <c r="I77">
        <v>0</v>
      </c>
      <c r="J77">
        <v>0</v>
      </c>
      <c r="M77">
        <v>0</v>
      </c>
      <c r="N77">
        <v>0</v>
      </c>
      <c r="O77">
        <v>0</v>
      </c>
      <c r="P77">
        <v>0</v>
      </c>
    </row>
    <row r="78" spans="9:16">
      <c r="I78">
        <v>0</v>
      </c>
      <c r="J78">
        <v>0</v>
      </c>
      <c r="M78">
        <v>0</v>
      </c>
      <c r="N78">
        <v>0</v>
      </c>
      <c r="O78">
        <v>0</v>
      </c>
      <c r="P78">
        <v>0</v>
      </c>
    </row>
    <row r="79" spans="9:16">
      <c r="I79">
        <v>0</v>
      </c>
      <c r="J79">
        <v>0</v>
      </c>
      <c r="M79">
        <v>0</v>
      </c>
      <c r="N79">
        <v>0</v>
      </c>
      <c r="O79">
        <v>0</v>
      </c>
      <c r="P79">
        <v>0</v>
      </c>
    </row>
    <row r="80" spans="9:16">
      <c r="I80">
        <v>0</v>
      </c>
      <c r="J80">
        <v>0</v>
      </c>
      <c r="M80">
        <v>0</v>
      </c>
      <c r="N80">
        <v>0</v>
      </c>
      <c r="O80">
        <v>0</v>
      </c>
      <c r="P80">
        <v>0</v>
      </c>
    </row>
    <row r="81" spans="9:16">
      <c r="I81">
        <v>0</v>
      </c>
      <c r="J81">
        <v>0</v>
      </c>
      <c r="M81">
        <v>0</v>
      </c>
      <c r="N81">
        <v>0</v>
      </c>
      <c r="O81">
        <v>0</v>
      </c>
      <c r="P81">
        <v>0</v>
      </c>
    </row>
    <row r="82" spans="9:16">
      <c r="I82">
        <v>0</v>
      </c>
      <c r="J82">
        <v>0</v>
      </c>
      <c r="M82">
        <v>0</v>
      </c>
      <c r="N82">
        <v>0</v>
      </c>
      <c r="O82">
        <v>0</v>
      </c>
      <c r="P82">
        <v>0</v>
      </c>
    </row>
    <row r="83" spans="9:16">
      <c r="I83">
        <v>0</v>
      </c>
      <c r="J83">
        <v>0</v>
      </c>
      <c r="M83">
        <v>0</v>
      </c>
      <c r="N83">
        <v>0</v>
      </c>
      <c r="O83">
        <v>0</v>
      </c>
      <c r="P83">
        <v>0</v>
      </c>
    </row>
    <row r="84" spans="9:16">
      <c r="I84">
        <v>0</v>
      </c>
      <c r="J84">
        <v>0</v>
      </c>
      <c r="M84">
        <v>0</v>
      </c>
      <c r="N84">
        <v>0</v>
      </c>
      <c r="O84">
        <v>0</v>
      </c>
      <c r="P84">
        <v>0</v>
      </c>
    </row>
    <row r="85" spans="9:16">
      <c r="I85">
        <v>0</v>
      </c>
      <c r="J85">
        <v>0</v>
      </c>
      <c r="M85">
        <v>0</v>
      </c>
      <c r="N85">
        <v>0</v>
      </c>
      <c r="O85">
        <v>0</v>
      </c>
      <c r="P85">
        <v>0</v>
      </c>
    </row>
    <row r="86" spans="9:16">
      <c r="I86">
        <v>0</v>
      </c>
      <c r="J86">
        <v>0</v>
      </c>
      <c r="M86">
        <v>0</v>
      </c>
      <c r="N86">
        <v>0</v>
      </c>
      <c r="O86">
        <v>0</v>
      </c>
      <c r="P86">
        <v>0</v>
      </c>
    </row>
    <row r="87" spans="9:16">
      <c r="I87">
        <v>0</v>
      </c>
      <c r="J87">
        <v>0</v>
      </c>
      <c r="M87">
        <v>0</v>
      </c>
      <c r="N87">
        <v>0</v>
      </c>
      <c r="O87">
        <v>0</v>
      </c>
      <c r="P87">
        <v>0</v>
      </c>
    </row>
    <row r="88" spans="9:16">
      <c r="I88">
        <v>0</v>
      </c>
      <c r="J88">
        <v>0</v>
      </c>
      <c r="M88">
        <v>0</v>
      </c>
      <c r="N88">
        <v>0</v>
      </c>
      <c r="O88">
        <v>0</v>
      </c>
      <c r="P88">
        <v>0</v>
      </c>
    </row>
    <row r="89" spans="9:16">
      <c r="I89">
        <v>0</v>
      </c>
      <c r="J89">
        <v>0</v>
      </c>
      <c r="M89">
        <v>0</v>
      </c>
      <c r="N89">
        <v>0</v>
      </c>
      <c r="O89">
        <v>0</v>
      </c>
      <c r="P89">
        <v>0</v>
      </c>
    </row>
    <row r="90" spans="9:16">
      <c r="I90">
        <v>0</v>
      </c>
      <c r="J90">
        <v>0</v>
      </c>
      <c r="M90">
        <v>0</v>
      </c>
      <c r="N90">
        <v>0</v>
      </c>
      <c r="O90">
        <v>0</v>
      </c>
      <c r="P90">
        <v>0</v>
      </c>
    </row>
    <row r="91" spans="9:16">
      <c r="M91">
        <v>0</v>
      </c>
      <c r="N91">
        <v>0</v>
      </c>
      <c r="O91">
        <v>0</v>
      </c>
      <c r="P91">
        <v>0</v>
      </c>
    </row>
    <row r="92" spans="9:16">
      <c r="M92">
        <v>0</v>
      </c>
      <c r="N92">
        <v>0</v>
      </c>
      <c r="O92">
        <v>0</v>
      </c>
      <c r="P92">
        <v>0</v>
      </c>
    </row>
    <row r="93" spans="9:16">
      <c r="M93">
        <v>0</v>
      </c>
      <c r="N93">
        <v>0</v>
      </c>
      <c r="O93">
        <v>0</v>
      </c>
      <c r="P93">
        <v>0</v>
      </c>
    </row>
    <row r="94" spans="9:16">
      <c r="M94">
        <v>0</v>
      </c>
      <c r="N94">
        <v>0</v>
      </c>
      <c r="O94">
        <v>0</v>
      </c>
      <c r="P94">
        <v>0</v>
      </c>
    </row>
    <row r="95" spans="9:16">
      <c r="M95">
        <v>0</v>
      </c>
      <c r="N95">
        <v>0</v>
      </c>
      <c r="O95">
        <v>0</v>
      </c>
      <c r="P95">
        <v>0</v>
      </c>
    </row>
    <row r="96" spans="9:16">
      <c r="M96">
        <v>0</v>
      </c>
      <c r="N96">
        <v>0</v>
      </c>
      <c r="O96">
        <v>0</v>
      </c>
      <c r="P96">
        <v>0</v>
      </c>
    </row>
    <row r="97" spans="13:16">
      <c r="M97">
        <v>0</v>
      </c>
      <c r="N97">
        <v>0</v>
      </c>
      <c r="O97">
        <v>0</v>
      </c>
      <c r="P97">
        <v>0</v>
      </c>
    </row>
    <row r="98" spans="13:16">
      <c r="M98">
        <v>0</v>
      </c>
      <c r="N98">
        <v>0</v>
      </c>
      <c r="O98">
        <v>0</v>
      </c>
      <c r="P98">
        <v>0</v>
      </c>
    </row>
    <row r="99" spans="13:16">
      <c r="M99">
        <v>0</v>
      </c>
      <c r="N99">
        <v>0</v>
      </c>
      <c r="O99">
        <v>0</v>
      </c>
      <c r="P99">
        <v>0</v>
      </c>
    </row>
    <row r="100" spans="13:16">
      <c r="M100">
        <v>0</v>
      </c>
      <c r="N100">
        <v>0</v>
      </c>
      <c r="O100">
        <v>0</v>
      </c>
      <c r="P100">
        <v>0</v>
      </c>
    </row>
    <row r="101" spans="13:16">
      <c r="M101">
        <v>0</v>
      </c>
      <c r="N101">
        <v>0</v>
      </c>
      <c r="O101">
        <v>0</v>
      </c>
      <c r="P101">
        <v>0</v>
      </c>
    </row>
    <row r="102" spans="13:16">
      <c r="M102">
        <v>0</v>
      </c>
      <c r="N102">
        <v>0</v>
      </c>
      <c r="O102">
        <v>0</v>
      </c>
      <c r="P102">
        <v>0</v>
      </c>
    </row>
    <row r="103" spans="13:16">
      <c r="M103">
        <v>0</v>
      </c>
      <c r="N103">
        <v>0</v>
      </c>
      <c r="O103">
        <v>0</v>
      </c>
      <c r="P103">
        <v>0</v>
      </c>
    </row>
    <row r="104" spans="13:16">
      <c r="M104">
        <v>0</v>
      </c>
      <c r="N104">
        <v>0</v>
      </c>
      <c r="O104">
        <v>0</v>
      </c>
      <c r="P104">
        <v>0</v>
      </c>
    </row>
    <row r="105" spans="13:16">
      <c r="M105">
        <v>0</v>
      </c>
      <c r="N105">
        <v>0</v>
      </c>
      <c r="O105">
        <v>0</v>
      </c>
      <c r="P105">
        <v>0</v>
      </c>
    </row>
    <row r="106" spans="13:16">
      <c r="M106">
        <v>0</v>
      </c>
      <c r="N106">
        <v>0</v>
      </c>
      <c r="O106">
        <v>0</v>
      </c>
      <c r="P106">
        <v>0</v>
      </c>
    </row>
    <row r="107" spans="13:16">
      <c r="M107">
        <v>0</v>
      </c>
      <c r="N107">
        <v>0</v>
      </c>
      <c r="O107">
        <v>0</v>
      </c>
      <c r="P107">
        <v>0</v>
      </c>
    </row>
    <row r="108" spans="13:16">
      <c r="M108">
        <v>0</v>
      </c>
      <c r="N108">
        <v>0</v>
      </c>
      <c r="O108">
        <v>0</v>
      </c>
      <c r="P108">
        <v>0</v>
      </c>
    </row>
    <row r="109" spans="13:16">
      <c r="M109">
        <v>0</v>
      </c>
      <c r="N109">
        <v>0</v>
      </c>
      <c r="O109">
        <v>0</v>
      </c>
      <c r="P109">
        <v>0</v>
      </c>
    </row>
    <row r="110" spans="13:16">
      <c r="M110">
        <v>0</v>
      </c>
      <c r="N110">
        <v>0</v>
      </c>
    </row>
    <row r="111" spans="13:16">
      <c r="M111">
        <v>0</v>
      </c>
      <c r="N111">
        <v>0</v>
      </c>
    </row>
    <row r="112" spans="13:16">
      <c r="M112">
        <v>0</v>
      </c>
      <c r="N112">
        <v>0</v>
      </c>
    </row>
    <row r="113" spans="13:14">
      <c r="M113">
        <v>0</v>
      </c>
      <c r="N113">
        <v>0</v>
      </c>
    </row>
    <row r="114" spans="13:14">
      <c r="M114">
        <v>0</v>
      </c>
      <c r="N114">
        <v>0</v>
      </c>
    </row>
    <row r="115" spans="13:14">
      <c r="M115">
        <v>0</v>
      </c>
      <c r="N115">
        <v>0</v>
      </c>
    </row>
    <row r="116" spans="13:14">
      <c r="M116">
        <v>0</v>
      </c>
      <c r="N116">
        <v>0</v>
      </c>
    </row>
    <row r="117" spans="13:14">
      <c r="M117">
        <v>0</v>
      </c>
      <c r="N117">
        <v>0</v>
      </c>
    </row>
    <row r="118" spans="13:14">
      <c r="M118">
        <v>0</v>
      </c>
      <c r="N118">
        <v>0</v>
      </c>
    </row>
    <row r="119" spans="13:14">
      <c r="M119">
        <v>0</v>
      </c>
      <c r="N119">
        <v>0</v>
      </c>
    </row>
    <row r="120" spans="13:14">
      <c r="M120">
        <v>0</v>
      </c>
      <c r="N120">
        <v>0</v>
      </c>
    </row>
    <row r="121" spans="13:14">
      <c r="M121">
        <v>0</v>
      </c>
      <c r="N121">
        <v>0</v>
      </c>
    </row>
    <row r="122" spans="13:14">
      <c r="M122">
        <v>0</v>
      </c>
      <c r="N122">
        <v>0</v>
      </c>
    </row>
    <row r="123" spans="13:14">
      <c r="M123">
        <v>0</v>
      </c>
      <c r="N123">
        <v>0</v>
      </c>
    </row>
    <row r="124" spans="13:14">
      <c r="M124">
        <v>0</v>
      </c>
      <c r="N124">
        <v>0</v>
      </c>
    </row>
    <row r="125" spans="13:14">
      <c r="M125">
        <v>0</v>
      </c>
      <c r="N125">
        <v>0</v>
      </c>
    </row>
    <row r="126" spans="13:14">
      <c r="M126">
        <v>0</v>
      </c>
      <c r="N126">
        <v>0</v>
      </c>
    </row>
    <row r="127" spans="13:14">
      <c r="M127">
        <v>0</v>
      </c>
      <c r="N127">
        <v>0</v>
      </c>
    </row>
    <row r="128" spans="13:14">
      <c r="M128">
        <v>0</v>
      </c>
      <c r="N128">
        <v>0</v>
      </c>
    </row>
    <row r="129" spans="13:14">
      <c r="M129">
        <v>0</v>
      </c>
      <c r="N129">
        <v>0</v>
      </c>
    </row>
    <row r="130" spans="13:14">
      <c r="M130">
        <v>0</v>
      </c>
      <c r="N130">
        <v>0</v>
      </c>
    </row>
    <row r="131" spans="13:14">
      <c r="M131">
        <v>0</v>
      </c>
      <c r="N131">
        <v>0</v>
      </c>
    </row>
    <row r="132" spans="13:14">
      <c r="M132">
        <v>0</v>
      </c>
      <c r="N132">
        <v>0</v>
      </c>
    </row>
    <row r="133" spans="13:14">
      <c r="M133">
        <v>0</v>
      </c>
      <c r="N133">
        <v>0</v>
      </c>
    </row>
    <row r="134" spans="13:14">
      <c r="M134">
        <v>0</v>
      </c>
      <c r="N134">
        <v>0</v>
      </c>
    </row>
    <row r="135" spans="13:14">
      <c r="M135">
        <v>0</v>
      </c>
      <c r="N135">
        <v>0</v>
      </c>
    </row>
    <row r="136" spans="13:14">
      <c r="M136">
        <v>0</v>
      </c>
      <c r="N136">
        <v>0</v>
      </c>
    </row>
    <row r="137" spans="13:14">
      <c r="M137">
        <v>0</v>
      </c>
      <c r="N137">
        <v>0</v>
      </c>
    </row>
    <row r="138" spans="13:14">
      <c r="M138">
        <v>0</v>
      </c>
      <c r="N138">
        <v>0</v>
      </c>
    </row>
    <row r="139" spans="13:14">
      <c r="M139">
        <v>0</v>
      </c>
      <c r="N139">
        <v>0</v>
      </c>
    </row>
    <row r="140" spans="13:14">
      <c r="M140">
        <v>0</v>
      </c>
      <c r="N140">
        <v>0</v>
      </c>
    </row>
    <row r="141" spans="13:14">
      <c r="M141">
        <v>0</v>
      </c>
      <c r="N141">
        <v>0</v>
      </c>
    </row>
    <row r="142" spans="13:14">
      <c r="M142">
        <v>0</v>
      </c>
      <c r="N142">
        <v>0</v>
      </c>
    </row>
    <row r="143" spans="13:14">
      <c r="M143">
        <v>0</v>
      </c>
      <c r="N143">
        <v>0</v>
      </c>
    </row>
    <row r="144" spans="13:14">
      <c r="M144">
        <v>0</v>
      </c>
      <c r="N144">
        <v>0</v>
      </c>
    </row>
    <row r="145" spans="13:14">
      <c r="M145">
        <v>0</v>
      </c>
      <c r="N145">
        <v>0</v>
      </c>
    </row>
    <row r="146" spans="13:14">
      <c r="M146">
        <v>0</v>
      </c>
      <c r="N146">
        <v>0</v>
      </c>
    </row>
    <row r="147" spans="13:14">
      <c r="M147">
        <v>0</v>
      </c>
      <c r="N147">
        <v>0</v>
      </c>
    </row>
    <row r="148" spans="13:14">
      <c r="M148">
        <v>0</v>
      </c>
      <c r="N148">
        <v>0</v>
      </c>
    </row>
    <row r="149" spans="13:14">
      <c r="M149">
        <v>0</v>
      </c>
      <c r="N149">
        <v>0</v>
      </c>
    </row>
    <row r="150" spans="13:14">
      <c r="M150">
        <v>0</v>
      </c>
      <c r="N150">
        <v>0</v>
      </c>
    </row>
    <row r="151" spans="13:14">
      <c r="M151">
        <v>0</v>
      </c>
      <c r="N151">
        <v>0</v>
      </c>
    </row>
    <row r="152" spans="13:14">
      <c r="M152">
        <v>0</v>
      </c>
      <c r="N152">
        <v>0</v>
      </c>
    </row>
    <row r="153" spans="13:14">
      <c r="M153">
        <v>0</v>
      </c>
      <c r="N153">
        <v>0</v>
      </c>
    </row>
    <row r="154" spans="13:14">
      <c r="M154">
        <v>0</v>
      </c>
      <c r="N154">
        <v>0</v>
      </c>
    </row>
    <row r="155" spans="13:14">
      <c r="M155">
        <v>0</v>
      </c>
      <c r="N155">
        <v>0</v>
      </c>
    </row>
    <row r="156" spans="13:14">
      <c r="M156">
        <v>0</v>
      </c>
      <c r="N156">
        <v>0</v>
      </c>
    </row>
    <row r="157" spans="13:14">
      <c r="M157">
        <v>0</v>
      </c>
      <c r="N157">
        <v>0</v>
      </c>
    </row>
    <row r="158" spans="13:14">
      <c r="M158">
        <v>0</v>
      </c>
      <c r="N158">
        <v>0</v>
      </c>
    </row>
    <row r="159" spans="13:14">
      <c r="M159">
        <v>0</v>
      </c>
      <c r="N159">
        <v>0</v>
      </c>
    </row>
    <row r="160" spans="13:14">
      <c r="M160">
        <v>0</v>
      </c>
      <c r="N160">
        <v>0</v>
      </c>
    </row>
    <row r="161" spans="13:14">
      <c r="M161">
        <v>0</v>
      </c>
      <c r="N161">
        <v>0</v>
      </c>
    </row>
    <row r="162" spans="13:14">
      <c r="M162">
        <v>0</v>
      </c>
      <c r="N162">
        <v>0</v>
      </c>
    </row>
    <row r="163" spans="13:14">
      <c r="M163">
        <v>0</v>
      </c>
      <c r="N163">
        <v>0</v>
      </c>
    </row>
    <row r="164" spans="13:14">
      <c r="M164">
        <v>0</v>
      </c>
      <c r="N164">
        <v>0</v>
      </c>
    </row>
    <row r="165" spans="13:14">
      <c r="M165">
        <v>0</v>
      </c>
      <c r="N165">
        <v>0</v>
      </c>
    </row>
    <row r="166" spans="13:14">
      <c r="M166">
        <v>0</v>
      </c>
      <c r="N166">
        <v>0</v>
      </c>
    </row>
    <row r="167" spans="13:14">
      <c r="M167">
        <v>0</v>
      </c>
      <c r="N167">
        <v>0</v>
      </c>
    </row>
    <row r="168" spans="13:14">
      <c r="M168">
        <v>0</v>
      </c>
      <c r="N168">
        <v>0</v>
      </c>
    </row>
    <row r="169" spans="13:14">
      <c r="M169">
        <v>0</v>
      </c>
      <c r="N169">
        <v>0</v>
      </c>
    </row>
    <row r="170" spans="13:14">
      <c r="M170">
        <v>0</v>
      </c>
      <c r="N170">
        <v>0</v>
      </c>
    </row>
    <row r="171" spans="13:14">
      <c r="M171">
        <v>0</v>
      </c>
      <c r="N171">
        <v>0</v>
      </c>
    </row>
    <row r="172" spans="13:14">
      <c r="M172">
        <v>0</v>
      </c>
      <c r="N172">
        <v>0</v>
      </c>
    </row>
    <row r="173" spans="13:14">
      <c r="M173">
        <v>0</v>
      </c>
      <c r="N173">
        <v>0</v>
      </c>
    </row>
    <row r="174" spans="13:14">
      <c r="M174">
        <v>0</v>
      </c>
      <c r="N174">
        <v>0</v>
      </c>
    </row>
    <row r="175" spans="13:14">
      <c r="M175">
        <v>0</v>
      </c>
      <c r="N175">
        <v>0</v>
      </c>
    </row>
    <row r="176" spans="13:14">
      <c r="M176">
        <v>0</v>
      </c>
      <c r="N176">
        <v>0</v>
      </c>
    </row>
    <row r="177" spans="13:14">
      <c r="M177">
        <v>0</v>
      </c>
      <c r="N177">
        <v>0</v>
      </c>
    </row>
    <row r="178" spans="13:14">
      <c r="M178">
        <v>0</v>
      </c>
      <c r="N178">
        <v>0</v>
      </c>
    </row>
    <row r="179" spans="13:14">
      <c r="M179">
        <v>0</v>
      </c>
      <c r="N179">
        <v>0</v>
      </c>
    </row>
    <row r="180" spans="13:14">
      <c r="M180">
        <v>0</v>
      </c>
      <c r="N180">
        <v>0</v>
      </c>
    </row>
    <row r="181" spans="13:14">
      <c r="M181">
        <v>0</v>
      </c>
      <c r="N181">
        <v>0</v>
      </c>
    </row>
    <row r="182" spans="13:14">
      <c r="M182">
        <v>0</v>
      </c>
      <c r="N182">
        <v>0</v>
      </c>
    </row>
    <row r="183" spans="13:14">
      <c r="M183">
        <v>0</v>
      </c>
      <c r="N183">
        <v>0</v>
      </c>
    </row>
    <row r="184" spans="13:14">
      <c r="M184">
        <v>0</v>
      </c>
      <c r="N184">
        <v>0</v>
      </c>
    </row>
    <row r="185" spans="13:14">
      <c r="M185">
        <v>0</v>
      </c>
      <c r="N185">
        <v>0</v>
      </c>
    </row>
    <row r="186" spans="13:14">
      <c r="M186">
        <v>0</v>
      </c>
      <c r="N186">
        <v>0</v>
      </c>
    </row>
    <row r="187" spans="13:14">
      <c r="M187">
        <v>0</v>
      </c>
      <c r="N187">
        <v>0</v>
      </c>
    </row>
    <row r="188" spans="13:14">
      <c r="M188">
        <v>0</v>
      </c>
      <c r="N188">
        <v>0</v>
      </c>
    </row>
    <row r="189" spans="13:14">
      <c r="M189">
        <v>0</v>
      </c>
      <c r="N189">
        <v>0</v>
      </c>
    </row>
    <row r="190" spans="13:14">
      <c r="M190">
        <v>0</v>
      </c>
      <c r="N190">
        <v>0</v>
      </c>
    </row>
    <row r="191" spans="13:14">
      <c r="M191">
        <v>0</v>
      </c>
      <c r="N191">
        <v>0</v>
      </c>
    </row>
    <row r="192" spans="13:14">
      <c r="M192">
        <v>0</v>
      </c>
      <c r="N192">
        <v>0</v>
      </c>
    </row>
    <row r="193" spans="13:14">
      <c r="M193">
        <v>0</v>
      </c>
      <c r="N193">
        <v>0</v>
      </c>
    </row>
    <row r="194" spans="13:14">
      <c r="M194">
        <v>0</v>
      </c>
      <c r="N194">
        <v>0</v>
      </c>
    </row>
    <row r="195" spans="13:14">
      <c r="M195">
        <v>0</v>
      </c>
      <c r="N195">
        <v>0</v>
      </c>
    </row>
    <row r="196" spans="13:14">
      <c r="M196">
        <v>0</v>
      </c>
      <c r="N196">
        <v>0</v>
      </c>
    </row>
    <row r="197" spans="13:14">
      <c r="M197">
        <v>0</v>
      </c>
      <c r="N197">
        <v>0</v>
      </c>
    </row>
    <row r="198" spans="13:14">
      <c r="M198">
        <v>0</v>
      </c>
      <c r="N198">
        <v>0</v>
      </c>
    </row>
    <row r="199" spans="13:14">
      <c r="M199">
        <v>0</v>
      </c>
      <c r="N199">
        <v>0</v>
      </c>
    </row>
    <row r="200" spans="13:14">
      <c r="M200">
        <v>0</v>
      </c>
      <c r="N200">
        <v>0</v>
      </c>
    </row>
    <row r="201" spans="13:14">
      <c r="M201">
        <v>0</v>
      </c>
      <c r="N201">
        <v>0</v>
      </c>
    </row>
    <row r="202" spans="13:14">
      <c r="M202">
        <v>0</v>
      </c>
      <c r="N202">
        <v>0</v>
      </c>
    </row>
    <row r="203" spans="13:14">
      <c r="M203">
        <v>0</v>
      </c>
      <c r="N203">
        <v>0</v>
      </c>
    </row>
    <row r="204" spans="13:14">
      <c r="M204">
        <v>0</v>
      </c>
      <c r="N204">
        <v>0</v>
      </c>
    </row>
    <row r="205" spans="13:14">
      <c r="M205">
        <v>0</v>
      </c>
      <c r="N205">
        <v>0</v>
      </c>
    </row>
    <row r="206" spans="13:14">
      <c r="M206">
        <v>0</v>
      </c>
      <c r="N206">
        <v>0</v>
      </c>
    </row>
    <row r="207" spans="13:14">
      <c r="M207">
        <v>0</v>
      </c>
      <c r="N207">
        <v>0</v>
      </c>
    </row>
    <row r="208" spans="13:14">
      <c r="M208">
        <v>0</v>
      </c>
      <c r="N208">
        <v>0</v>
      </c>
    </row>
    <row r="209" spans="13:14">
      <c r="M209">
        <v>0</v>
      </c>
      <c r="N209">
        <v>0</v>
      </c>
    </row>
    <row r="210" spans="13:14">
      <c r="M210">
        <v>0</v>
      </c>
      <c r="N210">
        <v>0</v>
      </c>
    </row>
    <row r="211" spans="13:14">
      <c r="M211">
        <v>0</v>
      </c>
      <c r="N211">
        <v>0</v>
      </c>
    </row>
    <row r="212" spans="13:14">
      <c r="M212">
        <v>0</v>
      </c>
      <c r="N212">
        <v>0</v>
      </c>
    </row>
    <row r="213" spans="13:14">
      <c r="M213">
        <v>0</v>
      </c>
      <c r="N213">
        <v>0</v>
      </c>
    </row>
    <row r="214" spans="13:14">
      <c r="M214">
        <v>0</v>
      </c>
      <c r="N214">
        <v>0</v>
      </c>
    </row>
    <row r="215" spans="13:14">
      <c r="M215">
        <v>0</v>
      </c>
      <c r="N215">
        <v>0</v>
      </c>
    </row>
    <row r="216" spans="13:14">
      <c r="M216">
        <v>0</v>
      </c>
      <c r="N216">
        <v>0</v>
      </c>
    </row>
    <row r="217" spans="13:14">
      <c r="M217">
        <v>0</v>
      </c>
      <c r="N217">
        <v>0</v>
      </c>
    </row>
    <row r="218" spans="13:14">
      <c r="M218">
        <v>0</v>
      </c>
      <c r="N218">
        <v>0</v>
      </c>
    </row>
    <row r="219" spans="13:14">
      <c r="M219">
        <v>0</v>
      </c>
      <c r="N219">
        <v>0</v>
      </c>
    </row>
    <row r="220" spans="13:14">
      <c r="M220">
        <v>0</v>
      </c>
      <c r="N220">
        <v>0</v>
      </c>
    </row>
    <row r="221" spans="13:14">
      <c r="M221">
        <v>0</v>
      </c>
      <c r="N221">
        <v>0</v>
      </c>
    </row>
    <row r="222" spans="13:14">
      <c r="M222">
        <v>0</v>
      </c>
      <c r="N222">
        <v>0</v>
      </c>
    </row>
    <row r="223" spans="13:14">
      <c r="M223">
        <v>0</v>
      </c>
      <c r="N223">
        <v>0</v>
      </c>
    </row>
    <row r="224" spans="13:14">
      <c r="M224">
        <v>0</v>
      </c>
      <c r="N224">
        <v>0</v>
      </c>
    </row>
    <row r="225" spans="13:14">
      <c r="M225">
        <v>0</v>
      </c>
      <c r="N225">
        <v>0</v>
      </c>
    </row>
    <row r="226" spans="13:14">
      <c r="M226">
        <v>0</v>
      </c>
      <c r="N226">
        <v>0</v>
      </c>
    </row>
    <row r="227" spans="13:14">
      <c r="M227">
        <v>0</v>
      </c>
      <c r="N227">
        <v>0</v>
      </c>
    </row>
    <row r="228" spans="13:14">
      <c r="M228">
        <v>0</v>
      </c>
      <c r="N228">
        <v>0</v>
      </c>
    </row>
    <row r="229" spans="13:14">
      <c r="M229">
        <v>0</v>
      </c>
      <c r="N229">
        <v>0</v>
      </c>
    </row>
    <row r="230" spans="13:14">
      <c r="M230">
        <v>0</v>
      </c>
      <c r="N230">
        <v>0</v>
      </c>
    </row>
    <row r="231" spans="13:14">
      <c r="M231">
        <v>0</v>
      </c>
      <c r="N231">
        <v>0</v>
      </c>
    </row>
    <row r="232" spans="13:14">
      <c r="M232">
        <v>0</v>
      </c>
      <c r="N232">
        <v>0</v>
      </c>
    </row>
    <row r="233" spans="13:14">
      <c r="M233">
        <v>0</v>
      </c>
      <c r="N233">
        <v>0</v>
      </c>
    </row>
    <row r="234" spans="13:14">
      <c r="M234">
        <v>0</v>
      </c>
      <c r="N234">
        <v>0</v>
      </c>
    </row>
    <row r="235" spans="13:14">
      <c r="M235">
        <v>0</v>
      </c>
      <c r="N235">
        <v>0</v>
      </c>
    </row>
    <row r="236" spans="13:14">
      <c r="M236">
        <v>0</v>
      </c>
      <c r="N236">
        <v>0</v>
      </c>
    </row>
    <row r="237" spans="13:14">
      <c r="M237">
        <v>0</v>
      </c>
      <c r="N237">
        <v>0</v>
      </c>
    </row>
    <row r="238" spans="13:14">
      <c r="M238">
        <v>0</v>
      </c>
      <c r="N238">
        <v>0</v>
      </c>
    </row>
    <row r="239" spans="13:14">
      <c r="M239">
        <v>0</v>
      </c>
      <c r="N239">
        <v>0</v>
      </c>
    </row>
    <row r="240" spans="13:14">
      <c r="M240">
        <v>0</v>
      </c>
      <c r="N240">
        <v>0</v>
      </c>
    </row>
    <row r="241" spans="13:14">
      <c r="M241">
        <v>0</v>
      </c>
      <c r="N241">
        <v>0</v>
      </c>
    </row>
    <row r="242" spans="13:14">
      <c r="M242">
        <v>0</v>
      </c>
      <c r="N242">
        <v>0</v>
      </c>
    </row>
    <row r="243" spans="13:14">
      <c r="M243">
        <v>0</v>
      </c>
      <c r="N243">
        <v>0</v>
      </c>
    </row>
    <row r="244" spans="13:14">
      <c r="M244">
        <v>0</v>
      </c>
      <c r="N244">
        <v>0</v>
      </c>
    </row>
    <row r="245" spans="13:14">
      <c r="M245">
        <v>0</v>
      </c>
      <c r="N245">
        <v>0</v>
      </c>
    </row>
    <row r="246" spans="13:14">
      <c r="M246">
        <v>0</v>
      </c>
      <c r="N246">
        <v>0</v>
      </c>
    </row>
    <row r="247" spans="13:14">
      <c r="M247">
        <v>0</v>
      </c>
      <c r="N247">
        <v>0</v>
      </c>
    </row>
    <row r="248" spans="13:14">
      <c r="M248">
        <v>0</v>
      </c>
      <c r="N248">
        <v>0</v>
      </c>
    </row>
    <row r="249" spans="13:14">
      <c r="M249">
        <v>0</v>
      </c>
      <c r="N249">
        <v>0</v>
      </c>
    </row>
    <row r="250" spans="13:14">
      <c r="M250">
        <v>0</v>
      </c>
      <c r="N250">
        <v>0</v>
      </c>
    </row>
    <row r="251" spans="13:14">
      <c r="M251">
        <v>0</v>
      </c>
      <c r="N251">
        <v>0</v>
      </c>
    </row>
    <row r="252" spans="13:14">
      <c r="M252">
        <v>0</v>
      </c>
      <c r="N252">
        <v>0</v>
      </c>
    </row>
    <row r="253" spans="13:14">
      <c r="M253">
        <v>0</v>
      </c>
      <c r="N253">
        <v>0</v>
      </c>
    </row>
    <row r="254" spans="13:14">
      <c r="M254">
        <v>0</v>
      </c>
      <c r="N254">
        <v>0</v>
      </c>
    </row>
    <row r="255" spans="13:14">
      <c r="M255">
        <v>0</v>
      </c>
      <c r="N255">
        <v>0</v>
      </c>
    </row>
    <row r="256" spans="13:14">
      <c r="M256">
        <v>0</v>
      </c>
      <c r="N256">
        <v>0</v>
      </c>
    </row>
    <row r="257" spans="13:14">
      <c r="M257">
        <v>0</v>
      </c>
      <c r="N257">
        <v>0</v>
      </c>
    </row>
    <row r="258" spans="13:14">
      <c r="M258">
        <v>0</v>
      </c>
      <c r="N258">
        <v>0</v>
      </c>
    </row>
    <row r="259" spans="13:14">
      <c r="M259">
        <v>0</v>
      </c>
      <c r="N259">
        <v>0</v>
      </c>
    </row>
    <row r="260" spans="13:14">
      <c r="M260">
        <v>0</v>
      </c>
      <c r="N260">
        <v>0</v>
      </c>
    </row>
    <row r="261" spans="13:14">
      <c r="M261">
        <v>0</v>
      </c>
      <c r="N261">
        <v>0</v>
      </c>
    </row>
    <row r="262" spans="13:14">
      <c r="M262">
        <v>0</v>
      </c>
      <c r="N262">
        <v>0</v>
      </c>
    </row>
    <row r="263" spans="13:14">
      <c r="M263">
        <v>0</v>
      </c>
      <c r="N263">
        <v>0</v>
      </c>
    </row>
    <row r="264" spans="13:14">
      <c r="M264">
        <v>0</v>
      </c>
      <c r="N264">
        <v>0</v>
      </c>
    </row>
    <row r="265" spans="13:14">
      <c r="M265">
        <v>0</v>
      </c>
      <c r="N265">
        <v>0</v>
      </c>
    </row>
    <row r="266" spans="13:14">
      <c r="M266">
        <v>0</v>
      </c>
      <c r="N266">
        <v>0</v>
      </c>
    </row>
    <row r="267" spans="13:14">
      <c r="M267">
        <v>0</v>
      </c>
      <c r="N267">
        <v>0</v>
      </c>
    </row>
    <row r="268" spans="13:14">
      <c r="M268">
        <v>0</v>
      </c>
      <c r="N268">
        <v>0</v>
      </c>
    </row>
    <row r="269" spans="13:14">
      <c r="M269">
        <v>0</v>
      </c>
      <c r="N269">
        <v>0</v>
      </c>
    </row>
    <row r="270" spans="13:14">
      <c r="M270">
        <v>0</v>
      </c>
      <c r="N270">
        <v>0</v>
      </c>
    </row>
    <row r="271" spans="13:14">
      <c r="M271">
        <v>0</v>
      </c>
      <c r="N271">
        <v>0</v>
      </c>
    </row>
    <row r="272" spans="13:14">
      <c r="M272">
        <v>0</v>
      </c>
      <c r="N272">
        <v>0</v>
      </c>
    </row>
    <row r="273" spans="13:14">
      <c r="M273">
        <v>0</v>
      </c>
      <c r="N273">
        <v>0</v>
      </c>
    </row>
    <row r="274" spans="13:14">
      <c r="M274">
        <v>0</v>
      </c>
      <c r="N274">
        <v>0</v>
      </c>
    </row>
    <row r="275" spans="13:14">
      <c r="M275">
        <v>0</v>
      </c>
      <c r="N275">
        <v>0</v>
      </c>
    </row>
    <row r="276" spans="13:14">
      <c r="M276">
        <v>0</v>
      </c>
      <c r="N276">
        <v>0</v>
      </c>
    </row>
    <row r="277" spans="13:14">
      <c r="M277">
        <v>0</v>
      </c>
      <c r="N277">
        <v>0</v>
      </c>
    </row>
    <row r="278" spans="13:14">
      <c r="M278">
        <v>0</v>
      </c>
      <c r="N278">
        <v>0</v>
      </c>
    </row>
    <row r="279" spans="13:14">
      <c r="M279">
        <v>0</v>
      </c>
      <c r="N279">
        <v>0</v>
      </c>
    </row>
    <row r="280" spans="13:14">
      <c r="M280">
        <v>0</v>
      </c>
      <c r="N280">
        <v>0</v>
      </c>
    </row>
    <row r="281" spans="13:14">
      <c r="M281">
        <v>0</v>
      </c>
      <c r="N281">
        <v>0</v>
      </c>
    </row>
    <row r="282" spans="13:14">
      <c r="M282">
        <v>0</v>
      </c>
      <c r="N282">
        <v>0</v>
      </c>
    </row>
    <row r="283" spans="13:14">
      <c r="M283">
        <v>0</v>
      </c>
      <c r="N283">
        <v>0</v>
      </c>
    </row>
    <row r="284" spans="13:14">
      <c r="M284">
        <v>0</v>
      </c>
      <c r="N284">
        <v>0</v>
      </c>
    </row>
    <row r="285" spans="13:14">
      <c r="M285">
        <v>0</v>
      </c>
      <c r="N285">
        <v>0</v>
      </c>
    </row>
    <row r="286" spans="13:14">
      <c r="M286">
        <v>0</v>
      </c>
      <c r="N286">
        <v>0</v>
      </c>
    </row>
    <row r="287" spans="13:14">
      <c r="M287">
        <v>0</v>
      </c>
      <c r="N287">
        <v>0</v>
      </c>
    </row>
    <row r="288" spans="13:14">
      <c r="M288">
        <v>0</v>
      </c>
      <c r="N288">
        <v>0</v>
      </c>
    </row>
    <row r="289" spans="13:14">
      <c r="M289">
        <v>0</v>
      </c>
      <c r="N289">
        <v>0</v>
      </c>
    </row>
    <row r="290" spans="13:14">
      <c r="M290">
        <v>0</v>
      </c>
      <c r="N290">
        <v>0</v>
      </c>
    </row>
    <row r="291" spans="13:14">
      <c r="M291">
        <v>0</v>
      </c>
      <c r="N291">
        <v>0</v>
      </c>
    </row>
    <row r="292" spans="13:14">
      <c r="M292">
        <v>0</v>
      </c>
      <c r="N292">
        <v>0</v>
      </c>
    </row>
    <row r="293" spans="13:14">
      <c r="M293">
        <v>0</v>
      </c>
      <c r="N293">
        <v>0</v>
      </c>
    </row>
    <row r="294" spans="13:14">
      <c r="M294">
        <v>0</v>
      </c>
      <c r="N294">
        <v>0</v>
      </c>
    </row>
    <row r="295" spans="13:14">
      <c r="M295">
        <v>0</v>
      </c>
      <c r="N295">
        <v>0</v>
      </c>
    </row>
    <row r="296" spans="13:14">
      <c r="M296">
        <v>0</v>
      </c>
      <c r="N296">
        <v>0</v>
      </c>
    </row>
    <row r="297" spans="13:14">
      <c r="M297">
        <v>0</v>
      </c>
      <c r="N297">
        <v>0</v>
      </c>
    </row>
    <row r="298" spans="13:14">
      <c r="M298">
        <v>0</v>
      </c>
      <c r="N298">
        <v>0</v>
      </c>
    </row>
    <row r="299" spans="13:14">
      <c r="M299">
        <v>0</v>
      </c>
      <c r="N299">
        <v>0</v>
      </c>
    </row>
    <row r="300" spans="13:14">
      <c r="M300">
        <v>0</v>
      </c>
      <c r="N300">
        <v>0</v>
      </c>
    </row>
    <row r="301" spans="13:14">
      <c r="M301">
        <v>0</v>
      </c>
      <c r="N301">
        <v>0</v>
      </c>
    </row>
    <row r="302" spans="13:14">
      <c r="M302">
        <v>0</v>
      </c>
      <c r="N302">
        <v>0</v>
      </c>
    </row>
    <row r="303" spans="13:14">
      <c r="M303">
        <v>0</v>
      </c>
      <c r="N303">
        <v>0</v>
      </c>
    </row>
    <row r="304" spans="13:14">
      <c r="M304">
        <v>0</v>
      </c>
      <c r="N304">
        <v>0</v>
      </c>
    </row>
    <row r="305" spans="13:14">
      <c r="M305">
        <v>0</v>
      </c>
      <c r="N305">
        <v>0</v>
      </c>
    </row>
    <row r="306" spans="13:14">
      <c r="M306">
        <v>0</v>
      </c>
      <c r="N306">
        <v>0</v>
      </c>
    </row>
    <row r="307" spans="13:14">
      <c r="M307">
        <v>0</v>
      </c>
      <c r="N307">
        <v>0</v>
      </c>
    </row>
    <row r="308" spans="13:14">
      <c r="M308">
        <v>0</v>
      </c>
      <c r="N308">
        <v>0</v>
      </c>
    </row>
    <row r="309" spans="13:14">
      <c r="M309">
        <v>0</v>
      </c>
      <c r="N309">
        <v>0</v>
      </c>
    </row>
    <row r="310" spans="13:14">
      <c r="M310">
        <v>0</v>
      </c>
      <c r="N310">
        <v>0</v>
      </c>
    </row>
    <row r="311" spans="13:14">
      <c r="M311">
        <v>0</v>
      </c>
      <c r="N311">
        <v>0</v>
      </c>
    </row>
    <row r="312" spans="13:14">
      <c r="M312">
        <v>0</v>
      </c>
      <c r="N312">
        <v>0</v>
      </c>
    </row>
    <row r="313" spans="13:14">
      <c r="M313">
        <v>0</v>
      </c>
      <c r="N313">
        <v>0</v>
      </c>
    </row>
    <row r="314" spans="13:14">
      <c r="M314">
        <v>0</v>
      </c>
      <c r="N314">
        <v>0</v>
      </c>
    </row>
    <row r="315" spans="13:14">
      <c r="M315">
        <v>0</v>
      </c>
      <c r="N315">
        <v>0</v>
      </c>
    </row>
    <row r="316" spans="13:14">
      <c r="M316">
        <v>0</v>
      </c>
      <c r="N316">
        <v>0</v>
      </c>
    </row>
    <row r="317" spans="13:14">
      <c r="M317">
        <v>0</v>
      </c>
      <c r="N317">
        <v>0</v>
      </c>
    </row>
    <row r="318" spans="13:14">
      <c r="M318">
        <v>0</v>
      </c>
      <c r="N318">
        <v>0</v>
      </c>
    </row>
    <row r="319" spans="13:14">
      <c r="M319">
        <v>0</v>
      </c>
      <c r="N319">
        <v>0</v>
      </c>
    </row>
    <row r="320" spans="13:14">
      <c r="M320">
        <v>0</v>
      </c>
      <c r="N320">
        <v>0</v>
      </c>
    </row>
    <row r="321" spans="13:14">
      <c r="M321">
        <v>0</v>
      </c>
      <c r="N321">
        <v>0</v>
      </c>
    </row>
    <row r="322" spans="13:14">
      <c r="M322">
        <v>0</v>
      </c>
      <c r="N322">
        <v>0</v>
      </c>
    </row>
    <row r="323" spans="13:14">
      <c r="M323">
        <v>0</v>
      </c>
      <c r="N323">
        <v>0</v>
      </c>
    </row>
    <row r="324" spans="13:14">
      <c r="M324">
        <v>0</v>
      </c>
      <c r="N324">
        <v>0</v>
      </c>
    </row>
    <row r="325" spans="13:14">
      <c r="M325">
        <v>0</v>
      </c>
      <c r="N325">
        <v>0</v>
      </c>
    </row>
    <row r="326" spans="13:14">
      <c r="M326">
        <v>0</v>
      </c>
      <c r="N326">
        <v>0</v>
      </c>
    </row>
    <row r="327" spans="13:14">
      <c r="M327">
        <v>0</v>
      </c>
      <c r="N327">
        <v>0</v>
      </c>
    </row>
    <row r="328" spans="13:14">
      <c r="M328">
        <v>0</v>
      </c>
      <c r="N328">
        <v>0</v>
      </c>
    </row>
    <row r="329" spans="13:14">
      <c r="M329">
        <v>0</v>
      </c>
      <c r="N329">
        <v>0</v>
      </c>
    </row>
    <row r="330" spans="13:14">
      <c r="M330">
        <v>0</v>
      </c>
      <c r="N330">
        <v>0</v>
      </c>
    </row>
    <row r="331" spans="13:14">
      <c r="M331">
        <v>0</v>
      </c>
      <c r="N331">
        <v>0</v>
      </c>
    </row>
    <row r="332" spans="13:14">
      <c r="M332">
        <v>0</v>
      </c>
      <c r="N332">
        <v>0</v>
      </c>
    </row>
    <row r="333" spans="13:14">
      <c r="M333">
        <v>0</v>
      </c>
      <c r="N333">
        <v>0</v>
      </c>
    </row>
    <row r="334" spans="13:14">
      <c r="M334">
        <v>0</v>
      </c>
      <c r="N334">
        <v>0</v>
      </c>
    </row>
    <row r="335" spans="13:14">
      <c r="M335">
        <v>0</v>
      </c>
      <c r="N335">
        <v>0</v>
      </c>
    </row>
    <row r="336" spans="13:14">
      <c r="M336">
        <v>0</v>
      </c>
      <c r="N336">
        <v>0</v>
      </c>
    </row>
    <row r="337" spans="13:14">
      <c r="M337">
        <v>0</v>
      </c>
      <c r="N337">
        <v>0</v>
      </c>
    </row>
    <row r="338" spans="13:14">
      <c r="M338">
        <v>0</v>
      </c>
      <c r="N338">
        <v>0</v>
      </c>
    </row>
    <row r="339" spans="13:14">
      <c r="M339">
        <v>0</v>
      </c>
      <c r="N339">
        <v>0</v>
      </c>
    </row>
    <row r="340" spans="13:14">
      <c r="M340">
        <v>0</v>
      </c>
      <c r="N340">
        <v>0</v>
      </c>
    </row>
    <row r="341" spans="13:14">
      <c r="M341">
        <v>0</v>
      </c>
      <c r="N341">
        <v>0</v>
      </c>
    </row>
    <row r="342" spans="13:14">
      <c r="M342">
        <v>0</v>
      </c>
      <c r="N342">
        <v>0</v>
      </c>
    </row>
    <row r="343" spans="13:14">
      <c r="M343">
        <v>0</v>
      </c>
      <c r="N343">
        <v>0</v>
      </c>
    </row>
    <row r="344" spans="13:14">
      <c r="M344">
        <v>0</v>
      </c>
      <c r="N344">
        <v>0</v>
      </c>
    </row>
    <row r="345" spans="13:14">
      <c r="M345">
        <v>0</v>
      </c>
      <c r="N345">
        <v>0</v>
      </c>
    </row>
    <row r="346" spans="13:14">
      <c r="M346">
        <v>0</v>
      </c>
      <c r="N346">
        <v>0</v>
      </c>
    </row>
    <row r="347" spans="13:14">
      <c r="M347">
        <v>0</v>
      </c>
      <c r="N347">
        <v>0</v>
      </c>
    </row>
    <row r="348" spans="13:14">
      <c r="M348">
        <v>0</v>
      </c>
      <c r="N348">
        <v>0</v>
      </c>
    </row>
    <row r="349" spans="13:14">
      <c r="M349">
        <v>0</v>
      </c>
      <c r="N349">
        <v>0</v>
      </c>
    </row>
    <row r="350" spans="13:14">
      <c r="M350">
        <v>0</v>
      </c>
      <c r="N350">
        <v>0</v>
      </c>
    </row>
    <row r="351" spans="13:14">
      <c r="M351">
        <v>0</v>
      </c>
      <c r="N351">
        <v>0</v>
      </c>
    </row>
    <row r="352" spans="13:14">
      <c r="M352">
        <v>0</v>
      </c>
      <c r="N352">
        <v>0</v>
      </c>
    </row>
    <row r="353" spans="13:14">
      <c r="M353">
        <v>0</v>
      </c>
      <c r="N353">
        <v>0</v>
      </c>
    </row>
    <row r="354" spans="13:14">
      <c r="M354">
        <v>0</v>
      </c>
      <c r="N354">
        <v>0</v>
      </c>
    </row>
    <row r="355" spans="13:14">
      <c r="M355">
        <v>0</v>
      </c>
      <c r="N355">
        <v>0</v>
      </c>
    </row>
    <row r="356" spans="13:14">
      <c r="M356">
        <v>0</v>
      </c>
      <c r="N356">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K501"/>
  <sheetViews>
    <sheetView workbookViewId="0"/>
  </sheetViews>
  <sheetFormatPr defaultRowHeight="15"/>
  <sheetData>
    <row r="1" spans="1:63">
      <c r="A1" cm="1">
        <f t="array" ref="A1:AD1">TRANSPOSE(_xlfn.SORTBY(_xlfn._xlws.FILTER(parts!$B:$B,(parts!$AE:$AE="pK")+(parts!$AE:$AE="fK")+(parts!$AE:$AE="header")),VALUE(_xlfn._xlws.FILTER(parts!$AG:$AG,(parts!$AE:$AE="pK")+(parts!$AE:$AE="fK")+(parts!$AE:$AE="header"))),1))</f>
        <v>0</v>
      </c>
      <c r="B1">
        <v>0</v>
      </c>
      <c r="C1">
        <v>0</v>
      </c>
      <c r="D1">
        <v>0</v>
      </c>
      <c r="E1">
        <v>0</v>
      </c>
      <c r="F1">
        <v>0</v>
      </c>
      <c r="G1">
        <v>0</v>
      </c>
      <c r="H1">
        <v>0</v>
      </c>
      <c r="I1">
        <v>0</v>
      </c>
      <c r="J1">
        <v>0</v>
      </c>
      <c r="K1">
        <v>0</v>
      </c>
      <c r="L1">
        <v>0</v>
      </c>
      <c r="M1">
        <v>0</v>
      </c>
      <c r="N1">
        <v>0</v>
      </c>
      <c r="O1">
        <v>0</v>
      </c>
      <c r="P1">
        <v>0</v>
      </c>
      <c r="Q1">
        <v>0</v>
      </c>
      <c r="R1">
        <v>0</v>
      </c>
      <c r="S1">
        <v>0</v>
      </c>
      <c r="T1">
        <v>0</v>
      </c>
      <c r="U1">
        <v>0</v>
      </c>
      <c r="V1">
        <v>0</v>
      </c>
      <c r="W1">
        <v>0</v>
      </c>
      <c r="X1">
        <v>0</v>
      </c>
      <c r="Y1">
        <v>0</v>
      </c>
      <c r="Z1">
        <v>0</v>
      </c>
      <c r="AA1">
        <v>0</v>
      </c>
      <c r="AB1">
        <v>0</v>
      </c>
      <c r="AC1">
        <v>0</v>
      </c>
      <c r="AD1">
        <v>0</v>
      </c>
      <c r="AG1" t="s">
        <v>30040</v>
      </c>
      <c r="AH1" cm="1">
        <f t="array" ref="AH1:BK1">TRANSPOSE(_xlfn.SORTBY(_xlfn._xlws.FILTER(parts!$A:$A,(parts!$AE:$AE="pK")+(parts!$AE:$AE="fK")+(parts!$AE:$AE="header")),VALUE(_xlfn._xlws.FILTER(parts!$AG:$AG,(parts!$AE:$AE="pK")+(parts!$AE:$AE="fK")+(parts!$AE:$AE="header"))),1))</f>
        <v>0</v>
      </c>
      <c r="AI1">
        <v>0</v>
      </c>
      <c r="AJ1">
        <v>0</v>
      </c>
      <c r="AK1">
        <v>0</v>
      </c>
      <c r="AL1">
        <v>0</v>
      </c>
      <c r="AM1">
        <v>0</v>
      </c>
      <c r="AN1">
        <v>0</v>
      </c>
      <c r="AO1">
        <v>0</v>
      </c>
      <c r="AP1">
        <v>0</v>
      </c>
      <c r="AQ1">
        <v>0</v>
      </c>
      <c r="AR1">
        <v>0</v>
      </c>
      <c r="AS1">
        <v>0</v>
      </c>
      <c r="AT1">
        <v>0</v>
      </c>
      <c r="AU1">
        <v>0</v>
      </c>
      <c r="AV1">
        <v>0</v>
      </c>
      <c r="AW1">
        <v>0</v>
      </c>
      <c r="AX1">
        <v>0</v>
      </c>
      <c r="AY1">
        <v>0</v>
      </c>
      <c r="AZ1">
        <v>0</v>
      </c>
      <c r="BA1">
        <v>0</v>
      </c>
      <c r="BB1">
        <v>0</v>
      </c>
      <c r="BC1">
        <v>0</v>
      </c>
      <c r="BD1">
        <v>0</v>
      </c>
      <c r="BE1">
        <v>0</v>
      </c>
      <c r="BF1">
        <v>0</v>
      </c>
      <c r="BG1">
        <v>0</v>
      </c>
      <c r="BH1">
        <v>0</v>
      </c>
      <c r="BI1">
        <v>0</v>
      </c>
      <c r="BJ1">
        <v>0</v>
      </c>
      <c r="BK1">
        <v>0</v>
      </c>
    </row>
    <row r="2" spans="1:63">
      <c r="AH2">
        <f>A2</f>
        <v>0</v>
      </c>
      <c r="AI2">
        <f>B2</f>
        <v>0</v>
      </c>
      <c r="AJ2">
        <f>C2</f>
        <v>0</v>
      </c>
      <c r="AK2">
        <f>IFERROR(VLOOKUP(D2,'lists'!$A:$B,2,FALSE),"")</f>
        <v>0</v>
      </c>
      <c r="AL2">
        <f>E2</f>
        <v>0</v>
      </c>
      <c r="AM2">
        <f>F2</f>
        <v>0</v>
      </c>
      <c r="AN2">
        <f>G2</f>
        <v>0</v>
      </c>
      <c r="AO2">
        <f>H2</f>
        <v>0</v>
      </c>
      <c r="AP2">
        <f>I2</f>
        <v>0</v>
      </c>
      <c r="AQ2">
        <f>J2</f>
        <v>0</v>
      </c>
      <c r="AR2">
        <f>K2</f>
        <v>0</v>
      </c>
      <c r="AS2">
        <f>L2</f>
        <v>0</v>
      </c>
      <c r="AT2">
        <f>IFERROR(VLOOKUP(M2,'lists'!$C:$D,2,FALSE),"")</f>
        <v>0</v>
      </c>
      <c r="AU2">
        <f>IFERROR(VLOOKUP(N2,'lists'!$E:$F,2,FALSE),"")</f>
        <v>0</v>
      </c>
      <c r="AV2">
        <f>IFERROR(VLOOKUP(O2,'lists'!$G:$H,2,FALSE),"")</f>
        <v>0</v>
      </c>
      <c r="AW2">
        <f>IFERROR(VLOOKUP(P2,'lists'!$I:$J,2,FALSE),"")</f>
        <v>0</v>
      </c>
      <c r="AX2">
        <f>IFERROR(VLOOKUP(Q2,'lists'!$K:$L,2,FALSE),"")</f>
        <v>0</v>
      </c>
      <c r="AY2">
        <f>IFERROR(VLOOKUP(R2,'lists'!$M:$N,2,FALSE),"")</f>
        <v>0</v>
      </c>
      <c r="AZ2">
        <f>S2</f>
        <v>0</v>
      </c>
      <c r="BA2">
        <f>IFERROR(VLOOKUP(T2,'lists'!$O:$P,2,FALSE),"")</f>
        <v>0</v>
      </c>
      <c r="BB2">
        <f>IFERROR(VLOOKUP(U2,'lists'!$Q:$R,2,FALSE),"")</f>
        <v>0</v>
      </c>
      <c r="BC2">
        <f>IFERROR(VLOOKUP(V2,'lists'!$U:$V,2,FALSE),"")</f>
        <v>0</v>
      </c>
      <c r="BD2">
        <f>W2</f>
        <v>0</v>
      </c>
      <c r="BE2">
        <f>IFERROR(VLOOKUP(X2,'lists'!$Y:$Z,2,FALSE),"")</f>
        <v>0</v>
      </c>
      <c r="BF2">
        <f>IFERROR(VLOOKUP(Y2,'lists'!$W:$X,2,FALSE),"")</f>
        <v>0</v>
      </c>
      <c r="BG2">
        <f>Z2</f>
        <v>0</v>
      </c>
      <c r="BH2">
        <f>AA2</f>
        <v>0</v>
      </c>
      <c r="BI2">
        <f>AB2</f>
        <v>0</v>
      </c>
      <c r="BJ2">
        <f>AC2</f>
        <v>0</v>
      </c>
      <c r="BK2">
        <f>AD2</f>
        <v>0</v>
      </c>
    </row>
    <row r="3" spans="1:63">
      <c r="AH3">
        <f>A3</f>
        <v>0</v>
      </c>
      <c r="AI3">
        <f>B3</f>
        <v>0</v>
      </c>
      <c r="AJ3">
        <f>C3</f>
        <v>0</v>
      </c>
      <c r="AK3">
        <f>IFERROR(VLOOKUP(D3,'lists'!$A:$B,2,FALSE),"")</f>
        <v>0</v>
      </c>
      <c r="AL3">
        <f>E3</f>
        <v>0</v>
      </c>
      <c r="AM3">
        <f>F3</f>
        <v>0</v>
      </c>
      <c r="AN3">
        <f>G3</f>
        <v>0</v>
      </c>
      <c r="AO3">
        <f>H3</f>
        <v>0</v>
      </c>
      <c r="AP3">
        <f>I3</f>
        <v>0</v>
      </c>
      <c r="AQ3">
        <f>J3</f>
        <v>0</v>
      </c>
      <c r="AR3">
        <f>K3</f>
        <v>0</v>
      </c>
      <c r="AS3">
        <f>L3</f>
        <v>0</v>
      </c>
      <c r="AT3">
        <f>IFERROR(VLOOKUP(M3,'lists'!$C:$D,2,FALSE),"")</f>
        <v>0</v>
      </c>
      <c r="AU3">
        <f>IFERROR(VLOOKUP(N3,'lists'!$E:$F,2,FALSE),"")</f>
        <v>0</v>
      </c>
      <c r="AV3">
        <f>IFERROR(VLOOKUP(O3,'lists'!$G:$H,2,FALSE),"")</f>
        <v>0</v>
      </c>
      <c r="AW3">
        <f>IFERROR(VLOOKUP(P3,'lists'!$I:$J,2,FALSE),"")</f>
        <v>0</v>
      </c>
      <c r="AX3">
        <f>IFERROR(VLOOKUP(Q3,'lists'!$K:$L,2,FALSE),"")</f>
        <v>0</v>
      </c>
      <c r="AY3">
        <f>IFERROR(VLOOKUP(R3,'lists'!$M:$N,2,FALSE),"")</f>
        <v>0</v>
      </c>
      <c r="AZ3">
        <f>S3</f>
        <v>0</v>
      </c>
      <c r="BA3">
        <f>IFERROR(VLOOKUP(T3,'lists'!$O:$P,2,FALSE),"")</f>
        <v>0</v>
      </c>
      <c r="BB3">
        <f>IFERROR(VLOOKUP(U3,'lists'!$Q:$R,2,FALSE),"")</f>
        <v>0</v>
      </c>
      <c r="BC3">
        <f>IFERROR(VLOOKUP(V3,'lists'!$U:$V,2,FALSE),"")</f>
        <v>0</v>
      </c>
      <c r="BD3">
        <f>W3</f>
        <v>0</v>
      </c>
      <c r="BE3">
        <f>IFERROR(VLOOKUP(X3,'lists'!$Y:$Z,2,FALSE),"")</f>
        <v>0</v>
      </c>
      <c r="BF3">
        <f>IFERROR(VLOOKUP(Y3,'lists'!$W:$X,2,FALSE),"")</f>
        <v>0</v>
      </c>
      <c r="BG3">
        <f>Z3</f>
        <v>0</v>
      </c>
      <c r="BH3">
        <f>AA3</f>
        <v>0</v>
      </c>
      <c r="BI3">
        <f>AB3</f>
        <v>0</v>
      </c>
      <c r="BJ3">
        <f>AC3</f>
        <v>0</v>
      </c>
      <c r="BK3">
        <f>AD3</f>
        <v>0</v>
      </c>
    </row>
    <row r="4" spans="1:63">
      <c r="AH4">
        <f>A4</f>
        <v>0</v>
      </c>
      <c r="AI4">
        <f>B4</f>
        <v>0</v>
      </c>
      <c r="AJ4">
        <f>C4</f>
        <v>0</v>
      </c>
      <c r="AK4">
        <f>IFERROR(VLOOKUP(D4,'lists'!$A:$B,2,FALSE),"")</f>
        <v>0</v>
      </c>
      <c r="AL4">
        <f>E4</f>
        <v>0</v>
      </c>
      <c r="AM4">
        <f>F4</f>
        <v>0</v>
      </c>
      <c r="AN4">
        <f>G4</f>
        <v>0</v>
      </c>
      <c r="AO4">
        <f>H4</f>
        <v>0</v>
      </c>
      <c r="AP4">
        <f>I4</f>
        <v>0</v>
      </c>
      <c r="AQ4">
        <f>J4</f>
        <v>0</v>
      </c>
      <c r="AR4">
        <f>K4</f>
        <v>0</v>
      </c>
      <c r="AS4">
        <f>L4</f>
        <v>0</v>
      </c>
      <c r="AT4">
        <f>IFERROR(VLOOKUP(M4,'lists'!$C:$D,2,FALSE),"")</f>
        <v>0</v>
      </c>
      <c r="AU4">
        <f>IFERROR(VLOOKUP(N4,'lists'!$E:$F,2,FALSE),"")</f>
        <v>0</v>
      </c>
      <c r="AV4">
        <f>IFERROR(VLOOKUP(O4,'lists'!$G:$H,2,FALSE),"")</f>
        <v>0</v>
      </c>
      <c r="AW4">
        <f>IFERROR(VLOOKUP(P4,'lists'!$I:$J,2,FALSE),"")</f>
        <v>0</v>
      </c>
      <c r="AX4">
        <f>IFERROR(VLOOKUP(Q4,'lists'!$K:$L,2,FALSE),"")</f>
        <v>0</v>
      </c>
      <c r="AY4">
        <f>IFERROR(VLOOKUP(R4,'lists'!$M:$N,2,FALSE),"")</f>
        <v>0</v>
      </c>
      <c r="AZ4">
        <f>S4</f>
        <v>0</v>
      </c>
      <c r="BA4">
        <f>IFERROR(VLOOKUP(T4,'lists'!$O:$P,2,FALSE),"")</f>
        <v>0</v>
      </c>
      <c r="BB4">
        <f>IFERROR(VLOOKUP(U4,'lists'!$Q:$R,2,FALSE),"")</f>
        <v>0</v>
      </c>
      <c r="BC4">
        <f>IFERROR(VLOOKUP(V4,'lists'!$U:$V,2,FALSE),"")</f>
        <v>0</v>
      </c>
      <c r="BD4">
        <f>W4</f>
        <v>0</v>
      </c>
      <c r="BE4">
        <f>IFERROR(VLOOKUP(X4,'lists'!$Y:$Z,2,FALSE),"")</f>
        <v>0</v>
      </c>
      <c r="BF4">
        <f>IFERROR(VLOOKUP(Y4,'lists'!$W:$X,2,FALSE),"")</f>
        <v>0</v>
      </c>
      <c r="BG4">
        <f>Z4</f>
        <v>0</v>
      </c>
      <c r="BH4">
        <f>AA4</f>
        <v>0</v>
      </c>
      <c r="BI4">
        <f>AB4</f>
        <v>0</v>
      </c>
      <c r="BJ4">
        <f>AC4</f>
        <v>0</v>
      </c>
      <c r="BK4">
        <f>AD4</f>
        <v>0</v>
      </c>
    </row>
    <row r="5" spans="1:63">
      <c r="AH5">
        <f>A5</f>
        <v>0</v>
      </c>
      <c r="AI5">
        <f>B5</f>
        <v>0</v>
      </c>
      <c r="AJ5">
        <f>C5</f>
        <v>0</v>
      </c>
      <c r="AK5">
        <f>IFERROR(VLOOKUP(D5,'lists'!$A:$B,2,FALSE),"")</f>
        <v>0</v>
      </c>
      <c r="AL5">
        <f>E5</f>
        <v>0</v>
      </c>
      <c r="AM5">
        <f>F5</f>
        <v>0</v>
      </c>
      <c r="AN5">
        <f>G5</f>
        <v>0</v>
      </c>
      <c r="AO5">
        <f>H5</f>
        <v>0</v>
      </c>
      <c r="AP5">
        <f>I5</f>
        <v>0</v>
      </c>
      <c r="AQ5">
        <f>J5</f>
        <v>0</v>
      </c>
      <c r="AR5">
        <f>K5</f>
        <v>0</v>
      </c>
      <c r="AS5">
        <f>L5</f>
        <v>0</v>
      </c>
      <c r="AT5">
        <f>IFERROR(VLOOKUP(M5,'lists'!$C:$D,2,FALSE),"")</f>
        <v>0</v>
      </c>
      <c r="AU5">
        <f>IFERROR(VLOOKUP(N5,'lists'!$E:$F,2,FALSE),"")</f>
        <v>0</v>
      </c>
      <c r="AV5">
        <f>IFERROR(VLOOKUP(O5,'lists'!$G:$H,2,FALSE),"")</f>
        <v>0</v>
      </c>
      <c r="AW5">
        <f>IFERROR(VLOOKUP(P5,'lists'!$I:$J,2,FALSE),"")</f>
        <v>0</v>
      </c>
      <c r="AX5">
        <f>IFERROR(VLOOKUP(Q5,'lists'!$K:$L,2,FALSE),"")</f>
        <v>0</v>
      </c>
      <c r="AY5">
        <f>IFERROR(VLOOKUP(R5,'lists'!$M:$N,2,FALSE),"")</f>
        <v>0</v>
      </c>
      <c r="AZ5">
        <f>S5</f>
        <v>0</v>
      </c>
      <c r="BA5">
        <f>IFERROR(VLOOKUP(T5,'lists'!$O:$P,2,FALSE),"")</f>
        <v>0</v>
      </c>
      <c r="BB5">
        <f>IFERROR(VLOOKUP(U5,'lists'!$Q:$R,2,FALSE),"")</f>
        <v>0</v>
      </c>
      <c r="BC5">
        <f>IFERROR(VLOOKUP(V5,'lists'!$U:$V,2,FALSE),"")</f>
        <v>0</v>
      </c>
      <c r="BD5">
        <f>W5</f>
        <v>0</v>
      </c>
      <c r="BE5">
        <f>IFERROR(VLOOKUP(X5,'lists'!$Y:$Z,2,FALSE),"")</f>
        <v>0</v>
      </c>
      <c r="BF5">
        <f>IFERROR(VLOOKUP(Y5,'lists'!$W:$X,2,FALSE),"")</f>
        <v>0</v>
      </c>
      <c r="BG5">
        <f>Z5</f>
        <v>0</v>
      </c>
      <c r="BH5">
        <f>AA5</f>
        <v>0</v>
      </c>
      <c r="BI5">
        <f>AB5</f>
        <v>0</v>
      </c>
      <c r="BJ5">
        <f>AC5</f>
        <v>0</v>
      </c>
      <c r="BK5">
        <f>AD5</f>
        <v>0</v>
      </c>
    </row>
    <row r="6" spans="1:63">
      <c r="AH6">
        <f>A6</f>
        <v>0</v>
      </c>
      <c r="AI6">
        <f>B6</f>
        <v>0</v>
      </c>
      <c r="AJ6">
        <f>C6</f>
        <v>0</v>
      </c>
      <c r="AK6">
        <f>IFERROR(VLOOKUP(D6,'lists'!$A:$B,2,FALSE),"")</f>
        <v>0</v>
      </c>
      <c r="AL6">
        <f>E6</f>
        <v>0</v>
      </c>
      <c r="AM6">
        <f>F6</f>
        <v>0</v>
      </c>
      <c r="AN6">
        <f>G6</f>
        <v>0</v>
      </c>
      <c r="AO6">
        <f>H6</f>
        <v>0</v>
      </c>
      <c r="AP6">
        <f>I6</f>
        <v>0</v>
      </c>
      <c r="AQ6">
        <f>J6</f>
        <v>0</v>
      </c>
      <c r="AR6">
        <f>K6</f>
        <v>0</v>
      </c>
      <c r="AS6">
        <f>L6</f>
        <v>0</v>
      </c>
      <c r="AT6">
        <f>IFERROR(VLOOKUP(M6,'lists'!$C:$D,2,FALSE),"")</f>
        <v>0</v>
      </c>
      <c r="AU6">
        <f>IFERROR(VLOOKUP(N6,'lists'!$E:$F,2,FALSE),"")</f>
        <v>0</v>
      </c>
      <c r="AV6">
        <f>IFERROR(VLOOKUP(O6,'lists'!$G:$H,2,FALSE),"")</f>
        <v>0</v>
      </c>
      <c r="AW6">
        <f>IFERROR(VLOOKUP(P6,'lists'!$I:$J,2,FALSE),"")</f>
        <v>0</v>
      </c>
      <c r="AX6">
        <f>IFERROR(VLOOKUP(Q6,'lists'!$K:$L,2,FALSE),"")</f>
        <v>0</v>
      </c>
      <c r="AY6">
        <f>IFERROR(VLOOKUP(R6,'lists'!$M:$N,2,FALSE),"")</f>
        <v>0</v>
      </c>
      <c r="AZ6">
        <f>S6</f>
        <v>0</v>
      </c>
      <c r="BA6">
        <f>IFERROR(VLOOKUP(T6,'lists'!$O:$P,2,FALSE),"")</f>
        <v>0</v>
      </c>
      <c r="BB6">
        <f>IFERROR(VLOOKUP(U6,'lists'!$Q:$R,2,FALSE),"")</f>
        <v>0</v>
      </c>
      <c r="BC6">
        <f>IFERROR(VLOOKUP(V6,'lists'!$U:$V,2,FALSE),"")</f>
        <v>0</v>
      </c>
      <c r="BD6">
        <f>W6</f>
        <v>0</v>
      </c>
      <c r="BE6">
        <f>IFERROR(VLOOKUP(X6,'lists'!$Y:$Z,2,FALSE),"")</f>
        <v>0</v>
      </c>
      <c r="BF6">
        <f>IFERROR(VLOOKUP(Y6,'lists'!$W:$X,2,FALSE),"")</f>
        <v>0</v>
      </c>
      <c r="BG6">
        <f>Z6</f>
        <v>0</v>
      </c>
      <c r="BH6">
        <f>AA6</f>
        <v>0</v>
      </c>
      <c r="BI6">
        <f>AB6</f>
        <v>0</v>
      </c>
      <c r="BJ6">
        <f>AC6</f>
        <v>0</v>
      </c>
      <c r="BK6">
        <f>AD6</f>
        <v>0</v>
      </c>
    </row>
    <row r="7" spans="1:63">
      <c r="AH7">
        <f>A7</f>
        <v>0</v>
      </c>
      <c r="AI7">
        <f>B7</f>
        <v>0</v>
      </c>
      <c r="AJ7">
        <f>C7</f>
        <v>0</v>
      </c>
      <c r="AK7">
        <f>IFERROR(VLOOKUP(D7,'lists'!$A:$B,2,FALSE),"")</f>
        <v>0</v>
      </c>
      <c r="AL7">
        <f>E7</f>
        <v>0</v>
      </c>
      <c r="AM7">
        <f>F7</f>
        <v>0</v>
      </c>
      <c r="AN7">
        <f>G7</f>
        <v>0</v>
      </c>
      <c r="AO7">
        <f>H7</f>
        <v>0</v>
      </c>
      <c r="AP7">
        <f>I7</f>
        <v>0</v>
      </c>
      <c r="AQ7">
        <f>J7</f>
        <v>0</v>
      </c>
      <c r="AR7">
        <f>K7</f>
        <v>0</v>
      </c>
      <c r="AS7">
        <f>L7</f>
        <v>0</v>
      </c>
      <c r="AT7">
        <f>IFERROR(VLOOKUP(M7,'lists'!$C:$D,2,FALSE),"")</f>
        <v>0</v>
      </c>
      <c r="AU7">
        <f>IFERROR(VLOOKUP(N7,'lists'!$E:$F,2,FALSE),"")</f>
        <v>0</v>
      </c>
      <c r="AV7">
        <f>IFERROR(VLOOKUP(O7,'lists'!$G:$H,2,FALSE),"")</f>
        <v>0</v>
      </c>
      <c r="AW7">
        <f>IFERROR(VLOOKUP(P7,'lists'!$I:$J,2,FALSE),"")</f>
        <v>0</v>
      </c>
      <c r="AX7">
        <f>IFERROR(VLOOKUP(Q7,'lists'!$K:$L,2,FALSE),"")</f>
        <v>0</v>
      </c>
      <c r="AY7">
        <f>IFERROR(VLOOKUP(R7,'lists'!$M:$N,2,FALSE),"")</f>
        <v>0</v>
      </c>
      <c r="AZ7">
        <f>S7</f>
        <v>0</v>
      </c>
      <c r="BA7">
        <f>IFERROR(VLOOKUP(T7,'lists'!$O:$P,2,FALSE),"")</f>
        <v>0</v>
      </c>
      <c r="BB7">
        <f>IFERROR(VLOOKUP(U7,'lists'!$Q:$R,2,FALSE),"")</f>
        <v>0</v>
      </c>
      <c r="BC7">
        <f>IFERROR(VLOOKUP(V7,'lists'!$U:$V,2,FALSE),"")</f>
        <v>0</v>
      </c>
      <c r="BD7">
        <f>W7</f>
        <v>0</v>
      </c>
      <c r="BE7">
        <f>IFERROR(VLOOKUP(X7,'lists'!$Y:$Z,2,FALSE),"")</f>
        <v>0</v>
      </c>
      <c r="BF7">
        <f>IFERROR(VLOOKUP(Y7,'lists'!$W:$X,2,FALSE),"")</f>
        <v>0</v>
      </c>
      <c r="BG7">
        <f>Z7</f>
        <v>0</v>
      </c>
      <c r="BH7">
        <f>AA7</f>
        <v>0</v>
      </c>
      <c r="BI7">
        <f>AB7</f>
        <v>0</v>
      </c>
      <c r="BJ7">
        <f>AC7</f>
        <v>0</v>
      </c>
      <c r="BK7">
        <f>AD7</f>
        <v>0</v>
      </c>
    </row>
    <row r="8" spans="1:63">
      <c r="AH8">
        <f>A8</f>
        <v>0</v>
      </c>
      <c r="AI8">
        <f>B8</f>
        <v>0</v>
      </c>
      <c r="AJ8">
        <f>C8</f>
        <v>0</v>
      </c>
      <c r="AK8">
        <f>IFERROR(VLOOKUP(D8,'lists'!$A:$B,2,FALSE),"")</f>
        <v>0</v>
      </c>
      <c r="AL8">
        <f>E8</f>
        <v>0</v>
      </c>
      <c r="AM8">
        <f>F8</f>
        <v>0</v>
      </c>
      <c r="AN8">
        <f>G8</f>
        <v>0</v>
      </c>
      <c r="AO8">
        <f>H8</f>
        <v>0</v>
      </c>
      <c r="AP8">
        <f>I8</f>
        <v>0</v>
      </c>
      <c r="AQ8">
        <f>J8</f>
        <v>0</v>
      </c>
      <c r="AR8">
        <f>K8</f>
        <v>0</v>
      </c>
      <c r="AS8">
        <f>L8</f>
        <v>0</v>
      </c>
      <c r="AT8">
        <f>IFERROR(VLOOKUP(M8,'lists'!$C:$D,2,FALSE),"")</f>
        <v>0</v>
      </c>
      <c r="AU8">
        <f>IFERROR(VLOOKUP(N8,'lists'!$E:$F,2,FALSE),"")</f>
        <v>0</v>
      </c>
      <c r="AV8">
        <f>IFERROR(VLOOKUP(O8,'lists'!$G:$H,2,FALSE),"")</f>
        <v>0</v>
      </c>
      <c r="AW8">
        <f>IFERROR(VLOOKUP(P8,'lists'!$I:$J,2,FALSE),"")</f>
        <v>0</v>
      </c>
      <c r="AX8">
        <f>IFERROR(VLOOKUP(Q8,'lists'!$K:$L,2,FALSE),"")</f>
        <v>0</v>
      </c>
      <c r="AY8">
        <f>IFERROR(VLOOKUP(R8,'lists'!$M:$N,2,FALSE),"")</f>
        <v>0</v>
      </c>
      <c r="AZ8">
        <f>S8</f>
        <v>0</v>
      </c>
      <c r="BA8">
        <f>IFERROR(VLOOKUP(T8,'lists'!$O:$P,2,FALSE),"")</f>
        <v>0</v>
      </c>
      <c r="BB8">
        <f>IFERROR(VLOOKUP(U8,'lists'!$Q:$R,2,FALSE),"")</f>
        <v>0</v>
      </c>
      <c r="BC8">
        <f>IFERROR(VLOOKUP(V8,'lists'!$U:$V,2,FALSE),"")</f>
        <v>0</v>
      </c>
      <c r="BD8">
        <f>W8</f>
        <v>0</v>
      </c>
      <c r="BE8">
        <f>IFERROR(VLOOKUP(X8,'lists'!$Y:$Z,2,FALSE),"")</f>
        <v>0</v>
      </c>
      <c r="BF8">
        <f>IFERROR(VLOOKUP(Y8,'lists'!$W:$X,2,FALSE),"")</f>
        <v>0</v>
      </c>
      <c r="BG8">
        <f>Z8</f>
        <v>0</v>
      </c>
      <c r="BH8">
        <f>AA8</f>
        <v>0</v>
      </c>
      <c r="BI8">
        <f>AB8</f>
        <v>0</v>
      </c>
      <c r="BJ8">
        <f>AC8</f>
        <v>0</v>
      </c>
      <c r="BK8">
        <f>AD8</f>
        <v>0</v>
      </c>
    </row>
    <row r="9" spans="1:63">
      <c r="AH9">
        <f>A9</f>
        <v>0</v>
      </c>
      <c r="AI9">
        <f>B9</f>
        <v>0</v>
      </c>
      <c r="AJ9">
        <f>C9</f>
        <v>0</v>
      </c>
      <c r="AK9">
        <f>IFERROR(VLOOKUP(D9,'lists'!$A:$B,2,FALSE),"")</f>
        <v>0</v>
      </c>
      <c r="AL9">
        <f>E9</f>
        <v>0</v>
      </c>
      <c r="AM9">
        <f>F9</f>
        <v>0</v>
      </c>
      <c r="AN9">
        <f>G9</f>
        <v>0</v>
      </c>
      <c r="AO9">
        <f>H9</f>
        <v>0</v>
      </c>
      <c r="AP9">
        <f>I9</f>
        <v>0</v>
      </c>
      <c r="AQ9">
        <f>J9</f>
        <v>0</v>
      </c>
      <c r="AR9">
        <f>K9</f>
        <v>0</v>
      </c>
      <c r="AS9">
        <f>L9</f>
        <v>0</v>
      </c>
      <c r="AT9">
        <f>IFERROR(VLOOKUP(M9,'lists'!$C:$D,2,FALSE),"")</f>
        <v>0</v>
      </c>
      <c r="AU9">
        <f>IFERROR(VLOOKUP(N9,'lists'!$E:$F,2,FALSE),"")</f>
        <v>0</v>
      </c>
      <c r="AV9">
        <f>IFERROR(VLOOKUP(O9,'lists'!$G:$H,2,FALSE),"")</f>
        <v>0</v>
      </c>
      <c r="AW9">
        <f>IFERROR(VLOOKUP(P9,'lists'!$I:$J,2,FALSE),"")</f>
        <v>0</v>
      </c>
      <c r="AX9">
        <f>IFERROR(VLOOKUP(Q9,'lists'!$K:$L,2,FALSE),"")</f>
        <v>0</v>
      </c>
      <c r="AY9">
        <f>IFERROR(VLOOKUP(R9,'lists'!$M:$N,2,FALSE),"")</f>
        <v>0</v>
      </c>
      <c r="AZ9">
        <f>S9</f>
        <v>0</v>
      </c>
      <c r="BA9">
        <f>IFERROR(VLOOKUP(T9,'lists'!$O:$P,2,FALSE),"")</f>
        <v>0</v>
      </c>
      <c r="BB9">
        <f>IFERROR(VLOOKUP(U9,'lists'!$Q:$R,2,FALSE),"")</f>
        <v>0</v>
      </c>
      <c r="BC9">
        <f>IFERROR(VLOOKUP(V9,'lists'!$U:$V,2,FALSE),"")</f>
        <v>0</v>
      </c>
      <c r="BD9">
        <f>W9</f>
        <v>0</v>
      </c>
      <c r="BE9">
        <f>IFERROR(VLOOKUP(X9,'lists'!$Y:$Z,2,FALSE),"")</f>
        <v>0</v>
      </c>
      <c r="BF9">
        <f>IFERROR(VLOOKUP(Y9,'lists'!$W:$X,2,FALSE),"")</f>
        <v>0</v>
      </c>
      <c r="BG9">
        <f>Z9</f>
        <v>0</v>
      </c>
      <c r="BH9">
        <f>AA9</f>
        <v>0</v>
      </c>
      <c r="BI9">
        <f>AB9</f>
        <v>0</v>
      </c>
      <c r="BJ9">
        <f>AC9</f>
        <v>0</v>
      </c>
      <c r="BK9">
        <f>AD9</f>
        <v>0</v>
      </c>
    </row>
    <row r="10" spans="1:63">
      <c r="AH10">
        <f>A10</f>
        <v>0</v>
      </c>
      <c r="AI10">
        <f>B10</f>
        <v>0</v>
      </c>
      <c r="AJ10">
        <f>C10</f>
        <v>0</v>
      </c>
      <c r="AK10">
        <f>IFERROR(VLOOKUP(D10,'lists'!$A:$B,2,FALSE),"")</f>
        <v>0</v>
      </c>
      <c r="AL10">
        <f>E10</f>
        <v>0</v>
      </c>
      <c r="AM10">
        <f>F10</f>
        <v>0</v>
      </c>
      <c r="AN10">
        <f>G10</f>
        <v>0</v>
      </c>
      <c r="AO10">
        <f>H10</f>
        <v>0</v>
      </c>
      <c r="AP10">
        <f>I10</f>
        <v>0</v>
      </c>
      <c r="AQ10">
        <f>J10</f>
        <v>0</v>
      </c>
      <c r="AR10">
        <f>K10</f>
        <v>0</v>
      </c>
      <c r="AS10">
        <f>L10</f>
        <v>0</v>
      </c>
      <c r="AT10">
        <f>IFERROR(VLOOKUP(M10,'lists'!$C:$D,2,FALSE),"")</f>
        <v>0</v>
      </c>
      <c r="AU10">
        <f>IFERROR(VLOOKUP(N10,'lists'!$E:$F,2,FALSE),"")</f>
        <v>0</v>
      </c>
      <c r="AV10">
        <f>IFERROR(VLOOKUP(O10,'lists'!$G:$H,2,FALSE),"")</f>
        <v>0</v>
      </c>
      <c r="AW10">
        <f>IFERROR(VLOOKUP(P10,'lists'!$I:$J,2,FALSE),"")</f>
        <v>0</v>
      </c>
      <c r="AX10">
        <f>IFERROR(VLOOKUP(Q10,'lists'!$K:$L,2,FALSE),"")</f>
        <v>0</v>
      </c>
      <c r="AY10">
        <f>IFERROR(VLOOKUP(R10,'lists'!$M:$N,2,FALSE),"")</f>
        <v>0</v>
      </c>
      <c r="AZ10">
        <f>S10</f>
        <v>0</v>
      </c>
      <c r="BA10">
        <f>IFERROR(VLOOKUP(T10,'lists'!$O:$P,2,FALSE),"")</f>
        <v>0</v>
      </c>
      <c r="BB10">
        <f>IFERROR(VLOOKUP(U10,'lists'!$Q:$R,2,FALSE),"")</f>
        <v>0</v>
      </c>
      <c r="BC10">
        <f>IFERROR(VLOOKUP(V10,'lists'!$U:$V,2,FALSE),"")</f>
        <v>0</v>
      </c>
      <c r="BD10">
        <f>W10</f>
        <v>0</v>
      </c>
      <c r="BE10">
        <f>IFERROR(VLOOKUP(X10,'lists'!$Y:$Z,2,FALSE),"")</f>
        <v>0</v>
      </c>
      <c r="BF10">
        <f>IFERROR(VLOOKUP(Y10,'lists'!$W:$X,2,FALSE),"")</f>
        <v>0</v>
      </c>
      <c r="BG10">
        <f>Z10</f>
        <v>0</v>
      </c>
      <c r="BH10">
        <f>AA10</f>
        <v>0</v>
      </c>
      <c r="BI10">
        <f>AB10</f>
        <v>0</v>
      </c>
      <c r="BJ10">
        <f>AC10</f>
        <v>0</v>
      </c>
      <c r="BK10">
        <f>AD10</f>
        <v>0</v>
      </c>
    </row>
    <row r="11" spans="1:63">
      <c r="AH11">
        <f>A11</f>
        <v>0</v>
      </c>
      <c r="AI11">
        <f>B11</f>
        <v>0</v>
      </c>
      <c r="AJ11">
        <f>C11</f>
        <v>0</v>
      </c>
      <c r="AK11">
        <f>IFERROR(VLOOKUP(D11,'lists'!$A:$B,2,FALSE),"")</f>
        <v>0</v>
      </c>
      <c r="AL11">
        <f>E11</f>
        <v>0</v>
      </c>
      <c r="AM11">
        <f>F11</f>
        <v>0</v>
      </c>
      <c r="AN11">
        <f>G11</f>
        <v>0</v>
      </c>
      <c r="AO11">
        <f>H11</f>
        <v>0</v>
      </c>
      <c r="AP11">
        <f>I11</f>
        <v>0</v>
      </c>
      <c r="AQ11">
        <f>J11</f>
        <v>0</v>
      </c>
      <c r="AR11">
        <f>K11</f>
        <v>0</v>
      </c>
      <c r="AS11">
        <f>L11</f>
        <v>0</v>
      </c>
      <c r="AT11">
        <f>IFERROR(VLOOKUP(M11,'lists'!$C:$D,2,FALSE),"")</f>
        <v>0</v>
      </c>
      <c r="AU11">
        <f>IFERROR(VLOOKUP(N11,'lists'!$E:$F,2,FALSE),"")</f>
        <v>0</v>
      </c>
      <c r="AV11">
        <f>IFERROR(VLOOKUP(O11,'lists'!$G:$H,2,FALSE),"")</f>
        <v>0</v>
      </c>
      <c r="AW11">
        <f>IFERROR(VLOOKUP(P11,'lists'!$I:$J,2,FALSE),"")</f>
        <v>0</v>
      </c>
      <c r="AX11">
        <f>IFERROR(VLOOKUP(Q11,'lists'!$K:$L,2,FALSE),"")</f>
        <v>0</v>
      </c>
      <c r="AY11">
        <f>IFERROR(VLOOKUP(R11,'lists'!$M:$N,2,FALSE),"")</f>
        <v>0</v>
      </c>
      <c r="AZ11">
        <f>S11</f>
        <v>0</v>
      </c>
      <c r="BA11">
        <f>IFERROR(VLOOKUP(T11,'lists'!$O:$P,2,FALSE),"")</f>
        <v>0</v>
      </c>
      <c r="BB11">
        <f>IFERROR(VLOOKUP(U11,'lists'!$Q:$R,2,FALSE),"")</f>
        <v>0</v>
      </c>
      <c r="BC11">
        <f>IFERROR(VLOOKUP(V11,'lists'!$U:$V,2,FALSE),"")</f>
        <v>0</v>
      </c>
      <c r="BD11">
        <f>W11</f>
        <v>0</v>
      </c>
      <c r="BE11">
        <f>IFERROR(VLOOKUP(X11,'lists'!$Y:$Z,2,FALSE),"")</f>
        <v>0</v>
      </c>
      <c r="BF11">
        <f>IFERROR(VLOOKUP(Y11,'lists'!$W:$X,2,FALSE),"")</f>
        <v>0</v>
      </c>
      <c r="BG11">
        <f>Z11</f>
        <v>0</v>
      </c>
      <c r="BH11">
        <f>AA11</f>
        <v>0</v>
      </c>
      <c r="BI11">
        <f>AB11</f>
        <v>0</v>
      </c>
      <c r="BJ11">
        <f>AC11</f>
        <v>0</v>
      </c>
      <c r="BK11">
        <f>AD11</f>
        <v>0</v>
      </c>
    </row>
    <row r="12" spans="1:63">
      <c r="AH12">
        <f>A12</f>
        <v>0</v>
      </c>
      <c r="AI12">
        <f>B12</f>
        <v>0</v>
      </c>
      <c r="AJ12">
        <f>C12</f>
        <v>0</v>
      </c>
      <c r="AK12">
        <f>IFERROR(VLOOKUP(D12,'lists'!$A:$B,2,FALSE),"")</f>
        <v>0</v>
      </c>
      <c r="AL12">
        <f>E12</f>
        <v>0</v>
      </c>
      <c r="AM12">
        <f>F12</f>
        <v>0</v>
      </c>
      <c r="AN12">
        <f>G12</f>
        <v>0</v>
      </c>
      <c r="AO12">
        <f>H12</f>
        <v>0</v>
      </c>
      <c r="AP12">
        <f>I12</f>
        <v>0</v>
      </c>
      <c r="AQ12">
        <f>J12</f>
        <v>0</v>
      </c>
      <c r="AR12">
        <f>K12</f>
        <v>0</v>
      </c>
      <c r="AS12">
        <f>L12</f>
        <v>0</v>
      </c>
      <c r="AT12">
        <f>IFERROR(VLOOKUP(M12,'lists'!$C:$D,2,FALSE),"")</f>
        <v>0</v>
      </c>
      <c r="AU12">
        <f>IFERROR(VLOOKUP(N12,'lists'!$E:$F,2,FALSE),"")</f>
        <v>0</v>
      </c>
      <c r="AV12">
        <f>IFERROR(VLOOKUP(O12,'lists'!$G:$H,2,FALSE),"")</f>
        <v>0</v>
      </c>
      <c r="AW12">
        <f>IFERROR(VLOOKUP(P12,'lists'!$I:$J,2,FALSE),"")</f>
        <v>0</v>
      </c>
      <c r="AX12">
        <f>IFERROR(VLOOKUP(Q12,'lists'!$K:$L,2,FALSE),"")</f>
        <v>0</v>
      </c>
      <c r="AY12">
        <f>IFERROR(VLOOKUP(R12,'lists'!$M:$N,2,FALSE),"")</f>
        <v>0</v>
      </c>
      <c r="AZ12">
        <f>S12</f>
        <v>0</v>
      </c>
      <c r="BA12">
        <f>IFERROR(VLOOKUP(T12,'lists'!$O:$P,2,FALSE),"")</f>
        <v>0</v>
      </c>
      <c r="BB12">
        <f>IFERROR(VLOOKUP(U12,'lists'!$Q:$R,2,FALSE),"")</f>
        <v>0</v>
      </c>
      <c r="BC12">
        <f>IFERROR(VLOOKUP(V12,'lists'!$U:$V,2,FALSE),"")</f>
        <v>0</v>
      </c>
      <c r="BD12">
        <f>W12</f>
        <v>0</v>
      </c>
      <c r="BE12">
        <f>IFERROR(VLOOKUP(X12,'lists'!$Y:$Z,2,FALSE),"")</f>
        <v>0</v>
      </c>
      <c r="BF12">
        <f>IFERROR(VLOOKUP(Y12,'lists'!$W:$X,2,FALSE),"")</f>
        <v>0</v>
      </c>
      <c r="BG12">
        <f>Z12</f>
        <v>0</v>
      </c>
      <c r="BH12">
        <f>AA12</f>
        <v>0</v>
      </c>
      <c r="BI12">
        <f>AB12</f>
        <v>0</v>
      </c>
      <c r="BJ12">
        <f>AC12</f>
        <v>0</v>
      </c>
      <c r="BK12">
        <f>AD12</f>
        <v>0</v>
      </c>
    </row>
    <row r="13" spans="1:63">
      <c r="AH13">
        <f>A13</f>
        <v>0</v>
      </c>
      <c r="AI13">
        <f>B13</f>
        <v>0</v>
      </c>
      <c r="AJ13">
        <f>C13</f>
        <v>0</v>
      </c>
      <c r="AK13">
        <f>IFERROR(VLOOKUP(D13,'lists'!$A:$B,2,FALSE),"")</f>
        <v>0</v>
      </c>
      <c r="AL13">
        <f>E13</f>
        <v>0</v>
      </c>
      <c r="AM13">
        <f>F13</f>
        <v>0</v>
      </c>
      <c r="AN13">
        <f>G13</f>
        <v>0</v>
      </c>
      <c r="AO13">
        <f>H13</f>
        <v>0</v>
      </c>
      <c r="AP13">
        <f>I13</f>
        <v>0</v>
      </c>
      <c r="AQ13">
        <f>J13</f>
        <v>0</v>
      </c>
      <c r="AR13">
        <f>K13</f>
        <v>0</v>
      </c>
      <c r="AS13">
        <f>L13</f>
        <v>0</v>
      </c>
      <c r="AT13">
        <f>IFERROR(VLOOKUP(M13,'lists'!$C:$D,2,FALSE),"")</f>
        <v>0</v>
      </c>
      <c r="AU13">
        <f>IFERROR(VLOOKUP(N13,'lists'!$E:$F,2,FALSE),"")</f>
        <v>0</v>
      </c>
      <c r="AV13">
        <f>IFERROR(VLOOKUP(O13,'lists'!$G:$H,2,FALSE),"")</f>
        <v>0</v>
      </c>
      <c r="AW13">
        <f>IFERROR(VLOOKUP(P13,'lists'!$I:$J,2,FALSE),"")</f>
        <v>0</v>
      </c>
      <c r="AX13">
        <f>IFERROR(VLOOKUP(Q13,'lists'!$K:$L,2,FALSE),"")</f>
        <v>0</v>
      </c>
      <c r="AY13">
        <f>IFERROR(VLOOKUP(R13,'lists'!$M:$N,2,FALSE),"")</f>
        <v>0</v>
      </c>
      <c r="AZ13">
        <f>S13</f>
        <v>0</v>
      </c>
      <c r="BA13">
        <f>IFERROR(VLOOKUP(T13,'lists'!$O:$P,2,FALSE),"")</f>
        <v>0</v>
      </c>
      <c r="BB13">
        <f>IFERROR(VLOOKUP(U13,'lists'!$Q:$R,2,FALSE),"")</f>
        <v>0</v>
      </c>
      <c r="BC13">
        <f>IFERROR(VLOOKUP(V13,'lists'!$U:$V,2,FALSE),"")</f>
        <v>0</v>
      </c>
      <c r="BD13">
        <f>W13</f>
        <v>0</v>
      </c>
      <c r="BE13">
        <f>IFERROR(VLOOKUP(X13,'lists'!$Y:$Z,2,FALSE),"")</f>
        <v>0</v>
      </c>
      <c r="BF13">
        <f>IFERROR(VLOOKUP(Y13,'lists'!$W:$X,2,FALSE),"")</f>
        <v>0</v>
      </c>
      <c r="BG13">
        <f>Z13</f>
        <v>0</v>
      </c>
      <c r="BH13">
        <f>AA13</f>
        <v>0</v>
      </c>
      <c r="BI13">
        <f>AB13</f>
        <v>0</v>
      </c>
      <c r="BJ13">
        <f>AC13</f>
        <v>0</v>
      </c>
      <c r="BK13">
        <f>AD13</f>
        <v>0</v>
      </c>
    </row>
    <row r="14" spans="1:63">
      <c r="AH14">
        <f>A14</f>
        <v>0</v>
      </c>
      <c r="AI14">
        <f>B14</f>
        <v>0</v>
      </c>
      <c r="AJ14">
        <f>C14</f>
        <v>0</v>
      </c>
      <c r="AK14">
        <f>IFERROR(VLOOKUP(D14,'lists'!$A:$B,2,FALSE),"")</f>
        <v>0</v>
      </c>
      <c r="AL14">
        <f>E14</f>
        <v>0</v>
      </c>
      <c r="AM14">
        <f>F14</f>
        <v>0</v>
      </c>
      <c r="AN14">
        <f>G14</f>
        <v>0</v>
      </c>
      <c r="AO14">
        <f>H14</f>
        <v>0</v>
      </c>
      <c r="AP14">
        <f>I14</f>
        <v>0</v>
      </c>
      <c r="AQ14">
        <f>J14</f>
        <v>0</v>
      </c>
      <c r="AR14">
        <f>K14</f>
        <v>0</v>
      </c>
      <c r="AS14">
        <f>L14</f>
        <v>0</v>
      </c>
      <c r="AT14">
        <f>IFERROR(VLOOKUP(M14,'lists'!$C:$D,2,FALSE),"")</f>
        <v>0</v>
      </c>
      <c r="AU14">
        <f>IFERROR(VLOOKUP(N14,'lists'!$E:$F,2,FALSE),"")</f>
        <v>0</v>
      </c>
      <c r="AV14">
        <f>IFERROR(VLOOKUP(O14,'lists'!$G:$H,2,FALSE),"")</f>
        <v>0</v>
      </c>
      <c r="AW14">
        <f>IFERROR(VLOOKUP(P14,'lists'!$I:$J,2,FALSE),"")</f>
        <v>0</v>
      </c>
      <c r="AX14">
        <f>IFERROR(VLOOKUP(Q14,'lists'!$K:$L,2,FALSE),"")</f>
        <v>0</v>
      </c>
      <c r="AY14">
        <f>IFERROR(VLOOKUP(R14,'lists'!$M:$N,2,FALSE),"")</f>
        <v>0</v>
      </c>
      <c r="AZ14">
        <f>S14</f>
        <v>0</v>
      </c>
      <c r="BA14">
        <f>IFERROR(VLOOKUP(T14,'lists'!$O:$P,2,FALSE),"")</f>
        <v>0</v>
      </c>
      <c r="BB14">
        <f>IFERROR(VLOOKUP(U14,'lists'!$Q:$R,2,FALSE),"")</f>
        <v>0</v>
      </c>
      <c r="BC14">
        <f>IFERROR(VLOOKUP(V14,'lists'!$U:$V,2,FALSE),"")</f>
        <v>0</v>
      </c>
      <c r="BD14">
        <f>W14</f>
        <v>0</v>
      </c>
      <c r="BE14">
        <f>IFERROR(VLOOKUP(X14,'lists'!$Y:$Z,2,FALSE),"")</f>
        <v>0</v>
      </c>
      <c r="BF14">
        <f>IFERROR(VLOOKUP(Y14,'lists'!$W:$X,2,FALSE),"")</f>
        <v>0</v>
      </c>
      <c r="BG14">
        <f>Z14</f>
        <v>0</v>
      </c>
      <c r="BH14">
        <f>AA14</f>
        <v>0</v>
      </c>
      <c r="BI14">
        <f>AB14</f>
        <v>0</v>
      </c>
      <c r="BJ14">
        <f>AC14</f>
        <v>0</v>
      </c>
      <c r="BK14">
        <f>AD14</f>
        <v>0</v>
      </c>
    </row>
    <row r="15" spans="1:63">
      <c r="AH15">
        <f>A15</f>
        <v>0</v>
      </c>
      <c r="AI15">
        <f>B15</f>
        <v>0</v>
      </c>
      <c r="AJ15">
        <f>C15</f>
        <v>0</v>
      </c>
      <c r="AK15">
        <f>IFERROR(VLOOKUP(D15,'lists'!$A:$B,2,FALSE),"")</f>
        <v>0</v>
      </c>
      <c r="AL15">
        <f>E15</f>
        <v>0</v>
      </c>
      <c r="AM15">
        <f>F15</f>
        <v>0</v>
      </c>
      <c r="AN15">
        <f>G15</f>
        <v>0</v>
      </c>
      <c r="AO15">
        <f>H15</f>
        <v>0</v>
      </c>
      <c r="AP15">
        <f>I15</f>
        <v>0</v>
      </c>
      <c r="AQ15">
        <f>J15</f>
        <v>0</v>
      </c>
      <c r="AR15">
        <f>K15</f>
        <v>0</v>
      </c>
      <c r="AS15">
        <f>L15</f>
        <v>0</v>
      </c>
      <c r="AT15">
        <f>IFERROR(VLOOKUP(M15,'lists'!$C:$D,2,FALSE),"")</f>
        <v>0</v>
      </c>
      <c r="AU15">
        <f>IFERROR(VLOOKUP(N15,'lists'!$E:$F,2,FALSE),"")</f>
        <v>0</v>
      </c>
      <c r="AV15">
        <f>IFERROR(VLOOKUP(O15,'lists'!$G:$H,2,FALSE),"")</f>
        <v>0</v>
      </c>
      <c r="AW15">
        <f>IFERROR(VLOOKUP(P15,'lists'!$I:$J,2,FALSE),"")</f>
        <v>0</v>
      </c>
      <c r="AX15">
        <f>IFERROR(VLOOKUP(Q15,'lists'!$K:$L,2,FALSE),"")</f>
        <v>0</v>
      </c>
      <c r="AY15">
        <f>IFERROR(VLOOKUP(R15,'lists'!$M:$N,2,FALSE),"")</f>
        <v>0</v>
      </c>
      <c r="AZ15">
        <f>S15</f>
        <v>0</v>
      </c>
      <c r="BA15">
        <f>IFERROR(VLOOKUP(T15,'lists'!$O:$P,2,FALSE),"")</f>
        <v>0</v>
      </c>
      <c r="BB15">
        <f>IFERROR(VLOOKUP(U15,'lists'!$Q:$R,2,FALSE),"")</f>
        <v>0</v>
      </c>
      <c r="BC15">
        <f>IFERROR(VLOOKUP(V15,'lists'!$U:$V,2,FALSE),"")</f>
        <v>0</v>
      </c>
      <c r="BD15">
        <f>W15</f>
        <v>0</v>
      </c>
      <c r="BE15">
        <f>IFERROR(VLOOKUP(X15,'lists'!$Y:$Z,2,FALSE),"")</f>
        <v>0</v>
      </c>
      <c r="BF15">
        <f>IFERROR(VLOOKUP(Y15,'lists'!$W:$X,2,FALSE),"")</f>
        <v>0</v>
      </c>
      <c r="BG15">
        <f>Z15</f>
        <v>0</v>
      </c>
      <c r="BH15">
        <f>AA15</f>
        <v>0</v>
      </c>
      <c r="BI15">
        <f>AB15</f>
        <v>0</v>
      </c>
      <c r="BJ15">
        <f>AC15</f>
        <v>0</v>
      </c>
      <c r="BK15">
        <f>AD15</f>
        <v>0</v>
      </c>
    </row>
    <row r="16" spans="1:63">
      <c r="AH16">
        <f>A16</f>
        <v>0</v>
      </c>
      <c r="AI16">
        <f>B16</f>
        <v>0</v>
      </c>
      <c r="AJ16">
        <f>C16</f>
        <v>0</v>
      </c>
      <c r="AK16">
        <f>IFERROR(VLOOKUP(D16,'lists'!$A:$B,2,FALSE),"")</f>
        <v>0</v>
      </c>
      <c r="AL16">
        <f>E16</f>
        <v>0</v>
      </c>
      <c r="AM16">
        <f>F16</f>
        <v>0</v>
      </c>
      <c r="AN16">
        <f>G16</f>
        <v>0</v>
      </c>
      <c r="AO16">
        <f>H16</f>
        <v>0</v>
      </c>
      <c r="AP16">
        <f>I16</f>
        <v>0</v>
      </c>
      <c r="AQ16">
        <f>J16</f>
        <v>0</v>
      </c>
      <c r="AR16">
        <f>K16</f>
        <v>0</v>
      </c>
      <c r="AS16">
        <f>L16</f>
        <v>0</v>
      </c>
      <c r="AT16">
        <f>IFERROR(VLOOKUP(M16,'lists'!$C:$D,2,FALSE),"")</f>
        <v>0</v>
      </c>
      <c r="AU16">
        <f>IFERROR(VLOOKUP(N16,'lists'!$E:$F,2,FALSE),"")</f>
        <v>0</v>
      </c>
      <c r="AV16">
        <f>IFERROR(VLOOKUP(O16,'lists'!$G:$H,2,FALSE),"")</f>
        <v>0</v>
      </c>
      <c r="AW16">
        <f>IFERROR(VLOOKUP(P16,'lists'!$I:$J,2,FALSE),"")</f>
        <v>0</v>
      </c>
      <c r="AX16">
        <f>IFERROR(VLOOKUP(Q16,'lists'!$K:$L,2,FALSE),"")</f>
        <v>0</v>
      </c>
      <c r="AY16">
        <f>IFERROR(VLOOKUP(R16,'lists'!$M:$N,2,FALSE),"")</f>
        <v>0</v>
      </c>
      <c r="AZ16">
        <f>S16</f>
        <v>0</v>
      </c>
      <c r="BA16">
        <f>IFERROR(VLOOKUP(T16,'lists'!$O:$P,2,FALSE),"")</f>
        <v>0</v>
      </c>
      <c r="BB16">
        <f>IFERROR(VLOOKUP(U16,'lists'!$Q:$R,2,FALSE),"")</f>
        <v>0</v>
      </c>
      <c r="BC16">
        <f>IFERROR(VLOOKUP(V16,'lists'!$U:$V,2,FALSE),"")</f>
        <v>0</v>
      </c>
      <c r="BD16">
        <f>W16</f>
        <v>0</v>
      </c>
      <c r="BE16">
        <f>IFERROR(VLOOKUP(X16,'lists'!$Y:$Z,2,FALSE),"")</f>
        <v>0</v>
      </c>
      <c r="BF16">
        <f>IFERROR(VLOOKUP(Y16,'lists'!$W:$X,2,FALSE),"")</f>
        <v>0</v>
      </c>
      <c r="BG16">
        <f>Z16</f>
        <v>0</v>
      </c>
      <c r="BH16">
        <f>AA16</f>
        <v>0</v>
      </c>
      <c r="BI16">
        <f>AB16</f>
        <v>0</v>
      </c>
      <c r="BJ16">
        <f>AC16</f>
        <v>0</v>
      </c>
      <c r="BK16">
        <f>AD16</f>
        <v>0</v>
      </c>
    </row>
    <row r="17" spans="34:63">
      <c r="AH17">
        <f>A17</f>
        <v>0</v>
      </c>
      <c r="AI17">
        <f>B17</f>
        <v>0</v>
      </c>
      <c r="AJ17">
        <f>C17</f>
        <v>0</v>
      </c>
      <c r="AK17">
        <f>IFERROR(VLOOKUP(D17,'lists'!$A:$B,2,FALSE),"")</f>
        <v>0</v>
      </c>
      <c r="AL17">
        <f>E17</f>
        <v>0</v>
      </c>
      <c r="AM17">
        <f>F17</f>
        <v>0</v>
      </c>
      <c r="AN17">
        <f>G17</f>
        <v>0</v>
      </c>
      <c r="AO17">
        <f>H17</f>
        <v>0</v>
      </c>
      <c r="AP17">
        <f>I17</f>
        <v>0</v>
      </c>
      <c r="AQ17">
        <f>J17</f>
        <v>0</v>
      </c>
      <c r="AR17">
        <f>K17</f>
        <v>0</v>
      </c>
      <c r="AS17">
        <f>L17</f>
        <v>0</v>
      </c>
      <c r="AT17">
        <f>IFERROR(VLOOKUP(M17,'lists'!$C:$D,2,FALSE),"")</f>
        <v>0</v>
      </c>
      <c r="AU17">
        <f>IFERROR(VLOOKUP(N17,'lists'!$E:$F,2,FALSE),"")</f>
        <v>0</v>
      </c>
      <c r="AV17">
        <f>IFERROR(VLOOKUP(O17,'lists'!$G:$H,2,FALSE),"")</f>
        <v>0</v>
      </c>
      <c r="AW17">
        <f>IFERROR(VLOOKUP(P17,'lists'!$I:$J,2,FALSE),"")</f>
        <v>0</v>
      </c>
      <c r="AX17">
        <f>IFERROR(VLOOKUP(Q17,'lists'!$K:$L,2,FALSE),"")</f>
        <v>0</v>
      </c>
      <c r="AY17">
        <f>IFERROR(VLOOKUP(R17,'lists'!$M:$N,2,FALSE),"")</f>
        <v>0</v>
      </c>
      <c r="AZ17">
        <f>S17</f>
        <v>0</v>
      </c>
      <c r="BA17">
        <f>IFERROR(VLOOKUP(T17,'lists'!$O:$P,2,FALSE),"")</f>
        <v>0</v>
      </c>
      <c r="BB17">
        <f>IFERROR(VLOOKUP(U17,'lists'!$Q:$R,2,FALSE),"")</f>
        <v>0</v>
      </c>
      <c r="BC17">
        <f>IFERROR(VLOOKUP(V17,'lists'!$U:$V,2,FALSE),"")</f>
        <v>0</v>
      </c>
      <c r="BD17">
        <f>W17</f>
        <v>0</v>
      </c>
      <c r="BE17">
        <f>IFERROR(VLOOKUP(X17,'lists'!$Y:$Z,2,FALSE),"")</f>
        <v>0</v>
      </c>
      <c r="BF17">
        <f>IFERROR(VLOOKUP(Y17,'lists'!$W:$X,2,FALSE),"")</f>
        <v>0</v>
      </c>
      <c r="BG17">
        <f>Z17</f>
        <v>0</v>
      </c>
      <c r="BH17">
        <f>AA17</f>
        <v>0</v>
      </c>
      <c r="BI17">
        <f>AB17</f>
        <v>0</v>
      </c>
      <c r="BJ17">
        <f>AC17</f>
        <v>0</v>
      </c>
      <c r="BK17">
        <f>AD17</f>
        <v>0</v>
      </c>
    </row>
    <row r="18" spans="34:63">
      <c r="AH18">
        <f>A18</f>
        <v>0</v>
      </c>
      <c r="AI18">
        <f>B18</f>
        <v>0</v>
      </c>
      <c r="AJ18">
        <f>C18</f>
        <v>0</v>
      </c>
      <c r="AK18">
        <f>IFERROR(VLOOKUP(D18,'lists'!$A:$B,2,FALSE),"")</f>
        <v>0</v>
      </c>
      <c r="AL18">
        <f>E18</f>
        <v>0</v>
      </c>
      <c r="AM18">
        <f>F18</f>
        <v>0</v>
      </c>
      <c r="AN18">
        <f>G18</f>
        <v>0</v>
      </c>
      <c r="AO18">
        <f>H18</f>
        <v>0</v>
      </c>
      <c r="AP18">
        <f>I18</f>
        <v>0</v>
      </c>
      <c r="AQ18">
        <f>J18</f>
        <v>0</v>
      </c>
      <c r="AR18">
        <f>K18</f>
        <v>0</v>
      </c>
      <c r="AS18">
        <f>L18</f>
        <v>0</v>
      </c>
      <c r="AT18">
        <f>IFERROR(VLOOKUP(M18,'lists'!$C:$D,2,FALSE),"")</f>
        <v>0</v>
      </c>
      <c r="AU18">
        <f>IFERROR(VLOOKUP(N18,'lists'!$E:$F,2,FALSE),"")</f>
        <v>0</v>
      </c>
      <c r="AV18">
        <f>IFERROR(VLOOKUP(O18,'lists'!$G:$H,2,FALSE),"")</f>
        <v>0</v>
      </c>
      <c r="AW18">
        <f>IFERROR(VLOOKUP(P18,'lists'!$I:$J,2,FALSE),"")</f>
        <v>0</v>
      </c>
      <c r="AX18">
        <f>IFERROR(VLOOKUP(Q18,'lists'!$K:$L,2,FALSE),"")</f>
        <v>0</v>
      </c>
      <c r="AY18">
        <f>IFERROR(VLOOKUP(R18,'lists'!$M:$N,2,FALSE),"")</f>
        <v>0</v>
      </c>
      <c r="AZ18">
        <f>S18</f>
        <v>0</v>
      </c>
      <c r="BA18">
        <f>IFERROR(VLOOKUP(T18,'lists'!$O:$P,2,FALSE),"")</f>
        <v>0</v>
      </c>
      <c r="BB18">
        <f>IFERROR(VLOOKUP(U18,'lists'!$Q:$R,2,FALSE),"")</f>
        <v>0</v>
      </c>
      <c r="BC18">
        <f>IFERROR(VLOOKUP(V18,'lists'!$U:$V,2,FALSE),"")</f>
        <v>0</v>
      </c>
      <c r="BD18">
        <f>W18</f>
        <v>0</v>
      </c>
      <c r="BE18">
        <f>IFERROR(VLOOKUP(X18,'lists'!$Y:$Z,2,FALSE),"")</f>
        <v>0</v>
      </c>
      <c r="BF18">
        <f>IFERROR(VLOOKUP(Y18,'lists'!$W:$X,2,FALSE),"")</f>
        <v>0</v>
      </c>
      <c r="BG18">
        <f>Z18</f>
        <v>0</v>
      </c>
      <c r="BH18">
        <f>AA18</f>
        <v>0</v>
      </c>
      <c r="BI18">
        <f>AB18</f>
        <v>0</v>
      </c>
      <c r="BJ18">
        <f>AC18</f>
        <v>0</v>
      </c>
      <c r="BK18">
        <f>AD18</f>
        <v>0</v>
      </c>
    </row>
    <row r="19" spans="34:63">
      <c r="AH19">
        <f>A19</f>
        <v>0</v>
      </c>
      <c r="AI19">
        <f>B19</f>
        <v>0</v>
      </c>
      <c r="AJ19">
        <f>C19</f>
        <v>0</v>
      </c>
      <c r="AK19">
        <f>IFERROR(VLOOKUP(D19,'lists'!$A:$B,2,FALSE),"")</f>
        <v>0</v>
      </c>
      <c r="AL19">
        <f>E19</f>
        <v>0</v>
      </c>
      <c r="AM19">
        <f>F19</f>
        <v>0</v>
      </c>
      <c r="AN19">
        <f>G19</f>
        <v>0</v>
      </c>
      <c r="AO19">
        <f>H19</f>
        <v>0</v>
      </c>
      <c r="AP19">
        <f>I19</f>
        <v>0</v>
      </c>
      <c r="AQ19">
        <f>J19</f>
        <v>0</v>
      </c>
      <c r="AR19">
        <f>K19</f>
        <v>0</v>
      </c>
      <c r="AS19">
        <f>L19</f>
        <v>0</v>
      </c>
      <c r="AT19">
        <f>IFERROR(VLOOKUP(M19,'lists'!$C:$D,2,FALSE),"")</f>
        <v>0</v>
      </c>
      <c r="AU19">
        <f>IFERROR(VLOOKUP(N19,'lists'!$E:$F,2,FALSE),"")</f>
        <v>0</v>
      </c>
      <c r="AV19">
        <f>IFERROR(VLOOKUP(O19,'lists'!$G:$H,2,FALSE),"")</f>
        <v>0</v>
      </c>
      <c r="AW19">
        <f>IFERROR(VLOOKUP(P19,'lists'!$I:$J,2,FALSE),"")</f>
        <v>0</v>
      </c>
      <c r="AX19">
        <f>IFERROR(VLOOKUP(Q19,'lists'!$K:$L,2,FALSE),"")</f>
        <v>0</v>
      </c>
      <c r="AY19">
        <f>IFERROR(VLOOKUP(R19,'lists'!$M:$N,2,FALSE),"")</f>
        <v>0</v>
      </c>
      <c r="AZ19">
        <f>S19</f>
        <v>0</v>
      </c>
      <c r="BA19">
        <f>IFERROR(VLOOKUP(T19,'lists'!$O:$P,2,FALSE),"")</f>
        <v>0</v>
      </c>
      <c r="BB19">
        <f>IFERROR(VLOOKUP(U19,'lists'!$Q:$R,2,FALSE),"")</f>
        <v>0</v>
      </c>
      <c r="BC19">
        <f>IFERROR(VLOOKUP(V19,'lists'!$U:$V,2,FALSE),"")</f>
        <v>0</v>
      </c>
      <c r="BD19">
        <f>W19</f>
        <v>0</v>
      </c>
      <c r="BE19">
        <f>IFERROR(VLOOKUP(X19,'lists'!$Y:$Z,2,FALSE),"")</f>
        <v>0</v>
      </c>
      <c r="BF19">
        <f>IFERROR(VLOOKUP(Y19,'lists'!$W:$X,2,FALSE),"")</f>
        <v>0</v>
      </c>
      <c r="BG19">
        <f>Z19</f>
        <v>0</v>
      </c>
      <c r="BH19">
        <f>AA19</f>
        <v>0</v>
      </c>
      <c r="BI19">
        <f>AB19</f>
        <v>0</v>
      </c>
      <c r="BJ19">
        <f>AC19</f>
        <v>0</v>
      </c>
      <c r="BK19">
        <f>AD19</f>
        <v>0</v>
      </c>
    </row>
    <row r="20" spans="34:63">
      <c r="AH20">
        <f>A20</f>
        <v>0</v>
      </c>
      <c r="AI20">
        <f>B20</f>
        <v>0</v>
      </c>
      <c r="AJ20">
        <f>C20</f>
        <v>0</v>
      </c>
      <c r="AK20">
        <f>IFERROR(VLOOKUP(D20,'lists'!$A:$B,2,FALSE),"")</f>
        <v>0</v>
      </c>
      <c r="AL20">
        <f>E20</f>
        <v>0</v>
      </c>
      <c r="AM20">
        <f>F20</f>
        <v>0</v>
      </c>
      <c r="AN20">
        <f>G20</f>
        <v>0</v>
      </c>
      <c r="AO20">
        <f>H20</f>
        <v>0</v>
      </c>
      <c r="AP20">
        <f>I20</f>
        <v>0</v>
      </c>
      <c r="AQ20">
        <f>J20</f>
        <v>0</v>
      </c>
      <c r="AR20">
        <f>K20</f>
        <v>0</v>
      </c>
      <c r="AS20">
        <f>L20</f>
        <v>0</v>
      </c>
      <c r="AT20">
        <f>IFERROR(VLOOKUP(M20,'lists'!$C:$D,2,FALSE),"")</f>
        <v>0</v>
      </c>
      <c r="AU20">
        <f>IFERROR(VLOOKUP(N20,'lists'!$E:$F,2,FALSE),"")</f>
        <v>0</v>
      </c>
      <c r="AV20">
        <f>IFERROR(VLOOKUP(O20,'lists'!$G:$H,2,FALSE),"")</f>
        <v>0</v>
      </c>
      <c r="AW20">
        <f>IFERROR(VLOOKUP(P20,'lists'!$I:$J,2,FALSE),"")</f>
        <v>0</v>
      </c>
      <c r="AX20">
        <f>IFERROR(VLOOKUP(Q20,'lists'!$K:$L,2,FALSE),"")</f>
        <v>0</v>
      </c>
      <c r="AY20">
        <f>IFERROR(VLOOKUP(R20,'lists'!$M:$N,2,FALSE),"")</f>
        <v>0</v>
      </c>
      <c r="AZ20">
        <f>S20</f>
        <v>0</v>
      </c>
      <c r="BA20">
        <f>IFERROR(VLOOKUP(T20,'lists'!$O:$P,2,FALSE),"")</f>
        <v>0</v>
      </c>
      <c r="BB20">
        <f>IFERROR(VLOOKUP(U20,'lists'!$Q:$R,2,FALSE),"")</f>
        <v>0</v>
      </c>
      <c r="BC20">
        <f>IFERROR(VLOOKUP(V20,'lists'!$U:$V,2,FALSE),"")</f>
        <v>0</v>
      </c>
      <c r="BD20">
        <f>W20</f>
        <v>0</v>
      </c>
      <c r="BE20">
        <f>IFERROR(VLOOKUP(X20,'lists'!$Y:$Z,2,FALSE),"")</f>
        <v>0</v>
      </c>
      <c r="BF20">
        <f>IFERROR(VLOOKUP(Y20,'lists'!$W:$X,2,FALSE),"")</f>
        <v>0</v>
      </c>
      <c r="BG20">
        <f>Z20</f>
        <v>0</v>
      </c>
      <c r="BH20">
        <f>AA20</f>
        <v>0</v>
      </c>
      <c r="BI20">
        <f>AB20</f>
        <v>0</v>
      </c>
      <c r="BJ20">
        <f>AC20</f>
        <v>0</v>
      </c>
      <c r="BK20">
        <f>AD20</f>
        <v>0</v>
      </c>
    </row>
    <row r="21" spans="34:63">
      <c r="AH21">
        <f>A21</f>
        <v>0</v>
      </c>
      <c r="AI21">
        <f>B21</f>
        <v>0</v>
      </c>
      <c r="AJ21">
        <f>C21</f>
        <v>0</v>
      </c>
      <c r="AK21">
        <f>IFERROR(VLOOKUP(D21,'lists'!$A:$B,2,FALSE),"")</f>
        <v>0</v>
      </c>
      <c r="AL21">
        <f>E21</f>
        <v>0</v>
      </c>
      <c r="AM21">
        <f>F21</f>
        <v>0</v>
      </c>
      <c r="AN21">
        <f>G21</f>
        <v>0</v>
      </c>
      <c r="AO21">
        <f>H21</f>
        <v>0</v>
      </c>
      <c r="AP21">
        <f>I21</f>
        <v>0</v>
      </c>
      <c r="AQ21">
        <f>J21</f>
        <v>0</v>
      </c>
      <c r="AR21">
        <f>K21</f>
        <v>0</v>
      </c>
      <c r="AS21">
        <f>L21</f>
        <v>0</v>
      </c>
      <c r="AT21">
        <f>IFERROR(VLOOKUP(M21,'lists'!$C:$D,2,FALSE),"")</f>
        <v>0</v>
      </c>
      <c r="AU21">
        <f>IFERROR(VLOOKUP(N21,'lists'!$E:$F,2,FALSE),"")</f>
        <v>0</v>
      </c>
      <c r="AV21">
        <f>IFERROR(VLOOKUP(O21,'lists'!$G:$H,2,FALSE),"")</f>
        <v>0</v>
      </c>
      <c r="AW21">
        <f>IFERROR(VLOOKUP(P21,'lists'!$I:$J,2,FALSE),"")</f>
        <v>0</v>
      </c>
      <c r="AX21">
        <f>IFERROR(VLOOKUP(Q21,'lists'!$K:$L,2,FALSE),"")</f>
        <v>0</v>
      </c>
      <c r="AY21">
        <f>IFERROR(VLOOKUP(R21,'lists'!$M:$N,2,FALSE),"")</f>
        <v>0</v>
      </c>
      <c r="AZ21">
        <f>S21</f>
        <v>0</v>
      </c>
      <c r="BA21">
        <f>IFERROR(VLOOKUP(T21,'lists'!$O:$P,2,FALSE),"")</f>
        <v>0</v>
      </c>
      <c r="BB21">
        <f>IFERROR(VLOOKUP(U21,'lists'!$Q:$R,2,FALSE),"")</f>
        <v>0</v>
      </c>
      <c r="BC21">
        <f>IFERROR(VLOOKUP(V21,'lists'!$U:$V,2,FALSE),"")</f>
        <v>0</v>
      </c>
      <c r="BD21">
        <f>W21</f>
        <v>0</v>
      </c>
      <c r="BE21">
        <f>IFERROR(VLOOKUP(X21,'lists'!$Y:$Z,2,FALSE),"")</f>
        <v>0</v>
      </c>
      <c r="BF21">
        <f>IFERROR(VLOOKUP(Y21,'lists'!$W:$X,2,FALSE),"")</f>
        <v>0</v>
      </c>
      <c r="BG21">
        <f>Z21</f>
        <v>0</v>
      </c>
      <c r="BH21">
        <f>AA21</f>
        <v>0</v>
      </c>
      <c r="BI21">
        <f>AB21</f>
        <v>0</v>
      </c>
      <c r="BJ21">
        <f>AC21</f>
        <v>0</v>
      </c>
      <c r="BK21">
        <f>AD21</f>
        <v>0</v>
      </c>
    </row>
    <row r="22" spans="34:63">
      <c r="AH22">
        <f>A22</f>
        <v>0</v>
      </c>
      <c r="AI22">
        <f>B22</f>
        <v>0</v>
      </c>
      <c r="AJ22">
        <f>C22</f>
        <v>0</v>
      </c>
      <c r="AK22">
        <f>IFERROR(VLOOKUP(D22,'lists'!$A:$B,2,FALSE),"")</f>
        <v>0</v>
      </c>
      <c r="AL22">
        <f>E22</f>
        <v>0</v>
      </c>
      <c r="AM22">
        <f>F22</f>
        <v>0</v>
      </c>
      <c r="AN22">
        <f>G22</f>
        <v>0</v>
      </c>
      <c r="AO22">
        <f>H22</f>
        <v>0</v>
      </c>
      <c r="AP22">
        <f>I22</f>
        <v>0</v>
      </c>
      <c r="AQ22">
        <f>J22</f>
        <v>0</v>
      </c>
      <c r="AR22">
        <f>K22</f>
        <v>0</v>
      </c>
      <c r="AS22">
        <f>L22</f>
        <v>0</v>
      </c>
      <c r="AT22">
        <f>IFERROR(VLOOKUP(M22,'lists'!$C:$D,2,FALSE),"")</f>
        <v>0</v>
      </c>
      <c r="AU22">
        <f>IFERROR(VLOOKUP(N22,'lists'!$E:$F,2,FALSE),"")</f>
        <v>0</v>
      </c>
      <c r="AV22">
        <f>IFERROR(VLOOKUP(O22,'lists'!$G:$H,2,FALSE),"")</f>
        <v>0</v>
      </c>
      <c r="AW22">
        <f>IFERROR(VLOOKUP(P22,'lists'!$I:$J,2,FALSE),"")</f>
        <v>0</v>
      </c>
      <c r="AX22">
        <f>IFERROR(VLOOKUP(Q22,'lists'!$K:$L,2,FALSE),"")</f>
        <v>0</v>
      </c>
      <c r="AY22">
        <f>IFERROR(VLOOKUP(R22,'lists'!$M:$N,2,FALSE),"")</f>
        <v>0</v>
      </c>
      <c r="AZ22">
        <f>S22</f>
        <v>0</v>
      </c>
      <c r="BA22">
        <f>IFERROR(VLOOKUP(T22,'lists'!$O:$P,2,FALSE),"")</f>
        <v>0</v>
      </c>
      <c r="BB22">
        <f>IFERROR(VLOOKUP(U22,'lists'!$Q:$R,2,FALSE),"")</f>
        <v>0</v>
      </c>
      <c r="BC22">
        <f>IFERROR(VLOOKUP(V22,'lists'!$U:$V,2,FALSE),"")</f>
        <v>0</v>
      </c>
      <c r="BD22">
        <f>W22</f>
        <v>0</v>
      </c>
      <c r="BE22">
        <f>IFERROR(VLOOKUP(X22,'lists'!$Y:$Z,2,FALSE),"")</f>
        <v>0</v>
      </c>
      <c r="BF22">
        <f>IFERROR(VLOOKUP(Y22,'lists'!$W:$X,2,FALSE),"")</f>
        <v>0</v>
      </c>
      <c r="BG22">
        <f>Z22</f>
        <v>0</v>
      </c>
      <c r="BH22">
        <f>AA22</f>
        <v>0</v>
      </c>
      <c r="BI22">
        <f>AB22</f>
        <v>0</v>
      </c>
      <c r="BJ22">
        <f>AC22</f>
        <v>0</v>
      </c>
      <c r="BK22">
        <f>AD22</f>
        <v>0</v>
      </c>
    </row>
    <row r="23" spans="34:63">
      <c r="AH23">
        <f>A23</f>
        <v>0</v>
      </c>
      <c r="AI23">
        <f>B23</f>
        <v>0</v>
      </c>
      <c r="AJ23">
        <f>C23</f>
        <v>0</v>
      </c>
      <c r="AK23">
        <f>IFERROR(VLOOKUP(D23,'lists'!$A:$B,2,FALSE),"")</f>
        <v>0</v>
      </c>
      <c r="AL23">
        <f>E23</f>
        <v>0</v>
      </c>
      <c r="AM23">
        <f>F23</f>
        <v>0</v>
      </c>
      <c r="AN23">
        <f>G23</f>
        <v>0</v>
      </c>
      <c r="AO23">
        <f>H23</f>
        <v>0</v>
      </c>
      <c r="AP23">
        <f>I23</f>
        <v>0</v>
      </c>
      <c r="AQ23">
        <f>J23</f>
        <v>0</v>
      </c>
      <c r="AR23">
        <f>K23</f>
        <v>0</v>
      </c>
      <c r="AS23">
        <f>L23</f>
        <v>0</v>
      </c>
      <c r="AT23">
        <f>IFERROR(VLOOKUP(M23,'lists'!$C:$D,2,FALSE),"")</f>
        <v>0</v>
      </c>
      <c r="AU23">
        <f>IFERROR(VLOOKUP(N23,'lists'!$E:$F,2,FALSE),"")</f>
        <v>0</v>
      </c>
      <c r="AV23">
        <f>IFERROR(VLOOKUP(O23,'lists'!$G:$H,2,FALSE),"")</f>
        <v>0</v>
      </c>
      <c r="AW23">
        <f>IFERROR(VLOOKUP(P23,'lists'!$I:$J,2,FALSE),"")</f>
        <v>0</v>
      </c>
      <c r="AX23">
        <f>IFERROR(VLOOKUP(Q23,'lists'!$K:$L,2,FALSE),"")</f>
        <v>0</v>
      </c>
      <c r="AY23">
        <f>IFERROR(VLOOKUP(R23,'lists'!$M:$N,2,FALSE),"")</f>
        <v>0</v>
      </c>
      <c r="AZ23">
        <f>S23</f>
        <v>0</v>
      </c>
      <c r="BA23">
        <f>IFERROR(VLOOKUP(T23,'lists'!$O:$P,2,FALSE),"")</f>
        <v>0</v>
      </c>
      <c r="BB23">
        <f>IFERROR(VLOOKUP(U23,'lists'!$Q:$R,2,FALSE),"")</f>
        <v>0</v>
      </c>
      <c r="BC23">
        <f>IFERROR(VLOOKUP(V23,'lists'!$U:$V,2,FALSE),"")</f>
        <v>0</v>
      </c>
      <c r="BD23">
        <f>W23</f>
        <v>0</v>
      </c>
      <c r="BE23">
        <f>IFERROR(VLOOKUP(X23,'lists'!$Y:$Z,2,FALSE),"")</f>
        <v>0</v>
      </c>
      <c r="BF23">
        <f>IFERROR(VLOOKUP(Y23,'lists'!$W:$X,2,FALSE),"")</f>
        <v>0</v>
      </c>
      <c r="BG23">
        <f>Z23</f>
        <v>0</v>
      </c>
      <c r="BH23">
        <f>AA23</f>
        <v>0</v>
      </c>
      <c r="BI23">
        <f>AB23</f>
        <v>0</v>
      </c>
      <c r="BJ23">
        <f>AC23</f>
        <v>0</v>
      </c>
      <c r="BK23">
        <f>AD23</f>
        <v>0</v>
      </c>
    </row>
    <row r="24" spans="34:63">
      <c r="AH24">
        <f>A24</f>
        <v>0</v>
      </c>
      <c r="AI24">
        <f>B24</f>
        <v>0</v>
      </c>
      <c r="AJ24">
        <f>C24</f>
        <v>0</v>
      </c>
      <c r="AK24">
        <f>IFERROR(VLOOKUP(D24,'lists'!$A:$B,2,FALSE),"")</f>
        <v>0</v>
      </c>
      <c r="AL24">
        <f>E24</f>
        <v>0</v>
      </c>
      <c r="AM24">
        <f>F24</f>
        <v>0</v>
      </c>
      <c r="AN24">
        <f>G24</f>
        <v>0</v>
      </c>
      <c r="AO24">
        <f>H24</f>
        <v>0</v>
      </c>
      <c r="AP24">
        <f>I24</f>
        <v>0</v>
      </c>
      <c r="AQ24">
        <f>J24</f>
        <v>0</v>
      </c>
      <c r="AR24">
        <f>K24</f>
        <v>0</v>
      </c>
      <c r="AS24">
        <f>L24</f>
        <v>0</v>
      </c>
      <c r="AT24">
        <f>IFERROR(VLOOKUP(M24,'lists'!$C:$D,2,FALSE),"")</f>
        <v>0</v>
      </c>
      <c r="AU24">
        <f>IFERROR(VLOOKUP(N24,'lists'!$E:$F,2,FALSE),"")</f>
        <v>0</v>
      </c>
      <c r="AV24">
        <f>IFERROR(VLOOKUP(O24,'lists'!$G:$H,2,FALSE),"")</f>
        <v>0</v>
      </c>
      <c r="AW24">
        <f>IFERROR(VLOOKUP(P24,'lists'!$I:$J,2,FALSE),"")</f>
        <v>0</v>
      </c>
      <c r="AX24">
        <f>IFERROR(VLOOKUP(Q24,'lists'!$K:$L,2,FALSE),"")</f>
        <v>0</v>
      </c>
      <c r="AY24">
        <f>IFERROR(VLOOKUP(R24,'lists'!$M:$N,2,FALSE),"")</f>
        <v>0</v>
      </c>
      <c r="AZ24">
        <f>S24</f>
        <v>0</v>
      </c>
      <c r="BA24">
        <f>IFERROR(VLOOKUP(T24,'lists'!$O:$P,2,FALSE),"")</f>
        <v>0</v>
      </c>
      <c r="BB24">
        <f>IFERROR(VLOOKUP(U24,'lists'!$Q:$R,2,FALSE),"")</f>
        <v>0</v>
      </c>
      <c r="BC24">
        <f>IFERROR(VLOOKUP(V24,'lists'!$U:$V,2,FALSE),"")</f>
        <v>0</v>
      </c>
      <c r="BD24">
        <f>W24</f>
        <v>0</v>
      </c>
      <c r="BE24">
        <f>IFERROR(VLOOKUP(X24,'lists'!$Y:$Z,2,FALSE),"")</f>
        <v>0</v>
      </c>
      <c r="BF24">
        <f>IFERROR(VLOOKUP(Y24,'lists'!$W:$X,2,FALSE),"")</f>
        <v>0</v>
      </c>
      <c r="BG24">
        <f>Z24</f>
        <v>0</v>
      </c>
      <c r="BH24">
        <f>AA24</f>
        <v>0</v>
      </c>
      <c r="BI24">
        <f>AB24</f>
        <v>0</v>
      </c>
      <c r="BJ24">
        <f>AC24</f>
        <v>0</v>
      </c>
      <c r="BK24">
        <f>AD24</f>
        <v>0</v>
      </c>
    </row>
    <row r="25" spans="34:63">
      <c r="AH25">
        <f>A25</f>
        <v>0</v>
      </c>
      <c r="AI25">
        <f>B25</f>
        <v>0</v>
      </c>
      <c r="AJ25">
        <f>C25</f>
        <v>0</v>
      </c>
      <c r="AK25">
        <f>IFERROR(VLOOKUP(D25,'lists'!$A:$B,2,FALSE),"")</f>
        <v>0</v>
      </c>
      <c r="AL25">
        <f>E25</f>
        <v>0</v>
      </c>
      <c r="AM25">
        <f>F25</f>
        <v>0</v>
      </c>
      <c r="AN25">
        <f>G25</f>
        <v>0</v>
      </c>
      <c r="AO25">
        <f>H25</f>
        <v>0</v>
      </c>
      <c r="AP25">
        <f>I25</f>
        <v>0</v>
      </c>
      <c r="AQ25">
        <f>J25</f>
        <v>0</v>
      </c>
      <c r="AR25">
        <f>K25</f>
        <v>0</v>
      </c>
      <c r="AS25">
        <f>L25</f>
        <v>0</v>
      </c>
      <c r="AT25">
        <f>IFERROR(VLOOKUP(M25,'lists'!$C:$D,2,FALSE),"")</f>
        <v>0</v>
      </c>
      <c r="AU25">
        <f>IFERROR(VLOOKUP(N25,'lists'!$E:$F,2,FALSE),"")</f>
        <v>0</v>
      </c>
      <c r="AV25">
        <f>IFERROR(VLOOKUP(O25,'lists'!$G:$H,2,FALSE),"")</f>
        <v>0</v>
      </c>
      <c r="AW25">
        <f>IFERROR(VLOOKUP(P25,'lists'!$I:$J,2,FALSE),"")</f>
        <v>0</v>
      </c>
      <c r="AX25">
        <f>IFERROR(VLOOKUP(Q25,'lists'!$K:$L,2,FALSE),"")</f>
        <v>0</v>
      </c>
      <c r="AY25">
        <f>IFERROR(VLOOKUP(R25,'lists'!$M:$N,2,FALSE),"")</f>
        <v>0</v>
      </c>
      <c r="AZ25">
        <f>S25</f>
        <v>0</v>
      </c>
      <c r="BA25">
        <f>IFERROR(VLOOKUP(T25,'lists'!$O:$P,2,FALSE),"")</f>
        <v>0</v>
      </c>
      <c r="BB25">
        <f>IFERROR(VLOOKUP(U25,'lists'!$Q:$R,2,FALSE),"")</f>
        <v>0</v>
      </c>
      <c r="BC25">
        <f>IFERROR(VLOOKUP(V25,'lists'!$U:$V,2,FALSE),"")</f>
        <v>0</v>
      </c>
      <c r="BD25">
        <f>W25</f>
        <v>0</v>
      </c>
      <c r="BE25">
        <f>IFERROR(VLOOKUP(X25,'lists'!$Y:$Z,2,FALSE),"")</f>
        <v>0</v>
      </c>
      <c r="BF25">
        <f>IFERROR(VLOOKUP(Y25,'lists'!$W:$X,2,FALSE),"")</f>
        <v>0</v>
      </c>
      <c r="BG25">
        <f>Z25</f>
        <v>0</v>
      </c>
      <c r="BH25">
        <f>AA25</f>
        <v>0</v>
      </c>
      <c r="BI25">
        <f>AB25</f>
        <v>0</v>
      </c>
      <c r="BJ25">
        <f>AC25</f>
        <v>0</v>
      </c>
      <c r="BK25">
        <f>AD25</f>
        <v>0</v>
      </c>
    </row>
    <row r="26" spans="34:63">
      <c r="AH26">
        <f>A26</f>
        <v>0</v>
      </c>
      <c r="AI26">
        <f>B26</f>
        <v>0</v>
      </c>
      <c r="AJ26">
        <f>C26</f>
        <v>0</v>
      </c>
      <c r="AK26">
        <f>IFERROR(VLOOKUP(D26,'lists'!$A:$B,2,FALSE),"")</f>
        <v>0</v>
      </c>
      <c r="AL26">
        <f>E26</f>
        <v>0</v>
      </c>
      <c r="AM26">
        <f>F26</f>
        <v>0</v>
      </c>
      <c r="AN26">
        <f>G26</f>
        <v>0</v>
      </c>
      <c r="AO26">
        <f>H26</f>
        <v>0</v>
      </c>
      <c r="AP26">
        <f>I26</f>
        <v>0</v>
      </c>
      <c r="AQ26">
        <f>J26</f>
        <v>0</v>
      </c>
      <c r="AR26">
        <f>K26</f>
        <v>0</v>
      </c>
      <c r="AS26">
        <f>L26</f>
        <v>0</v>
      </c>
      <c r="AT26">
        <f>IFERROR(VLOOKUP(M26,'lists'!$C:$D,2,FALSE),"")</f>
        <v>0</v>
      </c>
      <c r="AU26">
        <f>IFERROR(VLOOKUP(N26,'lists'!$E:$F,2,FALSE),"")</f>
        <v>0</v>
      </c>
      <c r="AV26">
        <f>IFERROR(VLOOKUP(O26,'lists'!$G:$H,2,FALSE),"")</f>
        <v>0</v>
      </c>
      <c r="AW26">
        <f>IFERROR(VLOOKUP(P26,'lists'!$I:$J,2,FALSE),"")</f>
        <v>0</v>
      </c>
      <c r="AX26">
        <f>IFERROR(VLOOKUP(Q26,'lists'!$K:$L,2,FALSE),"")</f>
        <v>0</v>
      </c>
      <c r="AY26">
        <f>IFERROR(VLOOKUP(R26,'lists'!$M:$N,2,FALSE),"")</f>
        <v>0</v>
      </c>
      <c r="AZ26">
        <f>S26</f>
        <v>0</v>
      </c>
      <c r="BA26">
        <f>IFERROR(VLOOKUP(T26,'lists'!$O:$P,2,FALSE),"")</f>
        <v>0</v>
      </c>
      <c r="BB26">
        <f>IFERROR(VLOOKUP(U26,'lists'!$Q:$R,2,FALSE),"")</f>
        <v>0</v>
      </c>
      <c r="BC26">
        <f>IFERROR(VLOOKUP(V26,'lists'!$U:$V,2,FALSE),"")</f>
        <v>0</v>
      </c>
      <c r="BD26">
        <f>W26</f>
        <v>0</v>
      </c>
      <c r="BE26">
        <f>IFERROR(VLOOKUP(X26,'lists'!$Y:$Z,2,FALSE),"")</f>
        <v>0</v>
      </c>
      <c r="BF26">
        <f>IFERROR(VLOOKUP(Y26,'lists'!$W:$X,2,FALSE),"")</f>
        <v>0</v>
      </c>
      <c r="BG26">
        <f>Z26</f>
        <v>0</v>
      </c>
      <c r="BH26">
        <f>AA26</f>
        <v>0</v>
      </c>
      <c r="BI26">
        <f>AB26</f>
        <v>0</v>
      </c>
      <c r="BJ26">
        <f>AC26</f>
        <v>0</v>
      </c>
      <c r="BK26">
        <f>AD26</f>
        <v>0</v>
      </c>
    </row>
    <row r="27" spans="34:63">
      <c r="AH27">
        <f>A27</f>
        <v>0</v>
      </c>
      <c r="AI27">
        <f>B27</f>
        <v>0</v>
      </c>
      <c r="AJ27">
        <f>C27</f>
        <v>0</v>
      </c>
      <c r="AK27">
        <f>IFERROR(VLOOKUP(D27,'lists'!$A:$B,2,FALSE),"")</f>
        <v>0</v>
      </c>
      <c r="AL27">
        <f>E27</f>
        <v>0</v>
      </c>
      <c r="AM27">
        <f>F27</f>
        <v>0</v>
      </c>
      <c r="AN27">
        <f>G27</f>
        <v>0</v>
      </c>
      <c r="AO27">
        <f>H27</f>
        <v>0</v>
      </c>
      <c r="AP27">
        <f>I27</f>
        <v>0</v>
      </c>
      <c r="AQ27">
        <f>J27</f>
        <v>0</v>
      </c>
      <c r="AR27">
        <f>K27</f>
        <v>0</v>
      </c>
      <c r="AS27">
        <f>L27</f>
        <v>0</v>
      </c>
      <c r="AT27">
        <f>IFERROR(VLOOKUP(M27,'lists'!$C:$D,2,FALSE),"")</f>
        <v>0</v>
      </c>
      <c r="AU27">
        <f>IFERROR(VLOOKUP(N27,'lists'!$E:$F,2,FALSE),"")</f>
        <v>0</v>
      </c>
      <c r="AV27">
        <f>IFERROR(VLOOKUP(O27,'lists'!$G:$H,2,FALSE),"")</f>
        <v>0</v>
      </c>
      <c r="AW27">
        <f>IFERROR(VLOOKUP(P27,'lists'!$I:$J,2,FALSE),"")</f>
        <v>0</v>
      </c>
      <c r="AX27">
        <f>IFERROR(VLOOKUP(Q27,'lists'!$K:$L,2,FALSE),"")</f>
        <v>0</v>
      </c>
      <c r="AY27">
        <f>IFERROR(VLOOKUP(R27,'lists'!$M:$N,2,FALSE),"")</f>
        <v>0</v>
      </c>
      <c r="AZ27">
        <f>S27</f>
        <v>0</v>
      </c>
      <c r="BA27">
        <f>IFERROR(VLOOKUP(T27,'lists'!$O:$P,2,FALSE),"")</f>
        <v>0</v>
      </c>
      <c r="BB27">
        <f>IFERROR(VLOOKUP(U27,'lists'!$Q:$R,2,FALSE),"")</f>
        <v>0</v>
      </c>
      <c r="BC27">
        <f>IFERROR(VLOOKUP(V27,'lists'!$U:$V,2,FALSE),"")</f>
        <v>0</v>
      </c>
      <c r="BD27">
        <f>W27</f>
        <v>0</v>
      </c>
      <c r="BE27">
        <f>IFERROR(VLOOKUP(X27,'lists'!$Y:$Z,2,FALSE),"")</f>
        <v>0</v>
      </c>
      <c r="BF27">
        <f>IFERROR(VLOOKUP(Y27,'lists'!$W:$X,2,FALSE),"")</f>
        <v>0</v>
      </c>
      <c r="BG27">
        <f>Z27</f>
        <v>0</v>
      </c>
      <c r="BH27">
        <f>AA27</f>
        <v>0</v>
      </c>
      <c r="BI27">
        <f>AB27</f>
        <v>0</v>
      </c>
      <c r="BJ27">
        <f>AC27</f>
        <v>0</v>
      </c>
      <c r="BK27">
        <f>AD27</f>
        <v>0</v>
      </c>
    </row>
    <row r="28" spans="34:63">
      <c r="AH28">
        <f>A28</f>
        <v>0</v>
      </c>
      <c r="AI28">
        <f>B28</f>
        <v>0</v>
      </c>
      <c r="AJ28">
        <f>C28</f>
        <v>0</v>
      </c>
      <c r="AK28">
        <f>IFERROR(VLOOKUP(D28,'lists'!$A:$B,2,FALSE),"")</f>
        <v>0</v>
      </c>
      <c r="AL28">
        <f>E28</f>
        <v>0</v>
      </c>
      <c r="AM28">
        <f>F28</f>
        <v>0</v>
      </c>
      <c r="AN28">
        <f>G28</f>
        <v>0</v>
      </c>
      <c r="AO28">
        <f>H28</f>
        <v>0</v>
      </c>
      <c r="AP28">
        <f>I28</f>
        <v>0</v>
      </c>
      <c r="AQ28">
        <f>J28</f>
        <v>0</v>
      </c>
      <c r="AR28">
        <f>K28</f>
        <v>0</v>
      </c>
      <c r="AS28">
        <f>L28</f>
        <v>0</v>
      </c>
      <c r="AT28">
        <f>IFERROR(VLOOKUP(M28,'lists'!$C:$D,2,FALSE),"")</f>
        <v>0</v>
      </c>
      <c r="AU28">
        <f>IFERROR(VLOOKUP(N28,'lists'!$E:$F,2,FALSE),"")</f>
        <v>0</v>
      </c>
      <c r="AV28">
        <f>IFERROR(VLOOKUP(O28,'lists'!$G:$H,2,FALSE),"")</f>
        <v>0</v>
      </c>
      <c r="AW28">
        <f>IFERROR(VLOOKUP(P28,'lists'!$I:$J,2,FALSE),"")</f>
        <v>0</v>
      </c>
      <c r="AX28">
        <f>IFERROR(VLOOKUP(Q28,'lists'!$K:$L,2,FALSE),"")</f>
        <v>0</v>
      </c>
      <c r="AY28">
        <f>IFERROR(VLOOKUP(R28,'lists'!$M:$N,2,FALSE),"")</f>
        <v>0</v>
      </c>
      <c r="AZ28">
        <f>S28</f>
        <v>0</v>
      </c>
      <c r="BA28">
        <f>IFERROR(VLOOKUP(T28,'lists'!$O:$P,2,FALSE),"")</f>
        <v>0</v>
      </c>
      <c r="BB28">
        <f>IFERROR(VLOOKUP(U28,'lists'!$Q:$R,2,FALSE),"")</f>
        <v>0</v>
      </c>
      <c r="BC28">
        <f>IFERROR(VLOOKUP(V28,'lists'!$U:$V,2,FALSE),"")</f>
        <v>0</v>
      </c>
      <c r="BD28">
        <f>W28</f>
        <v>0</v>
      </c>
      <c r="BE28">
        <f>IFERROR(VLOOKUP(X28,'lists'!$Y:$Z,2,FALSE),"")</f>
        <v>0</v>
      </c>
      <c r="BF28">
        <f>IFERROR(VLOOKUP(Y28,'lists'!$W:$X,2,FALSE),"")</f>
        <v>0</v>
      </c>
      <c r="BG28">
        <f>Z28</f>
        <v>0</v>
      </c>
      <c r="BH28">
        <f>AA28</f>
        <v>0</v>
      </c>
      <c r="BI28">
        <f>AB28</f>
        <v>0</v>
      </c>
      <c r="BJ28">
        <f>AC28</f>
        <v>0</v>
      </c>
      <c r="BK28">
        <f>AD28</f>
        <v>0</v>
      </c>
    </row>
    <row r="29" spans="34:63">
      <c r="AH29">
        <f>A29</f>
        <v>0</v>
      </c>
      <c r="AI29">
        <f>B29</f>
        <v>0</v>
      </c>
      <c r="AJ29">
        <f>C29</f>
        <v>0</v>
      </c>
      <c r="AK29">
        <f>IFERROR(VLOOKUP(D29,'lists'!$A:$B,2,FALSE),"")</f>
        <v>0</v>
      </c>
      <c r="AL29">
        <f>E29</f>
        <v>0</v>
      </c>
      <c r="AM29">
        <f>F29</f>
        <v>0</v>
      </c>
      <c r="AN29">
        <f>G29</f>
        <v>0</v>
      </c>
      <c r="AO29">
        <f>H29</f>
        <v>0</v>
      </c>
      <c r="AP29">
        <f>I29</f>
        <v>0</v>
      </c>
      <c r="AQ29">
        <f>J29</f>
        <v>0</v>
      </c>
      <c r="AR29">
        <f>K29</f>
        <v>0</v>
      </c>
      <c r="AS29">
        <f>L29</f>
        <v>0</v>
      </c>
      <c r="AT29">
        <f>IFERROR(VLOOKUP(M29,'lists'!$C:$D,2,FALSE),"")</f>
        <v>0</v>
      </c>
      <c r="AU29">
        <f>IFERROR(VLOOKUP(N29,'lists'!$E:$F,2,FALSE),"")</f>
        <v>0</v>
      </c>
      <c r="AV29">
        <f>IFERROR(VLOOKUP(O29,'lists'!$G:$H,2,FALSE),"")</f>
        <v>0</v>
      </c>
      <c r="AW29">
        <f>IFERROR(VLOOKUP(P29,'lists'!$I:$J,2,FALSE),"")</f>
        <v>0</v>
      </c>
      <c r="AX29">
        <f>IFERROR(VLOOKUP(Q29,'lists'!$K:$L,2,FALSE),"")</f>
        <v>0</v>
      </c>
      <c r="AY29">
        <f>IFERROR(VLOOKUP(R29,'lists'!$M:$N,2,FALSE),"")</f>
        <v>0</v>
      </c>
      <c r="AZ29">
        <f>S29</f>
        <v>0</v>
      </c>
      <c r="BA29">
        <f>IFERROR(VLOOKUP(T29,'lists'!$O:$P,2,FALSE),"")</f>
        <v>0</v>
      </c>
      <c r="BB29">
        <f>IFERROR(VLOOKUP(U29,'lists'!$Q:$R,2,FALSE),"")</f>
        <v>0</v>
      </c>
      <c r="BC29">
        <f>IFERROR(VLOOKUP(V29,'lists'!$U:$V,2,FALSE),"")</f>
        <v>0</v>
      </c>
      <c r="BD29">
        <f>W29</f>
        <v>0</v>
      </c>
      <c r="BE29">
        <f>IFERROR(VLOOKUP(X29,'lists'!$Y:$Z,2,FALSE),"")</f>
        <v>0</v>
      </c>
      <c r="BF29">
        <f>IFERROR(VLOOKUP(Y29,'lists'!$W:$X,2,FALSE),"")</f>
        <v>0</v>
      </c>
      <c r="BG29">
        <f>Z29</f>
        <v>0</v>
      </c>
      <c r="BH29">
        <f>AA29</f>
        <v>0</v>
      </c>
      <c r="BI29">
        <f>AB29</f>
        <v>0</v>
      </c>
      <c r="BJ29">
        <f>AC29</f>
        <v>0</v>
      </c>
      <c r="BK29">
        <f>AD29</f>
        <v>0</v>
      </c>
    </row>
    <row r="30" spans="34:63">
      <c r="AH30">
        <f>A30</f>
        <v>0</v>
      </c>
      <c r="AI30">
        <f>B30</f>
        <v>0</v>
      </c>
      <c r="AJ30">
        <f>C30</f>
        <v>0</v>
      </c>
      <c r="AK30">
        <f>IFERROR(VLOOKUP(D30,'lists'!$A:$B,2,FALSE),"")</f>
        <v>0</v>
      </c>
      <c r="AL30">
        <f>E30</f>
        <v>0</v>
      </c>
      <c r="AM30">
        <f>F30</f>
        <v>0</v>
      </c>
      <c r="AN30">
        <f>G30</f>
        <v>0</v>
      </c>
      <c r="AO30">
        <f>H30</f>
        <v>0</v>
      </c>
      <c r="AP30">
        <f>I30</f>
        <v>0</v>
      </c>
      <c r="AQ30">
        <f>J30</f>
        <v>0</v>
      </c>
      <c r="AR30">
        <f>K30</f>
        <v>0</v>
      </c>
      <c r="AS30">
        <f>L30</f>
        <v>0</v>
      </c>
      <c r="AT30">
        <f>IFERROR(VLOOKUP(M30,'lists'!$C:$D,2,FALSE),"")</f>
        <v>0</v>
      </c>
      <c r="AU30">
        <f>IFERROR(VLOOKUP(N30,'lists'!$E:$F,2,FALSE),"")</f>
        <v>0</v>
      </c>
      <c r="AV30">
        <f>IFERROR(VLOOKUP(O30,'lists'!$G:$H,2,FALSE),"")</f>
        <v>0</v>
      </c>
      <c r="AW30">
        <f>IFERROR(VLOOKUP(P30,'lists'!$I:$J,2,FALSE),"")</f>
        <v>0</v>
      </c>
      <c r="AX30">
        <f>IFERROR(VLOOKUP(Q30,'lists'!$K:$L,2,FALSE),"")</f>
        <v>0</v>
      </c>
      <c r="AY30">
        <f>IFERROR(VLOOKUP(R30,'lists'!$M:$N,2,FALSE),"")</f>
        <v>0</v>
      </c>
      <c r="AZ30">
        <f>S30</f>
        <v>0</v>
      </c>
      <c r="BA30">
        <f>IFERROR(VLOOKUP(T30,'lists'!$O:$P,2,FALSE),"")</f>
        <v>0</v>
      </c>
      <c r="BB30">
        <f>IFERROR(VLOOKUP(U30,'lists'!$Q:$R,2,FALSE),"")</f>
        <v>0</v>
      </c>
      <c r="BC30">
        <f>IFERROR(VLOOKUP(V30,'lists'!$U:$V,2,FALSE),"")</f>
        <v>0</v>
      </c>
      <c r="BD30">
        <f>W30</f>
        <v>0</v>
      </c>
      <c r="BE30">
        <f>IFERROR(VLOOKUP(X30,'lists'!$Y:$Z,2,FALSE),"")</f>
        <v>0</v>
      </c>
      <c r="BF30">
        <f>IFERROR(VLOOKUP(Y30,'lists'!$W:$X,2,FALSE),"")</f>
        <v>0</v>
      </c>
      <c r="BG30">
        <f>Z30</f>
        <v>0</v>
      </c>
      <c r="BH30">
        <f>AA30</f>
        <v>0</v>
      </c>
      <c r="BI30">
        <f>AB30</f>
        <v>0</v>
      </c>
      <c r="BJ30">
        <f>AC30</f>
        <v>0</v>
      </c>
      <c r="BK30">
        <f>AD30</f>
        <v>0</v>
      </c>
    </row>
    <row r="31" spans="34:63">
      <c r="AH31">
        <f>A31</f>
        <v>0</v>
      </c>
      <c r="AI31">
        <f>B31</f>
        <v>0</v>
      </c>
      <c r="AJ31">
        <f>C31</f>
        <v>0</v>
      </c>
      <c r="AK31">
        <f>IFERROR(VLOOKUP(D31,'lists'!$A:$B,2,FALSE),"")</f>
        <v>0</v>
      </c>
      <c r="AL31">
        <f>E31</f>
        <v>0</v>
      </c>
      <c r="AM31">
        <f>F31</f>
        <v>0</v>
      </c>
      <c r="AN31">
        <f>G31</f>
        <v>0</v>
      </c>
      <c r="AO31">
        <f>H31</f>
        <v>0</v>
      </c>
      <c r="AP31">
        <f>I31</f>
        <v>0</v>
      </c>
      <c r="AQ31">
        <f>J31</f>
        <v>0</v>
      </c>
      <c r="AR31">
        <f>K31</f>
        <v>0</v>
      </c>
      <c r="AS31">
        <f>L31</f>
        <v>0</v>
      </c>
      <c r="AT31">
        <f>IFERROR(VLOOKUP(M31,'lists'!$C:$D,2,FALSE),"")</f>
        <v>0</v>
      </c>
      <c r="AU31">
        <f>IFERROR(VLOOKUP(N31,'lists'!$E:$F,2,FALSE),"")</f>
        <v>0</v>
      </c>
      <c r="AV31">
        <f>IFERROR(VLOOKUP(O31,'lists'!$G:$H,2,FALSE),"")</f>
        <v>0</v>
      </c>
      <c r="AW31">
        <f>IFERROR(VLOOKUP(P31,'lists'!$I:$J,2,FALSE),"")</f>
        <v>0</v>
      </c>
      <c r="AX31">
        <f>IFERROR(VLOOKUP(Q31,'lists'!$K:$L,2,FALSE),"")</f>
        <v>0</v>
      </c>
      <c r="AY31">
        <f>IFERROR(VLOOKUP(R31,'lists'!$M:$N,2,FALSE),"")</f>
        <v>0</v>
      </c>
      <c r="AZ31">
        <f>S31</f>
        <v>0</v>
      </c>
      <c r="BA31">
        <f>IFERROR(VLOOKUP(T31,'lists'!$O:$P,2,FALSE),"")</f>
        <v>0</v>
      </c>
      <c r="BB31">
        <f>IFERROR(VLOOKUP(U31,'lists'!$Q:$R,2,FALSE),"")</f>
        <v>0</v>
      </c>
      <c r="BC31">
        <f>IFERROR(VLOOKUP(V31,'lists'!$U:$V,2,FALSE),"")</f>
        <v>0</v>
      </c>
      <c r="BD31">
        <f>W31</f>
        <v>0</v>
      </c>
      <c r="BE31">
        <f>IFERROR(VLOOKUP(X31,'lists'!$Y:$Z,2,FALSE),"")</f>
        <v>0</v>
      </c>
      <c r="BF31">
        <f>IFERROR(VLOOKUP(Y31,'lists'!$W:$X,2,FALSE),"")</f>
        <v>0</v>
      </c>
      <c r="BG31">
        <f>Z31</f>
        <v>0</v>
      </c>
      <c r="BH31">
        <f>AA31</f>
        <v>0</v>
      </c>
      <c r="BI31">
        <f>AB31</f>
        <v>0</v>
      </c>
      <c r="BJ31">
        <f>AC31</f>
        <v>0</v>
      </c>
      <c r="BK31">
        <f>AD31</f>
        <v>0</v>
      </c>
    </row>
    <row r="32" spans="34:63">
      <c r="AH32">
        <f>A32</f>
        <v>0</v>
      </c>
      <c r="AI32">
        <f>B32</f>
        <v>0</v>
      </c>
      <c r="AJ32">
        <f>C32</f>
        <v>0</v>
      </c>
      <c r="AK32">
        <f>IFERROR(VLOOKUP(D32,'lists'!$A:$B,2,FALSE),"")</f>
        <v>0</v>
      </c>
      <c r="AL32">
        <f>E32</f>
        <v>0</v>
      </c>
      <c r="AM32">
        <f>F32</f>
        <v>0</v>
      </c>
      <c r="AN32">
        <f>G32</f>
        <v>0</v>
      </c>
      <c r="AO32">
        <f>H32</f>
        <v>0</v>
      </c>
      <c r="AP32">
        <f>I32</f>
        <v>0</v>
      </c>
      <c r="AQ32">
        <f>J32</f>
        <v>0</v>
      </c>
      <c r="AR32">
        <f>K32</f>
        <v>0</v>
      </c>
      <c r="AS32">
        <f>L32</f>
        <v>0</v>
      </c>
      <c r="AT32">
        <f>IFERROR(VLOOKUP(M32,'lists'!$C:$D,2,FALSE),"")</f>
        <v>0</v>
      </c>
      <c r="AU32">
        <f>IFERROR(VLOOKUP(N32,'lists'!$E:$F,2,FALSE),"")</f>
        <v>0</v>
      </c>
      <c r="AV32">
        <f>IFERROR(VLOOKUP(O32,'lists'!$G:$H,2,FALSE),"")</f>
        <v>0</v>
      </c>
      <c r="AW32">
        <f>IFERROR(VLOOKUP(P32,'lists'!$I:$J,2,FALSE),"")</f>
        <v>0</v>
      </c>
      <c r="AX32">
        <f>IFERROR(VLOOKUP(Q32,'lists'!$K:$L,2,FALSE),"")</f>
        <v>0</v>
      </c>
      <c r="AY32">
        <f>IFERROR(VLOOKUP(R32,'lists'!$M:$N,2,FALSE),"")</f>
        <v>0</v>
      </c>
      <c r="AZ32">
        <f>S32</f>
        <v>0</v>
      </c>
      <c r="BA32">
        <f>IFERROR(VLOOKUP(T32,'lists'!$O:$P,2,FALSE),"")</f>
        <v>0</v>
      </c>
      <c r="BB32">
        <f>IFERROR(VLOOKUP(U32,'lists'!$Q:$R,2,FALSE),"")</f>
        <v>0</v>
      </c>
      <c r="BC32">
        <f>IFERROR(VLOOKUP(V32,'lists'!$U:$V,2,FALSE),"")</f>
        <v>0</v>
      </c>
      <c r="BD32">
        <f>W32</f>
        <v>0</v>
      </c>
      <c r="BE32">
        <f>IFERROR(VLOOKUP(X32,'lists'!$Y:$Z,2,FALSE),"")</f>
        <v>0</v>
      </c>
      <c r="BF32">
        <f>IFERROR(VLOOKUP(Y32,'lists'!$W:$X,2,FALSE),"")</f>
        <v>0</v>
      </c>
      <c r="BG32">
        <f>Z32</f>
        <v>0</v>
      </c>
      <c r="BH32">
        <f>AA32</f>
        <v>0</v>
      </c>
      <c r="BI32">
        <f>AB32</f>
        <v>0</v>
      </c>
      <c r="BJ32">
        <f>AC32</f>
        <v>0</v>
      </c>
      <c r="BK32">
        <f>AD32</f>
        <v>0</v>
      </c>
    </row>
    <row r="33" spans="34:63">
      <c r="AH33">
        <f>A33</f>
        <v>0</v>
      </c>
      <c r="AI33">
        <f>B33</f>
        <v>0</v>
      </c>
      <c r="AJ33">
        <f>C33</f>
        <v>0</v>
      </c>
      <c r="AK33">
        <f>IFERROR(VLOOKUP(D33,'lists'!$A:$B,2,FALSE),"")</f>
        <v>0</v>
      </c>
      <c r="AL33">
        <f>E33</f>
        <v>0</v>
      </c>
      <c r="AM33">
        <f>F33</f>
        <v>0</v>
      </c>
      <c r="AN33">
        <f>G33</f>
        <v>0</v>
      </c>
      <c r="AO33">
        <f>H33</f>
        <v>0</v>
      </c>
      <c r="AP33">
        <f>I33</f>
        <v>0</v>
      </c>
      <c r="AQ33">
        <f>J33</f>
        <v>0</v>
      </c>
      <c r="AR33">
        <f>K33</f>
        <v>0</v>
      </c>
      <c r="AS33">
        <f>L33</f>
        <v>0</v>
      </c>
      <c r="AT33">
        <f>IFERROR(VLOOKUP(M33,'lists'!$C:$D,2,FALSE),"")</f>
        <v>0</v>
      </c>
      <c r="AU33">
        <f>IFERROR(VLOOKUP(N33,'lists'!$E:$F,2,FALSE),"")</f>
        <v>0</v>
      </c>
      <c r="AV33">
        <f>IFERROR(VLOOKUP(O33,'lists'!$G:$H,2,FALSE),"")</f>
        <v>0</v>
      </c>
      <c r="AW33">
        <f>IFERROR(VLOOKUP(P33,'lists'!$I:$J,2,FALSE),"")</f>
        <v>0</v>
      </c>
      <c r="AX33">
        <f>IFERROR(VLOOKUP(Q33,'lists'!$K:$L,2,FALSE),"")</f>
        <v>0</v>
      </c>
      <c r="AY33">
        <f>IFERROR(VLOOKUP(R33,'lists'!$M:$N,2,FALSE),"")</f>
        <v>0</v>
      </c>
      <c r="AZ33">
        <f>S33</f>
        <v>0</v>
      </c>
      <c r="BA33">
        <f>IFERROR(VLOOKUP(T33,'lists'!$O:$P,2,FALSE),"")</f>
        <v>0</v>
      </c>
      <c r="BB33">
        <f>IFERROR(VLOOKUP(U33,'lists'!$Q:$R,2,FALSE),"")</f>
        <v>0</v>
      </c>
      <c r="BC33">
        <f>IFERROR(VLOOKUP(V33,'lists'!$U:$V,2,FALSE),"")</f>
        <v>0</v>
      </c>
      <c r="BD33">
        <f>W33</f>
        <v>0</v>
      </c>
      <c r="BE33">
        <f>IFERROR(VLOOKUP(X33,'lists'!$Y:$Z,2,FALSE),"")</f>
        <v>0</v>
      </c>
      <c r="BF33">
        <f>IFERROR(VLOOKUP(Y33,'lists'!$W:$X,2,FALSE),"")</f>
        <v>0</v>
      </c>
      <c r="BG33">
        <f>Z33</f>
        <v>0</v>
      </c>
      <c r="BH33">
        <f>AA33</f>
        <v>0</v>
      </c>
      <c r="BI33">
        <f>AB33</f>
        <v>0</v>
      </c>
      <c r="BJ33">
        <f>AC33</f>
        <v>0</v>
      </c>
      <c r="BK33">
        <f>AD33</f>
        <v>0</v>
      </c>
    </row>
    <row r="34" spans="34:63">
      <c r="AH34">
        <f>A34</f>
        <v>0</v>
      </c>
      <c r="AI34">
        <f>B34</f>
        <v>0</v>
      </c>
      <c r="AJ34">
        <f>C34</f>
        <v>0</v>
      </c>
      <c r="AK34">
        <f>IFERROR(VLOOKUP(D34,'lists'!$A:$B,2,FALSE),"")</f>
        <v>0</v>
      </c>
      <c r="AL34">
        <f>E34</f>
        <v>0</v>
      </c>
      <c r="AM34">
        <f>F34</f>
        <v>0</v>
      </c>
      <c r="AN34">
        <f>G34</f>
        <v>0</v>
      </c>
      <c r="AO34">
        <f>H34</f>
        <v>0</v>
      </c>
      <c r="AP34">
        <f>I34</f>
        <v>0</v>
      </c>
      <c r="AQ34">
        <f>J34</f>
        <v>0</v>
      </c>
      <c r="AR34">
        <f>K34</f>
        <v>0</v>
      </c>
      <c r="AS34">
        <f>L34</f>
        <v>0</v>
      </c>
      <c r="AT34">
        <f>IFERROR(VLOOKUP(M34,'lists'!$C:$D,2,FALSE),"")</f>
        <v>0</v>
      </c>
      <c r="AU34">
        <f>IFERROR(VLOOKUP(N34,'lists'!$E:$F,2,FALSE),"")</f>
        <v>0</v>
      </c>
      <c r="AV34">
        <f>IFERROR(VLOOKUP(O34,'lists'!$G:$H,2,FALSE),"")</f>
        <v>0</v>
      </c>
      <c r="AW34">
        <f>IFERROR(VLOOKUP(P34,'lists'!$I:$J,2,FALSE),"")</f>
        <v>0</v>
      </c>
      <c r="AX34">
        <f>IFERROR(VLOOKUP(Q34,'lists'!$K:$L,2,FALSE),"")</f>
        <v>0</v>
      </c>
      <c r="AY34">
        <f>IFERROR(VLOOKUP(R34,'lists'!$M:$N,2,FALSE),"")</f>
        <v>0</v>
      </c>
      <c r="AZ34">
        <f>S34</f>
        <v>0</v>
      </c>
      <c r="BA34">
        <f>IFERROR(VLOOKUP(T34,'lists'!$O:$P,2,FALSE),"")</f>
        <v>0</v>
      </c>
      <c r="BB34">
        <f>IFERROR(VLOOKUP(U34,'lists'!$Q:$R,2,FALSE),"")</f>
        <v>0</v>
      </c>
      <c r="BC34">
        <f>IFERROR(VLOOKUP(V34,'lists'!$U:$V,2,FALSE),"")</f>
        <v>0</v>
      </c>
      <c r="BD34">
        <f>W34</f>
        <v>0</v>
      </c>
      <c r="BE34">
        <f>IFERROR(VLOOKUP(X34,'lists'!$Y:$Z,2,FALSE),"")</f>
        <v>0</v>
      </c>
      <c r="BF34">
        <f>IFERROR(VLOOKUP(Y34,'lists'!$W:$X,2,FALSE),"")</f>
        <v>0</v>
      </c>
      <c r="BG34">
        <f>Z34</f>
        <v>0</v>
      </c>
      <c r="BH34">
        <f>AA34</f>
        <v>0</v>
      </c>
      <c r="BI34">
        <f>AB34</f>
        <v>0</v>
      </c>
      <c r="BJ34">
        <f>AC34</f>
        <v>0</v>
      </c>
      <c r="BK34">
        <f>AD34</f>
        <v>0</v>
      </c>
    </row>
    <row r="35" spans="34:63">
      <c r="AH35">
        <f>A35</f>
        <v>0</v>
      </c>
      <c r="AI35">
        <f>B35</f>
        <v>0</v>
      </c>
      <c r="AJ35">
        <f>C35</f>
        <v>0</v>
      </c>
      <c r="AK35">
        <f>IFERROR(VLOOKUP(D35,'lists'!$A:$B,2,FALSE),"")</f>
        <v>0</v>
      </c>
      <c r="AL35">
        <f>E35</f>
        <v>0</v>
      </c>
      <c r="AM35">
        <f>F35</f>
        <v>0</v>
      </c>
      <c r="AN35">
        <f>G35</f>
        <v>0</v>
      </c>
      <c r="AO35">
        <f>H35</f>
        <v>0</v>
      </c>
      <c r="AP35">
        <f>I35</f>
        <v>0</v>
      </c>
      <c r="AQ35">
        <f>J35</f>
        <v>0</v>
      </c>
      <c r="AR35">
        <f>K35</f>
        <v>0</v>
      </c>
      <c r="AS35">
        <f>L35</f>
        <v>0</v>
      </c>
      <c r="AT35">
        <f>IFERROR(VLOOKUP(M35,'lists'!$C:$D,2,FALSE),"")</f>
        <v>0</v>
      </c>
      <c r="AU35">
        <f>IFERROR(VLOOKUP(N35,'lists'!$E:$F,2,FALSE),"")</f>
        <v>0</v>
      </c>
      <c r="AV35">
        <f>IFERROR(VLOOKUP(O35,'lists'!$G:$H,2,FALSE),"")</f>
        <v>0</v>
      </c>
      <c r="AW35">
        <f>IFERROR(VLOOKUP(P35,'lists'!$I:$J,2,FALSE),"")</f>
        <v>0</v>
      </c>
      <c r="AX35">
        <f>IFERROR(VLOOKUP(Q35,'lists'!$K:$L,2,FALSE),"")</f>
        <v>0</v>
      </c>
      <c r="AY35">
        <f>IFERROR(VLOOKUP(R35,'lists'!$M:$N,2,FALSE),"")</f>
        <v>0</v>
      </c>
      <c r="AZ35">
        <f>S35</f>
        <v>0</v>
      </c>
      <c r="BA35">
        <f>IFERROR(VLOOKUP(T35,'lists'!$O:$P,2,FALSE),"")</f>
        <v>0</v>
      </c>
      <c r="BB35">
        <f>IFERROR(VLOOKUP(U35,'lists'!$Q:$R,2,FALSE),"")</f>
        <v>0</v>
      </c>
      <c r="BC35">
        <f>IFERROR(VLOOKUP(V35,'lists'!$U:$V,2,FALSE),"")</f>
        <v>0</v>
      </c>
      <c r="BD35">
        <f>W35</f>
        <v>0</v>
      </c>
      <c r="BE35">
        <f>IFERROR(VLOOKUP(X35,'lists'!$Y:$Z,2,FALSE),"")</f>
        <v>0</v>
      </c>
      <c r="BF35">
        <f>IFERROR(VLOOKUP(Y35,'lists'!$W:$X,2,FALSE),"")</f>
        <v>0</v>
      </c>
      <c r="BG35">
        <f>Z35</f>
        <v>0</v>
      </c>
      <c r="BH35">
        <f>AA35</f>
        <v>0</v>
      </c>
      <c r="BI35">
        <f>AB35</f>
        <v>0</v>
      </c>
      <c r="BJ35">
        <f>AC35</f>
        <v>0</v>
      </c>
      <c r="BK35">
        <f>AD35</f>
        <v>0</v>
      </c>
    </row>
    <row r="36" spans="34:63">
      <c r="AH36">
        <f>A36</f>
        <v>0</v>
      </c>
      <c r="AI36">
        <f>B36</f>
        <v>0</v>
      </c>
      <c r="AJ36">
        <f>C36</f>
        <v>0</v>
      </c>
      <c r="AK36">
        <f>IFERROR(VLOOKUP(D36,'lists'!$A:$B,2,FALSE),"")</f>
        <v>0</v>
      </c>
      <c r="AL36">
        <f>E36</f>
        <v>0</v>
      </c>
      <c r="AM36">
        <f>F36</f>
        <v>0</v>
      </c>
      <c r="AN36">
        <f>G36</f>
        <v>0</v>
      </c>
      <c r="AO36">
        <f>H36</f>
        <v>0</v>
      </c>
      <c r="AP36">
        <f>I36</f>
        <v>0</v>
      </c>
      <c r="AQ36">
        <f>J36</f>
        <v>0</v>
      </c>
      <c r="AR36">
        <f>K36</f>
        <v>0</v>
      </c>
      <c r="AS36">
        <f>L36</f>
        <v>0</v>
      </c>
      <c r="AT36">
        <f>IFERROR(VLOOKUP(M36,'lists'!$C:$D,2,FALSE),"")</f>
        <v>0</v>
      </c>
      <c r="AU36">
        <f>IFERROR(VLOOKUP(N36,'lists'!$E:$F,2,FALSE),"")</f>
        <v>0</v>
      </c>
      <c r="AV36">
        <f>IFERROR(VLOOKUP(O36,'lists'!$G:$H,2,FALSE),"")</f>
        <v>0</v>
      </c>
      <c r="AW36">
        <f>IFERROR(VLOOKUP(P36,'lists'!$I:$J,2,FALSE),"")</f>
        <v>0</v>
      </c>
      <c r="AX36">
        <f>IFERROR(VLOOKUP(Q36,'lists'!$K:$L,2,FALSE),"")</f>
        <v>0</v>
      </c>
      <c r="AY36">
        <f>IFERROR(VLOOKUP(R36,'lists'!$M:$N,2,FALSE),"")</f>
        <v>0</v>
      </c>
      <c r="AZ36">
        <f>S36</f>
        <v>0</v>
      </c>
      <c r="BA36">
        <f>IFERROR(VLOOKUP(T36,'lists'!$O:$P,2,FALSE),"")</f>
        <v>0</v>
      </c>
      <c r="BB36">
        <f>IFERROR(VLOOKUP(U36,'lists'!$Q:$R,2,FALSE),"")</f>
        <v>0</v>
      </c>
      <c r="BC36">
        <f>IFERROR(VLOOKUP(V36,'lists'!$U:$V,2,FALSE),"")</f>
        <v>0</v>
      </c>
      <c r="BD36">
        <f>W36</f>
        <v>0</v>
      </c>
      <c r="BE36">
        <f>IFERROR(VLOOKUP(X36,'lists'!$Y:$Z,2,FALSE),"")</f>
        <v>0</v>
      </c>
      <c r="BF36">
        <f>IFERROR(VLOOKUP(Y36,'lists'!$W:$X,2,FALSE),"")</f>
        <v>0</v>
      </c>
      <c r="BG36">
        <f>Z36</f>
        <v>0</v>
      </c>
      <c r="BH36">
        <f>AA36</f>
        <v>0</v>
      </c>
      <c r="BI36">
        <f>AB36</f>
        <v>0</v>
      </c>
      <c r="BJ36">
        <f>AC36</f>
        <v>0</v>
      </c>
      <c r="BK36">
        <f>AD36</f>
        <v>0</v>
      </c>
    </row>
    <row r="37" spans="34:63">
      <c r="AH37">
        <f>A37</f>
        <v>0</v>
      </c>
      <c r="AI37">
        <f>B37</f>
        <v>0</v>
      </c>
      <c r="AJ37">
        <f>C37</f>
        <v>0</v>
      </c>
      <c r="AK37">
        <f>IFERROR(VLOOKUP(D37,'lists'!$A:$B,2,FALSE),"")</f>
        <v>0</v>
      </c>
      <c r="AL37">
        <f>E37</f>
        <v>0</v>
      </c>
      <c r="AM37">
        <f>F37</f>
        <v>0</v>
      </c>
      <c r="AN37">
        <f>G37</f>
        <v>0</v>
      </c>
      <c r="AO37">
        <f>H37</f>
        <v>0</v>
      </c>
      <c r="AP37">
        <f>I37</f>
        <v>0</v>
      </c>
      <c r="AQ37">
        <f>J37</f>
        <v>0</v>
      </c>
      <c r="AR37">
        <f>K37</f>
        <v>0</v>
      </c>
      <c r="AS37">
        <f>L37</f>
        <v>0</v>
      </c>
      <c r="AT37">
        <f>IFERROR(VLOOKUP(M37,'lists'!$C:$D,2,FALSE),"")</f>
        <v>0</v>
      </c>
      <c r="AU37">
        <f>IFERROR(VLOOKUP(N37,'lists'!$E:$F,2,FALSE),"")</f>
        <v>0</v>
      </c>
      <c r="AV37">
        <f>IFERROR(VLOOKUP(O37,'lists'!$G:$H,2,FALSE),"")</f>
        <v>0</v>
      </c>
      <c r="AW37">
        <f>IFERROR(VLOOKUP(P37,'lists'!$I:$J,2,FALSE),"")</f>
        <v>0</v>
      </c>
      <c r="AX37">
        <f>IFERROR(VLOOKUP(Q37,'lists'!$K:$L,2,FALSE),"")</f>
        <v>0</v>
      </c>
      <c r="AY37">
        <f>IFERROR(VLOOKUP(R37,'lists'!$M:$N,2,FALSE),"")</f>
        <v>0</v>
      </c>
      <c r="AZ37">
        <f>S37</f>
        <v>0</v>
      </c>
      <c r="BA37">
        <f>IFERROR(VLOOKUP(T37,'lists'!$O:$P,2,FALSE),"")</f>
        <v>0</v>
      </c>
      <c r="BB37">
        <f>IFERROR(VLOOKUP(U37,'lists'!$Q:$R,2,FALSE),"")</f>
        <v>0</v>
      </c>
      <c r="BC37">
        <f>IFERROR(VLOOKUP(V37,'lists'!$U:$V,2,FALSE),"")</f>
        <v>0</v>
      </c>
      <c r="BD37">
        <f>W37</f>
        <v>0</v>
      </c>
      <c r="BE37">
        <f>IFERROR(VLOOKUP(X37,'lists'!$Y:$Z,2,FALSE),"")</f>
        <v>0</v>
      </c>
      <c r="BF37">
        <f>IFERROR(VLOOKUP(Y37,'lists'!$W:$X,2,FALSE),"")</f>
        <v>0</v>
      </c>
      <c r="BG37">
        <f>Z37</f>
        <v>0</v>
      </c>
      <c r="BH37">
        <f>AA37</f>
        <v>0</v>
      </c>
      <c r="BI37">
        <f>AB37</f>
        <v>0</v>
      </c>
      <c r="BJ37">
        <f>AC37</f>
        <v>0</v>
      </c>
      <c r="BK37">
        <f>AD37</f>
        <v>0</v>
      </c>
    </row>
    <row r="38" spans="34:63">
      <c r="AH38">
        <f>A38</f>
        <v>0</v>
      </c>
      <c r="AI38">
        <f>B38</f>
        <v>0</v>
      </c>
      <c r="AJ38">
        <f>C38</f>
        <v>0</v>
      </c>
      <c r="AK38">
        <f>IFERROR(VLOOKUP(D38,'lists'!$A:$B,2,FALSE),"")</f>
        <v>0</v>
      </c>
      <c r="AL38">
        <f>E38</f>
        <v>0</v>
      </c>
      <c r="AM38">
        <f>F38</f>
        <v>0</v>
      </c>
      <c r="AN38">
        <f>G38</f>
        <v>0</v>
      </c>
      <c r="AO38">
        <f>H38</f>
        <v>0</v>
      </c>
      <c r="AP38">
        <f>I38</f>
        <v>0</v>
      </c>
      <c r="AQ38">
        <f>J38</f>
        <v>0</v>
      </c>
      <c r="AR38">
        <f>K38</f>
        <v>0</v>
      </c>
      <c r="AS38">
        <f>L38</f>
        <v>0</v>
      </c>
      <c r="AT38">
        <f>IFERROR(VLOOKUP(M38,'lists'!$C:$D,2,FALSE),"")</f>
        <v>0</v>
      </c>
      <c r="AU38">
        <f>IFERROR(VLOOKUP(N38,'lists'!$E:$F,2,FALSE),"")</f>
        <v>0</v>
      </c>
      <c r="AV38">
        <f>IFERROR(VLOOKUP(O38,'lists'!$G:$H,2,FALSE),"")</f>
        <v>0</v>
      </c>
      <c r="AW38">
        <f>IFERROR(VLOOKUP(P38,'lists'!$I:$J,2,FALSE),"")</f>
        <v>0</v>
      </c>
      <c r="AX38">
        <f>IFERROR(VLOOKUP(Q38,'lists'!$K:$L,2,FALSE),"")</f>
        <v>0</v>
      </c>
      <c r="AY38">
        <f>IFERROR(VLOOKUP(R38,'lists'!$M:$N,2,FALSE),"")</f>
        <v>0</v>
      </c>
      <c r="AZ38">
        <f>S38</f>
        <v>0</v>
      </c>
      <c r="BA38">
        <f>IFERROR(VLOOKUP(T38,'lists'!$O:$P,2,FALSE),"")</f>
        <v>0</v>
      </c>
      <c r="BB38">
        <f>IFERROR(VLOOKUP(U38,'lists'!$Q:$R,2,FALSE),"")</f>
        <v>0</v>
      </c>
      <c r="BC38">
        <f>IFERROR(VLOOKUP(V38,'lists'!$U:$V,2,FALSE),"")</f>
        <v>0</v>
      </c>
      <c r="BD38">
        <f>W38</f>
        <v>0</v>
      </c>
      <c r="BE38">
        <f>IFERROR(VLOOKUP(X38,'lists'!$Y:$Z,2,FALSE),"")</f>
        <v>0</v>
      </c>
      <c r="BF38">
        <f>IFERROR(VLOOKUP(Y38,'lists'!$W:$X,2,FALSE),"")</f>
        <v>0</v>
      </c>
      <c r="BG38">
        <f>Z38</f>
        <v>0</v>
      </c>
      <c r="BH38">
        <f>AA38</f>
        <v>0</v>
      </c>
      <c r="BI38">
        <f>AB38</f>
        <v>0</v>
      </c>
      <c r="BJ38">
        <f>AC38</f>
        <v>0</v>
      </c>
      <c r="BK38">
        <f>AD38</f>
        <v>0</v>
      </c>
    </row>
    <row r="39" spans="34:63">
      <c r="AH39">
        <f>A39</f>
        <v>0</v>
      </c>
      <c r="AI39">
        <f>B39</f>
        <v>0</v>
      </c>
      <c r="AJ39">
        <f>C39</f>
        <v>0</v>
      </c>
      <c r="AK39">
        <f>IFERROR(VLOOKUP(D39,'lists'!$A:$B,2,FALSE),"")</f>
        <v>0</v>
      </c>
      <c r="AL39">
        <f>E39</f>
        <v>0</v>
      </c>
      <c r="AM39">
        <f>F39</f>
        <v>0</v>
      </c>
      <c r="AN39">
        <f>G39</f>
        <v>0</v>
      </c>
      <c r="AO39">
        <f>H39</f>
        <v>0</v>
      </c>
      <c r="AP39">
        <f>I39</f>
        <v>0</v>
      </c>
      <c r="AQ39">
        <f>J39</f>
        <v>0</v>
      </c>
      <c r="AR39">
        <f>K39</f>
        <v>0</v>
      </c>
      <c r="AS39">
        <f>L39</f>
        <v>0</v>
      </c>
      <c r="AT39">
        <f>IFERROR(VLOOKUP(M39,'lists'!$C:$D,2,FALSE),"")</f>
        <v>0</v>
      </c>
      <c r="AU39">
        <f>IFERROR(VLOOKUP(N39,'lists'!$E:$F,2,FALSE),"")</f>
        <v>0</v>
      </c>
      <c r="AV39">
        <f>IFERROR(VLOOKUP(O39,'lists'!$G:$H,2,FALSE),"")</f>
        <v>0</v>
      </c>
      <c r="AW39">
        <f>IFERROR(VLOOKUP(P39,'lists'!$I:$J,2,FALSE),"")</f>
        <v>0</v>
      </c>
      <c r="AX39">
        <f>IFERROR(VLOOKUP(Q39,'lists'!$K:$L,2,FALSE),"")</f>
        <v>0</v>
      </c>
      <c r="AY39">
        <f>IFERROR(VLOOKUP(R39,'lists'!$M:$N,2,FALSE),"")</f>
        <v>0</v>
      </c>
      <c r="AZ39">
        <f>S39</f>
        <v>0</v>
      </c>
      <c r="BA39">
        <f>IFERROR(VLOOKUP(T39,'lists'!$O:$P,2,FALSE),"")</f>
        <v>0</v>
      </c>
      <c r="BB39">
        <f>IFERROR(VLOOKUP(U39,'lists'!$Q:$R,2,FALSE),"")</f>
        <v>0</v>
      </c>
      <c r="BC39">
        <f>IFERROR(VLOOKUP(V39,'lists'!$U:$V,2,FALSE),"")</f>
        <v>0</v>
      </c>
      <c r="BD39">
        <f>W39</f>
        <v>0</v>
      </c>
      <c r="BE39">
        <f>IFERROR(VLOOKUP(X39,'lists'!$Y:$Z,2,FALSE),"")</f>
        <v>0</v>
      </c>
      <c r="BF39">
        <f>IFERROR(VLOOKUP(Y39,'lists'!$W:$X,2,FALSE),"")</f>
        <v>0</v>
      </c>
      <c r="BG39">
        <f>Z39</f>
        <v>0</v>
      </c>
      <c r="BH39">
        <f>AA39</f>
        <v>0</v>
      </c>
      <c r="BI39">
        <f>AB39</f>
        <v>0</v>
      </c>
      <c r="BJ39">
        <f>AC39</f>
        <v>0</v>
      </c>
      <c r="BK39">
        <f>AD39</f>
        <v>0</v>
      </c>
    </row>
    <row r="40" spans="34:63">
      <c r="AH40">
        <f>A40</f>
        <v>0</v>
      </c>
      <c r="AI40">
        <f>B40</f>
        <v>0</v>
      </c>
      <c r="AJ40">
        <f>C40</f>
        <v>0</v>
      </c>
      <c r="AK40">
        <f>IFERROR(VLOOKUP(D40,'lists'!$A:$B,2,FALSE),"")</f>
        <v>0</v>
      </c>
      <c r="AL40">
        <f>E40</f>
        <v>0</v>
      </c>
      <c r="AM40">
        <f>F40</f>
        <v>0</v>
      </c>
      <c r="AN40">
        <f>G40</f>
        <v>0</v>
      </c>
      <c r="AO40">
        <f>H40</f>
        <v>0</v>
      </c>
      <c r="AP40">
        <f>I40</f>
        <v>0</v>
      </c>
      <c r="AQ40">
        <f>J40</f>
        <v>0</v>
      </c>
      <c r="AR40">
        <f>K40</f>
        <v>0</v>
      </c>
      <c r="AS40">
        <f>L40</f>
        <v>0</v>
      </c>
      <c r="AT40">
        <f>IFERROR(VLOOKUP(M40,'lists'!$C:$D,2,FALSE),"")</f>
        <v>0</v>
      </c>
      <c r="AU40">
        <f>IFERROR(VLOOKUP(N40,'lists'!$E:$F,2,FALSE),"")</f>
        <v>0</v>
      </c>
      <c r="AV40">
        <f>IFERROR(VLOOKUP(O40,'lists'!$G:$H,2,FALSE),"")</f>
        <v>0</v>
      </c>
      <c r="AW40">
        <f>IFERROR(VLOOKUP(P40,'lists'!$I:$J,2,FALSE),"")</f>
        <v>0</v>
      </c>
      <c r="AX40">
        <f>IFERROR(VLOOKUP(Q40,'lists'!$K:$L,2,FALSE),"")</f>
        <v>0</v>
      </c>
      <c r="AY40">
        <f>IFERROR(VLOOKUP(R40,'lists'!$M:$N,2,FALSE),"")</f>
        <v>0</v>
      </c>
      <c r="AZ40">
        <f>S40</f>
        <v>0</v>
      </c>
      <c r="BA40">
        <f>IFERROR(VLOOKUP(T40,'lists'!$O:$P,2,FALSE),"")</f>
        <v>0</v>
      </c>
      <c r="BB40">
        <f>IFERROR(VLOOKUP(U40,'lists'!$Q:$R,2,FALSE),"")</f>
        <v>0</v>
      </c>
      <c r="BC40">
        <f>IFERROR(VLOOKUP(V40,'lists'!$U:$V,2,FALSE),"")</f>
        <v>0</v>
      </c>
      <c r="BD40">
        <f>W40</f>
        <v>0</v>
      </c>
      <c r="BE40">
        <f>IFERROR(VLOOKUP(X40,'lists'!$Y:$Z,2,FALSE),"")</f>
        <v>0</v>
      </c>
      <c r="BF40">
        <f>IFERROR(VLOOKUP(Y40,'lists'!$W:$X,2,FALSE),"")</f>
        <v>0</v>
      </c>
      <c r="BG40">
        <f>Z40</f>
        <v>0</v>
      </c>
      <c r="BH40">
        <f>AA40</f>
        <v>0</v>
      </c>
      <c r="BI40">
        <f>AB40</f>
        <v>0</v>
      </c>
      <c r="BJ40">
        <f>AC40</f>
        <v>0</v>
      </c>
      <c r="BK40">
        <f>AD40</f>
        <v>0</v>
      </c>
    </row>
    <row r="41" spans="34:63">
      <c r="AH41">
        <f>A41</f>
        <v>0</v>
      </c>
      <c r="AI41">
        <f>B41</f>
        <v>0</v>
      </c>
      <c r="AJ41">
        <f>C41</f>
        <v>0</v>
      </c>
      <c r="AK41">
        <f>IFERROR(VLOOKUP(D41,'lists'!$A:$B,2,FALSE),"")</f>
        <v>0</v>
      </c>
      <c r="AL41">
        <f>E41</f>
        <v>0</v>
      </c>
      <c r="AM41">
        <f>F41</f>
        <v>0</v>
      </c>
      <c r="AN41">
        <f>G41</f>
        <v>0</v>
      </c>
      <c r="AO41">
        <f>H41</f>
        <v>0</v>
      </c>
      <c r="AP41">
        <f>I41</f>
        <v>0</v>
      </c>
      <c r="AQ41">
        <f>J41</f>
        <v>0</v>
      </c>
      <c r="AR41">
        <f>K41</f>
        <v>0</v>
      </c>
      <c r="AS41">
        <f>L41</f>
        <v>0</v>
      </c>
      <c r="AT41">
        <f>IFERROR(VLOOKUP(M41,'lists'!$C:$D,2,FALSE),"")</f>
        <v>0</v>
      </c>
      <c r="AU41">
        <f>IFERROR(VLOOKUP(N41,'lists'!$E:$F,2,FALSE),"")</f>
        <v>0</v>
      </c>
      <c r="AV41">
        <f>IFERROR(VLOOKUP(O41,'lists'!$G:$H,2,FALSE),"")</f>
        <v>0</v>
      </c>
      <c r="AW41">
        <f>IFERROR(VLOOKUP(P41,'lists'!$I:$J,2,FALSE),"")</f>
        <v>0</v>
      </c>
      <c r="AX41">
        <f>IFERROR(VLOOKUP(Q41,'lists'!$K:$L,2,FALSE),"")</f>
        <v>0</v>
      </c>
      <c r="AY41">
        <f>IFERROR(VLOOKUP(R41,'lists'!$M:$N,2,FALSE),"")</f>
        <v>0</v>
      </c>
      <c r="AZ41">
        <f>S41</f>
        <v>0</v>
      </c>
      <c r="BA41">
        <f>IFERROR(VLOOKUP(T41,'lists'!$O:$P,2,FALSE),"")</f>
        <v>0</v>
      </c>
      <c r="BB41">
        <f>IFERROR(VLOOKUP(U41,'lists'!$Q:$R,2,FALSE),"")</f>
        <v>0</v>
      </c>
      <c r="BC41">
        <f>IFERROR(VLOOKUP(V41,'lists'!$U:$V,2,FALSE),"")</f>
        <v>0</v>
      </c>
      <c r="BD41">
        <f>W41</f>
        <v>0</v>
      </c>
      <c r="BE41">
        <f>IFERROR(VLOOKUP(X41,'lists'!$Y:$Z,2,FALSE),"")</f>
        <v>0</v>
      </c>
      <c r="BF41">
        <f>IFERROR(VLOOKUP(Y41,'lists'!$W:$X,2,FALSE),"")</f>
        <v>0</v>
      </c>
      <c r="BG41">
        <f>Z41</f>
        <v>0</v>
      </c>
      <c r="BH41">
        <f>AA41</f>
        <v>0</v>
      </c>
      <c r="BI41">
        <f>AB41</f>
        <v>0</v>
      </c>
      <c r="BJ41">
        <f>AC41</f>
        <v>0</v>
      </c>
      <c r="BK41">
        <f>AD41</f>
        <v>0</v>
      </c>
    </row>
    <row r="42" spans="34:63">
      <c r="AH42">
        <f>A42</f>
        <v>0</v>
      </c>
      <c r="AI42">
        <f>B42</f>
        <v>0</v>
      </c>
      <c r="AJ42">
        <f>C42</f>
        <v>0</v>
      </c>
      <c r="AK42">
        <f>IFERROR(VLOOKUP(D42,'lists'!$A:$B,2,FALSE),"")</f>
        <v>0</v>
      </c>
      <c r="AL42">
        <f>E42</f>
        <v>0</v>
      </c>
      <c r="AM42">
        <f>F42</f>
        <v>0</v>
      </c>
      <c r="AN42">
        <f>G42</f>
        <v>0</v>
      </c>
      <c r="AO42">
        <f>H42</f>
        <v>0</v>
      </c>
      <c r="AP42">
        <f>I42</f>
        <v>0</v>
      </c>
      <c r="AQ42">
        <f>J42</f>
        <v>0</v>
      </c>
      <c r="AR42">
        <f>K42</f>
        <v>0</v>
      </c>
      <c r="AS42">
        <f>L42</f>
        <v>0</v>
      </c>
      <c r="AT42">
        <f>IFERROR(VLOOKUP(M42,'lists'!$C:$D,2,FALSE),"")</f>
        <v>0</v>
      </c>
      <c r="AU42">
        <f>IFERROR(VLOOKUP(N42,'lists'!$E:$F,2,FALSE),"")</f>
        <v>0</v>
      </c>
      <c r="AV42">
        <f>IFERROR(VLOOKUP(O42,'lists'!$G:$H,2,FALSE),"")</f>
        <v>0</v>
      </c>
      <c r="AW42">
        <f>IFERROR(VLOOKUP(P42,'lists'!$I:$J,2,FALSE),"")</f>
        <v>0</v>
      </c>
      <c r="AX42">
        <f>IFERROR(VLOOKUP(Q42,'lists'!$K:$L,2,FALSE),"")</f>
        <v>0</v>
      </c>
      <c r="AY42">
        <f>IFERROR(VLOOKUP(R42,'lists'!$M:$N,2,FALSE),"")</f>
        <v>0</v>
      </c>
      <c r="AZ42">
        <f>S42</f>
        <v>0</v>
      </c>
      <c r="BA42">
        <f>IFERROR(VLOOKUP(T42,'lists'!$O:$P,2,FALSE),"")</f>
        <v>0</v>
      </c>
      <c r="BB42">
        <f>IFERROR(VLOOKUP(U42,'lists'!$Q:$R,2,FALSE),"")</f>
        <v>0</v>
      </c>
      <c r="BC42">
        <f>IFERROR(VLOOKUP(V42,'lists'!$U:$V,2,FALSE),"")</f>
        <v>0</v>
      </c>
      <c r="BD42">
        <f>W42</f>
        <v>0</v>
      </c>
      <c r="BE42">
        <f>IFERROR(VLOOKUP(X42,'lists'!$Y:$Z,2,FALSE),"")</f>
        <v>0</v>
      </c>
      <c r="BF42">
        <f>IFERROR(VLOOKUP(Y42,'lists'!$W:$X,2,FALSE),"")</f>
        <v>0</v>
      </c>
      <c r="BG42">
        <f>Z42</f>
        <v>0</v>
      </c>
      <c r="BH42">
        <f>AA42</f>
        <v>0</v>
      </c>
      <c r="BI42">
        <f>AB42</f>
        <v>0</v>
      </c>
      <c r="BJ42">
        <f>AC42</f>
        <v>0</v>
      </c>
      <c r="BK42">
        <f>AD42</f>
        <v>0</v>
      </c>
    </row>
    <row r="43" spans="34:63">
      <c r="AH43">
        <f>A43</f>
        <v>0</v>
      </c>
      <c r="AI43">
        <f>B43</f>
        <v>0</v>
      </c>
      <c r="AJ43">
        <f>C43</f>
        <v>0</v>
      </c>
      <c r="AK43">
        <f>IFERROR(VLOOKUP(D43,'lists'!$A:$B,2,FALSE),"")</f>
        <v>0</v>
      </c>
      <c r="AL43">
        <f>E43</f>
        <v>0</v>
      </c>
      <c r="AM43">
        <f>F43</f>
        <v>0</v>
      </c>
      <c r="AN43">
        <f>G43</f>
        <v>0</v>
      </c>
      <c r="AO43">
        <f>H43</f>
        <v>0</v>
      </c>
      <c r="AP43">
        <f>I43</f>
        <v>0</v>
      </c>
      <c r="AQ43">
        <f>J43</f>
        <v>0</v>
      </c>
      <c r="AR43">
        <f>K43</f>
        <v>0</v>
      </c>
      <c r="AS43">
        <f>L43</f>
        <v>0</v>
      </c>
      <c r="AT43">
        <f>IFERROR(VLOOKUP(M43,'lists'!$C:$D,2,FALSE),"")</f>
        <v>0</v>
      </c>
      <c r="AU43">
        <f>IFERROR(VLOOKUP(N43,'lists'!$E:$F,2,FALSE),"")</f>
        <v>0</v>
      </c>
      <c r="AV43">
        <f>IFERROR(VLOOKUP(O43,'lists'!$G:$H,2,FALSE),"")</f>
        <v>0</v>
      </c>
      <c r="AW43">
        <f>IFERROR(VLOOKUP(P43,'lists'!$I:$J,2,FALSE),"")</f>
        <v>0</v>
      </c>
      <c r="AX43">
        <f>IFERROR(VLOOKUP(Q43,'lists'!$K:$L,2,FALSE),"")</f>
        <v>0</v>
      </c>
      <c r="AY43">
        <f>IFERROR(VLOOKUP(R43,'lists'!$M:$N,2,FALSE),"")</f>
        <v>0</v>
      </c>
      <c r="AZ43">
        <f>S43</f>
        <v>0</v>
      </c>
      <c r="BA43">
        <f>IFERROR(VLOOKUP(T43,'lists'!$O:$P,2,FALSE),"")</f>
        <v>0</v>
      </c>
      <c r="BB43">
        <f>IFERROR(VLOOKUP(U43,'lists'!$Q:$R,2,FALSE),"")</f>
        <v>0</v>
      </c>
      <c r="BC43">
        <f>IFERROR(VLOOKUP(V43,'lists'!$U:$V,2,FALSE),"")</f>
        <v>0</v>
      </c>
      <c r="BD43">
        <f>W43</f>
        <v>0</v>
      </c>
      <c r="BE43">
        <f>IFERROR(VLOOKUP(X43,'lists'!$Y:$Z,2,FALSE),"")</f>
        <v>0</v>
      </c>
      <c r="BF43">
        <f>IFERROR(VLOOKUP(Y43,'lists'!$W:$X,2,FALSE),"")</f>
        <v>0</v>
      </c>
      <c r="BG43">
        <f>Z43</f>
        <v>0</v>
      </c>
      <c r="BH43">
        <f>AA43</f>
        <v>0</v>
      </c>
      <c r="BI43">
        <f>AB43</f>
        <v>0</v>
      </c>
      <c r="BJ43">
        <f>AC43</f>
        <v>0</v>
      </c>
      <c r="BK43">
        <f>AD43</f>
        <v>0</v>
      </c>
    </row>
    <row r="44" spans="34:63">
      <c r="AH44">
        <f>A44</f>
        <v>0</v>
      </c>
      <c r="AI44">
        <f>B44</f>
        <v>0</v>
      </c>
      <c r="AJ44">
        <f>C44</f>
        <v>0</v>
      </c>
      <c r="AK44">
        <f>IFERROR(VLOOKUP(D44,'lists'!$A:$B,2,FALSE),"")</f>
        <v>0</v>
      </c>
      <c r="AL44">
        <f>E44</f>
        <v>0</v>
      </c>
      <c r="AM44">
        <f>F44</f>
        <v>0</v>
      </c>
      <c r="AN44">
        <f>G44</f>
        <v>0</v>
      </c>
      <c r="AO44">
        <f>H44</f>
        <v>0</v>
      </c>
      <c r="AP44">
        <f>I44</f>
        <v>0</v>
      </c>
      <c r="AQ44">
        <f>J44</f>
        <v>0</v>
      </c>
      <c r="AR44">
        <f>K44</f>
        <v>0</v>
      </c>
      <c r="AS44">
        <f>L44</f>
        <v>0</v>
      </c>
      <c r="AT44">
        <f>IFERROR(VLOOKUP(M44,'lists'!$C:$D,2,FALSE),"")</f>
        <v>0</v>
      </c>
      <c r="AU44">
        <f>IFERROR(VLOOKUP(N44,'lists'!$E:$F,2,FALSE),"")</f>
        <v>0</v>
      </c>
      <c r="AV44">
        <f>IFERROR(VLOOKUP(O44,'lists'!$G:$H,2,FALSE),"")</f>
        <v>0</v>
      </c>
      <c r="AW44">
        <f>IFERROR(VLOOKUP(P44,'lists'!$I:$J,2,FALSE),"")</f>
        <v>0</v>
      </c>
      <c r="AX44">
        <f>IFERROR(VLOOKUP(Q44,'lists'!$K:$L,2,FALSE),"")</f>
        <v>0</v>
      </c>
      <c r="AY44">
        <f>IFERROR(VLOOKUP(R44,'lists'!$M:$N,2,FALSE),"")</f>
        <v>0</v>
      </c>
      <c r="AZ44">
        <f>S44</f>
        <v>0</v>
      </c>
      <c r="BA44">
        <f>IFERROR(VLOOKUP(T44,'lists'!$O:$P,2,FALSE),"")</f>
        <v>0</v>
      </c>
      <c r="BB44">
        <f>IFERROR(VLOOKUP(U44,'lists'!$Q:$R,2,FALSE),"")</f>
        <v>0</v>
      </c>
      <c r="BC44">
        <f>IFERROR(VLOOKUP(V44,'lists'!$U:$V,2,FALSE),"")</f>
        <v>0</v>
      </c>
      <c r="BD44">
        <f>W44</f>
        <v>0</v>
      </c>
      <c r="BE44">
        <f>IFERROR(VLOOKUP(X44,'lists'!$Y:$Z,2,FALSE),"")</f>
        <v>0</v>
      </c>
      <c r="BF44">
        <f>IFERROR(VLOOKUP(Y44,'lists'!$W:$X,2,FALSE),"")</f>
        <v>0</v>
      </c>
      <c r="BG44">
        <f>Z44</f>
        <v>0</v>
      </c>
      <c r="BH44">
        <f>AA44</f>
        <v>0</v>
      </c>
      <c r="BI44">
        <f>AB44</f>
        <v>0</v>
      </c>
      <c r="BJ44">
        <f>AC44</f>
        <v>0</v>
      </c>
      <c r="BK44">
        <f>AD44</f>
        <v>0</v>
      </c>
    </row>
    <row r="45" spans="34:63">
      <c r="AH45">
        <f>A45</f>
        <v>0</v>
      </c>
      <c r="AI45">
        <f>B45</f>
        <v>0</v>
      </c>
      <c r="AJ45">
        <f>C45</f>
        <v>0</v>
      </c>
      <c r="AK45">
        <f>IFERROR(VLOOKUP(D45,'lists'!$A:$B,2,FALSE),"")</f>
        <v>0</v>
      </c>
      <c r="AL45">
        <f>E45</f>
        <v>0</v>
      </c>
      <c r="AM45">
        <f>F45</f>
        <v>0</v>
      </c>
      <c r="AN45">
        <f>G45</f>
        <v>0</v>
      </c>
      <c r="AO45">
        <f>H45</f>
        <v>0</v>
      </c>
      <c r="AP45">
        <f>I45</f>
        <v>0</v>
      </c>
      <c r="AQ45">
        <f>J45</f>
        <v>0</v>
      </c>
      <c r="AR45">
        <f>K45</f>
        <v>0</v>
      </c>
      <c r="AS45">
        <f>L45</f>
        <v>0</v>
      </c>
      <c r="AT45">
        <f>IFERROR(VLOOKUP(M45,'lists'!$C:$D,2,FALSE),"")</f>
        <v>0</v>
      </c>
      <c r="AU45">
        <f>IFERROR(VLOOKUP(N45,'lists'!$E:$F,2,FALSE),"")</f>
        <v>0</v>
      </c>
      <c r="AV45">
        <f>IFERROR(VLOOKUP(O45,'lists'!$G:$H,2,FALSE),"")</f>
        <v>0</v>
      </c>
      <c r="AW45">
        <f>IFERROR(VLOOKUP(P45,'lists'!$I:$J,2,FALSE),"")</f>
        <v>0</v>
      </c>
      <c r="AX45">
        <f>IFERROR(VLOOKUP(Q45,'lists'!$K:$L,2,FALSE),"")</f>
        <v>0</v>
      </c>
      <c r="AY45">
        <f>IFERROR(VLOOKUP(R45,'lists'!$M:$N,2,FALSE),"")</f>
        <v>0</v>
      </c>
      <c r="AZ45">
        <f>S45</f>
        <v>0</v>
      </c>
      <c r="BA45">
        <f>IFERROR(VLOOKUP(T45,'lists'!$O:$P,2,FALSE),"")</f>
        <v>0</v>
      </c>
      <c r="BB45">
        <f>IFERROR(VLOOKUP(U45,'lists'!$Q:$R,2,FALSE),"")</f>
        <v>0</v>
      </c>
      <c r="BC45">
        <f>IFERROR(VLOOKUP(V45,'lists'!$U:$V,2,FALSE),"")</f>
        <v>0</v>
      </c>
      <c r="BD45">
        <f>W45</f>
        <v>0</v>
      </c>
      <c r="BE45">
        <f>IFERROR(VLOOKUP(X45,'lists'!$Y:$Z,2,FALSE),"")</f>
        <v>0</v>
      </c>
      <c r="BF45">
        <f>IFERROR(VLOOKUP(Y45,'lists'!$W:$X,2,FALSE),"")</f>
        <v>0</v>
      </c>
      <c r="BG45">
        <f>Z45</f>
        <v>0</v>
      </c>
      <c r="BH45">
        <f>AA45</f>
        <v>0</v>
      </c>
      <c r="BI45">
        <f>AB45</f>
        <v>0</v>
      </c>
      <c r="BJ45">
        <f>AC45</f>
        <v>0</v>
      </c>
      <c r="BK45">
        <f>AD45</f>
        <v>0</v>
      </c>
    </row>
    <row r="46" spans="34:63">
      <c r="AH46">
        <f>A46</f>
        <v>0</v>
      </c>
      <c r="AI46">
        <f>B46</f>
        <v>0</v>
      </c>
      <c r="AJ46">
        <f>C46</f>
        <v>0</v>
      </c>
      <c r="AK46">
        <f>IFERROR(VLOOKUP(D46,'lists'!$A:$B,2,FALSE),"")</f>
        <v>0</v>
      </c>
      <c r="AL46">
        <f>E46</f>
        <v>0</v>
      </c>
      <c r="AM46">
        <f>F46</f>
        <v>0</v>
      </c>
      <c r="AN46">
        <f>G46</f>
        <v>0</v>
      </c>
      <c r="AO46">
        <f>H46</f>
        <v>0</v>
      </c>
      <c r="AP46">
        <f>I46</f>
        <v>0</v>
      </c>
      <c r="AQ46">
        <f>J46</f>
        <v>0</v>
      </c>
      <c r="AR46">
        <f>K46</f>
        <v>0</v>
      </c>
      <c r="AS46">
        <f>L46</f>
        <v>0</v>
      </c>
      <c r="AT46">
        <f>IFERROR(VLOOKUP(M46,'lists'!$C:$D,2,FALSE),"")</f>
        <v>0</v>
      </c>
      <c r="AU46">
        <f>IFERROR(VLOOKUP(N46,'lists'!$E:$F,2,FALSE),"")</f>
        <v>0</v>
      </c>
      <c r="AV46">
        <f>IFERROR(VLOOKUP(O46,'lists'!$G:$H,2,FALSE),"")</f>
        <v>0</v>
      </c>
      <c r="AW46">
        <f>IFERROR(VLOOKUP(P46,'lists'!$I:$J,2,FALSE),"")</f>
        <v>0</v>
      </c>
      <c r="AX46">
        <f>IFERROR(VLOOKUP(Q46,'lists'!$K:$L,2,FALSE),"")</f>
        <v>0</v>
      </c>
      <c r="AY46">
        <f>IFERROR(VLOOKUP(R46,'lists'!$M:$N,2,FALSE),"")</f>
        <v>0</v>
      </c>
      <c r="AZ46">
        <f>S46</f>
        <v>0</v>
      </c>
      <c r="BA46">
        <f>IFERROR(VLOOKUP(T46,'lists'!$O:$P,2,FALSE),"")</f>
        <v>0</v>
      </c>
      <c r="BB46">
        <f>IFERROR(VLOOKUP(U46,'lists'!$Q:$R,2,FALSE),"")</f>
        <v>0</v>
      </c>
      <c r="BC46">
        <f>IFERROR(VLOOKUP(V46,'lists'!$U:$V,2,FALSE),"")</f>
        <v>0</v>
      </c>
      <c r="BD46">
        <f>W46</f>
        <v>0</v>
      </c>
      <c r="BE46">
        <f>IFERROR(VLOOKUP(X46,'lists'!$Y:$Z,2,FALSE),"")</f>
        <v>0</v>
      </c>
      <c r="BF46">
        <f>IFERROR(VLOOKUP(Y46,'lists'!$W:$X,2,FALSE),"")</f>
        <v>0</v>
      </c>
      <c r="BG46">
        <f>Z46</f>
        <v>0</v>
      </c>
      <c r="BH46">
        <f>AA46</f>
        <v>0</v>
      </c>
      <c r="BI46">
        <f>AB46</f>
        <v>0</v>
      </c>
      <c r="BJ46">
        <f>AC46</f>
        <v>0</v>
      </c>
      <c r="BK46">
        <f>AD46</f>
        <v>0</v>
      </c>
    </row>
    <row r="47" spans="34:63">
      <c r="AH47">
        <f>A47</f>
        <v>0</v>
      </c>
      <c r="AI47">
        <f>B47</f>
        <v>0</v>
      </c>
      <c r="AJ47">
        <f>C47</f>
        <v>0</v>
      </c>
      <c r="AK47">
        <f>IFERROR(VLOOKUP(D47,'lists'!$A:$B,2,FALSE),"")</f>
        <v>0</v>
      </c>
      <c r="AL47">
        <f>E47</f>
        <v>0</v>
      </c>
      <c r="AM47">
        <f>F47</f>
        <v>0</v>
      </c>
      <c r="AN47">
        <f>G47</f>
        <v>0</v>
      </c>
      <c r="AO47">
        <f>H47</f>
        <v>0</v>
      </c>
      <c r="AP47">
        <f>I47</f>
        <v>0</v>
      </c>
      <c r="AQ47">
        <f>J47</f>
        <v>0</v>
      </c>
      <c r="AR47">
        <f>K47</f>
        <v>0</v>
      </c>
      <c r="AS47">
        <f>L47</f>
        <v>0</v>
      </c>
      <c r="AT47">
        <f>IFERROR(VLOOKUP(M47,'lists'!$C:$D,2,FALSE),"")</f>
        <v>0</v>
      </c>
      <c r="AU47">
        <f>IFERROR(VLOOKUP(N47,'lists'!$E:$F,2,FALSE),"")</f>
        <v>0</v>
      </c>
      <c r="AV47">
        <f>IFERROR(VLOOKUP(O47,'lists'!$G:$H,2,FALSE),"")</f>
        <v>0</v>
      </c>
      <c r="AW47">
        <f>IFERROR(VLOOKUP(P47,'lists'!$I:$J,2,FALSE),"")</f>
        <v>0</v>
      </c>
      <c r="AX47">
        <f>IFERROR(VLOOKUP(Q47,'lists'!$K:$L,2,FALSE),"")</f>
        <v>0</v>
      </c>
      <c r="AY47">
        <f>IFERROR(VLOOKUP(R47,'lists'!$M:$N,2,FALSE),"")</f>
        <v>0</v>
      </c>
      <c r="AZ47">
        <f>S47</f>
        <v>0</v>
      </c>
      <c r="BA47">
        <f>IFERROR(VLOOKUP(T47,'lists'!$O:$P,2,FALSE),"")</f>
        <v>0</v>
      </c>
      <c r="BB47">
        <f>IFERROR(VLOOKUP(U47,'lists'!$Q:$R,2,FALSE),"")</f>
        <v>0</v>
      </c>
      <c r="BC47">
        <f>IFERROR(VLOOKUP(V47,'lists'!$U:$V,2,FALSE),"")</f>
        <v>0</v>
      </c>
      <c r="BD47">
        <f>W47</f>
        <v>0</v>
      </c>
      <c r="BE47">
        <f>IFERROR(VLOOKUP(X47,'lists'!$Y:$Z,2,FALSE),"")</f>
        <v>0</v>
      </c>
      <c r="BF47">
        <f>IFERROR(VLOOKUP(Y47,'lists'!$W:$X,2,FALSE),"")</f>
        <v>0</v>
      </c>
      <c r="BG47">
        <f>Z47</f>
        <v>0</v>
      </c>
      <c r="BH47">
        <f>AA47</f>
        <v>0</v>
      </c>
      <c r="BI47">
        <f>AB47</f>
        <v>0</v>
      </c>
      <c r="BJ47">
        <f>AC47</f>
        <v>0</v>
      </c>
      <c r="BK47">
        <f>AD47</f>
        <v>0</v>
      </c>
    </row>
    <row r="48" spans="34:63">
      <c r="AH48">
        <f>A48</f>
        <v>0</v>
      </c>
      <c r="AI48">
        <f>B48</f>
        <v>0</v>
      </c>
      <c r="AJ48">
        <f>C48</f>
        <v>0</v>
      </c>
      <c r="AK48">
        <f>IFERROR(VLOOKUP(D48,'lists'!$A:$B,2,FALSE),"")</f>
        <v>0</v>
      </c>
      <c r="AL48">
        <f>E48</f>
        <v>0</v>
      </c>
      <c r="AM48">
        <f>F48</f>
        <v>0</v>
      </c>
      <c r="AN48">
        <f>G48</f>
        <v>0</v>
      </c>
      <c r="AO48">
        <f>H48</f>
        <v>0</v>
      </c>
      <c r="AP48">
        <f>I48</f>
        <v>0</v>
      </c>
      <c r="AQ48">
        <f>J48</f>
        <v>0</v>
      </c>
      <c r="AR48">
        <f>K48</f>
        <v>0</v>
      </c>
      <c r="AS48">
        <f>L48</f>
        <v>0</v>
      </c>
      <c r="AT48">
        <f>IFERROR(VLOOKUP(M48,'lists'!$C:$D,2,FALSE),"")</f>
        <v>0</v>
      </c>
      <c r="AU48">
        <f>IFERROR(VLOOKUP(N48,'lists'!$E:$F,2,FALSE),"")</f>
        <v>0</v>
      </c>
      <c r="AV48">
        <f>IFERROR(VLOOKUP(O48,'lists'!$G:$H,2,FALSE),"")</f>
        <v>0</v>
      </c>
      <c r="AW48">
        <f>IFERROR(VLOOKUP(P48,'lists'!$I:$J,2,FALSE),"")</f>
        <v>0</v>
      </c>
      <c r="AX48">
        <f>IFERROR(VLOOKUP(Q48,'lists'!$K:$L,2,FALSE),"")</f>
        <v>0</v>
      </c>
      <c r="AY48">
        <f>IFERROR(VLOOKUP(R48,'lists'!$M:$N,2,FALSE),"")</f>
        <v>0</v>
      </c>
      <c r="AZ48">
        <f>S48</f>
        <v>0</v>
      </c>
      <c r="BA48">
        <f>IFERROR(VLOOKUP(T48,'lists'!$O:$P,2,FALSE),"")</f>
        <v>0</v>
      </c>
      <c r="BB48">
        <f>IFERROR(VLOOKUP(U48,'lists'!$Q:$R,2,FALSE),"")</f>
        <v>0</v>
      </c>
      <c r="BC48">
        <f>IFERROR(VLOOKUP(V48,'lists'!$U:$V,2,FALSE),"")</f>
        <v>0</v>
      </c>
      <c r="BD48">
        <f>W48</f>
        <v>0</v>
      </c>
      <c r="BE48">
        <f>IFERROR(VLOOKUP(X48,'lists'!$Y:$Z,2,FALSE),"")</f>
        <v>0</v>
      </c>
      <c r="BF48">
        <f>IFERROR(VLOOKUP(Y48,'lists'!$W:$X,2,FALSE),"")</f>
        <v>0</v>
      </c>
      <c r="BG48">
        <f>Z48</f>
        <v>0</v>
      </c>
      <c r="BH48">
        <f>AA48</f>
        <v>0</v>
      </c>
      <c r="BI48">
        <f>AB48</f>
        <v>0</v>
      </c>
      <c r="BJ48">
        <f>AC48</f>
        <v>0</v>
      </c>
      <c r="BK48">
        <f>AD48</f>
        <v>0</v>
      </c>
    </row>
    <row r="49" spans="34:63">
      <c r="AH49">
        <f>A49</f>
        <v>0</v>
      </c>
      <c r="AI49">
        <f>B49</f>
        <v>0</v>
      </c>
      <c r="AJ49">
        <f>C49</f>
        <v>0</v>
      </c>
      <c r="AK49">
        <f>IFERROR(VLOOKUP(D49,'lists'!$A:$B,2,FALSE),"")</f>
        <v>0</v>
      </c>
      <c r="AL49">
        <f>E49</f>
        <v>0</v>
      </c>
      <c r="AM49">
        <f>F49</f>
        <v>0</v>
      </c>
      <c r="AN49">
        <f>G49</f>
        <v>0</v>
      </c>
      <c r="AO49">
        <f>H49</f>
        <v>0</v>
      </c>
      <c r="AP49">
        <f>I49</f>
        <v>0</v>
      </c>
      <c r="AQ49">
        <f>J49</f>
        <v>0</v>
      </c>
      <c r="AR49">
        <f>K49</f>
        <v>0</v>
      </c>
      <c r="AS49">
        <f>L49</f>
        <v>0</v>
      </c>
      <c r="AT49">
        <f>IFERROR(VLOOKUP(M49,'lists'!$C:$D,2,FALSE),"")</f>
        <v>0</v>
      </c>
      <c r="AU49">
        <f>IFERROR(VLOOKUP(N49,'lists'!$E:$F,2,FALSE),"")</f>
        <v>0</v>
      </c>
      <c r="AV49">
        <f>IFERROR(VLOOKUP(O49,'lists'!$G:$H,2,FALSE),"")</f>
        <v>0</v>
      </c>
      <c r="AW49">
        <f>IFERROR(VLOOKUP(P49,'lists'!$I:$J,2,FALSE),"")</f>
        <v>0</v>
      </c>
      <c r="AX49">
        <f>IFERROR(VLOOKUP(Q49,'lists'!$K:$L,2,FALSE),"")</f>
        <v>0</v>
      </c>
      <c r="AY49">
        <f>IFERROR(VLOOKUP(R49,'lists'!$M:$N,2,FALSE),"")</f>
        <v>0</v>
      </c>
      <c r="AZ49">
        <f>S49</f>
        <v>0</v>
      </c>
      <c r="BA49">
        <f>IFERROR(VLOOKUP(T49,'lists'!$O:$P,2,FALSE),"")</f>
        <v>0</v>
      </c>
      <c r="BB49">
        <f>IFERROR(VLOOKUP(U49,'lists'!$Q:$R,2,FALSE),"")</f>
        <v>0</v>
      </c>
      <c r="BC49">
        <f>IFERROR(VLOOKUP(V49,'lists'!$U:$V,2,FALSE),"")</f>
        <v>0</v>
      </c>
      <c r="BD49">
        <f>W49</f>
        <v>0</v>
      </c>
      <c r="BE49">
        <f>IFERROR(VLOOKUP(X49,'lists'!$Y:$Z,2,FALSE),"")</f>
        <v>0</v>
      </c>
      <c r="BF49">
        <f>IFERROR(VLOOKUP(Y49,'lists'!$W:$X,2,FALSE),"")</f>
        <v>0</v>
      </c>
      <c r="BG49">
        <f>Z49</f>
        <v>0</v>
      </c>
      <c r="BH49">
        <f>AA49</f>
        <v>0</v>
      </c>
      <c r="BI49">
        <f>AB49</f>
        <v>0</v>
      </c>
      <c r="BJ49">
        <f>AC49</f>
        <v>0</v>
      </c>
      <c r="BK49">
        <f>AD49</f>
        <v>0</v>
      </c>
    </row>
    <row r="50" spans="34:63">
      <c r="AH50">
        <f>A50</f>
        <v>0</v>
      </c>
      <c r="AI50">
        <f>B50</f>
        <v>0</v>
      </c>
      <c r="AJ50">
        <f>C50</f>
        <v>0</v>
      </c>
      <c r="AK50">
        <f>IFERROR(VLOOKUP(D50,'lists'!$A:$B,2,FALSE),"")</f>
        <v>0</v>
      </c>
      <c r="AL50">
        <f>E50</f>
        <v>0</v>
      </c>
      <c r="AM50">
        <f>F50</f>
        <v>0</v>
      </c>
      <c r="AN50">
        <f>G50</f>
        <v>0</v>
      </c>
      <c r="AO50">
        <f>H50</f>
        <v>0</v>
      </c>
      <c r="AP50">
        <f>I50</f>
        <v>0</v>
      </c>
      <c r="AQ50">
        <f>J50</f>
        <v>0</v>
      </c>
      <c r="AR50">
        <f>K50</f>
        <v>0</v>
      </c>
      <c r="AS50">
        <f>L50</f>
        <v>0</v>
      </c>
      <c r="AT50">
        <f>IFERROR(VLOOKUP(M50,'lists'!$C:$D,2,FALSE),"")</f>
        <v>0</v>
      </c>
      <c r="AU50">
        <f>IFERROR(VLOOKUP(N50,'lists'!$E:$F,2,FALSE),"")</f>
        <v>0</v>
      </c>
      <c r="AV50">
        <f>IFERROR(VLOOKUP(O50,'lists'!$G:$H,2,FALSE),"")</f>
        <v>0</v>
      </c>
      <c r="AW50">
        <f>IFERROR(VLOOKUP(P50,'lists'!$I:$J,2,FALSE),"")</f>
        <v>0</v>
      </c>
      <c r="AX50">
        <f>IFERROR(VLOOKUP(Q50,'lists'!$K:$L,2,FALSE),"")</f>
        <v>0</v>
      </c>
      <c r="AY50">
        <f>IFERROR(VLOOKUP(R50,'lists'!$M:$N,2,FALSE),"")</f>
        <v>0</v>
      </c>
      <c r="AZ50">
        <f>S50</f>
        <v>0</v>
      </c>
      <c r="BA50">
        <f>IFERROR(VLOOKUP(T50,'lists'!$O:$P,2,FALSE),"")</f>
        <v>0</v>
      </c>
      <c r="BB50">
        <f>IFERROR(VLOOKUP(U50,'lists'!$Q:$R,2,FALSE),"")</f>
        <v>0</v>
      </c>
      <c r="BC50">
        <f>IFERROR(VLOOKUP(V50,'lists'!$U:$V,2,FALSE),"")</f>
        <v>0</v>
      </c>
      <c r="BD50">
        <f>W50</f>
        <v>0</v>
      </c>
      <c r="BE50">
        <f>IFERROR(VLOOKUP(X50,'lists'!$Y:$Z,2,FALSE),"")</f>
        <v>0</v>
      </c>
      <c r="BF50">
        <f>IFERROR(VLOOKUP(Y50,'lists'!$W:$X,2,FALSE),"")</f>
        <v>0</v>
      </c>
      <c r="BG50">
        <f>Z50</f>
        <v>0</v>
      </c>
      <c r="BH50">
        <f>AA50</f>
        <v>0</v>
      </c>
      <c r="BI50">
        <f>AB50</f>
        <v>0</v>
      </c>
      <c r="BJ50">
        <f>AC50</f>
        <v>0</v>
      </c>
      <c r="BK50">
        <f>AD50</f>
        <v>0</v>
      </c>
    </row>
    <row r="51" spans="34:63">
      <c r="AH51">
        <f>A51</f>
        <v>0</v>
      </c>
      <c r="AI51">
        <f>B51</f>
        <v>0</v>
      </c>
      <c r="AJ51">
        <f>C51</f>
        <v>0</v>
      </c>
      <c r="AK51">
        <f>IFERROR(VLOOKUP(D51,'lists'!$A:$B,2,FALSE),"")</f>
        <v>0</v>
      </c>
      <c r="AL51">
        <f>E51</f>
        <v>0</v>
      </c>
      <c r="AM51">
        <f>F51</f>
        <v>0</v>
      </c>
      <c r="AN51">
        <f>G51</f>
        <v>0</v>
      </c>
      <c r="AO51">
        <f>H51</f>
        <v>0</v>
      </c>
      <c r="AP51">
        <f>I51</f>
        <v>0</v>
      </c>
      <c r="AQ51">
        <f>J51</f>
        <v>0</v>
      </c>
      <c r="AR51">
        <f>K51</f>
        <v>0</v>
      </c>
      <c r="AS51">
        <f>L51</f>
        <v>0</v>
      </c>
      <c r="AT51">
        <f>IFERROR(VLOOKUP(M51,'lists'!$C:$D,2,FALSE),"")</f>
        <v>0</v>
      </c>
      <c r="AU51">
        <f>IFERROR(VLOOKUP(N51,'lists'!$E:$F,2,FALSE),"")</f>
        <v>0</v>
      </c>
      <c r="AV51">
        <f>IFERROR(VLOOKUP(O51,'lists'!$G:$H,2,FALSE),"")</f>
        <v>0</v>
      </c>
      <c r="AW51">
        <f>IFERROR(VLOOKUP(P51,'lists'!$I:$J,2,FALSE),"")</f>
        <v>0</v>
      </c>
      <c r="AX51">
        <f>IFERROR(VLOOKUP(Q51,'lists'!$K:$L,2,FALSE),"")</f>
        <v>0</v>
      </c>
      <c r="AY51">
        <f>IFERROR(VLOOKUP(R51,'lists'!$M:$N,2,FALSE),"")</f>
        <v>0</v>
      </c>
      <c r="AZ51">
        <f>S51</f>
        <v>0</v>
      </c>
      <c r="BA51">
        <f>IFERROR(VLOOKUP(T51,'lists'!$O:$P,2,FALSE),"")</f>
        <v>0</v>
      </c>
      <c r="BB51">
        <f>IFERROR(VLOOKUP(U51,'lists'!$Q:$R,2,FALSE),"")</f>
        <v>0</v>
      </c>
      <c r="BC51">
        <f>IFERROR(VLOOKUP(V51,'lists'!$U:$V,2,FALSE),"")</f>
        <v>0</v>
      </c>
      <c r="BD51">
        <f>W51</f>
        <v>0</v>
      </c>
      <c r="BE51">
        <f>IFERROR(VLOOKUP(X51,'lists'!$Y:$Z,2,FALSE),"")</f>
        <v>0</v>
      </c>
      <c r="BF51">
        <f>IFERROR(VLOOKUP(Y51,'lists'!$W:$X,2,FALSE),"")</f>
        <v>0</v>
      </c>
      <c r="BG51">
        <f>Z51</f>
        <v>0</v>
      </c>
      <c r="BH51">
        <f>AA51</f>
        <v>0</v>
      </c>
      <c r="BI51">
        <f>AB51</f>
        <v>0</v>
      </c>
      <c r="BJ51">
        <f>AC51</f>
        <v>0</v>
      </c>
      <c r="BK51">
        <f>AD51</f>
        <v>0</v>
      </c>
    </row>
    <row r="52" spans="34:63">
      <c r="AH52">
        <f>A52</f>
        <v>0</v>
      </c>
      <c r="AI52">
        <f>B52</f>
        <v>0</v>
      </c>
      <c r="AJ52">
        <f>C52</f>
        <v>0</v>
      </c>
      <c r="AK52">
        <f>IFERROR(VLOOKUP(D52,'lists'!$A:$B,2,FALSE),"")</f>
        <v>0</v>
      </c>
      <c r="AL52">
        <f>E52</f>
        <v>0</v>
      </c>
      <c r="AM52">
        <f>F52</f>
        <v>0</v>
      </c>
      <c r="AN52">
        <f>G52</f>
        <v>0</v>
      </c>
      <c r="AO52">
        <f>H52</f>
        <v>0</v>
      </c>
      <c r="AP52">
        <f>I52</f>
        <v>0</v>
      </c>
      <c r="AQ52">
        <f>J52</f>
        <v>0</v>
      </c>
      <c r="AR52">
        <f>K52</f>
        <v>0</v>
      </c>
      <c r="AS52">
        <f>L52</f>
        <v>0</v>
      </c>
      <c r="AT52">
        <f>IFERROR(VLOOKUP(M52,'lists'!$C:$D,2,FALSE),"")</f>
        <v>0</v>
      </c>
      <c r="AU52">
        <f>IFERROR(VLOOKUP(N52,'lists'!$E:$F,2,FALSE),"")</f>
        <v>0</v>
      </c>
      <c r="AV52">
        <f>IFERROR(VLOOKUP(O52,'lists'!$G:$H,2,FALSE),"")</f>
        <v>0</v>
      </c>
      <c r="AW52">
        <f>IFERROR(VLOOKUP(P52,'lists'!$I:$J,2,FALSE),"")</f>
        <v>0</v>
      </c>
      <c r="AX52">
        <f>IFERROR(VLOOKUP(Q52,'lists'!$K:$L,2,FALSE),"")</f>
        <v>0</v>
      </c>
      <c r="AY52">
        <f>IFERROR(VLOOKUP(R52,'lists'!$M:$N,2,FALSE),"")</f>
        <v>0</v>
      </c>
      <c r="AZ52">
        <f>S52</f>
        <v>0</v>
      </c>
      <c r="BA52">
        <f>IFERROR(VLOOKUP(T52,'lists'!$O:$P,2,FALSE),"")</f>
        <v>0</v>
      </c>
      <c r="BB52">
        <f>IFERROR(VLOOKUP(U52,'lists'!$Q:$R,2,FALSE),"")</f>
        <v>0</v>
      </c>
      <c r="BC52">
        <f>IFERROR(VLOOKUP(V52,'lists'!$U:$V,2,FALSE),"")</f>
        <v>0</v>
      </c>
      <c r="BD52">
        <f>W52</f>
        <v>0</v>
      </c>
      <c r="BE52">
        <f>IFERROR(VLOOKUP(X52,'lists'!$Y:$Z,2,FALSE),"")</f>
        <v>0</v>
      </c>
      <c r="BF52">
        <f>IFERROR(VLOOKUP(Y52,'lists'!$W:$X,2,FALSE),"")</f>
        <v>0</v>
      </c>
      <c r="BG52">
        <f>Z52</f>
        <v>0</v>
      </c>
      <c r="BH52">
        <f>AA52</f>
        <v>0</v>
      </c>
      <c r="BI52">
        <f>AB52</f>
        <v>0</v>
      </c>
      <c r="BJ52">
        <f>AC52</f>
        <v>0</v>
      </c>
      <c r="BK52">
        <f>AD52</f>
        <v>0</v>
      </c>
    </row>
    <row r="53" spans="34:63">
      <c r="AH53">
        <f>A53</f>
        <v>0</v>
      </c>
      <c r="AI53">
        <f>B53</f>
        <v>0</v>
      </c>
      <c r="AJ53">
        <f>C53</f>
        <v>0</v>
      </c>
      <c r="AK53">
        <f>IFERROR(VLOOKUP(D53,'lists'!$A:$B,2,FALSE),"")</f>
        <v>0</v>
      </c>
      <c r="AL53">
        <f>E53</f>
        <v>0</v>
      </c>
      <c r="AM53">
        <f>F53</f>
        <v>0</v>
      </c>
      <c r="AN53">
        <f>G53</f>
        <v>0</v>
      </c>
      <c r="AO53">
        <f>H53</f>
        <v>0</v>
      </c>
      <c r="AP53">
        <f>I53</f>
        <v>0</v>
      </c>
      <c r="AQ53">
        <f>J53</f>
        <v>0</v>
      </c>
      <c r="AR53">
        <f>K53</f>
        <v>0</v>
      </c>
      <c r="AS53">
        <f>L53</f>
        <v>0</v>
      </c>
      <c r="AT53">
        <f>IFERROR(VLOOKUP(M53,'lists'!$C:$D,2,FALSE),"")</f>
        <v>0</v>
      </c>
      <c r="AU53">
        <f>IFERROR(VLOOKUP(N53,'lists'!$E:$F,2,FALSE),"")</f>
        <v>0</v>
      </c>
      <c r="AV53">
        <f>IFERROR(VLOOKUP(O53,'lists'!$G:$H,2,FALSE),"")</f>
        <v>0</v>
      </c>
      <c r="AW53">
        <f>IFERROR(VLOOKUP(P53,'lists'!$I:$J,2,FALSE),"")</f>
        <v>0</v>
      </c>
      <c r="AX53">
        <f>IFERROR(VLOOKUP(Q53,'lists'!$K:$L,2,FALSE),"")</f>
        <v>0</v>
      </c>
      <c r="AY53">
        <f>IFERROR(VLOOKUP(R53,'lists'!$M:$N,2,FALSE),"")</f>
        <v>0</v>
      </c>
      <c r="AZ53">
        <f>S53</f>
        <v>0</v>
      </c>
      <c r="BA53">
        <f>IFERROR(VLOOKUP(T53,'lists'!$O:$P,2,FALSE),"")</f>
        <v>0</v>
      </c>
      <c r="BB53">
        <f>IFERROR(VLOOKUP(U53,'lists'!$Q:$R,2,FALSE),"")</f>
        <v>0</v>
      </c>
      <c r="BC53">
        <f>IFERROR(VLOOKUP(V53,'lists'!$U:$V,2,FALSE),"")</f>
        <v>0</v>
      </c>
      <c r="BD53">
        <f>W53</f>
        <v>0</v>
      </c>
      <c r="BE53">
        <f>IFERROR(VLOOKUP(X53,'lists'!$Y:$Z,2,FALSE),"")</f>
        <v>0</v>
      </c>
      <c r="BF53">
        <f>IFERROR(VLOOKUP(Y53,'lists'!$W:$X,2,FALSE),"")</f>
        <v>0</v>
      </c>
      <c r="BG53">
        <f>Z53</f>
        <v>0</v>
      </c>
      <c r="BH53">
        <f>AA53</f>
        <v>0</v>
      </c>
      <c r="BI53">
        <f>AB53</f>
        <v>0</v>
      </c>
      <c r="BJ53">
        <f>AC53</f>
        <v>0</v>
      </c>
      <c r="BK53">
        <f>AD53</f>
        <v>0</v>
      </c>
    </row>
    <row r="54" spans="34:63">
      <c r="AH54">
        <f>A54</f>
        <v>0</v>
      </c>
      <c r="AI54">
        <f>B54</f>
        <v>0</v>
      </c>
      <c r="AJ54">
        <f>C54</f>
        <v>0</v>
      </c>
      <c r="AK54">
        <f>IFERROR(VLOOKUP(D54,'lists'!$A:$B,2,FALSE),"")</f>
        <v>0</v>
      </c>
      <c r="AL54">
        <f>E54</f>
        <v>0</v>
      </c>
      <c r="AM54">
        <f>F54</f>
        <v>0</v>
      </c>
      <c r="AN54">
        <f>G54</f>
        <v>0</v>
      </c>
      <c r="AO54">
        <f>H54</f>
        <v>0</v>
      </c>
      <c r="AP54">
        <f>I54</f>
        <v>0</v>
      </c>
      <c r="AQ54">
        <f>J54</f>
        <v>0</v>
      </c>
      <c r="AR54">
        <f>K54</f>
        <v>0</v>
      </c>
      <c r="AS54">
        <f>L54</f>
        <v>0</v>
      </c>
      <c r="AT54">
        <f>IFERROR(VLOOKUP(M54,'lists'!$C:$D,2,FALSE),"")</f>
        <v>0</v>
      </c>
      <c r="AU54">
        <f>IFERROR(VLOOKUP(N54,'lists'!$E:$F,2,FALSE),"")</f>
        <v>0</v>
      </c>
      <c r="AV54">
        <f>IFERROR(VLOOKUP(O54,'lists'!$G:$H,2,FALSE),"")</f>
        <v>0</v>
      </c>
      <c r="AW54">
        <f>IFERROR(VLOOKUP(P54,'lists'!$I:$J,2,FALSE),"")</f>
        <v>0</v>
      </c>
      <c r="AX54">
        <f>IFERROR(VLOOKUP(Q54,'lists'!$K:$L,2,FALSE),"")</f>
        <v>0</v>
      </c>
      <c r="AY54">
        <f>IFERROR(VLOOKUP(R54,'lists'!$M:$N,2,FALSE),"")</f>
        <v>0</v>
      </c>
      <c r="AZ54">
        <f>S54</f>
        <v>0</v>
      </c>
      <c r="BA54">
        <f>IFERROR(VLOOKUP(T54,'lists'!$O:$P,2,FALSE),"")</f>
        <v>0</v>
      </c>
      <c r="BB54">
        <f>IFERROR(VLOOKUP(U54,'lists'!$Q:$R,2,FALSE),"")</f>
        <v>0</v>
      </c>
      <c r="BC54">
        <f>IFERROR(VLOOKUP(V54,'lists'!$U:$V,2,FALSE),"")</f>
        <v>0</v>
      </c>
      <c r="BD54">
        <f>W54</f>
        <v>0</v>
      </c>
      <c r="BE54">
        <f>IFERROR(VLOOKUP(X54,'lists'!$Y:$Z,2,FALSE),"")</f>
        <v>0</v>
      </c>
      <c r="BF54">
        <f>IFERROR(VLOOKUP(Y54,'lists'!$W:$X,2,FALSE),"")</f>
        <v>0</v>
      </c>
      <c r="BG54">
        <f>Z54</f>
        <v>0</v>
      </c>
      <c r="BH54">
        <f>AA54</f>
        <v>0</v>
      </c>
      <c r="BI54">
        <f>AB54</f>
        <v>0</v>
      </c>
      <c r="BJ54">
        <f>AC54</f>
        <v>0</v>
      </c>
      <c r="BK54">
        <f>AD54</f>
        <v>0</v>
      </c>
    </row>
    <row r="55" spans="34:63">
      <c r="AH55">
        <f>A55</f>
        <v>0</v>
      </c>
      <c r="AI55">
        <f>B55</f>
        <v>0</v>
      </c>
      <c r="AJ55">
        <f>C55</f>
        <v>0</v>
      </c>
      <c r="AK55">
        <f>IFERROR(VLOOKUP(D55,'lists'!$A:$B,2,FALSE),"")</f>
        <v>0</v>
      </c>
      <c r="AL55">
        <f>E55</f>
        <v>0</v>
      </c>
      <c r="AM55">
        <f>F55</f>
        <v>0</v>
      </c>
      <c r="AN55">
        <f>G55</f>
        <v>0</v>
      </c>
      <c r="AO55">
        <f>H55</f>
        <v>0</v>
      </c>
      <c r="AP55">
        <f>I55</f>
        <v>0</v>
      </c>
      <c r="AQ55">
        <f>J55</f>
        <v>0</v>
      </c>
      <c r="AR55">
        <f>K55</f>
        <v>0</v>
      </c>
      <c r="AS55">
        <f>L55</f>
        <v>0</v>
      </c>
      <c r="AT55">
        <f>IFERROR(VLOOKUP(M55,'lists'!$C:$D,2,FALSE),"")</f>
        <v>0</v>
      </c>
      <c r="AU55">
        <f>IFERROR(VLOOKUP(N55,'lists'!$E:$F,2,FALSE),"")</f>
        <v>0</v>
      </c>
      <c r="AV55">
        <f>IFERROR(VLOOKUP(O55,'lists'!$G:$H,2,FALSE),"")</f>
        <v>0</v>
      </c>
      <c r="AW55">
        <f>IFERROR(VLOOKUP(P55,'lists'!$I:$J,2,FALSE),"")</f>
        <v>0</v>
      </c>
      <c r="AX55">
        <f>IFERROR(VLOOKUP(Q55,'lists'!$K:$L,2,FALSE),"")</f>
        <v>0</v>
      </c>
      <c r="AY55">
        <f>IFERROR(VLOOKUP(R55,'lists'!$M:$N,2,FALSE),"")</f>
        <v>0</v>
      </c>
      <c r="AZ55">
        <f>S55</f>
        <v>0</v>
      </c>
      <c r="BA55">
        <f>IFERROR(VLOOKUP(T55,'lists'!$O:$P,2,FALSE),"")</f>
        <v>0</v>
      </c>
      <c r="BB55">
        <f>IFERROR(VLOOKUP(U55,'lists'!$Q:$R,2,FALSE),"")</f>
        <v>0</v>
      </c>
      <c r="BC55">
        <f>IFERROR(VLOOKUP(V55,'lists'!$U:$V,2,FALSE),"")</f>
        <v>0</v>
      </c>
      <c r="BD55">
        <f>W55</f>
        <v>0</v>
      </c>
      <c r="BE55">
        <f>IFERROR(VLOOKUP(X55,'lists'!$Y:$Z,2,FALSE),"")</f>
        <v>0</v>
      </c>
      <c r="BF55">
        <f>IFERROR(VLOOKUP(Y55,'lists'!$W:$X,2,FALSE),"")</f>
        <v>0</v>
      </c>
      <c r="BG55">
        <f>Z55</f>
        <v>0</v>
      </c>
      <c r="BH55">
        <f>AA55</f>
        <v>0</v>
      </c>
      <c r="BI55">
        <f>AB55</f>
        <v>0</v>
      </c>
      <c r="BJ55">
        <f>AC55</f>
        <v>0</v>
      </c>
      <c r="BK55">
        <f>AD55</f>
        <v>0</v>
      </c>
    </row>
    <row r="56" spans="34:63">
      <c r="AH56">
        <f>A56</f>
        <v>0</v>
      </c>
      <c r="AI56">
        <f>B56</f>
        <v>0</v>
      </c>
      <c r="AJ56">
        <f>C56</f>
        <v>0</v>
      </c>
      <c r="AK56">
        <f>IFERROR(VLOOKUP(D56,'lists'!$A:$B,2,FALSE),"")</f>
        <v>0</v>
      </c>
      <c r="AL56">
        <f>E56</f>
        <v>0</v>
      </c>
      <c r="AM56">
        <f>F56</f>
        <v>0</v>
      </c>
      <c r="AN56">
        <f>G56</f>
        <v>0</v>
      </c>
      <c r="AO56">
        <f>H56</f>
        <v>0</v>
      </c>
      <c r="AP56">
        <f>I56</f>
        <v>0</v>
      </c>
      <c r="AQ56">
        <f>J56</f>
        <v>0</v>
      </c>
      <c r="AR56">
        <f>K56</f>
        <v>0</v>
      </c>
      <c r="AS56">
        <f>L56</f>
        <v>0</v>
      </c>
      <c r="AT56">
        <f>IFERROR(VLOOKUP(M56,'lists'!$C:$D,2,FALSE),"")</f>
        <v>0</v>
      </c>
      <c r="AU56">
        <f>IFERROR(VLOOKUP(N56,'lists'!$E:$F,2,FALSE),"")</f>
        <v>0</v>
      </c>
      <c r="AV56">
        <f>IFERROR(VLOOKUP(O56,'lists'!$G:$H,2,FALSE),"")</f>
        <v>0</v>
      </c>
      <c r="AW56">
        <f>IFERROR(VLOOKUP(P56,'lists'!$I:$J,2,FALSE),"")</f>
        <v>0</v>
      </c>
      <c r="AX56">
        <f>IFERROR(VLOOKUP(Q56,'lists'!$K:$L,2,FALSE),"")</f>
        <v>0</v>
      </c>
      <c r="AY56">
        <f>IFERROR(VLOOKUP(R56,'lists'!$M:$N,2,FALSE),"")</f>
        <v>0</v>
      </c>
      <c r="AZ56">
        <f>S56</f>
        <v>0</v>
      </c>
      <c r="BA56">
        <f>IFERROR(VLOOKUP(T56,'lists'!$O:$P,2,FALSE),"")</f>
        <v>0</v>
      </c>
      <c r="BB56">
        <f>IFERROR(VLOOKUP(U56,'lists'!$Q:$R,2,FALSE),"")</f>
        <v>0</v>
      </c>
      <c r="BC56">
        <f>IFERROR(VLOOKUP(V56,'lists'!$U:$V,2,FALSE),"")</f>
        <v>0</v>
      </c>
      <c r="BD56">
        <f>W56</f>
        <v>0</v>
      </c>
      <c r="BE56">
        <f>IFERROR(VLOOKUP(X56,'lists'!$Y:$Z,2,FALSE),"")</f>
        <v>0</v>
      </c>
      <c r="BF56">
        <f>IFERROR(VLOOKUP(Y56,'lists'!$W:$X,2,FALSE),"")</f>
        <v>0</v>
      </c>
      <c r="BG56">
        <f>Z56</f>
        <v>0</v>
      </c>
      <c r="BH56">
        <f>AA56</f>
        <v>0</v>
      </c>
      <c r="BI56">
        <f>AB56</f>
        <v>0</v>
      </c>
      <c r="BJ56">
        <f>AC56</f>
        <v>0</v>
      </c>
      <c r="BK56">
        <f>AD56</f>
        <v>0</v>
      </c>
    </row>
    <row r="57" spans="34:63">
      <c r="AH57">
        <f>A57</f>
        <v>0</v>
      </c>
      <c r="AI57">
        <f>B57</f>
        <v>0</v>
      </c>
      <c r="AJ57">
        <f>C57</f>
        <v>0</v>
      </c>
      <c r="AK57">
        <f>IFERROR(VLOOKUP(D57,'lists'!$A:$B,2,FALSE),"")</f>
        <v>0</v>
      </c>
      <c r="AL57">
        <f>E57</f>
        <v>0</v>
      </c>
      <c r="AM57">
        <f>F57</f>
        <v>0</v>
      </c>
      <c r="AN57">
        <f>G57</f>
        <v>0</v>
      </c>
      <c r="AO57">
        <f>H57</f>
        <v>0</v>
      </c>
      <c r="AP57">
        <f>I57</f>
        <v>0</v>
      </c>
      <c r="AQ57">
        <f>J57</f>
        <v>0</v>
      </c>
      <c r="AR57">
        <f>K57</f>
        <v>0</v>
      </c>
      <c r="AS57">
        <f>L57</f>
        <v>0</v>
      </c>
      <c r="AT57">
        <f>IFERROR(VLOOKUP(M57,'lists'!$C:$D,2,FALSE),"")</f>
        <v>0</v>
      </c>
      <c r="AU57">
        <f>IFERROR(VLOOKUP(N57,'lists'!$E:$F,2,FALSE),"")</f>
        <v>0</v>
      </c>
      <c r="AV57">
        <f>IFERROR(VLOOKUP(O57,'lists'!$G:$H,2,FALSE),"")</f>
        <v>0</v>
      </c>
      <c r="AW57">
        <f>IFERROR(VLOOKUP(P57,'lists'!$I:$J,2,FALSE),"")</f>
        <v>0</v>
      </c>
      <c r="AX57">
        <f>IFERROR(VLOOKUP(Q57,'lists'!$K:$L,2,FALSE),"")</f>
        <v>0</v>
      </c>
      <c r="AY57">
        <f>IFERROR(VLOOKUP(R57,'lists'!$M:$N,2,FALSE),"")</f>
        <v>0</v>
      </c>
      <c r="AZ57">
        <f>S57</f>
        <v>0</v>
      </c>
      <c r="BA57">
        <f>IFERROR(VLOOKUP(T57,'lists'!$O:$P,2,FALSE),"")</f>
        <v>0</v>
      </c>
      <c r="BB57">
        <f>IFERROR(VLOOKUP(U57,'lists'!$Q:$R,2,FALSE),"")</f>
        <v>0</v>
      </c>
      <c r="BC57">
        <f>IFERROR(VLOOKUP(V57,'lists'!$U:$V,2,FALSE),"")</f>
        <v>0</v>
      </c>
      <c r="BD57">
        <f>W57</f>
        <v>0</v>
      </c>
      <c r="BE57">
        <f>IFERROR(VLOOKUP(X57,'lists'!$Y:$Z,2,FALSE),"")</f>
        <v>0</v>
      </c>
      <c r="BF57">
        <f>IFERROR(VLOOKUP(Y57,'lists'!$W:$X,2,FALSE),"")</f>
        <v>0</v>
      </c>
      <c r="BG57">
        <f>Z57</f>
        <v>0</v>
      </c>
      <c r="BH57">
        <f>AA57</f>
        <v>0</v>
      </c>
      <c r="BI57">
        <f>AB57</f>
        <v>0</v>
      </c>
      <c r="BJ57">
        <f>AC57</f>
        <v>0</v>
      </c>
      <c r="BK57">
        <f>AD57</f>
        <v>0</v>
      </c>
    </row>
    <row r="58" spans="34:63">
      <c r="AH58">
        <f>A58</f>
        <v>0</v>
      </c>
      <c r="AI58">
        <f>B58</f>
        <v>0</v>
      </c>
      <c r="AJ58">
        <f>C58</f>
        <v>0</v>
      </c>
      <c r="AK58">
        <f>IFERROR(VLOOKUP(D58,'lists'!$A:$B,2,FALSE),"")</f>
        <v>0</v>
      </c>
      <c r="AL58">
        <f>E58</f>
        <v>0</v>
      </c>
      <c r="AM58">
        <f>F58</f>
        <v>0</v>
      </c>
      <c r="AN58">
        <f>G58</f>
        <v>0</v>
      </c>
      <c r="AO58">
        <f>H58</f>
        <v>0</v>
      </c>
      <c r="AP58">
        <f>I58</f>
        <v>0</v>
      </c>
      <c r="AQ58">
        <f>J58</f>
        <v>0</v>
      </c>
      <c r="AR58">
        <f>K58</f>
        <v>0</v>
      </c>
      <c r="AS58">
        <f>L58</f>
        <v>0</v>
      </c>
      <c r="AT58">
        <f>IFERROR(VLOOKUP(M58,'lists'!$C:$D,2,FALSE),"")</f>
        <v>0</v>
      </c>
      <c r="AU58">
        <f>IFERROR(VLOOKUP(N58,'lists'!$E:$F,2,FALSE),"")</f>
        <v>0</v>
      </c>
      <c r="AV58">
        <f>IFERROR(VLOOKUP(O58,'lists'!$G:$H,2,FALSE),"")</f>
        <v>0</v>
      </c>
      <c r="AW58">
        <f>IFERROR(VLOOKUP(P58,'lists'!$I:$J,2,FALSE),"")</f>
        <v>0</v>
      </c>
      <c r="AX58">
        <f>IFERROR(VLOOKUP(Q58,'lists'!$K:$L,2,FALSE),"")</f>
        <v>0</v>
      </c>
      <c r="AY58">
        <f>IFERROR(VLOOKUP(R58,'lists'!$M:$N,2,FALSE),"")</f>
        <v>0</v>
      </c>
      <c r="AZ58">
        <f>S58</f>
        <v>0</v>
      </c>
      <c r="BA58">
        <f>IFERROR(VLOOKUP(T58,'lists'!$O:$P,2,FALSE),"")</f>
        <v>0</v>
      </c>
      <c r="BB58">
        <f>IFERROR(VLOOKUP(U58,'lists'!$Q:$R,2,FALSE),"")</f>
        <v>0</v>
      </c>
      <c r="BC58">
        <f>IFERROR(VLOOKUP(V58,'lists'!$U:$V,2,FALSE),"")</f>
        <v>0</v>
      </c>
      <c r="BD58">
        <f>W58</f>
        <v>0</v>
      </c>
      <c r="BE58">
        <f>IFERROR(VLOOKUP(X58,'lists'!$Y:$Z,2,FALSE),"")</f>
        <v>0</v>
      </c>
      <c r="BF58">
        <f>IFERROR(VLOOKUP(Y58,'lists'!$W:$X,2,FALSE),"")</f>
        <v>0</v>
      </c>
      <c r="BG58">
        <f>Z58</f>
        <v>0</v>
      </c>
      <c r="BH58">
        <f>AA58</f>
        <v>0</v>
      </c>
      <c r="BI58">
        <f>AB58</f>
        <v>0</v>
      </c>
      <c r="BJ58">
        <f>AC58</f>
        <v>0</v>
      </c>
      <c r="BK58">
        <f>AD58</f>
        <v>0</v>
      </c>
    </row>
    <row r="59" spans="34:63">
      <c r="AH59">
        <f>A59</f>
        <v>0</v>
      </c>
      <c r="AI59">
        <f>B59</f>
        <v>0</v>
      </c>
      <c r="AJ59">
        <f>C59</f>
        <v>0</v>
      </c>
      <c r="AK59">
        <f>IFERROR(VLOOKUP(D59,'lists'!$A:$B,2,FALSE),"")</f>
        <v>0</v>
      </c>
      <c r="AL59">
        <f>E59</f>
        <v>0</v>
      </c>
      <c r="AM59">
        <f>F59</f>
        <v>0</v>
      </c>
      <c r="AN59">
        <f>G59</f>
        <v>0</v>
      </c>
      <c r="AO59">
        <f>H59</f>
        <v>0</v>
      </c>
      <c r="AP59">
        <f>I59</f>
        <v>0</v>
      </c>
      <c r="AQ59">
        <f>J59</f>
        <v>0</v>
      </c>
      <c r="AR59">
        <f>K59</f>
        <v>0</v>
      </c>
      <c r="AS59">
        <f>L59</f>
        <v>0</v>
      </c>
      <c r="AT59">
        <f>IFERROR(VLOOKUP(M59,'lists'!$C:$D,2,FALSE),"")</f>
        <v>0</v>
      </c>
      <c r="AU59">
        <f>IFERROR(VLOOKUP(N59,'lists'!$E:$F,2,FALSE),"")</f>
        <v>0</v>
      </c>
      <c r="AV59">
        <f>IFERROR(VLOOKUP(O59,'lists'!$G:$H,2,FALSE),"")</f>
        <v>0</v>
      </c>
      <c r="AW59">
        <f>IFERROR(VLOOKUP(P59,'lists'!$I:$J,2,FALSE),"")</f>
        <v>0</v>
      </c>
      <c r="AX59">
        <f>IFERROR(VLOOKUP(Q59,'lists'!$K:$L,2,FALSE),"")</f>
        <v>0</v>
      </c>
      <c r="AY59">
        <f>IFERROR(VLOOKUP(R59,'lists'!$M:$N,2,FALSE),"")</f>
        <v>0</v>
      </c>
      <c r="AZ59">
        <f>S59</f>
        <v>0</v>
      </c>
      <c r="BA59">
        <f>IFERROR(VLOOKUP(T59,'lists'!$O:$P,2,FALSE),"")</f>
        <v>0</v>
      </c>
      <c r="BB59">
        <f>IFERROR(VLOOKUP(U59,'lists'!$Q:$R,2,FALSE),"")</f>
        <v>0</v>
      </c>
      <c r="BC59">
        <f>IFERROR(VLOOKUP(V59,'lists'!$U:$V,2,FALSE),"")</f>
        <v>0</v>
      </c>
      <c r="BD59">
        <f>W59</f>
        <v>0</v>
      </c>
      <c r="BE59">
        <f>IFERROR(VLOOKUP(X59,'lists'!$Y:$Z,2,FALSE),"")</f>
        <v>0</v>
      </c>
      <c r="BF59">
        <f>IFERROR(VLOOKUP(Y59,'lists'!$W:$X,2,FALSE),"")</f>
        <v>0</v>
      </c>
      <c r="BG59">
        <f>Z59</f>
        <v>0</v>
      </c>
      <c r="BH59">
        <f>AA59</f>
        <v>0</v>
      </c>
      <c r="BI59">
        <f>AB59</f>
        <v>0</v>
      </c>
      <c r="BJ59">
        <f>AC59</f>
        <v>0</v>
      </c>
      <c r="BK59">
        <f>AD59</f>
        <v>0</v>
      </c>
    </row>
    <row r="60" spans="34:63">
      <c r="AH60">
        <f>A60</f>
        <v>0</v>
      </c>
      <c r="AI60">
        <f>B60</f>
        <v>0</v>
      </c>
      <c r="AJ60">
        <f>C60</f>
        <v>0</v>
      </c>
      <c r="AK60">
        <f>IFERROR(VLOOKUP(D60,'lists'!$A:$B,2,FALSE),"")</f>
        <v>0</v>
      </c>
      <c r="AL60">
        <f>E60</f>
        <v>0</v>
      </c>
      <c r="AM60">
        <f>F60</f>
        <v>0</v>
      </c>
      <c r="AN60">
        <f>G60</f>
        <v>0</v>
      </c>
      <c r="AO60">
        <f>H60</f>
        <v>0</v>
      </c>
      <c r="AP60">
        <f>I60</f>
        <v>0</v>
      </c>
      <c r="AQ60">
        <f>J60</f>
        <v>0</v>
      </c>
      <c r="AR60">
        <f>K60</f>
        <v>0</v>
      </c>
      <c r="AS60">
        <f>L60</f>
        <v>0</v>
      </c>
      <c r="AT60">
        <f>IFERROR(VLOOKUP(M60,'lists'!$C:$D,2,FALSE),"")</f>
        <v>0</v>
      </c>
      <c r="AU60">
        <f>IFERROR(VLOOKUP(N60,'lists'!$E:$F,2,FALSE),"")</f>
        <v>0</v>
      </c>
      <c r="AV60">
        <f>IFERROR(VLOOKUP(O60,'lists'!$G:$H,2,FALSE),"")</f>
        <v>0</v>
      </c>
      <c r="AW60">
        <f>IFERROR(VLOOKUP(P60,'lists'!$I:$J,2,FALSE),"")</f>
        <v>0</v>
      </c>
      <c r="AX60">
        <f>IFERROR(VLOOKUP(Q60,'lists'!$K:$L,2,FALSE),"")</f>
        <v>0</v>
      </c>
      <c r="AY60">
        <f>IFERROR(VLOOKUP(R60,'lists'!$M:$N,2,FALSE),"")</f>
        <v>0</v>
      </c>
      <c r="AZ60">
        <f>S60</f>
        <v>0</v>
      </c>
      <c r="BA60">
        <f>IFERROR(VLOOKUP(T60,'lists'!$O:$P,2,FALSE),"")</f>
        <v>0</v>
      </c>
      <c r="BB60">
        <f>IFERROR(VLOOKUP(U60,'lists'!$Q:$R,2,FALSE),"")</f>
        <v>0</v>
      </c>
      <c r="BC60">
        <f>IFERROR(VLOOKUP(V60,'lists'!$U:$V,2,FALSE),"")</f>
        <v>0</v>
      </c>
      <c r="BD60">
        <f>W60</f>
        <v>0</v>
      </c>
      <c r="BE60">
        <f>IFERROR(VLOOKUP(X60,'lists'!$Y:$Z,2,FALSE),"")</f>
        <v>0</v>
      </c>
      <c r="BF60">
        <f>IFERROR(VLOOKUP(Y60,'lists'!$W:$X,2,FALSE),"")</f>
        <v>0</v>
      </c>
      <c r="BG60">
        <f>Z60</f>
        <v>0</v>
      </c>
      <c r="BH60">
        <f>AA60</f>
        <v>0</v>
      </c>
      <c r="BI60">
        <f>AB60</f>
        <v>0</v>
      </c>
      <c r="BJ60">
        <f>AC60</f>
        <v>0</v>
      </c>
      <c r="BK60">
        <f>AD60</f>
        <v>0</v>
      </c>
    </row>
    <row r="61" spans="34:63">
      <c r="AH61">
        <f>A61</f>
        <v>0</v>
      </c>
      <c r="AI61">
        <f>B61</f>
        <v>0</v>
      </c>
      <c r="AJ61">
        <f>C61</f>
        <v>0</v>
      </c>
      <c r="AK61">
        <f>IFERROR(VLOOKUP(D61,'lists'!$A:$B,2,FALSE),"")</f>
        <v>0</v>
      </c>
      <c r="AL61">
        <f>E61</f>
        <v>0</v>
      </c>
      <c r="AM61">
        <f>F61</f>
        <v>0</v>
      </c>
      <c r="AN61">
        <f>G61</f>
        <v>0</v>
      </c>
      <c r="AO61">
        <f>H61</f>
        <v>0</v>
      </c>
      <c r="AP61">
        <f>I61</f>
        <v>0</v>
      </c>
      <c r="AQ61">
        <f>J61</f>
        <v>0</v>
      </c>
      <c r="AR61">
        <f>K61</f>
        <v>0</v>
      </c>
      <c r="AS61">
        <f>L61</f>
        <v>0</v>
      </c>
      <c r="AT61">
        <f>IFERROR(VLOOKUP(M61,'lists'!$C:$D,2,FALSE),"")</f>
        <v>0</v>
      </c>
      <c r="AU61">
        <f>IFERROR(VLOOKUP(N61,'lists'!$E:$F,2,FALSE),"")</f>
        <v>0</v>
      </c>
      <c r="AV61">
        <f>IFERROR(VLOOKUP(O61,'lists'!$G:$H,2,FALSE),"")</f>
        <v>0</v>
      </c>
      <c r="AW61">
        <f>IFERROR(VLOOKUP(P61,'lists'!$I:$J,2,FALSE),"")</f>
        <v>0</v>
      </c>
      <c r="AX61">
        <f>IFERROR(VLOOKUP(Q61,'lists'!$K:$L,2,FALSE),"")</f>
        <v>0</v>
      </c>
      <c r="AY61">
        <f>IFERROR(VLOOKUP(R61,'lists'!$M:$N,2,FALSE),"")</f>
        <v>0</v>
      </c>
      <c r="AZ61">
        <f>S61</f>
        <v>0</v>
      </c>
      <c r="BA61">
        <f>IFERROR(VLOOKUP(T61,'lists'!$O:$P,2,FALSE),"")</f>
        <v>0</v>
      </c>
      <c r="BB61">
        <f>IFERROR(VLOOKUP(U61,'lists'!$Q:$R,2,FALSE),"")</f>
        <v>0</v>
      </c>
      <c r="BC61">
        <f>IFERROR(VLOOKUP(V61,'lists'!$U:$V,2,FALSE),"")</f>
        <v>0</v>
      </c>
      <c r="BD61">
        <f>W61</f>
        <v>0</v>
      </c>
      <c r="BE61">
        <f>IFERROR(VLOOKUP(X61,'lists'!$Y:$Z,2,FALSE),"")</f>
        <v>0</v>
      </c>
      <c r="BF61">
        <f>IFERROR(VLOOKUP(Y61,'lists'!$W:$X,2,FALSE),"")</f>
        <v>0</v>
      </c>
      <c r="BG61">
        <f>Z61</f>
        <v>0</v>
      </c>
      <c r="BH61">
        <f>AA61</f>
        <v>0</v>
      </c>
      <c r="BI61">
        <f>AB61</f>
        <v>0</v>
      </c>
      <c r="BJ61">
        <f>AC61</f>
        <v>0</v>
      </c>
      <c r="BK61">
        <f>AD61</f>
        <v>0</v>
      </c>
    </row>
    <row r="62" spans="34:63">
      <c r="AH62">
        <f>A62</f>
        <v>0</v>
      </c>
      <c r="AI62">
        <f>B62</f>
        <v>0</v>
      </c>
      <c r="AJ62">
        <f>C62</f>
        <v>0</v>
      </c>
      <c r="AK62">
        <f>IFERROR(VLOOKUP(D62,'lists'!$A:$B,2,FALSE),"")</f>
        <v>0</v>
      </c>
      <c r="AL62">
        <f>E62</f>
        <v>0</v>
      </c>
      <c r="AM62">
        <f>F62</f>
        <v>0</v>
      </c>
      <c r="AN62">
        <f>G62</f>
        <v>0</v>
      </c>
      <c r="AO62">
        <f>H62</f>
        <v>0</v>
      </c>
      <c r="AP62">
        <f>I62</f>
        <v>0</v>
      </c>
      <c r="AQ62">
        <f>J62</f>
        <v>0</v>
      </c>
      <c r="AR62">
        <f>K62</f>
        <v>0</v>
      </c>
      <c r="AS62">
        <f>L62</f>
        <v>0</v>
      </c>
      <c r="AT62">
        <f>IFERROR(VLOOKUP(M62,'lists'!$C:$D,2,FALSE),"")</f>
        <v>0</v>
      </c>
      <c r="AU62">
        <f>IFERROR(VLOOKUP(N62,'lists'!$E:$F,2,FALSE),"")</f>
        <v>0</v>
      </c>
      <c r="AV62">
        <f>IFERROR(VLOOKUP(O62,'lists'!$G:$H,2,FALSE),"")</f>
        <v>0</v>
      </c>
      <c r="AW62">
        <f>IFERROR(VLOOKUP(P62,'lists'!$I:$J,2,FALSE),"")</f>
        <v>0</v>
      </c>
      <c r="AX62">
        <f>IFERROR(VLOOKUP(Q62,'lists'!$K:$L,2,FALSE),"")</f>
        <v>0</v>
      </c>
      <c r="AY62">
        <f>IFERROR(VLOOKUP(R62,'lists'!$M:$N,2,FALSE),"")</f>
        <v>0</v>
      </c>
      <c r="AZ62">
        <f>S62</f>
        <v>0</v>
      </c>
      <c r="BA62">
        <f>IFERROR(VLOOKUP(T62,'lists'!$O:$P,2,FALSE),"")</f>
        <v>0</v>
      </c>
      <c r="BB62">
        <f>IFERROR(VLOOKUP(U62,'lists'!$Q:$R,2,FALSE),"")</f>
        <v>0</v>
      </c>
      <c r="BC62">
        <f>IFERROR(VLOOKUP(V62,'lists'!$U:$V,2,FALSE),"")</f>
        <v>0</v>
      </c>
      <c r="BD62">
        <f>W62</f>
        <v>0</v>
      </c>
      <c r="BE62">
        <f>IFERROR(VLOOKUP(X62,'lists'!$Y:$Z,2,FALSE),"")</f>
        <v>0</v>
      </c>
      <c r="BF62">
        <f>IFERROR(VLOOKUP(Y62,'lists'!$W:$X,2,FALSE),"")</f>
        <v>0</v>
      </c>
      <c r="BG62">
        <f>Z62</f>
        <v>0</v>
      </c>
      <c r="BH62">
        <f>AA62</f>
        <v>0</v>
      </c>
      <c r="BI62">
        <f>AB62</f>
        <v>0</v>
      </c>
      <c r="BJ62">
        <f>AC62</f>
        <v>0</v>
      </c>
      <c r="BK62">
        <f>AD62</f>
        <v>0</v>
      </c>
    </row>
    <row r="63" spans="34:63">
      <c r="AH63">
        <f>A63</f>
        <v>0</v>
      </c>
      <c r="AI63">
        <f>B63</f>
        <v>0</v>
      </c>
      <c r="AJ63">
        <f>C63</f>
        <v>0</v>
      </c>
      <c r="AK63">
        <f>IFERROR(VLOOKUP(D63,'lists'!$A:$B,2,FALSE),"")</f>
        <v>0</v>
      </c>
      <c r="AL63">
        <f>E63</f>
        <v>0</v>
      </c>
      <c r="AM63">
        <f>F63</f>
        <v>0</v>
      </c>
      <c r="AN63">
        <f>G63</f>
        <v>0</v>
      </c>
      <c r="AO63">
        <f>H63</f>
        <v>0</v>
      </c>
      <c r="AP63">
        <f>I63</f>
        <v>0</v>
      </c>
      <c r="AQ63">
        <f>J63</f>
        <v>0</v>
      </c>
      <c r="AR63">
        <f>K63</f>
        <v>0</v>
      </c>
      <c r="AS63">
        <f>L63</f>
        <v>0</v>
      </c>
      <c r="AT63">
        <f>IFERROR(VLOOKUP(M63,'lists'!$C:$D,2,FALSE),"")</f>
        <v>0</v>
      </c>
      <c r="AU63">
        <f>IFERROR(VLOOKUP(N63,'lists'!$E:$F,2,FALSE),"")</f>
        <v>0</v>
      </c>
      <c r="AV63">
        <f>IFERROR(VLOOKUP(O63,'lists'!$G:$H,2,FALSE),"")</f>
        <v>0</v>
      </c>
      <c r="AW63">
        <f>IFERROR(VLOOKUP(P63,'lists'!$I:$J,2,FALSE),"")</f>
        <v>0</v>
      </c>
      <c r="AX63">
        <f>IFERROR(VLOOKUP(Q63,'lists'!$K:$L,2,FALSE),"")</f>
        <v>0</v>
      </c>
      <c r="AY63">
        <f>IFERROR(VLOOKUP(R63,'lists'!$M:$N,2,FALSE),"")</f>
        <v>0</v>
      </c>
      <c r="AZ63">
        <f>S63</f>
        <v>0</v>
      </c>
      <c r="BA63">
        <f>IFERROR(VLOOKUP(T63,'lists'!$O:$P,2,FALSE),"")</f>
        <v>0</v>
      </c>
      <c r="BB63">
        <f>IFERROR(VLOOKUP(U63,'lists'!$Q:$R,2,FALSE),"")</f>
        <v>0</v>
      </c>
      <c r="BC63">
        <f>IFERROR(VLOOKUP(V63,'lists'!$U:$V,2,FALSE),"")</f>
        <v>0</v>
      </c>
      <c r="BD63">
        <f>W63</f>
        <v>0</v>
      </c>
      <c r="BE63">
        <f>IFERROR(VLOOKUP(X63,'lists'!$Y:$Z,2,FALSE),"")</f>
        <v>0</v>
      </c>
      <c r="BF63">
        <f>IFERROR(VLOOKUP(Y63,'lists'!$W:$X,2,FALSE),"")</f>
        <v>0</v>
      </c>
      <c r="BG63">
        <f>Z63</f>
        <v>0</v>
      </c>
      <c r="BH63">
        <f>AA63</f>
        <v>0</v>
      </c>
      <c r="BI63">
        <f>AB63</f>
        <v>0</v>
      </c>
      <c r="BJ63">
        <f>AC63</f>
        <v>0</v>
      </c>
      <c r="BK63">
        <f>AD63</f>
        <v>0</v>
      </c>
    </row>
    <row r="64" spans="34:63">
      <c r="AH64">
        <f>A64</f>
        <v>0</v>
      </c>
      <c r="AI64">
        <f>B64</f>
        <v>0</v>
      </c>
      <c r="AJ64">
        <f>C64</f>
        <v>0</v>
      </c>
      <c r="AK64">
        <f>IFERROR(VLOOKUP(D64,'lists'!$A:$B,2,FALSE),"")</f>
        <v>0</v>
      </c>
      <c r="AL64">
        <f>E64</f>
        <v>0</v>
      </c>
      <c r="AM64">
        <f>F64</f>
        <v>0</v>
      </c>
      <c r="AN64">
        <f>G64</f>
        <v>0</v>
      </c>
      <c r="AO64">
        <f>H64</f>
        <v>0</v>
      </c>
      <c r="AP64">
        <f>I64</f>
        <v>0</v>
      </c>
      <c r="AQ64">
        <f>J64</f>
        <v>0</v>
      </c>
      <c r="AR64">
        <f>K64</f>
        <v>0</v>
      </c>
      <c r="AS64">
        <f>L64</f>
        <v>0</v>
      </c>
      <c r="AT64">
        <f>IFERROR(VLOOKUP(M64,'lists'!$C:$D,2,FALSE),"")</f>
        <v>0</v>
      </c>
      <c r="AU64">
        <f>IFERROR(VLOOKUP(N64,'lists'!$E:$F,2,FALSE),"")</f>
        <v>0</v>
      </c>
      <c r="AV64">
        <f>IFERROR(VLOOKUP(O64,'lists'!$G:$H,2,FALSE),"")</f>
        <v>0</v>
      </c>
      <c r="AW64">
        <f>IFERROR(VLOOKUP(P64,'lists'!$I:$J,2,FALSE),"")</f>
        <v>0</v>
      </c>
      <c r="AX64">
        <f>IFERROR(VLOOKUP(Q64,'lists'!$K:$L,2,FALSE),"")</f>
        <v>0</v>
      </c>
      <c r="AY64">
        <f>IFERROR(VLOOKUP(R64,'lists'!$M:$N,2,FALSE),"")</f>
        <v>0</v>
      </c>
      <c r="AZ64">
        <f>S64</f>
        <v>0</v>
      </c>
      <c r="BA64">
        <f>IFERROR(VLOOKUP(T64,'lists'!$O:$P,2,FALSE),"")</f>
        <v>0</v>
      </c>
      <c r="BB64">
        <f>IFERROR(VLOOKUP(U64,'lists'!$Q:$R,2,FALSE),"")</f>
        <v>0</v>
      </c>
      <c r="BC64">
        <f>IFERROR(VLOOKUP(V64,'lists'!$U:$V,2,FALSE),"")</f>
        <v>0</v>
      </c>
      <c r="BD64">
        <f>W64</f>
        <v>0</v>
      </c>
      <c r="BE64">
        <f>IFERROR(VLOOKUP(X64,'lists'!$Y:$Z,2,FALSE),"")</f>
        <v>0</v>
      </c>
      <c r="BF64">
        <f>IFERROR(VLOOKUP(Y64,'lists'!$W:$X,2,FALSE),"")</f>
        <v>0</v>
      </c>
      <c r="BG64">
        <f>Z64</f>
        <v>0</v>
      </c>
      <c r="BH64">
        <f>AA64</f>
        <v>0</v>
      </c>
      <c r="BI64">
        <f>AB64</f>
        <v>0</v>
      </c>
      <c r="BJ64">
        <f>AC64</f>
        <v>0</v>
      </c>
      <c r="BK64">
        <f>AD64</f>
        <v>0</v>
      </c>
    </row>
    <row r="65" spans="34:63">
      <c r="AH65">
        <f>A65</f>
        <v>0</v>
      </c>
      <c r="AI65">
        <f>B65</f>
        <v>0</v>
      </c>
      <c r="AJ65">
        <f>C65</f>
        <v>0</v>
      </c>
      <c r="AK65">
        <f>IFERROR(VLOOKUP(D65,'lists'!$A:$B,2,FALSE),"")</f>
        <v>0</v>
      </c>
      <c r="AL65">
        <f>E65</f>
        <v>0</v>
      </c>
      <c r="AM65">
        <f>F65</f>
        <v>0</v>
      </c>
      <c r="AN65">
        <f>G65</f>
        <v>0</v>
      </c>
      <c r="AO65">
        <f>H65</f>
        <v>0</v>
      </c>
      <c r="AP65">
        <f>I65</f>
        <v>0</v>
      </c>
      <c r="AQ65">
        <f>J65</f>
        <v>0</v>
      </c>
      <c r="AR65">
        <f>K65</f>
        <v>0</v>
      </c>
      <c r="AS65">
        <f>L65</f>
        <v>0</v>
      </c>
      <c r="AT65">
        <f>IFERROR(VLOOKUP(M65,'lists'!$C:$D,2,FALSE),"")</f>
        <v>0</v>
      </c>
      <c r="AU65">
        <f>IFERROR(VLOOKUP(N65,'lists'!$E:$F,2,FALSE),"")</f>
        <v>0</v>
      </c>
      <c r="AV65">
        <f>IFERROR(VLOOKUP(O65,'lists'!$G:$H,2,FALSE),"")</f>
        <v>0</v>
      </c>
      <c r="AW65">
        <f>IFERROR(VLOOKUP(P65,'lists'!$I:$J,2,FALSE),"")</f>
        <v>0</v>
      </c>
      <c r="AX65">
        <f>IFERROR(VLOOKUP(Q65,'lists'!$K:$L,2,FALSE),"")</f>
        <v>0</v>
      </c>
      <c r="AY65">
        <f>IFERROR(VLOOKUP(R65,'lists'!$M:$N,2,FALSE),"")</f>
        <v>0</v>
      </c>
      <c r="AZ65">
        <f>S65</f>
        <v>0</v>
      </c>
      <c r="BA65">
        <f>IFERROR(VLOOKUP(T65,'lists'!$O:$P,2,FALSE),"")</f>
        <v>0</v>
      </c>
      <c r="BB65">
        <f>IFERROR(VLOOKUP(U65,'lists'!$Q:$R,2,FALSE),"")</f>
        <v>0</v>
      </c>
      <c r="BC65">
        <f>IFERROR(VLOOKUP(V65,'lists'!$U:$V,2,FALSE),"")</f>
        <v>0</v>
      </c>
      <c r="BD65">
        <f>W65</f>
        <v>0</v>
      </c>
      <c r="BE65">
        <f>IFERROR(VLOOKUP(X65,'lists'!$Y:$Z,2,FALSE),"")</f>
        <v>0</v>
      </c>
      <c r="BF65">
        <f>IFERROR(VLOOKUP(Y65,'lists'!$W:$X,2,FALSE),"")</f>
        <v>0</v>
      </c>
      <c r="BG65">
        <f>Z65</f>
        <v>0</v>
      </c>
      <c r="BH65">
        <f>AA65</f>
        <v>0</v>
      </c>
      <c r="BI65">
        <f>AB65</f>
        <v>0</v>
      </c>
      <c r="BJ65">
        <f>AC65</f>
        <v>0</v>
      </c>
      <c r="BK65">
        <f>AD65</f>
        <v>0</v>
      </c>
    </row>
    <row r="66" spans="34:63">
      <c r="AH66">
        <f>A66</f>
        <v>0</v>
      </c>
      <c r="AI66">
        <f>B66</f>
        <v>0</v>
      </c>
      <c r="AJ66">
        <f>C66</f>
        <v>0</v>
      </c>
      <c r="AK66">
        <f>IFERROR(VLOOKUP(D66,'lists'!$A:$B,2,FALSE),"")</f>
        <v>0</v>
      </c>
      <c r="AL66">
        <f>E66</f>
        <v>0</v>
      </c>
      <c r="AM66">
        <f>F66</f>
        <v>0</v>
      </c>
      <c r="AN66">
        <f>G66</f>
        <v>0</v>
      </c>
      <c r="AO66">
        <f>H66</f>
        <v>0</v>
      </c>
      <c r="AP66">
        <f>I66</f>
        <v>0</v>
      </c>
      <c r="AQ66">
        <f>J66</f>
        <v>0</v>
      </c>
      <c r="AR66">
        <f>K66</f>
        <v>0</v>
      </c>
      <c r="AS66">
        <f>L66</f>
        <v>0</v>
      </c>
      <c r="AT66">
        <f>IFERROR(VLOOKUP(M66,'lists'!$C:$D,2,FALSE),"")</f>
        <v>0</v>
      </c>
      <c r="AU66">
        <f>IFERROR(VLOOKUP(N66,'lists'!$E:$F,2,FALSE),"")</f>
        <v>0</v>
      </c>
      <c r="AV66">
        <f>IFERROR(VLOOKUP(O66,'lists'!$G:$H,2,FALSE),"")</f>
        <v>0</v>
      </c>
      <c r="AW66">
        <f>IFERROR(VLOOKUP(P66,'lists'!$I:$J,2,FALSE),"")</f>
        <v>0</v>
      </c>
      <c r="AX66">
        <f>IFERROR(VLOOKUP(Q66,'lists'!$K:$L,2,FALSE),"")</f>
        <v>0</v>
      </c>
      <c r="AY66">
        <f>IFERROR(VLOOKUP(R66,'lists'!$M:$N,2,FALSE),"")</f>
        <v>0</v>
      </c>
      <c r="AZ66">
        <f>S66</f>
        <v>0</v>
      </c>
      <c r="BA66">
        <f>IFERROR(VLOOKUP(T66,'lists'!$O:$P,2,FALSE),"")</f>
        <v>0</v>
      </c>
      <c r="BB66">
        <f>IFERROR(VLOOKUP(U66,'lists'!$Q:$R,2,FALSE),"")</f>
        <v>0</v>
      </c>
      <c r="BC66">
        <f>IFERROR(VLOOKUP(V66,'lists'!$U:$V,2,FALSE),"")</f>
        <v>0</v>
      </c>
      <c r="BD66">
        <f>W66</f>
        <v>0</v>
      </c>
      <c r="BE66">
        <f>IFERROR(VLOOKUP(X66,'lists'!$Y:$Z,2,FALSE),"")</f>
        <v>0</v>
      </c>
      <c r="BF66">
        <f>IFERROR(VLOOKUP(Y66,'lists'!$W:$X,2,FALSE),"")</f>
        <v>0</v>
      </c>
      <c r="BG66">
        <f>Z66</f>
        <v>0</v>
      </c>
      <c r="BH66">
        <f>AA66</f>
        <v>0</v>
      </c>
      <c r="BI66">
        <f>AB66</f>
        <v>0</v>
      </c>
      <c r="BJ66">
        <f>AC66</f>
        <v>0</v>
      </c>
      <c r="BK66">
        <f>AD66</f>
        <v>0</v>
      </c>
    </row>
    <row r="67" spans="34:63">
      <c r="AH67">
        <f>A67</f>
        <v>0</v>
      </c>
      <c r="AI67">
        <f>B67</f>
        <v>0</v>
      </c>
      <c r="AJ67">
        <f>C67</f>
        <v>0</v>
      </c>
      <c r="AK67">
        <f>IFERROR(VLOOKUP(D67,'lists'!$A:$B,2,FALSE),"")</f>
        <v>0</v>
      </c>
      <c r="AL67">
        <f>E67</f>
        <v>0</v>
      </c>
      <c r="AM67">
        <f>F67</f>
        <v>0</v>
      </c>
      <c r="AN67">
        <f>G67</f>
        <v>0</v>
      </c>
      <c r="AO67">
        <f>H67</f>
        <v>0</v>
      </c>
      <c r="AP67">
        <f>I67</f>
        <v>0</v>
      </c>
      <c r="AQ67">
        <f>J67</f>
        <v>0</v>
      </c>
      <c r="AR67">
        <f>K67</f>
        <v>0</v>
      </c>
      <c r="AS67">
        <f>L67</f>
        <v>0</v>
      </c>
      <c r="AT67">
        <f>IFERROR(VLOOKUP(M67,'lists'!$C:$D,2,FALSE),"")</f>
        <v>0</v>
      </c>
      <c r="AU67">
        <f>IFERROR(VLOOKUP(N67,'lists'!$E:$F,2,FALSE),"")</f>
        <v>0</v>
      </c>
      <c r="AV67">
        <f>IFERROR(VLOOKUP(O67,'lists'!$G:$H,2,FALSE),"")</f>
        <v>0</v>
      </c>
      <c r="AW67">
        <f>IFERROR(VLOOKUP(P67,'lists'!$I:$J,2,FALSE),"")</f>
        <v>0</v>
      </c>
      <c r="AX67">
        <f>IFERROR(VLOOKUP(Q67,'lists'!$K:$L,2,FALSE),"")</f>
        <v>0</v>
      </c>
      <c r="AY67">
        <f>IFERROR(VLOOKUP(R67,'lists'!$M:$N,2,FALSE),"")</f>
        <v>0</v>
      </c>
      <c r="AZ67">
        <f>S67</f>
        <v>0</v>
      </c>
      <c r="BA67">
        <f>IFERROR(VLOOKUP(T67,'lists'!$O:$P,2,FALSE),"")</f>
        <v>0</v>
      </c>
      <c r="BB67">
        <f>IFERROR(VLOOKUP(U67,'lists'!$Q:$R,2,FALSE),"")</f>
        <v>0</v>
      </c>
      <c r="BC67">
        <f>IFERROR(VLOOKUP(V67,'lists'!$U:$V,2,FALSE),"")</f>
        <v>0</v>
      </c>
      <c r="BD67">
        <f>W67</f>
        <v>0</v>
      </c>
      <c r="BE67">
        <f>IFERROR(VLOOKUP(X67,'lists'!$Y:$Z,2,FALSE),"")</f>
        <v>0</v>
      </c>
      <c r="BF67">
        <f>IFERROR(VLOOKUP(Y67,'lists'!$W:$X,2,FALSE),"")</f>
        <v>0</v>
      </c>
      <c r="BG67">
        <f>Z67</f>
        <v>0</v>
      </c>
      <c r="BH67">
        <f>AA67</f>
        <v>0</v>
      </c>
      <c r="BI67">
        <f>AB67</f>
        <v>0</v>
      </c>
      <c r="BJ67">
        <f>AC67</f>
        <v>0</v>
      </c>
      <c r="BK67">
        <f>AD67</f>
        <v>0</v>
      </c>
    </row>
    <row r="68" spans="34:63">
      <c r="AH68">
        <f>A68</f>
        <v>0</v>
      </c>
      <c r="AI68">
        <f>B68</f>
        <v>0</v>
      </c>
      <c r="AJ68">
        <f>C68</f>
        <v>0</v>
      </c>
      <c r="AK68">
        <f>IFERROR(VLOOKUP(D68,'lists'!$A:$B,2,FALSE),"")</f>
        <v>0</v>
      </c>
      <c r="AL68">
        <f>E68</f>
        <v>0</v>
      </c>
      <c r="AM68">
        <f>F68</f>
        <v>0</v>
      </c>
      <c r="AN68">
        <f>G68</f>
        <v>0</v>
      </c>
      <c r="AO68">
        <f>H68</f>
        <v>0</v>
      </c>
      <c r="AP68">
        <f>I68</f>
        <v>0</v>
      </c>
      <c r="AQ68">
        <f>J68</f>
        <v>0</v>
      </c>
      <c r="AR68">
        <f>K68</f>
        <v>0</v>
      </c>
      <c r="AS68">
        <f>L68</f>
        <v>0</v>
      </c>
      <c r="AT68">
        <f>IFERROR(VLOOKUP(M68,'lists'!$C:$D,2,FALSE),"")</f>
        <v>0</v>
      </c>
      <c r="AU68">
        <f>IFERROR(VLOOKUP(N68,'lists'!$E:$F,2,FALSE),"")</f>
        <v>0</v>
      </c>
      <c r="AV68">
        <f>IFERROR(VLOOKUP(O68,'lists'!$G:$H,2,FALSE),"")</f>
        <v>0</v>
      </c>
      <c r="AW68">
        <f>IFERROR(VLOOKUP(P68,'lists'!$I:$J,2,FALSE),"")</f>
        <v>0</v>
      </c>
      <c r="AX68">
        <f>IFERROR(VLOOKUP(Q68,'lists'!$K:$L,2,FALSE),"")</f>
        <v>0</v>
      </c>
      <c r="AY68">
        <f>IFERROR(VLOOKUP(R68,'lists'!$M:$N,2,FALSE),"")</f>
        <v>0</v>
      </c>
      <c r="AZ68">
        <f>S68</f>
        <v>0</v>
      </c>
      <c r="BA68">
        <f>IFERROR(VLOOKUP(T68,'lists'!$O:$P,2,FALSE),"")</f>
        <v>0</v>
      </c>
      <c r="BB68">
        <f>IFERROR(VLOOKUP(U68,'lists'!$Q:$R,2,FALSE),"")</f>
        <v>0</v>
      </c>
      <c r="BC68">
        <f>IFERROR(VLOOKUP(V68,'lists'!$U:$V,2,FALSE),"")</f>
        <v>0</v>
      </c>
      <c r="BD68">
        <f>W68</f>
        <v>0</v>
      </c>
      <c r="BE68">
        <f>IFERROR(VLOOKUP(X68,'lists'!$Y:$Z,2,FALSE),"")</f>
        <v>0</v>
      </c>
      <c r="BF68">
        <f>IFERROR(VLOOKUP(Y68,'lists'!$W:$X,2,FALSE),"")</f>
        <v>0</v>
      </c>
      <c r="BG68">
        <f>Z68</f>
        <v>0</v>
      </c>
      <c r="BH68">
        <f>AA68</f>
        <v>0</v>
      </c>
      <c r="BI68">
        <f>AB68</f>
        <v>0</v>
      </c>
      <c r="BJ68">
        <f>AC68</f>
        <v>0</v>
      </c>
      <c r="BK68">
        <f>AD68</f>
        <v>0</v>
      </c>
    </row>
    <row r="69" spans="34:63">
      <c r="AH69">
        <f>A69</f>
        <v>0</v>
      </c>
      <c r="AI69">
        <f>B69</f>
        <v>0</v>
      </c>
      <c r="AJ69">
        <f>C69</f>
        <v>0</v>
      </c>
      <c r="AK69">
        <f>IFERROR(VLOOKUP(D69,'lists'!$A:$B,2,FALSE),"")</f>
        <v>0</v>
      </c>
      <c r="AL69">
        <f>E69</f>
        <v>0</v>
      </c>
      <c r="AM69">
        <f>F69</f>
        <v>0</v>
      </c>
      <c r="AN69">
        <f>G69</f>
        <v>0</v>
      </c>
      <c r="AO69">
        <f>H69</f>
        <v>0</v>
      </c>
      <c r="AP69">
        <f>I69</f>
        <v>0</v>
      </c>
      <c r="AQ69">
        <f>J69</f>
        <v>0</v>
      </c>
      <c r="AR69">
        <f>K69</f>
        <v>0</v>
      </c>
      <c r="AS69">
        <f>L69</f>
        <v>0</v>
      </c>
      <c r="AT69">
        <f>IFERROR(VLOOKUP(M69,'lists'!$C:$D,2,FALSE),"")</f>
        <v>0</v>
      </c>
      <c r="AU69">
        <f>IFERROR(VLOOKUP(N69,'lists'!$E:$F,2,FALSE),"")</f>
        <v>0</v>
      </c>
      <c r="AV69">
        <f>IFERROR(VLOOKUP(O69,'lists'!$G:$H,2,FALSE),"")</f>
        <v>0</v>
      </c>
      <c r="AW69">
        <f>IFERROR(VLOOKUP(P69,'lists'!$I:$J,2,FALSE),"")</f>
        <v>0</v>
      </c>
      <c r="AX69">
        <f>IFERROR(VLOOKUP(Q69,'lists'!$K:$L,2,FALSE),"")</f>
        <v>0</v>
      </c>
      <c r="AY69">
        <f>IFERROR(VLOOKUP(R69,'lists'!$M:$N,2,FALSE),"")</f>
        <v>0</v>
      </c>
      <c r="AZ69">
        <f>S69</f>
        <v>0</v>
      </c>
      <c r="BA69">
        <f>IFERROR(VLOOKUP(T69,'lists'!$O:$P,2,FALSE),"")</f>
        <v>0</v>
      </c>
      <c r="BB69">
        <f>IFERROR(VLOOKUP(U69,'lists'!$Q:$R,2,FALSE),"")</f>
        <v>0</v>
      </c>
      <c r="BC69">
        <f>IFERROR(VLOOKUP(V69,'lists'!$U:$V,2,FALSE),"")</f>
        <v>0</v>
      </c>
      <c r="BD69">
        <f>W69</f>
        <v>0</v>
      </c>
      <c r="BE69">
        <f>IFERROR(VLOOKUP(X69,'lists'!$Y:$Z,2,FALSE),"")</f>
        <v>0</v>
      </c>
      <c r="BF69">
        <f>IFERROR(VLOOKUP(Y69,'lists'!$W:$X,2,FALSE),"")</f>
        <v>0</v>
      </c>
      <c r="BG69">
        <f>Z69</f>
        <v>0</v>
      </c>
      <c r="BH69">
        <f>AA69</f>
        <v>0</v>
      </c>
      <c r="BI69">
        <f>AB69</f>
        <v>0</v>
      </c>
      <c r="BJ69">
        <f>AC69</f>
        <v>0</v>
      </c>
      <c r="BK69">
        <f>AD69</f>
        <v>0</v>
      </c>
    </row>
    <row r="70" spans="34:63">
      <c r="AH70">
        <f>A70</f>
        <v>0</v>
      </c>
      <c r="AI70">
        <f>B70</f>
        <v>0</v>
      </c>
      <c r="AJ70">
        <f>C70</f>
        <v>0</v>
      </c>
      <c r="AK70">
        <f>IFERROR(VLOOKUP(D70,'lists'!$A:$B,2,FALSE),"")</f>
        <v>0</v>
      </c>
      <c r="AL70">
        <f>E70</f>
        <v>0</v>
      </c>
      <c r="AM70">
        <f>F70</f>
        <v>0</v>
      </c>
      <c r="AN70">
        <f>G70</f>
        <v>0</v>
      </c>
      <c r="AO70">
        <f>H70</f>
        <v>0</v>
      </c>
      <c r="AP70">
        <f>I70</f>
        <v>0</v>
      </c>
      <c r="AQ70">
        <f>J70</f>
        <v>0</v>
      </c>
      <c r="AR70">
        <f>K70</f>
        <v>0</v>
      </c>
      <c r="AS70">
        <f>L70</f>
        <v>0</v>
      </c>
      <c r="AT70">
        <f>IFERROR(VLOOKUP(M70,'lists'!$C:$D,2,FALSE),"")</f>
        <v>0</v>
      </c>
      <c r="AU70">
        <f>IFERROR(VLOOKUP(N70,'lists'!$E:$F,2,FALSE),"")</f>
        <v>0</v>
      </c>
      <c r="AV70">
        <f>IFERROR(VLOOKUP(O70,'lists'!$G:$H,2,FALSE),"")</f>
        <v>0</v>
      </c>
      <c r="AW70">
        <f>IFERROR(VLOOKUP(P70,'lists'!$I:$J,2,FALSE),"")</f>
        <v>0</v>
      </c>
      <c r="AX70">
        <f>IFERROR(VLOOKUP(Q70,'lists'!$K:$L,2,FALSE),"")</f>
        <v>0</v>
      </c>
      <c r="AY70">
        <f>IFERROR(VLOOKUP(R70,'lists'!$M:$N,2,FALSE),"")</f>
        <v>0</v>
      </c>
      <c r="AZ70">
        <f>S70</f>
        <v>0</v>
      </c>
      <c r="BA70">
        <f>IFERROR(VLOOKUP(T70,'lists'!$O:$P,2,FALSE),"")</f>
        <v>0</v>
      </c>
      <c r="BB70">
        <f>IFERROR(VLOOKUP(U70,'lists'!$Q:$R,2,FALSE),"")</f>
        <v>0</v>
      </c>
      <c r="BC70">
        <f>IFERROR(VLOOKUP(V70,'lists'!$U:$V,2,FALSE),"")</f>
        <v>0</v>
      </c>
      <c r="BD70">
        <f>W70</f>
        <v>0</v>
      </c>
      <c r="BE70">
        <f>IFERROR(VLOOKUP(X70,'lists'!$Y:$Z,2,FALSE),"")</f>
        <v>0</v>
      </c>
      <c r="BF70">
        <f>IFERROR(VLOOKUP(Y70,'lists'!$W:$X,2,FALSE),"")</f>
        <v>0</v>
      </c>
      <c r="BG70">
        <f>Z70</f>
        <v>0</v>
      </c>
      <c r="BH70">
        <f>AA70</f>
        <v>0</v>
      </c>
      <c r="BI70">
        <f>AB70</f>
        <v>0</v>
      </c>
      <c r="BJ70">
        <f>AC70</f>
        <v>0</v>
      </c>
      <c r="BK70">
        <f>AD70</f>
        <v>0</v>
      </c>
    </row>
    <row r="71" spans="34:63">
      <c r="AH71">
        <f>A71</f>
        <v>0</v>
      </c>
      <c r="AI71">
        <f>B71</f>
        <v>0</v>
      </c>
      <c r="AJ71">
        <f>C71</f>
        <v>0</v>
      </c>
      <c r="AK71">
        <f>IFERROR(VLOOKUP(D71,'lists'!$A:$B,2,FALSE),"")</f>
        <v>0</v>
      </c>
      <c r="AL71">
        <f>E71</f>
        <v>0</v>
      </c>
      <c r="AM71">
        <f>F71</f>
        <v>0</v>
      </c>
      <c r="AN71">
        <f>G71</f>
        <v>0</v>
      </c>
      <c r="AO71">
        <f>H71</f>
        <v>0</v>
      </c>
      <c r="AP71">
        <f>I71</f>
        <v>0</v>
      </c>
      <c r="AQ71">
        <f>J71</f>
        <v>0</v>
      </c>
      <c r="AR71">
        <f>K71</f>
        <v>0</v>
      </c>
      <c r="AS71">
        <f>L71</f>
        <v>0</v>
      </c>
      <c r="AT71">
        <f>IFERROR(VLOOKUP(M71,'lists'!$C:$D,2,FALSE),"")</f>
        <v>0</v>
      </c>
      <c r="AU71">
        <f>IFERROR(VLOOKUP(N71,'lists'!$E:$F,2,FALSE),"")</f>
        <v>0</v>
      </c>
      <c r="AV71">
        <f>IFERROR(VLOOKUP(O71,'lists'!$G:$H,2,FALSE),"")</f>
        <v>0</v>
      </c>
      <c r="AW71">
        <f>IFERROR(VLOOKUP(P71,'lists'!$I:$J,2,FALSE),"")</f>
        <v>0</v>
      </c>
      <c r="AX71">
        <f>IFERROR(VLOOKUP(Q71,'lists'!$K:$L,2,FALSE),"")</f>
        <v>0</v>
      </c>
      <c r="AY71">
        <f>IFERROR(VLOOKUP(R71,'lists'!$M:$N,2,FALSE),"")</f>
        <v>0</v>
      </c>
      <c r="AZ71">
        <f>S71</f>
        <v>0</v>
      </c>
      <c r="BA71">
        <f>IFERROR(VLOOKUP(T71,'lists'!$O:$P,2,FALSE),"")</f>
        <v>0</v>
      </c>
      <c r="BB71">
        <f>IFERROR(VLOOKUP(U71,'lists'!$Q:$R,2,FALSE),"")</f>
        <v>0</v>
      </c>
      <c r="BC71">
        <f>IFERROR(VLOOKUP(V71,'lists'!$U:$V,2,FALSE),"")</f>
        <v>0</v>
      </c>
      <c r="BD71">
        <f>W71</f>
        <v>0</v>
      </c>
      <c r="BE71">
        <f>IFERROR(VLOOKUP(X71,'lists'!$Y:$Z,2,FALSE),"")</f>
        <v>0</v>
      </c>
      <c r="BF71">
        <f>IFERROR(VLOOKUP(Y71,'lists'!$W:$X,2,FALSE),"")</f>
        <v>0</v>
      </c>
      <c r="BG71">
        <f>Z71</f>
        <v>0</v>
      </c>
      <c r="BH71">
        <f>AA71</f>
        <v>0</v>
      </c>
      <c r="BI71">
        <f>AB71</f>
        <v>0</v>
      </c>
      <c r="BJ71">
        <f>AC71</f>
        <v>0</v>
      </c>
      <c r="BK71">
        <f>AD71</f>
        <v>0</v>
      </c>
    </row>
    <row r="72" spans="34:63">
      <c r="AH72">
        <f>A72</f>
        <v>0</v>
      </c>
      <c r="AI72">
        <f>B72</f>
        <v>0</v>
      </c>
      <c r="AJ72">
        <f>C72</f>
        <v>0</v>
      </c>
      <c r="AK72">
        <f>IFERROR(VLOOKUP(D72,'lists'!$A:$B,2,FALSE),"")</f>
        <v>0</v>
      </c>
      <c r="AL72">
        <f>E72</f>
        <v>0</v>
      </c>
      <c r="AM72">
        <f>F72</f>
        <v>0</v>
      </c>
      <c r="AN72">
        <f>G72</f>
        <v>0</v>
      </c>
      <c r="AO72">
        <f>H72</f>
        <v>0</v>
      </c>
      <c r="AP72">
        <f>I72</f>
        <v>0</v>
      </c>
      <c r="AQ72">
        <f>J72</f>
        <v>0</v>
      </c>
      <c r="AR72">
        <f>K72</f>
        <v>0</v>
      </c>
      <c r="AS72">
        <f>L72</f>
        <v>0</v>
      </c>
      <c r="AT72">
        <f>IFERROR(VLOOKUP(M72,'lists'!$C:$D,2,FALSE),"")</f>
        <v>0</v>
      </c>
      <c r="AU72">
        <f>IFERROR(VLOOKUP(N72,'lists'!$E:$F,2,FALSE),"")</f>
        <v>0</v>
      </c>
      <c r="AV72">
        <f>IFERROR(VLOOKUP(O72,'lists'!$G:$H,2,FALSE),"")</f>
        <v>0</v>
      </c>
      <c r="AW72">
        <f>IFERROR(VLOOKUP(P72,'lists'!$I:$J,2,FALSE),"")</f>
        <v>0</v>
      </c>
      <c r="AX72">
        <f>IFERROR(VLOOKUP(Q72,'lists'!$K:$L,2,FALSE),"")</f>
        <v>0</v>
      </c>
      <c r="AY72">
        <f>IFERROR(VLOOKUP(R72,'lists'!$M:$N,2,FALSE),"")</f>
        <v>0</v>
      </c>
      <c r="AZ72">
        <f>S72</f>
        <v>0</v>
      </c>
      <c r="BA72">
        <f>IFERROR(VLOOKUP(T72,'lists'!$O:$P,2,FALSE),"")</f>
        <v>0</v>
      </c>
      <c r="BB72">
        <f>IFERROR(VLOOKUP(U72,'lists'!$Q:$R,2,FALSE),"")</f>
        <v>0</v>
      </c>
      <c r="BC72">
        <f>IFERROR(VLOOKUP(V72,'lists'!$U:$V,2,FALSE),"")</f>
        <v>0</v>
      </c>
      <c r="BD72">
        <f>W72</f>
        <v>0</v>
      </c>
      <c r="BE72">
        <f>IFERROR(VLOOKUP(X72,'lists'!$Y:$Z,2,FALSE),"")</f>
        <v>0</v>
      </c>
      <c r="BF72">
        <f>IFERROR(VLOOKUP(Y72,'lists'!$W:$X,2,FALSE),"")</f>
        <v>0</v>
      </c>
      <c r="BG72">
        <f>Z72</f>
        <v>0</v>
      </c>
      <c r="BH72">
        <f>AA72</f>
        <v>0</v>
      </c>
      <c r="BI72">
        <f>AB72</f>
        <v>0</v>
      </c>
      <c r="BJ72">
        <f>AC72</f>
        <v>0</v>
      </c>
      <c r="BK72">
        <f>AD72</f>
        <v>0</v>
      </c>
    </row>
    <row r="73" spans="34:63">
      <c r="AH73">
        <f>A73</f>
        <v>0</v>
      </c>
      <c r="AI73">
        <f>B73</f>
        <v>0</v>
      </c>
      <c r="AJ73">
        <f>C73</f>
        <v>0</v>
      </c>
      <c r="AK73">
        <f>IFERROR(VLOOKUP(D73,'lists'!$A:$B,2,FALSE),"")</f>
        <v>0</v>
      </c>
      <c r="AL73">
        <f>E73</f>
        <v>0</v>
      </c>
      <c r="AM73">
        <f>F73</f>
        <v>0</v>
      </c>
      <c r="AN73">
        <f>G73</f>
        <v>0</v>
      </c>
      <c r="AO73">
        <f>H73</f>
        <v>0</v>
      </c>
      <c r="AP73">
        <f>I73</f>
        <v>0</v>
      </c>
      <c r="AQ73">
        <f>J73</f>
        <v>0</v>
      </c>
      <c r="AR73">
        <f>K73</f>
        <v>0</v>
      </c>
      <c r="AS73">
        <f>L73</f>
        <v>0</v>
      </c>
      <c r="AT73">
        <f>IFERROR(VLOOKUP(M73,'lists'!$C:$D,2,FALSE),"")</f>
        <v>0</v>
      </c>
      <c r="AU73">
        <f>IFERROR(VLOOKUP(N73,'lists'!$E:$F,2,FALSE),"")</f>
        <v>0</v>
      </c>
      <c r="AV73">
        <f>IFERROR(VLOOKUP(O73,'lists'!$G:$H,2,FALSE),"")</f>
        <v>0</v>
      </c>
      <c r="AW73">
        <f>IFERROR(VLOOKUP(P73,'lists'!$I:$J,2,FALSE),"")</f>
        <v>0</v>
      </c>
      <c r="AX73">
        <f>IFERROR(VLOOKUP(Q73,'lists'!$K:$L,2,FALSE),"")</f>
        <v>0</v>
      </c>
      <c r="AY73">
        <f>IFERROR(VLOOKUP(R73,'lists'!$M:$N,2,FALSE),"")</f>
        <v>0</v>
      </c>
      <c r="AZ73">
        <f>S73</f>
        <v>0</v>
      </c>
      <c r="BA73">
        <f>IFERROR(VLOOKUP(T73,'lists'!$O:$P,2,FALSE),"")</f>
        <v>0</v>
      </c>
      <c r="BB73">
        <f>IFERROR(VLOOKUP(U73,'lists'!$Q:$R,2,FALSE),"")</f>
        <v>0</v>
      </c>
      <c r="BC73">
        <f>IFERROR(VLOOKUP(V73,'lists'!$U:$V,2,FALSE),"")</f>
        <v>0</v>
      </c>
      <c r="BD73">
        <f>W73</f>
        <v>0</v>
      </c>
      <c r="BE73">
        <f>IFERROR(VLOOKUP(X73,'lists'!$Y:$Z,2,FALSE),"")</f>
        <v>0</v>
      </c>
      <c r="BF73">
        <f>IFERROR(VLOOKUP(Y73,'lists'!$W:$X,2,FALSE),"")</f>
        <v>0</v>
      </c>
      <c r="BG73">
        <f>Z73</f>
        <v>0</v>
      </c>
      <c r="BH73">
        <f>AA73</f>
        <v>0</v>
      </c>
      <c r="BI73">
        <f>AB73</f>
        <v>0</v>
      </c>
      <c r="BJ73">
        <f>AC73</f>
        <v>0</v>
      </c>
      <c r="BK73">
        <f>AD73</f>
        <v>0</v>
      </c>
    </row>
    <row r="74" spans="34:63">
      <c r="AH74">
        <f>A74</f>
        <v>0</v>
      </c>
      <c r="AI74">
        <f>B74</f>
        <v>0</v>
      </c>
      <c r="AJ74">
        <f>C74</f>
        <v>0</v>
      </c>
      <c r="AK74">
        <f>IFERROR(VLOOKUP(D74,'lists'!$A:$B,2,FALSE),"")</f>
        <v>0</v>
      </c>
      <c r="AL74">
        <f>E74</f>
        <v>0</v>
      </c>
      <c r="AM74">
        <f>F74</f>
        <v>0</v>
      </c>
      <c r="AN74">
        <f>G74</f>
        <v>0</v>
      </c>
      <c r="AO74">
        <f>H74</f>
        <v>0</v>
      </c>
      <c r="AP74">
        <f>I74</f>
        <v>0</v>
      </c>
      <c r="AQ74">
        <f>J74</f>
        <v>0</v>
      </c>
      <c r="AR74">
        <f>K74</f>
        <v>0</v>
      </c>
      <c r="AS74">
        <f>L74</f>
        <v>0</v>
      </c>
      <c r="AT74">
        <f>IFERROR(VLOOKUP(M74,'lists'!$C:$D,2,FALSE),"")</f>
        <v>0</v>
      </c>
      <c r="AU74">
        <f>IFERROR(VLOOKUP(N74,'lists'!$E:$F,2,FALSE),"")</f>
        <v>0</v>
      </c>
      <c r="AV74">
        <f>IFERROR(VLOOKUP(O74,'lists'!$G:$H,2,FALSE),"")</f>
        <v>0</v>
      </c>
      <c r="AW74">
        <f>IFERROR(VLOOKUP(P74,'lists'!$I:$J,2,FALSE),"")</f>
        <v>0</v>
      </c>
      <c r="AX74">
        <f>IFERROR(VLOOKUP(Q74,'lists'!$K:$L,2,FALSE),"")</f>
        <v>0</v>
      </c>
      <c r="AY74">
        <f>IFERROR(VLOOKUP(R74,'lists'!$M:$N,2,FALSE),"")</f>
        <v>0</v>
      </c>
      <c r="AZ74">
        <f>S74</f>
        <v>0</v>
      </c>
      <c r="BA74">
        <f>IFERROR(VLOOKUP(T74,'lists'!$O:$P,2,FALSE),"")</f>
        <v>0</v>
      </c>
      <c r="BB74">
        <f>IFERROR(VLOOKUP(U74,'lists'!$Q:$R,2,FALSE),"")</f>
        <v>0</v>
      </c>
      <c r="BC74">
        <f>IFERROR(VLOOKUP(V74,'lists'!$U:$V,2,FALSE),"")</f>
        <v>0</v>
      </c>
      <c r="BD74">
        <f>W74</f>
        <v>0</v>
      </c>
      <c r="BE74">
        <f>IFERROR(VLOOKUP(X74,'lists'!$Y:$Z,2,FALSE),"")</f>
        <v>0</v>
      </c>
      <c r="BF74">
        <f>IFERROR(VLOOKUP(Y74,'lists'!$W:$X,2,FALSE),"")</f>
        <v>0</v>
      </c>
      <c r="BG74">
        <f>Z74</f>
        <v>0</v>
      </c>
      <c r="BH74">
        <f>AA74</f>
        <v>0</v>
      </c>
      <c r="BI74">
        <f>AB74</f>
        <v>0</v>
      </c>
      <c r="BJ74">
        <f>AC74</f>
        <v>0</v>
      </c>
      <c r="BK74">
        <f>AD74</f>
        <v>0</v>
      </c>
    </row>
    <row r="75" spans="34:63">
      <c r="AH75">
        <f>A75</f>
        <v>0</v>
      </c>
      <c r="AI75">
        <f>B75</f>
        <v>0</v>
      </c>
      <c r="AJ75">
        <f>C75</f>
        <v>0</v>
      </c>
      <c r="AK75">
        <f>IFERROR(VLOOKUP(D75,'lists'!$A:$B,2,FALSE),"")</f>
        <v>0</v>
      </c>
      <c r="AL75">
        <f>E75</f>
        <v>0</v>
      </c>
      <c r="AM75">
        <f>F75</f>
        <v>0</v>
      </c>
      <c r="AN75">
        <f>G75</f>
        <v>0</v>
      </c>
      <c r="AO75">
        <f>H75</f>
        <v>0</v>
      </c>
      <c r="AP75">
        <f>I75</f>
        <v>0</v>
      </c>
      <c r="AQ75">
        <f>J75</f>
        <v>0</v>
      </c>
      <c r="AR75">
        <f>K75</f>
        <v>0</v>
      </c>
      <c r="AS75">
        <f>L75</f>
        <v>0</v>
      </c>
      <c r="AT75">
        <f>IFERROR(VLOOKUP(M75,'lists'!$C:$D,2,FALSE),"")</f>
        <v>0</v>
      </c>
      <c r="AU75">
        <f>IFERROR(VLOOKUP(N75,'lists'!$E:$F,2,FALSE),"")</f>
        <v>0</v>
      </c>
      <c r="AV75">
        <f>IFERROR(VLOOKUP(O75,'lists'!$G:$H,2,FALSE),"")</f>
        <v>0</v>
      </c>
      <c r="AW75">
        <f>IFERROR(VLOOKUP(P75,'lists'!$I:$J,2,FALSE),"")</f>
        <v>0</v>
      </c>
      <c r="AX75">
        <f>IFERROR(VLOOKUP(Q75,'lists'!$K:$L,2,FALSE),"")</f>
        <v>0</v>
      </c>
      <c r="AY75">
        <f>IFERROR(VLOOKUP(R75,'lists'!$M:$N,2,FALSE),"")</f>
        <v>0</v>
      </c>
      <c r="AZ75">
        <f>S75</f>
        <v>0</v>
      </c>
      <c r="BA75">
        <f>IFERROR(VLOOKUP(T75,'lists'!$O:$P,2,FALSE),"")</f>
        <v>0</v>
      </c>
      <c r="BB75">
        <f>IFERROR(VLOOKUP(U75,'lists'!$Q:$R,2,FALSE),"")</f>
        <v>0</v>
      </c>
      <c r="BC75">
        <f>IFERROR(VLOOKUP(V75,'lists'!$U:$V,2,FALSE),"")</f>
        <v>0</v>
      </c>
      <c r="BD75">
        <f>W75</f>
        <v>0</v>
      </c>
      <c r="BE75">
        <f>IFERROR(VLOOKUP(X75,'lists'!$Y:$Z,2,FALSE),"")</f>
        <v>0</v>
      </c>
      <c r="BF75">
        <f>IFERROR(VLOOKUP(Y75,'lists'!$W:$X,2,FALSE),"")</f>
        <v>0</v>
      </c>
      <c r="BG75">
        <f>Z75</f>
        <v>0</v>
      </c>
      <c r="BH75">
        <f>AA75</f>
        <v>0</v>
      </c>
      <c r="BI75">
        <f>AB75</f>
        <v>0</v>
      </c>
      <c r="BJ75">
        <f>AC75</f>
        <v>0</v>
      </c>
      <c r="BK75">
        <f>AD75</f>
        <v>0</v>
      </c>
    </row>
    <row r="76" spans="34:63">
      <c r="AH76">
        <f>A76</f>
        <v>0</v>
      </c>
      <c r="AI76">
        <f>B76</f>
        <v>0</v>
      </c>
      <c r="AJ76">
        <f>C76</f>
        <v>0</v>
      </c>
      <c r="AK76">
        <f>IFERROR(VLOOKUP(D76,'lists'!$A:$B,2,FALSE),"")</f>
        <v>0</v>
      </c>
      <c r="AL76">
        <f>E76</f>
        <v>0</v>
      </c>
      <c r="AM76">
        <f>F76</f>
        <v>0</v>
      </c>
      <c r="AN76">
        <f>G76</f>
        <v>0</v>
      </c>
      <c r="AO76">
        <f>H76</f>
        <v>0</v>
      </c>
      <c r="AP76">
        <f>I76</f>
        <v>0</v>
      </c>
      <c r="AQ76">
        <f>J76</f>
        <v>0</v>
      </c>
      <c r="AR76">
        <f>K76</f>
        <v>0</v>
      </c>
      <c r="AS76">
        <f>L76</f>
        <v>0</v>
      </c>
      <c r="AT76">
        <f>IFERROR(VLOOKUP(M76,'lists'!$C:$D,2,FALSE),"")</f>
        <v>0</v>
      </c>
      <c r="AU76">
        <f>IFERROR(VLOOKUP(N76,'lists'!$E:$F,2,FALSE),"")</f>
        <v>0</v>
      </c>
      <c r="AV76">
        <f>IFERROR(VLOOKUP(O76,'lists'!$G:$H,2,FALSE),"")</f>
        <v>0</v>
      </c>
      <c r="AW76">
        <f>IFERROR(VLOOKUP(P76,'lists'!$I:$J,2,FALSE),"")</f>
        <v>0</v>
      </c>
      <c r="AX76">
        <f>IFERROR(VLOOKUP(Q76,'lists'!$K:$L,2,FALSE),"")</f>
        <v>0</v>
      </c>
      <c r="AY76">
        <f>IFERROR(VLOOKUP(R76,'lists'!$M:$N,2,FALSE),"")</f>
        <v>0</v>
      </c>
      <c r="AZ76">
        <f>S76</f>
        <v>0</v>
      </c>
      <c r="BA76">
        <f>IFERROR(VLOOKUP(T76,'lists'!$O:$P,2,FALSE),"")</f>
        <v>0</v>
      </c>
      <c r="BB76">
        <f>IFERROR(VLOOKUP(U76,'lists'!$Q:$R,2,FALSE),"")</f>
        <v>0</v>
      </c>
      <c r="BC76">
        <f>IFERROR(VLOOKUP(V76,'lists'!$U:$V,2,FALSE),"")</f>
        <v>0</v>
      </c>
      <c r="BD76">
        <f>W76</f>
        <v>0</v>
      </c>
      <c r="BE76">
        <f>IFERROR(VLOOKUP(X76,'lists'!$Y:$Z,2,FALSE),"")</f>
        <v>0</v>
      </c>
      <c r="BF76">
        <f>IFERROR(VLOOKUP(Y76,'lists'!$W:$X,2,FALSE),"")</f>
        <v>0</v>
      </c>
      <c r="BG76">
        <f>Z76</f>
        <v>0</v>
      </c>
      <c r="BH76">
        <f>AA76</f>
        <v>0</v>
      </c>
      <c r="BI76">
        <f>AB76</f>
        <v>0</v>
      </c>
      <c r="BJ76">
        <f>AC76</f>
        <v>0</v>
      </c>
      <c r="BK76">
        <f>AD76</f>
        <v>0</v>
      </c>
    </row>
    <row r="77" spans="34:63">
      <c r="AH77">
        <f>A77</f>
        <v>0</v>
      </c>
      <c r="AI77">
        <f>B77</f>
        <v>0</v>
      </c>
      <c r="AJ77">
        <f>C77</f>
        <v>0</v>
      </c>
      <c r="AK77">
        <f>IFERROR(VLOOKUP(D77,'lists'!$A:$B,2,FALSE),"")</f>
        <v>0</v>
      </c>
      <c r="AL77">
        <f>E77</f>
        <v>0</v>
      </c>
      <c r="AM77">
        <f>F77</f>
        <v>0</v>
      </c>
      <c r="AN77">
        <f>G77</f>
        <v>0</v>
      </c>
      <c r="AO77">
        <f>H77</f>
        <v>0</v>
      </c>
      <c r="AP77">
        <f>I77</f>
        <v>0</v>
      </c>
      <c r="AQ77">
        <f>J77</f>
        <v>0</v>
      </c>
      <c r="AR77">
        <f>K77</f>
        <v>0</v>
      </c>
      <c r="AS77">
        <f>L77</f>
        <v>0</v>
      </c>
      <c r="AT77">
        <f>IFERROR(VLOOKUP(M77,'lists'!$C:$D,2,FALSE),"")</f>
        <v>0</v>
      </c>
      <c r="AU77">
        <f>IFERROR(VLOOKUP(N77,'lists'!$E:$F,2,FALSE),"")</f>
        <v>0</v>
      </c>
      <c r="AV77">
        <f>IFERROR(VLOOKUP(O77,'lists'!$G:$H,2,FALSE),"")</f>
        <v>0</v>
      </c>
      <c r="AW77">
        <f>IFERROR(VLOOKUP(P77,'lists'!$I:$J,2,FALSE),"")</f>
        <v>0</v>
      </c>
      <c r="AX77">
        <f>IFERROR(VLOOKUP(Q77,'lists'!$K:$L,2,FALSE),"")</f>
        <v>0</v>
      </c>
      <c r="AY77">
        <f>IFERROR(VLOOKUP(R77,'lists'!$M:$N,2,FALSE),"")</f>
        <v>0</v>
      </c>
      <c r="AZ77">
        <f>S77</f>
        <v>0</v>
      </c>
      <c r="BA77">
        <f>IFERROR(VLOOKUP(T77,'lists'!$O:$P,2,FALSE),"")</f>
        <v>0</v>
      </c>
      <c r="BB77">
        <f>IFERROR(VLOOKUP(U77,'lists'!$Q:$R,2,FALSE),"")</f>
        <v>0</v>
      </c>
      <c r="BC77">
        <f>IFERROR(VLOOKUP(V77,'lists'!$U:$V,2,FALSE),"")</f>
        <v>0</v>
      </c>
      <c r="BD77">
        <f>W77</f>
        <v>0</v>
      </c>
      <c r="BE77">
        <f>IFERROR(VLOOKUP(X77,'lists'!$Y:$Z,2,FALSE),"")</f>
        <v>0</v>
      </c>
      <c r="BF77">
        <f>IFERROR(VLOOKUP(Y77,'lists'!$W:$X,2,FALSE),"")</f>
        <v>0</v>
      </c>
      <c r="BG77">
        <f>Z77</f>
        <v>0</v>
      </c>
      <c r="BH77">
        <f>AA77</f>
        <v>0</v>
      </c>
      <c r="BI77">
        <f>AB77</f>
        <v>0</v>
      </c>
      <c r="BJ77">
        <f>AC77</f>
        <v>0</v>
      </c>
      <c r="BK77">
        <f>AD77</f>
        <v>0</v>
      </c>
    </row>
    <row r="78" spans="34:63">
      <c r="AH78">
        <f>A78</f>
        <v>0</v>
      </c>
      <c r="AI78">
        <f>B78</f>
        <v>0</v>
      </c>
      <c r="AJ78">
        <f>C78</f>
        <v>0</v>
      </c>
      <c r="AK78">
        <f>IFERROR(VLOOKUP(D78,'lists'!$A:$B,2,FALSE),"")</f>
        <v>0</v>
      </c>
      <c r="AL78">
        <f>E78</f>
        <v>0</v>
      </c>
      <c r="AM78">
        <f>F78</f>
        <v>0</v>
      </c>
      <c r="AN78">
        <f>G78</f>
        <v>0</v>
      </c>
      <c r="AO78">
        <f>H78</f>
        <v>0</v>
      </c>
      <c r="AP78">
        <f>I78</f>
        <v>0</v>
      </c>
      <c r="AQ78">
        <f>J78</f>
        <v>0</v>
      </c>
      <c r="AR78">
        <f>K78</f>
        <v>0</v>
      </c>
      <c r="AS78">
        <f>L78</f>
        <v>0</v>
      </c>
      <c r="AT78">
        <f>IFERROR(VLOOKUP(M78,'lists'!$C:$D,2,FALSE),"")</f>
        <v>0</v>
      </c>
      <c r="AU78">
        <f>IFERROR(VLOOKUP(N78,'lists'!$E:$F,2,FALSE),"")</f>
        <v>0</v>
      </c>
      <c r="AV78">
        <f>IFERROR(VLOOKUP(O78,'lists'!$G:$H,2,FALSE),"")</f>
        <v>0</v>
      </c>
      <c r="AW78">
        <f>IFERROR(VLOOKUP(P78,'lists'!$I:$J,2,FALSE),"")</f>
        <v>0</v>
      </c>
      <c r="AX78">
        <f>IFERROR(VLOOKUP(Q78,'lists'!$K:$L,2,FALSE),"")</f>
        <v>0</v>
      </c>
      <c r="AY78">
        <f>IFERROR(VLOOKUP(R78,'lists'!$M:$N,2,FALSE),"")</f>
        <v>0</v>
      </c>
      <c r="AZ78">
        <f>S78</f>
        <v>0</v>
      </c>
      <c r="BA78">
        <f>IFERROR(VLOOKUP(T78,'lists'!$O:$P,2,FALSE),"")</f>
        <v>0</v>
      </c>
      <c r="BB78">
        <f>IFERROR(VLOOKUP(U78,'lists'!$Q:$R,2,FALSE),"")</f>
        <v>0</v>
      </c>
      <c r="BC78">
        <f>IFERROR(VLOOKUP(V78,'lists'!$U:$V,2,FALSE),"")</f>
        <v>0</v>
      </c>
      <c r="BD78">
        <f>W78</f>
        <v>0</v>
      </c>
      <c r="BE78">
        <f>IFERROR(VLOOKUP(X78,'lists'!$Y:$Z,2,FALSE),"")</f>
        <v>0</v>
      </c>
      <c r="BF78">
        <f>IFERROR(VLOOKUP(Y78,'lists'!$W:$X,2,FALSE),"")</f>
        <v>0</v>
      </c>
      <c r="BG78">
        <f>Z78</f>
        <v>0</v>
      </c>
      <c r="BH78">
        <f>AA78</f>
        <v>0</v>
      </c>
      <c r="BI78">
        <f>AB78</f>
        <v>0</v>
      </c>
      <c r="BJ78">
        <f>AC78</f>
        <v>0</v>
      </c>
      <c r="BK78">
        <f>AD78</f>
        <v>0</v>
      </c>
    </row>
    <row r="79" spans="34:63">
      <c r="AH79">
        <f>A79</f>
        <v>0</v>
      </c>
      <c r="AI79">
        <f>B79</f>
        <v>0</v>
      </c>
      <c r="AJ79">
        <f>C79</f>
        <v>0</v>
      </c>
      <c r="AK79">
        <f>IFERROR(VLOOKUP(D79,'lists'!$A:$B,2,FALSE),"")</f>
        <v>0</v>
      </c>
      <c r="AL79">
        <f>E79</f>
        <v>0</v>
      </c>
      <c r="AM79">
        <f>F79</f>
        <v>0</v>
      </c>
      <c r="AN79">
        <f>G79</f>
        <v>0</v>
      </c>
      <c r="AO79">
        <f>H79</f>
        <v>0</v>
      </c>
      <c r="AP79">
        <f>I79</f>
        <v>0</v>
      </c>
      <c r="AQ79">
        <f>J79</f>
        <v>0</v>
      </c>
      <c r="AR79">
        <f>K79</f>
        <v>0</v>
      </c>
      <c r="AS79">
        <f>L79</f>
        <v>0</v>
      </c>
      <c r="AT79">
        <f>IFERROR(VLOOKUP(M79,'lists'!$C:$D,2,FALSE),"")</f>
        <v>0</v>
      </c>
      <c r="AU79">
        <f>IFERROR(VLOOKUP(N79,'lists'!$E:$F,2,FALSE),"")</f>
        <v>0</v>
      </c>
      <c r="AV79">
        <f>IFERROR(VLOOKUP(O79,'lists'!$G:$H,2,FALSE),"")</f>
        <v>0</v>
      </c>
      <c r="AW79">
        <f>IFERROR(VLOOKUP(P79,'lists'!$I:$J,2,FALSE),"")</f>
        <v>0</v>
      </c>
      <c r="AX79">
        <f>IFERROR(VLOOKUP(Q79,'lists'!$K:$L,2,FALSE),"")</f>
        <v>0</v>
      </c>
      <c r="AY79">
        <f>IFERROR(VLOOKUP(R79,'lists'!$M:$N,2,FALSE),"")</f>
        <v>0</v>
      </c>
      <c r="AZ79">
        <f>S79</f>
        <v>0</v>
      </c>
      <c r="BA79">
        <f>IFERROR(VLOOKUP(T79,'lists'!$O:$P,2,FALSE),"")</f>
        <v>0</v>
      </c>
      <c r="BB79">
        <f>IFERROR(VLOOKUP(U79,'lists'!$Q:$R,2,FALSE),"")</f>
        <v>0</v>
      </c>
      <c r="BC79">
        <f>IFERROR(VLOOKUP(V79,'lists'!$U:$V,2,FALSE),"")</f>
        <v>0</v>
      </c>
      <c r="BD79">
        <f>W79</f>
        <v>0</v>
      </c>
      <c r="BE79">
        <f>IFERROR(VLOOKUP(X79,'lists'!$Y:$Z,2,FALSE),"")</f>
        <v>0</v>
      </c>
      <c r="BF79">
        <f>IFERROR(VLOOKUP(Y79,'lists'!$W:$X,2,FALSE),"")</f>
        <v>0</v>
      </c>
      <c r="BG79">
        <f>Z79</f>
        <v>0</v>
      </c>
      <c r="BH79">
        <f>AA79</f>
        <v>0</v>
      </c>
      <c r="BI79">
        <f>AB79</f>
        <v>0</v>
      </c>
      <c r="BJ79">
        <f>AC79</f>
        <v>0</v>
      </c>
      <c r="BK79">
        <f>AD79</f>
        <v>0</v>
      </c>
    </row>
    <row r="80" spans="34:63">
      <c r="AH80">
        <f>A80</f>
        <v>0</v>
      </c>
      <c r="AI80">
        <f>B80</f>
        <v>0</v>
      </c>
      <c r="AJ80">
        <f>C80</f>
        <v>0</v>
      </c>
      <c r="AK80">
        <f>IFERROR(VLOOKUP(D80,'lists'!$A:$B,2,FALSE),"")</f>
        <v>0</v>
      </c>
      <c r="AL80">
        <f>E80</f>
        <v>0</v>
      </c>
      <c r="AM80">
        <f>F80</f>
        <v>0</v>
      </c>
      <c r="AN80">
        <f>G80</f>
        <v>0</v>
      </c>
      <c r="AO80">
        <f>H80</f>
        <v>0</v>
      </c>
      <c r="AP80">
        <f>I80</f>
        <v>0</v>
      </c>
      <c r="AQ80">
        <f>J80</f>
        <v>0</v>
      </c>
      <c r="AR80">
        <f>K80</f>
        <v>0</v>
      </c>
      <c r="AS80">
        <f>L80</f>
        <v>0</v>
      </c>
      <c r="AT80">
        <f>IFERROR(VLOOKUP(M80,'lists'!$C:$D,2,FALSE),"")</f>
        <v>0</v>
      </c>
      <c r="AU80">
        <f>IFERROR(VLOOKUP(N80,'lists'!$E:$F,2,FALSE),"")</f>
        <v>0</v>
      </c>
      <c r="AV80">
        <f>IFERROR(VLOOKUP(O80,'lists'!$G:$H,2,FALSE),"")</f>
        <v>0</v>
      </c>
      <c r="AW80">
        <f>IFERROR(VLOOKUP(P80,'lists'!$I:$J,2,FALSE),"")</f>
        <v>0</v>
      </c>
      <c r="AX80">
        <f>IFERROR(VLOOKUP(Q80,'lists'!$K:$L,2,FALSE),"")</f>
        <v>0</v>
      </c>
      <c r="AY80">
        <f>IFERROR(VLOOKUP(R80,'lists'!$M:$N,2,FALSE),"")</f>
        <v>0</v>
      </c>
      <c r="AZ80">
        <f>S80</f>
        <v>0</v>
      </c>
      <c r="BA80">
        <f>IFERROR(VLOOKUP(T80,'lists'!$O:$P,2,FALSE),"")</f>
        <v>0</v>
      </c>
      <c r="BB80">
        <f>IFERROR(VLOOKUP(U80,'lists'!$Q:$R,2,FALSE),"")</f>
        <v>0</v>
      </c>
      <c r="BC80">
        <f>IFERROR(VLOOKUP(V80,'lists'!$U:$V,2,FALSE),"")</f>
        <v>0</v>
      </c>
      <c r="BD80">
        <f>W80</f>
        <v>0</v>
      </c>
      <c r="BE80">
        <f>IFERROR(VLOOKUP(X80,'lists'!$Y:$Z,2,FALSE),"")</f>
        <v>0</v>
      </c>
      <c r="BF80">
        <f>IFERROR(VLOOKUP(Y80,'lists'!$W:$X,2,FALSE),"")</f>
        <v>0</v>
      </c>
      <c r="BG80">
        <f>Z80</f>
        <v>0</v>
      </c>
      <c r="BH80">
        <f>AA80</f>
        <v>0</v>
      </c>
      <c r="BI80">
        <f>AB80</f>
        <v>0</v>
      </c>
      <c r="BJ80">
        <f>AC80</f>
        <v>0</v>
      </c>
      <c r="BK80">
        <f>AD80</f>
        <v>0</v>
      </c>
    </row>
    <row r="81" spans="34:63">
      <c r="AH81">
        <f>A81</f>
        <v>0</v>
      </c>
      <c r="AI81">
        <f>B81</f>
        <v>0</v>
      </c>
      <c r="AJ81">
        <f>C81</f>
        <v>0</v>
      </c>
      <c r="AK81">
        <f>IFERROR(VLOOKUP(D81,'lists'!$A:$B,2,FALSE),"")</f>
        <v>0</v>
      </c>
      <c r="AL81">
        <f>E81</f>
        <v>0</v>
      </c>
      <c r="AM81">
        <f>F81</f>
        <v>0</v>
      </c>
      <c r="AN81">
        <f>G81</f>
        <v>0</v>
      </c>
      <c r="AO81">
        <f>H81</f>
        <v>0</v>
      </c>
      <c r="AP81">
        <f>I81</f>
        <v>0</v>
      </c>
      <c r="AQ81">
        <f>J81</f>
        <v>0</v>
      </c>
      <c r="AR81">
        <f>K81</f>
        <v>0</v>
      </c>
      <c r="AS81">
        <f>L81</f>
        <v>0</v>
      </c>
      <c r="AT81">
        <f>IFERROR(VLOOKUP(M81,'lists'!$C:$D,2,FALSE),"")</f>
        <v>0</v>
      </c>
      <c r="AU81">
        <f>IFERROR(VLOOKUP(N81,'lists'!$E:$F,2,FALSE),"")</f>
        <v>0</v>
      </c>
      <c r="AV81">
        <f>IFERROR(VLOOKUP(O81,'lists'!$G:$H,2,FALSE),"")</f>
        <v>0</v>
      </c>
      <c r="AW81">
        <f>IFERROR(VLOOKUP(P81,'lists'!$I:$J,2,FALSE),"")</f>
        <v>0</v>
      </c>
      <c r="AX81">
        <f>IFERROR(VLOOKUP(Q81,'lists'!$K:$L,2,FALSE),"")</f>
        <v>0</v>
      </c>
      <c r="AY81">
        <f>IFERROR(VLOOKUP(R81,'lists'!$M:$N,2,FALSE),"")</f>
        <v>0</v>
      </c>
      <c r="AZ81">
        <f>S81</f>
        <v>0</v>
      </c>
      <c r="BA81">
        <f>IFERROR(VLOOKUP(T81,'lists'!$O:$P,2,FALSE),"")</f>
        <v>0</v>
      </c>
      <c r="BB81">
        <f>IFERROR(VLOOKUP(U81,'lists'!$Q:$R,2,FALSE),"")</f>
        <v>0</v>
      </c>
      <c r="BC81">
        <f>IFERROR(VLOOKUP(V81,'lists'!$U:$V,2,FALSE),"")</f>
        <v>0</v>
      </c>
      <c r="BD81">
        <f>W81</f>
        <v>0</v>
      </c>
      <c r="BE81">
        <f>IFERROR(VLOOKUP(X81,'lists'!$Y:$Z,2,FALSE),"")</f>
        <v>0</v>
      </c>
      <c r="BF81">
        <f>IFERROR(VLOOKUP(Y81,'lists'!$W:$X,2,FALSE),"")</f>
        <v>0</v>
      </c>
      <c r="BG81">
        <f>Z81</f>
        <v>0</v>
      </c>
      <c r="BH81">
        <f>AA81</f>
        <v>0</v>
      </c>
      <c r="BI81">
        <f>AB81</f>
        <v>0</v>
      </c>
      <c r="BJ81">
        <f>AC81</f>
        <v>0</v>
      </c>
      <c r="BK81">
        <f>AD81</f>
        <v>0</v>
      </c>
    </row>
    <row r="82" spans="34:63">
      <c r="AH82">
        <f>A82</f>
        <v>0</v>
      </c>
      <c r="AI82">
        <f>B82</f>
        <v>0</v>
      </c>
      <c r="AJ82">
        <f>C82</f>
        <v>0</v>
      </c>
      <c r="AK82">
        <f>IFERROR(VLOOKUP(D82,'lists'!$A:$B,2,FALSE),"")</f>
        <v>0</v>
      </c>
      <c r="AL82">
        <f>E82</f>
        <v>0</v>
      </c>
      <c r="AM82">
        <f>F82</f>
        <v>0</v>
      </c>
      <c r="AN82">
        <f>G82</f>
        <v>0</v>
      </c>
      <c r="AO82">
        <f>H82</f>
        <v>0</v>
      </c>
      <c r="AP82">
        <f>I82</f>
        <v>0</v>
      </c>
      <c r="AQ82">
        <f>J82</f>
        <v>0</v>
      </c>
      <c r="AR82">
        <f>K82</f>
        <v>0</v>
      </c>
      <c r="AS82">
        <f>L82</f>
        <v>0</v>
      </c>
      <c r="AT82">
        <f>IFERROR(VLOOKUP(M82,'lists'!$C:$D,2,FALSE),"")</f>
        <v>0</v>
      </c>
      <c r="AU82">
        <f>IFERROR(VLOOKUP(N82,'lists'!$E:$F,2,FALSE),"")</f>
        <v>0</v>
      </c>
      <c r="AV82">
        <f>IFERROR(VLOOKUP(O82,'lists'!$G:$H,2,FALSE),"")</f>
        <v>0</v>
      </c>
      <c r="AW82">
        <f>IFERROR(VLOOKUP(P82,'lists'!$I:$J,2,FALSE),"")</f>
        <v>0</v>
      </c>
      <c r="AX82">
        <f>IFERROR(VLOOKUP(Q82,'lists'!$K:$L,2,FALSE),"")</f>
        <v>0</v>
      </c>
      <c r="AY82">
        <f>IFERROR(VLOOKUP(R82,'lists'!$M:$N,2,FALSE),"")</f>
        <v>0</v>
      </c>
      <c r="AZ82">
        <f>S82</f>
        <v>0</v>
      </c>
      <c r="BA82">
        <f>IFERROR(VLOOKUP(T82,'lists'!$O:$P,2,FALSE),"")</f>
        <v>0</v>
      </c>
      <c r="BB82">
        <f>IFERROR(VLOOKUP(U82,'lists'!$Q:$R,2,FALSE),"")</f>
        <v>0</v>
      </c>
      <c r="BC82">
        <f>IFERROR(VLOOKUP(V82,'lists'!$U:$V,2,FALSE),"")</f>
        <v>0</v>
      </c>
      <c r="BD82">
        <f>W82</f>
        <v>0</v>
      </c>
      <c r="BE82">
        <f>IFERROR(VLOOKUP(X82,'lists'!$Y:$Z,2,FALSE),"")</f>
        <v>0</v>
      </c>
      <c r="BF82">
        <f>IFERROR(VLOOKUP(Y82,'lists'!$W:$X,2,FALSE),"")</f>
        <v>0</v>
      </c>
      <c r="BG82">
        <f>Z82</f>
        <v>0</v>
      </c>
      <c r="BH82">
        <f>AA82</f>
        <v>0</v>
      </c>
      <c r="BI82">
        <f>AB82</f>
        <v>0</v>
      </c>
      <c r="BJ82">
        <f>AC82</f>
        <v>0</v>
      </c>
      <c r="BK82">
        <f>AD82</f>
        <v>0</v>
      </c>
    </row>
    <row r="83" spans="34:63">
      <c r="AH83">
        <f>A83</f>
        <v>0</v>
      </c>
      <c r="AI83">
        <f>B83</f>
        <v>0</v>
      </c>
      <c r="AJ83">
        <f>C83</f>
        <v>0</v>
      </c>
      <c r="AK83">
        <f>IFERROR(VLOOKUP(D83,'lists'!$A:$B,2,FALSE),"")</f>
        <v>0</v>
      </c>
      <c r="AL83">
        <f>E83</f>
        <v>0</v>
      </c>
      <c r="AM83">
        <f>F83</f>
        <v>0</v>
      </c>
      <c r="AN83">
        <f>G83</f>
        <v>0</v>
      </c>
      <c r="AO83">
        <f>H83</f>
        <v>0</v>
      </c>
      <c r="AP83">
        <f>I83</f>
        <v>0</v>
      </c>
      <c r="AQ83">
        <f>J83</f>
        <v>0</v>
      </c>
      <c r="AR83">
        <f>K83</f>
        <v>0</v>
      </c>
      <c r="AS83">
        <f>L83</f>
        <v>0</v>
      </c>
      <c r="AT83">
        <f>IFERROR(VLOOKUP(M83,'lists'!$C:$D,2,FALSE),"")</f>
        <v>0</v>
      </c>
      <c r="AU83">
        <f>IFERROR(VLOOKUP(N83,'lists'!$E:$F,2,FALSE),"")</f>
        <v>0</v>
      </c>
      <c r="AV83">
        <f>IFERROR(VLOOKUP(O83,'lists'!$G:$H,2,FALSE),"")</f>
        <v>0</v>
      </c>
      <c r="AW83">
        <f>IFERROR(VLOOKUP(P83,'lists'!$I:$J,2,FALSE),"")</f>
        <v>0</v>
      </c>
      <c r="AX83">
        <f>IFERROR(VLOOKUP(Q83,'lists'!$K:$L,2,FALSE),"")</f>
        <v>0</v>
      </c>
      <c r="AY83">
        <f>IFERROR(VLOOKUP(R83,'lists'!$M:$N,2,FALSE),"")</f>
        <v>0</v>
      </c>
      <c r="AZ83">
        <f>S83</f>
        <v>0</v>
      </c>
      <c r="BA83">
        <f>IFERROR(VLOOKUP(T83,'lists'!$O:$P,2,FALSE),"")</f>
        <v>0</v>
      </c>
      <c r="BB83">
        <f>IFERROR(VLOOKUP(U83,'lists'!$Q:$R,2,FALSE),"")</f>
        <v>0</v>
      </c>
      <c r="BC83">
        <f>IFERROR(VLOOKUP(V83,'lists'!$U:$V,2,FALSE),"")</f>
        <v>0</v>
      </c>
      <c r="BD83">
        <f>W83</f>
        <v>0</v>
      </c>
      <c r="BE83">
        <f>IFERROR(VLOOKUP(X83,'lists'!$Y:$Z,2,FALSE),"")</f>
        <v>0</v>
      </c>
      <c r="BF83">
        <f>IFERROR(VLOOKUP(Y83,'lists'!$W:$X,2,FALSE),"")</f>
        <v>0</v>
      </c>
      <c r="BG83">
        <f>Z83</f>
        <v>0</v>
      </c>
      <c r="BH83">
        <f>AA83</f>
        <v>0</v>
      </c>
      <c r="BI83">
        <f>AB83</f>
        <v>0</v>
      </c>
      <c r="BJ83">
        <f>AC83</f>
        <v>0</v>
      </c>
      <c r="BK83">
        <f>AD83</f>
        <v>0</v>
      </c>
    </row>
    <row r="84" spans="34:63">
      <c r="AH84">
        <f>A84</f>
        <v>0</v>
      </c>
      <c r="AI84">
        <f>B84</f>
        <v>0</v>
      </c>
      <c r="AJ84">
        <f>C84</f>
        <v>0</v>
      </c>
      <c r="AK84">
        <f>IFERROR(VLOOKUP(D84,'lists'!$A:$B,2,FALSE),"")</f>
        <v>0</v>
      </c>
      <c r="AL84">
        <f>E84</f>
        <v>0</v>
      </c>
      <c r="AM84">
        <f>F84</f>
        <v>0</v>
      </c>
      <c r="AN84">
        <f>G84</f>
        <v>0</v>
      </c>
      <c r="AO84">
        <f>H84</f>
        <v>0</v>
      </c>
      <c r="AP84">
        <f>I84</f>
        <v>0</v>
      </c>
      <c r="AQ84">
        <f>J84</f>
        <v>0</v>
      </c>
      <c r="AR84">
        <f>K84</f>
        <v>0</v>
      </c>
      <c r="AS84">
        <f>L84</f>
        <v>0</v>
      </c>
      <c r="AT84">
        <f>IFERROR(VLOOKUP(M84,'lists'!$C:$D,2,FALSE),"")</f>
        <v>0</v>
      </c>
      <c r="AU84">
        <f>IFERROR(VLOOKUP(N84,'lists'!$E:$F,2,FALSE),"")</f>
        <v>0</v>
      </c>
      <c r="AV84">
        <f>IFERROR(VLOOKUP(O84,'lists'!$G:$H,2,FALSE),"")</f>
        <v>0</v>
      </c>
      <c r="AW84">
        <f>IFERROR(VLOOKUP(P84,'lists'!$I:$J,2,FALSE),"")</f>
        <v>0</v>
      </c>
      <c r="AX84">
        <f>IFERROR(VLOOKUP(Q84,'lists'!$K:$L,2,FALSE),"")</f>
        <v>0</v>
      </c>
      <c r="AY84">
        <f>IFERROR(VLOOKUP(R84,'lists'!$M:$N,2,FALSE),"")</f>
        <v>0</v>
      </c>
      <c r="AZ84">
        <f>S84</f>
        <v>0</v>
      </c>
      <c r="BA84">
        <f>IFERROR(VLOOKUP(T84,'lists'!$O:$P,2,FALSE),"")</f>
        <v>0</v>
      </c>
      <c r="BB84">
        <f>IFERROR(VLOOKUP(U84,'lists'!$Q:$R,2,FALSE),"")</f>
        <v>0</v>
      </c>
      <c r="BC84">
        <f>IFERROR(VLOOKUP(V84,'lists'!$U:$V,2,FALSE),"")</f>
        <v>0</v>
      </c>
      <c r="BD84">
        <f>W84</f>
        <v>0</v>
      </c>
      <c r="BE84">
        <f>IFERROR(VLOOKUP(X84,'lists'!$Y:$Z,2,FALSE),"")</f>
        <v>0</v>
      </c>
      <c r="BF84">
        <f>IFERROR(VLOOKUP(Y84,'lists'!$W:$X,2,FALSE),"")</f>
        <v>0</v>
      </c>
      <c r="BG84">
        <f>Z84</f>
        <v>0</v>
      </c>
      <c r="BH84">
        <f>AA84</f>
        <v>0</v>
      </c>
      <c r="BI84">
        <f>AB84</f>
        <v>0</v>
      </c>
      <c r="BJ84">
        <f>AC84</f>
        <v>0</v>
      </c>
      <c r="BK84">
        <f>AD84</f>
        <v>0</v>
      </c>
    </row>
    <row r="85" spans="34:63">
      <c r="AH85">
        <f>A85</f>
        <v>0</v>
      </c>
      <c r="AI85">
        <f>B85</f>
        <v>0</v>
      </c>
      <c r="AJ85">
        <f>C85</f>
        <v>0</v>
      </c>
      <c r="AK85">
        <f>IFERROR(VLOOKUP(D85,'lists'!$A:$B,2,FALSE),"")</f>
        <v>0</v>
      </c>
      <c r="AL85">
        <f>E85</f>
        <v>0</v>
      </c>
      <c r="AM85">
        <f>F85</f>
        <v>0</v>
      </c>
      <c r="AN85">
        <f>G85</f>
        <v>0</v>
      </c>
      <c r="AO85">
        <f>H85</f>
        <v>0</v>
      </c>
      <c r="AP85">
        <f>I85</f>
        <v>0</v>
      </c>
      <c r="AQ85">
        <f>J85</f>
        <v>0</v>
      </c>
      <c r="AR85">
        <f>K85</f>
        <v>0</v>
      </c>
      <c r="AS85">
        <f>L85</f>
        <v>0</v>
      </c>
      <c r="AT85">
        <f>IFERROR(VLOOKUP(M85,'lists'!$C:$D,2,FALSE),"")</f>
        <v>0</v>
      </c>
      <c r="AU85">
        <f>IFERROR(VLOOKUP(N85,'lists'!$E:$F,2,FALSE),"")</f>
        <v>0</v>
      </c>
      <c r="AV85">
        <f>IFERROR(VLOOKUP(O85,'lists'!$G:$H,2,FALSE),"")</f>
        <v>0</v>
      </c>
      <c r="AW85">
        <f>IFERROR(VLOOKUP(P85,'lists'!$I:$J,2,FALSE),"")</f>
        <v>0</v>
      </c>
      <c r="AX85">
        <f>IFERROR(VLOOKUP(Q85,'lists'!$K:$L,2,FALSE),"")</f>
        <v>0</v>
      </c>
      <c r="AY85">
        <f>IFERROR(VLOOKUP(R85,'lists'!$M:$N,2,FALSE),"")</f>
        <v>0</v>
      </c>
      <c r="AZ85">
        <f>S85</f>
        <v>0</v>
      </c>
      <c r="BA85">
        <f>IFERROR(VLOOKUP(T85,'lists'!$O:$P,2,FALSE),"")</f>
        <v>0</v>
      </c>
      <c r="BB85">
        <f>IFERROR(VLOOKUP(U85,'lists'!$Q:$R,2,FALSE),"")</f>
        <v>0</v>
      </c>
      <c r="BC85">
        <f>IFERROR(VLOOKUP(V85,'lists'!$U:$V,2,FALSE),"")</f>
        <v>0</v>
      </c>
      <c r="BD85">
        <f>W85</f>
        <v>0</v>
      </c>
      <c r="BE85">
        <f>IFERROR(VLOOKUP(X85,'lists'!$Y:$Z,2,FALSE),"")</f>
        <v>0</v>
      </c>
      <c r="BF85">
        <f>IFERROR(VLOOKUP(Y85,'lists'!$W:$X,2,FALSE),"")</f>
        <v>0</v>
      </c>
      <c r="BG85">
        <f>Z85</f>
        <v>0</v>
      </c>
      <c r="BH85">
        <f>AA85</f>
        <v>0</v>
      </c>
      <c r="BI85">
        <f>AB85</f>
        <v>0</v>
      </c>
      <c r="BJ85">
        <f>AC85</f>
        <v>0</v>
      </c>
      <c r="BK85">
        <f>AD85</f>
        <v>0</v>
      </c>
    </row>
    <row r="86" spans="34:63">
      <c r="AH86">
        <f>A86</f>
        <v>0</v>
      </c>
      <c r="AI86">
        <f>B86</f>
        <v>0</v>
      </c>
      <c r="AJ86">
        <f>C86</f>
        <v>0</v>
      </c>
      <c r="AK86">
        <f>IFERROR(VLOOKUP(D86,'lists'!$A:$B,2,FALSE),"")</f>
        <v>0</v>
      </c>
      <c r="AL86">
        <f>E86</f>
        <v>0</v>
      </c>
      <c r="AM86">
        <f>F86</f>
        <v>0</v>
      </c>
      <c r="AN86">
        <f>G86</f>
        <v>0</v>
      </c>
      <c r="AO86">
        <f>H86</f>
        <v>0</v>
      </c>
      <c r="AP86">
        <f>I86</f>
        <v>0</v>
      </c>
      <c r="AQ86">
        <f>J86</f>
        <v>0</v>
      </c>
      <c r="AR86">
        <f>K86</f>
        <v>0</v>
      </c>
      <c r="AS86">
        <f>L86</f>
        <v>0</v>
      </c>
      <c r="AT86">
        <f>IFERROR(VLOOKUP(M86,'lists'!$C:$D,2,FALSE),"")</f>
        <v>0</v>
      </c>
      <c r="AU86">
        <f>IFERROR(VLOOKUP(N86,'lists'!$E:$F,2,FALSE),"")</f>
        <v>0</v>
      </c>
      <c r="AV86">
        <f>IFERROR(VLOOKUP(O86,'lists'!$G:$H,2,FALSE),"")</f>
        <v>0</v>
      </c>
      <c r="AW86">
        <f>IFERROR(VLOOKUP(P86,'lists'!$I:$J,2,FALSE),"")</f>
        <v>0</v>
      </c>
      <c r="AX86">
        <f>IFERROR(VLOOKUP(Q86,'lists'!$K:$L,2,FALSE),"")</f>
        <v>0</v>
      </c>
      <c r="AY86">
        <f>IFERROR(VLOOKUP(R86,'lists'!$M:$N,2,FALSE),"")</f>
        <v>0</v>
      </c>
      <c r="AZ86">
        <f>S86</f>
        <v>0</v>
      </c>
      <c r="BA86">
        <f>IFERROR(VLOOKUP(T86,'lists'!$O:$P,2,FALSE),"")</f>
        <v>0</v>
      </c>
      <c r="BB86">
        <f>IFERROR(VLOOKUP(U86,'lists'!$Q:$R,2,FALSE),"")</f>
        <v>0</v>
      </c>
      <c r="BC86">
        <f>IFERROR(VLOOKUP(V86,'lists'!$U:$V,2,FALSE),"")</f>
        <v>0</v>
      </c>
      <c r="BD86">
        <f>W86</f>
        <v>0</v>
      </c>
      <c r="BE86">
        <f>IFERROR(VLOOKUP(X86,'lists'!$Y:$Z,2,FALSE),"")</f>
        <v>0</v>
      </c>
      <c r="BF86">
        <f>IFERROR(VLOOKUP(Y86,'lists'!$W:$X,2,FALSE),"")</f>
        <v>0</v>
      </c>
      <c r="BG86">
        <f>Z86</f>
        <v>0</v>
      </c>
      <c r="BH86">
        <f>AA86</f>
        <v>0</v>
      </c>
      <c r="BI86">
        <f>AB86</f>
        <v>0</v>
      </c>
      <c r="BJ86">
        <f>AC86</f>
        <v>0</v>
      </c>
      <c r="BK86">
        <f>AD86</f>
        <v>0</v>
      </c>
    </row>
    <row r="87" spans="34:63">
      <c r="AH87">
        <f>A87</f>
        <v>0</v>
      </c>
      <c r="AI87">
        <f>B87</f>
        <v>0</v>
      </c>
      <c r="AJ87">
        <f>C87</f>
        <v>0</v>
      </c>
      <c r="AK87">
        <f>IFERROR(VLOOKUP(D87,'lists'!$A:$B,2,FALSE),"")</f>
        <v>0</v>
      </c>
      <c r="AL87">
        <f>E87</f>
        <v>0</v>
      </c>
      <c r="AM87">
        <f>F87</f>
        <v>0</v>
      </c>
      <c r="AN87">
        <f>G87</f>
        <v>0</v>
      </c>
      <c r="AO87">
        <f>H87</f>
        <v>0</v>
      </c>
      <c r="AP87">
        <f>I87</f>
        <v>0</v>
      </c>
      <c r="AQ87">
        <f>J87</f>
        <v>0</v>
      </c>
      <c r="AR87">
        <f>K87</f>
        <v>0</v>
      </c>
      <c r="AS87">
        <f>L87</f>
        <v>0</v>
      </c>
      <c r="AT87">
        <f>IFERROR(VLOOKUP(M87,'lists'!$C:$D,2,FALSE),"")</f>
        <v>0</v>
      </c>
      <c r="AU87">
        <f>IFERROR(VLOOKUP(N87,'lists'!$E:$F,2,FALSE),"")</f>
        <v>0</v>
      </c>
      <c r="AV87">
        <f>IFERROR(VLOOKUP(O87,'lists'!$G:$H,2,FALSE),"")</f>
        <v>0</v>
      </c>
      <c r="AW87">
        <f>IFERROR(VLOOKUP(P87,'lists'!$I:$J,2,FALSE),"")</f>
        <v>0</v>
      </c>
      <c r="AX87">
        <f>IFERROR(VLOOKUP(Q87,'lists'!$K:$L,2,FALSE),"")</f>
        <v>0</v>
      </c>
      <c r="AY87">
        <f>IFERROR(VLOOKUP(R87,'lists'!$M:$N,2,FALSE),"")</f>
        <v>0</v>
      </c>
      <c r="AZ87">
        <f>S87</f>
        <v>0</v>
      </c>
      <c r="BA87">
        <f>IFERROR(VLOOKUP(T87,'lists'!$O:$P,2,FALSE),"")</f>
        <v>0</v>
      </c>
      <c r="BB87">
        <f>IFERROR(VLOOKUP(U87,'lists'!$Q:$R,2,FALSE),"")</f>
        <v>0</v>
      </c>
      <c r="BC87">
        <f>IFERROR(VLOOKUP(V87,'lists'!$U:$V,2,FALSE),"")</f>
        <v>0</v>
      </c>
      <c r="BD87">
        <f>W87</f>
        <v>0</v>
      </c>
      <c r="BE87">
        <f>IFERROR(VLOOKUP(X87,'lists'!$Y:$Z,2,FALSE),"")</f>
        <v>0</v>
      </c>
      <c r="BF87">
        <f>IFERROR(VLOOKUP(Y87,'lists'!$W:$X,2,FALSE),"")</f>
        <v>0</v>
      </c>
      <c r="BG87">
        <f>Z87</f>
        <v>0</v>
      </c>
      <c r="BH87">
        <f>AA87</f>
        <v>0</v>
      </c>
      <c r="BI87">
        <f>AB87</f>
        <v>0</v>
      </c>
      <c r="BJ87">
        <f>AC87</f>
        <v>0</v>
      </c>
      <c r="BK87">
        <f>AD87</f>
        <v>0</v>
      </c>
    </row>
    <row r="88" spans="34:63">
      <c r="AH88">
        <f>A88</f>
        <v>0</v>
      </c>
      <c r="AI88">
        <f>B88</f>
        <v>0</v>
      </c>
      <c r="AJ88">
        <f>C88</f>
        <v>0</v>
      </c>
      <c r="AK88">
        <f>IFERROR(VLOOKUP(D88,'lists'!$A:$B,2,FALSE),"")</f>
        <v>0</v>
      </c>
      <c r="AL88">
        <f>E88</f>
        <v>0</v>
      </c>
      <c r="AM88">
        <f>F88</f>
        <v>0</v>
      </c>
      <c r="AN88">
        <f>G88</f>
        <v>0</v>
      </c>
      <c r="AO88">
        <f>H88</f>
        <v>0</v>
      </c>
      <c r="AP88">
        <f>I88</f>
        <v>0</v>
      </c>
      <c r="AQ88">
        <f>J88</f>
        <v>0</v>
      </c>
      <c r="AR88">
        <f>K88</f>
        <v>0</v>
      </c>
      <c r="AS88">
        <f>L88</f>
        <v>0</v>
      </c>
      <c r="AT88">
        <f>IFERROR(VLOOKUP(M88,'lists'!$C:$D,2,FALSE),"")</f>
        <v>0</v>
      </c>
      <c r="AU88">
        <f>IFERROR(VLOOKUP(N88,'lists'!$E:$F,2,FALSE),"")</f>
        <v>0</v>
      </c>
      <c r="AV88">
        <f>IFERROR(VLOOKUP(O88,'lists'!$G:$H,2,FALSE),"")</f>
        <v>0</v>
      </c>
      <c r="AW88">
        <f>IFERROR(VLOOKUP(P88,'lists'!$I:$J,2,FALSE),"")</f>
        <v>0</v>
      </c>
      <c r="AX88">
        <f>IFERROR(VLOOKUP(Q88,'lists'!$K:$L,2,FALSE),"")</f>
        <v>0</v>
      </c>
      <c r="AY88">
        <f>IFERROR(VLOOKUP(R88,'lists'!$M:$N,2,FALSE),"")</f>
        <v>0</v>
      </c>
      <c r="AZ88">
        <f>S88</f>
        <v>0</v>
      </c>
      <c r="BA88">
        <f>IFERROR(VLOOKUP(T88,'lists'!$O:$P,2,FALSE),"")</f>
        <v>0</v>
      </c>
      <c r="BB88">
        <f>IFERROR(VLOOKUP(U88,'lists'!$Q:$R,2,FALSE),"")</f>
        <v>0</v>
      </c>
      <c r="BC88">
        <f>IFERROR(VLOOKUP(V88,'lists'!$U:$V,2,FALSE),"")</f>
        <v>0</v>
      </c>
      <c r="BD88">
        <f>W88</f>
        <v>0</v>
      </c>
      <c r="BE88">
        <f>IFERROR(VLOOKUP(X88,'lists'!$Y:$Z,2,FALSE),"")</f>
        <v>0</v>
      </c>
      <c r="BF88">
        <f>IFERROR(VLOOKUP(Y88,'lists'!$W:$X,2,FALSE),"")</f>
        <v>0</v>
      </c>
      <c r="BG88">
        <f>Z88</f>
        <v>0</v>
      </c>
      <c r="BH88">
        <f>AA88</f>
        <v>0</v>
      </c>
      <c r="BI88">
        <f>AB88</f>
        <v>0</v>
      </c>
      <c r="BJ88">
        <f>AC88</f>
        <v>0</v>
      </c>
      <c r="BK88">
        <f>AD88</f>
        <v>0</v>
      </c>
    </row>
    <row r="89" spans="34:63">
      <c r="AH89">
        <f>A89</f>
        <v>0</v>
      </c>
      <c r="AI89">
        <f>B89</f>
        <v>0</v>
      </c>
      <c r="AJ89">
        <f>C89</f>
        <v>0</v>
      </c>
      <c r="AK89">
        <f>IFERROR(VLOOKUP(D89,'lists'!$A:$B,2,FALSE),"")</f>
        <v>0</v>
      </c>
      <c r="AL89">
        <f>E89</f>
        <v>0</v>
      </c>
      <c r="AM89">
        <f>F89</f>
        <v>0</v>
      </c>
      <c r="AN89">
        <f>G89</f>
        <v>0</v>
      </c>
      <c r="AO89">
        <f>H89</f>
        <v>0</v>
      </c>
      <c r="AP89">
        <f>I89</f>
        <v>0</v>
      </c>
      <c r="AQ89">
        <f>J89</f>
        <v>0</v>
      </c>
      <c r="AR89">
        <f>K89</f>
        <v>0</v>
      </c>
      <c r="AS89">
        <f>L89</f>
        <v>0</v>
      </c>
      <c r="AT89">
        <f>IFERROR(VLOOKUP(M89,'lists'!$C:$D,2,FALSE),"")</f>
        <v>0</v>
      </c>
      <c r="AU89">
        <f>IFERROR(VLOOKUP(N89,'lists'!$E:$F,2,FALSE),"")</f>
        <v>0</v>
      </c>
      <c r="AV89">
        <f>IFERROR(VLOOKUP(O89,'lists'!$G:$H,2,FALSE),"")</f>
        <v>0</v>
      </c>
      <c r="AW89">
        <f>IFERROR(VLOOKUP(P89,'lists'!$I:$J,2,FALSE),"")</f>
        <v>0</v>
      </c>
      <c r="AX89">
        <f>IFERROR(VLOOKUP(Q89,'lists'!$K:$L,2,FALSE),"")</f>
        <v>0</v>
      </c>
      <c r="AY89">
        <f>IFERROR(VLOOKUP(R89,'lists'!$M:$N,2,FALSE),"")</f>
        <v>0</v>
      </c>
      <c r="AZ89">
        <f>S89</f>
        <v>0</v>
      </c>
      <c r="BA89">
        <f>IFERROR(VLOOKUP(T89,'lists'!$O:$P,2,FALSE),"")</f>
        <v>0</v>
      </c>
      <c r="BB89">
        <f>IFERROR(VLOOKUP(U89,'lists'!$Q:$R,2,FALSE),"")</f>
        <v>0</v>
      </c>
      <c r="BC89">
        <f>IFERROR(VLOOKUP(V89,'lists'!$U:$V,2,FALSE),"")</f>
        <v>0</v>
      </c>
      <c r="BD89">
        <f>W89</f>
        <v>0</v>
      </c>
      <c r="BE89">
        <f>IFERROR(VLOOKUP(X89,'lists'!$Y:$Z,2,FALSE),"")</f>
        <v>0</v>
      </c>
      <c r="BF89">
        <f>IFERROR(VLOOKUP(Y89,'lists'!$W:$X,2,FALSE),"")</f>
        <v>0</v>
      </c>
      <c r="BG89">
        <f>Z89</f>
        <v>0</v>
      </c>
      <c r="BH89">
        <f>AA89</f>
        <v>0</v>
      </c>
      <c r="BI89">
        <f>AB89</f>
        <v>0</v>
      </c>
      <c r="BJ89">
        <f>AC89</f>
        <v>0</v>
      </c>
      <c r="BK89">
        <f>AD89</f>
        <v>0</v>
      </c>
    </row>
    <row r="90" spans="34:63">
      <c r="AH90">
        <f>A90</f>
        <v>0</v>
      </c>
      <c r="AI90">
        <f>B90</f>
        <v>0</v>
      </c>
      <c r="AJ90">
        <f>C90</f>
        <v>0</v>
      </c>
      <c r="AK90">
        <f>IFERROR(VLOOKUP(D90,'lists'!$A:$B,2,FALSE),"")</f>
        <v>0</v>
      </c>
      <c r="AL90">
        <f>E90</f>
        <v>0</v>
      </c>
      <c r="AM90">
        <f>F90</f>
        <v>0</v>
      </c>
      <c r="AN90">
        <f>G90</f>
        <v>0</v>
      </c>
      <c r="AO90">
        <f>H90</f>
        <v>0</v>
      </c>
      <c r="AP90">
        <f>I90</f>
        <v>0</v>
      </c>
      <c r="AQ90">
        <f>J90</f>
        <v>0</v>
      </c>
      <c r="AR90">
        <f>K90</f>
        <v>0</v>
      </c>
      <c r="AS90">
        <f>L90</f>
        <v>0</v>
      </c>
      <c r="AT90">
        <f>IFERROR(VLOOKUP(M90,'lists'!$C:$D,2,FALSE),"")</f>
        <v>0</v>
      </c>
      <c r="AU90">
        <f>IFERROR(VLOOKUP(N90,'lists'!$E:$F,2,FALSE),"")</f>
        <v>0</v>
      </c>
      <c r="AV90">
        <f>IFERROR(VLOOKUP(O90,'lists'!$G:$H,2,FALSE),"")</f>
        <v>0</v>
      </c>
      <c r="AW90">
        <f>IFERROR(VLOOKUP(P90,'lists'!$I:$J,2,FALSE),"")</f>
        <v>0</v>
      </c>
      <c r="AX90">
        <f>IFERROR(VLOOKUP(Q90,'lists'!$K:$L,2,FALSE),"")</f>
        <v>0</v>
      </c>
      <c r="AY90">
        <f>IFERROR(VLOOKUP(R90,'lists'!$M:$N,2,FALSE),"")</f>
        <v>0</v>
      </c>
      <c r="AZ90">
        <f>S90</f>
        <v>0</v>
      </c>
      <c r="BA90">
        <f>IFERROR(VLOOKUP(T90,'lists'!$O:$P,2,FALSE),"")</f>
        <v>0</v>
      </c>
      <c r="BB90">
        <f>IFERROR(VLOOKUP(U90,'lists'!$Q:$R,2,FALSE),"")</f>
        <v>0</v>
      </c>
      <c r="BC90">
        <f>IFERROR(VLOOKUP(V90,'lists'!$U:$V,2,FALSE),"")</f>
        <v>0</v>
      </c>
      <c r="BD90">
        <f>W90</f>
        <v>0</v>
      </c>
      <c r="BE90">
        <f>IFERROR(VLOOKUP(X90,'lists'!$Y:$Z,2,FALSE),"")</f>
        <v>0</v>
      </c>
      <c r="BF90">
        <f>IFERROR(VLOOKUP(Y90,'lists'!$W:$X,2,FALSE),"")</f>
        <v>0</v>
      </c>
      <c r="BG90">
        <f>Z90</f>
        <v>0</v>
      </c>
      <c r="BH90">
        <f>AA90</f>
        <v>0</v>
      </c>
      <c r="BI90">
        <f>AB90</f>
        <v>0</v>
      </c>
      <c r="BJ90">
        <f>AC90</f>
        <v>0</v>
      </c>
      <c r="BK90">
        <f>AD90</f>
        <v>0</v>
      </c>
    </row>
    <row r="91" spans="34:63">
      <c r="AH91">
        <f>A91</f>
        <v>0</v>
      </c>
      <c r="AI91">
        <f>B91</f>
        <v>0</v>
      </c>
      <c r="AJ91">
        <f>C91</f>
        <v>0</v>
      </c>
      <c r="AK91">
        <f>IFERROR(VLOOKUP(D91,'lists'!$A:$B,2,FALSE),"")</f>
        <v>0</v>
      </c>
      <c r="AL91">
        <f>E91</f>
        <v>0</v>
      </c>
      <c r="AM91">
        <f>F91</f>
        <v>0</v>
      </c>
      <c r="AN91">
        <f>G91</f>
        <v>0</v>
      </c>
      <c r="AO91">
        <f>H91</f>
        <v>0</v>
      </c>
      <c r="AP91">
        <f>I91</f>
        <v>0</v>
      </c>
      <c r="AQ91">
        <f>J91</f>
        <v>0</v>
      </c>
      <c r="AR91">
        <f>K91</f>
        <v>0</v>
      </c>
      <c r="AS91">
        <f>L91</f>
        <v>0</v>
      </c>
      <c r="AT91">
        <f>IFERROR(VLOOKUP(M91,'lists'!$C:$D,2,FALSE),"")</f>
        <v>0</v>
      </c>
      <c r="AU91">
        <f>IFERROR(VLOOKUP(N91,'lists'!$E:$F,2,FALSE),"")</f>
        <v>0</v>
      </c>
      <c r="AV91">
        <f>IFERROR(VLOOKUP(O91,'lists'!$G:$H,2,FALSE),"")</f>
        <v>0</v>
      </c>
      <c r="AW91">
        <f>IFERROR(VLOOKUP(P91,'lists'!$I:$J,2,FALSE),"")</f>
        <v>0</v>
      </c>
      <c r="AX91">
        <f>IFERROR(VLOOKUP(Q91,'lists'!$K:$L,2,FALSE),"")</f>
        <v>0</v>
      </c>
      <c r="AY91">
        <f>IFERROR(VLOOKUP(R91,'lists'!$M:$N,2,FALSE),"")</f>
        <v>0</v>
      </c>
      <c r="AZ91">
        <f>S91</f>
        <v>0</v>
      </c>
      <c r="BA91">
        <f>IFERROR(VLOOKUP(T91,'lists'!$O:$P,2,FALSE),"")</f>
        <v>0</v>
      </c>
      <c r="BB91">
        <f>IFERROR(VLOOKUP(U91,'lists'!$Q:$R,2,FALSE),"")</f>
        <v>0</v>
      </c>
      <c r="BC91">
        <f>IFERROR(VLOOKUP(V91,'lists'!$U:$V,2,FALSE),"")</f>
        <v>0</v>
      </c>
      <c r="BD91">
        <f>W91</f>
        <v>0</v>
      </c>
      <c r="BE91">
        <f>IFERROR(VLOOKUP(X91,'lists'!$Y:$Z,2,FALSE),"")</f>
        <v>0</v>
      </c>
      <c r="BF91">
        <f>IFERROR(VLOOKUP(Y91,'lists'!$W:$X,2,FALSE),"")</f>
        <v>0</v>
      </c>
      <c r="BG91">
        <f>Z91</f>
        <v>0</v>
      </c>
      <c r="BH91">
        <f>AA91</f>
        <v>0</v>
      </c>
      <c r="BI91">
        <f>AB91</f>
        <v>0</v>
      </c>
      <c r="BJ91">
        <f>AC91</f>
        <v>0</v>
      </c>
      <c r="BK91">
        <f>AD91</f>
        <v>0</v>
      </c>
    </row>
    <row r="92" spans="34:63">
      <c r="AH92">
        <f>A92</f>
        <v>0</v>
      </c>
      <c r="AI92">
        <f>B92</f>
        <v>0</v>
      </c>
      <c r="AJ92">
        <f>C92</f>
        <v>0</v>
      </c>
      <c r="AK92">
        <f>IFERROR(VLOOKUP(D92,'lists'!$A:$B,2,FALSE),"")</f>
        <v>0</v>
      </c>
      <c r="AL92">
        <f>E92</f>
        <v>0</v>
      </c>
      <c r="AM92">
        <f>F92</f>
        <v>0</v>
      </c>
      <c r="AN92">
        <f>G92</f>
        <v>0</v>
      </c>
      <c r="AO92">
        <f>H92</f>
        <v>0</v>
      </c>
      <c r="AP92">
        <f>I92</f>
        <v>0</v>
      </c>
      <c r="AQ92">
        <f>J92</f>
        <v>0</v>
      </c>
      <c r="AR92">
        <f>K92</f>
        <v>0</v>
      </c>
      <c r="AS92">
        <f>L92</f>
        <v>0</v>
      </c>
      <c r="AT92">
        <f>IFERROR(VLOOKUP(M92,'lists'!$C:$D,2,FALSE),"")</f>
        <v>0</v>
      </c>
      <c r="AU92">
        <f>IFERROR(VLOOKUP(N92,'lists'!$E:$F,2,FALSE),"")</f>
        <v>0</v>
      </c>
      <c r="AV92">
        <f>IFERROR(VLOOKUP(O92,'lists'!$G:$H,2,FALSE),"")</f>
        <v>0</v>
      </c>
      <c r="AW92">
        <f>IFERROR(VLOOKUP(P92,'lists'!$I:$J,2,FALSE),"")</f>
        <v>0</v>
      </c>
      <c r="AX92">
        <f>IFERROR(VLOOKUP(Q92,'lists'!$K:$L,2,FALSE),"")</f>
        <v>0</v>
      </c>
      <c r="AY92">
        <f>IFERROR(VLOOKUP(R92,'lists'!$M:$N,2,FALSE),"")</f>
        <v>0</v>
      </c>
      <c r="AZ92">
        <f>S92</f>
        <v>0</v>
      </c>
      <c r="BA92">
        <f>IFERROR(VLOOKUP(T92,'lists'!$O:$P,2,FALSE),"")</f>
        <v>0</v>
      </c>
      <c r="BB92">
        <f>IFERROR(VLOOKUP(U92,'lists'!$Q:$R,2,FALSE),"")</f>
        <v>0</v>
      </c>
      <c r="BC92">
        <f>IFERROR(VLOOKUP(V92,'lists'!$U:$V,2,FALSE),"")</f>
        <v>0</v>
      </c>
      <c r="BD92">
        <f>W92</f>
        <v>0</v>
      </c>
      <c r="BE92">
        <f>IFERROR(VLOOKUP(X92,'lists'!$Y:$Z,2,FALSE),"")</f>
        <v>0</v>
      </c>
      <c r="BF92">
        <f>IFERROR(VLOOKUP(Y92,'lists'!$W:$X,2,FALSE),"")</f>
        <v>0</v>
      </c>
      <c r="BG92">
        <f>Z92</f>
        <v>0</v>
      </c>
      <c r="BH92">
        <f>AA92</f>
        <v>0</v>
      </c>
      <c r="BI92">
        <f>AB92</f>
        <v>0</v>
      </c>
      <c r="BJ92">
        <f>AC92</f>
        <v>0</v>
      </c>
      <c r="BK92">
        <f>AD92</f>
        <v>0</v>
      </c>
    </row>
    <row r="93" spans="34:63">
      <c r="AH93">
        <f>A93</f>
        <v>0</v>
      </c>
      <c r="AI93">
        <f>B93</f>
        <v>0</v>
      </c>
      <c r="AJ93">
        <f>C93</f>
        <v>0</v>
      </c>
      <c r="AK93">
        <f>IFERROR(VLOOKUP(D93,'lists'!$A:$B,2,FALSE),"")</f>
        <v>0</v>
      </c>
      <c r="AL93">
        <f>E93</f>
        <v>0</v>
      </c>
      <c r="AM93">
        <f>F93</f>
        <v>0</v>
      </c>
      <c r="AN93">
        <f>G93</f>
        <v>0</v>
      </c>
      <c r="AO93">
        <f>H93</f>
        <v>0</v>
      </c>
      <c r="AP93">
        <f>I93</f>
        <v>0</v>
      </c>
      <c r="AQ93">
        <f>J93</f>
        <v>0</v>
      </c>
      <c r="AR93">
        <f>K93</f>
        <v>0</v>
      </c>
      <c r="AS93">
        <f>L93</f>
        <v>0</v>
      </c>
      <c r="AT93">
        <f>IFERROR(VLOOKUP(M93,'lists'!$C:$D,2,FALSE),"")</f>
        <v>0</v>
      </c>
      <c r="AU93">
        <f>IFERROR(VLOOKUP(N93,'lists'!$E:$F,2,FALSE),"")</f>
        <v>0</v>
      </c>
      <c r="AV93">
        <f>IFERROR(VLOOKUP(O93,'lists'!$G:$H,2,FALSE),"")</f>
        <v>0</v>
      </c>
      <c r="AW93">
        <f>IFERROR(VLOOKUP(P93,'lists'!$I:$J,2,FALSE),"")</f>
        <v>0</v>
      </c>
      <c r="AX93">
        <f>IFERROR(VLOOKUP(Q93,'lists'!$K:$L,2,FALSE),"")</f>
        <v>0</v>
      </c>
      <c r="AY93">
        <f>IFERROR(VLOOKUP(R93,'lists'!$M:$N,2,FALSE),"")</f>
        <v>0</v>
      </c>
      <c r="AZ93">
        <f>S93</f>
        <v>0</v>
      </c>
      <c r="BA93">
        <f>IFERROR(VLOOKUP(T93,'lists'!$O:$P,2,FALSE),"")</f>
        <v>0</v>
      </c>
      <c r="BB93">
        <f>IFERROR(VLOOKUP(U93,'lists'!$Q:$R,2,FALSE),"")</f>
        <v>0</v>
      </c>
      <c r="BC93">
        <f>IFERROR(VLOOKUP(V93,'lists'!$U:$V,2,FALSE),"")</f>
        <v>0</v>
      </c>
      <c r="BD93">
        <f>W93</f>
        <v>0</v>
      </c>
      <c r="BE93">
        <f>IFERROR(VLOOKUP(X93,'lists'!$Y:$Z,2,FALSE),"")</f>
        <v>0</v>
      </c>
      <c r="BF93">
        <f>IFERROR(VLOOKUP(Y93,'lists'!$W:$X,2,FALSE),"")</f>
        <v>0</v>
      </c>
      <c r="BG93">
        <f>Z93</f>
        <v>0</v>
      </c>
      <c r="BH93">
        <f>AA93</f>
        <v>0</v>
      </c>
      <c r="BI93">
        <f>AB93</f>
        <v>0</v>
      </c>
      <c r="BJ93">
        <f>AC93</f>
        <v>0</v>
      </c>
      <c r="BK93">
        <f>AD93</f>
        <v>0</v>
      </c>
    </row>
    <row r="94" spans="34:63">
      <c r="AH94">
        <f>A94</f>
        <v>0</v>
      </c>
      <c r="AI94">
        <f>B94</f>
        <v>0</v>
      </c>
      <c r="AJ94">
        <f>C94</f>
        <v>0</v>
      </c>
      <c r="AK94">
        <f>IFERROR(VLOOKUP(D94,'lists'!$A:$B,2,FALSE),"")</f>
        <v>0</v>
      </c>
      <c r="AL94">
        <f>E94</f>
        <v>0</v>
      </c>
      <c r="AM94">
        <f>F94</f>
        <v>0</v>
      </c>
      <c r="AN94">
        <f>G94</f>
        <v>0</v>
      </c>
      <c r="AO94">
        <f>H94</f>
        <v>0</v>
      </c>
      <c r="AP94">
        <f>I94</f>
        <v>0</v>
      </c>
      <c r="AQ94">
        <f>J94</f>
        <v>0</v>
      </c>
      <c r="AR94">
        <f>K94</f>
        <v>0</v>
      </c>
      <c r="AS94">
        <f>L94</f>
        <v>0</v>
      </c>
      <c r="AT94">
        <f>IFERROR(VLOOKUP(M94,'lists'!$C:$D,2,FALSE),"")</f>
        <v>0</v>
      </c>
      <c r="AU94">
        <f>IFERROR(VLOOKUP(N94,'lists'!$E:$F,2,FALSE),"")</f>
        <v>0</v>
      </c>
      <c r="AV94">
        <f>IFERROR(VLOOKUP(O94,'lists'!$G:$H,2,FALSE),"")</f>
        <v>0</v>
      </c>
      <c r="AW94">
        <f>IFERROR(VLOOKUP(P94,'lists'!$I:$J,2,FALSE),"")</f>
        <v>0</v>
      </c>
      <c r="AX94">
        <f>IFERROR(VLOOKUP(Q94,'lists'!$K:$L,2,FALSE),"")</f>
        <v>0</v>
      </c>
      <c r="AY94">
        <f>IFERROR(VLOOKUP(R94,'lists'!$M:$N,2,FALSE),"")</f>
        <v>0</v>
      </c>
      <c r="AZ94">
        <f>S94</f>
        <v>0</v>
      </c>
      <c r="BA94">
        <f>IFERROR(VLOOKUP(T94,'lists'!$O:$P,2,FALSE),"")</f>
        <v>0</v>
      </c>
      <c r="BB94">
        <f>IFERROR(VLOOKUP(U94,'lists'!$Q:$R,2,FALSE),"")</f>
        <v>0</v>
      </c>
      <c r="BC94">
        <f>IFERROR(VLOOKUP(V94,'lists'!$U:$V,2,FALSE),"")</f>
        <v>0</v>
      </c>
      <c r="BD94">
        <f>W94</f>
        <v>0</v>
      </c>
      <c r="BE94">
        <f>IFERROR(VLOOKUP(X94,'lists'!$Y:$Z,2,FALSE),"")</f>
        <v>0</v>
      </c>
      <c r="BF94">
        <f>IFERROR(VLOOKUP(Y94,'lists'!$W:$X,2,FALSE),"")</f>
        <v>0</v>
      </c>
      <c r="BG94">
        <f>Z94</f>
        <v>0</v>
      </c>
      <c r="BH94">
        <f>AA94</f>
        <v>0</v>
      </c>
      <c r="BI94">
        <f>AB94</f>
        <v>0</v>
      </c>
      <c r="BJ94">
        <f>AC94</f>
        <v>0</v>
      </c>
      <c r="BK94">
        <f>AD94</f>
        <v>0</v>
      </c>
    </row>
    <row r="95" spans="34:63">
      <c r="AH95">
        <f>A95</f>
        <v>0</v>
      </c>
      <c r="AI95">
        <f>B95</f>
        <v>0</v>
      </c>
      <c r="AJ95">
        <f>C95</f>
        <v>0</v>
      </c>
      <c r="AK95">
        <f>IFERROR(VLOOKUP(D95,'lists'!$A:$B,2,FALSE),"")</f>
        <v>0</v>
      </c>
      <c r="AL95">
        <f>E95</f>
        <v>0</v>
      </c>
      <c r="AM95">
        <f>F95</f>
        <v>0</v>
      </c>
      <c r="AN95">
        <f>G95</f>
        <v>0</v>
      </c>
      <c r="AO95">
        <f>H95</f>
        <v>0</v>
      </c>
      <c r="AP95">
        <f>I95</f>
        <v>0</v>
      </c>
      <c r="AQ95">
        <f>J95</f>
        <v>0</v>
      </c>
      <c r="AR95">
        <f>K95</f>
        <v>0</v>
      </c>
      <c r="AS95">
        <f>L95</f>
        <v>0</v>
      </c>
      <c r="AT95">
        <f>IFERROR(VLOOKUP(M95,'lists'!$C:$D,2,FALSE),"")</f>
        <v>0</v>
      </c>
      <c r="AU95">
        <f>IFERROR(VLOOKUP(N95,'lists'!$E:$F,2,FALSE),"")</f>
        <v>0</v>
      </c>
      <c r="AV95">
        <f>IFERROR(VLOOKUP(O95,'lists'!$G:$H,2,FALSE),"")</f>
        <v>0</v>
      </c>
      <c r="AW95">
        <f>IFERROR(VLOOKUP(P95,'lists'!$I:$J,2,FALSE),"")</f>
        <v>0</v>
      </c>
      <c r="AX95">
        <f>IFERROR(VLOOKUP(Q95,'lists'!$K:$L,2,FALSE),"")</f>
        <v>0</v>
      </c>
      <c r="AY95">
        <f>IFERROR(VLOOKUP(R95,'lists'!$M:$N,2,FALSE),"")</f>
        <v>0</v>
      </c>
      <c r="AZ95">
        <f>S95</f>
        <v>0</v>
      </c>
      <c r="BA95">
        <f>IFERROR(VLOOKUP(T95,'lists'!$O:$P,2,FALSE),"")</f>
        <v>0</v>
      </c>
      <c r="BB95">
        <f>IFERROR(VLOOKUP(U95,'lists'!$Q:$R,2,FALSE),"")</f>
        <v>0</v>
      </c>
      <c r="BC95">
        <f>IFERROR(VLOOKUP(V95,'lists'!$U:$V,2,FALSE),"")</f>
        <v>0</v>
      </c>
      <c r="BD95">
        <f>W95</f>
        <v>0</v>
      </c>
      <c r="BE95">
        <f>IFERROR(VLOOKUP(X95,'lists'!$Y:$Z,2,FALSE),"")</f>
        <v>0</v>
      </c>
      <c r="BF95">
        <f>IFERROR(VLOOKUP(Y95,'lists'!$W:$X,2,FALSE),"")</f>
        <v>0</v>
      </c>
      <c r="BG95">
        <f>Z95</f>
        <v>0</v>
      </c>
      <c r="BH95">
        <f>AA95</f>
        <v>0</v>
      </c>
      <c r="BI95">
        <f>AB95</f>
        <v>0</v>
      </c>
      <c r="BJ95">
        <f>AC95</f>
        <v>0</v>
      </c>
      <c r="BK95">
        <f>AD95</f>
        <v>0</v>
      </c>
    </row>
    <row r="96" spans="34:63">
      <c r="AH96">
        <f>A96</f>
        <v>0</v>
      </c>
      <c r="AI96">
        <f>B96</f>
        <v>0</v>
      </c>
      <c r="AJ96">
        <f>C96</f>
        <v>0</v>
      </c>
      <c r="AK96">
        <f>IFERROR(VLOOKUP(D96,'lists'!$A:$B,2,FALSE),"")</f>
        <v>0</v>
      </c>
      <c r="AL96">
        <f>E96</f>
        <v>0</v>
      </c>
      <c r="AM96">
        <f>F96</f>
        <v>0</v>
      </c>
      <c r="AN96">
        <f>G96</f>
        <v>0</v>
      </c>
      <c r="AO96">
        <f>H96</f>
        <v>0</v>
      </c>
      <c r="AP96">
        <f>I96</f>
        <v>0</v>
      </c>
      <c r="AQ96">
        <f>J96</f>
        <v>0</v>
      </c>
      <c r="AR96">
        <f>K96</f>
        <v>0</v>
      </c>
      <c r="AS96">
        <f>L96</f>
        <v>0</v>
      </c>
      <c r="AT96">
        <f>IFERROR(VLOOKUP(M96,'lists'!$C:$D,2,FALSE),"")</f>
        <v>0</v>
      </c>
      <c r="AU96">
        <f>IFERROR(VLOOKUP(N96,'lists'!$E:$F,2,FALSE),"")</f>
        <v>0</v>
      </c>
      <c r="AV96">
        <f>IFERROR(VLOOKUP(O96,'lists'!$G:$H,2,FALSE),"")</f>
        <v>0</v>
      </c>
      <c r="AW96">
        <f>IFERROR(VLOOKUP(P96,'lists'!$I:$J,2,FALSE),"")</f>
        <v>0</v>
      </c>
      <c r="AX96">
        <f>IFERROR(VLOOKUP(Q96,'lists'!$K:$L,2,FALSE),"")</f>
        <v>0</v>
      </c>
      <c r="AY96">
        <f>IFERROR(VLOOKUP(R96,'lists'!$M:$N,2,FALSE),"")</f>
        <v>0</v>
      </c>
      <c r="AZ96">
        <f>S96</f>
        <v>0</v>
      </c>
      <c r="BA96">
        <f>IFERROR(VLOOKUP(T96,'lists'!$O:$P,2,FALSE),"")</f>
        <v>0</v>
      </c>
      <c r="BB96">
        <f>IFERROR(VLOOKUP(U96,'lists'!$Q:$R,2,FALSE),"")</f>
        <v>0</v>
      </c>
      <c r="BC96">
        <f>IFERROR(VLOOKUP(V96,'lists'!$U:$V,2,FALSE),"")</f>
        <v>0</v>
      </c>
      <c r="BD96">
        <f>W96</f>
        <v>0</v>
      </c>
      <c r="BE96">
        <f>IFERROR(VLOOKUP(X96,'lists'!$Y:$Z,2,FALSE),"")</f>
        <v>0</v>
      </c>
      <c r="BF96">
        <f>IFERROR(VLOOKUP(Y96,'lists'!$W:$X,2,FALSE),"")</f>
        <v>0</v>
      </c>
      <c r="BG96">
        <f>Z96</f>
        <v>0</v>
      </c>
      <c r="BH96">
        <f>AA96</f>
        <v>0</v>
      </c>
      <c r="BI96">
        <f>AB96</f>
        <v>0</v>
      </c>
      <c r="BJ96">
        <f>AC96</f>
        <v>0</v>
      </c>
      <c r="BK96">
        <f>AD96</f>
        <v>0</v>
      </c>
    </row>
    <row r="97" spans="34:63">
      <c r="AH97">
        <f>A97</f>
        <v>0</v>
      </c>
      <c r="AI97">
        <f>B97</f>
        <v>0</v>
      </c>
      <c r="AJ97">
        <f>C97</f>
        <v>0</v>
      </c>
      <c r="AK97">
        <f>IFERROR(VLOOKUP(D97,'lists'!$A:$B,2,FALSE),"")</f>
        <v>0</v>
      </c>
      <c r="AL97">
        <f>E97</f>
        <v>0</v>
      </c>
      <c r="AM97">
        <f>F97</f>
        <v>0</v>
      </c>
      <c r="AN97">
        <f>G97</f>
        <v>0</v>
      </c>
      <c r="AO97">
        <f>H97</f>
        <v>0</v>
      </c>
      <c r="AP97">
        <f>I97</f>
        <v>0</v>
      </c>
      <c r="AQ97">
        <f>J97</f>
        <v>0</v>
      </c>
      <c r="AR97">
        <f>K97</f>
        <v>0</v>
      </c>
      <c r="AS97">
        <f>L97</f>
        <v>0</v>
      </c>
      <c r="AT97">
        <f>IFERROR(VLOOKUP(M97,'lists'!$C:$D,2,FALSE),"")</f>
        <v>0</v>
      </c>
      <c r="AU97">
        <f>IFERROR(VLOOKUP(N97,'lists'!$E:$F,2,FALSE),"")</f>
        <v>0</v>
      </c>
      <c r="AV97">
        <f>IFERROR(VLOOKUP(O97,'lists'!$G:$H,2,FALSE),"")</f>
        <v>0</v>
      </c>
      <c r="AW97">
        <f>IFERROR(VLOOKUP(P97,'lists'!$I:$J,2,FALSE),"")</f>
        <v>0</v>
      </c>
      <c r="AX97">
        <f>IFERROR(VLOOKUP(Q97,'lists'!$K:$L,2,FALSE),"")</f>
        <v>0</v>
      </c>
      <c r="AY97">
        <f>IFERROR(VLOOKUP(R97,'lists'!$M:$N,2,FALSE),"")</f>
        <v>0</v>
      </c>
      <c r="AZ97">
        <f>S97</f>
        <v>0</v>
      </c>
      <c r="BA97">
        <f>IFERROR(VLOOKUP(T97,'lists'!$O:$P,2,FALSE),"")</f>
        <v>0</v>
      </c>
      <c r="BB97">
        <f>IFERROR(VLOOKUP(U97,'lists'!$Q:$R,2,FALSE),"")</f>
        <v>0</v>
      </c>
      <c r="BC97">
        <f>IFERROR(VLOOKUP(V97,'lists'!$U:$V,2,FALSE),"")</f>
        <v>0</v>
      </c>
      <c r="BD97">
        <f>W97</f>
        <v>0</v>
      </c>
      <c r="BE97">
        <f>IFERROR(VLOOKUP(X97,'lists'!$Y:$Z,2,FALSE),"")</f>
        <v>0</v>
      </c>
      <c r="BF97">
        <f>IFERROR(VLOOKUP(Y97,'lists'!$W:$X,2,FALSE),"")</f>
        <v>0</v>
      </c>
      <c r="BG97">
        <f>Z97</f>
        <v>0</v>
      </c>
      <c r="BH97">
        <f>AA97</f>
        <v>0</v>
      </c>
      <c r="BI97">
        <f>AB97</f>
        <v>0</v>
      </c>
      <c r="BJ97">
        <f>AC97</f>
        <v>0</v>
      </c>
      <c r="BK97">
        <f>AD97</f>
        <v>0</v>
      </c>
    </row>
    <row r="98" spans="34:63">
      <c r="AH98">
        <f>A98</f>
        <v>0</v>
      </c>
      <c r="AI98">
        <f>B98</f>
        <v>0</v>
      </c>
      <c r="AJ98">
        <f>C98</f>
        <v>0</v>
      </c>
      <c r="AK98">
        <f>IFERROR(VLOOKUP(D98,'lists'!$A:$B,2,FALSE),"")</f>
        <v>0</v>
      </c>
      <c r="AL98">
        <f>E98</f>
        <v>0</v>
      </c>
      <c r="AM98">
        <f>F98</f>
        <v>0</v>
      </c>
      <c r="AN98">
        <f>G98</f>
        <v>0</v>
      </c>
      <c r="AO98">
        <f>H98</f>
        <v>0</v>
      </c>
      <c r="AP98">
        <f>I98</f>
        <v>0</v>
      </c>
      <c r="AQ98">
        <f>J98</f>
        <v>0</v>
      </c>
      <c r="AR98">
        <f>K98</f>
        <v>0</v>
      </c>
      <c r="AS98">
        <f>L98</f>
        <v>0</v>
      </c>
      <c r="AT98">
        <f>IFERROR(VLOOKUP(M98,'lists'!$C:$D,2,FALSE),"")</f>
        <v>0</v>
      </c>
      <c r="AU98">
        <f>IFERROR(VLOOKUP(N98,'lists'!$E:$F,2,FALSE),"")</f>
        <v>0</v>
      </c>
      <c r="AV98">
        <f>IFERROR(VLOOKUP(O98,'lists'!$G:$H,2,FALSE),"")</f>
        <v>0</v>
      </c>
      <c r="AW98">
        <f>IFERROR(VLOOKUP(P98,'lists'!$I:$J,2,FALSE),"")</f>
        <v>0</v>
      </c>
      <c r="AX98">
        <f>IFERROR(VLOOKUP(Q98,'lists'!$K:$L,2,FALSE),"")</f>
        <v>0</v>
      </c>
      <c r="AY98">
        <f>IFERROR(VLOOKUP(R98,'lists'!$M:$N,2,FALSE),"")</f>
        <v>0</v>
      </c>
      <c r="AZ98">
        <f>S98</f>
        <v>0</v>
      </c>
      <c r="BA98">
        <f>IFERROR(VLOOKUP(T98,'lists'!$O:$P,2,FALSE),"")</f>
        <v>0</v>
      </c>
      <c r="BB98">
        <f>IFERROR(VLOOKUP(U98,'lists'!$Q:$R,2,FALSE),"")</f>
        <v>0</v>
      </c>
      <c r="BC98">
        <f>IFERROR(VLOOKUP(V98,'lists'!$U:$V,2,FALSE),"")</f>
        <v>0</v>
      </c>
      <c r="BD98">
        <f>W98</f>
        <v>0</v>
      </c>
      <c r="BE98">
        <f>IFERROR(VLOOKUP(X98,'lists'!$Y:$Z,2,FALSE),"")</f>
        <v>0</v>
      </c>
      <c r="BF98">
        <f>IFERROR(VLOOKUP(Y98,'lists'!$W:$X,2,FALSE),"")</f>
        <v>0</v>
      </c>
      <c r="BG98">
        <f>Z98</f>
        <v>0</v>
      </c>
      <c r="BH98">
        <f>AA98</f>
        <v>0</v>
      </c>
      <c r="BI98">
        <f>AB98</f>
        <v>0</v>
      </c>
      <c r="BJ98">
        <f>AC98</f>
        <v>0</v>
      </c>
      <c r="BK98">
        <f>AD98</f>
        <v>0</v>
      </c>
    </row>
    <row r="99" spans="34:63">
      <c r="AH99">
        <f>A99</f>
        <v>0</v>
      </c>
      <c r="AI99">
        <f>B99</f>
        <v>0</v>
      </c>
      <c r="AJ99">
        <f>C99</f>
        <v>0</v>
      </c>
      <c r="AK99">
        <f>IFERROR(VLOOKUP(D99,'lists'!$A:$B,2,FALSE),"")</f>
        <v>0</v>
      </c>
      <c r="AL99">
        <f>E99</f>
        <v>0</v>
      </c>
      <c r="AM99">
        <f>F99</f>
        <v>0</v>
      </c>
      <c r="AN99">
        <f>G99</f>
        <v>0</v>
      </c>
      <c r="AO99">
        <f>H99</f>
        <v>0</v>
      </c>
      <c r="AP99">
        <f>I99</f>
        <v>0</v>
      </c>
      <c r="AQ99">
        <f>J99</f>
        <v>0</v>
      </c>
      <c r="AR99">
        <f>K99</f>
        <v>0</v>
      </c>
      <c r="AS99">
        <f>L99</f>
        <v>0</v>
      </c>
      <c r="AT99">
        <f>IFERROR(VLOOKUP(M99,'lists'!$C:$D,2,FALSE),"")</f>
        <v>0</v>
      </c>
      <c r="AU99">
        <f>IFERROR(VLOOKUP(N99,'lists'!$E:$F,2,FALSE),"")</f>
        <v>0</v>
      </c>
      <c r="AV99">
        <f>IFERROR(VLOOKUP(O99,'lists'!$G:$H,2,FALSE),"")</f>
        <v>0</v>
      </c>
      <c r="AW99">
        <f>IFERROR(VLOOKUP(P99,'lists'!$I:$J,2,FALSE),"")</f>
        <v>0</v>
      </c>
      <c r="AX99">
        <f>IFERROR(VLOOKUP(Q99,'lists'!$K:$L,2,FALSE),"")</f>
        <v>0</v>
      </c>
      <c r="AY99">
        <f>IFERROR(VLOOKUP(R99,'lists'!$M:$N,2,FALSE),"")</f>
        <v>0</v>
      </c>
      <c r="AZ99">
        <f>S99</f>
        <v>0</v>
      </c>
      <c r="BA99">
        <f>IFERROR(VLOOKUP(T99,'lists'!$O:$P,2,FALSE),"")</f>
        <v>0</v>
      </c>
      <c r="BB99">
        <f>IFERROR(VLOOKUP(U99,'lists'!$Q:$R,2,FALSE),"")</f>
        <v>0</v>
      </c>
      <c r="BC99">
        <f>IFERROR(VLOOKUP(V99,'lists'!$U:$V,2,FALSE),"")</f>
        <v>0</v>
      </c>
      <c r="BD99">
        <f>W99</f>
        <v>0</v>
      </c>
      <c r="BE99">
        <f>IFERROR(VLOOKUP(X99,'lists'!$Y:$Z,2,FALSE),"")</f>
        <v>0</v>
      </c>
      <c r="BF99">
        <f>IFERROR(VLOOKUP(Y99,'lists'!$W:$X,2,FALSE),"")</f>
        <v>0</v>
      </c>
      <c r="BG99">
        <f>Z99</f>
        <v>0</v>
      </c>
      <c r="BH99">
        <f>AA99</f>
        <v>0</v>
      </c>
      <c r="BI99">
        <f>AB99</f>
        <v>0</v>
      </c>
      <c r="BJ99">
        <f>AC99</f>
        <v>0</v>
      </c>
      <c r="BK99">
        <f>AD99</f>
        <v>0</v>
      </c>
    </row>
    <row r="100" spans="34:63">
      <c r="AH100">
        <f>A100</f>
        <v>0</v>
      </c>
      <c r="AI100">
        <f>B100</f>
        <v>0</v>
      </c>
      <c r="AJ100">
        <f>C100</f>
        <v>0</v>
      </c>
      <c r="AK100">
        <f>IFERROR(VLOOKUP(D100,'lists'!$A:$B,2,FALSE),"")</f>
        <v>0</v>
      </c>
      <c r="AL100">
        <f>E100</f>
        <v>0</v>
      </c>
      <c r="AM100">
        <f>F100</f>
        <v>0</v>
      </c>
      <c r="AN100">
        <f>G100</f>
        <v>0</v>
      </c>
      <c r="AO100">
        <f>H100</f>
        <v>0</v>
      </c>
      <c r="AP100">
        <f>I100</f>
        <v>0</v>
      </c>
      <c r="AQ100">
        <f>J100</f>
        <v>0</v>
      </c>
      <c r="AR100">
        <f>K100</f>
        <v>0</v>
      </c>
      <c r="AS100">
        <f>L100</f>
        <v>0</v>
      </c>
      <c r="AT100">
        <f>IFERROR(VLOOKUP(M100,'lists'!$C:$D,2,FALSE),"")</f>
        <v>0</v>
      </c>
      <c r="AU100">
        <f>IFERROR(VLOOKUP(N100,'lists'!$E:$F,2,FALSE),"")</f>
        <v>0</v>
      </c>
      <c r="AV100">
        <f>IFERROR(VLOOKUP(O100,'lists'!$G:$H,2,FALSE),"")</f>
        <v>0</v>
      </c>
      <c r="AW100">
        <f>IFERROR(VLOOKUP(P100,'lists'!$I:$J,2,FALSE),"")</f>
        <v>0</v>
      </c>
      <c r="AX100">
        <f>IFERROR(VLOOKUP(Q100,'lists'!$K:$L,2,FALSE),"")</f>
        <v>0</v>
      </c>
      <c r="AY100">
        <f>IFERROR(VLOOKUP(R100,'lists'!$M:$N,2,FALSE),"")</f>
        <v>0</v>
      </c>
      <c r="AZ100">
        <f>S100</f>
        <v>0</v>
      </c>
      <c r="BA100">
        <f>IFERROR(VLOOKUP(T100,'lists'!$O:$P,2,FALSE),"")</f>
        <v>0</v>
      </c>
      <c r="BB100">
        <f>IFERROR(VLOOKUP(U100,'lists'!$Q:$R,2,FALSE),"")</f>
        <v>0</v>
      </c>
      <c r="BC100">
        <f>IFERROR(VLOOKUP(V100,'lists'!$U:$V,2,FALSE),"")</f>
        <v>0</v>
      </c>
      <c r="BD100">
        <f>W100</f>
        <v>0</v>
      </c>
      <c r="BE100">
        <f>IFERROR(VLOOKUP(X100,'lists'!$Y:$Z,2,FALSE),"")</f>
        <v>0</v>
      </c>
      <c r="BF100">
        <f>IFERROR(VLOOKUP(Y100,'lists'!$W:$X,2,FALSE),"")</f>
        <v>0</v>
      </c>
      <c r="BG100">
        <f>Z100</f>
        <v>0</v>
      </c>
      <c r="BH100">
        <f>AA100</f>
        <v>0</v>
      </c>
      <c r="BI100">
        <f>AB100</f>
        <v>0</v>
      </c>
      <c r="BJ100">
        <f>AC100</f>
        <v>0</v>
      </c>
      <c r="BK100">
        <f>AD100</f>
        <v>0</v>
      </c>
    </row>
    <row r="101" spans="34:63">
      <c r="AH101">
        <f>A101</f>
        <v>0</v>
      </c>
      <c r="AI101">
        <f>B101</f>
        <v>0</v>
      </c>
      <c r="AJ101">
        <f>C101</f>
        <v>0</v>
      </c>
      <c r="AK101">
        <f>IFERROR(VLOOKUP(D101,'lists'!$A:$B,2,FALSE),"")</f>
        <v>0</v>
      </c>
      <c r="AL101">
        <f>E101</f>
        <v>0</v>
      </c>
      <c r="AM101">
        <f>F101</f>
        <v>0</v>
      </c>
      <c r="AN101">
        <f>G101</f>
        <v>0</v>
      </c>
      <c r="AO101">
        <f>H101</f>
        <v>0</v>
      </c>
      <c r="AP101">
        <f>I101</f>
        <v>0</v>
      </c>
      <c r="AQ101">
        <f>J101</f>
        <v>0</v>
      </c>
      <c r="AR101">
        <f>K101</f>
        <v>0</v>
      </c>
      <c r="AS101">
        <f>L101</f>
        <v>0</v>
      </c>
      <c r="AT101">
        <f>IFERROR(VLOOKUP(M101,'lists'!$C:$D,2,FALSE),"")</f>
        <v>0</v>
      </c>
      <c r="AU101">
        <f>IFERROR(VLOOKUP(N101,'lists'!$E:$F,2,FALSE),"")</f>
        <v>0</v>
      </c>
      <c r="AV101">
        <f>IFERROR(VLOOKUP(O101,'lists'!$G:$H,2,FALSE),"")</f>
        <v>0</v>
      </c>
      <c r="AW101">
        <f>IFERROR(VLOOKUP(P101,'lists'!$I:$J,2,FALSE),"")</f>
        <v>0</v>
      </c>
      <c r="AX101">
        <f>IFERROR(VLOOKUP(Q101,'lists'!$K:$L,2,FALSE),"")</f>
        <v>0</v>
      </c>
      <c r="AY101">
        <f>IFERROR(VLOOKUP(R101,'lists'!$M:$N,2,FALSE),"")</f>
        <v>0</v>
      </c>
      <c r="AZ101">
        <f>S101</f>
        <v>0</v>
      </c>
      <c r="BA101">
        <f>IFERROR(VLOOKUP(T101,'lists'!$O:$P,2,FALSE),"")</f>
        <v>0</v>
      </c>
      <c r="BB101">
        <f>IFERROR(VLOOKUP(U101,'lists'!$Q:$R,2,FALSE),"")</f>
        <v>0</v>
      </c>
      <c r="BC101">
        <f>IFERROR(VLOOKUP(V101,'lists'!$U:$V,2,FALSE),"")</f>
        <v>0</v>
      </c>
      <c r="BD101">
        <f>W101</f>
        <v>0</v>
      </c>
      <c r="BE101">
        <f>IFERROR(VLOOKUP(X101,'lists'!$Y:$Z,2,FALSE),"")</f>
        <v>0</v>
      </c>
      <c r="BF101">
        <f>IFERROR(VLOOKUP(Y101,'lists'!$W:$X,2,FALSE),"")</f>
        <v>0</v>
      </c>
      <c r="BG101">
        <f>Z101</f>
        <v>0</v>
      </c>
      <c r="BH101">
        <f>AA101</f>
        <v>0</v>
      </c>
      <c r="BI101">
        <f>AB101</f>
        <v>0</v>
      </c>
      <c r="BJ101">
        <f>AC101</f>
        <v>0</v>
      </c>
      <c r="BK101">
        <f>AD101</f>
        <v>0</v>
      </c>
    </row>
    <row r="102" spans="34:63">
      <c r="AH102">
        <f>A102</f>
        <v>0</v>
      </c>
      <c r="AI102">
        <f>B102</f>
        <v>0</v>
      </c>
      <c r="AJ102">
        <f>C102</f>
        <v>0</v>
      </c>
      <c r="AK102">
        <f>IFERROR(VLOOKUP(D102,'lists'!$A:$B,2,FALSE),"")</f>
        <v>0</v>
      </c>
      <c r="AL102">
        <f>E102</f>
        <v>0</v>
      </c>
      <c r="AM102">
        <f>F102</f>
        <v>0</v>
      </c>
      <c r="AN102">
        <f>G102</f>
        <v>0</v>
      </c>
      <c r="AO102">
        <f>H102</f>
        <v>0</v>
      </c>
      <c r="AP102">
        <f>I102</f>
        <v>0</v>
      </c>
      <c r="AQ102">
        <f>J102</f>
        <v>0</v>
      </c>
      <c r="AR102">
        <f>K102</f>
        <v>0</v>
      </c>
      <c r="AS102">
        <f>L102</f>
        <v>0</v>
      </c>
      <c r="AT102">
        <f>IFERROR(VLOOKUP(M102,'lists'!$C:$D,2,FALSE),"")</f>
        <v>0</v>
      </c>
      <c r="AU102">
        <f>IFERROR(VLOOKUP(N102,'lists'!$E:$F,2,FALSE),"")</f>
        <v>0</v>
      </c>
      <c r="AV102">
        <f>IFERROR(VLOOKUP(O102,'lists'!$G:$H,2,FALSE),"")</f>
        <v>0</v>
      </c>
      <c r="AW102">
        <f>IFERROR(VLOOKUP(P102,'lists'!$I:$J,2,FALSE),"")</f>
        <v>0</v>
      </c>
      <c r="AX102">
        <f>IFERROR(VLOOKUP(Q102,'lists'!$K:$L,2,FALSE),"")</f>
        <v>0</v>
      </c>
      <c r="AY102">
        <f>IFERROR(VLOOKUP(R102,'lists'!$M:$N,2,FALSE),"")</f>
        <v>0</v>
      </c>
      <c r="AZ102">
        <f>S102</f>
        <v>0</v>
      </c>
      <c r="BA102">
        <f>IFERROR(VLOOKUP(T102,'lists'!$O:$P,2,FALSE),"")</f>
        <v>0</v>
      </c>
      <c r="BB102">
        <f>IFERROR(VLOOKUP(U102,'lists'!$Q:$R,2,FALSE),"")</f>
        <v>0</v>
      </c>
      <c r="BC102">
        <f>IFERROR(VLOOKUP(V102,'lists'!$U:$V,2,FALSE),"")</f>
        <v>0</v>
      </c>
      <c r="BD102">
        <f>W102</f>
        <v>0</v>
      </c>
      <c r="BE102">
        <f>IFERROR(VLOOKUP(X102,'lists'!$Y:$Z,2,FALSE),"")</f>
        <v>0</v>
      </c>
      <c r="BF102">
        <f>IFERROR(VLOOKUP(Y102,'lists'!$W:$X,2,FALSE),"")</f>
        <v>0</v>
      </c>
      <c r="BG102">
        <f>Z102</f>
        <v>0</v>
      </c>
      <c r="BH102">
        <f>AA102</f>
        <v>0</v>
      </c>
      <c r="BI102">
        <f>AB102</f>
        <v>0</v>
      </c>
      <c r="BJ102">
        <f>AC102</f>
        <v>0</v>
      </c>
      <c r="BK102">
        <f>AD102</f>
        <v>0</v>
      </c>
    </row>
    <row r="103" spans="34:63">
      <c r="AH103">
        <f>A103</f>
        <v>0</v>
      </c>
      <c r="AI103">
        <f>B103</f>
        <v>0</v>
      </c>
      <c r="AJ103">
        <f>C103</f>
        <v>0</v>
      </c>
      <c r="AK103">
        <f>IFERROR(VLOOKUP(D103,'lists'!$A:$B,2,FALSE),"")</f>
        <v>0</v>
      </c>
      <c r="AL103">
        <f>E103</f>
        <v>0</v>
      </c>
      <c r="AM103">
        <f>F103</f>
        <v>0</v>
      </c>
      <c r="AN103">
        <f>G103</f>
        <v>0</v>
      </c>
      <c r="AO103">
        <f>H103</f>
        <v>0</v>
      </c>
      <c r="AP103">
        <f>I103</f>
        <v>0</v>
      </c>
      <c r="AQ103">
        <f>J103</f>
        <v>0</v>
      </c>
      <c r="AR103">
        <f>K103</f>
        <v>0</v>
      </c>
      <c r="AS103">
        <f>L103</f>
        <v>0</v>
      </c>
      <c r="AT103">
        <f>IFERROR(VLOOKUP(M103,'lists'!$C:$D,2,FALSE),"")</f>
        <v>0</v>
      </c>
      <c r="AU103">
        <f>IFERROR(VLOOKUP(N103,'lists'!$E:$F,2,FALSE),"")</f>
        <v>0</v>
      </c>
      <c r="AV103">
        <f>IFERROR(VLOOKUP(O103,'lists'!$G:$H,2,FALSE),"")</f>
        <v>0</v>
      </c>
      <c r="AW103">
        <f>IFERROR(VLOOKUP(P103,'lists'!$I:$J,2,FALSE),"")</f>
        <v>0</v>
      </c>
      <c r="AX103">
        <f>IFERROR(VLOOKUP(Q103,'lists'!$K:$L,2,FALSE),"")</f>
        <v>0</v>
      </c>
      <c r="AY103">
        <f>IFERROR(VLOOKUP(R103,'lists'!$M:$N,2,FALSE),"")</f>
        <v>0</v>
      </c>
      <c r="AZ103">
        <f>S103</f>
        <v>0</v>
      </c>
      <c r="BA103">
        <f>IFERROR(VLOOKUP(T103,'lists'!$O:$P,2,FALSE),"")</f>
        <v>0</v>
      </c>
      <c r="BB103">
        <f>IFERROR(VLOOKUP(U103,'lists'!$Q:$R,2,FALSE),"")</f>
        <v>0</v>
      </c>
      <c r="BC103">
        <f>IFERROR(VLOOKUP(V103,'lists'!$U:$V,2,FALSE),"")</f>
        <v>0</v>
      </c>
      <c r="BD103">
        <f>W103</f>
        <v>0</v>
      </c>
      <c r="BE103">
        <f>IFERROR(VLOOKUP(X103,'lists'!$Y:$Z,2,FALSE),"")</f>
        <v>0</v>
      </c>
      <c r="BF103">
        <f>IFERROR(VLOOKUP(Y103,'lists'!$W:$X,2,FALSE),"")</f>
        <v>0</v>
      </c>
      <c r="BG103">
        <f>Z103</f>
        <v>0</v>
      </c>
      <c r="BH103">
        <f>AA103</f>
        <v>0</v>
      </c>
      <c r="BI103">
        <f>AB103</f>
        <v>0</v>
      </c>
      <c r="BJ103">
        <f>AC103</f>
        <v>0</v>
      </c>
      <c r="BK103">
        <f>AD103</f>
        <v>0</v>
      </c>
    </row>
    <row r="104" spans="34:63">
      <c r="AH104">
        <f>A104</f>
        <v>0</v>
      </c>
      <c r="AI104">
        <f>B104</f>
        <v>0</v>
      </c>
      <c r="AJ104">
        <f>C104</f>
        <v>0</v>
      </c>
      <c r="AK104">
        <f>IFERROR(VLOOKUP(D104,'lists'!$A:$B,2,FALSE),"")</f>
        <v>0</v>
      </c>
      <c r="AL104">
        <f>E104</f>
        <v>0</v>
      </c>
      <c r="AM104">
        <f>F104</f>
        <v>0</v>
      </c>
      <c r="AN104">
        <f>G104</f>
        <v>0</v>
      </c>
      <c r="AO104">
        <f>H104</f>
        <v>0</v>
      </c>
      <c r="AP104">
        <f>I104</f>
        <v>0</v>
      </c>
      <c r="AQ104">
        <f>J104</f>
        <v>0</v>
      </c>
      <c r="AR104">
        <f>K104</f>
        <v>0</v>
      </c>
      <c r="AS104">
        <f>L104</f>
        <v>0</v>
      </c>
      <c r="AT104">
        <f>IFERROR(VLOOKUP(M104,'lists'!$C:$D,2,FALSE),"")</f>
        <v>0</v>
      </c>
      <c r="AU104">
        <f>IFERROR(VLOOKUP(N104,'lists'!$E:$F,2,FALSE),"")</f>
        <v>0</v>
      </c>
      <c r="AV104">
        <f>IFERROR(VLOOKUP(O104,'lists'!$G:$H,2,FALSE),"")</f>
        <v>0</v>
      </c>
      <c r="AW104">
        <f>IFERROR(VLOOKUP(P104,'lists'!$I:$J,2,FALSE),"")</f>
        <v>0</v>
      </c>
      <c r="AX104">
        <f>IFERROR(VLOOKUP(Q104,'lists'!$K:$L,2,FALSE),"")</f>
        <v>0</v>
      </c>
      <c r="AY104">
        <f>IFERROR(VLOOKUP(R104,'lists'!$M:$N,2,FALSE),"")</f>
        <v>0</v>
      </c>
      <c r="AZ104">
        <f>S104</f>
        <v>0</v>
      </c>
      <c r="BA104">
        <f>IFERROR(VLOOKUP(T104,'lists'!$O:$P,2,FALSE),"")</f>
        <v>0</v>
      </c>
      <c r="BB104">
        <f>IFERROR(VLOOKUP(U104,'lists'!$Q:$R,2,FALSE),"")</f>
        <v>0</v>
      </c>
      <c r="BC104">
        <f>IFERROR(VLOOKUP(V104,'lists'!$U:$V,2,FALSE),"")</f>
        <v>0</v>
      </c>
      <c r="BD104">
        <f>W104</f>
        <v>0</v>
      </c>
      <c r="BE104">
        <f>IFERROR(VLOOKUP(X104,'lists'!$Y:$Z,2,FALSE),"")</f>
        <v>0</v>
      </c>
      <c r="BF104">
        <f>IFERROR(VLOOKUP(Y104,'lists'!$W:$X,2,FALSE),"")</f>
        <v>0</v>
      </c>
      <c r="BG104">
        <f>Z104</f>
        <v>0</v>
      </c>
      <c r="BH104">
        <f>AA104</f>
        <v>0</v>
      </c>
      <c r="BI104">
        <f>AB104</f>
        <v>0</v>
      </c>
      <c r="BJ104">
        <f>AC104</f>
        <v>0</v>
      </c>
      <c r="BK104">
        <f>AD104</f>
        <v>0</v>
      </c>
    </row>
    <row r="105" spans="34:63">
      <c r="AH105">
        <f>A105</f>
        <v>0</v>
      </c>
      <c r="AI105">
        <f>B105</f>
        <v>0</v>
      </c>
      <c r="AJ105">
        <f>C105</f>
        <v>0</v>
      </c>
      <c r="AK105">
        <f>IFERROR(VLOOKUP(D105,'lists'!$A:$B,2,FALSE),"")</f>
        <v>0</v>
      </c>
      <c r="AL105">
        <f>E105</f>
        <v>0</v>
      </c>
      <c r="AM105">
        <f>F105</f>
        <v>0</v>
      </c>
      <c r="AN105">
        <f>G105</f>
        <v>0</v>
      </c>
      <c r="AO105">
        <f>H105</f>
        <v>0</v>
      </c>
      <c r="AP105">
        <f>I105</f>
        <v>0</v>
      </c>
      <c r="AQ105">
        <f>J105</f>
        <v>0</v>
      </c>
      <c r="AR105">
        <f>K105</f>
        <v>0</v>
      </c>
      <c r="AS105">
        <f>L105</f>
        <v>0</v>
      </c>
      <c r="AT105">
        <f>IFERROR(VLOOKUP(M105,'lists'!$C:$D,2,FALSE),"")</f>
        <v>0</v>
      </c>
      <c r="AU105">
        <f>IFERROR(VLOOKUP(N105,'lists'!$E:$F,2,FALSE),"")</f>
        <v>0</v>
      </c>
      <c r="AV105">
        <f>IFERROR(VLOOKUP(O105,'lists'!$G:$H,2,FALSE),"")</f>
        <v>0</v>
      </c>
      <c r="AW105">
        <f>IFERROR(VLOOKUP(P105,'lists'!$I:$J,2,FALSE),"")</f>
        <v>0</v>
      </c>
      <c r="AX105">
        <f>IFERROR(VLOOKUP(Q105,'lists'!$K:$L,2,FALSE),"")</f>
        <v>0</v>
      </c>
      <c r="AY105">
        <f>IFERROR(VLOOKUP(R105,'lists'!$M:$N,2,FALSE),"")</f>
        <v>0</v>
      </c>
      <c r="AZ105">
        <f>S105</f>
        <v>0</v>
      </c>
      <c r="BA105">
        <f>IFERROR(VLOOKUP(T105,'lists'!$O:$P,2,FALSE),"")</f>
        <v>0</v>
      </c>
      <c r="BB105">
        <f>IFERROR(VLOOKUP(U105,'lists'!$Q:$R,2,FALSE),"")</f>
        <v>0</v>
      </c>
      <c r="BC105">
        <f>IFERROR(VLOOKUP(V105,'lists'!$U:$V,2,FALSE),"")</f>
        <v>0</v>
      </c>
      <c r="BD105">
        <f>W105</f>
        <v>0</v>
      </c>
      <c r="BE105">
        <f>IFERROR(VLOOKUP(X105,'lists'!$Y:$Z,2,FALSE),"")</f>
        <v>0</v>
      </c>
      <c r="BF105">
        <f>IFERROR(VLOOKUP(Y105,'lists'!$W:$X,2,FALSE),"")</f>
        <v>0</v>
      </c>
      <c r="BG105">
        <f>Z105</f>
        <v>0</v>
      </c>
      <c r="BH105">
        <f>AA105</f>
        <v>0</v>
      </c>
      <c r="BI105">
        <f>AB105</f>
        <v>0</v>
      </c>
      <c r="BJ105">
        <f>AC105</f>
        <v>0</v>
      </c>
      <c r="BK105">
        <f>AD105</f>
        <v>0</v>
      </c>
    </row>
    <row r="106" spans="34:63">
      <c r="AH106">
        <f>A106</f>
        <v>0</v>
      </c>
      <c r="AI106">
        <f>B106</f>
        <v>0</v>
      </c>
      <c r="AJ106">
        <f>C106</f>
        <v>0</v>
      </c>
      <c r="AK106">
        <f>IFERROR(VLOOKUP(D106,'lists'!$A:$B,2,FALSE),"")</f>
        <v>0</v>
      </c>
      <c r="AL106">
        <f>E106</f>
        <v>0</v>
      </c>
      <c r="AM106">
        <f>F106</f>
        <v>0</v>
      </c>
      <c r="AN106">
        <f>G106</f>
        <v>0</v>
      </c>
      <c r="AO106">
        <f>H106</f>
        <v>0</v>
      </c>
      <c r="AP106">
        <f>I106</f>
        <v>0</v>
      </c>
      <c r="AQ106">
        <f>J106</f>
        <v>0</v>
      </c>
      <c r="AR106">
        <f>K106</f>
        <v>0</v>
      </c>
      <c r="AS106">
        <f>L106</f>
        <v>0</v>
      </c>
      <c r="AT106">
        <f>IFERROR(VLOOKUP(M106,'lists'!$C:$D,2,FALSE),"")</f>
        <v>0</v>
      </c>
      <c r="AU106">
        <f>IFERROR(VLOOKUP(N106,'lists'!$E:$F,2,FALSE),"")</f>
        <v>0</v>
      </c>
      <c r="AV106">
        <f>IFERROR(VLOOKUP(O106,'lists'!$G:$H,2,FALSE),"")</f>
        <v>0</v>
      </c>
      <c r="AW106">
        <f>IFERROR(VLOOKUP(P106,'lists'!$I:$J,2,FALSE),"")</f>
        <v>0</v>
      </c>
      <c r="AX106">
        <f>IFERROR(VLOOKUP(Q106,'lists'!$K:$L,2,FALSE),"")</f>
        <v>0</v>
      </c>
      <c r="AY106">
        <f>IFERROR(VLOOKUP(R106,'lists'!$M:$N,2,FALSE),"")</f>
        <v>0</v>
      </c>
      <c r="AZ106">
        <f>S106</f>
        <v>0</v>
      </c>
      <c r="BA106">
        <f>IFERROR(VLOOKUP(T106,'lists'!$O:$P,2,FALSE),"")</f>
        <v>0</v>
      </c>
      <c r="BB106">
        <f>IFERROR(VLOOKUP(U106,'lists'!$Q:$R,2,FALSE),"")</f>
        <v>0</v>
      </c>
      <c r="BC106">
        <f>IFERROR(VLOOKUP(V106,'lists'!$U:$V,2,FALSE),"")</f>
        <v>0</v>
      </c>
      <c r="BD106">
        <f>W106</f>
        <v>0</v>
      </c>
      <c r="BE106">
        <f>IFERROR(VLOOKUP(X106,'lists'!$Y:$Z,2,FALSE),"")</f>
        <v>0</v>
      </c>
      <c r="BF106">
        <f>IFERROR(VLOOKUP(Y106,'lists'!$W:$X,2,FALSE),"")</f>
        <v>0</v>
      </c>
      <c r="BG106">
        <f>Z106</f>
        <v>0</v>
      </c>
      <c r="BH106">
        <f>AA106</f>
        <v>0</v>
      </c>
      <c r="BI106">
        <f>AB106</f>
        <v>0</v>
      </c>
      <c r="BJ106">
        <f>AC106</f>
        <v>0</v>
      </c>
      <c r="BK106">
        <f>AD106</f>
        <v>0</v>
      </c>
    </row>
    <row r="107" spans="34:63">
      <c r="AH107">
        <f>A107</f>
        <v>0</v>
      </c>
      <c r="AI107">
        <f>B107</f>
        <v>0</v>
      </c>
      <c r="AJ107">
        <f>C107</f>
        <v>0</v>
      </c>
      <c r="AK107">
        <f>IFERROR(VLOOKUP(D107,'lists'!$A:$B,2,FALSE),"")</f>
        <v>0</v>
      </c>
      <c r="AL107">
        <f>E107</f>
        <v>0</v>
      </c>
      <c r="AM107">
        <f>F107</f>
        <v>0</v>
      </c>
      <c r="AN107">
        <f>G107</f>
        <v>0</v>
      </c>
      <c r="AO107">
        <f>H107</f>
        <v>0</v>
      </c>
      <c r="AP107">
        <f>I107</f>
        <v>0</v>
      </c>
      <c r="AQ107">
        <f>J107</f>
        <v>0</v>
      </c>
      <c r="AR107">
        <f>K107</f>
        <v>0</v>
      </c>
      <c r="AS107">
        <f>L107</f>
        <v>0</v>
      </c>
      <c r="AT107">
        <f>IFERROR(VLOOKUP(M107,'lists'!$C:$D,2,FALSE),"")</f>
        <v>0</v>
      </c>
      <c r="AU107">
        <f>IFERROR(VLOOKUP(N107,'lists'!$E:$F,2,FALSE),"")</f>
        <v>0</v>
      </c>
      <c r="AV107">
        <f>IFERROR(VLOOKUP(O107,'lists'!$G:$H,2,FALSE),"")</f>
        <v>0</v>
      </c>
      <c r="AW107">
        <f>IFERROR(VLOOKUP(P107,'lists'!$I:$J,2,FALSE),"")</f>
        <v>0</v>
      </c>
      <c r="AX107">
        <f>IFERROR(VLOOKUP(Q107,'lists'!$K:$L,2,FALSE),"")</f>
        <v>0</v>
      </c>
      <c r="AY107">
        <f>IFERROR(VLOOKUP(R107,'lists'!$M:$N,2,FALSE),"")</f>
        <v>0</v>
      </c>
      <c r="AZ107">
        <f>S107</f>
        <v>0</v>
      </c>
      <c r="BA107">
        <f>IFERROR(VLOOKUP(T107,'lists'!$O:$P,2,FALSE),"")</f>
        <v>0</v>
      </c>
      <c r="BB107">
        <f>IFERROR(VLOOKUP(U107,'lists'!$Q:$R,2,FALSE),"")</f>
        <v>0</v>
      </c>
      <c r="BC107">
        <f>IFERROR(VLOOKUP(V107,'lists'!$U:$V,2,FALSE),"")</f>
        <v>0</v>
      </c>
      <c r="BD107">
        <f>W107</f>
        <v>0</v>
      </c>
      <c r="BE107">
        <f>IFERROR(VLOOKUP(X107,'lists'!$Y:$Z,2,FALSE),"")</f>
        <v>0</v>
      </c>
      <c r="BF107">
        <f>IFERROR(VLOOKUP(Y107,'lists'!$W:$X,2,FALSE),"")</f>
        <v>0</v>
      </c>
      <c r="BG107">
        <f>Z107</f>
        <v>0</v>
      </c>
      <c r="BH107">
        <f>AA107</f>
        <v>0</v>
      </c>
      <c r="BI107">
        <f>AB107</f>
        <v>0</v>
      </c>
      <c r="BJ107">
        <f>AC107</f>
        <v>0</v>
      </c>
      <c r="BK107">
        <f>AD107</f>
        <v>0</v>
      </c>
    </row>
    <row r="108" spans="34:63">
      <c r="AH108">
        <f>A108</f>
        <v>0</v>
      </c>
      <c r="AI108">
        <f>B108</f>
        <v>0</v>
      </c>
      <c r="AJ108">
        <f>C108</f>
        <v>0</v>
      </c>
      <c r="AK108">
        <f>IFERROR(VLOOKUP(D108,'lists'!$A:$B,2,FALSE),"")</f>
        <v>0</v>
      </c>
      <c r="AL108">
        <f>E108</f>
        <v>0</v>
      </c>
      <c r="AM108">
        <f>F108</f>
        <v>0</v>
      </c>
      <c r="AN108">
        <f>G108</f>
        <v>0</v>
      </c>
      <c r="AO108">
        <f>H108</f>
        <v>0</v>
      </c>
      <c r="AP108">
        <f>I108</f>
        <v>0</v>
      </c>
      <c r="AQ108">
        <f>J108</f>
        <v>0</v>
      </c>
      <c r="AR108">
        <f>K108</f>
        <v>0</v>
      </c>
      <c r="AS108">
        <f>L108</f>
        <v>0</v>
      </c>
      <c r="AT108">
        <f>IFERROR(VLOOKUP(M108,'lists'!$C:$D,2,FALSE),"")</f>
        <v>0</v>
      </c>
      <c r="AU108">
        <f>IFERROR(VLOOKUP(N108,'lists'!$E:$F,2,FALSE),"")</f>
        <v>0</v>
      </c>
      <c r="AV108">
        <f>IFERROR(VLOOKUP(O108,'lists'!$G:$H,2,FALSE),"")</f>
        <v>0</v>
      </c>
      <c r="AW108">
        <f>IFERROR(VLOOKUP(P108,'lists'!$I:$J,2,FALSE),"")</f>
        <v>0</v>
      </c>
      <c r="AX108">
        <f>IFERROR(VLOOKUP(Q108,'lists'!$K:$L,2,FALSE),"")</f>
        <v>0</v>
      </c>
      <c r="AY108">
        <f>IFERROR(VLOOKUP(R108,'lists'!$M:$N,2,FALSE),"")</f>
        <v>0</v>
      </c>
      <c r="AZ108">
        <f>S108</f>
        <v>0</v>
      </c>
      <c r="BA108">
        <f>IFERROR(VLOOKUP(T108,'lists'!$O:$P,2,FALSE),"")</f>
        <v>0</v>
      </c>
      <c r="BB108">
        <f>IFERROR(VLOOKUP(U108,'lists'!$Q:$R,2,FALSE),"")</f>
        <v>0</v>
      </c>
      <c r="BC108">
        <f>IFERROR(VLOOKUP(V108,'lists'!$U:$V,2,FALSE),"")</f>
        <v>0</v>
      </c>
      <c r="BD108">
        <f>W108</f>
        <v>0</v>
      </c>
      <c r="BE108">
        <f>IFERROR(VLOOKUP(X108,'lists'!$Y:$Z,2,FALSE),"")</f>
        <v>0</v>
      </c>
      <c r="BF108">
        <f>IFERROR(VLOOKUP(Y108,'lists'!$W:$X,2,FALSE),"")</f>
        <v>0</v>
      </c>
      <c r="BG108">
        <f>Z108</f>
        <v>0</v>
      </c>
      <c r="BH108">
        <f>AA108</f>
        <v>0</v>
      </c>
      <c r="BI108">
        <f>AB108</f>
        <v>0</v>
      </c>
      <c r="BJ108">
        <f>AC108</f>
        <v>0</v>
      </c>
      <c r="BK108">
        <f>AD108</f>
        <v>0</v>
      </c>
    </row>
    <row r="109" spans="34:63">
      <c r="AH109">
        <f>A109</f>
        <v>0</v>
      </c>
      <c r="AI109">
        <f>B109</f>
        <v>0</v>
      </c>
      <c r="AJ109">
        <f>C109</f>
        <v>0</v>
      </c>
      <c r="AK109">
        <f>IFERROR(VLOOKUP(D109,'lists'!$A:$B,2,FALSE),"")</f>
        <v>0</v>
      </c>
      <c r="AL109">
        <f>E109</f>
        <v>0</v>
      </c>
      <c r="AM109">
        <f>F109</f>
        <v>0</v>
      </c>
      <c r="AN109">
        <f>G109</f>
        <v>0</v>
      </c>
      <c r="AO109">
        <f>H109</f>
        <v>0</v>
      </c>
      <c r="AP109">
        <f>I109</f>
        <v>0</v>
      </c>
      <c r="AQ109">
        <f>J109</f>
        <v>0</v>
      </c>
      <c r="AR109">
        <f>K109</f>
        <v>0</v>
      </c>
      <c r="AS109">
        <f>L109</f>
        <v>0</v>
      </c>
      <c r="AT109">
        <f>IFERROR(VLOOKUP(M109,'lists'!$C:$D,2,FALSE),"")</f>
        <v>0</v>
      </c>
      <c r="AU109">
        <f>IFERROR(VLOOKUP(N109,'lists'!$E:$F,2,FALSE),"")</f>
        <v>0</v>
      </c>
      <c r="AV109">
        <f>IFERROR(VLOOKUP(O109,'lists'!$G:$H,2,FALSE),"")</f>
        <v>0</v>
      </c>
      <c r="AW109">
        <f>IFERROR(VLOOKUP(P109,'lists'!$I:$J,2,FALSE),"")</f>
        <v>0</v>
      </c>
      <c r="AX109">
        <f>IFERROR(VLOOKUP(Q109,'lists'!$K:$L,2,FALSE),"")</f>
        <v>0</v>
      </c>
      <c r="AY109">
        <f>IFERROR(VLOOKUP(R109,'lists'!$M:$N,2,FALSE),"")</f>
        <v>0</v>
      </c>
      <c r="AZ109">
        <f>S109</f>
        <v>0</v>
      </c>
      <c r="BA109">
        <f>IFERROR(VLOOKUP(T109,'lists'!$O:$P,2,FALSE),"")</f>
        <v>0</v>
      </c>
      <c r="BB109">
        <f>IFERROR(VLOOKUP(U109,'lists'!$Q:$R,2,FALSE),"")</f>
        <v>0</v>
      </c>
      <c r="BC109">
        <f>IFERROR(VLOOKUP(V109,'lists'!$U:$V,2,FALSE),"")</f>
        <v>0</v>
      </c>
      <c r="BD109">
        <f>W109</f>
        <v>0</v>
      </c>
      <c r="BE109">
        <f>IFERROR(VLOOKUP(X109,'lists'!$Y:$Z,2,FALSE),"")</f>
        <v>0</v>
      </c>
      <c r="BF109">
        <f>IFERROR(VLOOKUP(Y109,'lists'!$W:$X,2,FALSE),"")</f>
        <v>0</v>
      </c>
      <c r="BG109">
        <f>Z109</f>
        <v>0</v>
      </c>
      <c r="BH109">
        <f>AA109</f>
        <v>0</v>
      </c>
      <c r="BI109">
        <f>AB109</f>
        <v>0</v>
      </c>
      <c r="BJ109">
        <f>AC109</f>
        <v>0</v>
      </c>
      <c r="BK109">
        <f>AD109</f>
        <v>0</v>
      </c>
    </row>
    <row r="110" spans="34:63">
      <c r="AH110">
        <f>A110</f>
        <v>0</v>
      </c>
      <c r="AI110">
        <f>B110</f>
        <v>0</v>
      </c>
      <c r="AJ110">
        <f>C110</f>
        <v>0</v>
      </c>
      <c r="AK110">
        <f>IFERROR(VLOOKUP(D110,'lists'!$A:$B,2,FALSE),"")</f>
        <v>0</v>
      </c>
      <c r="AL110">
        <f>E110</f>
        <v>0</v>
      </c>
      <c r="AM110">
        <f>F110</f>
        <v>0</v>
      </c>
      <c r="AN110">
        <f>G110</f>
        <v>0</v>
      </c>
      <c r="AO110">
        <f>H110</f>
        <v>0</v>
      </c>
      <c r="AP110">
        <f>I110</f>
        <v>0</v>
      </c>
      <c r="AQ110">
        <f>J110</f>
        <v>0</v>
      </c>
      <c r="AR110">
        <f>K110</f>
        <v>0</v>
      </c>
      <c r="AS110">
        <f>L110</f>
        <v>0</v>
      </c>
      <c r="AT110">
        <f>IFERROR(VLOOKUP(M110,'lists'!$C:$D,2,FALSE),"")</f>
        <v>0</v>
      </c>
      <c r="AU110">
        <f>IFERROR(VLOOKUP(N110,'lists'!$E:$F,2,FALSE),"")</f>
        <v>0</v>
      </c>
      <c r="AV110">
        <f>IFERROR(VLOOKUP(O110,'lists'!$G:$H,2,FALSE),"")</f>
        <v>0</v>
      </c>
      <c r="AW110">
        <f>IFERROR(VLOOKUP(P110,'lists'!$I:$J,2,FALSE),"")</f>
        <v>0</v>
      </c>
      <c r="AX110">
        <f>IFERROR(VLOOKUP(Q110,'lists'!$K:$L,2,FALSE),"")</f>
        <v>0</v>
      </c>
      <c r="AY110">
        <f>IFERROR(VLOOKUP(R110,'lists'!$M:$N,2,FALSE),"")</f>
        <v>0</v>
      </c>
      <c r="AZ110">
        <f>S110</f>
        <v>0</v>
      </c>
      <c r="BA110">
        <f>IFERROR(VLOOKUP(T110,'lists'!$O:$P,2,FALSE),"")</f>
        <v>0</v>
      </c>
      <c r="BB110">
        <f>IFERROR(VLOOKUP(U110,'lists'!$Q:$R,2,FALSE),"")</f>
        <v>0</v>
      </c>
      <c r="BC110">
        <f>IFERROR(VLOOKUP(V110,'lists'!$U:$V,2,FALSE),"")</f>
        <v>0</v>
      </c>
      <c r="BD110">
        <f>W110</f>
        <v>0</v>
      </c>
      <c r="BE110">
        <f>IFERROR(VLOOKUP(X110,'lists'!$Y:$Z,2,FALSE),"")</f>
        <v>0</v>
      </c>
      <c r="BF110">
        <f>IFERROR(VLOOKUP(Y110,'lists'!$W:$X,2,FALSE),"")</f>
        <v>0</v>
      </c>
      <c r="BG110">
        <f>Z110</f>
        <v>0</v>
      </c>
      <c r="BH110">
        <f>AA110</f>
        <v>0</v>
      </c>
      <c r="BI110">
        <f>AB110</f>
        <v>0</v>
      </c>
      <c r="BJ110">
        <f>AC110</f>
        <v>0</v>
      </c>
      <c r="BK110">
        <f>AD110</f>
        <v>0</v>
      </c>
    </row>
    <row r="111" spans="34:63">
      <c r="AH111">
        <f>A111</f>
        <v>0</v>
      </c>
      <c r="AI111">
        <f>B111</f>
        <v>0</v>
      </c>
      <c r="AJ111">
        <f>C111</f>
        <v>0</v>
      </c>
      <c r="AK111">
        <f>IFERROR(VLOOKUP(D111,'lists'!$A:$B,2,FALSE),"")</f>
        <v>0</v>
      </c>
      <c r="AL111">
        <f>E111</f>
        <v>0</v>
      </c>
      <c r="AM111">
        <f>F111</f>
        <v>0</v>
      </c>
      <c r="AN111">
        <f>G111</f>
        <v>0</v>
      </c>
      <c r="AO111">
        <f>H111</f>
        <v>0</v>
      </c>
      <c r="AP111">
        <f>I111</f>
        <v>0</v>
      </c>
      <c r="AQ111">
        <f>J111</f>
        <v>0</v>
      </c>
      <c r="AR111">
        <f>K111</f>
        <v>0</v>
      </c>
      <c r="AS111">
        <f>L111</f>
        <v>0</v>
      </c>
      <c r="AT111">
        <f>IFERROR(VLOOKUP(M111,'lists'!$C:$D,2,FALSE),"")</f>
        <v>0</v>
      </c>
      <c r="AU111">
        <f>IFERROR(VLOOKUP(N111,'lists'!$E:$F,2,FALSE),"")</f>
        <v>0</v>
      </c>
      <c r="AV111">
        <f>IFERROR(VLOOKUP(O111,'lists'!$G:$H,2,FALSE),"")</f>
        <v>0</v>
      </c>
      <c r="AW111">
        <f>IFERROR(VLOOKUP(P111,'lists'!$I:$J,2,FALSE),"")</f>
        <v>0</v>
      </c>
      <c r="AX111">
        <f>IFERROR(VLOOKUP(Q111,'lists'!$K:$L,2,FALSE),"")</f>
        <v>0</v>
      </c>
      <c r="AY111">
        <f>IFERROR(VLOOKUP(R111,'lists'!$M:$N,2,FALSE),"")</f>
        <v>0</v>
      </c>
      <c r="AZ111">
        <f>S111</f>
        <v>0</v>
      </c>
      <c r="BA111">
        <f>IFERROR(VLOOKUP(T111,'lists'!$O:$P,2,FALSE),"")</f>
        <v>0</v>
      </c>
      <c r="BB111">
        <f>IFERROR(VLOOKUP(U111,'lists'!$Q:$R,2,FALSE),"")</f>
        <v>0</v>
      </c>
      <c r="BC111">
        <f>IFERROR(VLOOKUP(V111,'lists'!$U:$V,2,FALSE),"")</f>
        <v>0</v>
      </c>
      <c r="BD111">
        <f>W111</f>
        <v>0</v>
      </c>
      <c r="BE111">
        <f>IFERROR(VLOOKUP(X111,'lists'!$Y:$Z,2,FALSE),"")</f>
        <v>0</v>
      </c>
      <c r="BF111">
        <f>IFERROR(VLOOKUP(Y111,'lists'!$W:$X,2,FALSE),"")</f>
        <v>0</v>
      </c>
      <c r="BG111">
        <f>Z111</f>
        <v>0</v>
      </c>
      <c r="BH111">
        <f>AA111</f>
        <v>0</v>
      </c>
      <c r="BI111">
        <f>AB111</f>
        <v>0</v>
      </c>
      <c r="BJ111">
        <f>AC111</f>
        <v>0</v>
      </c>
      <c r="BK111">
        <f>AD111</f>
        <v>0</v>
      </c>
    </row>
    <row r="112" spans="34:63">
      <c r="AH112">
        <f>A112</f>
        <v>0</v>
      </c>
      <c r="AI112">
        <f>B112</f>
        <v>0</v>
      </c>
      <c r="AJ112">
        <f>C112</f>
        <v>0</v>
      </c>
      <c r="AK112">
        <f>IFERROR(VLOOKUP(D112,'lists'!$A:$B,2,FALSE),"")</f>
        <v>0</v>
      </c>
      <c r="AL112">
        <f>E112</f>
        <v>0</v>
      </c>
      <c r="AM112">
        <f>F112</f>
        <v>0</v>
      </c>
      <c r="AN112">
        <f>G112</f>
        <v>0</v>
      </c>
      <c r="AO112">
        <f>H112</f>
        <v>0</v>
      </c>
      <c r="AP112">
        <f>I112</f>
        <v>0</v>
      </c>
      <c r="AQ112">
        <f>J112</f>
        <v>0</v>
      </c>
      <c r="AR112">
        <f>K112</f>
        <v>0</v>
      </c>
      <c r="AS112">
        <f>L112</f>
        <v>0</v>
      </c>
      <c r="AT112">
        <f>IFERROR(VLOOKUP(M112,'lists'!$C:$D,2,FALSE),"")</f>
        <v>0</v>
      </c>
      <c r="AU112">
        <f>IFERROR(VLOOKUP(N112,'lists'!$E:$F,2,FALSE),"")</f>
        <v>0</v>
      </c>
      <c r="AV112">
        <f>IFERROR(VLOOKUP(O112,'lists'!$G:$H,2,FALSE),"")</f>
        <v>0</v>
      </c>
      <c r="AW112">
        <f>IFERROR(VLOOKUP(P112,'lists'!$I:$J,2,FALSE),"")</f>
        <v>0</v>
      </c>
      <c r="AX112">
        <f>IFERROR(VLOOKUP(Q112,'lists'!$K:$L,2,FALSE),"")</f>
        <v>0</v>
      </c>
      <c r="AY112">
        <f>IFERROR(VLOOKUP(R112,'lists'!$M:$N,2,FALSE),"")</f>
        <v>0</v>
      </c>
      <c r="AZ112">
        <f>S112</f>
        <v>0</v>
      </c>
      <c r="BA112">
        <f>IFERROR(VLOOKUP(T112,'lists'!$O:$P,2,FALSE),"")</f>
        <v>0</v>
      </c>
      <c r="BB112">
        <f>IFERROR(VLOOKUP(U112,'lists'!$Q:$R,2,FALSE),"")</f>
        <v>0</v>
      </c>
      <c r="BC112">
        <f>IFERROR(VLOOKUP(V112,'lists'!$U:$V,2,FALSE),"")</f>
        <v>0</v>
      </c>
      <c r="BD112">
        <f>W112</f>
        <v>0</v>
      </c>
      <c r="BE112">
        <f>IFERROR(VLOOKUP(X112,'lists'!$Y:$Z,2,FALSE),"")</f>
        <v>0</v>
      </c>
      <c r="BF112">
        <f>IFERROR(VLOOKUP(Y112,'lists'!$W:$X,2,FALSE),"")</f>
        <v>0</v>
      </c>
      <c r="BG112">
        <f>Z112</f>
        <v>0</v>
      </c>
      <c r="BH112">
        <f>AA112</f>
        <v>0</v>
      </c>
      <c r="BI112">
        <f>AB112</f>
        <v>0</v>
      </c>
      <c r="BJ112">
        <f>AC112</f>
        <v>0</v>
      </c>
      <c r="BK112">
        <f>AD112</f>
        <v>0</v>
      </c>
    </row>
    <row r="113" spans="34:63">
      <c r="AH113">
        <f>A113</f>
        <v>0</v>
      </c>
      <c r="AI113">
        <f>B113</f>
        <v>0</v>
      </c>
      <c r="AJ113">
        <f>C113</f>
        <v>0</v>
      </c>
      <c r="AK113">
        <f>IFERROR(VLOOKUP(D113,'lists'!$A:$B,2,FALSE),"")</f>
        <v>0</v>
      </c>
      <c r="AL113">
        <f>E113</f>
        <v>0</v>
      </c>
      <c r="AM113">
        <f>F113</f>
        <v>0</v>
      </c>
      <c r="AN113">
        <f>G113</f>
        <v>0</v>
      </c>
      <c r="AO113">
        <f>H113</f>
        <v>0</v>
      </c>
      <c r="AP113">
        <f>I113</f>
        <v>0</v>
      </c>
      <c r="AQ113">
        <f>J113</f>
        <v>0</v>
      </c>
      <c r="AR113">
        <f>K113</f>
        <v>0</v>
      </c>
      <c r="AS113">
        <f>L113</f>
        <v>0</v>
      </c>
      <c r="AT113">
        <f>IFERROR(VLOOKUP(M113,'lists'!$C:$D,2,FALSE),"")</f>
        <v>0</v>
      </c>
      <c r="AU113">
        <f>IFERROR(VLOOKUP(N113,'lists'!$E:$F,2,FALSE),"")</f>
        <v>0</v>
      </c>
      <c r="AV113">
        <f>IFERROR(VLOOKUP(O113,'lists'!$G:$H,2,FALSE),"")</f>
        <v>0</v>
      </c>
      <c r="AW113">
        <f>IFERROR(VLOOKUP(P113,'lists'!$I:$J,2,FALSE),"")</f>
        <v>0</v>
      </c>
      <c r="AX113">
        <f>IFERROR(VLOOKUP(Q113,'lists'!$K:$L,2,FALSE),"")</f>
        <v>0</v>
      </c>
      <c r="AY113">
        <f>IFERROR(VLOOKUP(R113,'lists'!$M:$N,2,FALSE),"")</f>
        <v>0</v>
      </c>
      <c r="AZ113">
        <f>S113</f>
        <v>0</v>
      </c>
      <c r="BA113">
        <f>IFERROR(VLOOKUP(T113,'lists'!$O:$P,2,FALSE),"")</f>
        <v>0</v>
      </c>
      <c r="BB113">
        <f>IFERROR(VLOOKUP(U113,'lists'!$Q:$R,2,FALSE),"")</f>
        <v>0</v>
      </c>
      <c r="BC113">
        <f>IFERROR(VLOOKUP(V113,'lists'!$U:$V,2,FALSE),"")</f>
        <v>0</v>
      </c>
      <c r="BD113">
        <f>W113</f>
        <v>0</v>
      </c>
      <c r="BE113">
        <f>IFERROR(VLOOKUP(X113,'lists'!$Y:$Z,2,FALSE),"")</f>
        <v>0</v>
      </c>
      <c r="BF113">
        <f>IFERROR(VLOOKUP(Y113,'lists'!$W:$X,2,FALSE),"")</f>
        <v>0</v>
      </c>
      <c r="BG113">
        <f>Z113</f>
        <v>0</v>
      </c>
      <c r="BH113">
        <f>AA113</f>
        <v>0</v>
      </c>
      <c r="BI113">
        <f>AB113</f>
        <v>0</v>
      </c>
      <c r="BJ113">
        <f>AC113</f>
        <v>0</v>
      </c>
      <c r="BK113">
        <f>AD113</f>
        <v>0</v>
      </c>
    </row>
    <row r="114" spans="34:63">
      <c r="AH114">
        <f>A114</f>
        <v>0</v>
      </c>
      <c r="AI114">
        <f>B114</f>
        <v>0</v>
      </c>
      <c r="AJ114">
        <f>C114</f>
        <v>0</v>
      </c>
      <c r="AK114">
        <f>IFERROR(VLOOKUP(D114,'lists'!$A:$B,2,FALSE),"")</f>
        <v>0</v>
      </c>
      <c r="AL114">
        <f>E114</f>
        <v>0</v>
      </c>
      <c r="AM114">
        <f>F114</f>
        <v>0</v>
      </c>
      <c r="AN114">
        <f>G114</f>
        <v>0</v>
      </c>
      <c r="AO114">
        <f>H114</f>
        <v>0</v>
      </c>
      <c r="AP114">
        <f>I114</f>
        <v>0</v>
      </c>
      <c r="AQ114">
        <f>J114</f>
        <v>0</v>
      </c>
      <c r="AR114">
        <f>K114</f>
        <v>0</v>
      </c>
      <c r="AS114">
        <f>L114</f>
        <v>0</v>
      </c>
      <c r="AT114">
        <f>IFERROR(VLOOKUP(M114,'lists'!$C:$D,2,FALSE),"")</f>
        <v>0</v>
      </c>
      <c r="AU114">
        <f>IFERROR(VLOOKUP(N114,'lists'!$E:$F,2,FALSE),"")</f>
        <v>0</v>
      </c>
      <c r="AV114">
        <f>IFERROR(VLOOKUP(O114,'lists'!$G:$H,2,FALSE),"")</f>
        <v>0</v>
      </c>
      <c r="AW114">
        <f>IFERROR(VLOOKUP(P114,'lists'!$I:$J,2,FALSE),"")</f>
        <v>0</v>
      </c>
      <c r="AX114">
        <f>IFERROR(VLOOKUP(Q114,'lists'!$K:$L,2,FALSE),"")</f>
        <v>0</v>
      </c>
      <c r="AY114">
        <f>IFERROR(VLOOKUP(R114,'lists'!$M:$N,2,FALSE),"")</f>
        <v>0</v>
      </c>
      <c r="AZ114">
        <f>S114</f>
        <v>0</v>
      </c>
      <c r="BA114">
        <f>IFERROR(VLOOKUP(T114,'lists'!$O:$P,2,FALSE),"")</f>
        <v>0</v>
      </c>
      <c r="BB114">
        <f>IFERROR(VLOOKUP(U114,'lists'!$Q:$R,2,FALSE),"")</f>
        <v>0</v>
      </c>
      <c r="BC114">
        <f>IFERROR(VLOOKUP(V114,'lists'!$U:$V,2,FALSE),"")</f>
        <v>0</v>
      </c>
      <c r="BD114">
        <f>W114</f>
        <v>0</v>
      </c>
      <c r="BE114">
        <f>IFERROR(VLOOKUP(X114,'lists'!$Y:$Z,2,FALSE),"")</f>
        <v>0</v>
      </c>
      <c r="BF114">
        <f>IFERROR(VLOOKUP(Y114,'lists'!$W:$X,2,FALSE),"")</f>
        <v>0</v>
      </c>
      <c r="BG114">
        <f>Z114</f>
        <v>0</v>
      </c>
      <c r="BH114">
        <f>AA114</f>
        <v>0</v>
      </c>
      <c r="BI114">
        <f>AB114</f>
        <v>0</v>
      </c>
      <c r="BJ114">
        <f>AC114</f>
        <v>0</v>
      </c>
      <c r="BK114">
        <f>AD114</f>
        <v>0</v>
      </c>
    </row>
    <row r="115" spans="34:63">
      <c r="AH115">
        <f>A115</f>
        <v>0</v>
      </c>
      <c r="AI115">
        <f>B115</f>
        <v>0</v>
      </c>
      <c r="AJ115">
        <f>C115</f>
        <v>0</v>
      </c>
      <c r="AK115">
        <f>IFERROR(VLOOKUP(D115,'lists'!$A:$B,2,FALSE),"")</f>
        <v>0</v>
      </c>
      <c r="AL115">
        <f>E115</f>
        <v>0</v>
      </c>
      <c r="AM115">
        <f>F115</f>
        <v>0</v>
      </c>
      <c r="AN115">
        <f>G115</f>
        <v>0</v>
      </c>
      <c r="AO115">
        <f>H115</f>
        <v>0</v>
      </c>
      <c r="AP115">
        <f>I115</f>
        <v>0</v>
      </c>
      <c r="AQ115">
        <f>J115</f>
        <v>0</v>
      </c>
      <c r="AR115">
        <f>K115</f>
        <v>0</v>
      </c>
      <c r="AS115">
        <f>L115</f>
        <v>0</v>
      </c>
      <c r="AT115">
        <f>IFERROR(VLOOKUP(M115,'lists'!$C:$D,2,FALSE),"")</f>
        <v>0</v>
      </c>
      <c r="AU115">
        <f>IFERROR(VLOOKUP(N115,'lists'!$E:$F,2,FALSE),"")</f>
        <v>0</v>
      </c>
      <c r="AV115">
        <f>IFERROR(VLOOKUP(O115,'lists'!$G:$H,2,FALSE),"")</f>
        <v>0</v>
      </c>
      <c r="AW115">
        <f>IFERROR(VLOOKUP(P115,'lists'!$I:$J,2,FALSE),"")</f>
        <v>0</v>
      </c>
      <c r="AX115">
        <f>IFERROR(VLOOKUP(Q115,'lists'!$K:$L,2,FALSE),"")</f>
        <v>0</v>
      </c>
      <c r="AY115">
        <f>IFERROR(VLOOKUP(R115,'lists'!$M:$N,2,FALSE),"")</f>
        <v>0</v>
      </c>
      <c r="AZ115">
        <f>S115</f>
        <v>0</v>
      </c>
      <c r="BA115">
        <f>IFERROR(VLOOKUP(T115,'lists'!$O:$P,2,FALSE),"")</f>
        <v>0</v>
      </c>
      <c r="BB115">
        <f>IFERROR(VLOOKUP(U115,'lists'!$Q:$R,2,FALSE),"")</f>
        <v>0</v>
      </c>
      <c r="BC115">
        <f>IFERROR(VLOOKUP(V115,'lists'!$U:$V,2,FALSE),"")</f>
        <v>0</v>
      </c>
      <c r="BD115">
        <f>W115</f>
        <v>0</v>
      </c>
      <c r="BE115">
        <f>IFERROR(VLOOKUP(X115,'lists'!$Y:$Z,2,FALSE),"")</f>
        <v>0</v>
      </c>
      <c r="BF115">
        <f>IFERROR(VLOOKUP(Y115,'lists'!$W:$X,2,FALSE),"")</f>
        <v>0</v>
      </c>
      <c r="BG115">
        <f>Z115</f>
        <v>0</v>
      </c>
      <c r="BH115">
        <f>AA115</f>
        <v>0</v>
      </c>
      <c r="BI115">
        <f>AB115</f>
        <v>0</v>
      </c>
      <c r="BJ115">
        <f>AC115</f>
        <v>0</v>
      </c>
      <c r="BK115">
        <f>AD115</f>
        <v>0</v>
      </c>
    </row>
    <row r="116" spans="34:63">
      <c r="AH116">
        <f>A116</f>
        <v>0</v>
      </c>
      <c r="AI116">
        <f>B116</f>
        <v>0</v>
      </c>
      <c r="AJ116">
        <f>C116</f>
        <v>0</v>
      </c>
      <c r="AK116">
        <f>IFERROR(VLOOKUP(D116,'lists'!$A:$B,2,FALSE),"")</f>
        <v>0</v>
      </c>
      <c r="AL116">
        <f>E116</f>
        <v>0</v>
      </c>
      <c r="AM116">
        <f>F116</f>
        <v>0</v>
      </c>
      <c r="AN116">
        <f>G116</f>
        <v>0</v>
      </c>
      <c r="AO116">
        <f>H116</f>
        <v>0</v>
      </c>
      <c r="AP116">
        <f>I116</f>
        <v>0</v>
      </c>
      <c r="AQ116">
        <f>J116</f>
        <v>0</v>
      </c>
      <c r="AR116">
        <f>K116</f>
        <v>0</v>
      </c>
      <c r="AS116">
        <f>L116</f>
        <v>0</v>
      </c>
      <c r="AT116">
        <f>IFERROR(VLOOKUP(M116,'lists'!$C:$D,2,FALSE),"")</f>
        <v>0</v>
      </c>
      <c r="AU116">
        <f>IFERROR(VLOOKUP(N116,'lists'!$E:$F,2,FALSE),"")</f>
        <v>0</v>
      </c>
      <c r="AV116">
        <f>IFERROR(VLOOKUP(O116,'lists'!$G:$H,2,FALSE),"")</f>
        <v>0</v>
      </c>
      <c r="AW116">
        <f>IFERROR(VLOOKUP(P116,'lists'!$I:$J,2,FALSE),"")</f>
        <v>0</v>
      </c>
      <c r="AX116">
        <f>IFERROR(VLOOKUP(Q116,'lists'!$K:$L,2,FALSE),"")</f>
        <v>0</v>
      </c>
      <c r="AY116">
        <f>IFERROR(VLOOKUP(R116,'lists'!$M:$N,2,FALSE),"")</f>
        <v>0</v>
      </c>
      <c r="AZ116">
        <f>S116</f>
        <v>0</v>
      </c>
      <c r="BA116">
        <f>IFERROR(VLOOKUP(T116,'lists'!$O:$P,2,FALSE),"")</f>
        <v>0</v>
      </c>
      <c r="BB116">
        <f>IFERROR(VLOOKUP(U116,'lists'!$Q:$R,2,FALSE),"")</f>
        <v>0</v>
      </c>
      <c r="BC116">
        <f>IFERROR(VLOOKUP(V116,'lists'!$U:$V,2,FALSE),"")</f>
        <v>0</v>
      </c>
      <c r="BD116">
        <f>W116</f>
        <v>0</v>
      </c>
      <c r="BE116">
        <f>IFERROR(VLOOKUP(X116,'lists'!$Y:$Z,2,FALSE),"")</f>
        <v>0</v>
      </c>
      <c r="BF116">
        <f>IFERROR(VLOOKUP(Y116,'lists'!$W:$X,2,FALSE),"")</f>
        <v>0</v>
      </c>
      <c r="BG116">
        <f>Z116</f>
        <v>0</v>
      </c>
      <c r="BH116">
        <f>AA116</f>
        <v>0</v>
      </c>
      <c r="BI116">
        <f>AB116</f>
        <v>0</v>
      </c>
      <c r="BJ116">
        <f>AC116</f>
        <v>0</v>
      </c>
      <c r="BK116">
        <f>AD116</f>
        <v>0</v>
      </c>
    </row>
    <row r="117" spans="34:63">
      <c r="AH117">
        <f>A117</f>
        <v>0</v>
      </c>
      <c r="AI117">
        <f>B117</f>
        <v>0</v>
      </c>
      <c r="AJ117">
        <f>C117</f>
        <v>0</v>
      </c>
      <c r="AK117">
        <f>IFERROR(VLOOKUP(D117,'lists'!$A:$B,2,FALSE),"")</f>
        <v>0</v>
      </c>
      <c r="AL117">
        <f>E117</f>
        <v>0</v>
      </c>
      <c r="AM117">
        <f>F117</f>
        <v>0</v>
      </c>
      <c r="AN117">
        <f>G117</f>
        <v>0</v>
      </c>
      <c r="AO117">
        <f>H117</f>
        <v>0</v>
      </c>
      <c r="AP117">
        <f>I117</f>
        <v>0</v>
      </c>
      <c r="AQ117">
        <f>J117</f>
        <v>0</v>
      </c>
      <c r="AR117">
        <f>K117</f>
        <v>0</v>
      </c>
      <c r="AS117">
        <f>L117</f>
        <v>0</v>
      </c>
      <c r="AT117">
        <f>IFERROR(VLOOKUP(M117,'lists'!$C:$D,2,FALSE),"")</f>
        <v>0</v>
      </c>
      <c r="AU117">
        <f>IFERROR(VLOOKUP(N117,'lists'!$E:$F,2,FALSE),"")</f>
        <v>0</v>
      </c>
      <c r="AV117">
        <f>IFERROR(VLOOKUP(O117,'lists'!$G:$H,2,FALSE),"")</f>
        <v>0</v>
      </c>
      <c r="AW117">
        <f>IFERROR(VLOOKUP(P117,'lists'!$I:$J,2,FALSE),"")</f>
        <v>0</v>
      </c>
      <c r="AX117">
        <f>IFERROR(VLOOKUP(Q117,'lists'!$K:$L,2,FALSE),"")</f>
        <v>0</v>
      </c>
      <c r="AY117">
        <f>IFERROR(VLOOKUP(R117,'lists'!$M:$N,2,FALSE),"")</f>
        <v>0</v>
      </c>
      <c r="AZ117">
        <f>S117</f>
        <v>0</v>
      </c>
      <c r="BA117">
        <f>IFERROR(VLOOKUP(T117,'lists'!$O:$P,2,FALSE),"")</f>
        <v>0</v>
      </c>
      <c r="BB117">
        <f>IFERROR(VLOOKUP(U117,'lists'!$Q:$R,2,FALSE),"")</f>
        <v>0</v>
      </c>
      <c r="BC117">
        <f>IFERROR(VLOOKUP(V117,'lists'!$U:$V,2,FALSE),"")</f>
        <v>0</v>
      </c>
      <c r="BD117">
        <f>W117</f>
        <v>0</v>
      </c>
      <c r="BE117">
        <f>IFERROR(VLOOKUP(X117,'lists'!$Y:$Z,2,FALSE),"")</f>
        <v>0</v>
      </c>
      <c r="BF117">
        <f>IFERROR(VLOOKUP(Y117,'lists'!$W:$X,2,FALSE),"")</f>
        <v>0</v>
      </c>
      <c r="BG117">
        <f>Z117</f>
        <v>0</v>
      </c>
      <c r="BH117">
        <f>AA117</f>
        <v>0</v>
      </c>
      <c r="BI117">
        <f>AB117</f>
        <v>0</v>
      </c>
      <c r="BJ117">
        <f>AC117</f>
        <v>0</v>
      </c>
      <c r="BK117">
        <f>AD117</f>
        <v>0</v>
      </c>
    </row>
    <row r="118" spans="34:63">
      <c r="AH118">
        <f>A118</f>
        <v>0</v>
      </c>
      <c r="AI118">
        <f>B118</f>
        <v>0</v>
      </c>
      <c r="AJ118">
        <f>C118</f>
        <v>0</v>
      </c>
      <c r="AK118">
        <f>IFERROR(VLOOKUP(D118,'lists'!$A:$B,2,FALSE),"")</f>
        <v>0</v>
      </c>
      <c r="AL118">
        <f>E118</f>
        <v>0</v>
      </c>
      <c r="AM118">
        <f>F118</f>
        <v>0</v>
      </c>
      <c r="AN118">
        <f>G118</f>
        <v>0</v>
      </c>
      <c r="AO118">
        <f>H118</f>
        <v>0</v>
      </c>
      <c r="AP118">
        <f>I118</f>
        <v>0</v>
      </c>
      <c r="AQ118">
        <f>J118</f>
        <v>0</v>
      </c>
      <c r="AR118">
        <f>K118</f>
        <v>0</v>
      </c>
      <c r="AS118">
        <f>L118</f>
        <v>0</v>
      </c>
      <c r="AT118">
        <f>IFERROR(VLOOKUP(M118,'lists'!$C:$D,2,FALSE),"")</f>
        <v>0</v>
      </c>
      <c r="AU118">
        <f>IFERROR(VLOOKUP(N118,'lists'!$E:$F,2,FALSE),"")</f>
        <v>0</v>
      </c>
      <c r="AV118">
        <f>IFERROR(VLOOKUP(O118,'lists'!$G:$H,2,FALSE),"")</f>
        <v>0</v>
      </c>
      <c r="AW118">
        <f>IFERROR(VLOOKUP(P118,'lists'!$I:$J,2,FALSE),"")</f>
        <v>0</v>
      </c>
      <c r="AX118">
        <f>IFERROR(VLOOKUP(Q118,'lists'!$K:$L,2,FALSE),"")</f>
        <v>0</v>
      </c>
      <c r="AY118">
        <f>IFERROR(VLOOKUP(R118,'lists'!$M:$N,2,FALSE),"")</f>
        <v>0</v>
      </c>
      <c r="AZ118">
        <f>S118</f>
        <v>0</v>
      </c>
      <c r="BA118">
        <f>IFERROR(VLOOKUP(T118,'lists'!$O:$P,2,FALSE),"")</f>
        <v>0</v>
      </c>
      <c r="BB118">
        <f>IFERROR(VLOOKUP(U118,'lists'!$Q:$R,2,FALSE),"")</f>
        <v>0</v>
      </c>
      <c r="BC118">
        <f>IFERROR(VLOOKUP(V118,'lists'!$U:$V,2,FALSE),"")</f>
        <v>0</v>
      </c>
      <c r="BD118">
        <f>W118</f>
        <v>0</v>
      </c>
      <c r="BE118">
        <f>IFERROR(VLOOKUP(X118,'lists'!$Y:$Z,2,FALSE),"")</f>
        <v>0</v>
      </c>
      <c r="BF118">
        <f>IFERROR(VLOOKUP(Y118,'lists'!$W:$X,2,FALSE),"")</f>
        <v>0</v>
      </c>
      <c r="BG118">
        <f>Z118</f>
        <v>0</v>
      </c>
      <c r="BH118">
        <f>AA118</f>
        <v>0</v>
      </c>
      <c r="BI118">
        <f>AB118</f>
        <v>0</v>
      </c>
      <c r="BJ118">
        <f>AC118</f>
        <v>0</v>
      </c>
      <c r="BK118">
        <f>AD118</f>
        <v>0</v>
      </c>
    </row>
    <row r="119" spans="34:63">
      <c r="AH119">
        <f>A119</f>
        <v>0</v>
      </c>
      <c r="AI119">
        <f>B119</f>
        <v>0</v>
      </c>
      <c r="AJ119">
        <f>C119</f>
        <v>0</v>
      </c>
      <c r="AK119">
        <f>IFERROR(VLOOKUP(D119,'lists'!$A:$B,2,FALSE),"")</f>
        <v>0</v>
      </c>
      <c r="AL119">
        <f>E119</f>
        <v>0</v>
      </c>
      <c r="AM119">
        <f>F119</f>
        <v>0</v>
      </c>
      <c r="AN119">
        <f>G119</f>
        <v>0</v>
      </c>
      <c r="AO119">
        <f>H119</f>
        <v>0</v>
      </c>
      <c r="AP119">
        <f>I119</f>
        <v>0</v>
      </c>
      <c r="AQ119">
        <f>J119</f>
        <v>0</v>
      </c>
      <c r="AR119">
        <f>K119</f>
        <v>0</v>
      </c>
      <c r="AS119">
        <f>L119</f>
        <v>0</v>
      </c>
      <c r="AT119">
        <f>IFERROR(VLOOKUP(M119,'lists'!$C:$D,2,FALSE),"")</f>
        <v>0</v>
      </c>
      <c r="AU119">
        <f>IFERROR(VLOOKUP(N119,'lists'!$E:$F,2,FALSE),"")</f>
        <v>0</v>
      </c>
      <c r="AV119">
        <f>IFERROR(VLOOKUP(O119,'lists'!$G:$H,2,FALSE),"")</f>
        <v>0</v>
      </c>
      <c r="AW119">
        <f>IFERROR(VLOOKUP(P119,'lists'!$I:$J,2,FALSE),"")</f>
        <v>0</v>
      </c>
      <c r="AX119">
        <f>IFERROR(VLOOKUP(Q119,'lists'!$K:$L,2,FALSE),"")</f>
        <v>0</v>
      </c>
      <c r="AY119">
        <f>IFERROR(VLOOKUP(R119,'lists'!$M:$N,2,FALSE),"")</f>
        <v>0</v>
      </c>
      <c r="AZ119">
        <f>S119</f>
        <v>0</v>
      </c>
      <c r="BA119">
        <f>IFERROR(VLOOKUP(T119,'lists'!$O:$P,2,FALSE),"")</f>
        <v>0</v>
      </c>
      <c r="BB119">
        <f>IFERROR(VLOOKUP(U119,'lists'!$Q:$R,2,FALSE),"")</f>
        <v>0</v>
      </c>
      <c r="BC119">
        <f>IFERROR(VLOOKUP(V119,'lists'!$U:$V,2,FALSE),"")</f>
        <v>0</v>
      </c>
      <c r="BD119">
        <f>W119</f>
        <v>0</v>
      </c>
      <c r="BE119">
        <f>IFERROR(VLOOKUP(X119,'lists'!$Y:$Z,2,FALSE),"")</f>
        <v>0</v>
      </c>
      <c r="BF119">
        <f>IFERROR(VLOOKUP(Y119,'lists'!$W:$X,2,FALSE),"")</f>
        <v>0</v>
      </c>
      <c r="BG119">
        <f>Z119</f>
        <v>0</v>
      </c>
      <c r="BH119">
        <f>AA119</f>
        <v>0</v>
      </c>
      <c r="BI119">
        <f>AB119</f>
        <v>0</v>
      </c>
      <c r="BJ119">
        <f>AC119</f>
        <v>0</v>
      </c>
      <c r="BK119">
        <f>AD119</f>
        <v>0</v>
      </c>
    </row>
    <row r="120" spans="34:63">
      <c r="AH120">
        <f>A120</f>
        <v>0</v>
      </c>
      <c r="AI120">
        <f>B120</f>
        <v>0</v>
      </c>
      <c r="AJ120">
        <f>C120</f>
        <v>0</v>
      </c>
      <c r="AK120">
        <f>IFERROR(VLOOKUP(D120,'lists'!$A:$B,2,FALSE),"")</f>
        <v>0</v>
      </c>
      <c r="AL120">
        <f>E120</f>
        <v>0</v>
      </c>
      <c r="AM120">
        <f>F120</f>
        <v>0</v>
      </c>
      <c r="AN120">
        <f>G120</f>
        <v>0</v>
      </c>
      <c r="AO120">
        <f>H120</f>
        <v>0</v>
      </c>
      <c r="AP120">
        <f>I120</f>
        <v>0</v>
      </c>
      <c r="AQ120">
        <f>J120</f>
        <v>0</v>
      </c>
      <c r="AR120">
        <f>K120</f>
        <v>0</v>
      </c>
      <c r="AS120">
        <f>L120</f>
        <v>0</v>
      </c>
      <c r="AT120">
        <f>IFERROR(VLOOKUP(M120,'lists'!$C:$D,2,FALSE),"")</f>
        <v>0</v>
      </c>
      <c r="AU120">
        <f>IFERROR(VLOOKUP(N120,'lists'!$E:$F,2,FALSE),"")</f>
        <v>0</v>
      </c>
      <c r="AV120">
        <f>IFERROR(VLOOKUP(O120,'lists'!$G:$H,2,FALSE),"")</f>
        <v>0</v>
      </c>
      <c r="AW120">
        <f>IFERROR(VLOOKUP(P120,'lists'!$I:$J,2,FALSE),"")</f>
        <v>0</v>
      </c>
      <c r="AX120">
        <f>IFERROR(VLOOKUP(Q120,'lists'!$K:$L,2,FALSE),"")</f>
        <v>0</v>
      </c>
      <c r="AY120">
        <f>IFERROR(VLOOKUP(R120,'lists'!$M:$N,2,FALSE),"")</f>
        <v>0</v>
      </c>
      <c r="AZ120">
        <f>S120</f>
        <v>0</v>
      </c>
      <c r="BA120">
        <f>IFERROR(VLOOKUP(T120,'lists'!$O:$P,2,FALSE),"")</f>
        <v>0</v>
      </c>
      <c r="BB120">
        <f>IFERROR(VLOOKUP(U120,'lists'!$Q:$R,2,FALSE),"")</f>
        <v>0</v>
      </c>
      <c r="BC120">
        <f>IFERROR(VLOOKUP(V120,'lists'!$U:$V,2,FALSE),"")</f>
        <v>0</v>
      </c>
      <c r="BD120">
        <f>W120</f>
        <v>0</v>
      </c>
      <c r="BE120">
        <f>IFERROR(VLOOKUP(X120,'lists'!$Y:$Z,2,FALSE),"")</f>
        <v>0</v>
      </c>
      <c r="BF120">
        <f>IFERROR(VLOOKUP(Y120,'lists'!$W:$X,2,FALSE),"")</f>
        <v>0</v>
      </c>
      <c r="BG120">
        <f>Z120</f>
        <v>0</v>
      </c>
      <c r="BH120">
        <f>AA120</f>
        <v>0</v>
      </c>
      <c r="BI120">
        <f>AB120</f>
        <v>0</v>
      </c>
      <c r="BJ120">
        <f>AC120</f>
        <v>0</v>
      </c>
      <c r="BK120">
        <f>AD120</f>
        <v>0</v>
      </c>
    </row>
    <row r="121" spans="34:63">
      <c r="AH121">
        <f>A121</f>
        <v>0</v>
      </c>
      <c r="AI121">
        <f>B121</f>
        <v>0</v>
      </c>
      <c r="AJ121">
        <f>C121</f>
        <v>0</v>
      </c>
      <c r="AK121">
        <f>IFERROR(VLOOKUP(D121,'lists'!$A:$B,2,FALSE),"")</f>
        <v>0</v>
      </c>
      <c r="AL121">
        <f>E121</f>
        <v>0</v>
      </c>
      <c r="AM121">
        <f>F121</f>
        <v>0</v>
      </c>
      <c r="AN121">
        <f>G121</f>
        <v>0</v>
      </c>
      <c r="AO121">
        <f>H121</f>
        <v>0</v>
      </c>
      <c r="AP121">
        <f>I121</f>
        <v>0</v>
      </c>
      <c r="AQ121">
        <f>J121</f>
        <v>0</v>
      </c>
      <c r="AR121">
        <f>K121</f>
        <v>0</v>
      </c>
      <c r="AS121">
        <f>L121</f>
        <v>0</v>
      </c>
      <c r="AT121">
        <f>IFERROR(VLOOKUP(M121,'lists'!$C:$D,2,FALSE),"")</f>
        <v>0</v>
      </c>
      <c r="AU121">
        <f>IFERROR(VLOOKUP(N121,'lists'!$E:$F,2,FALSE),"")</f>
        <v>0</v>
      </c>
      <c r="AV121">
        <f>IFERROR(VLOOKUP(O121,'lists'!$G:$H,2,FALSE),"")</f>
        <v>0</v>
      </c>
      <c r="AW121">
        <f>IFERROR(VLOOKUP(P121,'lists'!$I:$J,2,FALSE),"")</f>
        <v>0</v>
      </c>
      <c r="AX121">
        <f>IFERROR(VLOOKUP(Q121,'lists'!$K:$L,2,FALSE),"")</f>
        <v>0</v>
      </c>
      <c r="AY121">
        <f>IFERROR(VLOOKUP(R121,'lists'!$M:$N,2,FALSE),"")</f>
        <v>0</v>
      </c>
      <c r="AZ121">
        <f>S121</f>
        <v>0</v>
      </c>
      <c r="BA121">
        <f>IFERROR(VLOOKUP(T121,'lists'!$O:$P,2,FALSE),"")</f>
        <v>0</v>
      </c>
      <c r="BB121">
        <f>IFERROR(VLOOKUP(U121,'lists'!$Q:$R,2,FALSE),"")</f>
        <v>0</v>
      </c>
      <c r="BC121">
        <f>IFERROR(VLOOKUP(V121,'lists'!$U:$V,2,FALSE),"")</f>
        <v>0</v>
      </c>
      <c r="BD121">
        <f>W121</f>
        <v>0</v>
      </c>
      <c r="BE121">
        <f>IFERROR(VLOOKUP(X121,'lists'!$Y:$Z,2,FALSE),"")</f>
        <v>0</v>
      </c>
      <c r="BF121">
        <f>IFERROR(VLOOKUP(Y121,'lists'!$W:$X,2,FALSE),"")</f>
        <v>0</v>
      </c>
      <c r="BG121">
        <f>Z121</f>
        <v>0</v>
      </c>
      <c r="BH121">
        <f>AA121</f>
        <v>0</v>
      </c>
      <c r="BI121">
        <f>AB121</f>
        <v>0</v>
      </c>
      <c r="BJ121">
        <f>AC121</f>
        <v>0</v>
      </c>
      <c r="BK121">
        <f>AD121</f>
        <v>0</v>
      </c>
    </row>
    <row r="122" spans="34:63">
      <c r="AH122">
        <f>A122</f>
        <v>0</v>
      </c>
      <c r="AI122">
        <f>B122</f>
        <v>0</v>
      </c>
      <c r="AJ122">
        <f>C122</f>
        <v>0</v>
      </c>
      <c r="AK122">
        <f>IFERROR(VLOOKUP(D122,'lists'!$A:$B,2,FALSE),"")</f>
        <v>0</v>
      </c>
      <c r="AL122">
        <f>E122</f>
        <v>0</v>
      </c>
      <c r="AM122">
        <f>F122</f>
        <v>0</v>
      </c>
      <c r="AN122">
        <f>G122</f>
        <v>0</v>
      </c>
      <c r="AO122">
        <f>H122</f>
        <v>0</v>
      </c>
      <c r="AP122">
        <f>I122</f>
        <v>0</v>
      </c>
      <c r="AQ122">
        <f>J122</f>
        <v>0</v>
      </c>
      <c r="AR122">
        <f>K122</f>
        <v>0</v>
      </c>
      <c r="AS122">
        <f>L122</f>
        <v>0</v>
      </c>
      <c r="AT122">
        <f>IFERROR(VLOOKUP(M122,'lists'!$C:$D,2,FALSE),"")</f>
        <v>0</v>
      </c>
      <c r="AU122">
        <f>IFERROR(VLOOKUP(N122,'lists'!$E:$F,2,FALSE),"")</f>
        <v>0</v>
      </c>
      <c r="AV122">
        <f>IFERROR(VLOOKUP(O122,'lists'!$G:$H,2,FALSE),"")</f>
        <v>0</v>
      </c>
      <c r="AW122">
        <f>IFERROR(VLOOKUP(P122,'lists'!$I:$J,2,FALSE),"")</f>
        <v>0</v>
      </c>
      <c r="AX122">
        <f>IFERROR(VLOOKUP(Q122,'lists'!$K:$L,2,FALSE),"")</f>
        <v>0</v>
      </c>
      <c r="AY122">
        <f>IFERROR(VLOOKUP(R122,'lists'!$M:$N,2,FALSE),"")</f>
        <v>0</v>
      </c>
      <c r="AZ122">
        <f>S122</f>
        <v>0</v>
      </c>
      <c r="BA122">
        <f>IFERROR(VLOOKUP(T122,'lists'!$O:$P,2,FALSE),"")</f>
        <v>0</v>
      </c>
      <c r="BB122">
        <f>IFERROR(VLOOKUP(U122,'lists'!$Q:$R,2,FALSE),"")</f>
        <v>0</v>
      </c>
      <c r="BC122">
        <f>IFERROR(VLOOKUP(V122,'lists'!$U:$V,2,FALSE),"")</f>
        <v>0</v>
      </c>
      <c r="BD122">
        <f>W122</f>
        <v>0</v>
      </c>
      <c r="BE122">
        <f>IFERROR(VLOOKUP(X122,'lists'!$Y:$Z,2,FALSE),"")</f>
        <v>0</v>
      </c>
      <c r="BF122">
        <f>IFERROR(VLOOKUP(Y122,'lists'!$W:$X,2,FALSE),"")</f>
        <v>0</v>
      </c>
      <c r="BG122">
        <f>Z122</f>
        <v>0</v>
      </c>
      <c r="BH122">
        <f>AA122</f>
        <v>0</v>
      </c>
      <c r="BI122">
        <f>AB122</f>
        <v>0</v>
      </c>
      <c r="BJ122">
        <f>AC122</f>
        <v>0</v>
      </c>
      <c r="BK122">
        <f>AD122</f>
        <v>0</v>
      </c>
    </row>
    <row r="123" spans="34:63">
      <c r="AH123">
        <f>A123</f>
        <v>0</v>
      </c>
      <c r="AI123">
        <f>B123</f>
        <v>0</v>
      </c>
      <c r="AJ123">
        <f>C123</f>
        <v>0</v>
      </c>
      <c r="AK123">
        <f>IFERROR(VLOOKUP(D123,'lists'!$A:$B,2,FALSE),"")</f>
        <v>0</v>
      </c>
      <c r="AL123">
        <f>E123</f>
        <v>0</v>
      </c>
      <c r="AM123">
        <f>F123</f>
        <v>0</v>
      </c>
      <c r="AN123">
        <f>G123</f>
        <v>0</v>
      </c>
      <c r="AO123">
        <f>H123</f>
        <v>0</v>
      </c>
      <c r="AP123">
        <f>I123</f>
        <v>0</v>
      </c>
      <c r="AQ123">
        <f>J123</f>
        <v>0</v>
      </c>
      <c r="AR123">
        <f>K123</f>
        <v>0</v>
      </c>
      <c r="AS123">
        <f>L123</f>
        <v>0</v>
      </c>
      <c r="AT123">
        <f>IFERROR(VLOOKUP(M123,'lists'!$C:$D,2,FALSE),"")</f>
        <v>0</v>
      </c>
      <c r="AU123">
        <f>IFERROR(VLOOKUP(N123,'lists'!$E:$F,2,FALSE),"")</f>
        <v>0</v>
      </c>
      <c r="AV123">
        <f>IFERROR(VLOOKUP(O123,'lists'!$G:$H,2,FALSE),"")</f>
        <v>0</v>
      </c>
      <c r="AW123">
        <f>IFERROR(VLOOKUP(P123,'lists'!$I:$J,2,FALSE),"")</f>
        <v>0</v>
      </c>
      <c r="AX123">
        <f>IFERROR(VLOOKUP(Q123,'lists'!$K:$L,2,FALSE),"")</f>
        <v>0</v>
      </c>
      <c r="AY123">
        <f>IFERROR(VLOOKUP(R123,'lists'!$M:$N,2,FALSE),"")</f>
        <v>0</v>
      </c>
      <c r="AZ123">
        <f>S123</f>
        <v>0</v>
      </c>
      <c r="BA123">
        <f>IFERROR(VLOOKUP(T123,'lists'!$O:$P,2,FALSE),"")</f>
        <v>0</v>
      </c>
      <c r="BB123">
        <f>IFERROR(VLOOKUP(U123,'lists'!$Q:$R,2,FALSE),"")</f>
        <v>0</v>
      </c>
      <c r="BC123">
        <f>IFERROR(VLOOKUP(V123,'lists'!$U:$V,2,FALSE),"")</f>
        <v>0</v>
      </c>
      <c r="BD123">
        <f>W123</f>
        <v>0</v>
      </c>
      <c r="BE123">
        <f>IFERROR(VLOOKUP(X123,'lists'!$Y:$Z,2,FALSE),"")</f>
        <v>0</v>
      </c>
      <c r="BF123">
        <f>IFERROR(VLOOKUP(Y123,'lists'!$W:$X,2,FALSE),"")</f>
        <v>0</v>
      </c>
      <c r="BG123">
        <f>Z123</f>
        <v>0</v>
      </c>
      <c r="BH123">
        <f>AA123</f>
        <v>0</v>
      </c>
      <c r="BI123">
        <f>AB123</f>
        <v>0</v>
      </c>
      <c r="BJ123">
        <f>AC123</f>
        <v>0</v>
      </c>
      <c r="BK123">
        <f>AD123</f>
        <v>0</v>
      </c>
    </row>
    <row r="124" spans="34:63">
      <c r="AH124">
        <f>A124</f>
        <v>0</v>
      </c>
      <c r="AI124">
        <f>B124</f>
        <v>0</v>
      </c>
      <c r="AJ124">
        <f>C124</f>
        <v>0</v>
      </c>
      <c r="AK124">
        <f>IFERROR(VLOOKUP(D124,'lists'!$A:$B,2,FALSE),"")</f>
        <v>0</v>
      </c>
      <c r="AL124">
        <f>E124</f>
        <v>0</v>
      </c>
      <c r="AM124">
        <f>F124</f>
        <v>0</v>
      </c>
      <c r="AN124">
        <f>G124</f>
        <v>0</v>
      </c>
      <c r="AO124">
        <f>H124</f>
        <v>0</v>
      </c>
      <c r="AP124">
        <f>I124</f>
        <v>0</v>
      </c>
      <c r="AQ124">
        <f>J124</f>
        <v>0</v>
      </c>
      <c r="AR124">
        <f>K124</f>
        <v>0</v>
      </c>
      <c r="AS124">
        <f>L124</f>
        <v>0</v>
      </c>
      <c r="AT124">
        <f>IFERROR(VLOOKUP(M124,'lists'!$C:$D,2,FALSE),"")</f>
        <v>0</v>
      </c>
      <c r="AU124">
        <f>IFERROR(VLOOKUP(N124,'lists'!$E:$F,2,FALSE),"")</f>
        <v>0</v>
      </c>
      <c r="AV124">
        <f>IFERROR(VLOOKUP(O124,'lists'!$G:$H,2,FALSE),"")</f>
        <v>0</v>
      </c>
      <c r="AW124">
        <f>IFERROR(VLOOKUP(P124,'lists'!$I:$J,2,FALSE),"")</f>
        <v>0</v>
      </c>
      <c r="AX124">
        <f>IFERROR(VLOOKUP(Q124,'lists'!$K:$L,2,FALSE),"")</f>
        <v>0</v>
      </c>
      <c r="AY124">
        <f>IFERROR(VLOOKUP(R124,'lists'!$M:$N,2,FALSE),"")</f>
        <v>0</v>
      </c>
      <c r="AZ124">
        <f>S124</f>
        <v>0</v>
      </c>
      <c r="BA124">
        <f>IFERROR(VLOOKUP(T124,'lists'!$O:$P,2,FALSE),"")</f>
        <v>0</v>
      </c>
      <c r="BB124">
        <f>IFERROR(VLOOKUP(U124,'lists'!$Q:$R,2,FALSE),"")</f>
        <v>0</v>
      </c>
      <c r="BC124">
        <f>IFERROR(VLOOKUP(V124,'lists'!$U:$V,2,FALSE),"")</f>
        <v>0</v>
      </c>
      <c r="BD124">
        <f>W124</f>
        <v>0</v>
      </c>
      <c r="BE124">
        <f>IFERROR(VLOOKUP(X124,'lists'!$Y:$Z,2,FALSE),"")</f>
        <v>0</v>
      </c>
      <c r="BF124">
        <f>IFERROR(VLOOKUP(Y124,'lists'!$W:$X,2,FALSE),"")</f>
        <v>0</v>
      </c>
      <c r="BG124">
        <f>Z124</f>
        <v>0</v>
      </c>
      <c r="BH124">
        <f>AA124</f>
        <v>0</v>
      </c>
      <c r="BI124">
        <f>AB124</f>
        <v>0</v>
      </c>
      <c r="BJ124">
        <f>AC124</f>
        <v>0</v>
      </c>
      <c r="BK124">
        <f>AD124</f>
        <v>0</v>
      </c>
    </row>
    <row r="125" spans="34:63">
      <c r="AH125">
        <f>A125</f>
        <v>0</v>
      </c>
      <c r="AI125">
        <f>B125</f>
        <v>0</v>
      </c>
      <c r="AJ125">
        <f>C125</f>
        <v>0</v>
      </c>
      <c r="AK125">
        <f>IFERROR(VLOOKUP(D125,'lists'!$A:$B,2,FALSE),"")</f>
        <v>0</v>
      </c>
      <c r="AL125">
        <f>E125</f>
        <v>0</v>
      </c>
      <c r="AM125">
        <f>F125</f>
        <v>0</v>
      </c>
      <c r="AN125">
        <f>G125</f>
        <v>0</v>
      </c>
      <c r="AO125">
        <f>H125</f>
        <v>0</v>
      </c>
      <c r="AP125">
        <f>I125</f>
        <v>0</v>
      </c>
      <c r="AQ125">
        <f>J125</f>
        <v>0</v>
      </c>
      <c r="AR125">
        <f>K125</f>
        <v>0</v>
      </c>
      <c r="AS125">
        <f>L125</f>
        <v>0</v>
      </c>
      <c r="AT125">
        <f>IFERROR(VLOOKUP(M125,'lists'!$C:$D,2,FALSE),"")</f>
        <v>0</v>
      </c>
      <c r="AU125">
        <f>IFERROR(VLOOKUP(N125,'lists'!$E:$F,2,FALSE),"")</f>
        <v>0</v>
      </c>
      <c r="AV125">
        <f>IFERROR(VLOOKUP(O125,'lists'!$G:$H,2,FALSE),"")</f>
        <v>0</v>
      </c>
      <c r="AW125">
        <f>IFERROR(VLOOKUP(P125,'lists'!$I:$J,2,FALSE),"")</f>
        <v>0</v>
      </c>
      <c r="AX125">
        <f>IFERROR(VLOOKUP(Q125,'lists'!$K:$L,2,FALSE),"")</f>
        <v>0</v>
      </c>
      <c r="AY125">
        <f>IFERROR(VLOOKUP(R125,'lists'!$M:$N,2,FALSE),"")</f>
        <v>0</v>
      </c>
      <c r="AZ125">
        <f>S125</f>
        <v>0</v>
      </c>
      <c r="BA125">
        <f>IFERROR(VLOOKUP(T125,'lists'!$O:$P,2,FALSE),"")</f>
        <v>0</v>
      </c>
      <c r="BB125">
        <f>IFERROR(VLOOKUP(U125,'lists'!$Q:$R,2,FALSE),"")</f>
        <v>0</v>
      </c>
      <c r="BC125">
        <f>IFERROR(VLOOKUP(V125,'lists'!$U:$V,2,FALSE),"")</f>
        <v>0</v>
      </c>
      <c r="BD125">
        <f>W125</f>
        <v>0</v>
      </c>
      <c r="BE125">
        <f>IFERROR(VLOOKUP(X125,'lists'!$Y:$Z,2,FALSE),"")</f>
        <v>0</v>
      </c>
      <c r="BF125">
        <f>IFERROR(VLOOKUP(Y125,'lists'!$W:$X,2,FALSE),"")</f>
        <v>0</v>
      </c>
      <c r="BG125">
        <f>Z125</f>
        <v>0</v>
      </c>
      <c r="BH125">
        <f>AA125</f>
        <v>0</v>
      </c>
      <c r="BI125">
        <f>AB125</f>
        <v>0</v>
      </c>
      <c r="BJ125">
        <f>AC125</f>
        <v>0</v>
      </c>
      <c r="BK125">
        <f>AD125</f>
        <v>0</v>
      </c>
    </row>
    <row r="126" spans="34:63">
      <c r="AH126">
        <f>A126</f>
        <v>0</v>
      </c>
      <c r="AI126">
        <f>B126</f>
        <v>0</v>
      </c>
      <c r="AJ126">
        <f>C126</f>
        <v>0</v>
      </c>
      <c r="AK126">
        <f>IFERROR(VLOOKUP(D126,'lists'!$A:$B,2,FALSE),"")</f>
        <v>0</v>
      </c>
      <c r="AL126">
        <f>E126</f>
        <v>0</v>
      </c>
      <c r="AM126">
        <f>F126</f>
        <v>0</v>
      </c>
      <c r="AN126">
        <f>G126</f>
        <v>0</v>
      </c>
      <c r="AO126">
        <f>H126</f>
        <v>0</v>
      </c>
      <c r="AP126">
        <f>I126</f>
        <v>0</v>
      </c>
      <c r="AQ126">
        <f>J126</f>
        <v>0</v>
      </c>
      <c r="AR126">
        <f>K126</f>
        <v>0</v>
      </c>
      <c r="AS126">
        <f>L126</f>
        <v>0</v>
      </c>
      <c r="AT126">
        <f>IFERROR(VLOOKUP(M126,'lists'!$C:$D,2,FALSE),"")</f>
        <v>0</v>
      </c>
      <c r="AU126">
        <f>IFERROR(VLOOKUP(N126,'lists'!$E:$F,2,FALSE),"")</f>
        <v>0</v>
      </c>
      <c r="AV126">
        <f>IFERROR(VLOOKUP(O126,'lists'!$G:$H,2,FALSE),"")</f>
        <v>0</v>
      </c>
      <c r="AW126">
        <f>IFERROR(VLOOKUP(P126,'lists'!$I:$J,2,FALSE),"")</f>
        <v>0</v>
      </c>
      <c r="AX126">
        <f>IFERROR(VLOOKUP(Q126,'lists'!$K:$L,2,FALSE),"")</f>
        <v>0</v>
      </c>
      <c r="AY126">
        <f>IFERROR(VLOOKUP(R126,'lists'!$M:$N,2,FALSE),"")</f>
        <v>0</v>
      </c>
      <c r="AZ126">
        <f>S126</f>
        <v>0</v>
      </c>
      <c r="BA126">
        <f>IFERROR(VLOOKUP(T126,'lists'!$O:$P,2,FALSE),"")</f>
        <v>0</v>
      </c>
      <c r="BB126">
        <f>IFERROR(VLOOKUP(U126,'lists'!$Q:$R,2,FALSE),"")</f>
        <v>0</v>
      </c>
      <c r="BC126">
        <f>IFERROR(VLOOKUP(V126,'lists'!$U:$V,2,FALSE),"")</f>
        <v>0</v>
      </c>
      <c r="BD126">
        <f>W126</f>
        <v>0</v>
      </c>
      <c r="BE126">
        <f>IFERROR(VLOOKUP(X126,'lists'!$Y:$Z,2,FALSE),"")</f>
        <v>0</v>
      </c>
      <c r="BF126">
        <f>IFERROR(VLOOKUP(Y126,'lists'!$W:$X,2,FALSE),"")</f>
        <v>0</v>
      </c>
      <c r="BG126">
        <f>Z126</f>
        <v>0</v>
      </c>
      <c r="BH126">
        <f>AA126</f>
        <v>0</v>
      </c>
      <c r="BI126">
        <f>AB126</f>
        <v>0</v>
      </c>
      <c r="BJ126">
        <f>AC126</f>
        <v>0</v>
      </c>
      <c r="BK126">
        <f>AD126</f>
        <v>0</v>
      </c>
    </row>
    <row r="127" spans="34:63">
      <c r="AH127">
        <f>A127</f>
        <v>0</v>
      </c>
      <c r="AI127">
        <f>B127</f>
        <v>0</v>
      </c>
      <c r="AJ127">
        <f>C127</f>
        <v>0</v>
      </c>
      <c r="AK127">
        <f>IFERROR(VLOOKUP(D127,'lists'!$A:$B,2,FALSE),"")</f>
        <v>0</v>
      </c>
      <c r="AL127">
        <f>E127</f>
        <v>0</v>
      </c>
      <c r="AM127">
        <f>F127</f>
        <v>0</v>
      </c>
      <c r="AN127">
        <f>G127</f>
        <v>0</v>
      </c>
      <c r="AO127">
        <f>H127</f>
        <v>0</v>
      </c>
      <c r="AP127">
        <f>I127</f>
        <v>0</v>
      </c>
      <c r="AQ127">
        <f>J127</f>
        <v>0</v>
      </c>
      <c r="AR127">
        <f>K127</f>
        <v>0</v>
      </c>
      <c r="AS127">
        <f>L127</f>
        <v>0</v>
      </c>
      <c r="AT127">
        <f>IFERROR(VLOOKUP(M127,'lists'!$C:$D,2,FALSE),"")</f>
        <v>0</v>
      </c>
      <c r="AU127">
        <f>IFERROR(VLOOKUP(N127,'lists'!$E:$F,2,FALSE),"")</f>
        <v>0</v>
      </c>
      <c r="AV127">
        <f>IFERROR(VLOOKUP(O127,'lists'!$G:$H,2,FALSE),"")</f>
        <v>0</v>
      </c>
      <c r="AW127">
        <f>IFERROR(VLOOKUP(P127,'lists'!$I:$J,2,FALSE),"")</f>
        <v>0</v>
      </c>
      <c r="AX127">
        <f>IFERROR(VLOOKUP(Q127,'lists'!$K:$L,2,FALSE),"")</f>
        <v>0</v>
      </c>
      <c r="AY127">
        <f>IFERROR(VLOOKUP(R127,'lists'!$M:$N,2,FALSE),"")</f>
        <v>0</v>
      </c>
      <c r="AZ127">
        <f>S127</f>
        <v>0</v>
      </c>
      <c r="BA127">
        <f>IFERROR(VLOOKUP(T127,'lists'!$O:$P,2,FALSE),"")</f>
        <v>0</v>
      </c>
      <c r="BB127">
        <f>IFERROR(VLOOKUP(U127,'lists'!$Q:$R,2,FALSE),"")</f>
        <v>0</v>
      </c>
      <c r="BC127">
        <f>IFERROR(VLOOKUP(V127,'lists'!$U:$V,2,FALSE),"")</f>
        <v>0</v>
      </c>
      <c r="BD127">
        <f>W127</f>
        <v>0</v>
      </c>
      <c r="BE127">
        <f>IFERROR(VLOOKUP(X127,'lists'!$Y:$Z,2,FALSE),"")</f>
        <v>0</v>
      </c>
      <c r="BF127">
        <f>IFERROR(VLOOKUP(Y127,'lists'!$W:$X,2,FALSE),"")</f>
        <v>0</v>
      </c>
      <c r="BG127">
        <f>Z127</f>
        <v>0</v>
      </c>
      <c r="BH127">
        <f>AA127</f>
        <v>0</v>
      </c>
      <c r="BI127">
        <f>AB127</f>
        <v>0</v>
      </c>
      <c r="BJ127">
        <f>AC127</f>
        <v>0</v>
      </c>
      <c r="BK127">
        <f>AD127</f>
        <v>0</v>
      </c>
    </row>
    <row r="128" spans="34:63">
      <c r="AH128">
        <f>A128</f>
        <v>0</v>
      </c>
      <c r="AI128">
        <f>B128</f>
        <v>0</v>
      </c>
      <c r="AJ128">
        <f>C128</f>
        <v>0</v>
      </c>
      <c r="AK128">
        <f>IFERROR(VLOOKUP(D128,'lists'!$A:$B,2,FALSE),"")</f>
        <v>0</v>
      </c>
      <c r="AL128">
        <f>E128</f>
        <v>0</v>
      </c>
      <c r="AM128">
        <f>F128</f>
        <v>0</v>
      </c>
      <c r="AN128">
        <f>G128</f>
        <v>0</v>
      </c>
      <c r="AO128">
        <f>H128</f>
        <v>0</v>
      </c>
      <c r="AP128">
        <f>I128</f>
        <v>0</v>
      </c>
      <c r="AQ128">
        <f>J128</f>
        <v>0</v>
      </c>
      <c r="AR128">
        <f>K128</f>
        <v>0</v>
      </c>
      <c r="AS128">
        <f>L128</f>
        <v>0</v>
      </c>
      <c r="AT128">
        <f>IFERROR(VLOOKUP(M128,'lists'!$C:$D,2,FALSE),"")</f>
        <v>0</v>
      </c>
      <c r="AU128">
        <f>IFERROR(VLOOKUP(N128,'lists'!$E:$F,2,FALSE),"")</f>
        <v>0</v>
      </c>
      <c r="AV128">
        <f>IFERROR(VLOOKUP(O128,'lists'!$G:$H,2,FALSE),"")</f>
        <v>0</v>
      </c>
      <c r="AW128">
        <f>IFERROR(VLOOKUP(P128,'lists'!$I:$J,2,FALSE),"")</f>
        <v>0</v>
      </c>
      <c r="AX128">
        <f>IFERROR(VLOOKUP(Q128,'lists'!$K:$L,2,FALSE),"")</f>
        <v>0</v>
      </c>
      <c r="AY128">
        <f>IFERROR(VLOOKUP(R128,'lists'!$M:$N,2,FALSE),"")</f>
        <v>0</v>
      </c>
      <c r="AZ128">
        <f>S128</f>
        <v>0</v>
      </c>
      <c r="BA128">
        <f>IFERROR(VLOOKUP(T128,'lists'!$O:$P,2,FALSE),"")</f>
        <v>0</v>
      </c>
      <c r="BB128">
        <f>IFERROR(VLOOKUP(U128,'lists'!$Q:$R,2,FALSE),"")</f>
        <v>0</v>
      </c>
      <c r="BC128">
        <f>IFERROR(VLOOKUP(V128,'lists'!$U:$V,2,FALSE),"")</f>
        <v>0</v>
      </c>
      <c r="BD128">
        <f>W128</f>
        <v>0</v>
      </c>
      <c r="BE128">
        <f>IFERROR(VLOOKUP(X128,'lists'!$Y:$Z,2,FALSE),"")</f>
        <v>0</v>
      </c>
      <c r="BF128">
        <f>IFERROR(VLOOKUP(Y128,'lists'!$W:$X,2,FALSE),"")</f>
        <v>0</v>
      </c>
      <c r="BG128">
        <f>Z128</f>
        <v>0</v>
      </c>
      <c r="BH128">
        <f>AA128</f>
        <v>0</v>
      </c>
      <c r="BI128">
        <f>AB128</f>
        <v>0</v>
      </c>
      <c r="BJ128">
        <f>AC128</f>
        <v>0</v>
      </c>
      <c r="BK128">
        <f>AD128</f>
        <v>0</v>
      </c>
    </row>
    <row r="129" spans="34:63">
      <c r="AH129">
        <f>A129</f>
        <v>0</v>
      </c>
      <c r="AI129">
        <f>B129</f>
        <v>0</v>
      </c>
      <c r="AJ129">
        <f>C129</f>
        <v>0</v>
      </c>
      <c r="AK129">
        <f>IFERROR(VLOOKUP(D129,'lists'!$A:$B,2,FALSE),"")</f>
        <v>0</v>
      </c>
      <c r="AL129">
        <f>E129</f>
        <v>0</v>
      </c>
      <c r="AM129">
        <f>F129</f>
        <v>0</v>
      </c>
      <c r="AN129">
        <f>G129</f>
        <v>0</v>
      </c>
      <c r="AO129">
        <f>H129</f>
        <v>0</v>
      </c>
      <c r="AP129">
        <f>I129</f>
        <v>0</v>
      </c>
      <c r="AQ129">
        <f>J129</f>
        <v>0</v>
      </c>
      <c r="AR129">
        <f>K129</f>
        <v>0</v>
      </c>
      <c r="AS129">
        <f>L129</f>
        <v>0</v>
      </c>
      <c r="AT129">
        <f>IFERROR(VLOOKUP(M129,'lists'!$C:$D,2,FALSE),"")</f>
        <v>0</v>
      </c>
      <c r="AU129">
        <f>IFERROR(VLOOKUP(N129,'lists'!$E:$F,2,FALSE),"")</f>
        <v>0</v>
      </c>
      <c r="AV129">
        <f>IFERROR(VLOOKUP(O129,'lists'!$G:$H,2,FALSE),"")</f>
        <v>0</v>
      </c>
      <c r="AW129">
        <f>IFERROR(VLOOKUP(P129,'lists'!$I:$J,2,FALSE),"")</f>
        <v>0</v>
      </c>
      <c r="AX129">
        <f>IFERROR(VLOOKUP(Q129,'lists'!$K:$L,2,FALSE),"")</f>
        <v>0</v>
      </c>
      <c r="AY129">
        <f>IFERROR(VLOOKUP(R129,'lists'!$M:$N,2,FALSE),"")</f>
        <v>0</v>
      </c>
      <c r="AZ129">
        <f>S129</f>
        <v>0</v>
      </c>
      <c r="BA129">
        <f>IFERROR(VLOOKUP(T129,'lists'!$O:$P,2,FALSE),"")</f>
        <v>0</v>
      </c>
      <c r="BB129">
        <f>IFERROR(VLOOKUP(U129,'lists'!$Q:$R,2,FALSE),"")</f>
        <v>0</v>
      </c>
      <c r="BC129">
        <f>IFERROR(VLOOKUP(V129,'lists'!$U:$V,2,FALSE),"")</f>
        <v>0</v>
      </c>
      <c r="BD129">
        <f>W129</f>
        <v>0</v>
      </c>
      <c r="BE129">
        <f>IFERROR(VLOOKUP(X129,'lists'!$Y:$Z,2,FALSE),"")</f>
        <v>0</v>
      </c>
      <c r="BF129">
        <f>IFERROR(VLOOKUP(Y129,'lists'!$W:$X,2,FALSE),"")</f>
        <v>0</v>
      </c>
      <c r="BG129">
        <f>Z129</f>
        <v>0</v>
      </c>
      <c r="BH129">
        <f>AA129</f>
        <v>0</v>
      </c>
      <c r="BI129">
        <f>AB129</f>
        <v>0</v>
      </c>
      <c r="BJ129">
        <f>AC129</f>
        <v>0</v>
      </c>
      <c r="BK129">
        <f>AD129</f>
        <v>0</v>
      </c>
    </row>
    <row r="130" spans="34:63">
      <c r="AH130">
        <f>A130</f>
        <v>0</v>
      </c>
      <c r="AI130">
        <f>B130</f>
        <v>0</v>
      </c>
      <c r="AJ130">
        <f>C130</f>
        <v>0</v>
      </c>
      <c r="AK130">
        <f>IFERROR(VLOOKUP(D130,'lists'!$A:$B,2,FALSE),"")</f>
        <v>0</v>
      </c>
      <c r="AL130">
        <f>E130</f>
        <v>0</v>
      </c>
      <c r="AM130">
        <f>F130</f>
        <v>0</v>
      </c>
      <c r="AN130">
        <f>G130</f>
        <v>0</v>
      </c>
      <c r="AO130">
        <f>H130</f>
        <v>0</v>
      </c>
      <c r="AP130">
        <f>I130</f>
        <v>0</v>
      </c>
      <c r="AQ130">
        <f>J130</f>
        <v>0</v>
      </c>
      <c r="AR130">
        <f>K130</f>
        <v>0</v>
      </c>
      <c r="AS130">
        <f>L130</f>
        <v>0</v>
      </c>
      <c r="AT130">
        <f>IFERROR(VLOOKUP(M130,'lists'!$C:$D,2,FALSE),"")</f>
        <v>0</v>
      </c>
      <c r="AU130">
        <f>IFERROR(VLOOKUP(N130,'lists'!$E:$F,2,FALSE),"")</f>
        <v>0</v>
      </c>
      <c r="AV130">
        <f>IFERROR(VLOOKUP(O130,'lists'!$G:$H,2,FALSE),"")</f>
        <v>0</v>
      </c>
      <c r="AW130">
        <f>IFERROR(VLOOKUP(P130,'lists'!$I:$J,2,FALSE),"")</f>
        <v>0</v>
      </c>
      <c r="AX130">
        <f>IFERROR(VLOOKUP(Q130,'lists'!$K:$L,2,FALSE),"")</f>
        <v>0</v>
      </c>
      <c r="AY130">
        <f>IFERROR(VLOOKUP(R130,'lists'!$M:$N,2,FALSE),"")</f>
        <v>0</v>
      </c>
      <c r="AZ130">
        <f>S130</f>
        <v>0</v>
      </c>
      <c r="BA130">
        <f>IFERROR(VLOOKUP(T130,'lists'!$O:$P,2,FALSE),"")</f>
        <v>0</v>
      </c>
      <c r="BB130">
        <f>IFERROR(VLOOKUP(U130,'lists'!$Q:$R,2,FALSE),"")</f>
        <v>0</v>
      </c>
      <c r="BC130">
        <f>IFERROR(VLOOKUP(V130,'lists'!$U:$V,2,FALSE),"")</f>
        <v>0</v>
      </c>
      <c r="BD130">
        <f>W130</f>
        <v>0</v>
      </c>
      <c r="BE130">
        <f>IFERROR(VLOOKUP(X130,'lists'!$Y:$Z,2,FALSE),"")</f>
        <v>0</v>
      </c>
      <c r="BF130">
        <f>IFERROR(VLOOKUP(Y130,'lists'!$W:$X,2,FALSE),"")</f>
        <v>0</v>
      </c>
      <c r="BG130">
        <f>Z130</f>
        <v>0</v>
      </c>
      <c r="BH130">
        <f>AA130</f>
        <v>0</v>
      </c>
      <c r="BI130">
        <f>AB130</f>
        <v>0</v>
      </c>
      <c r="BJ130">
        <f>AC130</f>
        <v>0</v>
      </c>
      <c r="BK130">
        <f>AD130</f>
        <v>0</v>
      </c>
    </row>
    <row r="131" spans="34:63">
      <c r="AH131">
        <f>A131</f>
        <v>0</v>
      </c>
      <c r="AI131">
        <f>B131</f>
        <v>0</v>
      </c>
      <c r="AJ131">
        <f>C131</f>
        <v>0</v>
      </c>
      <c r="AK131">
        <f>IFERROR(VLOOKUP(D131,'lists'!$A:$B,2,FALSE),"")</f>
        <v>0</v>
      </c>
      <c r="AL131">
        <f>E131</f>
        <v>0</v>
      </c>
      <c r="AM131">
        <f>F131</f>
        <v>0</v>
      </c>
      <c r="AN131">
        <f>G131</f>
        <v>0</v>
      </c>
      <c r="AO131">
        <f>H131</f>
        <v>0</v>
      </c>
      <c r="AP131">
        <f>I131</f>
        <v>0</v>
      </c>
      <c r="AQ131">
        <f>J131</f>
        <v>0</v>
      </c>
      <c r="AR131">
        <f>K131</f>
        <v>0</v>
      </c>
      <c r="AS131">
        <f>L131</f>
        <v>0</v>
      </c>
      <c r="AT131">
        <f>IFERROR(VLOOKUP(M131,'lists'!$C:$D,2,FALSE),"")</f>
        <v>0</v>
      </c>
      <c r="AU131">
        <f>IFERROR(VLOOKUP(N131,'lists'!$E:$F,2,FALSE),"")</f>
        <v>0</v>
      </c>
      <c r="AV131">
        <f>IFERROR(VLOOKUP(O131,'lists'!$G:$H,2,FALSE),"")</f>
        <v>0</v>
      </c>
      <c r="AW131">
        <f>IFERROR(VLOOKUP(P131,'lists'!$I:$J,2,FALSE),"")</f>
        <v>0</v>
      </c>
      <c r="AX131">
        <f>IFERROR(VLOOKUP(Q131,'lists'!$K:$L,2,FALSE),"")</f>
        <v>0</v>
      </c>
      <c r="AY131">
        <f>IFERROR(VLOOKUP(R131,'lists'!$M:$N,2,FALSE),"")</f>
        <v>0</v>
      </c>
      <c r="AZ131">
        <f>S131</f>
        <v>0</v>
      </c>
      <c r="BA131">
        <f>IFERROR(VLOOKUP(T131,'lists'!$O:$P,2,FALSE),"")</f>
        <v>0</v>
      </c>
      <c r="BB131">
        <f>IFERROR(VLOOKUP(U131,'lists'!$Q:$R,2,FALSE),"")</f>
        <v>0</v>
      </c>
      <c r="BC131">
        <f>IFERROR(VLOOKUP(V131,'lists'!$U:$V,2,FALSE),"")</f>
        <v>0</v>
      </c>
      <c r="BD131">
        <f>W131</f>
        <v>0</v>
      </c>
      <c r="BE131">
        <f>IFERROR(VLOOKUP(X131,'lists'!$Y:$Z,2,FALSE),"")</f>
        <v>0</v>
      </c>
      <c r="BF131">
        <f>IFERROR(VLOOKUP(Y131,'lists'!$W:$X,2,FALSE),"")</f>
        <v>0</v>
      </c>
      <c r="BG131">
        <f>Z131</f>
        <v>0</v>
      </c>
      <c r="BH131">
        <f>AA131</f>
        <v>0</v>
      </c>
      <c r="BI131">
        <f>AB131</f>
        <v>0</v>
      </c>
      <c r="BJ131">
        <f>AC131</f>
        <v>0</v>
      </c>
      <c r="BK131">
        <f>AD131</f>
        <v>0</v>
      </c>
    </row>
    <row r="132" spans="34:63">
      <c r="AH132">
        <f>A132</f>
        <v>0</v>
      </c>
      <c r="AI132">
        <f>B132</f>
        <v>0</v>
      </c>
      <c r="AJ132">
        <f>C132</f>
        <v>0</v>
      </c>
      <c r="AK132">
        <f>IFERROR(VLOOKUP(D132,'lists'!$A:$B,2,FALSE),"")</f>
        <v>0</v>
      </c>
      <c r="AL132">
        <f>E132</f>
        <v>0</v>
      </c>
      <c r="AM132">
        <f>F132</f>
        <v>0</v>
      </c>
      <c r="AN132">
        <f>G132</f>
        <v>0</v>
      </c>
      <c r="AO132">
        <f>H132</f>
        <v>0</v>
      </c>
      <c r="AP132">
        <f>I132</f>
        <v>0</v>
      </c>
      <c r="AQ132">
        <f>J132</f>
        <v>0</v>
      </c>
      <c r="AR132">
        <f>K132</f>
        <v>0</v>
      </c>
      <c r="AS132">
        <f>L132</f>
        <v>0</v>
      </c>
      <c r="AT132">
        <f>IFERROR(VLOOKUP(M132,'lists'!$C:$D,2,FALSE),"")</f>
        <v>0</v>
      </c>
      <c r="AU132">
        <f>IFERROR(VLOOKUP(N132,'lists'!$E:$F,2,FALSE),"")</f>
        <v>0</v>
      </c>
      <c r="AV132">
        <f>IFERROR(VLOOKUP(O132,'lists'!$G:$H,2,FALSE),"")</f>
        <v>0</v>
      </c>
      <c r="AW132">
        <f>IFERROR(VLOOKUP(P132,'lists'!$I:$J,2,FALSE),"")</f>
        <v>0</v>
      </c>
      <c r="AX132">
        <f>IFERROR(VLOOKUP(Q132,'lists'!$K:$L,2,FALSE),"")</f>
        <v>0</v>
      </c>
      <c r="AY132">
        <f>IFERROR(VLOOKUP(R132,'lists'!$M:$N,2,FALSE),"")</f>
        <v>0</v>
      </c>
      <c r="AZ132">
        <f>S132</f>
        <v>0</v>
      </c>
      <c r="BA132">
        <f>IFERROR(VLOOKUP(T132,'lists'!$O:$P,2,FALSE),"")</f>
        <v>0</v>
      </c>
      <c r="BB132">
        <f>IFERROR(VLOOKUP(U132,'lists'!$Q:$R,2,FALSE),"")</f>
        <v>0</v>
      </c>
      <c r="BC132">
        <f>IFERROR(VLOOKUP(V132,'lists'!$U:$V,2,FALSE),"")</f>
        <v>0</v>
      </c>
      <c r="BD132">
        <f>W132</f>
        <v>0</v>
      </c>
      <c r="BE132">
        <f>IFERROR(VLOOKUP(X132,'lists'!$Y:$Z,2,FALSE),"")</f>
        <v>0</v>
      </c>
      <c r="BF132">
        <f>IFERROR(VLOOKUP(Y132,'lists'!$W:$X,2,FALSE),"")</f>
        <v>0</v>
      </c>
      <c r="BG132">
        <f>Z132</f>
        <v>0</v>
      </c>
      <c r="BH132">
        <f>AA132</f>
        <v>0</v>
      </c>
      <c r="BI132">
        <f>AB132</f>
        <v>0</v>
      </c>
      <c r="BJ132">
        <f>AC132</f>
        <v>0</v>
      </c>
      <c r="BK132">
        <f>AD132</f>
        <v>0</v>
      </c>
    </row>
    <row r="133" spans="34:63">
      <c r="AH133">
        <f>A133</f>
        <v>0</v>
      </c>
      <c r="AI133">
        <f>B133</f>
        <v>0</v>
      </c>
      <c r="AJ133">
        <f>C133</f>
        <v>0</v>
      </c>
      <c r="AK133">
        <f>IFERROR(VLOOKUP(D133,'lists'!$A:$B,2,FALSE),"")</f>
        <v>0</v>
      </c>
      <c r="AL133">
        <f>E133</f>
        <v>0</v>
      </c>
      <c r="AM133">
        <f>F133</f>
        <v>0</v>
      </c>
      <c r="AN133">
        <f>G133</f>
        <v>0</v>
      </c>
      <c r="AO133">
        <f>H133</f>
        <v>0</v>
      </c>
      <c r="AP133">
        <f>I133</f>
        <v>0</v>
      </c>
      <c r="AQ133">
        <f>J133</f>
        <v>0</v>
      </c>
      <c r="AR133">
        <f>K133</f>
        <v>0</v>
      </c>
      <c r="AS133">
        <f>L133</f>
        <v>0</v>
      </c>
      <c r="AT133">
        <f>IFERROR(VLOOKUP(M133,'lists'!$C:$D,2,FALSE),"")</f>
        <v>0</v>
      </c>
      <c r="AU133">
        <f>IFERROR(VLOOKUP(N133,'lists'!$E:$F,2,FALSE),"")</f>
        <v>0</v>
      </c>
      <c r="AV133">
        <f>IFERROR(VLOOKUP(O133,'lists'!$G:$H,2,FALSE),"")</f>
        <v>0</v>
      </c>
      <c r="AW133">
        <f>IFERROR(VLOOKUP(P133,'lists'!$I:$J,2,FALSE),"")</f>
        <v>0</v>
      </c>
      <c r="AX133">
        <f>IFERROR(VLOOKUP(Q133,'lists'!$K:$L,2,FALSE),"")</f>
        <v>0</v>
      </c>
      <c r="AY133">
        <f>IFERROR(VLOOKUP(R133,'lists'!$M:$N,2,FALSE),"")</f>
        <v>0</v>
      </c>
      <c r="AZ133">
        <f>S133</f>
        <v>0</v>
      </c>
      <c r="BA133">
        <f>IFERROR(VLOOKUP(T133,'lists'!$O:$P,2,FALSE),"")</f>
        <v>0</v>
      </c>
      <c r="BB133">
        <f>IFERROR(VLOOKUP(U133,'lists'!$Q:$R,2,FALSE),"")</f>
        <v>0</v>
      </c>
      <c r="BC133">
        <f>IFERROR(VLOOKUP(V133,'lists'!$U:$V,2,FALSE),"")</f>
        <v>0</v>
      </c>
      <c r="BD133">
        <f>W133</f>
        <v>0</v>
      </c>
      <c r="BE133">
        <f>IFERROR(VLOOKUP(X133,'lists'!$Y:$Z,2,FALSE),"")</f>
        <v>0</v>
      </c>
      <c r="BF133">
        <f>IFERROR(VLOOKUP(Y133,'lists'!$W:$X,2,FALSE),"")</f>
        <v>0</v>
      </c>
      <c r="BG133">
        <f>Z133</f>
        <v>0</v>
      </c>
      <c r="BH133">
        <f>AA133</f>
        <v>0</v>
      </c>
      <c r="BI133">
        <f>AB133</f>
        <v>0</v>
      </c>
      <c r="BJ133">
        <f>AC133</f>
        <v>0</v>
      </c>
      <c r="BK133">
        <f>AD133</f>
        <v>0</v>
      </c>
    </row>
    <row r="134" spans="34:63">
      <c r="AH134">
        <f>A134</f>
        <v>0</v>
      </c>
      <c r="AI134">
        <f>B134</f>
        <v>0</v>
      </c>
      <c r="AJ134">
        <f>C134</f>
        <v>0</v>
      </c>
      <c r="AK134">
        <f>IFERROR(VLOOKUP(D134,'lists'!$A:$B,2,FALSE),"")</f>
        <v>0</v>
      </c>
      <c r="AL134">
        <f>E134</f>
        <v>0</v>
      </c>
      <c r="AM134">
        <f>F134</f>
        <v>0</v>
      </c>
      <c r="AN134">
        <f>G134</f>
        <v>0</v>
      </c>
      <c r="AO134">
        <f>H134</f>
        <v>0</v>
      </c>
      <c r="AP134">
        <f>I134</f>
        <v>0</v>
      </c>
      <c r="AQ134">
        <f>J134</f>
        <v>0</v>
      </c>
      <c r="AR134">
        <f>K134</f>
        <v>0</v>
      </c>
      <c r="AS134">
        <f>L134</f>
        <v>0</v>
      </c>
      <c r="AT134">
        <f>IFERROR(VLOOKUP(M134,'lists'!$C:$D,2,FALSE),"")</f>
        <v>0</v>
      </c>
      <c r="AU134">
        <f>IFERROR(VLOOKUP(N134,'lists'!$E:$F,2,FALSE),"")</f>
        <v>0</v>
      </c>
      <c r="AV134">
        <f>IFERROR(VLOOKUP(O134,'lists'!$G:$H,2,FALSE),"")</f>
        <v>0</v>
      </c>
      <c r="AW134">
        <f>IFERROR(VLOOKUP(P134,'lists'!$I:$J,2,FALSE),"")</f>
        <v>0</v>
      </c>
      <c r="AX134">
        <f>IFERROR(VLOOKUP(Q134,'lists'!$K:$L,2,FALSE),"")</f>
        <v>0</v>
      </c>
      <c r="AY134">
        <f>IFERROR(VLOOKUP(R134,'lists'!$M:$N,2,FALSE),"")</f>
        <v>0</v>
      </c>
      <c r="AZ134">
        <f>S134</f>
        <v>0</v>
      </c>
      <c r="BA134">
        <f>IFERROR(VLOOKUP(T134,'lists'!$O:$P,2,FALSE),"")</f>
        <v>0</v>
      </c>
      <c r="BB134">
        <f>IFERROR(VLOOKUP(U134,'lists'!$Q:$R,2,FALSE),"")</f>
        <v>0</v>
      </c>
      <c r="BC134">
        <f>IFERROR(VLOOKUP(V134,'lists'!$U:$V,2,FALSE),"")</f>
        <v>0</v>
      </c>
      <c r="BD134">
        <f>W134</f>
        <v>0</v>
      </c>
      <c r="BE134">
        <f>IFERROR(VLOOKUP(X134,'lists'!$Y:$Z,2,FALSE),"")</f>
        <v>0</v>
      </c>
      <c r="BF134">
        <f>IFERROR(VLOOKUP(Y134,'lists'!$W:$X,2,FALSE),"")</f>
        <v>0</v>
      </c>
      <c r="BG134">
        <f>Z134</f>
        <v>0</v>
      </c>
      <c r="BH134">
        <f>AA134</f>
        <v>0</v>
      </c>
      <c r="BI134">
        <f>AB134</f>
        <v>0</v>
      </c>
      <c r="BJ134">
        <f>AC134</f>
        <v>0</v>
      </c>
      <c r="BK134">
        <f>AD134</f>
        <v>0</v>
      </c>
    </row>
    <row r="135" spans="34:63">
      <c r="AH135">
        <f>A135</f>
        <v>0</v>
      </c>
      <c r="AI135">
        <f>B135</f>
        <v>0</v>
      </c>
      <c r="AJ135">
        <f>C135</f>
        <v>0</v>
      </c>
      <c r="AK135">
        <f>IFERROR(VLOOKUP(D135,'lists'!$A:$B,2,FALSE),"")</f>
        <v>0</v>
      </c>
      <c r="AL135">
        <f>E135</f>
        <v>0</v>
      </c>
      <c r="AM135">
        <f>F135</f>
        <v>0</v>
      </c>
      <c r="AN135">
        <f>G135</f>
        <v>0</v>
      </c>
      <c r="AO135">
        <f>H135</f>
        <v>0</v>
      </c>
      <c r="AP135">
        <f>I135</f>
        <v>0</v>
      </c>
      <c r="AQ135">
        <f>J135</f>
        <v>0</v>
      </c>
      <c r="AR135">
        <f>K135</f>
        <v>0</v>
      </c>
      <c r="AS135">
        <f>L135</f>
        <v>0</v>
      </c>
      <c r="AT135">
        <f>IFERROR(VLOOKUP(M135,'lists'!$C:$D,2,FALSE),"")</f>
        <v>0</v>
      </c>
      <c r="AU135">
        <f>IFERROR(VLOOKUP(N135,'lists'!$E:$F,2,FALSE),"")</f>
        <v>0</v>
      </c>
      <c r="AV135">
        <f>IFERROR(VLOOKUP(O135,'lists'!$G:$H,2,FALSE),"")</f>
        <v>0</v>
      </c>
      <c r="AW135">
        <f>IFERROR(VLOOKUP(P135,'lists'!$I:$J,2,FALSE),"")</f>
        <v>0</v>
      </c>
      <c r="AX135">
        <f>IFERROR(VLOOKUP(Q135,'lists'!$K:$L,2,FALSE),"")</f>
        <v>0</v>
      </c>
      <c r="AY135">
        <f>IFERROR(VLOOKUP(R135,'lists'!$M:$N,2,FALSE),"")</f>
        <v>0</v>
      </c>
      <c r="AZ135">
        <f>S135</f>
        <v>0</v>
      </c>
      <c r="BA135">
        <f>IFERROR(VLOOKUP(T135,'lists'!$O:$P,2,FALSE),"")</f>
        <v>0</v>
      </c>
      <c r="BB135">
        <f>IFERROR(VLOOKUP(U135,'lists'!$Q:$R,2,FALSE),"")</f>
        <v>0</v>
      </c>
      <c r="BC135">
        <f>IFERROR(VLOOKUP(V135,'lists'!$U:$V,2,FALSE),"")</f>
        <v>0</v>
      </c>
      <c r="BD135">
        <f>W135</f>
        <v>0</v>
      </c>
      <c r="BE135">
        <f>IFERROR(VLOOKUP(X135,'lists'!$Y:$Z,2,FALSE),"")</f>
        <v>0</v>
      </c>
      <c r="BF135">
        <f>IFERROR(VLOOKUP(Y135,'lists'!$W:$X,2,FALSE),"")</f>
        <v>0</v>
      </c>
      <c r="BG135">
        <f>Z135</f>
        <v>0</v>
      </c>
      <c r="BH135">
        <f>AA135</f>
        <v>0</v>
      </c>
      <c r="BI135">
        <f>AB135</f>
        <v>0</v>
      </c>
      <c r="BJ135">
        <f>AC135</f>
        <v>0</v>
      </c>
      <c r="BK135">
        <f>AD135</f>
        <v>0</v>
      </c>
    </row>
    <row r="136" spans="34:63">
      <c r="AH136">
        <f>A136</f>
        <v>0</v>
      </c>
      <c r="AI136">
        <f>B136</f>
        <v>0</v>
      </c>
      <c r="AJ136">
        <f>C136</f>
        <v>0</v>
      </c>
      <c r="AK136">
        <f>IFERROR(VLOOKUP(D136,'lists'!$A:$B,2,FALSE),"")</f>
        <v>0</v>
      </c>
      <c r="AL136">
        <f>E136</f>
        <v>0</v>
      </c>
      <c r="AM136">
        <f>F136</f>
        <v>0</v>
      </c>
      <c r="AN136">
        <f>G136</f>
        <v>0</v>
      </c>
      <c r="AO136">
        <f>H136</f>
        <v>0</v>
      </c>
      <c r="AP136">
        <f>I136</f>
        <v>0</v>
      </c>
      <c r="AQ136">
        <f>J136</f>
        <v>0</v>
      </c>
      <c r="AR136">
        <f>K136</f>
        <v>0</v>
      </c>
      <c r="AS136">
        <f>L136</f>
        <v>0</v>
      </c>
      <c r="AT136">
        <f>IFERROR(VLOOKUP(M136,'lists'!$C:$D,2,FALSE),"")</f>
        <v>0</v>
      </c>
      <c r="AU136">
        <f>IFERROR(VLOOKUP(N136,'lists'!$E:$F,2,FALSE),"")</f>
        <v>0</v>
      </c>
      <c r="AV136">
        <f>IFERROR(VLOOKUP(O136,'lists'!$G:$H,2,FALSE),"")</f>
        <v>0</v>
      </c>
      <c r="AW136">
        <f>IFERROR(VLOOKUP(P136,'lists'!$I:$J,2,FALSE),"")</f>
        <v>0</v>
      </c>
      <c r="AX136">
        <f>IFERROR(VLOOKUP(Q136,'lists'!$K:$L,2,FALSE),"")</f>
        <v>0</v>
      </c>
      <c r="AY136">
        <f>IFERROR(VLOOKUP(R136,'lists'!$M:$N,2,FALSE),"")</f>
        <v>0</v>
      </c>
      <c r="AZ136">
        <f>S136</f>
        <v>0</v>
      </c>
      <c r="BA136">
        <f>IFERROR(VLOOKUP(T136,'lists'!$O:$P,2,FALSE),"")</f>
        <v>0</v>
      </c>
      <c r="BB136">
        <f>IFERROR(VLOOKUP(U136,'lists'!$Q:$R,2,FALSE),"")</f>
        <v>0</v>
      </c>
      <c r="BC136">
        <f>IFERROR(VLOOKUP(V136,'lists'!$U:$V,2,FALSE),"")</f>
        <v>0</v>
      </c>
      <c r="BD136">
        <f>W136</f>
        <v>0</v>
      </c>
      <c r="BE136">
        <f>IFERROR(VLOOKUP(X136,'lists'!$Y:$Z,2,FALSE),"")</f>
        <v>0</v>
      </c>
      <c r="BF136">
        <f>IFERROR(VLOOKUP(Y136,'lists'!$W:$X,2,FALSE),"")</f>
        <v>0</v>
      </c>
      <c r="BG136">
        <f>Z136</f>
        <v>0</v>
      </c>
      <c r="BH136">
        <f>AA136</f>
        <v>0</v>
      </c>
      <c r="BI136">
        <f>AB136</f>
        <v>0</v>
      </c>
      <c r="BJ136">
        <f>AC136</f>
        <v>0</v>
      </c>
      <c r="BK136">
        <f>AD136</f>
        <v>0</v>
      </c>
    </row>
    <row r="137" spans="34:63">
      <c r="AH137">
        <f>A137</f>
        <v>0</v>
      </c>
      <c r="AI137">
        <f>B137</f>
        <v>0</v>
      </c>
      <c r="AJ137">
        <f>C137</f>
        <v>0</v>
      </c>
      <c r="AK137">
        <f>IFERROR(VLOOKUP(D137,'lists'!$A:$B,2,FALSE),"")</f>
        <v>0</v>
      </c>
      <c r="AL137">
        <f>E137</f>
        <v>0</v>
      </c>
      <c r="AM137">
        <f>F137</f>
        <v>0</v>
      </c>
      <c r="AN137">
        <f>G137</f>
        <v>0</v>
      </c>
      <c r="AO137">
        <f>H137</f>
        <v>0</v>
      </c>
      <c r="AP137">
        <f>I137</f>
        <v>0</v>
      </c>
      <c r="AQ137">
        <f>J137</f>
        <v>0</v>
      </c>
      <c r="AR137">
        <f>K137</f>
        <v>0</v>
      </c>
      <c r="AS137">
        <f>L137</f>
        <v>0</v>
      </c>
      <c r="AT137">
        <f>IFERROR(VLOOKUP(M137,'lists'!$C:$D,2,FALSE),"")</f>
        <v>0</v>
      </c>
      <c r="AU137">
        <f>IFERROR(VLOOKUP(N137,'lists'!$E:$F,2,FALSE),"")</f>
        <v>0</v>
      </c>
      <c r="AV137">
        <f>IFERROR(VLOOKUP(O137,'lists'!$G:$H,2,FALSE),"")</f>
        <v>0</v>
      </c>
      <c r="AW137">
        <f>IFERROR(VLOOKUP(P137,'lists'!$I:$J,2,FALSE),"")</f>
        <v>0</v>
      </c>
      <c r="AX137">
        <f>IFERROR(VLOOKUP(Q137,'lists'!$K:$L,2,FALSE),"")</f>
        <v>0</v>
      </c>
      <c r="AY137">
        <f>IFERROR(VLOOKUP(R137,'lists'!$M:$N,2,FALSE),"")</f>
        <v>0</v>
      </c>
      <c r="AZ137">
        <f>S137</f>
        <v>0</v>
      </c>
      <c r="BA137">
        <f>IFERROR(VLOOKUP(T137,'lists'!$O:$P,2,FALSE),"")</f>
        <v>0</v>
      </c>
      <c r="BB137">
        <f>IFERROR(VLOOKUP(U137,'lists'!$Q:$R,2,FALSE),"")</f>
        <v>0</v>
      </c>
      <c r="BC137">
        <f>IFERROR(VLOOKUP(V137,'lists'!$U:$V,2,FALSE),"")</f>
        <v>0</v>
      </c>
      <c r="BD137">
        <f>W137</f>
        <v>0</v>
      </c>
      <c r="BE137">
        <f>IFERROR(VLOOKUP(X137,'lists'!$Y:$Z,2,FALSE),"")</f>
        <v>0</v>
      </c>
      <c r="BF137">
        <f>IFERROR(VLOOKUP(Y137,'lists'!$W:$X,2,FALSE),"")</f>
        <v>0</v>
      </c>
      <c r="BG137">
        <f>Z137</f>
        <v>0</v>
      </c>
      <c r="BH137">
        <f>AA137</f>
        <v>0</v>
      </c>
      <c r="BI137">
        <f>AB137</f>
        <v>0</v>
      </c>
      <c r="BJ137">
        <f>AC137</f>
        <v>0</v>
      </c>
      <c r="BK137">
        <f>AD137</f>
        <v>0</v>
      </c>
    </row>
    <row r="138" spans="34:63">
      <c r="AH138">
        <f>A138</f>
        <v>0</v>
      </c>
      <c r="AI138">
        <f>B138</f>
        <v>0</v>
      </c>
      <c r="AJ138">
        <f>C138</f>
        <v>0</v>
      </c>
      <c r="AK138">
        <f>IFERROR(VLOOKUP(D138,'lists'!$A:$B,2,FALSE),"")</f>
        <v>0</v>
      </c>
      <c r="AL138">
        <f>E138</f>
        <v>0</v>
      </c>
      <c r="AM138">
        <f>F138</f>
        <v>0</v>
      </c>
      <c r="AN138">
        <f>G138</f>
        <v>0</v>
      </c>
      <c r="AO138">
        <f>H138</f>
        <v>0</v>
      </c>
      <c r="AP138">
        <f>I138</f>
        <v>0</v>
      </c>
      <c r="AQ138">
        <f>J138</f>
        <v>0</v>
      </c>
      <c r="AR138">
        <f>K138</f>
        <v>0</v>
      </c>
      <c r="AS138">
        <f>L138</f>
        <v>0</v>
      </c>
      <c r="AT138">
        <f>IFERROR(VLOOKUP(M138,'lists'!$C:$D,2,FALSE),"")</f>
        <v>0</v>
      </c>
      <c r="AU138">
        <f>IFERROR(VLOOKUP(N138,'lists'!$E:$F,2,FALSE),"")</f>
        <v>0</v>
      </c>
      <c r="AV138">
        <f>IFERROR(VLOOKUP(O138,'lists'!$G:$H,2,FALSE),"")</f>
        <v>0</v>
      </c>
      <c r="AW138">
        <f>IFERROR(VLOOKUP(P138,'lists'!$I:$J,2,FALSE),"")</f>
        <v>0</v>
      </c>
      <c r="AX138">
        <f>IFERROR(VLOOKUP(Q138,'lists'!$K:$L,2,FALSE),"")</f>
        <v>0</v>
      </c>
      <c r="AY138">
        <f>IFERROR(VLOOKUP(R138,'lists'!$M:$N,2,FALSE),"")</f>
        <v>0</v>
      </c>
      <c r="AZ138">
        <f>S138</f>
        <v>0</v>
      </c>
      <c r="BA138">
        <f>IFERROR(VLOOKUP(T138,'lists'!$O:$P,2,FALSE),"")</f>
        <v>0</v>
      </c>
      <c r="BB138">
        <f>IFERROR(VLOOKUP(U138,'lists'!$Q:$R,2,FALSE),"")</f>
        <v>0</v>
      </c>
      <c r="BC138">
        <f>IFERROR(VLOOKUP(V138,'lists'!$U:$V,2,FALSE),"")</f>
        <v>0</v>
      </c>
      <c r="BD138">
        <f>W138</f>
        <v>0</v>
      </c>
      <c r="BE138">
        <f>IFERROR(VLOOKUP(X138,'lists'!$Y:$Z,2,FALSE),"")</f>
        <v>0</v>
      </c>
      <c r="BF138">
        <f>IFERROR(VLOOKUP(Y138,'lists'!$W:$X,2,FALSE),"")</f>
        <v>0</v>
      </c>
      <c r="BG138">
        <f>Z138</f>
        <v>0</v>
      </c>
      <c r="BH138">
        <f>AA138</f>
        <v>0</v>
      </c>
      <c r="BI138">
        <f>AB138</f>
        <v>0</v>
      </c>
      <c r="BJ138">
        <f>AC138</f>
        <v>0</v>
      </c>
      <c r="BK138">
        <f>AD138</f>
        <v>0</v>
      </c>
    </row>
    <row r="139" spans="34:63">
      <c r="AH139">
        <f>A139</f>
        <v>0</v>
      </c>
      <c r="AI139">
        <f>B139</f>
        <v>0</v>
      </c>
      <c r="AJ139">
        <f>C139</f>
        <v>0</v>
      </c>
      <c r="AK139">
        <f>IFERROR(VLOOKUP(D139,'lists'!$A:$B,2,FALSE),"")</f>
        <v>0</v>
      </c>
      <c r="AL139">
        <f>E139</f>
        <v>0</v>
      </c>
      <c r="AM139">
        <f>F139</f>
        <v>0</v>
      </c>
      <c r="AN139">
        <f>G139</f>
        <v>0</v>
      </c>
      <c r="AO139">
        <f>H139</f>
        <v>0</v>
      </c>
      <c r="AP139">
        <f>I139</f>
        <v>0</v>
      </c>
      <c r="AQ139">
        <f>J139</f>
        <v>0</v>
      </c>
      <c r="AR139">
        <f>K139</f>
        <v>0</v>
      </c>
      <c r="AS139">
        <f>L139</f>
        <v>0</v>
      </c>
      <c r="AT139">
        <f>IFERROR(VLOOKUP(M139,'lists'!$C:$D,2,FALSE),"")</f>
        <v>0</v>
      </c>
      <c r="AU139">
        <f>IFERROR(VLOOKUP(N139,'lists'!$E:$F,2,FALSE),"")</f>
        <v>0</v>
      </c>
      <c r="AV139">
        <f>IFERROR(VLOOKUP(O139,'lists'!$G:$H,2,FALSE),"")</f>
        <v>0</v>
      </c>
      <c r="AW139">
        <f>IFERROR(VLOOKUP(P139,'lists'!$I:$J,2,FALSE),"")</f>
        <v>0</v>
      </c>
      <c r="AX139">
        <f>IFERROR(VLOOKUP(Q139,'lists'!$K:$L,2,FALSE),"")</f>
        <v>0</v>
      </c>
      <c r="AY139">
        <f>IFERROR(VLOOKUP(R139,'lists'!$M:$N,2,FALSE),"")</f>
        <v>0</v>
      </c>
      <c r="AZ139">
        <f>S139</f>
        <v>0</v>
      </c>
      <c r="BA139">
        <f>IFERROR(VLOOKUP(T139,'lists'!$O:$P,2,FALSE),"")</f>
        <v>0</v>
      </c>
      <c r="BB139">
        <f>IFERROR(VLOOKUP(U139,'lists'!$Q:$R,2,FALSE),"")</f>
        <v>0</v>
      </c>
      <c r="BC139">
        <f>IFERROR(VLOOKUP(V139,'lists'!$U:$V,2,FALSE),"")</f>
        <v>0</v>
      </c>
      <c r="BD139">
        <f>W139</f>
        <v>0</v>
      </c>
      <c r="BE139">
        <f>IFERROR(VLOOKUP(X139,'lists'!$Y:$Z,2,FALSE),"")</f>
        <v>0</v>
      </c>
      <c r="BF139">
        <f>IFERROR(VLOOKUP(Y139,'lists'!$W:$X,2,FALSE),"")</f>
        <v>0</v>
      </c>
      <c r="BG139">
        <f>Z139</f>
        <v>0</v>
      </c>
      <c r="BH139">
        <f>AA139</f>
        <v>0</v>
      </c>
      <c r="BI139">
        <f>AB139</f>
        <v>0</v>
      </c>
      <c r="BJ139">
        <f>AC139</f>
        <v>0</v>
      </c>
      <c r="BK139">
        <f>AD139</f>
        <v>0</v>
      </c>
    </row>
    <row r="140" spans="34:63">
      <c r="AH140">
        <f>A140</f>
        <v>0</v>
      </c>
      <c r="AI140">
        <f>B140</f>
        <v>0</v>
      </c>
      <c r="AJ140">
        <f>C140</f>
        <v>0</v>
      </c>
      <c r="AK140">
        <f>IFERROR(VLOOKUP(D140,'lists'!$A:$B,2,FALSE),"")</f>
        <v>0</v>
      </c>
      <c r="AL140">
        <f>E140</f>
        <v>0</v>
      </c>
      <c r="AM140">
        <f>F140</f>
        <v>0</v>
      </c>
      <c r="AN140">
        <f>G140</f>
        <v>0</v>
      </c>
      <c r="AO140">
        <f>H140</f>
        <v>0</v>
      </c>
      <c r="AP140">
        <f>I140</f>
        <v>0</v>
      </c>
      <c r="AQ140">
        <f>J140</f>
        <v>0</v>
      </c>
      <c r="AR140">
        <f>K140</f>
        <v>0</v>
      </c>
      <c r="AS140">
        <f>L140</f>
        <v>0</v>
      </c>
      <c r="AT140">
        <f>IFERROR(VLOOKUP(M140,'lists'!$C:$D,2,FALSE),"")</f>
        <v>0</v>
      </c>
      <c r="AU140">
        <f>IFERROR(VLOOKUP(N140,'lists'!$E:$F,2,FALSE),"")</f>
        <v>0</v>
      </c>
      <c r="AV140">
        <f>IFERROR(VLOOKUP(O140,'lists'!$G:$H,2,FALSE),"")</f>
        <v>0</v>
      </c>
      <c r="AW140">
        <f>IFERROR(VLOOKUP(P140,'lists'!$I:$J,2,FALSE),"")</f>
        <v>0</v>
      </c>
      <c r="AX140">
        <f>IFERROR(VLOOKUP(Q140,'lists'!$K:$L,2,FALSE),"")</f>
        <v>0</v>
      </c>
      <c r="AY140">
        <f>IFERROR(VLOOKUP(R140,'lists'!$M:$N,2,FALSE),"")</f>
        <v>0</v>
      </c>
      <c r="AZ140">
        <f>S140</f>
        <v>0</v>
      </c>
      <c r="BA140">
        <f>IFERROR(VLOOKUP(T140,'lists'!$O:$P,2,FALSE),"")</f>
        <v>0</v>
      </c>
      <c r="BB140">
        <f>IFERROR(VLOOKUP(U140,'lists'!$Q:$R,2,FALSE),"")</f>
        <v>0</v>
      </c>
      <c r="BC140">
        <f>IFERROR(VLOOKUP(V140,'lists'!$U:$V,2,FALSE),"")</f>
        <v>0</v>
      </c>
      <c r="BD140">
        <f>W140</f>
        <v>0</v>
      </c>
      <c r="BE140">
        <f>IFERROR(VLOOKUP(X140,'lists'!$Y:$Z,2,FALSE),"")</f>
        <v>0</v>
      </c>
      <c r="BF140">
        <f>IFERROR(VLOOKUP(Y140,'lists'!$W:$X,2,FALSE),"")</f>
        <v>0</v>
      </c>
      <c r="BG140">
        <f>Z140</f>
        <v>0</v>
      </c>
      <c r="BH140">
        <f>AA140</f>
        <v>0</v>
      </c>
      <c r="BI140">
        <f>AB140</f>
        <v>0</v>
      </c>
      <c r="BJ140">
        <f>AC140</f>
        <v>0</v>
      </c>
      <c r="BK140">
        <f>AD140</f>
        <v>0</v>
      </c>
    </row>
    <row r="141" spans="34:63">
      <c r="AH141">
        <f>A141</f>
        <v>0</v>
      </c>
      <c r="AI141">
        <f>B141</f>
        <v>0</v>
      </c>
      <c r="AJ141">
        <f>C141</f>
        <v>0</v>
      </c>
      <c r="AK141">
        <f>IFERROR(VLOOKUP(D141,'lists'!$A:$B,2,FALSE),"")</f>
        <v>0</v>
      </c>
      <c r="AL141">
        <f>E141</f>
        <v>0</v>
      </c>
      <c r="AM141">
        <f>F141</f>
        <v>0</v>
      </c>
      <c r="AN141">
        <f>G141</f>
        <v>0</v>
      </c>
      <c r="AO141">
        <f>H141</f>
        <v>0</v>
      </c>
      <c r="AP141">
        <f>I141</f>
        <v>0</v>
      </c>
      <c r="AQ141">
        <f>J141</f>
        <v>0</v>
      </c>
      <c r="AR141">
        <f>K141</f>
        <v>0</v>
      </c>
      <c r="AS141">
        <f>L141</f>
        <v>0</v>
      </c>
      <c r="AT141">
        <f>IFERROR(VLOOKUP(M141,'lists'!$C:$D,2,FALSE),"")</f>
        <v>0</v>
      </c>
      <c r="AU141">
        <f>IFERROR(VLOOKUP(N141,'lists'!$E:$F,2,FALSE),"")</f>
        <v>0</v>
      </c>
      <c r="AV141">
        <f>IFERROR(VLOOKUP(O141,'lists'!$G:$H,2,FALSE),"")</f>
        <v>0</v>
      </c>
      <c r="AW141">
        <f>IFERROR(VLOOKUP(P141,'lists'!$I:$J,2,FALSE),"")</f>
        <v>0</v>
      </c>
      <c r="AX141">
        <f>IFERROR(VLOOKUP(Q141,'lists'!$K:$L,2,FALSE),"")</f>
        <v>0</v>
      </c>
      <c r="AY141">
        <f>IFERROR(VLOOKUP(R141,'lists'!$M:$N,2,FALSE),"")</f>
        <v>0</v>
      </c>
      <c r="AZ141">
        <f>S141</f>
        <v>0</v>
      </c>
      <c r="BA141">
        <f>IFERROR(VLOOKUP(T141,'lists'!$O:$P,2,FALSE),"")</f>
        <v>0</v>
      </c>
      <c r="BB141">
        <f>IFERROR(VLOOKUP(U141,'lists'!$Q:$R,2,FALSE),"")</f>
        <v>0</v>
      </c>
      <c r="BC141">
        <f>IFERROR(VLOOKUP(V141,'lists'!$U:$V,2,FALSE),"")</f>
        <v>0</v>
      </c>
      <c r="BD141">
        <f>W141</f>
        <v>0</v>
      </c>
      <c r="BE141">
        <f>IFERROR(VLOOKUP(X141,'lists'!$Y:$Z,2,FALSE),"")</f>
        <v>0</v>
      </c>
      <c r="BF141">
        <f>IFERROR(VLOOKUP(Y141,'lists'!$W:$X,2,FALSE),"")</f>
        <v>0</v>
      </c>
      <c r="BG141">
        <f>Z141</f>
        <v>0</v>
      </c>
      <c r="BH141">
        <f>AA141</f>
        <v>0</v>
      </c>
      <c r="BI141">
        <f>AB141</f>
        <v>0</v>
      </c>
      <c r="BJ141">
        <f>AC141</f>
        <v>0</v>
      </c>
      <c r="BK141">
        <f>AD141</f>
        <v>0</v>
      </c>
    </row>
    <row r="142" spans="34:63">
      <c r="AH142">
        <f>A142</f>
        <v>0</v>
      </c>
      <c r="AI142">
        <f>B142</f>
        <v>0</v>
      </c>
      <c r="AJ142">
        <f>C142</f>
        <v>0</v>
      </c>
      <c r="AK142">
        <f>IFERROR(VLOOKUP(D142,'lists'!$A:$B,2,FALSE),"")</f>
        <v>0</v>
      </c>
      <c r="AL142">
        <f>E142</f>
        <v>0</v>
      </c>
      <c r="AM142">
        <f>F142</f>
        <v>0</v>
      </c>
      <c r="AN142">
        <f>G142</f>
        <v>0</v>
      </c>
      <c r="AO142">
        <f>H142</f>
        <v>0</v>
      </c>
      <c r="AP142">
        <f>I142</f>
        <v>0</v>
      </c>
      <c r="AQ142">
        <f>J142</f>
        <v>0</v>
      </c>
      <c r="AR142">
        <f>K142</f>
        <v>0</v>
      </c>
      <c r="AS142">
        <f>L142</f>
        <v>0</v>
      </c>
      <c r="AT142">
        <f>IFERROR(VLOOKUP(M142,'lists'!$C:$D,2,FALSE),"")</f>
        <v>0</v>
      </c>
      <c r="AU142">
        <f>IFERROR(VLOOKUP(N142,'lists'!$E:$F,2,FALSE),"")</f>
        <v>0</v>
      </c>
      <c r="AV142">
        <f>IFERROR(VLOOKUP(O142,'lists'!$G:$H,2,FALSE),"")</f>
        <v>0</v>
      </c>
      <c r="AW142">
        <f>IFERROR(VLOOKUP(P142,'lists'!$I:$J,2,FALSE),"")</f>
        <v>0</v>
      </c>
      <c r="AX142">
        <f>IFERROR(VLOOKUP(Q142,'lists'!$K:$L,2,FALSE),"")</f>
        <v>0</v>
      </c>
      <c r="AY142">
        <f>IFERROR(VLOOKUP(R142,'lists'!$M:$N,2,FALSE),"")</f>
        <v>0</v>
      </c>
      <c r="AZ142">
        <f>S142</f>
        <v>0</v>
      </c>
      <c r="BA142">
        <f>IFERROR(VLOOKUP(T142,'lists'!$O:$P,2,FALSE),"")</f>
        <v>0</v>
      </c>
      <c r="BB142">
        <f>IFERROR(VLOOKUP(U142,'lists'!$Q:$R,2,FALSE),"")</f>
        <v>0</v>
      </c>
      <c r="BC142">
        <f>IFERROR(VLOOKUP(V142,'lists'!$U:$V,2,FALSE),"")</f>
        <v>0</v>
      </c>
      <c r="BD142">
        <f>W142</f>
        <v>0</v>
      </c>
      <c r="BE142">
        <f>IFERROR(VLOOKUP(X142,'lists'!$Y:$Z,2,FALSE),"")</f>
        <v>0</v>
      </c>
      <c r="BF142">
        <f>IFERROR(VLOOKUP(Y142,'lists'!$W:$X,2,FALSE),"")</f>
        <v>0</v>
      </c>
      <c r="BG142">
        <f>Z142</f>
        <v>0</v>
      </c>
      <c r="BH142">
        <f>AA142</f>
        <v>0</v>
      </c>
      <c r="BI142">
        <f>AB142</f>
        <v>0</v>
      </c>
      <c r="BJ142">
        <f>AC142</f>
        <v>0</v>
      </c>
      <c r="BK142">
        <f>AD142</f>
        <v>0</v>
      </c>
    </row>
    <row r="143" spans="34:63">
      <c r="AH143">
        <f>A143</f>
        <v>0</v>
      </c>
      <c r="AI143">
        <f>B143</f>
        <v>0</v>
      </c>
      <c r="AJ143">
        <f>C143</f>
        <v>0</v>
      </c>
      <c r="AK143">
        <f>IFERROR(VLOOKUP(D143,'lists'!$A:$B,2,FALSE),"")</f>
        <v>0</v>
      </c>
      <c r="AL143">
        <f>E143</f>
        <v>0</v>
      </c>
      <c r="AM143">
        <f>F143</f>
        <v>0</v>
      </c>
      <c r="AN143">
        <f>G143</f>
        <v>0</v>
      </c>
      <c r="AO143">
        <f>H143</f>
        <v>0</v>
      </c>
      <c r="AP143">
        <f>I143</f>
        <v>0</v>
      </c>
      <c r="AQ143">
        <f>J143</f>
        <v>0</v>
      </c>
      <c r="AR143">
        <f>K143</f>
        <v>0</v>
      </c>
      <c r="AS143">
        <f>L143</f>
        <v>0</v>
      </c>
      <c r="AT143">
        <f>IFERROR(VLOOKUP(M143,'lists'!$C:$D,2,FALSE),"")</f>
        <v>0</v>
      </c>
      <c r="AU143">
        <f>IFERROR(VLOOKUP(N143,'lists'!$E:$F,2,FALSE),"")</f>
        <v>0</v>
      </c>
      <c r="AV143">
        <f>IFERROR(VLOOKUP(O143,'lists'!$G:$H,2,FALSE),"")</f>
        <v>0</v>
      </c>
      <c r="AW143">
        <f>IFERROR(VLOOKUP(P143,'lists'!$I:$J,2,FALSE),"")</f>
        <v>0</v>
      </c>
      <c r="AX143">
        <f>IFERROR(VLOOKUP(Q143,'lists'!$K:$L,2,FALSE),"")</f>
        <v>0</v>
      </c>
      <c r="AY143">
        <f>IFERROR(VLOOKUP(R143,'lists'!$M:$N,2,FALSE),"")</f>
        <v>0</v>
      </c>
      <c r="AZ143">
        <f>S143</f>
        <v>0</v>
      </c>
      <c r="BA143">
        <f>IFERROR(VLOOKUP(T143,'lists'!$O:$P,2,FALSE),"")</f>
        <v>0</v>
      </c>
      <c r="BB143">
        <f>IFERROR(VLOOKUP(U143,'lists'!$Q:$R,2,FALSE),"")</f>
        <v>0</v>
      </c>
      <c r="BC143">
        <f>IFERROR(VLOOKUP(V143,'lists'!$U:$V,2,FALSE),"")</f>
        <v>0</v>
      </c>
      <c r="BD143">
        <f>W143</f>
        <v>0</v>
      </c>
      <c r="BE143">
        <f>IFERROR(VLOOKUP(X143,'lists'!$Y:$Z,2,FALSE),"")</f>
        <v>0</v>
      </c>
      <c r="BF143">
        <f>IFERROR(VLOOKUP(Y143,'lists'!$W:$X,2,FALSE),"")</f>
        <v>0</v>
      </c>
      <c r="BG143">
        <f>Z143</f>
        <v>0</v>
      </c>
      <c r="BH143">
        <f>AA143</f>
        <v>0</v>
      </c>
      <c r="BI143">
        <f>AB143</f>
        <v>0</v>
      </c>
      <c r="BJ143">
        <f>AC143</f>
        <v>0</v>
      </c>
      <c r="BK143">
        <f>AD143</f>
        <v>0</v>
      </c>
    </row>
    <row r="144" spans="34:63">
      <c r="AH144">
        <f>A144</f>
        <v>0</v>
      </c>
      <c r="AI144">
        <f>B144</f>
        <v>0</v>
      </c>
      <c r="AJ144">
        <f>C144</f>
        <v>0</v>
      </c>
      <c r="AK144">
        <f>IFERROR(VLOOKUP(D144,'lists'!$A:$B,2,FALSE),"")</f>
        <v>0</v>
      </c>
      <c r="AL144">
        <f>E144</f>
        <v>0</v>
      </c>
      <c r="AM144">
        <f>F144</f>
        <v>0</v>
      </c>
      <c r="AN144">
        <f>G144</f>
        <v>0</v>
      </c>
      <c r="AO144">
        <f>H144</f>
        <v>0</v>
      </c>
      <c r="AP144">
        <f>I144</f>
        <v>0</v>
      </c>
      <c r="AQ144">
        <f>J144</f>
        <v>0</v>
      </c>
      <c r="AR144">
        <f>K144</f>
        <v>0</v>
      </c>
      <c r="AS144">
        <f>L144</f>
        <v>0</v>
      </c>
      <c r="AT144">
        <f>IFERROR(VLOOKUP(M144,'lists'!$C:$D,2,FALSE),"")</f>
        <v>0</v>
      </c>
      <c r="AU144">
        <f>IFERROR(VLOOKUP(N144,'lists'!$E:$F,2,FALSE),"")</f>
        <v>0</v>
      </c>
      <c r="AV144">
        <f>IFERROR(VLOOKUP(O144,'lists'!$G:$H,2,FALSE),"")</f>
        <v>0</v>
      </c>
      <c r="AW144">
        <f>IFERROR(VLOOKUP(P144,'lists'!$I:$J,2,FALSE),"")</f>
        <v>0</v>
      </c>
      <c r="AX144">
        <f>IFERROR(VLOOKUP(Q144,'lists'!$K:$L,2,FALSE),"")</f>
        <v>0</v>
      </c>
      <c r="AY144">
        <f>IFERROR(VLOOKUP(R144,'lists'!$M:$N,2,FALSE),"")</f>
        <v>0</v>
      </c>
      <c r="AZ144">
        <f>S144</f>
        <v>0</v>
      </c>
      <c r="BA144">
        <f>IFERROR(VLOOKUP(T144,'lists'!$O:$P,2,FALSE),"")</f>
        <v>0</v>
      </c>
      <c r="BB144">
        <f>IFERROR(VLOOKUP(U144,'lists'!$Q:$R,2,FALSE),"")</f>
        <v>0</v>
      </c>
      <c r="BC144">
        <f>IFERROR(VLOOKUP(V144,'lists'!$U:$V,2,FALSE),"")</f>
        <v>0</v>
      </c>
      <c r="BD144">
        <f>W144</f>
        <v>0</v>
      </c>
      <c r="BE144">
        <f>IFERROR(VLOOKUP(X144,'lists'!$Y:$Z,2,FALSE),"")</f>
        <v>0</v>
      </c>
      <c r="BF144">
        <f>IFERROR(VLOOKUP(Y144,'lists'!$W:$X,2,FALSE),"")</f>
        <v>0</v>
      </c>
      <c r="BG144">
        <f>Z144</f>
        <v>0</v>
      </c>
      <c r="BH144">
        <f>AA144</f>
        <v>0</v>
      </c>
      <c r="BI144">
        <f>AB144</f>
        <v>0</v>
      </c>
      <c r="BJ144">
        <f>AC144</f>
        <v>0</v>
      </c>
      <c r="BK144">
        <f>AD144</f>
        <v>0</v>
      </c>
    </row>
    <row r="145" spans="34:63">
      <c r="AH145">
        <f>A145</f>
        <v>0</v>
      </c>
      <c r="AI145">
        <f>B145</f>
        <v>0</v>
      </c>
      <c r="AJ145">
        <f>C145</f>
        <v>0</v>
      </c>
      <c r="AK145">
        <f>IFERROR(VLOOKUP(D145,'lists'!$A:$B,2,FALSE),"")</f>
        <v>0</v>
      </c>
      <c r="AL145">
        <f>E145</f>
        <v>0</v>
      </c>
      <c r="AM145">
        <f>F145</f>
        <v>0</v>
      </c>
      <c r="AN145">
        <f>G145</f>
        <v>0</v>
      </c>
      <c r="AO145">
        <f>H145</f>
        <v>0</v>
      </c>
      <c r="AP145">
        <f>I145</f>
        <v>0</v>
      </c>
      <c r="AQ145">
        <f>J145</f>
        <v>0</v>
      </c>
      <c r="AR145">
        <f>K145</f>
        <v>0</v>
      </c>
      <c r="AS145">
        <f>L145</f>
        <v>0</v>
      </c>
      <c r="AT145">
        <f>IFERROR(VLOOKUP(M145,'lists'!$C:$D,2,FALSE),"")</f>
        <v>0</v>
      </c>
      <c r="AU145">
        <f>IFERROR(VLOOKUP(N145,'lists'!$E:$F,2,FALSE),"")</f>
        <v>0</v>
      </c>
      <c r="AV145">
        <f>IFERROR(VLOOKUP(O145,'lists'!$G:$H,2,FALSE),"")</f>
        <v>0</v>
      </c>
      <c r="AW145">
        <f>IFERROR(VLOOKUP(P145,'lists'!$I:$J,2,FALSE),"")</f>
        <v>0</v>
      </c>
      <c r="AX145">
        <f>IFERROR(VLOOKUP(Q145,'lists'!$K:$L,2,FALSE),"")</f>
        <v>0</v>
      </c>
      <c r="AY145">
        <f>IFERROR(VLOOKUP(R145,'lists'!$M:$N,2,FALSE),"")</f>
        <v>0</v>
      </c>
      <c r="AZ145">
        <f>S145</f>
        <v>0</v>
      </c>
      <c r="BA145">
        <f>IFERROR(VLOOKUP(T145,'lists'!$O:$P,2,FALSE),"")</f>
        <v>0</v>
      </c>
      <c r="BB145">
        <f>IFERROR(VLOOKUP(U145,'lists'!$Q:$R,2,FALSE),"")</f>
        <v>0</v>
      </c>
      <c r="BC145">
        <f>IFERROR(VLOOKUP(V145,'lists'!$U:$V,2,FALSE),"")</f>
        <v>0</v>
      </c>
      <c r="BD145">
        <f>W145</f>
        <v>0</v>
      </c>
      <c r="BE145">
        <f>IFERROR(VLOOKUP(X145,'lists'!$Y:$Z,2,FALSE),"")</f>
        <v>0</v>
      </c>
      <c r="BF145">
        <f>IFERROR(VLOOKUP(Y145,'lists'!$W:$X,2,FALSE),"")</f>
        <v>0</v>
      </c>
      <c r="BG145">
        <f>Z145</f>
        <v>0</v>
      </c>
      <c r="BH145">
        <f>AA145</f>
        <v>0</v>
      </c>
      <c r="BI145">
        <f>AB145</f>
        <v>0</v>
      </c>
      <c r="BJ145">
        <f>AC145</f>
        <v>0</v>
      </c>
      <c r="BK145">
        <f>AD145</f>
        <v>0</v>
      </c>
    </row>
    <row r="146" spans="34:63">
      <c r="AH146">
        <f>A146</f>
        <v>0</v>
      </c>
      <c r="AI146">
        <f>B146</f>
        <v>0</v>
      </c>
      <c r="AJ146">
        <f>C146</f>
        <v>0</v>
      </c>
      <c r="AK146">
        <f>IFERROR(VLOOKUP(D146,'lists'!$A:$B,2,FALSE),"")</f>
        <v>0</v>
      </c>
      <c r="AL146">
        <f>E146</f>
        <v>0</v>
      </c>
      <c r="AM146">
        <f>F146</f>
        <v>0</v>
      </c>
      <c r="AN146">
        <f>G146</f>
        <v>0</v>
      </c>
      <c r="AO146">
        <f>H146</f>
        <v>0</v>
      </c>
      <c r="AP146">
        <f>I146</f>
        <v>0</v>
      </c>
      <c r="AQ146">
        <f>J146</f>
        <v>0</v>
      </c>
      <c r="AR146">
        <f>K146</f>
        <v>0</v>
      </c>
      <c r="AS146">
        <f>L146</f>
        <v>0</v>
      </c>
      <c r="AT146">
        <f>IFERROR(VLOOKUP(M146,'lists'!$C:$D,2,FALSE),"")</f>
        <v>0</v>
      </c>
      <c r="AU146">
        <f>IFERROR(VLOOKUP(N146,'lists'!$E:$F,2,FALSE),"")</f>
        <v>0</v>
      </c>
      <c r="AV146">
        <f>IFERROR(VLOOKUP(O146,'lists'!$G:$H,2,FALSE),"")</f>
        <v>0</v>
      </c>
      <c r="AW146">
        <f>IFERROR(VLOOKUP(P146,'lists'!$I:$J,2,FALSE),"")</f>
        <v>0</v>
      </c>
      <c r="AX146">
        <f>IFERROR(VLOOKUP(Q146,'lists'!$K:$L,2,FALSE),"")</f>
        <v>0</v>
      </c>
      <c r="AY146">
        <f>IFERROR(VLOOKUP(R146,'lists'!$M:$N,2,FALSE),"")</f>
        <v>0</v>
      </c>
      <c r="AZ146">
        <f>S146</f>
        <v>0</v>
      </c>
      <c r="BA146">
        <f>IFERROR(VLOOKUP(T146,'lists'!$O:$P,2,FALSE),"")</f>
        <v>0</v>
      </c>
      <c r="BB146">
        <f>IFERROR(VLOOKUP(U146,'lists'!$Q:$R,2,FALSE),"")</f>
        <v>0</v>
      </c>
      <c r="BC146">
        <f>IFERROR(VLOOKUP(V146,'lists'!$U:$V,2,FALSE),"")</f>
        <v>0</v>
      </c>
      <c r="BD146">
        <f>W146</f>
        <v>0</v>
      </c>
      <c r="BE146">
        <f>IFERROR(VLOOKUP(X146,'lists'!$Y:$Z,2,FALSE),"")</f>
        <v>0</v>
      </c>
      <c r="BF146">
        <f>IFERROR(VLOOKUP(Y146,'lists'!$W:$X,2,FALSE),"")</f>
        <v>0</v>
      </c>
      <c r="BG146">
        <f>Z146</f>
        <v>0</v>
      </c>
      <c r="BH146">
        <f>AA146</f>
        <v>0</v>
      </c>
      <c r="BI146">
        <f>AB146</f>
        <v>0</v>
      </c>
      <c r="BJ146">
        <f>AC146</f>
        <v>0</v>
      </c>
      <c r="BK146">
        <f>AD146</f>
        <v>0</v>
      </c>
    </row>
    <row r="147" spans="34:63">
      <c r="AH147">
        <f>A147</f>
        <v>0</v>
      </c>
      <c r="AI147">
        <f>B147</f>
        <v>0</v>
      </c>
      <c r="AJ147">
        <f>C147</f>
        <v>0</v>
      </c>
      <c r="AK147">
        <f>IFERROR(VLOOKUP(D147,'lists'!$A:$B,2,FALSE),"")</f>
        <v>0</v>
      </c>
      <c r="AL147">
        <f>E147</f>
        <v>0</v>
      </c>
      <c r="AM147">
        <f>F147</f>
        <v>0</v>
      </c>
      <c r="AN147">
        <f>G147</f>
        <v>0</v>
      </c>
      <c r="AO147">
        <f>H147</f>
        <v>0</v>
      </c>
      <c r="AP147">
        <f>I147</f>
        <v>0</v>
      </c>
      <c r="AQ147">
        <f>J147</f>
        <v>0</v>
      </c>
      <c r="AR147">
        <f>K147</f>
        <v>0</v>
      </c>
      <c r="AS147">
        <f>L147</f>
        <v>0</v>
      </c>
      <c r="AT147">
        <f>IFERROR(VLOOKUP(M147,'lists'!$C:$D,2,FALSE),"")</f>
        <v>0</v>
      </c>
      <c r="AU147">
        <f>IFERROR(VLOOKUP(N147,'lists'!$E:$F,2,FALSE),"")</f>
        <v>0</v>
      </c>
      <c r="AV147">
        <f>IFERROR(VLOOKUP(O147,'lists'!$G:$H,2,FALSE),"")</f>
        <v>0</v>
      </c>
      <c r="AW147">
        <f>IFERROR(VLOOKUP(P147,'lists'!$I:$J,2,FALSE),"")</f>
        <v>0</v>
      </c>
      <c r="AX147">
        <f>IFERROR(VLOOKUP(Q147,'lists'!$K:$L,2,FALSE),"")</f>
        <v>0</v>
      </c>
      <c r="AY147">
        <f>IFERROR(VLOOKUP(R147,'lists'!$M:$N,2,FALSE),"")</f>
        <v>0</v>
      </c>
      <c r="AZ147">
        <f>S147</f>
        <v>0</v>
      </c>
      <c r="BA147">
        <f>IFERROR(VLOOKUP(T147,'lists'!$O:$P,2,FALSE),"")</f>
        <v>0</v>
      </c>
      <c r="BB147">
        <f>IFERROR(VLOOKUP(U147,'lists'!$Q:$R,2,FALSE),"")</f>
        <v>0</v>
      </c>
      <c r="BC147">
        <f>IFERROR(VLOOKUP(V147,'lists'!$U:$V,2,FALSE),"")</f>
        <v>0</v>
      </c>
      <c r="BD147">
        <f>W147</f>
        <v>0</v>
      </c>
      <c r="BE147">
        <f>IFERROR(VLOOKUP(X147,'lists'!$Y:$Z,2,FALSE),"")</f>
        <v>0</v>
      </c>
      <c r="BF147">
        <f>IFERROR(VLOOKUP(Y147,'lists'!$W:$X,2,FALSE),"")</f>
        <v>0</v>
      </c>
      <c r="BG147">
        <f>Z147</f>
        <v>0</v>
      </c>
      <c r="BH147">
        <f>AA147</f>
        <v>0</v>
      </c>
      <c r="BI147">
        <f>AB147</f>
        <v>0</v>
      </c>
      <c r="BJ147">
        <f>AC147</f>
        <v>0</v>
      </c>
      <c r="BK147">
        <f>AD147</f>
        <v>0</v>
      </c>
    </row>
    <row r="148" spans="34:63">
      <c r="AH148">
        <f>A148</f>
        <v>0</v>
      </c>
      <c r="AI148">
        <f>B148</f>
        <v>0</v>
      </c>
      <c r="AJ148">
        <f>C148</f>
        <v>0</v>
      </c>
      <c r="AK148">
        <f>IFERROR(VLOOKUP(D148,'lists'!$A:$B,2,FALSE),"")</f>
        <v>0</v>
      </c>
      <c r="AL148">
        <f>E148</f>
        <v>0</v>
      </c>
      <c r="AM148">
        <f>F148</f>
        <v>0</v>
      </c>
      <c r="AN148">
        <f>G148</f>
        <v>0</v>
      </c>
      <c r="AO148">
        <f>H148</f>
        <v>0</v>
      </c>
      <c r="AP148">
        <f>I148</f>
        <v>0</v>
      </c>
      <c r="AQ148">
        <f>J148</f>
        <v>0</v>
      </c>
      <c r="AR148">
        <f>K148</f>
        <v>0</v>
      </c>
      <c r="AS148">
        <f>L148</f>
        <v>0</v>
      </c>
      <c r="AT148">
        <f>IFERROR(VLOOKUP(M148,'lists'!$C:$D,2,FALSE),"")</f>
        <v>0</v>
      </c>
      <c r="AU148">
        <f>IFERROR(VLOOKUP(N148,'lists'!$E:$F,2,FALSE),"")</f>
        <v>0</v>
      </c>
      <c r="AV148">
        <f>IFERROR(VLOOKUP(O148,'lists'!$G:$H,2,FALSE),"")</f>
        <v>0</v>
      </c>
      <c r="AW148">
        <f>IFERROR(VLOOKUP(P148,'lists'!$I:$J,2,FALSE),"")</f>
        <v>0</v>
      </c>
      <c r="AX148">
        <f>IFERROR(VLOOKUP(Q148,'lists'!$K:$L,2,FALSE),"")</f>
        <v>0</v>
      </c>
      <c r="AY148">
        <f>IFERROR(VLOOKUP(R148,'lists'!$M:$N,2,FALSE),"")</f>
        <v>0</v>
      </c>
      <c r="AZ148">
        <f>S148</f>
        <v>0</v>
      </c>
      <c r="BA148">
        <f>IFERROR(VLOOKUP(T148,'lists'!$O:$P,2,FALSE),"")</f>
        <v>0</v>
      </c>
      <c r="BB148">
        <f>IFERROR(VLOOKUP(U148,'lists'!$Q:$R,2,FALSE),"")</f>
        <v>0</v>
      </c>
      <c r="BC148">
        <f>IFERROR(VLOOKUP(V148,'lists'!$U:$V,2,FALSE),"")</f>
        <v>0</v>
      </c>
      <c r="BD148">
        <f>W148</f>
        <v>0</v>
      </c>
      <c r="BE148">
        <f>IFERROR(VLOOKUP(X148,'lists'!$Y:$Z,2,FALSE),"")</f>
        <v>0</v>
      </c>
      <c r="BF148">
        <f>IFERROR(VLOOKUP(Y148,'lists'!$W:$X,2,FALSE),"")</f>
        <v>0</v>
      </c>
      <c r="BG148">
        <f>Z148</f>
        <v>0</v>
      </c>
      <c r="BH148">
        <f>AA148</f>
        <v>0</v>
      </c>
      <c r="BI148">
        <f>AB148</f>
        <v>0</v>
      </c>
      <c r="BJ148">
        <f>AC148</f>
        <v>0</v>
      </c>
      <c r="BK148">
        <f>AD148</f>
        <v>0</v>
      </c>
    </row>
    <row r="149" spans="34:63">
      <c r="AH149">
        <f>A149</f>
        <v>0</v>
      </c>
      <c r="AI149">
        <f>B149</f>
        <v>0</v>
      </c>
      <c r="AJ149">
        <f>C149</f>
        <v>0</v>
      </c>
      <c r="AK149">
        <f>IFERROR(VLOOKUP(D149,'lists'!$A:$B,2,FALSE),"")</f>
        <v>0</v>
      </c>
      <c r="AL149">
        <f>E149</f>
        <v>0</v>
      </c>
      <c r="AM149">
        <f>F149</f>
        <v>0</v>
      </c>
      <c r="AN149">
        <f>G149</f>
        <v>0</v>
      </c>
      <c r="AO149">
        <f>H149</f>
        <v>0</v>
      </c>
      <c r="AP149">
        <f>I149</f>
        <v>0</v>
      </c>
      <c r="AQ149">
        <f>J149</f>
        <v>0</v>
      </c>
      <c r="AR149">
        <f>K149</f>
        <v>0</v>
      </c>
      <c r="AS149">
        <f>L149</f>
        <v>0</v>
      </c>
      <c r="AT149">
        <f>IFERROR(VLOOKUP(M149,'lists'!$C:$D,2,FALSE),"")</f>
        <v>0</v>
      </c>
      <c r="AU149">
        <f>IFERROR(VLOOKUP(N149,'lists'!$E:$F,2,FALSE),"")</f>
        <v>0</v>
      </c>
      <c r="AV149">
        <f>IFERROR(VLOOKUP(O149,'lists'!$G:$H,2,FALSE),"")</f>
        <v>0</v>
      </c>
      <c r="AW149">
        <f>IFERROR(VLOOKUP(P149,'lists'!$I:$J,2,FALSE),"")</f>
        <v>0</v>
      </c>
      <c r="AX149">
        <f>IFERROR(VLOOKUP(Q149,'lists'!$K:$L,2,FALSE),"")</f>
        <v>0</v>
      </c>
      <c r="AY149">
        <f>IFERROR(VLOOKUP(R149,'lists'!$M:$N,2,FALSE),"")</f>
        <v>0</v>
      </c>
      <c r="AZ149">
        <f>S149</f>
        <v>0</v>
      </c>
      <c r="BA149">
        <f>IFERROR(VLOOKUP(T149,'lists'!$O:$P,2,FALSE),"")</f>
        <v>0</v>
      </c>
      <c r="BB149">
        <f>IFERROR(VLOOKUP(U149,'lists'!$Q:$R,2,FALSE),"")</f>
        <v>0</v>
      </c>
      <c r="BC149">
        <f>IFERROR(VLOOKUP(V149,'lists'!$U:$V,2,FALSE),"")</f>
        <v>0</v>
      </c>
      <c r="BD149">
        <f>W149</f>
        <v>0</v>
      </c>
      <c r="BE149">
        <f>IFERROR(VLOOKUP(X149,'lists'!$Y:$Z,2,FALSE),"")</f>
        <v>0</v>
      </c>
      <c r="BF149">
        <f>IFERROR(VLOOKUP(Y149,'lists'!$W:$X,2,FALSE),"")</f>
        <v>0</v>
      </c>
      <c r="BG149">
        <f>Z149</f>
        <v>0</v>
      </c>
      <c r="BH149">
        <f>AA149</f>
        <v>0</v>
      </c>
      <c r="BI149">
        <f>AB149</f>
        <v>0</v>
      </c>
      <c r="BJ149">
        <f>AC149</f>
        <v>0</v>
      </c>
      <c r="BK149">
        <f>AD149</f>
        <v>0</v>
      </c>
    </row>
    <row r="150" spans="34:63">
      <c r="AH150">
        <f>A150</f>
        <v>0</v>
      </c>
      <c r="AI150">
        <f>B150</f>
        <v>0</v>
      </c>
      <c r="AJ150">
        <f>C150</f>
        <v>0</v>
      </c>
      <c r="AK150">
        <f>IFERROR(VLOOKUP(D150,'lists'!$A:$B,2,FALSE),"")</f>
        <v>0</v>
      </c>
      <c r="AL150">
        <f>E150</f>
        <v>0</v>
      </c>
      <c r="AM150">
        <f>F150</f>
        <v>0</v>
      </c>
      <c r="AN150">
        <f>G150</f>
        <v>0</v>
      </c>
      <c r="AO150">
        <f>H150</f>
        <v>0</v>
      </c>
      <c r="AP150">
        <f>I150</f>
        <v>0</v>
      </c>
      <c r="AQ150">
        <f>J150</f>
        <v>0</v>
      </c>
      <c r="AR150">
        <f>K150</f>
        <v>0</v>
      </c>
      <c r="AS150">
        <f>L150</f>
        <v>0</v>
      </c>
      <c r="AT150">
        <f>IFERROR(VLOOKUP(M150,'lists'!$C:$D,2,FALSE),"")</f>
        <v>0</v>
      </c>
      <c r="AU150">
        <f>IFERROR(VLOOKUP(N150,'lists'!$E:$F,2,FALSE),"")</f>
        <v>0</v>
      </c>
      <c r="AV150">
        <f>IFERROR(VLOOKUP(O150,'lists'!$G:$H,2,FALSE),"")</f>
        <v>0</v>
      </c>
      <c r="AW150">
        <f>IFERROR(VLOOKUP(P150,'lists'!$I:$J,2,FALSE),"")</f>
        <v>0</v>
      </c>
      <c r="AX150">
        <f>IFERROR(VLOOKUP(Q150,'lists'!$K:$L,2,FALSE),"")</f>
        <v>0</v>
      </c>
      <c r="AY150">
        <f>IFERROR(VLOOKUP(R150,'lists'!$M:$N,2,FALSE),"")</f>
        <v>0</v>
      </c>
      <c r="AZ150">
        <f>S150</f>
        <v>0</v>
      </c>
      <c r="BA150">
        <f>IFERROR(VLOOKUP(T150,'lists'!$O:$P,2,FALSE),"")</f>
        <v>0</v>
      </c>
      <c r="BB150">
        <f>IFERROR(VLOOKUP(U150,'lists'!$Q:$R,2,FALSE),"")</f>
        <v>0</v>
      </c>
      <c r="BC150">
        <f>IFERROR(VLOOKUP(V150,'lists'!$U:$V,2,FALSE),"")</f>
        <v>0</v>
      </c>
      <c r="BD150">
        <f>W150</f>
        <v>0</v>
      </c>
      <c r="BE150">
        <f>IFERROR(VLOOKUP(X150,'lists'!$Y:$Z,2,FALSE),"")</f>
        <v>0</v>
      </c>
      <c r="BF150">
        <f>IFERROR(VLOOKUP(Y150,'lists'!$W:$X,2,FALSE),"")</f>
        <v>0</v>
      </c>
      <c r="BG150">
        <f>Z150</f>
        <v>0</v>
      </c>
      <c r="BH150">
        <f>AA150</f>
        <v>0</v>
      </c>
      <c r="BI150">
        <f>AB150</f>
        <v>0</v>
      </c>
      <c r="BJ150">
        <f>AC150</f>
        <v>0</v>
      </c>
      <c r="BK150">
        <f>AD150</f>
        <v>0</v>
      </c>
    </row>
    <row r="151" spans="34:63">
      <c r="AH151">
        <f>A151</f>
        <v>0</v>
      </c>
      <c r="AI151">
        <f>B151</f>
        <v>0</v>
      </c>
      <c r="AJ151">
        <f>C151</f>
        <v>0</v>
      </c>
      <c r="AK151">
        <f>IFERROR(VLOOKUP(D151,'lists'!$A:$B,2,FALSE),"")</f>
        <v>0</v>
      </c>
      <c r="AL151">
        <f>E151</f>
        <v>0</v>
      </c>
      <c r="AM151">
        <f>F151</f>
        <v>0</v>
      </c>
      <c r="AN151">
        <f>G151</f>
        <v>0</v>
      </c>
      <c r="AO151">
        <f>H151</f>
        <v>0</v>
      </c>
      <c r="AP151">
        <f>I151</f>
        <v>0</v>
      </c>
      <c r="AQ151">
        <f>J151</f>
        <v>0</v>
      </c>
      <c r="AR151">
        <f>K151</f>
        <v>0</v>
      </c>
      <c r="AS151">
        <f>L151</f>
        <v>0</v>
      </c>
      <c r="AT151">
        <f>IFERROR(VLOOKUP(M151,'lists'!$C:$D,2,FALSE),"")</f>
        <v>0</v>
      </c>
      <c r="AU151">
        <f>IFERROR(VLOOKUP(N151,'lists'!$E:$F,2,FALSE),"")</f>
        <v>0</v>
      </c>
      <c r="AV151">
        <f>IFERROR(VLOOKUP(O151,'lists'!$G:$H,2,FALSE),"")</f>
        <v>0</v>
      </c>
      <c r="AW151">
        <f>IFERROR(VLOOKUP(P151,'lists'!$I:$J,2,FALSE),"")</f>
        <v>0</v>
      </c>
      <c r="AX151">
        <f>IFERROR(VLOOKUP(Q151,'lists'!$K:$L,2,FALSE),"")</f>
        <v>0</v>
      </c>
      <c r="AY151">
        <f>IFERROR(VLOOKUP(R151,'lists'!$M:$N,2,FALSE),"")</f>
        <v>0</v>
      </c>
      <c r="AZ151">
        <f>S151</f>
        <v>0</v>
      </c>
      <c r="BA151">
        <f>IFERROR(VLOOKUP(T151,'lists'!$O:$P,2,FALSE),"")</f>
        <v>0</v>
      </c>
      <c r="BB151">
        <f>IFERROR(VLOOKUP(U151,'lists'!$Q:$R,2,FALSE),"")</f>
        <v>0</v>
      </c>
      <c r="BC151">
        <f>IFERROR(VLOOKUP(V151,'lists'!$U:$V,2,FALSE),"")</f>
        <v>0</v>
      </c>
      <c r="BD151">
        <f>W151</f>
        <v>0</v>
      </c>
      <c r="BE151">
        <f>IFERROR(VLOOKUP(X151,'lists'!$Y:$Z,2,FALSE),"")</f>
        <v>0</v>
      </c>
      <c r="BF151">
        <f>IFERROR(VLOOKUP(Y151,'lists'!$W:$X,2,FALSE),"")</f>
        <v>0</v>
      </c>
      <c r="BG151">
        <f>Z151</f>
        <v>0</v>
      </c>
      <c r="BH151">
        <f>AA151</f>
        <v>0</v>
      </c>
      <c r="BI151">
        <f>AB151</f>
        <v>0</v>
      </c>
      <c r="BJ151">
        <f>AC151</f>
        <v>0</v>
      </c>
      <c r="BK151">
        <f>AD151</f>
        <v>0</v>
      </c>
    </row>
    <row r="152" spans="34:63">
      <c r="AH152">
        <f>A152</f>
        <v>0</v>
      </c>
      <c r="AI152">
        <f>B152</f>
        <v>0</v>
      </c>
      <c r="AJ152">
        <f>C152</f>
        <v>0</v>
      </c>
      <c r="AK152">
        <f>IFERROR(VLOOKUP(D152,'lists'!$A:$B,2,FALSE),"")</f>
        <v>0</v>
      </c>
      <c r="AL152">
        <f>E152</f>
        <v>0</v>
      </c>
      <c r="AM152">
        <f>F152</f>
        <v>0</v>
      </c>
      <c r="AN152">
        <f>G152</f>
        <v>0</v>
      </c>
      <c r="AO152">
        <f>H152</f>
        <v>0</v>
      </c>
      <c r="AP152">
        <f>I152</f>
        <v>0</v>
      </c>
      <c r="AQ152">
        <f>J152</f>
        <v>0</v>
      </c>
      <c r="AR152">
        <f>K152</f>
        <v>0</v>
      </c>
      <c r="AS152">
        <f>L152</f>
        <v>0</v>
      </c>
      <c r="AT152">
        <f>IFERROR(VLOOKUP(M152,'lists'!$C:$D,2,FALSE),"")</f>
        <v>0</v>
      </c>
      <c r="AU152">
        <f>IFERROR(VLOOKUP(N152,'lists'!$E:$F,2,FALSE),"")</f>
        <v>0</v>
      </c>
      <c r="AV152">
        <f>IFERROR(VLOOKUP(O152,'lists'!$G:$H,2,FALSE),"")</f>
        <v>0</v>
      </c>
      <c r="AW152">
        <f>IFERROR(VLOOKUP(P152,'lists'!$I:$J,2,FALSE),"")</f>
        <v>0</v>
      </c>
      <c r="AX152">
        <f>IFERROR(VLOOKUP(Q152,'lists'!$K:$L,2,FALSE),"")</f>
        <v>0</v>
      </c>
      <c r="AY152">
        <f>IFERROR(VLOOKUP(R152,'lists'!$M:$N,2,FALSE),"")</f>
        <v>0</v>
      </c>
      <c r="AZ152">
        <f>S152</f>
        <v>0</v>
      </c>
      <c r="BA152">
        <f>IFERROR(VLOOKUP(T152,'lists'!$O:$P,2,FALSE),"")</f>
        <v>0</v>
      </c>
      <c r="BB152">
        <f>IFERROR(VLOOKUP(U152,'lists'!$Q:$R,2,FALSE),"")</f>
        <v>0</v>
      </c>
      <c r="BC152">
        <f>IFERROR(VLOOKUP(V152,'lists'!$U:$V,2,FALSE),"")</f>
        <v>0</v>
      </c>
      <c r="BD152">
        <f>W152</f>
        <v>0</v>
      </c>
      <c r="BE152">
        <f>IFERROR(VLOOKUP(X152,'lists'!$Y:$Z,2,FALSE),"")</f>
        <v>0</v>
      </c>
      <c r="BF152">
        <f>IFERROR(VLOOKUP(Y152,'lists'!$W:$X,2,FALSE),"")</f>
        <v>0</v>
      </c>
      <c r="BG152">
        <f>Z152</f>
        <v>0</v>
      </c>
      <c r="BH152">
        <f>AA152</f>
        <v>0</v>
      </c>
      <c r="BI152">
        <f>AB152</f>
        <v>0</v>
      </c>
      <c r="BJ152">
        <f>AC152</f>
        <v>0</v>
      </c>
      <c r="BK152">
        <f>AD152</f>
        <v>0</v>
      </c>
    </row>
    <row r="153" spans="34:63">
      <c r="AH153">
        <f>A153</f>
        <v>0</v>
      </c>
      <c r="AI153">
        <f>B153</f>
        <v>0</v>
      </c>
      <c r="AJ153">
        <f>C153</f>
        <v>0</v>
      </c>
      <c r="AK153">
        <f>IFERROR(VLOOKUP(D153,'lists'!$A:$B,2,FALSE),"")</f>
        <v>0</v>
      </c>
      <c r="AL153">
        <f>E153</f>
        <v>0</v>
      </c>
      <c r="AM153">
        <f>F153</f>
        <v>0</v>
      </c>
      <c r="AN153">
        <f>G153</f>
        <v>0</v>
      </c>
      <c r="AO153">
        <f>H153</f>
        <v>0</v>
      </c>
      <c r="AP153">
        <f>I153</f>
        <v>0</v>
      </c>
      <c r="AQ153">
        <f>J153</f>
        <v>0</v>
      </c>
      <c r="AR153">
        <f>K153</f>
        <v>0</v>
      </c>
      <c r="AS153">
        <f>L153</f>
        <v>0</v>
      </c>
      <c r="AT153">
        <f>IFERROR(VLOOKUP(M153,'lists'!$C:$D,2,FALSE),"")</f>
        <v>0</v>
      </c>
      <c r="AU153">
        <f>IFERROR(VLOOKUP(N153,'lists'!$E:$F,2,FALSE),"")</f>
        <v>0</v>
      </c>
      <c r="AV153">
        <f>IFERROR(VLOOKUP(O153,'lists'!$G:$H,2,FALSE),"")</f>
        <v>0</v>
      </c>
      <c r="AW153">
        <f>IFERROR(VLOOKUP(P153,'lists'!$I:$J,2,FALSE),"")</f>
        <v>0</v>
      </c>
      <c r="AX153">
        <f>IFERROR(VLOOKUP(Q153,'lists'!$K:$L,2,FALSE),"")</f>
        <v>0</v>
      </c>
      <c r="AY153">
        <f>IFERROR(VLOOKUP(R153,'lists'!$M:$N,2,FALSE),"")</f>
        <v>0</v>
      </c>
      <c r="AZ153">
        <f>S153</f>
        <v>0</v>
      </c>
      <c r="BA153">
        <f>IFERROR(VLOOKUP(T153,'lists'!$O:$P,2,FALSE),"")</f>
        <v>0</v>
      </c>
      <c r="BB153">
        <f>IFERROR(VLOOKUP(U153,'lists'!$Q:$R,2,FALSE),"")</f>
        <v>0</v>
      </c>
      <c r="BC153">
        <f>IFERROR(VLOOKUP(V153,'lists'!$U:$V,2,FALSE),"")</f>
        <v>0</v>
      </c>
      <c r="BD153">
        <f>W153</f>
        <v>0</v>
      </c>
      <c r="BE153">
        <f>IFERROR(VLOOKUP(X153,'lists'!$Y:$Z,2,FALSE),"")</f>
        <v>0</v>
      </c>
      <c r="BF153">
        <f>IFERROR(VLOOKUP(Y153,'lists'!$W:$X,2,FALSE),"")</f>
        <v>0</v>
      </c>
      <c r="BG153">
        <f>Z153</f>
        <v>0</v>
      </c>
      <c r="BH153">
        <f>AA153</f>
        <v>0</v>
      </c>
      <c r="BI153">
        <f>AB153</f>
        <v>0</v>
      </c>
      <c r="BJ153">
        <f>AC153</f>
        <v>0</v>
      </c>
      <c r="BK153">
        <f>AD153</f>
        <v>0</v>
      </c>
    </row>
    <row r="154" spans="34:63">
      <c r="AH154">
        <f>A154</f>
        <v>0</v>
      </c>
      <c r="AI154">
        <f>B154</f>
        <v>0</v>
      </c>
      <c r="AJ154">
        <f>C154</f>
        <v>0</v>
      </c>
      <c r="AK154">
        <f>IFERROR(VLOOKUP(D154,'lists'!$A:$B,2,FALSE),"")</f>
        <v>0</v>
      </c>
      <c r="AL154">
        <f>E154</f>
        <v>0</v>
      </c>
      <c r="AM154">
        <f>F154</f>
        <v>0</v>
      </c>
      <c r="AN154">
        <f>G154</f>
        <v>0</v>
      </c>
      <c r="AO154">
        <f>H154</f>
        <v>0</v>
      </c>
      <c r="AP154">
        <f>I154</f>
        <v>0</v>
      </c>
      <c r="AQ154">
        <f>J154</f>
        <v>0</v>
      </c>
      <c r="AR154">
        <f>K154</f>
        <v>0</v>
      </c>
      <c r="AS154">
        <f>L154</f>
        <v>0</v>
      </c>
      <c r="AT154">
        <f>IFERROR(VLOOKUP(M154,'lists'!$C:$D,2,FALSE),"")</f>
        <v>0</v>
      </c>
      <c r="AU154">
        <f>IFERROR(VLOOKUP(N154,'lists'!$E:$F,2,FALSE),"")</f>
        <v>0</v>
      </c>
      <c r="AV154">
        <f>IFERROR(VLOOKUP(O154,'lists'!$G:$H,2,FALSE),"")</f>
        <v>0</v>
      </c>
      <c r="AW154">
        <f>IFERROR(VLOOKUP(P154,'lists'!$I:$J,2,FALSE),"")</f>
        <v>0</v>
      </c>
      <c r="AX154">
        <f>IFERROR(VLOOKUP(Q154,'lists'!$K:$L,2,FALSE),"")</f>
        <v>0</v>
      </c>
      <c r="AY154">
        <f>IFERROR(VLOOKUP(R154,'lists'!$M:$N,2,FALSE),"")</f>
        <v>0</v>
      </c>
      <c r="AZ154">
        <f>S154</f>
        <v>0</v>
      </c>
      <c r="BA154">
        <f>IFERROR(VLOOKUP(T154,'lists'!$O:$P,2,FALSE),"")</f>
        <v>0</v>
      </c>
      <c r="BB154">
        <f>IFERROR(VLOOKUP(U154,'lists'!$Q:$R,2,FALSE),"")</f>
        <v>0</v>
      </c>
      <c r="BC154">
        <f>IFERROR(VLOOKUP(V154,'lists'!$U:$V,2,FALSE),"")</f>
        <v>0</v>
      </c>
      <c r="BD154">
        <f>W154</f>
        <v>0</v>
      </c>
      <c r="BE154">
        <f>IFERROR(VLOOKUP(X154,'lists'!$Y:$Z,2,FALSE),"")</f>
        <v>0</v>
      </c>
      <c r="BF154">
        <f>IFERROR(VLOOKUP(Y154,'lists'!$W:$X,2,FALSE),"")</f>
        <v>0</v>
      </c>
      <c r="BG154">
        <f>Z154</f>
        <v>0</v>
      </c>
      <c r="BH154">
        <f>AA154</f>
        <v>0</v>
      </c>
      <c r="BI154">
        <f>AB154</f>
        <v>0</v>
      </c>
      <c r="BJ154">
        <f>AC154</f>
        <v>0</v>
      </c>
      <c r="BK154">
        <f>AD154</f>
        <v>0</v>
      </c>
    </row>
    <row r="155" spans="34:63">
      <c r="AH155">
        <f>A155</f>
        <v>0</v>
      </c>
      <c r="AI155">
        <f>B155</f>
        <v>0</v>
      </c>
      <c r="AJ155">
        <f>C155</f>
        <v>0</v>
      </c>
      <c r="AK155">
        <f>IFERROR(VLOOKUP(D155,'lists'!$A:$B,2,FALSE),"")</f>
        <v>0</v>
      </c>
      <c r="AL155">
        <f>E155</f>
        <v>0</v>
      </c>
      <c r="AM155">
        <f>F155</f>
        <v>0</v>
      </c>
      <c r="AN155">
        <f>G155</f>
        <v>0</v>
      </c>
      <c r="AO155">
        <f>H155</f>
        <v>0</v>
      </c>
      <c r="AP155">
        <f>I155</f>
        <v>0</v>
      </c>
      <c r="AQ155">
        <f>J155</f>
        <v>0</v>
      </c>
      <c r="AR155">
        <f>K155</f>
        <v>0</v>
      </c>
      <c r="AS155">
        <f>L155</f>
        <v>0</v>
      </c>
      <c r="AT155">
        <f>IFERROR(VLOOKUP(M155,'lists'!$C:$D,2,FALSE),"")</f>
        <v>0</v>
      </c>
      <c r="AU155">
        <f>IFERROR(VLOOKUP(N155,'lists'!$E:$F,2,FALSE),"")</f>
        <v>0</v>
      </c>
      <c r="AV155">
        <f>IFERROR(VLOOKUP(O155,'lists'!$G:$H,2,FALSE),"")</f>
        <v>0</v>
      </c>
      <c r="AW155">
        <f>IFERROR(VLOOKUP(P155,'lists'!$I:$J,2,FALSE),"")</f>
        <v>0</v>
      </c>
      <c r="AX155">
        <f>IFERROR(VLOOKUP(Q155,'lists'!$K:$L,2,FALSE),"")</f>
        <v>0</v>
      </c>
      <c r="AY155">
        <f>IFERROR(VLOOKUP(R155,'lists'!$M:$N,2,FALSE),"")</f>
        <v>0</v>
      </c>
      <c r="AZ155">
        <f>S155</f>
        <v>0</v>
      </c>
      <c r="BA155">
        <f>IFERROR(VLOOKUP(T155,'lists'!$O:$P,2,FALSE),"")</f>
        <v>0</v>
      </c>
      <c r="BB155">
        <f>IFERROR(VLOOKUP(U155,'lists'!$Q:$R,2,FALSE),"")</f>
        <v>0</v>
      </c>
      <c r="BC155">
        <f>IFERROR(VLOOKUP(V155,'lists'!$U:$V,2,FALSE),"")</f>
        <v>0</v>
      </c>
      <c r="BD155">
        <f>W155</f>
        <v>0</v>
      </c>
      <c r="BE155">
        <f>IFERROR(VLOOKUP(X155,'lists'!$Y:$Z,2,FALSE),"")</f>
        <v>0</v>
      </c>
      <c r="BF155">
        <f>IFERROR(VLOOKUP(Y155,'lists'!$W:$X,2,FALSE),"")</f>
        <v>0</v>
      </c>
      <c r="BG155">
        <f>Z155</f>
        <v>0</v>
      </c>
      <c r="BH155">
        <f>AA155</f>
        <v>0</v>
      </c>
      <c r="BI155">
        <f>AB155</f>
        <v>0</v>
      </c>
      <c r="BJ155">
        <f>AC155</f>
        <v>0</v>
      </c>
      <c r="BK155">
        <f>AD155</f>
        <v>0</v>
      </c>
    </row>
    <row r="156" spans="34:63">
      <c r="AH156">
        <f>A156</f>
        <v>0</v>
      </c>
      <c r="AI156">
        <f>B156</f>
        <v>0</v>
      </c>
      <c r="AJ156">
        <f>C156</f>
        <v>0</v>
      </c>
      <c r="AK156">
        <f>IFERROR(VLOOKUP(D156,'lists'!$A:$B,2,FALSE),"")</f>
        <v>0</v>
      </c>
      <c r="AL156">
        <f>E156</f>
        <v>0</v>
      </c>
      <c r="AM156">
        <f>F156</f>
        <v>0</v>
      </c>
      <c r="AN156">
        <f>G156</f>
        <v>0</v>
      </c>
      <c r="AO156">
        <f>H156</f>
        <v>0</v>
      </c>
      <c r="AP156">
        <f>I156</f>
        <v>0</v>
      </c>
      <c r="AQ156">
        <f>J156</f>
        <v>0</v>
      </c>
      <c r="AR156">
        <f>K156</f>
        <v>0</v>
      </c>
      <c r="AS156">
        <f>L156</f>
        <v>0</v>
      </c>
      <c r="AT156">
        <f>IFERROR(VLOOKUP(M156,'lists'!$C:$D,2,FALSE),"")</f>
        <v>0</v>
      </c>
      <c r="AU156">
        <f>IFERROR(VLOOKUP(N156,'lists'!$E:$F,2,FALSE),"")</f>
        <v>0</v>
      </c>
      <c r="AV156">
        <f>IFERROR(VLOOKUP(O156,'lists'!$G:$H,2,FALSE),"")</f>
        <v>0</v>
      </c>
      <c r="AW156">
        <f>IFERROR(VLOOKUP(P156,'lists'!$I:$J,2,FALSE),"")</f>
        <v>0</v>
      </c>
      <c r="AX156">
        <f>IFERROR(VLOOKUP(Q156,'lists'!$K:$L,2,FALSE),"")</f>
        <v>0</v>
      </c>
      <c r="AY156">
        <f>IFERROR(VLOOKUP(R156,'lists'!$M:$N,2,FALSE),"")</f>
        <v>0</v>
      </c>
      <c r="AZ156">
        <f>S156</f>
        <v>0</v>
      </c>
      <c r="BA156">
        <f>IFERROR(VLOOKUP(T156,'lists'!$O:$P,2,FALSE),"")</f>
        <v>0</v>
      </c>
      <c r="BB156">
        <f>IFERROR(VLOOKUP(U156,'lists'!$Q:$R,2,FALSE),"")</f>
        <v>0</v>
      </c>
      <c r="BC156">
        <f>IFERROR(VLOOKUP(V156,'lists'!$U:$V,2,FALSE),"")</f>
        <v>0</v>
      </c>
      <c r="BD156">
        <f>W156</f>
        <v>0</v>
      </c>
      <c r="BE156">
        <f>IFERROR(VLOOKUP(X156,'lists'!$Y:$Z,2,FALSE),"")</f>
        <v>0</v>
      </c>
      <c r="BF156">
        <f>IFERROR(VLOOKUP(Y156,'lists'!$W:$X,2,FALSE),"")</f>
        <v>0</v>
      </c>
      <c r="BG156">
        <f>Z156</f>
        <v>0</v>
      </c>
      <c r="BH156">
        <f>AA156</f>
        <v>0</v>
      </c>
      <c r="BI156">
        <f>AB156</f>
        <v>0</v>
      </c>
      <c r="BJ156">
        <f>AC156</f>
        <v>0</v>
      </c>
      <c r="BK156">
        <f>AD156</f>
        <v>0</v>
      </c>
    </row>
    <row r="157" spans="34:63">
      <c r="AH157">
        <f>A157</f>
        <v>0</v>
      </c>
      <c r="AI157">
        <f>B157</f>
        <v>0</v>
      </c>
      <c r="AJ157">
        <f>C157</f>
        <v>0</v>
      </c>
      <c r="AK157">
        <f>IFERROR(VLOOKUP(D157,'lists'!$A:$B,2,FALSE),"")</f>
        <v>0</v>
      </c>
      <c r="AL157">
        <f>E157</f>
        <v>0</v>
      </c>
      <c r="AM157">
        <f>F157</f>
        <v>0</v>
      </c>
      <c r="AN157">
        <f>G157</f>
        <v>0</v>
      </c>
      <c r="AO157">
        <f>H157</f>
        <v>0</v>
      </c>
      <c r="AP157">
        <f>I157</f>
        <v>0</v>
      </c>
      <c r="AQ157">
        <f>J157</f>
        <v>0</v>
      </c>
      <c r="AR157">
        <f>K157</f>
        <v>0</v>
      </c>
      <c r="AS157">
        <f>L157</f>
        <v>0</v>
      </c>
      <c r="AT157">
        <f>IFERROR(VLOOKUP(M157,'lists'!$C:$D,2,FALSE),"")</f>
        <v>0</v>
      </c>
      <c r="AU157">
        <f>IFERROR(VLOOKUP(N157,'lists'!$E:$F,2,FALSE),"")</f>
        <v>0</v>
      </c>
      <c r="AV157">
        <f>IFERROR(VLOOKUP(O157,'lists'!$G:$H,2,FALSE),"")</f>
        <v>0</v>
      </c>
      <c r="AW157">
        <f>IFERROR(VLOOKUP(P157,'lists'!$I:$J,2,FALSE),"")</f>
        <v>0</v>
      </c>
      <c r="AX157">
        <f>IFERROR(VLOOKUP(Q157,'lists'!$K:$L,2,FALSE),"")</f>
        <v>0</v>
      </c>
      <c r="AY157">
        <f>IFERROR(VLOOKUP(R157,'lists'!$M:$N,2,FALSE),"")</f>
        <v>0</v>
      </c>
      <c r="AZ157">
        <f>S157</f>
        <v>0</v>
      </c>
      <c r="BA157">
        <f>IFERROR(VLOOKUP(T157,'lists'!$O:$P,2,FALSE),"")</f>
        <v>0</v>
      </c>
      <c r="BB157">
        <f>IFERROR(VLOOKUP(U157,'lists'!$Q:$R,2,FALSE),"")</f>
        <v>0</v>
      </c>
      <c r="BC157">
        <f>IFERROR(VLOOKUP(V157,'lists'!$U:$V,2,FALSE),"")</f>
        <v>0</v>
      </c>
      <c r="BD157">
        <f>W157</f>
        <v>0</v>
      </c>
      <c r="BE157">
        <f>IFERROR(VLOOKUP(X157,'lists'!$Y:$Z,2,FALSE),"")</f>
        <v>0</v>
      </c>
      <c r="BF157">
        <f>IFERROR(VLOOKUP(Y157,'lists'!$W:$X,2,FALSE),"")</f>
        <v>0</v>
      </c>
      <c r="BG157">
        <f>Z157</f>
        <v>0</v>
      </c>
      <c r="BH157">
        <f>AA157</f>
        <v>0</v>
      </c>
      <c r="BI157">
        <f>AB157</f>
        <v>0</v>
      </c>
      <c r="BJ157">
        <f>AC157</f>
        <v>0</v>
      </c>
      <c r="BK157">
        <f>AD157</f>
        <v>0</v>
      </c>
    </row>
    <row r="158" spans="34:63">
      <c r="AH158">
        <f>A158</f>
        <v>0</v>
      </c>
      <c r="AI158">
        <f>B158</f>
        <v>0</v>
      </c>
      <c r="AJ158">
        <f>C158</f>
        <v>0</v>
      </c>
      <c r="AK158">
        <f>IFERROR(VLOOKUP(D158,'lists'!$A:$B,2,FALSE),"")</f>
        <v>0</v>
      </c>
      <c r="AL158">
        <f>E158</f>
        <v>0</v>
      </c>
      <c r="AM158">
        <f>F158</f>
        <v>0</v>
      </c>
      <c r="AN158">
        <f>G158</f>
        <v>0</v>
      </c>
      <c r="AO158">
        <f>H158</f>
        <v>0</v>
      </c>
      <c r="AP158">
        <f>I158</f>
        <v>0</v>
      </c>
      <c r="AQ158">
        <f>J158</f>
        <v>0</v>
      </c>
      <c r="AR158">
        <f>K158</f>
        <v>0</v>
      </c>
      <c r="AS158">
        <f>L158</f>
        <v>0</v>
      </c>
      <c r="AT158">
        <f>IFERROR(VLOOKUP(M158,'lists'!$C:$D,2,FALSE),"")</f>
        <v>0</v>
      </c>
      <c r="AU158">
        <f>IFERROR(VLOOKUP(N158,'lists'!$E:$F,2,FALSE),"")</f>
        <v>0</v>
      </c>
      <c r="AV158">
        <f>IFERROR(VLOOKUP(O158,'lists'!$G:$H,2,FALSE),"")</f>
        <v>0</v>
      </c>
      <c r="AW158">
        <f>IFERROR(VLOOKUP(P158,'lists'!$I:$J,2,FALSE),"")</f>
        <v>0</v>
      </c>
      <c r="AX158">
        <f>IFERROR(VLOOKUP(Q158,'lists'!$K:$L,2,FALSE),"")</f>
        <v>0</v>
      </c>
      <c r="AY158">
        <f>IFERROR(VLOOKUP(R158,'lists'!$M:$N,2,FALSE),"")</f>
        <v>0</v>
      </c>
      <c r="AZ158">
        <f>S158</f>
        <v>0</v>
      </c>
      <c r="BA158">
        <f>IFERROR(VLOOKUP(T158,'lists'!$O:$P,2,FALSE),"")</f>
        <v>0</v>
      </c>
      <c r="BB158">
        <f>IFERROR(VLOOKUP(U158,'lists'!$Q:$R,2,FALSE),"")</f>
        <v>0</v>
      </c>
      <c r="BC158">
        <f>IFERROR(VLOOKUP(V158,'lists'!$U:$V,2,FALSE),"")</f>
        <v>0</v>
      </c>
      <c r="BD158">
        <f>W158</f>
        <v>0</v>
      </c>
      <c r="BE158">
        <f>IFERROR(VLOOKUP(X158,'lists'!$Y:$Z,2,FALSE),"")</f>
        <v>0</v>
      </c>
      <c r="BF158">
        <f>IFERROR(VLOOKUP(Y158,'lists'!$W:$X,2,FALSE),"")</f>
        <v>0</v>
      </c>
      <c r="BG158">
        <f>Z158</f>
        <v>0</v>
      </c>
      <c r="BH158">
        <f>AA158</f>
        <v>0</v>
      </c>
      <c r="BI158">
        <f>AB158</f>
        <v>0</v>
      </c>
      <c r="BJ158">
        <f>AC158</f>
        <v>0</v>
      </c>
      <c r="BK158">
        <f>AD158</f>
        <v>0</v>
      </c>
    </row>
    <row r="159" spans="34:63">
      <c r="AH159">
        <f>A159</f>
        <v>0</v>
      </c>
      <c r="AI159">
        <f>B159</f>
        <v>0</v>
      </c>
      <c r="AJ159">
        <f>C159</f>
        <v>0</v>
      </c>
      <c r="AK159">
        <f>IFERROR(VLOOKUP(D159,'lists'!$A:$B,2,FALSE),"")</f>
        <v>0</v>
      </c>
      <c r="AL159">
        <f>E159</f>
        <v>0</v>
      </c>
      <c r="AM159">
        <f>F159</f>
        <v>0</v>
      </c>
      <c r="AN159">
        <f>G159</f>
        <v>0</v>
      </c>
      <c r="AO159">
        <f>H159</f>
        <v>0</v>
      </c>
      <c r="AP159">
        <f>I159</f>
        <v>0</v>
      </c>
      <c r="AQ159">
        <f>J159</f>
        <v>0</v>
      </c>
      <c r="AR159">
        <f>K159</f>
        <v>0</v>
      </c>
      <c r="AS159">
        <f>L159</f>
        <v>0</v>
      </c>
      <c r="AT159">
        <f>IFERROR(VLOOKUP(M159,'lists'!$C:$D,2,FALSE),"")</f>
        <v>0</v>
      </c>
      <c r="AU159">
        <f>IFERROR(VLOOKUP(N159,'lists'!$E:$F,2,FALSE),"")</f>
        <v>0</v>
      </c>
      <c r="AV159">
        <f>IFERROR(VLOOKUP(O159,'lists'!$G:$H,2,FALSE),"")</f>
        <v>0</v>
      </c>
      <c r="AW159">
        <f>IFERROR(VLOOKUP(P159,'lists'!$I:$J,2,FALSE),"")</f>
        <v>0</v>
      </c>
      <c r="AX159">
        <f>IFERROR(VLOOKUP(Q159,'lists'!$K:$L,2,FALSE),"")</f>
        <v>0</v>
      </c>
      <c r="AY159">
        <f>IFERROR(VLOOKUP(R159,'lists'!$M:$N,2,FALSE),"")</f>
        <v>0</v>
      </c>
      <c r="AZ159">
        <f>S159</f>
        <v>0</v>
      </c>
      <c r="BA159">
        <f>IFERROR(VLOOKUP(T159,'lists'!$O:$P,2,FALSE),"")</f>
        <v>0</v>
      </c>
      <c r="BB159">
        <f>IFERROR(VLOOKUP(U159,'lists'!$Q:$R,2,FALSE),"")</f>
        <v>0</v>
      </c>
      <c r="BC159">
        <f>IFERROR(VLOOKUP(V159,'lists'!$U:$V,2,FALSE),"")</f>
        <v>0</v>
      </c>
      <c r="BD159">
        <f>W159</f>
        <v>0</v>
      </c>
      <c r="BE159">
        <f>IFERROR(VLOOKUP(X159,'lists'!$Y:$Z,2,FALSE),"")</f>
        <v>0</v>
      </c>
      <c r="BF159">
        <f>IFERROR(VLOOKUP(Y159,'lists'!$W:$X,2,FALSE),"")</f>
        <v>0</v>
      </c>
      <c r="BG159">
        <f>Z159</f>
        <v>0</v>
      </c>
      <c r="BH159">
        <f>AA159</f>
        <v>0</v>
      </c>
      <c r="BI159">
        <f>AB159</f>
        <v>0</v>
      </c>
      <c r="BJ159">
        <f>AC159</f>
        <v>0</v>
      </c>
      <c r="BK159">
        <f>AD159</f>
        <v>0</v>
      </c>
    </row>
    <row r="160" spans="34:63">
      <c r="AH160">
        <f>A160</f>
        <v>0</v>
      </c>
      <c r="AI160">
        <f>B160</f>
        <v>0</v>
      </c>
      <c r="AJ160">
        <f>C160</f>
        <v>0</v>
      </c>
      <c r="AK160">
        <f>IFERROR(VLOOKUP(D160,'lists'!$A:$B,2,FALSE),"")</f>
        <v>0</v>
      </c>
      <c r="AL160">
        <f>E160</f>
        <v>0</v>
      </c>
      <c r="AM160">
        <f>F160</f>
        <v>0</v>
      </c>
      <c r="AN160">
        <f>G160</f>
        <v>0</v>
      </c>
      <c r="AO160">
        <f>H160</f>
        <v>0</v>
      </c>
      <c r="AP160">
        <f>I160</f>
        <v>0</v>
      </c>
      <c r="AQ160">
        <f>J160</f>
        <v>0</v>
      </c>
      <c r="AR160">
        <f>K160</f>
        <v>0</v>
      </c>
      <c r="AS160">
        <f>L160</f>
        <v>0</v>
      </c>
      <c r="AT160">
        <f>IFERROR(VLOOKUP(M160,'lists'!$C:$D,2,FALSE),"")</f>
        <v>0</v>
      </c>
      <c r="AU160">
        <f>IFERROR(VLOOKUP(N160,'lists'!$E:$F,2,FALSE),"")</f>
        <v>0</v>
      </c>
      <c r="AV160">
        <f>IFERROR(VLOOKUP(O160,'lists'!$G:$H,2,FALSE),"")</f>
        <v>0</v>
      </c>
      <c r="AW160">
        <f>IFERROR(VLOOKUP(P160,'lists'!$I:$J,2,FALSE),"")</f>
        <v>0</v>
      </c>
      <c r="AX160">
        <f>IFERROR(VLOOKUP(Q160,'lists'!$K:$L,2,FALSE),"")</f>
        <v>0</v>
      </c>
      <c r="AY160">
        <f>IFERROR(VLOOKUP(R160,'lists'!$M:$N,2,FALSE),"")</f>
        <v>0</v>
      </c>
      <c r="AZ160">
        <f>S160</f>
        <v>0</v>
      </c>
      <c r="BA160">
        <f>IFERROR(VLOOKUP(T160,'lists'!$O:$P,2,FALSE),"")</f>
        <v>0</v>
      </c>
      <c r="BB160">
        <f>IFERROR(VLOOKUP(U160,'lists'!$Q:$R,2,FALSE),"")</f>
        <v>0</v>
      </c>
      <c r="BC160">
        <f>IFERROR(VLOOKUP(V160,'lists'!$U:$V,2,FALSE),"")</f>
        <v>0</v>
      </c>
      <c r="BD160">
        <f>W160</f>
        <v>0</v>
      </c>
      <c r="BE160">
        <f>IFERROR(VLOOKUP(X160,'lists'!$Y:$Z,2,FALSE),"")</f>
        <v>0</v>
      </c>
      <c r="BF160">
        <f>IFERROR(VLOOKUP(Y160,'lists'!$W:$X,2,FALSE),"")</f>
        <v>0</v>
      </c>
      <c r="BG160">
        <f>Z160</f>
        <v>0</v>
      </c>
      <c r="BH160">
        <f>AA160</f>
        <v>0</v>
      </c>
      <c r="BI160">
        <f>AB160</f>
        <v>0</v>
      </c>
      <c r="BJ160">
        <f>AC160</f>
        <v>0</v>
      </c>
      <c r="BK160">
        <f>AD160</f>
        <v>0</v>
      </c>
    </row>
    <row r="161" spans="34:63">
      <c r="AH161">
        <f>A161</f>
        <v>0</v>
      </c>
      <c r="AI161">
        <f>B161</f>
        <v>0</v>
      </c>
      <c r="AJ161">
        <f>C161</f>
        <v>0</v>
      </c>
      <c r="AK161">
        <f>IFERROR(VLOOKUP(D161,'lists'!$A:$B,2,FALSE),"")</f>
        <v>0</v>
      </c>
      <c r="AL161">
        <f>E161</f>
        <v>0</v>
      </c>
      <c r="AM161">
        <f>F161</f>
        <v>0</v>
      </c>
      <c r="AN161">
        <f>G161</f>
        <v>0</v>
      </c>
      <c r="AO161">
        <f>H161</f>
        <v>0</v>
      </c>
      <c r="AP161">
        <f>I161</f>
        <v>0</v>
      </c>
      <c r="AQ161">
        <f>J161</f>
        <v>0</v>
      </c>
      <c r="AR161">
        <f>K161</f>
        <v>0</v>
      </c>
      <c r="AS161">
        <f>L161</f>
        <v>0</v>
      </c>
      <c r="AT161">
        <f>IFERROR(VLOOKUP(M161,'lists'!$C:$D,2,FALSE),"")</f>
        <v>0</v>
      </c>
      <c r="AU161">
        <f>IFERROR(VLOOKUP(N161,'lists'!$E:$F,2,FALSE),"")</f>
        <v>0</v>
      </c>
      <c r="AV161">
        <f>IFERROR(VLOOKUP(O161,'lists'!$G:$H,2,FALSE),"")</f>
        <v>0</v>
      </c>
      <c r="AW161">
        <f>IFERROR(VLOOKUP(P161,'lists'!$I:$J,2,FALSE),"")</f>
        <v>0</v>
      </c>
      <c r="AX161">
        <f>IFERROR(VLOOKUP(Q161,'lists'!$K:$L,2,FALSE),"")</f>
        <v>0</v>
      </c>
      <c r="AY161">
        <f>IFERROR(VLOOKUP(R161,'lists'!$M:$N,2,FALSE),"")</f>
        <v>0</v>
      </c>
      <c r="AZ161">
        <f>S161</f>
        <v>0</v>
      </c>
      <c r="BA161">
        <f>IFERROR(VLOOKUP(T161,'lists'!$O:$P,2,FALSE),"")</f>
        <v>0</v>
      </c>
      <c r="BB161">
        <f>IFERROR(VLOOKUP(U161,'lists'!$Q:$R,2,FALSE),"")</f>
        <v>0</v>
      </c>
      <c r="BC161">
        <f>IFERROR(VLOOKUP(V161,'lists'!$U:$V,2,FALSE),"")</f>
        <v>0</v>
      </c>
      <c r="BD161">
        <f>W161</f>
        <v>0</v>
      </c>
      <c r="BE161">
        <f>IFERROR(VLOOKUP(X161,'lists'!$Y:$Z,2,FALSE),"")</f>
        <v>0</v>
      </c>
      <c r="BF161">
        <f>IFERROR(VLOOKUP(Y161,'lists'!$W:$X,2,FALSE),"")</f>
        <v>0</v>
      </c>
      <c r="BG161">
        <f>Z161</f>
        <v>0</v>
      </c>
      <c r="BH161">
        <f>AA161</f>
        <v>0</v>
      </c>
      <c r="BI161">
        <f>AB161</f>
        <v>0</v>
      </c>
      <c r="BJ161">
        <f>AC161</f>
        <v>0</v>
      </c>
      <c r="BK161">
        <f>AD161</f>
        <v>0</v>
      </c>
    </row>
    <row r="162" spans="34:63">
      <c r="AH162">
        <f>A162</f>
        <v>0</v>
      </c>
      <c r="AI162">
        <f>B162</f>
        <v>0</v>
      </c>
      <c r="AJ162">
        <f>C162</f>
        <v>0</v>
      </c>
      <c r="AK162">
        <f>IFERROR(VLOOKUP(D162,'lists'!$A:$B,2,FALSE),"")</f>
        <v>0</v>
      </c>
      <c r="AL162">
        <f>E162</f>
        <v>0</v>
      </c>
      <c r="AM162">
        <f>F162</f>
        <v>0</v>
      </c>
      <c r="AN162">
        <f>G162</f>
        <v>0</v>
      </c>
      <c r="AO162">
        <f>H162</f>
        <v>0</v>
      </c>
      <c r="AP162">
        <f>I162</f>
        <v>0</v>
      </c>
      <c r="AQ162">
        <f>J162</f>
        <v>0</v>
      </c>
      <c r="AR162">
        <f>K162</f>
        <v>0</v>
      </c>
      <c r="AS162">
        <f>L162</f>
        <v>0</v>
      </c>
      <c r="AT162">
        <f>IFERROR(VLOOKUP(M162,'lists'!$C:$D,2,FALSE),"")</f>
        <v>0</v>
      </c>
      <c r="AU162">
        <f>IFERROR(VLOOKUP(N162,'lists'!$E:$F,2,FALSE),"")</f>
        <v>0</v>
      </c>
      <c r="AV162">
        <f>IFERROR(VLOOKUP(O162,'lists'!$G:$H,2,FALSE),"")</f>
        <v>0</v>
      </c>
      <c r="AW162">
        <f>IFERROR(VLOOKUP(P162,'lists'!$I:$J,2,FALSE),"")</f>
        <v>0</v>
      </c>
      <c r="AX162">
        <f>IFERROR(VLOOKUP(Q162,'lists'!$K:$L,2,FALSE),"")</f>
        <v>0</v>
      </c>
      <c r="AY162">
        <f>IFERROR(VLOOKUP(R162,'lists'!$M:$N,2,FALSE),"")</f>
        <v>0</v>
      </c>
      <c r="AZ162">
        <f>S162</f>
        <v>0</v>
      </c>
      <c r="BA162">
        <f>IFERROR(VLOOKUP(T162,'lists'!$O:$P,2,FALSE),"")</f>
        <v>0</v>
      </c>
      <c r="BB162">
        <f>IFERROR(VLOOKUP(U162,'lists'!$Q:$R,2,FALSE),"")</f>
        <v>0</v>
      </c>
      <c r="BC162">
        <f>IFERROR(VLOOKUP(V162,'lists'!$U:$V,2,FALSE),"")</f>
        <v>0</v>
      </c>
      <c r="BD162">
        <f>W162</f>
        <v>0</v>
      </c>
      <c r="BE162">
        <f>IFERROR(VLOOKUP(X162,'lists'!$Y:$Z,2,FALSE),"")</f>
        <v>0</v>
      </c>
      <c r="BF162">
        <f>IFERROR(VLOOKUP(Y162,'lists'!$W:$X,2,FALSE),"")</f>
        <v>0</v>
      </c>
      <c r="BG162">
        <f>Z162</f>
        <v>0</v>
      </c>
      <c r="BH162">
        <f>AA162</f>
        <v>0</v>
      </c>
      <c r="BI162">
        <f>AB162</f>
        <v>0</v>
      </c>
      <c r="BJ162">
        <f>AC162</f>
        <v>0</v>
      </c>
      <c r="BK162">
        <f>AD162</f>
        <v>0</v>
      </c>
    </row>
    <row r="163" spans="34:63">
      <c r="AH163">
        <f>A163</f>
        <v>0</v>
      </c>
      <c r="AI163">
        <f>B163</f>
        <v>0</v>
      </c>
      <c r="AJ163">
        <f>C163</f>
        <v>0</v>
      </c>
      <c r="AK163">
        <f>IFERROR(VLOOKUP(D163,'lists'!$A:$B,2,FALSE),"")</f>
        <v>0</v>
      </c>
      <c r="AL163">
        <f>E163</f>
        <v>0</v>
      </c>
      <c r="AM163">
        <f>F163</f>
        <v>0</v>
      </c>
      <c r="AN163">
        <f>G163</f>
        <v>0</v>
      </c>
      <c r="AO163">
        <f>H163</f>
        <v>0</v>
      </c>
      <c r="AP163">
        <f>I163</f>
        <v>0</v>
      </c>
      <c r="AQ163">
        <f>J163</f>
        <v>0</v>
      </c>
      <c r="AR163">
        <f>K163</f>
        <v>0</v>
      </c>
      <c r="AS163">
        <f>L163</f>
        <v>0</v>
      </c>
      <c r="AT163">
        <f>IFERROR(VLOOKUP(M163,'lists'!$C:$D,2,FALSE),"")</f>
        <v>0</v>
      </c>
      <c r="AU163">
        <f>IFERROR(VLOOKUP(N163,'lists'!$E:$F,2,FALSE),"")</f>
        <v>0</v>
      </c>
      <c r="AV163">
        <f>IFERROR(VLOOKUP(O163,'lists'!$G:$H,2,FALSE),"")</f>
        <v>0</v>
      </c>
      <c r="AW163">
        <f>IFERROR(VLOOKUP(P163,'lists'!$I:$J,2,FALSE),"")</f>
        <v>0</v>
      </c>
      <c r="AX163">
        <f>IFERROR(VLOOKUP(Q163,'lists'!$K:$L,2,FALSE),"")</f>
        <v>0</v>
      </c>
      <c r="AY163">
        <f>IFERROR(VLOOKUP(R163,'lists'!$M:$N,2,FALSE),"")</f>
        <v>0</v>
      </c>
      <c r="AZ163">
        <f>S163</f>
        <v>0</v>
      </c>
      <c r="BA163">
        <f>IFERROR(VLOOKUP(T163,'lists'!$O:$P,2,FALSE),"")</f>
        <v>0</v>
      </c>
      <c r="BB163">
        <f>IFERROR(VLOOKUP(U163,'lists'!$Q:$R,2,FALSE),"")</f>
        <v>0</v>
      </c>
      <c r="BC163">
        <f>IFERROR(VLOOKUP(V163,'lists'!$U:$V,2,FALSE),"")</f>
        <v>0</v>
      </c>
      <c r="BD163">
        <f>W163</f>
        <v>0</v>
      </c>
      <c r="BE163">
        <f>IFERROR(VLOOKUP(X163,'lists'!$Y:$Z,2,FALSE),"")</f>
        <v>0</v>
      </c>
      <c r="BF163">
        <f>IFERROR(VLOOKUP(Y163,'lists'!$W:$X,2,FALSE),"")</f>
        <v>0</v>
      </c>
      <c r="BG163">
        <f>Z163</f>
        <v>0</v>
      </c>
      <c r="BH163">
        <f>AA163</f>
        <v>0</v>
      </c>
      <c r="BI163">
        <f>AB163</f>
        <v>0</v>
      </c>
      <c r="BJ163">
        <f>AC163</f>
        <v>0</v>
      </c>
      <c r="BK163">
        <f>AD163</f>
        <v>0</v>
      </c>
    </row>
    <row r="164" spans="34:63">
      <c r="AH164">
        <f>A164</f>
        <v>0</v>
      </c>
      <c r="AI164">
        <f>B164</f>
        <v>0</v>
      </c>
      <c r="AJ164">
        <f>C164</f>
        <v>0</v>
      </c>
      <c r="AK164">
        <f>IFERROR(VLOOKUP(D164,'lists'!$A:$B,2,FALSE),"")</f>
        <v>0</v>
      </c>
      <c r="AL164">
        <f>E164</f>
        <v>0</v>
      </c>
      <c r="AM164">
        <f>F164</f>
        <v>0</v>
      </c>
      <c r="AN164">
        <f>G164</f>
        <v>0</v>
      </c>
      <c r="AO164">
        <f>H164</f>
        <v>0</v>
      </c>
      <c r="AP164">
        <f>I164</f>
        <v>0</v>
      </c>
      <c r="AQ164">
        <f>J164</f>
        <v>0</v>
      </c>
      <c r="AR164">
        <f>K164</f>
        <v>0</v>
      </c>
      <c r="AS164">
        <f>L164</f>
        <v>0</v>
      </c>
      <c r="AT164">
        <f>IFERROR(VLOOKUP(M164,'lists'!$C:$D,2,FALSE),"")</f>
        <v>0</v>
      </c>
      <c r="AU164">
        <f>IFERROR(VLOOKUP(N164,'lists'!$E:$F,2,FALSE),"")</f>
        <v>0</v>
      </c>
      <c r="AV164">
        <f>IFERROR(VLOOKUP(O164,'lists'!$G:$H,2,FALSE),"")</f>
        <v>0</v>
      </c>
      <c r="AW164">
        <f>IFERROR(VLOOKUP(P164,'lists'!$I:$J,2,FALSE),"")</f>
        <v>0</v>
      </c>
      <c r="AX164">
        <f>IFERROR(VLOOKUP(Q164,'lists'!$K:$L,2,FALSE),"")</f>
        <v>0</v>
      </c>
      <c r="AY164">
        <f>IFERROR(VLOOKUP(R164,'lists'!$M:$N,2,FALSE),"")</f>
        <v>0</v>
      </c>
      <c r="AZ164">
        <f>S164</f>
        <v>0</v>
      </c>
      <c r="BA164">
        <f>IFERROR(VLOOKUP(T164,'lists'!$O:$P,2,FALSE),"")</f>
        <v>0</v>
      </c>
      <c r="BB164">
        <f>IFERROR(VLOOKUP(U164,'lists'!$Q:$R,2,FALSE),"")</f>
        <v>0</v>
      </c>
      <c r="BC164">
        <f>IFERROR(VLOOKUP(V164,'lists'!$U:$V,2,FALSE),"")</f>
        <v>0</v>
      </c>
      <c r="BD164">
        <f>W164</f>
        <v>0</v>
      </c>
      <c r="BE164">
        <f>IFERROR(VLOOKUP(X164,'lists'!$Y:$Z,2,FALSE),"")</f>
        <v>0</v>
      </c>
      <c r="BF164">
        <f>IFERROR(VLOOKUP(Y164,'lists'!$W:$X,2,FALSE),"")</f>
        <v>0</v>
      </c>
      <c r="BG164">
        <f>Z164</f>
        <v>0</v>
      </c>
      <c r="BH164">
        <f>AA164</f>
        <v>0</v>
      </c>
      <c r="BI164">
        <f>AB164</f>
        <v>0</v>
      </c>
      <c r="BJ164">
        <f>AC164</f>
        <v>0</v>
      </c>
      <c r="BK164">
        <f>AD164</f>
        <v>0</v>
      </c>
    </row>
    <row r="165" spans="34:63">
      <c r="AH165">
        <f>A165</f>
        <v>0</v>
      </c>
      <c r="AI165">
        <f>B165</f>
        <v>0</v>
      </c>
      <c r="AJ165">
        <f>C165</f>
        <v>0</v>
      </c>
      <c r="AK165">
        <f>IFERROR(VLOOKUP(D165,'lists'!$A:$B,2,FALSE),"")</f>
        <v>0</v>
      </c>
      <c r="AL165">
        <f>E165</f>
        <v>0</v>
      </c>
      <c r="AM165">
        <f>F165</f>
        <v>0</v>
      </c>
      <c r="AN165">
        <f>G165</f>
        <v>0</v>
      </c>
      <c r="AO165">
        <f>H165</f>
        <v>0</v>
      </c>
      <c r="AP165">
        <f>I165</f>
        <v>0</v>
      </c>
      <c r="AQ165">
        <f>J165</f>
        <v>0</v>
      </c>
      <c r="AR165">
        <f>K165</f>
        <v>0</v>
      </c>
      <c r="AS165">
        <f>L165</f>
        <v>0</v>
      </c>
      <c r="AT165">
        <f>IFERROR(VLOOKUP(M165,'lists'!$C:$D,2,FALSE),"")</f>
        <v>0</v>
      </c>
      <c r="AU165">
        <f>IFERROR(VLOOKUP(N165,'lists'!$E:$F,2,FALSE),"")</f>
        <v>0</v>
      </c>
      <c r="AV165">
        <f>IFERROR(VLOOKUP(O165,'lists'!$G:$H,2,FALSE),"")</f>
        <v>0</v>
      </c>
      <c r="AW165">
        <f>IFERROR(VLOOKUP(P165,'lists'!$I:$J,2,FALSE),"")</f>
        <v>0</v>
      </c>
      <c r="AX165">
        <f>IFERROR(VLOOKUP(Q165,'lists'!$K:$L,2,FALSE),"")</f>
        <v>0</v>
      </c>
      <c r="AY165">
        <f>IFERROR(VLOOKUP(R165,'lists'!$M:$N,2,FALSE),"")</f>
        <v>0</v>
      </c>
      <c r="AZ165">
        <f>S165</f>
        <v>0</v>
      </c>
      <c r="BA165">
        <f>IFERROR(VLOOKUP(T165,'lists'!$O:$P,2,FALSE),"")</f>
        <v>0</v>
      </c>
      <c r="BB165">
        <f>IFERROR(VLOOKUP(U165,'lists'!$Q:$R,2,FALSE),"")</f>
        <v>0</v>
      </c>
      <c r="BC165">
        <f>IFERROR(VLOOKUP(V165,'lists'!$U:$V,2,FALSE),"")</f>
        <v>0</v>
      </c>
      <c r="BD165">
        <f>W165</f>
        <v>0</v>
      </c>
      <c r="BE165">
        <f>IFERROR(VLOOKUP(X165,'lists'!$Y:$Z,2,FALSE),"")</f>
        <v>0</v>
      </c>
      <c r="BF165">
        <f>IFERROR(VLOOKUP(Y165,'lists'!$W:$X,2,FALSE),"")</f>
        <v>0</v>
      </c>
      <c r="BG165">
        <f>Z165</f>
        <v>0</v>
      </c>
      <c r="BH165">
        <f>AA165</f>
        <v>0</v>
      </c>
      <c r="BI165">
        <f>AB165</f>
        <v>0</v>
      </c>
      <c r="BJ165">
        <f>AC165</f>
        <v>0</v>
      </c>
      <c r="BK165">
        <f>AD165</f>
        <v>0</v>
      </c>
    </row>
    <row r="166" spans="34:63">
      <c r="AH166">
        <f>A166</f>
        <v>0</v>
      </c>
      <c r="AI166">
        <f>B166</f>
        <v>0</v>
      </c>
      <c r="AJ166">
        <f>C166</f>
        <v>0</v>
      </c>
      <c r="AK166">
        <f>IFERROR(VLOOKUP(D166,'lists'!$A:$B,2,FALSE),"")</f>
        <v>0</v>
      </c>
      <c r="AL166">
        <f>E166</f>
        <v>0</v>
      </c>
      <c r="AM166">
        <f>F166</f>
        <v>0</v>
      </c>
      <c r="AN166">
        <f>G166</f>
        <v>0</v>
      </c>
      <c r="AO166">
        <f>H166</f>
        <v>0</v>
      </c>
      <c r="AP166">
        <f>I166</f>
        <v>0</v>
      </c>
      <c r="AQ166">
        <f>J166</f>
        <v>0</v>
      </c>
      <c r="AR166">
        <f>K166</f>
        <v>0</v>
      </c>
      <c r="AS166">
        <f>L166</f>
        <v>0</v>
      </c>
      <c r="AT166">
        <f>IFERROR(VLOOKUP(M166,'lists'!$C:$D,2,FALSE),"")</f>
        <v>0</v>
      </c>
      <c r="AU166">
        <f>IFERROR(VLOOKUP(N166,'lists'!$E:$F,2,FALSE),"")</f>
        <v>0</v>
      </c>
      <c r="AV166">
        <f>IFERROR(VLOOKUP(O166,'lists'!$G:$H,2,FALSE),"")</f>
        <v>0</v>
      </c>
      <c r="AW166">
        <f>IFERROR(VLOOKUP(P166,'lists'!$I:$J,2,FALSE),"")</f>
        <v>0</v>
      </c>
      <c r="AX166">
        <f>IFERROR(VLOOKUP(Q166,'lists'!$K:$L,2,FALSE),"")</f>
        <v>0</v>
      </c>
      <c r="AY166">
        <f>IFERROR(VLOOKUP(R166,'lists'!$M:$N,2,FALSE),"")</f>
        <v>0</v>
      </c>
      <c r="AZ166">
        <f>S166</f>
        <v>0</v>
      </c>
      <c r="BA166">
        <f>IFERROR(VLOOKUP(T166,'lists'!$O:$P,2,FALSE),"")</f>
        <v>0</v>
      </c>
      <c r="BB166">
        <f>IFERROR(VLOOKUP(U166,'lists'!$Q:$R,2,FALSE),"")</f>
        <v>0</v>
      </c>
      <c r="BC166">
        <f>IFERROR(VLOOKUP(V166,'lists'!$U:$V,2,FALSE),"")</f>
        <v>0</v>
      </c>
      <c r="BD166">
        <f>W166</f>
        <v>0</v>
      </c>
      <c r="BE166">
        <f>IFERROR(VLOOKUP(X166,'lists'!$Y:$Z,2,FALSE),"")</f>
        <v>0</v>
      </c>
      <c r="BF166">
        <f>IFERROR(VLOOKUP(Y166,'lists'!$W:$X,2,FALSE),"")</f>
        <v>0</v>
      </c>
      <c r="BG166">
        <f>Z166</f>
        <v>0</v>
      </c>
      <c r="BH166">
        <f>AA166</f>
        <v>0</v>
      </c>
      <c r="BI166">
        <f>AB166</f>
        <v>0</v>
      </c>
      <c r="BJ166">
        <f>AC166</f>
        <v>0</v>
      </c>
      <c r="BK166">
        <f>AD166</f>
        <v>0</v>
      </c>
    </row>
    <row r="167" spans="34:63">
      <c r="AH167">
        <f>A167</f>
        <v>0</v>
      </c>
      <c r="AI167">
        <f>B167</f>
        <v>0</v>
      </c>
      <c r="AJ167">
        <f>C167</f>
        <v>0</v>
      </c>
      <c r="AK167">
        <f>IFERROR(VLOOKUP(D167,'lists'!$A:$B,2,FALSE),"")</f>
        <v>0</v>
      </c>
      <c r="AL167">
        <f>E167</f>
        <v>0</v>
      </c>
      <c r="AM167">
        <f>F167</f>
        <v>0</v>
      </c>
      <c r="AN167">
        <f>G167</f>
        <v>0</v>
      </c>
      <c r="AO167">
        <f>H167</f>
        <v>0</v>
      </c>
      <c r="AP167">
        <f>I167</f>
        <v>0</v>
      </c>
      <c r="AQ167">
        <f>J167</f>
        <v>0</v>
      </c>
      <c r="AR167">
        <f>K167</f>
        <v>0</v>
      </c>
      <c r="AS167">
        <f>L167</f>
        <v>0</v>
      </c>
      <c r="AT167">
        <f>IFERROR(VLOOKUP(M167,'lists'!$C:$D,2,FALSE),"")</f>
        <v>0</v>
      </c>
      <c r="AU167">
        <f>IFERROR(VLOOKUP(N167,'lists'!$E:$F,2,FALSE),"")</f>
        <v>0</v>
      </c>
      <c r="AV167">
        <f>IFERROR(VLOOKUP(O167,'lists'!$G:$H,2,FALSE),"")</f>
        <v>0</v>
      </c>
      <c r="AW167">
        <f>IFERROR(VLOOKUP(P167,'lists'!$I:$J,2,FALSE),"")</f>
        <v>0</v>
      </c>
      <c r="AX167">
        <f>IFERROR(VLOOKUP(Q167,'lists'!$K:$L,2,FALSE),"")</f>
        <v>0</v>
      </c>
      <c r="AY167">
        <f>IFERROR(VLOOKUP(R167,'lists'!$M:$N,2,FALSE),"")</f>
        <v>0</v>
      </c>
      <c r="AZ167">
        <f>S167</f>
        <v>0</v>
      </c>
      <c r="BA167">
        <f>IFERROR(VLOOKUP(T167,'lists'!$O:$P,2,FALSE),"")</f>
        <v>0</v>
      </c>
      <c r="BB167">
        <f>IFERROR(VLOOKUP(U167,'lists'!$Q:$R,2,FALSE),"")</f>
        <v>0</v>
      </c>
      <c r="BC167">
        <f>IFERROR(VLOOKUP(V167,'lists'!$U:$V,2,FALSE),"")</f>
        <v>0</v>
      </c>
      <c r="BD167">
        <f>W167</f>
        <v>0</v>
      </c>
      <c r="BE167">
        <f>IFERROR(VLOOKUP(X167,'lists'!$Y:$Z,2,FALSE),"")</f>
        <v>0</v>
      </c>
      <c r="BF167">
        <f>IFERROR(VLOOKUP(Y167,'lists'!$W:$X,2,FALSE),"")</f>
        <v>0</v>
      </c>
      <c r="BG167">
        <f>Z167</f>
        <v>0</v>
      </c>
      <c r="BH167">
        <f>AA167</f>
        <v>0</v>
      </c>
      <c r="BI167">
        <f>AB167</f>
        <v>0</v>
      </c>
      <c r="BJ167">
        <f>AC167</f>
        <v>0</v>
      </c>
      <c r="BK167">
        <f>AD167</f>
        <v>0</v>
      </c>
    </row>
    <row r="168" spans="34:63">
      <c r="AH168">
        <f>A168</f>
        <v>0</v>
      </c>
      <c r="AI168">
        <f>B168</f>
        <v>0</v>
      </c>
      <c r="AJ168">
        <f>C168</f>
        <v>0</v>
      </c>
      <c r="AK168">
        <f>IFERROR(VLOOKUP(D168,'lists'!$A:$B,2,FALSE),"")</f>
        <v>0</v>
      </c>
      <c r="AL168">
        <f>E168</f>
        <v>0</v>
      </c>
      <c r="AM168">
        <f>F168</f>
        <v>0</v>
      </c>
      <c r="AN168">
        <f>G168</f>
        <v>0</v>
      </c>
      <c r="AO168">
        <f>H168</f>
        <v>0</v>
      </c>
      <c r="AP168">
        <f>I168</f>
        <v>0</v>
      </c>
      <c r="AQ168">
        <f>J168</f>
        <v>0</v>
      </c>
      <c r="AR168">
        <f>K168</f>
        <v>0</v>
      </c>
      <c r="AS168">
        <f>L168</f>
        <v>0</v>
      </c>
      <c r="AT168">
        <f>IFERROR(VLOOKUP(M168,'lists'!$C:$D,2,FALSE),"")</f>
        <v>0</v>
      </c>
      <c r="AU168">
        <f>IFERROR(VLOOKUP(N168,'lists'!$E:$F,2,FALSE),"")</f>
        <v>0</v>
      </c>
      <c r="AV168">
        <f>IFERROR(VLOOKUP(O168,'lists'!$G:$H,2,FALSE),"")</f>
        <v>0</v>
      </c>
      <c r="AW168">
        <f>IFERROR(VLOOKUP(P168,'lists'!$I:$J,2,FALSE),"")</f>
        <v>0</v>
      </c>
      <c r="AX168">
        <f>IFERROR(VLOOKUP(Q168,'lists'!$K:$L,2,FALSE),"")</f>
        <v>0</v>
      </c>
      <c r="AY168">
        <f>IFERROR(VLOOKUP(R168,'lists'!$M:$N,2,FALSE),"")</f>
        <v>0</v>
      </c>
      <c r="AZ168">
        <f>S168</f>
        <v>0</v>
      </c>
      <c r="BA168">
        <f>IFERROR(VLOOKUP(T168,'lists'!$O:$P,2,FALSE),"")</f>
        <v>0</v>
      </c>
      <c r="BB168">
        <f>IFERROR(VLOOKUP(U168,'lists'!$Q:$R,2,FALSE),"")</f>
        <v>0</v>
      </c>
      <c r="BC168">
        <f>IFERROR(VLOOKUP(V168,'lists'!$U:$V,2,FALSE),"")</f>
        <v>0</v>
      </c>
      <c r="BD168">
        <f>W168</f>
        <v>0</v>
      </c>
      <c r="BE168">
        <f>IFERROR(VLOOKUP(X168,'lists'!$Y:$Z,2,FALSE),"")</f>
        <v>0</v>
      </c>
      <c r="BF168">
        <f>IFERROR(VLOOKUP(Y168,'lists'!$W:$X,2,FALSE),"")</f>
        <v>0</v>
      </c>
      <c r="BG168">
        <f>Z168</f>
        <v>0</v>
      </c>
      <c r="BH168">
        <f>AA168</f>
        <v>0</v>
      </c>
      <c r="BI168">
        <f>AB168</f>
        <v>0</v>
      </c>
      <c r="BJ168">
        <f>AC168</f>
        <v>0</v>
      </c>
      <c r="BK168">
        <f>AD168</f>
        <v>0</v>
      </c>
    </row>
    <row r="169" spans="34:63">
      <c r="AH169">
        <f>A169</f>
        <v>0</v>
      </c>
      <c r="AI169">
        <f>B169</f>
        <v>0</v>
      </c>
      <c r="AJ169">
        <f>C169</f>
        <v>0</v>
      </c>
      <c r="AK169">
        <f>IFERROR(VLOOKUP(D169,'lists'!$A:$B,2,FALSE),"")</f>
        <v>0</v>
      </c>
      <c r="AL169">
        <f>E169</f>
        <v>0</v>
      </c>
      <c r="AM169">
        <f>F169</f>
        <v>0</v>
      </c>
      <c r="AN169">
        <f>G169</f>
        <v>0</v>
      </c>
      <c r="AO169">
        <f>H169</f>
        <v>0</v>
      </c>
      <c r="AP169">
        <f>I169</f>
        <v>0</v>
      </c>
      <c r="AQ169">
        <f>J169</f>
        <v>0</v>
      </c>
      <c r="AR169">
        <f>K169</f>
        <v>0</v>
      </c>
      <c r="AS169">
        <f>L169</f>
        <v>0</v>
      </c>
      <c r="AT169">
        <f>IFERROR(VLOOKUP(M169,'lists'!$C:$D,2,FALSE),"")</f>
        <v>0</v>
      </c>
      <c r="AU169">
        <f>IFERROR(VLOOKUP(N169,'lists'!$E:$F,2,FALSE),"")</f>
        <v>0</v>
      </c>
      <c r="AV169">
        <f>IFERROR(VLOOKUP(O169,'lists'!$G:$H,2,FALSE),"")</f>
        <v>0</v>
      </c>
      <c r="AW169">
        <f>IFERROR(VLOOKUP(P169,'lists'!$I:$J,2,FALSE),"")</f>
        <v>0</v>
      </c>
      <c r="AX169">
        <f>IFERROR(VLOOKUP(Q169,'lists'!$K:$L,2,FALSE),"")</f>
        <v>0</v>
      </c>
      <c r="AY169">
        <f>IFERROR(VLOOKUP(R169,'lists'!$M:$N,2,FALSE),"")</f>
        <v>0</v>
      </c>
      <c r="AZ169">
        <f>S169</f>
        <v>0</v>
      </c>
      <c r="BA169">
        <f>IFERROR(VLOOKUP(T169,'lists'!$O:$P,2,FALSE),"")</f>
        <v>0</v>
      </c>
      <c r="BB169">
        <f>IFERROR(VLOOKUP(U169,'lists'!$Q:$R,2,FALSE),"")</f>
        <v>0</v>
      </c>
      <c r="BC169">
        <f>IFERROR(VLOOKUP(V169,'lists'!$U:$V,2,FALSE),"")</f>
        <v>0</v>
      </c>
      <c r="BD169">
        <f>W169</f>
        <v>0</v>
      </c>
      <c r="BE169">
        <f>IFERROR(VLOOKUP(X169,'lists'!$Y:$Z,2,FALSE),"")</f>
        <v>0</v>
      </c>
      <c r="BF169">
        <f>IFERROR(VLOOKUP(Y169,'lists'!$W:$X,2,FALSE),"")</f>
        <v>0</v>
      </c>
      <c r="BG169">
        <f>Z169</f>
        <v>0</v>
      </c>
      <c r="BH169">
        <f>AA169</f>
        <v>0</v>
      </c>
      <c r="BI169">
        <f>AB169</f>
        <v>0</v>
      </c>
      <c r="BJ169">
        <f>AC169</f>
        <v>0</v>
      </c>
      <c r="BK169">
        <f>AD169</f>
        <v>0</v>
      </c>
    </row>
    <row r="170" spans="34:63">
      <c r="AH170">
        <f>A170</f>
        <v>0</v>
      </c>
      <c r="AI170">
        <f>B170</f>
        <v>0</v>
      </c>
      <c r="AJ170">
        <f>C170</f>
        <v>0</v>
      </c>
      <c r="AK170">
        <f>IFERROR(VLOOKUP(D170,'lists'!$A:$B,2,FALSE),"")</f>
        <v>0</v>
      </c>
      <c r="AL170">
        <f>E170</f>
        <v>0</v>
      </c>
      <c r="AM170">
        <f>F170</f>
        <v>0</v>
      </c>
      <c r="AN170">
        <f>G170</f>
        <v>0</v>
      </c>
      <c r="AO170">
        <f>H170</f>
        <v>0</v>
      </c>
      <c r="AP170">
        <f>I170</f>
        <v>0</v>
      </c>
      <c r="AQ170">
        <f>J170</f>
        <v>0</v>
      </c>
      <c r="AR170">
        <f>K170</f>
        <v>0</v>
      </c>
      <c r="AS170">
        <f>L170</f>
        <v>0</v>
      </c>
      <c r="AT170">
        <f>IFERROR(VLOOKUP(M170,'lists'!$C:$D,2,FALSE),"")</f>
        <v>0</v>
      </c>
      <c r="AU170">
        <f>IFERROR(VLOOKUP(N170,'lists'!$E:$F,2,FALSE),"")</f>
        <v>0</v>
      </c>
      <c r="AV170">
        <f>IFERROR(VLOOKUP(O170,'lists'!$G:$H,2,FALSE),"")</f>
        <v>0</v>
      </c>
      <c r="AW170">
        <f>IFERROR(VLOOKUP(P170,'lists'!$I:$J,2,FALSE),"")</f>
        <v>0</v>
      </c>
      <c r="AX170">
        <f>IFERROR(VLOOKUP(Q170,'lists'!$K:$L,2,FALSE),"")</f>
        <v>0</v>
      </c>
      <c r="AY170">
        <f>IFERROR(VLOOKUP(R170,'lists'!$M:$N,2,FALSE),"")</f>
        <v>0</v>
      </c>
      <c r="AZ170">
        <f>S170</f>
        <v>0</v>
      </c>
      <c r="BA170">
        <f>IFERROR(VLOOKUP(T170,'lists'!$O:$P,2,FALSE),"")</f>
        <v>0</v>
      </c>
      <c r="BB170">
        <f>IFERROR(VLOOKUP(U170,'lists'!$Q:$R,2,FALSE),"")</f>
        <v>0</v>
      </c>
      <c r="BC170">
        <f>IFERROR(VLOOKUP(V170,'lists'!$U:$V,2,FALSE),"")</f>
        <v>0</v>
      </c>
      <c r="BD170">
        <f>W170</f>
        <v>0</v>
      </c>
      <c r="BE170">
        <f>IFERROR(VLOOKUP(X170,'lists'!$Y:$Z,2,FALSE),"")</f>
        <v>0</v>
      </c>
      <c r="BF170">
        <f>IFERROR(VLOOKUP(Y170,'lists'!$W:$X,2,FALSE),"")</f>
        <v>0</v>
      </c>
      <c r="BG170">
        <f>Z170</f>
        <v>0</v>
      </c>
      <c r="BH170">
        <f>AA170</f>
        <v>0</v>
      </c>
      <c r="BI170">
        <f>AB170</f>
        <v>0</v>
      </c>
      <c r="BJ170">
        <f>AC170</f>
        <v>0</v>
      </c>
      <c r="BK170">
        <f>AD170</f>
        <v>0</v>
      </c>
    </row>
    <row r="171" spans="34:63">
      <c r="AH171">
        <f>A171</f>
        <v>0</v>
      </c>
      <c r="AI171">
        <f>B171</f>
        <v>0</v>
      </c>
      <c r="AJ171">
        <f>C171</f>
        <v>0</v>
      </c>
      <c r="AK171">
        <f>IFERROR(VLOOKUP(D171,'lists'!$A:$B,2,FALSE),"")</f>
        <v>0</v>
      </c>
      <c r="AL171">
        <f>E171</f>
        <v>0</v>
      </c>
      <c r="AM171">
        <f>F171</f>
        <v>0</v>
      </c>
      <c r="AN171">
        <f>G171</f>
        <v>0</v>
      </c>
      <c r="AO171">
        <f>H171</f>
        <v>0</v>
      </c>
      <c r="AP171">
        <f>I171</f>
        <v>0</v>
      </c>
      <c r="AQ171">
        <f>J171</f>
        <v>0</v>
      </c>
      <c r="AR171">
        <f>K171</f>
        <v>0</v>
      </c>
      <c r="AS171">
        <f>L171</f>
        <v>0</v>
      </c>
      <c r="AT171">
        <f>IFERROR(VLOOKUP(M171,'lists'!$C:$D,2,FALSE),"")</f>
        <v>0</v>
      </c>
      <c r="AU171">
        <f>IFERROR(VLOOKUP(N171,'lists'!$E:$F,2,FALSE),"")</f>
        <v>0</v>
      </c>
      <c r="AV171">
        <f>IFERROR(VLOOKUP(O171,'lists'!$G:$H,2,FALSE),"")</f>
        <v>0</v>
      </c>
      <c r="AW171">
        <f>IFERROR(VLOOKUP(P171,'lists'!$I:$J,2,FALSE),"")</f>
        <v>0</v>
      </c>
      <c r="AX171">
        <f>IFERROR(VLOOKUP(Q171,'lists'!$K:$L,2,FALSE),"")</f>
        <v>0</v>
      </c>
      <c r="AY171">
        <f>IFERROR(VLOOKUP(R171,'lists'!$M:$N,2,FALSE),"")</f>
        <v>0</v>
      </c>
      <c r="AZ171">
        <f>S171</f>
        <v>0</v>
      </c>
      <c r="BA171">
        <f>IFERROR(VLOOKUP(T171,'lists'!$O:$P,2,FALSE),"")</f>
        <v>0</v>
      </c>
      <c r="BB171">
        <f>IFERROR(VLOOKUP(U171,'lists'!$Q:$R,2,FALSE),"")</f>
        <v>0</v>
      </c>
      <c r="BC171">
        <f>IFERROR(VLOOKUP(V171,'lists'!$U:$V,2,FALSE),"")</f>
        <v>0</v>
      </c>
      <c r="BD171">
        <f>W171</f>
        <v>0</v>
      </c>
      <c r="BE171">
        <f>IFERROR(VLOOKUP(X171,'lists'!$Y:$Z,2,FALSE),"")</f>
        <v>0</v>
      </c>
      <c r="BF171">
        <f>IFERROR(VLOOKUP(Y171,'lists'!$W:$X,2,FALSE),"")</f>
        <v>0</v>
      </c>
      <c r="BG171">
        <f>Z171</f>
        <v>0</v>
      </c>
      <c r="BH171">
        <f>AA171</f>
        <v>0</v>
      </c>
      <c r="BI171">
        <f>AB171</f>
        <v>0</v>
      </c>
      <c r="BJ171">
        <f>AC171</f>
        <v>0</v>
      </c>
      <c r="BK171">
        <f>AD171</f>
        <v>0</v>
      </c>
    </row>
    <row r="172" spans="34:63">
      <c r="AH172">
        <f>A172</f>
        <v>0</v>
      </c>
      <c r="AI172">
        <f>B172</f>
        <v>0</v>
      </c>
      <c r="AJ172">
        <f>C172</f>
        <v>0</v>
      </c>
      <c r="AK172">
        <f>IFERROR(VLOOKUP(D172,'lists'!$A:$B,2,FALSE),"")</f>
        <v>0</v>
      </c>
      <c r="AL172">
        <f>E172</f>
        <v>0</v>
      </c>
      <c r="AM172">
        <f>F172</f>
        <v>0</v>
      </c>
      <c r="AN172">
        <f>G172</f>
        <v>0</v>
      </c>
      <c r="AO172">
        <f>H172</f>
        <v>0</v>
      </c>
      <c r="AP172">
        <f>I172</f>
        <v>0</v>
      </c>
      <c r="AQ172">
        <f>J172</f>
        <v>0</v>
      </c>
      <c r="AR172">
        <f>K172</f>
        <v>0</v>
      </c>
      <c r="AS172">
        <f>L172</f>
        <v>0</v>
      </c>
      <c r="AT172">
        <f>IFERROR(VLOOKUP(M172,'lists'!$C:$D,2,FALSE),"")</f>
        <v>0</v>
      </c>
      <c r="AU172">
        <f>IFERROR(VLOOKUP(N172,'lists'!$E:$F,2,FALSE),"")</f>
        <v>0</v>
      </c>
      <c r="AV172">
        <f>IFERROR(VLOOKUP(O172,'lists'!$G:$H,2,FALSE),"")</f>
        <v>0</v>
      </c>
      <c r="AW172">
        <f>IFERROR(VLOOKUP(P172,'lists'!$I:$J,2,FALSE),"")</f>
        <v>0</v>
      </c>
      <c r="AX172">
        <f>IFERROR(VLOOKUP(Q172,'lists'!$K:$L,2,FALSE),"")</f>
        <v>0</v>
      </c>
      <c r="AY172">
        <f>IFERROR(VLOOKUP(R172,'lists'!$M:$N,2,FALSE),"")</f>
        <v>0</v>
      </c>
      <c r="AZ172">
        <f>S172</f>
        <v>0</v>
      </c>
      <c r="BA172">
        <f>IFERROR(VLOOKUP(T172,'lists'!$O:$P,2,FALSE),"")</f>
        <v>0</v>
      </c>
      <c r="BB172">
        <f>IFERROR(VLOOKUP(U172,'lists'!$Q:$R,2,FALSE),"")</f>
        <v>0</v>
      </c>
      <c r="BC172">
        <f>IFERROR(VLOOKUP(V172,'lists'!$U:$V,2,FALSE),"")</f>
        <v>0</v>
      </c>
      <c r="BD172">
        <f>W172</f>
        <v>0</v>
      </c>
      <c r="BE172">
        <f>IFERROR(VLOOKUP(X172,'lists'!$Y:$Z,2,FALSE),"")</f>
        <v>0</v>
      </c>
      <c r="BF172">
        <f>IFERROR(VLOOKUP(Y172,'lists'!$W:$X,2,FALSE),"")</f>
        <v>0</v>
      </c>
      <c r="BG172">
        <f>Z172</f>
        <v>0</v>
      </c>
      <c r="BH172">
        <f>AA172</f>
        <v>0</v>
      </c>
      <c r="BI172">
        <f>AB172</f>
        <v>0</v>
      </c>
      <c r="BJ172">
        <f>AC172</f>
        <v>0</v>
      </c>
      <c r="BK172">
        <f>AD172</f>
        <v>0</v>
      </c>
    </row>
    <row r="173" spans="34:63">
      <c r="AH173">
        <f>A173</f>
        <v>0</v>
      </c>
      <c r="AI173">
        <f>B173</f>
        <v>0</v>
      </c>
      <c r="AJ173">
        <f>C173</f>
        <v>0</v>
      </c>
      <c r="AK173">
        <f>IFERROR(VLOOKUP(D173,'lists'!$A:$B,2,FALSE),"")</f>
        <v>0</v>
      </c>
      <c r="AL173">
        <f>E173</f>
        <v>0</v>
      </c>
      <c r="AM173">
        <f>F173</f>
        <v>0</v>
      </c>
      <c r="AN173">
        <f>G173</f>
        <v>0</v>
      </c>
      <c r="AO173">
        <f>H173</f>
        <v>0</v>
      </c>
      <c r="AP173">
        <f>I173</f>
        <v>0</v>
      </c>
      <c r="AQ173">
        <f>J173</f>
        <v>0</v>
      </c>
      <c r="AR173">
        <f>K173</f>
        <v>0</v>
      </c>
      <c r="AS173">
        <f>L173</f>
        <v>0</v>
      </c>
      <c r="AT173">
        <f>IFERROR(VLOOKUP(M173,'lists'!$C:$D,2,FALSE),"")</f>
        <v>0</v>
      </c>
      <c r="AU173">
        <f>IFERROR(VLOOKUP(N173,'lists'!$E:$F,2,FALSE),"")</f>
        <v>0</v>
      </c>
      <c r="AV173">
        <f>IFERROR(VLOOKUP(O173,'lists'!$G:$H,2,FALSE),"")</f>
        <v>0</v>
      </c>
      <c r="AW173">
        <f>IFERROR(VLOOKUP(P173,'lists'!$I:$J,2,FALSE),"")</f>
        <v>0</v>
      </c>
      <c r="AX173">
        <f>IFERROR(VLOOKUP(Q173,'lists'!$K:$L,2,FALSE),"")</f>
        <v>0</v>
      </c>
      <c r="AY173">
        <f>IFERROR(VLOOKUP(R173,'lists'!$M:$N,2,FALSE),"")</f>
        <v>0</v>
      </c>
      <c r="AZ173">
        <f>S173</f>
        <v>0</v>
      </c>
      <c r="BA173">
        <f>IFERROR(VLOOKUP(T173,'lists'!$O:$P,2,FALSE),"")</f>
        <v>0</v>
      </c>
      <c r="BB173">
        <f>IFERROR(VLOOKUP(U173,'lists'!$Q:$R,2,FALSE),"")</f>
        <v>0</v>
      </c>
      <c r="BC173">
        <f>IFERROR(VLOOKUP(V173,'lists'!$U:$V,2,FALSE),"")</f>
        <v>0</v>
      </c>
      <c r="BD173">
        <f>W173</f>
        <v>0</v>
      </c>
      <c r="BE173">
        <f>IFERROR(VLOOKUP(X173,'lists'!$Y:$Z,2,FALSE),"")</f>
        <v>0</v>
      </c>
      <c r="BF173">
        <f>IFERROR(VLOOKUP(Y173,'lists'!$W:$X,2,FALSE),"")</f>
        <v>0</v>
      </c>
      <c r="BG173">
        <f>Z173</f>
        <v>0</v>
      </c>
      <c r="BH173">
        <f>AA173</f>
        <v>0</v>
      </c>
      <c r="BI173">
        <f>AB173</f>
        <v>0</v>
      </c>
      <c r="BJ173">
        <f>AC173</f>
        <v>0</v>
      </c>
      <c r="BK173">
        <f>AD173</f>
        <v>0</v>
      </c>
    </row>
    <row r="174" spans="34:63">
      <c r="AH174">
        <f>A174</f>
        <v>0</v>
      </c>
      <c r="AI174">
        <f>B174</f>
        <v>0</v>
      </c>
      <c r="AJ174">
        <f>C174</f>
        <v>0</v>
      </c>
      <c r="AK174">
        <f>IFERROR(VLOOKUP(D174,'lists'!$A:$B,2,FALSE),"")</f>
        <v>0</v>
      </c>
      <c r="AL174">
        <f>E174</f>
        <v>0</v>
      </c>
      <c r="AM174">
        <f>F174</f>
        <v>0</v>
      </c>
      <c r="AN174">
        <f>G174</f>
        <v>0</v>
      </c>
      <c r="AO174">
        <f>H174</f>
        <v>0</v>
      </c>
      <c r="AP174">
        <f>I174</f>
        <v>0</v>
      </c>
      <c r="AQ174">
        <f>J174</f>
        <v>0</v>
      </c>
      <c r="AR174">
        <f>K174</f>
        <v>0</v>
      </c>
      <c r="AS174">
        <f>L174</f>
        <v>0</v>
      </c>
      <c r="AT174">
        <f>IFERROR(VLOOKUP(M174,'lists'!$C:$D,2,FALSE),"")</f>
        <v>0</v>
      </c>
      <c r="AU174">
        <f>IFERROR(VLOOKUP(N174,'lists'!$E:$F,2,FALSE),"")</f>
        <v>0</v>
      </c>
      <c r="AV174">
        <f>IFERROR(VLOOKUP(O174,'lists'!$G:$H,2,FALSE),"")</f>
        <v>0</v>
      </c>
      <c r="AW174">
        <f>IFERROR(VLOOKUP(P174,'lists'!$I:$J,2,FALSE),"")</f>
        <v>0</v>
      </c>
      <c r="AX174">
        <f>IFERROR(VLOOKUP(Q174,'lists'!$K:$L,2,FALSE),"")</f>
        <v>0</v>
      </c>
      <c r="AY174">
        <f>IFERROR(VLOOKUP(R174,'lists'!$M:$N,2,FALSE),"")</f>
        <v>0</v>
      </c>
      <c r="AZ174">
        <f>S174</f>
        <v>0</v>
      </c>
      <c r="BA174">
        <f>IFERROR(VLOOKUP(T174,'lists'!$O:$P,2,FALSE),"")</f>
        <v>0</v>
      </c>
      <c r="BB174">
        <f>IFERROR(VLOOKUP(U174,'lists'!$Q:$R,2,FALSE),"")</f>
        <v>0</v>
      </c>
      <c r="BC174">
        <f>IFERROR(VLOOKUP(V174,'lists'!$U:$V,2,FALSE),"")</f>
        <v>0</v>
      </c>
      <c r="BD174">
        <f>W174</f>
        <v>0</v>
      </c>
      <c r="BE174">
        <f>IFERROR(VLOOKUP(X174,'lists'!$Y:$Z,2,FALSE),"")</f>
        <v>0</v>
      </c>
      <c r="BF174">
        <f>IFERROR(VLOOKUP(Y174,'lists'!$W:$X,2,FALSE),"")</f>
        <v>0</v>
      </c>
      <c r="BG174">
        <f>Z174</f>
        <v>0</v>
      </c>
      <c r="BH174">
        <f>AA174</f>
        <v>0</v>
      </c>
      <c r="BI174">
        <f>AB174</f>
        <v>0</v>
      </c>
      <c r="BJ174">
        <f>AC174</f>
        <v>0</v>
      </c>
      <c r="BK174">
        <f>AD174</f>
        <v>0</v>
      </c>
    </row>
    <row r="175" spans="34:63">
      <c r="AH175">
        <f>A175</f>
        <v>0</v>
      </c>
      <c r="AI175">
        <f>B175</f>
        <v>0</v>
      </c>
      <c r="AJ175">
        <f>C175</f>
        <v>0</v>
      </c>
      <c r="AK175">
        <f>IFERROR(VLOOKUP(D175,'lists'!$A:$B,2,FALSE),"")</f>
        <v>0</v>
      </c>
      <c r="AL175">
        <f>E175</f>
        <v>0</v>
      </c>
      <c r="AM175">
        <f>F175</f>
        <v>0</v>
      </c>
      <c r="AN175">
        <f>G175</f>
        <v>0</v>
      </c>
      <c r="AO175">
        <f>H175</f>
        <v>0</v>
      </c>
      <c r="AP175">
        <f>I175</f>
        <v>0</v>
      </c>
      <c r="AQ175">
        <f>J175</f>
        <v>0</v>
      </c>
      <c r="AR175">
        <f>K175</f>
        <v>0</v>
      </c>
      <c r="AS175">
        <f>L175</f>
        <v>0</v>
      </c>
      <c r="AT175">
        <f>IFERROR(VLOOKUP(M175,'lists'!$C:$D,2,FALSE),"")</f>
        <v>0</v>
      </c>
      <c r="AU175">
        <f>IFERROR(VLOOKUP(N175,'lists'!$E:$F,2,FALSE),"")</f>
        <v>0</v>
      </c>
      <c r="AV175">
        <f>IFERROR(VLOOKUP(O175,'lists'!$G:$H,2,FALSE),"")</f>
        <v>0</v>
      </c>
      <c r="AW175">
        <f>IFERROR(VLOOKUP(P175,'lists'!$I:$J,2,FALSE),"")</f>
        <v>0</v>
      </c>
      <c r="AX175">
        <f>IFERROR(VLOOKUP(Q175,'lists'!$K:$L,2,FALSE),"")</f>
        <v>0</v>
      </c>
      <c r="AY175">
        <f>IFERROR(VLOOKUP(R175,'lists'!$M:$N,2,FALSE),"")</f>
        <v>0</v>
      </c>
      <c r="AZ175">
        <f>S175</f>
        <v>0</v>
      </c>
      <c r="BA175">
        <f>IFERROR(VLOOKUP(T175,'lists'!$O:$P,2,FALSE),"")</f>
        <v>0</v>
      </c>
      <c r="BB175">
        <f>IFERROR(VLOOKUP(U175,'lists'!$Q:$R,2,FALSE),"")</f>
        <v>0</v>
      </c>
      <c r="BC175">
        <f>IFERROR(VLOOKUP(V175,'lists'!$U:$V,2,FALSE),"")</f>
        <v>0</v>
      </c>
      <c r="BD175">
        <f>W175</f>
        <v>0</v>
      </c>
      <c r="BE175">
        <f>IFERROR(VLOOKUP(X175,'lists'!$Y:$Z,2,FALSE),"")</f>
        <v>0</v>
      </c>
      <c r="BF175">
        <f>IFERROR(VLOOKUP(Y175,'lists'!$W:$X,2,FALSE),"")</f>
        <v>0</v>
      </c>
      <c r="BG175">
        <f>Z175</f>
        <v>0</v>
      </c>
      <c r="BH175">
        <f>AA175</f>
        <v>0</v>
      </c>
      <c r="BI175">
        <f>AB175</f>
        <v>0</v>
      </c>
      <c r="BJ175">
        <f>AC175</f>
        <v>0</v>
      </c>
      <c r="BK175">
        <f>AD175</f>
        <v>0</v>
      </c>
    </row>
    <row r="176" spans="34:63">
      <c r="AH176">
        <f>A176</f>
        <v>0</v>
      </c>
      <c r="AI176">
        <f>B176</f>
        <v>0</v>
      </c>
      <c r="AJ176">
        <f>C176</f>
        <v>0</v>
      </c>
      <c r="AK176">
        <f>IFERROR(VLOOKUP(D176,'lists'!$A:$B,2,FALSE),"")</f>
        <v>0</v>
      </c>
      <c r="AL176">
        <f>E176</f>
        <v>0</v>
      </c>
      <c r="AM176">
        <f>F176</f>
        <v>0</v>
      </c>
      <c r="AN176">
        <f>G176</f>
        <v>0</v>
      </c>
      <c r="AO176">
        <f>H176</f>
        <v>0</v>
      </c>
      <c r="AP176">
        <f>I176</f>
        <v>0</v>
      </c>
      <c r="AQ176">
        <f>J176</f>
        <v>0</v>
      </c>
      <c r="AR176">
        <f>K176</f>
        <v>0</v>
      </c>
      <c r="AS176">
        <f>L176</f>
        <v>0</v>
      </c>
      <c r="AT176">
        <f>IFERROR(VLOOKUP(M176,'lists'!$C:$D,2,FALSE),"")</f>
        <v>0</v>
      </c>
      <c r="AU176">
        <f>IFERROR(VLOOKUP(N176,'lists'!$E:$F,2,FALSE),"")</f>
        <v>0</v>
      </c>
      <c r="AV176">
        <f>IFERROR(VLOOKUP(O176,'lists'!$G:$H,2,FALSE),"")</f>
        <v>0</v>
      </c>
      <c r="AW176">
        <f>IFERROR(VLOOKUP(P176,'lists'!$I:$J,2,FALSE),"")</f>
        <v>0</v>
      </c>
      <c r="AX176">
        <f>IFERROR(VLOOKUP(Q176,'lists'!$K:$L,2,FALSE),"")</f>
        <v>0</v>
      </c>
      <c r="AY176">
        <f>IFERROR(VLOOKUP(R176,'lists'!$M:$N,2,FALSE),"")</f>
        <v>0</v>
      </c>
      <c r="AZ176">
        <f>S176</f>
        <v>0</v>
      </c>
      <c r="BA176">
        <f>IFERROR(VLOOKUP(T176,'lists'!$O:$P,2,FALSE),"")</f>
        <v>0</v>
      </c>
      <c r="BB176">
        <f>IFERROR(VLOOKUP(U176,'lists'!$Q:$R,2,FALSE),"")</f>
        <v>0</v>
      </c>
      <c r="BC176">
        <f>IFERROR(VLOOKUP(V176,'lists'!$U:$V,2,FALSE),"")</f>
        <v>0</v>
      </c>
      <c r="BD176">
        <f>W176</f>
        <v>0</v>
      </c>
      <c r="BE176">
        <f>IFERROR(VLOOKUP(X176,'lists'!$Y:$Z,2,FALSE),"")</f>
        <v>0</v>
      </c>
      <c r="BF176">
        <f>IFERROR(VLOOKUP(Y176,'lists'!$W:$X,2,FALSE),"")</f>
        <v>0</v>
      </c>
      <c r="BG176">
        <f>Z176</f>
        <v>0</v>
      </c>
      <c r="BH176">
        <f>AA176</f>
        <v>0</v>
      </c>
      <c r="BI176">
        <f>AB176</f>
        <v>0</v>
      </c>
      <c r="BJ176">
        <f>AC176</f>
        <v>0</v>
      </c>
      <c r="BK176">
        <f>AD176</f>
        <v>0</v>
      </c>
    </row>
    <row r="177" spans="34:63">
      <c r="AH177">
        <f>A177</f>
        <v>0</v>
      </c>
      <c r="AI177">
        <f>B177</f>
        <v>0</v>
      </c>
      <c r="AJ177">
        <f>C177</f>
        <v>0</v>
      </c>
      <c r="AK177">
        <f>IFERROR(VLOOKUP(D177,'lists'!$A:$B,2,FALSE),"")</f>
        <v>0</v>
      </c>
      <c r="AL177">
        <f>E177</f>
        <v>0</v>
      </c>
      <c r="AM177">
        <f>F177</f>
        <v>0</v>
      </c>
      <c r="AN177">
        <f>G177</f>
        <v>0</v>
      </c>
      <c r="AO177">
        <f>H177</f>
        <v>0</v>
      </c>
      <c r="AP177">
        <f>I177</f>
        <v>0</v>
      </c>
      <c r="AQ177">
        <f>J177</f>
        <v>0</v>
      </c>
      <c r="AR177">
        <f>K177</f>
        <v>0</v>
      </c>
      <c r="AS177">
        <f>L177</f>
        <v>0</v>
      </c>
      <c r="AT177">
        <f>IFERROR(VLOOKUP(M177,'lists'!$C:$D,2,FALSE),"")</f>
        <v>0</v>
      </c>
      <c r="AU177">
        <f>IFERROR(VLOOKUP(N177,'lists'!$E:$F,2,FALSE),"")</f>
        <v>0</v>
      </c>
      <c r="AV177">
        <f>IFERROR(VLOOKUP(O177,'lists'!$G:$H,2,FALSE),"")</f>
        <v>0</v>
      </c>
      <c r="AW177">
        <f>IFERROR(VLOOKUP(P177,'lists'!$I:$J,2,FALSE),"")</f>
        <v>0</v>
      </c>
      <c r="AX177">
        <f>IFERROR(VLOOKUP(Q177,'lists'!$K:$L,2,FALSE),"")</f>
        <v>0</v>
      </c>
      <c r="AY177">
        <f>IFERROR(VLOOKUP(R177,'lists'!$M:$N,2,FALSE),"")</f>
        <v>0</v>
      </c>
      <c r="AZ177">
        <f>S177</f>
        <v>0</v>
      </c>
      <c r="BA177">
        <f>IFERROR(VLOOKUP(T177,'lists'!$O:$P,2,FALSE),"")</f>
        <v>0</v>
      </c>
      <c r="BB177">
        <f>IFERROR(VLOOKUP(U177,'lists'!$Q:$R,2,FALSE),"")</f>
        <v>0</v>
      </c>
      <c r="BC177">
        <f>IFERROR(VLOOKUP(V177,'lists'!$U:$V,2,FALSE),"")</f>
        <v>0</v>
      </c>
      <c r="BD177">
        <f>W177</f>
        <v>0</v>
      </c>
      <c r="BE177">
        <f>IFERROR(VLOOKUP(X177,'lists'!$Y:$Z,2,FALSE),"")</f>
        <v>0</v>
      </c>
      <c r="BF177">
        <f>IFERROR(VLOOKUP(Y177,'lists'!$W:$X,2,FALSE),"")</f>
        <v>0</v>
      </c>
      <c r="BG177">
        <f>Z177</f>
        <v>0</v>
      </c>
      <c r="BH177">
        <f>AA177</f>
        <v>0</v>
      </c>
      <c r="BI177">
        <f>AB177</f>
        <v>0</v>
      </c>
      <c r="BJ177">
        <f>AC177</f>
        <v>0</v>
      </c>
      <c r="BK177">
        <f>AD177</f>
        <v>0</v>
      </c>
    </row>
    <row r="178" spans="34:63">
      <c r="AH178">
        <f>A178</f>
        <v>0</v>
      </c>
      <c r="AI178">
        <f>B178</f>
        <v>0</v>
      </c>
      <c r="AJ178">
        <f>C178</f>
        <v>0</v>
      </c>
      <c r="AK178">
        <f>IFERROR(VLOOKUP(D178,'lists'!$A:$B,2,FALSE),"")</f>
        <v>0</v>
      </c>
      <c r="AL178">
        <f>E178</f>
        <v>0</v>
      </c>
      <c r="AM178">
        <f>F178</f>
        <v>0</v>
      </c>
      <c r="AN178">
        <f>G178</f>
        <v>0</v>
      </c>
      <c r="AO178">
        <f>H178</f>
        <v>0</v>
      </c>
      <c r="AP178">
        <f>I178</f>
        <v>0</v>
      </c>
      <c r="AQ178">
        <f>J178</f>
        <v>0</v>
      </c>
      <c r="AR178">
        <f>K178</f>
        <v>0</v>
      </c>
      <c r="AS178">
        <f>L178</f>
        <v>0</v>
      </c>
      <c r="AT178">
        <f>IFERROR(VLOOKUP(M178,'lists'!$C:$D,2,FALSE),"")</f>
        <v>0</v>
      </c>
      <c r="AU178">
        <f>IFERROR(VLOOKUP(N178,'lists'!$E:$F,2,FALSE),"")</f>
        <v>0</v>
      </c>
      <c r="AV178">
        <f>IFERROR(VLOOKUP(O178,'lists'!$G:$H,2,FALSE),"")</f>
        <v>0</v>
      </c>
      <c r="AW178">
        <f>IFERROR(VLOOKUP(P178,'lists'!$I:$J,2,FALSE),"")</f>
        <v>0</v>
      </c>
      <c r="AX178">
        <f>IFERROR(VLOOKUP(Q178,'lists'!$K:$L,2,FALSE),"")</f>
        <v>0</v>
      </c>
      <c r="AY178">
        <f>IFERROR(VLOOKUP(R178,'lists'!$M:$N,2,FALSE),"")</f>
        <v>0</v>
      </c>
      <c r="AZ178">
        <f>S178</f>
        <v>0</v>
      </c>
      <c r="BA178">
        <f>IFERROR(VLOOKUP(T178,'lists'!$O:$P,2,FALSE),"")</f>
        <v>0</v>
      </c>
      <c r="BB178">
        <f>IFERROR(VLOOKUP(U178,'lists'!$Q:$R,2,FALSE),"")</f>
        <v>0</v>
      </c>
      <c r="BC178">
        <f>IFERROR(VLOOKUP(V178,'lists'!$U:$V,2,FALSE),"")</f>
        <v>0</v>
      </c>
      <c r="BD178">
        <f>W178</f>
        <v>0</v>
      </c>
      <c r="BE178">
        <f>IFERROR(VLOOKUP(X178,'lists'!$Y:$Z,2,FALSE),"")</f>
        <v>0</v>
      </c>
      <c r="BF178">
        <f>IFERROR(VLOOKUP(Y178,'lists'!$W:$X,2,FALSE),"")</f>
        <v>0</v>
      </c>
      <c r="BG178">
        <f>Z178</f>
        <v>0</v>
      </c>
      <c r="BH178">
        <f>AA178</f>
        <v>0</v>
      </c>
      <c r="BI178">
        <f>AB178</f>
        <v>0</v>
      </c>
      <c r="BJ178">
        <f>AC178</f>
        <v>0</v>
      </c>
      <c r="BK178">
        <f>AD178</f>
        <v>0</v>
      </c>
    </row>
    <row r="179" spans="34:63">
      <c r="AH179">
        <f>A179</f>
        <v>0</v>
      </c>
      <c r="AI179">
        <f>B179</f>
        <v>0</v>
      </c>
      <c r="AJ179">
        <f>C179</f>
        <v>0</v>
      </c>
      <c r="AK179">
        <f>IFERROR(VLOOKUP(D179,'lists'!$A:$B,2,FALSE),"")</f>
        <v>0</v>
      </c>
      <c r="AL179">
        <f>E179</f>
        <v>0</v>
      </c>
      <c r="AM179">
        <f>F179</f>
        <v>0</v>
      </c>
      <c r="AN179">
        <f>G179</f>
        <v>0</v>
      </c>
      <c r="AO179">
        <f>H179</f>
        <v>0</v>
      </c>
      <c r="AP179">
        <f>I179</f>
        <v>0</v>
      </c>
      <c r="AQ179">
        <f>J179</f>
        <v>0</v>
      </c>
      <c r="AR179">
        <f>K179</f>
        <v>0</v>
      </c>
      <c r="AS179">
        <f>L179</f>
        <v>0</v>
      </c>
      <c r="AT179">
        <f>IFERROR(VLOOKUP(M179,'lists'!$C:$D,2,FALSE),"")</f>
        <v>0</v>
      </c>
      <c r="AU179">
        <f>IFERROR(VLOOKUP(N179,'lists'!$E:$F,2,FALSE),"")</f>
        <v>0</v>
      </c>
      <c r="AV179">
        <f>IFERROR(VLOOKUP(O179,'lists'!$G:$H,2,FALSE),"")</f>
        <v>0</v>
      </c>
      <c r="AW179">
        <f>IFERROR(VLOOKUP(P179,'lists'!$I:$J,2,FALSE),"")</f>
        <v>0</v>
      </c>
      <c r="AX179">
        <f>IFERROR(VLOOKUP(Q179,'lists'!$K:$L,2,FALSE),"")</f>
        <v>0</v>
      </c>
      <c r="AY179">
        <f>IFERROR(VLOOKUP(R179,'lists'!$M:$N,2,FALSE),"")</f>
        <v>0</v>
      </c>
      <c r="AZ179">
        <f>S179</f>
        <v>0</v>
      </c>
      <c r="BA179">
        <f>IFERROR(VLOOKUP(T179,'lists'!$O:$P,2,FALSE),"")</f>
        <v>0</v>
      </c>
      <c r="BB179">
        <f>IFERROR(VLOOKUP(U179,'lists'!$Q:$R,2,FALSE),"")</f>
        <v>0</v>
      </c>
      <c r="BC179">
        <f>IFERROR(VLOOKUP(V179,'lists'!$U:$V,2,FALSE),"")</f>
        <v>0</v>
      </c>
      <c r="BD179">
        <f>W179</f>
        <v>0</v>
      </c>
      <c r="BE179">
        <f>IFERROR(VLOOKUP(X179,'lists'!$Y:$Z,2,FALSE),"")</f>
        <v>0</v>
      </c>
      <c r="BF179">
        <f>IFERROR(VLOOKUP(Y179,'lists'!$W:$X,2,FALSE),"")</f>
        <v>0</v>
      </c>
      <c r="BG179">
        <f>Z179</f>
        <v>0</v>
      </c>
      <c r="BH179">
        <f>AA179</f>
        <v>0</v>
      </c>
      <c r="BI179">
        <f>AB179</f>
        <v>0</v>
      </c>
      <c r="BJ179">
        <f>AC179</f>
        <v>0</v>
      </c>
      <c r="BK179">
        <f>AD179</f>
        <v>0</v>
      </c>
    </row>
    <row r="180" spans="34:63">
      <c r="AH180">
        <f>A180</f>
        <v>0</v>
      </c>
      <c r="AI180">
        <f>B180</f>
        <v>0</v>
      </c>
      <c r="AJ180">
        <f>C180</f>
        <v>0</v>
      </c>
      <c r="AK180">
        <f>IFERROR(VLOOKUP(D180,'lists'!$A:$B,2,FALSE),"")</f>
        <v>0</v>
      </c>
      <c r="AL180">
        <f>E180</f>
        <v>0</v>
      </c>
      <c r="AM180">
        <f>F180</f>
        <v>0</v>
      </c>
      <c r="AN180">
        <f>G180</f>
        <v>0</v>
      </c>
      <c r="AO180">
        <f>H180</f>
        <v>0</v>
      </c>
      <c r="AP180">
        <f>I180</f>
        <v>0</v>
      </c>
      <c r="AQ180">
        <f>J180</f>
        <v>0</v>
      </c>
      <c r="AR180">
        <f>K180</f>
        <v>0</v>
      </c>
      <c r="AS180">
        <f>L180</f>
        <v>0</v>
      </c>
      <c r="AT180">
        <f>IFERROR(VLOOKUP(M180,'lists'!$C:$D,2,FALSE),"")</f>
        <v>0</v>
      </c>
      <c r="AU180">
        <f>IFERROR(VLOOKUP(N180,'lists'!$E:$F,2,FALSE),"")</f>
        <v>0</v>
      </c>
      <c r="AV180">
        <f>IFERROR(VLOOKUP(O180,'lists'!$G:$H,2,FALSE),"")</f>
        <v>0</v>
      </c>
      <c r="AW180">
        <f>IFERROR(VLOOKUP(P180,'lists'!$I:$J,2,FALSE),"")</f>
        <v>0</v>
      </c>
      <c r="AX180">
        <f>IFERROR(VLOOKUP(Q180,'lists'!$K:$L,2,FALSE),"")</f>
        <v>0</v>
      </c>
      <c r="AY180">
        <f>IFERROR(VLOOKUP(R180,'lists'!$M:$N,2,FALSE),"")</f>
        <v>0</v>
      </c>
      <c r="AZ180">
        <f>S180</f>
        <v>0</v>
      </c>
      <c r="BA180">
        <f>IFERROR(VLOOKUP(T180,'lists'!$O:$P,2,FALSE),"")</f>
        <v>0</v>
      </c>
      <c r="BB180">
        <f>IFERROR(VLOOKUP(U180,'lists'!$Q:$R,2,FALSE),"")</f>
        <v>0</v>
      </c>
      <c r="BC180">
        <f>IFERROR(VLOOKUP(V180,'lists'!$U:$V,2,FALSE),"")</f>
        <v>0</v>
      </c>
      <c r="BD180">
        <f>W180</f>
        <v>0</v>
      </c>
      <c r="BE180">
        <f>IFERROR(VLOOKUP(X180,'lists'!$Y:$Z,2,FALSE),"")</f>
        <v>0</v>
      </c>
      <c r="BF180">
        <f>IFERROR(VLOOKUP(Y180,'lists'!$W:$X,2,FALSE),"")</f>
        <v>0</v>
      </c>
      <c r="BG180">
        <f>Z180</f>
        <v>0</v>
      </c>
      <c r="BH180">
        <f>AA180</f>
        <v>0</v>
      </c>
      <c r="BI180">
        <f>AB180</f>
        <v>0</v>
      </c>
      <c r="BJ180">
        <f>AC180</f>
        <v>0</v>
      </c>
      <c r="BK180">
        <f>AD180</f>
        <v>0</v>
      </c>
    </row>
    <row r="181" spans="34:63">
      <c r="AH181">
        <f>A181</f>
        <v>0</v>
      </c>
      <c r="AI181">
        <f>B181</f>
        <v>0</v>
      </c>
      <c r="AJ181">
        <f>C181</f>
        <v>0</v>
      </c>
      <c r="AK181">
        <f>IFERROR(VLOOKUP(D181,'lists'!$A:$B,2,FALSE),"")</f>
        <v>0</v>
      </c>
      <c r="AL181">
        <f>E181</f>
        <v>0</v>
      </c>
      <c r="AM181">
        <f>F181</f>
        <v>0</v>
      </c>
      <c r="AN181">
        <f>G181</f>
        <v>0</v>
      </c>
      <c r="AO181">
        <f>H181</f>
        <v>0</v>
      </c>
      <c r="AP181">
        <f>I181</f>
        <v>0</v>
      </c>
      <c r="AQ181">
        <f>J181</f>
        <v>0</v>
      </c>
      <c r="AR181">
        <f>K181</f>
        <v>0</v>
      </c>
      <c r="AS181">
        <f>L181</f>
        <v>0</v>
      </c>
      <c r="AT181">
        <f>IFERROR(VLOOKUP(M181,'lists'!$C:$D,2,FALSE),"")</f>
        <v>0</v>
      </c>
      <c r="AU181">
        <f>IFERROR(VLOOKUP(N181,'lists'!$E:$F,2,FALSE),"")</f>
        <v>0</v>
      </c>
      <c r="AV181">
        <f>IFERROR(VLOOKUP(O181,'lists'!$G:$H,2,FALSE),"")</f>
        <v>0</v>
      </c>
      <c r="AW181">
        <f>IFERROR(VLOOKUP(P181,'lists'!$I:$J,2,FALSE),"")</f>
        <v>0</v>
      </c>
      <c r="AX181">
        <f>IFERROR(VLOOKUP(Q181,'lists'!$K:$L,2,FALSE),"")</f>
        <v>0</v>
      </c>
      <c r="AY181">
        <f>IFERROR(VLOOKUP(R181,'lists'!$M:$N,2,FALSE),"")</f>
        <v>0</v>
      </c>
      <c r="AZ181">
        <f>S181</f>
        <v>0</v>
      </c>
      <c r="BA181">
        <f>IFERROR(VLOOKUP(T181,'lists'!$O:$P,2,FALSE),"")</f>
        <v>0</v>
      </c>
      <c r="BB181">
        <f>IFERROR(VLOOKUP(U181,'lists'!$Q:$R,2,FALSE),"")</f>
        <v>0</v>
      </c>
      <c r="BC181">
        <f>IFERROR(VLOOKUP(V181,'lists'!$U:$V,2,FALSE),"")</f>
        <v>0</v>
      </c>
      <c r="BD181">
        <f>W181</f>
        <v>0</v>
      </c>
      <c r="BE181">
        <f>IFERROR(VLOOKUP(X181,'lists'!$Y:$Z,2,FALSE),"")</f>
        <v>0</v>
      </c>
      <c r="BF181">
        <f>IFERROR(VLOOKUP(Y181,'lists'!$W:$X,2,FALSE),"")</f>
        <v>0</v>
      </c>
      <c r="BG181">
        <f>Z181</f>
        <v>0</v>
      </c>
      <c r="BH181">
        <f>AA181</f>
        <v>0</v>
      </c>
      <c r="BI181">
        <f>AB181</f>
        <v>0</v>
      </c>
      <c r="BJ181">
        <f>AC181</f>
        <v>0</v>
      </c>
      <c r="BK181">
        <f>AD181</f>
        <v>0</v>
      </c>
    </row>
    <row r="182" spans="34:63">
      <c r="AH182">
        <f>A182</f>
        <v>0</v>
      </c>
      <c r="AI182">
        <f>B182</f>
        <v>0</v>
      </c>
      <c r="AJ182">
        <f>C182</f>
        <v>0</v>
      </c>
      <c r="AK182">
        <f>IFERROR(VLOOKUP(D182,'lists'!$A:$B,2,FALSE),"")</f>
        <v>0</v>
      </c>
      <c r="AL182">
        <f>E182</f>
        <v>0</v>
      </c>
      <c r="AM182">
        <f>F182</f>
        <v>0</v>
      </c>
      <c r="AN182">
        <f>G182</f>
        <v>0</v>
      </c>
      <c r="AO182">
        <f>H182</f>
        <v>0</v>
      </c>
      <c r="AP182">
        <f>I182</f>
        <v>0</v>
      </c>
      <c r="AQ182">
        <f>J182</f>
        <v>0</v>
      </c>
      <c r="AR182">
        <f>K182</f>
        <v>0</v>
      </c>
      <c r="AS182">
        <f>L182</f>
        <v>0</v>
      </c>
      <c r="AT182">
        <f>IFERROR(VLOOKUP(M182,'lists'!$C:$D,2,FALSE),"")</f>
        <v>0</v>
      </c>
      <c r="AU182">
        <f>IFERROR(VLOOKUP(N182,'lists'!$E:$F,2,FALSE),"")</f>
        <v>0</v>
      </c>
      <c r="AV182">
        <f>IFERROR(VLOOKUP(O182,'lists'!$G:$H,2,FALSE),"")</f>
        <v>0</v>
      </c>
      <c r="AW182">
        <f>IFERROR(VLOOKUP(P182,'lists'!$I:$J,2,FALSE),"")</f>
        <v>0</v>
      </c>
      <c r="AX182">
        <f>IFERROR(VLOOKUP(Q182,'lists'!$K:$L,2,FALSE),"")</f>
        <v>0</v>
      </c>
      <c r="AY182">
        <f>IFERROR(VLOOKUP(R182,'lists'!$M:$N,2,FALSE),"")</f>
        <v>0</v>
      </c>
      <c r="AZ182">
        <f>S182</f>
        <v>0</v>
      </c>
      <c r="BA182">
        <f>IFERROR(VLOOKUP(T182,'lists'!$O:$P,2,FALSE),"")</f>
        <v>0</v>
      </c>
      <c r="BB182">
        <f>IFERROR(VLOOKUP(U182,'lists'!$Q:$R,2,FALSE),"")</f>
        <v>0</v>
      </c>
      <c r="BC182">
        <f>IFERROR(VLOOKUP(V182,'lists'!$U:$V,2,FALSE),"")</f>
        <v>0</v>
      </c>
      <c r="BD182">
        <f>W182</f>
        <v>0</v>
      </c>
      <c r="BE182">
        <f>IFERROR(VLOOKUP(X182,'lists'!$Y:$Z,2,FALSE),"")</f>
        <v>0</v>
      </c>
      <c r="BF182">
        <f>IFERROR(VLOOKUP(Y182,'lists'!$W:$X,2,FALSE),"")</f>
        <v>0</v>
      </c>
      <c r="BG182">
        <f>Z182</f>
        <v>0</v>
      </c>
      <c r="BH182">
        <f>AA182</f>
        <v>0</v>
      </c>
      <c r="BI182">
        <f>AB182</f>
        <v>0</v>
      </c>
      <c r="BJ182">
        <f>AC182</f>
        <v>0</v>
      </c>
      <c r="BK182">
        <f>AD182</f>
        <v>0</v>
      </c>
    </row>
    <row r="183" spans="34:63">
      <c r="AH183">
        <f>A183</f>
        <v>0</v>
      </c>
      <c r="AI183">
        <f>B183</f>
        <v>0</v>
      </c>
      <c r="AJ183">
        <f>C183</f>
        <v>0</v>
      </c>
      <c r="AK183">
        <f>IFERROR(VLOOKUP(D183,'lists'!$A:$B,2,FALSE),"")</f>
        <v>0</v>
      </c>
      <c r="AL183">
        <f>E183</f>
        <v>0</v>
      </c>
      <c r="AM183">
        <f>F183</f>
        <v>0</v>
      </c>
      <c r="AN183">
        <f>G183</f>
        <v>0</v>
      </c>
      <c r="AO183">
        <f>H183</f>
        <v>0</v>
      </c>
      <c r="AP183">
        <f>I183</f>
        <v>0</v>
      </c>
      <c r="AQ183">
        <f>J183</f>
        <v>0</v>
      </c>
      <c r="AR183">
        <f>K183</f>
        <v>0</v>
      </c>
      <c r="AS183">
        <f>L183</f>
        <v>0</v>
      </c>
      <c r="AT183">
        <f>IFERROR(VLOOKUP(M183,'lists'!$C:$D,2,FALSE),"")</f>
        <v>0</v>
      </c>
      <c r="AU183">
        <f>IFERROR(VLOOKUP(N183,'lists'!$E:$F,2,FALSE),"")</f>
        <v>0</v>
      </c>
      <c r="AV183">
        <f>IFERROR(VLOOKUP(O183,'lists'!$G:$H,2,FALSE),"")</f>
        <v>0</v>
      </c>
      <c r="AW183">
        <f>IFERROR(VLOOKUP(P183,'lists'!$I:$J,2,FALSE),"")</f>
        <v>0</v>
      </c>
      <c r="AX183">
        <f>IFERROR(VLOOKUP(Q183,'lists'!$K:$L,2,FALSE),"")</f>
        <v>0</v>
      </c>
      <c r="AY183">
        <f>IFERROR(VLOOKUP(R183,'lists'!$M:$N,2,FALSE),"")</f>
        <v>0</v>
      </c>
      <c r="AZ183">
        <f>S183</f>
        <v>0</v>
      </c>
      <c r="BA183">
        <f>IFERROR(VLOOKUP(T183,'lists'!$O:$P,2,FALSE),"")</f>
        <v>0</v>
      </c>
      <c r="BB183">
        <f>IFERROR(VLOOKUP(U183,'lists'!$Q:$R,2,FALSE),"")</f>
        <v>0</v>
      </c>
      <c r="BC183">
        <f>IFERROR(VLOOKUP(V183,'lists'!$U:$V,2,FALSE),"")</f>
        <v>0</v>
      </c>
      <c r="BD183">
        <f>W183</f>
        <v>0</v>
      </c>
      <c r="BE183">
        <f>IFERROR(VLOOKUP(X183,'lists'!$Y:$Z,2,FALSE),"")</f>
        <v>0</v>
      </c>
      <c r="BF183">
        <f>IFERROR(VLOOKUP(Y183,'lists'!$W:$X,2,FALSE),"")</f>
        <v>0</v>
      </c>
      <c r="BG183">
        <f>Z183</f>
        <v>0</v>
      </c>
      <c r="BH183">
        <f>AA183</f>
        <v>0</v>
      </c>
      <c r="BI183">
        <f>AB183</f>
        <v>0</v>
      </c>
      <c r="BJ183">
        <f>AC183</f>
        <v>0</v>
      </c>
      <c r="BK183">
        <f>AD183</f>
        <v>0</v>
      </c>
    </row>
    <row r="184" spans="34:63">
      <c r="AH184">
        <f>A184</f>
        <v>0</v>
      </c>
      <c r="AI184">
        <f>B184</f>
        <v>0</v>
      </c>
      <c r="AJ184">
        <f>C184</f>
        <v>0</v>
      </c>
      <c r="AK184">
        <f>IFERROR(VLOOKUP(D184,'lists'!$A:$B,2,FALSE),"")</f>
        <v>0</v>
      </c>
      <c r="AL184">
        <f>E184</f>
        <v>0</v>
      </c>
      <c r="AM184">
        <f>F184</f>
        <v>0</v>
      </c>
      <c r="AN184">
        <f>G184</f>
        <v>0</v>
      </c>
      <c r="AO184">
        <f>H184</f>
        <v>0</v>
      </c>
      <c r="AP184">
        <f>I184</f>
        <v>0</v>
      </c>
      <c r="AQ184">
        <f>J184</f>
        <v>0</v>
      </c>
      <c r="AR184">
        <f>K184</f>
        <v>0</v>
      </c>
      <c r="AS184">
        <f>L184</f>
        <v>0</v>
      </c>
      <c r="AT184">
        <f>IFERROR(VLOOKUP(M184,'lists'!$C:$D,2,FALSE),"")</f>
        <v>0</v>
      </c>
      <c r="AU184">
        <f>IFERROR(VLOOKUP(N184,'lists'!$E:$F,2,FALSE),"")</f>
        <v>0</v>
      </c>
      <c r="AV184">
        <f>IFERROR(VLOOKUP(O184,'lists'!$G:$H,2,FALSE),"")</f>
        <v>0</v>
      </c>
      <c r="AW184">
        <f>IFERROR(VLOOKUP(P184,'lists'!$I:$J,2,FALSE),"")</f>
        <v>0</v>
      </c>
      <c r="AX184">
        <f>IFERROR(VLOOKUP(Q184,'lists'!$K:$L,2,FALSE),"")</f>
        <v>0</v>
      </c>
      <c r="AY184">
        <f>IFERROR(VLOOKUP(R184,'lists'!$M:$N,2,FALSE),"")</f>
        <v>0</v>
      </c>
      <c r="AZ184">
        <f>S184</f>
        <v>0</v>
      </c>
      <c r="BA184">
        <f>IFERROR(VLOOKUP(T184,'lists'!$O:$P,2,FALSE),"")</f>
        <v>0</v>
      </c>
      <c r="BB184">
        <f>IFERROR(VLOOKUP(U184,'lists'!$Q:$R,2,FALSE),"")</f>
        <v>0</v>
      </c>
      <c r="BC184">
        <f>IFERROR(VLOOKUP(V184,'lists'!$U:$V,2,FALSE),"")</f>
        <v>0</v>
      </c>
      <c r="BD184">
        <f>W184</f>
        <v>0</v>
      </c>
      <c r="BE184">
        <f>IFERROR(VLOOKUP(X184,'lists'!$Y:$Z,2,FALSE),"")</f>
        <v>0</v>
      </c>
      <c r="BF184">
        <f>IFERROR(VLOOKUP(Y184,'lists'!$W:$X,2,FALSE),"")</f>
        <v>0</v>
      </c>
      <c r="BG184">
        <f>Z184</f>
        <v>0</v>
      </c>
      <c r="BH184">
        <f>AA184</f>
        <v>0</v>
      </c>
      <c r="BI184">
        <f>AB184</f>
        <v>0</v>
      </c>
      <c r="BJ184">
        <f>AC184</f>
        <v>0</v>
      </c>
      <c r="BK184">
        <f>AD184</f>
        <v>0</v>
      </c>
    </row>
    <row r="185" spans="34:63">
      <c r="AH185">
        <f>A185</f>
        <v>0</v>
      </c>
      <c r="AI185">
        <f>B185</f>
        <v>0</v>
      </c>
      <c r="AJ185">
        <f>C185</f>
        <v>0</v>
      </c>
      <c r="AK185">
        <f>IFERROR(VLOOKUP(D185,'lists'!$A:$B,2,FALSE),"")</f>
        <v>0</v>
      </c>
      <c r="AL185">
        <f>E185</f>
        <v>0</v>
      </c>
      <c r="AM185">
        <f>F185</f>
        <v>0</v>
      </c>
      <c r="AN185">
        <f>G185</f>
        <v>0</v>
      </c>
      <c r="AO185">
        <f>H185</f>
        <v>0</v>
      </c>
      <c r="AP185">
        <f>I185</f>
        <v>0</v>
      </c>
      <c r="AQ185">
        <f>J185</f>
        <v>0</v>
      </c>
      <c r="AR185">
        <f>K185</f>
        <v>0</v>
      </c>
      <c r="AS185">
        <f>L185</f>
        <v>0</v>
      </c>
      <c r="AT185">
        <f>IFERROR(VLOOKUP(M185,'lists'!$C:$D,2,FALSE),"")</f>
        <v>0</v>
      </c>
      <c r="AU185">
        <f>IFERROR(VLOOKUP(N185,'lists'!$E:$F,2,FALSE),"")</f>
        <v>0</v>
      </c>
      <c r="AV185">
        <f>IFERROR(VLOOKUP(O185,'lists'!$G:$H,2,FALSE),"")</f>
        <v>0</v>
      </c>
      <c r="AW185">
        <f>IFERROR(VLOOKUP(P185,'lists'!$I:$J,2,FALSE),"")</f>
        <v>0</v>
      </c>
      <c r="AX185">
        <f>IFERROR(VLOOKUP(Q185,'lists'!$K:$L,2,FALSE),"")</f>
        <v>0</v>
      </c>
      <c r="AY185">
        <f>IFERROR(VLOOKUP(R185,'lists'!$M:$N,2,FALSE),"")</f>
        <v>0</v>
      </c>
      <c r="AZ185">
        <f>S185</f>
        <v>0</v>
      </c>
      <c r="BA185">
        <f>IFERROR(VLOOKUP(T185,'lists'!$O:$P,2,FALSE),"")</f>
        <v>0</v>
      </c>
      <c r="BB185">
        <f>IFERROR(VLOOKUP(U185,'lists'!$Q:$R,2,FALSE),"")</f>
        <v>0</v>
      </c>
      <c r="BC185">
        <f>IFERROR(VLOOKUP(V185,'lists'!$U:$V,2,FALSE),"")</f>
        <v>0</v>
      </c>
      <c r="BD185">
        <f>W185</f>
        <v>0</v>
      </c>
      <c r="BE185">
        <f>IFERROR(VLOOKUP(X185,'lists'!$Y:$Z,2,FALSE),"")</f>
        <v>0</v>
      </c>
      <c r="BF185">
        <f>IFERROR(VLOOKUP(Y185,'lists'!$W:$X,2,FALSE),"")</f>
        <v>0</v>
      </c>
      <c r="BG185">
        <f>Z185</f>
        <v>0</v>
      </c>
      <c r="BH185">
        <f>AA185</f>
        <v>0</v>
      </c>
      <c r="BI185">
        <f>AB185</f>
        <v>0</v>
      </c>
      <c r="BJ185">
        <f>AC185</f>
        <v>0</v>
      </c>
      <c r="BK185">
        <f>AD185</f>
        <v>0</v>
      </c>
    </row>
    <row r="186" spans="34:63">
      <c r="AH186">
        <f>A186</f>
        <v>0</v>
      </c>
      <c r="AI186">
        <f>B186</f>
        <v>0</v>
      </c>
      <c r="AJ186">
        <f>C186</f>
        <v>0</v>
      </c>
      <c r="AK186">
        <f>IFERROR(VLOOKUP(D186,'lists'!$A:$B,2,FALSE),"")</f>
        <v>0</v>
      </c>
      <c r="AL186">
        <f>E186</f>
        <v>0</v>
      </c>
      <c r="AM186">
        <f>F186</f>
        <v>0</v>
      </c>
      <c r="AN186">
        <f>G186</f>
        <v>0</v>
      </c>
      <c r="AO186">
        <f>H186</f>
        <v>0</v>
      </c>
      <c r="AP186">
        <f>I186</f>
        <v>0</v>
      </c>
      <c r="AQ186">
        <f>J186</f>
        <v>0</v>
      </c>
      <c r="AR186">
        <f>K186</f>
        <v>0</v>
      </c>
      <c r="AS186">
        <f>L186</f>
        <v>0</v>
      </c>
      <c r="AT186">
        <f>IFERROR(VLOOKUP(M186,'lists'!$C:$D,2,FALSE),"")</f>
        <v>0</v>
      </c>
      <c r="AU186">
        <f>IFERROR(VLOOKUP(N186,'lists'!$E:$F,2,FALSE),"")</f>
        <v>0</v>
      </c>
      <c r="AV186">
        <f>IFERROR(VLOOKUP(O186,'lists'!$G:$H,2,FALSE),"")</f>
        <v>0</v>
      </c>
      <c r="AW186">
        <f>IFERROR(VLOOKUP(P186,'lists'!$I:$J,2,FALSE),"")</f>
        <v>0</v>
      </c>
      <c r="AX186">
        <f>IFERROR(VLOOKUP(Q186,'lists'!$K:$L,2,FALSE),"")</f>
        <v>0</v>
      </c>
      <c r="AY186">
        <f>IFERROR(VLOOKUP(R186,'lists'!$M:$N,2,FALSE),"")</f>
        <v>0</v>
      </c>
      <c r="AZ186">
        <f>S186</f>
        <v>0</v>
      </c>
      <c r="BA186">
        <f>IFERROR(VLOOKUP(T186,'lists'!$O:$P,2,FALSE),"")</f>
        <v>0</v>
      </c>
      <c r="BB186">
        <f>IFERROR(VLOOKUP(U186,'lists'!$Q:$R,2,FALSE),"")</f>
        <v>0</v>
      </c>
      <c r="BC186">
        <f>IFERROR(VLOOKUP(V186,'lists'!$U:$V,2,FALSE),"")</f>
        <v>0</v>
      </c>
      <c r="BD186">
        <f>W186</f>
        <v>0</v>
      </c>
      <c r="BE186">
        <f>IFERROR(VLOOKUP(X186,'lists'!$Y:$Z,2,FALSE),"")</f>
        <v>0</v>
      </c>
      <c r="BF186">
        <f>IFERROR(VLOOKUP(Y186,'lists'!$W:$X,2,FALSE),"")</f>
        <v>0</v>
      </c>
      <c r="BG186">
        <f>Z186</f>
        <v>0</v>
      </c>
      <c r="BH186">
        <f>AA186</f>
        <v>0</v>
      </c>
      <c r="BI186">
        <f>AB186</f>
        <v>0</v>
      </c>
      <c r="BJ186">
        <f>AC186</f>
        <v>0</v>
      </c>
      <c r="BK186">
        <f>AD186</f>
        <v>0</v>
      </c>
    </row>
    <row r="187" spans="34:63">
      <c r="AH187">
        <f>A187</f>
        <v>0</v>
      </c>
      <c r="AI187">
        <f>B187</f>
        <v>0</v>
      </c>
      <c r="AJ187">
        <f>C187</f>
        <v>0</v>
      </c>
      <c r="AK187">
        <f>IFERROR(VLOOKUP(D187,'lists'!$A:$B,2,FALSE),"")</f>
        <v>0</v>
      </c>
      <c r="AL187">
        <f>E187</f>
        <v>0</v>
      </c>
      <c r="AM187">
        <f>F187</f>
        <v>0</v>
      </c>
      <c r="AN187">
        <f>G187</f>
        <v>0</v>
      </c>
      <c r="AO187">
        <f>H187</f>
        <v>0</v>
      </c>
      <c r="AP187">
        <f>I187</f>
        <v>0</v>
      </c>
      <c r="AQ187">
        <f>J187</f>
        <v>0</v>
      </c>
      <c r="AR187">
        <f>K187</f>
        <v>0</v>
      </c>
      <c r="AS187">
        <f>L187</f>
        <v>0</v>
      </c>
      <c r="AT187">
        <f>IFERROR(VLOOKUP(M187,'lists'!$C:$D,2,FALSE),"")</f>
        <v>0</v>
      </c>
      <c r="AU187">
        <f>IFERROR(VLOOKUP(N187,'lists'!$E:$F,2,FALSE),"")</f>
        <v>0</v>
      </c>
      <c r="AV187">
        <f>IFERROR(VLOOKUP(O187,'lists'!$G:$H,2,FALSE),"")</f>
        <v>0</v>
      </c>
      <c r="AW187">
        <f>IFERROR(VLOOKUP(P187,'lists'!$I:$J,2,FALSE),"")</f>
        <v>0</v>
      </c>
      <c r="AX187">
        <f>IFERROR(VLOOKUP(Q187,'lists'!$K:$L,2,FALSE),"")</f>
        <v>0</v>
      </c>
      <c r="AY187">
        <f>IFERROR(VLOOKUP(R187,'lists'!$M:$N,2,FALSE),"")</f>
        <v>0</v>
      </c>
      <c r="AZ187">
        <f>S187</f>
        <v>0</v>
      </c>
      <c r="BA187">
        <f>IFERROR(VLOOKUP(T187,'lists'!$O:$P,2,FALSE),"")</f>
        <v>0</v>
      </c>
      <c r="BB187">
        <f>IFERROR(VLOOKUP(U187,'lists'!$Q:$R,2,FALSE),"")</f>
        <v>0</v>
      </c>
      <c r="BC187">
        <f>IFERROR(VLOOKUP(V187,'lists'!$U:$V,2,FALSE),"")</f>
        <v>0</v>
      </c>
      <c r="BD187">
        <f>W187</f>
        <v>0</v>
      </c>
      <c r="BE187">
        <f>IFERROR(VLOOKUP(X187,'lists'!$Y:$Z,2,FALSE),"")</f>
        <v>0</v>
      </c>
      <c r="BF187">
        <f>IFERROR(VLOOKUP(Y187,'lists'!$W:$X,2,FALSE),"")</f>
        <v>0</v>
      </c>
      <c r="BG187">
        <f>Z187</f>
        <v>0</v>
      </c>
      <c r="BH187">
        <f>AA187</f>
        <v>0</v>
      </c>
      <c r="BI187">
        <f>AB187</f>
        <v>0</v>
      </c>
      <c r="BJ187">
        <f>AC187</f>
        <v>0</v>
      </c>
      <c r="BK187">
        <f>AD187</f>
        <v>0</v>
      </c>
    </row>
    <row r="188" spans="34:63">
      <c r="AH188">
        <f>A188</f>
        <v>0</v>
      </c>
      <c r="AI188">
        <f>B188</f>
        <v>0</v>
      </c>
      <c r="AJ188">
        <f>C188</f>
        <v>0</v>
      </c>
      <c r="AK188">
        <f>IFERROR(VLOOKUP(D188,'lists'!$A:$B,2,FALSE),"")</f>
        <v>0</v>
      </c>
      <c r="AL188">
        <f>E188</f>
        <v>0</v>
      </c>
      <c r="AM188">
        <f>F188</f>
        <v>0</v>
      </c>
      <c r="AN188">
        <f>G188</f>
        <v>0</v>
      </c>
      <c r="AO188">
        <f>H188</f>
        <v>0</v>
      </c>
      <c r="AP188">
        <f>I188</f>
        <v>0</v>
      </c>
      <c r="AQ188">
        <f>J188</f>
        <v>0</v>
      </c>
      <c r="AR188">
        <f>K188</f>
        <v>0</v>
      </c>
      <c r="AS188">
        <f>L188</f>
        <v>0</v>
      </c>
      <c r="AT188">
        <f>IFERROR(VLOOKUP(M188,'lists'!$C:$D,2,FALSE),"")</f>
        <v>0</v>
      </c>
      <c r="AU188">
        <f>IFERROR(VLOOKUP(N188,'lists'!$E:$F,2,FALSE),"")</f>
        <v>0</v>
      </c>
      <c r="AV188">
        <f>IFERROR(VLOOKUP(O188,'lists'!$G:$H,2,FALSE),"")</f>
        <v>0</v>
      </c>
      <c r="AW188">
        <f>IFERROR(VLOOKUP(P188,'lists'!$I:$J,2,FALSE),"")</f>
        <v>0</v>
      </c>
      <c r="AX188">
        <f>IFERROR(VLOOKUP(Q188,'lists'!$K:$L,2,FALSE),"")</f>
        <v>0</v>
      </c>
      <c r="AY188">
        <f>IFERROR(VLOOKUP(R188,'lists'!$M:$N,2,FALSE),"")</f>
        <v>0</v>
      </c>
      <c r="AZ188">
        <f>S188</f>
        <v>0</v>
      </c>
      <c r="BA188">
        <f>IFERROR(VLOOKUP(T188,'lists'!$O:$P,2,FALSE),"")</f>
        <v>0</v>
      </c>
      <c r="BB188">
        <f>IFERROR(VLOOKUP(U188,'lists'!$Q:$R,2,FALSE),"")</f>
        <v>0</v>
      </c>
      <c r="BC188">
        <f>IFERROR(VLOOKUP(V188,'lists'!$U:$V,2,FALSE),"")</f>
        <v>0</v>
      </c>
      <c r="BD188">
        <f>W188</f>
        <v>0</v>
      </c>
      <c r="BE188">
        <f>IFERROR(VLOOKUP(X188,'lists'!$Y:$Z,2,FALSE),"")</f>
        <v>0</v>
      </c>
      <c r="BF188">
        <f>IFERROR(VLOOKUP(Y188,'lists'!$W:$X,2,FALSE),"")</f>
        <v>0</v>
      </c>
      <c r="BG188">
        <f>Z188</f>
        <v>0</v>
      </c>
      <c r="BH188">
        <f>AA188</f>
        <v>0</v>
      </c>
      <c r="BI188">
        <f>AB188</f>
        <v>0</v>
      </c>
      <c r="BJ188">
        <f>AC188</f>
        <v>0</v>
      </c>
      <c r="BK188">
        <f>AD188</f>
        <v>0</v>
      </c>
    </row>
    <row r="189" spans="34:63">
      <c r="AH189">
        <f>A189</f>
        <v>0</v>
      </c>
      <c r="AI189">
        <f>B189</f>
        <v>0</v>
      </c>
      <c r="AJ189">
        <f>C189</f>
        <v>0</v>
      </c>
      <c r="AK189">
        <f>IFERROR(VLOOKUP(D189,'lists'!$A:$B,2,FALSE),"")</f>
        <v>0</v>
      </c>
      <c r="AL189">
        <f>E189</f>
        <v>0</v>
      </c>
      <c r="AM189">
        <f>F189</f>
        <v>0</v>
      </c>
      <c r="AN189">
        <f>G189</f>
        <v>0</v>
      </c>
      <c r="AO189">
        <f>H189</f>
        <v>0</v>
      </c>
      <c r="AP189">
        <f>I189</f>
        <v>0</v>
      </c>
      <c r="AQ189">
        <f>J189</f>
        <v>0</v>
      </c>
      <c r="AR189">
        <f>K189</f>
        <v>0</v>
      </c>
      <c r="AS189">
        <f>L189</f>
        <v>0</v>
      </c>
      <c r="AT189">
        <f>IFERROR(VLOOKUP(M189,'lists'!$C:$D,2,FALSE),"")</f>
        <v>0</v>
      </c>
      <c r="AU189">
        <f>IFERROR(VLOOKUP(N189,'lists'!$E:$F,2,FALSE),"")</f>
        <v>0</v>
      </c>
      <c r="AV189">
        <f>IFERROR(VLOOKUP(O189,'lists'!$G:$H,2,FALSE),"")</f>
        <v>0</v>
      </c>
      <c r="AW189">
        <f>IFERROR(VLOOKUP(P189,'lists'!$I:$J,2,FALSE),"")</f>
        <v>0</v>
      </c>
      <c r="AX189">
        <f>IFERROR(VLOOKUP(Q189,'lists'!$K:$L,2,FALSE),"")</f>
        <v>0</v>
      </c>
      <c r="AY189">
        <f>IFERROR(VLOOKUP(R189,'lists'!$M:$N,2,FALSE),"")</f>
        <v>0</v>
      </c>
      <c r="AZ189">
        <f>S189</f>
        <v>0</v>
      </c>
      <c r="BA189">
        <f>IFERROR(VLOOKUP(T189,'lists'!$O:$P,2,FALSE),"")</f>
        <v>0</v>
      </c>
      <c r="BB189">
        <f>IFERROR(VLOOKUP(U189,'lists'!$Q:$R,2,FALSE),"")</f>
        <v>0</v>
      </c>
      <c r="BC189">
        <f>IFERROR(VLOOKUP(V189,'lists'!$U:$V,2,FALSE),"")</f>
        <v>0</v>
      </c>
      <c r="BD189">
        <f>W189</f>
        <v>0</v>
      </c>
      <c r="BE189">
        <f>IFERROR(VLOOKUP(X189,'lists'!$Y:$Z,2,FALSE),"")</f>
        <v>0</v>
      </c>
      <c r="BF189">
        <f>IFERROR(VLOOKUP(Y189,'lists'!$W:$X,2,FALSE),"")</f>
        <v>0</v>
      </c>
      <c r="BG189">
        <f>Z189</f>
        <v>0</v>
      </c>
      <c r="BH189">
        <f>AA189</f>
        <v>0</v>
      </c>
      <c r="BI189">
        <f>AB189</f>
        <v>0</v>
      </c>
      <c r="BJ189">
        <f>AC189</f>
        <v>0</v>
      </c>
      <c r="BK189">
        <f>AD189</f>
        <v>0</v>
      </c>
    </row>
    <row r="190" spans="34:63">
      <c r="AH190">
        <f>A190</f>
        <v>0</v>
      </c>
      <c r="AI190">
        <f>B190</f>
        <v>0</v>
      </c>
      <c r="AJ190">
        <f>C190</f>
        <v>0</v>
      </c>
      <c r="AK190">
        <f>IFERROR(VLOOKUP(D190,'lists'!$A:$B,2,FALSE),"")</f>
        <v>0</v>
      </c>
      <c r="AL190">
        <f>E190</f>
        <v>0</v>
      </c>
      <c r="AM190">
        <f>F190</f>
        <v>0</v>
      </c>
      <c r="AN190">
        <f>G190</f>
        <v>0</v>
      </c>
      <c r="AO190">
        <f>H190</f>
        <v>0</v>
      </c>
      <c r="AP190">
        <f>I190</f>
        <v>0</v>
      </c>
      <c r="AQ190">
        <f>J190</f>
        <v>0</v>
      </c>
      <c r="AR190">
        <f>K190</f>
        <v>0</v>
      </c>
      <c r="AS190">
        <f>L190</f>
        <v>0</v>
      </c>
      <c r="AT190">
        <f>IFERROR(VLOOKUP(M190,'lists'!$C:$D,2,FALSE),"")</f>
        <v>0</v>
      </c>
      <c r="AU190">
        <f>IFERROR(VLOOKUP(N190,'lists'!$E:$F,2,FALSE),"")</f>
        <v>0</v>
      </c>
      <c r="AV190">
        <f>IFERROR(VLOOKUP(O190,'lists'!$G:$H,2,FALSE),"")</f>
        <v>0</v>
      </c>
      <c r="AW190">
        <f>IFERROR(VLOOKUP(P190,'lists'!$I:$J,2,FALSE),"")</f>
        <v>0</v>
      </c>
      <c r="AX190">
        <f>IFERROR(VLOOKUP(Q190,'lists'!$K:$L,2,FALSE),"")</f>
        <v>0</v>
      </c>
      <c r="AY190">
        <f>IFERROR(VLOOKUP(R190,'lists'!$M:$N,2,FALSE),"")</f>
        <v>0</v>
      </c>
      <c r="AZ190">
        <f>S190</f>
        <v>0</v>
      </c>
      <c r="BA190">
        <f>IFERROR(VLOOKUP(T190,'lists'!$O:$P,2,FALSE),"")</f>
        <v>0</v>
      </c>
      <c r="BB190">
        <f>IFERROR(VLOOKUP(U190,'lists'!$Q:$R,2,FALSE),"")</f>
        <v>0</v>
      </c>
      <c r="BC190">
        <f>IFERROR(VLOOKUP(V190,'lists'!$U:$V,2,FALSE),"")</f>
        <v>0</v>
      </c>
      <c r="BD190">
        <f>W190</f>
        <v>0</v>
      </c>
      <c r="BE190">
        <f>IFERROR(VLOOKUP(X190,'lists'!$Y:$Z,2,FALSE),"")</f>
        <v>0</v>
      </c>
      <c r="BF190">
        <f>IFERROR(VLOOKUP(Y190,'lists'!$W:$X,2,FALSE),"")</f>
        <v>0</v>
      </c>
      <c r="BG190">
        <f>Z190</f>
        <v>0</v>
      </c>
      <c r="BH190">
        <f>AA190</f>
        <v>0</v>
      </c>
      <c r="BI190">
        <f>AB190</f>
        <v>0</v>
      </c>
      <c r="BJ190">
        <f>AC190</f>
        <v>0</v>
      </c>
      <c r="BK190">
        <f>AD190</f>
        <v>0</v>
      </c>
    </row>
    <row r="191" spans="34:63">
      <c r="AH191">
        <f>A191</f>
        <v>0</v>
      </c>
      <c r="AI191">
        <f>B191</f>
        <v>0</v>
      </c>
      <c r="AJ191">
        <f>C191</f>
        <v>0</v>
      </c>
      <c r="AK191">
        <f>IFERROR(VLOOKUP(D191,'lists'!$A:$B,2,FALSE),"")</f>
        <v>0</v>
      </c>
      <c r="AL191">
        <f>E191</f>
        <v>0</v>
      </c>
      <c r="AM191">
        <f>F191</f>
        <v>0</v>
      </c>
      <c r="AN191">
        <f>G191</f>
        <v>0</v>
      </c>
      <c r="AO191">
        <f>H191</f>
        <v>0</v>
      </c>
      <c r="AP191">
        <f>I191</f>
        <v>0</v>
      </c>
      <c r="AQ191">
        <f>J191</f>
        <v>0</v>
      </c>
      <c r="AR191">
        <f>K191</f>
        <v>0</v>
      </c>
      <c r="AS191">
        <f>L191</f>
        <v>0</v>
      </c>
      <c r="AT191">
        <f>IFERROR(VLOOKUP(M191,'lists'!$C:$D,2,FALSE),"")</f>
        <v>0</v>
      </c>
      <c r="AU191">
        <f>IFERROR(VLOOKUP(N191,'lists'!$E:$F,2,FALSE),"")</f>
        <v>0</v>
      </c>
      <c r="AV191">
        <f>IFERROR(VLOOKUP(O191,'lists'!$G:$H,2,FALSE),"")</f>
        <v>0</v>
      </c>
      <c r="AW191">
        <f>IFERROR(VLOOKUP(P191,'lists'!$I:$J,2,FALSE),"")</f>
        <v>0</v>
      </c>
      <c r="AX191">
        <f>IFERROR(VLOOKUP(Q191,'lists'!$K:$L,2,FALSE),"")</f>
        <v>0</v>
      </c>
      <c r="AY191">
        <f>IFERROR(VLOOKUP(R191,'lists'!$M:$N,2,FALSE),"")</f>
        <v>0</v>
      </c>
      <c r="AZ191">
        <f>S191</f>
        <v>0</v>
      </c>
      <c r="BA191">
        <f>IFERROR(VLOOKUP(T191,'lists'!$O:$P,2,FALSE),"")</f>
        <v>0</v>
      </c>
      <c r="BB191">
        <f>IFERROR(VLOOKUP(U191,'lists'!$Q:$R,2,FALSE),"")</f>
        <v>0</v>
      </c>
      <c r="BC191">
        <f>IFERROR(VLOOKUP(V191,'lists'!$U:$V,2,FALSE),"")</f>
        <v>0</v>
      </c>
      <c r="BD191">
        <f>W191</f>
        <v>0</v>
      </c>
      <c r="BE191">
        <f>IFERROR(VLOOKUP(X191,'lists'!$Y:$Z,2,FALSE),"")</f>
        <v>0</v>
      </c>
      <c r="BF191">
        <f>IFERROR(VLOOKUP(Y191,'lists'!$W:$X,2,FALSE),"")</f>
        <v>0</v>
      </c>
      <c r="BG191">
        <f>Z191</f>
        <v>0</v>
      </c>
      <c r="BH191">
        <f>AA191</f>
        <v>0</v>
      </c>
      <c r="BI191">
        <f>AB191</f>
        <v>0</v>
      </c>
      <c r="BJ191">
        <f>AC191</f>
        <v>0</v>
      </c>
      <c r="BK191">
        <f>AD191</f>
        <v>0</v>
      </c>
    </row>
    <row r="192" spans="34:63">
      <c r="AH192">
        <f>A192</f>
        <v>0</v>
      </c>
      <c r="AI192">
        <f>B192</f>
        <v>0</v>
      </c>
      <c r="AJ192">
        <f>C192</f>
        <v>0</v>
      </c>
      <c r="AK192">
        <f>IFERROR(VLOOKUP(D192,'lists'!$A:$B,2,FALSE),"")</f>
        <v>0</v>
      </c>
      <c r="AL192">
        <f>E192</f>
        <v>0</v>
      </c>
      <c r="AM192">
        <f>F192</f>
        <v>0</v>
      </c>
      <c r="AN192">
        <f>G192</f>
        <v>0</v>
      </c>
      <c r="AO192">
        <f>H192</f>
        <v>0</v>
      </c>
      <c r="AP192">
        <f>I192</f>
        <v>0</v>
      </c>
      <c r="AQ192">
        <f>J192</f>
        <v>0</v>
      </c>
      <c r="AR192">
        <f>K192</f>
        <v>0</v>
      </c>
      <c r="AS192">
        <f>L192</f>
        <v>0</v>
      </c>
      <c r="AT192">
        <f>IFERROR(VLOOKUP(M192,'lists'!$C:$D,2,FALSE),"")</f>
        <v>0</v>
      </c>
      <c r="AU192">
        <f>IFERROR(VLOOKUP(N192,'lists'!$E:$F,2,FALSE),"")</f>
        <v>0</v>
      </c>
      <c r="AV192">
        <f>IFERROR(VLOOKUP(O192,'lists'!$G:$H,2,FALSE),"")</f>
        <v>0</v>
      </c>
      <c r="AW192">
        <f>IFERROR(VLOOKUP(P192,'lists'!$I:$J,2,FALSE),"")</f>
        <v>0</v>
      </c>
      <c r="AX192">
        <f>IFERROR(VLOOKUP(Q192,'lists'!$K:$L,2,FALSE),"")</f>
        <v>0</v>
      </c>
      <c r="AY192">
        <f>IFERROR(VLOOKUP(R192,'lists'!$M:$N,2,FALSE),"")</f>
        <v>0</v>
      </c>
      <c r="AZ192">
        <f>S192</f>
        <v>0</v>
      </c>
      <c r="BA192">
        <f>IFERROR(VLOOKUP(T192,'lists'!$O:$P,2,FALSE),"")</f>
        <v>0</v>
      </c>
      <c r="BB192">
        <f>IFERROR(VLOOKUP(U192,'lists'!$Q:$R,2,FALSE),"")</f>
        <v>0</v>
      </c>
      <c r="BC192">
        <f>IFERROR(VLOOKUP(V192,'lists'!$U:$V,2,FALSE),"")</f>
        <v>0</v>
      </c>
      <c r="BD192">
        <f>W192</f>
        <v>0</v>
      </c>
      <c r="BE192">
        <f>IFERROR(VLOOKUP(X192,'lists'!$Y:$Z,2,FALSE),"")</f>
        <v>0</v>
      </c>
      <c r="BF192">
        <f>IFERROR(VLOOKUP(Y192,'lists'!$W:$X,2,FALSE),"")</f>
        <v>0</v>
      </c>
      <c r="BG192">
        <f>Z192</f>
        <v>0</v>
      </c>
      <c r="BH192">
        <f>AA192</f>
        <v>0</v>
      </c>
      <c r="BI192">
        <f>AB192</f>
        <v>0</v>
      </c>
      <c r="BJ192">
        <f>AC192</f>
        <v>0</v>
      </c>
      <c r="BK192">
        <f>AD192</f>
        <v>0</v>
      </c>
    </row>
    <row r="193" spans="34:63">
      <c r="AH193">
        <f>A193</f>
        <v>0</v>
      </c>
      <c r="AI193">
        <f>B193</f>
        <v>0</v>
      </c>
      <c r="AJ193">
        <f>C193</f>
        <v>0</v>
      </c>
      <c r="AK193">
        <f>IFERROR(VLOOKUP(D193,'lists'!$A:$B,2,FALSE),"")</f>
        <v>0</v>
      </c>
      <c r="AL193">
        <f>E193</f>
        <v>0</v>
      </c>
      <c r="AM193">
        <f>F193</f>
        <v>0</v>
      </c>
      <c r="AN193">
        <f>G193</f>
        <v>0</v>
      </c>
      <c r="AO193">
        <f>H193</f>
        <v>0</v>
      </c>
      <c r="AP193">
        <f>I193</f>
        <v>0</v>
      </c>
      <c r="AQ193">
        <f>J193</f>
        <v>0</v>
      </c>
      <c r="AR193">
        <f>K193</f>
        <v>0</v>
      </c>
      <c r="AS193">
        <f>L193</f>
        <v>0</v>
      </c>
      <c r="AT193">
        <f>IFERROR(VLOOKUP(M193,'lists'!$C:$D,2,FALSE),"")</f>
        <v>0</v>
      </c>
      <c r="AU193">
        <f>IFERROR(VLOOKUP(N193,'lists'!$E:$F,2,FALSE),"")</f>
        <v>0</v>
      </c>
      <c r="AV193">
        <f>IFERROR(VLOOKUP(O193,'lists'!$G:$H,2,FALSE),"")</f>
        <v>0</v>
      </c>
      <c r="AW193">
        <f>IFERROR(VLOOKUP(P193,'lists'!$I:$J,2,FALSE),"")</f>
        <v>0</v>
      </c>
      <c r="AX193">
        <f>IFERROR(VLOOKUP(Q193,'lists'!$K:$L,2,FALSE),"")</f>
        <v>0</v>
      </c>
      <c r="AY193">
        <f>IFERROR(VLOOKUP(R193,'lists'!$M:$N,2,FALSE),"")</f>
        <v>0</v>
      </c>
      <c r="AZ193">
        <f>S193</f>
        <v>0</v>
      </c>
      <c r="BA193">
        <f>IFERROR(VLOOKUP(T193,'lists'!$O:$P,2,FALSE),"")</f>
        <v>0</v>
      </c>
      <c r="BB193">
        <f>IFERROR(VLOOKUP(U193,'lists'!$Q:$R,2,FALSE),"")</f>
        <v>0</v>
      </c>
      <c r="BC193">
        <f>IFERROR(VLOOKUP(V193,'lists'!$U:$V,2,FALSE),"")</f>
        <v>0</v>
      </c>
      <c r="BD193">
        <f>W193</f>
        <v>0</v>
      </c>
      <c r="BE193">
        <f>IFERROR(VLOOKUP(X193,'lists'!$Y:$Z,2,FALSE),"")</f>
        <v>0</v>
      </c>
      <c r="BF193">
        <f>IFERROR(VLOOKUP(Y193,'lists'!$W:$X,2,FALSE),"")</f>
        <v>0</v>
      </c>
      <c r="BG193">
        <f>Z193</f>
        <v>0</v>
      </c>
      <c r="BH193">
        <f>AA193</f>
        <v>0</v>
      </c>
      <c r="BI193">
        <f>AB193</f>
        <v>0</v>
      </c>
      <c r="BJ193">
        <f>AC193</f>
        <v>0</v>
      </c>
      <c r="BK193">
        <f>AD193</f>
        <v>0</v>
      </c>
    </row>
    <row r="194" spans="34:63">
      <c r="AH194">
        <f>A194</f>
        <v>0</v>
      </c>
      <c r="AI194">
        <f>B194</f>
        <v>0</v>
      </c>
      <c r="AJ194">
        <f>C194</f>
        <v>0</v>
      </c>
      <c r="AK194">
        <f>IFERROR(VLOOKUP(D194,'lists'!$A:$B,2,FALSE),"")</f>
        <v>0</v>
      </c>
      <c r="AL194">
        <f>E194</f>
        <v>0</v>
      </c>
      <c r="AM194">
        <f>F194</f>
        <v>0</v>
      </c>
      <c r="AN194">
        <f>G194</f>
        <v>0</v>
      </c>
      <c r="AO194">
        <f>H194</f>
        <v>0</v>
      </c>
      <c r="AP194">
        <f>I194</f>
        <v>0</v>
      </c>
      <c r="AQ194">
        <f>J194</f>
        <v>0</v>
      </c>
      <c r="AR194">
        <f>K194</f>
        <v>0</v>
      </c>
      <c r="AS194">
        <f>L194</f>
        <v>0</v>
      </c>
      <c r="AT194">
        <f>IFERROR(VLOOKUP(M194,'lists'!$C:$D,2,FALSE),"")</f>
        <v>0</v>
      </c>
      <c r="AU194">
        <f>IFERROR(VLOOKUP(N194,'lists'!$E:$F,2,FALSE),"")</f>
        <v>0</v>
      </c>
      <c r="AV194">
        <f>IFERROR(VLOOKUP(O194,'lists'!$G:$H,2,FALSE),"")</f>
        <v>0</v>
      </c>
      <c r="AW194">
        <f>IFERROR(VLOOKUP(P194,'lists'!$I:$J,2,FALSE),"")</f>
        <v>0</v>
      </c>
      <c r="AX194">
        <f>IFERROR(VLOOKUP(Q194,'lists'!$K:$L,2,FALSE),"")</f>
        <v>0</v>
      </c>
      <c r="AY194">
        <f>IFERROR(VLOOKUP(R194,'lists'!$M:$N,2,FALSE),"")</f>
        <v>0</v>
      </c>
      <c r="AZ194">
        <f>S194</f>
        <v>0</v>
      </c>
      <c r="BA194">
        <f>IFERROR(VLOOKUP(T194,'lists'!$O:$P,2,FALSE),"")</f>
        <v>0</v>
      </c>
      <c r="BB194">
        <f>IFERROR(VLOOKUP(U194,'lists'!$Q:$R,2,FALSE),"")</f>
        <v>0</v>
      </c>
      <c r="BC194">
        <f>IFERROR(VLOOKUP(V194,'lists'!$U:$V,2,FALSE),"")</f>
        <v>0</v>
      </c>
      <c r="BD194">
        <f>W194</f>
        <v>0</v>
      </c>
      <c r="BE194">
        <f>IFERROR(VLOOKUP(X194,'lists'!$Y:$Z,2,FALSE),"")</f>
        <v>0</v>
      </c>
      <c r="BF194">
        <f>IFERROR(VLOOKUP(Y194,'lists'!$W:$X,2,FALSE),"")</f>
        <v>0</v>
      </c>
      <c r="BG194">
        <f>Z194</f>
        <v>0</v>
      </c>
      <c r="BH194">
        <f>AA194</f>
        <v>0</v>
      </c>
      <c r="BI194">
        <f>AB194</f>
        <v>0</v>
      </c>
      <c r="BJ194">
        <f>AC194</f>
        <v>0</v>
      </c>
      <c r="BK194">
        <f>AD194</f>
        <v>0</v>
      </c>
    </row>
    <row r="195" spans="34:63">
      <c r="AH195">
        <f>A195</f>
        <v>0</v>
      </c>
      <c r="AI195">
        <f>B195</f>
        <v>0</v>
      </c>
      <c r="AJ195">
        <f>C195</f>
        <v>0</v>
      </c>
      <c r="AK195">
        <f>IFERROR(VLOOKUP(D195,'lists'!$A:$B,2,FALSE),"")</f>
        <v>0</v>
      </c>
      <c r="AL195">
        <f>E195</f>
        <v>0</v>
      </c>
      <c r="AM195">
        <f>F195</f>
        <v>0</v>
      </c>
      <c r="AN195">
        <f>G195</f>
        <v>0</v>
      </c>
      <c r="AO195">
        <f>H195</f>
        <v>0</v>
      </c>
      <c r="AP195">
        <f>I195</f>
        <v>0</v>
      </c>
      <c r="AQ195">
        <f>J195</f>
        <v>0</v>
      </c>
      <c r="AR195">
        <f>K195</f>
        <v>0</v>
      </c>
      <c r="AS195">
        <f>L195</f>
        <v>0</v>
      </c>
      <c r="AT195">
        <f>IFERROR(VLOOKUP(M195,'lists'!$C:$D,2,FALSE),"")</f>
        <v>0</v>
      </c>
      <c r="AU195">
        <f>IFERROR(VLOOKUP(N195,'lists'!$E:$F,2,FALSE),"")</f>
        <v>0</v>
      </c>
      <c r="AV195">
        <f>IFERROR(VLOOKUP(O195,'lists'!$G:$H,2,FALSE),"")</f>
        <v>0</v>
      </c>
      <c r="AW195">
        <f>IFERROR(VLOOKUP(P195,'lists'!$I:$J,2,FALSE),"")</f>
        <v>0</v>
      </c>
      <c r="AX195">
        <f>IFERROR(VLOOKUP(Q195,'lists'!$K:$L,2,FALSE),"")</f>
        <v>0</v>
      </c>
      <c r="AY195">
        <f>IFERROR(VLOOKUP(R195,'lists'!$M:$N,2,FALSE),"")</f>
        <v>0</v>
      </c>
      <c r="AZ195">
        <f>S195</f>
        <v>0</v>
      </c>
      <c r="BA195">
        <f>IFERROR(VLOOKUP(T195,'lists'!$O:$P,2,FALSE),"")</f>
        <v>0</v>
      </c>
      <c r="BB195">
        <f>IFERROR(VLOOKUP(U195,'lists'!$Q:$R,2,FALSE),"")</f>
        <v>0</v>
      </c>
      <c r="BC195">
        <f>IFERROR(VLOOKUP(V195,'lists'!$U:$V,2,FALSE),"")</f>
        <v>0</v>
      </c>
      <c r="BD195">
        <f>W195</f>
        <v>0</v>
      </c>
      <c r="BE195">
        <f>IFERROR(VLOOKUP(X195,'lists'!$Y:$Z,2,FALSE),"")</f>
        <v>0</v>
      </c>
      <c r="BF195">
        <f>IFERROR(VLOOKUP(Y195,'lists'!$W:$X,2,FALSE),"")</f>
        <v>0</v>
      </c>
      <c r="BG195">
        <f>Z195</f>
        <v>0</v>
      </c>
      <c r="BH195">
        <f>AA195</f>
        <v>0</v>
      </c>
      <c r="BI195">
        <f>AB195</f>
        <v>0</v>
      </c>
      <c r="BJ195">
        <f>AC195</f>
        <v>0</v>
      </c>
      <c r="BK195">
        <f>AD195</f>
        <v>0</v>
      </c>
    </row>
    <row r="196" spans="34:63">
      <c r="AH196">
        <f>A196</f>
        <v>0</v>
      </c>
      <c r="AI196">
        <f>B196</f>
        <v>0</v>
      </c>
      <c r="AJ196">
        <f>C196</f>
        <v>0</v>
      </c>
      <c r="AK196">
        <f>IFERROR(VLOOKUP(D196,'lists'!$A:$B,2,FALSE),"")</f>
        <v>0</v>
      </c>
      <c r="AL196">
        <f>E196</f>
        <v>0</v>
      </c>
      <c r="AM196">
        <f>F196</f>
        <v>0</v>
      </c>
      <c r="AN196">
        <f>G196</f>
        <v>0</v>
      </c>
      <c r="AO196">
        <f>H196</f>
        <v>0</v>
      </c>
      <c r="AP196">
        <f>I196</f>
        <v>0</v>
      </c>
      <c r="AQ196">
        <f>J196</f>
        <v>0</v>
      </c>
      <c r="AR196">
        <f>K196</f>
        <v>0</v>
      </c>
      <c r="AS196">
        <f>L196</f>
        <v>0</v>
      </c>
      <c r="AT196">
        <f>IFERROR(VLOOKUP(M196,'lists'!$C:$D,2,FALSE),"")</f>
        <v>0</v>
      </c>
      <c r="AU196">
        <f>IFERROR(VLOOKUP(N196,'lists'!$E:$F,2,FALSE),"")</f>
        <v>0</v>
      </c>
      <c r="AV196">
        <f>IFERROR(VLOOKUP(O196,'lists'!$G:$H,2,FALSE),"")</f>
        <v>0</v>
      </c>
      <c r="AW196">
        <f>IFERROR(VLOOKUP(P196,'lists'!$I:$J,2,FALSE),"")</f>
        <v>0</v>
      </c>
      <c r="AX196">
        <f>IFERROR(VLOOKUP(Q196,'lists'!$K:$L,2,FALSE),"")</f>
        <v>0</v>
      </c>
      <c r="AY196">
        <f>IFERROR(VLOOKUP(R196,'lists'!$M:$N,2,FALSE),"")</f>
        <v>0</v>
      </c>
      <c r="AZ196">
        <f>S196</f>
        <v>0</v>
      </c>
      <c r="BA196">
        <f>IFERROR(VLOOKUP(T196,'lists'!$O:$P,2,FALSE),"")</f>
        <v>0</v>
      </c>
      <c r="BB196">
        <f>IFERROR(VLOOKUP(U196,'lists'!$Q:$R,2,FALSE),"")</f>
        <v>0</v>
      </c>
      <c r="BC196">
        <f>IFERROR(VLOOKUP(V196,'lists'!$U:$V,2,FALSE),"")</f>
        <v>0</v>
      </c>
      <c r="BD196">
        <f>W196</f>
        <v>0</v>
      </c>
      <c r="BE196">
        <f>IFERROR(VLOOKUP(X196,'lists'!$Y:$Z,2,FALSE),"")</f>
        <v>0</v>
      </c>
      <c r="BF196">
        <f>IFERROR(VLOOKUP(Y196,'lists'!$W:$X,2,FALSE),"")</f>
        <v>0</v>
      </c>
      <c r="BG196">
        <f>Z196</f>
        <v>0</v>
      </c>
      <c r="BH196">
        <f>AA196</f>
        <v>0</v>
      </c>
      <c r="BI196">
        <f>AB196</f>
        <v>0</v>
      </c>
      <c r="BJ196">
        <f>AC196</f>
        <v>0</v>
      </c>
      <c r="BK196">
        <f>AD196</f>
        <v>0</v>
      </c>
    </row>
    <row r="197" spans="34:63">
      <c r="AH197">
        <f>A197</f>
        <v>0</v>
      </c>
      <c r="AI197">
        <f>B197</f>
        <v>0</v>
      </c>
      <c r="AJ197">
        <f>C197</f>
        <v>0</v>
      </c>
      <c r="AK197">
        <f>IFERROR(VLOOKUP(D197,'lists'!$A:$B,2,FALSE),"")</f>
        <v>0</v>
      </c>
      <c r="AL197">
        <f>E197</f>
        <v>0</v>
      </c>
      <c r="AM197">
        <f>F197</f>
        <v>0</v>
      </c>
      <c r="AN197">
        <f>G197</f>
        <v>0</v>
      </c>
      <c r="AO197">
        <f>H197</f>
        <v>0</v>
      </c>
      <c r="AP197">
        <f>I197</f>
        <v>0</v>
      </c>
      <c r="AQ197">
        <f>J197</f>
        <v>0</v>
      </c>
      <c r="AR197">
        <f>K197</f>
        <v>0</v>
      </c>
      <c r="AS197">
        <f>L197</f>
        <v>0</v>
      </c>
      <c r="AT197">
        <f>IFERROR(VLOOKUP(M197,'lists'!$C:$D,2,FALSE),"")</f>
        <v>0</v>
      </c>
      <c r="AU197">
        <f>IFERROR(VLOOKUP(N197,'lists'!$E:$F,2,FALSE),"")</f>
        <v>0</v>
      </c>
      <c r="AV197">
        <f>IFERROR(VLOOKUP(O197,'lists'!$G:$H,2,FALSE),"")</f>
        <v>0</v>
      </c>
      <c r="AW197">
        <f>IFERROR(VLOOKUP(P197,'lists'!$I:$J,2,FALSE),"")</f>
        <v>0</v>
      </c>
      <c r="AX197">
        <f>IFERROR(VLOOKUP(Q197,'lists'!$K:$L,2,FALSE),"")</f>
        <v>0</v>
      </c>
      <c r="AY197">
        <f>IFERROR(VLOOKUP(R197,'lists'!$M:$N,2,FALSE),"")</f>
        <v>0</v>
      </c>
      <c r="AZ197">
        <f>S197</f>
        <v>0</v>
      </c>
      <c r="BA197">
        <f>IFERROR(VLOOKUP(T197,'lists'!$O:$P,2,FALSE),"")</f>
        <v>0</v>
      </c>
      <c r="BB197">
        <f>IFERROR(VLOOKUP(U197,'lists'!$Q:$R,2,FALSE),"")</f>
        <v>0</v>
      </c>
      <c r="BC197">
        <f>IFERROR(VLOOKUP(V197,'lists'!$U:$V,2,FALSE),"")</f>
        <v>0</v>
      </c>
      <c r="BD197">
        <f>W197</f>
        <v>0</v>
      </c>
      <c r="BE197">
        <f>IFERROR(VLOOKUP(X197,'lists'!$Y:$Z,2,FALSE),"")</f>
        <v>0</v>
      </c>
      <c r="BF197">
        <f>IFERROR(VLOOKUP(Y197,'lists'!$W:$X,2,FALSE),"")</f>
        <v>0</v>
      </c>
      <c r="BG197">
        <f>Z197</f>
        <v>0</v>
      </c>
      <c r="BH197">
        <f>AA197</f>
        <v>0</v>
      </c>
      <c r="BI197">
        <f>AB197</f>
        <v>0</v>
      </c>
      <c r="BJ197">
        <f>AC197</f>
        <v>0</v>
      </c>
      <c r="BK197">
        <f>AD197</f>
        <v>0</v>
      </c>
    </row>
    <row r="198" spans="34:63">
      <c r="AH198">
        <f>A198</f>
        <v>0</v>
      </c>
      <c r="AI198">
        <f>B198</f>
        <v>0</v>
      </c>
      <c r="AJ198">
        <f>C198</f>
        <v>0</v>
      </c>
      <c r="AK198">
        <f>IFERROR(VLOOKUP(D198,'lists'!$A:$B,2,FALSE),"")</f>
        <v>0</v>
      </c>
      <c r="AL198">
        <f>E198</f>
        <v>0</v>
      </c>
      <c r="AM198">
        <f>F198</f>
        <v>0</v>
      </c>
      <c r="AN198">
        <f>G198</f>
        <v>0</v>
      </c>
      <c r="AO198">
        <f>H198</f>
        <v>0</v>
      </c>
      <c r="AP198">
        <f>I198</f>
        <v>0</v>
      </c>
      <c r="AQ198">
        <f>J198</f>
        <v>0</v>
      </c>
      <c r="AR198">
        <f>K198</f>
        <v>0</v>
      </c>
      <c r="AS198">
        <f>L198</f>
        <v>0</v>
      </c>
      <c r="AT198">
        <f>IFERROR(VLOOKUP(M198,'lists'!$C:$D,2,FALSE),"")</f>
        <v>0</v>
      </c>
      <c r="AU198">
        <f>IFERROR(VLOOKUP(N198,'lists'!$E:$F,2,FALSE),"")</f>
        <v>0</v>
      </c>
      <c r="AV198">
        <f>IFERROR(VLOOKUP(O198,'lists'!$G:$H,2,FALSE),"")</f>
        <v>0</v>
      </c>
      <c r="AW198">
        <f>IFERROR(VLOOKUP(P198,'lists'!$I:$J,2,FALSE),"")</f>
        <v>0</v>
      </c>
      <c r="AX198">
        <f>IFERROR(VLOOKUP(Q198,'lists'!$K:$L,2,FALSE),"")</f>
        <v>0</v>
      </c>
      <c r="AY198">
        <f>IFERROR(VLOOKUP(R198,'lists'!$M:$N,2,FALSE),"")</f>
        <v>0</v>
      </c>
      <c r="AZ198">
        <f>S198</f>
        <v>0</v>
      </c>
      <c r="BA198">
        <f>IFERROR(VLOOKUP(T198,'lists'!$O:$P,2,FALSE),"")</f>
        <v>0</v>
      </c>
      <c r="BB198">
        <f>IFERROR(VLOOKUP(U198,'lists'!$Q:$R,2,FALSE),"")</f>
        <v>0</v>
      </c>
      <c r="BC198">
        <f>IFERROR(VLOOKUP(V198,'lists'!$U:$V,2,FALSE),"")</f>
        <v>0</v>
      </c>
      <c r="BD198">
        <f>W198</f>
        <v>0</v>
      </c>
      <c r="BE198">
        <f>IFERROR(VLOOKUP(X198,'lists'!$Y:$Z,2,FALSE),"")</f>
        <v>0</v>
      </c>
      <c r="BF198">
        <f>IFERROR(VLOOKUP(Y198,'lists'!$W:$X,2,FALSE),"")</f>
        <v>0</v>
      </c>
      <c r="BG198">
        <f>Z198</f>
        <v>0</v>
      </c>
      <c r="BH198">
        <f>AA198</f>
        <v>0</v>
      </c>
      <c r="BI198">
        <f>AB198</f>
        <v>0</v>
      </c>
      <c r="BJ198">
        <f>AC198</f>
        <v>0</v>
      </c>
      <c r="BK198">
        <f>AD198</f>
        <v>0</v>
      </c>
    </row>
    <row r="199" spans="34:63">
      <c r="AH199">
        <f>A199</f>
        <v>0</v>
      </c>
      <c r="AI199">
        <f>B199</f>
        <v>0</v>
      </c>
      <c r="AJ199">
        <f>C199</f>
        <v>0</v>
      </c>
      <c r="AK199">
        <f>IFERROR(VLOOKUP(D199,'lists'!$A:$B,2,FALSE),"")</f>
        <v>0</v>
      </c>
      <c r="AL199">
        <f>E199</f>
        <v>0</v>
      </c>
      <c r="AM199">
        <f>F199</f>
        <v>0</v>
      </c>
      <c r="AN199">
        <f>G199</f>
        <v>0</v>
      </c>
      <c r="AO199">
        <f>H199</f>
        <v>0</v>
      </c>
      <c r="AP199">
        <f>I199</f>
        <v>0</v>
      </c>
      <c r="AQ199">
        <f>J199</f>
        <v>0</v>
      </c>
      <c r="AR199">
        <f>K199</f>
        <v>0</v>
      </c>
      <c r="AS199">
        <f>L199</f>
        <v>0</v>
      </c>
      <c r="AT199">
        <f>IFERROR(VLOOKUP(M199,'lists'!$C:$D,2,FALSE),"")</f>
        <v>0</v>
      </c>
      <c r="AU199">
        <f>IFERROR(VLOOKUP(N199,'lists'!$E:$F,2,FALSE),"")</f>
        <v>0</v>
      </c>
      <c r="AV199">
        <f>IFERROR(VLOOKUP(O199,'lists'!$G:$H,2,FALSE),"")</f>
        <v>0</v>
      </c>
      <c r="AW199">
        <f>IFERROR(VLOOKUP(P199,'lists'!$I:$J,2,FALSE),"")</f>
        <v>0</v>
      </c>
      <c r="AX199">
        <f>IFERROR(VLOOKUP(Q199,'lists'!$K:$L,2,FALSE),"")</f>
        <v>0</v>
      </c>
      <c r="AY199">
        <f>IFERROR(VLOOKUP(R199,'lists'!$M:$N,2,FALSE),"")</f>
        <v>0</v>
      </c>
      <c r="AZ199">
        <f>S199</f>
        <v>0</v>
      </c>
      <c r="BA199">
        <f>IFERROR(VLOOKUP(T199,'lists'!$O:$P,2,FALSE),"")</f>
        <v>0</v>
      </c>
      <c r="BB199">
        <f>IFERROR(VLOOKUP(U199,'lists'!$Q:$R,2,FALSE),"")</f>
        <v>0</v>
      </c>
      <c r="BC199">
        <f>IFERROR(VLOOKUP(V199,'lists'!$U:$V,2,FALSE),"")</f>
        <v>0</v>
      </c>
      <c r="BD199">
        <f>W199</f>
        <v>0</v>
      </c>
      <c r="BE199">
        <f>IFERROR(VLOOKUP(X199,'lists'!$Y:$Z,2,FALSE),"")</f>
        <v>0</v>
      </c>
      <c r="BF199">
        <f>IFERROR(VLOOKUP(Y199,'lists'!$W:$X,2,FALSE),"")</f>
        <v>0</v>
      </c>
      <c r="BG199">
        <f>Z199</f>
        <v>0</v>
      </c>
      <c r="BH199">
        <f>AA199</f>
        <v>0</v>
      </c>
      <c r="BI199">
        <f>AB199</f>
        <v>0</v>
      </c>
      <c r="BJ199">
        <f>AC199</f>
        <v>0</v>
      </c>
      <c r="BK199">
        <f>AD199</f>
        <v>0</v>
      </c>
    </row>
    <row r="200" spans="34:63">
      <c r="AH200">
        <f>A200</f>
        <v>0</v>
      </c>
      <c r="AI200">
        <f>B200</f>
        <v>0</v>
      </c>
      <c r="AJ200">
        <f>C200</f>
        <v>0</v>
      </c>
      <c r="AK200">
        <f>IFERROR(VLOOKUP(D200,'lists'!$A:$B,2,FALSE),"")</f>
        <v>0</v>
      </c>
      <c r="AL200">
        <f>E200</f>
        <v>0</v>
      </c>
      <c r="AM200">
        <f>F200</f>
        <v>0</v>
      </c>
      <c r="AN200">
        <f>G200</f>
        <v>0</v>
      </c>
      <c r="AO200">
        <f>H200</f>
        <v>0</v>
      </c>
      <c r="AP200">
        <f>I200</f>
        <v>0</v>
      </c>
      <c r="AQ200">
        <f>J200</f>
        <v>0</v>
      </c>
      <c r="AR200">
        <f>K200</f>
        <v>0</v>
      </c>
      <c r="AS200">
        <f>L200</f>
        <v>0</v>
      </c>
      <c r="AT200">
        <f>IFERROR(VLOOKUP(M200,'lists'!$C:$D,2,FALSE),"")</f>
        <v>0</v>
      </c>
      <c r="AU200">
        <f>IFERROR(VLOOKUP(N200,'lists'!$E:$F,2,FALSE),"")</f>
        <v>0</v>
      </c>
      <c r="AV200">
        <f>IFERROR(VLOOKUP(O200,'lists'!$G:$H,2,FALSE),"")</f>
        <v>0</v>
      </c>
      <c r="AW200">
        <f>IFERROR(VLOOKUP(P200,'lists'!$I:$J,2,FALSE),"")</f>
        <v>0</v>
      </c>
      <c r="AX200">
        <f>IFERROR(VLOOKUP(Q200,'lists'!$K:$L,2,FALSE),"")</f>
        <v>0</v>
      </c>
      <c r="AY200">
        <f>IFERROR(VLOOKUP(R200,'lists'!$M:$N,2,FALSE),"")</f>
        <v>0</v>
      </c>
      <c r="AZ200">
        <f>S200</f>
        <v>0</v>
      </c>
      <c r="BA200">
        <f>IFERROR(VLOOKUP(T200,'lists'!$O:$P,2,FALSE),"")</f>
        <v>0</v>
      </c>
      <c r="BB200">
        <f>IFERROR(VLOOKUP(U200,'lists'!$Q:$R,2,FALSE),"")</f>
        <v>0</v>
      </c>
      <c r="BC200">
        <f>IFERROR(VLOOKUP(V200,'lists'!$U:$V,2,FALSE),"")</f>
        <v>0</v>
      </c>
      <c r="BD200">
        <f>W200</f>
        <v>0</v>
      </c>
      <c r="BE200">
        <f>IFERROR(VLOOKUP(X200,'lists'!$Y:$Z,2,FALSE),"")</f>
        <v>0</v>
      </c>
      <c r="BF200">
        <f>IFERROR(VLOOKUP(Y200,'lists'!$W:$X,2,FALSE),"")</f>
        <v>0</v>
      </c>
      <c r="BG200">
        <f>Z200</f>
        <v>0</v>
      </c>
      <c r="BH200">
        <f>AA200</f>
        <v>0</v>
      </c>
      <c r="BI200">
        <f>AB200</f>
        <v>0</v>
      </c>
      <c r="BJ200">
        <f>AC200</f>
        <v>0</v>
      </c>
      <c r="BK200">
        <f>AD200</f>
        <v>0</v>
      </c>
    </row>
    <row r="201" spans="34:63">
      <c r="AH201">
        <f>A201</f>
        <v>0</v>
      </c>
      <c r="AI201">
        <f>B201</f>
        <v>0</v>
      </c>
      <c r="AJ201">
        <f>C201</f>
        <v>0</v>
      </c>
      <c r="AK201">
        <f>IFERROR(VLOOKUP(D201,'lists'!$A:$B,2,FALSE),"")</f>
        <v>0</v>
      </c>
      <c r="AL201">
        <f>E201</f>
        <v>0</v>
      </c>
      <c r="AM201">
        <f>F201</f>
        <v>0</v>
      </c>
      <c r="AN201">
        <f>G201</f>
        <v>0</v>
      </c>
      <c r="AO201">
        <f>H201</f>
        <v>0</v>
      </c>
      <c r="AP201">
        <f>I201</f>
        <v>0</v>
      </c>
      <c r="AQ201">
        <f>J201</f>
        <v>0</v>
      </c>
      <c r="AR201">
        <f>K201</f>
        <v>0</v>
      </c>
      <c r="AS201">
        <f>L201</f>
        <v>0</v>
      </c>
      <c r="AT201">
        <f>IFERROR(VLOOKUP(M201,'lists'!$C:$D,2,FALSE),"")</f>
        <v>0</v>
      </c>
      <c r="AU201">
        <f>IFERROR(VLOOKUP(N201,'lists'!$E:$F,2,FALSE),"")</f>
        <v>0</v>
      </c>
      <c r="AV201">
        <f>IFERROR(VLOOKUP(O201,'lists'!$G:$H,2,FALSE),"")</f>
        <v>0</v>
      </c>
      <c r="AW201">
        <f>IFERROR(VLOOKUP(P201,'lists'!$I:$J,2,FALSE),"")</f>
        <v>0</v>
      </c>
      <c r="AX201">
        <f>IFERROR(VLOOKUP(Q201,'lists'!$K:$L,2,FALSE),"")</f>
        <v>0</v>
      </c>
      <c r="AY201">
        <f>IFERROR(VLOOKUP(R201,'lists'!$M:$N,2,FALSE),"")</f>
        <v>0</v>
      </c>
      <c r="AZ201">
        <f>S201</f>
        <v>0</v>
      </c>
      <c r="BA201">
        <f>IFERROR(VLOOKUP(T201,'lists'!$O:$P,2,FALSE),"")</f>
        <v>0</v>
      </c>
      <c r="BB201">
        <f>IFERROR(VLOOKUP(U201,'lists'!$Q:$R,2,FALSE),"")</f>
        <v>0</v>
      </c>
      <c r="BC201">
        <f>IFERROR(VLOOKUP(V201,'lists'!$U:$V,2,FALSE),"")</f>
        <v>0</v>
      </c>
      <c r="BD201">
        <f>W201</f>
        <v>0</v>
      </c>
      <c r="BE201">
        <f>IFERROR(VLOOKUP(X201,'lists'!$Y:$Z,2,FALSE),"")</f>
        <v>0</v>
      </c>
      <c r="BF201">
        <f>IFERROR(VLOOKUP(Y201,'lists'!$W:$X,2,FALSE),"")</f>
        <v>0</v>
      </c>
      <c r="BG201">
        <f>Z201</f>
        <v>0</v>
      </c>
      <c r="BH201">
        <f>AA201</f>
        <v>0</v>
      </c>
      <c r="BI201">
        <f>AB201</f>
        <v>0</v>
      </c>
      <c r="BJ201">
        <f>AC201</f>
        <v>0</v>
      </c>
      <c r="BK201">
        <f>AD201</f>
        <v>0</v>
      </c>
    </row>
    <row r="202" spans="34:63">
      <c r="AH202">
        <f>A202</f>
        <v>0</v>
      </c>
      <c r="AI202">
        <f>B202</f>
        <v>0</v>
      </c>
      <c r="AJ202">
        <f>C202</f>
        <v>0</v>
      </c>
      <c r="AK202">
        <f>IFERROR(VLOOKUP(D202,'lists'!$A:$B,2,FALSE),"")</f>
        <v>0</v>
      </c>
      <c r="AL202">
        <f>E202</f>
        <v>0</v>
      </c>
      <c r="AM202">
        <f>F202</f>
        <v>0</v>
      </c>
      <c r="AN202">
        <f>G202</f>
        <v>0</v>
      </c>
      <c r="AO202">
        <f>H202</f>
        <v>0</v>
      </c>
      <c r="AP202">
        <f>I202</f>
        <v>0</v>
      </c>
      <c r="AQ202">
        <f>J202</f>
        <v>0</v>
      </c>
      <c r="AR202">
        <f>K202</f>
        <v>0</v>
      </c>
      <c r="AS202">
        <f>L202</f>
        <v>0</v>
      </c>
      <c r="AT202">
        <f>IFERROR(VLOOKUP(M202,'lists'!$C:$D,2,FALSE),"")</f>
        <v>0</v>
      </c>
      <c r="AU202">
        <f>IFERROR(VLOOKUP(N202,'lists'!$E:$F,2,FALSE),"")</f>
        <v>0</v>
      </c>
      <c r="AV202">
        <f>IFERROR(VLOOKUP(O202,'lists'!$G:$H,2,FALSE),"")</f>
        <v>0</v>
      </c>
      <c r="AW202">
        <f>IFERROR(VLOOKUP(P202,'lists'!$I:$J,2,FALSE),"")</f>
        <v>0</v>
      </c>
      <c r="AX202">
        <f>IFERROR(VLOOKUP(Q202,'lists'!$K:$L,2,FALSE),"")</f>
        <v>0</v>
      </c>
      <c r="AY202">
        <f>IFERROR(VLOOKUP(R202,'lists'!$M:$N,2,FALSE),"")</f>
        <v>0</v>
      </c>
      <c r="AZ202">
        <f>S202</f>
        <v>0</v>
      </c>
      <c r="BA202">
        <f>IFERROR(VLOOKUP(T202,'lists'!$O:$P,2,FALSE),"")</f>
        <v>0</v>
      </c>
      <c r="BB202">
        <f>IFERROR(VLOOKUP(U202,'lists'!$Q:$R,2,FALSE),"")</f>
        <v>0</v>
      </c>
      <c r="BC202">
        <f>IFERROR(VLOOKUP(V202,'lists'!$U:$V,2,FALSE),"")</f>
        <v>0</v>
      </c>
      <c r="BD202">
        <f>W202</f>
        <v>0</v>
      </c>
      <c r="BE202">
        <f>IFERROR(VLOOKUP(X202,'lists'!$Y:$Z,2,FALSE),"")</f>
        <v>0</v>
      </c>
      <c r="BF202">
        <f>IFERROR(VLOOKUP(Y202,'lists'!$W:$X,2,FALSE),"")</f>
        <v>0</v>
      </c>
      <c r="BG202">
        <f>Z202</f>
        <v>0</v>
      </c>
      <c r="BH202">
        <f>AA202</f>
        <v>0</v>
      </c>
      <c r="BI202">
        <f>AB202</f>
        <v>0</v>
      </c>
      <c r="BJ202">
        <f>AC202</f>
        <v>0</v>
      </c>
      <c r="BK202">
        <f>AD202</f>
        <v>0</v>
      </c>
    </row>
    <row r="203" spans="34:63">
      <c r="AH203">
        <f>A203</f>
        <v>0</v>
      </c>
      <c r="AI203">
        <f>B203</f>
        <v>0</v>
      </c>
      <c r="AJ203">
        <f>C203</f>
        <v>0</v>
      </c>
      <c r="AK203">
        <f>IFERROR(VLOOKUP(D203,'lists'!$A:$B,2,FALSE),"")</f>
        <v>0</v>
      </c>
      <c r="AL203">
        <f>E203</f>
        <v>0</v>
      </c>
      <c r="AM203">
        <f>F203</f>
        <v>0</v>
      </c>
      <c r="AN203">
        <f>G203</f>
        <v>0</v>
      </c>
      <c r="AO203">
        <f>H203</f>
        <v>0</v>
      </c>
      <c r="AP203">
        <f>I203</f>
        <v>0</v>
      </c>
      <c r="AQ203">
        <f>J203</f>
        <v>0</v>
      </c>
      <c r="AR203">
        <f>K203</f>
        <v>0</v>
      </c>
      <c r="AS203">
        <f>L203</f>
        <v>0</v>
      </c>
      <c r="AT203">
        <f>IFERROR(VLOOKUP(M203,'lists'!$C:$D,2,FALSE),"")</f>
        <v>0</v>
      </c>
      <c r="AU203">
        <f>IFERROR(VLOOKUP(N203,'lists'!$E:$F,2,FALSE),"")</f>
        <v>0</v>
      </c>
      <c r="AV203">
        <f>IFERROR(VLOOKUP(O203,'lists'!$G:$H,2,FALSE),"")</f>
        <v>0</v>
      </c>
      <c r="AW203">
        <f>IFERROR(VLOOKUP(P203,'lists'!$I:$J,2,FALSE),"")</f>
        <v>0</v>
      </c>
      <c r="AX203">
        <f>IFERROR(VLOOKUP(Q203,'lists'!$K:$L,2,FALSE),"")</f>
        <v>0</v>
      </c>
      <c r="AY203">
        <f>IFERROR(VLOOKUP(R203,'lists'!$M:$N,2,FALSE),"")</f>
        <v>0</v>
      </c>
      <c r="AZ203">
        <f>S203</f>
        <v>0</v>
      </c>
      <c r="BA203">
        <f>IFERROR(VLOOKUP(T203,'lists'!$O:$P,2,FALSE),"")</f>
        <v>0</v>
      </c>
      <c r="BB203">
        <f>IFERROR(VLOOKUP(U203,'lists'!$Q:$R,2,FALSE),"")</f>
        <v>0</v>
      </c>
      <c r="BC203">
        <f>IFERROR(VLOOKUP(V203,'lists'!$U:$V,2,FALSE),"")</f>
        <v>0</v>
      </c>
      <c r="BD203">
        <f>W203</f>
        <v>0</v>
      </c>
      <c r="BE203">
        <f>IFERROR(VLOOKUP(X203,'lists'!$Y:$Z,2,FALSE),"")</f>
        <v>0</v>
      </c>
      <c r="BF203">
        <f>IFERROR(VLOOKUP(Y203,'lists'!$W:$X,2,FALSE),"")</f>
        <v>0</v>
      </c>
      <c r="BG203">
        <f>Z203</f>
        <v>0</v>
      </c>
      <c r="BH203">
        <f>AA203</f>
        <v>0</v>
      </c>
      <c r="BI203">
        <f>AB203</f>
        <v>0</v>
      </c>
      <c r="BJ203">
        <f>AC203</f>
        <v>0</v>
      </c>
      <c r="BK203">
        <f>AD203</f>
        <v>0</v>
      </c>
    </row>
    <row r="204" spans="34:63">
      <c r="AH204">
        <f>A204</f>
        <v>0</v>
      </c>
      <c r="AI204">
        <f>B204</f>
        <v>0</v>
      </c>
      <c r="AJ204">
        <f>C204</f>
        <v>0</v>
      </c>
      <c r="AK204">
        <f>IFERROR(VLOOKUP(D204,'lists'!$A:$B,2,FALSE),"")</f>
        <v>0</v>
      </c>
      <c r="AL204">
        <f>E204</f>
        <v>0</v>
      </c>
      <c r="AM204">
        <f>F204</f>
        <v>0</v>
      </c>
      <c r="AN204">
        <f>G204</f>
        <v>0</v>
      </c>
      <c r="AO204">
        <f>H204</f>
        <v>0</v>
      </c>
      <c r="AP204">
        <f>I204</f>
        <v>0</v>
      </c>
      <c r="AQ204">
        <f>J204</f>
        <v>0</v>
      </c>
      <c r="AR204">
        <f>K204</f>
        <v>0</v>
      </c>
      <c r="AS204">
        <f>L204</f>
        <v>0</v>
      </c>
      <c r="AT204">
        <f>IFERROR(VLOOKUP(M204,'lists'!$C:$D,2,FALSE),"")</f>
        <v>0</v>
      </c>
      <c r="AU204">
        <f>IFERROR(VLOOKUP(N204,'lists'!$E:$F,2,FALSE),"")</f>
        <v>0</v>
      </c>
      <c r="AV204">
        <f>IFERROR(VLOOKUP(O204,'lists'!$G:$H,2,FALSE),"")</f>
        <v>0</v>
      </c>
      <c r="AW204">
        <f>IFERROR(VLOOKUP(P204,'lists'!$I:$J,2,FALSE),"")</f>
        <v>0</v>
      </c>
      <c r="AX204">
        <f>IFERROR(VLOOKUP(Q204,'lists'!$K:$L,2,FALSE),"")</f>
        <v>0</v>
      </c>
      <c r="AY204">
        <f>IFERROR(VLOOKUP(R204,'lists'!$M:$N,2,FALSE),"")</f>
        <v>0</v>
      </c>
      <c r="AZ204">
        <f>S204</f>
        <v>0</v>
      </c>
      <c r="BA204">
        <f>IFERROR(VLOOKUP(T204,'lists'!$O:$P,2,FALSE),"")</f>
        <v>0</v>
      </c>
      <c r="BB204">
        <f>IFERROR(VLOOKUP(U204,'lists'!$Q:$R,2,FALSE),"")</f>
        <v>0</v>
      </c>
      <c r="BC204">
        <f>IFERROR(VLOOKUP(V204,'lists'!$U:$V,2,FALSE),"")</f>
        <v>0</v>
      </c>
      <c r="BD204">
        <f>W204</f>
        <v>0</v>
      </c>
      <c r="BE204">
        <f>IFERROR(VLOOKUP(X204,'lists'!$Y:$Z,2,FALSE),"")</f>
        <v>0</v>
      </c>
      <c r="BF204">
        <f>IFERROR(VLOOKUP(Y204,'lists'!$W:$X,2,FALSE),"")</f>
        <v>0</v>
      </c>
      <c r="BG204">
        <f>Z204</f>
        <v>0</v>
      </c>
      <c r="BH204">
        <f>AA204</f>
        <v>0</v>
      </c>
      <c r="BI204">
        <f>AB204</f>
        <v>0</v>
      </c>
      <c r="BJ204">
        <f>AC204</f>
        <v>0</v>
      </c>
      <c r="BK204">
        <f>AD204</f>
        <v>0</v>
      </c>
    </row>
    <row r="205" spans="34:63">
      <c r="AH205">
        <f>A205</f>
        <v>0</v>
      </c>
      <c r="AI205">
        <f>B205</f>
        <v>0</v>
      </c>
      <c r="AJ205">
        <f>C205</f>
        <v>0</v>
      </c>
      <c r="AK205">
        <f>IFERROR(VLOOKUP(D205,'lists'!$A:$B,2,FALSE),"")</f>
        <v>0</v>
      </c>
      <c r="AL205">
        <f>E205</f>
        <v>0</v>
      </c>
      <c r="AM205">
        <f>F205</f>
        <v>0</v>
      </c>
      <c r="AN205">
        <f>G205</f>
        <v>0</v>
      </c>
      <c r="AO205">
        <f>H205</f>
        <v>0</v>
      </c>
      <c r="AP205">
        <f>I205</f>
        <v>0</v>
      </c>
      <c r="AQ205">
        <f>J205</f>
        <v>0</v>
      </c>
      <c r="AR205">
        <f>K205</f>
        <v>0</v>
      </c>
      <c r="AS205">
        <f>L205</f>
        <v>0</v>
      </c>
      <c r="AT205">
        <f>IFERROR(VLOOKUP(M205,'lists'!$C:$D,2,FALSE),"")</f>
        <v>0</v>
      </c>
      <c r="AU205">
        <f>IFERROR(VLOOKUP(N205,'lists'!$E:$F,2,FALSE),"")</f>
        <v>0</v>
      </c>
      <c r="AV205">
        <f>IFERROR(VLOOKUP(O205,'lists'!$G:$H,2,FALSE),"")</f>
        <v>0</v>
      </c>
      <c r="AW205">
        <f>IFERROR(VLOOKUP(P205,'lists'!$I:$J,2,FALSE),"")</f>
        <v>0</v>
      </c>
      <c r="AX205">
        <f>IFERROR(VLOOKUP(Q205,'lists'!$K:$L,2,FALSE),"")</f>
        <v>0</v>
      </c>
      <c r="AY205">
        <f>IFERROR(VLOOKUP(R205,'lists'!$M:$N,2,FALSE),"")</f>
        <v>0</v>
      </c>
      <c r="AZ205">
        <f>S205</f>
        <v>0</v>
      </c>
      <c r="BA205">
        <f>IFERROR(VLOOKUP(T205,'lists'!$O:$P,2,FALSE),"")</f>
        <v>0</v>
      </c>
      <c r="BB205">
        <f>IFERROR(VLOOKUP(U205,'lists'!$Q:$R,2,FALSE),"")</f>
        <v>0</v>
      </c>
      <c r="BC205">
        <f>IFERROR(VLOOKUP(V205,'lists'!$U:$V,2,FALSE),"")</f>
        <v>0</v>
      </c>
      <c r="BD205">
        <f>W205</f>
        <v>0</v>
      </c>
      <c r="BE205">
        <f>IFERROR(VLOOKUP(X205,'lists'!$Y:$Z,2,FALSE),"")</f>
        <v>0</v>
      </c>
      <c r="BF205">
        <f>IFERROR(VLOOKUP(Y205,'lists'!$W:$X,2,FALSE),"")</f>
        <v>0</v>
      </c>
      <c r="BG205">
        <f>Z205</f>
        <v>0</v>
      </c>
      <c r="BH205">
        <f>AA205</f>
        <v>0</v>
      </c>
      <c r="BI205">
        <f>AB205</f>
        <v>0</v>
      </c>
      <c r="BJ205">
        <f>AC205</f>
        <v>0</v>
      </c>
      <c r="BK205">
        <f>AD205</f>
        <v>0</v>
      </c>
    </row>
    <row r="206" spans="34:63">
      <c r="AH206">
        <f>A206</f>
        <v>0</v>
      </c>
      <c r="AI206">
        <f>B206</f>
        <v>0</v>
      </c>
      <c r="AJ206">
        <f>C206</f>
        <v>0</v>
      </c>
      <c r="AK206">
        <f>IFERROR(VLOOKUP(D206,'lists'!$A:$B,2,FALSE),"")</f>
        <v>0</v>
      </c>
      <c r="AL206">
        <f>E206</f>
        <v>0</v>
      </c>
      <c r="AM206">
        <f>F206</f>
        <v>0</v>
      </c>
      <c r="AN206">
        <f>G206</f>
        <v>0</v>
      </c>
      <c r="AO206">
        <f>H206</f>
        <v>0</v>
      </c>
      <c r="AP206">
        <f>I206</f>
        <v>0</v>
      </c>
      <c r="AQ206">
        <f>J206</f>
        <v>0</v>
      </c>
      <c r="AR206">
        <f>K206</f>
        <v>0</v>
      </c>
      <c r="AS206">
        <f>L206</f>
        <v>0</v>
      </c>
      <c r="AT206">
        <f>IFERROR(VLOOKUP(M206,'lists'!$C:$D,2,FALSE),"")</f>
        <v>0</v>
      </c>
      <c r="AU206">
        <f>IFERROR(VLOOKUP(N206,'lists'!$E:$F,2,FALSE),"")</f>
        <v>0</v>
      </c>
      <c r="AV206">
        <f>IFERROR(VLOOKUP(O206,'lists'!$G:$H,2,FALSE),"")</f>
        <v>0</v>
      </c>
      <c r="AW206">
        <f>IFERROR(VLOOKUP(P206,'lists'!$I:$J,2,FALSE),"")</f>
        <v>0</v>
      </c>
      <c r="AX206">
        <f>IFERROR(VLOOKUP(Q206,'lists'!$K:$L,2,FALSE),"")</f>
        <v>0</v>
      </c>
      <c r="AY206">
        <f>IFERROR(VLOOKUP(R206,'lists'!$M:$N,2,FALSE),"")</f>
        <v>0</v>
      </c>
      <c r="AZ206">
        <f>S206</f>
        <v>0</v>
      </c>
      <c r="BA206">
        <f>IFERROR(VLOOKUP(T206,'lists'!$O:$P,2,FALSE),"")</f>
        <v>0</v>
      </c>
      <c r="BB206">
        <f>IFERROR(VLOOKUP(U206,'lists'!$Q:$R,2,FALSE),"")</f>
        <v>0</v>
      </c>
      <c r="BC206">
        <f>IFERROR(VLOOKUP(V206,'lists'!$U:$V,2,FALSE),"")</f>
        <v>0</v>
      </c>
      <c r="BD206">
        <f>W206</f>
        <v>0</v>
      </c>
      <c r="BE206">
        <f>IFERROR(VLOOKUP(X206,'lists'!$Y:$Z,2,FALSE),"")</f>
        <v>0</v>
      </c>
      <c r="BF206">
        <f>IFERROR(VLOOKUP(Y206,'lists'!$W:$X,2,FALSE),"")</f>
        <v>0</v>
      </c>
      <c r="BG206">
        <f>Z206</f>
        <v>0</v>
      </c>
      <c r="BH206">
        <f>AA206</f>
        <v>0</v>
      </c>
      <c r="BI206">
        <f>AB206</f>
        <v>0</v>
      </c>
      <c r="BJ206">
        <f>AC206</f>
        <v>0</v>
      </c>
      <c r="BK206">
        <f>AD206</f>
        <v>0</v>
      </c>
    </row>
    <row r="207" spans="34:63">
      <c r="AH207">
        <f>A207</f>
        <v>0</v>
      </c>
      <c r="AI207">
        <f>B207</f>
        <v>0</v>
      </c>
      <c r="AJ207">
        <f>C207</f>
        <v>0</v>
      </c>
      <c r="AK207">
        <f>IFERROR(VLOOKUP(D207,'lists'!$A:$B,2,FALSE),"")</f>
        <v>0</v>
      </c>
      <c r="AL207">
        <f>E207</f>
        <v>0</v>
      </c>
      <c r="AM207">
        <f>F207</f>
        <v>0</v>
      </c>
      <c r="AN207">
        <f>G207</f>
        <v>0</v>
      </c>
      <c r="AO207">
        <f>H207</f>
        <v>0</v>
      </c>
      <c r="AP207">
        <f>I207</f>
        <v>0</v>
      </c>
      <c r="AQ207">
        <f>J207</f>
        <v>0</v>
      </c>
      <c r="AR207">
        <f>K207</f>
        <v>0</v>
      </c>
      <c r="AS207">
        <f>L207</f>
        <v>0</v>
      </c>
      <c r="AT207">
        <f>IFERROR(VLOOKUP(M207,'lists'!$C:$D,2,FALSE),"")</f>
        <v>0</v>
      </c>
      <c r="AU207">
        <f>IFERROR(VLOOKUP(N207,'lists'!$E:$F,2,FALSE),"")</f>
        <v>0</v>
      </c>
      <c r="AV207">
        <f>IFERROR(VLOOKUP(O207,'lists'!$G:$H,2,FALSE),"")</f>
        <v>0</v>
      </c>
      <c r="AW207">
        <f>IFERROR(VLOOKUP(P207,'lists'!$I:$J,2,FALSE),"")</f>
        <v>0</v>
      </c>
      <c r="AX207">
        <f>IFERROR(VLOOKUP(Q207,'lists'!$K:$L,2,FALSE),"")</f>
        <v>0</v>
      </c>
      <c r="AY207">
        <f>IFERROR(VLOOKUP(R207,'lists'!$M:$N,2,FALSE),"")</f>
        <v>0</v>
      </c>
      <c r="AZ207">
        <f>S207</f>
        <v>0</v>
      </c>
      <c r="BA207">
        <f>IFERROR(VLOOKUP(T207,'lists'!$O:$P,2,FALSE),"")</f>
        <v>0</v>
      </c>
      <c r="BB207">
        <f>IFERROR(VLOOKUP(U207,'lists'!$Q:$R,2,FALSE),"")</f>
        <v>0</v>
      </c>
      <c r="BC207">
        <f>IFERROR(VLOOKUP(V207,'lists'!$U:$V,2,FALSE),"")</f>
        <v>0</v>
      </c>
      <c r="BD207">
        <f>W207</f>
        <v>0</v>
      </c>
      <c r="BE207">
        <f>IFERROR(VLOOKUP(X207,'lists'!$Y:$Z,2,FALSE),"")</f>
        <v>0</v>
      </c>
      <c r="BF207">
        <f>IFERROR(VLOOKUP(Y207,'lists'!$W:$X,2,FALSE),"")</f>
        <v>0</v>
      </c>
      <c r="BG207">
        <f>Z207</f>
        <v>0</v>
      </c>
      <c r="BH207">
        <f>AA207</f>
        <v>0</v>
      </c>
      <c r="BI207">
        <f>AB207</f>
        <v>0</v>
      </c>
      <c r="BJ207">
        <f>AC207</f>
        <v>0</v>
      </c>
      <c r="BK207">
        <f>AD207</f>
        <v>0</v>
      </c>
    </row>
    <row r="208" spans="34:63">
      <c r="AH208">
        <f>A208</f>
        <v>0</v>
      </c>
      <c r="AI208">
        <f>B208</f>
        <v>0</v>
      </c>
      <c r="AJ208">
        <f>C208</f>
        <v>0</v>
      </c>
      <c r="AK208">
        <f>IFERROR(VLOOKUP(D208,'lists'!$A:$B,2,FALSE),"")</f>
        <v>0</v>
      </c>
      <c r="AL208">
        <f>E208</f>
        <v>0</v>
      </c>
      <c r="AM208">
        <f>F208</f>
        <v>0</v>
      </c>
      <c r="AN208">
        <f>G208</f>
        <v>0</v>
      </c>
      <c r="AO208">
        <f>H208</f>
        <v>0</v>
      </c>
      <c r="AP208">
        <f>I208</f>
        <v>0</v>
      </c>
      <c r="AQ208">
        <f>J208</f>
        <v>0</v>
      </c>
      <c r="AR208">
        <f>K208</f>
        <v>0</v>
      </c>
      <c r="AS208">
        <f>L208</f>
        <v>0</v>
      </c>
      <c r="AT208">
        <f>IFERROR(VLOOKUP(M208,'lists'!$C:$D,2,FALSE),"")</f>
        <v>0</v>
      </c>
      <c r="AU208">
        <f>IFERROR(VLOOKUP(N208,'lists'!$E:$F,2,FALSE),"")</f>
        <v>0</v>
      </c>
      <c r="AV208">
        <f>IFERROR(VLOOKUP(O208,'lists'!$G:$H,2,FALSE),"")</f>
        <v>0</v>
      </c>
      <c r="AW208">
        <f>IFERROR(VLOOKUP(P208,'lists'!$I:$J,2,FALSE),"")</f>
        <v>0</v>
      </c>
      <c r="AX208">
        <f>IFERROR(VLOOKUP(Q208,'lists'!$K:$L,2,FALSE),"")</f>
        <v>0</v>
      </c>
      <c r="AY208">
        <f>IFERROR(VLOOKUP(R208,'lists'!$M:$N,2,FALSE),"")</f>
        <v>0</v>
      </c>
      <c r="AZ208">
        <f>S208</f>
        <v>0</v>
      </c>
      <c r="BA208">
        <f>IFERROR(VLOOKUP(T208,'lists'!$O:$P,2,FALSE),"")</f>
        <v>0</v>
      </c>
      <c r="BB208">
        <f>IFERROR(VLOOKUP(U208,'lists'!$Q:$R,2,FALSE),"")</f>
        <v>0</v>
      </c>
      <c r="BC208">
        <f>IFERROR(VLOOKUP(V208,'lists'!$U:$V,2,FALSE),"")</f>
        <v>0</v>
      </c>
      <c r="BD208">
        <f>W208</f>
        <v>0</v>
      </c>
      <c r="BE208">
        <f>IFERROR(VLOOKUP(X208,'lists'!$Y:$Z,2,FALSE),"")</f>
        <v>0</v>
      </c>
      <c r="BF208">
        <f>IFERROR(VLOOKUP(Y208,'lists'!$W:$X,2,FALSE),"")</f>
        <v>0</v>
      </c>
      <c r="BG208">
        <f>Z208</f>
        <v>0</v>
      </c>
      <c r="BH208">
        <f>AA208</f>
        <v>0</v>
      </c>
      <c r="BI208">
        <f>AB208</f>
        <v>0</v>
      </c>
      <c r="BJ208">
        <f>AC208</f>
        <v>0</v>
      </c>
      <c r="BK208">
        <f>AD208</f>
        <v>0</v>
      </c>
    </row>
    <row r="209" spans="34:63">
      <c r="AH209">
        <f>A209</f>
        <v>0</v>
      </c>
      <c r="AI209">
        <f>B209</f>
        <v>0</v>
      </c>
      <c r="AJ209">
        <f>C209</f>
        <v>0</v>
      </c>
      <c r="AK209">
        <f>IFERROR(VLOOKUP(D209,'lists'!$A:$B,2,FALSE),"")</f>
        <v>0</v>
      </c>
      <c r="AL209">
        <f>E209</f>
        <v>0</v>
      </c>
      <c r="AM209">
        <f>F209</f>
        <v>0</v>
      </c>
      <c r="AN209">
        <f>G209</f>
        <v>0</v>
      </c>
      <c r="AO209">
        <f>H209</f>
        <v>0</v>
      </c>
      <c r="AP209">
        <f>I209</f>
        <v>0</v>
      </c>
      <c r="AQ209">
        <f>J209</f>
        <v>0</v>
      </c>
      <c r="AR209">
        <f>K209</f>
        <v>0</v>
      </c>
      <c r="AS209">
        <f>L209</f>
        <v>0</v>
      </c>
      <c r="AT209">
        <f>IFERROR(VLOOKUP(M209,'lists'!$C:$D,2,FALSE),"")</f>
        <v>0</v>
      </c>
      <c r="AU209">
        <f>IFERROR(VLOOKUP(N209,'lists'!$E:$F,2,FALSE),"")</f>
        <v>0</v>
      </c>
      <c r="AV209">
        <f>IFERROR(VLOOKUP(O209,'lists'!$G:$H,2,FALSE),"")</f>
        <v>0</v>
      </c>
      <c r="AW209">
        <f>IFERROR(VLOOKUP(P209,'lists'!$I:$J,2,FALSE),"")</f>
        <v>0</v>
      </c>
      <c r="AX209">
        <f>IFERROR(VLOOKUP(Q209,'lists'!$K:$L,2,FALSE),"")</f>
        <v>0</v>
      </c>
      <c r="AY209">
        <f>IFERROR(VLOOKUP(R209,'lists'!$M:$N,2,FALSE),"")</f>
        <v>0</v>
      </c>
      <c r="AZ209">
        <f>S209</f>
        <v>0</v>
      </c>
      <c r="BA209">
        <f>IFERROR(VLOOKUP(T209,'lists'!$O:$P,2,FALSE),"")</f>
        <v>0</v>
      </c>
      <c r="BB209">
        <f>IFERROR(VLOOKUP(U209,'lists'!$Q:$R,2,FALSE),"")</f>
        <v>0</v>
      </c>
      <c r="BC209">
        <f>IFERROR(VLOOKUP(V209,'lists'!$U:$V,2,FALSE),"")</f>
        <v>0</v>
      </c>
      <c r="BD209">
        <f>W209</f>
        <v>0</v>
      </c>
      <c r="BE209">
        <f>IFERROR(VLOOKUP(X209,'lists'!$Y:$Z,2,FALSE),"")</f>
        <v>0</v>
      </c>
      <c r="BF209">
        <f>IFERROR(VLOOKUP(Y209,'lists'!$W:$X,2,FALSE),"")</f>
        <v>0</v>
      </c>
      <c r="BG209">
        <f>Z209</f>
        <v>0</v>
      </c>
      <c r="BH209">
        <f>AA209</f>
        <v>0</v>
      </c>
      <c r="BI209">
        <f>AB209</f>
        <v>0</v>
      </c>
      <c r="BJ209">
        <f>AC209</f>
        <v>0</v>
      </c>
      <c r="BK209">
        <f>AD209</f>
        <v>0</v>
      </c>
    </row>
    <row r="210" spans="34:63">
      <c r="AH210">
        <f>A210</f>
        <v>0</v>
      </c>
      <c r="AI210">
        <f>B210</f>
        <v>0</v>
      </c>
      <c r="AJ210">
        <f>C210</f>
        <v>0</v>
      </c>
      <c r="AK210">
        <f>IFERROR(VLOOKUP(D210,'lists'!$A:$B,2,FALSE),"")</f>
        <v>0</v>
      </c>
      <c r="AL210">
        <f>E210</f>
        <v>0</v>
      </c>
      <c r="AM210">
        <f>F210</f>
        <v>0</v>
      </c>
      <c r="AN210">
        <f>G210</f>
        <v>0</v>
      </c>
      <c r="AO210">
        <f>H210</f>
        <v>0</v>
      </c>
      <c r="AP210">
        <f>I210</f>
        <v>0</v>
      </c>
      <c r="AQ210">
        <f>J210</f>
        <v>0</v>
      </c>
      <c r="AR210">
        <f>K210</f>
        <v>0</v>
      </c>
      <c r="AS210">
        <f>L210</f>
        <v>0</v>
      </c>
      <c r="AT210">
        <f>IFERROR(VLOOKUP(M210,'lists'!$C:$D,2,FALSE),"")</f>
        <v>0</v>
      </c>
      <c r="AU210">
        <f>IFERROR(VLOOKUP(N210,'lists'!$E:$F,2,FALSE),"")</f>
        <v>0</v>
      </c>
      <c r="AV210">
        <f>IFERROR(VLOOKUP(O210,'lists'!$G:$H,2,FALSE),"")</f>
        <v>0</v>
      </c>
      <c r="AW210">
        <f>IFERROR(VLOOKUP(P210,'lists'!$I:$J,2,FALSE),"")</f>
        <v>0</v>
      </c>
      <c r="AX210">
        <f>IFERROR(VLOOKUP(Q210,'lists'!$K:$L,2,FALSE),"")</f>
        <v>0</v>
      </c>
      <c r="AY210">
        <f>IFERROR(VLOOKUP(R210,'lists'!$M:$N,2,FALSE),"")</f>
        <v>0</v>
      </c>
      <c r="AZ210">
        <f>S210</f>
        <v>0</v>
      </c>
      <c r="BA210">
        <f>IFERROR(VLOOKUP(T210,'lists'!$O:$P,2,FALSE),"")</f>
        <v>0</v>
      </c>
      <c r="BB210">
        <f>IFERROR(VLOOKUP(U210,'lists'!$Q:$R,2,FALSE),"")</f>
        <v>0</v>
      </c>
      <c r="BC210">
        <f>IFERROR(VLOOKUP(V210,'lists'!$U:$V,2,FALSE),"")</f>
        <v>0</v>
      </c>
      <c r="BD210">
        <f>W210</f>
        <v>0</v>
      </c>
      <c r="BE210">
        <f>IFERROR(VLOOKUP(X210,'lists'!$Y:$Z,2,FALSE),"")</f>
        <v>0</v>
      </c>
      <c r="BF210">
        <f>IFERROR(VLOOKUP(Y210,'lists'!$W:$X,2,FALSE),"")</f>
        <v>0</v>
      </c>
      <c r="BG210">
        <f>Z210</f>
        <v>0</v>
      </c>
      <c r="BH210">
        <f>AA210</f>
        <v>0</v>
      </c>
      <c r="BI210">
        <f>AB210</f>
        <v>0</v>
      </c>
      <c r="BJ210">
        <f>AC210</f>
        <v>0</v>
      </c>
      <c r="BK210">
        <f>AD210</f>
        <v>0</v>
      </c>
    </row>
    <row r="211" spans="34:63">
      <c r="AH211">
        <f>A211</f>
        <v>0</v>
      </c>
      <c r="AI211">
        <f>B211</f>
        <v>0</v>
      </c>
      <c r="AJ211">
        <f>C211</f>
        <v>0</v>
      </c>
      <c r="AK211">
        <f>IFERROR(VLOOKUP(D211,'lists'!$A:$B,2,FALSE),"")</f>
        <v>0</v>
      </c>
      <c r="AL211">
        <f>E211</f>
        <v>0</v>
      </c>
      <c r="AM211">
        <f>F211</f>
        <v>0</v>
      </c>
      <c r="AN211">
        <f>G211</f>
        <v>0</v>
      </c>
      <c r="AO211">
        <f>H211</f>
        <v>0</v>
      </c>
      <c r="AP211">
        <f>I211</f>
        <v>0</v>
      </c>
      <c r="AQ211">
        <f>J211</f>
        <v>0</v>
      </c>
      <c r="AR211">
        <f>K211</f>
        <v>0</v>
      </c>
      <c r="AS211">
        <f>L211</f>
        <v>0</v>
      </c>
      <c r="AT211">
        <f>IFERROR(VLOOKUP(M211,'lists'!$C:$D,2,FALSE),"")</f>
        <v>0</v>
      </c>
      <c r="AU211">
        <f>IFERROR(VLOOKUP(N211,'lists'!$E:$F,2,FALSE),"")</f>
        <v>0</v>
      </c>
      <c r="AV211">
        <f>IFERROR(VLOOKUP(O211,'lists'!$G:$H,2,FALSE),"")</f>
        <v>0</v>
      </c>
      <c r="AW211">
        <f>IFERROR(VLOOKUP(P211,'lists'!$I:$J,2,FALSE),"")</f>
        <v>0</v>
      </c>
      <c r="AX211">
        <f>IFERROR(VLOOKUP(Q211,'lists'!$K:$L,2,FALSE),"")</f>
        <v>0</v>
      </c>
      <c r="AY211">
        <f>IFERROR(VLOOKUP(R211,'lists'!$M:$N,2,FALSE),"")</f>
        <v>0</v>
      </c>
      <c r="AZ211">
        <f>S211</f>
        <v>0</v>
      </c>
      <c r="BA211">
        <f>IFERROR(VLOOKUP(T211,'lists'!$O:$P,2,FALSE),"")</f>
        <v>0</v>
      </c>
      <c r="BB211">
        <f>IFERROR(VLOOKUP(U211,'lists'!$Q:$R,2,FALSE),"")</f>
        <v>0</v>
      </c>
      <c r="BC211">
        <f>IFERROR(VLOOKUP(V211,'lists'!$U:$V,2,FALSE),"")</f>
        <v>0</v>
      </c>
      <c r="BD211">
        <f>W211</f>
        <v>0</v>
      </c>
      <c r="BE211">
        <f>IFERROR(VLOOKUP(X211,'lists'!$Y:$Z,2,FALSE),"")</f>
        <v>0</v>
      </c>
      <c r="BF211">
        <f>IFERROR(VLOOKUP(Y211,'lists'!$W:$X,2,FALSE),"")</f>
        <v>0</v>
      </c>
      <c r="BG211">
        <f>Z211</f>
        <v>0</v>
      </c>
      <c r="BH211">
        <f>AA211</f>
        <v>0</v>
      </c>
      <c r="BI211">
        <f>AB211</f>
        <v>0</v>
      </c>
      <c r="BJ211">
        <f>AC211</f>
        <v>0</v>
      </c>
      <c r="BK211">
        <f>AD211</f>
        <v>0</v>
      </c>
    </row>
    <row r="212" spans="34:63">
      <c r="AH212">
        <f>A212</f>
        <v>0</v>
      </c>
      <c r="AI212">
        <f>B212</f>
        <v>0</v>
      </c>
      <c r="AJ212">
        <f>C212</f>
        <v>0</v>
      </c>
      <c r="AK212">
        <f>IFERROR(VLOOKUP(D212,'lists'!$A:$B,2,FALSE),"")</f>
        <v>0</v>
      </c>
      <c r="AL212">
        <f>E212</f>
        <v>0</v>
      </c>
      <c r="AM212">
        <f>F212</f>
        <v>0</v>
      </c>
      <c r="AN212">
        <f>G212</f>
        <v>0</v>
      </c>
      <c r="AO212">
        <f>H212</f>
        <v>0</v>
      </c>
      <c r="AP212">
        <f>I212</f>
        <v>0</v>
      </c>
      <c r="AQ212">
        <f>J212</f>
        <v>0</v>
      </c>
      <c r="AR212">
        <f>K212</f>
        <v>0</v>
      </c>
      <c r="AS212">
        <f>L212</f>
        <v>0</v>
      </c>
      <c r="AT212">
        <f>IFERROR(VLOOKUP(M212,'lists'!$C:$D,2,FALSE),"")</f>
        <v>0</v>
      </c>
      <c r="AU212">
        <f>IFERROR(VLOOKUP(N212,'lists'!$E:$F,2,FALSE),"")</f>
        <v>0</v>
      </c>
      <c r="AV212">
        <f>IFERROR(VLOOKUP(O212,'lists'!$G:$H,2,FALSE),"")</f>
        <v>0</v>
      </c>
      <c r="AW212">
        <f>IFERROR(VLOOKUP(P212,'lists'!$I:$J,2,FALSE),"")</f>
        <v>0</v>
      </c>
      <c r="AX212">
        <f>IFERROR(VLOOKUP(Q212,'lists'!$K:$L,2,FALSE),"")</f>
        <v>0</v>
      </c>
      <c r="AY212">
        <f>IFERROR(VLOOKUP(R212,'lists'!$M:$N,2,FALSE),"")</f>
        <v>0</v>
      </c>
      <c r="AZ212">
        <f>S212</f>
        <v>0</v>
      </c>
      <c r="BA212">
        <f>IFERROR(VLOOKUP(T212,'lists'!$O:$P,2,FALSE),"")</f>
        <v>0</v>
      </c>
      <c r="BB212">
        <f>IFERROR(VLOOKUP(U212,'lists'!$Q:$R,2,FALSE),"")</f>
        <v>0</v>
      </c>
      <c r="BC212">
        <f>IFERROR(VLOOKUP(V212,'lists'!$U:$V,2,FALSE),"")</f>
        <v>0</v>
      </c>
      <c r="BD212">
        <f>W212</f>
        <v>0</v>
      </c>
      <c r="BE212">
        <f>IFERROR(VLOOKUP(X212,'lists'!$Y:$Z,2,FALSE),"")</f>
        <v>0</v>
      </c>
      <c r="BF212">
        <f>IFERROR(VLOOKUP(Y212,'lists'!$W:$X,2,FALSE),"")</f>
        <v>0</v>
      </c>
      <c r="BG212">
        <f>Z212</f>
        <v>0</v>
      </c>
      <c r="BH212">
        <f>AA212</f>
        <v>0</v>
      </c>
      <c r="BI212">
        <f>AB212</f>
        <v>0</v>
      </c>
      <c r="BJ212">
        <f>AC212</f>
        <v>0</v>
      </c>
      <c r="BK212">
        <f>AD212</f>
        <v>0</v>
      </c>
    </row>
    <row r="213" spans="34:63">
      <c r="AH213">
        <f>A213</f>
        <v>0</v>
      </c>
      <c r="AI213">
        <f>B213</f>
        <v>0</v>
      </c>
      <c r="AJ213">
        <f>C213</f>
        <v>0</v>
      </c>
      <c r="AK213">
        <f>IFERROR(VLOOKUP(D213,'lists'!$A:$B,2,FALSE),"")</f>
        <v>0</v>
      </c>
      <c r="AL213">
        <f>E213</f>
        <v>0</v>
      </c>
      <c r="AM213">
        <f>F213</f>
        <v>0</v>
      </c>
      <c r="AN213">
        <f>G213</f>
        <v>0</v>
      </c>
      <c r="AO213">
        <f>H213</f>
        <v>0</v>
      </c>
      <c r="AP213">
        <f>I213</f>
        <v>0</v>
      </c>
      <c r="AQ213">
        <f>J213</f>
        <v>0</v>
      </c>
      <c r="AR213">
        <f>K213</f>
        <v>0</v>
      </c>
      <c r="AS213">
        <f>L213</f>
        <v>0</v>
      </c>
      <c r="AT213">
        <f>IFERROR(VLOOKUP(M213,'lists'!$C:$D,2,FALSE),"")</f>
        <v>0</v>
      </c>
      <c r="AU213">
        <f>IFERROR(VLOOKUP(N213,'lists'!$E:$F,2,FALSE),"")</f>
        <v>0</v>
      </c>
      <c r="AV213">
        <f>IFERROR(VLOOKUP(O213,'lists'!$G:$H,2,FALSE),"")</f>
        <v>0</v>
      </c>
      <c r="AW213">
        <f>IFERROR(VLOOKUP(P213,'lists'!$I:$J,2,FALSE),"")</f>
        <v>0</v>
      </c>
      <c r="AX213">
        <f>IFERROR(VLOOKUP(Q213,'lists'!$K:$L,2,FALSE),"")</f>
        <v>0</v>
      </c>
      <c r="AY213">
        <f>IFERROR(VLOOKUP(R213,'lists'!$M:$N,2,FALSE),"")</f>
        <v>0</v>
      </c>
      <c r="AZ213">
        <f>S213</f>
        <v>0</v>
      </c>
      <c r="BA213">
        <f>IFERROR(VLOOKUP(T213,'lists'!$O:$P,2,FALSE),"")</f>
        <v>0</v>
      </c>
      <c r="BB213">
        <f>IFERROR(VLOOKUP(U213,'lists'!$Q:$R,2,FALSE),"")</f>
        <v>0</v>
      </c>
      <c r="BC213">
        <f>IFERROR(VLOOKUP(V213,'lists'!$U:$V,2,FALSE),"")</f>
        <v>0</v>
      </c>
      <c r="BD213">
        <f>W213</f>
        <v>0</v>
      </c>
      <c r="BE213">
        <f>IFERROR(VLOOKUP(X213,'lists'!$Y:$Z,2,FALSE),"")</f>
        <v>0</v>
      </c>
      <c r="BF213">
        <f>IFERROR(VLOOKUP(Y213,'lists'!$W:$X,2,FALSE),"")</f>
        <v>0</v>
      </c>
      <c r="BG213">
        <f>Z213</f>
        <v>0</v>
      </c>
      <c r="BH213">
        <f>AA213</f>
        <v>0</v>
      </c>
      <c r="BI213">
        <f>AB213</f>
        <v>0</v>
      </c>
      <c r="BJ213">
        <f>AC213</f>
        <v>0</v>
      </c>
      <c r="BK213">
        <f>AD213</f>
        <v>0</v>
      </c>
    </row>
    <row r="214" spans="34:63">
      <c r="AH214">
        <f>A214</f>
        <v>0</v>
      </c>
      <c r="AI214">
        <f>B214</f>
        <v>0</v>
      </c>
      <c r="AJ214">
        <f>C214</f>
        <v>0</v>
      </c>
      <c r="AK214">
        <f>IFERROR(VLOOKUP(D214,'lists'!$A:$B,2,FALSE),"")</f>
        <v>0</v>
      </c>
      <c r="AL214">
        <f>E214</f>
        <v>0</v>
      </c>
      <c r="AM214">
        <f>F214</f>
        <v>0</v>
      </c>
      <c r="AN214">
        <f>G214</f>
        <v>0</v>
      </c>
      <c r="AO214">
        <f>H214</f>
        <v>0</v>
      </c>
      <c r="AP214">
        <f>I214</f>
        <v>0</v>
      </c>
      <c r="AQ214">
        <f>J214</f>
        <v>0</v>
      </c>
      <c r="AR214">
        <f>K214</f>
        <v>0</v>
      </c>
      <c r="AS214">
        <f>L214</f>
        <v>0</v>
      </c>
      <c r="AT214">
        <f>IFERROR(VLOOKUP(M214,'lists'!$C:$D,2,FALSE),"")</f>
        <v>0</v>
      </c>
      <c r="AU214">
        <f>IFERROR(VLOOKUP(N214,'lists'!$E:$F,2,FALSE),"")</f>
        <v>0</v>
      </c>
      <c r="AV214">
        <f>IFERROR(VLOOKUP(O214,'lists'!$G:$H,2,FALSE),"")</f>
        <v>0</v>
      </c>
      <c r="AW214">
        <f>IFERROR(VLOOKUP(P214,'lists'!$I:$J,2,FALSE),"")</f>
        <v>0</v>
      </c>
      <c r="AX214">
        <f>IFERROR(VLOOKUP(Q214,'lists'!$K:$L,2,FALSE),"")</f>
        <v>0</v>
      </c>
      <c r="AY214">
        <f>IFERROR(VLOOKUP(R214,'lists'!$M:$N,2,FALSE),"")</f>
        <v>0</v>
      </c>
      <c r="AZ214">
        <f>S214</f>
        <v>0</v>
      </c>
      <c r="BA214">
        <f>IFERROR(VLOOKUP(T214,'lists'!$O:$P,2,FALSE),"")</f>
        <v>0</v>
      </c>
      <c r="BB214">
        <f>IFERROR(VLOOKUP(U214,'lists'!$Q:$R,2,FALSE),"")</f>
        <v>0</v>
      </c>
      <c r="BC214">
        <f>IFERROR(VLOOKUP(V214,'lists'!$U:$V,2,FALSE),"")</f>
        <v>0</v>
      </c>
      <c r="BD214">
        <f>W214</f>
        <v>0</v>
      </c>
      <c r="BE214">
        <f>IFERROR(VLOOKUP(X214,'lists'!$Y:$Z,2,FALSE),"")</f>
        <v>0</v>
      </c>
      <c r="BF214">
        <f>IFERROR(VLOOKUP(Y214,'lists'!$W:$X,2,FALSE),"")</f>
        <v>0</v>
      </c>
      <c r="BG214">
        <f>Z214</f>
        <v>0</v>
      </c>
      <c r="BH214">
        <f>AA214</f>
        <v>0</v>
      </c>
      <c r="BI214">
        <f>AB214</f>
        <v>0</v>
      </c>
      <c r="BJ214">
        <f>AC214</f>
        <v>0</v>
      </c>
      <c r="BK214">
        <f>AD214</f>
        <v>0</v>
      </c>
    </row>
    <row r="215" spans="34:63">
      <c r="AH215">
        <f>A215</f>
        <v>0</v>
      </c>
      <c r="AI215">
        <f>B215</f>
        <v>0</v>
      </c>
      <c r="AJ215">
        <f>C215</f>
        <v>0</v>
      </c>
      <c r="AK215">
        <f>IFERROR(VLOOKUP(D215,'lists'!$A:$B,2,FALSE),"")</f>
        <v>0</v>
      </c>
      <c r="AL215">
        <f>E215</f>
        <v>0</v>
      </c>
      <c r="AM215">
        <f>F215</f>
        <v>0</v>
      </c>
      <c r="AN215">
        <f>G215</f>
        <v>0</v>
      </c>
      <c r="AO215">
        <f>H215</f>
        <v>0</v>
      </c>
      <c r="AP215">
        <f>I215</f>
        <v>0</v>
      </c>
      <c r="AQ215">
        <f>J215</f>
        <v>0</v>
      </c>
      <c r="AR215">
        <f>K215</f>
        <v>0</v>
      </c>
      <c r="AS215">
        <f>L215</f>
        <v>0</v>
      </c>
      <c r="AT215">
        <f>IFERROR(VLOOKUP(M215,'lists'!$C:$D,2,FALSE),"")</f>
        <v>0</v>
      </c>
      <c r="AU215">
        <f>IFERROR(VLOOKUP(N215,'lists'!$E:$F,2,FALSE),"")</f>
        <v>0</v>
      </c>
      <c r="AV215">
        <f>IFERROR(VLOOKUP(O215,'lists'!$G:$H,2,FALSE),"")</f>
        <v>0</v>
      </c>
      <c r="AW215">
        <f>IFERROR(VLOOKUP(P215,'lists'!$I:$J,2,FALSE),"")</f>
        <v>0</v>
      </c>
      <c r="AX215">
        <f>IFERROR(VLOOKUP(Q215,'lists'!$K:$L,2,FALSE),"")</f>
        <v>0</v>
      </c>
      <c r="AY215">
        <f>IFERROR(VLOOKUP(R215,'lists'!$M:$N,2,FALSE),"")</f>
        <v>0</v>
      </c>
      <c r="AZ215">
        <f>S215</f>
        <v>0</v>
      </c>
      <c r="BA215">
        <f>IFERROR(VLOOKUP(T215,'lists'!$O:$P,2,FALSE),"")</f>
        <v>0</v>
      </c>
      <c r="BB215">
        <f>IFERROR(VLOOKUP(U215,'lists'!$Q:$R,2,FALSE),"")</f>
        <v>0</v>
      </c>
      <c r="BC215">
        <f>IFERROR(VLOOKUP(V215,'lists'!$U:$V,2,FALSE),"")</f>
        <v>0</v>
      </c>
      <c r="BD215">
        <f>W215</f>
        <v>0</v>
      </c>
      <c r="BE215">
        <f>IFERROR(VLOOKUP(X215,'lists'!$Y:$Z,2,FALSE),"")</f>
        <v>0</v>
      </c>
      <c r="BF215">
        <f>IFERROR(VLOOKUP(Y215,'lists'!$W:$X,2,FALSE),"")</f>
        <v>0</v>
      </c>
      <c r="BG215">
        <f>Z215</f>
        <v>0</v>
      </c>
      <c r="BH215">
        <f>AA215</f>
        <v>0</v>
      </c>
      <c r="BI215">
        <f>AB215</f>
        <v>0</v>
      </c>
      <c r="BJ215">
        <f>AC215</f>
        <v>0</v>
      </c>
      <c r="BK215">
        <f>AD215</f>
        <v>0</v>
      </c>
    </row>
    <row r="216" spans="34:63">
      <c r="AH216">
        <f>A216</f>
        <v>0</v>
      </c>
      <c r="AI216">
        <f>B216</f>
        <v>0</v>
      </c>
      <c r="AJ216">
        <f>C216</f>
        <v>0</v>
      </c>
      <c r="AK216">
        <f>IFERROR(VLOOKUP(D216,'lists'!$A:$B,2,FALSE),"")</f>
        <v>0</v>
      </c>
      <c r="AL216">
        <f>E216</f>
        <v>0</v>
      </c>
      <c r="AM216">
        <f>F216</f>
        <v>0</v>
      </c>
      <c r="AN216">
        <f>G216</f>
        <v>0</v>
      </c>
      <c r="AO216">
        <f>H216</f>
        <v>0</v>
      </c>
      <c r="AP216">
        <f>I216</f>
        <v>0</v>
      </c>
      <c r="AQ216">
        <f>J216</f>
        <v>0</v>
      </c>
      <c r="AR216">
        <f>K216</f>
        <v>0</v>
      </c>
      <c r="AS216">
        <f>L216</f>
        <v>0</v>
      </c>
      <c r="AT216">
        <f>IFERROR(VLOOKUP(M216,'lists'!$C:$D,2,FALSE),"")</f>
        <v>0</v>
      </c>
      <c r="AU216">
        <f>IFERROR(VLOOKUP(N216,'lists'!$E:$F,2,FALSE),"")</f>
        <v>0</v>
      </c>
      <c r="AV216">
        <f>IFERROR(VLOOKUP(O216,'lists'!$G:$H,2,FALSE),"")</f>
        <v>0</v>
      </c>
      <c r="AW216">
        <f>IFERROR(VLOOKUP(P216,'lists'!$I:$J,2,FALSE),"")</f>
        <v>0</v>
      </c>
      <c r="AX216">
        <f>IFERROR(VLOOKUP(Q216,'lists'!$K:$L,2,FALSE),"")</f>
        <v>0</v>
      </c>
      <c r="AY216">
        <f>IFERROR(VLOOKUP(R216,'lists'!$M:$N,2,FALSE),"")</f>
        <v>0</v>
      </c>
      <c r="AZ216">
        <f>S216</f>
        <v>0</v>
      </c>
      <c r="BA216">
        <f>IFERROR(VLOOKUP(T216,'lists'!$O:$P,2,FALSE),"")</f>
        <v>0</v>
      </c>
      <c r="BB216">
        <f>IFERROR(VLOOKUP(U216,'lists'!$Q:$R,2,FALSE),"")</f>
        <v>0</v>
      </c>
      <c r="BC216">
        <f>IFERROR(VLOOKUP(V216,'lists'!$U:$V,2,FALSE),"")</f>
        <v>0</v>
      </c>
      <c r="BD216">
        <f>W216</f>
        <v>0</v>
      </c>
      <c r="BE216">
        <f>IFERROR(VLOOKUP(X216,'lists'!$Y:$Z,2,FALSE),"")</f>
        <v>0</v>
      </c>
      <c r="BF216">
        <f>IFERROR(VLOOKUP(Y216,'lists'!$W:$X,2,FALSE),"")</f>
        <v>0</v>
      </c>
      <c r="BG216">
        <f>Z216</f>
        <v>0</v>
      </c>
      <c r="BH216">
        <f>AA216</f>
        <v>0</v>
      </c>
      <c r="BI216">
        <f>AB216</f>
        <v>0</v>
      </c>
      <c r="BJ216">
        <f>AC216</f>
        <v>0</v>
      </c>
      <c r="BK216">
        <f>AD216</f>
        <v>0</v>
      </c>
    </row>
    <row r="217" spans="34:63">
      <c r="AH217">
        <f>A217</f>
        <v>0</v>
      </c>
      <c r="AI217">
        <f>B217</f>
        <v>0</v>
      </c>
      <c r="AJ217">
        <f>C217</f>
        <v>0</v>
      </c>
      <c r="AK217">
        <f>IFERROR(VLOOKUP(D217,'lists'!$A:$B,2,FALSE),"")</f>
        <v>0</v>
      </c>
      <c r="AL217">
        <f>E217</f>
        <v>0</v>
      </c>
      <c r="AM217">
        <f>F217</f>
        <v>0</v>
      </c>
      <c r="AN217">
        <f>G217</f>
        <v>0</v>
      </c>
      <c r="AO217">
        <f>H217</f>
        <v>0</v>
      </c>
      <c r="AP217">
        <f>I217</f>
        <v>0</v>
      </c>
      <c r="AQ217">
        <f>J217</f>
        <v>0</v>
      </c>
      <c r="AR217">
        <f>K217</f>
        <v>0</v>
      </c>
      <c r="AS217">
        <f>L217</f>
        <v>0</v>
      </c>
      <c r="AT217">
        <f>IFERROR(VLOOKUP(M217,'lists'!$C:$D,2,FALSE),"")</f>
        <v>0</v>
      </c>
      <c r="AU217">
        <f>IFERROR(VLOOKUP(N217,'lists'!$E:$F,2,FALSE),"")</f>
        <v>0</v>
      </c>
      <c r="AV217">
        <f>IFERROR(VLOOKUP(O217,'lists'!$G:$H,2,FALSE),"")</f>
        <v>0</v>
      </c>
      <c r="AW217">
        <f>IFERROR(VLOOKUP(P217,'lists'!$I:$J,2,FALSE),"")</f>
        <v>0</v>
      </c>
      <c r="AX217">
        <f>IFERROR(VLOOKUP(Q217,'lists'!$K:$L,2,FALSE),"")</f>
        <v>0</v>
      </c>
      <c r="AY217">
        <f>IFERROR(VLOOKUP(R217,'lists'!$M:$N,2,FALSE),"")</f>
        <v>0</v>
      </c>
      <c r="AZ217">
        <f>S217</f>
        <v>0</v>
      </c>
      <c r="BA217">
        <f>IFERROR(VLOOKUP(T217,'lists'!$O:$P,2,FALSE),"")</f>
        <v>0</v>
      </c>
      <c r="BB217">
        <f>IFERROR(VLOOKUP(U217,'lists'!$Q:$R,2,FALSE),"")</f>
        <v>0</v>
      </c>
      <c r="BC217">
        <f>IFERROR(VLOOKUP(V217,'lists'!$U:$V,2,FALSE),"")</f>
        <v>0</v>
      </c>
      <c r="BD217">
        <f>W217</f>
        <v>0</v>
      </c>
      <c r="BE217">
        <f>IFERROR(VLOOKUP(X217,'lists'!$Y:$Z,2,FALSE),"")</f>
        <v>0</v>
      </c>
      <c r="BF217">
        <f>IFERROR(VLOOKUP(Y217,'lists'!$W:$X,2,FALSE),"")</f>
        <v>0</v>
      </c>
      <c r="BG217">
        <f>Z217</f>
        <v>0</v>
      </c>
      <c r="BH217">
        <f>AA217</f>
        <v>0</v>
      </c>
      <c r="BI217">
        <f>AB217</f>
        <v>0</v>
      </c>
      <c r="BJ217">
        <f>AC217</f>
        <v>0</v>
      </c>
      <c r="BK217">
        <f>AD217</f>
        <v>0</v>
      </c>
    </row>
    <row r="218" spans="34:63">
      <c r="AH218">
        <f>A218</f>
        <v>0</v>
      </c>
      <c r="AI218">
        <f>B218</f>
        <v>0</v>
      </c>
      <c r="AJ218">
        <f>C218</f>
        <v>0</v>
      </c>
      <c r="AK218">
        <f>IFERROR(VLOOKUP(D218,'lists'!$A:$B,2,FALSE),"")</f>
        <v>0</v>
      </c>
      <c r="AL218">
        <f>E218</f>
        <v>0</v>
      </c>
      <c r="AM218">
        <f>F218</f>
        <v>0</v>
      </c>
      <c r="AN218">
        <f>G218</f>
        <v>0</v>
      </c>
      <c r="AO218">
        <f>H218</f>
        <v>0</v>
      </c>
      <c r="AP218">
        <f>I218</f>
        <v>0</v>
      </c>
      <c r="AQ218">
        <f>J218</f>
        <v>0</v>
      </c>
      <c r="AR218">
        <f>K218</f>
        <v>0</v>
      </c>
      <c r="AS218">
        <f>L218</f>
        <v>0</v>
      </c>
      <c r="AT218">
        <f>IFERROR(VLOOKUP(M218,'lists'!$C:$D,2,FALSE),"")</f>
        <v>0</v>
      </c>
      <c r="AU218">
        <f>IFERROR(VLOOKUP(N218,'lists'!$E:$F,2,FALSE),"")</f>
        <v>0</v>
      </c>
      <c r="AV218">
        <f>IFERROR(VLOOKUP(O218,'lists'!$G:$H,2,FALSE),"")</f>
        <v>0</v>
      </c>
      <c r="AW218">
        <f>IFERROR(VLOOKUP(P218,'lists'!$I:$J,2,FALSE),"")</f>
        <v>0</v>
      </c>
      <c r="AX218">
        <f>IFERROR(VLOOKUP(Q218,'lists'!$K:$L,2,FALSE),"")</f>
        <v>0</v>
      </c>
      <c r="AY218">
        <f>IFERROR(VLOOKUP(R218,'lists'!$M:$N,2,FALSE),"")</f>
        <v>0</v>
      </c>
      <c r="AZ218">
        <f>S218</f>
        <v>0</v>
      </c>
      <c r="BA218">
        <f>IFERROR(VLOOKUP(T218,'lists'!$O:$P,2,FALSE),"")</f>
        <v>0</v>
      </c>
      <c r="BB218">
        <f>IFERROR(VLOOKUP(U218,'lists'!$Q:$R,2,FALSE),"")</f>
        <v>0</v>
      </c>
      <c r="BC218">
        <f>IFERROR(VLOOKUP(V218,'lists'!$U:$V,2,FALSE),"")</f>
        <v>0</v>
      </c>
      <c r="BD218">
        <f>W218</f>
        <v>0</v>
      </c>
      <c r="BE218">
        <f>IFERROR(VLOOKUP(X218,'lists'!$Y:$Z,2,FALSE),"")</f>
        <v>0</v>
      </c>
      <c r="BF218">
        <f>IFERROR(VLOOKUP(Y218,'lists'!$W:$X,2,FALSE),"")</f>
        <v>0</v>
      </c>
      <c r="BG218">
        <f>Z218</f>
        <v>0</v>
      </c>
      <c r="BH218">
        <f>AA218</f>
        <v>0</v>
      </c>
      <c r="BI218">
        <f>AB218</f>
        <v>0</v>
      </c>
      <c r="BJ218">
        <f>AC218</f>
        <v>0</v>
      </c>
      <c r="BK218">
        <f>AD218</f>
        <v>0</v>
      </c>
    </row>
    <row r="219" spans="34:63">
      <c r="AH219">
        <f>A219</f>
        <v>0</v>
      </c>
      <c r="AI219">
        <f>B219</f>
        <v>0</v>
      </c>
      <c r="AJ219">
        <f>C219</f>
        <v>0</v>
      </c>
      <c r="AK219">
        <f>IFERROR(VLOOKUP(D219,'lists'!$A:$B,2,FALSE),"")</f>
        <v>0</v>
      </c>
      <c r="AL219">
        <f>E219</f>
        <v>0</v>
      </c>
      <c r="AM219">
        <f>F219</f>
        <v>0</v>
      </c>
      <c r="AN219">
        <f>G219</f>
        <v>0</v>
      </c>
      <c r="AO219">
        <f>H219</f>
        <v>0</v>
      </c>
      <c r="AP219">
        <f>I219</f>
        <v>0</v>
      </c>
      <c r="AQ219">
        <f>J219</f>
        <v>0</v>
      </c>
      <c r="AR219">
        <f>K219</f>
        <v>0</v>
      </c>
      <c r="AS219">
        <f>L219</f>
        <v>0</v>
      </c>
      <c r="AT219">
        <f>IFERROR(VLOOKUP(M219,'lists'!$C:$D,2,FALSE),"")</f>
        <v>0</v>
      </c>
      <c r="AU219">
        <f>IFERROR(VLOOKUP(N219,'lists'!$E:$F,2,FALSE),"")</f>
        <v>0</v>
      </c>
      <c r="AV219">
        <f>IFERROR(VLOOKUP(O219,'lists'!$G:$H,2,FALSE),"")</f>
        <v>0</v>
      </c>
      <c r="AW219">
        <f>IFERROR(VLOOKUP(P219,'lists'!$I:$J,2,FALSE),"")</f>
        <v>0</v>
      </c>
      <c r="AX219">
        <f>IFERROR(VLOOKUP(Q219,'lists'!$K:$L,2,FALSE),"")</f>
        <v>0</v>
      </c>
      <c r="AY219">
        <f>IFERROR(VLOOKUP(R219,'lists'!$M:$N,2,FALSE),"")</f>
        <v>0</v>
      </c>
      <c r="AZ219">
        <f>S219</f>
        <v>0</v>
      </c>
      <c r="BA219">
        <f>IFERROR(VLOOKUP(T219,'lists'!$O:$P,2,FALSE),"")</f>
        <v>0</v>
      </c>
      <c r="BB219">
        <f>IFERROR(VLOOKUP(U219,'lists'!$Q:$R,2,FALSE),"")</f>
        <v>0</v>
      </c>
      <c r="BC219">
        <f>IFERROR(VLOOKUP(V219,'lists'!$U:$V,2,FALSE),"")</f>
        <v>0</v>
      </c>
      <c r="BD219">
        <f>W219</f>
        <v>0</v>
      </c>
      <c r="BE219">
        <f>IFERROR(VLOOKUP(X219,'lists'!$Y:$Z,2,FALSE),"")</f>
        <v>0</v>
      </c>
      <c r="BF219">
        <f>IFERROR(VLOOKUP(Y219,'lists'!$W:$X,2,FALSE),"")</f>
        <v>0</v>
      </c>
      <c r="BG219">
        <f>Z219</f>
        <v>0</v>
      </c>
      <c r="BH219">
        <f>AA219</f>
        <v>0</v>
      </c>
      <c r="BI219">
        <f>AB219</f>
        <v>0</v>
      </c>
      <c r="BJ219">
        <f>AC219</f>
        <v>0</v>
      </c>
      <c r="BK219">
        <f>AD219</f>
        <v>0</v>
      </c>
    </row>
    <row r="220" spans="34:63">
      <c r="AH220">
        <f>A220</f>
        <v>0</v>
      </c>
      <c r="AI220">
        <f>B220</f>
        <v>0</v>
      </c>
      <c r="AJ220">
        <f>C220</f>
        <v>0</v>
      </c>
      <c r="AK220">
        <f>IFERROR(VLOOKUP(D220,'lists'!$A:$B,2,FALSE),"")</f>
        <v>0</v>
      </c>
      <c r="AL220">
        <f>E220</f>
        <v>0</v>
      </c>
      <c r="AM220">
        <f>F220</f>
        <v>0</v>
      </c>
      <c r="AN220">
        <f>G220</f>
        <v>0</v>
      </c>
      <c r="AO220">
        <f>H220</f>
        <v>0</v>
      </c>
      <c r="AP220">
        <f>I220</f>
        <v>0</v>
      </c>
      <c r="AQ220">
        <f>J220</f>
        <v>0</v>
      </c>
      <c r="AR220">
        <f>K220</f>
        <v>0</v>
      </c>
      <c r="AS220">
        <f>L220</f>
        <v>0</v>
      </c>
      <c r="AT220">
        <f>IFERROR(VLOOKUP(M220,'lists'!$C:$D,2,FALSE),"")</f>
        <v>0</v>
      </c>
      <c r="AU220">
        <f>IFERROR(VLOOKUP(N220,'lists'!$E:$F,2,FALSE),"")</f>
        <v>0</v>
      </c>
      <c r="AV220">
        <f>IFERROR(VLOOKUP(O220,'lists'!$G:$H,2,FALSE),"")</f>
        <v>0</v>
      </c>
      <c r="AW220">
        <f>IFERROR(VLOOKUP(P220,'lists'!$I:$J,2,FALSE),"")</f>
        <v>0</v>
      </c>
      <c r="AX220">
        <f>IFERROR(VLOOKUP(Q220,'lists'!$K:$L,2,FALSE),"")</f>
        <v>0</v>
      </c>
      <c r="AY220">
        <f>IFERROR(VLOOKUP(R220,'lists'!$M:$N,2,FALSE),"")</f>
        <v>0</v>
      </c>
      <c r="AZ220">
        <f>S220</f>
        <v>0</v>
      </c>
      <c r="BA220">
        <f>IFERROR(VLOOKUP(T220,'lists'!$O:$P,2,FALSE),"")</f>
        <v>0</v>
      </c>
      <c r="BB220">
        <f>IFERROR(VLOOKUP(U220,'lists'!$Q:$R,2,FALSE),"")</f>
        <v>0</v>
      </c>
      <c r="BC220">
        <f>IFERROR(VLOOKUP(V220,'lists'!$U:$V,2,FALSE),"")</f>
        <v>0</v>
      </c>
      <c r="BD220">
        <f>W220</f>
        <v>0</v>
      </c>
      <c r="BE220">
        <f>IFERROR(VLOOKUP(X220,'lists'!$Y:$Z,2,FALSE),"")</f>
        <v>0</v>
      </c>
      <c r="BF220">
        <f>IFERROR(VLOOKUP(Y220,'lists'!$W:$X,2,FALSE),"")</f>
        <v>0</v>
      </c>
      <c r="BG220">
        <f>Z220</f>
        <v>0</v>
      </c>
      <c r="BH220">
        <f>AA220</f>
        <v>0</v>
      </c>
      <c r="BI220">
        <f>AB220</f>
        <v>0</v>
      </c>
      <c r="BJ220">
        <f>AC220</f>
        <v>0</v>
      </c>
      <c r="BK220">
        <f>AD220</f>
        <v>0</v>
      </c>
    </row>
    <row r="221" spans="34:63">
      <c r="AH221">
        <f>A221</f>
        <v>0</v>
      </c>
      <c r="AI221">
        <f>B221</f>
        <v>0</v>
      </c>
      <c r="AJ221">
        <f>C221</f>
        <v>0</v>
      </c>
      <c r="AK221">
        <f>IFERROR(VLOOKUP(D221,'lists'!$A:$B,2,FALSE),"")</f>
        <v>0</v>
      </c>
      <c r="AL221">
        <f>E221</f>
        <v>0</v>
      </c>
      <c r="AM221">
        <f>F221</f>
        <v>0</v>
      </c>
      <c r="AN221">
        <f>G221</f>
        <v>0</v>
      </c>
      <c r="AO221">
        <f>H221</f>
        <v>0</v>
      </c>
      <c r="AP221">
        <f>I221</f>
        <v>0</v>
      </c>
      <c r="AQ221">
        <f>J221</f>
        <v>0</v>
      </c>
      <c r="AR221">
        <f>K221</f>
        <v>0</v>
      </c>
      <c r="AS221">
        <f>L221</f>
        <v>0</v>
      </c>
      <c r="AT221">
        <f>IFERROR(VLOOKUP(M221,'lists'!$C:$D,2,FALSE),"")</f>
        <v>0</v>
      </c>
      <c r="AU221">
        <f>IFERROR(VLOOKUP(N221,'lists'!$E:$F,2,FALSE),"")</f>
        <v>0</v>
      </c>
      <c r="AV221">
        <f>IFERROR(VLOOKUP(O221,'lists'!$G:$H,2,FALSE),"")</f>
        <v>0</v>
      </c>
      <c r="AW221">
        <f>IFERROR(VLOOKUP(P221,'lists'!$I:$J,2,FALSE),"")</f>
        <v>0</v>
      </c>
      <c r="AX221">
        <f>IFERROR(VLOOKUP(Q221,'lists'!$K:$L,2,FALSE),"")</f>
        <v>0</v>
      </c>
      <c r="AY221">
        <f>IFERROR(VLOOKUP(R221,'lists'!$M:$N,2,FALSE),"")</f>
        <v>0</v>
      </c>
      <c r="AZ221">
        <f>S221</f>
        <v>0</v>
      </c>
      <c r="BA221">
        <f>IFERROR(VLOOKUP(T221,'lists'!$O:$P,2,FALSE),"")</f>
        <v>0</v>
      </c>
      <c r="BB221">
        <f>IFERROR(VLOOKUP(U221,'lists'!$Q:$R,2,FALSE),"")</f>
        <v>0</v>
      </c>
      <c r="BC221">
        <f>IFERROR(VLOOKUP(V221,'lists'!$U:$V,2,FALSE),"")</f>
        <v>0</v>
      </c>
      <c r="BD221">
        <f>W221</f>
        <v>0</v>
      </c>
      <c r="BE221">
        <f>IFERROR(VLOOKUP(X221,'lists'!$Y:$Z,2,FALSE),"")</f>
        <v>0</v>
      </c>
      <c r="BF221">
        <f>IFERROR(VLOOKUP(Y221,'lists'!$W:$X,2,FALSE),"")</f>
        <v>0</v>
      </c>
      <c r="BG221">
        <f>Z221</f>
        <v>0</v>
      </c>
      <c r="BH221">
        <f>AA221</f>
        <v>0</v>
      </c>
      <c r="BI221">
        <f>AB221</f>
        <v>0</v>
      </c>
      <c r="BJ221">
        <f>AC221</f>
        <v>0</v>
      </c>
      <c r="BK221">
        <f>AD221</f>
        <v>0</v>
      </c>
    </row>
    <row r="222" spans="34:63">
      <c r="AH222">
        <f>A222</f>
        <v>0</v>
      </c>
      <c r="AI222">
        <f>B222</f>
        <v>0</v>
      </c>
      <c r="AJ222">
        <f>C222</f>
        <v>0</v>
      </c>
      <c r="AK222">
        <f>IFERROR(VLOOKUP(D222,'lists'!$A:$B,2,FALSE),"")</f>
        <v>0</v>
      </c>
      <c r="AL222">
        <f>E222</f>
        <v>0</v>
      </c>
      <c r="AM222">
        <f>F222</f>
        <v>0</v>
      </c>
      <c r="AN222">
        <f>G222</f>
        <v>0</v>
      </c>
      <c r="AO222">
        <f>H222</f>
        <v>0</v>
      </c>
      <c r="AP222">
        <f>I222</f>
        <v>0</v>
      </c>
      <c r="AQ222">
        <f>J222</f>
        <v>0</v>
      </c>
      <c r="AR222">
        <f>K222</f>
        <v>0</v>
      </c>
      <c r="AS222">
        <f>L222</f>
        <v>0</v>
      </c>
      <c r="AT222">
        <f>IFERROR(VLOOKUP(M222,'lists'!$C:$D,2,FALSE),"")</f>
        <v>0</v>
      </c>
      <c r="AU222">
        <f>IFERROR(VLOOKUP(N222,'lists'!$E:$F,2,FALSE),"")</f>
        <v>0</v>
      </c>
      <c r="AV222">
        <f>IFERROR(VLOOKUP(O222,'lists'!$G:$H,2,FALSE),"")</f>
        <v>0</v>
      </c>
      <c r="AW222">
        <f>IFERROR(VLOOKUP(P222,'lists'!$I:$J,2,FALSE),"")</f>
        <v>0</v>
      </c>
      <c r="AX222">
        <f>IFERROR(VLOOKUP(Q222,'lists'!$K:$L,2,FALSE),"")</f>
        <v>0</v>
      </c>
      <c r="AY222">
        <f>IFERROR(VLOOKUP(R222,'lists'!$M:$N,2,FALSE),"")</f>
        <v>0</v>
      </c>
      <c r="AZ222">
        <f>S222</f>
        <v>0</v>
      </c>
      <c r="BA222">
        <f>IFERROR(VLOOKUP(T222,'lists'!$O:$P,2,FALSE),"")</f>
        <v>0</v>
      </c>
      <c r="BB222">
        <f>IFERROR(VLOOKUP(U222,'lists'!$Q:$R,2,FALSE),"")</f>
        <v>0</v>
      </c>
      <c r="BC222">
        <f>IFERROR(VLOOKUP(V222,'lists'!$U:$V,2,FALSE),"")</f>
        <v>0</v>
      </c>
      <c r="BD222">
        <f>W222</f>
        <v>0</v>
      </c>
      <c r="BE222">
        <f>IFERROR(VLOOKUP(X222,'lists'!$Y:$Z,2,FALSE),"")</f>
        <v>0</v>
      </c>
      <c r="BF222">
        <f>IFERROR(VLOOKUP(Y222,'lists'!$W:$X,2,FALSE),"")</f>
        <v>0</v>
      </c>
      <c r="BG222">
        <f>Z222</f>
        <v>0</v>
      </c>
      <c r="BH222">
        <f>AA222</f>
        <v>0</v>
      </c>
      <c r="BI222">
        <f>AB222</f>
        <v>0</v>
      </c>
      <c r="BJ222">
        <f>AC222</f>
        <v>0</v>
      </c>
      <c r="BK222">
        <f>AD222</f>
        <v>0</v>
      </c>
    </row>
    <row r="223" spans="34:63">
      <c r="AH223">
        <f>A223</f>
        <v>0</v>
      </c>
      <c r="AI223">
        <f>B223</f>
        <v>0</v>
      </c>
      <c r="AJ223">
        <f>C223</f>
        <v>0</v>
      </c>
      <c r="AK223">
        <f>IFERROR(VLOOKUP(D223,'lists'!$A:$B,2,FALSE),"")</f>
        <v>0</v>
      </c>
      <c r="AL223">
        <f>E223</f>
        <v>0</v>
      </c>
      <c r="AM223">
        <f>F223</f>
        <v>0</v>
      </c>
      <c r="AN223">
        <f>G223</f>
        <v>0</v>
      </c>
      <c r="AO223">
        <f>H223</f>
        <v>0</v>
      </c>
      <c r="AP223">
        <f>I223</f>
        <v>0</v>
      </c>
      <c r="AQ223">
        <f>J223</f>
        <v>0</v>
      </c>
      <c r="AR223">
        <f>K223</f>
        <v>0</v>
      </c>
      <c r="AS223">
        <f>L223</f>
        <v>0</v>
      </c>
      <c r="AT223">
        <f>IFERROR(VLOOKUP(M223,'lists'!$C:$D,2,FALSE),"")</f>
        <v>0</v>
      </c>
      <c r="AU223">
        <f>IFERROR(VLOOKUP(N223,'lists'!$E:$F,2,FALSE),"")</f>
        <v>0</v>
      </c>
      <c r="AV223">
        <f>IFERROR(VLOOKUP(O223,'lists'!$G:$H,2,FALSE),"")</f>
        <v>0</v>
      </c>
      <c r="AW223">
        <f>IFERROR(VLOOKUP(P223,'lists'!$I:$J,2,FALSE),"")</f>
        <v>0</v>
      </c>
      <c r="AX223">
        <f>IFERROR(VLOOKUP(Q223,'lists'!$K:$L,2,FALSE),"")</f>
        <v>0</v>
      </c>
      <c r="AY223">
        <f>IFERROR(VLOOKUP(R223,'lists'!$M:$N,2,FALSE),"")</f>
        <v>0</v>
      </c>
      <c r="AZ223">
        <f>S223</f>
        <v>0</v>
      </c>
      <c r="BA223">
        <f>IFERROR(VLOOKUP(T223,'lists'!$O:$P,2,FALSE),"")</f>
        <v>0</v>
      </c>
      <c r="BB223">
        <f>IFERROR(VLOOKUP(U223,'lists'!$Q:$R,2,FALSE),"")</f>
        <v>0</v>
      </c>
      <c r="BC223">
        <f>IFERROR(VLOOKUP(V223,'lists'!$U:$V,2,FALSE),"")</f>
        <v>0</v>
      </c>
      <c r="BD223">
        <f>W223</f>
        <v>0</v>
      </c>
      <c r="BE223">
        <f>IFERROR(VLOOKUP(X223,'lists'!$Y:$Z,2,FALSE),"")</f>
        <v>0</v>
      </c>
      <c r="BF223">
        <f>IFERROR(VLOOKUP(Y223,'lists'!$W:$X,2,FALSE),"")</f>
        <v>0</v>
      </c>
      <c r="BG223">
        <f>Z223</f>
        <v>0</v>
      </c>
      <c r="BH223">
        <f>AA223</f>
        <v>0</v>
      </c>
      <c r="BI223">
        <f>AB223</f>
        <v>0</v>
      </c>
      <c r="BJ223">
        <f>AC223</f>
        <v>0</v>
      </c>
      <c r="BK223">
        <f>AD223</f>
        <v>0</v>
      </c>
    </row>
    <row r="224" spans="34:63">
      <c r="AH224">
        <f>A224</f>
        <v>0</v>
      </c>
      <c r="AI224">
        <f>B224</f>
        <v>0</v>
      </c>
      <c r="AJ224">
        <f>C224</f>
        <v>0</v>
      </c>
      <c r="AK224">
        <f>IFERROR(VLOOKUP(D224,'lists'!$A:$B,2,FALSE),"")</f>
        <v>0</v>
      </c>
      <c r="AL224">
        <f>E224</f>
        <v>0</v>
      </c>
      <c r="AM224">
        <f>F224</f>
        <v>0</v>
      </c>
      <c r="AN224">
        <f>G224</f>
        <v>0</v>
      </c>
      <c r="AO224">
        <f>H224</f>
        <v>0</v>
      </c>
      <c r="AP224">
        <f>I224</f>
        <v>0</v>
      </c>
      <c r="AQ224">
        <f>J224</f>
        <v>0</v>
      </c>
      <c r="AR224">
        <f>K224</f>
        <v>0</v>
      </c>
      <c r="AS224">
        <f>L224</f>
        <v>0</v>
      </c>
      <c r="AT224">
        <f>IFERROR(VLOOKUP(M224,'lists'!$C:$D,2,FALSE),"")</f>
        <v>0</v>
      </c>
      <c r="AU224">
        <f>IFERROR(VLOOKUP(N224,'lists'!$E:$F,2,FALSE),"")</f>
        <v>0</v>
      </c>
      <c r="AV224">
        <f>IFERROR(VLOOKUP(O224,'lists'!$G:$H,2,FALSE),"")</f>
        <v>0</v>
      </c>
      <c r="AW224">
        <f>IFERROR(VLOOKUP(P224,'lists'!$I:$J,2,FALSE),"")</f>
        <v>0</v>
      </c>
      <c r="AX224">
        <f>IFERROR(VLOOKUP(Q224,'lists'!$K:$L,2,FALSE),"")</f>
        <v>0</v>
      </c>
      <c r="AY224">
        <f>IFERROR(VLOOKUP(R224,'lists'!$M:$N,2,FALSE),"")</f>
        <v>0</v>
      </c>
      <c r="AZ224">
        <f>S224</f>
        <v>0</v>
      </c>
      <c r="BA224">
        <f>IFERROR(VLOOKUP(T224,'lists'!$O:$P,2,FALSE),"")</f>
        <v>0</v>
      </c>
      <c r="BB224">
        <f>IFERROR(VLOOKUP(U224,'lists'!$Q:$R,2,FALSE),"")</f>
        <v>0</v>
      </c>
      <c r="BC224">
        <f>IFERROR(VLOOKUP(V224,'lists'!$U:$V,2,FALSE),"")</f>
        <v>0</v>
      </c>
      <c r="BD224">
        <f>W224</f>
        <v>0</v>
      </c>
      <c r="BE224">
        <f>IFERROR(VLOOKUP(X224,'lists'!$Y:$Z,2,FALSE),"")</f>
        <v>0</v>
      </c>
      <c r="BF224">
        <f>IFERROR(VLOOKUP(Y224,'lists'!$W:$X,2,FALSE),"")</f>
        <v>0</v>
      </c>
      <c r="BG224">
        <f>Z224</f>
        <v>0</v>
      </c>
      <c r="BH224">
        <f>AA224</f>
        <v>0</v>
      </c>
      <c r="BI224">
        <f>AB224</f>
        <v>0</v>
      </c>
      <c r="BJ224">
        <f>AC224</f>
        <v>0</v>
      </c>
      <c r="BK224">
        <f>AD224</f>
        <v>0</v>
      </c>
    </row>
    <row r="225" spans="34:63">
      <c r="AH225">
        <f>A225</f>
        <v>0</v>
      </c>
      <c r="AI225">
        <f>B225</f>
        <v>0</v>
      </c>
      <c r="AJ225">
        <f>C225</f>
        <v>0</v>
      </c>
      <c r="AK225">
        <f>IFERROR(VLOOKUP(D225,'lists'!$A:$B,2,FALSE),"")</f>
        <v>0</v>
      </c>
      <c r="AL225">
        <f>E225</f>
        <v>0</v>
      </c>
      <c r="AM225">
        <f>F225</f>
        <v>0</v>
      </c>
      <c r="AN225">
        <f>G225</f>
        <v>0</v>
      </c>
      <c r="AO225">
        <f>H225</f>
        <v>0</v>
      </c>
      <c r="AP225">
        <f>I225</f>
        <v>0</v>
      </c>
      <c r="AQ225">
        <f>J225</f>
        <v>0</v>
      </c>
      <c r="AR225">
        <f>K225</f>
        <v>0</v>
      </c>
      <c r="AS225">
        <f>L225</f>
        <v>0</v>
      </c>
      <c r="AT225">
        <f>IFERROR(VLOOKUP(M225,'lists'!$C:$D,2,FALSE),"")</f>
        <v>0</v>
      </c>
      <c r="AU225">
        <f>IFERROR(VLOOKUP(N225,'lists'!$E:$F,2,FALSE),"")</f>
        <v>0</v>
      </c>
      <c r="AV225">
        <f>IFERROR(VLOOKUP(O225,'lists'!$G:$H,2,FALSE),"")</f>
        <v>0</v>
      </c>
      <c r="AW225">
        <f>IFERROR(VLOOKUP(P225,'lists'!$I:$J,2,FALSE),"")</f>
        <v>0</v>
      </c>
      <c r="AX225">
        <f>IFERROR(VLOOKUP(Q225,'lists'!$K:$L,2,FALSE),"")</f>
        <v>0</v>
      </c>
      <c r="AY225">
        <f>IFERROR(VLOOKUP(R225,'lists'!$M:$N,2,FALSE),"")</f>
        <v>0</v>
      </c>
      <c r="AZ225">
        <f>S225</f>
        <v>0</v>
      </c>
      <c r="BA225">
        <f>IFERROR(VLOOKUP(T225,'lists'!$O:$P,2,FALSE),"")</f>
        <v>0</v>
      </c>
      <c r="BB225">
        <f>IFERROR(VLOOKUP(U225,'lists'!$Q:$R,2,FALSE),"")</f>
        <v>0</v>
      </c>
      <c r="BC225">
        <f>IFERROR(VLOOKUP(V225,'lists'!$U:$V,2,FALSE),"")</f>
        <v>0</v>
      </c>
      <c r="BD225">
        <f>W225</f>
        <v>0</v>
      </c>
      <c r="BE225">
        <f>IFERROR(VLOOKUP(X225,'lists'!$Y:$Z,2,FALSE),"")</f>
        <v>0</v>
      </c>
      <c r="BF225">
        <f>IFERROR(VLOOKUP(Y225,'lists'!$W:$X,2,FALSE),"")</f>
        <v>0</v>
      </c>
      <c r="BG225">
        <f>Z225</f>
        <v>0</v>
      </c>
      <c r="BH225">
        <f>AA225</f>
        <v>0</v>
      </c>
      <c r="BI225">
        <f>AB225</f>
        <v>0</v>
      </c>
      <c r="BJ225">
        <f>AC225</f>
        <v>0</v>
      </c>
      <c r="BK225">
        <f>AD225</f>
        <v>0</v>
      </c>
    </row>
    <row r="226" spans="34:63">
      <c r="AH226">
        <f>A226</f>
        <v>0</v>
      </c>
      <c r="AI226">
        <f>B226</f>
        <v>0</v>
      </c>
      <c r="AJ226">
        <f>C226</f>
        <v>0</v>
      </c>
      <c r="AK226">
        <f>IFERROR(VLOOKUP(D226,'lists'!$A:$B,2,FALSE),"")</f>
        <v>0</v>
      </c>
      <c r="AL226">
        <f>E226</f>
        <v>0</v>
      </c>
      <c r="AM226">
        <f>F226</f>
        <v>0</v>
      </c>
      <c r="AN226">
        <f>G226</f>
        <v>0</v>
      </c>
      <c r="AO226">
        <f>H226</f>
        <v>0</v>
      </c>
      <c r="AP226">
        <f>I226</f>
        <v>0</v>
      </c>
      <c r="AQ226">
        <f>J226</f>
        <v>0</v>
      </c>
      <c r="AR226">
        <f>K226</f>
        <v>0</v>
      </c>
      <c r="AS226">
        <f>L226</f>
        <v>0</v>
      </c>
      <c r="AT226">
        <f>IFERROR(VLOOKUP(M226,'lists'!$C:$D,2,FALSE),"")</f>
        <v>0</v>
      </c>
      <c r="AU226">
        <f>IFERROR(VLOOKUP(N226,'lists'!$E:$F,2,FALSE),"")</f>
        <v>0</v>
      </c>
      <c r="AV226">
        <f>IFERROR(VLOOKUP(O226,'lists'!$G:$H,2,FALSE),"")</f>
        <v>0</v>
      </c>
      <c r="AW226">
        <f>IFERROR(VLOOKUP(P226,'lists'!$I:$J,2,FALSE),"")</f>
        <v>0</v>
      </c>
      <c r="AX226">
        <f>IFERROR(VLOOKUP(Q226,'lists'!$K:$L,2,FALSE),"")</f>
        <v>0</v>
      </c>
      <c r="AY226">
        <f>IFERROR(VLOOKUP(R226,'lists'!$M:$N,2,FALSE),"")</f>
        <v>0</v>
      </c>
      <c r="AZ226">
        <f>S226</f>
        <v>0</v>
      </c>
      <c r="BA226">
        <f>IFERROR(VLOOKUP(T226,'lists'!$O:$P,2,FALSE),"")</f>
        <v>0</v>
      </c>
      <c r="BB226">
        <f>IFERROR(VLOOKUP(U226,'lists'!$Q:$R,2,FALSE),"")</f>
        <v>0</v>
      </c>
      <c r="BC226">
        <f>IFERROR(VLOOKUP(V226,'lists'!$U:$V,2,FALSE),"")</f>
        <v>0</v>
      </c>
      <c r="BD226">
        <f>W226</f>
        <v>0</v>
      </c>
      <c r="BE226">
        <f>IFERROR(VLOOKUP(X226,'lists'!$Y:$Z,2,FALSE),"")</f>
        <v>0</v>
      </c>
      <c r="BF226">
        <f>IFERROR(VLOOKUP(Y226,'lists'!$W:$X,2,FALSE),"")</f>
        <v>0</v>
      </c>
      <c r="BG226">
        <f>Z226</f>
        <v>0</v>
      </c>
      <c r="BH226">
        <f>AA226</f>
        <v>0</v>
      </c>
      <c r="BI226">
        <f>AB226</f>
        <v>0</v>
      </c>
      <c r="BJ226">
        <f>AC226</f>
        <v>0</v>
      </c>
      <c r="BK226">
        <f>AD226</f>
        <v>0</v>
      </c>
    </row>
    <row r="227" spans="34:63">
      <c r="AH227">
        <f>A227</f>
        <v>0</v>
      </c>
      <c r="AI227">
        <f>B227</f>
        <v>0</v>
      </c>
      <c r="AJ227">
        <f>C227</f>
        <v>0</v>
      </c>
      <c r="AK227">
        <f>IFERROR(VLOOKUP(D227,'lists'!$A:$B,2,FALSE),"")</f>
        <v>0</v>
      </c>
      <c r="AL227">
        <f>E227</f>
        <v>0</v>
      </c>
      <c r="AM227">
        <f>F227</f>
        <v>0</v>
      </c>
      <c r="AN227">
        <f>G227</f>
        <v>0</v>
      </c>
      <c r="AO227">
        <f>H227</f>
        <v>0</v>
      </c>
      <c r="AP227">
        <f>I227</f>
        <v>0</v>
      </c>
      <c r="AQ227">
        <f>J227</f>
        <v>0</v>
      </c>
      <c r="AR227">
        <f>K227</f>
        <v>0</v>
      </c>
      <c r="AS227">
        <f>L227</f>
        <v>0</v>
      </c>
      <c r="AT227">
        <f>IFERROR(VLOOKUP(M227,'lists'!$C:$D,2,FALSE),"")</f>
        <v>0</v>
      </c>
      <c r="AU227">
        <f>IFERROR(VLOOKUP(N227,'lists'!$E:$F,2,FALSE),"")</f>
        <v>0</v>
      </c>
      <c r="AV227">
        <f>IFERROR(VLOOKUP(O227,'lists'!$G:$H,2,FALSE),"")</f>
        <v>0</v>
      </c>
      <c r="AW227">
        <f>IFERROR(VLOOKUP(P227,'lists'!$I:$J,2,FALSE),"")</f>
        <v>0</v>
      </c>
      <c r="AX227">
        <f>IFERROR(VLOOKUP(Q227,'lists'!$K:$L,2,FALSE),"")</f>
        <v>0</v>
      </c>
      <c r="AY227">
        <f>IFERROR(VLOOKUP(R227,'lists'!$M:$N,2,FALSE),"")</f>
        <v>0</v>
      </c>
      <c r="AZ227">
        <f>S227</f>
        <v>0</v>
      </c>
      <c r="BA227">
        <f>IFERROR(VLOOKUP(T227,'lists'!$O:$P,2,FALSE),"")</f>
        <v>0</v>
      </c>
      <c r="BB227">
        <f>IFERROR(VLOOKUP(U227,'lists'!$Q:$R,2,FALSE),"")</f>
        <v>0</v>
      </c>
      <c r="BC227">
        <f>IFERROR(VLOOKUP(V227,'lists'!$U:$V,2,FALSE),"")</f>
        <v>0</v>
      </c>
      <c r="BD227">
        <f>W227</f>
        <v>0</v>
      </c>
      <c r="BE227">
        <f>IFERROR(VLOOKUP(X227,'lists'!$Y:$Z,2,FALSE),"")</f>
        <v>0</v>
      </c>
      <c r="BF227">
        <f>IFERROR(VLOOKUP(Y227,'lists'!$W:$X,2,FALSE),"")</f>
        <v>0</v>
      </c>
      <c r="BG227">
        <f>Z227</f>
        <v>0</v>
      </c>
      <c r="BH227">
        <f>AA227</f>
        <v>0</v>
      </c>
      <c r="BI227">
        <f>AB227</f>
        <v>0</v>
      </c>
      <c r="BJ227">
        <f>AC227</f>
        <v>0</v>
      </c>
      <c r="BK227">
        <f>AD227</f>
        <v>0</v>
      </c>
    </row>
    <row r="228" spans="34:63">
      <c r="AH228">
        <f>A228</f>
        <v>0</v>
      </c>
      <c r="AI228">
        <f>B228</f>
        <v>0</v>
      </c>
      <c r="AJ228">
        <f>C228</f>
        <v>0</v>
      </c>
      <c r="AK228">
        <f>IFERROR(VLOOKUP(D228,'lists'!$A:$B,2,FALSE),"")</f>
        <v>0</v>
      </c>
      <c r="AL228">
        <f>E228</f>
        <v>0</v>
      </c>
      <c r="AM228">
        <f>F228</f>
        <v>0</v>
      </c>
      <c r="AN228">
        <f>G228</f>
        <v>0</v>
      </c>
      <c r="AO228">
        <f>H228</f>
        <v>0</v>
      </c>
      <c r="AP228">
        <f>I228</f>
        <v>0</v>
      </c>
      <c r="AQ228">
        <f>J228</f>
        <v>0</v>
      </c>
      <c r="AR228">
        <f>K228</f>
        <v>0</v>
      </c>
      <c r="AS228">
        <f>L228</f>
        <v>0</v>
      </c>
      <c r="AT228">
        <f>IFERROR(VLOOKUP(M228,'lists'!$C:$D,2,FALSE),"")</f>
        <v>0</v>
      </c>
      <c r="AU228">
        <f>IFERROR(VLOOKUP(N228,'lists'!$E:$F,2,FALSE),"")</f>
        <v>0</v>
      </c>
      <c r="AV228">
        <f>IFERROR(VLOOKUP(O228,'lists'!$G:$H,2,FALSE),"")</f>
        <v>0</v>
      </c>
      <c r="AW228">
        <f>IFERROR(VLOOKUP(P228,'lists'!$I:$J,2,FALSE),"")</f>
        <v>0</v>
      </c>
      <c r="AX228">
        <f>IFERROR(VLOOKUP(Q228,'lists'!$K:$L,2,FALSE),"")</f>
        <v>0</v>
      </c>
      <c r="AY228">
        <f>IFERROR(VLOOKUP(R228,'lists'!$M:$N,2,FALSE),"")</f>
        <v>0</v>
      </c>
      <c r="AZ228">
        <f>S228</f>
        <v>0</v>
      </c>
      <c r="BA228">
        <f>IFERROR(VLOOKUP(T228,'lists'!$O:$P,2,FALSE),"")</f>
        <v>0</v>
      </c>
      <c r="BB228">
        <f>IFERROR(VLOOKUP(U228,'lists'!$Q:$R,2,FALSE),"")</f>
        <v>0</v>
      </c>
      <c r="BC228">
        <f>IFERROR(VLOOKUP(V228,'lists'!$U:$V,2,FALSE),"")</f>
        <v>0</v>
      </c>
      <c r="BD228">
        <f>W228</f>
        <v>0</v>
      </c>
      <c r="BE228">
        <f>IFERROR(VLOOKUP(X228,'lists'!$Y:$Z,2,FALSE),"")</f>
        <v>0</v>
      </c>
      <c r="BF228">
        <f>IFERROR(VLOOKUP(Y228,'lists'!$W:$X,2,FALSE),"")</f>
        <v>0</v>
      </c>
      <c r="BG228">
        <f>Z228</f>
        <v>0</v>
      </c>
      <c r="BH228">
        <f>AA228</f>
        <v>0</v>
      </c>
      <c r="BI228">
        <f>AB228</f>
        <v>0</v>
      </c>
      <c r="BJ228">
        <f>AC228</f>
        <v>0</v>
      </c>
      <c r="BK228">
        <f>AD228</f>
        <v>0</v>
      </c>
    </row>
    <row r="229" spans="34:63">
      <c r="AH229">
        <f>A229</f>
        <v>0</v>
      </c>
      <c r="AI229">
        <f>B229</f>
        <v>0</v>
      </c>
      <c r="AJ229">
        <f>C229</f>
        <v>0</v>
      </c>
      <c r="AK229">
        <f>IFERROR(VLOOKUP(D229,'lists'!$A:$B,2,FALSE),"")</f>
        <v>0</v>
      </c>
      <c r="AL229">
        <f>E229</f>
        <v>0</v>
      </c>
      <c r="AM229">
        <f>F229</f>
        <v>0</v>
      </c>
      <c r="AN229">
        <f>G229</f>
        <v>0</v>
      </c>
      <c r="AO229">
        <f>H229</f>
        <v>0</v>
      </c>
      <c r="AP229">
        <f>I229</f>
        <v>0</v>
      </c>
      <c r="AQ229">
        <f>J229</f>
        <v>0</v>
      </c>
      <c r="AR229">
        <f>K229</f>
        <v>0</v>
      </c>
      <c r="AS229">
        <f>L229</f>
        <v>0</v>
      </c>
      <c r="AT229">
        <f>IFERROR(VLOOKUP(M229,'lists'!$C:$D,2,FALSE),"")</f>
        <v>0</v>
      </c>
      <c r="AU229">
        <f>IFERROR(VLOOKUP(N229,'lists'!$E:$F,2,FALSE),"")</f>
        <v>0</v>
      </c>
      <c r="AV229">
        <f>IFERROR(VLOOKUP(O229,'lists'!$G:$H,2,FALSE),"")</f>
        <v>0</v>
      </c>
      <c r="AW229">
        <f>IFERROR(VLOOKUP(P229,'lists'!$I:$J,2,FALSE),"")</f>
        <v>0</v>
      </c>
      <c r="AX229">
        <f>IFERROR(VLOOKUP(Q229,'lists'!$K:$L,2,FALSE),"")</f>
        <v>0</v>
      </c>
      <c r="AY229">
        <f>IFERROR(VLOOKUP(R229,'lists'!$M:$N,2,FALSE),"")</f>
        <v>0</v>
      </c>
      <c r="AZ229">
        <f>S229</f>
        <v>0</v>
      </c>
      <c r="BA229">
        <f>IFERROR(VLOOKUP(T229,'lists'!$O:$P,2,FALSE),"")</f>
        <v>0</v>
      </c>
      <c r="BB229">
        <f>IFERROR(VLOOKUP(U229,'lists'!$Q:$R,2,FALSE),"")</f>
        <v>0</v>
      </c>
      <c r="BC229">
        <f>IFERROR(VLOOKUP(V229,'lists'!$U:$V,2,FALSE),"")</f>
        <v>0</v>
      </c>
      <c r="BD229">
        <f>W229</f>
        <v>0</v>
      </c>
      <c r="BE229">
        <f>IFERROR(VLOOKUP(X229,'lists'!$Y:$Z,2,FALSE),"")</f>
        <v>0</v>
      </c>
      <c r="BF229">
        <f>IFERROR(VLOOKUP(Y229,'lists'!$W:$X,2,FALSE),"")</f>
        <v>0</v>
      </c>
      <c r="BG229">
        <f>Z229</f>
        <v>0</v>
      </c>
      <c r="BH229">
        <f>AA229</f>
        <v>0</v>
      </c>
      <c r="BI229">
        <f>AB229</f>
        <v>0</v>
      </c>
      <c r="BJ229">
        <f>AC229</f>
        <v>0</v>
      </c>
      <c r="BK229">
        <f>AD229</f>
        <v>0</v>
      </c>
    </row>
    <row r="230" spans="34:63">
      <c r="AH230">
        <f>A230</f>
        <v>0</v>
      </c>
      <c r="AI230">
        <f>B230</f>
        <v>0</v>
      </c>
      <c r="AJ230">
        <f>C230</f>
        <v>0</v>
      </c>
      <c r="AK230">
        <f>IFERROR(VLOOKUP(D230,'lists'!$A:$B,2,FALSE),"")</f>
        <v>0</v>
      </c>
      <c r="AL230">
        <f>E230</f>
        <v>0</v>
      </c>
      <c r="AM230">
        <f>F230</f>
        <v>0</v>
      </c>
      <c r="AN230">
        <f>G230</f>
        <v>0</v>
      </c>
      <c r="AO230">
        <f>H230</f>
        <v>0</v>
      </c>
      <c r="AP230">
        <f>I230</f>
        <v>0</v>
      </c>
      <c r="AQ230">
        <f>J230</f>
        <v>0</v>
      </c>
      <c r="AR230">
        <f>K230</f>
        <v>0</v>
      </c>
      <c r="AS230">
        <f>L230</f>
        <v>0</v>
      </c>
      <c r="AT230">
        <f>IFERROR(VLOOKUP(M230,'lists'!$C:$D,2,FALSE),"")</f>
        <v>0</v>
      </c>
      <c r="AU230">
        <f>IFERROR(VLOOKUP(N230,'lists'!$E:$F,2,FALSE),"")</f>
        <v>0</v>
      </c>
      <c r="AV230">
        <f>IFERROR(VLOOKUP(O230,'lists'!$G:$H,2,FALSE),"")</f>
        <v>0</v>
      </c>
      <c r="AW230">
        <f>IFERROR(VLOOKUP(P230,'lists'!$I:$J,2,FALSE),"")</f>
        <v>0</v>
      </c>
      <c r="AX230">
        <f>IFERROR(VLOOKUP(Q230,'lists'!$K:$L,2,FALSE),"")</f>
        <v>0</v>
      </c>
      <c r="AY230">
        <f>IFERROR(VLOOKUP(R230,'lists'!$M:$N,2,FALSE),"")</f>
        <v>0</v>
      </c>
      <c r="AZ230">
        <f>S230</f>
        <v>0</v>
      </c>
      <c r="BA230">
        <f>IFERROR(VLOOKUP(T230,'lists'!$O:$P,2,FALSE),"")</f>
        <v>0</v>
      </c>
      <c r="BB230">
        <f>IFERROR(VLOOKUP(U230,'lists'!$Q:$R,2,FALSE),"")</f>
        <v>0</v>
      </c>
      <c r="BC230">
        <f>IFERROR(VLOOKUP(V230,'lists'!$U:$V,2,FALSE),"")</f>
        <v>0</v>
      </c>
      <c r="BD230">
        <f>W230</f>
        <v>0</v>
      </c>
      <c r="BE230">
        <f>IFERROR(VLOOKUP(X230,'lists'!$Y:$Z,2,FALSE),"")</f>
        <v>0</v>
      </c>
      <c r="BF230">
        <f>IFERROR(VLOOKUP(Y230,'lists'!$W:$X,2,FALSE),"")</f>
        <v>0</v>
      </c>
      <c r="BG230">
        <f>Z230</f>
        <v>0</v>
      </c>
      <c r="BH230">
        <f>AA230</f>
        <v>0</v>
      </c>
      <c r="BI230">
        <f>AB230</f>
        <v>0</v>
      </c>
      <c r="BJ230">
        <f>AC230</f>
        <v>0</v>
      </c>
      <c r="BK230">
        <f>AD230</f>
        <v>0</v>
      </c>
    </row>
    <row r="231" spans="34:63">
      <c r="AH231">
        <f>A231</f>
        <v>0</v>
      </c>
      <c r="AI231">
        <f>B231</f>
        <v>0</v>
      </c>
      <c r="AJ231">
        <f>C231</f>
        <v>0</v>
      </c>
      <c r="AK231">
        <f>IFERROR(VLOOKUP(D231,'lists'!$A:$B,2,FALSE),"")</f>
        <v>0</v>
      </c>
      <c r="AL231">
        <f>E231</f>
        <v>0</v>
      </c>
      <c r="AM231">
        <f>F231</f>
        <v>0</v>
      </c>
      <c r="AN231">
        <f>G231</f>
        <v>0</v>
      </c>
      <c r="AO231">
        <f>H231</f>
        <v>0</v>
      </c>
      <c r="AP231">
        <f>I231</f>
        <v>0</v>
      </c>
      <c r="AQ231">
        <f>J231</f>
        <v>0</v>
      </c>
      <c r="AR231">
        <f>K231</f>
        <v>0</v>
      </c>
      <c r="AS231">
        <f>L231</f>
        <v>0</v>
      </c>
      <c r="AT231">
        <f>IFERROR(VLOOKUP(M231,'lists'!$C:$D,2,FALSE),"")</f>
        <v>0</v>
      </c>
      <c r="AU231">
        <f>IFERROR(VLOOKUP(N231,'lists'!$E:$F,2,FALSE),"")</f>
        <v>0</v>
      </c>
      <c r="AV231">
        <f>IFERROR(VLOOKUP(O231,'lists'!$G:$H,2,FALSE),"")</f>
        <v>0</v>
      </c>
      <c r="AW231">
        <f>IFERROR(VLOOKUP(P231,'lists'!$I:$J,2,FALSE),"")</f>
        <v>0</v>
      </c>
      <c r="AX231">
        <f>IFERROR(VLOOKUP(Q231,'lists'!$K:$L,2,FALSE),"")</f>
        <v>0</v>
      </c>
      <c r="AY231">
        <f>IFERROR(VLOOKUP(R231,'lists'!$M:$N,2,FALSE),"")</f>
        <v>0</v>
      </c>
      <c r="AZ231">
        <f>S231</f>
        <v>0</v>
      </c>
      <c r="BA231">
        <f>IFERROR(VLOOKUP(T231,'lists'!$O:$P,2,FALSE),"")</f>
        <v>0</v>
      </c>
      <c r="BB231">
        <f>IFERROR(VLOOKUP(U231,'lists'!$Q:$R,2,FALSE),"")</f>
        <v>0</v>
      </c>
      <c r="BC231">
        <f>IFERROR(VLOOKUP(V231,'lists'!$U:$V,2,FALSE),"")</f>
        <v>0</v>
      </c>
      <c r="BD231">
        <f>W231</f>
        <v>0</v>
      </c>
      <c r="BE231">
        <f>IFERROR(VLOOKUP(X231,'lists'!$Y:$Z,2,FALSE),"")</f>
        <v>0</v>
      </c>
      <c r="BF231">
        <f>IFERROR(VLOOKUP(Y231,'lists'!$W:$X,2,FALSE),"")</f>
        <v>0</v>
      </c>
      <c r="BG231">
        <f>Z231</f>
        <v>0</v>
      </c>
      <c r="BH231">
        <f>AA231</f>
        <v>0</v>
      </c>
      <c r="BI231">
        <f>AB231</f>
        <v>0</v>
      </c>
      <c r="BJ231">
        <f>AC231</f>
        <v>0</v>
      </c>
      <c r="BK231">
        <f>AD231</f>
        <v>0</v>
      </c>
    </row>
    <row r="232" spans="34:63">
      <c r="AH232">
        <f>A232</f>
        <v>0</v>
      </c>
      <c r="AI232">
        <f>B232</f>
        <v>0</v>
      </c>
      <c r="AJ232">
        <f>C232</f>
        <v>0</v>
      </c>
      <c r="AK232">
        <f>IFERROR(VLOOKUP(D232,'lists'!$A:$B,2,FALSE),"")</f>
        <v>0</v>
      </c>
      <c r="AL232">
        <f>E232</f>
        <v>0</v>
      </c>
      <c r="AM232">
        <f>F232</f>
        <v>0</v>
      </c>
      <c r="AN232">
        <f>G232</f>
        <v>0</v>
      </c>
      <c r="AO232">
        <f>H232</f>
        <v>0</v>
      </c>
      <c r="AP232">
        <f>I232</f>
        <v>0</v>
      </c>
      <c r="AQ232">
        <f>J232</f>
        <v>0</v>
      </c>
      <c r="AR232">
        <f>K232</f>
        <v>0</v>
      </c>
      <c r="AS232">
        <f>L232</f>
        <v>0</v>
      </c>
      <c r="AT232">
        <f>IFERROR(VLOOKUP(M232,'lists'!$C:$D,2,FALSE),"")</f>
        <v>0</v>
      </c>
      <c r="AU232">
        <f>IFERROR(VLOOKUP(N232,'lists'!$E:$F,2,FALSE),"")</f>
        <v>0</v>
      </c>
      <c r="AV232">
        <f>IFERROR(VLOOKUP(O232,'lists'!$G:$H,2,FALSE),"")</f>
        <v>0</v>
      </c>
      <c r="AW232">
        <f>IFERROR(VLOOKUP(P232,'lists'!$I:$J,2,FALSE),"")</f>
        <v>0</v>
      </c>
      <c r="AX232">
        <f>IFERROR(VLOOKUP(Q232,'lists'!$K:$L,2,FALSE),"")</f>
        <v>0</v>
      </c>
      <c r="AY232">
        <f>IFERROR(VLOOKUP(R232,'lists'!$M:$N,2,FALSE),"")</f>
        <v>0</v>
      </c>
      <c r="AZ232">
        <f>S232</f>
        <v>0</v>
      </c>
      <c r="BA232">
        <f>IFERROR(VLOOKUP(T232,'lists'!$O:$P,2,FALSE),"")</f>
        <v>0</v>
      </c>
      <c r="BB232">
        <f>IFERROR(VLOOKUP(U232,'lists'!$Q:$R,2,FALSE),"")</f>
        <v>0</v>
      </c>
      <c r="BC232">
        <f>IFERROR(VLOOKUP(V232,'lists'!$U:$V,2,FALSE),"")</f>
        <v>0</v>
      </c>
      <c r="BD232">
        <f>W232</f>
        <v>0</v>
      </c>
      <c r="BE232">
        <f>IFERROR(VLOOKUP(X232,'lists'!$Y:$Z,2,FALSE),"")</f>
        <v>0</v>
      </c>
      <c r="BF232">
        <f>IFERROR(VLOOKUP(Y232,'lists'!$W:$X,2,FALSE),"")</f>
        <v>0</v>
      </c>
      <c r="BG232">
        <f>Z232</f>
        <v>0</v>
      </c>
      <c r="BH232">
        <f>AA232</f>
        <v>0</v>
      </c>
      <c r="BI232">
        <f>AB232</f>
        <v>0</v>
      </c>
      <c r="BJ232">
        <f>AC232</f>
        <v>0</v>
      </c>
      <c r="BK232">
        <f>AD232</f>
        <v>0</v>
      </c>
    </row>
    <row r="233" spans="34:63">
      <c r="AH233">
        <f>A233</f>
        <v>0</v>
      </c>
      <c r="AI233">
        <f>B233</f>
        <v>0</v>
      </c>
      <c r="AJ233">
        <f>C233</f>
        <v>0</v>
      </c>
      <c r="AK233">
        <f>IFERROR(VLOOKUP(D233,'lists'!$A:$B,2,FALSE),"")</f>
        <v>0</v>
      </c>
      <c r="AL233">
        <f>E233</f>
        <v>0</v>
      </c>
      <c r="AM233">
        <f>F233</f>
        <v>0</v>
      </c>
      <c r="AN233">
        <f>G233</f>
        <v>0</v>
      </c>
      <c r="AO233">
        <f>H233</f>
        <v>0</v>
      </c>
      <c r="AP233">
        <f>I233</f>
        <v>0</v>
      </c>
      <c r="AQ233">
        <f>J233</f>
        <v>0</v>
      </c>
      <c r="AR233">
        <f>K233</f>
        <v>0</v>
      </c>
      <c r="AS233">
        <f>L233</f>
        <v>0</v>
      </c>
      <c r="AT233">
        <f>IFERROR(VLOOKUP(M233,'lists'!$C:$D,2,FALSE),"")</f>
        <v>0</v>
      </c>
      <c r="AU233">
        <f>IFERROR(VLOOKUP(N233,'lists'!$E:$F,2,FALSE),"")</f>
        <v>0</v>
      </c>
      <c r="AV233">
        <f>IFERROR(VLOOKUP(O233,'lists'!$G:$H,2,FALSE),"")</f>
        <v>0</v>
      </c>
      <c r="AW233">
        <f>IFERROR(VLOOKUP(P233,'lists'!$I:$J,2,FALSE),"")</f>
        <v>0</v>
      </c>
      <c r="AX233">
        <f>IFERROR(VLOOKUP(Q233,'lists'!$K:$L,2,FALSE),"")</f>
        <v>0</v>
      </c>
      <c r="AY233">
        <f>IFERROR(VLOOKUP(R233,'lists'!$M:$N,2,FALSE),"")</f>
        <v>0</v>
      </c>
      <c r="AZ233">
        <f>S233</f>
        <v>0</v>
      </c>
      <c r="BA233">
        <f>IFERROR(VLOOKUP(T233,'lists'!$O:$P,2,FALSE),"")</f>
        <v>0</v>
      </c>
      <c r="BB233">
        <f>IFERROR(VLOOKUP(U233,'lists'!$Q:$R,2,FALSE),"")</f>
        <v>0</v>
      </c>
      <c r="BC233">
        <f>IFERROR(VLOOKUP(V233,'lists'!$U:$V,2,FALSE),"")</f>
        <v>0</v>
      </c>
      <c r="BD233">
        <f>W233</f>
        <v>0</v>
      </c>
      <c r="BE233">
        <f>IFERROR(VLOOKUP(X233,'lists'!$Y:$Z,2,FALSE),"")</f>
        <v>0</v>
      </c>
      <c r="BF233">
        <f>IFERROR(VLOOKUP(Y233,'lists'!$W:$X,2,FALSE),"")</f>
        <v>0</v>
      </c>
      <c r="BG233">
        <f>Z233</f>
        <v>0</v>
      </c>
      <c r="BH233">
        <f>AA233</f>
        <v>0</v>
      </c>
      <c r="BI233">
        <f>AB233</f>
        <v>0</v>
      </c>
      <c r="BJ233">
        <f>AC233</f>
        <v>0</v>
      </c>
      <c r="BK233">
        <f>AD233</f>
        <v>0</v>
      </c>
    </row>
    <row r="234" spans="34:63">
      <c r="AH234">
        <f>A234</f>
        <v>0</v>
      </c>
      <c r="AI234">
        <f>B234</f>
        <v>0</v>
      </c>
      <c r="AJ234">
        <f>C234</f>
        <v>0</v>
      </c>
      <c r="AK234">
        <f>IFERROR(VLOOKUP(D234,'lists'!$A:$B,2,FALSE),"")</f>
        <v>0</v>
      </c>
      <c r="AL234">
        <f>E234</f>
        <v>0</v>
      </c>
      <c r="AM234">
        <f>F234</f>
        <v>0</v>
      </c>
      <c r="AN234">
        <f>G234</f>
        <v>0</v>
      </c>
      <c r="AO234">
        <f>H234</f>
        <v>0</v>
      </c>
      <c r="AP234">
        <f>I234</f>
        <v>0</v>
      </c>
      <c r="AQ234">
        <f>J234</f>
        <v>0</v>
      </c>
      <c r="AR234">
        <f>K234</f>
        <v>0</v>
      </c>
      <c r="AS234">
        <f>L234</f>
        <v>0</v>
      </c>
      <c r="AT234">
        <f>IFERROR(VLOOKUP(M234,'lists'!$C:$D,2,FALSE),"")</f>
        <v>0</v>
      </c>
      <c r="AU234">
        <f>IFERROR(VLOOKUP(N234,'lists'!$E:$F,2,FALSE),"")</f>
        <v>0</v>
      </c>
      <c r="AV234">
        <f>IFERROR(VLOOKUP(O234,'lists'!$G:$H,2,FALSE),"")</f>
        <v>0</v>
      </c>
      <c r="AW234">
        <f>IFERROR(VLOOKUP(P234,'lists'!$I:$J,2,FALSE),"")</f>
        <v>0</v>
      </c>
      <c r="AX234">
        <f>IFERROR(VLOOKUP(Q234,'lists'!$K:$L,2,FALSE),"")</f>
        <v>0</v>
      </c>
      <c r="AY234">
        <f>IFERROR(VLOOKUP(R234,'lists'!$M:$N,2,FALSE),"")</f>
        <v>0</v>
      </c>
      <c r="AZ234">
        <f>S234</f>
        <v>0</v>
      </c>
      <c r="BA234">
        <f>IFERROR(VLOOKUP(T234,'lists'!$O:$P,2,FALSE),"")</f>
        <v>0</v>
      </c>
      <c r="BB234">
        <f>IFERROR(VLOOKUP(U234,'lists'!$Q:$R,2,FALSE),"")</f>
        <v>0</v>
      </c>
      <c r="BC234">
        <f>IFERROR(VLOOKUP(V234,'lists'!$U:$V,2,FALSE),"")</f>
        <v>0</v>
      </c>
      <c r="BD234">
        <f>W234</f>
        <v>0</v>
      </c>
      <c r="BE234">
        <f>IFERROR(VLOOKUP(X234,'lists'!$Y:$Z,2,FALSE),"")</f>
        <v>0</v>
      </c>
      <c r="BF234">
        <f>IFERROR(VLOOKUP(Y234,'lists'!$W:$X,2,FALSE),"")</f>
        <v>0</v>
      </c>
      <c r="BG234">
        <f>Z234</f>
        <v>0</v>
      </c>
      <c r="BH234">
        <f>AA234</f>
        <v>0</v>
      </c>
      <c r="BI234">
        <f>AB234</f>
        <v>0</v>
      </c>
      <c r="BJ234">
        <f>AC234</f>
        <v>0</v>
      </c>
      <c r="BK234">
        <f>AD234</f>
        <v>0</v>
      </c>
    </row>
    <row r="235" spans="34:63">
      <c r="AH235">
        <f>A235</f>
        <v>0</v>
      </c>
      <c r="AI235">
        <f>B235</f>
        <v>0</v>
      </c>
      <c r="AJ235">
        <f>C235</f>
        <v>0</v>
      </c>
      <c r="AK235">
        <f>IFERROR(VLOOKUP(D235,'lists'!$A:$B,2,FALSE),"")</f>
        <v>0</v>
      </c>
      <c r="AL235">
        <f>E235</f>
        <v>0</v>
      </c>
      <c r="AM235">
        <f>F235</f>
        <v>0</v>
      </c>
      <c r="AN235">
        <f>G235</f>
        <v>0</v>
      </c>
      <c r="AO235">
        <f>H235</f>
        <v>0</v>
      </c>
      <c r="AP235">
        <f>I235</f>
        <v>0</v>
      </c>
      <c r="AQ235">
        <f>J235</f>
        <v>0</v>
      </c>
      <c r="AR235">
        <f>K235</f>
        <v>0</v>
      </c>
      <c r="AS235">
        <f>L235</f>
        <v>0</v>
      </c>
      <c r="AT235">
        <f>IFERROR(VLOOKUP(M235,'lists'!$C:$D,2,FALSE),"")</f>
        <v>0</v>
      </c>
      <c r="AU235">
        <f>IFERROR(VLOOKUP(N235,'lists'!$E:$F,2,FALSE),"")</f>
        <v>0</v>
      </c>
      <c r="AV235">
        <f>IFERROR(VLOOKUP(O235,'lists'!$G:$H,2,FALSE),"")</f>
        <v>0</v>
      </c>
      <c r="AW235">
        <f>IFERROR(VLOOKUP(P235,'lists'!$I:$J,2,FALSE),"")</f>
        <v>0</v>
      </c>
      <c r="AX235">
        <f>IFERROR(VLOOKUP(Q235,'lists'!$K:$L,2,FALSE),"")</f>
        <v>0</v>
      </c>
      <c r="AY235">
        <f>IFERROR(VLOOKUP(R235,'lists'!$M:$N,2,FALSE),"")</f>
        <v>0</v>
      </c>
      <c r="AZ235">
        <f>S235</f>
        <v>0</v>
      </c>
      <c r="BA235">
        <f>IFERROR(VLOOKUP(T235,'lists'!$O:$P,2,FALSE),"")</f>
        <v>0</v>
      </c>
      <c r="BB235">
        <f>IFERROR(VLOOKUP(U235,'lists'!$Q:$R,2,FALSE),"")</f>
        <v>0</v>
      </c>
      <c r="BC235">
        <f>IFERROR(VLOOKUP(V235,'lists'!$U:$V,2,FALSE),"")</f>
        <v>0</v>
      </c>
      <c r="BD235">
        <f>W235</f>
        <v>0</v>
      </c>
      <c r="BE235">
        <f>IFERROR(VLOOKUP(X235,'lists'!$Y:$Z,2,FALSE),"")</f>
        <v>0</v>
      </c>
      <c r="BF235">
        <f>IFERROR(VLOOKUP(Y235,'lists'!$W:$X,2,FALSE),"")</f>
        <v>0</v>
      </c>
      <c r="BG235">
        <f>Z235</f>
        <v>0</v>
      </c>
      <c r="BH235">
        <f>AA235</f>
        <v>0</v>
      </c>
      <c r="BI235">
        <f>AB235</f>
        <v>0</v>
      </c>
      <c r="BJ235">
        <f>AC235</f>
        <v>0</v>
      </c>
      <c r="BK235">
        <f>AD235</f>
        <v>0</v>
      </c>
    </row>
    <row r="236" spans="34:63">
      <c r="AH236">
        <f>A236</f>
        <v>0</v>
      </c>
      <c r="AI236">
        <f>B236</f>
        <v>0</v>
      </c>
      <c r="AJ236">
        <f>C236</f>
        <v>0</v>
      </c>
      <c r="AK236">
        <f>IFERROR(VLOOKUP(D236,'lists'!$A:$B,2,FALSE),"")</f>
        <v>0</v>
      </c>
      <c r="AL236">
        <f>E236</f>
        <v>0</v>
      </c>
      <c r="AM236">
        <f>F236</f>
        <v>0</v>
      </c>
      <c r="AN236">
        <f>G236</f>
        <v>0</v>
      </c>
      <c r="AO236">
        <f>H236</f>
        <v>0</v>
      </c>
      <c r="AP236">
        <f>I236</f>
        <v>0</v>
      </c>
      <c r="AQ236">
        <f>J236</f>
        <v>0</v>
      </c>
      <c r="AR236">
        <f>K236</f>
        <v>0</v>
      </c>
      <c r="AS236">
        <f>L236</f>
        <v>0</v>
      </c>
      <c r="AT236">
        <f>IFERROR(VLOOKUP(M236,'lists'!$C:$D,2,FALSE),"")</f>
        <v>0</v>
      </c>
      <c r="AU236">
        <f>IFERROR(VLOOKUP(N236,'lists'!$E:$F,2,FALSE),"")</f>
        <v>0</v>
      </c>
      <c r="AV236">
        <f>IFERROR(VLOOKUP(O236,'lists'!$G:$H,2,FALSE),"")</f>
        <v>0</v>
      </c>
      <c r="AW236">
        <f>IFERROR(VLOOKUP(P236,'lists'!$I:$J,2,FALSE),"")</f>
        <v>0</v>
      </c>
      <c r="AX236">
        <f>IFERROR(VLOOKUP(Q236,'lists'!$K:$L,2,FALSE),"")</f>
        <v>0</v>
      </c>
      <c r="AY236">
        <f>IFERROR(VLOOKUP(R236,'lists'!$M:$N,2,FALSE),"")</f>
        <v>0</v>
      </c>
      <c r="AZ236">
        <f>S236</f>
        <v>0</v>
      </c>
      <c r="BA236">
        <f>IFERROR(VLOOKUP(T236,'lists'!$O:$P,2,FALSE),"")</f>
        <v>0</v>
      </c>
      <c r="BB236">
        <f>IFERROR(VLOOKUP(U236,'lists'!$Q:$R,2,FALSE),"")</f>
        <v>0</v>
      </c>
      <c r="BC236">
        <f>IFERROR(VLOOKUP(V236,'lists'!$U:$V,2,FALSE),"")</f>
        <v>0</v>
      </c>
      <c r="BD236">
        <f>W236</f>
        <v>0</v>
      </c>
      <c r="BE236">
        <f>IFERROR(VLOOKUP(X236,'lists'!$Y:$Z,2,FALSE),"")</f>
        <v>0</v>
      </c>
      <c r="BF236">
        <f>IFERROR(VLOOKUP(Y236,'lists'!$W:$X,2,FALSE),"")</f>
        <v>0</v>
      </c>
      <c r="BG236">
        <f>Z236</f>
        <v>0</v>
      </c>
      <c r="BH236">
        <f>AA236</f>
        <v>0</v>
      </c>
      <c r="BI236">
        <f>AB236</f>
        <v>0</v>
      </c>
      <c r="BJ236">
        <f>AC236</f>
        <v>0</v>
      </c>
      <c r="BK236">
        <f>AD236</f>
        <v>0</v>
      </c>
    </row>
    <row r="237" spans="34:63">
      <c r="AH237">
        <f>A237</f>
        <v>0</v>
      </c>
      <c r="AI237">
        <f>B237</f>
        <v>0</v>
      </c>
      <c r="AJ237">
        <f>C237</f>
        <v>0</v>
      </c>
      <c r="AK237">
        <f>IFERROR(VLOOKUP(D237,'lists'!$A:$B,2,FALSE),"")</f>
        <v>0</v>
      </c>
      <c r="AL237">
        <f>E237</f>
        <v>0</v>
      </c>
      <c r="AM237">
        <f>F237</f>
        <v>0</v>
      </c>
      <c r="AN237">
        <f>G237</f>
        <v>0</v>
      </c>
      <c r="AO237">
        <f>H237</f>
        <v>0</v>
      </c>
      <c r="AP237">
        <f>I237</f>
        <v>0</v>
      </c>
      <c r="AQ237">
        <f>J237</f>
        <v>0</v>
      </c>
      <c r="AR237">
        <f>K237</f>
        <v>0</v>
      </c>
      <c r="AS237">
        <f>L237</f>
        <v>0</v>
      </c>
      <c r="AT237">
        <f>IFERROR(VLOOKUP(M237,'lists'!$C:$D,2,FALSE),"")</f>
        <v>0</v>
      </c>
      <c r="AU237">
        <f>IFERROR(VLOOKUP(N237,'lists'!$E:$F,2,FALSE),"")</f>
        <v>0</v>
      </c>
      <c r="AV237">
        <f>IFERROR(VLOOKUP(O237,'lists'!$G:$H,2,FALSE),"")</f>
        <v>0</v>
      </c>
      <c r="AW237">
        <f>IFERROR(VLOOKUP(P237,'lists'!$I:$J,2,FALSE),"")</f>
        <v>0</v>
      </c>
      <c r="AX237">
        <f>IFERROR(VLOOKUP(Q237,'lists'!$K:$L,2,FALSE),"")</f>
        <v>0</v>
      </c>
      <c r="AY237">
        <f>IFERROR(VLOOKUP(R237,'lists'!$M:$N,2,FALSE),"")</f>
        <v>0</v>
      </c>
      <c r="AZ237">
        <f>S237</f>
        <v>0</v>
      </c>
      <c r="BA237">
        <f>IFERROR(VLOOKUP(T237,'lists'!$O:$P,2,FALSE),"")</f>
        <v>0</v>
      </c>
      <c r="BB237">
        <f>IFERROR(VLOOKUP(U237,'lists'!$Q:$R,2,FALSE),"")</f>
        <v>0</v>
      </c>
      <c r="BC237">
        <f>IFERROR(VLOOKUP(V237,'lists'!$U:$V,2,FALSE),"")</f>
        <v>0</v>
      </c>
      <c r="BD237">
        <f>W237</f>
        <v>0</v>
      </c>
      <c r="BE237">
        <f>IFERROR(VLOOKUP(X237,'lists'!$Y:$Z,2,FALSE),"")</f>
        <v>0</v>
      </c>
      <c r="BF237">
        <f>IFERROR(VLOOKUP(Y237,'lists'!$W:$X,2,FALSE),"")</f>
        <v>0</v>
      </c>
      <c r="BG237">
        <f>Z237</f>
        <v>0</v>
      </c>
      <c r="BH237">
        <f>AA237</f>
        <v>0</v>
      </c>
      <c r="BI237">
        <f>AB237</f>
        <v>0</v>
      </c>
      <c r="BJ237">
        <f>AC237</f>
        <v>0</v>
      </c>
      <c r="BK237">
        <f>AD237</f>
        <v>0</v>
      </c>
    </row>
    <row r="238" spans="34:63">
      <c r="AH238">
        <f>A238</f>
        <v>0</v>
      </c>
      <c r="AI238">
        <f>B238</f>
        <v>0</v>
      </c>
      <c r="AJ238">
        <f>C238</f>
        <v>0</v>
      </c>
      <c r="AK238">
        <f>IFERROR(VLOOKUP(D238,'lists'!$A:$B,2,FALSE),"")</f>
        <v>0</v>
      </c>
      <c r="AL238">
        <f>E238</f>
        <v>0</v>
      </c>
      <c r="AM238">
        <f>F238</f>
        <v>0</v>
      </c>
      <c r="AN238">
        <f>G238</f>
        <v>0</v>
      </c>
      <c r="AO238">
        <f>H238</f>
        <v>0</v>
      </c>
      <c r="AP238">
        <f>I238</f>
        <v>0</v>
      </c>
      <c r="AQ238">
        <f>J238</f>
        <v>0</v>
      </c>
      <c r="AR238">
        <f>K238</f>
        <v>0</v>
      </c>
      <c r="AS238">
        <f>L238</f>
        <v>0</v>
      </c>
      <c r="AT238">
        <f>IFERROR(VLOOKUP(M238,'lists'!$C:$D,2,FALSE),"")</f>
        <v>0</v>
      </c>
      <c r="AU238">
        <f>IFERROR(VLOOKUP(N238,'lists'!$E:$F,2,FALSE),"")</f>
        <v>0</v>
      </c>
      <c r="AV238">
        <f>IFERROR(VLOOKUP(O238,'lists'!$G:$H,2,FALSE),"")</f>
        <v>0</v>
      </c>
      <c r="AW238">
        <f>IFERROR(VLOOKUP(P238,'lists'!$I:$J,2,FALSE),"")</f>
        <v>0</v>
      </c>
      <c r="AX238">
        <f>IFERROR(VLOOKUP(Q238,'lists'!$K:$L,2,FALSE),"")</f>
        <v>0</v>
      </c>
      <c r="AY238">
        <f>IFERROR(VLOOKUP(R238,'lists'!$M:$N,2,FALSE),"")</f>
        <v>0</v>
      </c>
      <c r="AZ238">
        <f>S238</f>
        <v>0</v>
      </c>
      <c r="BA238">
        <f>IFERROR(VLOOKUP(T238,'lists'!$O:$P,2,FALSE),"")</f>
        <v>0</v>
      </c>
      <c r="BB238">
        <f>IFERROR(VLOOKUP(U238,'lists'!$Q:$R,2,FALSE),"")</f>
        <v>0</v>
      </c>
      <c r="BC238">
        <f>IFERROR(VLOOKUP(V238,'lists'!$U:$V,2,FALSE),"")</f>
        <v>0</v>
      </c>
      <c r="BD238">
        <f>W238</f>
        <v>0</v>
      </c>
      <c r="BE238">
        <f>IFERROR(VLOOKUP(X238,'lists'!$Y:$Z,2,FALSE),"")</f>
        <v>0</v>
      </c>
      <c r="BF238">
        <f>IFERROR(VLOOKUP(Y238,'lists'!$W:$X,2,FALSE),"")</f>
        <v>0</v>
      </c>
      <c r="BG238">
        <f>Z238</f>
        <v>0</v>
      </c>
      <c r="BH238">
        <f>AA238</f>
        <v>0</v>
      </c>
      <c r="BI238">
        <f>AB238</f>
        <v>0</v>
      </c>
      <c r="BJ238">
        <f>AC238</f>
        <v>0</v>
      </c>
      <c r="BK238">
        <f>AD238</f>
        <v>0</v>
      </c>
    </row>
    <row r="239" spans="34:63">
      <c r="AH239">
        <f>A239</f>
        <v>0</v>
      </c>
      <c r="AI239">
        <f>B239</f>
        <v>0</v>
      </c>
      <c r="AJ239">
        <f>C239</f>
        <v>0</v>
      </c>
      <c r="AK239">
        <f>IFERROR(VLOOKUP(D239,'lists'!$A:$B,2,FALSE),"")</f>
        <v>0</v>
      </c>
      <c r="AL239">
        <f>E239</f>
        <v>0</v>
      </c>
      <c r="AM239">
        <f>F239</f>
        <v>0</v>
      </c>
      <c r="AN239">
        <f>G239</f>
        <v>0</v>
      </c>
      <c r="AO239">
        <f>H239</f>
        <v>0</v>
      </c>
      <c r="AP239">
        <f>I239</f>
        <v>0</v>
      </c>
      <c r="AQ239">
        <f>J239</f>
        <v>0</v>
      </c>
      <c r="AR239">
        <f>K239</f>
        <v>0</v>
      </c>
      <c r="AS239">
        <f>L239</f>
        <v>0</v>
      </c>
      <c r="AT239">
        <f>IFERROR(VLOOKUP(M239,'lists'!$C:$D,2,FALSE),"")</f>
        <v>0</v>
      </c>
      <c r="AU239">
        <f>IFERROR(VLOOKUP(N239,'lists'!$E:$F,2,FALSE),"")</f>
        <v>0</v>
      </c>
      <c r="AV239">
        <f>IFERROR(VLOOKUP(O239,'lists'!$G:$H,2,FALSE),"")</f>
        <v>0</v>
      </c>
      <c r="AW239">
        <f>IFERROR(VLOOKUP(P239,'lists'!$I:$J,2,FALSE),"")</f>
        <v>0</v>
      </c>
      <c r="AX239">
        <f>IFERROR(VLOOKUP(Q239,'lists'!$K:$L,2,FALSE),"")</f>
        <v>0</v>
      </c>
      <c r="AY239">
        <f>IFERROR(VLOOKUP(R239,'lists'!$M:$N,2,FALSE),"")</f>
        <v>0</v>
      </c>
      <c r="AZ239">
        <f>S239</f>
        <v>0</v>
      </c>
      <c r="BA239">
        <f>IFERROR(VLOOKUP(T239,'lists'!$O:$P,2,FALSE),"")</f>
        <v>0</v>
      </c>
      <c r="BB239">
        <f>IFERROR(VLOOKUP(U239,'lists'!$Q:$R,2,FALSE),"")</f>
        <v>0</v>
      </c>
      <c r="BC239">
        <f>IFERROR(VLOOKUP(V239,'lists'!$U:$V,2,FALSE),"")</f>
        <v>0</v>
      </c>
      <c r="BD239">
        <f>W239</f>
        <v>0</v>
      </c>
      <c r="BE239">
        <f>IFERROR(VLOOKUP(X239,'lists'!$Y:$Z,2,FALSE),"")</f>
        <v>0</v>
      </c>
      <c r="BF239">
        <f>IFERROR(VLOOKUP(Y239,'lists'!$W:$X,2,FALSE),"")</f>
        <v>0</v>
      </c>
      <c r="BG239">
        <f>Z239</f>
        <v>0</v>
      </c>
      <c r="BH239">
        <f>AA239</f>
        <v>0</v>
      </c>
      <c r="BI239">
        <f>AB239</f>
        <v>0</v>
      </c>
      <c r="BJ239">
        <f>AC239</f>
        <v>0</v>
      </c>
      <c r="BK239">
        <f>AD239</f>
        <v>0</v>
      </c>
    </row>
    <row r="240" spans="34:63">
      <c r="AH240">
        <f>A240</f>
        <v>0</v>
      </c>
      <c r="AI240">
        <f>B240</f>
        <v>0</v>
      </c>
      <c r="AJ240">
        <f>C240</f>
        <v>0</v>
      </c>
      <c r="AK240">
        <f>IFERROR(VLOOKUP(D240,'lists'!$A:$B,2,FALSE),"")</f>
        <v>0</v>
      </c>
      <c r="AL240">
        <f>E240</f>
        <v>0</v>
      </c>
      <c r="AM240">
        <f>F240</f>
        <v>0</v>
      </c>
      <c r="AN240">
        <f>G240</f>
        <v>0</v>
      </c>
      <c r="AO240">
        <f>H240</f>
        <v>0</v>
      </c>
      <c r="AP240">
        <f>I240</f>
        <v>0</v>
      </c>
      <c r="AQ240">
        <f>J240</f>
        <v>0</v>
      </c>
      <c r="AR240">
        <f>K240</f>
        <v>0</v>
      </c>
      <c r="AS240">
        <f>L240</f>
        <v>0</v>
      </c>
      <c r="AT240">
        <f>IFERROR(VLOOKUP(M240,'lists'!$C:$D,2,FALSE),"")</f>
        <v>0</v>
      </c>
      <c r="AU240">
        <f>IFERROR(VLOOKUP(N240,'lists'!$E:$F,2,FALSE),"")</f>
        <v>0</v>
      </c>
      <c r="AV240">
        <f>IFERROR(VLOOKUP(O240,'lists'!$G:$H,2,FALSE),"")</f>
        <v>0</v>
      </c>
      <c r="AW240">
        <f>IFERROR(VLOOKUP(P240,'lists'!$I:$J,2,FALSE),"")</f>
        <v>0</v>
      </c>
      <c r="AX240">
        <f>IFERROR(VLOOKUP(Q240,'lists'!$K:$L,2,FALSE),"")</f>
        <v>0</v>
      </c>
      <c r="AY240">
        <f>IFERROR(VLOOKUP(R240,'lists'!$M:$N,2,FALSE),"")</f>
        <v>0</v>
      </c>
      <c r="AZ240">
        <f>S240</f>
        <v>0</v>
      </c>
      <c r="BA240">
        <f>IFERROR(VLOOKUP(T240,'lists'!$O:$P,2,FALSE),"")</f>
        <v>0</v>
      </c>
      <c r="BB240">
        <f>IFERROR(VLOOKUP(U240,'lists'!$Q:$R,2,FALSE),"")</f>
        <v>0</v>
      </c>
      <c r="BC240">
        <f>IFERROR(VLOOKUP(V240,'lists'!$U:$V,2,FALSE),"")</f>
        <v>0</v>
      </c>
      <c r="BD240">
        <f>W240</f>
        <v>0</v>
      </c>
      <c r="BE240">
        <f>IFERROR(VLOOKUP(X240,'lists'!$Y:$Z,2,FALSE),"")</f>
        <v>0</v>
      </c>
      <c r="BF240">
        <f>IFERROR(VLOOKUP(Y240,'lists'!$W:$X,2,FALSE),"")</f>
        <v>0</v>
      </c>
      <c r="BG240">
        <f>Z240</f>
        <v>0</v>
      </c>
      <c r="BH240">
        <f>AA240</f>
        <v>0</v>
      </c>
      <c r="BI240">
        <f>AB240</f>
        <v>0</v>
      </c>
      <c r="BJ240">
        <f>AC240</f>
        <v>0</v>
      </c>
      <c r="BK240">
        <f>AD240</f>
        <v>0</v>
      </c>
    </row>
    <row r="241" spans="34:63">
      <c r="AH241">
        <f>A241</f>
        <v>0</v>
      </c>
      <c r="AI241">
        <f>B241</f>
        <v>0</v>
      </c>
      <c r="AJ241">
        <f>C241</f>
        <v>0</v>
      </c>
      <c r="AK241">
        <f>IFERROR(VLOOKUP(D241,'lists'!$A:$B,2,FALSE),"")</f>
        <v>0</v>
      </c>
      <c r="AL241">
        <f>E241</f>
        <v>0</v>
      </c>
      <c r="AM241">
        <f>F241</f>
        <v>0</v>
      </c>
      <c r="AN241">
        <f>G241</f>
        <v>0</v>
      </c>
      <c r="AO241">
        <f>H241</f>
        <v>0</v>
      </c>
      <c r="AP241">
        <f>I241</f>
        <v>0</v>
      </c>
      <c r="AQ241">
        <f>J241</f>
        <v>0</v>
      </c>
      <c r="AR241">
        <f>K241</f>
        <v>0</v>
      </c>
      <c r="AS241">
        <f>L241</f>
        <v>0</v>
      </c>
      <c r="AT241">
        <f>IFERROR(VLOOKUP(M241,'lists'!$C:$D,2,FALSE),"")</f>
        <v>0</v>
      </c>
      <c r="AU241">
        <f>IFERROR(VLOOKUP(N241,'lists'!$E:$F,2,FALSE),"")</f>
        <v>0</v>
      </c>
      <c r="AV241">
        <f>IFERROR(VLOOKUP(O241,'lists'!$G:$H,2,FALSE),"")</f>
        <v>0</v>
      </c>
      <c r="AW241">
        <f>IFERROR(VLOOKUP(P241,'lists'!$I:$J,2,FALSE),"")</f>
        <v>0</v>
      </c>
      <c r="AX241">
        <f>IFERROR(VLOOKUP(Q241,'lists'!$K:$L,2,FALSE),"")</f>
        <v>0</v>
      </c>
      <c r="AY241">
        <f>IFERROR(VLOOKUP(R241,'lists'!$M:$N,2,FALSE),"")</f>
        <v>0</v>
      </c>
      <c r="AZ241">
        <f>S241</f>
        <v>0</v>
      </c>
      <c r="BA241">
        <f>IFERROR(VLOOKUP(T241,'lists'!$O:$P,2,FALSE),"")</f>
        <v>0</v>
      </c>
      <c r="BB241">
        <f>IFERROR(VLOOKUP(U241,'lists'!$Q:$R,2,FALSE),"")</f>
        <v>0</v>
      </c>
      <c r="BC241">
        <f>IFERROR(VLOOKUP(V241,'lists'!$U:$V,2,FALSE),"")</f>
        <v>0</v>
      </c>
      <c r="BD241">
        <f>W241</f>
        <v>0</v>
      </c>
      <c r="BE241">
        <f>IFERROR(VLOOKUP(X241,'lists'!$Y:$Z,2,FALSE),"")</f>
        <v>0</v>
      </c>
      <c r="BF241">
        <f>IFERROR(VLOOKUP(Y241,'lists'!$W:$X,2,FALSE),"")</f>
        <v>0</v>
      </c>
      <c r="BG241">
        <f>Z241</f>
        <v>0</v>
      </c>
      <c r="BH241">
        <f>AA241</f>
        <v>0</v>
      </c>
      <c r="BI241">
        <f>AB241</f>
        <v>0</v>
      </c>
      <c r="BJ241">
        <f>AC241</f>
        <v>0</v>
      </c>
      <c r="BK241">
        <f>AD241</f>
        <v>0</v>
      </c>
    </row>
    <row r="242" spans="34:63">
      <c r="AH242">
        <f>A242</f>
        <v>0</v>
      </c>
      <c r="AI242">
        <f>B242</f>
        <v>0</v>
      </c>
      <c r="AJ242">
        <f>C242</f>
        <v>0</v>
      </c>
      <c r="AK242">
        <f>IFERROR(VLOOKUP(D242,'lists'!$A:$B,2,FALSE),"")</f>
        <v>0</v>
      </c>
      <c r="AL242">
        <f>E242</f>
        <v>0</v>
      </c>
      <c r="AM242">
        <f>F242</f>
        <v>0</v>
      </c>
      <c r="AN242">
        <f>G242</f>
        <v>0</v>
      </c>
      <c r="AO242">
        <f>H242</f>
        <v>0</v>
      </c>
      <c r="AP242">
        <f>I242</f>
        <v>0</v>
      </c>
      <c r="AQ242">
        <f>J242</f>
        <v>0</v>
      </c>
      <c r="AR242">
        <f>K242</f>
        <v>0</v>
      </c>
      <c r="AS242">
        <f>L242</f>
        <v>0</v>
      </c>
      <c r="AT242">
        <f>IFERROR(VLOOKUP(M242,'lists'!$C:$D,2,FALSE),"")</f>
        <v>0</v>
      </c>
      <c r="AU242">
        <f>IFERROR(VLOOKUP(N242,'lists'!$E:$F,2,FALSE),"")</f>
        <v>0</v>
      </c>
      <c r="AV242">
        <f>IFERROR(VLOOKUP(O242,'lists'!$G:$H,2,FALSE),"")</f>
        <v>0</v>
      </c>
      <c r="AW242">
        <f>IFERROR(VLOOKUP(P242,'lists'!$I:$J,2,FALSE),"")</f>
        <v>0</v>
      </c>
      <c r="AX242">
        <f>IFERROR(VLOOKUP(Q242,'lists'!$K:$L,2,FALSE),"")</f>
        <v>0</v>
      </c>
      <c r="AY242">
        <f>IFERROR(VLOOKUP(R242,'lists'!$M:$N,2,FALSE),"")</f>
        <v>0</v>
      </c>
      <c r="AZ242">
        <f>S242</f>
        <v>0</v>
      </c>
      <c r="BA242">
        <f>IFERROR(VLOOKUP(T242,'lists'!$O:$P,2,FALSE),"")</f>
        <v>0</v>
      </c>
      <c r="BB242">
        <f>IFERROR(VLOOKUP(U242,'lists'!$Q:$R,2,FALSE),"")</f>
        <v>0</v>
      </c>
      <c r="BC242">
        <f>IFERROR(VLOOKUP(V242,'lists'!$U:$V,2,FALSE),"")</f>
        <v>0</v>
      </c>
      <c r="BD242">
        <f>W242</f>
        <v>0</v>
      </c>
      <c r="BE242">
        <f>IFERROR(VLOOKUP(X242,'lists'!$Y:$Z,2,FALSE),"")</f>
        <v>0</v>
      </c>
      <c r="BF242">
        <f>IFERROR(VLOOKUP(Y242,'lists'!$W:$X,2,FALSE),"")</f>
        <v>0</v>
      </c>
      <c r="BG242">
        <f>Z242</f>
        <v>0</v>
      </c>
      <c r="BH242">
        <f>AA242</f>
        <v>0</v>
      </c>
      <c r="BI242">
        <f>AB242</f>
        <v>0</v>
      </c>
      <c r="BJ242">
        <f>AC242</f>
        <v>0</v>
      </c>
      <c r="BK242">
        <f>AD242</f>
        <v>0</v>
      </c>
    </row>
    <row r="243" spans="34:63">
      <c r="AH243">
        <f>A243</f>
        <v>0</v>
      </c>
      <c r="AI243">
        <f>B243</f>
        <v>0</v>
      </c>
      <c r="AJ243">
        <f>C243</f>
        <v>0</v>
      </c>
      <c r="AK243">
        <f>IFERROR(VLOOKUP(D243,'lists'!$A:$B,2,FALSE),"")</f>
        <v>0</v>
      </c>
      <c r="AL243">
        <f>E243</f>
        <v>0</v>
      </c>
      <c r="AM243">
        <f>F243</f>
        <v>0</v>
      </c>
      <c r="AN243">
        <f>G243</f>
        <v>0</v>
      </c>
      <c r="AO243">
        <f>H243</f>
        <v>0</v>
      </c>
      <c r="AP243">
        <f>I243</f>
        <v>0</v>
      </c>
      <c r="AQ243">
        <f>J243</f>
        <v>0</v>
      </c>
      <c r="AR243">
        <f>K243</f>
        <v>0</v>
      </c>
      <c r="AS243">
        <f>L243</f>
        <v>0</v>
      </c>
      <c r="AT243">
        <f>IFERROR(VLOOKUP(M243,'lists'!$C:$D,2,FALSE),"")</f>
        <v>0</v>
      </c>
      <c r="AU243">
        <f>IFERROR(VLOOKUP(N243,'lists'!$E:$F,2,FALSE),"")</f>
        <v>0</v>
      </c>
      <c r="AV243">
        <f>IFERROR(VLOOKUP(O243,'lists'!$G:$H,2,FALSE),"")</f>
        <v>0</v>
      </c>
      <c r="AW243">
        <f>IFERROR(VLOOKUP(P243,'lists'!$I:$J,2,FALSE),"")</f>
        <v>0</v>
      </c>
      <c r="AX243">
        <f>IFERROR(VLOOKUP(Q243,'lists'!$K:$L,2,FALSE),"")</f>
        <v>0</v>
      </c>
      <c r="AY243">
        <f>IFERROR(VLOOKUP(R243,'lists'!$M:$N,2,FALSE),"")</f>
        <v>0</v>
      </c>
      <c r="AZ243">
        <f>S243</f>
        <v>0</v>
      </c>
      <c r="BA243">
        <f>IFERROR(VLOOKUP(T243,'lists'!$O:$P,2,FALSE),"")</f>
        <v>0</v>
      </c>
      <c r="BB243">
        <f>IFERROR(VLOOKUP(U243,'lists'!$Q:$R,2,FALSE),"")</f>
        <v>0</v>
      </c>
      <c r="BC243">
        <f>IFERROR(VLOOKUP(V243,'lists'!$U:$V,2,FALSE),"")</f>
        <v>0</v>
      </c>
      <c r="BD243">
        <f>W243</f>
        <v>0</v>
      </c>
      <c r="BE243">
        <f>IFERROR(VLOOKUP(X243,'lists'!$Y:$Z,2,FALSE),"")</f>
        <v>0</v>
      </c>
      <c r="BF243">
        <f>IFERROR(VLOOKUP(Y243,'lists'!$W:$X,2,FALSE),"")</f>
        <v>0</v>
      </c>
      <c r="BG243">
        <f>Z243</f>
        <v>0</v>
      </c>
      <c r="BH243">
        <f>AA243</f>
        <v>0</v>
      </c>
      <c r="BI243">
        <f>AB243</f>
        <v>0</v>
      </c>
      <c r="BJ243">
        <f>AC243</f>
        <v>0</v>
      </c>
      <c r="BK243">
        <f>AD243</f>
        <v>0</v>
      </c>
    </row>
    <row r="244" spans="34:63">
      <c r="AH244">
        <f>A244</f>
        <v>0</v>
      </c>
      <c r="AI244">
        <f>B244</f>
        <v>0</v>
      </c>
      <c r="AJ244">
        <f>C244</f>
        <v>0</v>
      </c>
      <c r="AK244">
        <f>IFERROR(VLOOKUP(D244,'lists'!$A:$B,2,FALSE),"")</f>
        <v>0</v>
      </c>
      <c r="AL244">
        <f>E244</f>
        <v>0</v>
      </c>
      <c r="AM244">
        <f>F244</f>
        <v>0</v>
      </c>
      <c r="AN244">
        <f>G244</f>
        <v>0</v>
      </c>
      <c r="AO244">
        <f>H244</f>
        <v>0</v>
      </c>
      <c r="AP244">
        <f>I244</f>
        <v>0</v>
      </c>
      <c r="AQ244">
        <f>J244</f>
        <v>0</v>
      </c>
      <c r="AR244">
        <f>K244</f>
        <v>0</v>
      </c>
      <c r="AS244">
        <f>L244</f>
        <v>0</v>
      </c>
      <c r="AT244">
        <f>IFERROR(VLOOKUP(M244,'lists'!$C:$D,2,FALSE),"")</f>
        <v>0</v>
      </c>
      <c r="AU244">
        <f>IFERROR(VLOOKUP(N244,'lists'!$E:$F,2,FALSE),"")</f>
        <v>0</v>
      </c>
      <c r="AV244">
        <f>IFERROR(VLOOKUP(O244,'lists'!$G:$H,2,FALSE),"")</f>
        <v>0</v>
      </c>
      <c r="AW244">
        <f>IFERROR(VLOOKUP(P244,'lists'!$I:$J,2,FALSE),"")</f>
        <v>0</v>
      </c>
      <c r="AX244">
        <f>IFERROR(VLOOKUP(Q244,'lists'!$K:$L,2,FALSE),"")</f>
        <v>0</v>
      </c>
      <c r="AY244">
        <f>IFERROR(VLOOKUP(R244,'lists'!$M:$N,2,FALSE),"")</f>
        <v>0</v>
      </c>
      <c r="AZ244">
        <f>S244</f>
        <v>0</v>
      </c>
      <c r="BA244">
        <f>IFERROR(VLOOKUP(T244,'lists'!$O:$P,2,FALSE),"")</f>
        <v>0</v>
      </c>
      <c r="BB244">
        <f>IFERROR(VLOOKUP(U244,'lists'!$Q:$R,2,FALSE),"")</f>
        <v>0</v>
      </c>
      <c r="BC244">
        <f>IFERROR(VLOOKUP(V244,'lists'!$U:$V,2,FALSE),"")</f>
        <v>0</v>
      </c>
      <c r="BD244">
        <f>W244</f>
        <v>0</v>
      </c>
      <c r="BE244">
        <f>IFERROR(VLOOKUP(X244,'lists'!$Y:$Z,2,FALSE),"")</f>
        <v>0</v>
      </c>
      <c r="BF244">
        <f>IFERROR(VLOOKUP(Y244,'lists'!$W:$X,2,FALSE),"")</f>
        <v>0</v>
      </c>
      <c r="BG244">
        <f>Z244</f>
        <v>0</v>
      </c>
      <c r="BH244">
        <f>AA244</f>
        <v>0</v>
      </c>
      <c r="BI244">
        <f>AB244</f>
        <v>0</v>
      </c>
      <c r="BJ244">
        <f>AC244</f>
        <v>0</v>
      </c>
      <c r="BK244">
        <f>AD244</f>
        <v>0</v>
      </c>
    </row>
    <row r="245" spans="34:63">
      <c r="AH245">
        <f>A245</f>
        <v>0</v>
      </c>
      <c r="AI245">
        <f>B245</f>
        <v>0</v>
      </c>
      <c r="AJ245">
        <f>C245</f>
        <v>0</v>
      </c>
      <c r="AK245">
        <f>IFERROR(VLOOKUP(D245,'lists'!$A:$B,2,FALSE),"")</f>
        <v>0</v>
      </c>
      <c r="AL245">
        <f>E245</f>
        <v>0</v>
      </c>
      <c r="AM245">
        <f>F245</f>
        <v>0</v>
      </c>
      <c r="AN245">
        <f>G245</f>
        <v>0</v>
      </c>
      <c r="AO245">
        <f>H245</f>
        <v>0</v>
      </c>
      <c r="AP245">
        <f>I245</f>
        <v>0</v>
      </c>
      <c r="AQ245">
        <f>J245</f>
        <v>0</v>
      </c>
      <c r="AR245">
        <f>K245</f>
        <v>0</v>
      </c>
      <c r="AS245">
        <f>L245</f>
        <v>0</v>
      </c>
      <c r="AT245">
        <f>IFERROR(VLOOKUP(M245,'lists'!$C:$D,2,FALSE),"")</f>
        <v>0</v>
      </c>
      <c r="AU245">
        <f>IFERROR(VLOOKUP(N245,'lists'!$E:$F,2,FALSE),"")</f>
        <v>0</v>
      </c>
      <c r="AV245">
        <f>IFERROR(VLOOKUP(O245,'lists'!$G:$H,2,FALSE),"")</f>
        <v>0</v>
      </c>
      <c r="AW245">
        <f>IFERROR(VLOOKUP(P245,'lists'!$I:$J,2,FALSE),"")</f>
        <v>0</v>
      </c>
      <c r="AX245">
        <f>IFERROR(VLOOKUP(Q245,'lists'!$K:$L,2,FALSE),"")</f>
        <v>0</v>
      </c>
      <c r="AY245">
        <f>IFERROR(VLOOKUP(R245,'lists'!$M:$N,2,FALSE),"")</f>
        <v>0</v>
      </c>
      <c r="AZ245">
        <f>S245</f>
        <v>0</v>
      </c>
      <c r="BA245">
        <f>IFERROR(VLOOKUP(T245,'lists'!$O:$P,2,FALSE),"")</f>
        <v>0</v>
      </c>
      <c r="BB245">
        <f>IFERROR(VLOOKUP(U245,'lists'!$Q:$R,2,FALSE),"")</f>
        <v>0</v>
      </c>
      <c r="BC245">
        <f>IFERROR(VLOOKUP(V245,'lists'!$U:$V,2,FALSE),"")</f>
        <v>0</v>
      </c>
      <c r="BD245">
        <f>W245</f>
        <v>0</v>
      </c>
      <c r="BE245">
        <f>IFERROR(VLOOKUP(X245,'lists'!$Y:$Z,2,FALSE),"")</f>
        <v>0</v>
      </c>
      <c r="BF245">
        <f>IFERROR(VLOOKUP(Y245,'lists'!$W:$X,2,FALSE),"")</f>
        <v>0</v>
      </c>
      <c r="BG245">
        <f>Z245</f>
        <v>0</v>
      </c>
      <c r="BH245">
        <f>AA245</f>
        <v>0</v>
      </c>
      <c r="BI245">
        <f>AB245</f>
        <v>0</v>
      </c>
      <c r="BJ245">
        <f>AC245</f>
        <v>0</v>
      </c>
      <c r="BK245">
        <f>AD245</f>
        <v>0</v>
      </c>
    </row>
    <row r="246" spans="34:63">
      <c r="AH246">
        <f>A246</f>
        <v>0</v>
      </c>
      <c r="AI246">
        <f>B246</f>
        <v>0</v>
      </c>
      <c r="AJ246">
        <f>C246</f>
        <v>0</v>
      </c>
      <c r="AK246">
        <f>IFERROR(VLOOKUP(D246,'lists'!$A:$B,2,FALSE),"")</f>
        <v>0</v>
      </c>
      <c r="AL246">
        <f>E246</f>
        <v>0</v>
      </c>
      <c r="AM246">
        <f>F246</f>
        <v>0</v>
      </c>
      <c r="AN246">
        <f>G246</f>
        <v>0</v>
      </c>
      <c r="AO246">
        <f>H246</f>
        <v>0</v>
      </c>
      <c r="AP246">
        <f>I246</f>
        <v>0</v>
      </c>
      <c r="AQ246">
        <f>J246</f>
        <v>0</v>
      </c>
      <c r="AR246">
        <f>K246</f>
        <v>0</v>
      </c>
      <c r="AS246">
        <f>L246</f>
        <v>0</v>
      </c>
      <c r="AT246">
        <f>IFERROR(VLOOKUP(M246,'lists'!$C:$D,2,FALSE),"")</f>
        <v>0</v>
      </c>
      <c r="AU246">
        <f>IFERROR(VLOOKUP(N246,'lists'!$E:$F,2,FALSE),"")</f>
        <v>0</v>
      </c>
      <c r="AV246">
        <f>IFERROR(VLOOKUP(O246,'lists'!$G:$H,2,FALSE),"")</f>
        <v>0</v>
      </c>
      <c r="AW246">
        <f>IFERROR(VLOOKUP(P246,'lists'!$I:$J,2,FALSE),"")</f>
        <v>0</v>
      </c>
      <c r="AX246">
        <f>IFERROR(VLOOKUP(Q246,'lists'!$K:$L,2,FALSE),"")</f>
        <v>0</v>
      </c>
      <c r="AY246">
        <f>IFERROR(VLOOKUP(R246,'lists'!$M:$N,2,FALSE),"")</f>
        <v>0</v>
      </c>
      <c r="AZ246">
        <f>S246</f>
        <v>0</v>
      </c>
      <c r="BA246">
        <f>IFERROR(VLOOKUP(T246,'lists'!$O:$P,2,FALSE),"")</f>
        <v>0</v>
      </c>
      <c r="BB246">
        <f>IFERROR(VLOOKUP(U246,'lists'!$Q:$R,2,FALSE),"")</f>
        <v>0</v>
      </c>
      <c r="BC246">
        <f>IFERROR(VLOOKUP(V246,'lists'!$U:$V,2,FALSE),"")</f>
        <v>0</v>
      </c>
      <c r="BD246">
        <f>W246</f>
        <v>0</v>
      </c>
      <c r="BE246">
        <f>IFERROR(VLOOKUP(X246,'lists'!$Y:$Z,2,FALSE),"")</f>
        <v>0</v>
      </c>
      <c r="BF246">
        <f>IFERROR(VLOOKUP(Y246,'lists'!$W:$X,2,FALSE),"")</f>
        <v>0</v>
      </c>
      <c r="BG246">
        <f>Z246</f>
        <v>0</v>
      </c>
      <c r="BH246">
        <f>AA246</f>
        <v>0</v>
      </c>
      <c r="BI246">
        <f>AB246</f>
        <v>0</v>
      </c>
      <c r="BJ246">
        <f>AC246</f>
        <v>0</v>
      </c>
      <c r="BK246">
        <f>AD246</f>
        <v>0</v>
      </c>
    </row>
    <row r="247" spans="34:63">
      <c r="AH247">
        <f>A247</f>
        <v>0</v>
      </c>
      <c r="AI247">
        <f>B247</f>
        <v>0</v>
      </c>
      <c r="AJ247">
        <f>C247</f>
        <v>0</v>
      </c>
      <c r="AK247">
        <f>IFERROR(VLOOKUP(D247,'lists'!$A:$B,2,FALSE),"")</f>
        <v>0</v>
      </c>
      <c r="AL247">
        <f>E247</f>
        <v>0</v>
      </c>
      <c r="AM247">
        <f>F247</f>
        <v>0</v>
      </c>
      <c r="AN247">
        <f>G247</f>
        <v>0</v>
      </c>
      <c r="AO247">
        <f>H247</f>
        <v>0</v>
      </c>
      <c r="AP247">
        <f>I247</f>
        <v>0</v>
      </c>
      <c r="AQ247">
        <f>J247</f>
        <v>0</v>
      </c>
      <c r="AR247">
        <f>K247</f>
        <v>0</v>
      </c>
      <c r="AS247">
        <f>L247</f>
        <v>0</v>
      </c>
      <c r="AT247">
        <f>IFERROR(VLOOKUP(M247,'lists'!$C:$D,2,FALSE),"")</f>
        <v>0</v>
      </c>
      <c r="AU247">
        <f>IFERROR(VLOOKUP(N247,'lists'!$E:$F,2,FALSE),"")</f>
        <v>0</v>
      </c>
      <c r="AV247">
        <f>IFERROR(VLOOKUP(O247,'lists'!$G:$H,2,FALSE),"")</f>
        <v>0</v>
      </c>
      <c r="AW247">
        <f>IFERROR(VLOOKUP(P247,'lists'!$I:$J,2,FALSE),"")</f>
        <v>0</v>
      </c>
      <c r="AX247">
        <f>IFERROR(VLOOKUP(Q247,'lists'!$K:$L,2,FALSE),"")</f>
        <v>0</v>
      </c>
      <c r="AY247">
        <f>IFERROR(VLOOKUP(R247,'lists'!$M:$N,2,FALSE),"")</f>
        <v>0</v>
      </c>
      <c r="AZ247">
        <f>S247</f>
        <v>0</v>
      </c>
      <c r="BA247">
        <f>IFERROR(VLOOKUP(T247,'lists'!$O:$P,2,FALSE),"")</f>
        <v>0</v>
      </c>
      <c r="BB247">
        <f>IFERROR(VLOOKUP(U247,'lists'!$Q:$R,2,FALSE),"")</f>
        <v>0</v>
      </c>
      <c r="BC247">
        <f>IFERROR(VLOOKUP(V247,'lists'!$U:$V,2,FALSE),"")</f>
        <v>0</v>
      </c>
      <c r="BD247">
        <f>W247</f>
        <v>0</v>
      </c>
      <c r="BE247">
        <f>IFERROR(VLOOKUP(X247,'lists'!$Y:$Z,2,FALSE),"")</f>
        <v>0</v>
      </c>
      <c r="BF247">
        <f>IFERROR(VLOOKUP(Y247,'lists'!$W:$X,2,FALSE),"")</f>
        <v>0</v>
      </c>
      <c r="BG247">
        <f>Z247</f>
        <v>0</v>
      </c>
      <c r="BH247">
        <f>AA247</f>
        <v>0</v>
      </c>
      <c r="BI247">
        <f>AB247</f>
        <v>0</v>
      </c>
      <c r="BJ247">
        <f>AC247</f>
        <v>0</v>
      </c>
      <c r="BK247">
        <f>AD247</f>
        <v>0</v>
      </c>
    </row>
    <row r="248" spans="34:63">
      <c r="AH248">
        <f>A248</f>
        <v>0</v>
      </c>
      <c r="AI248">
        <f>B248</f>
        <v>0</v>
      </c>
      <c r="AJ248">
        <f>C248</f>
        <v>0</v>
      </c>
      <c r="AK248">
        <f>IFERROR(VLOOKUP(D248,'lists'!$A:$B,2,FALSE),"")</f>
        <v>0</v>
      </c>
      <c r="AL248">
        <f>E248</f>
        <v>0</v>
      </c>
      <c r="AM248">
        <f>F248</f>
        <v>0</v>
      </c>
      <c r="AN248">
        <f>G248</f>
        <v>0</v>
      </c>
      <c r="AO248">
        <f>H248</f>
        <v>0</v>
      </c>
      <c r="AP248">
        <f>I248</f>
        <v>0</v>
      </c>
      <c r="AQ248">
        <f>J248</f>
        <v>0</v>
      </c>
      <c r="AR248">
        <f>K248</f>
        <v>0</v>
      </c>
      <c r="AS248">
        <f>L248</f>
        <v>0</v>
      </c>
      <c r="AT248">
        <f>IFERROR(VLOOKUP(M248,'lists'!$C:$D,2,FALSE),"")</f>
        <v>0</v>
      </c>
      <c r="AU248">
        <f>IFERROR(VLOOKUP(N248,'lists'!$E:$F,2,FALSE),"")</f>
        <v>0</v>
      </c>
      <c r="AV248">
        <f>IFERROR(VLOOKUP(O248,'lists'!$G:$H,2,FALSE),"")</f>
        <v>0</v>
      </c>
      <c r="AW248">
        <f>IFERROR(VLOOKUP(P248,'lists'!$I:$J,2,FALSE),"")</f>
        <v>0</v>
      </c>
      <c r="AX248">
        <f>IFERROR(VLOOKUP(Q248,'lists'!$K:$L,2,FALSE),"")</f>
        <v>0</v>
      </c>
      <c r="AY248">
        <f>IFERROR(VLOOKUP(R248,'lists'!$M:$N,2,FALSE),"")</f>
        <v>0</v>
      </c>
      <c r="AZ248">
        <f>S248</f>
        <v>0</v>
      </c>
      <c r="BA248">
        <f>IFERROR(VLOOKUP(T248,'lists'!$O:$P,2,FALSE),"")</f>
        <v>0</v>
      </c>
      <c r="BB248">
        <f>IFERROR(VLOOKUP(U248,'lists'!$Q:$R,2,FALSE),"")</f>
        <v>0</v>
      </c>
      <c r="BC248">
        <f>IFERROR(VLOOKUP(V248,'lists'!$U:$V,2,FALSE),"")</f>
        <v>0</v>
      </c>
      <c r="BD248">
        <f>W248</f>
        <v>0</v>
      </c>
      <c r="BE248">
        <f>IFERROR(VLOOKUP(X248,'lists'!$Y:$Z,2,FALSE),"")</f>
        <v>0</v>
      </c>
      <c r="BF248">
        <f>IFERROR(VLOOKUP(Y248,'lists'!$W:$X,2,FALSE),"")</f>
        <v>0</v>
      </c>
      <c r="BG248">
        <f>Z248</f>
        <v>0</v>
      </c>
      <c r="BH248">
        <f>AA248</f>
        <v>0</v>
      </c>
      <c r="BI248">
        <f>AB248</f>
        <v>0</v>
      </c>
      <c r="BJ248">
        <f>AC248</f>
        <v>0</v>
      </c>
      <c r="BK248">
        <f>AD248</f>
        <v>0</v>
      </c>
    </row>
    <row r="249" spans="34:63">
      <c r="AH249">
        <f>A249</f>
        <v>0</v>
      </c>
      <c r="AI249">
        <f>B249</f>
        <v>0</v>
      </c>
      <c r="AJ249">
        <f>C249</f>
        <v>0</v>
      </c>
      <c r="AK249">
        <f>IFERROR(VLOOKUP(D249,'lists'!$A:$B,2,FALSE),"")</f>
        <v>0</v>
      </c>
      <c r="AL249">
        <f>E249</f>
        <v>0</v>
      </c>
      <c r="AM249">
        <f>F249</f>
        <v>0</v>
      </c>
      <c r="AN249">
        <f>G249</f>
        <v>0</v>
      </c>
      <c r="AO249">
        <f>H249</f>
        <v>0</v>
      </c>
      <c r="AP249">
        <f>I249</f>
        <v>0</v>
      </c>
      <c r="AQ249">
        <f>J249</f>
        <v>0</v>
      </c>
      <c r="AR249">
        <f>K249</f>
        <v>0</v>
      </c>
      <c r="AS249">
        <f>L249</f>
        <v>0</v>
      </c>
      <c r="AT249">
        <f>IFERROR(VLOOKUP(M249,'lists'!$C:$D,2,FALSE),"")</f>
        <v>0</v>
      </c>
      <c r="AU249">
        <f>IFERROR(VLOOKUP(N249,'lists'!$E:$F,2,FALSE),"")</f>
        <v>0</v>
      </c>
      <c r="AV249">
        <f>IFERROR(VLOOKUP(O249,'lists'!$G:$H,2,FALSE),"")</f>
        <v>0</v>
      </c>
      <c r="AW249">
        <f>IFERROR(VLOOKUP(P249,'lists'!$I:$J,2,FALSE),"")</f>
        <v>0</v>
      </c>
      <c r="AX249">
        <f>IFERROR(VLOOKUP(Q249,'lists'!$K:$L,2,FALSE),"")</f>
        <v>0</v>
      </c>
      <c r="AY249">
        <f>IFERROR(VLOOKUP(R249,'lists'!$M:$N,2,FALSE),"")</f>
        <v>0</v>
      </c>
      <c r="AZ249">
        <f>S249</f>
        <v>0</v>
      </c>
      <c r="BA249">
        <f>IFERROR(VLOOKUP(T249,'lists'!$O:$P,2,FALSE),"")</f>
        <v>0</v>
      </c>
      <c r="BB249">
        <f>IFERROR(VLOOKUP(U249,'lists'!$Q:$R,2,FALSE),"")</f>
        <v>0</v>
      </c>
      <c r="BC249">
        <f>IFERROR(VLOOKUP(V249,'lists'!$U:$V,2,FALSE),"")</f>
        <v>0</v>
      </c>
      <c r="BD249">
        <f>W249</f>
        <v>0</v>
      </c>
      <c r="BE249">
        <f>IFERROR(VLOOKUP(X249,'lists'!$Y:$Z,2,FALSE),"")</f>
        <v>0</v>
      </c>
      <c r="BF249">
        <f>IFERROR(VLOOKUP(Y249,'lists'!$W:$X,2,FALSE),"")</f>
        <v>0</v>
      </c>
      <c r="BG249">
        <f>Z249</f>
        <v>0</v>
      </c>
      <c r="BH249">
        <f>AA249</f>
        <v>0</v>
      </c>
      <c r="BI249">
        <f>AB249</f>
        <v>0</v>
      </c>
      <c r="BJ249">
        <f>AC249</f>
        <v>0</v>
      </c>
      <c r="BK249">
        <f>AD249</f>
        <v>0</v>
      </c>
    </row>
    <row r="250" spans="34:63">
      <c r="AH250">
        <f>A250</f>
        <v>0</v>
      </c>
      <c r="AI250">
        <f>B250</f>
        <v>0</v>
      </c>
      <c r="AJ250">
        <f>C250</f>
        <v>0</v>
      </c>
      <c r="AK250">
        <f>IFERROR(VLOOKUP(D250,'lists'!$A:$B,2,FALSE),"")</f>
        <v>0</v>
      </c>
      <c r="AL250">
        <f>E250</f>
        <v>0</v>
      </c>
      <c r="AM250">
        <f>F250</f>
        <v>0</v>
      </c>
      <c r="AN250">
        <f>G250</f>
        <v>0</v>
      </c>
      <c r="AO250">
        <f>H250</f>
        <v>0</v>
      </c>
      <c r="AP250">
        <f>I250</f>
        <v>0</v>
      </c>
      <c r="AQ250">
        <f>J250</f>
        <v>0</v>
      </c>
      <c r="AR250">
        <f>K250</f>
        <v>0</v>
      </c>
      <c r="AS250">
        <f>L250</f>
        <v>0</v>
      </c>
      <c r="AT250">
        <f>IFERROR(VLOOKUP(M250,'lists'!$C:$D,2,FALSE),"")</f>
        <v>0</v>
      </c>
      <c r="AU250">
        <f>IFERROR(VLOOKUP(N250,'lists'!$E:$F,2,FALSE),"")</f>
        <v>0</v>
      </c>
      <c r="AV250">
        <f>IFERROR(VLOOKUP(O250,'lists'!$G:$H,2,FALSE),"")</f>
        <v>0</v>
      </c>
      <c r="AW250">
        <f>IFERROR(VLOOKUP(P250,'lists'!$I:$J,2,FALSE),"")</f>
        <v>0</v>
      </c>
      <c r="AX250">
        <f>IFERROR(VLOOKUP(Q250,'lists'!$K:$L,2,FALSE),"")</f>
        <v>0</v>
      </c>
      <c r="AY250">
        <f>IFERROR(VLOOKUP(R250,'lists'!$M:$N,2,FALSE),"")</f>
        <v>0</v>
      </c>
      <c r="AZ250">
        <f>S250</f>
        <v>0</v>
      </c>
      <c r="BA250">
        <f>IFERROR(VLOOKUP(T250,'lists'!$O:$P,2,FALSE),"")</f>
        <v>0</v>
      </c>
      <c r="BB250">
        <f>IFERROR(VLOOKUP(U250,'lists'!$Q:$R,2,FALSE),"")</f>
        <v>0</v>
      </c>
      <c r="BC250">
        <f>IFERROR(VLOOKUP(V250,'lists'!$U:$V,2,FALSE),"")</f>
        <v>0</v>
      </c>
      <c r="BD250">
        <f>W250</f>
        <v>0</v>
      </c>
      <c r="BE250">
        <f>IFERROR(VLOOKUP(X250,'lists'!$Y:$Z,2,FALSE),"")</f>
        <v>0</v>
      </c>
      <c r="BF250">
        <f>IFERROR(VLOOKUP(Y250,'lists'!$W:$X,2,FALSE),"")</f>
        <v>0</v>
      </c>
      <c r="BG250">
        <f>Z250</f>
        <v>0</v>
      </c>
      <c r="BH250">
        <f>AA250</f>
        <v>0</v>
      </c>
      <c r="BI250">
        <f>AB250</f>
        <v>0</v>
      </c>
      <c r="BJ250">
        <f>AC250</f>
        <v>0</v>
      </c>
      <c r="BK250">
        <f>AD250</f>
        <v>0</v>
      </c>
    </row>
    <row r="251" spans="34:63">
      <c r="AH251">
        <f>A251</f>
        <v>0</v>
      </c>
      <c r="AI251">
        <f>B251</f>
        <v>0</v>
      </c>
      <c r="AJ251">
        <f>C251</f>
        <v>0</v>
      </c>
      <c r="AK251">
        <f>IFERROR(VLOOKUP(D251,'lists'!$A:$B,2,FALSE),"")</f>
        <v>0</v>
      </c>
      <c r="AL251">
        <f>E251</f>
        <v>0</v>
      </c>
      <c r="AM251">
        <f>F251</f>
        <v>0</v>
      </c>
      <c r="AN251">
        <f>G251</f>
        <v>0</v>
      </c>
      <c r="AO251">
        <f>H251</f>
        <v>0</v>
      </c>
      <c r="AP251">
        <f>I251</f>
        <v>0</v>
      </c>
      <c r="AQ251">
        <f>J251</f>
        <v>0</v>
      </c>
      <c r="AR251">
        <f>K251</f>
        <v>0</v>
      </c>
      <c r="AS251">
        <f>L251</f>
        <v>0</v>
      </c>
      <c r="AT251">
        <f>IFERROR(VLOOKUP(M251,'lists'!$C:$D,2,FALSE),"")</f>
        <v>0</v>
      </c>
      <c r="AU251">
        <f>IFERROR(VLOOKUP(N251,'lists'!$E:$F,2,FALSE),"")</f>
        <v>0</v>
      </c>
      <c r="AV251">
        <f>IFERROR(VLOOKUP(O251,'lists'!$G:$H,2,FALSE),"")</f>
        <v>0</v>
      </c>
      <c r="AW251">
        <f>IFERROR(VLOOKUP(P251,'lists'!$I:$J,2,FALSE),"")</f>
        <v>0</v>
      </c>
      <c r="AX251">
        <f>IFERROR(VLOOKUP(Q251,'lists'!$K:$L,2,FALSE),"")</f>
        <v>0</v>
      </c>
      <c r="AY251">
        <f>IFERROR(VLOOKUP(R251,'lists'!$M:$N,2,FALSE),"")</f>
        <v>0</v>
      </c>
      <c r="AZ251">
        <f>S251</f>
        <v>0</v>
      </c>
      <c r="BA251">
        <f>IFERROR(VLOOKUP(T251,'lists'!$O:$P,2,FALSE),"")</f>
        <v>0</v>
      </c>
      <c r="BB251">
        <f>IFERROR(VLOOKUP(U251,'lists'!$Q:$R,2,FALSE),"")</f>
        <v>0</v>
      </c>
      <c r="BC251">
        <f>IFERROR(VLOOKUP(V251,'lists'!$U:$V,2,FALSE),"")</f>
        <v>0</v>
      </c>
      <c r="BD251">
        <f>W251</f>
        <v>0</v>
      </c>
      <c r="BE251">
        <f>IFERROR(VLOOKUP(X251,'lists'!$Y:$Z,2,FALSE),"")</f>
        <v>0</v>
      </c>
      <c r="BF251">
        <f>IFERROR(VLOOKUP(Y251,'lists'!$W:$X,2,FALSE),"")</f>
        <v>0</v>
      </c>
      <c r="BG251">
        <f>Z251</f>
        <v>0</v>
      </c>
      <c r="BH251">
        <f>AA251</f>
        <v>0</v>
      </c>
      <c r="BI251">
        <f>AB251</f>
        <v>0</v>
      </c>
      <c r="BJ251">
        <f>AC251</f>
        <v>0</v>
      </c>
      <c r="BK251">
        <f>AD251</f>
        <v>0</v>
      </c>
    </row>
    <row r="252" spans="34:63">
      <c r="AH252">
        <f>A252</f>
        <v>0</v>
      </c>
      <c r="AI252">
        <f>B252</f>
        <v>0</v>
      </c>
      <c r="AJ252">
        <f>C252</f>
        <v>0</v>
      </c>
      <c r="AK252">
        <f>IFERROR(VLOOKUP(D252,'lists'!$A:$B,2,FALSE),"")</f>
        <v>0</v>
      </c>
      <c r="AL252">
        <f>E252</f>
        <v>0</v>
      </c>
      <c r="AM252">
        <f>F252</f>
        <v>0</v>
      </c>
      <c r="AN252">
        <f>G252</f>
        <v>0</v>
      </c>
      <c r="AO252">
        <f>H252</f>
        <v>0</v>
      </c>
      <c r="AP252">
        <f>I252</f>
        <v>0</v>
      </c>
      <c r="AQ252">
        <f>J252</f>
        <v>0</v>
      </c>
      <c r="AR252">
        <f>K252</f>
        <v>0</v>
      </c>
      <c r="AS252">
        <f>L252</f>
        <v>0</v>
      </c>
      <c r="AT252">
        <f>IFERROR(VLOOKUP(M252,'lists'!$C:$D,2,FALSE),"")</f>
        <v>0</v>
      </c>
      <c r="AU252">
        <f>IFERROR(VLOOKUP(N252,'lists'!$E:$F,2,FALSE),"")</f>
        <v>0</v>
      </c>
      <c r="AV252">
        <f>IFERROR(VLOOKUP(O252,'lists'!$G:$H,2,FALSE),"")</f>
        <v>0</v>
      </c>
      <c r="AW252">
        <f>IFERROR(VLOOKUP(P252,'lists'!$I:$J,2,FALSE),"")</f>
        <v>0</v>
      </c>
      <c r="AX252">
        <f>IFERROR(VLOOKUP(Q252,'lists'!$K:$L,2,FALSE),"")</f>
        <v>0</v>
      </c>
      <c r="AY252">
        <f>IFERROR(VLOOKUP(R252,'lists'!$M:$N,2,FALSE),"")</f>
        <v>0</v>
      </c>
      <c r="AZ252">
        <f>S252</f>
        <v>0</v>
      </c>
      <c r="BA252">
        <f>IFERROR(VLOOKUP(T252,'lists'!$O:$P,2,FALSE),"")</f>
        <v>0</v>
      </c>
      <c r="BB252">
        <f>IFERROR(VLOOKUP(U252,'lists'!$Q:$R,2,FALSE),"")</f>
        <v>0</v>
      </c>
      <c r="BC252">
        <f>IFERROR(VLOOKUP(V252,'lists'!$U:$V,2,FALSE),"")</f>
        <v>0</v>
      </c>
      <c r="BD252">
        <f>W252</f>
        <v>0</v>
      </c>
      <c r="BE252">
        <f>IFERROR(VLOOKUP(X252,'lists'!$Y:$Z,2,FALSE),"")</f>
        <v>0</v>
      </c>
      <c r="BF252">
        <f>IFERROR(VLOOKUP(Y252,'lists'!$W:$X,2,FALSE),"")</f>
        <v>0</v>
      </c>
      <c r="BG252">
        <f>Z252</f>
        <v>0</v>
      </c>
      <c r="BH252">
        <f>AA252</f>
        <v>0</v>
      </c>
      <c r="BI252">
        <f>AB252</f>
        <v>0</v>
      </c>
      <c r="BJ252">
        <f>AC252</f>
        <v>0</v>
      </c>
      <c r="BK252">
        <f>AD252</f>
        <v>0</v>
      </c>
    </row>
    <row r="253" spans="34:63">
      <c r="AH253">
        <f>A253</f>
        <v>0</v>
      </c>
      <c r="AI253">
        <f>B253</f>
        <v>0</v>
      </c>
      <c r="AJ253">
        <f>C253</f>
        <v>0</v>
      </c>
      <c r="AK253">
        <f>IFERROR(VLOOKUP(D253,'lists'!$A:$B,2,FALSE),"")</f>
        <v>0</v>
      </c>
      <c r="AL253">
        <f>E253</f>
        <v>0</v>
      </c>
      <c r="AM253">
        <f>F253</f>
        <v>0</v>
      </c>
      <c r="AN253">
        <f>G253</f>
        <v>0</v>
      </c>
      <c r="AO253">
        <f>H253</f>
        <v>0</v>
      </c>
      <c r="AP253">
        <f>I253</f>
        <v>0</v>
      </c>
      <c r="AQ253">
        <f>J253</f>
        <v>0</v>
      </c>
      <c r="AR253">
        <f>K253</f>
        <v>0</v>
      </c>
      <c r="AS253">
        <f>L253</f>
        <v>0</v>
      </c>
      <c r="AT253">
        <f>IFERROR(VLOOKUP(M253,'lists'!$C:$D,2,FALSE),"")</f>
        <v>0</v>
      </c>
      <c r="AU253">
        <f>IFERROR(VLOOKUP(N253,'lists'!$E:$F,2,FALSE),"")</f>
        <v>0</v>
      </c>
      <c r="AV253">
        <f>IFERROR(VLOOKUP(O253,'lists'!$G:$H,2,FALSE),"")</f>
        <v>0</v>
      </c>
      <c r="AW253">
        <f>IFERROR(VLOOKUP(P253,'lists'!$I:$J,2,FALSE),"")</f>
        <v>0</v>
      </c>
      <c r="AX253">
        <f>IFERROR(VLOOKUP(Q253,'lists'!$K:$L,2,FALSE),"")</f>
        <v>0</v>
      </c>
      <c r="AY253">
        <f>IFERROR(VLOOKUP(R253,'lists'!$M:$N,2,FALSE),"")</f>
        <v>0</v>
      </c>
      <c r="AZ253">
        <f>S253</f>
        <v>0</v>
      </c>
      <c r="BA253">
        <f>IFERROR(VLOOKUP(T253,'lists'!$O:$P,2,FALSE),"")</f>
        <v>0</v>
      </c>
      <c r="BB253">
        <f>IFERROR(VLOOKUP(U253,'lists'!$Q:$R,2,FALSE),"")</f>
        <v>0</v>
      </c>
      <c r="BC253">
        <f>IFERROR(VLOOKUP(V253,'lists'!$U:$V,2,FALSE),"")</f>
        <v>0</v>
      </c>
      <c r="BD253">
        <f>W253</f>
        <v>0</v>
      </c>
      <c r="BE253">
        <f>IFERROR(VLOOKUP(X253,'lists'!$Y:$Z,2,FALSE),"")</f>
        <v>0</v>
      </c>
      <c r="BF253">
        <f>IFERROR(VLOOKUP(Y253,'lists'!$W:$X,2,FALSE),"")</f>
        <v>0</v>
      </c>
      <c r="BG253">
        <f>Z253</f>
        <v>0</v>
      </c>
      <c r="BH253">
        <f>AA253</f>
        <v>0</v>
      </c>
      <c r="BI253">
        <f>AB253</f>
        <v>0</v>
      </c>
      <c r="BJ253">
        <f>AC253</f>
        <v>0</v>
      </c>
      <c r="BK253">
        <f>AD253</f>
        <v>0</v>
      </c>
    </row>
    <row r="254" spans="34:63">
      <c r="AH254">
        <f>A254</f>
        <v>0</v>
      </c>
      <c r="AI254">
        <f>B254</f>
        <v>0</v>
      </c>
      <c r="AJ254">
        <f>C254</f>
        <v>0</v>
      </c>
      <c r="AK254">
        <f>IFERROR(VLOOKUP(D254,'lists'!$A:$B,2,FALSE),"")</f>
        <v>0</v>
      </c>
      <c r="AL254">
        <f>E254</f>
        <v>0</v>
      </c>
      <c r="AM254">
        <f>F254</f>
        <v>0</v>
      </c>
      <c r="AN254">
        <f>G254</f>
        <v>0</v>
      </c>
      <c r="AO254">
        <f>H254</f>
        <v>0</v>
      </c>
      <c r="AP254">
        <f>I254</f>
        <v>0</v>
      </c>
      <c r="AQ254">
        <f>J254</f>
        <v>0</v>
      </c>
      <c r="AR254">
        <f>K254</f>
        <v>0</v>
      </c>
      <c r="AS254">
        <f>L254</f>
        <v>0</v>
      </c>
      <c r="AT254">
        <f>IFERROR(VLOOKUP(M254,'lists'!$C:$D,2,FALSE),"")</f>
        <v>0</v>
      </c>
      <c r="AU254">
        <f>IFERROR(VLOOKUP(N254,'lists'!$E:$F,2,FALSE),"")</f>
        <v>0</v>
      </c>
      <c r="AV254">
        <f>IFERROR(VLOOKUP(O254,'lists'!$G:$H,2,FALSE),"")</f>
        <v>0</v>
      </c>
      <c r="AW254">
        <f>IFERROR(VLOOKUP(P254,'lists'!$I:$J,2,FALSE),"")</f>
        <v>0</v>
      </c>
      <c r="AX254">
        <f>IFERROR(VLOOKUP(Q254,'lists'!$K:$L,2,FALSE),"")</f>
        <v>0</v>
      </c>
      <c r="AY254">
        <f>IFERROR(VLOOKUP(R254,'lists'!$M:$N,2,FALSE),"")</f>
        <v>0</v>
      </c>
      <c r="AZ254">
        <f>S254</f>
        <v>0</v>
      </c>
      <c r="BA254">
        <f>IFERROR(VLOOKUP(T254,'lists'!$O:$P,2,FALSE),"")</f>
        <v>0</v>
      </c>
      <c r="BB254">
        <f>IFERROR(VLOOKUP(U254,'lists'!$Q:$R,2,FALSE),"")</f>
        <v>0</v>
      </c>
      <c r="BC254">
        <f>IFERROR(VLOOKUP(V254,'lists'!$U:$V,2,FALSE),"")</f>
        <v>0</v>
      </c>
      <c r="BD254">
        <f>W254</f>
        <v>0</v>
      </c>
      <c r="BE254">
        <f>IFERROR(VLOOKUP(X254,'lists'!$Y:$Z,2,FALSE),"")</f>
        <v>0</v>
      </c>
      <c r="BF254">
        <f>IFERROR(VLOOKUP(Y254,'lists'!$W:$X,2,FALSE),"")</f>
        <v>0</v>
      </c>
      <c r="BG254">
        <f>Z254</f>
        <v>0</v>
      </c>
      <c r="BH254">
        <f>AA254</f>
        <v>0</v>
      </c>
      <c r="BI254">
        <f>AB254</f>
        <v>0</v>
      </c>
      <c r="BJ254">
        <f>AC254</f>
        <v>0</v>
      </c>
      <c r="BK254">
        <f>AD254</f>
        <v>0</v>
      </c>
    </row>
    <row r="255" spans="34:63">
      <c r="AH255">
        <f>A255</f>
        <v>0</v>
      </c>
      <c r="AI255">
        <f>B255</f>
        <v>0</v>
      </c>
      <c r="AJ255">
        <f>C255</f>
        <v>0</v>
      </c>
      <c r="AK255">
        <f>IFERROR(VLOOKUP(D255,'lists'!$A:$B,2,FALSE),"")</f>
        <v>0</v>
      </c>
      <c r="AL255">
        <f>E255</f>
        <v>0</v>
      </c>
      <c r="AM255">
        <f>F255</f>
        <v>0</v>
      </c>
      <c r="AN255">
        <f>G255</f>
        <v>0</v>
      </c>
      <c r="AO255">
        <f>H255</f>
        <v>0</v>
      </c>
      <c r="AP255">
        <f>I255</f>
        <v>0</v>
      </c>
      <c r="AQ255">
        <f>J255</f>
        <v>0</v>
      </c>
      <c r="AR255">
        <f>K255</f>
        <v>0</v>
      </c>
      <c r="AS255">
        <f>L255</f>
        <v>0</v>
      </c>
      <c r="AT255">
        <f>IFERROR(VLOOKUP(M255,'lists'!$C:$D,2,FALSE),"")</f>
        <v>0</v>
      </c>
      <c r="AU255">
        <f>IFERROR(VLOOKUP(N255,'lists'!$E:$F,2,FALSE),"")</f>
        <v>0</v>
      </c>
      <c r="AV255">
        <f>IFERROR(VLOOKUP(O255,'lists'!$G:$H,2,FALSE),"")</f>
        <v>0</v>
      </c>
      <c r="AW255">
        <f>IFERROR(VLOOKUP(P255,'lists'!$I:$J,2,FALSE),"")</f>
        <v>0</v>
      </c>
      <c r="AX255">
        <f>IFERROR(VLOOKUP(Q255,'lists'!$K:$L,2,FALSE),"")</f>
        <v>0</v>
      </c>
      <c r="AY255">
        <f>IFERROR(VLOOKUP(R255,'lists'!$M:$N,2,FALSE),"")</f>
        <v>0</v>
      </c>
      <c r="AZ255">
        <f>S255</f>
        <v>0</v>
      </c>
      <c r="BA255">
        <f>IFERROR(VLOOKUP(T255,'lists'!$O:$P,2,FALSE),"")</f>
        <v>0</v>
      </c>
      <c r="BB255">
        <f>IFERROR(VLOOKUP(U255,'lists'!$Q:$R,2,FALSE),"")</f>
        <v>0</v>
      </c>
      <c r="BC255">
        <f>IFERROR(VLOOKUP(V255,'lists'!$U:$V,2,FALSE),"")</f>
        <v>0</v>
      </c>
      <c r="BD255">
        <f>W255</f>
        <v>0</v>
      </c>
      <c r="BE255">
        <f>IFERROR(VLOOKUP(X255,'lists'!$Y:$Z,2,FALSE),"")</f>
        <v>0</v>
      </c>
      <c r="BF255">
        <f>IFERROR(VLOOKUP(Y255,'lists'!$W:$X,2,FALSE),"")</f>
        <v>0</v>
      </c>
      <c r="BG255">
        <f>Z255</f>
        <v>0</v>
      </c>
      <c r="BH255">
        <f>AA255</f>
        <v>0</v>
      </c>
      <c r="BI255">
        <f>AB255</f>
        <v>0</v>
      </c>
      <c r="BJ255">
        <f>AC255</f>
        <v>0</v>
      </c>
      <c r="BK255">
        <f>AD255</f>
        <v>0</v>
      </c>
    </row>
    <row r="256" spans="34:63">
      <c r="AH256">
        <f>A256</f>
        <v>0</v>
      </c>
      <c r="AI256">
        <f>B256</f>
        <v>0</v>
      </c>
      <c r="AJ256">
        <f>C256</f>
        <v>0</v>
      </c>
      <c r="AK256">
        <f>IFERROR(VLOOKUP(D256,'lists'!$A:$B,2,FALSE),"")</f>
        <v>0</v>
      </c>
      <c r="AL256">
        <f>E256</f>
        <v>0</v>
      </c>
      <c r="AM256">
        <f>F256</f>
        <v>0</v>
      </c>
      <c r="AN256">
        <f>G256</f>
        <v>0</v>
      </c>
      <c r="AO256">
        <f>H256</f>
        <v>0</v>
      </c>
      <c r="AP256">
        <f>I256</f>
        <v>0</v>
      </c>
      <c r="AQ256">
        <f>J256</f>
        <v>0</v>
      </c>
      <c r="AR256">
        <f>K256</f>
        <v>0</v>
      </c>
      <c r="AS256">
        <f>L256</f>
        <v>0</v>
      </c>
      <c r="AT256">
        <f>IFERROR(VLOOKUP(M256,'lists'!$C:$D,2,FALSE),"")</f>
        <v>0</v>
      </c>
      <c r="AU256">
        <f>IFERROR(VLOOKUP(N256,'lists'!$E:$F,2,FALSE),"")</f>
        <v>0</v>
      </c>
      <c r="AV256">
        <f>IFERROR(VLOOKUP(O256,'lists'!$G:$H,2,FALSE),"")</f>
        <v>0</v>
      </c>
      <c r="AW256">
        <f>IFERROR(VLOOKUP(P256,'lists'!$I:$J,2,FALSE),"")</f>
        <v>0</v>
      </c>
      <c r="AX256">
        <f>IFERROR(VLOOKUP(Q256,'lists'!$K:$L,2,FALSE),"")</f>
        <v>0</v>
      </c>
      <c r="AY256">
        <f>IFERROR(VLOOKUP(R256,'lists'!$M:$N,2,FALSE),"")</f>
        <v>0</v>
      </c>
      <c r="AZ256">
        <f>S256</f>
        <v>0</v>
      </c>
      <c r="BA256">
        <f>IFERROR(VLOOKUP(T256,'lists'!$O:$P,2,FALSE),"")</f>
        <v>0</v>
      </c>
      <c r="BB256">
        <f>IFERROR(VLOOKUP(U256,'lists'!$Q:$R,2,FALSE),"")</f>
        <v>0</v>
      </c>
      <c r="BC256">
        <f>IFERROR(VLOOKUP(V256,'lists'!$U:$V,2,FALSE),"")</f>
        <v>0</v>
      </c>
      <c r="BD256">
        <f>W256</f>
        <v>0</v>
      </c>
      <c r="BE256">
        <f>IFERROR(VLOOKUP(X256,'lists'!$Y:$Z,2,FALSE),"")</f>
        <v>0</v>
      </c>
      <c r="BF256">
        <f>IFERROR(VLOOKUP(Y256,'lists'!$W:$X,2,FALSE),"")</f>
        <v>0</v>
      </c>
      <c r="BG256">
        <f>Z256</f>
        <v>0</v>
      </c>
      <c r="BH256">
        <f>AA256</f>
        <v>0</v>
      </c>
      <c r="BI256">
        <f>AB256</f>
        <v>0</v>
      </c>
      <c r="BJ256">
        <f>AC256</f>
        <v>0</v>
      </c>
      <c r="BK256">
        <f>AD256</f>
        <v>0</v>
      </c>
    </row>
    <row r="257" spans="34:63">
      <c r="AH257">
        <f>A257</f>
        <v>0</v>
      </c>
      <c r="AI257">
        <f>B257</f>
        <v>0</v>
      </c>
      <c r="AJ257">
        <f>C257</f>
        <v>0</v>
      </c>
      <c r="AK257">
        <f>IFERROR(VLOOKUP(D257,'lists'!$A:$B,2,FALSE),"")</f>
        <v>0</v>
      </c>
      <c r="AL257">
        <f>E257</f>
        <v>0</v>
      </c>
      <c r="AM257">
        <f>F257</f>
        <v>0</v>
      </c>
      <c r="AN257">
        <f>G257</f>
        <v>0</v>
      </c>
      <c r="AO257">
        <f>H257</f>
        <v>0</v>
      </c>
      <c r="AP257">
        <f>I257</f>
        <v>0</v>
      </c>
      <c r="AQ257">
        <f>J257</f>
        <v>0</v>
      </c>
      <c r="AR257">
        <f>K257</f>
        <v>0</v>
      </c>
      <c r="AS257">
        <f>L257</f>
        <v>0</v>
      </c>
      <c r="AT257">
        <f>IFERROR(VLOOKUP(M257,'lists'!$C:$D,2,FALSE),"")</f>
        <v>0</v>
      </c>
      <c r="AU257">
        <f>IFERROR(VLOOKUP(N257,'lists'!$E:$F,2,FALSE),"")</f>
        <v>0</v>
      </c>
      <c r="AV257">
        <f>IFERROR(VLOOKUP(O257,'lists'!$G:$H,2,FALSE),"")</f>
        <v>0</v>
      </c>
      <c r="AW257">
        <f>IFERROR(VLOOKUP(P257,'lists'!$I:$J,2,FALSE),"")</f>
        <v>0</v>
      </c>
      <c r="AX257">
        <f>IFERROR(VLOOKUP(Q257,'lists'!$K:$L,2,FALSE),"")</f>
        <v>0</v>
      </c>
      <c r="AY257">
        <f>IFERROR(VLOOKUP(R257,'lists'!$M:$N,2,FALSE),"")</f>
        <v>0</v>
      </c>
      <c r="AZ257">
        <f>S257</f>
        <v>0</v>
      </c>
      <c r="BA257">
        <f>IFERROR(VLOOKUP(T257,'lists'!$O:$P,2,FALSE),"")</f>
        <v>0</v>
      </c>
      <c r="BB257">
        <f>IFERROR(VLOOKUP(U257,'lists'!$Q:$R,2,FALSE),"")</f>
        <v>0</v>
      </c>
      <c r="BC257">
        <f>IFERROR(VLOOKUP(V257,'lists'!$U:$V,2,FALSE),"")</f>
        <v>0</v>
      </c>
      <c r="BD257">
        <f>W257</f>
        <v>0</v>
      </c>
      <c r="BE257">
        <f>IFERROR(VLOOKUP(X257,'lists'!$Y:$Z,2,FALSE),"")</f>
        <v>0</v>
      </c>
      <c r="BF257">
        <f>IFERROR(VLOOKUP(Y257,'lists'!$W:$X,2,FALSE),"")</f>
        <v>0</v>
      </c>
      <c r="BG257">
        <f>Z257</f>
        <v>0</v>
      </c>
      <c r="BH257">
        <f>AA257</f>
        <v>0</v>
      </c>
      <c r="BI257">
        <f>AB257</f>
        <v>0</v>
      </c>
      <c r="BJ257">
        <f>AC257</f>
        <v>0</v>
      </c>
      <c r="BK257">
        <f>AD257</f>
        <v>0</v>
      </c>
    </row>
    <row r="258" spans="34:63">
      <c r="AH258">
        <f>A258</f>
        <v>0</v>
      </c>
      <c r="AI258">
        <f>B258</f>
        <v>0</v>
      </c>
      <c r="AJ258">
        <f>C258</f>
        <v>0</v>
      </c>
      <c r="AK258">
        <f>IFERROR(VLOOKUP(D258,'lists'!$A:$B,2,FALSE),"")</f>
        <v>0</v>
      </c>
      <c r="AL258">
        <f>E258</f>
        <v>0</v>
      </c>
      <c r="AM258">
        <f>F258</f>
        <v>0</v>
      </c>
      <c r="AN258">
        <f>G258</f>
        <v>0</v>
      </c>
      <c r="AO258">
        <f>H258</f>
        <v>0</v>
      </c>
      <c r="AP258">
        <f>I258</f>
        <v>0</v>
      </c>
      <c r="AQ258">
        <f>J258</f>
        <v>0</v>
      </c>
      <c r="AR258">
        <f>K258</f>
        <v>0</v>
      </c>
      <c r="AS258">
        <f>L258</f>
        <v>0</v>
      </c>
      <c r="AT258">
        <f>IFERROR(VLOOKUP(M258,'lists'!$C:$D,2,FALSE),"")</f>
        <v>0</v>
      </c>
      <c r="AU258">
        <f>IFERROR(VLOOKUP(N258,'lists'!$E:$F,2,FALSE),"")</f>
        <v>0</v>
      </c>
      <c r="AV258">
        <f>IFERROR(VLOOKUP(O258,'lists'!$G:$H,2,FALSE),"")</f>
        <v>0</v>
      </c>
      <c r="AW258">
        <f>IFERROR(VLOOKUP(P258,'lists'!$I:$J,2,FALSE),"")</f>
        <v>0</v>
      </c>
      <c r="AX258">
        <f>IFERROR(VLOOKUP(Q258,'lists'!$K:$L,2,FALSE),"")</f>
        <v>0</v>
      </c>
      <c r="AY258">
        <f>IFERROR(VLOOKUP(R258,'lists'!$M:$N,2,FALSE),"")</f>
        <v>0</v>
      </c>
      <c r="AZ258">
        <f>S258</f>
        <v>0</v>
      </c>
      <c r="BA258">
        <f>IFERROR(VLOOKUP(T258,'lists'!$O:$P,2,FALSE),"")</f>
        <v>0</v>
      </c>
      <c r="BB258">
        <f>IFERROR(VLOOKUP(U258,'lists'!$Q:$R,2,FALSE),"")</f>
        <v>0</v>
      </c>
      <c r="BC258">
        <f>IFERROR(VLOOKUP(V258,'lists'!$U:$V,2,FALSE),"")</f>
        <v>0</v>
      </c>
      <c r="BD258">
        <f>W258</f>
        <v>0</v>
      </c>
      <c r="BE258">
        <f>IFERROR(VLOOKUP(X258,'lists'!$Y:$Z,2,FALSE),"")</f>
        <v>0</v>
      </c>
      <c r="BF258">
        <f>IFERROR(VLOOKUP(Y258,'lists'!$W:$X,2,FALSE),"")</f>
        <v>0</v>
      </c>
      <c r="BG258">
        <f>Z258</f>
        <v>0</v>
      </c>
      <c r="BH258">
        <f>AA258</f>
        <v>0</v>
      </c>
      <c r="BI258">
        <f>AB258</f>
        <v>0</v>
      </c>
      <c r="BJ258">
        <f>AC258</f>
        <v>0</v>
      </c>
      <c r="BK258">
        <f>AD258</f>
        <v>0</v>
      </c>
    </row>
    <row r="259" spans="34:63">
      <c r="AH259">
        <f>A259</f>
        <v>0</v>
      </c>
      <c r="AI259">
        <f>B259</f>
        <v>0</v>
      </c>
      <c r="AJ259">
        <f>C259</f>
        <v>0</v>
      </c>
      <c r="AK259">
        <f>IFERROR(VLOOKUP(D259,'lists'!$A:$B,2,FALSE),"")</f>
        <v>0</v>
      </c>
      <c r="AL259">
        <f>E259</f>
        <v>0</v>
      </c>
      <c r="AM259">
        <f>F259</f>
        <v>0</v>
      </c>
      <c r="AN259">
        <f>G259</f>
        <v>0</v>
      </c>
      <c r="AO259">
        <f>H259</f>
        <v>0</v>
      </c>
      <c r="AP259">
        <f>I259</f>
        <v>0</v>
      </c>
      <c r="AQ259">
        <f>J259</f>
        <v>0</v>
      </c>
      <c r="AR259">
        <f>K259</f>
        <v>0</v>
      </c>
      <c r="AS259">
        <f>L259</f>
        <v>0</v>
      </c>
      <c r="AT259">
        <f>IFERROR(VLOOKUP(M259,'lists'!$C:$D,2,FALSE),"")</f>
        <v>0</v>
      </c>
      <c r="AU259">
        <f>IFERROR(VLOOKUP(N259,'lists'!$E:$F,2,FALSE),"")</f>
        <v>0</v>
      </c>
      <c r="AV259">
        <f>IFERROR(VLOOKUP(O259,'lists'!$G:$H,2,FALSE),"")</f>
        <v>0</v>
      </c>
      <c r="AW259">
        <f>IFERROR(VLOOKUP(P259,'lists'!$I:$J,2,FALSE),"")</f>
        <v>0</v>
      </c>
      <c r="AX259">
        <f>IFERROR(VLOOKUP(Q259,'lists'!$K:$L,2,FALSE),"")</f>
        <v>0</v>
      </c>
      <c r="AY259">
        <f>IFERROR(VLOOKUP(R259,'lists'!$M:$N,2,FALSE),"")</f>
        <v>0</v>
      </c>
      <c r="AZ259">
        <f>S259</f>
        <v>0</v>
      </c>
      <c r="BA259">
        <f>IFERROR(VLOOKUP(T259,'lists'!$O:$P,2,FALSE),"")</f>
        <v>0</v>
      </c>
      <c r="BB259">
        <f>IFERROR(VLOOKUP(U259,'lists'!$Q:$R,2,FALSE),"")</f>
        <v>0</v>
      </c>
      <c r="BC259">
        <f>IFERROR(VLOOKUP(V259,'lists'!$U:$V,2,FALSE),"")</f>
        <v>0</v>
      </c>
      <c r="BD259">
        <f>W259</f>
        <v>0</v>
      </c>
      <c r="BE259">
        <f>IFERROR(VLOOKUP(X259,'lists'!$Y:$Z,2,FALSE),"")</f>
        <v>0</v>
      </c>
      <c r="BF259">
        <f>IFERROR(VLOOKUP(Y259,'lists'!$W:$X,2,FALSE),"")</f>
        <v>0</v>
      </c>
      <c r="BG259">
        <f>Z259</f>
        <v>0</v>
      </c>
      <c r="BH259">
        <f>AA259</f>
        <v>0</v>
      </c>
      <c r="BI259">
        <f>AB259</f>
        <v>0</v>
      </c>
      <c r="BJ259">
        <f>AC259</f>
        <v>0</v>
      </c>
      <c r="BK259">
        <f>AD259</f>
        <v>0</v>
      </c>
    </row>
    <row r="260" spans="34:63">
      <c r="AH260">
        <f>A260</f>
        <v>0</v>
      </c>
      <c r="AI260">
        <f>B260</f>
        <v>0</v>
      </c>
      <c r="AJ260">
        <f>C260</f>
        <v>0</v>
      </c>
      <c r="AK260">
        <f>IFERROR(VLOOKUP(D260,'lists'!$A:$B,2,FALSE),"")</f>
        <v>0</v>
      </c>
      <c r="AL260">
        <f>E260</f>
        <v>0</v>
      </c>
      <c r="AM260">
        <f>F260</f>
        <v>0</v>
      </c>
      <c r="AN260">
        <f>G260</f>
        <v>0</v>
      </c>
      <c r="AO260">
        <f>H260</f>
        <v>0</v>
      </c>
      <c r="AP260">
        <f>I260</f>
        <v>0</v>
      </c>
      <c r="AQ260">
        <f>J260</f>
        <v>0</v>
      </c>
      <c r="AR260">
        <f>K260</f>
        <v>0</v>
      </c>
      <c r="AS260">
        <f>L260</f>
        <v>0</v>
      </c>
      <c r="AT260">
        <f>IFERROR(VLOOKUP(M260,'lists'!$C:$D,2,FALSE),"")</f>
        <v>0</v>
      </c>
      <c r="AU260">
        <f>IFERROR(VLOOKUP(N260,'lists'!$E:$F,2,FALSE),"")</f>
        <v>0</v>
      </c>
      <c r="AV260">
        <f>IFERROR(VLOOKUP(O260,'lists'!$G:$H,2,FALSE),"")</f>
        <v>0</v>
      </c>
      <c r="AW260">
        <f>IFERROR(VLOOKUP(P260,'lists'!$I:$J,2,FALSE),"")</f>
        <v>0</v>
      </c>
      <c r="AX260">
        <f>IFERROR(VLOOKUP(Q260,'lists'!$K:$L,2,FALSE),"")</f>
        <v>0</v>
      </c>
      <c r="AY260">
        <f>IFERROR(VLOOKUP(R260,'lists'!$M:$N,2,FALSE),"")</f>
        <v>0</v>
      </c>
      <c r="AZ260">
        <f>S260</f>
        <v>0</v>
      </c>
      <c r="BA260">
        <f>IFERROR(VLOOKUP(T260,'lists'!$O:$P,2,FALSE),"")</f>
        <v>0</v>
      </c>
      <c r="BB260">
        <f>IFERROR(VLOOKUP(U260,'lists'!$Q:$R,2,FALSE),"")</f>
        <v>0</v>
      </c>
      <c r="BC260">
        <f>IFERROR(VLOOKUP(V260,'lists'!$U:$V,2,FALSE),"")</f>
        <v>0</v>
      </c>
      <c r="BD260">
        <f>W260</f>
        <v>0</v>
      </c>
      <c r="BE260">
        <f>IFERROR(VLOOKUP(X260,'lists'!$Y:$Z,2,FALSE),"")</f>
        <v>0</v>
      </c>
      <c r="BF260">
        <f>IFERROR(VLOOKUP(Y260,'lists'!$W:$X,2,FALSE),"")</f>
        <v>0</v>
      </c>
      <c r="BG260">
        <f>Z260</f>
        <v>0</v>
      </c>
      <c r="BH260">
        <f>AA260</f>
        <v>0</v>
      </c>
      <c r="BI260">
        <f>AB260</f>
        <v>0</v>
      </c>
      <c r="BJ260">
        <f>AC260</f>
        <v>0</v>
      </c>
      <c r="BK260">
        <f>AD260</f>
        <v>0</v>
      </c>
    </row>
    <row r="261" spans="34:63">
      <c r="AH261">
        <f>A261</f>
        <v>0</v>
      </c>
      <c r="AI261">
        <f>B261</f>
        <v>0</v>
      </c>
      <c r="AJ261">
        <f>C261</f>
        <v>0</v>
      </c>
      <c r="AK261">
        <f>IFERROR(VLOOKUP(D261,'lists'!$A:$B,2,FALSE),"")</f>
        <v>0</v>
      </c>
      <c r="AL261">
        <f>E261</f>
        <v>0</v>
      </c>
      <c r="AM261">
        <f>F261</f>
        <v>0</v>
      </c>
      <c r="AN261">
        <f>G261</f>
        <v>0</v>
      </c>
      <c r="AO261">
        <f>H261</f>
        <v>0</v>
      </c>
      <c r="AP261">
        <f>I261</f>
        <v>0</v>
      </c>
      <c r="AQ261">
        <f>J261</f>
        <v>0</v>
      </c>
      <c r="AR261">
        <f>K261</f>
        <v>0</v>
      </c>
      <c r="AS261">
        <f>L261</f>
        <v>0</v>
      </c>
      <c r="AT261">
        <f>IFERROR(VLOOKUP(M261,'lists'!$C:$D,2,FALSE),"")</f>
        <v>0</v>
      </c>
      <c r="AU261">
        <f>IFERROR(VLOOKUP(N261,'lists'!$E:$F,2,FALSE),"")</f>
        <v>0</v>
      </c>
      <c r="AV261">
        <f>IFERROR(VLOOKUP(O261,'lists'!$G:$H,2,FALSE),"")</f>
        <v>0</v>
      </c>
      <c r="AW261">
        <f>IFERROR(VLOOKUP(P261,'lists'!$I:$J,2,FALSE),"")</f>
        <v>0</v>
      </c>
      <c r="AX261">
        <f>IFERROR(VLOOKUP(Q261,'lists'!$K:$L,2,FALSE),"")</f>
        <v>0</v>
      </c>
      <c r="AY261">
        <f>IFERROR(VLOOKUP(R261,'lists'!$M:$N,2,FALSE),"")</f>
        <v>0</v>
      </c>
      <c r="AZ261">
        <f>S261</f>
        <v>0</v>
      </c>
      <c r="BA261">
        <f>IFERROR(VLOOKUP(T261,'lists'!$O:$P,2,FALSE),"")</f>
        <v>0</v>
      </c>
      <c r="BB261">
        <f>IFERROR(VLOOKUP(U261,'lists'!$Q:$R,2,FALSE),"")</f>
        <v>0</v>
      </c>
      <c r="BC261">
        <f>IFERROR(VLOOKUP(V261,'lists'!$U:$V,2,FALSE),"")</f>
        <v>0</v>
      </c>
      <c r="BD261">
        <f>W261</f>
        <v>0</v>
      </c>
      <c r="BE261">
        <f>IFERROR(VLOOKUP(X261,'lists'!$Y:$Z,2,FALSE),"")</f>
        <v>0</v>
      </c>
      <c r="BF261">
        <f>IFERROR(VLOOKUP(Y261,'lists'!$W:$X,2,FALSE),"")</f>
        <v>0</v>
      </c>
      <c r="BG261">
        <f>Z261</f>
        <v>0</v>
      </c>
      <c r="BH261">
        <f>AA261</f>
        <v>0</v>
      </c>
      <c r="BI261">
        <f>AB261</f>
        <v>0</v>
      </c>
      <c r="BJ261">
        <f>AC261</f>
        <v>0</v>
      </c>
      <c r="BK261">
        <f>AD261</f>
        <v>0</v>
      </c>
    </row>
    <row r="262" spans="34:63">
      <c r="AH262">
        <f>A262</f>
        <v>0</v>
      </c>
      <c r="AI262">
        <f>B262</f>
        <v>0</v>
      </c>
      <c r="AJ262">
        <f>C262</f>
        <v>0</v>
      </c>
      <c r="AK262">
        <f>IFERROR(VLOOKUP(D262,'lists'!$A:$B,2,FALSE),"")</f>
        <v>0</v>
      </c>
      <c r="AL262">
        <f>E262</f>
        <v>0</v>
      </c>
      <c r="AM262">
        <f>F262</f>
        <v>0</v>
      </c>
      <c r="AN262">
        <f>G262</f>
        <v>0</v>
      </c>
      <c r="AO262">
        <f>H262</f>
        <v>0</v>
      </c>
      <c r="AP262">
        <f>I262</f>
        <v>0</v>
      </c>
      <c r="AQ262">
        <f>J262</f>
        <v>0</v>
      </c>
      <c r="AR262">
        <f>K262</f>
        <v>0</v>
      </c>
      <c r="AS262">
        <f>L262</f>
        <v>0</v>
      </c>
      <c r="AT262">
        <f>IFERROR(VLOOKUP(M262,'lists'!$C:$D,2,FALSE),"")</f>
        <v>0</v>
      </c>
      <c r="AU262">
        <f>IFERROR(VLOOKUP(N262,'lists'!$E:$F,2,FALSE),"")</f>
        <v>0</v>
      </c>
      <c r="AV262">
        <f>IFERROR(VLOOKUP(O262,'lists'!$G:$H,2,FALSE),"")</f>
        <v>0</v>
      </c>
      <c r="AW262">
        <f>IFERROR(VLOOKUP(P262,'lists'!$I:$J,2,FALSE),"")</f>
        <v>0</v>
      </c>
      <c r="AX262">
        <f>IFERROR(VLOOKUP(Q262,'lists'!$K:$L,2,FALSE),"")</f>
        <v>0</v>
      </c>
      <c r="AY262">
        <f>IFERROR(VLOOKUP(R262,'lists'!$M:$N,2,FALSE),"")</f>
        <v>0</v>
      </c>
      <c r="AZ262">
        <f>S262</f>
        <v>0</v>
      </c>
      <c r="BA262">
        <f>IFERROR(VLOOKUP(T262,'lists'!$O:$P,2,FALSE),"")</f>
        <v>0</v>
      </c>
      <c r="BB262">
        <f>IFERROR(VLOOKUP(U262,'lists'!$Q:$R,2,FALSE),"")</f>
        <v>0</v>
      </c>
      <c r="BC262">
        <f>IFERROR(VLOOKUP(V262,'lists'!$U:$V,2,FALSE),"")</f>
        <v>0</v>
      </c>
      <c r="BD262">
        <f>W262</f>
        <v>0</v>
      </c>
      <c r="BE262">
        <f>IFERROR(VLOOKUP(X262,'lists'!$Y:$Z,2,FALSE),"")</f>
        <v>0</v>
      </c>
      <c r="BF262">
        <f>IFERROR(VLOOKUP(Y262,'lists'!$W:$X,2,FALSE),"")</f>
        <v>0</v>
      </c>
      <c r="BG262">
        <f>Z262</f>
        <v>0</v>
      </c>
      <c r="BH262">
        <f>AA262</f>
        <v>0</v>
      </c>
      <c r="BI262">
        <f>AB262</f>
        <v>0</v>
      </c>
      <c r="BJ262">
        <f>AC262</f>
        <v>0</v>
      </c>
      <c r="BK262">
        <f>AD262</f>
        <v>0</v>
      </c>
    </row>
    <row r="263" spans="34:63">
      <c r="AH263">
        <f>A263</f>
        <v>0</v>
      </c>
      <c r="AI263">
        <f>B263</f>
        <v>0</v>
      </c>
      <c r="AJ263">
        <f>C263</f>
        <v>0</v>
      </c>
      <c r="AK263">
        <f>IFERROR(VLOOKUP(D263,'lists'!$A:$B,2,FALSE),"")</f>
        <v>0</v>
      </c>
      <c r="AL263">
        <f>E263</f>
        <v>0</v>
      </c>
      <c r="AM263">
        <f>F263</f>
        <v>0</v>
      </c>
      <c r="AN263">
        <f>G263</f>
        <v>0</v>
      </c>
      <c r="AO263">
        <f>H263</f>
        <v>0</v>
      </c>
      <c r="AP263">
        <f>I263</f>
        <v>0</v>
      </c>
      <c r="AQ263">
        <f>J263</f>
        <v>0</v>
      </c>
      <c r="AR263">
        <f>K263</f>
        <v>0</v>
      </c>
      <c r="AS263">
        <f>L263</f>
        <v>0</v>
      </c>
      <c r="AT263">
        <f>IFERROR(VLOOKUP(M263,'lists'!$C:$D,2,FALSE),"")</f>
        <v>0</v>
      </c>
      <c r="AU263">
        <f>IFERROR(VLOOKUP(N263,'lists'!$E:$F,2,FALSE),"")</f>
        <v>0</v>
      </c>
      <c r="AV263">
        <f>IFERROR(VLOOKUP(O263,'lists'!$G:$H,2,FALSE),"")</f>
        <v>0</v>
      </c>
      <c r="AW263">
        <f>IFERROR(VLOOKUP(P263,'lists'!$I:$J,2,FALSE),"")</f>
        <v>0</v>
      </c>
      <c r="AX263">
        <f>IFERROR(VLOOKUP(Q263,'lists'!$K:$L,2,FALSE),"")</f>
        <v>0</v>
      </c>
      <c r="AY263">
        <f>IFERROR(VLOOKUP(R263,'lists'!$M:$N,2,FALSE),"")</f>
        <v>0</v>
      </c>
      <c r="AZ263">
        <f>S263</f>
        <v>0</v>
      </c>
      <c r="BA263">
        <f>IFERROR(VLOOKUP(T263,'lists'!$O:$P,2,FALSE),"")</f>
        <v>0</v>
      </c>
      <c r="BB263">
        <f>IFERROR(VLOOKUP(U263,'lists'!$Q:$R,2,FALSE),"")</f>
        <v>0</v>
      </c>
      <c r="BC263">
        <f>IFERROR(VLOOKUP(V263,'lists'!$U:$V,2,FALSE),"")</f>
        <v>0</v>
      </c>
      <c r="BD263">
        <f>W263</f>
        <v>0</v>
      </c>
      <c r="BE263">
        <f>IFERROR(VLOOKUP(X263,'lists'!$Y:$Z,2,FALSE),"")</f>
        <v>0</v>
      </c>
      <c r="BF263">
        <f>IFERROR(VLOOKUP(Y263,'lists'!$W:$X,2,FALSE),"")</f>
        <v>0</v>
      </c>
      <c r="BG263">
        <f>Z263</f>
        <v>0</v>
      </c>
      <c r="BH263">
        <f>AA263</f>
        <v>0</v>
      </c>
      <c r="BI263">
        <f>AB263</f>
        <v>0</v>
      </c>
      <c r="BJ263">
        <f>AC263</f>
        <v>0</v>
      </c>
      <c r="BK263">
        <f>AD263</f>
        <v>0</v>
      </c>
    </row>
    <row r="264" spans="34:63">
      <c r="AH264">
        <f>A264</f>
        <v>0</v>
      </c>
      <c r="AI264">
        <f>B264</f>
        <v>0</v>
      </c>
      <c r="AJ264">
        <f>C264</f>
        <v>0</v>
      </c>
      <c r="AK264">
        <f>IFERROR(VLOOKUP(D264,'lists'!$A:$B,2,FALSE),"")</f>
        <v>0</v>
      </c>
      <c r="AL264">
        <f>E264</f>
        <v>0</v>
      </c>
      <c r="AM264">
        <f>F264</f>
        <v>0</v>
      </c>
      <c r="AN264">
        <f>G264</f>
        <v>0</v>
      </c>
      <c r="AO264">
        <f>H264</f>
        <v>0</v>
      </c>
      <c r="AP264">
        <f>I264</f>
        <v>0</v>
      </c>
      <c r="AQ264">
        <f>J264</f>
        <v>0</v>
      </c>
      <c r="AR264">
        <f>K264</f>
        <v>0</v>
      </c>
      <c r="AS264">
        <f>L264</f>
        <v>0</v>
      </c>
      <c r="AT264">
        <f>IFERROR(VLOOKUP(M264,'lists'!$C:$D,2,FALSE),"")</f>
        <v>0</v>
      </c>
      <c r="AU264">
        <f>IFERROR(VLOOKUP(N264,'lists'!$E:$F,2,FALSE),"")</f>
        <v>0</v>
      </c>
      <c r="AV264">
        <f>IFERROR(VLOOKUP(O264,'lists'!$G:$H,2,FALSE),"")</f>
        <v>0</v>
      </c>
      <c r="AW264">
        <f>IFERROR(VLOOKUP(P264,'lists'!$I:$J,2,FALSE),"")</f>
        <v>0</v>
      </c>
      <c r="AX264">
        <f>IFERROR(VLOOKUP(Q264,'lists'!$K:$L,2,FALSE),"")</f>
        <v>0</v>
      </c>
      <c r="AY264">
        <f>IFERROR(VLOOKUP(R264,'lists'!$M:$N,2,FALSE),"")</f>
        <v>0</v>
      </c>
      <c r="AZ264">
        <f>S264</f>
        <v>0</v>
      </c>
      <c r="BA264">
        <f>IFERROR(VLOOKUP(T264,'lists'!$O:$P,2,FALSE),"")</f>
        <v>0</v>
      </c>
      <c r="BB264">
        <f>IFERROR(VLOOKUP(U264,'lists'!$Q:$R,2,FALSE),"")</f>
        <v>0</v>
      </c>
      <c r="BC264">
        <f>IFERROR(VLOOKUP(V264,'lists'!$U:$V,2,FALSE),"")</f>
        <v>0</v>
      </c>
      <c r="BD264">
        <f>W264</f>
        <v>0</v>
      </c>
      <c r="BE264">
        <f>IFERROR(VLOOKUP(X264,'lists'!$Y:$Z,2,FALSE),"")</f>
        <v>0</v>
      </c>
      <c r="BF264">
        <f>IFERROR(VLOOKUP(Y264,'lists'!$W:$X,2,FALSE),"")</f>
        <v>0</v>
      </c>
      <c r="BG264">
        <f>Z264</f>
        <v>0</v>
      </c>
      <c r="BH264">
        <f>AA264</f>
        <v>0</v>
      </c>
      <c r="BI264">
        <f>AB264</f>
        <v>0</v>
      </c>
      <c r="BJ264">
        <f>AC264</f>
        <v>0</v>
      </c>
      <c r="BK264">
        <f>AD264</f>
        <v>0</v>
      </c>
    </row>
    <row r="265" spans="34:63">
      <c r="AH265">
        <f>A265</f>
        <v>0</v>
      </c>
      <c r="AI265">
        <f>B265</f>
        <v>0</v>
      </c>
      <c r="AJ265">
        <f>C265</f>
        <v>0</v>
      </c>
      <c r="AK265">
        <f>IFERROR(VLOOKUP(D265,'lists'!$A:$B,2,FALSE),"")</f>
        <v>0</v>
      </c>
      <c r="AL265">
        <f>E265</f>
        <v>0</v>
      </c>
      <c r="AM265">
        <f>F265</f>
        <v>0</v>
      </c>
      <c r="AN265">
        <f>G265</f>
        <v>0</v>
      </c>
      <c r="AO265">
        <f>H265</f>
        <v>0</v>
      </c>
      <c r="AP265">
        <f>I265</f>
        <v>0</v>
      </c>
      <c r="AQ265">
        <f>J265</f>
        <v>0</v>
      </c>
      <c r="AR265">
        <f>K265</f>
        <v>0</v>
      </c>
      <c r="AS265">
        <f>L265</f>
        <v>0</v>
      </c>
      <c r="AT265">
        <f>IFERROR(VLOOKUP(M265,'lists'!$C:$D,2,FALSE),"")</f>
        <v>0</v>
      </c>
      <c r="AU265">
        <f>IFERROR(VLOOKUP(N265,'lists'!$E:$F,2,FALSE),"")</f>
        <v>0</v>
      </c>
      <c r="AV265">
        <f>IFERROR(VLOOKUP(O265,'lists'!$G:$H,2,FALSE),"")</f>
        <v>0</v>
      </c>
      <c r="AW265">
        <f>IFERROR(VLOOKUP(P265,'lists'!$I:$J,2,FALSE),"")</f>
        <v>0</v>
      </c>
      <c r="AX265">
        <f>IFERROR(VLOOKUP(Q265,'lists'!$K:$L,2,FALSE),"")</f>
        <v>0</v>
      </c>
      <c r="AY265">
        <f>IFERROR(VLOOKUP(R265,'lists'!$M:$N,2,FALSE),"")</f>
        <v>0</v>
      </c>
      <c r="AZ265">
        <f>S265</f>
        <v>0</v>
      </c>
      <c r="BA265">
        <f>IFERROR(VLOOKUP(T265,'lists'!$O:$P,2,FALSE),"")</f>
        <v>0</v>
      </c>
      <c r="BB265">
        <f>IFERROR(VLOOKUP(U265,'lists'!$Q:$R,2,FALSE),"")</f>
        <v>0</v>
      </c>
      <c r="BC265">
        <f>IFERROR(VLOOKUP(V265,'lists'!$U:$V,2,FALSE),"")</f>
        <v>0</v>
      </c>
      <c r="BD265">
        <f>W265</f>
        <v>0</v>
      </c>
      <c r="BE265">
        <f>IFERROR(VLOOKUP(X265,'lists'!$Y:$Z,2,FALSE),"")</f>
        <v>0</v>
      </c>
      <c r="BF265">
        <f>IFERROR(VLOOKUP(Y265,'lists'!$W:$X,2,FALSE),"")</f>
        <v>0</v>
      </c>
      <c r="BG265">
        <f>Z265</f>
        <v>0</v>
      </c>
      <c r="BH265">
        <f>AA265</f>
        <v>0</v>
      </c>
      <c r="BI265">
        <f>AB265</f>
        <v>0</v>
      </c>
      <c r="BJ265">
        <f>AC265</f>
        <v>0</v>
      </c>
      <c r="BK265">
        <f>AD265</f>
        <v>0</v>
      </c>
    </row>
    <row r="266" spans="34:63">
      <c r="AH266">
        <f>A266</f>
        <v>0</v>
      </c>
      <c r="AI266">
        <f>B266</f>
        <v>0</v>
      </c>
      <c r="AJ266">
        <f>C266</f>
        <v>0</v>
      </c>
      <c r="AK266">
        <f>IFERROR(VLOOKUP(D266,'lists'!$A:$B,2,FALSE),"")</f>
        <v>0</v>
      </c>
      <c r="AL266">
        <f>E266</f>
        <v>0</v>
      </c>
      <c r="AM266">
        <f>F266</f>
        <v>0</v>
      </c>
      <c r="AN266">
        <f>G266</f>
        <v>0</v>
      </c>
      <c r="AO266">
        <f>H266</f>
        <v>0</v>
      </c>
      <c r="AP266">
        <f>I266</f>
        <v>0</v>
      </c>
      <c r="AQ266">
        <f>J266</f>
        <v>0</v>
      </c>
      <c r="AR266">
        <f>K266</f>
        <v>0</v>
      </c>
      <c r="AS266">
        <f>L266</f>
        <v>0</v>
      </c>
      <c r="AT266">
        <f>IFERROR(VLOOKUP(M266,'lists'!$C:$D,2,FALSE),"")</f>
        <v>0</v>
      </c>
      <c r="AU266">
        <f>IFERROR(VLOOKUP(N266,'lists'!$E:$F,2,FALSE),"")</f>
        <v>0</v>
      </c>
      <c r="AV266">
        <f>IFERROR(VLOOKUP(O266,'lists'!$G:$H,2,FALSE),"")</f>
        <v>0</v>
      </c>
      <c r="AW266">
        <f>IFERROR(VLOOKUP(P266,'lists'!$I:$J,2,FALSE),"")</f>
        <v>0</v>
      </c>
      <c r="AX266">
        <f>IFERROR(VLOOKUP(Q266,'lists'!$K:$L,2,FALSE),"")</f>
        <v>0</v>
      </c>
      <c r="AY266">
        <f>IFERROR(VLOOKUP(R266,'lists'!$M:$N,2,FALSE),"")</f>
        <v>0</v>
      </c>
      <c r="AZ266">
        <f>S266</f>
        <v>0</v>
      </c>
      <c r="BA266">
        <f>IFERROR(VLOOKUP(T266,'lists'!$O:$P,2,FALSE),"")</f>
        <v>0</v>
      </c>
      <c r="BB266">
        <f>IFERROR(VLOOKUP(U266,'lists'!$Q:$R,2,FALSE),"")</f>
        <v>0</v>
      </c>
      <c r="BC266">
        <f>IFERROR(VLOOKUP(V266,'lists'!$U:$V,2,FALSE),"")</f>
        <v>0</v>
      </c>
      <c r="BD266">
        <f>W266</f>
        <v>0</v>
      </c>
      <c r="BE266">
        <f>IFERROR(VLOOKUP(X266,'lists'!$Y:$Z,2,FALSE),"")</f>
        <v>0</v>
      </c>
      <c r="BF266">
        <f>IFERROR(VLOOKUP(Y266,'lists'!$W:$X,2,FALSE),"")</f>
        <v>0</v>
      </c>
      <c r="BG266">
        <f>Z266</f>
        <v>0</v>
      </c>
      <c r="BH266">
        <f>AA266</f>
        <v>0</v>
      </c>
      <c r="BI266">
        <f>AB266</f>
        <v>0</v>
      </c>
      <c r="BJ266">
        <f>AC266</f>
        <v>0</v>
      </c>
      <c r="BK266">
        <f>AD266</f>
        <v>0</v>
      </c>
    </row>
    <row r="267" spans="34:63">
      <c r="AH267">
        <f>A267</f>
        <v>0</v>
      </c>
      <c r="AI267">
        <f>B267</f>
        <v>0</v>
      </c>
      <c r="AJ267">
        <f>C267</f>
        <v>0</v>
      </c>
      <c r="AK267">
        <f>IFERROR(VLOOKUP(D267,'lists'!$A:$B,2,FALSE),"")</f>
        <v>0</v>
      </c>
      <c r="AL267">
        <f>E267</f>
        <v>0</v>
      </c>
      <c r="AM267">
        <f>F267</f>
        <v>0</v>
      </c>
      <c r="AN267">
        <f>G267</f>
        <v>0</v>
      </c>
      <c r="AO267">
        <f>H267</f>
        <v>0</v>
      </c>
      <c r="AP267">
        <f>I267</f>
        <v>0</v>
      </c>
      <c r="AQ267">
        <f>J267</f>
        <v>0</v>
      </c>
      <c r="AR267">
        <f>K267</f>
        <v>0</v>
      </c>
      <c r="AS267">
        <f>L267</f>
        <v>0</v>
      </c>
      <c r="AT267">
        <f>IFERROR(VLOOKUP(M267,'lists'!$C:$D,2,FALSE),"")</f>
        <v>0</v>
      </c>
      <c r="AU267">
        <f>IFERROR(VLOOKUP(N267,'lists'!$E:$F,2,FALSE),"")</f>
        <v>0</v>
      </c>
      <c r="AV267">
        <f>IFERROR(VLOOKUP(O267,'lists'!$G:$H,2,FALSE),"")</f>
        <v>0</v>
      </c>
      <c r="AW267">
        <f>IFERROR(VLOOKUP(P267,'lists'!$I:$J,2,FALSE),"")</f>
        <v>0</v>
      </c>
      <c r="AX267">
        <f>IFERROR(VLOOKUP(Q267,'lists'!$K:$L,2,FALSE),"")</f>
        <v>0</v>
      </c>
      <c r="AY267">
        <f>IFERROR(VLOOKUP(R267,'lists'!$M:$N,2,FALSE),"")</f>
        <v>0</v>
      </c>
      <c r="AZ267">
        <f>S267</f>
        <v>0</v>
      </c>
      <c r="BA267">
        <f>IFERROR(VLOOKUP(T267,'lists'!$O:$P,2,FALSE),"")</f>
        <v>0</v>
      </c>
      <c r="BB267">
        <f>IFERROR(VLOOKUP(U267,'lists'!$Q:$R,2,FALSE),"")</f>
        <v>0</v>
      </c>
      <c r="BC267">
        <f>IFERROR(VLOOKUP(V267,'lists'!$U:$V,2,FALSE),"")</f>
        <v>0</v>
      </c>
      <c r="BD267">
        <f>W267</f>
        <v>0</v>
      </c>
      <c r="BE267">
        <f>IFERROR(VLOOKUP(X267,'lists'!$Y:$Z,2,FALSE),"")</f>
        <v>0</v>
      </c>
      <c r="BF267">
        <f>IFERROR(VLOOKUP(Y267,'lists'!$W:$X,2,FALSE),"")</f>
        <v>0</v>
      </c>
      <c r="BG267">
        <f>Z267</f>
        <v>0</v>
      </c>
      <c r="BH267">
        <f>AA267</f>
        <v>0</v>
      </c>
      <c r="BI267">
        <f>AB267</f>
        <v>0</v>
      </c>
      <c r="BJ267">
        <f>AC267</f>
        <v>0</v>
      </c>
      <c r="BK267">
        <f>AD267</f>
        <v>0</v>
      </c>
    </row>
    <row r="268" spans="34:63">
      <c r="AH268">
        <f>A268</f>
        <v>0</v>
      </c>
      <c r="AI268">
        <f>B268</f>
        <v>0</v>
      </c>
      <c r="AJ268">
        <f>C268</f>
        <v>0</v>
      </c>
      <c r="AK268">
        <f>IFERROR(VLOOKUP(D268,'lists'!$A:$B,2,FALSE),"")</f>
        <v>0</v>
      </c>
      <c r="AL268">
        <f>E268</f>
        <v>0</v>
      </c>
      <c r="AM268">
        <f>F268</f>
        <v>0</v>
      </c>
      <c r="AN268">
        <f>G268</f>
        <v>0</v>
      </c>
      <c r="AO268">
        <f>H268</f>
        <v>0</v>
      </c>
      <c r="AP268">
        <f>I268</f>
        <v>0</v>
      </c>
      <c r="AQ268">
        <f>J268</f>
        <v>0</v>
      </c>
      <c r="AR268">
        <f>K268</f>
        <v>0</v>
      </c>
      <c r="AS268">
        <f>L268</f>
        <v>0</v>
      </c>
      <c r="AT268">
        <f>IFERROR(VLOOKUP(M268,'lists'!$C:$D,2,FALSE),"")</f>
        <v>0</v>
      </c>
      <c r="AU268">
        <f>IFERROR(VLOOKUP(N268,'lists'!$E:$F,2,FALSE),"")</f>
        <v>0</v>
      </c>
      <c r="AV268">
        <f>IFERROR(VLOOKUP(O268,'lists'!$G:$H,2,FALSE),"")</f>
        <v>0</v>
      </c>
      <c r="AW268">
        <f>IFERROR(VLOOKUP(P268,'lists'!$I:$J,2,FALSE),"")</f>
        <v>0</v>
      </c>
      <c r="AX268">
        <f>IFERROR(VLOOKUP(Q268,'lists'!$K:$L,2,FALSE),"")</f>
        <v>0</v>
      </c>
      <c r="AY268">
        <f>IFERROR(VLOOKUP(R268,'lists'!$M:$N,2,FALSE),"")</f>
        <v>0</v>
      </c>
      <c r="AZ268">
        <f>S268</f>
        <v>0</v>
      </c>
      <c r="BA268">
        <f>IFERROR(VLOOKUP(T268,'lists'!$O:$P,2,FALSE),"")</f>
        <v>0</v>
      </c>
      <c r="BB268">
        <f>IFERROR(VLOOKUP(U268,'lists'!$Q:$R,2,FALSE),"")</f>
        <v>0</v>
      </c>
      <c r="BC268">
        <f>IFERROR(VLOOKUP(V268,'lists'!$U:$V,2,FALSE),"")</f>
        <v>0</v>
      </c>
      <c r="BD268">
        <f>W268</f>
        <v>0</v>
      </c>
      <c r="BE268">
        <f>IFERROR(VLOOKUP(X268,'lists'!$Y:$Z,2,FALSE),"")</f>
        <v>0</v>
      </c>
      <c r="BF268">
        <f>IFERROR(VLOOKUP(Y268,'lists'!$W:$X,2,FALSE),"")</f>
        <v>0</v>
      </c>
      <c r="BG268">
        <f>Z268</f>
        <v>0</v>
      </c>
      <c r="BH268">
        <f>AA268</f>
        <v>0</v>
      </c>
      <c r="BI268">
        <f>AB268</f>
        <v>0</v>
      </c>
      <c r="BJ268">
        <f>AC268</f>
        <v>0</v>
      </c>
      <c r="BK268">
        <f>AD268</f>
        <v>0</v>
      </c>
    </row>
    <row r="269" spans="34:63">
      <c r="AH269">
        <f>A269</f>
        <v>0</v>
      </c>
      <c r="AI269">
        <f>B269</f>
        <v>0</v>
      </c>
      <c r="AJ269">
        <f>C269</f>
        <v>0</v>
      </c>
      <c r="AK269">
        <f>IFERROR(VLOOKUP(D269,'lists'!$A:$B,2,FALSE),"")</f>
        <v>0</v>
      </c>
      <c r="AL269">
        <f>E269</f>
        <v>0</v>
      </c>
      <c r="AM269">
        <f>F269</f>
        <v>0</v>
      </c>
      <c r="AN269">
        <f>G269</f>
        <v>0</v>
      </c>
      <c r="AO269">
        <f>H269</f>
        <v>0</v>
      </c>
      <c r="AP269">
        <f>I269</f>
        <v>0</v>
      </c>
      <c r="AQ269">
        <f>J269</f>
        <v>0</v>
      </c>
      <c r="AR269">
        <f>K269</f>
        <v>0</v>
      </c>
      <c r="AS269">
        <f>L269</f>
        <v>0</v>
      </c>
      <c r="AT269">
        <f>IFERROR(VLOOKUP(M269,'lists'!$C:$D,2,FALSE),"")</f>
        <v>0</v>
      </c>
      <c r="AU269">
        <f>IFERROR(VLOOKUP(N269,'lists'!$E:$F,2,FALSE),"")</f>
        <v>0</v>
      </c>
      <c r="AV269">
        <f>IFERROR(VLOOKUP(O269,'lists'!$G:$H,2,FALSE),"")</f>
        <v>0</v>
      </c>
      <c r="AW269">
        <f>IFERROR(VLOOKUP(P269,'lists'!$I:$J,2,FALSE),"")</f>
        <v>0</v>
      </c>
      <c r="AX269">
        <f>IFERROR(VLOOKUP(Q269,'lists'!$K:$L,2,FALSE),"")</f>
        <v>0</v>
      </c>
      <c r="AY269">
        <f>IFERROR(VLOOKUP(R269,'lists'!$M:$N,2,FALSE),"")</f>
        <v>0</v>
      </c>
      <c r="AZ269">
        <f>S269</f>
        <v>0</v>
      </c>
      <c r="BA269">
        <f>IFERROR(VLOOKUP(T269,'lists'!$O:$P,2,FALSE),"")</f>
        <v>0</v>
      </c>
      <c r="BB269">
        <f>IFERROR(VLOOKUP(U269,'lists'!$Q:$R,2,FALSE),"")</f>
        <v>0</v>
      </c>
      <c r="BC269">
        <f>IFERROR(VLOOKUP(V269,'lists'!$U:$V,2,FALSE),"")</f>
        <v>0</v>
      </c>
      <c r="BD269">
        <f>W269</f>
        <v>0</v>
      </c>
      <c r="BE269">
        <f>IFERROR(VLOOKUP(X269,'lists'!$Y:$Z,2,FALSE),"")</f>
        <v>0</v>
      </c>
      <c r="BF269">
        <f>IFERROR(VLOOKUP(Y269,'lists'!$W:$X,2,FALSE),"")</f>
        <v>0</v>
      </c>
      <c r="BG269">
        <f>Z269</f>
        <v>0</v>
      </c>
      <c r="BH269">
        <f>AA269</f>
        <v>0</v>
      </c>
      <c r="BI269">
        <f>AB269</f>
        <v>0</v>
      </c>
      <c r="BJ269">
        <f>AC269</f>
        <v>0</v>
      </c>
      <c r="BK269">
        <f>AD269</f>
        <v>0</v>
      </c>
    </row>
    <row r="270" spans="34:63">
      <c r="AH270">
        <f>A270</f>
        <v>0</v>
      </c>
      <c r="AI270">
        <f>B270</f>
        <v>0</v>
      </c>
      <c r="AJ270">
        <f>C270</f>
        <v>0</v>
      </c>
      <c r="AK270">
        <f>IFERROR(VLOOKUP(D270,'lists'!$A:$B,2,FALSE),"")</f>
        <v>0</v>
      </c>
      <c r="AL270">
        <f>E270</f>
        <v>0</v>
      </c>
      <c r="AM270">
        <f>F270</f>
        <v>0</v>
      </c>
      <c r="AN270">
        <f>G270</f>
        <v>0</v>
      </c>
      <c r="AO270">
        <f>H270</f>
        <v>0</v>
      </c>
      <c r="AP270">
        <f>I270</f>
        <v>0</v>
      </c>
      <c r="AQ270">
        <f>J270</f>
        <v>0</v>
      </c>
      <c r="AR270">
        <f>K270</f>
        <v>0</v>
      </c>
      <c r="AS270">
        <f>L270</f>
        <v>0</v>
      </c>
      <c r="AT270">
        <f>IFERROR(VLOOKUP(M270,'lists'!$C:$D,2,FALSE),"")</f>
        <v>0</v>
      </c>
      <c r="AU270">
        <f>IFERROR(VLOOKUP(N270,'lists'!$E:$F,2,FALSE),"")</f>
        <v>0</v>
      </c>
      <c r="AV270">
        <f>IFERROR(VLOOKUP(O270,'lists'!$G:$H,2,FALSE),"")</f>
        <v>0</v>
      </c>
      <c r="AW270">
        <f>IFERROR(VLOOKUP(P270,'lists'!$I:$J,2,FALSE),"")</f>
        <v>0</v>
      </c>
      <c r="AX270">
        <f>IFERROR(VLOOKUP(Q270,'lists'!$K:$L,2,FALSE),"")</f>
        <v>0</v>
      </c>
      <c r="AY270">
        <f>IFERROR(VLOOKUP(R270,'lists'!$M:$N,2,FALSE),"")</f>
        <v>0</v>
      </c>
      <c r="AZ270">
        <f>S270</f>
        <v>0</v>
      </c>
      <c r="BA270">
        <f>IFERROR(VLOOKUP(T270,'lists'!$O:$P,2,FALSE),"")</f>
        <v>0</v>
      </c>
      <c r="BB270">
        <f>IFERROR(VLOOKUP(U270,'lists'!$Q:$R,2,FALSE),"")</f>
        <v>0</v>
      </c>
      <c r="BC270">
        <f>IFERROR(VLOOKUP(V270,'lists'!$U:$V,2,FALSE),"")</f>
        <v>0</v>
      </c>
      <c r="BD270">
        <f>W270</f>
        <v>0</v>
      </c>
      <c r="BE270">
        <f>IFERROR(VLOOKUP(X270,'lists'!$Y:$Z,2,FALSE),"")</f>
        <v>0</v>
      </c>
      <c r="BF270">
        <f>IFERROR(VLOOKUP(Y270,'lists'!$W:$X,2,FALSE),"")</f>
        <v>0</v>
      </c>
      <c r="BG270">
        <f>Z270</f>
        <v>0</v>
      </c>
      <c r="BH270">
        <f>AA270</f>
        <v>0</v>
      </c>
      <c r="BI270">
        <f>AB270</f>
        <v>0</v>
      </c>
      <c r="BJ270">
        <f>AC270</f>
        <v>0</v>
      </c>
      <c r="BK270">
        <f>AD270</f>
        <v>0</v>
      </c>
    </row>
    <row r="271" spans="34:63">
      <c r="AH271">
        <f>A271</f>
        <v>0</v>
      </c>
      <c r="AI271">
        <f>B271</f>
        <v>0</v>
      </c>
      <c r="AJ271">
        <f>C271</f>
        <v>0</v>
      </c>
      <c r="AK271">
        <f>IFERROR(VLOOKUP(D271,'lists'!$A:$B,2,FALSE),"")</f>
        <v>0</v>
      </c>
      <c r="AL271">
        <f>E271</f>
        <v>0</v>
      </c>
      <c r="AM271">
        <f>F271</f>
        <v>0</v>
      </c>
      <c r="AN271">
        <f>G271</f>
        <v>0</v>
      </c>
      <c r="AO271">
        <f>H271</f>
        <v>0</v>
      </c>
      <c r="AP271">
        <f>I271</f>
        <v>0</v>
      </c>
      <c r="AQ271">
        <f>J271</f>
        <v>0</v>
      </c>
      <c r="AR271">
        <f>K271</f>
        <v>0</v>
      </c>
      <c r="AS271">
        <f>L271</f>
        <v>0</v>
      </c>
      <c r="AT271">
        <f>IFERROR(VLOOKUP(M271,'lists'!$C:$D,2,FALSE),"")</f>
        <v>0</v>
      </c>
      <c r="AU271">
        <f>IFERROR(VLOOKUP(N271,'lists'!$E:$F,2,FALSE),"")</f>
        <v>0</v>
      </c>
      <c r="AV271">
        <f>IFERROR(VLOOKUP(O271,'lists'!$G:$H,2,FALSE),"")</f>
        <v>0</v>
      </c>
      <c r="AW271">
        <f>IFERROR(VLOOKUP(P271,'lists'!$I:$J,2,FALSE),"")</f>
        <v>0</v>
      </c>
      <c r="AX271">
        <f>IFERROR(VLOOKUP(Q271,'lists'!$K:$L,2,FALSE),"")</f>
        <v>0</v>
      </c>
      <c r="AY271">
        <f>IFERROR(VLOOKUP(R271,'lists'!$M:$N,2,FALSE),"")</f>
        <v>0</v>
      </c>
      <c r="AZ271">
        <f>S271</f>
        <v>0</v>
      </c>
      <c r="BA271">
        <f>IFERROR(VLOOKUP(T271,'lists'!$O:$P,2,FALSE),"")</f>
        <v>0</v>
      </c>
      <c r="BB271">
        <f>IFERROR(VLOOKUP(U271,'lists'!$Q:$R,2,FALSE),"")</f>
        <v>0</v>
      </c>
      <c r="BC271">
        <f>IFERROR(VLOOKUP(V271,'lists'!$U:$V,2,FALSE),"")</f>
        <v>0</v>
      </c>
      <c r="BD271">
        <f>W271</f>
        <v>0</v>
      </c>
      <c r="BE271">
        <f>IFERROR(VLOOKUP(X271,'lists'!$Y:$Z,2,FALSE),"")</f>
        <v>0</v>
      </c>
      <c r="BF271">
        <f>IFERROR(VLOOKUP(Y271,'lists'!$W:$X,2,FALSE),"")</f>
        <v>0</v>
      </c>
      <c r="BG271">
        <f>Z271</f>
        <v>0</v>
      </c>
      <c r="BH271">
        <f>AA271</f>
        <v>0</v>
      </c>
      <c r="BI271">
        <f>AB271</f>
        <v>0</v>
      </c>
      <c r="BJ271">
        <f>AC271</f>
        <v>0</v>
      </c>
      <c r="BK271">
        <f>AD271</f>
        <v>0</v>
      </c>
    </row>
    <row r="272" spans="34:63">
      <c r="AH272">
        <f>A272</f>
        <v>0</v>
      </c>
      <c r="AI272">
        <f>B272</f>
        <v>0</v>
      </c>
      <c r="AJ272">
        <f>C272</f>
        <v>0</v>
      </c>
      <c r="AK272">
        <f>IFERROR(VLOOKUP(D272,'lists'!$A:$B,2,FALSE),"")</f>
        <v>0</v>
      </c>
      <c r="AL272">
        <f>E272</f>
        <v>0</v>
      </c>
      <c r="AM272">
        <f>F272</f>
        <v>0</v>
      </c>
      <c r="AN272">
        <f>G272</f>
        <v>0</v>
      </c>
      <c r="AO272">
        <f>H272</f>
        <v>0</v>
      </c>
      <c r="AP272">
        <f>I272</f>
        <v>0</v>
      </c>
      <c r="AQ272">
        <f>J272</f>
        <v>0</v>
      </c>
      <c r="AR272">
        <f>K272</f>
        <v>0</v>
      </c>
      <c r="AS272">
        <f>L272</f>
        <v>0</v>
      </c>
      <c r="AT272">
        <f>IFERROR(VLOOKUP(M272,'lists'!$C:$D,2,FALSE),"")</f>
        <v>0</v>
      </c>
      <c r="AU272">
        <f>IFERROR(VLOOKUP(N272,'lists'!$E:$F,2,FALSE),"")</f>
        <v>0</v>
      </c>
      <c r="AV272">
        <f>IFERROR(VLOOKUP(O272,'lists'!$G:$H,2,FALSE),"")</f>
        <v>0</v>
      </c>
      <c r="AW272">
        <f>IFERROR(VLOOKUP(P272,'lists'!$I:$J,2,FALSE),"")</f>
        <v>0</v>
      </c>
      <c r="AX272">
        <f>IFERROR(VLOOKUP(Q272,'lists'!$K:$L,2,FALSE),"")</f>
        <v>0</v>
      </c>
      <c r="AY272">
        <f>IFERROR(VLOOKUP(R272,'lists'!$M:$N,2,FALSE),"")</f>
        <v>0</v>
      </c>
      <c r="AZ272">
        <f>S272</f>
        <v>0</v>
      </c>
      <c r="BA272">
        <f>IFERROR(VLOOKUP(T272,'lists'!$O:$P,2,FALSE),"")</f>
        <v>0</v>
      </c>
      <c r="BB272">
        <f>IFERROR(VLOOKUP(U272,'lists'!$Q:$R,2,FALSE),"")</f>
        <v>0</v>
      </c>
      <c r="BC272">
        <f>IFERROR(VLOOKUP(V272,'lists'!$U:$V,2,FALSE),"")</f>
        <v>0</v>
      </c>
      <c r="BD272">
        <f>W272</f>
        <v>0</v>
      </c>
      <c r="BE272">
        <f>IFERROR(VLOOKUP(X272,'lists'!$Y:$Z,2,FALSE),"")</f>
        <v>0</v>
      </c>
      <c r="BF272">
        <f>IFERROR(VLOOKUP(Y272,'lists'!$W:$X,2,FALSE),"")</f>
        <v>0</v>
      </c>
      <c r="BG272">
        <f>Z272</f>
        <v>0</v>
      </c>
      <c r="BH272">
        <f>AA272</f>
        <v>0</v>
      </c>
      <c r="BI272">
        <f>AB272</f>
        <v>0</v>
      </c>
      <c r="BJ272">
        <f>AC272</f>
        <v>0</v>
      </c>
      <c r="BK272">
        <f>AD272</f>
        <v>0</v>
      </c>
    </row>
    <row r="273" spans="34:63">
      <c r="AH273">
        <f>A273</f>
        <v>0</v>
      </c>
      <c r="AI273">
        <f>B273</f>
        <v>0</v>
      </c>
      <c r="AJ273">
        <f>C273</f>
        <v>0</v>
      </c>
      <c r="AK273">
        <f>IFERROR(VLOOKUP(D273,'lists'!$A:$B,2,FALSE),"")</f>
        <v>0</v>
      </c>
      <c r="AL273">
        <f>E273</f>
        <v>0</v>
      </c>
      <c r="AM273">
        <f>F273</f>
        <v>0</v>
      </c>
      <c r="AN273">
        <f>G273</f>
        <v>0</v>
      </c>
      <c r="AO273">
        <f>H273</f>
        <v>0</v>
      </c>
      <c r="AP273">
        <f>I273</f>
        <v>0</v>
      </c>
      <c r="AQ273">
        <f>J273</f>
        <v>0</v>
      </c>
      <c r="AR273">
        <f>K273</f>
        <v>0</v>
      </c>
      <c r="AS273">
        <f>L273</f>
        <v>0</v>
      </c>
      <c r="AT273">
        <f>IFERROR(VLOOKUP(M273,'lists'!$C:$D,2,FALSE),"")</f>
        <v>0</v>
      </c>
      <c r="AU273">
        <f>IFERROR(VLOOKUP(N273,'lists'!$E:$F,2,FALSE),"")</f>
        <v>0</v>
      </c>
      <c r="AV273">
        <f>IFERROR(VLOOKUP(O273,'lists'!$G:$H,2,FALSE),"")</f>
        <v>0</v>
      </c>
      <c r="AW273">
        <f>IFERROR(VLOOKUP(P273,'lists'!$I:$J,2,FALSE),"")</f>
        <v>0</v>
      </c>
      <c r="AX273">
        <f>IFERROR(VLOOKUP(Q273,'lists'!$K:$L,2,FALSE),"")</f>
        <v>0</v>
      </c>
      <c r="AY273">
        <f>IFERROR(VLOOKUP(R273,'lists'!$M:$N,2,FALSE),"")</f>
        <v>0</v>
      </c>
      <c r="AZ273">
        <f>S273</f>
        <v>0</v>
      </c>
      <c r="BA273">
        <f>IFERROR(VLOOKUP(T273,'lists'!$O:$P,2,FALSE),"")</f>
        <v>0</v>
      </c>
      <c r="BB273">
        <f>IFERROR(VLOOKUP(U273,'lists'!$Q:$R,2,FALSE),"")</f>
        <v>0</v>
      </c>
      <c r="BC273">
        <f>IFERROR(VLOOKUP(V273,'lists'!$U:$V,2,FALSE),"")</f>
        <v>0</v>
      </c>
      <c r="BD273">
        <f>W273</f>
        <v>0</v>
      </c>
      <c r="BE273">
        <f>IFERROR(VLOOKUP(X273,'lists'!$Y:$Z,2,FALSE),"")</f>
        <v>0</v>
      </c>
      <c r="BF273">
        <f>IFERROR(VLOOKUP(Y273,'lists'!$W:$X,2,FALSE),"")</f>
        <v>0</v>
      </c>
      <c r="BG273">
        <f>Z273</f>
        <v>0</v>
      </c>
      <c r="BH273">
        <f>AA273</f>
        <v>0</v>
      </c>
      <c r="BI273">
        <f>AB273</f>
        <v>0</v>
      </c>
      <c r="BJ273">
        <f>AC273</f>
        <v>0</v>
      </c>
      <c r="BK273">
        <f>AD273</f>
        <v>0</v>
      </c>
    </row>
    <row r="274" spans="34:63">
      <c r="AH274">
        <f>A274</f>
        <v>0</v>
      </c>
      <c r="AI274">
        <f>B274</f>
        <v>0</v>
      </c>
      <c r="AJ274">
        <f>C274</f>
        <v>0</v>
      </c>
      <c r="AK274">
        <f>IFERROR(VLOOKUP(D274,'lists'!$A:$B,2,FALSE),"")</f>
        <v>0</v>
      </c>
      <c r="AL274">
        <f>E274</f>
        <v>0</v>
      </c>
      <c r="AM274">
        <f>F274</f>
        <v>0</v>
      </c>
      <c r="AN274">
        <f>G274</f>
        <v>0</v>
      </c>
      <c r="AO274">
        <f>H274</f>
        <v>0</v>
      </c>
      <c r="AP274">
        <f>I274</f>
        <v>0</v>
      </c>
      <c r="AQ274">
        <f>J274</f>
        <v>0</v>
      </c>
      <c r="AR274">
        <f>K274</f>
        <v>0</v>
      </c>
      <c r="AS274">
        <f>L274</f>
        <v>0</v>
      </c>
      <c r="AT274">
        <f>IFERROR(VLOOKUP(M274,'lists'!$C:$D,2,FALSE),"")</f>
        <v>0</v>
      </c>
      <c r="AU274">
        <f>IFERROR(VLOOKUP(N274,'lists'!$E:$F,2,FALSE),"")</f>
        <v>0</v>
      </c>
      <c r="AV274">
        <f>IFERROR(VLOOKUP(O274,'lists'!$G:$H,2,FALSE),"")</f>
        <v>0</v>
      </c>
      <c r="AW274">
        <f>IFERROR(VLOOKUP(P274,'lists'!$I:$J,2,FALSE),"")</f>
        <v>0</v>
      </c>
      <c r="AX274">
        <f>IFERROR(VLOOKUP(Q274,'lists'!$K:$L,2,FALSE),"")</f>
        <v>0</v>
      </c>
      <c r="AY274">
        <f>IFERROR(VLOOKUP(R274,'lists'!$M:$N,2,FALSE),"")</f>
        <v>0</v>
      </c>
      <c r="AZ274">
        <f>S274</f>
        <v>0</v>
      </c>
      <c r="BA274">
        <f>IFERROR(VLOOKUP(T274,'lists'!$O:$P,2,FALSE),"")</f>
        <v>0</v>
      </c>
      <c r="BB274">
        <f>IFERROR(VLOOKUP(U274,'lists'!$Q:$R,2,FALSE),"")</f>
        <v>0</v>
      </c>
      <c r="BC274">
        <f>IFERROR(VLOOKUP(V274,'lists'!$U:$V,2,FALSE),"")</f>
        <v>0</v>
      </c>
      <c r="BD274">
        <f>W274</f>
        <v>0</v>
      </c>
      <c r="BE274">
        <f>IFERROR(VLOOKUP(X274,'lists'!$Y:$Z,2,FALSE),"")</f>
        <v>0</v>
      </c>
      <c r="BF274">
        <f>IFERROR(VLOOKUP(Y274,'lists'!$W:$X,2,FALSE),"")</f>
        <v>0</v>
      </c>
      <c r="BG274">
        <f>Z274</f>
        <v>0</v>
      </c>
      <c r="BH274">
        <f>AA274</f>
        <v>0</v>
      </c>
      <c r="BI274">
        <f>AB274</f>
        <v>0</v>
      </c>
      <c r="BJ274">
        <f>AC274</f>
        <v>0</v>
      </c>
      <c r="BK274">
        <f>AD274</f>
        <v>0</v>
      </c>
    </row>
    <row r="275" spans="34:63">
      <c r="AH275">
        <f>A275</f>
        <v>0</v>
      </c>
      <c r="AI275">
        <f>B275</f>
        <v>0</v>
      </c>
      <c r="AJ275">
        <f>C275</f>
        <v>0</v>
      </c>
      <c r="AK275">
        <f>IFERROR(VLOOKUP(D275,'lists'!$A:$B,2,FALSE),"")</f>
        <v>0</v>
      </c>
      <c r="AL275">
        <f>E275</f>
        <v>0</v>
      </c>
      <c r="AM275">
        <f>F275</f>
        <v>0</v>
      </c>
      <c r="AN275">
        <f>G275</f>
        <v>0</v>
      </c>
      <c r="AO275">
        <f>H275</f>
        <v>0</v>
      </c>
      <c r="AP275">
        <f>I275</f>
        <v>0</v>
      </c>
      <c r="AQ275">
        <f>J275</f>
        <v>0</v>
      </c>
      <c r="AR275">
        <f>K275</f>
        <v>0</v>
      </c>
      <c r="AS275">
        <f>L275</f>
        <v>0</v>
      </c>
      <c r="AT275">
        <f>IFERROR(VLOOKUP(M275,'lists'!$C:$D,2,FALSE),"")</f>
        <v>0</v>
      </c>
      <c r="AU275">
        <f>IFERROR(VLOOKUP(N275,'lists'!$E:$F,2,FALSE),"")</f>
        <v>0</v>
      </c>
      <c r="AV275">
        <f>IFERROR(VLOOKUP(O275,'lists'!$G:$H,2,FALSE),"")</f>
        <v>0</v>
      </c>
      <c r="AW275">
        <f>IFERROR(VLOOKUP(P275,'lists'!$I:$J,2,FALSE),"")</f>
        <v>0</v>
      </c>
      <c r="AX275">
        <f>IFERROR(VLOOKUP(Q275,'lists'!$K:$L,2,FALSE),"")</f>
        <v>0</v>
      </c>
      <c r="AY275">
        <f>IFERROR(VLOOKUP(R275,'lists'!$M:$N,2,FALSE),"")</f>
        <v>0</v>
      </c>
      <c r="AZ275">
        <f>S275</f>
        <v>0</v>
      </c>
      <c r="BA275">
        <f>IFERROR(VLOOKUP(T275,'lists'!$O:$P,2,FALSE),"")</f>
        <v>0</v>
      </c>
      <c r="BB275">
        <f>IFERROR(VLOOKUP(U275,'lists'!$Q:$R,2,FALSE),"")</f>
        <v>0</v>
      </c>
      <c r="BC275">
        <f>IFERROR(VLOOKUP(V275,'lists'!$U:$V,2,FALSE),"")</f>
        <v>0</v>
      </c>
      <c r="BD275">
        <f>W275</f>
        <v>0</v>
      </c>
      <c r="BE275">
        <f>IFERROR(VLOOKUP(X275,'lists'!$Y:$Z,2,FALSE),"")</f>
        <v>0</v>
      </c>
      <c r="BF275">
        <f>IFERROR(VLOOKUP(Y275,'lists'!$W:$X,2,FALSE),"")</f>
        <v>0</v>
      </c>
      <c r="BG275">
        <f>Z275</f>
        <v>0</v>
      </c>
      <c r="BH275">
        <f>AA275</f>
        <v>0</v>
      </c>
      <c r="BI275">
        <f>AB275</f>
        <v>0</v>
      </c>
      <c r="BJ275">
        <f>AC275</f>
        <v>0</v>
      </c>
      <c r="BK275">
        <f>AD275</f>
        <v>0</v>
      </c>
    </row>
    <row r="276" spans="34:63">
      <c r="AH276">
        <f>A276</f>
        <v>0</v>
      </c>
      <c r="AI276">
        <f>B276</f>
        <v>0</v>
      </c>
      <c r="AJ276">
        <f>C276</f>
        <v>0</v>
      </c>
      <c r="AK276">
        <f>IFERROR(VLOOKUP(D276,'lists'!$A:$B,2,FALSE),"")</f>
        <v>0</v>
      </c>
      <c r="AL276">
        <f>E276</f>
        <v>0</v>
      </c>
      <c r="AM276">
        <f>F276</f>
        <v>0</v>
      </c>
      <c r="AN276">
        <f>G276</f>
        <v>0</v>
      </c>
      <c r="AO276">
        <f>H276</f>
        <v>0</v>
      </c>
      <c r="AP276">
        <f>I276</f>
        <v>0</v>
      </c>
      <c r="AQ276">
        <f>J276</f>
        <v>0</v>
      </c>
      <c r="AR276">
        <f>K276</f>
        <v>0</v>
      </c>
      <c r="AS276">
        <f>L276</f>
        <v>0</v>
      </c>
      <c r="AT276">
        <f>IFERROR(VLOOKUP(M276,'lists'!$C:$D,2,FALSE),"")</f>
        <v>0</v>
      </c>
      <c r="AU276">
        <f>IFERROR(VLOOKUP(N276,'lists'!$E:$F,2,FALSE),"")</f>
        <v>0</v>
      </c>
      <c r="AV276">
        <f>IFERROR(VLOOKUP(O276,'lists'!$G:$H,2,FALSE),"")</f>
        <v>0</v>
      </c>
      <c r="AW276">
        <f>IFERROR(VLOOKUP(P276,'lists'!$I:$J,2,FALSE),"")</f>
        <v>0</v>
      </c>
      <c r="AX276">
        <f>IFERROR(VLOOKUP(Q276,'lists'!$K:$L,2,FALSE),"")</f>
        <v>0</v>
      </c>
      <c r="AY276">
        <f>IFERROR(VLOOKUP(R276,'lists'!$M:$N,2,FALSE),"")</f>
        <v>0</v>
      </c>
      <c r="AZ276">
        <f>S276</f>
        <v>0</v>
      </c>
      <c r="BA276">
        <f>IFERROR(VLOOKUP(T276,'lists'!$O:$P,2,FALSE),"")</f>
        <v>0</v>
      </c>
      <c r="BB276">
        <f>IFERROR(VLOOKUP(U276,'lists'!$Q:$R,2,FALSE),"")</f>
        <v>0</v>
      </c>
      <c r="BC276">
        <f>IFERROR(VLOOKUP(V276,'lists'!$U:$V,2,FALSE),"")</f>
        <v>0</v>
      </c>
      <c r="BD276">
        <f>W276</f>
        <v>0</v>
      </c>
      <c r="BE276">
        <f>IFERROR(VLOOKUP(X276,'lists'!$Y:$Z,2,FALSE),"")</f>
        <v>0</v>
      </c>
      <c r="BF276">
        <f>IFERROR(VLOOKUP(Y276,'lists'!$W:$X,2,FALSE),"")</f>
        <v>0</v>
      </c>
      <c r="BG276">
        <f>Z276</f>
        <v>0</v>
      </c>
      <c r="BH276">
        <f>AA276</f>
        <v>0</v>
      </c>
      <c r="BI276">
        <f>AB276</f>
        <v>0</v>
      </c>
      <c r="BJ276">
        <f>AC276</f>
        <v>0</v>
      </c>
      <c r="BK276">
        <f>AD276</f>
        <v>0</v>
      </c>
    </row>
    <row r="277" spans="34:63">
      <c r="AH277">
        <f>A277</f>
        <v>0</v>
      </c>
      <c r="AI277">
        <f>B277</f>
        <v>0</v>
      </c>
      <c r="AJ277">
        <f>C277</f>
        <v>0</v>
      </c>
      <c r="AK277">
        <f>IFERROR(VLOOKUP(D277,'lists'!$A:$B,2,FALSE),"")</f>
        <v>0</v>
      </c>
      <c r="AL277">
        <f>E277</f>
        <v>0</v>
      </c>
      <c r="AM277">
        <f>F277</f>
        <v>0</v>
      </c>
      <c r="AN277">
        <f>G277</f>
        <v>0</v>
      </c>
      <c r="AO277">
        <f>H277</f>
        <v>0</v>
      </c>
      <c r="AP277">
        <f>I277</f>
        <v>0</v>
      </c>
      <c r="AQ277">
        <f>J277</f>
        <v>0</v>
      </c>
      <c r="AR277">
        <f>K277</f>
        <v>0</v>
      </c>
      <c r="AS277">
        <f>L277</f>
        <v>0</v>
      </c>
      <c r="AT277">
        <f>IFERROR(VLOOKUP(M277,'lists'!$C:$D,2,FALSE),"")</f>
        <v>0</v>
      </c>
      <c r="AU277">
        <f>IFERROR(VLOOKUP(N277,'lists'!$E:$F,2,FALSE),"")</f>
        <v>0</v>
      </c>
      <c r="AV277">
        <f>IFERROR(VLOOKUP(O277,'lists'!$G:$H,2,FALSE),"")</f>
        <v>0</v>
      </c>
      <c r="AW277">
        <f>IFERROR(VLOOKUP(P277,'lists'!$I:$J,2,FALSE),"")</f>
        <v>0</v>
      </c>
      <c r="AX277">
        <f>IFERROR(VLOOKUP(Q277,'lists'!$K:$L,2,FALSE),"")</f>
        <v>0</v>
      </c>
      <c r="AY277">
        <f>IFERROR(VLOOKUP(R277,'lists'!$M:$N,2,FALSE),"")</f>
        <v>0</v>
      </c>
      <c r="AZ277">
        <f>S277</f>
        <v>0</v>
      </c>
      <c r="BA277">
        <f>IFERROR(VLOOKUP(T277,'lists'!$O:$P,2,FALSE),"")</f>
        <v>0</v>
      </c>
      <c r="BB277">
        <f>IFERROR(VLOOKUP(U277,'lists'!$Q:$R,2,FALSE),"")</f>
        <v>0</v>
      </c>
      <c r="BC277">
        <f>IFERROR(VLOOKUP(V277,'lists'!$U:$V,2,FALSE),"")</f>
        <v>0</v>
      </c>
      <c r="BD277">
        <f>W277</f>
        <v>0</v>
      </c>
      <c r="BE277">
        <f>IFERROR(VLOOKUP(X277,'lists'!$Y:$Z,2,FALSE),"")</f>
        <v>0</v>
      </c>
      <c r="BF277">
        <f>IFERROR(VLOOKUP(Y277,'lists'!$W:$X,2,FALSE),"")</f>
        <v>0</v>
      </c>
      <c r="BG277">
        <f>Z277</f>
        <v>0</v>
      </c>
      <c r="BH277">
        <f>AA277</f>
        <v>0</v>
      </c>
      <c r="BI277">
        <f>AB277</f>
        <v>0</v>
      </c>
      <c r="BJ277">
        <f>AC277</f>
        <v>0</v>
      </c>
      <c r="BK277">
        <f>AD277</f>
        <v>0</v>
      </c>
    </row>
    <row r="278" spans="34:63">
      <c r="AH278">
        <f>A278</f>
        <v>0</v>
      </c>
      <c r="AI278">
        <f>B278</f>
        <v>0</v>
      </c>
      <c r="AJ278">
        <f>C278</f>
        <v>0</v>
      </c>
      <c r="AK278">
        <f>IFERROR(VLOOKUP(D278,'lists'!$A:$B,2,FALSE),"")</f>
        <v>0</v>
      </c>
      <c r="AL278">
        <f>E278</f>
        <v>0</v>
      </c>
      <c r="AM278">
        <f>F278</f>
        <v>0</v>
      </c>
      <c r="AN278">
        <f>G278</f>
        <v>0</v>
      </c>
      <c r="AO278">
        <f>H278</f>
        <v>0</v>
      </c>
      <c r="AP278">
        <f>I278</f>
        <v>0</v>
      </c>
      <c r="AQ278">
        <f>J278</f>
        <v>0</v>
      </c>
      <c r="AR278">
        <f>K278</f>
        <v>0</v>
      </c>
      <c r="AS278">
        <f>L278</f>
        <v>0</v>
      </c>
      <c r="AT278">
        <f>IFERROR(VLOOKUP(M278,'lists'!$C:$D,2,FALSE),"")</f>
        <v>0</v>
      </c>
      <c r="AU278">
        <f>IFERROR(VLOOKUP(N278,'lists'!$E:$F,2,FALSE),"")</f>
        <v>0</v>
      </c>
      <c r="AV278">
        <f>IFERROR(VLOOKUP(O278,'lists'!$G:$H,2,FALSE),"")</f>
        <v>0</v>
      </c>
      <c r="AW278">
        <f>IFERROR(VLOOKUP(P278,'lists'!$I:$J,2,FALSE),"")</f>
        <v>0</v>
      </c>
      <c r="AX278">
        <f>IFERROR(VLOOKUP(Q278,'lists'!$K:$L,2,FALSE),"")</f>
        <v>0</v>
      </c>
      <c r="AY278">
        <f>IFERROR(VLOOKUP(R278,'lists'!$M:$N,2,FALSE),"")</f>
        <v>0</v>
      </c>
      <c r="AZ278">
        <f>S278</f>
        <v>0</v>
      </c>
      <c r="BA278">
        <f>IFERROR(VLOOKUP(T278,'lists'!$O:$P,2,FALSE),"")</f>
        <v>0</v>
      </c>
      <c r="BB278">
        <f>IFERROR(VLOOKUP(U278,'lists'!$Q:$R,2,FALSE),"")</f>
        <v>0</v>
      </c>
      <c r="BC278">
        <f>IFERROR(VLOOKUP(V278,'lists'!$U:$V,2,FALSE),"")</f>
        <v>0</v>
      </c>
      <c r="BD278">
        <f>W278</f>
        <v>0</v>
      </c>
      <c r="BE278">
        <f>IFERROR(VLOOKUP(X278,'lists'!$Y:$Z,2,FALSE),"")</f>
        <v>0</v>
      </c>
      <c r="BF278">
        <f>IFERROR(VLOOKUP(Y278,'lists'!$W:$X,2,FALSE),"")</f>
        <v>0</v>
      </c>
      <c r="BG278">
        <f>Z278</f>
        <v>0</v>
      </c>
      <c r="BH278">
        <f>AA278</f>
        <v>0</v>
      </c>
      <c r="BI278">
        <f>AB278</f>
        <v>0</v>
      </c>
      <c r="BJ278">
        <f>AC278</f>
        <v>0</v>
      </c>
      <c r="BK278">
        <f>AD278</f>
        <v>0</v>
      </c>
    </row>
    <row r="279" spans="34:63">
      <c r="AH279">
        <f>A279</f>
        <v>0</v>
      </c>
      <c r="AI279">
        <f>B279</f>
        <v>0</v>
      </c>
      <c r="AJ279">
        <f>C279</f>
        <v>0</v>
      </c>
      <c r="AK279">
        <f>IFERROR(VLOOKUP(D279,'lists'!$A:$B,2,FALSE),"")</f>
        <v>0</v>
      </c>
      <c r="AL279">
        <f>E279</f>
        <v>0</v>
      </c>
      <c r="AM279">
        <f>F279</f>
        <v>0</v>
      </c>
      <c r="AN279">
        <f>G279</f>
        <v>0</v>
      </c>
      <c r="AO279">
        <f>H279</f>
        <v>0</v>
      </c>
      <c r="AP279">
        <f>I279</f>
        <v>0</v>
      </c>
      <c r="AQ279">
        <f>J279</f>
        <v>0</v>
      </c>
      <c r="AR279">
        <f>K279</f>
        <v>0</v>
      </c>
      <c r="AS279">
        <f>L279</f>
        <v>0</v>
      </c>
      <c r="AT279">
        <f>IFERROR(VLOOKUP(M279,'lists'!$C:$D,2,FALSE),"")</f>
        <v>0</v>
      </c>
      <c r="AU279">
        <f>IFERROR(VLOOKUP(N279,'lists'!$E:$F,2,FALSE),"")</f>
        <v>0</v>
      </c>
      <c r="AV279">
        <f>IFERROR(VLOOKUP(O279,'lists'!$G:$H,2,FALSE),"")</f>
        <v>0</v>
      </c>
      <c r="AW279">
        <f>IFERROR(VLOOKUP(P279,'lists'!$I:$J,2,FALSE),"")</f>
        <v>0</v>
      </c>
      <c r="AX279">
        <f>IFERROR(VLOOKUP(Q279,'lists'!$K:$L,2,FALSE),"")</f>
        <v>0</v>
      </c>
      <c r="AY279">
        <f>IFERROR(VLOOKUP(R279,'lists'!$M:$N,2,FALSE),"")</f>
        <v>0</v>
      </c>
      <c r="AZ279">
        <f>S279</f>
        <v>0</v>
      </c>
      <c r="BA279">
        <f>IFERROR(VLOOKUP(T279,'lists'!$O:$P,2,FALSE),"")</f>
        <v>0</v>
      </c>
      <c r="BB279">
        <f>IFERROR(VLOOKUP(U279,'lists'!$Q:$R,2,FALSE),"")</f>
        <v>0</v>
      </c>
      <c r="BC279">
        <f>IFERROR(VLOOKUP(V279,'lists'!$U:$V,2,FALSE),"")</f>
        <v>0</v>
      </c>
      <c r="BD279">
        <f>W279</f>
        <v>0</v>
      </c>
      <c r="BE279">
        <f>IFERROR(VLOOKUP(X279,'lists'!$Y:$Z,2,FALSE),"")</f>
        <v>0</v>
      </c>
      <c r="BF279">
        <f>IFERROR(VLOOKUP(Y279,'lists'!$W:$X,2,FALSE),"")</f>
        <v>0</v>
      </c>
      <c r="BG279">
        <f>Z279</f>
        <v>0</v>
      </c>
      <c r="BH279">
        <f>AA279</f>
        <v>0</v>
      </c>
      <c r="BI279">
        <f>AB279</f>
        <v>0</v>
      </c>
      <c r="BJ279">
        <f>AC279</f>
        <v>0</v>
      </c>
      <c r="BK279">
        <f>AD279</f>
        <v>0</v>
      </c>
    </row>
    <row r="280" spans="34:63">
      <c r="AH280">
        <f>A280</f>
        <v>0</v>
      </c>
      <c r="AI280">
        <f>B280</f>
        <v>0</v>
      </c>
      <c r="AJ280">
        <f>C280</f>
        <v>0</v>
      </c>
      <c r="AK280">
        <f>IFERROR(VLOOKUP(D280,'lists'!$A:$B,2,FALSE),"")</f>
        <v>0</v>
      </c>
      <c r="AL280">
        <f>E280</f>
        <v>0</v>
      </c>
      <c r="AM280">
        <f>F280</f>
        <v>0</v>
      </c>
      <c r="AN280">
        <f>G280</f>
        <v>0</v>
      </c>
      <c r="AO280">
        <f>H280</f>
        <v>0</v>
      </c>
      <c r="AP280">
        <f>I280</f>
        <v>0</v>
      </c>
      <c r="AQ280">
        <f>J280</f>
        <v>0</v>
      </c>
      <c r="AR280">
        <f>K280</f>
        <v>0</v>
      </c>
      <c r="AS280">
        <f>L280</f>
        <v>0</v>
      </c>
      <c r="AT280">
        <f>IFERROR(VLOOKUP(M280,'lists'!$C:$D,2,FALSE),"")</f>
        <v>0</v>
      </c>
      <c r="AU280">
        <f>IFERROR(VLOOKUP(N280,'lists'!$E:$F,2,FALSE),"")</f>
        <v>0</v>
      </c>
      <c r="AV280">
        <f>IFERROR(VLOOKUP(O280,'lists'!$G:$H,2,FALSE),"")</f>
        <v>0</v>
      </c>
      <c r="AW280">
        <f>IFERROR(VLOOKUP(P280,'lists'!$I:$J,2,FALSE),"")</f>
        <v>0</v>
      </c>
      <c r="AX280">
        <f>IFERROR(VLOOKUP(Q280,'lists'!$K:$L,2,FALSE),"")</f>
        <v>0</v>
      </c>
      <c r="AY280">
        <f>IFERROR(VLOOKUP(R280,'lists'!$M:$N,2,FALSE),"")</f>
        <v>0</v>
      </c>
      <c r="AZ280">
        <f>S280</f>
        <v>0</v>
      </c>
      <c r="BA280">
        <f>IFERROR(VLOOKUP(T280,'lists'!$O:$P,2,FALSE),"")</f>
        <v>0</v>
      </c>
      <c r="BB280">
        <f>IFERROR(VLOOKUP(U280,'lists'!$Q:$R,2,FALSE),"")</f>
        <v>0</v>
      </c>
      <c r="BC280">
        <f>IFERROR(VLOOKUP(V280,'lists'!$U:$V,2,FALSE),"")</f>
        <v>0</v>
      </c>
      <c r="BD280">
        <f>W280</f>
        <v>0</v>
      </c>
      <c r="BE280">
        <f>IFERROR(VLOOKUP(X280,'lists'!$Y:$Z,2,FALSE),"")</f>
        <v>0</v>
      </c>
      <c r="BF280">
        <f>IFERROR(VLOOKUP(Y280,'lists'!$W:$X,2,FALSE),"")</f>
        <v>0</v>
      </c>
      <c r="BG280">
        <f>Z280</f>
        <v>0</v>
      </c>
      <c r="BH280">
        <f>AA280</f>
        <v>0</v>
      </c>
      <c r="BI280">
        <f>AB280</f>
        <v>0</v>
      </c>
      <c r="BJ280">
        <f>AC280</f>
        <v>0</v>
      </c>
      <c r="BK280">
        <f>AD280</f>
        <v>0</v>
      </c>
    </row>
    <row r="281" spans="34:63">
      <c r="AH281">
        <f>A281</f>
        <v>0</v>
      </c>
      <c r="AI281">
        <f>B281</f>
        <v>0</v>
      </c>
      <c r="AJ281">
        <f>C281</f>
        <v>0</v>
      </c>
      <c r="AK281">
        <f>IFERROR(VLOOKUP(D281,'lists'!$A:$B,2,FALSE),"")</f>
        <v>0</v>
      </c>
      <c r="AL281">
        <f>E281</f>
        <v>0</v>
      </c>
      <c r="AM281">
        <f>F281</f>
        <v>0</v>
      </c>
      <c r="AN281">
        <f>G281</f>
        <v>0</v>
      </c>
      <c r="AO281">
        <f>H281</f>
        <v>0</v>
      </c>
      <c r="AP281">
        <f>I281</f>
        <v>0</v>
      </c>
      <c r="AQ281">
        <f>J281</f>
        <v>0</v>
      </c>
      <c r="AR281">
        <f>K281</f>
        <v>0</v>
      </c>
      <c r="AS281">
        <f>L281</f>
        <v>0</v>
      </c>
      <c r="AT281">
        <f>IFERROR(VLOOKUP(M281,'lists'!$C:$D,2,FALSE),"")</f>
        <v>0</v>
      </c>
      <c r="AU281">
        <f>IFERROR(VLOOKUP(N281,'lists'!$E:$F,2,FALSE),"")</f>
        <v>0</v>
      </c>
      <c r="AV281">
        <f>IFERROR(VLOOKUP(O281,'lists'!$G:$H,2,FALSE),"")</f>
        <v>0</v>
      </c>
      <c r="AW281">
        <f>IFERROR(VLOOKUP(P281,'lists'!$I:$J,2,FALSE),"")</f>
        <v>0</v>
      </c>
      <c r="AX281">
        <f>IFERROR(VLOOKUP(Q281,'lists'!$K:$L,2,FALSE),"")</f>
        <v>0</v>
      </c>
      <c r="AY281">
        <f>IFERROR(VLOOKUP(R281,'lists'!$M:$N,2,FALSE),"")</f>
        <v>0</v>
      </c>
      <c r="AZ281">
        <f>S281</f>
        <v>0</v>
      </c>
      <c r="BA281">
        <f>IFERROR(VLOOKUP(T281,'lists'!$O:$P,2,FALSE),"")</f>
        <v>0</v>
      </c>
      <c r="BB281">
        <f>IFERROR(VLOOKUP(U281,'lists'!$Q:$R,2,FALSE),"")</f>
        <v>0</v>
      </c>
      <c r="BC281">
        <f>IFERROR(VLOOKUP(V281,'lists'!$U:$V,2,FALSE),"")</f>
        <v>0</v>
      </c>
      <c r="BD281">
        <f>W281</f>
        <v>0</v>
      </c>
      <c r="BE281">
        <f>IFERROR(VLOOKUP(X281,'lists'!$Y:$Z,2,FALSE),"")</f>
        <v>0</v>
      </c>
      <c r="BF281">
        <f>IFERROR(VLOOKUP(Y281,'lists'!$W:$X,2,FALSE),"")</f>
        <v>0</v>
      </c>
      <c r="BG281">
        <f>Z281</f>
        <v>0</v>
      </c>
      <c r="BH281">
        <f>AA281</f>
        <v>0</v>
      </c>
      <c r="BI281">
        <f>AB281</f>
        <v>0</v>
      </c>
      <c r="BJ281">
        <f>AC281</f>
        <v>0</v>
      </c>
      <c r="BK281">
        <f>AD281</f>
        <v>0</v>
      </c>
    </row>
    <row r="282" spans="34:63">
      <c r="AH282">
        <f>A282</f>
        <v>0</v>
      </c>
      <c r="AI282">
        <f>B282</f>
        <v>0</v>
      </c>
      <c r="AJ282">
        <f>C282</f>
        <v>0</v>
      </c>
      <c r="AK282">
        <f>IFERROR(VLOOKUP(D282,'lists'!$A:$B,2,FALSE),"")</f>
        <v>0</v>
      </c>
      <c r="AL282">
        <f>E282</f>
        <v>0</v>
      </c>
      <c r="AM282">
        <f>F282</f>
        <v>0</v>
      </c>
      <c r="AN282">
        <f>G282</f>
        <v>0</v>
      </c>
      <c r="AO282">
        <f>H282</f>
        <v>0</v>
      </c>
      <c r="AP282">
        <f>I282</f>
        <v>0</v>
      </c>
      <c r="AQ282">
        <f>J282</f>
        <v>0</v>
      </c>
      <c r="AR282">
        <f>K282</f>
        <v>0</v>
      </c>
      <c r="AS282">
        <f>L282</f>
        <v>0</v>
      </c>
      <c r="AT282">
        <f>IFERROR(VLOOKUP(M282,'lists'!$C:$D,2,FALSE),"")</f>
        <v>0</v>
      </c>
      <c r="AU282">
        <f>IFERROR(VLOOKUP(N282,'lists'!$E:$F,2,FALSE),"")</f>
        <v>0</v>
      </c>
      <c r="AV282">
        <f>IFERROR(VLOOKUP(O282,'lists'!$G:$H,2,FALSE),"")</f>
        <v>0</v>
      </c>
      <c r="AW282">
        <f>IFERROR(VLOOKUP(P282,'lists'!$I:$J,2,FALSE),"")</f>
        <v>0</v>
      </c>
      <c r="AX282">
        <f>IFERROR(VLOOKUP(Q282,'lists'!$K:$L,2,FALSE),"")</f>
        <v>0</v>
      </c>
      <c r="AY282">
        <f>IFERROR(VLOOKUP(R282,'lists'!$M:$N,2,FALSE),"")</f>
        <v>0</v>
      </c>
      <c r="AZ282">
        <f>S282</f>
        <v>0</v>
      </c>
      <c r="BA282">
        <f>IFERROR(VLOOKUP(T282,'lists'!$O:$P,2,FALSE),"")</f>
        <v>0</v>
      </c>
      <c r="BB282">
        <f>IFERROR(VLOOKUP(U282,'lists'!$Q:$R,2,FALSE),"")</f>
        <v>0</v>
      </c>
      <c r="BC282">
        <f>IFERROR(VLOOKUP(V282,'lists'!$U:$V,2,FALSE),"")</f>
        <v>0</v>
      </c>
      <c r="BD282">
        <f>W282</f>
        <v>0</v>
      </c>
      <c r="BE282">
        <f>IFERROR(VLOOKUP(X282,'lists'!$Y:$Z,2,FALSE),"")</f>
        <v>0</v>
      </c>
      <c r="BF282">
        <f>IFERROR(VLOOKUP(Y282,'lists'!$W:$X,2,FALSE),"")</f>
        <v>0</v>
      </c>
      <c r="BG282">
        <f>Z282</f>
        <v>0</v>
      </c>
      <c r="BH282">
        <f>AA282</f>
        <v>0</v>
      </c>
      <c r="BI282">
        <f>AB282</f>
        <v>0</v>
      </c>
      <c r="BJ282">
        <f>AC282</f>
        <v>0</v>
      </c>
      <c r="BK282">
        <f>AD282</f>
        <v>0</v>
      </c>
    </row>
    <row r="283" spans="34:63">
      <c r="AH283">
        <f>A283</f>
        <v>0</v>
      </c>
      <c r="AI283">
        <f>B283</f>
        <v>0</v>
      </c>
      <c r="AJ283">
        <f>C283</f>
        <v>0</v>
      </c>
      <c r="AK283">
        <f>IFERROR(VLOOKUP(D283,'lists'!$A:$B,2,FALSE),"")</f>
        <v>0</v>
      </c>
      <c r="AL283">
        <f>E283</f>
        <v>0</v>
      </c>
      <c r="AM283">
        <f>F283</f>
        <v>0</v>
      </c>
      <c r="AN283">
        <f>G283</f>
        <v>0</v>
      </c>
      <c r="AO283">
        <f>H283</f>
        <v>0</v>
      </c>
      <c r="AP283">
        <f>I283</f>
        <v>0</v>
      </c>
      <c r="AQ283">
        <f>J283</f>
        <v>0</v>
      </c>
      <c r="AR283">
        <f>K283</f>
        <v>0</v>
      </c>
      <c r="AS283">
        <f>L283</f>
        <v>0</v>
      </c>
      <c r="AT283">
        <f>IFERROR(VLOOKUP(M283,'lists'!$C:$D,2,FALSE),"")</f>
        <v>0</v>
      </c>
      <c r="AU283">
        <f>IFERROR(VLOOKUP(N283,'lists'!$E:$F,2,FALSE),"")</f>
        <v>0</v>
      </c>
      <c r="AV283">
        <f>IFERROR(VLOOKUP(O283,'lists'!$G:$H,2,FALSE),"")</f>
        <v>0</v>
      </c>
      <c r="AW283">
        <f>IFERROR(VLOOKUP(P283,'lists'!$I:$J,2,FALSE),"")</f>
        <v>0</v>
      </c>
      <c r="AX283">
        <f>IFERROR(VLOOKUP(Q283,'lists'!$K:$L,2,FALSE),"")</f>
        <v>0</v>
      </c>
      <c r="AY283">
        <f>IFERROR(VLOOKUP(R283,'lists'!$M:$N,2,FALSE),"")</f>
        <v>0</v>
      </c>
      <c r="AZ283">
        <f>S283</f>
        <v>0</v>
      </c>
      <c r="BA283">
        <f>IFERROR(VLOOKUP(T283,'lists'!$O:$P,2,FALSE),"")</f>
        <v>0</v>
      </c>
      <c r="BB283">
        <f>IFERROR(VLOOKUP(U283,'lists'!$Q:$R,2,FALSE),"")</f>
        <v>0</v>
      </c>
      <c r="BC283">
        <f>IFERROR(VLOOKUP(V283,'lists'!$U:$V,2,FALSE),"")</f>
        <v>0</v>
      </c>
      <c r="BD283">
        <f>W283</f>
        <v>0</v>
      </c>
      <c r="BE283">
        <f>IFERROR(VLOOKUP(X283,'lists'!$Y:$Z,2,FALSE),"")</f>
        <v>0</v>
      </c>
      <c r="BF283">
        <f>IFERROR(VLOOKUP(Y283,'lists'!$W:$X,2,FALSE),"")</f>
        <v>0</v>
      </c>
      <c r="BG283">
        <f>Z283</f>
        <v>0</v>
      </c>
      <c r="BH283">
        <f>AA283</f>
        <v>0</v>
      </c>
      <c r="BI283">
        <f>AB283</f>
        <v>0</v>
      </c>
      <c r="BJ283">
        <f>AC283</f>
        <v>0</v>
      </c>
      <c r="BK283">
        <f>AD283</f>
        <v>0</v>
      </c>
    </row>
    <row r="284" spans="34:63">
      <c r="AH284">
        <f>A284</f>
        <v>0</v>
      </c>
      <c r="AI284">
        <f>B284</f>
        <v>0</v>
      </c>
      <c r="AJ284">
        <f>C284</f>
        <v>0</v>
      </c>
      <c r="AK284">
        <f>IFERROR(VLOOKUP(D284,'lists'!$A:$B,2,FALSE),"")</f>
        <v>0</v>
      </c>
      <c r="AL284">
        <f>E284</f>
        <v>0</v>
      </c>
      <c r="AM284">
        <f>F284</f>
        <v>0</v>
      </c>
      <c r="AN284">
        <f>G284</f>
        <v>0</v>
      </c>
      <c r="AO284">
        <f>H284</f>
        <v>0</v>
      </c>
      <c r="AP284">
        <f>I284</f>
        <v>0</v>
      </c>
      <c r="AQ284">
        <f>J284</f>
        <v>0</v>
      </c>
      <c r="AR284">
        <f>K284</f>
        <v>0</v>
      </c>
      <c r="AS284">
        <f>L284</f>
        <v>0</v>
      </c>
      <c r="AT284">
        <f>IFERROR(VLOOKUP(M284,'lists'!$C:$D,2,FALSE),"")</f>
        <v>0</v>
      </c>
      <c r="AU284">
        <f>IFERROR(VLOOKUP(N284,'lists'!$E:$F,2,FALSE),"")</f>
        <v>0</v>
      </c>
      <c r="AV284">
        <f>IFERROR(VLOOKUP(O284,'lists'!$G:$H,2,FALSE),"")</f>
        <v>0</v>
      </c>
      <c r="AW284">
        <f>IFERROR(VLOOKUP(P284,'lists'!$I:$J,2,FALSE),"")</f>
        <v>0</v>
      </c>
      <c r="AX284">
        <f>IFERROR(VLOOKUP(Q284,'lists'!$K:$L,2,FALSE),"")</f>
        <v>0</v>
      </c>
      <c r="AY284">
        <f>IFERROR(VLOOKUP(R284,'lists'!$M:$N,2,FALSE),"")</f>
        <v>0</v>
      </c>
      <c r="AZ284">
        <f>S284</f>
        <v>0</v>
      </c>
      <c r="BA284">
        <f>IFERROR(VLOOKUP(T284,'lists'!$O:$P,2,FALSE),"")</f>
        <v>0</v>
      </c>
      <c r="BB284">
        <f>IFERROR(VLOOKUP(U284,'lists'!$Q:$R,2,FALSE),"")</f>
        <v>0</v>
      </c>
      <c r="BC284">
        <f>IFERROR(VLOOKUP(V284,'lists'!$U:$V,2,FALSE),"")</f>
        <v>0</v>
      </c>
      <c r="BD284">
        <f>W284</f>
        <v>0</v>
      </c>
      <c r="BE284">
        <f>IFERROR(VLOOKUP(X284,'lists'!$Y:$Z,2,FALSE),"")</f>
        <v>0</v>
      </c>
      <c r="BF284">
        <f>IFERROR(VLOOKUP(Y284,'lists'!$W:$X,2,FALSE),"")</f>
        <v>0</v>
      </c>
      <c r="BG284">
        <f>Z284</f>
        <v>0</v>
      </c>
      <c r="BH284">
        <f>AA284</f>
        <v>0</v>
      </c>
      <c r="BI284">
        <f>AB284</f>
        <v>0</v>
      </c>
      <c r="BJ284">
        <f>AC284</f>
        <v>0</v>
      </c>
      <c r="BK284">
        <f>AD284</f>
        <v>0</v>
      </c>
    </row>
    <row r="285" spans="34:63">
      <c r="AH285">
        <f>A285</f>
        <v>0</v>
      </c>
      <c r="AI285">
        <f>B285</f>
        <v>0</v>
      </c>
      <c r="AJ285">
        <f>C285</f>
        <v>0</v>
      </c>
      <c r="AK285">
        <f>IFERROR(VLOOKUP(D285,'lists'!$A:$B,2,FALSE),"")</f>
        <v>0</v>
      </c>
      <c r="AL285">
        <f>E285</f>
        <v>0</v>
      </c>
      <c r="AM285">
        <f>F285</f>
        <v>0</v>
      </c>
      <c r="AN285">
        <f>G285</f>
        <v>0</v>
      </c>
      <c r="AO285">
        <f>H285</f>
        <v>0</v>
      </c>
      <c r="AP285">
        <f>I285</f>
        <v>0</v>
      </c>
      <c r="AQ285">
        <f>J285</f>
        <v>0</v>
      </c>
      <c r="AR285">
        <f>K285</f>
        <v>0</v>
      </c>
      <c r="AS285">
        <f>L285</f>
        <v>0</v>
      </c>
      <c r="AT285">
        <f>IFERROR(VLOOKUP(M285,'lists'!$C:$D,2,FALSE),"")</f>
        <v>0</v>
      </c>
      <c r="AU285">
        <f>IFERROR(VLOOKUP(N285,'lists'!$E:$F,2,FALSE),"")</f>
        <v>0</v>
      </c>
      <c r="AV285">
        <f>IFERROR(VLOOKUP(O285,'lists'!$G:$H,2,FALSE),"")</f>
        <v>0</v>
      </c>
      <c r="AW285">
        <f>IFERROR(VLOOKUP(P285,'lists'!$I:$J,2,FALSE),"")</f>
        <v>0</v>
      </c>
      <c r="AX285">
        <f>IFERROR(VLOOKUP(Q285,'lists'!$K:$L,2,FALSE),"")</f>
        <v>0</v>
      </c>
      <c r="AY285">
        <f>IFERROR(VLOOKUP(R285,'lists'!$M:$N,2,FALSE),"")</f>
        <v>0</v>
      </c>
      <c r="AZ285">
        <f>S285</f>
        <v>0</v>
      </c>
      <c r="BA285">
        <f>IFERROR(VLOOKUP(T285,'lists'!$O:$P,2,FALSE),"")</f>
        <v>0</v>
      </c>
      <c r="BB285">
        <f>IFERROR(VLOOKUP(U285,'lists'!$Q:$R,2,FALSE),"")</f>
        <v>0</v>
      </c>
      <c r="BC285">
        <f>IFERROR(VLOOKUP(V285,'lists'!$U:$V,2,FALSE),"")</f>
        <v>0</v>
      </c>
      <c r="BD285">
        <f>W285</f>
        <v>0</v>
      </c>
      <c r="BE285">
        <f>IFERROR(VLOOKUP(X285,'lists'!$Y:$Z,2,FALSE),"")</f>
        <v>0</v>
      </c>
      <c r="BF285">
        <f>IFERROR(VLOOKUP(Y285,'lists'!$W:$X,2,FALSE),"")</f>
        <v>0</v>
      </c>
      <c r="BG285">
        <f>Z285</f>
        <v>0</v>
      </c>
      <c r="BH285">
        <f>AA285</f>
        <v>0</v>
      </c>
      <c r="BI285">
        <f>AB285</f>
        <v>0</v>
      </c>
      <c r="BJ285">
        <f>AC285</f>
        <v>0</v>
      </c>
      <c r="BK285">
        <f>AD285</f>
        <v>0</v>
      </c>
    </row>
    <row r="286" spans="34:63">
      <c r="AH286">
        <f>A286</f>
        <v>0</v>
      </c>
      <c r="AI286">
        <f>B286</f>
        <v>0</v>
      </c>
      <c r="AJ286">
        <f>C286</f>
        <v>0</v>
      </c>
      <c r="AK286">
        <f>IFERROR(VLOOKUP(D286,'lists'!$A:$B,2,FALSE),"")</f>
        <v>0</v>
      </c>
      <c r="AL286">
        <f>E286</f>
        <v>0</v>
      </c>
      <c r="AM286">
        <f>F286</f>
        <v>0</v>
      </c>
      <c r="AN286">
        <f>G286</f>
        <v>0</v>
      </c>
      <c r="AO286">
        <f>H286</f>
        <v>0</v>
      </c>
      <c r="AP286">
        <f>I286</f>
        <v>0</v>
      </c>
      <c r="AQ286">
        <f>J286</f>
        <v>0</v>
      </c>
      <c r="AR286">
        <f>K286</f>
        <v>0</v>
      </c>
      <c r="AS286">
        <f>L286</f>
        <v>0</v>
      </c>
      <c r="AT286">
        <f>IFERROR(VLOOKUP(M286,'lists'!$C:$D,2,FALSE),"")</f>
        <v>0</v>
      </c>
      <c r="AU286">
        <f>IFERROR(VLOOKUP(N286,'lists'!$E:$F,2,FALSE),"")</f>
        <v>0</v>
      </c>
      <c r="AV286">
        <f>IFERROR(VLOOKUP(O286,'lists'!$G:$H,2,FALSE),"")</f>
        <v>0</v>
      </c>
      <c r="AW286">
        <f>IFERROR(VLOOKUP(P286,'lists'!$I:$J,2,FALSE),"")</f>
        <v>0</v>
      </c>
      <c r="AX286">
        <f>IFERROR(VLOOKUP(Q286,'lists'!$K:$L,2,FALSE),"")</f>
        <v>0</v>
      </c>
      <c r="AY286">
        <f>IFERROR(VLOOKUP(R286,'lists'!$M:$N,2,FALSE),"")</f>
        <v>0</v>
      </c>
      <c r="AZ286">
        <f>S286</f>
        <v>0</v>
      </c>
      <c r="BA286">
        <f>IFERROR(VLOOKUP(T286,'lists'!$O:$P,2,FALSE),"")</f>
        <v>0</v>
      </c>
      <c r="BB286">
        <f>IFERROR(VLOOKUP(U286,'lists'!$Q:$R,2,FALSE),"")</f>
        <v>0</v>
      </c>
      <c r="BC286">
        <f>IFERROR(VLOOKUP(V286,'lists'!$U:$V,2,FALSE),"")</f>
        <v>0</v>
      </c>
      <c r="BD286">
        <f>W286</f>
        <v>0</v>
      </c>
      <c r="BE286">
        <f>IFERROR(VLOOKUP(X286,'lists'!$Y:$Z,2,FALSE),"")</f>
        <v>0</v>
      </c>
      <c r="BF286">
        <f>IFERROR(VLOOKUP(Y286,'lists'!$W:$X,2,FALSE),"")</f>
        <v>0</v>
      </c>
      <c r="BG286">
        <f>Z286</f>
        <v>0</v>
      </c>
      <c r="BH286">
        <f>AA286</f>
        <v>0</v>
      </c>
      <c r="BI286">
        <f>AB286</f>
        <v>0</v>
      </c>
      <c r="BJ286">
        <f>AC286</f>
        <v>0</v>
      </c>
      <c r="BK286">
        <f>AD286</f>
        <v>0</v>
      </c>
    </row>
    <row r="287" spans="34:63">
      <c r="AH287">
        <f>A287</f>
        <v>0</v>
      </c>
      <c r="AI287">
        <f>B287</f>
        <v>0</v>
      </c>
      <c r="AJ287">
        <f>C287</f>
        <v>0</v>
      </c>
      <c r="AK287">
        <f>IFERROR(VLOOKUP(D287,'lists'!$A:$B,2,FALSE),"")</f>
        <v>0</v>
      </c>
      <c r="AL287">
        <f>E287</f>
        <v>0</v>
      </c>
      <c r="AM287">
        <f>F287</f>
        <v>0</v>
      </c>
      <c r="AN287">
        <f>G287</f>
        <v>0</v>
      </c>
      <c r="AO287">
        <f>H287</f>
        <v>0</v>
      </c>
      <c r="AP287">
        <f>I287</f>
        <v>0</v>
      </c>
      <c r="AQ287">
        <f>J287</f>
        <v>0</v>
      </c>
      <c r="AR287">
        <f>K287</f>
        <v>0</v>
      </c>
      <c r="AS287">
        <f>L287</f>
        <v>0</v>
      </c>
      <c r="AT287">
        <f>IFERROR(VLOOKUP(M287,'lists'!$C:$D,2,FALSE),"")</f>
        <v>0</v>
      </c>
      <c r="AU287">
        <f>IFERROR(VLOOKUP(N287,'lists'!$E:$F,2,FALSE),"")</f>
        <v>0</v>
      </c>
      <c r="AV287">
        <f>IFERROR(VLOOKUP(O287,'lists'!$G:$H,2,FALSE),"")</f>
        <v>0</v>
      </c>
      <c r="AW287">
        <f>IFERROR(VLOOKUP(P287,'lists'!$I:$J,2,FALSE),"")</f>
        <v>0</v>
      </c>
      <c r="AX287">
        <f>IFERROR(VLOOKUP(Q287,'lists'!$K:$L,2,FALSE),"")</f>
        <v>0</v>
      </c>
      <c r="AY287">
        <f>IFERROR(VLOOKUP(R287,'lists'!$M:$N,2,FALSE),"")</f>
        <v>0</v>
      </c>
      <c r="AZ287">
        <f>S287</f>
        <v>0</v>
      </c>
      <c r="BA287">
        <f>IFERROR(VLOOKUP(T287,'lists'!$O:$P,2,FALSE),"")</f>
        <v>0</v>
      </c>
      <c r="BB287">
        <f>IFERROR(VLOOKUP(U287,'lists'!$Q:$R,2,FALSE),"")</f>
        <v>0</v>
      </c>
      <c r="BC287">
        <f>IFERROR(VLOOKUP(V287,'lists'!$U:$V,2,FALSE),"")</f>
        <v>0</v>
      </c>
      <c r="BD287">
        <f>W287</f>
        <v>0</v>
      </c>
      <c r="BE287">
        <f>IFERROR(VLOOKUP(X287,'lists'!$Y:$Z,2,FALSE),"")</f>
        <v>0</v>
      </c>
      <c r="BF287">
        <f>IFERROR(VLOOKUP(Y287,'lists'!$W:$X,2,FALSE),"")</f>
        <v>0</v>
      </c>
      <c r="BG287">
        <f>Z287</f>
        <v>0</v>
      </c>
      <c r="BH287">
        <f>AA287</f>
        <v>0</v>
      </c>
      <c r="BI287">
        <f>AB287</f>
        <v>0</v>
      </c>
      <c r="BJ287">
        <f>AC287</f>
        <v>0</v>
      </c>
      <c r="BK287">
        <f>AD287</f>
        <v>0</v>
      </c>
    </row>
    <row r="288" spans="34:63">
      <c r="AH288">
        <f>A288</f>
        <v>0</v>
      </c>
      <c r="AI288">
        <f>B288</f>
        <v>0</v>
      </c>
      <c r="AJ288">
        <f>C288</f>
        <v>0</v>
      </c>
      <c r="AK288">
        <f>IFERROR(VLOOKUP(D288,'lists'!$A:$B,2,FALSE),"")</f>
        <v>0</v>
      </c>
      <c r="AL288">
        <f>E288</f>
        <v>0</v>
      </c>
      <c r="AM288">
        <f>F288</f>
        <v>0</v>
      </c>
      <c r="AN288">
        <f>G288</f>
        <v>0</v>
      </c>
      <c r="AO288">
        <f>H288</f>
        <v>0</v>
      </c>
      <c r="AP288">
        <f>I288</f>
        <v>0</v>
      </c>
      <c r="AQ288">
        <f>J288</f>
        <v>0</v>
      </c>
      <c r="AR288">
        <f>K288</f>
        <v>0</v>
      </c>
      <c r="AS288">
        <f>L288</f>
        <v>0</v>
      </c>
      <c r="AT288">
        <f>IFERROR(VLOOKUP(M288,'lists'!$C:$D,2,FALSE),"")</f>
        <v>0</v>
      </c>
      <c r="AU288">
        <f>IFERROR(VLOOKUP(N288,'lists'!$E:$F,2,FALSE),"")</f>
        <v>0</v>
      </c>
      <c r="AV288">
        <f>IFERROR(VLOOKUP(O288,'lists'!$G:$H,2,FALSE),"")</f>
        <v>0</v>
      </c>
      <c r="AW288">
        <f>IFERROR(VLOOKUP(P288,'lists'!$I:$J,2,FALSE),"")</f>
        <v>0</v>
      </c>
      <c r="AX288">
        <f>IFERROR(VLOOKUP(Q288,'lists'!$K:$L,2,FALSE),"")</f>
        <v>0</v>
      </c>
      <c r="AY288">
        <f>IFERROR(VLOOKUP(R288,'lists'!$M:$N,2,FALSE),"")</f>
        <v>0</v>
      </c>
      <c r="AZ288">
        <f>S288</f>
        <v>0</v>
      </c>
      <c r="BA288">
        <f>IFERROR(VLOOKUP(T288,'lists'!$O:$P,2,FALSE),"")</f>
        <v>0</v>
      </c>
      <c r="BB288">
        <f>IFERROR(VLOOKUP(U288,'lists'!$Q:$R,2,FALSE),"")</f>
        <v>0</v>
      </c>
      <c r="BC288">
        <f>IFERROR(VLOOKUP(V288,'lists'!$U:$V,2,FALSE),"")</f>
        <v>0</v>
      </c>
      <c r="BD288">
        <f>W288</f>
        <v>0</v>
      </c>
      <c r="BE288">
        <f>IFERROR(VLOOKUP(X288,'lists'!$Y:$Z,2,FALSE),"")</f>
        <v>0</v>
      </c>
      <c r="BF288">
        <f>IFERROR(VLOOKUP(Y288,'lists'!$W:$X,2,FALSE),"")</f>
        <v>0</v>
      </c>
      <c r="BG288">
        <f>Z288</f>
        <v>0</v>
      </c>
      <c r="BH288">
        <f>AA288</f>
        <v>0</v>
      </c>
      <c r="BI288">
        <f>AB288</f>
        <v>0</v>
      </c>
      <c r="BJ288">
        <f>AC288</f>
        <v>0</v>
      </c>
      <c r="BK288">
        <f>AD288</f>
        <v>0</v>
      </c>
    </row>
    <row r="289" spans="34:63">
      <c r="AH289">
        <f>A289</f>
        <v>0</v>
      </c>
      <c r="AI289">
        <f>B289</f>
        <v>0</v>
      </c>
      <c r="AJ289">
        <f>C289</f>
        <v>0</v>
      </c>
      <c r="AK289">
        <f>IFERROR(VLOOKUP(D289,'lists'!$A:$B,2,FALSE),"")</f>
        <v>0</v>
      </c>
      <c r="AL289">
        <f>E289</f>
        <v>0</v>
      </c>
      <c r="AM289">
        <f>F289</f>
        <v>0</v>
      </c>
      <c r="AN289">
        <f>G289</f>
        <v>0</v>
      </c>
      <c r="AO289">
        <f>H289</f>
        <v>0</v>
      </c>
      <c r="AP289">
        <f>I289</f>
        <v>0</v>
      </c>
      <c r="AQ289">
        <f>J289</f>
        <v>0</v>
      </c>
      <c r="AR289">
        <f>K289</f>
        <v>0</v>
      </c>
      <c r="AS289">
        <f>L289</f>
        <v>0</v>
      </c>
      <c r="AT289">
        <f>IFERROR(VLOOKUP(M289,'lists'!$C:$D,2,FALSE),"")</f>
        <v>0</v>
      </c>
      <c r="AU289">
        <f>IFERROR(VLOOKUP(N289,'lists'!$E:$F,2,FALSE),"")</f>
        <v>0</v>
      </c>
      <c r="AV289">
        <f>IFERROR(VLOOKUP(O289,'lists'!$G:$H,2,FALSE),"")</f>
        <v>0</v>
      </c>
      <c r="AW289">
        <f>IFERROR(VLOOKUP(P289,'lists'!$I:$J,2,FALSE),"")</f>
        <v>0</v>
      </c>
      <c r="AX289">
        <f>IFERROR(VLOOKUP(Q289,'lists'!$K:$L,2,FALSE),"")</f>
        <v>0</v>
      </c>
      <c r="AY289">
        <f>IFERROR(VLOOKUP(R289,'lists'!$M:$N,2,FALSE),"")</f>
        <v>0</v>
      </c>
      <c r="AZ289">
        <f>S289</f>
        <v>0</v>
      </c>
      <c r="BA289">
        <f>IFERROR(VLOOKUP(T289,'lists'!$O:$P,2,FALSE),"")</f>
        <v>0</v>
      </c>
      <c r="BB289">
        <f>IFERROR(VLOOKUP(U289,'lists'!$Q:$R,2,FALSE),"")</f>
        <v>0</v>
      </c>
      <c r="BC289">
        <f>IFERROR(VLOOKUP(V289,'lists'!$U:$V,2,FALSE),"")</f>
        <v>0</v>
      </c>
      <c r="BD289">
        <f>W289</f>
        <v>0</v>
      </c>
      <c r="BE289">
        <f>IFERROR(VLOOKUP(X289,'lists'!$Y:$Z,2,FALSE),"")</f>
        <v>0</v>
      </c>
      <c r="BF289">
        <f>IFERROR(VLOOKUP(Y289,'lists'!$W:$X,2,FALSE),"")</f>
        <v>0</v>
      </c>
      <c r="BG289">
        <f>Z289</f>
        <v>0</v>
      </c>
      <c r="BH289">
        <f>AA289</f>
        <v>0</v>
      </c>
      <c r="BI289">
        <f>AB289</f>
        <v>0</v>
      </c>
      <c r="BJ289">
        <f>AC289</f>
        <v>0</v>
      </c>
      <c r="BK289">
        <f>AD289</f>
        <v>0</v>
      </c>
    </row>
    <row r="290" spans="34:63">
      <c r="AH290">
        <f>A290</f>
        <v>0</v>
      </c>
      <c r="AI290">
        <f>B290</f>
        <v>0</v>
      </c>
      <c r="AJ290">
        <f>C290</f>
        <v>0</v>
      </c>
      <c r="AK290">
        <f>IFERROR(VLOOKUP(D290,'lists'!$A:$B,2,FALSE),"")</f>
        <v>0</v>
      </c>
      <c r="AL290">
        <f>E290</f>
        <v>0</v>
      </c>
      <c r="AM290">
        <f>F290</f>
        <v>0</v>
      </c>
      <c r="AN290">
        <f>G290</f>
        <v>0</v>
      </c>
      <c r="AO290">
        <f>H290</f>
        <v>0</v>
      </c>
      <c r="AP290">
        <f>I290</f>
        <v>0</v>
      </c>
      <c r="AQ290">
        <f>J290</f>
        <v>0</v>
      </c>
      <c r="AR290">
        <f>K290</f>
        <v>0</v>
      </c>
      <c r="AS290">
        <f>L290</f>
        <v>0</v>
      </c>
      <c r="AT290">
        <f>IFERROR(VLOOKUP(M290,'lists'!$C:$D,2,FALSE),"")</f>
        <v>0</v>
      </c>
      <c r="AU290">
        <f>IFERROR(VLOOKUP(N290,'lists'!$E:$F,2,FALSE),"")</f>
        <v>0</v>
      </c>
      <c r="AV290">
        <f>IFERROR(VLOOKUP(O290,'lists'!$G:$H,2,FALSE),"")</f>
        <v>0</v>
      </c>
      <c r="AW290">
        <f>IFERROR(VLOOKUP(P290,'lists'!$I:$J,2,FALSE),"")</f>
        <v>0</v>
      </c>
      <c r="AX290">
        <f>IFERROR(VLOOKUP(Q290,'lists'!$K:$L,2,FALSE),"")</f>
        <v>0</v>
      </c>
      <c r="AY290">
        <f>IFERROR(VLOOKUP(R290,'lists'!$M:$N,2,FALSE),"")</f>
        <v>0</v>
      </c>
      <c r="AZ290">
        <f>S290</f>
        <v>0</v>
      </c>
      <c r="BA290">
        <f>IFERROR(VLOOKUP(T290,'lists'!$O:$P,2,FALSE),"")</f>
        <v>0</v>
      </c>
      <c r="BB290">
        <f>IFERROR(VLOOKUP(U290,'lists'!$Q:$R,2,FALSE),"")</f>
        <v>0</v>
      </c>
      <c r="BC290">
        <f>IFERROR(VLOOKUP(V290,'lists'!$U:$V,2,FALSE),"")</f>
        <v>0</v>
      </c>
      <c r="BD290">
        <f>W290</f>
        <v>0</v>
      </c>
      <c r="BE290">
        <f>IFERROR(VLOOKUP(X290,'lists'!$Y:$Z,2,FALSE),"")</f>
        <v>0</v>
      </c>
      <c r="BF290">
        <f>IFERROR(VLOOKUP(Y290,'lists'!$W:$X,2,FALSE),"")</f>
        <v>0</v>
      </c>
      <c r="BG290">
        <f>Z290</f>
        <v>0</v>
      </c>
      <c r="BH290">
        <f>AA290</f>
        <v>0</v>
      </c>
      <c r="BI290">
        <f>AB290</f>
        <v>0</v>
      </c>
      <c r="BJ290">
        <f>AC290</f>
        <v>0</v>
      </c>
      <c r="BK290">
        <f>AD290</f>
        <v>0</v>
      </c>
    </row>
    <row r="291" spans="34:63">
      <c r="AH291">
        <f>A291</f>
        <v>0</v>
      </c>
      <c r="AI291">
        <f>B291</f>
        <v>0</v>
      </c>
      <c r="AJ291">
        <f>C291</f>
        <v>0</v>
      </c>
      <c r="AK291">
        <f>IFERROR(VLOOKUP(D291,'lists'!$A:$B,2,FALSE),"")</f>
        <v>0</v>
      </c>
      <c r="AL291">
        <f>E291</f>
        <v>0</v>
      </c>
      <c r="AM291">
        <f>F291</f>
        <v>0</v>
      </c>
      <c r="AN291">
        <f>G291</f>
        <v>0</v>
      </c>
      <c r="AO291">
        <f>H291</f>
        <v>0</v>
      </c>
      <c r="AP291">
        <f>I291</f>
        <v>0</v>
      </c>
      <c r="AQ291">
        <f>J291</f>
        <v>0</v>
      </c>
      <c r="AR291">
        <f>K291</f>
        <v>0</v>
      </c>
      <c r="AS291">
        <f>L291</f>
        <v>0</v>
      </c>
      <c r="AT291">
        <f>IFERROR(VLOOKUP(M291,'lists'!$C:$D,2,FALSE),"")</f>
        <v>0</v>
      </c>
      <c r="AU291">
        <f>IFERROR(VLOOKUP(N291,'lists'!$E:$F,2,FALSE),"")</f>
        <v>0</v>
      </c>
      <c r="AV291">
        <f>IFERROR(VLOOKUP(O291,'lists'!$G:$H,2,FALSE),"")</f>
        <v>0</v>
      </c>
      <c r="AW291">
        <f>IFERROR(VLOOKUP(P291,'lists'!$I:$J,2,FALSE),"")</f>
        <v>0</v>
      </c>
      <c r="AX291">
        <f>IFERROR(VLOOKUP(Q291,'lists'!$K:$L,2,FALSE),"")</f>
        <v>0</v>
      </c>
      <c r="AY291">
        <f>IFERROR(VLOOKUP(R291,'lists'!$M:$N,2,FALSE),"")</f>
        <v>0</v>
      </c>
      <c r="AZ291">
        <f>S291</f>
        <v>0</v>
      </c>
      <c r="BA291">
        <f>IFERROR(VLOOKUP(T291,'lists'!$O:$P,2,FALSE),"")</f>
        <v>0</v>
      </c>
      <c r="BB291">
        <f>IFERROR(VLOOKUP(U291,'lists'!$Q:$R,2,FALSE),"")</f>
        <v>0</v>
      </c>
      <c r="BC291">
        <f>IFERROR(VLOOKUP(V291,'lists'!$U:$V,2,FALSE),"")</f>
        <v>0</v>
      </c>
      <c r="BD291">
        <f>W291</f>
        <v>0</v>
      </c>
      <c r="BE291">
        <f>IFERROR(VLOOKUP(X291,'lists'!$Y:$Z,2,FALSE),"")</f>
        <v>0</v>
      </c>
      <c r="BF291">
        <f>IFERROR(VLOOKUP(Y291,'lists'!$W:$X,2,FALSE),"")</f>
        <v>0</v>
      </c>
      <c r="BG291">
        <f>Z291</f>
        <v>0</v>
      </c>
      <c r="BH291">
        <f>AA291</f>
        <v>0</v>
      </c>
      <c r="BI291">
        <f>AB291</f>
        <v>0</v>
      </c>
      <c r="BJ291">
        <f>AC291</f>
        <v>0</v>
      </c>
      <c r="BK291">
        <f>AD291</f>
        <v>0</v>
      </c>
    </row>
    <row r="292" spans="34:63">
      <c r="AH292">
        <f>A292</f>
        <v>0</v>
      </c>
      <c r="AI292">
        <f>B292</f>
        <v>0</v>
      </c>
      <c r="AJ292">
        <f>C292</f>
        <v>0</v>
      </c>
      <c r="AK292">
        <f>IFERROR(VLOOKUP(D292,'lists'!$A:$B,2,FALSE),"")</f>
        <v>0</v>
      </c>
      <c r="AL292">
        <f>E292</f>
        <v>0</v>
      </c>
      <c r="AM292">
        <f>F292</f>
        <v>0</v>
      </c>
      <c r="AN292">
        <f>G292</f>
        <v>0</v>
      </c>
      <c r="AO292">
        <f>H292</f>
        <v>0</v>
      </c>
      <c r="AP292">
        <f>I292</f>
        <v>0</v>
      </c>
      <c r="AQ292">
        <f>J292</f>
        <v>0</v>
      </c>
      <c r="AR292">
        <f>K292</f>
        <v>0</v>
      </c>
      <c r="AS292">
        <f>L292</f>
        <v>0</v>
      </c>
      <c r="AT292">
        <f>IFERROR(VLOOKUP(M292,'lists'!$C:$D,2,FALSE),"")</f>
        <v>0</v>
      </c>
      <c r="AU292">
        <f>IFERROR(VLOOKUP(N292,'lists'!$E:$F,2,FALSE),"")</f>
        <v>0</v>
      </c>
      <c r="AV292">
        <f>IFERROR(VLOOKUP(O292,'lists'!$G:$H,2,FALSE),"")</f>
        <v>0</v>
      </c>
      <c r="AW292">
        <f>IFERROR(VLOOKUP(P292,'lists'!$I:$J,2,FALSE),"")</f>
        <v>0</v>
      </c>
      <c r="AX292">
        <f>IFERROR(VLOOKUP(Q292,'lists'!$K:$L,2,FALSE),"")</f>
        <v>0</v>
      </c>
      <c r="AY292">
        <f>IFERROR(VLOOKUP(R292,'lists'!$M:$N,2,FALSE),"")</f>
        <v>0</v>
      </c>
      <c r="AZ292">
        <f>S292</f>
        <v>0</v>
      </c>
      <c r="BA292">
        <f>IFERROR(VLOOKUP(T292,'lists'!$O:$P,2,FALSE),"")</f>
        <v>0</v>
      </c>
      <c r="BB292">
        <f>IFERROR(VLOOKUP(U292,'lists'!$Q:$R,2,FALSE),"")</f>
        <v>0</v>
      </c>
      <c r="BC292">
        <f>IFERROR(VLOOKUP(V292,'lists'!$U:$V,2,FALSE),"")</f>
        <v>0</v>
      </c>
      <c r="BD292">
        <f>W292</f>
        <v>0</v>
      </c>
      <c r="BE292">
        <f>IFERROR(VLOOKUP(X292,'lists'!$Y:$Z,2,FALSE),"")</f>
        <v>0</v>
      </c>
      <c r="BF292">
        <f>IFERROR(VLOOKUP(Y292,'lists'!$W:$X,2,FALSE),"")</f>
        <v>0</v>
      </c>
      <c r="BG292">
        <f>Z292</f>
        <v>0</v>
      </c>
      <c r="BH292">
        <f>AA292</f>
        <v>0</v>
      </c>
      <c r="BI292">
        <f>AB292</f>
        <v>0</v>
      </c>
      <c r="BJ292">
        <f>AC292</f>
        <v>0</v>
      </c>
      <c r="BK292">
        <f>AD292</f>
        <v>0</v>
      </c>
    </row>
    <row r="293" spans="34:63">
      <c r="AH293">
        <f>A293</f>
        <v>0</v>
      </c>
      <c r="AI293">
        <f>B293</f>
        <v>0</v>
      </c>
      <c r="AJ293">
        <f>C293</f>
        <v>0</v>
      </c>
      <c r="AK293">
        <f>IFERROR(VLOOKUP(D293,'lists'!$A:$B,2,FALSE),"")</f>
        <v>0</v>
      </c>
      <c r="AL293">
        <f>E293</f>
        <v>0</v>
      </c>
      <c r="AM293">
        <f>F293</f>
        <v>0</v>
      </c>
      <c r="AN293">
        <f>G293</f>
        <v>0</v>
      </c>
      <c r="AO293">
        <f>H293</f>
        <v>0</v>
      </c>
      <c r="AP293">
        <f>I293</f>
        <v>0</v>
      </c>
      <c r="AQ293">
        <f>J293</f>
        <v>0</v>
      </c>
      <c r="AR293">
        <f>K293</f>
        <v>0</v>
      </c>
      <c r="AS293">
        <f>L293</f>
        <v>0</v>
      </c>
      <c r="AT293">
        <f>IFERROR(VLOOKUP(M293,'lists'!$C:$D,2,FALSE),"")</f>
        <v>0</v>
      </c>
      <c r="AU293">
        <f>IFERROR(VLOOKUP(N293,'lists'!$E:$F,2,FALSE),"")</f>
        <v>0</v>
      </c>
      <c r="AV293">
        <f>IFERROR(VLOOKUP(O293,'lists'!$G:$H,2,FALSE),"")</f>
        <v>0</v>
      </c>
      <c r="AW293">
        <f>IFERROR(VLOOKUP(P293,'lists'!$I:$J,2,FALSE),"")</f>
        <v>0</v>
      </c>
      <c r="AX293">
        <f>IFERROR(VLOOKUP(Q293,'lists'!$K:$L,2,FALSE),"")</f>
        <v>0</v>
      </c>
      <c r="AY293">
        <f>IFERROR(VLOOKUP(R293,'lists'!$M:$N,2,FALSE),"")</f>
        <v>0</v>
      </c>
      <c r="AZ293">
        <f>S293</f>
        <v>0</v>
      </c>
      <c r="BA293">
        <f>IFERROR(VLOOKUP(T293,'lists'!$O:$P,2,FALSE),"")</f>
        <v>0</v>
      </c>
      <c r="BB293">
        <f>IFERROR(VLOOKUP(U293,'lists'!$Q:$R,2,FALSE),"")</f>
        <v>0</v>
      </c>
      <c r="BC293">
        <f>IFERROR(VLOOKUP(V293,'lists'!$U:$V,2,FALSE),"")</f>
        <v>0</v>
      </c>
      <c r="BD293">
        <f>W293</f>
        <v>0</v>
      </c>
      <c r="BE293">
        <f>IFERROR(VLOOKUP(X293,'lists'!$Y:$Z,2,FALSE),"")</f>
        <v>0</v>
      </c>
      <c r="BF293">
        <f>IFERROR(VLOOKUP(Y293,'lists'!$W:$X,2,FALSE),"")</f>
        <v>0</v>
      </c>
      <c r="BG293">
        <f>Z293</f>
        <v>0</v>
      </c>
      <c r="BH293">
        <f>AA293</f>
        <v>0</v>
      </c>
      <c r="BI293">
        <f>AB293</f>
        <v>0</v>
      </c>
      <c r="BJ293">
        <f>AC293</f>
        <v>0</v>
      </c>
      <c r="BK293">
        <f>AD293</f>
        <v>0</v>
      </c>
    </row>
    <row r="294" spans="34:63">
      <c r="AH294">
        <f>A294</f>
        <v>0</v>
      </c>
      <c r="AI294">
        <f>B294</f>
        <v>0</v>
      </c>
      <c r="AJ294">
        <f>C294</f>
        <v>0</v>
      </c>
      <c r="AK294">
        <f>IFERROR(VLOOKUP(D294,'lists'!$A:$B,2,FALSE),"")</f>
        <v>0</v>
      </c>
      <c r="AL294">
        <f>E294</f>
        <v>0</v>
      </c>
      <c r="AM294">
        <f>F294</f>
        <v>0</v>
      </c>
      <c r="AN294">
        <f>G294</f>
        <v>0</v>
      </c>
      <c r="AO294">
        <f>H294</f>
        <v>0</v>
      </c>
      <c r="AP294">
        <f>I294</f>
        <v>0</v>
      </c>
      <c r="AQ294">
        <f>J294</f>
        <v>0</v>
      </c>
      <c r="AR294">
        <f>K294</f>
        <v>0</v>
      </c>
      <c r="AS294">
        <f>L294</f>
        <v>0</v>
      </c>
      <c r="AT294">
        <f>IFERROR(VLOOKUP(M294,'lists'!$C:$D,2,FALSE),"")</f>
        <v>0</v>
      </c>
      <c r="AU294">
        <f>IFERROR(VLOOKUP(N294,'lists'!$E:$F,2,FALSE),"")</f>
        <v>0</v>
      </c>
      <c r="AV294">
        <f>IFERROR(VLOOKUP(O294,'lists'!$G:$H,2,FALSE),"")</f>
        <v>0</v>
      </c>
      <c r="AW294">
        <f>IFERROR(VLOOKUP(P294,'lists'!$I:$J,2,FALSE),"")</f>
        <v>0</v>
      </c>
      <c r="AX294">
        <f>IFERROR(VLOOKUP(Q294,'lists'!$K:$L,2,FALSE),"")</f>
        <v>0</v>
      </c>
      <c r="AY294">
        <f>IFERROR(VLOOKUP(R294,'lists'!$M:$N,2,FALSE),"")</f>
        <v>0</v>
      </c>
      <c r="AZ294">
        <f>S294</f>
        <v>0</v>
      </c>
      <c r="BA294">
        <f>IFERROR(VLOOKUP(T294,'lists'!$O:$P,2,FALSE),"")</f>
        <v>0</v>
      </c>
      <c r="BB294">
        <f>IFERROR(VLOOKUP(U294,'lists'!$Q:$R,2,FALSE),"")</f>
        <v>0</v>
      </c>
      <c r="BC294">
        <f>IFERROR(VLOOKUP(V294,'lists'!$U:$V,2,FALSE),"")</f>
        <v>0</v>
      </c>
      <c r="BD294">
        <f>W294</f>
        <v>0</v>
      </c>
      <c r="BE294">
        <f>IFERROR(VLOOKUP(X294,'lists'!$Y:$Z,2,FALSE),"")</f>
        <v>0</v>
      </c>
      <c r="BF294">
        <f>IFERROR(VLOOKUP(Y294,'lists'!$W:$X,2,FALSE),"")</f>
        <v>0</v>
      </c>
      <c r="BG294">
        <f>Z294</f>
        <v>0</v>
      </c>
      <c r="BH294">
        <f>AA294</f>
        <v>0</v>
      </c>
      <c r="BI294">
        <f>AB294</f>
        <v>0</v>
      </c>
      <c r="BJ294">
        <f>AC294</f>
        <v>0</v>
      </c>
      <c r="BK294">
        <f>AD294</f>
        <v>0</v>
      </c>
    </row>
    <row r="295" spans="34:63">
      <c r="AH295">
        <f>A295</f>
        <v>0</v>
      </c>
      <c r="AI295">
        <f>B295</f>
        <v>0</v>
      </c>
      <c r="AJ295">
        <f>C295</f>
        <v>0</v>
      </c>
      <c r="AK295">
        <f>IFERROR(VLOOKUP(D295,'lists'!$A:$B,2,FALSE),"")</f>
        <v>0</v>
      </c>
      <c r="AL295">
        <f>E295</f>
        <v>0</v>
      </c>
      <c r="AM295">
        <f>F295</f>
        <v>0</v>
      </c>
      <c r="AN295">
        <f>G295</f>
        <v>0</v>
      </c>
      <c r="AO295">
        <f>H295</f>
        <v>0</v>
      </c>
      <c r="AP295">
        <f>I295</f>
        <v>0</v>
      </c>
      <c r="AQ295">
        <f>J295</f>
        <v>0</v>
      </c>
      <c r="AR295">
        <f>K295</f>
        <v>0</v>
      </c>
      <c r="AS295">
        <f>L295</f>
        <v>0</v>
      </c>
      <c r="AT295">
        <f>IFERROR(VLOOKUP(M295,'lists'!$C:$D,2,FALSE),"")</f>
        <v>0</v>
      </c>
      <c r="AU295">
        <f>IFERROR(VLOOKUP(N295,'lists'!$E:$F,2,FALSE),"")</f>
        <v>0</v>
      </c>
      <c r="AV295">
        <f>IFERROR(VLOOKUP(O295,'lists'!$G:$H,2,FALSE),"")</f>
        <v>0</v>
      </c>
      <c r="AW295">
        <f>IFERROR(VLOOKUP(P295,'lists'!$I:$J,2,FALSE),"")</f>
        <v>0</v>
      </c>
      <c r="AX295">
        <f>IFERROR(VLOOKUP(Q295,'lists'!$K:$L,2,FALSE),"")</f>
        <v>0</v>
      </c>
      <c r="AY295">
        <f>IFERROR(VLOOKUP(R295,'lists'!$M:$N,2,FALSE),"")</f>
        <v>0</v>
      </c>
      <c r="AZ295">
        <f>S295</f>
        <v>0</v>
      </c>
      <c r="BA295">
        <f>IFERROR(VLOOKUP(T295,'lists'!$O:$P,2,FALSE),"")</f>
        <v>0</v>
      </c>
      <c r="BB295">
        <f>IFERROR(VLOOKUP(U295,'lists'!$Q:$R,2,FALSE),"")</f>
        <v>0</v>
      </c>
      <c r="BC295">
        <f>IFERROR(VLOOKUP(V295,'lists'!$U:$V,2,FALSE),"")</f>
        <v>0</v>
      </c>
      <c r="BD295">
        <f>W295</f>
        <v>0</v>
      </c>
      <c r="BE295">
        <f>IFERROR(VLOOKUP(X295,'lists'!$Y:$Z,2,FALSE),"")</f>
        <v>0</v>
      </c>
      <c r="BF295">
        <f>IFERROR(VLOOKUP(Y295,'lists'!$W:$X,2,FALSE),"")</f>
        <v>0</v>
      </c>
      <c r="BG295">
        <f>Z295</f>
        <v>0</v>
      </c>
      <c r="BH295">
        <f>AA295</f>
        <v>0</v>
      </c>
      <c r="BI295">
        <f>AB295</f>
        <v>0</v>
      </c>
      <c r="BJ295">
        <f>AC295</f>
        <v>0</v>
      </c>
      <c r="BK295">
        <f>AD295</f>
        <v>0</v>
      </c>
    </row>
    <row r="296" spans="34:63">
      <c r="AH296">
        <f>A296</f>
        <v>0</v>
      </c>
      <c r="AI296">
        <f>B296</f>
        <v>0</v>
      </c>
      <c r="AJ296">
        <f>C296</f>
        <v>0</v>
      </c>
      <c r="AK296">
        <f>IFERROR(VLOOKUP(D296,'lists'!$A:$B,2,FALSE),"")</f>
        <v>0</v>
      </c>
      <c r="AL296">
        <f>E296</f>
        <v>0</v>
      </c>
      <c r="AM296">
        <f>F296</f>
        <v>0</v>
      </c>
      <c r="AN296">
        <f>G296</f>
        <v>0</v>
      </c>
      <c r="AO296">
        <f>H296</f>
        <v>0</v>
      </c>
      <c r="AP296">
        <f>I296</f>
        <v>0</v>
      </c>
      <c r="AQ296">
        <f>J296</f>
        <v>0</v>
      </c>
      <c r="AR296">
        <f>K296</f>
        <v>0</v>
      </c>
      <c r="AS296">
        <f>L296</f>
        <v>0</v>
      </c>
      <c r="AT296">
        <f>IFERROR(VLOOKUP(M296,'lists'!$C:$D,2,FALSE),"")</f>
        <v>0</v>
      </c>
      <c r="AU296">
        <f>IFERROR(VLOOKUP(N296,'lists'!$E:$F,2,FALSE),"")</f>
        <v>0</v>
      </c>
      <c r="AV296">
        <f>IFERROR(VLOOKUP(O296,'lists'!$G:$H,2,FALSE),"")</f>
        <v>0</v>
      </c>
      <c r="AW296">
        <f>IFERROR(VLOOKUP(P296,'lists'!$I:$J,2,FALSE),"")</f>
        <v>0</v>
      </c>
      <c r="AX296">
        <f>IFERROR(VLOOKUP(Q296,'lists'!$K:$L,2,FALSE),"")</f>
        <v>0</v>
      </c>
      <c r="AY296">
        <f>IFERROR(VLOOKUP(R296,'lists'!$M:$N,2,FALSE),"")</f>
        <v>0</v>
      </c>
      <c r="AZ296">
        <f>S296</f>
        <v>0</v>
      </c>
      <c r="BA296">
        <f>IFERROR(VLOOKUP(T296,'lists'!$O:$P,2,FALSE),"")</f>
        <v>0</v>
      </c>
      <c r="BB296">
        <f>IFERROR(VLOOKUP(U296,'lists'!$Q:$R,2,FALSE),"")</f>
        <v>0</v>
      </c>
      <c r="BC296">
        <f>IFERROR(VLOOKUP(V296,'lists'!$U:$V,2,FALSE),"")</f>
        <v>0</v>
      </c>
      <c r="BD296">
        <f>W296</f>
        <v>0</v>
      </c>
      <c r="BE296">
        <f>IFERROR(VLOOKUP(X296,'lists'!$Y:$Z,2,FALSE),"")</f>
        <v>0</v>
      </c>
      <c r="BF296">
        <f>IFERROR(VLOOKUP(Y296,'lists'!$W:$X,2,FALSE),"")</f>
        <v>0</v>
      </c>
      <c r="BG296">
        <f>Z296</f>
        <v>0</v>
      </c>
      <c r="BH296">
        <f>AA296</f>
        <v>0</v>
      </c>
      <c r="BI296">
        <f>AB296</f>
        <v>0</v>
      </c>
      <c r="BJ296">
        <f>AC296</f>
        <v>0</v>
      </c>
      <c r="BK296">
        <f>AD296</f>
        <v>0</v>
      </c>
    </row>
    <row r="297" spans="34:63">
      <c r="AH297">
        <f>A297</f>
        <v>0</v>
      </c>
      <c r="AI297">
        <f>B297</f>
        <v>0</v>
      </c>
      <c r="AJ297">
        <f>C297</f>
        <v>0</v>
      </c>
      <c r="AK297">
        <f>IFERROR(VLOOKUP(D297,'lists'!$A:$B,2,FALSE),"")</f>
        <v>0</v>
      </c>
      <c r="AL297">
        <f>E297</f>
        <v>0</v>
      </c>
      <c r="AM297">
        <f>F297</f>
        <v>0</v>
      </c>
      <c r="AN297">
        <f>G297</f>
        <v>0</v>
      </c>
      <c r="AO297">
        <f>H297</f>
        <v>0</v>
      </c>
      <c r="AP297">
        <f>I297</f>
        <v>0</v>
      </c>
      <c r="AQ297">
        <f>J297</f>
        <v>0</v>
      </c>
      <c r="AR297">
        <f>K297</f>
        <v>0</v>
      </c>
      <c r="AS297">
        <f>L297</f>
        <v>0</v>
      </c>
      <c r="AT297">
        <f>IFERROR(VLOOKUP(M297,'lists'!$C:$D,2,FALSE),"")</f>
        <v>0</v>
      </c>
      <c r="AU297">
        <f>IFERROR(VLOOKUP(N297,'lists'!$E:$F,2,FALSE),"")</f>
        <v>0</v>
      </c>
      <c r="AV297">
        <f>IFERROR(VLOOKUP(O297,'lists'!$G:$H,2,FALSE),"")</f>
        <v>0</v>
      </c>
      <c r="AW297">
        <f>IFERROR(VLOOKUP(P297,'lists'!$I:$J,2,FALSE),"")</f>
        <v>0</v>
      </c>
      <c r="AX297">
        <f>IFERROR(VLOOKUP(Q297,'lists'!$K:$L,2,FALSE),"")</f>
        <v>0</v>
      </c>
      <c r="AY297">
        <f>IFERROR(VLOOKUP(R297,'lists'!$M:$N,2,FALSE),"")</f>
        <v>0</v>
      </c>
      <c r="AZ297">
        <f>S297</f>
        <v>0</v>
      </c>
      <c r="BA297">
        <f>IFERROR(VLOOKUP(T297,'lists'!$O:$P,2,FALSE),"")</f>
        <v>0</v>
      </c>
      <c r="BB297">
        <f>IFERROR(VLOOKUP(U297,'lists'!$Q:$R,2,FALSE),"")</f>
        <v>0</v>
      </c>
      <c r="BC297">
        <f>IFERROR(VLOOKUP(V297,'lists'!$U:$V,2,FALSE),"")</f>
        <v>0</v>
      </c>
      <c r="BD297">
        <f>W297</f>
        <v>0</v>
      </c>
      <c r="BE297">
        <f>IFERROR(VLOOKUP(X297,'lists'!$Y:$Z,2,FALSE),"")</f>
        <v>0</v>
      </c>
      <c r="BF297">
        <f>IFERROR(VLOOKUP(Y297,'lists'!$W:$X,2,FALSE),"")</f>
        <v>0</v>
      </c>
      <c r="BG297">
        <f>Z297</f>
        <v>0</v>
      </c>
      <c r="BH297">
        <f>AA297</f>
        <v>0</v>
      </c>
      <c r="BI297">
        <f>AB297</f>
        <v>0</v>
      </c>
      <c r="BJ297">
        <f>AC297</f>
        <v>0</v>
      </c>
      <c r="BK297">
        <f>AD297</f>
        <v>0</v>
      </c>
    </row>
    <row r="298" spans="34:63">
      <c r="AH298">
        <f>A298</f>
        <v>0</v>
      </c>
      <c r="AI298">
        <f>B298</f>
        <v>0</v>
      </c>
      <c r="AJ298">
        <f>C298</f>
        <v>0</v>
      </c>
      <c r="AK298">
        <f>IFERROR(VLOOKUP(D298,'lists'!$A:$B,2,FALSE),"")</f>
        <v>0</v>
      </c>
      <c r="AL298">
        <f>E298</f>
        <v>0</v>
      </c>
      <c r="AM298">
        <f>F298</f>
        <v>0</v>
      </c>
      <c r="AN298">
        <f>G298</f>
        <v>0</v>
      </c>
      <c r="AO298">
        <f>H298</f>
        <v>0</v>
      </c>
      <c r="AP298">
        <f>I298</f>
        <v>0</v>
      </c>
      <c r="AQ298">
        <f>J298</f>
        <v>0</v>
      </c>
      <c r="AR298">
        <f>K298</f>
        <v>0</v>
      </c>
      <c r="AS298">
        <f>L298</f>
        <v>0</v>
      </c>
      <c r="AT298">
        <f>IFERROR(VLOOKUP(M298,'lists'!$C:$D,2,FALSE),"")</f>
        <v>0</v>
      </c>
      <c r="AU298">
        <f>IFERROR(VLOOKUP(N298,'lists'!$E:$F,2,FALSE),"")</f>
        <v>0</v>
      </c>
      <c r="AV298">
        <f>IFERROR(VLOOKUP(O298,'lists'!$G:$H,2,FALSE),"")</f>
        <v>0</v>
      </c>
      <c r="AW298">
        <f>IFERROR(VLOOKUP(P298,'lists'!$I:$J,2,FALSE),"")</f>
        <v>0</v>
      </c>
      <c r="AX298">
        <f>IFERROR(VLOOKUP(Q298,'lists'!$K:$L,2,FALSE),"")</f>
        <v>0</v>
      </c>
      <c r="AY298">
        <f>IFERROR(VLOOKUP(R298,'lists'!$M:$N,2,FALSE),"")</f>
        <v>0</v>
      </c>
      <c r="AZ298">
        <f>S298</f>
        <v>0</v>
      </c>
      <c r="BA298">
        <f>IFERROR(VLOOKUP(T298,'lists'!$O:$P,2,FALSE),"")</f>
        <v>0</v>
      </c>
      <c r="BB298">
        <f>IFERROR(VLOOKUP(U298,'lists'!$Q:$R,2,FALSE),"")</f>
        <v>0</v>
      </c>
      <c r="BC298">
        <f>IFERROR(VLOOKUP(V298,'lists'!$U:$V,2,FALSE),"")</f>
        <v>0</v>
      </c>
      <c r="BD298">
        <f>W298</f>
        <v>0</v>
      </c>
      <c r="BE298">
        <f>IFERROR(VLOOKUP(X298,'lists'!$Y:$Z,2,FALSE),"")</f>
        <v>0</v>
      </c>
      <c r="BF298">
        <f>IFERROR(VLOOKUP(Y298,'lists'!$W:$X,2,FALSE),"")</f>
        <v>0</v>
      </c>
      <c r="BG298">
        <f>Z298</f>
        <v>0</v>
      </c>
      <c r="BH298">
        <f>AA298</f>
        <v>0</v>
      </c>
      <c r="BI298">
        <f>AB298</f>
        <v>0</v>
      </c>
      <c r="BJ298">
        <f>AC298</f>
        <v>0</v>
      </c>
      <c r="BK298">
        <f>AD298</f>
        <v>0</v>
      </c>
    </row>
    <row r="299" spans="34:63">
      <c r="AH299">
        <f>A299</f>
        <v>0</v>
      </c>
      <c r="AI299">
        <f>B299</f>
        <v>0</v>
      </c>
      <c r="AJ299">
        <f>C299</f>
        <v>0</v>
      </c>
      <c r="AK299">
        <f>IFERROR(VLOOKUP(D299,'lists'!$A:$B,2,FALSE),"")</f>
        <v>0</v>
      </c>
      <c r="AL299">
        <f>E299</f>
        <v>0</v>
      </c>
      <c r="AM299">
        <f>F299</f>
        <v>0</v>
      </c>
      <c r="AN299">
        <f>G299</f>
        <v>0</v>
      </c>
      <c r="AO299">
        <f>H299</f>
        <v>0</v>
      </c>
      <c r="AP299">
        <f>I299</f>
        <v>0</v>
      </c>
      <c r="AQ299">
        <f>J299</f>
        <v>0</v>
      </c>
      <c r="AR299">
        <f>K299</f>
        <v>0</v>
      </c>
      <c r="AS299">
        <f>L299</f>
        <v>0</v>
      </c>
      <c r="AT299">
        <f>IFERROR(VLOOKUP(M299,'lists'!$C:$D,2,FALSE),"")</f>
        <v>0</v>
      </c>
      <c r="AU299">
        <f>IFERROR(VLOOKUP(N299,'lists'!$E:$F,2,FALSE),"")</f>
        <v>0</v>
      </c>
      <c r="AV299">
        <f>IFERROR(VLOOKUP(O299,'lists'!$G:$H,2,FALSE),"")</f>
        <v>0</v>
      </c>
      <c r="AW299">
        <f>IFERROR(VLOOKUP(P299,'lists'!$I:$J,2,FALSE),"")</f>
        <v>0</v>
      </c>
      <c r="AX299">
        <f>IFERROR(VLOOKUP(Q299,'lists'!$K:$L,2,FALSE),"")</f>
        <v>0</v>
      </c>
      <c r="AY299">
        <f>IFERROR(VLOOKUP(R299,'lists'!$M:$N,2,FALSE),"")</f>
        <v>0</v>
      </c>
      <c r="AZ299">
        <f>S299</f>
        <v>0</v>
      </c>
      <c r="BA299">
        <f>IFERROR(VLOOKUP(T299,'lists'!$O:$P,2,FALSE),"")</f>
        <v>0</v>
      </c>
      <c r="BB299">
        <f>IFERROR(VLOOKUP(U299,'lists'!$Q:$R,2,FALSE),"")</f>
        <v>0</v>
      </c>
      <c r="BC299">
        <f>IFERROR(VLOOKUP(V299,'lists'!$U:$V,2,FALSE),"")</f>
        <v>0</v>
      </c>
      <c r="BD299">
        <f>W299</f>
        <v>0</v>
      </c>
      <c r="BE299">
        <f>IFERROR(VLOOKUP(X299,'lists'!$Y:$Z,2,FALSE),"")</f>
        <v>0</v>
      </c>
      <c r="BF299">
        <f>IFERROR(VLOOKUP(Y299,'lists'!$W:$X,2,FALSE),"")</f>
        <v>0</v>
      </c>
      <c r="BG299">
        <f>Z299</f>
        <v>0</v>
      </c>
      <c r="BH299">
        <f>AA299</f>
        <v>0</v>
      </c>
      <c r="BI299">
        <f>AB299</f>
        <v>0</v>
      </c>
      <c r="BJ299">
        <f>AC299</f>
        <v>0</v>
      </c>
      <c r="BK299">
        <f>AD299</f>
        <v>0</v>
      </c>
    </row>
    <row r="300" spans="34:63">
      <c r="AH300">
        <f>A300</f>
        <v>0</v>
      </c>
      <c r="AI300">
        <f>B300</f>
        <v>0</v>
      </c>
      <c r="AJ300">
        <f>C300</f>
        <v>0</v>
      </c>
      <c r="AK300">
        <f>IFERROR(VLOOKUP(D300,'lists'!$A:$B,2,FALSE),"")</f>
        <v>0</v>
      </c>
      <c r="AL300">
        <f>E300</f>
        <v>0</v>
      </c>
      <c r="AM300">
        <f>F300</f>
        <v>0</v>
      </c>
      <c r="AN300">
        <f>G300</f>
        <v>0</v>
      </c>
      <c r="AO300">
        <f>H300</f>
        <v>0</v>
      </c>
      <c r="AP300">
        <f>I300</f>
        <v>0</v>
      </c>
      <c r="AQ300">
        <f>J300</f>
        <v>0</v>
      </c>
      <c r="AR300">
        <f>K300</f>
        <v>0</v>
      </c>
      <c r="AS300">
        <f>L300</f>
        <v>0</v>
      </c>
      <c r="AT300">
        <f>IFERROR(VLOOKUP(M300,'lists'!$C:$D,2,FALSE),"")</f>
        <v>0</v>
      </c>
      <c r="AU300">
        <f>IFERROR(VLOOKUP(N300,'lists'!$E:$F,2,FALSE),"")</f>
        <v>0</v>
      </c>
      <c r="AV300">
        <f>IFERROR(VLOOKUP(O300,'lists'!$G:$H,2,FALSE),"")</f>
        <v>0</v>
      </c>
      <c r="AW300">
        <f>IFERROR(VLOOKUP(P300,'lists'!$I:$J,2,FALSE),"")</f>
        <v>0</v>
      </c>
      <c r="AX300">
        <f>IFERROR(VLOOKUP(Q300,'lists'!$K:$L,2,FALSE),"")</f>
        <v>0</v>
      </c>
      <c r="AY300">
        <f>IFERROR(VLOOKUP(R300,'lists'!$M:$N,2,FALSE),"")</f>
        <v>0</v>
      </c>
      <c r="AZ300">
        <f>S300</f>
        <v>0</v>
      </c>
      <c r="BA300">
        <f>IFERROR(VLOOKUP(T300,'lists'!$O:$P,2,FALSE),"")</f>
        <v>0</v>
      </c>
      <c r="BB300">
        <f>IFERROR(VLOOKUP(U300,'lists'!$Q:$R,2,FALSE),"")</f>
        <v>0</v>
      </c>
      <c r="BC300">
        <f>IFERROR(VLOOKUP(V300,'lists'!$U:$V,2,FALSE),"")</f>
        <v>0</v>
      </c>
      <c r="BD300">
        <f>W300</f>
        <v>0</v>
      </c>
      <c r="BE300">
        <f>IFERROR(VLOOKUP(X300,'lists'!$Y:$Z,2,FALSE),"")</f>
        <v>0</v>
      </c>
      <c r="BF300">
        <f>IFERROR(VLOOKUP(Y300,'lists'!$W:$X,2,FALSE),"")</f>
        <v>0</v>
      </c>
      <c r="BG300">
        <f>Z300</f>
        <v>0</v>
      </c>
      <c r="BH300">
        <f>AA300</f>
        <v>0</v>
      </c>
      <c r="BI300">
        <f>AB300</f>
        <v>0</v>
      </c>
      <c r="BJ300">
        <f>AC300</f>
        <v>0</v>
      </c>
      <c r="BK300">
        <f>AD300</f>
        <v>0</v>
      </c>
    </row>
    <row r="301" spans="34:63">
      <c r="AH301">
        <f>A301</f>
        <v>0</v>
      </c>
      <c r="AI301">
        <f>B301</f>
        <v>0</v>
      </c>
      <c r="AJ301">
        <f>C301</f>
        <v>0</v>
      </c>
      <c r="AK301">
        <f>IFERROR(VLOOKUP(D301,'lists'!$A:$B,2,FALSE),"")</f>
        <v>0</v>
      </c>
      <c r="AL301">
        <f>E301</f>
        <v>0</v>
      </c>
      <c r="AM301">
        <f>F301</f>
        <v>0</v>
      </c>
      <c r="AN301">
        <f>G301</f>
        <v>0</v>
      </c>
      <c r="AO301">
        <f>H301</f>
        <v>0</v>
      </c>
      <c r="AP301">
        <f>I301</f>
        <v>0</v>
      </c>
      <c r="AQ301">
        <f>J301</f>
        <v>0</v>
      </c>
      <c r="AR301">
        <f>K301</f>
        <v>0</v>
      </c>
      <c r="AS301">
        <f>L301</f>
        <v>0</v>
      </c>
      <c r="AT301">
        <f>IFERROR(VLOOKUP(M301,'lists'!$C:$D,2,FALSE),"")</f>
        <v>0</v>
      </c>
      <c r="AU301">
        <f>IFERROR(VLOOKUP(N301,'lists'!$E:$F,2,FALSE),"")</f>
        <v>0</v>
      </c>
      <c r="AV301">
        <f>IFERROR(VLOOKUP(O301,'lists'!$G:$H,2,FALSE),"")</f>
        <v>0</v>
      </c>
      <c r="AW301">
        <f>IFERROR(VLOOKUP(P301,'lists'!$I:$J,2,FALSE),"")</f>
        <v>0</v>
      </c>
      <c r="AX301">
        <f>IFERROR(VLOOKUP(Q301,'lists'!$K:$L,2,FALSE),"")</f>
        <v>0</v>
      </c>
      <c r="AY301">
        <f>IFERROR(VLOOKUP(R301,'lists'!$M:$N,2,FALSE),"")</f>
        <v>0</v>
      </c>
      <c r="AZ301">
        <f>S301</f>
        <v>0</v>
      </c>
      <c r="BA301">
        <f>IFERROR(VLOOKUP(T301,'lists'!$O:$P,2,FALSE),"")</f>
        <v>0</v>
      </c>
      <c r="BB301">
        <f>IFERROR(VLOOKUP(U301,'lists'!$Q:$R,2,FALSE),"")</f>
        <v>0</v>
      </c>
      <c r="BC301">
        <f>IFERROR(VLOOKUP(V301,'lists'!$U:$V,2,FALSE),"")</f>
        <v>0</v>
      </c>
      <c r="BD301">
        <f>W301</f>
        <v>0</v>
      </c>
      <c r="BE301">
        <f>IFERROR(VLOOKUP(X301,'lists'!$Y:$Z,2,FALSE),"")</f>
        <v>0</v>
      </c>
      <c r="BF301">
        <f>IFERROR(VLOOKUP(Y301,'lists'!$W:$X,2,FALSE),"")</f>
        <v>0</v>
      </c>
      <c r="BG301">
        <f>Z301</f>
        <v>0</v>
      </c>
      <c r="BH301">
        <f>AA301</f>
        <v>0</v>
      </c>
      <c r="BI301">
        <f>AB301</f>
        <v>0</v>
      </c>
      <c r="BJ301">
        <f>AC301</f>
        <v>0</v>
      </c>
      <c r="BK301">
        <f>AD301</f>
        <v>0</v>
      </c>
    </row>
    <row r="302" spans="34:63">
      <c r="AH302">
        <f>A302</f>
        <v>0</v>
      </c>
      <c r="AI302">
        <f>B302</f>
        <v>0</v>
      </c>
      <c r="AJ302">
        <f>C302</f>
        <v>0</v>
      </c>
      <c r="AK302">
        <f>IFERROR(VLOOKUP(D302,'lists'!$A:$B,2,FALSE),"")</f>
        <v>0</v>
      </c>
      <c r="AL302">
        <f>E302</f>
        <v>0</v>
      </c>
      <c r="AM302">
        <f>F302</f>
        <v>0</v>
      </c>
      <c r="AN302">
        <f>G302</f>
        <v>0</v>
      </c>
      <c r="AO302">
        <f>H302</f>
        <v>0</v>
      </c>
      <c r="AP302">
        <f>I302</f>
        <v>0</v>
      </c>
      <c r="AQ302">
        <f>J302</f>
        <v>0</v>
      </c>
      <c r="AR302">
        <f>K302</f>
        <v>0</v>
      </c>
      <c r="AS302">
        <f>L302</f>
        <v>0</v>
      </c>
      <c r="AT302">
        <f>IFERROR(VLOOKUP(M302,'lists'!$C:$D,2,FALSE),"")</f>
        <v>0</v>
      </c>
      <c r="AU302">
        <f>IFERROR(VLOOKUP(N302,'lists'!$E:$F,2,FALSE),"")</f>
        <v>0</v>
      </c>
      <c r="AV302">
        <f>IFERROR(VLOOKUP(O302,'lists'!$G:$H,2,FALSE),"")</f>
        <v>0</v>
      </c>
      <c r="AW302">
        <f>IFERROR(VLOOKUP(P302,'lists'!$I:$J,2,FALSE),"")</f>
        <v>0</v>
      </c>
      <c r="AX302">
        <f>IFERROR(VLOOKUP(Q302,'lists'!$K:$L,2,FALSE),"")</f>
        <v>0</v>
      </c>
      <c r="AY302">
        <f>IFERROR(VLOOKUP(R302,'lists'!$M:$N,2,FALSE),"")</f>
        <v>0</v>
      </c>
      <c r="AZ302">
        <f>S302</f>
        <v>0</v>
      </c>
      <c r="BA302">
        <f>IFERROR(VLOOKUP(T302,'lists'!$O:$P,2,FALSE),"")</f>
        <v>0</v>
      </c>
      <c r="BB302">
        <f>IFERROR(VLOOKUP(U302,'lists'!$Q:$R,2,FALSE),"")</f>
        <v>0</v>
      </c>
      <c r="BC302">
        <f>IFERROR(VLOOKUP(V302,'lists'!$U:$V,2,FALSE),"")</f>
        <v>0</v>
      </c>
      <c r="BD302">
        <f>W302</f>
        <v>0</v>
      </c>
      <c r="BE302">
        <f>IFERROR(VLOOKUP(X302,'lists'!$Y:$Z,2,FALSE),"")</f>
        <v>0</v>
      </c>
      <c r="BF302">
        <f>IFERROR(VLOOKUP(Y302,'lists'!$W:$X,2,FALSE),"")</f>
        <v>0</v>
      </c>
      <c r="BG302">
        <f>Z302</f>
        <v>0</v>
      </c>
      <c r="BH302">
        <f>AA302</f>
        <v>0</v>
      </c>
      <c r="BI302">
        <f>AB302</f>
        <v>0</v>
      </c>
      <c r="BJ302">
        <f>AC302</f>
        <v>0</v>
      </c>
      <c r="BK302">
        <f>AD302</f>
        <v>0</v>
      </c>
    </row>
    <row r="303" spans="34:63">
      <c r="AH303">
        <f>A303</f>
        <v>0</v>
      </c>
      <c r="AI303">
        <f>B303</f>
        <v>0</v>
      </c>
      <c r="AJ303">
        <f>C303</f>
        <v>0</v>
      </c>
      <c r="AK303">
        <f>IFERROR(VLOOKUP(D303,'lists'!$A:$B,2,FALSE),"")</f>
        <v>0</v>
      </c>
      <c r="AL303">
        <f>E303</f>
        <v>0</v>
      </c>
      <c r="AM303">
        <f>F303</f>
        <v>0</v>
      </c>
      <c r="AN303">
        <f>G303</f>
        <v>0</v>
      </c>
      <c r="AO303">
        <f>H303</f>
        <v>0</v>
      </c>
      <c r="AP303">
        <f>I303</f>
        <v>0</v>
      </c>
      <c r="AQ303">
        <f>J303</f>
        <v>0</v>
      </c>
      <c r="AR303">
        <f>K303</f>
        <v>0</v>
      </c>
      <c r="AS303">
        <f>L303</f>
        <v>0</v>
      </c>
      <c r="AT303">
        <f>IFERROR(VLOOKUP(M303,'lists'!$C:$D,2,FALSE),"")</f>
        <v>0</v>
      </c>
      <c r="AU303">
        <f>IFERROR(VLOOKUP(N303,'lists'!$E:$F,2,FALSE),"")</f>
        <v>0</v>
      </c>
      <c r="AV303">
        <f>IFERROR(VLOOKUP(O303,'lists'!$G:$H,2,FALSE),"")</f>
        <v>0</v>
      </c>
      <c r="AW303">
        <f>IFERROR(VLOOKUP(P303,'lists'!$I:$J,2,FALSE),"")</f>
        <v>0</v>
      </c>
      <c r="AX303">
        <f>IFERROR(VLOOKUP(Q303,'lists'!$K:$L,2,FALSE),"")</f>
        <v>0</v>
      </c>
      <c r="AY303">
        <f>IFERROR(VLOOKUP(R303,'lists'!$M:$N,2,FALSE),"")</f>
        <v>0</v>
      </c>
      <c r="AZ303">
        <f>S303</f>
        <v>0</v>
      </c>
      <c r="BA303">
        <f>IFERROR(VLOOKUP(T303,'lists'!$O:$P,2,FALSE),"")</f>
        <v>0</v>
      </c>
      <c r="BB303">
        <f>IFERROR(VLOOKUP(U303,'lists'!$Q:$R,2,FALSE),"")</f>
        <v>0</v>
      </c>
      <c r="BC303">
        <f>IFERROR(VLOOKUP(V303,'lists'!$U:$V,2,FALSE),"")</f>
        <v>0</v>
      </c>
      <c r="BD303">
        <f>W303</f>
        <v>0</v>
      </c>
      <c r="BE303">
        <f>IFERROR(VLOOKUP(X303,'lists'!$Y:$Z,2,FALSE),"")</f>
        <v>0</v>
      </c>
      <c r="BF303">
        <f>IFERROR(VLOOKUP(Y303,'lists'!$W:$X,2,FALSE),"")</f>
        <v>0</v>
      </c>
      <c r="BG303">
        <f>Z303</f>
        <v>0</v>
      </c>
      <c r="BH303">
        <f>AA303</f>
        <v>0</v>
      </c>
      <c r="BI303">
        <f>AB303</f>
        <v>0</v>
      </c>
      <c r="BJ303">
        <f>AC303</f>
        <v>0</v>
      </c>
      <c r="BK303">
        <f>AD303</f>
        <v>0</v>
      </c>
    </row>
    <row r="304" spans="34:63">
      <c r="AH304">
        <f>A304</f>
        <v>0</v>
      </c>
      <c r="AI304">
        <f>B304</f>
        <v>0</v>
      </c>
      <c r="AJ304">
        <f>C304</f>
        <v>0</v>
      </c>
      <c r="AK304">
        <f>IFERROR(VLOOKUP(D304,'lists'!$A:$B,2,FALSE),"")</f>
        <v>0</v>
      </c>
      <c r="AL304">
        <f>E304</f>
        <v>0</v>
      </c>
      <c r="AM304">
        <f>F304</f>
        <v>0</v>
      </c>
      <c r="AN304">
        <f>G304</f>
        <v>0</v>
      </c>
      <c r="AO304">
        <f>H304</f>
        <v>0</v>
      </c>
      <c r="AP304">
        <f>I304</f>
        <v>0</v>
      </c>
      <c r="AQ304">
        <f>J304</f>
        <v>0</v>
      </c>
      <c r="AR304">
        <f>K304</f>
        <v>0</v>
      </c>
      <c r="AS304">
        <f>L304</f>
        <v>0</v>
      </c>
      <c r="AT304">
        <f>IFERROR(VLOOKUP(M304,'lists'!$C:$D,2,FALSE),"")</f>
        <v>0</v>
      </c>
      <c r="AU304">
        <f>IFERROR(VLOOKUP(N304,'lists'!$E:$F,2,FALSE),"")</f>
        <v>0</v>
      </c>
      <c r="AV304">
        <f>IFERROR(VLOOKUP(O304,'lists'!$G:$H,2,FALSE),"")</f>
        <v>0</v>
      </c>
      <c r="AW304">
        <f>IFERROR(VLOOKUP(P304,'lists'!$I:$J,2,FALSE),"")</f>
        <v>0</v>
      </c>
      <c r="AX304">
        <f>IFERROR(VLOOKUP(Q304,'lists'!$K:$L,2,FALSE),"")</f>
        <v>0</v>
      </c>
      <c r="AY304">
        <f>IFERROR(VLOOKUP(R304,'lists'!$M:$N,2,FALSE),"")</f>
        <v>0</v>
      </c>
      <c r="AZ304">
        <f>S304</f>
        <v>0</v>
      </c>
      <c r="BA304">
        <f>IFERROR(VLOOKUP(T304,'lists'!$O:$P,2,FALSE),"")</f>
        <v>0</v>
      </c>
      <c r="BB304">
        <f>IFERROR(VLOOKUP(U304,'lists'!$Q:$R,2,FALSE),"")</f>
        <v>0</v>
      </c>
      <c r="BC304">
        <f>IFERROR(VLOOKUP(V304,'lists'!$U:$V,2,FALSE),"")</f>
        <v>0</v>
      </c>
      <c r="BD304">
        <f>W304</f>
        <v>0</v>
      </c>
      <c r="BE304">
        <f>IFERROR(VLOOKUP(X304,'lists'!$Y:$Z,2,FALSE),"")</f>
        <v>0</v>
      </c>
      <c r="BF304">
        <f>IFERROR(VLOOKUP(Y304,'lists'!$W:$X,2,FALSE),"")</f>
        <v>0</v>
      </c>
      <c r="BG304">
        <f>Z304</f>
        <v>0</v>
      </c>
      <c r="BH304">
        <f>AA304</f>
        <v>0</v>
      </c>
      <c r="BI304">
        <f>AB304</f>
        <v>0</v>
      </c>
      <c r="BJ304">
        <f>AC304</f>
        <v>0</v>
      </c>
      <c r="BK304">
        <f>AD304</f>
        <v>0</v>
      </c>
    </row>
    <row r="305" spans="34:63">
      <c r="AH305">
        <f>A305</f>
        <v>0</v>
      </c>
      <c r="AI305">
        <f>B305</f>
        <v>0</v>
      </c>
      <c r="AJ305">
        <f>C305</f>
        <v>0</v>
      </c>
      <c r="AK305">
        <f>IFERROR(VLOOKUP(D305,'lists'!$A:$B,2,FALSE),"")</f>
        <v>0</v>
      </c>
      <c r="AL305">
        <f>E305</f>
        <v>0</v>
      </c>
      <c r="AM305">
        <f>F305</f>
        <v>0</v>
      </c>
      <c r="AN305">
        <f>G305</f>
        <v>0</v>
      </c>
      <c r="AO305">
        <f>H305</f>
        <v>0</v>
      </c>
      <c r="AP305">
        <f>I305</f>
        <v>0</v>
      </c>
      <c r="AQ305">
        <f>J305</f>
        <v>0</v>
      </c>
      <c r="AR305">
        <f>K305</f>
        <v>0</v>
      </c>
      <c r="AS305">
        <f>L305</f>
        <v>0</v>
      </c>
      <c r="AT305">
        <f>IFERROR(VLOOKUP(M305,'lists'!$C:$D,2,FALSE),"")</f>
        <v>0</v>
      </c>
      <c r="AU305">
        <f>IFERROR(VLOOKUP(N305,'lists'!$E:$F,2,FALSE),"")</f>
        <v>0</v>
      </c>
      <c r="AV305">
        <f>IFERROR(VLOOKUP(O305,'lists'!$G:$H,2,FALSE),"")</f>
        <v>0</v>
      </c>
      <c r="AW305">
        <f>IFERROR(VLOOKUP(P305,'lists'!$I:$J,2,FALSE),"")</f>
        <v>0</v>
      </c>
      <c r="AX305">
        <f>IFERROR(VLOOKUP(Q305,'lists'!$K:$L,2,FALSE),"")</f>
        <v>0</v>
      </c>
      <c r="AY305">
        <f>IFERROR(VLOOKUP(R305,'lists'!$M:$N,2,FALSE),"")</f>
        <v>0</v>
      </c>
      <c r="AZ305">
        <f>S305</f>
        <v>0</v>
      </c>
      <c r="BA305">
        <f>IFERROR(VLOOKUP(T305,'lists'!$O:$P,2,FALSE),"")</f>
        <v>0</v>
      </c>
      <c r="BB305">
        <f>IFERROR(VLOOKUP(U305,'lists'!$Q:$R,2,FALSE),"")</f>
        <v>0</v>
      </c>
      <c r="BC305">
        <f>IFERROR(VLOOKUP(V305,'lists'!$U:$V,2,FALSE),"")</f>
        <v>0</v>
      </c>
      <c r="BD305">
        <f>W305</f>
        <v>0</v>
      </c>
      <c r="BE305">
        <f>IFERROR(VLOOKUP(X305,'lists'!$Y:$Z,2,FALSE),"")</f>
        <v>0</v>
      </c>
      <c r="BF305">
        <f>IFERROR(VLOOKUP(Y305,'lists'!$W:$X,2,FALSE),"")</f>
        <v>0</v>
      </c>
      <c r="BG305">
        <f>Z305</f>
        <v>0</v>
      </c>
      <c r="BH305">
        <f>AA305</f>
        <v>0</v>
      </c>
      <c r="BI305">
        <f>AB305</f>
        <v>0</v>
      </c>
      <c r="BJ305">
        <f>AC305</f>
        <v>0</v>
      </c>
      <c r="BK305">
        <f>AD305</f>
        <v>0</v>
      </c>
    </row>
    <row r="306" spans="34:63">
      <c r="AH306">
        <f>A306</f>
        <v>0</v>
      </c>
      <c r="AI306">
        <f>B306</f>
        <v>0</v>
      </c>
      <c r="AJ306">
        <f>C306</f>
        <v>0</v>
      </c>
      <c r="AK306">
        <f>IFERROR(VLOOKUP(D306,'lists'!$A:$B,2,FALSE),"")</f>
        <v>0</v>
      </c>
      <c r="AL306">
        <f>E306</f>
        <v>0</v>
      </c>
      <c r="AM306">
        <f>F306</f>
        <v>0</v>
      </c>
      <c r="AN306">
        <f>G306</f>
        <v>0</v>
      </c>
      <c r="AO306">
        <f>H306</f>
        <v>0</v>
      </c>
      <c r="AP306">
        <f>I306</f>
        <v>0</v>
      </c>
      <c r="AQ306">
        <f>J306</f>
        <v>0</v>
      </c>
      <c r="AR306">
        <f>K306</f>
        <v>0</v>
      </c>
      <c r="AS306">
        <f>L306</f>
        <v>0</v>
      </c>
      <c r="AT306">
        <f>IFERROR(VLOOKUP(M306,'lists'!$C:$D,2,FALSE),"")</f>
        <v>0</v>
      </c>
      <c r="AU306">
        <f>IFERROR(VLOOKUP(N306,'lists'!$E:$F,2,FALSE),"")</f>
        <v>0</v>
      </c>
      <c r="AV306">
        <f>IFERROR(VLOOKUP(O306,'lists'!$G:$H,2,FALSE),"")</f>
        <v>0</v>
      </c>
      <c r="AW306">
        <f>IFERROR(VLOOKUP(P306,'lists'!$I:$J,2,FALSE),"")</f>
        <v>0</v>
      </c>
      <c r="AX306">
        <f>IFERROR(VLOOKUP(Q306,'lists'!$K:$L,2,FALSE),"")</f>
        <v>0</v>
      </c>
      <c r="AY306">
        <f>IFERROR(VLOOKUP(R306,'lists'!$M:$N,2,FALSE),"")</f>
        <v>0</v>
      </c>
      <c r="AZ306">
        <f>S306</f>
        <v>0</v>
      </c>
      <c r="BA306">
        <f>IFERROR(VLOOKUP(T306,'lists'!$O:$P,2,FALSE),"")</f>
        <v>0</v>
      </c>
      <c r="BB306">
        <f>IFERROR(VLOOKUP(U306,'lists'!$Q:$R,2,FALSE),"")</f>
        <v>0</v>
      </c>
      <c r="BC306">
        <f>IFERROR(VLOOKUP(V306,'lists'!$U:$V,2,FALSE),"")</f>
        <v>0</v>
      </c>
      <c r="BD306">
        <f>W306</f>
        <v>0</v>
      </c>
      <c r="BE306">
        <f>IFERROR(VLOOKUP(X306,'lists'!$Y:$Z,2,FALSE),"")</f>
        <v>0</v>
      </c>
      <c r="BF306">
        <f>IFERROR(VLOOKUP(Y306,'lists'!$W:$X,2,FALSE),"")</f>
        <v>0</v>
      </c>
      <c r="BG306">
        <f>Z306</f>
        <v>0</v>
      </c>
      <c r="BH306">
        <f>AA306</f>
        <v>0</v>
      </c>
      <c r="BI306">
        <f>AB306</f>
        <v>0</v>
      </c>
      <c r="BJ306">
        <f>AC306</f>
        <v>0</v>
      </c>
      <c r="BK306">
        <f>AD306</f>
        <v>0</v>
      </c>
    </row>
    <row r="307" spans="34:63">
      <c r="AH307">
        <f>A307</f>
        <v>0</v>
      </c>
      <c r="AI307">
        <f>B307</f>
        <v>0</v>
      </c>
      <c r="AJ307">
        <f>C307</f>
        <v>0</v>
      </c>
      <c r="AK307">
        <f>IFERROR(VLOOKUP(D307,'lists'!$A:$B,2,FALSE),"")</f>
        <v>0</v>
      </c>
      <c r="AL307">
        <f>E307</f>
        <v>0</v>
      </c>
      <c r="AM307">
        <f>F307</f>
        <v>0</v>
      </c>
      <c r="AN307">
        <f>G307</f>
        <v>0</v>
      </c>
      <c r="AO307">
        <f>H307</f>
        <v>0</v>
      </c>
      <c r="AP307">
        <f>I307</f>
        <v>0</v>
      </c>
      <c r="AQ307">
        <f>J307</f>
        <v>0</v>
      </c>
      <c r="AR307">
        <f>K307</f>
        <v>0</v>
      </c>
      <c r="AS307">
        <f>L307</f>
        <v>0</v>
      </c>
      <c r="AT307">
        <f>IFERROR(VLOOKUP(M307,'lists'!$C:$D,2,FALSE),"")</f>
        <v>0</v>
      </c>
      <c r="AU307">
        <f>IFERROR(VLOOKUP(N307,'lists'!$E:$F,2,FALSE),"")</f>
        <v>0</v>
      </c>
      <c r="AV307">
        <f>IFERROR(VLOOKUP(O307,'lists'!$G:$H,2,FALSE),"")</f>
        <v>0</v>
      </c>
      <c r="AW307">
        <f>IFERROR(VLOOKUP(P307,'lists'!$I:$J,2,FALSE),"")</f>
        <v>0</v>
      </c>
      <c r="AX307">
        <f>IFERROR(VLOOKUP(Q307,'lists'!$K:$L,2,FALSE),"")</f>
        <v>0</v>
      </c>
      <c r="AY307">
        <f>IFERROR(VLOOKUP(R307,'lists'!$M:$N,2,FALSE),"")</f>
        <v>0</v>
      </c>
      <c r="AZ307">
        <f>S307</f>
        <v>0</v>
      </c>
      <c r="BA307">
        <f>IFERROR(VLOOKUP(T307,'lists'!$O:$P,2,FALSE),"")</f>
        <v>0</v>
      </c>
      <c r="BB307">
        <f>IFERROR(VLOOKUP(U307,'lists'!$Q:$R,2,FALSE),"")</f>
        <v>0</v>
      </c>
      <c r="BC307">
        <f>IFERROR(VLOOKUP(V307,'lists'!$U:$V,2,FALSE),"")</f>
        <v>0</v>
      </c>
      <c r="BD307">
        <f>W307</f>
        <v>0</v>
      </c>
      <c r="BE307">
        <f>IFERROR(VLOOKUP(X307,'lists'!$Y:$Z,2,FALSE),"")</f>
        <v>0</v>
      </c>
      <c r="BF307">
        <f>IFERROR(VLOOKUP(Y307,'lists'!$W:$X,2,FALSE),"")</f>
        <v>0</v>
      </c>
      <c r="BG307">
        <f>Z307</f>
        <v>0</v>
      </c>
      <c r="BH307">
        <f>AA307</f>
        <v>0</v>
      </c>
      <c r="BI307">
        <f>AB307</f>
        <v>0</v>
      </c>
      <c r="BJ307">
        <f>AC307</f>
        <v>0</v>
      </c>
      <c r="BK307">
        <f>AD307</f>
        <v>0</v>
      </c>
    </row>
    <row r="308" spans="34:63">
      <c r="AH308">
        <f>A308</f>
        <v>0</v>
      </c>
      <c r="AI308">
        <f>B308</f>
        <v>0</v>
      </c>
      <c r="AJ308">
        <f>C308</f>
        <v>0</v>
      </c>
      <c r="AK308">
        <f>IFERROR(VLOOKUP(D308,'lists'!$A:$B,2,FALSE),"")</f>
        <v>0</v>
      </c>
      <c r="AL308">
        <f>E308</f>
        <v>0</v>
      </c>
      <c r="AM308">
        <f>F308</f>
        <v>0</v>
      </c>
      <c r="AN308">
        <f>G308</f>
        <v>0</v>
      </c>
      <c r="AO308">
        <f>H308</f>
        <v>0</v>
      </c>
      <c r="AP308">
        <f>I308</f>
        <v>0</v>
      </c>
      <c r="AQ308">
        <f>J308</f>
        <v>0</v>
      </c>
      <c r="AR308">
        <f>K308</f>
        <v>0</v>
      </c>
      <c r="AS308">
        <f>L308</f>
        <v>0</v>
      </c>
      <c r="AT308">
        <f>IFERROR(VLOOKUP(M308,'lists'!$C:$D,2,FALSE),"")</f>
        <v>0</v>
      </c>
      <c r="AU308">
        <f>IFERROR(VLOOKUP(N308,'lists'!$E:$F,2,FALSE),"")</f>
        <v>0</v>
      </c>
      <c r="AV308">
        <f>IFERROR(VLOOKUP(O308,'lists'!$G:$H,2,FALSE),"")</f>
        <v>0</v>
      </c>
      <c r="AW308">
        <f>IFERROR(VLOOKUP(P308,'lists'!$I:$J,2,FALSE),"")</f>
        <v>0</v>
      </c>
      <c r="AX308">
        <f>IFERROR(VLOOKUP(Q308,'lists'!$K:$L,2,FALSE),"")</f>
        <v>0</v>
      </c>
      <c r="AY308">
        <f>IFERROR(VLOOKUP(R308,'lists'!$M:$N,2,FALSE),"")</f>
        <v>0</v>
      </c>
      <c r="AZ308">
        <f>S308</f>
        <v>0</v>
      </c>
      <c r="BA308">
        <f>IFERROR(VLOOKUP(T308,'lists'!$O:$P,2,FALSE),"")</f>
        <v>0</v>
      </c>
      <c r="BB308">
        <f>IFERROR(VLOOKUP(U308,'lists'!$Q:$R,2,FALSE),"")</f>
        <v>0</v>
      </c>
      <c r="BC308">
        <f>IFERROR(VLOOKUP(V308,'lists'!$U:$V,2,FALSE),"")</f>
        <v>0</v>
      </c>
      <c r="BD308">
        <f>W308</f>
        <v>0</v>
      </c>
      <c r="BE308">
        <f>IFERROR(VLOOKUP(X308,'lists'!$Y:$Z,2,FALSE),"")</f>
        <v>0</v>
      </c>
      <c r="BF308">
        <f>IFERROR(VLOOKUP(Y308,'lists'!$W:$X,2,FALSE),"")</f>
        <v>0</v>
      </c>
      <c r="BG308">
        <f>Z308</f>
        <v>0</v>
      </c>
      <c r="BH308">
        <f>AA308</f>
        <v>0</v>
      </c>
      <c r="BI308">
        <f>AB308</f>
        <v>0</v>
      </c>
      <c r="BJ308">
        <f>AC308</f>
        <v>0</v>
      </c>
      <c r="BK308">
        <f>AD308</f>
        <v>0</v>
      </c>
    </row>
    <row r="309" spans="34:63">
      <c r="AH309">
        <f>A309</f>
        <v>0</v>
      </c>
      <c r="AI309">
        <f>B309</f>
        <v>0</v>
      </c>
      <c r="AJ309">
        <f>C309</f>
        <v>0</v>
      </c>
      <c r="AK309">
        <f>IFERROR(VLOOKUP(D309,'lists'!$A:$B,2,FALSE),"")</f>
        <v>0</v>
      </c>
      <c r="AL309">
        <f>E309</f>
        <v>0</v>
      </c>
      <c r="AM309">
        <f>F309</f>
        <v>0</v>
      </c>
      <c r="AN309">
        <f>G309</f>
        <v>0</v>
      </c>
      <c r="AO309">
        <f>H309</f>
        <v>0</v>
      </c>
      <c r="AP309">
        <f>I309</f>
        <v>0</v>
      </c>
      <c r="AQ309">
        <f>J309</f>
        <v>0</v>
      </c>
      <c r="AR309">
        <f>K309</f>
        <v>0</v>
      </c>
      <c r="AS309">
        <f>L309</f>
        <v>0</v>
      </c>
      <c r="AT309">
        <f>IFERROR(VLOOKUP(M309,'lists'!$C:$D,2,FALSE),"")</f>
        <v>0</v>
      </c>
      <c r="AU309">
        <f>IFERROR(VLOOKUP(N309,'lists'!$E:$F,2,FALSE),"")</f>
        <v>0</v>
      </c>
      <c r="AV309">
        <f>IFERROR(VLOOKUP(O309,'lists'!$G:$H,2,FALSE),"")</f>
        <v>0</v>
      </c>
      <c r="AW309">
        <f>IFERROR(VLOOKUP(P309,'lists'!$I:$J,2,FALSE),"")</f>
        <v>0</v>
      </c>
      <c r="AX309">
        <f>IFERROR(VLOOKUP(Q309,'lists'!$K:$L,2,FALSE),"")</f>
        <v>0</v>
      </c>
      <c r="AY309">
        <f>IFERROR(VLOOKUP(R309,'lists'!$M:$N,2,FALSE),"")</f>
        <v>0</v>
      </c>
      <c r="AZ309">
        <f>S309</f>
        <v>0</v>
      </c>
      <c r="BA309">
        <f>IFERROR(VLOOKUP(T309,'lists'!$O:$P,2,FALSE),"")</f>
        <v>0</v>
      </c>
      <c r="BB309">
        <f>IFERROR(VLOOKUP(U309,'lists'!$Q:$R,2,FALSE),"")</f>
        <v>0</v>
      </c>
      <c r="BC309">
        <f>IFERROR(VLOOKUP(V309,'lists'!$U:$V,2,FALSE),"")</f>
        <v>0</v>
      </c>
      <c r="BD309">
        <f>W309</f>
        <v>0</v>
      </c>
      <c r="BE309">
        <f>IFERROR(VLOOKUP(X309,'lists'!$Y:$Z,2,FALSE),"")</f>
        <v>0</v>
      </c>
      <c r="BF309">
        <f>IFERROR(VLOOKUP(Y309,'lists'!$W:$X,2,FALSE),"")</f>
        <v>0</v>
      </c>
      <c r="BG309">
        <f>Z309</f>
        <v>0</v>
      </c>
      <c r="BH309">
        <f>AA309</f>
        <v>0</v>
      </c>
      <c r="BI309">
        <f>AB309</f>
        <v>0</v>
      </c>
      <c r="BJ309">
        <f>AC309</f>
        <v>0</v>
      </c>
      <c r="BK309">
        <f>AD309</f>
        <v>0</v>
      </c>
    </row>
    <row r="310" spans="34:63">
      <c r="AH310">
        <f>A310</f>
        <v>0</v>
      </c>
      <c r="AI310">
        <f>B310</f>
        <v>0</v>
      </c>
      <c r="AJ310">
        <f>C310</f>
        <v>0</v>
      </c>
      <c r="AK310">
        <f>IFERROR(VLOOKUP(D310,'lists'!$A:$B,2,FALSE),"")</f>
        <v>0</v>
      </c>
      <c r="AL310">
        <f>E310</f>
        <v>0</v>
      </c>
      <c r="AM310">
        <f>F310</f>
        <v>0</v>
      </c>
      <c r="AN310">
        <f>G310</f>
        <v>0</v>
      </c>
      <c r="AO310">
        <f>H310</f>
        <v>0</v>
      </c>
      <c r="AP310">
        <f>I310</f>
        <v>0</v>
      </c>
      <c r="AQ310">
        <f>J310</f>
        <v>0</v>
      </c>
      <c r="AR310">
        <f>K310</f>
        <v>0</v>
      </c>
      <c r="AS310">
        <f>L310</f>
        <v>0</v>
      </c>
      <c r="AT310">
        <f>IFERROR(VLOOKUP(M310,'lists'!$C:$D,2,FALSE),"")</f>
        <v>0</v>
      </c>
      <c r="AU310">
        <f>IFERROR(VLOOKUP(N310,'lists'!$E:$F,2,FALSE),"")</f>
        <v>0</v>
      </c>
      <c r="AV310">
        <f>IFERROR(VLOOKUP(O310,'lists'!$G:$H,2,FALSE),"")</f>
        <v>0</v>
      </c>
      <c r="AW310">
        <f>IFERROR(VLOOKUP(P310,'lists'!$I:$J,2,FALSE),"")</f>
        <v>0</v>
      </c>
      <c r="AX310">
        <f>IFERROR(VLOOKUP(Q310,'lists'!$K:$L,2,FALSE),"")</f>
        <v>0</v>
      </c>
      <c r="AY310">
        <f>IFERROR(VLOOKUP(R310,'lists'!$M:$N,2,FALSE),"")</f>
        <v>0</v>
      </c>
      <c r="AZ310">
        <f>S310</f>
        <v>0</v>
      </c>
      <c r="BA310">
        <f>IFERROR(VLOOKUP(T310,'lists'!$O:$P,2,FALSE),"")</f>
        <v>0</v>
      </c>
      <c r="BB310">
        <f>IFERROR(VLOOKUP(U310,'lists'!$Q:$R,2,FALSE),"")</f>
        <v>0</v>
      </c>
      <c r="BC310">
        <f>IFERROR(VLOOKUP(V310,'lists'!$U:$V,2,FALSE),"")</f>
        <v>0</v>
      </c>
      <c r="BD310">
        <f>W310</f>
        <v>0</v>
      </c>
      <c r="BE310">
        <f>IFERROR(VLOOKUP(X310,'lists'!$Y:$Z,2,FALSE),"")</f>
        <v>0</v>
      </c>
      <c r="BF310">
        <f>IFERROR(VLOOKUP(Y310,'lists'!$W:$X,2,FALSE),"")</f>
        <v>0</v>
      </c>
      <c r="BG310">
        <f>Z310</f>
        <v>0</v>
      </c>
      <c r="BH310">
        <f>AA310</f>
        <v>0</v>
      </c>
      <c r="BI310">
        <f>AB310</f>
        <v>0</v>
      </c>
      <c r="BJ310">
        <f>AC310</f>
        <v>0</v>
      </c>
      <c r="BK310">
        <f>AD310</f>
        <v>0</v>
      </c>
    </row>
    <row r="311" spans="34:63">
      <c r="AH311">
        <f>A311</f>
        <v>0</v>
      </c>
      <c r="AI311">
        <f>B311</f>
        <v>0</v>
      </c>
      <c r="AJ311">
        <f>C311</f>
        <v>0</v>
      </c>
      <c r="AK311">
        <f>IFERROR(VLOOKUP(D311,'lists'!$A:$B,2,FALSE),"")</f>
        <v>0</v>
      </c>
      <c r="AL311">
        <f>E311</f>
        <v>0</v>
      </c>
      <c r="AM311">
        <f>F311</f>
        <v>0</v>
      </c>
      <c r="AN311">
        <f>G311</f>
        <v>0</v>
      </c>
      <c r="AO311">
        <f>H311</f>
        <v>0</v>
      </c>
      <c r="AP311">
        <f>I311</f>
        <v>0</v>
      </c>
      <c r="AQ311">
        <f>J311</f>
        <v>0</v>
      </c>
      <c r="AR311">
        <f>K311</f>
        <v>0</v>
      </c>
      <c r="AS311">
        <f>L311</f>
        <v>0</v>
      </c>
      <c r="AT311">
        <f>IFERROR(VLOOKUP(M311,'lists'!$C:$D,2,FALSE),"")</f>
        <v>0</v>
      </c>
      <c r="AU311">
        <f>IFERROR(VLOOKUP(N311,'lists'!$E:$F,2,FALSE),"")</f>
        <v>0</v>
      </c>
      <c r="AV311">
        <f>IFERROR(VLOOKUP(O311,'lists'!$G:$H,2,FALSE),"")</f>
        <v>0</v>
      </c>
      <c r="AW311">
        <f>IFERROR(VLOOKUP(P311,'lists'!$I:$J,2,FALSE),"")</f>
        <v>0</v>
      </c>
      <c r="AX311">
        <f>IFERROR(VLOOKUP(Q311,'lists'!$K:$L,2,FALSE),"")</f>
        <v>0</v>
      </c>
      <c r="AY311">
        <f>IFERROR(VLOOKUP(R311,'lists'!$M:$N,2,FALSE),"")</f>
        <v>0</v>
      </c>
      <c r="AZ311">
        <f>S311</f>
        <v>0</v>
      </c>
      <c r="BA311">
        <f>IFERROR(VLOOKUP(T311,'lists'!$O:$P,2,FALSE),"")</f>
        <v>0</v>
      </c>
      <c r="BB311">
        <f>IFERROR(VLOOKUP(U311,'lists'!$Q:$R,2,FALSE),"")</f>
        <v>0</v>
      </c>
      <c r="BC311">
        <f>IFERROR(VLOOKUP(V311,'lists'!$U:$V,2,FALSE),"")</f>
        <v>0</v>
      </c>
      <c r="BD311">
        <f>W311</f>
        <v>0</v>
      </c>
      <c r="BE311">
        <f>IFERROR(VLOOKUP(X311,'lists'!$Y:$Z,2,FALSE),"")</f>
        <v>0</v>
      </c>
      <c r="BF311">
        <f>IFERROR(VLOOKUP(Y311,'lists'!$W:$X,2,FALSE),"")</f>
        <v>0</v>
      </c>
      <c r="BG311">
        <f>Z311</f>
        <v>0</v>
      </c>
      <c r="BH311">
        <f>AA311</f>
        <v>0</v>
      </c>
      <c r="BI311">
        <f>AB311</f>
        <v>0</v>
      </c>
      <c r="BJ311">
        <f>AC311</f>
        <v>0</v>
      </c>
      <c r="BK311">
        <f>AD311</f>
        <v>0</v>
      </c>
    </row>
    <row r="312" spans="34:63">
      <c r="AH312">
        <f>A312</f>
        <v>0</v>
      </c>
      <c r="AI312">
        <f>B312</f>
        <v>0</v>
      </c>
      <c r="AJ312">
        <f>C312</f>
        <v>0</v>
      </c>
      <c r="AK312">
        <f>IFERROR(VLOOKUP(D312,'lists'!$A:$B,2,FALSE),"")</f>
        <v>0</v>
      </c>
      <c r="AL312">
        <f>E312</f>
        <v>0</v>
      </c>
      <c r="AM312">
        <f>F312</f>
        <v>0</v>
      </c>
      <c r="AN312">
        <f>G312</f>
        <v>0</v>
      </c>
      <c r="AO312">
        <f>H312</f>
        <v>0</v>
      </c>
      <c r="AP312">
        <f>I312</f>
        <v>0</v>
      </c>
      <c r="AQ312">
        <f>J312</f>
        <v>0</v>
      </c>
      <c r="AR312">
        <f>K312</f>
        <v>0</v>
      </c>
      <c r="AS312">
        <f>L312</f>
        <v>0</v>
      </c>
      <c r="AT312">
        <f>IFERROR(VLOOKUP(M312,'lists'!$C:$D,2,FALSE),"")</f>
        <v>0</v>
      </c>
      <c r="AU312">
        <f>IFERROR(VLOOKUP(N312,'lists'!$E:$F,2,FALSE),"")</f>
        <v>0</v>
      </c>
      <c r="AV312">
        <f>IFERROR(VLOOKUP(O312,'lists'!$G:$H,2,FALSE),"")</f>
        <v>0</v>
      </c>
      <c r="AW312">
        <f>IFERROR(VLOOKUP(P312,'lists'!$I:$J,2,FALSE),"")</f>
        <v>0</v>
      </c>
      <c r="AX312">
        <f>IFERROR(VLOOKUP(Q312,'lists'!$K:$L,2,FALSE),"")</f>
        <v>0</v>
      </c>
      <c r="AY312">
        <f>IFERROR(VLOOKUP(R312,'lists'!$M:$N,2,FALSE),"")</f>
        <v>0</v>
      </c>
      <c r="AZ312">
        <f>S312</f>
        <v>0</v>
      </c>
      <c r="BA312">
        <f>IFERROR(VLOOKUP(T312,'lists'!$O:$P,2,FALSE),"")</f>
        <v>0</v>
      </c>
      <c r="BB312">
        <f>IFERROR(VLOOKUP(U312,'lists'!$Q:$R,2,FALSE),"")</f>
        <v>0</v>
      </c>
      <c r="BC312">
        <f>IFERROR(VLOOKUP(V312,'lists'!$U:$V,2,FALSE),"")</f>
        <v>0</v>
      </c>
      <c r="BD312">
        <f>W312</f>
        <v>0</v>
      </c>
      <c r="BE312">
        <f>IFERROR(VLOOKUP(X312,'lists'!$Y:$Z,2,FALSE),"")</f>
        <v>0</v>
      </c>
      <c r="BF312">
        <f>IFERROR(VLOOKUP(Y312,'lists'!$W:$X,2,FALSE),"")</f>
        <v>0</v>
      </c>
      <c r="BG312">
        <f>Z312</f>
        <v>0</v>
      </c>
      <c r="BH312">
        <f>AA312</f>
        <v>0</v>
      </c>
      <c r="BI312">
        <f>AB312</f>
        <v>0</v>
      </c>
      <c r="BJ312">
        <f>AC312</f>
        <v>0</v>
      </c>
      <c r="BK312">
        <f>AD312</f>
        <v>0</v>
      </c>
    </row>
    <row r="313" spans="34:63">
      <c r="AH313">
        <f>A313</f>
        <v>0</v>
      </c>
      <c r="AI313">
        <f>B313</f>
        <v>0</v>
      </c>
      <c r="AJ313">
        <f>C313</f>
        <v>0</v>
      </c>
      <c r="AK313">
        <f>IFERROR(VLOOKUP(D313,'lists'!$A:$B,2,FALSE),"")</f>
        <v>0</v>
      </c>
      <c r="AL313">
        <f>E313</f>
        <v>0</v>
      </c>
      <c r="AM313">
        <f>F313</f>
        <v>0</v>
      </c>
      <c r="AN313">
        <f>G313</f>
        <v>0</v>
      </c>
      <c r="AO313">
        <f>H313</f>
        <v>0</v>
      </c>
      <c r="AP313">
        <f>I313</f>
        <v>0</v>
      </c>
      <c r="AQ313">
        <f>J313</f>
        <v>0</v>
      </c>
      <c r="AR313">
        <f>K313</f>
        <v>0</v>
      </c>
      <c r="AS313">
        <f>L313</f>
        <v>0</v>
      </c>
      <c r="AT313">
        <f>IFERROR(VLOOKUP(M313,'lists'!$C:$D,2,FALSE),"")</f>
        <v>0</v>
      </c>
      <c r="AU313">
        <f>IFERROR(VLOOKUP(N313,'lists'!$E:$F,2,FALSE),"")</f>
        <v>0</v>
      </c>
      <c r="AV313">
        <f>IFERROR(VLOOKUP(O313,'lists'!$G:$H,2,FALSE),"")</f>
        <v>0</v>
      </c>
      <c r="AW313">
        <f>IFERROR(VLOOKUP(P313,'lists'!$I:$J,2,FALSE),"")</f>
        <v>0</v>
      </c>
      <c r="AX313">
        <f>IFERROR(VLOOKUP(Q313,'lists'!$K:$L,2,FALSE),"")</f>
        <v>0</v>
      </c>
      <c r="AY313">
        <f>IFERROR(VLOOKUP(R313,'lists'!$M:$N,2,FALSE),"")</f>
        <v>0</v>
      </c>
      <c r="AZ313">
        <f>S313</f>
        <v>0</v>
      </c>
      <c r="BA313">
        <f>IFERROR(VLOOKUP(T313,'lists'!$O:$P,2,FALSE),"")</f>
        <v>0</v>
      </c>
      <c r="BB313">
        <f>IFERROR(VLOOKUP(U313,'lists'!$Q:$R,2,FALSE),"")</f>
        <v>0</v>
      </c>
      <c r="BC313">
        <f>IFERROR(VLOOKUP(V313,'lists'!$U:$V,2,FALSE),"")</f>
        <v>0</v>
      </c>
      <c r="BD313">
        <f>W313</f>
        <v>0</v>
      </c>
      <c r="BE313">
        <f>IFERROR(VLOOKUP(X313,'lists'!$Y:$Z,2,FALSE),"")</f>
        <v>0</v>
      </c>
      <c r="BF313">
        <f>IFERROR(VLOOKUP(Y313,'lists'!$W:$X,2,FALSE),"")</f>
        <v>0</v>
      </c>
      <c r="BG313">
        <f>Z313</f>
        <v>0</v>
      </c>
      <c r="BH313">
        <f>AA313</f>
        <v>0</v>
      </c>
      <c r="BI313">
        <f>AB313</f>
        <v>0</v>
      </c>
      <c r="BJ313">
        <f>AC313</f>
        <v>0</v>
      </c>
      <c r="BK313">
        <f>AD313</f>
        <v>0</v>
      </c>
    </row>
    <row r="314" spans="34:63">
      <c r="AH314">
        <f>A314</f>
        <v>0</v>
      </c>
      <c r="AI314">
        <f>B314</f>
        <v>0</v>
      </c>
      <c r="AJ314">
        <f>C314</f>
        <v>0</v>
      </c>
      <c r="AK314">
        <f>IFERROR(VLOOKUP(D314,'lists'!$A:$B,2,FALSE),"")</f>
        <v>0</v>
      </c>
      <c r="AL314">
        <f>E314</f>
        <v>0</v>
      </c>
      <c r="AM314">
        <f>F314</f>
        <v>0</v>
      </c>
      <c r="AN314">
        <f>G314</f>
        <v>0</v>
      </c>
      <c r="AO314">
        <f>H314</f>
        <v>0</v>
      </c>
      <c r="AP314">
        <f>I314</f>
        <v>0</v>
      </c>
      <c r="AQ314">
        <f>J314</f>
        <v>0</v>
      </c>
      <c r="AR314">
        <f>K314</f>
        <v>0</v>
      </c>
      <c r="AS314">
        <f>L314</f>
        <v>0</v>
      </c>
      <c r="AT314">
        <f>IFERROR(VLOOKUP(M314,'lists'!$C:$D,2,FALSE),"")</f>
        <v>0</v>
      </c>
      <c r="AU314">
        <f>IFERROR(VLOOKUP(N314,'lists'!$E:$F,2,FALSE),"")</f>
        <v>0</v>
      </c>
      <c r="AV314">
        <f>IFERROR(VLOOKUP(O314,'lists'!$G:$H,2,FALSE),"")</f>
        <v>0</v>
      </c>
      <c r="AW314">
        <f>IFERROR(VLOOKUP(P314,'lists'!$I:$J,2,FALSE),"")</f>
        <v>0</v>
      </c>
      <c r="AX314">
        <f>IFERROR(VLOOKUP(Q314,'lists'!$K:$L,2,FALSE),"")</f>
        <v>0</v>
      </c>
      <c r="AY314">
        <f>IFERROR(VLOOKUP(R314,'lists'!$M:$N,2,FALSE),"")</f>
        <v>0</v>
      </c>
      <c r="AZ314">
        <f>S314</f>
        <v>0</v>
      </c>
      <c r="BA314">
        <f>IFERROR(VLOOKUP(T314,'lists'!$O:$P,2,FALSE),"")</f>
        <v>0</v>
      </c>
      <c r="BB314">
        <f>IFERROR(VLOOKUP(U314,'lists'!$Q:$R,2,FALSE),"")</f>
        <v>0</v>
      </c>
      <c r="BC314">
        <f>IFERROR(VLOOKUP(V314,'lists'!$U:$V,2,FALSE),"")</f>
        <v>0</v>
      </c>
      <c r="BD314">
        <f>W314</f>
        <v>0</v>
      </c>
      <c r="BE314">
        <f>IFERROR(VLOOKUP(X314,'lists'!$Y:$Z,2,FALSE),"")</f>
        <v>0</v>
      </c>
      <c r="BF314">
        <f>IFERROR(VLOOKUP(Y314,'lists'!$W:$X,2,FALSE),"")</f>
        <v>0</v>
      </c>
      <c r="BG314">
        <f>Z314</f>
        <v>0</v>
      </c>
      <c r="BH314">
        <f>AA314</f>
        <v>0</v>
      </c>
      <c r="BI314">
        <f>AB314</f>
        <v>0</v>
      </c>
      <c r="BJ314">
        <f>AC314</f>
        <v>0</v>
      </c>
      <c r="BK314">
        <f>AD314</f>
        <v>0</v>
      </c>
    </row>
    <row r="315" spans="34:63">
      <c r="AH315">
        <f>A315</f>
        <v>0</v>
      </c>
      <c r="AI315">
        <f>B315</f>
        <v>0</v>
      </c>
      <c r="AJ315">
        <f>C315</f>
        <v>0</v>
      </c>
      <c r="AK315">
        <f>IFERROR(VLOOKUP(D315,'lists'!$A:$B,2,FALSE),"")</f>
        <v>0</v>
      </c>
      <c r="AL315">
        <f>E315</f>
        <v>0</v>
      </c>
      <c r="AM315">
        <f>F315</f>
        <v>0</v>
      </c>
      <c r="AN315">
        <f>G315</f>
        <v>0</v>
      </c>
      <c r="AO315">
        <f>H315</f>
        <v>0</v>
      </c>
      <c r="AP315">
        <f>I315</f>
        <v>0</v>
      </c>
      <c r="AQ315">
        <f>J315</f>
        <v>0</v>
      </c>
      <c r="AR315">
        <f>K315</f>
        <v>0</v>
      </c>
      <c r="AS315">
        <f>L315</f>
        <v>0</v>
      </c>
      <c r="AT315">
        <f>IFERROR(VLOOKUP(M315,'lists'!$C:$D,2,FALSE),"")</f>
        <v>0</v>
      </c>
      <c r="AU315">
        <f>IFERROR(VLOOKUP(N315,'lists'!$E:$F,2,FALSE),"")</f>
        <v>0</v>
      </c>
      <c r="AV315">
        <f>IFERROR(VLOOKUP(O315,'lists'!$G:$H,2,FALSE),"")</f>
        <v>0</v>
      </c>
      <c r="AW315">
        <f>IFERROR(VLOOKUP(P315,'lists'!$I:$J,2,FALSE),"")</f>
        <v>0</v>
      </c>
      <c r="AX315">
        <f>IFERROR(VLOOKUP(Q315,'lists'!$K:$L,2,FALSE),"")</f>
        <v>0</v>
      </c>
      <c r="AY315">
        <f>IFERROR(VLOOKUP(R315,'lists'!$M:$N,2,FALSE),"")</f>
        <v>0</v>
      </c>
      <c r="AZ315">
        <f>S315</f>
        <v>0</v>
      </c>
      <c r="BA315">
        <f>IFERROR(VLOOKUP(T315,'lists'!$O:$P,2,FALSE),"")</f>
        <v>0</v>
      </c>
      <c r="BB315">
        <f>IFERROR(VLOOKUP(U315,'lists'!$Q:$R,2,FALSE),"")</f>
        <v>0</v>
      </c>
      <c r="BC315">
        <f>IFERROR(VLOOKUP(V315,'lists'!$U:$V,2,FALSE),"")</f>
        <v>0</v>
      </c>
      <c r="BD315">
        <f>W315</f>
        <v>0</v>
      </c>
      <c r="BE315">
        <f>IFERROR(VLOOKUP(X315,'lists'!$Y:$Z,2,FALSE),"")</f>
        <v>0</v>
      </c>
      <c r="BF315">
        <f>IFERROR(VLOOKUP(Y315,'lists'!$W:$X,2,FALSE),"")</f>
        <v>0</v>
      </c>
      <c r="BG315">
        <f>Z315</f>
        <v>0</v>
      </c>
      <c r="BH315">
        <f>AA315</f>
        <v>0</v>
      </c>
      <c r="BI315">
        <f>AB315</f>
        <v>0</v>
      </c>
      <c r="BJ315">
        <f>AC315</f>
        <v>0</v>
      </c>
      <c r="BK315">
        <f>AD315</f>
        <v>0</v>
      </c>
    </row>
    <row r="316" spans="34:63">
      <c r="AH316">
        <f>A316</f>
        <v>0</v>
      </c>
      <c r="AI316">
        <f>B316</f>
        <v>0</v>
      </c>
      <c r="AJ316">
        <f>C316</f>
        <v>0</v>
      </c>
      <c r="AK316">
        <f>IFERROR(VLOOKUP(D316,'lists'!$A:$B,2,FALSE),"")</f>
        <v>0</v>
      </c>
      <c r="AL316">
        <f>E316</f>
        <v>0</v>
      </c>
      <c r="AM316">
        <f>F316</f>
        <v>0</v>
      </c>
      <c r="AN316">
        <f>G316</f>
        <v>0</v>
      </c>
      <c r="AO316">
        <f>H316</f>
        <v>0</v>
      </c>
      <c r="AP316">
        <f>I316</f>
        <v>0</v>
      </c>
      <c r="AQ316">
        <f>J316</f>
        <v>0</v>
      </c>
      <c r="AR316">
        <f>K316</f>
        <v>0</v>
      </c>
      <c r="AS316">
        <f>L316</f>
        <v>0</v>
      </c>
      <c r="AT316">
        <f>IFERROR(VLOOKUP(M316,'lists'!$C:$D,2,FALSE),"")</f>
        <v>0</v>
      </c>
      <c r="AU316">
        <f>IFERROR(VLOOKUP(N316,'lists'!$E:$F,2,FALSE),"")</f>
        <v>0</v>
      </c>
      <c r="AV316">
        <f>IFERROR(VLOOKUP(O316,'lists'!$G:$H,2,FALSE),"")</f>
        <v>0</v>
      </c>
      <c r="AW316">
        <f>IFERROR(VLOOKUP(P316,'lists'!$I:$J,2,FALSE),"")</f>
        <v>0</v>
      </c>
      <c r="AX316">
        <f>IFERROR(VLOOKUP(Q316,'lists'!$K:$L,2,FALSE),"")</f>
        <v>0</v>
      </c>
      <c r="AY316">
        <f>IFERROR(VLOOKUP(R316,'lists'!$M:$N,2,FALSE),"")</f>
        <v>0</v>
      </c>
      <c r="AZ316">
        <f>S316</f>
        <v>0</v>
      </c>
      <c r="BA316">
        <f>IFERROR(VLOOKUP(T316,'lists'!$O:$P,2,FALSE),"")</f>
        <v>0</v>
      </c>
      <c r="BB316">
        <f>IFERROR(VLOOKUP(U316,'lists'!$Q:$R,2,FALSE),"")</f>
        <v>0</v>
      </c>
      <c r="BC316">
        <f>IFERROR(VLOOKUP(V316,'lists'!$U:$V,2,FALSE),"")</f>
        <v>0</v>
      </c>
      <c r="BD316">
        <f>W316</f>
        <v>0</v>
      </c>
      <c r="BE316">
        <f>IFERROR(VLOOKUP(X316,'lists'!$Y:$Z,2,FALSE),"")</f>
        <v>0</v>
      </c>
      <c r="BF316">
        <f>IFERROR(VLOOKUP(Y316,'lists'!$W:$X,2,FALSE),"")</f>
        <v>0</v>
      </c>
      <c r="BG316">
        <f>Z316</f>
        <v>0</v>
      </c>
      <c r="BH316">
        <f>AA316</f>
        <v>0</v>
      </c>
      <c r="BI316">
        <f>AB316</f>
        <v>0</v>
      </c>
      <c r="BJ316">
        <f>AC316</f>
        <v>0</v>
      </c>
      <c r="BK316">
        <f>AD316</f>
        <v>0</v>
      </c>
    </row>
    <row r="317" spans="34:63">
      <c r="AH317">
        <f>A317</f>
        <v>0</v>
      </c>
      <c r="AI317">
        <f>B317</f>
        <v>0</v>
      </c>
      <c r="AJ317">
        <f>C317</f>
        <v>0</v>
      </c>
      <c r="AK317">
        <f>IFERROR(VLOOKUP(D317,'lists'!$A:$B,2,FALSE),"")</f>
        <v>0</v>
      </c>
      <c r="AL317">
        <f>E317</f>
        <v>0</v>
      </c>
      <c r="AM317">
        <f>F317</f>
        <v>0</v>
      </c>
      <c r="AN317">
        <f>G317</f>
        <v>0</v>
      </c>
      <c r="AO317">
        <f>H317</f>
        <v>0</v>
      </c>
      <c r="AP317">
        <f>I317</f>
        <v>0</v>
      </c>
      <c r="AQ317">
        <f>J317</f>
        <v>0</v>
      </c>
      <c r="AR317">
        <f>K317</f>
        <v>0</v>
      </c>
      <c r="AS317">
        <f>L317</f>
        <v>0</v>
      </c>
      <c r="AT317">
        <f>IFERROR(VLOOKUP(M317,'lists'!$C:$D,2,FALSE),"")</f>
        <v>0</v>
      </c>
      <c r="AU317">
        <f>IFERROR(VLOOKUP(N317,'lists'!$E:$F,2,FALSE),"")</f>
        <v>0</v>
      </c>
      <c r="AV317">
        <f>IFERROR(VLOOKUP(O317,'lists'!$G:$H,2,FALSE),"")</f>
        <v>0</v>
      </c>
      <c r="AW317">
        <f>IFERROR(VLOOKUP(P317,'lists'!$I:$J,2,FALSE),"")</f>
        <v>0</v>
      </c>
      <c r="AX317">
        <f>IFERROR(VLOOKUP(Q317,'lists'!$K:$L,2,FALSE),"")</f>
        <v>0</v>
      </c>
      <c r="AY317">
        <f>IFERROR(VLOOKUP(R317,'lists'!$M:$N,2,FALSE),"")</f>
        <v>0</v>
      </c>
      <c r="AZ317">
        <f>S317</f>
        <v>0</v>
      </c>
      <c r="BA317">
        <f>IFERROR(VLOOKUP(T317,'lists'!$O:$P,2,FALSE),"")</f>
        <v>0</v>
      </c>
      <c r="BB317">
        <f>IFERROR(VLOOKUP(U317,'lists'!$Q:$R,2,FALSE),"")</f>
        <v>0</v>
      </c>
      <c r="BC317">
        <f>IFERROR(VLOOKUP(V317,'lists'!$U:$V,2,FALSE),"")</f>
        <v>0</v>
      </c>
      <c r="BD317">
        <f>W317</f>
        <v>0</v>
      </c>
      <c r="BE317">
        <f>IFERROR(VLOOKUP(X317,'lists'!$Y:$Z,2,FALSE),"")</f>
        <v>0</v>
      </c>
      <c r="BF317">
        <f>IFERROR(VLOOKUP(Y317,'lists'!$W:$X,2,FALSE),"")</f>
        <v>0</v>
      </c>
      <c r="BG317">
        <f>Z317</f>
        <v>0</v>
      </c>
      <c r="BH317">
        <f>AA317</f>
        <v>0</v>
      </c>
      <c r="BI317">
        <f>AB317</f>
        <v>0</v>
      </c>
      <c r="BJ317">
        <f>AC317</f>
        <v>0</v>
      </c>
      <c r="BK317">
        <f>AD317</f>
        <v>0</v>
      </c>
    </row>
    <row r="318" spans="34:63">
      <c r="AH318">
        <f>A318</f>
        <v>0</v>
      </c>
      <c r="AI318">
        <f>B318</f>
        <v>0</v>
      </c>
      <c r="AJ318">
        <f>C318</f>
        <v>0</v>
      </c>
      <c r="AK318">
        <f>IFERROR(VLOOKUP(D318,'lists'!$A:$B,2,FALSE),"")</f>
        <v>0</v>
      </c>
      <c r="AL318">
        <f>E318</f>
        <v>0</v>
      </c>
      <c r="AM318">
        <f>F318</f>
        <v>0</v>
      </c>
      <c r="AN318">
        <f>G318</f>
        <v>0</v>
      </c>
      <c r="AO318">
        <f>H318</f>
        <v>0</v>
      </c>
      <c r="AP318">
        <f>I318</f>
        <v>0</v>
      </c>
      <c r="AQ318">
        <f>J318</f>
        <v>0</v>
      </c>
      <c r="AR318">
        <f>K318</f>
        <v>0</v>
      </c>
      <c r="AS318">
        <f>L318</f>
        <v>0</v>
      </c>
      <c r="AT318">
        <f>IFERROR(VLOOKUP(M318,'lists'!$C:$D,2,FALSE),"")</f>
        <v>0</v>
      </c>
      <c r="AU318">
        <f>IFERROR(VLOOKUP(N318,'lists'!$E:$F,2,FALSE),"")</f>
        <v>0</v>
      </c>
      <c r="AV318">
        <f>IFERROR(VLOOKUP(O318,'lists'!$G:$H,2,FALSE),"")</f>
        <v>0</v>
      </c>
      <c r="AW318">
        <f>IFERROR(VLOOKUP(P318,'lists'!$I:$J,2,FALSE),"")</f>
        <v>0</v>
      </c>
      <c r="AX318">
        <f>IFERROR(VLOOKUP(Q318,'lists'!$K:$L,2,FALSE),"")</f>
        <v>0</v>
      </c>
      <c r="AY318">
        <f>IFERROR(VLOOKUP(R318,'lists'!$M:$N,2,FALSE),"")</f>
        <v>0</v>
      </c>
      <c r="AZ318">
        <f>S318</f>
        <v>0</v>
      </c>
      <c r="BA318">
        <f>IFERROR(VLOOKUP(T318,'lists'!$O:$P,2,FALSE),"")</f>
        <v>0</v>
      </c>
      <c r="BB318">
        <f>IFERROR(VLOOKUP(U318,'lists'!$Q:$R,2,FALSE),"")</f>
        <v>0</v>
      </c>
      <c r="BC318">
        <f>IFERROR(VLOOKUP(V318,'lists'!$U:$V,2,FALSE),"")</f>
        <v>0</v>
      </c>
      <c r="BD318">
        <f>W318</f>
        <v>0</v>
      </c>
      <c r="BE318">
        <f>IFERROR(VLOOKUP(X318,'lists'!$Y:$Z,2,FALSE),"")</f>
        <v>0</v>
      </c>
      <c r="BF318">
        <f>IFERROR(VLOOKUP(Y318,'lists'!$W:$X,2,FALSE),"")</f>
        <v>0</v>
      </c>
      <c r="BG318">
        <f>Z318</f>
        <v>0</v>
      </c>
      <c r="BH318">
        <f>AA318</f>
        <v>0</v>
      </c>
      <c r="BI318">
        <f>AB318</f>
        <v>0</v>
      </c>
      <c r="BJ318">
        <f>AC318</f>
        <v>0</v>
      </c>
      <c r="BK318">
        <f>AD318</f>
        <v>0</v>
      </c>
    </row>
    <row r="319" spans="34:63">
      <c r="AH319">
        <f>A319</f>
        <v>0</v>
      </c>
      <c r="AI319">
        <f>B319</f>
        <v>0</v>
      </c>
      <c r="AJ319">
        <f>C319</f>
        <v>0</v>
      </c>
      <c r="AK319">
        <f>IFERROR(VLOOKUP(D319,'lists'!$A:$B,2,FALSE),"")</f>
        <v>0</v>
      </c>
      <c r="AL319">
        <f>E319</f>
        <v>0</v>
      </c>
      <c r="AM319">
        <f>F319</f>
        <v>0</v>
      </c>
      <c r="AN319">
        <f>G319</f>
        <v>0</v>
      </c>
      <c r="AO319">
        <f>H319</f>
        <v>0</v>
      </c>
      <c r="AP319">
        <f>I319</f>
        <v>0</v>
      </c>
      <c r="AQ319">
        <f>J319</f>
        <v>0</v>
      </c>
      <c r="AR319">
        <f>K319</f>
        <v>0</v>
      </c>
      <c r="AS319">
        <f>L319</f>
        <v>0</v>
      </c>
      <c r="AT319">
        <f>IFERROR(VLOOKUP(M319,'lists'!$C:$D,2,FALSE),"")</f>
        <v>0</v>
      </c>
      <c r="AU319">
        <f>IFERROR(VLOOKUP(N319,'lists'!$E:$F,2,FALSE),"")</f>
        <v>0</v>
      </c>
      <c r="AV319">
        <f>IFERROR(VLOOKUP(O319,'lists'!$G:$H,2,FALSE),"")</f>
        <v>0</v>
      </c>
      <c r="AW319">
        <f>IFERROR(VLOOKUP(P319,'lists'!$I:$J,2,FALSE),"")</f>
        <v>0</v>
      </c>
      <c r="AX319">
        <f>IFERROR(VLOOKUP(Q319,'lists'!$K:$L,2,FALSE),"")</f>
        <v>0</v>
      </c>
      <c r="AY319">
        <f>IFERROR(VLOOKUP(R319,'lists'!$M:$N,2,FALSE),"")</f>
        <v>0</v>
      </c>
      <c r="AZ319">
        <f>S319</f>
        <v>0</v>
      </c>
      <c r="BA319">
        <f>IFERROR(VLOOKUP(T319,'lists'!$O:$P,2,FALSE),"")</f>
        <v>0</v>
      </c>
      <c r="BB319">
        <f>IFERROR(VLOOKUP(U319,'lists'!$Q:$R,2,FALSE),"")</f>
        <v>0</v>
      </c>
      <c r="BC319">
        <f>IFERROR(VLOOKUP(V319,'lists'!$U:$V,2,FALSE),"")</f>
        <v>0</v>
      </c>
      <c r="BD319">
        <f>W319</f>
        <v>0</v>
      </c>
      <c r="BE319">
        <f>IFERROR(VLOOKUP(X319,'lists'!$Y:$Z,2,FALSE),"")</f>
        <v>0</v>
      </c>
      <c r="BF319">
        <f>IFERROR(VLOOKUP(Y319,'lists'!$W:$X,2,FALSE),"")</f>
        <v>0</v>
      </c>
      <c r="BG319">
        <f>Z319</f>
        <v>0</v>
      </c>
      <c r="BH319">
        <f>AA319</f>
        <v>0</v>
      </c>
      <c r="BI319">
        <f>AB319</f>
        <v>0</v>
      </c>
      <c r="BJ319">
        <f>AC319</f>
        <v>0</v>
      </c>
      <c r="BK319">
        <f>AD319</f>
        <v>0</v>
      </c>
    </row>
    <row r="320" spans="34:63">
      <c r="AH320">
        <f>A320</f>
        <v>0</v>
      </c>
      <c r="AI320">
        <f>B320</f>
        <v>0</v>
      </c>
      <c r="AJ320">
        <f>C320</f>
        <v>0</v>
      </c>
      <c r="AK320">
        <f>IFERROR(VLOOKUP(D320,'lists'!$A:$B,2,FALSE),"")</f>
        <v>0</v>
      </c>
      <c r="AL320">
        <f>E320</f>
        <v>0</v>
      </c>
      <c r="AM320">
        <f>F320</f>
        <v>0</v>
      </c>
      <c r="AN320">
        <f>G320</f>
        <v>0</v>
      </c>
      <c r="AO320">
        <f>H320</f>
        <v>0</v>
      </c>
      <c r="AP320">
        <f>I320</f>
        <v>0</v>
      </c>
      <c r="AQ320">
        <f>J320</f>
        <v>0</v>
      </c>
      <c r="AR320">
        <f>K320</f>
        <v>0</v>
      </c>
      <c r="AS320">
        <f>L320</f>
        <v>0</v>
      </c>
      <c r="AT320">
        <f>IFERROR(VLOOKUP(M320,'lists'!$C:$D,2,FALSE),"")</f>
        <v>0</v>
      </c>
      <c r="AU320">
        <f>IFERROR(VLOOKUP(N320,'lists'!$E:$F,2,FALSE),"")</f>
        <v>0</v>
      </c>
      <c r="AV320">
        <f>IFERROR(VLOOKUP(O320,'lists'!$G:$H,2,FALSE),"")</f>
        <v>0</v>
      </c>
      <c r="AW320">
        <f>IFERROR(VLOOKUP(P320,'lists'!$I:$J,2,FALSE),"")</f>
        <v>0</v>
      </c>
      <c r="AX320">
        <f>IFERROR(VLOOKUP(Q320,'lists'!$K:$L,2,FALSE),"")</f>
        <v>0</v>
      </c>
      <c r="AY320">
        <f>IFERROR(VLOOKUP(R320,'lists'!$M:$N,2,FALSE),"")</f>
        <v>0</v>
      </c>
      <c r="AZ320">
        <f>S320</f>
        <v>0</v>
      </c>
      <c r="BA320">
        <f>IFERROR(VLOOKUP(T320,'lists'!$O:$P,2,FALSE),"")</f>
        <v>0</v>
      </c>
      <c r="BB320">
        <f>IFERROR(VLOOKUP(U320,'lists'!$Q:$R,2,FALSE),"")</f>
        <v>0</v>
      </c>
      <c r="BC320">
        <f>IFERROR(VLOOKUP(V320,'lists'!$U:$V,2,FALSE),"")</f>
        <v>0</v>
      </c>
      <c r="BD320">
        <f>W320</f>
        <v>0</v>
      </c>
      <c r="BE320">
        <f>IFERROR(VLOOKUP(X320,'lists'!$Y:$Z,2,FALSE),"")</f>
        <v>0</v>
      </c>
      <c r="BF320">
        <f>IFERROR(VLOOKUP(Y320,'lists'!$W:$X,2,FALSE),"")</f>
        <v>0</v>
      </c>
      <c r="BG320">
        <f>Z320</f>
        <v>0</v>
      </c>
      <c r="BH320">
        <f>AA320</f>
        <v>0</v>
      </c>
      <c r="BI320">
        <f>AB320</f>
        <v>0</v>
      </c>
      <c r="BJ320">
        <f>AC320</f>
        <v>0</v>
      </c>
      <c r="BK320">
        <f>AD320</f>
        <v>0</v>
      </c>
    </row>
    <row r="321" spans="34:63">
      <c r="AH321">
        <f>A321</f>
        <v>0</v>
      </c>
      <c r="AI321">
        <f>B321</f>
        <v>0</v>
      </c>
      <c r="AJ321">
        <f>C321</f>
        <v>0</v>
      </c>
      <c r="AK321">
        <f>IFERROR(VLOOKUP(D321,'lists'!$A:$B,2,FALSE),"")</f>
        <v>0</v>
      </c>
      <c r="AL321">
        <f>E321</f>
        <v>0</v>
      </c>
      <c r="AM321">
        <f>F321</f>
        <v>0</v>
      </c>
      <c r="AN321">
        <f>G321</f>
        <v>0</v>
      </c>
      <c r="AO321">
        <f>H321</f>
        <v>0</v>
      </c>
      <c r="AP321">
        <f>I321</f>
        <v>0</v>
      </c>
      <c r="AQ321">
        <f>J321</f>
        <v>0</v>
      </c>
      <c r="AR321">
        <f>K321</f>
        <v>0</v>
      </c>
      <c r="AS321">
        <f>L321</f>
        <v>0</v>
      </c>
      <c r="AT321">
        <f>IFERROR(VLOOKUP(M321,'lists'!$C:$D,2,FALSE),"")</f>
        <v>0</v>
      </c>
      <c r="AU321">
        <f>IFERROR(VLOOKUP(N321,'lists'!$E:$F,2,FALSE),"")</f>
        <v>0</v>
      </c>
      <c r="AV321">
        <f>IFERROR(VLOOKUP(O321,'lists'!$G:$H,2,FALSE),"")</f>
        <v>0</v>
      </c>
      <c r="AW321">
        <f>IFERROR(VLOOKUP(P321,'lists'!$I:$J,2,FALSE),"")</f>
        <v>0</v>
      </c>
      <c r="AX321">
        <f>IFERROR(VLOOKUP(Q321,'lists'!$K:$L,2,FALSE),"")</f>
        <v>0</v>
      </c>
      <c r="AY321">
        <f>IFERROR(VLOOKUP(R321,'lists'!$M:$N,2,FALSE),"")</f>
        <v>0</v>
      </c>
      <c r="AZ321">
        <f>S321</f>
        <v>0</v>
      </c>
      <c r="BA321">
        <f>IFERROR(VLOOKUP(T321,'lists'!$O:$P,2,FALSE),"")</f>
        <v>0</v>
      </c>
      <c r="BB321">
        <f>IFERROR(VLOOKUP(U321,'lists'!$Q:$R,2,FALSE),"")</f>
        <v>0</v>
      </c>
      <c r="BC321">
        <f>IFERROR(VLOOKUP(V321,'lists'!$U:$V,2,FALSE),"")</f>
        <v>0</v>
      </c>
      <c r="BD321">
        <f>W321</f>
        <v>0</v>
      </c>
      <c r="BE321">
        <f>IFERROR(VLOOKUP(X321,'lists'!$Y:$Z,2,FALSE),"")</f>
        <v>0</v>
      </c>
      <c r="BF321">
        <f>IFERROR(VLOOKUP(Y321,'lists'!$W:$X,2,FALSE),"")</f>
        <v>0</v>
      </c>
      <c r="BG321">
        <f>Z321</f>
        <v>0</v>
      </c>
      <c r="BH321">
        <f>AA321</f>
        <v>0</v>
      </c>
      <c r="BI321">
        <f>AB321</f>
        <v>0</v>
      </c>
      <c r="BJ321">
        <f>AC321</f>
        <v>0</v>
      </c>
      <c r="BK321">
        <f>AD321</f>
        <v>0</v>
      </c>
    </row>
    <row r="322" spans="34:63">
      <c r="AH322">
        <f>A322</f>
        <v>0</v>
      </c>
      <c r="AI322">
        <f>B322</f>
        <v>0</v>
      </c>
      <c r="AJ322">
        <f>C322</f>
        <v>0</v>
      </c>
      <c r="AK322">
        <f>IFERROR(VLOOKUP(D322,'lists'!$A:$B,2,FALSE),"")</f>
        <v>0</v>
      </c>
      <c r="AL322">
        <f>E322</f>
        <v>0</v>
      </c>
      <c r="AM322">
        <f>F322</f>
        <v>0</v>
      </c>
      <c r="AN322">
        <f>G322</f>
        <v>0</v>
      </c>
      <c r="AO322">
        <f>H322</f>
        <v>0</v>
      </c>
      <c r="AP322">
        <f>I322</f>
        <v>0</v>
      </c>
      <c r="AQ322">
        <f>J322</f>
        <v>0</v>
      </c>
      <c r="AR322">
        <f>K322</f>
        <v>0</v>
      </c>
      <c r="AS322">
        <f>L322</f>
        <v>0</v>
      </c>
      <c r="AT322">
        <f>IFERROR(VLOOKUP(M322,'lists'!$C:$D,2,FALSE),"")</f>
        <v>0</v>
      </c>
      <c r="AU322">
        <f>IFERROR(VLOOKUP(N322,'lists'!$E:$F,2,FALSE),"")</f>
        <v>0</v>
      </c>
      <c r="AV322">
        <f>IFERROR(VLOOKUP(O322,'lists'!$G:$H,2,FALSE),"")</f>
        <v>0</v>
      </c>
      <c r="AW322">
        <f>IFERROR(VLOOKUP(P322,'lists'!$I:$J,2,FALSE),"")</f>
        <v>0</v>
      </c>
      <c r="AX322">
        <f>IFERROR(VLOOKUP(Q322,'lists'!$K:$L,2,FALSE),"")</f>
        <v>0</v>
      </c>
      <c r="AY322">
        <f>IFERROR(VLOOKUP(R322,'lists'!$M:$N,2,FALSE),"")</f>
        <v>0</v>
      </c>
      <c r="AZ322">
        <f>S322</f>
        <v>0</v>
      </c>
      <c r="BA322">
        <f>IFERROR(VLOOKUP(T322,'lists'!$O:$P,2,FALSE),"")</f>
        <v>0</v>
      </c>
      <c r="BB322">
        <f>IFERROR(VLOOKUP(U322,'lists'!$Q:$R,2,FALSE),"")</f>
        <v>0</v>
      </c>
      <c r="BC322">
        <f>IFERROR(VLOOKUP(V322,'lists'!$U:$V,2,FALSE),"")</f>
        <v>0</v>
      </c>
      <c r="BD322">
        <f>W322</f>
        <v>0</v>
      </c>
      <c r="BE322">
        <f>IFERROR(VLOOKUP(X322,'lists'!$Y:$Z,2,FALSE),"")</f>
        <v>0</v>
      </c>
      <c r="BF322">
        <f>IFERROR(VLOOKUP(Y322,'lists'!$W:$X,2,FALSE),"")</f>
        <v>0</v>
      </c>
      <c r="BG322">
        <f>Z322</f>
        <v>0</v>
      </c>
      <c r="BH322">
        <f>AA322</f>
        <v>0</v>
      </c>
      <c r="BI322">
        <f>AB322</f>
        <v>0</v>
      </c>
      <c r="BJ322">
        <f>AC322</f>
        <v>0</v>
      </c>
      <c r="BK322">
        <f>AD322</f>
        <v>0</v>
      </c>
    </row>
    <row r="323" spans="34:63">
      <c r="AH323">
        <f>A323</f>
        <v>0</v>
      </c>
      <c r="AI323">
        <f>B323</f>
        <v>0</v>
      </c>
      <c r="AJ323">
        <f>C323</f>
        <v>0</v>
      </c>
      <c r="AK323">
        <f>IFERROR(VLOOKUP(D323,'lists'!$A:$B,2,FALSE),"")</f>
        <v>0</v>
      </c>
      <c r="AL323">
        <f>E323</f>
        <v>0</v>
      </c>
      <c r="AM323">
        <f>F323</f>
        <v>0</v>
      </c>
      <c r="AN323">
        <f>G323</f>
        <v>0</v>
      </c>
      <c r="AO323">
        <f>H323</f>
        <v>0</v>
      </c>
      <c r="AP323">
        <f>I323</f>
        <v>0</v>
      </c>
      <c r="AQ323">
        <f>J323</f>
        <v>0</v>
      </c>
      <c r="AR323">
        <f>K323</f>
        <v>0</v>
      </c>
      <c r="AS323">
        <f>L323</f>
        <v>0</v>
      </c>
      <c r="AT323">
        <f>IFERROR(VLOOKUP(M323,'lists'!$C:$D,2,FALSE),"")</f>
        <v>0</v>
      </c>
      <c r="AU323">
        <f>IFERROR(VLOOKUP(N323,'lists'!$E:$F,2,FALSE),"")</f>
        <v>0</v>
      </c>
      <c r="AV323">
        <f>IFERROR(VLOOKUP(O323,'lists'!$G:$H,2,FALSE),"")</f>
        <v>0</v>
      </c>
      <c r="AW323">
        <f>IFERROR(VLOOKUP(P323,'lists'!$I:$J,2,FALSE),"")</f>
        <v>0</v>
      </c>
      <c r="AX323">
        <f>IFERROR(VLOOKUP(Q323,'lists'!$K:$L,2,FALSE),"")</f>
        <v>0</v>
      </c>
      <c r="AY323">
        <f>IFERROR(VLOOKUP(R323,'lists'!$M:$N,2,FALSE),"")</f>
        <v>0</v>
      </c>
      <c r="AZ323">
        <f>S323</f>
        <v>0</v>
      </c>
      <c r="BA323">
        <f>IFERROR(VLOOKUP(T323,'lists'!$O:$P,2,FALSE),"")</f>
        <v>0</v>
      </c>
      <c r="BB323">
        <f>IFERROR(VLOOKUP(U323,'lists'!$Q:$R,2,FALSE),"")</f>
        <v>0</v>
      </c>
      <c r="BC323">
        <f>IFERROR(VLOOKUP(V323,'lists'!$U:$V,2,FALSE),"")</f>
        <v>0</v>
      </c>
      <c r="BD323">
        <f>W323</f>
        <v>0</v>
      </c>
      <c r="BE323">
        <f>IFERROR(VLOOKUP(X323,'lists'!$Y:$Z,2,FALSE),"")</f>
        <v>0</v>
      </c>
      <c r="BF323">
        <f>IFERROR(VLOOKUP(Y323,'lists'!$W:$X,2,FALSE),"")</f>
        <v>0</v>
      </c>
      <c r="BG323">
        <f>Z323</f>
        <v>0</v>
      </c>
      <c r="BH323">
        <f>AA323</f>
        <v>0</v>
      </c>
      <c r="BI323">
        <f>AB323</f>
        <v>0</v>
      </c>
      <c r="BJ323">
        <f>AC323</f>
        <v>0</v>
      </c>
      <c r="BK323">
        <f>AD323</f>
        <v>0</v>
      </c>
    </row>
    <row r="324" spans="34:63">
      <c r="AH324">
        <f>A324</f>
        <v>0</v>
      </c>
      <c r="AI324">
        <f>B324</f>
        <v>0</v>
      </c>
      <c r="AJ324">
        <f>C324</f>
        <v>0</v>
      </c>
      <c r="AK324">
        <f>IFERROR(VLOOKUP(D324,'lists'!$A:$B,2,FALSE),"")</f>
        <v>0</v>
      </c>
      <c r="AL324">
        <f>E324</f>
        <v>0</v>
      </c>
      <c r="AM324">
        <f>F324</f>
        <v>0</v>
      </c>
      <c r="AN324">
        <f>G324</f>
        <v>0</v>
      </c>
      <c r="AO324">
        <f>H324</f>
        <v>0</v>
      </c>
      <c r="AP324">
        <f>I324</f>
        <v>0</v>
      </c>
      <c r="AQ324">
        <f>J324</f>
        <v>0</v>
      </c>
      <c r="AR324">
        <f>K324</f>
        <v>0</v>
      </c>
      <c r="AS324">
        <f>L324</f>
        <v>0</v>
      </c>
      <c r="AT324">
        <f>IFERROR(VLOOKUP(M324,'lists'!$C:$D,2,FALSE),"")</f>
        <v>0</v>
      </c>
      <c r="AU324">
        <f>IFERROR(VLOOKUP(N324,'lists'!$E:$F,2,FALSE),"")</f>
        <v>0</v>
      </c>
      <c r="AV324">
        <f>IFERROR(VLOOKUP(O324,'lists'!$G:$H,2,FALSE),"")</f>
        <v>0</v>
      </c>
      <c r="AW324">
        <f>IFERROR(VLOOKUP(P324,'lists'!$I:$J,2,FALSE),"")</f>
        <v>0</v>
      </c>
      <c r="AX324">
        <f>IFERROR(VLOOKUP(Q324,'lists'!$K:$L,2,FALSE),"")</f>
        <v>0</v>
      </c>
      <c r="AY324">
        <f>IFERROR(VLOOKUP(R324,'lists'!$M:$N,2,FALSE),"")</f>
        <v>0</v>
      </c>
      <c r="AZ324">
        <f>S324</f>
        <v>0</v>
      </c>
      <c r="BA324">
        <f>IFERROR(VLOOKUP(T324,'lists'!$O:$P,2,FALSE),"")</f>
        <v>0</v>
      </c>
      <c r="BB324">
        <f>IFERROR(VLOOKUP(U324,'lists'!$Q:$R,2,FALSE),"")</f>
        <v>0</v>
      </c>
      <c r="BC324">
        <f>IFERROR(VLOOKUP(V324,'lists'!$U:$V,2,FALSE),"")</f>
        <v>0</v>
      </c>
      <c r="BD324">
        <f>W324</f>
        <v>0</v>
      </c>
      <c r="BE324">
        <f>IFERROR(VLOOKUP(X324,'lists'!$Y:$Z,2,FALSE),"")</f>
        <v>0</v>
      </c>
      <c r="BF324">
        <f>IFERROR(VLOOKUP(Y324,'lists'!$W:$X,2,FALSE),"")</f>
        <v>0</v>
      </c>
      <c r="BG324">
        <f>Z324</f>
        <v>0</v>
      </c>
      <c r="BH324">
        <f>AA324</f>
        <v>0</v>
      </c>
      <c r="BI324">
        <f>AB324</f>
        <v>0</v>
      </c>
      <c r="BJ324">
        <f>AC324</f>
        <v>0</v>
      </c>
      <c r="BK324">
        <f>AD324</f>
        <v>0</v>
      </c>
    </row>
    <row r="325" spans="34:63">
      <c r="AH325">
        <f>A325</f>
        <v>0</v>
      </c>
      <c r="AI325">
        <f>B325</f>
        <v>0</v>
      </c>
      <c r="AJ325">
        <f>C325</f>
        <v>0</v>
      </c>
      <c r="AK325">
        <f>IFERROR(VLOOKUP(D325,'lists'!$A:$B,2,FALSE),"")</f>
        <v>0</v>
      </c>
      <c r="AL325">
        <f>E325</f>
        <v>0</v>
      </c>
      <c r="AM325">
        <f>F325</f>
        <v>0</v>
      </c>
      <c r="AN325">
        <f>G325</f>
        <v>0</v>
      </c>
      <c r="AO325">
        <f>H325</f>
        <v>0</v>
      </c>
      <c r="AP325">
        <f>I325</f>
        <v>0</v>
      </c>
      <c r="AQ325">
        <f>J325</f>
        <v>0</v>
      </c>
      <c r="AR325">
        <f>K325</f>
        <v>0</v>
      </c>
      <c r="AS325">
        <f>L325</f>
        <v>0</v>
      </c>
      <c r="AT325">
        <f>IFERROR(VLOOKUP(M325,'lists'!$C:$D,2,FALSE),"")</f>
        <v>0</v>
      </c>
      <c r="AU325">
        <f>IFERROR(VLOOKUP(N325,'lists'!$E:$F,2,FALSE),"")</f>
        <v>0</v>
      </c>
      <c r="AV325">
        <f>IFERROR(VLOOKUP(O325,'lists'!$G:$H,2,FALSE),"")</f>
        <v>0</v>
      </c>
      <c r="AW325">
        <f>IFERROR(VLOOKUP(P325,'lists'!$I:$J,2,FALSE),"")</f>
        <v>0</v>
      </c>
      <c r="AX325">
        <f>IFERROR(VLOOKUP(Q325,'lists'!$K:$L,2,FALSE),"")</f>
        <v>0</v>
      </c>
      <c r="AY325">
        <f>IFERROR(VLOOKUP(R325,'lists'!$M:$N,2,FALSE),"")</f>
        <v>0</v>
      </c>
      <c r="AZ325">
        <f>S325</f>
        <v>0</v>
      </c>
      <c r="BA325">
        <f>IFERROR(VLOOKUP(T325,'lists'!$O:$P,2,FALSE),"")</f>
        <v>0</v>
      </c>
      <c r="BB325">
        <f>IFERROR(VLOOKUP(U325,'lists'!$Q:$R,2,FALSE),"")</f>
        <v>0</v>
      </c>
      <c r="BC325">
        <f>IFERROR(VLOOKUP(V325,'lists'!$U:$V,2,FALSE),"")</f>
        <v>0</v>
      </c>
      <c r="BD325">
        <f>W325</f>
        <v>0</v>
      </c>
      <c r="BE325">
        <f>IFERROR(VLOOKUP(X325,'lists'!$Y:$Z,2,FALSE),"")</f>
        <v>0</v>
      </c>
      <c r="BF325">
        <f>IFERROR(VLOOKUP(Y325,'lists'!$W:$X,2,FALSE),"")</f>
        <v>0</v>
      </c>
      <c r="BG325">
        <f>Z325</f>
        <v>0</v>
      </c>
      <c r="BH325">
        <f>AA325</f>
        <v>0</v>
      </c>
      <c r="BI325">
        <f>AB325</f>
        <v>0</v>
      </c>
      <c r="BJ325">
        <f>AC325</f>
        <v>0</v>
      </c>
      <c r="BK325">
        <f>AD325</f>
        <v>0</v>
      </c>
    </row>
    <row r="326" spans="34:63">
      <c r="AH326">
        <f>A326</f>
        <v>0</v>
      </c>
      <c r="AI326">
        <f>B326</f>
        <v>0</v>
      </c>
      <c r="AJ326">
        <f>C326</f>
        <v>0</v>
      </c>
      <c r="AK326">
        <f>IFERROR(VLOOKUP(D326,'lists'!$A:$B,2,FALSE),"")</f>
        <v>0</v>
      </c>
      <c r="AL326">
        <f>E326</f>
        <v>0</v>
      </c>
      <c r="AM326">
        <f>F326</f>
        <v>0</v>
      </c>
      <c r="AN326">
        <f>G326</f>
        <v>0</v>
      </c>
      <c r="AO326">
        <f>H326</f>
        <v>0</v>
      </c>
      <c r="AP326">
        <f>I326</f>
        <v>0</v>
      </c>
      <c r="AQ326">
        <f>J326</f>
        <v>0</v>
      </c>
      <c r="AR326">
        <f>K326</f>
        <v>0</v>
      </c>
      <c r="AS326">
        <f>L326</f>
        <v>0</v>
      </c>
      <c r="AT326">
        <f>IFERROR(VLOOKUP(M326,'lists'!$C:$D,2,FALSE),"")</f>
        <v>0</v>
      </c>
      <c r="AU326">
        <f>IFERROR(VLOOKUP(N326,'lists'!$E:$F,2,FALSE),"")</f>
        <v>0</v>
      </c>
      <c r="AV326">
        <f>IFERROR(VLOOKUP(O326,'lists'!$G:$H,2,FALSE),"")</f>
        <v>0</v>
      </c>
      <c r="AW326">
        <f>IFERROR(VLOOKUP(P326,'lists'!$I:$J,2,FALSE),"")</f>
        <v>0</v>
      </c>
      <c r="AX326">
        <f>IFERROR(VLOOKUP(Q326,'lists'!$K:$L,2,FALSE),"")</f>
        <v>0</v>
      </c>
      <c r="AY326">
        <f>IFERROR(VLOOKUP(R326,'lists'!$M:$N,2,FALSE),"")</f>
        <v>0</v>
      </c>
      <c r="AZ326">
        <f>S326</f>
        <v>0</v>
      </c>
      <c r="BA326">
        <f>IFERROR(VLOOKUP(T326,'lists'!$O:$P,2,FALSE),"")</f>
        <v>0</v>
      </c>
      <c r="BB326">
        <f>IFERROR(VLOOKUP(U326,'lists'!$Q:$R,2,FALSE),"")</f>
        <v>0</v>
      </c>
      <c r="BC326">
        <f>IFERROR(VLOOKUP(V326,'lists'!$U:$V,2,FALSE),"")</f>
        <v>0</v>
      </c>
      <c r="BD326">
        <f>W326</f>
        <v>0</v>
      </c>
      <c r="BE326">
        <f>IFERROR(VLOOKUP(X326,'lists'!$Y:$Z,2,FALSE),"")</f>
        <v>0</v>
      </c>
      <c r="BF326">
        <f>IFERROR(VLOOKUP(Y326,'lists'!$W:$X,2,FALSE),"")</f>
        <v>0</v>
      </c>
      <c r="BG326">
        <f>Z326</f>
        <v>0</v>
      </c>
      <c r="BH326">
        <f>AA326</f>
        <v>0</v>
      </c>
      <c r="BI326">
        <f>AB326</f>
        <v>0</v>
      </c>
      <c r="BJ326">
        <f>AC326</f>
        <v>0</v>
      </c>
      <c r="BK326">
        <f>AD326</f>
        <v>0</v>
      </c>
    </row>
    <row r="327" spans="34:63">
      <c r="AH327">
        <f>A327</f>
        <v>0</v>
      </c>
      <c r="AI327">
        <f>B327</f>
        <v>0</v>
      </c>
      <c r="AJ327">
        <f>C327</f>
        <v>0</v>
      </c>
      <c r="AK327">
        <f>IFERROR(VLOOKUP(D327,'lists'!$A:$B,2,FALSE),"")</f>
        <v>0</v>
      </c>
      <c r="AL327">
        <f>E327</f>
        <v>0</v>
      </c>
      <c r="AM327">
        <f>F327</f>
        <v>0</v>
      </c>
      <c r="AN327">
        <f>G327</f>
        <v>0</v>
      </c>
      <c r="AO327">
        <f>H327</f>
        <v>0</v>
      </c>
      <c r="AP327">
        <f>I327</f>
        <v>0</v>
      </c>
      <c r="AQ327">
        <f>J327</f>
        <v>0</v>
      </c>
      <c r="AR327">
        <f>K327</f>
        <v>0</v>
      </c>
      <c r="AS327">
        <f>L327</f>
        <v>0</v>
      </c>
      <c r="AT327">
        <f>IFERROR(VLOOKUP(M327,'lists'!$C:$D,2,FALSE),"")</f>
        <v>0</v>
      </c>
      <c r="AU327">
        <f>IFERROR(VLOOKUP(N327,'lists'!$E:$F,2,FALSE),"")</f>
        <v>0</v>
      </c>
      <c r="AV327">
        <f>IFERROR(VLOOKUP(O327,'lists'!$G:$H,2,FALSE),"")</f>
        <v>0</v>
      </c>
      <c r="AW327">
        <f>IFERROR(VLOOKUP(P327,'lists'!$I:$J,2,FALSE),"")</f>
        <v>0</v>
      </c>
      <c r="AX327">
        <f>IFERROR(VLOOKUP(Q327,'lists'!$K:$L,2,FALSE),"")</f>
        <v>0</v>
      </c>
      <c r="AY327">
        <f>IFERROR(VLOOKUP(R327,'lists'!$M:$N,2,FALSE),"")</f>
        <v>0</v>
      </c>
      <c r="AZ327">
        <f>S327</f>
        <v>0</v>
      </c>
      <c r="BA327">
        <f>IFERROR(VLOOKUP(T327,'lists'!$O:$P,2,FALSE),"")</f>
        <v>0</v>
      </c>
      <c r="BB327">
        <f>IFERROR(VLOOKUP(U327,'lists'!$Q:$R,2,FALSE),"")</f>
        <v>0</v>
      </c>
      <c r="BC327">
        <f>IFERROR(VLOOKUP(V327,'lists'!$U:$V,2,FALSE),"")</f>
        <v>0</v>
      </c>
      <c r="BD327">
        <f>W327</f>
        <v>0</v>
      </c>
      <c r="BE327">
        <f>IFERROR(VLOOKUP(X327,'lists'!$Y:$Z,2,FALSE),"")</f>
        <v>0</v>
      </c>
      <c r="BF327">
        <f>IFERROR(VLOOKUP(Y327,'lists'!$W:$X,2,FALSE),"")</f>
        <v>0</v>
      </c>
      <c r="BG327">
        <f>Z327</f>
        <v>0</v>
      </c>
      <c r="BH327">
        <f>AA327</f>
        <v>0</v>
      </c>
      <c r="BI327">
        <f>AB327</f>
        <v>0</v>
      </c>
      <c r="BJ327">
        <f>AC327</f>
        <v>0</v>
      </c>
      <c r="BK327">
        <f>AD327</f>
        <v>0</v>
      </c>
    </row>
    <row r="328" spans="34:63">
      <c r="AH328">
        <f>A328</f>
        <v>0</v>
      </c>
      <c r="AI328">
        <f>B328</f>
        <v>0</v>
      </c>
      <c r="AJ328">
        <f>C328</f>
        <v>0</v>
      </c>
      <c r="AK328">
        <f>IFERROR(VLOOKUP(D328,'lists'!$A:$B,2,FALSE),"")</f>
        <v>0</v>
      </c>
      <c r="AL328">
        <f>E328</f>
        <v>0</v>
      </c>
      <c r="AM328">
        <f>F328</f>
        <v>0</v>
      </c>
      <c r="AN328">
        <f>G328</f>
        <v>0</v>
      </c>
      <c r="AO328">
        <f>H328</f>
        <v>0</v>
      </c>
      <c r="AP328">
        <f>I328</f>
        <v>0</v>
      </c>
      <c r="AQ328">
        <f>J328</f>
        <v>0</v>
      </c>
      <c r="AR328">
        <f>K328</f>
        <v>0</v>
      </c>
      <c r="AS328">
        <f>L328</f>
        <v>0</v>
      </c>
      <c r="AT328">
        <f>IFERROR(VLOOKUP(M328,'lists'!$C:$D,2,FALSE),"")</f>
        <v>0</v>
      </c>
      <c r="AU328">
        <f>IFERROR(VLOOKUP(N328,'lists'!$E:$F,2,FALSE),"")</f>
        <v>0</v>
      </c>
      <c r="AV328">
        <f>IFERROR(VLOOKUP(O328,'lists'!$G:$H,2,FALSE),"")</f>
        <v>0</v>
      </c>
      <c r="AW328">
        <f>IFERROR(VLOOKUP(P328,'lists'!$I:$J,2,FALSE),"")</f>
        <v>0</v>
      </c>
      <c r="AX328">
        <f>IFERROR(VLOOKUP(Q328,'lists'!$K:$L,2,FALSE),"")</f>
        <v>0</v>
      </c>
      <c r="AY328">
        <f>IFERROR(VLOOKUP(R328,'lists'!$M:$N,2,FALSE),"")</f>
        <v>0</v>
      </c>
      <c r="AZ328">
        <f>S328</f>
        <v>0</v>
      </c>
      <c r="BA328">
        <f>IFERROR(VLOOKUP(T328,'lists'!$O:$P,2,FALSE),"")</f>
        <v>0</v>
      </c>
      <c r="BB328">
        <f>IFERROR(VLOOKUP(U328,'lists'!$Q:$R,2,FALSE),"")</f>
        <v>0</v>
      </c>
      <c r="BC328">
        <f>IFERROR(VLOOKUP(V328,'lists'!$U:$V,2,FALSE),"")</f>
        <v>0</v>
      </c>
      <c r="BD328">
        <f>W328</f>
        <v>0</v>
      </c>
      <c r="BE328">
        <f>IFERROR(VLOOKUP(X328,'lists'!$Y:$Z,2,FALSE),"")</f>
        <v>0</v>
      </c>
      <c r="BF328">
        <f>IFERROR(VLOOKUP(Y328,'lists'!$W:$X,2,FALSE),"")</f>
        <v>0</v>
      </c>
      <c r="BG328">
        <f>Z328</f>
        <v>0</v>
      </c>
      <c r="BH328">
        <f>AA328</f>
        <v>0</v>
      </c>
      <c r="BI328">
        <f>AB328</f>
        <v>0</v>
      </c>
      <c r="BJ328">
        <f>AC328</f>
        <v>0</v>
      </c>
      <c r="BK328">
        <f>AD328</f>
        <v>0</v>
      </c>
    </row>
    <row r="329" spans="34:63">
      <c r="AH329">
        <f>A329</f>
        <v>0</v>
      </c>
      <c r="AI329">
        <f>B329</f>
        <v>0</v>
      </c>
      <c r="AJ329">
        <f>C329</f>
        <v>0</v>
      </c>
      <c r="AK329">
        <f>IFERROR(VLOOKUP(D329,'lists'!$A:$B,2,FALSE),"")</f>
        <v>0</v>
      </c>
      <c r="AL329">
        <f>E329</f>
        <v>0</v>
      </c>
      <c r="AM329">
        <f>F329</f>
        <v>0</v>
      </c>
      <c r="AN329">
        <f>G329</f>
        <v>0</v>
      </c>
      <c r="AO329">
        <f>H329</f>
        <v>0</v>
      </c>
      <c r="AP329">
        <f>I329</f>
        <v>0</v>
      </c>
      <c r="AQ329">
        <f>J329</f>
        <v>0</v>
      </c>
      <c r="AR329">
        <f>K329</f>
        <v>0</v>
      </c>
      <c r="AS329">
        <f>L329</f>
        <v>0</v>
      </c>
      <c r="AT329">
        <f>IFERROR(VLOOKUP(M329,'lists'!$C:$D,2,FALSE),"")</f>
        <v>0</v>
      </c>
      <c r="AU329">
        <f>IFERROR(VLOOKUP(N329,'lists'!$E:$F,2,FALSE),"")</f>
        <v>0</v>
      </c>
      <c r="AV329">
        <f>IFERROR(VLOOKUP(O329,'lists'!$G:$H,2,FALSE),"")</f>
        <v>0</v>
      </c>
      <c r="AW329">
        <f>IFERROR(VLOOKUP(P329,'lists'!$I:$J,2,FALSE),"")</f>
        <v>0</v>
      </c>
      <c r="AX329">
        <f>IFERROR(VLOOKUP(Q329,'lists'!$K:$L,2,FALSE),"")</f>
        <v>0</v>
      </c>
      <c r="AY329">
        <f>IFERROR(VLOOKUP(R329,'lists'!$M:$N,2,FALSE),"")</f>
        <v>0</v>
      </c>
      <c r="AZ329">
        <f>S329</f>
        <v>0</v>
      </c>
      <c r="BA329">
        <f>IFERROR(VLOOKUP(T329,'lists'!$O:$P,2,FALSE),"")</f>
        <v>0</v>
      </c>
      <c r="BB329">
        <f>IFERROR(VLOOKUP(U329,'lists'!$Q:$R,2,FALSE),"")</f>
        <v>0</v>
      </c>
      <c r="BC329">
        <f>IFERROR(VLOOKUP(V329,'lists'!$U:$V,2,FALSE),"")</f>
        <v>0</v>
      </c>
      <c r="BD329">
        <f>W329</f>
        <v>0</v>
      </c>
      <c r="BE329">
        <f>IFERROR(VLOOKUP(X329,'lists'!$Y:$Z,2,FALSE),"")</f>
        <v>0</v>
      </c>
      <c r="BF329">
        <f>IFERROR(VLOOKUP(Y329,'lists'!$W:$X,2,FALSE),"")</f>
        <v>0</v>
      </c>
      <c r="BG329">
        <f>Z329</f>
        <v>0</v>
      </c>
      <c r="BH329">
        <f>AA329</f>
        <v>0</v>
      </c>
      <c r="BI329">
        <f>AB329</f>
        <v>0</v>
      </c>
      <c r="BJ329">
        <f>AC329</f>
        <v>0</v>
      </c>
      <c r="BK329">
        <f>AD329</f>
        <v>0</v>
      </c>
    </row>
    <row r="330" spans="34:63">
      <c r="AH330">
        <f>A330</f>
        <v>0</v>
      </c>
      <c r="AI330">
        <f>B330</f>
        <v>0</v>
      </c>
      <c r="AJ330">
        <f>C330</f>
        <v>0</v>
      </c>
      <c r="AK330">
        <f>IFERROR(VLOOKUP(D330,'lists'!$A:$B,2,FALSE),"")</f>
        <v>0</v>
      </c>
      <c r="AL330">
        <f>E330</f>
        <v>0</v>
      </c>
      <c r="AM330">
        <f>F330</f>
        <v>0</v>
      </c>
      <c r="AN330">
        <f>G330</f>
        <v>0</v>
      </c>
      <c r="AO330">
        <f>H330</f>
        <v>0</v>
      </c>
      <c r="AP330">
        <f>I330</f>
        <v>0</v>
      </c>
      <c r="AQ330">
        <f>J330</f>
        <v>0</v>
      </c>
      <c r="AR330">
        <f>K330</f>
        <v>0</v>
      </c>
      <c r="AS330">
        <f>L330</f>
        <v>0</v>
      </c>
      <c r="AT330">
        <f>IFERROR(VLOOKUP(M330,'lists'!$C:$D,2,FALSE),"")</f>
        <v>0</v>
      </c>
      <c r="AU330">
        <f>IFERROR(VLOOKUP(N330,'lists'!$E:$F,2,FALSE),"")</f>
        <v>0</v>
      </c>
      <c r="AV330">
        <f>IFERROR(VLOOKUP(O330,'lists'!$G:$H,2,FALSE),"")</f>
        <v>0</v>
      </c>
      <c r="AW330">
        <f>IFERROR(VLOOKUP(P330,'lists'!$I:$J,2,FALSE),"")</f>
        <v>0</v>
      </c>
      <c r="AX330">
        <f>IFERROR(VLOOKUP(Q330,'lists'!$K:$L,2,FALSE),"")</f>
        <v>0</v>
      </c>
      <c r="AY330">
        <f>IFERROR(VLOOKUP(R330,'lists'!$M:$N,2,FALSE),"")</f>
        <v>0</v>
      </c>
      <c r="AZ330">
        <f>S330</f>
        <v>0</v>
      </c>
      <c r="BA330">
        <f>IFERROR(VLOOKUP(T330,'lists'!$O:$P,2,FALSE),"")</f>
        <v>0</v>
      </c>
      <c r="BB330">
        <f>IFERROR(VLOOKUP(U330,'lists'!$Q:$R,2,FALSE),"")</f>
        <v>0</v>
      </c>
      <c r="BC330">
        <f>IFERROR(VLOOKUP(V330,'lists'!$U:$V,2,FALSE),"")</f>
        <v>0</v>
      </c>
      <c r="BD330">
        <f>W330</f>
        <v>0</v>
      </c>
      <c r="BE330">
        <f>IFERROR(VLOOKUP(X330,'lists'!$Y:$Z,2,FALSE),"")</f>
        <v>0</v>
      </c>
      <c r="BF330">
        <f>IFERROR(VLOOKUP(Y330,'lists'!$W:$X,2,FALSE),"")</f>
        <v>0</v>
      </c>
      <c r="BG330">
        <f>Z330</f>
        <v>0</v>
      </c>
      <c r="BH330">
        <f>AA330</f>
        <v>0</v>
      </c>
      <c r="BI330">
        <f>AB330</f>
        <v>0</v>
      </c>
      <c r="BJ330">
        <f>AC330</f>
        <v>0</v>
      </c>
      <c r="BK330">
        <f>AD330</f>
        <v>0</v>
      </c>
    </row>
    <row r="331" spans="34:63">
      <c r="AH331">
        <f>A331</f>
        <v>0</v>
      </c>
      <c r="AI331">
        <f>B331</f>
        <v>0</v>
      </c>
      <c r="AJ331">
        <f>C331</f>
        <v>0</v>
      </c>
      <c r="AK331">
        <f>IFERROR(VLOOKUP(D331,'lists'!$A:$B,2,FALSE),"")</f>
        <v>0</v>
      </c>
      <c r="AL331">
        <f>E331</f>
        <v>0</v>
      </c>
      <c r="AM331">
        <f>F331</f>
        <v>0</v>
      </c>
      <c r="AN331">
        <f>G331</f>
        <v>0</v>
      </c>
      <c r="AO331">
        <f>H331</f>
        <v>0</v>
      </c>
      <c r="AP331">
        <f>I331</f>
        <v>0</v>
      </c>
      <c r="AQ331">
        <f>J331</f>
        <v>0</v>
      </c>
      <c r="AR331">
        <f>K331</f>
        <v>0</v>
      </c>
      <c r="AS331">
        <f>L331</f>
        <v>0</v>
      </c>
      <c r="AT331">
        <f>IFERROR(VLOOKUP(M331,'lists'!$C:$D,2,FALSE),"")</f>
        <v>0</v>
      </c>
      <c r="AU331">
        <f>IFERROR(VLOOKUP(N331,'lists'!$E:$F,2,FALSE),"")</f>
        <v>0</v>
      </c>
      <c r="AV331">
        <f>IFERROR(VLOOKUP(O331,'lists'!$G:$H,2,FALSE),"")</f>
        <v>0</v>
      </c>
      <c r="AW331">
        <f>IFERROR(VLOOKUP(P331,'lists'!$I:$J,2,FALSE),"")</f>
        <v>0</v>
      </c>
      <c r="AX331">
        <f>IFERROR(VLOOKUP(Q331,'lists'!$K:$L,2,FALSE),"")</f>
        <v>0</v>
      </c>
      <c r="AY331">
        <f>IFERROR(VLOOKUP(R331,'lists'!$M:$N,2,FALSE),"")</f>
        <v>0</v>
      </c>
      <c r="AZ331">
        <f>S331</f>
        <v>0</v>
      </c>
      <c r="BA331">
        <f>IFERROR(VLOOKUP(T331,'lists'!$O:$P,2,FALSE),"")</f>
        <v>0</v>
      </c>
      <c r="BB331">
        <f>IFERROR(VLOOKUP(U331,'lists'!$Q:$R,2,FALSE),"")</f>
        <v>0</v>
      </c>
      <c r="BC331">
        <f>IFERROR(VLOOKUP(V331,'lists'!$U:$V,2,FALSE),"")</f>
        <v>0</v>
      </c>
      <c r="BD331">
        <f>W331</f>
        <v>0</v>
      </c>
      <c r="BE331">
        <f>IFERROR(VLOOKUP(X331,'lists'!$Y:$Z,2,FALSE),"")</f>
        <v>0</v>
      </c>
      <c r="BF331">
        <f>IFERROR(VLOOKUP(Y331,'lists'!$W:$X,2,FALSE),"")</f>
        <v>0</v>
      </c>
      <c r="BG331">
        <f>Z331</f>
        <v>0</v>
      </c>
      <c r="BH331">
        <f>AA331</f>
        <v>0</v>
      </c>
      <c r="BI331">
        <f>AB331</f>
        <v>0</v>
      </c>
      <c r="BJ331">
        <f>AC331</f>
        <v>0</v>
      </c>
      <c r="BK331">
        <f>AD331</f>
        <v>0</v>
      </c>
    </row>
    <row r="332" spans="34:63">
      <c r="AH332">
        <f>A332</f>
        <v>0</v>
      </c>
      <c r="AI332">
        <f>B332</f>
        <v>0</v>
      </c>
      <c r="AJ332">
        <f>C332</f>
        <v>0</v>
      </c>
      <c r="AK332">
        <f>IFERROR(VLOOKUP(D332,'lists'!$A:$B,2,FALSE),"")</f>
        <v>0</v>
      </c>
      <c r="AL332">
        <f>E332</f>
        <v>0</v>
      </c>
      <c r="AM332">
        <f>F332</f>
        <v>0</v>
      </c>
      <c r="AN332">
        <f>G332</f>
        <v>0</v>
      </c>
      <c r="AO332">
        <f>H332</f>
        <v>0</v>
      </c>
      <c r="AP332">
        <f>I332</f>
        <v>0</v>
      </c>
      <c r="AQ332">
        <f>J332</f>
        <v>0</v>
      </c>
      <c r="AR332">
        <f>K332</f>
        <v>0</v>
      </c>
      <c r="AS332">
        <f>L332</f>
        <v>0</v>
      </c>
      <c r="AT332">
        <f>IFERROR(VLOOKUP(M332,'lists'!$C:$D,2,FALSE),"")</f>
        <v>0</v>
      </c>
      <c r="AU332">
        <f>IFERROR(VLOOKUP(N332,'lists'!$E:$F,2,FALSE),"")</f>
        <v>0</v>
      </c>
      <c r="AV332">
        <f>IFERROR(VLOOKUP(O332,'lists'!$G:$H,2,FALSE),"")</f>
        <v>0</v>
      </c>
      <c r="AW332">
        <f>IFERROR(VLOOKUP(P332,'lists'!$I:$J,2,FALSE),"")</f>
        <v>0</v>
      </c>
      <c r="AX332">
        <f>IFERROR(VLOOKUP(Q332,'lists'!$K:$L,2,FALSE),"")</f>
        <v>0</v>
      </c>
      <c r="AY332">
        <f>IFERROR(VLOOKUP(R332,'lists'!$M:$N,2,FALSE),"")</f>
        <v>0</v>
      </c>
      <c r="AZ332">
        <f>S332</f>
        <v>0</v>
      </c>
      <c r="BA332">
        <f>IFERROR(VLOOKUP(T332,'lists'!$O:$P,2,FALSE),"")</f>
        <v>0</v>
      </c>
      <c r="BB332">
        <f>IFERROR(VLOOKUP(U332,'lists'!$Q:$R,2,FALSE),"")</f>
        <v>0</v>
      </c>
      <c r="BC332">
        <f>IFERROR(VLOOKUP(V332,'lists'!$U:$V,2,FALSE),"")</f>
        <v>0</v>
      </c>
      <c r="BD332">
        <f>W332</f>
        <v>0</v>
      </c>
      <c r="BE332">
        <f>IFERROR(VLOOKUP(X332,'lists'!$Y:$Z,2,FALSE),"")</f>
        <v>0</v>
      </c>
      <c r="BF332">
        <f>IFERROR(VLOOKUP(Y332,'lists'!$W:$X,2,FALSE),"")</f>
        <v>0</v>
      </c>
      <c r="BG332">
        <f>Z332</f>
        <v>0</v>
      </c>
      <c r="BH332">
        <f>AA332</f>
        <v>0</v>
      </c>
      <c r="BI332">
        <f>AB332</f>
        <v>0</v>
      </c>
      <c r="BJ332">
        <f>AC332</f>
        <v>0</v>
      </c>
      <c r="BK332">
        <f>AD332</f>
        <v>0</v>
      </c>
    </row>
    <row r="333" spans="34:63">
      <c r="AH333">
        <f>A333</f>
        <v>0</v>
      </c>
      <c r="AI333">
        <f>B333</f>
        <v>0</v>
      </c>
      <c r="AJ333">
        <f>C333</f>
        <v>0</v>
      </c>
      <c r="AK333">
        <f>IFERROR(VLOOKUP(D333,'lists'!$A:$B,2,FALSE),"")</f>
        <v>0</v>
      </c>
      <c r="AL333">
        <f>E333</f>
        <v>0</v>
      </c>
      <c r="AM333">
        <f>F333</f>
        <v>0</v>
      </c>
      <c r="AN333">
        <f>G333</f>
        <v>0</v>
      </c>
      <c r="AO333">
        <f>H333</f>
        <v>0</v>
      </c>
      <c r="AP333">
        <f>I333</f>
        <v>0</v>
      </c>
      <c r="AQ333">
        <f>J333</f>
        <v>0</v>
      </c>
      <c r="AR333">
        <f>K333</f>
        <v>0</v>
      </c>
      <c r="AS333">
        <f>L333</f>
        <v>0</v>
      </c>
      <c r="AT333">
        <f>IFERROR(VLOOKUP(M333,'lists'!$C:$D,2,FALSE),"")</f>
        <v>0</v>
      </c>
      <c r="AU333">
        <f>IFERROR(VLOOKUP(N333,'lists'!$E:$F,2,FALSE),"")</f>
        <v>0</v>
      </c>
      <c r="AV333">
        <f>IFERROR(VLOOKUP(O333,'lists'!$G:$H,2,FALSE),"")</f>
        <v>0</v>
      </c>
      <c r="AW333">
        <f>IFERROR(VLOOKUP(P333,'lists'!$I:$J,2,FALSE),"")</f>
        <v>0</v>
      </c>
      <c r="AX333">
        <f>IFERROR(VLOOKUP(Q333,'lists'!$K:$L,2,FALSE),"")</f>
        <v>0</v>
      </c>
      <c r="AY333">
        <f>IFERROR(VLOOKUP(R333,'lists'!$M:$N,2,FALSE),"")</f>
        <v>0</v>
      </c>
      <c r="AZ333">
        <f>S333</f>
        <v>0</v>
      </c>
      <c r="BA333">
        <f>IFERROR(VLOOKUP(T333,'lists'!$O:$P,2,FALSE),"")</f>
        <v>0</v>
      </c>
      <c r="BB333">
        <f>IFERROR(VLOOKUP(U333,'lists'!$Q:$R,2,FALSE),"")</f>
        <v>0</v>
      </c>
      <c r="BC333">
        <f>IFERROR(VLOOKUP(V333,'lists'!$U:$V,2,FALSE),"")</f>
        <v>0</v>
      </c>
      <c r="BD333">
        <f>W333</f>
        <v>0</v>
      </c>
      <c r="BE333">
        <f>IFERROR(VLOOKUP(X333,'lists'!$Y:$Z,2,FALSE),"")</f>
        <v>0</v>
      </c>
      <c r="BF333">
        <f>IFERROR(VLOOKUP(Y333,'lists'!$W:$X,2,FALSE),"")</f>
        <v>0</v>
      </c>
      <c r="BG333">
        <f>Z333</f>
        <v>0</v>
      </c>
      <c r="BH333">
        <f>AA333</f>
        <v>0</v>
      </c>
      <c r="BI333">
        <f>AB333</f>
        <v>0</v>
      </c>
      <c r="BJ333">
        <f>AC333</f>
        <v>0</v>
      </c>
      <c r="BK333">
        <f>AD333</f>
        <v>0</v>
      </c>
    </row>
    <row r="334" spans="34:63">
      <c r="AH334">
        <f>A334</f>
        <v>0</v>
      </c>
      <c r="AI334">
        <f>B334</f>
        <v>0</v>
      </c>
      <c r="AJ334">
        <f>C334</f>
        <v>0</v>
      </c>
      <c r="AK334">
        <f>IFERROR(VLOOKUP(D334,'lists'!$A:$B,2,FALSE),"")</f>
        <v>0</v>
      </c>
      <c r="AL334">
        <f>E334</f>
        <v>0</v>
      </c>
      <c r="AM334">
        <f>F334</f>
        <v>0</v>
      </c>
      <c r="AN334">
        <f>G334</f>
        <v>0</v>
      </c>
      <c r="AO334">
        <f>H334</f>
        <v>0</v>
      </c>
      <c r="AP334">
        <f>I334</f>
        <v>0</v>
      </c>
      <c r="AQ334">
        <f>J334</f>
        <v>0</v>
      </c>
      <c r="AR334">
        <f>K334</f>
        <v>0</v>
      </c>
      <c r="AS334">
        <f>L334</f>
        <v>0</v>
      </c>
      <c r="AT334">
        <f>IFERROR(VLOOKUP(M334,'lists'!$C:$D,2,FALSE),"")</f>
        <v>0</v>
      </c>
      <c r="AU334">
        <f>IFERROR(VLOOKUP(N334,'lists'!$E:$F,2,FALSE),"")</f>
        <v>0</v>
      </c>
      <c r="AV334">
        <f>IFERROR(VLOOKUP(O334,'lists'!$G:$H,2,FALSE),"")</f>
        <v>0</v>
      </c>
      <c r="AW334">
        <f>IFERROR(VLOOKUP(P334,'lists'!$I:$J,2,FALSE),"")</f>
        <v>0</v>
      </c>
      <c r="AX334">
        <f>IFERROR(VLOOKUP(Q334,'lists'!$K:$L,2,FALSE),"")</f>
        <v>0</v>
      </c>
      <c r="AY334">
        <f>IFERROR(VLOOKUP(R334,'lists'!$M:$N,2,FALSE),"")</f>
        <v>0</v>
      </c>
      <c r="AZ334">
        <f>S334</f>
        <v>0</v>
      </c>
      <c r="BA334">
        <f>IFERROR(VLOOKUP(T334,'lists'!$O:$P,2,FALSE),"")</f>
        <v>0</v>
      </c>
      <c r="BB334">
        <f>IFERROR(VLOOKUP(U334,'lists'!$Q:$R,2,FALSE),"")</f>
        <v>0</v>
      </c>
      <c r="BC334">
        <f>IFERROR(VLOOKUP(V334,'lists'!$U:$V,2,FALSE),"")</f>
        <v>0</v>
      </c>
      <c r="BD334">
        <f>W334</f>
        <v>0</v>
      </c>
      <c r="BE334">
        <f>IFERROR(VLOOKUP(X334,'lists'!$Y:$Z,2,FALSE),"")</f>
        <v>0</v>
      </c>
      <c r="BF334">
        <f>IFERROR(VLOOKUP(Y334,'lists'!$W:$X,2,FALSE),"")</f>
        <v>0</v>
      </c>
      <c r="BG334">
        <f>Z334</f>
        <v>0</v>
      </c>
      <c r="BH334">
        <f>AA334</f>
        <v>0</v>
      </c>
      <c r="BI334">
        <f>AB334</f>
        <v>0</v>
      </c>
      <c r="BJ334">
        <f>AC334</f>
        <v>0</v>
      </c>
      <c r="BK334">
        <f>AD334</f>
        <v>0</v>
      </c>
    </row>
    <row r="335" spans="34:63">
      <c r="AH335">
        <f>A335</f>
        <v>0</v>
      </c>
      <c r="AI335">
        <f>B335</f>
        <v>0</v>
      </c>
      <c r="AJ335">
        <f>C335</f>
        <v>0</v>
      </c>
      <c r="AK335">
        <f>IFERROR(VLOOKUP(D335,'lists'!$A:$B,2,FALSE),"")</f>
        <v>0</v>
      </c>
      <c r="AL335">
        <f>E335</f>
        <v>0</v>
      </c>
      <c r="AM335">
        <f>F335</f>
        <v>0</v>
      </c>
      <c r="AN335">
        <f>G335</f>
        <v>0</v>
      </c>
      <c r="AO335">
        <f>H335</f>
        <v>0</v>
      </c>
      <c r="AP335">
        <f>I335</f>
        <v>0</v>
      </c>
      <c r="AQ335">
        <f>J335</f>
        <v>0</v>
      </c>
      <c r="AR335">
        <f>K335</f>
        <v>0</v>
      </c>
      <c r="AS335">
        <f>L335</f>
        <v>0</v>
      </c>
      <c r="AT335">
        <f>IFERROR(VLOOKUP(M335,'lists'!$C:$D,2,FALSE),"")</f>
        <v>0</v>
      </c>
      <c r="AU335">
        <f>IFERROR(VLOOKUP(N335,'lists'!$E:$F,2,FALSE),"")</f>
        <v>0</v>
      </c>
      <c r="AV335">
        <f>IFERROR(VLOOKUP(O335,'lists'!$G:$H,2,FALSE),"")</f>
        <v>0</v>
      </c>
      <c r="AW335">
        <f>IFERROR(VLOOKUP(P335,'lists'!$I:$J,2,FALSE),"")</f>
        <v>0</v>
      </c>
      <c r="AX335">
        <f>IFERROR(VLOOKUP(Q335,'lists'!$K:$L,2,FALSE),"")</f>
        <v>0</v>
      </c>
      <c r="AY335">
        <f>IFERROR(VLOOKUP(R335,'lists'!$M:$N,2,FALSE),"")</f>
        <v>0</v>
      </c>
      <c r="AZ335">
        <f>S335</f>
        <v>0</v>
      </c>
      <c r="BA335">
        <f>IFERROR(VLOOKUP(T335,'lists'!$O:$P,2,FALSE),"")</f>
        <v>0</v>
      </c>
      <c r="BB335">
        <f>IFERROR(VLOOKUP(U335,'lists'!$Q:$R,2,FALSE),"")</f>
        <v>0</v>
      </c>
      <c r="BC335">
        <f>IFERROR(VLOOKUP(V335,'lists'!$U:$V,2,FALSE),"")</f>
        <v>0</v>
      </c>
      <c r="BD335">
        <f>W335</f>
        <v>0</v>
      </c>
      <c r="BE335">
        <f>IFERROR(VLOOKUP(X335,'lists'!$Y:$Z,2,FALSE),"")</f>
        <v>0</v>
      </c>
      <c r="BF335">
        <f>IFERROR(VLOOKUP(Y335,'lists'!$W:$X,2,FALSE),"")</f>
        <v>0</v>
      </c>
      <c r="BG335">
        <f>Z335</f>
        <v>0</v>
      </c>
      <c r="BH335">
        <f>AA335</f>
        <v>0</v>
      </c>
      <c r="BI335">
        <f>AB335</f>
        <v>0</v>
      </c>
      <c r="BJ335">
        <f>AC335</f>
        <v>0</v>
      </c>
      <c r="BK335">
        <f>AD335</f>
        <v>0</v>
      </c>
    </row>
    <row r="336" spans="34:63">
      <c r="AH336">
        <f>A336</f>
        <v>0</v>
      </c>
      <c r="AI336">
        <f>B336</f>
        <v>0</v>
      </c>
      <c r="AJ336">
        <f>C336</f>
        <v>0</v>
      </c>
      <c r="AK336">
        <f>IFERROR(VLOOKUP(D336,'lists'!$A:$B,2,FALSE),"")</f>
        <v>0</v>
      </c>
      <c r="AL336">
        <f>E336</f>
        <v>0</v>
      </c>
      <c r="AM336">
        <f>F336</f>
        <v>0</v>
      </c>
      <c r="AN336">
        <f>G336</f>
        <v>0</v>
      </c>
      <c r="AO336">
        <f>H336</f>
        <v>0</v>
      </c>
      <c r="AP336">
        <f>I336</f>
        <v>0</v>
      </c>
      <c r="AQ336">
        <f>J336</f>
        <v>0</v>
      </c>
      <c r="AR336">
        <f>K336</f>
        <v>0</v>
      </c>
      <c r="AS336">
        <f>L336</f>
        <v>0</v>
      </c>
      <c r="AT336">
        <f>IFERROR(VLOOKUP(M336,'lists'!$C:$D,2,FALSE),"")</f>
        <v>0</v>
      </c>
      <c r="AU336">
        <f>IFERROR(VLOOKUP(N336,'lists'!$E:$F,2,FALSE),"")</f>
        <v>0</v>
      </c>
      <c r="AV336">
        <f>IFERROR(VLOOKUP(O336,'lists'!$G:$H,2,FALSE),"")</f>
        <v>0</v>
      </c>
      <c r="AW336">
        <f>IFERROR(VLOOKUP(P336,'lists'!$I:$J,2,FALSE),"")</f>
        <v>0</v>
      </c>
      <c r="AX336">
        <f>IFERROR(VLOOKUP(Q336,'lists'!$K:$L,2,FALSE),"")</f>
        <v>0</v>
      </c>
      <c r="AY336">
        <f>IFERROR(VLOOKUP(R336,'lists'!$M:$N,2,FALSE),"")</f>
        <v>0</v>
      </c>
      <c r="AZ336">
        <f>S336</f>
        <v>0</v>
      </c>
      <c r="BA336">
        <f>IFERROR(VLOOKUP(T336,'lists'!$O:$P,2,FALSE),"")</f>
        <v>0</v>
      </c>
      <c r="BB336">
        <f>IFERROR(VLOOKUP(U336,'lists'!$Q:$R,2,FALSE),"")</f>
        <v>0</v>
      </c>
      <c r="BC336">
        <f>IFERROR(VLOOKUP(V336,'lists'!$U:$V,2,FALSE),"")</f>
        <v>0</v>
      </c>
      <c r="BD336">
        <f>W336</f>
        <v>0</v>
      </c>
      <c r="BE336">
        <f>IFERROR(VLOOKUP(X336,'lists'!$Y:$Z,2,FALSE),"")</f>
        <v>0</v>
      </c>
      <c r="BF336">
        <f>IFERROR(VLOOKUP(Y336,'lists'!$W:$X,2,FALSE),"")</f>
        <v>0</v>
      </c>
      <c r="BG336">
        <f>Z336</f>
        <v>0</v>
      </c>
      <c r="BH336">
        <f>AA336</f>
        <v>0</v>
      </c>
      <c r="BI336">
        <f>AB336</f>
        <v>0</v>
      </c>
      <c r="BJ336">
        <f>AC336</f>
        <v>0</v>
      </c>
      <c r="BK336">
        <f>AD336</f>
        <v>0</v>
      </c>
    </row>
    <row r="337" spans="34:63">
      <c r="AH337">
        <f>A337</f>
        <v>0</v>
      </c>
      <c r="AI337">
        <f>B337</f>
        <v>0</v>
      </c>
      <c r="AJ337">
        <f>C337</f>
        <v>0</v>
      </c>
      <c r="AK337">
        <f>IFERROR(VLOOKUP(D337,'lists'!$A:$B,2,FALSE),"")</f>
        <v>0</v>
      </c>
      <c r="AL337">
        <f>E337</f>
        <v>0</v>
      </c>
      <c r="AM337">
        <f>F337</f>
        <v>0</v>
      </c>
      <c r="AN337">
        <f>G337</f>
        <v>0</v>
      </c>
      <c r="AO337">
        <f>H337</f>
        <v>0</v>
      </c>
      <c r="AP337">
        <f>I337</f>
        <v>0</v>
      </c>
      <c r="AQ337">
        <f>J337</f>
        <v>0</v>
      </c>
      <c r="AR337">
        <f>K337</f>
        <v>0</v>
      </c>
      <c r="AS337">
        <f>L337</f>
        <v>0</v>
      </c>
      <c r="AT337">
        <f>IFERROR(VLOOKUP(M337,'lists'!$C:$D,2,FALSE),"")</f>
        <v>0</v>
      </c>
      <c r="AU337">
        <f>IFERROR(VLOOKUP(N337,'lists'!$E:$F,2,FALSE),"")</f>
        <v>0</v>
      </c>
      <c r="AV337">
        <f>IFERROR(VLOOKUP(O337,'lists'!$G:$H,2,FALSE),"")</f>
        <v>0</v>
      </c>
      <c r="AW337">
        <f>IFERROR(VLOOKUP(P337,'lists'!$I:$J,2,FALSE),"")</f>
        <v>0</v>
      </c>
      <c r="AX337">
        <f>IFERROR(VLOOKUP(Q337,'lists'!$K:$L,2,FALSE),"")</f>
        <v>0</v>
      </c>
      <c r="AY337">
        <f>IFERROR(VLOOKUP(R337,'lists'!$M:$N,2,FALSE),"")</f>
        <v>0</v>
      </c>
      <c r="AZ337">
        <f>S337</f>
        <v>0</v>
      </c>
      <c r="BA337">
        <f>IFERROR(VLOOKUP(T337,'lists'!$O:$P,2,FALSE),"")</f>
        <v>0</v>
      </c>
      <c r="BB337">
        <f>IFERROR(VLOOKUP(U337,'lists'!$Q:$R,2,FALSE),"")</f>
        <v>0</v>
      </c>
      <c r="BC337">
        <f>IFERROR(VLOOKUP(V337,'lists'!$U:$V,2,FALSE),"")</f>
        <v>0</v>
      </c>
      <c r="BD337">
        <f>W337</f>
        <v>0</v>
      </c>
      <c r="BE337">
        <f>IFERROR(VLOOKUP(X337,'lists'!$Y:$Z,2,FALSE),"")</f>
        <v>0</v>
      </c>
      <c r="BF337">
        <f>IFERROR(VLOOKUP(Y337,'lists'!$W:$X,2,FALSE),"")</f>
        <v>0</v>
      </c>
      <c r="BG337">
        <f>Z337</f>
        <v>0</v>
      </c>
      <c r="BH337">
        <f>AA337</f>
        <v>0</v>
      </c>
      <c r="BI337">
        <f>AB337</f>
        <v>0</v>
      </c>
      <c r="BJ337">
        <f>AC337</f>
        <v>0</v>
      </c>
      <c r="BK337">
        <f>AD337</f>
        <v>0</v>
      </c>
    </row>
    <row r="338" spans="34:63">
      <c r="AH338">
        <f>A338</f>
        <v>0</v>
      </c>
      <c r="AI338">
        <f>B338</f>
        <v>0</v>
      </c>
      <c r="AJ338">
        <f>C338</f>
        <v>0</v>
      </c>
      <c r="AK338">
        <f>IFERROR(VLOOKUP(D338,'lists'!$A:$B,2,FALSE),"")</f>
        <v>0</v>
      </c>
      <c r="AL338">
        <f>E338</f>
        <v>0</v>
      </c>
      <c r="AM338">
        <f>F338</f>
        <v>0</v>
      </c>
      <c r="AN338">
        <f>G338</f>
        <v>0</v>
      </c>
      <c r="AO338">
        <f>H338</f>
        <v>0</v>
      </c>
      <c r="AP338">
        <f>I338</f>
        <v>0</v>
      </c>
      <c r="AQ338">
        <f>J338</f>
        <v>0</v>
      </c>
      <c r="AR338">
        <f>K338</f>
        <v>0</v>
      </c>
      <c r="AS338">
        <f>L338</f>
        <v>0</v>
      </c>
      <c r="AT338">
        <f>IFERROR(VLOOKUP(M338,'lists'!$C:$D,2,FALSE),"")</f>
        <v>0</v>
      </c>
      <c r="AU338">
        <f>IFERROR(VLOOKUP(N338,'lists'!$E:$F,2,FALSE),"")</f>
        <v>0</v>
      </c>
      <c r="AV338">
        <f>IFERROR(VLOOKUP(O338,'lists'!$G:$H,2,FALSE),"")</f>
        <v>0</v>
      </c>
      <c r="AW338">
        <f>IFERROR(VLOOKUP(P338,'lists'!$I:$J,2,FALSE),"")</f>
        <v>0</v>
      </c>
      <c r="AX338">
        <f>IFERROR(VLOOKUP(Q338,'lists'!$K:$L,2,FALSE),"")</f>
        <v>0</v>
      </c>
      <c r="AY338">
        <f>IFERROR(VLOOKUP(R338,'lists'!$M:$N,2,FALSE),"")</f>
        <v>0</v>
      </c>
      <c r="AZ338">
        <f>S338</f>
        <v>0</v>
      </c>
      <c r="BA338">
        <f>IFERROR(VLOOKUP(T338,'lists'!$O:$P,2,FALSE),"")</f>
        <v>0</v>
      </c>
      <c r="BB338">
        <f>IFERROR(VLOOKUP(U338,'lists'!$Q:$R,2,FALSE),"")</f>
        <v>0</v>
      </c>
      <c r="BC338">
        <f>IFERROR(VLOOKUP(V338,'lists'!$U:$V,2,FALSE),"")</f>
        <v>0</v>
      </c>
      <c r="BD338">
        <f>W338</f>
        <v>0</v>
      </c>
      <c r="BE338">
        <f>IFERROR(VLOOKUP(X338,'lists'!$Y:$Z,2,FALSE),"")</f>
        <v>0</v>
      </c>
      <c r="BF338">
        <f>IFERROR(VLOOKUP(Y338,'lists'!$W:$X,2,FALSE),"")</f>
        <v>0</v>
      </c>
      <c r="BG338">
        <f>Z338</f>
        <v>0</v>
      </c>
      <c r="BH338">
        <f>AA338</f>
        <v>0</v>
      </c>
      <c r="BI338">
        <f>AB338</f>
        <v>0</v>
      </c>
      <c r="BJ338">
        <f>AC338</f>
        <v>0</v>
      </c>
      <c r="BK338">
        <f>AD338</f>
        <v>0</v>
      </c>
    </row>
    <row r="339" spans="34:63">
      <c r="AH339">
        <f>A339</f>
        <v>0</v>
      </c>
      <c r="AI339">
        <f>B339</f>
        <v>0</v>
      </c>
      <c r="AJ339">
        <f>C339</f>
        <v>0</v>
      </c>
      <c r="AK339">
        <f>IFERROR(VLOOKUP(D339,'lists'!$A:$B,2,FALSE),"")</f>
        <v>0</v>
      </c>
      <c r="AL339">
        <f>E339</f>
        <v>0</v>
      </c>
      <c r="AM339">
        <f>F339</f>
        <v>0</v>
      </c>
      <c r="AN339">
        <f>G339</f>
        <v>0</v>
      </c>
      <c r="AO339">
        <f>H339</f>
        <v>0</v>
      </c>
      <c r="AP339">
        <f>I339</f>
        <v>0</v>
      </c>
      <c r="AQ339">
        <f>J339</f>
        <v>0</v>
      </c>
      <c r="AR339">
        <f>K339</f>
        <v>0</v>
      </c>
      <c r="AS339">
        <f>L339</f>
        <v>0</v>
      </c>
      <c r="AT339">
        <f>IFERROR(VLOOKUP(M339,'lists'!$C:$D,2,FALSE),"")</f>
        <v>0</v>
      </c>
      <c r="AU339">
        <f>IFERROR(VLOOKUP(N339,'lists'!$E:$F,2,FALSE),"")</f>
        <v>0</v>
      </c>
      <c r="AV339">
        <f>IFERROR(VLOOKUP(O339,'lists'!$G:$H,2,FALSE),"")</f>
        <v>0</v>
      </c>
      <c r="AW339">
        <f>IFERROR(VLOOKUP(P339,'lists'!$I:$J,2,FALSE),"")</f>
        <v>0</v>
      </c>
      <c r="AX339">
        <f>IFERROR(VLOOKUP(Q339,'lists'!$K:$L,2,FALSE),"")</f>
        <v>0</v>
      </c>
      <c r="AY339">
        <f>IFERROR(VLOOKUP(R339,'lists'!$M:$N,2,FALSE),"")</f>
        <v>0</v>
      </c>
      <c r="AZ339">
        <f>S339</f>
        <v>0</v>
      </c>
      <c r="BA339">
        <f>IFERROR(VLOOKUP(T339,'lists'!$O:$P,2,FALSE),"")</f>
        <v>0</v>
      </c>
      <c r="BB339">
        <f>IFERROR(VLOOKUP(U339,'lists'!$Q:$R,2,FALSE),"")</f>
        <v>0</v>
      </c>
      <c r="BC339">
        <f>IFERROR(VLOOKUP(V339,'lists'!$U:$V,2,FALSE),"")</f>
        <v>0</v>
      </c>
      <c r="BD339">
        <f>W339</f>
        <v>0</v>
      </c>
      <c r="BE339">
        <f>IFERROR(VLOOKUP(X339,'lists'!$Y:$Z,2,FALSE),"")</f>
        <v>0</v>
      </c>
      <c r="BF339">
        <f>IFERROR(VLOOKUP(Y339,'lists'!$W:$X,2,FALSE),"")</f>
        <v>0</v>
      </c>
      <c r="BG339">
        <f>Z339</f>
        <v>0</v>
      </c>
      <c r="BH339">
        <f>AA339</f>
        <v>0</v>
      </c>
      <c r="BI339">
        <f>AB339</f>
        <v>0</v>
      </c>
      <c r="BJ339">
        <f>AC339</f>
        <v>0</v>
      </c>
      <c r="BK339">
        <f>AD339</f>
        <v>0</v>
      </c>
    </row>
    <row r="340" spans="34:63">
      <c r="AH340">
        <f>A340</f>
        <v>0</v>
      </c>
      <c r="AI340">
        <f>B340</f>
        <v>0</v>
      </c>
      <c r="AJ340">
        <f>C340</f>
        <v>0</v>
      </c>
      <c r="AK340">
        <f>IFERROR(VLOOKUP(D340,'lists'!$A:$B,2,FALSE),"")</f>
        <v>0</v>
      </c>
      <c r="AL340">
        <f>E340</f>
        <v>0</v>
      </c>
      <c r="AM340">
        <f>F340</f>
        <v>0</v>
      </c>
      <c r="AN340">
        <f>G340</f>
        <v>0</v>
      </c>
      <c r="AO340">
        <f>H340</f>
        <v>0</v>
      </c>
      <c r="AP340">
        <f>I340</f>
        <v>0</v>
      </c>
      <c r="AQ340">
        <f>J340</f>
        <v>0</v>
      </c>
      <c r="AR340">
        <f>K340</f>
        <v>0</v>
      </c>
      <c r="AS340">
        <f>L340</f>
        <v>0</v>
      </c>
      <c r="AT340">
        <f>IFERROR(VLOOKUP(M340,'lists'!$C:$D,2,FALSE),"")</f>
        <v>0</v>
      </c>
      <c r="AU340">
        <f>IFERROR(VLOOKUP(N340,'lists'!$E:$F,2,FALSE),"")</f>
        <v>0</v>
      </c>
      <c r="AV340">
        <f>IFERROR(VLOOKUP(O340,'lists'!$G:$H,2,FALSE),"")</f>
        <v>0</v>
      </c>
      <c r="AW340">
        <f>IFERROR(VLOOKUP(P340,'lists'!$I:$J,2,FALSE),"")</f>
        <v>0</v>
      </c>
      <c r="AX340">
        <f>IFERROR(VLOOKUP(Q340,'lists'!$K:$L,2,FALSE),"")</f>
        <v>0</v>
      </c>
      <c r="AY340">
        <f>IFERROR(VLOOKUP(R340,'lists'!$M:$N,2,FALSE),"")</f>
        <v>0</v>
      </c>
      <c r="AZ340">
        <f>S340</f>
        <v>0</v>
      </c>
      <c r="BA340">
        <f>IFERROR(VLOOKUP(T340,'lists'!$O:$P,2,FALSE),"")</f>
        <v>0</v>
      </c>
      <c r="BB340">
        <f>IFERROR(VLOOKUP(U340,'lists'!$Q:$R,2,FALSE),"")</f>
        <v>0</v>
      </c>
      <c r="BC340">
        <f>IFERROR(VLOOKUP(V340,'lists'!$U:$V,2,FALSE),"")</f>
        <v>0</v>
      </c>
      <c r="BD340">
        <f>W340</f>
        <v>0</v>
      </c>
      <c r="BE340">
        <f>IFERROR(VLOOKUP(X340,'lists'!$Y:$Z,2,FALSE),"")</f>
        <v>0</v>
      </c>
      <c r="BF340">
        <f>IFERROR(VLOOKUP(Y340,'lists'!$W:$X,2,FALSE),"")</f>
        <v>0</v>
      </c>
      <c r="BG340">
        <f>Z340</f>
        <v>0</v>
      </c>
      <c r="BH340">
        <f>AA340</f>
        <v>0</v>
      </c>
      <c r="BI340">
        <f>AB340</f>
        <v>0</v>
      </c>
      <c r="BJ340">
        <f>AC340</f>
        <v>0</v>
      </c>
      <c r="BK340">
        <f>AD340</f>
        <v>0</v>
      </c>
    </row>
    <row r="341" spans="34:63">
      <c r="AH341">
        <f>A341</f>
        <v>0</v>
      </c>
      <c r="AI341">
        <f>B341</f>
        <v>0</v>
      </c>
      <c r="AJ341">
        <f>C341</f>
        <v>0</v>
      </c>
      <c r="AK341">
        <f>IFERROR(VLOOKUP(D341,'lists'!$A:$B,2,FALSE),"")</f>
        <v>0</v>
      </c>
      <c r="AL341">
        <f>E341</f>
        <v>0</v>
      </c>
      <c r="AM341">
        <f>F341</f>
        <v>0</v>
      </c>
      <c r="AN341">
        <f>G341</f>
        <v>0</v>
      </c>
      <c r="AO341">
        <f>H341</f>
        <v>0</v>
      </c>
      <c r="AP341">
        <f>I341</f>
        <v>0</v>
      </c>
      <c r="AQ341">
        <f>J341</f>
        <v>0</v>
      </c>
      <c r="AR341">
        <f>K341</f>
        <v>0</v>
      </c>
      <c r="AS341">
        <f>L341</f>
        <v>0</v>
      </c>
      <c r="AT341">
        <f>IFERROR(VLOOKUP(M341,'lists'!$C:$D,2,FALSE),"")</f>
        <v>0</v>
      </c>
      <c r="AU341">
        <f>IFERROR(VLOOKUP(N341,'lists'!$E:$F,2,FALSE),"")</f>
        <v>0</v>
      </c>
      <c r="AV341">
        <f>IFERROR(VLOOKUP(O341,'lists'!$G:$H,2,FALSE),"")</f>
        <v>0</v>
      </c>
      <c r="AW341">
        <f>IFERROR(VLOOKUP(P341,'lists'!$I:$J,2,FALSE),"")</f>
        <v>0</v>
      </c>
      <c r="AX341">
        <f>IFERROR(VLOOKUP(Q341,'lists'!$K:$L,2,FALSE),"")</f>
        <v>0</v>
      </c>
      <c r="AY341">
        <f>IFERROR(VLOOKUP(R341,'lists'!$M:$N,2,FALSE),"")</f>
        <v>0</v>
      </c>
      <c r="AZ341">
        <f>S341</f>
        <v>0</v>
      </c>
      <c r="BA341">
        <f>IFERROR(VLOOKUP(T341,'lists'!$O:$P,2,FALSE),"")</f>
        <v>0</v>
      </c>
      <c r="BB341">
        <f>IFERROR(VLOOKUP(U341,'lists'!$Q:$R,2,FALSE),"")</f>
        <v>0</v>
      </c>
      <c r="BC341">
        <f>IFERROR(VLOOKUP(V341,'lists'!$U:$V,2,FALSE),"")</f>
        <v>0</v>
      </c>
      <c r="BD341">
        <f>W341</f>
        <v>0</v>
      </c>
      <c r="BE341">
        <f>IFERROR(VLOOKUP(X341,'lists'!$Y:$Z,2,FALSE),"")</f>
        <v>0</v>
      </c>
      <c r="BF341">
        <f>IFERROR(VLOOKUP(Y341,'lists'!$W:$X,2,FALSE),"")</f>
        <v>0</v>
      </c>
      <c r="BG341">
        <f>Z341</f>
        <v>0</v>
      </c>
      <c r="BH341">
        <f>AA341</f>
        <v>0</v>
      </c>
      <c r="BI341">
        <f>AB341</f>
        <v>0</v>
      </c>
      <c r="BJ341">
        <f>AC341</f>
        <v>0</v>
      </c>
      <c r="BK341">
        <f>AD341</f>
        <v>0</v>
      </c>
    </row>
    <row r="342" spans="34:63">
      <c r="AH342">
        <f>A342</f>
        <v>0</v>
      </c>
      <c r="AI342">
        <f>B342</f>
        <v>0</v>
      </c>
      <c r="AJ342">
        <f>C342</f>
        <v>0</v>
      </c>
      <c r="AK342">
        <f>IFERROR(VLOOKUP(D342,'lists'!$A:$B,2,FALSE),"")</f>
        <v>0</v>
      </c>
      <c r="AL342">
        <f>E342</f>
        <v>0</v>
      </c>
      <c r="AM342">
        <f>F342</f>
        <v>0</v>
      </c>
      <c r="AN342">
        <f>G342</f>
        <v>0</v>
      </c>
      <c r="AO342">
        <f>H342</f>
        <v>0</v>
      </c>
      <c r="AP342">
        <f>I342</f>
        <v>0</v>
      </c>
      <c r="AQ342">
        <f>J342</f>
        <v>0</v>
      </c>
      <c r="AR342">
        <f>K342</f>
        <v>0</v>
      </c>
      <c r="AS342">
        <f>L342</f>
        <v>0</v>
      </c>
      <c r="AT342">
        <f>IFERROR(VLOOKUP(M342,'lists'!$C:$D,2,FALSE),"")</f>
        <v>0</v>
      </c>
      <c r="AU342">
        <f>IFERROR(VLOOKUP(N342,'lists'!$E:$F,2,FALSE),"")</f>
        <v>0</v>
      </c>
      <c r="AV342">
        <f>IFERROR(VLOOKUP(O342,'lists'!$G:$H,2,FALSE),"")</f>
        <v>0</v>
      </c>
      <c r="AW342">
        <f>IFERROR(VLOOKUP(P342,'lists'!$I:$J,2,FALSE),"")</f>
        <v>0</v>
      </c>
      <c r="AX342">
        <f>IFERROR(VLOOKUP(Q342,'lists'!$K:$L,2,FALSE),"")</f>
        <v>0</v>
      </c>
      <c r="AY342">
        <f>IFERROR(VLOOKUP(R342,'lists'!$M:$N,2,FALSE),"")</f>
        <v>0</v>
      </c>
      <c r="AZ342">
        <f>S342</f>
        <v>0</v>
      </c>
      <c r="BA342">
        <f>IFERROR(VLOOKUP(T342,'lists'!$O:$P,2,FALSE),"")</f>
        <v>0</v>
      </c>
      <c r="BB342">
        <f>IFERROR(VLOOKUP(U342,'lists'!$Q:$R,2,FALSE),"")</f>
        <v>0</v>
      </c>
      <c r="BC342">
        <f>IFERROR(VLOOKUP(V342,'lists'!$U:$V,2,FALSE),"")</f>
        <v>0</v>
      </c>
      <c r="BD342">
        <f>W342</f>
        <v>0</v>
      </c>
      <c r="BE342">
        <f>IFERROR(VLOOKUP(X342,'lists'!$Y:$Z,2,FALSE),"")</f>
        <v>0</v>
      </c>
      <c r="BF342">
        <f>IFERROR(VLOOKUP(Y342,'lists'!$W:$X,2,FALSE),"")</f>
        <v>0</v>
      </c>
      <c r="BG342">
        <f>Z342</f>
        <v>0</v>
      </c>
      <c r="BH342">
        <f>AA342</f>
        <v>0</v>
      </c>
      <c r="BI342">
        <f>AB342</f>
        <v>0</v>
      </c>
      <c r="BJ342">
        <f>AC342</f>
        <v>0</v>
      </c>
      <c r="BK342">
        <f>AD342</f>
        <v>0</v>
      </c>
    </row>
    <row r="343" spans="34:63">
      <c r="AH343">
        <f>A343</f>
        <v>0</v>
      </c>
      <c r="AI343">
        <f>B343</f>
        <v>0</v>
      </c>
      <c r="AJ343">
        <f>C343</f>
        <v>0</v>
      </c>
      <c r="AK343">
        <f>IFERROR(VLOOKUP(D343,'lists'!$A:$B,2,FALSE),"")</f>
        <v>0</v>
      </c>
      <c r="AL343">
        <f>E343</f>
        <v>0</v>
      </c>
      <c r="AM343">
        <f>F343</f>
        <v>0</v>
      </c>
      <c r="AN343">
        <f>G343</f>
        <v>0</v>
      </c>
      <c r="AO343">
        <f>H343</f>
        <v>0</v>
      </c>
      <c r="AP343">
        <f>I343</f>
        <v>0</v>
      </c>
      <c r="AQ343">
        <f>J343</f>
        <v>0</v>
      </c>
      <c r="AR343">
        <f>K343</f>
        <v>0</v>
      </c>
      <c r="AS343">
        <f>L343</f>
        <v>0</v>
      </c>
      <c r="AT343">
        <f>IFERROR(VLOOKUP(M343,'lists'!$C:$D,2,FALSE),"")</f>
        <v>0</v>
      </c>
      <c r="AU343">
        <f>IFERROR(VLOOKUP(N343,'lists'!$E:$F,2,FALSE),"")</f>
        <v>0</v>
      </c>
      <c r="AV343">
        <f>IFERROR(VLOOKUP(O343,'lists'!$G:$H,2,FALSE),"")</f>
        <v>0</v>
      </c>
      <c r="AW343">
        <f>IFERROR(VLOOKUP(P343,'lists'!$I:$J,2,FALSE),"")</f>
        <v>0</v>
      </c>
      <c r="AX343">
        <f>IFERROR(VLOOKUP(Q343,'lists'!$K:$L,2,FALSE),"")</f>
        <v>0</v>
      </c>
      <c r="AY343">
        <f>IFERROR(VLOOKUP(R343,'lists'!$M:$N,2,FALSE),"")</f>
        <v>0</v>
      </c>
      <c r="AZ343">
        <f>S343</f>
        <v>0</v>
      </c>
      <c r="BA343">
        <f>IFERROR(VLOOKUP(T343,'lists'!$O:$P,2,FALSE),"")</f>
        <v>0</v>
      </c>
      <c r="BB343">
        <f>IFERROR(VLOOKUP(U343,'lists'!$Q:$R,2,FALSE),"")</f>
        <v>0</v>
      </c>
      <c r="BC343">
        <f>IFERROR(VLOOKUP(V343,'lists'!$U:$V,2,FALSE),"")</f>
        <v>0</v>
      </c>
      <c r="BD343">
        <f>W343</f>
        <v>0</v>
      </c>
      <c r="BE343">
        <f>IFERROR(VLOOKUP(X343,'lists'!$Y:$Z,2,FALSE),"")</f>
        <v>0</v>
      </c>
      <c r="BF343">
        <f>IFERROR(VLOOKUP(Y343,'lists'!$W:$X,2,FALSE),"")</f>
        <v>0</v>
      </c>
      <c r="BG343">
        <f>Z343</f>
        <v>0</v>
      </c>
      <c r="BH343">
        <f>AA343</f>
        <v>0</v>
      </c>
      <c r="BI343">
        <f>AB343</f>
        <v>0</v>
      </c>
      <c r="BJ343">
        <f>AC343</f>
        <v>0</v>
      </c>
      <c r="BK343">
        <f>AD343</f>
        <v>0</v>
      </c>
    </row>
    <row r="344" spans="34:63">
      <c r="AH344">
        <f>A344</f>
        <v>0</v>
      </c>
      <c r="AI344">
        <f>B344</f>
        <v>0</v>
      </c>
      <c r="AJ344">
        <f>C344</f>
        <v>0</v>
      </c>
      <c r="AK344">
        <f>IFERROR(VLOOKUP(D344,'lists'!$A:$B,2,FALSE),"")</f>
        <v>0</v>
      </c>
      <c r="AL344">
        <f>E344</f>
        <v>0</v>
      </c>
      <c r="AM344">
        <f>F344</f>
        <v>0</v>
      </c>
      <c r="AN344">
        <f>G344</f>
        <v>0</v>
      </c>
      <c r="AO344">
        <f>H344</f>
        <v>0</v>
      </c>
      <c r="AP344">
        <f>I344</f>
        <v>0</v>
      </c>
      <c r="AQ344">
        <f>J344</f>
        <v>0</v>
      </c>
      <c r="AR344">
        <f>K344</f>
        <v>0</v>
      </c>
      <c r="AS344">
        <f>L344</f>
        <v>0</v>
      </c>
      <c r="AT344">
        <f>IFERROR(VLOOKUP(M344,'lists'!$C:$D,2,FALSE),"")</f>
        <v>0</v>
      </c>
      <c r="AU344">
        <f>IFERROR(VLOOKUP(N344,'lists'!$E:$F,2,FALSE),"")</f>
        <v>0</v>
      </c>
      <c r="AV344">
        <f>IFERROR(VLOOKUP(O344,'lists'!$G:$H,2,FALSE),"")</f>
        <v>0</v>
      </c>
      <c r="AW344">
        <f>IFERROR(VLOOKUP(P344,'lists'!$I:$J,2,FALSE),"")</f>
        <v>0</v>
      </c>
      <c r="AX344">
        <f>IFERROR(VLOOKUP(Q344,'lists'!$K:$L,2,FALSE),"")</f>
        <v>0</v>
      </c>
      <c r="AY344">
        <f>IFERROR(VLOOKUP(R344,'lists'!$M:$N,2,FALSE),"")</f>
        <v>0</v>
      </c>
      <c r="AZ344">
        <f>S344</f>
        <v>0</v>
      </c>
      <c r="BA344">
        <f>IFERROR(VLOOKUP(T344,'lists'!$O:$P,2,FALSE),"")</f>
        <v>0</v>
      </c>
      <c r="BB344">
        <f>IFERROR(VLOOKUP(U344,'lists'!$Q:$R,2,FALSE),"")</f>
        <v>0</v>
      </c>
      <c r="BC344">
        <f>IFERROR(VLOOKUP(V344,'lists'!$U:$V,2,FALSE),"")</f>
        <v>0</v>
      </c>
      <c r="BD344">
        <f>W344</f>
        <v>0</v>
      </c>
      <c r="BE344">
        <f>IFERROR(VLOOKUP(X344,'lists'!$Y:$Z,2,FALSE),"")</f>
        <v>0</v>
      </c>
      <c r="BF344">
        <f>IFERROR(VLOOKUP(Y344,'lists'!$W:$X,2,FALSE),"")</f>
        <v>0</v>
      </c>
      <c r="BG344">
        <f>Z344</f>
        <v>0</v>
      </c>
      <c r="BH344">
        <f>AA344</f>
        <v>0</v>
      </c>
      <c r="BI344">
        <f>AB344</f>
        <v>0</v>
      </c>
      <c r="BJ344">
        <f>AC344</f>
        <v>0</v>
      </c>
      <c r="BK344">
        <f>AD344</f>
        <v>0</v>
      </c>
    </row>
    <row r="345" spans="34:63">
      <c r="AH345">
        <f>A345</f>
        <v>0</v>
      </c>
      <c r="AI345">
        <f>B345</f>
        <v>0</v>
      </c>
      <c r="AJ345">
        <f>C345</f>
        <v>0</v>
      </c>
      <c r="AK345">
        <f>IFERROR(VLOOKUP(D345,'lists'!$A:$B,2,FALSE),"")</f>
        <v>0</v>
      </c>
      <c r="AL345">
        <f>E345</f>
        <v>0</v>
      </c>
      <c r="AM345">
        <f>F345</f>
        <v>0</v>
      </c>
      <c r="AN345">
        <f>G345</f>
        <v>0</v>
      </c>
      <c r="AO345">
        <f>H345</f>
        <v>0</v>
      </c>
      <c r="AP345">
        <f>I345</f>
        <v>0</v>
      </c>
      <c r="AQ345">
        <f>J345</f>
        <v>0</v>
      </c>
      <c r="AR345">
        <f>K345</f>
        <v>0</v>
      </c>
      <c r="AS345">
        <f>L345</f>
        <v>0</v>
      </c>
      <c r="AT345">
        <f>IFERROR(VLOOKUP(M345,'lists'!$C:$D,2,FALSE),"")</f>
        <v>0</v>
      </c>
      <c r="AU345">
        <f>IFERROR(VLOOKUP(N345,'lists'!$E:$F,2,FALSE),"")</f>
        <v>0</v>
      </c>
      <c r="AV345">
        <f>IFERROR(VLOOKUP(O345,'lists'!$G:$H,2,FALSE),"")</f>
        <v>0</v>
      </c>
      <c r="AW345">
        <f>IFERROR(VLOOKUP(P345,'lists'!$I:$J,2,FALSE),"")</f>
        <v>0</v>
      </c>
      <c r="AX345">
        <f>IFERROR(VLOOKUP(Q345,'lists'!$K:$L,2,FALSE),"")</f>
        <v>0</v>
      </c>
      <c r="AY345">
        <f>IFERROR(VLOOKUP(R345,'lists'!$M:$N,2,FALSE),"")</f>
        <v>0</v>
      </c>
      <c r="AZ345">
        <f>S345</f>
        <v>0</v>
      </c>
      <c r="BA345">
        <f>IFERROR(VLOOKUP(T345,'lists'!$O:$P,2,FALSE),"")</f>
        <v>0</v>
      </c>
      <c r="BB345">
        <f>IFERROR(VLOOKUP(U345,'lists'!$Q:$R,2,FALSE),"")</f>
        <v>0</v>
      </c>
      <c r="BC345">
        <f>IFERROR(VLOOKUP(V345,'lists'!$U:$V,2,FALSE),"")</f>
        <v>0</v>
      </c>
      <c r="BD345">
        <f>W345</f>
        <v>0</v>
      </c>
      <c r="BE345">
        <f>IFERROR(VLOOKUP(X345,'lists'!$Y:$Z,2,FALSE),"")</f>
        <v>0</v>
      </c>
      <c r="BF345">
        <f>IFERROR(VLOOKUP(Y345,'lists'!$W:$X,2,FALSE),"")</f>
        <v>0</v>
      </c>
      <c r="BG345">
        <f>Z345</f>
        <v>0</v>
      </c>
      <c r="BH345">
        <f>AA345</f>
        <v>0</v>
      </c>
      <c r="BI345">
        <f>AB345</f>
        <v>0</v>
      </c>
      <c r="BJ345">
        <f>AC345</f>
        <v>0</v>
      </c>
      <c r="BK345">
        <f>AD345</f>
        <v>0</v>
      </c>
    </row>
    <row r="346" spans="34:63">
      <c r="AH346">
        <f>A346</f>
        <v>0</v>
      </c>
      <c r="AI346">
        <f>B346</f>
        <v>0</v>
      </c>
      <c r="AJ346">
        <f>C346</f>
        <v>0</v>
      </c>
      <c r="AK346">
        <f>IFERROR(VLOOKUP(D346,'lists'!$A:$B,2,FALSE),"")</f>
        <v>0</v>
      </c>
      <c r="AL346">
        <f>E346</f>
        <v>0</v>
      </c>
      <c r="AM346">
        <f>F346</f>
        <v>0</v>
      </c>
      <c r="AN346">
        <f>G346</f>
        <v>0</v>
      </c>
      <c r="AO346">
        <f>H346</f>
        <v>0</v>
      </c>
      <c r="AP346">
        <f>I346</f>
        <v>0</v>
      </c>
      <c r="AQ346">
        <f>J346</f>
        <v>0</v>
      </c>
      <c r="AR346">
        <f>K346</f>
        <v>0</v>
      </c>
      <c r="AS346">
        <f>L346</f>
        <v>0</v>
      </c>
      <c r="AT346">
        <f>IFERROR(VLOOKUP(M346,'lists'!$C:$D,2,FALSE),"")</f>
        <v>0</v>
      </c>
      <c r="AU346">
        <f>IFERROR(VLOOKUP(N346,'lists'!$E:$F,2,FALSE),"")</f>
        <v>0</v>
      </c>
      <c r="AV346">
        <f>IFERROR(VLOOKUP(O346,'lists'!$G:$H,2,FALSE),"")</f>
        <v>0</v>
      </c>
      <c r="AW346">
        <f>IFERROR(VLOOKUP(P346,'lists'!$I:$J,2,FALSE),"")</f>
        <v>0</v>
      </c>
      <c r="AX346">
        <f>IFERROR(VLOOKUP(Q346,'lists'!$K:$L,2,FALSE),"")</f>
        <v>0</v>
      </c>
      <c r="AY346">
        <f>IFERROR(VLOOKUP(R346,'lists'!$M:$N,2,FALSE),"")</f>
        <v>0</v>
      </c>
      <c r="AZ346">
        <f>S346</f>
        <v>0</v>
      </c>
      <c r="BA346">
        <f>IFERROR(VLOOKUP(T346,'lists'!$O:$P,2,FALSE),"")</f>
        <v>0</v>
      </c>
      <c r="BB346">
        <f>IFERROR(VLOOKUP(U346,'lists'!$Q:$R,2,FALSE),"")</f>
        <v>0</v>
      </c>
      <c r="BC346">
        <f>IFERROR(VLOOKUP(V346,'lists'!$U:$V,2,FALSE),"")</f>
        <v>0</v>
      </c>
      <c r="BD346">
        <f>W346</f>
        <v>0</v>
      </c>
      <c r="BE346">
        <f>IFERROR(VLOOKUP(X346,'lists'!$Y:$Z,2,FALSE),"")</f>
        <v>0</v>
      </c>
      <c r="BF346">
        <f>IFERROR(VLOOKUP(Y346,'lists'!$W:$X,2,FALSE),"")</f>
        <v>0</v>
      </c>
      <c r="BG346">
        <f>Z346</f>
        <v>0</v>
      </c>
      <c r="BH346">
        <f>AA346</f>
        <v>0</v>
      </c>
      <c r="BI346">
        <f>AB346</f>
        <v>0</v>
      </c>
      <c r="BJ346">
        <f>AC346</f>
        <v>0</v>
      </c>
      <c r="BK346">
        <f>AD346</f>
        <v>0</v>
      </c>
    </row>
    <row r="347" spans="34:63">
      <c r="AH347">
        <f>A347</f>
        <v>0</v>
      </c>
      <c r="AI347">
        <f>B347</f>
        <v>0</v>
      </c>
      <c r="AJ347">
        <f>C347</f>
        <v>0</v>
      </c>
      <c r="AK347">
        <f>IFERROR(VLOOKUP(D347,'lists'!$A:$B,2,FALSE),"")</f>
        <v>0</v>
      </c>
      <c r="AL347">
        <f>E347</f>
        <v>0</v>
      </c>
      <c r="AM347">
        <f>F347</f>
        <v>0</v>
      </c>
      <c r="AN347">
        <f>G347</f>
        <v>0</v>
      </c>
      <c r="AO347">
        <f>H347</f>
        <v>0</v>
      </c>
      <c r="AP347">
        <f>I347</f>
        <v>0</v>
      </c>
      <c r="AQ347">
        <f>J347</f>
        <v>0</v>
      </c>
      <c r="AR347">
        <f>K347</f>
        <v>0</v>
      </c>
      <c r="AS347">
        <f>L347</f>
        <v>0</v>
      </c>
      <c r="AT347">
        <f>IFERROR(VLOOKUP(M347,'lists'!$C:$D,2,FALSE),"")</f>
        <v>0</v>
      </c>
      <c r="AU347">
        <f>IFERROR(VLOOKUP(N347,'lists'!$E:$F,2,FALSE),"")</f>
        <v>0</v>
      </c>
      <c r="AV347">
        <f>IFERROR(VLOOKUP(O347,'lists'!$G:$H,2,FALSE),"")</f>
        <v>0</v>
      </c>
      <c r="AW347">
        <f>IFERROR(VLOOKUP(P347,'lists'!$I:$J,2,FALSE),"")</f>
        <v>0</v>
      </c>
      <c r="AX347">
        <f>IFERROR(VLOOKUP(Q347,'lists'!$K:$L,2,FALSE),"")</f>
        <v>0</v>
      </c>
      <c r="AY347">
        <f>IFERROR(VLOOKUP(R347,'lists'!$M:$N,2,FALSE),"")</f>
        <v>0</v>
      </c>
      <c r="AZ347">
        <f>S347</f>
        <v>0</v>
      </c>
      <c r="BA347">
        <f>IFERROR(VLOOKUP(T347,'lists'!$O:$P,2,FALSE),"")</f>
        <v>0</v>
      </c>
      <c r="BB347">
        <f>IFERROR(VLOOKUP(U347,'lists'!$Q:$R,2,FALSE),"")</f>
        <v>0</v>
      </c>
      <c r="BC347">
        <f>IFERROR(VLOOKUP(V347,'lists'!$U:$V,2,FALSE),"")</f>
        <v>0</v>
      </c>
      <c r="BD347">
        <f>W347</f>
        <v>0</v>
      </c>
      <c r="BE347">
        <f>IFERROR(VLOOKUP(X347,'lists'!$Y:$Z,2,FALSE),"")</f>
        <v>0</v>
      </c>
      <c r="BF347">
        <f>IFERROR(VLOOKUP(Y347,'lists'!$W:$X,2,FALSE),"")</f>
        <v>0</v>
      </c>
      <c r="BG347">
        <f>Z347</f>
        <v>0</v>
      </c>
      <c r="BH347">
        <f>AA347</f>
        <v>0</v>
      </c>
      <c r="BI347">
        <f>AB347</f>
        <v>0</v>
      </c>
      <c r="BJ347">
        <f>AC347</f>
        <v>0</v>
      </c>
      <c r="BK347">
        <f>AD347</f>
        <v>0</v>
      </c>
    </row>
    <row r="348" spans="34:63">
      <c r="AH348">
        <f>A348</f>
        <v>0</v>
      </c>
      <c r="AI348">
        <f>B348</f>
        <v>0</v>
      </c>
      <c r="AJ348">
        <f>C348</f>
        <v>0</v>
      </c>
      <c r="AK348">
        <f>IFERROR(VLOOKUP(D348,'lists'!$A:$B,2,FALSE),"")</f>
        <v>0</v>
      </c>
      <c r="AL348">
        <f>E348</f>
        <v>0</v>
      </c>
      <c r="AM348">
        <f>F348</f>
        <v>0</v>
      </c>
      <c r="AN348">
        <f>G348</f>
        <v>0</v>
      </c>
      <c r="AO348">
        <f>H348</f>
        <v>0</v>
      </c>
      <c r="AP348">
        <f>I348</f>
        <v>0</v>
      </c>
      <c r="AQ348">
        <f>J348</f>
        <v>0</v>
      </c>
      <c r="AR348">
        <f>K348</f>
        <v>0</v>
      </c>
      <c r="AS348">
        <f>L348</f>
        <v>0</v>
      </c>
      <c r="AT348">
        <f>IFERROR(VLOOKUP(M348,'lists'!$C:$D,2,FALSE),"")</f>
        <v>0</v>
      </c>
      <c r="AU348">
        <f>IFERROR(VLOOKUP(N348,'lists'!$E:$F,2,FALSE),"")</f>
        <v>0</v>
      </c>
      <c r="AV348">
        <f>IFERROR(VLOOKUP(O348,'lists'!$G:$H,2,FALSE),"")</f>
        <v>0</v>
      </c>
      <c r="AW348">
        <f>IFERROR(VLOOKUP(P348,'lists'!$I:$J,2,FALSE),"")</f>
        <v>0</v>
      </c>
      <c r="AX348">
        <f>IFERROR(VLOOKUP(Q348,'lists'!$K:$L,2,FALSE),"")</f>
        <v>0</v>
      </c>
      <c r="AY348">
        <f>IFERROR(VLOOKUP(R348,'lists'!$M:$N,2,FALSE),"")</f>
        <v>0</v>
      </c>
      <c r="AZ348">
        <f>S348</f>
        <v>0</v>
      </c>
      <c r="BA348">
        <f>IFERROR(VLOOKUP(T348,'lists'!$O:$P,2,FALSE),"")</f>
        <v>0</v>
      </c>
      <c r="BB348">
        <f>IFERROR(VLOOKUP(U348,'lists'!$Q:$R,2,FALSE),"")</f>
        <v>0</v>
      </c>
      <c r="BC348">
        <f>IFERROR(VLOOKUP(V348,'lists'!$U:$V,2,FALSE),"")</f>
        <v>0</v>
      </c>
      <c r="BD348">
        <f>W348</f>
        <v>0</v>
      </c>
      <c r="BE348">
        <f>IFERROR(VLOOKUP(X348,'lists'!$Y:$Z,2,FALSE),"")</f>
        <v>0</v>
      </c>
      <c r="BF348">
        <f>IFERROR(VLOOKUP(Y348,'lists'!$W:$X,2,FALSE),"")</f>
        <v>0</v>
      </c>
      <c r="BG348">
        <f>Z348</f>
        <v>0</v>
      </c>
      <c r="BH348">
        <f>AA348</f>
        <v>0</v>
      </c>
      <c r="BI348">
        <f>AB348</f>
        <v>0</v>
      </c>
      <c r="BJ348">
        <f>AC348</f>
        <v>0</v>
      </c>
      <c r="BK348">
        <f>AD348</f>
        <v>0</v>
      </c>
    </row>
    <row r="349" spans="34:63">
      <c r="AH349">
        <f>A349</f>
        <v>0</v>
      </c>
      <c r="AI349">
        <f>B349</f>
        <v>0</v>
      </c>
      <c r="AJ349">
        <f>C349</f>
        <v>0</v>
      </c>
      <c r="AK349">
        <f>IFERROR(VLOOKUP(D349,'lists'!$A:$B,2,FALSE),"")</f>
        <v>0</v>
      </c>
      <c r="AL349">
        <f>E349</f>
        <v>0</v>
      </c>
      <c r="AM349">
        <f>F349</f>
        <v>0</v>
      </c>
      <c r="AN349">
        <f>G349</f>
        <v>0</v>
      </c>
      <c r="AO349">
        <f>H349</f>
        <v>0</v>
      </c>
      <c r="AP349">
        <f>I349</f>
        <v>0</v>
      </c>
      <c r="AQ349">
        <f>J349</f>
        <v>0</v>
      </c>
      <c r="AR349">
        <f>K349</f>
        <v>0</v>
      </c>
      <c r="AS349">
        <f>L349</f>
        <v>0</v>
      </c>
      <c r="AT349">
        <f>IFERROR(VLOOKUP(M349,'lists'!$C:$D,2,FALSE),"")</f>
        <v>0</v>
      </c>
      <c r="AU349">
        <f>IFERROR(VLOOKUP(N349,'lists'!$E:$F,2,FALSE),"")</f>
        <v>0</v>
      </c>
      <c r="AV349">
        <f>IFERROR(VLOOKUP(O349,'lists'!$G:$H,2,FALSE),"")</f>
        <v>0</v>
      </c>
      <c r="AW349">
        <f>IFERROR(VLOOKUP(P349,'lists'!$I:$J,2,FALSE),"")</f>
        <v>0</v>
      </c>
      <c r="AX349">
        <f>IFERROR(VLOOKUP(Q349,'lists'!$K:$L,2,FALSE),"")</f>
        <v>0</v>
      </c>
      <c r="AY349">
        <f>IFERROR(VLOOKUP(R349,'lists'!$M:$N,2,FALSE),"")</f>
        <v>0</v>
      </c>
      <c r="AZ349">
        <f>S349</f>
        <v>0</v>
      </c>
      <c r="BA349">
        <f>IFERROR(VLOOKUP(T349,'lists'!$O:$P,2,FALSE),"")</f>
        <v>0</v>
      </c>
      <c r="BB349">
        <f>IFERROR(VLOOKUP(U349,'lists'!$Q:$R,2,FALSE),"")</f>
        <v>0</v>
      </c>
      <c r="BC349">
        <f>IFERROR(VLOOKUP(V349,'lists'!$U:$V,2,FALSE),"")</f>
        <v>0</v>
      </c>
      <c r="BD349">
        <f>W349</f>
        <v>0</v>
      </c>
      <c r="BE349">
        <f>IFERROR(VLOOKUP(X349,'lists'!$Y:$Z,2,FALSE),"")</f>
        <v>0</v>
      </c>
      <c r="BF349">
        <f>IFERROR(VLOOKUP(Y349,'lists'!$W:$X,2,FALSE),"")</f>
        <v>0</v>
      </c>
      <c r="BG349">
        <f>Z349</f>
        <v>0</v>
      </c>
      <c r="BH349">
        <f>AA349</f>
        <v>0</v>
      </c>
      <c r="BI349">
        <f>AB349</f>
        <v>0</v>
      </c>
      <c r="BJ349">
        <f>AC349</f>
        <v>0</v>
      </c>
      <c r="BK349">
        <f>AD349</f>
        <v>0</v>
      </c>
    </row>
    <row r="350" spans="34:63">
      <c r="AH350">
        <f>A350</f>
        <v>0</v>
      </c>
      <c r="AI350">
        <f>B350</f>
        <v>0</v>
      </c>
      <c r="AJ350">
        <f>C350</f>
        <v>0</v>
      </c>
      <c r="AK350">
        <f>IFERROR(VLOOKUP(D350,'lists'!$A:$B,2,FALSE),"")</f>
        <v>0</v>
      </c>
      <c r="AL350">
        <f>E350</f>
        <v>0</v>
      </c>
      <c r="AM350">
        <f>F350</f>
        <v>0</v>
      </c>
      <c r="AN350">
        <f>G350</f>
        <v>0</v>
      </c>
      <c r="AO350">
        <f>H350</f>
        <v>0</v>
      </c>
      <c r="AP350">
        <f>I350</f>
        <v>0</v>
      </c>
      <c r="AQ350">
        <f>J350</f>
        <v>0</v>
      </c>
      <c r="AR350">
        <f>K350</f>
        <v>0</v>
      </c>
      <c r="AS350">
        <f>L350</f>
        <v>0</v>
      </c>
      <c r="AT350">
        <f>IFERROR(VLOOKUP(M350,'lists'!$C:$D,2,FALSE),"")</f>
        <v>0</v>
      </c>
      <c r="AU350">
        <f>IFERROR(VLOOKUP(N350,'lists'!$E:$F,2,FALSE),"")</f>
        <v>0</v>
      </c>
      <c r="AV350">
        <f>IFERROR(VLOOKUP(O350,'lists'!$G:$H,2,FALSE),"")</f>
        <v>0</v>
      </c>
      <c r="AW350">
        <f>IFERROR(VLOOKUP(P350,'lists'!$I:$J,2,FALSE),"")</f>
        <v>0</v>
      </c>
      <c r="AX350">
        <f>IFERROR(VLOOKUP(Q350,'lists'!$K:$L,2,FALSE),"")</f>
        <v>0</v>
      </c>
      <c r="AY350">
        <f>IFERROR(VLOOKUP(R350,'lists'!$M:$N,2,FALSE),"")</f>
        <v>0</v>
      </c>
      <c r="AZ350">
        <f>S350</f>
        <v>0</v>
      </c>
      <c r="BA350">
        <f>IFERROR(VLOOKUP(T350,'lists'!$O:$P,2,FALSE),"")</f>
        <v>0</v>
      </c>
      <c r="BB350">
        <f>IFERROR(VLOOKUP(U350,'lists'!$Q:$R,2,FALSE),"")</f>
        <v>0</v>
      </c>
      <c r="BC350">
        <f>IFERROR(VLOOKUP(V350,'lists'!$U:$V,2,FALSE),"")</f>
        <v>0</v>
      </c>
      <c r="BD350">
        <f>W350</f>
        <v>0</v>
      </c>
      <c r="BE350">
        <f>IFERROR(VLOOKUP(X350,'lists'!$Y:$Z,2,FALSE),"")</f>
        <v>0</v>
      </c>
      <c r="BF350">
        <f>IFERROR(VLOOKUP(Y350,'lists'!$W:$X,2,FALSE),"")</f>
        <v>0</v>
      </c>
      <c r="BG350">
        <f>Z350</f>
        <v>0</v>
      </c>
      <c r="BH350">
        <f>AA350</f>
        <v>0</v>
      </c>
      <c r="BI350">
        <f>AB350</f>
        <v>0</v>
      </c>
      <c r="BJ350">
        <f>AC350</f>
        <v>0</v>
      </c>
      <c r="BK350">
        <f>AD350</f>
        <v>0</v>
      </c>
    </row>
    <row r="351" spans="34:63">
      <c r="AH351">
        <f>A351</f>
        <v>0</v>
      </c>
      <c r="AI351">
        <f>B351</f>
        <v>0</v>
      </c>
      <c r="AJ351">
        <f>C351</f>
        <v>0</v>
      </c>
      <c r="AK351">
        <f>IFERROR(VLOOKUP(D351,'lists'!$A:$B,2,FALSE),"")</f>
        <v>0</v>
      </c>
      <c r="AL351">
        <f>E351</f>
        <v>0</v>
      </c>
      <c r="AM351">
        <f>F351</f>
        <v>0</v>
      </c>
      <c r="AN351">
        <f>G351</f>
        <v>0</v>
      </c>
      <c r="AO351">
        <f>H351</f>
        <v>0</v>
      </c>
      <c r="AP351">
        <f>I351</f>
        <v>0</v>
      </c>
      <c r="AQ351">
        <f>J351</f>
        <v>0</v>
      </c>
      <c r="AR351">
        <f>K351</f>
        <v>0</v>
      </c>
      <c r="AS351">
        <f>L351</f>
        <v>0</v>
      </c>
      <c r="AT351">
        <f>IFERROR(VLOOKUP(M351,'lists'!$C:$D,2,FALSE),"")</f>
        <v>0</v>
      </c>
      <c r="AU351">
        <f>IFERROR(VLOOKUP(N351,'lists'!$E:$F,2,FALSE),"")</f>
        <v>0</v>
      </c>
      <c r="AV351">
        <f>IFERROR(VLOOKUP(O351,'lists'!$G:$H,2,FALSE),"")</f>
        <v>0</v>
      </c>
      <c r="AW351">
        <f>IFERROR(VLOOKUP(P351,'lists'!$I:$J,2,FALSE),"")</f>
        <v>0</v>
      </c>
      <c r="AX351">
        <f>IFERROR(VLOOKUP(Q351,'lists'!$K:$L,2,FALSE),"")</f>
        <v>0</v>
      </c>
      <c r="AY351">
        <f>IFERROR(VLOOKUP(R351,'lists'!$M:$N,2,FALSE),"")</f>
        <v>0</v>
      </c>
      <c r="AZ351">
        <f>S351</f>
        <v>0</v>
      </c>
      <c r="BA351">
        <f>IFERROR(VLOOKUP(T351,'lists'!$O:$P,2,FALSE),"")</f>
        <v>0</v>
      </c>
      <c r="BB351">
        <f>IFERROR(VLOOKUP(U351,'lists'!$Q:$R,2,FALSE),"")</f>
        <v>0</v>
      </c>
      <c r="BC351">
        <f>IFERROR(VLOOKUP(V351,'lists'!$U:$V,2,FALSE),"")</f>
        <v>0</v>
      </c>
      <c r="BD351">
        <f>W351</f>
        <v>0</v>
      </c>
      <c r="BE351">
        <f>IFERROR(VLOOKUP(X351,'lists'!$Y:$Z,2,FALSE),"")</f>
        <v>0</v>
      </c>
      <c r="BF351">
        <f>IFERROR(VLOOKUP(Y351,'lists'!$W:$X,2,FALSE),"")</f>
        <v>0</v>
      </c>
      <c r="BG351">
        <f>Z351</f>
        <v>0</v>
      </c>
      <c r="BH351">
        <f>AA351</f>
        <v>0</v>
      </c>
      <c r="BI351">
        <f>AB351</f>
        <v>0</v>
      </c>
      <c r="BJ351">
        <f>AC351</f>
        <v>0</v>
      </c>
      <c r="BK351">
        <f>AD351</f>
        <v>0</v>
      </c>
    </row>
    <row r="352" spans="34:63">
      <c r="AH352">
        <f>A352</f>
        <v>0</v>
      </c>
      <c r="AI352">
        <f>B352</f>
        <v>0</v>
      </c>
      <c r="AJ352">
        <f>C352</f>
        <v>0</v>
      </c>
      <c r="AK352">
        <f>IFERROR(VLOOKUP(D352,'lists'!$A:$B,2,FALSE),"")</f>
        <v>0</v>
      </c>
      <c r="AL352">
        <f>E352</f>
        <v>0</v>
      </c>
      <c r="AM352">
        <f>F352</f>
        <v>0</v>
      </c>
      <c r="AN352">
        <f>G352</f>
        <v>0</v>
      </c>
      <c r="AO352">
        <f>H352</f>
        <v>0</v>
      </c>
      <c r="AP352">
        <f>I352</f>
        <v>0</v>
      </c>
      <c r="AQ352">
        <f>J352</f>
        <v>0</v>
      </c>
      <c r="AR352">
        <f>K352</f>
        <v>0</v>
      </c>
      <c r="AS352">
        <f>L352</f>
        <v>0</v>
      </c>
      <c r="AT352">
        <f>IFERROR(VLOOKUP(M352,'lists'!$C:$D,2,FALSE),"")</f>
        <v>0</v>
      </c>
      <c r="AU352">
        <f>IFERROR(VLOOKUP(N352,'lists'!$E:$F,2,FALSE),"")</f>
        <v>0</v>
      </c>
      <c r="AV352">
        <f>IFERROR(VLOOKUP(O352,'lists'!$G:$H,2,FALSE),"")</f>
        <v>0</v>
      </c>
      <c r="AW352">
        <f>IFERROR(VLOOKUP(P352,'lists'!$I:$J,2,FALSE),"")</f>
        <v>0</v>
      </c>
      <c r="AX352">
        <f>IFERROR(VLOOKUP(Q352,'lists'!$K:$L,2,FALSE),"")</f>
        <v>0</v>
      </c>
      <c r="AY352">
        <f>IFERROR(VLOOKUP(R352,'lists'!$M:$N,2,FALSE),"")</f>
        <v>0</v>
      </c>
      <c r="AZ352">
        <f>S352</f>
        <v>0</v>
      </c>
      <c r="BA352">
        <f>IFERROR(VLOOKUP(T352,'lists'!$O:$P,2,FALSE),"")</f>
        <v>0</v>
      </c>
      <c r="BB352">
        <f>IFERROR(VLOOKUP(U352,'lists'!$Q:$R,2,FALSE),"")</f>
        <v>0</v>
      </c>
      <c r="BC352">
        <f>IFERROR(VLOOKUP(V352,'lists'!$U:$V,2,FALSE),"")</f>
        <v>0</v>
      </c>
      <c r="BD352">
        <f>W352</f>
        <v>0</v>
      </c>
      <c r="BE352">
        <f>IFERROR(VLOOKUP(X352,'lists'!$Y:$Z,2,FALSE),"")</f>
        <v>0</v>
      </c>
      <c r="BF352">
        <f>IFERROR(VLOOKUP(Y352,'lists'!$W:$X,2,FALSE),"")</f>
        <v>0</v>
      </c>
      <c r="BG352">
        <f>Z352</f>
        <v>0</v>
      </c>
      <c r="BH352">
        <f>AA352</f>
        <v>0</v>
      </c>
      <c r="BI352">
        <f>AB352</f>
        <v>0</v>
      </c>
      <c r="BJ352">
        <f>AC352</f>
        <v>0</v>
      </c>
      <c r="BK352">
        <f>AD352</f>
        <v>0</v>
      </c>
    </row>
    <row r="353" spans="34:63">
      <c r="AH353">
        <f>A353</f>
        <v>0</v>
      </c>
      <c r="AI353">
        <f>B353</f>
        <v>0</v>
      </c>
      <c r="AJ353">
        <f>C353</f>
        <v>0</v>
      </c>
      <c r="AK353">
        <f>IFERROR(VLOOKUP(D353,'lists'!$A:$B,2,FALSE),"")</f>
        <v>0</v>
      </c>
      <c r="AL353">
        <f>E353</f>
        <v>0</v>
      </c>
      <c r="AM353">
        <f>F353</f>
        <v>0</v>
      </c>
      <c r="AN353">
        <f>G353</f>
        <v>0</v>
      </c>
      <c r="AO353">
        <f>H353</f>
        <v>0</v>
      </c>
      <c r="AP353">
        <f>I353</f>
        <v>0</v>
      </c>
      <c r="AQ353">
        <f>J353</f>
        <v>0</v>
      </c>
      <c r="AR353">
        <f>K353</f>
        <v>0</v>
      </c>
      <c r="AS353">
        <f>L353</f>
        <v>0</v>
      </c>
      <c r="AT353">
        <f>IFERROR(VLOOKUP(M353,'lists'!$C:$D,2,FALSE),"")</f>
        <v>0</v>
      </c>
      <c r="AU353">
        <f>IFERROR(VLOOKUP(N353,'lists'!$E:$F,2,FALSE),"")</f>
        <v>0</v>
      </c>
      <c r="AV353">
        <f>IFERROR(VLOOKUP(O353,'lists'!$G:$H,2,FALSE),"")</f>
        <v>0</v>
      </c>
      <c r="AW353">
        <f>IFERROR(VLOOKUP(P353,'lists'!$I:$J,2,FALSE),"")</f>
        <v>0</v>
      </c>
      <c r="AX353">
        <f>IFERROR(VLOOKUP(Q353,'lists'!$K:$L,2,FALSE),"")</f>
        <v>0</v>
      </c>
      <c r="AY353">
        <f>IFERROR(VLOOKUP(R353,'lists'!$M:$N,2,FALSE),"")</f>
        <v>0</v>
      </c>
      <c r="AZ353">
        <f>S353</f>
        <v>0</v>
      </c>
      <c r="BA353">
        <f>IFERROR(VLOOKUP(T353,'lists'!$O:$P,2,FALSE),"")</f>
        <v>0</v>
      </c>
      <c r="BB353">
        <f>IFERROR(VLOOKUP(U353,'lists'!$Q:$R,2,FALSE),"")</f>
        <v>0</v>
      </c>
      <c r="BC353">
        <f>IFERROR(VLOOKUP(V353,'lists'!$U:$V,2,FALSE),"")</f>
        <v>0</v>
      </c>
      <c r="BD353">
        <f>W353</f>
        <v>0</v>
      </c>
      <c r="BE353">
        <f>IFERROR(VLOOKUP(X353,'lists'!$Y:$Z,2,FALSE),"")</f>
        <v>0</v>
      </c>
      <c r="BF353">
        <f>IFERROR(VLOOKUP(Y353,'lists'!$W:$X,2,FALSE),"")</f>
        <v>0</v>
      </c>
      <c r="BG353">
        <f>Z353</f>
        <v>0</v>
      </c>
      <c r="BH353">
        <f>AA353</f>
        <v>0</v>
      </c>
      <c r="BI353">
        <f>AB353</f>
        <v>0</v>
      </c>
      <c r="BJ353">
        <f>AC353</f>
        <v>0</v>
      </c>
      <c r="BK353">
        <f>AD353</f>
        <v>0</v>
      </c>
    </row>
    <row r="354" spans="34:63">
      <c r="AH354">
        <f>A354</f>
        <v>0</v>
      </c>
      <c r="AI354">
        <f>B354</f>
        <v>0</v>
      </c>
      <c r="AJ354">
        <f>C354</f>
        <v>0</v>
      </c>
      <c r="AK354">
        <f>IFERROR(VLOOKUP(D354,'lists'!$A:$B,2,FALSE),"")</f>
        <v>0</v>
      </c>
      <c r="AL354">
        <f>E354</f>
        <v>0</v>
      </c>
      <c r="AM354">
        <f>F354</f>
        <v>0</v>
      </c>
      <c r="AN354">
        <f>G354</f>
        <v>0</v>
      </c>
      <c r="AO354">
        <f>H354</f>
        <v>0</v>
      </c>
      <c r="AP354">
        <f>I354</f>
        <v>0</v>
      </c>
      <c r="AQ354">
        <f>J354</f>
        <v>0</v>
      </c>
      <c r="AR354">
        <f>K354</f>
        <v>0</v>
      </c>
      <c r="AS354">
        <f>L354</f>
        <v>0</v>
      </c>
      <c r="AT354">
        <f>IFERROR(VLOOKUP(M354,'lists'!$C:$D,2,FALSE),"")</f>
        <v>0</v>
      </c>
      <c r="AU354">
        <f>IFERROR(VLOOKUP(N354,'lists'!$E:$F,2,FALSE),"")</f>
        <v>0</v>
      </c>
      <c r="AV354">
        <f>IFERROR(VLOOKUP(O354,'lists'!$G:$H,2,FALSE),"")</f>
        <v>0</v>
      </c>
      <c r="AW354">
        <f>IFERROR(VLOOKUP(P354,'lists'!$I:$J,2,FALSE),"")</f>
        <v>0</v>
      </c>
      <c r="AX354">
        <f>IFERROR(VLOOKUP(Q354,'lists'!$K:$L,2,FALSE),"")</f>
        <v>0</v>
      </c>
      <c r="AY354">
        <f>IFERROR(VLOOKUP(R354,'lists'!$M:$N,2,FALSE),"")</f>
        <v>0</v>
      </c>
      <c r="AZ354">
        <f>S354</f>
        <v>0</v>
      </c>
      <c r="BA354">
        <f>IFERROR(VLOOKUP(T354,'lists'!$O:$P,2,FALSE),"")</f>
        <v>0</v>
      </c>
      <c r="BB354">
        <f>IFERROR(VLOOKUP(U354,'lists'!$Q:$R,2,FALSE),"")</f>
        <v>0</v>
      </c>
      <c r="BC354">
        <f>IFERROR(VLOOKUP(V354,'lists'!$U:$V,2,FALSE),"")</f>
        <v>0</v>
      </c>
      <c r="BD354">
        <f>W354</f>
        <v>0</v>
      </c>
      <c r="BE354">
        <f>IFERROR(VLOOKUP(X354,'lists'!$Y:$Z,2,FALSE),"")</f>
        <v>0</v>
      </c>
      <c r="BF354">
        <f>IFERROR(VLOOKUP(Y354,'lists'!$W:$X,2,FALSE),"")</f>
        <v>0</v>
      </c>
      <c r="BG354">
        <f>Z354</f>
        <v>0</v>
      </c>
      <c r="BH354">
        <f>AA354</f>
        <v>0</v>
      </c>
      <c r="BI354">
        <f>AB354</f>
        <v>0</v>
      </c>
      <c r="BJ354">
        <f>AC354</f>
        <v>0</v>
      </c>
      <c r="BK354">
        <f>AD354</f>
        <v>0</v>
      </c>
    </row>
    <row r="355" spans="34:63">
      <c r="AH355">
        <f>A355</f>
        <v>0</v>
      </c>
      <c r="AI355">
        <f>B355</f>
        <v>0</v>
      </c>
      <c r="AJ355">
        <f>C355</f>
        <v>0</v>
      </c>
      <c r="AK355">
        <f>IFERROR(VLOOKUP(D355,'lists'!$A:$B,2,FALSE),"")</f>
        <v>0</v>
      </c>
      <c r="AL355">
        <f>E355</f>
        <v>0</v>
      </c>
      <c r="AM355">
        <f>F355</f>
        <v>0</v>
      </c>
      <c r="AN355">
        <f>G355</f>
        <v>0</v>
      </c>
      <c r="AO355">
        <f>H355</f>
        <v>0</v>
      </c>
      <c r="AP355">
        <f>I355</f>
        <v>0</v>
      </c>
      <c r="AQ355">
        <f>J355</f>
        <v>0</v>
      </c>
      <c r="AR355">
        <f>K355</f>
        <v>0</v>
      </c>
      <c r="AS355">
        <f>L355</f>
        <v>0</v>
      </c>
      <c r="AT355">
        <f>IFERROR(VLOOKUP(M355,'lists'!$C:$D,2,FALSE),"")</f>
        <v>0</v>
      </c>
      <c r="AU355">
        <f>IFERROR(VLOOKUP(N355,'lists'!$E:$F,2,FALSE),"")</f>
        <v>0</v>
      </c>
      <c r="AV355">
        <f>IFERROR(VLOOKUP(O355,'lists'!$G:$H,2,FALSE),"")</f>
        <v>0</v>
      </c>
      <c r="AW355">
        <f>IFERROR(VLOOKUP(P355,'lists'!$I:$J,2,FALSE),"")</f>
        <v>0</v>
      </c>
      <c r="AX355">
        <f>IFERROR(VLOOKUP(Q355,'lists'!$K:$L,2,FALSE),"")</f>
        <v>0</v>
      </c>
      <c r="AY355">
        <f>IFERROR(VLOOKUP(R355,'lists'!$M:$N,2,FALSE),"")</f>
        <v>0</v>
      </c>
      <c r="AZ355">
        <f>S355</f>
        <v>0</v>
      </c>
      <c r="BA355">
        <f>IFERROR(VLOOKUP(T355,'lists'!$O:$P,2,FALSE),"")</f>
        <v>0</v>
      </c>
      <c r="BB355">
        <f>IFERROR(VLOOKUP(U355,'lists'!$Q:$R,2,FALSE),"")</f>
        <v>0</v>
      </c>
      <c r="BC355">
        <f>IFERROR(VLOOKUP(V355,'lists'!$U:$V,2,FALSE),"")</f>
        <v>0</v>
      </c>
      <c r="BD355">
        <f>W355</f>
        <v>0</v>
      </c>
      <c r="BE355">
        <f>IFERROR(VLOOKUP(X355,'lists'!$Y:$Z,2,FALSE),"")</f>
        <v>0</v>
      </c>
      <c r="BF355">
        <f>IFERROR(VLOOKUP(Y355,'lists'!$W:$X,2,FALSE),"")</f>
        <v>0</v>
      </c>
      <c r="BG355">
        <f>Z355</f>
        <v>0</v>
      </c>
      <c r="BH355">
        <f>AA355</f>
        <v>0</v>
      </c>
      <c r="BI355">
        <f>AB355</f>
        <v>0</v>
      </c>
      <c r="BJ355">
        <f>AC355</f>
        <v>0</v>
      </c>
      <c r="BK355">
        <f>AD355</f>
        <v>0</v>
      </c>
    </row>
    <row r="356" spans="34:63">
      <c r="AH356">
        <f>A356</f>
        <v>0</v>
      </c>
      <c r="AI356">
        <f>B356</f>
        <v>0</v>
      </c>
      <c r="AJ356">
        <f>C356</f>
        <v>0</v>
      </c>
      <c r="AK356">
        <f>IFERROR(VLOOKUP(D356,'lists'!$A:$B,2,FALSE),"")</f>
        <v>0</v>
      </c>
      <c r="AL356">
        <f>E356</f>
        <v>0</v>
      </c>
      <c r="AM356">
        <f>F356</f>
        <v>0</v>
      </c>
      <c r="AN356">
        <f>G356</f>
        <v>0</v>
      </c>
      <c r="AO356">
        <f>H356</f>
        <v>0</v>
      </c>
      <c r="AP356">
        <f>I356</f>
        <v>0</v>
      </c>
      <c r="AQ356">
        <f>J356</f>
        <v>0</v>
      </c>
      <c r="AR356">
        <f>K356</f>
        <v>0</v>
      </c>
      <c r="AS356">
        <f>L356</f>
        <v>0</v>
      </c>
      <c r="AT356">
        <f>IFERROR(VLOOKUP(M356,'lists'!$C:$D,2,FALSE),"")</f>
        <v>0</v>
      </c>
      <c r="AU356">
        <f>IFERROR(VLOOKUP(N356,'lists'!$E:$F,2,FALSE),"")</f>
        <v>0</v>
      </c>
      <c r="AV356">
        <f>IFERROR(VLOOKUP(O356,'lists'!$G:$H,2,FALSE),"")</f>
        <v>0</v>
      </c>
      <c r="AW356">
        <f>IFERROR(VLOOKUP(P356,'lists'!$I:$J,2,FALSE),"")</f>
        <v>0</v>
      </c>
      <c r="AX356">
        <f>IFERROR(VLOOKUP(Q356,'lists'!$K:$L,2,FALSE),"")</f>
        <v>0</v>
      </c>
      <c r="AY356">
        <f>IFERROR(VLOOKUP(R356,'lists'!$M:$N,2,FALSE),"")</f>
        <v>0</v>
      </c>
      <c r="AZ356">
        <f>S356</f>
        <v>0</v>
      </c>
      <c r="BA356">
        <f>IFERROR(VLOOKUP(T356,'lists'!$O:$P,2,FALSE),"")</f>
        <v>0</v>
      </c>
      <c r="BB356">
        <f>IFERROR(VLOOKUP(U356,'lists'!$Q:$R,2,FALSE),"")</f>
        <v>0</v>
      </c>
      <c r="BC356">
        <f>IFERROR(VLOOKUP(V356,'lists'!$U:$V,2,FALSE),"")</f>
        <v>0</v>
      </c>
      <c r="BD356">
        <f>W356</f>
        <v>0</v>
      </c>
      <c r="BE356">
        <f>IFERROR(VLOOKUP(X356,'lists'!$Y:$Z,2,FALSE),"")</f>
        <v>0</v>
      </c>
      <c r="BF356">
        <f>IFERROR(VLOOKUP(Y356,'lists'!$W:$X,2,FALSE),"")</f>
        <v>0</v>
      </c>
      <c r="BG356">
        <f>Z356</f>
        <v>0</v>
      </c>
      <c r="BH356">
        <f>AA356</f>
        <v>0</v>
      </c>
      <c r="BI356">
        <f>AB356</f>
        <v>0</v>
      </c>
      <c r="BJ356">
        <f>AC356</f>
        <v>0</v>
      </c>
      <c r="BK356">
        <f>AD356</f>
        <v>0</v>
      </c>
    </row>
    <row r="357" spans="34:63">
      <c r="AH357">
        <f>A357</f>
        <v>0</v>
      </c>
      <c r="AI357">
        <f>B357</f>
        <v>0</v>
      </c>
      <c r="AJ357">
        <f>C357</f>
        <v>0</v>
      </c>
      <c r="AK357">
        <f>IFERROR(VLOOKUP(D357,'lists'!$A:$B,2,FALSE),"")</f>
        <v>0</v>
      </c>
      <c r="AL357">
        <f>E357</f>
        <v>0</v>
      </c>
      <c r="AM357">
        <f>F357</f>
        <v>0</v>
      </c>
      <c r="AN357">
        <f>G357</f>
        <v>0</v>
      </c>
      <c r="AO357">
        <f>H357</f>
        <v>0</v>
      </c>
      <c r="AP357">
        <f>I357</f>
        <v>0</v>
      </c>
      <c r="AQ357">
        <f>J357</f>
        <v>0</v>
      </c>
      <c r="AR357">
        <f>K357</f>
        <v>0</v>
      </c>
      <c r="AS357">
        <f>L357</f>
        <v>0</v>
      </c>
      <c r="AT357">
        <f>IFERROR(VLOOKUP(M357,'lists'!$C:$D,2,FALSE),"")</f>
        <v>0</v>
      </c>
      <c r="AU357">
        <f>IFERROR(VLOOKUP(N357,'lists'!$E:$F,2,FALSE),"")</f>
        <v>0</v>
      </c>
      <c r="AV357">
        <f>IFERROR(VLOOKUP(O357,'lists'!$G:$H,2,FALSE),"")</f>
        <v>0</v>
      </c>
      <c r="AW357">
        <f>IFERROR(VLOOKUP(P357,'lists'!$I:$J,2,FALSE),"")</f>
        <v>0</v>
      </c>
      <c r="AX357">
        <f>IFERROR(VLOOKUP(Q357,'lists'!$K:$L,2,FALSE),"")</f>
        <v>0</v>
      </c>
      <c r="AY357">
        <f>IFERROR(VLOOKUP(R357,'lists'!$M:$N,2,FALSE),"")</f>
        <v>0</v>
      </c>
      <c r="AZ357">
        <f>S357</f>
        <v>0</v>
      </c>
      <c r="BA357">
        <f>IFERROR(VLOOKUP(T357,'lists'!$O:$P,2,FALSE),"")</f>
        <v>0</v>
      </c>
      <c r="BB357">
        <f>IFERROR(VLOOKUP(U357,'lists'!$Q:$R,2,FALSE),"")</f>
        <v>0</v>
      </c>
      <c r="BC357">
        <f>IFERROR(VLOOKUP(V357,'lists'!$U:$V,2,FALSE),"")</f>
        <v>0</v>
      </c>
      <c r="BD357">
        <f>W357</f>
        <v>0</v>
      </c>
      <c r="BE357">
        <f>IFERROR(VLOOKUP(X357,'lists'!$Y:$Z,2,FALSE),"")</f>
        <v>0</v>
      </c>
      <c r="BF357">
        <f>IFERROR(VLOOKUP(Y357,'lists'!$W:$X,2,FALSE),"")</f>
        <v>0</v>
      </c>
      <c r="BG357">
        <f>Z357</f>
        <v>0</v>
      </c>
      <c r="BH357">
        <f>AA357</f>
        <v>0</v>
      </c>
      <c r="BI357">
        <f>AB357</f>
        <v>0</v>
      </c>
      <c r="BJ357">
        <f>AC357</f>
        <v>0</v>
      </c>
      <c r="BK357">
        <f>AD357</f>
        <v>0</v>
      </c>
    </row>
    <row r="358" spans="34:63">
      <c r="AH358">
        <f>A358</f>
        <v>0</v>
      </c>
      <c r="AI358">
        <f>B358</f>
        <v>0</v>
      </c>
      <c r="AJ358">
        <f>C358</f>
        <v>0</v>
      </c>
      <c r="AK358">
        <f>IFERROR(VLOOKUP(D358,'lists'!$A:$B,2,FALSE),"")</f>
        <v>0</v>
      </c>
      <c r="AL358">
        <f>E358</f>
        <v>0</v>
      </c>
      <c r="AM358">
        <f>F358</f>
        <v>0</v>
      </c>
      <c r="AN358">
        <f>G358</f>
        <v>0</v>
      </c>
      <c r="AO358">
        <f>H358</f>
        <v>0</v>
      </c>
      <c r="AP358">
        <f>I358</f>
        <v>0</v>
      </c>
      <c r="AQ358">
        <f>J358</f>
        <v>0</v>
      </c>
      <c r="AR358">
        <f>K358</f>
        <v>0</v>
      </c>
      <c r="AS358">
        <f>L358</f>
        <v>0</v>
      </c>
      <c r="AT358">
        <f>IFERROR(VLOOKUP(M358,'lists'!$C:$D,2,FALSE),"")</f>
        <v>0</v>
      </c>
      <c r="AU358">
        <f>IFERROR(VLOOKUP(N358,'lists'!$E:$F,2,FALSE),"")</f>
        <v>0</v>
      </c>
      <c r="AV358">
        <f>IFERROR(VLOOKUP(O358,'lists'!$G:$H,2,FALSE),"")</f>
        <v>0</v>
      </c>
      <c r="AW358">
        <f>IFERROR(VLOOKUP(P358,'lists'!$I:$J,2,FALSE),"")</f>
        <v>0</v>
      </c>
      <c r="AX358">
        <f>IFERROR(VLOOKUP(Q358,'lists'!$K:$L,2,FALSE),"")</f>
        <v>0</v>
      </c>
      <c r="AY358">
        <f>IFERROR(VLOOKUP(R358,'lists'!$M:$N,2,FALSE),"")</f>
        <v>0</v>
      </c>
      <c r="AZ358">
        <f>S358</f>
        <v>0</v>
      </c>
      <c r="BA358">
        <f>IFERROR(VLOOKUP(T358,'lists'!$O:$P,2,FALSE),"")</f>
        <v>0</v>
      </c>
      <c r="BB358">
        <f>IFERROR(VLOOKUP(U358,'lists'!$Q:$R,2,FALSE),"")</f>
        <v>0</v>
      </c>
      <c r="BC358">
        <f>IFERROR(VLOOKUP(V358,'lists'!$U:$V,2,FALSE),"")</f>
        <v>0</v>
      </c>
      <c r="BD358">
        <f>W358</f>
        <v>0</v>
      </c>
      <c r="BE358">
        <f>IFERROR(VLOOKUP(X358,'lists'!$Y:$Z,2,FALSE),"")</f>
        <v>0</v>
      </c>
      <c r="BF358">
        <f>IFERROR(VLOOKUP(Y358,'lists'!$W:$X,2,FALSE),"")</f>
        <v>0</v>
      </c>
      <c r="BG358">
        <f>Z358</f>
        <v>0</v>
      </c>
      <c r="BH358">
        <f>AA358</f>
        <v>0</v>
      </c>
      <c r="BI358">
        <f>AB358</f>
        <v>0</v>
      </c>
      <c r="BJ358">
        <f>AC358</f>
        <v>0</v>
      </c>
      <c r="BK358">
        <f>AD358</f>
        <v>0</v>
      </c>
    </row>
    <row r="359" spans="34:63">
      <c r="AH359">
        <f>A359</f>
        <v>0</v>
      </c>
      <c r="AI359">
        <f>B359</f>
        <v>0</v>
      </c>
      <c r="AJ359">
        <f>C359</f>
        <v>0</v>
      </c>
      <c r="AK359">
        <f>IFERROR(VLOOKUP(D359,'lists'!$A:$B,2,FALSE),"")</f>
        <v>0</v>
      </c>
      <c r="AL359">
        <f>E359</f>
        <v>0</v>
      </c>
      <c r="AM359">
        <f>F359</f>
        <v>0</v>
      </c>
      <c r="AN359">
        <f>G359</f>
        <v>0</v>
      </c>
      <c r="AO359">
        <f>H359</f>
        <v>0</v>
      </c>
      <c r="AP359">
        <f>I359</f>
        <v>0</v>
      </c>
      <c r="AQ359">
        <f>J359</f>
        <v>0</v>
      </c>
      <c r="AR359">
        <f>K359</f>
        <v>0</v>
      </c>
      <c r="AS359">
        <f>L359</f>
        <v>0</v>
      </c>
      <c r="AT359">
        <f>IFERROR(VLOOKUP(M359,'lists'!$C:$D,2,FALSE),"")</f>
        <v>0</v>
      </c>
      <c r="AU359">
        <f>IFERROR(VLOOKUP(N359,'lists'!$E:$F,2,FALSE),"")</f>
        <v>0</v>
      </c>
      <c r="AV359">
        <f>IFERROR(VLOOKUP(O359,'lists'!$G:$H,2,FALSE),"")</f>
        <v>0</v>
      </c>
      <c r="AW359">
        <f>IFERROR(VLOOKUP(P359,'lists'!$I:$J,2,FALSE),"")</f>
        <v>0</v>
      </c>
      <c r="AX359">
        <f>IFERROR(VLOOKUP(Q359,'lists'!$K:$L,2,FALSE),"")</f>
        <v>0</v>
      </c>
      <c r="AY359">
        <f>IFERROR(VLOOKUP(R359,'lists'!$M:$N,2,FALSE),"")</f>
        <v>0</v>
      </c>
      <c r="AZ359">
        <f>S359</f>
        <v>0</v>
      </c>
      <c r="BA359">
        <f>IFERROR(VLOOKUP(T359,'lists'!$O:$P,2,FALSE),"")</f>
        <v>0</v>
      </c>
      <c r="BB359">
        <f>IFERROR(VLOOKUP(U359,'lists'!$Q:$R,2,FALSE),"")</f>
        <v>0</v>
      </c>
      <c r="BC359">
        <f>IFERROR(VLOOKUP(V359,'lists'!$U:$V,2,FALSE),"")</f>
        <v>0</v>
      </c>
      <c r="BD359">
        <f>W359</f>
        <v>0</v>
      </c>
      <c r="BE359">
        <f>IFERROR(VLOOKUP(X359,'lists'!$Y:$Z,2,FALSE),"")</f>
        <v>0</v>
      </c>
      <c r="BF359">
        <f>IFERROR(VLOOKUP(Y359,'lists'!$W:$X,2,FALSE),"")</f>
        <v>0</v>
      </c>
      <c r="BG359">
        <f>Z359</f>
        <v>0</v>
      </c>
      <c r="BH359">
        <f>AA359</f>
        <v>0</v>
      </c>
      <c r="BI359">
        <f>AB359</f>
        <v>0</v>
      </c>
      <c r="BJ359">
        <f>AC359</f>
        <v>0</v>
      </c>
      <c r="BK359">
        <f>AD359</f>
        <v>0</v>
      </c>
    </row>
    <row r="360" spans="34:63">
      <c r="AH360">
        <f>A360</f>
        <v>0</v>
      </c>
      <c r="AI360">
        <f>B360</f>
        <v>0</v>
      </c>
      <c r="AJ360">
        <f>C360</f>
        <v>0</v>
      </c>
      <c r="AK360">
        <f>IFERROR(VLOOKUP(D360,'lists'!$A:$B,2,FALSE),"")</f>
        <v>0</v>
      </c>
      <c r="AL360">
        <f>E360</f>
        <v>0</v>
      </c>
      <c r="AM360">
        <f>F360</f>
        <v>0</v>
      </c>
      <c r="AN360">
        <f>G360</f>
        <v>0</v>
      </c>
      <c r="AO360">
        <f>H360</f>
        <v>0</v>
      </c>
      <c r="AP360">
        <f>I360</f>
        <v>0</v>
      </c>
      <c r="AQ360">
        <f>J360</f>
        <v>0</v>
      </c>
      <c r="AR360">
        <f>K360</f>
        <v>0</v>
      </c>
      <c r="AS360">
        <f>L360</f>
        <v>0</v>
      </c>
      <c r="AT360">
        <f>IFERROR(VLOOKUP(M360,'lists'!$C:$D,2,FALSE),"")</f>
        <v>0</v>
      </c>
      <c r="AU360">
        <f>IFERROR(VLOOKUP(N360,'lists'!$E:$F,2,FALSE),"")</f>
        <v>0</v>
      </c>
      <c r="AV360">
        <f>IFERROR(VLOOKUP(O360,'lists'!$G:$H,2,FALSE),"")</f>
        <v>0</v>
      </c>
      <c r="AW360">
        <f>IFERROR(VLOOKUP(P360,'lists'!$I:$J,2,FALSE),"")</f>
        <v>0</v>
      </c>
      <c r="AX360">
        <f>IFERROR(VLOOKUP(Q360,'lists'!$K:$L,2,FALSE),"")</f>
        <v>0</v>
      </c>
      <c r="AY360">
        <f>IFERROR(VLOOKUP(R360,'lists'!$M:$N,2,FALSE),"")</f>
        <v>0</v>
      </c>
      <c r="AZ360">
        <f>S360</f>
        <v>0</v>
      </c>
      <c r="BA360">
        <f>IFERROR(VLOOKUP(T360,'lists'!$O:$P,2,FALSE),"")</f>
        <v>0</v>
      </c>
      <c r="BB360">
        <f>IFERROR(VLOOKUP(U360,'lists'!$Q:$R,2,FALSE),"")</f>
        <v>0</v>
      </c>
      <c r="BC360">
        <f>IFERROR(VLOOKUP(V360,'lists'!$U:$V,2,FALSE),"")</f>
        <v>0</v>
      </c>
      <c r="BD360">
        <f>W360</f>
        <v>0</v>
      </c>
      <c r="BE360">
        <f>IFERROR(VLOOKUP(X360,'lists'!$Y:$Z,2,FALSE),"")</f>
        <v>0</v>
      </c>
      <c r="BF360">
        <f>IFERROR(VLOOKUP(Y360,'lists'!$W:$X,2,FALSE),"")</f>
        <v>0</v>
      </c>
      <c r="BG360">
        <f>Z360</f>
        <v>0</v>
      </c>
      <c r="BH360">
        <f>AA360</f>
        <v>0</v>
      </c>
      <c r="BI360">
        <f>AB360</f>
        <v>0</v>
      </c>
      <c r="BJ360">
        <f>AC360</f>
        <v>0</v>
      </c>
      <c r="BK360">
        <f>AD360</f>
        <v>0</v>
      </c>
    </row>
    <row r="361" spans="34:63">
      <c r="AH361">
        <f>A361</f>
        <v>0</v>
      </c>
      <c r="AI361">
        <f>B361</f>
        <v>0</v>
      </c>
      <c r="AJ361">
        <f>C361</f>
        <v>0</v>
      </c>
      <c r="AK361">
        <f>IFERROR(VLOOKUP(D361,'lists'!$A:$B,2,FALSE),"")</f>
        <v>0</v>
      </c>
      <c r="AL361">
        <f>E361</f>
        <v>0</v>
      </c>
      <c r="AM361">
        <f>F361</f>
        <v>0</v>
      </c>
      <c r="AN361">
        <f>G361</f>
        <v>0</v>
      </c>
      <c r="AO361">
        <f>H361</f>
        <v>0</v>
      </c>
      <c r="AP361">
        <f>I361</f>
        <v>0</v>
      </c>
      <c r="AQ361">
        <f>J361</f>
        <v>0</v>
      </c>
      <c r="AR361">
        <f>K361</f>
        <v>0</v>
      </c>
      <c r="AS361">
        <f>L361</f>
        <v>0</v>
      </c>
      <c r="AT361">
        <f>IFERROR(VLOOKUP(M361,'lists'!$C:$D,2,FALSE),"")</f>
        <v>0</v>
      </c>
      <c r="AU361">
        <f>IFERROR(VLOOKUP(N361,'lists'!$E:$F,2,FALSE),"")</f>
        <v>0</v>
      </c>
      <c r="AV361">
        <f>IFERROR(VLOOKUP(O361,'lists'!$G:$H,2,FALSE),"")</f>
        <v>0</v>
      </c>
      <c r="AW361">
        <f>IFERROR(VLOOKUP(P361,'lists'!$I:$J,2,FALSE),"")</f>
        <v>0</v>
      </c>
      <c r="AX361">
        <f>IFERROR(VLOOKUP(Q361,'lists'!$K:$L,2,FALSE),"")</f>
        <v>0</v>
      </c>
      <c r="AY361">
        <f>IFERROR(VLOOKUP(R361,'lists'!$M:$N,2,FALSE),"")</f>
        <v>0</v>
      </c>
      <c r="AZ361">
        <f>S361</f>
        <v>0</v>
      </c>
      <c r="BA361">
        <f>IFERROR(VLOOKUP(T361,'lists'!$O:$P,2,FALSE),"")</f>
        <v>0</v>
      </c>
      <c r="BB361">
        <f>IFERROR(VLOOKUP(U361,'lists'!$Q:$R,2,FALSE),"")</f>
        <v>0</v>
      </c>
      <c r="BC361">
        <f>IFERROR(VLOOKUP(V361,'lists'!$U:$V,2,FALSE),"")</f>
        <v>0</v>
      </c>
      <c r="BD361">
        <f>W361</f>
        <v>0</v>
      </c>
      <c r="BE361">
        <f>IFERROR(VLOOKUP(X361,'lists'!$Y:$Z,2,FALSE),"")</f>
        <v>0</v>
      </c>
      <c r="BF361">
        <f>IFERROR(VLOOKUP(Y361,'lists'!$W:$X,2,FALSE),"")</f>
        <v>0</v>
      </c>
      <c r="BG361">
        <f>Z361</f>
        <v>0</v>
      </c>
      <c r="BH361">
        <f>AA361</f>
        <v>0</v>
      </c>
      <c r="BI361">
        <f>AB361</f>
        <v>0</v>
      </c>
      <c r="BJ361">
        <f>AC361</f>
        <v>0</v>
      </c>
      <c r="BK361">
        <f>AD361</f>
        <v>0</v>
      </c>
    </row>
    <row r="362" spans="34:63">
      <c r="AH362">
        <f>A362</f>
        <v>0</v>
      </c>
      <c r="AI362">
        <f>B362</f>
        <v>0</v>
      </c>
      <c r="AJ362">
        <f>C362</f>
        <v>0</v>
      </c>
      <c r="AK362">
        <f>IFERROR(VLOOKUP(D362,'lists'!$A:$B,2,FALSE),"")</f>
        <v>0</v>
      </c>
      <c r="AL362">
        <f>E362</f>
        <v>0</v>
      </c>
      <c r="AM362">
        <f>F362</f>
        <v>0</v>
      </c>
      <c r="AN362">
        <f>G362</f>
        <v>0</v>
      </c>
      <c r="AO362">
        <f>H362</f>
        <v>0</v>
      </c>
      <c r="AP362">
        <f>I362</f>
        <v>0</v>
      </c>
      <c r="AQ362">
        <f>J362</f>
        <v>0</v>
      </c>
      <c r="AR362">
        <f>K362</f>
        <v>0</v>
      </c>
      <c r="AS362">
        <f>L362</f>
        <v>0</v>
      </c>
      <c r="AT362">
        <f>IFERROR(VLOOKUP(M362,'lists'!$C:$D,2,FALSE),"")</f>
        <v>0</v>
      </c>
      <c r="AU362">
        <f>IFERROR(VLOOKUP(N362,'lists'!$E:$F,2,FALSE),"")</f>
        <v>0</v>
      </c>
      <c r="AV362">
        <f>IFERROR(VLOOKUP(O362,'lists'!$G:$H,2,FALSE),"")</f>
        <v>0</v>
      </c>
      <c r="AW362">
        <f>IFERROR(VLOOKUP(P362,'lists'!$I:$J,2,FALSE),"")</f>
        <v>0</v>
      </c>
      <c r="AX362">
        <f>IFERROR(VLOOKUP(Q362,'lists'!$K:$L,2,FALSE),"")</f>
        <v>0</v>
      </c>
      <c r="AY362">
        <f>IFERROR(VLOOKUP(R362,'lists'!$M:$N,2,FALSE),"")</f>
        <v>0</v>
      </c>
      <c r="AZ362">
        <f>S362</f>
        <v>0</v>
      </c>
      <c r="BA362">
        <f>IFERROR(VLOOKUP(T362,'lists'!$O:$P,2,FALSE),"")</f>
        <v>0</v>
      </c>
      <c r="BB362">
        <f>IFERROR(VLOOKUP(U362,'lists'!$Q:$R,2,FALSE),"")</f>
        <v>0</v>
      </c>
      <c r="BC362">
        <f>IFERROR(VLOOKUP(V362,'lists'!$U:$V,2,FALSE),"")</f>
        <v>0</v>
      </c>
      <c r="BD362">
        <f>W362</f>
        <v>0</v>
      </c>
      <c r="BE362">
        <f>IFERROR(VLOOKUP(X362,'lists'!$Y:$Z,2,FALSE),"")</f>
        <v>0</v>
      </c>
      <c r="BF362">
        <f>IFERROR(VLOOKUP(Y362,'lists'!$W:$X,2,FALSE),"")</f>
        <v>0</v>
      </c>
      <c r="BG362">
        <f>Z362</f>
        <v>0</v>
      </c>
      <c r="BH362">
        <f>AA362</f>
        <v>0</v>
      </c>
      <c r="BI362">
        <f>AB362</f>
        <v>0</v>
      </c>
      <c r="BJ362">
        <f>AC362</f>
        <v>0</v>
      </c>
      <c r="BK362">
        <f>AD362</f>
        <v>0</v>
      </c>
    </row>
    <row r="363" spans="34:63">
      <c r="AH363">
        <f>A363</f>
        <v>0</v>
      </c>
      <c r="AI363">
        <f>B363</f>
        <v>0</v>
      </c>
      <c r="AJ363">
        <f>C363</f>
        <v>0</v>
      </c>
      <c r="AK363">
        <f>IFERROR(VLOOKUP(D363,'lists'!$A:$B,2,FALSE),"")</f>
        <v>0</v>
      </c>
      <c r="AL363">
        <f>E363</f>
        <v>0</v>
      </c>
      <c r="AM363">
        <f>F363</f>
        <v>0</v>
      </c>
      <c r="AN363">
        <f>G363</f>
        <v>0</v>
      </c>
      <c r="AO363">
        <f>H363</f>
        <v>0</v>
      </c>
      <c r="AP363">
        <f>I363</f>
        <v>0</v>
      </c>
      <c r="AQ363">
        <f>J363</f>
        <v>0</v>
      </c>
      <c r="AR363">
        <f>K363</f>
        <v>0</v>
      </c>
      <c r="AS363">
        <f>L363</f>
        <v>0</v>
      </c>
      <c r="AT363">
        <f>IFERROR(VLOOKUP(M363,'lists'!$C:$D,2,FALSE),"")</f>
        <v>0</v>
      </c>
      <c r="AU363">
        <f>IFERROR(VLOOKUP(N363,'lists'!$E:$F,2,FALSE),"")</f>
        <v>0</v>
      </c>
      <c r="AV363">
        <f>IFERROR(VLOOKUP(O363,'lists'!$G:$H,2,FALSE),"")</f>
        <v>0</v>
      </c>
      <c r="AW363">
        <f>IFERROR(VLOOKUP(P363,'lists'!$I:$J,2,FALSE),"")</f>
        <v>0</v>
      </c>
      <c r="AX363">
        <f>IFERROR(VLOOKUP(Q363,'lists'!$K:$L,2,FALSE),"")</f>
        <v>0</v>
      </c>
      <c r="AY363">
        <f>IFERROR(VLOOKUP(R363,'lists'!$M:$N,2,FALSE),"")</f>
        <v>0</v>
      </c>
      <c r="AZ363">
        <f>S363</f>
        <v>0</v>
      </c>
      <c r="BA363">
        <f>IFERROR(VLOOKUP(T363,'lists'!$O:$P,2,FALSE),"")</f>
        <v>0</v>
      </c>
      <c r="BB363">
        <f>IFERROR(VLOOKUP(U363,'lists'!$Q:$R,2,FALSE),"")</f>
        <v>0</v>
      </c>
      <c r="BC363">
        <f>IFERROR(VLOOKUP(V363,'lists'!$U:$V,2,FALSE),"")</f>
        <v>0</v>
      </c>
      <c r="BD363">
        <f>W363</f>
        <v>0</v>
      </c>
      <c r="BE363">
        <f>IFERROR(VLOOKUP(X363,'lists'!$Y:$Z,2,FALSE),"")</f>
        <v>0</v>
      </c>
      <c r="BF363">
        <f>IFERROR(VLOOKUP(Y363,'lists'!$W:$X,2,FALSE),"")</f>
        <v>0</v>
      </c>
      <c r="BG363">
        <f>Z363</f>
        <v>0</v>
      </c>
      <c r="BH363">
        <f>AA363</f>
        <v>0</v>
      </c>
      <c r="BI363">
        <f>AB363</f>
        <v>0</v>
      </c>
      <c r="BJ363">
        <f>AC363</f>
        <v>0</v>
      </c>
      <c r="BK363">
        <f>AD363</f>
        <v>0</v>
      </c>
    </row>
    <row r="364" spans="34:63">
      <c r="AH364">
        <f>A364</f>
        <v>0</v>
      </c>
      <c r="AI364">
        <f>B364</f>
        <v>0</v>
      </c>
      <c r="AJ364">
        <f>C364</f>
        <v>0</v>
      </c>
      <c r="AK364">
        <f>IFERROR(VLOOKUP(D364,'lists'!$A:$B,2,FALSE),"")</f>
        <v>0</v>
      </c>
      <c r="AL364">
        <f>E364</f>
        <v>0</v>
      </c>
      <c r="AM364">
        <f>F364</f>
        <v>0</v>
      </c>
      <c r="AN364">
        <f>G364</f>
        <v>0</v>
      </c>
      <c r="AO364">
        <f>H364</f>
        <v>0</v>
      </c>
      <c r="AP364">
        <f>I364</f>
        <v>0</v>
      </c>
      <c r="AQ364">
        <f>J364</f>
        <v>0</v>
      </c>
      <c r="AR364">
        <f>K364</f>
        <v>0</v>
      </c>
      <c r="AS364">
        <f>L364</f>
        <v>0</v>
      </c>
      <c r="AT364">
        <f>IFERROR(VLOOKUP(M364,'lists'!$C:$D,2,FALSE),"")</f>
        <v>0</v>
      </c>
      <c r="AU364">
        <f>IFERROR(VLOOKUP(N364,'lists'!$E:$F,2,FALSE),"")</f>
        <v>0</v>
      </c>
      <c r="AV364">
        <f>IFERROR(VLOOKUP(O364,'lists'!$G:$H,2,FALSE),"")</f>
        <v>0</v>
      </c>
      <c r="AW364">
        <f>IFERROR(VLOOKUP(P364,'lists'!$I:$J,2,FALSE),"")</f>
        <v>0</v>
      </c>
      <c r="AX364">
        <f>IFERROR(VLOOKUP(Q364,'lists'!$K:$L,2,FALSE),"")</f>
        <v>0</v>
      </c>
      <c r="AY364">
        <f>IFERROR(VLOOKUP(R364,'lists'!$M:$N,2,FALSE),"")</f>
        <v>0</v>
      </c>
      <c r="AZ364">
        <f>S364</f>
        <v>0</v>
      </c>
      <c r="BA364">
        <f>IFERROR(VLOOKUP(T364,'lists'!$O:$P,2,FALSE),"")</f>
        <v>0</v>
      </c>
      <c r="BB364">
        <f>IFERROR(VLOOKUP(U364,'lists'!$Q:$R,2,FALSE),"")</f>
        <v>0</v>
      </c>
      <c r="BC364">
        <f>IFERROR(VLOOKUP(V364,'lists'!$U:$V,2,FALSE),"")</f>
        <v>0</v>
      </c>
      <c r="BD364">
        <f>W364</f>
        <v>0</v>
      </c>
      <c r="BE364">
        <f>IFERROR(VLOOKUP(X364,'lists'!$Y:$Z,2,FALSE),"")</f>
        <v>0</v>
      </c>
      <c r="BF364">
        <f>IFERROR(VLOOKUP(Y364,'lists'!$W:$X,2,FALSE),"")</f>
        <v>0</v>
      </c>
      <c r="BG364">
        <f>Z364</f>
        <v>0</v>
      </c>
      <c r="BH364">
        <f>AA364</f>
        <v>0</v>
      </c>
      <c r="BI364">
        <f>AB364</f>
        <v>0</v>
      </c>
      <c r="BJ364">
        <f>AC364</f>
        <v>0</v>
      </c>
      <c r="BK364">
        <f>AD364</f>
        <v>0</v>
      </c>
    </row>
    <row r="365" spans="34:63">
      <c r="AH365">
        <f>A365</f>
        <v>0</v>
      </c>
      <c r="AI365">
        <f>B365</f>
        <v>0</v>
      </c>
      <c r="AJ365">
        <f>C365</f>
        <v>0</v>
      </c>
      <c r="AK365">
        <f>IFERROR(VLOOKUP(D365,'lists'!$A:$B,2,FALSE),"")</f>
        <v>0</v>
      </c>
      <c r="AL365">
        <f>E365</f>
        <v>0</v>
      </c>
      <c r="AM365">
        <f>F365</f>
        <v>0</v>
      </c>
      <c r="AN365">
        <f>G365</f>
        <v>0</v>
      </c>
      <c r="AO365">
        <f>H365</f>
        <v>0</v>
      </c>
      <c r="AP365">
        <f>I365</f>
        <v>0</v>
      </c>
      <c r="AQ365">
        <f>J365</f>
        <v>0</v>
      </c>
      <c r="AR365">
        <f>K365</f>
        <v>0</v>
      </c>
      <c r="AS365">
        <f>L365</f>
        <v>0</v>
      </c>
      <c r="AT365">
        <f>IFERROR(VLOOKUP(M365,'lists'!$C:$D,2,FALSE),"")</f>
        <v>0</v>
      </c>
      <c r="AU365">
        <f>IFERROR(VLOOKUP(N365,'lists'!$E:$F,2,FALSE),"")</f>
        <v>0</v>
      </c>
      <c r="AV365">
        <f>IFERROR(VLOOKUP(O365,'lists'!$G:$H,2,FALSE),"")</f>
        <v>0</v>
      </c>
      <c r="AW365">
        <f>IFERROR(VLOOKUP(P365,'lists'!$I:$J,2,FALSE),"")</f>
        <v>0</v>
      </c>
      <c r="AX365">
        <f>IFERROR(VLOOKUP(Q365,'lists'!$K:$L,2,FALSE),"")</f>
        <v>0</v>
      </c>
      <c r="AY365">
        <f>IFERROR(VLOOKUP(R365,'lists'!$M:$N,2,FALSE),"")</f>
        <v>0</v>
      </c>
      <c r="AZ365">
        <f>S365</f>
        <v>0</v>
      </c>
      <c r="BA365">
        <f>IFERROR(VLOOKUP(T365,'lists'!$O:$P,2,FALSE),"")</f>
        <v>0</v>
      </c>
      <c r="BB365">
        <f>IFERROR(VLOOKUP(U365,'lists'!$Q:$R,2,FALSE),"")</f>
        <v>0</v>
      </c>
      <c r="BC365">
        <f>IFERROR(VLOOKUP(V365,'lists'!$U:$V,2,FALSE),"")</f>
        <v>0</v>
      </c>
      <c r="BD365">
        <f>W365</f>
        <v>0</v>
      </c>
      <c r="BE365">
        <f>IFERROR(VLOOKUP(X365,'lists'!$Y:$Z,2,FALSE),"")</f>
        <v>0</v>
      </c>
      <c r="BF365">
        <f>IFERROR(VLOOKUP(Y365,'lists'!$W:$X,2,FALSE),"")</f>
        <v>0</v>
      </c>
      <c r="BG365">
        <f>Z365</f>
        <v>0</v>
      </c>
      <c r="BH365">
        <f>AA365</f>
        <v>0</v>
      </c>
      <c r="BI365">
        <f>AB365</f>
        <v>0</v>
      </c>
      <c r="BJ365">
        <f>AC365</f>
        <v>0</v>
      </c>
      <c r="BK365">
        <f>AD365</f>
        <v>0</v>
      </c>
    </row>
    <row r="366" spans="34:63">
      <c r="AH366">
        <f>A366</f>
        <v>0</v>
      </c>
      <c r="AI366">
        <f>B366</f>
        <v>0</v>
      </c>
      <c r="AJ366">
        <f>C366</f>
        <v>0</v>
      </c>
      <c r="AK366">
        <f>IFERROR(VLOOKUP(D366,'lists'!$A:$B,2,FALSE),"")</f>
        <v>0</v>
      </c>
      <c r="AL366">
        <f>E366</f>
        <v>0</v>
      </c>
      <c r="AM366">
        <f>F366</f>
        <v>0</v>
      </c>
      <c r="AN366">
        <f>G366</f>
        <v>0</v>
      </c>
      <c r="AO366">
        <f>H366</f>
        <v>0</v>
      </c>
      <c r="AP366">
        <f>I366</f>
        <v>0</v>
      </c>
      <c r="AQ366">
        <f>J366</f>
        <v>0</v>
      </c>
      <c r="AR366">
        <f>K366</f>
        <v>0</v>
      </c>
      <c r="AS366">
        <f>L366</f>
        <v>0</v>
      </c>
      <c r="AT366">
        <f>IFERROR(VLOOKUP(M366,'lists'!$C:$D,2,FALSE),"")</f>
        <v>0</v>
      </c>
      <c r="AU366">
        <f>IFERROR(VLOOKUP(N366,'lists'!$E:$F,2,FALSE),"")</f>
        <v>0</v>
      </c>
      <c r="AV366">
        <f>IFERROR(VLOOKUP(O366,'lists'!$G:$H,2,FALSE),"")</f>
        <v>0</v>
      </c>
      <c r="AW366">
        <f>IFERROR(VLOOKUP(P366,'lists'!$I:$J,2,FALSE),"")</f>
        <v>0</v>
      </c>
      <c r="AX366">
        <f>IFERROR(VLOOKUP(Q366,'lists'!$K:$L,2,FALSE),"")</f>
        <v>0</v>
      </c>
      <c r="AY366">
        <f>IFERROR(VLOOKUP(R366,'lists'!$M:$N,2,FALSE),"")</f>
        <v>0</v>
      </c>
      <c r="AZ366">
        <f>S366</f>
        <v>0</v>
      </c>
      <c r="BA366">
        <f>IFERROR(VLOOKUP(T366,'lists'!$O:$P,2,FALSE),"")</f>
        <v>0</v>
      </c>
      <c r="BB366">
        <f>IFERROR(VLOOKUP(U366,'lists'!$Q:$R,2,FALSE),"")</f>
        <v>0</v>
      </c>
      <c r="BC366">
        <f>IFERROR(VLOOKUP(V366,'lists'!$U:$V,2,FALSE),"")</f>
        <v>0</v>
      </c>
      <c r="BD366">
        <f>W366</f>
        <v>0</v>
      </c>
      <c r="BE366">
        <f>IFERROR(VLOOKUP(X366,'lists'!$Y:$Z,2,FALSE),"")</f>
        <v>0</v>
      </c>
      <c r="BF366">
        <f>IFERROR(VLOOKUP(Y366,'lists'!$W:$X,2,FALSE),"")</f>
        <v>0</v>
      </c>
      <c r="BG366">
        <f>Z366</f>
        <v>0</v>
      </c>
      <c r="BH366">
        <f>AA366</f>
        <v>0</v>
      </c>
      <c r="BI366">
        <f>AB366</f>
        <v>0</v>
      </c>
      <c r="BJ366">
        <f>AC366</f>
        <v>0</v>
      </c>
      <c r="BK366">
        <f>AD366</f>
        <v>0</v>
      </c>
    </row>
    <row r="367" spans="34:63">
      <c r="AH367">
        <f>A367</f>
        <v>0</v>
      </c>
      <c r="AI367">
        <f>B367</f>
        <v>0</v>
      </c>
      <c r="AJ367">
        <f>C367</f>
        <v>0</v>
      </c>
      <c r="AK367">
        <f>IFERROR(VLOOKUP(D367,'lists'!$A:$B,2,FALSE),"")</f>
        <v>0</v>
      </c>
      <c r="AL367">
        <f>E367</f>
        <v>0</v>
      </c>
      <c r="AM367">
        <f>F367</f>
        <v>0</v>
      </c>
      <c r="AN367">
        <f>G367</f>
        <v>0</v>
      </c>
      <c r="AO367">
        <f>H367</f>
        <v>0</v>
      </c>
      <c r="AP367">
        <f>I367</f>
        <v>0</v>
      </c>
      <c r="AQ367">
        <f>J367</f>
        <v>0</v>
      </c>
      <c r="AR367">
        <f>K367</f>
        <v>0</v>
      </c>
      <c r="AS367">
        <f>L367</f>
        <v>0</v>
      </c>
      <c r="AT367">
        <f>IFERROR(VLOOKUP(M367,'lists'!$C:$D,2,FALSE),"")</f>
        <v>0</v>
      </c>
      <c r="AU367">
        <f>IFERROR(VLOOKUP(N367,'lists'!$E:$F,2,FALSE),"")</f>
        <v>0</v>
      </c>
      <c r="AV367">
        <f>IFERROR(VLOOKUP(O367,'lists'!$G:$H,2,FALSE),"")</f>
        <v>0</v>
      </c>
      <c r="AW367">
        <f>IFERROR(VLOOKUP(P367,'lists'!$I:$J,2,FALSE),"")</f>
        <v>0</v>
      </c>
      <c r="AX367">
        <f>IFERROR(VLOOKUP(Q367,'lists'!$K:$L,2,FALSE),"")</f>
        <v>0</v>
      </c>
      <c r="AY367">
        <f>IFERROR(VLOOKUP(R367,'lists'!$M:$N,2,FALSE),"")</f>
        <v>0</v>
      </c>
      <c r="AZ367">
        <f>S367</f>
        <v>0</v>
      </c>
      <c r="BA367">
        <f>IFERROR(VLOOKUP(T367,'lists'!$O:$P,2,FALSE),"")</f>
        <v>0</v>
      </c>
      <c r="BB367">
        <f>IFERROR(VLOOKUP(U367,'lists'!$Q:$R,2,FALSE),"")</f>
        <v>0</v>
      </c>
      <c r="BC367">
        <f>IFERROR(VLOOKUP(V367,'lists'!$U:$V,2,FALSE),"")</f>
        <v>0</v>
      </c>
      <c r="BD367">
        <f>W367</f>
        <v>0</v>
      </c>
      <c r="BE367">
        <f>IFERROR(VLOOKUP(X367,'lists'!$Y:$Z,2,FALSE),"")</f>
        <v>0</v>
      </c>
      <c r="BF367">
        <f>IFERROR(VLOOKUP(Y367,'lists'!$W:$X,2,FALSE),"")</f>
        <v>0</v>
      </c>
      <c r="BG367">
        <f>Z367</f>
        <v>0</v>
      </c>
      <c r="BH367">
        <f>AA367</f>
        <v>0</v>
      </c>
      <c r="BI367">
        <f>AB367</f>
        <v>0</v>
      </c>
      <c r="BJ367">
        <f>AC367</f>
        <v>0</v>
      </c>
      <c r="BK367">
        <f>AD367</f>
        <v>0</v>
      </c>
    </row>
    <row r="368" spans="34:63">
      <c r="AH368">
        <f>A368</f>
        <v>0</v>
      </c>
      <c r="AI368">
        <f>B368</f>
        <v>0</v>
      </c>
      <c r="AJ368">
        <f>C368</f>
        <v>0</v>
      </c>
      <c r="AK368">
        <f>IFERROR(VLOOKUP(D368,'lists'!$A:$B,2,FALSE),"")</f>
        <v>0</v>
      </c>
      <c r="AL368">
        <f>E368</f>
        <v>0</v>
      </c>
      <c r="AM368">
        <f>F368</f>
        <v>0</v>
      </c>
      <c r="AN368">
        <f>G368</f>
        <v>0</v>
      </c>
      <c r="AO368">
        <f>H368</f>
        <v>0</v>
      </c>
      <c r="AP368">
        <f>I368</f>
        <v>0</v>
      </c>
      <c r="AQ368">
        <f>J368</f>
        <v>0</v>
      </c>
      <c r="AR368">
        <f>K368</f>
        <v>0</v>
      </c>
      <c r="AS368">
        <f>L368</f>
        <v>0</v>
      </c>
      <c r="AT368">
        <f>IFERROR(VLOOKUP(M368,'lists'!$C:$D,2,FALSE),"")</f>
        <v>0</v>
      </c>
      <c r="AU368">
        <f>IFERROR(VLOOKUP(N368,'lists'!$E:$F,2,FALSE),"")</f>
        <v>0</v>
      </c>
      <c r="AV368">
        <f>IFERROR(VLOOKUP(O368,'lists'!$G:$H,2,FALSE),"")</f>
        <v>0</v>
      </c>
      <c r="AW368">
        <f>IFERROR(VLOOKUP(P368,'lists'!$I:$J,2,FALSE),"")</f>
        <v>0</v>
      </c>
      <c r="AX368">
        <f>IFERROR(VLOOKUP(Q368,'lists'!$K:$L,2,FALSE),"")</f>
        <v>0</v>
      </c>
      <c r="AY368">
        <f>IFERROR(VLOOKUP(R368,'lists'!$M:$N,2,FALSE),"")</f>
        <v>0</v>
      </c>
      <c r="AZ368">
        <f>S368</f>
        <v>0</v>
      </c>
      <c r="BA368">
        <f>IFERROR(VLOOKUP(T368,'lists'!$O:$P,2,FALSE),"")</f>
        <v>0</v>
      </c>
      <c r="BB368">
        <f>IFERROR(VLOOKUP(U368,'lists'!$Q:$R,2,FALSE),"")</f>
        <v>0</v>
      </c>
      <c r="BC368">
        <f>IFERROR(VLOOKUP(V368,'lists'!$U:$V,2,FALSE),"")</f>
        <v>0</v>
      </c>
      <c r="BD368">
        <f>W368</f>
        <v>0</v>
      </c>
      <c r="BE368">
        <f>IFERROR(VLOOKUP(X368,'lists'!$Y:$Z,2,FALSE),"")</f>
        <v>0</v>
      </c>
      <c r="BF368">
        <f>IFERROR(VLOOKUP(Y368,'lists'!$W:$X,2,FALSE),"")</f>
        <v>0</v>
      </c>
      <c r="BG368">
        <f>Z368</f>
        <v>0</v>
      </c>
      <c r="BH368">
        <f>AA368</f>
        <v>0</v>
      </c>
      <c r="BI368">
        <f>AB368</f>
        <v>0</v>
      </c>
      <c r="BJ368">
        <f>AC368</f>
        <v>0</v>
      </c>
      <c r="BK368">
        <f>AD368</f>
        <v>0</v>
      </c>
    </row>
    <row r="369" spans="34:63">
      <c r="AH369">
        <f>A369</f>
        <v>0</v>
      </c>
      <c r="AI369">
        <f>B369</f>
        <v>0</v>
      </c>
      <c r="AJ369">
        <f>C369</f>
        <v>0</v>
      </c>
      <c r="AK369">
        <f>IFERROR(VLOOKUP(D369,'lists'!$A:$B,2,FALSE),"")</f>
        <v>0</v>
      </c>
      <c r="AL369">
        <f>E369</f>
        <v>0</v>
      </c>
      <c r="AM369">
        <f>F369</f>
        <v>0</v>
      </c>
      <c r="AN369">
        <f>G369</f>
        <v>0</v>
      </c>
      <c r="AO369">
        <f>H369</f>
        <v>0</v>
      </c>
      <c r="AP369">
        <f>I369</f>
        <v>0</v>
      </c>
      <c r="AQ369">
        <f>J369</f>
        <v>0</v>
      </c>
      <c r="AR369">
        <f>K369</f>
        <v>0</v>
      </c>
      <c r="AS369">
        <f>L369</f>
        <v>0</v>
      </c>
      <c r="AT369">
        <f>IFERROR(VLOOKUP(M369,'lists'!$C:$D,2,FALSE),"")</f>
        <v>0</v>
      </c>
      <c r="AU369">
        <f>IFERROR(VLOOKUP(N369,'lists'!$E:$F,2,FALSE),"")</f>
        <v>0</v>
      </c>
      <c r="AV369">
        <f>IFERROR(VLOOKUP(O369,'lists'!$G:$H,2,FALSE),"")</f>
        <v>0</v>
      </c>
      <c r="AW369">
        <f>IFERROR(VLOOKUP(P369,'lists'!$I:$J,2,FALSE),"")</f>
        <v>0</v>
      </c>
      <c r="AX369">
        <f>IFERROR(VLOOKUP(Q369,'lists'!$K:$L,2,FALSE),"")</f>
        <v>0</v>
      </c>
      <c r="AY369">
        <f>IFERROR(VLOOKUP(R369,'lists'!$M:$N,2,FALSE),"")</f>
        <v>0</v>
      </c>
      <c r="AZ369">
        <f>S369</f>
        <v>0</v>
      </c>
      <c r="BA369">
        <f>IFERROR(VLOOKUP(T369,'lists'!$O:$P,2,FALSE),"")</f>
        <v>0</v>
      </c>
      <c r="BB369">
        <f>IFERROR(VLOOKUP(U369,'lists'!$Q:$R,2,FALSE),"")</f>
        <v>0</v>
      </c>
      <c r="BC369">
        <f>IFERROR(VLOOKUP(V369,'lists'!$U:$V,2,FALSE),"")</f>
        <v>0</v>
      </c>
      <c r="BD369">
        <f>W369</f>
        <v>0</v>
      </c>
      <c r="BE369">
        <f>IFERROR(VLOOKUP(X369,'lists'!$Y:$Z,2,FALSE),"")</f>
        <v>0</v>
      </c>
      <c r="BF369">
        <f>IFERROR(VLOOKUP(Y369,'lists'!$W:$X,2,FALSE),"")</f>
        <v>0</v>
      </c>
      <c r="BG369">
        <f>Z369</f>
        <v>0</v>
      </c>
      <c r="BH369">
        <f>AA369</f>
        <v>0</v>
      </c>
      <c r="BI369">
        <f>AB369</f>
        <v>0</v>
      </c>
      <c r="BJ369">
        <f>AC369</f>
        <v>0</v>
      </c>
      <c r="BK369">
        <f>AD369</f>
        <v>0</v>
      </c>
    </row>
    <row r="370" spans="34:63">
      <c r="AH370">
        <f>A370</f>
        <v>0</v>
      </c>
      <c r="AI370">
        <f>B370</f>
        <v>0</v>
      </c>
      <c r="AJ370">
        <f>C370</f>
        <v>0</v>
      </c>
      <c r="AK370">
        <f>IFERROR(VLOOKUP(D370,'lists'!$A:$B,2,FALSE),"")</f>
        <v>0</v>
      </c>
      <c r="AL370">
        <f>E370</f>
        <v>0</v>
      </c>
      <c r="AM370">
        <f>F370</f>
        <v>0</v>
      </c>
      <c r="AN370">
        <f>G370</f>
        <v>0</v>
      </c>
      <c r="AO370">
        <f>H370</f>
        <v>0</v>
      </c>
      <c r="AP370">
        <f>I370</f>
        <v>0</v>
      </c>
      <c r="AQ370">
        <f>J370</f>
        <v>0</v>
      </c>
      <c r="AR370">
        <f>K370</f>
        <v>0</v>
      </c>
      <c r="AS370">
        <f>L370</f>
        <v>0</v>
      </c>
      <c r="AT370">
        <f>IFERROR(VLOOKUP(M370,'lists'!$C:$D,2,FALSE),"")</f>
        <v>0</v>
      </c>
      <c r="AU370">
        <f>IFERROR(VLOOKUP(N370,'lists'!$E:$F,2,FALSE),"")</f>
        <v>0</v>
      </c>
      <c r="AV370">
        <f>IFERROR(VLOOKUP(O370,'lists'!$G:$H,2,FALSE),"")</f>
        <v>0</v>
      </c>
      <c r="AW370">
        <f>IFERROR(VLOOKUP(P370,'lists'!$I:$J,2,FALSE),"")</f>
        <v>0</v>
      </c>
      <c r="AX370">
        <f>IFERROR(VLOOKUP(Q370,'lists'!$K:$L,2,FALSE),"")</f>
        <v>0</v>
      </c>
      <c r="AY370">
        <f>IFERROR(VLOOKUP(R370,'lists'!$M:$N,2,FALSE),"")</f>
        <v>0</v>
      </c>
      <c r="AZ370">
        <f>S370</f>
        <v>0</v>
      </c>
      <c r="BA370">
        <f>IFERROR(VLOOKUP(T370,'lists'!$O:$P,2,FALSE),"")</f>
        <v>0</v>
      </c>
      <c r="BB370">
        <f>IFERROR(VLOOKUP(U370,'lists'!$Q:$R,2,FALSE),"")</f>
        <v>0</v>
      </c>
      <c r="BC370">
        <f>IFERROR(VLOOKUP(V370,'lists'!$U:$V,2,FALSE),"")</f>
        <v>0</v>
      </c>
      <c r="BD370">
        <f>W370</f>
        <v>0</v>
      </c>
      <c r="BE370">
        <f>IFERROR(VLOOKUP(X370,'lists'!$Y:$Z,2,FALSE),"")</f>
        <v>0</v>
      </c>
      <c r="BF370">
        <f>IFERROR(VLOOKUP(Y370,'lists'!$W:$X,2,FALSE),"")</f>
        <v>0</v>
      </c>
      <c r="BG370">
        <f>Z370</f>
        <v>0</v>
      </c>
      <c r="BH370">
        <f>AA370</f>
        <v>0</v>
      </c>
      <c r="BI370">
        <f>AB370</f>
        <v>0</v>
      </c>
      <c r="BJ370">
        <f>AC370</f>
        <v>0</v>
      </c>
      <c r="BK370">
        <f>AD370</f>
        <v>0</v>
      </c>
    </row>
    <row r="371" spans="34:63">
      <c r="AH371">
        <f>A371</f>
        <v>0</v>
      </c>
      <c r="AI371">
        <f>B371</f>
        <v>0</v>
      </c>
      <c r="AJ371">
        <f>C371</f>
        <v>0</v>
      </c>
      <c r="AK371">
        <f>IFERROR(VLOOKUP(D371,'lists'!$A:$B,2,FALSE),"")</f>
        <v>0</v>
      </c>
      <c r="AL371">
        <f>E371</f>
        <v>0</v>
      </c>
      <c r="AM371">
        <f>F371</f>
        <v>0</v>
      </c>
      <c r="AN371">
        <f>G371</f>
        <v>0</v>
      </c>
      <c r="AO371">
        <f>H371</f>
        <v>0</v>
      </c>
      <c r="AP371">
        <f>I371</f>
        <v>0</v>
      </c>
      <c r="AQ371">
        <f>J371</f>
        <v>0</v>
      </c>
      <c r="AR371">
        <f>K371</f>
        <v>0</v>
      </c>
      <c r="AS371">
        <f>L371</f>
        <v>0</v>
      </c>
      <c r="AT371">
        <f>IFERROR(VLOOKUP(M371,'lists'!$C:$D,2,FALSE),"")</f>
        <v>0</v>
      </c>
      <c r="AU371">
        <f>IFERROR(VLOOKUP(N371,'lists'!$E:$F,2,FALSE),"")</f>
        <v>0</v>
      </c>
      <c r="AV371">
        <f>IFERROR(VLOOKUP(O371,'lists'!$G:$H,2,FALSE),"")</f>
        <v>0</v>
      </c>
      <c r="AW371">
        <f>IFERROR(VLOOKUP(P371,'lists'!$I:$J,2,FALSE),"")</f>
        <v>0</v>
      </c>
      <c r="AX371">
        <f>IFERROR(VLOOKUP(Q371,'lists'!$K:$L,2,FALSE),"")</f>
        <v>0</v>
      </c>
      <c r="AY371">
        <f>IFERROR(VLOOKUP(R371,'lists'!$M:$N,2,FALSE),"")</f>
        <v>0</v>
      </c>
      <c r="AZ371">
        <f>S371</f>
        <v>0</v>
      </c>
      <c r="BA371">
        <f>IFERROR(VLOOKUP(T371,'lists'!$O:$P,2,FALSE),"")</f>
        <v>0</v>
      </c>
      <c r="BB371">
        <f>IFERROR(VLOOKUP(U371,'lists'!$Q:$R,2,FALSE),"")</f>
        <v>0</v>
      </c>
      <c r="BC371">
        <f>IFERROR(VLOOKUP(V371,'lists'!$U:$V,2,FALSE),"")</f>
        <v>0</v>
      </c>
      <c r="BD371">
        <f>W371</f>
        <v>0</v>
      </c>
      <c r="BE371">
        <f>IFERROR(VLOOKUP(X371,'lists'!$Y:$Z,2,FALSE),"")</f>
        <v>0</v>
      </c>
      <c r="BF371">
        <f>IFERROR(VLOOKUP(Y371,'lists'!$W:$X,2,FALSE),"")</f>
        <v>0</v>
      </c>
      <c r="BG371">
        <f>Z371</f>
        <v>0</v>
      </c>
      <c r="BH371">
        <f>AA371</f>
        <v>0</v>
      </c>
      <c r="BI371">
        <f>AB371</f>
        <v>0</v>
      </c>
      <c r="BJ371">
        <f>AC371</f>
        <v>0</v>
      </c>
      <c r="BK371">
        <f>AD371</f>
        <v>0</v>
      </c>
    </row>
    <row r="372" spans="34:63">
      <c r="AH372">
        <f>A372</f>
        <v>0</v>
      </c>
      <c r="AI372">
        <f>B372</f>
        <v>0</v>
      </c>
      <c r="AJ372">
        <f>C372</f>
        <v>0</v>
      </c>
      <c r="AK372">
        <f>IFERROR(VLOOKUP(D372,'lists'!$A:$B,2,FALSE),"")</f>
        <v>0</v>
      </c>
      <c r="AL372">
        <f>E372</f>
        <v>0</v>
      </c>
      <c r="AM372">
        <f>F372</f>
        <v>0</v>
      </c>
      <c r="AN372">
        <f>G372</f>
        <v>0</v>
      </c>
      <c r="AO372">
        <f>H372</f>
        <v>0</v>
      </c>
      <c r="AP372">
        <f>I372</f>
        <v>0</v>
      </c>
      <c r="AQ372">
        <f>J372</f>
        <v>0</v>
      </c>
      <c r="AR372">
        <f>K372</f>
        <v>0</v>
      </c>
      <c r="AS372">
        <f>L372</f>
        <v>0</v>
      </c>
      <c r="AT372">
        <f>IFERROR(VLOOKUP(M372,'lists'!$C:$D,2,FALSE),"")</f>
        <v>0</v>
      </c>
      <c r="AU372">
        <f>IFERROR(VLOOKUP(N372,'lists'!$E:$F,2,FALSE),"")</f>
        <v>0</v>
      </c>
      <c r="AV372">
        <f>IFERROR(VLOOKUP(O372,'lists'!$G:$H,2,FALSE),"")</f>
        <v>0</v>
      </c>
      <c r="AW372">
        <f>IFERROR(VLOOKUP(P372,'lists'!$I:$J,2,FALSE),"")</f>
        <v>0</v>
      </c>
      <c r="AX372">
        <f>IFERROR(VLOOKUP(Q372,'lists'!$K:$L,2,FALSE),"")</f>
        <v>0</v>
      </c>
      <c r="AY372">
        <f>IFERROR(VLOOKUP(R372,'lists'!$M:$N,2,FALSE),"")</f>
        <v>0</v>
      </c>
      <c r="AZ372">
        <f>S372</f>
        <v>0</v>
      </c>
      <c r="BA372">
        <f>IFERROR(VLOOKUP(T372,'lists'!$O:$P,2,FALSE),"")</f>
        <v>0</v>
      </c>
      <c r="BB372">
        <f>IFERROR(VLOOKUP(U372,'lists'!$Q:$R,2,FALSE),"")</f>
        <v>0</v>
      </c>
      <c r="BC372">
        <f>IFERROR(VLOOKUP(V372,'lists'!$U:$V,2,FALSE),"")</f>
        <v>0</v>
      </c>
      <c r="BD372">
        <f>W372</f>
        <v>0</v>
      </c>
      <c r="BE372">
        <f>IFERROR(VLOOKUP(X372,'lists'!$Y:$Z,2,FALSE),"")</f>
        <v>0</v>
      </c>
      <c r="BF372">
        <f>IFERROR(VLOOKUP(Y372,'lists'!$W:$X,2,FALSE),"")</f>
        <v>0</v>
      </c>
      <c r="BG372">
        <f>Z372</f>
        <v>0</v>
      </c>
      <c r="BH372">
        <f>AA372</f>
        <v>0</v>
      </c>
      <c r="BI372">
        <f>AB372</f>
        <v>0</v>
      </c>
      <c r="BJ372">
        <f>AC372</f>
        <v>0</v>
      </c>
      <c r="BK372">
        <f>AD372</f>
        <v>0</v>
      </c>
    </row>
    <row r="373" spans="34:63">
      <c r="AH373">
        <f>A373</f>
        <v>0</v>
      </c>
      <c r="AI373">
        <f>B373</f>
        <v>0</v>
      </c>
      <c r="AJ373">
        <f>C373</f>
        <v>0</v>
      </c>
      <c r="AK373">
        <f>IFERROR(VLOOKUP(D373,'lists'!$A:$B,2,FALSE),"")</f>
        <v>0</v>
      </c>
      <c r="AL373">
        <f>E373</f>
        <v>0</v>
      </c>
      <c r="AM373">
        <f>F373</f>
        <v>0</v>
      </c>
      <c r="AN373">
        <f>G373</f>
        <v>0</v>
      </c>
      <c r="AO373">
        <f>H373</f>
        <v>0</v>
      </c>
      <c r="AP373">
        <f>I373</f>
        <v>0</v>
      </c>
      <c r="AQ373">
        <f>J373</f>
        <v>0</v>
      </c>
      <c r="AR373">
        <f>K373</f>
        <v>0</v>
      </c>
      <c r="AS373">
        <f>L373</f>
        <v>0</v>
      </c>
      <c r="AT373">
        <f>IFERROR(VLOOKUP(M373,'lists'!$C:$D,2,FALSE),"")</f>
        <v>0</v>
      </c>
      <c r="AU373">
        <f>IFERROR(VLOOKUP(N373,'lists'!$E:$F,2,FALSE),"")</f>
        <v>0</v>
      </c>
      <c r="AV373">
        <f>IFERROR(VLOOKUP(O373,'lists'!$G:$H,2,FALSE),"")</f>
        <v>0</v>
      </c>
      <c r="AW373">
        <f>IFERROR(VLOOKUP(P373,'lists'!$I:$J,2,FALSE),"")</f>
        <v>0</v>
      </c>
      <c r="AX373">
        <f>IFERROR(VLOOKUP(Q373,'lists'!$K:$L,2,FALSE),"")</f>
        <v>0</v>
      </c>
      <c r="AY373">
        <f>IFERROR(VLOOKUP(R373,'lists'!$M:$N,2,FALSE),"")</f>
        <v>0</v>
      </c>
      <c r="AZ373">
        <f>S373</f>
        <v>0</v>
      </c>
      <c r="BA373">
        <f>IFERROR(VLOOKUP(T373,'lists'!$O:$P,2,FALSE),"")</f>
        <v>0</v>
      </c>
      <c r="BB373">
        <f>IFERROR(VLOOKUP(U373,'lists'!$Q:$R,2,FALSE),"")</f>
        <v>0</v>
      </c>
      <c r="BC373">
        <f>IFERROR(VLOOKUP(V373,'lists'!$U:$V,2,FALSE),"")</f>
        <v>0</v>
      </c>
      <c r="BD373">
        <f>W373</f>
        <v>0</v>
      </c>
      <c r="BE373">
        <f>IFERROR(VLOOKUP(X373,'lists'!$Y:$Z,2,FALSE),"")</f>
        <v>0</v>
      </c>
      <c r="BF373">
        <f>IFERROR(VLOOKUP(Y373,'lists'!$W:$X,2,FALSE),"")</f>
        <v>0</v>
      </c>
      <c r="BG373">
        <f>Z373</f>
        <v>0</v>
      </c>
      <c r="BH373">
        <f>AA373</f>
        <v>0</v>
      </c>
      <c r="BI373">
        <f>AB373</f>
        <v>0</v>
      </c>
      <c r="BJ373">
        <f>AC373</f>
        <v>0</v>
      </c>
      <c r="BK373">
        <f>AD373</f>
        <v>0</v>
      </c>
    </row>
    <row r="374" spans="34:63">
      <c r="AH374">
        <f>A374</f>
        <v>0</v>
      </c>
      <c r="AI374">
        <f>B374</f>
        <v>0</v>
      </c>
      <c r="AJ374">
        <f>C374</f>
        <v>0</v>
      </c>
      <c r="AK374">
        <f>IFERROR(VLOOKUP(D374,'lists'!$A:$B,2,FALSE),"")</f>
        <v>0</v>
      </c>
      <c r="AL374">
        <f>E374</f>
        <v>0</v>
      </c>
      <c r="AM374">
        <f>F374</f>
        <v>0</v>
      </c>
      <c r="AN374">
        <f>G374</f>
        <v>0</v>
      </c>
      <c r="AO374">
        <f>H374</f>
        <v>0</v>
      </c>
      <c r="AP374">
        <f>I374</f>
        <v>0</v>
      </c>
      <c r="AQ374">
        <f>J374</f>
        <v>0</v>
      </c>
      <c r="AR374">
        <f>K374</f>
        <v>0</v>
      </c>
      <c r="AS374">
        <f>L374</f>
        <v>0</v>
      </c>
      <c r="AT374">
        <f>IFERROR(VLOOKUP(M374,'lists'!$C:$D,2,FALSE),"")</f>
        <v>0</v>
      </c>
      <c r="AU374">
        <f>IFERROR(VLOOKUP(N374,'lists'!$E:$F,2,FALSE),"")</f>
        <v>0</v>
      </c>
      <c r="AV374">
        <f>IFERROR(VLOOKUP(O374,'lists'!$G:$H,2,FALSE),"")</f>
        <v>0</v>
      </c>
      <c r="AW374">
        <f>IFERROR(VLOOKUP(P374,'lists'!$I:$J,2,FALSE),"")</f>
        <v>0</v>
      </c>
      <c r="AX374">
        <f>IFERROR(VLOOKUP(Q374,'lists'!$K:$L,2,FALSE),"")</f>
        <v>0</v>
      </c>
      <c r="AY374">
        <f>IFERROR(VLOOKUP(R374,'lists'!$M:$N,2,FALSE),"")</f>
        <v>0</v>
      </c>
      <c r="AZ374">
        <f>S374</f>
        <v>0</v>
      </c>
      <c r="BA374">
        <f>IFERROR(VLOOKUP(T374,'lists'!$O:$P,2,FALSE),"")</f>
        <v>0</v>
      </c>
      <c r="BB374">
        <f>IFERROR(VLOOKUP(U374,'lists'!$Q:$R,2,FALSE),"")</f>
        <v>0</v>
      </c>
      <c r="BC374">
        <f>IFERROR(VLOOKUP(V374,'lists'!$U:$V,2,FALSE),"")</f>
        <v>0</v>
      </c>
      <c r="BD374">
        <f>W374</f>
        <v>0</v>
      </c>
      <c r="BE374">
        <f>IFERROR(VLOOKUP(X374,'lists'!$Y:$Z,2,FALSE),"")</f>
        <v>0</v>
      </c>
      <c r="BF374">
        <f>IFERROR(VLOOKUP(Y374,'lists'!$W:$X,2,FALSE),"")</f>
        <v>0</v>
      </c>
      <c r="BG374">
        <f>Z374</f>
        <v>0</v>
      </c>
      <c r="BH374">
        <f>AA374</f>
        <v>0</v>
      </c>
      <c r="BI374">
        <f>AB374</f>
        <v>0</v>
      </c>
      <c r="BJ374">
        <f>AC374</f>
        <v>0</v>
      </c>
      <c r="BK374">
        <f>AD374</f>
        <v>0</v>
      </c>
    </row>
    <row r="375" spans="34:63">
      <c r="AH375">
        <f>A375</f>
        <v>0</v>
      </c>
      <c r="AI375">
        <f>B375</f>
        <v>0</v>
      </c>
      <c r="AJ375">
        <f>C375</f>
        <v>0</v>
      </c>
      <c r="AK375">
        <f>IFERROR(VLOOKUP(D375,'lists'!$A:$B,2,FALSE),"")</f>
        <v>0</v>
      </c>
      <c r="AL375">
        <f>E375</f>
        <v>0</v>
      </c>
      <c r="AM375">
        <f>F375</f>
        <v>0</v>
      </c>
      <c r="AN375">
        <f>G375</f>
        <v>0</v>
      </c>
      <c r="AO375">
        <f>H375</f>
        <v>0</v>
      </c>
      <c r="AP375">
        <f>I375</f>
        <v>0</v>
      </c>
      <c r="AQ375">
        <f>J375</f>
        <v>0</v>
      </c>
      <c r="AR375">
        <f>K375</f>
        <v>0</v>
      </c>
      <c r="AS375">
        <f>L375</f>
        <v>0</v>
      </c>
      <c r="AT375">
        <f>IFERROR(VLOOKUP(M375,'lists'!$C:$D,2,FALSE),"")</f>
        <v>0</v>
      </c>
      <c r="AU375">
        <f>IFERROR(VLOOKUP(N375,'lists'!$E:$F,2,FALSE),"")</f>
        <v>0</v>
      </c>
      <c r="AV375">
        <f>IFERROR(VLOOKUP(O375,'lists'!$G:$H,2,FALSE),"")</f>
        <v>0</v>
      </c>
      <c r="AW375">
        <f>IFERROR(VLOOKUP(P375,'lists'!$I:$J,2,FALSE),"")</f>
        <v>0</v>
      </c>
      <c r="AX375">
        <f>IFERROR(VLOOKUP(Q375,'lists'!$K:$L,2,FALSE),"")</f>
        <v>0</v>
      </c>
      <c r="AY375">
        <f>IFERROR(VLOOKUP(R375,'lists'!$M:$N,2,FALSE),"")</f>
        <v>0</v>
      </c>
      <c r="AZ375">
        <f>S375</f>
        <v>0</v>
      </c>
      <c r="BA375">
        <f>IFERROR(VLOOKUP(T375,'lists'!$O:$P,2,FALSE),"")</f>
        <v>0</v>
      </c>
      <c r="BB375">
        <f>IFERROR(VLOOKUP(U375,'lists'!$Q:$R,2,FALSE),"")</f>
        <v>0</v>
      </c>
      <c r="BC375">
        <f>IFERROR(VLOOKUP(V375,'lists'!$U:$V,2,FALSE),"")</f>
        <v>0</v>
      </c>
      <c r="BD375">
        <f>W375</f>
        <v>0</v>
      </c>
      <c r="BE375">
        <f>IFERROR(VLOOKUP(X375,'lists'!$Y:$Z,2,FALSE),"")</f>
        <v>0</v>
      </c>
      <c r="BF375">
        <f>IFERROR(VLOOKUP(Y375,'lists'!$W:$X,2,FALSE),"")</f>
        <v>0</v>
      </c>
      <c r="BG375">
        <f>Z375</f>
        <v>0</v>
      </c>
      <c r="BH375">
        <f>AA375</f>
        <v>0</v>
      </c>
      <c r="BI375">
        <f>AB375</f>
        <v>0</v>
      </c>
      <c r="BJ375">
        <f>AC375</f>
        <v>0</v>
      </c>
      <c r="BK375">
        <f>AD375</f>
        <v>0</v>
      </c>
    </row>
    <row r="376" spans="34:63">
      <c r="AH376">
        <f>A376</f>
        <v>0</v>
      </c>
      <c r="AI376">
        <f>B376</f>
        <v>0</v>
      </c>
      <c r="AJ376">
        <f>C376</f>
        <v>0</v>
      </c>
      <c r="AK376">
        <f>IFERROR(VLOOKUP(D376,'lists'!$A:$B,2,FALSE),"")</f>
        <v>0</v>
      </c>
      <c r="AL376">
        <f>E376</f>
        <v>0</v>
      </c>
      <c r="AM376">
        <f>F376</f>
        <v>0</v>
      </c>
      <c r="AN376">
        <f>G376</f>
        <v>0</v>
      </c>
      <c r="AO376">
        <f>H376</f>
        <v>0</v>
      </c>
      <c r="AP376">
        <f>I376</f>
        <v>0</v>
      </c>
      <c r="AQ376">
        <f>J376</f>
        <v>0</v>
      </c>
      <c r="AR376">
        <f>K376</f>
        <v>0</v>
      </c>
      <c r="AS376">
        <f>L376</f>
        <v>0</v>
      </c>
      <c r="AT376">
        <f>IFERROR(VLOOKUP(M376,'lists'!$C:$D,2,FALSE),"")</f>
        <v>0</v>
      </c>
      <c r="AU376">
        <f>IFERROR(VLOOKUP(N376,'lists'!$E:$F,2,FALSE),"")</f>
        <v>0</v>
      </c>
      <c r="AV376">
        <f>IFERROR(VLOOKUP(O376,'lists'!$G:$H,2,FALSE),"")</f>
        <v>0</v>
      </c>
      <c r="AW376">
        <f>IFERROR(VLOOKUP(P376,'lists'!$I:$J,2,FALSE),"")</f>
        <v>0</v>
      </c>
      <c r="AX376">
        <f>IFERROR(VLOOKUP(Q376,'lists'!$K:$L,2,FALSE),"")</f>
        <v>0</v>
      </c>
      <c r="AY376">
        <f>IFERROR(VLOOKUP(R376,'lists'!$M:$N,2,FALSE),"")</f>
        <v>0</v>
      </c>
      <c r="AZ376">
        <f>S376</f>
        <v>0</v>
      </c>
      <c r="BA376">
        <f>IFERROR(VLOOKUP(T376,'lists'!$O:$P,2,FALSE),"")</f>
        <v>0</v>
      </c>
      <c r="BB376">
        <f>IFERROR(VLOOKUP(U376,'lists'!$Q:$R,2,FALSE),"")</f>
        <v>0</v>
      </c>
      <c r="BC376">
        <f>IFERROR(VLOOKUP(V376,'lists'!$U:$V,2,FALSE),"")</f>
        <v>0</v>
      </c>
      <c r="BD376">
        <f>W376</f>
        <v>0</v>
      </c>
      <c r="BE376">
        <f>IFERROR(VLOOKUP(X376,'lists'!$Y:$Z,2,FALSE),"")</f>
        <v>0</v>
      </c>
      <c r="BF376">
        <f>IFERROR(VLOOKUP(Y376,'lists'!$W:$X,2,FALSE),"")</f>
        <v>0</v>
      </c>
      <c r="BG376">
        <f>Z376</f>
        <v>0</v>
      </c>
      <c r="BH376">
        <f>AA376</f>
        <v>0</v>
      </c>
      <c r="BI376">
        <f>AB376</f>
        <v>0</v>
      </c>
      <c r="BJ376">
        <f>AC376</f>
        <v>0</v>
      </c>
      <c r="BK376">
        <f>AD376</f>
        <v>0</v>
      </c>
    </row>
    <row r="377" spans="34:63">
      <c r="AH377">
        <f>A377</f>
        <v>0</v>
      </c>
      <c r="AI377">
        <f>B377</f>
        <v>0</v>
      </c>
      <c r="AJ377">
        <f>C377</f>
        <v>0</v>
      </c>
      <c r="AK377">
        <f>IFERROR(VLOOKUP(D377,'lists'!$A:$B,2,FALSE),"")</f>
        <v>0</v>
      </c>
      <c r="AL377">
        <f>E377</f>
        <v>0</v>
      </c>
      <c r="AM377">
        <f>F377</f>
        <v>0</v>
      </c>
      <c r="AN377">
        <f>G377</f>
        <v>0</v>
      </c>
      <c r="AO377">
        <f>H377</f>
        <v>0</v>
      </c>
      <c r="AP377">
        <f>I377</f>
        <v>0</v>
      </c>
      <c r="AQ377">
        <f>J377</f>
        <v>0</v>
      </c>
      <c r="AR377">
        <f>K377</f>
        <v>0</v>
      </c>
      <c r="AS377">
        <f>L377</f>
        <v>0</v>
      </c>
      <c r="AT377">
        <f>IFERROR(VLOOKUP(M377,'lists'!$C:$D,2,FALSE),"")</f>
        <v>0</v>
      </c>
      <c r="AU377">
        <f>IFERROR(VLOOKUP(N377,'lists'!$E:$F,2,FALSE),"")</f>
        <v>0</v>
      </c>
      <c r="AV377">
        <f>IFERROR(VLOOKUP(O377,'lists'!$G:$H,2,FALSE),"")</f>
        <v>0</v>
      </c>
      <c r="AW377">
        <f>IFERROR(VLOOKUP(P377,'lists'!$I:$J,2,FALSE),"")</f>
        <v>0</v>
      </c>
      <c r="AX377">
        <f>IFERROR(VLOOKUP(Q377,'lists'!$K:$L,2,FALSE),"")</f>
        <v>0</v>
      </c>
      <c r="AY377">
        <f>IFERROR(VLOOKUP(R377,'lists'!$M:$N,2,FALSE),"")</f>
        <v>0</v>
      </c>
      <c r="AZ377">
        <f>S377</f>
        <v>0</v>
      </c>
      <c r="BA377">
        <f>IFERROR(VLOOKUP(T377,'lists'!$O:$P,2,FALSE),"")</f>
        <v>0</v>
      </c>
      <c r="BB377">
        <f>IFERROR(VLOOKUP(U377,'lists'!$Q:$R,2,FALSE),"")</f>
        <v>0</v>
      </c>
      <c r="BC377">
        <f>IFERROR(VLOOKUP(V377,'lists'!$U:$V,2,FALSE),"")</f>
        <v>0</v>
      </c>
      <c r="BD377">
        <f>W377</f>
        <v>0</v>
      </c>
      <c r="BE377">
        <f>IFERROR(VLOOKUP(X377,'lists'!$Y:$Z,2,FALSE),"")</f>
        <v>0</v>
      </c>
      <c r="BF377">
        <f>IFERROR(VLOOKUP(Y377,'lists'!$W:$X,2,FALSE),"")</f>
        <v>0</v>
      </c>
      <c r="BG377">
        <f>Z377</f>
        <v>0</v>
      </c>
      <c r="BH377">
        <f>AA377</f>
        <v>0</v>
      </c>
      <c r="BI377">
        <f>AB377</f>
        <v>0</v>
      </c>
      <c r="BJ377">
        <f>AC377</f>
        <v>0</v>
      </c>
      <c r="BK377">
        <f>AD377</f>
        <v>0</v>
      </c>
    </row>
    <row r="378" spans="34:63">
      <c r="AH378">
        <f>A378</f>
        <v>0</v>
      </c>
      <c r="AI378">
        <f>B378</f>
        <v>0</v>
      </c>
      <c r="AJ378">
        <f>C378</f>
        <v>0</v>
      </c>
      <c r="AK378">
        <f>IFERROR(VLOOKUP(D378,'lists'!$A:$B,2,FALSE),"")</f>
        <v>0</v>
      </c>
      <c r="AL378">
        <f>E378</f>
        <v>0</v>
      </c>
      <c r="AM378">
        <f>F378</f>
        <v>0</v>
      </c>
      <c r="AN378">
        <f>G378</f>
        <v>0</v>
      </c>
      <c r="AO378">
        <f>H378</f>
        <v>0</v>
      </c>
      <c r="AP378">
        <f>I378</f>
        <v>0</v>
      </c>
      <c r="AQ378">
        <f>J378</f>
        <v>0</v>
      </c>
      <c r="AR378">
        <f>K378</f>
        <v>0</v>
      </c>
      <c r="AS378">
        <f>L378</f>
        <v>0</v>
      </c>
      <c r="AT378">
        <f>IFERROR(VLOOKUP(M378,'lists'!$C:$D,2,FALSE),"")</f>
        <v>0</v>
      </c>
      <c r="AU378">
        <f>IFERROR(VLOOKUP(N378,'lists'!$E:$F,2,FALSE),"")</f>
        <v>0</v>
      </c>
      <c r="AV378">
        <f>IFERROR(VLOOKUP(O378,'lists'!$G:$H,2,FALSE),"")</f>
        <v>0</v>
      </c>
      <c r="AW378">
        <f>IFERROR(VLOOKUP(P378,'lists'!$I:$J,2,FALSE),"")</f>
        <v>0</v>
      </c>
      <c r="AX378">
        <f>IFERROR(VLOOKUP(Q378,'lists'!$K:$L,2,FALSE),"")</f>
        <v>0</v>
      </c>
      <c r="AY378">
        <f>IFERROR(VLOOKUP(R378,'lists'!$M:$N,2,FALSE),"")</f>
        <v>0</v>
      </c>
      <c r="AZ378">
        <f>S378</f>
        <v>0</v>
      </c>
      <c r="BA378">
        <f>IFERROR(VLOOKUP(T378,'lists'!$O:$P,2,FALSE),"")</f>
        <v>0</v>
      </c>
      <c r="BB378">
        <f>IFERROR(VLOOKUP(U378,'lists'!$Q:$R,2,FALSE),"")</f>
        <v>0</v>
      </c>
      <c r="BC378">
        <f>IFERROR(VLOOKUP(V378,'lists'!$U:$V,2,FALSE),"")</f>
        <v>0</v>
      </c>
      <c r="BD378">
        <f>W378</f>
        <v>0</v>
      </c>
      <c r="BE378">
        <f>IFERROR(VLOOKUP(X378,'lists'!$Y:$Z,2,FALSE),"")</f>
        <v>0</v>
      </c>
      <c r="BF378">
        <f>IFERROR(VLOOKUP(Y378,'lists'!$W:$X,2,FALSE),"")</f>
        <v>0</v>
      </c>
      <c r="BG378">
        <f>Z378</f>
        <v>0</v>
      </c>
      <c r="BH378">
        <f>AA378</f>
        <v>0</v>
      </c>
      <c r="BI378">
        <f>AB378</f>
        <v>0</v>
      </c>
      <c r="BJ378">
        <f>AC378</f>
        <v>0</v>
      </c>
      <c r="BK378">
        <f>AD378</f>
        <v>0</v>
      </c>
    </row>
    <row r="379" spans="34:63">
      <c r="AH379">
        <f>A379</f>
        <v>0</v>
      </c>
      <c r="AI379">
        <f>B379</f>
        <v>0</v>
      </c>
      <c r="AJ379">
        <f>C379</f>
        <v>0</v>
      </c>
      <c r="AK379">
        <f>IFERROR(VLOOKUP(D379,'lists'!$A:$B,2,FALSE),"")</f>
        <v>0</v>
      </c>
      <c r="AL379">
        <f>E379</f>
        <v>0</v>
      </c>
      <c r="AM379">
        <f>F379</f>
        <v>0</v>
      </c>
      <c r="AN379">
        <f>G379</f>
        <v>0</v>
      </c>
      <c r="AO379">
        <f>H379</f>
        <v>0</v>
      </c>
      <c r="AP379">
        <f>I379</f>
        <v>0</v>
      </c>
      <c r="AQ379">
        <f>J379</f>
        <v>0</v>
      </c>
      <c r="AR379">
        <f>K379</f>
        <v>0</v>
      </c>
      <c r="AS379">
        <f>L379</f>
        <v>0</v>
      </c>
      <c r="AT379">
        <f>IFERROR(VLOOKUP(M379,'lists'!$C:$D,2,FALSE),"")</f>
        <v>0</v>
      </c>
      <c r="AU379">
        <f>IFERROR(VLOOKUP(N379,'lists'!$E:$F,2,FALSE),"")</f>
        <v>0</v>
      </c>
      <c r="AV379">
        <f>IFERROR(VLOOKUP(O379,'lists'!$G:$H,2,FALSE),"")</f>
        <v>0</v>
      </c>
      <c r="AW379">
        <f>IFERROR(VLOOKUP(P379,'lists'!$I:$J,2,FALSE),"")</f>
        <v>0</v>
      </c>
      <c r="AX379">
        <f>IFERROR(VLOOKUP(Q379,'lists'!$K:$L,2,FALSE),"")</f>
        <v>0</v>
      </c>
      <c r="AY379">
        <f>IFERROR(VLOOKUP(R379,'lists'!$M:$N,2,FALSE),"")</f>
        <v>0</v>
      </c>
      <c r="AZ379">
        <f>S379</f>
        <v>0</v>
      </c>
      <c r="BA379">
        <f>IFERROR(VLOOKUP(T379,'lists'!$O:$P,2,FALSE),"")</f>
        <v>0</v>
      </c>
      <c r="BB379">
        <f>IFERROR(VLOOKUP(U379,'lists'!$Q:$R,2,FALSE),"")</f>
        <v>0</v>
      </c>
      <c r="BC379">
        <f>IFERROR(VLOOKUP(V379,'lists'!$U:$V,2,FALSE),"")</f>
        <v>0</v>
      </c>
      <c r="BD379">
        <f>W379</f>
        <v>0</v>
      </c>
      <c r="BE379">
        <f>IFERROR(VLOOKUP(X379,'lists'!$Y:$Z,2,FALSE),"")</f>
        <v>0</v>
      </c>
      <c r="BF379">
        <f>IFERROR(VLOOKUP(Y379,'lists'!$W:$X,2,FALSE),"")</f>
        <v>0</v>
      </c>
      <c r="BG379">
        <f>Z379</f>
        <v>0</v>
      </c>
      <c r="BH379">
        <f>AA379</f>
        <v>0</v>
      </c>
      <c r="BI379">
        <f>AB379</f>
        <v>0</v>
      </c>
      <c r="BJ379">
        <f>AC379</f>
        <v>0</v>
      </c>
      <c r="BK379">
        <f>AD379</f>
        <v>0</v>
      </c>
    </row>
    <row r="380" spans="34:63">
      <c r="AH380">
        <f>A380</f>
        <v>0</v>
      </c>
      <c r="AI380">
        <f>B380</f>
        <v>0</v>
      </c>
      <c r="AJ380">
        <f>C380</f>
        <v>0</v>
      </c>
      <c r="AK380">
        <f>IFERROR(VLOOKUP(D380,'lists'!$A:$B,2,FALSE),"")</f>
        <v>0</v>
      </c>
      <c r="AL380">
        <f>E380</f>
        <v>0</v>
      </c>
      <c r="AM380">
        <f>F380</f>
        <v>0</v>
      </c>
      <c r="AN380">
        <f>G380</f>
        <v>0</v>
      </c>
      <c r="AO380">
        <f>H380</f>
        <v>0</v>
      </c>
      <c r="AP380">
        <f>I380</f>
        <v>0</v>
      </c>
      <c r="AQ380">
        <f>J380</f>
        <v>0</v>
      </c>
      <c r="AR380">
        <f>K380</f>
        <v>0</v>
      </c>
      <c r="AS380">
        <f>L380</f>
        <v>0</v>
      </c>
      <c r="AT380">
        <f>IFERROR(VLOOKUP(M380,'lists'!$C:$D,2,FALSE),"")</f>
        <v>0</v>
      </c>
      <c r="AU380">
        <f>IFERROR(VLOOKUP(N380,'lists'!$E:$F,2,FALSE),"")</f>
        <v>0</v>
      </c>
      <c r="AV380">
        <f>IFERROR(VLOOKUP(O380,'lists'!$G:$H,2,FALSE),"")</f>
        <v>0</v>
      </c>
      <c r="AW380">
        <f>IFERROR(VLOOKUP(P380,'lists'!$I:$J,2,FALSE),"")</f>
        <v>0</v>
      </c>
      <c r="AX380">
        <f>IFERROR(VLOOKUP(Q380,'lists'!$K:$L,2,FALSE),"")</f>
        <v>0</v>
      </c>
      <c r="AY380">
        <f>IFERROR(VLOOKUP(R380,'lists'!$M:$N,2,FALSE),"")</f>
        <v>0</v>
      </c>
      <c r="AZ380">
        <f>S380</f>
        <v>0</v>
      </c>
      <c r="BA380">
        <f>IFERROR(VLOOKUP(T380,'lists'!$O:$P,2,FALSE),"")</f>
        <v>0</v>
      </c>
      <c r="BB380">
        <f>IFERROR(VLOOKUP(U380,'lists'!$Q:$R,2,FALSE),"")</f>
        <v>0</v>
      </c>
      <c r="BC380">
        <f>IFERROR(VLOOKUP(V380,'lists'!$U:$V,2,FALSE),"")</f>
        <v>0</v>
      </c>
      <c r="BD380">
        <f>W380</f>
        <v>0</v>
      </c>
      <c r="BE380">
        <f>IFERROR(VLOOKUP(X380,'lists'!$Y:$Z,2,FALSE),"")</f>
        <v>0</v>
      </c>
      <c r="BF380">
        <f>IFERROR(VLOOKUP(Y380,'lists'!$W:$X,2,FALSE),"")</f>
        <v>0</v>
      </c>
      <c r="BG380">
        <f>Z380</f>
        <v>0</v>
      </c>
      <c r="BH380">
        <f>AA380</f>
        <v>0</v>
      </c>
      <c r="BI380">
        <f>AB380</f>
        <v>0</v>
      </c>
      <c r="BJ380">
        <f>AC380</f>
        <v>0</v>
      </c>
      <c r="BK380">
        <f>AD380</f>
        <v>0</v>
      </c>
    </row>
    <row r="381" spans="34:63">
      <c r="AH381">
        <f>A381</f>
        <v>0</v>
      </c>
      <c r="AI381">
        <f>B381</f>
        <v>0</v>
      </c>
      <c r="AJ381">
        <f>C381</f>
        <v>0</v>
      </c>
      <c r="AK381">
        <f>IFERROR(VLOOKUP(D381,'lists'!$A:$B,2,FALSE),"")</f>
        <v>0</v>
      </c>
      <c r="AL381">
        <f>E381</f>
        <v>0</v>
      </c>
      <c r="AM381">
        <f>F381</f>
        <v>0</v>
      </c>
      <c r="AN381">
        <f>G381</f>
        <v>0</v>
      </c>
      <c r="AO381">
        <f>H381</f>
        <v>0</v>
      </c>
      <c r="AP381">
        <f>I381</f>
        <v>0</v>
      </c>
      <c r="AQ381">
        <f>J381</f>
        <v>0</v>
      </c>
      <c r="AR381">
        <f>K381</f>
        <v>0</v>
      </c>
      <c r="AS381">
        <f>L381</f>
        <v>0</v>
      </c>
      <c r="AT381">
        <f>IFERROR(VLOOKUP(M381,'lists'!$C:$D,2,FALSE),"")</f>
        <v>0</v>
      </c>
      <c r="AU381">
        <f>IFERROR(VLOOKUP(N381,'lists'!$E:$F,2,FALSE),"")</f>
        <v>0</v>
      </c>
      <c r="AV381">
        <f>IFERROR(VLOOKUP(O381,'lists'!$G:$H,2,FALSE),"")</f>
        <v>0</v>
      </c>
      <c r="AW381">
        <f>IFERROR(VLOOKUP(P381,'lists'!$I:$J,2,FALSE),"")</f>
        <v>0</v>
      </c>
      <c r="AX381">
        <f>IFERROR(VLOOKUP(Q381,'lists'!$K:$L,2,FALSE),"")</f>
        <v>0</v>
      </c>
      <c r="AY381">
        <f>IFERROR(VLOOKUP(R381,'lists'!$M:$N,2,FALSE),"")</f>
        <v>0</v>
      </c>
      <c r="AZ381">
        <f>S381</f>
        <v>0</v>
      </c>
      <c r="BA381">
        <f>IFERROR(VLOOKUP(T381,'lists'!$O:$P,2,FALSE),"")</f>
        <v>0</v>
      </c>
      <c r="BB381">
        <f>IFERROR(VLOOKUP(U381,'lists'!$Q:$R,2,FALSE),"")</f>
        <v>0</v>
      </c>
      <c r="BC381">
        <f>IFERROR(VLOOKUP(V381,'lists'!$U:$V,2,FALSE),"")</f>
        <v>0</v>
      </c>
      <c r="BD381">
        <f>W381</f>
        <v>0</v>
      </c>
      <c r="BE381">
        <f>IFERROR(VLOOKUP(X381,'lists'!$Y:$Z,2,FALSE),"")</f>
        <v>0</v>
      </c>
      <c r="BF381">
        <f>IFERROR(VLOOKUP(Y381,'lists'!$W:$X,2,FALSE),"")</f>
        <v>0</v>
      </c>
      <c r="BG381">
        <f>Z381</f>
        <v>0</v>
      </c>
      <c r="BH381">
        <f>AA381</f>
        <v>0</v>
      </c>
      <c r="BI381">
        <f>AB381</f>
        <v>0</v>
      </c>
      <c r="BJ381">
        <f>AC381</f>
        <v>0</v>
      </c>
      <c r="BK381">
        <f>AD381</f>
        <v>0</v>
      </c>
    </row>
    <row r="382" spans="34:63">
      <c r="AH382">
        <f>A382</f>
        <v>0</v>
      </c>
      <c r="AI382">
        <f>B382</f>
        <v>0</v>
      </c>
      <c r="AJ382">
        <f>C382</f>
        <v>0</v>
      </c>
      <c r="AK382">
        <f>IFERROR(VLOOKUP(D382,'lists'!$A:$B,2,FALSE),"")</f>
        <v>0</v>
      </c>
      <c r="AL382">
        <f>E382</f>
        <v>0</v>
      </c>
      <c r="AM382">
        <f>F382</f>
        <v>0</v>
      </c>
      <c r="AN382">
        <f>G382</f>
        <v>0</v>
      </c>
      <c r="AO382">
        <f>H382</f>
        <v>0</v>
      </c>
      <c r="AP382">
        <f>I382</f>
        <v>0</v>
      </c>
      <c r="AQ382">
        <f>J382</f>
        <v>0</v>
      </c>
      <c r="AR382">
        <f>K382</f>
        <v>0</v>
      </c>
      <c r="AS382">
        <f>L382</f>
        <v>0</v>
      </c>
      <c r="AT382">
        <f>IFERROR(VLOOKUP(M382,'lists'!$C:$D,2,FALSE),"")</f>
        <v>0</v>
      </c>
      <c r="AU382">
        <f>IFERROR(VLOOKUP(N382,'lists'!$E:$F,2,FALSE),"")</f>
        <v>0</v>
      </c>
      <c r="AV382">
        <f>IFERROR(VLOOKUP(O382,'lists'!$G:$H,2,FALSE),"")</f>
        <v>0</v>
      </c>
      <c r="AW382">
        <f>IFERROR(VLOOKUP(P382,'lists'!$I:$J,2,FALSE),"")</f>
        <v>0</v>
      </c>
      <c r="AX382">
        <f>IFERROR(VLOOKUP(Q382,'lists'!$K:$L,2,FALSE),"")</f>
        <v>0</v>
      </c>
      <c r="AY382">
        <f>IFERROR(VLOOKUP(R382,'lists'!$M:$N,2,FALSE),"")</f>
        <v>0</v>
      </c>
      <c r="AZ382">
        <f>S382</f>
        <v>0</v>
      </c>
      <c r="BA382">
        <f>IFERROR(VLOOKUP(T382,'lists'!$O:$P,2,FALSE),"")</f>
        <v>0</v>
      </c>
      <c r="BB382">
        <f>IFERROR(VLOOKUP(U382,'lists'!$Q:$R,2,FALSE),"")</f>
        <v>0</v>
      </c>
      <c r="BC382">
        <f>IFERROR(VLOOKUP(V382,'lists'!$U:$V,2,FALSE),"")</f>
        <v>0</v>
      </c>
      <c r="BD382">
        <f>W382</f>
        <v>0</v>
      </c>
      <c r="BE382">
        <f>IFERROR(VLOOKUP(X382,'lists'!$Y:$Z,2,FALSE),"")</f>
        <v>0</v>
      </c>
      <c r="BF382">
        <f>IFERROR(VLOOKUP(Y382,'lists'!$W:$X,2,FALSE),"")</f>
        <v>0</v>
      </c>
      <c r="BG382">
        <f>Z382</f>
        <v>0</v>
      </c>
      <c r="BH382">
        <f>AA382</f>
        <v>0</v>
      </c>
      <c r="BI382">
        <f>AB382</f>
        <v>0</v>
      </c>
      <c r="BJ382">
        <f>AC382</f>
        <v>0</v>
      </c>
      <c r="BK382">
        <f>AD382</f>
        <v>0</v>
      </c>
    </row>
    <row r="383" spans="34:63">
      <c r="AH383">
        <f>A383</f>
        <v>0</v>
      </c>
      <c r="AI383">
        <f>B383</f>
        <v>0</v>
      </c>
      <c r="AJ383">
        <f>C383</f>
        <v>0</v>
      </c>
      <c r="AK383">
        <f>IFERROR(VLOOKUP(D383,'lists'!$A:$B,2,FALSE),"")</f>
        <v>0</v>
      </c>
      <c r="AL383">
        <f>E383</f>
        <v>0</v>
      </c>
      <c r="AM383">
        <f>F383</f>
        <v>0</v>
      </c>
      <c r="AN383">
        <f>G383</f>
        <v>0</v>
      </c>
      <c r="AO383">
        <f>H383</f>
        <v>0</v>
      </c>
      <c r="AP383">
        <f>I383</f>
        <v>0</v>
      </c>
      <c r="AQ383">
        <f>J383</f>
        <v>0</v>
      </c>
      <c r="AR383">
        <f>K383</f>
        <v>0</v>
      </c>
      <c r="AS383">
        <f>L383</f>
        <v>0</v>
      </c>
      <c r="AT383">
        <f>IFERROR(VLOOKUP(M383,'lists'!$C:$D,2,FALSE),"")</f>
        <v>0</v>
      </c>
      <c r="AU383">
        <f>IFERROR(VLOOKUP(N383,'lists'!$E:$F,2,FALSE),"")</f>
        <v>0</v>
      </c>
      <c r="AV383">
        <f>IFERROR(VLOOKUP(O383,'lists'!$G:$H,2,FALSE),"")</f>
        <v>0</v>
      </c>
      <c r="AW383">
        <f>IFERROR(VLOOKUP(P383,'lists'!$I:$J,2,FALSE),"")</f>
        <v>0</v>
      </c>
      <c r="AX383">
        <f>IFERROR(VLOOKUP(Q383,'lists'!$K:$L,2,FALSE),"")</f>
        <v>0</v>
      </c>
      <c r="AY383">
        <f>IFERROR(VLOOKUP(R383,'lists'!$M:$N,2,FALSE),"")</f>
        <v>0</v>
      </c>
      <c r="AZ383">
        <f>S383</f>
        <v>0</v>
      </c>
      <c r="BA383">
        <f>IFERROR(VLOOKUP(T383,'lists'!$O:$P,2,FALSE),"")</f>
        <v>0</v>
      </c>
      <c r="BB383">
        <f>IFERROR(VLOOKUP(U383,'lists'!$Q:$R,2,FALSE),"")</f>
        <v>0</v>
      </c>
      <c r="BC383">
        <f>IFERROR(VLOOKUP(V383,'lists'!$U:$V,2,FALSE),"")</f>
        <v>0</v>
      </c>
      <c r="BD383">
        <f>W383</f>
        <v>0</v>
      </c>
      <c r="BE383">
        <f>IFERROR(VLOOKUP(X383,'lists'!$Y:$Z,2,FALSE),"")</f>
        <v>0</v>
      </c>
      <c r="BF383">
        <f>IFERROR(VLOOKUP(Y383,'lists'!$W:$X,2,FALSE),"")</f>
        <v>0</v>
      </c>
      <c r="BG383">
        <f>Z383</f>
        <v>0</v>
      </c>
      <c r="BH383">
        <f>AA383</f>
        <v>0</v>
      </c>
      <c r="BI383">
        <f>AB383</f>
        <v>0</v>
      </c>
      <c r="BJ383">
        <f>AC383</f>
        <v>0</v>
      </c>
      <c r="BK383">
        <f>AD383</f>
        <v>0</v>
      </c>
    </row>
    <row r="384" spans="34:63">
      <c r="AH384">
        <f>A384</f>
        <v>0</v>
      </c>
      <c r="AI384">
        <f>B384</f>
        <v>0</v>
      </c>
      <c r="AJ384">
        <f>C384</f>
        <v>0</v>
      </c>
      <c r="AK384">
        <f>IFERROR(VLOOKUP(D384,'lists'!$A:$B,2,FALSE),"")</f>
        <v>0</v>
      </c>
      <c r="AL384">
        <f>E384</f>
        <v>0</v>
      </c>
      <c r="AM384">
        <f>F384</f>
        <v>0</v>
      </c>
      <c r="AN384">
        <f>G384</f>
        <v>0</v>
      </c>
      <c r="AO384">
        <f>H384</f>
        <v>0</v>
      </c>
      <c r="AP384">
        <f>I384</f>
        <v>0</v>
      </c>
      <c r="AQ384">
        <f>J384</f>
        <v>0</v>
      </c>
      <c r="AR384">
        <f>K384</f>
        <v>0</v>
      </c>
      <c r="AS384">
        <f>L384</f>
        <v>0</v>
      </c>
      <c r="AT384">
        <f>IFERROR(VLOOKUP(M384,'lists'!$C:$D,2,FALSE),"")</f>
        <v>0</v>
      </c>
      <c r="AU384">
        <f>IFERROR(VLOOKUP(N384,'lists'!$E:$F,2,FALSE),"")</f>
        <v>0</v>
      </c>
      <c r="AV384">
        <f>IFERROR(VLOOKUP(O384,'lists'!$G:$H,2,FALSE),"")</f>
        <v>0</v>
      </c>
      <c r="AW384">
        <f>IFERROR(VLOOKUP(P384,'lists'!$I:$J,2,FALSE),"")</f>
        <v>0</v>
      </c>
      <c r="AX384">
        <f>IFERROR(VLOOKUP(Q384,'lists'!$K:$L,2,FALSE),"")</f>
        <v>0</v>
      </c>
      <c r="AY384">
        <f>IFERROR(VLOOKUP(R384,'lists'!$M:$N,2,FALSE),"")</f>
        <v>0</v>
      </c>
      <c r="AZ384">
        <f>S384</f>
        <v>0</v>
      </c>
      <c r="BA384">
        <f>IFERROR(VLOOKUP(T384,'lists'!$O:$P,2,FALSE),"")</f>
        <v>0</v>
      </c>
      <c r="BB384">
        <f>IFERROR(VLOOKUP(U384,'lists'!$Q:$R,2,FALSE),"")</f>
        <v>0</v>
      </c>
      <c r="BC384">
        <f>IFERROR(VLOOKUP(V384,'lists'!$U:$V,2,FALSE),"")</f>
        <v>0</v>
      </c>
      <c r="BD384">
        <f>W384</f>
        <v>0</v>
      </c>
      <c r="BE384">
        <f>IFERROR(VLOOKUP(X384,'lists'!$Y:$Z,2,FALSE),"")</f>
        <v>0</v>
      </c>
      <c r="BF384">
        <f>IFERROR(VLOOKUP(Y384,'lists'!$W:$X,2,FALSE),"")</f>
        <v>0</v>
      </c>
      <c r="BG384">
        <f>Z384</f>
        <v>0</v>
      </c>
      <c r="BH384">
        <f>AA384</f>
        <v>0</v>
      </c>
      <c r="BI384">
        <f>AB384</f>
        <v>0</v>
      </c>
      <c r="BJ384">
        <f>AC384</f>
        <v>0</v>
      </c>
      <c r="BK384">
        <f>AD384</f>
        <v>0</v>
      </c>
    </row>
    <row r="385" spans="34:63">
      <c r="AH385">
        <f>A385</f>
        <v>0</v>
      </c>
      <c r="AI385">
        <f>B385</f>
        <v>0</v>
      </c>
      <c r="AJ385">
        <f>C385</f>
        <v>0</v>
      </c>
      <c r="AK385">
        <f>IFERROR(VLOOKUP(D385,'lists'!$A:$B,2,FALSE),"")</f>
        <v>0</v>
      </c>
      <c r="AL385">
        <f>E385</f>
        <v>0</v>
      </c>
      <c r="AM385">
        <f>F385</f>
        <v>0</v>
      </c>
      <c r="AN385">
        <f>G385</f>
        <v>0</v>
      </c>
      <c r="AO385">
        <f>H385</f>
        <v>0</v>
      </c>
      <c r="AP385">
        <f>I385</f>
        <v>0</v>
      </c>
      <c r="AQ385">
        <f>J385</f>
        <v>0</v>
      </c>
      <c r="AR385">
        <f>K385</f>
        <v>0</v>
      </c>
      <c r="AS385">
        <f>L385</f>
        <v>0</v>
      </c>
      <c r="AT385">
        <f>IFERROR(VLOOKUP(M385,'lists'!$C:$D,2,FALSE),"")</f>
        <v>0</v>
      </c>
      <c r="AU385">
        <f>IFERROR(VLOOKUP(N385,'lists'!$E:$F,2,FALSE),"")</f>
        <v>0</v>
      </c>
      <c r="AV385">
        <f>IFERROR(VLOOKUP(O385,'lists'!$G:$H,2,FALSE),"")</f>
        <v>0</v>
      </c>
      <c r="AW385">
        <f>IFERROR(VLOOKUP(P385,'lists'!$I:$J,2,FALSE),"")</f>
        <v>0</v>
      </c>
      <c r="AX385">
        <f>IFERROR(VLOOKUP(Q385,'lists'!$K:$L,2,FALSE),"")</f>
        <v>0</v>
      </c>
      <c r="AY385">
        <f>IFERROR(VLOOKUP(R385,'lists'!$M:$N,2,FALSE),"")</f>
        <v>0</v>
      </c>
      <c r="AZ385">
        <f>S385</f>
        <v>0</v>
      </c>
      <c r="BA385">
        <f>IFERROR(VLOOKUP(T385,'lists'!$O:$P,2,FALSE),"")</f>
        <v>0</v>
      </c>
      <c r="BB385">
        <f>IFERROR(VLOOKUP(U385,'lists'!$Q:$R,2,FALSE),"")</f>
        <v>0</v>
      </c>
      <c r="BC385">
        <f>IFERROR(VLOOKUP(V385,'lists'!$U:$V,2,FALSE),"")</f>
        <v>0</v>
      </c>
      <c r="BD385">
        <f>W385</f>
        <v>0</v>
      </c>
      <c r="BE385">
        <f>IFERROR(VLOOKUP(X385,'lists'!$Y:$Z,2,FALSE),"")</f>
        <v>0</v>
      </c>
      <c r="BF385">
        <f>IFERROR(VLOOKUP(Y385,'lists'!$W:$X,2,FALSE),"")</f>
        <v>0</v>
      </c>
      <c r="BG385">
        <f>Z385</f>
        <v>0</v>
      </c>
      <c r="BH385">
        <f>AA385</f>
        <v>0</v>
      </c>
      <c r="BI385">
        <f>AB385</f>
        <v>0</v>
      </c>
      <c r="BJ385">
        <f>AC385</f>
        <v>0</v>
      </c>
      <c r="BK385">
        <f>AD385</f>
        <v>0</v>
      </c>
    </row>
    <row r="386" spans="34:63">
      <c r="AH386">
        <f>A386</f>
        <v>0</v>
      </c>
      <c r="AI386">
        <f>B386</f>
        <v>0</v>
      </c>
      <c r="AJ386">
        <f>C386</f>
        <v>0</v>
      </c>
      <c r="AK386">
        <f>IFERROR(VLOOKUP(D386,'lists'!$A:$B,2,FALSE),"")</f>
        <v>0</v>
      </c>
      <c r="AL386">
        <f>E386</f>
        <v>0</v>
      </c>
      <c r="AM386">
        <f>F386</f>
        <v>0</v>
      </c>
      <c r="AN386">
        <f>G386</f>
        <v>0</v>
      </c>
      <c r="AO386">
        <f>H386</f>
        <v>0</v>
      </c>
      <c r="AP386">
        <f>I386</f>
        <v>0</v>
      </c>
      <c r="AQ386">
        <f>J386</f>
        <v>0</v>
      </c>
      <c r="AR386">
        <f>K386</f>
        <v>0</v>
      </c>
      <c r="AS386">
        <f>L386</f>
        <v>0</v>
      </c>
      <c r="AT386">
        <f>IFERROR(VLOOKUP(M386,'lists'!$C:$D,2,FALSE),"")</f>
        <v>0</v>
      </c>
      <c r="AU386">
        <f>IFERROR(VLOOKUP(N386,'lists'!$E:$F,2,FALSE),"")</f>
        <v>0</v>
      </c>
      <c r="AV386">
        <f>IFERROR(VLOOKUP(O386,'lists'!$G:$H,2,FALSE),"")</f>
        <v>0</v>
      </c>
      <c r="AW386">
        <f>IFERROR(VLOOKUP(P386,'lists'!$I:$J,2,FALSE),"")</f>
        <v>0</v>
      </c>
      <c r="AX386">
        <f>IFERROR(VLOOKUP(Q386,'lists'!$K:$L,2,FALSE),"")</f>
        <v>0</v>
      </c>
      <c r="AY386">
        <f>IFERROR(VLOOKUP(R386,'lists'!$M:$N,2,FALSE),"")</f>
        <v>0</v>
      </c>
      <c r="AZ386">
        <f>S386</f>
        <v>0</v>
      </c>
      <c r="BA386">
        <f>IFERROR(VLOOKUP(T386,'lists'!$O:$P,2,FALSE),"")</f>
        <v>0</v>
      </c>
      <c r="BB386">
        <f>IFERROR(VLOOKUP(U386,'lists'!$Q:$R,2,FALSE),"")</f>
        <v>0</v>
      </c>
      <c r="BC386">
        <f>IFERROR(VLOOKUP(V386,'lists'!$U:$V,2,FALSE),"")</f>
        <v>0</v>
      </c>
      <c r="BD386">
        <f>W386</f>
        <v>0</v>
      </c>
      <c r="BE386">
        <f>IFERROR(VLOOKUP(X386,'lists'!$Y:$Z,2,FALSE),"")</f>
        <v>0</v>
      </c>
      <c r="BF386">
        <f>IFERROR(VLOOKUP(Y386,'lists'!$W:$X,2,FALSE),"")</f>
        <v>0</v>
      </c>
      <c r="BG386">
        <f>Z386</f>
        <v>0</v>
      </c>
      <c r="BH386">
        <f>AA386</f>
        <v>0</v>
      </c>
      <c r="BI386">
        <f>AB386</f>
        <v>0</v>
      </c>
      <c r="BJ386">
        <f>AC386</f>
        <v>0</v>
      </c>
      <c r="BK386">
        <f>AD386</f>
        <v>0</v>
      </c>
    </row>
    <row r="387" spans="34:63">
      <c r="AH387">
        <f>A387</f>
        <v>0</v>
      </c>
      <c r="AI387">
        <f>B387</f>
        <v>0</v>
      </c>
      <c r="AJ387">
        <f>C387</f>
        <v>0</v>
      </c>
      <c r="AK387">
        <f>IFERROR(VLOOKUP(D387,'lists'!$A:$B,2,FALSE),"")</f>
        <v>0</v>
      </c>
      <c r="AL387">
        <f>E387</f>
        <v>0</v>
      </c>
      <c r="AM387">
        <f>F387</f>
        <v>0</v>
      </c>
      <c r="AN387">
        <f>G387</f>
        <v>0</v>
      </c>
      <c r="AO387">
        <f>H387</f>
        <v>0</v>
      </c>
      <c r="AP387">
        <f>I387</f>
        <v>0</v>
      </c>
      <c r="AQ387">
        <f>J387</f>
        <v>0</v>
      </c>
      <c r="AR387">
        <f>K387</f>
        <v>0</v>
      </c>
      <c r="AS387">
        <f>L387</f>
        <v>0</v>
      </c>
      <c r="AT387">
        <f>IFERROR(VLOOKUP(M387,'lists'!$C:$D,2,FALSE),"")</f>
        <v>0</v>
      </c>
      <c r="AU387">
        <f>IFERROR(VLOOKUP(N387,'lists'!$E:$F,2,FALSE),"")</f>
        <v>0</v>
      </c>
      <c r="AV387">
        <f>IFERROR(VLOOKUP(O387,'lists'!$G:$H,2,FALSE),"")</f>
        <v>0</v>
      </c>
      <c r="AW387">
        <f>IFERROR(VLOOKUP(P387,'lists'!$I:$J,2,FALSE),"")</f>
        <v>0</v>
      </c>
      <c r="AX387">
        <f>IFERROR(VLOOKUP(Q387,'lists'!$K:$L,2,FALSE),"")</f>
        <v>0</v>
      </c>
      <c r="AY387">
        <f>IFERROR(VLOOKUP(R387,'lists'!$M:$N,2,FALSE),"")</f>
        <v>0</v>
      </c>
      <c r="AZ387">
        <f>S387</f>
        <v>0</v>
      </c>
      <c r="BA387">
        <f>IFERROR(VLOOKUP(T387,'lists'!$O:$P,2,FALSE),"")</f>
        <v>0</v>
      </c>
      <c r="BB387">
        <f>IFERROR(VLOOKUP(U387,'lists'!$Q:$R,2,FALSE),"")</f>
        <v>0</v>
      </c>
      <c r="BC387">
        <f>IFERROR(VLOOKUP(V387,'lists'!$U:$V,2,FALSE),"")</f>
        <v>0</v>
      </c>
      <c r="BD387">
        <f>W387</f>
        <v>0</v>
      </c>
      <c r="BE387">
        <f>IFERROR(VLOOKUP(X387,'lists'!$Y:$Z,2,FALSE),"")</f>
        <v>0</v>
      </c>
      <c r="BF387">
        <f>IFERROR(VLOOKUP(Y387,'lists'!$W:$X,2,FALSE),"")</f>
        <v>0</v>
      </c>
      <c r="BG387">
        <f>Z387</f>
        <v>0</v>
      </c>
      <c r="BH387">
        <f>AA387</f>
        <v>0</v>
      </c>
      <c r="BI387">
        <f>AB387</f>
        <v>0</v>
      </c>
      <c r="BJ387">
        <f>AC387</f>
        <v>0</v>
      </c>
      <c r="BK387">
        <f>AD387</f>
        <v>0</v>
      </c>
    </row>
    <row r="388" spans="34:63">
      <c r="AH388">
        <f>A388</f>
        <v>0</v>
      </c>
      <c r="AI388">
        <f>B388</f>
        <v>0</v>
      </c>
      <c r="AJ388">
        <f>C388</f>
        <v>0</v>
      </c>
      <c r="AK388">
        <f>IFERROR(VLOOKUP(D388,'lists'!$A:$B,2,FALSE),"")</f>
        <v>0</v>
      </c>
      <c r="AL388">
        <f>E388</f>
        <v>0</v>
      </c>
      <c r="AM388">
        <f>F388</f>
        <v>0</v>
      </c>
      <c r="AN388">
        <f>G388</f>
        <v>0</v>
      </c>
      <c r="AO388">
        <f>H388</f>
        <v>0</v>
      </c>
      <c r="AP388">
        <f>I388</f>
        <v>0</v>
      </c>
      <c r="AQ388">
        <f>J388</f>
        <v>0</v>
      </c>
      <c r="AR388">
        <f>K388</f>
        <v>0</v>
      </c>
      <c r="AS388">
        <f>L388</f>
        <v>0</v>
      </c>
      <c r="AT388">
        <f>IFERROR(VLOOKUP(M388,'lists'!$C:$D,2,FALSE),"")</f>
        <v>0</v>
      </c>
      <c r="AU388">
        <f>IFERROR(VLOOKUP(N388,'lists'!$E:$F,2,FALSE),"")</f>
        <v>0</v>
      </c>
      <c r="AV388">
        <f>IFERROR(VLOOKUP(O388,'lists'!$G:$H,2,FALSE),"")</f>
        <v>0</v>
      </c>
      <c r="AW388">
        <f>IFERROR(VLOOKUP(P388,'lists'!$I:$J,2,FALSE),"")</f>
        <v>0</v>
      </c>
      <c r="AX388">
        <f>IFERROR(VLOOKUP(Q388,'lists'!$K:$L,2,FALSE),"")</f>
        <v>0</v>
      </c>
      <c r="AY388">
        <f>IFERROR(VLOOKUP(R388,'lists'!$M:$N,2,FALSE),"")</f>
        <v>0</v>
      </c>
      <c r="AZ388">
        <f>S388</f>
        <v>0</v>
      </c>
      <c r="BA388">
        <f>IFERROR(VLOOKUP(T388,'lists'!$O:$P,2,FALSE),"")</f>
        <v>0</v>
      </c>
      <c r="BB388">
        <f>IFERROR(VLOOKUP(U388,'lists'!$Q:$R,2,FALSE),"")</f>
        <v>0</v>
      </c>
      <c r="BC388">
        <f>IFERROR(VLOOKUP(V388,'lists'!$U:$V,2,FALSE),"")</f>
        <v>0</v>
      </c>
      <c r="BD388">
        <f>W388</f>
        <v>0</v>
      </c>
      <c r="BE388">
        <f>IFERROR(VLOOKUP(X388,'lists'!$Y:$Z,2,FALSE),"")</f>
        <v>0</v>
      </c>
      <c r="BF388">
        <f>IFERROR(VLOOKUP(Y388,'lists'!$W:$X,2,FALSE),"")</f>
        <v>0</v>
      </c>
      <c r="BG388">
        <f>Z388</f>
        <v>0</v>
      </c>
      <c r="BH388">
        <f>AA388</f>
        <v>0</v>
      </c>
      <c r="BI388">
        <f>AB388</f>
        <v>0</v>
      </c>
      <c r="BJ388">
        <f>AC388</f>
        <v>0</v>
      </c>
      <c r="BK388">
        <f>AD388</f>
        <v>0</v>
      </c>
    </row>
    <row r="389" spans="34:63">
      <c r="AH389">
        <f>A389</f>
        <v>0</v>
      </c>
      <c r="AI389">
        <f>B389</f>
        <v>0</v>
      </c>
      <c r="AJ389">
        <f>C389</f>
        <v>0</v>
      </c>
      <c r="AK389">
        <f>IFERROR(VLOOKUP(D389,'lists'!$A:$B,2,FALSE),"")</f>
        <v>0</v>
      </c>
      <c r="AL389">
        <f>E389</f>
        <v>0</v>
      </c>
      <c r="AM389">
        <f>F389</f>
        <v>0</v>
      </c>
      <c r="AN389">
        <f>G389</f>
        <v>0</v>
      </c>
      <c r="AO389">
        <f>H389</f>
        <v>0</v>
      </c>
      <c r="AP389">
        <f>I389</f>
        <v>0</v>
      </c>
      <c r="AQ389">
        <f>J389</f>
        <v>0</v>
      </c>
      <c r="AR389">
        <f>K389</f>
        <v>0</v>
      </c>
      <c r="AS389">
        <f>L389</f>
        <v>0</v>
      </c>
      <c r="AT389">
        <f>IFERROR(VLOOKUP(M389,'lists'!$C:$D,2,FALSE),"")</f>
        <v>0</v>
      </c>
      <c r="AU389">
        <f>IFERROR(VLOOKUP(N389,'lists'!$E:$F,2,FALSE),"")</f>
        <v>0</v>
      </c>
      <c r="AV389">
        <f>IFERROR(VLOOKUP(O389,'lists'!$G:$H,2,FALSE),"")</f>
        <v>0</v>
      </c>
      <c r="AW389">
        <f>IFERROR(VLOOKUP(P389,'lists'!$I:$J,2,FALSE),"")</f>
        <v>0</v>
      </c>
      <c r="AX389">
        <f>IFERROR(VLOOKUP(Q389,'lists'!$K:$L,2,FALSE),"")</f>
        <v>0</v>
      </c>
      <c r="AY389">
        <f>IFERROR(VLOOKUP(R389,'lists'!$M:$N,2,FALSE),"")</f>
        <v>0</v>
      </c>
      <c r="AZ389">
        <f>S389</f>
        <v>0</v>
      </c>
      <c r="BA389">
        <f>IFERROR(VLOOKUP(T389,'lists'!$O:$P,2,FALSE),"")</f>
        <v>0</v>
      </c>
      <c r="BB389">
        <f>IFERROR(VLOOKUP(U389,'lists'!$Q:$R,2,FALSE),"")</f>
        <v>0</v>
      </c>
      <c r="BC389">
        <f>IFERROR(VLOOKUP(V389,'lists'!$U:$V,2,FALSE),"")</f>
        <v>0</v>
      </c>
      <c r="BD389">
        <f>W389</f>
        <v>0</v>
      </c>
      <c r="BE389">
        <f>IFERROR(VLOOKUP(X389,'lists'!$Y:$Z,2,FALSE),"")</f>
        <v>0</v>
      </c>
      <c r="BF389">
        <f>IFERROR(VLOOKUP(Y389,'lists'!$W:$X,2,FALSE),"")</f>
        <v>0</v>
      </c>
      <c r="BG389">
        <f>Z389</f>
        <v>0</v>
      </c>
      <c r="BH389">
        <f>AA389</f>
        <v>0</v>
      </c>
      <c r="BI389">
        <f>AB389</f>
        <v>0</v>
      </c>
      <c r="BJ389">
        <f>AC389</f>
        <v>0</v>
      </c>
      <c r="BK389">
        <f>AD389</f>
        <v>0</v>
      </c>
    </row>
    <row r="390" spans="34:63">
      <c r="AH390">
        <f>A390</f>
        <v>0</v>
      </c>
      <c r="AI390">
        <f>B390</f>
        <v>0</v>
      </c>
      <c r="AJ390">
        <f>C390</f>
        <v>0</v>
      </c>
      <c r="AK390">
        <f>IFERROR(VLOOKUP(D390,'lists'!$A:$B,2,FALSE),"")</f>
        <v>0</v>
      </c>
      <c r="AL390">
        <f>E390</f>
        <v>0</v>
      </c>
      <c r="AM390">
        <f>F390</f>
        <v>0</v>
      </c>
      <c r="AN390">
        <f>G390</f>
        <v>0</v>
      </c>
      <c r="AO390">
        <f>H390</f>
        <v>0</v>
      </c>
      <c r="AP390">
        <f>I390</f>
        <v>0</v>
      </c>
      <c r="AQ390">
        <f>J390</f>
        <v>0</v>
      </c>
      <c r="AR390">
        <f>K390</f>
        <v>0</v>
      </c>
      <c r="AS390">
        <f>L390</f>
        <v>0</v>
      </c>
      <c r="AT390">
        <f>IFERROR(VLOOKUP(M390,'lists'!$C:$D,2,FALSE),"")</f>
        <v>0</v>
      </c>
      <c r="AU390">
        <f>IFERROR(VLOOKUP(N390,'lists'!$E:$F,2,FALSE),"")</f>
        <v>0</v>
      </c>
      <c r="AV390">
        <f>IFERROR(VLOOKUP(O390,'lists'!$G:$H,2,FALSE),"")</f>
        <v>0</v>
      </c>
      <c r="AW390">
        <f>IFERROR(VLOOKUP(P390,'lists'!$I:$J,2,FALSE),"")</f>
        <v>0</v>
      </c>
      <c r="AX390">
        <f>IFERROR(VLOOKUP(Q390,'lists'!$K:$L,2,FALSE),"")</f>
        <v>0</v>
      </c>
      <c r="AY390">
        <f>IFERROR(VLOOKUP(R390,'lists'!$M:$N,2,FALSE),"")</f>
        <v>0</v>
      </c>
      <c r="AZ390">
        <f>S390</f>
        <v>0</v>
      </c>
      <c r="BA390">
        <f>IFERROR(VLOOKUP(T390,'lists'!$O:$P,2,FALSE),"")</f>
        <v>0</v>
      </c>
      <c r="BB390">
        <f>IFERROR(VLOOKUP(U390,'lists'!$Q:$R,2,FALSE),"")</f>
        <v>0</v>
      </c>
      <c r="BC390">
        <f>IFERROR(VLOOKUP(V390,'lists'!$U:$V,2,FALSE),"")</f>
        <v>0</v>
      </c>
      <c r="BD390">
        <f>W390</f>
        <v>0</v>
      </c>
      <c r="BE390">
        <f>IFERROR(VLOOKUP(X390,'lists'!$Y:$Z,2,FALSE),"")</f>
        <v>0</v>
      </c>
      <c r="BF390">
        <f>IFERROR(VLOOKUP(Y390,'lists'!$W:$X,2,FALSE),"")</f>
        <v>0</v>
      </c>
      <c r="BG390">
        <f>Z390</f>
        <v>0</v>
      </c>
      <c r="BH390">
        <f>AA390</f>
        <v>0</v>
      </c>
      <c r="BI390">
        <f>AB390</f>
        <v>0</v>
      </c>
      <c r="BJ390">
        <f>AC390</f>
        <v>0</v>
      </c>
      <c r="BK390">
        <f>AD390</f>
        <v>0</v>
      </c>
    </row>
    <row r="391" spans="34:63">
      <c r="AH391">
        <f>A391</f>
        <v>0</v>
      </c>
      <c r="AI391">
        <f>B391</f>
        <v>0</v>
      </c>
      <c r="AJ391">
        <f>C391</f>
        <v>0</v>
      </c>
      <c r="AK391">
        <f>IFERROR(VLOOKUP(D391,'lists'!$A:$B,2,FALSE),"")</f>
        <v>0</v>
      </c>
      <c r="AL391">
        <f>E391</f>
        <v>0</v>
      </c>
      <c r="AM391">
        <f>F391</f>
        <v>0</v>
      </c>
      <c r="AN391">
        <f>G391</f>
        <v>0</v>
      </c>
      <c r="AO391">
        <f>H391</f>
        <v>0</v>
      </c>
      <c r="AP391">
        <f>I391</f>
        <v>0</v>
      </c>
      <c r="AQ391">
        <f>J391</f>
        <v>0</v>
      </c>
      <c r="AR391">
        <f>K391</f>
        <v>0</v>
      </c>
      <c r="AS391">
        <f>L391</f>
        <v>0</v>
      </c>
      <c r="AT391">
        <f>IFERROR(VLOOKUP(M391,'lists'!$C:$D,2,FALSE),"")</f>
        <v>0</v>
      </c>
      <c r="AU391">
        <f>IFERROR(VLOOKUP(N391,'lists'!$E:$F,2,FALSE),"")</f>
        <v>0</v>
      </c>
      <c r="AV391">
        <f>IFERROR(VLOOKUP(O391,'lists'!$G:$H,2,FALSE),"")</f>
        <v>0</v>
      </c>
      <c r="AW391">
        <f>IFERROR(VLOOKUP(P391,'lists'!$I:$J,2,FALSE),"")</f>
        <v>0</v>
      </c>
      <c r="AX391">
        <f>IFERROR(VLOOKUP(Q391,'lists'!$K:$L,2,FALSE),"")</f>
        <v>0</v>
      </c>
      <c r="AY391">
        <f>IFERROR(VLOOKUP(R391,'lists'!$M:$N,2,FALSE),"")</f>
        <v>0</v>
      </c>
      <c r="AZ391">
        <f>S391</f>
        <v>0</v>
      </c>
      <c r="BA391">
        <f>IFERROR(VLOOKUP(T391,'lists'!$O:$P,2,FALSE),"")</f>
        <v>0</v>
      </c>
      <c r="BB391">
        <f>IFERROR(VLOOKUP(U391,'lists'!$Q:$R,2,FALSE),"")</f>
        <v>0</v>
      </c>
      <c r="BC391">
        <f>IFERROR(VLOOKUP(V391,'lists'!$U:$V,2,FALSE),"")</f>
        <v>0</v>
      </c>
      <c r="BD391">
        <f>W391</f>
        <v>0</v>
      </c>
      <c r="BE391">
        <f>IFERROR(VLOOKUP(X391,'lists'!$Y:$Z,2,FALSE),"")</f>
        <v>0</v>
      </c>
      <c r="BF391">
        <f>IFERROR(VLOOKUP(Y391,'lists'!$W:$X,2,FALSE),"")</f>
        <v>0</v>
      </c>
      <c r="BG391">
        <f>Z391</f>
        <v>0</v>
      </c>
      <c r="BH391">
        <f>AA391</f>
        <v>0</v>
      </c>
      <c r="BI391">
        <f>AB391</f>
        <v>0</v>
      </c>
      <c r="BJ391">
        <f>AC391</f>
        <v>0</v>
      </c>
      <c r="BK391">
        <f>AD391</f>
        <v>0</v>
      </c>
    </row>
    <row r="392" spans="34:63">
      <c r="AH392">
        <f>A392</f>
        <v>0</v>
      </c>
      <c r="AI392">
        <f>B392</f>
        <v>0</v>
      </c>
      <c r="AJ392">
        <f>C392</f>
        <v>0</v>
      </c>
      <c r="AK392">
        <f>IFERROR(VLOOKUP(D392,'lists'!$A:$B,2,FALSE),"")</f>
        <v>0</v>
      </c>
      <c r="AL392">
        <f>E392</f>
        <v>0</v>
      </c>
      <c r="AM392">
        <f>F392</f>
        <v>0</v>
      </c>
      <c r="AN392">
        <f>G392</f>
        <v>0</v>
      </c>
      <c r="AO392">
        <f>H392</f>
        <v>0</v>
      </c>
      <c r="AP392">
        <f>I392</f>
        <v>0</v>
      </c>
      <c r="AQ392">
        <f>J392</f>
        <v>0</v>
      </c>
      <c r="AR392">
        <f>K392</f>
        <v>0</v>
      </c>
      <c r="AS392">
        <f>L392</f>
        <v>0</v>
      </c>
      <c r="AT392">
        <f>IFERROR(VLOOKUP(M392,'lists'!$C:$D,2,FALSE),"")</f>
        <v>0</v>
      </c>
      <c r="AU392">
        <f>IFERROR(VLOOKUP(N392,'lists'!$E:$F,2,FALSE),"")</f>
        <v>0</v>
      </c>
      <c r="AV392">
        <f>IFERROR(VLOOKUP(O392,'lists'!$G:$H,2,FALSE),"")</f>
        <v>0</v>
      </c>
      <c r="AW392">
        <f>IFERROR(VLOOKUP(P392,'lists'!$I:$J,2,FALSE),"")</f>
        <v>0</v>
      </c>
      <c r="AX392">
        <f>IFERROR(VLOOKUP(Q392,'lists'!$K:$L,2,FALSE),"")</f>
        <v>0</v>
      </c>
      <c r="AY392">
        <f>IFERROR(VLOOKUP(R392,'lists'!$M:$N,2,FALSE),"")</f>
        <v>0</v>
      </c>
      <c r="AZ392">
        <f>S392</f>
        <v>0</v>
      </c>
      <c r="BA392">
        <f>IFERROR(VLOOKUP(T392,'lists'!$O:$P,2,FALSE),"")</f>
        <v>0</v>
      </c>
      <c r="BB392">
        <f>IFERROR(VLOOKUP(U392,'lists'!$Q:$R,2,FALSE),"")</f>
        <v>0</v>
      </c>
      <c r="BC392">
        <f>IFERROR(VLOOKUP(V392,'lists'!$U:$V,2,FALSE),"")</f>
        <v>0</v>
      </c>
      <c r="BD392">
        <f>W392</f>
        <v>0</v>
      </c>
      <c r="BE392">
        <f>IFERROR(VLOOKUP(X392,'lists'!$Y:$Z,2,FALSE),"")</f>
        <v>0</v>
      </c>
      <c r="BF392">
        <f>IFERROR(VLOOKUP(Y392,'lists'!$W:$X,2,FALSE),"")</f>
        <v>0</v>
      </c>
      <c r="BG392">
        <f>Z392</f>
        <v>0</v>
      </c>
      <c r="BH392">
        <f>AA392</f>
        <v>0</v>
      </c>
      <c r="BI392">
        <f>AB392</f>
        <v>0</v>
      </c>
      <c r="BJ392">
        <f>AC392</f>
        <v>0</v>
      </c>
      <c r="BK392">
        <f>AD392</f>
        <v>0</v>
      </c>
    </row>
    <row r="393" spans="34:63">
      <c r="AH393">
        <f>A393</f>
        <v>0</v>
      </c>
      <c r="AI393">
        <f>B393</f>
        <v>0</v>
      </c>
      <c r="AJ393">
        <f>C393</f>
        <v>0</v>
      </c>
      <c r="AK393">
        <f>IFERROR(VLOOKUP(D393,'lists'!$A:$B,2,FALSE),"")</f>
        <v>0</v>
      </c>
      <c r="AL393">
        <f>E393</f>
        <v>0</v>
      </c>
      <c r="AM393">
        <f>F393</f>
        <v>0</v>
      </c>
      <c r="AN393">
        <f>G393</f>
        <v>0</v>
      </c>
      <c r="AO393">
        <f>H393</f>
        <v>0</v>
      </c>
      <c r="AP393">
        <f>I393</f>
        <v>0</v>
      </c>
      <c r="AQ393">
        <f>J393</f>
        <v>0</v>
      </c>
      <c r="AR393">
        <f>K393</f>
        <v>0</v>
      </c>
      <c r="AS393">
        <f>L393</f>
        <v>0</v>
      </c>
      <c r="AT393">
        <f>IFERROR(VLOOKUP(M393,'lists'!$C:$D,2,FALSE),"")</f>
        <v>0</v>
      </c>
      <c r="AU393">
        <f>IFERROR(VLOOKUP(N393,'lists'!$E:$F,2,FALSE),"")</f>
        <v>0</v>
      </c>
      <c r="AV393">
        <f>IFERROR(VLOOKUP(O393,'lists'!$G:$H,2,FALSE),"")</f>
        <v>0</v>
      </c>
      <c r="AW393">
        <f>IFERROR(VLOOKUP(P393,'lists'!$I:$J,2,FALSE),"")</f>
        <v>0</v>
      </c>
      <c r="AX393">
        <f>IFERROR(VLOOKUP(Q393,'lists'!$K:$L,2,FALSE),"")</f>
        <v>0</v>
      </c>
      <c r="AY393">
        <f>IFERROR(VLOOKUP(R393,'lists'!$M:$N,2,FALSE),"")</f>
        <v>0</v>
      </c>
      <c r="AZ393">
        <f>S393</f>
        <v>0</v>
      </c>
      <c r="BA393">
        <f>IFERROR(VLOOKUP(T393,'lists'!$O:$P,2,FALSE),"")</f>
        <v>0</v>
      </c>
      <c r="BB393">
        <f>IFERROR(VLOOKUP(U393,'lists'!$Q:$R,2,FALSE),"")</f>
        <v>0</v>
      </c>
      <c r="BC393">
        <f>IFERROR(VLOOKUP(V393,'lists'!$U:$V,2,FALSE),"")</f>
        <v>0</v>
      </c>
      <c r="BD393">
        <f>W393</f>
        <v>0</v>
      </c>
      <c r="BE393">
        <f>IFERROR(VLOOKUP(X393,'lists'!$Y:$Z,2,FALSE),"")</f>
        <v>0</v>
      </c>
      <c r="BF393">
        <f>IFERROR(VLOOKUP(Y393,'lists'!$W:$X,2,FALSE),"")</f>
        <v>0</v>
      </c>
      <c r="BG393">
        <f>Z393</f>
        <v>0</v>
      </c>
      <c r="BH393">
        <f>AA393</f>
        <v>0</v>
      </c>
      <c r="BI393">
        <f>AB393</f>
        <v>0</v>
      </c>
      <c r="BJ393">
        <f>AC393</f>
        <v>0</v>
      </c>
      <c r="BK393">
        <f>AD393</f>
        <v>0</v>
      </c>
    </row>
    <row r="394" spans="34:63">
      <c r="AH394">
        <f>A394</f>
        <v>0</v>
      </c>
      <c r="AI394">
        <f>B394</f>
        <v>0</v>
      </c>
      <c r="AJ394">
        <f>C394</f>
        <v>0</v>
      </c>
      <c r="AK394">
        <f>IFERROR(VLOOKUP(D394,'lists'!$A:$B,2,FALSE),"")</f>
        <v>0</v>
      </c>
      <c r="AL394">
        <f>E394</f>
        <v>0</v>
      </c>
      <c r="AM394">
        <f>F394</f>
        <v>0</v>
      </c>
      <c r="AN394">
        <f>G394</f>
        <v>0</v>
      </c>
      <c r="AO394">
        <f>H394</f>
        <v>0</v>
      </c>
      <c r="AP394">
        <f>I394</f>
        <v>0</v>
      </c>
      <c r="AQ394">
        <f>J394</f>
        <v>0</v>
      </c>
      <c r="AR394">
        <f>K394</f>
        <v>0</v>
      </c>
      <c r="AS394">
        <f>L394</f>
        <v>0</v>
      </c>
      <c r="AT394">
        <f>IFERROR(VLOOKUP(M394,'lists'!$C:$D,2,FALSE),"")</f>
        <v>0</v>
      </c>
      <c r="AU394">
        <f>IFERROR(VLOOKUP(N394,'lists'!$E:$F,2,FALSE),"")</f>
        <v>0</v>
      </c>
      <c r="AV394">
        <f>IFERROR(VLOOKUP(O394,'lists'!$G:$H,2,FALSE),"")</f>
        <v>0</v>
      </c>
      <c r="AW394">
        <f>IFERROR(VLOOKUP(P394,'lists'!$I:$J,2,FALSE),"")</f>
        <v>0</v>
      </c>
      <c r="AX394">
        <f>IFERROR(VLOOKUP(Q394,'lists'!$K:$L,2,FALSE),"")</f>
        <v>0</v>
      </c>
      <c r="AY394">
        <f>IFERROR(VLOOKUP(R394,'lists'!$M:$N,2,FALSE),"")</f>
        <v>0</v>
      </c>
      <c r="AZ394">
        <f>S394</f>
        <v>0</v>
      </c>
      <c r="BA394">
        <f>IFERROR(VLOOKUP(T394,'lists'!$O:$P,2,FALSE),"")</f>
        <v>0</v>
      </c>
      <c r="BB394">
        <f>IFERROR(VLOOKUP(U394,'lists'!$Q:$R,2,FALSE),"")</f>
        <v>0</v>
      </c>
      <c r="BC394">
        <f>IFERROR(VLOOKUP(V394,'lists'!$U:$V,2,FALSE),"")</f>
        <v>0</v>
      </c>
      <c r="BD394">
        <f>W394</f>
        <v>0</v>
      </c>
      <c r="BE394">
        <f>IFERROR(VLOOKUP(X394,'lists'!$Y:$Z,2,FALSE),"")</f>
        <v>0</v>
      </c>
      <c r="BF394">
        <f>IFERROR(VLOOKUP(Y394,'lists'!$W:$X,2,FALSE),"")</f>
        <v>0</v>
      </c>
      <c r="BG394">
        <f>Z394</f>
        <v>0</v>
      </c>
      <c r="BH394">
        <f>AA394</f>
        <v>0</v>
      </c>
      <c r="BI394">
        <f>AB394</f>
        <v>0</v>
      </c>
      <c r="BJ394">
        <f>AC394</f>
        <v>0</v>
      </c>
      <c r="BK394">
        <f>AD394</f>
        <v>0</v>
      </c>
    </row>
    <row r="395" spans="34:63">
      <c r="AH395">
        <f>A395</f>
        <v>0</v>
      </c>
      <c r="AI395">
        <f>B395</f>
        <v>0</v>
      </c>
      <c r="AJ395">
        <f>C395</f>
        <v>0</v>
      </c>
      <c r="AK395">
        <f>IFERROR(VLOOKUP(D395,'lists'!$A:$B,2,FALSE),"")</f>
        <v>0</v>
      </c>
      <c r="AL395">
        <f>E395</f>
        <v>0</v>
      </c>
      <c r="AM395">
        <f>F395</f>
        <v>0</v>
      </c>
      <c r="AN395">
        <f>G395</f>
        <v>0</v>
      </c>
      <c r="AO395">
        <f>H395</f>
        <v>0</v>
      </c>
      <c r="AP395">
        <f>I395</f>
        <v>0</v>
      </c>
      <c r="AQ395">
        <f>J395</f>
        <v>0</v>
      </c>
      <c r="AR395">
        <f>K395</f>
        <v>0</v>
      </c>
      <c r="AS395">
        <f>L395</f>
        <v>0</v>
      </c>
      <c r="AT395">
        <f>IFERROR(VLOOKUP(M395,'lists'!$C:$D,2,FALSE),"")</f>
        <v>0</v>
      </c>
      <c r="AU395">
        <f>IFERROR(VLOOKUP(N395,'lists'!$E:$F,2,FALSE),"")</f>
        <v>0</v>
      </c>
      <c r="AV395">
        <f>IFERROR(VLOOKUP(O395,'lists'!$G:$H,2,FALSE),"")</f>
        <v>0</v>
      </c>
      <c r="AW395">
        <f>IFERROR(VLOOKUP(P395,'lists'!$I:$J,2,FALSE),"")</f>
        <v>0</v>
      </c>
      <c r="AX395">
        <f>IFERROR(VLOOKUP(Q395,'lists'!$K:$L,2,FALSE),"")</f>
        <v>0</v>
      </c>
      <c r="AY395">
        <f>IFERROR(VLOOKUP(R395,'lists'!$M:$N,2,FALSE),"")</f>
        <v>0</v>
      </c>
      <c r="AZ395">
        <f>S395</f>
        <v>0</v>
      </c>
      <c r="BA395">
        <f>IFERROR(VLOOKUP(T395,'lists'!$O:$P,2,FALSE),"")</f>
        <v>0</v>
      </c>
      <c r="BB395">
        <f>IFERROR(VLOOKUP(U395,'lists'!$Q:$R,2,FALSE),"")</f>
        <v>0</v>
      </c>
      <c r="BC395">
        <f>IFERROR(VLOOKUP(V395,'lists'!$U:$V,2,FALSE),"")</f>
        <v>0</v>
      </c>
      <c r="BD395">
        <f>W395</f>
        <v>0</v>
      </c>
      <c r="BE395">
        <f>IFERROR(VLOOKUP(X395,'lists'!$Y:$Z,2,FALSE),"")</f>
        <v>0</v>
      </c>
      <c r="BF395">
        <f>IFERROR(VLOOKUP(Y395,'lists'!$W:$X,2,FALSE),"")</f>
        <v>0</v>
      </c>
      <c r="BG395">
        <f>Z395</f>
        <v>0</v>
      </c>
      <c r="BH395">
        <f>AA395</f>
        <v>0</v>
      </c>
      <c r="BI395">
        <f>AB395</f>
        <v>0</v>
      </c>
      <c r="BJ395">
        <f>AC395</f>
        <v>0</v>
      </c>
      <c r="BK395">
        <f>AD395</f>
        <v>0</v>
      </c>
    </row>
    <row r="396" spans="34:63">
      <c r="AH396">
        <f>A396</f>
        <v>0</v>
      </c>
      <c r="AI396">
        <f>B396</f>
        <v>0</v>
      </c>
      <c r="AJ396">
        <f>C396</f>
        <v>0</v>
      </c>
      <c r="AK396">
        <f>IFERROR(VLOOKUP(D396,'lists'!$A:$B,2,FALSE),"")</f>
        <v>0</v>
      </c>
      <c r="AL396">
        <f>E396</f>
        <v>0</v>
      </c>
      <c r="AM396">
        <f>F396</f>
        <v>0</v>
      </c>
      <c r="AN396">
        <f>G396</f>
        <v>0</v>
      </c>
      <c r="AO396">
        <f>H396</f>
        <v>0</v>
      </c>
      <c r="AP396">
        <f>I396</f>
        <v>0</v>
      </c>
      <c r="AQ396">
        <f>J396</f>
        <v>0</v>
      </c>
      <c r="AR396">
        <f>K396</f>
        <v>0</v>
      </c>
      <c r="AS396">
        <f>L396</f>
        <v>0</v>
      </c>
      <c r="AT396">
        <f>IFERROR(VLOOKUP(M396,'lists'!$C:$D,2,FALSE),"")</f>
        <v>0</v>
      </c>
      <c r="AU396">
        <f>IFERROR(VLOOKUP(N396,'lists'!$E:$F,2,FALSE),"")</f>
        <v>0</v>
      </c>
      <c r="AV396">
        <f>IFERROR(VLOOKUP(O396,'lists'!$G:$H,2,FALSE),"")</f>
        <v>0</v>
      </c>
      <c r="AW396">
        <f>IFERROR(VLOOKUP(P396,'lists'!$I:$J,2,FALSE),"")</f>
        <v>0</v>
      </c>
      <c r="AX396">
        <f>IFERROR(VLOOKUP(Q396,'lists'!$K:$L,2,FALSE),"")</f>
        <v>0</v>
      </c>
      <c r="AY396">
        <f>IFERROR(VLOOKUP(R396,'lists'!$M:$N,2,FALSE),"")</f>
        <v>0</v>
      </c>
      <c r="AZ396">
        <f>S396</f>
        <v>0</v>
      </c>
      <c r="BA396">
        <f>IFERROR(VLOOKUP(T396,'lists'!$O:$P,2,FALSE),"")</f>
        <v>0</v>
      </c>
      <c r="BB396">
        <f>IFERROR(VLOOKUP(U396,'lists'!$Q:$R,2,FALSE),"")</f>
        <v>0</v>
      </c>
      <c r="BC396">
        <f>IFERROR(VLOOKUP(V396,'lists'!$U:$V,2,FALSE),"")</f>
        <v>0</v>
      </c>
      <c r="BD396">
        <f>W396</f>
        <v>0</v>
      </c>
      <c r="BE396">
        <f>IFERROR(VLOOKUP(X396,'lists'!$Y:$Z,2,FALSE),"")</f>
        <v>0</v>
      </c>
      <c r="BF396">
        <f>IFERROR(VLOOKUP(Y396,'lists'!$W:$X,2,FALSE),"")</f>
        <v>0</v>
      </c>
      <c r="BG396">
        <f>Z396</f>
        <v>0</v>
      </c>
      <c r="BH396">
        <f>AA396</f>
        <v>0</v>
      </c>
      <c r="BI396">
        <f>AB396</f>
        <v>0</v>
      </c>
      <c r="BJ396">
        <f>AC396</f>
        <v>0</v>
      </c>
      <c r="BK396">
        <f>AD396</f>
        <v>0</v>
      </c>
    </row>
    <row r="397" spans="34:63">
      <c r="AH397">
        <f>A397</f>
        <v>0</v>
      </c>
      <c r="AI397">
        <f>B397</f>
        <v>0</v>
      </c>
      <c r="AJ397">
        <f>C397</f>
        <v>0</v>
      </c>
      <c r="AK397">
        <f>IFERROR(VLOOKUP(D397,'lists'!$A:$B,2,FALSE),"")</f>
        <v>0</v>
      </c>
      <c r="AL397">
        <f>E397</f>
        <v>0</v>
      </c>
      <c r="AM397">
        <f>F397</f>
        <v>0</v>
      </c>
      <c r="AN397">
        <f>G397</f>
        <v>0</v>
      </c>
      <c r="AO397">
        <f>H397</f>
        <v>0</v>
      </c>
      <c r="AP397">
        <f>I397</f>
        <v>0</v>
      </c>
      <c r="AQ397">
        <f>J397</f>
        <v>0</v>
      </c>
      <c r="AR397">
        <f>K397</f>
        <v>0</v>
      </c>
      <c r="AS397">
        <f>L397</f>
        <v>0</v>
      </c>
      <c r="AT397">
        <f>IFERROR(VLOOKUP(M397,'lists'!$C:$D,2,FALSE),"")</f>
        <v>0</v>
      </c>
      <c r="AU397">
        <f>IFERROR(VLOOKUP(N397,'lists'!$E:$F,2,FALSE),"")</f>
        <v>0</v>
      </c>
      <c r="AV397">
        <f>IFERROR(VLOOKUP(O397,'lists'!$G:$H,2,FALSE),"")</f>
        <v>0</v>
      </c>
      <c r="AW397">
        <f>IFERROR(VLOOKUP(P397,'lists'!$I:$J,2,FALSE),"")</f>
        <v>0</v>
      </c>
      <c r="AX397">
        <f>IFERROR(VLOOKUP(Q397,'lists'!$K:$L,2,FALSE),"")</f>
        <v>0</v>
      </c>
      <c r="AY397">
        <f>IFERROR(VLOOKUP(R397,'lists'!$M:$N,2,FALSE),"")</f>
        <v>0</v>
      </c>
      <c r="AZ397">
        <f>S397</f>
        <v>0</v>
      </c>
      <c r="BA397">
        <f>IFERROR(VLOOKUP(T397,'lists'!$O:$P,2,FALSE),"")</f>
        <v>0</v>
      </c>
      <c r="BB397">
        <f>IFERROR(VLOOKUP(U397,'lists'!$Q:$R,2,FALSE),"")</f>
        <v>0</v>
      </c>
      <c r="BC397">
        <f>IFERROR(VLOOKUP(V397,'lists'!$U:$V,2,FALSE),"")</f>
        <v>0</v>
      </c>
      <c r="BD397">
        <f>W397</f>
        <v>0</v>
      </c>
      <c r="BE397">
        <f>IFERROR(VLOOKUP(X397,'lists'!$Y:$Z,2,FALSE),"")</f>
        <v>0</v>
      </c>
      <c r="BF397">
        <f>IFERROR(VLOOKUP(Y397,'lists'!$W:$X,2,FALSE),"")</f>
        <v>0</v>
      </c>
      <c r="BG397">
        <f>Z397</f>
        <v>0</v>
      </c>
      <c r="BH397">
        <f>AA397</f>
        <v>0</v>
      </c>
      <c r="BI397">
        <f>AB397</f>
        <v>0</v>
      </c>
      <c r="BJ397">
        <f>AC397</f>
        <v>0</v>
      </c>
      <c r="BK397">
        <f>AD397</f>
        <v>0</v>
      </c>
    </row>
    <row r="398" spans="34:63">
      <c r="AH398">
        <f>A398</f>
        <v>0</v>
      </c>
      <c r="AI398">
        <f>B398</f>
        <v>0</v>
      </c>
      <c r="AJ398">
        <f>C398</f>
        <v>0</v>
      </c>
      <c r="AK398">
        <f>IFERROR(VLOOKUP(D398,'lists'!$A:$B,2,FALSE),"")</f>
        <v>0</v>
      </c>
      <c r="AL398">
        <f>E398</f>
        <v>0</v>
      </c>
      <c r="AM398">
        <f>F398</f>
        <v>0</v>
      </c>
      <c r="AN398">
        <f>G398</f>
        <v>0</v>
      </c>
      <c r="AO398">
        <f>H398</f>
        <v>0</v>
      </c>
      <c r="AP398">
        <f>I398</f>
        <v>0</v>
      </c>
      <c r="AQ398">
        <f>J398</f>
        <v>0</v>
      </c>
      <c r="AR398">
        <f>K398</f>
        <v>0</v>
      </c>
      <c r="AS398">
        <f>L398</f>
        <v>0</v>
      </c>
      <c r="AT398">
        <f>IFERROR(VLOOKUP(M398,'lists'!$C:$D,2,FALSE),"")</f>
        <v>0</v>
      </c>
      <c r="AU398">
        <f>IFERROR(VLOOKUP(N398,'lists'!$E:$F,2,FALSE),"")</f>
        <v>0</v>
      </c>
      <c r="AV398">
        <f>IFERROR(VLOOKUP(O398,'lists'!$G:$H,2,FALSE),"")</f>
        <v>0</v>
      </c>
      <c r="AW398">
        <f>IFERROR(VLOOKUP(P398,'lists'!$I:$J,2,FALSE),"")</f>
        <v>0</v>
      </c>
      <c r="AX398">
        <f>IFERROR(VLOOKUP(Q398,'lists'!$K:$L,2,FALSE),"")</f>
        <v>0</v>
      </c>
      <c r="AY398">
        <f>IFERROR(VLOOKUP(R398,'lists'!$M:$N,2,FALSE),"")</f>
        <v>0</v>
      </c>
      <c r="AZ398">
        <f>S398</f>
        <v>0</v>
      </c>
      <c r="BA398">
        <f>IFERROR(VLOOKUP(T398,'lists'!$O:$P,2,FALSE),"")</f>
        <v>0</v>
      </c>
      <c r="BB398">
        <f>IFERROR(VLOOKUP(U398,'lists'!$Q:$R,2,FALSE),"")</f>
        <v>0</v>
      </c>
      <c r="BC398">
        <f>IFERROR(VLOOKUP(V398,'lists'!$U:$V,2,FALSE),"")</f>
        <v>0</v>
      </c>
      <c r="BD398">
        <f>W398</f>
        <v>0</v>
      </c>
      <c r="BE398">
        <f>IFERROR(VLOOKUP(X398,'lists'!$Y:$Z,2,FALSE),"")</f>
        <v>0</v>
      </c>
      <c r="BF398">
        <f>IFERROR(VLOOKUP(Y398,'lists'!$W:$X,2,FALSE),"")</f>
        <v>0</v>
      </c>
      <c r="BG398">
        <f>Z398</f>
        <v>0</v>
      </c>
      <c r="BH398">
        <f>AA398</f>
        <v>0</v>
      </c>
      <c r="BI398">
        <f>AB398</f>
        <v>0</v>
      </c>
      <c r="BJ398">
        <f>AC398</f>
        <v>0</v>
      </c>
      <c r="BK398">
        <f>AD398</f>
        <v>0</v>
      </c>
    </row>
    <row r="399" spans="34:63">
      <c r="AH399">
        <f>A399</f>
        <v>0</v>
      </c>
      <c r="AI399">
        <f>B399</f>
        <v>0</v>
      </c>
      <c r="AJ399">
        <f>C399</f>
        <v>0</v>
      </c>
      <c r="AK399">
        <f>IFERROR(VLOOKUP(D399,'lists'!$A:$B,2,FALSE),"")</f>
        <v>0</v>
      </c>
      <c r="AL399">
        <f>E399</f>
        <v>0</v>
      </c>
      <c r="AM399">
        <f>F399</f>
        <v>0</v>
      </c>
      <c r="AN399">
        <f>G399</f>
        <v>0</v>
      </c>
      <c r="AO399">
        <f>H399</f>
        <v>0</v>
      </c>
      <c r="AP399">
        <f>I399</f>
        <v>0</v>
      </c>
      <c r="AQ399">
        <f>J399</f>
        <v>0</v>
      </c>
      <c r="AR399">
        <f>K399</f>
        <v>0</v>
      </c>
      <c r="AS399">
        <f>L399</f>
        <v>0</v>
      </c>
      <c r="AT399">
        <f>IFERROR(VLOOKUP(M399,'lists'!$C:$D,2,FALSE),"")</f>
        <v>0</v>
      </c>
      <c r="AU399">
        <f>IFERROR(VLOOKUP(N399,'lists'!$E:$F,2,FALSE),"")</f>
        <v>0</v>
      </c>
      <c r="AV399">
        <f>IFERROR(VLOOKUP(O399,'lists'!$G:$H,2,FALSE),"")</f>
        <v>0</v>
      </c>
      <c r="AW399">
        <f>IFERROR(VLOOKUP(P399,'lists'!$I:$J,2,FALSE),"")</f>
        <v>0</v>
      </c>
      <c r="AX399">
        <f>IFERROR(VLOOKUP(Q399,'lists'!$K:$L,2,FALSE),"")</f>
        <v>0</v>
      </c>
      <c r="AY399">
        <f>IFERROR(VLOOKUP(R399,'lists'!$M:$N,2,FALSE),"")</f>
        <v>0</v>
      </c>
      <c r="AZ399">
        <f>S399</f>
        <v>0</v>
      </c>
      <c r="BA399">
        <f>IFERROR(VLOOKUP(T399,'lists'!$O:$P,2,FALSE),"")</f>
        <v>0</v>
      </c>
      <c r="BB399">
        <f>IFERROR(VLOOKUP(U399,'lists'!$Q:$R,2,FALSE),"")</f>
        <v>0</v>
      </c>
      <c r="BC399">
        <f>IFERROR(VLOOKUP(V399,'lists'!$U:$V,2,FALSE),"")</f>
        <v>0</v>
      </c>
      <c r="BD399">
        <f>W399</f>
        <v>0</v>
      </c>
      <c r="BE399">
        <f>IFERROR(VLOOKUP(X399,'lists'!$Y:$Z,2,FALSE),"")</f>
        <v>0</v>
      </c>
      <c r="BF399">
        <f>IFERROR(VLOOKUP(Y399,'lists'!$W:$X,2,FALSE),"")</f>
        <v>0</v>
      </c>
      <c r="BG399">
        <f>Z399</f>
        <v>0</v>
      </c>
      <c r="BH399">
        <f>AA399</f>
        <v>0</v>
      </c>
      <c r="BI399">
        <f>AB399</f>
        <v>0</v>
      </c>
      <c r="BJ399">
        <f>AC399</f>
        <v>0</v>
      </c>
      <c r="BK399">
        <f>AD399</f>
        <v>0</v>
      </c>
    </row>
    <row r="400" spans="34:63">
      <c r="AH400">
        <f>A400</f>
        <v>0</v>
      </c>
      <c r="AI400">
        <f>B400</f>
        <v>0</v>
      </c>
      <c r="AJ400">
        <f>C400</f>
        <v>0</v>
      </c>
      <c r="AK400">
        <f>IFERROR(VLOOKUP(D400,'lists'!$A:$B,2,FALSE),"")</f>
        <v>0</v>
      </c>
      <c r="AL400">
        <f>E400</f>
        <v>0</v>
      </c>
      <c r="AM400">
        <f>F400</f>
        <v>0</v>
      </c>
      <c r="AN400">
        <f>G400</f>
        <v>0</v>
      </c>
      <c r="AO400">
        <f>H400</f>
        <v>0</v>
      </c>
      <c r="AP400">
        <f>I400</f>
        <v>0</v>
      </c>
      <c r="AQ400">
        <f>J400</f>
        <v>0</v>
      </c>
      <c r="AR400">
        <f>K400</f>
        <v>0</v>
      </c>
      <c r="AS400">
        <f>L400</f>
        <v>0</v>
      </c>
      <c r="AT400">
        <f>IFERROR(VLOOKUP(M400,'lists'!$C:$D,2,FALSE),"")</f>
        <v>0</v>
      </c>
      <c r="AU400">
        <f>IFERROR(VLOOKUP(N400,'lists'!$E:$F,2,FALSE),"")</f>
        <v>0</v>
      </c>
      <c r="AV400">
        <f>IFERROR(VLOOKUP(O400,'lists'!$G:$H,2,FALSE),"")</f>
        <v>0</v>
      </c>
      <c r="AW400">
        <f>IFERROR(VLOOKUP(P400,'lists'!$I:$J,2,FALSE),"")</f>
        <v>0</v>
      </c>
      <c r="AX400">
        <f>IFERROR(VLOOKUP(Q400,'lists'!$K:$L,2,FALSE),"")</f>
        <v>0</v>
      </c>
      <c r="AY400">
        <f>IFERROR(VLOOKUP(R400,'lists'!$M:$N,2,FALSE),"")</f>
        <v>0</v>
      </c>
      <c r="AZ400">
        <f>S400</f>
        <v>0</v>
      </c>
      <c r="BA400">
        <f>IFERROR(VLOOKUP(T400,'lists'!$O:$P,2,FALSE),"")</f>
        <v>0</v>
      </c>
      <c r="BB400">
        <f>IFERROR(VLOOKUP(U400,'lists'!$Q:$R,2,FALSE),"")</f>
        <v>0</v>
      </c>
      <c r="BC400">
        <f>IFERROR(VLOOKUP(V400,'lists'!$U:$V,2,FALSE),"")</f>
        <v>0</v>
      </c>
      <c r="BD400">
        <f>W400</f>
        <v>0</v>
      </c>
      <c r="BE400">
        <f>IFERROR(VLOOKUP(X400,'lists'!$Y:$Z,2,FALSE),"")</f>
        <v>0</v>
      </c>
      <c r="BF400">
        <f>IFERROR(VLOOKUP(Y400,'lists'!$W:$X,2,FALSE),"")</f>
        <v>0</v>
      </c>
      <c r="BG400">
        <f>Z400</f>
        <v>0</v>
      </c>
      <c r="BH400">
        <f>AA400</f>
        <v>0</v>
      </c>
      <c r="BI400">
        <f>AB400</f>
        <v>0</v>
      </c>
      <c r="BJ400">
        <f>AC400</f>
        <v>0</v>
      </c>
      <c r="BK400">
        <f>AD400</f>
        <v>0</v>
      </c>
    </row>
    <row r="401" spans="34:63">
      <c r="AH401">
        <f>A401</f>
        <v>0</v>
      </c>
      <c r="AI401">
        <f>B401</f>
        <v>0</v>
      </c>
      <c r="AJ401">
        <f>C401</f>
        <v>0</v>
      </c>
      <c r="AK401">
        <f>IFERROR(VLOOKUP(D401,'lists'!$A:$B,2,FALSE),"")</f>
        <v>0</v>
      </c>
      <c r="AL401">
        <f>E401</f>
        <v>0</v>
      </c>
      <c r="AM401">
        <f>F401</f>
        <v>0</v>
      </c>
      <c r="AN401">
        <f>G401</f>
        <v>0</v>
      </c>
      <c r="AO401">
        <f>H401</f>
        <v>0</v>
      </c>
      <c r="AP401">
        <f>I401</f>
        <v>0</v>
      </c>
      <c r="AQ401">
        <f>J401</f>
        <v>0</v>
      </c>
      <c r="AR401">
        <f>K401</f>
        <v>0</v>
      </c>
      <c r="AS401">
        <f>L401</f>
        <v>0</v>
      </c>
      <c r="AT401">
        <f>IFERROR(VLOOKUP(M401,'lists'!$C:$D,2,FALSE),"")</f>
        <v>0</v>
      </c>
      <c r="AU401">
        <f>IFERROR(VLOOKUP(N401,'lists'!$E:$F,2,FALSE),"")</f>
        <v>0</v>
      </c>
      <c r="AV401">
        <f>IFERROR(VLOOKUP(O401,'lists'!$G:$H,2,FALSE),"")</f>
        <v>0</v>
      </c>
      <c r="AW401">
        <f>IFERROR(VLOOKUP(P401,'lists'!$I:$J,2,FALSE),"")</f>
        <v>0</v>
      </c>
      <c r="AX401">
        <f>IFERROR(VLOOKUP(Q401,'lists'!$K:$L,2,FALSE),"")</f>
        <v>0</v>
      </c>
      <c r="AY401">
        <f>IFERROR(VLOOKUP(R401,'lists'!$M:$N,2,FALSE),"")</f>
        <v>0</v>
      </c>
      <c r="AZ401">
        <f>S401</f>
        <v>0</v>
      </c>
      <c r="BA401">
        <f>IFERROR(VLOOKUP(T401,'lists'!$O:$P,2,FALSE),"")</f>
        <v>0</v>
      </c>
      <c r="BB401">
        <f>IFERROR(VLOOKUP(U401,'lists'!$Q:$R,2,FALSE),"")</f>
        <v>0</v>
      </c>
      <c r="BC401">
        <f>IFERROR(VLOOKUP(V401,'lists'!$U:$V,2,FALSE),"")</f>
        <v>0</v>
      </c>
      <c r="BD401">
        <f>W401</f>
        <v>0</v>
      </c>
      <c r="BE401">
        <f>IFERROR(VLOOKUP(X401,'lists'!$Y:$Z,2,FALSE),"")</f>
        <v>0</v>
      </c>
      <c r="BF401">
        <f>IFERROR(VLOOKUP(Y401,'lists'!$W:$X,2,FALSE),"")</f>
        <v>0</v>
      </c>
      <c r="BG401">
        <f>Z401</f>
        <v>0</v>
      </c>
      <c r="BH401">
        <f>AA401</f>
        <v>0</v>
      </c>
      <c r="BI401">
        <f>AB401</f>
        <v>0</v>
      </c>
      <c r="BJ401">
        <f>AC401</f>
        <v>0</v>
      </c>
      <c r="BK401">
        <f>AD401</f>
        <v>0</v>
      </c>
    </row>
    <row r="402" spans="34:63">
      <c r="AH402">
        <f>A402</f>
        <v>0</v>
      </c>
      <c r="AI402">
        <f>B402</f>
        <v>0</v>
      </c>
      <c r="AJ402">
        <f>C402</f>
        <v>0</v>
      </c>
      <c r="AK402">
        <f>IFERROR(VLOOKUP(D402,'lists'!$A:$B,2,FALSE),"")</f>
        <v>0</v>
      </c>
      <c r="AL402">
        <f>E402</f>
        <v>0</v>
      </c>
      <c r="AM402">
        <f>F402</f>
        <v>0</v>
      </c>
      <c r="AN402">
        <f>G402</f>
        <v>0</v>
      </c>
      <c r="AO402">
        <f>H402</f>
        <v>0</v>
      </c>
      <c r="AP402">
        <f>I402</f>
        <v>0</v>
      </c>
      <c r="AQ402">
        <f>J402</f>
        <v>0</v>
      </c>
      <c r="AR402">
        <f>K402</f>
        <v>0</v>
      </c>
      <c r="AS402">
        <f>L402</f>
        <v>0</v>
      </c>
      <c r="AT402">
        <f>IFERROR(VLOOKUP(M402,'lists'!$C:$D,2,FALSE),"")</f>
        <v>0</v>
      </c>
      <c r="AU402">
        <f>IFERROR(VLOOKUP(N402,'lists'!$E:$F,2,FALSE),"")</f>
        <v>0</v>
      </c>
      <c r="AV402">
        <f>IFERROR(VLOOKUP(O402,'lists'!$G:$H,2,FALSE),"")</f>
        <v>0</v>
      </c>
      <c r="AW402">
        <f>IFERROR(VLOOKUP(P402,'lists'!$I:$J,2,FALSE),"")</f>
        <v>0</v>
      </c>
      <c r="AX402">
        <f>IFERROR(VLOOKUP(Q402,'lists'!$K:$L,2,FALSE),"")</f>
        <v>0</v>
      </c>
      <c r="AY402">
        <f>IFERROR(VLOOKUP(R402,'lists'!$M:$N,2,FALSE),"")</f>
        <v>0</v>
      </c>
      <c r="AZ402">
        <f>S402</f>
        <v>0</v>
      </c>
      <c r="BA402">
        <f>IFERROR(VLOOKUP(T402,'lists'!$O:$P,2,FALSE),"")</f>
        <v>0</v>
      </c>
      <c r="BB402">
        <f>IFERROR(VLOOKUP(U402,'lists'!$Q:$R,2,FALSE),"")</f>
        <v>0</v>
      </c>
      <c r="BC402">
        <f>IFERROR(VLOOKUP(V402,'lists'!$U:$V,2,FALSE),"")</f>
        <v>0</v>
      </c>
      <c r="BD402">
        <f>W402</f>
        <v>0</v>
      </c>
      <c r="BE402">
        <f>IFERROR(VLOOKUP(X402,'lists'!$Y:$Z,2,FALSE),"")</f>
        <v>0</v>
      </c>
      <c r="BF402">
        <f>IFERROR(VLOOKUP(Y402,'lists'!$W:$X,2,FALSE),"")</f>
        <v>0</v>
      </c>
      <c r="BG402">
        <f>Z402</f>
        <v>0</v>
      </c>
      <c r="BH402">
        <f>AA402</f>
        <v>0</v>
      </c>
      <c r="BI402">
        <f>AB402</f>
        <v>0</v>
      </c>
      <c r="BJ402">
        <f>AC402</f>
        <v>0</v>
      </c>
      <c r="BK402">
        <f>AD402</f>
        <v>0</v>
      </c>
    </row>
    <row r="403" spans="34:63">
      <c r="AH403">
        <f>A403</f>
        <v>0</v>
      </c>
      <c r="AI403">
        <f>B403</f>
        <v>0</v>
      </c>
      <c r="AJ403">
        <f>C403</f>
        <v>0</v>
      </c>
      <c r="AK403">
        <f>IFERROR(VLOOKUP(D403,'lists'!$A:$B,2,FALSE),"")</f>
        <v>0</v>
      </c>
      <c r="AL403">
        <f>E403</f>
        <v>0</v>
      </c>
      <c r="AM403">
        <f>F403</f>
        <v>0</v>
      </c>
      <c r="AN403">
        <f>G403</f>
        <v>0</v>
      </c>
      <c r="AO403">
        <f>H403</f>
        <v>0</v>
      </c>
      <c r="AP403">
        <f>I403</f>
        <v>0</v>
      </c>
      <c r="AQ403">
        <f>J403</f>
        <v>0</v>
      </c>
      <c r="AR403">
        <f>K403</f>
        <v>0</v>
      </c>
      <c r="AS403">
        <f>L403</f>
        <v>0</v>
      </c>
      <c r="AT403">
        <f>IFERROR(VLOOKUP(M403,'lists'!$C:$D,2,FALSE),"")</f>
        <v>0</v>
      </c>
      <c r="AU403">
        <f>IFERROR(VLOOKUP(N403,'lists'!$E:$F,2,FALSE),"")</f>
        <v>0</v>
      </c>
      <c r="AV403">
        <f>IFERROR(VLOOKUP(O403,'lists'!$G:$H,2,FALSE),"")</f>
        <v>0</v>
      </c>
      <c r="AW403">
        <f>IFERROR(VLOOKUP(P403,'lists'!$I:$J,2,FALSE),"")</f>
        <v>0</v>
      </c>
      <c r="AX403">
        <f>IFERROR(VLOOKUP(Q403,'lists'!$K:$L,2,FALSE),"")</f>
        <v>0</v>
      </c>
      <c r="AY403">
        <f>IFERROR(VLOOKUP(R403,'lists'!$M:$N,2,FALSE),"")</f>
        <v>0</v>
      </c>
      <c r="AZ403">
        <f>S403</f>
        <v>0</v>
      </c>
      <c r="BA403">
        <f>IFERROR(VLOOKUP(T403,'lists'!$O:$P,2,FALSE),"")</f>
        <v>0</v>
      </c>
      <c r="BB403">
        <f>IFERROR(VLOOKUP(U403,'lists'!$Q:$R,2,FALSE),"")</f>
        <v>0</v>
      </c>
      <c r="BC403">
        <f>IFERROR(VLOOKUP(V403,'lists'!$U:$V,2,FALSE),"")</f>
        <v>0</v>
      </c>
      <c r="BD403">
        <f>W403</f>
        <v>0</v>
      </c>
      <c r="BE403">
        <f>IFERROR(VLOOKUP(X403,'lists'!$Y:$Z,2,FALSE),"")</f>
        <v>0</v>
      </c>
      <c r="BF403">
        <f>IFERROR(VLOOKUP(Y403,'lists'!$W:$X,2,FALSE),"")</f>
        <v>0</v>
      </c>
      <c r="BG403">
        <f>Z403</f>
        <v>0</v>
      </c>
      <c r="BH403">
        <f>AA403</f>
        <v>0</v>
      </c>
      <c r="BI403">
        <f>AB403</f>
        <v>0</v>
      </c>
      <c r="BJ403">
        <f>AC403</f>
        <v>0</v>
      </c>
      <c r="BK403">
        <f>AD403</f>
        <v>0</v>
      </c>
    </row>
    <row r="404" spans="34:63">
      <c r="AH404">
        <f>A404</f>
        <v>0</v>
      </c>
      <c r="AI404">
        <f>B404</f>
        <v>0</v>
      </c>
      <c r="AJ404">
        <f>C404</f>
        <v>0</v>
      </c>
      <c r="AK404">
        <f>IFERROR(VLOOKUP(D404,'lists'!$A:$B,2,FALSE),"")</f>
        <v>0</v>
      </c>
      <c r="AL404">
        <f>E404</f>
        <v>0</v>
      </c>
      <c r="AM404">
        <f>F404</f>
        <v>0</v>
      </c>
      <c r="AN404">
        <f>G404</f>
        <v>0</v>
      </c>
      <c r="AO404">
        <f>H404</f>
        <v>0</v>
      </c>
      <c r="AP404">
        <f>I404</f>
        <v>0</v>
      </c>
      <c r="AQ404">
        <f>J404</f>
        <v>0</v>
      </c>
      <c r="AR404">
        <f>K404</f>
        <v>0</v>
      </c>
      <c r="AS404">
        <f>L404</f>
        <v>0</v>
      </c>
      <c r="AT404">
        <f>IFERROR(VLOOKUP(M404,'lists'!$C:$D,2,FALSE),"")</f>
        <v>0</v>
      </c>
      <c r="AU404">
        <f>IFERROR(VLOOKUP(N404,'lists'!$E:$F,2,FALSE),"")</f>
        <v>0</v>
      </c>
      <c r="AV404">
        <f>IFERROR(VLOOKUP(O404,'lists'!$G:$H,2,FALSE),"")</f>
        <v>0</v>
      </c>
      <c r="AW404">
        <f>IFERROR(VLOOKUP(P404,'lists'!$I:$J,2,FALSE),"")</f>
        <v>0</v>
      </c>
      <c r="AX404">
        <f>IFERROR(VLOOKUP(Q404,'lists'!$K:$L,2,FALSE),"")</f>
        <v>0</v>
      </c>
      <c r="AY404">
        <f>IFERROR(VLOOKUP(R404,'lists'!$M:$N,2,FALSE),"")</f>
        <v>0</v>
      </c>
      <c r="AZ404">
        <f>S404</f>
        <v>0</v>
      </c>
      <c r="BA404">
        <f>IFERROR(VLOOKUP(T404,'lists'!$O:$P,2,FALSE),"")</f>
        <v>0</v>
      </c>
      <c r="BB404">
        <f>IFERROR(VLOOKUP(U404,'lists'!$Q:$R,2,FALSE),"")</f>
        <v>0</v>
      </c>
      <c r="BC404">
        <f>IFERROR(VLOOKUP(V404,'lists'!$U:$V,2,FALSE),"")</f>
        <v>0</v>
      </c>
      <c r="BD404">
        <f>W404</f>
        <v>0</v>
      </c>
      <c r="BE404">
        <f>IFERROR(VLOOKUP(X404,'lists'!$Y:$Z,2,FALSE),"")</f>
        <v>0</v>
      </c>
      <c r="BF404">
        <f>IFERROR(VLOOKUP(Y404,'lists'!$W:$X,2,FALSE),"")</f>
        <v>0</v>
      </c>
      <c r="BG404">
        <f>Z404</f>
        <v>0</v>
      </c>
      <c r="BH404">
        <f>AA404</f>
        <v>0</v>
      </c>
      <c r="BI404">
        <f>AB404</f>
        <v>0</v>
      </c>
      <c r="BJ404">
        <f>AC404</f>
        <v>0</v>
      </c>
      <c r="BK404">
        <f>AD404</f>
        <v>0</v>
      </c>
    </row>
    <row r="405" spans="34:63">
      <c r="AH405">
        <f>A405</f>
        <v>0</v>
      </c>
      <c r="AI405">
        <f>B405</f>
        <v>0</v>
      </c>
      <c r="AJ405">
        <f>C405</f>
        <v>0</v>
      </c>
      <c r="AK405">
        <f>IFERROR(VLOOKUP(D405,'lists'!$A:$B,2,FALSE),"")</f>
        <v>0</v>
      </c>
      <c r="AL405">
        <f>E405</f>
        <v>0</v>
      </c>
      <c r="AM405">
        <f>F405</f>
        <v>0</v>
      </c>
      <c r="AN405">
        <f>G405</f>
        <v>0</v>
      </c>
      <c r="AO405">
        <f>H405</f>
        <v>0</v>
      </c>
      <c r="AP405">
        <f>I405</f>
        <v>0</v>
      </c>
      <c r="AQ405">
        <f>J405</f>
        <v>0</v>
      </c>
      <c r="AR405">
        <f>K405</f>
        <v>0</v>
      </c>
      <c r="AS405">
        <f>L405</f>
        <v>0</v>
      </c>
      <c r="AT405">
        <f>IFERROR(VLOOKUP(M405,'lists'!$C:$D,2,FALSE),"")</f>
        <v>0</v>
      </c>
      <c r="AU405">
        <f>IFERROR(VLOOKUP(N405,'lists'!$E:$F,2,FALSE),"")</f>
        <v>0</v>
      </c>
      <c r="AV405">
        <f>IFERROR(VLOOKUP(O405,'lists'!$G:$H,2,FALSE),"")</f>
        <v>0</v>
      </c>
      <c r="AW405">
        <f>IFERROR(VLOOKUP(P405,'lists'!$I:$J,2,FALSE),"")</f>
        <v>0</v>
      </c>
      <c r="AX405">
        <f>IFERROR(VLOOKUP(Q405,'lists'!$K:$L,2,FALSE),"")</f>
        <v>0</v>
      </c>
      <c r="AY405">
        <f>IFERROR(VLOOKUP(R405,'lists'!$M:$N,2,FALSE),"")</f>
        <v>0</v>
      </c>
      <c r="AZ405">
        <f>S405</f>
        <v>0</v>
      </c>
      <c r="BA405">
        <f>IFERROR(VLOOKUP(T405,'lists'!$O:$P,2,FALSE),"")</f>
        <v>0</v>
      </c>
      <c r="BB405">
        <f>IFERROR(VLOOKUP(U405,'lists'!$Q:$R,2,FALSE),"")</f>
        <v>0</v>
      </c>
      <c r="BC405">
        <f>IFERROR(VLOOKUP(V405,'lists'!$U:$V,2,FALSE),"")</f>
        <v>0</v>
      </c>
      <c r="BD405">
        <f>W405</f>
        <v>0</v>
      </c>
      <c r="BE405">
        <f>IFERROR(VLOOKUP(X405,'lists'!$Y:$Z,2,FALSE),"")</f>
        <v>0</v>
      </c>
      <c r="BF405">
        <f>IFERROR(VLOOKUP(Y405,'lists'!$W:$X,2,FALSE),"")</f>
        <v>0</v>
      </c>
      <c r="BG405">
        <f>Z405</f>
        <v>0</v>
      </c>
      <c r="BH405">
        <f>AA405</f>
        <v>0</v>
      </c>
      <c r="BI405">
        <f>AB405</f>
        <v>0</v>
      </c>
      <c r="BJ405">
        <f>AC405</f>
        <v>0</v>
      </c>
      <c r="BK405">
        <f>AD405</f>
        <v>0</v>
      </c>
    </row>
    <row r="406" spans="34:63">
      <c r="AH406">
        <f>A406</f>
        <v>0</v>
      </c>
      <c r="AI406">
        <f>B406</f>
        <v>0</v>
      </c>
      <c r="AJ406">
        <f>C406</f>
        <v>0</v>
      </c>
      <c r="AK406">
        <f>IFERROR(VLOOKUP(D406,'lists'!$A:$B,2,FALSE),"")</f>
        <v>0</v>
      </c>
      <c r="AL406">
        <f>E406</f>
        <v>0</v>
      </c>
      <c r="AM406">
        <f>F406</f>
        <v>0</v>
      </c>
      <c r="AN406">
        <f>G406</f>
        <v>0</v>
      </c>
      <c r="AO406">
        <f>H406</f>
        <v>0</v>
      </c>
      <c r="AP406">
        <f>I406</f>
        <v>0</v>
      </c>
      <c r="AQ406">
        <f>J406</f>
        <v>0</v>
      </c>
      <c r="AR406">
        <f>K406</f>
        <v>0</v>
      </c>
      <c r="AS406">
        <f>L406</f>
        <v>0</v>
      </c>
      <c r="AT406">
        <f>IFERROR(VLOOKUP(M406,'lists'!$C:$D,2,FALSE),"")</f>
        <v>0</v>
      </c>
      <c r="AU406">
        <f>IFERROR(VLOOKUP(N406,'lists'!$E:$F,2,FALSE),"")</f>
        <v>0</v>
      </c>
      <c r="AV406">
        <f>IFERROR(VLOOKUP(O406,'lists'!$G:$H,2,FALSE),"")</f>
        <v>0</v>
      </c>
      <c r="AW406">
        <f>IFERROR(VLOOKUP(P406,'lists'!$I:$J,2,FALSE),"")</f>
        <v>0</v>
      </c>
      <c r="AX406">
        <f>IFERROR(VLOOKUP(Q406,'lists'!$K:$L,2,FALSE),"")</f>
        <v>0</v>
      </c>
      <c r="AY406">
        <f>IFERROR(VLOOKUP(R406,'lists'!$M:$N,2,FALSE),"")</f>
        <v>0</v>
      </c>
      <c r="AZ406">
        <f>S406</f>
        <v>0</v>
      </c>
      <c r="BA406">
        <f>IFERROR(VLOOKUP(T406,'lists'!$O:$P,2,FALSE),"")</f>
        <v>0</v>
      </c>
      <c r="BB406">
        <f>IFERROR(VLOOKUP(U406,'lists'!$Q:$R,2,FALSE),"")</f>
        <v>0</v>
      </c>
      <c r="BC406">
        <f>IFERROR(VLOOKUP(V406,'lists'!$U:$V,2,FALSE),"")</f>
        <v>0</v>
      </c>
      <c r="BD406">
        <f>W406</f>
        <v>0</v>
      </c>
      <c r="BE406">
        <f>IFERROR(VLOOKUP(X406,'lists'!$Y:$Z,2,FALSE),"")</f>
        <v>0</v>
      </c>
      <c r="BF406">
        <f>IFERROR(VLOOKUP(Y406,'lists'!$W:$X,2,FALSE),"")</f>
        <v>0</v>
      </c>
      <c r="BG406">
        <f>Z406</f>
        <v>0</v>
      </c>
      <c r="BH406">
        <f>AA406</f>
        <v>0</v>
      </c>
      <c r="BI406">
        <f>AB406</f>
        <v>0</v>
      </c>
      <c r="BJ406">
        <f>AC406</f>
        <v>0</v>
      </c>
      <c r="BK406">
        <f>AD406</f>
        <v>0</v>
      </c>
    </row>
    <row r="407" spans="34:63">
      <c r="AH407">
        <f>A407</f>
        <v>0</v>
      </c>
      <c r="AI407">
        <f>B407</f>
        <v>0</v>
      </c>
      <c r="AJ407">
        <f>C407</f>
        <v>0</v>
      </c>
      <c r="AK407">
        <f>IFERROR(VLOOKUP(D407,'lists'!$A:$B,2,FALSE),"")</f>
        <v>0</v>
      </c>
      <c r="AL407">
        <f>E407</f>
        <v>0</v>
      </c>
      <c r="AM407">
        <f>F407</f>
        <v>0</v>
      </c>
      <c r="AN407">
        <f>G407</f>
        <v>0</v>
      </c>
      <c r="AO407">
        <f>H407</f>
        <v>0</v>
      </c>
      <c r="AP407">
        <f>I407</f>
        <v>0</v>
      </c>
      <c r="AQ407">
        <f>J407</f>
        <v>0</v>
      </c>
      <c r="AR407">
        <f>K407</f>
        <v>0</v>
      </c>
      <c r="AS407">
        <f>L407</f>
        <v>0</v>
      </c>
      <c r="AT407">
        <f>IFERROR(VLOOKUP(M407,'lists'!$C:$D,2,FALSE),"")</f>
        <v>0</v>
      </c>
      <c r="AU407">
        <f>IFERROR(VLOOKUP(N407,'lists'!$E:$F,2,FALSE),"")</f>
        <v>0</v>
      </c>
      <c r="AV407">
        <f>IFERROR(VLOOKUP(O407,'lists'!$G:$H,2,FALSE),"")</f>
        <v>0</v>
      </c>
      <c r="AW407">
        <f>IFERROR(VLOOKUP(P407,'lists'!$I:$J,2,FALSE),"")</f>
        <v>0</v>
      </c>
      <c r="AX407">
        <f>IFERROR(VLOOKUP(Q407,'lists'!$K:$L,2,FALSE),"")</f>
        <v>0</v>
      </c>
      <c r="AY407">
        <f>IFERROR(VLOOKUP(R407,'lists'!$M:$N,2,FALSE),"")</f>
        <v>0</v>
      </c>
      <c r="AZ407">
        <f>S407</f>
        <v>0</v>
      </c>
      <c r="BA407">
        <f>IFERROR(VLOOKUP(T407,'lists'!$O:$P,2,FALSE),"")</f>
        <v>0</v>
      </c>
      <c r="BB407">
        <f>IFERROR(VLOOKUP(U407,'lists'!$Q:$R,2,FALSE),"")</f>
        <v>0</v>
      </c>
      <c r="BC407">
        <f>IFERROR(VLOOKUP(V407,'lists'!$U:$V,2,FALSE),"")</f>
        <v>0</v>
      </c>
      <c r="BD407">
        <f>W407</f>
        <v>0</v>
      </c>
      <c r="BE407">
        <f>IFERROR(VLOOKUP(X407,'lists'!$Y:$Z,2,FALSE),"")</f>
        <v>0</v>
      </c>
      <c r="BF407">
        <f>IFERROR(VLOOKUP(Y407,'lists'!$W:$X,2,FALSE),"")</f>
        <v>0</v>
      </c>
      <c r="BG407">
        <f>Z407</f>
        <v>0</v>
      </c>
      <c r="BH407">
        <f>AA407</f>
        <v>0</v>
      </c>
      <c r="BI407">
        <f>AB407</f>
        <v>0</v>
      </c>
      <c r="BJ407">
        <f>AC407</f>
        <v>0</v>
      </c>
      <c r="BK407">
        <f>AD407</f>
        <v>0</v>
      </c>
    </row>
    <row r="408" spans="34:63">
      <c r="AH408">
        <f>A408</f>
        <v>0</v>
      </c>
      <c r="AI408">
        <f>B408</f>
        <v>0</v>
      </c>
      <c r="AJ408">
        <f>C408</f>
        <v>0</v>
      </c>
      <c r="AK408">
        <f>IFERROR(VLOOKUP(D408,'lists'!$A:$B,2,FALSE),"")</f>
        <v>0</v>
      </c>
      <c r="AL408">
        <f>E408</f>
        <v>0</v>
      </c>
      <c r="AM408">
        <f>F408</f>
        <v>0</v>
      </c>
      <c r="AN408">
        <f>G408</f>
        <v>0</v>
      </c>
      <c r="AO408">
        <f>H408</f>
        <v>0</v>
      </c>
      <c r="AP408">
        <f>I408</f>
        <v>0</v>
      </c>
      <c r="AQ408">
        <f>J408</f>
        <v>0</v>
      </c>
      <c r="AR408">
        <f>K408</f>
        <v>0</v>
      </c>
      <c r="AS408">
        <f>L408</f>
        <v>0</v>
      </c>
      <c r="AT408">
        <f>IFERROR(VLOOKUP(M408,'lists'!$C:$D,2,FALSE),"")</f>
        <v>0</v>
      </c>
      <c r="AU408">
        <f>IFERROR(VLOOKUP(N408,'lists'!$E:$F,2,FALSE),"")</f>
        <v>0</v>
      </c>
      <c r="AV408">
        <f>IFERROR(VLOOKUP(O408,'lists'!$G:$H,2,FALSE),"")</f>
        <v>0</v>
      </c>
      <c r="AW408">
        <f>IFERROR(VLOOKUP(P408,'lists'!$I:$J,2,FALSE),"")</f>
        <v>0</v>
      </c>
      <c r="AX408">
        <f>IFERROR(VLOOKUP(Q408,'lists'!$K:$L,2,FALSE),"")</f>
        <v>0</v>
      </c>
      <c r="AY408">
        <f>IFERROR(VLOOKUP(R408,'lists'!$M:$N,2,FALSE),"")</f>
        <v>0</v>
      </c>
      <c r="AZ408">
        <f>S408</f>
        <v>0</v>
      </c>
      <c r="BA408">
        <f>IFERROR(VLOOKUP(T408,'lists'!$O:$P,2,FALSE),"")</f>
        <v>0</v>
      </c>
      <c r="BB408">
        <f>IFERROR(VLOOKUP(U408,'lists'!$Q:$R,2,FALSE),"")</f>
        <v>0</v>
      </c>
      <c r="BC408">
        <f>IFERROR(VLOOKUP(V408,'lists'!$U:$V,2,FALSE),"")</f>
        <v>0</v>
      </c>
      <c r="BD408">
        <f>W408</f>
        <v>0</v>
      </c>
      <c r="BE408">
        <f>IFERROR(VLOOKUP(X408,'lists'!$Y:$Z,2,FALSE),"")</f>
        <v>0</v>
      </c>
      <c r="BF408">
        <f>IFERROR(VLOOKUP(Y408,'lists'!$W:$X,2,FALSE),"")</f>
        <v>0</v>
      </c>
      <c r="BG408">
        <f>Z408</f>
        <v>0</v>
      </c>
      <c r="BH408">
        <f>AA408</f>
        <v>0</v>
      </c>
      <c r="BI408">
        <f>AB408</f>
        <v>0</v>
      </c>
      <c r="BJ408">
        <f>AC408</f>
        <v>0</v>
      </c>
      <c r="BK408">
        <f>AD408</f>
        <v>0</v>
      </c>
    </row>
    <row r="409" spans="34:63">
      <c r="AH409">
        <f>A409</f>
        <v>0</v>
      </c>
      <c r="AI409">
        <f>B409</f>
        <v>0</v>
      </c>
      <c r="AJ409">
        <f>C409</f>
        <v>0</v>
      </c>
      <c r="AK409">
        <f>IFERROR(VLOOKUP(D409,'lists'!$A:$B,2,FALSE),"")</f>
        <v>0</v>
      </c>
      <c r="AL409">
        <f>E409</f>
        <v>0</v>
      </c>
      <c r="AM409">
        <f>F409</f>
        <v>0</v>
      </c>
      <c r="AN409">
        <f>G409</f>
        <v>0</v>
      </c>
      <c r="AO409">
        <f>H409</f>
        <v>0</v>
      </c>
      <c r="AP409">
        <f>I409</f>
        <v>0</v>
      </c>
      <c r="AQ409">
        <f>J409</f>
        <v>0</v>
      </c>
      <c r="AR409">
        <f>K409</f>
        <v>0</v>
      </c>
      <c r="AS409">
        <f>L409</f>
        <v>0</v>
      </c>
      <c r="AT409">
        <f>IFERROR(VLOOKUP(M409,'lists'!$C:$D,2,FALSE),"")</f>
        <v>0</v>
      </c>
      <c r="AU409">
        <f>IFERROR(VLOOKUP(N409,'lists'!$E:$F,2,FALSE),"")</f>
        <v>0</v>
      </c>
      <c r="AV409">
        <f>IFERROR(VLOOKUP(O409,'lists'!$G:$H,2,FALSE),"")</f>
        <v>0</v>
      </c>
      <c r="AW409">
        <f>IFERROR(VLOOKUP(P409,'lists'!$I:$J,2,FALSE),"")</f>
        <v>0</v>
      </c>
      <c r="AX409">
        <f>IFERROR(VLOOKUP(Q409,'lists'!$K:$L,2,FALSE),"")</f>
        <v>0</v>
      </c>
      <c r="AY409">
        <f>IFERROR(VLOOKUP(R409,'lists'!$M:$N,2,FALSE),"")</f>
        <v>0</v>
      </c>
      <c r="AZ409">
        <f>S409</f>
        <v>0</v>
      </c>
      <c r="BA409">
        <f>IFERROR(VLOOKUP(T409,'lists'!$O:$P,2,FALSE),"")</f>
        <v>0</v>
      </c>
      <c r="BB409">
        <f>IFERROR(VLOOKUP(U409,'lists'!$Q:$R,2,FALSE),"")</f>
        <v>0</v>
      </c>
      <c r="BC409">
        <f>IFERROR(VLOOKUP(V409,'lists'!$U:$V,2,FALSE),"")</f>
        <v>0</v>
      </c>
      <c r="BD409">
        <f>W409</f>
        <v>0</v>
      </c>
      <c r="BE409">
        <f>IFERROR(VLOOKUP(X409,'lists'!$Y:$Z,2,FALSE),"")</f>
        <v>0</v>
      </c>
      <c r="BF409">
        <f>IFERROR(VLOOKUP(Y409,'lists'!$W:$X,2,FALSE),"")</f>
        <v>0</v>
      </c>
      <c r="BG409">
        <f>Z409</f>
        <v>0</v>
      </c>
      <c r="BH409">
        <f>AA409</f>
        <v>0</v>
      </c>
      <c r="BI409">
        <f>AB409</f>
        <v>0</v>
      </c>
      <c r="BJ409">
        <f>AC409</f>
        <v>0</v>
      </c>
      <c r="BK409">
        <f>AD409</f>
        <v>0</v>
      </c>
    </row>
    <row r="410" spans="34:63">
      <c r="AH410">
        <f>A410</f>
        <v>0</v>
      </c>
      <c r="AI410">
        <f>B410</f>
        <v>0</v>
      </c>
      <c r="AJ410">
        <f>C410</f>
        <v>0</v>
      </c>
      <c r="AK410">
        <f>IFERROR(VLOOKUP(D410,'lists'!$A:$B,2,FALSE),"")</f>
        <v>0</v>
      </c>
      <c r="AL410">
        <f>E410</f>
        <v>0</v>
      </c>
      <c r="AM410">
        <f>F410</f>
        <v>0</v>
      </c>
      <c r="AN410">
        <f>G410</f>
        <v>0</v>
      </c>
      <c r="AO410">
        <f>H410</f>
        <v>0</v>
      </c>
      <c r="AP410">
        <f>I410</f>
        <v>0</v>
      </c>
      <c r="AQ410">
        <f>J410</f>
        <v>0</v>
      </c>
      <c r="AR410">
        <f>K410</f>
        <v>0</v>
      </c>
      <c r="AS410">
        <f>L410</f>
        <v>0</v>
      </c>
      <c r="AT410">
        <f>IFERROR(VLOOKUP(M410,'lists'!$C:$D,2,FALSE),"")</f>
        <v>0</v>
      </c>
      <c r="AU410">
        <f>IFERROR(VLOOKUP(N410,'lists'!$E:$F,2,FALSE),"")</f>
        <v>0</v>
      </c>
      <c r="AV410">
        <f>IFERROR(VLOOKUP(O410,'lists'!$G:$H,2,FALSE),"")</f>
        <v>0</v>
      </c>
      <c r="AW410">
        <f>IFERROR(VLOOKUP(P410,'lists'!$I:$J,2,FALSE),"")</f>
        <v>0</v>
      </c>
      <c r="AX410">
        <f>IFERROR(VLOOKUP(Q410,'lists'!$K:$L,2,FALSE),"")</f>
        <v>0</v>
      </c>
      <c r="AY410">
        <f>IFERROR(VLOOKUP(R410,'lists'!$M:$N,2,FALSE),"")</f>
        <v>0</v>
      </c>
      <c r="AZ410">
        <f>S410</f>
        <v>0</v>
      </c>
      <c r="BA410">
        <f>IFERROR(VLOOKUP(T410,'lists'!$O:$P,2,FALSE),"")</f>
        <v>0</v>
      </c>
      <c r="BB410">
        <f>IFERROR(VLOOKUP(U410,'lists'!$Q:$R,2,FALSE),"")</f>
        <v>0</v>
      </c>
      <c r="BC410">
        <f>IFERROR(VLOOKUP(V410,'lists'!$U:$V,2,FALSE),"")</f>
        <v>0</v>
      </c>
      <c r="BD410">
        <f>W410</f>
        <v>0</v>
      </c>
      <c r="BE410">
        <f>IFERROR(VLOOKUP(X410,'lists'!$Y:$Z,2,FALSE),"")</f>
        <v>0</v>
      </c>
      <c r="BF410">
        <f>IFERROR(VLOOKUP(Y410,'lists'!$W:$X,2,FALSE),"")</f>
        <v>0</v>
      </c>
      <c r="BG410">
        <f>Z410</f>
        <v>0</v>
      </c>
      <c r="BH410">
        <f>AA410</f>
        <v>0</v>
      </c>
      <c r="BI410">
        <f>AB410</f>
        <v>0</v>
      </c>
      <c r="BJ410">
        <f>AC410</f>
        <v>0</v>
      </c>
      <c r="BK410">
        <f>AD410</f>
        <v>0</v>
      </c>
    </row>
    <row r="411" spans="34:63">
      <c r="AH411">
        <f>A411</f>
        <v>0</v>
      </c>
      <c r="AI411">
        <f>B411</f>
        <v>0</v>
      </c>
      <c r="AJ411">
        <f>C411</f>
        <v>0</v>
      </c>
      <c r="AK411">
        <f>IFERROR(VLOOKUP(D411,'lists'!$A:$B,2,FALSE),"")</f>
        <v>0</v>
      </c>
      <c r="AL411">
        <f>E411</f>
        <v>0</v>
      </c>
      <c r="AM411">
        <f>F411</f>
        <v>0</v>
      </c>
      <c r="AN411">
        <f>G411</f>
        <v>0</v>
      </c>
      <c r="AO411">
        <f>H411</f>
        <v>0</v>
      </c>
      <c r="AP411">
        <f>I411</f>
        <v>0</v>
      </c>
      <c r="AQ411">
        <f>J411</f>
        <v>0</v>
      </c>
      <c r="AR411">
        <f>K411</f>
        <v>0</v>
      </c>
      <c r="AS411">
        <f>L411</f>
        <v>0</v>
      </c>
      <c r="AT411">
        <f>IFERROR(VLOOKUP(M411,'lists'!$C:$D,2,FALSE),"")</f>
        <v>0</v>
      </c>
      <c r="AU411">
        <f>IFERROR(VLOOKUP(N411,'lists'!$E:$F,2,FALSE),"")</f>
        <v>0</v>
      </c>
      <c r="AV411">
        <f>IFERROR(VLOOKUP(O411,'lists'!$G:$H,2,FALSE),"")</f>
        <v>0</v>
      </c>
      <c r="AW411">
        <f>IFERROR(VLOOKUP(P411,'lists'!$I:$J,2,FALSE),"")</f>
        <v>0</v>
      </c>
      <c r="AX411">
        <f>IFERROR(VLOOKUP(Q411,'lists'!$K:$L,2,FALSE),"")</f>
        <v>0</v>
      </c>
      <c r="AY411">
        <f>IFERROR(VLOOKUP(R411,'lists'!$M:$N,2,FALSE),"")</f>
        <v>0</v>
      </c>
      <c r="AZ411">
        <f>S411</f>
        <v>0</v>
      </c>
      <c r="BA411">
        <f>IFERROR(VLOOKUP(T411,'lists'!$O:$P,2,FALSE),"")</f>
        <v>0</v>
      </c>
      <c r="BB411">
        <f>IFERROR(VLOOKUP(U411,'lists'!$Q:$R,2,FALSE),"")</f>
        <v>0</v>
      </c>
      <c r="BC411">
        <f>IFERROR(VLOOKUP(V411,'lists'!$U:$V,2,FALSE),"")</f>
        <v>0</v>
      </c>
      <c r="BD411">
        <f>W411</f>
        <v>0</v>
      </c>
      <c r="BE411">
        <f>IFERROR(VLOOKUP(X411,'lists'!$Y:$Z,2,FALSE),"")</f>
        <v>0</v>
      </c>
      <c r="BF411">
        <f>IFERROR(VLOOKUP(Y411,'lists'!$W:$X,2,FALSE),"")</f>
        <v>0</v>
      </c>
      <c r="BG411">
        <f>Z411</f>
        <v>0</v>
      </c>
      <c r="BH411">
        <f>AA411</f>
        <v>0</v>
      </c>
      <c r="BI411">
        <f>AB411</f>
        <v>0</v>
      </c>
      <c r="BJ411">
        <f>AC411</f>
        <v>0</v>
      </c>
      <c r="BK411">
        <f>AD411</f>
        <v>0</v>
      </c>
    </row>
    <row r="412" spans="34:63">
      <c r="AH412">
        <f>A412</f>
        <v>0</v>
      </c>
      <c r="AI412">
        <f>B412</f>
        <v>0</v>
      </c>
      <c r="AJ412">
        <f>C412</f>
        <v>0</v>
      </c>
      <c r="AK412">
        <f>IFERROR(VLOOKUP(D412,'lists'!$A:$B,2,FALSE),"")</f>
        <v>0</v>
      </c>
      <c r="AL412">
        <f>E412</f>
        <v>0</v>
      </c>
      <c r="AM412">
        <f>F412</f>
        <v>0</v>
      </c>
      <c r="AN412">
        <f>G412</f>
        <v>0</v>
      </c>
      <c r="AO412">
        <f>H412</f>
        <v>0</v>
      </c>
      <c r="AP412">
        <f>I412</f>
        <v>0</v>
      </c>
      <c r="AQ412">
        <f>J412</f>
        <v>0</v>
      </c>
      <c r="AR412">
        <f>K412</f>
        <v>0</v>
      </c>
      <c r="AS412">
        <f>L412</f>
        <v>0</v>
      </c>
      <c r="AT412">
        <f>IFERROR(VLOOKUP(M412,'lists'!$C:$D,2,FALSE),"")</f>
        <v>0</v>
      </c>
      <c r="AU412">
        <f>IFERROR(VLOOKUP(N412,'lists'!$E:$F,2,FALSE),"")</f>
        <v>0</v>
      </c>
      <c r="AV412">
        <f>IFERROR(VLOOKUP(O412,'lists'!$G:$H,2,FALSE),"")</f>
        <v>0</v>
      </c>
      <c r="AW412">
        <f>IFERROR(VLOOKUP(P412,'lists'!$I:$J,2,FALSE),"")</f>
        <v>0</v>
      </c>
      <c r="AX412">
        <f>IFERROR(VLOOKUP(Q412,'lists'!$K:$L,2,FALSE),"")</f>
        <v>0</v>
      </c>
      <c r="AY412">
        <f>IFERROR(VLOOKUP(R412,'lists'!$M:$N,2,FALSE),"")</f>
        <v>0</v>
      </c>
      <c r="AZ412">
        <f>S412</f>
        <v>0</v>
      </c>
      <c r="BA412">
        <f>IFERROR(VLOOKUP(T412,'lists'!$O:$P,2,FALSE),"")</f>
        <v>0</v>
      </c>
      <c r="BB412">
        <f>IFERROR(VLOOKUP(U412,'lists'!$Q:$R,2,FALSE),"")</f>
        <v>0</v>
      </c>
      <c r="BC412">
        <f>IFERROR(VLOOKUP(V412,'lists'!$U:$V,2,FALSE),"")</f>
        <v>0</v>
      </c>
      <c r="BD412">
        <f>W412</f>
        <v>0</v>
      </c>
      <c r="BE412">
        <f>IFERROR(VLOOKUP(X412,'lists'!$Y:$Z,2,FALSE),"")</f>
        <v>0</v>
      </c>
      <c r="BF412">
        <f>IFERROR(VLOOKUP(Y412,'lists'!$W:$X,2,FALSE),"")</f>
        <v>0</v>
      </c>
      <c r="BG412">
        <f>Z412</f>
        <v>0</v>
      </c>
      <c r="BH412">
        <f>AA412</f>
        <v>0</v>
      </c>
      <c r="BI412">
        <f>AB412</f>
        <v>0</v>
      </c>
      <c r="BJ412">
        <f>AC412</f>
        <v>0</v>
      </c>
      <c r="BK412">
        <f>AD412</f>
        <v>0</v>
      </c>
    </row>
    <row r="413" spans="34:63">
      <c r="AH413">
        <f>A413</f>
        <v>0</v>
      </c>
      <c r="AI413">
        <f>B413</f>
        <v>0</v>
      </c>
      <c r="AJ413">
        <f>C413</f>
        <v>0</v>
      </c>
      <c r="AK413">
        <f>IFERROR(VLOOKUP(D413,'lists'!$A:$B,2,FALSE),"")</f>
        <v>0</v>
      </c>
      <c r="AL413">
        <f>E413</f>
        <v>0</v>
      </c>
      <c r="AM413">
        <f>F413</f>
        <v>0</v>
      </c>
      <c r="AN413">
        <f>G413</f>
        <v>0</v>
      </c>
      <c r="AO413">
        <f>H413</f>
        <v>0</v>
      </c>
      <c r="AP413">
        <f>I413</f>
        <v>0</v>
      </c>
      <c r="AQ413">
        <f>J413</f>
        <v>0</v>
      </c>
      <c r="AR413">
        <f>K413</f>
        <v>0</v>
      </c>
      <c r="AS413">
        <f>L413</f>
        <v>0</v>
      </c>
      <c r="AT413">
        <f>IFERROR(VLOOKUP(M413,'lists'!$C:$D,2,FALSE),"")</f>
        <v>0</v>
      </c>
      <c r="AU413">
        <f>IFERROR(VLOOKUP(N413,'lists'!$E:$F,2,FALSE),"")</f>
        <v>0</v>
      </c>
      <c r="AV413">
        <f>IFERROR(VLOOKUP(O413,'lists'!$G:$H,2,FALSE),"")</f>
        <v>0</v>
      </c>
      <c r="AW413">
        <f>IFERROR(VLOOKUP(P413,'lists'!$I:$J,2,FALSE),"")</f>
        <v>0</v>
      </c>
      <c r="AX413">
        <f>IFERROR(VLOOKUP(Q413,'lists'!$K:$L,2,FALSE),"")</f>
        <v>0</v>
      </c>
      <c r="AY413">
        <f>IFERROR(VLOOKUP(R413,'lists'!$M:$N,2,FALSE),"")</f>
        <v>0</v>
      </c>
      <c r="AZ413">
        <f>S413</f>
        <v>0</v>
      </c>
      <c r="BA413">
        <f>IFERROR(VLOOKUP(T413,'lists'!$O:$P,2,FALSE),"")</f>
        <v>0</v>
      </c>
      <c r="BB413">
        <f>IFERROR(VLOOKUP(U413,'lists'!$Q:$R,2,FALSE),"")</f>
        <v>0</v>
      </c>
      <c r="BC413">
        <f>IFERROR(VLOOKUP(V413,'lists'!$U:$V,2,FALSE),"")</f>
        <v>0</v>
      </c>
      <c r="BD413">
        <f>W413</f>
        <v>0</v>
      </c>
      <c r="BE413">
        <f>IFERROR(VLOOKUP(X413,'lists'!$Y:$Z,2,FALSE),"")</f>
        <v>0</v>
      </c>
      <c r="BF413">
        <f>IFERROR(VLOOKUP(Y413,'lists'!$W:$X,2,FALSE),"")</f>
        <v>0</v>
      </c>
      <c r="BG413">
        <f>Z413</f>
        <v>0</v>
      </c>
      <c r="BH413">
        <f>AA413</f>
        <v>0</v>
      </c>
      <c r="BI413">
        <f>AB413</f>
        <v>0</v>
      </c>
      <c r="BJ413">
        <f>AC413</f>
        <v>0</v>
      </c>
      <c r="BK413">
        <f>AD413</f>
        <v>0</v>
      </c>
    </row>
    <row r="414" spans="34:63">
      <c r="AH414">
        <f>A414</f>
        <v>0</v>
      </c>
      <c r="AI414">
        <f>B414</f>
        <v>0</v>
      </c>
      <c r="AJ414">
        <f>C414</f>
        <v>0</v>
      </c>
      <c r="AK414">
        <f>IFERROR(VLOOKUP(D414,'lists'!$A:$B,2,FALSE),"")</f>
        <v>0</v>
      </c>
      <c r="AL414">
        <f>E414</f>
        <v>0</v>
      </c>
      <c r="AM414">
        <f>F414</f>
        <v>0</v>
      </c>
      <c r="AN414">
        <f>G414</f>
        <v>0</v>
      </c>
      <c r="AO414">
        <f>H414</f>
        <v>0</v>
      </c>
      <c r="AP414">
        <f>I414</f>
        <v>0</v>
      </c>
      <c r="AQ414">
        <f>J414</f>
        <v>0</v>
      </c>
      <c r="AR414">
        <f>K414</f>
        <v>0</v>
      </c>
      <c r="AS414">
        <f>L414</f>
        <v>0</v>
      </c>
      <c r="AT414">
        <f>IFERROR(VLOOKUP(M414,'lists'!$C:$D,2,FALSE),"")</f>
        <v>0</v>
      </c>
      <c r="AU414">
        <f>IFERROR(VLOOKUP(N414,'lists'!$E:$F,2,FALSE),"")</f>
        <v>0</v>
      </c>
      <c r="AV414">
        <f>IFERROR(VLOOKUP(O414,'lists'!$G:$H,2,FALSE),"")</f>
        <v>0</v>
      </c>
      <c r="AW414">
        <f>IFERROR(VLOOKUP(P414,'lists'!$I:$J,2,FALSE),"")</f>
        <v>0</v>
      </c>
      <c r="AX414">
        <f>IFERROR(VLOOKUP(Q414,'lists'!$K:$L,2,FALSE),"")</f>
        <v>0</v>
      </c>
      <c r="AY414">
        <f>IFERROR(VLOOKUP(R414,'lists'!$M:$N,2,FALSE),"")</f>
        <v>0</v>
      </c>
      <c r="AZ414">
        <f>S414</f>
        <v>0</v>
      </c>
      <c r="BA414">
        <f>IFERROR(VLOOKUP(T414,'lists'!$O:$P,2,FALSE),"")</f>
        <v>0</v>
      </c>
      <c r="BB414">
        <f>IFERROR(VLOOKUP(U414,'lists'!$Q:$R,2,FALSE),"")</f>
        <v>0</v>
      </c>
      <c r="BC414">
        <f>IFERROR(VLOOKUP(V414,'lists'!$U:$V,2,FALSE),"")</f>
        <v>0</v>
      </c>
      <c r="BD414">
        <f>W414</f>
        <v>0</v>
      </c>
      <c r="BE414">
        <f>IFERROR(VLOOKUP(X414,'lists'!$Y:$Z,2,FALSE),"")</f>
        <v>0</v>
      </c>
      <c r="BF414">
        <f>IFERROR(VLOOKUP(Y414,'lists'!$W:$X,2,FALSE),"")</f>
        <v>0</v>
      </c>
      <c r="BG414">
        <f>Z414</f>
        <v>0</v>
      </c>
      <c r="BH414">
        <f>AA414</f>
        <v>0</v>
      </c>
      <c r="BI414">
        <f>AB414</f>
        <v>0</v>
      </c>
      <c r="BJ414">
        <f>AC414</f>
        <v>0</v>
      </c>
      <c r="BK414">
        <f>AD414</f>
        <v>0</v>
      </c>
    </row>
    <row r="415" spans="34:63">
      <c r="AH415">
        <f>A415</f>
        <v>0</v>
      </c>
      <c r="AI415">
        <f>B415</f>
        <v>0</v>
      </c>
      <c r="AJ415">
        <f>C415</f>
        <v>0</v>
      </c>
      <c r="AK415">
        <f>IFERROR(VLOOKUP(D415,'lists'!$A:$B,2,FALSE),"")</f>
        <v>0</v>
      </c>
      <c r="AL415">
        <f>E415</f>
        <v>0</v>
      </c>
      <c r="AM415">
        <f>F415</f>
        <v>0</v>
      </c>
      <c r="AN415">
        <f>G415</f>
        <v>0</v>
      </c>
      <c r="AO415">
        <f>H415</f>
        <v>0</v>
      </c>
      <c r="AP415">
        <f>I415</f>
        <v>0</v>
      </c>
      <c r="AQ415">
        <f>J415</f>
        <v>0</v>
      </c>
      <c r="AR415">
        <f>K415</f>
        <v>0</v>
      </c>
      <c r="AS415">
        <f>L415</f>
        <v>0</v>
      </c>
      <c r="AT415">
        <f>IFERROR(VLOOKUP(M415,'lists'!$C:$D,2,FALSE),"")</f>
        <v>0</v>
      </c>
      <c r="AU415">
        <f>IFERROR(VLOOKUP(N415,'lists'!$E:$F,2,FALSE),"")</f>
        <v>0</v>
      </c>
      <c r="AV415">
        <f>IFERROR(VLOOKUP(O415,'lists'!$G:$H,2,FALSE),"")</f>
        <v>0</v>
      </c>
      <c r="AW415">
        <f>IFERROR(VLOOKUP(P415,'lists'!$I:$J,2,FALSE),"")</f>
        <v>0</v>
      </c>
      <c r="AX415">
        <f>IFERROR(VLOOKUP(Q415,'lists'!$K:$L,2,FALSE),"")</f>
        <v>0</v>
      </c>
      <c r="AY415">
        <f>IFERROR(VLOOKUP(R415,'lists'!$M:$N,2,FALSE),"")</f>
        <v>0</v>
      </c>
      <c r="AZ415">
        <f>S415</f>
        <v>0</v>
      </c>
      <c r="BA415">
        <f>IFERROR(VLOOKUP(T415,'lists'!$O:$P,2,FALSE),"")</f>
        <v>0</v>
      </c>
      <c r="BB415">
        <f>IFERROR(VLOOKUP(U415,'lists'!$Q:$R,2,FALSE),"")</f>
        <v>0</v>
      </c>
      <c r="BC415">
        <f>IFERROR(VLOOKUP(V415,'lists'!$U:$V,2,FALSE),"")</f>
        <v>0</v>
      </c>
      <c r="BD415">
        <f>W415</f>
        <v>0</v>
      </c>
      <c r="BE415">
        <f>IFERROR(VLOOKUP(X415,'lists'!$Y:$Z,2,FALSE),"")</f>
        <v>0</v>
      </c>
      <c r="BF415">
        <f>IFERROR(VLOOKUP(Y415,'lists'!$W:$X,2,FALSE),"")</f>
        <v>0</v>
      </c>
      <c r="BG415">
        <f>Z415</f>
        <v>0</v>
      </c>
      <c r="BH415">
        <f>AA415</f>
        <v>0</v>
      </c>
      <c r="BI415">
        <f>AB415</f>
        <v>0</v>
      </c>
      <c r="BJ415">
        <f>AC415</f>
        <v>0</v>
      </c>
      <c r="BK415">
        <f>AD415</f>
        <v>0</v>
      </c>
    </row>
    <row r="416" spans="34:63">
      <c r="AH416">
        <f>A416</f>
        <v>0</v>
      </c>
      <c r="AI416">
        <f>B416</f>
        <v>0</v>
      </c>
      <c r="AJ416">
        <f>C416</f>
        <v>0</v>
      </c>
      <c r="AK416">
        <f>IFERROR(VLOOKUP(D416,'lists'!$A:$B,2,FALSE),"")</f>
        <v>0</v>
      </c>
      <c r="AL416">
        <f>E416</f>
        <v>0</v>
      </c>
      <c r="AM416">
        <f>F416</f>
        <v>0</v>
      </c>
      <c r="AN416">
        <f>G416</f>
        <v>0</v>
      </c>
      <c r="AO416">
        <f>H416</f>
        <v>0</v>
      </c>
      <c r="AP416">
        <f>I416</f>
        <v>0</v>
      </c>
      <c r="AQ416">
        <f>J416</f>
        <v>0</v>
      </c>
      <c r="AR416">
        <f>K416</f>
        <v>0</v>
      </c>
      <c r="AS416">
        <f>L416</f>
        <v>0</v>
      </c>
      <c r="AT416">
        <f>IFERROR(VLOOKUP(M416,'lists'!$C:$D,2,FALSE),"")</f>
        <v>0</v>
      </c>
      <c r="AU416">
        <f>IFERROR(VLOOKUP(N416,'lists'!$E:$F,2,FALSE),"")</f>
        <v>0</v>
      </c>
      <c r="AV416">
        <f>IFERROR(VLOOKUP(O416,'lists'!$G:$H,2,FALSE),"")</f>
        <v>0</v>
      </c>
      <c r="AW416">
        <f>IFERROR(VLOOKUP(P416,'lists'!$I:$J,2,FALSE),"")</f>
        <v>0</v>
      </c>
      <c r="AX416">
        <f>IFERROR(VLOOKUP(Q416,'lists'!$K:$L,2,FALSE),"")</f>
        <v>0</v>
      </c>
      <c r="AY416">
        <f>IFERROR(VLOOKUP(R416,'lists'!$M:$N,2,FALSE),"")</f>
        <v>0</v>
      </c>
      <c r="AZ416">
        <f>S416</f>
        <v>0</v>
      </c>
      <c r="BA416">
        <f>IFERROR(VLOOKUP(T416,'lists'!$O:$P,2,FALSE),"")</f>
        <v>0</v>
      </c>
      <c r="BB416">
        <f>IFERROR(VLOOKUP(U416,'lists'!$Q:$R,2,FALSE),"")</f>
        <v>0</v>
      </c>
      <c r="BC416">
        <f>IFERROR(VLOOKUP(V416,'lists'!$U:$V,2,FALSE),"")</f>
        <v>0</v>
      </c>
      <c r="BD416">
        <f>W416</f>
        <v>0</v>
      </c>
      <c r="BE416">
        <f>IFERROR(VLOOKUP(X416,'lists'!$Y:$Z,2,FALSE),"")</f>
        <v>0</v>
      </c>
      <c r="BF416">
        <f>IFERROR(VLOOKUP(Y416,'lists'!$W:$X,2,FALSE),"")</f>
        <v>0</v>
      </c>
      <c r="BG416">
        <f>Z416</f>
        <v>0</v>
      </c>
      <c r="BH416">
        <f>AA416</f>
        <v>0</v>
      </c>
      <c r="BI416">
        <f>AB416</f>
        <v>0</v>
      </c>
      <c r="BJ416">
        <f>AC416</f>
        <v>0</v>
      </c>
      <c r="BK416">
        <f>AD416</f>
        <v>0</v>
      </c>
    </row>
    <row r="417" spans="34:63">
      <c r="AH417">
        <f>A417</f>
        <v>0</v>
      </c>
      <c r="AI417">
        <f>B417</f>
        <v>0</v>
      </c>
      <c r="AJ417">
        <f>C417</f>
        <v>0</v>
      </c>
      <c r="AK417">
        <f>IFERROR(VLOOKUP(D417,'lists'!$A:$B,2,FALSE),"")</f>
        <v>0</v>
      </c>
      <c r="AL417">
        <f>E417</f>
        <v>0</v>
      </c>
      <c r="AM417">
        <f>F417</f>
        <v>0</v>
      </c>
      <c r="AN417">
        <f>G417</f>
        <v>0</v>
      </c>
      <c r="AO417">
        <f>H417</f>
        <v>0</v>
      </c>
      <c r="AP417">
        <f>I417</f>
        <v>0</v>
      </c>
      <c r="AQ417">
        <f>J417</f>
        <v>0</v>
      </c>
      <c r="AR417">
        <f>K417</f>
        <v>0</v>
      </c>
      <c r="AS417">
        <f>L417</f>
        <v>0</v>
      </c>
      <c r="AT417">
        <f>IFERROR(VLOOKUP(M417,'lists'!$C:$D,2,FALSE),"")</f>
        <v>0</v>
      </c>
      <c r="AU417">
        <f>IFERROR(VLOOKUP(N417,'lists'!$E:$F,2,FALSE),"")</f>
        <v>0</v>
      </c>
      <c r="AV417">
        <f>IFERROR(VLOOKUP(O417,'lists'!$G:$H,2,FALSE),"")</f>
        <v>0</v>
      </c>
      <c r="AW417">
        <f>IFERROR(VLOOKUP(P417,'lists'!$I:$J,2,FALSE),"")</f>
        <v>0</v>
      </c>
      <c r="AX417">
        <f>IFERROR(VLOOKUP(Q417,'lists'!$K:$L,2,FALSE),"")</f>
        <v>0</v>
      </c>
      <c r="AY417">
        <f>IFERROR(VLOOKUP(R417,'lists'!$M:$N,2,FALSE),"")</f>
        <v>0</v>
      </c>
      <c r="AZ417">
        <f>S417</f>
        <v>0</v>
      </c>
      <c r="BA417">
        <f>IFERROR(VLOOKUP(T417,'lists'!$O:$P,2,FALSE),"")</f>
        <v>0</v>
      </c>
      <c r="BB417">
        <f>IFERROR(VLOOKUP(U417,'lists'!$Q:$R,2,FALSE),"")</f>
        <v>0</v>
      </c>
      <c r="BC417">
        <f>IFERROR(VLOOKUP(V417,'lists'!$U:$V,2,FALSE),"")</f>
        <v>0</v>
      </c>
      <c r="BD417">
        <f>W417</f>
        <v>0</v>
      </c>
      <c r="BE417">
        <f>IFERROR(VLOOKUP(X417,'lists'!$Y:$Z,2,FALSE),"")</f>
        <v>0</v>
      </c>
      <c r="BF417">
        <f>IFERROR(VLOOKUP(Y417,'lists'!$W:$X,2,FALSE),"")</f>
        <v>0</v>
      </c>
      <c r="BG417">
        <f>Z417</f>
        <v>0</v>
      </c>
      <c r="BH417">
        <f>AA417</f>
        <v>0</v>
      </c>
      <c r="BI417">
        <f>AB417</f>
        <v>0</v>
      </c>
      <c r="BJ417">
        <f>AC417</f>
        <v>0</v>
      </c>
      <c r="BK417">
        <f>AD417</f>
        <v>0</v>
      </c>
    </row>
    <row r="418" spans="34:63">
      <c r="AH418">
        <f>A418</f>
        <v>0</v>
      </c>
      <c r="AI418">
        <f>B418</f>
        <v>0</v>
      </c>
      <c r="AJ418">
        <f>C418</f>
        <v>0</v>
      </c>
      <c r="AK418">
        <f>IFERROR(VLOOKUP(D418,'lists'!$A:$B,2,FALSE),"")</f>
        <v>0</v>
      </c>
      <c r="AL418">
        <f>E418</f>
        <v>0</v>
      </c>
      <c r="AM418">
        <f>F418</f>
        <v>0</v>
      </c>
      <c r="AN418">
        <f>G418</f>
        <v>0</v>
      </c>
      <c r="AO418">
        <f>H418</f>
        <v>0</v>
      </c>
      <c r="AP418">
        <f>I418</f>
        <v>0</v>
      </c>
      <c r="AQ418">
        <f>J418</f>
        <v>0</v>
      </c>
      <c r="AR418">
        <f>K418</f>
        <v>0</v>
      </c>
      <c r="AS418">
        <f>L418</f>
        <v>0</v>
      </c>
      <c r="AT418">
        <f>IFERROR(VLOOKUP(M418,'lists'!$C:$D,2,FALSE),"")</f>
        <v>0</v>
      </c>
      <c r="AU418">
        <f>IFERROR(VLOOKUP(N418,'lists'!$E:$F,2,FALSE),"")</f>
        <v>0</v>
      </c>
      <c r="AV418">
        <f>IFERROR(VLOOKUP(O418,'lists'!$G:$H,2,FALSE),"")</f>
        <v>0</v>
      </c>
      <c r="AW418">
        <f>IFERROR(VLOOKUP(P418,'lists'!$I:$J,2,FALSE),"")</f>
        <v>0</v>
      </c>
      <c r="AX418">
        <f>IFERROR(VLOOKUP(Q418,'lists'!$K:$L,2,FALSE),"")</f>
        <v>0</v>
      </c>
      <c r="AY418">
        <f>IFERROR(VLOOKUP(R418,'lists'!$M:$N,2,FALSE),"")</f>
        <v>0</v>
      </c>
      <c r="AZ418">
        <f>S418</f>
        <v>0</v>
      </c>
      <c r="BA418">
        <f>IFERROR(VLOOKUP(T418,'lists'!$O:$P,2,FALSE),"")</f>
        <v>0</v>
      </c>
      <c r="BB418">
        <f>IFERROR(VLOOKUP(U418,'lists'!$Q:$R,2,FALSE),"")</f>
        <v>0</v>
      </c>
      <c r="BC418">
        <f>IFERROR(VLOOKUP(V418,'lists'!$U:$V,2,FALSE),"")</f>
        <v>0</v>
      </c>
      <c r="BD418">
        <f>W418</f>
        <v>0</v>
      </c>
      <c r="BE418">
        <f>IFERROR(VLOOKUP(X418,'lists'!$Y:$Z,2,FALSE),"")</f>
        <v>0</v>
      </c>
      <c r="BF418">
        <f>IFERROR(VLOOKUP(Y418,'lists'!$W:$X,2,FALSE),"")</f>
        <v>0</v>
      </c>
      <c r="BG418">
        <f>Z418</f>
        <v>0</v>
      </c>
      <c r="BH418">
        <f>AA418</f>
        <v>0</v>
      </c>
      <c r="BI418">
        <f>AB418</f>
        <v>0</v>
      </c>
      <c r="BJ418">
        <f>AC418</f>
        <v>0</v>
      </c>
      <c r="BK418">
        <f>AD418</f>
        <v>0</v>
      </c>
    </row>
    <row r="419" spans="34:63">
      <c r="AH419">
        <f>A419</f>
        <v>0</v>
      </c>
      <c r="AI419">
        <f>B419</f>
        <v>0</v>
      </c>
      <c r="AJ419">
        <f>C419</f>
        <v>0</v>
      </c>
      <c r="AK419">
        <f>IFERROR(VLOOKUP(D419,'lists'!$A:$B,2,FALSE),"")</f>
        <v>0</v>
      </c>
      <c r="AL419">
        <f>E419</f>
        <v>0</v>
      </c>
      <c r="AM419">
        <f>F419</f>
        <v>0</v>
      </c>
      <c r="AN419">
        <f>G419</f>
        <v>0</v>
      </c>
      <c r="AO419">
        <f>H419</f>
        <v>0</v>
      </c>
      <c r="AP419">
        <f>I419</f>
        <v>0</v>
      </c>
      <c r="AQ419">
        <f>J419</f>
        <v>0</v>
      </c>
      <c r="AR419">
        <f>K419</f>
        <v>0</v>
      </c>
      <c r="AS419">
        <f>L419</f>
        <v>0</v>
      </c>
      <c r="AT419">
        <f>IFERROR(VLOOKUP(M419,'lists'!$C:$D,2,FALSE),"")</f>
        <v>0</v>
      </c>
      <c r="AU419">
        <f>IFERROR(VLOOKUP(N419,'lists'!$E:$F,2,FALSE),"")</f>
        <v>0</v>
      </c>
      <c r="AV419">
        <f>IFERROR(VLOOKUP(O419,'lists'!$G:$H,2,FALSE),"")</f>
        <v>0</v>
      </c>
      <c r="AW419">
        <f>IFERROR(VLOOKUP(P419,'lists'!$I:$J,2,FALSE),"")</f>
        <v>0</v>
      </c>
      <c r="AX419">
        <f>IFERROR(VLOOKUP(Q419,'lists'!$K:$L,2,FALSE),"")</f>
        <v>0</v>
      </c>
      <c r="AY419">
        <f>IFERROR(VLOOKUP(R419,'lists'!$M:$N,2,FALSE),"")</f>
        <v>0</v>
      </c>
      <c r="AZ419">
        <f>S419</f>
        <v>0</v>
      </c>
      <c r="BA419">
        <f>IFERROR(VLOOKUP(T419,'lists'!$O:$P,2,FALSE),"")</f>
        <v>0</v>
      </c>
      <c r="BB419">
        <f>IFERROR(VLOOKUP(U419,'lists'!$Q:$R,2,FALSE),"")</f>
        <v>0</v>
      </c>
      <c r="BC419">
        <f>IFERROR(VLOOKUP(V419,'lists'!$U:$V,2,FALSE),"")</f>
        <v>0</v>
      </c>
      <c r="BD419">
        <f>W419</f>
        <v>0</v>
      </c>
      <c r="BE419">
        <f>IFERROR(VLOOKUP(X419,'lists'!$Y:$Z,2,FALSE),"")</f>
        <v>0</v>
      </c>
      <c r="BF419">
        <f>IFERROR(VLOOKUP(Y419,'lists'!$W:$X,2,FALSE),"")</f>
        <v>0</v>
      </c>
      <c r="BG419">
        <f>Z419</f>
        <v>0</v>
      </c>
      <c r="BH419">
        <f>AA419</f>
        <v>0</v>
      </c>
      <c r="BI419">
        <f>AB419</f>
        <v>0</v>
      </c>
      <c r="BJ419">
        <f>AC419</f>
        <v>0</v>
      </c>
      <c r="BK419">
        <f>AD419</f>
        <v>0</v>
      </c>
    </row>
    <row r="420" spans="34:63">
      <c r="AH420">
        <f>A420</f>
        <v>0</v>
      </c>
      <c r="AI420">
        <f>B420</f>
        <v>0</v>
      </c>
      <c r="AJ420">
        <f>C420</f>
        <v>0</v>
      </c>
      <c r="AK420">
        <f>IFERROR(VLOOKUP(D420,'lists'!$A:$B,2,FALSE),"")</f>
        <v>0</v>
      </c>
      <c r="AL420">
        <f>E420</f>
        <v>0</v>
      </c>
      <c r="AM420">
        <f>F420</f>
        <v>0</v>
      </c>
      <c r="AN420">
        <f>G420</f>
        <v>0</v>
      </c>
      <c r="AO420">
        <f>H420</f>
        <v>0</v>
      </c>
      <c r="AP420">
        <f>I420</f>
        <v>0</v>
      </c>
      <c r="AQ420">
        <f>J420</f>
        <v>0</v>
      </c>
      <c r="AR420">
        <f>K420</f>
        <v>0</v>
      </c>
      <c r="AS420">
        <f>L420</f>
        <v>0</v>
      </c>
      <c r="AT420">
        <f>IFERROR(VLOOKUP(M420,'lists'!$C:$D,2,FALSE),"")</f>
        <v>0</v>
      </c>
      <c r="AU420">
        <f>IFERROR(VLOOKUP(N420,'lists'!$E:$F,2,FALSE),"")</f>
        <v>0</v>
      </c>
      <c r="AV420">
        <f>IFERROR(VLOOKUP(O420,'lists'!$G:$H,2,FALSE),"")</f>
        <v>0</v>
      </c>
      <c r="AW420">
        <f>IFERROR(VLOOKUP(P420,'lists'!$I:$J,2,FALSE),"")</f>
        <v>0</v>
      </c>
      <c r="AX420">
        <f>IFERROR(VLOOKUP(Q420,'lists'!$K:$L,2,FALSE),"")</f>
        <v>0</v>
      </c>
      <c r="AY420">
        <f>IFERROR(VLOOKUP(R420,'lists'!$M:$N,2,FALSE),"")</f>
        <v>0</v>
      </c>
      <c r="AZ420">
        <f>S420</f>
        <v>0</v>
      </c>
      <c r="BA420">
        <f>IFERROR(VLOOKUP(T420,'lists'!$O:$P,2,FALSE),"")</f>
        <v>0</v>
      </c>
      <c r="BB420">
        <f>IFERROR(VLOOKUP(U420,'lists'!$Q:$R,2,FALSE),"")</f>
        <v>0</v>
      </c>
      <c r="BC420">
        <f>IFERROR(VLOOKUP(V420,'lists'!$U:$V,2,FALSE),"")</f>
        <v>0</v>
      </c>
      <c r="BD420">
        <f>W420</f>
        <v>0</v>
      </c>
      <c r="BE420">
        <f>IFERROR(VLOOKUP(X420,'lists'!$Y:$Z,2,FALSE),"")</f>
        <v>0</v>
      </c>
      <c r="BF420">
        <f>IFERROR(VLOOKUP(Y420,'lists'!$W:$X,2,FALSE),"")</f>
        <v>0</v>
      </c>
      <c r="BG420">
        <f>Z420</f>
        <v>0</v>
      </c>
      <c r="BH420">
        <f>AA420</f>
        <v>0</v>
      </c>
      <c r="BI420">
        <f>AB420</f>
        <v>0</v>
      </c>
      <c r="BJ420">
        <f>AC420</f>
        <v>0</v>
      </c>
      <c r="BK420">
        <f>AD420</f>
        <v>0</v>
      </c>
    </row>
    <row r="421" spans="34:63">
      <c r="AH421">
        <f>A421</f>
        <v>0</v>
      </c>
      <c r="AI421">
        <f>B421</f>
        <v>0</v>
      </c>
      <c r="AJ421">
        <f>C421</f>
        <v>0</v>
      </c>
      <c r="AK421">
        <f>IFERROR(VLOOKUP(D421,'lists'!$A:$B,2,FALSE),"")</f>
        <v>0</v>
      </c>
      <c r="AL421">
        <f>E421</f>
        <v>0</v>
      </c>
      <c r="AM421">
        <f>F421</f>
        <v>0</v>
      </c>
      <c r="AN421">
        <f>G421</f>
        <v>0</v>
      </c>
      <c r="AO421">
        <f>H421</f>
        <v>0</v>
      </c>
      <c r="AP421">
        <f>I421</f>
        <v>0</v>
      </c>
      <c r="AQ421">
        <f>J421</f>
        <v>0</v>
      </c>
      <c r="AR421">
        <f>K421</f>
        <v>0</v>
      </c>
      <c r="AS421">
        <f>L421</f>
        <v>0</v>
      </c>
      <c r="AT421">
        <f>IFERROR(VLOOKUP(M421,'lists'!$C:$D,2,FALSE),"")</f>
        <v>0</v>
      </c>
      <c r="AU421">
        <f>IFERROR(VLOOKUP(N421,'lists'!$E:$F,2,FALSE),"")</f>
        <v>0</v>
      </c>
      <c r="AV421">
        <f>IFERROR(VLOOKUP(O421,'lists'!$G:$H,2,FALSE),"")</f>
        <v>0</v>
      </c>
      <c r="AW421">
        <f>IFERROR(VLOOKUP(P421,'lists'!$I:$J,2,FALSE),"")</f>
        <v>0</v>
      </c>
      <c r="AX421">
        <f>IFERROR(VLOOKUP(Q421,'lists'!$K:$L,2,FALSE),"")</f>
        <v>0</v>
      </c>
      <c r="AY421">
        <f>IFERROR(VLOOKUP(R421,'lists'!$M:$N,2,FALSE),"")</f>
        <v>0</v>
      </c>
      <c r="AZ421">
        <f>S421</f>
        <v>0</v>
      </c>
      <c r="BA421">
        <f>IFERROR(VLOOKUP(T421,'lists'!$O:$P,2,FALSE),"")</f>
        <v>0</v>
      </c>
      <c r="BB421">
        <f>IFERROR(VLOOKUP(U421,'lists'!$Q:$R,2,FALSE),"")</f>
        <v>0</v>
      </c>
      <c r="BC421">
        <f>IFERROR(VLOOKUP(V421,'lists'!$U:$V,2,FALSE),"")</f>
        <v>0</v>
      </c>
      <c r="BD421">
        <f>W421</f>
        <v>0</v>
      </c>
      <c r="BE421">
        <f>IFERROR(VLOOKUP(X421,'lists'!$Y:$Z,2,FALSE),"")</f>
        <v>0</v>
      </c>
      <c r="BF421">
        <f>IFERROR(VLOOKUP(Y421,'lists'!$W:$X,2,FALSE),"")</f>
        <v>0</v>
      </c>
      <c r="BG421">
        <f>Z421</f>
        <v>0</v>
      </c>
      <c r="BH421">
        <f>AA421</f>
        <v>0</v>
      </c>
      <c r="BI421">
        <f>AB421</f>
        <v>0</v>
      </c>
      <c r="BJ421">
        <f>AC421</f>
        <v>0</v>
      </c>
      <c r="BK421">
        <f>AD421</f>
        <v>0</v>
      </c>
    </row>
    <row r="422" spans="34:63">
      <c r="AH422">
        <f>A422</f>
        <v>0</v>
      </c>
      <c r="AI422">
        <f>B422</f>
        <v>0</v>
      </c>
      <c r="AJ422">
        <f>C422</f>
        <v>0</v>
      </c>
      <c r="AK422">
        <f>IFERROR(VLOOKUP(D422,'lists'!$A:$B,2,FALSE),"")</f>
        <v>0</v>
      </c>
      <c r="AL422">
        <f>E422</f>
        <v>0</v>
      </c>
      <c r="AM422">
        <f>F422</f>
        <v>0</v>
      </c>
      <c r="AN422">
        <f>G422</f>
        <v>0</v>
      </c>
      <c r="AO422">
        <f>H422</f>
        <v>0</v>
      </c>
      <c r="AP422">
        <f>I422</f>
        <v>0</v>
      </c>
      <c r="AQ422">
        <f>J422</f>
        <v>0</v>
      </c>
      <c r="AR422">
        <f>K422</f>
        <v>0</v>
      </c>
      <c r="AS422">
        <f>L422</f>
        <v>0</v>
      </c>
      <c r="AT422">
        <f>IFERROR(VLOOKUP(M422,'lists'!$C:$D,2,FALSE),"")</f>
        <v>0</v>
      </c>
      <c r="AU422">
        <f>IFERROR(VLOOKUP(N422,'lists'!$E:$F,2,FALSE),"")</f>
        <v>0</v>
      </c>
      <c r="AV422">
        <f>IFERROR(VLOOKUP(O422,'lists'!$G:$H,2,FALSE),"")</f>
        <v>0</v>
      </c>
      <c r="AW422">
        <f>IFERROR(VLOOKUP(P422,'lists'!$I:$J,2,FALSE),"")</f>
        <v>0</v>
      </c>
      <c r="AX422">
        <f>IFERROR(VLOOKUP(Q422,'lists'!$K:$L,2,FALSE),"")</f>
        <v>0</v>
      </c>
      <c r="AY422">
        <f>IFERROR(VLOOKUP(R422,'lists'!$M:$N,2,FALSE),"")</f>
        <v>0</v>
      </c>
      <c r="AZ422">
        <f>S422</f>
        <v>0</v>
      </c>
      <c r="BA422">
        <f>IFERROR(VLOOKUP(T422,'lists'!$O:$P,2,FALSE),"")</f>
        <v>0</v>
      </c>
      <c r="BB422">
        <f>IFERROR(VLOOKUP(U422,'lists'!$Q:$R,2,FALSE),"")</f>
        <v>0</v>
      </c>
      <c r="BC422">
        <f>IFERROR(VLOOKUP(V422,'lists'!$U:$V,2,FALSE),"")</f>
        <v>0</v>
      </c>
      <c r="BD422">
        <f>W422</f>
        <v>0</v>
      </c>
      <c r="BE422">
        <f>IFERROR(VLOOKUP(X422,'lists'!$Y:$Z,2,FALSE),"")</f>
        <v>0</v>
      </c>
      <c r="BF422">
        <f>IFERROR(VLOOKUP(Y422,'lists'!$W:$X,2,FALSE),"")</f>
        <v>0</v>
      </c>
      <c r="BG422">
        <f>Z422</f>
        <v>0</v>
      </c>
      <c r="BH422">
        <f>AA422</f>
        <v>0</v>
      </c>
      <c r="BI422">
        <f>AB422</f>
        <v>0</v>
      </c>
      <c r="BJ422">
        <f>AC422</f>
        <v>0</v>
      </c>
      <c r="BK422">
        <f>AD422</f>
        <v>0</v>
      </c>
    </row>
    <row r="423" spans="34:63">
      <c r="AH423">
        <f>A423</f>
        <v>0</v>
      </c>
      <c r="AI423">
        <f>B423</f>
        <v>0</v>
      </c>
      <c r="AJ423">
        <f>C423</f>
        <v>0</v>
      </c>
      <c r="AK423">
        <f>IFERROR(VLOOKUP(D423,'lists'!$A:$B,2,FALSE),"")</f>
        <v>0</v>
      </c>
      <c r="AL423">
        <f>E423</f>
        <v>0</v>
      </c>
      <c r="AM423">
        <f>F423</f>
        <v>0</v>
      </c>
      <c r="AN423">
        <f>G423</f>
        <v>0</v>
      </c>
      <c r="AO423">
        <f>H423</f>
        <v>0</v>
      </c>
      <c r="AP423">
        <f>I423</f>
        <v>0</v>
      </c>
      <c r="AQ423">
        <f>J423</f>
        <v>0</v>
      </c>
      <c r="AR423">
        <f>K423</f>
        <v>0</v>
      </c>
      <c r="AS423">
        <f>L423</f>
        <v>0</v>
      </c>
      <c r="AT423">
        <f>IFERROR(VLOOKUP(M423,'lists'!$C:$D,2,FALSE),"")</f>
        <v>0</v>
      </c>
      <c r="AU423">
        <f>IFERROR(VLOOKUP(N423,'lists'!$E:$F,2,FALSE),"")</f>
        <v>0</v>
      </c>
      <c r="AV423">
        <f>IFERROR(VLOOKUP(O423,'lists'!$G:$H,2,FALSE),"")</f>
        <v>0</v>
      </c>
      <c r="AW423">
        <f>IFERROR(VLOOKUP(P423,'lists'!$I:$J,2,FALSE),"")</f>
        <v>0</v>
      </c>
      <c r="AX423">
        <f>IFERROR(VLOOKUP(Q423,'lists'!$K:$L,2,FALSE),"")</f>
        <v>0</v>
      </c>
      <c r="AY423">
        <f>IFERROR(VLOOKUP(R423,'lists'!$M:$N,2,FALSE),"")</f>
        <v>0</v>
      </c>
      <c r="AZ423">
        <f>S423</f>
        <v>0</v>
      </c>
      <c r="BA423">
        <f>IFERROR(VLOOKUP(T423,'lists'!$O:$P,2,FALSE),"")</f>
        <v>0</v>
      </c>
      <c r="BB423">
        <f>IFERROR(VLOOKUP(U423,'lists'!$Q:$R,2,FALSE),"")</f>
        <v>0</v>
      </c>
      <c r="BC423">
        <f>IFERROR(VLOOKUP(V423,'lists'!$U:$V,2,FALSE),"")</f>
        <v>0</v>
      </c>
      <c r="BD423">
        <f>W423</f>
        <v>0</v>
      </c>
      <c r="BE423">
        <f>IFERROR(VLOOKUP(X423,'lists'!$Y:$Z,2,FALSE),"")</f>
        <v>0</v>
      </c>
      <c r="BF423">
        <f>IFERROR(VLOOKUP(Y423,'lists'!$W:$X,2,FALSE),"")</f>
        <v>0</v>
      </c>
      <c r="BG423">
        <f>Z423</f>
        <v>0</v>
      </c>
      <c r="BH423">
        <f>AA423</f>
        <v>0</v>
      </c>
      <c r="BI423">
        <f>AB423</f>
        <v>0</v>
      </c>
      <c r="BJ423">
        <f>AC423</f>
        <v>0</v>
      </c>
      <c r="BK423">
        <f>AD423</f>
        <v>0</v>
      </c>
    </row>
    <row r="424" spans="34:63">
      <c r="AH424">
        <f>A424</f>
        <v>0</v>
      </c>
      <c r="AI424">
        <f>B424</f>
        <v>0</v>
      </c>
      <c r="AJ424">
        <f>C424</f>
        <v>0</v>
      </c>
      <c r="AK424">
        <f>IFERROR(VLOOKUP(D424,'lists'!$A:$B,2,FALSE),"")</f>
        <v>0</v>
      </c>
      <c r="AL424">
        <f>E424</f>
        <v>0</v>
      </c>
      <c r="AM424">
        <f>F424</f>
        <v>0</v>
      </c>
      <c r="AN424">
        <f>G424</f>
        <v>0</v>
      </c>
      <c r="AO424">
        <f>H424</f>
        <v>0</v>
      </c>
      <c r="AP424">
        <f>I424</f>
        <v>0</v>
      </c>
      <c r="AQ424">
        <f>J424</f>
        <v>0</v>
      </c>
      <c r="AR424">
        <f>K424</f>
        <v>0</v>
      </c>
      <c r="AS424">
        <f>L424</f>
        <v>0</v>
      </c>
      <c r="AT424">
        <f>IFERROR(VLOOKUP(M424,'lists'!$C:$D,2,FALSE),"")</f>
        <v>0</v>
      </c>
      <c r="AU424">
        <f>IFERROR(VLOOKUP(N424,'lists'!$E:$F,2,FALSE),"")</f>
        <v>0</v>
      </c>
      <c r="AV424">
        <f>IFERROR(VLOOKUP(O424,'lists'!$G:$H,2,FALSE),"")</f>
        <v>0</v>
      </c>
      <c r="AW424">
        <f>IFERROR(VLOOKUP(P424,'lists'!$I:$J,2,FALSE),"")</f>
        <v>0</v>
      </c>
      <c r="AX424">
        <f>IFERROR(VLOOKUP(Q424,'lists'!$K:$L,2,FALSE),"")</f>
        <v>0</v>
      </c>
      <c r="AY424">
        <f>IFERROR(VLOOKUP(R424,'lists'!$M:$N,2,FALSE),"")</f>
        <v>0</v>
      </c>
      <c r="AZ424">
        <f>S424</f>
        <v>0</v>
      </c>
      <c r="BA424">
        <f>IFERROR(VLOOKUP(T424,'lists'!$O:$P,2,FALSE),"")</f>
        <v>0</v>
      </c>
      <c r="BB424">
        <f>IFERROR(VLOOKUP(U424,'lists'!$Q:$R,2,FALSE),"")</f>
        <v>0</v>
      </c>
      <c r="BC424">
        <f>IFERROR(VLOOKUP(V424,'lists'!$U:$V,2,FALSE),"")</f>
        <v>0</v>
      </c>
      <c r="BD424">
        <f>W424</f>
        <v>0</v>
      </c>
      <c r="BE424">
        <f>IFERROR(VLOOKUP(X424,'lists'!$Y:$Z,2,FALSE),"")</f>
        <v>0</v>
      </c>
      <c r="BF424">
        <f>IFERROR(VLOOKUP(Y424,'lists'!$W:$X,2,FALSE),"")</f>
        <v>0</v>
      </c>
      <c r="BG424">
        <f>Z424</f>
        <v>0</v>
      </c>
      <c r="BH424">
        <f>AA424</f>
        <v>0</v>
      </c>
      <c r="BI424">
        <f>AB424</f>
        <v>0</v>
      </c>
      <c r="BJ424">
        <f>AC424</f>
        <v>0</v>
      </c>
      <c r="BK424">
        <f>AD424</f>
        <v>0</v>
      </c>
    </row>
    <row r="425" spans="34:63">
      <c r="AH425">
        <f>A425</f>
        <v>0</v>
      </c>
      <c r="AI425">
        <f>B425</f>
        <v>0</v>
      </c>
      <c r="AJ425">
        <f>C425</f>
        <v>0</v>
      </c>
      <c r="AK425">
        <f>IFERROR(VLOOKUP(D425,'lists'!$A:$B,2,FALSE),"")</f>
        <v>0</v>
      </c>
      <c r="AL425">
        <f>E425</f>
        <v>0</v>
      </c>
      <c r="AM425">
        <f>F425</f>
        <v>0</v>
      </c>
      <c r="AN425">
        <f>G425</f>
        <v>0</v>
      </c>
      <c r="AO425">
        <f>H425</f>
        <v>0</v>
      </c>
      <c r="AP425">
        <f>I425</f>
        <v>0</v>
      </c>
      <c r="AQ425">
        <f>J425</f>
        <v>0</v>
      </c>
      <c r="AR425">
        <f>K425</f>
        <v>0</v>
      </c>
      <c r="AS425">
        <f>L425</f>
        <v>0</v>
      </c>
      <c r="AT425">
        <f>IFERROR(VLOOKUP(M425,'lists'!$C:$D,2,FALSE),"")</f>
        <v>0</v>
      </c>
      <c r="AU425">
        <f>IFERROR(VLOOKUP(N425,'lists'!$E:$F,2,FALSE),"")</f>
        <v>0</v>
      </c>
      <c r="AV425">
        <f>IFERROR(VLOOKUP(O425,'lists'!$G:$H,2,FALSE),"")</f>
        <v>0</v>
      </c>
      <c r="AW425">
        <f>IFERROR(VLOOKUP(P425,'lists'!$I:$J,2,FALSE),"")</f>
        <v>0</v>
      </c>
      <c r="AX425">
        <f>IFERROR(VLOOKUP(Q425,'lists'!$K:$L,2,FALSE),"")</f>
        <v>0</v>
      </c>
      <c r="AY425">
        <f>IFERROR(VLOOKUP(R425,'lists'!$M:$N,2,FALSE),"")</f>
        <v>0</v>
      </c>
      <c r="AZ425">
        <f>S425</f>
        <v>0</v>
      </c>
      <c r="BA425">
        <f>IFERROR(VLOOKUP(T425,'lists'!$O:$P,2,FALSE),"")</f>
        <v>0</v>
      </c>
      <c r="BB425">
        <f>IFERROR(VLOOKUP(U425,'lists'!$Q:$R,2,FALSE),"")</f>
        <v>0</v>
      </c>
      <c r="BC425">
        <f>IFERROR(VLOOKUP(V425,'lists'!$U:$V,2,FALSE),"")</f>
        <v>0</v>
      </c>
      <c r="BD425">
        <f>W425</f>
        <v>0</v>
      </c>
      <c r="BE425">
        <f>IFERROR(VLOOKUP(X425,'lists'!$Y:$Z,2,FALSE),"")</f>
        <v>0</v>
      </c>
      <c r="BF425">
        <f>IFERROR(VLOOKUP(Y425,'lists'!$W:$X,2,FALSE),"")</f>
        <v>0</v>
      </c>
      <c r="BG425">
        <f>Z425</f>
        <v>0</v>
      </c>
      <c r="BH425">
        <f>AA425</f>
        <v>0</v>
      </c>
      <c r="BI425">
        <f>AB425</f>
        <v>0</v>
      </c>
      <c r="BJ425">
        <f>AC425</f>
        <v>0</v>
      </c>
      <c r="BK425">
        <f>AD425</f>
        <v>0</v>
      </c>
    </row>
    <row r="426" spans="34:63">
      <c r="AH426">
        <f>A426</f>
        <v>0</v>
      </c>
      <c r="AI426">
        <f>B426</f>
        <v>0</v>
      </c>
      <c r="AJ426">
        <f>C426</f>
        <v>0</v>
      </c>
      <c r="AK426">
        <f>IFERROR(VLOOKUP(D426,'lists'!$A:$B,2,FALSE),"")</f>
        <v>0</v>
      </c>
      <c r="AL426">
        <f>E426</f>
        <v>0</v>
      </c>
      <c r="AM426">
        <f>F426</f>
        <v>0</v>
      </c>
      <c r="AN426">
        <f>G426</f>
        <v>0</v>
      </c>
      <c r="AO426">
        <f>H426</f>
        <v>0</v>
      </c>
      <c r="AP426">
        <f>I426</f>
        <v>0</v>
      </c>
      <c r="AQ426">
        <f>J426</f>
        <v>0</v>
      </c>
      <c r="AR426">
        <f>K426</f>
        <v>0</v>
      </c>
      <c r="AS426">
        <f>L426</f>
        <v>0</v>
      </c>
      <c r="AT426">
        <f>IFERROR(VLOOKUP(M426,'lists'!$C:$D,2,FALSE),"")</f>
        <v>0</v>
      </c>
      <c r="AU426">
        <f>IFERROR(VLOOKUP(N426,'lists'!$E:$F,2,FALSE),"")</f>
        <v>0</v>
      </c>
      <c r="AV426">
        <f>IFERROR(VLOOKUP(O426,'lists'!$G:$H,2,FALSE),"")</f>
        <v>0</v>
      </c>
      <c r="AW426">
        <f>IFERROR(VLOOKUP(P426,'lists'!$I:$J,2,FALSE),"")</f>
        <v>0</v>
      </c>
      <c r="AX426">
        <f>IFERROR(VLOOKUP(Q426,'lists'!$K:$L,2,FALSE),"")</f>
        <v>0</v>
      </c>
      <c r="AY426">
        <f>IFERROR(VLOOKUP(R426,'lists'!$M:$N,2,FALSE),"")</f>
        <v>0</v>
      </c>
      <c r="AZ426">
        <f>S426</f>
        <v>0</v>
      </c>
      <c r="BA426">
        <f>IFERROR(VLOOKUP(T426,'lists'!$O:$P,2,FALSE),"")</f>
        <v>0</v>
      </c>
      <c r="BB426">
        <f>IFERROR(VLOOKUP(U426,'lists'!$Q:$R,2,FALSE),"")</f>
        <v>0</v>
      </c>
      <c r="BC426">
        <f>IFERROR(VLOOKUP(V426,'lists'!$U:$V,2,FALSE),"")</f>
        <v>0</v>
      </c>
      <c r="BD426">
        <f>W426</f>
        <v>0</v>
      </c>
      <c r="BE426">
        <f>IFERROR(VLOOKUP(X426,'lists'!$Y:$Z,2,FALSE),"")</f>
        <v>0</v>
      </c>
      <c r="BF426">
        <f>IFERROR(VLOOKUP(Y426,'lists'!$W:$X,2,FALSE),"")</f>
        <v>0</v>
      </c>
      <c r="BG426">
        <f>Z426</f>
        <v>0</v>
      </c>
      <c r="BH426">
        <f>AA426</f>
        <v>0</v>
      </c>
      <c r="BI426">
        <f>AB426</f>
        <v>0</v>
      </c>
      <c r="BJ426">
        <f>AC426</f>
        <v>0</v>
      </c>
      <c r="BK426">
        <f>AD426</f>
        <v>0</v>
      </c>
    </row>
    <row r="427" spans="34:63">
      <c r="AH427">
        <f>A427</f>
        <v>0</v>
      </c>
      <c r="AI427">
        <f>B427</f>
        <v>0</v>
      </c>
      <c r="AJ427">
        <f>C427</f>
        <v>0</v>
      </c>
      <c r="AK427">
        <f>IFERROR(VLOOKUP(D427,'lists'!$A:$B,2,FALSE),"")</f>
        <v>0</v>
      </c>
      <c r="AL427">
        <f>E427</f>
        <v>0</v>
      </c>
      <c r="AM427">
        <f>F427</f>
        <v>0</v>
      </c>
      <c r="AN427">
        <f>G427</f>
        <v>0</v>
      </c>
      <c r="AO427">
        <f>H427</f>
        <v>0</v>
      </c>
      <c r="AP427">
        <f>I427</f>
        <v>0</v>
      </c>
      <c r="AQ427">
        <f>J427</f>
        <v>0</v>
      </c>
      <c r="AR427">
        <f>K427</f>
        <v>0</v>
      </c>
      <c r="AS427">
        <f>L427</f>
        <v>0</v>
      </c>
      <c r="AT427">
        <f>IFERROR(VLOOKUP(M427,'lists'!$C:$D,2,FALSE),"")</f>
        <v>0</v>
      </c>
      <c r="AU427">
        <f>IFERROR(VLOOKUP(N427,'lists'!$E:$F,2,FALSE),"")</f>
        <v>0</v>
      </c>
      <c r="AV427">
        <f>IFERROR(VLOOKUP(O427,'lists'!$G:$H,2,FALSE),"")</f>
        <v>0</v>
      </c>
      <c r="AW427">
        <f>IFERROR(VLOOKUP(P427,'lists'!$I:$J,2,FALSE),"")</f>
        <v>0</v>
      </c>
      <c r="AX427">
        <f>IFERROR(VLOOKUP(Q427,'lists'!$K:$L,2,FALSE),"")</f>
        <v>0</v>
      </c>
      <c r="AY427">
        <f>IFERROR(VLOOKUP(R427,'lists'!$M:$N,2,FALSE),"")</f>
        <v>0</v>
      </c>
      <c r="AZ427">
        <f>S427</f>
        <v>0</v>
      </c>
      <c r="BA427">
        <f>IFERROR(VLOOKUP(T427,'lists'!$O:$P,2,FALSE),"")</f>
        <v>0</v>
      </c>
      <c r="BB427">
        <f>IFERROR(VLOOKUP(U427,'lists'!$Q:$R,2,FALSE),"")</f>
        <v>0</v>
      </c>
      <c r="BC427">
        <f>IFERROR(VLOOKUP(V427,'lists'!$U:$V,2,FALSE),"")</f>
        <v>0</v>
      </c>
      <c r="BD427">
        <f>W427</f>
        <v>0</v>
      </c>
      <c r="BE427">
        <f>IFERROR(VLOOKUP(X427,'lists'!$Y:$Z,2,FALSE),"")</f>
        <v>0</v>
      </c>
      <c r="BF427">
        <f>IFERROR(VLOOKUP(Y427,'lists'!$W:$X,2,FALSE),"")</f>
        <v>0</v>
      </c>
      <c r="BG427">
        <f>Z427</f>
        <v>0</v>
      </c>
      <c r="BH427">
        <f>AA427</f>
        <v>0</v>
      </c>
      <c r="BI427">
        <f>AB427</f>
        <v>0</v>
      </c>
      <c r="BJ427">
        <f>AC427</f>
        <v>0</v>
      </c>
      <c r="BK427">
        <f>AD427</f>
        <v>0</v>
      </c>
    </row>
    <row r="428" spans="34:63">
      <c r="AH428">
        <f>A428</f>
        <v>0</v>
      </c>
      <c r="AI428">
        <f>B428</f>
        <v>0</v>
      </c>
      <c r="AJ428">
        <f>C428</f>
        <v>0</v>
      </c>
      <c r="AK428">
        <f>IFERROR(VLOOKUP(D428,'lists'!$A:$B,2,FALSE),"")</f>
        <v>0</v>
      </c>
      <c r="AL428">
        <f>E428</f>
        <v>0</v>
      </c>
      <c r="AM428">
        <f>F428</f>
        <v>0</v>
      </c>
      <c r="AN428">
        <f>G428</f>
        <v>0</v>
      </c>
      <c r="AO428">
        <f>H428</f>
        <v>0</v>
      </c>
      <c r="AP428">
        <f>I428</f>
        <v>0</v>
      </c>
      <c r="AQ428">
        <f>J428</f>
        <v>0</v>
      </c>
      <c r="AR428">
        <f>K428</f>
        <v>0</v>
      </c>
      <c r="AS428">
        <f>L428</f>
        <v>0</v>
      </c>
      <c r="AT428">
        <f>IFERROR(VLOOKUP(M428,'lists'!$C:$D,2,FALSE),"")</f>
        <v>0</v>
      </c>
      <c r="AU428">
        <f>IFERROR(VLOOKUP(N428,'lists'!$E:$F,2,FALSE),"")</f>
        <v>0</v>
      </c>
      <c r="AV428">
        <f>IFERROR(VLOOKUP(O428,'lists'!$G:$H,2,FALSE),"")</f>
        <v>0</v>
      </c>
      <c r="AW428">
        <f>IFERROR(VLOOKUP(P428,'lists'!$I:$J,2,FALSE),"")</f>
        <v>0</v>
      </c>
      <c r="AX428">
        <f>IFERROR(VLOOKUP(Q428,'lists'!$K:$L,2,FALSE),"")</f>
        <v>0</v>
      </c>
      <c r="AY428">
        <f>IFERROR(VLOOKUP(R428,'lists'!$M:$N,2,FALSE),"")</f>
        <v>0</v>
      </c>
      <c r="AZ428">
        <f>S428</f>
        <v>0</v>
      </c>
      <c r="BA428">
        <f>IFERROR(VLOOKUP(T428,'lists'!$O:$P,2,FALSE),"")</f>
        <v>0</v>
      </c>
      <c r="BB428">
        <f>IFERROR(VLOOKUP(U428,'lists'!$Q:$R,2,FALSE),"")</f>
        <v>0</v>
      </c>
      <c r="BC428">
        <f>IFERROR(VLOOKUP(V428,'lists'!$U:$V,2,FALSE),"")</f>
        <v>0</v>
      </c>
      <c r="BD428">
        <f>W428</f>
        <v>0</v>
      </c>
      <c r="BE428">
        <f>IFERROR(VLOOKUP(X428,'lists'!$Y:$Z,2,FALSE),"")</f>
        <v>0</v>
      </c>
      <c r="BF428">
        <f>IFERROR(VLOOKUP(Y428,'lists'!$W:$X,2,FALSE),"")</f>
        <v>0</v>
      </c>
      <c r="BG428">
        <f>Z428</f>
        <v>0</v>
      </c>
      <c r="BH428">
        <f>AA428</f>
        <v>0</v>
      </c>
      <c r="BI428">
        <f>AB428</f>
        <v>0</v>
      </c>
      <c r="BJ428">
        <f>AC428</f>
        <v>0</v>
      </c>
      <c r="BK428">
        <f>AD428</f>
        <v>0</v>
      </c>
    </row>
    <row r="429" spans="34:63">
      <c r="AH429">
        <f>A429</f>
        <v>0</v>
      </c>
      <c r="AI429">
        <f>B429</f>
        <v>0</v>
      </c>
      <c r="AJ429">
        <f>C429</f>
        <v>0</v>
      </c>
      <c r="AK429">
        <f>IFERROR(VLOOKUP(D429,'lists'!$A:$B,2,FALSE),"")</f>
        <v>0</v>
      </c>
      <c r="AL429">
        <f>E429</f>
        <v>0</v>
      </c>
      <c r="AM429">
        <f>F429</f>
        <v>0</v>
      </c>
      <c r="AN429">
        <f>G429</f>
        <v>0</v>
      </c>
      <c r="AO429">
        <f>H429</f>
        <v>0</v>
      </c>
      <c r="AP429">
        <f>I429</f>
        <v>0</v>
      </c>
      <c r="AQ429">
        <f>J429</f>
        <v>0</v>
      </c>
      <c r="AR429">
        <f>K429</f>
        <v>0</v>
      </c>
      <c r="AS429">
        <f>L429</f>
        <v>0</v>
      </c>
      <c r="AT429">
        <f>IFERROR(VLOOKUP(M429,'lists'!$C:$D,2,FALSE),"")</f>
        <v>0</v>
      </c>
      <c r="AU429">
        <f>IFERROR(VLOOKUP(N429,'lists'!$E:$F,2,FALSE),"")</f>
        <v>0</v>
      </c>
      <c r="AV429">
        <f>IFERROR(VLOOKUP(O429,'lists'!$G:$H,2,FALSE),"")</f>
        <v>0</v>
      </c>
      <c r="AW429">
        <f>IFERROR(VLOOKUP(P429,'lists'!$I:$J,2,FALSE),"")</f>
        <v>0</v>
      </c>
      <c r="AX429">
        <f>IFERROR(VLOOKUP(Q429,'lists'!$K:$L,2,FALSE),"")</f>
        <v>0</v>
      </c>
      <c r="AY429">
        <f>IFERROR(VLOOKUP(R429,'lists'!$M:$N,2,FALSE),"")</f>
        <v>0</v>
      </c>
      <c r="AZ429">
        <f>S429</f>
        <v>0</v>
      </c>
      <c r="BA429">
        <f>IFERROR(VLOOKUP(T429,'lists'!$O:$P,2,FALSE),"")</f>
        <v>0</v>
      </c>
      <c r="BB429">
        <f>IFERROR(VLOOKUP(U429,'lists'!$Q:$R,2,FALSE),"")</f>
        <v>0</v>
      </c>
      <c r="BC429">
        <f>IFERROR(VLOOKUP(V429,'lists'!$U:$V,2,FALSE),"")</f>
        <v>0</v>
      </c>
      <c r="BD429">
        <f>W429</f>
        <v>0</v>
      </c>
      <c r="BE429">
        <f>IFERROR(VLOOKUP(X429,'lists'!$Y:$Z,2,FALSE),"")</f>
        <v>0</v>
      </c>
      <c r="BF429">
        <f>IFERROR(VLOOKUP(Y429,'lists'!$W:$X,2,FALSE),"")</f>
        <v>0</v>
      </c>
      <c r="BG429">
        <f>Z429</f>
        <v>0</v>
      </c>
      <c r="BH429">
        <f>AA429</f>
        <v>0</v>
      </c>
      <c r="BI429">
        <f>AB429</f>
        <v>0</v>
      </c>
      <c r="BJ429">
        <f>AC429</f>
        <v>0</v>
      </c>
      <c r="BK429">
        <f>AD429</f>
        <v>0</v>
      </c>
    </row>
    <row r="430" spans="34:63">
      <c r="AH430">
        <f>A430</f>
        <v>0</v>
      </c>
      <c r="AI430">
        <f>B430</f>
        <v>0</v>
      </c>
      <c r="AJ430">
        <f>C430</f>
        <v>0</v>
      </c>
      <c r="AK430">
        <f>IFERROR(VLOOKUP(D430,'lists'!$A:$B,2,FALSE),"")</f>
        <v>0</v>
      </c>
      <c r="AL430">
        <f>E430</f>
        <v>0</v>
      </c>
      <c r="AM430">
        <f>F430</f>
        <v>0</v>
      </c>
      <c r="AN430">
        <f>G430</f>
        <v>0</v>
      </c>
      <c r="AO430">
        <f>H430</f>
        <v>0</v>
      </c>
      <c r="AP430">
        <f>I430</f>
        <v>0</v>
      </c>
      <c r="AQ430">
        <f>J430</f>
        <v>0</v>
      </c>
      <c r="AR430">
        <f>K430</f>
        <v>0</v>
      </c>
      <c r="AS430">
        <f>L430</f>
        <v>0</v>
      </c>
      <c r="AT430">
        <f>IFERROR(VLOOKUP(M430,'lists'!$C:$D,2,FALSE),"")</f>
        <v>0</v>
      </c>
      <c r="AU430">
        <f>IFERROR(VLOOKUP(N430,'lists'!$E:$F,2,FALSE),"")</f>
        <v>0</v>
      </c>
      <c r="AV430">
        <f>IFERROR(VLOOKUP(O430,'lists'!$G:$H,2,FALSE),"")</f>
        <v>0</v>
      </c>
      <c r="AW430">
        <f>IFERROR(VLOOKUP(P430,'lists'!$I:$J,2,FALSE),"")</f>
        <v>0</v>
      </c>
      <c r="AX430">
        <f>IFERROR(VLOOKUP(Q430,'lists'!$K:$L,2,FALSE),"")</f>
        <v>0</v>
      </c>
      <c r="AY430">
        <f>IFERROR(VLOOKUP(R430,'lists'!$M:$N,2,FALSE),"")</f>
        <v>0</v>
      </c>
      <c r="AZ430">
        <f>S430</f>
        <v>0</v>
      </c>
      <c r="BA430">
        <f>IFERROR(VLOOKUP(T430,'lists'!$O:$P,2,FALSE),"")</f>
        <v>0</v>
      </c>
      <c r="BB430">
        <f>IFERROR(VLOOKUP(U430,'lists'!$Q:$R,2,FALSE),"")</f>
        <v>0</v>
      </c>
      <c r="BC430">
        <f>IFERROR(VLOOKUP(V430,'lists'!$U:$V,2,FALSE),"")</f>
        <v>0</v>
      </c>
      <c r="BD430">
        <f>W430</f>
        <v>0</v>
      </c>
      <c r="BE430">
        <f>IFERROR(VLOOKUP(X430,'lists'!$Y:$Z,2,FALSE),"")</f>
        <v>0</v>
      </c>
      <c r="BF430">
        <f>IFERROR(VLOOKUP(Y430,'lists'!$W:$X,2,FALSE),"")</f>
        <v>0</v>
      </c>
      <c r="BG430">
        <f>Z430</f>
        <v>0</v>
      </c>
      <c r="BH430">
        <f>AA430</f>
        <v>0</v>
      </c>
      <c r="BI430">
        <f>AB430</f>
        <v>0</v>
      </c>
      <c r="BJ430">
        <f>AC430</f>
        <v>0</v>
      </c>
      <c r="BK430">
        <f>AD430</f>
        <v>0</v>
      </c>
    </row>
    <row r="431" spans="34:63">
      <c r="AH431">
        <f>A431</f>
        <v>0</v>
      </c>
      <c r="AI431">
        <f>B431</f>
        <v>0</v>
      </c>
      <c r="AJ431">
        <f>C431</f>
        <v>0</v>
      </c>
      <c r="AK431">
        <f>IFERROR(VLOOKUP(D431,'lists'!$A:$B,2,FALSE),"")</f>
        <v>0</v>
      </c>
      <c r="AL431">
        <f>E431</f>
        <v>0</v>
      </c>
      <c r="AM431">
        <f>F431</f>
        <v>0</v>
      </c>
      <c r="AN431">
        <f>G431</f>
        <v>0</v>
      </c>
      <c r="AO431">
        <f>H431</f>
        <v>0</v>
      </c>
      <c r="AP431">
        <f>I431</f>
        <v>0</v>
      </c>
      <c r="AQ431">
        <f>J431</f>
        <v>0</v>
      </c>
      <c r="AR431">
        <f>K431</f>
        <v>0</v>
      </c>
      <c r="AS431">
        <f>L431</f>
        <v>0</v>
      </c>
      <c r="AT431">
        <f>IFERROR(VLOOKUP(M431,'lists'!$C:$D,2,FALSE),"")</f>
        <v>0</v>
      </c>
      <c r="AU431">
        <f>IFERROR(VLOOKUP(N431,'lists'!$E:$F,2,FALSE),"")</f>
        <v>0</v>
      </c>
      <c r="AV431">
        <f>IFERROR(VLOOKUP(O431,'lists'!$G:$H,2,FALSE),"")</f>
        <v>0</v>
      </c>
      <c r="AW431">
        <f>IFERROR(VLOOKUP(P431,'lists'!$I:$J,2,FALSE),"")</f>
        <v>0</v>
      </c>
      <c r="AX431">
        <f>IFERROR(VLOOKUP(Q431,'lists'!$K:$L,2,FALSE),"")</f>
        <v>0</v>
      </c>
      <c r="AY431">
        <f>IFERROR(VLOOKUP(R431,'lists'!$M:$N,2,FALSE),"")</f>
        <v>0</v>
      </c>
      <c r="AZ431">
        <f>S431</f>
        <v>0</v>
      </c>
      <c r="BA431">
        <f>IFERROR(VLOOKUP(T431,'lists'!$O:$P,2,FALSE),"")</f>
        <v>0</v>
      </c>
      <c r="BB431">
        <f>IFERROR(VLOOKUP(U431,'lists'!$Q:$R,2,FALSE),"")</f>
        <v>0</v>
      </c>
      <c r="BC431">
        <f>IFERROR(VLOOKUP(V431,'lists'!$U:$V,2,FALSE),"")</f>
        <v>0</v>
      </c>
      <c r="BD431">
        <f>W431</f>
        <v>0</v>
      </c>
      <c r="BE431">
        <f>IFERROR(VLOOKUP(X431,'lists'!$Y:$Z,2,FALSE),"")</f>
        <v>0</v>
      </c>
      <c r="BF431">
        <f>IFERROR(VLOOKUP(Y431,'lists'!$W:$X,2,FALSE),"")</f>
        <v>0</v>
      </c>
      <c r="BG431">
        <f>Z431</f>
        <v>0</v>
      </c>
      <c r="BH431">
        <f>AA431</f>
        <v>0</v>
      </c>
      <c r="BI431">
        <f>AB431</f>
        <v>0</v>
      </c>
      <c r="BJ431">
        <f>AC431</f>
        <v>0</v>
      </c>
      <c r="BK431">
        <f>AD431</f>
        <v>0</v>
      </c>
    </row>
    <row r="432" spans="34:63">
      <c r="AH432">
        <f>A432</f>
        <v>0</v>
      </c>
      <c r="AI432">
        <f>B432</f>
        <v>0</v>
      </c>
      <c r="AJ432">
        <f>C432</f>
        <v>0</v>
      </c>
      <c r="AK432">
        <f>IFERROR(VLOOKUP(D432,'lists'!$A:$B,2,FALSE),"")</f>
        <v>0</v>
      </c>
      <c r="AL432">
        <f>E432</f>
        <v>0</v>
      </c>
      <c r="AM432">
        <f>F432</f>
        <v>0</v>
      </c>
      <c r="AN432">
        <f>G432</f>
        <v>0</v>
      </c>
      <c r="AO432">
        <f>H432</f>
        <v>0</v>
      </c>
      <c r="AP432">
        <f>I432</f>
        <v>0</v>
      </c>
      <c r="AQ432">
        <f>J432</f>
        <v>0</v>
      </c>
      <c r="AR432">
        <f>K432</f>
        <v>0</v>
      </c>
      <c r="AS432">
        <f>L432</f>
        <v>0</v>
      </c>
      <c r="AT432">
        <f>IFERROR(VLOOKUP(M432,'lists'!$C:$D,2,FALSE),"")</f>
        <v>0</v>
      </c>
      <c r="AU432">
        <f>IFERROR(VLOOKUP(N432,'lists'!$E:$F,2,FALSE),"")</f>
        <v>0</v>
      </c>
      <c r="AV432">
        <f>IFERROR(VLOOKUP(O432,'lists'!$G:$H,2,FALSE),"")</f>
        <v>0</v>
      </c>
      <c r="AW432">
        <f>IFERROR(VLOOKUP(P432,'lists'!$I:$J,2,FALSE),"")</f>
        <v>0</v>
      </c>
      <c r="AX432">
        <f>IFERROR(VLOOKUP(Q432,'lists'!$K:$L,2,FALSE),"")</f>
        <v>0</v>
      </c>
      <c r="AY432">
        <f>IFERROR(VLOOKUP(R432,'lists'!$M:$N,2,FALSE),"")</f>
        <v>0</v>
      </c>
      <c r="AZ432">
        <f>S432</f>
        <v>0</v>
      </c>
      <c r="BA432">
        <f>IFERROR(VLOOKUP(T432,'lists'!$O:$P,2,FALSE),"")</f>
        <v>0</v>
      </c>
      <c r="BB432">
        <f>IFERROR(VLOOKUP(U432,'lists'!$Q:$R,2,FALSE),"")</f>
        <v>0</v>
      </c>
      <c r="BC432">
        <f>IFERROR(VLOOKUP(V432,'lists'!$U:$V,2,FALSE),"")</f>
        <v>0</v>
      </c>
      <c r="BD432">
        <f>W432</f>
        <v>0</v>
      </c>
      <c r="BE432">
        <f>IFERROR(VLOOKUP(X432,'lists'!$Y:$Z,2,FALSE),"")</f>
        <v>0</v>
      </c>
      <c r="BF432">
        <f>IFERROR(VLOOKUP(Y432,'lists'!$W:$X,2,FALSE),"")</f>
        <v>0</v>
      </c>
      <c r="BG432">
        <f>Z432</f>
        <v>0</v>
      </c>
      <c r="BH432">
        <f>AA432</f>
        <v>0</v>
      </c>
      <c r="BI432">
        <f>AB432</f>
        <v>0</v>
      </c>
      <c r="BJ432">
        <f>AC432</f>
        <v>0</v>
      </c>
      <c r="BK432">
        <f>AD432</f>
        <v>0</v>
      </c>
    </row>
    <row r="433" spans="34:63">
      <c r="AH433">
        <f>A433</f>
        <v>0</v>
      </c>
      <c r="AI433">
        <f>B433</f>
        <v>0</v>
      </c>
      <c r="AJ433">
        <f>C433</f>
        <v>0</v>
      </c>
      <c r="AK433">
        <f>IFERROR(VLOOKUP(D433,'lists'!$A:$B,2,FALSE),"")</f>
        <v>0</v>
      </c>
      <c r="AL433">
        <f>E433</f>
        <v>0</v>
      </c>
      <c r="AM433">
        <f>F433</f>
        <v>0</v>
      </c>
      <c r="AN433">
        <f>G433</f>
        <v>0</v>
      </c>
      <c r="AO433">
        <f>H433</f>
        <v>0</v>
      </c>
      <c r="AP433">
        <f>I433</f>
        <v>0</v>
      </c>
      <c r="AQ433">
        <f>J433</f>
        <v>0</v>
      </c>
      <c r="AR433">
        <f>K433</f>
        <v>0</v>
      </c>
      <c r="AS433">
        <f>L433</f>
        <v>0</v>
      </c>
      <c r="AT433">
        <f>IFERROR(VLOOKUP(M433,'lists'!$C:$D,2,FALSE),"")</f>
        <v>0</v>
      </c>
      <c r="AU433">
        <f>IFERROR(VLOOKUP(N433,'lists'!$E:$F,2,FALSE),"")</f>
        <v>0</v>
      </c>
      <c r="AV433">
        <f>IFERROR(VLOOKUP(O433,'lists'!$G:$H,2,FALSE),"")</f>
        <v>0</v>
      </c>
      <c r="AW433">
        <f>IFERROR(VLOOKUP(P433,'lists'!$I:$J,2,FALSE),"")</f>
        <v>0</v>
      </c>
      <c r="AX433">
        <f>IFERROR(VLOOKUP(Q433,'lists'!$K:$L,2,FALSE),"")</f>
        <v>0</v>
      </c>
      <c r="AY433">
        <f>IFERROR(VLOOKUP(R433,'lists'!$M:$N,2,FALSE),"")</f>
        <v>0</v>
      </c>
      <c r="AZ433">
        <f>S433</f>
        <v>0</v>
      </c>
      <c r="BA433">
        <f>IFERROR(VLOOKUP(T433,'lists'!$O:$P,2,FALSE),"")</f>
        <v>0</v>
      </c>
      <c r="BB433">
        <f>IFERROR(VLOOKUP(U433,'lists'!$Q:$R,2,FALSE),"")</f>
        <v>0</v>
      </c>
      <c r="BC433">
        <f>IFERROR(VLOOKUP(V433,'lists'!$U:$V,2,FALSE),"")</f>
        <v>0</v>
      </c>
      <c r="BD433">
        <f>W433</f>
        <v>0</v>
      </c>
      <c r="BE433">
        <f>IFERROR(VLOOKUP(X433,'lists'!$Y:$Z,2,FALSE),"")</f>
        <v>0</v>
      </c>
      <c r="BF433">
        <f>IFERROR(VLOOKUP(Y433,'lists'!$W:$X,2,FALSE),"")</f>
        <v>0</v>
      </c>
      <c r="BG433">
        <f>Z433</f>
        <v>0</v>
      </c>
      <c r="BH433">
        <f>AA433</f>
        <v>0</v>
      </c>
      <c r="BI433">
        <f>AB433</f>
        <v>0</v>
      </c>
      <c r="BJ433">
        <f>AC433</f>
        <v>0</v>
      </c>
      <c r="BK433">
        <f>AD433</f>
        <v>0</v>
      </c>
    </row>
    <row r="434" spans="34:63">
      <c r="AH434">
        <f>A434</f>
        <v>0</v>
      </c>
      <c r="AI434">
        <f>B434</f>
        <v>0</v>
      </c>
      <c r="AJ434">
        <f>C434</f>
        <v>0</v>
      </c>
      <c r="AK434">
        <f>IFERROR(VLOOKUP(D434,'lists'!$A:$B,2,FALSE),"")</f>
        <v>0</v>
      </c>
      <c r="AL434">
        <f>E434</f>
        <v>0</v>
      </c>
      <c r="AM434">
        <f>F434</f>
        <v>0</v>
      </c>
      <c r="AN434">
        <f>G434</f>
        <v>0</v>
      </c>
      <c r="AO434">
        <f>H434</f>
        <v>0</v>
      </c>
      <c r="AP434">
        <f>I434</f>
        <v>0</v>
      </c>
      <c r="AQ434">
        <f>J434</f>
        <v>0</v>
      </c>
      <c r="AR434">
        <f>K434</f>
        <v>0</v>
      </c>
      <c r="AS434">
        <f>L434</f>
        <v>0</v>
      </c>
      <c r="AT434">
        <f>IFERROR(VLOOKUP(M434,'lists'!$C:$D,2,FALSE),"")</f>
        <v>0</v>
      </c>
      <c r="AU434">
        <f>IFERROR(VLOOKUP(N434,'lists'!$E:$F,2,FALSE),"")</f>
        <v>0</v>
      </c>
      <c r="AV434">
        <f>IFERROR(VLOOKUP(O434,'lists'!$G:$H,2,FALSE),"")</f>
        <v>0</v>
      </c>
      <c r="AW434">
        <f>IFERROR(VLOOKUP(P434,'lists'!$I:$J,2,FALSE),"")</f>
        <v>0</v>
      </c>
      <c r="AX434">
        <f>IFERROR(VLOOKUP(Q434,'lists'!$K:$L,2,FALSE),"")</f>
        <v>0</v>
      </c>
      <c r="AY434">
        <f>IFERROR(VLOOKUP(R434,'lists'!$M:$N,2,FALSE),"")</f>
        <v>0</v>
      </c>
      <c r="AZ434">
        <f>S434</f>
        <v>0</v>
      </c>
      <c r="BA434">
        <f>IFERROR(VLOOKUP(T434,'lists'!$O:$P,2,FALSE),"")</f>
        <v>0</v>
      </c>
      <c r="BB434">
        <f>IFERROR(VLOOKUP(U434,'lists'!$Q:$R,2,FALSE),"")</f>
        <v>0</v>
      </c>
      <c r="BC434">
        <f>IFERROR(VLOOKUP(V434,'lists'!$U:$V,2,FALSE),"")</f>
        <v>0</v>
      </c>
      <c r="BD434">
        <f>W434</f>
        <v>0</v>
      </c>
      <c r="BE434">
        <f>IFERROR(VLOOKUP(X434,'lists'!$Y:$Z,2,FALSE),"")</f>
        <v>0</v>
      </c>
      <c r="BF434">
        <f>IFERROR(VLOOKUP(Y434,'lists'!$W:$X,2,FALSE),"")</f>
        <v>0</v>
      </c>
      <c r="BG434">
        <f>Z434</f>
        <v>0</v>
      </c>
      <c r="BH434">
        <f>AA434</f>
        <v>0</v>
      </c>
      <c r="BI434">
        <f>AB434</f>
        <v>0</v>
      </c>
      <c r="BJ434">
        <f>AC434</f>
        <v>0</v>
      </c>
      <c r="BK434">
        <f>AD434</f>
        <v>0</v>
      </c>
    </row>
    <row r="435" spans="34:63">
      <c r="AH435">
        <f>A435</f>
        <v>0</v>
      </c>
      <c r="AI435">
        <f>B435</f>
        <v>0</v>
      </c>
      <c r="AJ435">
        <f>C435</f>
        <v>0</v>
      </c>
      <c r="AK435">
        <f>IFERROR(VLOOKUP(D435,'lists'!$A:$B,2,FALSE),"")</f>
        <v>0</v>
      </c>
      <c r="AL435">
        <f>E435</f>
        <v>0</v>
      </c>
      <c r="AM435">
        <f>F435</f>
        <v>0</v>
      </c>
      <c r="AN435">
        <f>G435</f>
        <v>0</v>
      </c>
      <c r="AO435">
        <f>H435</f>
        <v>0</v>
      </c>
      <c r="AP435">
        <f>I435</f>
        <v>0</v>
      </c>
      <c r="AQ435">
        <f>J435</f>
        <v>0</v>
      </c>
      <c r="AR435">
        <f>K435</f>
        <v>0</v>
      </c>
      <c r="AS435">
        <f>L435</f>
        <v>0</v>
      </c>
      <c r="AT435">
        <f>IFERROR(VLOOKUP(M435,'lists'!$C:$D,2,FALSE),"")</f>
        <v>0</v>
      </c>
      <c r="AU435">
        <f>IFERROR(VLOOKUP(N435,'lists'!$E:$F,2,FALSE),"")</f>
        <v>0</v>
      </c>
      <c r="AV435">
        <f>IFERROR(VLOOKUP(O435,'lists'!$G:$H,2,FALSE),"")</f>
        <v>0</v>
      </c>
      <c r="AW435">
        <f>IFERROR(VLOOKUP(P435,'lists'!$I:$J,2,FALSE),"")</f>
        <v>0</v>
      </c>
      <c r="AX435">
        <f>IFERROR(VLOOKUP(Q435,'lists'!$K:$L,2,FALSE),"")</f>
        <v>0</v>
      </c>
      <c r="AY435">
        <f>IFERROR(VLOOKUP(R435,'lists'!$M:$N,2,FALSE),"")</f>
        <v>0</v>
      </c>
      <c r="AZ435">
        <f>S435</f>
        <v>0</v>
      </c>
      <c r="BA435">
        <f>IFERROR(VLOOKUP(T435,'lists'!$O:$P,2,FALSE),"")</f>
        <v>0</v>
      </c>
      <c r="BB435">
        <f>IFERROR(VLOOKUP(U435,'lists'!$Q:$R,2,FALSE),"")</f>
        <v>0</v>
      </c>
      <c r="BC435">
        <f>IFERROR(VLOOKUP(V435,'lists'!$U:$V,2,FALSE),"")</f>
        <v>0</v>
      </c>
      <c r="BD435">
        <f>W435</f>
        <v>0</v>
      </c>
      <c r="BE435">
        <f>IFERROR(VLOOKUP(X435,'lists'!$Y:$Z,2,FALSE),"")</f>
        <v>0</v>
      </c>
      <c r="BF435">
        <f>IFERROR(VLOOKUP(Y435,'lists'!$W:$X,2,FALSE),"")</f>
        <v>0</v>
      </c>
      <c r="BG435">
        <f>Z435</f>
        <v>0</v>
      </c>
      <c r="BH435">
        <f>AA435</f>
        <v>0</v>
      </c>
      <c r="BI435">
        <f>AB435</f>
        <v>0</v>
      </c>
      <c r="BJ435">
        <f>AC435</f>
        <v>0</v>
      </c>
      <c r="BK435">
        <f>AD435</f>
        <v>0</v>
      </c>
    </row>
    <row r="436" spans="34:63">
      <c r="AH436">
        <f>A436</f>
        <v>0</v>
      </c>
      <c r="AI436">
        <f>B436</f>
        <v>0</v>
      </c>
      <c r="AJ436">
        <f>C436</f>
        <v>0</v>
      </c>
      <c r="AK436">
        <f>IFERROR(VLOOKUP(D436,'lists'!$A:$B,2,FALSE),"")</f>
        <v>0</v>
      </c>
      <c r="AL436">
        <f>E436</f>
        <v>0</v>
      </c>
      <c r="AM436">
        <f>F436</f>
        <v>0</v>
      </c>
      <c r="AN436">
        <f>G436</f>
        <v>0</v>
      </c>
      <c r="AO436">
        <f>H436</f>
        <v>0</v>
      </c>
      <c r="AP436">
        <f>I436</f>
        <v>0</v>
      </c>
      <c r="AQ436">
        <f>J436</f>
        <v>0</v>
      </c>
      <c r="AR436">
        <f>K436</f>
        <v>0</v>
      </c>
      <c r="AS436">
        <f>L436</f>
        <v>0</v>
      </c>
      <c r="AT436">
        <f>IFERROR(VLOOKUP(M436,'lists'!$C:$D,2,FALSE),"")</f>
        <v>0</v>
      </c>
      <c r="AU436">
        <f>IFERROR(VLOOKUP(N436,'lists'!$E:$F,2,FALSE),"")</f>
        <v>0</v>
      </c>
      <c r="AV436">
        <f>IFERROR(VLOOKUP(O436,'lists'!$G:$H,2,FALSE),"")</f>
        <v>0</v>
      </c>
      <c r="AW436">
        <f>IFERROR(VLOOKUP(P436,'lists'!$I:$J,2,FALSE),"")</f>
        <v>0</v>
      </c>
      <c r="AX436">
        <f>IFERROR(VLOOKUP(Q436,'lists'!$K:$L,2,FALSE),"")</f>
        <v>0</v>
      </c>
      <c r="AY436">
        <f>IFERROR(VLOOKUP(R436,'lists'!$M:$N,2,FALSE),"")</f>
        <v>0</v>
      </c>
      <c r="AZ436">
        <f>S436</f>
        <v>0</v>
      </c>
      <c r="BA436">
        <f>IFERROR(VLOOKUP(T436,'lists'!$O:$P,2,FALSE),"")</f>
        <v>0</v>
      </c>
      <c r="BB436">
        <f>IFERROR(VLOOKUP(U436,'lists'!$Q:$R,2,FALSE),"")</f>
        <v>0</v>
      </c>
      <c r="BC436">
        <f>IFERROR(VLOOKUP(V436,'lists'!$U:$V,2,FALSE),"")</f>
        <v>0</v>
      </c>
      <c r="BD436">
        <f>W436</f>
        <v>0</v>
      </c>
      <c r="BE436">
        <f>IFERROR(VLOOKUP(X436,'lists'!$Y:$Z,2,FALSE),"")</f>
        <v>0</v>
      </c>
      <c r="BF436">
        <f>IFERROR(VLOOKUP(Y436,'lists'!$W:$X,2,FALSE),"")</f>
        <v>0</v>
      </c>
      <c r="BG436">
        <f>Z436</f>
        <v>0</v>
      </c>
      <c r="BH436">
        <f>AA436</f>
        <v>0</v>
      </c>
      <c r="BI436">
        <f>AB436</f>
        <v>0</v>
      </c>
      <c r="BJ436">
        <f>AC436</f>
        <v>0</v>
      </c>
      <c r="BK436">
        <f>AD436</f>
        <v>0</v>
      </c>
    </row>
    <row r="437" spans="34:63">
      <c r="AH437">
        <f>A437</f>
        <v>0</v>
      </c>
      <c r="AI437">
        <f>B437</f>
        <v>0</v>
      </c>
      <c r="AJ437">
        <f>C437</f>
        <v>0</v>
      </c>
      <c r="AK437">
        <f>IFERROR(VLOOKUP(D437,'lists'!$A:$B,2,FALSE),"")</f>
        <v>0</v>
      </c>
      <c r="AL437">
        <f>E437</f>
        <v>0</v>
      </c>
      <c r="AM437">
        <f>F437</f>
        <v>0</v>
      </c>
      <c r="AN437">
        <f>G437</f>
        <v>0</v>
      </c>
      <c r="AO437">
        <f>H437</f>
        <v>0</v>
      </c>
      <c r="AP437">
        <f>I437</f>
        <v>0</v>
      </c>
      <c r="AQ437">
        <f>J437</f>
        <v>0</v>
      </c>
      <c r="AR437">
        <f>K437</f>
        <v>0</v>
      </c>
      <c r="AS437">
        <f>L437</f>
        <v>0</v>
      </c>
      <c r="AT437">
        <f>IFERROR(VLOOKUP(M437,'lists'!$C:$D,2,FALSE),"")</f>
        <v>0</v>
      </c>
      <c r="AU437">
        <f>IFERROR(VLOOKUP(N437,'lists'!$E:$F,2,FALSE),"")</f>
        <v>0</v>
      </c>
      <c r="AV437">
        <f>IFERROR(VLOOKUP(O437,'lists'!$G:$H,2,FALSE),"")</f>
        <v>0</v>
      </c>
      <c r="AW437">
        <f>IFERROR(VLOOKUP(P437,'lists'!$I:$J,2,FALSE),"")</f>
        <v>0</v>
      </c>
      <c r="AX437">
        <f>IFERROR(VLOOKUP(Q437,'lists'!$K:$L,2,FALSE),"")</f>
        <v>0</v>
      </c>
      <c r="AY437">
        <f>IFERROR(VLOOKUP(R437,'lists'!$M:$N,2,FALSE),"")</f>
        <v>0</v>
      </c>
      <c r="AZ437">
        <f>S437</f>
        <v>0</v>
      </c>
      <c r="BA437">
        <f>IFERROR(VLOOKUP(T437,'lists'!$O:$P,2,FALSE),"")</f>
        <v>0</v>
      </c>
      <c r="BB437">
        <f>IFERROR(VLOOKUP(U437,'lists'!$Q:$R,2,FALSE),"")</f>
        <v>0</v>
      </c>
      <c r="BC437">
        <f>IFERROR(VLOOKUP(V437,'lists'!$U:$V,2,FALSE),"")</f>
        <v>0</v>
      </c>
      <c r="BD437">
        <f>W437</f>
        <v>0</v>
      </c>
      <c r="BE437">
        <f>IFERROR(VLOOKUP(X437,'lists'!$Y:$Z,2,FALSE),"")</f>
        <v>0</v>
      </c>
      <c r="BF437">
        <f>IFERROR(VLOOKUP(Y437,'lists'!$W:$X,2,FALSE),"")</f>
        <v>0</v>
      </c>
      <c r="BG437">
        <f>Z437</f>
        <v>0</v>
      </c>
      <c r="BH437">
        <f>AA437</f>
        <v>0</v>
      </c>
      <c r="BI437">
        <f>AB437</f>
        <v>0</v>
      </c>
      <c r="BJ437">
        <f>AC437</f>
        <v>0</v>
      </c>
      <c r="BK437">
        <f>AD437</f>
        <v>0</v>
      </c>
    </row>
    <row r="438" spans="34:63">
      <c r="AH438">
        <f>A438</f>
        <v>0</v>
      </c>
      <c r="AI438">
        <f>B438</f>
        <v>0</v>
      </c>
      <c r="AJ438">
        <f>C438</f>
        <v>0</v>
      </c>
      <c r="AK438">
        <f>IFERROR(VLOOKUP(D438,'lists'!$A:$B,2,FALSE),"")</f>
        <v>0</v>
      </c>
      <c r="AL438">
        <f>E438</f>
        <v>0</v>
      </c>
      <c r="AM438">
        <f>F438</f>
        <v>0</v>
      </c>
      <c r="AN438">
        <f>G438</f>
        <v>0</v>
      </c>
      <c r="AO438">
        <f>H438</f>
        <v>0</v>
      </c>
      <c r="AP438">
        <f>I438</f>
        <v>0</v>
      </c>
      <c r="AQ438">
        <f>J438</f>
        <v>0</v>
      </c>
      <c r="AR438">
        <f>K438</f>
        <v>0</v>
      </c>
      <c r="AS438">
        <f>L438</f>
        <v>0</v>
      </c>
      <c r="AT438">
        <f>IFERROR(VLOOKUP(M438,'lists'!$C:$D,2,FALSE),"")</f>
        <v>0</v>
      </c>
      <c r="AU438">
        <f>IFERROR(VLOOKUP(N438,'lists'!$E:$F,2,FALSE),"")</f>
        <v>0</v>
      </c>
      <c r="AV438">
        <f>IFERROR(VLOOKUP(O438,'lists'!$G:$H,2,FALSE),"")</f>
        <v>0</v>
      </c>
      <c r="AW438">
        <f>IFERROR(VLOOKUP(P438,'lists'!$I:$J,2,FALSE),"")</f>
        <v>0</v>
      </c>
      <c r="AX438">
        <f>IFERROR(VLOOKUP(Q438,'lists'!$K:$L,2,FALSE),"")</f>
        <v>0</v>
      </c>
      <c r="AY438">
        <f>IFERROR(VLOOKUP(R438,'lists'!$M:$N,2,FALSE),"")</f>
        <v>0</v>
      </c>
      <c r="AZ438">
        <f>S438</f>
        <v>0</v>
      </c>
      <c r="BA438">
        <f>IFERROR(VLOOKUP(T438,'lists'!$O:$P,2,FALSE),"")</f>
        <v>0</v>
      </c>
      <c r="BB438">
        <f>IFERROR(VLOOKUP(U438,'lists'!$Q:$R,2,FALSE),"")</f>
        <v>0</v>
      </c>
      <c r="BC438">
        <f>IFERROR(VLOOKUP(V438,'lists'!$U:$V,2,FALSE),"")</f>
        <v>0</v>
      </c>
      <c r="BD438">
        <f>W438</f>
        <v>0</v>
      </c>
      <c r="BE438">
        <f>IFERROR(VLOOKUP(X438,'lists'!$Y:$Z,2,FALSE),"")</f>
        <v>0</v>
      </c>
      <c r="BF438">
        <f>IFERROR(VLOOKUP(Y438,'lists'!$W:$X,2,FALSE),"")</f>
        <v>0</v>
      </c>
      <c r="BG438">
        <f>Z438</f>
        <v>0</v>
      </c>
      <c r="BH438">
        <f>AA438</f>
        <v>0</v>
      </c>
      <c r="BI438">
        <f>AB438</f>
        <v>0</v>
      </c>
      <c r="BJ438">
        <f>AC438</f>
        <v>0</v>
      </c>
      <c r="BK438">
        <f>AD438</f>
        <v>0</v>
      </c>
    </row>
    <row r="439" spans="34:63">
      <c r="AH439">
        <f>A439</f>
        <v>0</v>
      </c>
      <c r="AI439">
        <f>B439</f>
        <v>0</v>
      </c>
      <c r="AJ439">
        <f>C439</f>
        <v>0</v>
      </c>
      <c r="AK439">
        <f>IFERROR(VLOOKUP(D439,'lists'!$A:$B,2,FALSE),"")</f>
        <v>0</v>
      </c>
      <c r="AL439">
        <f>E439</f>
        <v>0</v>
      </c>
      <c r="AM439">
        <f>F439</f>
        <v>0</v>
      </c>
      <c r="AN439">
        <f>G439</f>
        <v>0</v>
      </c>
      <c r="AO439">
        <f>H439</f>
        <v>0</v>
      </c>
      <c r="AP439">
        <f>I439</f>
        <v>0</v>
      </c>
      <c r="AQ439">
        <f>J439</f>
        <v>0</v>
      </c>
      <c r="AR439">
        <f>K439</f>
        <v>0</v>
      </c>
      <c r="AS439">
        <f>L439</f>
        <v>0</v>
      </c>
      <c r="AT439">
        <f>IFERROR(VLOOKUP(M439,'lists'!$C:$D,2,FALSE),"")</f>
        <v>0</v>
      </c>
      <c r="AU439">
        <f>IFERROR(VLOOKUP(N439,'lists'!$E:$F,2,FALSE),"")</f>
        <v>0</v>
      </c>
      <c r="AV439">
        <f>IFERROR(VLOOKUP(O439,'lists'!$G:$H,2,FALSE),"")</f>
        <v>0</v>
      </c>
      <c r="AW439">
        <f>IFERROR(VLOOKUP(P439,'lists'!$I:$J,2,FALSE),"")</f>
        <v>0</v>
      </c>
      <c r="AX439">
        <f>IFERROR(VLOOKUP(Q439,'lists'!$K:$L,2,FALSE),"")</f>
        <v>0</v>
      </c>
      <c r="AY439">
        <f>IFERROR(VLOOKUP(R439,'lists'!$M:$N,2,FALSE),"")</f>
        <v>0</v>
      </c>
      <c r="AZ439">
        <f>S439</f>
        <v>0</v>
      </c>
      <c r="BA439">
        <f>IFERROR(VLOOKUP(T439,'lists'!$O:$P,2,FALSE),"")</f>
        <v>0</v>
      </c>
      <c r="BB439">
        <f>IFERROR(VLOOKUP(U439,'lists'!$Q:$R,2,FALSE),"")</f>
        <v>0</v>
      </c>
      <c r="BC439">
        <f>IFERROR(VLOOKUP(V439,'lists'!$U:$V,2,FALSE),"")</f>
        <v>0</v>
      </c>
      <c r="BD439">
        <f>W439</f>
        <v>0</v>
      </c>
      <c r="BE439">
        <f>IFERROR(VLOOKUP(X439,'lists'!$Y:$Z,2,FALSE),"")</f>
        <v>0</v>
      </c>
      <c r="BF439">
        <f>IFERROR(VLOOKUP(Y439,'lists'!$W:$X,2,FALSE),"")</f>
        <v>0</v>
      </c>
      <c r="BG439">
        <f>Z439</f>
        <v>0</v>
      </c>
      <c r="BH439">
        <f>AA439</f>
        <v>0</v>
      </c>
      <c r="BI439">
        <f>AB439</f>
        <v>0</v>
      </c>
      <c r="BJ439">
        <f>AC439</f>
        <v>0</v>
      </c>
      <c r="BK439">
        <f>AD439</f>
        <v>0</v>
      </c>
    </row>
    <row r="440" spans="34:63">
      <c r="AH440">
        <f>A440</f>
        <v>0</v>
      </c>
      <c r="AI440">
        <f>B440</f>
        <v>0</v>
      </c>
      <c r="AJ440">
        <f>C440</f>
        <v>0</v>
      </c>
      <c r="AK440">
        <f>IFERROR(VLOOKUP(D440,'lists'!$A:$B,2,FALSE),"")</f>
        <v>0</v>
      </c>
      <c r="AL440">
        <f>E440</f>
        <v>0</v>
      </c>
      <c r="AM440">
        <f>F440</f>
        <v>0</v>
      </c>
      <c r="AN440">
        <f>G440</f>
        <v>0</v>
      </c>
      <c r="AO440">
        <f>H440</f>
        <v>0</v>
      </c>
      <c r="AP440">
        <f>I440</f>
        <v>0</v>
      </c>
      <c r="AQ440">
        <f>J440</f>
        <v>0</v>
      </c>
      <c r="AR440">
        <f>K440</f>
        <v>0</v>
      </c>
      <c r="AS440">
        <f>L440</f>
        <v>0</v>
      </c>
      <c r="AT440">
        <f>IFERROR(VLOOKUP(M440,'lists'!$C:$D,2,FALSE),"")</f>
        <v>0</v>
      </c>
      <c r="AU440">
        <f>IFERROR(VLOOKUP(N440,'lists'!$E:$F,2,FALSE),"")</f>
        <v>0</v>
      </c>
      <c r="AV440">
        <f>IFERROR(VLOOKUP(O440,'lists'!$G:$H,2,FALSE),"")</f>
        <v>0</v>
      </c>
      <c r="AW440">
        <f>IFERROR(VLOOKUP(P440,'lists'!$I:$J,2,FALSE),"")</f>
        <v>0</v>
      </c>
      <c r="AX440">
        <f>IFERROR(VLOOKUP(Q440,'lists'!$K:$L,2,FALSE),"")</f>
        <v>0</v>
      </c>
      <c r="AY440">
        <f>IFERROR(VLOOKUP(R440,'lists'!$M:$N,2,FALSE),"")</f>
        <v>0</v>
      </c>
      <c r="AZ440">
        <f>S440</f>
        <v>0</v>
      </c>
      <c r="BA440">
        <f>IFERROR(VLOOKUP(T440,'lists'!$O:$P,2,FALSE),"")</f>
        <v>0</v>
      </c>
      <c r="BB440">
        <f>IFERROR(VLOOKUP(U440,'lists'!$Q:$R,2,FALSE),"")</f>
        <v>0</v>
      </c>
      <c r="BC440">
        <f>IFERROR(VLOOKUP(V440,'lists'!$U:$V,2,FALSE),"")</f>
        <v>0</v>
      </c>
      <c r="BD440">
        <f>W440</f>
        <v>0</v>
      </c>
      <c r="BE440">
        <f>IFERROR(VLOOKUP(X440,'lists'!$Y:$Z,2,FALSE),"")</f>
        <v>0</v>
      </c>
      <c r="BF440">
        <f>IFERROR(VLOOKUP(Y440,'lists'!$W:$X,2,FALSE),"")</f>
        <v>0</v>
      </c>
      <c r="BG440">
        <f>Z440</f>
        <v>0</v>
      </c>
      <c r="BH440">
        <f>AA440</f>
        <v>0</v>
      </c>
      <c r="BI440">
        <f>AB440</f>
        <v>0</v>
      </c>
      <c r="BJ440">
        <f>AC440</f>
        <v>0</v>
      </c>
      <c r="BK440">
        <f>AD440</f>
        <v>0</v>
      </c>
    </row>
    <row r="441" spans="34:63">
      <c r="AH441">
        <f>A441</f>
        <v>0</v>
      </c>
      <c r="AI441">
        <f>B441</f>
        <v>0</v>
      </c>
      <c r="AJ441">
        <f>C441</f>
        <v>0</v>
      </c>
      <c r="AK441">
        <f>IFERROR(VLOOKUP(D441,'lists'!$A:$B,2,FALSE),"")</f>
        <v>0</v>
      </c>
      <c r="AL441">
        <f>E441</f>
        <v>0</v>
      </c>
      <c r="AM441">
        <f>F441</f>
        <v>0</v>
      </c>
      <c r="AN441">
        <f>G441</f>
        <v>0</v>
      </c>
      <c r="AO441">
        <f>H441</f>
        <v>0</v>
      </c>
      <c r="AP441">
        <f>I441</f>
        <v>0</v>
      </c>
      <c r="AQ441">
        <f>J441</f>
        <v>0</v>
      </c>
      <c r="AR441">
        <f>K441</f>
        <v>0</v>
      </c>
      <c r="AS441">
        <f>L441</f>
        <v>0</v>
      </c>
      <c r="AT441">
        <f>IFERROR(VLOOKUP(M441,'lists'!$C:$D,2,FALSE),"")</f>
        <v>0</v>
      </c>
      <c r="AU441">
        <f>IFERROR(VLOOKUP(N441,'lists'!$E:$F,2,FALSE),"")</f>
        <v>0</v>
      </c>
      <c r="AV441">
        <f>IFERROR(VLOOKUP(O441,'lists'!$G:$H,2,FALSE),"")</f>
        <v>0</v>
      </c>
      <c r="AW441">
        <f>IFERROR(VLOOKUP(P441,'lists'!$I:$J,2,FALSE),"")</f>
        <v>0</v>
      </c>
      <c r="AX441">
        <f>IFERROR(VLOOKUP(Q441,'lists'!$K:$L,2,FALSE),"")</f>
        <v>0</v>
      </c>
      <c r="AY441">
        <f>IFERROR(VLOOKUP(R441,'lists'!$M:$N,2,FALSE),"")</f>
        <v>0</v>
      </c>
      <c r="AZ441">
        <f>S441</f>
        <v>0</v>
      </c>
      <c r="BA441">
        <f>IFERROR(VLOOKUP(T441,'lists'!$O:$P,2,FALSE),"")</f>
        <v>0</v>
      </c>
      <c r="BB441">
        <f>IFERROR(VLOOKUP(U441,'lists'!$Q:$R,2,FALSE),"")</f>
        <v>0</v>
      </c>
      <c r="BC441">
        <f>IFERROR(VLOOKUP(V441,'lists'!$U:$V,2,FALSE),"")</f>
        <v>0</v>
      </c>
      <c r="BD441">
        <f>W441</f>
        <v>0</v>
      </c>
      <c r="BE441">
        <f>IFERROR(VLOOKUP(X441,'lists'!$Y:$Z,2,FALSE),"")</f>
        <v>0</v>
      </c>
      <c r="BF441">
        <f>IFERROR(VLOOKUP(Y441,'lists'!$W:$X,2,FALSE),"")</f>
        <v>0</v>
      </c>
      <c r="BG441">
        <f>Z441</f>
        <v>0</v>
      </c>
      <c r="BH441">
        <f>AA441</f>
        <v>0</v>
      </c>
      <c r="BI441">
        <f>AB441</f>
        <v>0</v>
      </c>
      <c r="BJ441">
        <f>AC441</f>
        <v>0</v>
      </c>
      <c r="BK441">
        <f>AD441</f>
        <v>0</v>
      </c>
    </row>
    <row r="442" spans="34:63">
      <c r="AH442">
        <f>A442</f>
        <v>0</v>
      </c>
      <c r="AI442">
        <f>B442</f>
        <v>0</v>
      </c>
      <c r="AJ442">
        <f>C442</f>
        <v>0</v>
      </c>
      <c r="AK442">
        <f>IFERROR(VLOOKUP(D442,'lists'!$A:$B,2,FALSE),"")</f>
        <v>0</v>
      </c>
      <c r="AL442">
        <f>E442</f>
        <v>0</v>
      </c>
      <c r="AM442">
        <f>F442</f>
        <v>0</v>
      </c>
      <c r="AN442">
        <f>G442</f>
        <v>0</v>
      </c>
      <c r="AO442">
        <f>H442</f>
        <v>0</v>
      </c>
      <c r="AP442">
        <f>I442</f>
        <v>0</v>
      </c>
      <c r="AQ442">
        <f>J442</f>
        <v>0</v>
      </c>
      <c r="AR442">
        <f>K442</f>
        <v>0</v>
      </c>
      <c r="AS442">
        <f>L442</f>
        <v>0</v>
      </c>
      <c r="AT442">
        <f>IFERROR(VLOOKUP(M442,'lists'!$C:$D,2,FALSE),"")</f>
        <v>0</v>
      </c>
      <c r="AU442">
        <f>IFERROR(VLOOKUP(N442,'lists'!$E:$F,2,FALSE),"")</f>
        <v>0</v>
      </c>
      <c r="AV442">
        <f>IFERROR(VLOOKUP(O442,'lists'!$G:$H,2,FALSE),"")</f>
        <v>0</v>
      </c>
      <c r="AW442">
        <f>IFERROR(VLOOKUP(P442,'lists'!$I:$J,2,FALSE),"")</f>
        <v>0</v>
      </c>
      <c r="AX442">
        <f>IFERROR(VLOOKUP(Q442,'lists'!$K:$L,2,FALSE),"")</f>
        <v>0</v>
      </c>
      <c r="AY442">
        <f>IFERROR(VLOOKUP(R442,'lists'!$M:$N,2,FALSE),"")</f>
        <v>0</v>
      </c>
      <c r="AZ442">
        <f>S442</f>
        <v>0</v>
      </c>
      <c r="BA442">
        <f>IFERROR(VLOOKUP(T442,'lists'!$O:$P,2,FALSE),"")</f>
        <v>0</v>
      </c>
      <c r="BB442">
        <f>IFERROR(VLOOKUP(U442,'lists'!$Q:$R,2,FALSE),"")</f>
        <v>0</v>
      </c>
      <c r="BC442">
        <f>IFERROR(VLOOKUP(V442,'lists'!$U:$V,2,FALSE),"")</f>
        <v>0</v>
      </c>
      <c r="BD442">
        <f>W442</f>
        <v>0</v>
      </c>
      <c r="BE442">
        <f>IFERROR(VLOOKUP(X442,'lists'!$Y:$Z,2,FALSE),"")</f>
        <v>0</v>
      </c>
      <c r="BF442">
        <f>IFERROR(VLOOKUP(Y442,'lists'!$W:$X,2,FALSE),"")</f>
        <v>0</v>
      </c>
      <c r="BG442">
        <f>Z442</f>
        <v>0</v>
      </c>
      <c r="BH442">
        <f>AA442</f>
        <v>0</v>
      </c>
      <c r="BI442">
        <f>AB442</f>
        <v>0</v>
      </c>
      <c r="BJ442">
        <f>AC442</f>
        <v>0</v>
      </c>
      <c r="BK442">
        <f>AD442</f>
        <v>0</v>
      </c>
    </row>
    <row r="443" spans="34:63">
      <c r="AH443">
        <f>A443</f>
        <v>0</v>
      </c>
      <c r="AI443">
        <f>B443</f>
        <v>0</v>
      </c>
      <c r="AJ443">
        <f>C443</f>
        <v>0</v>
      </c>
      <c r="AK443">
        <f>IFERROR(VLOOKUP(D443,'lists'!$A:$B,2,FALSE),"")</f>
        <v>0</v>
      </c>
      <c r="AL443">
        <f>E443</f>
        <v>0</v>
      </c>
      <c r="AM443">
        <f>F443</f>
        <v>0</v>
      </c>
      <c r="AN443">
        <f>G443</f>
        <v>0</v>
      </c>
      <c r="AO443">
        <f>H443</f>
        <v>0</v>
      </c>
      <c r="AP443">
        <f>I443</f>
        <v>0</v>
      </c>
      <c r="AQ443">
        <f>J443</f>
        <v>0</v>
      </c>
      <c r="AR443">
        <f>K443</f>
        <v>0</v>
      </c>
      <c r="AS443">
        <f>L443</f>
        <v>0</v>
      </c>
      <c r="AT443">
        <f>IFERROR(VLOOKUP(M443,'lists'!$C:$D,2,FALSE),"")</f>
        <v>0</v>
      </c>
      <c r="AU443">
        <f>IFERROR(VLOOKUP(N443,'lists'!$E:$F,2,FALSE),"")</f>
        <v>0</v>
      </c>
      <c r="AV443">
        <f>IFERROR(VLOOKUP(O443,'lists'!$G:$H,2,FALSE),"")</f>
        <v>0</v>
      </c>
      <c r="AW443">
        <f>IFERROR(VLOOKUP(P443,'lists'!$I:$J,2,FALSE),"")</f>
        <v>0</v>
      </c>
      <c r="AX443">
        <f>IFERROR(VLOOKUP(Q443,'lists'!$K:$L,2,FALSE),"")</f>
        <v>0</v>
      </c>
      <c r="AY443">
        <f>IFERROR(VLOOKUP(R443,'lists'!$M:$N,2,FALSE),"")</f>
        <v>0</v>
      </c>
      <c r="AZ443">
        <f>S443</f>
        <v>0</v>
      </c>
      <c r="BA443">
        <f>IFERROR(VLOOKUP(T443,'lists'!$O:$P,2,FALSE),"")</f>
        <v>0</v>
      </c>
      <c r="BB443">
        <f>IFERROR(VLOOKUP(U443,'lists'!$Q:$R,2,FALSE),"")</f>
        <v>0</v>
      </c>
      <c r="BC443">
        <f>IFERROR(VLOOKUP(V443,'lists'!$U:$V,2,FALSE),"")</f>
        <v>0</v>
      </c>
      <c r="BD443">
        <f>W443</f>
        <v>0</v>
      </c>
      <c r="BE443">
        <f>IFERROR(VLOOKUP(X443,'lists'!$Y:$Z,2,FALSE),"")</f>
        <v>0</v>
      </c>
      <c r="BF443">
        <f>IFERROR(VLOOKUP(Y443,'lists'!$W:$X,2,FALSE),"")</f>
        <v>0</v>
      </c>
      <c r="BG443">
        <f>Z443</f>
        <v>0</v>
      </c>
      <c r="BH443">
        <f>AA443</f>
        <v>0</v>
      </c>
      <c r="BI443">
        <f>AB443</f>
        <v>0</v>
      </c>
      <c r="BJ443">
        <f>AC443</f>
        <v>0</v>
      </c>
      <c r="BK443">
        <f>AD443</f>
        <v>0</v>
      </c>
    </row>
    <row r="444" spans="34:63">
      <c r="AH444">
        <f>A444</f>
        <v>0</v>
      </c>
      <c r="AI444">
        <f>B444</f>
        <v>0</v>
      </c>
      <c r="AJ444">
        <f>C444</f>
        <v>0</v>
      </c>
      <c r="AK444">
        <f>IFERROR(VLOOKUP(D444,'lists'!$A:$B,2,FALSE),"")</f>
        <v>0</v>
      </c>
      <c r="AL444">
        <f>E444</f>
        <v>0</v>
      </c>
      <c r="AM444">
        <f>F444</f>
        <v>0</v>
      </c>
      <c r="AN444">
        <f>G444</f>
        <v>0</v>
      </c>
      <c r="AO444">
        <f>H444</f>
        <v>0</v>
      </c>
      <c r="AP444">
        <f>I444</f>
        <v>0</v>
      </c>
      <c r="AQ444">
        <f>J444</f>
        <v>0</v>
      </c>
      <c r="AR444">
        <f>K444</f>
        <v>0</v>
      </c>
      <c r="AS444">
        <f>L444</f>
        <v>0</v>
      </c>
      <c r="AT444">
        <f>IFERROR(VLOOKUP(M444,'lists'!$C:$D,2,FALSE),"")</f>
        <v>0</v>
      </c>
      <c r="AU444">
        <f>IFERROR(VLOOKUP(N444,'lists'!$E:$F,2,FALSE),"")</f>
        <v>0</v>
      </c>
      <c r="AV444">
        <f>IFERROR(VLOOKUP(O444,'lists'!$G:$H,2,FALSE),"")</f>
        <v>0</v>
      </c>
      <c r="AW444">
        <f>IFERROR(VLOOKUP(P444,'lists'!$I:$J,2,FALSE),"")</f>
        <v>0</v>
      </c>
      <c r="AX444">
        <f>IFERROR(VLOOKUP(Q444,'lists'!$K:$L,2,FALSE),"")</f>
        <v>0</v>
      </c>
      <c r="AY444">
        <f>IFERROR(VLOOKUP(R444,'lists'!$M:$N,2,FALSE),"")</f>
        <v>0</v>
      </c>
      <c r="AZ444">
        <f>S444</f>
        <v>0</v>
      </c>
      <c r="BA444">
        <f>IFERROR(VLOOKUP(T444,'lists'!$O:$P,2,FALSE),"")</f>
        <v>0</v>
      </c>
      <c r="BB444">
        <f>IFERROR(VLOOKUP(U444,'lists'!$Q:$R,2,FALSE),"")</f>
        <v>0</v>
      </c>
      <c r="BC444">
        <f>IFERROR(VLOOKUP(V444,'lists'!$U:$V,2,FALSE),"")</f>
        <v>0</v>
      </c>
      <c r="BD444">
        <f>W444</f>
        <v>0</v>
      </c>
      <c r="BE444">
        <f>IFERROR(VLOOKUP(X444,'lists'!$Y:$Z,2,FALSE),"")</f>
        <v>0</v>
      </c>
      <c r="BF444">
        <f>IFERROR(VLOOKUP(Y444,'lists'!$W:$X,2,FALSE),"")</f>
        <v>0</v>
      </c>
      <c r="BG444">
        <f>Z444</f>
        <v>0</v>
      </c>
      <c r="BH444">
        <f>AA444</f>
        <v>0</v>
      </c>
      <c r="BI444">
        <f>AB444</f>
        <v>0</v>
      </c>
      <c r="BJ444">
        <f>AC444</f>
        <v>0</v>
      </c>
      <c r="BK444">
        <f>AD444</f>
        <v>0</v>
      </c>
    </row>
    <row r="445" spans="34:63">
      <c r="AH445">
        <f>A445</f>
        <v>0</v>
      </c>
      <c r="AI445">
        <f>B445</f>
        <v>0</v>
      </c>
      <c r="AJ445">
        <f>C445</f>
        <v>0</v>
      </c>
      <c r="AK445">
        <f>IFERROR(VLOOKUP(D445,'lists'!$A:$B,2,FALSE),"")</f>
        <v>0</v>
      </c>
      <c r="AL445">
        <f>E445</f>
        <v>0</v>
      </c>
      <c r="AM445">
        <f>F445</f>
        <v>0</v>
      </c>
      <c r="AN445">
        <f>G445</f>
        <v>0</v>
      </c>
      <c r="AO445">
        <f>H445</f>
        <v>0</v>
      </c>
      <c r="AP445">
        <f>I445</f>
        <v>0</v>
      </c>
      <c r="AQ445">
        <f>J445</f>
        <v>0</v>
      </c>
      <c r="AR445">
        <f>K445</f>
        <v>0</v>
      </c>
      <c r="AS445">
        <f>L445</f>
        <v>0</v>
      </c>
      <c r="AT445">
        <f>IFERROR(VLOOKUP(M445,'lists'!$C:$D,2,FALSE),"")</f>
        <v>0</v>
      </c>
      <c r="AU445">
        <f>IFERROR(VLOOKUP(N445,'lists'!$E:$F,2,FALSE),"")</f>
        <v>0</v>
      </c>
      <c r="AV445">
        <f>IFERROR(VLOOKUP(O445,'lists'!$G:$H,2,FALSE),"")</f>
        <v>0</v>
      </c>
      <c r="AW445">
        <f>IFERROR(VLOOKUP(P445,'lists'!$I:$J,2,FALSE),"")</f>
        <v>0</v>
      </c>
      <c r="AX445">
        <f>IFERROR(VLOOKUP(Q445,'lists'!$K:$L,2,FALSE),"")</f>
        <v>0</v>
      </c>
      <c r="AY445">
        <f>IFERROR(VLOOKUP(R445,'lists'!$M:$N,2,FALSE),"")</f>
        <v>0</v>
      </c>
      <c r="AZ445">
        <f>S445</f>
        <v>0</v>
      </c>
      <c r="BA445">
        <f>IFERROR(VLOOKUP(T445,'lists'!$O:$P,2,FALSE),"")</f>
        <v>0</v>
      </c>
      <c r="BB445">
        <f>IFERROR(VLOOKUP(U445,'lists'!$Q:$R,2,FALSE),"")</f>
        <v>0</v>
      </c>
      <c r="BC445">
        <f>IFERROR(VLOOKUP(V445,'lists'!$U:$V,2,FALSE),"")</f>
        <v>0</v>
      </c>
      <c r="BD445">
        <f>W445</f>
        <v>0</v>
      </c>
      <c r="BE445">
        <f>IFERROR(VLOOKUP(X445,'lists'!$Y:$Z,2,FALSE),"")</f>
        <v>0</v>
      </c>
      <c r="BF445">
        <f>IFERROR(VLOOKUP(Y445,'lists'!$W:$X,2,FALSE),"")</f>
        <v>0</v>
      </c>
      <c r="BG445">
        <f>Z445</f>
        <v>0</v>
      </c>
      <c r="BH445">
        <f>AA445</f>
        <v>0</v>
      </c>
      <c r="BI445">
        <f>AB445</f>
        <v>0</v>
      </c>
      <c r="BJ445">
        <f>AC445</f>
        <v>0</v>
      </c>
      <c r="BK445">
        <f>AD445</f>
        <v>0</v>
      </c>
    </row>
    <row r="446" spans="34:63">
      <c r="AH446">
        <f>A446</f>
        <v>0</v>
      </c>
      <c r="AI446">
        <f>B446</f>
        <v>0</v>
      </c>
      <c r="AJ446">
        <f>C446</f>
        <v>0</v>
      </c>
      <c r="AK446">
        <f>IFERROR(VLOOKUP(D446,'lists'!$A:$B,2,FALSE),"")</f>
        <v>0</v>
      </c>
      <c r="AL446">
        <f>E446</f>
        <v>0</v>
      </c>
      <c r="AM446">
        <f>F446</f>
        <v>0</v>
      </c>
      <c r="AN446">
        <f>G446</f>
        <v>0</v>
      </c>
      <c r="AO446">
        <f>H446</f>
        <v>0</v>
      </c>
      <c r="AP446">
        <f>I446</f>
        <v>0</v>
      </c>
      <c r="AQ446">
        <f>J446</f>
        <v>0</v>
      </c>
      <c r="AR446">
        <f>K446</f>
        <v>0</v>
      </c>
      <c r="AS446">
        <f>L446</f>
        <v>0</v>
      </c>
      <c r="AT446">
        <f>IFERROR(VLOOKUP(M446,'lists'!$C:$D,2,FALSE),"")</f>
        <v>0</v>
      </c>
      <c r="AU446">
        <f>IFERROR(VLOOKUP(N446,'lists'!$E:$F,2,FALSE),"")</f>
        <v>0</v>
      </c>
      <c r="AV446">
        <f>IFERROR(VLOOKUP(O446,'lists'!$G:$H,2,FALSE),"")</f>
        <v>0</v>
      </c>
      <c r="AW446">
        <f>IFERROR(VLOOKUP(P446,'lists'!$I:$J,2,FALSE),"")</f>
        <v>0</v>
      </c>
      <c r="AX446">
        <f>IFERROR(VLOOKUP(Q446,'lists'!$K:$L,2,FALSE),"")</f>
        <v>0</v>
      </c>
      <c r="AY446">
        <f>IFERROR(VLOOKUP(R446,'lists'!$M:$N,2,FALSE),"")</f>
        <v>0</v>
      </c>
      <c r="AZ446">
        <f>S446</f>
        <v>0</v>
      </c>
      <c r="BA446">
        <f>IFERROR(VLOOKUP(T446,'lists'!$O:$P,2,FALSE),"")</f>
        <v>0</v>
      </c>
      <c r="BB446">
        <f>IFERROR(VLOOKUP(U446,'lists'!$Q:$R,2,FALSE),"")</f>
        <v>0</v>
      </c>
      <c r="BC446">
        <f>IFERROR(VLOOKUP(V446,'lists'!$U:$V,2,FALSE),"")</f>
        <v>0</v>
      </c>
      <c r="BD446">
        <f>W446</f>
        <v>0</v>
      </c>
      <c r="BE446">
        <f>IFERROR(VLOOKUP(X446,'lists'!$Y:$Z,2,FALSE),"")</f>
        <v>0</v>
      </c>
      <c r="BF446">
        <f>IFERROR(VLOOKUP(Y446,'lists'!$W:$X,2,FALSE),"")</f>
        <v>0</v>
      </c>
      <c r="BG446">
        <f>Z446</f>
        <v>0</v>
      </c>
      <c r="BH446">
        <f>AA446</f>
        <v>0</v>
      </c>
      <c r="BI446">
        <f>AB446</f>
        <v>0</v>
      </c>
      <c r="BJ446">
        <f>AC446</f>
        <v>0</v>
      </c>
      <c r="BK446">
        <f>AD446</f>
        <v>0</v>
      </c>
    </row>
    <row r="447" spans="34:63">
      <c r="AH447">
        <f>A447</f>
        <v>0</v>
      </c>
      <c r="AI447">
        <f>B447</f>
        <v>0</v>
      </c>
      <c r="AJ447">
        <f>C447</f>
        <v>0</v>
      </c>
      <c r="AK447">
        <f>IFERROR(VLOOKUP(D447,'lists'!$A:$B,2,FALSE),"")</f>
        <v>0</v>
      </c>
      <c r="AL447">
        <f>E447</f>
        <v>0</v>
      </c>
      <c r="AM447">
        <f>F447</f>
        <v>0</v>
      </c>
      <c r="AN447">
        <f>G447</f>
        <v>0</v>
      </c>
      <c r="AO447">
        <f>H447</f>
        <v>0</v>
      </c>
      <c r="AP447">
        <f>I447</f>
        <v>0</v>
      </c>
      <c r="AQ447">
        <f>J447</f>
        <v>0</v>
      </c>
      <c r="AR447">
        <f>K447</f>
        <v>0</v>
      </c>
      <c r="AS447">
        <f>L447</f>
        <v>0</v>
      </c>
      <c r="AT447">
        <f>IFERROR(VLOOKUP(M447,'lists'!$C:$D,2,FALSE),"")</f>
        <v>0</v>
      </c>
      <c r="AU447">
        <f>IFERROR(VLOOKUP(N447,'lists'!$E:$F,2,FALSE),"")</f>
        <v>0</v>
      </c>
      <c r="AV447">
        <f>IFERROR(VLOOKUP(O447,'lists'!$G:$H,2,FALSE),"")</f>
        <v>0</v>
      </c>
      <c r="AW447">
        <f>IFERROR(VLOOKUP(P447,'lists'!$I:$J,2,FALSE),"")</f>
        <v>0</v>
      </c>
      <c r="AX447">
        <f>IFERROR(VLOOKUP(Q447,'lists'!$K:$L,2,FALSE),"")</f>
        <v>0</v>
      </c>
      <c r="AY447">
        <f>IFERROR(VLOOKUP(R447,'lists'!$M:$N,2,FALSE),"")</f>
        <v>0</v>
      </c>
      <c r="AZ447">
        <f>S447</f>
        <v>0</v>
      </c>
      <c r="BA447">
        <f>IFERROR(VLOOKUP(T447,'lists'!$O:$P,2,FALSE),"")</f>
        <v>0</v>
      </c>
      <c r="BB447">
        <f>IFERROR(VLOOKUP(U447,'lists'!$Q:$R,2,FALSE),"")</f>
        <v>0</v>
      </c>
      <c r="BC447">
        <f>IFERROR(VLOOKUP(V447,'lists'!$U:$V,2,FALSE),"")</f>
        <v>0</v>
      </c>
      <c r="BD447">
        <f>W447</f>
        <v>0</v>
      </c>
      <c r="BE447">
        <f>IFERROR(VLOOKUP(X447,'lists'!$Y:$Z,2,FALSE),"")</f>
        <v>0</v>
      </c>
      <c r="BF447">
        <f>IFERROR(VLOOKUP(Y447,'lists'!$W:$X,2,FALSE),"")</f>
        <v>0</v>
      </c>
      <c r="BG447">
        <f>Z447</f>
        <v>0</v>
      </c>
      <c r="BH447">
        <f>AA447</f>
        <v>0</v>
      </c>
      <c r="BI447">
        <f>AB447</f>
        <v>0</v>
      </c>
      <c r="BJ447">
        <f>AC447</f>
        <v>0</v>
      </c>
      <c r="BK447">
        <f>AD447</f>
        <v>0</v>
      </c>
    </row>
    <row r="448" spans="34:63">
      <c r="AH448">
        <f>A448</f>
        <v>0</v>
      </c>
      <c r="AI448">
        <f>B448</f>
        <v>0</v>
      </c>
      <c r="AJ448">
        <f>C448</f>
        <v>0</v>
      </c>
      <c r="AK448">
        <f>IFERROR(VLOOKUP(D448,'lists'!$A:$B,2,FALSE),"")</f>
        <v>0</v>
      </c>
      <c r="AL448">
        <f>E448</f>
        <v>0</v>
      </c>
      <c r="AM448">
        <f>F448</f>
        <v>0</v>
      </c>
      <c r="AN448">
        <f>G448</f>
        <v>0</v>
      </c>
      <c r="AO448">
        <f>H448</f>
        <v>0</v>
      </c>
      <c r="AP448">
        <f>I448</f>
        <v>0</v>
      </c>
      <c r="AQ448">
        <f>J448</f>
        <v>0</v>
      </c>
      <c r="AR448">
        <f>K448</f>
        <v>0</v>
      </c>
      <c r="AS448">
        <f>L448</f>
        <v>0</v>
      </c>
      <c r="AT448">
        <f>IFERROR(VLOOKUP(M448,'lists'!$C:$D,2,FALSE),"")</f>
        <v>0</v>
      </c>
      <c r="AU448">
        <f>IFERROR(VLOOKUP(N448,'lists'!$E:$F,2,FALSE),"")</f>
        <v>0</v>
      </c>
      <c r="AV448">
        <f>IFERROR(VLOOKUP(O448,'lists'!$G:$H,2,FALSE),"")</f>
        <v>0</v>
      </c>
      <c r="AW448">
        <f>IFERROR(VLOOKUP(P448,'lists'!$I:$J,2,FALSE),"")</f>
        <v>0</v>
      </c>
      <c r="AX448">
        <f>IFERROR(VLOOKUP(Q448,'lists'!$K:$L,2,FALSE),"")</f>
        <v>0</v>
      </c>
      <c r="AY448">
        <f>IFERROR(VLOOKUP(R448,'lists'!$M:$N,2,FALSE),"")</f>
        <v>0</v>
      </c>
      <c r="AZ448">
        <f>S448</f>
        <v>0</v>
      </c>
      <c r="BA448">
        <f>IFERROR(VLOOKUP(T448,'lists'!$O:$P,2,FALSE),"")</f>
        <v>0</v>
      </c>
      <c r="BB448">
        <f>IFERROR(VLOOKUP(U448,'lists'!$Q:$R,2,FALSE),"")</f>
        <v>0</v>
      </c>
      <c r="BC448">
        <f>IFERROR(VLOOKUP(V448,'lists'!$U:$V,2,FALSE),"")</f>
        <v>0</v>
      </c>
      <c r="BD448">
        <f>W448</f>
        <v>0</v>
      </c>
      <c r="BE448">
        <f>IFERROR(VLOOKUP(X448,'lists'!$Y:$Z,2,FALSE),"")</f>
        <v>0</v>
      </c>
      <c r="BF448">
        <f>IFERROR(VLOOKUP(Y448,'lists'!$W:$X,2,FALSE),"")</f>
        <v>0</v>
      </c>
      <c r="BG448">
        <f>Z448</f>
        <v>0</v>
      </c>
      <c r="BH448">
        <f>AA448</f>
        <v>0</v>
      </c>
      <c r="BI448">
        <f>AB448</f>
        <v>0</v>
      </c>
      <c r="BJ448">
        <f>AC448</f>
        <v>0</v>
      </c>
      <c r="BK448">
        <f>AD448</f>
        <v>0</v>
      </c>
    </row>
    <row r="449" spans="34:63">
      <c r="AH449">
        <f>A449</f>
        <v>0</v>
      </c>
      <c r="AI449">
        <f>B449</f>
        <v>0</v>
      </c>
      <c r="AJ449">
        <f>C449</f>
        <v>0</v>
      </c>
      <c r="AK449">
        <f>IFERROR(VLOOKUP(D449,'lists'!$A:$B,2,FALSE),"")</f>
        <v>0</v>
      </c>
      <c r="AL449">
        <f>E449</f>
        <v>0</v>
      </c>
      <c r="AM449">
        <f>F449</f>
        <v>0</v>
      </c>
      <c r="AN449">
        <f>G449</f>
        <v>0</v>
      </c>
      <c r="AO449">
        <f>H449</f>
        <v>0</v>
      </c>
      <c r="AP449">
        <f>I449</f>
        <v>0</v>
      </c>
      <c r="AQ449">
        <f>J449</f>
        <v>0</v>
      </c>
      <c r="AR449">
        <f>K449</f>
        <v>0</v>
      </c>
      <c r="AS449">
        <f>L449</f>
        <v>0</v>
      </c>
      <c r="AT449">
        <f>IFERROR(VLOOKUP(M449,'lists'!$C:$D,2,FALSE),"")</f>
        <v>0</v>
      </c>
      <c r="AU449">
        <f>IFERROR(VLOOKUP(N449,'lists'!$E:$F,2,FALSE),"")</f>
        <v>0</v>
      </c>
      <c r="AV449">
        <f>IFERROR(VLOOKUP(O449,'lists'!$G:$H,2,FALSE),"")</f>
        <v>0</v>
      </c>
      <c r="AW449">
        <f>IFERROR(VLOOKUP(P449,'lists'!$I:$J,2,FALSE),"")</f>
        <v>0</v>
      </c>
      <c r="AX449">
        <f>IFERROR(VLOOKUP(Q449,'lists'!$K:$L,2,FALSE),"")</f>
        <v>0</v>
      </c>
      <c r="AY449">
        <f>IFERROR(VLOOKUP(R449,'lists'!$M:$N,2,FALSE),"")</f>
        <v>0</v>
      </c>
      <c r="AZ449">
        <f>S449</f>
        <v>0</v>
      </c>
      <c r="BA449">
        <f>IFERROR(VLOOKUP(T449,'lists'!$O:$P,2,FALSE),"")</f>
        <v>0</v>
      </c>
      <c r="BB449">
        <f>IFERROR(VLOOKUP(U449,'lists'!$Q:$R,2,FALSE),"")</f>
        <v>0</v>
      </c>
      <c r="BC449">
        <f>IFERROR(VLOOKUP(V449,'lists'!$U:$V,2,FALSE),"")</f>
        <v>0</v>
      </c>
      <c r="BD449">
        <f>W449</f>
        <v>0</v>
      </c>
      <c r="BE449">
        <f>IFERROR(VLOOKUP(X449,'lists'!$Y:$Z,2,FALSE),"")</f>
        <v>0</v>
      </c>
      <c r="BF449">
        <f>IFERROR(VLOOKUP(Y449,'lists'!$W:$X,2,FALSE),"")</f>
        <v>0</v>
      </c>
      <c r="BG449">
        <f>Z449</f>
        <v>0</v>
      </c>
      <c r="BH449">
        <f>AA449</f>
        <v>0</v>
      </c>
      <c r="BI449">
        <f>AB449</f>
        <v>0</v>
      </c>
      <c r="BJ449">
        <f>AC449</f>
        <v>0</v>
      </c>
      <c r="BK449">
        <f>AD449</f>
        <v>0</v>
      </c>
    </row>
    <row r="450" spans="34:63">
      <c r="AH450">
        <f>A450</f>
        <v>0</v>
      </c>
      <c r="AI450">
        <f>B450</f>
        <v>0</v>
      </c>
      <c r="AJ450">
        <f>C450</f>
        <v>0</v>
      </c>
      <c r="AK450">
        <f>IFERROR(VLOOKUP(D450,'lists'!$A:$B,2,FALSE),"")</f>
        <v>0</v>
      </c>
      <c r="AL450">
        <f>E450</f>
        <v>0</v>
      </c>
      <c r="AM450">
        <f>F450</f>
        <v>0</v>
      </c>
      <c r="AN450">
        <f>G450</f>
        <v>0</v>
      </c>
      <c r="AO450">
        <f>H450</f>
        <v>0</v>
      </c>
      <c r="AP450">
        <f>I450</f>
        <v>0</v>
      </c>
      <c r="AQ450">
        <f>J450</f>
        <v>0</v>
      </c>
      <c r="AR450">
        <f>K450</f>
        <v>0</v>
      </c>
      <c r="AS450">
        <f>L450</f>
        <v>0</v>
      </c>
      <c r="AT450">
        <f>IFERROR(VLOOKUP(M450,'lists'!$C:$D,2,FALSE),"")</f>
        <v>0</v>
      </c>
      <c r="AU450">
        <f>IFERROR(VLOOKUP(N450,'lists'!$E:$F,2,FALSE),"")</f>
        <v>0</v>
      </c>
      <c r="AV450">
        <f>IFERROR(VLOOKUP(O450,'lists'!$G:$H,2,FALSE),"")</f>
        <v>0</v>
      </c>
      <c r="AW450">
        <f>IFERROR(VLOOKUP(P450,'lists'!$I:$J,2,FALSE),"")</f>
        <v>0</v>
      </c>
      <c r="AX450">
        <f>IFERROR(VLOOKUP(Q450,'lists'!$K:$L,2,FALSE),"")</f>
        <v>0</v>
      </c>
      <c r="AY450">
        <f>IFERROR(VLOOKUP(R450,'lists'!$M:$N,2,FALSE),"")</f>
        <v>0</v>
      </c>
      <c r="AZ450">
        <f>S450</f>
        <v>0</v>
      </c>
      <c r="BA450">
        <f>IFERROR(VLOOKUP(T450,'lists'!$O:$P,2,FALSE),"")</f>
        <v>0</v>
      </c>
      <c r="BB450">
        <f>IFERROR(VLOOKUP(U450,'lists'!$Q:$R,2,FALSE),"")</f>
        <v>0</v>
      </c>
      <c r="BC450">
        <f>IFERROR(VLOOKUP(V450,'lists'!$U:$V,2,FALSE),"")</f>
        <v>0</v>
      </c>
      <c r="BD450">
        <f>W450</f>
        <v>0</v>
      </c>
      <c r="BE450">
        <f>IFERROR(VLOOKUP(X450,'lists'!$Y:$Z,2,FALSE),"")</f>
        <v>0</v>
      </c>
      <c r="BF450">
        <f>IFERROR(VLOOKUP(Y450,'lists'!$W:$X,2,FALSE),"")</f>
        <v>0</v>
      </c>
      <c r="BG450">
        <f>Z450</f>
        <v>0</v>
      </c>
      <c r="BH450">
        <f>AA450</f>
        <v>0</v>
      </c>
      <c r="BI450">
        <f>AB450</f>
        <v>0</v>
      </c>
      <c r="BJ450">
        <f>AC450</f>
        <v>0</v>
      </c>
      <c r="BK450">
        <f>AD450</f>
        <v>0</v>
      </c>
    </row>
    <row r="451" spans="34:63">
      <c r="AH451">
        <f>A451</f>
        <v>0</v>
      </c>
      <c r="AI451">
        <f>B451</f>
        <v>0</v>
      </c>
      <c r="AJ451">
        <f>C451</f>
        <v>0</v>
      </c>
      <c r="AK451">
        <f>IFERROR(VLOOKUP(D451,'lists'!$A:$B,2,FALSE),"")</f>
        <v>0</v>
      </c>
      <c r="AL451">
        <f>E451</f>
        <v>0</v>
      </c>
      <c r="AM451">
        <f>F451</f>
        <v>0</v>
      </c>
      <c r="AN451">
        <f>G451</f>
        <v>0</v>
      </c>
      <c r="AO451">
        <f>H451</f>
        <v>0</v>
      </c>
      <c r="AP451">
        <f>I451</f>
        <v>0</v>
      </c>
      <c r="AQ451">
        <f>J451</f>
        <v>0</v>
      </c>
      <c r="AR451">
        <f>K451</f>
        <v>0</v>
      </c>
      <c r="AS451">
        <f>L451</f>
        <v>0</v>
      </c>
      <c r="AT451">
        <f>IFERROR(VLOOKUP(M451,'lists'!$C:$D,2,FALSE),"")</f>
        <v>0</v>
      </c>
      <c r="AU451">
        <f>IFERROR(VLOOKUP(N451,'lists'!$E:$F,2,FALSE),"")</f>
        <v>0</v>
      </c>
      <c r="AV451">
        <f>IFERROR(VLOOKUP(O451,'lists'!$G:$H,2,FALSE),"")</f>
        <v>0</v>
      </c>
      <c r="AW451">
        <f>IFERROR(VLOOKUP(P451,'lists'!$I:$J,2,FALSE),"")</f>
        <v>0</v>
      </c>
      <c r="AX451">
        <f>IFERROR(VLOOKUP(Q451,'lists'!$K:$L,2,FALSE),"")</f>
        <v>0</v>
      </c>
      <c r="AY451">
        <f>IFERROR(VLOOKUP(R451,'lists'!$M:$N,2,FALSE),"")</f>
        <v>0</v>
      </c>
      <c r="AZ451">
        <f>S451</f>
        <v>0</v>
      </c>
      <c r="BA451">
        <f>IFERROR(VLOOKUP(T451,'lists'!$O:$P,2,FALSE),"")</f>
        <v>0</v>
      </c>
      <c r="BB451">
        <f>IFERROR(VLOOKUP(U451,'lists'!$Q:$R,2,FALSE),"")</f>
        <v>0</v>
      </c>
      <c r="BC451">
        <f>IFERROR(VLOOKUP(V451,'lists'!$U:$V,2,FALSE),"")</f>
        <v>0</v>
      </c>
      <c r="BD451">
        <f>W451</f>
        <v>0</v>
      </c>
      <c r="BE451">
        <f>IFERROR(VLOOKUP(X451,'lists'!$Y:$Z,2,FALSE),"")</f>
        <v>0</v>
      </c>
      <c r="BF451">
        <f>IFERROR(VLOOKUP(Y451,'lists'!$W:$X,2,FALSE),"")</f>
        <v>0</v>
      </c>
      <c r="BG451">
        <f>Z451</f>
        <v>0</v>
      </c>
      <c r="BH451">
        <f>AA451</f>
        <v>0</v>
      </c>
      <c r="BI451">
        <f>AB451</f>
        <v>0</v>
      </c>
      <c r="BJ451">
        <f>AC451</f>
        <v>0</v>
      </c>
      <c r="BK451">
        <f>AD451</f>
        <v>0</v>
      </c>
    </row>
    <row r="452" spans="34:63">
      <c r="AH452">
        <f>A452</f>
        <v>0</v>
      </c>
      <c r="AI452">
        <f>B452</f>
        <v>0</v>
      </c>
      <c r="AJ452">
        <f>C452</f>
        <v>0</v>
      </c>
      <c r="AK452">
        <f>IFERROR(VLOOKUP(D452,'lists'!$A:$B,2,FALSE),"")</f>
        <v>0</v>
      </c>
      <c r="AL452">
        <f>E452</f>
        <v>0</v>
      </c>
      <c r="AM452">
        <f>F452</f>
        <v>0</v>
      </c>
      <c r="AN452">
        <f>G452</f>
        <v>0</v>
      </c>
      <c r="AO452">
        <f>H452</f>
        <v>0</v>
      </c>
      <c r="AP452">
        <f>I452</f>
        <v>0</v>
      </c>
      <c r="AQ452">
        <f>J452</f>
        <v>0</v>
      </c>
      <c r="AR452">
        <f>K452</f>
        <v>0</v>
      </c>
      <c r="AS452">
        <f>L452</f>
        <v>0</v>
      </c>
      <c r="AT452">
        <f>IFERROR(VLOOKUP(M452,'lists'!$C:$D,2,FALSE),"")</f>
        <v>0</v>
      </c>
      <c r="AU452">
        <f>IFERROR(VLOOKUP(N452,'lists'!$E:$F,2,FALSE),"")</f>
        <v>0</v>
      </c>
      <c r="AV452">
        <f>IFERROR(VLOOKUP(O452,'lists'!$G:$H,2,FALSE),"")</f>
        <v>0</v>
      </c>
      <c r="AW452">
        <f>IFERROR(VLOOKUP(P452,'lists'!$I:$J,2,FALSE),"")</f>
        <v>0</v>
      </c>
      <c r="AX452">
        <f>IFERROR(VLOOKUP(Q452,'lists'!$K:$L,2,FALSE),"")</f>
        <v>0</v>
      </c>
      <c r="AY452">
        <f>IFERROR(VLOOKUP(R452,'lists'!$M:$N,2,FALSE),"")</f>
        <v>0</v>
      </c>
      <c r="AZ452">
        <f>S452</f>
        <v>0</v>
      </c>
      <c r="BA452">
        <f>IFERROR(VLOOKUP(T452,'lists'!$O:$P,2,FALSE),"")</f>
        <v>0</v>
      </c>
      <c r="BB452">
        <f>IFERROR(VLOOKUP(U452,'lists'!$Q:$R,2,FALSE),"")</f>
        <v>0</v>
      </c>
      <c r="BC452">
        <f>IFERROR(VLOOKUP(V452,'lists'!$U:$V,2,FALSE),"")</f>
        <v>0</v>
      </c>
      <c r="BD452">
        <f>W452</f>
        <v>0</v>
      </c>
      <c r="BE452">
        <f>IFERROR(VLOOKUP(X452,'lists'!$Y:$Z,2,FALSE),"")</f>
        <v>0</v>
      </c>
      <c r="BF452">
        <f>IFERROR(VLOOKUP(Y452,'lists'!$W:$X,2,FALSE),"")</f>
        <v>0</v>
      </c>
      <c r="BG452">
        <f>Z452</f>
        <v>0</v>
      </c>
      <c r="BH452">
        <f>AA452</f>
        <v>0</v>
      </c>
      <c r="BI452">
        <f>AB452</f>
        <v>0</v>
      </c>
      <c r="BJ452">
        <f>AC452</f>
        <v>0</v>
      </c>
      <c r="BK452">
        <f>AD452</f>
        <v>0</v>
      </c>
    </row>
    <row r="453" spans="34:63">
      <c r="AH453">
        <f>A453</f>
        <v>0</v>
      </c>
      <c r="AI453">
        <f>B453</f>
        <v>0</v>
      </c>
      <c r="AJ453">
        <f>C453</f>
        <v>0</v>
      </c>
      <c r="AK453">
        <f>IFERROR(VLOOKUP(D453,'lists'!$A:$B,2,FALSE),"")</f>
        <v>0</v>
      </c>
      <c r="AL453">
        <f>E453</f>
        <v>0</v>
      </c>
      <c r="AM453">
        <f>F453</f>
        <v>0</v>
      </c>
      <c r="AN453">
        <f>G453</f>
        <v>0</v>
      </c>
      <c r="AO453">
        <f>H453</f>
        <v>0</v>
      </c>
      <c r="AP453">
        <f>I453</f>
        <v>0</v>
      </c>
      <c r="AQ453">
        <f>J453</f>
        <v>0</v>
      </c>
      <c r="AR453">
        <f>K453</f>
        <v>0</v>
      </c>
      <c r="AS453">
        <f>L453</f>
        <v>0</v>
      </c>
      <c r="AT453">
        <f>IFERROR(VLOOKUP(M453,'lists'!$C:$D,2,FALSE),"")</f>
        <v>0</v>
      </c>
      <c r="AU453">
        <f>IFERROR(VLOOKUP(N453,'lists'!$E:$F,2,FALSE),"")</f>
        <v>0</v>
      </c>
      <c r="AV453">
        <f>IFERROR(VLOOKUP(O453,'lists'!$G:$H,2,FALSE),"")</f>
        <v>0</v>
      </c>
      <c r="AW453">
        <f>IFERROR(VLOOKUP(P453,'lists'!$I:$J,2,FALSE),"")</f>
        <v>0</v>
      </c>
      <c r="AX453">
        <f>IFERROR(VLOOKUP(Q453,'lists'!$K:$L,2,FALSE),"")</f>
        <v>0</v>
      </c>
      <c r="AY453">
        <f>IFERROR(VLOOKUP(R453,'lists'!$M:$N,2,FALSE),"")</f>
        <v>0</v>
      </c>
      <c r="AZ453">
        <f>S453</f>
        <v>0</v>
      </c>
      <c r="BA453">
        <f>IFERROR(VLOOKUP(T453,'lists'!$O:$P,2,FALSE),"")</f>
        <v>0</v>
      </c>
      <c r="BB453">
        <f>IFERROR(VLOOKUP(U453,'lists'!$Q:$R,2,FALSE),"")</f>
        <v>0</v>
      </c>
      <c r="BC453">
        <f>IFERROR(VLOOKUP(V453,'lists'!$U:$V,2,FALSE),"")</f>
        <v>0</v>
      </c>
      <c r="BD453">
        <f>W453</f>
        <v>0</v>
      </c>
      <c r="BE453">
        <f>IFERROR(VLOOKUP(X453,'lists'!$Y:$Z,2,FALSE),"")</f>
        <v>0</v>
      </c>
      <c r="BF453">
        <f>IFERROR(VLOOKUP(Y453,'lists'!$W:$X,2,FALSE),"")</f>
        <v>0</v>
      </c>
      <c r="BG453">
        <f>Z453</f>
        <v>0</v>
      </c>
      <c r="BH453">
        <f>AA453</f>
        <v>0</v>
      </c>
      <c r="BI453">
        <f>AB453</f>
        <v>0</v>
      </c>
      <c r="BJ453">
        <f>AC453</f>
        <v>0</v>
      </c>
      <c r="BK453">
        <f>AD453</f>
        <v>0</v>
      </c>
    </row>
    <row r="454" spans="34:63">
      <c r="AH454">
        <f>A454</f>
        <v>0</v>
      </c>
      <c r="AI454">
        <f>B454</f>
        <v>0</v>
      </c>
      <c r="AJ454">
        <f>C454</f>
        <v>0</v>
      </c>
      <c r="AK454">
        <f>IFERROR(VLOOKUP(D454,'lists'!$A:$B,2,FALSE),"")</f>
        <v>0</v>
      </c>
      <c r="AL454">
        <f>E454</f>
        <v>0</v>
      </c>
      <c r="AM454">
        <f>F454</f>
        <v>0</v>
      </c>
      <c r="AN454">
        <f>G454</f>
        <v>0</v>
      </c>
      <c r="AO454">
        <f>H454</f>
        <v>0</v>
      </c>
      <c r="AP454">
        <f>I454</f>
        <v>0</v>
      </c>
      <c r="AQ454">
        <f>J454</f>
        <v>0</v>
      </c>
      <c r="AR454">
        <f>K454</f>
        <v>0</v>
      </c>
      <c r="AS454">
        <f>L454</f>
        <v>0</v>
      </c>
      <c r="AT454">
        <f>IFERROR(VLOOKUP(M454,'lists'!$C:$D,2,FALSE),"")</f>
        <v>0</v>
      </c>
      <c r="AU454">
        <f>IFERROR(VLOOKUP(N454,'lists'!$E:$F,2,FALSE),"")</f>
        <v>0</v>
      </c>
      <c r="AV454">
        <f>IFERROR(VLOOKUP(O454,'lists'!$G:$H,2,FALSE),"")</f>
        <v>0</v>
      </c>
      <c r="AW454">
        <f>IFERROR(VLOOKUP(P454,'lists'!$I:$J,2,FALSE),"")</f>
        <v>0</v>
      </c>
      <c r="AX454">
        <f>IFERROR(VLOOKUP(Q454,'lists'!$K:$L,2,FALSE),"")</f>
        <v>0</v>
      </c>
      <c r="AY454">
        <f>IFERROR(VLOOKUP(R454,'lists'!$M:$N,2,FALSE),"")</f>
        <v>0</v>
      </c>
      <c r="AZ454">
        <f>S454</f>
        <v>0</v>
      </c>
      <c r="BA454">
        <f>IFERROR(VLOOKUP(T454,'lists'!$O:$P,2,FALSE),"")</f>
        <v>0</v>
      </c>
      <c r="BB454">
        <f>IFERROR(VLOOKUP(U454,'lists'!$Q:$R,2,FALSE),"")</f>
        <v>0</v>
      </c>
      <c r="BC454">
        <f>IFERROR(VLOOKUP(V454,'lists'!$U:$V,2,FALSE),"")</f>
        <v>0</v>
      </c>
      <c r="BD454">
        <f>W454</f>
        <v>0</v>
      </c>
      <c r="BE454">
        <f>IFERROR(VLOOKUP(X454,'lists'!$Y:$Z,2,FALSE),"")</f>
        <v>0</v>
      </c>
      <c r="BF454">
        <f>IFERROR(VLOOKUP(Y454,'lists'!$W:$X,2,FALSE),"")</f>
        <v>0</v>
      </c>
      <c r="BG454">
        <f>Z454</f>
        <v>0</v>
      </c>
      <c r="BH454">
        <f>AA454</f>
        <v>0</v>
      </c>
      <c r="BI454">
        <f>AB454</f>
        <v>0</v>
      </c>
      <c r="BJ454">
        <f>AC454</f>
        <v>0</v>
      </c>
      <c r="BK454">
        <f>AD454</f>
        <v>0</v>
      </c>
    </row>
    <row r="455" spans="34:63">
      <c r="AH455">
        <f>A455</f>
        <v>0</v>
      </c>
      <c r="AI455">
        <f>B455</f>
        <v>0</v>
      </c>
      <c r="AJ455">
        <f>C455</f>
        <v>0</v>
      </c>
      <c r="AK455">
        <f>IFERROR(VLOOKUP(D455,'lists'!$A:$B,2,FALSE),"")</f>
        <v>0</v>
      </c>
      <c r="AL455">
        <f>E455</f>
        <v>0</v>
      </c>
      <c r="AM455">
        <f>F455</f>
        <v>0</v>
      </c>
      <c r="AN455">
        <f>G455</f>
        <v>0</v>
      </c>
      <c r="AO455">
        <f>H455</f>
        <v>0</v>
      </c>
      <c r="AP455">
        <f>I455</f>
        <v>0</v>
      </c>
      <c r="AQ455">
        <f>J455</f>
        <v>0</v>
      </c>
      <c r="AR455">
        <f>K455</f>
        <v>0</v>
      </c>
      <c r="AS455">
        <f>L455</f>
        <v>0</v>
      </c>
      <c r="AT455">
        <f>IFERROR(VLOOKUP(M455,'lists'!$C:$D,2,FALSE),"")</f>
        <v>0</v>
      </c>
      <c r="AU455">
        <f>IFERROR(VLOOKUP(N455,'lists'!$E:$F,2,FALSE),"")</f>
        <v>0</v>
      </c>
      <c r="AV455">
        <f>IFERROR(VLOOKUP(O455,'lists'!$G:$H,2,FALSE),"")</f>
        <v>0</v>
      </c>
      <c r="AW455">
        <f>IFERROR(VLOOKUP(P455,'lists'!$I:$J,2,FALSE),"")</f>
        <v>0</v>
      </c>
      <c r="AX455">
        <f>IFERROR(VLOOKUP(Q455,'lists'!$K:$L,2,FALSE),"")</f>
        <v>0</v>
      </c>
      <c r="AY455">
        <f>IFERROR(VLOOKUP(R455,'lists'!$M:$N,2,FALSE),"")</f>
        <v>0</v>
      </c>
      <c r="AZ455">
        <f>S455</f>
        <v>0</v>
      </c>
      <c r="BA455">
        <f>IFERROR(VLOOKUP(T455,'lists'!$O:$P,2,FALSE),"")</f>
        <v>0</v>
      </c>
      <c r="BB455">
        <f>IFERROR(VLOOKUP(U455,'lists'!$Q:$R,2,FALSE),"")</f>
        <v>0</v>
      </c>
      <c r="BC455">
        <f>IFERROR(VLOOKUP(V455,'lists'!$U:$V,2,FALSE),"")</f>
        <v>0</v>
      </c>
      <c r="BD455">
        <f>W455</f>
        <v>0</v>
      </c>
      <c r="BE455">
        <f>IFERROR(VLOOKUP(X455,'lists'!$Y:$Z,2,FALSE),"")</f>
        <v>0</v>
      </c>
      <c r="BF455">
        <f>IFERROR(VLOOKUP(Y455,'lists'!$W:$X,2,FALSE),"")</f>
        <v>0</v>
      </c>
      <c r="BG455">
        <f>Z455</f>
        <v>0</v>
      </c>
      <c r="BH455">
        <f>AA455</f>
        <v>0</v>
      </c>
      <c r="BI455">
        <f>AB455</f>
        <v>0</v>
      </c>
      <c r="BJ455">
        <f>AC455</f>
        <v>0</v>
      </c>
      <c r="BK455">
        <f>AD455</f>
        <v>0</v>
      </c>
    </row>
    <row r="456" spans="34:63">
      <c r="AH456">
        <f>A456</f>
        <v>0</v>
      </c>
      <c r="AI456">
        <f>B456</f>
        <v>0</v>
      </c>
      <c r="AJ456">
        <f>C456</f>
        <v>0</v>
      </c>
      <c r="AK456">
        <f>IFERROR(VLOOKUP(D456,'lists'!$A:$B,2,FALSE),"")</f>
        <v>0</v>
      </c>
      <c r="AL456">
        <f>E456</f>
        <v>0</v>
      </c>
      <c r="AM456">
        <f>F456</f>
        <v>0</v>
      </c>
      <c r="AN456">
        <f>G456</f>
        <v>0</v>
      </c>
      <c r="AO456">
        <f>H456</f>
        <v>0</v>
      </c>
      <c r="AP456">
        <f>I456</f>
        <v>0</v>
      </c>
      <c r="AQ456">
        <f>J456</f>
        <v>0</v>
      </c>
      <c r="AR456">
        <f>K456</f>
        <v>0</v>
      </c>
      <c r="AS456">
        <f>L456</f>
        <v>0</v>
      </c>
      <c r="AT456">
        <f>IFERROR(VLOOKUP(M456,'lists'!$C:$D,2,FALSE),"")</f>
        <v>0</v>
      </c>
      <c r="AU456">
        <f>IFERROR(VLOOKUP(N456,'lists'!$E:$F,2,FALSE),"")</f>
        <v>0</v>
      </c>
      <c r="AV456">
        <f>IFERROR(VLOOKUP(O456,'lists'!$G:$H,2,FALSE),"")</f>
        <v>0</v>
      </c>
      <c r="AW456">
        <f>IFERROR(VLOOKUP(P456,'lists'!$I:$J,2,FALSE),"")</f>
        <v>0</v>
      </c>
      <c r="AX456">
        <f>IFERROR(VLOOKUP(Q456,'lists'!$K:$L,2,FALSE),"")</f>
        <v>0</v>
      </c>
      <c r="AY456">
        <f>IFERROR(VLOOKUP(R456,'lists'!$M:$N,2,FALSE),"")</f>
        <v>0</v>
      </c>
      <c r="AZ456">
        <f>S456</f>
        <v>0</v>
      </c>
      <c r="BA456">
        <f>IFERROR(VLOOKUP(T456,'lists'!$O:$P,2,FALSE),"")</f>
        <v>0</v>
      </c>
      <c r="BB456">
        <f>IFERROR(VLOOKUP(U456,'lists'!$Q:$R,2,FALSE),"")</f>
        <v>0</v>
      </c>
      <c r="BC456">
        <f>IFERROR(VLOOKUP(V456,'lists'!$U:$V,2,FALSE),"")</f>
        <v>0</v>
      </c>
      <c r="BD456">
        <f>W456</f>
        <v>0</v>
      </c>
      <c r="BE456">
        <f>IFERROR(VLOOKUP(X456,'lists'!$Y:$Z,2,FALSE),"")</f>
        <v>0</v>
      </c>
      <c r="BF456">
        <f>IFERROR(VLOOKUP(Y456,'lists'!$W:$X,2,FALSE),"")</f>
        <v>0</v>
      </c>
      <c r="BG456">
        <f>Z456</f>
        <v>0</v>
      </c>
      <c r="BH456">
        <f>AA456</f>
        <v>0</v>
      </c>
      <c r="BI456">
        <f>AB456</f>
        <v>0</v>
      </c>
      <c r="BJ456">
        <f>AC456</f>
        <v>0</v>
      </c>
      <c r="BK456">
        <f>AD456</f>
        <v>0</v>
      </c>
    </row>
    <row r="457" spans="34:63">
      <c r="AH457">
        <f>A457</f>
        <v>0</v>
      </c>
      <c r="AI457">
        <f>B457</f>
        <v>0</v>
      </c>
      <c r="AJ457">
        <f>C457</f>
        <v>0</v>
      </c>
      <c r="AK457">
        <f>IFERROR(VLOOKUP(D457,'lists'!$A:$B,2,FALSE),"")</f>
        <v>0</v>
      </c>
      <c r="AL457">
        <f>E457</f>
        <v>0</v>
      </c>
      <c r="AM457">
        <f>F457</f>
        <v>0</v>
      </c>
      <c r="AN457">
        <f>G457</f>
        <v>0</v>
      </c>
      <c r="AO457">
        <f>H457</f>
        <v>0</v>
      </c>
      <c r="AP457">
        <f>I457</f>
        <v>0</v>
      </c>
      <c r="AQ457">
        <f>J457</f>
        <v>0</v>
      </c>
      <c r="AR457">
        <f>K457</f>
        <v>0</v>
      </c>
      <c r="AS457">
        <f>L457</f>
        <v>0</v>
      </c>
      <c r="AT457">
        <f>IFERROR(VLOOKUP(M457,'lists'!$C:$D,2,FALSE),"")</f>
        <v>0</v>
      </c>
      <c r="AU457">
        <f>IFERROR(VLOOKUP(N457,'lists'!$E:$F,2,FALSE),"")</f>
        <v>0</v>
      </c>
      <c r="AV457">
        <f>IFERROR(VLOOKUP(O457,'lists'!$G:$H,2,FALSE),"")</f>
        <v>0</v>
      </c>
      <c r="AW457">
        <f>IFERROR(VLOOKUP(P457,'lists'!$I:$J,2,FALSE),"")</f>
        <v>0</v>
      </c>
      <c r="AX457">
        <f>IFERROR(VLOOKUP(Q457,'lists'!$K:$L,2,FALSE),"")</f>
        <v>0</v>
      </c>
      <c r="AY457">
        <f>IFERROR(VLOOKUP(R457,'lists'!$M:$N,2,FALSE),"")</f>
        <v>0</v>
      </c>
      <c r="AZ457">
        <f>S457</f>
        <v>0</v>
      </c>
      <c r="BA457">
        <f>IFERROR(VLOOKUP(T457,'lists'!$O:$P,2,FALSE),"")</f>
        <v>0</v>
      </c>
      <c r="BB457">
        <f>IFERROR(VLOOKUP(U457,'lists'!$Q:$R,2,FALSE),"")</f>
        <v>0</v>
      </c>
      <c r="BC457">
        <f>IFERROR(VLOOKUP(V457,'lists'!$U:$V,2,FALSE),"")</f>
        <v>0</v>
      </c>
      <c r="BD457">
        <f>W457</f>
        <v>0</v>
      </c>
      <c r="BE457">
        <f>IFERROR(VLOOKUP(X457,'lists'!$Y:$Z,2,FALSE),"")</f>
        <v>0</v>
      </c>
      <c r="BF457">
        <f>IFERROR(VLOOKUP(Y457,'lists'!$W:$X,2,FALSE),"")</f>
        <v>0</v>
      </c>
      <c r="BG457">
        <f>Z457</f>
        <v>0</v>
      </c>
      <c r="BH457">
        <f>AA457</f>
        <v>0</v>
      </c>
      <c r="BI457">
        <f>AB457</f>
        <v>0</v>
      </c>
      <c r="BJ457">
        <f>AC457</f>
        <v>0</v>
      </c>
      <c r="BK457">
        <f>AD457</f>
        <v>0</v>
      </c>
    </row>
    <row r="458" spans="34:63">
      <c r="AH458">
        <f>A458</f>
        <v>0</v>
      </c>
      <c r="AI458">
        <f>B458</f>
        <v>0</v>
      </c>
      <c r="AJ458">
        <f>C458</f>
        <v>0</v>
      </c>
      <c r="AK458">
        <f>IFERROR(VLOOKUP(D458,'lists'!$A:$B,2,FALSE),"")</f>
        <v>0</v>
      </c>
      <c r="AL458">
        <f>E458</f>
        <v>0</v>
      </c>
      <c r="AM458">
        <f>F458</f>
        <v>0</v>
      </c>
      <c r="AN458">
        <f>G458</f>
        <v>0</v>
      </c>
      <c r="AO458">
        <f>H458</f>
        <v>0</v>
      </c>
      <c r="AP458">
        <f>I458</f>
        <v>0</v>
      </c>
      <c r="AQ458">
        <f>J458</f>
        <v>0</v>
      </c>
      <c r="AR458">
        <f>K458</f>
        <v>0</v>
      </c>
      <c r="AS458">
        <f>L458</f>
        <v>0</v>
      </c>
      <c r="AT458">
        <f>IFERROR(VLOOKUP(M458,'lists'!$C:$D,2,FALSE),"")</f>
        <v>0</v>
      </c>
      <c r="AU458">
        <f>IFERROR(VLOOKUP(N458,'lists'!$E:$F,2,FALSE),"")</f>
        <v>0</v>
      </c>
      <c r="AV458">
        <f>IFERROR(VLOOKUP(O458,'lists'!$G:$H,2,FALSE),"")</f>
        <v>0</v>
      </c>
      <c r="AW458">
        <f>IFERROR(VLOOKUP(P458,'lists'!$I:$J,2,FALSE),"")</f>
        <v>0</v>
      </c>
      <c r="AX458">
        <f>IFERROR(VLOOKUP(Q458,'lists'!$K:$L,2,FALSE),"")</f>
        <v>0</v>
      </c>
      <c r="AY458">
        <f>IFERROR(VLOOKUP(R458,'lists'!$M:$N,2,FALSE),"")</f>
        <v>0</v>
      </c>
      <c r="AZ458">
        <f>S458</f>
        <v>0</v>
      </c>
      <c r="BA458">
        <f>IFERROR(VLOOKUP(T458,'lists'!$O:$P,2,FALSE),"")</f>
        <v>0</v>
      </c>
      <c r="BB458">
        <f>IFERROR(VLOOKUP(U458,'lists'!$Q:$R,2,FALSE),"")</f>
        <v>0</v>
      </c>
      <c r="BC458">
        <f>IFERROR(VLOOKUP(V458,'lists'!$U:$V,2,FALSE),"")</f>
        <v>0</v>
      </c>
      <c r="BD458">
        <f>W458</f>
        <v>0</v>
      </c>
      <c r="BE458">
        <f>IFERROR(VLOOKUP(X458,'lists'!$Y:$Z,2,FALSE),"")</f>
        <v>0</v>
      </c>
      <c r="BF458">
        <f>IFERROR(VLOOKUP(Y458,'lists'!$W:$X,2,FALSE),"")</f>
        <v>0</v>
      </c>
      <c r="BG458">
        <f>Z458</f>
        <v>0</v>
      </c>
      <c r="BH458">
        <f>AA458</f>
        <v>0</v>
      </c>
      <c r="BI458">
        <f>AB458</f>
        <v>0</v>
      </c>
      <c r="BJ458">
        <f>AC458</f>
        <v>0</v>
      </c>
      <c r="BK458">
        <f>AD458</f>
        <v>0</v>
      </c>
    </row>
    <row r="459" spans="34:63">
      <c r="AH459">
        <f>A459</f>
        <v>0</v>
      </c>
      <c r="AI459">
        <f>B459</f>
        <v>0</v>
      </c>
      <c r="AJ459">
        <f>C459</f>
        <v>0</v>
      </c>
      <c r="AK459">
        <f>IFERROR(VLOOKUP(D459,'lists'!$A:$B,2,FALSE),"")</f>
        <v>0</v>
      </c>
      <c r="AL459">
        <f>E459</f>
        <v>0</v>
      </c>
      <c r="AM459">
        <f>F459</f>
        <v>0</v>
      </c>
      <c r="AN459">
        <f>G459</f>
        <v>0</v>
      </c>
      <c r="AO459">
        <f>H459</f>
        <v>0</v>
      </c>
      <c r="AP459">
        <f>I459</f>
        <v>0</v>
      </c>
      <c r="AQ459">
        <f>J459</f>
        <v>0</v>
      </c>
      <c r="AR459">
        <f>K459</f>
        <v>0</v>
      </c>
      <c r="AS459">
        <f>L459</f>
        <v>0</v>
      </c>
      <c r="AT459">
        <f>IFERROR(VLOOKUP(M459,'lists'!$C:$D,2,FALSE),"")</f>
        <v>0</v>
      </c>
      <c r="AU459">
        <f>IFERROR(VLOOKUP(N459,'lists'!$E:$F,2,FALSE),"")</f>
        <v>0</v>
      </c>
      <c r="AV459">
        <f>IFERROR(VLOOKUP(O459,'lists'!$G:$H,2,FALSE),"")</f>
        <v>0</v>
      </c>
      <c r="AW459">
        <f>IFERROR(VLOOKUP(P459,'lists'!$I:$J,2,FALSE),"")</f>
        <v>0</v>
      </c>
      <c r="AX459">
        <f>IFERROR(VLOOKUP(Q459,'lists'!$K:$L,2,FALSE),"")</f>
        <v>0</v>
      </c>
      <c r="AY459">
        <f>IFERROR(VLOOKUP(R459,'lists'!$M:$N,2,FALSE),"")</f>
        <v>0</v>
      </c>
      <c r="AZ459">
        <f>S459</f>
        <v>0</v>
      </c>
      <c r="BA459">
        <f>IFERROR(VLOOKUP(T459,'lists'!$O:$P,2,FALSE),"")</f>
        <v>0</v>
      </c>
      <c r="BB459">
        <f>IFERROR(VLOOKUP(U459,'lists'!$Q:$R,2,FALSE),"")</f>
        <v>0</v>
      </c>
      <c r="BC459">
        <f>IFERROR(VLOOKUP(V459,'lists'!$U:$V,2,FALSE),"")</f>
        <v>0</v>
      </c>
      <c r="BD459">
        <f>W459</f>
        <v>0</v>
      </c>
      <c r="BE459">
        <f>IFERROR(VLOOKUP(X459,'lists'!$Y:$Z,2,FALSE),"")</f>
        <v>0</v>
      </c>
      <c r="BF459">
        <f>IFERROR(VLOOKUP(Y459,'lists'!$W:$X,2,FALSE),"")</f>
        <v>0</v>
      </c>
      <c r="BG459">
        <f>Z459</f>
        <v>0</v>
      </c>
      <c r="BH459">
        <f>AA459</f>
        <v>0</v>
      </c>
      <c r="BI459">
        <f>AB459</f>
        <v>0</v>
      </c>
      <c r="BJ459">
        <f>AC459</f>
        <v>0</v>
      </c>
      <c r="BK459">
        <f>AD459</f>
        <v>0</v>
      </c>
    </row>
    <row r="460" spans="34:63">
      <c r="AH460">
        <f>A460</f>
        <v>0</v>
      </c>
      <c r="AI460">
        <f>B460</f>
        <v>0</v>
      </c>
      <c r="AJ460">
        <f>C460</f>
        <v>0</v>
      </c>
      <c r="AK460">
        <f>IFERROR(VLOOKUP(D460,'lists'!$A:$B,2,FALSE),"")</f>
        <v>0</v>
      </c>
      <c r="AL460">
        <f>E460</f>
        <v>0</v>
      </c>
      <c r="AM460">
        <f>F460</f>
        <v>0</v>
      </c>
      <c r="AN460">
        <f>G460</f>
        <v>0</v>
      </c>
      <c r="AO460">
        <f>H460</f>
        <v>0</v>
      </c>
      <c r="AP460">
        <f>I460</f>
        <v>0</v>
      </c>
      <c r="AQ460">
        <f>J460</f>
        <v>0</v>
      </c>
      <c r="AR460">
        <f>K460</f>
        <v>0</v>
      </c>
      <c r="AS460">
        <f>L460</f>
        <v>0</v>
      </c>
      <c r="AT460">
        <f>IFERROR(VLOOKUP(M460,'lists'!$C:$D,2,FALSE),"")</f>
        <v>0</v>
      </c>
      <c r="AU460">
        <f>IFERROR(VLOOKUP(N460,'lists'!$E:$F,2,FALSE),"")</f>
        <v>0</v>
      </c>
      <c r="AV460">
        <f>IFERROR(VLOOKUP(O460,'lists'!$G:$H,2,FALSE),"")</f>
        <v>0</v>
      </c>
      <c r="AW460">
        <f>IFERROR(VLOOKUP(P460,'lists'!$I:$J,2,FALSE),"")</f>
        <v>0</v>
      </c>
      <c r="AX460">
        <f>IFERROR(VLOOKUP(Q460,'lists'!$K:$L,2,FALSE),"")</f>
        <v>0</v>
      </c>
      <c r="AY460">
        <f>IFERROR(VLOOKUP(R460,'lists'!$M:$N,2,FALSE),"")</f>
        <v>0</v>
      </c>
      <c r="AZ460">
        <f>S460</f>
        <v>0</v>
      </c>
      <c r="BA460">
        <f>IFERROR(VLOOKUP(T460,'lists'!$O:$P,2,FALSE),"")</f>
        <v>0</v>
      </c>
      <c r="BB460">
        <f>IFERROR(VLOOKUP(U460,'lists'!$Q:$R,2,FALSE),"")</f>
        <v>0</v>
      </c>
      <c r="BC460">
        <f>IFERROR(VLOOKUP(V460,'lists'!$U:$V,2,FALSE),"")</f>
        <v>0</v>
      </c>
      <c r="BD460">
        <f>W460</f>
        <v>0</v>
      </c>
      <c r="BE460">
        <f>IFERROR(VLOOKUP(X460,'lists'!$Y:$Z,2,FALSE),"")</f>
        <v>0</v>
      </c>
      <c r="BF460">
        <f>IFERROR(VLOOKUP(Y460,'lists'!$W:$X,2,FALSE),"")</f>
        <v>0</v>
      </c>
      <c r="BG460">
        <f>Z460</f>
        <v>0</v>
      </c>
      <c r="BH460">
        <f>AA460</f>
        <v>0</v>
      </c>
      <c r="BI460">
        <f>AB460</f>
        <v>0</v>
      </c>
      <c r="BJ460">
        <f>AC460</f>
        <v>0</v>
      </c>
      <c r="BK460">
        <f>AD460</f>
        <v>0</v>
      </c>
    </row>
    <row r="461" spans="34:63">
      <c r="AH461">
        <f>A461</f>
        <v>0</v>
      </c>
      <c r="AI461">
        <f>B461</f>
        <v>0</v>
      </c>
      <c r="AJ461">
        <f>C461</f>
        <v>0</v>
      </c>
      <c r="AK461">
        <f>IFERROR(VLOOKUP(D461,'lists'!$A:$B,2,FALSE),"")</f>
        <v>0</v>
      </c>
      <c r="AL461">
        <f>E461</f>
        <v>0</v>
      </c>
      <c r="AM461">
        <f>F461</f>
        <v>0</v>
      </c>
      <c r="AN461">
        <f>G461</f>
        <v>0</v>
      </c>
      <c r="AO461">
        <f>H461</f>
        <v>0</v>
      </c>
      <c r="AP461">
        <f>I461</f>
        <v>0</v>
      </c>
      <c r="AQ461">
        <f>J461</f>
        <v>0</v>
      </c>
      <c r="AR461">
        <f>K461</f>
        <v>0</v>
      </c>
      <c r="AS461">
        <f>L461</f>
        <v>0</v>
      </c>
      <c r="AT461">
        <f>IFERROR(VLOOKUP(M461,'lists'!$C:$D,2,FALSE),"")</f>
        <v>0</v>
      </c>
      <c r="AU461">
        <f>IFERROR(VLOOKUP(N461,'lists'!$E:$F,2,FALSE),"")</f>
        <v>0</v>
      </c>
      <c r="AV461">
        <f>IFERROR(VLOOKUP(O461,'lists'!$G:$H,2,FALSE),"")</f>
        <v>0</v>
      </c>
      <c r="AW461">
        <f>IFERROR(VLOOKUP(P461,'lists'!$I:$J,2,FALSE),"")</f>
        <v>0</v>
      </c>
      <c r="AX461">
        <f>IFERROR(VLOOKUP(Q461,'lists'!$K:$L,2,FALSE),"")</f>
        <v>0</v>
      </c>
      <c r="AY461">
        <f>IFERROR(VLOOKUP(R461,'lists'!$M:$N,2,FALSE),"")</f>
        <v>0</v>
      </c>
      <c r="AZ461">
        <f>S461</f>
        <v>0</v>
      </c>
      <c r="BA461">
        <f>IFERROR(VLOOKUP(T461,'lists'!$O:$P,2,FALSE),"")</f>
        <v>0</v>
      </c>
      <c r="BB461">
        <f>IFERROR(VLOOKUP(U461,'lists'!$Q:$R,2,FALSE),"")</f>
        <v>0</v>
      </c>
      <c r="BC461">
        <f>IFERROR(VLOOKUP(V461,'lists'!$U:$V,2,FALSE),"")</f>
        <v>0</v>
      </c>
      <c r="BD461">
        <f>W461</f>
        <v>0</v>
      </c>
      <c r="BE461">
        <f>IFERROR(VLOOKUP(X461,'lists'!$Y:$Z,2,FALSE),"")</f>
        <v>0</v>
      </c>
      <c r="BF461">
        <f>IFERROR(VLOOKUP(Y461,'lists'!$W:$X,2,FALSE),"")</f>
        <v>0</v>
      </c>
      <c r="BG461">
        <f>Z461</f>
        <v>0</v>
      </c>
      <c r="BH461">
        <f>AA461</f>
        <v>0</v>
      </c>
      <c r="BI461">
        <f>AB461</f>
        <v>0</v>
      </c>
      <c r="BJ461">
        <f>AC461</f>
        <v>0</v>
      </c>
      <c r="BK461">
        <f>AD461</f>
        <v>0</v>
      </c>
    </row>
    <row r="462" spans="34:63">
      <c r="AH462">
        <f>A462</f>
        <v>0</v>
      </c>
      <c r="AI462">
        <f>B462</f>
        <v>0</v>
      </c>
      <c r="AJ462">
        <f>C462</f>
        <v>0</v>
      </c>
      <c r="AK462">
        <f>IFERROR(VLOOKUP(D462,'lists'!$A:$B,2,FALSE),"")</f>
        <v>0</v>
      </c>
      <c r="AL462">
        <f>E462</f>
        <v>0</v>
      </c>
      <c r="AM462">
        <f>F462</f>
        <v>0</v>
      </c>
      <c r="AN462">
        <f>G462</f>
        <v>0</v>
      </c>
      <c r="AO462">
        <f>H462</f>
        <v>0</v>
      </c>
      <c r="AP462">
        <f>I462</f>
        <v>0</v>
      </c>
      <c r="AQ462">
        <f>J462</f>
        <v>0</v>
      </c>
      <c r="AR462">
        <f>K462</f>
        <v>0</v>
      </c>
      <c r="AS462">
        <f>L462</f>
        <v>0</v>
      </c>
      <c r="AT462">
        <f>IFERROR(VLOOKUP(M462,'lists'!$C:$D,2,FALSE),"")</f>
        <v>0</v>
      </c>
      <c r="AU462">
        <f>IFERROR(VLOOKUP(N462,'lists'!$E:$F,2,FALSE),"")</f>
        <v>0</v>
      </c>
      <c r="AV462">
        <f>IFERROR(VLOOKUP(O462,'lists'!$G:$H,2,FALSE),"")</f>
        <v>0</v>
      </c>
      <c r="AW462">
        <f>IFERROR(VLOOKUP(P462,'lists'!$I:$J,2,FALSE),"")</f>
        <v>0</v>
      </c>
      <c r="AX462">
        <f>IFERROR(VLOOKUP(Q462,'lists'!$K:$L,2,FALSE),"")</f>
        <v>0</v>
      </c>
      <c r="AY462">
        <f>IFERROR(VLOOKUP(R462,'lists'!$M:$N,2,FALSE),"")</f>
        <v>0</v>
      </c>
      <c r="AZ462">
        <f>S462</f>
        <v>0</v>
      </c>
      <c r="BA462">
        <f>IFERROR(VLOOKUP(T462,'lists'!$O:$P,2,FALSE),"")</f>
        <v>0</v>
      </c>
      <c r="BB462">
        <f>IFERROR(VLOOKUP(U462,'lists'!$Q:$R,2,FALSE),"")</f>
        <v>0</v>
      </c>
      <c r="BC462">
        <f>IFERROR(VLOOKUP(V462,'lists'!$U:$V,2,FALSE),"")</f>
        <v>0</v>
      </c>
      <c r="BD462">
        <f>W462</f>
        <v>0</v>
      </c>
      <c r="BE462">
        <f>IFERROR(VLOOKUP(X462,'lists'!$Y:$Z,2,FALSE),"")</f>
        <v>0</v>
      </c>
      <c r="BF462">
        <f>IFERROR(VLOOKUP(Y462,'lists'!$W:$X,2,FALSE),"")</f>
        <v>0</v>
      </c>
      <c r="BG462">
        <f>Z462</f>
        <v>0</v>
      </c>
      <c r="BH462">
        <f>AA462</f>
        <v>0</v>
      </c>
      <c r="BI462">
        <f>AB462</f>
        <v>0</v>
      </c>
      <c r="BJ462">
        <f>AC462</f>
        <v>0</v>
      </c>
      <c r="BK462">
        <f>AD462</f>
        <v>0</v>
      </c>
    </row>
    <row r="463" spans="34:63">
      <c r="AH463">
        <f>A463</f>
        <v>0</v>
      </c>
      <c r="AI463">
        <f>B463</f>
        <v>0</v>
      </c>
      <c r="AJ463">
        <f>C463</f>
        <v>0</v>
      </c>
      <c r="AK463">
        <f>IFERROR(VLOOKUP(D463,'lists'!$A:$B,2,FALSE),"")</f>
        <v>0</v>
      </c>
      <c r="AL463">
        <f>E463</f>
        <v>0</v>
      </c>
      <c r="AM463">
        <f>F463</f>
        <v>0</v>
      </c>
      <c r="AN463">
        <f>G463</f>
        <v>0</v>
      </c>
      <c r="AO463">
        <f>H463</f>
        <v>0</v>
      </c>
      <c r="AP463">
        <f>I463</f>
        <v>0</v>
      </c>
      <c r="AQ463">
        <f>J463</f>
        <v>0</v>
      </c>
      <c r="AR463">
        <f>K463</f>
        <v>0</v>
      </c>
      <c r="AS463">
        <f>L463</f>
        <v>0</v>
      </c>
      <c r="AT463">
        <f>IFERROR(VLOOKUP(M463,'lists'!$C:$D,2,FALSE),"")</f>
        <v>0</v>
      </c>
      <c r="AU463">
        <f>IFERROR(VLOOKUP(N463,'lists'!$E:$F,2,FALSE),"")</f>
        <v>0</v>
      </c>
      <c r="AV463">
        <f>IFERROR(VLOOKUP(O463,'lists'!$G:$H,2,FALSE),"")</f>
        <v>0</v>
      </c>
      <c r="AW463">
        <f>IFERROR(VLOOKUP(P463,'lists'!$I:$J,2,FALSE),"")</f>
        <v>0</v>
      </c>
      <c r="AX463">
        <f>IFERROR(VLOOKUP(Q463,'lists'!$K:$L,2,FALSE),"")</f>
        <v>0</v>
      </c>
      <c r="AY463">
        <f>IFERROR(VLOOKUP(R463,'lists'!$M:$N,2,FALSE),"")</f>
        <v>0</v>
      </c>
      <c r="AZ463">
        <f>S463</f>
        <v>0</v>
      </c>
      <c r="BA463">
        <f>IFERROR(VLOOKUP(T463,'lists'!$O:$P,2,FALSE),"")</f>
        <v>0</v>
      </c>
      <c r="BB463">
        <f>IFERROR(VLOOKUP(U463,'lists'!$Q:$R,2,FALSE),"")</f>
        <v>0</v>
      </c>
      <c r="BC463">
        <f>IFERROR(VLOOKUP(V463,'lists'!$U:$V,2,FALSE),"")</f>
        <v>0</v>
      </c>
      <c r="BD463">
        <f>W463</f>
        <v>0</v>
      </c>
      <c r="BE463">
        <f>IFERROR(VLOOKUP(X463,'lists'!$Y:$Z,2,FALSE),"")</f>
        <v>0</v>
      </c>
      <c r="BF463">
        <f>IFERROR(VLOOKUP(Y463,'lists'!$W:$X,2,FALSE),"")</f>
        <v>0</v>
      </c>
      <c r="BG463">
        <f>Z463</f>
        <v>0</v>
      </c>
      <c r="BH463">
        <f>AA463</f>
        <v>0</v>
      </c>
      <c r="BI463">
        <f>AB463</f>
        <v>0</v>
      </c>
      <c r="BJ463">
        <f>AC463</f>
        <v>0</v>
      </c>
      <c r="BK463">
        <f>AD463</f>
        <v>0</v>
      </c>
    </row>
    <row r="464" spans="34:63">
      <c r="AH464">
        <f>A464</f>
        <v>0</v>
      </c>
      <c r="AI464">
        <f>B464</f>
        <v>0</v>
      </c>
      <c r="AJ464">
        <f>C464</f>
        <v>0</v>
      </c>
      <c r="AK464">
        <f>IFERROR(VLOOKUP(D464,'lists'!$A:$B,2,FALSE),"")</f>
        <v>0</v>
      </c>
      <c r="AL464">
        <f>E464</f>
        <v>0</v>
      </c>
      <c r="AM464">
        <f>F464</f>
        <v>0</v>
      </c>
      <c r="AN464">
        <f>G464</f>
        <v>0</v>
      </c>
      <c r="AO464">
        <f>H464</f>
        <v>0</v>
      </c>
      <c r="AP464">
        <f>I464</f>
        <v>0</v>
      </c>
      <c r="AQ464">
        <f>J464</f>
        <v>0</v>
      </c>
      <c r="AR464">
        <f>K464</f>
        <v>0</v>
      </c>
      <c r="AS464">
        <f>L464</f>
        <v>0</v>
      </c>
      <c r="AT464">
        <f>IFERROR(VLOOKUP(M464,'lists'!$C:$D,2,FALSE),"")</f>
        <v>0</v>
      </c>
      <c r="AU464">
        <f>IFERROR(VLOOKUP(N464,'lists'!$E:$F,2,FALSE),"")</f>
        <v>0</v>
      </c>
      <c r="AV464">
        <f>IFERROR(VLOOKUP(O464,'lists'!$G:$H,2,FALSE),"")</f>
        <v>0</v>
      </c>
      <c r="AW464">
        <f>IFERROR(VLOOKUP(P464,'lists'!$I:$J,2,FALSE),"")</f>
        <v>0</v>
      </c>
      <c r="AX464">
        <f>IFERROR(VLOOKUP(Q464,'lists'!$K:$L,2,FALSE),"")</f>
        <v>0</v>
      </c>
      <c r="AY464">
        <f>IFERROR(VLOOKUP(R464,'lists'!$M:$N,2,FALSE),"")</f>
        <v>0</v>
      </c>
      <c r="AZ464">
        <f>S464</f>
        <v>0</v>
      </c>
      <c r="BA464">
        <f>IFERROR(VLOOKUP(T464,'lists'!$O:$P,2,FALSE),"")</f>
        <v>0</v>
      </c>
      <c r="BB464">
        <f>IFERROR(VLOOKUP(U464,'lists'!$Q:$R,2,FALSE),"")</f>
        <v>0</v>
      </c>
      <c r="BC464">
        <f>IFERROR(VLOOKUP(V464,'lists'!$U:$V,2,FALSE),"")</f>
        <v>0</v>
      </c>
      <c r="BD464">
        <f>W464</f>
        <v>0</v>
      </c>
      <c r="BE464">
        <f>IFERROR(VLOOKUP(X464,'lists'!$Y:$Z,2,FALSE),"")</f>
        <v>0</v>
      </c>
      <c r="BF464">
        <f>IFERROR(VLOOKUP(Y464,'lists'!$W:$X,2,FALSE),"")</f>
        <v>0</v>
      </c>
      <c r="BG464">
        <f>Z464</f>
        <v>0</v>
      </c>
      <c r="BH464">
        <f>AA464</f>
        <v>0</v>
      </c>
      <c r="BI464">
        <f>AB464</f>
        <v>0</v>
      </c>
      <c r="BJ464">
        <f>AC464</f>
        <v>0</v>
      </c>
      <c r="BK464">
        <f>AD464</f>
        <v>0</v>
      </c>
    </row>
    <row r="465" spans="34:63">
      <c r="AH465">
        <f>A465</f>
        <v>0</v>
      </c>
      <c r="AI465">
        <f>B465</f>
        <v>0</v>
      </c>
      <c r="AJ465">
        <f>C465</f>
        <v>0</v>
      </c>
      <c r="AK465">
        <f>IFERROR(VLOOKUP(D465,'lists'!$A:$B,2,FALSE),"")</f>
        <v>0</v>
      </c>
      <c r="AL465">
        <f>E465</f>
        <v>0</v>
      </c>
      <c r="AM465">
        <f>F465</f>
        <v>0</v>
      </c>
      <c r="AN465">
        <f>G465</f>
        <v>0</v>
      </c>
      <c r="AO465">
        <f>H465</f>
        <v>0</v>
      </c>
      <c r="AP465">
        <f>I465</f>
        <v>0</v>
      </c>
      <c r="AQ465">
        <f>J465</f>
        <v>0</v>
      </c>
      <c r="AR465">
        <f>K465</f>
        <v>0</v>
      </c>
      <c r="AS465">
        <f>L465</f>
        <v>0</v>
      </c>
      <c r="AT465">
        <f>IFERROR(VLOOKUP(M465,'lists'!$C:$D,2,FALSE),"")</f>
        <v>0</v>
      </c>
      <c r="AU465">
        <f>IFERROR(VLOOKUP(N465,'lists'!$E:$F,2,FALSE),"")</f>
        <v>0</v>
      </c>
      <c r="AV465">
        <f>IFERROR(VLOOKUP(O465,'lists'!$G:$H,2,FALSE),"")</f>
        <v>0</v>
      </c>
      <c r="AW465">
        <f>IFERROR(VLOOKUP(P465,'lists'!$I:$J,2,FALSE),"")</f>
        <v>0</v>
      </c>
      <c r="AX465">
        <f>IFERROR(VLOOKUP(Q465,'lists'!$K:$L,2,FALSE),"")</f>
        <v>0</v>
      </c>
      <c r="AY465">
        <f>IFERROR(VLOOKUP(R465,'lists'!$M:$N,2,FALSE),"")</f>
        <v>0</v>
      </c>
      <c r="AZ465">
        <f>S465</f>
        <v>0</v>
      </c>
      <c r="BA465">
        <f>IFERROR(VLOOKUP(T465,'lists'!$O:$P,2,FALSE),"")</f>
        <v>0</v>
      </c>
      <c r="BB465">
        <f>IFERROR(VLOOKUP(U465,'lists'!$Q:$R,2,FALSE),"")</f>
        <v>0</v>
      </c>
      <c r="BC465">
        <f>IFERROR(VLOOKUP(V465,'lists'!$U:$V,2,FALSE),"")</f>
        <v>0</v>
      </c>
      <c r="BD465">
        <f>W465</f>
        <v>0</v>
      </c>
      <c r="BE465">
        <f>IFERROR(VLOOKUP(X465,'lists'!$Y:$Z,2,FALSE),"")</f>
        <v>0</v>
      </c>
      <c r="BF465">
        <f>IFERROR(VLOOKUP(Y465,'lists'!$W:$X,2,FALSE),"")</f>
        <v>0</v>
      </c>
      <c r="BG465">
        <f>Z465</f>
        <v>0</v>
      </c>
      <c r="BH465">
        <f>AA465</f>
        <v>0</v>
      </c>
      <c r="BI465">
        <f>AB465</f>
        <v>0</v>
      </c>
      <c r="BJ465">
        <f>AC465</f>
        <v>0</v>
      </c>
      <c r="BK465">
        <f>AD465</f>
        <v>0</v>
      </c>
    </row>
    <row r="466" spans="34:63">
      <c r="AH466">
        <f>A466</f>
        <v>0</v>
      </c>
      <c r="AI466">
        <f>B466</f>
        <v>0</v>
      </c>
      <c r="AJ466">
        <f>C466</f>
        <v>0</v>
      </c>
      <c r="AK466">
        <f>IFERROR(VLOOKUP(D466,'lists'!$A:$B,2,FALSE),"")</f>
        <v>0</v>
      </c>
      <c r="AL466">
        <f>E466</f>
        <v>0</v>
      </c>
      <c r="AM466">
        <f>F466</f>
        <v>0</v>
      </c>
      <c r="AN466">
        <f>G466</f>
        <v>0</v>
      </c>
      <c r="AO466">
        <f>H466</f>
        <v>0</v>
      </c>
      <c r="AP466">
        <f>I466</f>
        <v>0</v>
      </c>
      <c r="AQ466">
        <f>J466</f>
        <v>0</v>
      </c>
      <c r="AR466">
        <f>K466</f>
        <v>0</v>
      </c>
      <c r="AS466">
        <f>L466</f>
        <v>0</v>
      </c>
      <c r="AT466">
        <f>IFERROR(VLOOKUP(M466,'lists'!$C:$D,2,FALSE),"")</f>
        <v>0</v>
      </c>
      <c r="AU466">
        <f>IFERROR(VLOOKUP(N466,'lists'!$E:$F,2,FALSE),"")</f>
        <v>0</v>
      </c>
      <c r="AV466">
        <f>IFERROR(VLOOKUP(O466,'lists'!$G:$H,2,FALSE),"")</f>
        <v>0</v>
      </c>
      <c r="AW466">
        <f>IFERROR(VLOOKUP(P466,'lists'!$I:$J,2,FALSE),"")</f>
        <v>0</v>
      </c>
      <c r="AX466">
        <f>IFERROR(VLOOKUP(Q466,'lists'!$K:$L,2,FALSE),"")</f>
        <v>0</v>
      </c>
      <c r="AY466">
        <f>IFERROR(VLOOKUP(R466,'lists'!$M:$N,2,FALSE),"")</f>
        <v>0</v>
      </c>
      <c r="AZ466">
        <f>S466</f>
        <v>0</v>
      </c>
      <c r="BA466">
        <f>IFERROR(VLOOKUP(T466,'lists'!$O:$P,2,FALSE),"")</f>
        <v>0</v>
      </c>
      <c r="BB466">
        <f>IFERROR(VLOOKUP(U466,'lists'!$Q:$R,2,FALSE),"")</f>
        <v>0</v>
      </c>
      <c r="BC466">
        <f>IFERROR(VLOOKUP(V466,'lists'!$U:$V,2,FALSE),"")</f>
        <v>0</v>
      </c>
      <c r="BD466">
        <f>W466</f>
        <v>0</v>
      </c>
      <c r="BE466">
        <f>IFERROR(VLOOKUP(X466,'lists'!$Y:$Z,2,FALSE),"")</f>
        <v>0</v>
      </c>
      <c r="BF466">
        <f>IFERROR(VLOOKUP(Y466,'lists'!$W:$X,2,FALSE),"")</f>
        <v>0</v>
      </c>
      <c r="BG466">
        <f>Z466</f>
        <v>0</v>
      </c>
      <c r="BH466">
        <f>AA466</f>
        <v>0</v>
      </c>
      <c r="BI466">
        <f>AB466</f>
        <v>0</v>
      </c>
      <c r="BJ466">
        <f>AC466</f>
        <v>0</v>
      </c>
      <c r="BK466">
        <f>AD466</f>
        <v>0</v>
      </c>
    </row>
    <row r="467" spans="34:63">
      <c r="AH467">
        <f>A467</f>
        <v>0</v>
      </c>
      <c r="AI467">
        <f>B467</f>
        <v>0</v>
      </c>
      <c r="AJ467">
        <f>C467</f>
        <v>0</v>
      </c>
      <c r="AK467">
        <f>IFERROR(VLOOKUP(D467,'lists'!$A:$B,2,FALSE),"")</f>
        <v>0</v>
      </c>
      <c r="AL467">
        <f>E467</f>
        <v>0</v>
      </c>
      <c r="AM467">
        <f>F467</f>
        <v>0</v>
      </c>
      <c r="AN467">
        <f>G467</f>
        <v>0</v>
      </c>
      <c r="AO467">
        <f>H467</f>
        <v>0</v>
      </c>
      <c r="AP467">
        <f>I467</f>
        <v>0</v>
      </c>
      <c r="AQ467">
        <f>J467</f>
        <v>0</v>
      </c>
      <c r="AR467">
        <f>K467</f>
        <v>0</v>
      </c>
      <c r="AS467">
        <f>L467</f>
        <v>0</v>
      </c>
      <c r="AT467">
        <f>IFERROR(VLOOKUP(M467,'lists'!$C:$D,2,FALSE),"")</f>
        <v>0</v>
      </c>
      <c r="AU467">
        <f>IFERROR(VLOOKUP(N467,'lists'!$E:$F,2,FALSE),"")</f>
        <v>0</v>
      </c>
      <c r="AV467">
        <f>IFERROR(VLOOKUP(O467,'lists'!$G:$H,2,FALSE),"")</f>
        <v>0</v>
      </c>
      <c r="AW467">
        <f>IFERROR(VLOOKUP(P467,'lists'!$I:$J,2,FALSE),"")</f>
        <v>0</v>
      </c>
      <c r="AX467">
        <f>IFERROR(VLOOKUP(Q467,'lists'!$K:$L,2,FALSE),"")</f>
        <v>0</v>
      </c>
      <c r="AY467">
        <f>IFERROR(VLOOKUP(R467,'lists'!$M:$N,2,FALSE),"")</f>
        <v>0</v>
      </c>
      <c r="AZ467">
        <f>S467</f>
        <v>0</v>
      </c>
      <c r="BA467">
        <f>IFERROR(VLOOKUP(T467,'lists'!$O:$P,2,FALSE),"")</f>
        <v>0</v>
      </c>
      <c r="BB467">
        <f>IFERROR(VLOOKUP(U467,'lists'!$Q:$R,2,FALSE),"")</f>
        <v>0</v>
      </c>
      <c r="BC467">
        <f>IFERROR(VLOOKUP(V467,'lists'!$U:$V,2,FALSE),"")</f>
        <v>0</v>
      </c>
      <c r="BD467">
        <f>W467</f>
        <v>0</v>
      </c>
      <c r="BE467">
        <f>IFERROR(VLOOKUP(X467,'lists'!$Y:$Z,2,FALSE),"")</f>
        <v>0</v>
      </c>
      <c r="BF467">
        <f>IFERROR(VLOOKUP(Y467,'lists'!$W:$X,2,FALSE),"")</f>
        <v>0</v>
      </c>
      <c r="BG467">
        <f>Z467</f>
        <v>0</v>
      </c>
      <c r="BH467">
        <f>AA467</f>
        <v>0</v>
      </c>
      <c r="BI467">
        <f>AB467</f>
        <v>0</v>
      </c>
      <c r="BJ467">
        <f>AC467</f>
        <v>0</v>
      </c>
      <c r="BK467">
        <f>AD467</f>
        <v>0</v>
      </c>
    </row>
    <row r="468" spans="34:63">
      <c r="AH468">
        <f>A468</f>
        <v>0</v>
      </c>
      <c r="AI468">
        <f>B468</f>
        <v>0</v>
      </c>
      <c r="AJ468">
        <f>C468</f>
        <v>0</v>
      </c>
      <c r="AK468">
        <f>IFERROR(VLOOKUP(D468,'lists'!$A:$B,2,FALSE),"")</f>
        <v>0</v>
      </c>
      <c r="AL468">
        <f>E468</f>
        <v>0</v>
      </c>
      <c r="AM468">
        <f>F468</f>
        <v>0</v>
      </c>
      <c r="AN468">
        <f>G468</f>
        <v>0</v>
      </c>
      <c r="AO468">
        <f>H468</f>
        <v>0</v>
      </c>
      <c r="AP468">
        <f>I468</f>
        <v>0</v>
      </c>
      <c r="AQ468">
        <f>J468</f>
        <v>0</v>
      </c>
      <c r="AR468">
        <f>K468</f>
        <v>0</v>
      </c>
      <c r="AS468">
        <f>L468</f>
        <v>0</v>
      </c>
      <c r="AT468">
        <f>IFERROR(VLOOKUP(M468,'lists'!$C:$D,2,FALSE),"")</f>
        <v>0</v>
      </c>
      <c r="AU468">
        <f>IFERROR(VLOOKUP(N468,'lists'!$E:$F,2,FALSE),"")</f>
        <v>0</v>
      </c>
      <c r="AV468">
        <f>IFERROR(VLOOKUP(O468,'lists'!$G:$H,2,FALSE),"")</f>
        <v>0</v>
      </c>
      <c r="AW468">
        <f>IFERROR(VLOOKUP(P468,'lists'!$I:$J,2,FALSE),"")</f>
        <v>0</v>
      </c>
      <c r="AX468">
        <f>IFERROR(VLOOKUP(Q468,'lists'!$K:$L,2,FALSE),"")</f>
        <v>0</v>
      </c>
      <c r="AY468">
        <f>IFERROR(VLOOKUP(R468,'lists'!$M:$N,2,FALSE),"")</f>
        <v>0</v>
      </c>
      <c r="AZ468">
        <f>S468</f>
        <v>0</v>
      </c>
      <c r="BA468">
        <f>IFERROR(VLOOKUP(T468,'lists'!$O:$P,2,FALSE),"")</f>
        <v>0</v>
      </c>
      <c r="BB468">
        <f>IFERROR(VLOOKUP(U468,'lists'!$Q:$R,2,FALSE),"")</f>
        <v>0</v>
      </c>
      <c r="BC468">
        <f>IFERROR(VLOOKUP(V468,'lists'!$U:$V,2,FALSE),"")</f>
        <v>0</v>
      </c>
      <c r="BD468">
        <f>W468</f>
        <v>0</v>
      </c>
      <c r="BE468">
        <f>IFERROR(VLOOKUP(X468,'lists'!$Y:$Z,2,FALSE),"")</f>
        <v>0</v>
      </c>
      <c r="BF468">
        <f>IFERROR(VLOOKUP(Y468,'lists'!$W:$X,2,FALSE),"")</f>
        <v>0</v>
      </c>
      <c r="BG468">
        <f>Z468</f>
        <v>0</v>
      </c>
      <c r="BH468">
        <f>AA468</f>
        <v>0</v>
      </c>
      <c r="BI468">
        <f>AB468</f>
        <v>0</v>
      </c>
      <c r="BJ468">
        <f>AC468</f>
        <v>0</v>
      </c>
      <c r="BK468">
        <f>AD468</f>
        <v>0</v>
      </c>
    </row>
    <row r="469" spans="34:63">
      <c r="AH469">
        <f>A469</f>
        <v>0</v>
      </c>
      <c r="AI469">
        <f>B469</f>
        <v>0</v>
      </c>
      <c r="AJ469">
        <f>C469</f>
        <v>0</v>
      </c>
      <c r="AK469">
        <f>IFERROR(VLOOKUP(D469,'lists'!$A:$B,2,FALSE),"")</f>
        <v>0</v>
      </c>
      <c r="AL469">
        <f>E469</f>
        <v>0</v>
      </c>
      <c r="AM469">
        <f>F469</f>
        <v>0</v>
      </c>
      <c r="AN469">
        <f>G469</f>
        <v>0</v>
      </c>
      <c r="AO469">
        <f>H469</f>
        <v>0</v>
      </c>
      <c r="AP469">
        <f>I469</f>
        <v>0</v>
      </c>
      <c r="AQ469">
        <f>J469</f>
        <v>0</v>
      </c>
      <c r="AR469">
        <f>K469</f>
        <v>0</v>
      </c>
      <c r="AS469">
        <f>L469</f>
        <v>0</v>
      </c>
      <c r="AT469">
        <f>IFERROR(VLOOKUP(M469,'lists'!$C:$D,2,FALSE),"")</f>
        <v>0</v>
      </c>
      <c r="AU469">
        <f>IFERROR(VLOOKUP(N469,'lists'!$E:$F,2,FALSE),"")</f>
        <v>0</v>
      </c>
      <c r="AV469">
        <f>IFERROR(VLOOKUP(O469,'lists'!$G:$H,2,FALSE),"")</f>
        <v>0</v>
      </c>
      <c r="AW469">
        <f>IFERROR(VLOOKUP(P469,'lists'!$I:$J,2,FALSE),"")</f>
        <v>0</v>
      </c>
      <c r="AX469">
        <f>IFERROR(VLOOKUP(Q469,'lists'!$K:$L,2,FALSE),"")</f>
        <v>0</v>
      </c>
      <c r="AY469">
        <f>IFERROR(VLOOKUP(R469,'lists'!$M:$N,2,FALSE),"")</f>
        <v>0</v>
      </c>
      <c r="AZ469">
        <f>S469</f>
        <v>0</v>
      </c>
      <c r="BA469">
        <f>IFERROR(VLOOKUP(T469,'lists'!$O:$P,2,FALSE),"")</f>
        <v>0</v>
      </c>
      <c r="BB469">
        <f>IFERROR(VLOOKUP(U469,'lists'!$Q:$R,2,FALSE),"")</f>
        <v>0</v>
      </c>
      <c r="BC469">
        <f>IFERROR(VLOOKUP(V469,'lists'!$U:$V,2,FALSE),"")</f>
        <v>0</v>
      </c>
      <c r="BD469">
        <f>W469</f>
        <v>0</v>
      </c>
      <c r="BE469">
        <f>IFERROR(VLOOKUP(X469,'lists'!$Y:$Z,2,FALSE),"")</f>
        <v>0</v>
      </c>
      <c r="BF469">
        <f>IFERROR(VLOOKUP(Y469,'lists'!$W:$X,2,FALSE),"")</f>
        <v>0</v>
      </c>
      <c r="BG469">
        <f>Z469</f>
        <v>0</v>
      </c>
      <c r="BH469">
        <f>AA469</f>
        <v>0</v>
      </c>
      <c r="BI469">
        <f>AB469</f>
        <v>0</v>
      </c>
      <c r="BJ469">
        <f>AC469</f>
        <v>0</v>
      </c>
      <c r="BK469">
        <f>AD469</f>
        <v>0</v>
      </c>
    </row>
    <row r="470" spans="34:63">
      <c r="AH470">
        <f>A470</f>
        <v>0</v>
      </c>
      <c r="AI470">
        <f>B470</f>
        <v>0</v>
      </c>
      <c r="AJ470">
        <f>C470</f>
        <v>0</v>
      </c>
      <c r="AK470">
        <f>IFERROR(VLOOKUP(D470,'lists'!$A:$B,2,FALSE),"")</f>
        <v>0</v>
      </c>
      <c r="AL470">
        <f>E470</f>
        <v>0</v>
      </c>
      <c r="AM470">
        <f>F470</f>
        <v>0</v>
      </c>
      <c r="AN470">
        <f>G470</f>
        <v>0</v>
      </c>
      <c r="AO470">
        <f>H470</f>
        <v>0</v>
      </c>
      <c r="AP470">
        <f>I470</f>
        <v>0</v>
      </c>
      <c r="AQ470">
        <f>J470</f>
        <v>0</v>
      </c>
      <c r="AR470">
        <f>K470</f>
        <v>0</v>
      </c>
      <c r="AS470">
        <f>L470</f>
        <v>0</v>
      </c>
      <c r="AT470">
        <f>IFERROR(VLOOKUP(M470,'lists'!$C:$D,2,FALSE),"")</f>
        <v>0</v>
      </c>
      <c r="AU470">
        <f>IFERROR(VLOOKUP(N470,'lists'!$E:$F,2,FALSE),"")</f>
        <v>0</v>
      </c>
      <c r="AV470">
        <f>IFERROR(VLOOKUP(O470,'lists'!$G:$H,2,FALSE),"")</f>
        <v>0</v>
      </c>
      <c r="AW470">
        <f>IFERROR(VLOOKUP(P470,'lists'!$I:$J,2,FALSE),"")</f>
        <v>0</v>
      </c>
      <c r="AX470">
        <f>IFERROR(VLOOKUP(Q470,'lists'!$K:$L,2,FALSE),"")</f>
        <v>0</v>
      </c>
      <c r="AY470">
        <f>IFERROR(VLOOKUP(R470,'lists'!$M:$N,2,FALSE),"")</f>
        <v>0</v>
      </c>
      <c r="AZ470">
        <f>S470</f>
        <v>0</v>
      </c>
      <c r="BA470">
        <f>IFERROR(VLOOKUP(T470,'lists'!$O:$P,2,FALSE),"")</f>
        <v>0</v>
      </c>
      <c r="BB470">
        <f>IFERROR(VLOOKUP(U470,'lists'!$Q:$R,2,FALSE),"")</f>
        <v>0</v>
      </c>
      <c r="BC470">
        <f>IFERROR(VLOOKUP(V470,'lists'!$U:$V,2,FALSE),"")</f>
        <v>0</v>
      </c>
      <c r="BD470">
        <f>W470</f>
        <v>0</v>
      </c>
      <c r="BE470">
        <f>IFERROR(VLOOKUP(X470,'lists'!$Y:$Z,2,FALSE),"")</f>
        <v>0</v>
      </c>
      <c r="BF470">
        <f>IFERROR(VLOOKUP(Y470,'lists'!$W:$X,2,FALSE),"")</f>
        <v>0</v>
      </c>
      <c r="BG470">
        <f>Z470</f>
        <v>0</v>
      </c>
      <c r="BH470">
        <f>AA470</f>
        <v>0</v>
      </c>
      <c r="BI470">
        <f>AB470</f>
        <v>0</v>
      </c>
      <c r="BJ470">
        <f>AC470</f>
        <v>0</v>
      </c>
      <c r="BK470">
        <f>AD470</f>
        <v>0</v>
      </c>
    </row>
    <row r="471" spans="34:63">
      <c r="AH471">
        <f>A471</f>
        <v>0</v>
      </c>
      <c r="AI471">
        <f>B471</f>
        <v>0</v>
      </c>
      <c r="AJ471">
        <f>C471</f>
        <v>0</v>
      </c>
      <c r="AK471">
        <f>IFERROR(VLOOKUP(D471,'lists'!$A:$B,2,FALSE),"")</f>
        <v>0</v>
      </c>
      <c r="AL471">
        <f>E471</f>
        <v>0</v>
      </c>
      <c r="AM471">
        <f>F471</f>
        <v>0</v>
      </c>
      <c r="AN471">
        <f>G471</f>
        <v>0</v>
      </c>
      <c r="AO471">
        <f>H471</f>
        <v>0</v>
      </c>
      <c r="AP471">
        <f>I471</f>
        <v>0</v>
      </c>
      <c r="AQ471">
        <f>J471</f>
        <v>0</v>
      </c>
      <c r="AR471">
        <f>K471</f>
        <v>0</v>
      </c>
      <c r="AS471">
        <f>L471</f>
        <v>0</v>
      </c>
      <c r="AT471">
        <f>IFERROR(VLOOKUP(M471,'lists'!$C:$D,2,FALSE),"")</f>
        <v>0</v>
      </c>
      <c r="AU471">
        <f>IFERROR(VLOOKUP(N471,'lists'!$E:$F,2,FALSE),"")</f>
        <v>0</v>
      </c>
      <c r="AV471">
        <f>IFERROR(VLOOKUP(O471,'lists'!$G:$H,2,FALSE),"")</f>
        <v>0</v>
      </c>
      <c r="AW471">
        <f>IFERROR(VLOOKUP(P471,'lists'!$I:$J,2,FALSE),"")</f>
        <v>0</v>
      </c>
      <c r="AX471">
        <f>IFERROR(VLOOKUP(Q471,'lists'!$K:$L,2,FALSE),"")</f>
        <v>0</v>
      </c>
      <c r="AY471">
        <f>IFERROR(VLOOKUP(R471,'lists'!$M:$N,2,FALSE),"")</f>
        <v>0</v>
      </c>
      <c r="AZ471">
        <f>S471</f>
        <v>0</v>
      </c>
      <c r="BA471">
        <f>IFERROR(VLOOKUP(T471,'lists'!$O:$P,2,FALSE),"")</f>
        <v>0</v>
      </c>
      <c r="BB471">
        <f>IFERROR(VLOOKUP(U471,'lists'!$Q:$R,2,FALSE),"")</f>
        <v>0</v>
      </c>
      <c r="BC471">
        <f>IFERROR(VLOOKUP(V471,'lists'!$U:$V,2,FALSE),"")</f>
        <v>0</v>
      </c>
      <c r="BD471">
        <f>W471</f>
        <v>0</v>
      </c>
      <c r="BE471">
        <f>IFERROR(VLOOKUP(X471,'lists'!$Y:$Z,2,FALSE),"")</f>
        <v>0</v>
      </c>
      <c r="BF471">
        <f>IFERROR(VLOOKUP(Y471,'lists'!$W:$X,2,FALSE),"")</f>
        <v>0</v>
      </c>
      <c r="BG471">
        <f>Z471</f>
        <v>0</v>
      </c>
      <c r="BH471">
        <f>AA471</f>
        <v>0</v>
      </c>
      <c r="BI471">
        <f>AB471</f>
        <v>0</v>
      </c>
      <c r="BJ471">
        <f>AC471</f>
        <v>0</v>
      </c>
      <c r="BK471">
        <f>AD471</f>
        <v>0</v>
      </c>
    </row>
    <row r="472" spans="34:63">
      <c r="AH472">
        <f>A472</f>
        <v>0</v>
      </c>
      <c r="AI472">
        <f>B472</f>
        <v>0</v>
      </c>
      <c r="AJ472">
        <f>C472</f>
        <v>0</v>
      </c>
      <c r="AK472">
        <f>IFERROR(VLOOKUP(D472,'lists'!$A:$B,2,FALSE),"")</f>
        <v>0</v>
      </c>
      <c r="AL472">
        <f>E472</f>
        <v>0</v>
      </c>
      <c r="AM472">
        <f>F472</f>
        <v>0</v>
      </c>
      <c r="AN472">
        <f>G472</f>
        <v>0</v>
      </c>
      <c r="AO472">
        <f>H472</f>
        <v>0</v>
      </c>
      <c r="AP472">
        <f>I472</f>
        <v>0</v>
      </c>
      <c r="AQ472">
        <f>J472</f>
        <v>0</v>
      </c>
      <c r="AR472">
        <f>K472</f>
        <v>0</v>
      </c>
      <c r="AS472">
        <f>L472</f>
        <v>0</v>
      </c>
      <c r="AT472">
        <f>IFERROR(VLOOKUP(M472,'lists'!$C:$D,2,FALSE),"")</f>
        <v>0</v>
      </c>
      <c r="AU472">
        <f>IFERROR(VLOOKUP(N472,'lists'!$E:$F,2,FALSE),"")</f>
        <v>0</v>
      </c>
      <c r="AV472">
        <f>IFERROR(VLOOKUP(O472,'lists'!$G:$H,2,FALSE),"")</f>
        <v>0</v>
      </c>
      <c r="AW472">
        <f>IFERROR(VLOOKUP(P472,'lists'!$I:$J,2,FALSE),"")</f>
        <v>0</v>
      </c>
      <c r="AX472">
        <f>IFERROR(VLOOKUP(Q472,'lists'!$K:$L,2,FALSE),"")</f>
        <v>0</v>
      </c>
      <c r="AY472">
        <f>IFERROR(VLOOKUP(R472,'lists'!$M:$N,2,FALSE),"")</f>
        <v>0</v>
      </c>
      <c r="AZ472">
        <f>S472</f>
        <v>0</v>
      </c>
      <c r="BA472">
        <f>IFERROR(VLOOKUP(T472,'lists'!$O:$P,2,FALSE),"")</f>
        <v>0</v>
      </c>
      <c r="BB472">
        <f>IFERROR(VLOOKUP(U472,'lists'!$Q:$R,2,FALSE),"")</f>
        <v>0</v>
      </c>
      <c r="BC472">
        <f>IFERROR(VLOOKUP(V472,'lists'!$U:$V,2,FALSE),"")</f>
        <v>0</v>
      </c>
      <c r="BD472">
        <f>W472</f>
        <v>0</v>
      </c>
      <c r="BE472">
        <f>IFERROR(VLOOKUP(X472,'lists'!$Y:$Z,2,FALSE),"")</f>
        <v>0</v>
      </c>
      <c r="BF472">
        <f>IFERROR(VLOOKUP(Y472,'lists'!$W:$X,2,FALSE),"")</f>
        <v>0</v>
      </c>
      <c r="BG472">
        <f>Z472</f>
        <v>0</v>
      </c>
      <c r="BH472">
        <f>AA472</f>
        <v>0</v>
      </c>
      <c r="BI472">
        <f>AB472</f>
        <v>0</v>
      </c>
      <c r="BJ472">
        <f>AC472</f>
        <v>0</v>
      </c>
      <c r="BK472">
        <f>AD472</f>
        <v>0</v>
      </c>
    </row>
    <row r="473" spans="34:63">
      <c r="AH473">
        <f>A473</f>
        <v>0</v>
      </c>
      <c r="AI473">
        <f>B473</f>
        <v>0</v>
      </c>
      <c r="AJ473">
        <f>C473</f>
        <v>0</v>
      </c>
      <c r="AK473">
        <f>IFERROR(VLOOKUP(D473,'lists'!$A:$B,2,FALSE),"")</f>
        <v>0</v>
      </c>
      <c r="AL473">
        <f>E473</f>
        <v>0</v>
      </c>
      <c r="AM473">
        <f>F473</f>
        <v>0</v>
      </c>
      <c r="AN473">
        <f>G473</f>
        <v>0</v>
      </c>
      <c r="AO473">
        <f>H473</f>
        <v>0</v>
      </c>
      <c r="AP473">
        <f>I473</f>
        <v>0</v>
      </c>
      <c r="AQ473">
        <f>J473</f>
        <v>0</v>
      </c>
      <c r="AR473">
        <f>K473</f>
        <v>0</v>
      </c>
      <c r="AS473">
        <f>L473</f>
        <v>0</v>
      </c>
      <c r="AT473">
        <f>IFERROR(VLOOKUP(M473,'lists'!$C:$D,2,FALSE),"")</f>
        <v>0</v>
      </c>
      <c r="AU473">
        <f>IFERROR(VLOOKUP(N473,'lists'!$E:$F,2,FALSE),"")</f>
        <v>0</v>
      </c>
      <c r="AV473">
        <f>IFERROR(VLOOKUP(O473,'lists'!$G:$H,2,FALSE),"")</f>
        <v>0</v>
      </c>
      <c r="AW473">
        <f>IFERROR(VLOOKUP(P473,'lists'!$I:$J,2,FALSE),"")</f>
        <v>0</v>
      </c>
      <c r="AX473">
        <f>IFERROR(VLOOKUP(Q473,'lists'!$K:$L,2,FALSE),"")</f>
        <v>0</v>
      </c>
      <c r="AY473">
        <f>IFERROR(VLOOKUP(R473,'lists'!$M:$N,2,FALSE),"")</f>
        <v>0</v>
      </c>
      <c r="AZ473">
        <f>S473</f>
        <v>0</v>
      </c>
      <c r="BA473">
        <f>IFERROR(VLOOKUP(T473,'lists'!$O:$P,2,FALSE),"")</f>
        <v>0</v>
      </c>
      <c r="BB473">
        <f>IFERROR(VLOOKUP(U473,'lists'!$Q:$R,2,FALSE),"")</f>
        <v>0</v>
      </c>
      <c r="BC473">
        <f>IFERROR(VLOOKUP(V473,'lists'!$U:$V,2,FALSE),"")</f>
        <v>0</v>
      </c>
      <c r="BD473">
        <f>W473</f>
        <v>0</v>
      </c>
      <c r="BE473">
        <f>IFERROR(VLOOKUP(X473,'lists'!$Y:$Z,2,FALSE),"")</f>
        <v>0</v>
      </c>
      <c r="BF473">
        <f>IFERROR(VLOOKUP(Y473,'lists'!$W:$X,2,FALSE),"")</f>
        <v>0</v>
      </c>
      <c r="BG473">
        <f>Z473</f>
        <v>0</v>
      </c>
      <c r="BH473">
        <f>AA473</f>
        <v>0</v>
      </c>
      <c r="BI473">
        <f>AB473</f>
        <v>0</v>
      </c>
      <c r="BJ473">
        <f>AC473</f>
        <v>0</v>
      </c>
      <c r="BK473">
        <f>AD473</f>
        <v>0</v>
      </c>
    </row>
    <row r="474" spans="34:63">
      <c r="AH474">
        <f>A474</f>
        <v>0</v>
      </c>
      <c r="AI474">
        <f>B474</f>
        <v>0</v>
      </c>
      <c r="AJ474">
        <f>C474</f>
        <v>0</v>
      </c>
      <c r="AK474">
        <f>IFERROR(VLOOKUP(D474,'lists'!$A:$B,2,FALSE),"")</f>
        <v>0</v>
      </c>
      <c r="AL474">
        <f>E474</f>
        <v>0</v>
      </c>
      <c r="AM474">
        <f>F474</f>
        <v>0</v>
      </c>
      <c r="AN474">
        <f>G474</f>
        <v>0</v>
      </c>
      <c r="AO474">
        <f>H474</f>
        <v>0</v>
      </c>
      <c r="AP474">
        <f>I474</f>
        <v>0</v>
      </c>
      <c r="AQ474">
        <f>J474</f>
        <v>0</v>
      </c>
      <c r="AR474">
        <f>K474</f>
        <v>0</v>
      </c>
      <c r="AS474">
        <f>L474</f>
        <v>0</v>
      </c>
      <c r="AT474">
        <f>IFERROR(VLOOKUP(M474,'lists'!$C:$D,2,FALSE),"")</f>
        <v>0</v>
      </c>
      <c r="AU474">
        <f>IFERROR(VLOOKUP(N474,'lists'!$E:$F,2,FALSE),"")</f>
        <v>0</v>
      </c>
      <c r="AV474">
        <f>IFERROR(VLOOKUP(O474,'lists'!$G:$H,2,FALSE),"")</f>
        <v>0</v>
      </c>
      <c r="AW474">
        <f>IFERROR(VLOOKUP(P474,'lists'!$I:$J,2,FALSE),"")</f>
        <v>0</v>
      </c>
      <c r="AX474">
        <f>IFERROR(VLOOKUP(Q474,'lists'!$K:$L,2,FALSE),"")</f>
        <v>0</v>
      </c>
      <c r="AY474">
        <f>IFERROR(VLOOKUP(R474,'lists'!$M:$N,2,FALSE),"")</f>
        <v>0</v>
      </c>
      <c r="AZ474">
        <f>S474</f>
        <v>0</v>
      </c>
      <c r="BA474">
        <f>IFERROR(VLOOKUP(T474,'lists'!$O:$P,2,FALSE),"")</f>
        <v>0</v>
      </c>
      <c r="BB474">
        <f>IFERROR(VLOOKUP(U474,'lists'!$Q:$R,2,FALSE),"")</f>
        <v>0</v>
      </c>
      <c r="BC474">
        <f>IFERROR(VLOOKUP(V474,'lists'!$U:$V,2,FALSE),"")</f>
        <v>0</v>
      </c>
      <c r="BD474">
        <f>W474</f>
        <v>0</v>
      </c>
      <c r="BE474">
        <f>IFERROR(VLOOKUP(X474,'lists'!$Y:$Z,2,FALSE),"")</f>
        <v>0</v>
      </c>
      <c r="BF474">
        <f>IFERROR(VLOOKUP(Y474,'lists'!$W:$X,2,FALSE),"")</f>
        <v>0</v>
      </c>
      <c r="BG474">
        <f>Z474</f>
        <v>0</v>
      </c>
      <c r="BH474">
        <f>AA474</f>
        <v>0</v>
      </c>
      <c r="BI474">
        <f>AB474</f>
        <v>0</v>
      </c>
      <c r="BJ474">
        <f>AC474</f>
        <v>0</v>
      </c>
      <c r="BK474">
        <f>AD474</f>
        <v>0</v>
      </c>
    </row>
    <row r="475" spans="34:63">
      <c r="AH475">
        <f>A475</f>
        <v>0</v>
      </c>
      <c r="AI475">
        <f>B475</f>
        <v>0</v>
      </c>
      <c r="AJ475">
        <f>C475</f>
        <v>0</v>
      </c>
      <c r="AK475">
        <f>IFERROR(VLOOKUP(D475,'lists'!$A:$B,2,FALSE),"")</f>
        <v>0</v>
      </c>
      <c r="AL475">
        <f>E475</f>
        <v>0</v>
      </c>
      <c r="AM475">
        <f>F475</f>
        <v>0</v>
      </c>
      <c r="AN475">
        <f>G475</f>
        <v>0</v>
      </c>
      <c r="AO475">
        <f>H475</f>
        <v>0</v>
      </c>
      <c r="AP475">
        <f>I475</f>
        <v>0</v>
      </c>
      <c r="AQ475">
        <f>J475</f>
        <v>0</v>
      </c>
      <c r="AR475">
        <f>K475</f>
        <v>0</v>
      </c>
      <c r="AS475">
        <f>L475</f>
        <v>0</v>
      </c>
      <c r="AT475">
        <f>IFERROR(VLOOKUP(M475,'lists'!$C:$D,2,FALSE),"")</f>
        <v>0</v>
      </c>
      <c r="AU475">
        <f>IFERROR(VLOOKUP(N475,'lists'!$E:$F,2,FALSE),"")</f>
        <v>0</v>
      </c>
      <c r="AV475">
        <f>IFERROR(VLOOKUP(O475,'lists'!$G:$H,2,FALSE),"")</f>
        <v>0</v>
      </c>
      <c r="AW475">
        <f>IFERROR(VLOOKUP(P475,'lists'!$I:$J,2,FALSE),"")</f>
        <v>0</v>
      </c>
      <c r="AX475">
        <f>IFERROR(VLOOKUP(Q475,'lists'!$K:$L,2,FALSE),"")</f>
        <v>0</v>
      </c>
      <c r="AY475">
        <f>IFERROR(VLOOKUP(R475,'lists'!$M:$N,2,FALSE),"")</f>
        <v>0</v>
      </c>
      <c r="AZ475">
        <f>S475</f>
        <v>0</v>
      </c>
      <c r="BA475">
        <f>IFERROR(VLOOKUP(T475,'lists'!$O:$P,2,FALSE),"")</f>
        <v>0</v>
      </c>
      <c r="BB475">
        <f>IFERROR(VLOOKUP(U475,'lists'!$Q:$R,2,FALSE),"")</f>
        <v>0</v>
      </c>
      <c r="BC475">
        <f>IFERROR(VLOOKUP(V475,'lists'!$U:$V,2,FALSE),"")</f>
        <v>0</v>
      </c>
      <c r="BD475">
        <f>W475</f>
        <v>0</v>
      </c>
      <c r="BE475">
        <f>IFERROR(VLOOKUP(X475,'lists'!$Y:$Z,2,FALSE),"")</f>
        <v>0</v>
      </c>
      <c r="BF475">
        <f>IFERROR(VLOOKUP(Y475,'lists'!$W:$X,2,FALSE),"")</f>
        <v>0</v>
      </c>
      <c r="BG475">
        <f>Z475</f>
        <v>0</v>
      </c>
      <c r="BH475">
        <f>AA475</f>
        <v>0</v>
      </c>
      <c r="BI475">
        <f>AB475</f>
        <v>0</v>
      </c>
      <c r="BJ475">
        <f>AC475</f>
        <v>0</v>
      </c>
      <c r="BK475">
        <f>AD475</f>
        <v>0</v>
      </c>
    </row>
    <row r="476" spans="34:63">
      <c r="AH476">
        <f>A476</f>
        <v>0</v>
      </c>
      <c r="AI476">
        <f>B476</f>
        <v>0</v>
      </c>
      <c r="AJ476">
        <f>C476</f>
        <v>0</v>
      </c>
      <c r="AK476">
        <f>IFERROR(VLOOKUP(D476,'lists'!$A:$B,2,FALSE),"")</f>
        <v>0</v>
      </c>
      <c r="AL476">
        <f>E476</f>
        <v>0</v>
      </c>
      <c r="AM476">
        <f>F476</f>
        <v>0</v>
      </c>
      <c r="AN476">
        <f>G476</f>
        <v>0</v>
      </c>
      <c r="AO476">
        <f>H476</f>
        <v>0</v>
      </c>
      <c r="AP476">
        <f>I476</f>
        <v>0</v>
      </c>
      <c r="AQ476">
        <f>J476</f>
        <v>0</v>
      </c>
      <c r="AR476">
        <f>K476</f>
        <v>0</v>
      </c>
      <c r="AS476">
        <f>L476</f>
        <v>0</v>
      </c>
      <c r="AT476">
        <f>IFERROR(VLOOKUP(M476,'lists'!$C:$D,2,FALSE),"")</f>
        <v>0</v>
      </c>
      <c r="AU476">
        <f>IFERROR(VLOOKUP(N476,'lists'!$E:$F,2,FALSE),"")</f>
        <v>0</v>
      </c>
      <c r="AV476">
        <f>IFERROR(VLOOKUP(O476,'lists'!$G:$H,2,FALSE),"")</f>
        <v>0</v>
      </c>
      <c r="AW476">
        <f>IFERROR(VLOOKUP(P476,'lists'!$I:$J,2,FALSE),"")</f>
        <v>0</v>
      </c>
      <c r="AX476">
        <f>IFERROR(VLOOKUP(Q476,'lists'!$K:$L,2,FALSE),"")</f>
        <v>0</v>
      </c>
      <c r="AY476">
        <f>IFERROR(VLOOKUP(R476,'lists'!$M:$N,2,FALSE),"")</f>
        <v>0</v>
      </c>
      <c r="AZ476">
        <f>S476</f>
        <v>0</v>
      </c>
      <c r="BA476">
        <f>IFERROR(VLOOKUP(T476,'lists'!$O:$P,2,FALSE),"")</f>
        <v>0</v>
      </c>
      <c r="BB476">
        <f>IFERROR(VLOOKUP(U476,'lists'!$Q:$R,2,FALSE),"")</f>
        <v>0</v>
      </c>
      <c r="BC476">
        <f>IFERROR(VLOOKUP(V476,'lists'!$U:$V,2,FALSE),"")</f>
        <v>0</v>
      </c>
      <c r="BD476">
        <f>W476</f>
        <v>0</v>
      </c>
      <c r="BE476">
        <f>IFERROR(VLOOKUP(X476,'lists'!$Y:$Z,2,FALSE),"")</f>
        <v>0</v>
      </c>
      <c r="BF476">
        <f>IFERROR(VLOOKUP(Y476,'lists'!$W:$X,2,FALSE),"")</f>
        <v>0</v>
      </c>
      <c r="BG476">
        <f>Z476</f>
        <v>0</v>
      </c>
      <c r="BH476">
        <f>AA476</f>
        <v>0</v>
      </c>
      <c r="BI476">
        <f>AB476</f>
        <v>0</v>
      </c>
      <c r="BJ476">
        <f>AC476</f>
        <v>0</v>
      </c>
      <c r="BK476">
        <f>AD476</f>
        <v>0</v>
      </c>
    </row>
    <row r="477" spans="34:63">
      <c r="AH477">
        <f>A477</f>
        <v>0</v>
      </c>
      <c r="AI477">
        <f>B477</f>
        <v>0</v>
      </c>
      <c r="AJ477">
        <f>C477</f>
        <v>0</v>
      </c>
      <c r="AK477">
        <f>IFERROR(VLOOKUP(D477,'lists'!$A:$B,2,FALSE),"")</f>
        <v>0</v>
      </c>
      <c r="AL477">
        <f>E477</f>
        <v>0</v>
      </c>
      <c r="AM477">
        <f>F477</f>
        <v>0</v>
      </c>
      <c r="AN477">
        <f>G477</f>
        <v>0</v>
      </c>
      <c r="AO477">
        <f>H477</f>
        <v>0</v>
      </c>
      <c r="AP477">
        <f>I477</f>
        <v>0</v>
      </c>
      <c r="AQ477">
        <f>J477</f>
        <v>0</v>
      </c>
      <c r="AR477">
        <f>K477</f>
        <v>0</v>
      </c>
      <c r="AS477">
        <f>L477</f>
        <v>0</v>
      </c>
      <c r="AT477">
        <f>IFERROR(VLOOKUP(M477,'lists'!$C:$D,2,FALSE),"")</f>
        <v>0</v>
      </c>
      <c r="AU477">
        <f>IFERROR(VLOOKUP(N477,'lists'!$E:$F,2,FALSE),"")</f>
        <v>0</v>
      </c>
      <c r="AV477">
        <f>IFERROR(VLOOKUP(O477,'lists'!$G:$H,2,FALSE),"")</f>
        <v>0</v>
      </c>
      <c r="AW477">
        <f>IFERROR(VLOOKUP(P477,'lists'!$I:$J,2,FALSE),"")</f>
        <v>0</v>
      </c>
      <c r="AX477">
        <f>IFERROR(VLOOKUP(Q477,'lists'!$K:$L,2,FALSE),"")</f>
        <v>0</v>
      </c>
      <c r="AY477">
        <f>IFERROR(VLOOKUP(R477,'lists'!$M:$N,2,FALSE),"")</f>
        <v>0</v>
      </c>
      <c r="AZ477">
        <f>S477</f>
        <v>0</v>
      </c>
      <c r="BA477">
        <f>IFERROR(VLOOKUP(T477,'lists'!$O:$P,2,FALSE),"")</f>
        <v>0</v>
      </c>
      <c r="BB477">
        <f>IFERROR(VLOOKUP(U477,'lists'!$Q:$R,2,FALSE),"")</f>
        <v>0</v>
      </c>
      <c r="BC477">
        <f>IFERROR(VLOOKUP(V477,'lists'!$U:$V,2,FALSE),"")</f>
        <v>0</v>
      </c>
      <c r="BD477">
        <f>W477</f>
        <v>0</v>
      </c>
      <c r="BE477">
        <f>IFERROR(VLOOKUP(X477,'lists'!$Y:$Z,2,FALSE),"")</f>
        <v>0</v>
      </c>
      <c r="BF477">
        <f>IFERROR(VLOOKUP(Y477,'lists'!$W:$X,2,FALSE),"")</f>
        <v>0</v>
      </c>
      <c r="BG477">
        <f>Z477</f>
        <v>0</v>
      </c>
      <c r="BH477">
        <f>AA477</f>
        <v>0</v>
      </c>
      <c r="BI477">
        <f>AB477</f>
        <v>0</v>
      </c>
      <c r="BJ477">
        <f>AC477</f>
        <v>0</v>
      </c>
      <c r="BK477">
        <f>AD477</f>
        <v>0</v>
      </c>
    </row>
    <row r="478" spans="34:63">
      <c r="AH478">
        <f>A478</f>
        <v>0</v>
      </c>
      <c r="AI478">
        <f>B478</f>
        <v>0</v>
      </c>
      <c r="AJ478">
        <f>C478</f>
        <v>0</v>
      </c>
      <c r="AK478">
        <f>IFERROR(VLOOKUP(D478,'lists'!$A:$B,2,FALSE),"")</f>
        <v>0</v>
      </c>
      <c r="AL478">
        <f>E478</f>
        <v>0</v>
      </c>
      <c r="AM478">
        <f>F478</f>
        <v>0</v>
      </c>
      <c r="AN478">
        <f>G478</f>
        <v>0</v>
      </c>
      <c r="AO478">
        <f>H478</f>
        <v>0</v>
      </c>
      <c r="AP478">
        <f>I478</f>
        <v>0</v>
      </c>
      <c r="AQ478">
        <f>J478</f>
        <v>0</v>
      </c>
      <c r="AR478">
        <f>K478</f>
        <v>0</v>
      </c>
      <c r="AS478">
        <f>L478</f>
        <v>0</v>
      </c>
      <c r="AT478">
        <f>IFERROR(VLOOKUP(M478,'lists'!$C:$D,2,FALSE),"")</f>
        <v>0</v>
      </c>
      <c r="AU478">
        <f>IFERROR(VLOOKUP(N478,'lists'!$E:$F,2,FALSE),"")</f>
        <v>0</v>
      </c>
      <c r="AV478">
        <f>IFERROR(VLOOKUP(O478,'lists'!$G:$H,2,FALSE),"")</f>
        <v>0</v>
      </c>
      <c r="AW478">
        <f>IFERROR(VLOOKUP(P478,'lists'!$I:$J,2,FALSE),"")</f>
        <v>0</v>
      </c>
      <c r="AX478">
        <f>IFERROR(VLOOKUP(Q478,'lists'!$K:$L,2,FALSE),"")</f>
        <v>0</v>
      </c>
      <c r="AY478">
        <f>IFERROR(VLOOKUP(R478,'lists'!$M:$N,2,FALSE),"")</f>
        <v>0</v>
      </c>
      <c r="AZ478">
        <f>S478</f>
        <v>0</v>
      </c>
      <c r="BA478">
        <f>IFERROR(VLOOKUP(T478,'lists'!$O:$P,2,FALSE),"")</f>
        <v>0</v>
      </c>
      <c r="BB478">
        <f>IFERROR(VLOOKUP(U478,'lists'!$Q:$R,2,FALSE),"")</f>
        <v>0</v>
      </c>
      <c r="BC478">
        <f>IFERROR(VLOOKUP(V478,'lists'!$U:$V,2,FALSE),"")</f>
        <v>0</v>
      </c>
      <c r="BD478">
        <f>W478</f>
        <v>0</v>
      </c>
      <c r="BE478">
        <f>IFERROR(VLOOKUP(X478,'lists'!$Y:$Z,2,FALSE),"")</f>
        <v>0</v>
      </c>
      <c r="BF478">
        <f>IFERROR(VLOOKUP(Y478,'lists'!$W:$X,2,FALSE),"")</f>
        <v>0</v>
      </c>
      <c r="BG478">
        <f>Z478</f>
        <v>0</v>
      </c>
      <c r="BH478">
        <f>AA478</f>
        <v>0</v>
      </c>
      <c r="BI478">
        <f>AB478</f>
        <v>0</v>
      </c>
      <c r="BJ478">
        <f>AC478</f>
        <v>0</v>
      </c>
      <c r="BK478">
        <f>AD478</f>
        <v>0</v>
      </c>
    </row>
    <row r="479" spans="34:63">
      <c r="AH479">
        <f>A479</f>
        <v>0</v>
      </c>
      <c r="AI479">
        <f>B479</f>
        <v>0</v>
      </c>
      <c r="AJ479">
        <f>C479</f>
        <v>0</v>
      </c>
      <c r="AK479">
        <f>IFERROR(VLOOKUP(D479,'lists'!$A:$B,2,FALSE),"")</f>
        <v>0</v>
      </c>
      <c r="AL479">
        <f>E479</f>
        <v>0</v>
      </c>
      <c r="AM479">
        <f>F479</f>
        <v>0</v>
      </c>
      <c r="AN479">
        <f>G479</f>
        <v>0</v>
      </c>
      <c r="AO479">
        <f>H479</f>
        <v>0</v>
      </c>
      <c r="AP479">
        <f>I479</f>
        <v>0</v>
      </c>
      <c r="AQ479">
        <f>J479</f>
        <v>0</v>
      </c>
      <c r="AR479">
        <f>K479</f>
        <v>0</v>
      </c>
      <c r="AS479">
        <f>L479</f>
        <v>0</v>
      </c>
      <c r="AT479">
        <f>IFERROR(VLOOKUP(M479,'lists'!$C:$D,2,FALSE),"")</f>
        <v>0</v>
      </c>
      <c r="AU479">
        <f>IFERROR(VLOOKUP(N479,'lists'!$E:$F,2,FALSE),"")</f>
        <v>0</v>
      </c>
      <c r="AV479">
        <f>IFERROR(VLOOKUP(O479,'lists'!$G:$H,2,FALSE),"")</f>
        <v>0</v>
      </c>
      <c r="AW479">
        <f>IFERROR(VLOOKUP(P479,'lists'!$I:$J,2,FALSE),"")</f>
        <v>0</v>
      </c>
      <c r="AX479">
        <f>IFERROR(VLOOKUP(Q479,'lists'!$K:$L,2,FALSE),"")</f>
        <v>0</v>
      </c>
      <c r="AY479">
        <f>IFERROR(VLOOKUP(R479,'lists'!$M:$N,2,FALSE),"")</f>
        <v>0</v>
      </c>
      <c r="AZ479">
        <f>S479</f>
        <v>0</v>
      </c>
      <c r="BA479">
        <f>IFERROR(VLOOKUP(T479,'lists'!$O:$P,2,FALSE),"")</f>
        <v>0</v>
      </c>
      <c r="BB479">
        <f>IFERROR(VLOOKUP(U479,'lists'!$Q:$R,2,FALSE),"")</f>
        <v>0</v>
      </c>
      <c r="BC479">
        <f>IFERROR(VLOOKUP(V479,'lists'!$U:$V,2,FALSE),"")</f>
        <v>0</v>
      </c>
      <c r="BD479">
        <f>W479</f>
        <v>0</v>
      </c>
      <c r="BE479">
        <f>IFERROR(VLOOKUP(X479,'lists'!$Y:$Z,2,FALSE),"")</f>
        <v>0</v>
      </c>
      <c r="BF479">
        <f>IFERROR(VLOOKUP(Y479,'lists'!$W:$X,2,FALSE),"")</f>
        <v>0</v>
      </c>
      <c r="BG479">
        <f>Z479</f>
        <v>0</v>
      </c>
      <c r="BH479">
        <f>AA479</f>
        <v>0</v>
      </c>
      <c r="BI479">
        <f>AB479</f>
        <v>0</v>
      </c>
      <c r="BJ479">
        <f>AC479</f>
        <v>0</v>
      </c>
      <c r="BK479">
        <f>AD479</f>
        <v>0</v>
      </c>
    </row>
    <row r="480" spans="34:63">
      <c r="AH480">
        <f>A480</f>
        <v>0</v>
      </c>
      <c r="AI480">
        <f>B480</f>
        <v>0</v>
      </c>
      <c r="AJ480">
        <f>C480</f>
        <v>0</v>
      </c>
      <c r="AK480">
        <f>IFERROR(VLOOKUP(D480,'lists'!$A:$B,2,FALSE),"")</f>
        <v>0</v>
      </c>
      <c r="AL480">
        <f>E480</f>
        <v>0</v>
      </c>
      <c r="AM480">
        <f>F480</f>
        <v>0</v>
      </c>
      <c r="AN480">
        <f>G480</f>
        <v>0</v>
      </c>
      <c r="AO480">
        <f>H480</f>
        <v>0</v>
      </c>
      <c r="AP480">
        <f>I480</f>
        <v>0</v>
      </c>
      <c r="AQ480">
        <f>J480</f>
        <v>0</v>
      </c>
      <c r="AR480">
        <f>K480</f>
        <v>0</v>
      </c>
      <c r="AS480">
        <f>L480</f>
        <v>0</v>
      </c>
      <c r="AT480">
        <f>IFERROR(VLOOKUP(M480,'lists'!$C:$D,2,FALSE),"")</f>
        <v>0</v>
      </c>
      <c r="AU480">
        <f>IFERROR(VLOOKUP(N480,'lists'!$E:$F,2,FALSE),"")</f>
        <v>0</v>
      </c>
      <c r="AV480">
        <f>IFERROR(VLOOKUP(O480,'lists'!$G:$H,2,FALSE),"")</f>
        <v>0</v>
      </c>
      <c r="AW480">
        <f>IFERROR(VLOOKUP(P480,'lists'!$I:$J,2,FALSE),"")</f>
        <v>0</v>
      </c>
      <c r="AX480">
        <f>IFERROR(VLOOKUP(Q480,'lists'!$K:$L,2,FALSE),"")</f>
        <v>0</v>
      </c>
      <c r="AY480">
        <f>IFERROR(VLOOKUP(R480,'lists'!$M:$N,2,FALSE),"")</f>
        <v>0</v>
      </c>
      <c r="AZ480">
        <f>S480</f>
        <v>0</v>
      </c>
      <c r="BA480">
        <f>IFERROR(VLOOKUP(T480,'lists'!$O:$P,2,FALSE),"")</f>
        <v>0</v>
      </c>
      <c r="BB480">
        <f>IFERROR(VLOOKUP(U480,'lists'!$Q:$R,2,FALSE),"")</f>
        <v>0</v>
      </c>
      <c r="BC480">
        <f>IFERROR(VLOOKUP(V480,'lists'!$U:$V,2,FALSE),"")</f>
        <v>0</v>
      </c>
      <c r="BD480">
        <f>W480</f>
        <v>0</v>
      </c>
      <c r="BE480">
        <f>IFERROR(VLOOKUP(X480,'lists'!$Y:$Z,2,FALSE),"")</f>
        <v>0</v>
      </c>
      <c r="BF480">
        <f>IFERROR(VLOOKUP(Y480,'lists'!$W:$X,2,FALSE),"")</f>
        <v>0</v>
      </c>
      <c r="BG480">
        <f>Z480</f>
        <v>0</v>
      </c>
      <c r="BH480">
        <f>AA480</f>
        <v>0</v>
      </c>
      <c r="BI480">
        <f>AB480</f>
        <v>0</v>
      </c>
      <c r="BJ480">
        <f>AC480</f>
        <v>0</v>
      </c>
      <c r="BK480">
        <f>AD480</f>
        <v>0</v>
      </c>
    </row>
    <row r="481" spans="34:63">
      <c r="AH481">
        <f>A481</f>
        <v>0</v>
      </c>
      <c r="AI481">
        <f>B481</f>
        <v>0</v>
      </c>
      <c r="AJ481">
        <f>C481</f>
        <v>0</v>
      </c>
      <c r="AK481">
        <f>IFERROR(VLOOKUP(D481,'lists'!$A:$B,2,FALSE),"")</f>
        <v>0</v>
      </c>
      <c r="AL481">
        <f>E481</f>
        <v>0</v>
      </c>
      <c r="AM481">
        <f>F481</f>
        <v>0</v>
      </c>
      <c r="AN481">
        <f>G481</f>
        <v>0</v>
      </c>
      <c r="AO481">
        <f>H481</f>
        <v>0</v>
      </c>
      <c r="AP481">
        <f>I481</f>
        <v>0</v>
      </c>
      <c r="AQ481">
        <f>J481</f>
        <v>0</v>
      </c>
      <c r="AR481">
        <f>K481</f>
        <v>0</v>
      </c>
      <c r="AS481">
        <f>L481</f>
        <v>0</v>
      </c>
      <c r="AT481">
        <f>IFERROR(VLOOKUP(M481,'lists'!$C:$D,2,FALSE),"")</f>
        <v>0</v>
      </c>
      <c r="AU481">
        <f>IFERROR(VLOOKUP(N481,'lists'!$E:$F,2,FALSE),"")</f>
        <v>0</v>
      </c>
      <c r="AV481">
        <f>IFERROR(VLOOKUP(O481,'lists'!$G:$H,2,FALSE),"")</f>
        <v>0</v>
      </c>
      <c r="AW481">
        <f>IFERROR(VLOOKUP(P481,'lists'!$I:$J,2,FALSE),"")</f>
        <v>0</v>
      </c>
      <c r="AX481">
        <f>IFERROR(VLOOKUP(Q481,'lists'!$K:$L,2,FALSE),"")</f>
        <v>0</v>
      </c>
      <c r="AY481">
        <f>IFERROR(VLOOKUP(R481,'lists'!$M:$N,2,FALSE),"")</f>
        <v>0</v>
      </c>
      <c r="AZ481">
        <f>S481</f>
        <v>0</v>
      </c>
      <c r="BA481">
        <f>IFERROR(VLOOKUP(T481,'lists'!$O:$P,2,FALSE),"")</f>
        <v>0</v>
      </c>
      <c r="BB481">
        <f>IFERROR(VLOOKUP(U481,'lists'!$Q:$R,2,FALSE),"")</f>
        <v>0</v>
      </c>
      <c r="BC481">
        <f>IFERROR(VLOOKUP(V481,'lists'!$U:$V,2,FALSE),"")</f>
        <v>0</v>
      </c>
      <c r="BD481">
        <f>W481</f>
        <v>0</v>
      </c>
      <c r="BE481">
        <f>IFERROR(VLOOKUP(X481,'lists'!$Y:$Z,2,FALSE),"")</f>
        <v>0</v>
      </c>
      <c r="BF481">
        <f>IFERROR(VLOOKUP(Y481,'lists'!$W:$X,2,FALSE),"")</f>
        <v>0</v>
      </c>
      <c r="BG481">
        <f>Z481</f>
        <v>0</v>
      </c>
      <c r="BH481">
        <f>AA481</f>
        <v>0</v>
      </c>
      <c r="BI481">
        <f>AB481</f>
        <v>0</v>
      </c>
      <c r="BJ481">
        <f>AC481</f>
        <v>0</v>
      </c>
      <c r="BK481">
        <f>AD481</f>
        <v>0</v>
      </c>
    </row>
    <row r="482" spans="34:63">
      <c r="AH482">
        <f>A482</f>
        <v>0</v>
      </c>
      <c r="AI482">
        <f>B482</f>
        <v>0</v>
      </c>
      <c r="AJ482">
        <f>C482</f>
        <v>0</v>
      </c>
      <c r="AK482">
        <f>IFERROR(VLOOKUP(D482,'lists'!$A:$B,2,FALSE),"")</f>
        <v>0</v>
      </c>
      <c r="AL482">
        <f>E482</f>
        <v>0</v>
      </c>
      <c r="AM482">
        <f>F482</f>
        <v>0</v>
      </c>
      <c r="AN482">
        <f>G482</f>
        <v>0</v>
      </c>
      <c r="AO482">
        <f>H482</f>
        <v>0</v>
      </c>
      <c r="AP482">
        <f>I482</f>
        <v>0</v>
      </c>
      <c r="AQ482">
        <f>J482</f>
        <v>0</v>
      </c>
      <c r="AR482">
        <f>K482</f>
        <v>0</v>
      </c>
      <c r="AS482">
        <f>L482</f>
        <v>0</v>
      </c>
      <c r="AT482">
        <f>IFERROR(VLOOKUP(M482,'lists'!$C:$D,2,FALSE),"")</f>
        <v>0</v>
      </c>
      <c r="AU482">
        <f>IFERROR(VLOOKUP(N482,'lists'!$E:$F,2,FALSE),"")</f>
        <v>0</v>
      </c>
      <c r="AV482">
        <f>IFERROR(VLOOKUP(O482,'lists'!$G:$H,2,FALSE),"")</f>
        <v>0</v>
      </c>
      <c r="AW482">
        <f>IFERROR(VLOOKUP(P482,'lists'!$I:$J,2,FALSE),"")</f>
        <v>0</v>
      </c>
      <c r="AX482">
        <f>IFERROR(VLOOKUP(Q482,'lists'!$K:$L,2,FALSE),"")</f>
        <v>0</v>
      </c>
      <c r="AY482">
        <f>IFERROR(VLOOKUP(R482,'lists'!$M:$N,2,FALSE),"")</f>
        <v>0</v>
      </c>
      <c r="AZ482">
        <f>S482</f>
        <v>0</v>
      </c>
      <c r="BA482">
        <f>IFERROR(VLOOKUP(T482,'lists'!$O:$P,2,FALSE),"")</f>
        <v>0</v>
      </c>
      <c r="BB482">
        <f>IFERROR(VLOOKUP(U482,'lists'!$Q:$R,2,FALSE),"")</f>
        <v>0</v>
      </c>
      <c r="BC482">
        <f>IFERROR(VLOOKUP(V482,'lists'!$U:$V,2,FALSE),"")</f>
        <v>0</v>
      </c>
      <c r="BD482">
        <f>W482</f>
        <v>0</v>
      </c>
      <c r="BE482">
        <f>IFERROR(VLOOKUP(X482,'lists'!$Y:$Z,2,FALSE),"")</f>
        <v>0</v>
      </c>
      <c r="BF482">
        <f>IFERROR(VLOOKUP(Y482,'lists'!$W:$X,2,FALSE),"")</f>
        <v>0</v>
      </c>
      <c r="BG482">
        <f>Z482</f>
        <v>0</v>
      </c>
      <c r="BH482">
        <f>AA482</f>
        <v>0</v>
      </c>
      <c r="BI482">
        <f>AB482</f>
        <v>0</v>
      </c>
      <c r="BJ482">
        <f>AC482</f>
        <v>0</v>
      </c>
      <c r="BK482">
        <f>AD482</f>
        <v>0</v>
      </c>
    </row>
    <row r="483" spans="34:63">
      <c r="AH483">
        <f>A483</f>
        <v>0</v>
      </c>
      <c r="AI483">
        <f>B483</f>
        <v>0</v>
      </c>
      <c r="AJ483">
        <f>C483</f>
        <v>0</v>
      </c>
      <c r="AK483">
        <f>IFERROR(VLOOKUP(D483,'lists'!$A:$B,2,FALSE),"")</f>
        <v>0</v>
      </c>
      <c r="AL483">
        <f>E483</f>
        <v>0</v>
      </c>
      <c r="AM483">
        <f>F483</f>
        <v>0</v>
      </c>
      <c r="AN483">
        <f>G483</f>
        <v>0</v>
      </c>
      <c r="AO483">
        <f>H483</f>
        <v>0</v>
      </c>
      <c r="AP483">
        <f>I483</f>
        <v>0</v>
      </c>
      <c r="AQ483">
        <f>J483</f>
        <v>0</v>
      </c>
      <c r="AR483">
        <f>K483</f>
        <v>0</v>
      </c>
      <c r="AS483">
        <f>L483</f>
        <v>0</v>
      </c>
      <c r="AT483">
        <f>IFERROR(VLOOKUP(M483,'lists'!$C:$D,2,FALSE),"")</f>
        <v>0</v>
      </c>
      <c r="AU483">
        <f>IFERROR(VLOOKUP(N483,'lists'!$E:$F,2,FALSE),"")</f>
        <v>0</v>
      </c>
      <c r="AV483">
        <f>IFERROR(VLOOKUP(O483,'lists'!$G:$H,2,FALSE),"")</f>
        <v>0</v>
      </c>
      <c r="AW483">
        <f>IFERROR(VLOOKUP(P483,'lists'!$I:$J,2,FALSE),"")</f>
        <v>0</v>
      </c>
      <c r="AX483">
        <f>IFERROR(VLOOKUP(Q483,'lists'!$K:$L,2,FALSE),"")</f>
        <v>0</v>
      </c>
      <c r="AY483">
        <f>IFERROR(VLOOKUP(R483,'lists'!$M:$N,2,FALSE),"")</f>
        <v>0</v>
      </c>
      <c r="AZ483">
        <f>S483</f>
        <v>0</v>
      </c>
      <c r="BA483">
        <f>IFERROR(VLOOKUP(T483,'lists'!$O:$P,2,FALSE),"")</f>
        <v>0</v>
      </c>
      <c r="BB483">
        <f>IFERROR(VLOOKUP(U483,'lists'!$Q:$R,2,FALSE),"")</f>
        <v>0</v>
      </c>
      <c r="BC483">
        <f>IFERROR(VLOOKUP(V483,'lists'!$U:$V,2,FALSE),"")</f>
        <v>0</v>
      </c>
      <c r="BD483">
        <f>W483</f>
        <v>0</v>
      </c>
      <c r="BE483">
        <f>IFERROR(VLOOKUP(X483,'lists'!$Y:$Z,2,FALSE),"")</f>
        <v>0</v>
      </c>
      <c r="BF483">
        <f>IFERROR(VLOOKUP(Y483,'lists'!$W:$X,2,FALSE),"")</f>
        <v>0</v>
      </c>
      <c r="BG483">
        <f>Z483</f>
        <v>0</v>
      </c>
      <c r="BH483">
        <f>AA483</f>
        <v>0</v>
      </c>
      <c r="BI483">
        <f>AB483</f>
        <v>0</v>
      </c>
      <c r="BJ483">
        <f>AC483</f>
        <v>0</v>
      </c>
      <c r="BK483">
        <f>AD483</f>
        <v>0</v>
      </c>
    </row>
    <row r="484" spans="34:63">
      <c r="AH484">
        <f>A484</f>
        <v>0</v>
      </c>
      <c r="AI484">
        <f>B484</f>
        <v>0</v>
      </c>
      <c r="AJ484">
        <f>C484</f>
        <v>0</v>
      </c>
      <c r="AK484">
        <f>IFERROR(VLOOKUP(D484,'lists'!$A:$B,2,FALSE),"")</f>
        <v>0</v>
      </c>
      <c r="AL484">
        <f>E484</f>
        <v>0</v>
      </c>
      <c r="AM484">
        <f>F484</f>
        <v>0</v>
      </c>
      <c r="AN484">
        <f>G484</f>
        <v>0</v>
      </c>
      <c r="AO484">
        <f>H484</f>
        <v>0</v>
      </c>
      <c r="AP484">
        <f>I484</f>
        <v>0</v>
      </c>
      <c r="AQ484">
        <f>J484</f>
        <v>0</v>
      </c>
      <c r="AR484">
        <f>K484</f>
        <v>0</v>
      </c>
      <c r="AS484">
        <f>L484</f>
        <v>0</v>
      </c>
      <c r="AT484">
        <f>IFERROR(VLOOKUP(M484,'lists'!$C:$D,2,FALSE),"")</f>
        <v>0</v>
      </c>
      <c r="AU484">
        <f>IFERROR(VLOOKUP(N484,'lists'!$E:$F,2,FALSE),"")</f>
        <v>0</v>
      </c>
      <c r="AV484">
        <f>IFERROR(VLOOKUP(O484,'lists'!$G:$H,2,FALSE),"")</f>
        <v>0</v>
      </c>
      <c r="AW484">
        <f>IFERROR(VLOOKUP(P484,'lists'!$I:$J,2,FALSE),"")</f>
        <v>0</v>
      </c>
      <c r="AX484">
        <f>IFERROR(VLOOKUP(Q484,'lists'!$K:$L,2,FALSE),"")</f>
        <v>0</v>
      </c>
      <c r="AY484">
        <f>IFERROR(VLOOKUP(R484,'lists'!$M:$N,2,FALSE),"")</f>
        <v>0</v>
      </c>
      <c r="AZ484">
        <f>S484</f>
        <v>0</v>
      </c>
      <c r="BA484">
        <f>IFERROR(VLOOKUP(T484,'lists'!$O:$P,2,FALSE),"")</f>
        <v>0</v>
      </c>
      <c r="BB484">
        <f>IFERROR(VLOOKUP(U484,'lists'!$Q:$R,2,FALSE),"")</f>
        <v>0</v>
      </c>
      <c r="BC484">
        <f>IFERROR(VLOOKUP(V484,'lists'!$U:$V,2,FALSE),"")</f>
        <v>0</v>
      </c>
      <c r="BD484">
        <f>W484</f>
        <v>0</v>
      </c>
      <c r="BE484">
        <f>IFERROR(VLOOKUP(X484,'lists'!$Y:$Z,2,FALSE),"")</f>
        <v>0</v>
      </c>
      <c r="BF484">
        <f>IFERROR(VLOOKUP(Y484,'lists'!$W:$X,2,FALSE),"")</f>
        <v>0</v>
      </c>
      <c r="BG484">
        <f>Z484</f>
        <v>0</v>
      </c>
      <c r="BH484">
        <f>AA484</f>
        <v>0</v>
      </c>
      <c r="BI484">
        <f>AB484</f>
        <v>0</v>
      </c>
      <c r="BJ484">
        <f>AC484</f>
        <v>0</v>
      </c>
      <c r="BK484">
        <f>AD484</f>
        <v>0</v>
      </c>
    </row>
    <row r="485" spans="34:63">
      <c r="AH485">
        <f>A485</f>
        <v>0</v>
      </c>
      <c r="AI485">
        <f>B485</f>
        <v>0</v>
      </c>
      <c r="AJ485">
        <f>C485</f>
        <v>0</v>
      </c>
      <c r="AK485">
        <f>IFERROR(VLOOKUP(D485,'lists'!$A:$B,2,FALSE),"")</f>
        <v>0</v>
      </c>
      <c r="AL485">
        <f>E485</f>
        <v>0</v>
      </c>
      <c r="AM485">
        <f>F485</f>
        <v>0</v>
      </c>
      <c r="AN485">
        <f>G485</f>
        <v>0</v>
      </c>
      <c r="AO485">
        <f>H485</f>
        <v>0</v>
      </c>
      <c r="AP485">
        <f>I485</f>
        <v>0</v>
      </c>
      <c r="AQ485">
        <f>J485</f>
        <v>0</v>
      </c>
      <c r="AR485">
        <f>K485</f>
        <v>0</v>
      </c>
      <c r="AS485">
        <f>L485</f>
        <v>0</v>
      </c>
      <c r="AT485">
        <f>IFERROR(VLOOKUP(M485,'lists'!$C:$D,2,FALSE),"")</f>
        <v>0</v>
      </c>
      <c r="AU485">
        <f>IFERROR(VLOOKUP(N485,'lists'!$E:$F,2,FALSE),"")</f>
        <v>0</v>
      </c>
      <c r="AV485">
        <f>IFERROR(VLOOKUP(O485,'lists'!$G:$H,2,FALSE),"")</f>
        <v>0</v>
      </c>
      <c r="AW485">
        <f>IFERROR(VLOOKUP(P485,'lists'!$I:$J,2,FALSE),"")</f>
        <v>0</v>
      </c>
      <c r="AX485">
        <f>IFERROR(VLOOKUP(Q485,'lists'!$K:$L,2,FALSE),"")</f>
        <v>0</v>
      </c>
      <c r="AY485">
        <f>IFERROR(VLOOKUP(R485,'lists'!$M:$N,2,FALSE),"")</f>
        <v>0</v>
      </c>
      <c r="AZ485">
        <f>S485</f>
        <v>0</v>
      </c>
      <c r="BA485">
        <f>IFERROR(VLOOKUP(T485,'lists'!$O:$P,2,FALSE),"")</f>
        <v>0</v>
      </c>
      <c r="BB485">
        <f>IFERROR(VLOOKUP(U485,'lists'!$Q:$R,2,FALSE),"")</f>
        <v>0</v>
      </c>
      <c r="BC485">
        <f>IFERROR(VLOOKUP(V485,'lists'!$U:$V,2,FALSE),"")</f>
        <v>0</v>
      </c>
      <c r="BD485">
        <f>W485</f>
        <v>0</v>
      </c>
      <c r="BE485">
        <f>IFERROR(VLOOKUP(X485,'lists'!$Y:$Z,2,FALSE),"")</f>
        <v>0</v>
      </c>
      <c r="BF485">
        <f>IFERROR(VLOOKUP(Y485,'lists'!$W:$X,2,FALSE),"")</f>
        <v>0</v>
      </c>
      <c r="BG485">
        <f>Z485</f>
        <v>0</v>
      </c>
      <c r="BH485">
        <f>AA485</f>
        <v>0</v>
      </c>
      <c r="BI485">
        <f>AB485</f>
        <v>0</v>
      </c>
      <c r="BJ485">
        <f>AC485</f>
        <v>0</v>
      </c>
      <c r="BK485">
        <f>AD485</f>
        <v>0</v>
      </c>
    </row>
    <row r="486" spans="34:63">
      <c r="AH486">
        <f>A486</f>
        <v>0</v>
      </c>
      <c r="AI486">
        <f>B486</f>
        <v>0</v>
      </c>
      <c r="AJ486">
        <f>C486</f>
        <v>0</v>
      </c>
      <c r="AK486">
        <f>IFERROR(VLOOKUP(D486,'lists'!$A:$B,2,FALSE),"")</f>
        <v>0</v>
      </c>
      <c r="AL486">
        <f>E486</f>
        <v>0</v>
      </c>
      <c r="AM486">
        <f>F486</f>
        <v>0</v>
      </c>
      <c r="AN486">
        <f>G486</f>
        <v>0</v>
      </c>
      <c r="AO486">
        <f>H486</f>
        <v>0</v>
      </c>
      <c r="AP486">
        <f>I486</f>
        <v>0</v>
      </c>
      <c r="AQ486">
        <f>J486</f>
        <v>0</v>
      </c>
      <c r="AR486">
        <f>K486</f>
        <v>0</v>
      </c>
      <c r="AS486">
        <f>L486</f>
        <v>0</v>
      </c>
      <c r="AT486">
        <f>IFERROR(VLOOKUP(M486,'lists'!$C:$D,2,FALSE),"")</f>
        <v>0</v>
      </c>
      <c r="AU486">
        <f>IFERROR(VLOOKUP(N486,'lists'!$E:$F,2,FALSE),"")</f>
        <v>0</v>
      </c>
      <c r="AV486">
        <f>IFERROR(VLOOKUP(O486,'lists'!$G:$H,2,FALSE),"")</f>
        <v>0</v>
      </c>
      <c r="AW486">
        <f>IFERROR(VLOOKUP(P486,'lists'!$I:$J,2,FALSE),"")</f>
        <v>0</v>
      </c>
      <c r="AX486">
        <f>IFERROR(VLOOKUP(Q486,'lists'!$K:$L,2,FALSE),"")</f>
        <v>0</v>
      </c>
      <c r="AY486">
        <f>IFERROR(VLOOKUP(R486,'lists'!$M:$N,2,FALSE),"")</f>
        <v>0</v>
      </c>
      <c r="AZ486">
        <f>S486</f>
        <v>0</v>
      </c>
      <c r="BA486">
        <f>IFERROR(VLOOKUP(T486,'lists'!$O:$P,2,FALSE),"")</f>
        <v>0</v>
      </c>
      <c r="BB486">
        <f>IFERROR(VLOOKUP(U486,'lists'!$Q:$R,2,FALSE),"")</f>
        <v>0</v>
      </c>
      <c r="BC486">
        <f>IFERROR(VLOOKUP(V486,'lists'!$U:$V,2,FALSE),"")</f>
        <v>0</v>
      </c>
      <c r="BD486">
        <f>W486</f>
        <v>0</v>
      </c>
      <c r="BE486">
        <f>IFERROR(VLOOKUP(X486,'lists'!$Y:$Z,2,FALSE),"")</f>
        <v>0</v>
      </c>
      <c r="BF486">
        <f>IFERROR(VLOOKUP(Y486,'lists'!$W:$X,2,FALSE),"")</f>
        <v>0</v>
      </c>
      <c r="BG486">
        <f>Z486</f>
        <v>0</v>
      </c>
      <c r="BH486">
        <f>AA486</f>
        <v>0</v>
      </c>
      <c r="BI486">
        <f>AB486</f>
        <v>0</v>
      </c>
      <c r="BJ486">
        <f>AC486</f>
        <v>0</v>
      </c>
      <c r="BK486">
        <f>AD486</f>
        <v>0</v>
      </c>
    </row>
    <row r="487" spans="34:63">
      <c r="AH487">
        <f>A487</f>
        <v>0</v>
      </c>
      <c r="AI487">
        <f>B487</f>
        <v>0</v>
      </c>
      <c r="AJ487">
        <f>C487</f>
        <v>0</v>
      </c>
      <c r="AK487">
        <f>IFERROR(VLOOKUP(D487,'lists'!$A:$B,2,FALSE),"")</f>
        <v>0</v>
      </c>
      <c r="AL487">
        <f>E487</f>
        <v>0</v>
      </c>
      <c r="AM487">
        <f>F487</f>
        <v>0</v>
      </c>
      <c r="AN487">
        <f>G487</f>
        <v>0</v>
      </c>
      <c r="AO487">
        <f>H487</f>
        <v>0</v>
      </c>
      <c r="AP487">
        <f>I487</f>
        <v>0</v>
      </c>
      <c r="AQ487">
        <f>J487</f>
        <v>0</v>
      </c>
      <c r="AR487">
        <f>K487</f>
        <v>0</v>
      </c>
      <c r="AS487">
        <f>L487</f>
        <v>0</v>
      </c>
      <c r="AT487">
        <f>IFERROR(VLOOKUP(M487,'lists'!$C:$D,2,FALSE),"")</f>
        <v>0</v>
      </c>
      <c r="AU487">
        <f>IFERROR(VLOOKUP(N487,'lists'!$E:$F,2,FALSE),"")</f>
        <v>0</v>
      </c>
      <c r="AV487">
        <f>IFERROR(VLOOKUP(O487,'lists'!$G:$H,2,FALSE),"")</f>
        <v>0</v>
      </c>
      <c r="AW487">
        <f>IFERROR(VLOOKUP(P487,'lists'!$I:$J,2,FALSE),"")</f>
        <v>0</v>
      </c>
      <c r="AX487">
        <f>IFERROR(VLOOKUP(Q487,'lists'!$K:$L,2,FALSE),"")</f>
        <v>0</v>
      </c>
      <c r="AY487">
        <f>IFERROR(VLOOKUP(R487,'lists'!$M:$N,2,FALSE),"")</f>
        <v>0</v>
      </c>
      <c r="AZ487">
        <f>S487</f>
        <v>0</v>
      </c>
      <c r="BA487">
        <f>IFERROR(VLOOKUP(T487,'lists'!$O:$P,2,FALSE),"")</f>
        <v>0</v>
      </c>
      <c r="BB487">
        <f>IFERROR(VLOOKUP(U487,'lists'!$Q:$R,2,FALSE),"")</f>
        <v>0</v>
      </c>
      <c r="BC487">
        <f>IFERROR(VLOOKUP(V487,'lists'!$U:$V,2,FALSE),"")</f>
        <v>0</v>
      </c>
      <c r="BD487">
        <f>W487</f>
        <v>0</v>
      </c>
      <c r="BE487">
        <f>IFERROR(VLOOKUP(X487,'lists'!$Y:$Z,2,FALSE),"")</f>
        <v>0</v>
      </c>
      <c r="BF487">
        <f>IFERROR(VLOOKUP(Y487,'lists'!$W:$X,2,FALSE),"")</f>
        <v>0</v>
      </c>
      <c r="BG487">
        <f>Z487</f>
        <v>0</v>
      </c>
      <c r="BH487">
        <f>AA487</f>
        <v>0</v>
      </c>
      <c r="BI487">
        <f>AB487</f>
        <v>0</v>
      </c>
      <c r="BJ487">
        <f>AC487</f>
        <v>0</v>
      </c>
      <c r="BK487">
        <f>AD487</f>
        <v>0</v>
      </c>
    </row>
    <row r="488" spans="34:63">
      <c r="AH488">
        <f>A488</f>
        <v>0</v>
      </c>
      <c r="AI488">
        <f>B488</f>
        <v>0</v>
      </c>
      <c r="AJ488">
        <f>C488</f>
        <v>0</v>
      </c>
      <c r="AK488">
        <f>IFERROR(VLOOKUP(D488,'lists'!$A:$B,2,FALSE),"")</f>
        <v>0</v>
      </c>
      <c r="AL488">
        <f>E488</f>
        <v>0</v>
      </c>
      <c r="AM488">
        <f>F488</f>
        <v>0</v>
      </c>
      <c r="AN488">
        <f>G488</f>
        <v>0</v>
      </c>
      <c r="AO488">
        <f>H488</f>
        <v>0</v>
      </c>
      <c r="AP488">
        <f>I488</f>
        <v>0</v>
      </c>
      <c r="AQ488">
        <f>J488</f>
        <v>0</v>
      </c>
      <c r="AR488">
        <f>K488</f>
        <v>0</v>
      </c>
      <c r="AS488">
        <f>L488</f>
        <v>0</v>
      </c>
      <c r="AT488">
        <f>IFERROR(VLOOKUP(M488,'lists'!$C:$D,2,FALSE),"")</f>
        <v>0</v>
      </c>
      <c r="AU488">
        <f>IFERROR(VLOOKUP(N488,'lists'!$E:$F,2,FALSE),"")</f>
        <v>0</v>
      </c>
      <c r="AV488">
        <f>IFERROR(VLOOKUP(O488,'lists'!$G:$H,2,FALSE),"")</f>
        <v>0</v>
      </c>
      <c r="AW488">
        <f>IFERROR(VLOOKUP(P488,'lists'!$I:$J,2,FALSE),"")</f>
        <v>0</v>
      </c>
      <c r="AX488">
        <f>IFERROR(VLOOKUP(Q488,'lists'!$K:$L,2,FALSE),"")</f>
        <v>0</v>
      </c>
      <c r="AY488">
        <f>IFERROR(VLOOKUP(R488,'lists'!$M:$N,2,FALSE),"")</f>
        <v>0</v>
      </c>
      <c r="AZ488">
        <f>S488</f>
        <v>0</v>
      </c>
      <c r="BA488">
        <f>IFERROR(VLOOKUP(T488,'lists'!$O:$P,2,FALSE),"")</f>
        <v>0</v>
      </c>
      <c r="BB488">
        <f>IFERROR(VLOOKUP(U488,'lists'!$Q:$R,2,FALSE),"")</f>
        <v>0</v>
      </c>
      <c r="BC488">
        <f>IFERROR(VLOOKUP(V488,'lists'!$U:$V,2,FALSE),"")</f>
        <v>0</v>
      </c>
      <c r="BD488">
        <f>W488</f>
        <v>0</v>
      </c>
      <c r="BE488">
        <f>IFERROR(VLOOKUP(X488,'lists'!$Y:$Z,2,FALSE),"")</f>
        <v>0</v>
      </c>
      <c r="BF488">
        <f>IFERROR(VLOOKUP(Y488,'lists'!$W:$X,2,FALSE),"")</f>
        <v>0</v>
      </c>
      <c r="BG488">
        <f>Z488</f>
        <v>0</v>
      </c>
      <c r="BH488">
        <f>AA488</f>
        <v>0</v>
      </c>
      <c r="BI488">
        <f>AB488</f>
        <v>0</v>
      </c>
      <c r="BJ488">
        <f>AC488</f>
        <v>0</v>
      </c>
      <c r="BK488">
        <f>AD488</f>
        <v>0</v>
      </c>
    </row>
    <row r="489" spans="34:63">
      <c r="AH489">
        <f>A489</f>
        <v>0</v>
      </c>
      <c r="AI489">
        <f>B489</f>
        <v>0</v>
      </c>
      <c r="AJ489">
        <f>C489</f>
        <v>0</v>
      </c>
      <c r="AK489">
        <f>IFERROR(VLOOKUP(D489,'lists'!$A:$B,2,FALSE),"")</f>
        <v>0</v>
      </c>
      <c r="AL489">
        <f>E489</f>
        <v>0</v>
      </c>
      <c r="AM489">
        <f>F489</f>
        <v>0</v>
      </c>
      <c r="AN489">
        <f>G489</f>
        <v>0</v>
      </c>
      <c r="AO489">
        <f>H489</f>
        <v>0</v>
      </c>
      <c r="AP489">
        <f>I489</f>
        <v>0</v>
      </c>
      <c r="AQ489">
        <f>J489</f>
        <v>0</v>
      </c>
      <c r="AR489">
        <f>K489</f>
        <v>0</v>
      </c>
      <c r="AS489">
        <f>L489</f>
        <v>0</v>
      </c>
      <c r="AT489">
        <f>IFERROR(VLOOKUP(M489,'lists'!$C:$D,2,FALSE),"")</f>
        <v>0</v>
      </c>
      <c r="AU489">
        <f>IFERROR(VLOOKUP(N489,'lists'!$E:$F,2,FALSE),"")</f>
        <v>0</v>
      </c>
      <c r="AV489">
        <f>IFERROR(VLOOKUP(O489,'lists'!$G:$H,2,FALSE),"")</f>
        <v>0</v>
      </c>
      <c r="AW489">
        <f>IFERROR(VLOOKUP(P489,'lists'!$I:$J,2,FALSE),"")</f>
        <v>0</v>
      </c>
      <c r="AX489">
        <f>IFERROR(VLOOKUP(Q489,'lists'!$K:$L,2,FALSE),"")</f>
        <v>0</v>
      </c>
      <c r="AY489">
        <f>IFERROR(VLOOKUP(R489,'lists'!$M:$N,2,FALSE),"")</f>
        <v>0</v>
      </c>
      <c r="AZ489">
        <f>S489</f>
        <v>0</v>
      </c>
      <c r="BA489">
        <f>IFERROR(VLOOKUP(T489,'lists'!$O:$P,2,FALSE),"")</f>
        <v>0</v>
      </c>
      <c r="BB489">
        <f>IFERROR(VLOOKUP(U489,'lists'!$Q:$R,2,FALSE),"")</f>
        <v>0</v>
      </c>
      <c r="BC489">
        <f>IFERROR(VLOOKUP(V489,'lists'!$U:$V,2,FALSE),"")</f>
        <v>0</v>
      </c>
      <c r="BD489">
        <f>W489</f>
        <v>0</v>
      </c>
      <c r="BE489">
        <f>IFERROR(VLOOKUP(X489,'lists'!$Y:$Z,2,FALSE),"")</f>
        <v>0</v>
      </c>
      <c r="BF489">
        <f>IFERROR(VLOOKUP(Y489,'lists'!$W:$X,2,FALSE),"")</f>
        <v>0</v>
      </c>
      <c r="BG489">
        <f>Z489</f>
        <v>0</v>
      </c>
      <c r="BH489">
        <f>AA489</f>
        <v>0</v>
      </c>
      <c r="BI489">
        <f>AB489</f>
        <v>0</v>
      </c>
      <c r="BJ489">
        <f>AC489</f>
        <v>0</v>
      </c>
      <c r="BK489">
        <f>AD489</f>
        <v>0</v>
      </c>
    </row>
    <row r="490" spans="34:63">
      <c r="AH490">
        <f>A490</f>
        <v>0</v>
      </c>
      <c r="AI490">
        <f>B490</f>
        <v>0</v>
      </c>
      <c r="AJ490">
        <f>C490</f>
        <v>0</v>
      </c>
      <c r="AK490">
        <f>IFERROR(VLOOKUP(D490,'lists'!$A:$B,2,FALSE),"")</f>
        <v>0</v>
      </c>
      <c r="AL490">
        <f>E490</f>
        <v>0</v>
      </c>
      <c r="AM490">
        <f>F490</f>
        <v>0</v>
      </c>
      <c r="AN490">
        <f>G490</f>
        <v>0</v>
      </c>
      <c r="AO490">
        <f>H490</f>
        <v>0</v>
      </c>
      <c r="AP490">
        <f>I490</f>
        <v>0</v>
      </c>
      <c r="AQ490">
        <f>J490</f>
        <v>0</v>
      </c>
      <c r="AR490">
        <f>K490</f>
        <v>0</v>
      </c>
      <c r="AS490">
        <f>L490</f>
        <v>0</v>
      </c>
      <c r="AT490">
        <f>IFERROR(VLOOKUP(M490,'lists'!$C:$D,2,FALSE),"")</f>
        <v>0</v>
      </c>
      <c r="AU490">
        <f>IFERROR(VLOOKUP(N490,'lists'!$E:$F,2,FALSE),"")</f>
        <v>0</v>
      </c>
      <c r="AV490">
        <f>IFERROR(VLOOKUP(O490,'lists'!$G:$H,2,FALSE),"")</f>
        <v>0</v>
      </c>
      <c r="AW490">
        <f>IFERROR(VLOOKUP(P490,'lists'!$I:$J,2,FALSE),"")</f>
        <v>0</v>
      </c>
      <c r="AX490">
        <f>IFERROR(VLOOKUP(Q490,'lists'!$K:$L,2,FALSE),"")</f>
        <v>0</v>
      </c>
      <c r="AY490">
        <f>IFERROR(VLOOKUP(R490,'lists'!$M:$N,2,FALSE),"")</f>
        <v>0</v>
      </c>
      <c r="AZ490">
        <f>S490</f>
        <v>0</v>
      </c>
      <c r="BA490">
        <f>IFERROR(VLOOKUP(T490,'lists'!$O:$P,2,FALSE),"")</f>
        <v>0</v>
      </c>
      <c r="BB490">
        <f>IFERROR(VLOOKUP(U490,'lists'!$Q:$R,2,FALSE),"")</f>
        <v>0</v>
      </c>
      <c r="BC490">
        <f>IFERROR(VLOOKUP(V490,'lists'!$U:$V,2,FALSE),"")</f>
        <v>0</v>
      </c>
      <c r="BD490">
        <f>W490</f>
        <v>0</v>
      </c>
      <c r="BE490">
        <f>IFERROR(VLOOKUP(X490,'lists'!$Y:$Z,2,FALSE),"")</f>
        <v>0</v>
      </c>
      <c r="BF490">
        <f>IFERROR(VLOOKUP(Y490,'lists'!$W:$X,2,FALSE),"")</f>
        <v>0</v>
      </c>
      <c r="BG490">
        <f>Z490</f>
        <v>0</v>
      </c>
      <c r="BH490">
        <f>AA490</f>
        <v>0</v>
      </c>
      <c r="BI490">
        <f>AB490</f>
        <v>0</v>
      </c>
      <c r="BJ490">
        <f>AC490</f>
        <v>0</v>
      </c>
      <c r="BK490">
        <f>AD490</f>
        <v>0</v>
      </c>
    </row>
    <row r="491" spans="34:63">
      <c r="AH491">
        <f>A491</f>
        <v>0</v>
      </c>
      <c r="AI491">
        <f>B491</f>
        <v>0</v>
      </c>
      <c r="AJ491">
        <f>C491</f>
        <v>0</v>
      </c>
      <c r="AK491">
        <f>IFERROR(VLOOKUP(D491,'lists'!$A:$B,2,FALSE),"")</f>
        <v>0</v>
      </c>
      <c r="AL491">
        <f>E491</f>
        <v>0</v>
      </c>
      <c r="AM491">
        <f>F491</f>
        <v>0</v>
      </c>
      <c r="AN491">
        <f>G491</f>
        <v>0</v>
      </c>
      <c r="AO491">
        <f>H491</f>
        <v>0</v>
      </c>
      <c r="AP491">
        <f>I491</f>
        <v>0</v>
      </c>
      <c r="AQ491">
        <f>J491</f>
        <v>0</v>
      </c>
      <c r="AR491">
        <f>K491</f>
        <v>0</v>
      </c>
      <c r="AS491">
        <f>L491</f>
        <v>0</v>
      </c>
      <c r="AT491">
        <f>IFERROR(VLOOKUP(M491,'lists'!$C:$D,2,FALSE),"")</f>
        <v>0</v>
      </c>
      <c r="AU491">
        <f>IFERROR(VLOOKUP(N491,'lists'!$E:$F,2,FALSE),"")</f>
        <v>0</v>
      </c>
      <c r="AV491">
        <f>IFERROR(VLOOKUP(O491,'lists'!$G:$H,2,FALSE),"")</f>
        <v>0</v>
      </c>
      <c r="AW491">
        <f>IFERROR(VLOOKUP(P491,'lists'!$I:$J,2,FALSE),"")</f>
        <v>0</v>
      </c>
      <c r="AX491">
        <f>IFERROR(VLOOKUP(Q491,'lists'!$K:$L,2,FALSE),"")</f>
        <v>0</v>
      </c>
      <c r="AY491">
        <f>IFERROR(VLOOKUP(R491,'lists'!$M:$N,2,FALSE),"")</f>
        <v>0</v>
      </c>
      <c r="AZ491">
        <f>S491</f>
        <v>0</v>
      </c>
      <c r="BA491">
        <f>IFERROR(VLOOKUP(T491,'lists'!$O:$P,2,FALSE),"")</f>
        <v>0</v>
      </c>
      <c r="BB491">
        <f>IFERROR(VLOOKUP(U491,'lists'!$Q:$R,2,FALSE),"")</f>
        <v>0</v>
      </c>
      <c r="BC491">
        <f>IFERROR(VLOOKUP(V491,'lists'!$U:$V,2,FALSE),"")</f>
        <v>0</v>
      </c>
      <c r="BD491">
        <f>W491</f>
        <v>0</v>
      </c>
      <c r="BE491">
        <f>IFERROR(VLOOKUP(X491,'lists'!$Y:$Z,2,FALSE),"")</f>
        <v>0</v>
      </c>
      <c r="BF491">
        <f>IFERROR(VLOOKUP(Y491,'lists'!$W:$X,2,FALSE),"")</f>
        <v>0</v>
      </c>
      <c r="BG491">
        <f>Z491</f>
        <v>0</v>
      </c>
      <c r="BH491">
        <f>AA491</f>
        <v>0</v>
      </c>
      <c r="BI491">
        <f>AB491</f>
        <v>0</v>
      </c>
      <c r="BJ491">
        <f>AC491</f>
        <v>0</v>
      </c>
      <c r="BK491">
        <f>AD491</f>
        <v>0</v>
      </c>
    </row>
    <row r="492" spans="34:63">
      <c r="AH492">
        <f>A492</f>
        <v>0</v>
      </c>
      <c r="AI492">
        <f>B492</f>
        <v>0</v>
      </c>
      <c r="AJ492">
        <f>C492</f>
        <v>0</v>
      </c>
      <c r="AK492">
        <f>IFERROR(VLOOKUP(D492,'lists'!$A:$B,2,FALSE),"")</f>
        <v>0</v>
      </c>
      <c r="AL492">
        <f>E492</f>
        <v>0</v>
      </c>
      <c r="AM492">
        <f>F492</f>
        <v>0</v>
      </c>
      <c r="AN492">
        <f>G492</f>
        <v>0</v>
      </c>
      <c r="AO492">
        <f>H492</f>
        <v>0</v>
      </c>
      <c r="AP492">
        <f>I492</f>
        <v>0</v>
      </c>
      <c r="AQ492">
        <f>J492</f>
        <v>0</v>
      </c>
      <c r="AR492">
        <f>K492</f>
        <v>0</v>
      </c>
      <c r="AS492">
        <f>L492</f>
        <v>0</v>
      </c>
      <c r="AT492">
        <f>IFERROR(VLOOKUP(M492,'lists'!$C:$D,2,FALSE),"")</f>
        <v>0</v>
      </c>
      <c r="AU492">
        <f>IFERROR(VLOOKUP(N492,'lists'!$E:$F,2,FALSE),"")</f>
        <v>0</v>
      </c>
      <c r="AV492">
        <f>IFERROR(VLOOKUP(O492,'lists'!$G:$H,2,FALSE),"")</f>
        <v>0</v>
      </c>
      <c r="AW492">
        <f>IFERROR(VLOOKUP(P492,'lists'!$I:$J,2,FALSE),"")</f>
        <v>0</v>
      </c>
      <c r="AX492">
        <f>IFERROR(VLOOKUP(Q492,'lists'!$K:$L,2,FALSE),"")</f>
        <v>0</v>
      </c>
      <c r="AY492">
        <f>IFERROR(VLOOKUP(R492,'lists'!$M:$N,2,FALSE),"")</f>
        <v>0</v>
      </c>
      <c r="AZ492">
        <f>S492</f>
        <v>0</v>
      </c>
      <c r="BA492">
        <f>IFERROR(VLOOKUP(T492,'lists'!$O:$P,2,FALSE),"")</f>
        <v>0</v>
      </c>
      <c r="BB492">
        <f>IFERROR(VLOOKUP(U492,'lists'!$Q:$R,2,FALSE),"")</f>
        <v>0</v>
      </c>
      <c r="BC492">
        <f>IFERROR(VLOOKUP(V492,'lists'!$U:$V,2,FALSE),"")</f>
        <v>0</v>
      </c>
      <c r="BD492">
        <f>W492</f>
        <v>0</v>
      </c>
      <c r="BE492">
        <f>IFERROR(VLOOKUP(X492,'lists'!$Y:$Z,2,FALSE),"")</f>
        <v>0</v>
      </c>
      <c r="BF492">
        <f>IFERROR(VLOOKUP(Y492,'lists'!$W:$X,2,FALSE),"")</f>
        <v>0</v>
      </c>
      <c r="BG492">
        <f>Z492</f>
        <v>0</v>
      </c>
      <c r="BH492">
        <f>AA492</f>
        <v>0</v>
      </c>
      <c r="BI492">
        <f>AB492</f>
        <v>0</v>
      </c>
      <c r="BJ492">
        <f>AC492</f>
        <v>0</v>
      </c>
      <c r="BK492">
        <f>AD492</f>
        <v>0</v>
      </c>
    </row>
    <row r="493" spans="34:63">
      <c r="AH493">
        <f>A493</f>
        <v>0</v>
      </c>
      <c r="AI493">
        <f>B493</f>
        <v>0</v>
      </c>
      <c r="AJ493">
        <f>C493</f>
        <v>0</v>
      </c>
      <c r="AK493">
        <f>IFERROR(VLOOKUP(D493,'lists'!$A:$B,2,FALSE),"")</f>
        <v>0</v>
      </c>
      <c r="AL493">
        <f>E493</f>
        <v>0</v>
      </c>
      <c r="AM493">
        <f>F493</f>
        <v>0</v>
      </c>
      <c r="AN493">
        <f>G493</f>
        <v>0</v>
      </c>
      <c r="AO493">
        <f>H493</f>
        <v>0</v>
      </c>
      <c r="AP493">
        <f>I493</f>
        <v>0</v>
      </c>
      <c r="AQ493">
        <f>J493</f>
        <v>0</v>
      </c>
      <c r="AR493">
        <f>K493</f>
        <v>0</v>
      </c>
      <c r="AS493">
        <f>L493</f>
        <v>0</v>
      </c>
      <c r="AT493">
        <f>IFERROR(VLOOKUP(M493,'lists'!$C:$D,2,FALSE),"")</f>
        <v>0</v>
      </c>
      <c r="AU493">
        <f>IFERROR(VLOOKUP(N493,'lists'!$E:$F,2,FALSE),"")</f>
        <v>0</v>
      </c>
      <c r="AV493">
        <f>IFERROR(VLOOKUP(O493,'lists'!$G:$H,2,FALSE),"")</f>
        <v>0</v>
      </c>
      <c r="AW493">
        <f>IFERROR(VLOOKUP(P493,'lists'!$I:$J,2,FALSE),"")</f>
        <v>0</v>
      </c>
      <c r="AX493">
        <f>IFERROR(VLOOKUP(Q493,'lists'!$K:$L,2,FALSE),"")</f>
        <v>0</v>
      </c>
      <c r="AY493">
        <f>IFERROR(VLOOKUP(R493,'lists'!$M:$N,2,FALSE),"")</f>
        <v>0</v>
      </c>
      <c r="AZ493">
        <f>S493</f>
        <v>0</v>
      </c>
      <c r="BA493">
        <f>IFERROR(VLOOKUP(T493,'lists'!$O:$P,2,FALSE),"")</f>
        <v>0</v>
      </c>
      <c r="BB493">
        <f>IFERROR(VLOOKUP(U493,'lists'!$Q:$R,2,FALSE),"")</f>
        <v>0</v>
      </c>
      <c r="BC493">
        <f>IFERROR(VLOOKUP(V493,'lists'!$U:$V,2,FALSE),"")</f>
        <v>0</v>
      </c>
      <c r="BD493">
        <f>W493</f>
        <v>0</v>
      </c>
      <c r="BE493">
        <f>IFERROR(VLOOKUP(X493,'lists'!$Y:$Z,2,FALSE),"")</f>
        <v>0</v>
      </c>
      <c r="BF493">
        <f>IFERROR(VLOOKUP(Y493,'lists'!$W:$X,2,FALSE),"")</f>
        <v>0</v>
      </c>
      <c r="BG493">
        <f>Z493</f>
        <v>0</v>
      </c>
      <c r="BH493">
        <f>AA493</f>
        <v>0</v>
      </c>
      <c r="BI493">
        <f>AB493</f>
        <v>0</v>
      </c>
      <c r="BJ493">
        <f>AC493</f>
        <v>0</v>
      </c>
      <c r="BK493">
        <f>AD493</f>
        <v>0</v>
      </c>
    </row>
    <row r="494" spans="34:63">
      <c r="AH494">
        <f>A494</f>
        <v>0</v>
      </c>
      <c r="AI494">
        <f>B494</f>
        <v>0</v>
      </c>
      <c r="AJ494">
        <f>C494</f>
        <v>0</v>
      </c>
      <c r="AK494">
        <f>IFERROR(VLOOKUP(D494,'lists'!$A:$B,2,FALSE),"")</f>
        <v>0</v>
      </c>
      <c r="AL494">
        <f>E494</f>
        <v>0</v>
      </c>
      <c r="AM494">
        <f>F494</f>
        <v>0</v>
      </c>
      <c r="AN494">
        <f>G494</f>
        <v>0</v>
      </c>
      <c r="AO494">
        <f>H494</f>
        <v>0</v>
      </c>
      <c r="AP494">
        <f>I494</f>
        <v>0</v>
      </c>
      <c r="AQ494">
        <f>J494</f>
        <v>0</v>
      </c>
      <c r="AR494">
        <f>K494</f>
        <v>0</v>
      </c>
      <c r="AS494">
        <f>L494</f>
        <v>0</v>
      </c>
      <c r="AT494">
        <f>IFERROR(VLOOKUP(M494,'lists'!$C:$D,2,FALSE),"")</f>
        <v>0</v>
      </c>
      <c r="AU494">
        <f>IFERROR(VLOOKUP(N494,'lists'!$E:$F,2,FALSE),"")</f>
        <v>0</v>
      </c>
      <c r="AV494">
        <f>IFERROR(VLOOKUP(O494,'lists'!$G:$H,2,FALSE),"")</f>
        <v>0</v>
      </c>
      <c r="AW494">
        <f>IFERROR(VLOOKUP(P494,'lists'!$I:$J,2,FALSE),"")</f>
        <v>0</v>
      </c>
      <c r="AX494">
        <f>IFERROR(VLOOKUP(Q494,'lists'!$K:$L,2,FALSE),"")</f>
        <v>0</v>
      </c>
      <c r="AY494">
        <f>IFERROR(VLOOKUP(R494,'lists'!$M:$N,2,FALSE),"")</f>
        <v>0</v>
      </c>
      <c r="AZ494">
        <f>S494</f>
        <v>0</v>
      </c>
      <c r="BA494">
        <f>IFERROR(VLOOKUP(T494,'lists'!$O:$P,2,FALSE),"")</f>
        <v>0</v>
      </c>
      <c r="BB494">
        <f>IFERROR(VLOOKUP(U494,'lists'!$Q:$R,2,FALSE),"")</f>
        <v>0</v>
      </c>
      <c r="BC494">
        <f>IFERROR(VLOOKUP(V494,'lists'!$U:$V,2,FALSE),"")</f>
        <v>0</v>
      </c>
      <c r="BD494">
        <f>W494</f>
        <v>0</v>
      </c>
      <c r="BE494">
        <f>IFERROR(VLOOKUP(X494,'lists'!$Y:$Z,2,FALSE),"")</f>
        <v>0</v>
      </c>
      <c r="BF494">
        <f>IFERROR(VLOOKUP(Y494,'lists'!$W:$X,2,FALSE),"")</f>
        <v>0</v>
      </c>
      <c r="BG494">
        <f>Z494</f>
        <v>0</v>
      </c>
      <c r="BH494">
        <f>AA494</f>
        <v>0</v>
      </c>
      <c r="BI494">
        <f>AB494</f>
        <v>0</v>
      </c>
      <c r="BJ494">
        <f>AC494</f>
        <v>0</v>
      </c>
      <c r="BK494">
        <f>AD494</f>
        <v>0</v>
      </c>
    </row>
    <row r="495" spans="34:63">
      <c r="AH495">
        <f>A495</f>
        <v>0</v>
      </c>
      <c r="AI495">
        <f>B495</f>
        <v>0</v>
      </c>
      <c r="AJ495">
        <f>C495</f>
        <v>0</v>
      </c>
      <c r="AK495">
        <f>IFERROR(VLOOKUP(D495,'lists'!$A:$B,2,FALSE),"")</f>
        <v>0</v>
      </c>
      <c r="AL495">
        <f>E495</f>
        <v>0</v>
      </c>
      <c r="AM495">
        <f>F495</f>
        <v>0</v>
      </c>
      <c r="AN495">
        <f>G495</f>
        <v>0</v>
      </c>
      <c r="AO495">
        <f>H495</f>
        <v>0</v>
      </c>
      <c r="AP495">
        <f>I495</f>
        <v>0</v>
      </c>
      <c r="AQ495">
        <f>J495</f>
        <v>0</v>
      </c>
      <c r="AR495">
        <f>K495</f>
        <v>0</v>
      </c>
      <c r="AS495">
        <f>L495</f>
        <v>0</v>
      </c>
      <c r="AT495">
        <f>IFERROR(VLOOKUP(M495,'lists'!$C:$D,2,FALSE),"")</f>
        <v>0</v>
      </c>
      <c r="AU495">
        <f>IFERROR(VLOOKUP(N495,'lists'!$E:$F,2,FALSE),"")</f>
        <v>0</v>
      </c>
      <c r="AV495">
        <f>IFERROR(VLOOKUP(O495,'lists'!$G:$H,2,FALSE),"")</f>
        <v>0</v>
      </c>
      <c r="AW495">
        <f>IFERROR(VLOOKUP(P495,'lists'!$I:$J,2,FALSE),"")</f>
        <v>0</v>
      </c>
      <c r="AX495">
        <f>IFERROR(VLOOKUP(Q495,'lists'!$K:$L,2,FALSE),"")</f>
        <v>0</v>
      </c>
      <c r="AY495">
        <f>IFERROR(VLOOKUP(R495,'lists'!$M:$N,2,FALSE),"")</f>
        <v>0</v>
      </c>
      <c r="AZ495">
        <f>S495</f>
        <v>0</v>
      </c>
      <c r="BA495">
        <f>IFERROR(VLOOKUP(T495,'lists'!$O:$P,2,FALSE),"")</f>
        <v>0</v>
      </c>
      <c r="BB495">
        <f>IFERROR(VLOOKUP(U495,'lists'!$Q:$R,2,FALSE),"")</f>
        <v>0</v>
      </c>
      <c r="BC495">
        <f>IFERROR(VLOOKUP(V495,'lists'!$U:$V,2,FALSE),"")</f>
        <v>0</v>
      </c>
      <c r="BD495">
        <f>W495</f>
        <v>0</v>
      </c>
      <c r="BE495">
        <f>IFERROR(VLOOKUP(X495,'lists'!$Y:$Z,2,FALSE),"")</f>
        <v>0</v>
      </c>
      <c r="BF495">
        <f>IFERROR(VLOOKUP(Y495,'lists'!$W:$X,2,FALSE),"")</f>
        <v>0</v>
      </c>
      <c r="BG495">
        <f>Z495</f>
        <v>0</v>
      </c>
      <c r="BH495">
        <f>AA495</f>
        <v>0</v>
      </c>
      <c r="BI495">
        <f>AB495</f>
        <v>0</v>
      </c>
      <c r="BJ495">
        <f>AC495</f>
        <v>0</v>
      </c>
      <c r="BK495">
        <f>AD495</f>
        <v>0</v>
      </c>
    </row>
    <row r="496" spans="34:63">
      <c r="AH496">
        <f>A496</f>
        <v>0</v>
      </c>
      <c r="AI496">
        <f>B496</f>
        <v>0</v>
      </c>
      <c r="AJ496">
        <f>C496</f>
        <v>0</v>
      </c>
      <c r="AK496">
        <f>IFERROR(VLOOKUP(D496,'lists'!$A:$B,2,FALSE),"")</f>
        <v>0</v>
      </c>
      <c r="AL496">
        <f>E496</f>
        <v>0</v>
      </c>
      <c r="AM496">
        <f>F496</f>
        <v>0</v>
      </c>
      <c r="AN496">
        <f>G496</f>
        <v>0</v>
      </c>
      <c r="AO496">
        <f>H496</f>
        <v>0</v>
      </c>
      <c r="AP496">
        <f>I496</f>
        <v>0</v>
      </c>
      <c r="AQ496">
        <f>J496</f>
        <v>0</v>
      </c>
      <c r="AR496">
        <f>K496</f>
        <v>0</v>
      </c>
      <c r="AS496">
        <f>L496</f>
        <v>0</v>
      </c>
      <c r="AT496">
        <f>IFERROR(VLOOKUP(M496,'lists'!$C:$D,2,FALSE),"")</f>
        <v>0</v>
      </c>
      <c r="AU496">
        <f>IFERROR(VLOOKUP(N496,'lists'!$E:$F,2,FALSE),"")</f>
        <v>0</v>
      </c>
      <c r="AV496">
        <f>IFERROR(VLOOKUP(O496,'lists'!$G:$H,2,FALSE),"")</f>
        <v>0</v>
      </c>
      <c r="AW496">
        <f>IFERROR(VLOOKUP(P496,'lists'!$I:$J,2,FALSE),"")</f>
        <v>0</v>
      </c>
      <c r="AX496">
        <f>IFERROR(VLOOKUP(Q496,'lists'!$K:$L,2,FALSE),"")</f>
        <v>0</v>
      </c>
      <c r="AY496">
        <f>IFERROR(VLOOKUP(R496,'lists'!$M:$N,2,FALSE),"")</f>
        <v>0</v>
      </c>
      <c r="AZ496">
        <f>S496</f>
        <v>0</v>
      </c>
      <c r="BA496">
        <f>IFERROR(VLOOKUP(T496,'lists'!$O:$P,2,FALSE),"")</f>
        <v>0</v>
      </c>
      <c r="BB496">
        <f>IFERROR(VLOOKUP(U496,'lists'!$Q:$R,2,FALSE),"")</f>
        <v>0</v>
      </c>
      <c r="BC496">
        <f>IFERROR(VLOOKUP(V496,'lists'!$U:$V,2,FALSE),"")</f>
        <v>0</v>
      </c>
      <c r="BD496">
        <f>W496</f>
        <v>0</v>
      </c>
      <c r="BE496">
        <f>IFERROR(VLOOKUP(X496,'lists'!$Y:$Z,2,FALSE),"")</f>
        <v>0</v>
      </c>
      <c r="BF496">
        <f>IFERROR(VLOOKUP(Y496,'lists'!$W:$X,2,FALSE),"")</f>
        <v>0</v>
      </c>
      <c r="BG496">
        <f>Z496</f>
        <v>0</v>
      </c>
      <c r="BH496">
        <f>AA496</f>
        <v>0</v>
      </c>
      <c r="BI496">
        <f>AB496</f>
        <v>0</v>
      </c>
      <c r="BJ496">
        <f>AC496</f>
        <v>0</v>
      </c>
      <c r="BK496">
        <f>AD496</f>
        <v>0</v>
      </c>
    </row>
    <row r="497" spans="34:63">
      <c r="AH497">
        <f>A497</f>
        <v>0</v>
      </c>
      <c r="AI497">
        <f>B497</f>
        <v>0</v>
      </c>
      <c r="AJ497">
        <f>C497</f>
        <v>0</v>
      </c>
      <c r="AK497">
        <f>IFERROR(VLOOKUP(D497,'lists'!$A:$B,2,FALSE),"")</f>
        <v>0</v>
      </c>
      <c r="AL497">
        <f>E497</f>
        <v>0</v>
      </c>
      <c r="AM497">
        <f>F497</f>
        <v>0</v>
      </c>
      <c r="AN497">
        <f>G497</f>
        <v>0</v>
      </c>
      <c r="AO497">
        <f>H497</f>
        <v>0</v>
      </c>
      <c r="AP497">
        <f>I497</f>
        <v>0</v>
      </c>
      <c r="AQ497">
        <f>J497</f>
        <v>0</v>
      </c>
      <c r="AR497">
        <f>K497</f>
        <v>0</v>
      </c>
      <c r="AS497">
        <f>L497</f>
        <v>0</v>
      </c>
      <c r="AT497">
        <f>IFERROR(VLOOKUP(M497,'lists'!$C:$D,2,FALSE),"")</f>
        <v>0</v>
      </c>
      <c r="AU497">
        <f>IFERROR(VLOOKUP(N497,'lists'!$E:$F,2,FALSE),"")</f>
        <v>0</v>
      </c>
      <c r="AV497">
        <f>IFERROR(VLOOKUP(O497,'lists'!$G:$H,2,FALSE),"")</f>
        <v>0</v>
      </c>
      <c r="AW497">
        <f>IFERROR(VLOOKUP(P497,'lists'!$I:$J,2,FALSE),"")</f>
        <v>0</v>
      </c>
      <c r="AX497">
        <f>IFERROR(VLOOKUP(Q497,'lists'!$K:$L,2,FALSE),"")</f>
        <v>0</v>
      </c>
      <c r="AY497">
        <f>IFERROR(VLOOKUP(R497,'lists'!$M:$N,2,FALSE),"")</f>
        <v>0</v>
      </c>
      <c r="AZ497">
        <f>S497</f>
        <v>0</v>
      </c>
      <c r="BA497">
        <f>IFERROR(VLOOKUP(T497,'lists'!$O:$P,2,FALSE),"")</f>
        <v>0</v>
      </c>
      <c r="BB497">
        <f>IFERROR(VLOOKUP(U497,'lists'!$Q:$R,2,FALSE),"")</f>
        <v>0</v>
      </c>
      <c r="BC497">
        <f>IFERROR(VLOOKUP(V497,'lists'!$U:$V,2,FALSE),"")</f>
        <v>0</v>
      </c>
      <c r="BD497">
        <f>W497</f>
        <v>0</v>
      </c>
      <c r="BE497">
        <f>IFERROR(VLOOKUP(X497,'lists'!$Y:$Z,2,FALSE),"")</f>
        <v>0</v>
      </c>
      <c r="BF497">
        <f>IFERROR(VLOOKUP(Y497,'lists'!$W:$X,2,FALSE),"")</f>
        <v>0</v>
      </c>
      <c r="BG497">
        <f>Z497</f>
        <v>0</v>
      </c>
      <c r="BH497">
        <f>AA497</f>
        <v>0</v>
      </c>
      <c r="BI497">
        <f>AB497</f>
        <v>0</v>
      </c>
      <c r="BJ497">
        <f>AC497</f>
        <v>0</v>
      </c>
      <c r="BK497">
        <f>AD497</f>
        <v>0</v>
      </c>
    </row>
    <row r="498" spans="34:63">
      <c r="AH498">
        <f>A498</f>
        <v>0</v>
      </c>
      <c r="AI498">
        <f>B498</f>
        <v>0</v>
      </c>
      <c r="AJ498">
        <f>C498</f>
        <v>0</v>
      </c>
      <c r="AK498">
        <f>IFERROR(VLOOKUP(D498,'lists'!$A:$B,2,FALSE),"")</f>
        <v>0</v>
      </c>
      <c r="AL498">
        <f>E498</f>
        <v>0</v>
      </c>
      <c r="AM498">
        <f>F498</f>
        <v>0</v>
      </c>
      <c r="AN498">
        <f>G498</f>
        <v>0</v>
      </c>
      <c r="AO498">
        <f>H498</f>
        <v>0</v>
      </c>
      <c r="AP498">
        <f>I498</f>
        <v>0</v>
      </c>
      <c r="AQ498">
        <f>J498</f>
        <v>0</v>
      </c>
      <c r="AR498">
        <f>K498</f>
        <v>0</v>
      </c>
      <c r="AS498">
        <f>L498</f>
        <v>0</v>
      </c>
      <c r="AT498">
        <f>IFERROR(VLOOKUP(M498,'lists'!$C:$D,2,FALSE),"")</f>
        <v>0</v>
      </c>
      <c r="AU498">
        <f>IFERROR(VLOOKUP(N498,'lists'!$E:$F,2,FALSE),"")</f>
        <v>0</v>
      </c>
      <c r="AV498">
        <f>IFERROR(VLOOKUP(O498,'lists'!$G:$H,2,FALSE),"")</f>
        <v>0</v>
      </c>
      <c r="AW498">
        <f>IFERROR(VLOOKUP(P498,'lists'!$I:$J,2,FALSE),"")</f>
        <v>0</v>
      </c>
      <c r="AX498">
        <f>IFERROR(VLOOKUP(Q498,'lists'!$K:$L,2,FALSE),"")</f>
        <v>0</v>
      </c>
      <c r="AY498">
        <f>IFERROR(VLOOKUP(R498,'lists'!$M:$N,2,FALSE),"")</f>
        <v>0</v>
      </c>
      <c r="AZ498">
        <f>S498</f>
        <v>0</v>
      </c>
      <c r="BA498">
        <f>IFERROR(VLOOKUP(T498,'lists'!$O:$P,2,FALSE),"")</f>
        <v>0</v>
      </c>
      <c r="BB498">
        <f>IFERROR(VLOOKUP(U498,'lists'!$Q:$R,2,FALSE),"")</f>
        <v>0</v>
      </c>
      <c r="BC498">
        <f>IFERROR(VLOOKUP(V498,'lists'!$U:$V,2,FALSE),"")</f>
        <v>0</v>
      </c>
      <c r="BD498">
        <f>W498</f>
        <v>0</v>
      </c>
      <c r="BE498">
        <f>IFERROR(VLOOKUP(X498,'lists'!$Y:$Z,2,FALSE),"")</f>
        <v>0</v>
      </c>
      <c r="BF498">
        <f>IFERROR(VLOOKUP(Y498,'lists'!$W:$X,2,FALSE),"")</f>
        <v>0</v>
      </c>
      <c r="BG498">
        <f>Z498</f>
        <v>0</v>
      </c>
      <c r="BH498">
        <f>AA498</f>
        <v>0</v>
      </c>
      <c r="BI498">
        <f>AB498</f>
        <v>0</v>
      </c>
      <c r="BJ498">
        <f>AC498</f>
        <v>0</v>
      </c>
      <c r="BK498">
        <f>AD498</f>
        <v>0</v>
      </c>
    </row>
    <row r="499" spans="34:63">
      <c r="AH499">
        <f>A499</f>
        <v>0</v>
      </c>
      <c r="AI499">
        <f>B499</f>
        <v>0</v>
      </c>
      <c r="AJ499">
        <f>C499</f>
        <v>0</v>
      </c>
      <c r="AK499">
        <f>IFERROR(VLOOKUP(D499,'lists'!$A:$B,2,FALSE),"")</f>
        <v>0</v>
      </c>
      <c r="AL499">
        <f>E499</f>
        <v>0</v>
      </c>
      <c r="AM499">
        <f>F499</f>
        <v>0</v>
      </c>
      <c r="AN499">
        <f>G499</f>
        <v>0</v>
      </c>
      <c r="AO499">
        <f>H499</f>
        <v>0</v>
      </c>
      <c r="AP499">
        <f>I499</f>
        <v>0</v>
      </c>
      <c r="AQ499">
        <f>J499</f>
        <v>0</v>
      </c>
      <c r="AR499">
        <f>K499</f>
        <v>0</v>
      </c>
      <c r="AS499">
        <f>L499</f>
        <v>0</v>
      </c>
      <c r="AT499">
        <f>IFERROR(VLOOKUP(M499,'lists'!$C:$D,2,FALSE),"")</f>
        <v>0</v>
      </c>
      <c r="AU499">
        <f>IFERROR(VLOOKUP(N499,'lists'!$E:$F,2,FALSE),"")</f>
        <v>0</v>
      </c>
      <c r="AV499">
        <f>IFERROR(VLOOKUP(O499,'lists'!$G:$H,2,FALSE),"")</f>
        <v>0</v>
      </c>
      <c r="AW499">
        <f>IFERROR(VLOOKUP(P499,'lists'!$I:$J,2,FALSE),"")</f>
        <v>0</v>
      </c>
      <c r="AX499">
        <f>IFERROR(VLOOKUP(Q499,'lists'!$K:$L,2,FALSE),"")</f>
        <v>0</v>
      </c>
      <c r="AY499">
        <f>IFERROR(VLOOKUP(R499,'lists'!$M:$N,2,FALSE),"")</f>
        <v>0</v>
      </c>
      <c r="AZ499">
        <f>S499</f>
        <v>0</v>
      </c>
      <c r="BA499">
        <f>IFERROR(VLOOKUP(T499,'lists'!$O:$P,2,FALSE),"")</f>
        <v>0</v>
      </c>
      <c r="BB499">
        <f>IFERROR(VLOOKUP(U499,'lists'!$Q:$R,2,FALSE),"")</f>
        <v>0</v>
      </c>
      <c r="BC499">
        <f>IFERROR(VLOOKUP(V499,'lists'!$U:$V,2,FALSE),"")</f>
        <v>0</v>
      </c>
      <c r="BD499">
        <f>W499</f>
        <v>0</v>
      </c>
      <c r="BE499">
        <f>IFERROR(VLOOKUP(X499,'lists'!$Y:$Z,2,FALSE),"")</f>
        <v>0</v>
      </c>
      <c r="BF499">
        <f>IFERROR(VLOOKUP(Y499,'lists'!$W:$X,2,FALSE),"")</f>
        <v>0</v>
      </c>
      <c r="BG499">
        <f>Z499</f>
        <v>0</v>
      </c>
      <c r="BH499">
        <f>AA499</f>
        <v>0</v>
      </c>
      <c r="BI499">
        <f>AB499</f>
        <v>0</v>
      </c>
      <c r="BJ499">
        <f>AC499</f>
        <v>0</v>
      </c>
      <c r="BK499">
        <f>AD499</f>
        <v>0</v>
      </c>
    </row>
    <row r="500" spans="34:63">
      <c r="AH500">
        <f>A500</f>
        <v>0</v>
      </c>
      <c r="AI500">
        <f>B500</f>
        <v>0</v>
      </c>
      <c r="AJ500">
        <f>C500</f>
        <v>0</v>
      </c>
      <c r="AK500">
        <f>IFERROR(VLOOKUP(D500,'lists'!$A:$B,2,FALSE),"")</f>
        <v>0</v>
      </c>
      <c r="AL500">
        <f>E500</f>
        <v>0</v>
      </c>
      <c r="AM500">
        <f>F500</f>
        <v>0</v>
      </c>
      <c r="AN500">
        <f>G500</f>
        <v>0</v>
      </c>
      <c r="AO500">
        <f>H500</f>
        <v>0</v>
      </c>
      <c r="AP500">
        <f>I500</f>
        <v>0</v>
      </c>
      <c r="AQ500">
        <f>J500</f>
        <v>0</v>
      </c>
      <c r="AR500">
        <f>K500</f>
        <v>0</v>
      </c>
      <c r="AS500">
        <f>L500</f>
        <v>0</v>
      </c>
      <c r="AT500">
        <f>IFERROR(VLOOKUP(M500,'lists'!$C:$D,2,FALSE),"")</f>
        <v>0</v>
      </c>
      <c r="AU500">
        <f>IFERROR(VLOOKUP(N500,'lists'!$E:$F,2,FALSE),"")</f>
        <v>0</v>
      </c>
      <c r="AV500">
        <f>IFERROR(VLOOKUP(O500,'lists'!$G:$H,2,FALSE),"")</f>
        <v>0</v>
      </c>
      <c r="AW500">
        <f>IFERROR(VLOOKUP(P500,'lists'!$I:$J,2,FALSE),"")</f>
        <v>0</v>
      </c>
      <c r="AX500">
        <f>IFERROR(VLOOKUP(Q500,'lists'!$K:$L,2,FALSE),"")</f>
        <v>0</v>
      </c>
      <c r="AY500">
        <f>IFERROR(VLOOKUP(R500,'lists'!$M:$N,2,FALSE),"")</f>
        <v>0</v>
      </c>
      <c r="AZ500">
        <f>S500</f>
        <v>0</v>
      </c>
      <c r="BA500">
        <f>IFERROR(VLOOKUP(T500,'lists'!$O:$P,2,FALSE),"")</f>
        <v>0</v>
      </c>
      <c r="BB500">
        <f>IFERROR(VLOOKUP(U500,'lists'!$Q:$R,2,FALSE),"")</f>
        <v>0</v>
      </c>
      <c r="BC500">
        <f>IFERROR(VLOOKUP(V500,'lists'!$U:$V,2,FALSE),"")</f>
        <v>0</v>
      </c>
      <c r="BD500">
        <f>W500</f>
        <v>0</v>
      </c>
      <c r="BE500">
        <f>IFERROR(VLOOKUP(X500,'lists'!$Y:$Z,2,FALSE),"")</f>
        <v>0</v>
      </c>
      <c r="BF500">
        <f>IFERROR(VLOOKUP(Y500,'lists'!$W:$X,2,FALSE),"")</f>
        <v>0</v>
      </c>
      <c r="BG500">
        <f>Z500</f>
        <v>0</v>
      </c>
      <c r="BH500">
        <f>AA500</f>
        <v>0</v>
      </c>
      <c r="BI500">
        <f>AB500</f>
        <v>0</v>
      </c>
      <c r="BJ500">
        <f>AC500</f>
        <v>0</v>
      </c>
      <c r="BK500">
        <f>AD500</f>
        <v>0</v>
      </c>
    </row>
    <row r="501" spans="34:63">
      <c r="AH501">
        <f>A501</f>
        <v>0</v>
      </c>
      <c r="AI501">
        <f>B501</f>
        <v>0</v>
      </c>
      <c r="AJ501">
        <f>C501</f>
        <v>0</v>
      </c>
      <c r="AK501">
        <f>IFERROR(VLOOKUP(D501,'lists'!$A:$B,2,FALSE),"")</f>
        <v>0</v>
      </c>
      <c r="AL501">
        <f>E501</f>
        <v>0</v>
      </c>
      <c r="AM501">
        <f>F501</f>
        <v>0</v>
      </c>
      <c r="AN501">
        <f>G501</f>
        <v>0</v>
      </c>
      <c r="AO501">
        <f>H501</f>
        <v>0</v>
      </c>
      <c r="AP501">
        <f>I501</f>
        <v>0</v>
      </c>
      <c r="AQ501">
        <f>J501</f>
        <v>0</v>
      </c>
      <c r="AR501">
        <f>K501</f>
        <v>0</v>
      </c>
      <c r="AS501">
        <f>L501</f>
        <v>0</v>
      </c>
      <c r="AT501">
        <f>IFERROR(VLOOKUP(M501,'lists'!$C:$D,2,FALSE),"")</f>
        <v>0</v>
      </c>
      <c r="AU501">
        <f>IFERROR(VLOOKUP(N501,'lists'!$E:$F,2,FALSE),"")</f>
        <v>0</v>
      </c>
      <c r="AV501">
        <f>IFERROR(VLOOKUP(O501,'lists'!$G:$H,2,FALSE),"")</f>
        <v>0</v>
      </c>
      <c r="AW501">
        <f>IFERROR(VLOOKUP(P501,'lists'!$I:$J,2,FALSE),"")</f>
        <v>0</v>
      </c>
      <c r="AX501">
        <f>IFERROR(VLOOKUP(Q501,'lists'!$K:$L,2,FALSE),"")</f>
        <v>0</v>
      </c>
      <c r="AY501">
        <f>IFERROR(VLOOKUP(R501,'lists'!$M:$N,2,FALSE),"")</f>
        <v>0</v>
      </c>
      <c r="AZ501">
        <f>S501</f>
        <v>0</v>
      </c>
      <c r="BA501">
        <f>IFERROR(VLOOKUP(T501,'lists'!$O:$P,2,FALSE),"")</f>
        <v>0</v>
      </c>
      <c r="BB501">
        <f>IFERROR(VLOOKUP(U501,'lists'!$Q:$R,2,FALSE),"")</f>
        <v>0</v>
      </c>
      <c r="BC501">
        <f>IFERROR(VLOOKUP(V501,'lists'!$U:$V,2,FALSE),"")</f>
        <v>0</v>
      </c>
      <c r="BD501">
        <f>W501</f>
        <v>0</v>
      </c>
      <c r="BE501">
        <f>IFERROR(VLOOKUP(X501,'lists'!$Y:$Z,2,FALSE),"")</f>
        <v>0</v>
      </c>
      <c r="BF501">
        <f>IFERROR(VLOOKUP(Y501,'lists'!$W:$X,2,FALSE),"")</f>
        <v>0</v>
      </c>
      <c r="BG501">
        <f>Z501</f>
        <v>0</v>
      </c>
      <c r="BH501">
        <f>AA501</f>
        <v>0</v>
      </c>
      <c r="BI501">
        <f>AB501</f>
        <v>0</v>
      </c>
      <c r="BJ501">
        <f>AC501</f>
        <v>0</v>
      </c>
      <c r="BK501">
        <f>AD501</f>
        <v>0</v>
      </c>
    </row>
  </sheetData>
  <dataValidations count="12">
    <dataValidation type="list" allowBlank="1" showInputMessage="1" showErrorMessage="1" sqref="D2:D501">
      <formula1>'lists'!$A$2:$A$1048576</formula1>
    </dataValidation>
    <dataValidation type="list" allowBlank="1" showInputMessage="1" showErrorMessage="1" sqref="M2:M501">
      <formula1>'lists'!$C$2:$C$1048576</formula1>
    </dataValidation>
    <dataValidation type="list" allowBlank="1" showInputMessage="1" showErrorMessage="1" sqref="N2:N501">
      <formula1>'lists'!$E$2:$E$1048576</formula1>
    </dataValidation>
    <dataValidation type="list" allowBlank="1" showInputMessage="1" showErrorMessage="1" sqref="O2:O501">
      <formula1>'lists'!$G$2:$G$1048576</formula1>
    </dataValidation>
    <dataValidation type="list" allowBlank="1" showInputMessage="1" showErrorMessage="1" sqref="P2:P501">
      <formula1>'lists'!$I$2:$I$1048576</formula1>
    </dataValidation>
    <dataValidation type="list" allowBlank="1" showInputMessage="1" showErrorMessage="1" sqref="Q2:Q501">
      <formula1>'lists'!$K$2:$K$1048576</formula1>
    </dataValidation>
    <dataValidation type="list" allowBlank="1" showInputMessage="1" showErrorMessage="1" sqref="R2:R501">
      <formula1>'lists'!$M$2:$M$1048576</formula1>
    </dataValidation>
    <dataValidation type="list" allowBlank="1" showInputMessage="1" showErrorMessage="1" sqref="T2:T501">
      <formula1>'lists'!$O$2:$O$1048576</formula1>
    </dataValidation>
    <dataValidation type="list" allowBlank="1" showInputMessage="1" showErrorMessage="1" sqref="U2:U501">
      <formula1>'lists'!$Q$2:$Q$1048576</formula1>
    </dataValidation>
    <dataValidation type="list" allowBlank="1" showInputMessage="1" showErrorMessage="1" sqref="V2:V501">
      <formula1>'lists'!$U$2:$U$1048576</formula1>
    </dataValidation>
    <dataValidation type="list" allowBlank="1" showInputMessage="1" showErrorMessage="1" sqref="Y2:Y501">
      <formula1>'lists'!$W$2:$W$1048576</formula1>
    </dataValidation>
    <dataValidation type="list" allowBlank="1" showInputMessage="1" showErrorMessage="1" sqref="X2:X501">
      <formula1>'lists'!$Y$2:$Y$1048576</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501"/>
  <sheetViews>
    <sheetView workbookViewId="0"/>
  </sheetViews>
  <sheetFormatPr defaultRowHeight="15"/>
  <sheetData>
    <row r="1" spans="1:17">
      <c r="A1" cm="1">
        <f t="array" ref="A1:G1">TRANSPOSE(_xlfn.SORTBY(_xlfn._xlws.FILTER(parts!$B:$B,(parts!$AH:$AH="pK")+(parts!$AH:$AH="fK")+(parts!$AH:$AH="header")),VALUE(_xlfn._xlws.FILTER(parts!$AJ:$AJ,(parts!$AH:$AH="pK")+(parts!$AH:$AH="fK")+(parts!$AH:$AH="header"))),1))</f>
        <v>0</v>
      </c>
      <c r="B1">
        <v>0</v>
      </c>
      <c r="C1">
        <v>0</v>
      </c>
      <c r="D1">
        <v>0</v>
      </c>
      <c r="E1">
        <v>0</v>
      </c>
      <c r="F1">
        <v>0</v>
      </c>
      <c r="G1">
        <v>0</v>
      </c>
      <c r="J1" t="s">
        <v>30040</v>
      </c>
      <c r="K1" cm="1">
        <f t="array" ref="K1:Q1">TRANSPOSE(_xlfn.SORTBY(_xlfn._xlws.FILTER(parts!$A:$A,(parts!$AH:$AH="pK")+(parts!$AH:$AH="fK")+(parts!$AH:$AH="header")),VALUE(_xlfn._xlws.FILTER(parts!$AJ:$AJ,(parts!$AH:$AH="pK")+(parts!$AH:$AH="fK")+(parts!$AH:$AH="header"))),1))</f>
        <v>0</v>
      </c>
      <c r="L1">
        <v>0</v>
      </c>
      <c r="M1">
        <v>0</v>
      </c>
      <c r="N1">
        <v>0</v>
      </c>
      <c r="O1">
        <v>0</v>
      </c>
      <c r="P1">
        <v>0</v>
      </c>
      <c r="Q1">
        <v>0</v>
      </c>
    </row>
    <row r="2" spans="1:17">
      <c r="K2">
        <f>A2</f>
        <v>0</v>
      </c>
      <c r="L2">
        <f>B2</f>
        <v>0</v>
      </c>
      <c r="M2">
        <f>C2</f>
        <v>0</v>
      </c>
      <c r="N2">
        <f>D2</f>
        <v>0</v>
      </c>
      <c r="O2">
        <f>E2</f>
        <v>0</v>
      </c>
      <c r="P2">
        <f>F2</f>
        <v>0</v>
      </c>
      <c r="Q2">
        <f>G2</f>
        <v>0</v>
      </c>
    </row>
    <row r="3" spans="1:17">
      <c r="K3">
        <f>A3</f>
        <v>0</v>
      </c>
      <c r="L3">
        <f>B3</f>
        <v>0</v>
      </c>
      <c r="M3">
        <f>C3</f>
        <v>0</v>
      </c>
      <c r="N3">
        <f>D3</f>
        <v>0</v>
      </c>
      <c r="O3">
        <f>E3</f>
        <v>0</v>
      </c>
      <c r="P3">
        <f>F3</f>
        <v>0</v>
      </c>
      <c r="Q3">
        <f>G3</f>
        <v>0</v>
      </c>
    </row>
    <row r="4" spans="1:17">
      <c r="K4">
        <f>A4</f>
        <v>0</v>
      </c>
      <c r="L4">
        <f>B4</f>
        <v>0</v>
      </c>
      <c r="M4">
        <f>C4</f>
        <v>0</v>
      </c>
      <c r="N4">
        <f>D4</f>
        <v>0</v>
      </c>
      <c r="O4">
        <f>E4</f>
        <v>0</v>
      </c>
      <c r="P4">
        <f>F4</f>
        <v>0</v>
      </c>
      <c r="Q4">
        <f>G4</f>
        <v>0</v>
      </c>
    </row>
    <row r="5" spans="1:17">
      <c r="K5">
        <f>A5</f>
        <v>0</v>
      </c>
      <c r="L5">
        <f>B5</f>
        <v>0</v>
      </c>
      <c r="M5">
        <f>C5</f>
        <v>0</v>
      </c>
      <c r="N5">
        <f>D5</f>
        <v>0</v>
      </c>
      <c r="O5">
        <f>E5</f>
        <v>0</v>
      </c>
      <c r="P5">
        <f>F5</f>
        <v>0</v>
      </c>
      <c r="Q5">
        <f>G5</f>
        <v>0</v>
      </c>
    </row>
    <row r="6" spans="1:17">
      <c r="K6">
        <f>A6</f>
        <v>0</v>
      </c>
      <c r="L6">
        <f>B6</f>
        <v>0</v>
      </c>
      <c r="M6">
        <f>C6</f>
        <v>0</v>
      </c>
      <c r="N6">
        <f>D6</f>
        <v>0</v>
      </c>
      <c r="O6">
        <f>E6</f>
        <v>0</v>
      </c>
      <c r="P6">
        <f>F6</f>
        <v>0</v>
      </c>
      <c r="Q6">
        <f>G6</f>
        <v>0</v>
      </c>
    </row>
    <row r="7" spans="1:17">
      <c r="K7">
        <f>A7</f>
        <v>0</v>
      </c>
      <c r="L7">
        <f>B7</f>
        <v>0</v>
      </c>
      <c r="M7">
        <f>C7</f>
        <v>0</v>
      </c>
      <c r="N7">
        <f>D7</f>
        <v>0</v>
      </c>
      <c r="O7">
        <f>E7</f>
        <v>0</v>
      </c>
      <c r="P7">
        <f>F7</f>
        <v>0</v>
      </c>
      <c r="Q7">
        <f>G7</f>
        <v>0</v>
      </c>
    </row>
    <row r="8" spans="1:17">
      <c r="K8">
        <f>A8</f>
        <v>0</v>
      </c>
      <c r="L8">
        <f>B8</f>
        <v>0</v>
      </c>
      <c r="M8">
        <f>C8</f>
        <v>0</v>
      </c>
      <c r="N8">
        <f>D8</f>
        <v>0</v>
      </c>
      <c r="O8">
        <f>E8</f>
        <v>0</v>
      </c>
      <c r="P8">
        <f>F8</f>
        <v>0</v>
      </c>
      <c r="Q8">
        <f>G8</f>
        <v>0</v>
      </c>
    </row>
    <row r="9" spans="1:17">
      <c r="K9">
        <f>A9</f>
        <v>0</v>
      </c>
      <c r="L9">
        <f>B9</f>
        <v>0</v>
      </c>
      <c r="M9">
        <f>C9</f>
        <v>0</v>
      </c>
      <c r="N9">
        <f>D9</f>
        <v>0</v>
      </c>
      <c r="O9">
        <f>E9</f>
        <v>0</v>
      </c>
      <c r="P9">
        <f>F9</f>
        <v>0</v>
      </c>
      <c r="Q9">
        <f>G9</f>
        <v>0</v>
      </c>
    </row>
    <row r="10" spans="1:17">
      <c r="K10">
        <f>A10</f>
        <v>0</v>
      </c>
      <c r="L10">
        <f>B10</f>
        <v>0</v>
      </c>
      <c r="M10">
        <f>C10</f>
        <v>0</v>
      </c>
      <c r="N10">
        <f>D10</f>
        <v>0</v>
      </c>
      <c r="O10">
        <f>E10</f>
        <v>0</v>
      </c>
      <c r="P10">
        <f>F10</f>
        <v>0</v>
      </c>
      <c r="Q10">
        <f>G10</f>
        <v>0</v>
      </c>
    </row>
    <row r="11" spans="1:17">
      <c r="K11">
        <f>A11</f>
        <v>0</v>
      </c>
      <c r="L11">
        <f>B11</f>
        <v>0</v>
      </c>
      <c r="M11">
        <f>C11</f>
        <v>0</v>
      </c>
      <c r="N11">
        <f>D11</f>
        <v>0</v>
      </c>
      <c r="O11">
        <f>E11</f>
        <v>0</v>
      </c>
      <c r="P11">
        <f>F11</f>
        <v>0</v>
      </c>
      <c r="Q11">
        <f>G11</f>
        <v>0</v>
      </c>
    </row>
    <row r="12" spans="1:17">
      <c r="K12">
        <f>A12</f>
        <v>0</v>
      </c>
      <c r="L12">
        <f>B12</f>
        <v>0</v>
      </c>
      <c r="M12">
        <f>C12</f>
        <v>0</v>
      </c>
      <c r="N12">
        <f>D12</f>
        <v>0</v>
      </c>
      <c r="O12">
        <f>E12</f>
        <v>0</v>
      </c>
      <c r="P12">
        <f>F12</f>
        <v>0</v>
      </c>
      <c r="Q12">
        <f>G12</f>
        <v>0</v>
      </c>
    </row>
    <row r="13" spans="1:17">
      <c r="K13">
        <f>A13</f>
        <v>0</v>
      </c>
      <c r="L13">
        <f>B13</f>
        <v>0</v>
      </c>
      <c r="M13">
        <f>C13</f>
        <v>0</v>
      </c>
      <c r="N13">
        <f>D13</f>
        <v>0</v>
      </c>
      <c r="O13">
        <f>E13</f>
        <v>0</v>
      </c>
      <c r="P13">
        <f>F13</f>
        <v>0</v>
      </c>
      <c r="Q13">
        <f>G13</f>
        <v>0</v>
      </c>
    </row>
    <row r="14" spans="1:17">
      <c r="K14">
        <f>A14</f>
        <v>0</v>
      </c>
      <c r="L14">
        <f>B14</f>
        <v>0</v>
      </c>
      <c r="M14">
        <f>C14</f>
        <v>0</v>
      </c>
      <c r="N14">
        <f>D14</f>
        <v>0</v>
      </c>
      <c r="O14">
        <f>E14</f>
        <v>0</v>
      </c>
      <c r="P14">
        <f>F14</f>
        <v>0</v>
      </c>
      <c r="Q14">
        <f>G14</f>
        <v>0</v>
      </c>
    </row>
    <row r="15" spans="1:17">
      <c r="K15">
        <f>A15</f>
        <v>0</v>
      </c>
      <c r="L15">
        <f>B15</f>
        <v>0</v>
      </c>
      <c r="M15">
        <f>C15</f>
        <v>0</v>
      </c>
      <c r="N15">
        <f>D15</f>
        <v>0</v>
      </c>
      <c r="O15">
        <f>E15</f>
        <v>0</v>
      </c>
      <c r="P15">
        <f>F15</f>
        <v>0</v>
      </c>
      <c r="Q15">
        <f>G15</f>
        <v>0</v>
      </c>
    </row>
    <row r="16" spans="1:17">
      <c r="K16">
        <f>A16</f>
        <v>0</v>
      </c>
      <c r="L16">
        <f>B16</f>
        <v>0</v>
      </c>
      <c r="M16">
        <f>C16</f>
        <v>0</v>
      </c>
      <c r="N16">
        <f>D16</f>
        <v>0</v>
      </c>
      <c r="O16">
        <f>E16</f>
        <v>0</v>
      </c>
      <c r="P16">
        <f>F16</f>
        <v>0</v>
      </c>
      <c r="Q16">
        <f>G16</f>
        <v>0</v>
      </c>
    </row>
    <row r="17" spans="11:17">
      <c r="K17">
        <f>A17</f>
        <v>0</v>
      </c>
      <c r="L17">
        <f>B17</f>
        <v>0</v>
      </c>
      <c r="M17">
        <f>C17</f>
        <v>0</v>
      </c>
      <c r="N17">
        <f>D17</f>
        <v>0</v>
      </c>
      <c r="O17">
        <f>E17</f>
        <v>0</v>
      </c>
      <c r="P17">
        <f>F17</f>
        <v>0</v>
      </c>
      <c r="Q17">
        <f>G17</f>
        <v>0</v>
      </c>
    </row>
    <row r="18" spans="11:17">
      <c r="K18">
        <f>A18</f>
        <v>0</v>
      </c>
      <c r="L18">
        <f>B18</f>
        <v>0</v>
      </c>
      <c r="M18">
        <f>C18</f>
        <v>0</v>
      </c>
      <c r="N18">
        <f>D18</f>
        <v>0</v>
      </c>
      <c r="O18">
        <f>E18</f>
        <v>0</v>
      </c>
      <c r="P18">
        <f>F18</f>
        <v>0</v>
      </c>
      <c r="Q18">
        <f>G18</f>
        <v>0</v>
      </c>
    </row>
    <row r="19" spans="11:17">
      <c r="K19">
        <f>A19</f>
        <v>0</v>
      </c>
      <c r="L19">
        <f>B19</f>
        <v>0</v>
      </c>
      <c r="M19">
        <f>C19</f>
        <v>0</v>
      </c>
      <c r="N19">
        <f>D19</f>
        <v>0</v>
      </c>
      <c r="O19">
        <f>E19</f>
        <v>0</v>
      </c>
      <c r="P19">
        <f>F19</f>
        <v>0</v>
      </c>
      <c r="Q19">
        <f>G19</f>
        <v>0</v>
      </c>
    </row>
    <row r="20" spans="11:17">
      <c r="K20">
        <f>A20</f>
        <v>0</v>
      </c>
      <c r="L20">
        <f>B20</f>
        <v>0</v>
      </c>
      <c r="M20">
        <f>C20</f>
        <v>0</v>
      </c>
      <c r="N20">
        <f>D20</f>
        <v>0</v>
      </c>
      <c r="O20">
        <f>E20</f>
        <v>0</v>
      </c>
      <c r="P20">
        <f>F20</f>
        <v>0</v>
      </c>
      <c r="Q20">
        <f>G20</f>
        <v>0</v>
      </c>
    </row>
    <row r="21" spans="11:17">
      <c r="K21">
        <f>A21</f>
        <v>0</v>
      </c>
      <c r="L21">
        <f>B21</f>
        <v>0</v>
      </c>
      <c r="M21">
        <f>C21</f>
        <v>0</v>
      </c>
      <c r="N21">
        <f>D21</f>
        <v>0</v>
      </c>
      <c r="O21">
        <f>E21</f>
        <v>0</v>
      </c>
      <c r="P21">
        <f>F21</f>
        <v>0</v>
      </c>
      <c r="Q21">
        <f>G21</f>
        <v>0</v>
      </c>
    </row>
    <row r="22" spans="11:17">
      <c r="K22">
        <f>A22</f>
        <v>0</v>
      </c>
      <c r="L22">
        <f>B22</f>
        <v>0</v>
      </c>
      <c r="M22">
        <f>C22</f>
        <v>0</v>
      </c>
      <c r="N22">
        <f>D22</f>
        <v>0</v>
      </c>
      <c r="O22">
        <f>E22</f>
        <v>0</v>
      </c>
      <c r="P22">
        <f>F22</f>
        <v>0</v>
      </c>
      <c r="Q22">
        <f>G22</f>
        <v>0</v>
      </c>
    </row>
    <row r="23" spans="11:17">
      <c r="K23">
        <f>A23</f>
        <v>0</v>
      </c>
      <c r="L23">
        <f>B23</f>
        <v>0</v>
      </c>
      <c r="M23">
        <f>C23</f>
        <v>0</v>
      </c>
      <c r="N23">
        <f>D23</f>
        <v>0</v>
      </c>
      <c r="O23">
        <f>E23</f>
        <v>0</v>
      </c>
      <c r="P23">
        <f>F23</f>
        <v>0</v>
      </c>
      <c r="Q23">
        <f>G23</f>
        <v>0</v>
      </c>
    </row>
    <row r="24" spans="11:17">
      <c r="K24">
        <f>A24</f>
        <v>0</v>
      </c>
      <c r="L24">
        <f>B24</f>
        <v>0</v>
      </c>
      <c r="M24">
        <f>C24</f>
        <v>0</v>
      </c>
      <c r="N24">
        <f>D24</f>
        <v>0</v>
      </c>
      <c r="O24">
        <f>E24</f>
        <v>0</v>
      </c>
      <c r="P24">
        <f>F24</f>
        <v>0</v>
      </c>
      <c r="Q24">
        <f>G24</f>
        <v>0</v>
      </c>
    </row>
    <row r="25" spans="11:17">
      <c r="K25">
        <f>A25</f>
        <v>0</v>
      </c>
      <c r="L25">
        <f>B25</f>
        <v>0</v>
      </c>
      <c r="M25">
        <f>C25</f>
        <v>0</v>
      </c>
      <c r="N25">
        <f>D25</f>
        <v>0</v>
      </c>
      <c r="O25">
        <f>E25</f>
        <v>0</v>
      </c>
      <c r="P25">
        <f>F25</f>
        <v>0</v>
      </c>
      <c r="Q25">
        <f>G25</f>
        <v>0</v>
      </c>
    </row>
    <row r="26" spans="11:17">
      <c r="K26">
        <f>A26</f>
        <v>0</v>
      </c>
      <c r="L26">
        <f>B26</f>
        <v>0</v>
      </c>
      <c r="M26">
        <f>C26</f>
        <v>0</v>
      </c>
      <c r="N26">
        <f>D26</f>
        <v>0</v>
      </c>
      <c r="O26">
        <f>E26</f>
        <v>0</v>
      </c>
      <c r="P26">
        <f>F26</f>
        <v>0</v>
      </c>
      <c r="Q26">
        <f>G26</f>
        <v>0</v>
      </c>
    </row>
    <row r="27" spans="11:17">
      <c r="K27">
        <f>A27</f>
        <v>0</v>
      </c>
      <c r="L27">
        <f>B27</f>
        <v>0</v>
      </c>
      <c r="M27">
        <f>C27</f>
        <v>0</v>
      </c>
      <c r="N27">
        <f>D27</f>
        <v>0</v>
      </c>
      <c r="O27">
        <f>E27</f>
        <v>0</v>
      </c>
      <c r="P27">
        <f>F27</f>
        <v>0</v>
      </c>
      <c r="Q27">
        <f>G27</f>
        <v>0</v>
      </c>
    </row>
    <row r="28" spans="11:17">
      <c r="K28">
        <f>A28</f>
        <v>0</v>
      </c>
      <c r="L28">
        <f>B28</f>
        <v>0</v>
      </c>
      <c r="M28">
        <f>C28</f>
        <v>0</v>
      </c>
      <c r="N28">
        <f>D28</f>
        <v>0</v>
      </c>
      <c r="O28">
        <f>E28</f>
        <v>0</v>
      </c>
      <c r="P28">
        <f>F28</f>
        <v>0</v>
      </c>
      <c r="Q28">
        <f>G28</f>
        <v>0</v>
      </c>
    </row>
    <row r="29" spans="11:17">
      <c r="K29">
        <f>A29</f>
        <v>0</v>
      </c>
      <c r="L29">
        <f>B29</f>
        <v>0</v>
      </c>
      <c r="M29">
        <f>C29</f>
        <v>0</v>
      </c>
      <c r="N29">
        <f>D29</f>
        <v>0</v>
      </c>
      <c r="O29">
        <f>E29</f>
        <v>0</v>
      </c>
      <c r="P29">
        <f>F29</f>
        <v>0</v>
      </c>
      <c r="Q29">
        <f>G29</f>
        <v>0</v>
      </c>
    </row>
    <row r="30" spans="11:17">
      <c r="K30">
        <f>A30</f>
        <v>0</v>
      </c>
      <c r="L30">
        <f>B30</f>
        <v>0</v>
      </c>
      <c r="M30">
        <f>C30</f>
        <v>0</v>
      </c>
      <c r="N30">
        <f>D30</f>
        <v>0</v>
      </c>
      <c r="O30">
        <f>E30</f>
        <v>0</v>
      </c>
      <c r="P30">
        <f>F30</f>
        <v>0</v>
      </c>
      <c r="Q30">
        <f>G30</f>
        <v>0</v>
      </c>
    </row>
    <row r="31" spans="11:17">
      <c r="K31">
        <f>A31</f>
        <v>0</v>
      </c>
      <c r="L31">
        <f>B31</f>
        <v>0</v>
      </c>
      <c r="M31">
        <f>C31</f>
        <v>0</v>
      </c>
      <c r="N31">
        <f>D31</f>
        <v>0</v>
      </c>
      <c r="O31">
        <f>E31</f>
        <v>0</v>
      </c>
      <c r="P31">
        <f>F31</f>
        <v>0</v>
      </c>
      <c r="Q31">
        <f>G31</f>
        <v>0</v>
      </c>
    </row>
    <row r="32" spans="11:17">
      <c r="K32">
        <f>A32</f>
        <v>0</v>
      </c>
      <c r="L32">
        <f>B32</f>
        <v>0</v>
      </c>
      <c r="M32">
        <f>C32</f>
        <v>0</v>
      </c>
      <c r="N32">
        <f>D32</f>
        <v>0</v>
      </c>
      <c r="O32">
        <f>E32</f>
        <v>0</v>
      </c>
      <c r="P32">
        <f>F32</f>
        <v>0</v>
      </c>
      <c r="Q32">
        <f>G32</f>
        <v>0</v>
      </c>
    </row>
    <row r="33" spans="11:17">
      <c r="K33">
        <f>A33</f>
        <v>0</v>
      </c>
      <c r="L33">
        <f>B33</f>
        <v>0</v>
      </c>
      <c r="M33">
        <f>C33</f>
        <v>0</v>
      </c>
      <c r="N33">
        <f>D33</f>
        <v>0</v>
      </c>
      <c r="O33">
        <f>E33</f>
        <v>0</v>
      </c>
      <c r="P33">
        <f>F33</f>
        <v>0</v>
      </c>
      <c r="Q33">
        <f>G33</f>
        <v>0</v>
      </c>
    </row>
    <row r="34" spans="11:17">
      <c r="K34">
        <f>A34</f>
        <v>0</v>
      </c>
      <c r="L34">
        <f>B34</f>
        <v>0</v>
      </c>
      <c r="M34">
        <f>C34</f>
        <v>0</v>
      </c>
      <c r="N34">
        <f>D34</f>
        <v>0</v>
      </c>
      <c r="O34">
        <f>E34</f>
        <v>0</v>
      </c>
      <c r="P34">
        <f>F34</f>
        <v>0</v>
      </c>
      <c r="Q34">
        <f>G34</f>
        <v>0</v>
      </c>
    </row>
    <row r="35" spans="11:17">
      <c r="K35">
        <f>A35</f>
        <v>0</v>
      </c>
      <c r="L35">
        <f>B35</f>
        <v>0</v>
      </c>
      <c r="M35">
        <f>C35</f>
        <v>0</v>
      </c>
      <c r="N35">
        <f>D35</f>
        <v>0</v>
      </c>
      <c r="O35">
        <f>E35</f>
        <v>0</v>
      </c>
      <c r="P35">
        <f>F35</f>
        <v>0</v>
      </c>
      <c r="Q35">
        <f>G35</f>
        <v>0</v>
      </c>
    </row>
    <row r="36" spans="11:17">
      <c r="K36">
        <f>A36</f>
        <v>0</v>
      </c>
      <c r="L36">
        <f>B36</f>
        <v>0</v>
      </c>
      <c r="M36">
        <f>C36</f>
        <v>0</v>
      </c>
      <c r="N36">
        <f>D36</f>
        <v>0</v>
      </c>
      <c r="O36">
        <f>E36</f>
        <v>0</v>
      </c>
      <c r="P36">
        <f>F36</f>
        <v>0</v>
      </c>
      <c r="Q36">
        <f>G36</f>
        <v>0</v>
      </c>
    </row>
    <row r="37" spans="11:17">
      <c r="K37">
        <f>A37</f>
        <v>0</v>
      </c>
      <c r="L37">
        <f>B37</f>
        <v>0</v>
      </c>
      <c r="M37">
        <f>C37</f>
        <v>0</v>
      </c>
      <c r="N37">
        <f>D37</f>
        <v>0</v>
      </c>
      <c r="O37">
        <f>E37</f>
        <v>0</v>
      </c>
      <c r="P37">
        <f>F37</f>
        <v>0</v>
      </c>
      <c r="Q37">
        <f>G37</f>
        <v>0</v>
      </c>
    </row>
    <row r="38" spans="11:17">
      <c r="K38">
        <f>A38</f>
        <v>0</v>
      </c>
      <c r="L38">
        <f>B38</f>
        <v>0</v>
      </c>
      <c r="M38">
        <f>C38</f>
        <v>0</v>
      </c>
      <c r="N38">
        <f>D38</f>
        <v>0</v>
      </c>
      <c r="O38">
        <f>E38</f>
        <v>0</v>
      </c>
      <c r="P38">
        <f>F38</f>
        <v>0</v>
      </c>
      <c r="Q38">
        <f>G38</f>
        <v>0</v>
      </c>
    </row>
    <row r="39" spans="11:17">
      <c r="K39">
        <f>A39</f>
        <v>0</v>
      </c>
      <c r="L39">
        <f>B39</f>
        <v>0</v>
      </c>
      <c r="M39">
        <f>C39</f>
        <v>0</v>
      </c>
      <c r="N39">
        <f>D39</f>
        <v>0</v>
      </c>
      <c r="O39">
        <f>E39</f>
        <v>0</v>
      </c>
      <c r="P39">
        <f>F39</f>
        <v>0</v>
      </c>
      <c r="Q39">
        <f>G39</f>
        <v>0</v>
      </c>
    </row>
    <row r="40" spans="11:17">
      <c r="K40">
        <f>A40</f>
        <v>0</v>
      </c>
      <c r="L40">
        <f>B40</f>
        <v>0</v>
      </c>
      <c r="M40">
        <f>C40</f>
        <v>0</v>
      </c>
      <c r="N40">
        <f>D40</f>
        <v>0</v>
      </c>
      <c r="O40">
        <f>E40</f>
        <v>0</v>
      </c>
      <c r="P40">
        <f>F40</f>
        <v>0</v>
      </c>
      <c r="Q40">
        <f>G40</f>
        <v>0</v>
      </c>
    </row>
    <row r="41" spans="11:17">
      <c r="K41">
        <f>A41</f>
        <v>0</v>
      </c>
      <c r="L41">
        <f>B41</f>
        <v>0</v>
      </c>
      <c r="M41">
        <f>C41</f>
        <v>0</v>
      </c>
      <c r="N41">
        <f>D41</f>
        <v>0</v>
      </c>
      <c r="O41">
        <f>E41</f>
        <v>0</v>
      </c>
      <c r="P41">
        <f>F41</f>
        <v>0</v>
      </c>
      <c r="Q41">
        <f>G41</f>
        <v>0</v>
      </c>
    </row>
    <row r="42" spans="11:17">
      <c r="K42">
        <f>A42</f>
        <v>0</v>
      </c>
      <c r="L42">
        <f>B42</f>
        <v>0</v>
      </c>
      <c r="M42">
        <f>C42</f>
        <v>0</v>
      </c>
      <c r="N42">
        <f>D42</f>
        <v>0</v>
      </c>
      <c r="O42">
        <f>E42</f>
        <v>0</v>
      </c>
      <c r="P42">
        <f>F42</f>
        <v>0</v>
      </c>
      <c r="Q42">
        <f>G42</f>
        <v>0</v>
      </c>
    </row>
    <row r="43" spans="11:17">
      <c r="K43">
        <f>A43</f>
        <v>0</v>
      </c>
      <c r="L43">
        <f>B43</f>
        <v>0</v>
      </c>
      <c r="M43">
        <f>C43</f>
        <v>0</v>
      </c>
      <c r="N43">
        <f>D43</f>
        <v>0</v>
      </c>
      <c r="O43">
        <f>E43</f>
        <v>0</v>
      </c>
      <c r="P43">
        <f>F43</f>
        <v>0</v>
      </c>
      <c r="Q43">
        <f>G43</f>
        <v>0</v>
      </c>
    </row>
    <row r="44" spans="11:17">
      <c r="K44">
        <f>A44</f>
        <v>0</v>
      </c>
      <c r="L44">
        <f>B44</f>
        <v>0</v>
      </c>
      <c r="M44">
        <f>C44</f>
        <v>0</v>
      </c>
      <c r="N44">
        <f>D44</f>
        <v>0</v>
      </c>
      <c r="O44">
        <f>E44</f>
        <v>0</v>
      </c>
      <c r="P44">
        <f>F44</f>
        <v>0</v>
      </c>
      <c r="Q44">
        <f>G44</f>
        <v>0</v>
      </c>
    </row>
    <row r="45" spans="11:17">
      <c r="K45">
        <f>A45</f>
        <v>0</v>
      </c>
      <c r="L45">
        <f>B45</f>
        <v>0</v>
      </c>
      <c r="M45">
        <f>C45</f>
        <v>0</v>
      </c>
      <c r="N45">
        <f>D45</f>
        <v>0</v>
      </c>
      <c r="O45">
        <f>E45</f>
        <v>0</v>
      </c>
      <c r="P45">
        <f>F45</f>
        <v>0</v>
      </c>
      <c r="Q45">
        <f>G45</f>
        <v>0</v>
      </c>
    </row>
    <row r="46" spans="11:17">
      <c r="K46">
        <f>A46</f>
        <v>0</v>
      </c>
      <c r="L46">
        <f>B46</f>
        <v>0</v>
      </c>
      <c r="M46">
        <f>C46</f>
        <v>0</v>
      </c>
      <c r="N46">
        <f>D46</f>
        <v>0</v>
      </c>
      <c r="O46">
        <f>E46</f>
        <v>0</v>
      </c>
      <c r="P46">
        <f>F46</f>
        <v>0</v>
      </c>
      <c r="Q46">
        <f>G46</f>
        <v>0</v>
      </c>
    </row>
    <row r="47" spans="11:17">
      <c r="K47">
        <f>A47</f>
        <v>0</v>
      </c>
      <c r="L47">
        <f>B47</f>
        <v>0</v>
      </c>
      <c r="M47">
        <f>C47</f>
        <v>0</v>
      </c>
      <c r="N47">
        <f>D47</f>
        <v>0</v>
      </c>
      <c r="O47">
        <f>E47</f>
        <v>0</v>
      </c>
      <c r="P47">
        <f>F47</f>
        <v>0</v>
      </c>
      <c r="Q47">
        <f>G47</f>
        <v>0</v>
      </c>
    </row>
    <row r="48" spans="11:17">
      <c r="K48">
        <f>A48</f>
        <v>0</v>
      </c>
      <c r="L48">
        <f>B48</f>
        <v>0</v>
      </c>
      <c r="M48">
        <f>C48</f>
        <v>0</v>
      </c>
      <c r="N48">
        <f>D48</f>
        <v>0</v>
      </c>
      <c r="O48">
        <f>E48</f>
        <v>0</v>
      </c>
      <c r="P48">
        <f>F48</f>
        <v>0</v>
      </c>
      <c r="Q48">
        <f>G48</f>
        <v>0</v>
      </c>
    </row>
    <row r="49" spans="11:17">
      <c r="K49">
        <f>A49</f>
        <v>0</v>
      </c>
      <c r="L49">
        <f>B49</f>
        <v>0</v>
      </c>
      <c r="M49">
        <f>C49</f>
        <v>0</v>
      </c>
      <c r="N49">
        <f>D49</f>
        <v>0</v>
      </c>
      <c r="O49">
        <f>E49</f>
        <v>0</v>
      </c>
      <c r="P49">
        <f>F49</f>
        <v>0</v>
      </c>
      <c r="Q49">
        <f>G49</f>
        <v>0</v>
      </c>
    </row>
    <row r="50" spans="11:17">
      <c r="K50">
        <f>A50</f>
        <v>0</v>
      </c>
      <c r="L50">
        <f>B50</f>
        <v>0</v>
      </c>
      <c r="M50">
        <f>C50</f>
        <v>0</v>
      </c>
      <c r="N50">
        <f>D50</f>
        <v>0</v>
      </c>
      <c r="O50">
        <f>E50</f>
        <v>0</v>
      </c>
      <c r="P50">
        <f>F50</f>
        <v>0</v>
      </c>
      <c r="Q50">
        <f>G50</f>
        <v>0</v>
      </c>
    </row>
    <row r="51" spans="11:17">
      <c r="K51">
        <f>A51</f>
        <v>0</v>
      </c>
      <c r="L51">
        <f>B51</f>
        <v>0</v>
      </c>
      <c r="M51">
        <f>C51</f>
        <v>0</v>
      </c>
      <c r="N51">
        <f>D51</f>
        <v>0</v>
      </c>
      <c r="O51">
        <f>E51</f>
        <v>0</v>
      </c>
      <c r="P51">
        <f>F51</f>
        <v>0</v>
      </c>
      <c r="Q51">
        <f>G51</f>
        <v>0</v>
      </c>
    </row>
    <row r="52" spans="11:17">
      <c r="K52">
        <f>A52</f>
        <v>0</v>
      </c>
      <c r="L52">
        <f>B52</f>
        <v>0</v>
      </c>
      <c r="M52">
        <f>C52</f>
        <v>0</v>
      </c>
      <c r="N52">
        <f>D52</f>
        <v>0</v>
      </c>
      <c r="O52">
        <f>E52</f>
        <v>0</v>
      </c>
      <c r="P52">
        <f>F52</f>
        <v>0</v>
      </c>
      <c r="Q52">
        <f>G52</f>
        <v>0</v>
      </c>
    </row>
    <row r="53" spans="11:17">
      <c r="K53">
        <f>A53</f>
        <v>0</v>
      </c>
      <c r="L53">
        <f>B53</f>
        <v>0</v>
      </c>
      <c r="M53">
        <f>C53</f>
        <v>0</v>
      </c>
      <c r="N53">
        <f>D53</f>
        <v>0</v>
      </c>
      <c r="O53">
        <f>E53</f>
        <v>0</v>
      </c>
      <c r="P53">
        <f>F53</f>
        <v>0</v>
      </c>
      <c r="Q53">
        <f>G53</f>
        <v>0</v>
      </c>
    </row>
    <row r="54" spans="11:17">
      <c r="K54">
        <f>A54</f>
        <v>0</v>
      </c>
      <c r="L54">
        <f>B54</f>
        <v>0</v>
      </c>
      <c r="M54">
        <f>C54</f>
        <v>0</v>
      </c>
      <c r="N54">
        <f>D54</f>
        <v>0</v>
      </c>
      <c r="O54">
        <f>E54</f>
        <v>0</v>
      </c>
      <c r="P54">
        <f>F54</f>
        <v>0</v>
      </c>
      <c r="Q54">
        <f>G54</f>
        <v>0</v>
      </c>
    </row>
    <row r="55" spans="11:17">
      <c r="K55">
        <f>A55</f>
        <v>0</v>
      </c>
      <c r="L55">
        <f>B55</f>
        <v>0</v>
      </c>
      <c r="M55">
        <f>C55</f>
        <v>0</v>
      </c>
      <c r="N55">
        <f>D55</f>
        <v>0</v>
      </c>
      <c r="O55">
        <f>E55</f>
        <v>0</v>
      </c>
      <c r="P55">
        <f>F55</f>
        <v>0</v>
      </c>
      <c r="Q55">
        <f>G55</f>
        <v>0</v>
      </c>
    </row>
    <row r="56" spans="11:17">
      <c r="K56">
        <f>A56</f>
        <v>0</v>
      </c>
      <c r="L56">
        <f>B56</f>
        <v>0</v>
      </c>
      <c r="M56">
        <f>C56</f>
        <v>0</v>
      </c>
      <c r="N56">
        <f>D56</f>
        <v>0</v>
      </c>
      <c r="O56">
        <f>E56</f>
        <v>0</v>
      </c>
      <c r="P56">
        <f>F56</f>
        <v>0</v>
      </c>
      <c r="Q56">
        <f>G56</f>
        <v>0</v>
      </c>
    </row>
    <row r="57" spans="11:17">
      <c r="K57">
        <f>A57</f>
        <v>0</v>
      </c>
      <c r="L57">
        <f>B57</f>
        <v>0</v>
      </c>
      <c r="M57">
        <f>C57</f>
        <v>0</v>
      </c>
      <c r="N57">
        <f>D57</f>
        <v>0</v>
      </c>
      <c r="O57">
        <f>E57</f>
        <v>0</v>
      </c>
      <c r="P57">
        <f>F57</f>
        <v>0</v>
      </c>
      <c r="Q57">
        <f>G57</f>
        <v>0</v>
      </c>
    </row>
    <row r="58" spans="11:17">
      <c r="K58">
        <f>A58</f>
        <v>0</v>
      </c>
      <c r="L58">
        <f>B58</f>
        <v>0</v>
      </c>
      <c r="M58">
        <f>C58</f>
        <v>0</v>
      </c>
      <c r="N58">
        <f>D58</f>
        <v>0</v>
      </c>
      <c r="O58">
        <f>E58</f>
        <v>0</v>
      </c>
      <c r="P58">
        <f>F58</f>
        <v>0</v>
      </c>
      <c r="Q58">
        <f>G58</f>
        <v>0</v>
      </c>
    </row>
    <row r="59" spans="11:17">
      <c r="K59">
        <f>A59</f>
        <v>0</v>
      </c>
      <c r="L59">
        <f>B59</f>
        <v>0</v>
      </c>
      <c r="M59">
        <f>C59</f>
        <v>0</v>
      </c>
      <c r="N59">
        <f>D59</f>
        <v>0</v>
      </c>
      <c r="O59">
        <f>E59</f>
        <v>0</v>
      </c>
      <c r="P59">
        <f>F59</f>
        <v>0</v>
      </c>
      <c r="Q59">
        <f>G59</f>
        <v>0</v>
      </c>
    </row>
    <row r="60" spans="11:17">
      <c r="K60">
        <f>A60</f>
        <v>0</v>
      </c>
      <c r="L60">
        <f>B60</f>
        <v>0</v>
      </c>
      <c r="M60">
        <f>C60</f>
        <v>0</v>
      </c>
      <c r="N60">
        <f>D60</f>
        <v>0</v>
      </c>
      <c r="O60">
        <f>E60</f>
        <v>0</v>
      </c>
      <c r="P60">
        <f>F60</f>
        <v>0</v>
      </c>
      <c r="Q60">
        <f>G60</f>
        <v>0</v>
      </c>
    </row>
    <row r="61" spans="11:17">
      <c r="K61">
        <f>A61</f>
        <v>0</v>
      </c>
      <c r="L61">
        <f>B61</f>
        <v>0</v>
      </c>
      <c r="M61">
        <f>C61</f>
        <v>0</v>
      </c>
      <c r="N61">
        <f>D61</f>
        <v>0</v>
      </c>
      <c r="O61">
        <f>E61</f>
        <v>0</v>
      </c>
      <c r="P61">
        <f>F61</f>
        <v>0</v>
      </c>
      <c r="Q61">
        <f>G61</f>
        <v>0</v>
      </c>
    </row>
    <row r="62" spans="11:17">
      <c r="K62">
        <f>A62</f>
        <v>0</v>
      </c>
      <c r="L62">
        <f>B62</f>
        <v>0</v>
      </c>
      <c r="M62">
        <f>C62</f>
        <v>0</v>
      </c>
      <c r="N62">
        <f>D62</f>
        <v>0</v>
      </c>
      <c r="O62">
        <f>E62</f>
        <v>0</v>
      </c>
      <c r="P62">
        <f>F62</f>
        <v>0</v>
      </c>
      <c r="Q62">
        <f>G62</f>
        <v>0</v>
      </c>
    </row>
    <row r="63" spans="11:17">
      <c r="K63">
        <f>A63</f>
        <v>0</v>
      </c>
      <c r="L63">
        <f>B63</f>
        <v>0</v>
      </c>
      <c r="M63">
        <f>C63</f>
        <v>0</v>
      </c>
      <c r="N63">
        <f>D63</f>
        <v>0</v>
      </c>
      <c r="O63">
        <f>E63</f>
        <v>0</v>
      </c>
      <c r="P63">
        <f>F63</f>
        <v>0</v>
      </c>
      <c r="Q63">
        <f>G63</f>
        <v>0</v>
      </c>
    </row>
    <row r="64" spans="11:17">
      <c r="K64">
        <f>A64</f>
        <v>0</v>
      </c>
      <c r="L64">
        <f>B64</f>
        <v>0</v>
      </c>
      <c r="M64">
        <f>C64</f>
        <v>0</v>
      </c>
      <c r="N64">
        <f>D64</f>
        <v>0</v>
      </c>
      <c r="O64">
        <f>E64</f>
        <v>0</v>
      </c>
      <c r="P64">
        <f>F64</f>
        <v>0</v>
      </c>
      <c r="Q64">
        <f>G64</f>
        <v>0</v>
      </c>
    </row>
    <row r="65" spans="11:17">
      <c r="K65">
        <f>A65</f>
        <v>0</v>
      </c>
      <c r="L65">
        <f>B65</f>
        <v>0</v>
      </c>
      <c r="M65">
        <f>C65</f>
        <v>0</v>
      </c>
      <c r="N65">
        <f>D65</f>
        <v>0</v>
      </c>
      <c r="O65">
        <f>E65</f>
        <v>0</v>
      </c>
      <c r="P65">
        <f>F65</f>
        <v>0</v>
      </c>
      <c r="Q65">
        <f>G65</f>
        <v>0</v>
      </c>
    </row>
    <row r="66" spans="11:17">
      <c r="K66">
        <f>A66</f>
        <v>0</v>
      </c>
      <c r="L66">
        <f>B66</f>
        <v>0</v>
      </c>
      <c r="M66">
        <f>C66</f>
        <v>0</v>
      </c>
      <c r="N66">
        <f>D66</f>
        <v>0</v>
      </c>
      <c r="O66">
        <f>E66</f>
        <v>0</v>
      </c>
      <c r="P66">
        <f>F66</f>
        <v>0</v>
      </c>
      <c r="Q66">
        <f>G66</f>
        <v>0</v>
      </c>
    </row>
    <row r="67" spans="11:17">
      <c r="K67">
        <f>A67</f>
        <v>0</v>
      </c>
      <c r="L67">
        <f>B67</f>
        <v>0</v>
      </c>
      <c r="M67">
        <f>C67</f>
        <v>0</v>
      </c>
      <c r="N67">
        <f>D67</f>
        <v>0</v>
      </c>
      <c r="O67">
        <f>E67</f>
        <v>0</v>
      </c>
      <c r="P67">
        <f>F67</f>
        <v>0</v>
      </c>
      <c r="Q67">
        <f>G67</f>
        <v>0</v>
      </c>
    </row>
    <row r="68" spans="11:17">
      <c r="K68">
        <f>A68</f>
        <v>0</v>
      </c>
      <c r="L68">
        <f>B68</f>
        <v>0</v>
      </c>
      <c r="M68">
        <f>C68</f>
        <v>0</v>
      </c>
      <c r="N68">
        <f>D68</f>
        <v>0</v>
      </c>
      <c r="O68">
        <f>E68</f>
        <v>0</v>
      </c>
      <c r="P68">
        <f>F68</f>
        <v>0</v>
      </c>
      <c r="Q68">
        <f>G68</f>
        <v>0</v>
      </c>
    </row>
    <row r="69" spans="11:17">
      <c r="K69">
        <f>A69</f>
        <v>0</v>
      </c>
      <c r="L69">
        <f>B69</f>
        <v>0</v>
      </c>
      <c r="M69">
        <f>C69</f>
        <v>0</v>
      </c>
      <c r="N69">
        <f>D69</f>
        <v>0</v>
      </c>
      <c r="O69">
        <f>E69</f>
        <v>0</v>
      </c>
      <c r="P69">
        <f>F69</f>
        <v>0</v>
      </c>
      <c r="Q69">
        <f>G69</f>
        <v>0</v>
      </c>
    </row>
    <row r="70" spans="11:17">
      <c r="K70">
        <f>A70</f>
        <v>0</v>
      </c>
      <c r="L70">
        <f>B70</f>
        <v>0</v>
      </c>
      <c r="M70">
        <f>C70</f>
        <v>0</v>
      </c>
      <c r="N70">
        <f>D70</f>
        <v>0</v>
      </c>
      <c r="O70">
        <f>E70</f>
        <v>0</v>
      </c>
      <c r="P70">
        <f>F70</f>
        <v>0</v>
      </c>
      <c r="Q70">
        <f>G70</f>
        <v>0</v>
      </c>
    </row>
    <row r="71" spans="11:17">
      <c r="K71">
        <f>A71</f>
        <v>0</v>
      </c>
      <c r="L71">
        <f>B71</f>
        <v>0</v>
      </c>
      <c r="M71">
        <f>C71</f>
        <v>0</v>
      </c>
      <c r="N71">
        <f>D71</f>
        <v>0</v>
      </c>
      <c r="O71">
        <f>E71</f>
        <v>0</v>
      </c>
      <c r="P71">
        <f>F71</f>
        <v>0</v>
      </c>
      <c r="Q71">
        <f>G71</f>
        <v>0</v>
      </c>
    </row>
    <row r="72" spans="11:17">
      <c r="K72">
        <f>A72</f>
        <v>0</v>
      </c>
      <c r="L72">
        <f>B72</f>
        <v>0</v>
      </c>
      <c r="M72">
        <f>C72</f>
        <v>0</v>
      </c>
      <c r="N72">
        <f>D72</f>
        <v>0</v>
      </c>
      <c r="O72">
        <f>E72</f>
        <v>0</v>
      </c>
      <c r="P72">
        <f>F72</f>
        <v>0</v>
      </c>
      <c r="Q72">
        <f>G72</f>
        <v>0</v>
      </c>
    </row>
    <row r="73" spans="11:17">
      <c r="K73">
        <f>A73</f>
        <v>0</v>
      </c>
      <c r="L73">
        <f>B73</f>
        <v>0</v>
      </c>
      <c r="M73">
        <f>C73</f>
        <v>0</v>
      </c>
      <c r="N73">
        <f>D73</f>
        <v>0</v>
      </c>
      <c r="O73">
        <f>E73</f>
        <v>0</v>
      </c>
      <c r="P73">
        <f>F73</f>
        <v>0</v>
      </c>
      <c r="Q73">
        <f>G73</f>
        <v>0</v>
      </c>
    </row>
    <row r="74" spans="11:17">
      <c r="K74">
        <f>A74</f>
        <v>0</v>
      </c>
      <c r="L74">
        <f>B74</f>
        <v>0</v>
      </c>
      <c r="M74">
        <f>C74</f>
        <v>0</v>
      </c>
      <c r="N74">
        <f>D74</f>
        <v>0</v>
      </c>
      <c r="O74">
        <f>E74</f>
        <v>0</v>
      </c>
      <c r="P74">
        <f>F74</f>
        <v>0</v>
      </c>
      <c r="Q74">
        <f>G74</f>
        <v>0</v>
      </c>
    </row>
    <row r="75" spans="11:17">
      <c r="K75">
        <f>A75</f>
        <v>0</v>
      </c>
      <c r="L75">
        <f>B75</f>
        <v>0</v>
      </c>
      <c r="M75">
        <f>C75</f>
        <v>0</v>
      </c>
      <c r="N75">
        <f>D75</f>
        <v>0</v>
      </c>
      <c r="O75">
        <f>E75</f>
        <v>0</v>
      </c>
      <c r="P75">
        <f>F75</f>
        <v>0</v>
      </c>
      <c r="Q75">
        <f>G75</f>
        <v>0</v>
      </c>
    </row>
    <row r="76" spans="11:17">
      <c r="K76">
        <f>A76</f>
        <v>0</v>
      </c>
      <c r="L76">
        <f>B76</f>
        <v>0</v>
      </c>
      <c r="M76">
        <f>C76</f>
        <v>0</v>
      </c>
      <c r="N76">
        <f>D76</f>
        <v>0</v>
      </c>
      <c r="O76">
        <f>E76</f>
        <v>0</v>
      </c>
      <c r="P76">
        <f>F76</f>
        <v>0</v>
      </c>
      <c r="Q76">
        <f>G76</f>
        <v>0</v>
      </c>
    </row>
    <row r="77" spans="11:17">
      <c r="K77">
        <f>A77</f>
        <v>0</v>
      </c>
      <c r="L77">
        <f>B77</f>
        <v>0</v>
      </c>
      <c r="M77">
        <f>C77</f>
        <v>0</v>
      </c>
      <c r="N77">
        <f>D77</f>
        <v>0</v>
      </c>
      <c r="O77">
        <f>E77</f>
        <v>0</v>
      </c>
      <c r="P77">
        <f>F77</f>
        <v>0</v>
      </c>
      <c r="Q77">
        <f>G77</f>
        <v>0</v>
      </c>
    </row>
    <row r="78" spans="11:17">
      <c r="K78">
        <f>A78</f>
        <v>0</v>
      </c>
      <c r="L78">
        <f>B78</f>
        <v>0</v>
      </c>
      <c r="M78">
        <f>C78</f>
        <v>0</v>
      </c>
      <c r="N78">
        <f>D78</f>
        <v>0</v>
      </c>
      <c r="O78">
        <f>E78</f>
        <v>0</v>
      </c>
      <c r="P78">
        <f>F78</f>
        <v>0</v>
      </c>
      <c r="Q78">
        <f>G78</f>
        <v>0</v>
      </c>
    </row>
    <row r="79" spans="11:17">
      <c r="K79">
        <f>A79</f>
        <v>0</v>
      </c>
      <c r="L79">
        <f>B79</f>
        <v>0</v>
      </c>
      <c r="M79">
        <f>C79</f>
        <v>0</v>
      </c>
      <c r="N79">
        <f>D79</f>
        <v>0</v>
      </c>
      <c r="O79">
        <f>E79</f>
        <v>0</v>
      </c>
      <c r="P79">
        <f>F79</f>
        <v>0</v>
      </c>
      <c r="Q79">
        <f>G79</f>
        <v>0</v>
      </c>
    </row>
    <row r="80" spans="11:17">
      <c r="K80">
        <f>A80</f>
        <v>0</v>
      </c>
      <c r="L80">
        <f>B80</f>
        <v>0</v>
      </c>
      <c r="M80">
        <f>C80</f>
        <v>0</v>
      </c>
      <c r="N80">
        <f>D80</f>
        <v>0</v>
      </c>
      <c r="O80">
        <f>E80</f>
        <v>0</v>
      </c>
      <c r="P80">
        <f>F80</f>
        <v>0</v>
      </c>
      <c r="Q80">
        <f>G80</f>
        <v>0</v>
      </c>
    </row>
    <row r="81" spans="11:17">
      <c r="K81">
        <f>A81</f>
        <v>0</v>
      </c>
      <c r="L81">
        <f>B81</f>
        <v>0</v>
      </c>
      <c r="M81">
        <f>C81</f>
        <v>0</v>
      </c>
      <c r="N81">
        <f>D81</f>
        <v>0</v>
      </c>
      <c r="O81">
        <f>E81</f>
        <v>0</v>
      </c>
      <c r="P81">
        <f>F81</f>
        <v>0</v>
      </c>
      <c r="Q81">
        <f>G81</f>
        <v>0</v>
      </c>
    </row>
    <row r="82" spans="11:17">
      <c r="K82">
        <f>A82</f>
        <v>0</v>
      </c>
      <c r="L82">
        <f>B82</f>
        <v>0</v>
      </c>
      <c r="M82">
        <f>C82</f>
        <v>0</v>
      </c>
      <c r="N82">
        <f>D82</f>
        <v>0</v>
      </c>
      <c r="O82">
        <f>E82</f>
        <v>0</v>
      </c>
      <c r="P82">
        <f>F82</f>
        <v>0</v>
      </c>
      <c r="Q82">
        <f>G82</f>
        <v>0</v>
      </c>
    </row>
    <row r="83" spans="11:17">
      <c r="K83">
        <f>A83</f>
        <v>0</v>
      </c>
      <c r="L83">
        <f>B83</f>
        <v>0</v>
      </c>
      <c r="M83">
        <f>C83</f>
        <v>0</v>
      </c>
      <c r="N83">
        <f>D83</f>
        <v>0</v>
      </c>
      <c r="O83">
        <f>E83</f>
        <v>0</v>
      </c>
      <c r="P83">
        <f>F83</f>
        <v>0</v>
      </c>
      <c r="Q83">
        <f>G83</f>
        <v>0</v>
      </c>
    </row>
    <row r="84" spans="11:17">
      <c r="K84">
        <f>A84</f>
        <v>0</v>
      </c>
      <c r="L84">
        <f>B84</f>
        <v>0</v>
      </c>
      <c r="M84">
        <f>C84</f>
        <v>0</v>
      </c>
      <c r="N84">
        <f>D84</f>
        <v>0</v>
      </c>
      <c r="O84">
        <f>E84</f>
        <v>0</v>
      </c>
      <c r="P84">
        <f>F84</f>
        <v>0</v>
      </c>
      <c r="Q84">
        <f>G84</f>
        <v>0</v>
      </c>
    </row>
    <row r="85" spans="11:17">
      <c r="K85">
        <f>A85</f>
        <v>0</v>
      </c>
      <c r="L85">
        <f>B85</f>
        <v>0</v>
      </c>
      <c r="M85">
        <f>C85</f>
        <v>0</v>
      </c>
      <c r="N85">
        <f>D85</f>
        <v>0</v>
      </c>
      <c r="O85">
        <f>E85</f>
        <v>0</v>
      </c>
      <c r="P85">
        <f>F85</f>
        <v>0</v>
      </c>
      <c r="Q85">
        <f>G85</f>
        <v>0</v>
      </c>
    </row>
    <row r="86" spans="11:17">
      <c r="K86">
        <f>A86</f>
        <v>0</v>
      </c>
      <c r="L86">
        <f>B86</f>
        <v>0</v>
      </c>
      <c r="M86">
        <f>C86</f>
        <v>0</v>
      </c>
      <c r="N86">
        <f>D86</f>
        <v>0</v>
      </c>
      <c r="O86">
        <f>E86</f>
        <v>0</v>
      </c>
      <c r="P86">
        <f>F86</f>
        <v>0</v>
      </c>
      <c r="Q86">
        <f>G86</f>
        <v>0</v>
      </c>
    </row>
    <row r="87" spans="11:17">
      <c r="K87">
        <f>A87</f>
        <v>0</v>
      </c>
      <c r="L87">
        <f>B87</f>
        <v>0</v>
      </c>
      <c r="M87">
        <f>C87</f>
        <v>0</v>
      </c>
      <c r="N87">
        <f>D87</f>
        <v>0</v>
      </c>
      <c r="O87">
        <f>E87</f>
        <v>0</v>
      </c>
      <c r="P87">
        <f>F87</f>
        <v>0</v>
      </c>
      <c r="Q87">
        <f>G87</f>
        <v>0</v>
      </c>
    </row>
    <row r="88" spans="11:17">
      <c r="K88">
        <f>A88</f>
        <v>0</v>
      </c>
      <c r="L88">
        <f>B88</f>
        <v>0</v>
      </c>
      <c r="M88">
        <f>C88</f>
        <v>0</v>
      </c>
      <c r="N88">
        <f>D88</f>
        <v>0</v>
      </c>
      <c r="O88">
        <f>E88</f>
        <v>0</v>
      </c>
      <c r="P88">
        <f>F88</f>
        <v>0</v>
      </c>
      <c r="Q88">
        <f>G88</f>
        <v>0</v>
      </c>
    </row>
    <row r="89" spans="11:17">
      <c r="K89">
        <f>A89</f>
        <v>0</v>
      </c>
      <c r="L89">
        <f>B89</f>
        <v>0</v>
      </c>
      <c r="M89">
        <f>C89</f>
        <v>0</v>
      </c>
      <c r="N89">
        <f>D89</f>
        <v>0</v>
      </c>
      <c r="O89">
        <f>E89</f>
        <v>0</v>
      </c>
      <c r="P89">
        <f>F89</f>
        <v>0</v>
      </c>
      <c r="Q89">
        <f>G89</f>
        <v>0</v>
      </c>
    </row>
    <row r="90" spans="11:17">
      <c r="K90">
        <f>A90</f>
        <v>0</v>
      </c>
      <c r="L90">
        <f>B90</f>
        <v>0</v>
      </c>
      <c r="M90">
        <f>C90</f>
        <v>0</v>
      </c>
      <c r="N90">
        <f>D90</f>
        <v>0</v>
      </c>
      <c r="O90">
        <f>E90</f>
        <v>0</v>
      </c>
      <c r="P90">
        <f>F90</f>
        <v>0</v>
      </c>
      <c r="Q90">
        <f>G90</f>
        <v>0</v>
      </c>
    </row>
    <row r="91" spans="11:17">
      <c r="K91">
        <f>A91</f>
        <v>0</v>
      </c>
      <c r="L91">
        <f>B91</f>
        <v>0</v>
      </c>
      <c r="M91">
        <f>C91</f>
        <v>0</v>
      </c>
      <c r="N91">
        <f>D91</f>
        <v>0</v>
      </c>
      <c r="O91">
        <f>E91</f>
        <v>0</v>
      </c>
      <c r="P91">
        <f>F91</f>
        <v>0</v>
      </c>
      <c r="Q91">
        <f>G91</f>
        <v>0</v>
      </c>
    </row>
    <row r="92" spans="11:17">
      <c r="K92">
        <f>A92</f>
        <v>0</v>
      </c>
      <c r="L92">
        <f>B92</f>
        <v>0</v>
      </c>
      <c r="M92">
        <f>C92</f>
        <v>0</v>
      </c>
      <c r="N92">
        <f>D92</f>
        <v>0</v>
      </c>
      <c r="O92">
        <f>E92</f>
        <v>0</v>
      </c>
      <c r="P92">
        <f>F92</f>
        <v>0</v>
      </c>
      <c r="Q92">
        <f>G92</f>
        <v>0</v>
      </c>
    </row>
    <row r="93" spans="11:17">
      <c r="K93">
        <f>A93</f>
        <v>0</v>
      </c>
      <c r="L93">
        <f>B93</f>
        <v>0</v>
      </c>
      <c r="M93">
        <f>C93</f>
        <v>0</v>
      </c>
      <c r="N93">
        <f>D93</f>
        <v>0</v>
      </c>
      <c r="O93">
        <f>E93</f>
        <v>0</v>
      </c>
      <c r="P93">
        <f>F93</f>
        <v>0</v>
      </c>
      <c r="Q93">
        <f>G93</f>
        <v>0</v>
      </c>
    </row>
    <row r="94" spans="11:17">
      <c r="K94">
        <f>A94</f>
        <v>0</v>
      </c>
      <c r="L94">
        <f>B94</f>
        <v>0</v>
      </c>
      <c r="M94">
        <f>C94</f>
        <v>0</v>
      </c>
      <c r="N94">
        <f>D94</f>
        <v>0</v>
      </c>
      <c r="O94">
        <f>E94</f>
        <v>0</v>
      </c>
      <c r="P94">
        <f>F94</f>
        <v>0</v>
      </c>
      <c r="Q94">
        <f>G94</f>
        <v>0</v>
      </c>
    </row>
    <row r="95" spans="11:17">
      <c r="K95">
        <f>A95</f>
        <v>0</v>
      </c>
      <c r="L95">
        <f>B95</f>
        <v>0</v>
      </c>
      <c r="M95">
        <f>C95</f>
        <v>0</v>
      </c>
      <c r="N95">
        <f>D95</f>
        <v>0</v>
      </c>
      <c r="O95">
        <f>E95</f>
        <v>0</v>
      </c>
      <c r="P95">
        <f>F95</f>
        <v>0</v>
      </c>
      <c r="Q95">
        <f>G95</f>
        <v>0</v>
      </c>
    </row>
    <row r="96" spans="11:17">
      <c r="K96">
        <f>A96</f>
        <v>0</v>
      </c>
      <c r="L96">
        <f>B96</f>
        <v>0</v>
      </c>
      <c r="M96">
        <f>C96</f>
        <v>0</v>
      </c>
      <c r="N96">
        <f>D96</f>
        <v>0</v>
      </c>
      <c r="O96">
        <f>E96</f>
        <v>0</v>
      </c>
      <c r="P96">
        <f>F96</f>
        <v>0</v>
      </c>
      <c r="Q96">
        <f>G96</f>
        <v>0</v>
      </c>
    </row>
    <row r="97" spans="11:17">
      <c r="K97">
        <f>A97</f>
        <v>0</v>
      </c>
      <c r="L97">
        <f>B97</f>
        <v>0</v>
      </c>
      <c r="M97">
        <f>C97</f>
        <v>0</v>
      </c>
      <c r="N97">
        <f>D97</f>
        <v>0</v>
      </c>
      <c r="O97">
        <f>E97</f>
        <v>0</v>
      </c>
      <c r="P97">
        <f>F97</f>
        <v>0</v>
      </c>
      <c r="Q97">
        <f>G97</f>
        <v>0</v>
      </c>
    </row>
    <row r="98" spans="11:17">
      <c r="K98">
        <f>A98</f>
        <v>0</v>
      </c>
      <c r="L98">
        <f>B98</f>
        <v>0</v>
      </c>
      <c r="M98">
        <f>C98</f>
        <v>0</v>
      </c>
      <c r="N98">
        <f>D98</f>
        <v>0</v>
      </c>
      <c r="O98">
        <f>E98</f>
        <v>0</v>
      </c>
      <c r="P98">
        <f>F98</f>
        <v>0</v>
      </c>
      <c r="Q98">
        <f>G98</f>
        <v>0</v>
      </c>
    </row>
    <row r="99" spans="11:17">
      <c r="K99">
        <f>A99</f>
        <v>0</v>
      </c>
      <c r="L99">
        <f>B99</f>
        <v>0</v>
      </c>
      <c r="M99">
        <f>C99</f>
        <v>0</v>
      </c>
      <c r="N99">
        <f>D99</f>
        <v>0</v>
      </c>
      <c r="O99">
        <f>E99</f>
        <v>0</v>
      </c>
      <c r="P99">
        <f>F99</f>
        <v>0</v>
      </c>
      <c r="Q99">
        <f>G99</f>
        <v>0</v>
      </c>
    </row>
    <row r="100" spans="11:17">
      <c r="K100">
        <f>A100</f>
        <v>0</v>
      </c>
      <c r="L100">
        <f>B100</f>
        <v>0</v>
      </c>
      <c r="M100">
        <f>C100</f>
        <v>0</v>
      </c>
      <c r="N100">
        <f>D100</f>
        <v>0</v>
      </c>
      <c r="O100">
        <f>E100</f>
        <v>0</v>
      </c>
      <c r="P100">
        <f>F100</f>
        <v>0</v>
      </c>
      <c r="Q100">
        <f>G100</f>
        <v>0</v>
      </c>
    </row>
    <row r="101" spans="11:17">
      <c r="K101">
        <f>A101</f>
        <v>0</v>
      </c>
      <c r="L101">
        <f>B101</f>
        <v>0</v>
      </c>
      <c r="M101">
        <f>C101</f>
        <v>0</v>
      </c>
      <c r="N101">
        <f>D101</f>
        <v>0</v>
      </c>
      <c r="O101">
        <f>E101</f>
        <v>0</v>
      </c>
      <c r="P101">
        <f>F101</f>
        <v>0</v>
      </c>
      <c r="Q101">
        <f>G101</f>
        <v>0</v>
      </c>
    </row>
    <row r="102" spans="11:17">
      <c r="K102">
        <f>A102</f>
        <v>0</v>
      </c>
      <c r="L102">
        <f>B102</f>
        <v>0</v>
      </c>
      <c r="M102">
        <f>C102</f>
        <v>0</v>
      </c>
      <c r="N102">
        <f>D102</f>
        <v>0</v>
      </c>
      <c r="O102">
        <f>E102</f>
        <v>0</v>
      </c>
      <c r="P102">
        <f>F102</f>
        <v>0</v>
      </c>
      <c r="Q102">
        <f>G102</f>
        <v>0</v>
      </c>
    </row>
    <row r="103" spans="11:17">
      <c r="K103">
        <f>A103</f>
        <v>0</v>
      </c>
      <c r="L103">
        <f>B103</f>
        <v>0</v>
      </c>
      <c r="M103">
        <f>C103</f>
        <v>0</v>
      </c>
      <c r="N103">
        <f>D103</f>
        <v>0</v>
      </c>
      <c r="O103">
        <f>E103</f>
        <v>0</v>
      </c>
      <c r="P103">
        <f>F103</f>
        <v>0</v>
      </c>
      <c r="Q103">
        <f>G103</f>
        <v>0</v>
      </c>
    </row>
    <row r="104" spans="11:17">
      <c r="K104">
        <f>A104</f>
        <v>0</v>
      </c>
      <c r="L104">
        <f>B104</f>
        <v>0</v>
      </c>
      <c r="M104">
        <f>C104</f>
        <v>0</v>
      </c>
      <c r="N104">
        <f>D104</f>
        <v>0</v>
      </c>
      <c r="O104">
        <f>E104</f>
        <v>0</v>
      </c>
      <c r="P104">
        <f>F104</f>
        <v>0</v>
      </c>
      <c r="Q104">
        <f>G104</f>
        <v>0</v>
      </c>
    </row>
    <row r="105" spans="11:17">
      <c r="K105">
        <f>A105</f>
        <v>0</v>
      </c>
      <c r="L105">
        <f>B105</f>
        <v>0</v>
      </c>
      <c r="M105">
        <f>C105</f>
        <v>0</v>
      </c>
      <c r="N105">
        <f>D105</f>
        <v>0</v>
      </c>
      <c r="O105">
        <f>E105</f>
        <v>0</v>
      </c>
      <c r="P105">
        <f>F105</f>
        <v>0</v>
      </c>
      <c r="Q105">
        <f>G105</f>
        <v>0</v>
      </c>
    </row>
    <row r="106" spans="11:17">
      <c r="K106">
        <f>A106</f>
        <v>0</v>
      </c>
      <c r="L106">
        <f>B106</f>
        <v>0</v>
      </c>
      <c r="M106">
        <f>C106</f>
        <v>0</v>
      </c>
      <c r="N106">
        <f>D106</f>
        <v>0</v>
      </c>
      <c r="O106">
        <f>E106</f>
        <v>0</v>
      </c>
      <c r="P106">
        <f>F106</f>
        <v>0</v>
      </c>
      <c r="Q106">
        <f>G106</f>
        <v>0</v>
      </c>
    </row>
    <row r="107" spans="11:17">
      <c r="K107">
        <f>A107</f>
        <v>0</v>
      </c>
      <c r="L107">
        <f>B107</f>
        <v>0</v>
      </c>
      <c r="M107">
        <f>C107</f>
        <v>0</v>
      </c>
      <c r="N107">
        <f>D107</f>
        <v>0</v>
      </c>
      <c r="O107">
        <f>E107</f>
        <v>0</v>
      </c>
      <c r="P107">
        <f>F107</f>
        <v>0</v>
      </c>
      <c r="Q107">
        <f>G107</f>
        <v>0</v>
      </c>
    </row>
    <row r="108" spans="11:17">
      <c r="K108">
        <f>A108</f>
        <v>0</v>
      </c>
      <c r="L108">
        <f>B108</f>
        <v>0</v>
      </c>
      <c r="M108">
        <f>C108</f>
        <v>0</v>
      </c>
      <c r="N108">
        <f>D108</f>
        <v>0</v>
      </c>
      <c r="O108">
        <f>E108</f>
        <v>0</v>
      </c>
      <c r="P108">
        <f>F108</f>
        <v>0</v>
      </c>
      <c r="Q108">
        <f>G108</f>
        <v>0</v>
      </c>
    </row>
    <row r="109" spans="11:17">
      <c r="K109">
        <f>A109</f>
        <v>0</v>
      </c>
      <c r="L109">
        <f>B109</f>
        <v>0</v>
      </c>
      <c r="M109">
        <f>C109</f>
        <v>0</v>
      </c>
      <c r="N109">
        <f>D109</f>
        <v>0</v>
      </c>
      <c r="O109">
        <f>E109</f>
        <v>0</v>
      </c>
      <c r="P109">
        <f>F109</f>
        <v>0</v>
      </c>
      <c r="Q109">
        <f>G109</f>
        <v>0</v>
      </c>
    </row>
    <row r="110" spans="11:17">
      <c r="K110">
        <f>A110</f>
        <v>0</v>
      </c>
      <c r="L110">
        <f>B110</f>
        <v>0</v>
      </c>
      <c r="M110">
        <f>C110</f>
        <v>0</v>
      </c>
      <c r="N110">
        <f>D110</f>
        <v>0</v>
      </c>
      <c r="O110">
        <f>E110</f>
        <v>0</v>
      </c>
      <c r="P110">
        <f>F110</f>
        <v>0</v>
      </c>
      <c r="Q110">
        <f>G110</f>
        <v>0</v>
      </c>
    </row>
    <row r="111" spans="11:17">
      <c r="K111">
        <f>A111</f>
        <v>0</v>
      </c>
      <c r="L111">
        <f>B111</f>
        <v>0</v>
      </c>
      <c r="M111">
        <f>C111</f>
        <v>0</v>
      </c>
      <c r="N111">
        <f>D111</f>
        <v>0</v>
      </c>
      <c r="O111">
        <f>E111</f>
        <v>0</v>
      </c>
      <c r="P111">
        <f>F111</f>
        <v>0</v>
      </c>
      <c r="Q111">
        <f>G111</f>
        <v>0</v>
      </c>
    </row>
    <row r="112" spans="11:17">
      <c r="K112">
        <f>A112</f>
        <v>0</v>
      </c>
      <c r="L112">
        <f>B112</f>
        <v>0</v>
      </c>
      <c r="M112">
        <f>C112</f>
        <v>0</v>
      </c>
      <c r="N112">
        <f>D112</f>
        <v>0</v>
      </c>
      <c r="O112">
        <f>E112</f>
        <v>0</v>
      </c>
      <c r="P112">
        <f>F112</f>
        <v>0</v>
      </c>
      <c r="Q112">
        <f>G112</f>
        <v>0</v>
      </c>
    </row>
    <row r="113" spans="11:17">
      <c r="K113">
        <f>A113</f>
        <v>0</v>
      </c>
      <c r="L113">
        <f>B113</f>
        <v>0</v>
      </c>
      <c r="M113">
        <f>C113</f>
        <v>0</v>
      </c>
      <c r="N113">
        <f>D113</f>
        <v>0</v>
      </c>
      <c r="O113">
        <f>E113</f>
        <v>0</v>
      </c>
      <c r="P113">
        <f>F113</f>
        <v>0</v>
      </c>
      <c r="Q113">
        <f>G113</f>
        <v>0</v>
      </c>
    </row>
    <row r="114" spans="11:17">
      <c r="K114">
        <f>A114</f>
        <v>0</v>
      </c>
      <c r="L114">
        <f>B114</f>
        <v>0</v>
      </c>
      <c r="M114">
        <f>C114</f>
        <v>0</v>
      </c>
      <c r="N114">
        <f>D114</f>
        <v>0</v>
      </c>
      <c r="O114">
        <f>E114</f>
        <v>0</v>
      </c>
      <c r="P114">
        <f>F114</f>
        <v>0</v>
      </c>
      <c r="Q114">
        <f>G114</f>
        <v>0</v>
      </c>
    </row>
    <row r="115" spans="11:17">
      <c r="K115">
        <f>A115</f>
        <v>0</v>
      </c>
      <c r="L115">
        <f>B115</f>
        <v>0</v>
      </c>
      <c r="M115">
        <f>C115</f>
        <v>0</v>
      </c>
      <c r="N115">
        <f>D115</f>
        <v>0</v>
      </c>
      <c r="O115">
        <f>E115</f>
        <v>0</v>
      </c>
      <c r="P115">
        <f>F115</f>
        <v>0</v>
      </c>
      <c r="Q115">
        <f>G115</f>
        <v>0</v>
      </c>
    </row>
    <row r="116" spans="11:17">
      <c r="K116">
        <f>A116</f>
        <v>0</v>
      </c>
      <c r="L116">
        <f>B116</f>
        <v>0</v>
      </c>
      <c r="M116">
        <f>C116</f>
        <v>0</v>
      </c>
      <c r="N116">
        <f>D116</f>
        <v>0</v>
      </c>
      <c r="O116">
        <f>E116</f>
        <v>0</v>
      </c>
      <c r="P116">
        <f>F116</f>
        <v>0</v>
      </c>
      <c r="Q116">
        <f>G116</f>
        <v>0</v>
      </c>
    </row>
    <row r="117" spans="11:17">
      <c r="K117">
        <f>A117</f>
        <v>0</v>
      </c>
      <c r="L117">
        <f>B117</f>
        <v>0</v>
      </c>
      <c r="M117">
        <f>C117</f>
        <v>0</v>
      </c>
      <c r="N117">
        <f>D117</f>
        <v>0</v>
      </c>
      <c r="O117">
        <f>E117</f>
        <v>0</v>
      </c>
      <c r="P117">
        <f>F117</f>
        <v>0</v>
      </c>
      <c r="Q117">
        <f>G117</f>
        <v>0</v>
      </c>
    </row>
    <row r="118" spans="11:17">
      <c r="K118">
        <f>A118</f>
        <v>0</v>
      </c>
      <c r="L118">
        <f>B118</f>
        <v>0</v>
      </c>
      <c r="M118">
        <f>C118</f>
        <v>0</v>
      </c>
      <c r="N118">
        <f>D118</f>
        <v>0</v>
      </c>
      <c r="O118">
        <f>E118</f>
        <v>0</v>
      </c>
      <c r="P118">
        <f>F118</f>
        <v>0</v>
      </c>
      <c r="Q118">
        <f>G118</f>
        <v>0</v>
      </c>
    </row>
    <row r="119" spans="11:17">
      <c r="K119">
        <f>A119</f>
        <v>0</v>
      </c>
      <c r="L119">
        <f>B119</f>
        <v>0</v>
      </c>
      <c r="M119">
        <f>C119</f>
        <v>0</v>
      </c>
      <c r="N119">
        <f>D119</f>
        <v>0</v>
      </c>
      <c r="O119">
        <f>E119</f>
        <v>0</v>
      </c>
      <c r="P119">
        <f>F119</f>
        <v>0</v>
      </c>
      <c r="Q119">
        <f>G119</f>
        <v>0</v>
      </c>
    </row>
    <row r="120" spans="11:17">
      <c r="K120">
        <f>A120</f>
        <v>0</v>
      </c>
      <c r="L120">
        <f>B120</f>
        <v>0</v>
      </c>
      <c r="M120">
        <f>C120</f>
        <v>0</v>
      </c>
      <c r="N120">
        <f>D120</f>
        <v>0</v>
      </c>
      <c r="O120">
        <f>E120</f>
        <v>0</v>
      </c>
      <c r="P120">
        <f>F120</f>
        <v>0</v>
      </c>
      <c r="Q120">
        <f>G120</f>
        <v>0</v>
      </c>
    </row>
    <row r="121" spans="11:17">
      <c r="K121">
        <f>A121</f>
        <v>0</v>
      </c>
      <c r="L121">
        <f>B121</f>
        <v>0</v>
      </c>
      <c r="M121">
        <f>C121</f>
        <v>0</v>
      </c>
      <c r="N121">
        <f>D121</f>
        <v>0</v>
      </c>
      <c r="O121">
        <f>E121</f>
        <v>0</v>
      </c>
      <c r="P121">
        <f>F121</f>
        <v>0</v>
      </c>
      <c r="Q121">
        <f>G121</f>
        <v>0</v>
      </c>
    </row>
    <row r="122" spans="11:17">
      <c r="K122">
        <f>A122</f>
        <v>0</v>
      </c>
      <c r="L122">
        <f>B122</f>
        <v>0</v>
      </c>
      <c r="M122">
        <f>C122</f>
        <v>0</v>
      </c>
      <c r="N122">
        <f>D122</f>
        <v>0</v>
      </c>
      <c r="O122">
        <f>E122</f>
        <v>0</v>
      </c>
      <c r="P122">
        <f>F122</f>
        <v>0</v>
      </c>
      <c r="Q122">
        <f>G122</f>
        <v>0</v>
      </c>
    </row>
    <row r="123" spans="11:17">
      <c r="K123">
        <f>A123</f>
        <v>0</v>
      </c>
      <c r="L123">
        <f>B123</f>
        <v>0</v>
      </c>
      <c r="M123">
        <f>C123</f>
        <v>0</v>
      </c>
      <c r="N123">
        <f>D123</f>
        <v>0</v>
      </c>
      <c r="O123">
        <f>E123</f>
        <v>0</v>
      </c>
      <c r="P123">
        <f>F123</f>
        <v>0</v>
      </c>
      <c r="Q123">
        <f>G123</f>
        <v>0</v>
      </c>
    </row>
    <row r="124" spans="11:17">
      <c r="K124">
        <f>A124</f>
        <v>0</v>
      </c>
      <c r="L124">
        <f>B124</f>
        <v>0</v>
      </c>
      <c r="M124">
        <f>C124</f>
        <v>0</v>
      </c>
      <c r="N124">
        <f>D124</f>
        <v>0</v>
      </c>
      <c r="O124">
        <f>E124</f>
        <v>0</v>
      </c>
      <c r="P124">
        <f>F124</f>
        <v>0</v>
      </c>
      <c r="Q124">
        <f>G124</f>
        <v>0</v>
      </c>
    </row>
    <row r="125" spans="11:17">
      <c r="K125">
        <f>A125</f>
        <v>0</v>
      </c>
      <c r="L125">
        <f>B125</f>
        <v>0</v>
      </c>
      <c r="M125">
        <f>C125</f>
        <v>0</v>
      </c>
      <c r="N125">
        <f>D125</f>
        <v>0</v>
      </c>
      <c r="O125">
        <f>E125</f>
        <v>0</v>
      </c>
      <c r="P125">
        <f>F125</f>
        <v>0</v>
      </c>
      <c r="Q125">
        <f>G125</f>
        <v>0</v>
      </c>
    </row>
    <row r="126" spans="11:17">
      <c r="K126">
        <f>A126</f>
        <v>0</v>
      </c>
      <c r="L126">
        <f>B126</f>
        <v>0</v>
      </c>
      <c r="M126">
        <f>C126</f>
        <v>0</v>
      </c>
      <c r="N126">
        <f>D126</f>
        <v>0</v>
      </c>
      <c r="O126">
        <f>E126</f>
        <v>0</v>
      </c>
      <c r="P126">
        <f>F126</f>
        <v>0</v>
      </c>
      <c r="Q126">
        <f>G126</f>
        <v>0</v>
      </c>
    </row>
    <row r="127" spans="11:17">
      <c r="K127">
        <f>A127</f>
        <v>0</v>
      </c>
      <c r="L127">
        <f>B127</f>
        <v>0</v>
      </c>
      <c r="M127">
        <f>C127</f>
        <v>0</v>
      </c>
      <c r="N127">
        <f>D127</f>
        <v>0</v>
      </c>
      <c r="O127">
        <f>E127</f>
        <v>0</v>
      </c>
      <c r="P127">
        <f>F127</f>
        <v>0</v>
      </c>
      <c r="Q127">
        <f>G127</f>
        <v>0</v>
      </c>
    </row>
    <row r="128" spans="11:17">
      <c r="K128">
        <f>A128</f>
        <v>0</v>
      </c>
      <c r="L128">
        <f>B128</f>
        <v>0</v>
      </c>
      <c r="M128">
        <f>C128</f>
        <v>0</v>
      </c>
      <c r="N128">
        <f>D128</f>
        <v>0</v>
      </c>
      <c r="O128">
        <f>E128</f>
        <v>0</v>
      </c>
      <c r="P128">
        <f>F128</f>
        <v>0</v>
      </c>
      <c r="Q128">
        <f>G128</f>
        <v>0</v>
      </c>
    </row>
    <row r="129" spans="11:17">
      <c r="K129">
        <f>A129</f>
        <v>0</v>
      </c>
      <c r="L129">
        <f>B129</f>
        <v>0</v>
      </c>
      <c r="M129">
        <f>C129</f>
        <v>0</v>
      </c>
      <c r="N129">
        <f>D129</f>
        <v>0</v>
      </c>
      <c r="O129">
        <f>E129</f>
        <v>0</v>
      </c>
      <c r="P129">
        <f>F129</f>
        <v>0</v>
      </c>
      <c r="Q129">
        <f>G129</f>
        <v>0</v>
      </c>
    </row>
    <row r="130" spans="11:17">
      <c r="K130">
        <f>A130</f>
        <v>0</v>
      </c>
      <c r="L130">
        <f>B130</f>
        <v>0</v>
      </c>
      <c r="M130">
        <f>C130</f>
        <v>0</v>
      </c>
      <c r="N130">
        <f>D130</f>
        <v>0</v>
      </c>
      <c r="O130">
        <f>E130</f>
        <v>0</v>
      </c>
      <c r="P130">
        <f>F130</f>
        <v>0</v>
      </c>
      <c r="Q130">
        <f>G130</f>
        <v>0</v>
      </c>
    </row>
    <row r="131" spans="11:17">
      <c r="K131">
        <f>A131</f>
        <v>0</v>
      </c>
      <c r="L131">
        <f>B131</f>
        <v>0</v>
      </c>
      <c r="M131">
        <f>C131</f>
        <v>0</v>
      </c>
      <c r="N131">
        <f>D131</f>
        <v>0</v>
      </c>
      <c r="O131">
        <f>E131</f>
        <v>0</v>
      </c>
      <c r="P131">
        <f>F131</f>
        <v>0</v>
      </c>
      <c r="Q131">
        <f>G131</f>
        <v>0</v>
      </c>
    </row>
    <row r="132" spans="11:17">
      <c r="K132">
        <f>A132</f>
        <v>0</v>
      </c>
      <c r="L132">
        <f>B132</f>
        <v>0</v>
      </c>
      <c r="M132">
        <f>C132</f>
        <v>0</v>
      </c>
      <c r="N132">
        <f>D132</f>
        <v>0</v>
      </c>
      <c r="O132">
        <f>E132</f>
        <v>0</v>
      </c>
      <c r="P132">
        <f>F132</f>
        <v>0</v>
      </c>
      <c r="Q132">
        <f>G132</f>
        <v>0</v>
      </c>
    </row>
    <row r="133" spans="11:17">
      <c r="K133">
        <f>A133</f>
        <v>0</v>
      </c>
      <c r="L133">
        <f>B133</f>
        <v>0</v>
      </c>
      <c r="M133">
        <f>C133</f>
        <v>0</v>
      </c>
      <c r="N133">
        <f>D133</f>
        <v>0</v>
      </c>
      <c r="O133">
        <f>E133</f>
        <v>0</v>
      </c>
      <c r="P133">
        <f>F133</f>
        <v>0</v>
      </c>
      <c r="Q133">
        <f>G133</f>
        <v>0</v>
      </c>
    </row>
    <row r="134" spans="11:17">
      <c r="K134">
        <f>A134</f>
        <v>0</v>
      </c>
      <c r="L134">
        <f>B134</f>
        <v>0</v>
      </c>
      <c r="M134">
        <f>C134</f>
        <v>0</v>
      </c>
      <c r="N134">
        <f>D134</f>
        <v>0</v>
      </c>
      <c r="O134">
        <f>E134</f>
        <v>0</v>
      </c>
      <c r="P134">
        <f>F134</f>
        <v>0</v>
      </c>
      <c r="Q134">
        <f>G134</f>
        <v>0</v>
      </c>
    </row>
    <row r="135" spans="11:17">
      <c r="K135">
        <f>A135</f>
        <v>0</v>
      </c>
      <c r="L135">
        <f>B135</f>
        <v>0</v>
      </c>
      <c r="M135">
        <f>C135</f>
        <v>0</v>
      </c>
      <c r="N135">
        <f>D135</f>
        <v>0</v>
      </c>
      <c r="O135">
        <f>E135</f>
        <v>0</v>
      </c>
      <c r="P135">
        <f>F135</f>
        <v>0</v>
      </c>
      <c r="Q135">
        <f>G135</f>
        <v>0</v>
      </c>
    </row>
    <row r="136" spans="11:17">
      <c r="K136">
        <f>A136</f>
        <v>0</v>
      </c>
      <c r="L136">
        <f>B136</f>
        <v>0</v>
      </c>
      <c r="M136">
        <f>C136</f>
        <v>0</v>
      </c>
      <c r="N136">
        <f>D136</f>
        <v>0</v>
      </c>
      <c r="O136">
        <f>E136</f>
        <v>0</v>
      </c>
      <c r="P136">
        <f>F136</f>
        <v>0</v>
      </c>
      <c r="Q136">
        <f>G136</f>
        <v>0</v>
      </c>
    </row>
    <row r="137" spans="11:17">
      <c r="K137">
        <f>A137</f>
        <v>0</v>
      </c>
      <c r="L137">
        <f>B137</f>
        <v>0</v>
      </c>
      <c r="M137">
        <f>C137</f>
        <v>0</v>
      </c>
      <c r="N137">
        <f>D137</f>
        <v>0</v>
      </c>
      <c r="O137">
        <f>E137</f>
        <v>0</v>
      </c>
      <c r="P137">
        <f>F137</f>
        <v>0</v>
      </c>
      <c r="Q137">
        <f>G137</f>
        <v>0</v>
      </c>
    </row>
    <row r="138" spans="11:17">
      <c r="K138">
        <f>A138</f>
        <v>0</v>
      </c>
      <c r="L138">
        <f>B138</f>
        <v>0</v>
      </c>
      <c r="M138">
        <f>C138</f>
        <v>0</v>
      </c>
      <c r="N138">
        <f>D138</f>
        <v>0</v>
      </c>
      <c r="O138">
        <f>E138</f>
        <v>0</v>
      </c>
      <c r="P138">
        <f>F138</f>
        <v>0</v>
      </c>
      <c r="Q138">
        <f>G138</f>
        <v>0</v>
      </c>
    </row>
    <row r="139" spans="11:17">
      <c r="K139">
        <f>A139</f>
        <v>0</v>
      </c>
      <c r="L139">
        <f>B139</f>
        <v>0</v>
      </c>
      <c r="M139">
        <f>C139</f>
        <v>0</v>
      </c>
      <c r="N139">
        <f>D139</f>
        <v>0</v>
      </c>
      <c r="O139">
        <f>E139</f>
        <v>0</v>
      </c>
      <c r="P139">
        <f>F139</f>
        <v>0</v>
      </c>
      <c r="Q139">
        <f>G139</f>
        <v>0</v>
      </c>
    </row>
    <row r="140" spans="11:17">
      <c r="K140">
        <f>A140</f>
        <v>0</v>
      </c>
      <c r="L140">
        <f>B140</f>
        <v>0</v>
      </c>
      <c r="M140">
        <f>C140</f>
        <v>0</v>
      </c>
      <c r="N140">
        <f>D140</f>
        <v>0</v>
      </c>
      <c r="O140">
        <f>E140</f>
        <v>0</v>
      </c>
      <c r="P140">
        <f>F140</f>
        <v>0</v>
      </c>
      <c r="Q140">
        <f>G140</f>
        <v>0</v>
      </c>
    </row>
    <row r="141" spans="11:17">
      <c r="K141">
        <f>A141</f>
        <v>0</v>
      </c>
      <c r="L141">
        <f>B141</f>
        <v>0</v>
      </c>
      <c r="M141">
        <f>C141</f>
        <v>0</v>
      </c>
      <c r="N141">
        <f>D141</f>
        <v>0</v>
      </c>
      <c r="O141">
        <f>E141</f>
        <v>0</v>
      </c>
      <c r="P141">
        <f>F141</f>
        <v>0</v>
      </c>
      <c r="Q141">
        <f>G141</f>
        <v>0</v>
      </c>
    </row>
    <row r="142" spans="11:17">
      <c r="K142">
        <f>A142</f>
        <v>0</v>
      </c>
      <c r="L142">
        <f>B142</f>
        <v>0</v>
      </c>
      <c r="M142">
        <f>C142</f>
        <v>0</v>
      </c>
      <c r="N142">
        <f>D142</f>
        <v>0</v>
      </c>
      <c r="O142">
        <f>E142</f>
        <v>0</v>
      </c>
      <c r="P142">
        <f>F142</f>
        <v>0</v>
      </c>
      <c r="Q142">
        <f>G142</f>
        <v>0</v>
      </c>
    </row>
    <row r="143" spans="11:17">
      <c r="K143">
        <f>A143</f>
        <v>0</v>
      </c>
      <c r="L143">
        <f>B143</f>
        <v>0</v>
      </c>
      <c r="M143">
        <f>C143</f>
        <v>0</v>
      </c>
      <c r="N143">
        <f>D143</f>
        <v>0</v>
      </c>
      <c r="O143">
        <f>E143</f>
        <v>0</v>
      </c>
      <c r="P143">
        <f>F143</f>
        <v>0</v>
      </c>
      <c r="Q143">
        <f>G143</f>
        <v>0</v>
      </c>
    </row>
    <row r="144" spans="11:17">
      <c r="K144">
        <f>A144</f>
        <v>0</v>
      </c>
      <c r="L144">
        <f>B144</f>
        <v>0</v>
      </c>
      <c r="M144">
        <f>C144</f>
        <v>0</v>
      </c>
      <c r="N144">
        <f>D144</f>
        <v>0</v>
      </c>
      <c r="O144">
        <f>E144</f>
        <v>0</v>
      </c>
      <c r="P144">
        <f>F144</f>
        <v>0</v>
      </c>
      <c r="Q144">
        <f>G144</f>
        <v>0</v>
      </c>
    </row>
    <row r="145" spans="11:17">
      <c r="K145">
        <f>A145</f>
        <v>0</v>
      </c>
      <c r="L145">
        <f>B145</f>
        <v>0</v>
      </c>
      <c r="M145">
        <f>C145</f>
        <v>0</v>
      </c>
      <c r="N145">
        <f>D145</f>
        <v>0</v>
      </c>
      <c r="O145">
        <f>E145</f>
        <v>0</v>
      </c>
      <c r="P145">
        <f>F145</f>
        <v>0</v>
      </c>
      <c r="Q145">
        <f>G145</f>
        <v>0</v>
      </c>
    </row>
    <row r="146" spans="11:17">
      <c r="K146">
        <f>A146</f>
        <v>0</v>
      </c>
      <c r="L146">
        <f>B146</f>
        <v>0</v>
      </c>
      <c r="M146">
        <f>C146</f>
        <v>0</v>
      </c>
      <c r="N146">
        <f>D146</f>
        <v>0</v>
      </c>
      <c r="O146">
        <f>E146</f>
        <v>0</v>
      </c>
      <c r="P146">
        <f>F146</f>
        <v>0</v>
      </c>
      <c r="Q146">
        <f>G146</f>
        <v>0</v>
      </c>
    </row>
    <row r="147" spans="11:17">
      <c r="K147">
        <f>A147</f>
        <v>0</v>
      </c>
      <c r="L147">
        <f>B147</f>
        <v>0</v>
      </c>
      <c r="M147">
        <f>C147</f>
        <v>0</v>
      </c>
      <c r="N147">
        <f>D147</f>
        <v>0</v>
      </c>
      <c r="O147">
        <f>E147</f>
        <v>0</v>
      </c>
      <c r="P147">
        <f>F147</f>
        <v>0</v>
      </c>
      <c r="Q147">
        <f>G147</f>
        <v>0</v>
      </c>
    </row>
    <row r="148" spans="11:17">
      <c r="K148">
        <f>A148</f>
        <v>0</v>
      </c>
      <c r="L148">
        <f>B148</f>
        <v>0</v>
      </c>
      <c r="M148">
        <f>C148</f>
        <v>0</v>
      </c>
      <c r="N148">
        <f>D148</f>
        <v>0</v>
      </c>
      <c r="O148">
        <f>E148</f>
        <v>0</v>
      </c>
      <c r="P148">
        <f>F148</f>
        <v>0</v>
      </c>
      <c r="Q148">
        <f>G148</f>
        <v>0</v>
      </c>
    </row>
    <row r="149" spans="11:17">
      <c r="K149">
        <f>A149</f>
        <v>0</v>
      </c>
      <c r="L149">
        <f>B149</f>
        <v>0</v>
      </c>
      <c r="M149">
        <f>C149</f>
        <v>0</v>
      </c>
      <c r="N149">
        <f>D149</f>
        <v>0</v>
      </c>
      <c r="O149">
        <f>E149</f>
        <v>0</v>
      </c>
      <c r="P149">
        <f>F149</f>
        <v>0</v>
      </c>
      <c r="Q149">
        <f>G149</f>
        <v>0</v>
      </c>
    </row>
    <row r="150" spans="11:17">
      <c r="K150">
        <f>A150</f>
        <v>0</v>
      </c>
      <c r="L150">
        <f>B150</f>
        <v>0</v>
      </c>
      <c r="M150">
        <f>C150</f>
        <v>0</v>
      </c>
      <c r="N150">
        <f>D150</f>
        <v>0</v>
      </c>
      <c r="O150">
        <f>E150</f>
        <v>0</v>
      </c>
      <c r="P150">
        <f>F150</f>
        <v>0</v>
      </c>
      <c r="Q150">
        <f>G150</f>
        <v>0</v>
      </c>
    </row>
    <row r="151" spans="11:17">
      <c r="K151">
        <f>A151</f>
        <v>0</v>
      </c>
      <c r="L151">
        <f>B151</f>
        <v>0</v>
      </c>
      <c r="M151">
        <f>C151</f>
        <v>0</v>
      </c>
      <c r="N151">
        <f>D151</f>
        <v>0</v>
      </c>
      <c r="O151">
        <f>E151</f>
        <v>0</v>
      </c>
      <c r="P151">
        <f>F151</f>
        <v>0</v>
      </c>
      <c r="Q151">
        <f>G151</f>
        <v>0</v>
      </c>
    </row>
    <row r="152" spans="11:17">
      <c r="K152">
        <f>A152</f>
        <v>0</v>
      </c>
      <c r="L152">
        <f>B152</f>
        <v>0</v>
      </c>
      <c r="M152">
        <f>C152</f>
        <v>0</v>
      </c>
      <c r="N152">
        <f>D152</f>
        <v>0</v>
      </c>
      <c r="O152">
        <f>E152</f>
        <v>0</v>
      </c>
      <c r="P152">
        <f>F152</f>
        <v>0</v>
      </c>
      <c r="Q152">
        <f>G152</f>
        <v>0</v>
      </c>
    </row>
    <row r="153" spans="11:17">
      <c r="K153">
        <f>A153</f>
        <v>0</v>
      </c>
      <c r="L153">
        <f>B153</f>
        <v>0</v>
      </c>
      <c r="M153">
        <f>C153</f>
        <v>0</v>
      </c>
      <c r="N153">
        <f>D153</f>
        <v>0</v>
      </c>
      <c r="O153">
        <f>E153</f>
        <v>0</v>
      </c>
      <c r="P153">
        <f>F153</f>
        <v>0</v>
      </c>
      <c r="Q153">
        <f>G153</f>
        <v>0</v>
      </c>
    </row>
    <row r="154" spans="11:17">
      <c r="K154">
        <f>A154</f>
        <v>0</v>
      </c>
      <c r="L154">
        <f>B154</f>
        <v>0</v>
      </c>
      <c r="M154">
        <f>C154</f>
        <v>0</v>
      </c>
      <c r="N154">
        <f>D154</f>
        <v>0</v>
      </c>
      <c r="O154">
        <f>E154</f>
        <v>0</v>
      </c>
      <c r="P154">
        <f>F154</f>
        <v>0</v>
      </c>
      <c r="Q154">
        <f>G154</f>
        <v>0</v>
      </c>
    </row>
    <row r="155" spans="11:17">
      <c r="K155">
        <f>A155</f>
        <v>0</v>
      </c>
      <c r="L155">
        <f>B155</f>
        <v>0</v>
      </c>
      <c r="M155">
        <f>C155</f>
        <v>0</v>
      </c>
      <c r="N155">
        <f>D155</f>
        <v>0</v>
      </c>
      <c r="O155">
        <f>E155</f>
        <v>0</v>
      </c>
      <c r="P155">
        <f>F155</f>
        <v>0</v>
      </c>
      <c r="Q155">
        <f>G155</f>
        <v>0</v>
      </c>
    </row>
    <row r="156" spans="11:17">
      <c r="K156">
        <f>A156</f>
        <v>0</v>
      </c>
      <c r="L156">
        <f>B156</f>
        <v>0</v>
      </c>
      <c r="M156">
        <f>C156</f>
        <v>0</v>
      </c>
      <c r="N156">
        <f>D156</f>
        <v>0</v>
      </c>
      <c r="O156">
        <f>E156</f>
        <v>0</v>
      </c>
      <c r="P156">
        <f>F156</f>
        <v>0</v>
      </c>
      <c r="Q156">
        <f>G156</f>
        <v>0</v>
      </c>
    </row>
    <row r="157" spans="11:17">
      <c r="K157">
        <f>A157</f>
        <v>0</v>
      </c>
      <c r="L157">
        <f>B157</f>
        <v>0</v>
      </c>
      <c r="M157">
        <f>C157</f>
        <v>0</v>
      </c>
      <c r="N157">
        <f>D157</f>
        <v>0</v>
      </c>
      <c r="O157">
        <f>E157</f>
        <v>0</v>
      </c>
      <c r="P157">
        <f>F157</f>
        <v>0</v>
      </c>
      <c r="Q157">
        <f>G157</f>
        <v>0</v>
      </c>
    </row>
    <row r="158" spans="11:17">
      <c r="K158">
        <f>A158</f>
        <v>0</v>
      </c>
      <c r="L158">
        <f>B158</f>
        <v>0</v>
      </c>
      <c r="M158">
        <f>C158</f>
        <v>0</v>
      </c>
      <c r="N158">
        <f>D158</f>
        <v>0</v>
      </c>
      <c r="O158">
        <f>E158</f>
        <v>0</v>
      </c>
      <c r="P158">
        <f>F158</f>
        <v>0</v>
      </c>
      <c r="Q158">
        <f>G158</f>
        <v>0</v>
      </c>
    </row>
    <row r="159" spans="11:17">
      <c r="K159">
        <f>A159</f>
        <v>0</v>
      </c>
      <c r="L159">
        <f>B159</f>
        <v>0</v>
      </c>
      <c r="M159">
        <f>C159</f>
        <v>0</v>
      </c>
      <c r="N159">
        <f>D159</f>
        <v>0</v>
      </c>
      <c r="O159">
        <f>E159</f>
        <v>0</v>
      </c>
      <c r="P159">
        <f>F159</f>
        <v>0</v>
      </c>
      <c r="Q159">
        <f>G159</f>
        <v>0</v>
      </c>
    </row>
    <row r="160" spans="11:17">
      <c r="K160">
        <f>A160</f>
        <v>0</v>
      </c>
      <c r="L160">
        <f>B160</f>
        <v>0</v>
      </c>
      <c r="M160">
        <f>C160</f>
        <v>0</v>
      </c>
      <c r="N160">
        <f>D160</f>
        <v>0</v>
      </c>
      <c r="O160">
        <f>E160</f>
        <v>0</v>
      </c>
      <c r="P160">
        <f>F160</f>
        <v>0</v>
      </c>
      <c r="Q160">
        <f>G160</f>
        <v>0</v>
      </c>
    </row>
    <row r="161" spans="11:17">
      <c r="K161">
        <f>A161</f>
        <v>0</v>
      </c>
      <c r="L161">
        <f>B161</f>
        <v>0</v>
      </c>
      <c r="M161">
        <f>C161</f>
        <v>0</v>
      </c>
      <c r="N161">
        <f>D161</f>
        <v>0</v>
      </c>
      <c r="O161">
        <f>E161</f>
        <v>0</v>
      </c>
      <c r="P161">
        <f>F161</f>
        <v>0</v>
      </c>
      <c r="Q161">
        <f>G161</f>
        <v>0</v>
      </c>
    </row>
    <row r="162" spans="11:17">
      <c r="K162">
        <f>A162</f>
        <v>0</v>
      </c>
      <c r="L162">
        <f>B162</f>
        <v>0</v>
      </c>
      <c r="M162">
        <f>C162</f>
        <v>0</v>
      </c>
      <c r="N162">
        <f>D162</f>
        <v>0</v>
      </c>
      <c r="O162">
        <f>E162</f>
        <v>0</v>
      </c>
      <c r="P162">
        <f>F162</f>
        <v>0</v>
      </c>
      <c r="Q162">
        <f>G162</f>
        <v>0</v>
      </c>
    </row>
    <row r="163" spans="11:17">
      <c r="K163">
        <f>A163</f>
        <v>0</v>
      </c>
      <c r="L163">
        <f>B163</f>
        <v>0</v>
      </c>
      <c r="M163">
        <f>C163</f>
        <v>0</v>
      </c>
      <c r="N163">
        <f>D163</f>
        <v>0</v>
      </c>
      <c r="O163">
        <f>E163</f>
        <v>0</v>
      </c>
      <c r="P163">
        <f>F163</f>
        <v>0</v>
      </c>
      <c r="Q163">
        <f>G163</f>
        <v>0</v>
      </c>
    </row>
    <row r="164" spans="11:17">
      <c r="K164">
        <f>A164</f>
        <v>0</v>
      </c>
      <c r="L164">
        <f>B164</f>
        <v>0</v>
      </c>
      <c r="M164">
        <f>C164</f>
        <v>0</v>
      </c>
      <c r="N164">
        <f>D164</f>
        <v>0</v>
      </c>
      <c r="O164">
        <f>E164</f>
        <v>0</v>
      </c>
      <c r="P164">
        <f>F164</f>
        <v>0</v>
      </c>
      <c r="Q164">
        <f>G164</f>
        <v>0</v>
      </c>
    </row>
    <row r="165" spans="11:17">
      <c r="K165">
        <f>A165</f>
        <v>0</v>
      </c>
      <c r="L165">
        <f>B165</f>
        <v>0</v>
      </c>
      <c r="M165">
        <f>C165</f>
        <v>0</v>
      </c>
      <c r="N165">
        <f>D165</f>
        <v>0</v>
      </c>
      <c r="O165">
        <f>E165</f>
        <v>0</v>
      </c>
      <c r="P165">
        <f>F165</f>
        <v>0</v>
      </c>
      <c r="Q165">
        <f>G165</f>
        <v>0</v>
      </c>
    </row>
    <row r="166" spans="11:17">
      <c r="K166">
        <f>A166</f>
        <v>0</v>
      </c>
      <c r="L166">
        <f>B166</f>
        <v>0</v>
      </c>
      <c r="M166">
        <f>C166</f>
        <v>0</v>
      </c>
      <c r="N166">
        <f>D166</f>
        <v>0</v>
      </c>
      <c r="O166">
        <f>E166</f>
        <v>0</v>
      </c>
      <c r="P166">
        <f>F166</f>
        <v>0</v>
      </c>
      <c r="Q166">
        <f>G166</f>
        <v>0</v>
      </c>
    </row>
    <row r="167" spans="11:17">
      <c r="K167">
        <f>A167</f>
        <v>0</v>
      </c>
      <c r="L167">
        <f>B167</f>
        <v>0</v>
      </c>
      <c r="M167">
        <f>C167</f>
        <v>0</v>
      </c>
      <c r="N167">
        <f>D167</f>
        <v>0</v>
      </c>
      <c r="O167">
        <f>E167</f>
        <v>0</v>
      </c>
      <c r="P167">
        <f>F167</f>
        <v>0</v>
      </c>
      <c r="Q167">
        <f>G167</f>
        <v>0</v>
      </c>
    </row>
    <row r="168" spans="11:17">
      <c r="K168">
        <f>A168</f>
        <v>0</v>
      </c>
      <c r="L168">
        <f>B168</f>
        <v>0</v>
      </c>
      <c r="M168">
        <f>C168</f>
        <v>0</v>
      </c>
      <c r="N168">
        <f>D168</f>
        <v>0</v>
      </c>
      <c r="O168">
        <f>E168</f>
        <v>0</v>
      </c>
      <c r="P168">
        <f>F168</f>
        <v>0</v>
      </c>
      <c r="Q168">
        <f>G168</f>
        <v>0</v>
      </c>
    </row>
    <row r="169" spans="11:17">
      <c r="K169">
        <f>A169</f>
        <v>0</v>
      </c>
      <c r="L169">
        <f>B169</f>
        <v>0</v>
      </c>
      <c r="M169">
        <f>C169</f>
        <v>0</v>
      </c>
      <c r="N169">
        <f>D169</f>
        <v>0</v>
      </c>
      <c r="O169">
        <f>E169</f>
        <v>0</v>
      </c>
      <c r="P169">
        <f>F169</f>
        <v>0</v>
      </c>
      <c r="Q169">
        <f>G169</f>
        <v>0</v>
      </c>
    </row>
    <row r="170" spans="11:17">
      <c r="K170">
        <f>A170</f>
        <v>0</v>
      </c>
      <c r="L170">
        <f>B170</f>
        <v>0</v>
      </c>
      <c r="M170">
        <f>C170</f>
        <v>0</v>
      </c>
      <c r="N170">
        <f>D170</f>
        <v>0</v>
      </c>
      <c r="O170">
        <f>E170</f>
        <v>0</v>
      </c>
      <c r="P170">
        <f>F170</f>
        <v>0</v>
      </c>
      <c r="Q170">
        <f>G170</f>
        <v>0</v>
      </c>
    </row>
    <row r="171" spans="11:17">
      <c r="K171">
        <f>A171</f>
        <v>0</v>
      </c>
      <c r="L171">
        <f>B171</f>
        <v>0</v>
      </c>
      <c r="M171">
        <f>C171</f>
        <v>0</v>
      </c>
      <c r="N171">
        <f>D171</f>
        <v>0</v>
      </c>
      <c r="O171">
        <f>E171</f>
        <v>0</v>
      </c>
      <c r="P171">
        <f>F171</f>
        <v>0</v>
      </c>
      <c r="Q171">
        <f>G171</f>
        <v>0</v>
      </c>
    </row>
    <row r="172" spans="11:17">
      <c r="K172">
        <f>A172</f>
        <v>0</v>
      </c>
      <c r="L172">
        <f>B172</f>
        <v>0</v>
      </c>
      <c r="M172">
        <f>C172</f>
        <v>0</v>
      </c>
      <c r="N172">
        <f>D172</f>
        <v>0</v>
      </c>
      <c r="O172">
        <f>E172</f>
        <v>0</v>
      </c>
      <c r="P172">
        <f>F172</f>
        <v>0</v>
      </c>
      <c r="Q172">
        <f>G172</f>
        <v>0</v>
      </c>
    </row>
    <row r="173" spans="11:17">
      <c r="K173">
        <f>A173</f>
        <v>0</v>
      </c>
      <c r="L173">
        <f>B173</f>
        <v>0</v>
      </c>
      <c r="M173">
        <f>C173</f>
        <v>0</v>
      </c>
      <c r="N173">
        <f>D173</f>
        <v>0</v>
      </c>
      <c r="O173">
        <f>E173</f>
        <v>0</v>
      </c>
      <c r="P173">
        <f>F173</f>
        <v>0</v>
      </c>
      <c r="Q173">
        <f>G173</f>
        <v>0</v>
      </c>
    </row>
    <row r="174" spans="11:17">
      <c r="K174">
        <f>A174</f>
        <v>0</v>
      </c>
      <c r="L174">
        <f>B174</f>
        <v>0</v>
      </c>
      <c r="M174">
        <f>C174</f>
        <v>0</v>
      </c>
      <c r="N174">
        <f>D174</f>
        <v>0</v>
      </c>
      <c r="O174">
        <f>E174</f>
        <v>0</v>
      </c>
      <c r="P174">
        <f>F174</f>
        <v>0</v>
      </c>
      <c r="Q174">
        <f>G174</f>
        <v>0</v>
      </c>
    </row>
    <row r="175" spans="11:17">
      <c r="K175">
        <f>A175</f>
        <v>0</v>
      </c>
      <c r="L175">
        <f>B175</f>
        <v>0</v>
      </c>
      <c r="M175">
        <f>C175</f>
        <v>0</v>
      </c>
      <c r="N175">
        <f>D175</f>
        <v>0</v>
      </c>
      <c r="O175">
        <f>E175</f>
        <v>0</v>
      </c>
      <c r="P175">
        <f>F175</f>
        <v>0</v>
      </c>
      <c r="Q175">
        <f>G175</f>
        <v>0</v>
      </c>
    </row>
    <row r="176" spans="11:17">
      <c r="K176">
        <f>A176</f>
        <v>0</v>
      </c>
      <c r="L176">
        <f>B176</f>
        <v>0</v>
      </c>
      <c r="M176">
        <f>C176</f>
        <v>0</v>
      </c>
      <c r="N176">
        <f>D176</f>
        <v>0</v>
      </c>
      <c r="O176">
        <f>E176</f>
        <v>0</v>
      </c>
      <c r="P176">
        <f>F176</f>
        <v>0</v>
      </c>
      <c r="Q176">
        <f>G176</f>
        <v>0</v>
      </c>
    </row>
    <row r="177" spans="11:17">
      <c r="K177">
        <f>A177</f>
        <v>0</v>
      </c>
      <c r="L177">
        <f>B177</f>
        <v>0</v>
      </c>
      <c r="M177">
        <f>C177</f>
        <v>0</v>
      </c>
      <c r="N177">
        <f>D177</f>
        <v>0</v>
      </c>
      <c r="O177">
        <f>E177</f>
        <v>0</v>
      </c>
      <c r="P177">
        <f>F177</f>
        <v>0</v>
      </c>
      <c r="Q177">
        <f>G177</f>
        <v>0</v>
      </c>
    </row>
    <row r="178" spans="11:17">
      <c r="K178">
        <f>A178</f>
        <v>0</v>
      </c>
      <c r="L178">
        <f>B178</f>
        <v>0</v>
      </c>
      <c r="M178">
        <f>C178</f>
        <v>0</v>
      </c>
      <c r="N178">
        <f>D178</f>
        <v>0</v>
      </c>
      <c r="O178">
        <f>E178</f>
        <v>0</v>
      </c>
      <c r="P178">
        <f>F178</f>
        <v>0</v>
      </c>
      <c r="Q178">
        <f>G178</f>
        <v>0</v>
      </c>
    </row>
    <row r="179" spans="11:17">
      <c r="K179">
        <f>A179</f>
        <v>0</v>
      </c>
      <c r="L179">
        <f>B179</f>
        <v>0</v>
      </c>
      <c r="M179">
        <f>C179</f>
        <v>0</v>
      </c>
      <c r="N179">
        <f>D179</f>
        <v>0</v>
      </c>
      <c r="O179">
        <f>E179</f>
        <v>0</v>
      </c>
      <c r="P179">
        <f>F179</f>
        <v>0</v>
      </c>
      <c r="Q179">
        <f>G179</f>
        <v>0</v>
      </c>
    </row>
    <row r="180" spans="11:17">
      <c r="K180">
        <f>A180</f>
        <v>0</v>
      </c>
      <c r="L180">
        <f>B180</f>
        <v>0</v>
      </c>
      <c r="M180">
        <f>C180</f>
        <v>0</v>
      </c>
      <c r="N180">
        <f>D180</f>
        <v>0</v>
      </c>
      <c r="O180">
        <f>E180</f>
        <v>0</v>
      </c>
      <c r="P180">
        <f>F180</f>
        <v>0</v>
      </c>
      <c r="Q180">
        <f>G180</f>
        <v>0</v>
      </c>
    </row>
    <row r="181" spans="11:17">
      <c r="K181">
        <f>A181</f>
        <v>0</v>
      </c>
      <c r="L181">
        <f>B181</f>
        <v>0</v>
      </c>
      <c r="M181">
        <f>C181</f>
        <v>0</v>
      </c>
      <c r="N181">
        <f>D181</f>
        <v>0</v>
      </c>
      <c r="O181">
        <f>E181</f>
        <v>0</v>
      </c>
      <c r="P181">
        <f>F181</f>
        <v>0</v>
      </c>
      <c r="Q181">
        <f>G181</f>
        <v>0</v>
      </c>
    </row>
    <row r="182" spans="11:17">
      <c r="K182">
        <f>A182</f>
        <v>0</v>
      </c>
      <c r="L182">
        <f>B182</f>
        <v>0</v>
      </c>
      <c r="M182">
        <f>C182</f>
        <v>0</v>
      </c>
      <c r="N182">
        <f>D182</f>
        <v>0</v>
      </c>
      <c r="O182">
        <f>E182</f>
        <v>0</v>
      </c>
      <c r="P182">
        <f>F182</f>
        <v>0</v>
      </c>
      <c r="Q182">
        <f>G182</f>
        <v>0</v>
      </c>
    </row>
    <row r="183" spans="11:17">
      <c r="K183">
        <f>A183</f>
        <v>0</v>
      </c>
      <c r="L183">
        <f>B183</f>
        <v>0</v>
      </c>
      <c r="M183">
        <f>C183</f>
        <v>0</v>
      </c>
      <c r="N183">
        <f>D183</f>
        <v>0</v>
      </c>
      <c r="O183">
        <f>E183</f>
        <v>0</v>
      </c>
      <c r="P183">
        <f>F183</f>
        <v>0</v>
      </c>
      <c r="Q183">
        <f>G183</f>
        <v>0</v>
      </c>
    </row>
    <row r="184" spans="11:17">
      <c r="K184">
        <f>A184</f>
        <v>0</v>
      </c>
      <c r="L184">
        <f>B184</f>
        <v>0</v>
      </c>
      <c r="M184">
        <f>C184</f>
        <v>0</v>
      </c>
      <c r="N184">
        <f>D184</f>
        <v>0</v>
      </c>
      <c r="O184">
        <f>E184</f>
        <v>0</v>
      </c>
      <c r="P184">
        <f>F184</f>
        <v>0</v>
      </c>
      <c r="Q184">
        <f>G184</f>
        <v>0</v>
      </c>
    </row>
    <row r="185" spans="11:17">
      <c r="K185">
        <f>A185</f>
        <v>0</v>
      </c>
      <c r="L185">
        <f>B185</f>
        <v>0</v>
      </c>
      <c r="M185">
        <f>C185</f>
        <v>0</v>
      </c>
      <c r="N185">
        <f>D185</f>
        <v>0</v>
      </c>
      <c r="O185">
        <f>E185</f>
        <v>0</v>
      </c>
      <c r="P185">
        <f>F185</f>
        <v>0</v>
      </c>
      <c r="Q185">
        <f>G185</f>
        <v>0</v>
      </c>
    </row>
    <row r="186" spans="11:17">
      <c r="K186">
        <f>A186</f>
        <v>0</v>
      </c>
      <c r="L186">
        <f>B186</f>
        <v>0</v>
      </c>
      <c r="M186">
        <f>C186</f>
        <v>0</v>
      </c>
      <c r="N186">
        <f>D186</f>
        <v>0</v>
      </c>
      <c r="O186">
        <f>E186</f>
        <v>0</v>
      </c>
      <c r="P186">
        <f>F186</f>
        <v>0</v>
      </c>
      <c r="Q186">
        <f>G186</f>
        <v>0</v>
      </c>
    </row>
    <row r="187" spans="11:17">
      <c r="K187">
        <f>A187</f>
        <v>0</v>
      </c>
      <c r="L187">
        <f>B187</f>
        <v>0</v>
      </c>
      <c r="M187">
        <f>C187</f>
        <v>0</v>
      </c>
      <c r="N187">
        <f>D187</f>
        <v>0</v>
      </c>
      <c r="O187">
        <f>E187</f>
        <v>0</v>
      </c>
      <c r="P187">
        <f>F187</f>
        <v>0</v>
      </c>
      <c r="Q187">
        <f>G187</f>
        <v>0</v>
      </c>
    </row>
    <row r="188" spans="11:17">
      <c r="K188">
        <f>A188</f>
        <v>0</v>
      </c>
      <c r="L188">
        <f>B188</f>
        <v>0</v>
      </c>
      <c r="M188">
        <f>C188</f>
        <v>0</v>
      </c>
      <c r="N188">
        <f>D188</f>
        <v>0</v>
      </c>
      <c r="O188">
        <f>E188</f>
        <v>0</v>
      </c>
      <c r="P188">
        <f>F188</f>
        <v>0</v>
      </c>
      <c r="Q188">
        <f>G188</f>
        <v>0</v>
      </c>
    </row>
    <row r="189" spans="11:17">
      <c r="K189">
        <f>A189</f>
        <v>0</v>
      </c>
      <c r="L189">
        <f>B189</f>
        <v>0</v>
      </c>
      <c r="M189">
        <f>C189</f>
        <v>0</v>
      </c>
      <c r="N189">
        <f>D189</f>
        <v>0</v>
      </c>
      <c r="O189">
        <f>E189</f>
        <v>0</v>
      </c>
      <c r="P189">
        <f>F189</f>
        <v>0</v>
      </c>
      <c r="Q189">
        <f>G189</f>
        <v>0</v>
      </c>
    </row>
    <row r="190" spans="11:17">
      <c r="K190">
        <f>A190</f>
        <v>0</v>
      </c>
      <c r="L190">
        <f>B190</f>
        <v>0</v>
      </c>
      <c r="M190">
        <f>C190</f>
        <v>0</v>
      </c>
      <c r="N190">
        <f>D190</f>
        <v>0</v>
      </c>
      <c r="O190">
        <f>E190</f>
        <v>0</v>
      </c>
      <c r="P190">
        <f>F190</f>
        <v>0</v>
      </c>
      <c r="Q190">
        <f>G190</f>
        <v>0</v>
      </c>
    </row>
    <row r="191" spans="11:17">
      <c r="K191">
        <f>A191</f>
        <v>0</v>
      </c>
      <c r="L191">
        <f>B191</f>
        <v>0</v>
      </c>
      <c r="M191">
        <f>C191</f>
        <v>0</v>
      </c>
      <c r="N191">
        <f>D191</f>
        <v>0</v>
      </c>
      <c r="O191">
        <f>E191</f>
        <v>0</v>
      </c>
      <c r="P191">
        <f>F191</f>
        <v>0</v>
      </c>
      <c r="Q191">
        <f>G191</f>
        <v>0</v>
      </c>
    </row>
    <row r="192" spans="11:17">
      <c r="K192">
        <f>A192</f>
        <v>0</v>
      </c>
      <c r="L192">
        <f>B192</f>
        <v>0</v>
      </c>
      <c r="M192">
        <f>C192</f>
        <v>0</v>
      </c>
      <c r="N192">
        <f>D192</f>
        <v>0</v>
      </c>
      <c r="O192">
        <f>E192</f>
        <v>0</v>
      </c>
      <c r="P192">
        <f>F192</f>
        <v>0</v>
      </c>
      <c r="Q192">
        <f>G192</f>
        <v>0</v>
      </c>
    </row>
    <row r="193" spans="11:17">
      <c r="K193">
        <f>A193</f>
        <v>0</v>
      </c>
      <c r="L193">
        <f>B193</f>
        <v>0</v>
      </c>
      <c r="M193">
        <f>C193</f>
        <v>0</v>
      </c>
      <c r="N193">
        <f>D193</f>
        <v>0</v>
      </c>
      <c r="O193">
        <f>E193</f>
        <v>0</v>
      </c>
      <c r="P193">
        <f>F193</f>
        <v>0</v>
      </c>
      <c r="Q193">
        <f>G193</f>
        <v>0</v>
      </c>
    </row>
    <row r="194" spans="11:17">
      <c r="K194">
        <f>A194</f>
        <v>0</v>
      </c>
      <c r="L194">
        <f>B194</f>
        <v>0</v>
      </c>
      <c r="M194">
        <f>C194</f>
        <v>0</v>
      </c>
      <c r="N194">
        <f>D194</f>
        <v>0</v>
      </c>
      <c r="O194">
        <f>E194</f>
        <v>0</v>
      </c>
      <c r="P194">
        <f>F194</f>
        <v>0</v>
      </c>
      <c r="Q194">
        <f>G194</f>
        <v>0</v>
      </c>
    </row>
    <row r="195" spans="11:17">
      <c r="K195">
        <f>A195</f>
        <v>0</v>
      </c>
      <c r="L195">
        <f>B195</f>
        <v>0</v>
      </c>
      <c r="M195">
        <f>C195</f>
        <v>0</v>
      </c>
      <c r="N195">
        <f>D195</f>
        <v>0</v>
      </c>
      <c r="O195">
        <f>E195</f>
        <v>0</v>
      </c>
      <c r="P195">
        <f>F195</f>
        <v>0</v>
      </c>
      <c r="Q195">
        <f>G195</f>
        <v>0</v>
      </c>
    </row>
    <row r="196" spans="11:17">
      <c r="K196">
        <f>A196</f>
        <v>0</v>
      </c>
      <c r="L196">
        <f>B196</f>
        <v>0</v>
      </c>
      <c r="M196">
        <f>C196</f>
        <v>0</v>
      </c>
      <c r="N196">
        <f>D196</f>
        <v>0</v>
      </c>
      <c r="O196">
        <f>E196</f>
        <v>0</v>
      </c>
      <c r="P196">
        <f>F196</f>
        <v>0</v>
      </c>
      <c r="Q196">
        <f>G196</f>
        <v>0</v>
      </c>
    </row>
    <row r="197" spans="11:17">
      <c r="K197">
        <f>A197</f>
        <v>0</v>
      </c>
      <c r="L197">
        <f>B197</f>
        <v>0</v>
      </c>
      <c r="M197">
        <f>C197</f>
        <v>0</v>
      </c>
      <c r="N197">
        <f>D197</f>
        <v>0</v>
      </c>
      <c r="O197">
        <f>E197</f>
        <v>0</v>
      </c>
      <c r="P197">
        <f>F197</f>
        <v>0</v>
      </c>
      <c r="Q197">
        <f>G197</f>
        <v>0</v>
      </c>
    </row>
    <row r="198" spans="11:17">
      <c r="K198">
        <f>A198</f>
        <v>0</v>
      </c>
      <c r="L198">
        <f>B198</f>
        <v>0</v>
      </c>
      <c r="M198">
        <f>C198</f>
        <v>0</v>
      </c>
      <c r="N198">
        <f>D198</f>
        <v>0</v>
      </c>
      <c r="O198">
        <f>E198</f>
        <v>0</v>
      </c>
      <c r="P198">
        <f>F198</f>
        <v>0</v>
      </c>
      <c r="Q198">
        <f>G198</f>
        <v>0</v>
      </c>
    </row>
    <row r="199" spans="11:17">
      <c r="K199">
        <f>A199</f>
        <v>0</v>
      </c>
      <c r="L199">
        <f>B199</f>
        <v>0</v>
      </c>
      <c r="M199">
        <f>C199</f>
        <v>0</v>
      </c>
      <c r="N199">
        <f>D199</f>
        <v>0</v>
      </c>
      <c r="O199">
        <f>E199</f>
        <v>0</v>
      </c>
      <c r="P199">
        <f>F199</f>
        <v>0</v>
      </c>
      <c r="Q199">
        <f>G199</f>
        <v>0</v>
      </c>
    </row>
    <row r="200" spans="11:17">
      <c r="K200">
        <f>A200</f>
        <v>0</v>
      </c>
      <c r="L200">
        <f>B200</f>
        <v>0</v>
      </c>
      <c r="M200">
        <f>C200</f>
        <v>0</v>
      </c>
      <c r="N200">
        <f>D200</f>
        <v>0</v>
      </c>
      <c r="O200">
        <f>E200</f>
        <v>0</v>
      </c>
      <c r="P200">
        <f>F200</f>
        <v>0</v>
      </c>
      <c r="Q200">
        <f>G200</f>
        <v>0</v>
      </c>
    </row>
    <row r="201" spans="11:17">
      <c r="K201">
        <f>A201</f>
        <v>0</v>
      </c>
      <c r="L201">
        <f>B201</f>
        <v>0</v>
      </c>
      <c r="M201">
        <f>C201</f>
        <v>0</v>
      </c>
      <c r="N201">
        <f>D201</f>
        <v>0</v>
      </c>
      <c r="O201">
        <f>E201</f>
        <v>0</v>
      </c>
      <c r="P201">
        <f>F201</f>
        <v>0</v>
      </c>
      <c r="Q201">
        <f>G201</f>
        <v>0</v>
      </c>
    </row>
    <row r="202" spans="11:17">
      <c r="K202">
        <f>A202</f>
        <v>0</v>
      </c>
      <c r="L202">
        <f>B202</f>
        <v>0</v>
      </c>
      <c r="M202">
        <f>C202</f>
        <v>0</v>
      </c>
      <c r="N202">
        <f>D202</f>
        <v>0</v>
      </c>
      <c r="O202">
        <f>E202</f>
        <v>0</v>
      </c>
      <c r="P202">
        <f>F202</f>
        <v>0</v>
      </c>
      <c r="Q202">
        <f>G202</f>
        <v>0</v>
      </c>
    </row>
    <row r="203" spans="11:17">
      <c r="K203">
        <f>A203</f>
        <v>0</v>
      </c>
      <c r="L203">
        <f>B203</f>
        <v>0</v>
      </c>
      <c r="M203">
        <f>C203</f>
        <v>0</v>
      </c>
      <c r="N203">
        <f>D203</f>
        <v>0</v>
      </c>
      <c r="O203">
        <f>E203</f>
        <v>0</v>
      </c>
      <c r="P203">
        <f>F203</f>
        <v>0</v>
      </c>
      <c r="Q203">
        <f>G203</f>
        <v>0</v>
      </c>
    </row>
    <row r="204" spans="11:17">
      <c r="K204">
        <f>A204</f>
        <v>0</v>
      </c>
      <c r="L204">
        <f>B204</f>
        <v>0</v>
      </c>
      <c r="M204">
        <f>C204</f>
        <v>0</v>
      </c>
      <c r="N204">
        <f>D204</f>
        <v>0</v>
      </c>
      <c r="O204">
        <f>E204</f>
        <v>0</v>
      </c>
      <c r="P204">
        <f>F204</f>
        <v>0</v>
      </c>
      <c r="Q204">
        <f>G204</f>
        <v>0</v>
      </c>
    </row>
    <row r="205" spans="11:17">
      <c r="K205">
        <f>A205</f>
        <v>0</v>
      </c>
      <c r="L205">
        <f>B205</f>
        <v>0</v>
      </c>
      <c r="M205">
        <f>C205</f>
        <v>0</v>
      </c>
      <c r="N205">
        <f>D205</f>
        <v>0</v>
      </c>
      <c r="O205">
        <f>E205</f>
        <v>0</v>
      </c>
      <c r="P205">
        <f>F205</f>
        <v>0</v>
      </c>
      <c r="Q205">
        <f>G205</f>
        <v>0</v>
      </c>
    </row>
    <row r="206" spans="11:17">
      <c r="K206">
        <f>A206</f>
        <v>0</v>
      </c>
      <c r="L206">
        <f>B206</f>
        <v>0</v>
      </c>
      <c r="M206">
        <f>C206</f>
        <v>0</v>
      </c>
      <c r="N206">
        <f>D206</f>
        <v>0</v>
      </c>
      <c r="O206">
        <f>E206</f>
        <v>0</v>
      </c>
      <c r="P206">
        <f>F206</f>
        <v>0</v>
      </c>
      <c r="Q206">
        <f>G206</f>
        <v>0</v>
      </c>
    </row>
    <row r="207" spans="11:17">
      <c r="K207">
        <f>A207</f>
        <v>0</v>
      </c>
      <c r="L207">
        <f>B207</f>
        <v>0</v>
      </c>
      <c r="M207">
        <f>C207</f>
        <v>0</v>
      </c>
      <c r="N207">
        <f>D207</f>
        <v>0</v>
      </c>
      <c r="O207">
        <f>E207</f>
        <v>0</v>
      </c>
      <c r="P207">
        <f>F207</f>
        <v>0</v>
      </c>
      <c r="Q207">
        <f>G207</f>
        <v>0</v>
      </c>
    </row>
    <row r="208" spans="11:17">
      <c r="K208">
        <f>A208</f>
        <v>0</v>
      </c>
      <c r="L208">
        <f>B208</f>
        <v>0</v>
      </c>
      <c r="M208">
        <f>C208</f>
        <v>0</v>
      </c>
      <c r="N208">
        <f>D208</f>
        <v>0</v>
      </c>
      <c r="O208">
        <f>E208</f>
        <v>0</v>
      </c>
      <c r="P208">
        <f>F208</f>
        <v>0</v>
      </c>
      <c r="Q208">
        <f>G208</f>
        <v>0</v>
      </c>
    </row>
    <row r="209" spans="11:17">
      <c r="K209">
        <f>A209</f>
        <v>0</v>
      </c>
      <c r="L209">
        <f>B209</f>
        <v>0</v>
      </c>
      <c r="M209">
        <f>C209</f>
        <v>0</v>
      </c>
      <c r="N209">
        <f>D209</f>
        <v>0</v>
      </c>
      <c r="O209">
        <f>E209</f>
        <v>0</v>
      </c>
      <c r="P209">
        <f>F209</f>
        <v>0</v>
      </c>
      <c r="Q209">
        <f>G209</f>
        <v>0</v>
      </c>
    </row>
    <row r="210" spans="11:17">
      <c r="K210">
        <f>A210</f>
        <v>0</v>
      </c>
      <c r="L210">
        <f>B210</f>
        <v>0</v>
      </c>
      <c r="M210">
        <f>C210</f>
        <v>0</v>
      </c>
      <c r="N210">
        <f>D210</f>
        <v>0</v>
      </c>
      <c r="O210">
        <f>E210</f>
        <v>0</v>
      </c>
      <c r="P210">
        <f>F210</f>
        <v>0</v>
      </c>
      <c r="Q210">
        <f>G210</f>
        <v>0</v>
      </c>
    </row>
    <row r="211" spans="11:17">
      <c r="K211">
        <f>A211</f>
        <v>0</v>
      </c>
      <c r="L211">
        <f>B211</f>
        <v>0</v>
      </c>
      <c r="M211">
        <f>C211</f>
        <v>0</v>
      </c>
      <c r="N211">
        <f>D211</f>
        <v>0</v>
      </c>
      <c r="O211">
        <f>E211</f>
        <v>0</v>
      </c>
      <c r="P211">
        <f>F211</f>
        <v>0</v>
      </c>
      <c r="Q211">
        <f>G211</f>
        <v>0</v>
      </c>
    </row>
    <row r="212" spans="11:17">
      <c r="K212">
        <f>A212</f>
        <v>0</v>
      </c>
      <c r="L212">
        <f>B212</f>
        <v>0</v>
      </c>
      <c r="M212">
        <f>C212</f>
        <v>0</v>
      </c>
      <c r="N212">
        <f>D212</f>
        <v>0</v>
      </c>
      <c r="O212">
        <f>E212</f>
        <v>0</v>
      </c>
      <c r="P212">
        <f>F212</f>
        <v>0</v>
      </c>
      <c r="Q212">
        <f>G212</f>
        <v>0</v>
      </c>
    </row>
    <row r="213" spans="11:17">
      <c r="K213">
        <f>A213</f>
        <v>0</v>
      </c>
      <c r="L213">
        <f>B213</f>
        <v>0</v>
      </c>
      <c r="M213">
        <f>C213</f>
        <v>0</v>
      </c>
      <c r="N213">
        <f>D213</f>
        <v>0</v>
      </c>
      <c r="O213">
        <f>E213</f>
        <v>0</v>
      </c>
      <c r="P213">
        <f>F213</f>
        <v>0</v>
      </c>
      <c r="Q213">
        <f>G213</f>
        <v>0</v>
      </c>
    </row>
    <row r="214" spans="11:17">
      <c r="K214">
        <f>A214</f>
        <v>0</v>
      </c>
      <c r="L214">
        <f>B214</f>
        <v>0</v>
      </c>
      <c r="M214">
        <f>C214</f>
        <v>0</v>
      </c>
      <c r="N214">
        <f>D214</f>
        <v>0</v>
      </c>
      <c r="O214">
        <f>E214</f>
        <v>0</v>
      </c>
      <c r="P214">
        <f>F214</f>
        <v>0</v>
      </c>
      <c r="Q214">
        <f>G214</f>
        <v>0</v>
      </c>
    </row>
    <row r="215" spans="11:17">
      <c r="K215">
        <f>A215</f>
        <v>0</v>
      </c>
      <c r="L215">
        <f>B215</f>
        <v>0</v>
      </c>
      <c r="M215">
        <f>C215</f>
        <v>0</v>
      </c>
      <c r="N215">
        <f>D215</f>
        <v>0</v>
      </c>
      <c r="O215">
        <f>E215</f>
        <v>0</v>
      </c>
      <c r="P215">
        <f>F215</f>
        <v>0</v>
      </c>
      <c r="Q215">
        <f>G215</f>
        <v>0</v>
      </c>
    </row>
    <row r="216" spans="11:17">
      <c r="K216">
        <f>A216</f>
        <v>0</v>
      </c>
      <c r="L216">
        <f>B216</f>
        <v>0</v>
      </c>
      <c r="M216">
        <f>C216</f>
        <v>0</v>
      </c>
      <c r="N216">
        <f>D216</f>
        <v>0</v>
      </c>
      <c r="O216">
        <f>E216</f>
        <v>0</v>
      </c>
      <c r="P216">
        <f>F216</f>
        <v>0</v>
      </c>
      <c r="Q216">
        <f>G216</f>
        <v>0</v>
      </c>
    </row>
    <row r="217" spans="11:17">
      <c r="K217">
        <f>A217</f>
        <v>0</v>
      </c>
      <c r="L217">
        <f>B217</f>
        <v>0</v>
      </c>
      <c r="M217">
        <f>C217</f>
        <v>0</v>
      </c>
      <c r="N217">
        <f>D217</f>
        <v>0</v>
      </c>
      <c r="O217">
        <f>E217</f>
        <v>0</v>
      </c>
      <c r="P217">
        <f>F217</f>
        <v>0</v>
      </c>
      <c r="Q217">
        <f>G217</f>
        <v>0</v>
      </c>
    </row>
    <row r="218" spans="11:17">
      <c r="K218">
        <f>A218</f>
        <v>0</v>
      </c>
      <c r="L218">
        <f>B218</f>
        <v>0</v>
      </c>
      <c r="M218">
        <f>C218</f>
        <v>0</v>
      </c>
      <c r="N218">
        <f>D218</f>
        <v>0</v>
      </c>
      <c r="O218">
        <f>E218</f>
        <v>0</v>
      </c>
      <c r="P218">
        <f>F218</f>
        <v>0</v>
      </c>
      <c r="Q218">
        <f>G218</f>
        <v>0</v>
      </c>
    </row>
    <row r="219" spans="11:17">
      <c r="K219">
        <f>A219</f>
        <v>0</v>
      </c>
      <c r="L219">
        <f>B219</f>
        <v>0</v>
      </c>
      <c r="M219">
        <f>C219</f>
        <v>0</v>
      </c>
      <c r="N219">
        <f>D219</f>
        <v>0</v>
      </c>
      <c r="O219">
        <f>E219</f>
        <v>0</v>
      </c>
      <c r="P219">
        <f>F219</f>
        <v>0</v>
      </c>
      <c r="Q219">
        <f>G219</f>
        <v>0</v>
      </c>
    </row>
    <row r="220" spans="11:17">
      <c r="K220">
        <f>A220</f>
        <v>0</v>
      </c>
      <c r="L220">
        <f>B220</f>
        <v>0</v>
      </c>
      <c r="M220">
        <f>C220</f>
        <v>0</v>
      </c>
      <c r="N220">
        <f>D220</f>
        <v>0</v>
      </c>
      <c r="O220">
        <f>E220</f>
        <v>0</v>
      </c>
      <c r="P220">
        <f>F220</f>
        <v>0</v>
      </c>
      <c r="Q220">
        <f>G220</f>
        <v>0</v>
      </c>
    </row>
    <row r="221" spans="11:17">
      <c r="K221">
        <f>A221</f>
        <v>0</v>
      </c>
      <c r="L221">
        <f>B221</f>
        <v>0</v>
      </c>
      <c r="M221">
        <f>C221</f>
        <v>0</v>
      </c>
      <c r="N221">
        <f>D221</f>
        <v>0</v>
      </c>
      <c r="O221">
        <f>E221</f>
        <v>0</v>
      </c>
      <c r="P221">
        <f>F221</f>
        <v>0</v>
      </c>
      <c r="Q221">
        <f>G221</f>
        <v>0</v>
      </c>
    </row>
    <row r="222" spans="11:17">
      <c r="K222">
        <f>A222</f>
        <v>0</v>
      </c>
      <c r="L222">
        <f>B222</f>
        <v>0</v>
      </c>
      <c r="M222">
        <f>C222</f>
        <v>0</v>
      </c>
      <c r="N222">
        <f>D222</f>
        <v>0</v>
      </c>
      <c r="O222">
        <f>E222</f>
        <v>0</v>
      </c>
      <c r="P222">
        <f>F222</f>
        <v>0</v>
      </c>
      <c r="Q222">
        <f>G222</f>
        <v>0</v>
      </c>
    </row>
    <row r="223" spans="11:17">
      <c r="K223">
        <f>A223</f>
        <v>0</v>
      </c>
      <c r="L223">
        <f>B223</f>
        <v>0</v>
      </c>
      <c r="M223">
        <f>C223</f>
        <v>0</v>
      </c>
      <c r="N223">
        <f>D223</f>
        <v>0</v>
      </c>
      <c r="O223">
        <f>E223</f>
        <v>0</v>
      </c>
      <c r="P223">
        <f>F223</f>
        <v>0</v>
      </c>
      <c r="Q223">
        <f>G223</f>
        <v>0</v>
      </c>
    </row>
    <row r="224" spans="11:17">
      <c r="K224">
        <f>A224</f>
        <v>0</v>
      </c>
      <c r="L224">
        <f>B224</f>
        <v>0</v>
      </c>
      <c r="M224">
        <f>C224</f>
        <v>0</v>
      </c>
      <c r="N224">
        <f>D224</f>
        <v>0</v>
      </c>
      <c r="O224">
        <f>E224</f>
        <v>0</v>
      </c>
      <c r="P224">
        <f>F224</f>
        <v>0</v>
      </c>
      <c r="Q224">
        <f>G224</f>
        <v>0</v>
      </c>
    </row>
    <row r="225" spans="11:17">
      <c r="K225">
        <f>A225</f>
        <v>0</v>
      </c>
      <c r="L225">
        <f>B225</f>
        <v>0</v>
      </c>
      <c r="M225">
        <f>C225</f>
        <v>0</v>
      </c>
      <c r="N225">
        <f>D225</f>
        <v>0</v>
      </c>
      <c r="O225">
        <f>E225</f>
        <v>0</v>
      </c>
      <c r="P225">
        <f>F225</f>
        <v>0</v>
      </c>
      <c r="Q225">
        <f>G225</f>
        <v>0</v>
      </c>
    </row>
    <row r="226" spans="11:17">
      <c r="K226">
        <f>A226</f>
        <v>0</v>
      </c>
      <c r="L226">
        <f>B226</f>
        <v>0</v>
      </c>
      <c r="M226">
        <f>C226</f>
        <v>0</v>
      </c>
      <c r="N226">
        <f>D226</f>
        <v>0</v>
      </c>
      <c r="O226">
        <f>E226</f>
        <v>0</v>
      </c>
      <c r="P226">
        <f>F226</f>
        <v>0</v>
      </c>
      <c r="Q226">
        <f>G226</f>
        <v>0</v>
      </c>
    </row>
    <row r="227" spans="11:17">
      <c r="K227">
        <f>A227</f>
        <v>0</v>
      </c>
      <c r="L227">
        <f>B227</f>
        <v>0</v>
      </c>
      <c r="M227">
        <f>C227</f>
        <v>0</v>
      </c>
      <c r="N227">
        <f>D227</f>
        <v>0</v>
      </c>
      <c r="O227">
        <f>E227</f>
        <v>0</v>
      </c>
      <c r="P227">
        <f>F227</f>
        <v>0</v>
      </c>
      <c r="Q227">
        <f>G227</f>
        <v>0</v>
      </c>
    </row>
    <row r="228" spans="11:17">
      <c r="K228">
        <f>A228</f>
        <v>0</v>
      </c>
      <c r="L228">
        <f>B228</f>
        <v>0</v>
      </c>
      <c r="M228">
        <f>C228</f>
        <v>0</v>
      </c>
      <c r="N228">
        <f>D228</f>
        <v>0</v>
      </c>
      <c r="O228">
        <f>E228</f>
        <v>0</v>
      </c>
      <c r="P228">
        <f>F228</f>
        <v>0</v>
      </c>
      <c r="Q228">
        <f>G228</f>
        <v>0</v>
      </c>
    </row>
    <row r="229" spans="11:17">
      <c r="K229">
        <f>A229</f>
        <v>0</v>
      </c>
      <c r="L229">
        <f>B229</f>
        <v>0</v>
      </c>
      <c r="M229">
        <f>C229</f>
        <v>0</v>
      </c>
      <c r="N229">
        <f>D229</f>
        <v>0</v>
      </c>
      <c r="O229">
        <f>E229</f>
        <v>0</v>
      </c>
      <c r="P229">
        <f>F229</f>
        <v>0</v>
      </c>
      <c r="Q229">
        <f>G229</f>
        <v>0</v>
      </c>
    </row>
    <row r="230" spans="11:17">
      <c r="K230">
        <f>A230</f>
        <v>0</v>
      </c>
      <c r="L230">
        <f>B230</f>
        <v>0</v>
      </c>
      <c r="M230">
        <f>C230</f>
        <v>0</v>
      </c>
      <c r="N230">
        <f>D230</f>
        <v>0</v>
      </c>
      <c r="O230">
        <f>E230</f>
        <v>0</v>
      </c>
      <c r="P230">
        <f>F230</f>
        <v>0</v>
      </c>
      <c r="Q230">
        <f>G230</f>
        <v>0</v>
      </c>
    </row>
    <row r="231" spans="11:17">
      <c r="K231">
        <f>A231</f>
        <v>0</v>
      </c>
      <c r="L231">
        <f>B231</f>
        <v>0</v>
      </c>
      <c r="M231">
        <f>C231</f>
        <v>0</v>
      </c>
      <c r="N231">
        <f>D231</f>
        <v>0</v>
      </c>
      <c r="O231">
        <f>E231</f>
        <v>0</v>
      </c>
      <c r="P231">
        <f>F231</f>
        <v>0</v>
      </c>
      <c r="Q231">
        <f>G231</f>
        <v>0</v>
      </c>
    </row>
    <row r="232" spans="11:17">
      <c r="K232">
        <f>A232</f>
        <v>0</v>
      </c>
      <c r="L232">
        <f>B232</f>
        <v>0</v>
      </c>
      <c r="M232">
        <f>C232</f>
        <v>0</v>
      </c>
      <c r="N232">
        <f>D232</f>
        <v>0</v>
      </c>
      <c r="O232">
        <f>E232</f>
        <v>0</v>
      </c>
      <c r="P232">
        <f>F232</f>
        <v>0</v>
      </c>
      <c r="Q232">
        <f>G232</f>
        <v>0</v>
      </c>
    </row>
    <row r="233" spans="11:17">
      <c r="K233">
        <f>A233</f>
        <v>0</v>
      </c>
      <c r="L233">
        <f>B233</f>
        <v>0</v>
      </c>
      <c r="M233">
        <f>C233</f>
        <v>0</v>
      </c>
      <c r="N233">
        <f>D233</f>
        <v>0</v>
      </c>
      <c r="O233">
        <f>E233</f>
        <v>0</v>
      </c>
      <c r="P233">
        <f>F233</f>
        <v>0</v>
      </c>
      <c r="Q233">
        <f>G233</f>
        <v>0</v>
      </c>
    </row>
    <row r="234" spans="11:17">
      <c r="K234">
        <f>A234</f>
        <v>0</v>
      </c>
      <c r="L234">
        <f>B234</f>
        <v>0</v>
      </c>
      <c r="M234">
        <f>C234</f>
        <v>0</v>
      </c>
      <c r="N234">
        <f>D234</f>
        <v>0</v>
      </c>
      <c r="O234">
        <f>E234</f>
        <v>0</v>
      </c>
      <c r="P234">
        <f>F234</f>
        <v>0</v>
      </c>
      <c r="Q234">
        <f>G234</f>
        <v>0</v>
      </c>
    </row>
    <row r="235" spans="11:17">
      <c r="K235">
        <f>A235</f>
        <v>0</v>
      </c>
      <c r="L235">
        <f>B235</f>
        <v>0</v>
      </c>
      <c r="M235">
        <f>C235</f>
        <v>0</v>
      </c>
      <c r="N235">
        <f>D235</f>
        <v>0</v>
      </c>
      <c r="O235">
        <f>E235</f>
        <v>0</v>
      </c>
      <c r="P235">
        <f>F235</f>
        <v>0</v>
      </c>
      <c r="Q235">
        <f>G235</f>
        <v>0</v>
      </c>
    </row>
    <row r="236" spans="11:17">
      <c r="K236">
        <f>A236</f>
        <v>0</v>
      </c>
      <c r="L236">
        <f>B236</f>
        <v>0</v>
      </c>
      <c r="M236">
        <f>C236</f>
        <v>0</v>
      </c>
      <c r="N236">
        <f>D236</f>
        <v>0</v>
      </c>
      <c r="O236">
        <f>E236</f>
        <v>0</v>
      </c>
      <c r="P236">
        <f>F236</f>
        <v>0</v>
      </c>
      <c r="Q236">
        <f>G236</f>
        <v>0</v>
      </c>
    </row>
    <row r="237" spans="11:17">
      <c r="K237">
        <f>A237</f>
        <v>0</v>
      </c>
      <c r="L237">
        <f>B237</f>
        <v>0</v>
      </c>
      <c r="M237">
        <f>C237</f>
        <v>0</v>
      </c>
      <c r="N237">
        <f>D237</f>
        <v>0</v>
      </c>
      <c r="O237">
        <f>E237</f>
        <v>0</v>
      </c>
      <c r="P237">
        <f>F237</f>
        <v>0</v>
      </c>
      <c r="Q237">
        <f>G237</f>
        <v>0</v>
      </c>
    </row>
    <row r="238" spans="11:17">
      <c r="K238">
        <f>A238</f>
        <v>0</v>
      </c>
      <c r="L238">
        <f>B238</f>
        <v>0</v>
      </c>
      <c r="M238">
        <f>C238</f>
        <v>0</v>
      </c>
      <c r="N238">
        <f>D238</f>
        <v>0</v>
      </c>
      <c r="O238">
        <f>E238</f>
        <v>0</v>
      </c>
      <c r="P238">
        <f>F238</f>
        <v>0</v>
      </c>
      <c r="Q238">
        <f>G238</f>
        <v>0</v>
      </c>
    </row>
    <row r="239" spans="11:17">
      <c r="K239">
        <f>A239</f>
        <v>0</v>
      </c>
      <c r="L239">
        <f>B239</f>
        <v>0</v>
      </c>
      <c r="M239">
        <f>C239</f>
        <v>0</v>
      </c>
      <c r="N239">
        <f>D239</f>
        <v>0</v>
      </c>
      <c r="O239">
        <f>E239</f>
        <v>0</v>
      </c>
      <c r="P239">
        <f>F239</f>
        <v>0</v>
      </c>
      <c r="Q239">
        <f>G239</f>
        <v>0</v>
      </c>
    </row>
    <row r="240" spans="11:17">
      <c r="K240">
        <f>A240</f>
        <v>0</v>
      </c>
      <c r="L240">
        <f>B240</f>
        <v>0</v>
      </c>
      <c r="M240">
        <f>C240</f>
        <v>0</v>
      </c>
      <c r="N240">
        <f>D240</f>
        <v>0</v>
      </c>
      <c r="O240">
        <f>E240</f>
        <v>0</v>
      </c>
      <c r="P240">
        <f>F240</f>
        <v>0</v>
      </c>
      <c r="Q240">
        <f>G240</f>
        <v>0</v>
      </c>
    </row>
    <row r="241" spans="11:17">
      <c r="K241">
        <f>A241</f>
        <v>0</v>
      </c>
      <c r="L241">
        <f>B241</f>
        <v>0</v>
      </c>
      <c r="M241">
        <f>C241</f>
        <v>0</v>
      </c>
      <c r="N241">
        <f>D241</f>
        <v>0</v>
      </c>
      <c r="O241">
        <f>E241</f>
        <v>0</v>
      </c>
      <c r="P241">
        <f>F241</f>
        <v>0</v>
      </c>
      <c r="Q241">
        <f>G241</f>
        <v>0</v>
      </c>
    </row>
    <row r="242" spans="11:17">
      <c r="K242">
        <f>A242</f>
        <v>0</v>
      </c>
      <c r="L242">
        <f>B242</f>
        <v>0</v>
      </c>
      <c r="M242">
        <f>C242</f>
        <v>0</v>
      </c>
      <c r="N242">
        <f>D242</f>
        <v>0</v>
      </c>
      <c r="O242">
        <f>E242</f>
        <v>0</v>
      </c>
      <c r="P242">
        <f>F242</f>
        <v>0</v>
      </c>
      <c r="Q242">
        <f>G242</f>
        <v>0</v>
      </c>
    </row>
    <row r="243" spans="11:17">
      <c r="K243">
        <f>A243</f>
        <v>0</v>
      </c>
      <c r="L243">
        <f>B243</f>
        <v>0</v>
      </c>
      <c r="M243">
        <f>C243</f>
        <v>0</v>
      </c>
      <c r="N243">
        <f>D243</f>
        <v>0</v>
      </c>
      <c r="O243">
        <f>E243</f>
        <v>0</v>
      </c>
      <c r="P243">
        <f>F243</f>
        <v>0</v>
      </c>
      <c r="Q243">
        <f>G243</f>
        <v>0</v>
      </c>
    </row>
    <row r="244" spans="11:17">
      <c r="K244">
        <f>A244</f>
        <v>0</v>
      </c>
      <c r="L244">
        <f>B244</f>
        <v>0</v>
      </c>
      <c r="M244">
        <f>C244</f>
        <v>0</v>
      </c>
      <c r="N244">
        <f>D244</f>
        <v>0</v>
      </c>
      <c r="O244">
        <f>E244</f>
        <v>0</v>
      </c>
      <c r="P244">
        <f>F244</f>
        <v>0</v>
      </c>
      <c r="Q244">
        <f>G244</f>
        <v>0</v>
      </c>
    </row>
    <row r="245" spans="11:17">
      <c r="K245">
        <f>A245</f>
        <v>0</v>
      </c>
      <c r="L245">
        <f>B245</f>
        <v>0</v>
      </c>
      <c r="M245">
        <f>C245</f>
        <v>0</v>
      </c>
      <c r="N245">
        <f>D245</f>
        <v>0</v>
      </c>
      <c r="O245">
        <f>E245</f>
        <v>0</v>
      </c>
      <c r="P245">
        <f>F245</f>
        <v>0</v>
      </c>
      <c r="Q245">
        <f>G245</f>
        <v>0</v>
      </c>
    </row>
    <row r="246" spans="11:17">
      <c r="K246">
        <f>A246</f>
        <v>0</v>
      </c>
      <c r="L246">
        <f>B246</f>
        <v>0</v>
      </c>
      <c r="M246">
        <f>C246</f>
        <v>0</v>
      </c>
      <c r="N246">
        <f>D246</f>
        <v>0</v>
      </c>
      <c r="O246">
        <f>E246</f>
        <v>0</v>
      </c>
      <c r="P246">
        <f>F246</f>
        <v>0</v>
      </c>
      <c r="Q246">
        <f>G246</f>
        <v>0</v>
      </c>
    </row>
    <row r="247" spans="11:17">
      <c r="K247">
        <f>A247</f>
        <v>0</v>
      </c>
      <c r="L247">
        <f>B247</f>
        <v>0</v>
      </c>
      <c r="M247">
        <f>C247</f>
        <v>0</v>
      </c>
      <c r="N247">
        <f>D247</f>
        <v>0</v>
      </c>
      <c r="O247">
        <f>E247</f>
        <v>0</v>
      </c>
      <c r="P247">
        <f>F247</f>
        <v>0</v>
      </c>
      <c r="Q247">
        <f>G247</f>
        <v>0</v>
      </c>
    </row>
    <row r="248" spans="11:17">
      <c r="K248">
        <f>A248</f>
        <v>0</v>
      </c>
      <c r="L248">
        <f>B248</f>
        <v>0</v>
      </c>
      <c r="M248">
        <f>C248</f>
        <v>0</v>
      </c>
      <c r="N248">
        <f>D248</f>
        <v>0</v>
      </c>
      <c r="O248">
        <f>E248</f>
        <v>0</v>
      </c>
      <c r="P248">
        <f>F248</f>
        <v>0</v>
      </c>
      <c r="Q248">
        <f>G248</f>
        <v>0</v>
      </c>
    </row>
    <row r="249" spans="11:17">
      <c r="K249">
        <f>A249</f>
        <v>0</v>
      </c>
      <c r="L249">
        <f>B249</f>
        <v>0</v>
      </c>
      <c r="M249">
        <f>C249</f>
        <v>0</v>
      </c>
      <c r="N249">
        <f>D249</f>
        <v>0</v>
      </c>
      <c r="O249">
        <f>E249</f>
        <v>0</v>
      </c>
      <c r="P249">
        <f>F249</f>
        <v>0</v>
      </c>
      <c r="Q249">
        <f>G249</f>
        <v>0</v>
      </c>
    </row>
    <row r="250" spans="11:17">
      <c r="K250">
        <f>A250</f>
        <v>0</v>
      </c>
      <c r="L250">
        <f>B250</f>
        <v>0</v>
      </c>
      <c r="M250">
        <f>C250</f>
        <v>0</v>
      </c>
      <c r="N250">
        <f>D250</f>
        <v>0</v>
      </c>
      <c r="O250">
        <f>E250</f>
        <v>0</v>
      </c>
      <c r="P250">
        <f>F250</f>
        <v>0</v>
      </c>
      <c r="Q250">
        <f>G250</f>
        <v>0</v>
      </c>
    </row>
    <row r="251" spans="11:17">
      <c r="K251">
        <f>A251</f>
        <v>0</v>
      </c>
      <c r="L251">
        <f>B251</f>
        <v>0</v>
      </c>
      <c r="M251">
        <f>C251</f>
        <v>0</v>
      </c>
      <c r="N251">
        <f>D251</f>
        <v>0</v>
      </c>
      <c r="O251">
        <f>E251</f>
        <v>0</v>
      </c>
      <c r="P251">
        <f>F251</f>
        <v>0</v>
      </c>
      <c r="Q251">
        <f>G251</f>
        <v>0</v>
      </c>
    </row>
    <row r="252" spans="11:17">
      <c r="K252">
        <f>A252</f>
        <v>0</v>
      </c>
      <c r="L252">
        <f>B252</f>
        <v>0</v>
      </c>
      <c r="M252">
        <f>C252</f>
        <v>0</v>
      </c>
      <c r="N252">
        <f>D252</f>
        <v>0</v>
      </c>
      <c r="O252">
        <f>E252</f>
        <v>0</v>
      </c>
      <c r="P252">
        <f>F252</f>
        <v>0</v>
      </c>
      <c r="Q252">
        <f>G252</f>
        <v>0</v>
      </c>
    </row>
    <row r="253" spans="11:17">
      <c r="K253">
        <f>A253</f>
        <v>0</v>
      </c>
      <c r="L253">
        <f>B253</f>
        <v>0</v>
      </c>
      <c r="M253">
        <f>C253</f>
        <v>0</v>
      </c>
      <c r="N253">
        <f>D253</f>
        <v>0</v>
      </c>
      <c r="O253">
        <f>E253</f>
        <v>0</v>
      </c>
      <c r="P253">
        <f>F253</f>
        <v>0</v>
      </c>
      <c r="Q253">
        <f>G253</f>
        <v>0</v>
      </c>
    </row>
    <row r="254" spans="11:17">
      <c r="K254">
        <f>A254</f>
        <v>0</v>
      </c>
      <c r="L254">
        <f>B254</f>
        <v>0</v>
      </c>
      <c r="M254">
        <f>C254</f>
        <v>0</v>
      </c>
      <c r="N254">
        <f>D254</f>
        <v>0</v>
      </c>
      <c r="O254">
        <f>E254</f>
        <v>0</v>
      </c>
      <c r="P254">
        <f>F254</f>
        <v>0</v>
      </c>
      <c r="Q254">
        <f>G254</f>
        <v>0</v>
      </c>
    </row>
    <row r="255" spans="11:17">
      <c r="K255">
        <f>A255</f>
        <v>0</v>
      </c>
      <c r="L255">
        <f>B255</f>
        <v>0</v>
      </c>
      <c r="M255">
        <f>C255</f>
        <v>0</v>
      </c>
      <c r="N255">
        <f>D255</f>
        <v>0</v>
      </c>
      <c r="O255">
        <f>E255</f>
        <v>0</v>
      </c>
      <c r="P255">
        <f>F255</f>
        <v>0</v>
      </c>
      <c r="Q255">
        <f>G255</f>
        <v>0</v>
      </c>
    </row>
    <row r="256" spans="11:17">
      <c r="K256">
        <f>A256</f>
        <v>0</v>
      </c>
      <c r="L256">
        <f>B256</f>
        <v>0</v>
      </c>
      <c r="M256">
        <f>C256</f>
        <v>0</v>
      </c>
      <c r="N256">
        <f>D256</f>
        <v>0</v>
      </c>
      <c r="O256">
        <f>E256</f>
        <v>0</v>
      </c>
      <c r="P256">
        <f>F256</f>
        <v>0</v>
      </c>
      <c r="Q256">
        <f>G256</f>
        <v>0</v>
      </c>
    </row>
    <row r="257" spans="11:17">
      <c r="K257">
        <f>A257</f>
        <v>0</v>
      </c>
      <c r="L257">
        <f>B257</f>
        <v>0</v>
      </c>
      <c r="M257">
        <f>C257</f>
        <v>0</v>
      </c>
      <c r="N257">
        <f>D257</f>
        <v>0</v>
      </c>
      <c r="O257">
        <f>E257</f>
        <v>0</v>
      </c>
      <c r="P257">
        <f>F257</f>
        <v>0</v>
      </c>
      <c r="Q257">
        <f>G257</f>
        <v>0</v>
      </c>
    </row>
    <row r="258" spans="11:17">
      <c r="K258">
        <f>A258</f>
        <v>0</v>
      </c>
      <c r="L258">
        <f>B258</f>
        <v>0</v>
      </c>
      <c r="M258">
        <f>C258</f>
        <v>0</v>
      </c>
      <c r="N258">
        <f>D258</f>
        <v>0</v>
      </c>
      <c r="O258">
        <f>E258</f>
        <v>0</v>
      </c>
      <c r="P258">
        <f>F258</f>
        <v>0</v>
      </c>
      <c r="Q258">
        <f>G258</f>
        <v>0</v>
      </c>
    </row>
    <row r="259" spans="11:17">
      <c r="K259">
        <f>A259</f>
        <v>0</v>
      </c>
      <c r="L259">
        <f>B259</f>
        <v>0</v>
      </c>
      <c r="M259">
        <f>C259</f>
        <v>0</v>
      </c>
      <c r="N259">
        <f>D259</f>
        <v>0</v>
      </c>
      <c r="O259">
        <f>E259</f>
        <v>0</v>
      </c>
      <c r="P259">
        <f>F259</f>
        <v>0</v>
      </c>
      <c r="Q259">
        <f>G259</f>
        <v>0</v>
      </c>
    </row>
    <row r="260" spans="11:17">
      <c r="K260">
        <f>A260</f>
        <v>0</v>
      </c>
      <c r="L260">
        <f>B260</f>
        <v>0</v>
      </c>
      <c r="M260">
        <f>C260</f>
        <v>0</v>
      </c>
      <c r="N260">
        <f>D260</f>
        <v>0</v>
      </c>
      <c r="O260">
        <f>E260</f>
        <v>0</v>
      </c>
      <c r="P260">
        <f>F260</f>
        <v>0</v>
      </c>
      <c r="Q260">
        <f>G260</f>
        <v>0</v>
      </c>
    </row>
    <row r="261" spans="11:17">
      <c r="K261">
        <f>A261</f>
        <v>0</v>
      </c>
      <c r="L261">
        <f>B261</f>
        <v>0</v>
      </c>
      <c r="M261">
        <f>C261</f>
        <v>0</v>
      </c>
      <c r="N261">
        <f>D261</f>
        <v>0</v>
      </c>
      <c r="O261">
        <f>E261</f>
        <v>0</v>
      </c>
      <c r="P261">
        <f>F261</f>
        <v>0</v>
      </c>
      <c r="Q261">
        <f>G261</f>
        <v>0</v>
      </c>
    </row>
    <row r="262" spans="11:17">
      <c r="K262">
        <f>A262</f>
        <v>0</v>
      </c>
      <c r="L262">
        <f>B262</f>
        <v>0</v>
      </c>
      <c r="M262">
        <f>C262</f>
        <v>0</v>
      </c>
      <c r="N262">
        <f>D262</f>
        <v>0</v>
      </c>
      <c r="O262">
        <f>E262</f>
        <v>0</v>
      </c>
      <c r="P262">
        <f>F262</f>
        <v>0</v>
      </c>
      <c r="Q262">
        <f>G262</f>
        <v>0</v>
      </c>
    </row>
    <row r="263" spans="11:17">
      <c r="K263">
        <f>A263</f>
        <v>0</v>
      </c>
      <c r="L263">
        <f>B263</f>
        <v>0</v>
      </c>
      <c r="M263">
        <f>C263</f>
        <v>0</v>
      </c>
      <c r="N263">
        <f>D263</f>
        <v>0</v>
      </c>
      <c r="O263">
        <f>E263</f>
        <v>0</v>
      </c>
      <c r="P263">
        <f>F263</f>
        <v>0</v>
      </c>
      <c r="Q263">
        <f>G263</f>
        <v>0</v>
      </c>
    </row>
    <row r="264" spans="11:17">
      <c r="K264">
        <f>A264</f>
        <v>0</v>
      </c>
      <c r="L264">
        <f>B264</f>
        <v>0</v>
      </c>
      <c r="M264">
        <f>C264</f>
        <v>0</v>
      </c>
      <c r="N264">
        <f>D264</f>
        <v>0</v>
      </c>
      <c r="O264">
        <f>E264</f>
        <v>0</v>
      </c>
      <c r="P264">
        <f>F264</f>
        <v>0</v>
      </c>
      <c r="Q264">
        <f>G264</f>
        <v>0</v>
      </c>
    </row>
    <row r="265" spans="11:17">
      <c r="K265">
        <f>A265</f>
        <v>0</v>
      </c>
      <c r="L265">
        <f>B265</f>
        <v>0</v>
      </c>
      <c r="M265">
        <f>C265</f>
        <v>0</v>
      </c>
      <c r="N265">
        <f>D265</f>
        <v>0</v>
      </c>
      <c r="O265">
        <f>E265</f>
        <v>0</v>
      </c>
      <c r="P265">
        <f>F265</f>
        <v>0</v>
      </c>
      <c r="Q265">
        <f>G265</f>
        <v>0</v>
      </c>
    </row>
    <row r="266" spans="11:17">
      <c r="K266">
        <f>A266</f>
        <v>0</v>
      </c>
      <c r="L266">
        <f>B266</f>
        <v>0</v>
      </c>
      <c r="M266">
        <f>C266</f>
        <v>0</v>
      </c>
      <c r="N266">
        <f>D266</f>
        <v>0</v>
      </c>
      <c r="O266">
        <f>E266</f>
        <v>0</v>
      </c>
      <c r="P266">
        <f>F266</f>
        <v>0</v>
      </c>
      <c r="Q266">
        <f>G266</f>
        <v>0</v>
      </c>
    </row>
    <row r="267" spans="11:17">
      <c r="K267">
        <f>A267</f>
        <v>0</v>
      </c>
      <c r="L267">
        <f>B267</f>
        <v>0</v>
      </c>
      <c r="M267">
        <f>C267</f>
        <v>0</v>
      </c>
      <c r="N267">
        <f>D267</f>
        <v>0</v>
      </c>
      <c r="O267">
        <f>E267</f>
        <v>0</v>
      </c>
      <c r="P267">
        <f>F267</f>
        <v>0</v>
      </c>
      <c r="Q267">
        <f>G267</f>
        <v>0</v>
      </c>
    </row>
    <row r="268" spans="11:17">
      <c r="K268">
        <f>A268</f>
        <v>0</v>
      </c>
      <c r="L268">
        <f>B268</f>
        <v>0</v>
      </c>
      <c r="M268">
        <f>C268</f>
        <v>0</v>
      </c>
      <c r="N268">
        <f>D268</f>
        <v>0</v>
      </c>
      <c r="O268">
        <f>E268</f>
        <v>0</v>
      </c>
      <c r="P268">
        <f>F268</f>
        <v>0</v>
      </c>
      <c r="Q268">
        <f>G268</f>
        <v>0</v>
      </c>
    </row>
    <row r="269" spans="11:17">
      <c r="K269">
        <f>A269</f>
        <v>0</v>
      </c>
      <c r="L269">
        <f>B269</f>
        <v>0</v>
      </c>
      <c r="M269">
        <f>C269</f>
        <v>0</v>
      </c>
      <c r="N269">
        <f>D269</f>
        <v>0</v>
      </c>
      <c r="O269">
        <f>E269</f>
        <v>0</v>
      </c>
      <c r="P269">
        <f>F269</f>
        <v>0</v>
      </c>
      <c r="Q269">
        <f>G269</f>
        <v>0</v>
      </c>
    </row>
    <row r="270" spans="11:17">
      <c r="K270">
        <f>A270</f>
        <v>0</v>
      </c>
      <c r="L270">
        <f>B270</f>
        <v>0</v>
      </c>
      <c r="M270">
        <f>C270</f>
        <v>0</v>
      </c>
      <c r="N270">
        <f>D270</f>
        <v>0</v>
      </c>
      <c r="O270">
        <f>E270</f>
        <v>0</v>
      </c>
      <c r="P270">
        <f>F270</f>
        <v>0</v>
      </c>
      <c r="Q270">
        <f>G270</f>
        <v>0</v>
      </c>
    </row>
    <row r="271" spans="11:17">
      <c r="K271">
        <f>A271</f>
        <v>0</v>
      </c>
      <c r="L271">
        <f>B271</f>
        <v>0</v>
      </c>
      <c r="M271">
        <f>C271</f>
        <v>0</v>
      </c>
      <c r="N271">
        <f>D271</f>
        <v>0</v>
      </c>
      <c r="O271">
        <f>E271</f>
        <v>0</v>
      </c>
      <c r="P271">
        <f>F271</f>
        <v>0</v>
      </c>
      <c r="Q271">
        <f>G271</f>
        <v>0</v>
      </c>
    </row>
    <row r="272" spans="11:17">
      <c r="K272">
        <f>A272</f>
        <v>0</v>
      </c>
      <c r="L272">
        <f>B272</f>
        <v>0</v>
      </c>
      <c r="M272">
        <f>C272</f>
        <v>0</v>
      </c>
      <c r="N272">
        <f>D272</f>
        <v>0</v>
      </c>
      <c r="O272">
        <f>E272</f>
        <v>0</v>
      </c>
      <c r="P272">
        <f>F272</f>
        <v>0</v>
      </c>
      <c r="Q272">
        <f>G272</f>
        <v>0</v>
      </c>
    </row>
    <row r="273" spans="11:17">
      <c r="K273">
        <f>A273</f>
        <v>0</v>
      </c>
      <c r="L273">
        <f>B273</f>
        <v>0</v>
      </c>
      <c r="M273">
        <f>C273</f>
        <v>0</v>
      </c>
      <c r="N273">
        <f>D273</f>
        <v>0</v>
      </c>
      <c r="O273">
        <f>E273</f>
        <v>0</v>
      </c>
      <c r="P273">
        <f>F273</f>
        <v>0</v>
      </c>
      <c r="Q273">
        <f>G273</f>
        <v>0</v>
      </c>
    </row>
    <row r="274" spans="11:17">
      <c r="K274">
        <f>A274</f>
        <v>0</v>
      </c>
      <c r="L274">
        <f>B274</f>
        <v>0</v>
      </c>
      <c r="M274">
        <f>C274</f>
        <v>0</v>
      </c>
      <c r="N274">
        <f>D274</f>
        <v>0</v>
      </c>
      <c r="O274">
        <f>E274</f>
        <v>0</v>
      </c>
      <c r="P274">
        <f>F274</f>
        <v>0</v>
      </c>
      <c r="Q274">
        <f>G274</f>
        <v>0</v>
      </c>
    </row>
    <row r="275" spans="11:17">
      <c r="K275">
        <f>A275</f>
        <v>0</v>
      </c>
      <c r="L275">
        <f>B275</f>
        <v>0</v>
      </c>
      <c r="M275">
        <f>C275</f>
        <v>0</v>
      </c>
      <c r="N275">
        <f>D275</f>
        <v>0</v>
      </c>
      <c r="O275">
        <f>E275</f>
        <v>0</v>
      </c>
      <c r="P275">
        <f>F275</f>
        <v>0</v>
      </c>
      <c r="Q275">
        <f>G275</f>
        <v>0</v>
      </c>
    </row>
    <row r="276" spans="11:17">
      <c r="K276">
        <f>A276</f>
        <v>0</v>
      </c>
      <c r="L276">
        <f>B276</f>
        <v>0</v>
      </c>
      <c r="M276">
        <f>C276</f>
        <v>0</v>
      </c>
      <c r="N276">
        <f>D276</f>
        <v>0</v>
      </c>
      <c r="O276">
        <f>E276</f>
        <v>0</v>
      </c>
      <c r="P276">
        <f>F276</f>
        <v>0</v>
      </c>
      <c r="Q276">
        <f>G276</f>
        <v>0</v>
      </c>
    </row>
    <row r="277" spans="11:17">
      <c r="K277">
        <f>A277</f>
        <v>0</v>
      </c>
      <c r="L277">
        <f>B277</f>
        <v>0</v>
      </c>
      <c r="M277">
        <f>C277</f>
        <v>0</v>
      </c>
      <c r="N277">
        <f>D277</f>
        <v>0</v>
      </c>
      <c r="O277">
        <f>E277</f>
        <v>0</v>
      </c>
      <c r="P277">
        <f>F277</f>
        <v>0</v>
      </c>
      <c r="Q277">
        <f>G277</f>
        <v>0</v>
      </c>
    </row>
    <row r="278" spans="11:17">
      <c r="K278">
        <f>A278</f>
        <v>0</v>
      </c>
      <c r="L278">
        <f>B278</f>
        <v>0</v>
      </c>
      <c r="M278">
        <f>C278</f>
        <v>0</v>
      </c>
      <c r="N278">
        <f>D278</f>
        <v>0</v>
      </c>
      <c r="O278">
        <f>E278</f>
        <v>0</v>
      </c>
      <c r="P278">
        <f>F278</f>
        <v>0</v>
      </c>
      <c r="Q278">
        <f>G278</f>
        <v>0</v>
      </c>
    </row>
    <row r="279" spans="11:17">
      <c r="K279">
        <f>A279</f>
        <v>0</v>
      </c>
      <c r="L279">
        <f>B279</f>
        <v>0</v>
      </c>
      <c r="M279">
        <f>C279</f>
        <v>0</v>
      </c>
      <c r="N279">
        <f>D279</f>
        <v>0</v>
      </c>
      <c r="O279">
        <f>E279</f>
        <v>0</v>
      </c>
      <c r="P279">
        <f>F279</f>
        <v>0</v>
      </c>
      <c r="Q279">
        <f>G279</f>
        <v>0</v>
      </c>
    </row>
    <row r="280" spans="11:17">
      <c r="K280">
        <f>A280</f>
        <v>0</v>
      </c>
      <c r="L280">
        <f>B280</f>
        <v>0</v>
      </c>
      <c r="M280">
        <f>C280</f>
        <v>0</v>
      </c>
      <c r="N280">
        <f>D280</f>
        <v>0</v>
      </c>
      <c r="O280">
        <f>E280</f>
        <v>0</v>
      </c>
      <c r="P280">
        <f>F280</f>
        <v>0</v>
      </c>
      <c r="Q280">
        <f>G280</f>
        <v>0</v>
      </c>
    </row>
    <row r="281" spans="11:17">
      <c r="K281">
        <f>A281</f>
        <v>0</v>
      </c>
      <c r="L281">
        <f>B281</f>
        <v>0</v>
      </c>
      <c r="M281">
        <f>C281</f>
        <v>0</v>
      </c>
      <c r="N281">
        <f>D281</f>
        <v>0</v>
      </c>
      <c r="O281">
        <f>E281</f>
        <v>0</v>
      </c>
      <c r="P281">
        <f>F281</f>
        <v>0</v>
      </c>
      <c r="Q281">
        <f>G281</f>
        <v>0</v>
      </c>
    </row>
    <row r="282" spans="11:17">
      <c r="K282">
        <f>A282</f>
        <v>0</v>
      </c>
      <c r="L282">
        <f>B282</f>
        <v>0</v>
      </c>
      <c r="M282">
        <f>C282</f>
        <v>0</v>
      </c>
      <c r="N282">
        <f>D282</f>
        <v>0</v>
      </c>
      <c r="O282">
        <f>E282</f>
        <v>0</v>
      </c>
      <c r="P282">
        <f>F282</f>
        <v>0</v>
      </c>
      <c r="Q282">
        <f>G282</f>
        <v>0</v>
      </c>
    </row>
    <row r="283" spans="11:17">
      <c r="K283">
        <f>A283</f>
        <v>0</v>
      </c>
      <c r="L283">
        <f>B283</f>
        <v>0</v>
      </c>
      <c r="M283">
        <f>C283</f>
        <v>0</v>
      </c>
      <c r="N283">
        <f>D283</f>
        <v>0</v>
      </c>
      <c r="O283">
        <f>E283</f>
        <v>0</v>
      </c>
      <c r="P283">
        <f>F283</f>
        <v>0</v>
      </c>
      <c r="Q283">
        <f>G283</f>
        <v>0</v>
      </c>
    </row>
    <row r="284" spans="11:17">
      <c r="K284">
        <f>A284</f>
        <v>0</v>
      </c>
      <c r="L284">
        <f>B284</f>
        <v>0</v>
      </c>
      <c r="M284">
        <f>C284</f>
        <v>0</v>
      </c>
      <c r="N284">
        <f>D284</f>
        <v>0</v>
      </c>
      <c r="O284">
        <f>E284</f>
        <v>0</v>
      </c>
      <c r="P284">
        <f>F284</f>
        <v>0</v>
      </c>
      <c r="Q284">
        <f>G284</f>
        <v>0</v>
      </c>
    </row>
    <row r="285" spans="11:17">
      <c r="K285">
        <f>A285</f>
        <v>0</v>
      </c>
      <c r="L285">
        <f>B285</f>
        <v>0</v>
      </c>
      <c r="M285">
        <f>C285</f>
        <v>0</v>
      </c>
      <c r="N285">
        <f>D285</f>
        <v>0</v>
      </c>
      <c r="O285">
        <f>E285</f>
        <v>0</v>
      </c>
      <c r="P285">
        <f>F285</f>
        <v>0</v>
      </c>
      <c r="Q285">
        <f>G285</f>
        <v>0</v>
      </c>
    </row>
    <row r="286" spans="11:17">
      <c r="K286">
        <f>A286</f>
        <v>0</v>
      </c>
      <c r="L286">
        <f>B286</f>
        <v>0</v>
      </c>
      <c r="M286">
        <f>C286</f>
        <v>0</v>
      </c>
      <c r="N286">
        <f>D286</f>
        <v>0</v>
      </c>
      <c r="O286">
        <f>E286</f>
        <v>0</v>
      </c>
      <c r="P286">
        <f>F286</f>
        <v>0</v>
      </c>
      <c r="Q286">
        <f>G286</f>
        <v>0</v>
      </c>
    </row>
    <row r="287" spans="11:17">
      <c r="K287">
        <f>A287</f>
        <v>0</v>
      </c>
      <c r="L287">
        <f>B287</f>
        <v>0</v>
      </c>
      <c r="M287">
        <f>C287</f>
        <v>0</v>
      </c>
      <c r="N287">
        <f>D287</f>
        <v>0</v>
      </c>
      <c r="O287">
        <f>E287</f>
        <v>0</v>
      </c>
      <c r="P287">
        <f>F287</f>
        <v>0</v>
      </c>
      <c r="Q287">
        <f>G287</f>
        <v>0</v>
      </c>
    </row>
    <row r="288" spans="11:17">
      <c r="K288">
        <f>A288</f>
        <v>0</v>
      </c>
      <c r="L288">
        <f>B288</f>
        <v>0</v>
      </c>
      <c r="M288">
        <f>C288</f>
        <v>0</v>
      </c>
      <c r="N288">
        <f>D288</f>
        <v>0</v>
      </c>
      <c r="O288">
        <f>E288</f>
        <v>0</v>
      </c>
      <c r="P288">
        <f>F288</f>
        <v>0</v>
      </c>
      <c r="Q288">
        <f>G288</f>
        <v>0</v>
      </c>
    </row>
    <row r="289" spans="11:17">
      <c r="K289">
        <f>A289</f>
        <v>0</v>
      </c>
      <c r="L289">
        <f>B289</f>
        <v>0</v>
      </c>
      <c r="M289">
        <f>C289</f>
        <v>0</v>
      </c>
      <c r="N289">
        <f>D289</f>
        <v>0</v>
      </c>
      <c r="O289">
        <f>E289</f>
        <v>0</v>
      </c>
      <c r="P289">
        <f>F289</f>
        <v>0</v>
      </c>
      <c r="Q289">
        <f>G289</f>
        <v>0</v>
      </c>
    </row>
    <row r="290" spans="11:17">
      <c r="K290">
        <f>A290</f>
        <v>0</v>
      </c>
      <c r="L290">
        <f>B290</f>
        <v>0</v>
      </c>
      <c r="M290">
        <f>C290</f>
        <v>0</v>
      </c>
      <c r="N290">
        <f>D290</f>
        <v>0</v>
      </c>
      <c r="O290">
        <f>E290</f>
        <v>0</v>
      </c>
      <c r="P290">
        <f>F290</f>
        <v>0</v>
      </c>
      <c r="Q290">
        <f>G290</f>
        <v>0</v>
      </c>
    </row>
    <row r="291" spans="11:17">
      <c r="K291">
        <f>A291</f>
        <v>0</v>
      </c>
      <c r="L291">
        <f>B291</f>
        <v>0</v>
      </c>
      <c r="M291">
        <f>C291</f>
        <v>0</v>
      </c>
      <c r="N291">
        <f>D291</f>
        <v>0</v>
      </c>
      <c r="O291">
        <f>E291</f>
        <v>0</v>
      </c>
      <c r="P291">
        <f>F291</f>
        <v>0</v>
      </c>
      <c r="Q291">
        <f>G291</f>
        <v>0</v>
      </c>
    </row>
    <row r="292" spans="11:17">
      <c r="K292">
        <f>A292</f>
        <v>0</v>
      </c>
      <c r="L292">
        <f>B292</f>
        <v>0</v>
      </c>
      <c r="M292">
        <f>C292</f>
        <v>0</v>
      </c>
      <c r="N292">
        <f>D292</f>
        <v>0</v>
      </c>
      <c r="O292">
        <f>E292</f>
        <v>0</v>
      </c>
      <c r="P292">
        <f>F292</f>
        <v>0</v>
      </c>
      <c r="Q292">
        <f>G292</f>
        <v>0</v>
      </c>
    </row>
    <row r="293" spans="11:17">
      <c r="K293">
        <f>A293</f>
        <v>0</v>
      </c>
      <c r="L293">
        <f>B293</f>
        <v>0</v>
      </c>
      <c r="M293">
        <f>C293</f>
        <v>0</v>
      </c>
      <c r="N293">
        <f>D293</f>
        <v>0</v>
      </c>
      <c r="O293">
        <f>E293</f>
        <v>0</v>
      </c>
      <c r="P293">
        <f>F293</f>
        <v>0</v>
      </c>
      <c r="Q293">
        <f>G293</f>
        <v>0</v>
      </c>
    </row>
    <row r="294" spans="11:17">
      <c r="K294">
        <f>A294</f>
        <v>0</v>
      </c>
      <c r="L294">
        <f>B294</f>
        <v>0</v>
      </c>
      <c r="M294">
        <f>C294</f>
        <v>0</v>
      </c>
      <c r="N294">
        <f>D294</f>
        <v>0</v>
      </c>
      <c r="O294">
        <f>E294</f>
        <v>0</v>
      </c>
      <c r="P294">
        <f>F294</f>
        <v>0</v>
      </c>
      <c r="Q294">
        <f>G294</f>
        <v>0</v>
      </c>
    </row>
    <row r="295" spans="11:17">
      <c r="K295">
        <f>A295</f>
        <v>0</v>
      </c>
      <c r="L295">
        <f>B295</f>
        <v>0</v>
      </c>
      <c r="M295">
        <f>C295</f>
        <v>0</v>
      </c>
      <c r="N295">
        <f>D295</f>
        <v>0</v>
      </c>
      <c r="O295">
        <f>E295</f>
        <v>0</v>
      </c>
      <c r="P295">
        <f>F295</f>
        <v>0</v>
      </c>
      <c r="Q295">
        <f>G295</f>
        <v>0</v>
      </c>
    </row>
    <row r="296" spans="11:17">
      <c r="K296">
        <f>A296</f>
        <v>0</v>
      </c>
      <c r="L296">
        <f>B296</f>
        <v>0</v>
      </c>
      <c r="M296">
        <f>C296</f>
        <v>0</v>
      </c>
      <c r="N296">
        <f>D296</f>
        <v>0</v>
      </c>
      <c r="O296">
        <f>E296</f>
        <v>0</v>
      </c>
      <c r="P296">
        <f>F296</f>
        <v>0</v>
      </c>
      <c r="Q296">
        <f>G296</f>
        <v>0</v>
      </c>
    </row>
    <row r="297" spans="11:17">
      <c r="K297">
        <f>A297</f>
        <v>0</v>
      </c>
      <c r="L297">
        <f>B297</f>
        <v>0</v>
      </c>
      <c r="M297">
        <f>C297</f>
        <v>0</v>
      </c>
      <c r="N297">
        <f>D297</f>
        <v>0</v>
      </c>
      <c r="O297">
        <f>E297</f>
        <v>0</v>
      </c>
      <c r="P297">
        <f>F297</f>
        <v>0</v>
      </c>
      <c r="Q297">
        <f>G297</f>
        <v>0</v>
      </c>
    </row>
    <row r="298" spans="11:17">
      <c r="K298">
        <f>A298</f>
        <v>0</v>
      </c>
      <c r="L298">
        <f>B298</f>
        <v>0</v>
      </c>
      <c r="M298">
        <f>C298</f>
        <v>0</v>
      </c>
      <c r="N298">
        <f>D298</f>
        <v>0</v>
      </c>
      <c r="O298">
        <f>E298</f>
        <v>0</v>
      </c>
      <c r="P298">
        <f>F298</f>
        <v>0</v>
      </c>
      <c r="Q298">
        <f>G298</f>
        <v>0</v>
      </c>
    </row>
    <row r="299" spans="11:17">
      <c r="K299">
        <f>A299</f>
        <v>0</v>
      </c>
      <c r="L299">
        <f>B299</f>
        <v>0</v>
      </c>
      <c r="M299">
        <f>C299</f>
        <v>0</v>
      </c>
      <c r="N299">
        <f>D299</f>
        <v>0</v>
      </c>
      <c r="O299">
        <f>E299</f>
        <v>0</v>
      </c>
      <c r="P299">
        <f>F299</f>
        <v>0</v>
      </c>
      <c r="Q299">
        <f>G299</f>
        <v>0</v>
      </c>
    </row>
    <row r="300" spans="11:17">
      <c r="K300">
        <f>A300</f>
        <v>0</v>
      </c>
      <c r="L300">
        <f>B300</f>
        <v>0</v>
      </c>
      <c r="M300">
        <f>C300</f>
        <v>0</v>
      </c>
      <c r="N300">
        <f>D300</f>
        <v>0</v>
      </c>
      <c r="O300">
        <f>E300</f>
        <v>0</v>
      </c>
      <c r="P300">
        <f>F300</f>
        <v>0</v>
      </c>
      <c r="Q300">
        <f>G300</f>
        <v>0</v>
      </c>
    </row>
    <row r="301" spans="11:17">
      <c r="K301">
        <f>A301</f>
        <v>0</v>
      </c>
      <c r="L301">
        <f>B301</f>
        <v>0</v>
      </c>
      <c r="M301">
        <f>C301</f>
        <v>0</v>
      </c>
      <c r="N301">
        <f>D301</f>
        <v>0</v>
      </c>
      <c r="O301">
        <f>E301</f>
        <v>0</v>
      </c>
      <c r="P301">
        <f>F301</f>
        <v>0</v>
      </c>
      <c r="Q301">
        <f>G301</f>
        <v>0</v>
      </c>
    </row>
    <row r="302" spans="11:17">
      <c r="K302">
        <f>A302</f>
        <v>0</v>
      </c>
      <c r="L302">
        <f>B302</f>
        <v>0</v>
      </c>
      <c r="M302">
        <f>C302</f>
        <v>0</v>
      </c>
      <c r="N302">
        <f>D302</f>
        <v>0</v>
      </c>
      <c r="O302">
        <f>E302</f>
        <v>0</v>
      </c>
      <c r="P302">
        <f>F302</f>
        <v>0</v>
      </c>
      <c r="Q302">
        <f>G302</f>
        <v>0</v>
      </c>
    </row>
    <row r="303" spans="11:17">
      <c r="K303">
        <f>A303</f>
        <v>0</v>
      </c>
      <c r="L303">
        <f>B303</f>
        <v>0</v>
      </c>
      <c r="M303">
        <f>C303</f>
        <v>0</v>
      </c>
      <c r="N303">
        <f>D303</f>
        <v>0</v>
      </c>
      <c r="O303">
        <f>E303</f>
        <v>0</v>
      </c>
      <c r="P303">
        <f>F303</f>
        <v>0</v>
      </c>
      <c r="Q303">
        <f>G303</f>
        <v>0</v>
      </c>
    </row>
    <row r="304" spans="11:17">
      <c r="K304">
        <f>A304</f>
        <v>0</v>
      </c>
      <c r="L304">
        <f>B304</f>
        <v>0</v>
      </c>
      <c r="M304">
        <f>C304</f>
        <v>0</v>
      </c>
      <c r="N304">
        <f>D304</f>
        <v>0</v>
      </c>
      <c r="O304">
        <f>E304</f>
        <v>0</v>
      </c>
      <c r="P304">
        <f>F304</f>
        <v>0</v>
      </c>
      <c r="Q304">
        <f>G304</f>
        <v>0</v>
      </c>
    </row>
    <row r="305" spans="11:17">
      <c r="K305">
        <f>A305</f>
        <v>0</v>
      </c>
      <c r="L305">
        <f>B305</f>
        <v>0</v>
      </c>
      <c r="M305">
        <f>C305</f>
        <v>0</v>
      </c>
      <c r="N305">
        <f>D305</f>
        <v>0</v>
      </c>
      <c r="O305">
        <f>E305</f>
        <v>0</v>
      </c>
      <c r="P305">
        <f>F305</f>
        <v>0</v>
      </c>
      <c r="Q305">
        <f>G305</f>
        <v>0</v>
      </c>
    </row>
    <row r="306" spans="11:17">
      <c r="K306">
        <f>A306</f>
        <v>0</v>
      </c>
      <c r="L306">
        <f>B306</f>
        <v>0</v>
      </c>
      <c r="M306">
        <f>C306</f>
        <v>0</v>
      </c>
      <c r="N306">
        <f>D306</f>
        <v>0</v>
      </c>
      <c r="O306">
        <f>E306</f>
        <v>0</v>
      </c>
      <c r="P306">
        <f>F306</f>
        <v>0</v>
      </c>
      <c r="Q306">
        <f>G306</f>
        <v>0</v>
      </c>
    </row>
    <row r="307" spans="11:17">
      <c r="K307">
        <f>A307</f>
        <v>0</v>
      </c>
      <c r="L307">
        <f>B307</f>
        <v>0</v>
      </c>
      <c r="M307">
        <f>C307</f>
        <v>0</v>
      </c>
      <c r="N307">
        <f>D307</f>
        <v>0</v>
      </c>
      <c r="O307">
        <f>E307</f>
        <v>0</v>
      </c>
      <c r="P307">
        <f>F307</f>
        <v>0</v>
      </c>
      <c r="Q307">
        <f>G307</f>
        <v>0</v>
      </c>
    </row>
    <row r="308" spans="11:17">
      <c r="K308">
        <f>A308</f>
        <v>0</v>
      </c>
      <c r="L308">
        <f>B308</f>
        <v>0</v>
      </c>
      <c r="M308">
        <f>C308</f>
        <v>0</v>
      </c>
      <c r="N308">
        <f>D308</f>
        <v>0</v>
      </c>
      <c r="O308">
        <f>E308</f>
        <v>0</v>
      </c>
      <c r="P308">
        <f>F308</f>
        <v>0</v>
      </c>
      <c r="Q308">
        <f>G308</f>
        <v>0</v>
      </c>
    </row>
    <row r="309" spans="11:17">
      <c r="K309">
        <f>A309</f>
        <v>0</v>
      </c>
      <c r="L309">
        <f>B309</f>
        <v>0</v>
      </c>
      <c r="M309">
        <f>C309</f>
        <v>0</v>
      </c>
      <c r="N309">
        <f>D309</f>
        <v>0</v>
      </c>
      <c r="O309">
        <f>E309</f>
        <v>0</v>
      </c>
      <c r="P309">
        <f>F309</f>
        <v>0</v>
      </c>
      <c r="Q309">
        <f>G309</f>
        <v>0</v>
      </c>
    </row>
    <row r="310" spans="11:17">
      <c r="K310">
        <f>A310</f>
        <v>0</v>
      </c>
      <c r="L310">
        <f>B310</f>
        <v>0</v>
      </c>
      <c r="M310">
        <f>C310</f>
        <v>0</v>
      </c>
      <c r="N310">
        <f>D310</f>
        <v>0</v>
      </c>
      <c r="O310">
        <f>E310</f>
        <v>0</v>
      </c>
      <c r="P310">
        <f>F310</f>
        <v>0</v>
      </c>
      <c r="Q310">
        <f>G310</f>
        <v>0</v>
      </c>
    </row>
    <row r="311" spans="11:17">
      <c r="K311">
        <f>A311</f>
        <v>0</v>
      </c>
      <c r="L311">
        <f>B311</f>
        <v>0</v>
      </c>
      <c r="M311">
        <f>C311</f>
        <v>0</v>
      </c>
      <c r="N311">
        <f>D311</f>
        <v>0</v>
      </c>
      <c r="O311">
        <f>E311</f>
        <v>0</v>
      </c>
      <c r="P311">
        <f>F311</f>
        <v>0</v>
      </c>
      <c r="Q311">
        <f>G311</f>
        <v>0</v>
      </c>
    </row>
    <row r="312" spans="11:17">
      <c r="K312">
        <f>A312</f>
        <v>0</v>
      </c>
      <c r="L312">
        <f>B312</f>
        <v>0</v>
      </c>
      <c r="M312">
        <f>C312</f>
        <v>0</v>
      </c>
      <c r="N312">
        <f>D312</f>
        <v>0</v>
      </c>
      <c r="O312">
        <f>E312</f>
        <v>0</v>
      </c>
      <c r="P312">
        <f>F312</f>
        <v>0</v>
      </c>
      <c r="Q312">
        <f>G312</f>
        <v>0</v>
      </c>
    </row>
    <row r="313" spans="11:17">
      <c r="K313">
        <f>A313</f>
        <v>0</v>
      </c>
      <c r="L313">
        <f>B313</f>
        <v>0</v>
      </c>
      <c r="M313">
        <f>C313</f>
        <v>0</v>
      </c>
      <c r="N313">
        <f>D313</f>
        <v>0</v>
      </c>
      <c r="O313">
        <f>E313</f>
        <v>0</v>
      </c>
      <c r="P313">
        <f>F313</f>
        <v>0</v>
      </c>
      <c r="Q313">
        <f>G313</f>
        <v>0</v>
      </c>
    </row>
    <row r="314" spans="11:17">
      <c r="K314">
        <f>A314</f>
        <v>0</v>
      </c>
      <c r="L314">
        <f>B314</f>
        <v>0</v>
      </c>
      <c r="M314">
        <f>C314</f>
        <v>0</v>
      </c>
      <c r="N314">
        <f>D314</f>
        <v>0</v>
      </c>
      <c r="O314">
        <f>E314</f>
        <v>0</v>
      </c>
      <c r="P314">
        <f>F314</f>
        <v>0</v>
      </c>
      <c r="Q314">
        <f>G314</f>
        <v>0</v>
      </c>
    </row>
    <row r="315" spans="11:17">
      <c r="K315">
        <f>A315</f>
        <v>0</v>
      </c>
      <c r="L315">
        <f>B315</f>
        <v>0</v>
      </c>
      <c r="M315">
        <f>C315</f>
        <v>0</v>
      </c>
      <c r="N315">
        <f>D315</f>
        <v>0</v>
      </c>
      <c r="O315">
        <f>E315</f>
        <v>0</v>
      </c>
      <c r="P315">
        <f>F315</f>
        <v>0</v>
      </c>
      <c r="Q315">
        <f>G315</f>
        <v>0</v>
      </c>
    </row>
    <row r="316" spans="11:17">
      <c r="K316">
        <f>A316</f>
        <v>0</v>
      </c>
      <c r="L316">
        <f>B316</f>
        <v>0</v>
      </c>
      <c r="M316">
        <f>C316</f>
        <v>0</v>
      </c>
      <c r="N316">
        <f>D316</f>
        <v>0</v>
      </c>
      <c r="O316">
        <f>E316</f>
        <v>0</v>
      </c>
      <c r="P316">
        <f>F316</f>
        <v>0</v>
      </c>
      <c r="Q316">
        <f>G316</f>
        <v>0</v>
      </c>
    </row>
    <row r="317" spans="11:17">
      <c r="K317">
        <f>A317</f>
        <v>0</v>
      </c>
      <c r="L317">
        <f>B317</f>
        <v>0</v>
      </c>
      <c r="M317">
        <f>C317</f>
        <v>0</v>
      </c>
      <c r="N317">
        <f>D317</f>
        <v>0</v>
      </c>
      <c r="O317">
        <f>E317</f>
        <v>0</v>
      </c>
      <c r="P317">
        <f>F317</f>
        <v>0</v>
      </c>
      <c r="Q317">
        <f>G317</f>
        <v>0</v>
      </c>
    </row>
    <row r="318" spans="11:17">
      <c r="K318">
        <f>A318</f>
        <v>0</v>
      </c>
      <c r="L318">
        <f>B318</f>
        <v>0</v>
      </c>
      <c r="M318">
        <f>C318</f>
        <v>0</v>
      </c>
      <c r="N318">
        <f>D318</f>
        <v>0</v>
      </c>
      <c r="O318">
        <f>E318</f>
        <v>0</v>
      </c>
      <c r="P318">
        <f>F318</f>
        <v>0</v>
      </c>
      <c r="Q318">
        <f>G318</f>
        <v>0</v>
      </c>
    </row>
    <row r="319" spans="11:17">
      <c r="K319">
        <f>A319</f>
        <v>0</v>
      </c>
      <c r="L319">
        <f>B319</f>
        <v>0</v>
      </c>
      <c r="M319">
        <f>C319</f>
        <v>0</v>
      </c>
      <c r="N319">
        <f>D319</f>
        <v>0</v>
      </c>
      <c r="O319">
        <f>E319</f>
        <v>0</v>
      </c>
      <c r="P319">
        <f>F319</f>
        <v>0</v>
      </c>
      <c r="Q319">
        <f>G319</f>
        <v>0</v>
      </c>
    </row>
    <row r="320" spans="11:17">
      <c r="K320">
        <f>A320</f>
        <v>0</v>
      </c>
      <c r="L320">
        <f>B320</f>
        <v>0</v>
      </c>
      <c r="M320">
        <f>C320</f>
        <v>0</v>
      </c>
      <c r="N320">
        <f>D320</f>
        <v>0</v>
      </c>
      <c r="O320">
        <f>E320</f>
        <v>0</v>
      </c>
      <c r="P320">
        <f>F320</f>
        <v>0</v>
      </c>
      <c r="Q320">
        <f>G320</f>
        <v>0</v>
      </c>
    </row>
    <row r="321" spans="11:17">
      <c r="K321">
        <f>A321</f>
        <v>0</v>
      </c>
      <c r="L321">
        <f>B321</f>
        <v>0</v>
      </c>
      <c r="M321">
        <f>C321</f>
        <v>0</v>
      </c>
      <c r="N321">
        <f>D321</f>
        <v>0</v>
      </c>
      <c r="O321">
        <f>E321</f>
        <v>0</v>
      </c>
      <c r="P321">
        <f>F321</f>
        <v>0</v>
      </c>
      <c r="Q321">
        <f>G321</f>
        <v>0</v>
      </c>
    </row>
    <row r="322" spans="11:17">
      <c r="K322">
        <f>A322</f>
        <v>0</v>
      </c>
      <c r="L322">
        <f>B322</f>
        <v>0</v>
      </c>
      <c r="M322">
        <f>C322</f>
        <v>0</v>
      </c>
      <c r="N322">
        <f>D322</f>
        <v>0</v>
      </c>
      <c r="O322">
        <f>E322</f>
        <v>0</v>
      </c>
      <c r="P322">
        <f>F322</f>
        <v>0</v>
      </c>
      <c r="Q322">
        <f>G322</f>
        <v>0</v>
      </c>
    </row>
    <row r="323" spans="11:17">
      <c r="K323">
        <f>A323</f>
        <v>0</v>
      </c>
      <c r="L323">
        <f>B323</f>
        <v>0</v>
      </c>
      <c r="M323">
        <f>C323</f>
        <v>0</v>
      </c>
      <c r="N323">
        <f>D323</f>
        <v>0</v>
      </c>
      <c r="O323">
        <f>E323</f>
        <v>0</v>
      </c>
      <c r="P323">
        <f>F323</f>
        <v>0</v>
      </c>
      <c r="Q323">
        <f>G323</f>
        <v>0</v>
      </c>
    </row>
    <row r="324" spans="11:17">
      <c r="K324">
        <f>A324</f>
        <v>0</v>
      </c>
      <c r="L324">
        <f>B324</f>
        <v>0</v>
      </c>
      <c r="M324">
        <f>C324</f>
        <v>0</v>
      </c>
      <c r="N324">
        <f>D324</f>
        <v>0</v>
      </c>
      <c r="O324">
        <f>E324</f>
        <v>0</v>
      </c>
      <c r="P324">
        <f>F324</f>
        <v>0</v>
      </c>
      <c r="Q324">
        <f>G324</f>
        <v>0</v>
      </c>
    </row>
    <row r="325" spans="11:17">
      <c r="K325">
        <f>A325</f>
        <v>0</v>
      </c>
      <c r="L325">
        <f>B325</f>
        <v>0</v>
      </c>
      <c r="M325">
        <f>C325</f>
        <v>0</v>
      </c>
      <c r="N325">
        <f>D325</f>
        <v>0</v>
      </c>
      <c r="O325">
        <f>E325</f>
        <v>0</v>
      </c>
      <c r="P325">
        <f>F325</f>
        <v>0</v>
      </c>
      <c r="Q325">
        <f>G325</f>
        <v>0</v>
      </c>
    </row>
    <row r="326" spans="11:17">
      <c r="K326">
        <f>A326</f>
        <v>0</v>
      </c>
      <c r="L326">
        <f>B326</f>
        <v>0</v>
      </c>
      <c r="M326">
        <f>C326</f>
        <v>0</v>
      </c>
      <c r="N326">
        <f>D326</f>
        <v>0</v>
      </c>
      <c r="O326">
        <f>E326</f>
        <v>0</v>
      </c>
      <c r="P326">
        <f>F326</f>
        <v>0</v>
      </c>
      <c r="Q326">
        <f>G326</f>
        <v>0</v>
      </c>
    </row>
    <row r="327" spans="11:17">
      <c r="K327">
        <f>A327</f>
        <v>0</v>
      </c>
      <c r="L327">
        <f>B327</f>
        <v>0</v>
      </c>
      <c r="M327">
        <f>C327</f>
        <v>0</v>
      </c>
      <c r="N327">
        <f>D327</f>
        <v>0</v>
      </c>
      <c r="O327">
        <f>E327</f>
        <v>0</v>
      </c>
      <c r="P327">
        <f>F327</f>
        <v>0</v>
      </c>
      <c r="Q327">
        <f>G327</f>
        <v>0</v>
      </c>
    </row>
    <row r="328" spans="11:17">
      <c r="K328">
        <f>A328</f>
        <v>0</v>
      </c>
      <c r="L328">
        <f>B328</f>
        <v>0</v>
      </c>
      <c r="M328">
        <f>C328</f>
        <v>0</v>
      </c>
      <c r="N328">
        <f>D328</f>
        <v>0</v>
      </c>
      <c r="O328">
        <f>E328</f>
        <v>0</v>
      </c>
      <c r="P328">
        <f>F328</f>
        <v>0</v>
      </c>
      <c r="Q328">
        <f>G328</f>
        <v>0</v>
      </c>
    </row>
    <row r="329" spans="11:17">
      <c r="K329">
        <f>A329</f>
        <v>0</v>
      </c>
      <c r="L329">
        <f>B329</f>
        <v>0</v>
      </c>
      <c r="M329">
        <f>C329</f>
        <v>0</v>
      </c>
      <c r="N329">
        <f>D329</f>
        <v>0</v>
      </c>
      <c r="O329">
        <f>E329</f>
        <v>0</v>
      </c>
      <c r="P329">
        <f>F329</f>
        <v>0</v>
      </c>
      <c r="Q329">
        <f>G329</f>
        <v>0</v>
      </c>
    </row>
    <row r="330" spans="11:17">
      <c r="K330">
        <f>A330</f>
        <v>0</v>
      </c>
      <c r="L330">
        <f>B330</f>
        <v>0</v>
      </c>
      <c r="M330">
        <f>C330</f>
        <v>0</v>
      </c>
      <c r="N330">
        <f>D330</f>
        <v>0</v>
      </c>
      <c r="O330">
        <f>E330</f>
        <v>0</v>
      </c>
      <c r="P330">
        <f>F330</f>
        <v>0</v>
      </c>
      <c r="Q330">
        <f>G330</f>
        <v>0</v>
      </c>
    </row>
    <row r="331" spans="11:17">
      <c r="K331">
        <f>A331</f>
        <v>0</v>
      </c>
      <c r="L331">
        <f>B331</f>
        <v>0</v>
      </c>
      <c r="M331">
        <f>C331</f>
        <v>0</v>
      </c>
      <c r="N331">
        <f>D331</f>
        <v>0</v>
      </c>
      <c r="O331">
        <f>E331</f>
        <v>0</v>
      </c>
      <c r="P331">
        <f>F331</f>
        <v>0</v>
      </c>
      <c r="Q331">
        <f>G331</f>
        <v>0</v>
      </c>
    </row>
    <row r="332" spans="11:17">
      <c r="K332">
        <f>A332</f>
        <v>0</v>
      </c>
      <c r="L332">
        <f>B332</f>
        <v>0</v>
      </c>
      <c r="M332">
        <f>C332</f>
        <v>0</v>
      </c>
      <c r="N332">
        <f>D332</f>
        <v>0</v>
      </c>
      <c r="O332">
        <f>E332</f>
        <v>0</v>
      </c>
      <c r="P332">
        <f>F332</f>
        <v>0</v>
      </c>
      <c r="Q332">
        <f>G332</f>
        <v>0</v>
      </c>
    </row>
    <row r="333" spans="11:17">
      <c r="K333">
        <f>A333</f>
        <v>0</v>
      </c>
      <c r="L333">
        <f>B333</f>
        <v>0</v>
      </c>
      <c r="M333">
        <f>C333</f>
        <v>0</v>
      </c>
      <c r="N333">
        <f>D333</f>
        <v>0</v>
      </c>
      <c r="O333">
        <f>E333</f>
        <v>0</v>
      </c>
      <c r="P333">
        <f>F333</f>
        <v>0</v>
      </c>
      <c r="Q333">
        <f>G333</f>
        <v>0</v>
      </c>
    </row>
    <row r="334" spans="11:17">
      <c r="K334">
        <f>A334</f>
        <v>0</v>
      </c>
      <c r="L334">
        <f>B334</f>
        <v>0</v>
      </c>
      <c r="M334">
        <f>C334</f>
        <v>0</v>
      </c>
      <c r="N334">
        <f>D334</f>
        <v>0</v>
      </c>
      <c r="O334">
        <f>E334</f>
        <v>0</v>
      </c>
      <c r="P334">
        <f>F334</f>
        <v>0</v>
      </c>
      <c r="Q334">
        <f>G334</f>
        <v>0</v>
      </c>
    </row>
    <row r="335" spans="11:17">
      <c r="K335">
        <f>A335</f>
        <v>0</v>
      </c>
      <c r="L335">
        <f>B335</f>
        <v>0</v>
      </c>
      <c r="M335">
        <f>C335</f>
        <v>0</v>
      </c>
      <c r="N335">
        <f>D335</f>
        <v>0</v>
      </c>
      <c r="O335">
        <f>E335</f>
        <v>0</v>
      </c>
      <c r="P335">
        <f>F335</f>
        <v>0</v>
      </c>
      <c r="Q335">
        <f>G335</f>
        <v>0</v>
      </c>
    </row>
    <row r="336" spans="11:17">
      <c r="K336">
        <f>A336</f>
        <v>0</v>
      </c>
      <c r="L336">
        <f>B336</f>
        <v>0</v>
      </c>
      <c r="M336">
        <f>C336</f>
        <v>0</v>
      </c>
      <c r="N336">
        <f>D336</f>
        <v>0</v>
      </c>
      <c r="O336">
        <f>E336</f>
        <v>0</v>
      </c>
      <c r="P336">
        <f>F336</f>
        <v>0</v>
      </c>
      <c r="Q336">
        <f>G336</f>
        <v>0</v>
      </c>
    </row>
    <row r="337" spans="11:17">
      <c r="K337">
        <f>A337</f>
        <v>0</v>
      </c>
      <c r="L337">
        <f>B337</f>
        <v>0</v>
      </c>
      <c r="M337">
        <f>C337</f>
        <v>0</v>
      </c>
      <c r="N337">
        <f>D337</f>
        <v>0</v>
      </c>
      <c r="O337">
        <f>E337</f>
        <v>0</v>
      </c>
      <c r="P337">
        <f>F337</f>
        <v>0</v>
      </c>
      <c r="Q337">
        <f>G337</f>
        <v>0</v>
      </c>
    </row>
    <row r="338" spans="11:17">
      <c r="K338">
        <f>A338</f>
        <v>0</v>
      </c>
      <c r="L338">
        <f>B338</f>
        <v>0</v>
      </c>
      <c r="M338">
        <f>C338</f>
        <v>0</v>
      </c>
      <c r="N338">
        <f>D338</f>
        <v>0</v>
      </c>
      <c r="O338">
        <f>E338</f>
        <v>0</v>
      </c>
      <c r="P338">
        <f>F338</f>
        <v>0</v>
      </c>
      <c r="Q338">
        <f>G338</f>
        <v>0</v>
      </c>
    </row>
    <row r="339" spans="11:17">
      <c r="K339">
        <f>A339</f>
        <v>0</v>
      </c>
      <c r="L339">
        <f>B339</f>
        <v>0</v>
      </c>
      <c r="M339">
        <f>C339</f>
        <v>0</v>
      </c>
      <c r="N339">
        <f>D339</f>
        <v>0</v>
      </c>
      <c r="O339">
        <f>E339</f>
        <v>0</v>
      </c>
      <c r="P339">
        <f>F339</f>
        <v>0</v>
      </c>
      <c r="Q339">
        <f>G339</f>
        <v>0</v>
      </c>
    </row>
    <row r="340" spans="11:17">
      <c r="K340">
        <f>A340</f>
        <v>0</v>
      </c>
      <c r="L340">
        <f>B340</f>
        <v>0</v>
      </c>
      <c r="M340">
        <f>C340</f>
        <v>0</v>
      </c>
      <c r="N340">
        <f>D340</f>
        <v>0</v>
      </c>
      <c r="O340">
        <f>E340</f>
        <v>0</v>
      </c>
      <c r="P340">
        <f>F340</f>
        <v>0</v>
      </c>
      <c r="Q340">
        <f>G340</f>
        <v>0</v>
      </c>
    </row>
    <row r="341" spans="11:17">
      <c r="K341">
        <f>A341</f>
        <v>0</v>
      </c>
      <c r="L341">
        <f>B341</f>
        <v>0</v>
      </c>
      <c r="M341">
        <f>C341</f>
        <v>0</v>
      </c>
      <c r="N341">
        <f>D341</f>
        <v>0</v>
      </c>
      <c r="O341">
        <f>E341</f>
        <v>0</v>
      </c>
      <c r="P341">
        <f>F341</f>
        <v>0</v>
      </c>
      <c r="Q341">
        <f>G341</f>
        <v>0</v>
      </c>
    </row>
    <row r="342" spans="11:17">
      <c r="K342">
        <f>A342</f>
        <v>0</v>
      </c>
      <c r="L342">
        <f>B342</f>
        <v>0</v>
      </c>
      <c r="M342">
        <f>C342</f>
        <v>0</v>
      </c>
      <c r="N342">
        <f>D342</f>
        <v>0</v>
      </c>
      <c r="O342">
        <f>E342</f>
        <v>0</v>
      </c>
      <c r="P342">
        <f>F342</f>
        <v>0</v>
      </c>
      <c r="Q342">
        <f>G342</f>
        <v>0</v>
      </c>
    </row>
    <row r="343" spans="11:17">
      <c r="K343">
        <f>A343</f>
        <v>0</v>
      </c>
      <c r="L343">
        <f>B343</f>
        <v>0</v>
      </c>
      <c r="M343">
        <f>C343</f>
        <v>0</v>
      </c>
      <c r="N343">
        <f>D343</f>
        <v>0</v>
      </c>
      <c r="O343">
        <f>E343</f>
        <v>0</v>
      </c>
      <c r="P343">
        <f>F343</f>
        <v>0</v>
      </c>
      <c r="Q343">
        <f>G343</f>
        <v>0</v>
      </c>
    </row>
    <row r="344" spans="11:17">
      <c r="K344">
        <f>A344</f>
        <v>0</v>
      </c>
      <c r="L344">
        <f>B344</f>
        <v>0</v>
      </c>
      <c r="M344">
        <f>C344</f>
        <v>0</v>
      </c>
      <c r="N344">
        <f>D344</f>
        <v>0</v>
      </c>
      <c r="O344">
        <f>E344</f>
        <v>0</v>
      </c>
      <c r="P344">
        <f>F344</f>
        <v>0</v>
      </c>
      <c r="Q344">
        <f>G344</f>
        <v>0</v>
      </c>
    </row>
    <row r="345" spans="11:17">
      <c r="K345">
        <f>A345</f>
        <v>0</v>
      </c>
      <c r="L345">
        <f>B345</f>
        <v>0</v>
      </c>
      <c r="M345">
        <f>C345</f>
        <v>0</v>
      </c>
      <c r="N345">
        <f>D345</f>
        <v>0</v>
      </c>
      <c r="O345">
        <f>E345</f>
        <v>0</v>
      </c>
      <c r="P345">
        <f>F345</f>
        <v>0</v>
      </c>
      <c r="Q345">
        <f>G345</f>
        <v>0</v>
      </c>
    </row>
    <row r="346" spans="11:17">
      <c r="K346">
        <f>A346</f>
        <v>0</v>
      </c>
      <c r="L346">
        <f>B346</f>
        <v>0</v>
      </c>
      <c r="M346">
        <f>C346</f>
        <v>0</v>
      </c>
      <c r="N346">
        <f>D346</f>
        <v>0</v>
      </c>
      <c r="O346">
        <f>E346</f>
        <v>0</v>
      </c>
      <c r="P346">
        <f>F346</f>
        <v>0</v>
      </c>
      <c r="Q346">
        <f>G346</f>
        <v>0</v>
      </c>
    </row>
    <row r="347" spans="11:17">
      <c r="K347">
        <f>A347</f>
        <v>0</v>
      </c>
      <c r="L347">
        <f>B347</f>
        <v>0</v>
      </c>
      <c r="M347">
        <f>C347</f>
        <v>0</v>
      </c>
      <c r="N347">
        <f>D347</f>
        <v>0</v>
      </c>
      <c r="O347">
        <f>E347</f>
        <v>0</v>
      </c>
      <c r="P347">
        <f>F347</f>
        <v>0</v>
      </c>
      <c r="Q347">
        <f>G347</f>
        <v>0</v>
      </c>
    </row>
    <row r="348" spans="11:17">
      <c r="K348">
        <f>A348</f>
        <v>0</v>
      </c>
      <c r="L348">
        <f>B348</f>
        <v>0</v>
      </c>
      <c r="M348">
        <f>C348</f>
        <v>0</v>
      </c>
      <c r="N348">
        <f>D348</f>
        <v>0</v>
      </c>
      <c r="O348">
        <f>E348</f>
        <v>0</v>
      </c>
      <c r="P348">
        <f>F348</f>
        <v>0</v>
      </c>
      <c r="Q348">
        <f>G348</f>
        <v>0</v>
      </c>
    </row>
    <row r="349" spans="11:17">
      <c r="K349">
        <f>A349</f>
        <v>0</v>
      </c>
      <c r="L349">
        <f>B349</f>
        <v>0</v>
      </c>
      <c r="M349">
        <f>C349</f>
        <v>0</v>
      </c>
      <c r="N349">
        <f>D349</f>
        <v>0</v>
      </c>
      <c r="O349">
        <f>E349</f>
        <v>0</v>
      </c>
      <c r="P349">
        <f>F349</f>
        <v>0</v>
      </c>
      <c r="Q349">
        <f>G349</f>
        <v>0</v>
      </c>
    </row>
    <row r="350" spans="11:17">
      <c r="K350">
        <f>A350</f>
        <v>0</v>
      </c>
      <c r="L350">
        <f>B350</f>
        <v>0</v>
      </c>
      <c r="M350">
        <f>C350</f>
        <v>0</v>
      </c>
      <c r="N350">
        <f>D350</f>
        <v>0</v>
      </c>
      <c r="O350">
        <f>E350</f>
        <v>0</v>
      </c>
      <c r="P350">
        <f>F350</f>
        <v>0</v>
      </c>
      <c r="Q350">
        <f>G350</f>
        <v>0</v>
      </c>
    </row>
    <row r="351" spans="11:17">
      <c r="K351">
        <f>A351</f>
        <v>0</v>
      </c>
      <c r="L351">
        <f>B351</f>
        <v>0</v>
      </c>
      <c r="M351">
        <f>C351</f>
        <v>0</v>
      </c>
      <c r="N351">
        <f>D351</f>
        <v>0</v>
      </c>
      <c r="O351">
        <f>E351</f>
        <v>0</v>
      </c>
      <c r="P351">
        <f>F351</f>
        <v>0</v>
      </c>
      <c r="Q351">
        <f>G351</f>
        <v>0</v>
      </c>
    </row>
    <row r="352" spans="11:17">
      <c r="K352">
        <f>A352</f>
        <v>0</v>
      </c>
      <c r="L352">
        <f>B352</f>
        <v>0</v>
      </c>
      <c r="M352">
        <f>C352</f>
        <v>0</v>
      </c>
      <c r="N352">
        <f>D352</f>
        <v>0</v>
      </c>
      <c r="O352">
        <f>E352</f>
        <v>0</v>
      </c>
      <c r="P352">
        <f>F352</f>
        <v>0</v>
      </c>
      <c r="Q352">
        <f>G352</f>
        <v>0</v>
      </c>
    </row>
    <row r="353" spans="11:17">
      <c r="K353">
        <f>A353</f>
        <v>0</v>
      </c>
      <c r="L353">
        <f>B353</f>
        <v>0</v>
      </c>
      <c r="M353">
        <f>C353</f>
        <v>0</v>
      </c>
      <c r="N353">
        <f>D353</f>
        <v>0</v>
      </c>
      <c r="O353">
        <f>E353</f>
        <v>0</v>
      </c>
      <c r="P353">
        <f>F353</f>
        <v>0</v>
      </c>
      <c r="Q353">
        <f>G353</f>
        <v>0</v>
      </c>
    </row>
    <row r="354" spans="11:17">
      <c r="K354">
        <f>A354</f>
        <v>0</v>
      </c>
      <c r="L354">
        <f>B354</f>
        <v>0</v>
      </c>
      <c r="M354">
        <f>C354</f>
        <v>0</v>
      </c>
      <c r="N354">
        <f>D354</f>
        <v>0</v>
      </c>
      <c r="O354">
        <f>E354</f>
        <v>0</v>
      </c>
      <c r="P354">
        <f>F354</f>
        <v>0</v>
      </c>
      <c r="Q354">
        <f>G354</f>
        <v>0</v>
      </c>
    </row>
    <row r="355" spans="11:17">
      <c r="K355">
        <f>A355</f>
        <v>0</v>
      </c>
      <c r="L355">
        <f>B355</f>
        <v>0</v>
      </c>
      <c r="M355">
        <f>C355</f>
        <v>0</v>
      </c>
      <c r="N355">
        <f>D355</f>
        <v>0</v>
      </c>
      <c r="O355">
        <f>E355</f>
        <v>0</v>
      </c>
      <c r="P355">
        <f>F355</f>
        <v>0</v>
      </c>
      <c r="Q355">
        <f>G355</f>
        <v>0</v>
      </c>
    </row>
    <row r="356" spans="11:17">
      <c r="K356">
        <f>A356</f>
        <v>0</v>
      </c>
      <c r="L356">
        <f>B356</f>
        <v>0</v>
      </c>
      <c r="M356">
        <f>C356</f>
        <v>0</v>
      </c>
      <c r="N356">
        <f>D356</f>
        <v>0</v>
      </c>
      <c r="O356">
        <f>E356</f>
        <v>0</v>
      </c>
      <c r="P356">
        <f>F356</f>
        <v>0</v>
      </c>
      <c r="Q356">
        <f>G356</f>
        <v>0</v>
      </c>
    </row>
    <row r="357" spans="11:17">
      <c r="K357">
        <f>A357</f>
        <v>0</v>
      </c>
      <c r="L357">
        <f>B357</f>
        <v>0</v>
      </c>
      <c r="M357">
        <f>C357</f>
        <v>0</v>
      </c>
      <c r="N357">
        <f>D357</f>
        <v>0</v>
      </c>
      <c r="O357">
        <f>E357</f>
        <v>0</v>
      </c>
      <c r="P357">
        <f>F357</f>
        <v>0</v>
      </c>
      <c r="Q357">
        <f>G357</f>
        <v>0</v>
      </c>
    </row>
    <row r="358" spans="11:17">
      <c r="K358">
        <f>A358</f>
        <v>0</v>
      </c>
      <c r="L358">
        <f>B358</f>
        <v>0</v>
      </c>
      <c r="M358">
        <f>C358</f>
        <v>0</v>
      </c>
      <c r="N358">
        <f>D358</f>
        <v>0</v>
      </c>
      <c r="O358">
        <f>E358</f>
        <v>0</v>
      </c>
      <c r="P358">
        <f>F358</f>
        <v>0</v>
      </c>
      <c r="Q358">
        <f>G358</f>
        <v>0</v>
      </c>
    </row>
    <row r="359" spans="11:17">
      <c r="K359">
        <f>A359</f>
        <v>0</v>
      </c>
      <c r="L359">
        <f>B359</f>
        <v>0</v>
      </c>
      <c r="M359">
        <f>C359</f>
        <v>0</v>
      </c>
      <c r="N359">
        <f>D359</f>
        <v>0</v>
      </c>
      <c r="O359">
        <f>E359</f>
        <v>0</v>
      </c>
      <c r="P359">
        <f>F359</f>
        <v>0</v>
      </c>
      <c r="Q359">
        <f>G359</f>
        <v>0</v>
      </c>
    </row>
    <row r="360" spans="11:17">
      <c r="K360">
        <f>A360</f>
        <v>0</v>
      </c>
      <c r="L360">
        <f>B360</f>
        <v>0</v>
      </c>
      <c r="M360">
        <f>C360</f>
        <v>0</v>
      </c>
      <c r="N360">
        <f>D360</f>
        <v>0</v>
      </c>
      <c r="O360">
        <f>E360</f>
        <v>0</v>
      </c>
      <c r="P360">
        <f>F360</f>
        <v>0</v>
      </c>
      <c r="Q360">
        <f>G360</f>
        <v>0</v>
      </c>
    </row>
    <row r="361" spans="11:17">
      <c r="K361">
        <f>A361</f>
        <v>0</v>
      </c>
      <c r="L361">
        <f>B361</f>
        <v>0</v>
      </c>
      <c r="M361">
        <f>C361</f>
        <v>0</v>
      </c>
      <c r="N361">
        <f>D361</f>
        <v>0</v>
      </c>
      <c r="O361">
        <f>E361</f>
        <v>0</v>
      </c>
      <c r="P361">
        <f>F361</f>
        <v>0</v>
      </c>
      <c r="Q361">
        <f>G361</f>
        <v>0</v>
      </c>
    </row>
    <row r="362" spans="11:17">
      <c r="K362">
        <f>A362</f>
        <v>0</v>
      </c>
      <c r="L362">
        <f>B362</f>
        <v>0</v>
      </c>
      <c r="M362">
        <f>C362</f>
        <v>0</v>
      </c>
      <c r="N362">
        <f>D362</f>
        <v>0</v>
      </c>
      <c r="O362">
        <f>E362</f>
        <v>0</v>
      </c>
      <c r="P362">
        <f>F362</f>
        <v>0</v>
      </c>
      <c r="Q362">
        <f>G362</f>
        <v>0</v>
      </c>
    </row>
    <row r="363" spans="11:17">
      <c r="K363">
        <f>A363</f>
        <v>0</v>
      </c>
      <c r="L363">
        <f>B363</f>
        <v>0</v>
      </c>
      <c r="M363">
        <f>C363</f>
        <v>0</v>
      </c>
      <c r="N363">
        <f>D363</f>
        <v>0</v>
      </c>
      <c r="O363">
        <f>E363</f>
        <v>0</v>
      </c>
      <c r="P363">
        <f>F363</f>
        <v>0</v>
      </c>
      <c r="Q363">
        <f>G363</f>
        <v>0</v>
      </c>
    </row>
    <row r="364" spans="11:17">
      <c r="K364">
        <f>A364</f>
        <v>0</v>
      </c>
      <c r="L364">
        <f>B364</f>
        <v>0</v>
      </c>
      <c r="M364">
        <f>C364</f>
        <v>0</v>
      </c>
      <c r="N364">
        <f>D364</f>
        <v>0</v>
      </c>
      <c r="O364">
        <f>E364</f>
        <v>0</v>
      </c>
      <c r="P364">
        <f>F364</f>
        <v>0</v>
      </c>
      <c r="Q364">
        <f>G364</f>
        <v>0</v>
      </c>
    </row>
    <row r="365" spans="11:17">
      <c r="K365">
        <f>A365</f>
        <v>0</v>
      </c>
      <c r="L365">
        <f>B365</f>
        <v>0</v>
      </c>
      <c r="M365">
        <f>C365</f>
        <v>0</v>
      </c>
      <c r="N365">
        <f>D365</f>
        <v>0</v>
      </c>
      <c r="O365">
        <f>E365</f>
        <v>0</v>
      </c>
      <c r="P365">
        <f>F365</f>
        <v>0</v>
      </c>
      <c r="Q365">
        <f>G365</f>
        <v>0</v>
      </c>
    </row>
    <row r="366" spans="11:17">
      <c r="K366">
        <f>A366</f>
        <v>0</v>
      </c>
      <c r="L366">
        <f>B366</f>
        <v>0</v>
      </c>
      <c r="M366">
        <f>C366</f>
        <v>0</v>
      </c>
      <c r="N366">
        <f>D366</f>
        <v>0</v>
      </c>
      <c r="O366">
        <f>E366</f>
        <v>0</v>
      </c>
      <c r="P366">
        <f>F366</f>
        <v>0</v>
      </c>
      <c r="Q366">
        <f>G366</f>
        <v>0</v>
      </c>
    </row>
    <row r="367" spans="11:17">
      <c r="K367">
        <f>A367</f>
        <v>0</v>
      </c>
      <c r="L367">
        <f>B367</f>
        <v>0</v>
      </c>
      <c r="M367">
        <f>C367</f>
        <v>0</v>
      </c>
      <c r="N367">
        <f>D367</f>
        <v>0</v>
      </c>
      <c r="O367">
        <f>E367</f>
        <v>0</v>
      </c>
      <c r="P367">
        <f>F367</f>
        <v>0</v>
      </c>
      <c r="Q367">
        <f>G367</f>
        <v>0</v>
      </c>
    </row>
    <row r="368" spans="11:17">
      <c r="K368">
        <f>A368</f>
        <v>0</v>
      </c>
      <c r="L368">
        <f>B368</f>
        <v>0</v>
      </c>
      <c r="M368">
        <f>C368</f>
        <v>0</v>
      </c>
      <c r="N368">
        <f>D368</f>
        <v>0</v>
      </c>
      <c r="O368">
        <f>E368</f>
        <v>0</v>
      </c>
      <c r="P368">
        <f>F368</f>
        <v>0</v>
      </c>
      <c r="Q368">
        <f>G368</f>
        <v>0</v>
      </c>
    </row>
    <row r="369" spans="11:17">
      <c r="K369">
        <f>A369</f>
        <v>0</v>
      </c>
      <c r="L369">
        <f>B369</f>
        <v>0</v>
      </c>
      <c r="M369">
        <f>C369</f>
        <v>0</v>
      </c>
      <c r="N369">
        <f>D369</f>
        <v>0</v>
      </c>
      <c r="O369">
        <f>E369</f>
        <v>0</v>
      </c>
      <c r="P369">
        <f>F369</f>
        <v>0</v>
      </c>
      <c r="Q369">
        <f>G369</f>
        <v>0</v>
      </c>
    </row>
    <row r="370" spans="11:17">
      <c r="K370">
        <f>A370</f>
        <v>0</v>
      </c>
      <c r="L370">
        <f>B370</f>
        <v>0</v>
      </c>
      <c r="M370">
        <f>C370</f>
        <v>0</v>
      </c>
      <c r="N370">
        <f>D370</f>
        <v>0</v>
      </c>
      <c r="O370">
        <f>E370</f>
        <v>0</v>
      </c>
      <c r="P370">
        <f>F370</f>
        <v>0</v>
      </c>
      <c r="Q370">
        <f>G370</f>
        <v>0</v>
      </c>
    </row>
    <row r="371" spans="11:17">
      <c r="K371">
        <f>A371</f>
        <v>0</v>
      </c>
      <c r="L371">
        <f>B371</f>
        <v>0</v>
      </c>
      <c r="M371">
        <f>C371</f>
        <v>0</v>
      </c>
      <c r="N371">
        <f>D371</f>
        <v>0</v>
      </c>
      <c r="O371">
        <f>E371</f>
        <v>0</v>
      </c>
      <c r="P371">
        <f>F371</f>
        <v>0</v>
      </c>
      <c r="Q371">
        <f>G371</f>
        <v>0</v>
      </c>
    </row>
    <row r="372" spans="11:17">
      <c r="K372">
        <f>A372</f>
        <v>0</v>
      </c>
      <c r="L372">
        <f>B372</f>
        <v>0</v>
      </c>
      <c r="M372">
        <f>C372</f>
        <v>0</v>
      </c>
      <c r="N372">
        <f>D372</f>
        <v>0</v>
      </c>
      <c r="O372">
        <f>E372</f>
        <v>0</v>
      </c>
      <c r="P372">
        <f>F372</f>
        <v>0</v>
      </c>
      <c r="Q372">
        <f>G372</f>
        <v>0</v>
      </c>
    </row>
    <row r="373" spans="11:17">
      <c r="K373">
        <f>A373</f>
        <v>0</v>
      </c>
      <c r="L373">
        <f>B373</f>
        <v>0</v>
      </c>
      <c r="M373">
        <f>C373</f>
        <v>0</v>
      </c>
      <c r="N373">
        <f>D373</f>
        <v>0</v>
      </c>
      <c r="O373">
        <f>E373</f>
        <v>0</v>
      </c>
      <c r="P373">
        <f>F373</f>
        <v>0</v>
      </c>
      <c r="Q373">
        <f>G373</f>
        <v>0</v>
      </c>
    </row>
    <row r="374" spans="11:17">
      <c r="K374">
        <f>A374</f>
        <v>0</v>
      </c>
      <c r="L374">
        <f>B374</f>
        <v>0</v>
      </c>
      <c r="M374">
        <f>C374</f>
        <v>0</v>
      </c>
      <c r="N374">
        <f>D374</f>
        <v>0</v>
      </c>
      <c r="O374">
        <f>E374</f>
        <v>0</v>
      </c>
      <c r="P374">
        <f>F374</f>
        <v>0</v>
      </c>
      <c r="Q374">
        <f>G374</f>
        <v>0</v>
      </c>
    </row>
    <row r="375" spans="11:17">
      <c r="K375">
        <f>A375</f>
        <v>0</v>
      </c>
      <c r="L375">
        <f>B375</f>
        <v>0</v>
      </c>
      <c r="M375">
        <f>C375</f>
        <v>0</v>
      </c>
      <c r="N375">
        <f>D375</f>
        <v>0</v>
      </c>
      <c r="O375">
        <f>E375</f>
        <v>0</v>
      </c>
      <c r="P375">
        <f>F375</f>
        <v>0</v>
      </c>
      <c r="Q375">
        <f>G375</f>
        <v>0</v>
      </c>
    </row>
    <row r="376" spans="11:17">
      <c r="K376">
        <f>A376</f>
        <v>0</v>
      </c>
      <c r="L376">
        <f>B376</f>
        <v>0</v>
      </c>
      <c r="M376">
        <f>C376</f>
        <v>0</v>
      </c>
      <c r="N376">
        <f>D376</f>
        <v>0</v>
      </c>
      <c r="O376">
        <f>E376</f>
        <v>0</v>
      </c>
      <c r="P376">
        <f>F376</f>
        <v>0</v>
      </c>
      <c r="Q376">
        <f>G376</f>
        <v>0</v>
      </c>
    </row>
    <row r="377" spans="11:17">
      <c r="K377">
        <f>A377</f>
        <v>0</v>
      </c>
      <c r="L377">
        <f>B377</f>
        <v>0</v>
      </c>
      <c r="M377">
        <f>C377</f>
        <v>0</v>
      </c>
      <c r="N377">
        <f>D377</f>
        <v>0</v>
      </c>
      <c r="O377">
        <f>E377</f>
        <v>0</v>
      </c>
      <c r="P377">
        <f>F377</f>
        <v>0</v>
      </c>
      <c r="Q377">
        <f>G377</f>
        <v>0</v>
      </c>
    </row>
    <row r="378" spans="11:17">
      <c r="K378">
        <f>A378</f>
        <v>0</v>
      </c>
      <c r="L378">
        <f>B378</f>
        <v>0</v>
      </c>
      <c r="M378">
        <f>C378</f>
        <v>0</v>
      </c>
      <c r="N378">
        <f>D378</f>
        <v>0</v>
      </c>
      <c r="O378">
        <f>E378</f>
        <v>0</v>
      </c>
      <c r="P378">
        <f>F378</f>
        <v>0</v>
      </c>
      <c r="Q378">
        <f>G378</f>
        <v>0</v>
      </c>
    </row>
    <row r="379" spans="11:17">
      <c r="K379">
        <f>A379</f>
        <v>0</v>
      </c>
      <c r="L379">
        <f>B379</f>
        <v>0</v>
      </c>
      <c r="M379">
        <f>C379</f>
        <v>0</v>
      </c>
      <c r="N379">
        <f>D379</f>
        <v>0</v>
      </c>
      <c r="O379">
        <f>E379</f>
        <v>0</v>
      </c>
      <c r="P379">
        <f>F379</f>
        <v>0</v>
      </c>
      <c r="Q379">
        <f>G379</f>
        <v>0</v>
      </c>
    </row>
    <row r="380" spans="11:17">
      <c r="K380">
        <f>A380</f>
        <v>0</v>
      </c>
      <c r="L380">
        <f>B380</f>
        <v>0</v>
      </c>
      <c r="M380">
        <f>C380</f>
        <v>0</v>
      </c>
      <c r="N380">
        <f>D380</f>
        <v>0</v>
      </c>
      <c r="O380">
        <f>E380</f>
        <v>0</v>
      </c>
      <c r="P380">
        <f>F380</f>
        <v>0</v>
      </c>
      <c r="Q380">
        <f>G380</f>
        <v>0</v>
      </c>
    </row>
    <row r="381" spans="11:17">
      <c r="K381">
        <f>A381</f>
        <v>0</v>
      </c>
      <c r="L381">
        <f>B381</f>
        <v>0</v>
      </c>
      <c r="M381">
        <f>C381</f>
        <v>0</v>
      </c>
      <c r="N381">
        <f>D381</f>
        <v>0</v>
      </c>
      <c r="O381">
        <f>E381</f>
        <v>0</v>
      </c>
      <c r="P381">
        <f>F381</f>
        <v>0</v>
      </c>
      <c r="Q381">
        <f>G381</f>
        <v>0</v>
      </c>
    </row>
    <row r="382" spans="11:17">
      <c r="K382">
        <f>A382</f>
        <v>0</v>
      </c>
      <c r="L382">
        <f>B382</f>
        <v>0</v>
      </c>
      <c r="M382">
        <f>C382</f>
        <v>0</v>
      </c>
      <c r="N382">
        <f>D382</f>
        <v>0</v>
      </c>
      <c r="O382">
        <f>E382</f>
        <v>0</v>
      </c>
      <c r="P382">
        <f>F382</f>
        <v>0</v>
      </c>
      <c r="Q382">
        <f>G382</f>
        <v>0</v>
      </c>
    </row>
    <row r="383" spans="11:17">
      <c r="K383">
        <f>A383</f>
        <v>0</v>
      </c>
      <c r="L383">
        <f>B383</f>
        <v>0</v>
      </c>
      <c r="M383">
        <f>C383</f>
        <v>0</v>
      </c>
      <c r="N383">
        <f>D383</f>
        <v>0</v>
      </c>
      <c r="O383">
        <f>E383</f>
        <v>0</v>
      </c>
      <c r="P383">
        <f>F383</f>
        <v>0</v>
      </c>
      <c r="Q383">
        <f>G383</f>
        <v>0</v>
      </c>
    </row>
    <row r="384" spans="11:17">
      <c r="K384">
        <f>A384</f>
        <v>0</v>
      </c>
      <c r="L384">
        <f>B384</f>
        <v>0</v>
      </c>
      <c r="M384">
        <f>C384</f>
        <v>0</v>
      </c>
      <c r="N384">
        <f>D384</f>
        <v>0</v>
      </c>
      <c r="O384">
        <f>E384</f>
        <v>0</v>
      </c>
      <c r="P384">
        <f>F384</f>
        <v>0</v>
      </c>
      <c r="Q384">
        <f>G384</f>
        <v>0</v>
      </c>
    </row>
    <row r="385" spans="11:17">
      <c r="K385">
        <f>A385</f>
        <v>0</v>
      </c>
      <c r="L385">
        <f>B385</f>
        <v>0</v>
      </c>
      <c r="M385">
        <f>C385</f>
        <v>0</v>
      </c>
      <c r="N385">
        <f>D385</f>
        <v>0</v>
      </c>
      <c r="O385">
        <f>E385</f>
        <v>0</v>
      </c>
      <c r="P385">
        <f>F385</f>
        <v>0</v>
      </c>
      <c r="Q385">
        <f>G385</f>
        <v>0</v>
      </c>
    </row>
    <row r="386" spans="11:17">
      <c r="K386">
        <f>A386</f>
        <v>0</v>
      </c>
      <c r="L386">
        <f>B386</f>
        <v>0</v>
      </c>
      <c r="M386">
        <f>C386</f>
        <v>0</v>
      </c>
      <c r="N386">
        <f>D386</f>
        <v>0</v>
      </c>
      <c r="O386">
        <f>E386</f>
        <v>0</v>
      </c>
      <c r="P386">
        <f>F386</f>
        <v>0</v>
      </c>
      <c r="Q386">
        <f>G386</f>
        <v>0</v>
      </c>
    </row>
    <row r="387" spans="11:17">
      <c r="K387">
        <f>A387</f>
        <v>0</v>
      </c>
      <c r="L387">
        <f>B387</f>
        <v>0</v>
      </c>
      <c r="M387">
        <f>C387</f>
        <v>0</v>
      </c>
      <c r="N387">
        <f>D387</f>
        <v>0</v>
      </c>
      <c r="O387">
        <f>E387</f>
        <v>0</v>
      </c>
      <c r="P387">
        <f>F387</f>
        <v>0</v>
      </c>
      <c r="Q387">
        <f>G387</f>
        <v>0</v>
      </c>
    </row>
    <row r="388" spans="11:17">
      <c r="K388">
        <f>A388</f>
        <v>0</v>
      </c>
      <c r="L388">
        <f>B388</f>
        <v>0</v>
      </c>
      <c r="M388">
        <f>C388</f>
        <v>0</v>
      </c>
      <c r="N388">
        <f>D388</f>
        <v>0</v>
      </c>
      <c r="O388">
        <f>E388</f>
        <v>0</v>
      </c>
      <c r="P388">
        <f>F388</f>
        <v>0</v>
      </c>
      <c r="Q388">
        <f>G388</f>
        <v>0</v>
      </c>
    </row>
    <row r="389" spans="11:17">
      <c r="K389">
        <f>A389</f>
        <v>0</v>
      </c>
      <c r="L389">
        <f>B389</f>
        <v>0</v>
      </c>
      <c r="M389">
        <f>C389</f>
        <v>0</v>
      </c>
      <c r="N389">
        <f>D389</f>
        <v>0</v>
      </c>
      <c r="O389">
        <f>E389</f>
        <v>0</v>
      </c>
      <c r="P389">
        <f>F389</f>
        <v>0</v>
      </c>
      <c r="Q389">
        <f>G389</f>
        <v>0</v>
      </c>
    </row>
    <row r="390" spans="11:17">
      <c r="K390">
        <f>A390</f>
        <v>0</v>
      </c>
      <c r="L390">
        <f>B390</f>
        <v>0</v>
      </c>
      <c r="M390">
        <f>C390</f>
        <v>0</v>
      </c>
      <c r="N390">
        <f>D390</f>
        <v>0</v>
      </c>
      <c r="O390">
        <f>E390</f>
        <v>0</v>
      </c>
      <c r="P390">
        <f>F390</f>
        <v>0</v>
      </c>
      <c r="Q390">
        <f>G390</f>
        <v>0</v>
      </c>
    </row>
    <row r="391" spans="11:17">
      <c r="K391">
        <f>A391</f>
        <v>0</v>
      </c>
      <c r="L391">
        <f>B391</f>
        <v>0</v>
      </c>
      <c r="M391">
        <f>C391</f>
        <v>0</v>
      </c>
      <c r="N391">
        <f>D391</f>
        <v>0</v>
      </c>
      <c r="O391">
        <f>E391</f>
        <v>0</v>
      </c>
      <c r="P391">
        <f>F391</f>
        <v>0</v>
      </c>
      <c r="Q391">
        <f>G391</f>
        <v>0</v>
      </c>
    </row>
    <row r="392" spans="11:17">
      <c r="K392">
        <f>A392</f>
        <v>0</v>
      </c>
      <c r="L392">
        <f>B392</f>
        <v>0</v>
      </c>
      <c r="M392">
        <f>C392</f>
        <v>0</v>
      </c>
      <c r="N392">
        <f>D392</f>
        <v>0</v>
      </c>
      <c r="O392">
        <f>E392</f>
        <v>0</v>
      </c>
      <c r="P392">
        <f>F392</f>
        <v>0</v>
      </c>
      <c r="Q392">
        <f>G392</f>
        <v>0</v>
      </c>
    </row>
    <row r="393" spans="11:17">
      <c r="K393">
        <f>A393</f>
        <v>0</v>
      </c>
      <c r="L393">
        <f>B393</f>
        <v>0</v>
      </c>
      <c r="M393">
        <f>C393</f>
        <v>0</v>
      </c>
      <c r="N393">
        <f>D393</f>
        <v>0</v>
      </c>
      <c r="O393">
        <f>E393</f>
        <v>0</v>
      </c>
      <c r="P393">
        <f>F393</f>
        <v>0</v>
      </c>
      <c r="Q393">
        <f>G393</f>
        <v>0</v>
      </c>
    </row>
    <row r="394" spans="11:17">
      <c r="K394">
        <f>A394</f>
        <v>0</v>
      </c>
      <c r="L394">
        <f>B394</f>
        <v>0</v>
      </c>
      <c r="M394">
        <f>C394</f>
        <v>0</v>
      </c>
      <c r="N394">
        <f>D394</f>
        <v>0</v>
      </c>
      <c r="O394">
        <f>E394</f>
        <v>0</v>
      </c>
      <c r="P394">
        <f>F394</f>
        <v>0</v>
      </c>
      <c r="Q394">
        <f>G394</f>
        <v>0</v>
      </c>
    </row>
    <row r="395" spans="11:17">
      <c r="K395">
        <f>A395</f>
        <v>0</v>
      </c>
      <c r="L395">
        <f>B395</f>
        <v>0</v>
      </c>
      <c r="M395">
        <f>C395</f>
        <v>0</v>
      </c>
      <c r="N395">
        <f>D395</f>
        <v>0</v>
      </c>
      <c r="O395">
        <f>E395</f>
        <v>0</v>
      </c>
      <c r="P395">
        <f>F395</f>
        <v>0</v>
      </c>
      <c r="Q395">
        <f>G395</f>
        <v>0</v>
      </c>
    </row>
    <row r="396" spans="11:17">
      <c r="K396">
        <f>A396</f>
        <v>0</v>
      </c>
      <c r="L396">
        <f>B396</f>
        <v>0</v>
      </c>
      <c r="M396">
        <f>C396</f>
        <v>0</v>
      </c>
      <c r="N396">
        <f>D396</f>
        <v>0</v>
      </c>
      <c r="O396">
        <f>E396</f>
        <v>0</v>
      </c>
      <c r="P396">
        <f>F396</f>
        <v>0</v>
      </c>
      <c r="Q396">
        <f>G396</f>
        <v>0</v>
      </c>
    </row>
    <row r="397" spans="11:17">
      <c r="K397">
        <f>A397</f>
        <v>0</v>
      </c>
      <c r="L397">
        <f>B397</f>
        <v>0</v>
      </c>
      <c r="M397">
        <f>C397</f>
        <v>0</v>
      </c>
      <c r="N397">
        <f>D397</f>
        <v>0</v>
      </c>
      <c r="O397">
        <f>E397</f>
        <v>0</v>
      </c>
      <c r="P397">
        <f>F397</f>
        <v>0</v>
      </c>
      <c r="Q397">
        <f>G397</f>
        <v>0</v>
      </c>
    </row>
    <row r="398" spans="11:17">
      <c r="K398">
        <f>A398</f>
        <v>0</v>
      </c>
      <c r="L398">
        <f>B398</f>
        <v>0</v>
      </c>
      <c r="M398">
        <f>C398</f>
        <v>0</v>
      </c>
      <c r="N398">
        <f>D398</f>
        <v>0</v>
      </c>
      <c r="O398">
        <f>E398</f>
        <v>0</v>
      </c>
      <c r="P398">
        <f>F398</f>
        <v>0</v>
      </c>
      <c r="Q398">
        <f>G398</f>
        <v>0</v>
      </c>
    </row>
    <row r="399" spans="11:17">
      <c r="K399">
        <f>A399</f>
        <v>0</v>
      </c>
      <c r="L399">
        <f>B399</f>
        <v>0</v>
      </c>
      <c r="M399">
        <f>C399</f>
        <v>0</v>
      </c>
      <c r="N399">
        <f>D399</f>
        <v>0</v>
      </c>
      <c r="O399">
        <f>E399</f>
        <v>0</v>
      </c>
      <c r="P399">
        <f>F399</f>
        <v>0</v>
      </c>
      <c r="Q399">
        <f>G399</f>
        <v>0</v>
      </c>
    </row>
    <row r="400" spans="11:17">
      <c r="K400">
        <f>A400</f>
        <v>0</v>
      </c>
      <c r="L400">
        <f>B400</f>
        <v>0</v>
      </c>
      <c r="M400">
        <f>C400</f>
        <v>0</v>
      </c>
      <c r="N400">
        <f>D400</f>
        <v>0</v>
      </c>
      <c r="O400">
        <f>E400</f>
        <v>0</v>
      </c>
      <c r="P400">
        <f>F400</f>
        <v>0</v>
      </c>
      <c r="Q400">
        <f>G400</f>
        <v>0</v>
      </c>
    </row>
    <row r="401" spans="11:17">
      <c r="K401">
        <f>A401</f>
        <v>0</v>
      </c>
      <c r="L401">
        <f>B401</f>
        <v>0</v>
      </c>
      <c r="M401">
        <f>C401</f>
        <v>0</v>
      </c>
      <c r="N401">
        <f>D401</f>
        <v>0</v>
      </c>
      <c r="O401">
        <f>E401</f>
        <v>0</v>
      </c>
      <c r="P401">
        <f>F401</f>
        <v>0</v>
      </c>
      <c r="Q401">
        <f>G401</f>
        <v>0</v>
      </c>
    </row>
    <row r="402" spans="11:17">
      <c r="K402">
        <f>A402</f>
        <v>0</v>
      </c>
      <c r="L402">
        <f>B402</f>
        <v>0</v>
      </c>
      <c r="M402">
        <f>C402</f>
        <v>0</v>
      </c>
      <c r="N402">
        <f>D402</f>
        <v>0</v>
      </c>
      <c r="O402">
        <f>E402</f>
        <v>0</v>
      </c>
      <c r="P402">
        <f>F402</f>
        <v>0</v>
      </c>
      <c r="Q402">
        <f>G402</f>
        <v>0</v>
      </c>
    </row>
    <row r="403" spans="11:17">
      <c r="K403">
        <f>A403</f>
        <v>0</v>
      </c>
      <c r="L403">
        <f>B403</f>
        <v>0</v>
      </c>
      <c r="M403">
        <f>C403</f>
        <v>0</v>
      </c>
      <c r="N403">
        <f>D403</f>
        <v>0</v>
      </c>
      <c r="O403">
        <f>E403</f>
        <v>0</v>
      </c>
      <c r="P403">
        <f>F403</f>
        <v>0</v>
      </c>
      <c r="Q403">
        <f>G403</f>
        <v>0</v>
      </c>
    </row>
    <row r="404" spans="11:17">
      <c r="K404">
        <f>A404</f>
        <v>0</v>
      </c>
      <c r="L404">
        <f>B404</f>
        <v>0</v>
      </c>
      <c r="M404">
        <f>C404</f>
        <v>0</v>
      </c>
      <c r="N404">
        <f>D404</f>
        <v>0</v>
      </c>
      <c r="O404">
        <f>E404</f>
        <v>0</v>
      </c>
      <c r="P404">
        <f>F404</f>
        <v>0</v>
      </c>
      <c r="Q404">
        <f>G404</f>
        <v>0</v>
      </c>
    </row>
    <row r="405" spans="11:17">
      <c r="K405">
        <f>A405</f>
        <v>0</v>
      </c>
      <c r="L405">
        <f>B405</f>
        <v>0</v>
      </c>
      <c r="M405">
        <f>C405</f>
        <v>0</v>
      </c>
      <c r="N405">
        <f>D405</f>
        <v>0</v>
      </c>
      <c r="O405">
        <f>E405</f>
        <v>0</v>
      </c>
      <c r="P405">
        <f>F405</f>
        <v>0</v>
      </c>
      <c r="Q405">
        <f>G405</f>
        <v>0</v>
      </c>
    </row>
    <row r="406" spans="11:17">
      <c r="K406">
        <f>A406</f>
        <v>0</v>
      </c>
      <c r="L406">
        <f>B406</f>
        <v>0</v>
      </c>
      <c r="M406">
        <f>C406</f>
        <v>0</v>
      </c>
      <c r="N406">
        <f>D406</f>
        <v>0</v>
      </c>
      <c r="O406">
        <f>E406</f>
        <v>0</v>
      </c>
      <c r="P406">
        <f>F406</f>
        <v>0</v>
      </c>
      <c r="Q406">
        <f>G406</f>
        <v>0</v>
      </c>
    </row>
    <row r="407" spans="11:17">
      <c r="K407">
        <f>A407</f>
        <v>0</v>
      </c>
      <c r="L407">
        <f>B407</f>
        <v>0</v>
      </c>
      <c r="M407">
        <f>C407</f>
        <v>0</v>
      </c>
      <c r="N407">
        <f>D407</f>
        <v>0</v>
      </c>
      <c r="O407">
        <f>E407</f>
        <v>0</v>
      </c>
      <c r="P407">
        <f>F407</f>
        <v>0</v>
      </c>
      <c r="Q407">
        <f>G407</f>
        <v>0</v>
      </c>
    </row>
    <row r="408" spans="11:17">
      <c r="K408">
        <f>A408</f>
        <v>0</v>
      </c>
      <c r="L408">
        <f>B408</f>
        <v>0</v>
      </c>
      <c r="M408">
        <f>C408</f>
        <v>0</v>
      </c>
      <c r="N408">
        <f>D408</f>
        <v>0</v>
      </c>
      <c r="O408">
        <f>E408</f>
        <v>0</v>
      </c>
      <c r="P408">
        <f>F408</f>
        <v>0</v>
      </c>
      <c r="Q408">
        <f>G408</f>
        <v>0</v>
      </c>
    </row>
    <row r="409" spans="11:17">
      <c r="K409">
        <f>A409</f>
        <v>0</v>
      </c>
      <c r="L409">
        <f>B409</f>
        <v>0</v>
      </c>
      <c r="M409">
        <f>C409</f>
        <v>0</v>
      </c>
      <c r="N409">
        <f>D409</f>
        <v>0</v>
      </c>
      <c r="O409">
        <f>E409</f>
        <v>0</v>
      </c>
      <c r="P409">
        <f>F409</f>
        <v>0</v>
      </c>
      <c r="Q409">
        <f>G409</f>
        <v>0</v>
      </c>
    </row>
    <row r="410" spans="11:17">
      <c r="K410">
        <f>A410</f>
        <v>0</v>
      </c>
      <c r="L410">
        <f>B410</f>
        <v>0</v>
      </c>
      <c r="M410">
        <f>C410</f>
        <v>0</v>
      </c>
      <c r="N410">
        <f>D410</f>
        <v>0</v>
      </c>
      <c r="O410">
        <f>E410</f>
        <v>0</v>
      </c>
      <c r="P410">
        <f>F410</f>
        <v>0</v>
      </c>
      <c r="Q410">
        <f>G410</f>
        <v>0</v>
      </c>
    </row>
    <row r="411" spans="11:17">
      <c r="K411">
        <f>A411</f>
        <v>0</v>
      </c>
      <c r="L411">
        <f>B411</f>
        <v>0</v>
      </c>
      <c r="M411">
        <f>C411</f>
        <v>0</v>
      </c>
      <c r="N411">
        <f>D411</f>
        <v>0</v>
      </c>
      <c r="O411">
        <f>E411</f>
        <v>0</v>
      </c>
      <c r="P411">
        <f>F411</f>
        <v>0</v>
      </c>
      <c r="Q411">
        <f>G411</f>
        <v>0</v>
      </c>
    </row>
    <row r="412" spans="11:17">
      <c r="K412">
        <f>A412</f>
        <v>0</v>
      </c>
      <c r="L412">
        <f>B412</f>
        <v>0</v>
      </c>
      <c r="M412">
        <f>C412</f>
        <v>0</v>
      </c>
      <c r="N412">
        <f>D412</f>
        <v>0</v>
      </c>
      <c r="O412">
        <f>E412</f>
        <v>0</v>
      </c>
      <c r="P412">
        <f>F412</f>
        <v>0</v>
      </c>
      <c r="Q412">
        <f>G412</f>
        <v>0</v>
      </c>
    </row>
    <row r="413" spans="11:17">
      <c r="K413">
        <f>A413</f>
        <v>0</v>
      </c>
      <c r="L413">
        <f>B413</f>
        <v>0</v>
      </c>
      <c r="M413">
        <f>C413</f>
        <v>0</v>
      </c>
      <c r="N413">
        <f>D413</f>
        <v>0</v>
      </c>
      <c r="O413">
        <f>E413</f>
        <v>0</v>
      </c>
      <c r="P413">
        <f>F413</f>
        <v>0</v>
      </c>
      <c r="Q413">
        <f>G413</f>
        <v>0</v>
      </c>
    </row>
    <row r="414" spans="11:17">
      <c r="K414">
        <f>A414</f>
        <v>0</v>
      </c>
      <c r="L414">
        <f>B414</f>
        <v>0</v>
      </c>
      <c r="M414">
        <f>C414</f>
        <v>0</v>
      </c>
      <c r="N414">
        <f>D414</f>
        <v>0</v>
      </c>
      <c r="O414">
        <f>E414</f>
        <v>0</v>
      </c>
      <c r="P414">
        <f>F414</f>
        <v>0</v>
      </c>
      <c r="Q414">
        <f>G414</f>
        <v>0</v>
      </c>
    </row>
    <row r="415" spans="11:17">
      <c r="K415">
        <f>A415</f>
        <v>0</v>
      </c>
      <c r="L415">
        <f>B415</f>
        <v>0</v>
      </c>
      <c r="M415">
        <f>C415</f>
        <v>0</v>
      </c>
      <c r="N415">
        <f>D415</f>
        <v>0</v>
      </c>
      <c r="O415">
        <f>E415</f>
        <v>0</v>
      </c>
      <c r="P415">
        <f>F415</f>
        <v>0</v>
      </c>
      <c r="Q415">
        <f>G415</f>
        <v>0</v>
      </c>
    </row>
    <row r="416" spans="11:17">
      <c r="K416">
        <f>A416</f>
        <v>0</v>
      </c>
      <c r="L416">
        <f>B416</f>
        <v>0</v>
      </c>
      <c r="M416">
        <f>C416</f>
        <v>0</v>
      </c>
      <c r="N416">
        <f>D416</f>
        <v>0</v>
      </c>
      <c r="O416">
        <f>E416</f>
        <v>0</v>
      </c>
      <c r="P416">
        <f>F416</f>
        <v>0</v>
      </c>
      <c r="Q416">
        <f>G416</f>
        <v>0</v>
      </c>
    </row>
    <row r="417" spans="11:17">
      <c r="K417">
        <f>A417</f>
        <v>0</v>
      </c>
      <c r="L417">
        <f>B417</f>
        <v>0</v>
      </c>
      <c r="M417">
        <f>C417</f>
        <v>0</v>
      </c>
      <c r="N417">
        <f>D417</f>
        <v>0</v>
      </c>
      <c r="O417">
        <f>E417</f>
        <v>0</v>
      </c>
      <c r="P417">
        <f>F417</f>
        <v>0</v>
      </c>
      <c r="Q417">
        <f>G417</f>
        <v>0</v>
      </c>
    </row>
    <row r="418" spans="11:17">
      <c r="K418">
        <f>A418</f>
        <v>0</v>
      </c>
      <c r="L418">
        <f>B418</f>
        <v>0</v>
      </c>
      <c r="M418">
        <f>C418</f>
        <v>0</v>
      </c>
      <c r="N418">
        <f>D418</f>
        <v>0</v>
      </c>
      <c r="O418">
        <f>E418</f>
        <v>0</v>
      </c>
      <c r="P418">
        <f>F418</f>
        <v>0</v>
      </c>
      <c r="Q418">
        <f>G418</f>
        <v>0</v>
      </c>
    </row>
    <row r="419" spans="11:17">
      <c r="K419">
        <f>A419</f>
        <v>0</v>
      </c>
      <c r="L419">
        <f>B419</f>
        <v>0</v>
      </c>
      <c r="M419">
        <f>C419</f>
        <v>0</v>
      </c>
      <c r="N419">
        <f>D419</f>
        <v>0</v>
      </c>
      <c r="O419">
        <f>E419</f>
        <v>0</v>
      </c>
      <c r="P419">
        <f>F419</f>
        <v>0</v>
      </c>
      <c r="Q419">
        <f>G419</f>
        <v>0</v>
      </c>
    </row>
    <row r="420" spans="11:17">
      <c r="K420">
        <f>A420</f>
        <v>0</v>
      </c>
      <c r="L420">
        <f>B420</f>
        <v>0</v>
      </c>
      <c r="M420">
        <f>C420</f>
        <v>0</v>
      </c>
      <c r="N420">
        <f>D420</f>
        <v>0</v>
      </c>
      <c r="O420">
        <f>E420</f>
        <v>0</v>
      </c>
      <c r="P420">
        <f>F420</f>
        <v>0</v>
      </c>
      <c r="Q420">
        <f>G420</f>
        <v>0</v>
      </c>
    </row>
    <row r="421" spans="11:17">
      <c r="K421">
        <f>A421</f>
        <v>0</v>
      </c>
      <c r="L421">
        <f>B421</f>
        <v>0</v>
      </c>
      <c r="M421">
        <f>C421</f>
        <v>0</v>
      </c>
      <c r="N421">
        <f>D421</f>
        <v>0</v>
      </c>
      <c r="O421">
        <f>E421</f>
        <v>0</v>
      </c>
      <c r="P421">
        <f>F421</f>
        <v>0</v>
      </c>
      <c r="Q421">
        <f>G421</f>
        <v>0</v>
      </c>
    </row>
    <row r="422" spans="11:17">
      <c r="K422">
        <f>A422</f>
        <v>0</v>
      </c>
      <c r="L422">
        <f>B422</f>
        <v>0</v>
      </c>
      <c r="M422">
        <f>C422</f>
        <v>0</v>
      </c>
      <c r="N422">
        <f>D422</f>
        <v>0</v>
      </c>
      <c r="O422">
        <f>E422</f>
        <v>0</v>
      </c>
      <c r="P422">
        <f>F422</f>
        <v>0</v>
      </c>
      <c r="Q422">
        <f>G422</f>
        <v>0</v>
      </c>
    </row>
    <row r="423" spans="11:17">
      <c r="K423">
        <f>A423</f>
        <v>0</v>
      </c>
      <c r="L423">
        <f>B423</f>
        <v>0</v>
      </c>
      <c r="M423">
        <f>C423</f>
        <v>0</v>
      </c>
      <c r="N423">
        <f>D423</f>
        <v>0</v>
      </c>
      <c r="O423">
        <f>E423</f>
        <v>0</v>
      </c>
      <c r="P423">
        <f>F423</f>
        <v>0</v>
      </c>
      <c r="Q423">
        <f>G423</f>
        <v>0</v>
      </c>
    </row>
    <row r="424" spans="11:17">
      <c r="K424">
        <f>A424</f>
        <v>0</v>
      </c>
      <c r="L424">
        <f>B424</f>
        <v>0</v>
      </c>
      <c r="M424">
        <f>C424</f>
        <v>0</v>
      </c>
      <c r="N424">
        <f>D424</f>
        <v>0</v>
      </c>
      <c r="O424">
        <f>E424</f>
        <v>0</v>
      </c>
      <c r="P424">
        <f>F424</f>
        <v>0</v>
      </c>
      <c r="Q424">
        <f>G424</f>
        <v>0</v>
      </c>
    </row>
    <row r="425" spans="11:17">
      <c r="K425">
        <f>A425</f>
        <v>0</v>
      </c>
      <c r="L425">
        <f>B425</f>
        <v>0</v>
      </c>
      <c r="M425">
        <f>C425</f>
        <v>0</v>
      </c>
      <c r="N425">
        <f>D425</f>
        <v>0</v>
      </c>
      <c r="O425">
        <f>E425</f>
        <v>0</v>
      </c>
      <c r="P425">
        <f>F425</f>
        <v>0</v>
      </c>
      <c r="Q425">
        <f>G425</f>
        <v>0</v>
      </c>
    </row>
    <row r="426" spans="11:17">
      <c r="K426">
        <f>A426</f>
        <v>0</v>
      </c>
      <c r="L426">
        <f>B426</f>
        <v>0</v>
      </c>
      <c r="M426">
        <f>C426</f>
        <v>0</v>
      </c>
      <c r="N426">
        <f>D426</f>
        <v>0</v>
      </c>
      <c r="O426">
        <f>E426</f>
        <v>0</v>
      </c>
      <c r="P426">
        <f>F426</f>
        <v>0</v>
      </c>
      <c r="Q426">
        <f>G426</f>
        <v>0</v>
      </c>
    </row>
    <row r="427" spans="11:17">
      <c r="K427">
        <f>A427</f>
        <v>0</v>
      </c>
      <c r="L427">
        <f>B427</f>
        <v>0</v>
      </c>
      <c r="M427">
        <f>C427</f>
        <v>0</v>
      </c>
      <c r="N427">
        <f>D427</f>
        <v>0</v>
      </c>
      <c r="O427">
        <f>E427</f>
        <v>0</v>
      </c>
      <c r="P427">
        <f>F427</f>
        <v>0</v>
      </c>
      <c r="Q427">
        <f>G427</f>
        <v>0</v>
      </c>
    </row>
    <row r="428" spans="11:17">
      <c r="K428">
        <f>A428</f>
        <v>0</v>
      </c>
      <c r="L428">
        <f>B428</f>
        <v>0</v>
      </c>
      <c r="M428">
        <f>C428</f>
        <v>0</v>
      </c>
      <c r="N428">
        <f>D428</f>
        <v>0</v>
      </c>
      <c r="O428">
        <f>E428</f>
        <v>0</v>
      </c>
      <c r="P428">
        <f>F428</f>
        <v>0</v>
      </c>
      <c r="Q428">
        <f>G428</f>
        <v>0</v>
      </c>
    </row>
    <row r="429" spans="11:17">
      <c r="K429">
        <f>A429</f>
        <v>0</v>
      </c>
      <c r="L429">
        <f>B429</f>
        <v>0</v>
      </c>
      <c r="M429">
        <f>C429</f>
        <v>0</v>
      </c>
      <c r="N429">
        <f>D429</f>
        <v>0</v>
      </c>
      <c r="O429">
        <f>E429</f>
        <v>0</v>
      </c>
      <c r="P429">
        <f>F429</f>
        <v>0</v>
      </c>
      <c r="Q429">
        <f>G429</f>
        <v>0</v>
      </c>
    </row>
    <row r="430" spans="11:17">
      <c r="K430">
        <f>A430</f>
        <v>0</v>
      </c>
      <c r="L430">
        <f>B430</f>
        <v>0</v>
      </c>
      <c r="M430">
        <f>C430</f>
        <v>0</v>
      </c>
      <c r="N430">
        <f>D430</f>
        <v>0</v>
      </c>
      <c r="O430">
        <f>E430</f>
        <v>0</v>
      </c>
      <c r="P430">
        <f>F430</f>
        <v>0</v>
      </c>
      <c r="Q430">
        <f>G430</f>
        <v>0</v>
      </c>
    </row>
    <row r="431" spans="11:17">
      <c r="K431">
        <f>A431</f>
        <v>0</v>
      </c>
      <c r="L431">
        <f>B431</f>
        <v>0</v>
      </c>
      <c r="M431">
        <f>C431</f>
        <v>0</v>
      </c>
      <c r="N431">
        <f>D431</f>
        <v>0</v>
      </c>
      <c r="O431">
        <f>E431</f>
        <v>0</v>
      </c>
      <c r="P431">
        <f>F431</f>
        <v>0</v>
      </c>
      <c r="Q431">
        <f>G431</f>
        <v>0</v>
      </c>
    </row>
    <row r="432" spans="11:17">
      <c r="K432">
        <f>A432</f>
        <v>0</v>
      </c>
      <c r="L432">
        <f>B432</f>
        <v>0</v>
      </c>
      <c r="M432">
        <f>C432</f>
        <v>0</v>
      </c>
      <c r="N432">
        <f>D432</f>
        <v>0</v>
      </c>
      <c r="O432">
        <f>E432</f>
        <v>0</v>
      </c>
      <c r="P432">
        <f>F432</f>
        <v>0</v>
      </c>
      <c r="Q432">
        <f>G432</f>
        <v>0</v>
      </c>
    </row>
    <row r="433" spans="11:17">
      <c r="K433">
        <f>A433</f>
        <v>0</v>
      </c>
      <c r="L433">
        <f>B433</f>
        <v>0</v>
      </c>
      <c r="M433">
        <f>C433</f>
        <v>0</v>
      </c>
      <c r="N433">
        <f>D433</f>
        <v>0</v>
      </c>
      <c r="O433">
        <f>E433</f>
        <v>0</v>
      </c>
      <c r="P433">
        <f>F433</f>
        <v>0</v>
      </c>
      <c r="Q433">
        <f>G433</f>
        <v>0</v>
      </c>
    </row>
    <row r="434" spans="11:17">
      <c r="K434">
        <f>A434</f>
        <v>0</v>
      </c>
      <c r="L434">
        <f>B434</f>
        <v>0</v>
      </c>
      <c r="M434">
        <f>C434</f>
        <v>0</v>
      </c>
      <c r="N434">
        <f>D434</f>
        <v>0</v>
      </c>
      <c r="O434">
        <f>E434</f>
        <v>0</v>
      </c>
      <c r="P434">
        <f>F434</f>
        <v>0</v>
      </c>
      <c r="Q434">
        <f>G434</f>
        <v>0</v>
      </c>
    </row>
    <row r="435" spans="11:17">
      <c r="K435">
        <f>A435</f>
        <v>0</v>
      </c>
      <c r="L435">
        <f>B435</f>
        <v>0</v>
      </c>
      <c r="M435">
        <f>C435</f>
        <v>0</v>
      </c>
      <c r="N435">
        <f>D435</f>
        <v>0</v>
      </c>
      <c r="O435">
        <f>E435</f>
        <v>0</v>
      </c>
      <c r="P435">
        <f>F435</f>
        <v>0</v>
      </c>
      <c r="Q435">
        <f>G435</f>
        <v>0</v>
      </c>
    </row>
    <row r="436" spans="11:17">
      <c r="K436">
        <f>A436</f>
        <v>0</v>
      </c>
      <c r="L436">
        <f>B436</f>
        <v>0</v>
      </c>
      <c r="M436">
        <f>C436</f>
        <v>0</v>
      </c>
      <c r="N436">
        <f>D436</f>
        <v>0</v>
      </c>
      <c r="O436">
        <f>E436</f>
        <v>0</v>
      </c>
      <c r="P436">
        <f>F436</f>
        <v>0</v>
      </c>
      <c r="Q436">
        <f>G436</f>
        <v>0</v>
      </c>
    </row>
    <row r="437" spans="11:17">
      <c r="K437">
        <f>A437</f>
        <v>0</v>
      </c>
      <c r="L437">
        <f>B437</f>
        <v>0</v>
      </c>
      <c r="M437">
        <f>C437</f>
        <v>0</v>
      </c>
      <c r="N437">
        <f>D437</f>
        <v>0</v>
      </c>
      <c r="O437">
        <f>E437</f>
        <v>0</v>
      </c>
      <c r="P437">
        <f>F437</f>
        <v>0</v>
      </c>
      <c r="Q437">
        <f>G437</f>
        <v>0</v>
      </c>
    </row>
    <row r="438" spans="11:17">
      <c r="K438">
        <f>A438</f>
        <v>0</v>
      </c>
      <c r="L438">
        <f>B438</f>
        <v>0</v>
      </c>
      <c r="M438">
        <f>C438</f>
        <v>0</v>
      </c>
      <c r="N438">
        <f>D438</f>
        <v>0</v>
      </c>
      <c r="O438">
        <f>E438</f>
        <v>0</v>
      </c>
      <c r="P438">
        <f>F438</f>
        <v>0</v>
      </c>
      <c r="Q438">
        <f>G438</f>
        <v>0</v>
      </c>
    </row>
    <row r="439" spans="11:17">
      <c r="K439">
        <f>A439</f>
        <v>0</v>
      </c>
      <c r="L439">
        <f>B439</f>
        <v>0</v>
      </c>
      <c r="M439">
        <f>C439</f>
        <v>0</v>
      </c>
      <c r="N439">
        <f>D439</f>
        <v>0</v>
      </c>
      <c r="O439">
        <f>E439</f>
        <v>0</v>
      </c>
      <c r="P439">
        <f>F439</f>
        <v>0</v>
      </c>
      <c r="Q439">
        <f>G439</f>
        <v>0</v>
      </c>
    </row>
    <row r="440" spans="11:17">
      <c r="K440">
        <f>A440</f>
        <v>0</v>
      </c>
      <c r="L440">
        <f>B440</f>
        <v>0</v>
      </c>
      <c r="M440">
        <f>C440</f>
        <v>0</v>
      </c>
      <c r="N440">
        <f>D440</f>
        <v>0</v>
      </c>
      <c r="O440">
        <f>E440</f>
        <v>0</v>
      </c>
      <c r="P440">
        <f>F440</f>
        <v>0</v>
      </c>
      <c r="Q440">
        <f>G440</f>
        <v>0</v>
      </c>
    </row>
    <row r="441" spans="11:17">
      <c r="K441">
        <f>A441</f>
        <v>0</v>
      </c>
      <c r="L441">
        <f>B441</f>
        <v>0</v>
      </c>
      <c r="M441">
        <f>C441</f>
        <v>0</v>
      </c>
      <c r="N441">
        <f>D441</f>
        <v>0</v>
      </c>
      <c r="O441">
        <f>E441</f>
        <v>0</v>
      </c>
      <c r="P441">
        <f>F441</f>
        <v>0</v>
      </c>
      <c r="Q441">
        <f>G441</f>
        <v>0</v>
      </c>
    </row>
    <row r="442" spans="11:17">
      <c r="K442">
        <f>A442</f>
        <v>0</v>
      </c>
      <c r="L442">
        <f>B442</f>
        <v>0</v>
      </c>
      <c r="M442">
        <f>C442</f>
        <v>0</v>
      </c>
      <c r="N442">
        <f>D442</f>
        <v>0</v>
      </c>
      <c r="O442">
        <f>E442</f>
        <v>0</v>
      </c>
      <c r="P442">
        <f>F442</f>
        <v>0</v>
      </c>
      <c r="Q442">
        <f>G442</f>
        <v>0</v>
      </c>
    </row>
    <row r="443" spans="11:17">
      <c r="K443">
        <f>A443</f>
        <v>0</v>
      </c>
      <c r="L443">
        <f>B443</f>
        <v>0</v>
      </c>
      <c r="M443">
        <f>C443</f>
        <v>0</v>
      </c>
      <c r="N443">
        <f>D443</f>
        <v>0</v>
      </c>
      <c r="O443">
        <f>E443</f>
        <v>0</v>
      </c>
      <c r="P443">
        <f>F443</f>
        <v>0</v>
      </c>
      <c r="Q443">
        <f>G443</f>
        <v>0</v>
      </c>
    </row>
    <row r="444" spans="11:17">
      <c r="K444">
        <f>A444</f>
        <v>0</v>
      </c>
      <c r="L444">
        <f>B444</f>
        <v>0</v>
      </c>
      <c r="M444">
        <f>C444</f>
        <v>0</v>
      </c>
      <c r="N444">
        <f>D444</f>
        <v>0</v>
      </c>
      <c r="O444">
        <f>E444</f>
        <v>0</v>
      </c>
      <c r="P444">
        <f>F444</f>
        <v>0</v>
      </c>
      <c r="Q444">
        <f>G444</f>
        <v>0</v>
      </c>
    </row>
    <row r="445" spans="11:17">
      <c r="K445">
        <f>A445</f>
        <v>0</v>
      </c>
      <c r="L445">
        <f>B445</f>
        <v>0</v>
      </c>
      <c r="M445">
        <f>C445</f>
        <v>0</v>
      </c>
      <c r="N445">
        <f>D445</f>
        <v>0</v>
      </c>
      <c r="O445">
        <f>E445</f>
        <v>0</v>
      </c>
      <c r="P445">
        <f>F445</f>
        <v>0</v>
      </c>
      <c r="Q445">
        <f>G445</f>
        <v>0</v>
      </c>
    </row>
    <row r="446" spans="11:17">
      <c r="K446">
        <f>A446</f>
        <v>0</v>
      </c>
      <c r="L446">
        <f>B446</f>
        <v>0</v>
      </c>
      <c r="M446">
        <f>C446</f>
        <v>0</v>
      </c>
      <c r="N446">
        <f>D446</f>
        <v>0</v>
      </c>
      <c r="O446">
        <f>E446</f>
        <v>0</v>
      </c>
      <c r="P446">
        <f>F446</f>
        <v>0</v>
      </c>
      <c r="Q446">
        <f>G446</f>
        <v>0</v>
      </c>
    </row>
    <row r="447" spans="11:17">
      <c r="K447">
        <f>A447</f>
        <v>0</v>
      </c>
      <c r="L447">
        <f>B447</f>
        <v>0</v>
      </c>
      <c r="M447">
        <f>C447</f>
        <v>0</v>
      </c>
      <c r="N447">
        <f>D447</f>
        <v>0</v>
      </c>
      <c r="O447">
        <f>E447</f>
        <v>0</v>
      </c>
      <c r="P447">
        <f>F447</f>
        <v>0</v>
      </c>
      <c r="Q447">
        <f>G447</f>
        <v>0</v>
      </c>
    </row>
    <row r="448" spans="11:17">
      <c r="K448">
        <f>A448</f>
        <v>0</v>
      </c>
      <c r="L448">
        <f>B448</f>
        <v>0</v>
      </c>
      <c r="M448">
        <f>C448</f>
        <v>0</v>
      </c>
      <c r="N448">
        <f>D448</f>
        <v>0</v>
      </c>
      <c r="O448">
        <f>E448</f>
        <v>0</v>
      </c>
      <c r="P448">
        <f>F448</f>
        <v>0</v>
      </c>
      <c r="Q448">
        <f>G448</f>
        <v>0</v>
      </c>
    </row>
    <row r="449" spans="11:17">
      <c r="K449">
        <f>A449</f>
        <v>0</v>
      </c>
      <c r="L449">
        <f>B449</f>
        <v>0</v>
      </c>
      <c r="M449">
        <f>C449</f>
        <v>0</v>
      </c>
      <c r="N449">
        <f>D449</f>
        <v>0</v>
      </c>
      <c r="O449">
        <f>E449</f>
        <v>0</v>
      </c>
      <c r="P449">
        <f>F449</f>
        <v>0</v>
      </c>
      <c r="Q449">
        <f>G449</f>
        <v>0</v>
      </c>
    </row>
    <row r="450" spans="11:17">
      <c r="K450">
        <f>A450</f>
        <v>0</v>
      </c>
      <c r="L450">
        <f>B450</f>
        <v>0</v>
      </c>
      <c r="M450">
        <f>C450</f>
        <v>0</v>
      </c>
      <c r="N450">
        <f>D450</f>
        <v>0</v>
      </c>
      <c r="O450">
        <f>E450</f>
        <v>0</v>
      </c>
      <c r="P450">
        <f>F450</f>
        <v>0</v>
      </c>
      <c r="Q450">
        <f>G450</f>
        <v>0</v>
      </c>
    </row>
    <row r="451" spans="11:17">
      <c r="K451">
        <f>A451</f>
        <v>0</v>
      </c>
      <c r="L451">
        <f>B451</f>
        <v>0</v>
      </c>
      <c r="M451">
        <f>C451</f>
        <v>0</v>
      </c>
      <c r="N451">
        <f>D451</f>
        <v>0</v>
      </c>
      <c r="O451">
        <f>E451</f>
        <v>0</v>
      </c>
      <c r="P451">
        <f>F451</f>
        <v>0</v>
      </c>
      <c r="Q451">
        <f>G451</f>
        <v>0</v>
      </c>
    </row>
    <row r="452" spans="11:17">
      <c r="K452">
        <f>A452</f>
        <v>0</v>
      </c>
      <c r="L452">
        <f>B452</f>
        <v>0</v>
      </c>
      <c r="M452">
        <f>C452</f>
        <v>0</v>
      </c>
      <c r="N452">
        <f>D452</f>
        <v>0</v>
      </c>
      <c r="O452">
        <f>E452</f>
        <v>0</v>
      </c>
      <c r="P452">
        <f>F452</f>
        <v>0</v>
      </c>
      <c r="Q452">
        <f>G452</f>
        <v>0</v>
      </c>
    </row>
    <row r="453" spans="11:17">
      <c r="K453">
        <f>A453</f>
        <v>0</v>
      </c>
      <c r="L453">
        <f>B453</f>
        <v>0</v>
      </c>
      <c r="M453">
        <f>C453</f>
        <v>0</v>
      </c>
      <c r="N453">
        <f>D453</f>
        <v>0</v>
      </c>
      <c r="O453">
        <f>E453</f>
        <v>0</v>
      </c>
      <c r="P453">
        <f>F453</f>
        <v>0</v>
      </c>
      <c r="Q453">
        <f>G453</f>
        <v>0</v>
      </c>
    </row>
    <row r="454" spans="11:17">
      <c r="K454">
        <f>A454</f>
        <v>0</v>
      </c>
      <c r="L454">
        <f>B454</f>
        <v>0</v>
      </c>
      <c r="M454">
        <f>C454</f>
        <v>0</v>
      </c>
      <c r="N454">
        <f>D454</f>
        <v>0</v>
      </c>
      <c r="O454">
        <f>E454</f>
        <v>0</v>
      </c>
      <c r="P454">
        <f>F454</f>
        <v>0</v>
      </c>
      <c r="Q454">
        <f>G454</f>
        <v>0</v>
      </c>
    </row>
    <row r="455" spans="11:17">
      <c r="K455">
        <f>A455</f>
        <v>0</v>
      </c>
      <c r="L455">
        <f>B455</f>
        <v>0</v>
      </c>
      <c r="M455">
        <f>C455</f>
        <v>0</v>
      </c>
      <c r="N455">
        <f>D455</f>
        <v>0</v>
      </c>
      <c r="O455">
        <f>E455</f>
        <v>0</v>
      </c>
      <c r="P455">
        <f>F455</f>
        <v>0</v>
      </c>
      <c r="Q455">
        <f>G455</f>
        <v>0</v>
      </c>
    </row>
    <row r="456" spans="11:17">
      <c r="K456">
        <f>A456</f>
        <v>0</v>
      </c>
      <c r="L456">
        <f>B456</f>
        <v>0</v>
      </c>
      <c r="M456">
        <f>C456</f>
        <v>0</v>
      </c>
      <c r="N456">
        <f>D456</f>
        <v>0</v>
      </c>
      <c r="O456">
        <f>E456</f>
        <v>0</v>
      </c>
      <c r="P456">
        <f>F456</f>
        <v>0</v>
      </c>
      <c r="Q456">
        <f>G456</f>
        <v>0</v>
      </c>
    </row>
    <row r="457" spans="11:17">
      <c r="K457">
        <f>A457</f>
        <v>0</v>
      </c>
      <c r="L457">
        <f>B457</f>
        <v>0</v>
      </c>
      <c r="M457">
        <f>C457</f>
        <v>0</v>
      </c>
      <c r="N457">
        <f>D457</f>
        <v>0</v>
      </c>
      <c r="O457">
        <f>E457</f>
        <v>0</v>
      </c>
      <c r="P457">
        <f>F457</f>
        <v>0</v>
      </c>
      <c r="Q457">
        <f>G457</f>
        <v>0</v>
      </c>
    </row>
    <row r="458" spans="11:17">
      <c r="K458">
        <f>A458</f>
        <v>0</v>
      </c>
      <c r="L458">
        <f>B458</f>
        <v>0</v>
      </c>
      <c r="M458">
        <f>C458</f>
        <v>0</v>
      </c>
      <c r="N458">
        <f>D458</f>
        <v>0</v>
      </c>
      <c r="O458">
        <f>E458</f>
        <v>0</v>
      </c>
      <c r="P458">
        <f>F458</f>
        <v>0</v>
      </c>
      <c r="Q458">
        <f>G458</f>
        <v>0</v>
      </c>
    </row>
    <row r="459" spans="11:17">
      <c r="K459">
        <f>A459</f>
        <v>0</v>
      </c>
      <c r="L459">
        <f>B459</f>
        <v>0</v>
      </c>
      <c r="M459">
        <f>C459</f>
        <v>0</v>
      </c>
      <c r="N459">
        <f>D459</f>
        <v>0</v>
      </c>
      <c r="O459">
        <f>E459</f>
        <v>0</v>
      </c>
      <c r="P459">
        <f>F459</f>
        <v>0</v>
      </c>
      <c r="Q459">
        <f>G459</f>
        <v>0</v>
      </c>
    </row>
    <row r="460" spans="11:17">
      <c r="K460">
        <f>A460</f>
        <v>0</v>
      </c>
      <c r="L460">
        <f>B460</f>
        <v>0</v>
      </c>
      <c r="M460">
        <f>C460</f>
        <v>0</v>
      </c>
      <c r="N460">
        <f>D460</f>
        <v>0</v>
      </c>
      <c r="O460">
        <f>E460</f>
        <v>0</v>
      </c>
      <c r="P460">
        <f>F460</f>
        <v>0</v>
      </c>
      <c r="Q460">
        <f>G460</f>
        <v>0</v>
      </c>
    </row>
    <row r="461" spans="11:17">
      <c r="K461">
        <f>A461</f>
        <v>0</v>
      </c>
      <c r="L461">
        <f>B461</f>
        <v>0</v>
      </c>
      <c r="M461">
        <f>C461</f>
        <v>0</v>
      </c>
      <c r="N461">
        <f>D461</f>
        <v>0</v>
      </c>
      <c r="O461">
        <f>E461</f>
        <v>0</v>
      </c>
      <c r="P461">
        <f>F461</f>
        <v>0</v>
      </c>
      <c r="Q461">
        <f>G461</f>
        <v>0</v>
      </c>
    </row>
    <row r="462" spans="11:17">
      <c r="K462">
        <f>A462</f>
        <v>0</v>
      </c>
      <c r="L462">
        <f>B462</f>
        <v>0</v>
      </c>
      <c r="M462">
        <f>C462</f>
        <v>0</v>
      </c>
      <c r="N462">
        <f>D462</f>
        <v>0</v>
      </c>
      <c r="O462">
        <f>E462</f>
        <v>0</v>
      </c>
      <c r="P462">
        <f>F462</f>
        <v>0</v>
      </c>
      <c r="Q462">
        <f>G462</f>
        <v>0</v>
      </c>
    </row>
    <row r="463" spans="11:17">
      <c r="K463">
        <f>A463</f>
        <v>0</v>
      </c>
      <c r="L463">
        <f>B463</f>
        <v>0</v>
      </c>
      <c r="M463">
        <f>C463</f>
        <v>0</v>
      </c>
      <c r="N463">
        <f>D463</f>
        <v>0</v>
      </c>
      <c r="O463">
        <f>E463</f>
        <v>0</v>
      </c>
      <c r="P463">
        <f>F463</f>
        <v>0</v>
      </c>
      <c r="Q463">
        <f>G463</f>
        <v>0</v>
      </c>
    </row>
    <row r="464" spans="11:17">
      <c r="K464">
        <f>A464</f>
        <v>0</v>
      </c>
      <c r="L464">
        <f>B464</f>
        <v>0</v>
      </c>
      <c r="M464">
        <f>C464</f>
        <v>0</v>
      </c>
      <c r="N464">
        <f>D464</f>
        <v>0</v>
      </c>
      <c r="O464">
        <f>E464</f>
        <v>0</v>
      </c>
      <c r="P464">
        <f>F464</f>
        <v>0</v>
      </c>
      <c r="Q464">
        <f>G464</f>
        <v>0</v>
      </c>
    </row>
    <row r="465" spans="11:17">
      <c r="K465">
        <f>A465</f>
        <v>0</v>
      </c>
      <c r="L465">
        <f>B465</f>
        <v>0</v>
      </c>
      <c r="M465">
        <f>C465</f>
        <v>0</v>
      </c>
      <c r="N465">
        <f>D465</f>
        <v>0</v>
      </c>
      <c r="O465">
        <f>E465</f>
        <v>0</v>
      </c>
      <c r="P465">
        <f>F465</f>
        <v>0</v>
      </c>
      <c r="Q465">
        <f>G465</f>
        <v>0</v>
      </c>
    </row>
    <row r="466" spans="11:17">
      <c r="K466">
        <f>A466</f>
        <v>0</v>
      </c>
      <c r="L466">
        <f>B466</f>
        <v>0</v>
      </c>
      <c r="M466">
        <f>C466</f>
        <v>0</v>
      </c>
      <c r="N466">
        <f>D466</f>
        <v>0</v>
      </c>
      <c r="O466">
        <f>E466</f>
        <v>0</v>
      </c>
      <c r="P466">
        <f>F466</f>
        <v>0</v>
      </c>
      <c r="Q466">
        <f>G466</f>
        <v>0</v>
      </c>
    </row>
    <row r="467" spans="11:17">
      <c r="K467">
        <f>A467</f>
        <v>0</v>
      </c>
      <c r="L467">
        <f>B467</f>
        <v>0</v>
      </c>
      <c r="M467">
        <f>C467</f>
        <v>0</v>
      </c>
      <c r="N467">
        <f>D467</f>
        <v>0</v>
      </c>
      <c r="O467">
        <f>E467</f>
        <v>0</v>
      </c>
      <c r="P467">
        <f>F467</f>
        <v>0</v>
      </c>
      <c r="Q467">
        <f>G467</f>
        <v>0</v>
      </c>
    </row>
    <row r="468" spans="11:17">
      <c r="K468">
        <f>A468</f>
        <v>0</v>
      </c>
      <c r="L468">
        <f>B468</f>
        <v>0</v>
      </c>
      <c r="M468">
        <f>C468</f>
        <v>0</v>
      </c>
      <c r="N468">
        <f>D468</f>
        <v>0</v>
      </c>
      <c r="O468">
        <f>E468</f>
        <v>0</v>
      </c>
      <c r="P468">
        <f>F468</f>
        <v>0</v>
      </c>
      <c r="Q468">
        <f>G468</f>
        <v>0</v>
      </c>
    </row>
    <row r="469" spans="11:17">
      <c r="K469">
        <f>A469</f>
        <v>0</v>
      </c>
      <c r="L469">
        <f>B469</f>
        <v>0</v>
      </c>
      <c r="M469">
        <f>C469</f>
        <v>0</v>
      </c>
      <c r="N469">
        <f>D469</f>
        <v>0</v>
      </c>
      <c r="O469">
        <f>E469</f>
        <v>0</v>
      </c>
      <c r="P469">
        <f>F469</f>
        <v>0</v>
      </c>
      <c r="Q469">
        <f>G469</f>
        <v>0</v>
      </c>
    </row>
    <row r="470" spans="11:17">
      <c r="K470">
        <f>A470</f>
        <v>0</v>
      </c>
      <c r="L470">
        <f>B470</f>
        <v>0</v>
      </c>
      <c r="M470">
        <f>C470</f>
        <v>0</v>
      </c>
      <c r="N470">
        <f>D470</f>
        <v>0</v>
      </c>
      <c r="O470">
        <f>E470</f>
        <v>0</v>
      </c>
      <c r="P470">
        <f>F470</f>
        <v>0</v>
      </c>
      <c r="Q470">
        <f>G470</f>
        <v>0</v>
      </c>
    </row>
    <row r="471" spans="11:17">
      <c r="K471">
        <f>A471</f>
        <v>0</v>
      </c>
      <c r="L471">
        <f>B471</f>
        <v>0</v>
      </c>
      <c r="M471">
        <f>C471</f>
        <v>0</v>
      </c>
      <c r="N471">
        <f>D471</f>
        <v>0</v>
      </c>
      <c r="O471">
        <f>E471</f>
        <v>0</v>
      </c>
      <c r="P471">
        <f>F471</f>
        <v>0</v>
      </c>
      <c r="Q471">
        <f>G471</f>
        <v>0</v>
      </c>
    </row>
    <row r="472" spans="11:17">
      <c r="K472">
        <f>A472</f>
        <v>0</v>
      </c>
      <c r="L472">
        <f>B472</f>
        <v>0</v>
      </c>
      <c r="M472">
        <f>C472</f>
        <v>0</v>
      </c>
      <c r="N472">
        <f>D472</f>
        <v>0</v>
      </c>
      <c r="O472">
        <f>E472</f>
        <v>0</v>
      </c>
      <c r="P472">
        <f>F472</f>
        <v>0</v>
      </c>
      <c r="Q472">
        <f>G472</f>
        <v>0</v>
      </c>
    </row>
    <row r="473" spans="11:17">
      <c r="K473">
        <f>A473</f>
        <v>0</v>
      </c>
      <c r="L473">
        <f>B473</f>
        <v>0</v>
      </c>
      <c r="M473">
        <f>C473</f>
        <v>0</v>
      </c>
      <c r="N473">
        <f>D473</f>
        <v>0</v>
      </c>
      <c r="O473">
        <f>E473</f>
        <v>0</v>
      </c>
      <c r="P473">
        <f>F473</f>
        <v>0</v>
      </c>
      <c r="Q473">
        <f>G473</f>
        <v>0</v>
      </c>
    </row>
    <row r="474" spans="11:17">
      <c r="K474">
        <f>A474</f>
        <v>0</v>
      </c>
      <c r="L474">
        <f>B474</f>
        <v>0</v>
      </c>
      <c r="M474">
        <f>C474</f>
        <v>0</v>
      </c>
      <c r="N474">
        <f>D474</f>
        <v>0</v>
      </c>
      <c r="O474">
        <f>E474</f>
        <v>0</v>
      </c>
      <c r="P474">
        <f>F474</f>
        <v>0</v>
      </c>
      <c r="Q474">
        <f>G474</f>
        <v>0</v>
      </c>
    </row>
    <row r="475" spans="11:17">
      <c r="K475">
        <f>A475</f>
        <v>0</v>
      </c>
      <c r="L475">
        <f>B475</f>
        <v>0</v>
      </c>
      <c r="M475">
        <f>C475</f>
        <v>0</v>
      </c>
      <c r="N475">
        <f>D475</f>
        <v>0</v>
      </c>
      <c r="O475">
        <f>E475</f>
        <v>0</v>
      </c>
      <c r="P475">
        <f>F475</f>
        <v>0</v>
      </c>
      <c r="Q475">
        <f>G475</f>
        <v>0</v>
      </c>
    </row>
    <row r="476" spans="11:17">
      <c r="K476">
        <f>A476</f>
        <v>0</v>
      </c>
      <c r="L476">
        <f>B476</f>
        <v>0</v>
      </c>
      <c r="M476">
        <f>C476</f>
        <v>0</v>
      </c>
      <c r="N476">
        <f>D476</f>
        <v>0</v>
      </c>
      <c r="O476">
        <f>E476</f>
        <v>0</v>
      </c>
      <c r="P476">
        <f>F476</f>
        <v>0</v>
      </c>
      <c r="Q476">
        <f>G476</f>
        <v>0</v>
      </c>
    </row>
    <row r="477" spans="11:17">
      <c r="K477">
        <f>A477</f>
        <v>0</v>
      </c>
      <c r="L477">
        <f>B477</f>
        <v>0</v>
      </c>
      <c r="M477">
        <f>C477</f>
        <v>0</v>
      </c>
      <c r="N477">
        <f>D477</f>
        <v>0</v>
      </c>
      <c r="O477">
        <f>E477</f>
        <v>0</v>
      </c>
      <c r="P477">
        <f>F477</f>
        <v>0</v>
      </c>
      <c r="Q477">
        <f>G477</f>
        <v>0</v>
      </c>
    </row>
    <row r="478" spans="11:17">
      <c r="K478">
        <f>A478</f>
        <v>0</v>
      </c>
      <c r="L478">
        <f>B478</f>
        <v>0</v>
      </c>
      <c r="M478">
        <f>C478</f>
        <v>0</v>
      </c>
      <c r="N478">
        <f>D478</f>
        <v>0</v>
      </c>
      <c r="O478">
        <f>E478</f>
        <v>0</v>
      </c>
      <c r="P478">
        <f>F478</f>
        <v>0</v>
      </c>
      <c r="Q478">
        <f>G478</f>
        <v>0</v>
      </c>
    </row>
    <row r="479" spans="11:17">
      <c r="K479">
        <f>A479</f>
        <v>0</v>
      </c>
      <c r="L479">
        <f>B479</f>
        <v>0</v>
      </c>
      <c r="M479">
        <f>C479</f>
        <v>0</v>
      </c>
      <c r="N479">
        <f>D479</f>
        <v>0</v>
      </c>
      <c r="O479">
        <f>E479</f>
        <v>0</v>
      </c>
      <c r="P479">
        <f>F479</f>
        <v>0</v>
      </c>
      <c r="Q479">
        <f>G479</f>
        <v>0</v>
      </c>
    </row>
    <row r="480" spans="11:17">
      <c r="K480">
        <f>A480</f>
        <v>0</v>
      </c>
      <c r="L480">
        <f>B480</f>
        <v>0</v>
      </c>
      <c r="M480">
        <f>C480</f>
        <v>0</v>
      </c>
      <c r="N480">
        <f>D480</f>
        <v>0</v>
      </c>
      <c r="O480">
        <f>E480</f>
        <v>0</v>
      </c>
      <c r="P480">
        <f>F480</f>
        <v>0</v>
      </c>
      <c r="Q480">
        <f>G480</f>
        <v>0</v>
      </c>
    </row>
    <row r="481" spans="11:17">
      <c r="K481">
        <f>A481</f>
        <v>0</v>
      </c>
      <c r="L481">
        <f>B481</f>
        <v>0</v>
      </c>
      <c r="M481">
        <f>C481</f>
        <v>0</v>
      </c>
      <c r="N481">
        <f>D481</f>
        <v>0</v>
      </c>
      <c r="O481">
        <f>E481</f>
        <v>0</v>
      </c>
      <c r="P481">
        <f>F481</f>
        <v>0</v>
      </c>
      <c r="Q481">
        <f>G481</f>
        <v>0</v>
      </c>
    </row>
    <row r="482" spans="11:17">
      <c r="K482">
        <f>A482</f>
        <v>0</v>
      </c>
      <c r="L482">
        <f>B482</f>
        <v>0</v>
      </c>
      <c r="M482">
        <f>C482</f>
        <v>0</v>
      </c>
      <c r="N482">
        <f>D482</f>
        <v>0</v>
      </c>
      <c r="O482">
        <f>E482</f>
        <v>0</v>
      </c>
      <c r="P482">
        <f>F482</f>
        <v>0</v>
      </c>
      <c r="Q482">
        <f>G482</f>
        <v>0</v>
      </c>
    </row>
    <row r="483" spans="11:17">
      <c r="K483">
        <f>A483</f>
        <v>0</v>
      </c>
      <c r="L483">
        <f>B483</f>
        <v>0</v>
      </c>
      <c r="M483">
        <f>C483</f>
        <v>0</v>
      </c>
      <c r="N483">
        <f>D483</f>
        <v>0</v>
      </c>
      <c r="O483">
        <f>E483</f>
        <v>0</v>
      </c>
      <c r="P483">
        <f>F483</f>
        <v>0</v>
      </c>
      <c r="Q483">
        <f>G483</f>
        <v>0</v>
      </c>
    </row>
    <row r="484" spans="11:17">
      <c r="K484">
        <f>A484</f>
        <v>0</v>
      </c>
      <c r="L484">
        <f>B484</f>
        <v>0</v>
      </c>
      <c r="M484">
        <f>C484</f>
        <v>0</v>
      </c>
      <c r="N484">
        <f>D484</f>
        <v>0</v>
      </c>
      <c r="O484">
        <f>E484</f>
        <v>0</v>
      </c>
      <c r="P484">
        <f>F484</f>
        <v>0</v>
      </c>
      <c r="Q484">
        <f>G484</f>
        <v>0</v>
      </c>
    </row>
    <row r="485" spans="11:17">
      <c r="K485">
        <f>A485</f>
        <v>0</v>
      </c>
      <c r="L485">
        <f>B485</f>
        <v>0</v>
      </c>
      <c r="M485">
        <f>C485</f>
        <v>0</v>
      </c>
      <c r="N485">
        <f>D485</f>
        <v>0</v>
      </c>
      <c r="O485">
        <f>E485</f>
        <v>0</v>
      </c>
      <c r="P485">
        <f>F485</f>
        <v>0</v>
      </c>
      <c r="Q485">
        <f>G485</f>
        <v>0</v>
      </c>
    </row>
    <row r="486" spans="11:17">
      <c r="K486">
        <f>A486</f>
        <v>0</v>
      </c>
      <c r="L486">
        <f>B486</f>
        <v>0</v>
      </c>
      <c r="M486">
        <f>C486</f>
        <v>0</v>
      </c>
      <c r="N486">
        <f>D486</f>
        <v>0</v>
      </c>
      <c r="O486">
        <f>E486</f>
        <v>0</v>
      </c>
      <c r="P486">
        <f>F486</f>
        <v>0</v>
      </c>
      <c r="Q486">
        <f>G486</f>
        <v>0</v>
      </c>
    </row>
    <row r="487" spans="11:17">
      <c r="K487">
        <f>A487</f>
        <v>0</v>
      </c>
      <c r="L487">
        <f>B487</f>
        <v>0</v>
      </c>
      <c r="M487">
        <f>C487</f>
        <v>0</v>
      </c>
      <c r="N487">
        <f>D487</f>
        <v>0</v>
      </c>
      <c r="O487">
        <f>E487</f>
        <v>0</v>
      </c>
      <c r="P487">
        <f>F487</f>
        <v>0</v>
      </c>
      <c r="Q487">
        <f>G487</f>
        <v>0</v>
      </c>
    </row>
    <row r="488" spans="11:17">
      <c r="K488">
        <f>A488</f>
        <v>0</v>
      </c>
      <c r="L488">
        <f>B488</f>
        <v>0</v>
      </c>
      <c r="M488">
        <f>C488</f>
        <v>0</v>
      </c>
      <c r="N488">
        <f>D488</f>
        <v>0</v>
      </c>
      <c r="O488">
        <f>E488</f>
        <v>0</v>
      </c>
      <c r="P488">
        <f>F488</f>
        <v>0</v>
      </c>
      <c r="Q488">
        <f>G488</f>
        <v>0</v>
      </c>
    </row>
    <row r="489" spans="11:17">
      <c r="K489">
        <f>A489</f>
        <v>0</v>
      </c>
      <c r="L489">
        <f>B489</f>
        <v>0</v>
      </c>
      <c r="M489">
        <f>C489</f>
        <v>0</v>
      </c>
      <c r="N489">
        <f>D489</f>
        <v>0</v>
      </c>
      <c r="O489">
        <f>E489</f>
        <v>0</v>
      </c>
      <c r="P489">
        <f>F489</f>
        <v>0</v>
      </c>
      <c r="Q489">
        <f>G489</f>
        <v>0</v>
      </c>
    </row>
    <row r="490" spans="11:17">
      <c r="K490">
        <f>A490</f>
        <v>0</v>
      </c>
      <c r="L490">
        <f>B490</f>
        <v>0</v>
      </c>
      <c r="M490">
        <f>C490</f>
        <v>0</v>
      </c>
      <c r="N490">
        <f>D490</f>
        <v>0</v>
      </c>
      <c r="O490">
        <f>E490</f>
        <v>0</v>
      </c>
      <c r="P490">
        <f>F490</f>
        <v>0</v>
      </c>
      <c r="Q490">
        <f>G490</f>
        <v>0</v>
      </c>
    </row>
    <row r="491" spans="11:17">
      <c r="K491">
        <f>A491</f>
        <v>0</v>
      </c>
      <c r="L491">
        <f>B491</f>
        <v>0</v>
      </c>
      <c r="M491">
        <f>C491</f>
        <v>0</v>
      </c>
      <c r="N491">
        <f>D491</f>
        <v>0</v>
      </c>
      <c r="O491">
        <f>E491</f>
        <v>0</v>
      </c>
      <c r="P491">
        <f>F491</f>
        <v>0</v>
      </c>
      <c r="Q491">
        <f>G491</f>
        <v>0</v>
      </c>
    </row>
    <row r="492" spans="11:17">
      <c r="K492">
        <f>A492</f>
        <v>0</v>
      </c>
      <c r="L492">
        <f>B492</f>
        <v>0</v>
      </c>
      <c r="M492">
        <f>C492</f>
        <v>0</v>
      </c>
      <c r="N492">
        <f>D492</f>
        <v>0</v>
      </c>
      <c r="O492">
        <f>E492</f>
        <v>0</v>
      </c>
      <c r="P492">
        <f>F492</f>
        <v>0</v>
      </c>
      <c r="Q492">
        <f>G492</f>
        <v>0</v>
      </c>
    </row>
    <row r="493" spans="11:17">
      <c r="K493">
        <f>A493</f>
        <v>0</v>
      </c>
      <c r="L493">
        <f>B493</f>
        <v>0</v>
      </c>
      <c r="M493">
        <f>C493</f>
        <v>0</v>
      </c>
      <c r="N493">
        <f>D493</f>
        <v>0</v>
      </c>
      <c r="O493">
        <f>E493</f>
        <v>0</v>
      </c>
      <c r="P493">
        <f>F493</f>
        <v>0</v>
      </c>
      <c r="Q493">
        <f>G493</f>
        <v>0</v>
      </c>
    </row>
    <row r="494" spans="11:17">
      <c r="K494">
        <f>A494</f>
        <v>0</v>
      </c>
      <c r="L494">
        <f>B494</f>
        <v>0</v>
      </c>
      <c r="M494">
        <f>C494</f>
        <v>0</v>
      </c>
      <c r="N494">
        <f>D494</f>
        <v>0</v>
      </c>
      <c r="O494">
        <f>E494</f>
        <v>0</v>
      </c>
      <c r="P494">
        <f>F494</f>
        <v>0</v>
      </c>
      <c r="Q494">
        <f>G494</f>
        <v>0</v>
      </c>
    </row>
    <row r="495" spans="11:17">
      <c r="K495">
        <f>A495</f>
        <v>0</v>
      </c>
      <c r="L495">
        <f>B495</f>
        <v>0</v>
      </c>
      <c r="M495">
        <f>C495</f>
        <v>0</v>
      </c>
      <c r="N495">
        <f>D495</f>
        <v>0</v>
      </c>
      <c r="O495">
        <f>E495</f>
        <v>0</v>
      </c>
      <c r="P495">
        <f>F495</f>
        <v>0</v>
      </c>
      <c r="Q495">
        <f>G495</f>
        <v>0</v>
      </c>
    </row>
    <row r="496" spans="11:17">
      <c r="K496">
        <f>A496</f>
        <v>0</v>
      </c>
      <c r="L496">
        <f>B496</f>
        <v>0</v>
      </c>
      <c r="M496">
        <f>C496</f>
        <v>0</v>
      </c>
      <c r="N496">
        <f>D496</f>
        <v>0</v>
      </c>
      <c r="O496">
        <f>E496</f>
        <v>0</v>
      </c>
      <c r="P496">
        <f>F496</f>
        <v>0</v>
      </c>
      <c r="Q496">
        <f>G496</f>
        <v>0</v>
      </c>
    </row>
    <row r="497" spans="11:17">
      <c r="K497">
        <f>A497</f>
        <v>0</v>
      </c>
      <c r="L497">
        <f>B497</f>
        <v>0</v>
      </c>
      <c r="M497">
        <f>C497</f>
        <v>0</v>
      </c>
      <c r="N497">
        <f>D497</f>
        <v>0</v>
      </c>
      <c r="O497">
        <f>E497</f>
        <v>0</v>
      </c>
      <c r="P497">
        <f>F497</f>
        <v>0</v>
      </c>
      <c r="Q497">
        <f>G497</f>
        <v>0</v>
      </c>
    </row>
    <row r="498" spans="11:17">
      <c r="K498">
        <f>A498</f>
        <v>0</v>
      </c>
      <c r="L498">
        <f>B498</f>
        <v>0</v>
      </c>
      <c r="M498">
        <f>C498</f>
        <v>0</v>
      </c>
      <c r="N498">
        <f>D498</f>
        <v>0</v>
      </c>
      <c r="O498">
        <f>E498</f>
        <v>0</v>
      </c>
      <c r="P498">
        <f>F498</f>
        <v>0</v>
      </c>
      <c r="Q498">
        <f>G498</f>
        <v>0</v>
      </c>
    </row>
    <row r="499" spans="11:17">
      <c r="K499">
        <f>A499</f>
        <v>0</v>
      </c>
      <c r="L499">
        <f>B499</f>
        <v>0</v>
      </c>
      <c r="M499">
        <f>C499</f>
        <v>0</v>
      </c>
      <c r="N499">
        <f>D499</f>
        <v>0</v>
      </c>
      <c r="O499">
        <f>E499</f>
        <v>0</v>
      </c>
      <c r="P499">
        <f>F499</f>
        <v>0</v>
      </c>
      <c r="Q499">
        <f>G499</f>
        <v>0</v>
      </c>
    </row>
    <row r="500" spans="11:17">
      <c r="K500">
        <f>A500</f>
        <v>0</v>
      </c>
      <c r="L500">
        <f>B500</f>
        <v>0</v>
      </c>
      <c r="M500">
        <f>C500</f>
        <v>0</v>
      </c>
      <c r="N500">
        <f>D500</f>
        <v>0</v>
      </c>
      <c r="O500">
        <f>E500</f>
        <v>0</v>
      </c>
      <c r="P500">
        <f>F500</f>
        <v>0</v>
      </c>
      <c r="Q500">
        <f>G500</f>
        <v>0</v>
      </c>
    </row>
    <row r="501" spans="11:17">
      <c r="K501">
        <f>A501</f>
        <v>0</v>
      </c>
      <c r="L501">
        <f>B501</f>
        <v>0</v>
      </c>
      <c r="M501">
        <f>C501</f>
        <v>0</v>
      </c>
      <c r="N501">
        <f>D501</f>
        <v>0</v>
      </c>
      <c r="O501">
        <f>E501</f>
        <v>0</v>
      </c>
      <c r="P501">
        <f>F501</f>
        <v>0</v>
      </c>
      <c r="Q501">
        <f>G501</f>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501"/>
  <sheetViews>
    <sheetView workbookViewId="0"/>
  </sheetViews>
  <sheetFormatPr defaultRowHeight="15"/>
  <sheetData>
    <row r="1" spans="1:47">
      <c r="A1" cm="1">
        <f t="array" ref="A1:V1">TRANSPOSE(_xlfn.SORTBY(_xlfn._xlws.FILTER(parts!$B:$B,(parts!$AQ:$AQ="pK")+(parts!$AQ:$AQ="fK")+(parts!$AQ:$AQ="header")),VALUE(_xlfn._xlws.FILTER(parts!$AS:$AS,(parts!$AQ:$AQ="pK")+(parts!$AQ:$AQ="fK")+(parts!$AQ:$AQ="header"))),1))</f>
        <v>0</v>
      </c>
      <c r="B1">
        <v>0</v>
      </c>
      <c r="C1">
        <v>0</v>
      </c>
      <c r="D1">
        <v>0</v>
      </c>
      <c r="E1">
        <v>0</v>
      </c>
      <c r="F1">
        <v>0</v>
      </c>
      <c r="G1">
        <v>0</v>
      </c>
      <c r="H1">
        <v>0</v>
      </c>
      <c r="I1">
        <v>0</v>
      </c>
      <c r="J1">
        <v>0</v>
      </c>
      <c r="K1">
        <v>0</v>
      </c>
      <c r="L1">
        <v>0</v>
      </c>
      <c r="M1">
        <v>0</v>
      </c>
      <c r="N1">
        <v>0</v>
      </c>
      <c r="O1">
        <v>0</v>
      </c>
      <c r="P1">
        <v>0</v>
      </c>
      <c r="Q1">
        <v>0</v>
      </c>
      <c r="R1">
        <v>0</v>
      </c>
      <c r="S1">
        <v>0</v>
      </c>
      <c r="T1">
        <v>0</v>
      </c>
      <c r="U1">
        <v>0</v>
      </c>
      <c r="V1">
        <v>0</v>
      </c>
      <c r="Y1" t="s">
        <v>30040</v>
      </c>
      <c r="Z1" cm="1">
        <f t="array" ref="Z1:AU1">TRANSPOSE(_xlfn.SORTBY(_xlfn._xlws.FILTER(parts!$A:$A,(parts!$AQ:$AQ="pK")+(parts!$AQ:$AQ="fK")+(parts!$AQ:$AQ="header")),VALUE(_xlfn._xlws.FILTER(parts!$AS:$AS,(parts!$AQ:$AQ="pK")+(parts!$AQ:$AQ="fK")+(parts!$AQ:$AQ="header"))),1))</f>
        <v>0</v>
      </c>
      <c r="AA1">
        <v>0</v>
      </c>
      <c r="AB1">
        <v>0</v>
      </c>
      <c r="AC1">
        <v>0</v>
      </c>
      <c r="AD1">
        <v>0</v>
      </c>
      <c r="AE1">
        <v>0</v>
      </c>
      <c r="AF1">
        <v>0</v>
      </c>
      <c r="AG1">
        <v>0</v>
      </c>
      <c r="AH1">
        <v>0</v>
      </c>
      <c r="AI1">
        <v>0</v>
      </c>
      <c r="AJ1">
        <v>0</v>
      </c>
      <c r="AK1">
        <v>0</v>
      </c>
      <c r="AL1">
        <v>0</v>
      </c>
      <c r="AM1">
        <v>0</v>
      </c>
      <c r="AN1">
        <v>0</v>
      </c>
      <c r="AO1">
        <v>0</v>
      </c>
      <c r="AP1">
        <v>0</v>
      </c>
      <c r="AQ1">
        <v>0</v>
      </c>
      <c r="AR1">
        <v>0</v>
      </c>
      <c r="AS1">
        <v>0</v>
      </c>
      <c r="AT1">
        <v>0</v>
      </c>
      <c r="AU1">
        <v>0</v>
      </c>
    </row>
    <row r="2" spans="1:47">
      <c r="Z2">
        <f>A2</f>
        <v>0</v>
      </c>
      <c r="AA2">
        <f>B2</f>
        <v>0</v>
      </c>
      <c r="AB2">
        <f>C2</f>
        <v>0</v>
      </c>
      <c r="AC2">
        <f>D2</f>
        <v>0</v>
      </c>
      <c r="AD2">
        <f>E2</f>
        <v>0</v>
      </c>
      <c r="AE2">
        <f>IFERROR(VLOOKUP(F2,'lists'!$A:$B,2,FALSE),"")</f>
        <v>0</v>
      </c>
      <c r="AF2">
        <f>IFERROR(VLOOKUP(G2,'lists'!$AG:$AH,2,FALSE),"")</f>
        <v>0</v>
      </c>
      <c r="AG2">
        <f>H2</f>
        <v>0</v>
      </c>
      <c r="AH2">
        <f>IFERROR(VLOOKUP(I2,'lists'!$AC:$AD,2,FALSE),"")</f>
        <v>0</v>
      </c>
      <c r="AI2">
        <f>IFERROR(VLOOKUP(J2,'lists'!$AA:$AB,2,FALSE),"")</f>
        <v>0</v>
      </c>
      <c r="AJ2">
        <f>IFERROR(VLOOKUP(K2,'lists'!$AE:$AF,2,FALSE),"")</f>
        <v>0</v>
      </c>
      <c r="AK2">
        <f>L2</f>
        <v>0</v>
      </c>
      <c r="AL2">
        <f>M2</f>
        <v>0</v>
      </c>
      <c r="AM2">
        <f>IFERROR(VLOOKUP(N2,'lists'!$W:$X,2,FALSE),"")</f>
        <v>0</v>
      </c>
      <c r="AN2">
        <f>O2</f>
        <v>0</v>
      </c>
      <c r="AO2">
        <f>P2</f>
        <v>0</v>
      </c>
      <c r="AP2">
        <f>Q2</f>
        <v>0</v>
      </c>
      <c r="AQ2">
        <f>R2</f>
        <v>0</v>
      </c>
      <c r="AR2">
        <f>S2</f>
        <v>0</v>
      </c>
      <c r="AS2">
        <f>IFERROR(VLOOKUP(T2,'lists'!$W:$X,2,FALSE),"")</f>
        <v>0</v>
      </c>
      <c r="AT2">
        <f>U2</f>
        <v>0</v>
      </c>
      <c r="AU2">
        <f>V2</f>
        <v>0</v>
      </c>
    </row>
    <row r="3" spans="1:47">
      <c r="Z3">
        <f>A3</f>
        <v>0</v>
      </c>
      <c r="AA3">
        <f>B3</f>
        <v>0</v>
      </c>
      <c r="AB3">
        <f>C3</f>
        <v>0</v>
      </c>
      <c r="AC3">
        <f>D3</f>
        <v>0</v>
      </c>
      <c r="AD3">
        <f>E3</f>
        <v>0</v>
      </c>
      <c r="AE3">
        <f>IFERROR(VLOOKUP(F3,'lists'!$A:$B,2,FALSE),"")</f>
        <v>0</v>
      </c>
      <c r="AF3">
        <f>IFERROR(VLOOKUP(G3,'lists'!$AG:$AH,2,FALSE),"")</f>
        <v>0</v>
      </c>
      <c r="AG3">
        <f>H3</f>
        <v>0</v>
      </c>
      <c r="AH3">
        <f>IFERROR(VLOOKUP(I3,'lists'!$AC:$AD,2,FALSE),"")</f>
        <v>0</v>
      </c>
      <c r="AI3">
        <f>IFERROR(VLOOKUP(J3,'lists'!$AA:$AB,2,FALSE),"")</f>
        <v>0</v>
      </c>
      <c r="AJ3">
        <f>IFERROR(VLOOKUP(K3,'lists'!$AE:$AF,2,FALSE),"")</f>
        <v>0</v>
      </c>
      <c r="AK3">
        <f>L3</f>
        <v>0</v>
      </c>
      <c r="AL3">
        <f>M3</f>
        <v>0</v>
      </c>
      <c r="AM3">
        <f>IFERROR(VLOOKUP(N3,'lists'!$W:$X,2,FALSE),"")</f>
        <v>0</v>
      </c>
      <c r="AN3">
        <f>O3</f>
        <v>0</v>
      </c>
      <c r="AO3">
        <f>P3</f>
        <v>0</v>
      </c>
      <c r="AP3">
        <f>Q3</f>
        <v>0</v>
      </c>
      <c r="AQ3">
        <f>R3</f>
        <v>0</v>
      </c>
      <c r="AR3">
        <f>S3</f>
        <v>0</v>
      </c>
      <c r="AS3">
        <f>IFERROR(VLOOKUP(T3,'lists'!$W:$X,2,FALSE),"")</f>
        <v>0</v>
      </c>
      <c r="AT3">
        <f>U3</f>
        <v>0</v>
      </c>
      <c r="AU3">
        <f>V3</f>
        <v>0</v>
      </c>
    </row>
    <row r="4" spans="1:47">
      <c r="Z4">
        <f>A4</f>
        <v>0</v>
      </c>
      <c r="AA4">
        <f>B4</f>
        <v>0</v>
      </c>
      <c r="AB4">
        <f>C4</f>
        <v>0</v>
      </c>
      <c r="AC4">
        <f>D4</f>
        <v>0</v>
      </c>
      <c r="AD4">
        <f>E4</f>
        <v>0</v>
      </c>
      <c r="AE4">
        <f>IFERROR(VLOOKUP(F4,'lists'!$A:$B,2,FALSE),"")</f>
        <v>0</v>
      </c>
      <c r="AF4">
        <f>IFERROR(VLOOKUP(G4,'lists'!$AG:$AH,2,FALSE),"")</f>
        <v>0</v>
      </c>
      <c r="AG4">
        <f>H4</f>
        <v>0</v>
      </c>
      <c r="AH4">
        <f>IFERROR(VLOOKUP(I4,'lists'!$AC:$AD,2,FALSE),"")</f>
        <v>0</v>
      </c>
      <c r="AI4">
        <f>IFERROR(VLOOKUP(J4,'lists'!$AA:$AB,2,FALSE),"")</f>
        <v>0</v>
      </c>
      <c r="AJ4">
        <f>IFERROR(VLOOKUP(K4,'lists'!$AE:$AF,2,FALSE),"")</f>
        <v>0</v>
      </c>
      <c r="AK4">
        <f>L4</f>
        <v>0</v>
      </c>
      <c r="AL4">
        <f>M4</f>
        <v>0</v>
      </c>
      <c r="AM4">
        <f>IFERROR(VLOOKUP(N4,'lists'!$W:$X,2,FALSE),"")</f>
        <v>0</v>
      </c>
      <c r="AN4">
        <f>O4</f>
        <v>0</v>
      </c>
      <c r="AO4">
        <f>P4</f>
        <v>0</v>
      </c>
      <c r="AP4">
        <f>Q4</f>
        <v>0</v>
      </c>
      <c r="AQ4">
        <f>R4</f>
        <v>0</v>
      </c>
      <c r="AR4">
        <f>S4</f>
        <v>0</v>
      </c>
      <c r="AS4">
        <f>IFERROR(VLOOKUP(T4,'lists'!$W:$X,2,FALSE),"")</f>
        <v>0</v>
      </c>
      <c r="AT4">
        <f>U4</f>
        <v>0</v>
      </c>
      <c r="AU4">
        <f>V4</f>
        <v>0</v>
      </c>
    </row>
    <row r="5" spans="1:47">
      <c r="Z5">
        <f>A5</f>
        <v>0</v>
      </c>
      <c r="AA5">
        <f>B5</f>
        <v>0</v>
      </c>
      <c r="AB5">
        <f>C5</f>
        <v>0</v>
      </c>
      <c r="AC5">
        <f>D5</f>
        <v>0</v>
      </c>
      <c r="AD5">
        <f>E5</f>
        <v>0</v>
      </c>
      <c r="AE5">
        <f>IFERROR(VLOOKUP(F5,'lists'!$A:$B,2,FALSE),"")</f>
        <v>0</v>
      </c>
      <c r="AF5">
        <f>IFERROR(VLOOKUP(G5,'lists'!$AG:$AH,2,FALSE),"")</f>
        <v>0</v>
      </c>
      <c r="AG5">
        <f>H5</f>
        <v>0</v>
      </c>
      <c r="AH5">
        <f>IFERROR(VLOOKUP(I5,'lists'!$AC:$AD,2,FALSE),"")</f>
        <v>0</v>
      </c>
      <c r="AI5">
        <f>IFERROR(VLOOKUP(J5,'lists'!$AA:$AB,2,FALSE),"")</f>
        <v>0</v>
      </c>
      <c r="AJ5">
        <f>IFERROR(VLOOKUP(K5,'lists'!$AE:$AF,2,FALSE),"")</f>
        <v>0</v>
      </c>
      <c r="AK5">
        <f>L5</f>
        <v>0</v>
      </c>
      <c r="AL5">
        <f>M5</f>
        <v>0</v>
      </c>
      <c r="AM5">
        <f>IFERROR(VLOOKUP(N5,'lists'!$W:$X,2,FALSE),"")</f>
        <v>0</v>
      </c>
      <c r="AN5">
        <f>O5</f>
        <v>0</v>
      </c>
      <c r="AO5">
        <f>P5</f>
        <v>0</v>
      </c>
      <c r="AP5">
        <f>Q5</f>
        <v>0</v>
      </c>
      <c r="AQ5">
        <f>R5</f>
        <v>0</v>
      </c>
      <c r="AR5">
        <f>S5</f>
        <v>0</v>
      </c>
      <c r="AS5">
        <f>IFERROR(VLOOKUP(T5,'lists'!$W:$X,2,FALSE),"")</f>
        <v>0</v>
      </c>
      <c r="AT5">
        <f>U5</f>
        <v>0</v>
      </c>
      <c r="AU5">
        <f>V5</f>
        <v>0</v>
      </c>
    </row>
    <row r="6" spans="1:47">
      <c r="Z6">
        <f>A6</f>
        <v>0</v>
      </c>
      <c r="AA6">
        <f>B6</f>
        <v>0</v>
      </c>
      <c r="AB6">
        <f>C6</f>
        <v>0</v>
      </c>
      <c r="AC6">
        <f>D6</f>
        <v>0</v>
      </c>
      <c r="AD6">
        <f>E6</f>
        <v>0</v>
      </c>
      <c r="AE6">
        <f>IFERROR(VLOOKUP(F6,'lists'!$A:$B,2,FALSE),"")</f>
        <v>0</v>
      </c>
      <c r="AF6">
        <f>IFERROR(VLOOKUP(G6,'lists'!$AG:$AH,2,FALSE),"")</f>
        <v>0</v>
      </c>
      <c r="AG6">
        <f>H6</f>
        <v>0</v>
      </c>
      <c r="AH6">
        <f>IFERROR(VLOOKUP(I6,'lists'!$AC:$AD,2,FALSE),"")</f>
        <v>0</v>
      </c>
      <c r="AI6">
        <f>IFERROR(VLOOKUP(J6,'lists'!$AA:$AB,2,FALSE),"")</f>
        <v>0</v>
      </c>
      <c r="AJ6">
        <f>IFERROR(VLOOKUP(K6,'lists'!$AE:$AF,2,FALSE),"")</f>
        <v>0</v>
      </c>
      <c r="AK6">
        <f>L6</f>
        <v>0</v>
      </c>
      <c r="AL6">
        <f>M6</f>
        <v>0</v>
      </c>
      <c r="AM6">
        <f>IFERROR(VLOOKUP(N6,'lists'!$W:$X,2,FALSE),"")</f>
        <v>0</v>
      </c>
      <c r="AN6">
        <f>O6</f>
        <v>0</v>
      </c>
      <c r="AO6">
        <f>P6</f>
        <v>0</v>
      </c>
      <c r="AP6">
        <f>Q6</f>
        <v>0</v>
      </c>
      <c r="AQ6">
        <f>R6</f>
        <v>0</v>
      </c>
      <c r="AR6">
        <f>S6</f>
        <v>0</v>
      </c>
      <c r="AS6">
        <f>IFERROR(VLOOKUP(T6,'lists'!$W:$X,2,FALSE),"")</f>
        <v>0</v>
      </c>
      <c r="AT6">
        <f>U6</f>
        <v>0</v>
      </c>
      <c r="AU6">
        <f>V6</f>
        <v>0</v>
      </c>
    </row>
    <row r="7" spans="1:47">
      <c r="Z7">
        <f>A7</f>
        <v>0</v>
      </c>
      <c r="AA7">
        <f>B7</f>
        <v>0</v>
      </c>
      <c r="AB7">
        <f>C7</f>
        <v>0</v>
      </c>
      <c r="AC7">
        <f>D7</f>
        <v>0</v>
      </c>
      <c r="AD7">
        <f>E7</f>
        <v>0</v>
      </c>
      <c r="AE7">
        <f>IFERROR(VLOOKUP(F7,'lists'!$A:$B,2,FALSE),"")</f>
        <v>0</v>
      </c>
      <c r="AF7">
        <f>IFERROR(VLOOKUP(G7,'lists'!$AG:$AH,2,FALSE),"")</f>
        <v>0</v>
      </c>
      <c r="AG7">
        <f>H7</f>
        <v>0</v>
      </c>
      <c r="AH7">
        <f>IFERROR(VLOOKUP(I7,'lists'!$AC:$AD,2,FALSE),"")</f>
        <v>0</v>
      </c>
      <c r="AI7">
        <f>IFERROR(VLOOKUP(J7,'lists'!$AA:$AB,2,FALSE),"")</f>
        <v>0</v>
      </c>
      <c r="AJ7">
        <f>IFERROR(VLOOKUP(K7,'lists'!$AE:$AF,2,FALSE),"")</f>
        <v>0</v>
      </c>
      <c r="AK7">
        <f>L7</f>
        <v>0</v>
      </c>
      <c r="AL7">
        <f>M7</f>
        <v>0</v>
      </c>
      <c r="AM7">
        <f>IFERROR(VLOOKUP(N7,'lists'!$W:$X,2,FALSE),"")</f>
        <v>0</v>
      </c>
      <c r="AN7">
        <f>O7</f>
        <v>0</v>
      </c>
      <c r="AO7">
        <f>P7</f>
        <v>0</v>
      </c>
      <c r="AP7">
        <f>Q7</f>
        <v>0</v>
      </c>
      <c r="AQ7">
        <f>R7</f>
        <v>0</v>
      </c>
      <c r="AR7">
        <f>S7</f>
        <v>0</v>
      </c>
      <c r="AS7">
        <f>IFERROR(VLOOKUP(T7,'lists'!$W:$X,2,FALSE),"")</f>
        <v>0</v>
      </c>
      <c r="AT7">
        <f>U7</f>
        <v>0</v>
      </c>
      <c r="AU7">
        <f>V7</f>
        <v>0</v>
      </c>
    </row>
    <row r="8" spans="1:47">
      <c r="Z8">
        <f>A8</f>
        <v>0</v>
      </c>
      <c r="AA8">
        <f>B8</f>
        <v>0</v>
      </c>
      <c r="AB8">
        <f>C8</f>
        <v>0</v>
      </c>
      <c r="AC8">
        <f>D8</f>
        <v>0</v>
      </c>
      <c r="AD8">
        <f>E8</f>
        <v>0</v>
      </c>
      <c r="AE8">
        <f>IFERROR(VLOOKUP(F8,'lists'!$A:$B,2,FALSE),"")</f>
        <v>0</v>
      </c>
      <c r="AF8">
        <f>IFERROR(VLOOKUP(G8,'lists'!$AG:$AH,2,FALSE),"")</f>
        <v>0</v>
      </c>
      <c r="AG8">
        <f>H8</f>
        <v>0</v>
      </c>
      <c r="AH8">
        <f>IFERROR(VLOOKUP(I8,'lists'!$AC:$AD,2,FALSE),"")</f>
        <v>0</v>
      </c>
      <c r="AI8">
        <f>IFERROR(VLOOKUP(J8,'lists'!$AA:$AB,2,FALSE),"")</f>
        <v>0</v>
      </c>
      <c r="AJ8">
        <f>IFERROR(VLOOKUP(K8,'lists'!$AE:$AF,2,FALSE),"")</f>
        <v>0</v>
      </c>
      <c r="AK8">
        <f>L8</f>
        <v>0</v>
      </c>
      <c r="AL8">
        <f>M8</f>
        <v>0</v>
      </c>
      <c r="AM8">
        <f>IFERROR(VLOOKUP(N8,'lists'!$W:$X,2,FALSE),"")</f>
        <v>0</v>
      </c>
      <c r="AN8">
        <f>O8</f>
        <v>0</v>
      </c>
      <c r="AO8">
        <f>P8</f>
        <v>0</v>
      </c>
      <c r="AP8">
        <f>Q8</f>
        <v>0</v>
      </c>
      <c r="AQ8">
        <f>R8</f>
        <v>0</v>
      </c>
      <c r="AR8">
        <f>S8</f>
        <v>0</v>
      </c>
      <c r="AS8">
        <f>IFERROR(VLOOKUP(T8,'lists'!$W:$X,2,FALSE),"")</f>
        <v>0</v>
      </c>
      <c r="AT8">
        <f>U8</f>
        <v>0</v>
      </c>
      <c r="AU8">
        <f>V8</f>
        <v>0</v>
      </c>
    </row>
    <row r="9" spans="1:47">
      <c r="Z9">
        <f>A9</f>
        <v>0</v>
      </c>
      <c r="AA9">
        <f>B9</f>
        <v>0</v>
      </c>
      <c r="AB9">
        <f>C9</f>
        <v>0</v>
      </c>
      <c r="AC9">
        <f>D9</f>
        <v>0</v>
      </c>
      <c r="AD9">
        <f>E9</f>
        <v>0</v>
      </c>
      <c r="AE9">
        <f>IFERROR(VLOOKUP(F9,'lists'!$A:$B,2,FALSE),"")</f>
        <v>0</v>
      </c>
      <c r="AF9">
        <f>IFERROR(VLOOKUP(G9,'lists'!$AG:$AH,2,FALSE),"")</f>
        <v>0</v>
      </c>
      <c r="AG9">
        <f>H9</f>
        <v>0</v>
      </c>
      <c r="AH9">
        <f>IFERROR(VLOOKUP(I9,'lists'!$AC:$AD,2,FALSE),"")</f>
        <v>0</v>
      </c>
      <c r="AI9">
        <f>IFERROR(VLOOKUP(J9,'lists'!$AA:$AB,2,FALSE),"")</f>
        <v>0</v>
      </c>
      <c r="AJ9">
        <f>IFERROR(VLOOKUP(K9,'lists'!$AE:$AF,2,FALSE),"")</f>
        <v>0</v>
      </c>
      <c r="AK9">
        <f>L9</f>
        <v>0</v>
      </c>
      <c r="AL9">
        <f>M9</f>
        <v>0</v>
      </c>
      <c r="AM9">
        <f>IFERROR(VLOOKUP(N9,'lists'!$W:$X,2,FALSE),"")</f>
        <v>0</v>
      </c>
      <c r="AN9">
        <f>O9</f>
        <v>0</v>
      </c>
      <c r="AO9">
        <f>P9</f>
        <v>0</v>
      </c>
      <c r="AP9">
        <f>Q9</f>
        <v>0</v>
      </c>
      <c r="AQ9">
        <f>R9</f>
        <v>0</v>
      </c>
      <c r="AR9">
        <f>S9</f>
        <v>0</v>
      </c>
      <c r="AS9">
        <f>IFERROR(VLOOKUP(T9,'lists'!$W:$X,2,FALSE),"")</f>
        <v>0</v>
      </c>
      <c r="AT9">
        <f>U9</f>
        <v>0</v>
      </c>
      <c r="AU9">
        <f>V9</f>
        <v>0</v>
      </c>
    </row>
    <row r="10" spans="1:47">
      <c r="Z10">
        <f>A10</f>
        <v>0</v>
      </c>
      <c r="AA10">
        <f>B10</f>
        <v>0</v>
      </c>
      <c r="AB10">
        <f>C10</f>
        <v>0</v>
      </c>
      <c r="AC10">
        <f>D10</f>
        <v>0</v>
      </c>
      <c r="AD10">
        <f>E10</f>
        <v>0</v>
      </c>
      <c r="AE10">
        <f>IFERROR(VLOOKUP(F10,'lists'!$A:$B,2,FALSE),"")</f>
        <v>0</v>
      </c>
      <c r="AF10">
        <f>IFERROR(VLOOKUP(G10,'lists'!$AG:$AH,2,FALSE),"")</f>
        <v>0</v>
      </c>
      <c r="AG10">
        <f>H10</f>
        <v>0</v>
      </c>
      <c r="AH10">
        <f>IFERROR(VLOOKUP(I10,'lists'!$AC:$AD,2,FALSE),"")</f>
        <v>0</v>
      </c>
      <c r="AI10">
        <f>IFERROR(VLOOKUP(J10,'lists'!$AA:$AB,2,FALSE),"")</f>
        <v>0</v>
      </c>
      <c r="AJ10">
        <f>IFERROR(VLOOKUP(K10,'lists'!$AE:$AF,2,FALSE),"")</f>
        <v>0</v>
      </c>
      <c r="AK10">
        <f>L10</f>
        <v>0</v>
      </c>
      <c r="AL10">
        <f>M10</f>
        <v>0</v>
      </c>
      <c r="AM10">
        <f>IFERROR(VLOOKUP(N10,'lists'!$W:$X,2,FALSE),"")</f>
        <v>0</v>
      </c>
      <c r="AN10">
        <f>O10</f>
        <v>0</v>
      </c>
      <c r="AO10">
        <f>P10</f>
        <v>0</v>
      </c>
      <c r="AP10">
        <f>Q10</f>
        <v>0</v>
      </c>
      <c r="AQ10">
        <f>R10</f>
        <v>0</v>
      </c>
      <c r="AR10">
        <f>S10</f>
        <v>0</v>
      </c>
      <c r="AS10">
        <f>IFERROR(VLOOKUP(T10,'lists'!$W:$X,2,FALSE),"")</f>
        <v>0</v>
      </c>
      <c r="AT10">
        <f>U10</f>
        <v>0</v>
      </c>
      <c r="AU10">
        <f>V10</f>
        <v>0</v>
      </c>
    </row>
    <row r="11" spans="1:47">
      <c r="Z11">
        <f>A11</f>
        <v>0</v>
      </c>
      <c r="AA11">
        <f>B11</f>
        <v>0</v>
      </c>
      <c r="AB11">
        <f>C11</f>
        <v>0</v>
      </c>
      <c r="AC11">
        <f>D11</f>
        <v>0</v>
      </c>
      <c r="AD11">
        <f>E11</f>
        <v>0</v>
      </c>
      <c r="AE11">
        <f>IFERROR(VLOOKUP(F11,'lists'!$A:$B,2,FALSE),"")</f>
        <v>0</v>
      </c>
      <c r="AF11">
        <f>IFERROR(VLOOKUP(G11,'lists'!$AG:$AH,2,FALSE),"")</f>
        <v>0</v>
      </c>
      <c r="AG11">
        <f>H11</f>
        <v>0</v>
      </c>
      <c r="AH11">
        <f>IFERROR(VLOOKUP(I11,'lists'!$AC:$AD,2,FALSE),"")</f>
        <v>0</v>
      </c>
      <c r="AI11">
        <f>IFERROR(VLOOKUP(J11,'lists'!$AA:$AB,2,FALSE),"")</f>
        <v>0</v>
      </c>
      <c r="AJ11">
        <f>IFERROR(VLOOKUP(K11,'lists'!$AE:$AF,2,FALSE),"")</f>
        <v>0</v>
      </c>
      <c r="AK11">
        <f>L11</f>
        <v>0</v>
      </c>
      <c r="AL11">
        <f>M11</f>
        <v>0</v>
      </c>
      <c r="AM11">
        <f>IFERROR(VLOOKUP(N11,'lists'!$W:$X,2,FALSE),"")</f>
        <v>0</v>
      </c>
      <c r="AN11">
        <f>O11</f>
        <v>0</v>
      </c>
      <c r="AO11">
        <f>P11</f>
        <v>0</v>
      </c>
      <c r="AP11">
        <f>Q11</f>
        <v>0</v>
      </c>
      <c r="AQ11">
        <f>R11</f>
        <v>0</v>
      </c>
      <c r="AR11">
        <f>S11</f>
        <v>0</v>
      </c>
      <c r="AS11">
        <f>IFERROR(VLOOKUP(T11,'lists'!$W:$X,2,FALSE),"")</f>
        <v>0</v>
      </c>
      <c r="AT11">
        <f>U11</f>
        <v>0</v>
      </c>
      <c r="AU11">
        <f>V11</f>
        <v>0</v>
      </c>
    </row>
    <row r="12" spans="1:47">
      <c r="Z12">
        <f>A12</f>
        <v>0</v>
      </c>
      <c r="AA12">
        <f>B12</f>
        <v>0</v>
      </c>
      <c r="AB12">
        <f>C12</f>
        <v>0</v>
      </c>
      <c r="AC12">
        <f>D12</f>
        <v>0</v>
      </c>
      <c r="AD12">
        <f>E12</f>
        <v>0</v>
      </c>
      <c r="AE12">
        <f>IFERROR(VLOOKUP(F12,'lists'!$A:$B,2,FALSE),"")</f>
        <v>0</v>
      </c>
      <c r="AF12">
        <f>IFERROR(VLOOKUP(G12,'lists'!$AG:$AH,2,FALSE),"")</f>
        <v>0</v>
      </c>
      <c r="AG12">
        <f>H12</f>
        <v>0</v>
      </c>
      <c r="AH12">
        <f>IFERROR(VLOOKUP(I12,'lists'!$AC:$AD,2,FALSE),"")</f>
        <v>0</v>
      </c>
      <c r="AI12">
        <f>IFERROR(VLOOKUP(J12,'lists'!$AA:$AB,2,FALSE),"")</f>
        <v>0</v>
      </c>
      <c r="AJ12">
        <f>IFERROR(VLOOKUP(K12,'lists'!$AE:$AF,2,FALSE),"")</f>
        <v>0</v>
      </c>
      <c r="AK12">
        <f>L12</f>
        <v>0</v>
      </c>
      <c r="AL12">
        <f>M12</f>
        <v>0</v>
      </c>
      <c r="AM12">
        <f>IFERROR(VLOOKUP(N12,'lists'!$W:$X,2,FALSE),"")</f>
        <v>0</v>
      </c>
      <c r="AN12">
        <f>O12</f>
        <v>0</v>
      </c>
      <c r="AO12">
        <f>P12</f>
        <v>0</v>
      </c>
      <c r="AP12">
        <f>Q12</f>
        <v>0</v>
      </c>
      <c r="AQ12">
        <f>R12</f>
        <v>0</v>
      </c>
      <c r="AR12">
        <f>S12</f>
        <v>0</v>
      </c>
      <c r="AS12">
        <f>IFERROR(VLOOKUP(T12,'lists'!$W:$X,2,FALSE),"")</f>
        <v>0</v>
      </c>
      <c r="AT12">
        <f>U12</f>
        <v>0</v>
      </c>
      <c r="AU12">
        <f>V12</f>
        <v>0</v>
      </c>
    </row>
    <row r="13" spans="1:47">
      <c r="Z13">
        <f>A13</f>
        <v>0</v>
      </c>
      <c r="AA13">
        <f>B13</f>
        <v>0</v>
      </c>
      <c r="AB13">
        <f>C13</f>
        <v>0</v>
      </c>
      <c r="AC13">
        <f>D13</f>
        <v>0</v>
      </c>
      <c r="AD13">
        <f>E13</f>
        <v>0</v>
      </c>
      <c r="AE13">
        <f>IFERROR(VLOOKUP(F13,'lists'!$A:$B,2,FALSE),"")</f>
        <v>0</v>
      </c>
      <c r="AF13">
        <f>IFERROR(VLOOKUP(G13,'lists'!$AG:$AH,2,FALSE),"")</f>
        <v>0</v>
      </c>
      <c r="AG13">
        <f>H13</f>
        <v>0</v>
      </c>
      <c r="AH13">
        <f>IFERROR(VLOOKUP(I13,'lists'!$AC:$AD,2,FALSE),"")</f>
        <v>0</v>
      </c>
      <c r="AI13">
        <f>IFERROR(VLOOKUP(J13,'lists'!$AA:$AB,2,FALSE),"")</f>
        <v>0</v>
      </c>
      <c r="AJ13">
        <f>IFERROR(VLOOKUP(K13,'lists'!$AE:$AF,2,FALSE),"")</f>
        <v>0</v>
      </c>
      <c r="AK13">
        <f>L13</f>
        <v>0</v>
      </c>
      <c r="AL13">
        <f>M13</f>
        <v>0</v>
      </c>
      <c r="AM13">
        <f>IFERROR(VLOOKUP(N13,'lists'!$W:$X,2,FALSE),"")</f>
        <v>0</v>
      </c>
      <c r="AN13">
        <f>O13</f>
        <v>0</v>
      </c>
      <c r="AO13">
        <f>P13</f>
        <v>0</v>
      </c>
      <c r="AP13">
        <f>Q13</f>
        <v>0</v>
      </c>
      <c r="AQ13">
        <f>R13</f>
        <v>0</v>
      </c>
      <c r="AR13">
        <f>S13</f>
        <v>0</v>
      </c>
      <c r="AS13">
        <f>IFERROR(VLOOKUP(T13,'lists'!$W:$X,2,FALSE),"")</f>
        <v>0</v>
      </c>
      <c r="AT13">
        <f>U13</f>
        <v>0</v>
      </c>
      <c r="AU13">
        <f>V13</f>
        <v>0</v>
      </c>
    </row>
    <row r="14" spans="1:47">
      <c r="Z14">
        <f>A14</f>
        <v>0</v>
      </c>
      <c r="AA14">
        <f>B14</f>
        <v>0</v>
      </c>
      <c r="AB14">
        <f>C14</f>
        <v>0</v>
      </c>
      <c r="AC14">
        <f>D14</f>
        <v>0</v>
      </c>
      <c r="AD14">
        <f>E14</f>
        <v>0</v>
      </c>
      <c r="AE14">
        <f>IFERROR(VLOOKUP(F14,'lists'!$A:$B,2,FALSE),"")</f>
        <v>0</v>
      </c>
      <c r="AF14">
        <f>IFERROR(VLOOKUP(G14,'lists'!$AG:$AH,2,FALSE),"")</f>
        <v>0</v>
      </c>
      <c r="AG14">
        <f>H14</f>
        <v>0</v>
      </c>
      <c r="AH14">
        <f>IFERROR(VLOOKUP(I14,'lists'!$AC:$AD,2,FALSE),"")</f>
        <v>0</v>
      </c>
      <c r="AI14">
        <f>IFERROR(VLOOKUP(J14,'lists'!$AA:$AB,2,FALSE),"")</f>
        <v>0</v>
      </c>
      <c r="AJ14">
        <f>IFERROR(VLOOKUP(K14,'lists'!$AE:$AF,2,FALSE),"")</f>
        <v>0</v>
      </c>
      <c r="AK14">
        <f>L14</f>
        <v>0</v>
      </c>
      <c r="AL14">
        <f>M14</f>
        <v>0</v>
      </c>
      <c r="AM14">
        <f>IFERROR(VLOOKUP(N14,'lists'!$W:$X,2,FALSE),"")</f>
        <v>0</v>
      </c>
      <c r="AN14">
        <f>O14</f>
        <v>0</v>
      </c>
      <c r="AO14">
        <f>P14</f>
        <v>0</v>
      </c>
      <c r="AP14">
        <f>Q14</f>
        <v>0</v>
      </c>
      <c r="AQ14">
        <f>R14</f>
        <v>0</v>
      </c>
      <c r="AR14">
        <f>S14</f>
        <v>0</v>
      </c>
      <c r="AS14">
        <f>IFERROR(VLOOKUP(T14,'lists'!$W:$X,2,FALSE),"")</f>
        <v>0</v>
      </c>
      <c r="AT14">
        <f>U14</f>
        <v>0</v>
      </c>
      <c r="AU14">
        <f>V14</f>
        <v>0</v>
      </c>
    </row>
    <row r="15" spans="1:47">
      <c r="Z15">
        <f>A15</f>
        <v>0</v>
      </c>
      <c r="AA15">
        <f>B15</f>
        <v>0</v>
      </c>
      <c r="AB15">
        <f>C15</f>
        <v>0</v>
      </c>
      <c r="AC15">
        <f>D15</f>
        <v>0</v>
      </c>
      <c r="AD15">
        <f>E15</f>
        <v>0</v>
      </c>
      <c r="AE15">
        <f>IFERROR(VLOOKUP(F15,'lists'!$A:$B,2,FALSE),"")</f>
        <v>0</v>
      </c>
      <c r="AF15">
        <f>IFERROR(VLOOKUP(G15,'lists'!$AG:$AH,2,FALSE),"")</f>
        <v>0</v>
      </c>
      <c r="AG15">
        <f>H15</f>
        <v>0</v>
      </c>
      <c r="AH15">
        <f>IFERROR(VLOOKUP(I15,'lists'!$AC:$AD,2,FALSE),"")</f>
        <v>0</v>
      </c>
      <c r="AI15">
        <f>IFERROR(VLOOKUP(J15,'lists'!$AA:$AB,2,FALSE),"")</f>
        <v>0</v>
      </c>
      <c r="AJ15">
        <f>IFERROR(VLOOKUP(K15,'lists'!$AE:$AF,2,FALSE),"")</f>
        <v>0</v>
      </c>
      <c r="AK15">
        <f>L15</f>
        <v>0</v>
      </c>
      <c r="AL15">
        <f>M15</f>
        <v>0</v>
      </c>
      <c r="AM15">
        <f>IFERROR(VLOOKUP(N15,'lists'!$W:$X,2,FALSE),"")</f>
        <v>0</v>
      </c>
      <c r="AN15">
        <f>O15</f>
        <v>0</v>
      </c>
      <c r="AO15">
        <f>P15</f>
        <v>0</v>
      </c>
      <c r="AP15">
        <f>Q15</f>
        <v>0</v>
      </c>
      <c r="AQ15">
        <f>R15</f>
        <v>0</v>
      </c>
      <c r="AR15">
        <f>S15</f>
        <v>0</v>
      </c>
      <c r="AS15">
        <f>IFERROR(VLOOKUP(T15,'lists'!$W:$X,2,FALSE),"")</f>
        <v>0</v>
      </c>
      <c r="AT15">
        <f>U15</f>
        <v>0</v>
      </c>
      <c r="AU15">
        <f>V15</f>
        <v>0</v>
      </c>
    </row>
    <row r="16" spans="1:47">
      <c r="Z16">
        <f>A16</f>
        <v>0</v>
      </c>
      <c r="AA16">
        <f>B16</f>
        <v>0</v>
      </c>
      <c r="AB16">
        <f>C16</f>
        <v>0</v>
      </c>
      <c r="AC16">
        <f>D16</f>
        <v>0</v>
      </c>
      <c r="AD16">
        <f>E16</f>
        <v>0</v>
      </c>
      <c r="AE16">
        <f>IFERROR(VLOOKUP(F16,'lists'!$A:$B,2,FALSE),"")</f>
        <v>0</v>
      </c>
      <c r="AF16">
        <f>IFERROR(VLOOKUP(G16,'lists'!$AG:$AH,2,FALSE),"")</f>
        <v>0</v>
      </c>
      <c r="AG16">
        <f>H16</f>
        <v>0</v>
      </c>
      <c r="AH16">
        <f>IFERROR(VLOOKUP(I16,'lists'!$AC:$AD,2,FALSE),"")</f>
        <v>0</v>
      </c>
      <c r="AI16">
        <f>IFERROR(VLOOKUP(J16,'lists'!$AA:$AB,2,FALSE),"")</f>
        <v>0</v>
      </c>
      <c r="AJ16">
        <f>IFERROR(VLOOKUP(K16,'lists'!$AE:$AF,2,FALSE),"")</f>
        <v>0</v>
      </c>
      <c r="AK16">
        <f>L16</f>
        <v>0</v>
      </c>
      <c r="AL16">
        <f>M16</f>
        <v>0</v>
      </c>
      <c r="AM16">
        <f>IFERROR(VLOOKUP(N16,'lists'!$W:$X,2,FALSE),"")</f>
        <v>0</v>
      </c>
      <c r="AN16">
        <f>O16</f>
        <v>0</v>
      </c>
      <c r="AO16">
        <f>P16</f>
        <v>0</v>
      </c>
      <c r="AP16">
        <f>Q16</f>
        <v>0</v>
      </c>
      <c r="AQ16">
        <f>R16</f>
        <v>0</v>
      </c>
      <c r="AR16">
        <f>S16</f>
        <v>0</v>
      </c>
      <c r="AS16">
        <f>IFERROR(VLOOKUP(T16,'lists'!$W:$X,2,FALSE),"")</f>
        <v>0</v>
      </c>
      <c r="AT16">
        <f>U16</f>
        <v>0</v>
      </c>
      <c r="AU16">
        <f>V16</f>
        <v>0</v>
      </c>
    </row>
    <row r="17" spans="26:47">
      <c r="Z17">
        <f>A17</f>
        <v>0</v>
      </c>
      <c r="AA17">
        <f>B17</f>
        <v>0</v>
      </c>
      <c r="AB17">
        <f>C17</f>
        <v>0</v>
      </c>
      <c r="AC17">
        <f>D17</f>
        <v>0</v>
      </c>
      <c r="AD17">
        <f>E17</f>
        <v>0</v>
      </c>
      <c r="AE17">
        <f>IFERROR(VLOOKUP(F17,'lists'!$A:$B,2,FALSE),"")</f>
        <v>0</v>
      </c>
      <c r="AF17">
        <f>IFERROR(VLOOKUP(G17,'lists'!$AG:$AH,2,FALSE),"")</f>
        <v>0</v>
      </c>
      <c r="AG17">
        <f>H17</f>
        <v>0</v>
      </c>
      <c r="AH17">
        <f>IFERROR(VLOOKUP(I17,'lists'!$AC:$AD,2,FALSE),"")</f>
        <v>0</v>
      </c>
      <c r="AI17">
        <f>IFERROR(VLOOKUP(J17,'lists'!$AA:$AB,2,FALSE),"")</f>
        <v>0</v>
      </c>
      <c r="AJ17">
        <f>IFERROR(VLOOKUP(K17,'lists'!$AE:$AF,2,FALSE),"")</f>
        <v>0</v>
      </c>
      <c r="AK17">
        <f>L17</f>
        <v>0</v>
      </c>
      <c r="AL17">
        <f>M17</f>
        <v>0</v>
      </c>
      <c r="AM17">
        <f>IFERROR(VLOOKUP(N17,'lists'!$W:$X,2,FALSE),"")</f>
        <v>0</v>
      </c>
      <c r="AN17">
        <f>O17</f>
        <v>0</v>
      </c>
      <c r="AO17">
        <f>P17</f>
        <v>0</v>
      </c>
      <c r="AP17">
        <f>Q17</f>
        <v>0</v>
      </c>
      <c r="AQ17">
        <f>R17</f>
        <v>0</v>
      </c>
      <c r="AR17">
        <f>S17</f>
        <v>0</v>
      </c>
      <c r="AS17">
        <f>IFERROR(VLOOKUP(T17,'lists'!$W:$X,2,FALSE),"")</f>
        <v>0</v>
      </c>
      <c r="AT17">
        <f>U17</f>
        <v>0</v>
      </c>
      <c r="AU17">
        <f>V17</f>
        <v>0</v>
      </c>
    </row>
    <row r="18" spans="26:47">
      <c r="Z18">
        <f>A18</f>
        <v>0</v>
      </c>
      <c r="AA18">
        <f>B18</f>
        <v>0</v>
      </c>
      <c r="AB18">
        <f>C18</f>
        <v>0</v>
      </c>
      <c r="AC18">
        <f>D18</f>
        <v>0</v>
      </c>
      <c r="AD18">
        <f>E18</f>
        <v>0</v>
      </c>
      <c r="AE18">
        <f>IFERROR(VLOOKUP(F18,'lists'!$A:$B,2,FALSE),"")</f>
        <v>0</v>
      </c>
      <c r="AF18">
        <f>IFERROR(VLOOKUP(G18,'lists'!$AG:$AH,2,FALSE),"")</f>
        <v>0</v>
      </c>
      <c r="AG18">
        <f>H18</f>
        <v>0</v>
      </c>
      <c r="AH18">
        <f>IFERROR(VLOOKUP(I18,'lists'!$AC:$AD,2,FALSE),"")</f>
        <v>0</v>
      </c>
      <c r="AI18">
        <f>IFERROR(VLOOKUP(J18,'lists'!$AA:$AB,2,FALSE),"")</f>
        <v>0</v>
      </c>
      <c r="AJ18">
        <f>IFERROR(VLOOKUP(K18,'lists'!$AE:$AF,2,FALSE),"")</f>
        <v>0</v>
      </c>
      <c r="AK18">
        <f>L18</f>
        <v>0</v>
      </c>
      <c r="AL18">
        <f>M18</f>
        <v>0</v>
      </c>
      <c r="AM18">
        <f>IFERROR(VLOOKUP(N18,'lists'!$W:$X,2,FALSE),"")</f>
        <v>0</v>
      </c>
      <c r="AN18">
        <f>O18</f>
        <v>0</v>
      </c>
      <c r="AO18">
        <f>P18</f>
        <v>0</v>
      </c>
      <c r="AP18">
        <f>Q18</f>
        <v>0</v>
      </c>
      <c r="AQ18">
        <f>R18</f>
        <v>0</v>
      </c>
      <c r="AR18">
        <f>S18</f>
        <v>0</v>
      </c>
      <c r="AS18">
        <f>IFERROR(VLOOKUP(T18,'lists'!$W:$X,2,FALSE),"")</f>
        <v>0</v>
      </c>
      <c r="AT18">
        <f>U18</f>
        <v>0</v>
      </c>
      <c r="AU18">
        <f>V18</f>
        <v>0</v>
      </c>
    </row>
    <row r="19" spans="26:47">
      <c r="Z19">
        <f>A19</f>
        <v>0</v>
      </c>
      <c r="AA19">
        <f>B19</f>
        <v>0</v>
      </c>
      <c r="AB19">
        <f>C19</f>
        <v>0</v>
      </c>
      <c r="AC19">
        <f>D19</f>
        <v>0</v>
      </c>
      <c r="AD19">
        <f>E19</f>
        <v>0</v>
      </c>
      <c r="AE19">
        <f>IFERROR(VLOOKUP(F19,'lists'!$A:$B,2,FALSE),"")</f>
        <v>0</v>
      </c>
      <c r="AF19">
        <f>IFERROR(VLOOKUP(G19,'lists'!$AG:$AH,2,FALSE),"")</f>
        <v>0</v>
      </c>
      <c r="AG19">
        <f>H19</f>
        <v>0</v>
      </c>
      <c r="AH19">
        <f>IFERROR(VLOOKUP(I19,'lists'!$AC:$AD,2,FALSE),"")</f>
        <v>0</v>
      </c>
      <c r="AI19">
        <f>IFERROR(VLOOKUP(J19,'lists'!$AA:$AB,2,FALSE),"")</f>
        <v>0</v>
      </c>
      <c r="AJ19">
        <f>IFERROR(VLOOKUP(K19,'lists'!$AE:$AF,2,FALSE),"")</f>
        <v>0</v>
      </c>
      <c r="AK19">
        <f>L19</f>
        <v>0</v>
      </c>
      <c r="AL19">
        <f>M19</f>
        <v>0</v>
      </c>
      <c r="AM19">
        <f>IFERROR(VLOOKUP(N19,'lists'!$W:$X,2,FALSE),"")</f>
        <v>0</v>
      </c>
      <c r="AN19">
        <f>O19</f>
        <v>0</v>
      </c>
      <c r="AO19">
        <f>P19</f>
        <v>0</v>
      </c>
      <c r="AP19">
        <f>Q19</f>
        <v>0</v>
      </c>
      <c r="AQ19">
        <f>R19</f>
        <v>0</v>
      </c>
      <c r="AR19">
        <f>S19</f>
        <v>0</v>
      </c>
      <c r="AS19">
        <f>IFERROR(VLOOKUP(T19,'lists'!$W:$X,2,FALSE),"")</f>
        <v>0</v>
      </c>
      <c r="AT19">
        <f>U19</f>
        <v>0</v>
      </c>
      <c r="AU19">
        <f>V19</f>
        <v>0</v>
      </c>
    </row>
    <row r="20" spans="26:47">
      <c r="Z20">
        <f>A20</f>
        <v>0</v>
      </c>
      <c r="AA20">
        <f>B20</f>
        <v>0</v>
      </c>
      <c r="AB20">
        <f>C20</f>
        <v>0</v>
      </c>
      <c r="AC20">
        <f>D20</f>
        <v>0</v>
      </c>
      <c r="AD20">
        <f>E20</f>
        <v>0</v>
      </c>
      <c r="AE20">
        <f>IFERROR(VLOOKUP(F20,'lists'!$A:$B,2,FALSE),"")</f>
        <v>0</v>
      </c>
      <c r="AF20">
        <f>IFERROR(VLOOKUP(G20,'lists'!$AG:$AH,2,FALSE),"")</f>
        <v>0</v>
      </c>
      <c r="AG20">
        <f>H20</f>
        <v>0</v>
      </c>
      <c r="AH20">
        <f>IFERROR(VLOOKUP(I20,'lists'!$AC:$AD,2,FALSE),"")</f>
        <v>0</v>
      </c>
      <c r="AI20">
        <f>IFERROR(VLOOKUP(J20,'lists'!$AA:$AB,2,FALSE),"")</f>
        <v>0</v>
      </c>
      <c r="AJ20">
        <f>IFERROR(VLOOKUP(K20,'lists'!$AE:$AF,2,FALSE),"")</f>
        <v>0</v>
      </c>
      <c r="AK20">
        <f>L20</f>
        <v>0</v>
      </c>
      <c r="AL20">
        <f>M20</f>
        <v>0</v>
      </c>
      <c r="AM20">
        <f>IFERROR(VLOOKUP(N20,'lists'!$W:$X,2,FALSE),"")</f>
        <v>0</v>
      </c>
      <c r="AN20">
        <f>O20</f>
        <v>0</v>
      </c>
      <c r="AO20">
        <f>P20</f>
        <v>0</v>
      </c>
      <c r="AP20">
        <f>Q20</f>
        <v>0</v>
      </c>
      <c r="AQ20">
        <f>R20</f>
        <v>0</v>
      </c>
      <c r="AR20">
        <f>S20</f>
        <v>0</v>
      </c>
      <c r="AS20">
        <f>IFERROR(VLOOKUP(T20,'lists'!$W:$X,2,FALSE),"")</f>
        <v>0</v>
      </c>
      <c r="AT20">
        <f>U20</f>
        <v>0</v>
      </c>
      <c r="AU20">
        <f>V20</f>
        <v>0</v>
      </c>
    </row>
    <row r="21" spans="26:47">
      <c r="Z21">
        <f>A21</f>
        <v>0</v>
      </c>
      <c r="AA21">
        <f>B21</f>
        <v>0</v>
      </c>
      <c r="AB21">
        <f>C21</f>
        <v>0</v>
      </c>
      <c r="AC21">
        <f>D21</f>
        <v>0</v>
      </c>
      <c r="AD21">
        <f>E21</f>
        <v>0</v>
      </c>
      <c r="AE21">
        <f>IFERROR(VLOOKUP(F21,'lists'!$A:$B,2,FALSE),"")</f>
        <v>0</v>
      </c>
      <c r="AF21">
        <f>IFERROR(VLOOKUP(G21,'lists'!$AG:$AH,2,FALSE),"")</f>
        <v>0</v>
      </c>
      <c r="AG21">
        <f>H21</f>
        <v>0</v>
      </c>
      <c r="AH21">
        <f>IFERROR(VLOOKUP(I21,'lists'!$AC:$AD,2,FALSE),"")</f>
        <v>0</v>
      </c>
      <c r="AI21">
        <f>IFERROR(VLOOKUP(J21,'lists'!$AA:$AB,2,FALSE),"")</f>
        <v>0</v>
      </c>
      <c r="AJ21">
        <f>IFERROR(VLOOKUP(K21,'lists'!$AE:$AF,2,FALSE),"")</f>
        <v>0</v>
      </c>
      <c r="AK21">
        <f>L21</f>
        <v>0</v>
      </c>
      <c r="AL21">
        <f>M21</f>
        <v>0</v>
      </c>
      <c r="AM21">
        <f>IFERROR(VLOOKUP(N21,'lists'!$W:$X,2,FALSE),"")</f>
        <v>0</v>
      </c>
      <c r="AN21">
        <f>O21</f>
        <v>0</v>
      </c>
      <c r="AO21">
        <f>P21</f>
        <v>0</v>
      </c>
      <c r="AP21">
        <f>Q21</f>
        <v>0</v>
      </c>
      <c r="AQ21">
        <f>R21</f>
        <v>0</v>
      </c>
      <c r="AR21">
        <f>S21</f>
        <v>0</v>
      </c>
      <c r="AS21">
        <f>IFERROR(VLOOKUP(T21,'lists'!$W:$X,2,FALSE),"")</f>
        <v>0</v>
      </c>
      <c r="AT21">
        <f>U21</f>
        <v>0</v>
      </c>
      <c r="AU21">
        <f>V21</f>
        <v>0</v>
      </c>
    </row>
    <row r="22" spans="26:47">
      <c r="Z22">
        <f>A22</f>
        <v>0</v>
      </c>
      <c r="AA22">
        <f>B22</f>
        <v>0</v>
      </c>
      <c r="AB22">
        <f>C22</f>
        <v>0</v>
      </c>
      <c r="AC22">
        <f>D22</f>
        <v>0</v>
      </c>
      <c r="AD22">
        <f>E22</f>
        <v>0</v>
      </c>
      <c r="AE22">
        <f>IFERROR(VLOOKUP(F22,'lists'!$A:$B,2,FALSE),"")</f>
        <v>0</v>
      </c>
      <c r="AF22">
        <f>IFERROR(VLOOKUP(G22,'lists'!$AG:$AH,2,FALSE),"")</f>
        <v>0</v>
      </c>
      <c r="AG22">
        <f>H22</f>
        <v>0</v>
      </c>
      <c r="AH22">
        <f>IFERROR(VLOOKUP(I22,'lists'!$AC:$AD,2,FALSE),"")</f>
        <v>0</v>
      </c>
      <c r="AI22">
        <f>IFERROR(VLOOKUP(J22,'lists'!$AA:$AB,2,FALSE),"")</f>
        <v>0</v>
      </c>
      <c r="AJ22">
        <f>IFERROR(VLOOKUP(K22,'lists'!$AE:$AF,2,FALSE),"")</f>
        <v>0</v>
      </c>
      <c r="AK22">
        <f>L22</f>
        <v>0</v>
      </c>
      <c r="AL22">
        <f>M22</f>
        <v>0</v>
      </c>
      <c r="AM22">
        <f>IFERROR(VLOOKUP(N22,'lists'!$W:$X,2,FALSE),"")</f>
        <v>0</v>
      </c>
      <c r="AN22">
        <f>O22</f>
        <v>0</v>
      </c>
      <c r="AO22">
        <f>P22</f>
        <v>0</v>
      </c>
      <c r="AP22">
        <f>Q22</f>
        <v>0</v>
      </c>
      <c r="AQ22">
        <f>R22</f>
        <v>0</v>
      </c>
      <c r="AR22">
        <f>S22</f>
        <v>0</v>
      </c>
      <c r="AS22">
        <f>IFERROR(VLOOKUP(T22,'lists'!$W:$X,2,FALSE),"")</f>
        <v>0</v>
      </c>
      <c r="AT22">
        <f>U22</f>
        <v>0</v>
      </c>
      <c r="AU22">
        <f>V22</f>
        <v>0</v>
      </c>
    </row>
    <row r="23" spans="26:47">
      <c r="Z23">
        <f>A23</f>
        <v>0</v>
      </c>
      <c r="AA23">
        <f>B23</f>
        <v>0</v>
      </c>
      <c r="AB23">
        <f>C23</f>
        <v>0</v>
      </c>
      <c r="AC23">
        <f>D23</f>
        <v>0</v>
      </c>
      <c r="AD23">
        <f>E23</f>
        <v>0</v>
      </c>
      <c r="AE23">
        <f>IFERROR(VLOOKUP(F23,'lists'!$A:$B,2,FALSE),"")</f>
        <v>0</v>
      </c>
      <c r="AF23">
        <f>IFERROR(VLOOKUP(G23,'lists'!$AG:$AH,2,FALSE),"")</f>
        <v>0</v>
      </c>
      <c r="AG23">
        <f>H23</f>
        <v>0</v>
      </c>
      <c r="AH23">
        <f>IFERROR(VLOOKUP(I23,'lists'!$AC:$AD,2,FALSE),"")</f>
        <v>0</v>
      </c>
      <c r="AI23">
        <f>IFERROR(VLOOKUP(J23,'lists'!$AA:$AB,2,FALSE),"")</f>
        <v>0</v>
      </c>
      <c r="AJ23">
        <f>IFERROR(VLOOKUP(K23,'lists'!$AE:$AF,2,FALSE),"")</f>
        <v>0</v>
      </c>
      <c r="AK23">
        <f>L23</f>
        <v>0</v>
      </c>
      <c r="AL23">
        <f>M23</f>
        <v>0</v>
      </c>
      <c r="AM23">
        <f>IFERROR(VLOOKUP(N23,'lists'!$W:$X,2,FALSE),"")</f>
        <v>0</v>
      </c>
      <c r="AN23">
        <f>O23</f>
        <v>0</v>
      </c>
      <c r="AO23">
        <f>P23</f>
        <v>0</v>
      </c>
      <c r="AP23">
        <f>Q23</f>
        <v>0</v>
      </c>
      <c r="AQ23">
        <f>R23</f>
        <v>0</v>
      </c>
      <c r="AR23">
        <f>S23</f>
        <v>0</v>
      </c>
      <c r="AS23">
        <f>IFERROR(VLOOKUP(T23,'lists'!$W:$X,2,FALSE),"")</f>
        <v>0</v>
      </c>
      <c r="AT23">
        <f>U23</f>
        <v>0</v>
      </c>
      <c r="AU23">
        <f>V23</f>
        <v>0</v>
      </c>
    </row>
    <row r="24" spans="26:47">
      <c r="Z24">
        <f>A24</f>
        <v>0</v>
      </c>
      <c r="AA24">
        <f>B24</f>
        <v>0</v>
      </c>
      <c r="AB24">
        <f>C24</f>
        <v>0</v>
      </c>
      <c r="AC24">
        <f>D24</f>
        <v>0</v>
      </c>
      <c r="AD24">
        <f>E24</f>
        <v>0</v>
      </c>
      <c r="AE24">
        <f>IFERROR(VLOOKUP(F24,'lists'!$A:$B,2,FALSE),"")</f>
        <v>0</v>
      </c>
      <c r="AF24">
        <f>IFERROR(VLOOKUP(G24,'lists'!$AG:$AH,2,FALSE),"")</f>
        <v>0</v>
      </c>
      <c r="AG24">
        <f>H24</f>
        <v>0</v>
      </c>
      <c r="AH24">
        <f>IFERROR(VLOOKUP(I24,'lists'!$AC:$AD,2,FALSE),"")</f>
        <v>0</v>
      </c>
      <c r="AI24">
        <f>IFERROR(VLOOKUP(J24,'lists'!$AA:$AB,2,FALSE),"")</f>
        <v>0</v>
      </c>
      <c r="AJ24">
        <f>IFERROR(VLOOKUP(K24,'lists'!$AE:$AF,2,FALSE),"")</f>
        <v>0</v>
      </c>
      <c r="AK24">
        <f>L24</f>
        <v>0</v>
      </c>
      <c r="AL24">
        <f>M24</f>
        <v>0</v>
      </c>
      <c r="AM24">
        <f>IFERROR(VLOOKUP(N24,'lists'!$W:$X,2,FALSE),"")</f>
        <v>0</v>
      </c>
      <c r="AN24">
        <f>O24</f>
        <v>0</v>
      </c>
      <c r="AO24">
        <f>P24</f>
        <v>0</v>
      </c>
      <c r="AP24">
        <f>Q24</f>
        <v>0</v>
      </c>
      <c r="AQ24">
        <f>R24</f>
        <v>0</v>
      </c>
      <c r="AR24">
        <f>S24</f>
        <v>0</v>
      </c>
      <c r="AS24">
        <f>IFERROR(VLOOKUP(T24,'lists'!$W:$X,2,FALSE),"")</f>
        <v>0</v>
      </c>
      <c r="AT24">
        <f>U24</f>
        <v>0</v>
      </c>
      <c r="AU24">
        <f>V24</f>
        <v>0</v>
      </c>
    </row>
    <row r="25" spans="26:47">
      <c r="Z25">
        <f>A25</f>
        <v>0</v>
      </c>
      <c r="AA25">
        <f>B25</f>
        <v>0</v>
      </c>
      <c r="AB25">
        <f>C25</f>
        <v>0</v>
      </c>
      <c r="AC25">
        <f>D25</f>
        <v>0</v>
      </c>
      <c r="AD25">
        <f>E25</f>
        <v>0</v>
      </c>
      <c r="AE25">
        <f>IFERROR(VLOOKUP(F25,'lists'!$A:$B,2,FALSE),"")</f>
        <v>0</v>
      </c>
      <c r="AF25">
        <f>IFERROR(VLOOKUP(G25,'lists'!$AG:$AH,2,FALSE),"")</f>
        <v>0</v>
      </c>
      <c r="AG25">
        <f>H25</f>
        <v>0</v>
      </c>
      <c r="AH25">
        <f>IFERROR(VLOOKUP(I25,'lists'!$AC:$AD,2,FALSE),"")</f>
        <v>0</v>
      </c>
      <c r="AI25">
        <f>IFERROR(VLOOKUP(J25,'lists'!$AA:$AB,2,FALSE),"")</f>
        <v>0</v>
      </c>
      <c r="AJ25">
        <f>IFERROR(VLOOKUP(K25,'lists'!$AE:$AF,2,FALSE),"")</f>
        <v>0</v>
      </c>
      <c r="AK25">
        <f>L25</f>
        <v>0</v>
      </c>
      <c r="AL25">
        <f>M25</f>
        <v>0</v>
      </c>
      <c r="AM25">
        <f>IFERROR(VLOOKUP(N25,'lists'!$W:$X,2,FALSE),"")</f>
        <v>0</v>
      </c>
      <c r="AN25">
        <f>O25</f>
        <v>0</v>
      </c>
      <c r="AO25">
        <f>P25</f>
        <v>0</v>
      </c>
      <c r="AP25">
        <f>Q25</f>
        <v>0</v>
      </c>
      <c r="AQ25">
        <f>R25</f>
        <v>0</v>
      </c>
      <c r="AR25">
        <f>S25</f>
        <v>0</v>
      </c>
      <c r="AS25">
        <f>IFERROR(VLOOKUP(T25,'lists'!$W:$X,2,FALSE),"")</f>
        <v>0</v>
      </c>
      <c r="AT25">
        <f>U25</f>
        <v>0</v>
      </c>
      <c r="AU25">
        <f>V25</f>
        <v>0</v>
      </c>
    </row>
    <row r="26" spans="26:47">
      <c r="Z26">
        <f>A26</f>
        <v>0</v>
      </c>
      <c r="AA26">
        <f>B26</f>
        <v>0</v>
      </c>
      <c r="AB26">
        <f>C26</f>
        <v>0</v>
      </c>
      <c r="AC26">
        <f>D26</f>
        <v>0</v>
      </c>
      <c r="AD26">
        <f>E26</f>
        <v>0</v>
      </c>
      <c r="AE26">
        <f>IFERROR(VLOOKUP(F26,'lists'!$A:$B,2,FALSE),"")</f>
        <v>0</v>
      </c>
      <c r="AF26">
        <f>IFERROR(VLOOKUP(G26,'lists'!$AG:$AH,2,FALSE),"")</f>
        <v>0</v>
      </c>
      <c r="AG26">
        <f>H26</f>
        <v>0</v>
      </c>
      <c r="AH26">
        <f>IFERROR(VLOOKUP(I26,'lists'!$AC:$AD,2,FALSE),"")</f>
        <v>0</v>
      </c>
      <c r="AI26">
        <f>IFERROR(VLOOKUP(J26,'lists'!$AA:$AB,2,FALSE),"")</f>
        <v>0</v>
      </c>
      <c r="AJ26">
        <f>IFERROR(VLOOKUP(K26,'lists'!$AE:$AF,2,FALSE),"")</f>
        <v>0</v>
      </c>
      <c r="AK26">
        <f>L26</f>
        <v>0</v>
      </c>
      <c r="AL26">
        <f>M26</f>
        <v>0</v>
      </c>
      <c r="AM26">
        <f>IFERROR(VLOOKUP(N26,'lists'!$W:$X,2,FALSE),"")</f>
        <v>0</v>
      </c>
      <c r="AN26">
        <f>O26</f>
        <v>0</v>
      </c>
      <c r="AO26">
        <f>P26</f>
        <v>0</v>
      </c>
      <c r="AP26">
        <f>Q26</f>
        <v>0</v>
      </c>
      <c r="AQ26">
        <f>R26</f>
        <v>0</v>
      </c>
      <c r="AR26">
        <f>S26</f>
        <v>0</v>
      </c>
      <c r="AS26">
        <f>IFERROR(VLOOKUP(T26,'lists'!$W:$X,2,FALSE),"")</f>
        <v>0</v>
      </c>
      <c r="AT26">
        <f>U26</f>
        <v>0</v>
      </c>
      <c r="AU26">
        <f>V26</f>
        <v>0</v>
      </c>
    </row>
    <row r="27" spans="26:47">
      <c r="Z27">
        <f>A27</f>
        <v>0</v>
      </c>
      <c r="AA27">
        <f>B27</f>
        <v>0</v>
      </c>
      <c r="AB27">
        <f>C27</f>
        <v>0</v>
      </c>
      <c r="AC27">
        <f>D27</f>
        <v>0</v>
      </c>
      <c r="AD27">
        <f>E27</f>
        <v>0</v>
      </c>
      <c r="AE27">
        <f>IFERROR(VLOOKUP(F27,'lists'!$A:$B,2,FALSE),"")</f>
        <v>0</v>
      </c>
      <c r="AF27">
        <f>IFERROR(VLOOKUP(G27,'lists'!$AG:$AH,2,FALSE),"")</f>
        <v>0</v>
      </c>
      <c r="AG27">
        <f>H27</f>
        <v>0</v>
      </c>
      <c r="AH27">
        <f>IFERROR(VLOOKUP(I27,'lists'!$AC:$AD,2,FALSE),"")</f>
        <v>0</v>
      </c>
      <c r="AI27">
        <f>IFERROR(VLOOKUP(J27,'lists'!$AA:$AB,2,FALSE),"")</f>
        <v>0</v>
      </c>
      <c r="AJ27">
        <f>IFERROR(VLOOKUP(K27,'lists'!$AE:$AF,2,FALSE),"")</f>
        <v>0</v>
      </c>
      <c r="AK27">
        <f>L27</f>
        <v>0</v>
      </c>
      <c r="AL27">
        <f>M27</f>
        <v>0</v>
      </c>
      <c r="AM27">
        <f>IFERROR(VLOOKUP(N27,'lists'!$W:$X,2,FALSE),"")</f>
        <v>0</v>
      </c>
      <c r="AN27">
        <f>O27</f>
        <v>0</v>
      </c>
      <c r="AO27">
        <f>P27</f>
        <v>0</v>
      </c>
      <c r="AP27">
        <f>Q27</f>
        <v>0</v>
      </c>
      <c r="AQ27">
        <f>R27</f>
        <v>0</v>
      </c>
      <c r="AR27">
        <f>S27</f>
        <v>0</v>
      </c>
      <c r="AS27">
        <f>IFERROR(VLOOKUP(T27,'lists'!$W:$X,2,FALSE),"")</f>
        <v>0</v>
      </c>
      <c r="AT27">
        <f>U27</f>
        <v>0</v>
      </c>
      <c r="AU27">
        <f>V27</f>
        <v>0</v>
      </c>
    </row>
    <row r="28" spans="26:47">
      <c r="Z28">
        <f>A28</f>
        <v>0</v>
      </c>
      <c r="AA28">
        <f>B28</f>
        <v>0</v>
      </c>
      <c r="AB28">
        <f>C28</f>
        <v>0</v>
      </c>
      <c r="AC28">
        <f>D28</f>
        <v>0</v>
      </c>
      <c r="AD28">
        <f>E28</f>
        <v>0</v>
      </c>
      <c r="AE28">
        <f>IFERROR(VLOOKUP(F28,'lists'!$A:$B,2,FALSE),"")</f>
        <v>0</v>
      </c>
      <c r="AF28">
        <f>IFERROR(VLOOKUP(G28,'lists'!$AG:$AH,2,FALSE),"")</f>
        <v>0</v>
      </c>
      <c r="AG28">
        <f>H28</f>
        <v>0</v>
      </c>
      <c r="AH28">
        <f>IFERROR(VLOOKUP(I28,'lists'!$AC:$AD,2,FALSE),"")</f>
        <v>0</v>
      </c>
      <c r="AI28">
        <f>IFERROR(VLOOKUP(J28,'lists'!$AA:$AB,2,FALSE),"")</f>
        <v>0</v>
      </c>
      <c r="AJ28">
        <f>IFERROR(VLOOKUP(K28,'lists'!$AE:$AF,2,FALSE),"")</f>
        <v>0</v>
      </c>
      <c r="AK28">
        <f>L28</f>
        <v>0</v>
      </c>
      <c r="AL28">
        <f>M28</f>
        <v>0</v>
      </c>
      <c r="AM28">
        <f>IFERROR(VLOOKUP(N28,'lists'!$W:$X,2,FALSE),"")</f>
        <v>0</v>
      </c>
      <c r="AN28">
        <f>O28</f>
        <v>0</v>
      </c>
      <c r="AO28">
        <f>P28</f>
        <v>0</v>
      </c>
      <c r="AP28">
        <f>Q28</f>
        <v>0</v>
      </c>
      <c r="AQ28">
        <f>R28</f>
        <v>0</v>
      </c>
      <c r="AR28">
        <f>S28</f>
        <v>0</v>
      </c>
      <c r="AS28">
        <f>IFERROR(VLOOKUP(T28,'lists'!$W:$X,2,FALSE),"")</f>
        <v>0</v>
      </c>
      <c r="AT28">
        <f>U28</f>
        <v>0</v>
      </c>
      <c r="AU28">
        <f>V28</f>
        <v>0</v>
      </c>
    </row>
    <row r="29" spans="26:47">
      <c r="Z29">
        <f>A29</f>
        <v>0</v>
      </c>
      <c r="AA29">
        <f>B29</f>
        <v>0</v>
      </c>
      <c r="AB29">
        <f>C29</f>
        <v>0</v>
      </c>
      <c r="AC29">
        <f>D29</f>
        <v>0</v>
      </c>
      <c r="AD29">
        <f>E29</f>
        <v>0</v>
      </c>
      <c r="AE29">
        <f>IFERROR(VLOOKUP(F29,'lists'!$A:$B,2,FALSE),"")</f>
        <v>0</v>
      </c>
      <c r="AF29">
        <f>IFERROR(VLOOKUP(G29,'lists'!$AG:$AH,2,FALSE),"")</f>
        <v>0</v>
      </c>
      <c r="AG29">
        <f>H29</f>
        <v>0</v>
      </c>
      <c r="AH29">
        <f>IFERROR(VLOOKUP(I29,'lists'!$AC:$AD,2,FALSE),"")</f>
        <v>0</v>
      </c>
      <c r="AI29">
        <f>IFERROR(VLOOKUP(J29,'lists'!$AA:$AB,2,FALSE),"")</f>
        <v>0</v>
      </c>
      <c r="AJ29">
        <f>IFERROR(VLOOKUP(K29,'lists'!$AE:$AF,2,FALSE),"")</f>
        <v>0</v>
      </c>
      <c r="AK29">
        <f>L29</f>
        <v>0</v>
      </c>
      <c r="AL29">
        <f>M29</f>
        <v>0</v>
      </c>
      <c r="AM29">
        <f>IFERROR(VLOOKUP(N29,'lists'!$W:$X,2,FALSE),"")</f>
        <v>0</v>
      </c>
      <c r="AN29">
        <f>O29</f>
        <v>0</v>
      </c>
      <c r="AO29">
        <f>P29</f>
        <v>0</v>
      </c>
      <c r="AP29">
        <f>Q29</f>
        <v>0</v>
      </c>
      <c r="AQ29">
        <f>R29</f>
        <v>0</v>
      </c>
      <c r="AR29">
        <f>S29</f>
        <v>0</v>
      </c>
      <c r="AS29">
        <f>IFERROR(VLOOKUP(T29,'lists'!$W:$X,2,FALSE),"")</f>
        <v>0</v>
      </c>
      <c r="AT29">
        <f>U29</f>
        <v>0</v>
      </c>
      <c r="AU29">
        <f>V29</f>
        <v>0</v>
      </c>
    </row>
    <row r="30" spans="26:47">
      <c r="Z30">
        <f>A30</f>
        <v>0</v>
      </c>
      <c r="AA30">
        <f>B30</f>
        <v>0</v>
      </c>
      <c r="AB30">
        <f>C30</f>
        <v>0</v>
      </c>
      <c r="AC30">
        <f>D30</f>
        <v>0</v>
      </c>
      <c r="AD30">
        <f>E30</f>
        <v>0</v>
      </c>
      <c r="AE30">
        <f>IFERROR(VLOOKUP(F30,'lists'!$A:$B,2,FALSE),"")</f>
        <v>0</v>
      </c>
      <c r="AF30">
        <f>IFERROR(VLOOKUP(G30,'lists'!$AG:$AH,2,FALSE),"")</f>
        <v>0</v>
      </c>
      <c r="AG30">
        <f>H30</f>
        <v>0</v>
      </c>
      <c r="AH30">
        <f>IFERROR(VLOOKUP(I30,'lists'!$AC:$AD,2,FALSE),"")</f>
        <v>0</v>
      </c>
      <c r="AI30">
        <f>IFERROR(VLOOKUP(J30,'lists'!$AA:$AB,2,FALSE),"")</f>
        <v>0</v>
      </c>
      <c r="AJ30">
        <f>IFERROR(VLOOKUP(K30,'lists'!$AE:$AF,2,FALSE),"")</f>
        <v>0</v>
      </c>
      <c r="AK30">
        <f>L30</f>
        <v>0</v>
      </c>
      <c r="AL30">
        <f>M30</f>
        <v>0</v>
      </c>
      <c r="AM30">
        <f>IFERROR(VLOOKUP(N30,'lists'!$W:$X,2,FALSE),"")</f>
        <v>0</v>
      </c>
      <c r="AN30">
        <f>O30</f>
        <v>0</v>
      </c>
      <c r="AO30">
        <f>P30</f>
        <v>0</v>
      </c>
      <c r="AP30">
        <f>Q30</f>
        <v>0</v>
      </c>
      <c r="AQ30">
        <f>R30</f>
        <v>0</v>
      </c>
      <c r="AR30">
        <f>S30</f>
        <v>0</v>
      </c>
      <c r="AS30">
        <f>IFERROR(VLOOKUP(T30,'lists'!$W:$X,2,FALSE),"")</f>
        <v>0</v>
      </c>
      <c r="AT30">
        <f>U30</f>
        <v>0</v>
      </c>
      <c r="AU30">
        <f>V30</f>
        <v>0</v>
      </c>
    </row>
    <row r="31" spans="26:47">
      <c r="Z31">
        <f>A31</f>
        <v>0</v>
      </c>
      <c r="AA31">
        <f>B31</f>
        <v>0</v>
      </c>
      <c r="AB31">
        <f>C31</f>
        <v>0</v>
      </c>
      <c r="AC31">
        <f>D31</f>
        <v>0</v>
      </c>
      <c r="AD31">
        <f>E31</f>
        <v>0</v>
      </c>
      <c r="AE31">
        <f>IFERROR(VLOOKUP(F31,'lists'!$A:$B,2,FALSE),"")</f>
        <v>0</v>
      </c>
      <c r="AF31">
        <f>IFERROR(VLOOKUP(G31,'lists'!$AG:$AH,2,FALSE),"")</f>
        <v>0</v>
      </c>
      <c r="AG31">
        <f>H31</f>
        <v>0</v>
      </c>
      <c r="AH31">
        <f>IFERROR(VLOOKUP(I31,'lists'!$AC:$AD,2,FALSE),"")</f>
        <v>0</v>
      </c>
      <c r="AI31">
        <f>IFERROR(VLOOKUP(J31,'lists'!$AA:$AB,2,FALSE),"")</f>
        <v>0</v>
      </c>
      <c r="AJ31">
        <f>IFERROR(VLOOKUP(K31,'lists'!$AE:$AF,2,FALSE),"")</f>
        <v>0</v>
      </c>
      <c r="AK31">
        <f>L31</f>
        <v>0</v>
      </c>
      <c r="AL31">
        <f>M31</f>
        <v>0</v>
      </c>
      <c r="AM31">
        <f>IFERROR(VLOOKUP(N31,'lists'!$W:$X,2,FALSE),"")</f>
        <v>0</v>
      </c>
      <c r="AN31">
        <f>O31</f>
        <v>0</v>
      </c>
      <c r="AO31">
        <f>P31</f>
        <v>0</v>
      </c>
      <c r="AP31">
        <f>Q31</f>
        <v>0</v>
      </c>
      <c r="AQ31">
        <f>R31</f>
        <v>0</v>
      </c>
      <c r="AR31">
        <f>S31</f>
        <v>0</v>
      </c>
      <c r="AS31">
        <f>IFERROR(VLOOKUP(T31,'lists'!$W:$X,2,FALSE),"")</f>
        <v>0</v>
      </c>
      <c r="AT31">
        <f>U31</f>
        <v>0</v>
      </c>
      <c r="AU31">
        <f>V31</f>
        <v>0</v>
      </c>
    </row>
    <row r="32" spans="26:47">
      <c r="Z32">
        <f>A32</f>
        <v>0</v>
      </c>
      <c r="AA32">
        <f>B32</f>
        <v>0</v>
      </c>
      <c r="AB32">
        <f>C32</f>
        <v>0</v>
      </c>
      <c r="AC32">
        <f>D32</f>
        <v>0</v>
      </c>
      <c r="AD32">
        <f>E32</f>
        <v>0</v>
      </c>
      <c r="AE32">
        <f>IFERROR(VLOOKUP(F32,'lists'!$A:$B,2,FALSE),"")</f>
        <v>0</v>
      </c>
      <c r="AF32">
        <f>IFERROR(VLOOKUP(G32,'lists'!$AG:$AH,2,FALSE),"")</f>
        <v>0</v>
      </c>
      <c r="AG32">
        <f>H32</f>
        <v>0</v>
      </c>
      <c r="AH32">
        <f>IFERROR(VLOOKUP(I32,'lists'!$AC:$AD,2,FALSE),"")</f>
        <v>0</v>
      </c>
      <c r="AI32">
        <f>IFERROR(VLOOKUP(J32,'lists'!$AA:$AB,2,FALSE),"")</f>
        <v>0</v>
      </c>
      <c r="AJ32">
        <f>IFERROR(VLOOKUP(K32,'lists'!$AE:$AF,2,FALSE),"")</f>
        <v>0</v>
      </c>
      <c r="AK32">
        <f>L32</f>
        <v>0</v>
      </c>
      <c r="AL32">
        <f>M32</f>
        <v>0</v>
      </c>
      <c r="AM32">
        <f>IFERROR(VLOOKUP(N32,'lists'!$W:$X,2,FALSE),"")</f>
        <v>0</v>
      </c>
      <c r="AN32">
        <f>O32</f>
        <v>0</v>
      </c>
      <c r="AO32">
        <f>P32</f>
        <v>0</v>
      </c>
      <c r="AP32">
        <f>Q32</f>
        <v>0</v>
      </c>
      <c r="AQ32">
        <f>R32</f>
        <v>0</v>
      </c>
      <c r="AR32">
        <f>S32</f>
        <v>0</v>
      </c>
      <c r="AS32">
        <f>IFERROR(VLOOKUP(T32,'lists'!$W:$X,2,FALSE),"")</f>
        <v>0</v>
      </c>
      <c r="AT32">
        <f>U32</f>
        <v>0</v>
      </c>
      <c r="AU32">
        <f>V32</f>
        <v>0</v>
      </c>
    </row>
    <row r="33" spans="26:47">
      <c r="Z33">
        <f>A33</f>
        <v>0</v>
      </c>
      <c r="AA33">
        <f>B33</f>
        <v>0</v>
      </c>
      <c r="AB33">
        <f>C33</f>
        <v>0</v>
      </c>
      <c r="AC33">
        <f>D33</f>
        <v>0</v>
      </c>
      <c r="AD33">
        <f>E33</f>
        <v>0</v>
      </c>
      <c r="AE33">
        <f>IFERROR(VLOOKUP(F33,'lists'!$A:$B,2,FALSE),"")</f>
        <v>0</v>
      </c>
      <c r="AF33">
        <f>IFERROR(VLOOKUP(G33,'lists'!$AG:$AH,2,FALSE),"")</f>
        <v>0</v>
      </c>
      <c r="AG33">
        <f>H33</f>
        <v>0</v>
      </c>
      <c r="AH33">
        <f>IFERROR(VLOOKUP(I33,'lists'!$AC:$AD,2,FALSE),"")</f>
        <v>0</v>
      </c>
      <c r="AI33">
        <f>IFERROR(VLOOKUP(J33,'lists'!$AA:$AB,2,FALSE),"")</f>
        <v>0</v>
      </c>
      <c r="AJ33">
        <f>IFERROR(VLOOKUP(K33,'lists'!$AE:$AF,2,FALSE),"")</f>
        <v>0</v>
      </c>
      <c r="AK33">
        <f>L33</f>
        <v>0</v>
      </c>
      <c r="AL33">
        <f>M33</f>
        <v>0</v>
      </c>
      <c r="AM33">
        <f>IFERROR(VLOOKUP(N33,'lists'!$W:$X,2,FALSE),"")</f>
        <v>0</v>
      </c>
      <c r="AN33">
        <f>O33</f>
        <v>0</v>
      </c>
      <c r="AO33">
        <f>P33</f>
        <v>0</v>
      </c>
      <c r="AP33">
        <f>Q33</f>
        <v>0</v>
      </c>
      <c r="AQ33">
        <f>R33</f>
        <v>0</v>
      </c>
      <c r="AR33">
        <f>S33</f>
        <v>0</v>
      </c>
      <c r="AS33">
        <f>IFERROR(VLOOKUP(T33,'lists'!$W:$X,2,FALSE),"")</f>
        <v>0</v>
      </c>
      <c r="AT33">
        <f>U33</f>
        <v>0</v>
      </c>
      <c r="AU33">
        <f>V33</f>
        <v>0</v>
      </c>
    </row>
    <row r="34" spans="26:47">
      <c r="Z34">
        <f>A34</f>
        <v>0</v>
      </c>
      <c r="AA34">
        <f>B34</f>
        <v>0</v>
      </c>
      <c r="AB34">
        <f>C34</f>
        <v>0</v>
      </c>
      <c r="AC34">
        <f>D34</f>
        <v>0</v>
      </c>
      <c r="AD34">
        <f>E34</f>
        <v>0</v>
      </c>
      <c r="AE34">
        <f>IFERROR(VLOOKUP(F34,'lists'!$A:$B,2,FALSE),"")</f>
        <v>0</v>
      </c>
      <c r="AF34">
        <f>IFERROR(VLOOKUP(G34,'lists'!$AG:$AH,2,FALSE),"")</f>
        <v>0</v>
      </c>
      <c r="AG34">
        <f>H34</f>
        <v>0</v>
      </c>
      <c r="AH34">
        <f>IFERROR(VLOOKUP(I34,'lists'!$AC:$AD,2,FALSE),"")</f>
        <v>0</v>
      </c>
      <c r="AI34">
        <f>IFERROR(VLOOKUP(J34,'lists'!$AA:$AB,2,FALSE),"")</f>
        <v>0</v>
      </c>
      <c r="AJ34">
        <f>IFERROR(VLOOKUP(K34,'lists'!$AE:$AF,2,FALSE),"")</f>
        <v>0</v>
      </c>
      <c r="AK34">
        <f>L34</f>
        <v>0</v>
      </c>
      <c r="AL34">
        <f>M34</f>
        <v>0</v>
      </c>
      <c r="AM34">
        <f>IFERROR(VLOOKUP(N34,'lists'!$W:$X,2,FALSE),"")</f>
        <v>0</v>
      </c>
      <c r="AN34">
        <f>O34</f>
        <v>0</v>
      </c>
      <c r="AO34">
        <f>P34</f>
        <v>0</v>
      </c>
      <c r="AP34">
        <f>Q34</f>
        <v>0</v>
      </c>
      <c r="AQ34">
        <f>R34</f>
        <v>0</v>
      </c>
      <c r="AR34">
        <f>S34</f>
        <v>0</v>
      </c>
      <c r="AS34">
        <f>IFERROR(VLOOKUP(T34,'lists'!$W:$X,2,FALSE),"")</f>
        <v>0</v>
      </c>
      <c r="AT34">
        <f>U34</f>
        <v>0</v>
      </c>
      <c r="AU34">
        <f>V34</f>
        <v>0</v>
      </c>
    </row>
    <row r="35" spans="26:47">
      <c r="Z35">
        <f>A35</f>
        <v>0</v>
      </c>
      <c r="AA35">
        <f>B35</f>
        <v>0</v>
      </c>
      <c r="AB35">
        <f>C35</f>
        <v>0</v>
      </c>
      <c r="AC35">
        <f>D35</f>
        <v>0</v>
      </c>
      <c r="AD35">
        <f>E35</f>
        <v>0</v>
      </c>
      <c r="AE35">
        <f>IFERROR(VLOOKUP(F35,'lists'!$A:$B,2,FALSE),"")</f>
        <v>0</v>
      </c>
      <c r="AF35">
        <f>IFERROR(VLOOKUP(G35,'lists'!$AG:$AH,2,FALSE),"")</f>
        <v>0</v>
      </c>
      <c r="AG35">
        <f>H35</f>
        <v>0</v>
      </c>
      <c r="AH35">
        <f>IFERROR(VLOOKUP(I35,'lists'!$AC:$AD,2,FALSE),"")</f>
        <v>0</v>
      </c>
      <c r="AI35">
        <f>IFERROR(VLOOKUP(J35,'lists'!$AA:$AB,2,FALSE),"")</f>
        <v>0</v>
      </c>
      <c r="AJ35">
        <f>IFERROR(VLOOKUP(K35,'lists'!$AE:$AF,2,FALSE),"")</f>
        <v>0</v>
      </c>
      <c r="AK35">
        <f>L35</f>
        <v>0</v>
      </c>
      <c r="AL35">
        <f>M35</f>
        <v>0</v>
      </c>
      <c r="AM35">
        <f>IFERROR(VLOOKUP(N35,'lists'!$W:$X,2,FALSE),"")</f>
        <v>0</v>
      </c>
      <c r="AN35">
        <f>O35</f>
        <v>0</v>
      </c>
      <c r="AO35">
        <f>P35</f>
        <v>0</v>
      </c>
      <c r="AP35">
        <f>Q35</f>
        <v>0</v>
      </c>
      <c r="AQ35">
        <f>R35</f>
        <v>0</v>
      </c>
      <c r="AR35">
        <f>S35</f>
        <v>0</v>
      </c>
      <c r="AS35">
        <f>IFERROR(VLOOKUP(T35,'lists'!$W:$X,2,FALSE),"")</f>
        <v>0</v>
      </c>
      <c r="AT35">
        <f>U35</f>
        <v>0</v>
      </c>
      <c r="AU35">
        <f>V35</f>
        <v>0</v>
      </c>
    </row>
    <row r="36" spans="26:47">
      <c r="Z36">
        <f>A36</f>
        <v>0</v>
      </c>
      <c r="AA36">
        <f>B36</f>
        <v>0</v>
      </c>
      <c r="AB36">
        <f>C36</f>
        <v>0</v>
      </c>
      <c r="AC36">
        <f>D36</f>
        <v>0</v>
      </c>
      <c r="AD36">
        <f>E36</f>
        <v>0</v>
      </c>
      <c r="AE36">
        <f>IFERROR(VLOOKUP(F36,'lists'!$A:$B,2,FALSE),"")</f>
        <v>0</v>
      </c>
      <c r="AF36">
        <f>IFERROR(VLOOKUP(G36,'lists'!$AG:$AH,2,FALSE),"")</f>
        <v>0</v>
      </c>
      <c r="AG36">
        <f>H36</f>
        <v>0</v>
      </c>
      <c r="AH36">
        <f>IFERROR(VLOOKUP(I36,'lists'!$AC:$AD,2,FALSE),"")</f>
        <v>0</v>
      </c>
      <c r="AI36">
        <f>IFERROR(VLOOKUP(J36,'lists'!$AA:$AB,2,FALSE),"")</f>
        <v>0</v>
      </c>
      <c r="AJ36">
        <f>IFERROR(VLOOKUP(K36,'lists'!$AE:$AF,2,FALSE),"")</f>
        <v>0</v>
      </c>
      <c r="AK36">
        <f>L36</f>
        <v>0</v>
      </c>
      <c r="AL36">
        <f>M36</f>
        <v>0</v>
      </c>
      <c r="AM36">
        <f>IFERROR(VLOOKUP(N36,'lists'!$W:$X,2,FALSE),"")</f>
        <v>0</v>
      </c>
      <c r="AN36">
        <f>O36</f>
        <v>0</v>
      </c>
      <c r="AO36">
        <f>P36</f>
        <v>0</v>
      </c>
      <c r="AP36">
        <f>Q36</f>
        <v>0</v>
      </c>
      <c r="AQ36">
        <f>R36</f>
        <v>0</v>
      </c>
      <c r="AR36">
        <f>S36</f>
        <v>0</v>
      </c>
      <c r="AS36">
        <f>IFERROR(VLOOKUP(T36,'lists'!$W:$X,2,FALSE),"")</f>
        <v>0</v>
      </c>
      <c r="AT36">
        <f>U36</f>
        <v>0</v>
      </c>
      <c r="AU36">
        <f>V36</f>
        <v>0</v>
      </c>
    </row>
    <row r="37" spans="26:47">
      <c r="Z37">
        <f>A37</f>
        <v>0</v>
      </c>
      <c r="AA37">
        <f>B37</f>
        <v>0</v>
      </c>
      <c r="AB37">
        <f>C37</f>
        <v>0</v>
      </c>
      <c r="AC37">
        <f>D37</f>
        <v>0</v>
      </c>
      <c r="AD37">
        <f>E37</f>
        <v>0</v>
      </c>
      <c r="AE37">
        <f>IFERROR(VLOOKUP(F37,'lists'!$A:$B,2,FALSE),"")</f>
        <v>0</v>
      </c>
      <c r="AF37">
        <f>IFERROR(VLOOKUP(G37,'lists'!$AG:$AH,2,FALSE),"")</f>
        <v>0</v>
      </c>
      <c r="AG37">
        <f>H37</f>
        <v>0</v>
      </c>
      <c r="AH37">
        <f>IFERROR(VLOOKUP(I37,'lists'!$AC:$AD,2,FALSE),"")</f>
        <v>0</v>
      </c>
      <c r="AI37">
        <f>IFERROR(VLOOKUP(J37,'lists'!$AA:$AB,2,FALSE),"")</f>
        <v>0</v>
      </c>
      <c r="AJ37">
        <f>IFERROR(VLOOKUP(K37,'lists'!$AE:$AF,2,FALSE),"")</f>
        <v>0</v>
      </c>
      <c r="AK37">
        <f>L37</f>
        <v>0</v>
      </c>
      <c r="AL37">
        <f>M37</f>
        <v>0</v>
      </c>
      <c r="AM37">
        <f>IFERROR(VLOOKUP(N37,'lists'!$W:$X,2,FALSE),"")</f>
        <v>0</v>
      </c>
      <c r="AN37">
        <f>O37</f>
        <v>0</v>
      </c>
      <c r="AO37">
        <f>P37</f>
        <v>0</v>
      </c>
      <c r="AP37">
        <f>Q37</f>
        <v>0</v>
      </c>
      <c r="AQ37">
        <f>R37</f>
        <v>0</v>
      </c>
      <c r="AR37">
        <f>S37</f>
        <v>0</v>
      </c>
      <c r="AS37">
        <f>IFERROR(VLOOKUP(T37,'lists'!$W:$X,2,FALSE),"")</f>
        <v>0</v>
      </c>
      <c r="AT37">
        <f>U37</f>
        <v>0</v>
      </c>
      <c r="AU37">
        <f>V37</f>
        <v>0</v>
      </c>
    </row>
    <row r="38" spans="26:47">
      <c r="Z38">
        <f>A38</f>
        <v>0</v>
      </c>
      <c r="AA38">
        <f>B38</f>
        <v>0</v>
      </c>
      <c r="AB38">
        <f>C38</f>
        <v>0</v>
      </c>
      <c r="AC38">
        <f>D38</f>
        <v>0</v>
      </c>
      <c r="AD38">
        <f>E38</f>
        <v>0</v>
      </c>
      <c r="AE38">
        <f>IFERROR(VLOOKUP(F38,'lists'!$A:$B,2,FALSE),"")</f>
        <v>0</v>
      </c>
      <c r="AF38">
        <f>IFERROR(VLOOKUP(G38,'lists'!$AG:$AH,2,FALSE),"")</f>
        <v>0</v>
      </c>
      <c r="AG38">
        <f>H38</f>
        <v>0</v>
      </c>
      <c r="AH38">
        <f>IFERROR(VLOOKUP(I38,'lists'!$AC:$AD,2,FALSE),"")</f>
        <v>0</v>
      </c>
      <c r="AI38">
        <f>IFERROR(VLOOKUP(J38,'lists'!$AA:$AB,2,FALSE),"")</f>
        <v>0</v>
      </c>
      <c r="AJ38">
        <f>IFERROR(VLOOKUP(K38,'lists'!$AE:$AF,2,FALSE),"")</f>
        <v>0</v>
      </c>
      <c r="AK38">
        <f>L38</f>
        <v>0</v>
      </c>
      <c r="AL38">
        <f>M38</f>
        <v>0</v>
      </c>
      <c r="AM38">
        <f>IFERROR(VLOOKUP(N38,'lists'!$W:$X,2,FALSE),"")</f>
        <v>0</v>
      </c>
      <c r="AN38">
        <f>O38</f>
        <v>0</v>
      </c>
      <c r="AO38">
        <f>P38</f>
        <v>0</v>
      </c>
      <c r="AP38">
        <f>Q38</f>
        <v>0</v>
      </c>
      <c r="AQ38">
        <f>R38</f>
        <v>0</v>
      </c>
      <c r="AR38">
        <f>S38</f>
        <v>0</v>
      </c>
      <c r="AS38">
        <f>IFERROR(VLOOKUP(T38,'lists'!$W:$X,2,FALSE),"")</f>
        <v>0</v>
      </c>
      <c r="AT38">
        <f>U38</f>
        <v>0</v>
      </c>
      <c r="AU38">
        <f>V38</f>
        <v>0</v>
      </c>
    </row>
    <row r="39" spans="26:47">
      <c r="Z39">
        <f>A39</f>
        <v>0</v>
      </c>
      <c r="AA39">
        <f>B39</f>
        <v>0</v>
      </c>
      <c r="AB39">
        <f>C39</f>
        <v>0</v>
      </c>
      <c r="AC39">
        <f>D39</f>
        <v>0</v>
      </c>
      <c r="AD39">
        <f>E39</f>
        <v>0</v>
      </c>
      <c r="AE39">
        <f>IFERROR(VLOOKUP(F39,'lists'!$A:$B,2,FALSE),"")</f>
        <v>0</v>
      </c>
      <c r="AF39">
        <f>IFERROR(VLOOKUP(G39,'lists'!$AG:$AH,2,FALSE),"")</f>
        <v>0</v>
      </c>
      <c r="AG39">
        <f>H39</f>
        <v>0</v>
      </c>
      <c r="AH39">
        <f>IFERROR(VLOOKUP(I39,'lists'!$AC:$AD,2,FALSE),"")</f>
        <v>0</v>
      </c>
      <c r="AI39">
        <f>IFERROR(VLOOKUP(J39,'lists'!$AA:$AB,2,FALSE),"")</f>
        <v>0</v>
      </c>
      <c r="AJ39">
        <f>IFERROR(VLOOKUP(K39,'lists'!$AE:$AF,2,FALSE),"")</f>
        <v>0</v>
      </c>
      <c r="AK39">
        <f>L39</f>
        <v>0</v>
      </c>
      <c r="AL39">
        <f>M39</f>
        <v>0</v>
      </c>
      <c r="AM39">
        <f>IFERROR(VLOOKUP(N39,'lists'!$W:$X,2,FALSE),"")</f>
        <v>0</v>
      </c>
      <c r="AN39">
        <f>O39</f>
        <v>0</v>
      </c>
      <c r="AO39">
        <f>P39</f>
        <v>0</v>
      </c>
      <c r="AP39">
        <f>Q39</f>
        <v>0</v>
      </c>
      <c r="AQ39">
        <f>R39</f>
        <v>0</v>
      </c>
      <c r="AR39">
        <f>S39</f>
        <v>0</v>
      </c>
      <c r="AS39">
        <f>IFERROR(VLOOKUP(T39,'lists'!$W:$X,2,FALSE),"")</f>
        <v>0</v>
      </c>
      <c r="AT39">
        <f>U39</f>
        <v>0</v>
      </c>
      <c r="AU39">
        <f>V39</f>
        <v>0</v>
      </c>
    </row>
    <row r="40" spans="26:47">
      <c r="Z40">
        <f>A40</f>
        <v>0</v>
      </c>
      <c r="AA40">
        <f>B40</f>
        <v>0</v>
      </c>
      <c r="AB40">
        <f>C40</f>
        <v>0</v>
      </c>
      <c r="AC40">
        <f>D40</f>
        <v>0</v>
      </c>
      <c r="AD40">
        <f>E40</f>
        <v>0</v>
      </c>
      <c r="AE40">
        <f>IFERROR(VLOOKUP(F40,'lists'!$A:$B,2,FALSE),"")</f>
        <v>0</v>
      </c>
      <c r="AF40">
        <f>IFERROR(VLOOKUP(G40,'lists'!$AG:$AH,2,FALSE),"")</f>
        <v>0</v>
      </c>
      <c r="AG40">
        <f>H40</f>
        <v>0</v>
      </c>
      <c r="AH40">
        <f>IFERROR(VLOOKUP(I40,'lists'!$AC:$AD,2,FALSE),"")</f>
        <v>0</v>
      </c>
      <c r="AI40">
        <f>IFERROR(VLOOKUP(J40,'lists'!$AA:$AB,2,FALSE),"")</f>
        <v>0</v>
      </c>
      <c r="AJ40">
        <f>IFERROR(VLOOKUP(K40,'lists'!$AE:$AF,2,FALSE),"")</f>
        <v>0</v>
      </c>
      <c r="AK40">
        <f>L40</f>
        <v>0</v>
      </c>
      <c r="AL40">
        <f>M40</f>
        <v>0</v>
      </c>
      <c r="AM40">
        <f>IFERROR(VLOOKUP(N40,'lists'!$W:$X,2,FALSE),"")</f>
        <v>0</v>
      </c>
      <c r="AN40">
        <f>O40</f>
        <v>0</v>
      </c>
      <c r="AO40">
        <f>P40</f>
        <v>0</v>
      </c>
      <c r="AP40">
        <f>Q40</f>
        <v>0</v>
      </c>
      <c r="AQ40">
        <f>R40</f>
        <v>0</v>
      </c>
      <c r="AR40">
        <f>S40</f>
        <v>0</v>
      </c>
      <c r="AS40">
        <f>IFERROR(VLOOKUP(T40,'lists'!$W:$X,2,FALSE),"")</f>
        <v>0</v>
      </c>
      <c r="AT40">
        <f>U40</f>
        <v>0</v>
      </c>
      <c r="AU40">
        <f>V40</f>
        <v>0</v>
      </c>
    </row>
    <row r="41" spans="26:47">
      <c r="Z41">
        <f>A41</f>
        <v>0</v>
      </c>
      <c r="AA41">
        <f>B41</f>
        <v>0</v>
      </c>
      <c r="AB41">
        <f>C41</f>
        <v>0</v>
      </c>
      <c r="AC41">
        <f>D41</f>
        <v>0</v>
      </c>
      <c r="AD41">
        <f>E41</f>
        <v>0</v>
      </c>
      <c r="AE41">
        <f>IFERROR(VLOOKUP(F41,'lists'!$A:$B,2,FALSE),"")</f>
        <v>0</v>
      </c>
      <c r="AF41">
        <f>IFERROR(VLOOKUP(G41,'lists'!$AG:$AH,2,FALSE),"")</f>
        <v>0</v>
      </c>
      <c r="AG41">
        <f>H41</f>
        <v>0</v>
      </c>
      <c r="AH41">
        <f>IFERROR(VLOOKUP(I41,'lists'!$AC:$AD,2,FALSE),"")</f>
        <v>0</v>
      </c>
      <c r="AI41">
        <f>IFERROR(VLOOKUP(J41,'lists'!$AA:$AB,2,FALSE),"")</f>
        <v>0</v>
      </c>
      <c r="AJ41">
        <f>IFERROR(VLOOKUP(K41,'lists'!$AE:$AF,2,FALSE),"")</f>
        <v>0</v>
      </c>
      <c r="AK41">
        <f>L41</f>
        <v>0</v>
      </c>
      <c r="AL41">
        <f>M41</f>
        <v>0</v>
      </c>
      <c r="AM41">
        <f>IFERROR(VLOOKUP(N41,'lists'!$W:$X,2,FALSE),"")</f>
        <v>0</v>
      </c>
      <c r="AN41">
        <f>O41</f>
        <v>0</v>
      </c>
      <c r="AO41">
        <f>P41</f>
        <v>0</v>
      </c>
      <c r="AP41">
        <f>Q41</f>
        <v>0</v>
      </c>
      <c r="AQ41">
        <f>R41</f>
        <v>0</v>
      </c>
      <c r="AR41">
        <f>S41</f>
        <v>0</v>
      </c>
      <c r="AS41">
        <f>IFERROR(VLOOKUP(T41,'lists'!$W:$X,2,FALSE),"")</f>
        <v>0</v>
      </c>
      <c r="AT41">
        <f>U41</f>
        <v>0</v>
      </c>
      <c r="AU41">
        <f>V41</f>
        <v>0</v>
      </c>
    </row>
    <row r="42" spans="26:47">
      <c r="Z42">
        <f>A42</f>
        <v>0</v>
      </c>
      <c r="AA42">
        <f>B42</f>
        <v>0</v>
      </c>
      <c r="AB42">
        <f>C42</f>
        <v>0</v>
      </c>
      <c r="AC42">
        <f>D42</f>
        <v>0</v>
      </c>
      <c r="AD42">
        <f>E42</f>
        <v>0</v>
      </c>
      <c r="AE42">
        <f>IFERROR(VLOOKUP(F42,'lists'!$A:$B,2,FALSE),"")</f>
        <v>0</v>
      </c>
      <c r="AF42">
        <f>IFERROR(VLOOKUP(G42,'lists'!$AG:$AH,2,FALSE),"")</f>
        <v>0</v>
      </c>
      <c r="AG42">
        <f>H42</f>
        <v>0</v>
      </c>
      <c r="AH42">
        <f>IFERROR(VLOOKUP(I42,'lists'!$AC:$AD,2,FALSE),"")</f>
        <v>0</v>
      </c>
      <c r="AI42">
        <f>IFERROR(VLOOKUP(J42,'lists'!$AA:$AB,2,FALSE),"")</f>
        <v>0</v>
      </c>
      <c r="AJ42">
        <f>IFERROR(VLOOKUP(K42,'lists'!$AE:$AF,2,FALSE),"")</f>
        <v>0</v>
      </c>
      <c r="AK42">
        <f>L42</f>
        <v>0</v>
      </c>
      <c r="AL42">
        <f>M42</f>
        <v>0</v>
      </c>
      <c r="AM42">
        <f>IFERROR(VLOOKUP(N42,'lists'!$W:$X,2,FALSE),"")</f>
        <v>0</v>
      </c>
      <c r="AN42">
        <f>O42</f>
        <v>0</v>
      </c>
      <c r="AO42">
        <f>P42</f>
        <v>0</v>
      </c>
      <c r="AP42">
        <f>Q42</f>
        <v>0</v>
      </c>
      <c r="AQ42">
        <f>R42</f>
        <v>0</v>
      </c>
      <c r="AR42">
        <f>S42</f>
        <v>0</v>
      </c>
      <c r="AS42">
        <f>IFERROR(VLOOKUP(T42,'lists'!$W:$X,2,FALSE),"")</f>
        <v>0</v>
      </c>
      <c r="AT42">
        <f>U42</f>
        <v>0</v>
      </c>
      <c r="AU42">
        <f>V42</f>
        <v>0</v>
      </c>
    </row>
    <row r="43" spans="26:47">
      <c r="Z43">
        <f>A43</f>
        <v>0</v>
      </c>
      <c r="AA43">
        <f>B43</f>
        <v>0</v>
      </c>
      <c r="AB43">
        <f>C43</f>
        <v>0</v>
      </c>
      <c r="AC43">
        <f>D43</f>
        <v>0</v>
      </c>
      <c r="AD43">
        <f>E43</f>
        <v>0</v>
      </c>
      <c r="AE43">
        <f>IFERROR(VLOOKUP(F43,'lists'!$A:$B,2,FALSE),"")</f>
        <v>0</v>
      </c>
      <c r="AF43">
        <f>IFERROR(VLOOKUP(G43,'lists'!$AG:$AH,2,FALSE),"")</f>
        <v>0</v>
      </c>
      <c r="AG43">
        <f>H43</f>
        <v>0</v>
      </c>
      <c r="AH43">
        <f>IFERROR(VLOOKUP(I43,'lists'!$AC:$AD,2,FALSE),"")</f>
        <v>0</v>
      </c>
      <c r="AI43">
        <f>IFERROR(VLOOKUP(J43,'lists'!$AA:$AB,2,FALSE),"")</f>
        <v>0</v>
      </c>
      <c r="AJ43">
        <f>IFERROR(VLOOKUP(K43,'lists'!$AE:$AF,2,FALSE),"")</f>
        <v>0</v>
      </c>
      <c r="AK43">
        <f>L43</f>
        <v>0</v>
      </c>
      <c r="AL43">
        <f>M43</f>
        <v>0</v>
      </c>
      <c r="AM43">
        <f>IFERROR(VLOOKUP(N43,'lists'!$W:$X,2,FALSE),"")</f>
        <v>0</v>
      </c>
      <c r="AN43">
        <f>O43</f>
        <v>0</v>
      </c>
      <c r="AO43">
        <f>P43</f>
        <v>0</v>
      </c>
      <c r="AP43">
        <f>Q43</f>
        <v>0</v>
      </c>
      <c r="AQ43">
        <f>R43</f>
        <v>0</v>
      </c>
      <c r="AR43">
        <f>S43</f>
        <v>0</v>
      </c>
      <c r="AS43">
        <f>IFERROR(VLOOKUP(T43,'lists'!$W:$X,2,FALSE),"")</f>
        <v>0</v>
      </c>
      <c r="AT43">
        <f>U43</f>
        <v>0</v>
      </c>
      <c r="AU43">
        <f>V43</f>
        <v>0</v>
      </c>
    </row>
    <row r="44" spans="26:47">
      <c r="Z44">
        <f>A44</f>
        <v>0</v>
      </c>
      <c r="AA44">
        <f>B44</f>
        <v>0</v>
      </c>
      <c r="AB44">
        <f>C44</f>
        <v>0</v>
      </c>
      <c r="AC44">
        <f>D44</f>
        <v>0</v>
      </c>
      <c r="AD44">
        <f>E44</f>
        <v>0</v>
      </c>
      <c r="AE44">
        <f>IFERROR(VLOOKUP(F44,'lists'!$A:$B,2,FALSE),"")</f>
        <v>0</v>
      </c>
      <c r="AF44">
        <f>IFERROR(VLOOKUP(G44,'lists'!$AG:$AH,2,FALSE),"")</f>
        <v>0</v>
      </c>
      <c r="AG44">
        <f>H44</f>
        <v>0</v>
      </c>
      <c r="AH44">
        <f>IFERROR(VLOOKUP(I44,'lists'!$AC:$AD,2,FALSE),"")</f>
        <v>0</v>
      </c>
      <c r="AI44">
        <f>IFERROR(VLOOKUP(J44,'lists'!$AA:$AB,2,FALSE),"")</f>
        <v>0</v>
      </c>
      <c r="AJ44">
        <f>IFERROR(VLOOKUP(K44,'lists'!$AE:$AF,2,FALSE),"")</f>
        <v>0</v>
      </c>
      <c r="AK44">
        <f>L44</f>
        <v>0</v>
      </c>
      <c r="AL44">
        <f>M44</f>
        <v>0</v>
      </c>
      <c r="AM44">
        <f>IFERROR(VLOOKUP(N44,'lists'!$W:$X,2,FALSE),"")</f>
        <v>0</v>
      </c>
      <c r="AN44">
        <f>O44</f>
        <v>0</v>
      </c>
      <c r="AO44">
        <f>P44</f>
        <v>0</v>
      </c>
      <c r="AP44">
        <f>Q44</f>
        <v>0</v>
      </c>
      <c r="AQ44">
        <f>R44</f>
        <v>0</v>
      </c>
      <c r="AR44">
        <f>S44</f>
        <v>0</v>
      </c>
      <c r="AS44">
        <f>IFERROR(VLOOKUP(T44,'lists'!$W:$X,2,FALSE),"")</f>
        <v>0</v>
      </c>
      <c r="AT44">
        <f>U44</f>
        <v>0</v>
      </c>
      <c r="AU44">
        <f>V44</f>
        <v>0</v>
      </c>
    </row>
    <row r="45" spans="26:47">
      <c r="Z45">
        <f>A45</f>
        <v>0</v>
      </c>
      <c r="AA45">
        <f>B45</f>
        <v>0</v>
      </c>
      <c r="AB45">
        <f>C45</f>
        <v>0</v>
      </c>
      <c r="AC45">
        <f>D45</f>
        <v>0</v>
      </c>
      <c r="AD45">
        <f>E45</f>
        <v>0</v>
      </c>
      <c r="AE45">
        <f>IFERROR(VLOOKUP(F45,'lists'!$A:$B,2,FALSE),"")</f>
        <v>0</v>
      </c>
      <c r="AF45">
        <f>IFERROR(VLOOKUP(G45,'lists'!$AG:$AH,2,FALSE),"")</f>
        <v>0</v>
      </c>
      <c r="AG45">
        <f>H45</f>
        <v>0</v>
      </c>
      <c r="AH45">
        <f>IFERROR(VLOOKUP(I45,'lists'!$AC:$AD,2,FALSE),"")</f>
        <v>0</v>
      </c>
      <c r="AI45">
        <f>IFERROR(VLOOKUP(J45,'lists'!$AA:$AB,2,FALSE),"")</f>
        <v>0</v>
      </c>
      <c r="AJ45">
        <f>IFERROR(VLOOKUP(K45,'lists'!$AE:$AF,2,FALSE),"")</f>
        <v>0</v>
      </c>
      <c r="AK45">
        <f>L45</f>
        <v>0</v>
      </c>
      <c r="AL45">
        <f>M45</f>
        <v>0</v>
      </c>
      <c r="AM45">
        <f>IFERROR(VLOOKUP(N45,'lists'!$W:$X,2,FALSE),"")</f>
        <v>0</v>
      </c>
      <c r="AN45">
        <f>O45</f>
        <v>0</v>
      </c>
      <c r="AO45">
        <f>P45</f>
        <v>0</v>
      </c>
      <c r="AP45">
        <f>Q45</f>
        <v>0</v>
      </c>
      <c r="AQ45">
        <f>R45</f>
        <v>0</v>
      </c>
      <c r="AR45">
        <f>S45</f>
        <v>0</v>
      </c>
      <c r="AS45">
        <f>IFERROR(VLOOKUP(T45,'lists'!$W:$X,2,FALSE),"")</f>
        <v>0</v>
      </c>
      <c r="AT45">
        <f>U45</f>
        <v>0</v>
      </c>
      <c r="AU45">
        <f>V45</f>
        <v>0</v>
      </c>
    </row>
    <row r="46" spans="26:47">
      <c r="Z46">
        <f>A46</f>
        <v>0</v>
      </c>
      <c r="AA46">
        <f>B46</f>
        <v>0</v>
      </c>
      <c r="AB46">
        <f>C46</f>
        <v>0</v>
      </c>
      <c r="AC46">
        <f>D46</f>
        <v>0</v>
      </c>
      <c r="AD46">
        <f>E46</f>
        <v>0</v>
      </c>
      <c r="AE46">
        <f>IFERROR(VLOOKUP(F46,'lists'!$A:$B,2,FALSE),"")</f>
        <v>0</v>
      </c>
      <c r="AF46">
        <f>IFERROR(VLOOKUP(G46,'lists'!$AG:$AH,2,FALSE),"")</f>
        <v>0</v>
      </c>
      <c r="AG46">
        <f>H46</f>
        <v>0</v>
      </c>
      <c r="AH46">
        <f>IFERROR(VLOOKUP(I46,'lists'!$AC:$AD,2,FALSE),"")</f>
        <v>0</v>
      </c>
      <c r="AI46">
        <f>IFERROR(VLOOKUP(J46,'lists'!$AA:$AB,2,FALSE),"")</f>
        <v>0</v>
      </c>
      <c r="AJ46">
        <f>IFERROR(VLOOKUP(K46,'lists'!$AE:$AF,2,FALSE),"")</f>
        <v>0</v>
      </c>
      <c r="AK46">
        <f>L46</f>
        <v>0</v>
      </c>
      <c r="AL46">
        <f>M46</f>
        <v>0</v>
      </c>
      <c r="AM46">
        <f>IFERROR(VLOOKUP(N46,'lists'!$W:$X,2,FALSE),"")</f>
        <v>0</v>
      </c>
      <c r="AN46">
        <f>O46</f>
        <v>0</v>
      </c>
      <c r="AO46">
        <f>P46</f>
        <v>0</v>
      </c>
      <c r="AP46">
        <f>Q46</f>
        <v>0</v>
      </c>
      <c r="AQ46">
        <f>R46</f>
        <v>0</v>
      </c>
      <c r="AR46">
        <f>S46</f>
        <v>0</v>
      </c>
      <c r="AS46">
        <f>IFERROR(VLOOKUP(T46,'lists'!$W:$X,2,FALSE),"")</f>
        <v>0</v>
      </c>
      <c r="AT46">
        <f>U46</f>
        <v>0</v>
      </c>
      <c r="AU46">
        <f>V46</f>
        <v>0</v>
      </c>
    </row>
    <row r="47" spans="26:47">
      <c r="Z47">
        <f>A47</f>
        <v>0</v>
      </c>
      <c r="AA47">
        <f>B47</f>
        <v>0</v>
      </c>
      <c r="AB47">
        <f>C47</f>
        <v>0</v>
      </c>
      <c r="AC47">
        <f>D47</f>
        <v>0</v>
      </c>
      <c r="AD47">
        <f>E47</f>
        <v>0</v>
      </c>
      <c r="AE47">
        <f>IFERROR(VLOOKUP(F47,'lists'!$A:$B,2,FALSE),"")</f>
        <v>0</v>
      </c>
      <c r="AF47">
        <f>IFERROR(VLOOKUP(G47,'lists'!$AG:$AH,2,FALSE),"")</f>
        <v>0</v>
      </c>
      <c r="AG47">
        <f>H47</f>
        <v>0</v>
      </c>
      <c r="AH47">
        <f>IFERROR(VLOOKUP(I47,'lists'!$AC:$AD,2,FALSE),"")</f>
        <v>0</v>
      </c>
      <c r="AI47">
        <f>IFERROR(VLOOKUP(J47,'lists'!$AA:$AB,2,FALSE),"")</f>
        <v>0</v>
      </c>
      <c r="AJ47">
        <f>IFERROR(VLOOKUP(K47,'lists'!$AE:$AF,2,FALSE),"")</f>
        <v>0</v>
      </c>
      <c r="AK47">
        <f>L47</f>
        <v>0</v>
      </c>
      <c r="AL47">
        <f>M47</f>
        <v>0</v>
      </c>
      <c r="AM47">
        <f>IFERROR(VLOOKUP(N47,'lists'!$W:$X,2,FALSE),"")</f>
        <v>0</v>
      </c>
      <c r="AN47">
        <f>O47</f>
        <v>0</v>
      </c>
      <c r="AO47">
        <f>P47</f>
        <v>0</v>
      </c>
      <c r="AP47">
        <f>Q47</f>
        <v>0</v>
      </c>
      <c r="AQ47">
        <f>R47</f>
        <v>0</v>
      </c>
      <c r="AR47">
        <f>S47</f>
        <v>0</v>
      </c>
      <c r="AS47">
        <f>IFERROR(VLOOKUP(T47,'lists'!$W:$X,2,FALSE),"")</f>
        <v>0</v>
      </c>
      <c r="AT47">
        <f>U47</f>
        <v>0</v>
      </c>
      <c r="AU47">
        <f>V47</f>
        <v>0</v>
      </c>
    </row>
    <row r="48" spans="26:47">
      <c r="Z48">
        <f>A48</f>
        <v>0</v>
      </c>
      <c r="AA48">
        <f>B48</f>
        <v>0</v>
      </c>
      <c r="AB48">
        <f>C48</f>
        <v>0</v>
      </c>
      <c r="AC48">
        <f>D48</f>
        <v>0</v>
      </c>
      <c r="AD48">
        <f>E48</f>
        <v>0</v>
      </c>
      <c r="AE48">
        <f>IFERROR(VLOOKUP(F48,'lists'!$A:$B,2,FALSE),"")</f>
        <v>0</v>
      </c>
      <c r="AF48">
        <f>IFERROR(VLOOKUP(G48,'lists'!$AG:$AH,2,FALSE),"")</f>
        <v>0</v>
      </c>
      <c r="AG48">
        <f>H48</f>
        <v>0</v>
      </c>
      <c r="AH48">
        <f>IFERROR(VLOOKUP(I48,'lists'!$AC:$AD,2,FALSE),"")</f>
        <v>0</v>
      </c>
      <c r="AI48">
        <f>IFERROR(VLOOKUP(J48,'lists'!$AA:$AB,2,FALSE),"")</f>
        <v>0</v>
      </c>
      <c r="AJ48">
        <f>IFERROR(VLOOKUP(K48,'lists'!$AE:$AF,2,FALSE),"")</f>
        <v>0</v>
      </c>
      <c r="AK48">
        <f>L48</f>
        <v>0</v>
      </c>
      <c r="AL48">
        <f>M48</f>
        <v>0</v>
      </c>
      <c r="AM48">
        <f>IFERROR(VLOOKUP(N48,'lists'!$W:$X,2,FALSE),"")</f>
        <v>0</v>
      </c>
      <c r="AN48">
        <f>O48</f>
        <v>0</v>
      </c>
      <c r="AO48">
        <f>P48</f>
        <v>0</v>
      </c>
      <c r="AP48">
        <f>Q48</f>
        <v>0</v>
      </c>
      <c r="AQ48">
        <f>R48</f>
        <v>0</v>
      </c>
      <c r="AR48">
        <f>S48</f>
        <v>0</v>
      </c>
      <c r="AS48">
        <f>IFERROR(VLOOKUP(T48,'lists'!$W:$X,2,FALSE),"")</f>
        <v>0</v>
      </c>
      <c r="AT48">
        <f>U48</f>
        <v>0</v>
      </c>
      <c r="AU48">
        <f>V48</f>
        <v>0</v>
      </c>
    </row>
    <row r="49" spans="26:47">
      <c r="Z49">
        <f>A49</f>
        <v>0</v>
      </c>
      <c r="AA49">
        <f>B49</f>
        <v>0</v>
      </c>
      <c r="AB49">
        <f>C49</f>
        <v>0</v>
      </c>
      <c r="AC49">
        <f>D49</f>
        <v>0</v>
      </c>
      <c r="AD49">
        <f>E49</f>
        <v>0</v>
      </c>
      <c r="AE49">
        <f>IFERROR(VLOOKUP(F49,'lists'!$A:$B,2,FALSE),"")</f>
        <v>0</v>
      </c>
      <c r="AF49">
        <f>IFERROR(VLOOKUP(G49,'lists'!$AG:$AH,2,FALSE),"")</f>
        <v>0</v>
      </c>
      <c r="AG49">
        <f>H49</f>
        <v>0</v>
      </c>
      <c r="AH49">
        <f>IFERROR(VLOOKUP(I49,'lists'!$AC:$AD,2,FALSE),"")</f>
        <v>0</v>
      </c>
      <c r="AI49">
        <f>IFERROR(VLOOKUP(J49,'lists'!$AA:$AB,2,FALSE),"")</f>
        <v>0</v>
      </c>
      <c r="AJ49">
        <f>IFERROR(VLOOKUP(K49,'lists'!$AE:$AF,2,FALSE),"")</f>
        <v>0</v>
      </c>
      <c r="AK49">
        <f>L49</f>
        <v>0</v>
      </c>
      <c r="AL49">
        <f>M49</f>
        <v>0</v>
      </c>
      <c r="AM49">
        <f>IFERROR(VLOOKUP(N49,'lists'!$W:$X,2,FALSE),"")</f>
        <v>0</v>
      </c>
      <c r="AN49">
        <f>O49</f>
        <v>0</v>
      </c>
      <c r="AO49">
        <f>P49</f>
        <v>0</v>
      </c>
      <c r="AP49">
        <f>Q49</f>
        <v>0</v>
      </c>
      <c r="AQ49">
        <f>R49</f>
        <v>0</v>
      </c>
      <c r="AR49">
        <f>S49</f>
        <v>0</v>
      </c>
      <c r="AS49">
        <f>IFERROR(VLOOKUP(T49,'lists'!$W:$X,2,FALSE),"")</f>
        <v>0</v>
      </c>
      <c r="AT49">
        <f>U49</f>
        <v>0</v>
      </c>
      <c r="AU49">
        <f>V49</f>
        <v>0</v>
      </c>
    </row>
    <row r="50" spans="26:47">
      <c r="Z50">
        <f>A50</f>
        <v>0</v>
      </c>
      <c r="AA50">
        <f>B50</f>
        <v>0</v>
      </c>
      <c r="AB50">
        <f>C50</f>
        <v>0</v>
      </c>
      <c r="AC50">
        <f>D50</f>
        <v>0</v>
      </c>
      <c r="AD50">
        <f>E50</f>
        <v>0</v>
      </c>
      <c r="AE50">
        <f>IFERROR(VLOOKUP(F50,'lists'!$A:$B,2,FALSE),"")</f>
        <v>0</v>
      </c>
      <c r="AF50">
        <f>IFERROR(VLOOKUP(G50,'lists'!$AG:$AH,2,FALSE),"")</f>
        <v>0</v>
      </c>
      <c r="AG50">
        <f>H50</f>
        <v>0</v>
      </c>
      <c r="AH50">
        <f>IFERROR(VLOOKUP(I50,'lists'!$AC:$AD,2,FALSE),"")</f>
        <v>0</v>
      </c>
      <c r="AI50">
        <f>IFERROR(VLOOKUP(J50,'lists'!$AA:$AB,2,FALSE),"")</f>
        <v>0</v>
      </c>
      <c r="AJ50">
        <f>IFERROR(VLOOKUP(K50,'lists'!$AE:$AF,2,FALSE),"")</f>
        <v>0</v>
      </c>
      <c r="AK50">
        <f>L50</f>
        <v>0</v>
      </c>
      <c r="AL50">
        <f>M50</f>
        <v>0</v>
      </c>
      <c r="AM50">
        <f>IFERROR(VLOOKUP(N50,'lists'!$W:$X,2,FALSE),"")</f>
        <v>0</v>
      </c>
      <c r="AN50">
        <f>O50</f>
        <v>0</v>
      </c>
      <c r="AO50">
        <f>P50</f>
        <v>0</v>
      </c>
      <c r="AP50">
        <f>Q50</f>
        <v>0</v>
      </c>
      <c r="AQ50">
        <f>R50</f>
        <v>0</v>
      </c>
      <c r="AR50">
        <f>S50</f>
        <v>0</v>
      </c>
      <c r="AS50">
        <f>IFERROR(VLOOKUP(T50,'lists'!$W:$X,2,FALSE),"")</f>
        <v>0</v>
      </c>
      <c r="AT50">
        <f>U50</f>
        <v>0</v>
      </c>
      <c r="AU50">
        <f>V50</f>
        <v>0</v>
      </c>
    </row>
    <row r="51" spans="26:47">
      <c r="Z51">
        <f>A51</f>
        <v>0</v>
      </c>
      <c r="AA51">
        <f>B51</f>
        <v>0</v>
      </c>
      <c r="AB51">
        <f>C51</f>
        <v>0</v>
      </c>
      <c r="AC51">
        <f>D51</f>
        <v>0</v>
      </c>
      <c r="AD51">
        <f>E51</f>
        <v>0</v>
      </c>
      <c r="AE51">
        <f>IFERROR(VLOOKUP(F51,'lists'!$A:$B,2,FALSE),"")</f>
        <v>0</v>
      </c>
      <c r="AF51">
        <f>IFERROR(VLOOKUP(G51,'lists'!$AG:$AH,2,FALSE),"")</f>
        <v>0</v>
      </c>
      <c r="AG51">
        <f>H51</f>
        <v>0</v>
      </c>
      <c r="AH51">
        <f>IFERROR(VLOOKUP(I51,'lists'!$AC:$AD,2,FALSE),"")</f>
        <v>0</v>
      </c>
      <c r="AI51">
        <f>IFERROR(VLOOKUP(J51,'lists'!$AA:$AB,2,FALSE),"")</f>
        <v>0</v>
      </c>
      <c r="AJ51">
        <f>IFERROR(VLOOKUP(K51,'lists'!$AE:$AF,2,FALSE),"")</f>
        <v>0</v>
      </c>
      <c r="AK51">
        <f>L51</f>
        <v>0</v>
      </c>
      <c r="AL51">
        <f>M51</f>
        <v>0</v>
      </c>
      <c r="AM51">
        <f>IFERROR(VLOOKUP(N51,'lists'!$W:$X,2,FALSE),"")</f>
        <v>0</v>
      </c>
      <c r="AN51">
        <f>O51</f>
        <v>0</v>
      </c>
      <c r="AO51">
        <f>P51</f>
        <v>0</v>
      </c>
      <c r="AP51">
        <f>Q51</f>
        <v>0</v>
      </c>
      <c r="AQ51">
        <f>R51</f>
        <v>0</v>
      </c>
      <c r="AR51">
        <f>S51</f>
        <v>0</v>
      </c>
      <c r="AS51">
        <f>IFERROR(VLOOKUP(T51,'lists'!$W:$X,2,FALSE),"")</f>
        <v>0</v>
      </c>
      <c r="AT51">
        <f>U51</f>
        <v>0</v>
      </c>
      <c r="AU51">
        <f>V51</f>
        <v>0</v>
      </c>
    </row>
    <row r="52" spans="26:47">
      <c r="Z52">
        <f>A52</f>
        <v>0</v>
      </c>
      <c r="AA52">
        <f>B52</f>
        <v>0</v>
      </c>
      <c r="AB52">
        <f>C52</f>
        <v>0</v>
      </c>
      <c r="AC52">
        <f>D52</f>
        <v>0</v>
      </c>
      <c r="AD52">
        <f>E52</f>
        <v>0</v>
      </c>
      <c r="AE52">
        <f>IFERROR(VLOOKUP(F52,'lists'!$A:$B,2,FALSE),"")</f>
        <v>0</v>
      </c>
      <c r="AF52">
        <f>IFERROR(VLOOKUP(G52,'lists'!$AG:$AH,2,FALSE),"")</f>
        <v>0</v>
      </c>
      <c r="AG52">
        <f>H52</f>
        <v>0</v>
      </c>
      <c r="AH52">
        <f>IFERROR(VLOOKUP(I52,'lists'!$AC:$AD,2,FALSE),"")</f>
        <v>0</v>
      </c>
      <c r="AI52">
        <f>IFERROR(VLOOKUP(J52,'lists'!$AA:$AB,2,FALSE),"")</f>
        <v>0</v>
      </c>
      <c r="AJ52">
        <f>IFERROR(VLOOKUP(K52,'lists'!$AE:$AF,2,FALSE),"")</f>
        <v>0</v>
      </c>
      <c r="AK52">
        <f>L52</f>
        <v>0</v>
      </c>
      <c r="AL52">
        <f>M52</f>
        <v>0</v>
      </c>
      <c r="AM52">
        <f>IFERROR(VLOOKUP(N52,'lists'!$W:$X,2,FALSE),"")</f>
        <v>0</v>
      </c>
      <c r="AN52">
        <f>O52</f>
        <v>0</v>
      </c>
      <c r="AO52">
        <f>P52</f>
        <v>0</v>
      </c>
      <c r="AP52">
        <f>Q52</f>
        <v>0</v>
      </c>
      <c r="AQ52">
        <f>R52</f>
        <v>0</v>
      </c>
      <c r="AR52">
        <f>S52</f>
        <v>0</v>
      </c>
      <c r="AS52">
        <f>IFERROR(VLOOKUP(T52,'lists'!$W:$X,2,FALSE),"")</f>
        <v>0</v>
      </c>
      <c r="AT52">
        <f>U52</f>
        <v>0</v>
      </c>
      <c r="AU52">
        <f>V52</f>
        <v>0</v>
      </c>
    </row>
    <row r="53" spans="26:47">
      <c r="Z53">
        <f>A53</f>
        <v>0</v>
      </c>
      <c r="AA53">
        <f>B53</f>
        <v>0</v>
      </c>
      <c r="AB53">
        <f>C53</f>
        <v>0</v>
      </c>
      <c r="AC53">
        <f>D53</f>
        <v>0</v>
      </c>
      <c r="AD53">
        <f>E53</f>
        <v>0</v>
      </c>
      <c r="AE53">
        <f>IFERROR(VLOOKUP(F53,'lists'!$A:$B,2,FALSE),"")</f>
        <v>0</v>
      </c>
      <c r="AF53">
        <f>IFERROR(VLOOKUP(G53,'lists'!$AG:$AH,2,FALSE),"")</f>
        <v>0</v>
      </c>
      <c r="AG53">
        <f>H53</f>
        <v>0</v>
      </c>
      <c r="AH53">
        <f>IFERROR(VLOOKUP(I53,'lists'!$AC:$AD,2,FALSE),"")</f>
        <v>0</v>
      </c>
      <c r="AI53">
        <f>IFERROR(VLOOKUP(J53,'lists'!$AA:$AB,2,FALSE),"")</f>
        <v>0</v>
      </c>
      <c r="AJ53">
        <f>IFERROR(VLOOKUP(K53,'lists'!$AE:$AF,2,FALSE),"")</f>
        <v>0</v>
      </c>
      <c r="AK53">
        <f>L53</f>
        <v>0</v>
      </c>
      <c r="AL53">
        <f>M53</f>
        <v>0</v>
      </c>
      <c r="AM53">
        <f>IFERROR(VLOOKUP(N53,'lists'!$W:$X,2,FALSE),"")</f>
        <v>0</v>
      </c>
      <c r="AN53">
        <f>O53</f>
        <v>0</v>
      </c>
      <c r="AO53">
        <f>P53</f>
        <v>0</v>
      </c>
      <c r="AP53">
        <f>Q53</f>
        <v>0</v>
      </c>
      <c r="AQ53">
        <f>R53</f>
        <v>0</v>
      </c>
      <c r="AR53">
        <f>S53</f>
        <v>0</v>
      </c>
      <c r="AS53">
        <f>IFERROR(VLOOKUP(T53,'lists'!$W:$X,2,FALSE),"")</f>
        <v>0</v>
      </c>
      <c r="AT53">
        <f>U53</f>
        <v>0</v>
      </c>
      <c r="AU53">
        <f>V53</f>
        <v>0</v>
      </c>
    </row>
    <row r="54" spans="26:47">
      <c r="Z54">
        <f>A54</f>
        <v>0</v>
      </c>
      <c r="AA54">
        <f>B54</f>
        <v>0</v>
      </c>
      <c r="AB54">
        <f>C54</f>
        <v>0</v>
      </c>
      <c r="AC54">
        <f>D54</f>
        <v>0</v>
      </c>
      <c r="AD54">
        <f>E54</f>
        <v>0</v>
      </c>
      <c r="AE54">
        <f>IFERROR(VLOOKUP(F54,'lists'!$A:$B,2,FALSE),"")</f>
        <v>0</v>
      </c>
      <c r="AF54">
        <f>IFERROR(VLOOKUP(G54,'lists'!$AG:$AH,2,FALSE),"")</f>
        <v>0</v>
      </c>
      <c r="AG54">
        <f>H54</f>
        <v>0</v>
      </c>
      <c r="AH54">
        <f>IFERROR(VLOOKUP(I54,'lists'!$AC:$AD,2,FALSE),"")</f>
        <v>0</v>
      </c>
      <c r="AI54">
        <f>IFERROR(VLOOKUP(J54,'lists'!$AA:$AB,2,FALSE),"")</f>
        <v>0</v>
      </c>
      <c r="AJ54">
        <f>IFERROR(VLOOKUP(K54,'lists'!$AE:$AF,2,FALSE),"")</f>
        <v>0</v>
      </c>
      <c r="AK54">
        <f>L54</f>
        <v>0</v>
      </c>
      <c r="AL54">
        <f>M54</f>
        <v>0</v>
      </c>
      <c r="AM54">
        <f>IFERROR(VLOOKUP(N54,'lists'!$W:$X,2,FALSE),"")</f>
        <v>0</v>
      </c>
      <c r="AN54">
        <f>O54</f>
        <v>0</v>
      </c>
      <c r="AO54">
        <f>P54</f>
        <v>0</v>
      </c>
      <c r="AP54">
        <f>Q54</f>
        <v>0</v>
      </c>
      <c r="AQ54">
        <f>R54</f>
        <v>0</v>
      </c>
      <c r="AR54">
        <f>S54</f>
        <v>0</v>
      </c>
      <c r="AS54">
        <f>IFERROR(VLOOKUP(T54,'lists'!$W:$X,2,FALSE),"")</f>
        <v>0</v>
      </c>
      <c r="AT54">
        <f>U54</f>
        <v>0</v>
      </c>
      <c r="AU54">
        <f>V54</f>
        <v>0</v>
      </c>
    </row>
    <row r="55" spans="26:47">
      <c r="Z55">
        <f>A55</f>
        <v>0</v>
      </c>
      <c r="AA55">
        <f>B55</f>
        <v>0</v>
      </c>
      <c r="AB55">
        <f>C55</f>
        <v>0</v>
      </c>
      <c r="AC55">
        <f>D55</f>
        <v>0</v>
      </c>
      <c r="AD55">
        <f>E55</f>
        <v>0</v>
      </c>
      <c r="AE55">
        <f>IFERROR(VLOOKUP(F55,'lists'!$A:$B,2,FALSE),"")</f>
        <v>0</v>
      </c>
      <c r="AF55">
        <f>IFERROR(VLOOKUP(G55,'lists'!$AG:$AH,2,FALSE),"")</f>
        <v>0</v>
      </c>
      <c r="AG55">
        <f>H55</f>
        <v>0</v>
      </c>
      <c r="AH55">
        <f>IFERROR(VLOOKUP(I55,'lists'!$AC:$AD,2,FALSE),"")</f>
        <v>0</v>
      </c>
      <c r="AI55">
        <f>IFERROR(VLOOKUP(J55,'lists'!$AA:$AB,2,FALSE),"")</f>
        <v>0</v>
      </c>
      <c r="AJ55">
        <f>IFERROR(VLOOKUP(K55,'lists'!$AE:$AF,2,FALSE),"")</f>
        <v>0</v>
      </c>
      <c r="AK55">
        <f>L55</f>
        <v>0</v>
      </c>
      <c r="AL55">
        <f>M55</f>
        <v>0</v>
      </c>
      <c r="AM55">
        <f>IFERROR(VLOOKUP(N55,'lists'!$W:$X,2,FALSE),"")</f>
        <v>0</v>
      </c>
      <c r="AN55">
        <f>O55</f>
        <v>0</v>
      </c>
      <c r="AO55">
        <f>P55</f>
        <v>0</v>
      </c>
      <c r="AP55">
        <f>Q55</f>
        <v>0</v>
      </c>
      <c r="AQ55">
        <f>R55</f>
        <v>0</v>
      </c>
      <c r="AR55">
        <f>S55</f>
        <v>0</v>
      </c>
      <c r="AS55">
        <f>IFERROR(VLOOKUP(T55,'lists'!$W:$X,2,FALSE),"")</f>
        <v>0</v>
      </c>
      <c r="AT55">
        <f>U55</f>
        <v>0</v>
      </c>
      <c r="AU55">
        <f>V55</f>
        <v>0</v>
      </c>
    </row>
    <row r="56" spans="26:47">
      <c r="Z56">
        <f>A56</f>
        <v>0</v>
      </c>
      <c r="AA56">
        <f>B56</f>
        <v>0</v>
      </c>
      <c r="AB56">
        <f>C56</f>
        <v>0</v>
      </c>
      <c r="AC56">
        <f>D56</f>
        <v>0</v>
      </c>
      <c r="AD56">
        <f>E56</f>
        <v>0</v>
      </c>
      <c r="AE56">
        <f>IFERROR(VLOOKUP(F56,'lists'!$A:$B,2,FALSE),"")</f>
        <v>0</v>
      </c>
      <c r="AF56">
        <f>IFERROR(VLOOKUP(G56,'lists'!$AG:$AH,2,FALSE),"")</f>
        <v>0</v>
      </c>
      <c r="AG56">
        <f>H56</f>
        <v>0</v>
      </c>
      <c r="AH56">
        <f>IFERROR(VLOOKUP(I56,'lists'!$AC:$AD,2,FALSE),"")</f>
        <v>0</v>
      </c>
      <c r="AI56">
        <f>IFERROR(VLOOKUP(J56,'lists'!$AA:$AB,2,FALSE),"")</f>
        <v>0</v>
      </c>
      <c r="AJ56">
        <f>IFERROR(VLOOKUP(K56,'lists'!$AE:$AF,2,FALSE),"")</f>
        <v>0</v>
      </c>
      <c r="AK56">
        <f>L56</f>
        <v>0</v>
      </c>
      <c r="AL56">
        <f>M56</f>
        <v>0</v>
      </c>
      <c r="AM56">
        <f>IFERROR(VLOOKUP(N56,'lists'!$W:$X,2,FALSE),"")</f>
        <v>0</v>
      </c>
      <c r="AN56">
        <f>O56</f>
        <v>0</v>
      </c>
      <c r="AO56">
        <f>P56</f>
        <v>0</v>
      </c>
      <c r="AP56">
        <f>Q56</f>
        <v>0</v>
      </c>
      <c r="AQ56">
        <f>R56</f>
        <v>0</v>
      </c>
      <c r="AR56">
        <f>S56</f>
        <v>0</v>
      </c>
      <c r="AS56">
        <f>IFERROR(VLOOKUP(T56,'lists'!$W:$X,2,FALSE),"")</f>
        <v>0</v>
      </c>
      <c r="AT56">
        <f>U56</f>
        <v>0</v>
      </c>
      <c r="AU56">
        <f>V56</f>
        <v>0</v>
      </c>
    </row>
    <row r="57" spans="26:47">
      <c r="Z57">
        <f>A57</f>
        <v>0</v>
      </c>
      <c r="AA57">
        <f>B57</f>
        <v>0</v>
      </c>
      <c r="AB57">
        <f>C57</f>
        <v>0</v>
      </c>
      <c r="AC57">
        <f>D57</f>
        <v>0</v>
      </c>
      <c r="AD57">
        <f>E57</f>
        <v>0</v>
      </c>
      <c r="AE57">
        <f>IFERROR(VLOOKUP(F57,'lists'!$A:$B,2,FALSE),"")</f>
        <v>0</v>
      </c>
      <c r="AF57">
        <f>IFERROR(VLOOKUP(G57,'lists'!$AG:$AH,2,FALSE),"")</f>
        <v>0</v>
      </c>
      <c r="AG57">
        <f>H57</f>
        <v>0</v>
      </c>
      <c r="AH57">
        <f>IFERROR(VLOOKUP(I57,'lists'!$AC:$AD,2,FALSE),"")</f>
        <v>0</v>
      </c>
      <c r="AI57">
        <f>IFERROR(VLOOKUP(J57,'lists'!$AA:$AB,2,FALSE),"")</f>
        <v>0</v>
      </c>
      <c r="AJ57">
        <f>IFERROR(VLOOKUP(K57,'lists'!$AE:$AF,2,FALSE),"")</f>
        <v>0</v>
      </c>
      <c r="AK57">
        <f>L57</f>
        <v>0</v>
      </c>
      <c r="AL57">
        <f>M57</f>
        <v>0</v>
      </c>
      <c r="AM57">
        <f>IFERROR(VLOOKUP(N57,'lists'!$W:$X,2,FALSE),"")</f>
        <v>0</v>
      </c>
      <c r="AN57">
        <f>O57</f>
        <v>0</v>
      </c>
      <c r="AO57">
        <f>P57</f>
        <v>0</v>
      </c>
      <c r="AP57">
        <f>Q57</f>
        <v>0</v>
      </c>
      <c r="AQ57">
        <f>R57</f>
        <v>0</v>
      </c>
      <c r="AR57">
        <f>S57</f>
        <v>0</v>
      </c>
      <c r="AS57">
        <f>IFERROR(VLOOKUP(T57,'lists'!$W:$X,2,FALSE),"")</f>
        <v>0</v>
      </c>
      <c r="AT57">
        <f>U57</f>
        <v>0</v>
      </c>
      <c r="AU57">
        <f>V57</f>
        <v>0</v>
      </c>
    </row>
    <row r="58" spans="26:47">
      <c r="Z58">
        <f>A58</f>
        <v>0</v>
      </c>
      <c r="AA58">
        <f>B58</f>
        <v>0</v>
      </c>
      <c r="AB58">
        <f>C58</f>
        <v>0</v>
      </c>
      <c r="AC58">
        <f>D58</f>
        <v>0</v>
      </c>
      <c r="AD58">
        <f>E58</f>
        <v>0</v>
      </c>
      <c r="AE58">
        <f>IFERROR(VLOOKUP(F58,'lists'!$A:$B,2,FALSE),"")</f>
        <v>0</v>
      </c>
      <c r="AF58">
        <f>IFERROR(VLOOKUP(G58,'lists'!$AG:$AH,2,FALSE),"")</f>
        <v>0</v>
      </c>
      <c r="AG58">
        <f>H58</f>
        <v>0</v>
      </c>
      <c r="AH58">
        <f>IFERROR(VLOOKUP(I58,'lists'!$AC:$AD,2,FALSE),"")</f>
        <v>0</v>
      </c>
      <c r="AI58">
        <f>IFERROR(VLOOKUP(J58,'lists'!$AA:$AB,2,FALSE),"")</f>
        <v>0</v>
      </c>
      <c r="AJ58">
        <f>IFERROR(VLOOKUP(K58,'lists'!$AE:$AF,2,FALSE),"")</f>
        <v>0</v>
      </c>
      <c r="AK58">
        <f>L58</f>
        <v>0</v>
      </c>
      <c r="AL58">
        <f>M58</f>
        <v>0</v>
      </c>
      <c r="AM58">
        <f>IFERROR(VLOOKUP(N58,'lists'!$W:$X,2,FALSE),"")</f>
        <v>0</v>
      </c>
      <c r="AN58">
        <f>O58</f>
        <v>0</v>
      </c>
      <c r="AO58">
        <f>P58</f>
        <v>0</v>
      </c>
      <c r="AP58">
        <f>Q58</f>
        <v>0</v>
      </c>
      <c r="AQ58">
        <f>R58</f>
        <v>0</v>
      </c>
      <c r="AR58">
        <f>S58</f>
        <v>0</v>
      </c>
      <c r="AS58">
        <f>IFERROR(VLOOKUP(T58,'lists'!$W:$X,2,FALSE),"")</f>
        <v>0</v>
      </c>
      <c r="AT58">
        <f>U58</f>
        <v>0</v>
      </c>
      <c r="AU58">
        <f>V58</f>
        <v>0</v>
      </c>
    </row>
    <row r="59" spans="26:47">
      <c r="Z59">
        <f>A59</f>
        <v>0</v>
      </c>
      <c r="AA59">
        <f>B59</f>
        <v>0</v>
      </c>
      <c r="AB59">
        <f>C59</f>
        <v>0</v>
      </c>
      <c r="AC59">
        <f>D59</f>
        <v>0</v>
      </c>
      <c r="AD59">
        <f>E59</f>
        <v>0</v>
      </c>
      <c r="AE59">
        <f>IFERROR(VLOOKUP(F59,'lists'!$A:$B,2,FALSE),"")</f>
        <v>0</v>
      </c>
      <c r="AF59">
        <f>IFERROR(VLOOKUP(G59,'lists'!$AG:$AH,2,FALSE),"")</f>
        <v>0</v>
      </c>
      <c r="AG59">
        <f>H59</f>
        <v>0</v>
      </c>
      <c r="AH59">
        <f>IFERROR(VLOOKUP(I59,'lists'!$AC:$AD,2,FALSE),"")</f>
        <v>0</v>
      </c>
      <c r="AI59">
        <f>IFERROR(VLOOKUP(J59,'lists'!$AA:$AB,2,FALSE),"")</f>
        <v>0</v>
      </c>
      <c r="AJ59">
        <f>IFERROR(VLOOKUP(K59,'lists'!$AE:$AF,2,FALSE),"")</f>
        <v>0</v>
      </c>
      <c r="AK59">
        <f>L59</f>
        <v>0</v>
      </c>
      <c r="AL59">
        <f>M59</f>
        <v>0</v>
      </c>
      <c r="AM59">
        <f>IFERROR(VLOOKUP(N59,'lists'!$W:$X,2,FALSE),"")</f>
        <v>0</v>
      </c>
      <c r="AN59">
        <f>O59</f>
        <v>0</v>
      </c>
      <c r="AO59">
        <f>P59</f>
        <v>0</v>
      </c>
      <c r="AP59">
        <f>Q59</f>
        <v>0</v>
      </c>
      <c r="AQ59">
        <f>R59</f>
        <v>0</v>
      </c>
      <c r="AR59">
        <f>S59</f>
        <v>0</v>
      </c>
      <c r="AS59">
        <f>IFERROR(VLOOKUP(T59,'lists'!$W:$X,2,FALSE),"")</f>
        <v>0</v>
      </c>
      <c r="AT59">
        <f>U59</f>
        <v>0</v>
      </c>
      <c r="AU59">
        <f>V59</f>
        <v>0</v>
      </c>
    </row>
    <row r="60" spans="26:47">
      <c r="Z60">
        <f>A60</f>
        <v>0</v>
      </c>
      <c r="AA60">
        <f>B60</f>
        <v>0</v>
      </c>
      <c r="AB60">
        <f>C60</f>
        <v>0</v>
      </c>
      <c r="AC60">
        <f>D60</f>
        <v>0</v>
      </c>
      <c r="AD60">
        <f>E60</f>
        <v>0</v>
      </c>
      <c r="AE60">
        <f>IFERROR(VLOOKUP(F60,'lists'!$A:$B,2,FALSE),"")</f>
        <v>0</v>
      </c>
      <c r="AF60">
        <f>IFERROR(VLOOKUP(G60,'lists'!$AG:$AH,2,FALSE),"")</f>
        <v>0</v>
      </c>
      <c r="AG60">
        <f>H60</f>
        <v>0</v>
      </c>
      <c r="AH60">
        <f>IFERROR(VLOOKUP(I60,'lists'!$AC:$AD,2,FALSE),"")</f>
        <v>0</v>
      </c>
      <c r="AI60">
        <f>IFERROR(VLOOKUP(J60,'lists'!$AA:$AB,2,FALSE),"")</f>
        <v>0</v>
      </c>
      <c r="AJ60">
        <f>IFERROR(VLOOKUP(K60,'lists'!$AE:$AF,2,FALSE),"")</f>
        <v>0</v>
      </c>
      <c r="AK60">
        <f>L60</f>
        <v>0</v>
      </c>
      <c r="AL60">
        <f>M60</f>
        <v>0</v>
      </c>
      <c r="AM60">
        <f>IFERROR(VLOOKUP(N60,'lists'!$W:$X,2,FALSE),"")</f>
        <v>0</v>
      </c>
      <c r="AN60">
        <f>O60</f>
        <v>0</v>
      </c>
      <c r="AO60">
        <f>P60</f>
        <v>0</v>
      </c>
      <c r="AP60">
        <f>Q60</f>
        <v>0</v>
      </c>
      <c r="AQ60">
        <f>R60</f>
        <v>0</v>
      </c>
      <c r="AR60">
        <f>S60</f>
        <v>0</v>
      </c>
      <c r="AS60">
        <f>IFERROR(VLOOKUP(T60,'lists'!$W:$X,2,FALSE),"")</f>
        <v>0</v>
      </c>
      <c r="AT60">
        <f>U60</f>
        <v>0</v>
      </c>
      <c r="AU60">
        <f>V60</f>
        <v>0</v>
      </c>
    </row>
    <row r="61" spans="26:47">
      <c r="Z61">
        <f>A61</f>
        <v>0</v>
      </c>
      <c r="AA61">
        <f>B61</f>
        <v>0</v>
      </c>
      <c r="AB61">
        <f>C61</f>
        <v>0</v>
      </c>
      <c r="AC61">
        <f>D61</f>
        <v>0</v>
      </c>
      <c r="AD61">
        <f>E61</f>
        <v>0</v>
      </c>
      <c r="AE61">
        <f>IFERROR(VLOOKUP(F61,'lists'!$A:$B,2,FALSE),"")</f>
        <v>0</v>
      </c>
      <c r="AF61">
        <f>IFERROR(VLOOKUP(G61,'lists'!$AG:$AH,2,FALSE),"")</f>
        <v>0</v>
      </c>
      <c r="AG61">
        <f>H61</f>
        <v>0</v>
      </c>
      <c r="AH61">
        <f>IFERROR(VLOOKUP(I61,'lists'!$AC:$AD,2,FALSE),"")</f>
        <v>0</v>
      </c>
      <c r="AI61">
        <f>IFERROR(VLOOKUP(J61,'lists'!$AA:$AB,2,FALSE),"")</f>
        <v>0</v>
      </c>
      <c r="AJ61">
        <f>IFERROR(VLOOKUP(K61,'lists'!$AE:$AF,2,FALSE),"")</f>
        <v>0</v>
      </c>
      <c r="AK61">
        <f>L61</f>
        <v>0</v>
      </c>
      <c r="AL61">
        <f>M61</f>
        <v>0</v>
      </c>
      <c r="AM61">
        <f>IFERROR(VLOOKUP(N61,'lists'!$W:$X,2,FALSE),"")</f>
        <v>0</v>
      </c>
      <c r="AN61">
        <f>O61</f>
        <v>0</v>
      </c>
      <c r="AO61">
        <f>P61</f>
        <v>0</v>
      </c>
      <c r="AP61">
        <f>Q61</f>
        <v>0</v>
      </c>
      <c r="AQ61">
        <f>R61</f>
        <v>0</v>
      </c>
      <c r="AR61">
        <f>S61</f>
        <v>0</v>
      </c>
      <c r="AS61">
        <f>IFERROR(VLOOKUP(T61,'lists'!$W:$X,2,FALSE),"")</f>
        <v>0</v>
      </c>
      <c r="AT61">
        <f>U61</f>
        <v>0</v>
      </c>
      <c r="AU61">
        <f>V61</f>
        <v>0</v>
      </c>
    </row>
    <row r="62" spans="26:47">
      <c r="Z62">
        <f>A62</f>
        <v>0</v>
      </c>
      <c r="AA62">
        <f>B62</f>
        <v>0</v>
      </c>
      <c r="AB62">
        <f>C62</f>
        <v>0</v>
      </c>
      <c r="AC62">
        <f>D62</f>
        <v>0</v>
      </c>
      <c r="AD62">
        <f>E62</f>
        <v>0</v>
      </c>
      <c r="AE62">
        <f>IFERROR(VLOOKUP(F62,'lists'!$A:$B,2,FALSE),"")</f>
        <v>0</v>
      </c>
      <c r="AF62">
        <f>IFERROR(VLOOKUP(G62,'lists'!$AG:$AH,2,FALSE),"")</f>
        <v>0</v>
      </c>
      <c r="AG62">
        <f>H62</f>
        <v>0</v>
      </c>
      <c r="AH62">
        <f>IFERROR(VLOOKUP(I62,'lists'!$AC:$AD,2,FALSE),"")</f>
        <v>0</v>
      </c>
      <c r="AI62">
        <f>IFERROR(VLOOKUP(J62,'lists'!$AA:$AB,2,FALSE),"")</f>
        <v>0</v>
      </c>
      <c r="AJ62">
        <f>IFERROR(VLOOKUP(K62,'lists'!$AE:$AF,2,FALSE),"")</f>
        <v>0</v>
      </c>
      <c r="AK62">
        <f>L62</f>
        <v>0</v>
      </c>
      <c r="AL62">
        <f>M62</f>
        <v>0</v>
      </c>
      <c r="AM62">
        <f>IFERROR(VLOOKUP(N62,'lists'!$W:$X,2,FALSE),"")</f>
        <v>0</v>
      </c>
      <c r="AN62">
        <f>O62</f>
        <v>0</v>
      </c>
      <c r="AO62">
        <f>P62</f>
        <v>0</v>
      </c>
      <c r="AP62">
        <f>Q62</f>
        <v>0</v>
      </c>
      <c r="AQ62">
        <f>R62</f>
        <v>0</v>
      </c>
      <c r="AR62">
        <f>S62</f>
        <v>0</v>
      </c>
      <c r="AS62">
        <f>IFERROR(VLOOKUP(T62,'lists'!$W:$X,2,FALSE),"")</f>
        <v>0</v>
      </c>
      <c r="AT62">
        <f>U62</f>
        <v>0</v>
      </c>
      <c r="AU62">
        <f>V62</f>
        <v>0</v>
      </c>
    </row>
    <row r="63" spans="26:47">
      <c r="Z63">
        <f>A63</f>
        <v>0</v>
      </c>
      <c r="AA63">
        <f>B63</f>
        <v>0</v>
      </c>
      <c r="AB63">
        <f>C63</f>
        <v>0</v>
      </c>
      <c r="AC63">
        <f>D63</f>
        <v>0</v>
      </c>
      <c r="AD63">
        <f>E63</f>
        <v>0</v>
      </c>
      <c r="AE63">
        <f>IFERROR(VLOOKUP(F63,'lists'!$A:$B,2,FALSE),"")</f>
        <v>0</v>
      </c>
      <c r="AF63">
        <f>IFERROR(VLOOKUP(G63,'lists'!$AG:$AH,2,FALSE),"")</f>
        <v>0</v>
      </c>
      <c r="AG63">
        <f>H63</f>
        <v>0</v>
      </c>
      <c r="AH63">
        <f>IFERROR(VLOOKUP(I63,'lists'!$AC:$AD,2,FALSE),"")</f>
        <v>0</v>
      </c>
      <c r="AI63">
        <f>IFERROR(VLOOKUP(J63,'lists'!$AA:$AB,2,FALSE),"")</f>
        <v>0</v>
      </c>
      <c r="AJ63">
        <f>IFERROR(VLOOKUP(K63,'lists'!$AE:$AF,2,FALSE),"")</f>
        <v>0</v>
      </c>
      <c r="AK63">
        <f>L63</f>
        <v>0</v>
      </c>
      <c r="AL63">
        <f>M63</f>
        <v>0</v>
      </c>
      <c r="AM63">
        <f>IFERROR(VLOOKUP(N63,'lists'!$W:$X,2,FALSE),"")</f>
        <v>0</v>
      </c>
      <c r="AN63">
        <f>O63</f>
        <v>0</v>
      </c>
      <c r="AO63">
        <f>P63</f>
        <v>0</v>
      </c>
      <c r="AP63">
        <f>Q63</f>
        <v>0</v>
      </c>
      <c r="AQ63">
        <f>R63</f>
        <v>0</v>
      </c>
      <c r="AR63">
        <f>S63</f>
        <v>0</v>
      </c>
      <c r="AS63">
        <f>IFERROR(VLOOKUP(T63,'lists'!$W:$X,2,FALSE),"")</f>
        <v>0</v>
      </c>
      <c r="AT63">
        <f>U63</f>
        <v>0</v>
      </c>
      <c r="AU63">
        <f>V63</f>
        <v>0</v>
      </c>
    </row>
    <row r="64" spans="26:47">
      <c r="Z64">
        <f>A64</f>
        <v>0</v>
      </c>
      <c r="AA64">
        <f>B64</f>
        <v>0</v>
      </c>
      <c r="AB64">
        <f>C64</f>
        <v>0</v>
      </c>
      <c r="AC64">
        <f>D64</f>
        <v>0</v>
      </c>
      <c r="AD64">
        <f>E64</f>
        <v>0</v>
      </c>
      <c r="AE64">
        <f>IFERROR(VLOOKUP(F64,'lists'!$A:$B,2,FALSE),"")</f>
        <v>0</v>
      </c>
      <c r="AF64">
        <f>IFERROR(VLOOKUP(G64,'lists'!$AG:$AH,2,FALSE),"")</f>
        <v>0</v>
      </c>
      <c r="AG64">
        <f>H64</f>
        <v>0</v>
      </c>
      <c r="AH64">
        <f>IFERROR(VLOOKUP(I64,'lists'!$AC:$AD,2,FALSE),"")</f>
        <v>0</v>
      </c>
      <c r="AI64">
        <f>IFERROR(VLOOKUP(J64,'lists'!$AA:$AB,2,FALSE),"")</f>
        <v>0</v>
      </c>
      <c r="AJ64">
        <f>IFERROR(VLOOKUP(K64,'lists'!$AE:$AF,2,FALSE),"")</f>
        <v>0</v>
      </c>
      <c r="AK64">
        <f>L64</f>
        <v>0</v>
      </c>
      <c r="AL64">
        <f>M64</f>
        <v>0</v>
      </c>
      <c r="AM64">
        <f>IFERROR(VLOOKUP(N64,'lists'!$W:$X,2,FALSE),"")</f>
        <v>0</v>
      </c>
      <c r="AN64">
        <f>O64</f>
        <v>0</v>
      </c>
      <c r="AO64">
        <f>P64</f>
        <v>0</v>
      </c>
      <c r="AP64">
        <f>Q64</f>
        <v>0</v>
      </c>
      <c r="AQ64">
        <f>R64</f>
        <v>0</v>
      </c>
      <c r="AR64">
        <f>S64</f>
        <v>0</v>
      </c>
      <c r="AS64">
        <f>IFERROR(VLOOKUP(T64,'lists'!$W:$X,2,FALSE),"")</f>
        <v>0</v>
      </c>
      <c r="AT64">
        <f>U64</f>
        <v>0</v>
      </c>
      <c r="AU64">
        <f>V64</f>
        <v>0</v>
      </c>
    </row>
    <row r="65" spans="26:47">
      <c r="Z65">
        <f>A65</f>
        <v>0</v>
      </c>
      <c r="AA65">
        <f>B65</f>
        <v>0</v>
      </c>
      <c r="AB65">
        <f>C65</f>
        <v>0</v>
      </c>
      <c r="AC65">
        <f>D65</f>
        <v>0</v>
      </c>
      <c r="AD65">
        <f>E65</f>
        <v>0</v>
      </c>
      <c r="AE65">
        <f>IFERROR(VLOOKUP(F65,'lists'!$A:$B,2,FALSE),"")</f>
        <v>0</v>
      </c>
      <c r="AF65">
        <f>IFERROR(VLOOKUP(G65,'lists'!$AG:$AH,2,FALSE),"")</f>
        <v>0</v>
      </c>
      <c r="AG65">
        <f>H65</f>
        <v>0</v>
      </c>
      <c r="AH65">
        <f>IFERROR(VLOOKUP(I65,'lists'!$AC:$AD,2,FALSE),"")</f>
        <v>0</v>
      </c>
      <c r="AI65">
        <f>IFERROR(VLOOKUP(J65,'lists'!$AA:$AB,2,FALSE),"")</f>
        <v>0</v>
      </c>
      <c r="AJ65">
        <f>IFERROR(VLOOKUP(K65,'lists'!$AE:$AF,2,FALSE),"")</f>
        <v>0</v>
      </c>
      <c r="AK65">
        <f>L65</f>
        <v>0</v>
      </c>
      <c r="AL65">
        <f>M65</f>
        <v>0</v>
      </c>
      <c r="AM65">
        <f>IFERROR(VLOOKUP(N65,'lists'!$W:$X,2,FALSE),"")</f>
        <v>0</v>
      </c>
      <c r="AN65">
        <f>O65</f>
        <v>0</v>
      </c>
      <c r="AO65">
        <f>P65</f>
        <v>0</v>
      </c>
      <c r="AP65">
        <f>Q65</f>
        <v>0</v>
      </c>
      <c r="AQ65">
        <f>R65</f>
        <v>0</v>
      </c>
      <c r="AR65">
        <f>S65</f>
        <v>0</v>
      </c>
      <c r="AS65">
        <f>IFERROR(VLOOKUP(T65,'lists'!$W:$X,2,FALSE),"")</f>
        <v>0</v>
      </c>
      <c r="AT65">
        <f>U65</f>
        <v>0</v>
      </c>
      <c r="AU65">
        <f>V65</f>
        <v>0</v>
      </c>
    </row>
    <row r="66" spans="26:47">
      <c r="Z66">
        <f>A66</f>
        <v>0</v>
      </c>
      <c r="AA66">
        <f>B66</f>
        <v>0</v>
      </c>
      <c r="AB66">
        <f>C66</f>
        <v>0</v>
      </c>
      <c r="AC66">
        <f>D66</f>
        <v>0</v>
      </c>
      <c r="AD66">
        <f>E66</f>
        <v>0</v>
      </c>
      <c r="AE66">
        <f>IFERROR(VLOOKUP(F66,'lists'!$A:$B,2,FALSE),"")</f>
        <v>0</v>
      </c>
      <c r="AF66">
        <f>IFERROR(VLOOKUP(G66,'lists'!$AG:$AH,2,FALSE),"")</f>
        <v>0</v>
      </c>
      <c r="AG66">
        <f>H66</f>
        <v>0</v>
      </c>
      <c r="AH66">
        <f>IFERROR(VLOOKUP(I66,'lists'!$AC:$AD,2,FALSE),"")</f>
        <v>0</v>
      </c>
      <c r="AI66">
        <f>IFERROR(VLOOKUP(J66,'lists'!$AA:$AB,2,FALSE),"")</f>
        <v>0</v>
      </c>
      <c r="AJ66">
        <f>IFERROR(VLOOKUP(K66,'lists'!$AE:$AF,2,FALSE),"")</f>
        <v>0</v>
      </c>
      <c r="AK66">
        <f>L66</f>
        <v>0</v>
      </c>
      <c r="AL66">
        <f>M66</f>
        <v>0</v>
      </c>
      <c r="AM66">
        <f>IFERROR(VLOOKUP(N66,'lists'!$W:$X,2,FALSE),"")</f>
        <v>0</v>
      </c>
      <c r="AN66">
        <f>O66</f>
        <v>0</v>
      </c>
      <c r="AO66">
        <f>P66</f>
        <v>0</v>
      </c>
      <c r="AP66">
        <f>Q66</f>
        <v>0</v>
      </c>
      <c r="AQ66">
        <f>R66</f>
        <v>0</v>
      </c>
      <c r="AR66">
        <f>S66</f>
        <v>0</v>
      </c>
      <c r="AS66">
        <f>IFERROR(VLOOKUP(T66,'lists'!$W:$X,2,FALSE),"")</f>
        <v>0</v>
      </c>
      <c r="AT66">
        <f>U66</f>
        <v>0</v>
      </c>
      <c r="AU66">
        <f>V66</f>
        <v>0</v>
      </c>
    </row>
    <row r="67" spans="26:47">
      <c r="Z67">
        <f>A67</f>
        <v>0</v>
      </c>
      <c r="AA67">
        <f>B67</f>
        <v>0</v>
      </c>
      <c r="AB67">
        <f>C67</f>
        <v>0</v>
      </c>
      <c r="AC67">
        <f>D67</f>
        <v>0</v>
      </c>
      <c r="AD67">
        <f>E67</f>
        <v>0</v>
      </c>
      <c r="AE67">
        <f>IFERROR(VLOOKUP(F67,'lists'!$A:$B,2,FALSE),"")</f>
        <v>0</v>
      </c>
      <c r="AF67">
        <f>IFERROR(VLOOKUP(G67,'lists'!$AG:$AH,2,FALSE),"")</f>
        <v>0</v>
      </c>
      <c r="AG67">
        <f>H67</f>
        <v>0</v>
      </c>
      <c r="AH67">
        <f>IFERROR(VLOOKUP(I67,'lists'!$AC:$AD,2,FALSE),"")</f>
        <v>0</v>
      </c>
      <c r="AI67">
        <f>IFERROR(VLOOKUP(J67,'lists'!$AA:$AB,2,FALSE),"")</f>
        <v>0</v>
      </c>
      <c r="AJ67">
        <f>IFERROR(VLOOKUP(K67,'lists'!$AE:$AF,2,FALSE),"")</f>
        <v>0</v>
      </c>
      <c r="AK67">
        <f>L67</f>
        <v>0</v>
      </c>
      <c r="AL67">
        <f>M67</f>
        <v>0</v>
      </c>
      <c r="AM67">
        <f>IFERROR(VLOOKUP(N67,'lists'!$W:$X,2,FALSE),"")</f>
        <v>0</v>
      </c>
      <c r="AN67">
        <f>O67</f>
        <v>0</v>
      </c>
      <c r="AO67">
        <f>P67</f>
        <v>0</v>
      </c>
      <c r="AP67">
        <f>Q67</f>
        <v>0</v>
      </c>
      <c r="AQ67">
        <f>R67</f>
        <v>0</v>
      </c>
      <c r="AR67">
        <f>S67</f>
        <v>0</v>
      </c>
      <c r="AS67">
        <f>IFERROR(VLOOKUP(T67,'lists'!$W:$X,2,FALSE),"")</f>
        <v>0</v>
      </c>
      <c r="AT67">
        <f>U67</f>
        <v>0</v>
      </c>
      <c r="AU67">
        <f>V67</f>
        <v>0</v>
      </c>
    </row>
    <row r="68" spans="26:47">
      <c r="Z68">
        <f>A68</f>
        <v>0</v>
      </c>
      <c r="AA68">
        <f>B68</f>
        <v>0</v>
      </c>
      <c r="AB68">
        <f>C68</f>
        <v>0</v>
      </c>
      <c r="AC68">
        <f>D68</f>
        <v>0</v>
      </c>
      <c r="AD68">
        <f>E68</f>
        <v>0</v>
      </c>
      <c r="AE68">
        <f>IFERROR(VLOOKUP(F68,'lists'!$A:$B,2,FALSE),"")</f>
        <v>0</v>
      </c>
      <c r="AF68">
        <f>IFERROR(VLOOKUP(G68,'lists'!$AG:$AH,2,FALSE),"")</f>
        <v>0</v>
      </c>
      <c r="AG68">
        <f>H68</f>
        <v>0</v>
      </c>
      <c r="AH68">
        <f>IFERROR(VLOOKUP(I68,'lists'!$AC:$AD,2,FALSE),"")</f>
        <v>0</v>
      </c>
      <c r="AI68">
        <f>IFERROR(VLOOKUP(J68,'lists'!$AA:$AB,2,FALSE),"")</f>
        <v>0</v>
      </c>
      <c r="AJ68">
        <f>IFERROR(VLOOKUP(K68,'lists'!$AE:$AF,2,FALSE),"")</f>
        <v>0</v>
      </c>
      <c r="AK68">
        <f>L68</f>
        <v>0</v>
      </c>
      <c r="AL68">
        <f>M68</f>
        <v>0</v>
      </c>
      <c r="AM68">
        <f>IFERROR(VLOOKUP(N68,'lists'!$W:$X,2,FALSE),"")</f>
        <v>0</v>
      </c>
      <c r="AN68">
        <f>O68</f>
        <v>0</v>
      </c>
      <c r="AO68">
        <f>P68</f>
        <v>0</v>
      </c>
      <c r="AP68">
        <f>Q68</f>
        <v>0</v>
      </c>
      <c r="AQ68">
        <f>R68</f>
        <v>0</v>
      </c>
      <c r="AR68">
        <f>S68</f>
        <v>0</v>
      </c>
      <c r="AS68">
        <f>IFERROR(VLOOKUP(T68,'lists'!$W:$X,2,FALSE),"")</f>
        <v>0</v>
      </c>
      <c r="AT68">
        <f>U68</f>
        <v>0</v>
      </c>
      <c r="AU68">
        <f>V68</f>
        <v>0</v>
      </c>
    </row>
    <row r="69" spans="26:47">
      <c r="Z69">
        <f>A69</f>
        <v>0</v>
      </c>
      <c r="AA69">
        <f>B69</f>
        <v>0</v>
      </c>
      <c r="AB69">
        <f>C69</f>
        <v>0</v>
      </c>
      <c r="AC69">
        <f>D69</f>
        <v>0</v>
      </c>
      <c r="AD69">
        <f>E69</f>
        <v>0</v>
      </c>
      <c r="AE69">
        <f>IFERROR(VLOOKUP(F69,'lists'!$A:$B,2,FALSE),"")</f>
        <v>0</v>
      </c>
      <c r="AF69">
        <f>IFERROR(VLOOKUP(G69,'lists'!$AG:$AH,2,FALSE),"")</f>
        <v>0</v>
      </c>
      <c r="AG69">
        <f>H69</f>
        <v>0</v>
      </c>
      <c r="AH69">
        <f>IFERROR(VLOOKUP(I69,'lists'!$AC:$AD,2,FALSE),"")</f>
        <v>0</v>
      </c>
      <c r="AI69">
        <f>IFERROR(VLOOKUP(J69,'lists'!$AA:$AB,2,FALSE),"")</f>
        <v>0</v>
      </c>
      <c r="AJ69">
        <f>IFERROR(VLOOKUP(K69,'lists'!$AE:$AF,2,FALSE),"")</f>
        <v>0</v>
      </c>
      <c r="AK69">
        <f>L69</f>
        <v>0</v>
      </c>
      <c r="AL69">
        <f>M69</f>
        <v>0</v>
      </c>
      <c r="AM69">
        <f>IFERROR(VLOOKUP(N69,'lists'!$W:$X,2,FALSE),"")</f>
        <v>0</v>
      </c>
      <c r="AN69">
        <f>O69</f>
        <v>0</v>
      </c>
      <c r="AO69">
        <f>P69</f>
        <v>0</v>
      </c>
      <c r="AP69">
        <f>Q69</f>
        <v>0</v>
      </c>
      <c r="AQ69">
        <f>R69</f>
        <v>0</v>
      </c>
      <c r="AR69">
        <f>S69</f>
        <v>0</v>
      </c>
      <c r="AS69">
        <f>IFERROR(VLOOKUP(T69,'lists'!$W:$X,2,FALSE),"")</f>
        <v>0</v>
      </c>
      <c r="AT69">
        <f>U69</f>
        <v>0</v>
      </c>
      <c r="AU69">
        <f>V69</f>
        <v>0</v>
      </c>
    </row>
    <row r="70" spans="26:47">
      <c r="Z70">
        <f>A70</f>
        <v>0</v>
      </c>
      <c r="AA70">
        <f>B70</f>
        <v>0</v>
      </c>
      <c r="AB70">
        <f>C70</f>
        <v>0</v>
      </c>
      <c r="AC70">
        <f>D70</f>
        <v>0</v>
      </c>
      <c r="AD70">
        <f>E70</f>
        <v>0</v>
      </c>
      <c r="AE70">
        <f>IFERROR(VLOOKUP(F70,'lists'!$A:$B,2,FALSE),"")</f>
        <v>0</v>
      </c>
      <c r="AF70">
        <f>IFERROR(VLOOKUP(G70,'lists'!$AG:$AH,2,FALSE),"")</f>
        <v>0</v>
      </c>
      <c r="AG70">
        <f>H70</f>
        <v>0</v>
      </c>
      <c r="AH70">
        <f>IFERROR(VLOOKUP(I70,'lists'!$AC:$AD,2,FALSE),"")</f>
        <v>0</v>
      </c>
      <c r="AI70">
        <f>IFERROR(VLOOKUP(J70,'lists'!$AA:$AB,2,FALSE),"")</f>
        <v>0</v>
      </c>
      <c r="AJ70">
        <f>IFERROR(VLOOKUP(K70,'lists'!$AE:$AF,2,FALSE),"")</f>
        <v>0</v>
      </c>
      <c r="AK70">
        <f>L70</f>
        <v>0</v>
      </c>
      <c r="AL70">
        <f>M70</f>
        <v>0</v>
      </c>
      <c r="AM70">
        <f>IFERROR(VLOOKUP(N70,'lists'!$W:$X,2,FALSE),"")</f>
        <v>0</v>
      </c>
      <c r="AN70">
        <f>O70</f>
        <v>0</v>
      </c>
      <c r="AO70">
        <f>P70</f>
        <v>0</v>
      </c>
      <c r="AP70">
        <f>Q70</f>
        <v>0</v>
      </c>
      <c r="AQ70">
        <f>R70</f>
        <v>0</v>
      </c>
      <c r="AR70">
        <f>S70</f>
        <v>0</v>
      </c>
      <c r="AS70">
        <f>IFERROR(VLOOKUP(T70,'lists'!$W:$X,2,FALSE),"")</f>
        <v>0</v>
      </c>
      <c r="AT70">
        <f>U70</f>
        <v>0</v>
      </c>
      <c r="AU70">
        <f>V70</f>
        <v>0</v>
      </c>
    </row>
    <row r="71" spans="26:47">
      <c r="Z71">
        <f>A71</f>
        <v>0</v>
      </c>
      <c r="AA71">
        <f>B71</f>
        <v>0</v>
      </c>
      <c r="AB71">
        <f>C71</f>
        <v>0</v>
      </c>
      <c r="AC71">
        <f>D71</f>
        <v>0</v>
      </c>
      <c r="AD71">
        <f>E71</f>
        <v>0</v>
      </c>
      <c r="AE71">
        <f>IFERROR(VLOOKUP(F71,'lists'!$A:$B,2,FALSE),"")</f>
        <v>0</v>
      </c>
      <c r="AF71">
        <f>IFERROR(VLOOKUP(G71,'lists'!$AG:$AH,2,FALSE),"")</f>
        <v>0</v>
      </c>
      <c r="AG71">
        <f>H71</f>
        <v>0</v>
      </c>
      <c r="AH71">
        <f>IFERROR(VLOOKUP(I71,'lists'!$AC:$AD,2,FALSE),"")</f>
        <v>0</v>
      </c>
      <c r="AI71">
        <f>IFERROR(VLOOKUP(J71,'lists'!$AA:$AB,2,FALSE),"")</f>
        <v>0</v>
      </c>
      <c r="AJ71">
        <f>IFERROR(VLOOKUP(K71,'lists'!$AE:$AF,2,FALSE),"")</f>
        <v>0</v>
      </c>
      <c r="AK71">
        <f>L71</f>
        <v>0</v>
      </c>
      <c r="AL71">
        <f>M71</f>
        <v>0</v>
      </c>
      <c r="AM71">
        <f>IFERROR(VLOOKUP(N71,'lists'!$W:$X,2,FALSE),"")</f>
        <v>0</v>
      </c>
      <c r="AN71">
        <f>O71</f>
        <v>0</v>
      </c>
      <c r="AO71">
        <f>P71</f>
        <v>0</v>
      </c>
      <c r="AP71">
        <f>Q71</f>
        <v>0</v>
      </c>
      <c r="AQ71">
        <f>R71</f>
        <v>0</v>
      </c>
      <c r="AR71">
        <f>S71</f>
        <v>0</v>
      </c>
      <c r="AS71">
        <f>IFERROR(VLOOKUP(T71,'lists'!$W:$X,2,FALSE),"")</f>
        <v>0</v>
      </c>
      <c r="AT71">
        <f>U71</f>
        <v>0</v>
      </c>
      <c r="AU71">
        <f>V71</f>
        <v>0</v>
      </c>
    </row>
    <row r="72" spans="26:47">
      <c r="Z72">
        <f>A72</f>
        <v>0</v>
      </c>
      <c r="AA72">
        <f>B72</f>
        <v>0</v>
      </c>
      <c r="AB72">
        <f>C72</f>
        <v>0</v>
      </c>
      <c r="AC72">
        <f>D72</f>
        <v>0</v>
      </c>
      <c r="AD72">
        <f>E72</f>
        <v>0</v>
      </c>
      <c r="AE72">
        <f>IFERROR(VLOOKUP(F72,'lists'!$A:$B,2,FALSE),"")</f>
        <v>0</v>
      </c>
      <c r="AF72">
        <f>IFERROR(VLOOKUP(G72,'lists'!$AG:$AH,2,FALSE),"")</f>
        <v>0</v>
      </c>
      <c r="AG72">
        <f>H72</f>
        <v>0</v>
      </c>
      <c r="AH72">
        <f>IFERROR(VLOOKUP(I72,'lists'!$AC:$AD,2,FALSE),"")</f>
        <v>0</v>
      </c>
      <c r="AI72">
        <f>IFERROR(VLOOKUP(J72,'lists'!$AA:$AB,2,FALSE),"")</f>
        <v>0</v>
      </c>
      <c r="AJ72">
        <f>IFERROR(VLOOKUP(K72,'lists'!$AE:$AF,2,FALSE),"")</f>
        <v>0</v>
      </c>
      <c r="AK72">
        <f>L72</f>
        <v>0</v>
      </c>
      <c r="AL72">
        <f>M72</f>
        <v>0</v>
      </c>
      <c r="AM72">
        <f>IFERROR(VLOOKUP(N72,'lists'!$W:$X,2,FALSE),"")</f>
        <v>0</v>
      </c>
      <c r="AN72">
        <f>O72</f>
        <v>0</v>
      </c>
      <c r="AO72">
        <f>P72</f>
        <v>0</v>
      </c>
      <c r="AP72">
        <f>Q72</f>
        <v>0</v>
      </c>
      <c r="AQ72">
        <f>R72</f>
        <v>0</v>
      </c>
      <c r="AR72">
        <f>S72</f>
        <v>0</v>
      </c>
      <c r="AS72">
        <f>IFERROR(VLOOKUP(T72,'lists'!$W:$X,2,FALSE),"")</f>
        <v>0</v>
      </c>
      <c r="AT72">
        <f>U72</f>
        <v>0</v>
      </c>
      <c r="AU72">
        <f>V72</f>
        <v>0</v>
      </c>
    </row>
    <row r="73" spans="26:47">
      <c r="Z73">
        <f>A73</f>
        <v>0</v>
      </c>
      <c r="AA73">
        <f>B73</f>
        <v>0</v>
      </c>
      <c r="AB73">
        <f>C73</f>
        <v>0</v>
      </c>
      <c r="AC73">
        <f>D73</f>
        <v>0</v>
      </c>
      <c r="AD73">
        <f>E73</f>
        <v>0</v>
      </c>
      <c r="AE73">
        <f>IFERROR(VLOOKUP(F73,'lists'!$A:$B,2,FALSE),"")</f>
        <v>0</v>
      </c>
      <c r="AF73">
        <f>IFERROR(VLOOKUP(G73,'lists'!$AG:$AH,2,FALSE),"")</f>
        <v>0</v>
      </c>
      <c r="AG73">
        <f>H73</f>
        <v>0</v>
      </c>
      <c r="AH73">
        <f>IFERROR(VLOOKUP(I73,'lists'!$AC:$AD,2,FALSE),"")</f>
        <v>0</v>
      </c>
      <c r="AI73">
        <f>IFERROR(VLOOKUP(J73,'lists'!$AA:$AB,2,FALSE),"")</f>
        <v>0</v>
      </c>
      <c r="AJ73">
        <f>IFERROR(VLOOKUP(K73,'lists'!$AE:$AF,2,FALSE),"")</f>
        <v>0</v>
      </c>
      <c r="AK73">
        <f>L73</f>
        <v>0</v>
      </c>
      <c r="AL73">
        <f>M73</f>
        <v>0</v>
      </c>
      <c r="AM73">
        <f>IFERROR(VLOOKUP(N73,'lists'!$W:$X,2,FALSE),"")</f>
        <v>0</v>
      </c>
      <c r="AN73">
        <f>O73</f>
        <v>0</v>
      </c>
      <c r="AO73">
        <f>P73</f>
        <v>0</v>
      </c>
      <c r="AP73">
        <f>Q73</f>
        <v>0</v>
      </c>
      <c r="AQ73">
        <f>R73</f>
        <v>0</v>
      </c>
      <c r="AR73">
        <f>S73</f>
        <v>0</v>
      </c>
      <c r="AS73">
        <f>IFERROR(VLOOKUP(T73,'lists'!$W:$X,2,FALSE),"")</f>
        <v>0</v>
      </c>
      <c r="AT73">
        <f>U73</f>
        <v>0</v>
      </c>
      <c r="AU73">
        <f>V73</f>
        <v>0</v>
      </c>
    </row>
    <row r="74" spans="26:47">
      <c r="Z74">
        <f>A74</f>
        <v>0</v>
      </c>
      <c r="AA74">
        <f>B74</f>
        <v>0</v>
      </c>
      <c r="AB74">
        <f>C74</f>
        <v>0</v>
      </c>
      <c r="AC74">
        <f>D74</f>
        <v>0</v>
      </c>
      <c r="AD74">
        <f>E74</f>
        <v>0</v>
      </c>
      <c r="AE74">
        <f>IFERROR(VLOOKUP(F74,'lists'!$A:$B,2,FALSE),"")</f>
        <v>0</v>
      </c>
      <c r="AF74">
        <f>IFERROR(VLOOKUP(G74,'lists'!$AG:$AH,2,FALSE),"")</f>
        <v>0</v>
      </c>
      <c r="AG74">
        <f>H74</f>
        <v>0</v>
      </c>
      <c r="AH74">
        <f>IFERROR(VLOOKUP(I74,'lists'!$AC:$AD,2,FALSE),"")</f>
        <v>0</v>
      </c>
      <c r="AI74">
        <f>IFERROR(VLOOKUP(J74,'lists'!$AA:$AB,2,FALSE),"")</f>
        <v>0</v>
      </c>
      <c r="AJ74">
        <f>IFERROR(VLOOKUP(K74,'lists'!$AE:$AF,2,FALSE),"")</f>
        <v>0</v>
      </c>
      <c r="AK74">
        <f>L74</f>
        <v>0</v>
      </c>
      <c r="AL74">
        <f>M74</f>
        <v>0</v>
      </c>
      <c r="AM74">
        <f>IFERROR(VLOOKUP(N74,'lists'!$W:$X,2,FALSE),"")</f>
        <v>0</v>
      </c>
      <c r="AN74">
        <f>O74</f>
        <v>0</v>
      </c>
      <c r="AO74">
        <f>P74</f>
        <v>0</v>
      </c>
      <c r="AP74">
        <f>Q74</f>
        <v>0</v>
      </c>
      <c r="AQ74">
        <f>R74</f>
        <v>0</v>
      </c>
      <c r="AR74">
        <f>S74</f>
        <v>0</v>
      </c>
      <c r="AS74">
        <f>IFERROR(VLOOKUP(T74,'lists'!$W:$X,2,FALSE),"")</f>
        <v>0</v>
      </c>
      <c r="AT74">
        <f>U74</f>
        <v>0</v>
      </c>
      <c r="AU74">
        <f>V74</f>
        <v>0</v>
      </c>
    </row>
    <row r="75" spans="26:47">
      <c r="Z75">
        <f>A75</f>
        <v>0</v>
      </c>
      <c r="AA75">
        <f>B75</f>
        <v>0</v>
      </c>
      <c r="AB75">
        <f>C75</f>
        <v>0</v>
      </c>
      <c r="AC75">
        <f>D75</f>
        <v>0</v>
      </c>
      <c r="AD75">
        <f>E75</f>
        <v>0</v>
      </c>
      <c r="AE75">
        <f>IFERROR(VLOOKUP(F75,'lists'!$A:$B,2,FALSE),"")</f>
        <v>0</v>
      </c>
      <c r="AF75">
        <f>IFERROR(VLOOKUP(G75,'lists'!$AG:$AH,2,FALSE),"")</f>
        <v>0</v>
      </c>
      <c r="AG75">
        <f>H75</f>
        <v>0</v>
      </c>
      <c r="AH75">
        <f>IFERROR(VLOOKUP(I75,'lists'!$AC:$AD,2,FALSE),"")</f>
        <v>0</v>
      </c>
      <c r="AI75">
        <f>IFERROR(VLOOKUP(J75,'lists'!$AA:$AB,2,FALSE),"")</f>
        <v>0</v>
      </c>
      <c r="AJ75">
        <f>IFERROR(VLOOKUP(K75,'lists'!$AE:$AF,2,FALSE),"")</f>
        <v>0</v>
      </c>
      <c r="AK75">
        <f>L75</f>
        <v>0</v>
      </c>
      <c r="AL75">
        <f>M75</f>
        <v>0</v>
      </c>
      <c r="AM75">
        <f>IFERROR(VLOOKUP(N75,'lists'!$W:$X,2,FALSE),"")</f>
        <v>0</v>
      </c>
      <c r="AN75">
        <f>O75</f>
        <v>0</v>
      </c>
      <c r="AO75">
        <f>P75</f>
        <v>0</v>
      </c>
      <c r="AP75">
        <f>Q75</f>
        <v>0</v>
      </c>
      <c r="AQ75">
        <f>R75</f>
        <v>0</v>
      </c>
      <c r="AR75">
        <f>S75</f>
        <v>0</v>
      </c>
      <c r="AS75">
        <f>IFERROR(VLOOKUP(T75,'lists'!$W:$X,2,FALSE),"")</f>
        <v>0</v>
      </c>
      <c r="AT75">
        <f>U75</f>
        <v>0</v>
      </c>
      <c r="AU75">
        <f>V75</f>
        <v>0</v>
      </c>
    </row>
    <row r="76" spans="26:47">
      <c r="Z76">
        <f>A76</f>
        <v>0</v>
      </c>
      <c r="AA76">
        <f>B76</f>
        <v>0</v>
      </c>
      <c r="AB76">
        <f>C76</f>
        <v>0</v>
      </c>
      <c r="AC76">
        <f>D76</f>
        <v>0</v>
      </c>
      <c r="AD76">
        <f>E76</f>
        <v>0</v>
      </c>
      <c r="AE76">
        <f>IFERROR(VLOOKUP(F76,'lists'!$A:$B,2,FALSE),"")</f>
        <v>0</v>
      </c>
      <c r="AF76">
        <f>IFERROR(VLOOKUP(G76,'lists'!$AG:$AH,2,FALSE),"")</f>
        <v>0</v>
      </c>
      <c r="AG76">
        <f>H76</f>
        <v>0</v>
      </c>
      <c r="AH76">
        <f>IFERROR(VLOOKUP(I76,'lists'!$AC:$AD,2,FALSE),"")</f>
        <v>0</v>
      </c>
      <c r="AI76">
        <f>IFERROR(VLOOKUP(J76,'lists'!$AA:$AB,2,FALSE),"")</f>
        <v>0</v>
      </c>
      <c r="AJ76">
        <f>IFERROR(VLOOKUP(K76,'lists'!$AE:$AF,2,FALSE),"")</f>
        <v>0</v>
      </c>
      <c r="AK76">
        <f>L76</f>
        <v>0</v>
      </c>
      <c r="AL76">
        <f>M76</f>
        <v>0</v>
      </c>
      <c r="AM76">
        <f>IFERROR(VLOOKUP(N76,'lists'!$W:$X,2,FALSE),"")</f>
        <v>0</v>
      </c>
      <c r="AN76">
        <f>O76</f>
        <v>0</v>
      </c>
      <c r="AO76">
        <f>P76</f>
        <v>0</v>
      </c>
      <c r="AP76">
        <f>Q76</f>
        <v>0</v>
      </c>
      <c r="AQ76">
        <f>R76</f>
        <v>0</v>
      </c>
      <c r="AR76">
        <f>S76</f>
        <v>0</v>
      </c>
      <c r="AS76">
        <f>IFERROR(VLOOKUP(T76,'lists'!$W:$X,2,FALSE),"")</f>
        <v>0</v>
      </c>
      <c r="AT76">
        <f>U76</f>
        <v>0</v>
      </c>
      <c r="AU76">
        <f>V76</f>
        <v>0</v>
      </c>
    </row>
    <row r="77" spans="26:47">
      <c r="Z77">
        <f>A77</f>
        <v>0</v>
      </c>
      <c r="AA77">
        <f>B77</f>
        <v>0</v>
      </c>
      <c r="AB77">
        <f>C77</f>
        <v>0</v>
      </c>
      <c r="AC77">
        <f>D77</f>
        <v>0</v>
      </c>
      <c r="AD77">
        <f>E77</f>
        <v>0</v>
      </c>
      <c r="AE77">
        <f>IFERROR(VLOOKUP(F77,'lists'!$A:$B,2,FALSE),"")</f>
        <v>0</v>
      </c>
      <c r="AF77">
        <f>IFERROR(VLOOKUP(G77,'lists'!$AG:$AH,2,FALSE),"")</f>
        <v>0</v>
      </c>
      <c r="AG77">
        <f>H77</f>
        <v>0</v>
      </c>
      <c r="AH77">
        <f>IFERROR(VLOOKUP(I77,'lists'!$AC:$AD,2,FALSE),"")</f>
        <v>0</v>
      </c>
      <c r="AI77">
        <f>IFERROR(VLOOKUP(J77,'lists'!$AA:$AB,2,FALSE),"")</f>
        <v>0</v>
      </c>
      <c r="AJ77">
        <f>IFERROR(VLOOKUP(K77,'lists'!$AE:$AF,2,FALSE),"")</f>
        <v>0</v>
      </c>
      <c r="AK77">
        <f>L77</f>
        <v>0</v>
      </c>
      <c r="AL77">
        <f>M77</f>
        <v>0</v>
      </c>
      <c r="AM77">
        <f>IFERROR(VLOOKUP(N77,'lists'!$W:$X,2,FALSE),"")</f>
        <v>0</v>
      </c>
      <c r="AN77">
        <f>O77</f>
        <v>0</v>
      </c>
      <c r="AO77">
        <f>P77</f>
        <v>0</v>
      </c>
      <c r="AP77">
        <f>Q77</f>
        <v>0</v>
      </c>
      <c r="AQ77">
        <f>R77</f>
        <v>0</v>
      </c>
      <c r="AR77">
        <f>S77</f>
        <v>0</v>
      </c>
      <c r="AS77">
        <f>IFERROR(VLOOKUP(T77,'lists'!$W:$X,2,FALSE),"")</f>
        <v>0</v>
      </c>
      <c r="AT77">
        <f>U77</f>
        <v>0</v>
      </c>
      <c r="AU77">
        <f>V77</f>
        <v>0</v>
      </c>
    </row>
    <row r="78" spans="26:47">
      <c r="Z78">
        <f>A78</f>
        <v>0</v>
      </c>
      <c r="AA78">
        <f>B78</f>
        <v>0</v>
      </c>
      <c r="AB78">
        <f>C78</f>
        <v>0</v>
      </c>
      <c r="AC78">
        <f>D78</f>
        <v>0</v>
      </c>
      <c r="AD78">
        <f>E78</f>
        <v>0</v>
      </c>
      <c r="AE78">
        <f>IFERROR(VLOOKUP(F78,'lists'!$A:$B,2,FALSE),"")</f>
        <v>0</v>
      </c>
      <c r="AF78">
        <f>IFERROR(VLOOKUP(G78,'lists'!$AG:$AH,2,FALSE),"")</f>
        <v>0</v>
      </c>
      <c r="AG78">
        <f>H78</f>
        <v>0</v>
      </c>
      <c r="AH78">
        <f>IFERROR(VLOOKUP(I78,'lists'!$AC:$AD,2,FALSE),"")</f>
        <v>0</v>
      </c>
      <c r="AI78">
        <f>IFERROR(VLOOKUP(J78,'lists'!$AA:$AB,2,FALSE),"")</f>
        <v>0</v>
      </c>
      <c r="AJ78">
        <f>IFERROR(VLOOKUP(K78,'lists'!$AE:$AF,2,FALSE),"")</f>
        <v>0</v>
      </c>
      <c r="AK78">
        <f>L78</f>
        <v>0</v>
      </c>
      <c r="AL78">
        <f>M78</f>
        <v>0</v>
      </c>
      <c r="AM78">
        <f>IFERROR(VLOOKUP(N78,'lists'!$W:$X,2,FALSE),"")</f>
        <v>0</v>
      </c>
      <c r="AN78">
        <f>O78</f>
        <v>0</v>
      </c>
      <c r="AO78">
        <f>P78</f>
        <v>0</v>
      </c>
      <c r="AP78">
        <f>Q78</f>
        <v>0</v>
      </c>
      <c r="AQ78">
        <f>R78</f>
        <v>0</v>
      </c>
      <c r="AR78">
        <f>S78</f>
        <v>0</v>
      </c>
      <c r="AS78">
        <f>IFERROR(VLOOKUP(T78,'lists'!$W:$X,2,FALSE),"")</f>
        <v>0</v>
      </c>
      <c r="AT78">
        <f>U78</f>
        <v>0</v>
      </c>
      <c r="AU78">
        <f>V78</f>
        <v>0</v>
      </c>
    </row>
    <row r="79" spans="26:47">
      <c r="Z79">
        <f>A79</f>
        <v>0</v>
      </c>
      <c r="AA79">
        <f>B79</f>
        <v>0</v>
      </c>
      <c r="AB79">
        <f>C79</f>
        <v>0</v>
      </c>
      <c r="AC79">
        <f>D79</f>
        <v>0</v>
      </c>
      <c r="AD79">
        <f>E79</f>
        <v>0</v>
      </c>
      <c r="AE79">
        <f>IFERROR(VLOOKUP(F79,'lists'!$A:$B,2,FALSE),"")</f>
        <v>0</v>
      </c>
      <c r="AF79">
        <f>IFERROR(VLOOKUP(G79,'lists'!$AG:$AH,2,FALSE),"")</f>
        <v>0</v>
      </c>
      <c r="AG79">
        <f>H79</f>
        <v>0</v>
      </c>
      <c r="AH79">
        <f>IFERROR(VLOOKUP(I79,'lists'!$AC:$AD,2,FALSE),"")</f>
        <v>0</v>
      </c>
      <c r="AI79">
        <f>IFERROR(VLOOKUP(J79,'lists'!$AA:$AB,2,FALSE),"")</f>
        <v>0</v>
      </c>
      <c r="AJ79">
        <f>IFERROR(VLOOKUP(K79,'lists'!$AE:$AF,2,FALSE),"")</f>
        <v>0</v>
      </c>
      <c r="AK79">
        <f>L79</f>
        <v>0</v>
      </c>
      <c r="AL79">
        <f>M79</f>
        <v>0</v>
      </c>
      <c r="AM79">
        <f>IFERROR(VLOOKUP(N79,'lists'!$W:$X,2,FALSE),"")</f>
        <v>0</v>
      </c>
      <c r="AN79">
        <f>O79</f>
        <v>0</v>
      </c>
      <c r="AO79">
        <f>P79</f>
        <v>0</v>
      </c>
      <c r="AP79">
        <f>Q79</f>
        <v>0</v>
      </c>
      <c r="AQ79">
        <f>R79</f>
        <v>0</v>
      </c>
      <c r="AR79">
        <f>S79</f>
        <v>0</v>
      </c>
      <c r="AS79">
        <f>IFERROR(VLOOKUP(T79,'lists'!$W:$X,2,FALSE),"")</f>
        <v>0</v>
      </c>
      <c r="AT79">
        <f>U79</f>
        <v>0</v>
      </c>
      <c r="AU79">
        <f>V79</f>
        <v>0</v>
      </c>
    </row>
    <row r="80" spans="26:47">
      <c r="Z80">
        <f>A80</f>
        <v>0</v>
      </c>
      <c r="AA80">
        <f>B80</f>
        <v>0</v>
      </c>
      <c r="AB80">
        <f>C80</f>
        <v>0</v>
      </c>
      <c r="AC80">
        <f>D80</f>
        <v>0</v>
      </c>
      <c r="AD80">
        <f>E80</f>
        <v>0</v>
      </c>
      <c r="AE80">
        <f>IFERROR(VLOOKUP(F80,'lists'!$A:$B,2,FALSE),"")</f>
        <v>0</v>
      </c>
      <c r="AF80">
        <f>IFERROR(VLOOKUP(G80,'lists'!$AG:$AH,2,FALSE),"")</f>
        <v>0</v>
      </c>
      <c r="AG80">
        <f>H80</f>
        <v>0</v>
      </c>
      <c r="AH80">
        <f>IFERROR(VLOOKUP(I80,'lists'!$AC:$AD,2,FALSE),"")</f>
        <v>0</v>
      </c>
      <c r="AI80">
        <f>IFERROR(VLOOKUP(J80,'lists'!$AA:$AB,2,FALSE),"")</f>
        <v>0</v>
      </c>
      <c r="AJ80">
        <f>IFERROR(VLOOKUP(K80,'lists'!$AE:$AF,2,FALSE),"")</f>
        <v>0</v>
      </c>
      <c r="AK80">
        <f>L80</f>
        <v>0</v>
      </c>
      <c r="AL80">
        <f>M80</f>
        <v>0</v>
      </c>
      <c r="AM80">
        <f>IFERROR(VLOOKUP(N80,'lists'!$W:$X,2,FALSE),"")</f>
        <v>0</v>
      </c>
      <c r="AN80">
        <f>O80</f>
        <v>0</v>
      </c>
      <c r="AO80">
        <f>P80</f>
        <v>0</v>
      </c>
      <c r="AP80">
        <f>Q80</f>
        <v>0</v>
      </c>
      <c r="AQ80">
        <f>R80</f>
        <v>0</v>
      </c>
      <c r="AR80">
        <f>S80</f>
        <v>0</v>
      </c>
      <c r="AS80">
        <f>IFERROR(VLOOKUP(T80,'lists'!$W:$X,2,FALSE),"")</f>
        <v>0</v>
      </c>
      <c r="AT80">
        <f>U80</f>
        <v>0</v>
      </c>
      <c r="AU80">
        <f>V80</f>
        <v>0</v>
      </c>
    </row>
    <row r="81" spans="26:47">
      <c r="Z81">
        <f>A81</f>
        <v>0</v>
      </c>
      <c r="AA81">
        <f>B81</f>
        <v>0</v>
      </c>
      <c r="AB81">
        <f>C81</f>
        <v>0</v>
      </c>
      <c r="AC81">
        <f>D81</f>
        <v>0</v>
      </c>
      <c r="AD81">
        <f>E81</f>
        <v>0</v>
      </c>
      <c r="AE81">
        <f>IFERROR(VLOOKUP(F81,'lists'!$A:$B,2,FALSE),"")</f>
        <v>0</v>
      </c>
      <c r="AF81">
        <f>IFERROR(VLOOKUP(G81,'lists'!$AG:$AH,2,FALSE),"")</f>
        <v>0</v>
      </c>
      <c r="AG81">
        <f>H81</f>
        <v>0</v>
      </c>
      <c r="AH81">
        <f>IFERROR(VLOOKUP(I81,'lists'!$AC:$AD,2,FALSE),"")</f>
        <v>0</v>
      </c>
      <c r="AI81">
        <f>IFERROR(VLOOKUP(J81,'lists'!$AA:$AB,2,FALSE),"")</f>
        <v>0</v>
      </c>
      <c r="AJ81">
        <f>IFERROR(VLOOKUP(K81,'lists'!$AE:$AF,2,FALSE),"")</f>
        <v>0</v>
      </c>
      <c r="AK81">
        <f>L81</f>
        <v>0</v>
      </c>
      <c r="AL81">
        <f>M81</f>
        <v>0</v>
      </c>
      <c r="AM81">
        <f>IFERROR(VLOOKUP(N81,'lists'!$W:$X,2,FALSE),"")</f>
        <v>0</v>
      </c>
      <c r="AN81">
        <f>O81</f>
        <v>0</v>
      </c>
      <c r="AO81">
        <f>P81</f>
        <v>0</v>
      </c>
      <c r="AP81">
        <f>Q81</f>
        <v>0</v>
      </c>
      <c r="AQ81">
        <f>R81</f>
        <v>0</v>
      </c>
      <c r="AR81">
        <f>S81</f>
        <v>0</v>
      </c>
      <c r="AS81">
        <f>IFERROR(VLOOKUP(T81,'lists'!$W:$X,2,FALSE),"")</f>
        <v>0</v>
      </c>
      <c r="AT81">
        <f>U81</f>
        <v>0</v>
      </c>
      <c r="AU81">
        <f>V81</f>
        <v>0</v>
      </c>
    </row>
    <row r="82" spans="26:47">
      <c r="Z82">
        <f>A82</f>
        <v>0</v>
      </c>
      <c r="AA82">
        <f>B82</f>
        <v>0</v>
      </c>
      <c r="AB82">
        <f>C82</f>
        <v>0</v>
      </c>
      <c r="AC82">
        <f>D82</f>
        <v>0</v>
      </c>
      <c r="AD82">
        <f>E82</f>
        <v>0</v>
      </c>
      <c r="AE82">
        <f>IFERROR(VLOOKUP(F82,'lists'!$A:$B,2,FALSE),"")</f>
        <v>0</v>
      </c>
      <c r="AF82">
        <f>IFERROR(VLOOKUP(G82,'lists'!$AG:$AH,2,FALSE),"")</f>
        <v>0</v>
      </c>
      <c r="AG82">
        <f>H82</f>
        <v>0</v>
      </c>
      <c r="AH82">
        <f>IFERROR(VLOOKUP(I82,'lists'!$AC:$AD,2,FALSE),"")</f>
        <v>0</v>
      </c>
      <c r="AI82">
        <f>IFERROR(VLOOKUP(J82,'lists'!$AA:$AB,2,FALSE),"")</f>
        <v>0</v>
      </c>
      <c r="AJ82">
        <f>IFERROR(VLOOKUP(K82,'lists'!$AE:$AF,2,FALSE),"")</f>
        <v>0</v>
      </c>
      <c r="AK82">
        <f>L82</f>
        <v>0</v>
      </c>
      <c r="AL82">
        <f>M82</f>
        <v>0</v>
      </c>
      <c r="AM82">
        <f>IFERROR(VLOOKUP(N82,'lists'!$W:$X,2,FALSE),"")</f>
        <v>0</v>
      </c>
      <c r="AN82">
        <f>O82</f>
        <v>0</v>
      </c>
      <c r="AO82">
        <f>P82</f>
        <v>0</v>
      </c>
      <c r="AP82">
        <f>Q82</f>
        <v>0</v>
      </c>
      <c r="AQ82">
        <f>R82</f>
        <v>0</v>
      </c>
      <c r="AR82">
        <f>S82</f>
        <v>0</v>
      </c>
      <c r="AS82">
        <f>IFERROR(VLOOKUP(T82,'lists'!$W:$X,2,FALSE),"")</f>
        <v>0</v>
      </c>
      <c r="AT82">
        <f>U82</f>
        <v>0</v>
      </c>
      <c r="AU82">
        <f>V82</f>
        <v>0</v>
      </c>
    </row>
    <row r="83" spans="26:47">
      <c r="Z83">
        <f>A83</f>
        <v>0</v>
      </c>
      <c r="AA83">
        <f>B83</f>
        <v>0</v>
      </c>
      <c r="AB83">
        <f>C83</f>
        <v>0</v>
      </c>
      <c r="AC83">
        <f>D83</f>
        <v>0</v>
      </c>
      <c r="AD83">
        <f>E83</f>
        <v>0</v>
      </c>
      <c r="AE83">
        <f>IFERROR(VLOOKUP(F83,'lists'!$A:$B,2,FALSE),"")</f>
        <v>0</v>
      </c>
      <c r="AF83">
        <f>IFERROR(VLOOKUP(G83,'lists'!$AG:$AH,2,FALSE),"")</f>
        <v>0</v>
      </c>
      <c r="AG83">
        <f>H83</f>
        <v>0</v>
      </c>
      <c r="AH83">
        <f>IFERROR(VLOOKUP(I83,'lists'!$AC:$AD,2,FALSE),"")</f>
        <v>0</v>
      </c>
      <c r="AI83">
        <f>IFERROR(VLOOKUP(J83,'lists'!$AA:$AB,2,FALSE),"")</f>
        <v>0</v>
      </c>
      <c r="AJ83">
        <f>IFERROR(VLOOKUP(K83,'lists'!$AE:$AF,2,FALSE),"")</f>
        <v>0</v>
      </c>
      <c r="AK83">
        <f>L83</f>
        <v>0</v>
      </c>
      <c r="AL83">
        <f>M83</f>
        <v>0</v>
      </c>
      <c r="AM83">
        <f>IFERROR(VLOOKUP(N83,'lists'!$W:$X,2,FALSE),"")</f>
        <v>0</v>
      </c>
      <c r="AN83">
        <f>O83</f>
        <v>0</v>
      </c>
      <c r="AO83">
        <f>P83</f>
        <v>0</v>
      </c>
      <c r="AP83">
        <f>Q83</f>
        <v>0</v>
      </c>
      <c r="AQ83">
        <f>R83</f>
        <v>0</v>
      </c>
      <c r="AR83">
        <f>S83</f>
        <v>0</v>
      </c>
      <c r="AS83">
        <f>IFERROR(VLOOKUP(T83,'lists'!$W:$X,2,FALSE),"")</f>
        <v>0</v>
      </c>
      <c r="AT83">
        <f>U83</f>
        <v>0</v>
      </c>
      <c r="AU83">
        <f>V83</f>
        <v>0</v>
      </c>
    </row>
    <row r="84" spans="26:47">
      <c r="Z84">
        <f>A84</f>
        <v>0</v>
      </c>
      <c r="AA84">
        <f>B84</f>
        <v>0</v>
      </c>
      <c r="AB84">
        <f>C84</f>
        <v>0</v>
      </c>
      <c r="AC84">
        <f>D84</f>
        <v>0</v>
      </c>
      <c r="AD84">
        <f>E84</f>
        <v>0</v>
      </c>
      <c r="AE84">
        <f>IFERROR(VLOOKUP(F84,'lists'!$A:$B,2,FALSE),"")</f>
        <v>0</v>
      </c>
      <c r="AF84">
        <f>IFERROR(VLOOKUP(G84,'lists'!$AG:$AH,2,FALSE),"")</f>
        <v>0</v>
      </c>
      <c r="AG84">
        <f>H84</f>
        <v>0</v>
      </c>
      <c r="AH84">
        <f>IFERROR(VLOOKUP(I84,'lists'!$AC:$AD,2,FALSE),"")</f>
        <v>0</v>
      </c>
      <c r="AI84">
        <f>IFERROR(VLOOKUP(J84,'lists'!$AA:$AB,2,FALSE),"")</f>
        <v>0</v>
      </c>
      <c r="AJ84">
        <f>IFERROR(VLOOKUP(K84,'lists'!$AE:$AF,2,FALSE),"")</f>
        <v>0</v>
      </c>
      <c r="AK84">
        <f>L84</f>
        <v>0</v>
      </c>
      <c r="AL84">
        <f>M84</f>
        <v>0</v>
      </c>
      <c r="AM84">
        <f>IFERROR(VLOOKUP(N84,'lists'!$W:$X,2,FALSE),"")</f>
        <v>0</v>
      </c>
      <c r="AN84">
        <f>O84</f>
        <v>0</v>
      </c>
      <c r="AO84">
        <f>P84</f>
        <v>0</v>
      </c>
      <c r="AP84">
        <f>Q84</f>
        <v>0</v>
      </c>
      <c r="AQ84">
        <f>R84</f>
        <v>0</v>
      </c>
      <c r="AR84">
        <f>S84</f>
        <v>0</v>
      </c>
      <c r="AS84">
        <f>IFERROR(VLOOKUP(T84,'lists'!$W:$X,2,FALSE),"")</f>
        <v>0</v>
      </c>
      <c r="AT84">
        <f>U84</f>
        <v>0</v>
      </c>
      <c r="AU84">
        <f>V84</f>
        <v>0</v>
      </c>
    </row>
    <row r="85" spans="26:47">
      <c r="Z85">
        <f>A85</f>
        <v>0</v>
      </c>
      <c r="AA85">
        <f>B85</f>
        <v>0</v>
      </c>
      <c r="AB85">
        <f>C85</f>
        <v>0</v>
      </c>
      <c r="AC85">
        <f>D85</f>
        <v>0</v>
      </c>
      <c r="AD85">
        <f>E85</f>
        <v>0</v>
      </c>
      <c r="AE85">
        <f>IFERROR(VLOOKUP(F85,'lists'!$A:$B,2,FALSE),"")</f>
        <v>0</v>
      </c>
      <c r="AF85">
        <f>IFERROR(VLOOKUP(G85,'lists'!$AG:$AH,2,FALSE),"")</f>
        <v>0</v>
      </c>
      <c r="AG85">
        <f>H85</f>
        <v>0</v>
      </c>
      <c r="AH85">
        <f>IFERROR(VLOOKUP(I85,'lists'!$AC:$AD,2,FALSE),"")</f>
        <v>0</v>
      </c>
      <c r="AI85">
        <f>IFERROR(VLOOKUP(J85,'lists'!$AA:$AB,2,FALSE),"")</f>
        <v>0</v>
      </c>
      <c r="AJ85">
        <f>IFERROR(VLOOKUP(K85,'lists'!$AE:$AF,2,FALSE),"")</f>
        <v>0</v>
      </c>
      <c r="AK85">
        <f>L85</f>
        <v>0</v>
      </c>
      <c r="AL85">
        <f>M85</f>
        <v>0</v>
      </c>
      <c r="AM85">
        <f>IFERROR(VLOOKUP(N85,'lists'!$W:$X,2,FALSE),"")</f>
        <v>0</v>
      </c>
      <c r="AN85">
        <f>O85</f>
        <v>0</v>
      </c>
      <c r="AO85">
        <f>P85</f>
        <v>0</v>
      </c>
      <c r="AP85">
        <f>Q85</f>
        <v>0</v>
      </c>
      <c r="AQ85">
        <f>R85</f>
        <v>0</v>
      </c>
      <c r="AR85">
        <f>S85</f>
        <v>0</v>
      </c>
      <c r="AS85">
        <f>IFERROR(VLOOKUP(T85,'lists'!$W:$X,2,FALSE),"")</f>
        <v>0</v>
      </c>
      <c r="AT85">
        <f>U85</f>
        <v>0</v>
      </c>
      <c r="AU85">
        <f>V85</f>
        <v>0</v>
      </c>
    </row>
    <row r="86" spans="26:47">
      <c r="Z86">
        <f>A86</f>
        <v>0</v>
      </c>
      <c r="AA86">
        <f>B86</f>
        <v>0</v>
      </c>
      <c r="AB86">
        <f>C86</f>
        <v>0</v>
      </c>
      <c r="AC86">
        <f>D86</f>
        <v>0</v>
      </c>
      <c r="AD86">
        <f>E86</f>
        <v>0</v>
      </c>
      <c r="AE86">
        <f>IFERROR(VLOOKUP(F86,'lists'!$A:$B,2,FALSE),"")</f>
        <v>0</v>
      </c>
      <c r="AF86">
        <f>IFERROR(VLOOKUP(G86,'lists'!$AG:$AH,2,FALSE),"")</f>
        <v>0</v>
      </c>
      <c r="AG86">
        <f>H86</f>
        <v>0</v>
      </c>
      <c r="AH86">
        <f>IFERROR(VLOOKUP(I86,'lists'!$AC:$AD,2,FALSE),"")</f>
        <v>0</v>
      </c>
      <c r="AI86">
        <f>IFERROR(VLOOKUP(J86,'lists'!$AA:$AB,2,FALSE),"")</f>
        <v>0</v>
      </c>
      <c r="AJ86">
        <f>IFERROR(VLOOKUP(K86,'lists'!$AE:$AF,2,FALSE),"")</f>
        <v>0</v>
      </c>
      <c r="AK86">
        <f>L86</f>
        <v>0</v>
      </c>
      <c r="AL86">
        <f>M86</f>
        <v>0</v>
      </c>
      <c r="AM86">
        <f>IFERROR(VLOOKUP(N86,'lists'!$W:$X,2,FALSE),"")</f>
        <v>0</v>
      </c>
      <c r="AN86">
        <f>O86</f>
        <v>0</v>
      </c>
      <c r="AO86">
        <f>P86</f>
        <v>0</v>
      </c>
      <c r="AP86">
        <f>Q86</f>
        <v>0</v>
      </c>
      <c r="AQ86">
        <f>R86</f>
        <v>0</v>
      </c>
      <c r="AR86">
        <f>S86</f>
        <v>0</v>
      </c>
      <c r="AS86">
        <f>IFERROR(VLOOKUP(T86,'lists'!$W:$X,2,FALSE),"")</f>
        <v>0</v>
      </c>
      <c r="AT86">
        <f>U86</f>
        <v>0</v>
      </c>
      <c r="AU86">
        <f>V86</f>
        <v>0</v>
      </c>
    </row>
    <row r="87" spans="26:47">
      <c r="Z87">
        <f>A87</f>
        <v>0</v>
      </c>
      <c r="AA87">
        <f>B87</f>
        <v>0</v>
      </c>
      <c r="AB87">
        <f>C87</f>
        <v>0</v>
      </c>
      <c r="AC87">
        <f>D87</f>
        <v>0</v>
      </c>
      <c r="AD87">
        <f>E87</f>
        <v>0</v>
      </c>
      <c r="AE87">
        <f>IFERROR(VLOOKUP(F87,'lists'!$A:$B,2,FALSE),"")</f>
        <v>0</v>
      </c>
      <c r="AF87">
        <f>IFERROR(VLOOKUP(G87,'lists'!$AG:$AH,2,FALSE),"")</f>
        <v>0</v>
      </c>
      <c r="AG87">
        <f>H87</f>
        <v>0</v>
      </c>
      <c r="AH87">
        <f>IFERROR(VLOOKUP(I87,'lists'!$AC:$AD,2,FALSE),"")</f>
        <v>0</v>
      </c>
      <c r="AI87">
        <f>IFERROR(VLOOKUP(J87,'lists'!$AA:$AB,2,FALSE),"")</f>
        <v>0</v>
      </c>
      <c r="AJ87">
        <f>IFERROR(VLOOKUP(K87,'lists'!$AE:$AF,2,FALSE),"")</f>
        <v>0</v>
      </c>
      <c r="AK87">
        <f>L87</f>
        <v>0</v>
      </c>
      <c r="AL87">
        <f>M87</f>
        <v>0</v>
      </c>
      <c r="AM87">
        <f>IFERROR(VLOOKUP(N87,'lists'!$W:$X,2,FALSE),"")</f>
        <v>0</v>
      </c>
      <c r="AN87">
        <f>O87</f>
        <v>0</v>
      </c>
      <c r="AO87">
        <f>P87</f>
        <v>0</v>
      </c>
      <c r="AP87">
        <f>Q87</f>
        <v>0</v>
      </c>
      <c r="AQ87">
        <f>R87</f>
        <v>0</v>
      </c>
      <c r="AR87">
        <f>S87</f>
        <v>0</v>
      </c>
      <c r="AS87">
        <f>IFERROR(VLOOKUP(T87,'lists'!$W:$X,2,FALSE),"")</f>
        <v>0</v>
      </c>
      <c r="AT87">
        <f>U87</f>
        <v>0</v>
      </c>
      <c r="AU87">
        <f>V87</f>
        <v>0</v>
      </c>
    </row>
    <row r="88" spans="26:47">
      <c r="Z88">
        <f>A88</f>
        <v>0</v>
      </c>
      <c r="AA88">
        <f>B88</f>
        <v>0</v>
      </c>
      <c r="AB88">
        <f>C88</f>
        <v>0</v>
      </c>
      <c r="AC88">
        <f>D88</f>
        <v>0</v>
      </c>
      <c r="AD88">
        <f>E88</f>
        <v>0</v>
      </c>
      <c r="AE88">
        <f>IFERROR(VLOOKUP(F88,'lists'!$A:$B,2,FALSE),"")</f>
        <v>0</v>
      </c>
      <c r="AF88">
        <f>IFERROR(VLOOKUP(G88,'lists'!$AG:$AH,2,FALSE),"")</f>
        <v>0</v>
      </c>
      <c r="AG88">
        <f>H88</f>
        <v>0</v>
      </c>
      <c r="AH88">
        <f>IFERROR(VLOOKUP(I88,'lists'!$AC:$AD,2,FALSE),"")</f>
        <v>0</v>
      </c>
      <c r="AI88">
        <f>IFERROR(VLOOKUP(J88,'lists'!$AA:$AB,2,FALSE),"")</f>
        <v>0</v>
      </c>
      <c r="AJ88">
        <f>IFERROR(VLOOKUP(K88,'lists'!$AE:$AF,2,FALSE),"")</f>
        <v>0</v>
      </c>
      <c r="AK88">
        <f>L88</f>
        <v>0</v>
      </c>
      <c r="AL88">
        <f>M88</f>
        <v>0</v>
      </c>
      <c r="AM88">
        <f>IFERROR(VLOOKUP(N88,'lists'!$W:$X,2,FALSE),"")</f>
        <v>0</v>
      </c>
      <c r="AN88">
        <f>O88</f>
        <v>0</v>
      </c>
      <c r="AO88">
        <f>P88</f>
        <v>0</v>
      </c>
      <c r="AP88">
        <f>Q88</f>
        <v>0</v>
      </c>
      <c r="AQ88">
        <f>R88</f>
        <v>0</v>
      </c>
      <c r="AR88">
        <f>S88</f>
        <v>0</v>
      </c>
      <c r="AS88">
        <f>IFERROR(VLOOKUP(T88,'lists'!$W:$X,2,FALSE),"")</f>
        <v>0</v>
      </c>
      <c r="AT88">
        <f>U88</f>
        <v>0</v>
      </c>
      <c r="AU88">
        <f>V88</f>
        <v>0</v>
      </c>
    </row>
    <row r="89" spans="26:47">
      <c r="Z89">
        <f>A89</f>
        <v>0</v>
      </c>
      <c r="AA89">
        <f>B89</f>
        <v>0</v>
      </c>
      <c r="AB89">
        <f>C89</f>
        <v>0</v>
      </c>
      <c r="AC89">
        <f>D89</f>
        <v>0</v>
      </c>
      <c r="AD89">
        <f>E89</f>
        <v>0</v>
      </c>
      <c r="AE89">
        <f>IFERROR(VLOOKUP(F89,'lists'!$A:$B,2,FALSE),"")</f>
        <v>0</v>
      </c>
      <c r="AF89">
        <f>IFERROR(VLOOKUP(G89,'lists'!$AG:$AH,2,FALSE),"")</f>
        <v>0</v>
      </c>
      <c r="AG89">
        <f>H89</f>
        <v>0</v>
      </c>
      <c r="AH89">
        <f>IFERROR(VLOOKUP(I89,'lists'!$AC:$AD,2,FALSE),"")</f>
        <v>0</v>
      </c>
      <c r="AI89">
        <f>IFERROR(VLOOKUP(J89,'lists'!$AA:$AB,2,FALSE),"")</f>
        <v>0</v>
      </c>
      <c r="AJ89">
        <f>IFERROR(VLOOKUP(K89,'lists'!$AE:$AF,2,FALSE),"")</f>
        <v>0</v>
      </c>
      <c r="AK89">
        <f>L89</f>
        <v>0</v>
      </c>
      <c r="AL89">
        <f>M89</f>
        <v>0</v>
      </c>
      <c r="AM89">
        <f>IFERROR(VLOOKUP(N89,'lists'!$W:$X,2,FALSE),"")</f>
        <v>0</v>
      </c>
      <c r="AN89">
        <f>O89</f>
        <v>0</v>
      </c>
      <c r="AO89">
        <f>P89</f>
        <v>0</v>
      </c>
      <c r="AP89">
        <f>Q89</f>
        <v>0</v>
      </c>
      <c r="AQ89">
        <f>R89</f>
        <v>0</v>
      </c>
      <c r="AR89">
        <f>S89</f>
        <v>0</v>
      </c>
      <c r="AS89">
        <f>IFERROR(VLOOKUP(T89,'lists'!$W:$X,2,FALSE),"")</f>
        <v>0</v>
      </c>
      <c r="AT89">
        <f>U89</f>
        <v>0</v>
      </c>
      <c r="AU89">
        <f>V89</f>
        <v>0</v>
      </c>
    </row>
    <row r="90" spans="26:47">
      <c r="Z90">
        <f>A90</f>
        <v>0</v>
      </c>
      <c r="AA90">
        <f>B90</f>
        <v>0</v>
      </c>
      <c r="AB90">
        <f>C90</f>
        <v>0</v>
      </c>
      <c r="AC90">
        <f>D90</f>
        <v>0</v>
      </c>
      <c r="AD90">
        <f>E90</f>
        <v>0</v>
      </c>
      <c r="AE90">
        <f>IFERROR(VLOOKUP(F90,'lists'!$A:$B,2,FALSE),"")</f>
        <v>0</v>
      </c>
      <c r="AF90">
        <f>IFERROR(VLOOKUP(G90,'lists'!$AG:$AH,2,FALSE),"")</f>
        <v>0</v>
      </c>
      <c r="AG90">
        <f>H90</f>
        <v>0</v>
      </c>
      <c r="AH90">
        <f>IFERROR(VLOOKUP(I90,'lists'!$AC:$AD,2,FALSE),"")</f>
        <v>0</v>
      </c>
      <c r="AI90">
        <f>IFERROR(VLOOKUP(J90,'lists'!$AA:$AB,2,FALSE),"")</f>
        <v>0</v>
      </c>
      <c r="AJ90">
        <f>IFERROR(VLOOKUP(K90,'lists'!$AE:$AF,2,FALSE),"")</f>
        <v>0</v>
      </c>
      <c r="AK90">
        <f>L90</f>
        <v>0</v>
      </c>
      <c r="AL90">
        <f>M90</f>
        <v>0</v>
      </c>
      <c r="AM90">
        <f>IFERROR(VLOOKUP(N90,'lists'!$W:$X,2,FALSE),"")</f>
        <v>0</v>
      </c>
      <c r="AN90">
        <f>O90</f>
        <v>0</v>
      </c>
      <c r="AO90">
        <f>P90</f>
        <v>0</v>
      </c>
      <c r="AP90">
        <f>Q90</f>
        <v>0</v>
      </c>
      <c r="AQ90">
        <f>R90</f>
        <v>0</v>
      </c>
      <c r="AR90">
        <f>S90</f>
        <v>0</v>
      </c>
      <c r="AS90">
        <f>IFERROR(VLOOKUP(T90,'lists'!$W:$X,2,FALSE),"")</f>
        <v>0</v>
      </c>
      <c r="AT90">
        <f>U90</f>
        <v>0</v>
      </c>
      <c r="AU90">
        <f>V90</f>
        <v>0</v>
      </c>
    </row>
    <row r="91" spans="26:47">
      <c r="Z91">
        <f>A91</f>
        <v>0</v>
      </c>
      <c r="AA91">
        <f>B91</f>
        <v>0</v>
      </c>
      <c r="AB91">
        <f>C91</f>
        <v>0</v>
      </c>
      <c r="AC91">
        <f>D91</f>
        <v>0</v>
      </c>
      <c r="AD91">
        <f>E91</f>
        <v>0</v>
      </c>
      <c r="AE91">
        <f>IFERROR(VLOOKUP(F91,'lists'!$A:$B,2,FALSE),"")</f>
        <v>0</v>
      </c>
      <c r="AF91">
        <f>IFERROR(VLOOKUP(G91,'lists'!$AG:$AH,2,FALSE),"")</f>
        <v>0</v>
      </c>
      <c r="AG91">
        <f>H91</f>
        <v>0</v>
      </c>
      <c r="AH91">
        <f>IFERROR(VLOOKUP(I91,'lists'!$AC:$AD,2,FALSE),"")</f>
        <v>0</v>
      </c>
      <c r="AI91">
        <f>IFERROR(VLOOKUP(J91,'lists'!$AA:$AB,2,FALSE),"")</f>
        <v>0</v>
      </c>
      <c r="AJ91">
        <f>IFERROR(VLOOKUP(K91,'lists'!$AE:$AF,2,FALSE),"")</f>
        <v>0</v>
      </c>
      <c r="AK91">
        <f>L91</f>
        <v>0</v>
      </c>
      <c r="AL91">
        <f>M91</f>
        <v>0</v>
      </c>
      <c r="AM91">
        <f>IFERROR(VLOOKUP(N91,'lists'!$W:$X,2,FALSE),"")</f>
        <v>0</v>
      </c>
      <c r="AN91">
        <f>O91</f>
        <v>0</v>
      </c>
      <c r="AO91">
        <f>P91</f>
        <v>0</v>
      </c>
      <c r="AP91">
        <f>Q91</f>
        <v>0</v>
      </c>
      <c r="AQ91">
        <f>R91</f>
        <v>0</v>
      </c>
      <c r="AR91">
        <f>S91</f>
        <v>0</v>
      </c>
      <c r="AS91">
        <f>IFERROR(VLOOKUP(T91,'lists'!$W:$X,2,FALSE),"")</f>
        <v>0</v>
      </c>
      <c r="AT91">
        <f>U91</f>
        <v>0</v>
      </c>
      <c r="AU91">
        <f>V91</f>
        <v>0</v>
      </c>
    </row>
    <row r="92" spans="26:47">
      <c r="Z92">
        <f>A92</f>
        <v>0</v>
      </c>
      <c r="AA92">
        <f>B92</f>
        <v>0</v>
      </c>
      <c r="AB92">
        <f>C92</f>
        <v>0</v>
      </c>
      <c r="AC92">
        <f>D92</f>
        <v>0</v>
      </c>
      <c r="AD92">
        <f>E92</f>
        <v>0</v>
      </c>
      <c r="AE92">
        <f>IFERROR(VLOOKUP(F92,'lists'!$A:$B,2,FALSE),"")</f>
        <v>0</v>
      </c>
      <c r="AF92">
        <f>IFERROR(VLOOKUP(G92,'lists'!$AG:$AH,2,FALSE),"")</f>
        <v>0</v>
      </c>
      <c r="AG92">
        <f>H92</f>
        <v>0</v>
      </c>
      <c r="AH92">
        <f>IFERROR(VLOOKUP(I92,'lists'!$AC:$AD,2,FALSE),"")</f>
        <v>0</v>
      </c>
      <c r="AI92">
        <f>IFERROR(VLOOKUP(J92,'lists'!$AA:$AB,2,FALSE),"")</f>
        <v>0</v>
      </c>
      <c r="AJ92">
        <f>IFERROR(VLOOKUP(K92,'lists'!$AE:$AF,2,FALSE),"")</f>
        <v>0</v>
      </c>
      <c r="AK92">
        <f>L92</f>
        <v>0</v>
      </c>
      <c r="AL92">
        <f>M92</f>
        <v>0</v>
      </c>
      <c r="AM92">
        <f>IFERROR(VLOOKUP(N92,'lists'!$W:$X,2,FALSE),"")</f>
        <v>0</v>
      </c>
      <c r="AN92">
        <f>O92</f>
        <v>0</v>
      </c>
      <c r="AO92">
        <f>P92</f>
        <v>0</v>
      </c>
      <c r="AP92">
        <f>Q92</f>
        <v>0</v>
      </c>
      <c r="AQ92">
        <f>R92</f>
        <v>0</v>
      </c>
      <c r="AR92">
        <f>S92</f>
        <v>0</v>
      </c>
      <c r="AS92">
        <f>IFERROR(VLOOKUP(T92,'lists'!$W:$X,2,FALSE),"")</f>
        <v>0</v>
      </c>
      <c r="AT92">
        <f>U92</f>
        <v>0</v>
      </c>
      <c r="AU92">
        <f>V92</f>
        <v>0</v>
      </c>
    </row>
    <row r="93" spans="26:47">
      <c r="Z93">
        <f>A93</f>
        <v>0</v>
      </c>
      <c r="AA93">
        <f>B93</f>
        <v>0</v>
      </c>
      <c r="AB93">
        <f>C93</f>
        <v>0</v>
      </c>
      <c r="AC93">
        <f>D93</f>
        <v>0</v>
      </c>
      <c r="AD93">
        <f>E93</f>
        <v>0</v>
      </c>
      <c r="AE93">
        <f>IFERROR(VLOOKUP(F93,'lists'!$A:$B,2,FALSE),"")</f>
        <v>0</v>
      </c>
      <c r="AF93">
        <f>IFERROR(VLOOKUP(G93,'lists'!$AG:$AH,2,FALSE),"")</f>
        <v>0</v>
      </c>
      <c r="AG93">
        <f>H93</f>
        <v>0</v>
      </c>
      <c r="AH93">
        <f>IFERROR(VLOOKUP(I93,'lists'!$AC:$AD,2,FALSE),"")</f>
        <v>0</v>
      </c>
      <c r="AI93">
        <f>IFERROR(VLOOKUP(J93,'lists'!$AA:$AB,2,FALSE),"")</f>
        <v>0</v>
      </c>
      <c r="AJ93">
        <f>IFERROR(VLOOKUP(K93,'lists'!$AE:$AF,2,FALSE),"")</f>
        <v>0</v>
      </c>
      <c r="AK93">
        <f>L93</f>
        <v>0</v>
      </c>
      <c r="AL93">
        <f>M93</f>
        <v>0</v>
      </c>
      <c r="AM93">
        <f>IFERROR(VLOOKUP(N93,'lists'!$W:$X,2,FALSE),"")</f>
        <v>0</v>
      </c>
      <c r="AN93">
        <f>O93</f>
        <v>0</v>
      </c>
      <c r="AO93">
        <f>P93</f>
        <v>0</v>
      </c>
      <c r="AP93">
        <f>Q93</f>
        <v>0</v>
      </c>
      <c r="AQ93">
        <f>R93</f>
        <v>0</v>
      </c>
      <c r="AR93">
        <f>S93</f>
        <v>0</v>
      </c>
      <c r="AS93">
        <f>IFERROR(VLOOKUP(T93,'lists'!$W:$X,2,FALSE),"")</f>
        <v>0</v>
      </c>
      <c r="AT93">
        <f>U93</f>
        <v>0</v>
      </c>
      <c r="AU93">
        <f>V93</f>
        <v>0</v>
      </c>
    </row>
    <row r="94" spans="26:47">
      <c r="Z94">
        <f>A94</f>
        <v>0</v>
      </c>
      <c r="AA94">
        <f>B94</f>
        <v>0</v>
      </c>
      <c r="AB94">
        <f>C94</f>
        <v>0</v>
      </c>
      <c r="AC94">
        <f>D94</f>
        <v>0</v>
      </c>
      <c r="AD94">
        <f>E94</f>
        <v>0</v>
      </c>
      <c r="AE94">
        <f>IFERROR(VLOOKUP(F94,'lists'!$A:$B,2,FALSE),"")</f>
        <v>0</v>
      </c>
      <c r="AF94">
        <f>IFERROR(VLOOKUP(G94,'lists'!$AG:$AH,2,FALSE),"")</f>
        <v>0</v>
      </c>
      <c r="AG94">
        <f>H94</f>
        <v>0</v>
      </c>
      <c r="AH94">
        <f>IFERROR(VLOOKUP(I94,'lists'!$AC:$AD,2,FALSE),"")</f>
        <v>0</v>
      </c>
      <c r="AI94">
        <f>IFERROR(VLOOKUP(J94,'lists'!$AA:$AB,2,FALSE),"")</f>
        <v>0</v>
      </c>
      <c r="AJ94">
        <f>IFERROR(VLOOKUP(K94,'lists'!$AE:$AF,2,FALSE),"")</f>
        <v>0</v>
      </c>
      <c r="AK94">
        <f>L94</f>
        <v>0</v>
      </c>
      <c r="AL94">
        <f>M94</f>
        <v>0</v>
      </c>
      <c r="AM94">
        <f>IFERROR(VLOOKUP(N94,'lists'!$W:$X,2,FALSE),"")</f>
        <v>0</v>
      </c>
      <c r="AN94">
        <f>O94</f>
        <v>0</v>
      </c>
      <c r="AO94">
        <f>P94</f>
        <v>0</v>
      </c>
      <c r="AP94">
        <f>Q94</f>
        <v>0</v>
      </c>
      <c r="AQ94">
        <f>R94</f>
        <v>0</v>
      </c>
      <c r="AR94">
        <f>S94</f>
        <v>0</v>
      </c>
      <c r="AS94">
        <f>IFERROR(VLOOKUP(T94,'lists'!$W:$X,2,FALSE),"")</f>
        <v>0</v>
      </c>
      <c r="AT94">
        <f>U94</f>
        <v>0</v>
      </c>
      <c r="AU94">
        <f>V94</f>
        <v>0</v>
      </c>
    </row>
    <row r="95" spans="26:47">
      <c r="Z95">
        <f>A95</f>
        <v>0</v>
      </c>
      <c r="AA95">
        <f>B95</f>
        <v>0</v>
      </c>
      <c r="AB95">
        <f>C95</f>
        <v>0</v>
      </c>
      <c r="AC95">
        <f>D95</f>
        <v>0</v>
      </c>
      <c r="AD95">
        <f>E95</f>
        <v>0</v>
      </c>
      <c r="AE95">
        <f>IFERROR(VLOOKUP(F95,'lists'!$A:$B,2,FALSE),"")</f>
        <v>0</v>
      </c>
      <c r="AF95">
        <f>IFERROR(VLOOKUP(G95,'lists'!$AG:$AH,2,FALSE),"")</f>
        <v>0</v>
      </c>
      <c r="AG95">
        <f>H95</f>
        <v>0</v>
      </c>
      <c r="AH95">
        <f>IFERROR(VLOOKUP(I95,'lists'!$AC:$AD,2,FALSE),"")</f>
        <v>0</v>
      </c>
      <c r="AI95">
        <f>IFERROR(VLOOKUP(J95,'lists'!$AA:$AB,2,FALSE),"")</f>
        <v>0</v>
      </c>
      <c r="AJ95">
        <f>IFERROR(VLOOKUP(K95,'lists'!$AE:$AF,2,FALSE),"")</f>
        <v>0</v>
      </c>
      <c r="AK95">
        <f>L95</f>
        <v>0</v>
      </c>
      <c r="AL95">
        <f>M95</f>
        <v>0</v>
      </c>
      <c r="AM95">
        <f>IFERROR(VLOOKUP(N95,'lists'!$W:$X,2,FALSE),"")</f>
        <v>0</v>
      </c>
      <c r="AN95">
        <f>O95</f>
        <v>0</v>
      </c>
      <c r="AO95">
        <f>P95</f>
        <v>0</v>
      </c>
      <c r="AP95">
        <f>Q95</f>
        <v>0</v>
      </c>
      <c r="AQ95">
        <f>R95</f>
        <v>0</v>
      </c>
      <c r="AR95">
        <f>S95</f>
        <v>0</v>
      </c>
      <c r="AS95">
        <f>IFERROR(VLOOKUP(T95,'lists'!$W:$X,2,FALSE),"")</f>
        <v>0</v>
      </c>
      <c r="AT95">
        <f>U95</f>
        <v>0</v>
      </c>
      <c r="AU95">
        <f>V95</f>
        <v>0</v>
      </c>
    </row>
    <row r="96" spans="26:47">
      <c r="Z96">
        <f>A96</f>
        <v>0</v>
      </c>
      <c r="AA96">
        <f>B96</f>
        <v>0</v>
      </c>
      <c r="AB96">
        <f>C96</f>
        <v>0</v>
      </c>
      <c r="AC96">
        <f>D96</f>
        <v>0</v>
      </c>
      <c r="AD96">
        <f>E96</f>
        <v>0</v>
      </c>
      <c r="AE96">
        <f>IFERROR(VLOOKUP(F96,'lists'!$A:$B,2,FALSE),"")</f>
        <v>0</v>
      </c>
      <c r="AF96">
        <f>IFERROR(VLOOKUP(G96,'lists'!$AG:$AH,2,FALSE),"")</f>
        <v>0</v>
      </c>
      <c r="AG96">
        <f>H96</f>
        <v>0</v>
      </c>
      <c r="AH96">
        <f>IFERROR(VLOOKUP(I96,'lists'!$AC:$AD,2,FALSE),"")</f>
        <v>0</v>
      </c>
      <c r="AI96">
        <f>IFERROR(VLOOKUP(J96,'lists'!$AA:$AB,2,FALSE),"")</f>
        <v>0</v>
      </c>
      <c r="AJ96">
        <f>IFERROR(VLOOKUP(K96,'lists'!$AE:$AF,2,FALSE),"")</f>
        <v>0</v>
      </c>
      <c r="AK96">
        <f>L96</f>
        <v>0</v>
      </c>
      <c r="AL96">
        <f>M96</f>
        <v>0</v>
      </c>
      <c r="AM96">
        <f>IFERROR(VLOOKUP(N96,'lists'!$W:$X,2,FALSE),"")</f>
        <v>0</v>
      </c>
      <c r="AN96">
        <f>O96</f>
        <v>0</v>
      </c>
      <c r="AO96">
        <f>P96</f>
        <v>0</v>
      </c>
      <c r="AP96">
        <f>Q96</f>
        <v>0</v>
      </c>
      <c r="AQ96">
        <f>R96</f>
        <v>0</v>
      </c>
      <c r="AR96">
        <f>S96</f>
        <v>0</v>
      </c>
      <c r="AS96">
        <f>IFERROR(VLOOKUP(T96,'lists'!$W:$X,2,FALSE),"")</f>
        <v>0</v>
      </c>
      <c r="AT96">
        <f>U96</f>
        <v>0</v>
      </c>
      <c r="AU96">
        <f>V96</f>
        <v>0</v>
      </c>
    </row>
    <row r="97" spans="26:47">
      <c r="Z97">
        <f>A97</f>
        <v>0</v>
      </c>
      <c r="AA97">
        <f>B97</f>
        <v>0</v>
      </c>
      <c r="AB97">
        <f>C97</f>
        <v>0</v>
      </c>
      <c r="AC97">
        <f>D97</f>
        <v>0</v>
      </c>
      <c r="AD97">
        <f>E97</f>
        <v>0</v>
      </c>
      <c r="AE97">
        <f>IFERROR(VLOOKUP(F97,'lists'!$A:$B,2,FALSE),"")</f>
        <v>0</v>
      </c>
      <c r="AF97">
        <f>IFERROR(VLOOKUP(G97,'lists'!$AG:$AH,2,FALSE),"")</f>
        <v>0</v>
      </c>
      <c r="AG97">
        <f>H97</f>
        <v>0</v>
      </c>
      <c r="AH97">
        <f>IFERROR(VLOOKUP(I97,'lists'!$AC:$AD,2,FALSE),"")</f>
        <v>0</v>
      </c>
      <c r="AI97">
        <f>IFERROR(VLOOKUP(J97,'lists'!$AA:$AB,2,FALSE),"")</f>
        <v>0</v>
      </c>
      <c r="AJ97">
        <f>IFERROR(VLOOKUP(K97,'lists'!$AE:$AF,2,FALSE),"")</f>
        <v>0</v>
      </c>
      <c r="AK97">
        <f>L97</f>
        <v>0</v>
      </c>
      <c r="AL97">
        <f>M97</f>
        <v>0</v>
      </c>
      <c r="AM97">
        <f>IFERROR(VLOOKUP(N97,'lists'!$W:$X,2,FALSE),"")</f>
        <v>0</v>
      </c>
      <c r="AN97">
        <f>O97</f>
        <v>0</v>
      </c>
      <c r="AO97">
        <f>P97</f>
        <v>0</v>
      </c>
      <c r="AP97">
        <f>Q97</f>
        <v>0</v>
      </c>
      <c r="AQ97">
        <f>R97</f>
        <v>0</v>
      </c>
      <c r="AR97">
        <f>S97</f>
        <v>0</v>
      </c>
      <c r="AS97">
        <f>IFERROR(VLOOKUP(T97,'lists'!$W:$X,2,FALSE),"")</f>
        <v>0</v>
      </c>
      <c r="AT97">
        <f>U97</f>
        <v>0</v>
      </c>
      <c r="AU97">
        <f>V97</f>
        <v>0</v>
      </c>
    </row>
    <row r="98" spans="26:47">
      <c r="Z98">
        <f>A98</f>
        <v>0</v>
      </c>
      <c r="AA98">
        <f>B98</f>
        <v>0</v>
      </c>
      <c r="AB98">
        <f>C98</f>
        <v>0</v>
      </c>
      <c r="AC98">
        <f>D98</f>
        <v>0</v>
      </c>
      <c r="AD98">
        <f>E98</f>
        <v>0</v>
      </c>
      <c r="AE98">
        <f>IFERROR(VLOOKUP(F98,'lists'!$A:$B,2,FALSE),"")</f>
        <v>0</v>
      </c>
      <c r="AF98">
        <f>IFERROR(VLOOKUP(G98,'lists'!$AG:$AH,2,FALSE),"")</f>
        <v>0</v>
      </c>
      <c r="AG98">
        <f>H98</f>
        <v>0</v>
      </c>
      <c r="AH98">
        <f>IFERROR(VLOOKUP(I98,'lists'!$AC:$AD,2,FALSE),"")</f>
        <v>0</v>
      </c>
      <c r="AI98">
        <f>IFERROR(VLOOKUP(J98,'lists'!$AA:$AB,2,FALSE),"")</f>
        <v>0</v>
      </c>
      <c r="AJ98">
        <f>IFERROR(VLOOKUP(K98,'lists'!$AE:$AF,2,FALSE),"")</f>
        <v>0</v>
      </c>
      <c r="AK98">
        <f>L98</f>
        <v>0</v>
      </c>
      <c r="AL98">
        <f>M98</f>
        <v>0</v>
      </c>
      <c r="AM98">
        <f>IFERROR(VLOOKUP(N98,'lists'!$W:$X,2,FALSE),"")</f>
        <v>0</v>
      </c>
      <c r="AN98">
        <f>O98</f>
        <v>0</v>
      </c>
      <c r="AO98">
        <f>P98</f>
        <v>0</v>
      </c>
      <c r="AP98">
        <f>Q98</f>
        <v>0</v>
      </c>
      <c r="AQ98">
        <f>R98</f>
        <v>0</v>
      </c>
      <c r="AR98">
        <f>S98</f>
        <v>0</v>
      </c>
      <c r="AS98">
        <f>IFERROR(VLOOKUP(T98,'lists'!$W:$X,2,FALSE),"")</f>
        <v>0</v>
      </c>
      <c r="AT98">
        <f>U98</f>
        <v>0</v>
      </c>
      <c r="AU98">
        <f>V98</f>
        <v>0</v>
      </c>
    </row>
    <row r="99" spans="26:47">
      <c r="Z99">
        <f>A99</f>
        <v>0</v>
      </c>
      <c r="AA99">
        <f>B99</f>
        <v>0</v>
      </c>
      <c r="AB99">
        <f>C99</f>
        <v>0</v>
      </c>
      <c r="AC99">
        <f>D99</f>
        <v>0</v>
      </c>
      <c r="AD99">
        <f>E99</f>
        <v>0</v>
      </c>
      <c r="AE99">
        <f>IFERROR(VLOOKUP(F99,'lists'!$A:$B,2,FALSE),"")</f>
        <v>0</v>
      </c>
      <c r="AF99">
        <f>IFERROR(VLOOKUP(G99,'lists'!$AG:$AH,2,FALSE),"")</f>
        <v>0</v>
      </c>
      <c r="AG99">
        <f>H99</f>
        <v>0</v>
      </c>
      <c r="AH99">
        <f>IFERROR(VLOOKUP(I99,'lists'!$AC:$AD,2,FALSE),"")</f>
        <v>0</v>
      </c>
      <c r="AI99">
        <f>IFERROR(VLOOKUP(J99,'lists'!$AA:$AB,2,FALSE),"")</f>
        <v>0</v>
      </c>
      <c r="AJ99">
        <f>IFERROR(VLOOKUP(K99,'lists'!$AE:$AF,2,FALSE),"")</f>
        <v>0</v>
      </c>
      <c r="AK99">
        <f>L99</f>
        <v>0</v>
      </c>
      <c r="AL99">
        <f>M99</f>
        <v>0</v>
      </c>
      <c r="AM99">
        <f>IFERROR(VLOOKUP(N99,'lists'!$W:$X,2,FALSE),"")</f>
        <v>0</v>
      </c>
      <c r="AN99">
        <f>O99</f>
        <v>0</v>
      </c>
      <c r="AO99">
        <f>P99</f>
        <v>0</v>
      </c>
      <c r="AP99">
        <f>Q99</f>
        <v>0</v>
      </c>
      <c r="AQ99">
        <f>R99</f>
        <v>0</v>
      </c>
      <c r="AR99">
        <f>S99</f>
        <v>0</v>
      </c>
      <c r="AS99">
        <f>IFERROR(VLOOKUP(T99,'lists'!$W:$X,2,FALSE),"")</f>
        <v>0</v>
      </c>
      <c r="AT99">
        <f>U99</f>
        <v>0</v>
      </c>
      <c r="AU99">
        <f>V99</f>
        <v>0</v>
      </c>
    </row>
    <row r="100" spans="26:47">
      <c r="Z100">
        <f>A100</f>
        <v>0</v>
      </c>
      <c r="AA100">
        <f>B100</f>
        <v>0</v>
      </c>
      <c r="AB100">
        <f>C100</f>
        <v>0</v>
      </c>
      <c r="AC100">
        <f>D100</f>
        <v>0</v>
      </c>
      <c r="AD100">
        <f>E100</f>
        <v>0</v>
      </c>
      <c r="AE100">
        <f>IFERROR(VLOOKUP(F100,'lists'!$A:$B,2,FALSE),"")</f>
        <v>0</v>
      </c>
      <c r="AF100">
        <f>IFERROR(VLOOKUP(G100,'lists'!$AG:$AH,2,FALSE),"")</f>
        <v>0</v>
      </c>
      <c r="AG100">
        <f>H100</f>
        <v>0</v>
      </c>
      <c r="AH100">
        <f>IFERROR(VLOOKUP(I100,'lists'!$AC:$AD,2,FALSE),"")</f>
        <v>0</v>
      </c>
      <c r="AI100">
        <f>IFERROR(VLOOKUP(J100,'lists'!$AA:$AB,2,FALSE),"")</f>
        <v>0</v>
      </c>
      <c r="AJ100">
        <f>IFERROR(VLOOKUP(K100,'lists'!$AE:$AF,2,FALSE),"")</f>
        <v>0</v>
      </c>
      <c r="AK100">
        <f>L100</f>
        <v>0</v>
      </c>
      <c r="AL100">
        <f>M100</f>
        <v>0</v>
      </c>
      <c r="AM100">
        <f>IFERROR(VLOOKUP(N100,'lists'!$W:$X,2,FALSE),"")</f>
        <v>0</v>
      </c>
      <c r="AN100">
        <f>O100</f>
        <v>0</v>
      </c>
      <c r="AO100">
        <f>P100</f>
        <v>0</v>
      </c>
      <c r="AP100">
        <f>Q100</f>
        <v>0</v>
      </c>
      <c r="AQ100">
        <f>R100</f>
        <v>0</v>
      </c>
      <c r="AR100">
        <f>S100</f>
        <v>0</v>
      </c>
      <c r="AS100">
        <f>IFERROR(VLOOKUP(T100,'lists'!$W:$X,2,FALSE),"")</f>
        <v>0</v>
      </c>
      <c r="AT100">
        <f>U100</f>
        <v>0</v>
      </c>
      <c r="AU100">
        <f>V100</f>
        <v>0</v>
      </c>
    </row>
    <row r="101" spans="26:47">
      <c r="Z101">
        <f>A101</f>
        <v>0</v>
      </c>
      <c r="AA101">
        <f>B101</f>
        <v>0</v>
      </c>
      <c r="AB101">
        <f>C101</f>
        <v>0</v>
      </c>
      <c r="AC101">
        <f>D101</f>
        <v>0</v>
      </c>
      <c r="AD101">
        <f>E101</f>
        <v>0</v>
      </c>
      <c r="AE101">
        <f>IFERROR(VLOOKUP(F101,'lists'!$A:$B,2,FALSE),"")</f>
        <v>0</v>
      </c>
      <c r="AF101">
        <f>IFERROR(VLOOKUP(G101,'lists'!$AG:$AH,2,FALSE),"")</f>
        <v>0</v>
      </c>
      <c r="AG101">
        <f>H101</f>
        <v>0</v>
      </c>
      <c r="AH101">
        <f>IFERROR(VLOOKUP(I101,'lists'!$AC:$AD,2,FALSE),"")</f>
        <v>0</v>
      </c>
      <c r="AI101">
        <f>IFERROR(VLOOKUP(J101,'lists'!$AA:$AB,2,FALSE),"")</f>
        <v>0</v>
      </c>
      <c r="AJ101">
        <f>IFERROR(VLOOKUP(K101,'lists'!$AE:$AF,2,FALSE),"")</f>
        <v>0</v>
      </c>
      <c r="AK101">
        <f>L101</f>
        <v>0</v>
      </c>
      <c r="AL101">
        <f>M101</f>
        <v>0</v>
      </c>
      <c r="AM101">
        <f>IFERROR(VLOOKUP(N101,'lists'!$W:$X,2,FALSE),"")</f>
        <v>0</v>
      </c>
      <c r="AN101">
        <f>O101</f>
        <v>0</v>
      </c>
      <c r="AO101">
        <f>P101</f>
        <v>0</v>
      </c>
      <c r="AP101">
        <f>Q101</f>
        <v>0</v>
      </c>
      <c r="AQ101">
        <f>R101</f>
        <v>0</v>
      </c>
      <c r="AR101">
        <f>S101</f>
        <v>0</v>
      </c>
      <c r="AS101">
        <f>IFERROR(VLOOKUP(T101,'lists'!$W:$X,2,FALSE),"")</f>
        <v>0</v>
      </c>
      <c r="AT101">
        <f>U101</f>
        <v>0</v>
      </c>
      <c r="AU101">
        <f>V101</f>
        <v>0</v>
      </c>
    </row>
    <row r="102" spans="26:47">
      <c r="Z102">
        <f>A102</f>
        <v>0</v>
      </c>
      <c r="AA102">
        <f>B102</f>
        <v>0</v>
      </c>
      <c r="AB102">
        <f>C102</f>
        <v>0</v>
      </c>
      <c r="AC102">
        <f>D102</f>
        <v>0</v>
      </c>
      <c r="AD102">
        <f>E102</f>
        <v>0</v>
      </c>
      <c r="AE102">
        <f>IFERROR(VLOOKUP(F102,'lists'!$A:$B,2,FALSE),"")</f>
        <v>0</v>
      </c>
      <c r="AF102">
        <f>IFERROR(VLOOKUP(G102,'lists'!$AG:$AH,2,FALSE),"")</f>
        <v>0</v>
      </c>
      <c r="AG102">
        <f>H102</f>
        <v>0</v>
      </c>
      <c r="AH102">
        <f>IFERROR(VLOOKUP(I102,'lists'!$AC:$AD,2,FALSE),"")</f>
        <v>0</v>
      </c>
      <c r="AI102">
        <f>IFERROR(VLOOKUP(J102,'lists'!$AA:$AB,2,FALSE),"")</f>
        <v>0</v>
      </c>
      <c r="AJ102">
        <f>IFERROR(VLOOKUP(K102,'lists'!$AE:$AF,2,FALSE),"")</f>
        <v>0</v>
      </c>
      <c r="AK102">
        <f>L102</f>
        <v>0</v>
      </c>
      <c r="AL102">
        <f>M102</f>
        <v>0</v>
      </c>
      <c r="AM102">
        <f>IFERROR(VLOOKUP(N102,'lists'!$W:$X,2,FALSE),"")</f>
        <v>0</v>
      </c>
      <c r="AN102">
        <f>O102</f>
        <v>0</v>
      </c>
      <c r="AO102">
        <f>P102</f>
        <v>0</v>
      </c>
      <c r="AP102">
        <f>Q102</f>
        <v>0</v>
      </c>
      <c r="AQ102">
        <f>R102</f>
        <v>0</v>
      </c>
      <c r="AR102">
        <f>S102</f>
        <v>0</v>
      </c>
      <c r="AS102">
        <f>IFERROR(VLOOKUP(T102,'lists'!$W:$X,2,FALSE),"")</f>
        <v>0</v>
      </c>
      <c r="AT102">
        <f>U102</f>
        <v>0</v>
      </c>
      <c r="AU102">
        <f>V102</f>
        <v>0</v>
      </c>
    </row>
    <row r="103" spans="26:47">
      <c r="Z103">
        <f>A103</f>
        <v>0</v>
      </c>
      <c r="AA103">
        <f>B103</f>
        <v>0</v>
      </c>
      <c r="AB103">
        <f>C103</f>
        <v>0</v>
      </c>
      <c r="AC103">
        <f>D103</f>
        <v>0</v>
      </c>
      <c r="AD103">
        <f>E103</f>
        <v>0</v>
      </c>
      <c r="AE103">
        <f>IFERROR(VLOOKUP(F103,'lists'!$A:$B,2,FALSE),"")</f>
        <v>0</v>
      </c>
      <c r="AF103">
        <f>IFERROR(VLOOKUP(G103,'lists'!$AG:$AH,2,FALSE),"")</f>
        <v>0</v>
      </c>
      <c r="AG103">
        <f>H103</f>
        <v>0</v>
      </c>
      <c r="AH103">
        <f>IFERROR(VLOOKUP(I103,'lists'!$AC:$AD,2,FALSE),"")</f>
        <v>0</v>
      </c>
      <c r="AI103">
        <f>IFERROR(VLOOKUP(J103,'lists'!$AA:$AB,2,FALSE),"")</f>
        <v>0</v>
      </c>
      <c r="AJ103">
        <f>IFERROR(VLOOKUP(K103,'lists'!$AE:$AF,2,FALSE),"")</f>
        <v>0</v>
      </c>
      <c r="AK103">
        <f>L103</f>
        <v>0</v>
      </c>
      <c r="AL103">
        <f>M103</f>
        <v>0</v>
      </c>
      <c r="AM103">
        <f>IFERROR(VLOOKUP(N103,'lists'!$W:$X,2,FALSE),"")</f>
        <v>0</v>
      </c>
      <c r="AN103">
        <f>O103</f>
        <v>0</v>
      </c>
      <c r="AO103">
        <f>P103</f>
        <v>0</v>
      </c>
      <c r="AP103">
        <f>Q103</f>
        <v>0</v>
      </c>
      <c r="AQ103">
        <f>R103</f>
        <v>0</v>
      </c>
      <c r="AR103">
        <f>S103</f>
        <v>0</v>
      </c>
      <c r="AS103">
        <f>IFERROR(VLOOKUP(T103,'lists'!$W:$X,2,FALSE),"")</f>
        <v>0</v>
      </c>
      <c r="AT103">
        <f>U103</f>
        <v>0</v>
      </c>
      <c r="AU103">
        <f>V103</f>
        <v>0</v>
      </c>
    </row>
    <row r="104" spans="26:47">
      <c r="Z104">
        <f>A104</f>
        <v>0</v>
      </c>
      <c r="AA104">
        <f>B104</f>
        <v>0</v>
      </c>
      <c r="AB104">
        <f>C104</f>
        <v>0</v>
      </c>
      <c r="AC104">
        <f>D104</f>
        <v>0</v>
      </c>
      <c r="AD104">
        <f>E104</f>
        <v>0</v>
      </c>
      <c r="AE104">
        <f>IFERROR(VLOOKUP(F104,'lists'!$A:$B,2,FALSE),"")</f>
        <v>0</v>
      </c>
      <c r="AF104">
        <f>IFERROR(VLOOKUP(G104,'lists'!$AG:$AH,2,FALSE),"")</f>
        <v>0</v>
      </c>
      <c r="AG104">
        <f>H104</f>
        <v>0</v>
      </c>
      <c r="AH104">
        <f>IFERROR(VLOOKUP(I104,'lists'!$AC:$AD,2,FALSE),"")</f>
        <v>0</v>
      </c>
      <c r="AI104">
        <f>IFERROR(VLOOKUP(J104,'lists'!$AA:$AB,2,FALSE),"")</f>
        <v>0</v>
      </c>
      <c r="AJ104">
        <f>IFERROR(VLOOKUP(K104,'lists'!$AE:$AF,2,FALSE),"")</f>
        <v>0</v>
      </c>
      <c r="AK104">
        <f>L104</f>
        <v>0</v>
      </c>
      <c r="AL104">
        <f>M104</f>
        <v>0</v>
      </c>
      <c r="AM104">
        <f>IFERROR(VLOOKUP(N104,'lists'!$W:$X,2,FALSE),"")</f>
        <v>0</v>
      </c>
      <c r="AN104">
        <f>O104</f>
        <v>0</v>
      </c>
      <c r="AO104">
        <f>P104</f>
        <v>0</v>
      </c>
      <c r="AP104">
        <f>Q104</f>
        <v>0</v>
      </c>
      <c r="AQ104">
        <f>R104</f>
        <v>0</v>
      </c>
      <c r="AR104">
        <f>S104</f>
        <v>0</v>
      </c>
      <c r="AS104">
        <f>IFERROR(VLOOKUP(T104,'lists'!$W:$X,2,FALSE),"")</f>
        <v>0</v>
      </c>
      <c r="AT104">
        <f>U104</f>
        <v>0</v>
      </c>
      <c r="AU104">
        <f>V104</f>
        <v>0</v>
      </c>
    </row>
    <row r="105" spans="26:47">
      <c r="Z105">
        <f>A105</f>
        <v>0</v>
      </c>
      <c r="AA105">
        <f>B105</f>
        <v>0</v>
      </c>
      <c r="AB105">
        <f>C105</f>
        <v>0</v>
      </c>
      <c r="AC105">
        <f>D105</f>
        <v>0</v>
      </c>
      <c r="AD105">
        <f>E105</f>
        <v>0</v>
      </c>
      <c r="AE105">
        <f>IFERROR(VLOOKUP(F105,'lists'!$A:$B,2,FALSE),"")</f>
        <v>0</v>
      </c>
      <c r="AF105">
        <f>IFERROR(VLOOKUP(G105,'lists'!$AG:$AH,2,FALSE),"")</f>
        <v>0</v>
      </c>
      <c r="AG105">
        <f>H105</f>
        <v>0</v>
      </c>
      <c r="AH105">
        <f>IFERROR(VLOOKUP(I105,'lists'!$AC:$AD,2,FALSE),"")</f>
        <v>0</v>
      </c>
      <c r="AI105">
        <f>IFERROR(VLOOKUP(J105,'lists'!$AA:$AB,2,FALSE),"")</f>
        <v>0</v>
      </c>
      <c r="AJ105">
        <f>IFERROR(VLOOKUP(K105,'lists'!$AE:$AF,2,FALSE),"")</f>
        <v>0</v>
      </c>
      <c r="AK105">
        <f>L105</f>
        <v>0</v>
      </c>
      <c r="AL105">
        <f>M105</f>
        <v>0</v>
      </c>
      <c r="AM105">
        <f>IFERROR(VLOOKUP(N105,'lists'!$W:$X,2,FALSE),"")</f>
        <v>0</v>
      </c>
      <c r="AN105">
        <f>O105</f>
        <v>0</v>
      </c>
      <c r="AO105">
        <f>P105</f>
        <v>0</v>
      </c>
      <c r="AP105">
        <f>Q105</f>
        <v>0</v>
      </c>
      <c r="AQ105">
        <f>R105</f>
        <v>0</v>
      </c>
      <c r="AR105">
        <f>S105</f>
        <v>0</v>
      </c>
      <c r="AS105">
        <f>IFERROR(VLOOKUP(T105,'lists'!$W:$X,2,FALSE),"")</f>
        <v>0</v>
      </c>
      <c r="AT105">
        <f>U105</f>
        <v>0</v>
      </c>
      <c r="AU105">
        <f>V105</f>
        <v>0</v>
      </c>
    </row>
    <row r="106" spans="26:47">
      <c r="Z106">
        <f>A106</f>
        <v>0</v>
      </c>
      <c r="AA106">
        <f>B106</f>
        <v>0</v>
      </c>
      <c r="AB106">
        <f>C106</f>
        <v>0</v>
      </c>
      <c r="AC106">
        <f>D106</f>
        <v>0</v>
      </c>
      <c r="AD106">
        <f>E106</f>
        <v>0</v>
      </c>
      <c r="AE106">
        <f>IFERROR(VLOOKUP(F106,'lists'!$A:$B,2,FALSE),"")</f>
        <v>0</v>
      </c>
      <c r="AF106">
        <f>IFERROR(VLOOKUP(G106,'lists'!$AG:$AH,2,FALSE),"")</f>
        <v>0</v>
      </c>
      <c r="AG106">
        <f>H106</f>
        <v>0</v>
      </c>
      <c r="AH106">
        <f>IFERROR(VLOOKUP(I106,'lists'!$AC:$AD,2,FALSE),"")</f>
        <v>0</v>
      </c>
      <c r="AI106">
        <f>IFERROR(VLOOKUP(J106,'lists'!$AA:$AB,2,FALSE),"")</f>
        <v>0</v>
      </c>
      <c r="AJ106">
        <f>IFERROR(VLOOKUP(K106,'lists'!$AE:$AF,2,FALSE),"")</f>
        <v>0</v>
      </c>
      <c r="AK106">
        <f>L106</f>
        <v>0</v>
      </c>
      <c r="AL106">
        <f>M106</f>
        <v>0</v>
      </c>
      <c r="AM106">
        <f>IFERROR(VLOOKUP(N106,'lists'!$W:$X,2,FALSE),"")</f>
        <v>0</v>
      </c>
      <c r="AN106">
        <f>O106</f>
        <v>0</v>
      </c>
      <c r="AO106">
        <f>P106</f>
        <v>0</v>
      </c>
      <c r="AP106">
        <f>Q106</f>
        <v>0</v>
      </c>
      <c r="AQ106">
        <f>R106</f>
        <v>0</v>
      </c>
      <c r="AR106">
        <f>S106</f>
        <v>0</v>
      </c>
      <c r="AS106">
        <f>IFERROR(VLOOKUP(T106,'lists'!$W:$X,2,FALSE),"")</f>
        <v>0</v>
      </c>
      <c r="AT106">
        <f>U106</f>
        <v>0</v>
      </c>
      <c r="AU106">
        <f>V106</f>
        <v>0</v>
      </c>
    </row>
    <row r="107" spans="26:47">
      <c r="Z107">
        <f>A107</f>
        <v>0</v>
      </c>
      <c r="AA107">
        <f>B107</f>
        <v>0</v>
      </c>
      <c r="AB107">
        <f>C107</f>
        <v>0</v>
      </c>
      <c r="AC107">
        <f>D107</f>
        <v>0</v>
      </c>
      <c r="AD107">
        <f>E107</f>
        <v>0</v>
      </c>
      <c r="AE107">
        <f>IFERROR(VLOOKUP(F107,'lists'!$A:$B,2,FALSE),"")</f>
        <v>0</v>
      </c>
      <c r="AF107">
        <f>IFERROR(VLOOKUP(G107,'lists'!$AG:$AH,2,FALSE),"")</f>
        <v>0</v>
      </c>
      <c r="AG107">
        <f>H107</f>
        <v>0</v>
      </c>
      <c r="AH107">
        <f>IFERROR(VLOOKUP(I107,'lists'!$AC:$AD,2,FALSE),"")</f>
        <v>0</v>
      </c>
      <c r="AI107">
        <f>IFERROR(VLOOKUP(J107,'lists'!$AA:$AB,2,FALSE),"")</f>
        <v>0</v>
      </c>
      <c r="AJ107">
        <f>IFERROR(VLOOKUP(K107,'lists'!$AE:$AF,2,FALSE),"")</f>
        <v>0</v>
      </c>
      <c r="AK107">
        <f>L107</f>
        <v>0</v>
      </c>
      <c r="AL107">
        <f>M107</f>
        <v>0</v>
      </c>
      <c r="AM107">
        <f>IFERROR(VLOOKUP(N107,'lists'!$W:$X,2,FALSE),"")</f>
        <v>0</v>
      </c>
      <c r="AN107">
        <f>O107</f>
        <v>0</v>
      </c>
      <c r="AO107">
        <f>P107</f>
        <v>0</v>
      </c>
      <c r="AP107">
        <f>Q107</f>
        <v>0</v>
      </c>
      <c r="AQ107">
        <f>R107</f>
        <v>0</v>
      </c>
      <c r="AR107">
        <f>S107</f>
        <v>0</v>
      </c>
      <c r="AS107">
        <f>IFERROR(VLOOKUP(T107,'lists'!$W:$X,2,FALSE),"")</f>
        <v>0</v>
      </c>
      <c r="AT107">
        <f>U107</f>
        <v>0</v>
      </c>
      <c r="AU107">
        <f>V107</f>
        <v>0</v>
      </c>
    </row>
    <row r="108" spans="26:47">
      <c r="Z108">
        <f>A108</f>
        <v>0</v>
      </c>
      <c r="AA108">
        <f>B108</f>
        <v>0</v>
      </c>
      <c r="AB108">
        <f>C108</f>
        <v>0</v>
      </c>
      <c r="AC108">
        <f>D108</f>
        <v>0</v>
      </c>
      <c r="AD108">
        <f>E108</f>
        <v>0</v>
      </c>
      <c r="AE108">
        <f>IFERROR(VLOOKUP(F108,'lists'!$A:$B,2,FALSE),"")</f>
        <v>0</v>
      </c>
      <c r="AF108">
        <f>IFERROR(VLOOKUP(G108,'lists'!$AG:$AH,2,FALSE),"")</f>
        <v>0</v>
      </c>
      <c r="AG108">
        <f>H108</f>
        <v>0</v>
      </c>
      <c r="AH108">
        <f>IFERROR(VLOOKUP(I108,'lists'!$AC:$AD,2,FALSE),"")</f>
        <v>0</v>
      </c>
      <c r="AI108">
        <f>IFERROR(VLOOKUP(J108,'lists'!$AA:$AB,2,FALSE),"")</f>
        <v>0</v>
      </c>
      <c r="AJ108">
        <f>IFERROR(VLOOKUP(K108,'lists'!$AE:$AF,2,FALSE),"")</f>
        <v>0</v>
      </c>
      <c r="AK108">
        <f>L108</f>
        <v>0</v>
      </c>
      <c r="AL108">
        <f>M108</f>
        <v>0</v>
      </c>
      <c r="AM108">
        <f>IFERROR(VLOOKUP(N108,'lists'!$W:$X,2,FALSE),"")</f>
        <v>0</v>
      </c>
      <c r="AN108">
        <f>O108</f>
        <v>0</v>
      </c>
      <c r="AO108">
        <f>P108</f>
        <v>0</v>
      </c>
      <c r="AP108">
        <f>Q108</f>
        <v>0</v>
      </c>
      <c r="AQ108">
        <f>R108</f>
        <v>0</v>
      </c>
      <c r="AR108">
        <f>S108</f>
        <v>0</v>
      </c>
      <c r="AS108">
        <f>IFERROR(VLOOKUP(T108,'lists'!$W:$X,2,FALSE),"")</f>
        <v>0</v>
      </c>
      <c r="AT108">
        <f>U108</f>
        <v>0</v>
      </c>
      <c r="AU108">
        <f>V108</f>
        <v>0</v>
      </c>
    </row>
    <row r="109" spans="26:47">
      <c r="Z109">
        <f>A109</f>
        <v>0</v>
      </c>
      <c r="AA109">
        <f>B109</f>
        <v>0</v>
      </c>
      <c r="AB109">
        <f>C109</f>
        <v>0</v>
      </c>
      <c r="AC109">
        <f>D109</f>
        <v>0</v>
      </c>
      <c r="AD109">
        <f>E109</f>
        <v>0</v>
      </c>
      <c r="AE109">
        <f>IFERROR(VLOOKUP(F109,'lists'!$A:$B,2,FALSE),"")</f>
        <v>0</v>
      </c>
      <c r="AF109">
        <f>IFERROR(VLOOKUP(G109,'lists'!$AG:$AH,2,FALSE),"")</f>
        <v>0</v>
      </c>
      <c r="AG109">
        <f>H109</f>
        <v>0</v>
      </c>
      <c r="AH109">
        <f>IFERROR(VLOOKUP(I109,'lists'!$AC:$AD,2,FALSE),"")</f>
        <v>0</v>
      </c>
      <c r="AI109">
        <f>IFERROR(VLOOKUP(J109,'lists'!$AA:$AB,2,FALSE),"")</f>
        <v>0</v>
      </c>
      <c r="AJ109">
        <f>IFERROR(VLOOKUP(K109,'lists'!$AE:$AF,2,FALSE),"")</f>
        <v>0</v>
      </c>
      <c r="AK109">
        <f>L109</f>
        <v>0</v>
      </c>
      <c r="AL109">
        <f>M109</f>
        <v>0</v>
      </c>
      <c r="AM109">
        <f>IFERROR(VLOOKUP(N109,'lists'!$W:$X,2,FALSE),"")</f>
        <v>0</v>
      </c>
      <c r="AN109">
        <f>O109</f>
        <v>0</v>
      </c>
      <c r="AO109">
        <f>P109</f>
        <v>0</v>
      </c>
      <c r="AP109">
        <f>Q109</f>
        <v>0</v>
      </c>
      <c r="AQ109">
        <f>R109</f>
        <v>0</v>
      </c>
      <c r="AR109">
        <f>S109</f>
        <v>0</v>
      </c>
      <c r="AS109">
        <f>IFERROR(VLOOKUP(T109,'lists'!$W:$X,2,FALSE),"")</f>
        <v>0</v>
      </c>
      <c r="AT109">
        <f>U109</f>
        <v>0</v>
      </c>
      <c r="AU109">
        <f>V109</f>
        <v>0</v>
      </c>
    </row>
    <row r="110" spans="26:47">
      <c r="Z110">
        <f>A110</f>
        <v>0</v>
      </c>
      <c r="AA110">
        <f>B110</f>
        <v>0</v>
      </c>
      <c r="AB110">
        <f>C110</f>
        <v>0</v>
      </c>
      <c r="AC110">
        <f>D110</f>
        <v>0</v>
      </c>
      <c r="AD110">
        <f>E110</f>
        <v>0</v>
      </c>
      <c r="AE110">
        <f>IFERROR(VLOOKUP(F110,'lists'!$A:$B,2,FALSE),"")</f>
        <v>0</v>
      </c>
      <c r="AF110">
        <f>IFERROR(VLOOKUP(G110,'lists'!$AG:$AH,2,FALSE),"")</f>
        <v>0</v>
      </c>
      <c r="AG110">
        <f>H110</f>
        <v>0</v>
      </c>
      <c r="AH110">
        <f>IFERROR(VLOOKUP(I110,'lists'!$AC:$AD,2,FALSE),"")</f>
        <v>0</v>
      </c>
      <c r="AI110">
        <f>IFERROR(VLOOKUP(J110,'lists'!$AA:$AB,2,FALSE),"")</f>
        <v>0</v>
      </c>
      <c r="AJ110">
        <f>IFERROR(VLOOKUP(K110,'lists'!$AE:$AF,2,FALSE),"")</f>
        <v>0</v>
      </c>
      <c r="AK110">
        <f>L110</f>
        <v>0</v>
      </c>
      <c r="AL110">
        <f>M110</f>
        <v>0</v>
      </c>
      <c r="AM110">
        <f>IFERROR(VLOOKUP(N110,'lists'!$W:$X,2,FALSE),"")</f>
        <v>0</v>
      </c>
      <c r="AN110">
        <f>O110</f>
        <v>0</v>
      </c>
      <c r="AO110">
        <f>P110</f>
        <v>0</v>
      </c>
      <c r="AP110">
        <f>Q110</f>
        <v>0</v>
      </c>
      <c r="AQ110">
        <f>R110</f>
        <v>0</v>
      </c>
      <c r="AR110">
        <f>S110</f>
        <v>0</v>
      </c>
      <c r="AS110">
        <f>IFERROR(VLOOKUP(T110,'lists'!$W:$X,2,FALSE),"")</f>
        <v>0</v>
      </c>
      <c r="AT110">
        <f>U110</f>
        <v>0</v>
      </c>
      <c r="AU110">
        <f>V110</f>
        <v>0</v>
      </c>
    </row>
    <row r="111" spans="26:47">
      <c r="Z111">
        <f>A111</f>
        <v>0</v>
      </c>
      <c r="AA111">
        <f>B111</f>
        <v>0</v>
      </c>
      <c r="AB111">
        <f>C111</f>
        <v>0</v>
      </c>
      <c r="AC111">
        <f>D111</f>
        <v>0</v>
      </c>
      <c r="AD111">
        <f>E111</f>
        <v>0</v>
      </c>
      <c r="AE111">
        <f>IFERROR(VLOOKUP(F111,'lists'!$A:$B,2,FALSE),"")</f>
        <v>0</v>
      </c>
      <c r="AF111">
        <f>IFERROR(VLOOKUP(G111,'lists'!$AG:$AH,2,FALSE),"")</f>
        <v>0</v>
      </c>
      <c r="AG111">
        <f>H111</f>
        <v>0</v>
      </c>
      <c r="AH111">
        <f>IFERROR(VLOOKUP(I111,'lists'!$AC:$AD,2,FALSE),"")</f>
        <v>0</v>
      </c>
      <c r="AI111">
        <f>IFERROR(VLOOKUP(J111,'lists'!$AA:$AB,2,FALSE),"")</f>
        <v>0</v>
      </c>
      <c r="AJ111">
        <f>IFERROR(VLOOKUP(K111,'lists'!$AE:$AF,2,FALSE),"")</f>
        <v>0</v>
      </c>
      <c r="AK111">
        <f>L111</f>
        <v>0</v>
      </c>
      <c r="AL111">
        <f>M111</f>
        <v>0</v>
      </c>
      <c r="AM111">
        <f>IFERROR(VLOOKUP(N111,'lists'!$W:$X,2,FALSE),"")</f>
        <v>0</v>
      </c>
      <c r="AN111">
        <f>O111</f>
        <v>0</v>
      </c>
      <c r="AO111">
        <f>P111</f>
        <v>0</v>
      </c>
      <c r="AP111">
        <f>Q111</f>
        <v>0</v>
      </c>
      <c r="AQ111">
        <f>R111</f>
        <v>0</v>
      </c>
      <c r="AR111">
        <f>S111</f>
        <v>0</v>
      </c>
      <c r="AS111">
        <f>IFERROR(VLOOKUP(T111,'lists'!$W:$X,2,FALSE),"")</f>
        <v>0</v>
      </c>
      <c r="AT111">
        <f>U111</f>
        <v>0</v>
      </c>
      <c r="AU111">
        <f>V111</f>
        <v>0</v>
      </c>
    </row>
    <row r="112" spans="26:47">
      <c r="Z112">
        <f>A112</f>
        <v>0</v>
      </c>
      <c r="AA112">
        <f>B112</f>
        <v>0</v>
      </c>
      <c r="AB112">
        <f>C112</f>
        <v>0</v>
      </c>
      <c r="AC112">
        <f>D112</f>
        <v>0</v>
      </c>
      <c r="AD112">
        <f>E112</f>
        <v>0</v>
      </c>
      <c r="AE112">
        <f>IFERROR(VLOOKUP(F112,'lists'!$A:$B,2,FALSE),"")</f>
        <v>0</v>
      </c>
      <c r="AF112">
        <f>IFERROR(VLOOKUP(G112,'lists'!$AG:$AH,2,FALSE),"")</f>
        <v>0</v>
      </c>
      <c r="AG112">
        <f>H112</f>
        <v>0</v>
      </c>
      <c r="AH112">
        <f>IFERROR(VLOOKUP(I112,'lists'!$AC:$AD,2,FALSE),"")</f>
        <v>0</v>
      </c>
      <c r="AI112">
        <f>IFERROR(VLOOKUP(J112,'lists'!$AA:$AB,2,FALSE),"")</f>
        <v>0</v>
      </c>
      <c r="AJ112">
        <f>IFERROR(VLOOKUP(K112,'lists'!$AE:$AF,2,FALSE),"")</f>
        <v>0</v>
      </c>
      <c r="AK112">
        <f>L112</f>
        <v>0</v>
      </c>
      <c r="AL112">
        <f>M112</f>
        <v>0</v>
      </c>
      <c r="AM112">
        <f>IFERROR(VLOOKUP(N112,'lists'!$W:$X,2,FALSE),"")</f>
        <v>0</v>
      </c>
      <c r="AN112">
        <f>O112</f>
        <v>0</v>
      </c>
      <c r="AO112">
        <f>P112</f>
        <v>0</v>
      </c>
      <c r="AP112">
        <f>Q112</f>
        <v>0</v>
      </c>
      <c r="AQ112">
        <f>R112</f>
        <v>0</v>
      </c>
      <c r="AR112">
        <f>S112</f>
        <v>0</v>
      </c>
      <c r="AS112">
        <f>IFERROR(VLOOKUP(T112,'lists'!$W:$X,2,FALSE),"")</f>
        <v>0</v>
      </c>
      <c r="AT112">
        <f>U112</f>
        <v>0</v>
      </c>
      <c r="AU112">
        <f>V112</f>
        <v>0</v>
      </c>
    </row>
    <row r="113" spans="26:47">
      <c r="Z113">
        <f>A113</f>
        <v>0</v>
      </c>
      <c r="AA113">
        <f>B113</f>
        <v>0</v>
      </c>
      <c r="AB113">
        <f>C113</f>
        <v>0</v>
      </c>
      <c r="AC113">
        <f>D113</f>
        <v>0</v>
      </c>
      <c r="AD113">
        <f>E113</f>
        <v>0</v>
      </c>
      <c r="AE113">
        <f>IFERROR(VLOOKUP(F113,'lists'!$A:$B,2,FALSE),"")</f>
        <v>0</v>
      </c>
      <c r="AF113">
        <f>IFERROR(VLOOKUP(G113,'lists'!$AG:$AH,2,FALSE),"")</f>
        <v>0</v>
      </c>
      <c r="AG113">
        <f>H113</f>
        <v>0</v>
      </c>
      <c r="AH113">
        <f>IFERROR(VLOOKUP(I113,'lists'!$AC:$AD,2,FALSE),"")</f>
        <v>0</v>
      </c>
      <c r="AI113">
        <f>IFERROR(VLOOKUP(J113,'lists'!$AA:$AB,2,FALSE),"")</f>
        <v>0</v>
      </c>
      <c r="AJ113">
        <f>IFERROR(VLOOKUP(K113,'lists'!$AE:$AF,2,FALSE),"")</f>
        <v>0</v>
      </c>
      <c r="AK113">
        <f>L113</f>
        <v>0</v>
      </c>
      <c r="AL113">
        <f>M113</f>
        <v>0</v>
      </c>
      <c r="AM113">
        <f>IFERROR(VLOOKUP(N113,'lists'!$W:$X,2,FALSE),"")</f>
        <v>0</v>
      </c>
      <c r="AN113">
        <f>O113</f>
        <v>0</v>
      </c>
      <c r="AO113">
        <f>P113</f>
        <v>0</v>
      </c>
      <c r="AP113">
        <f>Q113</f>
        <v>0</v>
      </c>
      <c r="AQ113">
        <f>R113</f>
        <v>0</v>
      </c>
      <c r="AR113">
        <f>S113</f>
        <v>0</v>
      </c>
      <c r="AS113">
        <f>IFERROR(VLOOKUP(T113,'lists'!$W:$X,2,FALSE),"")</f>
        <v>0</v>
      </c>
      <c r="AT113">
        <f>U113</f>
        <v>0</v>
      </c>
      <c r="AU113">
        <f>V113</f>
        <v>0</v>
      </c>
    </row>
    <row r="114" spans="26:47">
      <c r="Z114">
        <f>A114</f>
        <v>0</v>
      </c>
      <c r="AA114">
        <f>B114</f>
        <v>0</v>
      </c>
      <c r="AB114">
        <f>C114</f>
        <v>0</v>
      </c>
      <c r="AC114">
        <f>D114</f>
        <v>0</v>
      </c>
      <c r="AD114">
        <f>E114</f>
        <v>0</v>
      </c>
      <c r="AE114">
        <f>IFERROR(VLOOKUP(F114,'lists'!$A:$B,2,FALSE),"")</f>
        <v>0</v>
      </c>
      <c r="AF114">
        <f>IFERROR(VLOOKUP(G114,'lists'!$AG:$AH,2,FALSE),"")</f>
        <v>0</v>
      </c>
      <c r="AG114">
        <f>H114</f>
        <v>0</v>
      </c>
      <c r="AH114">
        <f>IFERROR(VLOOKUP(I114,'lists'!$AC:$AD,2,FALSE),"")</f>
        <v>0</v>
      </c>
      <c r="AI114">
        <f>IFERROR(VLOOKUP(J114,'lists'!$AA:$AB,2,FALSE),"")</f>
        <v>0</v>
      </c>
      <c r="AJ114">
        <f>IFERROR(VLOOKUP(K114,'lists'!$AE:$AF,2,FALSE),"")</f>
        <v>0</v>
      </c>
      <c r="AK114">
        <f>L114</f>
        <v>0</v>
      </c>
      <c r="AL114">
        <f>M114</f>
        <v>0</v>
      </c>
      <c r="AM114">
        <f>IFERROR(VLOOKUP(N114,'lists'!$W:$X,2,FALSE),"")</f>
        <v>0</v>
      </c>
      <c r="AN114">
        <f>O114</f>
        <v>0</v>
      </c>
      <c r="AO114">
        <f>P114</f>
        <v>0</v>
      </c>
      <c r="AP114">
        <f>Q114</f>
        <v>0</v>
      </c>
      <c r="AQ114">
        <f>R114</f>
        <v>0</v>
      </c>
      <c r="AR114">
        <f>S114</f>
        <v>0</v>
      </c>
      <c r="AS114">
        <f>IFERROR(VLOOKUP(T114,'lists'!$W:$X,2,FALSE),"")</f>
        <v>0</v>
      </c>
      <c r="AT114">
        <f>U114</f>
        <v>0</v>
      </c>
      <c r="AU114">
        <f>V114</f>
        <v>0</v>
      </c>
    </row>
    <row r="115" spans="26:47">
      <c r="Z115">
        <f>A115</f>
        <v>0</v>
      </c>
      <c r="AA115">
        <f>B115</f>
        <v>0</v>
      </c>
      <c r="AB115">
        <f>C115</f>
        <v>0</v>
      </c>
      <c r="AC115">
        <f>D115</f>
        <v>0</v>
      </c>
      <c r="AD115">
        <f>E115</f>
        <v>0</v>
      </c>
      <c r="AE115">
        <f>IFERROR(VLOOKUP(F115,'lists'!$A:$B,2,FALSE),"")</f>
        <v>0</v>
      </c>
      <c r="AF115">
        <f>IFERROR(VLOOKUP(G115,'lists'!$AG:$AH,2,FALSE),"")</f>
        <v>0</v>
      </c>
      <c r="AG115">
        <f>H115</f>
        <v>0</v>
      </c>
      <c r="AH115">
        <f>IFERROR(VLOOKUP(I115,'lists'!$AC:$AD,2,FALSE),"")</f>
        <v>0</v>
      </c>
      <c r="AI115">
        <f>IFERROR(VLOOKUP(J115,'lists'!$AA:$AB,2,FALSE),"")</f>
        <v>0</v>
      </c>
      <c r="AJ115">
        <f>IFERROR(VLOOKUP(K115,'lists'!$AE:$AF,2,FALSE),"")</f>
        <v>0</v>
      </c>
      <c r="AK115">
        <f>L115</f>
        <v>0</v>
      </c>
      <c r="AL115">
        <f>M115</f>
        <v>0</v>
      </c>
      <c r="AM115">
        <f>IFERROR(VLOOKUP(N115,'lists'!$W:$X,2,FALSE),"")</f>
        <v>0</v>
      </c>
      <c r="AN115">
        <f>O115</f>
        <v>0</v>
      </c>
      <c r="AO115">
        <f>P115</f>
        <v>0</v>
      </c>
      <c r="AP115">
        <f>Q115</f>
        <v>0</v>
      </c>
      <c r="AQ115">
        <f>R115</f>
        <v>0</v>
      </c>
      <c r="AR115">
        <f>S115</f>
        <v>0</v>
      </c>
      <c r="AS115">
        <f>IFERROR(VLOOKUP(T115,'lists'!$W:$X,2,FALSE),"")</f>
        <v>0</v>
      </c>
      <c r="AT115">
        <f>U115</f>
        <v>0</v>
      </c>
      <c r="AU115">
        <f>V115</f>
        <v>0</v>
      </c>
    </row>
    <row r="116" spans="26:47">
      <c r="Z116">
        <f>A116</f>
        <v>0</v>
      </c>
      <c r="AA116">
        <f>B116</f>
        <v>0</v>
      </c>
      <c r="AB116">
        <f>C116</f>
        <v>0</v>
      </c>
      <c r="AC116">
        <f>D116</f>
        <v>0</v>
      </c>
      <c r="AD116">
        <f>E116</f>
        <v>0</v>
      </c>
      <c r="AE116">
        <f>IFERROR(VLOOKUP(F116,'lists'!$A:$B,2,FALSE),"")</f>
        <v>0</v>
      </c>
      <c r="AF116">
        <f>IFERROR(VLOOKUP(G116,'lists'!$AG:$AH,2,FALSE),"")</f>
        <v>0</v>
      </c>
      <c r="AG116">
        <f>H116</f>
        <v>0</v>
      </c>
      <c r="AH116">
        <f>IFERROR(VLOOKUP(I116,'lists'!$AC:$AD,2,FALSE),"")</f>
        <v>0</v>
      </c>
      <c r="AI116">
        <f>IFERROR(VLOOKUP(J116,'lists'!$AA:$AB,2,FALSE),"")</f>
        <v>0</v>
      </c>
      <c r="AJ116">
        <f>IFERROR(VLOOKUP(K116,'lists'!$AE:$AF,2,FALSE),"")</f>
        <v>0</v>
      </c>
      <c r="AK116">
        <f>L116</f>
        <v>0</v>
      </c>
      <c r="AL116">
        <f>M116</f>
        <v>0</v>
      </c>
      <c r="AM116">
        <f>IFERROR(VLOOKUP(N116,'lists'!$W:$X,2,FALSE),"")</f>
        <v>0</v>
      </c>
      <c r="AN116">
        <f>O116</f>
        <v>0</v>
      </c>
      <c r="AO116">
        <f>P116</f>
        <v>0</v>
      </c>
      <c r="AP116">
        <f>Q116</f>
        <v>0</v>
      </c>
      <c r="AQ116">
        <f>R116</f>
        <v>0</v>
      </c>
      <c r="AR116">
        <f>S116</f>
        <v>0</v>
      </c>
      <c r="AS116">
        <f>IFERROR(VLOOKUP(T116,'lists'!$W:$X,2,FALSE),"")</f>
        <v>0</v>
      </c>
      <c r="AT116">
        <f>U116</f>
        <v>0</v>
      </c>
      <c r="AU116">
        <f>V116</f>
        <v>0</v>
      </c>
    </row>
    <row r="117" spans="26:47">
      <c r="Z117">
        <f>A117</f>
        <v>0</v>
      </c>
      <c r="AA117">
        <f>B117</f>
        <v>0</v>
      </c>
      <c r="AB117">
        <f>C117</f>
        <v>0</v>
      </c>
      <c r="AC117">
        <f>D117</f>
        <v>0</v>
      </c>
      <c r="AD117">
        <f>E117</f>
        <v>0</v>
      </c>
      <c r="AE117">
        <f>IFERROR(VLOOKUP(F117,'lists'!$A:$B,2,FALSE),"")</f>
        <v>0</v>
      </c>
      <c r="AF117">
        <f>IFERROR(VLOOKUP(G117,'lists'!$AG:$AH,2,FALSE),"")</f>
        <v>0</v>
      </c>
      <c r="AG117">
        <f>H117</f>
        <v>0</v>
      </c>
      <c r="AH117">
        <f>IFERROR(VLOOKUP(I117,'lists'!$AC:$AD,2,FALSE),"")</f>
        <v>0</v>
      </c>
      <c r="AI117">
        <f>IFERROR(VLOOKUP(J117,'lists'!$AA:$AB,2,FALSE),"")</f>
        <v>0</v>
      </c>
      <c r="AJ117">
        <f>IFERROR(VLOOKUP(K117,'lists'!$AE:$AF,2,FALSE),"")</f>
        <v>0</v>
      </c>
      <c r="AK117">
        <f>L117</f>
        <v>0</v>
      </c>
      <c r="AL117">
        <f>M117</f>
        <v>0</v>
      </c>
      <c r="AM117">
        <f>IFERROR(VLOOKUP(N117,'lists'!$W:$X,2,FALSE),"")</f>
        <v>0</v>
      </c>
      <c r="AN117">
        <f>O117</f>
        <v>0</v>
      </c>
      <c r="AO117">
        <f>P117</f>
        <v>0</v>
      </c>
      <c r="AP117">
        <f>Q117</f>
        <v>0</v>
      </c>
      <c r="AQ117">
        <f>R117</f>
        <v>0</v>
      </c>
      <c r="AR117">
        <f>S117</f>
        <v>0</v>
      </c>
      <c r="AS117">
        <f>IFERROR(VLOOKUP(T117,'lists'!$W:$X,2,FALSE),"")</f>
        <v>0</v>
      </c>
      <c r="AT117">
        <f>U117</f>
        <v>0</v>
      </c>
      <c r="AU117">
        <f>V117</f>
        <v>0</v>
      </c>
    </row>
    <row r="118" spans="26:47">
      <c r="Z118">
        <f>A118</f>
        <v>0</v>
      </c>
      <c r="AA118">
        <f>B118</f>
        <v>0</v>
      </c>
      <c r="AB118">
        <f>C118</f>
        <v>0</v>
      </c>
      <c r="AC118">
        <f>D118</f>
        <v>0</v>
      </c>
      <c r="AD118">
        <f>E118</f>
        <v>0</v>
      </c>
      <c r="AE118">
        <f>IFERROR(VLOOKUP(F118,'lists'!$A:$B,2,FALSE),"")</f>
        <v>0</v>
      </c>
      <c r="AF118">
        <f>IFERROR(VLOOKUP(G118,'lists'!$AG:$AH,2,FALSE),"")</f>
        <v>0</v>
      </c>
      <c r="AG118">
        <f>H118</f>
        <v>0</v>
      </c>
      <c r="AH118">
        <f>IFERROR(VLOOKUP(I118,'lists'!$AC:$AD,2,FALSE),"")</f>
        <v>0</v>
      </c>
      <c r="AI118">
        <f>IFERROR(VLOOKUP(J118,'lists'!$AA:$AB,2,FALSE),"")</f>
        <v>0</v>
      </c>
      <c r="AJ118">
        <f>IFERROR(VLOOKUP(K118,'lists'!$AE:$AF,2,FALSE),"")</f>
        <v>0</v>
      </c>
      <c r="AK118">
        <f>L118</f>
        <v>0</v>
      </c>
      <c r="AL118">
        <f>M118</f>
        <v>0</v>
      </c>
      <c r="AM118">
        <f>IFERROR(VLOOKUP(N118,'lists'!$W:$X,2,FALSE),"")</f>
        <v>0</v>
      </c>
      <c r="AN118">
        <f>O118</f>
        <v>0</v>
      </c>
      <c r="AO118">
        <f>P118</f>
        <v>0</v>
      </c>
      <c r="AP118">
        <f>Q118</f>
        <v>0</v>
      </c>
      <c r="AQ118">
        <f>R118</f>
        <v>0</v>
      </c>
      <c r="AR118">
        <f>S118</f>
        <v>0</v>
      </c>
      <c r="AS118">
        <f>IFERROR(VLOOKUP(T118,'lists'!$W:$X,2,FALSE),"")</f>
        <v>0</v>
      </c>
      <c r="AT118">
        <f>U118</f>
        <v>0</v>
      </c>
      <c r="AU118">
        <f>V118</f>
        <v>0</v>
      </c>
    </row>
    <row r="119" spans="26:47">
      <c r="Z119">
        <f>A119</f>
        <v>0</v>
      </c>
      <c r="AA119">
        <f>B119</f>
        <v>0</v>
      </c>
      <c r="AB119">
        <f>C119</f>
        <v>0</v>
      </c>
      <c r="AC119">
        <f>D119</f>
        <v>0</v>
      </c>
      <c r="AD119">
        <f>E119</f>
        <v>0</v>
      </c>
      <c r="AE119">
        <f>IFERROR(VLOOKUP(F119,'lists'!$A:$B,2,FALSE),"")</f>
        <v>0</v>
      </c>
      <c r="AF119">
        <f>IFERROR(VLOOKUP(G119,'lists'!$AG:$AH,2,FALSE),"")</f>
        <v>0</v>
      </c>
      <c r="AG119">
        <f>H119</f>
        <v>0</v>
      </c>
      <c r="AH119">
        <f>IFERROR(VLOOKUP(I119,'lists'!$AC:$AD,2,FALSE),"")</f>
        <v>0</v>
      </c>
      <c r="AI119">
        <f>IFERROR(VLOOKUP(J119,'lists'!$AA:$AB,2,FALSE),"")</f>
        <v>0</v>
      </c>
      <c r="AJ119">
        <f>IFERROR(VLOOKUP(K119,'lists'!$AE:$AF,2,FALSE),"")</f>
        <v>0</v>
      </c>
      <c r="AK119">
        <f>L119</f>
        <v>0</v>
      </c>
      <c r="AL119">
        <f>M119</f>
        <v>0</v>
      </c>
      <c r="AM119">
        <f>IFERROR(VLOOKUP(N119,'lists'!$W:$X,2,FALSE),"")</f>
        <v>0</v>
      </c>
      <c r="AN119">
        <f>O119</f>
        <v>0</v>
      </c>
      <c r="AO119">
        <f>P119</f>
        <v>0</v>
      </c>
      <c r="AP119">
        <f>Q119</f>
        <v>0</v>
      </c>
      <c r="AQ119">
        <f>R119</f>
        <v>0</v>
      </c>
      <c r="AR119">
        <f>S119</f>
        <v>0</v>
      </c>
      <c r="AS119">
        <f>IFERROR(VLOOKUP(T119,'lists'!$W:$X,2,FALSE),"")</f>
        <v>0</v>
      </c>
      <c r="AT119">
        <f>U119</f>
        <v>0</v>
      </c>
      <c r="AU119">
        <f>V119</f>
        <v>0</v>
      </c>
    </row>
    <row r="120" spans="26:47">
      <c r="Z120">
        <f>A120</f>
        <v>0</v>
      </c>
      <c r="AA120">
        <f>B120</f>
        <v>0</v>
      </c>
      <c r="AB120">
        <f>C120</f>
        <v>0</v>
      </c>
      <c r="AC120">
        <f>D120</f>
        <v>0</v>
      </c>
      <c r="AD120">
        <f>E120</f>
        <v>0</v>
      </c>
      <c r="AE120">
        <f>IFERROR(VLOOKUP(F120,'lists'!$A:$B,2,FALSE),"")</f>
        <v>0</v>
      </c>
      <c r="AF120">
        <f>IFERROR(VLOOKUP(G120,'lists'!$AG:$AH,2,FALSE),"")</f>
        <v>0</v>
      </c>
      <c r="AG120">
        <f>H120</f>
        <v>0</v>
      </c>
      <c r="AH120">
        <f>IFERROR(VLOOKUP(I120,'lists'!$AC:$AD,2,FALSE),"")</f>
        <v>0</v>
      </c>
      <c r="AI120">
        <f>IFERROR(VLOOKUP(J120,'lists'!$AA:$AB,2,FALSE),"")</f>
        <v>0</v>
      </c>
      <c r="AJ120">
        <f>IFERROR(VLOOKUP(K120,'lists'!$AE:$AF,2,FALSE),"")</f>
        <v>0</v>
      </c>
      <c r="AK120">
        <f>L120</f>
        <v>0</v>
      </c>
      <c r="AL120">
        <f>M120</f>
        <v>0</v>
      </c>
      <c r="AM120">
        <f>IFERROR(VLOOKUP(N120,'lists'!$W:$X,2,FALSE),"")</f>
        <v>0</v>
      </c>
      <c r="AN120">
        <f>O120</f>
        <v>0</v>
      </c>
      <c r="AO120">
        <f>P120</f>
        <v>0</v>
      </c>
      <c r="AP120">
        <f>Q120</f>
        <v>0</v>
      </c>
      <c r="AQ120">
        <f>R120</f>
        <v>0</v>
      </c>
      <c r="AR120">
        <f>S120</f>
        <v>0</v>
      </c>
      <c r="AS120">
        <f>IFERROR(VLOOKUP(T120,'lists'!$W:$X,2,FALSE),"")</f>
        <v>0</v>
      </c>
      <c r="AT120">
        <f>U120</f>
        <v>0</v>
      </c>
      <c r="AU120">
        <f>V120</f>
        <v>0</v>
      </c>
    </row>
    <row r="121" spans="26:47">
      <c r="Z121">
        <f>A121</f>
        <v>0</v>
      </c>
      <c r="AA121">
        <f>B121</f>
        <v>0</v>
      </c>
      <c r="AB121">
        <f>C121</f>
        <v>0</v>
      </c>
      <c r="AC121">
        <f>D121</f>
        <v>0</v>
      </c>
      <c r="AD121">
        <f>E121</f>
        <v>0</v>
      </c>
      <c r="AE121">
        <f>IFERROR(VLOOKUP(F121,'lists'!$A:$B,2,FALSE),"")</f>
        <v>0</v>
      </c>
      <c r="AF121">
        <f>IFERROR(VLOOKUP(G121,'lists'!$AG:$AH,2,FALSE),"")</f>
        <v>0</v>
      </c>
      <c r="AG121">
        <f>H121</f>
        <v>0</v>
      </c>
      <c r="AH121">
        <f>IFERROR(VLOOKUP(I121,'lists'!$AC:$AD,2,FALSE),"")</f>
        <v>0</v>
      </c>
      <c r="AI121">
        <f>IFERROR(VLOOKUP(J121,'lists'!$AA:$AB,2,FALSE),"")</f>
        <v>0</v>
      </c>
      <c r="AJ121">
        <f>IFERROR(VLOOKUP(K121,'lists'!$AE:$AF,2,FALSE),"")</f>
        <v>0</v>
      </c>
      <c r="AK121">
        <f>L121</f>
        <v>0</v>
      </c>
      <c r="AL121">
        <f>M121</f>
        <v>0</v>
      </c>
      <c r="AM121">
        <f>IFERROR(VLOOKUP(N121,'lists'!$W:$X,2,FALSE),"")</f>
        <v>0</v>
      </c>
      <c r="AN121">
        <f>O121</f>
        <v>0</v>
      </c>
      <c r="AO121">
        <f>P121</f>
        <v>0</v>
      </c>
      <c r="AP121">
        <f>Q121</f>
        <v>0</v>
      </c>
      <c r="AQ121">
        <f>R121</f>
        <v>0</v>
      </c>
      <c r="AR121">
        <f>S121</f>
        <v>0</v>
      </c>
      <c r="AS121">
        <f>IFERROR(VLOOKUP(T121,'lists'!$W:$X,2,FALSE),"")</f>
        <v>0</v>
      </c>
      <c r="AT121">
        <f>U121</f>
        <v>0</v>
      </c>
      <c r="AU121">
        <f>V121</f>
        <v>0</v>
      </c>
    </row>
    <row r="122" spans="26:47">
      <c r="Z122">
        <f>A122</f>
        <v>0</v>
      </c>
      <c r="AA122">
        <f>B122</f>
        <v>0</v>
      </c>
      <c r="AB122">
        <f>C122</f>
        <v>0</v>
      </c>
      <c r="AC122">
        <f>D122</f>
        <v>0</v>
      </c>
      <c r="AD122">
        <f>E122</f>
        <v>0</v>
      </c>
      <c r="AE122">
        <f>IFERROR(VLOOKUP(F122,'lists'!$A:$B,2,FALSE),"")</f>
        <v>0</v>
      </c>
      <c r="AF122">
        <f>IFERROR(VLOOKUP(G122,'lists'!$AG:$AH,2,FALSE),"")</f>
        <v>0</v>
      </c>
      <c r="AG122">
        <f>H122</f>
        <v>0</v>
      </c>
      <c r="AH122">
        <f>IFERROR(VLOOKUP(I122,'lists'!$AC:$AD,2,FALSE),"")</f>
        <v>0</v>
      </c>
      <c r="AI122">
        <f>IFERROR(VLOOKUP(J122,'lists'!$AA:$AB,2,FALSE),"")</f>
        <v>0</v>
      </c>
      <c r="AJ122">
        <f>IFERROR(VLOOKUP(K122,'lists'!$AE:$AF,2,FALSE),"")</f>
        <v>0</v>
      </c>
      <c r="AK122">
        <f>L122</f>
        <v>0</v>
      </c>
      <c r="AL122">
        <f>M122</f>
        <v>0</v>
      </c>
      <c r="AM122">
        <f>IFERROR(VLOOKUP(N122,'lists'!$W:$X,2,FALSE),"")</f>
        <v>0</v>
      </c>
      <c r="AN122">
        <f>O122</f>
        <v>0</v>
      </c>
      <c r="AO122">
        <f>P122</f>
        <v>0</v>
      </c>
      <c r="AP122">
        <f>Q122</f>
        <v>0</v>
      </c>
      <c r="AQ122">
        <f>R122</f>
        <v>0</v>
      </c>
      <c r="AR122">
        <f>S122</f>
        <v>0</v>
      </c>
      <c r="AS122">
        <f>IFERROR(VLOOKUP(T122,'lists'!$W:$X,2,FALSE),"")</f>
        <v>0</v>
      </c>
      <c r="AT122">
        <f>U122</f>
        <v>0</v>
      </c>
      <c r="AU122">
        <f>V122</f>
        <v>0</v>
      </c>
    </row>
    <row r="123" spans="26:47">
      <c r="Z123">
        <f>A123</f>
        <v>0</v>
      </c>
      <c r="AA123">
        <f>B123</f>
        <v>0</v>
      </c>
      <c r="AB123">
        <f>C123</f>
        <v>0</v>
      </c>
      <c r="AC123">
        <f>D123</f>
        <v>0</v>
      </c>
      <c r="AD123">
        <f>E123</f>
        <v>0</v>
      </c>
      <c r="AE123">
        <f>IFERROR(VLOOKUP(F123,'lists'!$A:$B,2,FALSE),"")</f>
        <v>0</v>
      </c>
      <c r="AF123">
        <f>IFERROR(VLOOKUP(G123,'lists'!$AG:$AH,2,FALSE),"")</f>
        <v>0</v>
      </c>
      <c r="AG123">
        <f>H123</f>
        <v>0</v>
      </c>
      <c r="AH123">
        <f>IFERROR(VLOOKUP(I123,'lists'!$AC:$AD,2,FALSE),"")</f>
        <v>0</v>
      </c>
      <c r="AI123">
        <f>IFERROR(VLOOKUP(J123,'lists'!$AA:$AB,2,FALSE),"")</f>
        <v>0</v>
      </c>
      <c r="AJ123">
        <f>IFERROR(VLOOKUP(K123,'lists'!$AE:$AF,2,FALSE),"")</f>
        <v>0</v>
      </c>
      <c r="AK123">
        <f>L123</f>
        <v>0</v>
      </c>
      <c r="AL123">
        <f>M123</f>
        <v>0</v>
      </c>
      <c r="AM123">
        <f>IFERROR(VLOOKUP(N123,'lists'!$W:$X,2,FALSE),"")</f>
        <v>0</v>
      </c>
      <c r="AN123">
        <f>O123</f>
        <v>0</v>
      </c>
      <c r="AO123">
        <f>P123</f>
        <v>0</v>
      </c>
      <c r="AP123">
        <f>Q123</f>
        <v>0</v>
      </c>
      <c r="AQ123">
        <f>R123</f>
        <v>0</v>
      </c>
      <c r="AR123">
        <f>S123</f>
        <v>0</v>
      </c>
      <c r="AS123">
        <f>IFERROR(VLOOKUP(T123,'lists'!$W:$X,2,FALSE),"")</f>
        <v>0</v>
      </c>
      <c r="AT123">
        <f>U123</f>
        <v>0</v>
      </c>
      <c r="AU123">
        <f>V123</f>
        <v>0</v>
      </c>
    </row>
    <row r="124" spans="26:47">
      <c r="Z124">
        <f>A124</f>
        <v>0</v>
      </c>
      <c r="AA124">
        <f>B124</f>
        <v>0</v>
      </c>
      <c r="AB124">
        <f>C124</f>
        <v>0</v>
      </c>
      <c r="AC124">
        <f>D124</f>
        <v>0</v>
      </c>
      <c r="AD124">
        <f>E124</f>
        <v>0</v>
      </c>
      <c r="AE124">
        <f>IFERROR(VLOOKUP(F124,'lists'!$A:$B,2,FALSE),"")</f>
        <v>0</v>
      </c>
      <c r="AF124">
        <f>IFERROR(VLOOKUP(G124,'lists'!$AG:$AH,2,FALSE),"")</f>
        <v>0</v>
      </c>
      <c r="AG124">
        <f>H124</f>
        <v>0</v>
      </c>
      <c r="AH124">
        <f>IFERROR(VLOOKUP(I124,'lists'!$AC:$AD,2,FALSE),"")</f>
        <v>0</v>
      </c>
      <c r="AI124">
        <f>IFERROR(VLOOKUP(J124,'lists'!$AA:$AB,2,FALSE),"")</f>
        <v>0</v>
      </c>
      <c r="AJ124">
        <f>IFERROR(VLOOKUP(K124,'lists'!$AE:$AF,2,FALSE),"")</f>
        <v>0</v>
      </c>
      <c r="AK124">
        <f>L124</f>
        <v>0</v>
      </c>
      <c r="AL124">
        <f>M124</f>
        <v>0</v>
      </c>
      <c r="AM124">
        <f>IFERROR(VLOOKUP(N124,'lists'!$W:$X,2,FALSE),"")</f>
        <v>0</v>
      </c>
      <c r="AN124">
        <f>O124</f>
        <v>0</v>
      </c>
      <c r="AO124">
        <f>P124</f>
        <v>0</v>
      </c>
      <c r="AP124">
        <f>Q124</f>
        <v>0</v>
      </c>
      <c r="AQ124">
        <f>R124</f>
        <v>0</v>
      </c>
      <c r="AR124">
        <f>S124</f>
        <v>0</v>
      </c>
      <c r="AS124">
        <f>IFERROR(VLOOKUP(T124,'lists'!$W:$X,2,FALSE),"")</f>
        <v>0</v>
      </c>
      <c r="AT124">
        <f>U124</f>
        <v>0</v>
      </c>
      <c r="AU124">
        <f>V124</f>
        <v>0</v>
      </c>
    </row>
    <row r="125" spans="26:47">
      <c r="Z125">
        <f>A125</f>
        <v>0</v>
      </c>
      <c r="AA125">
        <f>B125</f>
        <v>0</v>
      </c>
      <c r="AB125">
        <f>C125</f>
        <v>0</v>
      </c>
      <c r="AC125">
        <f>D125</f>
        <v>0</v>
      </c>
      <c r="AD125">
        <f>E125</f>
        <v>0</v>
      </c>
      <c r="AE125">
        <f>IFERROR(VLOOKUP(F125,'lists'!$A:$B,2,FALSE),"")</f>
        <v>0</v>
      </c>
      <c r="AF125">
        <f>IFERROR(VLOOKUP(G125,'lists'!$AG:$AH,2,FALSE),"")</f>
        <v>0</v>
      </c>
      <c r="AG125">
        <f>H125</f>
        <v>0</v>
      </c>
      <c r="AH125">
        <f>IFERROR(VLOOKUP(I125,'lists'!$AC:$AD,2,FALSE),"")</f>
        <v>0</v>
      </c>
      <c r="AI125">
        <f>IFERROR(VLOOKUP(J125,'lists'!$AA:$AB,2,FALSE),"")</f>
        <v>0</v>
      </c>
      <c r="AJ125">
        <f>IFERROR(VLOOKUP(K125,'lists'!$AE:$AF,2,FALSE),"")</f>
        <v>0</v>
      </c>
      <c r="AK125">
        <f>L125</f>
        <v>0</v>
      </c>
      <c r="AL125">
        <f>M125</f>
        <v>0</v>
      </c>
      <c r="AM125">
        <f>IFERROR(VLOOKUP(N125,'lists'!$W:$X,2,FALSE),"")</f>
        <v>0</v>
      </c>
      <c r="AN125">
        <f>O125</f>
        <v>0</v>
      </c>
      <c r="AO125">
        <f>P125</f>
        <v>0</v>
      </c>
      <c r="AP125">
        <f>Q125</f>
        <v>0</v>
      </c>
      <c r="AQ125">
        <f>R125</f>
        <v>0</v>
      </c>
      <c r="AR125">
        <f>S125</f>
        <v>0</v>
      </c>
      <c r="AS125">
        <f>IFERROR(VLOOKUP(T125,'lists'!$W:$X,2,FALSE),"")</f>
        <v>0</v>
      </c>
      <c r="AT125">
        <f>U125</f>
        <v>0</v>
      </c>
      <c r="AU125">
        <f>V125</f>
        <v>0</v>
      </c>
    </row>
    <row r="126" spans="26:47">
      <c r="Z126">
        <f>A126</f>
        <v>0</v>
      </c>
      <c r="AA126">
        <f>B126</f>
        <v>0</v>
      </c>
      <c r="AB126">
        <f>C126</f>
        <v>0</v>
      </c>
      <c r="AC126">
        <f>D126</f>
        <v>0</v>
      </c>
      <c r="AD126">
        <f>E126</f>
        <v>0</v>
      </c>
      <c r="AE126">
        <f>IFERROR(VLOOKUP(F126,'lists'!$A:$B,2,FALSE),"")</f>
        <v>0</v>
      </c>
      <c r="AF126">
        <f>IFERROR(VLOOKUP(G126,'lists'!$AG:$AH,2,FALSE),"")</f>
        <v>0</v>
      </c>
      <c r="AG126">
        <f>H126</f>
        <v>0</v>
      </c>
      <c r="AH126">
        <f>IFERROR(VLOOKUP(I126,'lists'!$AC:$AD,2,FALSE),"")</f>
        <v>0</v>
      </c>
      <c r="AI126">
        <f>IFERROR(VLOOKUP(J126,'lists'!$AA:$AB,2,FALSE),"")</f>
        <v>0</v>
      </c>
      <c r="AJ126">
        <f>IFERROR(VLOOKUP(K126,'lists'!$AE:$AF,2,FALSE),"")</f>
        <v>0</v>
      </c>
      <c r="AK126">
        <f>L126</f>
        <v>0</v>
      </c>
      <c r="AL126">
        <f>M126</f>
        <v>0</v>
      </c>
      <c r="AM126">
        <f>IFERROR(VLOOKUP(N126,'lists'!$W:$X,2,FALSE),"")</f>
        <v>0</v>
      </c>
      <c r="AN126">
        <f>O126</f>
        <v>0</v>
      </c>
      <c r="AO126">
        <f>P126</f>
        <v>0</v>
      </c>
      <c r="AP126">
        <f>Q126</f>
        <v>0</v>
      </c>
      <c r="AQ126">
        <f>R126</f>
        <v>0</v>
      </c>
      <c r="AR126">
        <f>S126</f>
        <v>0</v>
      </c>
      <c r="AS126">
        <f>IFERROR(VLOOKUP(T126,'lists'!$W:$X,2,FALSE),"")</f>
        <v>0</v>
      </c>
      <c r="AT126">
        <f>U126</f>
        <v>0</v>
      </c>
      <c r="AU126">
        <f>V126</f>
        <v>0</v>
      </c>
    </row>
    <row r="127" spans="26:47">
      <c r="Z127">
        <f>A127</f>
        <v>0</v>
      </c>
      <c r="AA127">
        <f>B127</f>
        <v>0</v>
      </c>
      <c r="AB127">
        <f>C127</f>
        <v>0</v>
      </c>
      <c r="AC127">
        <f>D127</f>
        <v>0</v>
      </c>
      <c r="AD127">
        <f>E127</f>
        <v>0</v>
      </c>
      <c r="AE127">
        <f>IFERROR(VLOOKUP(F127,'lists'!$A:$B,2,FALSE),"")</f>
        <v>0</v>
      </c>
      <c r="AF127">
        <f>IFERROR(VLOOKUP(G127,'lists'!$AG:$AH,2,FALSE),"")</f>
        <v>0</v>
      </c>
      <c r="AG127">
        <f>H127</f>
        <v>0</v>
      </c>
      <c r="AH127">
        <f>IFERROR(VLOOKUP(I127,'lists'!$AC:$AD,2,FALSE),"")</f>
        <v>0</v>
      </c>
      <c r="AI127">
        <f>IFERROR(VLOOKUP(J127,'lists'!$AA:$AB,2,FALSE),"")</f>
        <v>0</v>
      </c>
      <c r="AJ127">
        <f>IFERROR(VLOOKUP(K127,'lists'!$AE:$AF,2,FALSE),"")</f>
        <v>0</v>
      </c>
      <c r="AK127">
        <f>L127</f>
        <v>0</v>
      </c>
      <c r="AL127">
        <f>M127</f>
        <v>0</v>
      </c>
      <c r="AM127">
        <f>IFERROR(VLOOKUP(N127,'lists'!$W:$X,2,FALSE),"")</f>
        <v>0</v>
      </c>
      <c r="AN127">
        <f>O127</f>
        <v>0</v>
      </c>
      <c r="AO127">
        <f>P127</f>
        <v>0</v>
      </c>
      <c r="AP127">
        <f>Q127</f>
        <v>0</v>
      </c>
      <c r="AQ127">
        <f>R127</f>
        <v>0</v>
      </c>
      <c r="AR127">
        <f>S127</f>
        <v>0</v>
      </c>
      <c r="AS127">
        <f>IFERROR(VLOOKUP(T127,'lists'!$W:$X,2,FALSE),"")</f>
        <v>0</v>
      </c>
      <c r="AT127">
        <f>U127</f>
        <v>0</v>
      </c>
      <c r="AU127">
        <f>V127</f>
        <v>0</v>
      </c>
    </row>
    <row r="128" spans="26:47">
      <c r="Z128">
        <f>A128</f>
        <v>0</v>
      </c>
      <c r="AA128">
        <f>B128</f>
        <v>0</v>
      </c>
      <c r="AB128">
        <f>C128</f>
        <v>0</v>
      </c>
      <c r="AC128">
        <f>D128</f>
        <v>0</v>
      </c>
      <c r="AD128">
        <f>E128</f>
        <v>0</v>
      </c>
      <c r="AE128">
        <f>IFERROR(VLOOKUP(F128,'lists'!$A:$B,2,FALSE),"")</f>
        <v>0</v>
      </c>
      <c r="AF128">
        <f>IFERROR(VLOOKUP(G128,'lists'!$AG:$AH,2,FALSE),"")</f>
        <v>0</v>
      </c>
      <c r="AG128">
        <f>H128</f>
        <v>0</v>
      </c>
      <c r="AH128">
        <f>IFERROR(VLOOKUP(I128,'lists'!$AC:$AD,2,FALSE),"")</f>
        <v>0</v>
      </c>
      <c r="AI128">
        <f>IFERROR(VLOOKUP(J128,'lists'!$AA:$AB,2,FALSE),"")</f>
        <v>0</v>
      </c>
      <c r="AJ128">
        <f>IFERROR(VLOOKUP(K128,'lists'!$AE:$AF,2,FALSE),"")</f>
        <v>0</v>
      </c>
      <c r="AK128">
        <f>L128</f>
        <v>0</v>
      </c>
      <c r="AL128">
        <f>M128</f>
        <v>0</v>
      </c>
      <c r="AM128">
        <f>IFERROR(VLOOKUP(N128,'lists'!$W:$X,2,FALSE),"")</f>
        <v>0</v>
      </c>
      <c r="AN128">
        <f>O128</f>
        <v>0</v>
      </c>
      <c r="AO128">
        <f>P128</f>
        <v>0</v>
      </c>
      <c r="AP128">
        <f>Q128</f>
        <v>0</v>
      </c>
      <c r="AQ128">
        <f>R128</f>
        <v>0</v>
      </c>
      <c r="AR128">
        <f>S128</f>
        <v>0</v>
      </c>
      <c r="AS128">
        <f>IFERROR(VLOOKUP(T128,'lists'!$W:$X,2,FALSE),"")</f>
        <v>0</v>
      </c>
      <c r="AT128">
        <f>U128</f>
        <v>0</v>
      </c>
      <c r="AU128">
        <f>V128</f>
        <v>0</v>
      </c>
    </row>
    <row r="129" spans="26:47">
      <c r="Z129">
        <f>A129</f>
        <v>0</v>
      </c>
      <c r="AA129">
        <f>B129</f>
        <v>0</v>
      </c>
      <c r="AB129">
        <f>C129</f>
        <v>0</v>
      </c>
      <c r="AC129">
        <f>D129</f>
        <v>0</v>
      </c>
      <c r="AD129">
        <f>E129</f>
        <v>0</v>
      </c>
      <c r="AE129">
        <f>IFERROR(VLOOKUP(F129,'lists'!$A:$B,2,FALSE),"")</f>
        <v>0</v>
      </c>
      <c r="AF129">
        <f>IFERROR(VLOOKUP(G129,'lists'!$AG:$AH,2,FALSE),"")</f>
        <v>0</v>
      </c>
      <c r="AG129">
        <f>H129</f>
        <v>0</v>
      </c>
      <c r="AH129">
        <f>IFERROR(VLOOKUP(I129,'lists'!$AC:$AD,2,FALSE),"")</f>
        <v>0</v>
      </c>
      <c r="AI129">
        <f>IFERROR(VLOOKUP(J129,'lists'!$AA:$AB,2,FALSE),"")</f>
        <v>0</v>
      </c>
      <c r="AJ129">
        <f>IFERROR(VLOOKUP(K129,'lists'!$AE:$AF,2,FALSE),"")</f>
        <v>0</v>
      </c>
      <c r="AK129">
        <f>L129</f>
        <v>0</v>
      </c>
      <c r="AL129">
        <f>M129</f>
        <v>0</v>
      </c>
      <c r="AM129">
        <f>IFERROR(VLOOKUP(N129,'lists'!$W:$X,2,FALSE),"")</f>
        <v>0</v>
      </c>
      <c r="AN129">
        <f>O129</f>
        <v>0</v>
      </c>
      <c r="AO129">
        <f>P129</f>
        <v>0</v>
      </c>
      <c r="AP129">
        <f>Q129</f>
        <v>0</v>
      </c>
      <c r="AQ129">
        <f>R129</f>
        <v>0</v>
      </c>
      <c r="AR129">
        <f>S129</f>
        <v>0</v>
      </c>
      <c r="AS129">
        <f>IFERROR(VLOOKUP(T129,'lists'!$W:$X,2,FALSE),"")</f>
        <v>0</v>
      </c>
      <c r="AT129">
        <f>U129</f>
        <v>0</v>
      </c>
      <c r="AU129">
        <f>V129</f>
        <v>0</v>
      </c>
    </row>
    <row r="130" spans="26:47">
      <c r="Z130">
        <f>A130</f>
        <v>0</v>
      </c>
      <c r="AA130">
        <f>B130</f>
        <v>0</v>
      </c>
      <c r="AB130">
        <f>C130</f>
        <v>0</v>
      </c>
      <c r="AC130">
        <f>D130</f>
        <v>0</v>
      </c>
      <c r="AD130">
        <f>E130</f>
        <v>0</v>
      </c>
      <c r="AE130">
        <f>IFERROR(VLOOKUP(F130,'lists'!$A:$B,2,FALSE),"")</f>
        <v>0</v>
      </c>
      <c r="AF130">
        <f>IFERROR(VLOOKUP(G130,'lists'!$AG:$AH,2,FALSE),"")</f>
        <v>0</v>
      </c>
      <c r="AG130">
        <f>H130</f>
        <v>0</v>
      </c>
      <c r="AH130">
        <f>IFERROR(VLOOKUP(I130,'lists'!$AC:$AD,2,FALSE),"")</f>
        <v>0</v>
      </c>
      <c r="AI130">
        <f>IFERROR(VLOOKUP(J130,'lists'!$AA:$AB,2,FALSE),"")</f>
        <v>0</v>
      </c>
      <c r="AJ130">
        <f>IFERROR(VLOOKUP(K130,'lists'!$AE:$AF,2,FALSE),"")</f>
        <v>0</v>
      </c>
      <c r="AK130">
        <f>L130</f>
        <v>0</v>
      </c>
      <c r="AL130">
        <f>M130</f>
        <v>0</v>
      </c>
      <c r="AM130">
        <f>IFERROR(VLOOKUP(N130,'lists'!$W:$X,2,FALSE),"")</f>
        <v>0</v>
      </c>
      <c r="AN130">
        <f>O130</f>
        <v>0</v>
      </c>
      <c r="AO130">
        <f>P130</f>
        <v>0</v>
      </c>
      <c r="AP130">
        <f>Q130</f>
        <v>0</v>
      </c>
      <c r="AQ130">
        <f>R130</f>
        <v>0</v>
      </c>
      <c r="AR130">
        <f>S130</f>
        <v>0</v>
      </c>
      <c r="AS130">
        <f>IFERROR(VLOOKUP(T130,'lists'!$W:$X,2,FALSE),"")</f>
        <v>0</v>
      </c>
      <c r="AT130">
        <f>U130</f>
        <v>0</v>
      </c>
      <c r="AU130">
        <f>V130</f>
        <v>0</v>
      </c>
    </row>
    <row r="131" spans="26:47">
      <c r="Z131">
        <f>A131</f>
        <v>0</v>
      </c>
      <c r="AA131">
        <f>B131</f>
        <v>0</v>
      </c>
      <c r="AB131">
        <f>C131</f>
        <v>0</v>
      </c>
      <c r="AC131">
        <f>D131</f>
        <v>0</v>
      </c>
      <c r="AD131">
        <f>E131</f>
        <v>0</v>
      </c>
      <c r="AE131">
        <f>IFERROR(VLOOKUP(F131,'lists'!$A:$B,2,FALSE),"")</f>
        <v>0</v>
      </c>
      <c r="AF131">
        <f>IFERROR(VLOOKUP(G131,'lists'!$AG:$AH,2,FALSE),"")</f>
        <v>0</v>
      </c>
      <c r="AG131">
        <f>H131</f>
        <v>0</v>
      </c>
      <c r="AH131">
        <f>IFERROR(VLOOKUP(I131,'lists'!$AC:$AD,2,FALSE),"")</f>
        <v>0</v>
      </c>
      <c r="AI131">
        <f>IFERROR(VLOOKUP(J131,'lists'!$AA:$AB,2,FALSE),"")</f>
        <v>0</v>
      </c>
      <c r="AJ131">
        <f>IFERROR(VLOOKUP(K131,'lists'!$AE:$AF,2,FALSE),"")</f>
        <v>0</v>
      </c>
      <c r="AK131">
        <f>L131</f>
        <v>0</v>
      </c>
      <c r="AL131">
        <f>M131</f>
        <v>0</v>
      </c>
      <c r="AM131">
        <f>IFERROR(VLOOKUP(N131,'lists'!$W:$X,2,FALSE),"")</f>
        <v>0</v>
      </c>
      <c r="AN131">
        <f>O131</f>
        <v>0</v>
      </c>
      <c r="AO131">
        <f>P131</f>
        <v>0</v>
      </c>
      <c r="AP131">
        <f>Q131</f>
        <v>0</v>
      </c>
      <c r="AQ131">
        <f>R131</f>
        <v>0</v>
      </c>
      <c r="AR131">
        <f>S131</f>
        <v>0</v>
      </c>
      <c r="AS131">
        <f>IFERROR(VLOOKUP(T131,'lists'!$W:$X,2,FALSE),"")</f>
        <v>0</v>
      </c>
      <c r="AT131">
        <f>U131</f>
        <v>0</v>
      </c>
      <c r="AU131">
        <f>V131</f>
        <v>0</v>
      </c>
    </row>
    <row r="132" spans="26:47">
      <c r="Z132">
        <f>A132</f>
        <v>0</v>
      </c>
      <c r="AA132">
        <f>B132</f>
        <v>0</v>
      </c>
      <c r="AB132">
        <f>C132</f>
        <v>0</v>
      </c>
      <c r="AC132">
        <f>D132</f>
        <v>0</v>
      </c>
      <c r="AD132">
        <f>E132</f>
        <v>0</v>
      </c>
      <c r="AE132">
        <f>IFERROR(VLOOKUP(F132,'lists'!$A:$B,2,FALSE),"")</f>
        <v>0</v>
      </c>
      <c r="AF132">
        <f>IFERROR(VLOOKUP(G132,'lists'!$AG:$AH,2,FALSE),"")</f>
        <v>0</v>
      </c>
      <c r="AG132">
        <f>H132</f>
        <v>0</v>
      </c>
      <c r="AH132">
        <f>IFERROR(VLOOKUP(I132,'lists'!$AC:$AD,2,FALSE),"")</f>
        <v>0</v>
      </c>
      <c r="AI132">
        <f>IFERROR(VLOOKUP(J132,'lists'!$AA:$AB,2,FALSE),"")</f>
        <v>0</v>
      </c>
      <c r="AJ132">
        <f>IFERROR(VLOOKUP(K132,'lists'!$AE:$AF,2,FALSE),"")</f>
        <v>0</v>
      </c>
      <c r="AK132">
        <f>L132</f>
        <v>0</v>
      </c>
      <c r="AL132">
        <f>M132</f>
        <v>0</v>
      </c>
      <c r="AM132">
        <f>IFERROR(VLOOKUP(N132,'lists'!$W:$X,2,FALSE),"")</f>
        <v>0</v>
      </c>
      <c r="AN132">
        <f>O132</f>
        <v>0</v>
      </c>
      <c r="AO132">
        <f>P132</f>
        <v>0</v>
      </c>
      <c r="AP132">
        <f>Q132</f>
        <v>0</v>
      </c>
      <c r="AQ132">
        <f>R132</f>
        <v>0</v>
      </c>
      <c r="AR132">
        <f>S132</f>
        <v>0</v>
      </c>
      <c r="AS132">
        <f>IFERROR(VLOOKUP(T132,'lists'!$W:$X,2,FALSE),"")</f>
        <v>0</v>
      </c>
      <c r="AT132">
        <f>U132</f>
        <v>0</v>
      </c>
      <c r="AU132">
        <f>V132</f>
        <v>0</v>
      </c>
    </row>
    <row r="133" spans="26:47">
      <c r="Z133">
        <f>A133</f>
        <v>0</v>
      </c>
      <c r="AA133">
        <f>B133</f>
        <v>0</v>
      </c>
      <c r="AB133">
        <f>C133</f>
        <v>0</v>
      </c>
      <c r="AC133">
        <f>D133</f>
        <v>0</v>
      </c>
      <c r="AD133">
        <f>E133</f>
        <v>0</v>
      </c>
      <c r="AE133">
        <f>IFERROR(VLOOKUP(F133,'lists'!$A:$B,2,FALSE),"")</f>
        <v>0</v>
      </c>
      <c r="AF133">
        <f>IFERROR(VLOOKUP(G133,'lists'!$AG:$AH,2,FALSE),"")</f>
        <v>0</v>
      </c>
      <c r="AG133">
        <f>H133</f>
        <v>0</v>
      </c>
      <c r="AH133">
        <f>IFERROR(VLOOKUP(I133,'lists'!$AC:$AD,2,FALSE),"")</f>
        <v>0</v>
      </c>
      <c r="AI133">
        <f>IFERROR(VLOOKUP(J133,'lists'!$AA:$AB,2,FALSE),"")</f>
        <v>0</v>
      </c>
      <c r="AJ133">
        <f>IFERROR(VLOOKUP(K133,'lists'!$AE:$AF,2,FALSE),"")</f>
        <v>0</v>
      </c>
      <c r="AK133">
        <f>L133</f>
        <v>0</v>
      </c>
      <c r="AL133">
        <f>M133</f>
        <v>0</v>
      </c>
      <c r="AM133">
        <f>IFERROR(VLOOKUP(N133,'lists'!$W:$X,2,FALSE),"")</f>
        <v>0</v>
      </c>
      <c r="AN133">
        <f>O133</f>
        <v>0</v>
      </c>
      <c r="AO133">
        <f>P133</f>
        <v>0</v>
      </c>
      <c r="AP133">
        <f>Q133</f>
        <v>0</v>
      </c>
      <c r="AQ133">
        <f>R133</f>
        <v>0</v>
      </c>
      <c r="AR133">
        <f>S133</f>
        <v>0</v>
      </c>
      <c r="AS133">
        <f>IFERROR(VLOOKUP(T133,'lists'!$W:$X,2,FALSE),"")</f>
        <v>0</v>
      </c>
      <c r="AT133">
        <f>U133</f>
        <v>0</v>
      </c>
      <c r="AU133">
        <f>V133</f>
        <v>0</v>
      </c>
    </row>
    <row r="134" spans="26:47">
      <c r="Z134">
        <f>A134</f>
        <v>0</v>
      </c>
      <c r="AA134">
        <f>B134</f>
        <v>0</v>
      </c>
      <c r="AB134">
        <f>C134</f>
        <v>0</v>
      </c>
      <c r="AC134">
        <f>D134</f>
        <v>0</v>
      </c>
      <c r="AD134">
        <f>E134</f>
        <v>0</v>
      </c>
      <c r="AE134">
        <f>IFERROR(VLOOKUP(F134,'lists'!$A:$B,2,FALSE),"")</f>
        <v>0</v>
      </c>
      <c r="AF134">
        <f>IFERROR(VLOOKUP(G134,'lists'!$AG:$AH,2,FALSE),"")</f>
        <v>0</v>
      </c>
      <c r="AG134">
        <f>H134</f>
        <v>0</v>
      </c>
      <c r="AH134">
        <f>IFERROR(VLOOKUP(I134,'lists'!$AC:$AD,2,FALSE),"")</f>
        <v>0</v>
      </c>
      <c r="AI134">
        <f>IFERROR(VLOOKUP(J134,'lists'!$AA:$AB,2,FALSE),"")</f>
        <v>0</v>
      </c>
      <c r="AJ134">
        <f>IFERROR(VLOOKUP(K134,'lists'!$AE:$AF,2,FALSE),"")</f>
        <v>0</v>
      </c>
      <c r="AK134">
        <f>L134</f>
        <v>0</v>
      </c>
      <c r="AL134">
        <f>M134</f>
        <v>0</v>
      </c>
      <c r="AM134">
        <f>IFERROR(VLOOKUP(N134,'lists'!$W:$X,2,FALSE),"")</f>
        <v>0</v>
      </c>
      <c r="AN134">
        <f>O134</f>
        <v>0</v>
      </c>
      <c r="AO134">
        <f>P134</f>
        <v>0</v>
      </c>
      <c r="AP134">
        <f>Q134</f>
        <v>0</v>
      </c>
      <c r="AQ134">
        <f>R134</f>
        <v>0</v>
      </c>
      <c r="AR134">
        <f>S134</f>
        <v>0</v>
      </c>
      <c r="AS134">
        <f>IFERROR(VLOOKUP(T134,'lists'!$W:$X,2,FALSE),"")</f>
        <v>0</v>
      </c>
      <c r="AT134">
        <f>U134</f>
        <v>0</v>
      </c>
      <c r="AU134">
        <f>V134</f>
        <v>0</v>
      </c>
    </row>
    <row r="135" spans="26:47">
      <c r="Z135">
        <f>A135</f>
        <v>0</v>
      </c>
      <c r="AA135">
        <f>B135</f>
        <v>0</v>
      </c>
      <c r="AB135">
        <f>C135</f>
        <v>0</v>
      </c>
      <c r="AC135">
        <f>D135</f>
        <v>0</v>
      </c>
      <c r="AD135">
        <f>E135</f>
        <v>0</v>
      </c>
      <c r="AE135">
        <f>IFERROR(VLOOKUP(F135,'lists'!$A:$B,2,FALSE),"")</f>
        <v>0</v>
      </c>
      <c r="AF135">
        <f>IFERROR(VLOOKUP(G135,'lists'!$AG:$AH,2,FALSE),"")</f>
        <v>0</v>
      </c>
      <c r="AG135">
        <f>H135</f>
        <v>0</v>
      </c>
      <c r="AH135">
        <f>IFERROR(VLOOKUP(I135,'lists'!$AC:$AD,2,FALSE),"")</f>
        <v>0</v>
      </c>
      <c r="AI135">
        <f>IFERROR(VLOOKUP(J135,'lists'!$AA:$AB,2,FALSE),"")</f>
        <v>0</v>
      </c>
      <c r="AJ135">
        <f>IFERROR(VLOOKUP(K135,'lists'!$AE:$AF,2,FALSE),"")</f>
        <v>0</v>
      </c>
      <c r="AK135">
        <f>L135</f>
        <v>0</v>
      </c>
      <c r="AL135">
        <f>M135</f>
        <v>0</v>
      </c>
      <c r="AM135">
        <f>IFERROR(VLOOKUP(N135,'lists'!$W:$X,2,FALSE),"")</f>
        <v>0</v>
      </c>
      <c r="AN135">
        <f>O135</f>
        <v>0</v>
      </c>
      <c r="AO135">
        <f>P135</f>
        <v>0</v>
      </c>
      <c r="AP135">
        <f>Q135</f>
        <v>0</v>
      </c>
      <c r="AQ135">
        <f>R135</f>
        <v>0</v>
      </c>
      <c r="AR135">
        <f>S135</f>
        <v>0</v>
      </c>
      <c r="AS135">
        <f>IFERROR(VLOOKUP(T135,'lists'!$W:$X,2,FALSE),"")</f>
        <v>0</v>
      </c>
      <c r="AT135">
        <f>U135</f>
        <v>0</v>
      </c>
      <c r="AU135">
        <f>V135</f>
        <v>0</v>
      </c>
    </row>
    <row r="136" spans="26:47">
      <c r="Z136">
        <f>A136</f>
        <v>0</v>
      </c>
      <c r="AA136">
        <f>B136</f>
        <v>0</v>
      </c>
      <c r="AB136">
        <f>C136</f>
        <v>0</v>
      </c>
      <c r="AC136">
        <f>D136</f>
        <v>0</v>
      </c>
      <c r="AD136">
        <f>E136</f>
        <v>0</v>
      </c>
      <c r="AE136">
        <f>IFERROR(VLOOKUP(F136,'lists'!$A:$B,2,FALSE),"")</f>
        <v>0</v>
      </c>
      <c r="AF136">
        <f>IFERROR(VLOOKUP(G136,'lists'!$AG:$AH,2,FALSE),"")</f>
        <v>0</v>
      </c>
      <c r="AG136">
        <f>H136</f>
        <v>0</v>
      </c>
      <c r="AH136">
        <f>IFERROR(VLOOKUP(I136,'lists'!$AC:$AD,2,FALSE),"")</f>
        <v>0</v>
      </c>
      <c r="AI136">
        <f>IFERROR(VLOOKUP(J136,'lists'!$AA:$AB,2,FALSE),"")</f>
        <v>0</v>
      </c>
      <c r="AJ136">
        <f>IFERROR(VLOOKUP(K136,'lists'!$AE:$AF,2,FALSE),"")</f>
        <v>0</v>
      </c>
      <c r="AK136">
        <f>L136</f>
        <v>0</v>
      </c>
      <c r="AL136">
        <f>M136</f>
        <v>0</v>
      </c>
      <c r="AM136">
        <f>IFERROR(VLOOKUP(N136,'lists'!$W:$X,2,FALSE),"")</f>
        <v>0</v>
      </c>
      <c r="AN136">
        <f>O136</f>
        <v>0</v>
      </c>
      <c r="AO136">
        <f>P136</f>
        <v>0</v>
      </c>
      <c r="AP136">
        <f>Q136</f>
        <v>0</v>
      </c>
      <c r="AQ136">
        <f>R136</f>
        <v>0</v>
      </c>
      <c r="AR136">
        <f>S136</f>
        <v>0</v>
      </c>
      <c r="AS136">
        <f>IFERROR(VLOOKUP(T136,'lists'!$W:$X,2,FALSE),"")</f>
        <v>0</v>
      </c>
      <c r="AT136">
        <f>U136</f>
        <v>0</v>
      </c>
      <c r="AU136">
        <f>V136</f>
        <v>0</v>
      </c>
    </row>
    <row r="137" spans="26:47">
      <c r="Z137">
        <f>A137</f>
        <v>0</v>
      </c>
      <c r="AA137">
        <f>B137</f>
        <v>0</v>
      </c>
      <c r="AB137">
        <f>C137</f>
        <v>0</v>
      </c>
      <c r="AC137">
        <f>D137</f>
        <v>0</v>
      </c>
      <c r="AD137">
        <f>E137</f>
        <v>0</v>
      </c>
      <c r="AE137">
        <f>IFERROR(VLOOKUP(F137,'lists'!$A:$B,2,FALSE),"")</f>
        <v>0</v>
      </c>
      <c r="AF137">
        <f>IFERROR(VLOOKUP(G137,'lists'!$AG:$AH,2,FALSE),"")</f>
        <v>0</v>
      </c>
      <c r="AG137">
        <f>H137</f>
        <v>0</v>
      </c>
      <c r="AH137">
        <f>IFERROR(VLOOKUP(I137,'lists'!$AC:$AD,2,FALSE),"")</f>
        <v>0</v>
      </c>
      <c r="AI137">
        <f>IFERROR(VLOOKUP(J137,'lists'!$AA:$AB,2,FALSE),"")</f>
        <v>0</v>
      </c>
      <c r="AJ137">
        <f>IFERROR(VLOOKUP(K137,'lists'!$AE:$AF,2,FALSE),"")</f>
        <v>0</v>
      </c>
      <c r="AK137">
        <f>L137</f>
        <v>0</v>
      </c>
      <c r="AL137">
        <f>M137</f>
        <v>0</v>
      </c>
      <c r="AM137">
        <f>IFERROR(VLOOKUP(N137,'lists'!$W:$X,2,FALSE),"")</f>
        <v>0</v>
      </c>
      <c r="AN137">
        <f>O137</f>
        <v>0</v>
      </c>
      <c r="AO137">
        <f>P137</f>
        <v>0</v>
      </c>
      <c r="AP137">
        <f>Q137</f>
        <v>0</v>
      </c>
      <c r="AQ137">
        <f>R137</f>
        <v>0</v>
      </c>
      <c r="AR137">
        <f>S137</f>
        <v>0</v>
      </c>
      <c r="AS137">
        <f>IFERROR(VLOOKUP(T137,'lists'!$W:$X,2,FALSE),"")</f>
        <v>0</v>
      </c>
      <c r="AT137">
        <f>U137</f>
        <v>0</v>
      </c>
      <c r="AU137">
        <f>V137</f>
        <v>0</v>
      </c>
    </row>
    <row r="138" spans="26:47">
      <c r="Z138">
        <f>A138</f>
        <v>0</v>
      </c>
      <c r="AA138">
        <f>B138</f>
        <v>0</v>
      </c>
      <c r="AB138">
        <f>C138</f>
        <v>0</v>
      </c>
      <c r="AC138">
        <f>D138</f>
        <v>0</v>
      </c>
      <c r="AD138">
        <f>E138</f>
        <v>0</v>
      </c>
      <c r="AE138">
        <f>IFERROR(VLOOKUP(F138,'lists'!$A:$B,2,FALSE),"")</f>
        <v>0</v>
      </c>
      <c r="AF138">
        <f>IFERROR(VLOOKUP(G138,'lists'!$AG:$AH,2,FALSE),"")</f>
        <v>0</v>
      </c>
      <c r="AG138">
        <f>H138</f>
        <v>0</v>
      </c>
      <c r="AH138">
        <f>IFERROR(VLOOKUP(I138,'lists'!$AC:$AD,2,FALSE),"")</f>
        <v>0</v>
      </c>
      <c r="AI138">
        <f>IFERROR(VLOOKUP(J138,'lists'!$AA:$AB,2,FALSE),"")</f>
        <v>0</v>
      </c>
      <c r="AJ138">
        <f>IFERROR(VLOOKUP(K138,'lists'!$AE:$AF,2,FALSE),"")</f>
        <v>0</v>
      </c>
      <c r="AK138">
        <f>L138</f>
        <v>0</v>
      </c>
      <c r="AL138">
        <f>M138</f>
        <v>0</v>
      </c>
      <c r="AM138">
        <f>IFERROR(VLOOKUP(N138,'lists'!$W:$X,2,FALSE),"")</f>
        <v>0</v>
      </c>
      <c r="AN138">
        <f>O138</f>
        <v>0</v>
      </c>
      <c r="AO138">
        <f>P138</f>
        <v>0</v>
      </c>
      <c r="AP138">
        <f>Q138</f>
        <v>0</v>
      </c>
      <c r="AQ138">
        <f>R138</f>
        <v>0</v>
      </c>
      <c r="AR138">
        <f>S138</f>
        <v>0</v>
      </c>
      <c r="AS138">
        <f>IFERROR(VLOOKUP(T138,'lists'!$W:$X,2,FALSE),"")</f>
        <v>0</v>
      </c>
      <c r="AT138">
        <f>U138</f>
        <v>0</v>
      </c>
      <c r="AU138">
        <f>V138</f>
        <v>0</v>
      </c>
    </row>
    <row r="139" spans="26:47">
      <c r="Z139">
        <f>A139</f>
        <v>0</v>
      </c>
      <c r="AA139">
        <f>B139</f>
        <v>0</v>
      </c>
      <c r="AB139">
        <f>C139</f>
        <v>0</v>
      </c>
      <c r="AC139">
        <f>D139</f>
        <v>0</v>
      </c>
      <c r="AD139">
        <f>E139</f>
        <v>0</v>
      </c>
      <c r="AE139">
        <f>IFERROR(VLOOKUP(F139,'lists'!$A:$B,2,FALSE),"")</f>
        <v>0</v>
      </c>
      <c r="AF139">
        <f>IFERROR(VLOOKUP(G139,'lists'!$AG:$AH,2,FALSE),"")</f>
        <v>0</v>
      </c>
      <c r="AG139">
        <f>H139</f>
        <v>0</v>
      </c>
      <c r="AH139">
        <f>IFERROR(VLOOKUP(I139,'lists'!$AC:$AD,2,FALSE),"")</f>
        <v>0</v>
      </c>
      <c r="AI139">
        <f>IFERROR(VLOOKUP(J139,'lists'!$AA:$AB,2,FALSE),"")</f>
        <v>0</v>
      </c>
      <c r="AJ139">
        <f>IFERROR(VLOOKUP(K139,'lists'!$AE:$AF,2,FALSE),"")</f>
        <v>0</v>
      </c>
      <c r="AK139">
        <f>L139</f>
        <v>0</v>
      </c>
      <c r="AL139">
        <f>M139</f>
        <v>0</v>
      </c>
      <c r="AM139">
        <f>IFERROR(VLOOKUP(N139,'lists'!$W:$X,2,FALSE),"")</f>
        <v>0</v>
      </c>
      <c r="AN139">
        <f>O139</f>
        <v>0</v>
      </c>
      <c r="AO139">
        <f>P139</f>
        <v>0</v>
      </c>
      <c r="AP139">
        <f>Q139</f>
        <v>0</v>
      </c>
      <c r="AQ139">
        <f>R139</f>
        <v>0</v>
      </c>
      <c r="AR139">
        <f>S139</f>
        <v>0</v>
      </c>
      <c r="AS139">
        <f>IFERROR(VLOOKUP(T139,'lists'!$W:$X,2,FALSE),"")</f>
        <v>0</v>
      </c>
      <c r="AT139">
        <f>U139</f>
        <v>0</v>
      </c>
      <c r="AU139">
        <f>V139</f>
        <v>0</v>
      </c>
    </row>
    <row r="140" spans="26:47">
      <c r="Z140">
        <f>A140</f>
        <v>0</v>
      </c>
      <c r="AA140">
        <f>B140</f>
        <v>0</v>
      </c>
      <c r="AB140">
        <f>C140</f>
        <v>0</v>
      </c>
      <c r="AC140">
        <f>D140</f>
        <v>0</v>
      </c>
      <c r="AD140">
        <f>E140</f>
        <v>0</v>
      </c>
      <c r="AE140">
        <f>IFERROR(VLOOKUP(F140,'lists'!$A:$B,2,FALSE),"")</f>
        <v>0</v>
      </c>
      <c r="AF140">
        <f>IFERROR(VLOOKUP(G140,'lists'!$AG:$AH,2,FALSE),"")</f>
        <v>0</v>
      </c>
      <c r="AG140">
        <f>H140</f>
        <v>0</v>
      </c>
      <c r="AH140">
        <f>IFERROR(VLOOKUP(I140,'lists'!$AC:$AD,2,FALSE),"")</f>
        <v>0</v>
      </c>
      <c r="AI140">
        <f>IFERROR(VLOOKUP(J140,'lists'!$AA:$AB,2,FALSE),"")</f>
        <v>0</v>
      </c>
      <c r="AJ140">
        <f>IFERROR(VLOOKUP(K140,'lists'!$AE:$AF,2,FALSE),"")</f>
        <v>0</v>
      </c>
      <c r="AK140">
        <f>L140</f>
        <v>0</v>
      </c>
      <c r="AL140">
        <f>M140</f>
        <v>0</v>
      </c>
      <c r="AM140">
        <f>IFERROR(VLOOKUP(N140,'lists'!$W:$X,2,FALSE),"")</f>
        <v>0</v>
      </c>
      <c r="AN140">
        <f>O140</f>
        <v>0</v>
      </c>
      <c r="AO140">
        <f>P140</f>
        <v>0</v>
      </c>
      <c r="AP140">
        <f>Q140</f>
        <v>0</v>
      </c>
      <c r="AQ140">
        <f>R140</f>
        <v>0</v>
      </c>
      <c r="AR140">
        <f>S140</f>
        <v>0</v>
      </c>
      <c r="AS140">
        <f>IFERROR(VLOOKUP(T140,'lists'!$W:$X,2,FALSE),"")</f>
        <v>0</v>
      </c>
      <c r="AT140">
        <f>U140</f>
        <v>0</v>
      </c>
      <c r="AU140">
        <f>V140</f>
        <v>0</v>
      </c>
    </row>
    <row r="141" spans="26:47">
      <c r="Z141">
        <f>A141</f>
        <v>0</v>
      </c>
      <c r="AA141">
        <f>B141</f>
        <v>0</v>
      </c>
      <c r="AB141">
        <f>C141</f>
        <v>0</v>
      </c>
      <c r="AC141">
        <f>D141</f>
        <v>0</v>
      </c>
      <c r="AD141">
        <f>E141</f>
        <v>0</v>
      </c>
      <c r="AE141">
        <f>IFERROR(VLOOKUP(F141,'lists'!$A:$B,2,FALSE),"")</f>
        <v>0</v>
      </c>
      <c r="AF141">
        <f>IFERROR(VLOOKUP(G141,'lists'!$AG:$AH,2,FALSE),"")</f>
        <v>0</v>
      </c>
      <c r="AG141">
        <f>H141</f>
        <v>0</v>
      </c>
      <c r="AH141">
        <f>IFERROR(VLOOKUP(I141,'lists'!$AC:$AD,2,FALSE),"")</f>
        <v>0</v>
      </c>
      <c r="AI141">
        <f>IFERROR(VLOOKUP(J141,'lists'!$AA:$AB,2,FALSE),"")</f>
        <v>0</v>
      </c>
      <c r="AJ141">
        <f>IFERROR(VLOOKUP(K141,'lists'!$AE:$AF,2,FALSE),"")</f>
        <v>0</v>
      </c>
      <c r="AK141">
        <f>L141</f>
        <v>0</v>
      </c>
      <c r="AL141">
        <f>M141</f>
        <v>0</v>
      </c>
      <c r="AM141">
        <f>IFERROR(VLOOKUP(N141,'lists'!$W:$X,2,FALSE),"")</f>
        <v>0</v>
      </c>
      <c r="AN141">
        <f>O141</f>
        <v>0</v>
      </c>
      <c r="AO141">
        <f>P141</f>
        <v>0</v>
      </c>
      <c r="AP141">
        <f>Q141</f>
        <v>0</v>
      </c>
      <c r="AQ141">
        <f>R141</f>
        <v>0</v>
      </c>
      <c r="AR141">
        <f>S141</f>
        <v>0</v>
      </c>
      <c r="AS141">
        <f>IFERROR(VLOOKUP(T141,'lists'!$W:$X,2,FALSE),"")</f>
        <v>0</v>
      </c>
      <c r="AT141">
        <f>U141</f>
        <v>0</v>
      </c>
      <c r="AU141">
        <f>V141</f>
        <v>0</v>
      </c>
    </row>
    <row r="142" spans="26:47">
      <c r="Z142">
        <f>A142</f>
        <v>0</v>
      </c>
      <c r="AA142">
        <f>B142</f>
        <v>0</v>
      </c>
      <c r="AB142">
        <f>C142</f>
        <v>0</v>
      </c>
      <c r="AC142">
        <f>D142</f>
        <v>0</v>
      </c>
      <c r="AD142">
        <f>E142</f>
        <v>0</v>
      </c>
      <c r="AE142">
        <f>IFERROR(VLOOKUP(F142,'lists'!$A:$B,2,FALSE),"")</f>
        <v>0</v>
      </c>
      <c r="AF142">
        <f>IFERROR(VLOOKUP(G142,'lists'!$AG:$AH,2,FALSE),"")</f>
        <v>0</v>
      </c>
      <c r="AG142">
        <f>H142</f>
        <v>0</v>
      </c>
      <c r="AH142">
        <f>IFERROR(VLOOKUP(I142,'lists'!$AC:$AD,2,FALSE),"")</f>
        <v>0</v>
      </c>
      <c r="AI142">
        <f>IFERROR(VLOOKUP(J142,'lists'!$AA:$AB,2,FALSE),"")</f>
        <v>0</v>
      </c>
      <c r="AJ142">
        <f>IFERROR(VLOOKUP(K142,'lists'!$AE:$AF,2,FALSE),"")</f>
        <v>0</v>
      </c>
      <c r="AK142">
        <f>L142</f>
        <v>0</v>
      </c>
      <c r="AL142">
        <f>M142</f>
        <v>0</v>
      </c>
      <c r="AM142">
        <f>IFERROR(VLOOKUP(N142,'lists'!$W:$X,2,FALSE),"")</f>
        <v>0</v>
      </c>
      <c r="AN142">
        <f>O142</f>
        <v>0</v>
      </c>
      <c r="AO142">
        <f>P142</f>
        <v>0</v>
      </c>
      <c r="AP142">
        <f>Q142</f>
        <v>0</v>
      </c>
      <c r="AQ142">
        <f>R142</f>
        <v>0</v>
      </c>
      <c r="AR142">
        <f>S142</f>
        <v>0</v>
      </c>
      <c r="AS142">
        <f>IFERROR(VLOOKUP(T142,'lists'!$W:$X,2,FALSE),"")</f>
        <v>0</v>
      </c>
      <c r="AT142">
        <f>U142</f>
        <v>0</v>
      </c>
      <c r="AU142">
        <f>V142</f>
        <v>0</v>
      </c>
    </row>
    <row r="143" spans="26:47">
      <c r="Z143">
        <f>A143</f>
        <v>0</v>
      </c>
      <c r="AA143">
        <f>B143</f>
        <v>0</v>
      </c>
      <c r="AB143">
        <f>C143</f>
        <v>0</v>
      </c>
      <c r="AC143">
        <f>D143</f>
        <v>0</v>
      </c>
      <c r="AD143">
        <f>E143</f>
        <v>0</v>
      </c>
      <c r="AE143">
        <f>IFERROR(VLOOKUP(F143,'lists'!$A:$B,2,FALSE),"")</f>
        <v>0</v>
      </c>
      <c r="AF143">
        <f>IFERROR(VLOOKUP(G143,'lists'!$AG:$AH,2,FALSE),"")</f>
        <v>0</v>
      </c>
      <c r="AG143">
        <f>H143</f>
        <v>0</v>
      </c>
      <c r="AH143">
        <f>IFERROR(VLOOKUP(I143,'lists'!$AC:$AD,2,FALSE),"")</f>
        <v>0</v>
      </c>
      <c r="AI143">
        <f>IFERROR(VLOOKUP(J143,'lists'!$AA:$AB,2,FALSE),"")</f>
        <v>0</v>
      </c>
      <c r="AJ143">
        <f>IFERROR(VLOOKUP(K143,'lists'!$AE:$AF,2,FALSE),"")</f>
        <v>0</v>
      </c>
      <c r="AK143">
        <f>L143</f>
        <v>0</v>
      </c>
      <c r="AL143">
        <f>M143</f>
        <v>0</v>
      </c>
      <c r="AM143">
        <f>IFERROR(VLOOKUP(N143,'lists'!$W:$X,2,FALSE),"")</f>
        <v>0</v>
      </c>
      <c r="AN143">
        <f>O143</f>
        <v>0</v>
      </c>
      <c r="AO143">
        <f>P143</f>
        <v>0</v>
      </c>
      <c r="AP143">
        <f>Q143</f>
        <v>0</v>
      </c>
      <c r="AQ143">
        <f>R143</f>
        <v>0</v>
      </c>
      <c r="AR143">
        <f>S143</f>
        <v>0</v>
      </c>
      <c r="AS143">
        <f>IFERROR(VLOOKUP(T143,'lists'!$W:$X,2,FALSE),"")</f>
        <v>0</v>
      </c>
      <c r="AT143">
        <f>U143</f>
        <v>0</v>
      </c>
      <c r="AU143">
        <f>V143</f>
        <v>0</v>
      </c>
    </row>
    <row r="144" spans="26:47">
      <c r="Z144">
        <f>A144</f>
        <v>0</v>
      </c>
      <c r="AA144">
        <f>B144</f>
        <v>0</v>
      </c>
      <c r="AB144">
        <f>C144</f>
        <v>0</v>
      </c>
      <c r="AC144">
        <f>D144</f>
        <v>0</v>
      </c>
      <c r="AD144">
        <f>E144</f>
        <v>0</v>
      </c>
      <c r="AE144">
        <f>IFERROR(VLOOKUP(F144,'lists'!$A:$B,2,FALSE),"")</f>
        <v>0</v>
      </c>
      <c r="AF144">
        <f>IFERROR(VLOOKUP(G144,'lists'!$AG:$AH,2,FALSE),"")</f>
        <v>0</v>
      </c>
      <c r="AG144">
        <f>H144</f>
        <v>0</v>
      </c>
      <c r="AH144">
        <f>IFERROR(VLOOKUP(I144,'lists'!$AC:$AD,2,FALSE),"")</f>
        <v>0</v>
      </c>
      <c r="AI144">
        <f>IFERROR(VLOOKUP(J144,'lists'!$AA:$AB,2,FALSE),"")</f>
        <v>0</v>
      </c>
      <c r="AJ144">
        <f>IFERROR(VLOOKUP(K144,'lists'!$AE:$AF,2,FALSE),"")</f>
        <v>0</v>
      </c>
      <c r="AK144">
        <f>L144</f>
        <v>0</v>
      </c>
      <c r="AL144">
        <f>M144</f>
        <v>0</v>
      </c>
      <c r="AM144">
        <f>IFERROR(VLOOKUP(N144,'lists'!$W:$X,2,FALSE),"")</f>
        <v>0</v>
      </c>
      <c r="AN144">
        <f>O144</f>
        <v>0</v>
      </c>
      <c r="AO144">
        <f>P144</f>
        <v>0</v>
      </c>
      <c r="AP144">
        <f>Q144</f>
        <v>0</v>
      </c>
      <c r="AQ144">
        <f>R144</f>
        <v>0</v>
      </c>
      <c r="AR144">
        <f>S144</f>
        <v>0</v>
      </c>
      <c r="AS144">
        <f>IFERROR(VLOOKUP(T144,'lists'!$W:$X,2,FALSE),"")</f>
        <v>0</v>
      </c>
      <c r="AT144">
        <f>U144</f>
        <v>0</v>
      </c>
      <c r="AU144">
        <f>V144</f>
        <v>0</v>
      </c>
    </row>
    <row r="145" spans="26:47">
      <c r="Z145">
        <f>A145</f>
        <v>0</v>
      </c>
      <c r="AA145">
        <f>B145</f>
        <v>0</v>
      </c>
      <c r="AB145">
        <f>C145</f>
        <v>0</v>
      </c>
      <c r="AC145">
        <f>D145</f>
        <v>0</v>
      </c>
      <c r="AD145">
        <f>E145</f>
        <v>0</v>
      </c>
      <c r="AE145">
        <f>IFERROR(VLOOKUP(F145,'lists'!$A:$B,2,FALSE),"")</f>
        <v>0</v>
      </c>
      <c r="AF145">
        <f>IFERROR(VLOOKUP(G145,'lists'!$AG:$AH,2,FALSE),"")</f>
        <v>0</v>
      </c>
      <c r="AG145">
        <f>H145</f>
        <v>0</v>
      </c>
      <c r="AH145">
        <f>IFERROR(VLOOKUP(I145,'lists'!$AC:$AD,2,FALSE),"")</f>
        <v>0</v>
      </c>
      <c r="AI145">
        <f>IFERROR(VLOOKUP(J145,'lists'!$AA:$AB,2,FALSE),"")</f>
        <v>0</v>
      </c>
      <c r="AJ145">
        <f>IFERROR(VLOOKUP(K145,'lists'!$AE:$AF,2,FALSE),"")</f>
        <v>0</v>
      </c>
      <c r="AK145">
        <f>L145</f>
        <v>0</v>
      </c>
      <c r="AL145">
        <f>M145</f>
        <v>0</v>
      </c>
      <c r="AM145">
        <f>IFERROR(VLOOKUP(N145,'lists'!$W:$X,2,FALSE),"")</f>
        <v>0</v>
      </c>
      <c r="AN145">
        <f>O145</f>
        <v>0</v>
      </c>
      <c r="AO145">
        <f>P145</f>
        <v>0</v>
      </c>
      <c r="AP145">
        <f>Q145</f>
        <v>0</v>
      </c>
      <c r="AQ145">
        <f>R145</f>
        <v>0</v>
      </c>
      <c r="AR145">
        <f>S145</f>
        <v>0</v>
      </c>
      <c r="AS145">
        <f>IFERROR(VLOOKUP(T145,'lists'!$W:$X,2,FALSE),"")</f>
        <v>0</v>
      </c>
      <c r="AT145">
        <f>U145</f>
        <v>0</v>
      </c>
      <c r="AU145">
        <f>V145</f>
        <v>0</v>
      </c>
    </row>
    <row r="146" spans="26:47">
      <c r="Z146">
        <f>A146</f>
        <v>0</v>
      </c>
      <c r="AA146">
        <f>B146</f>
        <v>0</v>
      </c>
      <c r="AB146">
        <f>C146</f>
        <v>0</v>
      </c>
      <c r="AC146">
        <f>D146</f>
        <v>0</v>
      </c>
      <c r="AD146">
        <f>E146</f>
        <v>0</v>
      </c>
      <c r="AE146">
        <f>IFERROR(VLOOKUP(F146,'lists'!$A:$B,2,FALSE),"")</f>
        <v>0</v>
      </c>
      <c r="AF146">
        <f>IFERROR(VLOOKUP(G146,'lists'!$AG:$AH,2,FALSE),"")</f>
        <v>0</v>
      </c>
      <c r="AG146">
        <f>H146</f>
        <v>0</v>
      </c>
      <c r="AH146">
        <f>IFERROR(VLOOKUP(I146,'lists'!$AC:$AD,2,FALSE),"")</f>
        <v>0</v>
      </c>
      <c r="AI146">
        <f>IFERROR(VLOOKUP(J146,'lists'!$AA:$AB,2,FALSE),"")</f>
        <v>0</v>
      </c>
      <c r="AJ146">
        <f>IFERROR(VLOOKUP(K146,'lists'!$AE:$AF,2,FALSE),"")</f>
        <v>0</v>
      </c>
      <c r="AK146">
        <f>L146</f>
        <v>0</v>
      </c>
      <c r="AL146">
        <f>M146</f>
        <v>0</v>
      </c>
      <c r="AM146">
        <f>IFERROR(VLOOKUP(N146,'lists'!$W:$X,2,FALSE),"")</f>
        <v>0</v>
      </c>
      <c r="AN146">
        <f>O146</f>
        <v>0</v>
      </c>
      <c r="AO146">
        <f>P146</f>
        <v>0</v>
      </c>
      <c r="AP146">
        <f>Q146</f>
        <v>0</v>
      </c>
      <c r="AQ146">
        <f>R146</f>
        <v>0</v>
      </c>
      <c r="AR146">
        <f>S146</f>
        <v>0</v>
      </c>
      <c r="AS146">
        <f>IFERROR(VLOOKUP(T146,'lists'!$W:$X,2,FALSE),"")</f>
        <v>0</v>
      </c>
      <c r="AT146">
        <f>U146</f>
        <v>0</v>
      </c>
      <c r="AU146">
        <f>V146</f>
        <v>0</v>
      </c>
    </row>
    <row r="147" spans="26:47">
      <c r="Z147">
        <f>A147</f>
        <v>0</v>
      </c>
      <c r="AA147">
        <f>B147</f>
        <v>0</v>
      </c>
      <c r="AB147">
        <f>C147</f>
        <v>0</v>
      </c>
      <c r="AC147">
        <f>D147</f>
        <v>0</v>
      </c>
      <c r="AD147">
        <f>E147</f>
        <v>0</v>
      </c>
      <c r="AE147">
        <f>IFERROR(VLOOKUP(F147,'lists'!$A:$B,2,FALSE),"")</f>
        <v>0</v>
      </c>
      <c r="AF147">
        <f>IFERROR(VLOOKUP(G147,'lists'!$AG:$AH,2,FALSE),"")</f>
        <v>0</v>
      </c>
      <c r="AG147">
        <f>H147</f>
        <v>0</v>
      </c>
      <c r="AH147">
        <f>IFERROR(VLOOKUP(I147,'lists'!$AC:$AD,2,FALSE),"")</f>
        <v>0</v>
      </c>
      <c r="AI147">
        <f>IFERROR(VLOOKUP(J147,'lists'!$AA:$AB,2,FALSE),"")</f>
        <v>0</v>
      </c>
      <c r="AJ147">
        <f>IFERROR(VLOOKUP(K147,'lists'!$AE:$AF,2,FALSE),"")</f>
        <v>0</v>
      </c>
      <c r="AK147">
        <f>L147</f>
        <v>0</v>
      </c>
      <c r="AL147">
        <f>M147</f>
        <v>0</v>
      </c>
      <c r="AM147">
        <f>IFERROR(VLOOKUP(N147,'lists'!$W:$X,2,FALSE),"")</f>
        <v>0</v>
      </c>
      <c r="AN147">
        <f>O147</f>
        <v>0</v>
      </c>
      <c r="AO147">
        <f>P147</f>
        <v>0</v>
      </c>
      <c r="AP147">
        <f>Q147</f>
        <v>0</v>
      </c>
      <c r="AQ147">
        <f>R147</f>
        <v>0</v>
      </c>
      <c r="AR147">
        <f>S147</f>
        <v>0</v>
      </c>
      <c r="AS147">
        <f>IFERROR(VLOOKUP(T147,'lists'!$W:$X,2,FALSE),"")</f>
        <v>0</v>
      </c>
      <c r="AT147">
        <f>U147</f>
        <v>0</v>
      </c>
      <c r="AU147">
        <f>V147</f>
        <v>0</v>
      </c>
    </row>
    <row r="148" spans="26:47">
      <c r="Z148">
        <f>A148</f>
        <v>0</v>
      </c>
      <c r="AA148">
        <f>B148</f>
        <v>0</v>
      </c>
      <c r="AB148">
        <f>C148</f>
        <v>0</v>
      </c>
      <c r="AC148">
        <f>D148</f>
        <v>0</v>
      </c>
      <c r="AD148">
        <f>E148</f>
        <v>0</v>
      </c>
      <c r="AE148">
        <f>IFERROR(VLOOKUP(F148,'lists'!$A:$B,2,FALSE),"")</f>
        <v>0</v>
      </c>
      <c r="AF148">
        <f>IFERROR(VLOOKUP(G148,'lists'!$AG:$AH,2,FALSE),"")</f>
        <v>0</v>
      </c>
      <c r="AG148">
        <f>H148</f>
        <v>0</v>
      </c>
      <c r="AH148">
        <f>IFERROR(VLOOKUP(I148,'lists'!$AC:$AD,2,FALSE),"")</f>
        <v>0</v>
      </c>
      <c r="AI148">
        <f>IFERROR(VLOOKUP(J148,'lists'!$AA:$AB,2,FALSE),"")</f>
        <v>0</v>
      </c>
      <c r="AJ148">
        <f>IFERROR(VLOOKUP(K148,'lists'!$AE:$AF,2,FALSE),"")</f>
        <v>0</v>
      </c>
      <c r="AK148">
        <f>L148</f>
        <v>0</v>
      </c>
      <c r="AL148">
        <f>M148</f>
        <v>0</v>
      </c>
      <c r="AM148">
        <f>IFERROR(VLOOKUP(N148,'lists'!$W:$X,2,FALSE),"")</f>
        <v>0</v>
      </c>
      <c r="AN148">
        <f>O148</f>
        <v>0</v>
      </c>
      <c r="AO148">
        <f>P148</f>
        <v>0</v>
      </c>
      <c r="AP148">
        <f>Q148</f>
        <v>0</v>
      </c>
      <c r="AQ148">
        <f>R148</f>
        <v>0</v>
      </c>
      <c r="AR148">
        <f>S148</f>
        <v>0</v>
      </c>
      <c r="AS148">
        <f>IFERROR(VLOOKUP(T148,'lists'!$W:$X,2,FALSE),"")</f>
        <v>0</v>
      </c>
      <c r="AT148">
        <f>U148</f>
        <v>0</v>
      </c>
      <c r="AU148">
        <f>V148</f>
        <v>0</v>
      </c>
    </row>
    <row r="149" spans="26:47">
      <c r="Z149">
        <f>A149</f>
        <v>0</v>
      </c>
      <c r="AA149">
        <f>B149</f>
        <v>0</v>
      </c>
      <c r="AB149">
        <f>C149</f>
        <v>0</v>
      </c>
      <c r="AC149">
        <f>D149</f>
        <v>0</v>
      </c>
      <c r="AD149">
        <f>E149</f>
        <v>0</v>
      </c>
      <c r="AE149">
        <f>IFERROR(VLOOKUP(F149,'lists'!$A:$B,2,FALSE),"")</f>
        <v>0</v>
      </c>
      <c r="AF149">
        <f>IFERROR(VLOOKUP(G149,'lists'!$AG:$AH,2,FALSE),"")</f>
        <v>0</v>
      </c>
      <c r="AG149">
        <f>H149</f>
        <v>0</v>
      </c>
      <c r="AH149">
        <f>IFERROR(VLOOKUP(I149,'lists'!$AC:$AD,2,FALSE),"")</f>
        <v>0</v>
      </c>
      <c r="AI149">
        <f>IFERROR(VLOOKUP(J149,'lists'!$AA:$AB,2,FALSE),"")</f>
        <v>0</v>
      </c>
      <c r="AJ149">
        <f>IFERROR(VLOOKUP(K149,'lists'!$AE:$AF,2,FALSE),"")</f>
        <v>0</v>
      </c>
      <c r="AK149">
        <f>L149</f>
        <v>0</v>
      </c>
      <c r="AL149">
        <f>M149</f>
        <v>0</v>
      </c>
      <c r="AM149">
        <f>IFERROR(VLOOKUP(N149,'lists'!$W:$X,2,FALSE),"")</f>
        <v>0</v>
      </c>
      <c r="AN149">
        <f>O149</f>
        <v>0</v>
      </c>
      <c r="AO149">
        <f>P149</f>
        <v>0</v>
      </c>
      <c r="AP149">
        <f>Q149</f>
        <v>0</v>
      </c>
      <c r="AQ149">
        <f>R149</f>
        <v>0</v>
      </c>
      <c r="AR149">
        <f>S149</f>
        <v>0</v>
      </c>
      <c r="AS149">
        <f>IFERROR(VLOOKUP(T149,'lists'!$W:$X,2,FALSE),"")</f>
        <v>0</v>
      </c>
      <c r="AT149">
        <f>U149</f>
        <v>0</v>
      </c>
      <c r="AU149">
        <f>V149</f>
        <v>0</v>
      </c>
    </row>
    <row r="150" spans="26:47">
      <c r="Z150">
        <f>A150</f>
        <v>0</v>
      </c>
      <c r="AA150">
        <f>B150</f>
        <v>0</v>
      </c>
      <c r="AB150">
        <f>C150</f>
        <v>0</v>
      </c>
      <c r="AC150">
        <f>D150</f>
        <v>0</v>
      </c>
      <c r="AD150">
        <f>E150</f>
        <v>0</v>
      </c>
      <c r="AE150">
        <f>IFERROR(VLOOKUP(F150,'lists'!$A:$B,2,FALSE),"")</f>
        <v>0</v>
      </c>
      <c r="AF150">
        <f>IFERROR(VLOOKUP(G150,'lists'!$AG:$AH,2,FALSE),"")</f>
        <v>0</v>
      </c>
      <c r="AG150">
        <f>H150</f>
        <v>0</v>
      </c>
      <c r="AH150">
        <f>IFERROR(VLOOKUP(I150,'lists'!$AC:$AD,2,FALSE),"")</f>
        <v>0</v>
      </c>
      <c r="AI150">
        <f>IFERROR(VLOOKUP(J150,'lists'!$AA:$AB,2,FALSE),"")</f>
        <v>0</v>
      </c>
      <c r="AJ150">
        <f>IFERROR(VLOOKUP(K150,'lists'!$AE:$AF,2,FALSE),"")</f>
        <v>0</v>
      </c>
      <c r="AK150">
        <f>L150</f>
        <v>0</v>
      </c>
      <c r="AL150">
        <f>M150</f>
        <v>0</v>
      </c>
      <c r="AM150">
        <f>IFERROR(VLOOKUP(N150,'lists'!$W:$X,2,FALSE),"")</f>
        <v>0</v>
      </c>
      <c r="AN150">
        <f>O150</f>
        <v>0</v>
      </c>
      <c r="AO150">
        <f>P150</f>
        <v>0</v>
      </c>
      <c r="AP150">
        <f>Q150</f>
        <v>0</v>
      </c>
      <c r="AQ150">
        <f>R150</f>
        <v>0</v>
      </c>
      <c r="AR150">
        <f>S150</f>
        <v>0</v>
      </c>
      <c r="AS150">
        <f>IFERROR(VLOOKUP(T150,'lists'!$W:$X,2,FALSE),"")</f>
        <v>0</v>
      </c>
      <c r="AT150">
        <f>U150</f>
        <v>0</v>
      </c>
      <c r="AU150">
        <f>V150</f>
        <v>0</v>
      </c>
    </row>
    <row r="151" spans="26:47">
      <c r="Z151">
        <f>A151</f>
        <v>0</v>
      </c>
      <c r="AA151">
        <f>B151</f>
        <v>0</v>
      </c>
      <c r="AB151">
        <f>C151</f>
        <v>0</v>
      </c>
      <c r="AC151">
        <f>D151</f>
        <v>0</v>
      </c>
      <c r="AD151">
        <f>E151</f>
        <v>0</v>
      </c>
      <c r="AE151">
        <f>IFERROR(VLOOKUP(F151,'lists'!$A:$B,2,FALSE),"")</f>
        <v>0</v>
      </c>
      <c r="AF151">
        <f>IFERROR(VLOOKUP(G151,'lists'!$AG:$AH,2,FALSE),"")</f>
        <v>0</v>
      </c>
      <c r="AG151">
        <f>H151</f>
        <v>0</v>
      </c>
      <c r="AH151">
        <f>IFERROR(VLOOKUP(I151,'lists'!$AC:$AD,2,FALSE),"")</f>
        <v>0</v>
      </c>
      <c r="AI151">
        <f>IFERROR(VLOOKUP(J151,'lists'!$AA:$AB,2,FALSE),"")</f>
        <v>0</v>
      </c>
      <c r="AJ151">
        <f>IFERROR(VLOOKUP(K151,'lists'!$AE:$AF,2,FALSE),"")</f>
        <v>0</v>
      </c>
      <c r="AK151">
        <f>L151</f>
        <v>0</v>
      </c>
      <c r="AL151">
        <f>M151</f>
        <v>0</v>
      </c>
      <c r="AM151">
        <f>IFERROR(VLOOKUP(N151,'lists'!$W:$X,2,FALSE),"")</f>
        <v>0</v>
      </c>
      <c r="AN151">
        <f>O151</f>
        <v>0</v>
      </c>
      <c r="AO151">
        <f>P151</f>
        <v>0</v>
      </c>
      <c r="AP151">
        <f>Q151</f>
        <v>0</v>
      </c>
      <c r="AQ151">
        <f>R151</f>
        <v>0</v>
      </c>
      <c r="AR151">
        <f>S151</f>
        <v>0</v>
      </c>
      <c r="AS151">
        <f>IFERROR(VLOOKUP(T151,'lists'!$W:$X,2,FALSE),"")</f>
        <v>0</v>
      </c>
      <c r="AT151">
        <f>U151</f>
        <v>0</v>
      </c>
      <c r="AU151">
        <f>V151</f>
        <v>0</v>
      </c>
    </row>
    <row r="152" spans="26:47">
      <c r="Z152">
        <f>A152</f>
        <v>0</v>
      </c>
      <c r="AA152">
        <f>B152</f>
        <v>0</v>
      </c>
      <c r="AB152">
        <f>C152</f>
        <v>0</v>
      </c>
      <c r="AC152">
        <f>D152</f>
        <v>0</v>
      </c>
      <c r="AD152">
        <f>E152</f>
        <v>0</v>
      </c>
      <c r="AE152">
        <f>IFERROR(VLOOKUP(F152,'lists'!$A:$B,2,FALSE),"")</f>
        <v>0</v>
      </c>
      <c r="AF152">
        <f>IFERROR(VLOOKUP(G152,'lists'!$AG:$AH,2,FALSE),"")</f>
        <v>0</v>
      </c>
      <c r="AG152">
        <f>H152</f>
        <v>0</v>
      </c>
      <c r="AH152">
        <f>IFERROR(VLOOKUP(I152,'lists'!$AC:$AD,2,FALSE),"")</f>
        <v>0</v>
      </c>
      <c r="AI152">
        <f>IFERROR(VLOOKUP(J152,'lists'!$AA:$AB,2,FALSE),"")</f>
        <v>0</v>
      </c>
      <c r="AJ152">
        <f>IFERROR(VLOOKUP(K152,'lists'!$AE:$AF,2,FALSE),"")</f>
        <v>0</v>
      </c>
      <c r="AK152">
        <f>L152</f>
        <v>0</v>
      </c>
      <c r="AL152">
        <f>M152</f>
        <v>0</v>
      </c>
      <c r="AM152">
        <f>IFERROR(VLOOKUP(N152,'lists'!$W:$X,2,FALSE),"")</f>
        <v>0</v>
      </c>
      <c r="AN152">
        <f>O152</f>
        <v>0</v>
      </c>
      <c r="AO152">
        <f>P152</f>
        <v>0</v>
      </c>
      <c r="AP152">
        <f>Q152</f>
        <v>0</v>
      </c>
      <c r="AQ152">
        <f>R152</f>
        <v>0</v>
      </c>
      <c r="AR152">
        <f>S152</f>
        <v>0</v>
      </c>
      <c r="AS152">
        <f>IFERROR(VLOOKUP(T152,'lists'!$W:$X,2,FALSE),"")</f>
        <v>0</v>
      </c>
      <c r="AT152">
        <f>U152</f>
        <v>0</v>
      </c>
      <c r="AU152">
        <f>V152</f>
        <v>0</v>
      </c>
    </row>
    <row r="153" spans="26:47">
      <c r="Z153">
        <f>A153</f>
        <v>0</v>
      </c>
      <c r="AA153">
        <f>B153</f>
        <v>0</v>
      </c>
      <c r="AB153">
        <f>C153</f>
        <v>0</v>
      </c>
      <c r="AC153">
        <f>D153</f>
        <v>0</v>
      </c>
      <c r="AD153">
        <f>E153</f>
        <v>0</v>
      </c>
      <c r="AE153">
        <f>IFERROR(VLOOKUP(F153,'lists'!$A:$B,2,FALSE),"")</f>
        <v>0</v>
      </c>
      <c r="AF153">
        <f>IFERROR(VLOOKUP(G153,'lists'!$AG:$AH,2,FALSE),"")</f>
        <v>0</v>
      </c>
      <c r="AG153">
        <f>H153</f>
        <v>0</v>
      </c>
      <c r="AH153">
        <f>IFERROR(VLOOKUP(I153,'lists'!$AC:$AD,2,FALSE),"")</f>
        <v>0</v>
      </c>
      <c r="AI153">
        <f>IFERROR(VLOOKUP(J153,'lists'!$AA:$AB,2,FALSE),"")</f>
        <v>0</v>
      </c>
      <c r="AJ153">
        <f>IFERROR(VLOOKUP(K153,'lists'!$AE:$AF,2,FALSE),"")</f>
        <v>0</v>
      </c>
      <c r="AK153">
        <f>L153</f>
        <v>0</v>
      </c>
      <c r="AL153">
        <f>M153</f>
        <v>0</v>
      </c>
      <c r="AM153">
        <f>IFERROR(VLOOKUP(N153,'lists'!$W:$X,2,FALSE),"")</f>
        <v>0</v>
      </c>
      <c r="AN153">
        <f>O153</f>
        <v>0</v>
      </c>
      <c r="AO153">
        <f>P153</f>
        <v>0</v>
      </c>
      <c r="AP153">
        <f>Q153</f>
        <v>0</v>
      </c>
      <c r="AQ153">
        <f>R153</f>
        <v>0</v>
      </c>
      <c r="AR153">
        <f>S153</f>
        <v>0</v>
      </c>
      <c r="AS153">
        <f>IFERROR(VLOOKUP(T153,'lists'!$W:$X,2,FALSE),"")</f>
        <v>0</v>
      </c>
      <c r="AT153">
        <f>U153</f>
        <v>0</v>
      </c>
      <c r="AU153">
        <f>V153</f>
        <v>0</v>
      </c>
    </row>
    <row r="154" spans="26:47">
      <c r="Z154">
        <f>A154</f>
        <v>0</v>
      </c>
      <c r="AA154">
        <f>B154</f>
        <v>0</v>
      </c>
      <c r="AB154">
        <f>C154</f>
        <v>0</v>
      </c>
      <c r="AC154">
        <f>D154</f>
        <v>0</v>
      </c>
      <c r="AD154">
        <f>E154</f>
        <v>0</v>
      </c>
      <c r="AE154">
        <f>IFERROR(VLOOKUP(F154,'lists'!$A:$B,2,FALSE),"")</f>
        <v>0</v>
      </c>
      <c r="AF154">
        <f>IFERROR(VLOOKUP(G154,'lists'!$AG:$AH,2,FALSE),"")</f>
        <v>0</v>
      </c>
      <c r="AG154">
        <f>H154</f>
        <v>0</v>
      </c>
      <c r="AH154">
        <f>IFERROR(VLOOKUP(I154,'lists'!$AC:$AD,2,FALSE),"")</f>
        <v>0</v>
      </c>
      <c r="AI154">
        <f>IFERROR(VLOOKUP(J154,'lists'!$AA:$AB,2,FALSE),"")</f>
        <v>0</v>
      </c>
      <c r="AJ154">
        <f>IFERROR(VLOOKUP(K154,'lists'!$AE:$AF,2,FALSE),"")</f>
        <v>0</v>
      </c>
      <c r="AK154">
        <f>L154</f>
        <v>0</v>
      </c>
      <c r="AL154">
        <f>M154</f>
        <v>0</v>
      </c>
      <c r="AM154">
        <f>IFERROR(VLOOKUP(N154,'lists'!$W:$X,2,FALSE),"")</f>
        <v>0</v>
      </c>
      <c r="AN154">
        <f>O154</f>
        <v>0</v>
      </c>
      <c r="AO154">
        <f>P154</f>
        <v>0</v>
      </c>
      <c r="AP154">
        <f>Q154</f>
        <v>0</v>
      </c>
      <c r="AQ154">
        <f>R154</f>
        <v>0</v>
      </c>
      <c r="AR154">
        <f>S154</f>
        <v>0</v>
      </c>
      <c r="AS154">
        <f>IFERROR(VLOOKUP(T154,'lists'!$W:$X,2,FALSE),"")</f>
        <v>0</v>
      </c>
      <c r="AT154">
        <f>U154</f>
        <v>0</v>
      </c>
      <c r="AU154">
        <f>V154</f>
        <v>0</v>
      </c>
    </row>
    <row r="155" spans="26:47">
      <c r="Z155">
        <f>A155</f>
        <v>0</v>
      </c>
      <c r="AA155">
        <f>B155</f>
        <v>0</v>
      </c>
      <c r="AB155">
        <f>C155</f>
        <v>0</v>
      </c>
      <c r="AC155">
        <f>D155</f>
        <v>0</v>
      </c>
      <c r="AD155">
        <f>E155</f>
        <v>0</v>
      </c>
      <c r="AE155">
        <f>IFERROR(VLOOKUP(F155,'lists'!$A:$B,2,FALSE),"")</f>
        <v>0</v>
      </c>
      <c r="AF155">
        <f>IFERROR(VLOOKUP(G155,'lists'!$AG:$AH,2,FALSE),"")</f>
        <v>0</v>
      </c>
      <c r="AG155">
        <f>H155</f>
        <v>0</v>
      </c>
      <c r="AH155">
        <f>IFERROR(VLOOKUP(I155,'lists'!$AC:$AD,2,FALSE),"")</f>
        <v>0</v>
      </c>
      <c r="AI155">
        <f>IFERROR(VLOOKUP(J155,'lists'!$AA:$AB,2,FALSE),"")</f>
        <v>0</v>
      </c>
      <c r="AJ155">
        <f>IFERROR(VLOOKUP(K155,'lists'!$AE:$AF,2,FALSE),"")</f>
        <v>0</v>
      </c>
      <c r="AK155">
        <f>L155</f>
        <v>0</v>
      </c>
      <c r="AL155">
        <f>M155</f>
        <v>0</v>
      </c>
      <c r="AM155">
        <f>IFERROR(VLOOKUP(N155,'lists'!$W:$X,2,FALSE),"")</f>
        <v>0</v>
      </c>
      <c r="AN155">
        <f>O155</f>
        <v>0</v>
      </c>
      <c r="AO155">
        <f>P155</f>
        <v>0</v>
      </c>
      <c r="AP155">
        <f>Q155</f>
        <v>0</v>
      </c>
      <c r="AQ155">
        <f>R155</f>
        <v>0</v>
      </c>
      <c r="AR155">
        <f>S155</f>
        <v>0</v>
      </c>
      <c r="AS155">
        <f>IFERROR(VLOOKUP(T155,'lists'!$W:$X,2,FALSE),"")</f>
        <v>0</v>
      </c>
      <c r="AT155">
        <f>U155</f>
        <v>0</v>
      </c>
      <c r="AU155">
        <f>V155</f>
        <v>0</v>
      </c>
    </row>
    <row r="156" spans="26:47">
      <c r="Z156">
        <f>A156</f>
        <v>0</v>
      </c>
      <c r="AA156">
        <f>B156</f>
        <v>0</v>
      </c>
      <c r="AB156">
        <f>C156</f>
        <v>0</v>
      </c>
      <c r="AC156">
        <f>D156</f>
        <v>0</v>
      </c>
      <c r="AD156">
        <f>E156</f>
        <v>0</v>
      </c>
      <c r="AE156">
        <f>IFERROR(VLOOKUP(F156,'lists'!$A:$B,2,FALSE),"")</f>
        <v>0</v>
      </c>
      <c r="AF156">
        <f>IFERROR(VLOOKUP(G156,'lists'!$AG:$AH,2,FALSE),"")</f>
        <v>0</v>
      </c>
      <c r="AG156">
        <f>H156</f>
        <v>0</v>
      </c>
      <c r="AH156">
        <f>IFERROR(VLOOKUP(I156,'lists'!$AC:$AD,2,FALSE),"")</f>
        <v>0</v>
      </c>
      <c r="AI156">
        <f>IFERROR(VLOOKUP(J156,'lists'!$AA:$AB,2,FALSE),"")</f>
        <v>0</v>
      </c>
      <c r="AJ156">
        <f>IFERROR(VLOOKUP(K156,'lists'!$AE:$AF,2,FALSE),"")</f>
        <v>0</v>
      </c>
      <c r="AK156">
        <f>L156</f>
        <v>0</v>
      </c>
      <c r="AL156">
        <f>M156</f>
        <v>0</v>
      </c>
      <c r="AM156">
        <f>IFERROR(VLOOKUP(N156,'lists'!$W:$X,2,FALSE),"")</f>
        <v>0</v>
      </c>
      <c r="AN156">
        <f>O156</f>
        <v>0</v>
      </c>
      <c r="AO156">
        <f>P156</f>
        <v>0</v>
      </c>
      <c r="AP156">
        <f>Q156</f>
        <v>0</v>
      </c>
      <c r="AQ156">
        <f>R156</f>
        <v>0</v>
      </c>
      <c r="AR156">
        <f>S156</f>
        <v>0</v>
      </c>
      <c r="AS156">
        <f>IFERROR(VLOOKUP(T156,'lists'!$W:$X,2,FALSE),"")</f>
        <v>0</v>
      </c>
      <c r="AT156">
        <f>U156</f>
        <v>0</v>
      </c>
      <c r="AU156">
        <f>V156</f>
        <v>0</v>
      </c>
    </row>
    <row r="157" spans="26:47">
      <c r="Z157">
        <f>A157</f>
        <v>0</v>
      </c>
      <c r="AA157">
        <f>B157</f>
        <v>0</v>
      </c>
      <c r="AB157">
        <f>C157</f>
        <v>0</v>
      </c>
      <c r="AC157">
        <f>D157</f>
        <v>0</v>
      </c>
      <c r="AD157">
        <f>E157</f>
        <v>0</v>
      </c>
      <c r="AE157">
        <f>IFERROR(VLOOKUP(F157,'lists'!$A:$B,2,FALSE),"")</f>
        <v>0</v>
      </c>
      <c r="AF157">
        <f>IFERROR(VLOOKUP(G157,'lists'!$AG:$AH,2,FALSE),"")</f>
        <v>0</v>
      </c>
      <c r="AG157">
        <f>H157</f>
        <v>0</v>
      </c>
      <c r="AH157">
        <f>IFERROR(VLOOKUP(I157,'lists'!$AC:$AD,2,FALSE),"")</f>
        <v>0</v>
      </c>
      <c r="AI157">
        <f>IFERROR(VLOOKUP(J157,'lists'!$AA:$AB,2,FALSE),"")</f>
        <v>0</v>
      </c>
      <c r="AJ157">
        <f>IFERROR(VLOOKUP(K157,'lists'!$AE:$AF,2,FALSE),"")</f>
        <v>0</v>
      </c>
      <c r="AK157">
        <f>L157</f>
        <v>0</v>
      </c>
      <c r="AL157">
        <f>M157</f>
        <v>0</v>
      </c>
      <c r="AM157">
        <f>IFERROR(VLOOKUP(N157,'lists'!$W:$X,2,FALSE),"")</f>
        <v>0</v>
      </c>
      <c r="AN157">
        <f>O157</f>
        <v>0</v>
      </c>
      <c r="AO157">
        <f>P157</f>
        <v>0</v>
      </c>
      <c r="AP157">
        <f>Q157</f>
        <v>0</v>
      </c>
      <c r="AQ157">
        <f>R157</f>
        <v>0</v>
      </c>
      <c r="AR157">
        <f>S157</f>
        <v>0</v>
      </c>
      <c r="AS157">
        <f>IFERROR(VLOOKUP(T157,'lists'!$W:$X,2,FALSE),"")</f>
        <v>0</v>
      </c>
      <c r="AT157">
        <f>U157</f>
        <v>0</v>
      </c>
      <c r="AU157">
        <f>V157</f>
        <v>0</v>
      </c>
    </row>
    <row r="158" spans="26:47">
      <c r="Z158">
        <f>A158</f>
        <v>0</v>
      </c>
      <c r="AA158">
        <f>B158</f>
        <v>0</v>
      </c>
      <c r="AB158">
        <f>C158</f>
        <v>0</v>
      </c>
      <c r="AC158">
        <f>D158</f>
        <v>0</v>
      </c>
      <c r="AD158">
        <f>E158</f>
        <v>0</v>
      </c>
      <c r="AE158">
        <f>IFERROR(VLOOKUP(F158,'lists'!$A:$B,2,FALSE),"")</f>
        <v>0</v>
      </c>
      <c r="AF158">
        <f>IFERROR(VLOOKUP(G158,'lists'!$AG:$AH,2,FALSE),"")</f>
        <v>0</v>
      </c>
      <c r="AG158">
        <f>H158</f>
        <v>0</v>
      </c>
      <c r="AH158">
        <f>IFERROR(VLOOKUP(I158,'lists'!$AC:$AD,2,FALSE),"")</f>
        <v>0</v>
      </c>
      <c r="AI158">
        <f>IFERROR(VLOOKUP(J158,'lists'!$AA:$AB,2,FALSE),"")</f>
        <v>0</v>
      </c>
      <c r="AJ158">
        <f>IFERROR(VLOOKUP(K158,'lists'!$AE:$AF,2,FALSE),"")</f>
        <v>0</v>
      </c>
      <c r="AK158">
        <f>L158</f>
        <v>0</v>
      </c>
      <c r="AL158">
        <f>M158</f>
        <v>0</v>
      </c>
      <c r="AM158">
        <f>IFERROR(VLOOKUP(N158,'lists'!$W:$X,2,FALSE),"")</f>
        <v>0</v>
      </c>
      <c r="AN158">
        <f>O158</f>
        <v>0</v>
      </c>
      <c r="AO158">
        <f>P158</f>
        <v>0</v>
      </c>
      <c r="AP158">
        <f>Q158</f>
        <v>0</v>
      </c>
      <c r="AQ158">
        <f>R158</f>
        <v>0</v>
      </c>
      <c r="AR158">
        <f>S158</f>
        <v>0</v>
      </c>
      <c r="AS158">
        <f>IFERROR(VLOOKUP(T158,'lists'!$W:$X,2,FALSE),"")</f>
        <v>0</v>
      </c>
      <c r="AT158">
        <f>U158</f>
        <v>0</v>
      </c>
      <c r="AU158">
        <f>V158</f>
        <v>0</v>
      </c>
    </row>
    <row r="159" spans="26:47">
      <c r="Z159">
        <f>A159</f>
        <v>0</v>
      </c>
      <c r="AA159">
        <f>B159</f>
        <v>0</v>
      </c>
      <c r="AB159">
        <f>C159</f>
        <v>0</v>
      </c>
      <c r="AC159">
        <f>D159</f>
        <v>0</v>
      </c>
      <c r="AD159">
        <f>E159</f>
        <v>0</v>
      </c>
      <c r="AE159">
        <f>IFERROR(VLOOKUP(F159,'lists'!$A:$B,2,FALSE),"")</f>
        <v>0</v>
      </c>
      <c r="AF159">
        <f>IFERROR(VLOOKUP(G159,'lists'!$AG:$AH,2,FALSE),"")</f>
        <v>0</v>
      </c>
      <c r="AG159">
        <f>H159</f>
        <v>0</v>
      </c>
      <c r="AH159">
        <f>IFERROR(VLOOKUP(I159,'lists'!$AC:$AD,2,FALSE),"")</f>
        <v>0</v>
      </c>
      <c r="AI159">
        <f>IFERROR(VLOOKUP(J159,'lists'!$AA:$AB,2,FALSE),"")</f>
        <v>0</v>
      </c>
      <c r="AJ159">
        <f>IFERROR(VLOOKUP(K159,'lists'!$AE:$AF,2,FALSE),"")</f>
        <v>0</v>
      </c>
      <c r="AK159">
        <f>L159</f>
        <v>0</v>
      </c>
      <c r="AL159">
        <f>M159</f>
        <v>0</v>
      </c>
      <c r="AM159">
        <f>IFERROR(VLOOKUP(N159,'lists'!$W:$X,2,FALSE),"")</f>
        <v>0</v>
      </c>
      <c r="AN159">
        <f>O159</f>
        <v>0</v>
      </c>
      <c r="AO159">
        <f>P159</f>
        <v>0</v>
      </c>
      <c r="AP159">
        <f>Q159</f>
        <v>0</v>
      </c>
      <c r="AQ159">
        <f>R159</f>
        <v>0</v>
      </c>
      <c r="AR159">
        <f>S159</f>
        <v>0</v>
      </c>
      <c r="AS159">
        <f>IFERROR(VLOOKUP(T159,'lists'!$W:$X,2,FALSE),"")</f>
        <v>0</v>
      </c>
      <c r="AT159">
        <f>U159</f>
        <v>0</v>
      </c>
      <c r="AU159">
        <f>V159</f>
        <v>0</v>
      </c>
    </row>
    <row r="160" spans="26:47">
      <c r="Z160">
        <f>A160</f>
        <v>0</v>
      </c>
      <c r="AA160">
        <f>B160</f>
        <v>0</v>
      </c>
      <c r="AB160">
        <f>C160</f>
        <v>0</v>
      </c>
      <c r="AC160">
        <f>D160</f>
        <v>0</v>
      </c>
      <c r="AD160">
        <f>E160</f>
        <v>0</v>
      </c>
      <c r="AE160">
        <f>IFERROR(VLOOKUP(F160,'lists'!$A:$B,2,FALSE),"")</f>
        <v>0</v>
      </c>
      <c r="AF160">
        <f>IFERROR(VLOOKUP(G160,'lists'!$AG:$AH,2,FALSE),"")</f>
        <v>0</v>
      </c>
      <c r="AG160">
        <f>H160</f>
        <v>0</v>
      </c>
      <c r="AH160">
        <f>IFERROR(VLOOKUP(I160,'lists'!$AC:$AD,2,FALSE),"")</f>
        <v>0</v>
      </c>
      <c r="AI160">
        <f>IFERROR(VLOOKUP(J160,'lists'!$AA:$AB,2,FALSE),"")</f>
        <v>0</v>
      </c>
      <c r="AJ160">
        <f>IFERROR(VLOOKUP(K160,'lists'!$AE:$AF,2,FALSE),"")</f>
        <v>0</v>
      </c>
      <c r="AK160">
        <f>L160</f>
        <v>0</v>
      </c>
      <c r="AL160">
        <f>M160</f>
        <v>0</v>
      </c>
      <c r="AM160">
        <f>IFERROR(VLOOKUP(N160,'lists'!$W:$X,2,FALSE),"")</f>
        <v>0</v>
      </c>
      <c r="AN160">
        <f>O160</f>
        <v>0</v>
      </c>
      <c r="AO160">
        <f>P160</f>
        <v>0</v>
      </c>
      <c r="AP160">
        <f>Q160</f>
        <v>0</v>
      </c>
      <c r="AQ160">
        <f>R160</f>
        <v>0</v>
      </c>
      <c r="AR160">
        <f>S160</f>
        <v>0</v>
      </c>
      <c r="AS160">
        <f>IFERROR(VLOOKUP(T160,'lists'!$W:$X,2,FALSE),"")</f>
        <v>0</v>
      </c>
      <c r="AT160">
        <f>U160</f>
        <v>0</v>
      </c>
      <c r="AU160">
        <f>V160</f>
        <v>0</v>
      </c>
    </row>
    <row r="161" spans="26:47">
      <c r="Z161">
        <f>A161</f>
        <v>0</v>
      </c>
      <c r="AA161">
        <f>B161</f>
        <v>0</v>
      </c>
      <c r="AB161">
        <f>C161</f>
        <v>0</v>
      </c>
      <c r="AC161">
        <f>D161</f>
        <v>0</v>
      </c>
      <c r="AD161">
        <f>E161</f>
        <v>0</v>
      </c>
      <c r="AE161">
        <f>IFERROR(VLOOKUP(F161,'lists'!$A:$B,2,FALSE),"")</f>
        <v>0</v>
      </c>
      <c r="AF161">
        <f>IFERROR(VLOOKUP(G161,'lists'!$AG:$AH,2,FALSE),"")</f>
        <v>0</v>
      </c>
      <c r="AG161">
        <f>H161</f>
        <v>0</v>
      </c>
      <c r="AH161">
        <f>IFERROR(VLOOKUP(I161,'lists'!$AC:$AD,2,FALSE),"")</f>
        <v>0</v>
      </c>
      <c r="AI161">
        <f>IFERROR(VLOOKUP(J161,'lists'!$AA:$AB,2,FALSE),"")</f>
        <v>0</v>
      </c>
      <c r="AJ161">
        <f>IFERROR(VLOOKUP(K161,'lists'!$AE:$AF,2,FALSE),"")</f>
        <v>0</v>
      </c>
      <c r="AK161">
        <f>L161</f>
        <v>0</v>
      </c>
      <c r="AL161">
        <f>M161</f>
        <v>0</v>
      </c>
      <c r="AM161">
        <f>IFERROR(VLOOKUP(N161,'lists'!$W:$X,2,FALSE),"")</f>
        <v>0</v>
      </c>
      <c r="AN161">
        <f>O161</f>
        <v>0</v>
      </c>
      <c r="AO161">
        <f>P161</f>
        <v>0</v>
      </c>
      <c r="AP161">
        <f>Q161</f>
        <v>0</v>
      </c>
      <c r="AQ161">
        <f>R161</f>
        <v>0</v>
      </c>
      <c r="AR161">
        <f>S161</f>
        <v>0</v>
      </c>
      <c r="AS161">
        <f>IFERROR(VLOOKUP(T161,'lists'!$W:$X,2,FALSE),"")</f>
        <v>0</v>
      </c>
      <c r="AT161">
        <f>U161</f>
        <v>0</v>
      </c>
      <c r="AU161">
        <f>V161</f>
        <v>0</v>
      </c>
    </row>
    <row r="162" spans="26:47">
      <c r="Z162">
        <f>A162</f>
        <v>0</v>
      </c>
      <c r="AA162">
        <f>B162</f>
        <v>0</v>
      </c>
      <c r="AB162">
        <f>C162</f>
        <v>0</v>
      </c>
      <c r="AC162">
        <f>D162</f>
        <v>0</v>
      </c>
      <c r="AD162">
        <f>E162</f>
        <v>0</v>
      </c>
      <c r="AE162">
        <f>IFERROR(VLOOKUP(F162,'lists'!$A:$B,2,FALSE),"")</f>
        <v>0</v>
      </c>
      <c r="AF162">
        <f>IFERROR(VLOOKUP(G162,'lists'!$AG:$AH,2,FALSE),"")</f>
        <v>0</v>
      </c>
      <c r="AG162">
        <f>H162</f>
        <v>0</v>
      </c>
      <c r="AH162">
        <f>IFERROR(VLOOKUP(I162,'lists'!$AC:$AD,2,FALSE),"")</f>
        <v>0</v>
      </c>
      <c r="AI162">
        <f>IFERROR(VLOOKUP(J162,'lists'!$AA:$AB,2,FALSE),"")</f>
        <v>0</v>
      </c>
      <c r="AJ162">
        <f>IFERROR(VLOOKUP(K162,'lists'!$AE:$AF,2,FALSE),"")</f>
        <v>0</v>
      </c>
      <c r="AK162">
        <f>L162</f>
        <v>0</v>
      </c>
      <c r="AL162">
        <f>M162</f>
        <v>0</v>
      </c>
      <c r="AM162">
        <f>IFERROR(VLOOKUP(N162,'lists'!$W:$X,2,FALSE),"")</f>
        <v>0</v>
      </c>
      <c r="AN162">
        <f>O162</f>
        <v>0</v>
      </c>
      <c r="AO162">
        <f>P162</f>
        <v>0</v>
      </c>
      <c r="AP162">
        <f>Q162</f>
        <v>0</v>
      </c>
      <c r="AQ162">
        <f>R162</f>
        <v>0</v>
      </c>
      <c r="AR162">
        <f>S162</f>
        <v>0</v>
      </c>
      <c r="AS162">
        <f>IFERROR(VLOOKUP(T162,'lists'!$W:$X,2,FALSE),"")</f>
        <v>0</v>
      </c>
      <c r="AT162">
        <f>U162</f>
        <v>0</v>
      </c>
      <c r="AU162">
        <f>V162</f>
        <v>0</v>
      </c>
    </row>
    <row r="163" spans="26:47">
      <c r="Z163">
        <f>A163</f>
        <v>0</v>
      </c>
      <c r="AA163">
        <f>B163</f>
        <v>0</v>
      </c>
      <c r="AB163">
        <f>C163</f>
        <v>0</v>
      </c>
      <c r="AC163">
        <f>D163</f>
        <v>0</v>
      </c>
      <c r="AD163">
        <f>E163</f>
        <v>0</v>
      </c>
      <c r="AE163">
        <f>IFERROR(VLOOKUP(F163,'lists'!$A:$B,2,FALSE),"")</f>
        <v>0</v>
      </c>
      <c r="AF163">
        <f>IFERROR(VLOOKUP(G163,'lists'!$AG:$AH,2,FALSE),"")</f>
        <v>0</v>
      </c>
      <c r="AG163">
        <f>H163</f>
        <v>0</v>
      </c>
      <c r="AH163">
        <f>IFERROR(VLOOKUP(I163,'lists'!$AC:$AD,2,FALSE),"")</f>
        <v>0</v>
      </c>
      <c r="AI163">
        <f>IFERROR(VLOOKUP(J163,'lists'!$AA:$AB,2,FALSE),"")</f>
        <v>0</v>
      </c>
      <c r="AJ163">
        <f>IFERROR(VLOOKUP(K163,'lists'!$AE:$AF,2,FALSE),"")</f>
        <v>0</v>
      </c>
      <c r="AK163">
        <f>L163</f>
        <v>0</v>
      </c>
      <c r="AL163">
        <f>M163</f>
        <v>0</v>
      </c>
      <c r="AM163">
        <f>IFERROR(VLOOKUP(N163,'lists'!$W:$X,2,FALSE),"")</f>
        <v>0</v>
      </c>
      <c r="AN163">
        <f>O163</f>
        <v>0</v>
      </c>
      <c r="AO163">
        <f>P163</f>
        <v>0</v>
      </c>
      <c r="AP163">
        <f>Q163</f>
        <v>0</v>
      </c>
      <c r="AQ163">
        <f>R163</f>
        <v>0</v>
      </c>
      <c r="AR163">
        <f>S163</f>
        <v>0</v>
      </c>
      <c r="AS163">
        <f>IFERROR(VLOOKUP(T163,'lists'!$W:$X,2,FALSE),"")</f>
        <v>0</v>
      </c>
      <c r="AT163">
        <f>U163</f>
        <v>0</v>
      </c>
      <c r="AU163">
        <f>V163</f>
        <v>0</v>
      </c>
    </row>
    <row r="164" spans="26:47">
      <c r="Z164">
        <f>A164</f>
        <v>0</v>
      </c>
      <c r="AA164">
        <f>B164</f>
        <v>0</v>
      </c>
      <c r="AB164">
        <f>C164</f>
        <v>0</v>
      </c>
      <c r="AC164">
        <f>D164</f>
        <v>0</v>
      </c>
      <c r="AD164">
        <f>E164</f>
        <v>0</v>
      </c>
      <c r="AE164">
        <f>IFERROR(VLOOKUP(F164,'lists'!$A:$B,2,FALSE),"")</f>
        <v>0</v>
      </c>
      <c r="AF164">
        <f>IFERROR(VLOOKUP(G164,'lists'!$AG:$AH,2,FALSE),"")</f>
        <v>0</v>
      </c>
      <c r="AG164">
        <f>H164</f>
        <v>0</v>
      </c>
      <c r="AH164">
        <f>IFERROR(VLOOKUP(I164,'lists'!$AC:$AD,2,FALSE),"")</f>
        <v>0</v>
      </c>
      <c r="AI164">
        <f>IFERROR(VLOOKUP(J164,'lists'!$AA:$AB,2,FALSE),"")</f>
        <v>0</v>
      </c>
      <c r="AJ164">
        <f>IFERROR(VLOOKUP(K164,'lists'!$AE:$AF,2,FALSE),"")</f>
        <v>0</v>
      </c>
      <c r="AK164">
        <f>L164</f>
        <v>0</v>
      </c>
      <c r="AL164">
        <f>M164</f>
        <v>0</v>
      </c>
      <c r="AM164">
        <f>IFERROR(VLOOKUP(N164,'lists'!$W:$X,2,FALSE),"")</f>
        <v>0</v>
      </c>
      <c r="AN164">
        <f>O164</f>
        <v>0</v>
      </c>
      <c r="AO164">
        <f>P164</f>
        <v>0</v>
      </c>
      <c r="AP164">
        <f>Q164</f>
        <v>0</v>
      </c>
      <c r="AQ164">
        <f>R164</f>
        <v>0</v>
      </c>
      <c r="AR164">
        <f>S164</f>
        <v>0</v>
      </c>
      <c r="AS164">
        <f>IFERROR(VLOOKUP(T164,'lists'!$W:$X,2,FALSE),"")</f>
        <v>0</v>
      </c>
      <c r="AT164">
        <f>U164</f>
        <v>0</v>
      </c>
      <c r="AU164">
        <f>V164</f>
        <v>0</v>
      </c>
    </row>
    <row r="165" spans="26:47">
      <c r="Z165">
        <f>A165</f>
        <v>0</v>
      </c>
      <c r="AA165">
        <f>B165</f>
        <v>0</v>
      </c>
      <c r="AB165">
        <f>C165</f>
        <v>0</v>
      </c>
      <c r="AC165">
        <f>D165</f>
        <v>0</v>
      </c>
      <c r="AD165">
        <f>E165</f>
        <v>0</v>
      </c>
      <c r="AE165">
        <f>IFERROR(VLOOKUP(F165,'lists'!$A:$B,2,FALSE),"")</f>
        <v>0</v>
      </c>
      <c r="AF165">
        <f>IFERROR(VLOOKUP(G165,'lists'!$AG:$AH,2,FALSE),"")</f>
        <v>0</v>
      </c>
      <c r="AG165">
        <f>H165</f>
        <v>0</v>
      </c>
      <c r="AH165">
        <f>IFERROR(VLOOKUP(I165,'lists'!$AC:$AD,2,FALSE),"")</f>
        <v>0</v>
      </c>
      <c r="AI165">
        <f>IFERROR(VLOOKUP(J165,'lists'!$AA:$AB,2,FALSE),"")</f>
        <v>0</v>
      </c>
      <c r="AJ165">
        <f>IFERROR(VLOOKUP(K165,'lists'!$AE:$AF,2,FALSE),"")</f>
        <v>0</v>
      </c>
      <c r="AK165">
        <f>L165</f>
        <v>0</v>
      </c>
      <c r="AL165">
        <f>M165</f>
        <v>0</v>
      </c>
      <c r="AM165">
        <f>IFERROR(VLOOKUP(N165,'lists'!$W:$X,2,FALSE),"")</f>
        <v>0</v>
      </c>
      <c r="AN165">
        <f>O165</f>
        <v>0</v>
      </c>
      <c r="AO165">
        <f>P165</f>
        <v>0</v>
      </c>
      <c r="AP165">
        <f>Q165</f>
        <v>0</v>
      </c>
      <c r="AQ165">
        <f>R165</f>
        <v>0</v>
      </c>
      <c r="AR165">
        <f>S165</f>
        <v>0</v>
      </c>
      <c r="AS165">
        <f>IFERROR(VLOOKUP(T165,'lists'!$W:$X,2,FALSE),"")</f>
        <v>0</v>
      </c>
      <c r="AT165">
        <f>U165</f>
        <v>0</v>
      </c>
      <c r="AU165">
        <f>V165</f>
        <v>0</v>
      </c>
    </row>
    <row r="166" spans="26:47">
      <c r="Z166">
        <f>A166</f>
        <v>0</v>
      </c>
      <c r="AA166">
        <f>B166</f>
        <v>0</v>
      </c>
      <c r="AB166">
        <f>C166</f>
        <v>0</v>
      </c>
      <c r="AC166">
        <f>D166</f>
        <v>0</v>
      </c>
      <c r="AD166">
        <f>E166</f>
        <v>0</v>
      </c>
      <c r="AE166">
        <f>IFERROR(VLOOKUP(F166,'lists'!$A:$B,2,FALSE),"")</f>
        <v>0</v>
      </c>
      <c r="AF166">
        <f>IFERROR(VLOOKUP(G166,'lists'!$AG:$AH,2,FALSE),"")</f>
        <v>0</v>
      </c>
      <c r="AG166">
        <f>H166</f>
        <v>0</v>
      </c>
      <c r="AH166">
        <f>IFERROR(VLOOKUP(I166,'lists'!$AC:$AD,2,FALSE),"")</f>
        <v>0</v>
      </c>
      <c r="AI166">
        <f>IFERROR(VLOOKUP(J166,'lists'!$AA:$AB,2,FALSE),"")</f>
        <v>0</v>
      </c>
      <c r="AJ166">
        <f>IFERROR(VLOOKUP(K166,'lists'!$AE:$AF,2,FALSE),"")</f>
        <v>0</v>
      </c>
      <c r="AK166">
        <f>L166</f>
        <v>0</v>
      </c>
      <c r="AL166">
        <f>M166</f>
        <v>0</v>
      </c>
      <c r="AM166">
        <f>IFERROR(VLOOKUP(N166,'lists'!$W:$X,2,FALSE),"")</f>
        <v>0</v>
      </c>
      <c r="AN166">
        <f>O166</f>
        <v>0</v>
      </c>
      <c r="AO166">
        <f>P166</f>
        <v>0</v>
      </c>
      <c r="AP166">
        <f>Q166</f>
        <v>0</v>
      </c>
      <c r="AQ166">
        <f>R166</f>
        <v>0</v>
      </c>
      <c r="AR166">
        <f>S166</f>
        <v>0</v>
      </c>
      <c r="AS166">
        <f>IFERROR(VLOOKUP(T166,'lists'!$W:$X,2,FALSE),"")</f>
        <v>0</v>
      </c>
      <c r="AT166">
        <f>U166</f>
        <v>0</v>
      </c>
      <c r="AU166">
        <f>V166</f>
        <v>0</v>
      </c>
    </row>
    <row r="167" spans="26:47">
      <c r="Z167">
        <f>A167</f>
        <v>0</v>
      </c>
      <c r="AA167">
        <f>B167</f>
        <v>0</v>
      </c>
      <c r="AB167">
        <f>C167</f>
        <v>0</v>
      </c>
      <c r="AC167">
        <f>D167</f>
        <v>0</v>
      </c>
      <c r="AD167">
        <f>E167</f>
        <v>0</v>
      </c>
      <c r="AE167">
        <f>IFERROR(VLOOKUP(F167,'lists'!$A:$B,2,FALSE),"")</f>
        <v>0</v>
      </c>
      <c r="AF167">
        <f>IFERROR(VLOOKUP(G167,'lists'!$AG:$AH,2,FALSE),"")</f>
        <v>0</v>
      </c>
      <c r="AG167">
        <f>H167</f>
        <v>0</v>
      </c>
      <c r="AH167">
        <f>IFERROR(VLOOKUP(I167,'lists'!$AC:$AD,2,FALSE),"")</f>
        <v>0</v>
      </c>
      <c r="AI167">
        <f>IFERROR(VLOOKUP(J167,'lists'!$AA:$AB,2,FALSE),"")</f>
        <v>0</v>
      </c>
      <c r="AJ167">
        <f>IFERROR(VLOOKUP(K167,'lists'!$AE:$AF,2,FALSE),"")</f>
        <v>0</v>
      </c>
      <c r="AK167">
        <f>L167</f>
        <v>0</v>
      </c>
      <c r="AL167">
        <f>M167</f>
        <v>0</v>
      </c>
      <c r="AM167">
        <f>IFERROR(VLOOKUP(N167,'lists'!$W:$X,2,FALSE),"")</f>
        <v>0</v>
      </c>
      <c r="AN167">
        <f>O167</f>
        <v>0</v>
      </c>
      <c r="AO167">
        <f>P167</f>
        <v>0</v>
      </c>
      <c r="AP167">
        <f>Q167</f>
        <v>0</v>
      </c>
      <c r="AQ167">
        <f>R167</f>
        <v>0</v>
      </c>
      <c r="AR167">
        <f>S167</f>
        <v>0</v>
      </c>
      <c r="AS167">
        <f>IFERROR(VLOOKUP(T167,'lists'!$W:$X,2,FALSE),"")</f>
        <v>0</v>
      </c>
      <c r="AT167">
        <f>U167</f>
        <v>0</v>
      </c>
      <c r="AU167">
        <f>V167</f>
        <v>0</v>
      </c>
    </row>
    <row r="168" spans="26:47">
      <c r="Z168">
        <f>A168</f>
        <v>0</v>
      </c>
      <c r="AA168">
        <f>B168</f>
        <v>0</v>
      </c>
      <c r="AB168">
        <f>C168</f>
        <v>0</v>
      </c>
      <c r="AC168">
        <f>D168</f>
        <v>0</v>
      </c>
      <c r="AD168">
        <f>E168</f>
        <v>0</v>
      </c>
      <c r="AE168">
        <f>IFERROR(VLOOKUP(F168,'lists'!$A:$B,2,FALSE),"")</f>
        <v>0</v>
      </c>
      <c r="AF168">
        <f>IFERROR(VLOOKUP(G168,'lists'!$AG:$AH,2,FALSE),"")</f>
        <v>0</v>
      </c>
      <c r="AG168">
        <f>H168</f>
        <v>0</v>
      </c>
      <c r="AH168">
        <f>IFERROR(VLOOKUP(I168,'lists'!$AC:$AD,2,FALSE),"")</f>
        <v>0</v>
      </c>
      <c r="AI168">
        <f>IFERROR(VLOOKUP(J168,'lists'!$AA:$AB,2,FALSE),"")</f>
        <v>0</v>
      </c>
      <c r="AJ168">
        <f>IFERROR(VLOOKUP(K168,'lists'!$AE:$AF,2,FALSE),"")</f>
        <v>0</v>
      </c>
      <c r="AK168">
        <f>L168</f>
        <v>0</v>
      </c>
      <c r="AL168">
        <f>M168</f>
        <v>0</v>
      </c>
      <c r="AM168">
        <f>IFERROR(VLOOKUP(N168,'lists'!$W:$X,2,FALSE),"")</f>
        <v>0</v>
      </c>
      <c r="AN168">
        <f>O168</f>
        <v>0</v>
      </c>
      <c r="AO168">
        <f>P168</f>
        <v>0</v>
      </c>
      <c r="AP168">
        <f>Q168</f>
        <v>0</v>
      </c>
      <c r="AQ168">
        <f>R168</f>
        <v>0</v>
      </c>
      <c r="AR168">
        <f>S168</f>
        <v>0</v>
      </c>
      <c r="AS168">
        <f>IFERROR(VLOOKUP(T168,'lists'!$W:$X,2,FALSE),"")</f>
        <v>0</v>
      </c>
      <c r="AT168">
        <f>U168</f>
        <v>0</v>
      </c>
      <c r="AU168">
        <f>V168</f>
        <v>0</v>
      </c>
    </row>
    <row r="169" spans="26:47">
      <c r="Z169">
        <f>A169</f>
        <v>0</v>
      </c>
      <c r="AA169">
        <f>B169</f>
        <v>0</v>
      </c>
      <c r="AB169">
        <f>C169</f>
        <v>0</v>
      </c>
      <c r="AC169">
        <f>D169</f>
        <v>0</v>
      </c>
      <c r="AD169">
        <f>E169</f>
        <v>0</v>
      </c>
      <c r="AE169">
        <f>IFERROR(VLOOKUP(F169,'lists'!$A:$B,2,FALSE),"")</f>
        <v>0</v>
      </c>
      <c r="AF169">
        <f>IFERROR(VLOOKUP(G169,'lists'!$AG:$AH,2,FALSE),"")</f>
        <v>0</v>
      </c>
      <c r="AG169">
        <f>H169</f>
        <v>0</v>
      </c>
      <c r="AH169">
        <f>IFERROR(VLOOKUP(I169,'lists'!$AC:$AD,2,FALSE),"")</f>
        <v>0</v>
      </c>
      <c r="AI169">
        <f>IFERROR(VLOOKUP(J169,'lists'!$AA:$AB,2,FALSE),"")</f>
        <v>0</v>
      </c>
      <c r="AJ169">
        <f>IFERROR(VLOOKUP(K169,'lists'!$AE:$AF,2,FALSE),"")</f>
        <v>0</v>
      </c>
      <c r="AK169">
        <f>L169</f>
        <v>0</v>
      </c>
      <c r="AL169">
        <f>M169</f>
        <v>0</v>
      </c>
      <c r="AM169">
        <f>IFERROR(VLOOKUP(N169,'lists'!$W:$X,2,FALSE),"")</f>
        <v>0</v>
      </c>
      <c r="AN169">
        <f>O169</f>
        <v>0</v>
      </c>
      <c r="AO169">
        <f>P169</f>
        <v>0</v>
      </c>
      <c r="AP169">
        <f>Q169</f>
        <v>0</v>
      </c>
      <c r="AQ169">
        <f>R169</f>
        <v>0</v>
      </c>
      <c r="AR169">
        <f>S169</f>
        <v>0</v>
      </c>
      <c r="AS169">
        <f>IFERROR(VLOOKUP(T169,'lists'!$W:$X,2,FALSE),"")</f>
        <v>0</v>
      </c>
      <c r="AT169">
        <f>U169</f>
        <v>0</v>
      </c>
      <c r="AU169">
        <f>V169</f>
        <v>0</v>
      </c>
    </row>
    <row r="170" spans="26:47">
      <c r="Z170">
        <f>A170</f>
        <v>0</v>
      </c>
      <c r="AA170">
        <f>B170</f>
        <v>0</v>
      </c>
      <c r="AB170">
        <f>C170</f>
        <v>0</v>
      </c>
      <c r="AC170">
        <f>D170</f>
        <v>0</v>
      </c>
      <c r="AD170">
        <f>E170</f>
        <v>0</v>
      </c>
      <c r="AE170">
        <f>IFERROR(VLOOKUP(F170,'lists'!$A:$B,2,FALSE),"")</f>
        <v>0</v>
      </c>
      <c r="AF170">
        <f>IFERROR(VLOOKUP(G170,'lists'!$AG:$AH,2,FALSE),"")</f>
        <v>0</v>
      </c>
      <c r="AG170">
        <f>H170</f>
        <v>0</v>
      </c>
      <c r="AH170">
        <f>IFERROR(VLOOKUP(I170,'lists'!$AC:$AD,2,FALSE),"")</f>
        <v>0</v>
      </c>
      <c r="AI170">
        <f>IFERROR(VLOOKUP(J170,'lists'!$AA:$AB,2,FALSE),"")</f>
        <v>0</v>
      </c>
      <c r="AJ170">
        <f>IFERROR(VLOOKUP(K170,'lists'!$AE:$AF,2,FALSE),"")</f>
        <v>0</v>
      </c>
      <c r="AK170">
        <f>L170</f>
        <v>0</v>
      </c>
      <c r="AL170">
        <f>M170</f>
        <v>0</v>
      </c>
      <c r="AM170">
        <f>IFERROR(VLOOKUP(N170,'lists'!$W:$X,2,FALSE),"")</f>
        <v>0</v>
      </c>
      <c r="AN170">
        <f>O170</f>
        <v>0</v>
      </c>
      <c r="AO170">
        <f>P170</f>
        <v>0</v>
      </c>
      <c r="AP170">
        <f>Q170</f>
        <v>0</v>
      </c>
      <c r="AQ170">
        <f>R170</f>
        <v>0</v>
      </c>
      <c r="AR170">
        <f>S170</f>
        <v>0</v>
      </c>
      <c r="AS170">
        <f>IFERROR(VLOOKUP(T170,'lists'!$W:$X,2,FALSE),"")</f>
        <v>0</v>
      </c>
      <c r="AT170">
        <f>U170</f>
        <v>0</v>
      </c>
      <c r="AU170">
        <f>V170</f>
        <v>0</v>
      </c>
    </row>
    <row r="171" spans="26:47">
      <c r="Z171">
        <f>A171</f>
        <v>0</v>
      </c>
      <c r="AA171">
        <f>B171</f>
        <v>0</v>
      </c>
      <c r="AB171">
        <f>C171</f>
        <v>0</v>
      </c>
      <c r="AC171">
        <f>D171</f>
        <v>0</v>
      </c>
      <c r="AD171">
        <f>E171</f>
        <v>0</v>
      </c>
      <c r="AE171">
        <f>IFERROR(VLOOKUP(F171,'lists'!$A:$B,2,FALSE),"")</f>
        <v>0</v>
      </c>
      <c r="AF171">
        <f>IFERROR(VLOOKUP(G171,'lists'!$AG:$AH,2,FALSE),"")</f>
        <v>0</v>
      </c>
      <c r="AG171">
        <f>H171</f>
        <v>0</v>
      </c>
      <c r="AH171">
        <f>IFERROR(VLOOKUP(I171,'lists'!$AC:$AD,2,FALSE),"")</f>
        <v>0</v>
      </c>
      <c r="AI171">
        <f>IFERROR(VLOOKUP(J171,'lists'!$AA:$AB,2,FALSE),"")</f>
        <v>0</v>
      </c>
      <c r="AJ171">
        <f>IFERROR(VLOOKUP(K171,'lists'!$AE:$AF,2,FALSE),"")</f>
        <v>0</v>
      </c>
      <c r="AK171">
        <f>L171</f>
        <v>0</v>
      </c>
      <c r="AL171">
        <f>M171</f>
        <v>0</v>
      </c>
      <c r="AM171">
        <f>IFERROR(VLOOKUP(N171,'lists'!$W:$X,2,FALSE),"")</f>
        <v>0</v>
      </c>
      <c r="AN171">
        <f>O171</f>
        <v>0</v>
      </c>
      <c r="AO171">
        <f>P171</f>
        <v>0</v>
      </c>
      <c r="AP171">
        <f>Q171</f>
        <v>0</v>
      </c>
      <c r="AQ171">
        <f>R171</f>
        <v>0</v>
      </c>
      <c r="AR171">
        <f>S171</f>
        <v>0</v>
      </c>
      <c r="AS171">
        <f>IFERROR(VLOOKUP(T171,'lists'!$W:$X,2,FALSE),"")</f>
        <v>0</v>
      </c>
      <c r="AT171">
        <f>U171</f>
        <v>0</v>
      </c>
      <c r="AU171">
        <f>V171</f>
        <v>0</v>
      </c>
    </row>
    <row r="172" spans="26:47">
      <c r="Z172">
        <f>A172</f>
        <v>0</v>
      </c>
      <c r="AA172">
        <f>B172</f>
        <v>0</v>
      </c>
      <c r="AB172">
        <f>C172</f>
        <v>0</v>
      </c>
      <c r="AC172">
        <f>D172</f>
        <v>0</v>
      </c>
      <c r="AD172">
        <f>E172</f>
        <v>0</v>
      </c>
      <c r="AE172">
        <f>IFERROR(VLOOKUP(F172,'lists'!$A:$B,2,FALSE),"")</f>
        <v>0</v>
      </c>
      <c r="AF172">
        <f>IFERROR(VLOOKUP(G172,'lists'!$AG:$AH,2,FALSE),"")</f>
        <v>0</v>
      </c>
      <c r="AG172">
        <f>H172</f>
        <v>0</v>
      </c>
      <c r="AH172">
        <f>IFERROR(VLOOKUP(I172,'lists'!$AC:$AD,2,FALSE),"")</f>
        <v>0</v>
      </c>
      <c r="AI172">
        <f>IFERROR(VLOOKUP(J172,'lists'!$AA:$AB,2,FALSE),"")</f>
        <v>0</v>
      </c>
      <c r="AJ172">
        <f>IFERROR(VLOOKUP(K172,'lists'!$AE:$AF,2,FALSE),"")</f>
        <v>0</v>
      </c>
      <c r="AK172">
        <f>L172</f>
        <v>0</v>
      </c>
      <c r="AL172">
        <f>M172</f>
        <v>0</v>
      </c>
      <c r="AM172">
        <f>IFERROR(VLOOKUP(N172,'lists'!$W:$X,2,FALSE),"")</f>
        <v>0</v>
      </c>
      <c r="AN172">
        <f>O172</f>
        <v>0</v>
      </c>
      <c r="AO172">
        <f>P172</f>
        <v>0</v>
      </c>
      <c r="AP172">
        <f>Q172</f>
        <v>0</v>
      </c>
      <c r="AQ172">
        <f>R172</f>
        <v>0</v>
      </c>
      <c r="AR172">
        <f>S172</f>
        <v>0</v>
      </c>
      <c r="AS172">
        <f>IFERROR(VLOOKUP(T172,'lists'!$W:$X,2,FALSE),"")</f>
        <v>0</v>
      </c>
      <c r="AT172">
        <f>U172</f>
        <v>0</v>
      </c>
      <c r="AU172">
        <f>V172</f>
        <v>0</v>
      </c>
    </row>
    <row r="173" spans="26:47">
      <c r="Z173">
        <f>A173</f>
        <v>0</v>
      </c>
      <c r="AA173">
        <f>B173</f>
        <v>0</v>
      </c>
      <c r="AB173">
        <f>C173</f>
        <v>0</v>
      </c>
      <c r="AC173">
        <f>D173</f>
        <v>0</v>
      </c>
      <c r="AD173">
        <f>E173</f>
        <v>0</v>
      </c>
      <c r="AE173">
        <f>IFERROR(VLOOKUP(F173,'lists'!$A:$B,2,FALSE),"")</f>
        <v>0</v>
      </c>
      <c r="AF173">
        <f>IFERROR(VLOOKUP(G173,'lists'!$AG:$AH,2,FALSE),"")</f>
        <v>0</v>
      </c>
      <c r="AG173">
        <f>H173</f>
        <v>0</v>
      </c>
      <c r="AH173">
        <f>IFERROR(VLOOKUP(I173,'lists'!$AC:$AD,2,FALSE),"")</f>
        <v>0</v>
      </c>
      <c r="AI173">
        <f>IFERROR(VLOOKUP(J173,'lists'!$AA:$AB,2,FALSE),"")</f>
        <v>0</v>
      </c>
      <c r="AJ173">
        <f>IFERROR(VLOOKUP(K173,'lists'!$AE:$AF,2,FALSE),"")</f>
        <v>0</v>
      </c>
      <c r="AK173">
        <f>L173</f>
        <v>0</v>
      </c>
      <c r="AL173">
        <f>M173</f>
        <v>0</v>
      </c>
      <c r="AM173">
        <f>IFERROR(VLOOKUP(N173,'lists'!$W:$X,2,FALSE),"")</f>
        <v>0</v>
      </c>
      <c r="AN173">
        <f>O173</f>
        <v>0</v>
      </c>
      <c r="AO173">
        <f>P173</f>
        <v>0</v>
      </c>
      <c r="AP173">
        <f>Q173</f>
        <v>0</v>
      </c>
      <c r="AQ173">
        <f>R173</f>
        <v>0</v>
      </c>
      <c r="AR173">
        <f>S173</f>
        <v>0</v>
      </c>
      <c r="AS173">
        <f>IFERROR(VLOOKUP(T173,'lists'!$W:$X,2,FALSE),"")</f>
        <v>0</v>
      </c>
      <c r="AT173">
        <f>U173</f>
        <v>0</v>
      </c>
      <c r="AU173">
        <f>V173</f>
        <v>0</v>
      </c>
    </row>
    <row r="174" spans="26:47">
      <c r="Z174">
        <f>A174</f>
        <v>0</v>
      </c>
      <c r="AA174">
        <f>B174</f>
        <v>0</v>
      </c>
      <c r="AB174">
        <f>C174</f>
        <v>0</v>
      </c>
      <c r="AC174">
        <f>D174</f>
        <v>0</v>
      </c>
      <c r="AD174">
        <f>E174</f>
        <v>0</v>
      </c>
      <c r="AE174">
        <f>IFERROR(VLOOKUP(F174,'lists'!$A:$B,2,FALSE),"")</f>
        <v>0</v>
      </c>
      <c r="AF174">
        <f>IFERROR(VLOOKUP(G174,'lists'!$AG:$AH,2,FALSE),"")</f>
        <v>0</v>
      </c>
      <c r="AG174">
        <f>H174</f>
        <v>0</v>
      </c>
      <c r="AH174">
        <f>IFERROR(VLOOKUP(I174,'lists'!$AC:$AD,2,FALSE),"")</f>
        <v>0</v>
      </c>
      <c r="AI174">
        <f>IFERROR(VLOOKUP(J174,'lists'!$AA:$AB,2,FALSE),"")</f>
        <v>0</v>
      </c>
      <c r="AJ174">
        <f>IFERROR(VLOOKUP(K174,'lists'!$AE:$AF,2,FALSE),"")</f>
        <v>0</v>
      </c>
      <c r="AK174">
        <f>L174</f>
        <v>0</v>
      </c>
      <c r="AL174">
        <f>M174</f>
        <v>0</v>
      </c>
      <c r="AM174">
        <f>IFERROR(VLOOKUP(N174,'lists'!$W:$X,2,FALSE),"")</f>
        <v>0</v>
      </c>
      <c r="AN174">
        <f>O174</f>
        <v>0</v>
      </c>
      <c r="AO174">
        <f>P174</f>
        <v>0</v>
      </c>
      <c r="AP174">
        <f>Q174</f>
        <v>0</v>
      </c>
      <c r="AQ174">
        <f>R174</f>
        <v>0</v>
      </c>
      <c r="AR174">
        <f>S174</f>
        <v>0</v>
      </c>
      <c r="AS174">
        <f>IFERROR(VLOOKUP(T174,'lists'!$W:$X,2,FALSE),"")</f>
        <v>0</v>
      </c>
      <c r="AT174">
        <f>U174</f>
        <v>0</v>
      </c>
      <c r="AU174">
        <f>V174</f>
        <v>0</v>
      </c>
    </row>
    <row r="175" spans="26:47">
      <c r="Z175">
        <f>A175</f>
        <v>0</v>
      </c>
      <c r="AA175">
        <f>B175</f>
        <v>0</v>
      </c>
      <c r="AB175">
        <f>C175</f>
        <v>0</v>
      </c>
      <c r="AC175">
        <f>D175</f>
        <v>0</v>
      </c>
      <c r="AD175">
        <f>E175</f>
        <v>0</v>
      </c>
      <c r="AE175">
        <f>IFERROR(VLOOKUP(F175,'lists'!$A:$B,2,FALSE),"")</f>
        <v>0</v>
      </c>
      <c r="AF175">
        <f>IFERROR(VLOOKUP(G175,'lists'!$AG:$AH,2,FALSE),"")</f>
        <v>0</v>
      </c>
      <c r="AG175">
        <f>H175</f>
        <v>0</v>
      </c>
      <c r="AH175">
        <f>IFERROR(VLOOKUP(I175,'lists'!$AC:$AD,2,FALSE),"")</f>
        <v>0</v>
      </c>
      <c r="AI175">
        <f>IFERROR(VLOOKUP(J175,'lists'!$AA:$AB,2,FALSE),"")</f>
        <v>0</v>
      </c>
      <c r="AJ175">
        <f>IFERROR(VLOOKUP(K175,'lists'!$AE:$AF,2,FALSE),"")</f>
        <v>0</v>
      </c>
      <c r="AK175">
        <f>L175</f>
        <v>0</v>
      </c>
      <c r="AL175">
        <f>M175</f>
        <v>0</v>
      </c>
      <c r="AM175">
        <f>IFERROR(VLOOKUP(N175,'lists'!$W:$X,2,FALSE),"")</f>
        <v>0</v>
      </c>
      <c r="AN175">
        <f>O175</f>
        <v>0</v>
      </c>
      <c r="AO175">
        <f>P175</f>
        <v>0</v>
      </c>
      <c r="AP175">
        <f>Q175</f>
        <v>0</v>
      </c>
      <c r="AQ175">
        <f>R175</f>
        <v>0</v>
      </c>
      <c r="AR175">
        <f>S175</f>
        <v>0</v>
      </c>
      <c r="AS175">
        <f>IFERROR(VLOOKUP(T175,'lists'!$W:$X,2,FALSE),"")</f>
        <v>0</v>
      </c>
      <c r="AT175">
        <f>U175</f>
        <v>0</v>
      </c>
      <c r="AU175">
        <f>V175</f>
        <v>0</v>
      </c>
    </row>
    <row r="176" spans="26:47">
      <c r="Z176">
        <f>A176</f>
        <v>0</v>
      </c>
      <c r="AA176">
        <f>B176</f>
        <v>0</v>
      </c>
      <c r="AB176">
        <f>C176</f>
        <v>0</v>
      </c>
      <c r="AC176">
        <f>D176</f>
        <v>0</v>
      </c>
      <c r="AD176">
        <f>E176</f>
        <v>0</v>
      </c>
      <c r="AE176">
        <f>IFERROR(VLOOKUP(F176,'lists'!$A:$B,2,FALSE),"")</f>
        <v>0</v>
      </c>
      <c r="AF176">
        <f>IFERROR(VLOOKUP(G176,'lists'!$AG:$AH,2,FALSE),"")</f>
        <v>0</v>
      </c>
      <c r="AG176">
        <f>H176</f>
        <v>0</v>
      </c>
      <c r="AH176">
        <f>IFERROR(VLOOKUP(I176,'lists'!$AC:$AD,2,FALSE),"")</f>
        <v>0</v>
      </c>
      <c r="AI176">
        <f>IFERROR(VLOOKUP(J176,'lists'!$AA:$AB,2,FALSE),"")</f>
        <v>0</v>
      </c>
      <c r="AJ176">
        <f>IFERROR(VLOOKUP(K176,'lists'!$AE:$AF,2,FALSE),"")</f>
        <v>0</v>
      </c>
      <c r="AK176">
        <f>L176</f>
        <v>0</v>
      </c>
      <c r="AL176">
        <f>M176</f>
        <v>0</v>
      </c>
      <c r="AM176">
        <f>IFERROR(VLOOKUP(N176,'lists'!$W:$X,2,FALSE),"")</f>
        <v>0</v>
      </c>
      <c r="AN176">
        <f>O176</f>
        <v>0</v>
      </c>
      <c r="AO176">
        <f>P176</f>
        <v>0</v>
      </c>
      <c r="AP176">
        <f>Q176</f>
        <v>0</v>
      </c>
      <c r="AQ176">
        <f>R176</f>
        <v>0</v>
      </c>
      <c r="AR176">
        <f>S176</f>
        <v>0</v>
      </c>
      <c r="AS176">
        <f>IFERROR(VLOOKUP(T176,'lists'!$W:$X,2,FALSE),"")</f>
        <v>0</v>
      </c>
      <c r="AT176">
        <f>U176</f>
        <v>0</v>
      </c>
      <c r="AU176">
        <f>V176</f>
        <v>0</v>
      </c>
    </row>
    <row r="177" spans="26:47">
      <c r="Z177">
        <f>A177</f>
        <v>0</v>
      </c>
      <c r="AA177">
        <f>B177</f>
        <v>0</v>
      </c>
      <c r="AB177">
        <f>C177</f>
        <v>0</v>
      </c>
      <c r="AC177">
        <f>D177</f>
        <v>0</v>
      </c>
      <c r="AD177">
        <f>E177</f>
        <v>0</v>
      </c>
      <c r="AE177">
        <f>IFERROR(VLOOKUP(F177,'lists'!$A:$B,2,FALSE),"")</f>
        <v>0</v>
      </c>
      <c r="AF177">
        <f>IFERROR(VLOOKUP(G177,'lists'!$AG:$AH,2,FALSE),"")</f>
        <v>0</v>
      </c>
      <c r="AG177">
        <f>H177</f>
        <v>0</v>
      </c>
      <c r="AH177">
        <f>IFERROR(VLOOKUP(I177,'lists'!$AC:$AD,2,FALSE),"")</f>
        <v>0</v>
      </c>
      <c r="AI177">
        <f>IFERROR(VLOOKUP(J177,'lists'!$AA:$AB,2,FALSE),"")</f>
        <v>0</v>
      </c>
      <c r="AJ177">
        <f>IFERROR(VLOOKUP(K177,'lists'!$AE:$AF,2,FALSE),"")</f>
        <v>0</v>
      </c>
      <c r="AK177">
        <f>L177</f>
        <v>0</v>
      </c>
      <c r="AL177">
        <f>M177</f>
        <v>0</v>
      </c>
      <c r="AM177">
        <f>IFERROR(VLOOKUP(N177,'lists'!$W:$X,2,FALSE),"")</f>
        <v>0</v>
      </c>
      <c r="AN177">
        <f>O177</f>
        <v>0</v>
      </c>
      <c r="AO177">
        <f>P177</f>
        <v>0</v>
      </c>
      <c r="AP177">
        <f>Q177</f>
        <v>0</v>
      </c>
      <c r="AQ177">
        <f>R177</f>
        <v>0</v>
      </c>
      <c r="AR177">
        <f>S177</f>
        <v>0</v>
      </c>
      <c r="AS177">
        <f>IFERROR(VLOOKUP(T177,'lists'!$W:$X,2,FALSE),"")</f>
        <v>0</v>
      </c>
      <c r="AT177">
        <f>U177</f>
        <v>0</v>
      </c>
      <c r="AU177">
        <f>V177</f>
        <v>0</v>
      </c>
    </row>
    <row r="178" spans="26:47">
      <c r="Z178">
        <f>A178</f>
        <v>0</v>
      </c>
      <c r="AA178">
        <f>B178</f>
        <v>0</v>
      </c>
      <c r="AB178">
        <f>C178</f>
        <v>0</v>
      </c>
      <c r="AC178">
        <f>D178</f>
        <v>0</v>
      </c>
      <c r="AD178">
        <f>E178</f>
        <v>0</v>
      </c>
      <c r="AE178">
        <f>IFERROR(VLOOKUP(F178,'lists'!$A:$B,2,FALSE),"")</f>
        <v>0</v>
      </c>
      <c r="AF178">
        <f>IFERROR(VLOOKUP(G178,'lists'!$AG:$AH,2,FALSE),"")</f>
        <v>0</v>
      </c>
      <c r="AG178">
        <f>H178</f>
        <v>0</v>
      </c>
      <c r="AH178">
        <f>IFERROR(VLOOKUP(I178,'lists'!$AC:$AD,2,FALSE),"")</f>
        <v>0</v>
      </c>
      <c r="AI178">
        <f>IFERROR(VLOOKUP(J178,'lists'!$AA:$AB,2,FALSE),"")</f>
        <v>0</v>
      </c>
      <c r="AJ178">
        <f>IFERROR(VLOOKUP(K178,'lists'!$AE:$AF,2,FALSE),"")</f>
        <v>0</v>
      </c>
      <c r="AK178">
        <f>L178</f>
        <v>0</v>
      </c>
      <c r="AL178">
        <f>M178</f>
        <v>0</v>
      </c>
      <c r="AM178">
        <f>IFERROR(VLOOKUP(N178,'lists'!$W:$X,2,FALSE),"")</f>
        <v>0</v>
      </c>
      <c r="AN178">
        <f>O178</f>
        <v>0</v>
      </c>
      <c r="AO178">
        <f>P178</f>
        <v>0</v>
      </c>
      <c r="AP178">
        <f>Q178</f>
        <v>0</v>
      </c>
      <c r="AQ178">
        <f>R178</f>
        <v>0</v>
      </c>
      <c r="AR178">
        <f>S178</f>
        <v>0</v>
      </c>
      <c r="AS178">
        <f>IFERROR(VLOOKUP(T178,'lists'!$W:$X,2,FALSE),"")</f>
        <v>0</v>
      </c>
      <c r="AT178">
        <f>U178</f>
        <v>0</v>
      </c>
      <c r="AU178">
        <f>V178</f>
        <v>0</v>
      </c>
    </row>
    <row r="179" spans="26:47">
      <c r="Z179">
        <f>A179</f>
        <v>0</v>
      </c>
      <c r="AA179">
        <f>B179</f>
        <v>0</v>
      </c>
      <c r="AB179">
        <f>C179</f>
        <v>0</v>
      </c>
      <c r="AC179">
        <f>D179</f>
        <v>0</v>
      </c>
      <c r="AD179">
        <f>E179</f>
        <v>0</v>
      </c>
      <c r="AE179">
        <f>IFERROR(VLOOKUP(F179,'lists'!$A:$B,2,FALSE),"")</f>
        <v>0</v>
      </c>
      <c r="AF179">
        <f>IFERROR(VLOOKUP(G179,'lists'!$AG:$AH,2,FALSE),"")</f>
        <v>0</v>
      </c>
      <c r="AG179">
        <f>H179</f>
        <v>0</v>
      </c>
      <c r="AH179">
        <f>IFERROR(VLOOKUP(I179,'lists'!$AC:$AD,2,FALSE),"")</f>
        <v>0</v>
      </c>
      <c r="AI179">
        <f>IFERROR(VLOOKUP(J179,'lists'!$AA:$AB,2,FALSE),"")</f>
        <v>0</v>
      </c>
      <c r="AJ179">
        <f>IFERROR(VLOOKUP(K179,'lists'!$AE:$AF,2,FALSE),"")</f>
        <v>0</v>
      </c>
      <c r="AK179">
        <f>L179</f>
        <v>0</v>
      </c>
      <c r="AL179">
        <f>M179</f>
        <v>0</v>
      </c>
      <c r="AM179">
        <f>IFERROR(VLOOKUP(N179,'lists'!$W:$X,2,FALSE),"")</f>
        <v>0</v>
      </c>
      <c r="AN179">
        <f>O179</f>
        <v>0</v>
      </c>
      <c r="AO179">
        <f>P179</f>
        <v>0</v>
      </c>
      <c r="AP179">
        <f>Q179</f>
        <v>0</v>
      </c>
      <c r="AQ179">
        <f>R179</f>
        <v>0</v>
      </c>
      <c r="AR179">
        <f>S179</f>
        <v>0</v>
      </c>
      <c r="AS179">
        <f>IFERROR(VLOOKUP(T179,'lists'!$W:$X,2,FALSE),"")</f>
        <v>0</v>
      </c>
      <c r="AT179">
        <f>U179</f>
        <v>0</v>
      </c>
      <c r="AU179">
        <f>V179</f>
        <v>0</v>
      </c>
    </row>
    <row r="180" spans="26:47">
      <c r="Z180">
        <f>A180</f>
        <v>0</v>
      </c>
      <c r="AA180">
        <f>B180</f>
        <v>0</v>
      </c>
      <c r="AB180">
        <f>C180</f>
        <v>0</v>
      </c>
      <c r="AC180">
        <f>D180</f>
        <v>0</v>
      </c>
      <c r="AD180">
        <f>E180</f>
        <v>0</v>
      </c>
      <c r="AE180">
        <f>IFERROR(VLOOKUP(F180,'lists'!$A:$B,2,FALSE),"")</f>
        <v>0</v>
      </c>
      <c r="AF180">
        <f>IFERROR(VLOOKUP(G180,'lists'!$AG:$AH,2,FALSE),"")</f>
        <v>0</v>
      </c>
      <c r="AG180">
        <f>H180</f>
        <v>0</v>
      </c>
      <c r="AH180">
        <f>IFERROR(VLOOKUP(I180,'lists'!$AC:$AD,2,FALSE),"")</f>
        <v>0</v>
      </c>
      <c r="AI180">
        <f>IFERROR(VLOOKUP(J180,'lists'!$AA:$AB,2,FALSE),"")</f>
        <v>0</v>
      </c>
      <c r="AJ180">
        <f>IFERROR(VLOOKUP(K180,'lists'!$AE:$AF,2,FALSE),"")</f>
        <v>0</v>
      </c>
      <c r="AK180">
        <f>L180</f>
        <v>0</v>
      </c>
      <c r="AL180">
        <f>M180</f>
        <v>0</v>
      </c>
      <c r="AM180">
        <f>IFERROR(VLOOKUP(N180,'lists'!$W:$X,2,FALSE),"")</f>
        <v>0</v>
      </c>
      <c r="AN180">
        <f>O180</f>
        <v>0</v>
      </c>
      <c r="AO180">
        <f>P180</f>
        <v>0</v>
      </c>
      <c r="AP180">
        <f>Q180</f>
        <v>0</v>
      </c>
      <c r="AQ180">
        <f>R180</f>
        <v>0</v>
      </c>
      <c r="AR180">
        <f>S180</f>
        <v>0</v>
      </c>
      <c r="AS180">
        <f>IFERROR(VLOOKUP(T180,'lists'!$W:$X,2,FALSE),"")</f>
        <v>0</v>
      </c>
      <c r="AT180">
        <f>U180</f>
        <v>0</v>
      </c>
      <c r="AU180">
        <f>V180</f>
        <v>0</v>
      </c>
    </row>
    <row r="181" spans="26:47">
      <c r="Z181">
        <f>A181</f>
        <v>0</v>
      </c>
      <c r="AA181">
        <f>B181</f>
        <v>0</v>
      </c>
      <c r="AB181">
        <f>C181</f>
        <v>0</v>
      </c>
      <c r="AC181">
        <f>D181</f>
        <v>0</v>
      </c>
      <c r="AD181">
        <f>E181</f>
        <v>0</v>
      </c>
      <c r="AE181">
        <f>IFERROR(VLOOKUP(F181,'lists'!$A:$B,2,FALSE),"")</f>
        <v>0</v>
      </c>
      <c r="AF181">
        <f>IFERROR(VLOOKUP(G181,'lists'!$AG:$AH,2,FALSE),"")</f>
        <v>0</v>
      </c>
      <c r="AG181">
        <f>H181</f>
        <v>0</v>
      </c>
      <c r="AH181">
        <f>IFERROR(VLOOKUP(I181,'lists'!$AC:$AD,2,FALSE),"")</f>
        <v>0</v>
      </c>
      <c r="AI181">
        <f>IFERROR(VLOOKUP(J181,'lists'!$AA:$AB,2,FALSE),"")</f>
        <v>0</v>
      </c>
      <c r="AJ181">
        <f>IFERROR(VLOOKUP(K181,'lists'!$AE:$AF,2,FALSE),"")</f>
        <v>0</v>
      </c>
      <c r="AK181">
        <f>L181</f>
        <v>0</v>
      </c>
      <c r="AL181">
        <f>M181</f>
        <v>0</v>
      </c>
      <c r="AM181">
        <f>IFERROR(VLOOKUP(N181,'lists'!$W:$X,2,FALSE),"")</f>
        <v>0</v>
      </c>
      <c r="AN181">
        <f>O181</f>
        <v>0</v>
      </c>
      <c r="AO181">
        <f>P181</f>
        <v>0</v>
      </c>
      <c r="AP181">
        <f>Q181</f>
        <v>0</v>
      </c>
      <c r="AQ181">
        <f>R181</f>
        <v>0</v>
      </c>
      <c r="AR181">
        <f>S181</f>
        <v>0</v>
      </c>
      <c r="AS181">
        <f>IFERROR(VLOOKUP(T181,'lists'!$W:$X,2,FALSE),"")</f>
        <v>0</v>
      </c>
      <c r="AT181">
        <f>U181</f>
        <v>0</v>
      </c>
      <c r="AU181">
        <f>V181</f>
        <v>0</v>
      </c>
    </row>
    <row r="182" spans="26:47">
      <c r="Z182">
        <f>A182</f>
        <v>0</v>
      </c>
      <c r="AA182">
        <f>B182</f>
        <v>0</v>
      </c>
      <c r="AB182">
        <f>C182</f>
        <v>0</v>
      </c>
      <c r="AC182">
        <f>D182</f>
        <v>0</v>
      </c>
      <c r="AD182">
        <f>E182</f>
        <v>0</v>
      </c>
      <c r="AE182">
        <f>IFERROR(VLOOKUP(F182,'lists'!$A:$B,2,FALSE),"")</f>
        <v>0</v>
      </c>
      <c r="AF182">
        <f>IFERROR(VLOOKUP(G182,'lists'!$AG:$AH,2,FALSE),"")</f>
        <v>0</v>
      </c>
      <c r="AG182">
        <f>H182</f>
        <v>0</v>
      </c>
      <c r="AH182">
        <f>IFERROR(VLOOKUP(I182,'lists'!$AC:$AD,2,FALSE),"")</f>
        <v>0</v>
      </c>
      <c r="AI182">
        <f>IFERROR(VLOOKUP(J182,'lists'!$AA:$AB,2,FALSE),"")</f>
        <v>0</v>
      </c>
      <c r="AJ182">
        <f>IFERROR(VLOOKUP(K182,'lists'!$AE:$AF,2,FALSE),"")</f>
        <v>0</v>
      </c>
      <c r="AK182">
        <f>L182</f>
        <v>0</v>
      </c>
      <c r="AL182">
        <f>M182</f>
        <v>0</v>
      </c>
      <c r="AM182">
        <f>IFERROR(VLOOKUP(N182,'lists'!$W:$X,2,FALSE),"")</f>
        <v>0</v>
      </c>
      <c r="AN182">
        <f>O182</f>
        <v>0</v>
      </c>
      <c r="AO182">
        <f>P182</f>
        <v>0</v>
      </c>
      <c r="AP182">
        <f>Q182</f>
        <v>0</v>
      </c>
      <c r="AQ182">
        <f>R182</f>
        <v>0</v>
      </c>
      <c r="AR182">
        <f>S182</f>
        <v>0</v>
      </c>
      <c r="AS182">
        <f>IFERROR(VLOOKUP(T182,'lists'!$W:$X,2,FALSE),"")</f>
        <v>0</v>
      </c>
      <c r="AT182">
        <f>U182</f>
        <v>0</v>
      </c>
      <c r="AU182">
        <f>V182</f>
        <v>0</v>
      </c>
    </row>
    <row r="183" spans="26:47">
      <c r="Z183">
        <f>A183</f>
        <v>0</v>
      </c>
      <c r="AA183">
        <f>B183</f>
        <v>0</v>
      </c>
      <c r="AB183">
        <f>C183</f>
        <v>0</v>
      </c>
      <c r="AC183">
        <f>D183</f>
        <v>0</v>
      </c>
      <c r="AD183">
        <f>E183</f>
        <v>0</v>
      </c>
      <c r="AE183">
        <f>IFERROR(VLOOKUP(F183,'lists'!$A:$B,2,FALSE),"")</f>
        <v>0</v>
      </c>
      <c r="AF183">
        <f>IFERROR(VLOOKUP(G183,'lists'!$AG:$AH,2,FALSE),"")</f>
        <v>0</v>
      </c>
      <c r="AG183">
        <f>H183</f>
        <v>0</v>
      </c>
      <c r="AH183">
        <f>IFERROR(VLOOKUP(I183,'lists'!$AC:$AD,2,FALSE),"")</f>
        <v>0</v>
      </c>
      <c r="AI183">
        <f>IFERROR(VLOOKUP(J183,'lists'!$AA:$AB,2,FALSE),"")</f>
        <v>0</v>
      </c>
      <c r="AJ183">
        <f>IFERROR(VLOOKUP(K183,'lists'!$AE:$AF,2,FALSE),"")</f>
        <v>0</v>
      </c>
      <c r="AK183">
        <f>L183</f>
        <v>0</v>
      </c>
      <c r="AL183">
        <f>M183</f>
        <v>0</v>
      </c>
      <c r="AM183">
        <f>IFERROR(VLOOKUP(N183,'lists'!$W:$X,2,FALSE),"")</f>
        <v>0</v>
      </c>
      <c r="AN183">
        <f>O183</f>
        <v>0</v>
      </c>
      <c r="AO183">
        <f>P183</f>
        <v>0</v>
      </c>
      <c r="AP183">
        <f>Q183</f>
        <v>0</v>
      </c>
      <c r="AQ183">
        <f>R183</f>
        <v>0</v>
      </c>
      <c r="AR183">
        <f>S183</f>
        <v>0</v>
      </c>
      <c r="AS183">
        <f>IFERROR(VLOOKUP(T183,'lists'!$W:$X,2,FALSE),"")</f>
        <v>0</v>
      </c>
      <c r="AT183">
        <f>U183</f>
        <v>0</v>
      </c>
      <c r="AU183">
        <f>V183</f>
        <v>0</v>
      </c>
    </row>
    <row r="184" spans="26:47">
      <c r="Z184">
        <f>A184</f>
        <v>0</v>
      </c>
      <c r="AA184">
        <f>B184</f>
        <v>0</v>
      </c>
      <c r="AB184">
        <f>C184</f>
        <v>0</v>
      </c>
      <c r="AC184">
        <f>D184</f>
        <v>0</v>
      </c>
      <c r="AD184">
        <f>E184</f>
        <v>0</v>
      </c>
      <c r="AE184">
        <f>IFERROR(VLOOKUP(F184,'lists'!$A:$B,2,FALSE),"")</f>
        <v>0</v>
      </c>
      <c r="AF184">
        <f>IFERROR(VLOOKUP(G184,'lists'!$AG:$AH,2,FALSE),"")</f>
        <v>0</v>
      </c>
      <c r="AG184">
        <f>H184</f>
        <v>0</v>
      </c>
      <c r="AH184">
        <f>IFERROR(VLOOKUP(I184,'lists'!$AC:$AD,2,FALSE),"")</f>
        <v>0</v>
      </c>
      <c r="AI184">
        <f>IFERROR(VLOOKUP(J184,'lists'!$AA:$AB,2,FALSE),"")</f>
        <v>0</v>
      </c>
      <c r="AJ184">
        <f>IFERROR(VLOOKUP(K184,'lists'!$AE:$AF,2,FALSE),"")</f>
        <v>0</v>
      </c>
      <c r="AK184">
        <f>L184</f>
        <v>0</v>
      </c>
      <c r="AL184">
        <f>M184</f>
        <v>0</v>
      </c>
      <c r="AM184">
        <f>IFERROR(VLOOKUP(N184,'lists'!$W:$X,2,FALSE),"")</f>
        <v>0</v>
      </c>
      <c r="AN184">
        <f>O184</f>
        <v>0</v>
      </c>
      <c r="AO184">
        <f>P184</f>
        <v>0</v>
      </c>
      <c r="AP184">
        <f>Q184</f>
        <v>0</v>
      </c>
      <c r="AQ184">
        <f>R184</f>
        <v>0</v>
      </c>
      <c r="AR184">
        <f>S184</f>
        <v>0</v>
      </c>
      <c r="AS184">
        <f>IFERROR(VLOOKUP(T184,'lists'!$W:$X,2,FALSE),"")</f>
        <v>0</v>
      </c>
      <c r="AT184">
        <f>U184</f>
        <v>0</v>
      </c>
      <c r="AU184">
        <f>V184</f>
        <v>0</v>
      </c>
    </row>
    <row r="185" spans="26:47">
      <c r="Z185">
        <f>A185</f>
        <v>0</v>
      </c>
      <c r="AA185">
        <f>B185</f>
        <v>0</v>
      </c>
      <c r="AB185">
        <f>C185</f>
        <v>0</v>
      </c>
      <c r="AC185">
        <f>D185</f>
        <v>0</v>
      </c>
      <c r="AD185">
        <f>E185</f>
        <v>0</v>
      </c>
      <c r="AE185">
        <f>IFERROR(VLOOKUP(F185,'lists'!$A:$B,2,FALSE),"")</f>
        <v>0</v>
      </c>
      <c r="AF185">
        <f>IFERROR(VLOOKUP(G185,'lists'!$AG:$AH,2,FALSE),"")</f>
        <v>0</v>
      </c>
      <c r="AG185">
        <f>H185</f>
        <v>0</v>
      </c>
      <c r="AH185">
        <f>IFERROR(VLOOKUP(I185,'lists'!$AC:$AD,2,FALSE),"")</f>
        <v>0</v>
      </c>
      <c r="AI185">
        <f>IFERROR(VLOOKUP(J185,'lists'!$AA:$AB,2,FALSE),"")</f>
        <v>0</v>
      </c>
      <c r="AJ185">
        <f>IFERROR(VLOOKUP(K185,'lists'!$AE:$AF,2,FALSE),"")</f>
        <v>0</v>
      </c>
      <c r="AK185">
        <f>L185</f>
        <v>0</v>
      </c>
      <c r="AL185">
        <f>M185</f>
        <v>0</v>
      </c>
      <c r="AM185">
        <f>IFERROR(VLOOKUP(N185,'lists'!$W:$X,2,FALSE),"")</f>
        <v>0</v>
      </c>
      <c r="AN185">
        <f>O185</f>
        <v>0</v>
      </c>
      <c r="AO185">
        <f>P185</f>
        <v>0</v>
      </c>
      <c r="AP185">
        <f>Q185</f>
        <v>0</v>
      </c>
      <c r="AQ185">
        <f>R185</f>
        <v>0</v>
      </c>
      <c r="AR185">
        <f>S185</f>
        <v>0</v>
      </c>
      <c r="AS185">
        <f>IFERROR(VLOOKUP(T185,'lists'!$W:$X,2,FALSE),"")</f>
        <v>0</v>
      </c>
      <c r="AT185">
        <f>U185</f>
        <v>0</v>
      </c>
      <c r="AU185">
        <f>V185</f>
        <v>0</v>
      </c>
    </row>
    <row r="186" spans="26:47">
      <c r="Z186">
        <f>A186</f>
        <v>0</v>
      </c>
      <c r="AA186">
        <f>B186</f>
        <v>0</v>
      </c>
      <c r="AB186">
        <f>C186</f>
        <v>0</v>
      </c>
      <c r="AC186">
        <f>D186</f>
        <v>0</v>
      </c>
      <c r="AD186">
        <f>E186</f>
        <v>0</v>
      </c>
      <c r="AE186">
        <f>IFERROR(VLOOKUP(F186,'lists'!$A:$B,2,FALSE),"")</f>
        <v>0</v>
      </c>
      <c r="AF186">
        <f>IFERROR(VLOOKUP(G186,'lists'!$AG:$AH,2,FALSE),"")</f>
        <v>0</v>
      </c>
      <c r="AG186">
        <f>H186</f>
        <v>0</v>
      </c>
      <c r="AH186">
        <f>IFERROR(VLOOKUP(I186,'lists'!$AC:$AD,2,FALSE),"")</f>
        <v>0</v>
      </c>
      <c r="AI186">
        <f>IFERROR(VLOOKUP(J186,'lists'!$AA:$AB,2,FALSE),"")</f>
        <v>0</v>
      </c>
      <c r="AJ186">
        <f>IFERROR(VLOOKUP(K186,'lists'!$AE:$AF,2,FALSE),"")</f>
        <v>0</v>
      </c>
      <c r="AK186">
        <f>L186</f>
        <v>0</v>
      </c>
      <c r="AL186">
        <f>M186</f>
        <v>0</v>
      </c>
      <c r="AM186">
        <f>IFERROR(VLOOKUP(N186,'lists'!$W:$X,2,FALSE),"")</f>
        <v>0</v>
      </c>
      <c r="AN186">
        <f>O186</f>
        <v>0</v>
      </c>
      <c r="AO186">
        <f>P186</f>
        <v>0</v>
      </c>
      <c r="AP186">
        <f>Q186</f>
        <v>0</v>
      </c>
      <c r="AQ186">
        <f>R186</f>
        <v>0</v>
      </c>
      <c r="AR186">
        <f>S186</f>
        <v>0</v>
      </c>
      <c r="AS186">
        <f>IFERROR(VLOOKUP(T186,'lists'!$W:$X,2,FALSE),"")</f>
        <v>0</v>
      </c>
      <c r="AT186">
        <f>U186</f>
        <v>0</v>
      </c>
      <c r="AU186">
        <f>V186</f>
        <v>0</v>
      </c>
    </row>
    <row r="187" spans="26:47">
      <c r="Z187">
        <f>A187</f>
        <v>0</v>
      </c>
      <c r="AA187">
        <f>B187</f>
        <v>0</v>
      </c>
      <c r="AB187">
        <f>C187</f>
        <v>0</v>
      </c>
      <c r="AC187">
        <f>D187</f>
        <v>0</v>
      </c>
      <c r="AD187">
        <f>E187</f>
        <v>0</v>
      </c>
      <c r="AE187">
        <f>IFERROR(VLOOKUP(F187,'lists'!$A:$B,2,FALSE),"")</f>
        <v>0</v>
      </c>
      <c r="AF187">
        <f>IFERROR(VLOOKUP(G187,'lists'!$AG:$AH,2,FALSE),"")</f>
        <v>0</v>
      </c>
      <c r="AG187">
        <f>H187</f>
        <v>0</v>
      </c>
      <c r="AH187">
        <f>IFERROR(VLOOKUP(I187,'lists'!$AC:$AD,2,FALSE),"")</f>
        <v>0</v>
      </c>
      <c r="AI187">
        <f>IFERROR(VLOOKUP(J187,'lists'!$AA:$AB,2,FALSE),"")</f>
        <v>0</v>
      </c>
      <c r="AJ187">
        <f>IFERROR(VLOOKUP(K187,'lists'!$AE:$AF,2,FALSE),"")</f>
        <v>0</v>
      </c>
      <c r="AK187">
        <f>L187</f>
        <v>0</v>
      </c>
      <c r="AL187">
        <f>M187</f>
        <v>0</v>
      </c>
      <c r="AM187">
        <f>IFERROR(VLOOKUP(N187,'lists'!$W:$X,2,FALSE),"")</f>
        <v>0</v>
      </c>
      <c r="AN187">
        <f>O187</f>
        <v>0</v>
      </c>
      <c r="AO187">
        <f>P187</f>
        <v>0</v>
      </c>
      <c r="AP187">
        <f>Q187</f>
        <v>0</v>
      </c>
      <c r="AQ187">
        <f>R187</f>
        <v>0</v>
      </c>
      <c r="AR187">
        <f>S187</f>
        <v>0</v>
      </c>
      <c r="AS187">
        <f>IFERROR(VLOOKUP(T187,'lists'!$W:$X,2,FALSE),"")</f>
        <v>0</v>
      </c>
      <c r="AT187">
        <f>U187</f>
        <v>0</v>
      </c>
      <c r="AU187">
        <f>V187</f>
        <v>0</v>
      </c>
    </row>
    <row r="188" spans="26:47">
      <c r="Z188">
        <f>A188</f>
        <v>0</v>
      </c>
      <c r="AA188">
        <f>B188</f>
        <v>0</v>
      </c>
      <c r="AB188">
        <f>C188</f>
        <v>0</v>
      </c>
      <c r="AC188">
        <f>D188</f>
        <v>0</v>
      </c>
      <c r="AD188">
        <f>E188</f>
        <v>0</v>
      </c>
      <c r="AE188">
        <f>IFERROR(VLOOKUP(F188,'lists'!$A:$B,2,FALSE),"")</f>
        <v>0</v>
      </c>
      <c r="AF188">
        <f>IFERROR(VLOOKUP(G188,'lists'!$AG:$AH,2,FALSE),"")</f>
        <v>0</v>
      </c>
      <c r="AG188">
        <f>H188</f>
        <v>0</v>
      </c>
      <c r="AH188">
        <f>IFERROR(VLOOKUP(I188,'lists'!$AC:$AD,2,FALSE),"")</f>
        <v>0</v>
      </c>
      <c r="AI188">
        <f>IFERROR(VLOOKUP(J188,'lists'!$AA:$AB,2,FALSE),"")</f>
        <v>0</v>
      </c>
      <c r="AJ188">
        <f>IFERROR(VLOOKUP(K188,'lists'!$AE:$AF,2,FALSE),"")</f>
        <v>0</v>
      </c>
      <c r="AK188">
        <f>L188</f>
        <v>0</v>
      </c>
      <c r="AL188">
        <f>M188</f>
        <v>0</v>
      </c>
      <c r="AM188">
        <f>IFERROR(VLOOKUP(N188,'lists'!$W:$X,2,FALSE),"")</f>
        <v>0</v>
      </c>
      <c r="AN188">
        <f>O188</f>
        <v>0</v>
      </c>
      <c r="AO188">
        <f>P188</f>
        <v>0</v>
      </c>
      <c r="AP188">
        <f>Q188</f>
        <v>0</v>
      </c>
      <c r="AQ188">
        <f>R188</f>
        <v>0</v>
      </c>
      <c r="AR188">
        <f>S188</f>
        <v>0</v>
      </c>
      <c r="AS188">
        <f>IFERROR(VLOOKUP(T188,'lists'!$W:$X,2,FALSE),"")</f>
        <v>0</v>
      </c>
      <c r="AT188">
        <f>U188</f>
        <v>0</v>
      </c>
      <c r="AU188">
        <f>V188</f>
        <v>0</v>
      </c>
    </row>
    <row r="189" spans="26:47">
      <c r="Z189">
        <f>A189</f>
        <v>0</v>
      </c>
      <c r="AA189">
        <f>B189</f>
        <v>0</v>
      </c>
      <c r="AB189">
        <f>C189</f>
        <v>0</v>
      </c>
      <c r="AC189">
        <f>D189</f>
        <v>0</v>
      </c>
      <c r="AD189">
        <f>E189</f>
        <v>0</v>
      </c>
      <c r="AE189">
        <f>IFERROR(VLOOKUP(F189,'lists'!$A:$B,2,FALSE),"")</f>
        <v>0</v>
      </c>
      <c r="AF189">
        <f>IFERROR(VLOOKUP(G189,'lists'!$AG:$AH,2,FALSE),"")</f>
        <v>0</v>
      </c>
      <c r="AG189">
        <f>H189</f>
        <v>0</v>
      </c>
      <c r="AH189">
        <f>IFERROR(VLOOKUP(I189,'lists'!$AC:$AD,2,FALSE),"")</f>
        <v>0</v>
      </c>
      <c r="AI189">
        <f>IFERROR(VLOOKUP(J189,'lists'!$AA:$AB,2,FALSE),"")</f>
        <v>0</v>
      </c>
      <c r="AJ189">
        <f>IFERROR(VLOOKUP(K189,'lists'!$AE:$AF,2,FALSE),"")</f>
        <v>0</v>
      </c>
      <c r="AK189">
        <f>L189</f>
        <v>0</v>
      </c>
      <c r="AL189">
        <f>M189</f>
        <v>0</v>
      </c>
      <c r="AM189">
        <f>IFERROR(VLOOKUP(N189,'lists'!$W:$X,2,FALSE),"")</f>
        <v>0</v>
      </c>
      <c r="AN189">
        <f>O189</f>
        <v>0</v>
      </c>
      <c r="AO189">
        <f>P189</f>
        <v>0</v>
      </c>
      <c r="AP189">
        <f>Q189</f>
        <v>0</v>
      </c>
      <c r="AQ189">
        <f>R189</f>
        <v>0</v>
      </c>
      <c r="AR189">
        <f>S189</f>
        <v>0</v>
      </c>
      <c r="AS189">
        <f>IFERROR(VLOOKUP(T189,'lists'!$W:$X,2,FALSE),"")</f>
        <v>0</v>
      </c>
      <c r="AT189">
        <f>U189</f>
        <v>0</v>
      </c>
      <c r="AU189">
        <f>V189</f>
        <v>0</v>
      </c>
    </row>
    <row r="190" spans="26:47">
      <c r="Z190">
        <f>A190</f>
        <v>0</v>
      </c>
      <c r="AA190">
        <f>B190</f>
        <v>0</v>
      </c>
      <c r="AB190">
        <f>C190</f>
        <v>0</v>
      </c>
      <c r="AC190">
        <f>D190</f>
        <v>0</v>
      </c>
      <c r="AD190">
        <f>E190</f>
        <v>0</v>
      </c>
      <c r="AE190">
        <f>IFERROR(VLOOKUP(F190,'lists'!$A:$B,2,FALSE),"")</f>
        <v>0</v>
      </c>
      <c r="AF190">
        <f>IFERROR(VLOOKUP(G190,'lists'!$AG:$AH,2,FALSE),"")</f>
        <v>0</v>
      </c>
      <c r="AG190">
        <f>H190</f>
        <v>0</v>
      </c>
      <c r="AH190">
        <f>IFERROR(VLOOKUP(I190,'lists'!$AC:$AD,2,FALSE),"")</f>
        <v>0</v>
      </c>
      <c r="AI190">
        <f>IFERROR(VLOOKUP(J190,'lists'!$AA:$AB,2,FALSE),"")</f>
        <v>0</v>
      </c>
      <c r="AJ190">
        <f>IFERROR(VLOOKUP(K190,'lists'!$AE:$AF,2,FALSE),"")</f>
        <v>0</v>
      </c>
      <c r="AK190">
        <f>L190</f>
        <v>0</v>
      </c>
      <c r="AL190">
        <f>M190</f>
        <v>0</v>
      </c>
      <c r="AM190">
        <f>IFERROR(VLOOKUP(N190,'lists'!$W:$X,2,FALSE),"")</f>
        <v>0</v>
      </c>
      <c r="AN190">
        <f>O190</f>
        <v>0</v>
      </c>
      <c r="AO190">
        <f>P190</f>
        <v>0</v>
      </c>
      <c r="AP190">
        <f>Q190</f>
        <v>0</v>
      </c>
      <c r="AQ190">
        <f>R190</f>
        <v>0</v>
      </c>
      <c r="AR190">
        <f>S190</f>
        <v>0</v>
      </c>
      <c r="AS190">
        <f>IFERROR(VLOOKUP(T190,'lists'!$W:$X,2,FALSE),"")</f>
        <v>0</v>
      </c>
      <c r="AT190">
        <f>U190</f>
        <v>0</v>
      </c>
      <c r="AU190">
        <f>V190</f>
        <v>0</v>
      </c>
    </row>
    <row r="191" spans="26:47">
      <c r="Z191">
        <f>A191</f>
        <v>0</v>
      </c>
      <c r="AA191">
        <f>B191</f>
        <v>0</v>
      </c>
      <c r="AB191">
        <f>C191</f>
        <v>0</v>
      </c>
      <c r="AC191">
        <f>D191</f>
        <v>0</v>
      </c>
      <c r="AD191">
        <f>E191</f>
        <v>0</v>
      </c>
      <c r="AE191">
        <f>IFERROR(VLOOKUP(F191,'lists'!$A:$B,2,FALSE),"")</f>
        <v>0</v>
      </c>
      <c r="AF191">
        <f>IFERROR(VLOOKUP(G191,'lists'!$AG:$AH,2,FALSE),"")</f>
        <v>0</v>
      </c>
      <c r="AG191">
        <f>H191</f>
        <v>0</v>
      </c>
      <c r="AH191">
        <f>IFERROR(VLOOKUP(I191,'lists'!$AC:$AD,2,FALSE),"")</f>
        <v>0</v>
      </c>
      <c r="AI191">
        <f>IFERROR(VLOOKUP(J191,'lists'!$AA:$AB,2,FALSE),"")</f>
        <v>0</v>
      </c>
      <c r="AJ191">
        <f>IFERROR(VLOOKUP(K191,'lists'!$AE:$AF,2,FALSE),"")</f>
        <v>0</v>
      </c>
      <c r="AK191">
        <f>L191</f>
        <v>0</v>
      </c>
      <c r="AL191">
        <f>M191</f>
        <v>0</v>
      </c>
      <c r="AM191">
        <f>IFERROR(VLOOKUP(N191,'lists'!$W:$X,2,FALSE),"")</f>
        <v>0</v>
      </c>
      <c r="AN191">
        <f>O191</f>
        <v>0</v>
      </c>
      <c r="AO191">
        <f>P191</f>
        <v>0</v>
      </c>
      <c r="AP191">
        <f>Q191</f>
        <v>0</v>
      </c>
      <c r="AQ191">
        <f>R191</f>
        <v>0</v>
      </c>
      <c r="AR191">
        <f>S191</f>
        <v>0</v>
      </c>
      <c r="AS191">
        <f>IFERROR(VLOOKUP(T191,'lists'!$W:$X,2,FALSE),"")</f>
        <v>0</v>
      </c>
      <c r="AT191">
        <f>U191</f>
        <v>0</v>
      </c>
      <c r="AU191">
        <f>V191</f>
        <v>0</v>
      </c>
    </row>
    <row r="192" spans="26:47">
      <c r="Z192">
        <f>A192</f>
        <v>0</v>
      </c>
      <c r="AA192">
        <f>B192</f>
        <v>0</v>
      </c>
      <c r="AB192">
        <f>C192</f>
        <v>0</v>
      </c>
      <c r="AC192">
        <f>D192</f>
        <v>0</v>
      </c>
      <c r="AD192">
        <f>E192</f>
        <v>0</v>
      </c>
      <c r="AE192">
        <f>IFERROR(VLOOKUP(F192,'lists'!$A:$B,2,FALSE),"")</f>
        <v>0</v>
      </c>
      <c r="AF192">
        <f>IFERROR(VLOOKUP(G192,'lists'!$AG:$AH,2,FALSE),"")</f>
        <v>0</v>
      </c>
      <c r="AG192">
        <f>H192</f>
        <v>0</v>
      </c>
      <c r="AH192">
        <f>IFERROR(VLOOKUP(I192,'lists'!$AC:$AD,2,FALSE),"")</f>
        <v>0</v>
      </c>
      <c r="AI192">
        <f>IFERROR(VLOOKUP(J192,'lists'!$AA:$AB,2,FALSE),"")</f>
        <v>0</v>
      </c>
      <c r="AJ192">
        <f>IFERROR(VLOOKUP(K192,'lists'!$AE:$AF,2,FALSE),"")</f>
        <v>0</v>
      </c>
      <c r="AK192">
        <f>L192</f>
        <v>0</v>
      </c>
      <c r="AL192">
        <f>M192</f>
        <v>0</v>
      </c>
      <c r="AM192">
        <f>IFERROR(VLOOKUP(N192,'lists'!$W:$X,2,FALSE),"")</f>
        <v>0</v>
      </c>
      <c r="AN192">
        <f>O192</f>
        <v>0</v>
      </c>
      <c r="AO192">
        <f>P192</f>
        <v>0</v>
      </c>
      <c r="AP192">
        <f>Q192</f>
        <v>0</v>
      </c>
      <c r="AQ192">
        <f>R192</f>
        <v>0</v>
      </c>
      <c r="AR192">
        <f>S192</f>
        <v>0</v>
      </c>
      <c r="AS192">
        <f>IFERROR(VLOOKUP(T192,'lists'!$W:$X,2,FALSE),"")</f>
        <v>0</v>
      </c>
      <c r="AT192">
        <f>U192</f>
        <v>0</v>
      </c>
      <c r="AU192">
        <f>V192</f>
        <v>0</v>
      </c>
    </row>
    <row r="193" spans="26:47">
      <c r="Z193">
        <f>A193</f>
        <v>0</v>
      </c>
      <c r="AA193">
        <f>B193</f>
        <v>0</v>
      </c>
      <c r="AB193">
        <f>C193</f>
        <v>0</v>
      </c>
      <c r="AC193">
        <f>D193</f>
        <v>0</v>
      </c>
      <c r="AD193">
        <f>E193</f>
        <v>0</v>
      </c>
      <c r="AE193">
        <f>IFERROR(VLOOKUP(F193,'lists'!$A:$B,2,FALSE),"")</f>
        <v>0</v>
      </c>
      <c r="AF193">
        <f>IFERROR(VLOOKUP(G193,'lists'!$AG:$AH,2,FALSE),"")</f>
        <v>0</v>
      </c>
      <c r="AG193">
        <f>H193</f>
        <v>0</v>
      </c>
      <c r="AH193">
        <f>IFERROR(VLOOKUP(I193,'lists'!$AC:$AD,2,FALSE),"")</f>
        <v>0</v>
      </c>
      <c r="AI193">
        <f>IFERROR(VLOOKUP(J193,'lists'!$AA:$AB,2,FALSE),"")</f>
        <v>0</v>
      </c>
      <c r="AJ193">
        <f>IFERROR(VLOOKUP(K193,'lists'!$AE:$AF,2,FALSE),"")</f>
        <v>0</v>
      </c>
      <c r="AK193">
        <f>L193</f>
        <v>0</v>
      </c>
      <c r="AL193">
        <f>M193</f>
        <v>0</v>
      </c>
      <c r="AM193">
        <f>IFERROR(VLOOKUP(N193,'lists'!$W:$X,2,FALSE),"")</f>
        <v>0</v>
      </c>
      <c r="AN193">
        <f>O193</f>
        <v>0</v>
      </c>
      <c r="AO193">
        <f>P193</f>
        <v>0</v>
      </c>
      <c r="AP193">
        <f>Q193</f>
        <v>0</v>
      </c>
      <c r="AQ193">
        <f>R193</f>
        <v>0</v>
      </c>
      <c r="AR193">
        <f>S193</f>
        <v>0</v>
      </c>
      <c r="AS193">
        <f>IFERROR(VLOOKUP(T193,'lists'!$W:$X,2,FALSE),"")</f>
        <v>0</v>
      </c>
      <c r="AT193">
        <f>U193</f>
        <v>0</v>
      </c>
      <c r="AU193">
        <f>V193</f>
        <v>0</v>
      </c>
    </row>
    <row r="194" spans="26:47">
      <c r="Z194">
        <f>A194</f>
        <v>0</v>
      </c>
      <c r="AA194">
        <f>B194</f>
        <v>0</v>
      </c>
      <c r="AB194">
        <f>C194</f>
        <v>0</v>
      </c>
      <c r="AC194">
        <f>D194</f>
        <v>0</v>
      </c>
      <c r="AD194">
        <f>E194</f>
        <v>0</v>
      </c>
      <c r="AE194">
        <f>IFERROR(VLOOKUP(F194,'lists'!$A:$B,2,FALSE),"")</f>
        <v>0</v>
      </c>
      <c r="AF194">
        <f>IFERROR(VLOOKUP(G194,'lists'!$AG:$AH,2,FALSE),"")</f>
        <v>0</v>
      </c>
      <c r="AG194">
        <f>H194</f>
        <v>0</v>
      </c>
      <c r="AH194">
        <f>IFERROR(VLOOKUP(I194,'lists'!$AC:$AD,2,FALSE),"")</f>
        <v>0</v>
      </c>
      <c r="AI194">
        <f>IFERROR(VLOOKUP(J194,'lists'!$AA:$AB,2,FALSE),"")</f>
        <v>0</v>
      </c>
      <c r="AJ194">
        <f>IFERROR(VLOOKUP(K194,'lists'!$AE:$AF,2,FALSE),"")</f>
        <v>0</v>
      </c>
      <c r="AK194">
        <f>L194</f>
        <v>0</v>
      </c>
      <c r="AL194">
        <f>M194</f>
        <v>0</v>
      </c>
      <c r="AM194">
        <f>IFERROR(VLOOKUP(N194,'lists'!$W:$X,2,FALSE),"")</f>
        <v>0</v>
      </c>
      <c r="AN194">
        <f>O194</f>
        <v>0</v>
      </c>
      <c r="AO194">
        <f>P194</f>
        <v>0</v>
      </c>
      <c r="AP194">
        <f>Q194</f>
        <v>0</v>
      </c>
      <c r="AQ194">
        <f>R194</f>
        <v>0</v>
      </c>
      <c r="AR194">
        <f>S194</f>
        <v>0</v>
      </c>
      <c r="AS194">
        <f>IFERROR(VLOOKUP(T194,'lists'!$W:$X,2,FALSE),"")</f>
        <v>0</v>
      </c>
      <c r="AT194">
        <f>U194</f>
        <v>0</v>
      </c>
      <c r="AU194">
        <f>V194</f>
        <v>0</v>
      </c>
    </row>
    <row r="195" spans="26:47">
      <c r="Z195">
        <f>A195</f>
        <v>0</v>
      </c>
      <c r="AA195">
        <f>B195</f>
        <v>0</v>
      </c>
      <c r="AB195">
        <f>C195</f>
        <v>0</v>
      </c>
      <c r="AC195">
        <f>D195</f>
        <v>0</v>
      </c>
      <c r="AD195">
        <f>E195</f>
        <v>0</v>
      </c>
      <c r="AE195">
        <f>IFERROR(VLOOKUP(F195,'lists'!$A:$B,2,FALSE),"")</f>
        <v>0</v>
      </c>
      <c r="AF195">
        <f>IFERROR(VLOOKUP(G195,'lists'!$AG:$AH,2,FALSE),"")</f>
        <v>0</v>
      </c>
      <c r="AG195">
        <f>H195</f>
        <v>0</v>
      </c>
      <c r="AH195">
        <f>IFERROR(VLOOKUP(I195,'lists'!$AC:$AD,2,FALSE),"")</f>
        <v>0</v>
      </c>
      <c r="AI195">
        <f>IFERROR(VLOOKUP(J195,'lists'!$AA:$AB,2,FALSE),"")</f>
        <v>0</v>
      </c>
      <c r="AJ195">
        <f>IFERROR(VLOOKUP(K195,'lists'!$AE:$AF,2,FALSE),"")</f>
        <v>0</v>
      </c>
      <c r="AK195">
        <f>L195</f>
        <v>0</v>
      </c>
      <c r="AL195">
        <f>M195</f>
        <v>0</v>
      </c>
      <c r="AM195">
        <f>IFERROR(VLOOKUP(N195,'lists'!$W:$X,2,FALSE),"")</f>
        <v>0</v>
      </c>
      <c r="AN195">
        <f>O195</f>
        <v>0</v>
      </c>
      <c r="AO195">
        <f>P195</f>
        <v>0</v>
      </c>
      <c r="AP195">
        <f>Q195</f>
        <v>0</v>
      </c>
      <c r="AQ195">
        <f>R195</f>
        <v>0</v>
      </c>
      <c r="AR195">
        <f>S195</f>
        <v>0</v>
      </c>
      <c r="AS195">
        <f>IFERROR(VLOOKUP(T195,'lists'!$W:$X,2,FALSE),"")</f>
        <v>0</v>
      </c>
      <c r="AT195">
        <f>U195</f>
        <v>0</v>
      </c>
      <c r="AU195">
        <f>V195</f>
        <v>0</v>
      </c>
    </row>
    <row r="196" spans="26:47">
      <c r="Z196">
        <f>A196</f>
        <v>0</v>
      </c>
      <c r="AA196">
        <f>B196</f>
        <v>0</v>
      </c>
      <c r="AB196">
        <f>C196</f>
        <v>0</v>
      </c>
      <c r="AC196">
        <f>D196</f>
        <v>0</v>
      </c>
      <c r="AD196">
        <f>E196</f>
        <v>0</v>
      </c>
      <c r="AE196">
        <f>IFERROR(VLOOKUP(F196,'lists'!$A:$B,2,FALSE),"")</f>
        <v>0</v>
      </c>
      <c r="AF196">
        <f>IFERROR(VLOOKUP(G196,'lists'!$AG:$AH,2,FALSE),"")</f>
        <v>0</v>
      </c>
      <c r="AG196">
        <f>H196</f>
        <v>0</v>
      </c>
      <c r="AH196">
        <f>IFERROR(VLOOKUP(I196,'lists'!$AC:$AD,2,FALSE),"")</f>
        <v>0</v>
      </c>
      <c r="AI196">
        <f>IFERROR(VLOOKUP(J196,'lists'!$AA:$AB,2,FALSE),"")</f>
        <v>0</v>
      </c>
      <c r="AJ196">
        <f>IFERROR(VLOOKUP(K196,'lists'!$AE:$AF,2,FALSE),"")</f>
        <v>0</v>
      </c>
      <c r="AK196">
        <f>L196</f>
        <v>0</v>
      </c>
      <c r="AL196">
        <f>M196</f>
        <v>0</v>
      </c>
      <c r="AM196">
        <f>IFERROR(VLOOKUP(N196,'lists'!$W:$X,2,FALSE),"")</f>
        <v>0</v>
      </c>
      <c r="AN196">
        <f>O196</f>
        <v>0</v>
      </c>
      <c r="AO196">
        <f>P196</f>
        <v>0</v>
      </c>
      <c r="AP196">
        <f>Q196</f>
        <v>0</v>
      </c>
      <c r="AQ196">
        <f>R196</f>
        <v>0</v>
      </c>
      <c r="AR196">
        <f>S196</f>
        <v>0</v>
      </c>
      <c r="AS196">
        <f>IFERROR(VLOOKUP(T196,'lists'!$W:$X,2,FALSE),"")</f>
        <v>0</v>
      </c>
      <c r="AT196">
        <f>U196</f>
        <v>0</v>
      </c>
      <c r="AU196">
        <f>V196</f>
        <v>0</v>
      </c>
    </row>
    <row r="197" spans="26:47">
      <c r="Z197">
        <f>A197</f>
        <v>0</v>
      </c>
      <c r="AA197">
        <f>B197</f>
        <v>0</v>
      </c>
      <c r="AB197">
        <f>C197</f>
        <v>0</v>
      </c>
      <c r="AC197">
        <f>D197</f>
        <v>0</v>
      </c>
      <c r="AD197">
        <f>E197</f>
        <v>0</v>
      </c>
      <c r="AE197">
        <f>IFERROR(VLOOKUP(F197,'lists'!$A:$B,2,FALSE),"")</f>
        <v>0</v>
      </c>
      <c r="AF197">
        <f>IFERROR(VLOOKUP(G197,'lists'!$AG:$AH,2,FALSE),"")</f>
        <v>0</v>
      </c>
      <c r="AG197">
        <f>H197</f>
        <v>0</v>
      </c>
      <c r="AH197">
        <f>IFERROR(VLOOKUP(I197,'lists'!$AC:$AD,2,FALSE),"")</f>
        <v>0</v>
      </c>
      <c r="AI197">
        <f>IFERROR(VLOOKUP(J197,'lists'!$AA:$AB,2,FALSE),"")</f>
        <v>0</v>
      </c>
      <c r="AJ197">
        <f>IFERROR(VLOOKUP(K197,'lists'!$AE:$AF,2,FALSE),"")</f>
        <v>0</v>
      </c>
      <c r="AK197">
        <f>L197</f>
        <v>0</v>
      </c>
      <c r="AL197">
        <f>M197</f>
        <v>0</v>
      </c>
      <c r="AM197">
        <f>IFERROR(VLOOKUP(N197,'lists'!$W:$X,2,FALSE),"")</f>
        <v>0</v>
      </c>
      <c r="AN197">
        <f>O197</f>
        <v>0</v>
      </c>
      <c r="AO197">
        <f>P197</f>
        <v>0</v>
      </c>
      <c r="AP197">
        <f>Q197</f>
        <v>0</v>
      </c>
      <c r="AQ197">
        <f>R197</f>
        <v>0</v>
      </c>
      <c r="AR197">
        <f>S197</f>
        <v>0</v>
      </c>
      <c r="AS197">
        <f>IFERROR(VLOOKUP(T197,'lists'!$W:$X,2,FALSE),"")</f>
        <v>0</v>
      </c>
      <c r="AT197">
        <f>U197</f>
        <v>0</v>
      </c>
      <c r="AU197">
        <f>V197</f>
        <v>0</v>
      </c>
    </row>
    <row r="198" spans="26:47">
      <c r="Z198">
        <f>A198</f>
        <v>0</v>
      </c>
      <c r="AA198">
        <f>B198</f>
        <v>0</v>
      </c>
      <c r="AB198">
        <f>C198</f>
        <v>0</v>
      </c>
      <c r="AC198">
        <f>D198</f>
        <v>0</v>
      </c>
      <c r="AD198">
        <f>E198</f>
        <v>0</v>
      </c>
      <c r="AE198">
        <f>IFERROR(VLOOKUP(F198,'lists'!$A:$B,2,FALSE),"")</f>
        <v>0</v>
      </c>
      <c r="AF198">
        <f>IFERROR(VLOOKUP(G198,'lists'!$AG:$AH,2,FALSE),"")</f>
        <v>0</v>
      </c>
      <c r="AG198">
        <f>H198</f>
        <v>0</v>
      </c>
      <c r="AH198">
        <f>IFERROR(VLOOKUP(I198,'lists'!$AC:$AD,2,FALSE),"")</f>
        <v>0</v>
      </c>
      <c r="AI198">
        <f>IFERROR(VLOOKUP(J198,'lists'!$AA:$AB,2,FALSE),"")</f>
        <v>0</v>
      </c>
      <c r="AJ198">
        <f>IFERROR(VLOOKUP(K198,'lists'!$AE:$AF,2,FALSE),"")</f>
        <v>0</v>
      </c>
      <c r="AK198">
        <f>L198</f>
        <v>0</v>
      </c>
      <c r="AL198">
        <f>M198</f>
        <v>0</v>
      </c>
      <c r="AM198">
        <f>IFERROR(VLOOKUP(N198,'lists'!$W:$X,2,FALSE),"")</f>
        <v>0</v>
      </c>
      <c r="AN198">
        <f>O198</f>
        <v>0</v>
      </c>
      <c r="AO198">
        <f>P198</f>
        <v>0</v>
      </c>
      <c r="AP198">
        <f>Q198</f>
        <v>0</v>
      </c>
      <c r="AQ198">
        <f>R198</f>
        <v>0</v>
      </c>
      <c r="AR198">
        <f>S198</f>
        <v>0</v>
      </c>
      <c r="AS198">
        <f>IFERROR(VLOOKUP(T198,'lists'!$W:$X,2,FALSE),"")</f>
        <v>0</v>
      </c>
      <c r="AT198">
        <f>U198</f>
        <v>0</v>
      </c>
      <c r="AU198">
        <f>V198</f>
        <v>0</v>
      </c>
    </row>
    <row r="199" spans="26:47">
      <c r="Z199">
        <f>A199</f>
        <v>0</v>
      </c>
      <c r="AA199">
        <f>B199</f>
        <v>0</v>
      </c>
      <c r="AB199">
        <f>C199</f>
        <v>0</v>
      </c>
      <c r="AC199">
        <f>D199</f>
        <v>0</v>
      </c>
      <c r="AD199">
        <f>E199</f>
        <v>0</v>
      </c>
      <c r="AE199">
        <f>IFERROR(VLOOKUP(F199,'lists'!$A:$B,2,FALSE),"")</f>
        <v>0</v>
      </c>
      <c r="AF199">
        <f>IFERROR(VLOOKUP(G199,'lists'!$AG:$AH,2,FALSE),"")</f>
        <v>0</v>
      </c>
      <c r="AG199">
        <f>H199</f>
        <v>0</v>
      </c>
      <c r="AH199">
        <f>IFERROR(VLOOKUP(I199,'lists'!$AC:$AD,2,FALSE),"")</f>
        <v>0</v>
      </c>
      <c r="AI199">
        <f>IFERROR(VLOOKUP(J199,'lists'!$AA:$AB,2,FALSE),"")</f>
        <v>0</v>
      </c>
      <c r="AJ199">
        <f>IFERROR(VLOOKUP(K199,'lists'!$AE:$AF,2,FALSE),"")</f>
        <v>0</v>
      </c>
      <c r="AK199">
        <f>L199</f>
        <v>0</v>
      </c>
      <c r="AL199">
        <f>M199</f>
        <v>0</v>
      </c>
      <c r="AM199">
        <f>IFERROR(VLOOKUP(N199,'lists'!$W:$X,2,FALSE),"")</f>
        <v>0</v>
      </c>
      <c r="AN199">
        <f>O199</f>
        <v>0</v>
      </c>
      <c r="AO199">
        <f>P199</f>
        <v>0</v>
      </c>
      <c r="AP199">
        <f>Q199</f>
        <v>0</v>
      </c>
      <c r="AQ199">
        <f>R199</f>
        <v>0</v>
      </c>
      <c r="AR199">
        <f>S199</f>
        <v>0</v>
      </c>
      <c r="AS199">
        <f>IFERROR(VLOOKUP(T199,'lists'!$W:$X,2,FALSE),"")</f>
        <v>0</v>
      </c>
      <c r="AT199">
        <f>U199</f>
        <v>0</v>
      </c>
      <c r="AU199">
        <f>V199</f>
        <v>0</v>
      </c>
    </row>
    <row r="200" spans="26:47">
      <c r="Z200">
        <f>A200</f>
        <v>0</v>
      </c>
      <c r="AA200">
        <f>B200</f>
        <v>0</v>
      </c>
      <c r="AB200">
        <f>C200</f>
        <v>0</v>
      </c>
      <c r="AC200">
        <f>D200</f>
        <v>0</v>
      </c>
      <c r="AD200">
        <f>E200</f>
        <v>0</v>
      </c>
      <c r="AE200">
        <f>IFERROR(VLOOKUP(F200,'lists'!$A:$B,2,FALSE),"")</f>
        <v>0</v>
      </c>
      <c r="AF200">
        <f>IFERROR(VLOOKUP(G200,'lists'!$AG:$AH,2,FALSE),"")</f>
        <v>0</v>
      </c>
      <c r="AG200">
        <f>H200</f>
        <v>0</v>
      </c>
      <c r="AH200">
        <f>IFERROR(VLOOKUP(I200,'lists'!$AC:$AD,2,FALSE),"")</f>
        <v>0</v>
      </c>
      <c r="AI200">
        <f>IFERROR(VLOOKUP(J200,'lists'!$AA:$AB,2,FALSE),"")</f>
        <v>0</v>
      </c>
      <c r="AJ200">
        <f>IFERROR(VLOOKUP(K200,'lists'!$AE:$AF,2,FALSE),"")</f>
        <v>0</v>
      </c>
      <c r="AK200">
        <f>L200</f>
        <v>0</v>
      </c>
      <c r="AL200">
        <f>M200</f>
        <v>0</v>
      </c>
      <c r="AM200">
        <f>IFERROR(VLOOKUP(N200,'lists'!$W:$X,2,FALSE),"")</f>
        <v>0</v>
      </c>
      <c r="AN200">
        <f>O200</f>
        <v>0</v>
      </c>
      <c r="AO200">
        <f>P200</f>
        <v>0</v>
      </c>
      <c r="AP200">
        <f>Q200</f>
        <v>0</v>
      </c>
      <c r="AQ200">
        <f>R200</f>
        <v>0</v>
      </c>
      <c r="AR200">
        <f>S200</f>
        <v>0</v>
      </c>
      <c r="AS200">
        <f>IFERROR(VLOOKUP(T200,'lists'!$W:$X,2,FALSE),"")</f>
        <v>0</v>
      </c>
      <c r="AT200">
        <f>U200</f>
        <v>0</v>
      </c>
      <c r="AU200">
        <f>V200</f>
        <v>0</v>
      </c>
    </row>
    <row r="201" spans="26:47">
      <c r="Z201">
        <f>A201</f>
        <v>0</v>
      </c>
      <c r="AA201">
        <f>B201</f>
        <v>0</v>
      </c>
      <c r="AB201">
        <f>C201</f>
        <v>0</v>
      </c>
      <c r="AC201">
        <f>D201</f>
        <v>0</v>
      </c>
      <c r="AD201">
        <f>E201</f>
        <v>0</v>
      </c>
      <c r="AE201">
        <f>IFERROR(VLOOKUP(F201,'lists'!$A:$B,2,FALSE),"")</f>
        <v>0</v>
      </c>
      <c r="AF201">
        <f>IFERROR(VLOOKUP(G201,'lists'!$AG:$AH,2,FALSE),"")</f>
        <v>0</v>
      </c>
      <c r="AG201">
        <f>H201</f>
        <v>0</v>
      </c>
      <c r="AH201">
        <f>IFERROR(VLOOKUP(I201,'lists'!$AC:$AD,2,FALSE),"")</f>
        <v>0</v>
      </c>
      <c r="AI201">
        <f>IFERROR(VLOOKUP(J201,'lists'!$AA:$AB,2,FALSE),"")</f>
        <v>0</v>
      </c>
      <c r="AJ201">
        <f>IFERROR(VLOOKUP(K201,'lists'!$AE:$AF,2,FALSE),"")</f>
        <v>0</v>
      </c>
      <c r="AK201">
        <f>L201</f>
        <v>0</v>
      </c>
      <c r="AL201">
        <f>M201</f>
        <v>0</v>
      </c>
      <c r="AM201">
        <f>IFERROR(VLOOKUP(N201,'lists'!$W:$X,2,FALSE),"")</f>
        <v>0</v>
      </c>
      <c r="AN201">
        <f>O201</f>
        <v>0</v>
      </c>
      <c r="AO201">
        <f>P201</f>
        <v>0</v>
      </c>
      <c r="AP201">
        <f>Q201</f>
        <v>0</v>
      </c>
      <c r="AQ201">
        <f>R201</f>
        <v>0</v>
      </c>
      <c r="AR201">
        <f>S201</f>
        <v>0</v>
      </c>
      <c r="AS201">
        <f>IFERROR(VLOOKUP(T201,'lists'!$W:$X,2,FALSE),"")</f>
        <v>0</v>
      </c>
      <c r="AT201">
        <f>U201</f>
        <v>0</v>
      </c>
      <c r="AU201">
        <f>V201</f>
        <v>0</v>
      </c>
    </row>
    <row r="202" spans="26:47">
      <c r="Z202">
        <f>A202</f>
        <v>0</v>
      </c>
      <c r="AA202">
        <f>B202</f>
        <v>0</v>
      </c>
      <c r="AB202">
        <f>C202</f>
        <v>0</v>
      </c>
      <c r="AC202">
        <f>D202</f>
        <v>0</v>
      </c>
      <c r="AD202">
        <f>E202</f>
        <v>0</v>
      </c>
      <c r="AE202">
        <f>IFERROR(VLOOKUP(F202,'lists'!$A:$B,2,FALSE),"")</f>
        <v>0</v>
      </c>
      <c r="AF202">
        <f>IFERROR(VLOOKUP(G202,'lists'!$AG:$AH,2,FALSE),"")</f>
        <v>0</v>
      </c>
      <c r="AG202">
        <f>H202</f>
        <v>0</v>
      </c>
      <c r="AH202">
        <f>IFERROR(VLOOKUP(I202,'lists'!$AC:$AD,2,FALSE),"")</f>
        <v>0</v>
      </c>
      <c r="AI202">
        <f>IFERROR(VLOOKUP(J202,'lists'!$AA:$AB,2,FALSE),"")</f>
        <v>0</v>
      </c>
      <c r="AJ202">
        <f>IFERROR(VLOOKUP(K202,'lists'!$AE:$AF,2,FALSE),"")</f>
        <v>0</v>
      </c>
      <c r="AK202">
        <f>L202</f>
        <v>0</v>
      </c>
      <c r="AL202">
        <f>M202</f>
        <v>0</v>
      </c>
      <c r="AM202">
        <f>IFERROR(VLOOKUP(N202,'lists'!$W:$X,2,FALSE),"")</f>
        <v>0</v>
      </c>
      <c r="AN202">
        <f>O202</f>
        <v>0</v>
      </c>
      <c r="AO202">
        <f>P202</f>
        <v>0</v>
      </c>
      <c r="AP202">
        <f>Q202</f>
        <v>0</v>
      </c>
      <c r="AQ202">
        <f>R202</f>
        <v>0</v>
      </c>
      <c r="AR202">
        <f>S202</f>
        <v>0</v>
      </c>
      <c r="AS202">
        <f>IFERROR(VLOOKUP(T202,'lists'!$W:$X,2,FALSE),"")</f>
        <v>0</v>
      </c>
      <c r="AT202">
        <f>U202</f>
        <v>0</v>
      </c>
      <c r="AU202">
        <f>V202</f>
        <v>0</v>
      </c>
    </row>
    <row r="203" spans="26:47">
      <c r="Z203">
        <f>A203</f>
        <v>0</v>
      </c>
      <c r="AA203">
        <f>B203</f>
        <v>0</v>
      </c>
      <c r="AB203">
        <f>C203</f>
        <v>0</v>
      </c>
      <c r="AC203">
        <f>D203</f>
        <v>0</v>
      </c>
      <c r="AD203">
        <f>E203</f>
        <v>0</v>
      </c>
      <c r="AE203">
        <f>IFERROR(VLOOKUP(F203,'lists'!$A:$B,2,FALSE),"")</f>
        <v>0</v>
      </c>
      <c r="AF203">
        <f>IFERROR(VLOOKUP(G203,'lists'!$AG:$AH,2,FALSE),"")</f>
        <v>0</v>
      </c>
      <c r="AG203">
        <f>H203</f>
        <v>0</v>
      </c>
      <c r="AH203">
        <f>IFERROR(VLOOKUP(I203,'lists'!$AC:$AD,2,FALSE),"")</f>
        <v>0</v>
      </c>
      <c r="AI203">
        <f>IFERROR(VLOOKUP(J203,'lists'!$AA:$AB,2,FALSE),"")</f>
        <v>0</v>
      </c>
      <c r="AJ203">
        <f>IFERROR(VLOOKUP(K203,'lists'!$AE:$AF,2,FALSE),"")</f>
        <v>0</v>
      </c>
      <c r="AK203">
        <f>L203</f>
        <v>0</v>
      </c>
      <c r="AL203">
        <f>M203</f>
        <v>0</v>
      </c>
      <c r="AM203">
        <f>IFERROR(VLOOKUP(N203,'lists'!$W:$X,2,FALSE),"")</f>
        <v>0</v>
      </c>
      <c r="AN203">
        <f>O203</f>
        <v>0</v>
      </c>
      <c r="AO203">
        <f>P203</f>
        <v>0</v>
      </c>
      <c r="AP203">
        <f>Q203</f>
        <v>0</v>
      </c>
      <c r="AQ203">
        <f>R203</f>
        <v>0</v>
      </c>
      <c r="AR203">
        <f>S203</f>
        <v>0</v>
      </c>
      <c r="AS203">
        <f>IFERROR(VLOOKUP(T203,'lists'!$W:$X,2,FALSE),"")</f>
        <v>0</v>
      </c>
      <c r="AT203">
        <f>U203</f>
        <v>0</v>
      </c>
      <c r="AU203">
        <f>V203</f>
        <v>0</v>
      </c>
    </row>
    <row r="204" spans="26:47">
      <c r="Z204">
        <f>A204</f>
        <v>0</v>
      </c>
      <c r="AA204">
        <f>B204</f>
        <v>0</v>
      </c>
      <c r="AB204">
        <f>C204</f>
        <v>0</v>
      </c>
      <c r="AC204">
        <f>D204</f>
        <v>0</v>
      </c>
      <c r="AD204">
        <f>E204</f>
        <v>0</v>
      </c>
      <c r="AE204">
        <f>IFERROR(VLOOKUP(F204,'lists'!$A:$B,2,FALSE),"")</f>
        <v>0</v>
      </c>
      <c r="AF204">
        <f>IFERROR(VLOOKUP(G204,'lists'!$AG:$AH,2,FALSE),"")</f>
        <v>0</v>
      </c>
      <c r="AG204">
        <f>H204</f>
        <v>0</v>
      </c>
      <c r="AH204">
        <f>IFERROR(VLOOKUP(I204,'lists'!$AC:$AD,2,FALSE),"")</f>
        <v>0</v>
      </c>
      <c r="AI204">
        <f>IFERROR(VLOOKUP(J204,'lists'!$AA:$AB,2,FALSE),"")</f>
        <v>0</v>
      </c>
      <c r="AJ204">
        <f>IFERROR(VLOOKUP(K204,'lists'!$AE:$AF,2,FALSE),"")</f>
        <v>0</v>
      </c>
      <c r="AK204">
        <f>L204</f>
        <v>0</v>
      </c>
      <c r="AL204">
        <f>M204</f>
        <v>0</v>
      </c>
      <c r="AM204">
        <f>IFERROR(VLOOKUP(N204,'lists'!$W:$X,2,FALSE),"")</f>
        <v>0</v>
      </c>
      <c r="AN204">
        <f>O204</f>
        <v>0</v>
      </c>
      <c r="AO204">
        <f>P204</f>
        <v>0</v>
      </c>
      <c r="AP204">
        <f>Q204</f>
        <v>0</v>
      </c>
      <c r="AQ204">
        <f>R204</f>
        <v>0</v>
      </c>
      <c r="AR204">
        <f>S204</f>
        <v>0</v>
      </c>
      <c r="AS204">
        <f>IFERROR(VLOOKUP(T204,'lists'!$W:$X,2,FALSE),"")</f>
        <v>0</v>
      </c>
      <c r="AT204">
        <f>U204</f>
        <v>0</v>
      </c>
      <c r="AU204">
        <f>V204</f>
        <v>0</v>
      </c>
    </row>
    <row r="205" spans="26:47">
      <c r="Z205">
        <f>A205</f>
        <v>0</v>
      </c>
      <c r="AA205">
        <f>B205</f>
        <v>0</v>
      </c>
      <c r="AB205">
        <f>C205</f>
        <v>0</v>
      </c>
      <c r="AC205">
        <f>D205</f>
        <v>0</v>
      </c>
      <c r="AD205">
        <f>E205</f>
        <v>0</v>
      </c>
      <c r="AE205">
        <f>IFERROR(VLOOKUP(F205,'lists'!$A:$B,2,FALSE),"")</f>
        <v>0</v>
      </c>
      <c r="AF205">
        <f>IFERROR(VLOOKUP(G205,'lists'!$AG:$AH,2,FALSE),"")</f>
        <v>0</v>
      </c>
      <c r="AG205">
        <f>H205</f>
        <v>0</v>
      </c>
      <c r="AH205">
        <f>IFERROR(VLOOKUP(I205,'lists'!$AC:$AD,2,FALSE),"")</f>
        <v>0</v>
      </c>
      <c r="AI205">
        <f>IFERROR(VLOOKUP(J205,'lists'!$AA:$AB,2,FALSE),"")</f>
        <v>0</v>
      </c>
      <c r="AJ205">
        <f>IFERROR(VLOOKUP(K205,'lists'!$AE:$AF,2,FALSE),"")</f>
        <v>0</v>
      </c>
      <c r="AK205">
        <f>L205</f>
        <v>0</v>
      </c>
      <c r="AL205">
        <f>M205</f>
        <v>0</v>
      </c>
      <c r="AM205">
        <f>IFERROR(VLOOKUP(N205,'lists'!$W:$X,2,FALSE),"")</f>
        <v>0</v>
      </c>
      <c r="AN205">
        <f>O205</f>
        <v>0</v>
      </c>
      <c r="AO205">
        <f>P205</f>
        <v>0</v>
      </c>
      <c r="AP205">
        <f>Q205</f>
        <v>0</v>
      </c>
      <c r="AQ205">
        <f>R205</f>
        <v>0</v>
      </c>
      <c r="AR205">
        <f>S205</f>
        <v>0</v>
      </c>
      <c r="AS205">
        <f>IFERROR(VLOOKUP(T205,'lists'!$W:$X,2,FALSE),"")</f>
        <v>0</v>
      </c>
      <c r="AT205">
        <f>U205</f>
        <v>0</v>
      </c>
      <c r="AU205">
        <f>V205</f>
        <v>0</v>
      </c>
    </row>
    <row r="206" spans="26:47">
      <c r="Z206">
        <f>A206</f>
        <v>0</v>
      </c>
      <c r="AA206">
        <f>B206</f>
        <v>0</v>
      </c>
      <c r="AB206">
        <f>C206</f>
        <v>0</v>
      </c>
      <c r="AC206">
        <f>D206</f>
        <v>0</v>
      </c>
      <c r="AD206">
        <f>E206</f>
        <v>0</v>
      </c>
      <c r="AE206">
        <f>IFERROR(VLOOKUP(F206,'lists'!$A:$B,2,FALSE),"")</f>
        <v>0</v>
      </c>
      <c r="AF206">
        <f>IFERROR(VLOOKUP(G206,'lists'!$AG:$AH,2,FALSE),"")</f>
        <v>0</v>
      </c>
      <c r="AG206">
        <f>H206</f>
        <v>0</v>
      </c>
      <c r="AH206">
        <f>IFERROR(VLOOKUP(I206,'lists'!$AC:$AD,2,FALSE),"")</f>
        <v>0</v>
      </c>
      <c r="AI206">
        <f>IFERROR(VLOOKUP(J206,'lists'!$AA:$AB,2,FALSE),"")</f>
        <v>0</v>
      </c>
      <c r="AJ206">
        <f>IFERROR(VLOOKUP(K206,'lists'!$AE:$AF,2,FALSE),"")</f>
        <v>0</v>
      </c>
      <c r="AK206">
        <f>L206</f>
        <v>0</v>
      </c>
      <c r="AL206">
        <f>M206</f>
        <v>0</v>
      </c>
      <c r="AM206">
        <f>IFERROR(VLOOKUP(N206,'lists'!$W:$X,2,FALSE),"")</f>
        <v>0</v>
      </c>
      <c r="AN206">
        <f>O206</f>
        <v>0</v>
      </c>
      <c r="AO206">
        <f>P206</f>
        <v>0</v>
      </c>
      <c r="AP206">
        <f>Q206</f>
        <v>0</v>
      </c>
      <c r="AQ206">
        <f>R206</f>
        <v>0</v>
      </c>
      <c r="AR206">
        <f>S206</f>
        <v>0</v>
      </c>
      <c r="AS206">
        <f>IFERROR(VLOOKUP(T206,'lists'!$W:$X,2,FALSE),"")</f>
        <v>0</v>
      </c>
      <c r="AT206">
        <f>U206</f>
        <v>0</v>
      </c>
      <c r="AU206">
        <f>V206</f>
        <v>0</v>
      </c>
    </row>
    <row r="207" spans="26:47">
      <c r="Z207">
        <f>A207</f>
        <v>0</v>
      </c>
      <c r="AA207">
        <f>B207</f>
        <v>0</v>
      </c>
      <c r="AB207">
        <f>C207</f>
        <v>0</v>
      </c>
      <c r="AC207">
        <f>D207</f>
        <v>0</v>
      </c>
      <c r="AD207">
        <f>E207</f>
        <v>0</v>
      </c>
      <c r="AE207">
        <f>IFERROR(VLOOKUP(F207,'lists'!$A:$B,2,FALSE),"")</f>
        <v>0</v>
      </c>
      <c r="AF207">
        <f>IFERROR(VLOOKUP(G207,'lists'!$AG:$AH,2,FALSE),"")</f>
        <v>0</v>
      </c>
      <c r="AG207">
        <f>H207</f>
        <v>0</v>
      </c>
      <c r="AH207">
        <f>IFERROR(VLOOKUP(I207,'lists'!$AC:$AD,2,FALSE),"")</f>
        <v>0</v>
      </c>
      <c r="AI207">
        <f>IFERROR(VLOOKUP(J207,'lists'!$AA:$AB,2,FALSE),"")</f>
        <v>0</v>
      </c>
      <c r="AJ207">
        <f>IFERROR(VLOOKUP(K207,'lists'!$AE:$AF,2,FALSE),"")</f>
        <v>0</v>
      </c>
      <c r="AK207">
        <f>L207</f>
        <v>0</v>
      </c>
      <c r="AL207">
        <f>M207</f>
        <v>0</v>
      </c>
      <c r="AM207">
        <f>IFERROR(VLOOKUP(N207,'lists'!$W:$X,2,FALSE),"")</f>
        <v>0</v>
      </c>
      <c r="AN207">
        <f>O207</f>
        <v>0</v>
      </c>
      <c r="AO207">
        <f>P207</f>
        <v>0</v>
      </c>
      <c r="AP207">
        <f>Q207</f>
        <v>0</v>
      </c>
      <c r="AQ207">
        <f>R207</f>
        <v>0</v>
      </c>
      <c r="AR207">
        <f>S207</f>
        <v>0</v>
      </c>
      <c r="AS207">
        <f>IFERROR(VLOOKUP(T207,'lists'!$W:$X,2,FALSE),"")</f>
        <v>0</v>
      </c>
      <c r="AT207">
        <f>U207</f>
        <v>0</v>
      </c>
      <c r="AU207">
        <f>V207</f>
        <v>0</v>
      </c>
    </row>
    <row r="208" spans="26:47">
      <c r="Z208">
        <f>A208</f>
        <v>0</v>
      </c>
      <c r="AA208">
        <f>B208</f>
        <v>0</v>
      </c>
      <c r="AB208">
        <f>C208</f>
        <v>0</v>
      </c>
      <c r="AC208">
        <f>D208</f>
        <v>0</v>
      </c>
      <c r="AD208">
        <f>E208</f>
        <v>0</v>
      </c>
      <c r="AE208">
        <f>IFERROR(VLOOKUP(F208,'lists'!$A:$B,2,FALSE),"")</f>
        <v>0</v>
      </c>
      <c r="AF208">
        <f>IFERROR(VLOOKUP(G208,'lists'!$AG:$AH,2,FALSE),"")</f>
        <v>0</v>
      </c>
      <c r="AG208">
        <f>H208</f>
        <v>0</v>
      </c>
      <c r="AH208">
        <f>IFERROR(VLOOKUP(I208,'lists'!$AC:$AD,2,FALSE),"")</f>
        <v>0</v>
      </c>
      <c r="AI208">
        <f>IFERROR(VLOOKUP(J208,'lists'!$AA:$AB,2,FALSE),"")</f>
        <v>0</v>
      </c>
      <c r="AJ208">
        <f>IFERROR(VLOOKUP(K208,'lists'!$AE:$AF,2,FALSE),"")</f>
        <v>0</v>
      </c>
      <c r="AK208">
        <f>L208</f>
        <v>0</v>
      </c>
      <c r="AL208">
        <f>M208</f>
        <v>0</v>
      </c>
      <c r="AM208">
        <f>IFERROR(VLOOKUP(N208,'lists'!$W:$X,2,FALSE),"")</f>
        <v>0</v>
      </c>
      <c r="AN208">
        <f>O208</f>
        <v>0</v>
      </c>
      <c r="AO208">
        <f>P208</f>
        <v>0</v>
      </c>
      <c r="AP208">
        <f>Q208</f>
        <v>0</v>
      </c>
      <c r="AQ208">
        <f>R208</f>
        <v>0</v>
      </c>
      <c r="AR208">
        <f>S208</f>
        <v>0</v>
      </c>
      <c r="AS208">
        <f>IFERROR(VLOOKUP(T208,'lists'!$W:$X,2,FALSE),"")</f>
        <v>0</v>
      </c>
      <c r="AT208">
        <f>U208</f>
        <v>0</v>
      </c>
      <c r="AU208">
        <f>V208</f>
        <v>0</v>
      </c>
    </row>
    <row r="209" spans="26:47">
      <c r="Z209">
        <f>A209</f>
        <v>0</v>
      </c>
      <c r="AA209">
        <f>B209</f>
        <v>0</v>
      </c>
      <c r="AB209">
        <f>C209</f>
        <v>0</v>
      </c>
      <c r="AC209">
        <f>D209</f>
        <v>0</v>
      </c>
      <c r="AD209">
        <f>E209</f>
        <v>0</v>
      </c>
      <c r="AE209">
        <f>IFERROR(VLOOKUP(F209,'lists'!$A:$B,2,FALSE),"")</f>
        <v>0</v>
      </c>
      <c r="AF209">
        <f>IFERROR(VLOOKUP(G209,'lists'!$AG:$AH,2,FALSE),"")</f>
        <v>0</v>
      </c>
      <c r="AG209">
        <f>H209</f>
        <v>0</v>
      </c>
      <c r="AH209">
        <f>IFERROR(VLOOKUP(I209,'lists'!$AC:$AD,2,FALSE),"")</f>
        <v>0</v>
      </c>
      <c r="AI209">
        <f>IFERROR(VLOOKUP(J209,'lists'!$AA:$AB,2,FALSE),"")</f>
        <v>0</v>
      </c>
      <c r="AJ209">
        <f>IFERROR(VLOOKUP(K209,'lists'!$AE:$AF,2,FALSE),"")</f>
        <v>0</v>
      </c>
      <c r="AK209">
        <f>L209</f>
        <v>0</v>
      </c>
      <c r="AL209">
        <f>M209</f>
        <v>0</v>
      </c>
      <c r="AM209">
        <f>IFERROR(VLOOKUP(N209,'lists'!$W:$X,2,FALSE),"")</f>
        <v>0</v>
      </c>
      <c r="AN209">
        <f>O209</f>
        <v>0</v>
      </c>
      <c r="AO209">
        <f>P209</f>
        <v>0</v>
      </c>
      <c r="AP209">
        <f>Q209</f>
        <v>0</v>
      </c>
      <c r="AQ209">
        <f>R209</f>
        <v>0</v>
      </c>
      <c r="AR209">
        <f>S209</f>
        <v>0</v>
      </c>
      <c r="AS209">
        <f>IFERROR(VLOOKUP(T209,'lists'!$W:$X,2,FALSE),"")</f>
        <v>0</v>
      </c>
      <c r="AT209">
        <f>U209</f>
        <v>0</v>
      </c>
      <c r="AU209">
        <f>V209</f>
        <v>0</v>
      </c>
    </row>
    <row r="210" spans="26:47">
      <c r="Z210">
        <f>A210</f>
        <v>0</v>
      </c>
      <c r="AA210">
        <f>B210</f>
        <v>0</v>
      </c>
      <c r="AB210">
        <f>C210</f>
        <v>0</v>
      </c>
      <c r="AC210">
        <f>D210</f>
        <v>0</v>
      </c>
      <c r="AD210">
        <f>E210</f>
        <v>0</v>
      </c>
      <c r="AE210">
        <f>IFERROR(VLOOKUP(F210,'lists'!$A:$B,2,FALSE),"")</f>
        <v>0</v>
      </c>
      <c r="AF210">
        <f>IFERROR(VLOOKUP(G210,'lists'!$AG:$AH,2,FALSE),"")</f>
        <v>0</v>
      </c>
      <c r="AG210">
        <f>H210</f>
        <v>0</v>
      </c>
      <c r="AH210">
        <f>IFERROR(VLOOKUP(I210,'lists'!$AC:$AD,2,FALSE),"")</f>
        <v>0</v>
      </c>
      <c r="AI210">
        <f>IFERROR(VLOOKUP(J210,'lists'!$AA:$AB,2,FALSE),"")</f>
        <v>0</v>
      </c>
      <c r="AJ210">
        <f>IFERROR(VLOOKUP(K210,'lists'!$AE:$AF,2,FALSE),"")</f>
        <v>0</v>
      </c>
      <c r="AK210">
        <f>L210</f>
        <v>0</v>
      </c>
      <c r="AL210">
        <f>M210</f>
        <v>0</v>
      </c>
      <c r="AM210">
        <f>IFERROR(VLOOKUP(N210,'lists'!$W:$X,2,FALSE),"")</f>
        <v>0</v>
      </c>
      <c r="AN210">
        <f>O210</f>
        <v>0</v>
      </c>
      <c r="AO210">
        <f>P210</f>
        <v>0</v>
      </c>
      <c r="AP210">
        <f>Q210</f>
        <v>0</v>
      </c>
      <c r="AQ210">
        <f>R210</f>
        <v>0</v>
      </c>
      <c r="AR210">
        <f>S210</f>
        <v>0</v>
      </c>
      <c r="AS210">
        <f>IFERROR(VLOOKUP(T210,'lists'!$W:$X,2,FALSE),"")</f>
        <v>0</v>
      </c>
      <c r="AT210">
        <f>U210</f>
        <v>0</v>
      </c>
      <c r="AU210">
        <f>V210</f>
        <v>0</v>
      </c>
    </row>
    <row r="211" spans="26:47">
      <c r="Z211">
        <f>A211</f>
        <v>0</v>
      </c>
      <c r="AA211">
        <f>B211</f>
        <v>0</v>
      </c>
      <c r="AB211">
        <f>C211</f>
        <v>0</v>
      </c>
      <c r="AC211">
        <f>D211</f>
        <v>0</v>
      </c>
      <c r="AD211">
        <f>E211</f>
        <v>0</v>
      </c>
      <c r="AE211">
        <f>IFERROR(VLOOKUP(F211,'lists'!$A:$B,2,FALSE),"")</f>
        <v>0</v>
      </c>
      <c r="AF211">
        <f>IFERROR(VLOOKUP(G211,'lists'!$AG:$AH,2,FALSE),"")</f>
        <v>0</v>
      </c>
      <c r="AG211">
        <f>H211</f>
        <v>0</v>
      </c>
      <c r="AH211">
        <f>IFERROR(VLOOKUP(I211,'lists'!$AC:$AD,2,FALSE),"")</f>
        <v>0</v>
      </c>
      <c r="AI211">
        <f>IFERROR(VLOOKUP(J211,'lists'!$AA:$AB,2,FALSE),"")</f>
        <v>0</v>
      </c>
      <c r="AJ211">
        <f>IFERROR(VLOOKUP(K211,'lists'!$AE:$AF,2,FALSE),"")</f>
        <v>0</v>
      </c>
      <c r="AK211">
        <f>L211</f>
        <v>0</v>
      </c>
      <c r="AL211">
        <f>M211</f>
        <v>0</v>
      </c>
      <c r="AM211">
        <f>IFERROR(VLOOKUP(N211,'lists'!$W:$X,2,FALSE),"")</f>
        <v>0</v>
      </c>
      <c r="AN211">
        <f>O211</f>
        <v>0</v>
      </c>
      <c r="AO211">
        <f>P211</f>
        <v>0</v>
      </c>
      <c r="AP211">
        <f>Q211</f>
        <v>0</v>
      </c>
      <c r="AQ211">
        <f>R211</f>
        <v>0</v>
      </c>
      <c r="AR211">
        <f>S211</f>
        <v>0</v>
      </c>
      <c r="AS211">
        <f>IFERROR(VLOOKUP(T211,'lists'!$W:$X,2,FALSE),"")</f>
        <v>0</v>
      </c>
      <c r="AT211">
        <f>U211</f>
        <v>0</v>
      </c>
      <c r="AU211">
        <f>V211</f>
        <v>0</v>
      </c>
    </row>
    <row r="212" spans="26:47">
      <c r="Z212">
        <f>A212</f>
        <v>0</v>
      </c>
      <c r="AA212">
        <f>B212</f>
        <v>0</v>
      </c>
      <c r="AB212">
        <f>C212</f>
        <v>0</v>
      </c>
      <c r="AC212">
        <f>D212</f>
        <v>0</v>
      </c>
      <c r="AD212">
        <f>E212</f>
        <v>0</v>
      </c>
      <c r="AE212">
        <f>IFERROR(VLOOKUP(F212,'lists'!$A:$B,2,FALSE),"")</f>
        <v>0</v>
      </c>
      <c r="AF212">
        <f>IFERROR(VLOOKUP(G212,'lists'!$AG:$AH,2,FALSE),"")</f>
        <v>0</v>
      </c>
      <c r="AG212">
        <f>H212</f>
        <v>0</v>
      </c>
      <c r="AH212">
        <f>IFERROR(VLOOKUP(I212,'lists'!$AC:$AD,2,FALSE),"")</f>
        <v>0</v>
      </c>
      <c r="AI212">
        <f>IFERROR(VLOOKUP(J212,'lists'!$AA:$AB,2,FALSE),"")</f>
        <v>0</v>
      </c>
      <c r="AJ212">
        <f>IFERROR(VLOOKUP(K212,'lists'!$AE:$AF,2,FALSE),"")</f>
        <v>0</v>
      </c>
      <c r="AK212">
        <f>L212</f>
        <v>0</v>
      </c>
      <c r="AL212">
        <f>M212</f>
        <v>0</v>
      </c>
      <c r="AM212">
        <f>IFERROR(VLOOKUP(N212,'lists'!$W:$X,2,FALSE),"")</f>
        <v>0</v>
      </c>
      <c r="AN212">
        <f>O212</f>
        <v>0</v>
      </c>
      <c r="AO212">
        <f>P212</f>
        <v>0</v>
      </c>
      <c r="AP212">
        <f>Q212</f>
        <v>0</v>
      </c>
      <c r="AQ212">
        <f>R212</f>
        <v>0</v>
      </c>
      <c r="AR212">
        <f>S212</f>
        <v>0</v>
      </c>
      <c r="AS212">
        <f>IFERROR(VLOOKUP(T212,'lists'!$W:$X,2,FALSE),"")</f>
        <v>0</v>
      </c>
      <c r="AT212">
        <f>U212</f>
        <v>0</v>
      </c>
      <c r="AU212">
        <f>V212</f>
        <v>0</v>
      </c>
    </row>
    <row r="213" spans="26:47">
      <c r="Z213">
        <f>A213</f>
        <v>0</v>
      </c>
      <c r="AA213">
        <f>B213</f>
        <v>0</v>
      </c>
      <c r="AB213">
        <f>C213</f>
        <v>0</v>
      </c>
      <c r="AC213">
        <f>D213</f>
        <v>0</v>
      </c>
      <c r="AD213">
        <f>E213</f>
        <v>0</v>
      </c>
      <c r="AE213">
        <f>IFERROR(VLOOKUP(F213,'lists'!$A:$B,2,FALSE),"")</f>
        <v>0</v>
      </c>
      <c r="AF213">
        <f>IFERROR(VLOOKUP(G213,'lists'!$AG:$AH,2,FALSE),"")</f>
        <v>0</v>
      </c>
      <c r="AG213">
        <f>H213</f>
        <v>0</v>
      </c>
      <c r="AH213">
        <f>IFERROR(VLOOKUP(I213,'lists'!$AC:$AD,2,FALSE),"")</f>
        <v>0</v>
      </c>
      <c r="AI213">
        <f>IFERROR(VLOOKUP(J213,'lists'!$AA:$AB,2,FALSE),"")</f>
        <v>0</v>
      </c>
      <c r="AJ213">
        <f>IFERROR(VLOOKUP(K213,'lists'!$AE:$AF,2,FALSE),"")</f>
        <v>0</v>
      </c>
      <c r="AK213">
        <f>L213</f>
        <v>0</v>
      </c>
      <c r="AL213">
        <f>M213</f>
        <v>0</v>
      </c>
      <c r="AM213">
        <f>IFERROR(VLOOKUP(N213,'lists'!$W:$X,2,FALSE),"")</f>
        <v>0</v>
      </c>
      <c r="AN213">
        <f>O213</f>
        <v>0</v>
      </c>
      <c r="AO213">
        <f>P213</f>
        <v>0</v>
      </c>
      <c r="AP213">
        <f>Q213</f>
        <v>0</v>
      </c>
      <c r="AQ213">
        <f>R213</f>
        <v>0</v>
      </c>
      <c r="AR213">
        <f>S213</f>
        <v>0</v>
      </c>
      <c r="AS213">
        <f>IFERROR(VLOOKUP(T213,'lists'!$W:$X,2,FALSE),"")</f>
        <v>0</v>
      </c>
      <c r="AT213">
        <f>U213</f>
        <v>0</v>
      </c>
      <c r="AU213">
        <f>V213</f>
        <v>0</v>
      </c>
    </row>
    <row r="214" spans="26:47">
      <c r="Z214">
        <f>A214</f>
        <v>0</v>
      </c>
      <c r="AA214">
        <f>B214</f>
        <v>0</v>
      </c>
      <c r="AB214">
        <f>C214</f>
        <v>0</v>
      </c>
      <c r="AC214">
        <f>D214</f>
        <v>0</v>
      </c>
      <c r="AD214">
        <f>E214</f>
        <v>0</v>
      </c>
      <c r="AE214">
        <f>IFERROR(VLOOKUP(F214,'lists'!$A:$B,2,FALSE),"")</f>
        <v>0</v>
      </c>
      <c r="AF214">
        <f>IFERROR(VLOOKUP(G214,'lists'!$AG:$AH,2,FALSE),"")</f>
        <v>0</v>
      </c>
      <c r="AG214">
        <f>H214</f>
        <v>0</v>
      </c>
      <c r="AH214">
        <f>IFERROR(VLOOKUP(I214,'lists'!$AC:$AD,2,FALSE),"")</f>
        <v>0</v>
      </c>
      <c r="AI214">
        <f>IFERROR(VLOOKUP(J214,'lists'!$AA:$AB,2,FALSE),"")</f>
        <v>0</v>
      </c>
      <c r="AJ214">
        <f>IFERROR(VLOOKUP(K214,'lists'!$AE:$AF,2,FALSE),"")</f>
        <v>0</v>
      </c>
      <c r="AK214">
        <f>L214</f>
        <v>0</v>
      </c>
      <c r="AL214">
        <f>M214</f>
        <v>0</v>
      </c>
      <c r="AM214">
        <f>IFERROR(VLOOKUP(N214,'lists'!$W:$X,2,FALSE),"")</f>
        <v>0</v>
      </c>
      <c r="AN214">
        <f>O214</f>
        <v>0</v>
      </c>
      <c r="AO214">
        <f>P214</f>
        <v>0</v>
      </c>
      <c r="AP214">
        <f>Q214</f>
        <v>0</v>
      </c>
      <c r="AQ214">
        <f>R214</f>
        <v>0</v>
      </c>
      <c r="AR214">
        <f>S214</f>
        <v>0</v>
      </c>
      <c r="AS214">
        <f>IFERROR(VLOOKUP(T214,'lists'!$W:$X,2,FALSE),"")</f>
        <v>0</v>
      </c>
      <c r="AT214">
        <f>U214</f>
        <v>0</v>
      </c>
      <c r="AU214">
        <f>V214</f>
        <v>0</v>
      </c>
    </row>
    <row r="215" spans="26:47">
      <c r="Z215">
        <f>A215</f>
        <v>0</v>
      </c>
      <c r="AA215">
        <f>B215</f>
        <v>0</v>
      </c>
      <c r="AB215">
        <f>C215</f>
        <v>0</v>
      </c>
      <c r="AC215">
        <f>D215</f>
        <v>0</v>
      </c>
      <c r="AD215">
        <f>E215</f>
        <v>0</v>
      </c>
      <c r="AE215">
        <f>IFERROR(VLOOKUP(F215,'lists'!$A:$B,2,FALSE),"")</f>
        <v>0</v>
      </c>
      <c r="AF215">
        <f>IFERROR(VLOOKUP(G215,'lists'!$AG:$AH,2,FALSE),"")</f>
        <v>0</v>
      </c>
      <c r="AG215">
        <f>H215</f>
        <v>0</v>
      </c>
      <c r="AH215">
        <f>IFERROR(VLOOKUP(I215,'lists'!$AC:$AD,2,FALSE),"")</f>
        <v>0</v>
      </c>
      <c r="AI215">
        <f>IFERROR(VLOOKUP(J215,'lists'!$AA:$AB,2,FALSE),"")</f>
        <v>0</v>
      </c>
      <c r="AJ215">
        <f>IFERROR(VLOOKUP(K215,'lists'!$AE:$AF,2,FALSE),"")</f>
        <v>0</v>
      </c>
      <c r="AK215">
        <f>L215</f>
        <v>0</v>
      </c>
      <c r="AL215">
        <f>M215</f>
        <v>0</v>
      </c>
      <c r="AM215">
        <f>IFERROR(VLOOKUP(N215,'lists'!$W:$X,2,FALSE),"")</f>
        <v>0</v>
      </c>
      <c r="AN215">
        <f>O215</f>
        <v>0</v>
      </c>
      <c r="AO215">
        <f>P215</f>
        <v>0</v>
      </c>
      <c r="AP215">
        <f>Q215</f>
        <v>0</v>
      </c>
      <c r="AQ215">
        <f>R215</f>
        <v>0</v>
      </c>
      <c r="AR215">
        <f>S215</f>
        <v>0</v>
      </c>
      <c r="AS215">
        <f>IFERROR(VLOOKUP(T215,'lists'!$W:$X,2,FALSE),"")</f>
        <v>0</v>
      </c>
      <c r="AT215">
        <f>U215</f>
        <v>0</v>
      </c>
      <c r="AU215">
        <f>V215</f>
        <v>0</v>
      </c>
    </row>
    <row r="216" spans="26:47">
      <c r="Z216">
        <f>A216</f>
        <v>0</v>
      </c>
      <c r="AA216">
        <f>B216</f>
        <v>0</v>
      </c>
      <c r="AB216">
        <f>C216</f>
        <v>0</v>
      </c>
      <c r="AC216">
        <f>D216</f>
        <v>0</v>
      </c>
      <c r="AD216">
        <f>E216</f>
        <v>0</v>
      </c>
      <c r="AE216">
        <f>IFERROR(VLOOKUP(F216,'lists'!$A:$B,2,FALSE),"")</f>
        <v>0</v>
      </c>
      <c r="AF216">
        <f>IFERROR(VLOOKUP(G216,'lists'!$AG:$AH,2,FALSE),"")</f>
        <v>0</v>
      </c>
      <c r="AG216">
        <f>H216</f>
        <v>0</v>
      </c>
      <c r="AH216">
        <f>IFERROR(VLOOKUP(I216,'lists'!$AC:$AD,2,FALSE),"")</f>
        <v>0</v>
      </c>
      <c r="AI216">
        <f>IFERROR(VLOOKUP(J216,'lists'!$AA:$AB,2,FALSE),"")</f>
        <v>0</v>
      </c>
      <c r="AJ216">
        <f>IFERROR(VLOOKUP(K216,'lists'!$AE:$AF,2,FALSE),"")</f>
        <v>0</v>
      </c>
      <c r="AK216">
        <f>L216</f>
        <v>0</v>
      </c>
      <c r="AL216">
        <f>M216</f>
        <v>0</v>
      </c>
      <c r="AM216">
        <f>IFERROR(VLOOKUP(N216,'lists'!$W:$X,2,FALSE),"")</f>
        <v>0</v>
      </c>
      <c r="AN216">
        <f>O216</f>
        <v>0</v>
      </c>
      <c r="AO216">
        <f>P216</f>
        <v>0</v>
      </c>
      <c r="AP216">
        <f>Q216</f>
        <v>0</v>
      </c>
      <c r="AQ216">
        <f>R216</f>
        <v>0</v>
      </c>
      <c r="AR216">
        <f>S216</f>
        <v>0</v>
      </c>
      <c r="AS216">
        <f>IFERROR(VLOOKUP(T216,'lists'!$W:$X,2,FALSE),"")</f>
        <v>0</v>
      </c>
      <c r="AT216">
        <f>U216</f>
        <v>0</v>
      </c>
      <c r="AU216">
        <f>V216</f>
        <v>0</v>
      </c>
    </row>
    <row r="217" spans="26:47">
      <c r="Z217">
        <f>A217</f>
        <v>0</v>
      </c>
      <c r="AA217">
        <f>B217</f>
        <v>0</v>
      </c>
      <c r="AB217">
        <f>C217</f>
        <v>0</v>
      </c>
      <c r="AC217">
        <f>D217</f>
        <v>0</v>
      </c>
      <c r="AD217">
        <f>E217</f>
        <v>0</v>
      </c>
      <c r="AE217">
        <f>IFERROR(VLOOKUP(F217,'lists'!$A:$B,2,FALSE),"")</f>
        <v>0</v>
      </c>
      <c r="AF217">
        <f>IFERROR(VLOOKUP(G217,'lists'!$AG:$AH,2,FALSE),"")</f>
        <v>0</v>
      </c>
      <c r="AG217">
        <f>H217</f>
        <v>0</v>
      </c>
      <c r="AH217">
        <f>IFERROR(VLOOKUP(I217,'lists'!$AC:$AD,2,FALSE),"")</f>
        <v>0</v>
      </c>
      <c r="AI217">
        <f>IFERROR(VLOOKUP(J217,'lists'!$AA:$AB,2,FALSE),"")</f>
        <v>0</v>
      </c>
      <c r="AJ217">
        <f>IFERROR(VLOOKUP(K217,'lists'!$AE:$AF,2,FALSE),"")</f>
        <v>0</v>
      </c>
      <c r="AK217">
        <f>L217</f>
        <v>0</v>
      </c>
      <c r="AL217">
        <f>M217</f>
        <v>0</v>
      </c>
      <c r="AM217">
        <f>IFERROR(VLOOKUP(N217,'lists'!$W:$X,2,FALSE),"")</f>
        <v>0</v>
      </c>
      <c r="AN217">
        <f>O217</f>
        <v>0</v>
      </c>
      <c r="AO217">
        <f>P217</f>
        <v>0</v>
      </c>
      <c r="AP217">
        <f>Q217</f>
        <v>0</v>
      </c>
      <c r="AQ217">
        <f>R217</f>
        <v>0</v>
      </c>
      <c r="AR217">
        <f>S217</f>
        <v>0</v>
      </c>
      <c r="AS217">
        <f>IFERROR(VLOOKUP(T217,'lists'!$W:$X,2,FALSE),"")</f>
        <v>0</v>
      </c>
      <c r="AT217">
        <f>U217</f>
        <v>0</v>
      </c>
      <c r="AU217">
        <f>V217</f>
        <v>0</v>
      </c>
    </row>
    <row r="218" spans="26:47">
      <c r="Z218">
        <f>A218</f>
        <v>0</v>
      </c>
      <c r="AA218">
        <f>B218</f>
        <v>0</v>
      </c>
      <c r="AB218">
        <f>C218</f>
        <v>0</v>
      </c>
      <c r="AC218">
        <f>D218</f>
        <v>0</v>
      </c>
      <c r="AD218">
        <f>E218</f>
        <v>0</v>
      </c>
      <c r="AE218">
        <f>IFERROR(VLOOKUP(F218,'lists'!$A:$B,2,FALSE),"")</f>
        <v>0</v>
      </c>
      <c r="AF218">
        <f>IFERROR(VLOOKUP(G218,'lists'!$AG:$AH,2,FALSE),"")</f>
        <v>0</v>
      </c>
      <c r="AG218">
        <f>H218</f>
        <v>0</v>
      </c>
      <c r="AH218">
        <f>IFERROR(VLOOKUP(I218,'lists'!$AC:$AD,2,FALSE),"")</f>
        <v>0</v>
      </c>
      <c r="AI218">
        <f>IFERROR(VLOOKUP(J218,'lists'!$AA:$AB,2,FALSE),"")</f>
        <v>0</v>
      </c>
      <c r="AJ218">
        <f>IFERROR(VLOOKUP(K218,'lists'!$AE:$AF,2,FALSE),"")</f>
        <v>0</v>
      </c>
      <c r="AK218">
        <f>L218</f>
        <v>0</v>
      </c>
      <c r="AL218">
        <f>M218</f>
        <v>0</v>
      </c>
      <c r="AM218">
        <f>IFERROR(VLOOKUP(N218,'lists'!$W:$X,2,FALSE),"")</f>
        <v>0</v>
      </c>
      <c r="AN218">
        <f>O218</f>
        <v>0</v>
      </c>
      <c r="AO218">
        <f>P218</f>
        <v>0</v>
      </c>
      <c r="AP218">
        <f>Q218</f>
        <v>0</v>
      </c>
      <c r="AQ218">
        <f>R218</f>
        <v>0</v>
      </c>
      <c r="AR218">
        <f>S218</f>
        <v>0</v>
      </c>
      <c r="AS218">
        <f>IFERROR(VLOOKUP(T218,'lists'!$W:$X,2,FALSE),"")</f>
        <v>0</v>
      </c>
      <c r="AT218">
        <f>U218</f>
        <v>0</v>
      </c>
      <c r="AU218">
        <f>V218</f>
        <v>0</v>
      </c>
    </row>
    <row r="219" spans="26:47">
      <c r="Z219">
        <f>A219</f>
        <v>0</v>
      </c>
      <c r="AA219">
        <f>B219</f>
        <v>0</v>
      </c>
      <c r="AB219">
        <f>C219</f>
        <v>0</v>
      </c>
      <c r="AC219">
        <f>D219</f>
        <v>0</v>
      </c>
      <c r="AD219">
        <f>E219</f>
        <v>0</v>
      </c>
      <c r="AE219">
        <f>IFERROR(VLOOKUP(F219,'lists'!$A:$B,2,FALSE),"")</f>
        <v>0</v>
      </c>
      <c r="AF219">
        <f>IFERROR(VLOOKUP(G219,'lists'!$AG:$AH,2,FALSE),"")</f>
        <v>0</v>
      </c>
      <c r="AG219">
        <f>H219</f>
        <v>0</v>
      </c>
      <c r="AH219">
        <f>IFERROR(VLOOKUP(I219,'lists'!$AC:$AD,2,FALSE),"")</f>
        <v>0</v>
      </c>
      <c r="AI219">
        <f>IFERROR(VLOOKUP(J219,'lists'!$AA:$AB,2,FALSE),"")</f>
        <v>0</v>
      </c>
      <c r="AJ219">
        <f>IFERROR(VLOOKUP(K219,'lists'!$AE:$AF,2,FALSE),"")</f>
        <v>0</v>
      </c>
      <c r="AK219">
        <f>L219</f>
        <v>0</v>
      </c>
      <c r="AL219">
        <f>M219</f>
        <v>0</v>
      </c>
      <c r="AM219">
        <f>IFERROR(VLOOKUP(N219,'lists'!$W:$X,2,FALSE),"")</f>
        <v>0</v>
      </c>
      <c r="AN219">
        <f>O219</f>
        <v>0</v>
      </c>
      <c r="AO219">
        <f>P219</f>
        <v>0</v>
      </c>
      <c r="AP219">
        <f>Q219</f>
        <v>0</v>
      </c>
      <c r="AQ219">
        <f>R219</f>
        <v>0</v>
      </c>
      <c r="AR219">
        <f>S219</f>
        <v>0</v>
      </c>
      <c r="AS219">
        <f>IFERROR(VLOOKUP(T219,'lists'!$W:$X,2,FALSE),"")</f>
        <v>0</v>
      </c>
      <c r="AT219">
        <f>U219</f>
        <v>0</v>
      </c>
      <c r="AU219">
        <f>V219</f>
        <v>0</v>
      </c>
    </row>
    <row r="220" spans="26:47">
      <c r="Z220">
        <f>A220</f>
        <v>0</v>
      </c>
      <c r="AA220">
        <f>B220</f>
        <v>0</v>
      </c>
      <c r="AB220">
        <f>C220</f>
        <v>0</v>
      </c>
      <c r="AC220">
        <f>D220</f>
        <v>0</v>
      </c>
      <c r="AD220">
        <f>E220</f>
        <v>0</v>
      </c>
      <c r="AE220">
        <f>IFERROR(VLOOKUP(F220,'lists'!$A:$B,2,FALSE),"")</f>
        <v>0</v>
      </c>
      <c r="AF220">
        <f>IFERROR(VLOOKUP(G220,'lists'!$AG:$AH,2,FALSE),"")</f>
        <v>0</v>
      </c>
      <c r="AG220">
        <f>H220</f>
        <v>0</v>
      </c>
      <c r="AH220">
        <f>IFERROR(VLOOKUP(I220,'lists'!$AC:$AD,2,FALSE),"")</f>
        <v>0</v>
      </c>
      <c r="AI220">
        <f>IFERROR(VLOOKUP(J220,'lists'!$AA:$AB,2,FALSE),"")</f>
        <v>0</v>
      </c>
      <c r="AJ220">
        <f>IFERROR(VLOOKUP(K220,'lists'!$AE:$AF,2,FALSE),"")</f>
        <v>0</v>
      </c>
      <c r="AK220">
        <f>L220</f>
        <v>0</v>
      </c>
      <c r="AL220">
        <f>M220</f>
        <v>0</v>
      </c>
      <c r="AM220">
        <f>IFERROR(VLOOKUP(N220,'lists'!$W:$X,2,FALSE),"")</f>
        <v>0</v>
      </c>
      <c r="AN220">
        <f>O220</f>
        <v>0</v>
      </c>
      <c r="AO220">
        <f>P220</f>
        <v>0</v>
      </c>
      <c r="AP220">
        <f>Q220</f>
        <v>0</v>
      </c>
      <c r="AQ220">
        <f>R220</f>
        <v>0</v>
      </c>
      <c r="AR220">
        <f>S220</f>
        <v>0</v>
      </c>
      <c r="AS220">
        <f>IFERROR(VLOOKUP(T220,'lists'!$W:$X,2,FALSE),"")</f>
        <v>0</v>
      </c>
      <c r="AT220">
        <f>U220</f>
        <v>0</v>
      </c>
      <c r="AU220">
        <f>V220</f>
        <v>0</v>
      </c>
    </row>
    <row r="221" spans="26:47">
      <c r="Z221">
        <f>A221</f>
        <v>0</v>
      </c>
      <c r="AA221">
        <f>B221</f>
        <v>0</v>
      </c>
      <c r="AB221">
        <f>C221</f>
        <v>0</v>
      </c>
      <c r="AC221">
        <f>D221</f>
        <v>0</v>
      </c>
      <c r="AD221">
        <f>E221</f>
        <v>0</v>
      </c>
      <c r="AE221">
        <f>IFERROR(VLOOKUP(F221,'lists'!$A:$B,2,FALSE),"")</f>
        <v>0</v>
      </c>
      <c r="AF221">
        <f>IFERROR(VLOOKUP(G221,'lists'!$AG:$AH,2,FALSE),"")</f>
        <v>0</v>
      </c>
      <c r="AG221">
        <f>H221</f>
        <v>0</v>
      </c>
      <c r="AH221">
        <f>IFERROR(VLOOKUP(I221,'lists'!$AC:$AD,2,FALSE),"")</f>
        <v>0</v>
      </c>
      <c r="AI221">
        <f>IFERROR(VLOOKUP(J221,'lists'!$AA:$AB,2,FALSE),"")</f>
        <v>0</v>
      </c>
      <c r="AJ221">
        <f>IFERROR(VLOOKUP(K221,'lists'!$AE:$AF,2,FALSE),"")</f>
        <v>0</v>
      </c>
      <c r="AK221">
        <f>L221</f>
        <v>0</v>
      </c>
      <c r="AL221">
        <f>M221</f>
        <v>0</v>
      </c>
      <c r="AM221">
        <f>IFERROR(VLOOKUP(N221,'lists'!$W:$X,2,FALSE),"")</f>
        <v>0</v>
      </c>
      <c r="AN221">
        <f>O221</f>
        <v>0</v>
      </c>
      <c r="AO221">
        <f>P221</f>
        <v>0</v>
      </c>
      <c r="AP221">
        <f>Q221</f>
        <v>0</v>
      </c>
      <c r="AQ221">
        <f>R221</f>
        <v>0</v>
      </c>
      <c r="AR221">
        <f>S221</f>
        <v>0</v>
      </c>
      <c r="AS221">
        <f>IFERROR(VLOOKUP(T221,'lists'!$W:$X,2,FALSE),"")</f>
        <v>0</v>
      </c>
      <c r="AT221">
        <f>U221</f>
        <v>0</v>
      </c>
      <c r="AU221">
        <f>V221</f>
        <v>0</v>
      </c>
    </row>
    <row r="222" spans="26:47">
      <c r="Z222">
        <f>A222</f>
        <v>0</v>
      </c>
      <c r="AA222">
        <f>B222</f>
        <v>0</v>
      </c>
      <c r="AB222">
        <f>C222</f>
        <v>0</v>
      </c>
      <c r="AC222">
        <f>D222</f>
        <v>0</v>
      </c>
      <c r="AD222">
        <f>E222</f>
        <v>0</v>
      </c>
      <c r="AE222">
        <f>IFERROR(VLOOKUP(F222,'lists'!$A:$B,2,FALSE),"")</f>
        <v>0</v>
      </c>
      <c r="AF222">
        <f>IFERROR(VLOOKUP(G222,'lists'!$AG:$AH,2,FALSE),"")</f>
        <v>0</v>
      </c>
      <c r="AG222">
        <f>H222</f>
        <v>0</v>
      </c>
      <c r="AH222">
        <f>IFERROR(VLOOKUP(I222,'lists'!$AC:$AD,2,FALSE),"")</f>
        <v>0</v>
      </c>
      <c r="AI222">
        <f>IFERROR(VLOOKUP(J222,'lists'!$AA:$AB,2,FALSE),"")</f>
        <v>0</v>
      </c>
      <c r="AJ222">
        <f>IFERROR(VLOOKUP(K222,'lists'!$AE:$AF,2,FALSE),"")</f>
        <v>0</v>
      </c>
      <c r="AK222">
        <f>L222</f>
        <v>0</v>
      </c>
      <c r="AL222">
        <f>M222</f>
        <v>0</v>
      </c>
      <c r="AM222">
        <f>IFERROR(VLOOKUP(N222,'lists'!$W:$X,2,FALSE),"")</f>
        <v>0</v>
      </c>
      <c r="AN222">
        <f>O222</f>
        <v>0</v>
      </c>
      <c r="AO222">
        <f>P222</f>
        <v>0</v>
      </c>
      <c r="AP222">
        <f>Q222</f>
        <v>0</v>
      </c>
      <c r="AQ222">
        <f>R222</f>
        <v>0</v>
      </c>
      <c r="AR222">
        <f>S222</f>
        <v>0</v>
      </c>
      <c r="AS222">
        <f>IFERROR(VLOOKUP(T222,'lists'!$W:$X,2,FALSE),"")</f>
        <v>0</v>
      </c>
      <c r="AT222">
        <f>U222</f>
        <v>0</v>
      </c>
      <c r="AU222">
        <f>V222</f>
        <v>0</v>
      </c>
    </row>
    <row r="223" spans="26:47">
      <c r="Z223">
        <f>A223</f>
        <v>0</v>
      </c>
      <c r="AA223">
        <f>B223</f>
        <v>0</v>
      </c>
      <c r="AB223">
        <f>C223</f>
        <v>0</v>
      </c>
      <c r="AC223">
        <f>D223</f>
        <v>0</v>
      </c>
      <c r="AD223">
        <f>E223</f>
        <v>0</v>
      </c>
      <c r="AE223">
        <f>IFERROR(VLOOKUP(F223,'lists'!$A:$B,2,FALSE),"")</f>
        <v>0</v>
      </c>
      <c r="AF223">
        <f>IFERROR(VLOOKUP(G223,'lists'!$AG:$AH,2,FALSE),"")</f>
        <v>0</v>
      </c>
      <c r="AG223">
        <f>H223</f>
        <v>0</v>
      </c>
      <c r="AH223">
        <f>IFERROR(VLOOKUP(I223,'lists'!$AC:$AD,2,FALSE),"")</f>
        <v>0</v>
      </c>
      <c r="AI223">
        <f>IFERROR(VLOOKUP(J223,'lists'!$AA:$AB,2,FALSE),"")</f>
        <v>0</v>
      </c>
      <c r="AJ223">
        <f>IFERROR(VLOOKUP(K223,'lists'!$AE:$AF,2,FALSE),"")</f>
        <v>0</v>
      </c>
      <c r="AK223">
        <f>L223</f>
        <v>0</v>
      </c>
      <c r="AL223">
        <f>M223</f>
        <v>0</v>
      </c>
      <c r="AM223">
        <f>IFERROR(VLOOKUP(N223,'lists'!$W:$X,2,FALSE),"")</f>
        <v>0</v>
      </c>
      <c r="AN223">
        <f>O223</f>
        <v>0</v>
      </c>
      <c r="AO223">
        <f>P223</f>
        <v>0</v>
      </c>
      <c r="AP223">
        <f>Q223</f>
        <v>0</v>
      </c>
      <c r="AQ223">
        <f>R223</f>
        <v>0</v>
      </c>
      <c r="AR223">
        <f>S223</f>
        <v>0</v>
      </c>
      <c r="AS223">
        <f>IFERROR(VLOOKUP(T223,'lists'!$W:$X,2,FALSE),"")</f>
        <v>0</v>
      </c>
      <c r="AT223">
        <f>U223</f>
        <v>0</v>
      </c>
      <c r="AU223">
        <f>V223</f>
        <v>0</v>
      </c>
    </row>
    <row r="224" spans="26:47">
      <c r="Z224">
        <f>A224</f>
        <v>0</v>
      </c>
      <c r="AA224">
        <f>B224</f>
        <v>0</v>
      </c>
      <c r="AB224">
        <f>C224</f>
        <v>0</v>
      </c>
      <c r="AC224">
        <f>D224</f>
        <v>0</v>
      </c>
      <c r="AD224">
        <f>E224</f>
        <v>0</v>
      </c>
      <c r="AE224">
        <f>IFERROR(VLOOKUP(F224,'lists'!$A:$B,2,FALSE),"")</f>
        <v>0</v>
      </c>
      <c r="AF224">
        <f>IFERROR(VLOOKUP(G224,'lists'!$AG:$AH,2,FALSE),"")</f>
        <v>0</v>
      </c>
      <c r="AG224">
        <f>H224</f>
        <v>0</v>
      </c>
      <c r="AH224">
        <f>IFERROR(VLOOKUP(I224,'lists'!$AC:$AD,2,FALSE),"")</f>
        <v>0</v>
      </c>
      <c r="AI224">
        <f>IFERROR(VLOOKUP(J224,'lists'!$AA:$AB,2,FALSE),"")</f>
        <v>0</v>
      </c>
      <c r="AJ224">
        <f>IFERROR(VLOOKUP(K224,'lists'!$AE:$AF,2,FALSE),"")</f>
        <v>0</v>
      </c>
      <c r="AK224">
        <f>L224</f>
        <v>0</v>
      </c>
      <c r="AL224">
        <f>M224</f>
        <v>0</v>
      </c>
      <c r="AM224">
        <f>IFERROR(VLOOKUP(N224,'lists'!$W:$X,2,FALSE),"")</f>
        <v>0</v>
      </c>
      <c r="AN224">
        <f>O224</f>
        <v>0</v>
      </c>
      <c r="AO224">
        <f>P224</f>
        <v>0</v>
      </c>
      <c r="AP224">
        <f>Q224</f>
        <v>0</v>
      </c>
      <c r="AQ224">
        <f>R224</f>
        <v>0</v>
      </c>
      <c r="AR224">
        <f>S224</f>
        <v>0</v>
      </c>
      <c r="AS224">
        <f>IFERROR(VLOOKUP(T224,'lists'!$W:$X,2,FALSE),"")</f>
        <v>0</v>
      </c>
      <c r="AT224">
        <f>U224</f>
        <v>0</v>
      </c>
      <c r="AU224">
        <f>V224</f>
        <v>0</v>
      </c>
    </row>
    <row r="225" spans="26:47">
      <c r="Z225">
        <f>A225</f>
        <v>0</v>
      </c>
      <c r="AA225">
        <f>B225</f>
        <v>0</v>
      </c>
      <c r="AB225">
        <f>C225</f>
        <v>0</v>
      </c>
      <c r="AC225">
        <f>D225</f>
        <v>0</v>
      </c>
      <c r="AD225">
        <f>E225</f>
        <v>0</v>
      </c>
      <c r="AE225">
        <f>IFERROR(VLOOKUP(F225,'lists'!$A:$B,2,FALSE),"")</f>
        <v>0</v>
      </c>
      <c r="AF225">
        <f>IFERROR(VLOOKUP(G225,'lists'!$AG:$AH,2,FALSE),"")</f>
        <v>0</v>
      </c>
      <c r="AG225">
        <f>H225</f>
        <v>0</v>
      </c>
      <c r="AH225">
        <f>IFERROR(VLOOKUP(I225,'lists'!$AC:$AD,2,FALSE),"")</f>
        <v>0</v>
      </c>
      <c r="AI225">
        <f>IFERROR(VLOOKUP(J225,'lists'!$AA:$AB,2,FALSE),"")</f>
        <v>0</v>
      </c>
      <c r="AJ225">
        <f>IFERROR(VLOOKUP(K225,'lists'!$AE:$AF,2,FALSE),"")</f>
        <v>0</v>
      </c>
      <c r="AK225">
        <f>L225</f>
        <v>0</v>
      </c>
      <c r="AL225">
        <f>M225</f>
        <v>0</v>
      </c>
      <c r="AM225">
        <f>IFERROR(VLOOKUP(N225,'lists'!$W:$X,2,FALSE),"")</f>
        <v>0</v>
      </c>
      <c r="AN225">
        <f>O225</f>
        <v>0</v>
      </c>
      <c r="AO225">
        <f>P225</f>
        <v>0</v>
      </c>
      <c r="AP225">
        <f>Q225</f>
        <v>0</v>
      </c>
      <c r="AQ225">
        <f>R225</f>
        <v>0</v>
      </c>
      <c r="AR225">
        <f>S225</f>
        <v>0</v>
      </c>
      <c r="AS225">
        <f>IFERROR(VLOOKUP(T225,'lists'!$W:$X,2,FALSE),"")</f>
        <v>0</v>
      </c>
      <c r="AT225">
        <f>U225</f>
        <v>0</v>
      </c>
      <c r="AU225">
        <f>V225</f>
        <v>0</v>
      </c>
    </row>
    <row r="226" spans="26:47">
      <c r="Z226">
        <f>A226</f>
        <v>0</v>
      </c>
      <c r="AA226">
        <f>B226</f>
        <v>0</v>
      </c>
      <c r="AB226">
        <f>C226</f>
        <v>0</v>
      </c>
      <c r="AC226">
        <f>D226</f>
        <v>0</v>
      </c>
      <c r="AD226">
        <f>E226</f>
        <v>0</v>
      </c>
      <c r="AE226">
        <f>IFERROR(VLOOKUP(F226,'lists'!$A:$B,2,FALSE),"")</f>
        <v>0</v>
      </c>
      <c r="AF226">
        <f>IFERROR(VLOOKUP(G226,'lists'!$AG:$AH,2,FALSE),"")</f>
        <v>0</v>
      </c>
      <c r="AG226">
        <f>H226</f>
        <v>0</v>
      </c>
      <c r="AH226">
        <f>IFERROR(VLOOKUP(I226,'lists'!$AC:$AD,2,FALSE),"")</f>
        <v>0</v>
      </c>
      <c r="AI226">
        <f>IFERROR(VLOOKUP(J226,'lists'!$AA:$AB,2,FALSE),"")</f>
        <v>0</v>
      </c>
      <c r="AJ226">
        <f>IFERROR(VLOOKUP(K226,'lists'!$AE:$AF,2,FALSE),"")</f>
        <v>0</v>
      </c>
      <c r="AK226">
        <f>L226</f>
        <v>0</v>
      </c>
      <c r="AL226">
        <f>M226</f>
        <v>0</v>
      </c>
      <c r="AM226">
        <f>IFERROR(VLOOKUP(N226,'lists'!$W:$X,2,FALSE),"")</f>
        <v>0</v>
      </c>
      <c r="AN226">
        <f>O226</f>
        <v>0</v>
      </c>
      <c r="AO226">
        <f>P226</f>
        <v>0</v>
      </c>
      <c r="AP226">
        <f>Q226</f>
        <v>0</v>
      </c>
      <c r="AQ226">
        <f>R226</f>
        <v>0</v>
      </c>
      <c r="AR226">
        <f>S226</f>
        <v>0</v>
      </c>
      <c r="AS226">
        <f>IFERROR(VLOOKUP(T226,'lists'!$W:$X,2,FALSE),"")</f>
        <v>0</v>
      </c>
      <c r="AT226">
        <f>U226</f>
        <v>0</v>
      </c>
      <c r="AU226">
        <f>V226</f>
        <v>0</v>
      </c>
    </row>
    <row r="227" spans="26:47">
      <c r="Z227">
        <f>A227</f>
        <v>0</v>
      </c>
      <c r="AA227">
        <f>B227</f>
        <v>0</v>
      </c>
      <c r="AB227">
        <f>C227</f>
        <v>0</v>
      </c>
      <c r="AC227">
        <f>D227</f>
        <v>0</v>
      </c>
      <c r="AD227">
        <f>E227</f>
        <v>0</v>
      </c>
      <c r="AE227">
        <f>IFERROR(VLOOKUP(F227,'lists'!$A:$B,2,FALSE),"")</f>
        <v>0</v>
      </c>
      <c r="AF227">
        <f>IFERROR(VLOOKUP(G227,'lists'!$AG:$AH,2,FALSE),"")</f>
        <v>0</v>
      </c>
      <c r="AG227">
        <f>H227</f>
        <v>0</v>
      </c>
      <c r="AH227">
        <f>IFERROR(VLOOKUP(I227,'lists'!$AC:$AD,2,FALSE),"")</f>
        <v>0</v>
      </c>
      <c r="AI227">
        <f>IFERROR(VLOOKUP(J227,'lists'!$AA:$AB,2,FALSE),"")</f>
        <v>0</v>
      </c>
      <c r="AJ227">
        <f>IFERROR(VLOOKUP(K227,'lists'!$AE:$AF,2,FALSE),"")</f>
        <v>0</v>
      </c>
      <c r="AK227">
        <f>L227</f>
        <v>0</v>
      </c>
      <c r="AL227">
        <f>M227</f>
        <v>0</v>
      </c>
      <c r="AM227">
        <f>IFERROR(VLOOKUP(N227,'lists'!$W:$X,2,FALSE),"")</f>
        <v>0</v>
      </c>
      <c r="AN227">
        <f>O227</f>
        <v>0</v>
      </c>
      <c r="AO227">
        <f>P227</f>
        <v>0</v>
      </c>
      <c r="AP227">
        <f>Q227</f>
        <v>0</v>
      </c>
      <c r="AQ227">
        <f>R227</f>
        <v>0</v>
      </c>
      <c r="AR227">
        <f>S227</f>
        <v>0</v>
      </c>
      <c r="AS227">
        <f>IFERROR(VLOOKUP(T227,'lists'!$W:$X,2,FALSE),"")</f>
        <v>0</v>
      </c>
      <c r="AT227">
        <f>U227</f>
        <v>0</v>
      </c>
      <c r="AU227">
        <f>V227</f>
        <v>0</v>
      </c>
    </row>
    <row r="228" spans="26:47">
      <c r="Z228">
        <f>A228</f>
        <v>0</v>
      </c>
      <c r="AA228">
        <f>B228</f>
        <v>0</v>
      </c>
      <c r="AB228">
        <f>C228</f>
        <v>0</v>
      </c>
      <c r="AC228">
        <f>D228</f>
        <v>0</v>
      </c>
      <c r="AD228">
        <f>E228</f>
        <v>0</v>
      </c>
      <c r="AE228">
        <f>IFERROR(VLOOKUP(F228,'lists'!$A:$B,2,FALSE),"")</f>
        <v>0</v>
      </c>
      <c r="AF228">
        <f>IFERROR(VLOOKUP(G228,'lists'!$AG:$AH,2,FALSE),"")</f>
        <v>0</v>
      </c>
      <c r="AG228">
        <f>H228</f>
        <v>0</v>
      </c>
      <c r="AH228">
        <f>IFERROR(VLOOKUP(I228,'lists'!$AC:$AD,2,FALSE),"")</f>
        <v>0</v>
      </c>
      <c r="AI228">
        <f>IFERROR(VLOOKUP(J228,'lists'!$AA:$AB,2,FALSE),"")</f>
        <v>0</v>
      </c>
      <c r="AJ228">
        <f>IFERROR(VLOOKUP(K228,'lists'!$AE:$AF,2,FALSE),"")</f>
        <v>0</v>
      </c>
      <c r="AK228">
        <f>L228</f>
        <v>0</v>
      </c>
      <c r="AL228">
        <f>M228</f>
        <v>0</v>
      </c>
      <c r="AM228">
        <f>IFERROR(VLOOKUP(N228,'lists'!$W:$X,2,FALSE),"")</f>
        <v>0</v>
      </c>
      <c r="AN228">
        <f>O228</f>
        <v>0</v>
      </c>
      <c r="AO228">
        <f>P228</f>
        <v>0</v>
      </c>
      <c r="AP228">
        <f>Q228</f>
        <v>0</v>
      </c>
      <c r="AQ228">
        <f>R228</f>
        <v>0</v>
      </c>
      <c r="AR228">
        <f>S228</f>
        <v>0</v>
      </c>
      <c r="AS228">
        <f>IFERROR(VLOOKUP(T228,'lists'!$W:$X,2,FALSE),"")</f>
        <v>0</v>
      </c>
      <c r="AT228">
        <f>U228</f>
        <v>0</v>
      </c>
      <c r="AU228">
        <f>V228</f>
        <v>0</v>
      </c>
    </row>
    <row r="229" spans="26:47">
      <c r="Z229">
        <f>A229</f>
        <v>0</v>
      </c>
      <c r="AA229">
        <f>B229</f>
        <v>0</v>
      </c>
      <c r="AB229">
        <f>C229</f>
        <v>0</v>
      </c>
      <c r="AC229">
        <f>D229</f>
        <v>0</v>
      </c>
      <c r="AD229">
        <f>E229</f>
        <v>0</v>
      </c>
      <c r="AE229">
        <f>IFERROR(VLOOKUP(F229,'lists'!$A:$B,2,FALSE),"")</f>
        <v>0</v>
      </c>
      <c r="AF229">
        <f>IFERROR(VLOOKUP(G229,'lists'!$AG:$AH,2,FALSE),"")</f>
        <v>0</v>
      </c>
      <c r="AG229">
        <f>H229</f>
        <v>0</v>
      </c>
      <c r="AH229">
        <f>IFERROR(VLOOKUP(I229,'lists'!$AC:$AD,2,FALSE),"")</f>
        <v>0</v>
      </c>
      <c r="AI229">
        <f>IFERROR(VLOOKUP(J229,'lists'!$AA:$AB,2,FALSE),"")</f>
        <v>0</v>
      </c>
      <c r="AJ229">
        <f>IFERROR(VLOOKUP(K229,'lists'!$AE:$AF,2,FALSE),"")</f>
        <v>0</v>
      </c>
      <c r="AK229">
        <f>L229</f>
        <v>0</v>
      </c>
      <c r="AL229">
        <f>M229</f>
        <v>0</v>
      </c>
      <c r="AM229">
        <f>IFERROR(VLOOKUP(N229,'lists'!$W:$X,2,FALSE),"")</f>
        <v>0</v>
      </c>
      <c r="AN229">
        <f>O229</f>
        <v>0</v>
      </c>
      <c r="AO229">
        <f>P229</f>
        <v>0</v>
      </c>
      <c r="AP229">
        <f>Q229</f>
        <v>0</v>
      </c>
      <c r="AQ229">
        <f>R229</f>
        <v>0</v>
      </c>
      <c r="AR229">
        <f>S229</f>
        <v>0</v>
      </c>
      <c r="AS229">
        <f>IFERROR(VLOOKUP(T229,'lists'!$W:$X,2,FALSE),"")</f>
        <v>0</v>
      </c>
      <c r="AT229">
        <f>U229</f>
        <v>0</v>
      </c>
      <c r="AU229">
        <f>V229</f>
        <v>0</v>
      </c>
    </row>
    <row r="230" spans="26:47">
      <c r="Z230">
        <f>A230</f>
        <v>0</v>
      </c>
      <c r="AA230">
        <f>B230</f>
        <v>0</v>
      </c>
      <c r="AB230">
        <f>C230</f>
        <v>0</v>
      </c>
      <c r="AC230">
        <f>D230</f>
        <v>0</v>
      </c>
      <c r="AD230">
        <f>E230</f>
        <v>0</v>
      </c>
      <c r="AE230">
        <f>IFERROR(VLOOKUP(F230,'lists'!$A:$B,2,FALSE),"")</f>
        <v>0</v>
      </c>
      <c r="AF230">
        <f>IFERROR(VLOOKUP(G230,'lists'!$AG:$AH,2,FALSE),"")</f>
        <v>0</v>
      </c>
      <c r="AG230">
        <f>H230</f>
        <v>0</v>
      </c>
      <c r="AH230">
        <f>IFERROR(VLOOKUP(I230,'lists'!$AC:$AD,2,FALSE),"")</f>
        <v>0</v>
      </c>
      <c r="AI230">
        <f>IFERROR(VLOOKUP(J230,'lists'!$AA:$AB,2,FALSE),"")</f>
        <v>0</v>
      </c>
      <c r="AJ230">
        <f>IFERROR(VLOOKUP(K230,'lists'!$AE:$AF,2,FALSE),"")</f>
        <v>0</v>
      </c>
      <c r="AK230">
        <f>L230</f>
        <v>0</v>
      </c>
      <c r="AL230">
        <f>M230</f>
        <v>0</v>
      </c>
      <c r="AM230">
        <f>IFERROR(VLOOKUP(N230,'lists'!$W:$X,2,FALSE),"")</f>
        <v>0</v>
      </c>
      <c r="AN230">
        <f>O230</f>
        <v>0</v>
      </c>
      <c r="AO230">
        <f>P230</f>
        <v>0</v>
      </c>
      <c r="AP230">
        <f>Q230</f>
        <v>0</v>
      </c>
      <c r="AQ230">
        <f>R230</f>
        <v>0</v>
      </c>
      <c r="AR230">
        <f>S230</f>
        <v>0</v>
      </c>
      <c r="AS230">
        <f>IFERROR(VLOOKUP(T230,'lists'!$W:$X,2,FALSE),"")</f>
        <v>0</v>
      </c>
      <c r="AT230">
        <f>U230</f>
        <v>0</v>
      </c>
      <c r="AU230">
        <f>V230</f>
        <v>0</v>
      </c>
    </row>
    <row r="231" spans="26:47">
      <c r="Z231">
        <f>A231</f>
        <v>0</v>
      </c>
      <c r="AA231">
        <f>B231</f>
        <v>0</v>
      </c>
      <c r="AB231">
        <f>C231</f>
        <v>0</v>
      </c>
      <c r="AC231">
        <f>D231</f>
        <v>0</v>
      </c>
      <c r="AD231">
        <f>E231</f>
        <v>0</v>
      </c>
      <c r="AE231">
        <f>IFERROR(VLOOKUP(F231,'lists'!$A:$B,2,FALSE),"")</f>
        <v>0</v>
      </c>
      <c r="AF231">
        <f>IFERROR(VLOOKUP(G231,'lists'!$AG:$AH,2,FALSE),"")</f>
        <v>0</v>
      </c>
      <c r="AG231">
        <f>H231</f>
        <v>0</v>
      </c>
      <c r="AH231">
        <f>IFERROR(VLOOKUP(I231,'lists'!$AC:$AD,2,FALSE),"")</f>
        <v>0</v>
      </c>
      <c r="AI231">
        <f>IFERROR(VLOOKUP(J231,'lists'!$AA:$AB,2,FALSE),"")</f>
        <v>0</v>
      </c>
      <c r="AJ231">
        <f>IFERROR(VLOOKUP(K231,'lists'!$AE:$AF,2,FALSE),"")</f>
        <v>0</v>
      </c>
      <c r="AK231">
        <f>L231</f>
        <v>0</v>
      </c>
      <c r="AL231">
        <f>M231</f>
        <v>0</v>
      </c>
      <c r="AM231">
        <f>IFERROR(VLOOKUP(N231,'lists'!$W:$X,2,FALSE),"")</f>
        <v>0</v>
      </c>
      <c r="AN231">
        <f>O231</f>
        <v>0</v>
      </c>
      <c r="AO231">
        <f>P231</f>
        <v>0</v>
      </c>
      <c r="AP231">
        <f>Q231</f>
        <v>0</v>
      </c>
      <c r="AQ231">
        <f>R231</f>
        <v>0</v>
      </c>
      <c r="AR231">
        <f>S231</f>
        <v>0</v>
      </c>
      <c r="AS231">
        <f>IFERROR(VLOOKUP(T231,'lists'!$W:$X,2,FALSE),"")</f>
        <v>0</v>
      </c>
      <c r="AT231">
        <f>U231</f>
        <v>0</v>
      </c>
      <c r="AU231">
        <f>V231</f>
        <v>0</v>
      </c>
    </row>
    <row r="232" spans="26:47">
      <c r="Z232">
        <f>A232</f>
        <v>0</v>
      </c>
      <c r="AA232">
        <f>B232</f>
        <v>0</v>
      </c>
      <c r="AB232">
        <f>C232</f>
        <v>0</v>
      </c>
      <c r="AC232">
        <f>D232</f>
        <v>0</v>
      </c>
      <c r="AD232">
        <f>E232</f>
        <v>0</v>
      </c>
      <c r="AE232">
        <f>IFERROR(VLOOKUP(F232,'lists'!$A:$B,2,FALSE),"")</f>
        <v>0</v>
      </c>
      <c r="AF232">
        <f>IFERROR(VLOOKUP(G232,'lists'!$AG:$AH,2,FALSE),"")</f>
        <v>0</v>
      </c>
      <c r="AG232">
        <f>H232</f>
        <v>0</v>
      </c>
      <c r="AH232">
        <f>IFERROR(VLOOKUP(I232,'lists'!$AC:$AD,2,FALSE),"")</f>
        <v>0</v>
      </c>
      <c r="AI232">
        <f>IFERROR(VLOOKUP(J232,'lists'!$AA:$AB,2,FALSE),"")</f>
        <v>0</v>
      </c>
      <c r="AJ232">
        <f>IFERROR(VLOOKUP(K232,'lists'!$AE:$AF,2,FALSE),"")</f>
        <v>0</v>
      </c>
      <c r="AK232">
        <f>L232</f>
        <v>0</v>
      </c>
      <c r="AL232">
        <f>M232</f>
        <v>0</v>
      </c>
      <c r="AM232">
        <f>IFERROR(VLOOKUP(N232,'lists'!$W:$X,2,FALSE),"")</f>
        <v>0</v>
      </c>
      <c r="AN232">
        <f>O232</f>
        <v>0</v>
      </c>
      <c r="AO232">
        <f>P232</f>
        <v>0</v>
      </c>
      <c r="AP232">
        <f>Q232</f>
        <v>0</v>
      </c>
      <c r="AQ232">
        <f>R232</f>
        <v>0</v>
      </c>
      <c r="AR232">
        <f>S232</f>
        <v>0</v>
      </c>
      <c r="AS232">
        <f>IFERROR(VLOOKUP(T232,'lists'!$W:$X,2,FALSE),"")</f>
        <v>0</v>
      </c>
      <c r="AT232">
        <f>U232</f>
        <v>0</v>
      </c>
      <c r="AU232">
        <f>V232</f>
        <v>0</v>
      </c>
    </row>
    <row r="233" spans="26:47">
      <c r="Z233">
        <f>A233</f>
        <v>0</v>
      </c>
      <c r="AA233">
        <f>B233</f>
        <v>0</v>
      </c>
      <c r="AB233">
        <f>C233</f>
        <v>0</v>
      </c>
      <c r="AC233">
        <f>D233</f>
        <v>0</v>
      </c>
      <c r="AD233">
        <f>E233</f>
        <v>0</v>
      </c>
      <c r="AE233">
        <f>IFERROR(VLOOKUP(F233,'lists'!$A:$B,2,FALSE),"")</f>
        <v>0</v>
      </c>
      <c r="AF233">
        <f>IFERROR(VLOOKUP(G233,'lists'!$AG:$AH,2,FALSE),"")</f>
        <v>0</v>
      </c>
      <c r="AG233">
        <f>H233</f>
        <v>0</v>
      </c>
      <c r="AH233">
        <f>IFERROR(VLOOKUP(I233,'lists'!$AC:$AD,2,FALSE),"")</f>
        <v>0</v>
      </c>
      <c r="AI233">
        <f>IFERROR(VLOOKUP(J233,'lists'!$AA:$AB,2,FALSE),"")</f>
        <v>0</v>
      </c>
      <c r="AJ233">
        <f>IFERROR(VLOOKUP(K233,'lists'!$AE:$AF,2,FALSE),"")</f>
        <v>0</v>
      </c>
      <c r="AK233">
        <f>L233</f>
        <v>0</v>
      </c>
      <c r="AL233">
        <f>M233</f>
        <v>0</v>
      </c>
      <c r="AM233">
        <f>IFERROR(VLOOKUP(N233,'lists'!$W:$X,2,FALSE),"")</f>
        <v>0</v>
      </c>
      <c r="AN233">
        <f>O233</f>
        <v>0</v>
      </c>
      <c r="AO233">
        <f>P233</f>
        <v>0</v>
      </c>
      <c r="AP233">
        <f>Q233</f>
        <v>0</v>
      </c>
      <c r="AQ233">
        <f>R233</f>
        <v>0</v>
      </c>
      <c r="AR233">
        <f>S233</f>
        <v>0</v>
      </c>
      <c r="AS233">
        <f>IFERROR(VLOOKUP(T233,'lists'!$W:$X,2,FALSE),"")</f>
        <v>0</v>
      </c>
      <c r="AT233">
        <f>U233</f>
        <v>0</v>
      </c>
      <c r="AU233">
        <f>V233</f>
        <v>0</v>
      </c>
    </row>
    <row r="234" spans="26:47">
      <c r="Z234">
        <f>A234</f>
        <v>0</v>
      </c>
      <c r="AA234">
        <f>B234</f>
        <v>0</v>
      </c>
      <c r="AB234">
        <f>C234</f>
        <v>0</v>
      </c>
      <c r="AC234">
        <f>D234</f>
        <v>0</v>
      </c>
      <c r="AD234">
        <f>E234</f>
        <v>0</v>
      </c>
      <c r="AE234">
        <f>IFERROR(VLOOKUP(F234,'lists'!$A:$B,2,FALSE),"")</f>
        <v>0</v>
      </c>
      <c r="AF234">
        <f>IFERROR(VLOOKUP(G234,'lists'!$AG:$AH,2,FALSE),"")</f>
        <v>0</v>
      </c>
      <c r="AG234">
        <f>H234</f>
        <v>0</v>
      </c>
      <c r="AH234">
        <f>IFERROR(VLOOKUP(I234,'lists'!$AC:$AD,2,FALSE),"")</f>
        <v>0</v>
      </c>
      <c r="AI234">
        <f>IFERROR(VLOOKUP(J234,'lists'!$AA:$AB,2,FALSE),"")</f>
        <v>0</v>
      </c>
      <c r="AJ234">
        <f>IFERROR(VLOOKUP(K234,'lists'!$AE:$AF,2,FALSE),"")</f>
        <v>0</v>
      </c>
      <c r="AK234">
        <f>L234</f>
        <v>0</v>
      </c>
      <c r="AL234">
        <f>M234</f>
        <v>0</v>
      </c>
      <c r="AM234">
        <f>IFERROR(VLOOKUP(N234,'lists'!$W:$X,2,FALSE),"")</f>
        <v>0</v>
      </c>
      <c r="AN234">
        <f>O234</f>
        <v>0</v>
      </c>
      <c r="AO234">
        <f>P234</f>
        <v>0</v>
      </c>
      <c r="AP234">
        <f>Q234</f>
        <v>0</v>
      </c>
      <c r="AQ234">
        <f>R234</f>
        <v>0</v>
      </c>
      <c r="AR234">
        <f>S234</f>
        <v>0</v>
      </c>
      <c r="AS234">
        <f>IFERROR(VLOOKUP(T234,'lists'!$W:$X,2,FALSE),"")</f>
        <v>0</v>
      </c>
      <c r="AT234">
        <f>U234</f>
        <v>0</v>
      </c>
      <c r="AU234">
        <f>V234</f>
        <v>0</v>
      </c>
    </row>
    <row r="235" spans="26:47">
      <c r="Z235">
        <f>A235</f>
        <v>0</v>
      </c>
      <c r="AA235">
        <f>B235</f>
        <v>0</v>
      </c>
      <c r="AB235">
        <f>C235</f>
        <v>0</v>
      </c>
      <c r="AC235">
        <f>D235</f>
        <v>0</v>
      </c>
      <c r="AD235">
        <f>E235</f>
        <v>0</v>
      </c>
      <c r="AE235">
        <f>IFERROR(VLOOKUP(F235,'lists'!$A:$B,2,FALSE),"")</f>
        <v>0</v>
      </c>
      <c r="AF235">
        <f>IFERROR(VLOOKUP(G235,'lists'!$AG:$AH,2,FALSE),"")</f>
        <v>0</v>
      </c>
      <c r="AG235">
        <f>H235</f>
        <v>0</v>
      </c>
      <c r="AH235">
        <f>IFERROR(VLOOKUP(I235,'lists'!$AC:$AD,2,FALSE),"")</f>
        <v>0</v>
      </c>
      <c r="AI235">
        <f>IFERROR(VLOOKUP(J235,'lists'!$AA:$AB,2,FALSE),"")</f>
        <v>0</v>
      </c>
      <c r="AJ235">
        <f>IFERROR(VLOOKUP(K235,'lists'!$AE:$AF,2,FALSE),"")</f>
        <v>0</v>
      </c>
      <c r="AK235">
        <f>L235</f>
        <v>0</v>
      </c>
      <c r="AL235">
        <f>M235</f>
        <v>0</v>
      </c>
      <c r="AM235">
        <f>IFERROR(VLOOKUP(N235,'lists'!$W:$X,2,FALSE),"")</f>
        <v>0</v>
      </c>
      <c r="AN235">
        <f>O235</f>
        <v>0</v>
      </c>
      <c r="AO235">
        <f>P235</f>
        <v>0</v>
      </c>
      <c r="AP235">
        <f>Q235</f>
        <v>0</v>
      </c>
      <c r="AQ235">
        <f>R235</f>
        <v>0</v>
      </c>
      <c r="AR235">
        <f>S235</f>
        <v>0</v>
      </c>
      <c r="AS235">
        <f>IFERROR(VLOOKUP(T235,'lists'!$W:$X,2,FALSE),"")</f>
        <v>0</v>
      </c>
      <c r="AT235">
        <f>U235</f>
        <v>0</v>
      </c>
      <c r="AU235">
        <f>V235</f>
        <v>0</v>
      </c>
    </row>
    <row r="236" spans="26:47">
      <c r="Z236">
        <f>A236</f>
        <v>0</v>
      </c>
      <c r="AA236">
        <f>B236</f>
        <v>0</v>
      </c>
      <c r="AB236">
        <f>C236</f>
        <v>0</v>
      </c>
      <c r="AC236">
        <f>D236</f>
        <v>0</v>
      </c>
      <c r="AD236">
        <f>E236</f>
        <v>0</v>
      </c>
      <c r="AE236">
        <f>IFERROR(VLOOKUP(F236,'lists'!$A:$B,2,FALSE),"")</f>
        <v>0</v>
      </c>
      <c r="AF236">
        <f>IFERROR(VLOOKUP(G236,'lists'!$AG:$AH,2,FALSE),"")</f>
        <v>0</v>
      </c>
      <c r="AG236">
        <f>H236</f>
        <v>0</v>
      </c>
      <c r="AH236">
        <f>IFERROR(VLOOKUP(I236,'lists'!$AC:$AD,2,FALSE),"")</f>
        <v>0</v>
      </c>
      <c r="AI236">
        <f>IFERROR(VLOOKUP(J236,'lists'!$AA:$AB,2,FALSE),"")</f>
        <v>0</v>
      </c>
      <c r="AJ236">
        <f>IFERROR(VLOOKUP(K236,'lists'!$AE:$AF,2,FALSE),"")</f>
        <v>0</v>
      </c>
      <c r="AK236">
        <f>L236</f>
        <v>0</v>
      </c>
      <c r="AL236">
        <f>M236</f>
        <v>0</v>
      </c>
      <c r="AM236">
        <f>IFERROR(VLOOKUP(N236,'lists'!$W:$X,2,FALSE),"")</f>
        <v>0</v>
      </c>
      <c r="AN236">
        <f>O236</f>
        <v>0</v>
      </c>
      <c r="AO236">
        <f>P236</f>
        <v>0</v>
      </c>
      <c r="AP236">
        <f>Q236</f>
        <v>0</v>
      </c>
      <c r="AQ236">
        <f>R236</f>
        <v>0</v>
      </c>
      <c r="AR236">
        <f>S236</f>
        <v>0</v>
      </c>
      <c r="AS236">
        <f>IFERROR(VLOOKUP(T236,'lists'!$W:$X,2,FALSE),"")</f>
        <v>0</v>
      </c>
      <c r="AT236">
        <f>U236</f>
        <v>0</v>
      </c>
      <c r="AU236">
        <f>V236</f>
        <v>0</v>
      </c>
    </row>
    <row r="237" spans="26:47">
      <c r="Z237">
        <f>A237</f>
        <v>0</v>
      </c>
      <c r="AA237">
        <f>B237</f>
        <v>0</v>
      </c>
      <c r="AB237">
        <f>C237</f>
        <v>0</v>
      </c>
      <c r="AC237">
        <f>D237</f>
        <v>0</v>
      </c>
      <c r="AD237">
        <f>E237</f>
        <v>0</v>
      </c>
      <c r="AE237">
        <f>IFERROR(VLOOKUP(F237,'lists'!$A:$B,2,FALSE),"")</f>
        <v>0</v>
      </c>
      <c r="AF237">
        <f>IFERROR(VLOOKUP(G237,'lists'!$AG:$AH,2,FALSE),"")</f>
        <v>0</v>
      </c>
      <c r="AG237">
        <f>H237</f>
        <v>0</v>
      </c>
      <c r="AH237">
        <f>IFERROR(VLOOKUP(I237,'lists'!$AC:$AD,2,FALSE),"")</f>
        <v>0</v>
      </c>
      <c r="AI237">
        <f>IFERROR(VLOOKUP(J237,'lists'!$AA:$AB,2,FALSE),"")</f>
        <v>0</v>
      </c>
      <c r="AJ237">
        <f>IFERROR(VLOOKUP(K237,'lists'!$AE:$AF,2,FALSE),"")</f>
        <v>0</v>
      </c>
      <c r="AK237">
        <f>L237</f>
        <v>0</v>
      </c>
      <c r="AL237">
        <f>M237</f>
        <v>0</v>
      </c>
      <c r="AM237">
        <f>IFERROR(VLOOKUP(N237,'lists'!$W:$X,2,FALSE),"")</f>
        <v>0</v>
      </c>
      <c r="AN237">
        <f>O237</f>
        <v>0</v>
      </c>
      <c r="AO237">
        <f>P237</f>
        <v>0</v>
      </c>
      <c r="AP237">
        <f>Q237</f>
        <v>0</v>
      </c>
      <c r="AQ237">
        <f>R237</f>
        <v>0</v>
      </c>
      <c r="AR237">
        <f>S237</f>
        <v>0</v>
      </c>
      <c r="AS237">
        <f>IFERROR(VLOOKUP(T237,'lists'!$W:$X,2,FALSE),"")</f>
        <v>0</v>
      </c>
      <c r="AT237">
        <f>U237</f>
        <v>0</v>
      </c>
      <c r="AU237">
        <f>V237</f>
        <v>0</v>
      </c>
    </row>
    <row r="238" spans="26:47">
      <c r="Z238">
        <f>A238</f>
        <v>0</v>
      </c>
      <c r="AA238">
        <f>B238</f>
        <v>0</v>
      </c>
      <c r="AB238">
        <f>C238</f>
        <v>0</v>
      </c>
      <c r="AC238">
        <f>D238</f>
        <v>0</v>
      </c>
      <c r="AD238">
        <f>E238</f>
        <v>0</v>
      </c>
      <c r="AE238">
        <f>IFERROR(VLOOKUP(F238,'lists'!$A:$B,2,FALSE),"")</f>
        <v>0</v>
      </c>
      <c r="AF238">
        <f>IFERROR(VLOOKUP(G238,'lists'!$AG:$AH,2,FALSE),"")</f>
        <v>0</v>
      </c>
      <c r="AG238">
        <f>H238</f>
        <v>0</v>
      </c>
      <c r="AH238">
        <f>IFERROR(VLOOKUP(I238,'lists'!$AC:$AD,2,FALSE),"")</f>
        <v>0</v>
      </c>
      <c r="AI238">
        <f>IFERROR(VLOOKUP(J238,'lists'!$AA:$AB,2,FALSE),"")</f>
        <v>0</v>
      </c>
      <c r="AJ238">
        <f>IFERROR(VLOOKUP(K238,'lists'!$AE:$AF,2,FALSE),"")</f>
        <v>0</v>
      </c>
      <c r="AK238">
        <f>L238</f>
        <v>0</v>
      </c>
      <c r="AL238">
        <f>M238</f>
        <v>0</v>
      </c>
      <c r="AM238">
        <f>IFERROR(VLOOKUP(N238,'lists'!$W:$X,2,FALSE),"")</f>
        <v>0</v>
      </c>
      <c r="AN238">
        <f>O238</f>
        <v>0</v>
      </c>
      <c r="AO238">
        <f>P238</f>
        <v>0</v>
      </c>
      <c r="AP238">
        <f>Q238</f>
        <v>0</v>
      </c>
      <c r="AQ238">
        <f>R238</f>
        <v>0</v>
      </c>
      <c r="AR238">
        <f>S238</f>
        <v>0</v>
      </c>
      <c r="AS238">
        <f>IFERROR(VLOOKUP(T238,'lists'!$W:$X,2,FALSE),"")</f>
        <v>0</v>
      </c>
      <c r="AT238">
        <f>U238</f>
        <v>0</v>
      </c>
      <c r="AU238">
        <f>V238</f>
        <v>0</v>
      </c>
    </row>
    <row r="239" spans="26:47">
      <c r="Z239">
        <f>A239</f>
        <v>0</v>
      </c>
      <c r="AA239">
        <f>B239</f>
        <v>0</v>
      </c>
      <c r="AB239">
        <f>C239</f>
        <v>0</v>
      </c>
      <c r="AC239">
        <f>D239</f>
        <v>0</v>
      </c>
      <c r="AD239">
        <f>E239</f>
        <v>0</v>
      </c>
      <c r="AE239">
        <f>IFERROR(VLOOKUP(F239,'lists'!$A:$B,2,FALSE),"")</f>
        <v>0</v>
      </c>
      <c r="AF239">
        <f>IFERROR(VLOOKUP(G239,'lists'!$AG:$AH,2,FALSE),"")</f>
        <v>0</v>
      </c>
      <c r="AG239">
        <f>H239</f>
        <v>0</v>
      </c>
      <c r="AH239">
        <f>IFERROR(VLOOKUP(I239,'lists'!$AC:$AD,2,FALSE),"")</f>
        <v>0</v>
      </c>
      <c r="AI239">
        <f>IFERROR(VLOOKUP(J239,'lists'!$AA:$AB,2,FALSE),"")</f>
        <v>0</v>
      </c>
      <c r="AJ239">
        <f>IFERROR(VLOOKUP(K239,'lists'!$AE:$AF,2,FALSE),"")</f>
        <v>0</v>
      </c>
      <c r="AK239">
        <f>L239</f>
        <v>0</v>
      </c>
      <c r="AL239">
        <f>M239</f>
        <v>0</v>
      </c>
      <c r="AM239">
        <f>IFERROR(VLOOKUP(N239,'lists'!$W:$X,2,FALSE),"")</f>
        <v>0</v>
      </c>
      <c r="AN239">
        <f>O239</f>
        <v>0</v>
      </c>
      <c r="AO239">
        <f>P239</f>
        <v>0</v>
      </c>
      <c r="AP239">
        <f>Q239</f>
        <v>0</v>
      </c>
      <c r="AQ239">
        <f>R239</f>
        <v>0</v>
      </c>
      <c r="AR239">
        <f>S239</f>
        <v>0</v>
      </c>
      <c r="AS239">
        <f>IFERROR(VLOOKUP(T239,'lists'!$W:$X,2,FALSE),"")</f>
        <v>0</v>
      </c>
      <c r="AT239">
        <f>U239</f>
        <v>0</v>
      </c>
      <c r="AU239">
        <f>V239</f>
        <v>0</v>
      </c>
    </row>
    <row r="240" spans="26:47">
      <c r="Z240">
        <f>A240</f>
        <v>0</v>
      </c>
      <c r="AA240">
        <f>B240</f>
        <v>0</v>
      </c>
      <c r="AB240">
        <f>C240</f>
        <v>0</v>
      </c>
      <c r="AC240">
        <f>D240</f>
        <v>0</v>
      </c>
      <c r="AD240">
        <f>E240</f>
        <v>0</v>
      </c>
      <c r="AE240">
        <f>IFERROR(VLOOKUP(F240,'lists'!$A:$B,2,FALSE),"")</f>
        <v>0</v>
      </c>
      <c r="AF240">
        <f>IFERROR(VLOOKUP(G240,'lists'!$AG:$AH,2,FALSE),"")</f>
        <v>0</v>
      </c>
      <c r="AG240">
        <f>H240</f>
        <v>0</v>
      </c>
      <c r="AH240">
        <f>IFERROR(VLOOKUP(I240,'lists'!$AC:$AD,2,FALSE),"")</f>
        <v>0</v>
      </c>
      <c r="AI240">
        <f>IFERROR(VLOOKUP(J240,'lists'!$AA:$AB,2,FALSE),"")</f>
        <v>0</v>
      </c>
      <c r="AJ240">
        <f>IFERROR(VLOOKUP(K240,'lists'!$AE:$AF,2,FALSE),"")</f>
        <v>0</v>
      </c>
      <c r="AK240">
        <f>L240</f>
        <v>0</v>
      </c>
      <c r="AL240">
        <f>M240</f>
        <v>0</v>
      </c>
      <c r="AM240">
        <f>IFERROR(VLOOKUP(N240,'lists'!$W:$X,2,FALSE),"")</f>
        <v>0</v>
      </c>
      <c r="AN240">
        <f>O240</f>
        <v>0</v>
      </c>
      <c r="AO240">
        <f>P240</f>
        <v>0</v>
      </c>
      <c r="AP240">
        <f>Q240</f>
        <v>0</v>
      </c>
      <c r="AQ240">
        <f>R240</f>
        <v>0</v>
      </c>
      <c r="AR240">
        <f>S240</f>
        <v>0</v>
      </c>
      <c r="AS240">
        <f>IFERROR(VLOOKUP(T240,'lists'!$W:$X,2,FALSE),"")</f>
        <v>0</v>
      </c>
      <c r="AT240">
        <f>U240</f>
        <v>0</v>
      </c>
      <c r="AU240">
        <f>V240</f>
        <v>0</v>
      </c>
    </row>
    <row r="241" spans="26:47">
      <c r="Z241">
        <f>A241</f>
        <v>0</v>
      </c>
      <c r="AA241">
        <f>B241</f>
        <v>0</v>
      </c>
      <c r="AB241">
        <f>C241</f>
        <v>0</v>
      </c>
      <c r="AC241">
        <f>D241</f>
        <v>0</v>
      </c>
      <c r="AD241">
        <f>E241</f>
        <v>0</v>
      </c>
      <c r="AE241">
        <f>IFERROR(VLOOKUP(F241,'lists'!$A:$B,2,FALSE),"")</f>
        <v>0</v>
      </c>
      <c r="AF241">
        <f>IFERROR(VLOOKUP(G241,'lists'!$AG:$AH,2,FALSE),"")</f>
        <v>0</v>
      </c>
      <c r="AG241">
        <f>H241</f>
        <v>0</v>
      </c>
      <c r="AH241">
        <f>IFERROR(VLOOKUP(I241,'lists'!$AC:$AD,2,FALSE),"")</f>
        <v>0</v>
      </c>
      <c r="AI241">
        <f>IFERROR(VLOOKUP(J241,'lists'!$AA:$AB,2,FALSE),"")</f>
        <v>0</v>
      </c>
      <c r="AJ241">
        <f>IFERROR(VLOOKUP(K241,'lists'!$AE:$AF,2,FALSE),"")</f>
        <v>0</v>
      </c>
      <c r="AK241">
        <f>L241</f>
        <v>0</v>
      </c>
      <c r="AL241">
        <f>M241</f>
        <v>0</v>
      </c>
      <c r="AM241">
        <f>IFERROR(VLOOKUP(N241,'lists'!$W:$X,2,FALSE),"")</f>
        <v>0</v>
      </c>
      <c r="AN241">
        <f>O241</f>
        <v>0</v>
      </c>
      <c r="AO241">
        <f>P241</f>
        <v>0</v>
      </c>
      <c r="AP241">
        <f>Q241</f>
        <v>0</v>
      </c>
      <c r="AQ241">
        <f>R241</f>
        <v>0</v>
      </c>
      <c r="AR241">
        <f>S241</f>
        <v>0</v>
      </c>
      <c r="AS241">
        <f>IFERROR(VLOOKUP(T241,'lists'!$W:$X,2,FALSE),"")</f>
        <v>0</v>
      </c>
      <c r="AT241">
        <f>U241</f>
        <v>0</v>
      </c>
      <c r="AU241">
        <f>V241</f>
        <v>0</v>
      </c>
    </row>
    <row r="242" spans="26:47">
      <c r="Z242">
        <f>A242</f>
        <v>0</v>
      </c>
      <c r="AA242">
        <f>B242</f>
        <v>0</v>
      </c>
      <c r="AB242">
        <f>C242</f>
        <v>0</v>
      </c>
      <c r="AC242">
        <f>D242</f>
        <v>0</v>
      </c>
      <c r="AD242">
        <f>E242</f>
        <v>0</v>
      </c>
      <c r="AE242">
        <f>IFERROR(VLOOKUP(F242,'lists'!$A:$B,2,FALSE),"")</f>
        <v>0</v>
      </c>
      <c r="AF242">
        <f>IFERROR(VLOOKUP(G242,'lists'!$AG:$AH,2,FALSE),"")</f>
        <v>0</v>
      </c>
      <c r="AG242">
        <f>H242</f>
        <v>0</v>
      </c>
      <c r="AH242">
        <f>IFERROR(VLOOKUP(I242,'lists'!$AC:$AD,2,FALSE),"")</f>
        <v>0</v>
      </c>
      <c r="AI242">
        <f>IFERROR(VLOOKUP(J242,'lists'!$AA:$AB,2,FALSE),"")</f>
        <v>0</v>
      </c>
      <c r="AJ242">
        <f>IFERROR(VLOOKUP(K242,'lists'!$AE:$AF,2,FALSE),"")</f>
        <v>0</v>
      </c>
      <c r="AK242">
        <f>L242</f>
        <v>0</v>
      </c>
      <c r="AL242">
        <f>M242</f>
        <v>0</v>
      </c>
      <c r="AM242">
        <f>IFERROR(VLOOKUP(N242,'lists'!$W:$X,2,FALSE),"")</f>
        <v>0</v>
      </c>
      <c r="AN242">
        <f>O242</f>
        <v>0</v>
      </c>
      <c r="AO242">
        <f>P242</f>
        <v>0</v>
      </c>
      <c r="AP242">
        <f>Q242</f>
        <v>0</v>
      </c>
      <c r="AQ242">
        <f>R242</f>
        <v>0</v>
      </c>
      <c r="AR242">
        <f>S242</f>
        <v>0</v>
      </c>
      <c r="AS242">
        <f>IFERROR(VLOOKUP(T242,'lists'!$W:$X,2,FALSE),"")</f>
        <v>0</v>
      </c>
      <c r="AT242">
        <f>U242</f>
        <v>0</v>
      </c>
      <c r="AU242">
        <f>V242</f>
        <v>0</v>
      </c>
    </row>
    <row r="243" spans="26:47">
      <c r="Z243">
        <f>A243</f>
        <v>0</v>
      </c>
      <c r="AA243">
        <f>B243</f>
        <v>0</v>
      </c>
      <c r="AB243">
        <f>C243</f>
        <v>0</v>
      </c>
      <c r="AC243">
        <f>D243</f>
        <v>0</v>
      </c>
      <c r="AD243">
        <f>E243</f>
        <v>0</v>
      </c>
      <c r="AE243">
        <f>IFERROR(VLOOKUP(F243,'lists'!$A:$B,2,FALSE),"")</f>
        <v>0</v>
      </c>
      <c r="AF243">
        <f>IFERROR(VLOOKUP(G243,'lists'!$AG:$AH,2,FALSE),"")</f>
        <v>0</v>
      </c>
      <c r="AG243">
        <f>H243</f>
        <v>0</v>
      </c>
      <c r="AH243">
        <f>IFERROR(VLOOKUP(I243,'lists'!$AC:$AD,2,FALSE),"")</f>
        <v>0</v>
      </c>
      <c r="AI243">
        <f>IFERROR(VLOOKUP(J243,'lists'!$AA:$AB,2,FALSE),"")</f>
        <v>0</v>
      </c>
      <c r="AJ243">
        <f>IFERROR(VLOOKUP(K243,'lists'!$AE:$AF,2,FALSE),"")</f>
        <v>0</v>
      </c>
      <c r="AK243">
        <f>L243</f>
        <v>0</v>
      </c>
      <c r="AL243">
        <f>M243</f>
        <v>0</v>
      </c>
      <c r="AM243">
        <f>IFERROR(VLOOKUP(N243,'lists'!$W:$X,2,FALSE),"")</f>
        <v>0</v>
      </c>
      <c r="AN243">
        <f>O243</f>
        <v>0</v>
      </c>
      <c r="AO243">
        <f>P243</f>
        <v>0</v>
      </c>
      <c r="AP243">
        <f>Q243</f>
        <v>0</v>
      </c>
      <c r="AQ243">
        <f>R243</f>
        <v>0</v>
      </c>
      <c r="AR243">
        <f>S243</f>
        <v>0</v>
      </c>
      <c r="AS243">
        <f>IFERROR(VLOOKUP(T243,'lists'!$W:$X,2,FALSE),"")</f>
        <v>0</v>
      </c>
      <c r="AT243">
        <f>U243</f>
        <v>0</v>
      </c>
      <c r="AU243">
        <f>V243</f>
        <v>0</v>
      </c>
    </row>
    <row r="244" spans="26:47">
      <c r="Z244">
        <f>A244</f>
        <v>0</v>
      </c>
      <c r="AA244">
        <f>B244</f>
        <v>0</v>
      </c>
      <c r="AB244">
        <f>C244</f>
        <v>0</v>
      </c>
      <c r="AC244">
        <f>D244</f>
        <v>0</v>
      </c>
      <c r="AD244">
        <f>E244</f>
        <v>0</v>
      </c>
      <c r="AE244">
        <f>IFERROR(VLOOKUP(F244,'lists'!$A:$B,2,FALSE),"")</f>
        <v>0</v>
      </c>
      <c r="AF244">
        <f>IFERROR(VLOOKUP(G244,'lists'!$AG:$AH,2,FALSE),"")</f>
        <v>0</v>
      </c>
      <c r="AG244">
        <f>H244</f>
        <v>0</v>
      </c>
      <c r="AH244">
        <f>IFERROR(VLOOKUP(I244,'lists'!$AC:$AD,2,FALSE),"")</f>
        <v>0</v>
      </c>
      <c r="AI244">
        <f>IFERROR(VLOOKUP(J244,'lists'!$AA:$AB,2,FALSE),"")</f>
        <v>0</v>
      </c>
      <c r="AJ244">
        <f>IFERROR(VLOOKUP(K244,'lists'!$AE:$AF,2,FALSE),"")</f>
        <v>0</v>
      </c>
      <c r="AK244">
        <f>L244</f>
        <v>0</v>
      </c>
      <c r="AL244">
        <f>M244</f>
        <v>0</v>
      </c>
      <c r="AM244">
        <f>IFERROR(VLOOKUP(N244,'lists'!$W:$X,2,FALSE),"")</f>
        <v>0</v>
      </c>
      <c r="AN244">
        <f>O244</f>
        <v>0</v>
      </c>
      <c r="AO244">
        <f>P244</f>
        <v>0</v>
      </c>
      <c r="AP244">
        <f>Q244</f>
        <v>0</v>
      </c>
      <c r="AQ244">
        <f>R244</f>
        <v>0</v>
      </c>
      <c r="AR244">
        <f>S244</f>
        <v>0</v>
      </c>
      <c r="AS244">
        <f>IFERROR(VLOOKUP(T244,'lists'!$W:$X,2,FALSE),"")</f>
        <v>0</v>
      </c>
      <c r="AT244">
        <f>U244</f>
        <v>0</v>
      </c>
      <c r="AU244">
        <f>V244</f>
        <v>0</v>
      </c>
    </row>
    <row r="245" spans="26:47">
      <c r="Z245">
        <f>A245</f>
        <v>0</v>
      </c>
      <c r="AA245">
        <f>B245</f>
        <v>0</v>
      </c>
      <c r="AB245">
        <f>C245</f>
        <v>0</v>
      </c>
      <c r="AC245">
        <f>D245</f>
        <v>0</v>
      </c>
      <c r="AD245">
        <f>E245</f>
        <v>0</v>
      </c>
      <c r="AE245">
        <f>IFERROR(VLOOKUP(F245,'lists'!$A:$B,2,FALSE),"")</f>
        <v>0</v>
      </c>
      <c r="AF245">
        <f>IFERROR(VLOOKUP(G245,'lists'!$AG:$AH,2,FALSE),"")</f>
        <v>0</v>
      </c>
      <c r="AG245">
        <f>H245</f>
        <v>0</v>
      </c>
      <c r="AH245">
        <f>IFERROR(VLOOKUP(I245,'lists'!$AC:$AD,2,FALSE),"")</f>
        <v>0</v>
      </c>
      <c r="AI245">
        <f>IFERROR(VLOOKUP(J245,'lists'!$AA:$AB,2,FALSE),"")</f>
        <v>0</v>
      </c>
      <c r="AJ245">
        <f>IFERROR(VLOOKUP(K245,'lists'!$AE:$AF,2,FALSE),"")</f>
        <v>0</v>
      </c>
      <c r="AK245">
        <f>L245</f>
        <v>0</v>
      </c>
      <c r="AL245">
        <f>M245</f>
        <v>0</v>
      </c>
      <c r="AM245">
        <f>IFERROR(VLOOKUP(N245,'lists'!$W:$X,2,FALSE),"")</f>
        <v>0</v>
      </c>
      <c r="AN245">
        <f>O245</f>
        <v>0</v>
      </c>
      <c r="AO245">
        <f>P245</f>
        <v>0</v>
      </c>
      <c r="AP245">
        <f>Q245</f>
        <v>0</v>
      </c>
      <c r="AQ245">
        <f>R245</f>
        <v>0</v>
      </c>
      <c r="AR245">
        <f>S245</f>
        <v>0</v>
      </c>
      <c r="AS245">
        <f>IFERROR(VLOOKUP(T245,'lists'!$W:$X,2,FALSE),"")</f>
        <v>0</v>
      </c>
      <c r="AT245">
        <f>U245</f>
        <v>0</v>
      </c>
      <c r="AU245">
        <f>V245</f>
        <v>0</v>
      </c>
    </row>
    <row r="246" spans="26:47">
      <c r="Z246">
        <f>A246</f>
        <v>0</v>
      </c>
      <c r="AA246">
        <f>B246</f>
        <v>0</v>
      </c>
      <c r="AB246">
        <f>C246</f>
        <v>0</v>
      </c>
      <c r="AC246">
        <f>D246</f>
        <v>0</v>
      </c>
      <c r="AD246">
        <f>E246</f>
        <v>0</v>
      </c>
      <c r="AE246">
        <f>IFERROR(VLOOKUP(F246,'lists'!$A:$B,2,FALSE),"")</f>
        <v>0</v>
      </c>
      <c r="AF246">
        <f>IFERROR(VLOOKUP(G246,'lists'!$AG:$AH,2,FALSE),"")</f>
        <v>0</v>
      </c>
      <c r="AG246">
        <f>H246</f>
        <v>0</v>
      </c>
      <c r="AH246">
        <f>IFERROR(VLOOKUP(I246,'lists'!$AC:$AD,2,FALSE),"")</f>
        <v>0</v>
      </c>
      <c r="AI246">
        <f>IFERROR(VLOOKUP(J246,'lists'!$AA:$AB,2,FALSE),"")</f>
        <v>0</v>
      </c>
      <c r="AJ246">
        <f>IFERROR(VLOOKUP(K246,'lists'!$AE:$AF,2,FALSE),"")</f>
        <v>0</v>
      </c>
      <c r="AK246">
        <f>L246</f>
        <v>0</v>
      </c>
      <c r="AL246">
        <f>M246</f>
        <v>0</v>
      </c>
      <c r="AM246">
        <f>IFERROR(VLOOKUP(N246,'lists'!$W:$X,2,FALSE),"")</f>
        <v>0</v>
      </c>
      <c r="AN246">
        <f>O246</f>
        <v>0</v>
      </c>
      <c r="AO246">
        <f>P246</f>
        <v>0</v>
      </c>
      <c r="AP246">
        <f>Q246</f>
        <v>0</v>
      </c>
      <c r="AQ246">
        <f>R246</f>
        <v>0</v>
      </c>
      <c r="AR246">
        <f>S246</f>
        <v>0</v>
      </c>
      <c r="AS246">
        <f>IFERROR(VLOOKUP(T246,'lists'!$W:$X,2,FALSE),"")</f>
        <v>0</v>
      </c>
      <c r="AT246">
        <f>U246</f>
        <v>0</v>
      </c>
      <c r="AU246">
        <f>V246</f>
        <v>0</v>
      </c>
    </row>
    <row r="247" spans="26:47">
      <c r="Z247">
        <f>A247</f>
        <v>0</v>
      </c>
      <c r="AA247">
        <f>B247</f>
        <v>0</v>
      </c>
      <c r="AB247">
        <f>C247</f>
        <v>0</v>
      </c>
      <c r="AC247">
        <f>D247</f>
        <v>0</v>
      </c>
      <c r="AD247">
        <f>E247</f>
        <v>0</v>
      </c>
      <c r="AE247">
        <f>IFERROR(VLOOKUP(F247,'lists'!$A:$B,2,FALSE),"")</f>
        <v>0</v>
      </c>
      <c r="AF247">
        <f>IFERROR(VLOOKUP(G247,'lists'!$AG:$AH,2,FALSE),"")</f>
        <v>0</v>
      </c>
      <c r="AG247">
        <f>H247</f>
        <v>0</v>
      </c>
      <c r="AH247">
        <f>IFERROR(VLOOKUP(I247,'lists'!$AC:$AD,2,FALSE),"")</f>
        <v>0</v>
      </c>
      <c r="AI247">
        <f>IFERROR(VLOOKUP(J247,'lists'!$AA:$AB,2,FALSE),"")</f>
        <v>0</v>
      </c>
      <c r="AJ247">
        <f>IFERROR(VLOOKUP(K247,'lists'!$AE:$AF,2,FALSE),"")</f>
        <v>0</v>
      </c>
      <c r="AK247">
        <f>L247</f>
        <v>0</v>
      </c>
      <c r="AL247">
        <f>M247</f>
        <v>0</v>
      </c>
      <c r="AM247">
        <f>IFERROR(VLOOKUP(N247,'lists'!$W:$X,2,FALSE),"")</f>
        <v>0</v>
      </c>
      <c r="AN247">
        <f>O247</f>
        <v>0</v>
      </c>
      <c r="AO247">
        <f>P247</f>
        <v>0</v>
      </c>
      <c r="AP247">
        <f>Q247</f>
        <v>0</v>
      </c>
      <c r="AQ247">
        <f>R247</f>
        <v>0</v>
      </c>
      <c r="AR247">
        <f>S247</f>
        <v>0</v>
      </c>
      <c r="AS247">
        <f>IFERROR(VLOOKUP(T247,'lists'!$W:$X,2,FALSE),"")</f>
        <v>0</v>
      </c>
      <c r="AT247">
        <f>U247</f>
        <v>0</v>
      </c>
      <c r="AU247">
        <f>V247</f>
        <v>0</v>
      </c>
    </row>
    <row r="248" spans="26:47">
      <c r="Z248">
        <f>A248</f>
        <v>0</v>
      </c>
      <c r="AA248">
        <f>B248</f>
        <v>0</v>
      </c>
      <c r="AB248">
        <f>C248</f>
        <v>0</v>
      </c>
      <c r="AC248">
        <f>D248</f>
        <v>0</v>
      </c>
      <c r="AD248">
        <f>E248</f>
        <v>0</v>
      </c>
      <c r="AE248">
        <f>IFERROR(VLOOKUP(F248,'lists'!$A:$B,2,FALSE),"")</f>
        <v>0</v>
      </c>
      <c r="AF248">
        <f>IFERROR(VLOOKUP(G248,'lists'!$AG:$AH,2,FALSE),"")</f>
        <v>0</v>
      </c>
      <c r="AG248">
        <f>H248</f>
        <v>0</v>
      </c>
      <c r="AH248">
        <f>IFERROR(VLOOKUP(I248,'lists'!$AC:$AD,2,FALSE),"")</f>
        <v>0</v>
      </c>
      <c r="AI248">
        <f>IFERROR(VLOOKUP(J248,'lists'!$AA:$AB,2,FALSE),"")</f>
        <v>0</v>
      </c>
      <c r="AJ248">
        <f>IFERROR(VLOOKUP(K248,'lists'!$AE:$AF,2,FALSE),"")</f>
        <v>0</v>
      </c>
      <c r="AK248">
        <f>L248</f>
        <v>0</v>
      </c>
      <c r="AL248">
        <f>M248</f>
        <v>0</v>
      </c>
      <c r="AM248">
        <f>IFERROR(VLOOKUP(N248,'lists'!$W:$X,2,FALSE),"")</f>
        <v>0</v>
      </c>
      <c r="AN248">
        <f>O248</f>
        <v>0</v>
      </c>
      <c r="AO248">
        <f>P248</f>
        <v>0</v>
      </c>
      <c r="AP248">
        <f>Q248</f>
        <v>0</v>
      </c>
      <c r="AQ248">
        <f>R248</f>
        <v>0</v>
      </c>
      <c r="AR248">
        <f>S248</f>
        <v>0</v>
      </c>
      <c r="AS248">
        <f>IFERROR(VLOOKUP(T248,'lists'!$W:$X,2,FALSE),"")</f>
        <v>0</v>
      </c>
      <c r="AT248">
        <f>U248</f>
        <v>0</v>
      </c>
      <c r="AU248">
        <f>V248</f>
        <v>0</v>
      </c>
    </row>
    <row r="249" spans="26:47">
      <c r="Z249">
        <f>A249</f>
        <v>0</v>
      </c>
      <c r="AA249">
        <f>B249</f>
        <v>0</v>
      </c>
      <c r="AB249">
        <f>C249</f>
        <v>0</v>
      </c>
      <c r="AC249">
        <f>D249</f>
        <v>0</v>
      </c>
      <c r="AD249">
        <f>E249</f>
        <v>0</v>
      </c>
      <c r="AE249">
        <f>IFERROR(VLOOKUP(F249,'lists'!$A:$B,2,FALSE),"")</f>
        <v>0</v>
      </c>
      <c r="AF249">
        <f>IFERROR(VLOOKUP(G249,'lists'!$AG:$AH,2,FALSE),"")</f>
        <v>0</v>
      </c>
      <c r="AG249">
        <f>H249</f>
        <v>0</v>
      </c>
      <c r="AH249">
        <f>IFERROR(VLOOKUP(I249,'lists'!$AC:$AD,2,FALSE),"")</f>
        <v>0</v>
      </c>
      <c r="AI249">
        <f>IFERROR(VLOOKUP(J249,'lists'!$AA:$AB,2,FALSE),"")</f>
        <v>0</v>
      </c>
      <c r="AJ249">
        <f>IFERROR(VLOOKUP(K249,'lists'!$AE:$AF,2,FALSE),"")</f>
        <v>0</v>
      </c>
      <c r="AK249">
        <f>L249</f>
        <v>0</v>
      </c>
      <c r="AL249">
        <f>M249</f>
        <v>0</v>
      </c>
      <c r="AM249">
        <f>IFERROR(VLOOKUP(N249,'lists'!$W:$X,2,FALSE),"")</f>
        <v>0</v>
      </c>
      <c r="AN249">
        <f>O249</f>
        <v>0</v>
      </c>
      <c r="AO249">
        <f>P249</f>
        <v>0</v>
      </c>
      <c r="AP249">
        <f>Q249</f>
        <v>0</v>
      </c>
      <c r="AQ249">
        <f>R249</f>
        <v>0</v>
      </c>
      <c r="AR249">
        <f>S249</f>
        <v>0</v>
      </c>
      <c r="AS249">
        <f>IFERROR(VLOOKUP(T249,'lists'!$W:$X,2,FALSE),"")</f>
        <v>0</v>
      </c>
      <c r="AT249">
        <f>U249</f>
        <v>0</v>
      </c>
      <c r="AU249">
        <f>V249</f>
        <v>0</v>
      </c>
    </row>
    <row r="250" spans="26:47">
      <c r="Z250">
        <f>A250</f>
        <v>0</v>
      </c>
      <c r="AA250">
        <f>B250</f>
        <v>0</v>
      </c>
      <c r="AB250">
        <f>C250</f>
        <v>0</v>
      </c>
      <c r="AC250">
        <f>D250</f>
        <v>0</v>
      </c>
      <c r="AD250">
        <f>E250</f>
        <v>0</v>
      </c>
      <c r="AE250">
        <f>IFERROR(VLOOKUP(F250,'lists'!$A:$B,2,FALSE),"")</f>
        <v>0</v>
      </c>
      <c r="AF250">
        <f>IFERROR(VLOOKUP(G250,'lists'!$AG:$AH,2,FALSE),"")</f>
        <v>0</v>
      </c>
      <c r="AG250">
        <f>H250</f>
        <v>0</v>
      </c>
      <c r="AH250">
        <f>IFERROR(VLOOKUP(I250,'lists'!$AC:$AD,2,FALSE),"")</f>
        <v>0</v>
      </c>
      <c r="AI250">
        <f>IFERROR(VLOOKUP(J250,'lists'!$AA:$AB,2,FALSE),"")</f>
        <v>0</v>
      </c>
      <c r="AJ250">
        <f>IFERROR(VLOOKUP(K250,'lists'!$AE:$AF,2,FALSE),"")</f>
        <v>0</v>
      </c>
      <c r="AK250">
        <f>L250</f>
        <v>0</v>
      </c>
      <c r="AL250">
        <f>M250</f>
        <v>0</v>
      </c>
      <c r="AM250">
        <f>IFERROR(VLOOKUP(N250,'lists'!$W:$X,2,FALSE),"")</f>
        <v>0</v>
      </c>
      <c r="AN250">
        <f>O250</f>
        <v>0</v>
      </c>
      <c r="AO250">
        <f>P250</f>
        <v>0</v>
      </c>
      <c r="AP250">
        <f>Q250</f>
        <v>0</v>
      </c>
      <c r="AQ250">
        <f>R250</f>
        <v>0</v>
      </c>
      <c r="AR250">
        <f>S250</f>
        <v>0</v>
      </c>
      <c r="AS250">
        <f>IFERROR(VLOOKUP(T250,'lists'!$W:$X,2,FALSE),"")</f>
        <v>0</v>
      </c>
      <c r="AT250">
        <f>U250</f>
        <v>0</v>
      </c>
      <c r="AU250">
        <f>V250</f>
        <v>0</v>
      </c>
    </row>
    <row r="251" spans="26:47">
      <c r="Z251">
        <f>A251</f>
        <v>0</v>
      </c>
      <c r="AA251">
        <f>B251</f>
        <v>0</v>
      </c>
      <c r="AB251">
        <f>C251</f>
        <v>0</v>
      </c>
      <c r="AC251">
        <f>D251</f>
        <v>0</v>
      </c>
      <c r="AD251">
        <f>E251</f>
        <v>0</v>
      </c>
      <c r="AE251">
        <f>IFERROR(VLOOKUP(F251,'lists'!$A:$B,2,FALSE),"")</f>
        <v>0</v>
      </c>
      <c r="AF251">
        <f>IFERROR(VLOOKUP(G251,'lists'!$AG:$AH,2,FALSE),"")</f>
        <v>0</v>
      </c>
      <c r="AG251">
        <f>H251</f>
        <v>0</v>
      </c>
      <c r="AH251">
        <f>IFERROR(VLOOKUP(I251,'lists'!$AC:$AD,2,FALSE),"")</f>
        <v>0</v>
      </c>
      <c r="AI251">
        <f>IFERROR(VLOOKUP(J251,'lists'!$AA:$AB,2,FALSE),"")</f>
        <v>0</v>
      </c>
      <c r="AJ251">
        <f>IFERROR(VLOOKUP(K251,'lists'!$AE:$AF,2,FALSE),"")</f>
        <v>0</v>
      </c>
      <c r="AK251">
        <f>L251</f>
        <v>0</v>
      </c>
      <c r="AL251">
        <f>M251</f>
        <v>0</v>
      </c>
      <c r="AM251">
        <f>IFERROR(VLOOKUP(N251,'lists'!$W:$X,2,FALSE),"")</f>
        <v>0</v>
      </c>
      <c r="AN251">
        <f>O251</f>
        <v>0</v>
      </c>
      <c r="AO251">
        <f>P251</f>
        <v>0</v>
      </c>
      <c r="AP251">
        <f>Q251</f>
        <v>0</v>
      </c>
      <c r="AQ251">
        <f>R251</f>
        <v>0</v>
      </c>
      <c r="AR251">
        <f>S251</f>
        <v>0</v>
      </c>
      <c r="AS251">
        <f>IFERROR(VLOOKUP(T251,'lists'!$W:$X,2,FALSE),"")</f>
        <v>0</v>
      </c>
      <c r="AT251">
        <f>U251</f>
        <v>0</v>
      </c>
      <c r="AU251">
        <f>V251</f>
        <v>0</v>
      </c>
    </row>
    <row r="252" spans="26:47">
      <c r="Z252">
        <f>A252</f>
        <v>0</v>
      </c>
      <c r="AA252">
        <f>B252</f>
        <v>0</v>
      </c>
      <c r="AB252">
        <f>C252</f>
        <v>0</v>
      </c>
      <c r="AC252">
        <f>D252</f>
        <v>0</v>
      </c>
      <c r="AD252">
        <f>E252</f>
        <v>0</v>
      </c>
      <c r="AE252">
        <f>IFERROR(VLOOKUP(F252,'lists'!$A:$B,2,FALSE),"")</f>
        <v>0</v>
      </c>
      <c r="AF252">
        <f>IFERROR(VLOOKUP(G252,'lists'!$AG:$AH,2,FALSE),"")</f>
        <v>0</v>
      </c>
      <c r="AG252">
        <f>H252</f>
        <v>0</v>
      </c>
      <c r="AH252">
        <f>IFERROR(VLOOKUP(I252,'lists'!$AC:$AD,2,FALSE),"")</f>
        <v>0</v>
      </c>
      <c r="AI252">
        <f>IFERROR(VLOOKUP(J252,'lists'!$AA:$AB,2,FALSE),"")</f>
        <v>0</v>
      </c>
      <c r="AJ252">
        <f>IFERROR(VLOOKUP(K252,'lists'!$AE:$AF,2,FALSE),"")</f>
        <v>0</v>
      </c>
      <c r="AK252">
        <f>L252</f>
        <v>0</v>
      </c>
      <c r="AL252">
        <f>M252</f>
        <v>0</v>
      </c>
      <c r="AM252">
        <f>IFERROR(VLOOKUP(N252,'lists'!$W:$X,2,FALSE),"")</f>
        <v>0</v>
      </c>
      <c r="AN252">
        <f>O252</f>
        <v>0</v>
      </c>
      <c r="AO252">
        <f>P252</f>
        <v>0</v>
      </c>
      <c r="AP252">
        <f>Q252</f>
        <v>0</v>
      </c>
      <c r="AQ252">
        <f>R252</f>
        <v>0</v>
      </c>
      <c r="AR252">
        <f>S252</f>
        <v>0</v>
      </c>
      <c r="AS252">
        <f>IFERROR(VLOOKUP(T252,'lists'!$W:$X,2,FALSE),"")</f>
        <v>0</v>
      </c>
      <c r="AT252">
        <f>U252</f>
        <v>0</v>
      </c>
      <c r="AU252">
        <f>V252</f>
        <v>0</v>
      </c>
    </row>
    <row r="253" spans="26:47">
      <c r="Z253">
        <f>A253</f>
        <v>0</v>
      </c>
      <c r="AA253">
        <f>B253</f>
        <v>0</v>
      </c>
      <c r="AB253">
        <f>C253</f>
        <v>0</v>
      </c>
      <c r="AC253">
        <f>D253</f>
        <v>0</v>
      </c>
      <c r="AD253">
        <f>E253</f>
        <v>0</v>
      </c>
      <c r="AE253">
        <f>IFERROR(VLOOKUP(F253,'lists'!$A:$B,2,FALSE),"")</f>
        <v>0</v>
      </c>
      <c r="AF253">
        <f>IFERROR(VLOOKUP(G253,'lists'!$AG:$AH,2,FALSE),"")</f>
        <v>0</v>
      </c>
      <c r="AG253">
        <f>H253</f>
        <v>0</v>
      </c>
      <c r="AH253">
        <f>IFERROR(VLOOKUP(I253,'lists'!$AC:$AD,2,FALSE),"")</f>
        <v>0</v>
      </c>
      <c r="AI253">
        <f>IFERROR(VLOOKUP(J253,'lists'!$AA:$AB,2,FALSE),"")</f>
        <v>0</v>
      </c>
      <c r="AJ253">
        <f>IFERROR(VLOOKUP(K253,'lists'!$AE:$AF,2,FALSE),"")</f>
        <v>0</v>
      </c>
      <c r="AK253">
        <f>L253</f>
        <v>0</v>
      </c>
      <c r="AL253">
        <f>M253</f>
        <v>0</v>
      </c>
      <c r="AM253">
        <f>IFERROR(VLOOKUP(N253,'lists'!$W:$X,2,FALSE),"")</f>
        <v>0</v>
      </c>
      <c r="AN253">
        <f>O253</f>
        <v>0</v>
      </c>
      <c r="AO253">
        <f>P253</f>
        <v>0</v>
      </c>
      <c r="AP253">
        <f>Q253</f>
        <v>0</v>
      </c>
      <c r="AQ253">
        <f>R253</f>
        <v>0</v>
      </c>
      <c r="AR253">
        <f>S253</f>
        <v>0</v>
      </c>
      <c r="AS253">
        <f>IFERROR(VLOOKUP(T253,'lists'!$W:$X,2,FALSE),"")</f>
        <v>0</v>
      </c>
      <c r="AT253">
        <f>U253</f>
        <v>0</v>
      </c>
      <c r="AU253">
        <f>V253</f>
        <v>0</v>
      </c>
    </row>
    <row r="254" spans="26:47">
      <c r="Z254">
        <f>A254</f>
        <v>0</v>
      </c>
      <c r="AA254">
        <f>B254</f>
        <v>0</v>
      </c>
      <c r="AB254">
        <f>C254</f>
        <v>0</v>
      </c>
      <c r="AC254">
        <f>D254</f>
        <v>0</v>
      </c>
      <c r="AD254">
        <f>E254</f>
        <v>0</v>
      </c>
      <c r="AE254">
        <f>IFERROR(VLOOKUP(F254,'lists'!$A:$B,2,FALSE),"")</f>
        <v>0</v>
      </c>
      <c r="AF254">
        <f>IFERROR(VLOOKUP(G254,'lists'!$AG:$AH,2,FALSE),"")</f>
        <v>0</v>
      </c>
      <c r="AG254">
        <f>H254</f>
        <v>0</v>
      </c>
      <c r="AH254">
        <f>IFERROR(VLOOKUP(I254,'lists'!$AC:$AD,2,FALSE),"")</f>
        <v>0</v>
      </c>
      <c r="AI254">
        <f>IFERROR(VLOOKUP(J254,'lists'!$AA:$AB,2,FALSE),"")</f>
        <v>0</v>
      </c>
      <c r="AJ254">
        <f>IFERROR(VLOOKUP(K254,'lists'!$AE:$AF,2,FALSE),"")</f>
        <v>0</v>
      </c>
      <c r="AK254">
        <f>L254</f>
        <v>0</v>
      </c>
      <c r="AL254">
        <f>M254</f>
        <v>0</v>
      </c>
      <c r="AM254">
        <f>IFERROR(VLOOKUP(N254,'lists'!$W:$X,2,FALSE),"")</f>
        <v>0</v>
      </c>
      <c r="AN254">
        <f>O254</f>
        <v>0</v>
      </c>
      <c r="AO254">
        <f>P254</f>
        <v>0</v>
      </c>
      <c r="AP254">
        <f>Q254</f>
        <v>0</v>
      </c>
      <c r="AQ254">
        <f>R254</f>
        <v>0</v>
      </c>
      <c r="AR254">
        <f>S254</f>
        <v>0</v>
      </c>
      <c r="AS254">
        <f>IFERROR(VLOOKUP(T254,'lists'!$W:$X,2,FALSE),"")</f>
        <v>0</v>
      </c>
      <c r="AT254">
        <f>U254</f>
        <v>0</v>
      </c>
      <c r="AU254">
        <f>V254</f>
        <v>0</v>
      </c>
    </row>
    <row r="255" spans="26:47">
      <c r="Z255">
        <f>A255</f>
        <v>0</v>
      </c>
      <c r="AA255">
        <f>B255</f>
        <v>0</v>
      </c>
      <c r="AB255">
        <f>C255</f>
        <v>0</v>
      </c>
      <c r="AC255">
        <f>D255</f>
        <v>0</v>
      </c>
      <c r="AD255">
        <f>E255</f>
        <v>0</v>
      </c>
      <c r="AE255">
        <f>IFERROR(VLOOKUP(F255,'lists'!$A:$B,2,FALSE),"")</f>
        <v>0</v>
      </c>
      <c r="AF255">
        <f>IFERROR(VLOOKUP(G255,'lists'!$AG:$AH,2,FALSE),"")</f>
        <v>0</v>
      </c>
      <c r="AG255">
        <f>H255</f>
        <v>0</v>
      </c>
      <c r="AH255">
        <f>IFERROR(VLOOKUP(I255,'lists'!$AC:$AD,2,FALSE),"")</f>
        <v>0</v>
      </c>
      <c r="AI255">
        <f>IFERROR(VLOOKUP(J255,'lists'!$AA:$AB,2,FALSE),"")</f>
        <v>0</v>
      </c>
      <c r="AJ255">
        <f>IFERROR(VLOOKUP(K255,'lists'!$AE:$AF,2,FALSE),"")</f>
        <v>0</v>
      </c>
      <c r="AK255">
        <f>L255</f>
        <v>0</v>
      </c>
      <c r="AL255">
        <f>M255</f>
        <v>0</v>
      </c>
      <c r="AM255">
        <f>IFERROR(VLOOKUP(N255,'lists'!$W:$X,2,FALSE),"")</f>
        <v>0</v>
      </c>
      <c r="AN255">
        <f>O255</f>
        <v>0</v>
      </c>
      <c r="AO255">
        <f>P255</f>
        <v>0</v>
      </c>
      <c r="AP255">
        <f>Q255</f>
        <v>0</v>
      </c>
      <c r="AQ255">
        <f>R255</f>
        <v>0</v>
      </c>
      <c r="AR255">
        <f>S255</f>
        <v>0</v>
      </c>
      <c r="AS255">
        <f>IFERROR(VLOOKUP(T255,'lists'!$W:$X,2,FALSE),"")</f>
        <v>0</v>
      </c>
      <c r="AT255">
        <f>U255</f>
        <v>0</v>
      </c>
      <c r="AU255">
        <f>V255</f>
        <v>0</v>
      </c>
    </row>
    <row r="256" spans="26:47">
      <c r="Z256">
        <f>A256</f>
        <v>0</v>
      </c>
      <c r="AA256">
        <f>B256</f>
        <v>0</v>
      </c>
      <c r="AB256">
        <f>C256</f>
        <v>0</v>
      </c>
      <c r="AC256">
        <f>D256</f>
        <v>0</v>
      </c>
      <c r="AD256">
        <f>E256</f>
        <v>0</v>
      </c>
      <c r="AE256">
        <f>IFERROR(VLOOKUP(F256,'lists'!$A:$B,2,FALSE),"")</f>
        <v>0</v>
      </c>
      <c r="AF256">
        <f>IFERROR(VLOOKUP(G256,'lists'!$AG:$AH,2,FALSE),"")</f>
        <v>0</v>
      </c>
      <c r="AG256">
        <f>H256</f>
        <v>0</v>
      </c>
      <c r="AH256">
        <f>IFERROR(VLOOKUP(I256,'lists'!$AC:$AD,2,FALSE),"")</f>
        <v>0</v>
      </c>
      <c r="AI256">
        <f>IFERROR(VLOOKUP(J256,'lists'!$AA:$AB,2,FALSE),"")</f>
        <v>0</v>
      </c>
      <c r="AJ256">
        <f>IFERROR(VLOOKUP(K256,'lists'!$AE:$AF,2,FALSE),"")</f>
        <v>0</v>
      </c>
      <c r="AK256">
        <f>L256</f>
        <v>0</v>
      </c>
      <c r="AL256">
        <f>M256</f>
        <v>0</v>
      </c>
      <c r="AM256">
        <f>IFERROR(VLOOKUP(N256,'lists'!$W:$X,2,FALSE),"")</f>
        <v>0</v>
      </c>
      <c r="AN256">
        <f>O256</f>
        <v>0</v>
      </c>
      <c r="AO256">
        <f>P256</f>
        <v>0</v>
      </c>
      <c r="AP256">
        <f>Q256</f>
        <v>0</v>
      </c>
      <c r="AQ256">
        <f>R256</f>
        <v>0</v>
      </c>
      <c r="AR256">
        <f>S256</f>
        <v>0</v>
      </c>
      <c r="AS256">
        <f>IFERROR(VLOOKUP(T256,'lists'!$W:$X,2,FALSE),"")</f>
        <v>0</v>
      </c>
      <c r="AT256">
        <f>U256</f>
        <v>0</v>
      </c>
      <c r="AU256">
        <f>V256</f>
        <v>0</v>
      </c>
    </row>
    <row r="257" spans="26:47">
      <c r="Z257">
        <f>A257</f>
        <v>0</v>
      </c>
      <c r="AA257">
        <f>B257</f>
        <v>0</v>
      </c>
      <c r="AB257">
        <f>C257</f>
        <v>0</v>
      </c>
      <c r="AC257">
        <f>D257</f>
        <v>0</v>
      </c>
      <c r="AD257">
        <f>E257</f>
        <v>0</v>
      </c>
      <c r="AE257">
        <f>IFERROR(VLOOKUP(F257,'lists'!$A:$B,2,FALSE),"")</f>
        <v>0</v>
      </c>
      <c r="AF257">
        <f>IFERROR(VLOOKUP(G257,'lists'!$AG:$AH,2,FALSE),"")</f>
        <v>0</v>
      </c>
      <c r="AG257">
        <f>H257</f>
        <v>0</v>
      </c>
      <c r="AH257">
        <f>IFERROR(VLOOKUP(I257,'lists'!$AC:$AD,2,FALSE),"")</f>
        <v>0</v>
      </c>
      <c r="AI257">
        <f>IFERROR(VLOOKUP(J257,'lists'!$AA:$AB,2,FALSE),"")</f>
        <v>0</v>
      </c>
      <c r="AJ257">
        <f>IFERROR(VLOOKUP(K257,'lists'!$AE:$AF,2,FALSE),"")</f>
        <v>0</v>
      </c>
      <c r="AK257">
        <f>L257</f>
        <v>0</v>
      </c>
      <c r="AL257">
        <f>M257</f>
        <v>0</v>
      </c>
      <c r="AM257">
        <f>IFERROR(VLOOKUP(N257,'lists'!$W:$X,2,FALSE),"")</f>
        <v>0</v>
      </c>
      <c r="AN257">
        <f>O257</f>
        <v>0</v>
      </c>
      <c r="AO257">
        <f>P257</f>
        <v>0</v>
      </c>
      <c r="AP257">
        <f>Q257</f>
        <v>0</v>
      </c>
      <c r="AQ257">
        <f>R257</f>
        <v>0</v>
      </c>
      <c r="AR257">
        <f>S257</f>
        <v>0</v>
      </c>
      <c r="AS257">
        <f>IFERROR(VLOOKUP(T257,'lists'!$W:$X,2,FALSE),"")</f>
        <v>0</v>
      </c>
      <c r="AT257">
        <f>U257</f>
        <v>0</v>
      </c>
      <c r="AU257">
        <f>V257</f>
        <v>0</v>
      </c>
    </row>
    <row r="258" spans="26:47">
      <c r="Z258">
        <f>A258</f>
        <v>0</v>
      </c>
      <c r="AA258">
        <f>B258</f>
        <v>0</v>
      </c>
      <c r="AB258">
        <f>C258</f>
        <v>0</v>
      </c>
      <c r="AC258">
        <f>D258</f>
        <v>0</v>
      </c>
      <c r="AD258">
        <f>E258</f>
        <v>0</v>
      </c>
      <c r="AE258">
        <f>IFERROR(VLOOKUP(F258,'lists'!$A:$B,2,FALSE),"")</f>
        <v>0</v>
      </c>
      <c r="AF258">
        <f>IFERROR(VLOOKUP(G258,'lists'!$AG:$AH,2,FALSE),"")</f>
        <v>0</v>
      </c>
      <c r="AG258">
        <f>H258</f>
        <v>0</v>
      </c>
      <c r="AH258">
        <f>IFERROR(VLOOKUP(I258,'lists'!$AC:$AD,2,FALSE),"")</f>
        <v>0</v>
      </c>
      <c r="AI258">
        <f>IFERROR(VLOOKUP(J258,'lists'!$AA:$AB,2,FALSE),"")</f>
        <v>0</v>
      </c>
      <c r="AJ258">
        <f>IFERROR(VLOOKUP(K258,'lists'!$AE:$AF,2,FALSE),"")</f>
        <v>0</v>
      </c>
      <c r="AK258">
        <f>L258</f>
        <v>0</v>
      </c>
      <c r="AL258">
        <f>M258</f>
        <v>0</v>
      </c>
      <c r="AM258">
        <f>IFERROR(VLOOKUP(N258,'lists'!$W:$X,2,FALSE),"")</f>
        <v>0</v>
      </c>
      <c r="AN258">
        <f>O258</f>
        <v>0</v>
      </c>
      <c r="AO258">
        <f>P258</f>
        <v>0</v>
      </c>
      <c r="AP258">
        <f>Q258</f>
        <v>0</v>
      </c>
      <c r="AQ258">
        <f>R258</f>
        <v>0</v>
      </c>
      <c r="AR258">
        <f>S258</f>
        <v>0</v>
      </c>
      <c r="AS258">
        <f>IFERROR(VLOOKUP(T258,'lists'!$W:$X,2,FALSE),"")</f>
        <v>0</v>
      </c>
      <c r="AT258">
        <f>U258</f>
        <v>0</v>
      </c>
      <c r="AU258">
        <f>V258</f>
        <v>0</v>
      </c>
    </row>
    <row r="259" spans="26:47">
      <c r="Z259">
        <f>A259</f>
        <v>0</v>
      </c>
      <c r="AA259">
        <f>B259</f>
        <v>0</v>
      </c>
      <c r="AB259">
        <f>C259</f>
        <v>0</v>
      </c>
      <c r="AC259">
        <f>D259</f>
        <v>0</v>
      </c>
      <c r="AD259">
        <f>E259</f>
        <v>0</v>
      </c>
      <c r="AE259">
        <f>IFERROR(VLOOKUP(F259,'lists'!$A:$B,2,FALSE),"")</f>
        <v>0</v>
      </c>
      <c r="AF259">
        <f>IFERROR(VLOOKUP(G259,'lists'!$AG:$AH,2,FALSE),"")</f>
        <v>0</v>
      </c>
      <c r="AG259">
        <f>H259</f>
        <v>0</v>
      </c>
      <c r="AH259">
        <f>IFERROR(VLOOKUP(I259,'lists'!$AC:$AD,2,FALSE),"")</f>
        <v>0</v>
      </c>
      <c r="AI259">
        <f>IFERROR(VLOOKUP(J259,'lists'!$AA:$AB,2,FALSE),"")</f>
        <v>0</v>
      </c>
      <c r="AJ259">
        <f>IFERROR(VLOOKUP(K259,'lists'!$AE:$AF,2,FALSE),"")</f>
        <v>0</v>
      </c>
      <c r="AK259">
        <f>L259</f>
        <v>0</v>
      </c>
      <c r="AL259">
        <f>M259</f>
        <v>0</v>
      </c>
      <c r="AM259">
        <f>IFERROR(VLOOKUP(N259,'lists'!$W:$X,2,FALSE),"")</f>
        <v>0</v>
      </c>
      <c r="AN259">
        <f>O259</f>
        <v>0</v>
      </c>
      <c r="AO259">
        <f>P259</f>
        <v>0</v>
      </c>
      <c r="AP259">
        <f>Q259</f>
        <v>0</v>
      </c>
      <c r="AQ259">
        <f>R259</f>
        <v>0</v>
      </c>
      <c r="AR259">
        <f>S259</f>
        <v>0</v>
      </c>
      <c r="AS259">
        <f>IFERROR(VLOOKUP(T259,'lists'!$W:$X,2,FALSE),"")</f>
        <v>0</v>
      </c>
      <c r="AT259">
        <f>U259</f>
        <v>0</v>
      </c>
      <c r="AU259">
        <f>V259</f>
        <v>0</v>
      </c>
    </row>
    <row r="260" spans="26:47">
      <c r="Z260">
        <f>A260</f>
        <v>0</v>
      </c>
      <c r="AA260">
        <f>B260</f>
        <v>0</v>
      </c>
      <c r="AB260">
        <f>C260</f>
        <v>0</v>
      </c>
      <c r="AC260">
        <f>D260</f>
        <v>0</v>
      </c>
      <c r="AD260">
        <f>E260</f>
        <v>0</v>
      </c>
      <c r="AE260">
        <f>IFERROR(VLOOKUP(F260,'lists'!$A:$B,2,FALSE),"")</f>
        <v>0</v>
      </c>
      <c r="AF260">
        <f>IFERROR(VLOOKUP(G260,'lists'!$AG:$AH,2,FALSE),"")</f>
        <v>0</v>
      </c>
      <c r="AG260">
        <f>H260</f>
        <v>0</v>
      </c>
      <c r="AH260">
        <f>IFERROR(VLOOKUP(I260,'lists'!$AC:$AD,2,FALSE),"")</f>
        <v>0</v>
      </c>
      <c r="AI260">
        <f>IFERROR(VLOOKUP(J260,'lists'!$AA:$AB,2,FALSE),"")</f>
        <v>0</v>
      </c>
      <c r="AJ260">
        <f>IFERROR(VLOOKUP(K260,'lists'!$AE:$AF,2,FALSE),"")</f>
        <v>0</v>
      </c>
      <c r="AK260">
        <f>L260</f>
        <v>0</v>
      </c>
      <c r="AL260">
        <f>M260</f>
        <v>0</v>
      </c>
      <c r="AM260">
        <f>IFERROR(VLOOKUP(N260,'lists'!$W:$X,2,FALSE),"")</f>
        <v>0</v>
      </c>
      <c r="AN260">
        <f>O260</f>
        <v>0</v>
      </c>
      <c r="AO260">
        <f>P260</f>
        <v>0</v>
      </c>
      <c r="AP260">
        <f>Q260</f>
        <v>0</v>
      </c>
      <c r="AQ260">
        <f>R260</f>
        <v>0</v>
      </c>
      <c r="AR260">
        <f>S260</f>
        <v>0</v>
      </c>
      <c r="AS260">
        <f>IFERROR(VLOOKUP(T260,'lists'!$W:$X,2,FALSE),"")</f>
        <v>0</v>
      </c>
      <c r="AT260">
        <f>U260</f>
        <v>0</v>
      </c>
      <c r="AU260">
        <f>V260</f>
        <v>0</v>
      </c>
    </row>
    <row r="261" spans="26:47">
      <c r="Z261">
        <f>A261</f>
        <v>0</v>
      </c>
      <c r="AA261">
        <f>B261</f>
        <v>0</v>
      </c>
      <c r="AB261">
        <f>C261</f>
        <v>0</v>
      </c>
      <c r="AC261">
        <f>D261</f>
        <v>0</v>
      </c>
      <c r="AD261">
        <f>E261</f>
        <v>0</v>
      </c>
      <c r="AE261">
        <f>IFERROR(VLOOKUP(F261,'lists'!$A:$B,2,FALSE),"")</f>
        <v>0</v>
      </c>
      <c r="AF261">
        <f>IFERROR(VLOOKUP(G261,'lists'!$AG:$AH,2,FALSE),"")</f>
        <v>0</v>
      </c>
      <c r="AG261">
        <f>H261</f>
        <v>0</v>
      </c>
      <c r="AH261">
        <f>IFERROR(VLOOKUP(I261,'lists'!$AC:$AD,2,FALSE),"")</f>
        <v>0</v>
      </c>
      <c r="AI261">
        <f>IFERROR(VLOOKUP(J261,'lists'!$AA:$AB,2,FALSE),"")</f>
        <v>0</v>
      </c>
      <c r="AJ261">
        <f>IFERROR(VLOOKUP(K261,'lists'!$AE:$AF,2,FALSE),"")</f>
        <v>0</v>
      </c>
      <c r="AK261">
        <f>L261</f>
        <v>0</v>
      </c>
      <c r="AL261">
        <f>M261</f>
        <v>0</v>
      </c>
      <c r="AM261">
        <f>IFERROR(VLOOKUP(N261,'lists'!$W:$X,2,FALSE),"")</f>
        <v>0</v>
      </c>
      <c r="AN261">
        <f>O261</f>
        <v>0</v>
      </c>
      <c r="AO261">
        <f>P261</f>
        <v>0</v>
      </c>
      <c r="AP261">
        <f>Q261</f>
        <v>0</v>
      </c>
      <c r="AQ261">
        <f>R261</f>
        <v>0</v>
      </c>
      <c r="AR261">
        <f>S261</f>
        <v>0</v>
      </c>
      <c r="AS261">
        <f>IFERROR(VLOOKUP(T261,'lists'!$W:$X,2,FALSE),"")</f>
        <v>0</v>
      </c>
      <c r="AT261">
        <f>U261</f>
        <v>0</v>
      </c>
      <c r="AU261">
        <f>V261</f>
        <v>0</v>
      </c>
    </row>
    <row r="262" spans="26:47">
      <c r="Z262">
        <f>A262</f>
        <v>0</v>
      </c>
      <c r="AA262">
        <f>B262</f>
        <v>0</v>
      </c>
      <c r="AB262">
        <f>C262</f>
        <v>0</v>
      </c>
      <c r="AC262">
        <f>D262</f>
        <v>0</v>
      </c>
      <c r="AD262">
        <f>E262</f>
        <v>0</v>
      </c>
      <c r="AE262">
        <f>IFERROR(VLOOKUP(F262,'lists'!$A:$B,2,FALSE),"")</f>
        <v>0</v>
      </c>
      <c r="AF262">
        <f>IFERROR(VLOOKUP(G262,'lists'!$AG:$AH,2,FALSE),"")</f>
        <v>0</v>
      </c>
      <c r="AG262">
        <f>H262</f>
        <v>0</v>
      </c>
      <c r="AH262">
        <f>IFERROR(VLOOKUP(I262,'lists'!$AC:$AD,2,FALSE),"")</f>
        <v>0</v>
      </c>
      <c r="AI262">
        <f>IFERROR(VLOOKUP(J262,'lists'!$AA:$AB,2,FALSE),"")</f>
        <v>0</v>
      </c>
      <c r="AJ262">
        <f>IFERROR(VLOOKUP(K262,'lists'!$AE:$AF,2,FALSE),"")</f>
        <v>0</v>
      </c>
      <c r="AK262">
        <f>L262</f>
        <v>0</v>
      </c>
      <c r="AL262">
        <f>M262</f>
        <v>0</v>
      </c>
      <c r="AM262">
        <f>IFERROR(VLOOKUP(N262,'lists'!$W:$X,2,FALSE),"")</f>
        <v>0</v>
      </c>
      <c r="AN262">
        <f>O262</f>
        <v>0</v>
      </c>
      <c r="AO262">
        <f>P262</f>
        <v>0</v>
      </c>
      <c r="AP262">
        <f>Q262</f>
        <v>0</v>
      </c>
      <c r="AQ262">
        <f>R262</f>
        <v>0</v>
      </c>
      <c r="AR262">
        <f>S262</f>
        <v>0</v>
      </c>
      <c r="AS262">
        <f>IFERROR(VLOOKUP(T262,'lists'!$W:$X,2,FALSE),"")</f>
        <v>0</v>
      </c>
      <c r="AT262">
        <f>U262</f>
        <v>0</v>
      </c>
      <c r="AU262">
        <f>V262</f>
        <v>0</v>
      </c>
    </row>
    <row r="263" spans="26:47">
      <c r="Z263">
        <f>A263</f>
        <v>0</v>
      </c>
      <c r="AA263">
        <f>B263</f>
        <v>0</v>
      </c>
      <c r="AB263">
        <f>C263</f>
        <v>0</v>
      </c>
      <c r="AC263">
        <f>D263</f>
        <v>0</v>
      </c>
      <c r="AD263">
        <f>E263</f>
        <v>0</v>
      </c>
      <c r="AE263">
        <f>IFERROR(VLOOKUP(F263,'lists'!$A:$B,2,FALSE),"")</f>
        <v>0</v>
      </c>
      <c r="AF263">
        <f>IFERROR(VLOOKUP(G263,'lists'!$AG:$AH,2,FALSE),"")</f>
        <v>0</v>
      </c>
      <c r="AG263">
        <f>H263</f>
        <v>0</v>
      </c>
      <c r="AH263">
        <f>IFERROR(VLOOKUP(I263,'lists'!$AC:$AD,2,FALSE),"")</f>
        <v>0</v>
      </c>
      <c r="AI263">
        <f>IFERROR(VLOOKUP(J263,'lists'!$AA:$AB,2,FALSE),"")</f>
        <v>0</v>
      </c>
      <c r="AJ263">
        <f>IFERROR(VLOOKUP(K263,'lists'!$AE:$AF,2,FALSE),"")</f>
        <v>0</v>
      </c>
      <c r="AK263">
        <f>L263</f>
        <v>0</v>
      </c>
      <c r="AL263">
        <f>M263</f>
        <v>0</v>
      </c>
      <c r="AM263">
        <f>IFERROR(VLOOKUP(N263,'lists'!$W:$X,2,FALSE),"")</f>
        <v>0</v>
      </c>
      <c r="AN263">
        <f>O263</f>
        <v>0</v>
      </c>
      <c r="AO263">
        <f>P263</f>
        <v>0</v>
      </c>
      <c r="AP263">
        <f>Q263</f>
        <v>0</v>
      </c>
      <c r="AQ263">
        <f>R263</f>
        <v>0</v>
      </c>
      <c r="AR263">
        <f>S263</f>
        <v>0</v>
      </c>
      <c r="AS263">
        <f>IFERROR(VLOOKUP(T263,'lists'!$W:$X,2,FALSE),"")</f>
        <v>0</v>
      </c>
      <c r="AT263">
        <f>U263</f>
        <v>0</v>
      </c>
      <c r="AU263">
        <f>V263</f>
        <v>0</v>
      </c>
    </row>
    <row r="264" spans="26:47">
      <c r="Z264">
        <f>A264</f>
        <v>0</v>
      </c>
      <c r="AA264">
        <f>B264</f>
        <v>0</v>
      </c>
      <c r="AB264">
        <f>C264</f>
        <v>0</v>
      </c>
      <c r="AC264">
        <f>D264</f>
        <v>0</v>
      </c>
      <c r="AD264">
        <f>E264</f>
        <v>0</v>
      </c>
      <c r="AE264">
        <f>IFERROR(VLOOKUP(F264,'lists'!$A:$B,2,FALSE),"")</f>
        <v>0</v>
      </c>
      <c r="AF264">
        <f>IFERROR(VLOOKUP(G264,'lists'!$AG:$AH,2,FALSE),"")</f>
        <v>0</v>
      </c>
      <c r="AG264">
        <f>H264</f>
        <v>0</v>
      </c>
      <c r="AH264">
        <f>IFERROR(VLOOKUP(I264,'lists'!$AC:$AD,2,FALSE),"")</f>
        <v>0</v>
      </c>
      <c r="AI264">
        <f>IFERROR(VLOOKUP(J264,'lists'!$AA:$AB,2,FALSE),"")</f>
        <v>0</v>
      </c>
      <c r="AJ264">
        <f>IFERROR(VLOOKUP(K264,'lists'!$AE:$AF,2,FALSE),"")</f>
        <v>0</v>
      </c>
      <c r="AK264">
        <f>L264</f>
        <v>0</v>
      </c>
      <c r="AL264">
        <f>M264</f>
        <v>0</v>
      </c>
      <c r="AM264">
        <f>IFERROR(VLOOKUP(N264,'lists'!$W:$X,2,FALSE),"")</f>
        <v>0</v>
      </c>
      <c r="AN264">
        <f>O264</f>
        <v>0</v>
      </c>
      <c r="AO264">
        <f>P264</f>
        <v>0</v>
      </c>
      <c r="AP264">
        <f>Q264</f>
        <v>0</v>
      </c>
      <c r="AQ264">
        <f>R264</f>
        <v>0</v>
      </c>
      <c r="AR264">
        <f>S264</f>
        <v>0</v>
      </c>
      <c r="AS264">
        <f>IFERROR(VLOOKUP(T264,'lists'!$W:$X,2,FALSE),"")</f>
        <v>0</v>
      </c>
      <c r="AT264">
        <f>U264</f>
        <v>0</v>
      </c>
      <c r="AU264">
        <f>V264</f>
        <v>0</v>
      </c>
    </row>
    <row r="265" spans="26:47">
      <c r="Z265">
        <f>A265</f>
        <v>0</v>
      </c>
      <c r="AA265">
        <f>B265</f>
        <v>0</v>
      </c>
      <c r="AB265">
        <f>C265</f>
        <v>0</v>
      </c>
      <c r="AC265">
        <f>D265</f>
        <v>0</v>
      </c>
      <c r="AD265">
        <f>E265</f>
        <v>0</v>
      </c>
      <c r="AE265">
        <f>IFERROR(VLOOKUP(F265,'lists'!$A:$B,2,FALSE),"")</f>
        <v>0</v>
      </c>
      <c r="AF265">
        <f>IFERROR(VLOOKUP(G265,'lists'!$AG:$AH,2,FALSE),"")</f>
        <v>0</v>
      </c>
      <c r="AG265">
        <f>H265</f>
        <v>0</v>
      </c>
      <c r="AH265">
        <f>IFERROR(VLOOKUP(I265,'lists'!$AC:$AD,2,FALSE),"")</f>
        <v>0</v>
      </c>
      <c r="AI265">
        <f>IFERROR(VLOOKUP(J265,'lists'!$AA:$AB,2,FALSE),"")</f>
        <v>0</v>
      </c>
      <c r="AJ265">
        <f>IFERROR(VLOOKUP(K265,'lists'!$AE:$AF,2,FALSE),"")</f>
        <v>0</v>
      </c>
      <c r="AK265">
        <f>L265</f>
        <v>0</v>
      </c>
      <c r="AL265">
        <f>M265</f>
        <v>0</v>
      </c>
      <c r="AM265">
        <f>IFERROR(VLOOKUP(N265,'lists'!$W:$X,2,FALSE),"")</f>
        <v>0</v>
      </c>
      <c r="AN265">
        <f>O265</f>
        <v>0</v>
      </c>
      <c r="AO265">
        <f>P265</f>
        <v>0</v>
      </c>
      <c r="AP265">
        <f>Q265</f>
        <v>0</v>
      </c>
      <c r="AQ265">
        <f>R265</f>
        <v>0</v>
      </c>
      <c r="AR265">
        <f>S265</f>
        <v>0</v>
      </c>
      <c r="AS265">
        <f>IFERROR(VLOOKUP(T265,'lists'!$W:$X,2,FALSE),"")</f>
        <v>0</v>
      </c>
      <c r="AT265">
        <f>U265</f>
        <v>0</v>
      </c>
      <c r="AU265">
        <f>V265</f>
        <v>0</v>
      </c>
    </row>
    <row r="266" spans="26:47">
      <c r="Z266">
        <f>A266</f>
        <v>0</v>
      </c>
      <c r="AA266">
        <f>B266</f>
        <v>0</v>
      </c>
      <c r="AB266">
        <f>C266</f>
        <v>0</v>
      </c>
      <c r="AC266">
        <f>D266</f>
        <v>0</v>
      </c>
      <c r="AD266">
        <f>E266</f>
        <v>0</v>
      </c>
      <c r="AE266">
        <f>IFERROR(VLOOKUP(F266,'lists'!$A:$B,2,FALSE),"")</f>
        <v>0</v>
      </c>
      <c r="AF266">
        <f>IFERROR(VLOOKUP(G266,'lists'!$AG:$AH,2,FALSE),"")</f>
        <v>0</v>
      </c>
      <c r="AG266">
        <f>H266</f>
        <v>0</v>
      </c>
      <c r="AH266">
        <f>IFERROR(VLOOKUP(I266,'lists'!$AC:$AD,2,FALSE),"")</f>
        <v>0</v>
      </c>
      <c r="AI266">
        <f>IFERROR(VLOOKUP(J266,'lists'!$AA:$AB,2,FALSE),"")</f>
        <v>0</v>
      </c>
      <c r="AJ266">
        <f>IFERROR(VLOOKUP(K266,'lists'!$AE:$AF,2,FALSE),"")</f>
        <v>0</v>
      </c>
      <c r="AK266">
        <f>L266</f>
        <v>0</v>
      </c>
      <c r="AL266">
        <f>M266</f>
        <v>0</v>
      </c>
      <c r="AM266">
        <f>IFERROR(VLOOKUP(N266,'lists'!$W:$X,2,FALSE),"")</f>
        <v>0</v>
      </c>
      <c r="AN266">
        <f>O266</f>
        <v>0</v>
      </c>
      <c r="AO266">
        <f>P266</f>
        <v>0</v>
      </c>
      <c r="AP266">
        <f>Q266</f>
        <v>0</v>
      </c>
      <c r="AQ266">
        <f>R266</f>
        <v>0</v>
      </c>
      <c r="AR266">
        <f>S266</f>
        <v>0</v>
      </c>
      <c r="AS266">
        <f>IFERROR(VLOOKUP(T266,'lists'!$W:$X,2,FALSE),"")</f>
        <v>0</v>
      </c>
      <c r="AT266">
        <f>U266</f>
        <v>0</v>
      </c>
      <c r="AU266">
        <f>V266</f>
        <v>0</v>
      </c>
    </row>
    <row r="267" spans="26:47">
      <c r="Z267">
        <f>A267</f>
        <v>0</v>
      </c>
      <c r="AA267">
        <f>B267</f>
        <v>0</v>
      </c>
      <c r="AB267">
        <f>C267</f>
        <v>0</v>
      </c>
      <c r="AC267">
        <f>D267</f>
        <v>0</v>
      </c>
      <c r="AD267">
        <f>E267</f>
        <v>0</v>
      </c>
      <c r="AE267">
        <f>IFERROR(VLOOKUP(F267,'lists'!$A:$B,2,FALSE),"")</f>
        <v>0</v>
      </c>
      <c r="AF267">
        <f>IFERROR(VLOOKUP(G267,'lists'!$AG:$AH,2,FALSE),"")</f>
        <v>0</v>
      </c>
      <c r="AG267">
        <f>H267</f>
        <v>0</v>
      </c>
      <c r="AH267">
        <f>IFERROR(VLOOKUP(I267,'lists'!$AC:$AD,2,FALSE),"")</f>
        <v>0</v>
      </c>
      <c r="AI267">
        <f>IFERROR(VLOOKUP(J267,'lists'!$AA:$AB,2,FALSE),"")</f>
        <v>0</v>
      </c>
      <c r="AJ267">
        <f>IFERROR(VLOOKUP(K267,'lists'!$AE:$AF,2,FALSE),"")</f>
        <v>0</v>
      </c>
      <c r="AK267">
        <f>L267</f>
        <v>0</v>
      </c>
      <c r="AL267">
        <f>M267</f>
        <v>0</v>
      </c>
      <c r="AM267">
        <f>IFERROR(VLOOKUP(N267,'lists'!$W:$X,2,FALSE),"")</f>
        <v>0</v>
      </c>
      <c r="AN267">
        <f>O267</f>
        <v>0</v>
      </c>
      <c r="AO267">
        <f>P267</f>
        <v>0</v>
      </c>
      <c r="AP267">
        <f>Q267</f>
        <v>0</v>
      </c>
      <c r="AQ267">
        <f>R267</f>
        <v>0</v>
      </c>
      <c r="AR267">
        <f>S267</f>
        <v>0</v>
      </c>
      <c r="AS267">
        <f>IFERROR(VLOOKUP(T267,'lists'!$W:$X,2,FALSE),"")</f>
        <v>0</v>
      </c>
      <c r="AT267">
        <f>U267</f>
        <v>0</v>
      </c>
      <c r="AU267">
        <f>V267</f>
        <v>0</v>
      </c>
    </row>
    <row r="268" spans="26:47">
      <c r="Z268">
        <f>A268</f>
        <v>0</v>
      </c>
      <c r="AA268">
        <f>B268</f>
        <v>0</v>
      </c>
      <c r="AB268">
        <f>C268</f>
        <v>0</v>
      </c>
      <c r="AC268">
        <f>D268</f>
        <v>0</v>
      </c>
      <c r="AD268">
        <f>E268</f>
        <v>0</v>
      </c>
      <c r="AE268">
        <f>IFERROR(VLOOKUP(F268,'lists'!$A:$B,2,FALSE),"")</f>
        <v>0</v>
      </c>
      <c r="AF268">
        <f>IFERROR(VLOOKUP(G268,'lists'!$AG:$AH,2,FALSE),"")</f>
        <v>0</v>
      </c>
      <c r="AG268">
        <f>H268</f>
        <v>0</v>
      </c>
      <c r="AH268">
        <f>IFERROR(VLOOKUP(I268,'lists'!$AC:$AD,2,FALSE),"")</f>
        <v>0</v>
      </c>
      <c r="AI268">
        <f>IFERROR(VLOOKUP(J268,'lists'!$AA:$AB,2,FALSE),"")</f>
        <v>0</v>
      </c>
      <c r="AJ268">
        <f>IFERROR(VLOOKUP(K268,'lists'!$AE:$AF,2,FALSE),"")</f>
        <v>0</v>
      </c>
      <c r="AK268">
        <f>L268</f>
        <v>0</v>
      </c>
      <c r="AL268">
        <f>M268</f>
        <v>0</v>
      </c>
      <c r="AM268">
        <f>IFERROR(VLOOKUP(N268,'lists'!$W:$X,2,FALSE),"")</f>
        <v>0</v>
      </c>
      <c r="AN268">
        <f>O268</f>
        <v>0</v>
      </c>
      <c r="AO268">
        <f>P268</f>
        <v>0</v>
      </c>
      <c r="AP268">
        <f>Q268</f>
        <v>0</v>
      </c>
      <c r="AQ268">
        <f>R268</f>
        <v>0</v>
      </c>
      <c r="AR268">
        <f>S268</f>
        <v>0</v>
      </c>
      <c r="AS268">
        <f>IFERROR(VLOOKUP(T268,'lists'!$W:$X,2,FALSE),"")</f>
        <v>0</v>
      </c>
      <c r="AT268">
        <f>U268</f>
        <v>0</v>
      </c>
      <c r="AU268">
        <f>V268</f>
        <v>0</v>
      </c>
    </row>
    <row r="269" spans="26:47">
      <c r="Z269">
        <f>A269</f>
        <v>0</v>
      </c>
      <c r="AA269">
        <f>B269</f>
        <v>0</v>
      </c>
      <c r="AB269">
        <f>C269</f>
        <v>0</v>
      </c>
      <c r="AC269">
        <f>D269</f>
        <v>0</v>
      </c>
      <c r="AD269">
        <f>E269</f>
        <v>0</v>
      </c>
      <c r="AE269">
        <f>IFERROR(VLOOKUP(F269,'lists'!$A:$B,2,FALSE),"")</f>
        <v>0</v>
      </c>
      <c r="AF269">
        <f>IFERROR(VLOOKUP(G269,'lists'!$AG:$AH,2,FALSE),"")</f>
        <v>0</v>
      </c>
      <c r="AG269">
        <f>H269</f>
        <v>0</v>
      </c>
      <c r="AH269">
        <f>IFERROR(VLOOKUP(I269,'lists'!$AC:$AD,2,FALSE),"")</f>
        <v>0</v>
      </c>
      <c r="AI269">
        <f>IFERROR(VLOOKUP(J269,'lists'!$AA:$AB,2,FALSE),"")</f>
        <v>0</v>
      </c>
      <c r="AJ269">
        <f>IFERROR(VLOOKUP(K269,'lists'!$AE:$AF,2,FALSE),"")</f>
        <v>0</v>
      </c>
      <c r="AK269">
        <f>L269</f>
        <v>0</v>
      </c>
      <c r="AL269">
        <f>M269</f>
        <v>0</v>
      </c>
      <c r="AM269">
        <f>IFERROR(VLOOKUP(N269,'lists'!$W:$X,2,FALSE),"")</f>
        <v>0</v>
      </c>
      <c r="AN269">
        <f>O269</f>
        <v>0</v>
      </c>
      <c r="AO269">
        <f>P269</f>
        <v>0</v>
      </c>
      <c r="AP269">
        <f>Q269</f>
        <v>0</v>
      </c>
      <c r="AQ269">
        <f>R269</f>
        <v>0</v>
      </c>
      <c r="AR269">
        <f>S269</f>
        <v>0</v>
      </c>
      <c r="AS269">
        <f>IFERROR(VLOOKUP(T269,'lists'!$W:$X,2,FALSE),"")</f>
        <v>0</v>
      </c>
      <c r="AT269">
        <f>U269</f>
        <v>0</v>
      </c>
      <c r="AU269">
        <f>V269</f>
        <v>0</v>
      </c>
    </row>
    <row r="270" spans="26:47">
      <c r="Z270">
        <f>A270</f>
        <v>0</v>
      </c>
      <c r="AA270">
        <f>B270</f>
        <v>0</v>
      </c>
      <c r="AB270">
        <f>C270</f>
        <v>0</v>
      </c>
      <c r="AC270">
        <f>D270</f>
        <v>0</v>
      </c>
      <c r="AD270">
        <f>E270</f>
        <v>0</v>
      </c>
      <c r="AE270">
        <f>IFERROR(VLOOKUP(F270,'lists'!$A:$B,2,FALSE),"")</f>
        <v>0</v>
      </c>
      <c r="AF270">
        <f>IFERROR(VLOOKUP(G270,'lists'!$AG:$AH,2,FALSE),"")</f>
        <v>0</v>
      </c>
      <c r="AG270">
        <f>H270</f>
        <v>0</v>
      </c>
      <c r="AH270">
        <f>IFERROR(VLOOKUP(I270,'lists'!$AC:$AD,2,FALSE),"")</f>
        <v>0</v>
      </c>
      <c r="AI270">
        <f>IFERROR(VLOOKUP(J270,'lists'!$AA:$AB,2,FALSE),"")</f>
        <v>0</v>
      </c>
      <c r="AJ270">
        <f>IFERROR(VLOOKUP(K270,'lists'!$AE:$AF,2,FALSE),"")</f>
        <v>0</v>
      </c>
      <c r="AK270">
        <f>L270</f>
        <v>0</v>
      </c>
      <c r="AL270">
        <f>M270</f>
        <v>0</v>
      </c>
      <c r="AM270">
        <f>IFERROR(VLOOKUP(N270,'lists'!$W:$X,2,FALSE),"")</f>
        <v>0</v>
      </c>
      <c r="AN270">
        <f>O270</f>
        <v>0</v>
      </c>
      <c r="AO270">
        <f>P270</f>
        <v>0</v>
      </c>
      <c r="AP270">
        <f>Q270</f>
        <v>0</v>
      </c>
      <c r="AQ270">
        <f>R270</f>
        <v>0</v>
      </c>
      <c r="AR270">
        <f>S270</f>
        <v>0</v>
      </c>
      <c r="AS270">
        <f>IFERROR(VLOOKUP(T270,'lists'!$W:$X,2,FALSE),"")</f>
        <v>0</v>
      </c>
      <c r="AT270">
        <f>U270</f>
        <v>0</v>
      </c>
      <c r="AU270">
        <f>V270</f>
        <v>0</v>
      </c>
    </row>
    <row r="271" spans="26:47">
      <c r="Z271">
        <f>A271</f>
        <v>0</v>
      </c>
      <c r="AA271">
        <f>B271</f>
        <v>0</v>
      </c>
      <c r="AB271">
        <f>C271</f>
        <v>0</v>
      </c>
      <c r="AC271">
        <f>D271</f>
        <v>0</v>
      </c>
      <c r="AD271">
        <f>E271</f>
        <v>0</v>
      </c>
      <c r="AE271">
        <f>IFERROR(VLOOKUP(F271,'lists'!$A:$B,2,FALSE),"")</f>
        <v>0</v>
      </c>
      <c r="AF271">
        <f>IFERROR(VLOOKUP(G271,'lists'!$AG:$AH,2,FALSE),"")</f>
        <v>0</v>
      </c>
      <c r="AG271">
        <f>H271</f>
        <v>0</v>
      </c>
      <c r="AH271">
        <f>IFERROR(VLOOKUP(I271,'lists'!$AC:$AD,2,FALSE),"")</f>
        <v>0</v>
      </c>
      <c r="AI271">
        <f>IFERROR(VLOOKUP(J271,'lists'!$AA:$AB,2,FALSE),"")</f>
        <v>0</v>
      </c>
      <c r="AJ271">
        <f>IFERROR(VLOOKUP(K271,'lists'!$AE:$AF,2,FALSE),"")</f>
        <v>0</v>
      </c>
      <c r="AK271">
        <f>L271</f>
        <v>0</v>
      </c>
      <c r="AL271">
        <f>M271</f>
        <v>0</v>
      </c>
      <c r="AM271">
        <f>IFERROR(VLOOKUP(N271,'lists'!$W:$X,2,FALSE),"")</f>
        <v>0</v>
      </c>
      <c r="AN271">
        <f>O271</f>
        <v>0</v>
      </c>
      <c r="AO271">
        <f>P271</f>
        <v>0</v>
      </c>
      <c r="AP271">
        <f>Q271</f>
        <v>0</v>
      </c>
      <c r="AQ271">
        <f>R271</f>
        <v>0</v>
      </c>
      <c r="AR271">
        <f>S271</f>
        <v>0</v>
      </c>
      <c r="AS271">
        <f>IFERROR(VLOOKUP(T271,'lists'!$W:$X,2,FALSE),"")</f>
        <v>0</v>
      </c>
      <c r="AT271">
        <f>U271</f>
        <v>0</v>
      </c>
      <c r="AU271">
        <f>V271</f>
        <v>0</v>
      </c>
    </row>
    <row r="272" spans="26:47">
      <c r="Z272">
        <f>A272</f>
        <v>0</v>
      </c>
      <c r="AA272">
        <f>B272</f>
        <v>0</v>
      </c>
      <c r="AB272">
        <f>C272</f>
        <v>0</v>
      </c>
      <c r="AC272">
        <f>D272</f>
        <v>0</v>
      </c>
      <c r="AD272">
        <f>E272</f>
        <v>0</v>
      </c>
      <c r="AE272">
        <f>IFERROR(VLOOKUP(F272,'lists'!$A:$B,2,FALSE),"")</f>
        <v>0</v>
      </c>
      <c r="AF272">
        <f>IFERROR(VLOOKUP(G272,'lists'!$AG:$AH,2,FALSE),"")</f>
        <v>0</v>
      </c>
      <c r="AG272">
        <f>H272</f>
        <v>0</v>
      </c>
      <c r="AH272">
        <f>IFERROR(VLOOKUP(I272,'lists'!$AC:$AD,2,FALSE),"")</f>
        <v>0</v>
      </c>
      <c r="AI272">
        <f>IFERROR(VLOOKUP(J272,'lists'!$AA:$AB,2,FALSE),"")</f>
        <v>0</v>
      </c>
      <c r="AJ272">
        <f>IFERROR(VLOOKUP(K272,'lists'!$AE:$AF,2,FALSE),"")</f>
        <v>0</v>
      </c>
      <c r="AK272">
        <f>L272</f>
        <v>0</v>
      </c>
      <c r="AL272">
        <f>M272</f>
        <v>0</v>
      </c>
      <c r="AM272">
        <f>IFERROR(VLOOKUP(N272,'lists'!$W:$X,2,FALSE),"")</f>
        <v>0</v>
      </c>
      <c r="AN272">
        <f>O272</f>
        <v>0</v>
      </c>
      <c r="AO272">
        <f>P272</f>
        <v>0</v>
      </c>
      <c r="AP272">
        <f>Q272</f>
        <v>0</v>
      </c>
      <c r="AQ272">
        <f>R272</f>
        <v>0</v>
      </c>
      <c r="AR272">
        <f>S272</f>
        <v>0</v>
      </c>
      <c r="AS272">
        <f>IFERROR(VLOOKUP(T272,'lists'!$W:$X,2,FALSE),"")</f>
        <v>0</v>
      </c>
      <c r="AT272">
        <f>U272</f>
        <v>0</v>
      </c>
      <c r="AU272">
        <f>V272</f>
        <v>0</v>
      </c>
    </row>
    <row r="273" spans="26:47">
      <c r="Z273">
        <f>A273</f>
        <v>0</v>
      </c>
      <c r="AA273">
        <f>B273</f>
        <v>0</v>
      </c>
      <c r="AB273">
        <f>C273</f>
        <v>0</v>
      </c>
      <c r="AC273">
        <f>D273</f>
        <v>0</v>
      </c>
      <c r="AD273">
        <f>E273</f>
        <v>0</v>
      </c>
      <c r="AE273">
        <f>IFERROR(VLOOKUP(F273,'lists'!$A:$B,2,FALSE),"")</f>
        <v>0</v>
      </c>
      <c r="AF273">
        <f>IFERROR(VLOOKUP(G273,'lists'!$AG:$AH,2,FALSE),"")</f>
        <v>0</v>
      </c>
      <c r="AG273">
        <f>H273</f>
        <v>0</v>
      </c>
      <c r="AH273">
        <f>IFERROR(VLOOKUP(I273,'lists'!$AC:$AD,2,FALSE),"")</f>
        <v>0</v>
      </c>
      <c r="AI273">
        <f>IFERROR(VLOOKUP(J273,'lists'!$AA:$AB,2,FALSE),"")</f>
        <v>0</v>
      </c>
      <c r="AJ273">
        <f>IFERROR(VLOOKUP(K273,'lists'!$AE:$AF,2,FALSE),"")</f>
        <v>0</v>
      </c>
      <c r="AK273">
        <f>L273</f>
        <v>0</v>
      </c>
      <c r="AL273">
        <f>M273</f>
        <v>0</v>
      </c>
      <c r="AM273">
        <f>IFERROR(VLOOKUP(N273,'lists'!$W:$X,2,FALSE),"")</f>
        <v>0</v>
      </c>
      <c r="AN273">
        <f>O273</f>
        <v>0</v>
      </c>
      <c r="AO273">
        <f>P273</f>
        <v>0</v>
      </c>
      <c r="AP273">
        <f>Q273</f>
        <v>0</v>
      </c>
      <c r="AQ273">
        <f>R273</f>
        <v>0</v>
      </c>
      <c r="AR273">
        <f>S273</f>
        <v>0</v>
      </c>
      <c r="AS273">
        <f>IFERROR(VLOOKUP(T273,'lists'!$W:$X,2,FALSE),"")</f>
        <v>0</v>
      </c>
      <c r="AT273">
        <f>U273</f>
        <v>0</v>
      </c>
      <c r="AU273">
        <f>V273</f>
        <v>0</v>
      </c>
    </row>
    <row r="274" spans="26:47">
      <c r="Z274">
        <f>A274</f>
        <v>0</v>
      </c>
      <c r="AA274">
        <f>B274</f>
        <v>0</v>
      </c>
      <c r="AB274">
        <f>C274</f>
        <v>0</v>
      </c>
      <c r="AC274">
        <f>D274</f>
        <v>0</v>
      </c>
      <c r="AD274">
        <f>E274</f>
        <v>0</v>
      </c>
      <c r="AE274">
        <f>IFERROR(VLOOKUP(F274,'lists'!$A:$B,2,FALSE),"")</f>
        <v>0</v>
      </c>
      <c r="AF274">
        <f>IFERROR(VLOOKUP(G274,'lists'!$AG:$AH,2,FALSE),"")</f>
        <v>0</v>
      </c>
      <c r="AG274">
        <f>H274</f>
        <v>0</v>
      </c>
      <c r="AH274">
        <f>IFERROR(VLOOKUP(I274,'lists'!$AC:$AD,2,FALSE),"")</f>
        <v>0</v>
      </c>
      <c r="AI274">
        <f>IFERROR(VLOOKUP(J274,'lists'!$AA:$AB,2,FALSE),"")</f>
        <v>0</v>
      </c>
      <c r="AJ274">
        <f>IFERROR(VLOOKUP(K274,'lists'!$AE:$AF,2,FALSE),"")</f>
        <v>0</v>
      </c>
      <c r="AK274">
        <f>L274</f>
        <v>0</v>
      </c>
      <c r="AL274">
        <f>M274</f>
        <v>0</v>
      </c>
      <c r="AM274">
        <f>IFERROR(VLOOKUP(N274,'lists'!$W:$X,2,FALSE),"")</f>
        <v>0</v>
      </c>
      <c r="AN274">
        <f>O274</f>
        <v>0</v>
      </c>
      <c r="AO274">
        <f>P274</f>
        <v>0</v>
      </c>
      <c r="AP274">
        <f>Q274</f>
        <v>0</v>
      </c>
      <c r="AQ274">
        <f>R274</f>
        <v>0</v>
      </c>
      <c r="AR274">
        <f>S274</f>
        <v>0</v>
      </c>
      <c r="AS274">
        <f>IFERROR(VLOOKUP(T274,'lists'!$W:$X,2,FALSE),"")</f>
        <v>0</v>
      </c>
      <c r="AT274">
        <f>U274</f>
        <v>0</v>
      </c>
      <c r="AU274">
        <f>V274</f>
        <v>0</v>
      </c>
    </row>
    <row r="275" spans="26:47">
      <c r="Z275">
        <f>A275</f>
        <v>0</v>
      </c>
      <c r="AA275">
        <f>B275</f>
        <v>0</v>
      </c>
      <c r="AB275">
        <f>C275</f>
        <v>0</v>
      </c>
      <c r="AC275">
        <f>D275</f>
        <v>0</v>
      </c>
      <c r="AD275">
        <f>E275</f>
        <v>0</v>
      </c>
      <c r="AE275">
        <f>IFERROR(VLOOKUP(F275,'lists'!$A:$B,2,FALSE),"")</f>
        <v>0</v>
      </c>
      <c r="AF275">
        <f>IFERROR(VLOOKUP(G275,'lists'!$AG:$AH,2,FALSE),"")</f>
        <v>0</v>
      </c>
      <c r="AG275">
        <f>H275</f>
        <v>0</v>
      </c>
      <c r="AH275">
        <f>IFERROR(VLOOKUP(I275,'lists'!$AC:$AD,2,FALSE),"")</f>
        <v>0</v>
      </c>
      <c r="AI275">
        <f>IFERROR(VLOOKUP(J275,'lists'!$AA:$AB,2,FALSE),"")</f>
        <v>0</v>
      </c>
      <c r="AJ275">
        <f>IFERROR(VLOOKUP(K275,'lists'!$AE:$AF,2,FALSE),"")</f>
        <v>0</v>
      </c>
      <c r="AK275">
        <f>L275</f>
        <v>0</v>
      </c>
      <c r="AL275">
        <f>M275</f>
        <v>0</v>
      </c>
      <c r="AM275">
        <f>IFERROR(VLOOKUP(N275,'lists'!$W:$X,2,FALSE),"")</f>
        <v>0</v>
      </c>
      <c r="AN275">
        <f>O275</f>
        <v>0</v>
      </c>
      <c r="AO275">
        <f>P275</f>
        <v>0</v>
      </c>
      <c r="AP275">
        <f>Q275</f>
        <v>0</v>
      </c>
      <c r="AQ275">
        <f>R275</f>
        <v>0</v>
      </c>
      <c r="AR275">
        <f>S275</f>
        <v>0</v>
      </c>
      <c r="AS275">
        <f>IFERROR(VLOOKUP(T275,'lists'!$W:$X,2,FALSE),"")</f>
        <v>0</v>
      </c>
      <c r="AT275">
        <f>U275</f>
        <v>0</v>
      </c>
      <c r="AU275">
        <f>V275</f>
        <v>0</v>
      </c>
    </row>
    <row r="276" spans="26:47">
      <c r="Z276">
        <f>A276</f>
        <v>0</v>
      </c>
      <c r="AA276">
        <f>B276</f>
        <v>0</v>
      </c>
      <c r="AB276">
        <f>C276</f>
        <v>0</v>
      </c>
      <c r="AC276">
        <f>D276</f>
        <v>0</v>
      </c>
      <c r="AD276">
        <f>E276</f>
        <v>0</v>
      </c>
      <c r="AE276">
        <f>IFERROR(VLOOKUP(F276,'lists'!$A:$B,2,FALSE),"")</f>
        <v>0</v>
      </c>
      <c r="AF276">
        <f>IFERROR(VLOOKUP(G276,'lists'!$AG:$AH,2,FALSE),"")</f>
        <v>0</v>
      </c>
      <c r="AG276">
        <f>H276</f>
        <v>0</v>
      </c>
      <c r="AH276">
        <f>IFERROR(VLOOKUP(I276,'lists'!$AC:$AD,2,FALSE),"")</f>
        <v>0</v>
      </c>
      <c r="AI276">
        <f>IFERROR(VLOOKUP(J276,'lists'!$AA:$AB,2,FALSE),"")</f>
        <v>0</v>
      </c>
      <c r="AJ276">
        <f>IFERROR(VLOOKUP(K276,'lists'!$AE:$AF,2,FALSE),"")</f>
        <v>0</v>
      </c>
      <c r="AK276">
        <f>L276</f>
        <v>0</v>
      </c>
      <c r="AL276">
        <f>M276</f>
        <v>0</v>
      </c>
      <c r="AM276">
        <f>IFERROR(VLOOKUP(N276,'lists'!$W:$X,2,FALSE),"")</f>
        <v>0</v>
      </c>
      <c r="AN276">
        <f>O276</f>
        <v>0</v>
      </c>
      <c r="AO276">
        <f>P276</f>
        <v>0</v>
      </c>
      <c r="AP276">
        <f>Q276</f>
        <v>0</v>
      </c>
      <c r="AQ276">
        <f>R276</f>
        <v>0</v>
      </c>
      <c r="AR276">
        <f>S276</f>
        <v>0</v>
      </c>
      <c r="AS276">
        <f>IFERROR(VLOOKUP(T276,'lists'!$W:$X,2,FALSE),"")</f>
        <v>0</v>
      </c>
      <c r="AT276">
        <f>U276</f>
        <v>0</v>
      </c>
      <c r="AU276">
        <f>V276</f>
        <v>0</v>
      </c>
    </row>
    <row r="277" spans="26:47">
      <c r="Z277">
        <f>A277</f>
        <v>0</v>
      </c>
      <c r="AA277">
        <f>B277</f>
        <v>0</v>
      </c>
      <c r="AB277">
        <f>C277</f>
        <v>0</v>
      </c>
      <c r="AC277">
        <f>D277</f>
        <v>0</v>
      </c>
      <c r="AD277">
        <f>E277</f>
        <v>0</v>
      </c>
      <c r="AE277">
        <f>IFERROR(VLOOKUP(F277,'lists'!$A:$B,2,FALSE),"")</f>
        <v>0</v>
      </c>
      <c r="AF277">
        <f>IFERROR(VLOOKUP(G277,'lists'!$AG:$AH,2,FALSE),"")</f>
        <v>0</v>
      </c>
      <c r="AG277">
        <f>H277</f>
        <v>0</v>
      </c>
      <c r="AH277">
        <f>IFERROR(VLOOKUP(I277,'lists'!$AC:$AD,2,FALSE),"")</f>
        <v>0</v>
      </c>
      <c r="AI277">
        <f>IFERROR(VLOOKUP(J277,'lists'!$AA:$AB,2,FALSE),"")</f>
        <v>0</v>
      </c>
      <c r="AJ277">
        <f>IFERROR(VLOOKUP(K277,'lists'!$AE:$AF,2,FALSE),"")</f>
        <v>0</v>
      </c>
      <c r="AK277">
        <f>L277</f>
        <v>0</v>
      </c>
      <c r="AL277">
        <f>M277</f>
        <v>0</v>
      </c>
      <c r="AM277">
        <f>IFERROR(VLOOKUP(N277,'lists'!$W:$X,2,FALSE),"")</f>
        <v>0</v>
      </c>
      <c r="AN277">
        <f>O277</f>
        <v>0</v>
      </c>
      <c r="AO277">
        <f>P277</f>
        <v>0</v>
      </c>
      <c r="AP277">
        <f>Q277</f>
        <v>0</v>
      </c>
      <c r="AQ277">
        <f>R277</f>
        <v>0</v>
      </c>
      <c r="AR277">
        <f>S277</f>
        <v>0</v>
      </c>
      <c r="AS277">
        <f>IFERROR(VLOOKUP(T277,'lists'!$W:$X,2,FALSE),"")</f>
        <v>0</v>
      </c>
      <c r="AT277">
        <f>U277</f>
        <v>0</v>
      </c>
      <c r="AU277">
        <f>V277</f>
        <v>0</v>
      </c>
    </row>
    <row r="278" spans="26:47">
      <c r="Z278">
        <f>A278</f>
        <v>0</v>
      </c>
      <c r="AA278">
        <f>B278</f>
        <v>0</v>
      </c>
      <c r="AB278">
        <f>C278</f>
        <v>0</v>
      </c>
      <c r="AC278">
        <f>D278</f>
        <v>0</v>
      </c>
      <c r="AD278">
        <f>E278</f>
        <v>0</v>
      </c>
      <c r="AE278">
        <f>IFERROR(VLOOKUP(F278,'lists'!$A:$B,2,FALSE),"")</f>
        <v>0</v>
      </c>
      <c r="AF278">
        <f>IFERROR(VLOOKUP(G278,'lists'!$AG:$AH,2,FALSE),"")</f>
        <v>0</v>
      </c>
      <c r="AG278">
        <f>H278</f>
        <v>0</v>
      </c>
      <c r="AH278">
        <f>IFERROR(VLOOKUP(I278,'lists'!$AC:$AD,2,FALSE),"")</f>
        <v>0</v>
      </c>
      <c r="AI278">
        <f>IFERROR(VLOOKUP(J278,'lists'!$AA:$AB,2,FALSE),"")</f>
        <v>0</v>
      </c>
      <c r="AJ278">
        <f>IFERROR(VLOOKUP(K278,'lists'!$AE:$AF,2,FALSE),"")</f>
        <v>0</v>
      </c>
      <c r="AK278">
        <f>L278</f>
        <v>0</v>
      </c>
      <c r="AL278">
        <f>M278</f>
        <v>0</v>
      </c>
      <c r="AM278">
        <f>IFERROR(VLOOKUP(N278,'lists'!$W:$X,2,FALSE),"")</f>
        <v>0</v>
      </c>
      <c r="AN278">
        <f>O278</f>
        <v>0</v>
      </c>
      <c r="AO278">
        <f>P278</f>
        <v>0</v>
      </c>
      <c r="AP278">
        <f>Q278</f>
        <v>0</v>
      </c>
      <c r="AQ278">
        <f>R278</f>
        <v>0</v>
      </c>
      <c r="AR278">
        <f>S278</f>
        <v>0</v>
      </c>
      <c r="AS278">
        <f>IFERROR(VLOOKUP(T278,'lists'!$W:$X,2,FALSE),"")</f>
        <v>0</v>
      </c>
      <c r="AT278">
        <f>U278</f>
        <v>0</v>
      </c>
      <c r="AU278">
        <f>V278</f>
        <v>0</v>
      </c>
    </row>
    <row r="279" spans="26:47">
      <c r="Z279">
        <f>A279</f>
        <v>0</v>
      </c>
      <c r="AA279">
        <f>B279</f>
        <v>0</v>
      </c>
      <c r="AB279">
        <f>C279</f>
        <v>0</v>
      </c>
      <c r="AC279">
        <f>D279</f>
        <v>0</v>
      </c>
      <c r="AD279">
        <f>E279</f>
        <v>0</v>
      </c>
      <c r="AE279">
        <f>IFERROR(VLOOKUP(F279,'lists'!$A:$B,2,FALSE),"")</f>
        <v>0</v>
      </c>
      <c r="AF279">
        <f>IFERROR(VLOOKUP(G279,'lists'!$AG:$AH,2,FALSE),"")</f>
        <v>0</v>
      </c>
      <c r="AG279">
        <f>H279</f>
        <v>0</v>
      </c>
      <c r="AH279">
        <f>IFERROR(VLOOKUP(I279,'lists'!$AC:$AD,2,FALSE),"")</f>
        <v>0</v>
      </c>
      <c r="AI279">
        <f>IFERROR(VLOOKUP(J279,'lists'!$AA:$AB,2,FALSE),"")</f>
        <v>0</v>
      </c>
      <c r="AJ279">
        <f>IFERROR(VLOOKUP(K279,'lists'!$AE:$AF,2,FALSE),"")</f>
        <v>0</v>
      </c>
      <c r="AK279">
        <f>L279</f>
        <v>0</v>
      </c>
      <c r="AL279">
        <f>M279</f>
        <v>0</v>
      </c>
      <c r="AM279">
        <f>IFERROR(VLOOKUP(N279,'lists'!$W:$X,2,FALSE),"")</f>
        <v>0</v>
      </c>
      <c r="AN279">
        <f>O279</f>
        <v>0</v>
      </c>
      <c r="AO279">
        <f>P279</f>
        <v>0</v>
      </c>
      <c r="AP279">
        <f>Q279</f>
        <v>0</v>
      </c>
      <c r="AQ279">
        <f>R279</f>
        <v>0</v>
      </c>
      <c r="AR279">
        <f>S279</f>
        <v>0</v>
      </c>
      <c r="AS279">
        <f>IFERROR(VLOOKUP(T279,'lists'!$W:$X,2,FALSE),"")</f>
        <v>0</v>
      </c>
      <c r="AT279">
        <f>U279</f>
        <v>0</v>
      </c>
      <c r="AU279">
        <f>V279</f>
        <v>0</v>
      </c>
    </row>
    <row r="280" spans="26:47">
      <c r="Z280">
        <f>A280</f>
        <v>0</v>
      </c>
      <c r="AA280">
        <f>B280</f>
        <v>0</v>
      </c>
      <c r="AB280">
        <f>C280</f>
        <v>0</v>
      </c>
      <c r="AC280">
        <f>D280</f>
        <v>0</v>
      </c>
      <c r="AD280">
        <f>E280</f>
        <v>0</v>
      </c>
      <c r="AE280">
        <f>IFERROR(VLOOKUP(F280,'lists'!$A:$B,2,FALSE),"")</f>
        <v>0</v>
      </c>
      <c r="AF280">
        <f>IFERROR(VLOOKUP(G280,'lists'!$AG:$AH,2,FALSE),"")</f>
        <v>0</v>
      </c>
      <c r="AG280">
        <f>H280</f>
        <v>0</v>
      </c>
      <c r="AH280">
        <f>IFERROR(VLOOKUP(I280,'lists'!$AC:$AD,2,FALSE),"")</f>
        <v>0</v>
      </c>
      <c r="AI280">
        <f>IFERROR(VLOOKUP(J280,'lists'!$AA:$AB,2,FALSE),"")</f>
        <v>0</v>
      </c>
      <c r="AJ280">
        <f>IFERROR(VLOOKUP(K280,'lists'!$AE:$AF,2,FALSE),"")</f>
        <v>0</v>
      </c>
      <c r="AK280">
        <f>L280</f>
        <v>0</v>
      </c>
      <c r="AL280">
        <f>M280</f>
        <v>0</v>
      </c>
      <c r="AM280">
        <f>IFERROR(VLOOKUP(N280,'lists'!$W:$X,2,FALSE),"")</f>
        <v>0</v>
      </c>
      <c r="AN280">
        <f>O280</f>
        <v>0</v>
      </c>
      <c r="AO280">
        <f>P280</f>
        <v>0</v>
      </c>
      <c r="AP280">
        <f>Q280</f>
        <v>0</v>
      </c>
      <c r="AQ280">
        <f>R280</f>
        <v>0</v>
      </c>
      <c r="AR280">
        <f>S280</f>
        <v>0</v>
      </c>
      <c r="AS280">
        <f>IFERROR(VLOOKUP(T280,'lists'!$W:$X,2,FALSE),"")</f>
        <v>0</v>
      </c>
      <c r="AT280">
        <f>U280</f>
        <v>0</v>
      </c>
      <c r="AU280">
        <f>V280</f>
        <v>0</v>
      </c>
    </row>
    <row r="281" spans="26:47">
      <c r="Z281">
        <f>A281</f>
        <v>0</v>
      </c>
      <c r="AA281">
        <f>B281</f>
        <v>0</v>
      </c>
      <c r="AB281">
        <f>C281</f>
        <v>0</v>
      </c>
      <c r="AC281">
        <f>D281</f>
        <v>0</v>
      </c>
      <c r="AD281">
        <f>E281</f>
        <v>0</v>
      </c>
      <c r="AE281">
        <f>IFERROR(VLOOKUP(F281,'lists'!$A:$B,2,FALSE),"")</f>
        <v>0</v>
      </c>
      <c r="AF281">
        <f>IFERROR(VLOOKUP(G281,'lists'!$AG:$AH,2,FALSE),"")</f>
        <v>0</v>
      </c>
      <c r="AG281">
        <f>H281</f>
        <v>0</v>
      </c>
      <c r="AH281">
        <f>IFERROR(VLOOKUP(I281,'lists'!$AC:$AD,2,FALSE),"")</f>
        <v>0</v>
      </c>
      <c r="AI281">
        <f>IFERROR(VLOOKUP(J281,'lists'!$AA:$AB,2,FALSE),"")</f>
        <v>0</v>
      </c>
      <c r="AJ281">
        <f>IFERROR(VLOOKUP(K281,'lists'!$AE:$AF,2,FALSE),"")</f>
        <v>0</v>
      </c>
      <c r="AK281">
        <f>L281</f>
        <v>0</v>
      </c>
      <c r="AL281">
        <f>M281</f>
        <v>0</v>
      </c>
      <c r="AM281">
        <f>IFERROR(VLOOKUP(N281,'lists'!$W:$X,2,FALSE),"")</f>
        <v>0</v>
      </c>
      <c r="AN281">
        <f>O281</f>
        <v>0</v>
      </c>
      <c r="AO281">
        <f>P281</f>
        <v>0</v>
      </c>
      <c r="AP281">
        <f>Q281</f>
        <v>0</v>
      </c>
      <c r="AQ281">
        <f>R281</f>
        <v>0</v>
      </c>
      <c r="AR281">
        <f>S281</f>
        <v>0</v>
      </c>
      <c r="AS281">
        <f>IFERROR(VLOOKUP(T281,'lists'!$W:$X,2,FALSE),"")</f>
        <v>0</v>
      </c>
      <c r="AT281">
        <f>U281</f>
        <v>0</v>
      </c>
      <c r="AU281">
        <f>V281</f>
        <v>0</v>
      </c>
    </row>
    <row r="282" spans="26:47">
      <c r="Z282">
        <f>A282</f>
        <v>0</v>
      </c>
      <c r="AA282">
        <f>B282</f>
        <v>0</v>
      </c>
      <c r="AB282">
        <f>C282</f>
        <v>0</v>
      </c>
      <c r="AC282">
        <f>D282</f>
        <v>0</v>
      </c>
      <c r="AD282">
        <f>E282</f>
        <v>0</v>
      </c>
      <c r="AE282">
        <f>IFERROR(VLOOKUP(F282,'lists'!$A:$B,2,FALSE),"")</f>
        <v>0</v>
      </c>
      <c r="AF282">
        <f>IFERROR(VLOOKUP(G282,'lists'!$AG:$AH,2,FALSE),"")</f>
        <v>0</v>
      </c>
      <c r="AG282">
        <f>H282</f>
        <v>0</v>
      </c>
      <c r="AH282">
        <f>IFERROR(VLOOKUP(I282,'lists'!$AC:$AD,2,FALSE),"")</f>
        <v>0</v>
      </c>
      <c r="AI282">
        <f>IFERROR(VLOOKUP(J282,'lists'!$AA:$AB,2,FALSE),"")</f>
        <v>0</v>
      </c>
      <c r="AJ282">
        <f>IFERROR(VLOOKUP(K282,'lists'!$AE:$AF,2,FALSE),"")</f>
        <v>0</v>
      </c>
      <c r="AK282">
        <f>L282</f>
        <v>0</v>
      </c>
      <c r="AL282">
        <f>M282</f>
        <v>0</v>
      </c>
      <c r="AM282">
        <f>IFERROR(VLOOKUP(N282,'lists'!$W:$X,2,FALSE),"")</f>
        <v>0</v>
      </c>
      <c r="AN282">
        <f>O282</f>
        <v>0</v>
      </c>
      <c r="AO282">
        <f>P282</f>
        <v>0</v>
      </c>
      <c r="AP282">
        <f>Q282</f>
        <v>0</v>
      </c>
      <c r="AQ282">
        <f>R282</f>
        <v>0</v>
      </c>
      <c r="AR282">
        <f>S282</f>
        <v>0</v>
      </c>
      <c r="AS282">
        <f>IFERROR(VLOOKUP(T282,'lists'!$W:$X,2,FALSE),"")</f>
        <v>0</v>
      </c>
      <c r="AT282">
        <f>U282</f>
        <v>0</v>
      </c>
      <c r="AU282">
        <f>V282</f>
        <v>0</v>
      </c>
    </row>
    <row r="283" spans="26:47">
      <c r="Z283">
        <f>A283</f>
        <v>0</v>
      </c>
      <c r="AA283">
        <f>B283</f>
        <v>0</v>
      </c>
      <c r="AB283">
        <f>C283</f>
        <v>0</v>
      </c>
      <c r="AC283">
        <f>D283</f>
        <v>0</v>
      </c>
      <c r="AD283">
        <f>E283</f>
        <v>0</v>
      </c>
      <c r="AE283">
        <f>IFERROR(VLOOKUP(F283,'lists'!$A:$B,2,FALSE),"")</f>
        <v>0</v>
      </c>
      <c r="AF283">
        <f>IFERROR(VLOOKUP(G283,'lists'!$AG:$AH,2,FALSE),"")</f>
        <v>0</v>
      </c>
      <c r="AG283">
        <f>H283</f>
        <v>0</v>
      </c>
      <c r="AH283">
        <f>IFERROR(VLOOKUP(I283,'lists'!$AC:$AD,2,FALSE),"")</f>
        <v>0</v>
      </c>
      <c r="AI283">
        <f>IFERROR(VLOOKUP(J283,'lists'!$AA:$AB,2,FALSE),"")</f>
        <v>0</v>
      </c>
      <c r="AJ283">
        <f>IFERROR(VLOOKUP(K283,'lists'!$AE:$AF,2,FALSE),"")</f>
        <v>0</v>
      </c>
      <c r="AK283">
        <f>L283</f>
        <v>0</v>
      </c>
      <c r="AL283">
        <f>M283</f>
        <v>0</v>
      </c>
      <c r="AM283">
        <f>IFERROR(VLOOKUP(N283,'lists'!$W:$X,2,FALSE),"")</f>
        <v>0</v>
      </c>
      <c r="AN283">
        <f>O283</f>
        <v>0</v>
      </c>
      <c r="AO283">
        <f>P283</f>
        <v>0</v>
      </c>
      <c r="AP283">
        <f>Q283</f>
        <v>0</v>
      </c>
      <c r="AQ283">
        <f>R283</f>
        <v>0</v>
      </c>
      <c r="AR283">
        <f>S283</f>
        <v>0</v>
      </c>
      <c r="AS283">
        <f>IFERROR(VLOOKUP(T283,'lists'!$W:$X,2,FALSE),"")</f>
        <v>0</v>
      </c>
      <c r="AT283">
        <f>U283</f>
        <v>0</v>
      </c>
      <c r="AU283">
        <f>V283</f>
        <v>0</v>
      </c>
    </row>
    <row r="284" spans="26:47">
      <c r="Z284">
        <f>A284</f>
        <v>0</v>
      </c>
      <c r="AA284">
        <f>B284</f>
        <v>0</v>
      </c>
      <c r="AB284">
        <f>C284</f>
        <v>0</v>
      </c>
      <c r="AC284">
        <f>D284</f>
        <v>0</v>
      </c>
      <c r="AD284">
        <f>E284</f>
        <v>0</v>
      </c>
      <c r="AE284">
        <f>IFERROR(VLOOKUP(F284,'lists'!$A:$B,2,FALSE),"")</f>
        <v>0</v>
      </c>
      <c r="AF284">
        <f>IFERROR(VLOOKUP(G284,'lists'!$AG:$AH,2,FALSE),"")</f>
        <v>0</v>
      </c>
      <c r="AG284">
        <f>H284</f>
        <v>0</v>
      </c>
      <c r="AH284">
        <f>IFERROR(VLOOKUP(I284,'lists'!$AC:$AD,2,FALSE),"")</f>
        <v>0</v>
      </c>
      <c r="AI284">
        <f>IFERROR(VLOOKUP(J284,'lists'!$AA:$AB,2,FALSE),"")</f>
        <v>0</v>
      </c>
      <c r="AJ284">
        <f>IFERROR(VLOOKUP(K284,'lists'!$AE:$AF,2,FALSE),"")</f>
        <v>0</v>
      </c>
      <c r="AK284">
        <f>L284</f>
        <v>0</v>
      </c>
      <c r="AL284">
        <f>M284</f>
        <v>0</v>
      </c>
      <c r="AM284">
        <f>IFERROR(VLOOKUP(N284,'lists'!$W:$X,2,FALSE),"")</f>
        <v>0</v>
      </c>
      <c r="AN284">
        <f>O284</f>
        <v>0</v>
      </c>
      <c r="AO284">
        <f>P284</f>
        <v>0</v>
      </c>
      <c r="AP284">
        <f>Q284</f>
        <v>0</v>
      </c>
      <c r="AQ284">
        <f>R284</f>
        <v>0</v>
      </c>
      <c r="AR284">
        <f>S284</f>
        <v>0</v>
      </c>
      <c r="AS284">
        <f>IFERROR(VLOOKUP(T284,'lists'!$W:$X,2,FALSE),"")</f>
        <v>0</v>
      </c>
      <c r="AT284">
        <f>U284</f>
        <v>0</v>
      </c>
      <c r="AU284">
        <f>V284</f>
        <v>0</v>
      </c>
    </row>
    <row r="285" spans="26:47">
      <c r="Z285">
        <f>A285</f>
        <v>0</v>
      </c>
      <c r="AA285">
        <f>B285</f>
        <v>0</v>
      </c>
      <c r="AB285">
        <f>C285</f>
        <v>0</v>
      </c>
      <c r="AC285">
        <f>D285</f>
        <v>0</v>
      </c>
      <c r="AD285">
        <f>E285</f>
        <v>0</v>
      </c>
      <c r="AE285">
        <f>IFERROR(VLOOKUP(F285,'lists'!$A:$B,2,FALSE),"")</f>
        <v>0</v>
      </c>
      <c r="AF285">
        <f>IFERROR(VLOOKUP(G285,'lists'!$AG:$AH,2,FALSE),"")</f>
        <v>0</v>
      </c>
      <c r="AG285">
        <f>H285</f>
        <v>0</v>
      </c>
      <c r="AH285">
        <f>IFERROR(VLOOKUP(I285,'lists'!$AC:$AD,2,FALSE),"")</f>
        <v>0</v>
      </c>
      <c r="AI285">
        <f>IFERROR(VLOOKUP(J285,'lists'!$AA:$AB,2,FALSE),"")</f>
        <v>0</v>
      </c>
      <c r="AJ285">
        <f>IFERROR(VLOOKUP(K285,'lists'!$AE:$AF,2,FALSE),"")</f>
        <v>0</v>
      </c>
      <c r="AK285">
        <f>L285</f>
        <v>0</v>
      </c>
      <c r="AL285">
        <f>M285</f>
        <v>0</v>
      </c>
      <c r="AM285">
        <f>IFERROR(VLOOKUP(N285,'lists'!$W:$X,2,FALSE),"")</f>
        <v>0</v>
      </c>
      <c r="AN285">
        <f>O285</f>
        <v>0</v>
      </c>
      <c r="AO285">
        <f>P285</f>
        <v>0</v>
      </c>
      <c r="AP285">
        <f>Q285</f>
        <v>0</v>
      </c>
      <c r="AQ285">
        <f>R285</f>
        <v>0</v>
      </c>
      <c r="AR285">
        <f>S285</f>
        <v>0</v>
      </c>
      <c r="AS285">
        <f>IFERROR(VLOOKUP(T285,'lists'!$W:$X,2,FALSE),"")</f>
        <v>0</v>
      </c>
      <c r="AT285">
        <f>U285</f>
        <v>0</v>
      </c>
      <c r="AU285">
        <f>V285</f>
        <v>0</v>
      </c>
    </row>
    <row r="286" spans="26:47">
      <c r="Z286">
        <f>A286</f>
        <v>0</v>
      </c>
      <c r="AA286">
        <f>B286</f>
        <v>0</v>
      </c>
      <c r="AB286">
        <f>C286</f>
        <v>0</v>
      </c>
      <c r="AC286">
        <f>D286</f>
        <v>0</v>
      </c>
      <c r="AD286">
        <f>E286</f>
        <v>0</v>
      </c>
      <c r="AE286">
        <f>IFERROR(VLOOKUP(F286,'lists'!$A:$B,2,FALSE),"")</f>
        <v>0</v>
      </c>
      <c r="AF286">
        <f>IFERROR(VLOOKUP(G286,'lists'!$AG:$AH,2,FALSE),"")</f>
        <v>0</v>
      </c>
      <c r="AG286">
        <f>H286</f>
        <v>0</v>
      </c>
      <c r="AH286">
        <f>IFERROR(VLOOKUP(I286,'lists'!$AC:$AD,2,FALSE),"")</f>
        <v>0</v>
      </c>
      <c r="AI286">
        <f>IFERROR(VLOOKUP(J286,'lists'!$AA:$AB,2,FALSE),"")</f>
        <v>0</v>
      </c>
      <c r="AJ286">
        <f>IFERROR(VLOOKUP(K286,'lists'!$AE:$AF,2,FALSE),"")</f>
        <v>0</v>
      </c>
      <c r="AK286">
        <f>L286</f>
        <v>0</v>
      </c>
      <c r="AL286">
        <f>M286</f>
        <v>0</v>
      </c>
      <c r="AM286">
        <f>IFERROR(VLOOKUP(N286,'lists'!$W:$X,2,FALSE),"")</f>
        <v>0</v>
      </c>
      <c r="AN286">
        <f>O286</f>
        <v>0</v>
      </c>
      <c r="AO286">
        <f>P286</f>
        <v>0</v>
      </c>
      <c r="AP286">
        <f>Q286</f>
        <v>0</v>
      </c>
      <c r="AQ286">
        <f>R286</f>
        <v>0</v>
      </c>
      <c r="AR286">
        <f>S286</f>
        <v>0</v>
      </c>
      <c r="AS286">
        <f>IFERROR(VLOOKUP(T286,'lists'!$W:$X,2,FALSE),"")</f>
        <v>0</v>
      </c>
      <c r="AT286">
        <f>U286</f>
        <v>0</v>
      </c>
      <c r="AU286">
        <f>V286</f>
        <v>0</v>
      </c>
    </row>
    <row r="287" spans="26:47">
      <c r="Z287">
        <f>A287</f>
        <v>0</v>
      </c>
      <c r="AA287">
        <f>B287</f>
        <v>0</v>
      </c>
      <c r="AB287">
        <f>C287</f>
        <v>0</v>
      </c>
      <c r="AC287">
        <f>D287</f>
        <v>0</v>
      </c>
      <c r="AD287">
        <f>E287</f>
        <v>0</v>
      </c>
      <c r="AE287">
        <f>IFERROR(VLOOKUP(F287,'lists'!$A:$B,2,FALSE),"")</f>
        <v>0</v>
      </c>
      <c r="AF287">
        <f>IFERROR(VLOOKUP(G287,'lists'!$AG:$AH,2,FALSE),"")</f>
        <v>0</v>
      </c>
      <c r="AG287">
        <f>H287</f>
        <v>0</v>
      </c>
      <c r="AH287">
        <f>IFERROR(VLOOKUP(I287,'lists'!$AC:$AD,2,FALSE),"")</f>
        <v>0</v>
      </c>
      <c r="AI287">
        <f>IFERROR(VLOOKUP(J287,'lists'!$AA:$AB,2,FALSE),"")</f>
        <v>0</v>
      </c>
      <c r="AJ287">
        <f>IFERROR(VLOOKUP(K287,'lists'!$AE:$AF,2,FALSE),"")</f>
        <v>0</v>
      </c>
      <c r="AK287">
        <f>L287</f>
        <v>0</v>
      </c>
      <c r="AL287">
        <f>M287</f>
        <v>0</v>
      </c>
      <c r="AM287">
        <f>IFERROR(VLOOKUP(N287,'lists'!$W:$X,2,FALSE),"")</f>
        <v>0</v>
      </c>
      <c r="AN287">
        <f>O287</f>
        <v>0</v>
      </c>
      <c r="AO287">
        <f>P287</f>
        <v>0</v>
      </c>
      <c r="AP287">
        <f>Q287</f>
        <v>0</v>
      </c>
      <c r="AQ287">
        <f>R287</f>
        <v>0</v>
      </c>
      <c r="AR287">
        <f>S287</f>
        <v>0</v>
      </c>
      <c r="AS287">
        <f>IFERROR(VLOOKUP(T287,'lists'!$W:$X,2,FALSE),"")</f>
        <v>0</v>
      </c>
      <c r="AT287">
        <f>U287</f>
        <v>0</v>
      </c>
      <c r="AU287">
        <f>V287</f>
        <v>0</v>
      </c>
    </row>
    <row r="288" spans="26:47">
      <c r="Z288">
        <f>A288</f>
        <v>0</v>
      </c>
      <c r="AA288">
        <f>B288</f>
        <v>0</v>
      </c>
      <c r="AB288">
        <f>C288</f>
        <v>0</v>
      </c>
      <c r="AC288">
        <f>D288</f>
        <v>0</v>
      </c>
      <c r="AD288">
        <f>E288</f>
        <v>0</v>
      </c>
      <c r="AE288">
        <f>IFERROR(VLOOKUP(F288,'lists'!$A:$B,2,FALSE),"")</f>
        <v>0</v>
      </c>
      <c r="AF288">
        <f>IFERROR(VLOOKUP(G288,'lists'!$AG:$AH,2,FALSE),"")</f>
        <v>0</v>
      </c>
      <c r="AG288">
        <f>H288</f>
        <v>0</v>
      </c>
      <c r="AH288">
        <f>IFERROR(VLOOKUP(I288,'lists'!$AC:$AD,2,FALSE),"")</f>
        <v>0</v>
      </c>
      <c r="AI288">
        <f>IFERROR(VLOOKUP(J288,'lists'!$AA:$AB,2,FALSE),"")</f>
        <v>0</v>
      </c>
      <c r="AJ288">
        <f>IFERROR(VLOOKUP(K288,'lists'!$AE:$AF,2,FALSE),"")</f>
        <v>0</v>
      </c>
      <c r="AK288">
        <f>L288</f>
        <v>0</v>
      </c>
      <c r="AL288">
        <f>M288</f>
        <v>0</v>
      </c>
      <c r="AM288">
        <f>IFERROR(VLOOKUP(N288,'lists'!$W:$X,2,FALSE),"")</f>
        <v>0</v>
      </c>
      <c r="AN288">
        <f>O288</f>
        <v>0</v>
      </c>
      <c r="AO288">
        <f>P288</f>
        <v>0</v>
      </c>
      <c r="AP288">
        <f>Q288</f>
        <v>0</v>
      </c>
      <c r="AQ288">
        <f>R288</f>
        <v>0</v>
      </c>
      <c r="AR288">
        <f>S288</f>
        <v>0</v>
      </c>
      <c r="AS288">
        <f>IFERROR(VLOOKUP(T288,'lists'!$W:$X,2,FALSE),"")</f>
        <v>0</v>
      </c>
      <c r="AT288">
        <f>U288</f>
        <v>0</v>
      </c>
      <c r="AU288">
        <f>V288</f>
        <v>0</v>
      </c>
    </row>
    <row r="289" spans="26:47">
      <c r="Z289">
        <f>A289</f>
        <v>0</v>
      </c>
      <c r="AA289">
        <f>B289</f>
        <v>0</v>
      </c>
      <c r="AB289">
        <f>C289</f>
        <v>0</v>
      </c>
      <c r="AC289">
        <f>D289</f>
        <v>0</v>
      </c>
      <c r="AD289">
        <f>E289</f>
        <v>0</v>
      </c>
      <c r="AE289">
        <f>IFERROR(VLOOKUP(F289,'lists'!$A:$B,2,FALSE),"")</f>
        <v>0</v>
      </c>
      <c r="AF289">
        <f>IFERROR(VLOOKUP(G289,'lists'!$AG:$AH,2,FALSE),"")</f>
        <v>0</v>
      </c>
      <c r="AG289">
        <f>H289</f>
        <v>0</v>
      </c>
      <c r="AH289">
        <f>IFERROR(VLOOKUP(I289,'lists'!$AC:$AD,2,FALSE),"")</f>
        <v>0</v>
      </c>
      <c r="AI289">
        <f>IFERROR(VLOOKUP(J289,'lists'!$AA:$AB,2,FALSE),"")</f>
        <v>0</v>
      </c>
      <c r="AJ289">
        <f>IFERROR(VLOOKUP(K289,'lists'!$AE:$AF,2,FALSE),"")</f>
        <v>0</v>
      </c>
      <c r="AK289">
        <f>L289</f>
        <v>0</v>
      </c>
      <c r="AL289">
        <f>M289</f>
        <v>0</v>
      </c>
      <c r="AM289">
        <f>IFERROR(VLOOKUP(N289,'lists'!$W:$X,2,FALSE),"")</f>
        <v>0</v>
      </c>
      <c r="AN289">
        <f>O289</f>
        <v>0</v>
      </c>
      <c r="AO289">
        <f>P289</f>
        <v>0</v>
      </c>
      <c r="AP289">
        <f>Q289</f>
        <v>0</v>
      </c>
      <c r="AQ289">
        <f>R289</f>
        <v>0</v>
      </c>
      <c r="AR289">
        <f>S289</f>
        <v>0</v>
      </c>
      <c r="AS289">
        <f>IFERROR(VLOOKUP(T289,'lists'!$W:$X,2,FALSE),"")</f>
        <v>0</v>
      </c>
      <c r="AT289">
        <f>U289</f>
        <v>0</v>
      </c>
      <c r="AU289">
        <f>V289</f>
        <v>0</v>
      </c>
    </row>
    <row r="290" spans="26:47">
      <c r="Z290">
        <f>A290</f>
        <v>0</v>
      </c>
      <c r="AA290">
        <f>B290</f>
        <v>0</v>
      </c>
      <c r="AB290">
        <f>C290</f>
        <v>0</v>
      </c>
      <c r="AC290">
        <f>D290</f>
        <v>0</v>
      </c>
      <c r="AD290">
        <f>E290</f>
        <v>0</v>
      </c>
      <c r="AE290">
        <f>IFERROR(VLOOKUP(F290,'lists'!$A:$B,2,FALSE),"")</f>
        <v>0</v>
      </c>
      <c r="AF290">
        <f>IFERROR(VLOOKUP(G290,'lists'!$AG:$AH,2,FALSE),"")</f>
        <v>0</v>
      </c>
      <c r="AG290">
        <f>H290</f>
        <v>0</v>
      </c>
      <c r="AH290">
        <f>IFERROR(VLOOKUP(I290,'lists'!$AC:$AD,2,FALSE),"")</f>
        <v>0</v>
      </c>
      <c r="AI290">
        <f>IFERROR(VLOOKUP(J290,'lists'!$AA:$AB,2,FALSE),"")</f>
        <v>0</v>
      </c>
      <c r="AJ290">
        <f>IFERROR(VLOOKUP(K290,'lists'!$AE:$AF,2,FALSE),"")</f>
        <v>0</v>
      </c>
      <c r="AK290">
        <f>L290</f>
        <v>0</v>
      </c>
      <c r="AL290">
        <f>M290</f>
        <v>0</v>
      </c>
      <c r="AM290">
        <f>IFERROR(VLOOKUP(N290,'lists'!$W:$X,2,FALSE),"")</f>
        <v>0</v>
      </c>
      <c r="AN290">
        <f>O290</f>
        <v>0</v>
      </c>
      <c r="AO290">
        <f>P290</f>
        <v>0</v>
      </c>
      <c r="AP290">
        <f>Q290</f>
        <v>0</v>
      </c>
      <c r="AQ290">
        <f>R290</f>
        <v>0</v>
      </c>
      <c r="AR290">
        <f>S290</f>
        <v>0</v>
      </c>
      <c r="AS290">
        <f>IFERROR(VLOOKUP(T290,'lists'!$W:$X,2,FALSE),"")</f>
        <v>0</v>
      </c>
      <c r="AT290">
        <f>U290</f>
        <v>0</v>
      </c>
      <c r="AU290">
        <f>V290</f>
        <v>0</v>
      </c>
    </row>
    <row r="291" spans="26:47">
      <c r="Z291">
        <f>A291</f>
        <v>0</v>
      </c>
      <c r="AA291">
        <f>B291</f>
        <v>0</v>
      </c>
      <c r="AB291">
        <f>C291</f>
        <v>0</v>
      </c>
      <c r="AC291">
        <f>D291</f>
        <v>0</v>
      </c>
      <c r="AD291">
        <f>E291</f>
        <v>0</v>
      </c>
      <c r="AE291">
        <f>IFERROR(VLOOKUP(F291,'lists'!$A:$B,2,FALSE),"")</f>
        <v>0</v>
      </c>
      <c r="AF291">
        <f>IFERROR(VLOOKUP(G291,'lists'!$AG:$AH,2,FALSE),"")</f>
        <v>0</v>
      </c>
      <c r="AG291">
        <f>H291</f>
        <v>0</v>
      </c>
      <c r="AH291">
        <f>IFERROR(VLOOKUP(I291,'lists'!$AC:$AD,2,FALSE),"")</f>
        <v>0</v>
      </c>
      <c r="AI291">
        <f>IFERROR(VLOOKUP(J291,'lists'!$AA:$AB,2,FALSE),"")</f>
        <v>0</v>
      </c>
      <c r="AJ291">
        <f>IFERROR(VLOOKUP(K291,'lists'!$AE:$AF,2,FALSE),"")</f>
        <v>0</v>
      </c>
      <c r="AK291">
        <f>L291</f>
        <v>0</v>
      </c>
      <c r="AL291">
        <f>M291</f>
        <v>0</v>
      </c>
      <c r="AM291">
        <f>IFERROR(VLOOKUP(N291,'lists'!$W:$X,2,FALSE),"")</f>
        <v>0</v>
      </c>
      <c r="AN291">
        <f>O291</f>
        <v>0</v>
      </c>
      <c r="AO291">
        <f>P291</f>
        <v>0</v>
      </c>
      <c r="AP291">
        <f>Q291</f>
        <v>0</v>
      </c>
      <c r="AQ291">
        <f>R291</f>
        <v>0</v>
      </c>
      <c r="AR291">
        <f>S291</f>
        <v>0</v>
      </c>
      <c r="AS291">
        <f>IFERROR(VLOOKUP(T291,'lists'!$W:$X,2,FALSE),"")</f>
        <v>0</v>
      </c>
      <c r="AT291">
        <f>U291</f>
        <v>0</v>
      </c>
      <c r="AU291">
        <f>V291</f>
        <v>0</v>
      </c>
    </row>
    <row r="292" spans="26:47">
      <c r="Z292">
        <f>A292</f>
        <v>0</v>
      </c>
      <c r="AA292">
        <f>B292</f>
        <v>0</v>
      </c>
      <c r="AB292">
        <f>C292</f>
        <v>0</v>
      </c>
      <c r="AC292">
        <f>D292</f>
        <v>0</v>
      </c>
      <c r="AD292">
        <f>E292</f>
        <v>0</v>
      </c>
      <c r="AE292">
        <f>IFERROR(VLOOKUP(F292,'lists'!$A:$B,2,FALSE),"")</f>
        <v>0</v>
      </c>
      <c r="AF292">
        <f>IFERROR(VLOOKUP(G292,'lists'!$AG:$AH,2,FALSE),"")</f>
        <v>0</v>
      </c>
      <c r="AG292">
        <f>H292</f>
        <v>0</v>
      </c>
      <c r="AH292">
        <f>IFERROR(VLOOKUP(I292,'lists'!$AC:$AD,2,FALSE),"")</f>
        <v>0</v>
      </c>
      <c r="AI292">
        <f>IFERROR(VLOOKUP(J292,'lists'!$AA:$AB,2,FALSE),"")</f>
        <v>0</v>
      </c>
      <c r="AJ292">
        <f>IFERROR(VLOOKUP(K292,'lists'!$AE:$AF,2,FALSE),"")</f>
        <v>0</v>
      </c>
      <c r="AK292">
        <f>L292</f>
        <v>0</v>
      </c>
      <c r="AL292">
        <f>M292</f>
        <v>0</v>
      </c>
      <c r="AM292">
        <f>IFERROR(VLOOKUP(N292,'lists'!$W:$X,2,FALSE),"")</f>
        <v>0</v>
      </c>
      <c r="AN292">
        <f>O292</f>
        <v>0</v>
      </c>
      <c r="AO292">
        <f>P292</f>
        <v>0</v>
      </c>
      <c r="AP292">
        <f>Q292</f>
        <v>0</v>
      </c>
      <c r="AQ292">
        <f>R292</f>
        <v>0</v>
      </c>
      <c r="AR292">
        <f>S292</f>
        <v>0</v>
      </c>
      <c r="AS292">
        <f>IFERROR(VLOOKUP(T292,'lists'!$W:$X,2,FALSE),"")</f>
        <v>0</v>
      </c>
      <c r="AT292">
        <f>U292</f>
        <v>0</v>
      </c>
      <c r="AU292">
        <f>V292</f>
        <v>0</v>
      </c>
    </row>
    <row r="293" spans="26:47">
      <c r="Z293">
        <f>A293</f>
        <v>0</v>
      </c>
      <c r="AA293">
        <f>B293</f>
        <v>0</v>
      </c>
      <c r="AB293">
        <f>C293</f>
        <v>0</v>
      </c>
      <c r="AC293">
        <f>D293</f>
        <v>0</v>
      </c>
      <c r="AD293">
        <f>E293</f>
        <v>0</v>
      </c>
      <c r="AE293">
        <f>IFERROR(VLOOKUP(F293,'lists'!$A:$B,2,FALSE),"")</f>
        <v>0</v>
      </c>
      <c r="AF293">
        <f>IFERROR(VLOOKUP(G293,'lists'!$AG:$AH,2,FALSE),"")</f>
        <v>0</v>
      </c>
      <c r="AG293">
        <f>H293</f>
        <v>0</v>
      </c>
      <c r="AH293">
        <f>IFERROR(VLOOKUP(I293,'lists'!$AC:$AD,2,FALSE),"")</f>
        <v>0</v>
      </c>
      <c r="AI293">
        <f>IFERROR(VLOOKUP(J293,'lists'!$AA:$AB,2,FALSE),"")</f>
        <v>0</v>
      </c>
      <c r="AJ293">
        <f>IFERROR(VLOOKUP(K293,'lists'!$AE:$AF,2,FALSE),"")</f>
        <v>0</v>
      </c>
      <c r="AK293">
        <f>L293</f>
        <v>0</v>
      </c>
      <c r="AL293">
        <f>M293</f>
        <v>0</v>
      </c>
      <c r="AM293">
        <f>IFERROR(VLOOKUP(N293,'lists'!$W:$X,2,FALSE),"")</f>
        <v>0</v>
      </c>
      <c r="AN293">
        <f>O293</f>
        <v>0</v>
      </c>
      <c r="AO293">
        <f>P293</f>
        <v>0</v>
      </c>
      <c r="AP293">
        <f>Q293</f>
        <v>0</v>
      </c>
      <c r="AQ293">
        <f>R293</f>
        <v>0</v>
      </c>
      <c r="AR293">
        <f>S293</f>
        <v>0</v>
      </c>
      <c r="AS293">
        <f>IFERROR(VLOOKUP(T293,'lists'!$W:$X,2,FALSE),"")</f>
        <v>0</v>
      </c>
      <c r="AT293">
        <f>U293</f>
        <v>0</v>
      </c>
      <c r="AU293">
        <f>V293</f>
        <v>0</v>
      </c>
    </row>
    <row r="294" spans="26:47">
      <c r="Z294">
        <f>A294</f>
        <v>0</v>
      </c>
      <c r="AA294">
        <f>B294</f>
        <v>0</v>
      </c>
      <c r="AB294">
        <f>C294</f>
        <v>0</v>
      </c>
      <c r="AC294">
        <f>D294</f>
        <v>0</v>
      </c>
      <c r="AD294">
        <f>E294</f>
        <v>0</v>
      </c>
      <c r="AE294">
        <f>IFERROR(VLOOKUP(F294,'lists'!$A:$B,2,FALSE),"")</f>
        <v>0</v>
      </c>
      <c r="AF294">
        <f>IFERROR(VLOOKUP(G294,'lists'!$AG:$AH,2,FALSE),"")</f>
        <v>0</v>
      </c>
      <c r="AG294">
        <f>H294</f>
        <v>0</v>
      </c>
      <c r="AH294">
        <f>IFERROR(VLOOKUP(I294,'lists'!$AC:$AD,2,FALSE),"")</f>
        <v>0</v>
      </c>
      <c r="AI294">
        <f>IFERROR(VLOOKUP(J294,'lists'!$AA:$AB,2,FALSE),"")</f>
        <v>0</v>
      </c>
      <c r="AJ294">
        <f>IFERROR(VLOOKUP(K294,'lists'!$AE:$AF,2,FALSE),"")</f>
        <v>0</v>
      </c>
      <c r="AK294">
        <f>L294</f>
        <v>0</v>
      </c>
      <c r="AL294">
        <f>M294</f>
        <v>0</v>
      </c>
      <c r="AM294">
        <f>IFERROR(VLOOKUP(N294,'lists'!$W:$X,2,FALSE),"")</f>
        <v>0</v>
      </c>
      <c r="AN294">
        <f>O294</f>
        <v>0</v>
      </c>
      <c r="AO294">
        <f>P294</f>
        <v>0</v>
      </c>
      <c r="AP294">
        <f>Q294</f>
        <v>0</v>
      </c>
      <c r="AQ294">
        <f>R294</f>
        <v>0</v>
      </c>
      <c r="AR294">
        <f>S294</f>
        <v>0</v>
      </c>
      <c r="AS294">
        <f>IFERROR(VLOOKUP(T294,'lists'!$W:$X,2,FALSE),"")</f>
        <v>0</v>
      </c>
      <c r="AT294">
        <f>U294</f>
        <v>0</v>
      </c>
      <c r="AU294">
        <f>V294</f>
        <v>0</v>
      </c>
    </row>
    <row r="295" spans="26:47">
      <c r="Z295">
        <f>A295</f>
        <v>0</v>
      </c>
      <c r="AA295">
        <f>B295</f>
        <v>0</v>
      </c>
      <c r="AB295">
        <f>C295</f>
        <v>0</v>
      </c>
      <c r="AC295">
        <f>D295</f>
        <v>0</v>
      </c>
      <c r="AD295">
        <f>E295</f>
        <v>0</v>
      </c>
      <c r="AE295">
        <f>IFERROR(VLOOKUP(F295,'lists'!$A:$B,2,FALSE),"")</f>
        <v>0</v>
      </c>
      <c r="AF295">
        <f>IFERROR(VLOOKUP(G295,'lists'!$AG:$AH,2,FALSE),"")</f>
        <v>0</v>
      </c>
      <c r="AG295">
        <f>H295</f>
        <v>0</v>
      </c>
      <c r="AH295">
        <f>IFERROR(VLOOKUP(I295,'lists'!$AC:$AD,2,FALSE),"")</f>
        <v>0</v>
      </c>
      <c r="AI295">
        <f>IFERROR(VLOOKUP(J295,'lists'!$AA:$AB,2,FALSE),"")</f>
        <v>0</v>
      </c>
      <c r="AJ295">
        <f>IFERROR(VLOOKUP(K295,'lists'!$AE:$AF,2,FALSE),"")</f>
        <v>0</v>
      </c>
      <c r="AK295">
        <f>L295</f>
        <v>0</v>
      </c>
      <c r="AL295">
        <f>M295</f>
        <v>0</v>
      </c>
      <c r="AM295">
        <f>IFERROR(VLOOKUP(N295,'lists'!$W:$X,2,FALSE),"")</f>
        <v>0</v>
      </c>
      <c r="AN295">
        <f>O295</f>
        <v>0</v>
      </c>
      <c r="AO295">
        <f>P295</f>
        <v>0</v>
      </c>
      <c r="AP295">
        <f>Q295</f>
        <v>0</v>
      </c>
      <c r="AQ295">
        <f>R295</f>
        <v>0</v>
      </c>
      <c r="AR295">
        <f>S295</f>
        <v>0</v>
      </c>
      <c r="AS295">
        <f>IFERROR(VLOOKUP(T295,'lists'!$W:$X,2,FALSE),"")</f>
        <v>0</v>
      </c>
      <c r="AT295">
        <f>U295</f>
        <v>0</v>
      </c>
      <c r="AU295">
        <f>V295</f>
        <v>0</v>
      </c>
    </row>
    <row r="296" spans="26:47">
      <c r="Z296">
        <f>A296</f>
        <v>0</v>
      </c>
      <c r="AA296">
        <f>B296</f>
        <v>0</v>
      </c>
      <c r="AB296">
        <f>C296</f>
        <v>0</v>
      </c>
      <c r="AC296">
        <f>D296</f>
        <v>0</v>
      </c>
      <c r="AD296">
        <f>E296</f>
        <v>0</v>
      </c>
      <c r="AE296">
        <f>IFERROR(VLOOKUP(F296,'lists'!$A:$B,2,FALSE),"")</f>
        <v>0</v>
      </c>
      <c r="AF296">
        <f>IFERROR(VLOOKUP(G296,'lists'!$AG:$AH,2,FALSE),"")</f>
        <v>0</v>
      </c>
      <c r="AG296">
        <f>H296</f>
        <v>0</v>
      </c>
      <c r="AH296">
        <f>IFERROR(VLOOKUP(I296,'lists'!$AC:$AD,2,FALSE),"")</f>
        <v>0</v>
      </c>
      <c r="AI296">
        <f>IFERROR(VLOOKUP(J296,'lists'!$AA:$AB,2,FALSE),"")</f>
        <v>0</v>
      </c>
      <c r="AJ296">
        <f>IFERROR(VLOOKUP(K296,'lists'!$AE:$AF,2,FALSE),"")</f>
        <v>0</v>
      </c>
      <c r="AK296">
        <f>L296</f>
        <v>0</v>
      </c>
      <c r="AL296">
        <f>M296</f>
        <v>0</v>
      </c>
      <c r="AM296">
        <f>IFERROR(VLOOKUP(N296,'lists'!$W:$X,2,FALSE),"")</f>
        <v>0</v>
      </c>
      <c r="AN296">
        <f>O296</f>
        <v>0</v>
      </c>
      <c r="AO296">
        <f>P296</f>
        <v>0</v>
      </c>
      <c r="AP296">
        <f>Q296</f>
        <v>0</v>
      </c>
      <c r="AQ296">
        <f>R296</f>
        <v>0</v>
      </c>
      <c r="AR296">
        <f>S296</f>
        <v>0</v>
      </c>
      <c r="AS296">
        <f>IFERROR(VLOOKUP(T296,'lists'!$W:$X,2,FALSE),"")</f>
        <v>0</v>
      </c>
      <c r="AT296">
        <f>U296</f>
        <v>0</v>
      </c>
      <c r="AU296">
        <f>V296</f>
        <v>0</v>
      </c>
    </row>
    <row r="297" spans="26:47">
      <c r="Z297">
        <f>A297</f>
        <v>0</v>
      </c>
      <c r="AA297">
        <f>B297</f>
        <v>0</v>
      </c>
      <c r="AB297">
        <f>C297</f>
        <v>0</v>
      </c>
      <c r="AC297">
        <f>D297</f>
        <v>0</v>
      </c>
      <c r="AD297">
        <f>E297</f>
        <v>0</v>
      </c>
      <c r="AE297">
        <f>IFERROR(VLOOKUP(F297,'lists'!$A:$B,2,FALSE),"")</f>
        <v>0</v>
      </c>
      <c r="AF297">
        <f>IFERROR(VLOOKUP(G297,'lists'!$AG:$AH,2,FALSE),"")</f>
        <v>0</v>
      </c>
      <c r="AG297">
        <f>H297</f>
        <v>0</v>
      </c>
      <c r="AH297">
        <f>IFERROR(VLOOKUP(I297,'lists'!$AC:$AD,2,FALSE),"")</f>
        <v>0</v>
      </c>
      <c r="AI297">
        <f>IFERROR(VLOOKUP(J297,'lists'!$AA:$AB,2,FALSE),"")</f>
        <v>0</v>
      </c>
      <c r="AJ297">
        <f>IFERROR(VLOOKUP(K297,'lists'!$AE:$AF,2,FALSE),"")</f>
        <v>0</v>
      </c>
      <c r="AK297">
        <f>L297</f>
        <v>0</v>
      </c>
      <c r="AL297">
        <f>M297</f>
        <v>0</v>
      </c>
      <c r="AM297">
        <f>IFERROR(VLOOKUP(N297,'lists'!$W:$X,2,FALSE),"")</f>
        <v>0</v>
      </c>
      <c r="AN297">
        <f>O297</f>
        <v>0</v>
      </c>
      <c r="AO297">
        <f>P297</f>
        <v>0</v>
      </c>
      <c r="AP297">
        <f>Q297</f>
        <v>0</v>
      </c>
      <c r="AQ297">
        <f>R297</f>
        <v>0</v>
      </c>
      <c r="AR297">
        <f>S297</f>
        <v>0</v>
      </c>
      <c r="AS297">
        <f>IFERROR(VLOOKUP(T297,'lists'!$W:$X,2,FALSE),"")</f>
        <v>0</v>
      </c>
      <c r="AT297">
        <f>U297</f>
        <v>0</v>
      </c>
      <c r="AU297">
        <f>V297</f>
        <v>0</v>
      </c>
    </row>
    <row r="298" spans="26:47">
      <c r="Z298">
        <f>A298</f>
        <v>0</v>
      </c>
      <c r="AA298">
        <f>B298</f>
        <v>0</v>
      </c>
      <c r="AB298">
        <f>C298</f>
        <v>0</v>
      </c>
      <c r="AC298">
        <f>D298</f>
        <v>0</v>
      </c>
      <c r="AD298">
        <f>E298</f>
        <v>0</v>
      </c>
      <c r="AE298">
        <f>IFERROR(VLOOKUP(F298,'lists'!$A:$B,2,FALSE),"")</f>
        <v>0</v>
      </c>
      <c r="AF298">
        <f>IFERROR(VLOOKUP(G298,'lists'!$AG:$AH,2,FALSE),"")</f>
        <v>0</v>
      </c>
      <c r="AG298">
        <f>H298</f>
        <v>0</v>
      </c>
      <c r="AH298">
        <f>IFERROR(VLOOKUP(I298,'lists'!$AC:$AD,2,FALSE),"")</f>
        <v>0</v>
      </c>
      <c r="AI298">
        <f>IFERROR(VLOOKUP(J298,'lists'!$AA:$AB,2,FALSE),"")</f>
        <v>0</v>
      </c>
      <c r="AJ298">
        <f>IFERROR(VLOOKUP(K298,'lists'!$AE:$AF,2,FALSE),"")</f>
        <v>0</v>
      </c>
      <c r="AK298">
        <f>L298</f>
        <v>0</v>
      </c>
      <c r="AL298">
        <f>M298</f>
        <v>0</v>
      </c>
      <c r="AM298">
        <f>IFERROR(VLOOKUP(N298,'lists'!$W:$X,2,FALSE),"")</f>
        <v>0</v>
      </c>
      <c r="AN298">
        <f>O298</f>
        <v>0</v>
      </c>
      <c r="AO298">
        <f>P298</f>
        <v>0</v>
      </c>
      <c r="AP298">
        <f>Q298</f>
        <v>0</v>
      </c>
      <c r="AQ298">
        <f>R298</f>
        <v>0</v>
      </c>
      <c r="AR298">
        <f>S298</f>
        <v>0</v>
      </c>
      <c r="AS298">
        <f>IFERROR(VLOOKUP(T298,'lists'!$W:$X,2,FALSE),"")</f>
        <v>0</v>
      </c>
      <c r="AT298">
        <f>U298</f>
        <v>0</v>
      </c>
      <c r="AU298">
        <f>V298</f>
        <v>0</v>
      </c>
    </row>
    <row r="299" spans="26:47">
      <c r="Z299">
        <f>A299</f>
        <v>0</v>
      </c>
      <c r="AA299">
        <f>B299</f>
        <v>0</v>
      </c>
      <c r="AB299">
        <f>C299</f>
        <v>0</v>
      </c>
      <c r="AC299">
        <f>D299</f>
        <v>0</v>
      </c>
      <c r="AD299">
        <f>E299</f>
        <v>0</v>
      </c>
      <c r="AE299">
        <f>IFERROR(VLOOKUP(F299,'lists'!$A:$B,2,FALSE),"")</f>
        <v>0</v>
      </c>
      <c r="AF299">
        <f>IFERROR(VLOOKUP(G299,'lists'!$AG:$AH,2,FALSE),"")</f>
        <v>0</v>
      </c>
      <c r="AG299">
        <f>H299</f>
        <v>0</v>
      </c>
      <c r="AH299">
        <f>IFERROR(VLOOKUP(I299,'lists'!$AC:$AD,2,FALSE),"")</f>
        <v>0</v>
      </c>
      <c r="AI299">
        <f>IFERROR(VLOOKUP(J299,'lists'!$AA:$AB,2,FALSE),"")</f>
        <v>0</v>
      </c>
      <c r="AJ299">
        <f>IFERROR(VLOOKUP(K299,'lists'!$AE:$AF,2,FALSE),"")</f>
        <v>0</v>
      </c>
      <c r="AK299">
        <f>L299</f>
        <v>0</v>
      </c>
      <c r="AL299">
        <f>M299</f>
        <v>0</v>
      </c>
      <c r="AM299">
        <f>IFERROR(VLOOKUP(N299,'lists'!$W:$X,2,FALSE),"")</f>
        <v>0</v>
      </c>
      <c r="AN299">
        <f>O299</f>
        <v>0</v>
      </c>
      <c r="AO299">
        <f>P299</f>
        <v>0</v>
      </c>
      <c r="AP299">
        <f>Q299</f>
        <v>0</v>
      </c>
      <c r="AQ299">
        <f>R299</f>
        <v>0</v>
      </c>
      <c r="AR299">
        <f>S299</f>
        <v>0</v>
      </c>
      <c r="AS299">
        <f>IFERROR(VLOOKUP(T299,'lists'!$W:$X,2,FALSE),"")</f>
        <v>0</v>
      </c>
      <c r="AT299">
        <f>U299</f>
        <v>0</v>
      </c>
      <c r="AU299">
        <f>V299</f>
        <v>0</v>
      </c>
    </row>
    <row r="300" spans="26:47">
      <c r="Z300">
        <f>A300</f>
        <v>0</v>
      </c>
      <c r="AA300">
        <f>B300</f>
        <v>0</v>
      </c>
      <c r="AB300">
        <f>C300</f>
        <v>0</v>
      </c>
      <c r="AC300">
        <f>D300</f>
        <v>0</v>
      </c>
      <c r="AD300">
        <f>E300</f>
        <v>0</v>
      </c>
      <c r="AE300">
        <f>IFERROR(VLOOKUP(F300,'lists'!$A:$B,2,FALSE),"")</f>
        <v>0</v>
      </c>
      <c r="AF300">
        <f>IFERROR(VLOOKUP(G300,'lists'!$AG:$AH,2,FALSE),"")</f>
        <v>0</v>
      </c>
      <c r="AG300">
        <f>H300</f>
        <v>0</v>
      </c>
      <c r="AH300">
        <f>IFERROR(VLOOKUP(I300,'lists'!$AC:$AD,2,FALSE),"")</f>
        <v>0</v>
      </c>
      <c r="AI300">
        <f>IFERROR(VLOOKUP(J300,'lists'!$AA:$AB,2,FALSE),"")</f>
        <v>0</v>
      </c>
      <c r="AJ300">
        <f>IFERROR(VLOOKUP(K300,'lists'!$AE:$AF,2,FALSE),"")</f>
        <v>0</v>
      </c>
      <c r="AK300">
        <f>L300</f>
        <v>0</v>
      </c>
      <c r="AL300">
        <f>M300</f>
        <v>0</v>
      </c>
      <c r="AM300">
        <f>IFERROR(VLOOKUP(N300,'lists'!$W:$X,2,FALSE),"")</f>
        <v>0</v>
      </c>
      <c r="AN300">
        <f>O300</f>
        <v>0</v>
      </c>
      <c r="AO300">
        <f>P300</f>
        <v>0</v>
      </c>
      <c r="AP300">
        <f>Q300</f>
        <v>0</v>
      </c>
      <c r="AQ300">
        <f>R300</f>
        <v>0</v>
      </c>
      <c r="AR300">
        <f>S300</f>
        <v>0</v>
      </c>
      <c r="AS300">
        <f>IFERROR(VLOOKUP(T300,'lists'!$W:$X,2,FALSE),"")</f>
        <v>0</v>
      </c>
      <c r="AT300">
        <f>U300</f>
        <v>0</v>
      </c>
      <c r="AU300">
        <f>V300</f>
        <v>0</v>
      </c>
    </row>
    <row r="301" spans="26:47">
      <c r="Z301">
        <f>A301</f>
        <v>0</v>
      </c>
      <c r="AA301">
        <f>B301</f>
        <v>0</v>
      </c>
      <c r="AB301">
        <f>C301</f>
        <v>0</v>
      </c>
      <c r="AC301">
        <f>D301</f>
        <v>0</v>
      </c>
      <c r="AD301">
        <f>E301</f>
        <v>0</v>
      </c>
      <c r="AE301">
        <f>IFERROR(VLOOKUP(F301,'lists'!$A:$B,2,FALSE),"")</f>
        <v>0</v>
      </c>
      <c r="AF301">
        <f>IFERROR(VLOOKUP(G301,'lists'!$AG:$AH,2,FALSE),"")</f>
        <v>0</v>
      </c>
      <c r="AG301">
        <f>H301</f>
        <v>0</v>
      </c>
      <c r="AH301">
        <f>IFERROR(VLOOKUP(I301,'lists'!$AC:$AD,2,FALSE),"")</f>
        <v>0</v>
      </c>
      <c r="AI301">
        <f>IFERROR(VLOOKUP(J301,'lists'!$AA:$AB,2,FALSE),"")</f>
        <v>0</v>
      </c>
      <c r="AJ301">
        <f>IFERROR(VLOOKUP(K301,'lists'!$AE:$AF,2,FALSE),"")</f>
        <v>0</v>
      </c>
      <c r="AK301">
        <f>L301</f>
        <v>0</v>
      </c>
      <c r="AL301">
        <f>M301</f>
        <v>0</v>
      </c>
      <c r="AM301">
        <f>IFERROR(VLOOKUP(N301,'lists'!$W:$X,2,FALSE),"")</f>
        <v>0</v>
      </c>
      <c r="AN301">
        <f>O301</f>
        <v>0</v>
      </c>
      <c r="AO301">
        <f>P301</f>
        <v>0</v>
      </c>
      <c r="AP301">
        <f>Q301</f>
        <v>0</v>
      </c>
      <c r="AQ301">
        <f>R301</f>
        <v>0</v>
      </c>
      <c r="AR301">
        <f>S301</f>
        <v>0</v>
      </c>
      <c r="AS301">
        <f>IFERROR(VLOOKUP(T301,'lists'!$W:$X,2,FALSE),"")</f>
        <v>0</v>
      </c>
      <c r="AT301">
        <f>U301</f>
        <v>0</v>
      </c>
      <c r="AU301">
        <f>V301</f>
        <v>0</v>
      </c>
    </row>
    <row r="302" spans="26:47">
      <c r="Z302">
        <f>A302</f>
        <v>0</v>
      </c>
      <c r="AA302">
        <f>B302</f>
        <v>0</v>
      </c>
      <c r="AB302">
        <f>C302</f>
        <v>0</v>
      </c>
      <c r="AC302">
        <f>D302</f>
        <v>0</v>
      </c>
      <c r="AD302">
        <f>E302</f>
        <v>0</v>
      </c>
      <c r="AE302">
        <f>IFERROR(VLOOKUP(F302,'lists'!$A:$B,2,FALSE),"")</f>
        <v>0</v>
      </c>
      <c r="AF302">
        <f>IFERROR(VLOOKUP(G302,'lists'!$AG:$AH,2,FALSE),"")</f>
        <v>0</v>
      </c>
      <c r="AG302">
        <f>H302</f>
        <v>0</v>
      </c>
      <c r="AH302">
        <f>IFERROR(VLOOKUP(I302,'lists'!$AC:$AD,2,FALSE),"")</f>
        <v>0</v>
      </c>
      <c r="AI302">
        <f>IFERROR(VLOOKUP(J302,'lists'!$AA:$AB,2,FALSE),"")</f>
        <v>0</v>
      </c>
      <c r="AJ302">
        <f>IFERROR(VLOOKUP(K302,'lists'!$AE:$AF,2,FALSE),"")</f>
        <v>0</v>
      </c>
      <c r="AK302">
        <f>L302</f>
        <v>0</v>
      </c>
      <c r="AL302">
        <f>M302</f>
        <v>0</v>
      </c>
      <c r="AM302">
        <f>IFERROR(VLOOKUP(N302,'lists'!$W:$X,2,FALSE),"")</f>
        <v>0</v>
      </c>
      <c r="AN302">
        <f>O302</f>
        <v>0</v>
      </c>
      <c r="AO302">
        <f>P302</f>
        <v>0</v>
      </c>
      <c r="AP302">
        <f>Q302</f>
        <v>0</v>
      </c>
      <c r="AQ302">
        <f>R302</f>
        <v>0</v>
      </c>
      <c r="AR302">
        <f>S302</f>
        <v>0</v>
      </c>
      <c r="AS302">
        <f>IFERROR(VLOOKUP(T302,'lists'!$W:$X,2,FALSE),"")</f>
        <v>0</v>
      </c>
      <c r="AT302">
        <f>U302</f>
        <v>0</v>
      </c>
      <c r="AU302">
        <f>V302</f>
        <v>0</v>
      </c>
    </row>
    <row r="303" spans="26:47">
      <c r="Z303">
        <f>A303</f>
        <v>0</v>
      </c>
      <c r="AA303">
        <f>B303</f>
        <v>0</v>
      </c>
      <c r="AB303">
        <f>C303</f>
        <v>0</v>
      </c>
      <c r="AC303">
        <f>D303</f>
        <v>0</v>
      </c>
      <c r="AD303">
        <f>E303</f>
        <v>0</v>
      </c>
      <c r="AE303">
        <f>IFERROR(VLOOKUP(F303,'lists'!$A:$B,2,FALSE),"")</f>
        <v>0</v>
      </c>
      <c r="AF303">
        <f>IFERROR(VLOOKUP(G303,'lists'!$AG:$AH,2,FALSE),"")</f>
        <v>0</v>
      </c>
      <c r="AG303">
        <f>H303</f>
        <v>0</v>
      </c>
      <c r="AH303">
        <f>IFERROR(VLOOKUP(I303,'lists'!$AC:$AD,2,FALSE),"")</f>
        <v>0</v>
      </c>
      <c r="AI303">
        <f>IFERROR(VLOOKUP(J303,'lists'!$AA:$AB,2,FALSE),"")</f>
        <v>0</v>
      </c>
      <c r="AJ303">
        <f>IFERROR(VLOOKUP(K303,'lists'!$AE:$AF,2,FALSE),"")</f>
        <v>0</v>
      </c>
      <c r="AK303">
        <f>L303</f>
        <v>0</v>
      </c>
      <c r="AL303">
        <f>M303</f>
        <v>0</v>
      </c>
      <c r="AM303">
        <f>IFERROR(VLOOKUP(N303,'lists'!$W:$X,2,FALSE),"")</f>
        <v>0</v>
      </c>
      <c r="AN303">
        <f>O303</f>
        <v>0</v>
      </c>
      <c r="AO303">
        <f>P303</f>
        <v>0</v>
      </c>
      <c r="AP303">
        <f>Q303</f>
        <v>0</v>
      </c>
      <c r="AQ303">
        <f>R303</f>
        <v>0</v>
      </c>
      <c r="AR303">
        <f>S303</f>
        <v>0</v>
      </c>
      <c r="AS303">
        <f>IFERROR(VLOOKUP(T303,'lists'!$W:$X,2,FALSE),"")</f>
        <v>0</v>
      </c>
      <c r="AT303">
        <f>U303</f>
        <v>0</v>
      </c>
      <c r="AU303">
        <f>V303</f>
        <v>0</v>
      </c>
    </row>
    <row r="304" spans="26:47">
      <c r="Z304">
        <f>A304</f>
        <v>0</v>
      </c>
      <c r="AA304">
        <f>B304</f>
        <v>0</v>
      </c>
      <c r="AB304">
        <f>C304</f>
        <v>0</v>
      </c>
      <c r="AC304">
        <f>D304</f>
        <v>0</v>
      </c>
      <c r="AD304">
        <f>E304</f>
        <v>0</v>
      </c>
      <c r="AE304">
        <f>IFERROR(VLOOKUP(F304,'lists'!$A:$B,2,FALSE),"")</f>
        <v>0</v>
      </c>
      <c r="AF304">
        <f>IFERROR(VLOOKUP(G304,'lists'!$AG:$AH,2,FALSE),"")</f>
        <v>0</v>
      </c>
      <c r="AG304">
        <f>H304</f>
        <v>0</v>
      </c>
      <c r="AH304">
        <f>IFERROR(VLOOKUP(I304,'lists'!$AC:$AD,2,FALSE),"")</f>
        <v>0</v>
      </c>
      <c r="AI304">
        <f>IFERROR(VLOOKUP(J304,'lists'!$AA:$AB,2,FALSE),"")</f>
        <v>0</v>
      </c>
      <c r="AJ304">
        <f>IFERROR(VLOOKUP(K304,'lists'!$AE:$AF,2,FALSE),"")</f>
        <v>0</v>
      </c>
      <c r="AK304">
        <f>L304</f>
        <v>0</v>
      </c>
      <c r="AL304">
        <f>M304</f>
        <v>0</v>
      </c>
      <c r="AM304">
        <f>IFERROR(VLOOKUP(N304,'lists'!$W:$X,2,FALSE),"")</f>
        <v>0</v>
      </c>
      <c r="AN304">
        <f>O304</f>
        <v>0</v>
      </c>
      <c r="AO304">
        <f>P304</f>
        <v>0</v>
      </c>
      <c r="AP304">
        <f>Q304</f>
        <v>0</v>
      </c>
      <c r="AQ304">
        <f>R304</f>
        <v>0</v>
      </c>
      <c r="AR304">
        <f>S304</f>
        <v>0</v>
      </c>
      <c r="AS304">
        <f>IFERROR(VLOOKUP(T304,'lists'!$W:$X,2,FALSE),"")</f>
        <v>0</v>
      </c>
      <c r="AT304">
        <f>U304</f>
        <v>0</v>
      </c>
      <c r="AU304">
        <f>V304</f>
        <v>0</v>
      </c>
    </row>
    <row r="305" spans="26:47">
      <c r="Z305">
        <f>A305</f>
        <v>0</v>
      </c>
      <c r="AA305">
        <f>B305</f>
        <v>0</v>
      </c>
      <c r="AB305">
        <f>C305</f>
        <v>0</v>
      </c>
      <c r="AC305">
        <f>D305</f>
        <v>0</v>
      </c>
      <c r="AD305">
        <f>E305</f>
        <v>0</v>
      </c>
      <c r="AE305">
        <f>IFERROR(VLOOKUP(F305,'lists'!$A:$B,2,FALSE),"")</f>
        <v>0</v>
      </c>
      <c r="AF305">
        <f>IFERROR(VLOOKUP(G305,'lists'!$AG:$AH,2,FALSE),"")</f>
        <v>0</v>
      </c>
      <c r="AG305">
        <f>H305</f>
        <v>0</v>
      </c>
      <c r="AH305">
        <f>IFERROR(VLOOKUP(I305,'lists'!$AC:$AD,2,FALSE),"")</f>
        <v>0</v>
      </c>
      <c r="AI305">
        <f>IFERROR(VLOOKUP(J305,'lists'!$AA:$AB,2,FALSE),"")</f>
        <v>0</v>
      </c>
      <c r="AJ305">
        <f>IFERROR(VLOOKUP(K305,'lists'!$AE:$AF,2,FALSE),"")</f>
        <v>0</v>
      </c>
      <c r="AK305">
        <f>L305</f>
        <v>0</v>
      </c>
      <c r="AL305">
        <f>M305</f>
        <v>0</v>
      </c>
      <c r="AM305">
        <f>IFERROR(VLOOKUP(N305,'lists'!$W:$X,2,FALSE),"")</f>
        <v>0</v>
      </c>
      <c r="AN305">
        <f>O305</f>
        <v>0</v>
      </c>
      <c r="AO305">
        <f>P305</f>
        <v>0</v>
      </c>
      <c r="AP305">
        <f>Q305</f>
        <v>0</v>
      </c>
      <c r="AQ305">
        <f>R305</f>
        <v>0</v>
      </c>
      <c r="AR305">
        <f>S305</f>
        <v>0</v>
      </c>
      <c r="AS305">
        <f>IFERROR(VLOOKUP(T305,'lists'!$W:$X,2,FALSE),"")</f>
        <v>0</v>
      </c>
      <c r="AT305">
        <f>U305</f>
        <v>0</v>
      </c>
      <c r="AU305">
        <f>V305</f>
        <v>0</v>
      </c>
    </row>
    <row r="306" spans="26:47">
      <c r="Z306">
        <f>A306</f>
        <v>0</v>
      </c>
      <c r="AA306">
        <f>B306</f>
        <v>0</v>
      </c>
      <c r="AB306">
        <f>C306</f>
        <v>0</v>
      </c>
      <c r="AC306">
        <f>D306</f>
        <v>0</v>
      </c>
      <c r="AD306">
        <f>E306</f>
        <v>0</v>
      </c>
      <c r="AE306">
        <f>IFERROR(VLOOKUP(F306,'lists'!$A:$B,2,FALSE),"")</f>
        <v>0</v>
      </c>
      <c r="AF306">
        <f>IFERROR(VLOOKUP(G306,'lists'!$AG:$AH,2,FALSE),"")</f>
        <v>0</v>
      </c>
      <c r="AG306">
        <f>H306</f>
        <v>0</v>
      </c>
      <c r="AH306">
        <f>IFERROR(VLOOKUP(I306,'lists'!$AC:$AD,2,FALSE),"")</f>
        <v>0</v>
      </c>
      <c r="AI306">
        <f>IFERROR(VLOOKUP(J306,'lists'!$AA:$AB,2,FALSE),"")</f>
        <v>0</v>
      </c>
      <c r="AJ306">
        <f>IFERROR(VLOOKUP(K306,'lists'!$AE:$AF,2,FALSE),"")</f>
        <v>0</v>
      </c>
      <c r="AK306">
        <f>L306</f>
        <v>0</v>
      </c>
      <c r="AL306">
        <f>M306</f>
        <v>0</v>
      </c>
      <c r="AM306">
        <f>IFERROR(VLOOKUP(N306,'lists'!$W:$X,2,FALSE),"")</f>
        <v>0</v>
      </c>
      <c r="AN306">
        <f>O306</f>
        <v>0</v>
      </c>
      <c r="AO306">
        <f>P306</f>
        <v>0</v>
      </c>
      <c r="AP306">
        <f>Q306</f>
        <v>0</v>
      </c>
      <c r="AQ306">
        <f>R306</f>
        <v>0</v>
      </c>
      <c r="AR306">
        <f>S306</f>
        <v>0</v>
      </c>
      <c r="AS306">
        <f>IFERROR(VLOOKUP(T306,'lists'!$W:$X,2,FALSE),"")</f>
        <v>0</v>
      </c>
      <c r="AT306">
        <f>U306</f>
        <v>0</v>
      </c>
      <c r="AU306">
        <f>V306</f>
        <v>0</v>
      </c>
    </row>
    <row r="307" spans="26:47">
      <c r="Z307">
        <f>A307</f>
        <v>0</v>
      </c>
      <c r="AA307">
        <f>B307</f>
        <v>0</v>
      </c>
      <c r="AB307">
        <f>C307</f>
        <v>0</v>
      </c>
      <c r="AC307">
        <f>D307</f>
        <v>0</v>
      </c>
      <c r="AD307">
        <f>E307</f>
        <v>0</v>
      </c>
      <c r="AE307">
        <f>IFERROR(VLOOKUP(F307,'lists'!$A:$B,2,FALSE),"")</f>
        <v>0</v>
      </c>
      <c r="AF307">
        <f>IFERROR(VLOOKUP(G307,'lists'!$AG:$AH,2,FALSE),"")</f>
        <v>0</v>
      </c>
      <c r="AG307">
        <f>H307</f>
        <v>0</v>
      </c>
      <c r="AH307">
        <f>IFERROR(VLOOKUP(I307,'lists'!$AC:$AD,2,FALSE),"")</f>
        <v>0</v>
      </c>
      <c r="AI307">
        <f>IFERROR(VLOOKUP(J307,'lists'!$AA:$AB,2,FALSE),"")</f>
        <v>0</v>
      </c>
      <c r="AJ307">
        <f>IFERROR(VLOOKUP(K307,'lists'!$AE:$AF,2,FALSE),"")</f>
        <v>0</v>
      </c>
      <c r="AK307">
        <f>L307</f>
        <v>0</v>
      </c>
      <c r="AL307">
        <f>M307</f>
        <v>0</v>
      </c>
      <c r="AM307">
        <f>IFERROR(VLOOKUP(N307,'lists'!$W:$X,2,FALSE),"")</f>
        <v>0</v>
      </c>
      <c r="AN307">
        <f>O307</f>
        <v>0</v>
      </c>
      <c r="AO307">
        <f>P307</f>
        <v>0</v>
      </c>
      <c r="AP307">
        <f>Q307</f>
        <v>0</v>
      </c>
      <c r="AQ307">
        <f>R307</f>
        <v>0</v>
      </c>
      <c r="AR307">
        <f>S307</f>
        <v>0</v>
      </c>
      <c r="AS307">
        <f>IFERROR(VLOOKUP(T307,'lists'!$W:$X,2,FALSE),"")</f>
        <v>0</v>
      </c>
      <c r="AT307">
        <f>U307</f>
        <v>0</v>
      </c>
      <c r="AU307">
        <f>V307</f>
        <v>0</v>
      </c>
    </row>
    <row r="308" spans="26:47">
      <c r="Z308">
        <f>A308</f>
        <v>0</v>
      </c>
      <c r="AA308">
        <f>B308</f>
        <v>0</v>
      </c>
      <c r="AB308">
        <f>C308</f>
        <v>0</v>
      </c>
      <c r="AC308">
        <f>D308</f>
        <v>0</v>
      </c>
      <c r="AD308">
        <f>E308</f>
        <v>0</v>
      </c>
      <c r="AE308">
        <f>IFERROR(VLOOKUP(F308,'lists'!$A:$B,2,FALSE),"")</f>
        <v>0</v>
      </c>
      <c r="AF308">
        <f>IFERROR(VLOOKUP(G308,'lists'!$AG:$AH,2,FALSE),"")</f>
        <v>0</v>
      </c>
      <c r="AG308">
        <f>H308</f>
        <v>0</v>
      </c>
      <c r="AH308">
        <f>IFERROR(VLOOKUP(I308,'lists'!$AC:$AD,2,FALSE),"")</f>
        <v>0</v>
      </c>
      <c r="AI308">
        <f>IFERROR(VLOOKUP(J308,'lists'!$AA:$AB,2,FALSE),"")</f>
        <v>0</v>
      </c>
      <c r="AJ308">
        <f>IFERROR(VLOOKUP(K308,'lists'!$AE:$AF,2,FALSE),"")</f>
        <v>0</v>
      </c>
      <c r="AK308">
        <f>L308</f>
        <v>0</v>
      </c>
      <c r="AL308">
        <f>M308</f>
        <v>0</v>
      </c>
      <c r="AM308">
        <f>IFERROR(VLOOKUP(N308,'lists'!$W:$X,2,FALSE),"")</f>
        <v>0</v>
      </c>
      <c r="AN308">
        <f>O308</f>
        <v>0</v>
      </c>
      <c r="AO308">
        <f>P308</f>
        <v>0</v>
      </c>
      <c r="AP308">
        <f>Q308</f>
        <v>0</v>
      </c>
      <c r="AQ308">
        <f>R308</f>
        <v>0</v>
      </c>
      <c r="AR308">
        <f>S308</f>
        <v>0</v>
      </c>
      <c r="AS308">
        <f>IFERROR(VLOOKUP(T308,'lists'!$W:$X,2,FALSE),"")</f>
        <v>0</v>
      </c>
      <c r="AT308">
        <f>U308</f>
        <v>0</v>
      </c>
      <c r="AU308">
        <f>V308</f>
        <v>0</v>
      </c>
    </row>
    <row r="309" spans="26:47">
      <c r="Z309">
        <f>A309</f>
        <v>0</v>
      </c>
      <c r="AA309">
        <f>B309</f>
        <v>0</v>
      </c>
      <c r="AB309">
        <f>C309</f>
        <v>0</v>
      </c>
      <c r="AC309">
        <f>D309</f>
        <v>0</v>
      </c>
      <c r="AD309">
        <f>E309</f>
        <v>0</v>
      </c>
      <c r="AE309">
        <f>IFERROR(VLOOKUP(F309,'lists'!$A:$B,2,FALSE),"")</f>
        <v>0</v>
      </c>
      <c r="AF309">
        <f>IFERROR(VLOOKUP(G309,'lists'!$AG:$AH,2,FALSE),"")</f>
        <v>0</v>
      </c>
      <c r="AG309">
        <f>H309</f>
        <v>0</v>
      </c>
      <c r="AH309">
        <f>IFERROR(VLOOKUP(I309,'lists'!$AC:$AD,2,FALSE),"")</f>
        <v>0</v>
      </c>
      <c r="AI309">
        <f>IFERROR(VLOOKUP(J309,'lists'!$AA:$AB,2,FALSE),"")</f>
        <v>0</v>
      </c>
      <c r="AJ309">
        <f>IFERROR(VLOOKUP(K309,'lists'!$AE:$AF,2,FALSE),"")</f>
        <v>0</v>
      </c>
      <c r="AK309">
        <f>L309</f>
        <v>0</v>
      </c>
      <c r="AL309">
        <f>M309</f>
        <v>0</v>
      </c>
      <c r="AM309">
        <f>IFERROR(VLOOKUP(N309,'lists'!$W:$X,2,FALSE),"")</f>
        <v>0</v>
      </c>
      <c r="AN309">
        <f>O309</f>
        <v>0</v>
      </c>
      <c r="AO309">
        <f>P309</f>
        <v>0</v>
      </c>
      <c r="AP309">
        <f>Q309</f>
        <v>0</v>
      </c>
      <c r="AQ309">
        <f>R309</f>
        <v>0</v>
      </c>
      <c r="AR309">
        <f>S309</f>
        <v>0</v>
      </c>
      <c r="AS309">
        <f>IFERROR(VLOOKUP(T309,'lists'!$W:$X,2,FALSE),"")</f>
        <v>0</v>
      </c>
      <c r="AT309">
        <f>U309</f>
        <v>0</v>
      </c>
      <c r="AU309">
        <f>V309</f>
        <v>0</v>
      </c>
    </row>
    <row r="310" spans="26:47">
      <c r="Z310">
        <f>A310</f>
        <v>0</v>
      </c>
      <c r="AA310">
        <f>B310</f>
        <v>0</v>
      </c>
      <c r="AB310">
        <f>C310</f>
        <v>0</v>
      </c>
      <c r="AC310">
        <f>D310</f>
        <v>0</v>
      </c>
      <c r="AD310">
        <f>E310</f>
        <v>0</v>
      </c>
      <c r="AE310">
        <f>IFERROR(VLOOKUP(F310,'lists'!$A:$B,2,FALSE),"")</f>
        <v>0</v>
      </c>
      <c r="AF310">
        <f>IFERROR(VLOOKUP(G310,'lists'!$AG:$AH,2,FALSE),"")</f>
        <v>0</v>
      </c>
      <c r="AG310">
        <f>H310</f>
        <v>0</v>
      </c>
      <c r="AH310">
        <f>IFERROR(VLOOKUP(I310,'lists'!$AC:$AD,2,FALSE),"")</f>
        <v>0</v>
      </c>
      <c r="AI310">
        <f>IFERROR(VLOOKUP(J310,'lists'!$AA:$AB,2,FALSE),"")</f>
        <v>0</v>
      </c>
      <c r="AJ310">
        <f>IFERROR(VLOOKUP(K310,'lists'!$AE:$AF,2,FALSE),"")</f>
        <v>0</v>
      </c>
      <c r="AK310">
        <f>L310</f>
        <v>0</v>
      </c>
      <c r="AL310">
        <f>M310</f>
        <v>0</v>
      </c>
      <c r="AM310">
        <f>IFERROR(VLOOKUP(N310,'lists'!$W:$X,2,FALSE),"")</f>
        <v>0</v>
      </c>
      <c r="AN310">
        <f>O310</f>
        <v>0</v>
      </c>
      <c r="AO310">
        <f>P310</f>
        <v>0</v>
      </c>
      <c r="AP310">
        <f>Q310</f>
        <v>0</v>
      </c>
      <c r="AQ310">
        <f>R310</f>
        <v>0</v>
      </c>
      <c r="AR310">
        <f>S310</f>
        <v>0</v>
      </c>
      <c r="AS310">
        <f>IFERROR(VLOOKUP(T310,'lists'!$W:$X,2,FALSE),"")</f>
        <v>0</v>
      </c>
      <c r="AT310">
        <f>U310</f>
        <v>0</v>
      </c>
      <c r="AU310">
        <f>V310</f>
        <v>0</v>
      </c>
    </row>
    <row r="311" spans="26:47">
      <c r="Z311">
        <f>A311</f>
        <v>0</v>
      </c>
      <c r="AA311">
        <f>B311</f>
        <v>0</v>
      </c>
      <c r="AB311">
        <f>C311</f>
        <v>0</v>
      </c>
      <c r="AC311">
        <f>D311</f>
        <v>0</v>
      </c>
      <c r="AD311">
        <f>E311</f>
        <v>0</v>
      </c>
      <c r="AE311">
        <f>IFERROR(VLOOKUP(F311,'lists'!$A:$B,2,FALSE),"")</f>
        <v>0</v>
      </c>
      <c r="AF311">
        <f>IFERROR(VLOOKUP(G311,'lists'!$AG:$AH,2,FALSE),"")</f>
        <v>0</v>
      </c>
      <c r="AG311">
        <f>H311</f>
        <v>0</v>
      </c>
      <c r="AH311">
        <f>IFERROR(VLOOKUP(I311,'lists'!$AC:$AD,2,FALSE),"")</f>
        <v>0</v>
      </c>
      <c r="AI311">
        <f>IFERROR(VLOOKUP(J311,'lists'!$AA:$AB,2,FALSE),"")</f>
        <v>0</v>
      </c>
      <c r="AJ311">
        <f>IFERROR(VLOOKUP(K311,'lists'!$AE:$AF,2,FALSE),"")</f>
        <v>0</v>
      </c>
      <c r="AK311">
        <f>L311</f>
        <v>0</v>
      </c>
      <c r="AL311">
        <f>M311</f>
        <v>0</v>
      </c>
      <c r="AM311">
        <f>IFERROR(VLOOKUP(N311,'lists'!$W:$X,2,FALSE),"")</f>
        <v>0</v>
      </c>
      <c r="AN311">
        <f>O311</f>
        <v>0</v>
      </c>
      <c r="AO311">
        <f>P311</f>
        <v>0</v>
      </c>
      <c r="AP311">
        <f>Q311</f>
        <v>0</v>
      </c>
      <c r="AQ311">
        <f>R311</f>
        <v>0</v>
      </c>
      <c r="AR311">
        <f>S311</f>
        <v>0</v>
      </c>
      <c r="AS311">
        <f>IFERROR(VLOOKUP(T311,'lists'!$W:$X,2,FALSE),"")</f>
        <v>0</v>
      </c>
      <c r="AT311">
        <f>U311</f>
        <v>0</v>
      </c>
      <c r="AU311">
        <f>V311</f>
        <v>0</v>
      </c>
    </row>
    <row r="312" spans="26:47">
      <c r="Z312">
        <f>A312</f>
        <v>0</v>
      </c>
      <c r="AA312">
        <f>B312</f>
        <v>0</v>
      </c>
      <c r="AB312">
        <f>C312</f>
        <v>0</v>
      </c>
      <c r="AC312">
        <f>D312</f>
        <v>0</v>
      </c>
      <c r="AD312">
        <f>E312</f>
        <v>0</v>
      </c>
      <c r="AE312">
        <f>IFERROR(VLOOKUP(F312,'lists'!$A:$B,2,FALSE),"")</f>
        <v>0</v>
      </c>
      <c r="AF312">
        <f>IFERROR(VLOOKUP(G312,'lists'!$AG:$AH,2,FALSE),"")</f>
        <v>0</v>
      </c>
      <c r="AG312">
        <f>H312</f>
        <v>0</v>
      </c>
      <c r="AH312">
        <f>IFERROR(VLOOKUP(I312,'lists'!$AC:$AD,2,FALSE),"")</f>
        <v>0</v>
      </c>
      <c r="AI312">
        <f>IFERROR(VLOOKUP(J312,'lists'!$AA:$AB,2,FALSE),"")</f>
        <v>0</v>
      </c>
      <c r="AJ312">
        <f>IFERROR(VLOOKUP(K312,'lists'!$AE:$AF,2,FALSE),"")</f>
        <v>0</v>
      </c>
      <c r="AK312">
        <f>L312</f>
        <v>0</v>
      </c>
      <c r="AL312">
        <f>M312</f>
        <v>0</v>
      </c>
      <c r="AM312">
        <f>IFERROR(VLOOKUP(N312,'lists'!$W:$X,2,FALSE),"")</f>
        <v>0</v>
      </c>
      <c r="AN312">
        <f>O312</f>
        <v>0</v>
      </c>
      <c r="AO312">
        <f>P312</f>
        <v>0</v>
      </c>
      <c r="AP312">
        <f>Q312</f>
        <v>0</v>
      </c>
      <c r="AQ312">
        <f>R312</f>
        <v>0</v>
      </c>
      <c r="AR312">
        <f>S312</f>
        <v>0</v>
      </c>
      <c r="AS312">
        <f>IFERROR(VLOOKUP(T312,'lists'!$W:$X,2,FALSE),"")</f>
        <v>0</v>
      </c>
      <c r="AT312">
        <f>U312</f>
        <v>0</v>
      </c>
      <c r="AU312">
        <f>V312</f>
        <v>0</v>
      </c>
    </row>
    <row r="313" spans="26:47">
      <c r="Z313">
        <f>A313</f>
        <v>0</v>
      </c>
      <c r="AA313">
        <f>B313</f>
        <v>0</v>
      </c>
      <c r="AB313">
        <f>C313</f>
        <v>0</v>
      </c>
      <c r="AC313">
        <f>D313</f>
        <v>0</v>
      </c>
      <c r="AD313">
        <f>E313</f>
        <v>0</v>
      </c>
      <c r="AE313">
        <f>IFERROR(VLOOKUP(F313,'lists'!$A:$B,2,FALSE),"")</f>
        <v>0</v>
      </c>
      <c r="AF313">
        <f>IFERROR(VLOOKUP(G313,'lists'!$AG:$AH,2,FALSE),"")</f>
        <v>0</v>
      </c>
      <c r="AG313">
        <f>H313</f>
        <v>0</v>
      </c>
      <c r="AH313">
        <f>IFERROR(VLOOKUP(I313,'lists'!$AC:$AD,2,FALSE),"")</f>
        <v>0</v>
      </c>
      <c r="AI313">
        <f>IFERROR(VLOOKUP(J313,'lists'!$AA:$AB,2,FALSE),"")</f>
        <v>0</v>
      </c>
      <c r="AJ313">
        <f>IFERROR(VLOOKUP(K313,'lists'!$AE:$AF,2,FALSE),"")</f>
        <v>0</v>
      </c>
      <c r="AK313">
        <f>L313</f>
        <v>0</v>
      </c>
      <c r="AL313">
        <f>M313</f>
        <v>0</v>
      </c>
      <c r="AM313">
        <f>IFERROR(VLOOKUP(N313,'lists'!$W:$X,2,FALSE),"")</f>
        <v>0</v>
      </c>
      <c r="AN313">
        <f>O313</f>
        <v>0</v>
      </c>
      <c r="AO313">
        <f>P313</f>
        <v>0</v>
      </c>
      <c r="AP313">
        <f>Q313</f>
        <v>0</v>
      </c>
      <c r="AQ313">
        <f>R313</f>
        <v>0</v>
      </c>
      <c r="AR313">
        <f>S313</f>
        <v>0</v>
      </c>
      <c r="AS313">
        <f>IFERROR(VLOOKUP(T313,'lists'!$W:$X,2,FALSE),"")</f>
        <v>0</v>
      </c>
      <c r="AT313">
        <f>U313</f>
        <v>0</v>
      </c>
      <c r="AU313">
        <f>V313</f>
        <v>0</v>
      </c>
    </row>
    <row r="314" spans="26:47">
      <c r="Z314">
        <f>A314</f>
        <v>0</v>
      </c>
      <c r="AA314">
        <f>B314</f>
        <v>0</v>
      </c>
      <c r="AB314">
        <f>C314</f>
        <v>0</v>
      </c>
      <c r="AC314">
        <f>D314</f>
        <v>0</v>
      </c>
      <c r="AD314">
        <f>E314</f>
        <v>0</v>
      </c>
      <c r="AE314">
        <f>IFERROR(VLOOKUP(F314,'lists'!$A:$B,2,FALSE),"")</f>
        <v>0</v>
      </c>
      <c r="AF314">
        <f>IFERROR(VLOOKUP(G314,'lists'!$AG:$AH,2,FALSE),"")</f>
        <v>0</v>
      </c>
      <c r="AG314">
        <f>H314</f>
        <v>0</v>
      </c>
      <c r="AH314">
        <f>IFERROR(VLOOKUP(I314,'lists'!$AC:$AD,2,FALSE),"")</f>
        <v>0</v>
      </c>
      <c r="AI314">
        <f>IFERROR(VLOOKUP(J314,'lists'!$AA:$AB,2,FALSE),"")</f>
        <v>0</v>
      </c>
      <c r="AJ314">
        <f>IFERROR(VLOOKUP(K314,'lists'!$AE:$AF,2,FALSE),"")</f>
        <v>0</v>
      </c>
      <c r="AK314">
        <f>L314</f>
        <v>0</v>
      </c>
      <c r="AL314">
        <f>M314</f>
        <v>0</v>
      </c>
      <c r="AM314">
        <f>IFERROR(VLOOKUP(N314,'lists'!$W:$X,2,FALSE),"")</f>
        <v>0</v>
      </c>
      <c r="AN314">
        <f>O314</f>
        <v>0</v>
      </c>
      <c r="AO314">
        <f>P314</f>
        <v>0</v>
      </c>
      <c r="AP314">
        <f>Q314</f>
        <v>0</v>
      </c>
      <c r="AQ314">
        <f>R314</f>
        <v>0</v>
      </c>
      <c r="AR314">
        <f>S314</f>
        <v>0</v>
      </c>
      <c r="AS314">
        <f>IFERROR(VLOOKUP(T314,'lists'!$W:$X,2,FALSE),"")</f>
        <v>0</v>
      </c>
      <c r="AT314">
        <f>U314</f>
        <v>0</v>
      </c>
      <c r="AU314">
        <f>V314</f>
        <v>0</v>
      </c>
    </row>
    <row r="315" spans="26:47">
      <c r="Z315">
        <f>A315</f>
        <v>0</v>
      </c>
      <c r="AA315">
        <f>B315</f>
        <v>0</v>
      </c>
      <c r="AB315">
        <f>C315</f>
        <v>0</v>
      </c>
      <c r="AC315">
        <f>D315</f>
        <v>0</v>
      </c>
      <c r="AD315">
        <f>E315</f>
        <v>0</v>
      </c>
      <c r="AE315">
        <f>IFERROR(VLOOKUP(F315,'lists'!$A:$B,2,FALSE),"")</f>
        <v>0</v>
      </c>
      <c r="AF315">
        <f>IFERROR(VLOOKUP(G315,'lists'!$AG:$AH,2,FALSE),"")</f>
        <v>0</v>
      </c>
      <c r="AG315">
        <f>H315</f>
        <v>0</v>
      </c>
      <c r="AH315">
        <f>IFERROR(VLOOKUP(I315,'lists'!$AC:$AD,2,FALSE),"")</f>
        <v>0</v>
      </c>
      <c r="AI315">
        <f>IFERROR(VLOOKUP(J315,'lists'!$AA:$AB,2,FALSE),"")</f>
        <v>0</v>
      </c>
      <c r="AJ315">
        <f>IFERROR(VLOOKUP(K315,'lists'!$AE:$AF,2,FALSE),"")</f>
        <v>0</v>
      </c>
      <c r="AK315">
        <f>L315</f>
        <v>0</v>
      </c>
      <c r="AL315">
        <f>M315</f>
        <v>0</v>
      </c>
      <c r="AM315">
        <f>IFERROR(VLOOKUP(N315,'lists'!$W:$X,2,FALSE),"")</f>
        <v>0</v>
      </c>
      <c r="AN315">
        <f>O315</f>
        <v>0</v>
      </c>
      <c r="AO315">
        <f>P315</f>
        <v>0</v>
      </c>
      <c r="AP315">
        <f>Q315</f>
        <v>0</v>
      </c>
      <c r="AQ315">
        <f>R315</f>
        <v>0</v>
      </c>
      <c r="AR315">
        <f>S315</f>
        <v>0</v>
      </c>
      <c r="AS315">
        <f>IFERROR(VLOOKUP(T315,'lists'!$W:$X,2,FALSE),"")</f>
        <v>0</v>
      </c>
      <c r="AT315">
        <f>U315</f>
        <v>0</v>
      </c>
      <c r="AU315">
        <f>V315</f>
        <v>0</v>
      </c>
    </row>
    <row r="316" spans="26:47">
      <c r="Z316">
        <f>A316</f>
        <v>0</v>
      </c>
      <c r="AA316">
        <f>B316</f>
        <v>0</v>
      </c>
      <c r="AB316">
        <f>C316</f>
        <v>0</v>
      </c>
      <c r="AC316">
        <f>D316</f>
        <v>0</v>
      </c>
      <c r="AD316">
        <f>E316</f>
        <v>0</v>
      </c>
      <c r="AE316">
        <f>IFERROR(VLOOKUP(F316,'lists'!$A:$B,2,FALSE),"")</f>
        <v>0</v>
      </c>
      <c r="AF316">
        <f>IFERROR(VLOOKUP(G316,'lists'!$AG:$AH,2,FALSE),"")</f>
        <v>0</v>
      </c>
      <c r="AG316">
        <f>H316</f>
        <v>0</v>
      </c>
      <c r="AH316">
        <f>IFERROR(VLOOKUP(I316,'lists'!$AC:$AD,2,FALSE),"")</f>
        <v>0</v>
      </c>
      <c r="AI316">
        <f>IFERROR(VLOOKUP(J316,'lists'!$AA:$AB,2,FALSE),"")</f>
        <v>0</v>
      </c>
      <c r="AJ316">
        <f>IFERROR(VLOOKUP(K316,'lists'!$AE:$AF,2,FALSE),"")</f>
        <v>0</v>
      </c>
      <c r="AK316">
        <f>L316</f>
        <v>0</v>
      </c>
      <c r="AL316">
        <f>M316</f>
        <v>0</v>
      </c>
      <c r="AM316">
        <f>IFERROR(VLOOKUP(N316,'lists'!$W:$X,2,FALSE),"")</f>
        <v>0</v>
      </c>
      <c r="AN316">
        <f>O316</f>
        <v>0</v>
      </c>
      <c r="AO316">
        <f>P316</f>
        <v>0</v>
      </c>
      <c r="AP316">
        <f>Q316</f>
        <v>0</v>
      </c>
      <c r="AQ316">
        <f>R316</f>
        <v>0</v>
      </c>
      <c r="AR316">
        <f>S316</f>
        <v>0</v>
      </c>
      <c r="AS316">
        <f>IFERROR(VLOOKUP(T316,'lists'!$W:$X,2,FALSE),"")</f>
        <v>0</v>
      </c>
      <c r="AT316">
        <f>U316</f>
        <v>0</v>
      </c>
      <c r="AU316">
        <f>V316</f>
        <v>0</v>
      </c>
    </row>
    <row r="317" spans="26:47">
      <c r="Z317">
        <f>A317</f>
        <v>0</v>
      </c>
      <c r="AA317">
        <f>B317</f>
        <v>0</v>
      </c>
      <c r="AB317">
        <f>C317</f>
        <v>0</v>
      </c>
      <c r="AC317">
        <f>D317</f>
        <v>0</v>
      </c>
      <c r="AD317">
        <f>E317</f>
        <v>0</v>
      </c>
      <c r="AE317">
        <f>IFERROR(VLOOKUP(F317,'lists'!$A:$B,2,FALSE),"")</f>
        <v>0</v>
      </c>
      <c r="AF317">
        <f>IFERROR(VLOOKUP(G317,'lists'!$AG:$AH,2,FALSE),"")</f>
        <v>0</v>
      </c>
      <c r="AG317">
        <f>H317</f>
        <v>0</v>
      </c>
      <c r="AH317">
        <f>IFERROR(VLOOKUP(I317,'lists'!$AC:$AD,2,FALSE),"")</f>
        <v>0</v>
      </c>
      <c r="AI317">
        <f>IFERROR(VLOOKUP(J317,'lists'!$AA:$AB,2,FALSE),"")</f>
        <v>0</v>
      </c>
      <c r="AJ317">
        <f>IFERROR(VLOOKUP(K317,'lists'!$AE:$AF,2,FALSE),"")</f>
        <v>0</v>
      </c>
      <c r="AK317">
        <f>L317</f>
        <v>0</v>
      </c>
      <c r="AL317">
        <f>M317</f>
        <v>0</v>
      </c>
      <c r="AM317">
        <f>IFERROR(VLOOKUP(N317,'lists'!$W:$X,2,FALSE),"")</f>
        <v>0</v>
      </c>
      <c r="AN317">
        <f>O317</f>
        <v>0</v>
      </c>
      <c r="AO317">
        <f>P317</f>
        <v>0</v>
      </c>
      <c r="AP317">
        <f>Q317</f>
        <v>0</v>
      </c>
      <c r="AQ317">
        <f>R317</f>
        <v>0</v>
      </c>
      <c r="AR317">
        <f>S317</f>
        <v>0</v>
      </c>
      <c r="AS317">
        <f>IFERROR(VLOOKUP(T317,'lists'!$W:$X,2,FALSE),"")</f>
        <v>0</v>
      </c>
      <c r="AT317">
        <f>U317</f>
        <v>0</v>
      </c>
      <c r="AU317">
        <f>V317</f>
        <v>0</v>
      </c>
    </row>
    <row r="318" spans="26:47">
      <c r="Z318">
        <f>A318</f>
        <v>0</v>
      </c>
      <c r="AA318">
        <f>B318</f>
        <v>0</v>
      </c>
      <c r="AB318">
        <f>C318</f>
        <v>0</v>
      </c>
      <c r="AC318">
        <f>D318</f>
        <v>0</v>
      </c>
      <c r="AD318">
        <f>E318</f>
        <v>0</v>
      </c>
      <c r="AE318">
        <f>IFERROR(VLOOKUP(F318,'lists'!$A:$B,2,FALSE),"")</f>
        <v>0</v>
      </c>
      <c r="AF318">
        <f>IFERROR(VLOOKUP(G318,'lists'!$AG:$AH,2,FALSE),"")</f>
        <v>0</v>
      </c>
      <c r="AG318">
        <f>H318</f>
        <v>0</v>
      </c>
      <c r="AH318">
        <f>IFERROR(VLOOKUP(I318,'lists'!$AC:$AD,2,FALSE),"")</f>
        <v>0</v>
      </c>
      <c r="AI318">
        <f>IFERROR(VLOOKUP(J318,'lists'!$AA:$AB,2,FALSE),"")</f>
        <v>0</v>
      </c>
      <c r="AJ318">
        <f>IFERROR(VLOOKUP(K318,'lists'!$AE:$AF,2,FALSE),"")</f>
        <v>0</v>
      </c>
      <c r="AK318">
        <f>L318</f>
        <v>0</v>
      </c>
      <c r="AL318">
        <f>M318</f>
        <v>0</v>
      </c>
      <c r="AM318">
        <f>IFERROR(VLOOKUP(N318,'lists'!$W:$X,2,FALSE),"")</f>
        <v>0</v>
      </c>
      <c r="AN318">
        <f>O318</f>
        <v>0</v>
      </c>
      <c r="AO318">
        <f>P318</f>
        <v>0</v>
      </c>
      <c r="AP318">
        <f>Q318</f>
        <v>0</v>
      </c>
      <c r="AQ318">
        <f>R318</f>
        <v>0</v>
      </c>
      <c r="AR318">
        <f>S318</f>
        <v>0</v>
      </c>
      <c r="AS318">
        <f>IFERROR(VLOOKUP(T318,'lists'!$W:$X,2,FALSE),"")</f>
        <v>0</v>
      </c>
      <c r="AT318">
        <f>U318</f>
        <v>0</v>
      </c>
      <c r="AU318">
        <f>V318</f>
        <v>0</v>
      </c>
    </row>
    <row r="319" spans="26:47">
      <c r="Z319">
        <f>A319</f>
        <v>0</v>
      </c>
      <c r="AA319">
        <f>B319</f>
        <v>0</v>
      </c>
      <c r="AB319">
        <f>C319</f>
        <v>0</v>
      </c>
      <c r="AC319">
        <f>D319</f>
        <v>0</v>
      </c>
      <c r="AD319">
        <f>E319</f>
        <v>0</v>
      </c>
      <c r="AE319">
        <f>IFERROR(VLOOKUP(F319,'lists'!$A:$B,2,FALSE),"")</f>
        <v>0</v>
      </c>
      <c r="AF319">
        <f>IFERROR(VLOOKUP(G319,'lists'!$AG:$AH,2,FALSE),"")</f>
        <v>0</v>
      </c>
      <c r="AG319">
        <f>H319</f>
        <v>0</v>
      </c>
      <c r="AH319">
        <f>IFERROR(VLOOKUP(I319,'lists'!$AC:$AD,2,FALSE),"")</f>
        <v>0</v>
      </c>
      <c r="AI319">
        <f>IFERROR(VLOOKUP(J319,'lists'!$AA:$AB,2,FALSE),"")</f>
        <v>0</v>
      </c>
      <c r="AJ319">
        <f>IFERROR(VLOOKUP(K319,'lists'!$AE:$AF,2,FALSE),"")</f>
        <v>0</v>
      </c>
      <c r="AK319">
        <f>L319</f>
        <v>0</v>
      </c>
      <c r="AL319">
        <f>M319</f>
        <v>0</v>
      </c>
      <c r="AM319">
        <f>IFERROR(VLOOKUP(N319,'lists'!$W:$X,2,FALSE),"")</f>
        <v>0</v>
      </c>
      <c r="AN319">
        <f>O319</f>
        <v>0</v>
      </c>
      <c r="AO319">
        <f>P319</f>
        <v>0</v>
      </c>
      <c r="AP319">
        <f>Q319</f>
        <v>0</v>
      </c>
      <c r="AQ319">
        <f>R319</f>
        <v>0</v>
      </c>
      <c r="AR319">
        <f>S319</f>
        <v>0</v>
      </c>
      <c r="AS319">
        <f>IFERROR(VLOOKUP(T319,'lists'!$W:$X,2,FALSE),"")</f>
        <v>0</v>
      </c>
      <c r="AT319">
        <f>U319</f>
        <v>0</v>
      </c>
      <c r="AU319">
        <f>V319</f>
        <v>0</v>
      </c>
    </row>
    <row r="320" spans="26:47">
      <c r="Z320">
        <f>A320</f>
        <v>0</v>
      </c>
      <c r="AA320">
        <f>B320</f>
        <v>0</v>
      </c>
      <c r="AB320">
        <f>C320</f>
        <v>0</v>
      </c>
      <c r="AC320">
        <f>D320</f>
        <v>0</v>
      </c>
      <c r="AD320">
        <f>E320</f>
        <v>0</v>
      </c>
      <c r="AE320">
        <f>IFERROR(VLOOKUP(F320,'lists'!$A:$B,2,FALSE),"")</f>
        <v>0</v>
      </c>
      <c r="AF320">
        <f>IFERROR(VLOOKUP(G320,'lists'!$AG:$AH,2,FALSE),"")</f>
        <v>0</v>
      </c>
      <c r="AG320">
        <f>H320</f>
        <v>0</v>
      </c>
      <c r="AH320">
        <f>IFERROR(VLOOKUP(I320,'lists'!$AC:$AD,2,FALSE),"")</f>
        <v>0</v>
      </c>
      <c r="AI320">
        <f>IFERROR(VLOOKUP(J320,'lists'!$AA:$AB,2,FALSE),"")</f>
        <v>0</v>
      </c>
      <c r="AJ320">
        <f>IFERROR(VLOOKUP(K320,'lists'!$AE:$AF,2,FALSE),"")</f>
        <v>0</v>
      </c>
      <c r="AK320">
        <f>L320</f>
        <v>0</v>
      </c>
      <c r="AL320">
        <f>M320</f>
        <v>0</v>
      </c>
      <c r="AM320">
        <f>IFERROR(VLOOKUP(N320,'lists'!$W:$X,2,FALSE),"")</f>
        <v>0</v>
      </c>
      <c r="AN320">
        <f>O320</f>
        <v>0</v>
      </c>
      <c r="AO320">
        <f>P320</f>
        <v>0</v>
      </c>
      <c r="AP320">
        <f>Q320</f>
        <v>0</v>
      </c>
      <c r="AQ320">
        <f>R320</f>
        <v>0</v>
      </c>
      <c r="AR320">
        <f>S320</f>
        <v>0</v>
      </c>
      <c r="AS320">
        <f>IFERROR(VLOOKUP(T320,'lists'!$W:$X,2,FALSE),"")</f>
        <v>0</v>
      </c>
      <c r="AT320">
        <f>U320</f>
        <v>0</v>
      </c>
      <c r="AU320">
        <f>V320</f>
        <v>0</v>
      </c>
    </row>
    <row r="321" spans="26:47">
      <c r="Z321">
        <f>A321</f>
        <v>0</v>
      </c>
      <c r="AA321">
        <f>B321</f>
        <v>0</v>
      </c>
      <c r="AB321">
        <f>C321</f>
        <v>0</v>
      </c>
      <c r="AC321">
        <f>D321</f>
        <v>0</v>
      </c>
      <c r="AD321">
        <f>E321</f>
        <v>0</v>
      </c>
      <c r="AE321">
        <f>IFERROR(VLOOKUP(F321,'lists'!$A:$B,2,FALSE),"")</f>
        <v>0</v>
      </c>
      <c r="AF321">
        <f>IFERROR(VLOOKUP(G321,'lists'!$AG:$AH,2,FALSE),"")</f>
        <v>0</v>
      </c>
      <c r="AG321">
        <f>H321</f>
        <v>0</v>
      </c>
      <c r="AH321">
        <f>IFERROR(VLOOKUP(I321,'lists'!$AC:$AD,2,FALSE),"")</f>
        <v>0</v>
      </c>
      <c r="AI321">
        <f>IFERROR(VLOOKUP(J321,'lists'!$AA:$AB,2,FALSE),"")</f>
        <v>0</v>
      </c>
      <c r="AJ321">
        <f>IFERROR(VLOOKUP(K321,'lists'!$AE:$AF,2,FALSE),"")</f>
        <v>0</v>
      </c>
      <c r="AK321">
        <f>L321</f>
        <v>0</v>
      </c>
      <c r="AL321">
        <f>M321</f>
        <v>0</v>
      </c>
      <c r="AM321">
        <f>IFERROR(VLOOKUP(N321,'lists'!$W:$X,2,FALSE),"")</f>
        <v>0</v>
      </c>
      <c r="AN321">
        <f>O321</f>
        <v>0</v>
      </c>
      <c r="AO321">
        <f>P321</f>
        <v>0</v>
      </c>
      <c r="AP321">
        <f>Q321</f>
        <v>0</v>
      </c>
      <c r="AQ321">
        <f>R321</f>
        <v>0</v>
      </c>
      <c r="AR321">
        <f>S321</f>
        <v>0</v>
      </c>
      <c r="AS321">
        <f>IFERROR(VLOOKUP(T321,'lists'!$W:$X,2,FALSE),"")</f>
        <v>0</v>
      </c>
      <c r="AT321">
        <f>U321</f>
        <v>0</v>
      </c>
      <c r="AU321">
        <f>V321</f>
        <v>0</v>
      </c>
    </row>
    <row r="322" spans="26:47">
      <c r="Z322">
        <f>A322</f>
        <v>0</v>
      </c>
      <c r="AA322">
        <f>B322</f>
        <v>0</v>
      </c>
      <c r="AB322">
        <f>C322</f>
        <v>0</v>
      </c>
      <c r="AC322">
        <f>D322</f>
        <v>0</v>
      </c>
      <c r="AD322">
        <f>E322</f>
        <v>0</v>
      </c>
      <c r="AE322">
        <f>IFERROR(VLOOKUP(F322,'lists'!$A:$B,2,FALSE),"")</f>
        <v>0</v>
      </c>
      <c r="AF322">
        <f>IFERROR(VLOOKUP(G322,'lists'!$AG:$AH,2,FALSE),"")</f>
        <v>0</v>
      </c>
      <c r="AG322">
        <f>H322</f>
        <v>0</v>
      </c>
      <c r="AH322">
        <f>IFERROR(VLOOKUP(I322,'lists'!$AC:$AD,2,FALSE),"")</f>
        <v>0</v>
      </c>
      <c r="AI322">
        <f>IFERROR(VLOOKUP(J322,'lists'!$AA:$AB,2,FALSE),"")</f>
        <v>0</v>
      </c>
      <c r="AJ322">
        <f>IFERROR(VLOOKUP(K322,'lists'!$AE:$AF,2,FALSE),"")</f>
        <v>0</v>
      </c>
      <c r="AK322">
        <f>L322</f>
        <v>0</v>
      </c>
      <c r="AL322">
        <f>M322</f>
        <v>0</v>
      </c>
      <c r="AM322">
        <f>IFERROR(VLOOKUP(N322,'lists'!$W:$X,2,FALSE),"")</f>
        <v>0</v>
      </c>
      <c r="AN322">
        <f>O322</f>
        <v>0</v>
      </c>
      <c r="AO322">
        <f>P322</f>
        <v>0</v>
      </c>
      <c r="AP322">
        <f>Q322</f>
        <v>0</v>
      </c>
      <c r="AQ322">
        <f>R322</f>
        <v>0</v>
      </c>
      <c r="AR322">
        <f>S322</f>
        <v>0</v>
      </c>
      <c r="AS322">
        <f>IFERROR(VLOOKUP(T322,'lists'!$W:$X,2,FALSE),"")</f>
        <v>0</v>
      </c>
      <c r="AT322">
        <f>U322</f>
        <v>0</v>
      </c>
      <c r="AU322">
        <f>V322</f>
        <v>0</v>
      </c>
    </row>
    <row r="323" spans="26:47">
      <c r="Z323">
        <f>A323</f>
        <v>0</v>
      </c>
      <c r="AA323">
        <f>B323</f>
        <v>0</v>
      </c>
      <c r="AB323">
        <f>C323</f>
        <v>0</v>
      </c>
      <c r="AC323">
        <f>D323</f>
        <v>0</v>
      </c>
      <c r="AD323">
        <f>E323</f>
        <v>0</v>
      </c>
      <c r="AE323">
        <f>IFERROR(VLOOKUP(F323,'lists'!$A:$B,2,FALSE),"")</f>
        <v>0</v>
      </c>
      <c r="AF323">
        <f>IFERROR(VLOOKUP(G323,'lists'!$AG:$AH,2,FALSE),"")</f>
        <v>0</v>
      </c>
      <c r="AG323">
        <f>H323</f>
        <v>0</v>
      </c>
      <c r="AH323">
        <f>IFERROR(VLOOKUP(I323,'lists'!$AC:$AD,2,FALSE),"")</f>
        <v>0</v>
      </c>
      <c r="AI323">
        <f>IFERROR(VLOOKUP(J323,'lists'!$AA:$AB,2,FALSE),"")</f>
        <v>0</v>
      </c>
      <c r="AJ323">
        <f>IFERROR(VLOOKUP(K323,'lists'!$AE:$AF,2,FALSE),"")</f>
        <v>0</v>
      </c>
      <c r="AK323">
        <f>L323</f>
        <v>0</v>
      </c>
      <c r="AL323">
        <f>M323</f>
        <v>0</v>
      </c>
      <c r="AM323">
        <f>IFERROR(VLOOKUP(N323,'lists'!$W:$X,2,FALSE),"")</f>
        <v>0</v>
      </c>
      <c r="AN323">
        <f>O323</f>
        <v>0</v>
      </c>
      <c r="AO323">
        <f>P323</f>
        <v>0</v>
      </c>
      <c r="AP323">
        <f>Q323</f>
        <v>0</v>
      </c>
      <c r="AQ323">
        <f>R323</f>
        <v>0</v>
      </c>
      <c r="AR323">
        <f>S323</f>
        <v>0</v>
      </c>
      <c r="AS323">
        <f>IFERROR(VLOOKUP(T323,'lists'!$W:$X,2,FALSE),"")</f>
        <v>0</v>
      </c>
      <c r="AT323">
        <f>U323</f>
        <v>0</v>
      </c>
      <c r="AU323">
        <f>V323</f>
        <v>0</v>
      </c>
    </row>
    <row r="324" spans="26:47">
      <c r="Z324">
        <f>A324</f>
        <v>0</v>
      </c>
      <c r="AA324">
        <f>B324</f>
        <v>0</v>
      </c>
      <c r="AB324">
        <f>C324</f>
        <v>0</v>
      </c>
      <c r="AC324">
        <f>D324</f>
        <v>0</v>
      </c>
      <c r="AD324">
        <f>E324</f>
        <v>0</v>
      </c>
      <c r="AE324">
        <f>IFERROR(VLOOKUP(F324,'lists'!$A:$B,2,FALSE),"")</f>
        <v>0</v>
      </c>
      <c r="AF324">
        <f>IFERROR(VLOOKUP(G324,'lists'!$AG:$AH,2,FALSE),"")</f>
        <v>0</v>
      </c>
      <c r="AG324">
        <f>H324</f>
        <v>0</v>
      </c>
      <c r="AH324">
        <f>IFERROR(VLOOKUP(I324,'lists'!$AC:$AD,2,FALSE),"")</f>
        <v>0</v>
      </c>
      <c r="AI324">
        <f>IFERROR(VLOOKUP(J324,'lists'!$AA:$AB,2,FALSE),"")</f>
        <v>0</v>
      </c>
      <c r="AJ324">
        <f>IFERROR(VLOOKUP(K324,'lists'!$AE:$AF,2,FALSE),"")</f>
        <v>0</v>
      </c>
      <c r="AK324">
        <f>L324</f>
        <v>0</v>
      </c>
      <c r="AL324">
        <f>M324</f>
        <v>0</v>
      </c>
      <c r="AM324">
        <f>IFERROR(VLOOKUP(N324,'lists'!$W:$X,2,FALSE),"")</f>
        <v>0</v>
      </c>
      <c r="AN324">
        <f>O324</f>
        <v>0</v>
      </c>
      <c r="AO324">
        <f>P324</f>
        <v>0</v>
      </c>
      <c r="AP324">
        <f>Q324</f>
        <v>0</v>
      </c>
      <c r="AQ324">
        <f>R324</f>
        <v>0</v>
      </c>
      <c r="AR324">
        <f>S324</f>
        <v>0</v>
      </c>
      <c r="AS324">
        <f>IFERROR(VLOOKUP(T324,'lists'!$W:$X,2,FALSE),"")</f>
        <v>0</v>
      </c>
      <c r="AT324">
        <f>U324</f>
        <v>0</v>
      </c>
      <c r="AU324">
        <f>V324</f>
        <v>0</v>
      </c>
    </row>
    <row r="325" spans="26:47">
      <c r="Z325">
        <f>A325</f>
        <v>0</v>
      </c>
      <c r="AA325">
        <f>B325</f>
        <v>0</v>
      </c>
      <c r="AB325">
        <f>C325</f>
        <v>0</v>
      </c>
      <c r="AC325">
        <f>D325</f>
        <v>0</v>
      </c>
      <c r="AD325">
        <f>E325</f>
        <v>0</v>
      </c>
      <c r="AE325">
        <f>IFERROR(VLOOKUP(F325,'lists'!$A:$B,2,FALSE),"")</f>
        <v>0</v>
      </c>
      <c r="AF325">
        <f>IFERROR(VLOOKUP(G325,'lists'!$AG:$AH,2,FALSE),"")</f>
        <v>0</v>
      </c>
      <c r="AG325">
        <f>H325</f>
        <v>0</v>
      </c>
      <c r="AH325">
        <f>IFERROR(VLOOKUP(I325,'lists'!$AC:$AD,2,FALSE),"")</f>
        <v>0</v>
      </c>
      <c r="AI325">
        <f>IFERROR(VLOOKUP(J325,'lists'!$AA:$AB,2,FALSE),"")</f>
        <v>0</v>
      </c>
      <c r="AJ325">
        <f>IFERROR(VLOOKUP(K325,'lists'!$AE:$AF,2,FALSE),"")</f>
        <v>0</v>
      </c>
      <c r="AK325">
        <f>L325</f>
        <v>0</v>
      </c>
      <c r="AL325">
        <f>M325</f>
        <v>0</v>
      </c>
      <c r="AM325">
        <f>IFERROR(VLOOKUP(N325,'lists'!$W:$X,2,FALSE),"")</f>
        <v>0</v>
      </c>
      <c r="AN325">
        <f>O325</f>
        <v>0</v>
      </c>
      <c r="AO325">
        <f>P325</f>
        <v>0</v>
      </c>
      <c r="AP325">
        <f>Q325</f>
        <v>0</v>
      </c>
      <c r="AQ325">
        <f>R325</f>
        <v>0</v>
      </c>
      <c r="AR325">
        <f>S325</f>
        <v>0</v>
      </c>
      <c r="AS325">
        <f>IFERROR(VLOOKUP(T325,'lists'!$W:$X,2,FALSE),"")</f>
        <v>0</v>
      </c>
      <c r="AT325">
        <f>U325</f>
        <v>0</v>
      </c>
      <c r="AU325">
        <f>V325</f>
        <v>0</v>
      </c>
    </row>
    <row r="326" spans="26:47">
      <c r="Z326">
        <f>A326</f>
        <v>0</v>
      </c>
      <c r="AA326">
        <f>B326</f>
        <v>0</v>
      </c>
      <c r="AB326">
        <f>C326</f>
        <v>0</v>
      </c>
      <c r="AC326">
        <f>D326</f>
        <v>0</v>
      </c>
      <c r="AD326">
        <f>E326</f>
        <v>0</v>
      </c>
      <c r="AE326">
        <f>IFERROR(VLOOKUP(F326,'lists'!$A:$B,2,FALSE),"")</f>
        <v>0</v>
      </c>
      <c r="AF326">
        <f>IFERROR(VLOOKUP(G326,'lists'!$AG:$AH,2,FALSE),"")</f>
        <v>0</v>
      </c>
      <c r="AG326">
        <f>H326</f>
        <v>0</v>
      </c>
      <c r="AH326">
        <f>IFERROR(VLOOKUP(I326,'lists'!$AC:$AD,2,FALSE),"")</f>
        <v>0</v>
      </c>
      <c r="AI326">
        <f>IFERROR(VLOOKUP(J326,'lists'!$AA:$AB,2,FALSE),"")</f>
        <v>0</v>
      </c>
      <c r="AJ326">
        <f>IFERROR(VLOOKUP(K326,'lists'!$AE:$AF,2,FALSE),"")</f>
        <v>0</v>
      </c>
      <c r="AK326">
        <f>L326</f>
        <v>0</v>
      </c>
      <c r="AL326">
        <f>M326</f>
        <v>0</v>
      </c>
      <c r="AM326">
        <f>IFERROR(VLOOKUP(N326,'lists'!$W:$X,2,FALSE),"")</f>
        <v>0</v>
      </c>
      <c r="AN326">
        <f>O326</f>
        <v>0</v>
      </c>
      <c r="AO326">
        <f>P326</f>
        <v>0</v>
      </c>
      <c r="AP326">
        <f>Q326</f>
        <v>0</v>
      </c>
      <c r="AQ326">
        <f>R326</f>
        <v>0</v>
      </c>
      <c r="AR326">
        <f>S326</f>
        <v>0</v>
      </c>
      <c r="AS326">
        <f>IFERROR(VLOOKUP(T326,'lists'!$W:$X,2,FALSE),"")</f>
        <v>0</v>
      </c>
      <c r="AT326">
        <f>U326</f>
        <v>0</v>
      </c>
      <c r="AU326">
        <f>V326</f>
        <v>0</v>
      </c>
    </row>
    <row r="327" spans="26:47">
      <c r="Z327">
        <f>A327</f>
        <v>0</v>
      </c>
      <c r="AA327">
        <f>B327</f>
        <v>0</v>
      </c>
      <c r="AB327">
        <f>C327</f>
        <v>0</v>
      </c>
      <c r="AC327">
        <f>D327</f>
        <v>0</v>
      </c>
      <c r="AD327">
        <f>E327</f>
        <v>0</v>
      </c>
      <c r="AE327">
        <f>IFERROR(VLOOKUP(F327,'lists'!$A:$B,2,FALSE),"")</f>
        <v>0</v>
      </c>
      <c r="AF327">
        <f>IFERROR(VLOOKUP(G327,'lists'!$AG:$AH,2,FALSE),"")</f>
        <v>0</v>
      </c>
      <c r="AG327">
        <f>H327</f>
        <v>0</v>
      </c>
      <c r="AH327">
        <f>IFERROR(VLOOKUP(I327,'lists'!$AC:$AD,2,FALSE),"")</f>
        <v>0</v>
      </c>
      <c r="AI327">
        <f>IFERROR(VLOOKUP(J327,'lists'!$AA:$AB,2,FALSE),"")</f>
        <v>0</v>
      </c>
      <c r="AJ327">
        <f>IFERROR(VLOOKUP(K327,'lists'!$AE:$AF,2,FALSE),"")</f>
        <v>0</v>
      </c>
      <c r="AK327">
        <f>L327</f>
        <v>0</v>
      </c>
      <c r="AL327">
        <f>M327</f>
        <v>0</v>
      </c>
      <c r="AM327">
        <f>IFERROR(VLOOKUP(N327,'lists'!$W:$X,2,FALSE),"")</f>
        <v>0</v>
      </c>
      <c r="AN327">
        <f>O327</f>
        <v>0</v>
      </c>
      <c r="AO327">
        <f>P327</f>
        <v>0</v>
      </c>
      <c r="AP327">
        <f>Q327</f>
        <v>0</v>
      </c>
      <c r="AQ327">
        <f>R327</f>
        <v>0</v>
      </c>
      <c r="AR327">
        <f>S327</f>
        <v>0</v>
      </c>
      <c r="AS327">
        <f>IFERROR(VLOOKUP(T327,'lists'!$W:$X,2,FALSE),"")</f>
        <v>0</v>
      </c>
      <c r="AT327">
        <f>U327</f>
        <v>0</v>
      </c>
      <c r="AU327">
        <f>V327</f>
        <v>0</v>
      </c>
    </row>
    <row r="328" spans="26:47">
      <c r="Z328">
        <f>A328</f>
        <v>0</v>
      </c>
      <c r="AA328">
        <f>B328</f>
        <v>0</v>
      </c>
      <c r="AB328">
        <f>C328</f>
        <v>0</v>
      </c>
      <c r="AC328">
        <f>D328</f>
        <v>0</v>
      </c>
      <c r="AD328">
        <f>E328</f>
        <v>0</v>
      </c>
      <c r="AE328">
        <f>IFERROR(VLOOKUP(F328,'lists'!$A:$B,2,FALSE),"")</f>
        <v>0</v>
      </c>
      <c r="AF328">
        <f>IFERROR(VLOOKUP(G328,'lists'!$AG:$AH,2,FALSE),"")</f>
        <v>0</v>
      </c>
      <c r="AG328">
        <f>H328</f>
        <v>0</v>
      </c>
      <c r="AH328">
        <f>IFERROR(VLOOKUP(I328,'lists'!$AC:$AD,2,FALSE),"")</f>
        <v>0</v>
      </c>
      <c r="AI328">
        <f>IFERROR(VLOOKUP(J328,'lists'!$AA:$AB,2,FALSE),"")</f>
        <v>0</v>
      </c>
      <c r="AJ328">
        <f>IFERROR(VLOOKUP(K328,'lists'!$AE:$AF,2,FALSE),"")</f>
        <v>0</v>
      </c>
      <c r="AK328">
        <f>L328</f>
        <v>0</v>
      </c>
      <c r="AL328">
        <f>M328</f>
        <v>0</v>
      </c>
      <c r="AM328">
        <f>IFERROR(VLOOKUP(N328,'lists'!$W:$X,2,FALSE),"")</f>
        <v>0</v>
      </c>
      <c r="AN328">
        <f>O328</f>
        <v>0</v>
      </c>
      <c r="AO328">
        <f>P328</f>
        <v>0</v>
      </c>
      <c r="AP328">
        <f>Q328</f>
        <v>0</v>
      </c>
      <c r="AQ328">
        <f>R328</f>
        <v>0</v>
      </c>
      <c r="AR328">
        <f>S328</f>
        <v>0</v>
      </c>
      <c r="AS328">
        <f>IFERROR(VLOOKUP(T328,'lists'!$W:$X,2,FALSE),"")</f>
        <v>0</v>
      </c>
      <c r="AT328">
        <f>U328</f>
        <v>0</v>
      </c>
      <c r="AU328">
        <f>V328</f>
        <v>0</v>
      </c>
    </row>
    <row r="329" spans="26:47">
      <c r="Z329">
        <f>A329</f>
        <v>0</v>
      </c>
      <c r="AA329">
        <f>B329</f>
        <v>0</v>
      </c>
      <c r="AB329">
        <f>C329</f>
        <v>0</v>
      </c>
      <c r="AC329">
        <f>D329</f>
        <v>0</v>
      </c>
      <c r="AD329">
        <f>E329</f>
        <v>0</v>
      </c>
      <c r="AE329">
        <f>IFERROR(VLOOKUP(F329,'lists'!$A:$B,2,FALSE),"")</f>
        <v>0</v>
      </c>
      <c r="AF329">
        <f>IFERROR(VLOOKUP(G329,'lists'!$AG:$AH,2,FALSE),"")</f>
        <v>0</v>
      </c>
      <c r="AG329">
        <f>H329</f>
        <v>0</v>
      </c>
      <c r="AH329">
        <f>IFERROR(VLOOKUP(I329,'lists'!$AC:$AD,2,FALSE),"")</f>
        <v>0</v>
      </c>
      <c r="AI329">
        <f>IFERROR(VLOOKUP(J329,'lists'!$AA:$AB,2,FALSE),"")</f>
        <v>0</v>
      </c>
      <c r="AJ329">
        <f>IFERROR(VLOOKUP(K329,'lists'!$AE:$AF,2,FALSE),"")</f>
        <v>0</v>
      </c>
      <c r="AK329">
        <f>L329</f>
        <v>0</v>
      </c>
      <c r="AL329">
        <f>M329</f>
        <v>0</v>
      </c>
      <c r="AM329">
        <f>IFERROR(VLOOKUP(N329,'lists'!$W:$X,2,FALSE),"")</f>
        <v>0</v>
      </c>
      <c r="AN329">
        <f>O329</f>
        <v>0</v>
      </c>
      <c r="AO329">
        <f>P329</f>
        <v>0</v>
      </c>
      <c r="AP329">
        <f>Q329</f>
        <v>0</v>
      </c>
      <c r="AQ329">
        <f>R329</f>
        <v>0</v>
      </c>
      <c r="AR329">
        <f>S329</f>
        <v>0</v>
      </c>
      <c r="AS329">
        <f>IFERROR(VLOOKUP(T329,'lists'!$W:$X,2,FALSE),"")</f>
        <v>0</v>
      </c>
      <c r="AT329">
        <f>U329</f>
        <v>0</v>
      </c>
      <c r="AU329">
        <f>V329</f>
        <v>0</v>
      </c>
    </row>
    <row r="330" spans="26:47">
      <c r="Z330">
        <f>A330</f>
        <v>0</v>
      </c>
      <c r="AA330">
        <f>B330</f>
        <v>0</v>
      </c>
      <c r="AB330">
        <f>C330</f>
        <v>0</v>
      </c>
      <c r="AC330">
        <f>D330</f>
        <v>0</v>
      </c>
      <c r="AD330">
        <f>E330</f>
        <v>0</v>
      </c>
      <c r="AE330">
        <f>IFERROR(VLOOKUP(F330,'lists'!$A:$B,2,FALSE),"")</f>
        <v>0</v>
      </c>
      <c r="AF330">
        <f>IFERROR(VLOOKUP(G330,'lists'!$AG:$AH,2,FALSE),"")</f>
        <v>0</v>
      </c>
      <c r="AG330">
        <f>H330</f>
        <v>0</v>
      </c>
      <c r="AH330">
        <f>IFERROR(VLOOKUP(I330,'lists'!$AC:$AD,2,FALSE),"")</f>
        <v>0</v>
      </c>
      <c r="AI330">
        <f>IFERROR(VLOOKUP(J330,'lists'!$AA:$AB,2,FALSE),"")</f>
        <v>0</v>
      </c>
      <c r="AJ330">
        <f>IFERROR(VLOOKUP(K330,'lists'!$AE:$AF,2,FALSE),"")</f>
        <v>0</v>
      </c>
      <c r="AK330">
        <f>L330</f>
        <v>0</v>
      </c>
      <c r="AL330">
        <f>M330</f>
        <v>0</v>
      </c>
      <c r="AM330">
        <f>IFERROR(VLOOKUP(N330,'lists'!$W:$X,2,FALSE),"")</f>
        <v>0</v>
      </c>
      <c r="AN330">
        <f>O330</f>
        <v>0</v>
      </c>
      <c r="AO330">
        <f>P330</f>
        <v>0</v>
      </c>
      <c r="AP330">
        <f>Q330</f>
        <v>0</v>
      </c>
      <c r="AQ330">
        <f>R330</f>
        <v>0</v>
      </c>
      <c r="AR330">
        <f>S330</f>
        <v>0</v>
      </c>
      <c r="AS330">
        <f>IFERROR(VLOOKUP(T330,'lists'!$W:$X,2,FALSE),"")</f>
        <v>0</v>
      </c>
      <c r="AT330">
        <f>U330</f>
        <v>0</v>
      </c>
      <c r="AU330">
        <f>V330</f>
        <v>0</v>
      </c>
    </row>
    <row r="331" spans="26:47">
      <c r="Z331">
        <f>A331</f>
        <v>0</v>
      </c>
      <c r="AA331">
        <f>B331</f>
        <v>0</v>
      </c>
      <c r="AB331">
        <f>C331</f>
        <v>0</v>
      </c>
      <c r="AC331">
        <f>D331</f>
        <v>0</v>
      </c>
      <c r="AD331">
        <f>E331</f>
        <v>0</v>
      </c>
      <c r="AE331">
        <f>IFERROR(VLOOKUP(F331,'lists'!$A:$B,2,FALSE),"")</f>
        <v>0</v>
      </c>
      <c r="AF331">
        <f>IFERROR(VLOOKUP(G331,'lists'!$AG:$AH,2,FALSE),"")</f>
        <v>0</v>
      </c>
      <c r="AG331">
        <f>H331</f>
        <v>0</v>
      </c>
      <c r="AH331">
        <f>IFERROR(VLOOKUP(I331,'lists'!$AC:$AD,2,FALSE),"")</f>
        <v>0</v>
      </c>
      <c r="AI331">
        <f>IFERROR(VLOOKUP(J331,'lists'!$AA:$AB,2,FALSE),"")</f>
        <v>0</v>
      </c>
      <c r="AJ331">
        <f>IFERROR(VLOOKUP(K331,'lists'!$AE:$AF,2,FALSE),"")</f>
        <v>0</v>
      </c>
      <c r="AK331">
        <f>L331</f>
        <v>0</v>
      </c>
      <c r="AL331">
        <f>M331</f>
        <v>0</v>
      </c>
      <c r="AM331">
        <f>IFERROR(VLOOKUP(N331,'lists'!$W:$X,2,FALSE),"")</f>
        <v>0</v>
      </c>
      <c r="AN331">
        <f>O331</f>
        <v>0</v>
      </c>
      <c r="AO331">
        <f>P331</f>
        <v>0</v>
      </c>
      <c r="AP331">
        <f>Q331</f>
        <v>0</v>
      </c>
      <c r="AQ331">
        <f>R331</f>
        <v>0</v>
      </c>
      <c r="AR331">
        <f>S331</f>
        <v>0</v>
      </c>
      <c r="AS331">
        <f>IFERROR(VLOOKUP(T331,'lists'!$W:$X,2,FALSE),"")</f>
        <v>0</v>
      </c>
      <c r="AT331">
        <f>U331</f>
        <v>0</v>
      </c>
      <c r="AU331">
        <f>V331</f>
        <v>0</v>
      </c>
    </row>
    <row r="332" spans="26:47">
      <c r="Z332">
        <f>A332</f>
        <v>0</v>
      </c>
      <c r="AA332">
        <f>B332</f>
        <v>0</v>
      </c>
      <c r="AB332">
        <f>C332</f>
        <v>0</v>
      </c>
      <c r="AC332">
        <f>D332</f>
        <v>0</v>
      </c>
      <c r="AD332">
        <f>E332</f>
        <v>0</v>
      </c>
      <c r="AE332">
        <f>IFERROR(VLOOKUP(F332,'lists'!$A:$B,2,FALSE),"")</f>
        <v>0</v>
      </c>
      <c r="AF332">
        <f>IFERROR(VLOOKUP(G332,'lists'!$AG:$AH,2,FALSE),"")</f>
        <v>0</v>
      </c>
      <c r="AG332">
        <f>H332</f>
        <v>0</v>
      </c>
      <c r="AH332">
        <f>IFERROR(VLOOKUP(I332,'lists'!$AC:$AD,2,FALSE),"")</f>
        <v>0</v>
      </c>
      <c r="AI332">
        <f>IFERROR(VLOOKUP(J332,'lists'!$AA:$AB,2,FALSE),"")</f>
        <v>0</v>
      </c>
      <c r="AJ332">
        <f>IFERROR(VLOOKUP(K332,'lists'!$AE:$AF,2,FALSE),"")</f>
        <v>0</v>
      </c>
      <c r="AK332">
        <f>L332</f>
        <v>0</v>
      </c>
      <c r="AL332">
        <f>M332</f>
        <v>0</v>
      </c>
      <c r="AM332">
        <f>IFERROR(VLOOKUP(N332,'lists'!$W:$X,2,FALSE),"")</f>
        <v>0</v>
      </c>
      <c r="AN332">
        <f>O332</f>
        <v>0</v>
      </c>
      <c r="AO332">
        <f>P332</f>
        <v>0</v>
      </c>
      <c r="AP332">
        <f>Q332</f>
        <v>0</v>
      </c>
      <c r="AQ332">
        <f>R332</f>
        <v>0</v>
      </c>
      <c r="AR332">
        <f>S332</f>
        <v>0</v>
      </c>
      <c r="AS332">
        <f>IFERROR(VLOOKUP(T332,'lists'!$W:$X,2,FALSE),"")</f>
        <v>0</v>
      </c>
      <c r="AT332">
        <f>U332</f>
        <v>0</v>
      </c>
      <c r="AU332">
        <f>V332</f>
        <v>0</v>
      </c>
    </row>
    <row r="333" spans="26:47">
      <c r="Z333">
        <f>A333</f>
        <v>0</v>
      </c>
      <c r="AA333">
        <f>B333</f>
        <v>0</v>
      </c>
      <c r="AB333">
        <f>C333</f>
        <v>0</v>
      </c>
      <c r="AC333">
        <f>D333</f>
        <v>0</v>
      </c>
      <c r="AD333">
        <f>E333</f>
        <v>0</v>
      </c>
      <c r="AE333">
        <f>IFERROR(VLOOKUP(F333,'lists'!$A:$B,2,FALSE),"")</f>
        <v>0</v>
      </c>
      <c r="AF333">
        <f>IFERROR(VLOOKUP(G333,'lists'!$AG:$AH,2,FALSE),"")</f>
        <v>0</v>
      </c>
      <c r="AG333">
        <f>H333</f>
        <v>0</v>
      </c>
      <c r="AH333">
        <f>IFERROR(VLOOKUP(I333,'lists'!$AC:$AD,2,FALSE),"")</f>
        <v>0</v>
      </c>
      <c r="AI333">
        <f>IFERROR(VLOOKUP(J333,'lists'!$AA:$AB,2,FALSE),"")</f>
        <v>0</v>
      </c>
      <c r="AJ333">
        <f>IFERROR(VLOOKUP(K333,'lists'!$AE:$AF,2,FALSE),"")</f>
        <v>0</v>
      </c>
      <c r="AK333">
        <f>L333</f>
        <v>0</v>
      </c>
      <c r="AL333">
        <f>M333</f>
        <v>0</v>
      </c>
      <c r="AM333">
        <f>IFERROR(VLOOKUP(N333,'lists'!$W:$X,2,FALSE),"")</f>
        <v>0</v>
      </c>
      <c r="AN333">
        <f>O333</f>
        <v>0</v>
      </c>
      <c r="AO333">
        <f>P333</f>
        <v>0</v>
      </c>
      <c r="AP333">
        <f>Q333</f>
        <v>0</v>
      </c>
      <c r="AQ333">
        <f>R333</f>
        <v>0</v>
      </c>
      <c r="AR333">
        <f>S333</f>
        <v>0</v>
      </c>
      <c r="AS333">
        <f>IFERROR(VLOOKUP(T333,'lists'!$W:$X,2,FALSE),"")</f>
        <v>0</v>
      </c>
      <c r="AT333">
        <f>U333</f>
        <v>0</v>
      </c>
      <c r="AU333">
        <f>V333</f>
        <v>0</v>
      </c>
    </row>
    <row r="334" spans="26:47">
      <c r="Z334">
        <f>A334</f>
        <v>0</v>
      </c>
      <c r="AA334">
        <f>B334</f>
        <v>0</v>
      </c>
      <c r="AB334">
        <f>C334</f>
        <v>0</v>
      </c>
      <c r="AC334">
        <f>D334</f>
        <v>0</v>
      </c>
      <c r="AD334">
        <f>E334</f>
        <v>0</v>
      </c>
      <c r="AE334">
        <f>IFERROR(VLOOKUP(F334,'lists'!$A:$B,2,FALSE),"")</f>
        <v>0</v>
      </c>
      <c r="AF334">
        <f>IFERROR(VLOOKUP(G334,'lists'!$AG:$AH,2,FALSE),"")</f>
        <v>0</v>
      </c>
      <c r="AG334">
        <f>H334</f>
        <v>0</v>
      </c>
      <c r="AH334">
        <f>IFERROR(VLOOKUP(I334,'lists'!$AC:$AD,2,FALSE),"")</f>
        <v>0</v>
      </c>
      <c r="AI334">
        <f>IFERROR(VLOOKUP(J334,'lists'!$AA:$AB,2,FALSE),"")</f>
        <v>0</v>
      </c>
      <c r="AJ334">
        <f>IFERROR(VLOOKUP(K334,'lists'!$AE:$AF,2,FALSE),"")</f>
        <v>0</v>
      </c>
      <c r="AK334">
        <f>L334</f>
        <v>0</v>
      </c>
      <c r="AL334">
        <f>M334</f>
        <v>0</v>
      </c>
      <c r="AM334">
        <f>IFERROR(VLOOKUP(N334,'lists'!$W:$X,2,FALSE),"")</f>
        <v>0</v>
      </c>
      <c r="AN334">
        <f>O334</f>
        <v>0</v>
      </c>
      <c r="AO334">
        <f>P334</f>
        <v>0</v>
      </c>
      <c r="AP334">
        <f>Q334</f>
        <v>0</v>
      </c>
      <c r="AQ334">
        <f>R334</f>
        <v>0</v>
      </c>
      <c r="AR334">
        <f>S334</f>
        <v>0</v>
      </c>
      <c r="AS334">
        <f>IFERROR(VLOOKUP(T334,'lists'!$W:$X,2,FALSE),"")</f>
        <v>0</v>
      </c>
      <c r="AT334">
        <f>U334</f>
        <v>0</v>
      </c>
      <c r="AU334">
        <f>V334</f>
        <v>0</v>
      </c>
    </row>
    <row r="335" spans="26:47">
      <c r="Z335">
        <f>A335</f>
        <v>0</v>
      </c>
      <c r="AA335">
        <f>B335</f>
        <v>0</v>
      </c>
      <c r="AB335">
        <f>C335</f>
        <v>0</v>
      </c>
      <c r="AC335">
        <f>D335</f>
        <v>0</v>
      </c>
      <c r="AD335">
        <f>E335</f>
        <v>0</v>
      </c>
      <c r="AE335">
        <f>IFERROR(VLOOKUP(F335,'lists'!$A:$B,2,FALSE),"")</f>
        <v>0</v>
      </c>
      <c r="AF335">
        <f>IFERROR(VLOOKUP(G335,'lists'!$AG:$AH,2,FALSE),"")</f>
        <v>0</v>
      </c>
      <c r="AG335">
        <f>H335</f>
        <v>0</v>
      </c>
      <c r="AH335">
        <f>IFERROR(VLOOKUP(I335,'lists'!$AC:$AD,2,FALSE),"")</f>
        <v>0</v>
      </c>
      <c r="AI335">
        <f>IFERROR(VLOOKUP(J335,'lists'!$AA:$AB,2,FALSE),"")</f>
        <v>0</v>
      </c>
      <c r="AJ335">
        <f>IFERROR(VLOOKUP(K335,'lists'!$AE:$AF,2,FALSE),"")</f>
        <v>0</v>
      </c>
      <c r="AK335">
        <f>L335</f>
        <v>0</v>
      </c>
      <c r="AL335">
        <f>M335</f>
        <v>0</v>
      </c>
      <c r="AM335">
        <f>IFERROR(VLOOKUP(N335,'lists'!$W:$X,2,FALSE),"")</f>
        <v>0</v>
      </c>
      <c r="AN335">
        <f>O335</f>
        <v>0</v>
      </c>
      <c r="AO335">
        <f>P335</f>
        <v>0</v>
      </c>
      <c r="AP335">
        <f>Q335</f>
        <v>0</v>
      </c>
      <c r="AQ335">
        <f>R335</f>
        <v>0</v>
      </c>
      <c r="AR335">
        <f>S335</f>
        <v>0</v>
      </c>
      <c r="AS335">
        <f>IFERROR(VLOOKUP(T335,'lists'!$W:$X,2,FALSE),"")</f>
        <v>0</v>
      </c>
      <c r="AT335">
        <f>U335</f>
        <v>0</v>
      </c>
      <c r="AU335">
        <f>V335</f>
        <v>0</v>
      </c>
    </row>
    <row r="336" spans="26:47">
      <c r="Z336">
        <f>A336</f>
        <v>0</v>
      </c>
      <c r="AA336">
        <f>B336</f>
        <v>0</v>
      </c>
      <c r="AB336">
        <f>C336</f>
        <v>0</v>
      </c>
      <c r="AC336">
        <f>D336</f>
        <v>0</v>
      </c>
      <c r="AD336">
        <f>E336</f>
        <v>0</v>
      </c>
      <c r="AE336">
        <f>IFERROR(VLOOKUP(F336,'lists'!$A:$B,2,FALSE),"")</f>
        <v>0</v>
      </c>
      <c r="AF336">
        <f>IFERROR(VLOOKUP(G336,'lists'!$AG:$AH,2,FALSE),"")</f>
        <v>0</v>
      </c>
      <c r="AG336">
        <f>H336</f>
        <v>0</v>
      </c>
      <c r="AH336">
        <f>IFERROR(VLOOKUP(I336,'lists'!$AC:$AD,2,FALSE),"")</f>
        <v>0</v>
      </c>
      <c r="AI336">
        <f>IFERROR(VLOOKUP(J336,'lists'!$AA:$AB,2,FALSE),"")</f>
        <v>0</v>
      </c>
      <c r="AJ336">
        <f>IFERROR(VLOOKUP(K336,'lists'!$AE:$AF,2,FALSE),"")</f>
        <v>0</v>
      </c>
      <c r="AK336">
        <f>L336</f>
        <v>0</v>
      </c>
      <c r="AL336">
        <f>M336</f>
        <v>0</v>
      </c>
      <c r="AM336">
        <f>IFERROR(VLOOKUP(N336,'lists'!$W:$X,2,FALSE),"")</f>
        <v>0</v>
      </c>
      <c r="AN336">
        <f>O336</f>
        <v>0</v>
      </c>
      <c r="AO336">
        <f>P336</f>
        <v>0</v>
      </c>
      <c r="AP336">
        <f>Q336</f>
        <v>0</v>
      </c>
      <c r="AQ336">
        <f>R336</f>
        <v>0</v>
      </c>
      <c r="AR336">
        <f>S336</f>
        <v>0</v>
      </c>
      <c r="AS336">
        <f>IFERROR(VLOOKUP(T336,'lists'!$W:$X,2,FALSE),"")</f>
        <v>0</v>
      </c>
      <c r="AT336">
        <f>U336</f>
        <v>0</v>
      </c>
      <c r="AU336">
        <f>V336</f>
        <v>0</v>
      </c>
    </row>
    <row r="337" spans="26:47">
      <c r="Z337">
        <f>A337</f>
        <v>0</v>
      </c>
      <c r="AA337">
        <f>B337</f>
        <v>0</v>
      </c>
      <c r="AB337">
        <f>C337</f>
        <v>0</v>
      </c>
      <c r="AC337">
        <f>D337</f>
        <v>0</v>
      </c>
      <c r="AD337">
        <f>E337</f>
        <v>0</v>
      </c>
      <c r="AE337">
        <f>IFERROR(VLOOKUP(F337,'lists'!$A:$B,2,FALSE),"")</f>
        <v>0</v>
      </c>
      <c r="AF337">
        <f>IFERROR(VLOOKUP(G337,'lists'!$AG:$AH,2,FALSE),"")</f>
        <v>0</v>
      </c>
      <c r="AG337">
        <f>H337</f>
        <v>0</v>
      </c>
      <c r="AH337">
        <f>IFERROR(VLOOKUP(I337,'lists'!$AC:$AD,2,FALSE),"")</f>
        <v>0</v>
      </c>
      <c r="AI337">
        <f>IFERROR(VLOOKUP(J337,'lists'!$AA:$AB,2,FALSE),"")</f>
        <v>0</v>
      </c>
      <c r="AJ337">
        <f>IFERROR(VLOOKUP(K337,'lists'!$AE:$AF,2,FALSE),"")</f>
        <v>0</v>
      </c>
      <c r="AK337">
        <f>L337</f>
        <v>0</v>
      </c>
      <c r="AL337">
        <f>M337</f>
        <v>0</v>
      </c>
      <c r="AM337">
        <f>IFERROR(VLOOKUP(N337,'lists'!$W:$X,2,FALSE),"")</f>
        <v>0</v>
      </c>
      <c r="AN337">
        <f>O337</f>
        <v>0</v>
      </c>
      <c r="AO337">
        <f>P337</f>
        <v>0</v>
      </c>
      <c r="AP337">
        <f>Q337</f>
        <v>0</v>
      </c>
      <c r="AQ337">
        <f>R337</f>
        <v>0</v>
      </c>
      <c r="AR337">
        <f>S337</f>
        <v>0</v>
      </c>
      <c r="AS337">
        <f>IFERROR(VLOOKUP(T337,'lists'!$W:$X,2,FALSE),"")</f>
        <v>0</v>
      </c>
      <c r="AT337">
        <f>U337</f>
        <v>0</v>
      </c>
      <c r="AU337">
        <f>V337</f>
        <v>0</v>
      </c>
    </row>
    <row r="338" spans="26:47">
      <c r="Z338">
        <f>A338</f>
        <v>0</v>
      </c>
      <c r="AA338">
        <f>B338</f>
        <v>0</v>
      </c>
      <c r="AB338">
        <f>C338</f>
        <v>0</v>
      </c>
      <c r="AC338">
        <f>D338</f>
        <v>0</v>
      </c>
      <c r="AD338">
        <f>E338</f>
        <v>0</v>
      </c>
      <c r="AE338">
        <f>IFERROR(VLOOKUP(F338,'lists'!$A:$B,2,FALSE),"")</f>
        <v>0</v>
      </c>
      <c r="AF338">
        <f>IFERROR(VLOOKUP(G338,'lists'!$AG:$AH,2,FALSE),"")</f>
        <v>0</v>
      </c>
      <c r="AG338">
        <f>H338</f>
        <v>0</v>
      </c>
      <c r="AH338">
        <f>IFERROR(VLOOKUP(I338,'lists'!$AC:$AD,2,FALSE),"")</f>
        <v>0</v>
      </c>
      <c r="AI338">
        <f>IFERROR(VLOOKUP(J338,'lists'!$AA:$AB,2,FALSE),"")</f>
        <v>0</v>
      </c>
      <c r="AJ338">
        <f>IFERROR(VLOOKUP(K338,'lists'!$AE:$AF,2,FALSE),"")</f>
        <v>0</v>
      </c>
      <c r="AK338">
        <f>L338</f>
        <v>0</v>
      </c>
      <c r="AL338">
        <f>M338</f>
        <v>0</v>
      </c>
      <c r="AM338">
        <f>IFERROR(VLOOKUP(N338,'lists'!$W:$X,2,FALSE),"")</f>
        <v>0</v>
      </c>
      <c r="AN338">
        <f>O338</f>
        <v>0</v>
      </c>
      <c r="AO338">
        <f>P338</f>
        <v>0</v>
      </c>
      <c r="AP338">
        <f>Q338</f>
        <v>0</v>
      </c>
      <c r="AQ338">
        <f>R338</f>
        <v>0</v>
      </c>
      <c r="AR338">
        <f>S338</f>
        <v>0</v>
      </c>
      <c r="AS338">
        <f>IFERROR(VLOOKUP(T338,'lists'!$W:$X,2,FALSE),"")</f>
        <v>0</v>
      </c>
      <c r="AT338">
        <f>U338</f>
        <v>0</v>
      </c>
      <c r="AU338">
        <f>V338</f>
        <v>0</v>
      </c>
    </row>
    <row r="339" spans="26:47">
      <c r="Z339">
        <f>A339</f>
        <v>0</v>
      </c>
      <c r="AA339">
        <f>B339</f>
        <v>0</v>
      </c>
      <c r="AB339">
        <f>C339</f>
        <v>0</v>
      </c>
      <c r="AC339">
        <f>D339</f>
        <v>0</v>
      </c>
      <c r="AD339">
        <f>E339</f>
        <v>0</v>
      </c>
      <c r="AE339">
        <f>IFERROR(VLOOKUP(F339,'lists'!$A:$B,2,FALSE),"")</f>
        <v>0</v>
      </c>
      <c r="AF339">
        <f>IFERROR(VLOOKUP(G339,'lists'!$AG:$AH,2,FALSE),"")</f>
        <v>0</v>
      </c>
      <c r="AG339">
        <f>H339</f>
        <v>0</v>
      </c>
      <c r="AH339">
        <f>IFERROR(VLOOKUP(I339,'lists'!$AC:$AD,2,FALSE),"")</f>
        <v>0</v>
      </c>
      <c r="AI339">
        <f>IFERROR(VLOOKUP(J339,'lists'!$AA:$AB,2,FALSE),"")</f>
        <v>0</v>
      </c>
      <c r="AJ339">
        <f>IFERROR(VLOOKUP(K339,'lists'!$AE:$AF,2,FALSE),"")</f>
        <v>0</v>
      </c>
      <c r="AK339">
        <f>L339</f>
        <v>0</v>
      </c>
      <c r="AL339">
        <f>M339</f>
        <v>0</v>
      </c>
      <c r="AM339">
        <f>IFERROR(VLOOKUP(N339,'lists'!$W:$X,2,FALSE),"")</f>
        <v>0</v>
      </c>
      <c r="AN339">
        <f>O339</f>
        <v>0</v>
      </c>
      <c r="AO339">
        <f>P339</f>
        <v>0</v>
      </c>
      <c r="AP339">
        <f>Q339</f>
        <v>0</v>
      </c>
      <c r="AQ339">
        <f>R339</f>
        <v>0</v>
      </c>
      <c r="AR339">
        <f>S339</f>
        <v>0</v>
      </c>
      <c r="AS339">
        <f>IFERROR(VLOOKUP(T339,'lists'!$W:$X,2,FALSE),"")</f>
        <v>0</v>
      </c>
      <c r="AT339">
        <f>U339</f>
        <v>0</v>
      </c>
      <c r="AU339">
        <f>V339</f>
        <v>0</v>
      </c>
    </row>
    <row r="340" spans="26:47">
      <c r="Z340">
        <f>A340</f>
        <v>0</v>
      </c>
      <c r="AA340">
        <f>B340</f>
        <v>0</v>
      </c>
      <c r="AB340">
        <f>C340</f>
        <v>0</v>
      </c>
      <c r="AC340">
        <f>D340</f>
        <v>0</v>
      </c>
      <c r="AD340">
        <f>E340</f>
        <v>0</v>
      </c>
      <c r="AE340">
        <f>IFERROR(VLOOKUP(F340,'lists'!$A:$B,2,FALSE),"")</f>
        <v>0</v>
      </c>
      <c r="AF340">
        <f>IFERROR(VLOOKUP(G340,'lists'!$AG:$AH,2,FALSE),"")</f>
        <v>0</v>
      </c>
      <c r="AG340">
        <f>H340</f>
        <v>0</v>
      </c>
      <c r="AH340">
        <f>IFERROR(VLOOKUP(I340,'lists'!$AC:$AD,2,FALSE),"")</f>
        <v>0</v>
      </c>
      <c r="AI340">
        <f>IFERROR(VLOOKUP(J340,'lists'!$AA:$AB,2,FALSE),"")</f>
        <v>0</v>
      </c>
      <c r="AJ340">
        <f>IFERROR(VLOOKUP(K340,'lists'!$AE:$AF,2,FALSE),"")</f>
        <v>0</v>
      </c>
      <c r="AK340">
        <f>L340</f>
        <v>0</v>
      </c>
      <c r="AL340">
        <f>M340</f>
        <v>0</v>
      </c>
      <c r="AM340">
        <f>IFERROR(VLOOKUP(N340,'lists'!$W:$X,2,FALSE),"")</f>
        <v>0</v>
      </c>
      <c r="AN340">
        <f>O340</f>
        <v>0</v>
      </c>
      <c r="AO340">
        <f>P340</f>
        <v>0</v>
      </c>
      <c r="AP340">
        <f>Q340</f>
        <v>0</v>
      </c>
      <c r="AQ340">
        <f>R340</f>
        <v>0</v>
      </c>
      <c r="AR340">
        <f>S340</f>
        <v>0</v>
      </c>
      <c r="AS340">
        <f>IFERROR(VLOOKUP(T340,'lists'!$W:$X,2,FALSE),"")</f>
        <v>0</v>
      </c>
      <c r="AT340">
        <f>U340</f>
        <v>0</v>
      </c>
      <c r="AU340">
        <f>V340</f>
        <v>0</v>
      </c>
    </row>
    <row r="341" spans="26:47">
      <c r="Z341">
        <f>A341</f>
        <v>0</v>
      </c>
      <c r="AA341">
        <f>B341</f>
        <v>0</v>
      </c>
      <c r="AB341">
        <f>C341</f>
        <v>0</v>
      </c>
      <c r="AC341">
        <f>D341</f>
        <v>0</v>
      </c>
      <c r="AD341">
        <f>E341</f>
        <v>0</v>
      </c>
      <c r="AE341">
        <f>IFERROR(VLOOKUP(F341,'lists'!$A:$B,2,FALSE),"")</f>
        <v>0</v>
      </c>
      <c r="AF341">
        <f>IFERROR(VLOOKUP(G341,'lists'!$AG:$AH,2,FALSE),"")</f>
        <v>0</v>
      </c>
      <c r="AG341">
        <f>H341</f>
        <v>0</v>
      </c>
      <c r="AH341">
        <f>IFERROR(VLOOKUP(I341,'lists'!$AC:$AD,2,FALSE),"")</f>
        <v>0</v>
      </c>
      <c r="AI341">
        <f>IFERROR(VLOOKUP(J341,'lists'!$AA:$AB,2,FALSE),"")</f>
        <v>0</v>
      </c>
      <c r="AJ341">
        <f>IFERROR(VLOOKUP(K341,'lists'!$AE:$AF,2,FALSE),"")</f>
        <v>0</v>
      </c>
      <c r="AK341">
        <f>L341</f>
        <v>0</v>
      </c>
      <c r="AL341">
        <f>M341</f>
        <v>0</v>
      </c>
      <c r="AM341">
        <f>IFERROR(VLOOKUP(N341,'lists'!$W:$X,2,FALSE),"")</f>
        <v>0</v>
      </c>
      <c r="AN341">
        <f>O341</f>
        <v>0</v>
      </c>
      <c r="AO341">
        <f>P341</f>
        <v>0</v>
      </c>
      <c r="AP341">
        <f>Q341</f>
        <v>0</v>
      </c>
      <c r="AQ341">
        <f>R341</f>
        <v>0</v>
      </c>
      <c r="AR341">
        <f>S341</f>
        <v>0</v>
      </c>
      <c r="AS341">
        <f>IFERROR(VLOOKUP(T341,'lists'!$W:$X,2,FALSE),"")</f>
        <v>0</v>
      </c>
      <c r="AT341">
        <f>U341</f>
        <v>0</v>
      </c>
      <c r="AU341">
        <f>V341</f>
        <v>0</v>
      </c>
    </row>
    <row r="342" spans="26:47">
      <c r="Z342">
        <f>A342</f>
        <v>0</v>
      </c>
      <c r="AA342">
        <f>B342</f>
        <v>0</v>
      </c>
      <c r="AB342">
        <f>C342</f>
        <v>0</v>
      </c>
      <c r="AC342">
        <f>D342</f>
        <v>0</v>
      </c>
      <c r="AD342">
        <f>E342</f>
        <v>0</v>
      </c>
      <c r="AE342">
        <f>IFERROR(VLOOKUP(F342,'lists'!$A:$B,2,FALSE),"")</f>
        <v>0</v>
      </c>
      <c r="AF342">
        <f>IFERROR(VLOOKUP(G342,'lists'!$AG:$AH,2,FALSE),"")</f>
        <v>0</v>
      </c>
      <c r="AG342">
        <f>H342</f>
        <v>0</v>
      </c>
      <c r="AH342">
        <f>IFERROR(VLOOKUP(I342,'lists'!$AC:$AD,2,FALSE),"")</f>
        <v>0</v>
      </c>
      <c r="AI342">
        <f>IFERROR(VLOOKUP(J342,'lists'!$AA:$AB,2,FALSE),"")</f>
        <v>0</v>
      </c>
      <c r="AJ342">
        <f>IFERROR(VLOOKUP(K342,'lists'!$AE:$AF,2,FALSE),"")</f>
        <v>0</v>
      </c>
      <c r="AK342">
        <f>L342</f>
        <v>0</v>
      </c>
      <c r="AL342">
        <f>M342</f>
        <v>0</v>
      </c>
      <c r="AM342">
        <f>IFERROR(VLOOKUP(N342,'lists'!$W:$X,2,FALSE),"")</f>
        <v>0</v>
      </c>
      <c r="AN342">
        <f>O342</f>
        <v>0</v>
      </c>
      <c r="AO342">
        <f>P342</f>
        <v>0</v>
      </c>
      <c r="AP342">
        <f>Q342</f>
        <v>0</v>
      </c>
      <c r="AQ342">
        <f>R342</f>
        <v>0</v>
      </c>
      <c r="AR342">
        <f>S342</f>
        <v>0</v>
      </c>
      <c r="AS342">
        <f>IFERROR(VLOOKUP(T342,'lists'!$W:$X,2,FALSE),"")</f>
        <v>0</v>
      </c>
      <c r="AT342">
        <f>U342</f>
        <v>0</v>
      </c>
      <c r="AU342">
        <f>V342</f>
        <v>0</v>
      </c>
    </row>
    <row r="343" spans="26:47">
      <c r="Z343">
        <f>A343</f>
        <v>0</v>
      </c>
      <c r="AA343">
        <f>B343</f>
        <v>0</v>
      </c>
      <c r="AB343">
        <f>C343</f>
        <v>0</v>
      </c>
      <c r="AC343">
        <f>D343</f>
        <v>0</v>
      </c>
      <c r="AD343">
        <f>E343</f>
        <v>0</v>
      </c>
      <c r="AE343">
        <f>IFERROR(VLOOKUP(F343,'lists'!$A:$B,2,FALSE),"")</f>
        <v>0</v>
      </c>
      <c r="AF343">
        <f>IFERROR(VLOOKUP(G343,'lists'!$AG:$AH,2,FALSE),"")</f>
        <v>0</v>
      </c>
      <c r="AG343">
        <f>H343</f>
        <v>0</v>
      </c>
      <c r="AH343">
        <f>IFERROR(VLOOKUP(I343,'lists'!$AC:$AD,2,FALSE),"")</f>
        <v>0</v>
      </c>
      <c r="AI343">
        <f>IFERROR(VLOOKUP(J343,'lists'!$AA:$AB,2,FALSE),"")</f>
        <v>0</v>
      </c>
      <c r="AJ343">
        <f>IFERROR(VLOOKUP(K343,'lists'!$AE:$AF,2,FALSE),"")</f>
        <v>0</v>
      </c>
      <c r="AK343">
        <f>L343</f>
        <v>0</v>
      </c>
      <c r="AL343">
        <f>M343</f>
        <v>0</v>
      </c>
      <c r="AM343">
        <f>IFERROR(VLOOKUP(N343,'lists'!$W:$X,2,FALSE),"")</f>
        <v>0</v>
      </c>
      <c r="AN343">
        <f>O343</f>
        <v>0</v>
      </c>
      <c r="AO343">
        <f>P343</f>
        <v>0</v>
      </c>
      <c r="AP343">
        <f>Q343</f>
        <v>0</v>
      </c>
      <c r="AQ343">
        <f>R343</f>
        <v>0</v>
      </c>
      <c r="AR343">
        <f>S343</f>
        <v>0</v>
      </c>
      <c r="AS343">
        <f>IFERROR(VLOOKUP(T343,'lists'!$W:$X,2,FALSE),"")</f>
        <v>0</v>
      </c>
      <c r="AT343">
        <f>U343</f>
        <v>0</v>
      </c>
      <c r="AU343">
        <f>V343</f>
        <v>0</v>
      </c>
    </row>
    <row r="344" spans="26:47">
      <c r="Z344">
        <f>A344</f>
        <v>0</v>
      </c>
      <c r="AA344">
        <f>B344</f>
        <v>0</v>
      </c>
      <c r="AB344">
        <f>C344</f>
        <v>0</v>
      </c>
      <c r="AC344">
        <f>D344</f>
        <v>0</v>
      </c>
      <c r="AD344">
        <f>E344</f>
        <v>0</v>
      </c>
      <c r="AE344">
        <f>IFERROR(VLOOKUP(F344,'lists'!$A:$B,2,FALSE),"")</f>
        <v>0</v>
      </c>
      <c r="AF344">
        <f>IFERROR(VLOOKUP(G344,'lists'!$AG:$AH,2,FALSE),"")</f>
        <v>0</v>
      </c>
      <c r="AG344">
        <f>H344</f>
        <v>0</v>
      </c>
      <c r="AH344">
        <f>IFERROR(VLOOKUP(I344,'lists'!$AC:$AD,2,FALSE),"")</f>
        <v>0</v>
      </c>
      <c r="AI344">
        <f>IFERROR(VLOOKUP(J344,'lists'!$AA:$AB,2,FALSE),"")</f>
        <v>0</v>
      </c>
      <c r="AJ344">
        <f>IFERROR(VLOOKUP(K344,'lists'!$AE:$AF,2,FALSE),"")</f>
        <v>0</v>
      </c>
      <c r="AK344">
        <f>L344</f>
        <v>0</v>
      </c>
      <c r="AL344">
        <f>M344</f>
        <v>0</v>
      </c>
      <c r="AM344">
        <f>IFERROR(VLOOKUP(N344,'lists'!$W:$X,2,FALSE),"")</f>
        <v>0</v>
      </c>
      <c r="AN344">
        <f>O344</f>
        <v>0</v>
      </c>
      <c r="AO344">
        <f>P344</f>
        <v>0</v>
      </c>
      <c r="AP344">
        <f>Q344</f>
        <v>0</v>
      </c>
      <c r="AQ344">
        <f>R344</f>
        <v>0</v>
      </c>
      <c r="AR344">
        <f>S344</f>
        <v>0</v>
      </c>
      <c r="AS344">
        <f>IFERROR(VLOOKUP(T344,'lists'!$W:$X,2,FALSE),"")</f>
        <v>0</v>
      </c>
      <c r="AT344">
        <f>U344</f>
        <v>0</v>
      </c>
      <c r="AU344">
        <f>V344</f>
        <v>0</v>
      </c>
    </row>
    <row r="345" spans="26:47">
      <c r="Z345">
        <f>A345</f>
        <v>0</v>
      </c>
      <c r="AA345">
        <f>B345</f>
        <v>0</v>
      </c>
      <c r="AB345">
        <f>C345</f>
        <v>0</v>
      </c>
      <c r="AC345">
        <f>D345</f>
        <v>0</v>
      </c>
      <c r="AD345">
        <f>E345</f>
        <v>0</v>
      </c>
      <c r="AE345">
        <f>IFERROR(VLOOKUP(F345,'lists'!$A:$B,2,FALSE),"")</f>
        <v>0</v>
      </c>
      <c r="AF345">
        <f>IFERROR(VLOOKUP(G345,'lists'!$AG:$AH,2,FALSE),"")</f>
        <v>0</v>
      </c>
      <c r="AG345">
        <f>H345</f>
        <v>0</v>
      </c>
      <c r="AH345">
        <f>IFERROR(VLOOKUP(I345,'lists'!$AC:$AD,2,FALSE),"")</f>
        <v>0</v>
      </c>
      <c r="AI345">
        <f>IFERROR(VLOOKUP(J345,'lists'!$AA:$AB,2,FALSE),"")</f>
        <v>0</v>
      </c>
      <c r="AJ345">
        <f>IFERROR(VLOOKUP(K345,'lists'!$AE:$AF,2,FALSE),"")</f>
        <v>0</v>
      </c>
      <c r="AK345">
        <f>L345</f>
        <v>0</v>
      </c>
      <c r="AL345">
        <f>M345</f>
        <v>0</v>
      </c>
      <c r="AM345">
        <f>IFERROR(VLOOKUP(N345,'lists'!$W:$X,2,FALSE),"")</f>
        <v>0</v>
      </c>
      <c r="AN345">
        <f>O345</f>
        <v>0</v>
      </c>
      <c r="AO345">
        <f>P345</f>
        <v>0</v>
      </c>
      <c r="AP345">
        <f>Q345</f>
        <v>0</v>
      </c>
      <c r="AQ345">
        <f>R345</f>
        <v>0</v>
      </c>
      <c r="AR345">
        <f>S345</f>
        <v>0</v>
      </c>
      <c r="AS345">
        <f>IFERROR(VLOOKUP(T345,'lists'!$W:$X,2,FALSE),"")</f>
        <v>0</v>
      </c>
      <c r="AT345">
        <f>U345</f>
        <v>0</v>
      </c>
      <c r="AU345">
        <f>V345</f>
        <v>0</v>
      </c>
    </row>
    <row r="346" spans="26:47">
      <c r="Z346">
        <f>A346</f>
        <v>0</v>
      </c>
      <c r="AA346">
        <f>B346</f>
        <v>0</v>
      </c>
      <c r="AB346">
        <f>C346</f>
        <v>0</v>
      </c>
      <c r="AC346">
        <f>D346</f>
        <v>0</v>
      </c>
      <c r="AD346">
        <f>E346</f>
        <v>0</v>
      </c>
      <c r="AE346">
        <f>IFERROR(VLOOKUP(F346,'lists'!$A:$B,2,FALSE),"")</f>
        <v>0</v>
      </c>
      <c r="AF346">
        <f>IFERROR(VLOOKUP(G346,'lists'!$AG:$AH,2,FALSE),"")</f>
        <v>0</v>
      </c>
      <c r="AG346">
        <f>H346</f>
        <v>0</v>
      </c>
      <c r="AH346">
        <f>IFERROR(VLOOKUP(I346,'lists'!$AC:$AD,2,FALSE),"")</f>
        <v>0</v>
      </c>
      <c r="AI346">
        <f>IFERROR(VLOOKUP(J346,'lists'!$AA:$AB,2,FALSE),"")</f>
        <v>0</v>
      </c>
      <c r="AJ346">
        <f>IFERROR(VLOOKUP(K346,'lists'!$AE:$AF,2,FALSE),"")</f>
        <v>0</v>
      </c>
      <c r="AK346">
        <f>L346</f>
        <v>0</v>
      </c>
      <c r="AL346">
        <f>M346</f>
        <v>0</v>
      </c>
      <c r="AM346">
        <f>IFERROR(VLOOKUP(N346,'lists'!$W:$X,2,FALSE),"")</f>
        <v>0</v>
      </c>
      <c r="AN346">
        <f>O346</f>
        <v>0</v>
      </c>
      <c r="AO346">
        <f>P346</f>
        <v>0</v>
      </c>
      <c r="AP346">
        <f>Q346</f>
        <v>0</v>
      </c>
      <c r="AQ346">
        <f>R346</f>
        <v>0</v>
      </c>
      <c r="AR346">
        <f>S346</f>
        <v>0</v>
      </c>
      <c r="AS346">
        <f>IFERROR(VLOOKUP(T346,'lists'!$W:$X,2,FALSE),"")</f>
        <v>0</v>
      </c>
      <c r="AT346">
        <f>U346</f>
        <v>0</v>
      </c>
      <c r="AU346">
        <f>V346</f>
        <v>0</v>
      </c>
    </row>
    <row r="347" spans="26:47">
      <c r="Z347">
        <f>A347</f>
        <v>0</v>
      </c>
      <c r="AA347">
        <f>B347</f>
        <v>0</v>
      </c>
      <c r="AB347">
        <f>C347</f>
        <v>0</v>
      </c>
      <c r="AC347">
        <f>D347</f>
        <v>0</v>
      </c>
      <c r="AD347">
        <f>E347</f>
        <v>0</v>
      </c>
      <c r="AE347">
        <f>IFERROR(VLOOKUP(F347,'lists'!$A:$B,2,FALSE),"")</f>
        <v>0</v>
      </c>
      <c r="AF347">
        <f>IFERROR(VLOOKUP(G347,'lists'!$AG:$AH,2,FALSE),"")</f>
        <v>0</v>
      </c>
      <c r="AG347">
        <f>H347</f>
        <v>0</v>
      </c>
      <c r="AH347">
        <f>IFERROR(VLOOKUP(I347,'lists'!$AC:$AD,2,FALSE),"")</f>
        <v>0</v>
      </c>
      <c r="AI347">
        <f>IFERROR(VLOOKUP(J347,'lists'!$AA:$AB,2,FALSE),"")</f>
        <v>0</v>
      </c>
      <c r="AJ347">
        <f>IFERROR(VLOOKUP(K347,'lists'!$AE:$AF,2,FALSE),"")</f>
        <v>0</v>
      </c>
      <c r="AK347">
        <f>L347</f>
        <v>0</v>
      </c>
      <c r="AL347">
        <f>M347</f>
        <v>0</v>
      </c>
      <c r="AM347">
        <f>IFERROR(VLOOKUP(N347,'lists'!$W:$X,2,FALSE),"")</f>
        <v>0</v>
      </c>
      <c r="AN347">
        <f>O347</f>
        <v>0</v>
      </c>
      <c r="AO347">
        <f>P347</f>
        <v>0</v>
      </c>
      <c r="AP347">
        <f>Q347</f>
        <v>0</v>
      </c>
      <c r="AQ347">
        <f>R347</f>
        <v>0</v>
      </c>
      <c r="AR347">
        <f>S347</f>
        <v>0</v>
      </c>
      <c r="AS347">
        <f>IFERROR(VLOOKUP(T347,'lists'!$W:$X,2,FALSE),"")</f>
        <v>0</v>
      </c>
      <c r="AT347">
        <f>U347</f>
        <v>0</v>
      </c>
      <c r="AU347">
        <f>V347</f>
        <v>0</v>
      </c>
    </row>
    <row r="348" spans="26:47">
      <c r="Z348">
        <f>A348</f>
        <v>0</v>
      </c>
      <c r="AA348">
        <f>B348</f>
        <v>0</v>
      </c>
      <c r="AB348">
        <f>C348</f>
        <v>0</v>
      </c>
      <c r="AC348">
        <f>D348</f>
        <v>0</v>
      </c>
      <c r="AD348">
        <f>E348</f>
        <v>0</v>
      </c>
      <c r="AE348">
        <f>IFERROR(VLOOKUP(F348,'lists'!$A:$B,2,FALSE),"")</f>
        <v>0</v>
      </c>
      <c r="AF348">
        <f>IFERROR(VLOOKUP(G348,'lists'!$AG:$AH,2,FALSE),"")</f>
        <v>0</v>
      </c>
      <c r="AG348">
        <f>H348</f>
        <v>0</v>
      </c>
      <c r="AH348">
        <f>IFERROR(VLOOKUP(I348,'lists'!$AC:$AD,2,FALSE),"")</f>
        <v>0</v>
      </c>
      <c r="AI348">
        <f>IFERROR(VLOOKUP(J348,'lists'!$AA:$AB,2,FALSE),"")</f>
        <v>0</v>
      </c>
      <c r="AJ348">
        <f>IFERROR(VLOOKUP(K348,'lists'!$AE:$AF,2,FALSE),"")</f>
        <v>0</v>
      </c>
      <c r="AK348">
        <f>L348</f>
        <v>0</v>
      </c>
      <c r="AL348">
        <f>M348</f>
        <v>0</v>
      </c>
      <c r="AM348">
        <f>IFERROR(VLOOKUP(N348,'lists'!$W:$X,2,FALSE),"")</f>
        <v>0</v>
      </c>
      <c r="AN348">
        <f>O348</f>
        <v>0</v>
      </c>
      <c r="AO348">
        <f>P348</f>
        <v>0</v>
      </c>
      <c r="AP348">
        <f>Q348</f>
        <v>0</v>
      </c>
      <c r="AQ348">
        <f>R348</f>
        <v>0</v>
      </c>
      <c r="AR348">
        <f>S348</f>
        <v>0</v>
      </c>
      <c r="AS348">
        <f>IFERROR(VLOOKUP(T348,'lists'!$W:$X,2,FALSE),"")</f>
        <v>0</v>
      </c>
      <c r="AT348">
        <f>U348</f>
        <v>0</v>
      </c>
      <c r="AU348">
        <f>V348</f>
        <v>0</v>
      </c>
    </row>
    <row r="349" spans="26:47">
      <c r="Z349">
        <f>A349</f>
        <v>0</v>
      </c>
      <c r="AA349">
        <f>B349</f>
        <v>0</v>
      </c>
      <c r="AB349">
        <f>C349</f>
        <v>0</v>
      </c>
      <c r="AC349">
        <f>D349</f>
        <v>0</v>
      </c>
      <c r="AD349">
        <f>E349</f>
        <v>0</v>
      </c>
      <c r="AE349">
        <f>IFERROR(VLOOKUP(F349,'lists'!$A:$B,2,FALSE),"")</f>
        <v>0</v>
      </c>
      <c r="AF349">
        <f>IFERROR(VLOOKUP(G349,'lists'!$AG:$AH,2,FALSE),"")</f>
        <v>0</v>
      </c>
      <c r="AG349">
        <f>H349</f>
        <v>0</v>
      </c>
      <c r="AH349">
        <f>IFERROR(VLOOKUP(I349,'lists'!$AC:$AD,2,FALSE),"")</f>
        <v>0</v>
      </c>
      <c r="AI349">
        <f>IFERROR(VLOOKUP(J349,'lists'!$AA:$AB,2,FALSE),"")</f>
        <v>0</v>
      </c>
      <c r="AJ349">
        <f>IFERROR(VLOOKUP(K349,'lists'!$AE:$AF,2,FALSE),"")</f>
        <v>0</v>
      </c>
      <c r="AK349">
        <f>L349</f>
        <v>0</v>
      </c>
      <c r="AL349">
        <f>M349</f>
        <v>0</v>
      </c>
      <c r="AM349">
        <f>IFERROR(VLOOKUP(N349,'lists'!$W:$X,2,FALSE),"")</f>
        <v>0</v>
      </c>
      <c r="AN349">
        <f>O349</f>
        <v>0</v>
      </c>
      <c r="AO349">
        <f>P349</f>
        <v>0</v>
      </c>
      <c r="AP349">
        <f>Q349</f>
        <v>0</v>
      </c>
      <c r="AQ349">
        <f>R349</f>
        <v>0</v>
      </c>
      <c r="AR349">
        <f>S349</f>
        <v>0</v>
      </c>
      <c r="AS349">
        <f>IFERROR(VLOOKUP(T349,'lists'!$W:$X,2,FALSE),"")</f>
        <v>0</v>
      </c>
      <c r="AT349">
        <f>U349</f>
        <v>0</v>
      </c>
      <c r="AU349">
        <f>V349</f>
        <v>0</v>
      </c>
    </row>
    <row r="350" spans="26:47">
      <c r="Z350">
        <f>A350</f>
        <v>0</v>
      </c>
      <c r="AA350">
        <f>B350</f>
        <v>0</v>
      </c>
      <c r="AB350">
        <f>C350</f>
        <v>0</v>
      </c>
      <c r="AC350">
        <f>D350</f>
        <v>0</v>
      </c>
      <c r="AD350">
        <f>E350</f>
        <v>0</v>
      </c>
      <c r="AE350">
        <f>IFERROR(VLOOKUP(F350,'lists'!$A:$B,2,FALSE),"")</f>
        <v>0</v>
      </c>
      <c r="AF350">
        <f>IFERROR(VLOOKUP(G350,'lists'!$AG:$AH,2,FALSE),"")</f>
        <v>0</v>
      </c>
      <c r="AG350">
        <f>H350</f>
        <v>0</v>
      </c>
      <c r="AH350">
        <f>IFERROR(VLOOKUP(I350,'lists'!$AC:$AD,2,FALSE),"")</f>
        <v>0</v>
      </c>
      <c r="AI350">
        <f>IFERROR(VLOOKUP(J350,'lists'!$AA:$AB,2,FALSE),"")</f>
        <v>0</v>
      </c>
      <c r="AJ350">
        <f>IFERROR(VLOOKUP(K350,'lists'!$AE:$AF,2,FALSE),"")</f>
        <v>0</v>
      </c>
      <c r="AK350">
        <f>L350</f>
        <v>0</v>
      </c>
      <c r="AL350">
        <f>M350</f>
        <v>0</v>
      </c>
      <c r="AM350">
        <f>IFERROR(VLOOKUP(N350,'lists'!$W:$X,2,FALSE),"")</f>
        <v>0</v>
      </c>
      <c r="AN350">
        <f>O350</f>
        <v>0</v>
      </c>
      <c r="AO350">
        <f>P350</f>
        <v>0</v>
      </c>
      <c r="AP350">
        <f>Q350</f>
        <v>0</v>
      </c>
      <c r="AQ350">
        <f>R350</f>
        <v>0</v>
      </c>
      <c r="AR350">
        <f>S350</f>
        <v>0</v>
      </c>
      <c r="AS350">
        <f>IFERROR(VLOOKUP(T350,'lists'!$W:$X,2,FALSE),"")</f>
        <v>0</v>
      </c>
      <c r="AT350">
        <f>U350</f>
        <v>0</v>
      </c>
      <c r="AU350">
        <f>V350</f>
        <v>0</v>
      </c>
    </row>
    <row r="351" spans="26:47">
      <c r="Z351">
        <f>A351</f>
        <v>0</v>
      </c>
      <c r="AA351">
        <f>B351</f>
        <v>0</v>
      </c>
      <c r="AB351">
        <f>C351</f>
        <v>0</v>
      </c>
      <c r="AC351">
        <f>D351</f>
        <v>0</v>
      </c>
      <c r="AD351">
        <f>E351</f>
        <v>0</v>
      </c>
      <c r="AE351">
        <f>IFERROR(VLOOKUP(F351,'lists'!$A:$B,2,FALSE),"")</f>
        <v>0</v>
      </c>
      <c r="AF351">
        <f>IFERROR(VLOOKUP(G351,'lists'!$AG:$AH,2,FALSE),"")</f>
        <v>0</v>
      </c>
      <c r="AG351">
        <f>H351</f>
        <v>0</v>
      </c>
      <c r="AH351">
        <f>IFERROR(VLOOKUP(I351,'lists'!$AC:$AD,2,FALSE),"")</f>
        <v>0</v>
      </c>
      <c r="AI351">
        <f>IFERROR(VLOOKUP(J351,'lists'!$AA:$AB,2,FALSE),"")</f>
        <v>0</v>
      </c>
      <c r="AJ351">
        <f>IFERROR(VLOOKUP(K351,'lists'!$AE:$AF,2,FALSE),"")</f>
        <v>0</v>
      </c>
      <c r="AK351">
        <f>L351</f>
        <v>0</v>
      </c>
      <c r="AL351">
        <f>M351</f>
        <v>0</v>
      </c>
      <c r="AM351">
        <f>IFERROR(VLOOKUP(N351,'lists'!$W:$X,2,FALSE),"")</f>
        <v>0</v>
      </c>
      <c r="AN351">
        <f>O351</f>
        <v>0</v>
      </c>
      <c r="AO351">
        <f>P351</f>
        <v>0</v>
      </c>
      <c r="AP351">
        <f>Q351</f>
        <v>0</v>
      </c>
      <c r="AQ351">
        <f>R351</f>
        <v>0</v>
      </c>
      <c r="AR351">
        <f>S351</f>
        <v>0</v>
      </c>
      <c r="AS351">
        <f>IFERROR(VLOOKUP(T351,'lists'!$W:$X,2,FALSE),"")</f>
        <v>0</v>
      </c>
      <c r="AT351">
        <f>U351</f>
        <v>0</v>
      </c>
      <c r="AU351">
        <f>V351</f>
        <v>0</v>
      </c>
    </row>
    <row r="352" spans="26:47">
      <c r="Z352">
        <f>A352</f>
        <v>0</v>
      </c>
      <c r="AA352">
        <f>B352</f>
        <v>0</v>
      </c>
      <c r="AB352">
        <f>C352</f>
        <v>0</v>
      </c>
      <c r="AC352">
        <f>D352</f>
        <v>0</v>
      </c>
      <c r="AD352">
        <f>E352</f>
        <v>0</v>
      </c>
      <c r="AE352">
        <f>IFERROR(VLOOKUP(F352,'lists'!$A:$B,2,FALSE),"")</f>
        <v>0</v>
      </c>
      <c r="AF352">
        <f>IFERROR(VLOOKUP(G352,'lists'!$AG:$AH,2,FALSE),"")</f>
        <v>0</v>
      </c>
      <c r="AG352">
        <f>H352</f>
        <v>0</v>
      </c>
      <c r="AH352">
        <f>IFERROR(VLOOKUP(I352,'lists'!$AC:$AD,2,FALSE),"")</f>
        <v>0</v>
      </c>
      <c r="AI352">
        <f>IFERROR(VLOOKUP(J352,'lists'!$AA:$AB,2,FALSE),"")</f>
        <v>0</v>
      </c>
      <c r="AJ352">
        <f>IFERROR(VLOOKUP(K352,'lists'!$AE:$AF,2,FALSE),"")</f>
        <v>0</v>
      </c>
      <c r="AK352">
        <f>L352</f>
        <v>0</v>
      </c>
      <c r="AL352">
        <f>M352</f>
        <v>0</v>
      </c>
      <c r="AM352">
        <f>IFERROR(VLOOKUP(N352,'lists'!$W:$X,2,FALSE),"")</f>
        <v>0</v>
      </c>
      <c r="AN352">
        <f>O352</f>
        <v>0</v>
      </c>
      <c r="AO352">
        <f>P352</f>
        <v>0</v>
      </c>
      <c r="AP352">
        <f>Q352</f>
        <v>0</v>
      </c>
      <c r="AQ352">
        <f>R352</f>
        <v>0</v>
      </c>
      <c r="AR352">
        <f>S352</f>
        <v>0</v>
      </c>
      <c r="AS352">
        <f>IFERROR(VLOOKUP(T352,'lists'!$W:$X,2,FALSE),"")</f>
        <v>0</v>
      </c>
      <c r="AT352">
        <f>U352</f>
        <v>0</v>
      </c>
      <c r="AU352">
        <f>V352</f>
        <v>0</v>
      </c>
    </row>
    <row r="353" spans="26:47">
      <c r="Z353">
        <f>A353</f>
        <v>0</v>
      </c>
      <c r="AA353">
        <f>B353</f>
        <v>0</v>
      </c>
      <c r="AB353">
        <f>C353</f>
        <v>0</v>
      </c>
      <c r="AC353">
        <f>D353</f>
        <v>0</v>
      </c>
      <c r="AD353">
        <f>E353</f>
        <v>0</v>
      </c>
      <c r="AE353">
        <f>IFERROR(VLOOKUP(F353,'lists'!$A:$B,2,FALSE),"")</f>
        <v>0</v>
      </c>
      <c r="AF353">
        <f>IFERROR(VLOOKUP(G353,'lists'!$AG:$AH,2,FALSE),"")</f>
        <v>0</v>
      </c>
      <c r="AG353">
        <f>H353</f>
        <v>0</v>
      </c>
      <c r="AH353">
        <f>IFERROR(VLOOKUP(I353,'lists'!$AC:$AD,2,FALSE),"")</f>
        <v>0</v>
      </c>
      <c r="AI353">
        <f>IFERROR(VLOOKUP(J353,'lists'!$AA:$AB,2,FALSE),"")</f>
        <v>0</v>
      </c>
      <c r="AJ353">
        <f>IFERROR(VLOOKUP(K353,'lists'!$AE:$AF,2,FALSE),"")</f>
        <v>0</v>
      </c>
      <c r="AK353">
        <f>L353</f>
        <v>0</v>
      </c>
      <c r="AL353">
        <f>M353</f>
        <v>0</v>
      </c>
      <c r="AM353">
        <f>IFERROR(VLOOKUP(N353,'lists'!$W:$X,2,FALSE),"")</f>
        <v>0</v>
      </c>
      <c r="AN353">
        <f>O353</f>
        <v>0</v>
      </c>
      <c r="AO353">
        <f>P353</f>
        <v>0</v>
      </c>
      <c r="AP353">
        <f>Q353</f>
        <v>0</v>
      </c>
      <c r="AQ353">
        <f>R353</f>
        <v>0</v>
      </c>
      <c r="AR353">
        <f>S353</f>
        <v>0</v>
      </c>
      <c r="AS353">
        <f>IFERROR(VLOOKUP(T353,'lists'!$W:$X,2,FALSE),"")</f>
        <v>0</v>
      </c>
      <c r="AT353">
        <f>U353</f>
        <v>0</v>
      </c>
      <c r="AU353">
        <f>V353</f>
        <v>0</v>
      </c>
    </row>
    <row r="354" spans="26:47">
      <c r="Z354">
        <f>A354</f>
        <v>0</v>
      </c>
      <c r="AA354">
        <f>B354</f>
        <v>0</v>
      </c>
      <c r="AB354">
        <f>C354</f>
        <v>0</v>
      </c>
      <c r="AC354">
        <f>D354</f>
        <v>0</v>
      </c>
      <c r="AD354">
        <f>E354</f>
        <v>0</v>
      </c>
      <c r="AE354">
        <f>IFERROR(VLOOKUP(F354,'lists'!$A:$B,2,FALSE),"")</f>
        <v>0</v>
      </c>
      <c r="AF354">
        <f>IFERROR(VLOOKUP(G354,'lists'!$AG:$AH,2,FALSE),"")</f>
        <v>0</v>
      </c>
      <c r="AG354">
        <f>H354</f>
        <v>0</v>
      </c>
      <c r="AH354">
        <f>IFERROR(VLOOKUP(I354,'lists'!$AC:$AD,2,FALSE),"")</f>
        <v>0</v>
      </c>
      <c r="AI354">
        <f>IFERROR(VLOOKUP(J354,'lists'!$AA:$AB,2,FALSE),"")</f>
        <v>0</v>
      </c>
      <c r="AJ354">
        <f>IFERROR(VLOOKUP(K354,'lists'!$AE:$AF,2,FALSE),"")</f>
        <v>0</v>
      </c>
      <c r="AK354">
        <f>L354</f>
        <v>0</v>
      </c>
      <c r="AL354">
        <f>M354</f>
        <v>0</v>
      </c>
      <c r="AM354">
        <f>IFERROR(VLOOKUP(N354,'lists'!$W:$X,2,FALSE),"")</f>
        <v>0</v>
      </c>
      <c r="AN354">
        <f>O354</f>
        <v>0</v>
      </c>
      <c r="AO354">
        <f>P354</f>
        <v>0</v>
      </c>
      <c r="AP354">
        <f>Q354</f>
        <v>0</v>
      </c>
      <c r="AQ354">
        <f>R354</f>
        <v>0</v>
      </c>
      <c r="AR354">
        <f>S354</f>
        <v>0</v>
      </c>
      <c r="AS354">
        <f>IFERROR(VLOOKUP(T354,'lists'!$W:$X,2,FALSE),"")</f>
        <v>0</v>
      </c>
      <c r="AT354">
        <f>U354</f>
        <v>0</v>
      </c>
      <c r="AU354">
        <f>V354</f>
        <v>0</v>
      </c>
    </row>
    <row r="355" spans="26:47">
      <c r="Z355">
        <f>A355</f>
        <v>0</v>
      </c>
      <c r="AA355">
        <f>B355</f>
        <v>0</v>
      </c>
      <c r="AB355">
        <f>C355</f>
        <v>0</v>
      </c>
      <c r="AC355">
        <f>D355</f>
        <v>0</v>
      </c>
      <c r="AD355">
        <f>E355</f>
        <v>0</v>
      </c>
      <c r="AE355">
        <f>IFERROR(VLOOKUP(F355,'lists'!$A:$B,2,FALSE),"")</f>
        <v>0</v>
      </c>
      <c r="AF355">
        <f>IFERROR(VLOOKUP(G355,'lists'!$AG:$AH,2,FALSE),"")</f>
        <v>0</v>
      </c>
      <c r="AG355">
        <f>H355</f>
        <v>0</v>
      </c>
      <c r="AH355">
        <f>IFERROR(VLOOKUP(I355,'lists'!$AC:$AD,2,FALSE),"")</f>
        <v>0</v>
      </c>
      <c r="AI355">
        <f>IFERROR(VLOOKUP(J355,'lists'!$AA:$AB,2,FALSE),"")</f>
        <v>0</v>
      </c>
      <c r="AJ355">
        <f>IFERROR(VLOOKUP(K355,'lists'!$AE:$AF,2,FALSE),"")</f>
        <v>0</v>
      </c>
      <c r="AK355">
        <f>L355</f>
        <v>0</v>
      </c>
      <c r="AL355">
        <f>M355</f>
        <v>0</v>
      </c>
      <c r="AM355">
        <f>IFERROR(VLOOKUP(N355,'lists'!$W:$X,2,FALSE),"")</f>
        <v>0</v>
      </c>
      <c r="AN355">
        <f>O355</f>
        <v>0</v>
      </c>
      <c r="AO355">
        <f>P355</f>
        <v>0</v>
      </c>
      <c r="AP355">
        <f>Q355</f>
        <v>0</v>
      </c>
      <c r="AQ355">
        <f>R355</f>
        <v>0</v>
      </c>
      <c r="AR355">
        <f>S355</f>
        <v>0</v>
      </c>
      <c r="AS355">
        <f>IFERROR(VLOOKUP(T355,'lists'!$W:$X,2,FALSE),"")</f>
        <v>0</v>
      </c>
      <c r="AT355">
        <f>U355</f>
        <v>0</v>
      </c>
      <c r="AU355">
        <f>V355</f>
        <v>0</v>
      </c>
    </row>
    <row r="356" spans="26:47">
      <c r="Z356">
        <f>A356</f>
        <v>0</v>
      </c>
      <c r="AA356">
        <f>B356</f>
        <v>0</v>
      </c>
      <c r="AB356">
        <f>C356</f>
        <v>0</v>
      </c>
      <c r="AC356">
        <f>D356</f>
        <v>0</v>
      </c>
      <c r="AD356">
        <f>E356</f>
        <v>0</v>
      </c>
      <c r="AE356">
        <f>IFERROR(VLOOKUP(F356,'lists'!$A:$B,2,FALSE),"")</f>
        <v>0</v>
      </c>
      <c r="AF356">
        <f>IFERROR(VLOOKUP(G356,'lists'!$AG:$AH,2,FALSE),"")</f>
        <v>0</v>
      </c>
      <c r="AG356">
        <f>H356</f>
        <v>0</v>
      </c>
      <c r="AH356">
        <f>IFERROR(VLOOKUP(I356,'lists'!$AC:$AD,2,FALSE),"")</f>
        <v>0</v>
      </c>
      <c r="AI356">
        <f>IFERROR(VLOOKUP(J356,'lists'!$AA:$AB,2,FALSE),"")</f>
        <v>0</v>
      </c>
      <c r="AJ356">
        <f>IFERROR(VLOOKUP(K356,'lists'!$AE:$AF,2,FALSE),"")</f>
        <v>0</v>
      </c>
      <c r="AK356">
        <f>L356</f>
        <v>0</v>
      </c>
      <c r="AL356">
        <f>M356</f>
        <v>0</v>
      </c>
      <c r="AM356">
        <f>IFERROR(VLOOKUP(N356,'lists'!$W:$X,2,FALSE),"")</f>
        <v>0</v>
      </c>
      <c r="AN356">
        <f>O356</f>
        <v>0</v>
      </c>
      <c r="AO356">
        <f>P356</f>
        <v>0</v>
      </c>
      <c r="AP356">
        <f>Q356</f>
        <v>0</v>
      </c>
      <c r="AQ356">
        <f>R356</f>
        <v>0</v>
      </c>
      <c r="AR356">
        <f>S356</f>
        <v>0</v>
      </c>
      <c r="AS356">
        <f>IFERROR(VLOOKUP(T356,'lists'!$W:$X,2,FALSE),"")</f>
        <v>0</v>
      </c>
      <c r="AT356">
        <f>U356</f>
        <v>0</v>
      </c>
      <c r="AU356">
        <f>V356</f>
        <v>0</v>
      </c>
    </row>
    <row r="357" spans="26:47">
      <c r="Z357">
        <f>A357</f>
        <v>0</v>
      </c>
      <c r="AA357">
        <f>B357</f>
        <v>0</v>
      </c>
      <c r="AB357">
        <f>C357</f>
        <v>0</v>
      </c>
      <c r="AC357">
        <f>D357</f>
        <v>0</v>
      </c>
      <c r="AD357">
        <f>E357</f>
        <v>0</v>
      </c>
      <c r="AE357">
        <f>IFERROR(VLOOKUP(F357,'lists'!$A:$B,2,FALSE),"")</f>
        <v>0</v>
      </c>
      <c r="AF357">
        <f>IFERROR(VLOOKUP(G357,'lists'!$AG:$AH,2,FALSE),"")</f>
        <v>0</v>
      </c>
      <c r="AG357">
        <f>H357</f>
        <v>0</v>
      </c>
      <c r="AH357">
        <f>IFERROR(VLOOKUP(I357,'lists'!$AC:$AD,2,FALSE),"")</f>
        <v>0</v>
      </c>
      <c r="AI357">
        <f>IFERROR(VLOOKUP(J357,'lists'!$AA:$AB,2,FALSE),"")</f>
        <v>0</v>
      </c>
      <c r="AJ357">
        <f>IFERROR(VLOOKUP(K357,'lists'!$AE:$AF,2,FALSE),"")</f>
        <v>0</v>
      </c>
      <c r="AK357">
        <f>L357</f>
        <v>0</v>
      </c>
      <c r="AL357">
        <f>M357</f>
        <v>0</v>
      </c>
      <c r="AM357">
        <f>IFERROR(VLOOKUP(N357,'lists'!$W:$X,2,FALSE),"")</f>
        <v>0</v>
      </c>
      <c r="AN357">
        <f>O357</f>
        <v>0</v>
      </c>
      <c r="AO357">
        <f>P357</f>
        <v>0</v>
      </c>
      <c r="AP357">
        <f>Q357</f>
        <v>0</v>
      </c>
      <c r="AQ357">
        <f>R357</f>
        <v>0</v>
      </c>
      <c r="AR357">
        <f>S357</f>
        <v>0</v>
      </c>
      <c r="AS357">
        <f>IFERROR(VLOOKUP(T357,'lists'!$W:$X,2,FALSE),"")</f>
        <v>0</v>
      </c>
      <c r="AT357">
        <f>U357</f>
        <v>0</v>
      </c>
      <c r="AU357">
        <f>V357</f>
        <v>0</v>
      </c>
    </row>
    <row r="358" spans="26:47">
      <c r="Z358">
        <f>A358</f>
        <v>0</v>
      </c>
      <c r="AA358">
        <f>B358</f>
        <v>0</v>
      </c>
      <c r="AB358">
        <f>C358</f>
        <v>0</v>
      </c>
      <c r="AC358">
        <f>D358</f>
        <v>0</v>
      </c>
      <c r="AD358">
        <f>E358</f>
        <v>0</v>
      </c>
      <c r="AE358">
        <f>IFERROR(VLOOKUP(F358,'lists'!$A:$B,2,FALSE),"")</f>
        <v>0</v>
      </c>
      <c r="AF358">
        <f>IFERROR(VLOOKUP(G358,'lists'!$AG:$AH,2,FALSE),"")</f>
        <v>0</v>
      </c>
      <c r="AG358">
        <f>H358</f>
        <v>0</v>
      </c>
      <c r="AH358">
        <f>IFERROR(VLOOKUP(I358,'lists'!$AC:$AD,2,FALSE),"")</f>
        <v>0</v>
      </c>
      <c r="AI358">
        <f>IFERROR(VLOOKUP(J358,'lists'!$AA:$AB,2,FALSE),"")</f>
        <v>0</v>
      </c>
      <c r="AJ358">
        <f>IFERROR(VLOOKUP(K358,'lists'!$AE:$AF,2,FALSE),"")</f>
        <v>0</v>
      </c>
      <c r="AK358">
        <f>L358</f>
        <v>0</v>
      </c>
      <c r="AL358">
        <f>M358</f>
        <v>0</v>
      </c>
      <c r="AM358">
        <f>IFERROR(VLOOKUP(N358,'lists'!$W:$X,2,FALSE),"")</f>
        <v>0</v>
      </c>
      <c r="AN358">
        <f>O358</f>
        <v>0</v>
      </c>
      <c r="AO358">
        <f>P358</f>
        <v>0</v>
      </c>
      <c r="AP358">
        <f>Q358</f>
        <v>0</v>
      </c>
      <c r="AQ358">
        <f>R358</f>
        <v>0</v>
      </c>
      <c r="AR358">
        <f>S358</f>
        <v>0</v>
      </c>
      <c r="AS358">
        <f>IFERROR(VLOOKUP(T358,'lists'!$W:$X,2,FALSE),"")</f>
        <v>0</v>
      </c>
      <c r="AT358">
        <f>U358</f>
        <v>0</v>
      </c>
      <c r="AU358">
        <f>V358</f>
        <v>0</v>
      </c>
    </row>
    <row r="359" spans="26:47">
      <c r="Z359">
        <f>A359</f>
        <v>0</v>
      </c>
      <c r="AA359">
        <f>B359</f>
        <v>0</v>
      </c>
      <c r="AB359">
        <f>C359</f>
        <v>0</v>
      </c>
      <c r="AC359">
        <f>D359</f>
        <v>0</v>
      </c>
      <c r="AD359">
        <f>E359</f>
        <v>0</v>
      </c>
      <c r="AE359">
        <f>IFERROR(VLOOKUP(F359,'lists'!$A:$B,2,FALSE),"")</f>
        <v>0</v>
      </c>
      <c r="AF359">
        <f>IFERROR(VLOOKUP(G359,'lists'!$AG:$AH,2,FALSE),"")</f>
        <v>0</v>
      </c>
      <c r="AG359">
        <f>H359</f>
        <v>0</v>
      </c>
      <c r="AH359">
        <f>IFERROR(VLOOKUP(I359,'lists'!$AC:$AD,2,FALSE),"")</f>
        <v>0</v>
      </c>
      <c r="AI359">
        <f>IFERROR(VLOOKUP(J359,'lists'!$AA:$AB,2,FALSE),"")</f>
        <v>0</v>
      </c>
      <c r="AJ359">
        <f>IFERROR(VLOOKUP(K359,'lists'!$AE:$AF,2,FALSE),"")</f>
        <v>0</v>
      </c>
      <c r="AK359">
        <f>L359</f>
        <v>0</v>
      </c>
      <c r="AL359">
        <f>M359</f>
        <v>0</v>
      </c>
      <c r="AM359">
        <f>IFERROR(VLOOKUP(N359,'lists'!$W:$X,2,FALSE),"")</f>
        <v>0</v>
      </c>
      <c r="AN359">
        <f>O359</f>
        <v>0</v>
      </c>
      <c r="AO359">
        <f>P359</f>
        <v>0</v>
      </c>
      <c r="AP359">
        <f>Q359</f>
        <v>0</v>
      </c>
      <c r="AQ359">
        <f>R359</f>
        <v>0</v>
      </c>
      <c r="AR359">
        <f>S359</f>
        <v>0</v>
      </c>
      <c r="AS359">
        <f>IFERROR(VLOOKUP(T359,'lists'!$W:$X,2,FALSE),"")</f>
        <v>0</v>
      </c>
      <c r="AT359">
        <f>U359</f>
        <v>0</v>
      </c>
      <c r="AU359">
        <f>V359</f>
        <v>0</v>
      </c>
    </row>
    <row r="360" spans="26:47">
      <c r="Z360">
        <f>A360</f>
        <v>0</v>
      </c>
      <c r="AA360">
        <f>B360</f>
        <v>0</v>
      </c>
      <c r="AB360">
        <f>C360</f>
        <v>0</v>
      </c>
      <c r="AC360">
        <f>D360</f>
        <v>0</v>
      </c>
      <c r="AD360">
        <f>E360</f>
        <v>0</v>
      </c>
      <c r="AE360">
        <f>IFERROR(VLOOKUP(F360,'lists'!$A:$B,2,FALSE),"")</f>
        <v>0</v>
      </c>
      <c r="AF360">
        <f>IFERROR(VLOOKUP(G360,'lists'!$AG:$AH,2,FALSE),"")</f>
        <v>0</v>
      </c>
      <c r="AG360">
        <f>H360</f>
        <v>0</v>
      </c>
      <c r="AH360">
        <f>IFERROR(VLOOKUP(I360,'lists'!$AC:$AD,2,FALSE),"")</f>
        <v>0</v>
      </c>
      <c r="AI360">
        <f>IFERROR(VLOOKUP(J360,'lists'!$AA:$AB,2,FALSE),"")</f>
        <v>0</v>
      </c>
      <c r="AJ360">
        <f>IFERROR(VLOOKUP(K360,'lists'!$AE:$AF,2,FALSE),"")</f>
        <v>0</v>
      </c>
      <c r="AK360">
        <f>L360</f>
        <v>0</v>
      </c>
      <c r="AL360">
        <f>M360</f>
        <v>0</v>
      </c>
      <c r="AM360">
        <f>IFERROR(VLOOKUP(N360,'lists'!$W:$X,2,FALSE),"")</f>
        <v>0</v>
      </c>
      <c r="AN360">
        <f>O360</f>
        <v>0</v>
      </c>
      <c r="AO360">
        <f>P360</f>
        <v>0</v>
      </c>
      <c r="AP360">
        <f>Q360</f>
        <v>0</v>
      </c>
      <c r="AQ360">
        <f>R360</f>
        <v>0</v>
      </c>
      <c r="AR360">
        <f>S360</f>
        <v>0</v>
      </c>
      <c r="AS360">
        <f>IFERROR(VLOOKUP(T360,'lists'!$W:$X,2,FALSE),"")</f>
        <v>0</v>
      </c>
      <c r="AT360">
        <f>U360</f>
        <v>0</v>
      </c>
      <c r="AU360">
        <f>V360</f>
        <v>0</v>
      </c>
    </row>
    <row r="361" spans="26:47">
      <c r="Z361">
        <f>A361</f>
        <v>0</v>
      </c>
      <c r="AA361">
        <f>B361</f>
        <v>0</v>
      </c>
      <c r="AB361">
        <f>C361</f>
        <v>0</v>
      </c>
      <c r="AC361">
        <f>D361</f>
        <v>0</v>
      </c>
      <c r="AD361">
        <f>E361</f>
        <v>0</v>
      </c>
      <c r="AE361">
        <f>IFERROR(VLOOKUP(F361,'lists'!$A:$B,2,FALSE),"")</f>
        <v>0</v>
      </c>
      <c r="AF361">
        <f>IFERROR(VLOOKUP(G361,'lists'!$AG:$AH,2,FALSE),"")</f>
        <v>0</v>
      </c>
      <c r="AG361">
        <f>H361</f>
        <v>0</v>
      </c>
      <c r="AH361">
        <f>IFERROR(VLOOKUP(I361,'lists'!$AC:$AD,2,FALSE),"")</f>
        <v>0</v>
      </c>
      <c r="AI361">
        <f>IFERROR(VLOOKUP(J361,'lists'!$AA:$AB,2,FALSE),"")</f>
        <v>0</v>
      </c>
      <c r="AJ361">
        <f>IFERROR(VLOOKUP(K361,'lists'!$AE:$AF,2,FALSE),"")</f>
        <v>0</v>
      </c>
      <c r="AK361">
        <f>L361</f>
        <v>0</v>
      </c>
      <c r="AL361">
        <f>M361</f>
        <v>0</v>
      </c>
      <c r="AM361">
        <f>IFERROR(VLOOKUP(N361,'lists'!$W:$X,2,FALSE),"")</f>
        <v>0</v>
      </c>
      <c r="AN361">
        <f>O361</f>
        <v>0</v>
      </c>
      <c r="AO361">
        <f>P361</f>
        <v>0</v>
      </c>
      <c r="AP361">
        <f>Q361</f>
        <v>0</v>
      </c>
      <c r="AQ361">
        <f>R361</f>
        <v>0</v>
      </c>
      <c r="AR361">
        <f>S361</f>
        <v>0</v>
      </c>
      <c r="AS361">
        <f>IFERROR(VLOOKUP(T361,'lists'!$W:$X,2,FALSE),"")</f>
        <v>0</v>
      </c>
      <c r="AT361">
        <f>U361</f>
        <v>0</v>
      </c>
      <c r="AU361">
        <f>V361</f>
        <v>0</v>
      </c>
    </row>
    <row r="362" spans="26:47">
      <c r="Z362">
        <f>A362</f>
        <v>0</v>
      </c>
      <c r="AA362">
        <f>B362</f>
        <v>0</v>
      </c>
      <c r="AB362">
        <f>C362</f>
        <v>0</v>
      </c>
      <c r="AC362">
        <f>D362</f>
        <v>0</v>
      </c>
      <c r="AD362">
        <f>E362</f>
        <v>0</v>
      </c>
      <c r="AE362">
        <f>IFERROR(VLOOKUP(F362,'lists'!$A:$B,2,FALSE),"")</f>
        <v>0</v>
      </c>
      <c r="AF362">
        <f>IFERROR(VLOOKUP(G362,'lists'!$AG:$AH,2,FALSE),"")</f>
        <v>0</v>
      </c>
      <c r="AG362">
        <f>H362</f>
        <v>0</v>
      </c>
      <c r="AH362">
        <f>IFERROR(VLOOKUP(I362,'lists'!$AC:$AD,2,FALSE),"")</f>
        <v>0</v>
      </c>
      <c r="AI362">
        <f>IFERROR(VLOOKUP(J362,'lists'!$AA:$AB,2,FALSE),"")</f>
        <v>0</v>
      </c>
      <c r="AJ362">
        <f>IFERROR(VLOOKUP(K362,'lists'!$AE:$AF,2,FALSE),"")</f>
        <v>0</v>
      </c>
      <c r="AK362">
        <f>L362</f>
        <v>0</v>
      </c>
      <c r="AL362">
        <f>M362</f>
        <v>0</v>
      </c>
      <c r="AM362">
        <f>IFERROR(VLOOKUP(N362,'lists'!$W:$X,2,FALSE),"")</f>
        <v>0</v>
      </c>
      <c r="AN362">
        <f>O362</f>
        <v>0</v>
      </c>
      <c r="AO362">
        <f>P362</f>
        <v>0</v>
      </c>
      <c r="AP362">
        <f>Q362</f>
        <v>0</v>
      </c>
      <c r="AQ362">
        <f>R362</f>
        <v>0</v>
      </c>
      <c r="AR362">
        <f>S362</f>
        <v>0</v>
      </c>
      <c r="AS362">
        <f>IFERROR(VLOOKUP(T362,'lists'!$W:$X,2,FALSE),"")</f>
        <v>0</v>
      </c>
      <c r="AT362">
        <f>U362</f>
        <v>0</v>
      </c>
      <c r="AU362">
        <f>V362</f>
        <v>0</v>
      </c>
    </row>
    <row r="363" spans="26:47">
      <c r="Z363">
        <f>A363</f>
        <v>0</v>
      </c>
      <c r="AA363">
        <f>B363</f>
        <v>0</v>
      </c>
      <c r="AB363">
        <f>C363</f>
        <v>0</v>
      </c>
      <c r="AC363">
        <f>D363</f>
        <v>0</v>
      </c>
      <c r="AD363">
        <f>E363</f>
        <v>0</v>
      </c>
      <c r="AE363">
        <f>IFERROR(VLOOKUP(F363,'lists'!$A:$B,2,FALSE),"")</f>
        <v>0</v>
      </c>
      <c r="AF363">
        <f>IFERROR(VLOOKUP(G363,'lists'!$AG:$AH,2,FALSE),"")</f>
        <v>0</v>
      </c>
      <c r="AG363">
        <f>H363</f>
        <v>0</v>
      </c>
      <c r="AH363">
        <f>IFERROR(VLOOKUP(I363,'lists'!$AC:$AD,2,FALSE),"")</f>
        <v>0</v>
      </c>
      <c r="AI363">
        <f>IFERROR(VLOOKUP(J363,'lists'!$AA:$AB,2,FALSE),"")</f>
        <v>0</v>
      </c>
      <c r="AJ363">
        <f>IFERROR(VLOOKUP(K363,'lists'!$AE:$AF,2,FALSE),"")</f>
        <v>0</v>
      </c>
      <c r="AK363">
        <f>L363</f>
        <v>0</v>
      </c>
      <c r="AL363">
        <f>M363</f>
        <v>0</v>
      </c>
      <c r="AM363">
        <f>IFERROR(VLOOKUP(N363,'lists'!$W:$X,2,FALSE),"")</f>
        <v>0</v>
      </c>
      <c r="AN363">
        <f>O363</f>
        <v>0</v>
      </c>
      <c r="AO363">
        <f>P363</f>
        <v>0</v>
      </c>
      <c r="AP363">
        <f>Q363</f>
        <v>0</v>
      </c>
      <c r="AQ363">
        <f>R363</f>
        <v>0</v>
      </c>
      <c r="AR363">
        <f>S363</f>
        <v>0</v>
      </c>
      <c r="AS363">
        <f>IFERROR(VLOOKUP(T363,'lists'!$W:$X,2,FALSE),"")</f>
        <v>0</v>
      </c>
      <c r="AT363">
        <f>U363</f>
        <v>0</v>
      </c>
      <c r="AU363">
        <f>V363</f>
        <v>0</v>
      </c>
    </row>
    <row r="364" spans="26:47">
      <c r="Z364">
        <f>A364</f>
        <v>0</v>
      </c>
      <c r="AA364">
        <f>B364</f>
        <v>0</v>
      </c>
      <c r="AB364">
        <f>C364</f>
        <v>0</v>
      </c>
      <c r="AC364">
        <f>D364</f>
        <v>0</v>
      </c>
      <c r="AD364">
        <f>E364</f>
        <v>0</v>
      </c>
      <c r="AE364">
        <f>IFERROR(VLOOKUP(F364,'lists'!$A:$B,2,FALSE),"")</f>
        <v>0</v>
      </c>
      <c r="AF364">
        <f>IFERROR(VLOOKUP(G364,'lists'!$AG:$AH,2,FALSE),"")</f>
        <v>0</v>
      </c>
      <c r="AG364">
        <f>H364</f>
        <v>0</v>
      </c>
      <c r="AH364">
        <f>IFERROR(VLOOKUP(I364,'lists'!$AC:$AD,2,FALSE),"")</f>
        <v>0</v>
      </c>
      <c r="AI364">
        <f>IFERROR(VLOOKUP(J364,'lists'!$AA:$AB,2,FALSE),"")</f>
        <v>0</v>
      </c>
      <c r="AJ364">
        <f>IFERROR(VLOOKUP(K364,'lists'!$AE:$AF,2,FALSE),"")</f>
        <v>0</v>
      </c>
      <c r="AK364">
        <f>L364</f>
        <v>0</v>
      </c>
      <c r="AL364">
        <f>M364</f>
        <v>0</v>
      </c>
      <c r="AM364">
        <f>IFERROR(VLOOKUP(N364,'lists'!$W:$X,2,FALSE),"")</f>
        <v>0</v>
      </c>
      <c r="AN364">
        <f>O364</f>
        <v>0</v>
      </c>
      <c r="AO364">
        <f>P364</f>
        <v>0</v>
      </c>
      <c r="AP364">
        <f>Q364</f>
        <v>0</v>
      </c>
      <c r="AQ364">
        <f>R364</f>
        <v>0</v>
      </c>
      <c r="AR364">
        <f>S364</f>
        <v>0</v>
      </c>
      <c r="AS364">
        <f>IFERROR(VLOOKUP(T364,'lists'!$W:$X,2,FALSE),"")</f>
        <v>0</v>
      </c>
      <c r="AT364">
        <f>U364</f>
        <v>0</v>
      </c>
      <c r="AU364">
        <f>V364</f>
        <v>0</v>
      </c>
    </row>
    <row r="365" spans="26:47">
      <c r="Z365">
        <f>A365</f>
        <v>0</v>
      </c>
      <c r="AA365">
        <f>B365</f>
        <v>0</v>
      </c>
      <c r="AB365">
        <f>C365</f>
        <v>0</v>
      </c>
      <c r="AC365">
        <f>D365</f>
        <v>0</v>
      </c>
      <c r="AD365">
        <f>E365</f>
        <v>0</v>
      </c>
      <c r="AE365">
        <f>IFERROR(VLOOKUP(F365,'lists'!$A:$B,2,FALSE),"")</f>
        <v>0</v>
      </c>
      <c r="AF365">
        <f>IFERROR(VLOOKUP(G365,'lists'!$AG:$AH,2,FALSE),"")</f>
        <v>0</v>
      </c>
      <c r="AG365">
        <f>H365</f>
        <v>0</v>
      </c>
      <c r="AH365">
        <f>IFERROR(VLOOKUP(I365,'lists'!$AC:$AD,2,FALSE),"")</f>
        <v>0</v>
      </c>
      <c r="AI365">
        <f>IFERROR(VLOOKUP(J365,'lists'!$AA:$AB,2,FALSE),"")</f>
        <v>0</v>
      </c>
      <c r="AJ365">
        <f>IFERROR(VLOOKUP(K365,'lists'!$AE:$AF,2,FALSE),"")</f>
        <v>0</v>
      </c>
      <c r="AK365">
        <f>L365</f>
        <v>0</v>
      </c>
      <c r="AL365">
        <f>M365</f>
        <v>0</v>
      </c>
      <c r="AM365">
        <f>IFERROR(VLOOKUP(N365,'lists'!$W:$X,2,FALSE),"")</f>
        <v>0</v>
      </c>
      <c r="AN365">
        <f>O365</f>
        <v>0</v>
      </c>
      <c r="AO365">
        <f>P365</f>
        <v>0</v>
      </c>
      <c r="AP365">
        <f>Q365</f>
        <v>0</v>
      </c>
      <c r="AQ365">
        <f>R365</f>
        <v>0</v>
      </c>
      <c r="AR365">
        <f>S365</f>
        <v>0</v>
      </c>
      <c r="AS365">
        <f>IFERROR(VLOOKUP(T365,'lists'!$W:$X,2,FALSE),"")</f>
        <v>0</v>
      </c>
      <c r="AT365">
        <f>U365</f>
        <v>0</v>
      </c>
      <c r="AU365">
        <f>V365</f>
        <v>0</v>
      </c>
    </row>
    <row r="366" spans="26:47">
      <c r="Z366">
        <f>A366</f>
        <v>0</v>
      </c>
      <c r="AA366">
        <f>B366</f>
        <v>0</v>
      </c>
      <c r="AB366">
        <f>C366</f>
        <v>0</v>
      </c>
      <c r="AC366">
        <f>D366</f>
        <v>0</v>
      </c>
      <c r="AD366">
        <f>E366</f>
        <v>0</v>
      </c>
      <c r="AE366">
        <f>IFERROR(VLOOKUP(F366,'lists'!$A:$B,2,FALSE),"")</f>
        <v>0</v>
      </c>
      <c r="AF366">
        <f>IFERROR(VLOOKUP(G366,'lists'!$AG:$AH,2,FALSE),"")</f>
        <v>0</v>
      </c>
      <c r="AG366">
        <f>H366</f>
        <v>0</v>
      </c>
      <c r="AH366">
        <f>IFERROR(VLOOKUP(I366,'lists'!$AC:$AD,2,FALSE),"")</f>
        <v>0</v>
      </c>
      <c r="AI366">
        <f>IFERROR(VLOOKUP(J366,'lists'!$AA:$AB,2,FALSE),"")</f>
        <v>0</v>
      </c>
      <c r="AJ366">
        <f>IFERROR(VLOOKUP(K366,'lists'!$AE:$AF,2,FALSE),"")</f>
        <v>0</v>
      </c>
      <c r="AK366">
        <f>L366</f>
        <v>0</v>
      </c>
      <c r="AL366">
        <f>M366</f>
        <v>0</v>
      </c>
      <c r="AM366">
        <f>IFERROR(VLOOKUP(N366,'lists'!$W:$X,2,FALSE),"")</f>
        <v>0</v>
      </c>
      <c r="AN366">
        <f>O366</f>
        <v>0</v>
      </c>
      <c r="AO366">
        <f>P366</f>
        <v>0</v>
      </c>
      <c r="AP366">
        <f>Q366</f>
        <v>0</v>
      </c>
      <c r="AQ366">
        <f>R366</f>
        <v>0</v>
      </c>
      <c r="AR366">
        <f>S366</f>
        <v>0</v>
      </c>
      <c r="AS366">
        <f>IFERROR(VLOOKUP(T366,'lists'!$W:$X,2,FALSE),"")</f>
        <v>0</v>
      </c>
      <c r="AT366">
        <f>U366</f>
        <v>0</v>
      </c>
      <c r="AU366">
        <f>V366</f>
        <v>0</v>
      </c>
    </row>
    <row r="367" spans="26:47">
      <c r="Z367">
        <f>A367</f>
        <v>0</v>
      </c>
      <c r="AA367">
        <f>B367</f>
        <v>0</v>
      </c>
      <c r="AB367">
        <f>C367</f>
        <v>0</v>
      </c>
      <c r="AC367">
        <f>D367</f>
        <v>0</v>
      </c>
      <c r="AD367">
        <f>E367</f>
        <v>0</v>
      </c>
      <c r="AE367">
        <f>IFERROR(VLOOKUP(F367,'lists'!$A:$B,2,FALSE),"")</f>
        <v>0</v>
      </c>
      <c r="AF367">
        <f>IFERROR(VLOOKUP(G367,'lists'!$AG:$AH,2,FALSE),"")</f>
        <v>0</v>
      </c>
      <c r="AG367">
        <f>H367</f>
        <v>0</v>
      </c>
      <c r="AH367">
        <f>IFERROR(VLOOKUP(I367,'lists'!$AC:$AD,2,FALSE),"")</f>
        <v>0</v>
      </c>
      <c r="AI367">
        <f>IFERROR(VLOOKUP(J367,'lists'!$AA:$AB,2,FALSE),"")</f>
        <v>0</v>
      </c>
      <c r="AJ367">
        <f>IFERROR(VLOOKUP(K367,'lists'!$AE:$AF,2,FALSE),"")</f>
        <v>0</v>
      </c>
      <c r="AK367">
        <f>L367</f>
        <v>0</v>
      </c>
      <c r="AL367">
        <f>M367</f>
        <v>0</v>
      </c>
      <c r="AM367">
        <f>IFERROR(VLOOKUP(N367,'lists'!$W:$X,2,FALSE),"")</f>
        <v>0</v>
      </c>
      <c r="AN367">
        <f>O367</f>
        <v>0</v>
      </c>
      <c r="AO367">
        <f>P367</f>
        <v>0</v>
      </c>
      <c r="AP367">
        <f>Q367</f>
        <v>0</v>
      </c>
      <c r="AQ367">
        <f>R367</f>
        <v>0</v>
      </c>
      <c r="AR367">
        <f>S367</f>
        <v>0</v>
      </c>
      <c r="AS367">
        <f>IFERROR(VLOOKUP(T367,'lists'!$W:$X,2,FALSE),"")</f>
        <v>0</v>
      </c>
      <c r="AT367">
        <f>U367</f>
        <v>0</v>
      </c>
      <c r="AU367">
        <f>V367</f>
        <v>0</v>
      </c>
    </row>
    <row r="368" spans="26:47">
      <c r="Z368">
        <f>A368</f>
        <v>0</v>
      </c>
      <c r="AA368">
        <f>B368</f>
        <v>0</v>
      </c>
      <c r="AB368">
        <f>C368</f>
        <v>0</v>
      </c>
      <c r="AC368">
        <f>D368</f>
        <v>0</v>
      </c>
      <c r="AD368">
        <f>E368</f>
        <v>0</v>
      </c>
      <c r="AE368">
        <f>IFERROR(VLOOKUP(F368,'lists'!$A:$B,2,FALSE),"")</f>
        <v>0</v>
      </c>
      <c r="AF368">
        <f>IFERROR(VLOOKUP(G368,'lists'!$AG:$AH,2,FALSE),"")</f>
        <v>0</v>
      </c>
      <c r="AG368">
        <f>H368</f>
        <v>0</v>
      </c>
      <c r="AH368">
        <f>IFERROR(VLOOKUP(I368,'lists'!$AC:$AD,2,FALSE),"")</f>
        <v>0</v>
      </c>
      <c r="AI368">
        <f>IFERROR(VLOOKUP(J368,'lists'!$AA:$AB,2,FALSE),"")</f>
        <v>0</v>
      </c>
      <c r="AJ368">
        <f>IFERROR(VLOOKUP(K368,'lists'!$AE:$AF,2,FALSE),"")</f>
        <v>0</v>
      </c>
      <c r="AK368">
        <f>L368</f>
        <v>0</v>
      </c>
      <c r="AL368">
        <f>M368</f>
        <v>0</v>
      </c>
      <c r="AM368">
        <f>IFERROR(VLOOKUP(N368,'lists'!$W:$X,2,FALSE),"")</f>
        <v>0</v>
      </c>
      <c r="AN368">
        <f>O368</f>
        <v>0</v>
      </c>
      <c r="AO368">
        <f>P368</f>
        <v>0</v>
      </c>
      <c r="AP368">
        <f>Q368</f>
        <v>0</v>
      </c>
      <c r="AQ368">
        <f>R368</f>
        <v>0</v>
      </c>
      <c r="AR368">
        <f>S368</f>
        <v>0</v>
      </c>
      <c r="AS368">
        <f>IFERROR(VLOOKUP(T368,'lists'!$W:$X,2,FALSE),"")</f>
        <v>0</v>
      </c>
      <c r="AT368">
        <f>U368</f>
        <v>0</v>
      </c>
      <c r="AU368">
        <f>V368</f>
        <v>0</v>
      </c>
    </row>
    <row r="369" spans="26:47">
      <c r="Z369">
        <f>A369</f>
        <v>0</v>
      </c>
      <c r="AA369">
        <f>B369</f>
        <v>0</v>
      </c>
      <c r="AB369">
        <f>C369</f>
        <v>0</v>
      </c>
      <c r="AC369">
        <f>D369</f>
        <v>0</v>
      </c>
      <c r="AD369">
        <f>E369</f>
        <v>0</v>
      </c>
      <c r="AE369">
        <f>IFERROR(VLOOKUP(F369,'lists'!$A:$B,2,FALSE),"")</f>
        <v>0</v>
      </c>
      <c r="AF369">
        <f>IFERROR(VLOOKUP(G369,'lists'!$AG:$AH,2,FALSE),"")</f>
        <v>0</v>
      </c>
      <c r="AG369">
        <f>H369</f>
        <v>0</v>
      </c>
      <c r="AH369">
        <f>IFERROR(VLOOKUP(I369,'lists'!$AC:$AD,2,FALSE),"")</f>
        <v>0</v>
      </c>
      <c r="AI369">
        <f>IFERROR(VLOOKUP(J369,'lists'!$AA:$AB,2,FALSE),"")</f>
        <v>0</v>
      </c>
      <c r="AJ369">
        <f>IFERROR(VLOOKUP(K369,'lists'!$AE:$AF,2,FALSE),"")</f>
        <v>0</v>
      </c>
      <c r="AK369">
        <f>L369</f>
        <v>0</v>
      </c>
      <c r="AL369">
        <f>M369</f>
        <v>0</v>
      </c>
      <c r="AM369">
        <f>IFERROR(VLOOKUP(N369,'lists'!$W:$X,2,FALSE),"")</f>
        <v>0</v>
      </c>
      <c r="AN369">
        <f>O369</f>
        <v>0</v>
      </c>
      <c r="AO369">
        <f>P369</f>
        <v>0</v>
      </c>
      <c r="AP369">
        <f>Q369</f>
        <v>0</v>
      </c>
      <c r="AQ369">
        <f>R369</f>
        <v>0</v>
      </c>
      <c r="AR369">
        <f>S369</f>
        <v>0</v>
      </c>
      <c r="AS369">
        <f>IFERROR(VLOOKUP(T369,'lists'!$W:$X,2,FALSE),"")</f>
        <v>0</v>
      </c>
      <c r="AT369">
        <f>U369</f>
        <v>0</v>
      </c>
      <c r="AU369">
        <f>V369</f>
        <v>0</v>
      </c>
    </row>
    <row r="370" spans="26:47">
      <c r="Z370">
        <f>A370</f>
        <v>0</v>
      </c>
      <c r="AA370">
        <f>B370</f>
        <v>0</v>
      </c>
      <c r="AB370">
        <f>C370</f>
        <v>0</v>
      </c>
      <c r="AC370">
        <f>D370</f>
        <v>0</v>
      </c>
      <c r="AD370">
        <f>E370</f>
        <v>0</v>
      </c>
      <c r="AE370">
        <f>IFERROR(VLOOKUP(F370,'lists'!$A:$B,2,FALSE),"")</f>
        <v>0</v>
      </c>
      <c r="AF370">
        <f>IFERROR(VLOOKUP(G370,'lists'!$AG:$AH,2,FALSE),"")</f>
        <v>0</v>
      </c>
      <c r="AG370">
        <f>H370</f>
        <v>0</v>
      </c>
      <c r="AH370">
        <f>IFERROR(VLOOKUP(I370,'lists'!$AC:$AD,2,FALSE),"")</f>
        <v>0</v>
      </c>
      <c r="AI370">
        <f>IFERROR(VLOOKUP(J370,'lists'!$AA:$AB,2,FALSE),"")</f>
        <v>0</v>
      </c>
      <c r="AJ370">
        <f>IFERROR(VLOOKUP(K370,'lists'!$AE:$AF,2,FALSE),"")</f>
        <v>0</v>
      </c>
      <c r="AK370">
        <f>L370</f>
        <v>0</v>
      </c>
      <c r="AL370">
        <f>M370</f>
        <v>0</v>
      </c>
      <c r="AM370">
        <f>IFERROR(VLOOKUP(N370,'lists'!$W:$X,2,FALSE),"")</f>
        <v>0</v>
      </c>
      <c r="AN370">
        <f>O370</f>
        <v>0</v>
      </c>
      <c r="AO370">
        <f>P370</f>
        <v>0</v>
      </c>
      <c r="AP370">
        <f>Q370</f>
        <v>0</v>
      </c>
      <c r="AQ370">
        <f>R370</f>
        <v>0</v>
      </c>
      <c r="AR370">
        <f>S370</f>
        <v>0</v>
      </c>
      <c r="AS370">
        <f>IFERROR(VLOOKUP(T370,'lists'!$W:$X,2,FALSE),"")</f>
        <v>0</v>
      </c>
      <c r="AT370">
        <f>U370</f>
        <v>0</v>
      </c>
      <c r="AU370">
        <f>V370</f>
        <v>0</v>
      </c>
    </row>
    <row r="371" spans="26:47">
      <c r="Z371">
        <f>A371</f>
        <v>0</v>
      </c>
      <c r="AA371">
        <f>B371</f>
        <v>0</v>
      </c>
      <c r="AB371">
        <f>C371</f>
        <v>0</v>
      </c>
      <c r="AC371">
        <f>D371</f>
        <v>0</v>
      </c>
      <c r="AD371">
        <f>E371</f>
        <v>0</v>
      </c>
      <c r="AE371">
        <f>IFERROR(VLOOKUP(F371,'lists'!$A:$B,2,FALSE),"")</f>
        <v>0</v>
      </c>
      <c r="AF371">
        <f>IFERROR(VLOOKUP(G371,'lists'!$AG:$AH,2,FALSE),"")</f>
        <v>0</v>
      </c>
      <c r="AG371">
        <f>H371</f>
        <v>0</v>
      </c>
      <c r="AH371">
        <f>IFERROR(VLOOKUP(I371,'lists'!$AC:$AD,2,FALSE),"")</f>
        <v>0</v>
      </c>
      <c r="AI371">
        <f>IFERROR(VLOOKUP(J371,'lists'!$AA:$AB,2,FALSE),"")</f>
        <v>0</v>
      </c>
      <c r="AJ371">
        <f>IFERROR(VLOOKUP(K371,'lists'!$AE:$AF,2,FALSE),"")</f>
        <v>0</v>
      </c>
      <c r="AK371">
        <f>L371</f>
        <v>0</v>
      </c>
      <c r="AL371">
        <f>M371</f>
        <v>0</v>
      </c>
      <c r="AM371">
        <f>IFERROR(VLOOKUP(N371,'lists'!$W:$X,2,FALSE),"")</f>
        <v>0</v>
      </c>
      <c r="AN371">
        <f>O371</f>
        <v>0</v>
      </c>
      <c r="AO371">
        <f>P371</f>
        <v>0</v>
      </c>
      <c r="AP371">
        <f>Q371</f>
        <v>0</v>
      </c>
      <c r="AQ371">
        <f>R371</f>
        <v>0</v>
      </c>
      <c r="AR371">
        <f>S371</f>
        <v>0</v>
      </c>
      <c r="AS371">
        <f>IFERROR(VLOOKUP(T371,'lists'!$W:$X,2,FALSE),"")</f>
        <v>0</v>
      </c>
      <c r="AT371">
        <f>U371</f>
        <v>0</v>
      </c>
      <c r="AU371">
        <f>V371</f>
        <v>0</v>
      </c>
    </row>
    <row r="372" spans="26:47">
      <c r="Z372">
        <f>A372</f>
        <v>0</v>
      </c>
      <c r="AA372">
        <f>B372</f>
        <v>0</v>
      </c>
      <c r="AB372">
        <f>C372</f>
        <v>0</v>
      </c>
      <c r="AC372">
        <f>D372</f>
        <v>0</v>
      </c>
      <c r="AD372">
        <f>E372</f>
        <v>0</v>
      </c>
      <c r="AE372">
        <f>IFERROR(VLOOKUP(F372,'lists'!$A:$B,2,FALSE),"")</f>
        <v>0</v>
      </c>
      <c r="AF372">
        <f>IFERROR(VLOOKUP(G372,'lists'!$AG:$AH,2,FALSE),"")</f>
        <v>0</v>
      </c>
      <c r="AG372">
        <f>H372</f>
        <v>0</v>
      </c>
      <c r="AH372">
        <f>IFERROR(VLOOKUP(I372,'lists'!$AC:$AD,2,FALSE),"")</f>
        <v>0</v>
      </c>
      <c r="AI372">
        <f>IFERROR(VLOOKUP(J372,'lists'!$AA:$AB,2,FALSE),"")</f>
        <v>0</v>
      </c>
      <c r="AJ372">
        <f>IFERROR(VLOOKUP(K372,'lists'!$AE:$AF,2,FALSE),"")</f>
        <v>0</v>
      </c>
      <c r="AK372">
        <f>L372</f>
        <v>0</v>
      </c>
      <c r="AL372">
        <f>M372</f>
        <v>0</v>
      </c>
      <c r="AM372">
        <f>IFERROR(VLOOKUP(N372,'lists'!$W:$X,2,FALSE),"")</f>
        <v>0</v>
      </c>
      <c r="AN372">
        <f>O372</f>
        <v>0</v>
      </c>
      <c r="AO372">
        <f>P372</f>
        <v>0</v>
      </c>
      <c r="AP372">
        <f>Q372</f>
        <v>0</v>
      </c>
      <c r="AQ372">
        <f>R372</f>
        <v>0</v>
      </c>
      <c r="AR372">
        <f>S372</f>
        <v>0</v>
      </c>
      <c r="AS372">
        <f>IFERROR(VLOOKUP(T372,'lists'!$W:$X,2,FALSE),"")</f>
        <v>0</v>
      </c>
      <c r="AT372">
        <f>U372</f>
        <v>0</v>
      </c>
      <c r="AU372">
        <f>V372</f>
        <v>0</v>
      </c>
    </row>
    <row r="373" spans="26:47">
      <c r="Z373">
        <f>A373</f>
        <v>0</v>
      </c>
      <c r="AA373">
        <f>B373</f>
        <v>0</v>
      </c>
      <c r="AB373">
        <f>C373</f>
        <v>0</v>
      </c>
      <c r="AC373">
        <f>D373</f>
        <v>0</v>
      </c>
      <c r="AD373">
        <f>E373</f>
        <v>0</v>
      </c>
      <c r="AE373">
        <f>IFERROR(VLOOKUP(F373,'lists'!$A:$B,2,FALSE),"")</f>
        <v>0</v>
      </c>
      <c r="AF373">
        <f>IFERROR(VLOOKUP(G373,'lists'!$AG:$AH,2,FALSE),"")</f>
        <v>0</v>
      </c>
      <c r="AG373">
        <f>H373</f>
        <v>0</v>
      </c>
      <c r="AH373">
        <f>IFERROR(VLOOKUP(I373,'lists'!$AC:$AD,2,FALSE),"")</f>
        <v>0</v>
      </c>
      <c r="AI373">
        <f>IFERROR(VLOOKUP(J373,'lists'!$AA:$AB,2,FALSE),"")</f>
        <v>0</v>
      </c>
      <c r="AJ373">
        <f>IFERROR(VLOOKUP(K373,'lists'!$AE:$AF,2,FALSE),"")</f>
        <v>0</v>
      </c>
      <c r="AK373">
        <f>L373</f>
        <v>0</v>
      </c>
      <c r="AL373">
        <f>M373</f>
        <v>0</v>
      </c>
      <c r="AM373">
        <f>IFERROR(VLOOKUP(N373,'lists'!$W:$X,2,FALSE),"")</f>
        <v>0</v>
      </c>
      <c r="AN373">
        <f>O373</f>
        <v>0</v>
      </c>
      <c r="AO373">
        <f>P373</f>
        <v>0</v>
      </c>
      <c r="AP373">
        <f>Q373</f>
        <v>0</v>
      </c>
      <c r="AQ373">
        <f>R373</f>
        <v>0</v>
      </c>
      <c r="AR373">
        <f>S373</f>
        <v>0</v>
      </c>
      <c r="AS373">
        <f>IFERROR(VLOOKUP(T373,'lists'!$W:$X,2,FALSE),"")</f>
        <v>0</v>
      </c>
      <c r="AT373">
        <f>U373</f>
        <v>0</v>
      </c>
      <c r="AU373">
        <f>V373</f>
        <v>0</v>
      </c>
    </row>
    <row r="374" spans="26:47">
      <c r="Z374">
        <f>A374</f>
        <v>0</v>
      </c>
      <c r="AA374">
        <f>B374</f>
        <v>0</v>
      </c>
      <c r="AB374">
        <f>C374</f>
        <v>0</v>
      </c>
      <c r="AC374">
        <f>D374</f>
        <v>0</v>
      </c>
      <c r="AD374">
        <f>E374</f>
        <v>0</v>
      </c>
      <c r="AE374">
        <f>IFERROR(VLOOKUP(F374,'lists'!$A:$B,2,FALSE),"")</f>
        <v>0</v>
      </c>
      <c r="AF374">
        <f>IFERROR(VLOOKUP(G374,'lists'!$AG:$AH,2,FALSE),"")</f>
        <v>0</v>
      </c>
      <c r="AG374">
        <f>H374</f>
        <v>0</v>
      </c>
      <c r="AH374">
        <f>IFERROR(VLOOKUP(I374,'lists'!$AC:$AD,2,FALSE),"")</f>
        <v>0</v>
      </c>
      <c r="AI374">
        <f>IFERROR(VLOOKUP(J374,'lists'!$AA:$AB,2,FALSE),"")</f>
        <v>0</v>
      </c>
      <c r="AJ374">
        <f>IFERROR(VLOOKUP(K374,'lists'!$AE:$AF,2,FALSE),"")</f>
        <v>0</v>
      </c>
      <c r="AK374">
        <f>L374</f>
        <v>0</v>
      </c>
      <c r="AL374">
        <f>M374</f>
        <v>0</v>
      </c>
      <c r="AM374">
        <f>IFERROR(VLOOKUP(N374,'lists'!$W:$X,2,FALSE),"")</f>
        <v>0</v>
      </c>
      <c r="AN374">
        <f>O374</f>
        <v>0</v>
      </c>
      <c r="AO374">
        <f>P374</f>
        <v>0</v>
      </c>
      <c r="AP374">
        <f>Q374</f>
        <v>0</v>
      </c>
      <c r="AQ374">
        <f>R374</f>
        <v>0</v>
      </c>
      <c r="AR374">
        <f>S374</f>
        <v>0</v>
      </c>
      <c r="AS374">
        <f>IFERROR(VLOOKUP(T374,'lists'!$W:$X,2,FALSE),"")</f>
        <v>0</v>
      </c>
      <c r="AT374">
        <f>U374</f>
        <v>0</v>
      </c>
      <c r="AU374">
        <f>V374</f>
        <v>0</v>
      </c>
    </row>
    <row r="375" spans="26:47">
      <c r="Z375">
        <f>A375</f>
        <v>0</v>
      </c>
      <c r="AA375">
        <f>B375</f>
        <v>0</v>
      </c>
      <c r="AB375">
        <f>C375</f>
        <v>0</v>
      </c>
      <c r="AC375">
        <f>D375</f>
        <v>0</v>
      </c>
      <c r="AD375">
        <f>E375</f>
        <v>0</v>
      </c>
      <c r="AE375">
        <f>IFERROR(VLOOKUP(F375,'lists'!$A:$B,2,FALSE),"")</f>
        <v>0</v>
      </c>
      <c r="AF375">
        <f>IFERROR(VLOOKUP(G375,'lists'!$AG:$AH,2,FALSE),"")</f>
        <v>0</v>
      </c>
      <c r="AG375">
        <f>H375</f>
        <v>0</v>
      </c>
      <c r="AH375">
        <f>IFERROR(VLOOKUP(I375,'lists'!$AC:$AD,2,FALSE),"")</f>
        <v>0</v>
      </c>
      <c r="AI375">
        <f>IFERROR(VLOOKUP(J375,'lists'!$AA:$AB,2,FALSE),"")</f>
        <v>0</v>
      </c>
      <c r="AJ375">
        <f>IFERROR(VLOOKUP(K375,'lists'!$AE:$AF,2,FALSE),"")</f>
        <v>0</v>
      </c>
      <c r="AK375">
        <f>L375</f>
        <v>0</v>
      </c>
      <c r="AL375">
        <f>M375</f>
        <v>0</v>
      </c>
      <c r="AM375">
        <f>IFERROR(VLOOKUP(N375,'lists'!$W:$X,2,FALSE),"")</f>
        <v>0</v>
      </c>
      <c r="AN375">
        <f>O375</f>
        <v>0</v>
      </c>
      <c r="AO375">
        <f>P375</f>
        <v>0</v>
      </c>
      <c r="AP375">
        <f>Q375</f>
        <v>0</v>
      </c>
      <c r="AQ375">
        <f>R375</f>
        <v>0</v>
      </c>
      <c r="AR375">
        <f>S375</f>
        <v>0</v>
      </c>
      <c r="AS375">
        <f>IFERROR(VLOOKUP(T375,'lists'!$W:$X,2,FALSE),"")</f>
        <v>0</v>
      </c>
      <c r="AT375">
        <f>U375</f>
        <v>0</v>
      </c>
      <c r="AU375">
        <f>V375</f>
        <v>0</v>
      </c>
    </row>
    <row r="376" spans="26:47">
      <c r="Z376">
        <f>A376</f>
        <v>0</v>
      </c>
      <c r="AA376">
        <f>B376</f>
        <v>0</v>
      </c>
      <c r="AB376">
        <f>C376</f>
        <v>0</v>
      </c>
      <c r="AC376">
        <f>D376</f>
        <v>0</v>
      </c>
      <c r="AD376">
        <f>E376</f>
        <v>0</v>
      </c>
      <c r="AE376">
        <f>IFERROR(VLOOKUP(F376,'lists'!$A:$B,2,FALSE),"")</f>
        <v>0</v>
      </c>
      <c r="AF376">
        <f>IFERROR(VLOOKUP(G376,'lists'!$AG:$AH,2,FALSE),"")</f>
        <v>0</v>
      </c>
      <c r="AG376">
        <f>H376</f>
        <v>0</v>
      </c>
      <c r="AH376">
        <f>IFERROR(VLOOKUP(I376,'lists'!$AC:$AD,2,FALSE),"")</f>
        <v>0</v>
      </c>
      <c r="AI376">
        <f>IFERROR(VLOOKUP(J376,'lists'!$AA:$AB,2,FALSE),"")</f>
        <v>0</v>
      </c>
      <c r="AJ376">
        <f>IFERROR(VLOOKUP(K376,'lists'!$AE:$AF,2,FALSE),"")</f>
        <v>0</v>
      </c>
      <c r="AK376">
        <f>L376</f>
        <v>0</v>
      </c>
      <c r="AL376">
        <f>M376</f>
        <v>0</v>
      </c>
      <c r="AM376">
        <f>IFERROR(VLOOKUP(N376,'lists'!$W:$X,2,FALSE),"")</f>
        <v>0</v>
      </c>
      <c r="AN376">
        <f>O376</f>
        <v>0</v>
      </c>
      <c r="AO376">
        <f>P376</f>
        <v>0</v>
      </c>
      <c r="AP376">
        <f>Q376</f>
        <v>0</v>
      </c>
      <c r="AQ376">
        <f>R376</f>
        <v>0</v>
      </c>
      <c r="AR376">
        <f>S376</f>
        <v>0</v>
      </c>
      <c r="AS376">
        <f>IFERROR(VLOOKUP(T376,'lists'!$W:$X,2,FALSE),"")</f>
        <v>0</v>
      </c>
      <c r="AT376">
        <f>U376</f>
        <v>0</v>
      </c>
      <c r="AU376">
        <f>V376</f>
        <v>0</v>
      </c>
    </row>
    <row r="377" spans="26:47">
      <c r="Z377">
        <f>A377</f>
        <v>0</v>
      </c>
      <c r="AA377">
        <f>B377</f>
        <v>0</v>
      </c>
      <c r="AB377">
        <f>C377</f>
        <v>0</v>
      </c>
      <c r="AC377">
        <f>D377</f>
        <v>0</v>
      </c>
      <c r="AD377">
        <f>E377</f>
        <v>0</v>
      </c>
      <c r="AE377">
        <f>IFERROR(VLOOKUP(F377,'lists'!$A:$B,2,FALSE),"")</f>
        <v>0</v>
      </c>
      <c r="AF377">
        <f>IFERROR(VLOOKUP(G377,'lists'!$AG:$AH,2,FALSE),"")</f>
        <v>0</v>
      </c>
      <c r="AG377">
        <f>H377</f>
        <v>0</v>
      </c>
      <c r="AH377">
        <f>IFERROR(VLOOKUP(I377,'lists'!$AC:$AD,2,FALSE),"")</f>
        <v>0</v>
      </c>
      <c r="AI377">
        <f>IFERROR(VLOOKUP(J377,'lists'!$AA:$AB,2,FALSE),"")</f>
        <v>0</v>
      </c>
      <c r="AJ377">
        <f>IFERROR(VLOOKUP(K377,'lists'!$AE:$AF,2,FALSE),"")</f>
        <v>0</v>
      </c>
      <c r="AK377">
        <f>L377</f>
        <v>0</v>
      </c>
      <c r="AL377">
        <f>M377</f>
        <v>0</v>
      </c>
      <c r="AM377">
        <f>IFERROR(VLOOKUP(N377,'lists'!$W:$X,2,FALSE),"")</f>
        <v>0</v>
      </c>
      <c r="AN377">
        <f>O377</f>
        <v>0</v>
      </c>
      <c r="AO377">
        <f>P377</f>
        <v>0</v>
      </c>
      <c r="AP377">
        <f>Q377</f>
        <v>0</v>
      </c>
      <c r="AQ377">
        <f>R377</f>
        <v>0</v>
      </c>
      <c r="AR377">
        <f>S377</f>
        <v>0</v>
      </c>
      <c r="AS377">
        <f>IFERROR(VLOOKUP(T377,'lists'!$W:$X,2,FALSE),"")</f>
        <v>0</v>
      </c>
      <c r="AT377">
        <f>U377</f>
        <v>0</v>
      </c>
      <c r="AU377">
        <f>V377</f>
        <v>0</v>
      </c>
    </row>
    <row r="378" spans="26:47">
      <c r="Z378">
        <f>A378</f>
        <v>0</v>
      </c>
      <c r="AA378">
        <f>B378</f>
        <v>0</v>
      </c>
      <c r="AB378">
        <f>C378</f>
        <v>0</v>
      </c>
      <c r="AC378">
        <f>D378</f>
        <v>0</v>
      </c>
      <c r="AD378">
        <f>E378</f>
        <v>0</v>
      </c>
      <c r="AE378">
        <f>IFERROR(VLOOKUP(F378,'lists'!$A:$B,2,FALSE),"")</f>
        <v>0</v>
      </c>
      <c r="AF378">
        <f>IFERROR(VLOOKUP(G378,'lists'!$AG:$AH,2,FALSE),"")</f>
        <v>0</v>
      </c>
      <c r="AG378">
        <f>H378</f>
        <v>0</v>
      </c>
      <c r="AH378">
        <f>IFERROR(VLOOKUP(I378,'lists'!$AC:$AD,2,FALSE),"")</f>
        <v>0</v>
      </c>
      <c r="AI378">
        <f>IFERROR(VLOOKUP(J378,'lists'!$AA:$AB,2,FALSE),"")</f>
        <v>0</v>
      </c>
      <c r="AJ378">
        <f>IFERROR(VLOOKUP(K378,'lists'!$AE:$AF,2,FALSE),"")</f>
        <v>0</v>
      </c>
      <c r="AK378">
        <f>L378</f>
        <v>0</v>
      </c>
      <c r="AL378">
        <f>M378</f>
        <v>0</v>
      </c>
      <c r="AM378">
        <f>IFERROR(VLOOKUP(N378,'lists'!$W:$X,2,FALSE),"")</f>
        <v>0</v>
      </c>
      <c r="AN378">
        <f>O378</f>
        <v>0</v>
      </c>
      <c r="AO378">
        <f>P378</f>
        <v>0</v>
      </c>
      <c r="AP378">
        <f>Q378</f>
        <v>0</v>
      </c>
      <c r="AQ378">
        <f>R378</f>
        <v>0</v>
      </c>
      <c r="AR378">
        <f>S378</f>
        <v>0</v>
      </c>
      <c r="AS378">
        <f>IFERROR(VLOOKUP(T378,'lists'!$W:$X,2,FALSE),"")</f>
        <v>0</v>
      </c>
      <c r="AT378">
        <f>U378</f>
        <v>0</v>
      </c>
      <c r="AU378">
        <f>V378</f>
        <v>0</v>
      </c>
    </row>
    <row r="379" spans="26:47">
      <c r="Z379">
        <f>A379</f>
        <v>0</v>
      </c>
      <c r="AA379">
        <f>B379</f>
        <v>0</v>
      </c>
      <c r="AB379">
        <f>C379</f>
        <v>0</v>
      </c>
      <c r="AC379">
        <f>D379</f>
        <v>0</v>
      </c>
      <c r="AD379">
        <f>E379</f>
        <v>0</v>
      </c>
      <c r="AE379">
        <f>IFERROR(VLOOKUP(F379,'lists'!$A:$B,2,FALSE),"")</f>
        <v>0</v>
      </c>
      <c r="AF379">
        <f>IFERROR(VLOOKUP(G379,'lists'!$AG:$AH,2,FALSE),"")</f>
        <v>0</v>
      </c>
      <c r="AG379">
        <f>H379</f>
        <v>0</v>
      </c>
      <c r="AH379">
        <f>IFERROR(VLOOKUP(I379,'lists'!$AC:$AD,2,FALSE),"")</f>
        <v>0</v>
      </c>
      <c r="AI379">
        <f>IFERROR(VLOOKUP(J379,'lists'!$AA:$AB,2,FALSE),"")</f>
        <v>0</v>
      </c>
      <c r="AJ379">
        <f>IFERROR(VLOOKUP(K379,'lists'!$AE:$AF,2,FALSE),"")</f>
        <v>0</v>
      </c>
      <c r="AK379">
        <f>L379</f>
        <v>0</v>
      </c>
      <c r="AL379">
        <f>M379</f>
        <v>0</v>
      </c>
      <c r="AM379">
        <f>IFERROR(VLOOKUP(N379,'lists'!$W:$X,2,FALSE),"")</f>
        <v>0</v>
      </c>
      <c r="AN379">
        <f>O379</f>
        <v>0</v>
      </c>
      <c r="AO379">
        <f>P379</f>
        <v>0</v>
      </c>
      <c r="AP379">
        <f>Q379</f>
        <v>0</v>
      </c>
      <c r="AQ379">
        <f>R379</f>
        <v>0</v>
      </c>
      <c r="AR379">
        <f>S379</f>
        <v>0</v>
      </c>
      <c r="AS379">
        <f>IFERROR(VLOOKUP(T379,'lists'!$W:$X,2,FALSE),"")</f>
        <v>0</v>
      </c>
      <c r="AT379">
        <f>U379</f>
        <v>0</v>
      </c>
      <c r="AU379">
        <f>V379</f>
        <v>0</v>
      </c>
    </row>
    <row r="380" spans="26:47">
      <c r="Z380">
        <f>A380</f>
        <v>0</v>
      </c>
      <c r="AA380">
        <f>B380</f>
        <v>0</v>
      </c>
      <c r="AB380">
        <f>C380</f>
        <v>0</v>
      </c>
      <c r="AC380">
        <f>D380</f>
        <v>0</v>
      </c>
      <c r="AD380">
        <f>E380</f>
        <v>0</v>
      </c>
      <c r="AE380">
        <f>IFERROR(VLOOKUP(F380,'lists'!$A:$B,2,FALSE),"")</f>
        <v>0</v>
      </c>
      <c r="AF380">
        <f>IFERROR(VLOOKUP(G380,'lists'!$AG:$AH,2,FALSE),"")</f>
        <v>0</v>
      </c>
      <c r="AG380">
        <f>H380</f>
        <v>0</v>
      </c>
      <c r="AH380">
        <f>IFERROR(VLOOKUP(I380,'lists'!$AC:$AD,2,FALSE),"")</f>
        <v>0</v>
      </c>
      <c r="AI380">
        <f>IFERROR(VLOOKUP(J380,'lists'!$AA:$AB,2,FALSE),"")</f>
        <v>0</v>
      </c>
      <c r="AJ380">
        <f>IFERROR(VLOOKUP(K380,'lists'!$AE:$AF,2,FALSE),"")</f>
        <v>0</v>
      </c>
      <c r="AK380">
        <f>L380</f>
        <v>0</v>
      </c>
      <c r="AL380">
        <f>M380</f>
        <v>0</v>
      </c>
      <c r="AM380">
        <f>IFERROR(VLOOKUP(N380,'lists'!$W:$X,2,FALSE),"")</f>
        <v>0</v>
      </c>
      <c r="AN380">
        <f>O380</f>
        <v>0</v>
      </c>
      <c r="AO380">
        <f>P380</f>
        <v>0</v>
      </c>
      <c r="AP380">
        <f>Q380</f>
        <v>0</v>
      </c>
      <c r="AQ380">
        <f>R380</f>
        <v>0</v>
      </c>
      <c r="AR380">
        <f>S380</f>
        <v>0</v>
      </c>
      <c r="AS380">
        <f>IFERROR(VLOOKUP(T380,'lists'!$W:$X,2,FALSE),"")</f>
        <v>0</v>
      </c>
      <c r="AT380">
        <f>U380</f>
        <v>0</v>
      </c>
      <c r="AU380">
        <f>V380</f>
        <v>0</v>
      </c>
    </row>
    <row r="381" spans="26:47">
      <c r="Z381">
        <f>A381</f>
        <v>0</v>
      </c>
      <c r="AA381">
        <f>B381</f>
        <v>0</v>
      </c>
      <c r="AB381">
        <f>C381</f>
        <v>0</v>
      </c>
      <c r="AC381">
        <f>D381</f>
        <v>0</v>
      </c>
      <c r="AD381">
        <f>E381</f>
        <v>0</v>
      </c>
      <c r="AE381">
        <f>IFERROR(VLOOKUP(F381,'lists'!$A:$B,2,FALSE),"")</f>
        <v>0</v>
      </c>
      <c r="AF381">
        <f>IFERROR(VLOOKUP(G381,'lists'!$AG:$AH,2,FALSE),"")</f>
        <v>0</v>
      </c>
      <c r="AG381">
        <f>H381</f>
        <v>0</v>
      </c>
      <c r="AH381">
        <f>IFERROR(VLOOKUP(I381,'lists'!$AC:$AD,2,FALSE),"")</f>
        <v>0</v>
      </c>
      <c r="AI381">
        <f>IFERROR(VLOOKUP(J381,'lists'!$AA:$AB,2,FALSE),"")</f>
        <v>0</v>
      </c>
      <c r="AJ381">
        <f>IFERROR(VLOOKUP(K381,'lists'!$AE:$AF,2,FALSE),"")</f>
        <v>0</v>
      </c>
      <c r="AK381">
        <f>L381</f>
        <v>0</v>
      </c>
      <c r="AL381">
        <f>M381</f>
        <v>0</v>
      </c>
      <c r="AM381">
        <f>IFERROR(VLOOKUP(N381,'lists'!$W:$X,2,FALSE),"")</f>
        <v>0</v>
      </c>
      <c r="AN381">
        <f>O381</f>
        <v>0</v>
      </c>
      <c r="AO381">
        <f>P381</f>
        <v>0</v>
      </c>
      <c r="AP381">
        <f>Q381</f>
        <v>0</v>
      </c>
      <c r="AQ381">
        <f>R381</f>
        <v>0</v>
      </c>
      <c r="AR381">
        <f>S381</f>
        <v>0</v>
      </c>
      <c r="AS381">
        <f>IFERROR(VLOOKUP(T381,'lists'!$W:$X,2,FALSE),"")</f>
        <v>0</v>
      </c>
      <c r="AT381">
        <f>U381</f>
        <v>0</v>
      </c>
      <c r="AU381">
        <f>V381</f>
        <v>0</v>
      </c>
    </row>
    <row r="382" spans="26:47">
      <c r="Z382">
        <f>A382</f>
        <v>0</v>
      </c>
      <c r="AA382">
        <f>B382</f>
        <v>0</v>
      </c>
      <c r="AB382">
        <f>C382</f>
        <v>0</v>
      </c>
      <c r="AC382">
        <f>D382</f>
        <v>0</v>
      </c>
      <c r="AD382">
        <f>E382</f>
        <v>0</v>
      </c>
      <c r="AE382">
        <f>IFERROR(VLOOKUP(F382,'lists'!$A:$B,2,FALSE),"")</f>
        <v>0</v>
      </c>
      <c r="AF382">
        <f>IFERROR(VLOOKUP(G382,'lists'!$AG:$AH,2,FALSE),"")</f>
        <v>0</v>
      </c>
      <c r="AG382">
        <f>H382</f>
        <v>0</v>
      </c>
      <c r="AH382">
        <f>IFERROR(VLOOKUP(I382,'lists'!$AC:$AD,2,FALSE),"")</f>
        <v>0</v>
      </c>
      <c r="AI382">
        <f>IFERROR(VLOOKUP(J382,'lists'!$AA:$AB,2,FALSE),"")</f>
        <v>0</v>
      </c>
      <c r="AJ382">
        <f>IFERROR(VLOOKUP(K382,'lists'!$AE:$AF,2,FALSE),"")</f>
        <v>0</v>
      </c>
      <c r="AK382">
        <f>L382</f>
        <v>0</v>
      </c>
      <c r="AL382">
        <f>M382</f>
        <v>0</v>
      </c>
      <c r="AM382">
        <f>IFERROR(VLOOKUP(N382,'lists'!$W:$X,2,FALSE),"")</f>
        <v>0</v>
      </c>
      <c r="AN382">
        <f>O382</f>
        <v>0</v>
      </c>
      <c r="AO382">
        <f>P382</f>
        <v>0</v>
      </c>
      <c r="AP382">
        <f>Q382</f>
        <v>0</v>
      </c>
      <c r="AQ382">
        <f>R382</f>
        <v>0</v>
      </c>
      <c r="AR382">
        <f>S382</f>
        <v>0</v>
      </c>
      <c r="AS382">
        <f>IFERROR(VLOOKUP(T382,'lists'!$W:$X,2,FALSE),"")</f>
        <v>0</v>
      </c>
      <c r="AT382">
        <f>U382</f>
        <v>0</v>
      </c>
      <c r="AU382">
        <f>V382</f>
        <v>0</v>
      </c>
    </row>
    <row r="383" spans="26:47">
      <c r="Z383">
        <f>A383</f>
        <v>0</v>
      </c>
      <c r="AA383">
        <f>B383</f>
        <v>0</v>
      </c>
      <c r="AB383">
        <f>C383</f>
        <v>0</v>
      </c>
      <c r="AC383">
        <f>D383</f>
        <v>0</v>
      </c>
      <c r="AD383">
        <f>E383</f>
        <v>0</v>
      </c>
      <c r="AE383">
        <f>IFERROR(VLOOKUP(F383,'lists'!$A:$B,2,FALSE),"")</f>
        <v>0</v>
      </c>
      <c r="AF383">
        <f>IFERROR(VLOOKUP(G383,'lists'!$AG:$AH,2,FALSE),"")</f>
        <v>0</v>
      </c>
      <c r="AG383">
        <f>H383</f>
        <v>0</v>
      </c>
      <c r="AH383">
        <f>IFERROR(VLOOKUP(I383,'lists'!$AC:$AD,2,FALSE),"")</f>
        <v>0</v>
      </c>
      <c r="AI383">
        <f>IFERROR(VLOOKUP(J383,'lists'!$AA:$AB,2,FALSE),"")</f>
        <v>0</v>
      </c>
      <c r="AJ383">
        <f>IFERROR(VLOOKUP(K383,'lists'!$AE:$AF,2,FALSE),"")</f>
        <v>0</v>
      </c>
      <c r="AK383">
        <f>L383</f>
        <v>0</v>
      </c>
      <c r="AL383">
        <f>M383</f>
        <v>0</v>
      </c>
      <c r="AM383">
        <f>IFERROR(VLOOKUP(N383,'lists'!$W:$X,2,FALSE),"")</f>
        <v>0</v>
      </c>
      <c r="AN383">
        <f>O383</f>
        <v>0</v>
      </c>
      <c r="AO383">
        <f>P383</f>
        <v>0</v>
      </c>
      <c r="AP383">
        <f>Q383</f>
        <v>0</v>
      </c>
      <c r="AQ383">
        <f>R383</f>
        <v>0</v>
      </c>
      <c r="AR383">
        <f>S383</f>
        <v>0</v>
      </c>
      <c r="AS383">
        <f>IFERROR(VLOOKUP(T383,'lists'!$W:$X,2,FALSE),"")</f>
        <v>0</v>
      </c>
      <c r="AT383">
        <f>U383</f>
        <v>0</v>
      </c>
      <c r="AU383">
        <f>V383</f>
        <v>0</v>
      </c>
    </row>
    <row r="384" spans="26:47">
      <c r="Z384">
        <f>A384</f>
        <v>0</v>
      </c>
      <c r="AA384">
        <f>B384</f>
        <v>0</v>
      </c>
      <c r="AB384">
        <f>C384</f>
        <v>0</v>
      </c>
      <c r="AC384">
        <f>D384</f>
        <v>0</v>
      </c>
      <c r="AD384">
        <f>E384</f>
        <v>0</v>
      </c>
      <c r="AE384">
        <f>IFERROR(VLOOKUP(F384,'lists'!$A:$B,2,FALSE),"")</f>
        <v>0</v>
      </c>
      <c r="AF384">
        <f>IFERROR(VLOOKUP(G384,'lists'!$AG:$AH,2,FALSE),"")</f>
        <v>0</v>
      </c>
      <c r="AG384">
        <f>H384</f>
        <v>0</v>
      </c>
      <c r="AH384">
        <f>IFERROR(VLOOKUP(I384,'lists'!$AC:$AD,2,FALSE),"")</f>
        <v>0</v>
      </c>
      <c r="AI384">
        <f>IFERROR(VLOOKUP(J384,'lists'!$AA:$AB,2,FALSE),"")</f>
        <v>0</v>
      </c>
      <c r="AJ384">
        <f>IFERROR(VLOOKUP(K384,'lists'!$AE:$AF,2,FALSE),"")</f>
        <v>0</v>
      </c>
      <c r="AK384">
        <f>L384</f>
        <v>0</v>
      </c>
      <c r="AL384">
        <f>M384</f>
        <v>0</v>
      </c>
      <c r="AM384">
        <f>IFERROR(VLOOKUP(N384,'lists'!$W:$X,2,FALSE),"")</f>
        <v>0</v>
      </c>
      <c r="AN384">
        <f>O384</f>
        <v>0</v>
      </c>
      <c r="AO384">
        <f>P384</f>
        <v>0</v>
      </c>
      <c r="AP384">
        <f>Q384</f>
        <v>0</v>
      </c>
      <c r="AQ384">
        <f>R384</f>
        <v>0</v>
      </c>
      <c r="AR384">
        <f>S384</f>
        <v>0</v>
      </c>
      <c r="AS384">
        <f>IFERROR(VLOOKUP(T384,'lists'!$W:$X,2,FALSE),"")</f>
        <v>0</v>
      </c>
      <c r="AT384">
        <f>U384</f>
        <v>0</v>
      </c>
      <c r="AU384">
        <f>V384</f>
        <v>0</v>
      </c>
    </row>
    <row r="385" spans="26:47">
      <c r="Z385">
        <f>A385</f>
        <v>0</v>
      </c>
      <c r="AA385">
        <f>B385</f>
        <v>0</v>
      </c>
      <c r="AB385">
        <f>C385</f>
        <v>0</v>
      </c>
      <c r="AC385">
        <f>D385</f>
        <v>0</v>
      </c>
      <c r="AD385">
        <f>E385</f>
        <v>0</v>
      </c>
      <c r="AE385">
        <f>IFERROR(VLOOKUP(F385,'lists'!$A:$B,2,FALSE),"")</f>
        <v>0</v>
      </c>
      <c r="AF385">
        <f>IFERROR(VLOOKUP(G385,'lists'!$AG:$AH,2,FALSE),"")</f>
        <v>0</v>
      </c>
      <c r="AG385">
        <f>H385</f>
        <v>0</v>
      </c>
      <c r="AH385">
        <f>IFERROR(VLOOKUP(I385,'lists'!$AC:$AD,2,FALSE),"")</f>
        <v>0</v>
      </c>
      <c r="AI385">
        <f>IFERROR(VLOOKUP(J385,'lists'!$AA:$AB,2,FALSE),"")</f>
        <v>0</v>
      </c>
      <c r="AJ385">
        <f>IFERROR(VLOOKUP(K385,'lists'!$AE:$AF,2,FALSE),"")</f>
        <v>0</v>
      </c>
      <c r="AK385">
        <f>L385</f>
        <v>0</v>
      </c>
      <c r="AL385">
        <f>M385</f>
        <v>0</v>
      </c>
      <c r="AM385">
        <f>IFERROR(VLOOKUP(N385,'lists'!$W:$X,2,FALSE),"")</f>
        <v>0</v>
      </c>
      <c r="AN385">
        <f>O385</f>
        <v>0</v>
      </c>
      <c r="AO385">
        <f>P385</f>
        <v>0</v>
      </c>
      <c r="AP385">
        <f>Q385</f>
        <v>0</v>
      </c>
      <c r="AQ385">
        <f>R385</f>
        <v>0</v>
      </c>
      <c r="AR385">
        <f>S385</f>
        <v>0</v>
      </c>
      <c r="AS385">
        <f>IFERROR(VLOOKUP(T385,'lists'!$W:$X,2,FALSE),"")</f>
        <v>0</v>
      </c>
      <c r="AT385">
        <f>U385</f>
        <v>0</v>
      </c>
      <c r="AU385">
        <f>V385</f>
        <v>0</v>
      </c>
    </row>
    <row r="386" spans="26:47">
      <c r="Z386">
        <f>A386</f>
        <v>0</v>
      </c>
      <c r="AA386">
        <f>B386</f>
        <v>0</v>
      </c>
      <c r="AB386">
        <f>C386</f>
        <v>0</v>
      </c>
      <c r="AC386">
        <f>D386</f>
        <v>0</v>
      </c>
      <c r="AD386">
        <f>E386</f>
        <v>0</v>
      </c>
      <c r="AE386">
        <f>IFERROR(VLOOKUP(F386,'lists'!$A:$B,2,FALSE),"")</f>
        <v>0</v>
      </c>
      <c r="AF386">
        <f>IFERROR(VLOOKUP(G386,'lists'!$AG:$AH,2,FALSE),"")</f>
        <v>0</v>
      </c>
      <c r="AG386">
        <f>H386</f>
        <v>0</v>
      </c>
      <c r="AH386">
        <f>IFERROR(VLOOKUP(I386,'lists'!$AC:$AD,2,FALSE),"")</f>
        <v>0</v>
      </c>
      <c r="AI386">
        <f>IFERROR(VLOOKUP(J386,'lists'!$AA:$AB,2,FALSE),"")</f>
        <v>0</v>
      </c>
      <c r="AJ386">
        <f>IFERROR(VLOOKUP(K386,'lists'!$AE:$AF,2,FALSE),"")</f>
        <v>0</v>
      </c>
      <c r="AK386">
        <f>L386</f>
        <v>0</v>
      </c>
      <c r="AL386">
        <f>M386</f>
        <v>0</v>
      </c>
      <c r="AM386">
        <f>IFERROR(VLOOKUP(N386,'lists'!$W:$X,2,FALSE),"")</f>
        <v>0</v>
      </c>
      <c r="AN386">
        <f>O386</f>
        <v>0</v>
      </c>
      <c r="AO386">
        <f>P386</f>
        <v>0</v>
      </c>
      <c r="AP386">
        <f>Q386</f>
        <v>0</v>
      </c>
      <c r="AQ386">
        <f>R386</f>
        <v>0</v>
      </c>
      <c r="AR386">
        <f>S386</f>
        <v>0</v>
      </c>
      <c r="AS386">
        <f>IFERROR(VLOOKUP(T386,'lists'!$W:$X,2,FALSE),"")</f>
        <v>0</v>
      </c>
      <c r="AT386">
        <f>U386</f>
        <v>0</v>
      </c>
      <c r="AU386">
        <f>V386</f>
        <v>0</v>
      </c>
    </row>
    <row r="387" spans="26:47">
      <c r="Z387">
        <f>A387</f>
        <v>0</v>
      </c>
      <c r="AA387">
        <f>B387</f>
        <v>0</v>
      </c>
      <c r="AB387">
        <f>C387</f>
        <v>0</v>
      </c>
      <c r="AC387">
        <f>D387</f>
        <v>0</v>
      </c>
      <c r="AD387">
        <f>E387</f>
        <v>0</v>
      </c>
      <c r="AE387">
        <f>IFERROR(VLOOKUP(F387,'lists'!$A:$B,2,FALSE),"")</f>
        <v>0</v>
      </c>
      <c r="AF387">
        <f>IFERROR(VLOOKUP(G387,'lists'!$AG:$AH,2,FALSE),"")</f>
        <v>0</v>
      </c>
      <c r="AG387">
        <f>H387</f>
        <v>0</v>
      </c>
      <c r="AH387">
        <f>IFERROR(VLOOKUP(I387,'lists'!$AC:$AD,2,FALSE),"")</f>
        <v>0</v>
      </c>
      <c r="AI387">
        <f>IFERROR(VLOOKUP(J387,'lists'!$AA:$AB,2,FALSE),"")</f>
        <v>0</v>
      </c>
      <c r="AJ387">
        <f>IFERROR(VLOOKUP(K387,'lists'!$AE:$AF,2,FALSE),"")</f>
        <v>0</v>
      </c>
      <c r="AK387">
        <f>L387</f>
        <v>0</v>
      </c>
      <c r="AL387">
        <f>M387</f>
        <v>0</v>
      </c>
      <c r="AM387">
        <f>IFERROR(VLOOKUP(N387,'lists'!$W:$X,2,FALSE),"")</f>
        <v>0</v>
      </c>
      <c r="AN387">
        <f>O387</f>
        <v>0</v>
      </c>
      <c r="AO387">
        <f>P387</f>
        <v>0</v>
      </c>
      <c r="AP387">
        <f>Q387</f>
        <v>0</v>
      </c>
      <c r="AQ387">
        <f>R387</f>
        <v>0</v>
      </c>
      <c r="AR387">
        <f>S387</f>
        <v>0</v>
      </c>
      <c r="AS387">
        <f>IFERROR(VLOOKUP(T387,'lists'!$W:$X,2,FALSE),"")</f>
        <v>0</v>
      </c>
      <c r="AT387">
        <f>U387</f>
        <v>0</v>
      </c>
      <c r="AU387">
        <f>V387</f>
        <v>0</v>
      </c>
    </row>
    <row r="388" spans="26:47">
      <c r="Z388">
        <f>A388</f>
        <v>0</v>
      </c>
      <c r="AA388">
        <f>B388</f>
        <v>0</v>
      </c>
      <c r="AB388">
        <f>C388</f>
        <v>0</v>
      </c>
      <c r="AC388">
        <f>D388</f>
        <v>0</v>
      </c>
      <c r="AD388">
        <f>E388</f>
        <v>0</v>
      </c>
      <c r="AE388">
        <f>IFERROR(VLOOKUP(F388,'lists'!$A:$B,2,FALSE),"")</f>
        <v>0</v>
      </c>
      <c r="AF388">
        <f>IFERROR(VLOOKUP(G388,'lists'!$AG:$AH,2,FALSE),"")</f>
        <v>0</v>
      </c>
      <c r="AG388">
        <f>H388</f>
        <v>0</v>
      </c>
      <c r="AH388">
        <f>IFERROR(VLOOKUP(I388,'lists'!$AC:$AD,2,FALSE),"")</f>
        <v>0</v>
      </c>
      <c r="AI388">
        <f>IFERROR(VLOOKUP(J388,'lists'!$AA:$AB,2,FALSE),"")</f>
        <v>0</v>
      </c>
      <c r="AJ388">
        <f>IFERROR(VLOOKUP(K388,'lists'!$AE:$AF,2,FALSE),"")</f>
        <v>0</v>
      </c>
      <c r="AK388">
        <f>L388</f>
        <v>0</v>
      </c>
      <c r="AL388">
        <f>M388</f>
        <v>0</v>
      </c>
      <c r="AM388">
        <f>IFERROR(VLOOKUP(N388,'lists'!$W:$X,2,FALSE),"")</f>
        <v>0</v>
      </c>
      <c r="AN388">
        <f>O388</f>
        <v>0</v>
      </c>
      <c r="AO388">
        <f>P388</f>
        <v>0</v>
      </c>
      <c r="AP388">
        <f>Q388</f>
        <v>0</v>
      </c>
      <c r="AQ388">
        <f>R388</f>
        <v>0</v>
      </c>
      <c r="AR388">
        <f>S388</f>
        <v>0</v>
      </c>
      <c r="AS388">
        <f>IFERROR(VLOOKUP(T388,'lists'!$W:$X,2,FALSE),"")</f>
        <v>0</v>
      </c>
      <c r="AT388">
        <f>U388</f>
        <v>0</v>
      </c>
      <c r="AU388">
        <f>V388</f>
        <v>0</v>
      </c>
    </row>
    <row r="389" spans="26:47">
      <c r="Z389">
        <f>A389</f>
        <v>0</v>
      </c>
      <c r="AA389">
        <f>B389</f>
        <v>0</v>
      </c>
      <c r="AB389">
        <f>C389</f>
        <v>0</v>
      </c>
      <c r="AC389">
        <f>D389</f>
        <v>0</v>
      </c>
      <c r="AD389">
        <f>E389</f>
        <v>0</v>
      </c>
      <c r="AE389">
        <f>IFERROR(VLOOKUP(F389,'lists'!$A:$B,2,FALSE),"")</f>
        <v>0</v>
      </c>
      <c r="AF389">
        <f>IFERROR(VLOOKUP(G389,'lists'!$AG:$AH,2,FALSE),"")</f>
        <v>0</v>
      </c>
      <c r="AG389">
        <f>H389</f>
        <v>0</v>
      </c>
      <c r="AH389">
        <f>IFERROR(VLOOKUP(I389,'lists'!$AC:$AD,2,FALSE),"")</f>
        <v>0</v>
      </c>
      <c r="AI389">
        <f>IFERROR(VLOOKUP(J389,'lists'!$AA:$AB,2,FALSE),"")</f>
        <v>0</v>
      </c>
      <c r="AJ389">
        <f>IFERROR(VLOOKUP(K389,'lists'!$AE:$AF,2,FALSE),"")</f>
        <v>0</v>
      </c>
      <c r="AK389">
        <f>L389</f>
        <v>0</v>
      </c>
      <c r="AL389">
        <f>M389</f>
        <v>0</v>
      </c>
      <c r="AM389">
        <f>IFERROR(VLOOKUP(N389,'lists'!$W:$X,2,FALSE),"")</f>
        <v>0</v>
      </c>
      <c r="AN389">
        <f>O389</f>
        <v>0</v>
      </c>
      <c r="AO389">
        <f>P389</f>
        <v>0</v>
      </c>
      <c r="AP389">
        <f>Q389</f>
        <v>0</v>
      </c>
      <c r="AQ389">
        <f>R389</f>
        <v>0</v>
      </c>
      <c r="AR389">
        <f>S389</f>
        <v>0</v>
      </c>
      <c r="AS389">
        <f>IFERROR(VLOOKUP(T389,'lists'!$W:$X,2,FALSE),"")</f>
        <v>0</v>
      </c>
      <c r="AT389">
        <f>U389</f>
        <v>0</v>
      </c>
      <c r="AU389">
        <f>V389</f>
        <v>0</v>
      </c>
    </row>
    <row r="390" spans="26:47">
      <c r="Z390">
        <f>A390</f>
        <v>0</v>
      </c>
      <c r="AA390">
        <f>B390</f>
        <v>0</v>
      </c>
      <c r="AB390">
        <f>C390</f>
        <v>0</v>
      </c>
      <c r="AC390">
        <f>D390</f>
        <v>0</v>
      </c>
      <c r="AD390">
        <f>E390</f>
        <v>0</v>
      </c>
      <c r="AE390">
        <f>IFERROR(VLOOKUP(F390,'lists'!$A:$B,2,FALSE),"")</f>
        <v>0</v>
      </c>
      <c r="AF390">
        <f>IFERROR(VLOOKUP(G390,'lists'!$AG:$AH,2,FALSE),"")</f>
        <v>0</v>
      </c>
      <c r="AG390">
        <f>H390</f>
        <v>0</v>
      </c>
      <c r="AH390">
        <f>IFERROR(VLOOKUP(I390,'lists'!$AC:$AD,2,FALSE),"")</f>
        <v>0</v>
      </c>
      <c r="AI390">
        <f>IFERROR(VLOOKUP(J390,'lists'!$AA:$AB,2,FALSE),"")</f>
        <v>0</v>
      </c>
      <c r="AJ390">
        <f>IFERROR(VLOOKUP(K390,'lists'!$AE:$AF,2,FALSE),"")</f>
        <v>0</v>
      </c>
      <c r="AK390">
        <f>L390</f>
        <v>0</v>
      </c>
      <c r="AL390">
        <f>M390</f>
        <v>0</v>
      </c>
      <c r="AM390">
        <f>IFERROR(VLOOKUP(N390,'lists'!$W:$X,2,FALSE),"")</f>
        <v>0</v>
      </c>
      <c r="AN390">
        <f>O390</f>
        <v>0</v>
      </c>
      <c r="AO390">
        <f>P390</f>
        <v>0</v>
      </c>
      <c r="AP390">
        <f>Q390</f>
        <v>0</v>
      </c>
      <c r="AQ390">
        <f>R390</f>
        <v>0</v>
      </c>
      <c r="AR390">
        <f>S390</f>
        <v>0</v>
      </c>
      <c r="AS390">
        <f>IFERROR(VLOOKUP(T390,'lists'!$W:$X,2,FALSE),"")</f>
        <v>0</v>
      </c>
      <c r="AT390">
        <f>U390</f>
        <v>0</v>
      </c>
      <c r="AU390">
        <f>V390</f>
        <v>0</v>
      </c>
    </row>
    <row r="391" spans="26:47">
      <c r="Z391">
        <f>A391</f>
        <v>0</v>
      </c>
      <c r="AA391">
        <f>B391</f>
        <v>0</v>
      </c>
      <c r="AB391">
        <f>C391</f>
        <v>0</v>
      </c>
      <c r="AC391">
        <f>D391</f>
        <v>0</v>
      </c>
      <c r="AD391">
        <f>E391</f>
        <v>0</v>
      </c>
      <c r="AE391">
        <f>IFERROR(VLOOKUP(F391,'lists'!$A:$B,2,FALSE),"")</f>
        <v>0</v>
      </c>
      <c r="AF391">
        <f>IFERROR(VLOOKUP(G391,'lists'!$AG:$AH,2,FALSE),"")</f>
        <v>0</v>
      </c>
      <c r="AG391">
        <f>H391</f>
        <v>0</v>
      </c>
      <c r="AH391">
        <f>IFERROR(VLOOKUP(I391,'lists'!$AC:$AD,2,FALSE),"")</f>
        <v>0</v>
      </c>
      <c r="AI391">
        <f>IFERROR(VLOOKUP(J391,'lists'!$AA:$AB,2,FALSE),"")</f>
        <v>0</v>
      </c>
      <c r="AJ391">
        <f>IFERROR(VLOOKUP(K391,'lists'!$AE:$AF,2,FALSE),"")</f>
        <v>0</v>
      </c>
      <c r="AK391">
        <f>L391</f>
        <v>0</v>
      </c>
      <c r="AL391">
        <f>M391</f>
        <v>0</v>
      </c>
      <c r="AM391">
        <f>IFERROR(VLOOKUP(N391,'lists'!$W:$X,2,FALSE),"")</f>
        <v>0</v>
      </c>
      <c r="AN391">
        <f>O391</f>
        <v>0</v>
      </c>
      <c r="AO391">
        <f>P391</f>
        <v>0</v>
      </c>
      <c r="AP391">
        <f>Q391</f>
        <v>0</v>
      </c>
      <c r="AQ391">
        <f>R391</f>
        <v>0</v>
      </c>
      <c r="AR391">
        <f>S391</f>
        <v>0</v>
      </c>
      <c r="AS391">
        <f>IFERROR(VLOOKUP(T391,'lists'!$W:$X,2,FALSE),"")</f>
        <v>0</v>
      </c>
      <c r="AT391">
        <f>U391</f>
        <v>0</v>
      </c>
      <c r="AU391">
        <f>V391</f>
        <v>0</v>
      </c>
    </row>
    <row r="392" spans="26:47">
      <c r="Z392">
        <f>A392</f>
        <v>0</v>
      </c>
      <c r="AA392">
        <f>B392</f>
        <v>0</v>
      </c>
      <c r="AB392">
        <f>C392</f>
        <v>0</v>
      </c>
      <c r="AC392">
        <f>D392</f>
        <v>0</v>
      </c>
      <c r="AD392">
        <f>E392</f>
        <v>0</v>
      </c>
      <c r="AE392">
        <f>IFERROR(VLOOKUP(F392,'lists'!$A:$B,2,FALSE),"")</f>
        <v>0</v>
      </c>
      <c r="AF392">
        <f>IFERROR(VLOOKUP(G392,'lists'!$AG:$AH,2,FALSE),"")</f>
        <v>0</v>
      </c>
      <c r="AG392">
        <f>H392</f>
        <v>0</v>
      </c>
      <c r="AH392">
        <f>IFERROR(VLOOKUP(I392,'lists'!$AC:$AD,2,FALSE),"")</f>
        <v>0</v>
      </c>
      <c r="AI392">
        <f>IFERROR(VLOOKUP(J392,'lists'!$AA:$AB,2,FALSE),"")</f>
        <v>0</v>
      </c>
      <c r="AJ392">
        <f>IFERROR(VLOOKUP(K392,'lists'!$AE:$AF,2,FALSE),"")</f>
        <v>0</v>
      </c>
      <c r="AK392">
        <f>L392</f>
        <v>0</v>
      </c>
      <c r="AL392">
        <f>M392</f>
        <v>0</v>
      </c>
      <c r="AM392">
        <f>IFERROR(VLOOKUP(N392,'lists'!$W:$X,2,FALSE),"")</f>
        <v>0</v>
      </c>
      <c r="AN392">
        <f>O392</f>
        <v>0</v>
      </c>
      <c r="AO392">
        <f>P392</f>
        <v>0</v>
      </c>
      <c r="AP392">
        <f>Q392</f>
        <v>0</v>
      </c>
      <c r="AQ392">
        <f>R392</f>
        <v>0</v>
      </c>
      <c r="AR392">
        <f>S392</f>
        <v>0</v>
      </c>
      <c r="AS392">
        <f>IFERROR(VLOOKUP(T392,'lists'!$W:$X,2,FALSE),"")</f>
        <v>0</v>
      </c>
      <c r="AT392">
        <f>U392</f>
        <v>0</v>
      </c>
      <c r="AU392">
        <f>V392</f>
        <v>0</v>
      </c>
    </row>
    <row r="393" spans="26:47">
      <c r="Z393">
        <f>A393</f>
        <v>0</v>
      </c>
      <c r="AA393">
        <f>B393</f>
        <v>0</v>
      </c>
      <c r="AB393">
        <f>C393</f>
        <v>0</v>
      </c>
      <c r="AC393">
        <f>D393</f>
        <v>0</v>
      </c>
      <c r="AD393">
        <f>E393</f>
        <v>0</v>
      </c>
      <c r="AE393">
        <f>IFERROR(VLOOKUP(F393,'lists'!$A:$B,2,FALSE),"")</f>
        <v>0</v>
      </c>
      <c r="AF393">
        <f>IFERROR(VLOOKUP(G393,'lists'!$AG:$AH,2,FALSE),"")</f>
        <v>0</v>
      </c>
      <c r="AG393">
        <f>H393</f>
        <v>0</v>
      </c>
      <c r="AH393">
        <f>IFERROR(VLOOKUP(I393,'lists'!$AC:$AD,2,FALSE),"")</f>
        <v>0</v>
      </c>
      <c r="AI393">
        <f>IFERROR(VLOOKUP(J393,'lists'!$AA:$AB,2,FALSE),"")</f>
        <v>0</v>
      </c>
      <c r="AJ393">
        <f>IFERROR(VLOOKUP(K393,'lists'!$AE:$AF,2,FALSE),"")</f>
        <v>0</v>
      </c>
      <c r="AK393">
        <f>L393</f>
        <v>0</v>
      </c>
      <c r="AL393">
        <f>M393</f>
        <v>0</v>
      </c>
      <c r="AM393">
        <f>IFERROR(VLOOKUP(N393,'lists'!$W:$X,2,FALSE),"")</f>
        <v>0</v>
      </c>
      <c r="AN393">
        <f>O393</f>
        <v>0</v>
      </c>
      <c r="AO393">
        <f>P393</f>
        <v>0</v>
      </c>
      <c r="AP393">
        <f>Q393</f>
        <v>0</v>
      </c>
      <c r="AQ393">
        <f>R393</f>
        <v>0</v>
      </c>
      <c r="AR393">
        <f>S393</f>
        <v>0</v>
      </c>
      <c r="AS393">
        <f>IFERROR(VLOOKUP(T393,'lists'!$W:$X,2,FALSE),"")</f>
        <v>0</v>
      </c>
      <c r="AT393">
        <f>U393</f>
        <v>0</v>
      </c>
      <c r="AU393">
        <f>V393</f>
        <v>0</v>
      </c>
    </row>
    <row r="394" spans="26:47">
      <c r="Z394">
        <f>A394</f>
        <v>0</v>
      </c>
      <c r="AA394">
        <f>B394</f>
        <v>0</v>
      </c>
      <c r="AB394">
        <f>C394</f>
        <v>0</v>
      </c>
      <c r="AC394">
        <f>D394</f>
        <v>0</v>
      </c>
      <c r="AD394">
        <f>E394</f>
        <v>0</v>
      </c>
      <c r="AE394">
        <f>IFERROR(VLOOKUP(F394,'lists'!$A:$B,2,FALSE),"")</f>
        <v>0</v>
      </c>
      <c r="AF394">
        <f>IFERROR(VLOOKUP(G394,'lists'!$AG:$AH,2,FALSE),"")</f>
        <v>0</v>
      </c>
      <c r="AG394">
        <f>H394</f>
        <v>0</v>
      </c>
      <c r="AH394">
        <f>IFERROR(VLOOKUP(I394,'lists'!$AC:$AD,2,FALSE),"")</f>
        <v>0</v>
      </c>
      <c r="AI394">
        <f>IFERROR(VLOOKUP(J394,'lists'!$AA:$AB,2,FALSE),"")</f>
        <v>0</v>
      </c>
      <c r="AJ394">
        <f>IFERROR(VLOOKUP(K394,'lists'!$AE:$AF,2,FALSE),"")</f>
        <v>0</v>
      </c>
      <c r="AK394">
        <f>L394</f>
        <v>0</v>
      </c>
      <c r="AL394">
        <f>M394</f>
        <v>0</v>
      </c>
      <c r="AM394">
        <f>IFERROR(VLOOKUP(N394,'lists'!$W:$X,2,FALSE),"")</f>
        <v>0</v>
      </c>
      <c r="AN394">
        <f>O394</f>
        <v>0</v>
      </c>
      <c r="AO394">
        <f>P394</f>
        <v>0</v>
      </c>
      <c r="AP394">
        <f>Q394</f>
        <v>0</v>
      </c>
      <c r="AQ394">
        <f>R394</f>
        <v>0</v>
      </c>
      <c r="AR394">
        <f>S394</f>
        <v>0</v>
      </c>
      <c r="AS394">
        <f>IFERROR(VLOOKUP(T394,'lists'!$W:$X,2,FALSE),"")</f>
        <v>0</v>
      </c>
      <c r="AT394">
        <f>U394</f>
        <v>0</v>
      </c>
      <c r="AU394">
        <f>V394</f>
        <v>0</v>
      </c>
    </row>
    <row r="395" spans="26:47">
      <c r="Z395">
        <f>A395</f>
        <v>0</v>
      </c>
      <c r="AA395">
        <f>B395</f>
        <v>0</v>
      </c>
      <c r="AB395">
        <f>C395</f>
        <v>0</v>
      </c>
      <c r="AC395">
        <f>D395</f>
        <v>0</v>
      </c>
      <c r="AD395">
        <f>E395</f>
        <v>0</v>
      </c>
      <c r="AE395">
        <f>IFERROR(VLOOKUP(F395,'lists'!$A:$B,2,FALSE),"")</f>
        <v>0</v>
      </c>
      <c r="AF395">
        <f>IFERROR(VLOOKUP(G395,'lists'!$AG:$AH,2,FALSE),"")</f>
        <v>0</v>
      </c>
      <c r="AG395">
        <f>H395</f>
        <v>0</v>
      </c>
      <c r="AH395">
        <f>IFERROR(VLOOKUP(I395,'lists'!$AC:$AD,2,FALSE),"")</f>
        <v>0</v>
      </c>
      <c r="AI395">
        <f>IFERROR(VLOOKUP(J395,'lists'!$AA:$AB,2,FALSE),"")</f>
        <v>0</v>
      </c>
      <c r="AJ395">
        <f>IFERROR(VLOOKUP(K395,'lists'!$AE:$AF,2,FALSE),"")</f>
        <v>0</v>
      </c>
      <c r="AK395">
        <f>L395</f>
        <v>0</v>
      </c>
      <c r="AL395">
        <f>M395</f>
        <v>0</v>
      </c>
      <c r="AM395">
        <f>IFERROR(VLOOKUP(N395,'lists'!$W:$X,2,FALSE),"")</f>
        <v>0</v>
      </c>
      <c r="AN395">
        <f>O395</f>
        <v>0</v>
      </c>
      <c r="AO395">
        <f>P395</f>
        <v>0</v>
      </c>
      <c r="AP395">
        <f>Q395</f>
        <v>0</v>
      </c>
      <c r="AQ395">
        <f>R395</f>
        <v>0</v>
      </c>
      <c r="AR395">
        <f>S395</f>
        <v>0</v>
      </c>
      <c r="AS395">
        <f>IFERROR(VLOOKUP(T395,'lists'!$W:$X,2,FALSE),"")</f>
        <v>0</v>
      </c>
      <c r="AT395">
        <f>U395</f>
        <v>0</v>
      </c>
      <c r="AU395">
        <f>V395</f>
        <v>0</v>
      </c>
    </row>
    <row r="396" spans="26:47">
      <c r="Z396">
        <f>A396</f>
        <v>0</v>
      </c>
      <c r="AA396">
        <f>B396</f>
        <v>0</v>
      </c>
      <c r="AB396">
        <f>C396</f>
        <v>0</v>
      </c>
      <c r="AC396">
        <f>D396</f>
        <v>0</v>
      </c>
      <c r="AD396">
        <f>E396</f>
        <v>0</v>
      </c>
      <c r="AE396">
        <f>IFERROR(VLOOKUP(F396,'lists'!$A:$B,2,FALSE),"")</f>
        <v>0</v>
      </c>
      <c r="AF396">
        <f>IFERROR(VLOOKUP(G396,'lists'!$AG:$AH,2,FALSE),"")</f>
        <v>0</v>
      </c>
      <c r="AG396">
        <f>H396</f>
        <v>0</v>
      </c>
      <c r="AH396">
        <f>IFERROR(VLOOKUP(I396,'lists'!$AC:$AD,2,FALSE),"")</f>
        <v>0</v>
      </c>
      <c r="AI396">
        <f>IFERROR(VLOOKUP(J396,'lists'!$AA:$AB,2,FALSE),"")</f>
        <v>0</v>
      </c>
      <c r="AJ396">
        <f>IFERROR(VLOOKUP(K396,'lists'!$AE:$AF,2,FALSE),"")</f>
        <v>0</v>
      </c>
      <c r="AK396">
        <f>L396</f>
        <v>0</v>
      </c>
      <c r="AL396">
        <f>M396</f>
        <v>0</v>
      </c>
      <c r="AM396">
        <f>IFERROR(VLOOKUP(N396,'lists'!$W:$X,2,FALSE),"")</f>
        <v>0</v>
      </c>
      <c r="AN396">
        <f>O396</f>
        <v>0</v>
      </c>
      <c r="AO396">
        <f>P396</f>
        <v>0</v>
      </c>
      <c r="AP396">
        <f>Q396</f>
        <v>0</v>
      </c>
      <c r="AQ396">
        <f>R396</f>
        <v>0</v>
      </c>
      <c r="AR396">
        <f>S396</f>
        <v>0</v>
      </c>
      <c r="AS396">
        <f>IFERROR(VLOOKUP(T396,'lists'!$W:$X,2,FALSE),"")</f>
        <v>0</v>
      </c>
      <c r="AT396">
        <f>U396</f>
        <v>0</v>
      </c>
      <c r="AU396">
        <f>V396</f>
        <v>0</v>
      </c>
    </row>
    <row r="397" spans="26:47">
      <c r="Z397">
        <f>A397</f>
        <v>0</v>
      </c>
      <c r="AA397">
        <f>B397</f>
        <v>0</v>
      </c>
      <c r="AB397">
        <f>C397</f>
        <v>0</v>
      </c>
      <c r="AC397">
        <f>D397</f>
        <v>0</v>
      </c>
      <c r="AD397">
        <f>E397</f>
        <v>0</v>
      </c>
      <c r="AE397">
        <f>IFERROR(VLOOKUP(F397,'lists'!$A:$B,2,FALSE),"")</f>
        <v>0</v>
      </c>
      <c r="AF397">
        <f>IFERROR(VLOOKUP(G397,'lists'!$AG:$AH,2,FALSE),"")</f>
        <v>0</v>
      </c>
      <c r="AG397">
        <f>H397</f>
        <v>0</v>
      </c>
      <c r="AH397">
        <f>IFERROR(VLOOKUP(I397,'lists'!$AC:$AD,2,FALSE),"")</f>
        <v>0</v>
      </c>
      <c r="AI397">
        <f>IFERROR(VLOOKUP(J397,'lists'!$AA:$AB,2,FALSE),"")</f>
        <v>0</v>
      </c>
      <c r="AJ397">
        <f>IFERROR(VLOOKUP(K397,'lists'!$AE:$AF,2,FALSE),"")</f>
        <v>0</v>
      </c>
      <c r="AK397">
        <f>L397</f>
        <v>0</v>
      </c>
      <c r="AL397">
        <f>M397</f>
        <v>0</v>
      </c>
      <c r="AM397">
        <f>IFERROR(VLOOKUP(N397,'lists'!$W:$X,2,FALSE),"")</f>
        <v>0</v>
      </c>
      <c r="AN397">
        <f>O397</f>
        <v>0</v>
      </c>
      <c r="AO397">
        <f>P397</f>
        <v>0</v>
      </c>
      <c r="AP397">
        <f>Q397</f>
        <v>0</v>
      </c>
      <c r="AQ397">
        <f>R397</f>
        <v>0</v>
      </c>
      <c r="AR397">
        <f>S397</f>
        <v>0</v>
      </c>
      <c r="AS397">
        <f>IFERROR(VLOOKUP(T397,'lists'!$W:$X,2,FALSE),"")</f>
        <v>0</v>
      </c>
      <c r="AT397">
        <f>U397</f>
        <v>0</v>
      </c>
      <c r="AU397">
        <f>V397</f>
        <v>0</v>
      </c>
    </row>
    <row r="398" spans="26:47">
      <c r="Z398">
        <f>A398</f>
        <v>0</v>
      </c>
      <c r="AA398">
        <f>B398</f>
        <v>0</v>
      </c>
      <c r="AB398">
        <f>C398</f>
        <v>0</v>
      </c>
      <c r="AC398">
        <f>D398</f>
        <v>0</v>
      </c>
      <c r="AD398">
        <f>E398</f>
        <v>0</v>
      </c>
      <c r="AE398">
        <f>IFERROR(VLOOKUP(F398,'lists'!$A:$B,2,FALSE),"")</f>
        <v>0</v>
      </c>
      <c r="AF398">
        <f>IFERROR(VLOOKUP(G398,'lists'!$AG:$AH,2,FALSE),"")</f>
        <v>0</v>
      </c>
      <c r="AG398">
        <f>H398</f>
        <v>0</v>
      </c>
      <c r="AH398">
        <f>IFERROR(VLOOKUP(I398,'lists'!$AC:$AD,2,FALSE),"")</f>
        <v>0</v>
      </c>
      <c r="AI398">
        <f>IFERROR(VLOOKUP(J398,'lists'!$AA:$AB,2,FALSE),"")</f>
        <v>0</v>
      </c>
      <c r="AJ398">
        <f>IFERROR(VLOOKUP(K398,'lists'!$AE:$AF,2,FALSE),"")</f>
        <v>0</v>
      </c>
      <c r="AK398">
        <f>L398</f>
        <v>0</v>
      </c>
      <c r="AL398">
        <f>M398</f>
        <v>0</v>
      </c>
      <c r="AM398">
        <f>IFERROR(VLOOKUP(N398,'lists'!$W:$X,2,FALSE),"")</f>
        <v>0</v>
      </c>
      <c r="AN398">
        <f>O398</f>
        <v>0</v>
      </c>
      <c r="AO398">
        <f>P398</f>
        <v>0</v>
      </c>
      <c r="AP398">
        <f>Q398</f>
        <v>0</v>
      </c>
      <c r="AQ398">
        <f>R398</f>
        <v>0</v>
      </c>
      <c r="AR398">
        <f>S398</f>
        <v>0</v>
      </c>
      <c r="AS398">
        <f>IFERROR(VLOOKUP(T398,'lists'!$W:$X,2,FALSE),"")</f>
        <v>0</v>
      </c>
      <c r="AT398">
        <f>U398</f>
        <v>0</v>
      </c>
      <c r="AU398">
        <f>V398</f>
        <v>0</v>
      </c>
    </row>
    <row r="399" spans="26:47">
      <c r="Z399">
        <f>A399</f>
        <v>0</v>
      </c>
      <c r="AA399">
        <f>B399</f>
        <v>0</v>
      </c>
      <c r="AB399">
        <f>C399</f>
        <v>0</v>
      </c>
      <c r="AC399">
        <f>D399</f>
        <v>0</v>
      </c>
      <c r="AD399">
        <f>E399</f>
        <v>0</v>
      </c>
      <c r="AE399">
        <f>IFERROR(VLOOKUP(F399,'lists'!$A:$B,2,FALSE),"")</f>
        <v>0</v>
      </c>
      <c r="AF399">
        <f>IFERROR(VLOOKUP(G399,'lists'!$AG:$AH,2,FALSE),"")</f>
        <v>0</v>
      </c>
      <c r="AG399">
        <f>H399</f>
        <v>0</v>
      </c>
      <c r="AH399">
        <f>IFERROR(VLOOKUP(I399,'lists'!$AC:$AD,2,FALSE),"")</f>
        <v>0</v>
      </c>
      <c r="AI399">
        <f>IFERROR(VLOOKUP(J399,'lists'!$AA:$AB,2,FALSE),"")</f>
        <v>0</v>
      </c>
      <c r="AJ399">
        <f>IFERROR(VLOOKUP(K399,'lists'!$AE:$AF,2,FALSE),"")</f>
        <v>0</v>
      </c>
      <c r="AK399">
        <f>L399</f>
        <v>0</v>
      </c>
      <c r="AL399">
        <f>M399</f>
        <v>0</v>
      </c>
      <c r="AM399">
        <f>IFERROR(VLOOKUP(N399,'lists'!$W:$X,2,FALSE),"")</f>
        <v>0</v>
      </c>
      <c r="AN399">
        <f>O399</f>
        <v>0</v>
      </c>
      <c r="AO399">
        <f>P399</f>
        <v>0</v>
      </c>
      <c r="AP399">
        <f>Q399</f>
        <v>0</v>
      </c>
      <c r="AQ399">
        <f>R399</f>
        <v>0</v>
      </c>
      <c r="AR399">
        <f>S399</f>
        <v>0</v>
      </c>
      <c r="AS399">
        <f>IFERROR(VLOOKUP(T399,'lists'!$W:$X,2,FALSE),"")</f>
        <v>0</v>
      </c>
      <c r="AT399">
        <f>U399</f>
        <v>0</v>
      </c>
      <c r="AU399">
        <f>V399</f>
        <v>0</v>
      </c>
    </row>
    <row r="400" spans="26:47">
      <c r="Z400">
        <f>A400</f>
        <v>0</v>
      </c>
      <c r="AA400">
        <f>B400</f>
        <v>0</v>
      </c>
      <c r="AB400">
        <f>C400</f>
        <v>0</v>
      </c>
      <c r="AC400">
        <f>D400</f>
        <v>0</v>
      </c>
      <c r="AD400">
        <f>E400</f>
        <v>0</v>
      </c>
      <c r="AE400">
        <f>IFERROR(VLOOKUP(F400,'lists'!$A:$B,2,FALSE),"")</f>
        <v>0</v>
      </c>
      <c r="AF400">
        <f>IFERROR(VLOOKUP(G400,'lists'!$AG:$AH,2,FALSE),"")</f>
        <v>0</v>
      </c>
      <c r="AG400">
        <f>H400</f>
        <v>0</v>
      </c>
      <c r="AH400">
        <f>IFERROR(VLOOKUP(I400,'lists'!$AC:$AD,2,FALSE),"")</f>
        <v>0</v>
      </c>
      <c r="AI400">
        <f>IFERROR(VLOOKUP(J400,'lists'!$AA:$AB,2,FALSE),"")</f>
        <v>0</v>
      </c>
      <c r="AJ400">
        <f>IFERROR(VLOOKUP(K400,'lists'!$AE:$AF,2,FALSE),"")</f>
        <v>0</v>
      </c>
      <c r="AK400">
        <f>L400</f>
        <v>0</v>
      </c>
      <c r="AL400">
        <f>M400</f>
        <v>0</v>
      </c>
      <c r="AM400">
        <f>IFERROR(VLOOKUP(N400,'lists'!$W:$X,2,FALSE),"")</f>
        <v>0</v>
      </c>
      <c r="AN400">
        <f>O400</f>
        <v>0</v>
      </c>
      <c r="AO400">
        <f>P400</f>
        <v>0</v>
      </c>
      <c r="AP400">
        <f>Q400</f>
        <v>0</v>
      </c>
      <c r="AQ400">
        <f>R400</f>
        <v>0</v>
      </c>
      <c r="AR400">
        <f>S400</f>
        <v>0</v>
      </c>
      <c r="AS400">
        <f>IFERROR(VLOOKUP(T400,'lists'!$W:$X,2,FALSE),"")</f>
        <v>0</v>
      </c>
      <c r="AT400">
        <f>U400</f>
        <v>0</v>
      </c>
      <c r="AU400">
        <f>V400</f>
        <v>0</v>
      </c>
    </row>
    <row r="401" spans="26:47">
      <c r="Z401">
        <f>A401</f>
        <v>0</v>
      </c>
      <c r="AA401">
        <f>B401</f>
        <v>0</v>
      </c>
      <c r="AB401">
        <f>C401</f>
        <v>0</v>
      </c>
      <c r="AC401">
        <f>D401</f>
        <v>0</v>
      </c>
      <c r="AD401">
        <f>E401</f>
        <v>0</v>
      </c>
      <c r="AE401">
        <f>IFERROR(VLOOKUP(F401,'lists'!$A:$B,2,FALSE),"")</f>
        <v>0</v>
      </c>
      <c r="AF401">
        <f>IFERROR(VLOOKUP(G401,'lists'!$AG:$AH,2,FALSE),"")</f>
        <v>0</v>
      </c>
      <c r="AG401">
        <f>H401</f>
        <v>0</v>
      </c>
      <c r="AH401">
        <f>IFERROR(VLOOKUP(I401,'lists'!$AC:$AD,2,FALSE),"")</f>
        <v>0</v>
      </c>
      <c r="AI401">
        <f>IFERROR(VLOOKUP(J401,'lists'!$AA:$AB,2,FALSE),"")</f>
        <v>0</v>
      </c>
      <c r="AJ401">
        <f>IFERROR(VLOOKUP(K401,'lists'!$AE:$AF,2,FALSE),"")</f>
        <v>0</v>
      </c>
      <c r="AK401">
        <f>L401</f>
        <v>0</v>
      </c>
      <c r="AL401">
        <f>M401</f>
        <v>0</v>
      </c>
      <c r="AM401">
        <f>IFERROR(VLOOKUP(N401,'lists'!$W:$X,2,FALSE),"")</f>
        <v>0</v>
      </c>
      <c r="AN401">
        <f>O401</f>
        <v>0</v>
      </c>
      <c r="AO401">
        <f>P401</f>
        <v>0</v>
      </c>
      <c r="AP401">
        <f>Q401</f>
        <v>0</v>
      </c>
      <c r="AQ401">
        <f>R401</f>
        <v>0</v>
      </c>
      <c r="AR401">
        <f>S401</f>
        <v>0</v>
      </c>
      <c r="AS401">
        <f>IFERROR(VLOOKUP(T401,'lists'!$W:$X,2,FALSE),"")</f>
        <v>0</v>
      </c>
      <c r="AT401">
        <f>U401</f>
        <v>0</v>
      </c>
      <c r="AU401">
        <f>V401</f>
        <v>0</v>
      </c>
    </row>
    <row r="402" spans="26:47">
      <c r="Z402">
        <f>A402</f>
        <v>0</v>
      </c>
      <c r="AA402">
        <f>B402</f>
        <v>0</v>
      </c>
      <c r="AB402">
        <f>C402</f>
        <v>0</v>
      </c>
      <c r="AC402">
        <f>D402</f>
        <v>0</v>
      </c>
      <c r="AD402">
        <f>E402</f>
        <v>0</v>
      </c>
      <c r="AE402">
        <f>IFERROR(VLOOKUP(F402,'lists'!$A:$B,2,FALSE),"")</f>
        <v>0</v>
      </c>
      <c r="AF402">
        <f>IFERROR(VLOOKUP(G402,'lists'!$AG:$AH,2,FALSE),"")</f>
        <v>0</v>
      </c>
      <c r="AG402">
        <f>H402</f>
        <v>0</v>
      </c>
      <c r="AH402">
        <f>IFERROR(VLOOKUP(I402,'lists'!$AC:$AD,2,FALSE),"")</f>
        <v>0</v>
      </c>
      <c r="AI402">
        <f>IFERROR(VLOOKUP(J402,'lists'!$AA:$AB,2,FALSE),"")</f>
        <v>0</v>
      </c>
      <c r="AJ402">
        <f>IFERROR(VLOOKUP(K402,'lists'!$AE:$AF,2,FALSE),"")</f>
        <v>0</v>
      </c>
      <c r="AK402">
        <f>L402</f>
        <v>0</v>
      </c>
      <c r="AL402">
        <f>M402</f>
        <v>0</v>
      </c>
      <c r="AM402">
        <f>IFERROR(VLOOKUP(N402,'lists'!$W:$X,2,FALSE),"")</f>
        <v>0</v>
      </c>
      <c r="AN402">
        <f>O402</f>
        <v>0</v>
      </c>
      <c r="AO402">
        <f>P402</f>
        <v>0</v>
      </c>
      <c r="AP402">
        <f>Q402</f>
        <v>0</v>
      </c>
      <c r="AQ402">
        <f>R402</f>
        <v>0</v>
      </c>
      <c r="AR402">
        <f>S402</f>
        <v>0</v>
      </c>
      <c r="AS402">
        <f>IFERROR(VLOOKUP(T402,'lists'!$W:$X,2,FALSE),"")</f>
        <v>0</v>
      </c>
      <c r="AT402">
        <f>U402</f>
        <v>0</v>
      </c>
      <c r="AU402">
        <f>V402</f>
        <v>0</v>
      </c>
    </row>
    <row r="403" spans="26:47">
      <c r="Z403">
        <f>A403</f>
        <v>0</v>
      </c>
      <c r="AA403">
        <f>B403</f>
        <v>0</v>
      </c>
      <c r="AB403">
        <f>C403</f>
        <v>0</v>
      </c>
      <c r="AC403">
        <f>D403</f>
        <v>0</v>
      </c>
      <c r="AD403">
        <f>E403</f>
        <v>0</v>
      </c>
      <c r="AE403">
        <f>IFERROR(VLOOKUP(F403,'lists'!$A:$B,2,FALSE),"")</f>
        <v>0</v>
      </c>
      <c r="AF403">
        <f>IFERROR(VLOOKUP(G403,'lists'!$AG:$AH,2,FALSE),"")</f>
        <v>0</v>
      </c>
      <c r="AG403">
        <f>H403</f>
        <v>0</v>
      </c>
      <c r="AH403">
        <f>IFERROR(VLOOKUP(I403,'lists'!$AC:$AD,2,FALSE),"")</f>
        <v>0</v>
      </c>
      <c r="AI403">
        <f>IFERROR(VLOOKUP(J403,'lists'!$AA:$AB,2,FALSE),"")</f>
        <v>0</v>
      </c>
      <c r="AJ403">
        <f>IFERROR(VLOOKUP(K403,'lists'!$AE:$AF,2,FALSE),"")</f>
        <v>0</v>
      </c>
      <c r="AK403">
        <f>L403</f>
        <v>0</v>
      </c>
      <c r="AL403">
        <f>M403</f>
        <v>0</v>
      </c>
      <c r="AM403">
        <f>IFERROR(VLOOKUP(N403,'lists'!$W:$X,2,FALSE),"")</f>
        <v>0</v>
      </c>
      <c r="AN403">
        <f>O403</f>
        <v>0</v>
      </c>
      <c r="AO403">
        <f>P403</f>
        <v>0</v>
      </c>
      <c r="AP403">
        <f>Q403</f>
        <v>0</v>
      </c>
      <c r="AQ403">
        <f>R403</f>
        <v>0</v>
      </c>
      <c r="AR403">
        <f>S403</f>
        <v>0</v>
      </c>
      <c r="AS403">
        <f>IFERROR(VLOOKUP(T403,'lists'!$W:$X,2,FALSE),"")</f>
        <v>0</v>
      </c>
      <c r="AT403">
        <f>U403</f>
        <v>0</v>
      </c>
      <c r="AU403">
        <f>V403</f>
        <v>0</v>
      </c>
    </row>
    <row r="404" spans="26:47">
      <c r="Z404">
        <f>A404</f>
        <v>0</v>
      </c>
      <c r="AA404">
        <f>B404</f>
        <v>0</v>
      </c>
      <c r="AB404">
        <f>C404</f>
        <v>0</v>
      </c>
      <c r="AC404">
        <f>D404</f>
        <v>0</v>
      </c>
      <c r="AD404">
        <f>E404</f>
        <v>0</v>
      </c>
      <c r="AE404">
        <f>IFERROR(VLOOKUP(F404,'lists'!$A:$B,2,FALSE),"")</f>
        <v>0</v>
      </c>
      <c r="AF404">
        <f>IFERROR(VLOOKUP(G404,'lists'!$AG:$AH,2,FALSE),"")</f>
        <v>0</v>
      </c>
      <c r="AG404">
        <f>H404</f>
        <v>0</v>
      </c>
      <c r="AH404">
        <f>IFERROR(VLOOKUP(I404,'lists'!$AC:$AD,2,FALSE),"")</f>
        <v>0</v>
      </c>
      <c r="AI404">
        <f>IFERROR(VLOOKUP(J404,'lists'!$AA:$AB,2,FALSE),"")</f>
        <v>0</v>
      </c>
      <c r="AJ404">
        <f>IFERROR(VLOOKUP(K404,'lists'!$AE:$AF,2,FALSE),"")</f>
        <v>0</v>
      </c>
      <c r="AK404">
        <f>L404</f>
        <v>0</v>
      </c>
      <c r="AL404">
        <f>M404</f>
        <v>0</v>
      </c>
      <c r="AM404">
        <f>IFERROR(VLOOKUP(N404,'lists'!$W:$X,2,FALSE),"")</f>
        <v>0</v>
      </c>
      <c r="AN404">
        <f>O404</f>
        <v>0</v>
      </c>
      <c r="AO404">
        <f>P404</f>
        <v>0</v>
      </c>
      <c r="AP404">
        <f>Q404</f>
        <v>0</v>
      </c>
      <c r="AQ404">
        <f>R404</f>
        <v>0</v>
      </c>
      <c r="AR404">
        <f>S404</f>
        <v>0</v>
      </c>
      <c r="AS404">
        <f>IFERROR(VLOOKUP(T404,'lists'!$W:$X,2,FALSE),"")</f>
        <v>0</v>
      </c>
      <c r="AT404">
        <f>U404</f>
        <v>0</v>
      </c>
      <c r="AU404">
        <f>V404</f>
        <v>0</v>
      </c>
    </row>
    <row r="405" spans="26:47">
      <c r="Z405">
        <f>A405</f>
        <v>0</v>
      </c>
      <c r="AA405">
        <f>B405</f>
        <v>0</v>
      </c>
      <c r="AB405">
        <f>C405</f>
        <v>0</v>
      </c>
      <c r="AC405">
        <f>D405</f>
        <v>0</v>
      </c>
      <c r="AD405">
        <f>E405</f>
        <v>0</v>
      </c>
      <c r="AE405">
        <f>IFERROR(VLOOKUP(F405,'lists'!$A:$B,2,FALSE),"")</f>
        <v>0</v>
      </c>
      <c r="AF405">
        <f>IFERROR(VLOOKUP(G405,'lists'!$AG:$AH,2,FALSE),"")</f>
        <v>0</v>
      </c>
      <c r="AG405">
        <f>H405</f>
        <v>0</v>
      </c>
      <c r="AH405">
        <f>IFERROR(VLOOKUP(I405,'lists'!$AC:$AD,2,FALSE),"")</f>
        <v>0</v>
      </c>
      <c r="AI405">
        <f>IFERROR(VLOOKUP(J405,'lists'!$AA:$AB,2,FALSE),"")</f>
        <v>0</v>
      </c>
      <c r="AJ405">
        <f>IFERROR(VLOOKUP(K405,'lists'!$AE:$AF,2,FALSE),"")</f>
        <v>0</v>
      </c>
      <c r="AK405">
        <f>L405</f>
        <v>0</v>
      </c>
      <c r="AL405">
        <f>M405</f>
        <v>0</v>
      </c>
      <c r="AM405">
        <f>IFERROR(VLOOKUP(N405,'lists'!$W:$X,2,FALSE),"")</f>
        <v>0</v>
      </c>
      <c r="AN405">
        <f>O405</f>
        <v>0</v>
      </c>
      <c r="AO405">
        <f>P405</f>
        <v>0</v>
      </c>
      <c r="AP405">
        <f>Q405</f>
        <v>0</v>
      </c>
      <c r="AQ405">
        <f>R405</f>
        <v>0</v>
      </c>
      <c r="AR405">
        <f>S405</f>
        <v>0</v>
      </c>
      <c r="AS405">
        <f>IFERROR(VLOOKUP(T405,'lists'!$W:$X,2,FALSE),"")</f>
        <v>0</v>
      </c>
      <c r="AT405">
        <f>U405</f>
        <v>0</v>
      </c>
      <c r="AU405">
        <f>V405</f>
        <v>0</v>
      </c>
    </row>
    <row r="406" spans="26:47">
      <c r="Z406">
        <f>A406</f>
        <v>0</v>
      </c>
      <c r="AA406">
        <f>B406</f>
        <v>0</v>
      </c>
      <c r="AB406">
        <f>C406</f>
        <v>0</v>
      </c>
      <c r="AC406">
        <f>D406</f>
        <v>0</v>
      </c>
      <c r="AD406">
        <f>E406</f>
        <v>0</v>
      </c>
      <c r="AE406">
        <f>IFERROR(VLOOKUP(F406,'lists'!$A:$B,2,FALSE),"")</f>
        <v>0</v>
      </c>
      <c r="AF406">
        <f>IFERROR(VLOOKUP(G406,'lists'!$AG:$AH,2,FALSE),"")</f>
        <v>0</v>
      </c>
      <c r="AG406">
        <f>H406</f>
        <v>0</v>
      </c>
      <c r="AH406">
        <f>IFERROR(VLOOKUP(I406,'lists'!$AC:$AD,2,FALSE),"")</f>
        <v>0</v>
      </c>
      <c r="AI406">
        <f>IFERROR(VLOOKUP(J406,'lists'!$AA:$AB,2,FALSE),"")</f>
        <v>0</v>
      </c>
      <c r="AJ406">
        <f>IFERROR(VLOOKUP(K406,'lists'!$AE:$AF,2,FALSE),"")</f>
        <v>0</v>
      </c>
      <c r="AK406">
        <f>L406</f>
        <v>0</v>
      </c>
      <c r="AL406">
        <f>M406</f>
        <v>0</v>
      </c>
      <c r="AM406">
        <f>IFERROR(VLOOKUP(N406,'lists'!$W:$X,2,FALSE),"")</f>
        <v>0</v>
      </c>
      <c r="AN406">
        <f>O406</f>
        <v>0</v>
      </c>
      <c r="AO406">
        <f>P406</f>
        <v>0</v>
      </c>
      <c r="AP406">
        <f>Q406</f>
        <v>0</v>
      </c>
      <c r="AQ406">
        <f>R406</f>
        <v>0</v>
      </c>
      <c r="AR406">
        <f>S406</f>
        <v>0</v>
      </c>
      <c r="AS406">
        <f>IFERROR(VLOOKUP(T406,'lists'!$W:$X,2,FALSE),"")</f>
        <v>0</v>
      </c>
      <c r="AT406">
        <f>U406</f>
        <v>0</v>
      </c>
      <c r="AU406">
        <f>V406</f>
        <v>0</v>
      </c>
    </row>
    <row r="407" spans="26:47">
      <c r="Z407">
        <f>A407</f>
        <v>0</v>
      </c>
      <c r="AA407">
        <f>B407</f>
        <v>0</v>
      </c>
      <c r="AB407">
        <f>C407</f>
        <v>0</v>
      </c>
      <c r="AC407">
        <f>D407</f>
        <v>0</v>
      </c>
      <c r="AD407">
        <f>E407</f>
        <v>0</v>
      </c>
      <c r="AE407">
        <f>IFERROR(VLOOKUP(F407,'lists'!$A:$B,2,FALSE),"")</f>
        <v>0</v>
      </c>
      <c r="AF407">
        <f>IFERROR(VLOOKUP(G407,'lists'!$AG:$AH,2,FALSE),"")</f>
        <v>0</v>
      </c>
      <c r="AG407">
        <f>H407</f>
        <v>0</v>
      </c>
      <c r="AH407">
        <f>IFERROR(VLOOKUP(I407,'lists'!$AC:$AD,2,FALSE),"")</f>
        <v>0</v>
      </c>
      <c r="AI407">
        <f>IFERROR(VLOOKUP(J407,'lists'!$AA:$AB,2,FALSE),"")</f>
        <v>0</v>
      </c>
      <c r="AJ407">
        <f>IFERROR(VLOOKUP(K407,'lists'!$AE:$AF,2,FALSE),"")</f>
        <v>0</v>
      </c>
      <c r="AK407">
        <f>L407</f>
        <v>0</v>
      </c>
      <c r="AL407">
        <f>M407</f>
        <v>0</v>
      </c>
      <c r="AM407">
        <f>IFERROR(VLOOKUP(N407,'lists'!$W:$X,2,FALSE),"")</f>
        <v>0</v>
      </c>
      <c r="AN407">
        <f>O407</f>
        <v>0</v>
      </c>
      <c r="AO407">
        <f>P407</f>
        <v>0</v>
      </c>
      <c r="AP407">
        <f>Q407</f>
        <v>0</v>
      </c>
      <c r="AQ407">
        <f>R407</f>
        <v>0</v>
      </c>
      <c r="AR407">
        <f>S407</f>
        <v>0</v>
      </c>
      <c r="AS407">
        <f>IFERROR(VLOOKUP(T407,'lists'!$W:$X,2,FALSE),"")</f>
        <v>0</v>
      </c>
      <c r="AT407">
        <f>U407</f>
        <v>0</v>
      </c>
      <c r="AU407">
        <f>V407</f>
        <v>0</v>
      </c>
    </row>
    <row r="408" spans="26:47">
      <c r="Z408">
        <f>A408</f>
        <v>0</v>
      </c>
      <c r="AA408">
        <f>B408</f>
        <v>0</v>
      </c>
      <c r="AB408">
        <f>C408</f>
        <v>0</v>
      </c>
      <c r="AC408">
        <f>D408</f>
        <v>0</v>
      </c>
      <c r="AD408">
        <f>E408</f>
        <v>0</v>
      </c>
      <c r="AE408">
        <f>IFERROR(VLOOKUP(F408,'lists'!$A:$B,2,FALSE),"")</f>
        <v>0</v>
      </c>
      <c r="AF408">
        <f>IFERROR(VLOOKUP(G408,'lists'!$AG:$AH,2,FALSE),"")</f>
        <v>0</v>
      </c>
      <c r="AG408">
        <f>H408</f>
        <v>0</v>
      </c>
      <c r="AH408">
        <f>IFERROR(VLOOKUP(I408,'lists'!$AC:$AD,2,FALSE),"")</f>
        <v>0</v>
      </c>
      <c r="AI408">
        <f>IFERROR(VLOOKUP(J408,'lists'!$AA:$AB,2,FALSE),"")</f>
        <v>0</v>
      </c>
      <c r="AJ408">
        <f>IFERROR(VLOOKUP(K408,'lists'!$AE:$AF,2,FALSE),"")</f>
        <v>0</v>
      </c>
      <c r="AK408">
        <f>L408</f>
        <v>0</v>
      </c>
      <c r="AL408">
        <f>M408</f>
        <v>0</v>
      </c>
      <c r="AM408">
        <f>IFERROR(VLOOKUP(N408,'lists'!$W:$X,2,FALSE),"")</f>
        <v>0</v>
      </c>
      <c r="AN408">
        <f>O408</f>
        <v>0</v>
      </c>
      <c r="AO408">
        <f>P408</f>
        <v>0</v>
      </c>
      <c r="AP408">
        <f>Q408</f>
        <v>0</v>
      </c>
      <c r="AQ408">
        <f>R408</f>
        <v>0</v>
      </c>
      <c r="AR408">
        <f>S408</f>
        <v>0</v>
      </c>
      <c r="AS408">
        <f>IFERROR(VLOOKUP(T408,'lists'!$W:$X,2,FALSE),"")</f>
        <v>0</v>
      </c>
      <c r="AT408">
        <f>U408</f>
        <v>0</v>
      </c>
      <c r="AU408">
        <f>V408</f>
        <v>0</v>
      </c>
    </row>
    <row r="409" spans="26:47">
      <c r="Z409">
        <f>A409</f>
        <v>0</v>
      </c>
      <c r="AA409">
        <f>B409</f>
        <v>0</v>
      </c>
      <c r="AB409">
        <f>C409</f>
        <v>0</v>
      </c>
      <c r="AC409">
        <f>D409</f>
        <v>0</v>
      </c>
      <c r="AD409">
        <f>E409</f>
        <v>0</v>
      </c>
      <c r="AE409">
        <f>IFERROR(VLOOKUP(F409,'lists'!$A:$B,2,FALSE),"")</f>
        <v>0</v>
      </c>
      <c r="AF409">
        <f>IFERROR(VLOOKUP(G409,'lists'!$AG:$AH,2,FALSE),"")</f>
        <v>0</v>
      </c>
      <c r="AG409">
        <f>H409</f>
        <v>0</v>
      </c>
      <c r="AH409">
        <f>IFERROR(VLOOKUP(I409,'lists'!$AC:$AD,2,FALSE),"")</f>
        <v>0</v>
      </c>
      <c r="AI409">
        <f>IFERROR(VLOOKUP(J409,'lists'!$AA:$AB,2,FALSE),"")</f>
        <v>0</v>
      </c>
      <c r="AJ409">
        <f>IFERROR(VLOOKUP(K409,'lists'!$AE:$AF,2,FALSE),"")</f>
        <v>0</v>
      </c>
      <c r="AK409">
        <f>L409</f>
        <v>0</v>
      </c>
      <c r="AL409">
        <f>M409</f>
        <v>0</v>
      </c>
      <c r="AM409">
        <f>IFERROR(VLOOKUP(N409,'lists'!$W:$X,2,FALSE),"")</f>
        <v>0</v>
      </c>
      <c r="AN409">
        <f>O409</f>
        <v>0</v>
      </c>
      <c r="AO409">
        <f>P409</f>
        <v>0</v>
      </c>
      <c r="AP409">
        <f>Q409</f>
        <v>0</v>
      </c>
      <c r="AQ409">
        <f>R409</f>
        <v>0</v>
      </c>
      <c r="AR409">
        <f>S409</f>
        <v>0</v>
      </c>
      <c r="AS409">
        <f>IFERROR(VLOOKUP(T409,'lists'!$W:$X,2,FALSE),"")</f>
        <v>0</v>
      </c>
      <c r="AT409">
        <f>U409</f>
        <v>0</v>
      </c>
      <c r="AU409">
        <f>V409</f>
        <v>0</v>
      </c>
    </row>
    <row r="410" spans="26:47">
      <c r="Z410">
        <f>A410</f>
        <v>0</v>
      </c>
      <c r="AA410">
        <f>B410</f>
        <v>0</v>
      </c>
      <c r="AB410">
        <f>C410</f>
        <v>0</v>
      </c>
      <c r="AC410">
        <f>D410</f>
        <v>0</v>
      </c>
      <c r="AD410">
        <f>E410</f>
        <v>0</v>
      </c>
      <c r="AE410">
        <f>IFERROR(VLOOKUP(F410,'lists'!$A:$B,2,FALSE),"")</f>
        <v>0</v>
      </c>
      <c r="AF410">
        <f>IFERROR(VLOOKUP(G410,'lists'!$AG:$AH,2,FALSE),"")</f>
        <v>0</v>
      </c>
      <c r="AG410">
        <f>H410</f>
        <v>0</v>
      </c>
      <c r="AH410">
        <f>IFERROR(VLOOKUP(I410,'lists'!$AC:$AD,2,FALSE),"")</f>
        <v>0</v>
      </c>
      <c r="AI410">
        <f>IFERROR(VLOOKUP(J410,'lists'!$AA:$AB,2,FALSE),"")</f>
        <v>0</v>
      </c>
      <c r="AJ410">
        <f>IFERROR(VLOOKUP(K410,'lists'!$AE:$AF,2,FALSE),"")</f>
        <v>0</v>
      </c>
      <c r="AK410">
        <f>L410</f>
        <v>0</v>
      </c>
      <c r="AL410">
        <f>M410</f>
        <v>0</v>
      </c>
      <c r="AM410">
        <f>IFERROR(VLOOKUP(N410,'lists'!$W:$X,2,FALSE),"")</f>
        <v>0</v>
      </c>
      <c r="AN410">
        <f>O410</f>
        <v>0</v>
      </c>
      <c r="AO410">
        <f>P410</f>
        <v>0</v>
      </c>
      <c r="AP410">
        <f>Q410</f>
        <v>0</v>
      </c>
      <c r="AQ410">
        <f>R410</f>
        <v>0</v>
      </c>
      <c r="AR410">
        <f>S410</f>
        <v>0</v>
      </c>
      <c r="AS410">
        <f>IFERROR(VLOOKUP(T410,'lists'!$W:$X,2,FALSE),"")</f>
        <v>0</v>
      </c>
      <c r="AT410">
        <f>U410</f>
        <v>0</v>
      </c>
      <c r="AU410">
        <f>V410</f>
        <v>0</v>
      </c>
    </row>
    <row r="411" spans="26:47">
      <c r="Z411">
        <f>A411</f>
        <v>0</v>
      </c>
      <c r="AA411">
        <f>B411</f>
        <v>0</v>
      </c>
      <c r="AB411">
        <f>C411</f>
        <v>0</v>
      </c>
      <c r="AC411">
        <f>D411</f>
        <v>0</v>
      </c>
      <c r="AD411">
        <f>E411</f>
        <v>0</v>
      </c>
      <c r="AE411">
        <f>IFERROR(VLOOKUP(F411,'lists'!$A:$B,2,FALSE),"")</f>
        <v>0</v>
      </c>
      <c r="AF411">
        <f>IFERROR(VLOOKUP(G411,'lists'!$AG:$AH,2,FALSE),"")</f>
        <v>0</v>
      </c>
      <c r="AG411">
        <f>H411</f>
        <v>0</v>
      </c>
      <c r="AH411">
        <f>IFERROR(VLOOKUP(I411,'lists'!$AC:$AD,2,FALSE),"")</f>
        <v>0</v>
      </c>
      <c r="AI411">
        <f>IFERROR(VLOOKUP(J411,'lists'!$AA:$AB,2,FALSE),"")</f>
        <v>0</v>
      </c>
      <c r="AJ411">
        <f>IFERROR(VLOOKUP(K411,'lists'!$AE:$AF,2,FALSE),"")</f>
        <v>0</v>
      </c>
      <c r="AK411">
        <f>L411</f>
        <v>0</v>
      </c>
      <c r="AL411">
        <f>M411</f>
        <v>0</v>
      </c>
      <c r="AM411">
        <f>IFERROR(VLOOKUP(N411,'lists'!$W:$X,2,FALSE),"")</f>
        <v>0</v>
      </c>
      <c r="AN411">
        <f>O411</f>
        <v>0</v>
      </c>
      <c r="AO411">
        <f>P411</f>
        <v>0</v>
      </c>
      <c r="AP411">
        <f>Q411</f>
        <v>0</v>
      </c>
      <c r="AQ411">
        <f>R411</f>
        <v>0</v>
      </c>
      <c r="AR411">
        <f>S411</f>
        <v>0</v>
      </c>
      <c r="AS411">
        <f>IFERROR(VLOOKUP(T411,'lists'!$W:$X,2,FALSE),"")</f>
        <v>0</v>
      </c>
      <c r="AT411">
        <f>U411</f>
        <v>0</v>
      </c>
      <c r="AU411">
        <f>V411</f>
        <v>0</v>
      </c>
    </row>
    <row r="412" spans="26:47">
      <c r="Z412">
        <f>A412</f>
        <v>0</v>
      </c>
      <c r="AA412">
        <f>B412</f>
        <v>0</v>
      </c>
      <c r="AB412">
        <f>C412</f>
        <v>0</v>
      </c>
      <c r="AC412">
        <f>D412</f>
        <v>0</v>
      </c>
      <c r="AD412">
        <f>E412</f>
        <v>0</v>
      </c>
      <c r="AE412">
        <f>IFERROR(VLOOKUP(F412,'lists'!$A:$B,2,FALSE),"")</f>
        <v>0</v>
      </c>
      <c r="AF412">
        <f>IFERROR(VLOOKUP(G412,'lists'!$AG:$AH,2,FALSE),"")</f>
        <v>0</v>
      </c>
      <c r="AG412">
        <f>H412</f>
        <v>0</v>
      </c>
      <c r="AH412">
        <f>IFERROR(VLOOKUP(I412,'lists'!$AC:$AD,2,FALSE),"")</f>
        <v>0</v>
      </c>
      <c r="AI412">
        <f>IFERROR(VLOOKUP(J412,'lists'!$AA:$AB,2,FALSE),"")</f>
        <v>0</v>
      </c>
      <c r="AJ412">
        <f>IFERROR(VLOOKUP(K412,'lists'!$AE:$AF,2,FALSE),"")</f>
        <v>0</v>
      </c>
      <c r="AK412">
        <f>L412</f>
        <v>0</v>
      </c>
      <c r="AL412">
        <f>M412</f>
        <v>0</v>
      </c>
      <c r="AM412">
        <f>IFERROR(VLOOKUP(N412,'lists'!$W:$X,2,FALSE),"")</f>
        <v>0</v>
      </c>
      <c r="AN412">
        <f>O412</f>
        <v>0</v>
      </c>
      <c r="AO412">
        <f>P412</f>
        <v>0</v>
      </c>
      <c r="AP412">
        <f>Q412</f>
        <v>0</v>
      </c>
      <c r="AQ412">
        <f>R412</f>
        <v>0</v>
      </c>
      <c r="AR412">
        <f>S412</f>
        <v>0</v>
      </c>
      <c r="AS412">
        <f>IFERROR(VLOOKUP(T412,'lists'!$W:$X,2,FALSE),"")</f>
        <v>0</v>
      </c>
      <c r="AT412">
        <f>U412</f>
        <v>0</v>
      </c>
      <c r="AU412">
        <f>V412</f>
        <v>0</v>
      </c>
    </row>
    <row r="413" spans="26:47">
      <c r="Z413">
        <f>A413</f>
        <v>0</v>
      </c>
      <c r="AA413">
        <f>B413</f>
        <v>0</v>
      </c>
      <c r="AB413">
        <f>C413</f>
        <v>0</v>
      </c>
      <c r="AC413">
        <f>D413</f>
        <v>0</v>
      </c>
      <c r="AD413">
        <f>E413</f>
        <v>0</v>
      </c>
      <c r="AE413">
        <f>IFERROR(VLOOKUP(F413,'lists'!$A:$B,2,FALSE),"")</f>
        <v>0</v>
      </c>
      <c r="AF413">
        <f>IFERROR(VLOOKUP(G413,'lists'!$AG:$AH,2,FALSE),"")</f>
        <v>0</v>
      </c>
      <c r="AG413">
        <f>H413</f>
        <v>0</v>
      </c>
      <c r="AH413">
        <f>IFERROR(VLOOKUP(I413,'lists'!$AC:$AD,2,FALSE),"")</f>
        <v>0</v>
      </c>
      <c r="AI413">
        <f>IFERROR(VLOOKUP(J413,'lists'!$AA:$AB,2,FALSE),"")</f>
        <v>0</v>
      </c>
      <c r="AJ413">
        <f>IFERROR(VLOOKUP(K413,'lists'!$AE:$AF,2,FALSE),"")</f>
        <v>0</v>
      </c>
      <c r="AK413">
        <f>L413</f>
        <v>0</v>
      </c>
      <c r="AL413">
        <f>M413</f>
        <v>0</v>
      </c>
      <c r="AM413">
        <f>IFERROR(VLOOKUP(N413,'lists'!$W:$X,2,FALSE),"")</f>
        <v>0</v>
      </c>
      <c r="AN413">
        <f>O413</f>
        <v>0</v>
      </c>
      <c r="AO413">
        <f>P413</f>
        <v>0</v>
      </c>
      <c r="AP413">
        <f>Q413</f>
        <v>0</v>
      </c>
      <c r="AQ413">
        <f>R413</f>
        <v>0</v>
      </c>
      <c r="AR413">
        <f>S413</f>
        <v>0</v>
      </c>
      <c r="AS413">
        <f>IFERROR(VLOOKUP(T413,'lists'!$W:$X,2,FALSE),"")</f>
        <v>0</v>
      </c>
      <c r="AT413">
        <f>U413</f>
        <v>0</v>
      </c>
      <c r="AU413">
        <f>V413</f>
        <v>0</v>
      </c>
    </row>
    <row r="414" spans="26:47">
      <c r="Z414">
        <f>A414</f>
        <v>0</v>
      </c>
      <c r="AA414">
        <f>B414</f>
        <v>0</v>
      </c>
      <c r="AB414">
        <f>C414</f>
        <v>0</v>
      </c>
      <c r="AC414">
        <f>D414</f>
        <v>0</v>
      </c>
      <c r="AD414">
        <f>E414</f>
        <v>0</v>
      </c>
      <c r="AE414">
        <f>IFERROR(VLOOKUP(F414,'lists'!$A:$B,2,FALSE),"")</f>
        <v>0</v>
      </c>
      <c r="AF414">
        <f>IFERROR(VLOOKUP(G414,'lists'!$AG:$AH,2,FALSE),"")</f>
        <v>0</v>
      </c>
      <c r="AG414">
        <f>H414</f>
        <v>0</v>
      </c>
      <c r="AH414">
        <f>IFERROR(VLOOKUP(I414,'lists'!$AC:$AD,2,FALSE),"")</f>
        <v>0</v>
      </c>
      <c r="AI414">
        <f>IFERROR(VLOOKUP(J414,'lists'!$AA:$AB,2,FALSE),"")</f>
        <v>0</v>
      </c>
      <c r="AJ414">
        <f>IFERROR(VLOOKUP(K414,'lists'!$AE:$AF,2,FALSE),"")</f>
        <v>0</v>
      </c>
      <c r="AK414">
        <f>L414</f>
        <v>0</v>
      </c>
      <c r="AL414">
        <f>M414</f>
        <v>0</v>
      </c>
      <c r="AM414">
        <f>IFERROR(VLOOKUP(N414,'lists'!$W:$X,2,FALSE),"")</f>
        <v>0</v>
      </c>
      <c r="AN414">
        <f>O414</f>
        <v>0</v>
      </c>
      <c r="AO414">
        <f>P414</f>
        <v>0</v>
      </c>
      <c r="AP414">
        <f>Q414</f>
        <v>0</v>
      </c>
      <c r="AQ414">
        <f>R414</f>
        <v>0</v>
      </c>
      <c r="AR414">
        <f>S414</f>
        <v>0</v>
      </c>
      <c r="AS414">
        <f>IFERROR(VLOOKUP(T414,'lists'!$W:$X,2,FALSE),"")</f>
        <v>0</v>
      </c>
      <c r="AT414">
        <f>U414</f>
        <v>0</v>
      </c>
      <c r="AU414">
        <f>V414</f>
        <v>0</v>
      </c>
    </row>
    <row r="415" spans="26:47">
      <c r="Z415">
        <f>A415</f>
        <v>0</v>
      </c>
      <c r="AA415">
        <f>B415</f>
        <v>0</v>
      </c>
      <c r="AB415">
        <f>C415</f>
        <v>0</v>
      </c>
      <c r="AC415">
        <f>D415</f>
        <v>0</v>
      </c>
      <c r="AD415">
        <f>E415</f>
        <v>0</v>
      </c>
      <c r="AE415">
        <f>IFERROR(VLOOKUP(F415,'lists'!$A:$B,2,FALSE),"")</f>
        <v>0</v>
      </c>
      <c r="AF415">
        <f>IFERROR(VLOOKUP(G415,'lists'!$AG:$AH,2,FALSE),"")</f>
        <v>0</v>
      </c>
      <c r="AG415">
        <f>H415</f>
        <v>0</v>
      </c>
      <c r="AH415">
        <f>IFERROR(VLOOKUP(I415,'lists'!$AC:$AD,2,FALSE),"")</f>
        <v>0</v>
      </c>
      <c r="AI415">
        <f>IFERROR(VLOOKUP(J415,'lists'!$AA:$AB,2,FALSE),"")</f>
        <v>0</v>
      </c>
      <c r="AJ415">
        <f>IFERROR(VLOOKUP(K415,'lists'!$AE:$AF,2,FALSE),"")</f>
        <v>0</v>
      </c>
      <c r="AK415">
        <f>L415</f>
        <v>0</v>
      </c>
      <c r="AL415">
        <f>M415</f>
        <v>0</v>
      </c>
      <c r="AM415">
        <f>IFERROR(VLOOKUP(N415,'lists'!$W:$X,2,FALSE),"")</f>
        <v>0</v>
      </c>
      <c r="AN415">
        <f>O415</f>
        <v>0</v>
      </c>
      <c r="AO415">
        <f>P415</f>
        <v>0</v>
      </c>
      <c r="AP415">
        <f>Q415</f>
        <v>0</v>
      </c>
      <c r="AQ415">
        <f>R415</f>
        <v>0</v>
      </c>
      <c r="AR415">
        <f>S415</f>
        <v>0</v>
      </c>
      <c r="AS415">
        <f>IFERROR(VLOOKUP(T415,'lists'!$W:$X,2,FALSE),"")</f>
        <v>0</v>
      </c>
      <c r="AT415">
        <f>U415</f>
        <v>0</v>
      </c>
      <c r="AU415">
        <f>V415</f>
        <v>0</v>
      </c>
    </row>
    <row r="416" spans="26:47">
      <c r="Z416">
        <f>A416</f>
        <v>0</v>
      </c>
      <c r="AA416">
        <f>B416</f>
        <v>0</v>
      </c>
      <c r="AB416">
        <f>C416</f>
        <v>0</v>
      </c>
      <c r="AC416">
        <f>D416</f>
        <v>0</v>
      </c>
      <c r="AD416">
        <f>E416</f>
        <v>0</v>
      </c>
      <c r="AE416">
        <f>IFERROR(VLOOKUP(F416,'lists'!$A:$B,2,FALSE),"")</f>
        <v>0</v>
      </c>
      <c r="AF416">
        <f>IFERROR(VLOOKUP(G416,'lists'!$AG:$AH,2,FALSE),"")</f>
        <v>0</v>
      </c>
      <c r="AG416">
        <f>H416</f>
        <v>0</v>
      </c>
      <c r="AH416">
        <f>IFERROR(VLOOKUP(I416,'lists'!$AC:$AD,2,FALSE),"")</f>
        <v>0</v>
      </c>
      <c r="AI416">
        <f>IFERROR(VLOOKUP(J416,'lists'!$AA:$AB,2,FALSE),"")</f>
        <v>0</v>
      </c>
      <c r="AJ416">
        <f>IFERROR(VLOOKUP(K416,'lists'!$AE:$AF,2,FALSE),"")</f>
        <v>0</v>
      </c>
      <c r="AK416">
        <f>L416</f>
        <v>0</v>
      </c>
      <c r="AL416">
        <f>M416</f>
        <v>0</v>
      </c>
      <c r="AM416">
        <f>IFERROR(VLOOKUP(N416,'lists'!$W:$X,2,FALSE),"")</f>
        <v>0</v>
      </c>
      <c r="AN416">
        <f>O416</f>
        <v>0</v>
      </c>
      <c r="AO416">
        <f>P416</f>
        <v>0</v>
      </c>
      <c r="AP416">
        <f>Q416</f>
        <v>0</v>
      </c>
      <c r="AQ416">
        <f>R416</f>
        <v>0</v>
      </c>
      <c r="AR416">
        <f>S416</f>
        <v>0</v>
      </c>
      <c r="AS416">
        <f>IFERROR(VLOOKUP(T416,'lists'!$W:$X,2,FALSE),"")</f>
        <v>0</v>
      </c>
      <c r="AT416">
        <f>U416</f>
        <v>0</v>
      </c>
      <c r="AU416">
        <f>V416</f>
        <v>0</v>
      </c>
    </row>
    <row r="417" spans="26:47">
      <c r="Z417">
        <f>A417</f>
        <v>0</v>
      </c>
      <c r="AA417">
        <f>B417</f>
        <v>0</v>
      </c>
      <c r="AB417">
        <f>C417</f>
        <v>0</v>
      </c>
      <c r="AC417">
        <f>D417</f>
        <v>0</v>
      </c>
      <c r="AD417">
        <f>E417</f>
        <v>0</v>
      </c>
      <c r="AE417">
        <f>IFERROR(VLOOKUP(F417,'lists'!$A:$B,2,FALSE),"")</f>
        <v>0</v>
      </c>
      <c r="AF417">
        <f>IFERROR(VLOOKUP(G417,'lists'!$AG:$AH,2,FALSE),"")</f>
        <v>0</v>
      </c>
      <c r="AG417">
        <f>H417</f>
        <v>0</v>
      </c>
      <c r="AH417">
        <f>IFERROR(VLOOKUP(I417,'lists'!$AC:$AD,2,FALSE),"")</f>
        <v>0</v>
      </c>
      <c r="AI417">
        <f>IFERROR(VLOOKUP(J417,'lists'!$AA:$AB,2,FALSE),"")</f>
        <v>0</v>
      </c>
      <c r="AJ417">
        <f>IFERROR(VLOOKUP(K417,'lists'!$AE:$AF,2,FALSE),"")</f>
        <v>0</v>
      </c>
      <c r="AK417">
        <f>L417</f>
        <v>0</v>
      </c>
      <c r="AL417">
        <f>M417</f>
        <v>0</v>
      </c>
      <c r="AM417">
        <f>IFERROR(VLOOKUP(N417,'lists'!$W:$X,2,FALSE),"")</f>
        <v>0</v>
      </c>
      <c r="AN417">
        <f>O417</f>
        <v>0</v>
      </c>
      <c r="AO417">
        <f>P417</f>
        <v>0</v>
      </c>
      <c r="AP417">
        <f>Q417</f>
        <v>0</v>
      </c>
      <c r="AQ417">
        <f>R417</f>
        <v>0</v>
      </c>
      <c r="AR417">
        <f>S417</f>
        <v>0</v>
      </c>
      <c r="AS417">
        <f>IFERROR(VLOOKUP(T417,'lists'!$W:$X,2,FALSE),"")</f>
        <v>0</v>
      </c>
      <c r="AT417">
        <f>U417</f>
        <v>0</v>
      </c>
      <c r="AU417">
        <f>V417</f>
        <v>0</v>
      </c>
    </row>
    <row r="418" spans="26:47">
      <c r="Z418">
        <f>A418</f>
        <v>0</v>
      </c>
      <c r="AA418">
        <f>B418</f>
        <v>0</v>
      </c>
      <c r="AB418">
        <f>C418</f>
        <v>0</v>
      </c>
      <c r="AC418">
        <f>D418</f>
        <v>0</v>
      </c>
      <c r="AD418">
        <f>E418</f>
        <v>0</v>
      </c>
      <c r="AE418">
        <f>IFERROR(VLOOKUP(F418,'lists'!$A:$B,2,FALSE),"")</f>
        <v>0</v>
      </c>
      <c r="AF418">
        <f>IFERROR(VLOOKUP(G418,'lists'!$AG:$AH,2,FALSE),"")</f>
        <v>0</v>
      </c>
      <c r="AG418">
        <f>H418</f>
        <v>0</v>
      </c>
      <c r="AH418">
        <f>IFERROR(VLOOKUP(I418,'lists'!$AC:$AD,2,FALSE),"")</f>
        <v>0</v>
      </c>
      <c r="AI418">
        <f>IFERROR(VLOOKUP(J418,'lists'!$AA:$AB,2,FALSE),"")</f>
        <v>0</v>
      </c>
      <c r="AJ418">
        <f>IFERROR(VLOOKUP(K418,'lists'!$AE:$AF,2,FALSE),"")</f>
        <v>0</v>
      </c>
      <c r="AK418">
        <f>L418</f>
        <v>0</v>
      </c>
      <c r="AL418">
        <f>M418</f>
        <v>0</v>
      </c>
      <c r="AM418">
        <f>IFERROR(VLOOKUP(N418,'lists'!$W:$X,2,FALSE),"")</f>
        <v>0</v>
      </c>
      <c r="AN418">
        <f>O418</f>
        <v>0</v>
      </c>
      <c r="AO418">
        <f>P418</f>
        <v>0</v>
      </c>
      <c r="AP418">
        <f>Q418</f>
        <v>0</v>
      </c>
      <c r="AQ418">
        <f>R418</f>
        <v>0</v>
      </c>
      <c r="AR418">
        <f>S418</f>
        <v>0</v>
      </c>
      <c r="AS418">
        <f>IFERROR(VLOOKUP(T418,'lists'!$W:$X,2,FALSE),"")</f>
        <v>0</v>
      </c>
      <c r="AT418">
        <f>U418</f>
        <v>0</v>
      </c>
      <c r="AU418">
        <f>V418</f>
        <v>0</v>
      </c>
    </row>
    <row r="419" spans="26:47">
      <c r="Z419">
        <f>A419</f>
        <v>0</v>
      </c>
      <c r="AA419">
        <f>B419</f>
        <v>0</v>
      </c>
      <c r="AB419">
        <f>C419</f>
        <v>0</v>
      </c>
      <c r="AC419">
        <f>D419</f>
        <v>0</v>
      </c>
      <c r="AD419">
        <f>E419</f>
        <v>0</v>
      </c>
      <c r="AE419">
        <f>IFERROR(VLOOKUP(F419,'lists'!$A:$B,2,FALSE),"")</f>
        <v>0</v>
      </c>
      <c r="AF419">
        <f>IFERROR(VLOOKUP(G419,'lists'!$AG:$AH,2,FALSE),"")</f>
        <v>0</v>
      </c>
      <c r="AG419">
        <f>H419</f>
        <v>0</v>
      </c>
      <c r="AH419">
        <f>IFERROR(VLOOKUP(I419,'lists'!$AC:$AD,2,FALSE),"")</f>
        <v>0</v>
      </c>
      <c r="AI419">
        <f>IFERROR(VLOOKUP(J419,'lists'!$AA:$AB,2,FALSE),"")</f>
        <v>0</v>
      </c>
      <c r="AJ419">
        <f>IFERROR(VLOOKUP(K419,'lists'!$AE:$AF,2,FALSE),"")</f>
        <v>0</v>
      </c>
      <c r="AK419">
        <f>L419</f>
        <v>0</v>
      </c>
      <c r="AL419">
        <f>M419</f>
        <v>0</v>
      </c>
      <c r="AM419">
        <f>IFERROR(VLOOKUP(N419,'lists'!$W:$X,2,FALSE),"")</f>
        <v>0</v>
      </c>
      <c r="AN419">
        <f>O419</f>
        <v>0</v>
      </c>
      <c r="AO419">
        <f>P419</f>
        <v>0</v>
      </c>
      <c r="AP419">
        <f>Q419</f>
        <v>0</v>
      </c>
      <c r="AQ419">
        <f>R419</f>
        <v>0</v>
      </c>
      <c r="AR419">
        <f>S419</f>
        <v>0</v>
      </c>
      <c r="AS419">
        <f>IFERROR(VLOOKUP(T419,'lists'!$W:$X,2,FALSE),"")</f>
        <v>0</v>
      </c>
      <c r="AT419">
        <f>U419</f>
        <v>0</v>
      </c>
      <c r="AU419">
        <f>V419</f>
        <v>0</v>
      </c>
    </row>
    <row r="420" spans="26:47">
      <c r="Z420">
        <f>A420</f>
        <v>0</v>
      </c>
      <c r="AA420">
        <f>B420</f>
        <v>0</v>
      </c>
      <c r="AB420">
        <f>C420</f>
        <v>0</v>
      </c>
      <c r="AC420">
        <f>D420</f>
        <v>0</v>
      </c>
      <c r="AD420">
        <f>E420</f>
        <v>0</v>
      </c>
      <c r="AE420">
        <f>IFERROR(VLOOKUP(F420,'lists'!$A:$B,2,FALSE),"")</f>
        <v>0</v>
      </c>
      <c r="AF420">
        <f>IFERROR(VLOOKUP(G420,'lists'!$AG:$AH,2,FALSE),"")</f>
        <v>0</v>
      </c>
      <c r="AG420">
        <f>H420</f>
        <v>0</v>
      </c>
      <c r="AH420">
        <f>IFERROR(VLOOKUP(I420,'lists'!$AC:$AD,2,FALSE),"")</f>
        <v>0</v>
      </c>
      <c r="AI420">
        <f>IFERROR(VLOOKUP(J420,'lists'!$AA:$AB,2,FALSE),"")</f>
        <v>0</v>
      </c>
      <c r="AJ420">
        <f>IFERROR(VLOOKUP(K420,'lists'!$AE:$AF,2,FALSE),"")</f>
        <v>0</v>
      </c>
      <c r="AK420">
        <f>L420</f>
        <v>0</v>
      </c>
      <c r="AL420">
        <f>M420</f>
        <v>0</v>
      </c>
      <c r="AM420">
        <f>IFERROR(VLOOKUP(N420,'lists'!$W:$X,2,FALSE),"")</f>
        <v>0</v>
      </c>
      <c r="AN420">
        <f>O420</f>
        <v>0</v>
      </c>
      <c r="AO420">
        <f>P420</f>
        <v>0</v>
      </c>
      <c r="AP420">
        <f>Q420</f>
        <v>0</v>
      </c>
      <c r="AQ420">
        <f>R420</f>
        <v>0</v>
      </c>
      <c r="AR420">
        <f>S420</f>
        <v>0</v>
      </c>
      <c r="AS420">
        <f>IFERROR(VLOOKUP(T420,'lists'!$W:$X,2,FALSE),"")</f>
        <v>0</v>
      </c>
      <c r="AT420">
        <f>U420</f>
        <v>0</v>
      </c>
      <c r="AU420">
        <f>V420</f>
        <v>0</v>
      </c>
    </row>
    <row r="421" spans="26:47">
      <c r="Z421">
        <f>A421</f>
        <v>0</v>
      </c>
      <c r="AA421">
        <f>B421</f>
        <v>0</v>
      </c>
      <c r="AB421">
        <f>C421</f>
        <v>0</v>
      </c>
      <c r="AC421">
        <f>D421</f>
        <v>0</v>
      </c>
      <c r="AD421">
        <f>E421</f>
        <v>0</v>
      </c>
      <c r="AE421">
        <f>IFERROR(VLOOKUP(F421,'lists'!$A:$B,2,FALSE),"")</f>
        <v>0</v>
      </c>
      <c r="AF421">
        <f>IFERROR(VLOOKUP(G421,'lists'!$AG:$AH,2,FALSE),"")</f>
        <v>0</v>
      </c>
      <c r="AG421">
        <f>H421</f>
        <v>0</v>
      </c>
      <c r="AH421">
        <f>IFERROR(VLOOKUP(I421,'lists'!$AC:$AD,2,FALSE),"")</f>
        <v>0</v>
      </c>
      <c r="AI421">
        <f>IFERROR(VLOOKUP(J421,'lists'!$AA:$AB,2,FALSE),"")</f>
        <v>0</v>
      </c>
      <c r="AJ421">
        <f>IFERROR(VLOOKUP(K421,'lists'!$AE:$AF,2,FALSE),"")</f>
        <v>0</v>
      </c>
      <c r="AK421">
        <f>L421</f>
        <v>0</v>
      </c>
      <c r="AL421">
        <f>M421</f>
        <v>0</v>
      </c>
      <c r="AM421">
        <f>IFERROR(VLOOKUP(N421,'lists'!$W:$X,2,FALSE),"")</f>
        <v>0</v>
      </c>
      <c r="AN421">
        <f>O421</f>
        <v>0</v>
      </c>
      <c r="AO421">
        <f>P421</f>
        <v>0</v>
      </c>
      <c r="AP421">
        <f>Q421</f>
        <v>0</v>
      </c>
      <c r="AQ421">
        <f>R421</f>
        <v>0</v>
      </c>
      <c r="AR421">
        <f>S421</f>
        <v>0</v>
      </c>
      <c r="AS421">
        <f>IFERROR(VLOOKUP(T421,'lists'!$W:$X,2,FALSE),"")</f>
        <v>0</v>
      </c>
      <c r="AT421">
        <f>U421</f>
        <v>0</v>
      </c>
      <c r="AU421">
        <f>V421</f>
        <v>0</v>
      </c>
    </row>
    <row r="422" spans="26:47">
      <c r="Z422">
        <f>A422</f>
        <v>0</v>
      </c>
      <c r="AA422">
        <f>B422</f>
        <v>0</v>
      </c>
      <c r="AB422">
        <f>C422</f>
        <v>0</v>
      </c>
      <c r="AC422">
        <f>D422</f>
        <v>0</v>
      </c>
      <c r="AD422">
        <f>E422</f>
        <v>0</v>
      </c>
      <c r="AE422">
        <f>IFERROR(VLOOKUP(F422,'lists'!$A:$B,2,FALSE),"")</f>
        <v>0</v>
      </c>
      <c r="AF422">
        <f>IFERROR(VLOOKUP(G422,'lists'!$AG:$AH,2,FALSE),"")</f>
        <v>0</v>
      </c>
      <c r="AG422">
        <f>H422</f>
        <v>0</v>
      </c>
      <c r="AH422">
        <f>IFERROR(VLOOKUP(I422,'lists'!$AC:$AD,2,FALSE),"")</f>
        <v>0</v>
      </c>
      <c r="AI422">
        <f>IFERROR(VLOOKUP(J422,'lists'!$AA:$AB,2,FALSE),"")</f>
        <v>0</v>
      </c>
      <c r="AJ422">
        <f>IFERROR(VLOOKUP(K422,'lists'!$AE:$AF,2,FALSE),"")</f>
        <v>0</v>
      </c>
      <c r="AK422">
        <f>L422</f>
        <v>0</v>
      </c>
      <c r="AL422">
        <f>M422</f>
        <v>0</v>
      </c>
      <c r="AM422">
        <f>IFERROR(VLOOKUP(N422,'lists'!$W:$X,2,FALSE),"")</f>
        <v>0</v>
      </c>
      <c r="AN422">
        <f>O422</f>
        <v>0</v>
      </c>
      <c r="AO422">
        <f>P422</f>
        <v>0</v>
      </c>
      <c r="AP422">
        <f>Q422</f>
        <v>0</v>
      </c>
      <c r="AQ422">
        <f>R422</f>
        <v>0</v>
      </c>
      <c r="AR422">
        <f>S422</f>
        <v>0</v>
      </c>
      <c r="AS422">
        <f>IFERROR(VLOOKUP(T422,'lists'!$W:$X,2,FALSE),"")</f>
        <v>0</v>
      </c>
      <c r="AT422">
        <f>U422</f>
        <v>0</v>
      </c>
      <c r="AU422">
        <f>V422</f>
        <v>0</v>
      </c>
    </row>
    <row r="423" spans="26:47">
      <c r="Z423">
        <f>A423</f>
        <v>0</v>
      </c>
      <c r="AA423">
        <f>B423</f>
        <v>0</v>
      </c>
      <c r="AB423">
        <f>C423</f>
        <v>0</v>
      </c>
      <c r="AC423">
        <f>D423</f>
        <v>0</v>
      </c>
      <c r="AD423">
        <f>E423</f>
        <v>0</v>
      </c>
      <c r="AE423">
        <f>IFERROR(VLOOKUP(F423,'lists'!$A:$B,2,FALSE),"")</f>
        <v>0</v>
      </c>
      <c r="AF423">
        <f>IFERROR(VLOOKUP(G423,'lists'!$AG:$AH,2,FALSE),"")</f>
        <v>0</v>
      </c>
      <c r="AG423">
        <f>H423</f>
        <v>0</v>
      </c>
      <c r="AH423">
        <f>IFERROR(VLOOKUP(I423,'lists'!$AC:$AD,2,FALSE),"")</f>
        <v>0</v>
      </c>
      <c r="AI423">
        <f>IFERROR(VLOOKUP(J423,'lists'!$AA:$AB,2,FALSE),"")</f>
        <v>0</v>
      </c>
      <c r="AJ423">
        <f>IFERROR(VLOOKUP(K423,'lists'!$AE:$AF,2,FALSE),"")</f>
        <v>0</v>
      </c>
      <c r="AK423">
        <f>L423</f>
        <v>0</v>
      </c>
      <c r="AL423">
        <f>M423</f>
        <v>0</v>
      </c>
      <c r="AM423">
        <f>IFERROR(VLOOKUP(N423,'lists'!$W:$X,2,FALSE),"")</f>
        <v>0</v>
      </c>
      <c r="AN423">
        <f>O423</f>
        <v>0</v>
      </c>
      <c r="AO423">
        <f>P423</f>
        <v>0</v>
      </c>
      <c r="AP423">
        <f>Q423</f>
        <v>0</v>
      </c>
      <c r="AQ423">
        <f>R423</f>
        <v>0</v>
      </c>
      <c r="AR423">
        <f>S423</f>
        <v>0</v>
      </c>
      <c r="AS423">
        <f>IFERROR(VLOOKUP(T423,'lists'!$W:$X,2,FALSE),"")</f>
        <v>0</v>
      </c>
      <c r="AT423">
        <f>U423</f>
        <v>0</v>
      </c>
      <c r="AU423">
        <f>V423</f>
        <v>0</v>
      </c>
    </row>
    <row r="424" spans="26:47">
      <c r="Z424">
        <f>A424</f>
        <v>0</v>
      </c>
      <c r="AA424">
        <f>B424</f>
        <v>0</v>
      </c>
      <c r="AB424">
        <f>C424</f>
        <v>0</v>
      </c>
      <c r="AC424">
        <f>D424</f>
        <v>0</v>
      </c>
      <c r="AD424">
        <f>E424</f>
        <v>0</v>
      </c>
      <c r="AE424">
        <f>IFERROR(VLOOKUP(F424,'lists'!$A:$B,2,FALSE),"")</f>
        <v>0</v>
      </c>
      <c r="AF424">
        <f>IFERROR(VLOOKUP(G424,'lists'!$AG:$AH,2,FALSE),"")</f>
        <v>0</v>
      </c>
      <c r="AG424">
        <f>H424</f>
        <v>0</v>
      </c>
      <c r="AH424">
        <f>IFERROR(VLOOKUP(I424,'lists'!$AC:$AD,2,FALSE),"")</f>
        <v>0</v>
      </c>
      <c r="AI424">
        <f>IFERROR(VLOOKUP(J424,'lists'!$AA:$AB,2,FALSE),"")</f>
        <v>0</v>
      </c>
      <c r="AJ424">
        <f>IFERROR(VLOOKUP(K424,'lists'!$AE:$AF,2,FALSE),"")</f>
        <v>0</v>
      </c>
      <c r="AK424">
        <f>L424</f>
        <v>0</v>
      </c>
      <c r="AL424">
        <f>M424</f>
        <v>0</v>
      </c>
      <c r="AM424">
        <f>IFERROR(VLOOKUP(N424,'lists'!$W:$X,2,FALSE),"")</f>
        <v>0</v>
      </c>
      <c r="AN424">
        <f>O424</f>
        <v>0</v>
      </c>
      <c r="AO424">
        <f>P424</f>
        <v>0</v>
      </c>
      <c r="AP424">
        <f>Q424</f>
        <v>0</v>
      </c>
      <c r="AQ424">
        <f>R424</f>
        <v>0</v>
      </c>
      <c r="AR424">
        <f>S424</f>
        <v>0</v>
      </c>
      <c r="AS424">
        <f>IFERROR(VLOOKUP(T424,'lists'!$W:$X,2,FALSE),"")</f>
        <v>0</v>
      </c>
      <c r="AT424">
        <f>U424</f>
        <v>0</v>
      </c>
      <c r="AU424">
        <f>V424</f>
        <v>0</v>
      </c>
    </row>
    <row r="425" spans="26:47">
      <c r="Z425">
        <f>A425</f>
        <v>0</v>
      </c>
      <c r="AA425">
        <f>B425</f>
        <v>0</v>
      </c>
      <c r="AB425">
        <f>C425</f>
        <v>0</v>
      </c>
      <c r="AC425">
        <f>D425</f>
        <v>0</v>
      </c>
      <c r="AD425">
        <f>E425</f>
        <v>0</v>
      </c>
      <c r="AE425">
        <f>IFERROR(VLOOKUP(F425,'lists'!$A:$B,2,FALSE),"")</f>
        <v>0</v>
      </c>
      <c r="AF425">
        <f>IFERROR(VLOOKUP(G425,'lists'!$AG:$AH,2,FALSE),"")</f>
        <v>0</v>
      </c>
      <c r="AG425">
        <f>H425</f>
        <v>0</v>
      </c>
      <c r="AH425">
        <f>IFERROR(VLOOKUP(I425,'lists'!$AC:$AD,2,FALSE),"")</f>
        <v>0</v>
      </c>
      <c r="AI425">
        <f>IFERROR(VLOOKUP(J425,'lists'!$AA:$AB,2,FALSE),"")</f>
        <v>0</v>
      </c>
      <c r="AJ425">
        <f>IFERROR(VLOOKUP(K425,'lists'!$AE:$AF,2,FALSE),"")</f>
        <v>0</v>
      </c>
      <c r="AK425">
        <f>L425</f>
        <v>0</v>
      </c>
      <c r="AL425">
        <f>M425</f>
        <v>0</v>
      </c>
      <c r="AM425">
        <f>IFERROR(VLOOKUP(N425,'lists'!$W:$X,2,FALSE),"")</f>
        <v>0</v>
      </c>
      <c r="AN425">
        <f>O425</f>
        <v>0</v>
      </c>
      <c r="AO425">
        <f>P425</f>
        <v>0</v>
      </c>
      <c r="AP425">
        <f>Q425</f>
        <v>0</v>
      </c>
      <c r="AQ425">
        <f>R425</f>
        <v>0</v>
      </c>
      <c r="AR425">
        <f>S425</f>
        <v>0</v>
      </c>
      <c r="AS425">
        <f>IFERROR(VLOOKUP(T425,'lists'!$W:$X,2,FALSE),"")</f>
        <v>0</v>
      </c>
      <c r="AT425">
        <f>U425</f>
        <v>0</v>
      </c>
      <c r="AU425">
        <f>V425</f>
        <v>0</v>
      </c>
    </row>
    <row r="426" spans="26:47">
      <c r="Z426">
        <f>A426</f>
        <v>0</v>
      </c>
      <c r="AA426">
        <f>B426</f>
        <v>0</v>
      </c>
      <c r="AB426">
        <f>C426</f>
        <v>0</v>
      </c>
      <c r="AC426">
        <f>D426</f>
        <v>0</v>
      </c>
      <c r="AD426">
        <f>E426</f>
        <v>0</v>
      </c>
      <c r="AE426">
        <f>IFERROR(VLOOKUP(F426,'lists'!$A:$B,2,FALSE),"")</f>
        <v>0</v>
      </c>
      <c r="AF426">
        <f>IFERROR(VLOOKUP(G426,'lists'!$AG:$AH,2,FALSE),"")</f>
        <v>0</v>
      </c>
      <c r="AG426">
        <f>H426</f>
        <v>0</v>
      </c>
      <c r="AH426">
        <f>IFERROR(VLOOKUP(I426,'lists'!$AC:$AD,2,FALSE),"")</f>
        <v>0</v>
      </c>
      <c r="AI426">
        <f>IFERROR(VLOOKUP(J426,'lists'!$AA:$AB,2,FALSE),"")</f>
        <v>0</v>
      </c>
      <c r="AJ426">
        <f>IFERROR(VLOOKUP(K426,'lists'!$AE:$AF,2,FALSE),"")</f>
        <v>0</v>
      </c>
      <c r="AK426">
        <f>L426</f>
        <v>0</v>
      </c>
      <c r="AL426">
        <f>M426</f>
        <v>0</v>
      </c>
      <c r="AM426">
        <f>IFERROR(VLOOKUP(N426,'lists'!$W:$X,2,FALSE),"")</f>
        <v>0</v>
      </c>
      <c r="AN426">
        <f>O426</f>
        <v>0</v>
      </c>
      <c r="AO426">
        <f>P426</f>
        <v>0</v>
      </c>
      <c r="AP426">
        <f>Q426</f>
        <v>0</v>
      </c>
      <c r="AQ426">
        <f>R426</f>
        <v>0</v>
      </c>
      <c r="AR426">
        <f>S426</f>
        <v>0</v>
      </c>
      <c r="AS426">
        <f>IFERROR(VLOOKUP(T426,'lists'!$W:$X,2,FALSE),"")</f>
        <v>0</v>
      </c>
      <c r="AT426">
        <f>U426</f>
        <v>0</v>
      </c>
      <c r="AU426">
        <f>V426</f>
        <v>0</v>
      </c>
    </row>
    <row r="427" spans="26:47">
      <c r="Z427">
        <f>A427</f>
        <v>0</v>
      </c>
      <c r="AA427">
        <f>B427</f>
        <v>0</v>
      </c>
      <c r="AB427">
        <f>C427</f>
        <v>0</v>
      </c>
      <c r="AC427">
        <f>D427</f>
        <v>0</v>
      </c>
      <c r="AD427">
        <f>E427</f>
        <v>0</v>
      </c>
      <c r="AE427">
        <f>IFERROR(VLOOKUP(F427,'lists'!$A:$B,2,FALSE),"")</f>
        <v>0</v>
      </c>
      <c r="AF427">
        <f>IFERROR(VLOOKUP(G427,'lists'!$AG:$AH,2,FALSE),"")</f>
        <v>0</v>
      </c>
      <c r="AG427">
        <f>H427</f>
        <v>0</v>
      </c>
      <c r="AH427">
        <f>IFERROR(VLOOKUP(I427,'lists'!$AC:$AD,2,FALSE),"")</f>
        <v>0</v>
      </c>
      <c r="AI427">
        <f>IFERROR(VLOOKUP(J427,'lists'!$AA:$AB,2,FALSE),"")</f>
        <v>0</v>
      </c>
      <c r="AJ427">
        <f>IFERROR(VLOOKUP(K427,'lists'!$AE:$AF,2,FALSE),"")</f>
        <v>0</v>
      </c>
      <c r="AK427">
        <f>L427</f>
        <v>0</v>
      </c>
      <c r="AL427">
        <f>M427</f>
        <v>0</v>
      </c>
      <c r="AM427">
        <f>IFERROR(VLOOKUP(N427,'lists'!$W:$X,2,FALSE),"")</f>
        <v>0</v>
      </c>
      <c r="AN427">
        <f>O427</f>
        <v>0</v>
      </c>
      <c r="AO427">
        <f>P427</f>
        <v>0</v>
      </c>
      <c r="AP427">
        <f>Q427</f>
        <v>0</v>
      </c>
      <c r="AQ427">
        <f>R427</f>
        <v>0</v>
      </c>
      <c r="AR427">
        <f>S427</f>
        <v>0</v>
      </c>
      <c r="AS427">
        <f>IFERROR(VLOOKUP(T427,'lists'!$W:$X,2,FALSE),"")</f>
        <v>0</v>
      </c>
      <c r="AT427">
        <f>U427</f>
        <v>0</v>
      </c>
      <c r="AU427">
        <f>V427</f>
        <v>0</v>
      </c>
    </row>
    <row r="428" spans="26:47">
      <c r="Z428">
        <f>A428</f>
        <v>0</v>
      </c>
      <c r="AA428">
        <f>B428</f>
        <v>0</v>
      </c>
      <c r="AB428">
        <f>C428</f>
        <v>0</v>
      </c>
      <c r="AC428">
        <f>D428</f>
        <v>0</v>
      </c>
      <c r="AD428">
        <f>E428</f>
        <v>0</v>
      </c>
      <c r="AE428">
        <f>IFERROR(VLOOKUP(F428,'lists'!$A:$B,2,FALSE),"")</f>
        <v>0</v>
      </c>
      <c r="AF428">
        <f>IFERROR(VLOOKUP(G428,'lists'!$AG:$AH,2,FALSE),"")</f>
        <v>0</v>
      </c>
      <c r="AG428">
        <f>H428</f>
        <v>0</v>
      </c>
      <c r="AH428">
        <f>IFERROR(VLOOKUP(I428,'lists'!$AC:$AD,2,FALSE),"")</f>
        <v>0</v>
      </c>
      <c r="AI428">
        <f>IFERROR(VLOOKUP(J428,'lists'!$AA:$AB,2,FALSE),"")</f>
        <v>0</v>
      </c>
      <c r="AJ428">
        <f>IFERROR(VLOOKUP(K428,'lists'!$AE:$AF,2,FALSE),"")</f>
        <v>0</v>
      </c>
      <c r="AK428">
        <f>L428</f>
        <v>0</v>
      </c>
      <c r="AL428">
        <f>M428</f>
        <v>0</v>
      </c>
      <c r="AM428">
        <f>IFERROR(VLOOKUP(N428,'lists'!$W:$X,2,FALSE),"")</f>
        <v>0</v>
      </c>
      <c r="AN428">
        <f>O428</f>
        <v>0</v>
      </c>
      <c r="AO428">
        <f>P428</f>
        <v>0</v>
      </c>
      <c r="AP428">
        <f>Q428</f>
        <v>0</v>
      </c>
      <c r="AQ428">
        <f>R428</f>
        <v>0</v>
      </c>
      <c r="AR428">
        <f>S428</f>
        <v>0</v>
      </c>
      <c r="AS428">
        <f>IFERROR(VLOOKUP(T428,'lists'!$W:$X,2,FALSE),"")</f>
        <v>0</v>
      </c>
      <c r="AT428">
        <f>U428</f>
        <v>0</v>
      </c>
      <c r="AU428">
        <f>V428</f>
        <v>0</v>
      </c>
    </row>
    <row r="429" spans="26:47">
      <c r="Z429">
        <f>A429</f>
        <v>0</v>
      </c>
      <c r="AA429">
        <f>B429</f>
        <v>0</v>
      </c>
      <c r="AB429">
        <f>C429</f>
        <v>0</v>
      </c>
      <c r="AC429">
        <f>D429</f>
        <v>0</v>
      </c>
      <c r="AD429">
        <f>E429</f>
        <v>0</v>
      </c>
      <c r="AE429">
        <f>IFERROR(VLOOKUP(F429,'lists'!$A:$B,2,FALSE),"")</f>
        <v>0</v>
      </c>
      <c r="AF429">
        <f>IFERROR(VLOOKUP(G429,'lists'!$AG:$AH,2,FALSE),"")</f>
        <v>0</v>
      </c>
      <c r="AG429">
        <f>H429</f>
        <v>0</v>
      </c>
      <c r="AH429">
        <f>IFERROR(VLOOKUP(I429,'lists'!$AC:$AD,2,FALSE),"")</f>
        <v>0</v>
      </c>
      <c r="AI429">
        <f>IFERROR(VLOOKUP(J429,'lists'!$AA:$AB,2,FALSE),"")</f>
        <v>0</v>
      </c>
      <c r="AJ429">
        <f>IFERROR(VLOOKUP(K429,'lists'!$AE:$AF,2,FALSE),"")</f>
        <v>0</v>
      </c>
      <c r="AK429">
        <f>L429</f>
        <v>0</v>
      </c>
      <c r="AL429">
        <f>M429</f>
        <v>0</v>
      </c>
      <c r="AM429">
        <f>IFERROR(VLOOKUP(N429,'lists'!$W:$X,2,FALSE),"")</f>
        <v>0</v>
      </c>
      <c r="AN429">
        <f>O429</f>
        <v>0</v>
      </c>
      <c r="AO429">
        <f>P429</f>
        <v>0</v>
      </c>
      <c r="AP429">
        <f>Q429</f>
        <v>0</v>
      </c>
      <c r="AQ429">
        <f>R429</f>
        <v>0</v>
      </c>
      <c r="AR429">
        <f>S429</f>
        <v>0</v>
      </c>
      <c r="AS429">
        <f>IFERROR(VLOOKUP(T429,'lists'!$W:$X,2,FALSE),"")</f>
        <v>0</v>
      </c>
      <c r="AT429">
        <f>U429</f>
        <v>0</v>
      </c>
      <c r="AU429">
        <f>V429</f>
        <v>0</v>
      </c>
    </row>
    <row r="430" spans="26:47">
      <c r="Z430">
        <f>A430</f>
        <v>0</v>
      </c>
      <c r="AA430">
        <f>B430</f>
        <v>0</v>
      </c>
      <c r="AB430">
        <f>C430</f>
        <v>0</v>
      </c>
      <c r="AC430">
        <f>D430</f>
        <v>0</v>
      </c>
      <c r="AD430">
        <f>E430</f>
        <v>0</v>
      </c>
      <c r="AE430">
        <f>IFERROR(VLOOKUP(F430,'lists'!$A:$B,2,FALSE),"")</f>
        <v>0</v>
      </c>
      <c r="AF430">
        <f>IFERROR(VLOOKUP(G430,'lists'!$AG:$AH,2,FALSE),"")</f>
        <v>0</v>
      </c>
      <c r="AG430">
        <f>H430</f>
        <v>0</v>
      </c>
      <c r="AH430">
        <f>IFERROR(VLOOKUP(I430,'lists'!$AC:$AD,2,FALSE),"")</f>
        <v>0</v>
      </c>
      <c r="AI430">
        <f>IFERROR(VLOOKUP(J430,'lists'!$AA:$AB,2,FALSE),"")</f>
        <v>0</v>
      </c>
      <c r="AJ430">
        <f>IFERROR(VLOOKUP(K430,'lists'!$AE:$AF,2,FALSE),"")</f>
        <v>0</v>
      </c>
      <c r="AK430">
        <f>L430</f>
        <v>0</v>
      </c>
      <c r="AL430">
        <f>M430</f>
        <v>0</v>
      </c>
      <c r="AM430">
        <f>IFERROR(VLOOKUP(N430,'lists'!$W:$X,2,FALSE),"")</f>
        <v>0</v>
      </c>
      <c r="AN430">
        <f>O430</f>
        <v>0</v>
      </c>
      <c r="AO430">
        <f>P430</f>
        <v>0</v>
      </c>
      <c r="AP430">
        <f>Q430</f>
        <v>0</v>
      </c>
      <c r="AQ430">
        <f>R430</f>
        <v>0</v>
      </c>
      <c r="AR430">
        <f>S430</f>
        <v>0</v>
      </c>
      <c r="AS430">
        <f>IFERROR(VLOOKUP(T430,'lists'!$W:$X,2,FALSE),"")</f>
        <v>0</v>
      </c>
      <c r="AT430">
        <f>U430</f>
        <v>0</v>
      </c>
      <c r="AU430">
        <f>V430</f>
        <v>0</v>
      </c>
    </row>
    <row r="431" spans="26:47">
      <c r="Z431">
        <f>A431</f>
        <v>0</v>
      </c>
      <c r="AA431">
        <f>B431</f>
        <v>0</v>
      </c>
      <c r="AB431">
        <f>C431</f>
        <v>0</v>
      </c>
      <c r="AC431">
        <f>D431</f>
        <v>0</v>
      </c>
      <c r="AD431">
        <f>E431</f>
        <v>0</v>
      </c>
      <c r="AE431">
        <f>IFERROR(VLOOKUP(F431,'lists'!$A:$B,2,FALSE),"")</f>
        <v>0</v>
      </c>
      <c r="AF431">
        <f>IFERROR(VLOOKUP(G431,'lists'!$AG:$AH,2,FALSE),"")</f>
        <v>0</v>
      </c>
      <c r="AG431">
        <f>H431</f>
        <v>0</v>
      </c>
      <c r="AH431">
        <f>IFERROR(VLOOKUP(I431,'lists'!$AC:$AD,2,FALSE),"")</f>
        <v>0</v>
      </c>
      <c r="AI431">
        <f>IFERROR(VLOOKUP(J431,'lists'!$AA:$AB,2,FALSE),"")</f>
        <v>0</v>
      </c>
      <c r="AJ431">
        <f>IFERROR(VLOOKUP(K431,'lists'!$AE:$AF,2,FALSE),"")</f>
        <v>0</v>
      </c>
      <c r="AK431">
        <f>L431</f>
        <v>0</v>
      </c>
      <c r="AL431">
        <f>M431</f>
        <v>0</v>
      </c>
      <c r="AM431">
        <f>IFERROR(VLOOKUP(N431,'lists'!$W:$X,2,FALSE),"")</f>
        <v>0</v>
      </c>
      <c r="AN431">
        <f>O431</f>
        <v>0</v>
      </c>
      <c r="AO431">
        <f>P431</f>
        <v>0</v>
      </c>
      <c r="AP431">
        <f>Q431</f>
        <v>0</v>
      </c>
      <c r="AQ431">
        <f>R431</f>
        <v>0</v>
      </c>
      <c r="AR431">
        <f>S431</f>
        <v>0</v>
      </c>
      <c r="AS431">
        <f>IFERROR(VLOOKUP(T431,'lists'!$W:$X,2,FALSE),"")</f>
        <v>0</v>
      </c>
      <c r="AT431">
        <f>U431</f>
        <v>0</v>
      </c>
      <c r="AU431">
        <f>V431</f>
        <v>0</v>
      </c>
    </row>
    <row r="432" spans="26:47">
      <c r="Z432">
        <f>A432</f>
        <v>0</v>
      </c>
      <c r="AA432">
        <f>B432</f>
        <v>0</v>
      </c>
      <c r="AB432">
        <f>C432</f>
        <v>0</v>
      </c>
      <c r="AC432">
        <f>D432</f>
        <v>0</v>
      </c>
      <c r="AD432">
        <f>E432</f>
        <v>0</v>
      </c>
      <c r="AE432">
        <f>IFERROR(VLOOKUP(F432,'lists'!$A:$B,2,FALSE),"")</f>
        <v>0</v>
      </c>
      <c r="AF432">
        <f>IFERROR(VLOOKUP(G432,'lists'!$AG:$AH,2,FALSE),"")</f>
        <v>0</v>
      </c>
      <c r="AG432">
        <f>H432</f>
        <v>0</v>
      </c>
      <c r="AH432">
        <f>IFERROR(VLOOKUP(I432,'lists'!$AC:$AD,2,FALSE),"")</f>
        <v>0</v>
      </c>
      <c r="AI432">
        <f>IFERROR(VLOOKUP(J432,'lists'!$AA:$AB,2,FALSE),"")</f>
        <v>0</v>
      </c>
      <c r="AJ432">
        <f>IFERROR(VLOOKUP(K432,'lists'!$AE:$AF,2,FALSE),"")</f>
        <v>0</v>
      </c>
      <c r="AK432">
        <f>L432</f>
        <v>0</v>
      </c>
      <c r="AL432">
        <f>M432</f>
        <v>0</v>
      </c>
      <c r="AM432">
        <f>IFERROR(VLOOKUP(N432,'lists'!$W:$X,2,FALSE),"")</f>
        <v>0</v>
      </c>
      <c r="AN432">
        <f>O432</f>
        <v>0</v>
      </c>
      <c r="AO432">
        <f>P432</f>
        <v>0</v>
      </c>
      <c r="AP432">
        <f>Q432</f>
        <v>0</v>
      </c>
      <c r="AQ432">
        <f>R432</f>
        <v>0</v>
      </c>
      <c r="AR432">
        <f>S432</f>
        <v>0</v>
      </c>
      <c r="AS432">
        <f>IFERROR(VLOOKUP(T432,'lists'!$W:$X,2,FALSE),"")</f>
        <v>0</v>
      </c>
      <c r="AT432">
        <f>U432</f>
        <v>0</v>
      </c>
      <c r="AU432">
        <f>V432</f>
        <v>0</v>
      </c>
    </row>
    <row r="433" spans="26:47">
      <c r="Z433">
        <f>A433</f>
        <v>0</v>
      </c>
      <c r="AA433">
        <f>B433</f>
        <v>0</v>
      </c>
      <c r="AB433">
        <f>C433</f>
        <v>0</v>
      </c>
      <c r="AC433">
        <f>D433</f>
        <v>0</v>
      </c>
      <c r="AD433">
        <f>E433</f>
        <v>0</v>
      </c>
      <c r="AE433">
        <f>IFERROR(VLOOKUP(F433,'lists'!$A:$B,2,FALSE),"")</f>
        <v>0</v>
      </c>
      <c r="AF433">
        <f>IFERROR(VLOOKUP(G433,'lists'!$AG:$AH,2,FALSE),"")</f>
        <v>0</v>
      </c>
      <c r="AG433">
        <f>H433</f>
        <v>0</v>
      </c>
      <c r="AH433">
        <f>IFERROR(VLOOKUP(I433,'lists'!$AC:$AD,2,FALSE),"")</f>
        <v>0</v>
      </c>
      <c r="AI433">
        <f>IFERROR(VLOOKUP(J433,'lists'!$AA:$AB,2,FALSE),"")</f>
        <v>0</v>
      </c>
      <c r="AJ433">
        <f>IFERROR(VLOOKUP(K433,'lists'!$AE:$AF,2,FALSE),"")</f>
        <v>0</v>
      </c>
      <c r="AK433">
        <f>L433</f>
        <v>0</v>
      </c>
      <c r="AL433">
        <f>M433</f>
        <v>0</v>
      </c>
      <c r="AM433">
        <f>IFERROR(VLOOKUP(N433,'lists'!$W:$X,2,FALSE),"")</f>
        <v>0</v>
      </c>
      <c r="AN433">
        <f>O433</f>
        <v>0</v>
      </c>
      <c r="AO433">
        <f>P433</f>
        <v>0</v>
      </c>
      <c r="AP433">
        <f>Q433</f>
        <v>0</v>
      </c>
      <c r="AQ433">
        <f>R433</f>
        <v>0</v>
      </c>
      <c r="AR433">
        <f>S433</f>
        <v>0</v>
      </c>
      <c r="AS433">
        <f>IFERROR(VLOOKUP(T433,'lists'!$W:$X,2,FALSE),"")</f>
        <v>0</v>
      </c>
      <c r="AT433">
        <f>U433</f>
        <v>0</v>
      </c>
      <c r="AU433">
        <f>V433</f>
        <v>0</v>
      </c>
    </row>
    <row r="434" spans="26:47">
      <c r="Z434">
        <f>A434</f>
        <v>0</v>
      </c>
      <c r="AA434">
        <f>B434</f>
        <v>0</v>
      </c>
      <c r="AB434">
        <f>C434</f>
        <v>0</v>
      </c>
      <c r="AC434">
        <f>D434</f>
        <v>0</v>
      </c>
      <c r="AD434">
        <f>E434</f>
        <v>0</v>
      </c>
      <c r="AE434">
        <f>IFERROR(VLOOKUP(F434,'lists'!$A:$B,2,FALSE),"")</f>
        <v>0</v>
      </c>
      <c r="AF434">
        <f>IFERROR(VLOOKUP(G434,'lists'!$AG:$AH,2,FALSE),"")</f>
        <v>0</v>
      </c>
      <c r="AG434">
        <f>H434</f>
        <v>0</v>
      </c>
      <c r="AH434">
        <f>IFERROR(VLOOKUP(I434,'lists'!$AC:$AD,2,FALSE),"")</f>
        <v>0</v>
      </c>
      <c r="AI434">
        <f>IFERROR(VLOOKUP(J434,'lists'!$AA:$AB,2,FALSE),"")</f>
        <v>0</v>
      </c>
      <c r="AJ434">
        <f>IFERROR(VLOOKUP(K434,'lists'!$AE:$AF,2,FALSE),"")</f>
        <v>0</v>
      </c>
      <c r="AK434">
        <f>L434</f>
        <v>0</v>
      </c>
      <c r="AL434">
        <f>M434</f>
        <v>0</v>
      </c>
      <c r="AM434">
        <f>IFERROR(VLOOKUP(N434,'lists'!$W:$X,2,FALSE),"")</f>
        <v>0</v>
      </c>
      <c r="AN434">
        <f>O434</f>
        <v>0</v>
      </c>
      <c r="AO434">
        <f>P434</f>
        <v>0</v>
      </c>
      <c r="AP434">
        <f>Q434</f>
        <v>0</v>
      </c>
      <c r="AQ434">
        <f>R434</f>
        <v>0</v>
      </c>
      <c r="AR434">
        <f>S434</f>
        <v>0</v>
      </c>
      <c r="AS434">
        <f>IFERROR(VLOOKUP(T434,'lists'!$W:$X,2,FALSE),"")</f>
        <v>0</v>
      </c>
      <c r="AT434">
        <f>U434</f>
        <v>0</v>
      </c>
      <c r="AU434">
        <f>V434</f>
        <v>0</v>
      </c>
    </row>
    <row r="435" spans="26:47">
      <c r="Z435">
        <f>A435</f>
        <v>0</v>
      </c>
      <c r="AA435">
        <f>B435</f>
        <v>0</v>
      </c>
      <c r="AB435">
        <f>C435</f>
        <v>0</v>
      </c>
      <c r="AC435">
        <f>D435</f>
        <v>0</v>
      </c>
      <c r="AD435">
        <f>E435</f>
        <v>0</v>
      </c>
      <c r="AE435">
        <f>IFERROR(VLOOKUP(F435,'lists'!$A:$B,2,FALSE),"")</f>
        <v>0</v>
      </c>
      <c r="AF435">
        <f>IFERROR(VLOOKUP(G435,'lists'!$AG:$AH,2,FALSE),"")</f>
        <v>0</v>
      </c>
      <c r="AG435">
        <f>H435</f>
        <v>0</v>
      </c>
      <c r="AH435">
        <f>IFERROR(VLOOKUP(I435,'lists'!$AC:$AD,2,FALSE),"")</f>
        <v>0</v>
      </c>
      <c r="AI435">
        <f>IFERROR(VLOOKUP(J435,'lists'!$AA:$AB,2,FALSE),"")</f>
        <v>0</v>
      </c>
      <c r="AJ435">
        <f>IFERROR(VLOOKUP(K435,'lists'!$AE:$AF,2,FALSE),"")</f>
        <v>0</v>
      </c>
      <c r="AK435">
        <f>L435</f>
        <v>0</v>
      </c>
      <c r="AL435">
        <f>M435</f>
        <v>0</v>
      </c>
      <c r="AM435">
        <f>IFERROR(VLOOKUP(N435,'lists'!$W:$X,2,FALSE),"")</f>
        <v>0</v>
      </c>
      <c r="AN435">
        <f>O435</f>
        <v>0</v>
      </c>
      <c r="AO435">
        <f>P435</f>
        <v>0</v>
      </c>
      <c r="AP435">
        <f>Q435</f>
        <v>0</v>
      </c>
      <c r="AQ435">
        <f>R435</f>
        <v>0</v>
      </c>
      <c r="AR435">
        <f>S435</f>
        <v>0</v>
      </c>
      <c r="AS435">
        <f>IFERROR(VLOOKUP(T435,'lists'!$W:$X,2,FALSE),"")</f>
        <v>0</v>
      </c>
      <c r="AT435">
        <f>U435</f>
        <v>0</v>
      </c>
      <c r="AU435">
        <f>V435</f>
        <v>0</v>
      </c>
    </row>
    <row r="436" spans="26:47">
      <c r="Z436">
        <f>A436</f>
        <v>0</v>
      </c>
      <c r="AA436">
        <f>B436</f>
        <v>0</v>
      </c>
      <c r="AB436">
        <f>C436</f>
        <v>0</v>
      </c>
      <c r="AC436">
        <f>D436</f>
        <v>0</v>
      </c>
      <c r="AD436">
        <f>E436</f>
        <v>0</v>
      </c>
      <c r="AE436">
        <f>IFERROR(VLOOKUP(F436,'lists'!$A:$B,2,FALSE),"")</f>
        <v>0</v>
      </c>
      <c r="AF436">
        <f>IFERROR(VLOOKUP(G436,'lists'!$AG:$AH,2,FALSE),"")</f>
        <v>0</v>
      </c>
      <c r="AG436">
        <f>H436</f>
        <v>0</v>
      </c>
      <c r="AH436">
        <f>IFERROR(VLOOKUP(I436,'lists'!$AC:$AD,2,FALSE),"")</f>
        <v>0</v>
      </c>
      <c r="AI436">
        <f>IFERROR(VLOOKUP(J436,'lists'!$AA:$AB,2,FALSE),"")</f>
        <v>0</v>
      </c>
      <c r="AJ436">
        <f>IFERROR(VLOOKUP(K436,'lists'!$AE:$AF,2,FALSE),"")</f>
        <v>0</v>
      </c>
      <c r="AK436">
        <f>L436</f>
        <v>0</v>
      </c>
      <c r="AL436">
        <f>M436</f>
        <v>0</v>
      </c>
      <c r="AM436">
        <f>IFERROR(VLOOKUP(N436,'lists'!$W:$X,2,FALSE),"")</f>
        <v>0</v>
      </c>
      <c r="AN436">
        <f>O436</f>
        <v>0</v>
      </c>
      <c r="AO436">
        <f>P436</f>
        <v>0</v>
      </c>
      <c r="AP436">
        <f>Q436</f>
        <v>0</v>
      </c>
      <c r="AQ436">
        <f>R436</f>
        <v>0</v>
      </c>
      <c r="AR436">
        <f>S436</f>
        <v>0</v>
      </c>
      <c r="AS436">
        <f>IFERROR(VLOOKUP(T436,'lists'!$W:$X,2,FALSE),"")</f>
        <v>0</v>
      </c>
      <c r="AT436">
        <f>U436</f>
        <v>0</v>
      </c>
      <c r="AU436">
        <f>V436</f>
        <v>0</v>
      </c>
    </row>
    <row r="437" spans="26:47">
      <c r="Z437">
        <f>A437</f>
        <v>0</v>
      </c>
      <c r="AA437">
        <f>B437</f>
        <v>0</v>
      </c>
      <c r="AB437">
        <f>C437</f>
        <v>0</v>
      </c>
      <c r="AC437">
        <f>D437</f>
        <v>0</v>
      </c>
      <c r="AD437">
        <f>E437</f>
        <v>0</v>
      </c>
      <c r="AE437">
        <f>IFERROR(VLOOKUP(F437,'lists'!$A:$B,2,FALSE),"")</f>
        <v>0</v>
      </c>
      <c r="AF437">
        <f>IFERROR(VLOOKUP(G437,'lists'!$AG:$AH,2,FALSE),"")</f>
        <v>0</v>
      </c>
      <c r="AG437">
        <f>H437</f>
        <v>0</v>
      </c>
      <c r="AH437">
        <f>IFERROR(VLOOKUP(I437,'lists'!$AC:$AD,2,FALSE),"")</f>
        <v>0</v>
      </c>
      <c r="AI437">
        <f>IFERROR(VLOOKUP(J437,'lists'!$AA:$AB,2,FALSE),"")</f>
        <v>0</v>
      </c>
      <c r="AJ437">
        <f>IFERROR(VLOOKUP(K437,'lists'!$AE:$AF,2,FALSE),"")</f>
        <v>0</v>
      </c>
      <c r="AK437">
        <f>L437</f>
        <v>0</v>
      </c>
      <c r="AL437">
        <f>M437</f>
        <v>0</v>
      </c>
      <c r="AM437">
        <f>IFERROR(VLOOKUP(N437,'lists'!$W:$X,2,FALSE),"")</f>
        <v>0</v>
      </c>
      <c r="AN437">
        <f>O437</f>
        <v>0</v>
      </c>
      <c r="AO437">
        <f>P437</f>
        <v>0</v>
      </c>
      <c r="AP437">
        <f>Q437</f>
        <v>0</v>
      </c>
      <c r="AQ437">
        <f>R437</f>
        <v>0</v>
      </c>
      <c r="AR437">
        <f>S437</f>
        <v>0</v>
      </c>
      <c r="AS437">
        <f>IFERROR(VLOOKUP(T437,'lists'!$W:$X,2,FALSE),"")</f>
        <v>0</v>
      </c>
      <c r="AT437">
        <f>U437</f>
        <v>0</v>
      </c>
      <c r="AU437">
        <f>V437</f>
        <v>0</v>
      </c>
    </row>
    <row r="438" spans="26:47">
      <c r="Z438">
        <f>A438</f>
        <v>0</v>
      </c>
      <c r="AA438">
        <f>B438</f>
        <v>0</v>
      </c>
      <c r="AB438">
        <f>C438</f>
        <v>0</v>
      </c>
      <c r="AC438">
        <f>D438</f>
        <v>0</v>
      </c>
      <c r="AD438">
        <f>E438</f>
        <v>0</v>
      </c>
      <c r="AE438">
        <f>IFERROR(VLOOKUP(F438,'lists'!$A:$B,2,FALSE),"")</f>
        <v>0</v>
      </c>
      <c r="AF438">
        <f>IFERROR(VLOOKUP(G438,'lists'!$AG:$AH,2,FALSE),"")</f>
        <v>0</v>
      </c>
      <c r="AG438">
        <f>H438</f>
        <v>0</v>
      </c>
      <c r="AH438">
        <f>IFERROR(VLOOKUP(I438,'lists'!$AC:$AD,2,FALSE),"")</f>
        <v>0</v>
      </c>
      <c r="AI438">
        <f>IFERROR(VLOOKUP(J438,'lists'!$AA:$AB,2,FALSE),"")</f>
        <v>0</v>
      </c>
      <c r="AJ438">
        <f>IFERROR(VLOOKUP(K438,'lists'!$AE:$AF,2,FALSE),"")</f>
        <v>0</v>
      </c>
      <c r="AK438">
        <f>L438</f>
        <v>0</v>
      </c>
      <c r="AL438">
        <f>M438</f>
        <v>0</v>
      </c>
      <c r="AM438">
        <f>IFERROR(VLOOKUP(N438,'lists'!$W:$X,2,FALSE),"")</f>
        <v>0</v>
      </c>
      <c r="AN438">
        <f>O438</f>
        <v>0</v>
      </c>
      <c r="AO438">
        <f>P438</f>
        <v>0</v>
      </c>
      <c r="AP438">
        <f>Q438</f>
        <v>0</v>
      </c>
      <c r="AQ438">
        <f>R438</f>
        <v>0</v>
      </c>
      <c r="AR438">
        <f>S438</f>
        <v>0</v>
      </c>
      <c r="AS438">
        <f>IFERROR(VLOOKUP(T438,'lists'!$W:$X,2,FALSE),"")</f>
        <v>0</v>
      </c>
      <c r="AT438">
        <f>U438</f>
        <v>0</v>
      </c>
      <c r="AU438">
        <f>V438</f>
        <v>0</v>
      </c>
    </row>
    <row r="439" spans="26:47">
      <c r="Z439">
        <f>A439</f>
        <v>0</v>
      </c>
      <c r="AA439">
        <f>B439</f>
        <v>0</v>
      </c>
      <c r="AB439">
        <f>C439</f>
        <v>0</v>
      </c>
      <c r="AC439">
        <f>D439</f>
        <v>0</v>
      </c>
      <c r="AD439">
        <f>E439</f>
        <v>0</v>
      </c>
      <c r="AE439">
        <f>IFERROR(VLOOKUP(F439,'lists'!$A:$B,2,FALSE),"")</f>
        <v>0</v>
      </c>
      <c r="AF439">
        <f>IFERROR(VLOOKUP(G439,'lists'!$AG:$AH,2,FALSE),"")</f>
        <v>0</v>
      </c>
      <c r="AG439">
        <f>H439</f>
        <v>0</v>
      </c>
      <c r="AH439">
        <f>IFERROR(VLOOKUP(I439,'lists'!$AC:$AD,2,FALSE),"")</f>
        <v>0</v>
      </c>
      <c r="AI439">
        <f>IFERROR(VLOOKUP(J439,'lists'!$AA:$AB,2,FALSE),"")</f>
        <v>0</v>
      </c>
      <c r="AJ439">
        <f>IFERROR(VLOOKUP(K439,'lists'!$AE:$AF,2,FALSE),"")</f>
        <v>0</v>
      </c>
      <c r="AK439">
        <f>L439</f>
        <v>0</v>
      </c>
      <c r="AL439">
        <f>M439</f>
        <v>0</v>
      </c>
      <c r="AM439">
        <f>IFERROR(VLOOKUP(N439,'lists'!$W:$X,2,FALSE),"")</f>
        <v>0</v>
      </c>
      <c r="AN439">
        <f>O439</f>
        <v>0</v>
      </c>
      <c r="AO439">
        <f>P439</f>
        <v>0</v>
      </c>
      <c r="AP439">
        <f>Q439</f>
        <v>0</v>
      </c>
      <c r="AQ439">
        <f>R439</f>
        <v>0</v>
      </c>
      <c r="AR439">
        <f>S439</f>
        <v>0</v>
      </c>
      <c r="AS439">
        <f>IFERROR(VLOOKUP(T439,'lists'!$W:$X,2,FALSE),"")</f>
        <v>0</v>
      </c>
      <c r="AT439">
        <f>U439</f>
        <v>0</v>
      </c>
      <c r="AU439">
        <f>V439</f>
        <v>0</v>
      </c>
    </row>
    <row r="440" spans="26:47">
      <c r="Z440">
        <f>A440</f>
        <v>0</v>
      </c>
      <c r="AA440">
        <f>B440</f>
        <v>0</v>
      </c>
      <c r="AB440">
        <f>C440</f>
        <v>0</v>
      </c>
      <c r="AC440">
        <f>D440</f>
        <v>0</v>
      </c>
      <c r="AD440">
        <f>E440</f>
        <v>0</v>
      </c>
      <c r="AE440">
        <f>IFERROR(VLOOKUP(F440,'lists'!$A:$B,2,FALSE),"")</f>
        <v>0</v>
      </c>
      <c r="AF440">
        <f>IFERROR(VLOOKUP(G440,'lists'!$AG:$AH,2,FALSE),"")</f>
        <v>0</v>
      </c>
      <c r="AG440">
        <f>H440</f>
        <v>0</v>
      </c>
      <c r="AH440">
        <f>IFERROR(VLOOKUP(I440,'lists'!$AC:$AD,2,FALSE),"")</f>
        <v>0</v>
      </c>
      <c r="AI440">
        <f>IFERROR(VLOOKUP(J440,'lists'!$AA:$AB,2,FALSE),"")</f>
        <v>0</v>
      </c>
      <c r="AJ440">
        <f>IFERROR(VLOOKUP(K440,'lists'!$AE:$AF,2,FALSE),"")</f>
        <v>0</v>
      </c>
      <c r="AK440">
        <f>L440</f>
        <v>0</v>
      </c>
      <c r="AL440">
        <f>M440</f>
        <v>0</v>
      </c>
      <c r="AM440">
        <f>IFERROR(VLOOKUP(N440,'lists'!$W:$X,2,FALSE),"")</f>
        <v>0</v>
      </c>
      <c r="AN440">
        <f>O440</f>
        <v>0</v>
      </c>
      <c r="AO440">
        <f>P440</f>
        <v>0</v>
      </c>
      <c r="AP440">
        <f>Q440</f>
        <v>0</v>
      </c>
      <c r="AQ440">
        <f>R440</f>
        <v>0</v>
      </c>
      <c r="AR440">
        <f>S440</f>
        <v>0</v>
      </c>
      <c r="AS440">
        <f>IFERROR(VLOOKUP(T440,'lists'!$W:$X,2,FALSE),"")</f>
        <v>0</v>
      </c>
      <c r="AT440">
        <f>U440</f>
        <v>0</v>
      </c>
      <c r="AU440">
        <f>V440</f>
        <v>0</v>
      </c>
    </row>
    <row r="441" spans="26:47">
      <c r="Z441">
        <f>A441</f>
        <v>0</v>
      </c>
      <c r="AA441">
        <f>B441</f>
        <v>0</v>
      </c>
      <c r="AB441">
        <f>C441</f>
        <v>0</v>
      </c>
      <c r="AC441">
        <f>D441</f>
        <v>0</v>
      </c>
      <c r="AD441">
        <f>E441</f>
        <v>0</v>
      </c>
      <c r="AE441">
        <f>IFERROR(VLOOKUP(F441,'lists'!$A:$B,2,FALSE),"")</f>
        <v>0</v>
      </c>
      <c r="AF441">
        <f>IFERROR(VLOOKUP(G441,'lists'!$AG:$AH,2,FALSE),"")</f>
        <v>0</v>
      </c>
      <c r="AG441">
        <f>H441</f>
        <v>0</v>
      </c>
      <c r="AH441">
        <f>IFERROR(VLOOKUP(I441,'lists'!$AC:$AD,2,FALSE),"")</f>
        <v>0</v>
      </c>
      <c r="AI441">
        <f>IFERROR(VLOOKUP(J441,'lists'!$AA:$AB,2,FALSE),"")</f>
        <v>0</v>
      </c>
      <c r="AJ441">
        <f>IFERROR(VLOOKUP(K441,'lists'!$AE:$AF,2,FALSE),"")</f>
        <v>0</v>
      </c>
      <c r="AK441">
        <f>L441</f>
        <v>0</v>
      </c>
      <c r="AL441">
        <f>M441</f>
        <v>0</v>
      </c>
      <c r="AM441">
        <f>IFERROR(VLOOKUP(N441,'lists'!$W:$X,2,FALSE),"")</f>
        <v>0</v>
      </c>
      <c r="AN441">
        <f>O441</f>
        <v>0</v>
      </c>
      <c r="AO441">
        <f>P441</f>
        <v>0</v>
      </c>
      <c r="AP441">
        <f>Q441</f>
        <v>0</v>
      </c>
      <c r="AQ441">
        <f>R441</f>
        <v>0</v>
      </c>
      <c r="AR441">
        <f>S441</f>
        <v>0</v>
      </c>
      <c r="AS441">
        <f>IFERROR(VLOOKUP(T441,'lists'!$W:$X,2,FALSE),"")</f>
        <v>0</v>
      </c>
      <c r="AT441">
        <f>U441</f>
        <v>0</v>
      </c>
      <c r="AU441">
        <f>V441</f>
        <v>0</v>
      </c>
    </row>
    <row r="442" spans="26:47">
      <c r="Z442">
        <f>A442</f>
        <v>0</v>
      </c>
      <c r="AA442">
        <f>B442</f>
        <v>0</v>
      </c>
      <c r="AB442">
        <f>C442</f>
        <v>0</v>
      </c>
      <c r="AC442">
        <f>D442</f>
        <v>0</v>
      </c>
      <c r="AD442">
        <f>E442</f>
        <v>0</v>
      </c>
      <c r="AE442">
        <f>IFERROR(VLOOKUP(F442,'lists'!$A:$B,2,FALSE),"")</f>
        <v>0</v>
      </c>
      <c r="AF442">
        <f>IFERROR(VLOOKUP(G442,'lists'!$AG:$AH,2,FALSE),"")</f>
        <v>0</v>
      </c>
      <c r="AG442">
        <f>H442</f>
        <v>0</v>
      </c>
      <c r="AH442">
        <f>IFERROR(VLOOKUP(I442,'lists'!$AC:$AD,2,FALSE),"")</f>
        <v>0</v>
      </c>
      <c r="AI442">
        <f>IFERROR(VLOOKUP(J442,'lists'!$AA:$AB,2,FALSE),"")</f>
        <v>0</v>
      </c>
      <c r="AJ442">
        <f>IFERROR(VLOOKUP(K442,'lists'!$AE:$AF,2,FALSE),"")</f>
        <v>0</v>
      </c>
      <c r="AK442">
        <f>L442</f>
        <v>0</v>
      </c>
      <c r="AL442">
        <f>M442</f>
        <v>0</v>
      </c>
      <c r="AM442">
        <f>IFERROR(VLOOKUP(N442,'lists'!$W:$X,2,FALSE),"")</f>
        <v>0</v>
      </c>
      <c r="AN442">
        <f>O442</f>
        <v>0</v>
      </c>
      <c r="AO442">
        <f>P442</f>
        <v>0</v>
      </c>
      <c r="AP442">
        <f>Q442</f>
        <v>0</v>
      </c>
      <c r="AQ442">
        <f>R442</f>
        <v>0</v>
      </c>
      <c r="AR442">
        <f>S442</f>
        <v>0</v>
      </c>
      <c r="AS442">
        <f>IFERROR(VLOOKUP(T442,'lists'!$W:$X,2,FALSE),"")</f>
        <v>0</v>
      </c>
      <c r="AT442">
        <f>U442</f>
        <v>0</v>
      </c>
      <c r="AU442">
        <f>V442</f>
        <v>0</v>
      </c>
    </row>
    <row r="443" spans="26:47">
      <c r="Z443">
        <f>A443</f>
        <v>0</v>
      </c>
      <c r="AA443">
        <f>B443</f>
        <v>0</v>
      </c>
      <c r="AB443">
        <f>C443</f>
        <v>0</v>
      </c>
      <c r="AC443">
        <f>D443</f>
        <v>0</v>
      </c>
      <c r="AD443">
        <f>E443</f>
        <v>0</v>
      </c>
      <c r="AE443">
        <f>IFERROR(VLOOKUP(F443,'lists'!$A:$B,2,FALSE),"")</f>
        <v>0</v>
      </c>
      <c r="AF443">
        <f>IFERROR(VLOOKUP(G443,'lists'!$AG:$AH,2,FALSE),"")</f>
        <v>0</v>
      </c>
      <c r="AG443">
        <f>H443</f>
        <v>0</v>
      </c>
      <c r="AH443">
        <f>IFERROR(VLOOKUP(I443,'lists'!$AC:$AD,2,FALSE),"")</f>
        <v>0</v>
      </c>
      <c r="AI443">
        <f>IFERROR(VLOOKUP(J443,'lists'!$AA:$AB,2,FALSE),"")</f>
        <v>0</v>
      </c>
      <c r="AJ443">
        <f>IFERROR(VLOOKUP(K443,'lists'!$AE:$AF,2,FALSE),"")</f>
        <v>0</v>
      </c>
      <c r="AK443">
        <f>L443</f>
        <v>0</v>
      </c>
      <c r="AL443">
        <f>M443</f>
        <v>0</v>
      </c>
      <c r="AM443">
        <f>IFERROR(VLOOKUP(N443,'lists'!$W:$X,2,FALSE),"")</f>
        <v>0</v>
      </c>
      <c r="AN443">
        <f>O443</f>
        <v>0</v>
      </c>
      <c r="AO443">
        <f>P443</f>
        <v>0</v>
      </c>
      <c r="AP443">
        <f>Q443</f>
        <v>0</v>
      </c>
      <c r="AQ443">
        <f>R443</f>
        <v>0</v>
      </c>
      <c r="AR443">
        <f>S443</f>
        <v>0</v>
      </c>
      <c r="AS443">
        <f>IFERROR(VLOOKUP(T443,'lists'!$W:$X,2,FALSE),"")</f>
        <v>0</v>
      </c>
      <c r="AT443">
        <f>U443</f>
        <v>0</v>
      </c>
      <c r="AU443">
        <f>V443</f>
        <v>0</v>
      </c>
    </row>
    <row r="444" spans="26:47">
      <c r="Z444">
        <f>A444</f>
        <v>0</v>
      </c>
      <c r="AA444">
        <f>B444</f>
        <v>0</v>
      </c>
      <c r="AB444">
        <f>C444</f>
        <v>0</v>
      </c>
      <c r="AC444">
        <f>D444</f>
        <v>0</v>
      </c>
      <c r="AD444">
        <f>E444</f>
        <v>0</v>
      </c>
      <c r="AE444">
        <f>IFERROR(VLOOKUP(F444,'lists'!$A:$B,2,FALSE),"")</f>
        <v>0</v>
      </c>
      <c r="AF444">
        <f>IFERROR(VLOOKUP(G444,'lists'!$AG:$AH,2,FALSE),"")</f>
        <v>0</v>
      </c>
      <c r="AG444">
        <f>H444</f>
        <v>0</v>
      </c>
      <c r="AH444">
        <f>IFERROR(VLOOKUP(I444,'lists'!$AC:$AD,2,FALSE),"")</f>
        <v>0</v>
      </c>
      <c r="AI444">
        <f>IFERROR(VLOOKUP(J444,'lists'!$AA:$AB,2,FALSE),"")</f>
        <v>0</v>
      </c>
      <c r="AJ444">
        <f>IFERROR(VLOOKUP(K444,'lists'!$AE:$AF,2,FALSE),"")</f>
        <v>0</v>
      </c>
      <c r="AK444">
        <f>L444</f>
        <v>0</v>
      </c>
      <c r="AL444">
        <f>M444</f>
        <v>0</v>
      </c>
      <c r="AM444">
        <f>IFERROR(VLOOKUP(N444,'lists'!$W:$X,2,FALSE),"")</f>
        <v>0</v>
      </c>
      <c r="AN444">
        <f>O444</f>
        <v>0</v>
      </c>
      <c r="AO444">
        <f>P444</f>
        <v>0</v>
      </c>
      <c r="AP444">
        <f>Q444</f>
        <v>0</v>
      </c>
      <c r="AQ444">
        <f>R444</f>
        <v>0</v>
      </c>
      <c r="AR444">
        <f>S444</f>
        <v>0</v>
      </c>
      <c r="AS444">
        <f>IFERROR(VLOOKUP(T444,'lists'!$W:$X,2,FALSE),"")</f>
        <v>0</v>
      </c>
      <c r="AT444">
        <f>U444</f>
        <v>0</v>
      </c>
      <c r="AU444">
        <f>V444</f>
        <v>0</v>
      </c>
    </row>
    <row r="445" spans="26:47">
      <c r="Z445">
        <f>A445</f>
        <v>0</v>
      </c>
      <c r="AA445">
        <f>B445</f>
        <v>0</v>
      </c>
      <c r="AB445">
        <f>C445</f>
        <v>0</v>
      </c>
      <c r="AC445">
        <f>D445</f>
        <v>0</v>
      </c>
      <c r="AD445">
        <f>E445</f>
        <v>0</v>
      </c>
      <c r="AE445">
        <f>IFERROR(VLOOKUP(F445,'lists'!$A:$B,2,FALSE),"")</f>
        <v>0</v>
      </c>
      <c r="AF445">
        <f>IFERROR(VLOOKUP(G445,'lists'!$AG:$AH,2,FALSE),"")</f>
        <v>0</v>
      </c>
      <c r="AG445">
        <f>H445</f>
        <v>0</v>
      </c>
      <c r="AH445">
        <f>IFERROR(VLOOKUP(I445,'lists'!$AC:$AD,2,FALSE),"")</f>
        <v>0</v>
      </c>
      <c r="AI445">
        <f>IFERROR(VLOOKUP(J445,'lists'!$AA:$AB,2,FALSE),"")</f>
        <v>0</v>
      </c>
      <c r="AJ445">
        <f>IFERROR(VLOOKUP(K445,'lists'!$AE:$AF,2,FALSE),"")</f>
        <v>0</v>
      </c>
      <c r="AK445">
        <f>L445</f>
        <v>0</v>
      </c>
      <c r="AL445">
        <f>M445</f>
        <v>0</v>
      </c>
      <c r="AM445">
        <f>IFERROR(VLOOKUP(N445,'lists'!$W:$X,2,FALSE),"")</f>
        <v>0</v>
      </c>
      <c r="AN445">
        <f>O445</f>
        <v>0</v>
      </c>
      <c r="AO445">
        <f>P445</f>
        <v>0</v>
      </c>
      <c r="AP445">
        <f>Q445</f>
        <v>0</v>
      </c>
      <c r="AQ445">
        <f>R445</f>
        <v>0</v>
      </c>
      <c r="AR445">
        <f>S445</f>
        <v>0</v>
      </c>
      <c r="AS445">
        <f>IFERROR(VLOOKUP(T445,'lists'!$W:$X,2,FALSE),"")</f>
        <v>0</v>
      </c>
      <c r="AT445">
        <f>U445</f>
        <v>0</v>
      </c>
      <c r="AU445">
        <f>V445</f>
        <v>0</v>
      </c>
    </row>
    <row r="446" spans="26:47">
      <c r="Z446">
        <f>A446</f>
        <v>0</v>
      </c>
      <c r="AA446">
        <f>B446</f>
        <v>0</v>
      </c>
      <c r="AB446">
        <f>C446</f>
        <v>0</v>
      </c>
      <c r="AC446">
        <f>D446</f>
        <v>0</v>
      </c>
      <c r="AD446">
        <f>E446</f>
        <v>0</v>
      </c>
      <c r="AE446">
        <f>IFERROR(VLOOKUP(F446,'lists'!$A:$B,2,FALSE),"")</f>
        <v>0</v>
      </c>
      <c r="AF446">
        <f>IFERROR(VLOOKUP(G446,'lists'!$AG:$AH,2,FALSE),"")</f>
        <v>0</v>
      </c>
      <c r="AG446">
        <f>H446</f>
        <v>0</v>
      </c>
      <c r="AH446">
        <f>IFERROR(VLOOKUP(I446,'lists'!$AC:$AD,2,FALSE),"")</f>
        <v>0</v>
      </c>
      <c r="AI446">
        <f>IFERROR(VLOOKUP(J446,'lists'!$AA:$AB,2,FALSE),"")</f>
        <v>0</v>
      </c>
      <c r="AJ446">
        <f>IFERROR(VLOOKUP(K446,'lists'!$AE:$AF,2,FALSE),"")</f>
        <v>0</v>
      </c>
      <c r="AK446">
        <f>L446</f>
        <v>0</v>
      </c>
      <c r="AL446">
        <f>M446</f>
        <v>0</v>
      </c>
      <c r="AM446">
        <f>IFERROR(VLOOKUP(N446,'lists'!$W:$X,2,FALSE),"")</f>
        <v>0</v>
      </c>
      <c r="AN446">
        <f>O446</f>
        <v>0</v>
      </c>
      <c r="AO446">
        <f>P446</f>
        <v>0</v>
      </c>
      <c r="AP446">
        <f>Q446</f>
        <v>0</v>
      </c>
      <c r="AQ446">
        <f>R446</f>
        <v>0</v>
      </c>
      <c r="AR446">
        <f>S446</f>
        <v>0</v>
      </c>
      <c r="AS446">
        <f>IFERROR(VLOOKUP(T446,'lists'!$W:$X,2,FALSE),"")</f>
        <v>0</v>
      </c>
      <c r="AT446">
        <f>U446</f>
        <v>0</v>
      </c>
      <c r="AU446">
        <f>V446</f>
        <v>0</v>
      </c>
    </row>
    <row r="447" spans="26:47">
      <c r="Z447">
        <f>A447</f>
        <v>0</v>
      </c>
      <c r="AA447">
        <f>B447</f>
        <v>0</v>
      </c>
      <c r="AB447">
        <f>C447</f>
        <v>0</v>
      </c>
      <c r="AC447">
        <f>D447</f>
        <v>0</v>
      </c>
      <c r="AD447">
        <f>E447</f>
        <v>0</v>
      </c>
      <c r="AE447">
        <f>IFERROR(VLOOKUP(F447,'lists'!$A:$B,2,FALSE),"")</f>
        <v>0</v>
      </c>
      <c r="AF447">
        <f>IFERROR(VLOOKUP(G447,'lists'!$AG:$AH,2,FALSE),"")</f>
        <v>0</v>
      </c>
      <c r="AG447">
        <f>H447</f>
        <v>0</v>
      </c>
      <c r="AH447">
        <f>IFERROR(VLOOKUP(I447,'lists'!$AC:$AD,2,FALSE),"")</f>
        <v>0</v>
      </c>
      <c r="AI447">
        <f>IFERROR(VLOOKUP(J447,'lists'!$AA:$AB,2,FALSE),"")</f>
        <v>0</v>
      </c>
      <c r="AJ447">
        <f>IFERROR(VLOOKUP(K447,'lists'!$AE:$AF,2,FALSE),"")</f>
        <v>0</v>
      </c>
      <c r="AK447">
        <f>L447</f>
        <v>0</v>
      </c>
      <c r="AL447">
        <f>M447</f>
        <v>0</v>
      </c>
      <c r="AM447">
        <f>IFERROR(VLOOKUP(N447,'lists'!$W:$X,2,FALSE),"")</f>
        <v>0</v>
      </c>
      <c r="AN447">
        <f>O447</f>
        <v>0</v>
      </c>
      <c r="AO447">
        <f>P447</f>
        <v>0</v>
      </c>
      <c r="AP447">
        <f>Q447</f>
        <v>0</v>
      </c>
      <c r="AQ447">
        <f>R447</f>
        <v>0</v>
      </c>
      <c r="AR447">
        <f>S447</f>
        <v>0</v>
      </c>
      <c r="AS447">
        <f>IFERROR(VLOOKUP(T447,'lists'!$W:$X,2,FALSE),"")</f>
        <v>0</v>
      </c>
      <c r="AT447">
        <f>U447</f>
        <v>0</v>
      </c>
      <c r="AU447">
        <f>V447</f>
        <v>0</v>
      </c>
    </row>
    <row r="448" spans="26:47">
      <c r="Z448">
        <f>A448</f>
        <v>0</v>
      </c>
      <c r="AA448">
        <f>B448</f>
        <v>0</v>
      </c>
      <c r="AB448">
        <f>C448</f>
        <v>0</v>
      </c>
      <c r="AC448">
        <f>D448</f>
        <v>0</v>
      </c>
      <c r="AD448">
        <f>E448</f>
        <v>0</v>
      </c>
      <c r="AE448">
        <f>IFERROR(VLOOKUP(F448,'lists'!$A:$B,2,FALSE),"")</f>
        <v>0</v>
      </c>
      <c r="AF448">
        <f>IFERROR(VLOOKUP(G448,'lists'!$AG:$AH,2,FALSE),"")</f>
        <v>0</v>
      </c>
      <c r="AG448">
        <f>H448</f>
        <v>0</v>
      </c>
      <c r="AH448">
        <f>IFERROR(VLOOKUP(I448,'lists'!$AC:$AD,2,FALSE),"")</f>
        <v>0</v>
      </c>
      <c r="AI448">
        <f>IFERROR(VLOOKUP(J448,'lists'!$AA:$AB,2,FALSE),"")</f>
        <v>0</v>
      </c>
      <c r="AJ448">
        <f>IFERROR(VLOOKUP(K448,'lists'!$AE:$AF,2,FALSE),"")</f>
        <v>0</v>
      </c>
      <c r="AK448">
        <f>L448</f>
        <v>0</v>
      </c>
      <c r="AL448">
        <f>M448</f>
        <v>0</v>
      </c>
      <c r="AM448">
        <f>IFERROR(VLOOKUP(N448,'lists'!$W:$X,2,FALSE),"")</f>
        <v>0</v>
      </c>
      <c r="AN448">
        <f>O448</f>
        <v>0</v>
      </c>
      <c r="AO448">
        <f>P448</f>
        <v>0</v>
      </c>
      <c r="AP448">
        <f>Q448</f>
        <v>0</v>
      </c>
      <c r="AQ448">
        <f>R448</f>
        <v>0</v>
      </c>
      <c r="AR448">
        <f>S448</f>
        <v>0</v>
      </c>
      <c r="AS448">
        <f>IFERROR(VLOOKUP(T448,'lists'!$W:$X,2,FALSE),"")</f>
        <v>0</v>
      </c>
      <c r="AT448">
        <f>U448</f>
        <v>0</v>
      </c>
      <c r="AU448">
        <f>V448</f>
        <v>0</v>
      </c>
    </row>
    <row r="449" spans="26:47">
      <c r="Z449">
        <f>A449</f>
        <v>0</v>
      </c>
      <c r="AA449">
        <f>B449</f>
        <v>0</v>
      </c>
      <c r="AB449">
        <f>C449</f>
        <v>0</v>
      </c>
      <c r="AC449">
        <f>D449</f>
        <v>0</v>
      </c>
      <c r="AD449">
        <f>E449</f>
        <v>0</v>
      </c>
      <c r="AE449">
        <f>IFERROR(VLOOKUP(F449,'lists'!$A:$B,2,FALSE),"")</f>
        <v>0</v>
      </c>
      <c r="AF449">
        <f>IFERROR(VLOOKUP(G449,'lists'!$AG:$AH,2,FALSE),"")</f>
        <v>0</v>
      </c>
      <c r="AG449">
        <f>H449</f>
        <v>0</v>
      </c>
      <c r="AH449">
        <f>IFERROR(VLOOKUP(I449,'lists'!$AC:$AD,2,FALSE),"")</f>
        <v>0</v>
      </c>
      <c r="AI449">
        <f>IFERROR(VLOOKUP(J449,'lists'!$AA:$AB,2,FALSE),"")</f>
        <v>0</v>
      </c>
      <c r="AJ449">
        <f>IFERROR(VLOOKUP(K449,'lists'!$AE:$AF,2,FALSE),"")</f>
        <v>0</v>
      </c>
      <c r="AK449">
        <f>L449</f>
        <v>0</v>
      </c>
      <c r="AL449">
        <f>M449</f>
        <v>0</v>
      </c>
      <c r="AM449">
        <f>IFERROR(VLOOKUP(N449,'lists'!$W:$X,2,FALSE),"")</f>
        <v>0</v>
      </c>
      <c r="AN449">
        <f>O449</f>
        <v>0</v>
      </c>
      <c r="AO449">
        <f>P449</f>
        <v>0</v>
      </c>
      <c r="AP449">
        <f>Q449</f>
        <v>0</v>
      </c>
      <c r="AQ449">
        <f>R449</f>
        <v>0</v>
      </c>
      <c r="AR449">
        <f>S449</f>
        <v>0</v>
      </c>
      <c r="AS449">
        <f>IFERROR(VLOOKUP(T449,'lists'!$W:$X,2,FALSE),"")</f>
        <v>0</v>
      </c>
      <c r="AT449">
        <f>U449</f>
        <v>0</v>
      </c>
      <c r="AU449">
        <f>V449</f>
        <v>0</v>
      </c>
    </row>
    <row r="450" spans="26:47">
      <c r="Z450">
        <f>A450</f>
        <v>0</v>
      </c>
      <c r="AA450">
        <f>B450</f>
        <v>0</v>
      </c>
      <c r="AB450">
        <f>C450</f>
        <v>0</v>
      </c>
      <c r="AC450">
        <f>D450</f>
        <v>0</v>
      </c>
      <c r="AD450">
        <f>E450</f>
        <v>0</v>
      </c>
      <c r="AE450">
        <f>IFERROR(VLOOKUP(F450,'lists'!$A:$B,2,FALSE),"")</f>
        <v>0</v>
      </c>
      <c r="AF450">
        <f>IFERROR(VLOOKUP(G450,'lists'!$AG:$AH,2,FALSE),"")</f>
        <v>0</v>
      </c>
      <c r="AG450">
        <f>H450</f>
        <v>0</v>
      </c>
      <c r="AH450">
        <f>IFERROR(VLOOKUP(I450,'lists'!$AC:$AD,2,FALSE),"")</f>
        <v>0</v>
      </c>
      <c r="AI450">
        <f>IFERROR(VLOOKUP(J450,'lists'!$AA:$AB,2,FALSE),"")</f>
        <v>0</v>
      </c>
      <c r="AJ450">
        <f>IFERROR(VLOOKUP(K450,'lists'!$AE:$AF,2,FALSE),"")</f>
        <v>0</v>
      </c>
      <c r="AK450">
        <f>L450</f>
        <v>0</v>
      </c>
      <c r="AL450">
        <f>M450</f>
        <v>0</v>
      </c>
      <c r="AM450">
        <f>IFERROR(VLOOKUP(N450,'lists'!$W:$X,2,FALSE),"")</f>
        <v>0</v>
      </c>
      <c r="AN450">
        <f>O450</f>
        <v>0</v>
      </c>
      <c r="AO450">
        <f>P450</f>
        <v>0</v>
      </c>
      <c r="AP450">
        <f>Q450</f>
        <v>0</v>
      </c>
      <c r="AQ450">
        <f>R450</f>
        <v>0</v>
      </c>
      <c r="AR450">
        <f>S450</f>
        <v>0</v>
      </c>
      <c r="AS450">
        <f>IFERROR(VLOOKUP(T450,'lists'!$W:$X,2,FALSE),"")</f>
        <v>0</v>
      </c>
      <c r="AT450">
        <f>U450</f>
        <v>0</v>
      </c>
      <c r="AU450">
        <f>V450</f>
        <v>0</v>
      </c>
    </row>
    <row r="451" spans="26:47">
      <c r="Z451">
        <f>A451</f>
        <v>0</v>
      </c>
      <c r="AA451">
        <f>B451</f>
        <v>0</v>
      </c>
      <c r="AB451">
        <f>C451</f>
        <v>0</v>
      </c>
      <c r="AC451">
        <f>D451</f>
        <v>0</v>
      </c>
      <c r="AD451">
        <f>E451</f>
        <v>0</v>
      </c>
      <c r="AE451">
        <f>IFERROR(VLOOKUP(F451,'lists'!$A:$B,2,FALSE),"")</f>
        <v>0</v>
      </c>
      <c r="AF451">
        <f>IFERROR(VLOOKUP(G451,'lists'!$AG:$AH,2,FALSE),"")</f>
        <v>0</v>
      </c>
      <c r="AG451">
        <f>H451</f>
        <v>0</v>
      </c>
      <c r="AH451">
        <f>IFERROR(VLOOKUP(I451,'lists'!$AC:$AD,2,FALSE),"")</f>
        <v>0</v>
      </c>
      <c r="AI451">
        <f>IFERROR(VLOOKUP(J451,'lists'!$AA:$AB,2,FALSE),"")</f>
        <v>0</v>
      </c>
      <c r="AJ451">
        <f>IFERROR(VLOOKUP(K451,'lists'!$AE:$AF,2,FALSE),"")</f>
        <v>0</v>
      </c>
      <c r="AK451">
        <f>L451</f>
        <v>0</v>
      </c>
      <c r="AL451">
        <f>M451</f>
        <v>0</v>
      </c>
      <c r="AM451">
        <f>IFERROR(VLOOKUP(N451,'lists'!$W:$X,2,FALSE),"")</f>
        <v>0</v>
      </c>
      <c r="AN451">
        <f>O451</f>
        <v>0</v>
      </c>
      <c r="AO451">
        <f>P451</f>
        <v>0</v>
      </c>
      <c r="AP451">
        <f>Q451</f>
        <v>0</v>
      </c>
      <c r="AQ451">
        <f>R451</f>
        <v>0</v>
      </c>
      <c r="AR451">
        <f>S451</f>
        <v>0</v>
      </c>
      <c r="AS451">
        <f>IFERROR(VLOOKUP(T451,'lists'!$W:$X,2,FALSE),"")</f>
        <v>0</v>
      </c>
      <c r="AT451">
        <f>U451</f>
        <v>0</v>
      </c>
      <c r="AU451">
        <f>V451</f>
        <v>0</v>
      </c>
    </row>
    <row r="452" spans="26:47">
      <c r="Z452">
        <f>A452</f>
        <v>0</v>
      </c>
      <c r="AA452">
        <f>B452</f>
        <v>0</v>
      </c>
      <c r="AB452">
        <f>C452</f>
        <v>0</v>
      </c>
      <c r="AC452">
        <f>D452</f>
        <v>0</v>
      </c>
      <c r="AD452">
        <f>E452</f>
        <v>0</v>
      </c>
      <c r="AE452">
        <f>IFERROR(VLOOKUP(F452,'lists'!$A:$B,2,FALSE),"")</f>
        <v>0</v>
      </c>
      <c r="AF452">
        <f>IFERROR(VLOOKUP(G452,'lists'!$AG:$AH,2,FALSE),"")</f>
        <v>0</v>
      </c>
      <c r="AG452">
        <f>H452</f>
        <v>0</v>
      </c>
      <c r="AH452">
        <f>IFERROR(VLOOKUP(I452,'lists'!$AC:$AD,2,FALSE),"")</f>
        <v>0</v>
      </c>
      <c r="AI452">
        <f>IFERROR(VLOOKUP(J452,'lists'!$AA:$AB,2,FALSE),"")</f>
        <v>0</v>
      </c>
      <c r="AJ452">
        <f>IFERROR(VLOOKUP(K452,'lists'!$AE:$AF,2,FALSE),"")</f>
        <v>0</v>
      </c>
      <c r="AK452">
        <f>L452</f>
        <v>0</v>
      </c>
      <c r="AL452">
        <f>M452</f>
        <v>0</v>
      </c>
      <c r="AM452">
        <f>IFERROR(VLOOKUP(N452,'lists'!$W:$X,2,FALSE),"")</f>
        <v>0</v>
      </c>
      <c r="AN452">
        <f>O452</f>
        <v>0</v>
      </c>
      <c r="AO452">
        <f>P452</f>
        <v>0</v>
      </c>
      <c r="AP452">
        <f>Q452</f>
        <v>0</v>
      </c>
      <c r="AQ452">
        <f>R452</f>
        <v>0</v>
      </c>
      <c r="AR452">
        <f>S452</f>
        <v>0</v>
      </c>
      <c r="AS452">
        <f>IFERROR(VLOOKUP(T452,'lists'!$W:$X,2,FALSE),"")</f>
        <v>0</v>
      </c>
      <c r="AT452">
        <f>U452</f>
        <v>0</v>
      </c>
      <c r="AU452">
        <f>V452</f>
        <v>0</v>
      </c>
    </row>
    <row r="453" spans="26:47">
      <c r="Z453">
        <f>A453</f>
        <v>0</v>
      </c>
      <c r="AA453">
        <f>B453</f>
        <v>0</v>
      </c>
      <c r="AB453">
        <f>C453</f>
        <v>0</v>
      </c>
      <c r="AC453">
        <f>D453</f>
        <v>0</v>
      </c>
      <c r="AD453">
        <f>E453</f>
        <v>0</v>
      </c>
      <c r="AE453">
        <f>IFERROR(VLOOKUP(F453,'lists'!$A:$B,2,FALSE),"")</f>
        <v>0</v>
      </c>
      <c r="AF453">
        <f>IFERROR(VLOOKUP(G453,'lists'!$AG:$AH,2,FALSE),"")</f>
        <v>0</v>
      </c>
      <c r="AG453">
        <f>H453</f>
        <v>0</v>
      </c>
      <c r="AH453">
        <f>IFERROR(VLOOKUP(I453,'lists'!$AC:$AD,2,FALSE),"")</f>
        <v>0</v>
      </c>
      <c r="AI453">
        <f>IFERROR(VLOOKUP(J453,'lists'!$AA:$AB,2,FALSE),"")</f>
        <v>0</v>
      </c>
      <c r="AJ453">
        <f>IFERROR(VLOOKUP(K453,'lists'!$AE:$AF,2,FALSE),"")</f>
        <v>0</v>
      </c>
      <c r="AK453">
        <f>L453</f>
        <v>0</v>
      </c>
      <c r="AL453">
        <f>M453</f>
        <v>0</v>
      </c>
      <c r="AM453">
        <f>IFERROR(VLOOKUP(N453,'lists'!$W:$X,2,FALSE),"")</f>
        <v>0</v>
      </c>
      <c r="AN453">
        <f>O453</f>
        <v>0</v>
      </c>
      <c r="AO453">
        <f>P453</f>
        <v>0</v>
      </c>
      <c r="AP453">
        <f>Q453</f>
        <v>0</v>
      </c>
      <c r="AQ453">
        <f>R453</f>
        <v>0</v>
      </c>
      <c r="AR453">
        <f>S453</f>
        <v>0</v>
      </c>
      <c r="AS453">
        <f>IFERROR(VLOOKUP(T453,'lists'!$W:$X,2,FALSE),"")</f>
        <v>0</v>
      </c>
      <c r="AT453">
        <f>U453</f>
        <v>0</v>
      </c>
      <c r="AU453">
        <f>V453</f>
        <v>0</v>
      </c>
    </row>
    <row r="454" spans="26:47">
      <c r="Z454">
        <f>A454</f>
        <v>0</v>
      </c>
      <c r="AA454">
        <f>B454</f>
        <v>0</v>
      </c>
      <c r="AB454">
        <f>C454</f>
        <v>0</v>
      </c>
      <c r="AC454">
        <f>D454</f>
        <v>0</v>
      </c>
      <c r="AD454">
        <f>E454</f>
        <v>0</v>
      </c>
      <c r="AE454">
        <f>IFERROR(VLOOKUP(F454,'lists'!$A:$B,2,FALSE),"")</f>
        <v>0</v>
      </c>
      <c r="AF454">
        <f>IFERROR(VLOOKUP(G454,'lists'!$AG:$AH,2,FALSE),"")</f>
        <v>0</v>
      </c>
      <c r="AG454">
        <f>H454</f>
        <v>0</v>
      </c>
      <c r="AH454">
        <f>IFERROR(VLOOKUP(I454,'lists'!$AC:$AD,2,FALSE),"")</f>
        <v>0</v>
      </c>
      <c r="AI454">
        <f>IFERROR(VLOOKUP(J454,'lists'!$AA:$AB,2,FALSE),"")</f>
        <v>0</v>
      </c>
      <c r="AJ454">
        <f>IFERROR(VLOOKUP(K454,'lists'!$AE:$AF,2,FALSE),"")</f>
        <v>0</v>
      </c>
      <c r="AK454">
        <f>L454</f>
        <v>0</v>
      </c>
      <c r="AL454">
        <f>M454</f>
        <v>0</v>
      </c>
      <c r="AM454">
        <f>IFERROR(VLOOKUP(N454,'lists'!$W:$X,2,FALSE),"")</f>
        <v>0</v>
      </c>
      <c r="AN454">
        <f>O454</f>
        <v>0</v>
      </c>
      <c r="AO454">
        <f>P454</f>
        <v>0</v>
      </c>
      <c r="AP454">
        <f>Q454</f>
        <v>0</v>
      </c>
      <c r="AQ454">
        <f>R454</f>
        <v>0</v>
      </c>
      <c r="AR454">
        <f>S454</f>
        <v>0</v>
      </c>
      <c r="AS454">
        <f>IFERROR(VLOOKUP(T454,'lists'!$W:$X,2,FALSE),"")</f>
        <v>0</v>
      </c>
      <c r="AT454">
        <f>U454</f>
        <v>0</v>
      </c>
      <c r="AU454">
        <f>V454</f>
        <v>0</v>
      </c>
    </row>
    <row r="455" spans="26:47">
      <c r="Z455">
        <f>A455</f>
        <v>0</v>
      </c>
      <c r="AA455">
        <f>B455</f>
        <v>0</v>
      </c>
      <c r="AB455">
        <f>C455</f>
        <v>0</v>
      </c>
      <c r="AC455">
        <f>D455</f>
        <v>0</v>
      </c>
      <c r="AD455">
        <f>E455</f>
        <v>0</v>
      </c>
      <c r="AE455">
        <f>IFERROR(VLOOKUP(F455,'lists'!$A:$B,2,FALSE),"")</f>
        <v>0</v>
      </c>
      <c r="AF455">
        <f>IFERROR(VLOOKUP(G455,'lists'!$AG:$AH,2,FALSE),"")</f>
        <v>0</v>
      </c>
      <c r="AG455">
        <f>H455</f>
        <v>0</v>
      </c>
      <c r="AH455">
        <f>IFERROR(VLOOKUP(I455,'lists'!$AC:$AD,2,FALSE),"")</f>
        <v>0</v>
      </c>
      <c r="AI455">
        <f>IFERROR(VLOOKUP(J455,'lists'!$AA:$AB,2,FALSE),"")</f>
        <v>0</v>
      </c>
      <c r="AJ455">
        <f>IFERROR(VLOOKUP(K455,'lists'!$AE:$AF,2,FALSE),"")</f>
        <v>0</v>
      </c>
      <c r="AK455">
        <f>L455</f>
        <v>0</v>
      </c>
      <c r="AL455">
        <f>M455</f>
        <v>0</v>
      </c>
      <c r="AM455">
        <f>IFERROR(VLOOKUP(N455,'lists'!$W:$X,2,FALSE),"")</f>
        <v>0</v>
      </c>
      <c r="AN455">
        <f>O455</f>
        <v>0</v>
      </c>
      <c r="AO455">
        <f>P455</f>
        <v>0</v>
      </c>
      <c r="AP455">
        <f>Q455</f>
        <v>0</v>
      </c>
      <c r="AQ455">
        <f>R455</f>
        <v>0</v>
      </c>
      <c r="AR455">
        <f>S455</f>
        <v>0</v>
      </c>
      <c r="AS455">
        <f>IFERROR(VLOOKUP(T455,'lists'!$W:$X,2,FALSE),"")</f>
        <v>0</v>
      </c>
      <c r="AT455">
        <f>U455</f>
        <v>0</v>
      </c>
      <c r="AU455">
        <f>V455</f>
        <v>0</v>
      </c>
    </row>
    <row r="456" spans="26:47">
      <c r="Z456">
        <f>A456</f>
        <v>0</v>
      </c>
      <c r="AA456">
        <f>B456</f>
        <v>0</v>
      </c>
      <c r="AB456">
        <f>C456</f>
        <v>0</v>
      </c>
      <c r="AC456">
        <f>D456</f>
        <v>0</v>
      </c>
      <c r="AD456">
        <f>E456</f>
        <v>0</v>
      </c>
      <c r="AE456">
        <f>IFERROR(VLOOKUP(F456,'lists'!$A:$B,2,FALSE),"")</f>
        <v>0</v>
      </c>
      <c r="AF456">
        <f>IFERROR(VLOOKUP(G456,'lists'!$AG:$AH,2,FALSE),"")</f>
        <v>0</v>
      </c>
      <c r="AG456">
        <f>H456</f>
        <v>0</v>
      </c>
      <c r="AH456">
        <f>IFERROR(VLOOKUP(I456,'lists'!$AC:$AD,2,FALSE),"")</f>
        <v>0</v>
      </c>
      <c r="AI456">
        <f>IFERROR(VLOOKUP(J456,'lists'!$AA:$AB,2,FALSE),"")</f>
        <v>0</v>
      </c>
      <c r="AJ456">
        <f>IFERROR(VLOOKUP(K456,'lists'!$AE:$AF,2,FALSE),"")</f>
        <v>0</v>
      </c>
      <c r="AK456">
        <f>L456</f>
        <v>0</v>
      </c>
      <c r="AL456">
        <f>M456</f>
        <v>0</v>
      </c>
      <c r="AM456">
        <f>IFERROR(VLOOKUP(N456,'lists'!$W:$X,2,FALSE),"")</f>
        <v>0</v>
      </c>
      <c r="AN456">
        <f>O456</f>
        <v>0</v>
      </c>
      <c r="AO456">
        <f>P456</f>
        <v>0</v>
      </c>
      <c r="AP456">
        <f>Q456</f>
        <v>0</v>
      </c>
      <c r="AQ456">
        <f>R456</f>
        <v>0</v>
      </c>
      <c r="AR456">
        <f>S456</f>
        <v>0</v>
      </c>
      <c r="AS456">
        <f>IFERROR(VLOOKUP(T456,'lists'!$W:$X,2,FALSE),"")</f>
        <v>0</v>
      </c>
      <c r="AT456">
        <f>U456</f>
        <v>0</v>
      </c>
      <c r="AU456">
        <f>V456</f>
        <v>0</v>
      </c>
    </row>
    <row r="457" spans="26:47">
      <c r="Z457">
        <f>A457</f>
        <v>0</v>
      </c>
      <c r="AA457">
        <f>B457</f>
        <v>0</v>
      </c>
      <c r="AB457">
        <f>C457</f>
        <v>0</v>
      </c>
      <c r="AC457">
        <f>D457</f>
        <v>0</v>
      </c>
      <c r="AD457">
        <f>E457</f>
        <v>0</v>
      </c>
      <c r="AE457">
        <f>IFERROR(VLOOKUP(F457,'lists'!$A:$B,2,FALSE),"")</f>
        <v>0</v>
      </c>
      <c r="AF457">
        <f>IFERROR(VLOOKUP(G457,'lists'!$AG:$AH,2,FALSE),"")</f>
        <v>0</v>
      </c>
      <c r="AG457">
        <f>H457</f>
        <v>0</v>
      </c>
      <c r="AH457">
        <f>IFERROR(VLOOKUP(I457,'lists'!$AC:$AD,2,FALSE),"")</f>
        <v>0</v>
      </c>
      <c r="AI457">
        <f>IFERROR(VLOOKUP(J457,'lists'!$AA:$AB,2,FALSE),"")</f>
        <v>0</v>
      </c>
      <c r="AJ457">
        <f>IFERROR(VLOOKUP(K457,'lists'!$AE:$AF,2,FALSE),"")</f>
        <v>0</v>
      </c>
      <c r="AK457">
        <f>L457</f>
        <v>0</v>
      </c>
      <c r="AL457">
        <f>M457</f>
        <v>0</v>
      </c>
      <c r="AM457">
        <f>IFERROR(VLOOKUP(N457,'lists'!$W:$X,2,FALSE),"")</f>
        <v>0</v>
      </c>
      <c r="AN457">
        <f>O457</f>
        <v>0</v>
      </c>
      <c r="AO457">
        <f>P457</f>
        <v>0</v>
      </c>
      <c r="AP457">
        <f>Q457</f>
        <v>0</v>
      </c>
      <c r="AQ457">
        <f>R457</f>
        <v>0</v>
      </c>
      <c r="AR457">
        <f>S457</f>
        <v>0</v>
      </c>
      <c r="AS457">
        <f>IFERROR(VLOOKUP(T457,'lists'!$W:$X,2,FALSE),"")</f>
        <v>0</v>
      </c>
      <c r="AT457">
        <f>U457</f>
        <v>0</v>
      </c>
      <c r="AU457">
        <f>V457</f>
        <v>0</v>
      </c>
    </row>
    <row r="458" spans="26:47">
      <c r="Z458">
        <f>A458</f>
        <v>0</v>
      </c>
      <c r="AA458">
        <f>B458</f>
        <v>0</v>
      </c>
      <c r="AB458">
        <f>C458</f>
        <v>0</v>
      </c>
      <c r="AC458">
        <f>D458</f>
        <v>0</v>
      </c>
      <c r="AD458">
        <f>E458</f>
        <v>0</v>
      </c>
      <c r="AE458">
        <f>IFERROR(VLOOKUP(F458,'lists'!$A:$B,2,FALSE),"")</f>
        <v>0</v>
      </c>
      <c r="AF458">
        <f>IFERROR(VLOOKUP(G458,'lists'!$AG:$AH,2,FALSE),"")</f>
        <v>0</v>
      </c>
      <c r="AG458">
        <f>H458</f>
        <v>0</v>
      </c>
      <c r="AH458">
        <f>IFERROR(VLOOKUP(I458,'lists'!$AC:$AD,2,FALSE),"")</f>
        <v>0</v>
      </c>
      <c r="AI458">
        <f>IFERROR(VLOOKUP(J458,'lists'!$AA:$AB,2,FALSE),"")</f>
        <v>0</v>
      </c>
      <c r="AJ458">
        <f>IFERROR(VLOOKUP(K458,'lists'!$AE:$AF,2,FALSE),"")</f>
        <v>0</v>
      </c>
      <c r="AK458">
        <f>L458</f>
        <v>0</v>
      </c>
      <c r="AL458">
        <f>M458</f>
        <v>0</v>
      </c>
      <c r="AM458">
        <f>IFERROR(VLOOKUP(N458,'lists'!$W:$X,2,FALSE),"")</f>
        <v>0</v>
      </c>
      <c r="AN458">
        <f>O458</f>
        <v>0</v>
      </c>
      <c r="AO458">
        <f>P458</f>
        <v>0</v>
      </c>
      <c r="AP458">
        <f>Q458</f>
        <v>0</v>
      </c>
      <c r="AQ458">
        <f>R458</f>
        <v>0</v>
      </c>
      <c r="AR458">
        <f>S458</f>
        <v>0</v>
      </c>
      <c r="AS458">
        <f>IFERROR(VLOOKUP(T458,'lists'!$W:$X,2,FALSE),"")</f>
        <v>0</v>
      </c>
      <c r="AT458">
        <f>U458</f>
        <v>0</v>
      </c>
      <c r="AU458">
        <f>V458</f>
        <v>0</v>
      </c>
    </row>
    <row r="459" spans="26:47">
      <c r="Z459">
        <f>A459</f>
        <v>0</v>
      </c>
      <c r="AA459">
        <f>B459</f>
        <v>0</v>
      </c>
      <c r="AB459">
        <f>C459</f>
        <v>0</v>
      </c>
      <c r="AC459">
        <f>D459</f>
        <v>0</v>
      </c>
      <c r="AD459">
        <f>E459</f>
        <v>0</v>
      </c>
      <c r="AE459">
        <f>IFERROR(VLOOKUP(F459,'lists'!$A:$B,2,FALSE),"")</f>
        <v>0</v>
      </c>
      <c r="AF459">
        <f>IFERROR(VLOOKUP(G459,'lists'!$AG:$AH,2,FALSE),"")</f>
        <v>0</v>
      </c>
      <c r="AG459">
        <f>H459</f>
        <v>0</v>
      </c>
      <c r="AH459">
        <f>IFERROR(VLOOKUP(I459,'lists'!$AC:$AD,2,FALSE),"")</f>
        <v>0</v>
      </c>
      <c r="AI459">
        <f>IFERROR(VLOOKUP(J459,'lists'!$AA:$AB,2,FALSE),"")</f>
        <v>0</v>
      </c>
      <c r="AJ459">
        <f>IFERROR(VLOOKUP(K459,'lists'!$AE:$AF,2,FALSE),"")</f>
        <v>0</v>
      </c>
      <c r="AK459">
        <f>L459</f>
        <v>0</v>
      </c>
      <c r="AL459">
        <f>M459</f>
        <v>0</v>
      </c>
      <c r="AM459">
        <f>IFERROR(VLOOKUP(N459,'lists'!$W:$X,2,FALSE),"")</f>
        <v>0</v>
      </c>
      <c r="AN459">
        <f>O459</f>
        <v>0</v>
      </c>
      <c r="AO459">
        <f>P459</f>
        <v>0</v>
      </c>
      <c r="AP459">
        <f>Q459</f>
        <v>0</v>
      </c>
      <c r="AQ459">
        <f>R459</f>
        <v>0</v>
      </c>
      <c r="AR459">
        <f>S459</f>
        <v>0</v>
      </c>
      <c r="AS459">
        <f>IFERROR(VLOOKUP(T459,'lists'!$W:$X,2,FALSE),"")</f>
        <v>0</v>
      </c>
      <c r="AT459">
        <f>U459</f>
        <v>0</v>
      </c>
      <c r="AU459">
        <f>V459</f>
        <v>0</v>
      </c>
    </row>
    <row r="460" spans="26:47">
      <c r="Z460">
        <f>A460</f>
        <v>0</v>
      </c>
      <c r="AA460">
        <f>B460</f>
        <v>0</v>
      </c>
      <c r="AB460">
        <f>C460</f>
        <v>0</v>
      </c>
      <c r="AC460">
        <f>D460</f>
        <v>0</v>
      </c>
      <c r="AD460">
        <f>E460</f>
        <v>0</v>
      </c>
      <c r="AE460">
        <f>IFERROR(VLOOKUP(F460,'lists'!$A:$B,2,FALSE),"")</f>
        <v>0</v>
      </c>
      <c r="AF460">
        <f>IFERROR(VLOOKUP(G460,'lists'!$AG:$AH,2,FALSE),"")</f>
        <v>0</v>
      </c>
      <c r="AG460">
        <f>H460</f>
        <v>0</v>
      </c>
      <c r="AH460">
        <f>IFERROR(VLOOKUP(I460,'lists'!$AC:$AD,2,FALSE),"")</f>
        <v>0</v>
      </c>
      <c r="AI460">
        <f>IFERROR(VLOOKUP(J460,'lists'!$AA:$AB,2,FALSE),"")</f>
        <v>0</v>
      </c>
      <c r="AJ460">
        <f>IFERROR(VLOOKUP(K460,'lists'!$AE:$AF,2,FALSE),"")</f>
        <v>0</v>
      </c>
      <c r="AK460">
        <f>L460</f>
        <v>0</v>
      </c>
      <c r="AL460">
        <f>M460</f>
        <v>0</v>
      </c>
      <c r="AM460">
        <f>IFERROR(VLOOKUP(N460,'lists'!$W:$X,2,FALSE),"")</f>
        <v>0</v>
      </c>
      <c r="AN460">
        <f>O460</f>
        <v>0</v>
      </c>
      <c r="AO460">
        <f>P460</f>
        <v>0</v>
      </c>
      <c r="AP460">
        <f>Q460</f>
        <v>0</v>
      </c>
      <c r="AQ460">
        <f>R460</f>
        <v>0</v>
      </c>
      <c r="AR460">
        <f>S460</f>
        <v>0</v>
      </c>
      <c r="AS460">
        <f>IFERROR(VLOOKUP(T460,'lists'!$W:$X,2,FALSE),"")</f>
        <v>0</v>
      </c>
      <c r="AT460">
        <f>U460</f>
        <v>0</v>
      </c>
      <c r="AU460">
        <f>V460</f>
        <v>0</v>
      </c>
    </row>
    <row r="461" spans="26:47">
      <c r="Z461">
        <f>A461</f>
        <v>0</v>
      </c>
      <c r="AA461">
        <f>B461</f>
        <v>0</v>
      </c>
      <c r="AB461">
        <f>C461</f>
        <v>0</v>
      </c>
      <c r="AC461">
        <f>D461</f>
        <v>0</v>
      </c>
      <c r="AD461">
        <f>E461</f>
        <v>0</v>
      </c>
      <c r="AE461">
        <f>IFERROR(VLOOKUP(F461,'lists'!$A:$B,2,FALSE),"")</f>
        <v>0</v>
      </c>
      <c r="AF461">
        <f>IFERROR(VLOOKUP(G461,'lists'!$AG:$AH,2,FALSE),"")</f>
        <v>0</v>
      </c>
      <c r="AG461">
        <f>H461</f>
        <v>0</v>
      </c>
      <c r="AH461">
        <f>IFERROR(VLOOKUP(I461,'lists'!$AC:$AD,2,FALSE),"")</f>
        <v>0</v>
      </c>
      <c r="AI461">
        <f>IFERROR(VLOOKUP(J461,'lists'!$AA:$AB,2,FALSE),"")</f>
        <v>0</v>
      </c>
      <c r="AJ461">
        <f>IFERROR(VLOOKUP(K461,'lists'!$AE:$AF,2,FALSE),"")</f>
        <v>0</v>
      </c>
      <c r="AK461">
        <f>L461</f>
        <v>0</v>
      </c>
      <c r="AL461">
        <f>M461</f>
        <v>0</v>
      </c>
      <c r="AM461">
        <f>IFERROR(VLOOKUP(N461,'lists'!$W:$X,2,FALSE),"")</f>
        <v>0</v>
      </c>
      <c r="AN461">
        <f>O461</f>
        <v>0</v>
      </c>
      <c r="AO461">
        <f>P461</f>
        <v>0</v>
      </c>
      <c r="AP461">
        <f>Q461</f>
        <v>0</v>
      </c>
      <c r="AQ461">
        <f>R461</f>
        <v>0</v>
      </c>
      <c r="AR461">
        <f>S461</f>
        <v>0</v>
      </c>
      <c r="AS461">
        <f>IFERROR(VLOOKUP(T461,'lists'!$W:$X,2,FALSE),"")</f>
        <v>0</v>
      </c>
      <c r="AT461">
        <f>U461</f>
        <v>0</v>
      </c>
      <c r="AU461">
        <f>V461</f>
        <v>0</v>
      </c>
    </row>
    <row r="462" spans="26:47">
      <c r="Z462">
        <f>A462</f>
        <v>0</v>
      </c>
      <c r="AA462">
        <f>B462</f>
        <v>0</v>
      </c>
      <c r="AB462">
        <f>C462</f>
        <v>0</v>
      </c>
      <c r="AC462">
        <f>D462</f>
        <v>0</v>
      </c>
      <c r="AD462">
        <f>E462</f>
        <v>0</v>
      </c>
      <c r="AE462">
        <f>IFERROR(VLOOKUP(F462,'lists'!$A:$B,2,FALSE),"")</f>
        <v>0</v>
      </c>
      <c r="AF462">
        <f>IFERROR(VLOOKUP(G462,'lists'!$AG:$AH,2,FALSE),"")</f>
        <v>0</v>
      </c>
      <c r="AG462">
        <f>H462</f>
        <v>0</v>
      </c>
      <c r="AH462">
        <f>IFERROR(VLOOKUP(I462,'lists'!$AC:$AD,2,FALSE),"")</f>
        <v>0</v>
      </c>
      <c r="AI462">
        <f>IFERROR(VLOOKUP(J462,'lists'!$AA:$AB,2,FALSE),"")</f>
        <v>0</v>
      </c>
      <c r="AJ462">
        <f>IFERROR(VLOOKUP(K462,'lists'!$AE:$AF,2,FALSE),"")</f>
        <v>0</v>
      </c>
      <c r="AK462">
        <f>L462</f>
        <v>0</v>
      </c>
      <c r="AL462">
        <f>M462</f>
        <v>0</v>
      </c>
      <c r="AM462">
        <f>IFERROR(VLOOKUP(N462,'lists'!$W:$X,2,FALSE),"")</f>
        <v>0</v>
      </c>
      <c r="AN462">
        <f>O462</f>
        <v>0</v>
      </c>
      <c r="AO462">
        <f>P462</f>
        <v>0</v>
      </c>
      <c r="AP462">
        <f>Q462</f>
        <v>0</v>
      </c>
      <c r="AQ462">
        <f>R462</f>
        <v>0</v>
      </c>
      <c r="AR462">
        <f>S462</f>
        <v>0</v>
      </c>
      <c r="AS462">
        <f>IFERROR(VLOOKUP(T462,'lists'!$W:$X,2,FALSE),"")</f>
        <v>0</v>
      </c>
      <c r="AT462">
        <f>U462</f>
        <v>0</v>
      </c>
      <c r="AU462">
        <f>V462</f>
        <v>0</v>
      </c>
    </row>
    <row r="463" spans="26:47">
      <c r="Z463">
        <f>A463</f>
        <v>0</v>
      </c>
      <c r="AA463">
        <f>B463</f>
        <v>0</v>
      </c>
      <c r="AB463">
        <f>C463</f>
        <v>0</v>
      </c>
      <c r="AC463">
        <f>D463</f>
        <v>0</v>
      </c>
      <c r="AD463">
        <f>E463</f>
        <v>0</v>
      </c>
      <c r="AE463">
        <f>IFERROR(VLOOKUP(F463,'lists'!$A:$B,2,FALSE),"")</f>
        <v>0</v>
      </c>
      <c r="AF463">
        <f>IFERROR(VLOOKUP(G463,'lists'!$AG:$AH,2,FALSE),"")</f>
        <v>0</v>
      </c>
      <c r="AG463">
        <f>H463</f>
        <v>0</v>
      </c>
      <c r="AH463">
        <f>IFERROR(VLOOKUP(I463,'lists'!$AC:$AD,2,FALSE),"")</f>
        <v>0</v>
      </c>
      <c r="AI463">
        <f>IFERROR(VLOOKUP(J463,'lists'!$AA:$AB,2,FALSE),"")</f>
        <v>0</v>
      </c>
      <c r="AJ463">
        <f>IFERROR(VLOOKUP(K463,'lists'!$AE:$AF,2,FALSE),"")</f>
        <v>0</v>
      </c>
      <c r="AK463">
        <f>L463</f>
        <v>0</v>
      </c>
      <c r="AL463">
        <f>M463</f>
        <v>0</v>
      </c>
      <c r="AM463">
        <f>IFERROR(VLOOKUP(N463,'lists'!$W:$X,2,FALSE),"")</f>
        <v>0</v>
      </c>
      <c r="AN463">
        <f>O463</f>
        <v>0</v>
      </c>
      <c r="AO463">
        <f>P463</f>
        <v>0</v>
      </c>
      <c r="AP463">
        <f>Q463</f>
        <v>0</v>
      </c>
      <c r="AQ463">
        <f>R463</f>
        <v>0</v>
      </c>
      <c r="AR463">
        <f>S463</f>
        <v>0</v>
      </c>
      <c r="AS463">
        <f>IFERROR(VLOOKUP(T463,'lists'!$W:$X,2,FALSE),"")</f>
        <v>0</v>
      </c>
      <c r="AT463">
        <f>U463</f>
        <v>0</v>
      </c>
      <c r="AU463">
        <f>V463</f>
        <v>0</v>
      </c>
    </row>
    <row r="464" spans="26:47">
      <c r="Z464">
        <f>A464</f>
        <v>0</v>
      </c>
      <c r="AA464">
        <f>B464</f>
        <v>0</v>
      </c>
      <c r="AB464">
        <f>C464</f>
        <v>0</v>
      </c>
      <c r="AC464">
        <f>D464</f>
        <v>0</v>
      </c>
      <c r="AD464">
        <f>E464</f>
        <v>0</v>
      </c>
      <c r="AE464">
        <f>IFERROR(VLOOKUP(F464,'lists'!$A:$B,2,FALSE),"")</f>
        <v>0</v>
      </c>
      <c r="AF464">
        <f>IFERROR(VLOOKUP(G464,'lists'!$AG:$AH,2,FALSE),"")</f>
        <v>0</v>
      </c>
      <c r="AG464">
        <f>H464</f>
        <v>0</v>
      </c>
      <c r="AH464">
        <f>IFERROR(VLOOKUP(I464,'lists'!$AC:$AD,2,FALSE),"")</f>
        <v>0</v>
      </c>
      <c r="AI464">
        <f>IFERROR(VLOOKUP(J464,'lists'!$AA:$AB,2,FALSE),"")</f>
        <v>0</v>
      </c>
      <c r="AJ464">
        <f>IFERROR(VLOOKUP(K464,'lists'!$AE:$AF,2,FALSE),"")</f>
        <v>0</v>
      </c>
      <c r="AK464">
        <f>L464</f>
        <v>0</v>
      </c>
      <c r="AL464">
        <f>M464</f>
        <v>0</v>
      </c>
      <c r="AM464">
        <f>IFERROR(VLOOKUP(N464,'lists'!$W:$X,2,FALSE),"")</f>
        <v>0</v>
      </c>
      <c r="AN464">
        <f>O464</f>
        <v>0</v>
      </c>
      <c r="AO464">
        <f>P464</f>
        <v>0</v>
      </c>
      <c r="AP464">
        <f>Q464</f>
        <v>0</v>
      </c>
      <c r="AQ464">
        <f>R464</f>
        <v>0</v>
      </c>
      <c r="AR464">
        <f>S464</f>
        <v>0</v>
      </c>
      <c r="AS464">
        <f>IFERROR(VLOOKUP(T464,'lists'!$W:$X,2,FALSE),"")</f>
        <v>0</v>
      </c>
      <c r="AT464">
        <f>U464</f>
        <v>0</v>
      </c>
      <c r="AU464">
        <f>V464</f>
        <v>0</v>
      </c>
    </row>
    <row r="465" spans="26:47">
      <c r="Z465">
        <f>A465</f>
        <v>0</v>
      </c>
      <c r="AA465">
        <f>B465</f>
        <v>0</v>
      </c>
      <c r="AB465">
        <f>C465</f>
        <v>0</v>
      </c>
      <c r="AC465">
        <f>D465</f>
        <v>0</v>
      </c>
      <c r="AD465">
        <f>E465</f>
        <v>0</v>
      </c>
      <c r="AE465">
        <f>IFERROR(VLOOKUP(F465,'lists'!$A:$B,2,FALSE),"")</f>
        <v>0</v>
      </c>
      <c r="AF465">
        <f>IFERROR(VLOOKUP(G465,'lists'!$AG:$AH,2,FALSE),"")</f>
        <v>0</v>
      </c>
      <c r="AG465">
        <f>H465</f>
        <v>0</v>
      </c>
      <c r="AH465">
        <f>IFERROR(VLOOKUP(I465,'lists'!$AC:$AD,2,FALSE),"")</f>
        <v>0</v>
      </c>
      <c r="AI465">
        <f>IFERROR(VLOOKUP(J465,'lists'!$AA:$AB,2,FALSE),"")</f>
        <v>0</v>
      </c>
      <c r="AJ465">
        <f>IFERROR(VLOOKUP(K465,'lists'!$AE:$AF,2,FALSE),"")</f>
        <v>0</v>
      </c>
      <c r="AK465">
        <f>L465</f>
        <v>0</v>
      </c>
      <c r="AL465">
        <f>M465</f>
        <v>0</v>
      </c>
      <c r="AM465">
        <f>IFERROR(VLOOKUP(N465,'lists'!$W:$X,2,FALSE),"")</f>
        <v>0</v>
      </c>
      <c r="AN465">
        <f>O465</f>
        <v>0</v>
      </c>
      <c r="AO465">
        <f>P465</f>
        <v>0</v>
      </c>
      <c r="AP465">
        <f>Q465</f>
        <v>0</v>
      </c>
      <c r="AQ465">
        <f>R465</f>
        <v>0</v>
      </c>
      <c r="AR465">
        <f>S465</f>
        <v>0</v>
      </c>
      <c r="AS465">
        <f>IFERROR(VLOOKUP(T465,'lists'!$W:$X,2,FALSE),"")</f>
        <v>0</v>
      </c>
      <c r="AT465">
        <f>U465</f>
        <v>0</v>
      </c>
      <c r="AU465">
        <f>V465</f>
        <v>0</v>
      </c>
    </row>
    <row r="466" spans="26:47">
      <c r="Z466">
        <f>A466</f>
        <v>0</v>
      </c>
      <c r="AA466">
        <f>B466</f>
        <v>0</v>
      </c>
      <c r="AB466">
        <f>C466</f>
        <v>0</v>
      </c>
      <c r="AC466">
        <f>D466</f>
        <v>0</v>
      </c>
      <c r="AD466">
        <f>E466</f>
        <v>0</v>
      </c>
      <c r="AE466">
        <f>IFERROR(VLOOKUP(F466,'lists'!$A:$B,2,FALSE),"")</f>
        <v>0</v>
      </c>
      <c r="AF466">
        <f>IFERROR(VLOOKUP(G466,'lists'!$AG:$AH,2,FALSE),"")</f>
        <v>0</v>
      </c>
      <c r="AG466">
        <f>H466</f>
        <v>0</v>
      </c>
      <c r="AH466">
        <f>IFERROR(VLOOKUP(I466,'lists'!$AC:$AD,2,FALSE),"")</f>
        <v>0</v>
      </c>
      <c r="AI466">
        <f>IFERROR(VLOOKUP(J466,'lists'!$AA:$AB,2,FALSE),"")</f>
        <v>0</v>
      </c>
      <c r="AJ466">
        <f>IFERROR(VLOOKUP(K466,'lists'!$AE:$AF,2,FALSE),"")</f>
        <v>0</v>
      </c>
      <c r="AK466">
        <f>L466</f>
        <v>0</v>
      </c>
      <c r="AL466">
        <f>M466</f>
        <v>0</v>
      </c>
      <c r="AM466">
        <f>IFERROR(VLOOKUP(N466,'lists'!$W:$X,2,FALSE),"")</f>
        <v>0</v>
      </c>
      <c r="AN466">
        <f>O466</f>
        <v>0</v>
      </c>
      <c r="AO466">
        <f>P466</f>
        <v>0</v>
      </c>
      <c r="AP466">
        <f>Q466</f>
        <v>0</v>
      </c>
      <c r="AQ466">
        <f>R466</f>
        <v>0</v>
      </c>
      <c r="AR466">
        <f>S466</f>
        <v>0</v>
      </c>
      <c r="AS466">
        <f>IFERROR(VLOOKUP(T466,'lists'!$W:$X,2,FALSE),"")</f>
        <v>0</v>
      </c>
      <c r="AT466">
        <f>U466</f>
        <v>0</v>
      </c>
      <c r="AU466">
        <f>V466</f>
        <v>0</v>
      </c>
    </row>
    <row r="467" spans="26:47">
      <c r="Z467">
        <f>A467</f>
        <v>0</v>
      </c>
      <c r="AA467">
        <f>B467</f>
        <v>0</v>
      </c>
      <c r="AB467">
        <f>C467</f>
        <v>0</v>
      </c>
      <c r="AC467">
        <f>D467</f>
        <v>0</v>
      </c>
      <c r="AD467">
        <f>E467</f>
        <v>0</v>
      </c>
      <c r="AE467">
        <f>IFERROR(VLOOKUP(F467,'lists'!$A:$B,2,FALSE),"")</f>
        <v>0</v>
      </c>
      <c r="AF467">
        <f>IFERROR(VLOOKUP(G467,'lists'!$AG:$AH,2,FALSE),"")</f>
        <v>0</v>
      </c>
      <c r="AG467">
        <f>H467</f>
        <v>0</v>
      </c>
      <c r="AH467">
        <f>IFERROR(VLOOKUP(I467,'lists'!$AC:$AD,2,FALSE),"")</f>
        <v>0</v>
      </c>
      <c r="AI467">
        <f>IFERROR(VLOOKUP(J467,'lists'!$AA:$AB,2,FALSE),"")</f>
        <v>0</v>
      </c>
      <c r="AJ467">
        <f>IFERROR(VLOOKUP(K467,'lists'!$AE:$AF,2,FALSE),"")</f>
        <v>0</v>
      </c>
      <c r="AK467">
        <f>L467</f>
        <v>0</v>
      </c>
      <c r="AL467">
        <f>M467</f>
        <v>0</v>
      </c>
      <c r="AM467">
        <f>IFERROR(VLOOKUP(N467,'lists'!$W:$X,2,FALSE),"")</f>
        <v>0</v>
      </c>
      <c r="AN467">
        <f>O467</f>
        <v>0</v>
      </c>
      <c r="AO467">
        <f>P467</f>
        <v>0</v>
      </c>
      <c r="AP467">
        <f>Q467</f>
        <v>0</v>
      </c>
      <c r="AQ467">
        <f>R467</f>
        <v>0</v>
      </c>
      <c r="AR467">
        <f>S467</f>
        <v>0</v>
      </c>
      <c r="AS467">
        <f>IFERROR(VLOOKUP(T467,'lists'!$W:$X,2,FALSE),"")</f>
        <v>0</v>
      </c>
      <c r="AT467">
        <f>U467</f>
        <v>0</v>
      </c>
      <c r="AU467">
        <f>V467</f>
        <v>0</v>
      </c>
    </row>
    <row r="468" spans="26:47">
      <c r="Z468">
        <f>A468</f>
        <v>0</v>
      </c>
      <c r="AA468">
        <f>B468</f>
        <v>0</v>
      </c>
      <c r="AB468">
        <f>C468</f>
        <v>0</v>
      </c>
      <c r="AC468">
        <f>D468</f>
        <v>0</v>
      </c>
      <c r="AD468">
        <f>E468</f>
        <v>0</v>
      </c>
      <c r="AE468">
        <f>IFERROR(VLOOKUP(F468,'lists'!$A:$B,2,FALSE),"")</f>
        <v>0</v>
      </c>
      <c r="AF468">
        <f>IFERROR(VLOOKUP(G468,'lists'!$AG:$AH,2,FALSE),"")</f>
        <v>0</v>
      </c>
      <c r="AG468">
        <f>H468</f>
        <v>0</v>
      </c>
      <c r="AH468">
        <f>IFERROR(VLOOKUP(I468,'lists'!$AC:$AD,2,FALSE),"")</f>
        <v>0</v>
      </c>
      <c r="AI468">
        <f>IFERROR(VLOOKUP(J468,'lists'!$AA:$AB,2,FALSE),"")</f>
        <v>0</v>
      </c>
      <c r="AJ468">
        <f>IFERROR(VLOOKUP(K468,'lists'!$AE:$AF,2,FALSE),"")</f>
        <v>0</v>
      </c>
      <c r="AK468">
        <f>L468</f>
        <v>0</v>
      </c>
      <c r="AL468">
        <f>M468</f>
        <v>0</v>
      </c>
      <c r="AM468">
        <f>IFERROR(VLOOKUP(N468,'lists'!$W:$X,2,FALSE),"")</f>
        <v>0</v>
      </c>
      <c r="AN468">
        <f>O468</f>
        <v>0</v>
      </c>
      <c r="AO468">
        <f>P468</f>
        <v>0</v>
      </c>
      <c r="AP468">
        <f>Q468</f>
        <v>0</v>
      </c>
      <c r="AQ468">
        <f>R468</f>
        <v>0</v>
      </c>
      <c r="AR468">
        <f>S468</f>
        <v>0</v>
      </c>
      <c r="AS468">
        <f>IFERROR(VLOOKUP(T468,'lists'!$W:$X,2,FALSE),"")</f>
        <v>0</v>
      </c>
      <c r="AT468">
        <f>U468</f>
        <v>0</v>
      </c>
      <c r="AU468">
        <f>V468</f>
        <v>0</v>
      </c>
    </row>
    <row r="469" spans="26:47">
      <c r="Z469">
        <f>A469</f>
        <v>0</v>
      </c>
      <c r="AA469">
        <f>B469</f>
        <v>0</v>
      </c>
      <c r="AB469">
        <f>C469</f>
        <v>0</v>
      </c>
      <c r="AC469">
        <f>D469</f>
        <v>0</v>
      </c>
      <c r="AD469">
        <f>E469</f>
        <v>0</v>
      </c>
      <c r="AE469">
        <f>IFERROR(VLOOKUP(F469,'lists'!$A:$B,2,FALSE),"")</f>
        <v>0</v>
      </c>
      <c r="AF469">
        <f>IFERROR(VLOOKUP(G469,'lists'!$AG:$AH,2,FALSE),"")</f>
        <v>0</v>
      </c>
      <c r="AG469">
        <f>H469</f>
        <v>0</v>
      </c>
      <c r="AH469">
        <f>IFERROR(VLOOKUP(I469,'lists'!$AC:$AD,2,FALSE),"")</f>
        <v>0</v>
      </c>
      <c r="AI469">
        <f>IFERROR(VLOOKUP(J469,'lists'!$AA:$AB,2,FALSE),"")</f>
        <v>0</v>
      </c>
      <c r="AJ469">
        <f>IFERROR(VLOOKUP(K469,'lists'!$AE:$AF,2,FALSE),"")</f>
        <v>0</v>
      </c>
      <c r="AK469">
        <f>L469</f>
        <v>0</v>
      </c>
      <c r="AL469">
        <f>M469</f>
        <v>0</v>
      </c>
      <c r="AM469">
        <f>IFERROR(VLOOKUP(N469,'lists'!$W:$X,2,FALSE),"")</f>
        <v>0</v>
      </c>
      <c r="AN469">
        <f>O469</f>
        <v>0</v>
      </c>
      <c r="AO469">
        <f>P469</f>
        <v>0</v>
      </c>
      <c r="AP469">
        <f>Q469</f>
        <v>0</v>
      </c>
      <c r="AQ469">
        <f>R469</f>
        <v>0</v>
      </c>
      <c r="AR469">
        <f>S469</f>
        <v>0</v>
      </c>
      <c r="AS469">
        <f>IFERROR(VLOOKUP(T469,'lists'!$W:$X,2,FALSE),"")</f>
        <v>0</v>
      </c>
      <c r="AT469">
        <f>U469</f>
        <v>0</v>
      </c>
      <c r="AU469">
        <f>V469</f>
        <v>0</v>
      </c>
    </row>
    <row r="470" spans="26:47">
      <c r="Z470">
        <f>A470</f>
        <v>0</v>
      </c>
      <c r="AA470">
        <f>B470</f>
        <v>0</v>
      </c>
      <c r="AB470">
        <f>C470</f>
        <v>0</v>
      </c>
      <c r="AC470">
        <f>D470</f>
        <v>0</v>
      </c>
      <c r="AD470">
        <f>E470</f>
        <v>0</v>
      </c>
      <c r="AE470">
        <f>IFERROR(VLOOKUP(F470,'lists'!$A:$B,2,FALSE),"")</f>
        <v>0</v>
      </c>
      <c r="AF470">
        <f>IFERROR(VLOOKUP(G470,'lists'!$AG:$AH,2,FALSE),"")</f>
        <v>0</v>
      </c>
      <c r="AG470">
        <f>H470</f>
        <v>0</v>
      </c>
      <c r="AH470">
        <f>IFERROR(VLOOKUP(I470,'lists'!$AC:$AD,2,FALSE),"")</f>
        <v>0</v>
      </c>
      <c r="AI470">
        <f>IFERROR(VLOOKUP(J470,'lists'!$AA:$AB,2,FALSE),"")</f>
        <v>0</v>
      </c>
      <c r="AJ470">
        <f>IFERROR(VLOOKUP(K470,'lists'!$AE:$AF,2,FALSE),"")</f>
        <v>0</v>
      </c>
      <c r="AK470">
        <f>L470</f>
        <v>0</v>
      </c>
      <c r="AL470">
        <f>M470</f>
        <v>0</v>
      </c>
      <c r="AM470">
        <f>IFERROR(VLOOKUP(N470,'lists'!$W:$X,2,FALSE),"")</f>
        <v>0</v>
      </c>
      <c r="AN470">
        <f>O470</f>
        <v>0</v>
      </c>
      <c r="AO470">
        <f>P470</f>
        <v>0</v>
      </c>
      <c r="AP470">
        <f>Q470</f>
        <v>0</v>
      </c>
      <c r="AQ470">
        <f>R470</f>
        <v>0</v>
      </c>
      <c r="AR470">
        <f>S470</f>
        <v>0</v>
      </c>
      <c r="AS470">
        <f>IFERROR(VLOOKUP(T470,'lists'!$W:$X,2,FALSE),"")</f>
        <v>0</v>
      </c>
      <c r="AT470">
        <f>U470</f>
        <v>0</v>
      </c>
      <c r="AU470">
        <f>V470</f>
        <v>0</v>
      </c>
    </row>
    <row r="471" spans="26:47">
      <c r="Z471">
        <f>A471</f>
        <v>0</v>
      </c>
      <c r="AA471">
        <f>B471</f>
        <v>0</v>
      </c>
      <c r="AB471">
        <f>C471</f>
        <v>0</v>
      </c>
      <c r="AC471">
        <f>D471</f>
        <v>0</v>
      </c>
      <c r="AD471">
        <f>E471</f>
        <v>0</v>
      </c>
      <c r="AE471">
        <f>IFERROR(VLOOKUP(F471,'lists'!$A:$B,2,FALSE),"")</f>
        <v>0</v>
      </c>
      <c r="AF471">
        <f>IFERROR(VLOOKUP(G471,'lists'!$AG:$AH,2,FALSE),"")</f>
        <v>0</v>
      </c>
      <c r="AG471">
        <f>H471</f>
        <v>0</v>
      </c>
      <c r="AH471">
        <f>IFERROR(VLOOKUP(I471,'lists'!$AC:$AD,2,FALSE),"")</f>
        <v>0</v>
      </c>
      <c r="AI471">
        <f>IFERROR(VLOOKUP(J471,'lists'!$AA:$AB,2,FALSE),"")</f>
        <v>0</v>
      </c>
      <c r="AJ471">
        <f>IFERROR(VLOOKUP(K471,'lists'!$AE:$AF,2,FALSE),"")</f>
        <v>0</v>
      </c>
      <c r="AK471">
        <f>L471</f>
        <v>0</v>
      </c>
      <c r="AL471">
        <f>M471</f>
        <v>0</v>
      </c>
      <c r="AM471">
        <f>IFERROR(VLOOKUP(N471,'lists'!$W:$X,2,FALSE),"")</f>
        <v>0</v>
      </c>
      <c r="AN471">
        <f>O471</f>
        <v>0</v>
      </c>
      <c r="AO471">
        <f>P471</f>
        <v>0</v>
      </c>
      <c r="AP471">
        <f>Q471</f>
        <v>0</v>
      </c>
      <c r="AQ471">
        <f>R471</f>
        <v>0</v>
      </c>
      <c r="AR471">
        <f>S471</f>
        <v>0</v>
      </c>
      <c r="AS471">
        <f>IFERROR(VLOOKUP(T471,'lists'!$W:$X,2,FALSE),"")</f>
        <v>0</v>
      </c>
      <c r="AT471">
        <f>U471</f>
        <v>0</v>
      </c>
      <c r="AU471">
        <f>V471</f>
        <v>0</v>
      </c>
    </row>
    <row r="472" spans="26:47">
      <c r="Z472">
        <f>A472</f>
        <v>0</v>
      </c>
      <c r="AA472">
        <f>B472</f>
        <v>0</v>
      </c>
      <c r="AB472">
        <f>C472</f>
        <v>0</v>
      </c>
      <c r="AC472">
        <f>D472</f>
        <v>0</v>
      </c>
      <c r="AD472">
        <f>E472</f>
        <v>0</v>
      </c>
      <c r="AE472">
        <f>IFERROR(VLOOKUP(F472,'lists'!$A:$B,2,FALSE),"")</f>
        <v>0</v>
      </c>
      <c r="AF472">
        <f>IFERROR(VLOOKUP(G472,'lists'!$AG:$AH,2,FALSE),"")</f>
        <v>0</v>
      </c>
      <c r="AG472">
        <f>H472</f>
        <v>0</v>
      </c>
      <c r="AH472">
        <f>IFERROR(VLOOKUP(I472,'lists'!$AC:$AD,2,FALSE),"")</f>
        <v>0</v>
      </c>
      <c r="AI472">
        <f>IFERROR(VLOOKUP(J472,'lists'!$AA:$AB,2,FALSE),"")</f>
        <v>0</v>
      </c>
      <c r="AJ472">
        <f>IFERROR(VLOOKUP(K472,'lists'!$AE:$AF,2,FALSE),"")</f>
        <v>0</v>
      </c>
      <c r="AK472">
        <f>L472</f>
        <v>0</v>
      </c>
      <c r="AL472">
        <f>M472</f>
        <v>0</v>
      </c>
      <c r="AM472">
        <f>IFERROR(VLOOKUP(N472,'lists'!$W:$X,2,FALSE),"")</f>
        <v>0</v>
      </c>
      <c r="AN472">
        <f>O472</f>
        <v>0</v>
      </c>
      <c r="AO472">
        <f>P472</f>
        <v>0</v>
      </c>
      <c r="AP472">
        <f>Q472</f>
        <v>0</v>
      </c>
      <c r="AQ472">
        <f>R472</f>
        <v>0</v>
      </c>
      <c r="AR472">
        <f>S472</f>
        <v>0</v>
      </c>
      <c r="AS472">
        <f>IFERROR(VLOOKUP(T472,'lists'!$W:$X,2,FALSE),"")</f>
        <v>0</v>
      </c>
      <c r="AT472">
        <f>U472</f>
        <v>0</v>
      </c>
      <c r="AU472">
        <f>V472</f>
        <v>0</v>
      </c>
    </row>
    <row r="473" spans="26:47">
      <c r="Z473">
        <f>A473</f>
        <v>0</v>
      </c>
      <c r="AA473">
        <f>B473</f>
        <v>0</v>
      </c>
      <c r="AB473">
        <f>C473</f>
        <v>0</v>
      </c>
      <c r="AC473">
        <f>D473</f>
        <v>0</v>
      </c>
      <c r="AD473">
        <f>E473</f>
        <v>0</v>
      </c>
      <c r="AE473">
        <f>IFERROR(VLOOKUP(F473,'lists'!$A:$B,2,FALSE),"")</f>
        <v>0</v>
      </c>
      <c r="AF473">
        <f>IFERROR(VLOOKUP(G473,'lists'!$AG:$AH,2,FALSE),"")</f>
        <v>0</v>
      </c>
      <c r="AG473">
        <f>H473</f>
        <v>0</v>
      </c>
      <c r="AH473">
        <f>IFERROR(VLOOKUP(I473,'lists'!$AC:$AD,2,FALSE),"")</f>
        <v>0</v>
      </c>
      <c r="AI473">
        <f>IFERROR(VLOOKUP(J473,'lists'!$AA:$AB,2,FALSE),"")</f>
        <v>0</v>
      </c>
      <c r="AJ473">
        <f>IFERROR(VLOOKUP(K473,'lists'!$AE:$AF,2,FALSE),"")</f>
        <v>0</v>
      </c>
      <c r="AK473">
        <f>L473</f>
        <v>0</v>
      </c>
      <c r="AL473">
        <f>M473</f>
        <v>0</v>
      </c>
      <c r="AM473">
        <f>IFERROR(VLOOKUP(N473,'lists'!$W:$X,2,FALSE),"")</f>
        <v>0</v>
      </c>
      <c r="AN473">
        <f>O473</f>
        <v>0</v>
      </c>
      <c r="AO473">
        <f>P473</f>
        <v>0</v>
      </c>
      <c r="AP473">
        <f>Q473</f>
        <v>0</v>
      </c>
      <c r="AQ473">
        <f>R473</f>
        <v>0</v>
      </c>
      <c r="AR473">
        <f>S473</f>
        <v>0</v>
      </c>
      <c r="AS473">
        <f>IFERROR(VLOOKUP(T473,'lists'!$W:$X,2,FALSE),"")</f>
        <v>0</v>
      </c>
      <c r="AT473">
        <f>U473</f>
        <v>0</v>
      </c>
      <c r="AU473">
        <f>V473</f>
        <v>0</v>
      </c>
    </row>
    <row r="474" spans="26:47">
      <c r="Z474">
        <f>A474</f>
        <v>0</v>
      </c>
      <c r="AA474">
        <f>B474</f>
        <v>0</v>
      </c>
      <c r="AB474">
        <f>C474</f>
        <v>0</v>
      </c>
      <c r="AC474">
        <f>D474</f>
        <v>0</v>
      </c>
      <c r="AD474">
        <f>E474</f>
        <v>0</v>
      </c>
      <c r="AE474">
        <f>IFERROR(VLOOKUP(F474,'lists'!$A:$B,2,FALSE),"")</f>
        <v>0</v>
      </c>
      <c r="AF474">
        <f>IFERROR(VLOOKUP(G474,'lists'!$AG:$AH,2,FALSE),"")</f>
        <v>0</v>
      </c>
      <c r="AG474">
        <f>H474</f>
        <v>0</v>
      </c>
      <c r="AH474">
        <f>IFERROR(VLOOKUP(I474,'lists'!$AC:$AD,2,FALSE),"")</f>
        <v>0</v>
      </c>
      <c r="AI474">
        <f>IFERROR(VLOOKUP(J474,'lists'!$AA:$AB,2,FALSE),"")</f>
        <v>0</v>
      </c>
      <c r="AJ474">
        <f>IFERROR(VLOOKUP(K474,'lists'!$AE:$AF,2,FALSE),"")</f>
        <v>0</v>
      </c>
      <c r="AK474">
        <f>L474</f>
        <v>0</v>
      </c>
      <c r="AL474">
        <f>M474</f>
        <v>0</v>
      </c>
      <c r="AM474">
        <f>IFERROR(VLOOKUP(N474,'lists'!$W:$X,2,FALSE),"")</f>
        <v>0</v>
      </c>
      <c r="AN474">
        <f>O474</f>
        <v>0</v>
      </c>
      <c r="AO474">
        <f>P474</f>
        <v>0</v>
      </c>
      <c r="AP474">
        <f>Q474</f>
        <v>0</v>
      </c>
      <c r="AQ474">
        <f>R474</f>
        <v>0</v>
      </c>
      <c r="AR474">
        <f>S474</f>
        <v>0</v>
      </c>
      <c r="AS474">
        <f>IFERROR(VLOOKUP(T474,'lists'!$W:$X,2,FALSE),"")</f>
        <v>0</v>
      </c>
      <c r="AT474">
        <f>U474</f>
        <v>0</v>
      </c>
      <c r="AU474">
        <f>V474</f>
        <v>0</v>
      </c>
    </row>
    <row r="475" spans="26:47">
      <c r="Z475">
        <f>A475</f>
        <v>0</v>
      </c>
      <c r="AA475">
        <f>B475</f>
        <v>0</v>
      </c>
      <c r="AB475">
        <f>C475</f>
        <v>0</v>
      </c>
      <c r="AC475">
        <f>D475</f>
        <v>0</v>
      </c>
      <c r="AD475">
        <f>E475</f>
        <v>0</v>
      </c>
      <c r="AE475">
        <f>IFERROR(VLOOKUP(F475,'lists'!$A:$B,2,FALSE),"")</f>
        <v>0</v>
      </c>
      <c r="AF475">
        <f>IFERROR(VLOOKUP(G475,'lists'!$AG:$AH,2,FALSE),"")</f>
        <v>0</v>
      </c>
      <c r="AG475">
        <f>H475</f>
        <v>0</v>
      </c>
      <c r="AH475">
        <f>IFERROR(VLOOKUP(I475,'lists'!$AC:$AD,2,FALSE),"")</f>
        <v>0</v>
      </c>
      <c r="AI475">
        <f>IFERROR(VLOOKUP(J475,'lists'!$AA:$AB,2,FALSE),"")</f>
        <v>0</v>
      </c>
      <c r="AJ475">
        <f>IFERROR(VLOOKUP(K475,'lists'!$AE:$AF,2,FALSE),"")</f>
        <v>0</v>
      </c>
      <c r="AK475">
        <f>L475</f>
        <v>0</v>
      </c>
      <c r="AL475">
        <f>M475</f>
        <v>0</v>
      </c>
      <c r="AM475">
        <f>IFERROR(VLOOKUP(N475,'lists'!$W:$X,2,FALSE),"")</f>
        <v>0</v>
      </c>
      <c r="AN475">
        <f>O475</f>
        <v>0</v>
      </c>
      <c r="AO475">
        <f>P475</f>
        <v>0</v>
      </c>
      <c r="AP475">
        <f>Q475</f>
        <v>0</v>
      </c>
      <c r="AQ475">
        <f>R475</f>
        <v>0</v>
      </c>
      <c r="AR475">
        <f>S475</f>
        <v>0</v>
      </c>
      <c r="AS475">
        <f>IFERROR(VLOOKUP(T475,'lists'!$W:$X,2,FALSE),"")</f>
        <v>0</v>
      </c>
      <c r="AT475">
        <f>U475</f>
        <v>0</v>
      </c>
      <c r="AU475">
        <f>V475</f>
        <v>0</v>
      </c>
    </row>
    <row r="476" spans="26:47">
      <c r="Z476">
        <f>A476</f>
        <v>0</v>
      </c>
      <c r="AA476">
        <f>B476</f>
        <v>0</v>
      </c>
      <c r="AB476">
        <f>C476</f>
        <v>0</v>
      </c>
      <c r="AC476">
        <f>D476</f>
        <v>0</v>
      </c>
      <c r="AD476">
        <f>E476</f>
        <v>0</v>
      </c>
      <c r="AE476">
        <f>IFERROR(VLOOKUP(F476,'lists'!$A:$B,2,FALSE),"")</f>
        <v>0</v>
      </c>
      <c r="AF476">
        <f>IFERROR(VLOOKUP(G476,'lists'!$AG:$AH,2,FALSE),"")</f>
        <v>0</v>
      </c>
      <c r="AG476">
        <f>H476</f>
        <v>0</v>
      </c>
      <c r="AH476">
        <f>IFERROR(VLOOKUP(I476,'lists'!$AC:$AD,2,FALSE),"")</f>
        <v>0</v>
      </c>
      <c r="AI476">
        <f>IFERROR(VLOOKUP(J476,'lists'!$AA:$AB,2,FALSE),"")</f>
        <v>0</v>
      </c>
      <c r="AJ476">
        <f>IFERROR(VLOOKUP(K476,'lists'!$AE:$AF,2,FALSE),"")</f>
        <v>0</v>
      </c>
      <c r="AK476">
        <f>L476</f>
        <v>0</v>
      </c>
      <c r="AL476">
        <f>M476</f>
        <v>0</v>
      </c>
      <c r="AM476">
        <f>IFERROR(VLOOKUP(N476,'lists'!$W:$X,2,FALSE),"")</f>
        <v>0</v>
      </c>
      <c r="AN476">
        <f>O476</f>
        <v>0</v>
      </c>
      <c r="AO476">
        <f>P476</f>
        <v>0</v>
      </c>
      <c r="AP476">
        <f>Q476</f>
        <v>0</v>
      </c>
      <c r="AQ476">
        <f>R476</f>
        <v>0</v>
      </c>
      <c r="AR476">
        <f>S476</f>
        <v>0</v>
      </c>
      <c r="AS476">
        <f>IFERROR(VLOOKUP(T476,'lists'!$W:$X,2,FALSE),"")</f>
        <v>0</v>
      </c>
      <c r="AT476">
        <f>U476</f>
        <v>0</v>
      </c>
      <c r="AU476">
        <f>V476</f>
        <v>0</v>
      </c>
    </row>
    <row r="477" spans="26:47">
      <c r="Z477">
        <f>A477</f>
        <v>0</v>
      </c>
      <c r="AA477">
        <f>B477</f>
        <v>0</v>
      </c>
      <c r="AB477">
        <f>C477</f>
        <v>0</v>
      </c>
      <c r="AC477">
        <f>D477</f>
        <v>0</v>
      </c>
      <c r="AD477">
        <f>E477</f>
        <v>0</v>
      </c>
      <c r="AE477">
        <f>IFERROR(VLOOKUP(F477,'lists'!$A:$B,2,FALSE),"")</f>
        <v>0</v>
      </c>
      <c r="AF477">
        <f>IFERROR(VLOOKUP(G477,'lists'!$AG:$AH,2,FALSE),"")</f>
        <v>0</v>
      </c>
      <c r="AG477">
        <f>H477</f>
        <v>0</v>
      </c>
      <c r="AH477">
        <f>IFERROR(VLOOKUP(I477,'lists'!$AC:$AD,2,FALSE),"")</f>
        <v>0</v>
      </c>
      <c r="AI477">
        <f>IFERROR(VLOOKUP(J477,'lists'!$AA:$AB,2,FALSE),"")</f>
        <v>0</v>
      </c>
      <c r="AJ477">
        <f>IFERROR(VLOOKUP(K477,'lists'!$AE:$AF,2,FALSE),"")</f>
        <v>0</v>
      </c>
      <c r="AK477">
        <f>L477</f>
        <v>0</v>
      </c>
      <c r="AL477">
        <f>M477</f>
        <v>0</v>
      </c>
      <c r="AM477">
        <f>IFERROR(VLOOKUP(N477,'lists'!$W:$X,2,FALSE),"")</f>
        <v>0</v>
      </c>
      <c r="AN477">
        <f>O477</f>
        <v>0</v>
      </c>
      <c r="AO477">
        <f>P477</f>
        <v>0</v>
      </c>
      <c r="AP477">
        <f>Q477</f>
        <v>0</v>
      </c>
      <c r="AQ477">
        <f>R477</f>
        <v>0</v>
      </c>
      <c r="AR477">
        <f>S477</f>
        <v>0</v>
      </c>
      <c r="AS477">
        <f>IFERROR(VLOOKUP(T477,'lists'!$W:$X,2,FALSE),"")</f>
        <v>0</v>
      </c>
      <c r="AT477">
        <f>U477</f>
        <v>0</v>
      </c>
      <c r="AU477">
        <f>V477</f>
        <v>0</v>
      </c>
    </row>
    <row r="478" spans="26:47">
      <c r="Z478">
        <f>A478</f>
        <v>0</v>
      </c>
      <c r="AA478">
        <f>B478</f>
        <v>0</v>
      </c>
      <c r="AB478">
        <f>C478</f>
        <v>0</v>
      </c>
      <c r="AC478">
        <f>D478</f>
        <v>0</v>
      </c>
      <c r="AD478">
        <f>E478</f>
        <v>0</v>
      </c>
      <c r="AE478">
        <f>IFERROR(VLOOKUP(F478,'lists'!$A:$B,2,FALSE),"")</f>
        <v>0</v>
      </c>
      <c r="AF478">
        <f>IFERROR(VLOOKUP(G478,'lists'!$AG:$AH,2,FALSE),"")</f>
        <v>0</v>
      </c>
      <c r="AG478">
        <f>H478</f>
        <v>0</v>
      </c>
      <c r="AH478">
        <f>IFERROR(VLOOKUP(I478,'lists'!$AC:$AD,2,FALSE),"")</f>
        <v>0</v>
      </c>
      <c r="AI478">
        <f>IFERROR(VLOOKUP(J478,'lists'!$AA:$AB,2,FALSE),"")</f>
        <v>0</v>
      </c>
      <c r="AJ478">
        <f>IFERROR(VLOOKUP(K478,'lists'!$AE:$AF,2,FALSE),"")</f>
        <v>0</v>
      </c>
      <c r="AK478">
        <f>L478</f>
        <v>0</v>
      </c>
      <c r="AL478">
        <f>M478</f>
        <v>0</v>
      </c>
      <c r="AM478">
        <f>IFERROR(VLOOKUP(N478,'lists'!$W:$X,2,FALSE),"")</f>
        <v>0</v>
      </c>
      <c r="AN478">
        <f>O478</f>
        <v>0</v>
      </c>
      <c r="AO478">
        <f>P478</f>
        <v>0</v>
      </c>
      <c r="AP478">
        <f>Q478</f>
        <v>0</v>
      </c>
      <c r="AQ478">
        <f>R478</f>
        <v>0</v>
      </c>
      <c r="AR478">
        <f>S478</f>
        <v>0</v>
      </c>
      <c r="AS478">
        <f>IFERROR(VLOOKUP(T478,'lists'!$W:$X,2,FALSE),"")</f>
        <v>0</v>
      </c>
      <c r="AT478">
        <f>U478</f>
        <v>0</v>
      </c>
      <c r="AU478">
        <f>V478</f>
        <v>0</v>
      </c>
    </row>
    <row r="479" spans="26:47">
      <c r="Z479">
        <f>A479</f>
        <v>0</v>
      </c>
      <c r="AA479">
        <f>B479</f>
        <v>0</v>
      </c>
      <c r="AB479">
        <f>C479</f>
        <v>0</v>
      </c>
      <c r="AC479">
        <f>D479</f>
        <v>0</v>
      </c>
      <c r="AD479">
        <f>E479</f>
        <v>0</v>
      </c>
      <c r="AE479">
        <f>IFERROR(VLOOKUP(F479,'lists'!$A:$B,2,FALSE),"")</f>
        <v>0</v>
      </c>
      <c r="AF479">
        <f>IFERROR(VLOOKUP(G479,'lists'!$AG:$AH,2,FALSE),"")</f>
        <v>0</v>
      </c>
      <c r="AG479">
        <f>H479</f>
        <v>0</v>
      </c>
      <c r="AH479">
        <f>IFERROR(VLOOKUP(I479,'lists'!$AC:$AD,2,FALSE),"")</f>
        <v>0</v>
      </c>
      <c r="AI479">
        <f>IFERROR(VLOOKUP(J479,'lists'!$AA:$AB,2,FALSE),"")</f>
        <v>0</v>
      </c>
      <c r="AJ479">
        <f>IFERROR(VLOOKUP(K479,'lists'!$AE:$AF,2,FALSE),"")</f>
        <v>0</v>
      </c>
      <c r="AK479">
        <f>L479</f>
        <v>0</v>
      </c>
      <c r="AL479">
        <f>M479</f>
        <v>0</v>
      </c>
      <c r="AM479">
        <f>IFERROR(VLOOKUP(N479,'lists'!$W:$X,2,FALSE),"")</f>
        <v>0</v>
      </c>
      <c r="AN479">
        <f>O479</f>
        <v>0</v>
      </c>
      <c r="AO479">
        <f>P479</f>
        <v>0</v>
      </c>
      <c r="AP479">
        <f>Q479</f>
        <v>0</v>
      </c>
      <c r="AQ479">
        <f>R479</f>
        <v>0</v>
      </c>
      <c r="AR479">
        <f>S479</f>
        <v>0</v>
      </c>
      <c r="AS479">
        <f>IFERROR(VLOOKUP(T479,'lists'!$W:$X,2,FALSE),"")</f>
        <v>0</v>
      </c>
      <c r="AT479">
        <f>U479</f>
        <v>0</v>
      </c>
      <c r="AU479">
        <f>V479</f>
        <v>0</v>
      </c>
    </row>
    <row r="480" spans="26:47">
      <c r="Z480">
        <f>A480</f>
        <v>0</v>
      </c>
      <c r="AA480">
        <f>B480</f>
        <v>0</v>
      </c>
      <c r="AB480">
        <f>C480</f>
        <v>0</v>
      </c>
      <c r="AC480">
        <f>D480</f>
        <v>0</v>
      </c>
      <c r="AD480">
        <f>E480</f>
        <v>0</v>
      </c>
      <c r="AE480">
        <f>IFERROR(VLOOKUP(F480,'lists'!$A:$B,2,FALSE),"")</f>
        <v>0</v>
      </c>
      <c r="AF480">
        <f>IFERROR(VLOOKUP(G480,'lists'!$AG:$AH,2,FALSE),"")</f>
        <v>0</v>
      </c>
      <c r="AG480">
        <f>H480</f>
        <v>0</v>
      </c>
      <c r="AH480">
        <f>IFERROR(VLOOKUP(I480,'lists'!$AC:$AD,2,FALSE),"")</f>
        <v>0</v>
      </c>
      <c r="AI480">
        <f>IFERROR(VLOOKUP(J480,'lists'!$AA:$AB,2,FALSE),"")</f>
        <v>0</v>
      </c>
      <c r="AJ480">
        <f>IFERROR(VLOOKUP(K480,'lists'!$AE:$AF,2,FALSE),"")</f>
        <v>0</v>
      </c>
      <c r="AK480">
        <f>L480</f>
        <v>0</v>
      </c>
      <c r="AL480">
        <f>M480</f>
        <v>0</v>
      </c>
      <c r="AM480">
        <f>IFERROR(VLOOKUP(N480,'lists'!$W:$X,2,FALSE),"")</f>
        <v>0</v>
      </c>
      <c r="AN480">
        <f>O480</f>
        <v>0</v>
      </c>
      <c r="AO480">
        <f>P480</f>
        <v>0</v>
      </c>
      <c r="AP480">
        <f>Q480</f>
        <v>0</v>
      </c>
      <c r="AQ480">
        <f>R480</f>
        <v>0</v>
      </c>
      <c r="AR480">
        <f>S480</f>
        <v>0</v>
      </c>
      <c r="AS480">
        <f>IFERROR(VLOOKUP(T480,'lists'!$W:$X,2,FALSE),"")</f>
        <v>0</v>
      </c>
      <c r="AT480">
        <f>U480</f>
        <v>0</v>
      </c>
      <c r="AU480">
        <f>V480</f>
        <v>0</v>
      </c>
    </row>
    <row r="481" spans="26:47">
      <c r="Z481">
        <f>A481</f>
        <v>0</v>
      </c>
      <c r="AA481">
        <f>B481</f>
        <v>0</v>
      </c>
      <c r="AB481">
        <f>C481</f>
        <v>0</v>
      </c>
      <c r="AC481">
        <f>D481</f>
        <v>0</v>
      </c>
      <c r="AD481">
        <f>E481</f>
        <v>0</v>
      </c>
      <c r="AE481">
        <f>IFERROR(VLOOKUP(F481,'lists'!$A:$B,2,FALSE),"")</f>
        <v>0</v>
      </c>
      <c r="AF481">
        <f>IFERROR(VLOOKUP(G481,'lists'!$AG:$AH,2,FALSE),"")</f>
        <v>0</v>
      </c>
      <c r="AG481">
        <f>H481</f>
        <v>0</v>
      </c>
      <c r="AH481">
        <f>IFERROR(VLOOKUP(I481,'lists'!$AC:$AD,2,FALSE),"")</f>
        <v>0</v>
      </c>
      <c r="AI481">
        <f>IFERROR(VLOOKUP(J481,'lists'!$AA:$AB,2,FALSE),"")</f>
        <v>0</v>
      </c>
      <c r="AJ481">
        <f>IFERROR(VLOOKUP(K481,'lists'!$AE:$AF,2,FALSE),"")</f>
        <v>0</v>
      </c>
      <c r="AK481">
        <f>L481</f>
        <v>0</v>
      </c>
      <c r="AL481">
        <f>M481</f>
        <v>0</v>
      </c>
      <c r="AM481">
        <f>IFERROR(VLOOKUP(N481,'lists'!$W:$X,2,FALSE),"")</f>
        <v>0</v>
      </c>
      <c r="AN481">
        <f>O481</f>
        <v>0</v>
      </c>
      <c r="AO481">
        <f>P481</f>
        <v>0</v>
      </c>
      <c r="AP481">
        <f>Q481</f>
        <v>0</v>
      </c>
      <c r="AQ481">
        <f>R481</f>
        <v>0</v>
      </c>
      <c r="AR481">
        <f>S481</f>
        <v>0</v>
      </c>
      <c r="AS481">
        <f>IFERROR(VLOOKUP(T481,'lists'!$W:$X,2,FALSE),"")</f>
        <v>0</v>
      </c>
      <c r="AT481">
        <f>U481</f>
        <v>0</v>
      </c>
      <c r="AU481">
        <f>V481</f>
        <v>0</v>
      </c>
    </row>
    <row r="482" spans="26:47">
      <c r="Z482">
        <f>A482</f>
        <v>0</v>
      </c>
      <c r="AA482">
        <f>B482</f>
        <v>0</v>
      </c>
      <c r="AB482">
        <f>C482</f>
        <v>0</v>
      </c>
      <c r="AC482">
        <f>D482</f>
        <v>0</v>
      </c>
      <c r="AD482">
        <f>E482</f>
        <v>0</v>
      </c>
      <c r="AE482">
        <f>IFERROR(VLOOKUP(F482,'lists'!$A:$B,2,FALSE),"")</f>
        <v>0</v>
      </c>
      <c r="AF482">
        <f>IFERROR(VLOOKUP(G482,'lists'!$AG:$AH,2,FALSE),"")</f>
        <v>0</v>
      </c>
      <c r="AG482">
        <f>H482</f>
        <v>0</v>
      </c>
      <c r="AH482">
        <f>IFERROR(VLOOKUP(I482,'lists'!$AC:$AD,2,FALSE),"")</f>
        <v>0</v>
      </c>
      <c r="AI482">
        <f>IFERROR(VLOOKUP(J482,'lists'!$AA:$AB,2,FALSE),"")</f>
        <v>0</v>
      </c>
      <c r="AJ482">
        <f>IFERROR(VLOOKUP(K482,'lists'!$AE:$AF,2,FALSE),"")</f>
        <v>0</v>
      </c>
      <c r="AK482">
        <f>L482</f>
        <v>0</v>
      </c>
      <c r="AL482">
        <f>M482</f>
        <v>0</v>
      </c>
      <c r="AM482">
        <f>IFERROR(VLOOKUP(N482,'lists'!$W:$X,2,FALSE),"")</f>
        <v>0</v>
      </c>
      <c r="AN482">
        <f>O482</f>
        <v>0</v>
      </c>
      <c r="AO482">
        <f>P482</f>
        <v>0</v>
      </c>
      <c r="AP482">
        <f>Q482</f>
        <v>0</v>
      </c>
      <c r="AQ482">
        <f>R482</f>
        <v>0</v>
      </c>
      <c r="AR482">
        <f>S482</f>
        <v>0</v>
      </c>
      <c r="AS482">
        <f>IFERROR(VLOOKUP(T482,'lists'!$W:$X,2,FALSE),"")</f>
        <v>0</v>
      </c>
      <c r="AT482">
        <f>U482</f>
        <v>0</v>
      </c>
      <c r="AU482">
        <f>V482</f>
        <v>0</v>
      </c>
    </row>
    <row r="483" spans="26:47">
      <c r="Z483">
        <f>A483</f>
        <v>0</v>
      </c>
      <c r="AA483">
        <f>B483</f>
        <v>0</v>
      </c>
      <c r="AB483">
        <f>C483</f>
        <v>0</v>
      </c>
      <c r="AC483">
        <f>D483</f>
        <v>0</v>
      </c>
      <c r="AD483">
        <f>E483</f>
        <v>0</v>
      </c>
      <c r="AE483">
        <f>IFERROR(VLOOKUP(F483,'lists'!$A:$B,2,FALSE),"")</f>
        <v>0</v>
      </c>
      <c r="AF483">
        <f>IFERROR(VLOOKUP(G483,'lists'!$AG:$AH,2,FALSE),"")</f>
        <v>0</v>
      </c>
      <c r="AG483">
        <f>H483</f>
        <v>0</v>
      </c>
      <c r="AH483">
        <f>IFERROR(VLOOKUP(I483,'lists'!$AC:$AD,2,FALSE),"")</f>
        <v>0</v>
      </c>
      <c r="AI483">
        <f>IFERROR(VLOOKUP(J483,'lists'!$AA:$AB,2,FALSE),"")</f>
        <v>0</v>
      </c>
      <c r="AJ483">
        <f>IFERROR(VLOOKUP(K483,'lists'!$AE:$AF,2,FALSE),"")</f>
        <v>0</v>
      </c>
      <c r="AK483">
        <f>L483</f>
        <v>0</v>
      </c>
      <c r="AL483">
        <f>M483</f>
        <v>0</v>
      </c>
      <c r="AM483">
        <f>IFERROR(VLOOKUP(N483,'lists'!$W:$X,2,FALSE),"")</f>
        <v>0</v>
      </c>
      <c r="AN483">
        <f>O483</f>
        <v>0</v>
      </c>
      <c r="AO483">
        <f>P483</f>
        <v>0</v>
      </c>
      <c r="AP483">
        <f>Q483</f>
        <v>0</v>
      </c>
      <c r="AQ483">
        <f>R483</f>
        <v>0</v>
      </c>
      <c r="AR483">
        <f>S483</f>
        <v>0</v>
      </c>
      <c r="AS483">
        <f>IFERROR(VLOOKUP(T483,'lists'!$W:$X,2,FALSE),"")</f>
        <v>0</v>
      </c>
      <c r="AT483">
        <f>U483</f>
        <v>0</v>
      </c>
      <c r="AU483">
        <f>V483</f>
        <v>0</v>
      </c>
    </row>
    <row r="484" spans="26:47">
      <c r="Z484">
        <f>A484</f>
        <v>0</v>
      </c>
      <c r="AA484">
        <f>B484</f>
        <v>0</v>
      </c>
      <c r="AB484">
        <f>C484</f>
        <v>0</v>
      </c>
      <c r="AC484">
        <f>D484</f>
        <v>0</v>
      </c>
      <c r="AD484">
        <f>E484</f>
        <v>0</v>
      </c>
      <c r="AE484">
        <f>IFERROR(VLOOKUP(F484,'lists'!$A:$B,2,FALSE),"")</f>
        <v>0</v>
      </c>
      <c r="AF484">
        <f>IFERROR(VLOOKUP(G484,'lists'!$AG:$AH,2,FALSE),"")</f>
        <v>0</v>
      </c>
      <c r="AG484">
        <f>H484</f>
        <v>0</v>
      </c>
      <c r="AH484">
        <f>IFERROR(VLOOKUP(I484,'lists'!$AC:$AD,2,FALSE),"")</f>
        <v>0</v>
      </c>
      <c r="AI484">
        <f>IFERROR(VLOOKUP(J484,'lists'!$AA:$AB,2,FALSE),"")</f>
        <v>0</v>
      </c>
      <c r="AJ484">
        <f>IFERROR(VLOOKUP(K484,'lists'!$AE:$AF,2,FALSE),"")</f>
        <v>0</v>
      </c>
      <c r="AK484">
        <f>L484</f>
        <v>0</v>
      </c>
      <c r="AL484">
        <f>M484</f>
        <v>0</v>
      </c>
      <c r="AM484">
        <f>IFERROR(VLOOKUP(N484,'lists'!$W:$X,2,FALSE),"")</f>
        <v>0</v>
      </c>
      <c r="AN484">
        <f>O484</f>
        <v>0</v>
      </c>
      <c r="AO484">
        <f>P484</f>
        <v>0</v>
      </c>
      <c r="AP484">
        <f>Q484</f>
        <v>0</v>
      </c>
      <c r="AQ484">
        <f>R484</f>
        <v>0</v>
      </c>
      <c r="AR484">
        <f>S484</f>
        <v>0</v>
      </c>
      <c r="AS484">
        <f>IFERROR(VLOOKUP(T484,'lists'!$W:$X,2,FALSE),"")</f>
        <v>0</v>
      </c>
      <c r="AT484">
        <f>U484</f>
        <v>0</v>
      </c>
      <c r="AU484">
        <f>V484</f>
        <v>0</v>
      </c>
    </row>
    <row r="485" spans="26:47">
      <c r="Z485">
        <f>A485</f>
        <v>0</v>
      </c>
      <c r="AA485">
        <f>B485</f>
        <v>0</v>
      </c>
      <c r="AB485">
        <f>C485</f>
        <v>0</v>
      </c>
      <c r="AC485">
        <f>D485</f>
        <v>0</v>
      </c>
      <c r="AD485">
        <f>E485</f>
        <v>0</v>
      </c>
      <c r="AE485">
        <f>IFERROR(VLOOKUP(F485,'lists'!$A:$B,2,FALSE),"")</f>
        <v>0</v>
      </c>
      <c r="AF485">
        <f>IFERROR(VLOOKUP(G485,'lists'!$AG:$AH,2,FALSE),"")</f>
        <v>0</v>
      </c>
      <c r="AG485">
        <f>H485</f>
        <v>0</v>
      </c>
      <c r="AH485">
        <f>IFERROR(VLOOKUP(I485,'lists'!$AC:$AD,2,FALSE),"")</f>
        <v>0</v>
      </c>
      <c r="AI485">
        <f>IFERROR(VLOOKUP(J485,'lists'!$AA:$AB,2,FALSE),"")</f>
        <v>0</v>
      </c>
      <c r="AJ485">
        <f>IFERROR(VLOOKUP(K485,'lists'!$AE:$AF,2,FALSE),"")</f>
        <v>0</v>
      </c>
      <c r="AK485">
        <f>L485</f>
        <v>0</v>
      </c>
      <c r="AL485">
        <f>M485</f>
        <v>0</v>
      </c>
      <c r="AM485">
        <f>IFERROR(VLOOKUP(N485,'lists'!$W:$X,2,FALSE),"")</f>
        <v>0</v>
      </c>
      <c r="AN485">
        <f>O485</f>
        <v>0</v>
      </c>
      <c r="AO485">
        <f>P485</f>
        <v>0</v>
      </c>
      <c r="AP485">
        <f>Q485</f>
        <v>0</v>
      </c>
      <c r="AQ485">
        <f>R485</f>
        <v>0</v>
      </c>
      <c r="AR485">
        <f>S485</f>
        <v>0</v>
      </c>
      <c r="AS485">
        <f>IFERROR(VLOOKUP(T485,'lists'!$W:$X,2,FALSE),"")</f>
        <v>0</v>
      </c>
      <c r="AT485">
        <f>U485</f>
        <v>0</v>
      </c>
      <c r="AU485">
        <f>V485</f>
        <v>0</v>
      </c>
    </row>
    <row r="486" spans="26:47">
      <c r="Z486">
        <f>A486</f>
        <v>0</v>
      </c>
      <c r="AA486">
        <f>B486</f>
        <v>0</v>
      </c>
      <c r="AB486">
        <f>C486</f>
        <v>0</v>
      </c>
      <c r="AC486">
        <f>D486</f>
        <v>0</v>
      </c>
      <c r="AD486">
        <f>E486</f>
        <v>0</v>
      </c>
      <c r="AE486">
        <f>IFERROR(VLOOKUP(F486,'lists'!$A:$B,2,FALSE),"")</f>
        <v>0</v>
      </c>
      <c r="AF486">
        <f>IFERROR(VLOOKUP(G486,'lists'!$AG:$AH,2,FALSE),"")</f>
        <v>0</v>
      </c>
      <c r="AG486">
        <f>H486</f>
        <v>0</v>
      </c>
      <c r="AH486">
        <f>IFERROR(VLOOKUP(I486,'lists'!$AC:$AD,2,FALSE),"")</f>
        <v>0</v>
      </c>
      <c r="AI486">
        <f>IFERROR(VLOOKUP(J486,'lists'!$AA:$AB,2,FALSE),"")</f>
        <v>0</v>
      </c>
      <c r="AJ486">
        <f>IFERROR(VLOOKUP(K486,'lists'!$AE:$AF,2,FALSE),"")</f>
        <v>0</v>
      </c>
      <c r="AK486">
        <f>L486</f>
        <v>0</v>
      </c>
      <c r="AL486">
        <f>M486</f>
        <v>0</v>
      </c>
      <c r="AM486">
        <f>IFERROR(VLOOKUP(N486,'lists'!$W:$X,2,FALSE),"")</f>
        <v>0</v>
      </c>
      <c r="AN486">
        <f>O486</f>
        <v>0</v>
      </c>
      <c r="AO486">
        <f>P486</f>
        <v>0</v>
      </c>
      <c r="AP486">
        <f>Q486</f>
        <v>0</v>
      </c>
      <c r="AQ486">
        <f>R486</f>
        <v>0</v>
      </c>
      <c r="AR486">
        <f>S486</f>
        <v>0</v>
      </c>
      <c r="AS486">
        <f>IFERROR(VLOOKUP(T486,'lists'!$W:$X,2,FALSE),"")</f>
        <v>0</v>
      </c>
      <c r="AT486">
        <f>U486</f>
        <v>0</v>
      </c>
      <c r="AU486">
        <f>V486</f>
        <v>0</v>
      </c>
    </row>
    <row r="487" spans="26:47">
      <c r="Z487">
        <f>A487</f>
        <v>0</v>
      </c>
      <c r="AA487">
        <f>B487</f>
        <v>0</v>
      </c>
      <c r="AB487">
        <f>C487</f>
        <v>0</v>
      </c>
      <c r="AC487">
        <f>D487</f>
        <v>0</v>
      </c>
      <c r="AD487">
        <f>E487</f>
        <v>0</v>
      </c>
      <c r="AE487">
        <f>IFERROR(VLOOKUP(F487,'lists'!$A:$B,2,FALSE),"")</f>
        <v>0</v>
      </c>
      <c r="AF487">
        <f>IFERROR(VLOOKUP(G487,'lists'!$AG:$AH,2,FALSE),"")</f>
        <v>0</v>
      </c>
      <c r="AG487">
        <f>H487</f>
        <v>0</v>
      </c>
      <c r="AH487">
        <f>IFERROR(VLOOKUP(I487,'lists'!$AC:$AD,2,FALSE),"")</f>
        <v>0</v>
      </c>
      <c r="AI487">
        <f>IFERROR(VLOOKUP(J487,'lists'!$AA:$AB,2,FALSE),"")</f>
        <v>0</v>
      </c>
      <c r="AJ487">
        <f>IFERROR(VLOOKUP(K487,'lists'!$AE:$AF,2,FALSE),"")</f>
        <v>0</v>
      </c>
      <c r="AK487">
        <f>L487</f>
        <v>0</v>
      </c>
      <c r="AL487">
        <f>M487</f>
        <v>0</v>
      </c>
      <c r="AM487">
        <f>IFERROR(VLOOKUP(N487,'lists'!$W:$X,2,FALSE),"")</f>
        <v>0</v>
      </c>
      <c r="AN487">
        <f>O487</f>
        <v>0</v>
      </c>
      <c r="AO487">
        <f>P487</f>
        <v>0</v>
      </c>
      <c r="AP487">
        <f>Q487</f>
        <v>0</v>
      </c>
      <c r="AQ487">
        <f>R487</f>
        <v>0</v>
      </c>
      <c r="AR487">
        <f>S487</f>
        <v>0</v>
      </c>
      <c r="AS487">
        <f>IFERROR(VLOOKUP(T487,'lists'!$W:$X,2,FALSE),"")</f>
        <v>0</v>
      </c>
      <c r="AT487">
        <f>U487</f>
        <v>0</v>
      </c>
      <c r="AU487">
        <f>V487</f>
        <v>0</v>
      </c>
    </row>
    <row r="488" spans="26:47">
      <c r="Z488">
        <f>A488</f>
        <v>0</v>
      </c>
      <c r="AA488">
        <f>B488</f>
        <v>0</v>
      </c>
      <c r="AB488">
        <f>C488</f>
        <v>0</v>
      </c>
      <c r="AC488">
        <f>D488</f>
        <v>0</v>
      </c>
      <c r="AD488">
        <f>E488</f>
        <v>0</v>
      </c>
      <c r="AE488">
        <f>IFERROR(VLOOKUP(F488,'lists'!$A:$B,2,FALSE),"")</f>
        <v>0</v>
      </c>
      <c r="AF488">
        <f>IFERROR(VLOOKUP(G488,'lists'!$AG:$AH,2,FALSE),"")</f>
        <v>0</v>
      </c>
      <c r="AG488">
        <f>H488</f>
        <v>0</v>
      </c>
      <c r="AH488">
        <f>IFERROR(VLOOKUP(I488,'lists'!$AC:$AD,2,FALSE),"")</f>
        <v>0</v>
      </c>
      <c r="AI488">
        <f>IFERROR(VLOOKUP(J488,'lists'!$AA:$AB,2,FALSE),"")</f>
        <v>0</v>
      </c>
      <c r="AJ488">
        <f>IFERROR(VLOOKUP(K488,'lists'!$AE:$AF,2,FALSE),"")</f>
        <v>0</v>
      </c>
      <c r="AK488">
        <f>L488</f>
        <v>0</v>
      </c>
      <c r="AL488">
        <f>M488</f>
        <v>0</v>
      </c>
      <c r="AM488">
        <f>IFERROR(VLOOKUP(N488,'lists'!$W:$X,2,FALSE),"")</f>
        <v>0</v>
      </c>
      <c r="AN488">
        <f>O488</f>
        <v>0</v>
      </c>
      <c r="AO488">
        <f>P488</f>
        <v>0</v>
      </c>
      <c r="AP488">
        <f>Q488</f>
        <v>0</v>
      </c>
      <c r="AQ488">
        <f>R488</f>
        <v>0</v>
      </c>
      <c r="AR488">
        <f>S488</f>
        <v>0</v>
      </c>
      <c r="AS488">
        <f>IFERROR(VLOOKUP(T488,'lists'!$W:$X,2,FALSE),"")</f>
        <v>0</v>
      </c>
      <c r="AT488">
        <f>U488</f>
        <v>0</v>
      </c>
      <c r="AU488">
        <f>V488</f>
        <v>0</v>
      </c>
    </row>
    <row r="489" spans="26:47">
      <c r="Z489">
        <f>A489</f>
        <v>0</v>
      </c>
      <c r="AA489">
        <f>B489</f>
        <v>0</v>
      </c>
      <c r="AB489">
        <f>C489</f>
        <v>0</v>
      </c>
      <c r="AC489">
        <f>D489</f>
        <v>0</v>
      </c>
      <c r="AD489">
        <f>E489</f>
        <v>0</v>
      </c>
      <c r="AE489">
        <f>IFERROR(VLOOKUP(F489,'lists'!$A:$B,2,FALSE),"")</f>
        <v>0</v>
      </c>
      <c r="AF489">
        <f>IFERROR(VLOOKUP(G489,'lists'!$AG:$AH,2,FALSE),"")</f>
        <v>0</v>
      </c>
      <c r="AG489">
        <f>H489</f>
        <v>0</v>
      </c>
      <c r="AH489">
        <f>IFERROR(VLOOKUP(I489,'lists'!$AC:$AD,2,FALSE),"")</f>
        <v>0</v>
      </c>
      <c r="AI489">
        <f>IFERROR(VLOOKUP(J489,'lists'!$AA:$AB,2,FALSE),"")</f>
        <v>0</v>
      </c>
      <c r="AJ489">
        <f>IFERROR(VLOOKUP(K489,'lists'!$AE:$AF,2,FALSE),"")</f>
        <v>0</v>
      </c>
      <c r="AK489">
        <f>L489</f>
        <v>0</v>
      </c>
      <c r="AL489">
        <f>M489</f>
        <v>0</v>
      </c>
      <c r="AM489">
        <f>IFERROR(VLOOKUP(N489,'lists'!$W:$X,2,FALSE),"")</f>
        <v>0</v>
      </c>
      <c r="AN489">
        <f>O489</f>
        <v>0</v>
      </c>
      <c r="AO489">
        <f>P489</f>
        <v>0</v>
      </c>
      <c r="AP489">
        <f>Q489</f>
        <v>0</v>
      </c>
      <c r="AQ489">
        <f>R489</f>
        <v>0</v>
      </c>
      <c r="AR489">
        <f>S489</f>
        <v>0</v>
      </c>
      <c r="AS489">
        <f>IFERROR(VLOOKUP(T489,'lists'!$W:$X,2,FALSE),"")</f>
        <v>0</v>
      </c>
      <c r="AT489">
        <f>U489</f>
        <v>0</v>
      </c>
      <c r="AU489">
        <f>V489</f>
        <v>0</v>
      </c>
    </row>
    <row r="490" spans="26:47">
      <c r="Z490">
        <f>A490</f>
        <v>0</v>
      </c>
      <c r="AA490">
        <f>B490</f>
        <v>0</v>
      </c>
      <c r="AB490">
        <f>C490</f>
        <v>0</v>
      </c>
      <c r="AC490">
        <f>D490</f>
        <v>0</v>
      </c>
      <c r="AD490">
        <f>E490</f>
        <v>0</v>
      </c>
      <c r="AE490">
        <f>IFERROR(VLOOKUP(F490,'lists'!$A:$B,2,FALSE),"")</f>
        <v>0</v>
      </c>
      <c r="AF490">
        <f>IFERROR(VLOOKUP(G490,'lists'!$AG:$AH,2,FALSE),"")</f>
        <v>0</v>
      </c>
      <c r="AG490">
        <f>H490</f>
        <v>0</v>
      </c>
      <c r="AH490">
        <f>IFERROR(VLOOKUP(I490,'lists'!$AC:$AD,2,FALSE),"")</f>
        <v>0</v>
      </c>
      <c r="AI490">
        <f>IFERROR(VLOOKUP(J490,'lists'!$AA:$AB,2,FALSE),"")</f>
        <v>0</v>
      </c>
      <c r="AJ490">
        <f>IFERROR(VLOOKUP(K490,'lists'!$AE:$AF,2,FALSE),"")</f>
        <v>0</v>
      </c>
      <c r="AK490">
        <f>L490</f>
        <v>0</v>
      </c>
      <c r="AL490">
        <f>M490</f>
        <v>0</v>
      </c>
      <c r="AM490">
        <f>IFERROR(VLOOKUP(N490,'lists'!$W:$X,2,FALSE),"")</f>
        <v>0</v>
      </c>
      <c r="AN490">
        <f>O490</f>
        <v>0</v>
      </c>
      <c r="AO490">
        <f>P490</f>
        <v>0</v>
      </c>
      <c r="AP490">
        <f>Q490</f>
        <v>0</v>
      </c>
      <c r="AQ490">
        <f>R490</f>
        <v>0</v>
      </c>
      <c r="AR490">
        <f>S490</f>
        <v>0</v>
      </c>
      <c r="AS490">
        <f>IFERROR(VLOOKUP(T490,'lists'!$W:$X,2,FALSE),"")</f>
        <v>0</v>
      </c>
      <c r="AT490">
        <f>U490</f>
        <v>0</v>
      </c>
      <c r="AU490">
        <f>V490</f>
        <v>0</v>
      </c>
    </row>
    <row r="491" spans="26:47">
      <c r="Z491">
        <f>A491</f>
        <v>0</v>
      </c>
      <c r="AA491">
        <f>B491</f>
        <v>0</v>
      </c>
      <c r="AB491">
        <f>C491</f>
        <v>0</v>
      </c>
      <c r="AC491">
        <f>D491</f>
        <v>0</v>
      </c>
      <c r="AD491">
        <f>E491</f>
        <v>0</v>
      </c>
      <c r="AE491">
        <f>IFERROR(VLOOKUP(F491,'lists'!$A:$B,2,FALSE),"")</f>
        <v>0</v>
      </c>
      <c r="AF491">
        <f>IFERROR(VLOOKUP(G491,'lists'!$AG:$AH,2,FALSE),"")</f>
        <v>0</v>
      </c>
      <c r="AG491">
        <f>H491</f>
        <v>0</v>
      </c>
      <c r="AH491">
        <f>IFERROR(VLOOKUP(I491,'lists'!$AC:$AD,2,FALSE),"")</f>
        <v>0</v>
      </c>
      <c r="AI491">
        <f>IFERROR(VLOOKUP(J491,'lists'!$AA:$AB,2,FALSE),"")</f>
        <v>0</v>
      </c>
      <c r="AJ491">
        <f>IFERROR(VLOOKUP(K491,'lists'!$AE:$AF,2,FALSE),"")</f>
        <v>0</v>
      </c>
      <c r="AK491">
        <f>L491</f>
        <v>0</v>
      </c>
      <c r="AL491">
        <f>M491</f>
        <v>0</v>
      </c>
      <c r="AM491">
        <f>IFERROR(VLOOKUP(N491,'lists'!$W:$X,2,FALSE),"")</f>
        <v>0</v>
      </c>
      <c r="AN491">
        <f>O491</f>
        <v>0</v>
      </c>
      <c r="AO491">
        <f>P491</f>
        <v>0</v>
      </c>
      <c r="AP491">
        <f>Q491</f>
        <v>0</v>
      </c>
      <c r="AQ491">
        <f>R491</f>
        <v>0</v>
      </c>
      <c r="AR491">
        <f>S491</f>
        <v>0</v>
      </c>
      <c r="AS491">
        <f>IFERROR(VLOOKUP(T491,'lists'!$W:$X,2,FALSE),"")</f>
        <v>0</v>
      </c>
      <c r="AT491">
        <f>U491</f>
        <v>0</v>
      </c>
      <c r="AU491">
        <f>V491</f>
        <v>0</v>
      </c>
    </row>
    <row r="492" spans="26:47">
      <c r="Z492">
        <f>A492</f>
        <v>0</v>
      </c>
      <c r="AA492">
        <f>B492</f>
        <v>0</v>
      </c>
      <c r="AB492">
        <f>C492</f>
        <v>0</v>
      </c>
      <c r="AC492">
        <f>D492</f>
        <v>0</v>
      </c>
      <c r="AD492">
        <f>E492</f>
        <v>0</v>
      </c>
      <c r="AE492">
        <f>IFERROR(VLOOKUP(F492,'lists'!$A:$B,2,FALSE),"")</f>
        <v>0</v>
      </c>
      <c r="AF492">
        <f>IFERROR(VLOOKUP(G492,'lists'!$AG:$AH,2,FALSE),"")</f>
        <v>0</v>
      </c>
      <c r="AG492">
        <f>H492</f>
        <v>0</v>
      </c>
      <c r="AH492">
        <f>IFERROR(VLOOKUP(I492,'lists'!$AC:$AD,2,FALSE),"")</f>
        <v>0</v>
      </c>
      <c r="AI492">
        <f>IFERROR(VLOOKUP(J492,'lists'!$AA:$AB,2,FALSE),"")</f>
        <v>0</v>
      </c>
      <c r="AJ492">
        <f>IFERROR(VLOOKUP(K492,'lists'!$AE:$AF,2,FALSE),"")</f>
        <v>0</v>
      </c>
      <c r="AK492">
        <f>L492</f>
        <v>0</v>
      </c>
      <c r="AL492">
        <f>M492</f>
        <v>0</v>
      </c>
      <c r="AM492">
        <f>IFERROR(VLOOKUP(N492,'lists'!$W:$X,2,FALSE),"")</f>
        <v>0</v>
      </c>
      <c r="AN492">
        <f>O492</f>
        <v>0</v>
      </c>
      <c r="AO492">
        <f>P492</f>
        <v>0</v>
      </c>
      <c r="AP492">
        <f>Q492</f>
        <v>0</v>
      </c>
      <c r="AQ492">
        <f>R492</f>
        <v>0</v>
      </c>
      <c r="AR492">
        <f>S492</f>
        <v>0</v>
      </c>
      <c r="AS492">
        <f>IFERROR(VLOOKUP(T492,'lists'!$W:$X,2,FALSE),"")</f>
        <v>0</v>
      </c>
      <c r="AT492">
        <f>U492</f>
        <v>0</v>
      </c>
      <c r="AU492">
        <f>V492</f>
        <v>0</v>
      </c>
    </row>
    <row r="493" spans="26:47">
      <c r="Z493">
        <f>A493</f>
        <v>0</v>
      </c>
      <c r="AA493">
        <f>B493</f>
        <v>0</v>
      </c>
      <c r="AB493">
        <f>C493</f>
        <v>0</v>
      </c>
      <c r="AC493">
        <f>D493</f>
        <v>0</v>
      </c>
      <c r="AD493">
        <f>E493</f>
        <v>0</v>
      </c>
      <c r="AE493">
        <f>IFERROR(VLOOKUP(F493,'lists'!$A:$B,2,FALSE),"")</f>
        <v>0</v>
      </c>
      <c r="AF493">
        <f>IFERROR(VLOOKUP(G493,'lists'!$AG:$AH,2,FALSE),"")</f>
        <v>0</v>
      </c>
      <c r="AG493">
        <f>H493</f>
        <v>0</v>
      </c>
      <c r="AH493">
        <f>IFERROR(VLOOKUP(I493,'lists'!$AC:$AD,2,FALSE),"")</f>
        <v>0</v>
      </c>
      <c r="AI493">
        <f>IFERROR(VLOOKUP(J493,'lists'!$AA:$AB,2,FALSE),"")</f>
        <v>0</v>
      </c>
      <c r="AJ493">
        <f>IFERROR(VLOOKUP(K493,'lists'!$AE:$AF,2,FALSE),"")</f>
        <v>0</v>
      </c>
      <c r="AK493">
        <f>L493</f>
        <v>0</v>
      </c>
      <c r="AL493">
        <f>M493</f>
        <v>0</v>
      </c>
      <c r="AM493">
        <f>IFERROR(VLOOKUP(N493,'lists'!$W:$X,2,FALSE),"")</f>
        <v>0</v>
      </c>
      <c r="AN493">
        <f>O493</f>
        <v>0</v>
      </c>
      <c r="AO493">
        <f>P493</f>
        <v>0</v>
      </c>
      <c r="AP493">
        <f>Q493</f>
        <v>0</v>
      </c>
      <c r="AQ493">
        <f>R493</f>
        <v>0</v>
      </c>
      <c r="AR493">
        <f>S493</f>
        <v>0</v>
      </c>
      <c r="AS493">
        <f>IFERROR(VLOOKUP(T493,'lists'!$W:$X,2,FALSE),"")</f>
        <v>0</v>
      </c>
      <c r="AT493">
        <f>U493</f>
        <v>0</v>
      </c>
      <c r="AU493">
        <f>V493</f>
        <v>0</v>
      </c>
    </row>
    <row r="494" spans="26:47">
      <c r="Z494">
        <f>A494</f>
        <v>0</v>
      </c>
      <c r="AA494">
        <f>B494</f>
        <v>0</v>
      </c>
      <c r="AB494">
        <f>C494</f>
        <v>0</v>
      </c>
      <c r="AC494">
        <f>D494</f>
        <v>0</v>
      </c>
      <c r="AD494">
        <f>E494</f>
        <v>0</v>
      </c>
      <c r="AE494">
        <f>IFERROR(VLOOKUP(F494,'lists'!$A:$B,2,FALSE),"")</f>
        <v>0</v>
      </c>
      <c r="AF494">
        <f>IFERROR(VLOOKUP(G494,'lists'!$AG:$AH,2,FALSE),"")</f>
        <v>0</v>
      </c>
      <c r="AG494">
        <f>H494</f>
        <v>0</v>
      </c>
      <c r="AH494">
        <f>IFERROR(VLOOKUP(I494,'lists'!$AC:$AD,2,FALSE),"")</f>
        <v>0</v>
      </c>
      <c r="AI494">
        <f>IFERROR(VLOOKUP(J494,'lists'!$AA:$AB,2,FALSE),"")</f>
        <v>0</v>
      </c>
      <c r="AJ494">
        <f>IFERROR(VLOOKUP(K494,'lists'!$AE:$AF,2,FALSE),"")</f>
        <v>0</v>
      </c>
      <c r="AK494">
        <f>L494</f>
        <v>0</v>
      </c>
      <c r="AL494">
        <f>M494</f>
        <v>0</v>
      </c>
      <c r="AM494">
        <f>IFERROR(VLOOKUP(N494,'lists'!$W:$X,2,FALSE),"")</f>
        <v>0</v>
      </c>
      <c r="AN494">
        <f>O494</f>
        <v>0</v>
      </c>
      <c r="AO494">
        <f>P494</f>
        <v>0</v>
      </c>
      <c r="AP494">
        <f>Q494</f>
        <v>0</v>
      </c>
      <c r="AQ494">
        <f>R494</f>
        <v>0</v>
      </c>
      <c r="AR494">
        <f>S494</f>
        <v>0</v>
      </c>
      <c r="AS494">
        <f>IFERROR(VLOOKUP(T494,'lists'!$W:$X,2,FALSE),"")</f>
        <v>0</v>
      </c>
      <c r="AT494">
        <f>U494</f>
        <v>0</v>
      </c>
      <c r="AU494">
        <f>V494</f>
        <v>0</v>
      </c>
    </row>
    <row r="495" spans="26:47">
      <c r="Z495">
        <f>A495</f>
        <v>0</v>
      </c>
      <c r="AA495">
        <f>B495</f>
        <v>0</v>
      </c>
      <c r="AB495">
        <f>C495</f>
        <v>0</v>
      </c>
      <c r="AC495">
        <f>D495</f>
        <v>0</v>
      </c>
      <c r="AD495">
        <f>E495</f>
        <v>0</v>
      </c>
      <c r="AE495">
        <f>IFERROR(VLOOKUP(F495,'lists'!$A:$B,2,FALSE),"")</f>
        <v>0</v>
      </c>
      <c r="AF495">
        <f>IFERROR(VLOOKUP(G495,'lists'!$AG:$AH,2,FALSE),"")</f>
        <v>0</v>
      </c>
      <c r="AG495">
        <f>H495</f>
        <v>0</v>
      </c>
      <c r="AH495">
        <f>IFERROR(VLOOKUP(I495,'lists'!$AC:$AD,2,FALSE),"")</f>
        <v>0</v>
      </c>
      <c r="AI495">
        <f>IFERROR(VLOOKUP(J495,'lists'!$AA:$AB,2,FALSE),"")</f>
        <v>0</v>
      </c>
      <c r="AJ495">
        <f>IFERROR(VLOOKUP(K495,'lists'!$AE:$AF,2,FALSE),"")</f>
        <v>0</v>
      </c>
      <c r="AK495">
        <f>L495</f>
        <v>0</v>
      </c>
      <c r="AL495">
        <f>M495</f>
        <v>0</v>
      </c>
      <c r="AM495">
        <f>IFERROR(VLOOKUP(N495,'lists'!$W:$X,2,FALSE),"")</f>
        <v>0</v>
      </c>
      <c r="AN495">
        <f>O495</f>
        <v>0</v>
      </c>
      <c r="AO495">
        <f>P495</f>
        <v>0</v>
      </c>
      <c r="AP495">
        <f>Q495</f>
        <v>0</v>
      </c>
      <c r="AQ495">
        <f>R495</f>
        <v>0</v>
      </c>
      <c r="AR495">
        <f>S495</f>
        <v>0</v>
      </c>
      <c r="AS495">
        <f>IFERROR(VLOOKUP(T495,'lists'!$W:$X,2,FALSE),"")</f>
        <v>0</v>
      </c>
      <c r="AT495">
        <f>U495</f>
        <v>0</v>
      </c>
      <c r="AU495">
        <f>V495</f>
        <v>0</v>
      </c>
    </row>
    <row r="496" spans="26:47">
      <c r="Z496">
        <f>A496</f>
        <v>0</v>
      </c>
      <c r="AA496">
        <f>B496</f>
        <v>0</v>
      </c>
      <c r="AB496">
        <f>C496</f>
        <v>0</v>
      </c>
      <c r="AC496">
        <f>D496</f>
        <v>0</v>
      </c>
      <c r="AD496">
        <f>E496</f>
        <v>0</v>
      </c>
      <c r="AE496">
        <f>IFERROR(VLOOKUP(F496,'lists'!$A:$B,2,FALSE),"")</f>
        <v>0</v>
      </c>
      <c r="AF496">
        <f>IFERROR(VLOOKUP(G496,'lists'!$AG:$AH,2,FALSE),"")</f>
        <v>0</v>
      </c>
      <c r="AG496">
        <f>H496</f>
        <v>0</v>
      </c>
      <c r="AH496">
        <f>IFERROR(VLOOKUP(I496,'lists'!$AC:$AD,2,FALSE),"")</f>
        <v>0</v>
      </c>
      <c r="AI496">
        <f>IFERROR(VLOOKUP(J496,'lists'!$AA:$AB,2,FALSE),"")</f>
        <v>0</v>
      </c>
      <c r="AJ496">
        <f>IFERROR(VLOOKUP(K496,'lists'!$AE:$AF,2,FALSE),"")</f>
        <v>0</v>
      </c>
      <c r="AK496">
        <f>L496</f>
        <v>0</v>
      </c>
      <c r="AL496">
        <f>M496</f>
        <v>0</v>
      </c>
      <c r="AM496">
        <f>IFERROR(VLOOKUP(N496,'lists'!$W:$X,2,FALSE),"")</f>
        <v>0</v>
      </c>
      <c r="AN496">
        <f>O496</f>
        <v>0</v>
      </c>
      <c r="AO496">
        <f>P496</f>
        <v>0</v>
      </c>
      <c r="AP496">
        <f>Q496</f>
        <v>0</v>
      </c>
      <c r="AQ496">
        <f>R496</f>
        <v>0</v>
      </c>
      <c r="AR496">
        <f>S496</f>
        <v>0</v>
      </c>
      <c r="AS496">
        <f>IFERROR(VLOOKUP(T496,'lists'!$W:$X,2,FALSE),"")</f>
        <v>0</v>
      </c>
      <c r="AT496">
        <f>U496</f>
        <v>0</v>
      </c>
      <c r="AU496">
        <f>V496</f>
        <v>0</v>
      </c>
    </row>
    <row r="497" spans="26:47">
      <c r="Z497">
        <f>A497</f>
        <v>0</v>
      </c>
      <c r="AA497">
        <f>B497</f>
        <v>0</v>
      </c>
      <c r="AB497">
        <f>C497</f>
        <v>0</v>
      </c>
      <c r="AC497">
        <f>D497</f>
        <v>0</v>
      </c>
      <c r="AD497">
        <f>E497</f>
        <v>0</v>
      </c>
      <c r="AE497">
        <f>IFERROR(VLOOKUP(F497,'lists'!$A:$B,2,FALSE),"")</f>
        <v>0</v>
      </c>
      <c r="AF497">
        <f>IFERROR(VLOOKUP(G497,'lists'!$AG:$AH,2,FALSE),"")</f>
        <v>0</v>
      </c>
      <c r="AG497">
        <f>H497</f>
        <v>0</v>
      </c>
      <c r="AH497">
        <f>IFERROR(VLOOKUP(I497,'lists'!$AC:$AD,2,FALSE),"")</f>
        <v>0</v>
      </c>
      <c r="AI497">
        <f>IFERROR(VLOOKUP(J497,'lists'!$AA:$AB,2,FALSE),"")</f>
        <v>0</v>
      </c>
      <c r="AJ497">
        <f>IFERROR(VLOOKUP(K497,'lists'!$AE:$AF,2,FALSE),"")</f>
        <v>0</v>
      </c>
      <c r="AK497">
        <f>L497</f>
        <v>0</v>
      </c>
      <c r="AL497">
        <f>M497</f>
        <v>0</v>
      </c>
      <c r="AM497">
        <f>IFERROR(VLOOKUP(N497,'lists'!$W:$X,2,FALSE),"")</f>
        <v>0</v>
      </c>
      <c r="AN497">
        <f>O497</f>
        <v>0</v>
      </c>
      <c r="AO497">
        <f>P497</f>
        <v>0</v>
      </c>
      <c r="AP497">
        <f>Q497</f>
        <v>0</v>
      </c>
      <c r="AQ497">
        <f>R497</f>
        <v>0</v>
      </c>
      <c r="AR497">
        <f>S497</f>
        <v>0</v>
      </c>
      <c r="AS497">
        <f>IFERROR(VLOOKUP(T497,'lists'!$W:$X,2,FALSE),"")</f>
        <v>0</v>
      </c>
      <c r="AT497">
        <f>U497</f>
        <v>0</v>
      </c>
      <c r="AU497">
        <f>V497</f>
        <v>0</v>
      </c>
    </row>
    <row r="498" spans="26:47">
      <c r="Z498">
        <f>A498</f>
        <v>0</v>
      </c>
      <c r="AA498">
        <f>B498</f>
        <v>0</v>
      </c>
      <c r="AB498">
        <f>C498</f>
        <v>0</v>
      </c>
      <c r="AC498">
        <f>D498</f>
        <v>0</v>
      </c>
      <c r="AD498">
        <f>E498</f>
        <v>0</v>
      </c>
      <c r="AE498">
        <f>IFERROR(VLOOKUP(F498,'lists'!$A:$B,2,FALSE),"")</f>
        <v>0</v>
      </c>
      <c r="AF498">
        <f>IFERROR(VLOOKUP(G498,'lists'!$AG:$AH,2,FALSE),"")</f>
        <v>0</v>
      </c>
      <c r="AG498">
        <f>H498</f>
        <v>0</v>
      </c>
      <c r="AH498">
        <f>IFERROR(VLOOKUP(I498,'lists'!$AC:$AD,2,FALSE),"")</f>
        <v>0</v>
      </c>
      <c r="AI498">
        <f>IFERROR(VLOOKUP(J498,'lists'!$AA:$AB,2,FALSE),"")</f>
        <v>0</v>
      </c>
      <c r="AJ498">
        <f>IFERROR(VLOOKUP(K498,'lists'!$AE:$AF,2,FALSE),"")</f>
        <v>0</v>
      </c>
      <c r="AK498">
        <f>L498</f>
        <v>0</v>
      </c>
      <c r="AL498">
        <f>M498</f>
        <v>0</v>
      </c>
      <c r="AM498">
        <f>IFERROR(VLOOKUP(N498,'lists'!$W:$X,2,FALSE),"")</f>
        <v>0</v>
      </c>
      <c r="AN498">
        <f>O498</f>
        <v>0</v>
      </c>
      <c r="AO498">
        <f>P498</f>
        <v>0</v>
      </c>
      <c r="AP498">
        <f>Q498</f>
        <v>0</v>
      </c>
      <c r="AQ498">
        <f>R498</f>
        <v>0</v>
      </c>
      <c r="AR498">
        <f>S498</f>
        <v>0</v>
      </c>
      <c r="AS498">
        <f>IFERROR(VLOOKUP(T498,'lists'!$W:$X,2,FALSE),"")</f>
        <v>0</v>
      </c>
      <c r="AT498">
        <f>U498</f>
        <v>0</v>
      </c>
      <c r="AU498">
        <f>V498</f>
        <v>0</v>
      </c>
    </row>
    <row r="499" spans="26:47">
      <c r="Z499">
        <f>A499</f>
        <v>0</v>
      </c>
      <c r="AA499">
        <f>B499</f>
        <v>0</v>
      </c>
      <c r="AB499">
        <f>C499</f>
        <v>0</v>
      </c>
      <c r="AC499">
        <f>D499</f>
        <v>0</v>
      </c>
      <c r="AD499">
        <f>E499</f>
        <v>0</v>
      </c>
      <c r="AE499">
        <f>IFERROR(VLOOKUP(F499,'lists'!$A:$B,2,FALSE),"")</f>
        <v>0</v>
      </c>
      <c r="AF499">
        <f>IFERROR(VLOOKUP(G499,'lists'!$AG:$AH,2,FALSE),"")</f>
        <v>0</v>
      </c>
      <c r="AG499">
        <f>H499</f>
        <v>0</v>
      </c>
      <c r="AH499">
        <f>IFERROR(VLOOKUP(I499,'lists'!$AC:$AD,2,FALSE),"")</f>
        <v>0</v>
      </c>
      <c r="AI499">
        <f>IFERROR(VLOOKUP(J499,'lists'!$AA:$AB,2,FALSE),"")</f>
        <v>0</v>
      </c>
      <c r="AJ499">
        <f>IFERROR(VLOOKUP(K499,'lists'!$AE:$AF,2,FALSE),"")</f>
        <v>0</v>
      </c>
      <c r="AK499">
        <f>L499</f>
        <v>0</v>
      </c>
      <c r="AL499">
        <f>M499</f>
        <v>0</v>
      </c>
      <c r="AM499">
        <f>IFERROR(VLOOKUP(N499,'lists'!$W:$X,2,FALSE),"")</f>
        <v>0</v>
      </c>
      <c r="AN499">
        <f>O499</f>
        <v>0</v>
      </c>
      <c r="AO499">
        <f>P499</f>
        <v>0</v>
      </c>
      <c r="AP499">
        <f>Q499</f>
        <v>0</v>
      </c>
      <c r="AQ499">
        <f>R499</f>
        <v>0</v>
      </c>
      <c r="AR499">
        <f>S499</f>
        <v>0</v>
      </c>
      <c r="AS499">
        <f>IFERROR(VLOOKUP(T499,'lists'!$W:$X,2,FALSE),"")</f>
        <v>0</v>
      </c>
      <c r="AT499">
        <f>U499</f>
        <v>0</v>
      </c>
      <c r="AU499">
        <f>V499</f>
        <v>0</v>
      </c>
    </row>
    <row r="500" spans="26:47">
      <c r="Z500">
        <f>A500</f>
        <v>0</v>
      </c>
      <c r="AA500">
        <f>B500</f>
        <v>0</v>
      </c>
      <c r="AB500">
        <f>C500</f>
        <v>0</v>
      </c>
      <c r="AC500">
        <f>D500</f>
        <v>0</v>
      </c>
      <c r="AD500">
        <f>E500</f>
        <v>0</v>
      </c>
      <c r="AE500">
        <f>IFERROR(VLOOKUP(F500,'lists'!$A:$B,2,FALSE),"")</f>
        <v>0</v>
      </c>
      <c r="AF500">
        <f>IFERROR(VLOOKUP(G500,'lists'!$AG:$AH,2,FALSE),"")</f>
        <v>0</v>
      </c>
      <c r="AG500">
        <f>H500</f>
        <v>0</v>
      </c>
      <c r="AH500">
        <f>IFERROR(VLOOKUP(I500,'lists'!$AC:$AD,2,FALSE),"")</f>
        <v>0</v>
      </c>
      <c r="AI500">
        <f>IFERROR(VLOOKUP(J500,'lists'!$AA:$AB,2,FALSE),"")</f>
        <v>0</v>
      </c>
      <c r="AJ500">
        <f>IFERROR(VLOOKUP(K500,'lists'!$AE:$AF,2,FALSE),"")</f>
        <v>0</v>
      </c>
      <c r="AK500">
        <f>L500</f>
        <v>0</v>
      </c>
      <c r="AL500">
        <f>M500</f>
        <v>0</v>
      </c>
      <c r="AM500">
        <f>IFERROR(VLOOKUP(N500,'lists'!$W:$X,2,FALSE),"")</f>
        <v>0</v>
      </c>
      <c r="AN500">
        <f>O500</f>
        <v>0</v>
      </c>
      <c r="AO500">
        <f>P500</f>
        <v>0</v>
      </c>
      <c r="AP500">
        <f>Q500</f>
        <v>0</v>
      </c>
      <c r="AQ500">
        <f>R500</f>
        <v>0</v>
      </c>
      <c r="AR500">
        <f>S500</f>
        <v>0</v>
      </c>
      <c r="AS500">
        <f>IFERROR(VLOOKUP(T500,'lists'!$W:$X,2,FALSE),"")</f>
        <v>0</v>
      </c>
      <c r="AT500">
        <f>U500</f>
        <v>0</v>
      </c>
      <c r="AU500">
        <f>V500</f>
        <v>0</v>
      </c>
    </row>
    <row r="501" spans="26:47">
      <c r="Z501">
        <f>A501</f>
        <v>0</v>
      </c>
      <c r="AA501">
        <f>B501</f>
        <v>0</v>
      </c>
      <c r="AB501">
        <f>C501</f>
        <v>0</v>
      </c>
      <c r="AC501">
        <f>D501</f>
        <v>0</v>
      </c>
      <c r="AD501">
        <f>E501</f>
        <v>0</v>
      </c>
      <c r="AE501">
        <f>IFERROR(VLOOKUP(F501,'lists'!$A:$B,2,FALSE),"")</f>
        <v>0</v>
      </c>
      <c r="AF501">
        <f>IFERROR(VLOOKUP(G501,'lists'!$AG:$AH,2,FALSE),"")</f>
        <v>0</v>
      </c>
      <c r="AG501">
        <f>H501</f>
        <v>0</v>
      </c>
      <c r="AH501">
        <f>IFERROR(VLOOKUP(I501,'lists'!$AC:$AD,2,FALSE),"")</f>
        <v>0</v>
      </c>
      <c r="AI501">
        <f>IFERROR(VLOOKUP(J501,'lists'!$AA:$AB,2,FALSE),"")</f>
        <v>0</v>
      </c>
      <c r="AJ501">
        <f>IFERROR(VLOOKUP(K501,'lists'!$AE:$AF,2,FALSE),"")</f>
        <v>0</v>
      </c>
      <c r="AK501">
        <f>L501</f>
        <v>0</v>
      </c>
      <c r="AL501">
        <f>M501</f>
        <v>0</v>
      </c>
      <c r="AM501">
        <f>IFERROR(VLOOKUP(N501,'lists'!$W:$X,2,FALSE),"")</f>
        <v>0</v>
      </c>
      <c r="AN501">
        <f>O501</f>
        <v>0</v>
      </c>
      <c r="AO501">
        <f>P501</f>
        <v>0</v>
      </c>
      <c r="AP501">
        <f>Q501</f>
        <v>0</v>
      </c>
      <c r="AQ501">
        <f>R501</f>
        <v>0</v>
      </c>
      <c r="AR501">
        <f>S501</f>
        <v>0</v>
      </c>
      <c r="AS501">
        <f>IFERROR(VLOOKUP(T501,'lists'!$W:$X,2,FALSE),"")</f>
        <v>0</v>
      </c>
      <c r="AT501">
        <f>U501</f>
        <v>0</v>
      </c>
      <c r="AU501">
        <f>V501</f>
        <v>0</v>
      </c>
    </row>
  </sheetData>
  <dataValidations count="7">
    <dataValidation type="list" allowBlank="1" showInputMessage="1" showErrorMessage="1" sqref="F2:F501">
      <formula1>'lists'!$A$2:$A$1048576</formula1>
    </dataValidation>
    <dataValidation type="list" allowBlank="1" showInputMessage="1" showErrorMessage="1" sqref="G2:G501">
      <formula1>'lists'!$AG$2:$AG$1048576</formula1>
    </dataValidation>
    <dataValidation type="list" allowBlank="1" showInputMessage="1" showErrorMessage="1" sqref="I2:I501">
      <formula1>'lists'!$AC$2:$AC$1048576</formula1>
    </dataValidation>
    <dataValidation type="list" allowBlank="1" showInputMessage="1" showErrorMessage="1" sqref="J2:J501">
      <formula1>'lists'!$AA$2:$AA$1048576</formula1>
    </dataValidation>
    <dataValidation type="list" allowBlank="1" showInputMessage="1" showErrorMessage="1" sqref="K2:K501">
      <formula1>'lists'!$AE$2:$AE$1048576</formula1>
    </dataValidation>
    <dataValidation type="list" allowBlank="1" showInputMessage="1" showErrorMessage="1" sqref="N2:N501">
      <formula1>'lists'!$W$2:$W$1048576</formula1>
    </dataValidation>
    <dataValidation type="list" allowBlank="1" showInputMessage="1" showErrorMessage="1" sqref="T2:T501">
      <formula1>'lists'!$W$2:$W$1048576</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501"/>
  <sheetViews>
    <sheetView workbookViewId="0"/>
  </sheetViews>
  <sheetFormatPr defaultRowHeight="15"/>
  <sheetData>
    <row r="1" spans="1:15">
      <c r="A1" cm="1">
        <f t="array" ref="A1:F1">TRANSPOSE(_xlfn.SORTBY(_xlfn._xlws.FILTER(parts!$B:$B,(parts!$BX:$BX="pK")+(parts!$BX:$BX="fK")+(parts!$BX:$BX="header")),VALUE(_xlfn._xlws.FILTER(parts!$BZ:$BZ,(parts!$BX:$BX="pK")+(parts!$BX:$BX="fK")+(parts!$BX:$BX="header"))),1))</f>
        <v>0</v>
      </c>
      <c r="B1">
        <v>0</v>
      </c>
      <c r="C1">
        <v>0</v>
      </c>
      <c r="D1">
        <v>0</v>
      </c>
      <c r="E1">
        <v>0</v>
      </c>
      <c r="F1">
        <v>0</v>
      </c>
      <c r="I1" t="s">
        <v>30040</v>
      </c>
      <c r="J1" cm="1">
        <f t="array" ref="J1:O1">TRANSPOSE(_xlfn.SORTBY(_xlfn._xlws.FILTER(parts!$A:$A,(parts!$BX:$BX="pK")+(parts!$BX:$BX="fK")+(parts!$BX:$BX="header")),VALUE(_xlfn._xlws.FILTER(parts!$BZ:$BZ,(parts!$BX:$BX="pK")+(parts!$BX:$BX="fK")+(parts!$BX:$BX="header"))),1))</f>
        <v>0</v>
      </c>
      <c r="K1">
        <v>0</v>
      </c>
      <c r="L1">
        <v>0</v>
      </c>
      <c r="M1">
        <v>0</v>
      </c>
      <c r="N1">
        <v>0</v>
      </c>
      <c r="O1">
        <v>0</v>
      </c>
    </row>
    <row r="2" spans="1:15">
      <c r="J2">
        <f>A2</f>
        <v>0</v>
      </c>
      <c r="K2">
        <f>B2</f>
        <v>0</v>
      </c>
      <c r="L2">
        <f>IFERROR(VLOOKUP(C2,'lists'!$BE:$BF,2,FALSE),"")</f>
        <v>0</v>
      </c>
      <c r="M2">
        <f>D2</f>
        <v>0</v>
      </c>
      <c r="N2">
        <f>E2</f>
        <v>0</v>
      </c>
      <c r="O2">
        <f>F2</f>
        <v>0</v>
      </c>
    </row>
    <row r="3" spans="1:15">
      <c r="J3">
        <f>A3</f>
        <v>0</v>
      </c>
      <c r="K3">
        <f>B3</f>
        <v>0</v>
      </c>
      <c r="L3">
        <f>IFERROR(VLOOKUP(C3,'lists'!$BE:$BF,2,FALSE),"")</f>
        <v>0</v>
      </c>
      <c r="M3">
        <f>D3</f>
        <v>0</v>
      </c>
      <c r="N3">
        <f>E3</f>
        <v>0</v>
      </c>
      <c r="O3">
        <f>F3</f>
        <v>0</v>
      </c>
    </row>
    <row r="4" spans="1:15">
      <c r="J4">
        <f>A4</f>
        <v>0</v>
      </c>
      <c r="K4">
        <f>B4</f>
        <v>0</v>
      </c>
      <c r="L4">
        <f>IFERROR(VLOOKUP(C4,'lists'!$BE:$BF,2,FALSE),"")</f>
        <v>0</v>
      </c>
      <c r="M4">
        <f>D4</f>
        <v>0</v>
      </c>
      <c r="N4">
        <f>E4</f>
        <v>0</v>
      </c>
      <c r="O4">
        <f>F4</f>
        <v>0</v>
      </c>
    </row>
    <row r="5" spans="1:15">
      <c r="J5">
        <f>A5</f>
        <v>0</v>
      </c>
      <c r="K5">
        <f>B5</f>
        <v>0</v>
      </c>
      <c r="L5">
        <f>IFERROR(VLOOKUP(C5,'lists'!$BE:$BF,2,FALSE),"")</f>
        <v>0</v>
      </c>
      <c r="M5">
        <f>D5</f>
        <v>0</v>
      </c>
      <c r="N5">
        <f>E5</f>
        <v>0</v>
      </c>
      <c r="O5">
        <f>F5</f>
        <v>0</v>
      </c>
    </row>
    <row r="6" spans="1:15">
      <c r="J6">
        <f>A6</f>
        <v>0</v>
      </c>
      <c r="K6">
        <f>B6</f>
        <v>0</v>
      </c>
      <c r="L6">
        <f>IFERROR(VLOOKUP(C6,'lists'!$BE:$BF,2,FALSE),"")</f>
        <v>0</v>
      </c>
      <c r="M6">
        <f>D6</f>
        <v>0</v>
      </c>
      <c r="N6">
        <f>E6</f>
        <v>0</v>
      </c>
      <c r="O6">
        <f>F6</f>
        <v>0</v>
      </c>
    </row>
    <row r="7" spans="1:15">
      <c r="J7">
        <f>A7</f>
        <v>0</v>
      </c>
      <c r="K7">
        <f>B7</f>
        <v>0</v>
      </c>
      <c r="L7">
        <f>IFERROR(VLOOKUP(C7,'lists'!$BE:$BF,2,FALSE),"")</f>
        <v>0</v>
      </c>
      <c r="M7">
        <f>D7</f>
        <v>0</v>
      </c>
      <c r="N7">
        <f>E7</f>
        <v>0</v>
      </c>
      <c r="O7">
        <f>F7</f>
        <v>0</v>
      </c>
    </row>
    <row r="8" spans="1:15">
      <c r="J8">
        <f>A8</f>
        <v>0</v>
      </c>
      <c r="K8">
        <f>B8</f>
        <v>0</v>
      </c>
      <c r="L8">
        <f>IFERROR(VLOOKUP(C8,'lists'!$BE:$BF,2,FALSE),"")</f>
        <v>0</v>
      </c>
      <c r="M8">
        <f>D8</f>
        <v>0</v>
      </c>
      <c r="N8">
        <f>E8</f>
        <v>0</v>
      </c>
      <c r="O8">
        <f>F8</f>
        <v>0</v>
      </c>
    </row>
    <row r="9" spans="1:15">
      <c r="J9">
        <f>A9</f>
        <v>0</v>
      </c>
      <c r="K9">
        <f>B9</f>
        <v>0</v>
      </c>
      <c r="L9">
        <f>IFERROR(VLOOKUP(C9,'lists'!$BE:$BF,2,FALSE),"")</f>
        <v>0</v>
      </c>
      <c r="M9">
        <f>D9</f>
        <v>0</v>
      </c>
      <c r="N9">
        <f>E9</f>
        <v>0</v>
      </c>
      <c r="O9">
        <f>F9</f>
        <v>0</v>
      </c>
    </row>
    <row r="10" spans="1:15">
      <c r="J10">
        <f>A10</f>
        <v>0</v>
      </c>
      <c r="K10">
        <f>B10</f>
        <v>0</v>
      </c>
      <c r="L10">
        <f>IFERROR(VLOOKUP(C10,'lists'!$BE:$BF,2,FALSE),"")</f>
        <v>0</v>
      </c>
      <c r="M10">
        <f>D10</f>
        <v>0</v>
      </c>
      <c r="N10">
        <f>E10</f>
        <v>0</v>
      </c>
      <c r="O10">
        <f>F10</f>
        <v>0</v>
      </c>
    </row>
    <row r="11" spans="1:15">
      <c r="J11">
        <f>A11</f>
        <v>0</v>
      </c>
      <c r="K11">
        <f>B11</f>
        <v>0</v>
      </c>
      <c r="L11">
        <f>IFERROR(VLOOKUP(C11,'lists'!$BE:$BF,2,FALSE),"")</f>
        <v>0</v>
      </c>
      <c r="M11">
        <f>D11</f>
        <v>0</v>
      </c>
      <c r="N11">
        <f>E11</f>
        <v>0</v>
      </c>
      <c r="O11">
        <f>F11</f>
        <v>0</v>
      </c>
    </row>
    <row r="12" spans="1:15">
      <c r="J12">
        <f>A12</f>
        <v>0</v>
      </c>
      <c r="K12">
        <f>B12</f>
        <v>0</v>
      </c>
      <c r="L12">
        <f>IFERROR(VLOOKUP(C12,'lists'!$BE:$BF,2,FALSE),"")</f>
        <v>0</v>
      </c>
      <c r="M12">
        <f>D12</f>
        <v>0</v>
      </c>
      <c r="N12">
        <f>E12</f>
        <v>0</v>
      </c>
      <c r="O12">
        <f>F12</f>
        <v>0</v>
      </c>
    </row>
    <row r="13" spans="1:15">
      <c r="J13">
        <f>A13</f>
        <v>0</v>
      </c>
      <c r="K13">
        <f>B13</f>
        <v>0</v>
      </c>
      <c r="L13">
        <f>IFERROR(VLOOKUP(C13,'lists'!$BE:$BF,2,FALSE),"")</f>
        <v>0</v>
      </c>
      <c r="M13">
        <f>D13</f>
        <v>0</v>
      </c>
      <c r="N13">
        <f>E13</f>
        <v>0</v>
      </c>
      <c r="O13">
        <f>F13</f>
        <v>0</v>
      </c>
    </row>
    <row r="14" spans="1:15">
      <c r="J14">
        <f>A14</f>
        <v>0</v>
      </c>
      <c r="K14">
        <f>B14</f>
        <v>0</v>
      </c>
      <c r="L14">
        <f>IFERROR(VLOOKUP(C14,'lists'!$BE:$BF,2,FALSE),"")</f>
        <v>0</v>
      </c>
      <c r="M14">
        <f>D14</f>
        <v>0</v>
      </c>
      <c r="N14">
        <f>E14</f>
        <v>0</v>
      </c>
      <c r="O14">
        <f>F14</f>
        <v>0</v>
      </c>
    </row>
    <row r="15" spans="1:15">
      <c r="J15">
        <f>A15</f>
        <v>0</v>
      </c>
      <c r="K15">
        <f>B15</f>
        <v>0</v>
      </c>
      <c r="L15">
        <f>IFERROR(VLOOKUP(C15,'lists'!$BE:$BF,2,FALSE),"")</f>
        <v>0</v>
      </c>
      <c r="M15">
        <f>D15</f>
        <v>0</v>
      </c>
      <c r="N15">
        <f>E15</f>
        <v>0</v>
      </c>
      <c r="O15">
        <f>F15</f>
        <v>0</v>
      </c>
    </row>
    <row r="16" spans="1:15">
      <c r="J16">
        <f>A16</f>
        <v>0</v>
      </c>
      <c r="K16">
        <f>B16</f>
        <v>0</v>
      </c>
      <c r="L16">
        <f>IFERROR(VLOOKUP(C16,'lists'!$BE:$BF,2,FALSE),"")</f>
        <v>0</v>
      </c>
      <c r="M16">
        <f>D16</f>
        <v>0</v>
      </c>
      <c r="N16">
        <f>E16</f>
        <v>0</v>
      </c>
      <c r="O16">
        <f>F16</f>
        <v>0</v>
      </c>
    </row>
    <row r="17" spans="10:15">
      <c r="J17">
        <f>A17</f>
        <v>0</v>
      </c>
      <c r="K17">
        <f>B17</f>
        <v>0</v>
      </c>
      <c r="L17">
        <f>IFERROR(VLOOKUP(C17,'lists'!$BE:$BF,2,FALSE),"")</f>
        <v>0</v>
      </c>
      <c r="M17">
        <f>D17</f>
        <v>0</v>
      </c>
      <c r="N17">
        <f>E17</f>
        <v>0</v>
      </c>
      <c r="O17">
        <f>F17</f>
        <v>0</v>
      </c>
    </row>
    <row r="18" spans="10:15">
      <c r="J18">
        <f>A18</f>
        <v>0</v>
      </c>
      <c r="K18">
        <f>B18</f>
        <v>0</v>
      </c>
      <c r="L18">
        <f>IFERROR(VLOOKUP(C18,'lists'!$BE:$BF,2,FALSE),"")</f>
        <v>0</v>
      </c>
      <c r="M18">
        <f>D18</f>
        <v>0</v>
      </c>
      <c r="N18">
        <f>E18</f>
        <v>0</v>
      </c>
      <c r="O18">
        <f>F18</f>
        <v>0</v>
      </c>
    </row>
    <row r="19" spans="10:15">
      <c r="J19">
        <f>A19</f>
        <v>0</v>
      </c>
      <c r="K19">
        <f>B19</f>
        <v>0</v>
      </c>
      <c r="L19">
        <f>IFERROR(VLOOKUP(C19,'lists'!$BE:$BF,2,FALSE),"")</f>
        <v>0</v>
      </c>
      <c r="M19">
        <f>D19</f>
        <v>0</v>
      </c>
      <c r="N19">
        <f>E19</f>
        <v>0</v>
      </c>
      <c r="O19">
        <f>F19</f>
        <v>0</v>
      </c>
    </row>
    <row r="20" spans="10:15">
      <c r="J20">
        <f>A20</f>
        <v>0</v>
      </c>
      <c r="K20">
        <f>B20</f>
        <v>0</v>
      </c>
      <c r="L20">
        <f>IFERROR(VLOOKUP(C20,'lists'!$BE:$BF,2,FALSE),"")</f>
        <v>0</v>
      </c>
      <c r="M20">
        <f>D20</f>
        <v>0</v>
      </c>
      <c r="N20">
        <f>E20</f>
        <v>0</v>
      </c>
      <c r="O20">
        <f>F20</f>
        <v>0</v>
      </c>
    </row>
    <row r="21" spans="10:15">
      <c r="J21">
        <f>A21</f>
        <v>0</v>
      </c>
      <c r="K21">
        <f>B21</f>
        <v>0</v>
      </c>
      <c r="L21">
        <f>IFERROR(VLOOKUP(C21,'lists'!$BE:$BF,2,FALSE),"")</f>
        <v>0</v>
      </c>
      <c r="M21">
        <f>D21</f>
        <v>0</v>
      </c>
      <c r="N21">
        <f>E21</f>
        <v>0</v>
      </c>
      <c r="O21">
        <f>F21</f>
        <v>0</v>
      </c>
    </row>
    <row r="22" spans="10:15">
      <c r="J22">
        <f>A22</f>
        <v>0</v>
      </c>
      <c r="K22">
        <f>B22</f>
        <v>0</v>
      </c>
      <c r="L22">
        <f>IFERROR(VLOOKUP(C22,'lists'!$BE:$BF,2,FALSE),"")</f>
        <v>0</v>
      </c>
      <c r="M22">
        <f>D22</f>
        <v>0</v>
      </c>
      <c r="N22">
        <f>E22</f>
        <v>0</v>
      </c>
      <c r="O22">
        <f>F22</f>
        <v>0</v>
      </c>
    </row>
    <row r="23" spans="10:15">
      <c r="J23">
        <f>A23</f>
        <v>0</v>
      </c>
      <c r="K23">
        <f>B23</f>
        <v>0</v>
      </c>
      <c r="L23">
        <f>IFERROR(VLOOKUP(C23,'lists'!$BE:$BF,2,FALSE),"")</f>
        <v>0</v>
      </c>
      <c r="M23">
        <f>D23</f>
        <v>0</v>
      </c>
      <c r="N23">
        <f>E23</f>
        <v>0</v>
      </c>
      <c r="O23">
        <f>F23</f>
        <v>0</v>
      </c>
    </row>
    <row r="24" spans="10:15">
      <c r="J24">
        <f>A24</f>
        <v>0</v>
      </c>
      <c r="K24">
        <f>B24</f>
        <v>0</v>
      </c>
      <c r="L24">
        <f>IFERROR(VLOOKUP(C24,'lists'!$BE:$BF,2,FALSE),"")</f>
        <v>0</v>
      </c>
      <c r="M24">
        <f>D24</f>
        <v>0</v>
      </c>
      <c r="N24">
        <f>E24</f>
        <v>0</v>
      </c>
      <c r="O24">
        <f>F24</f>
        <v>0</v>
      </c>
    </row>
    <row r="25" spans="10:15">
      <c r="J25">
        <f>A25</f>
        <v>0</v>
      </c>
      <c r="K25">
        <f>B25</f>
        <v>0</v>
      </c>
      <c r="L25">
        <f>IFERROR(VLOOKUP(C25,'lists'!$BE:$BF,2,FALSE),"")</f>
        <v>0</v>
      </c>
      <c r="M25">
        <f>D25</f>
        <v>0</v>
      </c>
      <c r="N25">
        <f>E25</f>
        <v>0</v>
      </c>
      <c r="O25">
        <f>F25</f>
        <v>0</v>
      </c>
    </row>
    <row r="26" spans="10:15">
      <c r="J26">
        <f>A26</f>
        <v>0</v>
      </c>
      <c r="K26">
        <f>B26</f>
        <v>0</v>
      </c>
      <c r="L26">
        <f>IFERROR(VLOOKUP(C26,'lists'!$BE:$BF,2,FALSE),"")</f>
        <v>0</v>
      </c>
      <c r="M26">
        <f>D26</f>
        <v>0</v>
      </c>
      <c r="N26">
        <f>E26</f>
        <v>0</v>
      </c>
      <c r="O26">
        <f>F26</f>
        <v>0</v>
      </c>
    </row>
    <row r="27" spans="10:15">
      <c r="J27">
        <f>A27</f>
        <v>0</v>
      </c>
      <c r="K27">
        <f>B27</f>
        <v>0</v>
      </c>
      <c r="L27">
        <f>IFERROR(VLOOKUP(C27,'lists'!$BE:$BF,2,FALSE),"")</f>
        <v>0</v>
      </c>
      <c r="M27">
        <f>D27</f>
        <v>0</v>
      </c>
      <c r="N27">
        <f>E27</f>
        <v>0</v>
      </c>
      <c r="O27">
        <f>F27</f>
        <v>0</v>
      </c>
    </row>
    <row r="28" spans="10:15">
      <c r="J28">
        <f>A28</f>
        <v>0</v>
      </c>
      <c r="K28">
        <f>B28</f>
        <v>0</v>
      </c>
      <c r="L28">
        <f>IFERROR(VLOOKUP(C28,'lists'!$BE:$BF,2,FALSE),"")</f>
        <v>0</v>
      </c>
      <c r="M28">
        <f>D28</f>
        <v>0</v>
      </c>
      <c r="N28">
        <f>E28</f>
        <v>0</v>
      </c>
      <c r="O28">
        <f>F28</f>
        <v>0</v>
      </c>
    </row>
    <row r="29" spans="10:15">
      <c r="J29">
        <f>A29</f>
        <v>0</v>
      </c>
      <c r="K29">
        <f>B29</f>
        <v>0</v>
      </c>
      <c r="L29">
        <f>IFERROR(VLOOKUP(C29,'lists'!$BE:$BF,2,FALSE),"")</f>
        <v>0</v>
      </c>
      <c r="M29">
        <f>D29</f>
        <v>0</v>
      </c>
      <c r="N29">
        <f>E29</f>
        <v>0</v>
      </c>
      <c r="O29">
        <f>F29</f>
        <v>0</v>
      </c>
    </row>
    <row r="30" spans="10:15">
      <c r="J30">
        <f>A30</f>
        <v>0</v>
      </c>
      <c r="K30">
        <f>B30</f>
        <v>0</v>
      </c>
      <c r="L30">
        <f>IFERROR(VLOOKUP(C30,'lists'!$BE:$BF,2,FALSE),"")</f>
        <v>0</v>
      </c>
      <c r="M30">
        <f>D30</f>
        <v>0</v>
      </c>
      <c r="N30">
        <f>E30</f>
        <v>0</v>
      </c>
      <c r="O30">
        <f>F30</f>
        <v>0</v>
      </c>
    </row>
    <row r="31" spans="10:15">
      <c r="J31">
        <f>A31</f>
        <v>0</v>
      </c>
      <c r="K31">
        <f>B31</f>
        <v>0</v>
      </c>
      <c r="L31">
        <f>IFERROR(VLOOKUP(C31,'lists'!$BE:$BF,2,FALSE),"")</f>
        <v>0</v>
      </c>
      <c r="M31">
        <f>D31</f>
        <v>0</v>
      </c>
      <c r="N31">
        <f>E31</f>
        <v>0</v>
      </c>
      <c r="O31">
        <f>F31</f>
        <v>0</v>
      </c>
    </row>
    <row r="32" spans="10:15">
      <c r="J32">
        <f>A32</f>
        <v>0</v>
      </c>
      <c r="K32">
        <f>B32</f>
        <v>0</v>
      </c>
      <c r="L32">
        <f>IFERROR(VLOOKUP(C32,'lists'!$BE:$BF,2,FALSE),"")</f>
        <v>0</v>
      </c>
      <c r="M32">
        <f>D32</f>
        <v>0</v>
      </c>
      <c r="N32">
        <f>E32</f>
        <v>0</v>
      </c>
      <c r="O32">
        <f>F32</f>
        <v>0</v>
      </c>
    </row>
    <row r="33" spans="10:15">
      <c r="J33">
        <f>A33</f>
        <v>0</v>
      </c>
      <c r="K33">
        <f>B33</f>
        <v>0</v>
      </c>
      <c r="L33">
        <f>IFERROR(VLOOKUP(C33,'lists'!$BE:$BF,2,FALSE),"")</f>
        <v>0</v>
      </c>
      <c r="M33">
        <f>D33</f>
        <v>0</v>
      </c>
      <c r="N33">
        <f>E33</f>
        <v>0</v>
      </c>
      <c r="O33">
        <f>F33</f>
        <v>0</v>
      </c>
    </row>
    <row r="34" spans="10:15">
      <c r="J34">
        <f>A34</f>
        <v>0</v>
      </c>
      <c r="K34">
        <f>B34</f>
        <v>0</v>
      </c>
      <c r="L34">
        <f>IFERROR(VLOOKUP(C34,'lists'!$BE:$BF,2,FALSE),"")</f>
        <v>0</v>
      </c>
      <c r="M34">
        <f>D34</f>
        <v>0</v>
      </c>
      <c r="N34">
        <f>E34</f>
        <v>0</v>
      </c>
      <c r="O34">
        <f>F34</f>
        <v>0</v>
      </c>
    </row>
    <row r="35" spans="10:15">
      <c r="J35">
        <f>A35</f>
        <v>0</v>
      </c>
      <c r="K35">
        <f>B35</f>
        <v>0</v>
      </c>
      <c r="L35">
        <f>IFERROR(VLOOKUP(C35,'lists'!$BE:$BF,2,FALSE),"")</f>
        <v>0</v>
      </c>
      <c r="M35">
        <f>D35</f>
        <v>0</v>
      </c>
      <c r="N35">
        <f>E35</f>
        <v>0</v>
      </c>
      <c r="O35">
        <f>F35</f>
        <v>0</v>
      </c>
    </row>
    <row r="36" spans="10:15">
      <c r="J36">
        <f>A36</f>
        <v>0</v>
      </c>
      <c r="K36">
        <f>B36</f>
        <v>0</v>
      </c>
      <c r="L36">
        <f>IFERROR(VLOOKUP(C36,'lists'!$BE:$BF,2,FALSE),"")</f>
        <v>0</v>
      </c>
      <c r="M36">
        <f>D36</f>
        <v>0</v>
      </c>
      <c r="N36">
        <f>E36</f>
        <v>0</v>
      </c>
      <c r="O36">
        <f>F36</f>
        <v>0</v>
      </c>
    </row>
    <row r="37" spans="10:15">
      <c r="J37">
        <f>A37</f>
        <v>0</v>
      </c>
      <c r="K37">
        <f>B37</f>
        <v>0</v>
      </c>
      <c r="L37">
        <f>IFERROR(VLOOKUP(C37,'lists'!$BE:$BF,2,FALSE),"")</f>
        <v>0</v>
      </c>
      <c r="M37">
        <f>D37</f>
        <v>0</v>
      </c>
      <c r="N37">
        <f>E37</f>
        <v>0</v>
      </c>
      <c r="O37">
        <f>F37</f>
        <v>0</v>
      </c>
    </row>
    <row r="38" spans="10:15">
      <c r="J38">
        <f>A38</f>
        <v>0</v>
      </c>
      <c r="K38">
        <f>B38</f>
        <v>0</v>
      </c>
      <c r="L38">
        <f>IFERROR(VLOOKUP(C38,'lists'!$BE:$BF,2,FALSE),"")</f>
        <v>0</v>
      </c>
      <c r="M38">
        <f>D38</f>
        <v>0</v>
      </c>
      <c r="N38">
        <f>E38</f>
        <v>0</v>
      </c>
      <c r="O38">
        <f>F38</f>
        <v>0</v>
      </c>
    </row>
    <row r="39" spans="10:15">
      <c r="J39">
        <f>A39</f>
        <v>0</v>
      </c>
      <c r="K39">
        <f>B39</f>
        <v>0</v>
      </c>
      <c r="L39">
        <f>IFERROR(VLOOKUP(C39,'lists'!$BE:$BF,2,FALSE),"")</f>
        <v>0</v>
      </c>
      <c r="M39">
        <f>D39</f>
        <v>0</v>
      </c>
      <c r="N39">
        <f>E39</f>
        <v>0</v>
      </c>
      <c r="O39">
        <f>F39</f>
        <v>0</v>
      </c>
    </row>
    <row r="40" spans="10:15">
      <c r="J40">
        <f>A40</f>
        <v>0</v>
      </c>
      <c r="K40">
        <f>B40</f>
        <v>0</v>
      </c>
      <c r="L40">
        <f>IFERROR(VLOOKUP(C40,'lists'!$BE:$BF,2,FALSE),"")</f>
        <v>0</v>
      </c>
      <c r="M40">
        <f>D40</f>
        <v>0</v>
      </c>
      <c r="N40">
        <f>E40</f>
        <v>0</v>
      </c>
      <c r="O40">
        <f>F40</f>
        <v>0</v>
      </c>
    </row>
    <row r="41" spans="10:15">
      <c r="J41">
        <f>A41</f>
        <v>0</v>
      </c>
      <c r="K41">
        <f>B41</f>
        <v>0</v>
      </c>
      <c r="L41">
        <f>IFERROR(VLOOKUP(C41,'lists'!$BE:$BF,2,FALSE),"")</f>
        <v>0</v>
      </c>
      <c r="M41">
        <f>D41</f>
        <v>0</v>
      </c>
      <c r="N41">
        <f>E41</f>
        <v>0</v>
      </c>
      <c r="O41">
        <f>F41</f>
        <v>0</v>
      </c>
    </row>
    <row r="42" spans="10:15">
      <c r="J42">
        <f>A42</f>
        <v>0</v>
      </c>
      <c r="K42">
        <f>B42</f>
        <v>0</v>
      </c>
      <c r="L42">
        <f>IFERROR(VLOOKUP(C42,'lists'!$BE:$BF,2,FALSE),"")</f>
        <v>0</v>
      </c>
      <c r="M42">
        <f>D42</f>
        <v>0</v>
      </c>
      <c r="N42">
        <f>E42</f>
        <v>0</v>
      </c>
      <c r="O42">
        <f>F42</f>
        <v>0</v>
      </c>
    </row>
    <row r="43" spans="10:15">
      <c r="J43">
        <f>A43</f>
        <v>0</v>
      </c>
      <c r="K43">
        <f>B43</f>
        <v>0</v>
      </c>
      <c r="L43">
        <f>IFERROR(VLOOKUP(C43,'lists'!$BE:$BF,2,FALSE),"")</f>
        <v>0</v>
      </c>
      <c r="M43">
        <f>D43</f>
        <v>0</v>
      </c>
      <c r="N43">
        <f>E43</f>
        <v>0</v>
      </c>
      <c r="O43">
        <f>F43</f>
        <v>0</v>
      </c>
    </row>
    <row r="44" spans="10:15">
      <c r="J44">
        <f>A44</f>
        <v>0</v>
      </c>
      <c r="K44">
        <f>B44</f>
        <v>0</v>
      </c>
      <c r="L44">
        <f>IFERROR(VLOOKUP(C44,'lists'!$BE:$BF,2,FALSE),"")</f>
        <v>0</v>
      </c>
      <c r="M44">
        <f>D44</f>
        <v>0</v>
      </c>
      <c r="N44">
        <f>E44</f>
        <v>0</v>
      </c>
      <c r="O44">
        <f>F44</f>
        <v>0</v>
      </c>
    </row>
    <row r="45" spans="10:15">
      <c r="J45">
        <f>A45</f>
        <v>0</v>
      </c>
      <c r="K45">
        <f>B45</f>
        <v>0</v>
      </c>
      <c r="L45">
        <f>IFERROR(VLOOKUP(C45,'lists'!$BE:$BF,2,FALSE),"")</f>
        <v>0</v>
      </c>
      <c r="M45">
        <f>D45</f>
        <v>0</v>
      </c>
      <c r="N45">
        <f>E45</f>
        <v>0</v>
      </c>
      <c r="O45">
        <f>F45</f>
        <v>0</v>
      </c>
    </row>
    <row r="46" spans="10:15">
      <c r="J46">
        <f>A46</f>
        <v>0</v>
      </c>
      <c r="K46">
        <f>B46</f>
        <v>0</v>
      </c>
      <c r="L46">
        <f>IFERROR(VLOOKUP(C46,'lists'!$BE:$BF,2,FALSE),"")</f>
        <v>0</v>
      </c>
      <c r="M46">
        <f>D46</f>
        <v>0</v>
      </c>
      <c r="N46">
        <f>E46</f>
        <v>0</v>
      </c>
      <c r="O46">
        <f>F46</f>
        <v>0</v>
      </c>
    </row>
    <row r="47" spans="10:15">
      <c r="J47">
        <f>A47</f>
        <v>0</v>
      </c>
      <c r="K47">
        <f>B47</f>
        <v>0</v>
      </c>
      <c r="L47">
        <f>IFERROR(VLOOKUP(C47,'lists'!$BE:$BF,2,FALSE),"")</f>
        <v>0</v>
      </c>
      <c r="M47">
        <f>D47</f>
        <v>0</v>
      </c>
      <c r="N47">
        <f>E47</f>
        <v>0</v>
      </c>
      <c r="O47">
        <f>F47</f>
        <v>0</v>
      </c>
    </row>
    <row r="48" spans="10:15">
      <c r="J48">
        <f>A48</f>
        <v>0</v>
      </c>
      <c r="K48">
        <f>B48</f>
        <v>0</v>
      </c>
      <c r="L48">
        <f>IFERROR(VLOOKUP(C48,'lists'!$BE:$BF,2,FALSE),"")</f>
        <v>0</v>
      </c>
      <c r="M48">
        <f>D48</f>
        <v>0</v>
      </c>
      <c r="N48">
        <f>E48</f>
        <v>0</v>
      </c>
      <c r="O48">
        <f>F48</f>
        <v>0</v>
      </c>
    </row>
    <row r="49" spans="10:15">
      <c r="J49">
        <f>A49</f>
        <v>0</v>
      </c>
      <c r="K49">
        <f>B49</f>
        <v>0</v>
      </c>
      <c r="L49">
        <f>IFERROR(VLOOKUP(C49,'lists'!$BE:$BF,2,FALSE),"")</f>
        <v>0</v>
      </c>
      <c r="M49">
        <f>D49</f>
        <v>0</v>
      </c>
      <c r="N49">
        <f>E49</f>
        <v>0</v>
      </c>
      <c r="O49">
        <f>F49</f>
        <v>0</v>
      </c>
    </row>
    <row r="50" spans="10:15">
      <c r="J50">
        <f>A50</f>
        <v>0</v>
      </c>
      <c r="K50">
        <f>B50</f>
        <v>0</v>
      </c>
      <c r="L50">
        <f>IFERROR(VLOOKUP(C50,'lists'!$BE:$BF,2,FALSE),"")</f>
        <v>0</v>
      </c>
      <c r="M50">
        <f>D50</f>
        <v>0</v>
      </c>
      <c r="N50">
        <f>E50</f>
        <v>0</v>
      </c>
      <c r="O50">
        <f>F50</f>
        <v>0</v>
      </c>
    </row>
    <row r="51" spans="10:15">
      <c r="J51">
        <f>A51</f>
        <v>0</v>
      </c>
      <c r="K51">
        <f>B51</f>
        <v>0</v>
      </c>
      <c r="L51">
        <f>IFERROR(VLOOKUP(C51,'lists'!$BE:$BF,2,FALSE),"")</f>
        <v>0</v>
      </c>
      <c r="M51">
        <f>D51</f>
        <v>0</v>
      </c>
      <c r="N51">
        <f>E51</f>
        <v>0</v>
      </c>
      <c r="O51">
        <f>F51</f>
        <v>0</v>
      </c>
    </row>
    <row r="52" spans="10:15">
      <c r="J52">
        <f>A52</f>
        <v>0</v>
      </c>
      <c r="K52">
        <f>B52</f>
        <v>0</v>
      </c>
      <c r="L52">
        <f>IFERROR(VLOOKUP(C52,'lists'!$BE:$BF,2,FALSE),"")</f>
        <v>0</v>
      </c>
      <c r="M52">
        <f>D52</f>
        <v>0</v>
      </c>
      <c r="N52">
        <f>E52</f>
        <v>0</v>
      </c>
      <c r="O52">
        <f>F52</f>
        <v>0</v>
      </c>
    </row>
    <row r="53" spans="10:15">
      <c r="J53">
        <f>A53</f>
        <v>0</v>
      </c>
      <c r="K53">
        <f>B53</f>
        <v>0</v>
      </c>
      <c r="L53">
        <f>IFERROR(VLOOKUP(C53,'lists'!$BE:$BF,2,FALSE),"")</f>
        <v>0</v>
      </c>
      <c r="M53">
        <f>D53</f>
        <v>0</v>
      </c>
      <c r="N53">
        <f>E53</f>
        <v>0</v>
      </c>
      <c r="O53">
        <f>F53</f>
        <v>0</v>
      </c>
    </row>
    <row r="54" spans="10:15">
      <c r="J54">
        <f>A54</f>
        <v>0</v>
      </c>
      <c r="K54">
        <f>B54</f>
        <v>0</v>
      </c>
      <c r="L54">
        <f>IFERROR(VLOOKUP(C54,'lists'!$BE:$BF,2,FALSE),"")</f>
        <v>0</v>
      </c>
      <c r="M54">
        <f>D54</f>
        <v>0</v>
      </c>
      <c r="N54">
        <f>E54</f>
        <v>0</v>
      </c>
      <c r="O54">
        <f>F54</f>
        <v>0</v>
      </c>
    </row>
    <row r="55" spans="10:15">
      <c r="J55">
        <f>A55</f>
        <v>0</v>
      </c>
      <c r="K55">
        <f>B55</f>
        <v>0</v>
      </c>
      <c r="L55">
        <f>IFERROR(VLOOKUP(C55,'lists'!$BE:$BF,2,FALSE),"")</f>
        <v>0</v>
      </c>
      <c r="M55">
        <f>D55</f>
        <v>0</v>
      </c>
      <c r="N55">
        <f>E55</f>
        <v>0</v>
      </c>
      <c r="O55">
        <f>F55</f>
        <v>0</v>
      </c>
    </row>
    <row r="56" spans="10:15">
      <c r="J56">
        <f>A56</f>
        <v>0</v>
      </c>
      <c r="K56">
        <f>B56</f>
        <v>0</v>
      </c>
      <c r="L56">
        <f>IFERROR(VLOOKUP(C56,'lists'!$BE:$BF,2,FALSE),"")</f>
        <v>0</v>
      </c>
      <c r="M56">
        <f>D56</f>
        <v>0</v>
      </c>
      <c r="N56">
        <f>E56</f>
        <v>0</v>
      </c>
      <c r="O56">
        <f>F56</f>
        <v>0</v>
      </c>
    </row>
    <row r="57" spans="10:15">
      <c r="J57">
        <f>A57</f>
        <v>0</v>
      </c>
      <c r="K57">
        <f>B57</f>
        <v>0</v>
      </c>
      <c r="L57">
        <f>IFERROR(VLOOKUP(C57,'lists'!$BE:$BF,2,FALSE),"")</f>
        <v>0</v>
      </c>
      <c r="M57">
        <f>D57</f>
        <v>0</v>
      </c>
      <c r="N57">
        <f>E57</f>
        <v>0</v>
      </c>
      <c r="O57">
        <f>F57</f>
        <v>0</v>
      </c>
    </row>
    <row r="58" spans="10:15">
      <c r="J58">
        <f>A58</f>
        <v>0</v>
      </c>
      <c r="K58">
        <f>B58</f>
        <v>0</v>
      </c>
      <c r="L58">
        <f>IFERROR(VLOOKUP(C58,'lists'!$BE:$BF,2,FALSE),"")</f>
        <v>0</v>
      </c>
      <c r="M58">
        <f>D58</f>
        <v>0</v>
      </c>
      <c r="N58">
        <f>E58</f>
        <v>0</v>
      </c>
      <c r="O58">
        <f>F58</f>
        <v>0</v>
      </c>
    </row>
    <row r="59" spans="10:15">
      <c r="J59">
        <f>A59</f>
        <v>0</v>
      </c>
      <c r="K59">
        <f>B59</f>
        <v>0</v>
      </c>
      <c r="L59">
        <f>IFERROR(VLOOKUP(C59,'lists'!$BE:$BF,2,FALSE),"")</f>
        <v>0</v>
      </c>
      <c r="M59">
        <f>D59</f>
        <v>0</v>
      </c>
      <c r="N59">
        <f>E59</f>
        <v>0</v>
      </c>
      <c r="O59">
        <f>F59</f>
        <v>0</v>
      </c>
    </row>
    <row r="60" spans="10:15">
      <c r="J60">
        <f>A60</f>
        <v>0</v>
      </c>
      <c r="K60">
        <f>B60</f>
        <v>0</v>
      </c>
      <c r="L60">
        <f>IFERROR(VLOOKUP(C60,'lists'!$BE:$BF,2,FALSE),"")</f>
        <v>0</v>
      </c>
      <c r="M60">
        <f>D60</f>
        <v>0</v>
      </c>
      <c r="N60">
        <f>E60</f>
        <v>0</v>
      </c>
      <c r="O60">
        <f>F60</f>
        <v>0</v>
      </c>
    </row>
    <row r="61" spans="10:15">
      <c r="J61">
        <f>A61</f>
        <v>0</v>
      </c>
      <c r="K61">
        <f>B61</f>
        <v>0</v>
      </c>
      <c r="L61">
        <f>IFERROR(VLOOKUP(C61,'lists'!$BE:$BF,2,FALSE),"")</f>
        <v>0</v>
      </c>
      <c r="M61">
        <f>D61</f>
        <v>0</v>
      </c>
      <c r="N61">
        <f>E61</f>
        <v>0</v>
      </c>
      <c r="O61">
        <f>F61</f>
        <v>0</v>
      </c>
    </row>
    <row r="62" spans="10:15">
      <c r="J62">
        <f>A62</f>
        <v>0</v>
      </c>
      <c r="K62">
        <f>B62</f>
        <v>0</v>
      </c>
      <c r="L62">
        <f>IFERROR(VLOOKUP(C62,'lists'!$BE:$BF,2,FALSE),"")</f>
        <v>0</v>
      </c>
      <c r="M62">
        <f>D62</f>
        <v>0</v>
      </c>
      <c r="N62">
        <f>E62</f>
        <v>0</v>
      </c>
      <c r="O62">
        <f>F62</f>
        <v>0</v>
      </c>
    </row>
    <row r="63" spans="10:15">
      <c r="J63">
        <f>A63</f>
        <v>0</v>
      </c>
      <c r="K63">
        <f>B63</f>
        <v>0</v>
      </c>
      <c r="L63">
        <f>IFERROR(VLOOKUP(C63,'lists'!$BE:$BF,2,FALSE),"")</f>
        <v>0</v>
      </c>
      <c r="M63">
        <f>D63</f>
        <v>0</v>
      </c>
      <c r="N63">
        <f>E63</f>
        <v>0</v>
      </c>
      <c r="O63">
        <f>F63</f>
        <v>0</v>
      </c>
    </row>
    <row r="64" spans="10:15">
      <c r="J64">
        <f>A64</f>
        <v>0</v>
      </c>
      <c r="K64">
        <f>B64</f>
        <v>0</v>
      </c>
      <c r="L64">
        <f>IFERROR(VLOOKUP(C64,'lists'!$BE:$BF,2,FALSE),"")</f>
        <v>0</v>
      </c>
      <c r="M64">
        <f>D64</f>
        <v>0</v>
      </c>
      <c r="N64">
        <f>E64</f>
        <v>0</v>
      </c>
      <c r="O64">
        <f>F64</f>
        <v>0</v>
      </c>
    </row>
    <row r="65" spans="10:15">
      <c r="J65">
        <f>A65</f>
        <v>0</v>
      </c>
      <c r="K65">
        <f>B65</f>
        <v>0</v>
      </c>
      <c r="L65">
        <f>IFERROR(VLOOKUP(C65,'lists'!$BE:$BF,2,FALSE),"")</f>
        <v>0</v>
      </c>
      <c r="M65">
        <f>D65</f>
        <v>0</v>
      </c>
      <c r="N65">
        <f>E65</f>
        <v>0</v>
      </c>
      <c r="O65">
        <f>F65</f>
        <v>0</v>
      </c>
    </row>
    <row r="66" spans="10:15">
      <c r="J66">
        <f>A66</f>
        <v>0</v>
      </c>
      <c r="K66">
        <f>B66</f>
        <v>0</v>
      </c>
      <c r="L66">
        <f>IFERROR(VLOOKUP(C66,'lists'!$BE:$BF,2,FALSE),"")</f>
        <v>0</v>
      </c>
      <c r="M66">
        <f>D66</f>
        <v>0</v>
      </c>
      <c r="N66">
        <f>E66</f>
        <v>0</v>
      </c>
      <c r="O66">
        <f>F66</f>
        <v>0</v>
      </c>
    </row>
    <row r="67" spans="10:15">
      <c r="J67">
        <f>A67</f>
        <v>0</v>
      </c>
      <c r="K67">
        <f>B67</f>
        <v>0</v>
      </c>
      <c r="L67">
        <f>IFERROR(VLOOKUP(C67,'lists'!$BE:$BF,2,FALSE),"")</f>
        <v>0</v>
      </c>
      <c r="M67">
        <f>D67</f>
        <v>0</v>
      </c>
      <c r="N67">
        <f>E67</f>
        <v>0</v>
      </c>
      <c r="O67">
        <f>F67</f>
        <v>0</v>
      </c>
    </row>
    <row r="68" spans="10:15">
      <c r="J68">
        <f>A68</f>
        <v>0</v>
      </c>
      <c r="K68">
        <f>B68</f>
        <v>0</v>
      </c>
      <c r="L68">
        <f>IFERROR(VLOOKUP(C68,'lists'!$BE:$BF,2,FALSE),"")</f>
        <v>0</v>
      </c>
      <c r="M68">
        <f>D68</f>
        <v>0</v>
      </c>
      <c r="N68">
        <f>E68</f>
        <v>0</v>
      </c>
      <c r="O68">
        <f>F68</f>
        <v>0</v>
      </c>
    </row>
    <row r="69" spans="10:15">
      <c r="J69">
        <f>A69</f>
        <v>0</v>
      </c>
      <c r="K69">
        <f>B69</f>
        <v>0</v>
      </c>
      <c r="L69">
        <f>IFERROR(VLOOKUP(C69,'lists'!$BE:$BF,2,FALSE),"")</f>
        <v>0</v>
      </c>
      <c r="M69">
        <f>D69</f>
        <v>0</v>
      </c>
      <c r="N69">
        <f>E69</f>
        <v>0</v>
      </c>
      <c r="O69">
        <f>F69</f>
        <v>0</v>
      </c>
    </row>
    <row r="70" spans="10:15">
      <c r="J70">
        <f>A70</f>
        <v>0</v>
      </c>
      <c r="K70">
        <f>B70</f>
        <v>0</v>
      </c>
      <c r="L70">
        <f>IFERROR(VLOOKUP(C70,'lists'!$BE:$BF,2,FALSE),"")</f>
        <v>0</v>
      </c>
      <c r="M70">
        <f>D70</f>
        <v>0</v>
      </c>
      <c r="N70">
        <f>E70</f>
        <v>0</v>
      </c>
      <c r="O70">
        <f>F70</f>
        <v>0</v>
      </c>
    </row>
    <row r="71" spans="10:15">
      <c r="J71">
        <f>A71</f>
        <v>0</v>
      </c>
      <c r="K71">
        <f>B71</f>
        <v>0</v>
      </c>
      <c r="L71">
        <f>IFERROR(VLOOKUP(C71,'lists'!$BE:$BF,2,FALSE),"")</f>
        <v>0</v>
      </c>
      <c r="M71">
        <f>D71</f>
        <v>0</v>
      </c>
      <c r="N71">
        <f>E71</f>
        <v>0</v>
      </c>
      <c r="O71">
        <f>F71</f>
        <v>0</v>
      </c>
    </row>
    <row r="72" spans="10:15">
      <c r="J72">
        <f>A72</f>
        <v>0</v>
      </c>
      <c r="K72">
        <f>B72</f>
        <v>0</v>
      </c>
      <c r="L72">
        <f>IFERROR(VLOOKUP(C72,'lists'!$BE:$BF,2,FALSE),"")</f>
        <v>0</v>
      </c>
      <c r="M72">
        <f>D72</f>
        <v>0</v>
      </c>
      <c r="N72">
        <f>E72</f>
        <v>0</v>
      </c>
      <c r="O72">
        <f>F72</f>
        <v>0</v>
      </c>
    </row>
    <row r="73" spans="10:15">
      <c r="J73">
        <f>A73</f>
        <v>0</v>
      </c>
      <c r="K73">
        <f>B73</f>
        <v>0</v>
      </c>
      <c r="L73">
        <f>IFERROR(VLOOKUP(C73,'lists'!$BE:$BF,2,FALSE),"")</f>
        <v>0</v>
      </c>
      <c r="M73">
        <f>D73</f>
        <v>0</v>
      </c>
      <c r="N73">
        <f>E73</f>
        <v>0</v>
      </c>
      <c r="O73">
        <f>F73</f>
        <v>0</v>
      </c>
    </row>
    <row r="74" spans="10:15">
      <c r="J74">
        <f>A74</f>
        <v>0</v>
      </c>
      <c r="K74">
        <f>B74</f>
        <v>0</v>
      </c>
      <c r="L74">
        <f>IFERROR(VLOOKUP(C74,'lists'!$BE:$BF,2,FALSE),"")</f>
        <v>0</v>
      </c>
      <c r="M74">
        <f>D74</f>
        <v>0</v>
      </c>
      <c r="N74">
        <f>E74</f>
        <v>0</v>
      </c>
      <c r="O74">
        <f>F74</f>
        <v>0</v>
      </c>
    </row>
    <row r="75" spans="10:15">
      <c r="J75">
        <f>A75</f>
        <v>0</v>
      </c>
      <c r="K75">
        <f>B75</f>
        <v>0</v>
      </c>
      <c r="L75">
        <f>IFERROR(VLOOKUP(C75,'lists'!$BE:$BF,2,FALSE),"")</f>
        <v>0</v>
      </c>
      <c r="M75">
        <f>D75</f>
        <v>0</v>
      </c>
      <c r="N75">
        <f>E75</f>
        <v>0</v>
      </c>
      <c r="O75">
        <f>F75</f>
        <v>0</v>
      </c>
    </row>
    <row r="76" spans="10:15">
      <c r="J76">
        <f>A76</f>
        <v>0</v>
      </c>
      <c r="K76">
        <f>B76</f>
        <v>0</v>
      </c>
      <c r="L76">
        <f>IFERROR(VLOOKUP(C76,'lists'!$BE:$BF,2,FALSE),"")</f>
        <v>0</v>
      </c>
      <c r="M76">
        <f>D76</f>
        <v>0</v>
      </c>
      <c r="N76">
        <f>E76</f>
        <v>0</v>
      </c>
      <c r="O76">
        <f>F76</f>
        <v>0</v>
      </c>
    </row>
    <row r="77" spans="10:15">
      <c r="J77">
        <f>A77</f>
        <v>0</v>
      </c>
      <c r="K77">
        <f>B77</f>
        <v>0</v>
      </c>
      <c r="L77">
        <f>IFERROR(VLOOKUP(C77,'lists'!$BE:$BF,2,FALSE),"")</f>
        <v>0</v>
      </c>
      <c r="M77">
        <f>D77</f>
        <v>0</v>
      </c>
      <c r="N77">
        <f>E77</f>
        <v>0</v>
      </c>
      <c r="O77">
        <f>F77</f>
        <v>0</v>
      </c>
    </row>
    <row r="78" spans="10:15">
      <c r="J78">
        <f>A78</f>
        <v>0</v>
      </c>
      <c r="K78">
        <f>B78</f>
        <v>0</v>
      </c>
      <c r="L78">
        <f>IFERROR(VLOOKUP(C78,'lists'!$BE:$BF,2,FALSE),"")</f>
        <v>0</v>
      </c>
      <c r="M78">
        <f>D78</f>
        <v>0</v>
      </c>
      <c r="N78">
        <f>E78</f>
        <v>0</v>
      </c>
      <c r="O78">
        <f>F78</f>
        <v>0</v>
      </c>
    </row>
    <row r="79" spans="10:15">
      <c r="J79">
        <f>A79</f>
        <v>0</v>
      </c>
      <c r="K79">
        <f>B79</f>
        <v>0</v>
      </c>
      <c r="L79">
        <f>IFERROR(VLOOKUP(C79,'lists'!$BE:$BF,2,FALSE),"")</f>
        <v>0</v>
      </c>
      <c r="M79">
        <f>D79</f>
        <v>0</v>
      </c>
      <c r="N79">
        <f>E79</f>
        <v>0</v>
      </c>
      <c r="O79">
        <f>F79</f>
        <v>0</v>
      </c>
    </row>
    <row r="80" spans="10:15">
      <c r="J80">
        <f>A80</f>
        <v>0</v>
      </c>
      <c r="K80">
        <f>B80</f>
        <v>0</v>
      </c>
      <c r="L80">
        <f>IFERROR(VLOOKUP(C80,'lists'!$BE:$BF,2,FALSE),"")</f>
        <v>0</v>
      </c>
      <c r="M80">
        <f>D80</f>
        <v>0</v>
      </c>
      <c r="N80">
        <f>E80</f>
        <v>0</v>
      </c>
      <c r="O80">
        <f>F80</f>
        <v>0</v>
      </c>
    </row>
    <row r="81" spans="10:15">
      <c r="J81">
        <f>A81</f>
        <v>0</v>
      </c>
      <c r="K81">
        <f>B81</f>
        <v>0</v>
      </c>
      <c r="L81">
        <f>IFERROR(VLOOKUP(C81,'lists'!$BE:$BF,2,FALSE),"")</f>
        <v>0</v>
      </c>
      <c r="M81">
        <f>D81</f>
        <v>0</v>
      </c>
      <c r="N81">
        <f>E81</f>
        <v>0</v>
      </c>
      <c r="O81">
        <f>F81</f>
        <v>0</v>
      </c>
    </row>
    <row r="82" spans="10:15">
      <c r="J82">
        <f>A82</f>
        <v>0</v>
      </c>
      <c r="K82">
        <f>B82</f>
        <v>0</v>
      </c>
      <c r="L82">
        <f>IFERROR(VLOOKUP(C82,'lists'!$BE:$BF,2,FALSE),"")</f>
        <v>0</v>
      </c>
      <c r="M82">
        <f>D82</f>
        <v>0</v>
      </c>
      <c r="N82">
        <f>E82</f>
        <v>0</v>
      </c>
      <c r="O82">
        <f>F82</f>
        <v>0</v>
      </c>
    </row>
    <row r="83" spans="10:15">
      <c r="J83">
        <f>A83</f>
        <v>0</v>
      </c>
      <c r="K83">
        <f>B83</f>
        <v>0</v>
      </c>
      <c r="L83">
        <f>IFERROR(VLOOKUP(C83,'lists'!$BE:$BF,2,FALSE),"")</f>
        <v>0</v>
      </c>
      <c r="M83">
        <f>D83</f>
        <v>0</v>
      </c>
      <c r="N83">
        <f>E83</f>
        <v>0</v>
      </c>
      <c r="O83">
        <f>F83</f>
        <v>0</v>
      </c>
    </row>
    <row r="84" spans="10:15">
      <c r="J84">
        <f>A84</f>
        <v>0</v>
      </c>
      <c r="K84">
        <f>B84</f>
        <v>0</v>
      </c>
      <c r="L84">
        <f>IFERROR(VLOOKUP(C84,'lists'!$BE:$BF,2,FALSE),"")</f>
        <v>0</v>
      </c>
      <c r="M84">
        <f>D84</f>
        <v>0</v>
      </c>
      <c r="N84">
        <f>E84</f>
        <v>0</v>
      </c>
      <c r="O84">
        <f>F84</f>
        <v>0</v>
      </c>
    </row>
    <row r="85" spans="10:15">
      <c r="J85">
        <f>A85</f>
        <v>0</v>
      </c>
      <c r="K85">
        <f>B85</f>
        <v>0</v>
      </c>
      <c r="L85">
        <f>IFERROR(VLOOKUP(C85,'lists'!$BE:$BF,2,FALSE),"")</f>
        <v>0</v>
      </c>
      <c r="M85">
        <f>D85</f>
        <v>0</v>
      </c>
      <c r="N85">
        <f>E85</f>
        <v>0</v>
      </c>
      <c r="O85">
        <f>F85</f>
        <v>0</v>
      </c>
    </row>
    <row r="86" spans="10:15">
      <c r="J86">
        <f>A86</f>
        <v>0</v>
      </c>
      <c r="K86">
        <f>B86</f>
        <v>0</v>
      </c>
      <c r="L86">
        <f>IFERROR(VLOOKUP(C86,'lists'!$BE:$BF,2,FALSE),"")</f>
        <v>0</v>
      </c>
      <c r="M86">
        <f>D86</f>
        <v>0</v>
      </c>
      <c r="N86">
        <f>E86</f>
        <v>0</v>
      </c>
      <c r="O86">
        <f>F86</f>
        <v>0</v>
      </c>
    </row>
    <row r="87" spans="10:15">
      <c r="J87">
        <f>A87</f>
        <v>0</v>
      </c>
      <c r="K87">
        <f>B87</f>
        <v>0</v>
      </c>
      <c r="L87">
        <f>IFERROR(VLOOKUP(C87,'lists'!$BE:$BF,2,FALSE),"")</f>
        <v>0</v>
      </c>
      <c r="M87">
        <f>D87</f>
        <v>0</v>
      </c>
      <c r="N87">
        <f>E87</f>
        <v>0</v>
      </c>
      <c r="O87">
        <f>F87</f>
        <v>0</v>
      </c>
    </row>
    <row r="88" spans="10:15">
      <c r="J88">
        <f>A88</f>
        <v>0</v>
      </c>
      <c r="K88">
        <f>B88</f>
        <v>0</v>
      </c>
      <c r="L88">
        <f>IFERROR(VLOOKUP(C88,'lists'!$BE:$BF,2,FALSE),"")</f>
        <v>0</v>
      </c>
      <c r="M88">
        <f>D88</f>
        <v>0</v>
      </c>
      <c r="N88">
        <f>E88</f>
        <v>0</v>
      </c>
      <c r="O88">
        <f>F88</f>
        <v>0</v>
      </c>
    </row>
    <row r="89" spans="10:15">
      <c r="J89">
        <f>A89</f>
        <v>0</v>
      </c>
      <c r="K89">
        <f>B89</f>
        <v>0</v>
      </c>
      <c r="L89">
        <f>IFERROR(VLOOKUP(C89,'lists'!$BE:$BF,2,FALSE),"")</f>
        <v>0</v>
      </c>
      <c r="M89">
        <f>D89</f>
        <v>0</v>
      </c>
      <c r="N89">
        <f>E89</f>
        <v>0</v>
      </c>
      <c r="O89">
        <f>F89</f>
        <v>0</v>
      </c>
    </row>
    <row r="90" spans="10:15">
      <c r="J90">
        <f>A90</f>
        <v>0</v>
      </c>
      <c r="K90">
        <f>B90</f>
        <v>0</v>
      </c>
      <c r="L90">
        <f>IFERROR(VLOOKUP(C90,'lists'!$BE:$BF,2,FALSE),"")</f>
        <v>0</v>
      </c>
      <c r="M90">
        <f>D90</f>
        <v>0</v>
      </c>
      <c r="N90">
        <f>E90</f>
        <v>0</v>
      </c>
      <c r="O90">
        <f>F90</f>
        <v>0</v>
      </c>
    </row>
    <row r="91" spans="10:15">
      <c r="J91">
        <f>A91</f>
        <v>0</v>
      </c>
      <c r="K91">
        <f>B91</f>
        <v>0</v>
      </c>
      <c r="L91">
        <f>IFERROR(VLOOKUP(C91,'lists'!$BE:$BF,2,FALSE),"")</f>
        <v>0</v>
      </c>
      <c r="M91">
        <f>D91</f>
        <v>0</v>
      </c>
      <c r="N91">
        <f>E91</f>
        <v>0</v>
      </c>
      <c r="O91">
        <f>F91</f>
        <v>0</v>
      </c>
    </row>
    <row r="92" spans="10:15">
      <c r="J92">
        <f>A92</f>
        <v>0</v>
      </c>
      <c r="K92">
        <f>B92</f>
        <v>0</v>
      </c>
      <c r="L92">
        <f>IFERROR(VLOOKUP(C92,'lists'!$BE:$BF,2,FALSE),"")</f>
        <v>0</v>
      </c>
      <c r="M92">
        <f>D92</f>
        <v>0</v>
      </c>
      <c r="N92">
        <f>E92</f>
        <v>0</v>
      </c>
      <c r="O92">
        <f>F92</f>
        <v>0</v>
      </c>
    </row>
    <row r="93" spans="10:15">
      <c r="J93">
        <f>A93</f>
        <v>0</v>
      </c>
      <c r="K93">
        <f>B93</f>
        <v>0</v>
      </c>
      <c r="L93">
        <f>IFERROR(VLOOKUP(C93,'lists'!$BE:$BF,2,FALSE),"")</f>
        <v>0</v>
      </c>
      <c r="M93">
        <f>D93</f>
        <v>0</v>
      </c>
      <c r="N93">
        <f>E93</f>
        <v>0</v>
      </c>
      <c r="O93">
        <f>F93</f>
        <v>0</v>
      </c>
    </row>
    <row r="94" spans="10:15">
      <c r="J94">
        <f>A94</f>
        <v>0</v>
      </c>
      <c r="K94">
        <f>B94</f>
        <v>0</v>
      </c>
      <c r="L94">
        <f>IFERROR(VLOOKUP(C94,'lists'!$BE:$BF,2,FALSE),"")</f>
        <v>0</v>
      </c>
      <c r="M94">
        <f>D94</f>
        <v>0</v>
      </c>
      <c r="N94">
        <f>E94</f>
        <v>0</v>
      </c>
      <c r="O94">
        <f>F94</f>
        <v>0</v>
      </c>
    </row>
    <row r="95" spans="10:15">
      <c r="J95">
        <f>A95</f>
        <v>0</v>
      </c>
      <c r="K95">
        <f>B95</f>
        <v>0</v>
      </c>
      <c r="L95">
        <f>IFERROR(VLOOKUP(C95,'lists'!$BE:$BF,2,FALSE),"")</f>
        <v>0</v>
      </c>
      <c r="M95">
        <f>D95</f>
        <v>0</v>
      </c>
      <c r="N95">
        <f>E95</f>
        <v>0</v>
      </c>
      <c r="O95">
        <f>F95</f>
        <v>0</v>
      </c>
    </row>
    <row r="96" spans="10:15">
      <c r="J96">
        <f>A96</f>
        <v>0</v>
      </c>
      <c r="K96">
        <f>B96</f>
        <v>0</v>
      </c>
      <c r="L96">
        <f>IFERROR(VLOOKUP(C96,'lists'!$BE:$BF,2,FALSE),"")</f>
        <v>0</v>
      </c>
      <c r="M96">
        <f>D96</f>
        <v>0</v>
      </c>
      <c r="N96">
        <f>E96</f>
        <v>0</v>
      </c>
      <c r="O96">
        <f>F96</f>
        <v>0</v>
      </c>
    </row>
    <row r="97" spans="10:15">
      <c r="J97">
        <f>A97</f>
        <v>0</v>
      </c>
      <c r="K97">
        <f>B97</f>
        <v>0</v>
      </c>
      <c r="L97">
        <f>IFERROR(VLOOKUP(C97,'lists'!$BE:$BF,2,FALSE),"")</f>
        <v>0</v>
      </c>
      <c r="M97">
        <f>D97</f>
        <v>0</v>
      </c>
      <c r="N97">
        <f>E97</f>
        <v>0</v>
      </c>
      <c r="O97">
        <f>F97</f>
        <v>0</v>
      </c>
    </row>
    <row r="98" spans="10:15">
      <c r="J98">
        <f>A98</f>
        <v>0</v>
      </c>
      <c r="K98">
        <f>B98</f>
        <v>0</v>
      </c>
      <c r="L98">
        <f>IFERROR(VLOOKUP(C98,'lists'!$BE:$BF,2,FALSE),"")</f>
        <v>0</v>
      </c>
      <c r="M98">
        <f>D98</f>
        <v>0</v>
      </c>
      <c r="N98">
        <f>E98</f>
        <v>0</v>
      </c>
      <c r="O98">
        <f>F98</f>
        <v>0</v>
      </c>
    </row>
    <row r="99" spans="10:15">
      <c r="J99">
        <f>A99</f>
        <v>0</v>
      </c>
      <c r="K99">
        <f>B99</f>
        <v>0</v>
      </c>
      <c r="L99">
        <f>IFERROR(VLOOKUP(C99,'lists'!$BE:$BF,2,FALSE),"")</f>
        <v>0</v>
      </c>
      <c r="M99">
        <f>D99</f>
        <v>0</v>
      </c>
      <c r="N99">
        <f>E99</f>
        <v>0</v>
      </c>
      <c r="O99">
        <f>F99</f>
        <v>0</v>
      </c>
    </row>
    <row r="100" spans="10:15">
      <c r="J100">
        <f>A100</f>
        <v>0</v>
      </c>
      <c r="K100">
        <f>B100</f>
        <v>0</v>
      </c>
      <c r="L100">
        <f>IFERROR(VLOOKUP(C100,'lists'!$BE:$BF,2,FALSE),"")</f>
        <v>0</v>
      </c>
      <c r="M100">
        <f>D100</f>
        <v>0</v>
      </c>
      <c r="N100">
        <f>E100</f>
        <v>0</v>
      </c>
      <c r="O100">
        <f>F100</f>
        <v>0</v>
      </c>
    </row>
    <row r="101" spans="10:15">
      <c r="J101">
        <f>A101</f>
        <v>0</v>
      </c>
      <c r="K101">
        <f>B101</f>
        <v>0</v>
      </c>
      <c r="L101">
        <f>IFERROR(VLOOKUP(C101,'lists'!$BE:$BF,2,FALSE),"")</f>
        <v>0</v>
      </c>
      <c r="M101">
        <f>D101</f>
        <v>0</v>
      </c>
      <c r="N101">
        <f>E101</f>
        <v>0</v>
      </c>
      <c r="O101">
        <f>F101</f>
        <v>0</v>
      </c>
    </row>
    <row r="102" spans="10:15">
      <c r="J102">
        <f>A102</f>
        <v>0</v>
      </c>
      <c r="K102">
        <f>B102</f>
        <v>0</v>
      </c>
      <c r="L102">
        <f>IFERROR(VLOOKUP(C102,'lists'!$BE:$BF,2,FALSE),"")</f>
        <v>0</v>
      </c>
      <c r="M102">
        <f>D102</f>
        <v>0</v>
      </c>
      <c r="N102">
        <f>E102</f>
        <v>0</v>
      </c>
      <c r="O102">
        <f>F102</f>
        <v>0</v>
      </c>
    </row>
    <row r="103" spans="10:15">
      <c r="J103">
        <f>A103</f>
        <v>0</v>
      </c>
      <c r="K103">
        <f>B103</f>
        <v>0</v>
      </c>
      <c r="L103">
        <f>IFERROR(VLOOKUP(C103,'lists'!$BE:$BF,2,FALSE),"")</f>
        <v>0</v>
      </c>
      <c r="M103">
        <f>D103</f>
        <v>0</v>
      </c>
      <c r="N103">
        <f>E103</f>
        <v>0</v>
      </c>
      <c r="O103">
        <f>F103</f>
        <v>0</v>
      </c>
    </row>
    <row r="104" spans="10:15">
      <c r="J104">
        <f>A104</f>
        <v>0</v>
      </c>
      <c r="K104">
        <f>B104</f>
        <v>0</v>
      </c>
      <c r="L104">
        <f>IFERROR(VLOOKUP(C104,'lists'!$BE:$BF,2,FALSE),"")</f>
        <v>0</v>
      </c>
      <c r="M104">
        <f>D104</f>
        <v>0</v>
      </c>
      <c r="N104">
        <f>E104</f>
        <v>0</v>
      </c>
      <c r="O104">
        <f>F104</f>
        <v>0</v>
      </c>
    </row>
    <row r="105" spans="10:15">
      <c r="J105">
        <f>A105</f>
        <v>0</v>
      </c>
      <c r="K105">
        <f>B105</f>
        <v>0</v>
      </c>
      <c r="L105">
        <f>IFERROR(VLOOKUP(C105,'lists'!$BE:$BF,2,FALSE),"")</f>
        <v>0</v>
      </c>
      <c r="M105">
        <f>D105</f>
        <v>0</v>
      </c>
      <c r="N105">
        <f>E105</f>
        <v>0</v>
      </c>
      <c r="O105">
        <f>F105</f>
        <v>0</v>
      </c>
    </row>
    <row r="106" spans="10:15">
      <c r="J106">
        <f>A106</f>
        <v>0</v>
      </c>
      <c r="K106">
        <f>B106</f>
        <v>0</v>
      </c>
      <c r="L106">
        <f>IFERROR(VLOOKUP(C106,'lists'!$BE:$BF,2,FALSE),"")</f>
        <v>0</v>
      </c>
      <c r="M106">
        <f>D106</f>
        <v>0</v>
      </c>
      <c r="N106">
        <f>E106</f>
        <v>0</v>
      </c>
      <c r="O106">
        <f>F106</f>
        <v>0</v>
      </c>
    </row>
    <row r="107" spans="10:15">
      <c r="J107">
        <f>A107</f>
        <v>0</v>
      </c>
      <c r="K107">
        <f>B107</f>
        <v>0</v>
      </c>
      <c r="L107">
        <f>IFERROR(VLOOKUP(C107,'lists'!$BE:$BF,2,FALSE),"")</f>
        <v>0</v>
      </c>
      <c r="M107">
        <f>D107</f>
        <v>0</v>
      </c>
      <c r="N107">
        <f>E107</f>
        <v>0</v>
      </c>
      <c r="O107">
        <f>F107</f>
        <v>0</v>
      </c>
    </row>
    <row r="108" spans="10:15">
      <c r="J108">
        <f>A108</f>
        <v>0</v>
      </c>
      <c r="K108">
        <f>B108</f>
        <v>0</v>
      </c>
      <c r="L108">
        <f>IFERROR(VLOOKUP(C108,'lists'!$BE:$BF,2,FALSE),"")</f>
        <v>0</v>
      </c>
      <c r="M108">
        <f>D108</f>
        <v>0</v>
      </c>
      <c r="N108">
        <f>E108</f>
        <v>0</v>
      </c>
      <c r="O108">
        <f>F108</f>
        <v>0</v>
      </c>
    </row>
    <row r="109" spans="10:15">
      <c r="J109">
        <f>A109</f>
        <v>0</v>
      </c>
      <c r="K109">
        <f>B109</f>
        <v>0</v>
      </c>
      <c r="L109">
        <f>IFERROR(VLOOKUP(C109,'lists'!$BE:$BF,2,FALSE),"")</f>
        <v>0</v>
      </c>
      <c r="M109">
        <f>D109</f>
        <v>0</v>
      </c>
      <c r="N109">
        <f>E109</f>
        <v>0</v>
      </c>
      <c r="O109">
        <f>F109</f>
        <v>0</v>
      </c>
    </row>
    <row r="110" spans="10:15">
      <c r="J110">
        <f>A110</f>
        <v>0</v>
      </c>
      <c r="K110">
        <f>B110</f>
        <v>0</v>
      </c>
      <c r="L110">
        <f>IFERROR(VLOOKUP(C110,'lists'!$BE:$BF,2,FALSE),"")</f>
        <v>0</v>
      </c>
      <c r="M110">
        <f>D110</f>
        <v>0</v>
      </c>
      <c r="N110">
        <f>E110</f>
        <v>0</v>
      </c>
      <c r="O110">
        <f>F110</f>
        <v>0</v>
      </c>
    </row>
    <row r="111" spans="10:15">
      <c r="J111">
        <f>A111</f>
        <v>0</v>
      </c>
      <c r="K111">
        <f>B111</f>
        <v>0</v>
      </c>
      <c r="L111">
        <f>IFERROR(VLOOKUP(C111,'lists'!$BE:$BF,2,FALSE),"")</f>
        <v>0</v>
      </c>
      <c r="M111">
        <f>D111</f>
        <v>0</v>
      </c>
      <c r="N111">
        <f>E111</f>
        <v>0</v>
      </c>
      <c r="O111">
        <f>F111</f>
        <v>0</v>
      </c>
    </row>
    <row r="112" spans="10:15">
      <c r="J112">
        <f>A112</f>
        <v>0</v>
      </c>
      <c r="K112">
        <f>B112</f>
        <v>0</v>
      </c>
      <c r="L112">
        <f>IFERROR(VLOOKUP(C112,'lists'!$BE:$BF,2,FALSE),"")</f>
        <v>0</v>
      </c>
      <c r="M112">
        <f>D112</f>
        <v>0</v>
      </c>
      <c r="N112">
        <f>E112</f>
        <v>0</v>
      </c>
      <c r="O112">
        <f>F112</f>
        <v>0</v>
      </c>
    </row>
    <row r="113" spans="10:15">
      <c r="J113">
        <f>A113</f>
        <v>0</v>
      </c>
      <c r="K113">
        <f>B113</f>
        <v>0</v>
      </c>
      <c r="L113">
        <f>IFERROR(VLOOKUP(C113,'lists'!$BE:$BF,2,FALSE),"")</f>
        <v>0</v>
      </c>
      <c r="M113">
        <f>D113</f>
        <v>0</v>
      </c>
      <c r="N113">
        <f>E113</f>
        <v>0</v>
      </c>
      <c r="O113">
        <f>F113</f>
        <v>0</v>
      </c>
    </row>
    <row r="114" spans="10:15">
      <c r="J114">
        <f>A114</f>
        <v>0</v>
      </c>
      <c r="K114">
        <f>B114</f>
        <v>0</v>
      </c>
      <c r="L114">
        <f>IFERROR(VLOOKUP(C114,'lists'!$BE:$BF,2,FALSE),"")</f>
        <v>0</v>
      </c>
      <c r="M114">
        <f>D114</f>
        <v>0</v>
      </c>
      <c r="N114">
        <f>E114</f>
        <v>0</v>
      </c>
      <c r="O114">
        <f>F114</f>
        <v>0</v>
      </c>
    </row>
    <row r="115" spans="10:15">
      <c r="J115">
        <f>A115</f>
        <v>0</v>
      </c>
      <c r="K115">
        <f>B115</f>
        <v>0</v>
      </c>
      <c r="L115">
        <f>IFERROR(VLOOKUP(C115,'lists'!$BE:$BF,2,FALSE),"")</f>
        <v>0</v>
      </c>
      <c r="M115">
        <f>D115</f>
        <v>0</v>
      </c>
      <c r="N115">
        <f>E115</f>
        <v>0</v>
      </c>
      <c r="O115">
        <f>F115</f>
        <v>0</v>
      </c>
    </row>
    <row r="116" spans="10:15">
      <c r="J116">
        <f>A116</f>
        <v>0</v>
      </c>
      <c r="K116">
        <f>B116</f>
        <v>0</v>
      </c>
      <c r="L116">
        <f>IFERROR(VLOOKUP(C116,'lists'!$BE:$BF,2,FALSE),"")</f>
        <v>0</v>
      </c>
      <c r="M116">
        <f>D116</f>
        <v>0</v>
      </c>
      <c r="N116">
        <f>E116</f>
        <v>0</v>
      </c>
      <c r="O116">
        <f>F116</f>
        <v>0</v>
      </c>
    </row>
    <row r="117" spans="10:15">
      <c r="J117">
        <f>A117</f>
        <v>0</v>
      </c>
      <c r="K117">
        <f>B117</f>
        <v>0</v>
      </c>
      <c r="L117">
        <f>IFERROR(VLOOKUP(C117,'lists'!$BE:$BF,2,FALSE),"")</f>
        <v>0</v>
      </c>
      <c r="M117">
        <f>D117</f>
        <v>0</v>
      </c>
      <c r="N117">
        <f>E117</f>
        <v>0</v>
      </c>
      <c r="O117">
        <f>F117</f>
        <v>0</v>
      </c>
    </row>
    <row r="118" spans="10:15">
      <c r="J118">
        <f>A118</f>
        <v>0</v>
      </c>
      <c r="K118">
        <f>B118</f>
        <v>0</v>
      </c>
      <c r="L118">
        <f>IFERROR(VLOOKUP(C118,'lists'!$BE:$BF,2,FALSE),"")</f>
        <v>0</v>
      </c>
      <c r="M118">
        <f>D118</f>
        <v>0</v>
      </c>
      <c r="N118">
        <f>E118</f>
        <v>0</v>
      </c>
      <c r="O118">
        <f>F118</f>
        <v>0</v>
      </c>
    </row>
    <row r="119" spans="10:15">
      <c r="J119">
        <f>A119</f>
        <v>0</v>
      </c>
      <c r="K119">
        <f>B119</f>
        <v>0</v>
      </c>
      <c r="L119">
        <f>IFERROR(VLOOKUP(C119,'lists'!$BE:$BF,2,FALSE),"")</f>
        <v>0</v>
      </c>
      <c r="M119">
        <f>D119</f>
        <v>0</v>
      </c>
      <c r="N119">
        <f>E119</f>
        <v>0</v>
      </c>
      <c r="O119">
        <f>F119</f>
        <v>0</v>
      </c>
    </row>
    <row r="120" spans="10:15">
      <c r="J120">
        <f>A120</f>
        <v>0</v>
      </c>
      <c r="K120">
        <f>B120</f>
        <v>0</v>
      </c>
      <c r="L120">
        <f>IFERROR(VLOOKUP(C120,'lists'!$BE:$BF,2,FALSE),"")</f>
        <v>0</v>
      </c>
      <c r="M120">
        <f>D120</f>
        <v>0</v>
      </c>
      <c r="N120">
        <f>E120</f>
        <v>0</v>
      </c>
      <c r="O120">
        <f>F120</f>
        <v>0</v>
      </c>
    </row>
    <row r="121" spans="10:15">
      <c r="J121">
        <f>A121</f>
        <v>0</v>
      </c>
      <c r="K121">
        <f>B121</f>
        <v>0</v>
      </c>
      <c r="L121">
        <f>IFERROR(VLOOKUP(C121,'lists'!$BE:$BF,2,FALSE),"")</f>
        <v>0</v>
      </c>
      <c r="M121">
        <f>D121</f>
        <v>0</v>
      </c>
      <c r="N121">
        <f>E121</f>
        <v>0</v>
      </c>
      <c r="O121">
        <f>F121</f>
        <v>0</v>
      </c>
    </row>
    <row r="122" spans="10:15">
      <c r="J122">
        <f>A122</f>
        <v>0</v>
      </c>
      <c r="K122">
        <f>B122</f>
        <v>0</v>
      </c>
      <c r="L122">
        <f>IFERROR(VLOOKUP(C122,'lists'!$BE:$BF,2,FALSE),"")</f>
        <v>0</v>
      </c>
      <c r="M122">
        <f>D122</f>
        <v>0</v>
      </c>
      <c r="N122">
        <f>E122</f>
        <v>0</v>
      </c>
      <c r="O122">
        <f>F122</f>
        <v>0</v>
      </c>
    </row>
    <row r="123" spans="10:15">
      <c r="J123">
        <f>A123</f>
        <v>0</v>
      </c>
      <c r="K123">
        <f>B123</f>
        <v>0</v>
      </c>
      <c r="L123">
        <f>IFERROR(VLOOKUP(C123,'lists'!$BE:$BF,2,FALSE),"")</f>
        <v>0</v>
      </c>
      <c r="M123">
        <f>D123</f>
        <v>0</v>
      </c>
      <c r="N123">
        <f>E123</f>
        <v>0</v>
      </c>
      <c r="O123">
        <f>F123</f>
        <v>0</v>
      </c>
    </row>
    <row r="124" spans="10:15">
      <c r="J124">
        <f>A124</f>
        <v>0</v>
      </c>
      <c r="K124">
        <f>B124</f>
        <v>0</v>
      </c>
      <c r="L124">
        <f>IFERROR(VLOOKUP(C124,'lists'!$BE:$BF,2,FALSE),"")</f>
        <v>0</v>
      </c>
      <c r="M124">
        <f>D124</f>
        <v>0</v>
      </c>
      <c r="N124">
        <f>E124</f>
        <v>0</v>
      </c>
      <c r="O124">
        <f>F124</f>
        <v>0</v>
      </c>
    </row>
    <row r="125" spans="10:15">
      <c r="J125">
        <f>A125</f>
        <v>0</v>
      </c>
      <c r="K125">
        <f>B125</f>
        <v>0</v>
      </c>
      <c r="L125">
        <f>IFERROR(VLOOKUP(C125,'lists'!$BE:$BF,2,FALSE),"")</f>
        <v>0</v>
      </c>
      <c r="M125">
        <f>D125</f>
        <v>0</v>
      </c>
      <c r="N125">
        <f>E125</f>
        <v>0</v>
      </c>
      <c r="O125">
        <f>F125</f>
        <v>0</v>
      </c>
    </row>
    <row r="126" spans="10:15">
      <c r="J126">
        <f>A126</f>
        <v>0</v>
      </c>
      <c r="K126">
        <f>B126</f>
        <v>0</v>
      </c>
      <c r="L126">
        <f>IFERROR(VLOOKUP(C126,'lists'!$BE:$BF,2,FALSE),"")</f>
        <v>0</v>
      </c>
      <c r="M126">
        <f>D126</f>
        <v>0</v>
      </c>
      <c r="N126">
        <f>E126</f>
        <v>0</v>
      </c>
      <c r="O126">
        <f>F126</f>
        <v>0</v>
      </c>
    </row>
    <row r="127" spans="10:15">
      <c r="J127">
        <f>A127</f>
        <v>0</v>
      </c>
      <c r="K127">
        <f>B127</f>
        <v>0</v>
      </c>
      <c r="L127">
        <f>IFERROR(VLOOKUP(C127,'lists'!$BE:$BF,2,FALSE),"")</f>
        <v>0</v>
      </c>
      <c r="M127">
        <f>D127</f>
        <v>0</v>
      </c>
      <c r="N127">
        <f>E127</f>
        <v>0</v>
      </c>
      <c r="O127">
        <f>F127</f>
        <v>0</v>
      </c>
    </row>
    <row r="128" spans="10:15">
      <c r="J128">
        <f>A128</f>
        <v>0</v>
      </c>
      <c r="K128">
        <f>B128</f>
        <v>0</v>
      </c>
      <c r="L128">
        <f>IFERROR(VLOOKUP(C128,'lists'!$BE:$BF,2,FALSE),"")</f>
        <v>0</v>
      </c>
      <c r="M128">
        <f>D128</f>
        <v>0</v>
      </c>
      <c r="N128">
        <f>E128</f>
        <v>0</v>
      </c>
      <c r="O128">
        <f>F128</f>
        <v>0</v>
      </c>
    </row>
    <row r="129" spans="10:15">
      <c r="J129">
        <f>A129</f>
        <v>0</v>
      </c>
      <c r="K129">
        <f>B129</f>
        <v>0</v>
      </c>
      <c r="L129">
        <f>IFERROR(VLOOKUP(C129,'lists'!$BE:$BF,2,FALSE),"")</f>
        <v>0</v>
      </c>
      <c r="M129">
        <f>D129</f>
        <v>0</v>
      </c>
      <c r="N129">
        <f>E129</f>
        <v>0</v>
      </c>
      <c r="O129">
        <f>F129</f>
        <v>0</v>
      </c>
    </row>
    <row r="130" spans="10:15">
      <c r="J130">
        <f>A130</f>
        <v>0</v>
      </c>
      <c r="K130">
        <f>B130</f>
        <v>0</v>
      </c>
      <c r="L130">
        <f>IFERROR(VLOOKUP(C130,'lists'!$BE:$BF,2,FALSE),"")</f>
        <v>0</v>
      </c>
      <c r="M130">
        <f>D130</f>
        <v>0</v>
      </c>
      <c r="N130">
        <f>E130</f>
        <v>0</v>
      </c>
      <c r="O130">
        <f>F130</f>
        <v>0</v>
      </c>
    </row>
    <row r="131" spans="10:15">
      <c r="J131">
        <f>A131</f>
        <v>0</v>
      </c>
      <c r="K131">
        <f>B131</f>
        <v>0</v>
      </c>
      <c r="L131">
        <f>IFERROR(VLOOKUP(C131,'lists'!$BE:$BF,2,FALSE),"")</f>
        <v>0</v>
      </c>
      <c r="M131">
        <f>D131</f>
        <v>0</v>
      </c>
      <c r="N131">
        <f>E131</f>
        <v>0</v>
      </c>
      <c r="O131">
        <f>F131</f>
        <v>0</v>
      </c>
    </row>
    <row r="132" spans="10:15">
      <c r="J132">
        <f>A132</f>
        <v>0</v>
      </c>
      <c r="K132">
        <f>B132</f>
        <v>0</v>
      </c>
      <c r="L132">
        <f>IFERROR(VLOOKUP(C132,'lists'!$BE:$BF,2,FALSE),"")</f>
        <v>0</v>
      </c>
      <c r="M132">
        <f>D132</f>
        <v>0</v>
      </c>
      <c r="N132">
        <f>E132</f>
        <v>0</v>
      </c>
      <c r="O132">
        <f>F132</f>
        <v>0</v>
      </c>
    </row>
    <row r="133" spans="10:15">
      <c r="J133">
        <f>A133</f>
        <v>0</v>
      </c>
      <c r="K133">
        <f>B133</f>
        <v>0</v>
      </c>
      <c r="L133">
        <f>IFERROR(VLOOKUP(C133,'lists'!$BE:$BF,2,FALSE),"")</f>
        <v>0</v>
      </c>
      <c r="M133">
        <f>D133</f>
        <v>0</v>
      </c>
      <c r="N133">
        <f>E133</f>
        <v>0</v>
      </c>
      <c r="O133">
        <f>F133</f>
        <v>0</v>
      </c>
    </row>
    <row r="134" spans="10:15">
      <c r="J134">
        <f>A134</f>
        <v>0</v>
      </c>
      <c r="K134">
        <f>B134</f>
        <v>0</v>
      </c>
      <c r="L134">
        <f>IFERROR(VLOOKUP(C134,'lists'!$BE:$BF,2,FALSE),"")</f>
        <v>0</v>
      </c>
      <c r="M134">
        <f>D134</f>
        <v>0</v>
      </c>
      <c r="N134">
        <f>E134</f>
        <v>0</v>
      </c>
      <c r="O134">
        <f>F134</f>
        <v>0</v>
      </c>
    </row>
    <row r="135" spans="10:15">
      <c r="J135">
        <f>A135</f>
        <v>0</v>
      </c>
      <c r="K135">
        <f>B135</f>
        <v>0</v>
      </c>
      <c r="L135">
        <f>IFERROR(VLOOKUP(C135,'lists'!$BE:$BF,2,FALSE),"")</f>
        <v>0</v>
      </c>
      <c r="M135">
        <f>D135</f>
        <v>0</v>
      </c>
      <c r="N135">
        <f>E135</f>
        <v>0</v>
      </c>
      <c r="O135">
        <f>F135</f>
        <v>0</v>
      </c>
    </row>
    <row r="136" spans="10:15">
      <c r="J136">
        <f>A136</f>
        <v>0</v>
      </c>
      <c r="K136">
        <f>B136</f>
        <v>0</v>
      </c>
      <c r="L136">
        <f>IFERROR(VLOOKUP(C136,'lists'!$BE:$BF,2,FALSE),"")</f>
        <v>0</v>
      </c>
      <c r="M136">
        <f>D136</f>
        <v>0</v>
      </c>
      <c r="N136">
        <f>E136</f>
        <v>0</v>
      </c>
      <c r="O136">
        <f>F136</f>
        <v>0</v>
      </c>
    </row>
    <row r="137" spans="10:15">
      <c r="J137">
        <f>A137</f>
        <v>0</v>
      </c>
      <c r="K137">
        <f>B137</f>
        <v>0</v>
      </c>
      <c r="L137">
        <f>IFERROR(VLOOKUP(C137,'lists'!$BE:$BF,2,FALSE),"")</f>
        <v>0</v>
      </c>
      <c r="M137">
        <f>D137</f>
        <v>0</v>
      </c>
      <c r="N137">
        <f>E137</f>
        <v>0</v>
      </c>
      <c r="O137">
        <f>F137</f>
        <v>0</v>
      </c>
    </row>
    <row r="138" spans="10:15">
      <c r="J138">
        <f>A138</f>
        <v>0</v>
      </c>
      <c r="K138">
        <f>B138</f>
        <v>0</v>
      </c>
      <c r="L138">
        <f>IFERROR(VLOOKUP(C138,'lists'!$BE:$BF,2,FALSE),"")</f>
        <v>0</v>
      </c>
      <c r="M138">
        <f>D138</f>
        <v>0</v>
      </c>
      <c r="N138">
        <f>E138</f>
        <v>0</v>
      </c>
      <c r="O138">
        <f>F138</f>
        <v>0</v>
      </c>
    </row>
    <row r="139" spans="10:15">
      <c r="J139">
        <f>A139</f>
        <v>0</v>
      </c>
      <c r="K139">
        <f>B139</f>
        <v>0</v>
      </c>
      <c r="L139">
        <f>IFERROR(VLOOKUP(C139,'lists'!$BE:$BF,2,FALSE),"")</f>
        <v>0</v>
      </c>
      <c r="M139">
        <f>D139</f>
        <v>0</v>
      </c>
      <c r="N139">
        <f>E139</f>
        <v>0</v>
      </c>
      <c r="O139">
        <f>F139</f>
        <v>0</v>
      </c>
    </row>
    <row r="140" spans="10:15">
      <c r="J140">
        <f>A140</f>
        <v>0</v>
      </c>
      <c r="K140">
        <f>B140</f>
        <v>0</v>
      </c>
      <c r="L140">
        <f>IFERROR(VLOOKUP(C140,'lists'!$BE:$BF,2,FALSE),"")</f>
        <v>0</v>
      </c>
      <c r="M140">
        <f>D140</f>
        <v>0</v>
      </c>
      <c r="N140">
        <f>E140</f>
        <v>0</v>
      </c>
      <c r="O140">
        <f>F140</f>
        <v>0</v>
      </c>
    </row>
    <row r="141" spans="10:15">
      <c r="J141">
        <f>A141</f>
        <v>0</v>
      </c>
      <c r="K141">
        <f>B141</f>
        <v>0</v>
      </c>
      <c r="L141">
        <f>IFERROR(VLOOKUP(C141,'lists'!$BE:$BF,2,FALSE),"")</f>
        <v>0</v>
      </c>
      <c r="M141">
        <f>D141</f>
        <v>0</v>
      </c>
      <c r="N141">
        <f>E141</f>
        <v>0</v>
      </c>
      <c r="O141">
        <f>F141</f>
        <v>0</v>
      </c>
    </row>
    <row r="142" spans="10:15">
      <c r="J142">
        <f>A142</f>
        <v>0</v>
      </c>
      <c r="K142">
        <f>B142</f>
        <v>0</v>
      </c>
      <c r="L142">
        <f>IFERROR(VLOOKUP(C142,'lists'!$BE:$BF,2,FALSE),"")</f>
        <v>0</v>
      </c>
      <c r="M142">
        <f>D142</f>
        <v>0</v>
      </c>
      <c r="N142">
        <f>E142</f>
        <v>0</v>
      </c>
      <c r="O142">
        <f>F142</f>
        <v>0</v>
      </c>
    </row>
    <row r="143" spans="10:15">
      <c r="J143">
        <f>A143</f>
        <v>0</v>
      </c>
      <c r="K143">
        <f>B143</f>
        <v>0</v>
      </c>
      <c r="L143">
        <f>IFERROR(VLOOKUP(C143,'lists'!$BE:$BF,2,FALSE),"")</f>
        <v>0</v>
      </c>
      <c r="M143">
        <f>D143</f>
        <v>0</v>
      </c>
      <c r="N143">
        <f>E143</f>
        <v>0</v>
      </c>
      <c r="O143">
        <f>F143</f>
        <v>0</v>
      </c>
    </row>
    <row r="144" spans="10:15">
      <c r="J144">
        <f>A144</f>
        <v>0</v>
      </c>
      <c r="K144">
        <f>B144</f>
        <v>0</v>
      </c>
      <c r="L144">
        <f>IFERROR(VLOOKUP(C144,'lists'!$BE:$BF,2,FALSE),"")</f>
        <v>0</v>
      </c>
      <c r="M144">
        <f>D144</f>
        <v>0</v>
      </c>
      <c r="N144">
        <f>E144</f>
        <v>0</v>
      </c>
      <c r="O144">
        <f>F144</f>
        <v>0</v>
      </c>
    </row>
    <row r="145" spans="10:15">
      <c r="J145">
        <f>A145</f>
        <v>0</v>
      </c>
      <c r="K145">
        <f>B145</f>
        <v>0</v>
      </c>
      <c r="L145">
        <f>IFERROR(VLOOKUP(C145,'lists'!$BE:$BF,2,FALSE),"")</f>
        <v>0</v>
      </c>
      <c r="M145">
        <f>D145</f>
        <v>0</v>
      </c>
      <c r="N145">
        <f>E145</f>
        <v>0</v>
      </c>
      <c r="O145">
        <f>F145</f>
        <v>0</v>
      </c>
    </row>
    <row r="146" spans="10:15">
      <c r="J146">
        <f>A146</f>
        <v>0</v>
      </c>
      <c r="K146">
        <f>B146</f>
        <v>0</v>
      </c>
      <c r="L146">
        <f>IFERROR(VLOOKUP(C146,'lists'!$BE:$BF,2,FALSE),"")</f>
        <v>0</v>
      </c>
      <c r="M146">
        <f>D146</f>
        <v>0</v>
      </c>
      <c r="N146">
        <f>E146</f>
        <v>0</v>
      </c>
      <c r="O146">
        <f>F146</f>
        <v>0</v>
      </c>
    </row>
    <row r="147" spans="10:15">
      <c r="J147">
        <f>A147</f>
        <v>0</v>
      </c>
      <c r="K147">
        <f>B147</f>
        <v>0</v>
      </c>
      <c r="L147">
        <f>IFERROR(VLOOKUP(C147,'lists'!$BE:$BF,2,FALSE),"")</f>
        <v>0</v>
      </c>
      <c r="M147">
        <f>D147</f>
        <v>0</v>
      </c>
      <c r="N147">
        <f>E147</f>
        <v>0</v>
      </c>
      <c r="O147">
        <f>F147</f>
        <v>0</v>
      </c>
    </row>
    <row r="148" spans="10:15">
      <c r="J148">
        <f>A148</f>
        <v>0</v>
      </c>
      <c r="K148">
        <f>B148</f>
        <v>0</v>
      </c>
      <c r="L148">
        <f>IFERROR(VLOOKUP(C148,'lists'!$BE:$BF,2,FALSE),"")</f>
        <v>0</v>
      </c>
      <c r="M148">
        <f>D148</f>
        <v>0</v>
      </c>
      <c r="N148">
        <f>E148</f>
        <v>0</v>
      </c>
      <c r="O148">
        <f>F148</f>
        <v>0</v>
      </c>
    </row>
    <row r="149" spans="10:15">
      <c r="J149">
        <f>A149</f>
        <v>0</v>
      </c>
      <c r="K149">
        <f>B149</f>
        <v>0</v>
      </c>
      <c r="L149">
        <f>IFERROR(VLOOKUP(C149,'lists'!$BE:$BF,2,FALSE),"")</f>
        <v>0</v>
      </c>
      <c r="M149">
        <f>D149</f>
        <v>0</v>
      </c>
      <c r="N149">
        <f>E149</f>
        <v>0</v>
      </c>
      <c r="O149">
        <f>F149</f>
        <v>0</v>
      </c>
    </row>
    <row r="150" spans="10:15">
      <c r="J150">
        <f>A150</f>
        <v>0</v>
      </c>
      <c r="K150">
        <f>B150</f>
        <v>0</v>
      </c>
      <c r="L150">
        <f>IFERROR(VLOOKUP(C150,'lists'!$BE:$BF,2,FALSE),"")</f>
        <v>0</v>
      </c>
      <c r="M150">
        <f>D150</f>
        <v>0</v>
      </c>
      <c r="N150">
        <f>E150</f>
        <v>0</v>
      </c>
      <c r="O150">
        <f>F150</f>
        <v>0</v>
      </c>
    </row>
    <row r="151" spans="10:15">
      <c r="J151">
        <f>A151</f>
        <v>0</v>
      </c>
      <c r="K151">
        <f>B151</f>
        <v>0</v>
      </c>
      <c r="L151">
        <f>IFERROR(VLOOKUP(C151,'lists'!$BE:$BF,2,FALSE),"")</f>
        <v>0</v>
      </c>
      <c r="M151">
        <f>D151</f>
        <v>0</v>
      </c>
      <c r="N151">
        <f>E151</f>
        <v>0</v>
      </c>
      <c r="O151">
        <f>F151</f>
        <v>0</v>
      </c>
    </row>
    <row r="152" spans="10:15">
      <c r="J152">
        <f>A152</f>
        <v>0</v>
      </c>
      <c r="K152">
        <f>B152</f>
        <v>0</v>
      </c>
      <c r="L152">
        <f>IFERROR(VLOOKUP(C152,'lists'!$BE:$BF,2,FALSE),"")</f>
        <v>0</v>
      </c>
      <c r="M152">
        <f>D152</f>
        <v>0</v>
      </c>
      <c r="N152">
        <f>E152</f>
        <v>0</v>
      </c>
      <c r="O152">
        <f>F152</f>
        <v>0</v>
      </c>
    </row>
    <row r="153" spans="10:15">
      <c r="J153">
        <f>A153</f>
        <v>0</v>
      </c>
      <c r="K153">
        <f>B153</f>
        <v>0</v>
      </c>
      <c r="L153">
        <f>IFERROR(VLOOKUP(C153,'lists'!$BE:$BF,2,FALSE),"")</f>
        <v>0</v>
      </c>
      <c r="M153">
        <f>D153</f>
        <v>0</v>
      </c>
      <c r="N153">
        <f>E153</f>
        <v>0</v>
      </c>
      <c r="O153">
        <f>F153</f>
        <v>0</v>
      </c>
    </row>
    <row r="154" spans="10:15">
      <c r="J154">
        <f>A154</f>
        <v>0</v>
      </c>
      <c r="K154">
        <f>B154</f>
        <v>0</v>
      </c>
      <c r="L154">
        <f>IFERROR(VLOOKUP(C154,'lists'!$BE:$BF,2,FALSE),"")</f>
        <v>0</v>
      </c>
      <c r="M154">
        <f>D154</f>
        <v>0</v>
      </c>
      <c r="N154">
        <f>E154</f>
        <v>0</v>
      </c>
      <c r="O154">
        <f>F154</f>
        <v>0</v>
      </c>
    </row>
    <row r="155" spans="10:15">
      <c r="J155">
        <f>A155</f>
        <v>0</v>
      </c>
      <c r="K155">
        <f>B155</f>
        <v>0</v>
      </c>
      <c r="L155">
        <f>IFERROR(VLOOKUP(C155,'lists'!$BE:$BF,2,FALSE),"")</f>
        <v>0</v>
      </c>
      <c r="M155">
        <f>D155</f>
        <v>0</v>
      </c>
      <c r="N155">
        <f>E155</f>
        <v>0</v>
      </c>
      <c r="O155">
        <f>F155</f>
        <v>0</v>
      </c>
    </row>
    <row r="156" spans="10:15">
      <c r="J156">
        <f>A156</f>
        <v>0</v>
      </c>
      <c r="K156">
        <f>B156</f>
        <v>0</v>
      </c>
      <c r="L156">
        <f>IFERROR(VLOOKUP(C156,'lists'!$BE:$BF,2,FALSE),"")</f>
        <v>0</v>
      </c>
      <c r="M156">
        <f>D156</f>
        <v>0</v>
      </c>
      <c r="N156">
        <f>E156</f>
        <v>0</v>
      </c>
      <c r="O156">
        <f>F156</f>
        <v>0</v>
      </c>
    </row>
    <row r="157" spans="10:15">
      <c r="J157">
        <f>A157</f>
        <v>0</v>
      </c>
      <c r="K157">
        <f>B157</f>
        <v>0</v>
      </c>
      <c r="L157">
        <f>IFERROR(VLOOKUP(C157,'lists'!$BE:$BF,2,FALSE),"")</f>
        <v>0</v>
      </c>
      <c r="M157">
        <f>D157</f>
        <v>0</v>
      </c>
      <c r="N157">
        <f>E157</f>
        <v>0</v>
      </c>
      <c r="O157">
        <f>F157</f>
        <v>0</v>
      </c>
    </row>
    <row r="158" spans="10:15">
      <c r="J158">
        <f>A158</f>
        <v>0</v>
      </c>
      <c r="K158">
        <f>B158</f>
        <v>0</v>
      </c>
      <c r="L158">
        <f>IFERROR(VLOOKUP(C158,'lists'!$BE:$BF,2,FALSE),"")</f>
        <v>0</v>
      </c>
      <c r="M158">
        <f>D158</f>
        <v>0</v>
      </c>
      <c r="N158">
        <f>E158</f>
        <v>0</v>
      </c>
      <c r="O158">
        <f>F158</f>
        <v>0</v>
      </c>
    </row>
    <row r="159" spans="10:15">
      <c r="J159">
        <f>A159</f>
        <v>0</v>
      </c>
      <c r="K159">
        <f>B159</f>
        <v>0</v>
      </c>
      <c r="L159">
        <f>IFERROR(VLOOKUP(C159,'lists'!$BE:$BF,2,FALSE),"")</f>
        <v>0</v>
      </c>
      <c r="M159">
        <f>D159</f>
        <v>0</v>
      </c>
      <c r="N159">
        <f>E159</f>
        <v>0</v>
      </c>
      <c r="O159">
        <f>F159</f>
        <v>0</v>
      </c>
    </row>
    <row r="160" spans="10:15">
      <c r="J160">
        <f>A160</f>
        <v>0</v>
      </c>
      <c r="K160">
        <f>B160</f>
        <v>0</v>
      </c>
      <c r="L160">
        <f>IFERROR(VLOOKUP(C160,'lists'!$BE:$BF,2,FALSE),"")</f>
        <v>0</v>
      </c>
      <c r="M160">
        <f>D160</f>
        <v>0</v>
      </c>
      <c r="N160">
        <f>E160</f>
        <v>0</v>
      </c>
      <c r="O160">
        <f>F160</f>
        <v>0</v>
      </c>
    </row>
    <row r="161" spans="10:15">
      <c r="J161">
        <f>A161</f>
        <v>0</v>
      </c>
      <c r="K161">
        <f>B161</f>
        <v>0</v>
      </c>
      <c r="L161">
        <f>IFERROR(VLOOKUP(C161,'lists'!$BE:$BF,2,FALSE),"")</f>
        <v>0</v>
      </c>
      <c r="M161">
        <f>D161</f>
        <v>0</v>
      </c>
      <c r="N161">
        <f>E161</f>
        <v>0</v>
      </c>
      <c r="O161">
        <f>F161</f>
        <v>0</v>
      </c>
    </row>
    <row r="162" spans="10:15">
      <c r="J162">
        <f>A162</f>
        <v>0</v>
      </c>
      <c r="K162">
        <f>B162</f>
        <v>0</v>
      </c>
      <c r="L162">
        <f>IFERROR(VLOOKUP(C162,'lists'!$BE:$BF,2,FALSE),"")</f>
        <v>0</v>
      </c>
      <c r="M162">
        <f>D162</f>
        <v>0</v>
      </c>
      <c r="N162">
        <f>E162</f>
        <v>0</v>
      </c>
      <c r="O162">
        <f>F162</f>
        <v>0</v>
      </c>
    </row>
    <row r="163" spans="10:15">
      <c r="J163">
        <f>A163</f>
        <v>0</v>
      </c>
      <c r="K163">
        <f>B163</f>
        <v>0</v>
      </c>
      <c r="L163">
        <f>IFERROR(VLOOKUP(C163,'lists'!$BE:$BF,2,FALSE),"")</f>
        <v>0</v>
      </c>
      <c r="M163">
        <f>D163</f>
        <v>0</v>
      </c>
      <c r="N163">
        <f>E163</f>
        <v>0</v>
      </c>
      <c r="O163">
        <f>F163</f>
        <v>0</v>
      </c>
    </row>
    <row r="164" spans="10:15">
      <c r="J164">
        <f>A164</f>
        <v>0</v>
      </c>
      <c r="K164">
        <f>B164</f>
        <v>0</v>
      </c>
      <c r="L164">
        <f>IFERROR(VLOOKUP(C164,'lists'!$BE:$BF,2,FALSE),"")</f>
        <v>0</v>
      </c>
      <c r="M164">
        <f>D164</f>
        <v>0</v>
      </c>
      <c r="N164">
        <f>E164</f>
        <v>0</v>
      </c>
      <c r="O164">
        <f>F164</f>
        <v>0</v>
      </c>
    </row>
    <row r="165" spans="10:15">
      <c r="J165">
        <f>A165</f>
        <v>0</v>
      </c>
      <c r="K165">
        <f>B165</f>
        <v>0</v>
      </c>
      <c r="L165">
        <f>IFERROR(VLOOKUP(C165,'lists'!$BE:$BF,2,FALSE),"")</f>
        <v>0</v>
      </c>
      <c r="M165">
        <f>D165</f>
        <v>0</v>
      </c>
      <c r="N165">
        <f>E165</f>
        <v>0</v>
      </c>
      <c r="O165">
        <f>F165</f>
        <v>0</v>
      </c>
    </row>
    <row r="166" spans="10:15">
      <c r="J166">
        <f>A166</f>
        <v>0</v>
      </c>
      <c r="K166">
        <f>B166</f>
        <v>0</v>
      </c>
      <c r="L166">
        <f>IFERROR(VLOOKUP(C166,'lists'!$BE:$BF,2,FALSE),"")</f>
        <v>0</v>
      </c>
      <c r="M166">
        <f>D166</f>
        <v>0</v>
      </c>
      <c r="N166">
        <f>E166</f>
        <v>0</v>
      </c>
      <c r="O166">
        <f>F166</f>
        <v>0</v>
      </c>
    </row>
    <row r="167" spans="10:15">
      <c r="J167">
        <f>A167</f>
        <v>0</v>
      </c>
      <c r="K167">
        <f>B167</f>
        <v>0</v>
      </c>
      <c r="L167">
        <f>IFERROR(VLOOKUP(C167,'lists'!$BE:$BF,2,FALSE),"")</f>
        <v>0</v>
      </c>
      <c r="M167">
        <f>D167</f>
        <v>0</v>
      </c>
      <c r="N167">
        <f>E167</f>
        <v>0</v>
      </c>
      <c r="O167">
        <f>F167</f>
        <v>0</v>
      </c>
    </row>
    <row r="168" spans="10:15">
      <c r="J168">
        <f>A168</f>
        <v>0</v>
      </c>
      <c r="K168">
        <f>B168</f>
        <v>0</v>
      </c>
      <c r="L168">
        <f>IFERROR(VLOOKUP(C168,'lists'!$BE:$BF,2,FALSE),"")</f>
        <v>0</v>
      </c>
      <c r="M168">
        <f>D168</f>
        <v>0</v>
      </c>
      <c r="N168">
        <f>E168</f>
        <v>0</v>
      </c>
      <c r="O168">
        <f>F168</f>
        <v>0</v>
      </c>
    </row>
    <row r="169" spans="10:15">
      <c r="J169">
        <f>A169</f>
        <v>0</v>
      </c>
      <c r="K169">
        <f>B169</f>
        <v>0</v>
      </c>
      <c r="L169">
        <f>IFERROR(VLOOKUP(C169,'lists'!$BE:$BF,2,FALSE),"")</f>
        <v>0</v>
      </c>
      <c r="M169">
        <f>D169</f>
        <v>0</v>
      </c>
      <c r="N169">
        <f>E169</f>
        <v>0</v>
      </c>
      <c r="O169">
        <f>F169</f>
        <v>0</v>
      </c>
    </row>
    <row r="170" spans="10:15">
      <c r="J170">
        <f>A170</f>
        <v>0</v>
      </c>
      <c r="K170">
        <f>B170</f>
        <v>0</v>
      </c>
      <c r="L170">
        <f>IFERROR(VLOOKUP(C170,'lists'!$BE:$BF,2,FALSE),"")</f>
        <v>0</v>
      </c>
      <c r="M170">
        <f>D170</f>
        <v>0</v>
      </c>
      <c r="N170">
        <f>E170</f>
        <v>0</v>
      </c>
      <c r="O170">
        <f>F170</f>
        <v>0</v>
      </c>
    </row>
    <row r="171" spans="10:15">
      <c r="J171">
        <f>A171</f>
        <v>0</v>
      </c>
      <c r="K171">
        <f>B171</f>
        <v>0</v>
      </c>
      <c r="L171">
        <f>IFERROR(VLOOKUP(C171,'lists'!$BE:$BF,2,FALSE),"")</f>
        <v>0</v>
      </c>
      <c r="M171">
        <f>D171</f>
        <v>0</v>
      </c>
      <c r="N171">
        <f>E171</f>
        <v>0</v>
      </c>
      <c r="O171">
        <f>F171</f>
        <v>0</v>
      </c>
    </row>
    <row r="172" spans="10:15">
      <c r="J172">
        <f>A172</f>
        <v>0</v>
      </c>
      <c r="K172">
        <f>B172</f>
        <v>0</v>
      </c>
      <c r="L172">
        <f>IFERROR(VLOOKUP(C172,'lists'!$BE:$BF,2,FALSE),"")</f>
        <v>0</v>
      </c>
      <c r="M172">
        <f>D172</f>
        <v>0</v>
      </c>
      <c r="N172">
        <f>E172</f>
        <v>0</v>
      </c>
      <c r="O172">
        <f>F172</f>
        <v>0</v>
      </c>
    </row>
    <row r="173" spans="10:15">
      <c r="J173">
        <f>A173</f>
        <v>0</v>
      </c>
      <c r="K173">
        <f>B173</f>
        <v>0</v>
      </c>
      <c r="L173">
        <f>IFERROR(VLOOKUP(C173,'lists'!$BE:$BF,2,FALSE),"")</f>
        <v>0</v>
      </c>
      <c r="M173">
        <f>D173</f>
        <v>0</v>
      </c>
      <c r="N173">
        <f>E173</f>
        <v>0</v>
      </c>
      <c r="O173">
        <f>F173</f>
        <v>0</v>
      </c>
    </row>
    <row r="174" spans="10:15">
      <c r="J174">
        <f>A174</f>
        <v>0</v>
      </c>
      <c r="K174">
        <f>B174</f>
        <v>0</v>
      </c>
      <c r="L174">
        <f>IFERROR(VLOOKUP(C174,'lists'!$BE:$BF,2,FALSE),"")</f>
        <v>0</v>
      </c>
      <c r="M174">
        <f>D174</f>
        <v>0</v>
      </c>
      <c r="N174">
        <f>E174</f>
        <v>0</v>
      </c>
      <c r="O174">
        <f>F174</f>
        <v>0</v>
      </c>
    </row>
    <row r="175" spans="10:15">
      <c r="J175">
        <f>A175</f>
        <v>0</v>
      </c>
      <c r="K175">
        <f>B175</f>
        <v>0</v>
      </c>
      <c r="L175">
        <f>IFERROR(VLOOKUP(C175,'lists'!$BE:$BF,2,FALSE),"")</f>
        <v>0</v>
      </c>
      <c r="M175">
        <f>D175</f>
        <v>0</v>
      </c>
      <c r="N175">
        <f>E175</f>
        <v>0</v>
      </c>
      <c r="O175">
        <f>F175</f>
        <v>0</v>
      </c>
    </row>
    <row r="176" spans="10:15">
      <c r="J176">
        <f>A176</f>
        <v>0</v>
      </c>
      <c r="K176">
        <f>B176</f>
        <v>0</v>
      </c>
      <c r="L176">
        <f>IFERROR(VLOOKUP(C176,'lists'!$BE:$BF,2,FALSE),"")</f>
        <v>0</v>
      </c>
      <c r="M176">
        <f>D176</f>
        <v>0</v>
      </c>
      <c r="N176">
        <f>E176</f>
        <v>0</v>
      </c>
      <c r="O176">
        <f>F176</f>
        <v>0</v>
      </c>
    </row>
    <row r="177" spans="10:15">
      <c r="J177">
        <f>A177</f>
        <v>0</v>
      </c>
      <c r="K177">
        <f>B177</f>
        <v>0</v>
      </c>
      <c r="L177">
        <f>IFERROR(VLOOKUP(C177,'lists'!$BE:$BF,2,FALSE),"")</f>
        <v>0</v>
      </c>
      <c r="M177">
        <f>D177</f>
        <v>0</v>
      </c>
      <c r="N177">
        <f>E177</f>
        <v>0</v>
      </c>
      <c r="O177">
        <f>F177</f>
        <v>0</v>
      </c>
    </row>
    <row r="178" spans="10:15">
      <c r="J178">
        <f>A178</f>
        <v>0</v>
      </c>
      <c r="K178">
        <f>B178</f>
        <v>0</v>
      </c>
      <c r="L178">
        <f>IFERROR(VLOOKUP(C178,'lists'!$BE:$BF,2,FALSE),"")</f>
        <v>0</v>
      </c>
      <c r="M178">
        <f>D178</f>
        <v>0</v>
      </c>
      <c r="N178">
        <f>E178</f>
        <v>0</v>
      </c>
      <c r="O178">
        <f>F178</f>
        <v>0</v>
      </c>
    </row>
    <row r="179" spans="10:15">
      <c r="J179">
        <f>A179</f>
        <v>0</v>
      </c>
      <c r="K179">
        <f>B179</f>
        <v>0</v>
      </c>
      <c r="L179">
        <f>IFERROR(VLOOKUP(C179,'lists'!$BE:$BF,2,FALSE),"")</f>
        <v>0</v>
      </c>
      <c r="M179">
        <f>D179</f>
        <v>0</v>
      </c>
      <c r="N179">
        <f>E179</f>
        <v>0</v>
      </c>
      <c r="O179">
        <f>F179</f>
        <v>0</v>
      </c>
    </row>
    <row r="180" spans="10:15">
      <c r="J180">
        <f>A180</f>
        <v>0</v>
      </c>
      <c r="K180">
        <f>B180</f>
        <v>0</v>
      </c>
      <c r="L180">
        <f>IFERROR(VLOOKUP(C180,'lists'!$BE:$BF,2,FALSE),"")</f>
        <v>0</v>
      </c>
      <c r="M180">
        <f>D180</f>
        <v>0</v>
      </c>
      <c r="N180">
        <f>E180</f>
        <v>0</v>
      </c>
      <c r="O180">
        <f>F180</f>
        <v>0</v>
      </c>
    </row>
    <row r="181" spans="10:15">
      <c r="J181">
        <f>A181</f>
        <v>0</v>
      </c>
      <c r="K181">
        <f>B181</f>
        <v>0</v>
      </c>
      <c r="L181">
        <f>IFERROR(VLOOKUP(C181,'lists'!$BE:$BF,2,FALSE),"")</f>
        <v>0</v>
      </c>
      <c r="M181">
        <f>D181</f>
        <v>0</v>
      </c>
      <c r="N181">
        <f>E181</f>
        <v>0</v>
      </c>
      <c r="O181">
        <f>F181</f>
        <v>0</v>
      </c>
    </row>
    <row r="182" spans="10:15">
      <c r="J182">
        <f>A182</f>
        <v>0</v>
      </c>
      <c r="K182">
        <f>B182</f>
        <v>0</v>
      </c>
      <c r="L182">
        <f>IFERROR(VLOOKUP(C182,'lists'!$BE:$BF,2,FALSE),"")</f>
        <v>0</v>
      </c>
      <c r="M182">
        <f>D182</f>
        <v>0</v>
      </c>
      <c r="N182">
        <f>E182</f>
        <v>0</v>
      </c>
      <c r="O182">
        <f>F182</f>
        <v>0</v>
      </c>
    </row>
    <row r="183" spans="10:15">
      <c r="J183">
        <f>A183</f>
        <v>0</v>
      </c>
      <c r="K183">
        <f>B183</f>
        <v>0</v>
      </c>
      <c r="L183">
        <f>IFERROR(VLOOKUP(C183,'lists'!$BE:$BF,2,FALSE),"")</f>
        <v>0</v>
      </c>
      <c r="M183">
        <f>D183</f>
        <v>0</v>
      </c>
      <c r="N183">
        <f>E183</f>
        <v>0</v>
      </c>
      <c r="O183">
        <f>F183</f>
        <v>0</v>
      </c>
    </row>
    <row r="184" spans="10:15">
      <c r="J184">
        <f>A184</f>
        <v>0</v>
      </c>
      <c r="K184">
        <f>B184</f>
        <v>0</v>
      </c>
      <c r="L184">
        <f>IFERROR(VLOOKUP(C184,'lists'!$BE:$BF,2,FALSE),"")</f>
        <v>0</v>
      </c>
      <c r="M184">
        <f>D184</f>
        <v>0</v>
      </c>
      <c r="N184">
        <f>E184</f>
        <v>0</v>
      </c>
      <c r="O184">
        <f>F184</f>
        <v>0</v>
      </c>
    </row>
    <row r="185" spans="10:15">
      <c r="J185">
        <f>A185</f>
        <v>0</v>
      </c>
      <c r="K185">
        <f>B185</f>
        <v>0</v>
      </c>
      <c r="L185">
        <f>IFERROR(VLOOKUP(C185,'lists'!$BE:$BF,2,FALSE),"")</f>
        <v>0</v>
      </c>
      <c r="M185">
        <f>D185</f>
        <v>0</v>
      </c>
      <c r="N185">
        <f>E185</f>
        <v>0</v>
      </c>
      <c r="O185">
        <f>F185</f>
        <v>0</v>
      </c>
    </row>
    <row r="186" spans="10:15">
      <c r="J186">
        <f>A186</f>
        <v>0</v>
      </c>
      <c r="K186">
        <f>B186</f>
        <v>0</v>
      </c>
      <c r="L186">
        <f>IFERROR(VLOOKUP(C186,'lists'!$BE:$BF,2,FALSE),"")</f>
        <v>0</v>
      </c>
      <c r="M186">
        <f>D186</f>
        <v>0</v>
      </c>
      <c r="N186">
        <f>E186</f>
        <v>0</v>
      </c>
      <c r="O186">
        <f>F186</f>
        <v>0</v>
      </c>
    </row>
    <row r="187" spans="10:15">
      <c r="J187">
        <f>A187</f>
        <v>0</v>
      </c>
      <c r="K187">
        <f>B187</f>
        <v>0</v>
      </c>
      <c r="L187">
        <f>IFERROR(VLOOKUP(C187,'lists'!$BE:$BF,2,FALSE),"")</f>
        <v>0</v>
      </c>
      <c r="M187">
        <f>D187</f>
        <v>0</v>
      </c>
      <c r="N187">
        <f>E187</f>
        <v>0</v>
      </c>
      <c r="O187">
        <f>F187</f>
        <v>0</v>
      </c>
    </row>
    <row r="188" spans="10:15">
      <c r="J188">
        <f>A188</f>
        <v>0</v>
      </c>
      <c r="K188">
        <f>B188</f>
        <v>0</v>
      </c>
      <c r="L188">
        <f>IFERROR(VLOOKUP(C188,'lists'!$BE:$BF,2,FALSE),"")</f>
        <v>0</v>
      </c>
      <c r="M188">
        <f>D188</f>
        <v>0</v>
      </c>
      <c r="N188">
        <f>E188</f>
        <v>0</v>
      </c>
      <c r="O188">
        <f>F188</f>
        <v>0</v>
      </c>
    </row>
    <row r="189" spans="10:15">
      <c r="J189">
        <f>A189</f>
        <v>0</v>
      </c>
      <c r="K189">
        <f>B189</f>
        <v>0</v>
      </c>
      <c r="L189">
        <f>IFERROR(VLOOKUP(C189,'lists'!$BE:$BF,2,FALSE),"")</f>
        <v>0</v>
      </c>
      <c r="M189">
        <f>D189</f>
        <v>0</v>
      </c>
      <c r="N189">
        <f>E189</f>
        <v>0</v>
      </c>
      <c r="O189">
        <f>F189</f>
        <v>0</v>
      </c>
    </row>
    <row r="190" spans="10:15">
      <c r="J190">
        <f>A190</f>
        <v>0</v>
      </c>
      <c r="K190">
        <f>B190</f>
        <v>0</v>
      </c>
      <c r="L190">
        <f>IFERROR(VLOOKUP(C190,'lists'!$BE:$BF,2,FALSE),"")</f>
        <v>0</v>
      </c>
      <c r="M190">
        <f>D190</f>
        <v>0</v>
      </c>
      <c r="N190">
        <f>E190</f>
        <v>0</v>
      </c>
      <c r="O190">
        <f>F190</f>
        <v>0</v>
      </c>
    </row>
    <row r="191" spans="10:15">
      <c r="J191">
        <f>A191</f>
        <v>0</v>
      </c>
      <c r="K191">
        <f>B191</f>
        <v>0</v>
      </c>
      <c r="L191">
        <f>IFERROR(VLOOKUP(C191,'lists'!$BE:$BF,2,FALSE),"")</f>
        <v>0</v>
      </c>
      <c r="M191">
        <f>D191</f>
        <v>0</v>
      </c>
      <c r="N191">
        <f>E191</f>
        <v>0</v>
      </c>
      <c r="O191">
        <f>F191</f>
        <v>0</v>
      </c>
    </row>
    <row r="192" spans="10:15">
      <c r="J192">
        <f>A192</f>
        <v>0</v>
      </c>
      <c r="K192">
        <f>B192</f>
        <v>0</v>
      </c>
      <c r="L192">
        <f>IFERROR(VLOOKUP(C192,'lists'!$BE:$BF,2,FALSE),"")</f>
        <v>0</v>
      </c>
      <c r="M192">
        <f>D192</f>
        <v>0</v>
      </c>
      <c r="N192">
        <f>E192</f>
        <v>0</v>
      </c>
      <c r="O192">
        <f>F192</f>
        <v>0</v>
      </c>
    </row>
    <row r="193" spans="10:15">
      <c r="J193">
        <f>A193</f>
        <v>0</v>
      </c>
      <c r="K193">
        <f>B193</f>
        <v>0</v>
      </c>
      <c r="L193">
        <f>IFERROR(VLOOKUP(C193,'lists'!$BE:$BF,2,FALSE),"")</f>
        <v>0</v>
      </c>
      <c r="M193">
        <f>D193</f>
        <v>0</v>
      </c>
      <c r="N193">
        <f>E193</f>
        <v>0</v>
      </c>
      <c r="O193">
        <f>F193</f>
        <v>0</v>
      </c>
    </row>
    <row r="194" spans="10:15">
      <c r="J194">
        <f>A194</f>
        <v>0</v>
      </c>
      <c r="K194">
        <f>B194</f>
        <v>0</v>
      </c>
      <c r="L194">
        <f>IFERROR(VLOOKUP(C194,'lists'!$BE:$BF,2,FALSE),"")</f>
        <v>0</v>
      </c>
      <c r="M194">
        <f>D194</f>
        <v>0</v>
      </c>
      <c r="N194">
        <f>E194</f>
        <v>0</v>
      </c>
      <c r="O194">
        <f>F194</f>
        <v>0</v>
      </c>
    </row>
    <row r="195" spans="10:15">
      <c r="J195">
        <f>A195</f>
        <v>0</v>
      </c>
      <c r="K195">
        <f>B195</f>
        <v>0</v>
      </c>
      <c r="L195">
        <f>IFERROR(VLOOKUP(C195,'lists'!$BE:$BF,2,FALSE),"")</f>
        <v>0</v>
      </c>
      <c r="M195">
        <f>D195</f>
        <v>0</v>
      </c>
      <c r="N195">
        <f>E195</f>
        <v>0</v>
      </c>
      <c r="O195">
        <f>F195</f>
        <v>0</v>
      </c>
    </row>
    <row r="196" spans="10:15">
      <c r="J196">
        <f>A196</f>
        <v>0</v>
      </c>
      <c r="K196">
        <f>B196</f>
        <v>0</v>
      </c>
      <c r="L196">
        <f>IFERROR(VLOOKUP(C196,'lists'!$BE:$BF,2,FALSE),"")</f>
        <v>0</v>
      </c>
      <c r="M196">
        <f>D196</f>
        <v>0</v>
      </c>
      <c r="N196">
        <f>E196</f>
        <v>0</v>
      </c>
      <c r="O196">
        <f>F196</f>
        <v>0</v>
      </c>
    </row>
    <row r="197" spans="10:15">
      <c r="J197">
        <f>A197</f>
        <v>0</v>
      </c>
      <c r="K197">
        <f>B197</f>
        <v>0</v>
      </c>
      <c r="L197">
        <f>IFERROR(VLOOKUP(C197,'lists'!$BE:$BF,2,FALSE),"")</f>
        <v>0</v>
      </c>
      <c r="M197">
        <f>D197</f>
        <v>0</v>
      </c>
      <c r="N197">
        <f>E197</f>
        <v>0</v>
      </c>
      <c r="O197">
        <f>F197</f>
        <v>0</v>
      </c>
    </row>
    <row r="198" spans="10:15">
      <c r="J198">
        <f>A198</f>
        <v>0</v>
      </c>
      <c r="K198">
        <f>B198</f>
        <v>0</v>
      </c>
      <c r="L198">
        <f>IFERROR(VLOOKUP(C198,'lists'!$BE:$BF,2,FALSE),"")</f>
        <v>0</v>
      </c>
      <c r="M198">
        <f>D198</f>
        <v>0</v>
      </c>
      <c r="N198">
        <f>E198</f>
        <v>0</v>
      </c>
      <c r="O198">
        <f>F198</f>
        <v>0</v>
      </c>
    </row>
    <row r="199" spans="10:15">
      <c r="J199">
        <f>A199</f>
        <v>0</v>
      </c>
      <c r="K199">
        <f>B199</f>
        <v>0</v>
      </c>
      <c r="L199">
        <f>IFERROR(VLOOKUP(C199,'lists'!$BE:$BF,2,FALSE),"")</f>
        <v>0</v>
      </c>
      <c r="M199">
        <f>D199</f>
        <v>0</v>
      </c>
      <c r="N199">
        <f>E199</f>
        <v>0</v>
      </c>
      <c r="O199">
        <f>F199</f>
        <v>0</v>
      </c>
    </row>
    <row r="200" spans="10:15">
      <c r="J200">
        <f>A200</f>
        <v>0</v>
      </c>
      <c r="K200">
        <f>B200</f>
        <v>0</v>
      </c>
      <c r="L200">
        <f>IFERROR(VLOOKUP(C200,'lists'!$BE:$BF,2,FALSE),"")</f>
        <v>0</v>
      </c>
      <c r="M200">
        <f>D200</f>
        <v>0</v>
      </c>
      <c r="N200">
        <f>E200</f>
        <v>0</v>
      </c>
      <c r="O200">
        <f>F200</f>
        <v>0</v>
      </c>
    </row>
    <row r="201" spans="10:15">
      <c r="J201">
        <f>A201</f>
        <v>0</v>
      </c>
      <c r="K201">
        <f>B201</f>
        <v>0</v>
      </c>
      <c r="L201">
        <f>IFERROR(VLOOKUP(C201,'lists'!$BE:$BF,2,FALSE),"")</f>
        <v>0</v>
      </c>
      <c r="M201">
        <f>D201</f>
        <v>0</v>
      </c>
      <c r="N201">
        <f>E201</f>
        <v>0</v>
      </c>
      <c r="O201">
        <f>F201</f>
        <v>0</v>
      </c>
    </row>
    <row r="202" spans="10:15">
      <c r="J202">
        <f>A202</f>
        <v>0</v>
      </c>
      <c r="K202">
        <f>B202</f>
        <v>0</v>
      </c>
      <c r="L202">
        <f>IFERROR(VLOOKUP(C202,'lists'!$BE:$BF,2,FALSE),"")</f>
        <v>0</v>
      </c>
      <c r="M202">
        <f>D202</f>
        <v>0</v>
      </c>
      <c r="N202">
        <f>E202</f>
        <v>0</v>
      </c>
      <c r="O202">
        <f>F202</f>
        <v>0</v>
      </c>
    </row>
    <row r="203" spans="10:15">
      <c r="J203">
        <f>A203</f>
        <v>0</v>
      </c>
      <c r="K203">
        <f>B203</f>
        <v>0</v>
      </c>
      <c r="L203">
        <f>IFERROR(VLOOKUP(C203,'lists'!$BE:$BF,2,FALSE),"")</f>
        <v>0</v>
      </c>
      <c r="M203">
        <f>D203</f>
        <v>0</v>
      </c>
      <c r="N203">
        <f>E203</f>
        <v>0</v>
      </c>
      <c r="O203">
        <f>F203</f>
        <v>0</v>
      </c>
    </row>
    <row r="204" spans="10:15">
      <c r="J204">
        <f>A204</f>
        <v>0</v>
      </c>
      <c r="K204">
        <f>B204</f>
        <v>0</v>
      </c>
      <c r="L204">
        <f>IFERROR(VLOOKUP(C204,'lists'!$BE:$BF,2,FALSE),"")</f>
        <v>0</v>
      </c>
      <c r="M204">
        <f>D204</f>
        <v>0</v>
      </c>
      <c r="N204">
        <f>E204</f>
        <v>0</v>
      </c>
      <c r="O204">
        <f>F204</f>
        <v>0</v>
      </c>
    </row>
    <row r="205" spans="10:15">
      <c r="J205">
        <f>A205</f>
        <v>0</v>
      </c>
      <c r="K205">
        <f>B205</f>
        <v>0</v>
      </c>
      <c r="L205">
        <f>IFERROR(VLOOKUP(C205,'lists'!$BE:$BF,2,FALSE),"")</f>
        <v>0</v>
      </c>
      <c r="M205">
        <f>D205</f>
        <v>0</v>
      </c>
      <c r="N205">
        <f>E205</f>
        <v>0</v>
      </c>
      <c r="O205">
        <f>F205</f>
        <v>0</v>
      </c>
    </row>
    <row r="206" spans="10:15">
      <c r="J206">
        <f>A206</f>
        <v>0</v>
      </c>
      <c r="K206">
        <f>B206</f>
        <v>0</v>
      </c>
      <c r="L206">
        <f>IFERROR(VLOOKUP(C206,'lists'!$BE:$BF,2,FALSE),"")</f>
        <v>0</v>
      </c>
      <c r="M206">
        <f>D206</f>
        <v>0</v>
      </c>
      <c r="N206">
        <f>E206</f>
        <v>0</v>
      </c>
      <c r="O206">
        <f>F206</f>
        <v>0</v>
      </c>
    </row>
    <row r="207" spans="10:15">
      <c r="J207">
        <f>A207</f>
        <v>0</v>
      </c>
      <c r="K207">
        <f>B207</f>
        <v>0</v>
      </c>
      <c r="L207">
        <f>IFERROR(VLOOKUP(C207,'lists'!$BE:$BF,2,FALSE),"")</f>
        <v>0</v>
      </c>
      <c r="M207">
        <f>D207</f>
        <v>0</v>
      </c>
      <c r="N207">
        <f>E207</f>
        <v>0</v>
      </c>
      <c r="O207">
        <f>F207</f>
        <v>0</v>
      </c>
    </row>
    <row r="208" spans="10:15">
      <c r="J208">
        <f>A208</f>
        <v>0</v>
      </c>
      <c r="K208">
        <f>B208</f>
        <v>0</v>
      </c>
      <c r="L208">
        <f>IFERROR(VLOOKUP(C208,'lists'!$BE:$BF,2,FALSE),"")</f>
        <v>0</v>
      </c>
      <c r="M208">
        <f>D208</f>
        <v>0</v>
      </c>
      <c r="N208">
        <f>E208</f>
        <v>0</v>
      </c>
      <c r="O208">
        <f>F208</f>
        <v>0</v>
      </c>
    </row>
    <row r="209" spans="10:15">
      <c r="J209">
        <f>A209</f>
        <v>0</v>
      </c>
      <c r="K209">
        <f>B209</f>
        <v>0</v>
      </c>
      <c r="L209">
        <f>IFERROR(VLOOKUP(C209,'lists'!$BE:$BF,2,FALSE),"")</f>
        <v>0</v>
      </c>
      <c r="M209">
        <f>D209</f>
        <v>0</v>
      </c>
      <c r="N209">
        <f>E209</f>
        <v>0</v>
      </c>
      <c r="O209">
        <f>F209</f>
        <v>0</v>
      </c>
    </row>
    <row r="210" spans="10:15">
      <c r="J210">
        <f>A210</f>
        <v>0</v>
      </c>
      <c r="K210">
        <f>B210</f>
        <v>0</v>
      </c>
      <c r="L210">
        <f>IFERROR(VLOOKUP(C210,'lists'!$BE:$BF,2,FALSE),"")</f>
        <v>0</v>
      </c>
      <c r="M210">
        <f>D210</f>
        <v>0</v>
      </c>
      <c r="N210">
        <f>E210</f>
        <v>0</v>
      </c>
      <c r="O210">
        <f>F210</f>
        <v>0</v>
      </c>
    </row>
    <row r="211" spans="10:15">
      <c r="J211">
        <f>A211</f>
        <v>0</v>
      </c>
      <c r="K211">
        <f>B211</f>
        <v>0</v>
      </c>
      <c r="L211">
        <f>IFERROR(VLOOKUP(C211,'lists'!$BE:$BF,2,FALSE),"")</f>
        <v>0</v>
      </c>
      <c r="M211">
        <f>D211</f>
        <v>0</v>
      </c>
      <c r="N211">
        <f>E211</f>
        <v>0</v>
      </c>
      <c r="O211">
        <f>F211</f>
        <v>0</v>
      </c>
    </row>
    <row r="212" spans="10:15">
      <c r="J212">
        <f>A212</f>
        <v>0</v>
      </c>
      <c r="K212">
        <f>B212</f>
        <v>0</v>
      </c>
      <c r="L212">
        <f>IFERROR(VLOOKUP(C212,'lists'!$BE:$BF,2,FALSE),"")</f>
        <v>0</v>
      </c>
      <c r="M212">
        <f>D212</f>
        <v>0</v>
      </c>
      <c r="N212">
        <f>E212</f>
        <v>0</v>
      </c>
      <c r="O212">
        <f>F212</f>
        <v>0</v>
      </c>
    </row>
    <row r="213" spans="10:15">
      <c r="J213">
        <f>A213</f>
        <v>0</v>
      </c>
      <c r="K213">
        <f>B213</f>
        <v>0</v>
      </c>
      <c r="L213">
        <f>IFERROR(VLOOKUP(C213,'lists'!$BE:$BF,2,FALSE),"")</f>
        <v>0</v>
      </c>
      <c r="M213">
        <f>D213</f>
        <v>0</v>
      </c>
      <c r="N213">
        <f>E213</f>
        <v>0</v>
      </c>
      <c r="O213">
        <f>F213</f>
        <v>0</v>
      </c>
    </row>
    <row r="214" spans="10:15">
      <c r="J214">
        <f>A214</f>
        <v>0</v>
      </c>
      <c r="K214">
        <f>B214</f>
        <v>0</v>
      </c>
      <c r="L214">
        <f>IFERROR(VLOOKUP(C214,'lists'!$BE:$BF,2,FALSE),"")</f>
        <v>0</v>
      </c>
      <c r="M214">
        <f>D214</f>
        <v>0</v>
      </c>
      <c r="N214">
        <f>E214</f>
        <v>0</v>
      </c>
      <c r="O214">
        <f>F214</f>
        <v>0</v>
      </c>
    </row>
    <row r="215" spans="10:15">
      <c r="J215">
        <f>A215</f>
        <v>0</v>
      </c>
      <c r="K215">
        <f>B215</f>
        <v>0</v>
      </c>
      <c r="L215">
        <f>IFERROR(VLOOKUP(C215,'lists'!$BE:$BF,2,FALSE),"")</f>
        <v>0</v>
      </c>
      <c r="M215">
        <f>D215</f>
        <v>0</v>
      </c>
      <c r="N215">
        <f>E215</f>
        <v>0</v>
      </c>
      <c r="O215">
        <f>F215</f>
        <v>0</v>
      </c>
    </row>
    <row r="216" spans="10:15">
      <c r="J216">
        <f>A216</f>
        <v>0</v>
      </c>
      <c r="K216">
        <f>B216</f>
        <v>0</v>
      </c>
      <c r="L216">
        <f>IFERROR(VLOOKUP(C216,'lists'!$BE:$BF,2,FALSE),"")</f>
        <v>0</v>
      </c>
      <c r="M216">
        <f>D216</f>
        <v>0</v>
      </c>
      <c r="N216">
        <f>E216</f>
        <v>0</v>
      </c>
      <c r="O216">
        <f>F216</f>
        <v>0</v>
      </c>
    </row>
    <row r="217" spans="10:15">
      <c r="J217">
        <f>A217</f>
        <v>0</v>
      </c>
      <c r="K217">
        <f>B217</f>
        <v>0</v>
      </c>
      <c r="L217">
        <f>IFERROR(VLOOKUP(C217,'lists'!$BE:$BF,2,FALSE),"")</f>
        <v>0</v>
      </c>
      <c r="M217">
        <f>D217</f>
        <v>0</v>
      </c>
      <c r="N217">
        <f>E217</f>
        <v>0</v>
      </c>
      <c r="O217">
        <f>F217</f>
        <v>0</v>
      </c>
    </row>
    <row r="218" spans="10:15">
      <c r="J218">
        <f>A218</f>
        <v>0</v>
      </c>
      <c r="K218">
        <f>B218</f>
        <v>0</v>
      </c>
      <c r="L218">
        <f>IFERROR(VLOOKUP(C218,'lists'!$BE:$BF,2,FALSE),"")</f>
        <v>0</v>
      </c>
      <c r="M218">
        <f>D218</f>
        <v>0</v>
      </c>
      <c r="N218">
        <f>E218</f>
        <v>0</v>
      </c>
      <c r="O218">
        <f>F218</f>
        <v>0</v>
      </c>
    </row>
    <row r="219" spans="10:15">
      <c r="J219">
        <f>A219</f>
        <v>0</v>
      </c>
      <c r="K219">
        <f>B219</f>
        <v>0</v>
      </c>
      <c r="L219">
        <f>IFERROR(VLOOKUP(C219,'lists'!$BE:$BF,2,FALSE),"")</f>
        <v>0</v>
      </c>
      <c r="M219">
        <f>D219</f>
        <v>0</v>
      </c>
      <c r="N219">
        <f>E219</f>
        <v>0</v>
      </c>
      <c r="O219">
        <f>F219</f>
        <v>0</v>
      </c>
    </row>
    <row r="220" spans="10:15">
      <c r="J220">
        <f>A220</f>
        <v>0</v>
      </c>
      <c r="K220">
        <f>B220</f>
        <v>0</v>
      </c>
      <c r="L220">
        <f>IFERROR(VLOOKUP(C220,'lists'!$BE:$BF,2,FALSE),"")</f>
        <v>0</v>
      </c>
      <c r="M220">
        <f>D220</f>
        <v>0</v>
      </c>
      <c r="N220">
        <f>E220</f>
        <v>0</v>
      </c>
      <c r="O220">
        <f>F220</f>
        <v>0</v>
      </c>
    </row>
    <row r="221" spans="10:15">
      <c r="J221">
        <f>A221</f>
        <v>0</v>
      </c>
      <c r="K221">
        <f>B221</f>
        <v>0</v>
      </c>
      <c r="L221">
        <f>IFERROR(VLOOKUP(C221,'lists'!$BE:$BF,2,FALSE),"")</f>
        <v>0</v>
      </c>
      <c r="M221">
        <f>D221</f>
        <v>0</v>
      </c>
      <c r="N221">
        <f>E221</f>
        <v>0</v>
      </c>
      <c r="O221">
        <f>F221</f>
        <v>0</v>
      </c>
    </row>
    <row r="222" spans="10:15">
      <c r="J222">
        <f>A222</f>
        <v>0</v>
      </c>
      <c r="K222">
        <f>B222</f>
        <v>0</v>
      </c>
      <c r="L222">
        <f>IFERROR(VLOOKUP(C222,'lists'!$BE:$BF,2,FALSE),"")</f>
        <v>0</v>
      </c>
      <c r="M222">
        <f>D222</f>
        <v>0</v>
      </c>
      <c r="N222">
        <f>E222</f>
        <v>0</v>
      </c>
      <c r="O222">
        <f>F222</f>
        <v>0</v>
      </c>
    </row>
    <row r="223" spans="10:15">
      <c r="J223">
        <f>A223</f>
        <v>0</v>
      </c>
      <c r="K223">
        <f>B223</f>
        <v>0</v>
      </c>
      <c r="L223">
        <f>IFERROR(VLOOKUP(C223,'lists'!$BE:$BF,2,FALSE),"")</f>
        <v>0</v>
      </c>
      <c r="M223">
        <f>D223</f>
        <v>0</v>
      </c>
      <c r="N223">
        <f>E223</f>
        <v>0</v>
      </c>
      <c r="O223">
        <f>F223</f>
        <v>0</v>
      </c>
    </row>
    <row r="224" spans="10:15">
      <c r="J224">
        <f>A224</f>
        <v>0</v>
      </c>
      <c r="K224">
        <f>B224</f>
        <v>0</v>
      </c>
      <c r="L224">
        <f>IFERROR(VLOOKUP(C224,'lists'!$BE:$BF,2,FALSE),"")</f>
        <v>0</v>
      </c>
      <c r="M224">
        <f>D224</f>
        <v>0</v>
      </c>
      <c r="N224">
        <f>E224</f>
        <v>0</v>
      </c>
      <c r="O224">
        <f>F224</f>
        <v>0</v>
      </c>
    </row>
    <row r="225" spans="10:15">
      <c r="J225">
        <f>A225</f>
        <v>0</v>
      </c>
      <c r="K225">
        <f>B225</f>
        <v>0</v>
      </c>
      <c r="L225">
        <f>IFERROR(VLOOKUP(C225,'lists'!$BE:$BF,2,FALSE),"")</f>
        <v>0</v>
      </c>
      <c r="M225">
        <f>D225</f>
        <v>0</v>
      </c>
      <c r="N225">
        <f>E225</f>
        <v>0</v>
      </c>
      <c r="O225">
        <f>F225</f>
        <v>0</v>
      </c>
    </row>
    <row r="226" spans="10:15">
      <c r="J226">
        <f>A226</f>
        <v>0</v>
      </c>
      <c r="K226">
        <f>B226</f>
        <v>0</v>
      </c>
      <c r="L226">
        <f>IFERROR(VLOOKUP(C226,'lists'!$BE:$BF,2,FALSE),"")</f>
        <v>0</v>
      </c>
      <c r="M226">
        <f>D226</f>
        <v>0</v>
      </c>
      <c r="N226">
        <f>E226</f>
        <v>0</v>
      </c>
      <c r="O226">
        <f>F226</f>
        <v>0</v>
      </c>
    </row>
    <row r="227" spans="10:15">
      <c r="J227">
        <f>A227</f>
        <v>0</v>
      </c>
      <c r="K227">
        <f>B227</f>
        <v>0</v>
      </c>
      <c r="L227">
        <f>IFERROR(VLOOKUP(C227,'lists'!$BE:$BF,2,FALSE),"")</f>
        <v>0</v>
      </c>
      <c r="M227">
        <f>D227</f>
        <v>0</v>
      </c>
      <c r="N227">
        <f>E227</f>
        <v>0</v>
      </c>
      <c r="O227">
        <f>F227</f>
        <v>0</v>
      </c>
    </row>
    <row r="228" spans="10:15">
      <c r="J228">
        <f>A228</f>
        <v>0</v>
      </c>
      <c r="K228">
        <f>B228</f>
        <v>0</v>
      </c>
      <c r="L228">
        <f>IFERROR(VLOOKUP(C228,'lists'!$BE:$BF,2,FALSE),"")</f>
        <v>0</v>
      </c>
      <c r="M228">
        <f>D228</f>
        <v>0</v>
      </c>
      <c r="N228">
        <f>E228</f>
        <v>0</v>
      </c>
      <c r="O228">
        <f>F228</f>
        <v>0</v>
      </c>
    </row>
    <row r="229" spans="10:15">
      <c r="J229">
        <f>A229</f>
        <v>0</v>
      </c>
      <c r="K229">
        <f>B229</f>
        <v>0</v>
      </c>
      <c r="L229">
        <f>IFERROR(VLOOKUP(C229,'lists'!$BE:$BF,2,FALSE),"")</f>
        <v>0</v>
      </c>
      <c r="M229">
        <f>D229</f>
        <v>0</v>
      </c>
      <c r="N229">
        <f>E229</f>
        <v>0</v>
      </c>
      <c r="O229">
        <f>F229</f>
        <v>0</v>
      </c>
    </row>
    <row r="230" spans="10:15">
      <c r="J230">
        <f>A230</f>
        <v>0</v>
      </c>
      <c r="K230">
        <f>B230</f>
        <v>0</v>
      </c>
      <c r="L230">
        <f>IFERROR(VLOOKUP(C230,'lists'!$BE:$BF,2,FALSE),"")</f>
        <v>0</v>
      </c>
      <c r="M230">
        <f>D230</f>
        <v>0</v>
      </c>
      <c r="N230">
        <f>E230</f>
        <v>0</v>
      </c>
      <c r="O230">
        <f>F230</f>
        <v>0</v>
      </c>
    </row>
    <row r="231" spans="10:15">
      <c r="J231">
        <f>A231</f>
        <v>0</v>
      </c>
      <c r="K231">
        <f>B231</f>
        <v>0</v>
      </c>
      <c r="L231">
        <f>IFERROR(VLOOKUP(C231,'lists'!$BE:$BF,2,FALSE),"")</f>
        <v>0</v>
      </c>
      <c r="M231">
        <f>D231</f>
        <v>0</v>
      </c>
      <c r="N231">
        <f>E231</f>
        <v>0</v>
      </c>
      <c r="O231">
        <f>F231</f>
        <v>0</v>
      </c>
    </row>
    <row r="232" spans="10:15">
      <c r="J232">
        <f>A232</f>
        <v>0</v>
      </c>
      <c r="K232">
        <f>B232</f>
        <v>0</v>
      </c>
      <c r="L232">
        <f>IFERROR(VLOOKUP(C232,'lists'!$BE:$BF,2,FALSE),"")</f>
        <v>0</v>
      </c>
      <c r="M232">
        <f>D232</f>
        <v>0</v>
      </c>
      <c r="N232">
        <f>E232</f>
        <v>0</v>
      </c>
      <c r="O232">
        <f>F232</f>
        <v>0</v>
      </c>
    </row>
    <row r="233" spans="10:15">
      <c r="J233">
        <f>A233</f>
        <v>0</v>
      </c>
      <c r="K233">
        <f>B233</f>
        <v>0</v>
      </c>
      <c r="L233">
        <f>IFERROR(VLOOKUP(C233,'lists'!$BE:$BF,2,FALSE),"")</f>
        <v>0</v>
      </c>
      <c r="M233">
        <f>D233</f>
        <v>0</v>
      </c>
      <c r="N233">
        <f>E233</f>
        <v>0</v>
      </c>
      <c r="O233">
        <f>F233</f>
        <v>0</v>
      </c>
    </row>
    <row r="234" spans="10:15">
      <c r="J234">
        <f>A234</f>
        <v>0</v>
      </c>
      <c r="K234">
        <f>B234</f>
        <v>0</v>
      </c>
      <c r="L234">
        <f>IFERROR(VLOOKUP(C234,'lists'!$BE:$BF,2,FALSE),"")</f>
        <v>0</v>
      </c>
      <c r="M234">
        <f>D234</f>
        <v>0</v>
      </c>
      <c r="N234">
        <f>E234</f>
        <v>0</v>
      </c>
      <c r="O234">
        <f>F234</f>
        <v>0</v>
      </c>
    </row>
    <row r="235" spans="10:15">
      <c r="J235">
        <f>A235</f>
        <v>0</v>
      </c>
      <c r="K235">
        <f>B235</f>
        <v>0</v>
      </c>
      <c r="L235">
        <f>IFERROR(VLOOKUP(C235,'lists'!$BE:$BF,2,FALSE),"")</f>
        <v>0</v>
      </c>
      <c r="M235">
        <f>D235</f>
        <v>0</v>
      </c>
      <c r="N235">
        <f>E235</f>
        <v>0</v>
      </c>
      <c r="O235">
        <f>F235</f>
        <v>0</v>
      </c>
    </row>
    <row r="236" spans="10:15">
      <c r="J236">
        <f>A236</f>
        <v>0</v>
      </c>
      <c r="K236">
        <f>B236</f>
        <v>0</v>
      </c>
      <c r="L236">
        <f>IFERROR(VLOOKUP(C236,'lists'!$BE:$BF,2,FALSE),"")</f>
        <v>0</v>
      </c>
      <c r="M236">
        <f>D236</f>
        <v>0</v>
      </c>
      <c r="N236">
        <f>E236</f>
        <v>0</v>
      </c>
      <c r="O236">
        <f>F236</f>
        <v>0</v>
      </c>
    </row>
    <row r="237" spans="10:15">
      <c r="J237">
        <f>A237</f>
        <v>0</v>
      </c>
      <c r="K237">
        <f>B237</f>
        <v>0</v>
      </c>
      <c r="L237">
        <f>IFERROR(VLOOKUP(C237,'lists'!$BE:$BF,2,FALSE),"")</f>
        <v>0</v>
      </c>
      <c r="M237">
        <f>D237</f>
        <v>0</v>
      </c>
      <c r="N237">
        <f>E237</f>
        <v>0</v>
      </c>
      <c r="O237">
        <f>F237</f>
        <v>0</v>
      </c>
    </row>
    <row r="238" spans="10:15">
      <c r="J238">
        <f>A238</f>
        <v>0</v>
      </c>
      <c r="K238">
        <f>B238</f>
        <v>0</v>
      </c>
      <c r="L238">
        <f>IFERROR(VLOOKUP(C238,'lists'!$BE:$BF,2,FALSE),"")</f>
        <v>0</v>
      </c>
      <c r="M238">
        <f>D238</f>
        <v>0</v>
      </c>
      <c r="N238">
        <f>E238</f>
        <v>0</v>
      </c>
      <c r="O238">
        <f>F238</f>
        <v>0</v>
      </c>
    </row>
    <row r="239" spans="10:15">
      <c r="J239">
        <f>A239</f>
        <v>0</v>
      </c>
      <c r="K239">
        <f>B239</f>
        <v>0</v>
      </c>
      <c r="L239">
        <f>IFERROR(VLOOKUP(C239,'lists'!$BE:$BF,2,FALSE),"")</f>
        <v>0</v>
      </c>
      <c r="M239">
        <f>D239</f>
        <v>0</v>
      </c>
      <c r="N239">
        <f>E239</f>
        <v>0</v>
      </c>
      <c r="O239">
        <f>F239</f>
        <v>0</v>
      </c>
    </row>
    <row r="240" spans="10:15">
      <c r="J240">
        <f>A240</f>
        <v>0</v>
      </c>
      <c r="K240">
        <f>B240</f>
        <v>0</v>
      </c>
      <c r="L240">
        <f>IFERROR(VLOOKUP(C240,'lists'!$BE:$BF,2,FALSE),"")</f>
        <v>0</v>
      </c>
      <c r="M240">
        <f>D240</f>
        <v>0</v>
      </c>
      <c r="N240">
        <f>E240</f>
        <v>0</v>
      </c>
      <c r="O240">
        <f>F240</f>
        <v>0</v>
      </c>
    </row>
    <row r="241" spans="10:15">
      <c r="J241">
        <f>A241</f>
        <v>0</v>
      </c>
      <c r="K241">
        <f>B241</f>
        <v>0</v>
      </c>
      <c r="L241">
        <f>IFERROR(VLOOKUP(C241,'lists'!$BE:$BF,2,FALSE),"")</f>
        <v>0</v>
      </c>
      <c r="M241">
        <f>D241</f>
        <v>0</v>
      </c>
      <c r="N241">
        <f>E241</f>
        <v>0</v>
      </c>
      <c r="O241">
        <f>F241</f>
        <v>0</v>
      </c>
    </row>
    <row r="242" spans="10:15">
      <c r="J242">
        <f>A242</f>
        <v>0</v>
      </c>
      <c r="K242">
        <f>B242</f>
        <v>0</v>
      </c>
      <c r="L242">
        <f>IFERROR(VLOOKUP(C242,'lists'!$BE:$BF,2,FALSE),"")</f>
        <v>0</v>
      </c>
      <c r="M242">
        <f>D242</f>
        <v>0</v>
      </c>
      <c r="N242">
        <f>E242</f>
        <v>0</v>
      </c>
      <c r="O242">
        <f>F242</f>
        <v>0</v>
      </c>
    </row>
    <row r="243" spans="10:15">
      <c r="J243">
        <f>A243</f>
        <v>0</v>
      </c>
      <c r="K243">
        <f>B243</f>
        <v>0</v>
      </c>
      <c r="L243">
        <f>IFERROR(VLOOKUP(C243,'lists'!$BE:$BF,2,FALSE),"")</f>
        <v>0</v>
      </c>
      <c r="M243">
        <f>D243</f>
        <v>0</v>
      </c>
      <c r="N243">
        <f>E243</f>
        <v>0</v>
      </c>
      <c r="O243">
        <f>F243</f>
        <v>0</v>
      </c>
    </row>
    <row r="244" spans="10:15">
      <c r="J244">
        <f>A244</f>
        <v>0</v>
      </c>
      <c r="K244">
        <f>B244</f>
        <v>0</v>
      </c>
      <c r="L244">
        <f>IFERROR(VLOOKUP(C244,'lists'!$BE:$BF,2,FALSE),"")</f>
        <v>0</v>
      </c>
      <c r="M244">
        <f>D244</f>
        <v>0</v>
      </c>
      <c r="N244">
        <f>E244</f>
        <v>0</v>
      </c>
      <c r="O244">
        <f>F244</f>
        <v>0</v>
      </c>
    </row>
    <row r="245" spans="10:15">
      <c r="J245">
        <f>A245</f>
        <v>0</v>
      </c>
      <c r="K245">
        <f>B245</f>
        <v>0</v>
      </c>
      <c r="L245">
        <f>IFERROR(VLOOKUP(C245,'lists'!$BE:$BF,2,FALSE),"")</f>
        <v>0</v>
      </c>
      <c r="M245">
        <f>D245</f>
        <v>0</v>
      </c>
      <c r="N245">
        <f>E245</f>
        <v>0</v>
      </c>
      <c r="O245">
        <f>F245</f>
        <v>0</v>
      </c>
    </row>
    <row r="246" spans="10:15">
      <c r="J246">
        <f>A246</f>
        <v>0</v>
      </c>
      <c r="K246">
        <f>B246</f>
        <v>0</v>
      </c>
      <c r="L246">
        <f>IFERROR(VLOOKUP(C246,'lists'!$BE:$BF,2,FALSE),"")</f>
        <v>0</v>
      </c>
      <c r="M246">
        <f>D246</f>
        <v>0</v>
      </c>
      <c r="N246">
        <f>E246</f>
        <v>0</v>
      </c>
      <c r="O246">
        <f>F246</f>
        <v>0</v>
      </c>
    </row>
    <row r="247" spans="10:15">
      <c r="J247">
        <f>A247</f>
        <v>0</v>
      </c>
      <c r="K247">
        <f>B247</f>
        <v>0</v>
      </c>
      <c r="L247">
        <f>IFERROR(VLOOKUP(C247,'lists'!$BE:$BF,2,FALSE),"")</f>
        <v>0</v>
      </c>
      <c r="M247">
        <f>D247</f>
        <v>0</v>
      </c>
      <c r="N247">
        <f>E247</f>
        <v>0</v>
      </c>
      <c r="O247">
        <f>F247</f>
        <v>0</v>
      </c>
    </row>
    <row r="248" spans="10:15">
      <c r="J248">
        <f>A248</f>
        <v>0</v>
      </c>
      <c r="K248">
        <f>B248</f>
        <v>0</v>
      </c>
      <c r="L248">
        <f>IFERROR(VLOOKUP(C248,'lists'!$BE:$BF,2,FALSE),"")</f>
        <v>0</v>
      </c>
      <c r="M248">
        <f>D248</f>
        <v>0</v>
      </c>
      <c r="N248">
        <f>E248</f>
        <v>0</v>
      </c>
      <c r="O248">
        <f>F248</f>
        <v>0</v>
      </c>
    </row>
    <row r="249" spans="10:15">
      <c r="J249">
        <f>A249</f>
        <v>0</v>
      </c>
      <c r="K249">
        <f>B249</f>
        <v>0</v>
      </c>
      <c r="L249">
        <f>IFERROR(VLOOKUP(C249,'lists'!$BE:$BF,2,FALSE),"")</f>
        <v>0</v>
      </c>
      <c r="M249">
        <f>D249</f>
        <v>0</v>
      </c>
      <c r="N249">
        <f>E249</f>
        <v>0</v>
      </c>
      <c r="O249">
        <f>F249</f>
        <v>0</v>
      </c>
    </row>
    <row r="250" spans="10:15">
      <c r="J250">
        <f>A250</f>
        <v>0</v>
      </c>
      <c r="K250">
        <f>B250</f>
        <v>0</v>
      </c>
      <c r="L250">
        <f>IFERROR(VLOOKUP(C250,'lists'!$BE:$BF,2,FALSE),"")</f>
        <v>0</v>
      </c>
      <c r="M250">
        <f>D250</f>
        <v>0</v>
      </c>
      <c r="N250">
        <f>E250</f>
        <v>0</v>
      </c>
      <c r="O250">
        <f>F250</f>
        <v>0</v>
      </c>
    </row>
    <row r="251" spans="10:15">
      <c r="J251">
        <f>A251</f>
        <v>0</v>
      </c>
      <c r="K251">
        <f>B251</f>
        <v>0</v>
      </c>
      <c r="L251">
        <f>IFERROR(VLOOKUP(C251,'lists'!$BE:$BF,2,FALSE),"")</f>
        <v>0</v>
      </c>
      <c r="M251">
        <f>D251</f>
        <v>0</v>
      </c>
      <c r="N251">
        <f>E251</f>
        <v>0</v>
      </c>
      <c r="O251">
        <f>F251</f>
        <v>0</v>
      </c>
    </row>
    <row r="252" spans="10:15">
      <c r="J252">
        <f>A252</f>
        <v>0</v>
      </c>
      <c r="K252">
        <f>B252</f>
        <v>0</v>
      </c>
      <c r="L252">
        <f>IFERROR(VLOOKUP(C252,'lists'!$BE:$BF,2,FALSE),"")</f>
        <v>0</v>
      </c>
      <c r="M252">
        <f>D252</f>
        <v>0</v>
      </c>
      <c r="N252">
        <f>E252</f>
        <v>0</v>
      </c>
      <c r="O252">
        <f>F252</f>
        <v>0</v>
      </c>
    </row>
    <row r="253" spans="10:15">
      <c r="J253">
        <f>A253</f>
        <v>0</v>
      </c>
      <c r="K253">
        <f>B253</f>
        <v>0</v>
      </c>
      <c r="L253">
        <f>IFERROR(VLOOKUP(C253,'lists'!$BE:$BF,2,FALSE),"")</f>
        <v>0</v>
      </c>
      <c r="M253">
        <f>D253</f>
        <v>0</v>
      </c>
      <c r="N253">
        <f>E253</f>
        <v>0</v>
      </c>
      <c r="O253">
        <f>F253</f>
        <v>0</v>
      </c>
    </row>
    <row r="254" spans="10:15">
      <c r="J254">
        <f>A254</f>
        <v>0</v>
      </c>
      <c r="K254">
        <f>B254</f>
        <v>0</v>
      </c>
      <c r="L254">
        <f>IFERROR(VLOOKUP(C254,'lists'!$BE:$BF,2,FALSE),"")</f>
        <v>0</v>
      </c>
      <c r="M254">
        <f>D254</f>
        <v>0</v>
      </c>
      <c r="N254">
        <f>E254</f>
        <v>0</v>
      </c>
      <c r="O254">
        <f>F254</f>
        <v>0</v>
      </c>
    </row>
    <row r="255" spans="10:15">
      <c r="J255">
        <f>A255</f>
        <v>0</v>
      </c>
      <c r="K255">
        <f>B255</f>
        <v>0</v>
      </c>
      <c r="L255">
        <f>IFERROR(VLOOKUP(C255,'lists'!$BE:$BF,2,FALSE),"")</f>
        <v>0</v>
      </c>
      <c r="M255">
        <f>D255</f>
        <v>0</v>
      </c>
      <c r="N255">
        <f>E255</f>
        <v>0</v>
      </c>
      <c r="O255">
        <f>F255</f>
        <v>0</v>
      </c>
    </row>
    <row r="256" spans="10:15">
      <c r="J256">
        <f>A256</f>
        <v>0</v>
      </c>
      <c r="K256">
        <f>B256</f>
        <v>0</v>
      </c>
      <c r="L256">
        <f>IFERROR(VLOOKUP(C256,'lists'!$BE:$BF,2,FALSE),"")</f>
        <v>0</v>
      </c>
      <c r="M256">
        <f>D256</f>
        <v>0</v>
      </c>
      <c r="N256">
        <f>E256</f>
        <v>0</v>
      </c>
      <c r="O256">
        <f>F256</f>
        <v>0</v>
      </c>
    </row>
    <row r="257" spans="10:15">
      <c r="J257">
        <f>A257</f>
        <v>0</v>
      </c>
      <c r="K257">
        <f>B257</f>
        <v>0</v>
      </c>
      <c r="L257">
        <f>IFERROR(VLOOKUP(C257,'lists'!$BE:$BF,2,FALSE),"")</f>
        <v>0</v>
      </c>
      <c r="M257">
        <f>D257</f>
        <v>0</v>
      </c>
      <c r="N257">
        <f>E257</f>
        <v>0</v>
      </c>
      <c r="O257">
        <f>F257</f>
        <v>0</v>
      </c>
    </row>
    <row r="258" spans="10:15">
      <c r="J258">
        <f>A258</f>
        <v>0</v>
      </c>
      <c r="K258">
        <f>B258</f>
        <v>0</v>
      </c>
      <c r="L258">
        <f>IFERROR(VLOOKUP(C258,'lists'!$BE:$BF,2,FALSE),"")</f>
        <v>0</v>
      </c>
      <c r="M258">
        <f>D258</f>
        <v>0</v>
      </c>
      <c r="N258">
        <f>E258</f>
        <v>0</v>
      </c>
      <c r="O258">
        <f>F258</f>
        <v>0</v>
      </c>
    </row>
    <row r="259" spans="10:15">
      <c r="J259">
        <f>A259</f>
        <v>0</v>
      </c>
      <c r="K259">
        <f>B259</f>
        <v>0</v>
      </c>
      <c r="L259">
        <f>IFERROR(VLOOKUP(C259,'lists'!$BE:$BF,2,FALSE),"")</f>
        <v>0</v>
      </c>
      <c r="M259">
        <f>D259</f>
        <v>0</v>
      </c>
      <c r="N259">
        <f>E259</f>
        <v>0</v>
      </c>
      <c r="O259">
        <f>F259</f>
        <v>0</v>
      </c>
    </row>
    <row r="260" spans="10:15">
      <c r="J260">
        <f>A260</f>
        <v>0</v>
      </c>
      <c r="K260">
        <f>B260</f>
        <v>0</v>
      </c>
      <c r="L260">
        <f>IFERROR(VLOOKUP(C260,'lists'!$BE:$BF,2,FALSE),"")</f>
        <v>0</v>
      </c>
      <c r="M260">
        <f>D260</f>
        <v>0</v>
      </c>
      <c r="N260">
        <f>E260</f>
        <v>0</v>
      </c>
      <c r="O260">
        <f>F260</f>
        <v>0</v>
      </c>
    </row>
    <row r="261" spans="10:15">
      <c r="J261">
        <f>A261</f>
        <v>0</v>
      </c>
      <c r="K261">
        <f>B261</f>
        <v>0</v>
      </c>
      <c r="L261">
        <f>IFERROR(VLOOKUP(C261,'lists'!$BE:$BF,2,FALSE),"")</f>
        <v>0</v>
      </c>
      <c r="M261">
        <f>D261</f>
        <v>0</v>
      </c>
      <c r="N261">
        <f>E261</f>
        <v>0</v>
      </c>
      <c r="O261">
        <f>F261</f>
        <v>0</v>
      </c>
    </row>
    <row r="262" spans="10:15">
      <c r="J262">
        <f>A262</f>
        <v>0</v>
      </c>
      <c r="K262">
        <f>B262</f>
        <v>0</v>
      </c>
      <c r="L262">
        <f>IFERROR(VLOOKUP(C262,'lists'!$BE:$BF,2,FALSE),"")</f>
        <v>0</v>
      </c>
      <c r="M262">
        <f>D262</f>
        <v>0</v>
      </c>
      <c r="N262">
        <f>E262</f>
        <v>0</v>
      </c>
      <c r="O262">
        <f>F262</f>
        <v>0</v>
      </c>
    </row>
    <row r="263" spans="10:15">
      <c r="J263">
        <f>A263</f>
        <v>0</v>
      </c>
      <c r="K263">
        <f>B263</f>
        <v>0</v>
      </c>
      <c r="L263">
        <f>IFERROR(VLOOKUP(C263,'lists'!$BE:$BF,2,FALSE),"")</f>
        <v>0</v>
      </c>
      <c r="M263">
        <f>D263</f>
        <v>0</v>
      </c>
      <c r="N263">
        <f>E263</f>
        <v>0</v>
      </c>
      <c r="O263">
        <f>F263</f>
        <v>0</v>
      </c>
    </row>
    <row r="264" spans="10:15">
      <c r="J264">
        <f>A264</f>
        <v>0</v>
      </c>
      <c r="K264">
        <f>B264</f>
        <v>0</v>
      </c>
      <c r="L264">
        <f>IFERROR(VLOOKUP(C264,'lists'!$BE:$BF,2,FALSE),"")</f>
        <v>0</v>
      </c>
      <c r="M264">
        <f>D264</f>
        <v>0</v>
      </c>
      <c r="N264">
        <f>E264</f>
        <v>0</v>
      </c>
      <c r="O264">
        <f>F264</f>
        <v>0</v>
      </c>
    </row>
    <row r="265" spans="10:15">
      <c r="J265">
        <f>A265</f>
        <v>0</v>
      </c>
      <c r="K265">
        <f>B265</f>
        <v>0</v>
      </c>
      <c r="L265">
        <f>IFERROR(VLOOKUP(C265,'lists'!$BE:$BF,2,FALSE),"")</f>
        <v>0</v>
      </c>
      <c r="M265">
        <f>D265</f>
        <v>0</v>
      </c>
      <c r="N265">
        <f>E265</f>
        <v>0</v>
      </c>
      <c r="O265">
        <f>F265</f>
        <v>0</v>
      </c>
    </row>
    <row r="266" spans="10:15">
      <c r="J266">
        <f>A266</f>
        <v>0</v>
      </c>
      <c r="K266">
        <f>B266</f>
        <v>0</v>
      </c>
      <c r="L266">
        <f>IFERROR(VLOOKUP(C266,'lists'!$BE:$BF,2,FALSE),"")</f>
        <v>0</v>
      </c>
      <c r="M266">
        <f>D266</f>
        <v>0</v>
      </c>
      <c r="N266">
        <f>E266</f>
        <v>0</v>
      </c>
      <c r="O266">
        <f>F266</f>
        <v>0</v>
      </c>
    </row>
    <row r="267" spans="10:15">
      <c r="J267">
        <f>A267</f>
        <v>0</v>
      </c>
      <c r="K267">
        <f>B267</f>
        <v>0</v>
      </c>
      <c r="L267">
        <f>IFERROR(VLOOKUP(C267,'lists'!$BE:$BF,2,FALSE),"")</f>
        <v>0</v>
      </c>
      <c r="M267">
        <f>D267</f>
        <v>0</v>
      </c>
      <c r="N267">
        <f>E267</f>
        <v>0</v>
      </c>
      <c r="O267">
        <f>F267</f>
        <v>0</v>
      </c>
    </row>
    <row r="268" spans="10:15">
      <c r="J268">
        <f>A268</f>
        <v>0</v>
      </c>
      <c r="K268">
        <f>B268</f>
        <v>0</v>
      </c>
      <c r="L268">
        <f>IFERROR(VLOOKUP(C268,'lists'!$BE:$BF,2,FALSE),"")</f>
        <v>0</v>
      </c>
      <c r="M268">
        <f>D268</f>
        <v>0</v>
      </c>
      <c r="N268">
        <f>E268</f>
        <v>0</v>
      </c>
      <c r="O268">
        <f>F268</f>
        <v>0</v>
      </c>
    </row>
    <row r="269" spans="10:15">
      <c r="J269">
        <f>A269</f>
        <v>0</v>
      </c>
      <c r="K269">
        <f>B269</f>
        <v>0</v>
      </c>
      <c r="L269">
        <f>IFERROR(VLOOKUP(C269,'lists'!$BE:$BF,2,FALSE),"")</f>
        <v>0</v>
      </c>
      <c r="M269">
        <f>D269</f>
        <v>0</v>
      </c>
      <c r="N269">
        <f>E269</f>
        <v>0</v>
      </c>
      <c r="O269">
        <f>F269</f>
        <v>0</v>
      </c>
    </row>
    <row r="270" spans="10:15">
      <c r="J270">
        <f>A270</f>
        <v>0</v>
      </c>
      <c r="K270">
        <f>B270</f>
        <v>0</v>
      </c>
      <c r="L270">
        <f>IFERROR(VLOOKUP(C270,'lists'!$BE:$BF,2,FALSE),"")</f>
        <v>0</v>
      </c>
      <c r="M270">
        <f>D270</f>
        <v>0</v>
      </c>
      <c r="N270">
        <f>E270</f>
        <v>0</v>
      </c>
      <c r="O270">
        <f>F270</f>
        <v>0</v>
      </c>
    </row>
    <row r="271" spans="10:15">
      <c r="J271">
        <f>A271</f>
        <v>0</v>
      </c>
      <c r="K271">
        <f>B271</f>
        <v>0</v>
      </c>
      <c r="L271">
        <f>IFERROR(VLOOKUP(C271,'lists'!$BE:$BF,2,FALSE),"")</f>
        <v>0</v>
      </c>
      <c r="M271">
        <f>D271</f>
        <v>0</v>
      </c>
      <c r="N271">
        <f>E271</f>
        <v>0</v>
      </c>
      <c r="O271">
        <f>F271</f>
        <v>0</v>
      </c>
    </row>
    <row r="272" spans="10:15">
      <c r="J272">
        <f>A272</f>
        <v>0</v>
      </c>
      <c r="K272">
        <f>B272</f>
        <v>0</v>
      </c>
      <c r="L272">
        <f>IFERROR(VLOOKUP(C272,'lists'!$BE:$BF,2,FALSE),"")</f>
        <v>0</v>
      </c>
      <c r="M272">
        <f>D272</f>
        <v>0</v>
      </c>
      <c r="N272">
        <f>E272</f>
        <v>0</v>
      </c>
      <c r="O272">
        <f>F272</f>
        <v>0</v>
      </c>
    </row>
    <row r="273" spans="10:15">
      <c r="J273">
        <f>A273</f>
        <v>0</v>
      </c>
      <c r="K273">
        <f>B273</f>
        <v>0</v>
      </c>
      <c r="L273">
        <f>IFERROR(VLOOKUP(C273,'lists'!$BE:$BF,2,FALSE),"")</f>
        <v>0</v>
      </c>
      <c r="M273">
        <f>D273</f>
        <v>0</v>
      </c>
      <c r="N273">
        <f>E273</f>
        <v>0</v>
      </c>
      <c r="O273">
        <f>F273</f>
        <v>0</v>
      </c>
    </row>
    <row r="274" spans="10:15">
      <c r="J274">
        <f>A274</f>
        <v>0</v>
      </c>
      <c r="K274">
        <f>B274</f>
        <v>0</v>
      </c>
      <c r="L274">
        <f>IFERROR(VLOOKUP(C274,'lists'!$BE:$BF,2,FALSE),"")</f>
        <v>0</v>
      </c>
      <c r="M274">
        <f>D274</f>
        <v>0</v>
      </c>
      <c r="N274">
        <f>E274</f>
        <v>0</v>
      </c>
      <c r="O274">
        <f>F274</f>
        <v>0</v>
      </c>
    </row>
    <row r="275" spans="10:15">
      <c r="J275">
        <f>A275</f>
        <v>0</v>
      </c>
      <c r="K275">
        <f>B275</f>
        <v>0</v>
      </c>
      <c r="L275">
        <f>IFERROR(VLOOKUP(C275,'lists'!$BE:$BF,2,FALSE),"")</f>
        <v>0</v>
      </c>
      <c r="M275">
        <f>D275</f>
        <v>0</v>
      </c>
      <c r="N275">
        <f>E275</f>
        <v>0</v>
      </c>
      <c r="O275">
        <f>F275</f>
        <v>0</v>
      </c>
    </row>
    <row r="276" spans="10:15">
      <c r="J276">
        <f>A276</f>
        <v>0</v>
      </c>
      <c r="K276">
        <f>B276</f>
        <v>0</v>
      </c>
      <c r="L276">
        <f>IFERROR(VLOOKUP(C276,'lists'!$BE:$BF,2,FALSE),"")</f>
        <v>0</v>
      </c>
      <c r="M276">
        <f>D276</f>
        <v>0</v>
      </c>
      <c r="N276">
        <f>E276</f>
        <v>0</v>
      </c>
      <c r="O276">
        <f>F276</f>
        <v>0</v>
      </c>
    </row>
    <row r="277" spans="10:15">
      <c r="J277">
        <f>A277</f>
        <v>0</v>
      </c>
      <c r="K277">
        <f>B277</f>
        <v>0</v>
      </c>
      <c r="L277">
        <f>IFERROR(VLOOKUP(C277,'lists'!$BE:$BF,2,FALSE),"")</f>
        <v>0</v>
      </c>
      <c r="M277">
        <f>D277</f>
        <v>0</v>
      </c>
      <c r="N277">
        <f>E277</f>
        <v>0</v>
      </c>
      <c r="O277">
        <f>F277</f>
        <v>0</v>
      </c>
    </row>
    <row r="278" spans="10:15">
      <c r="J278">
        <f>A278</f>
        <v>0</v>
      </c>
      <c r="K278">
        <f>B278</f>
        <v>0</v>
      </c>
      <c r="L278">
        <f>IFERROR(VLOOKUP(C278,'lists'!$BE:$BF,2,FALSE),"")</f>
        <v>0</v>
      </c>
      <c r="M278">
        <f>D278</f>
        <v>0</v>
      </c>
      <c r="N278">
        <f>E278</f>
        <v>0</v>
      </c>
      <c r="O278">
        <f>F278</f>
        <v>0</v>
      </c>
    </row>
    <row r="279" spans="10:15">
      <c r="J279">
        <f>A279</f>
        <v>0</v>
      </c>
      <c r="K279">
        <f>B279</f>
        <v>0</v>
      </c>
      <c r="L279">
        <f>IFERROR(VLOOKUP(C279,'lists'!$BE:$BF,2,FALSE),"")</f>
        <v>0</v>
      </c>
      <c r="M279">
        <f>D279</f>
        <v>0</v>
      </c>
      <c r="N279">
        <f>E279</f>
        <v>0</v>
      </c>
      <c r="O279">
        <f>F279</f>
        <v>0</v>
      </c>
    </row>
    <row r="280" spans="10:15">
      <c r="J280">
        <f>A280</f>
        <v>0</v>
      </c>
      <c r="K280">
        <f>B280</f>
        <v>0</v>
      </c>
      <c r="L280">
        <f>IFERROR(VLOOKUP(C280,'lists'!$BE:$BF,2,FALSE),"")</f>
        <v>0</v>
      </c>
      <c r="M280">
        <f>D280</f>
        <v>0</v>
      </c>
      <c r="N280">
        <f>E280</f>
        <v>0</v>
      </c>
      <c r="O280">
        <f>F280</f>
        <v>0</v>
      </c>
    </row>
    <row r="281" spans="10:15">
      <c r="J281">
        <f>A281</f>
        <v>0</v>
      </c>
      <c r="K281">
        <f>B281</f>
        <v>0</v>
      </c>
      <c r="L281">
        <f>IFERROR(VLOOKUP(C281,'lists'!$BE:$BF,2,FALSE),"")</f>
        <v>0</v>
      </c>
      <c r="M281">
        <f>D281</f>
        <v>0</v>
      </c>
      <c r="N281">
        <f>E281</f>
        <v>0</v>
      </c>
      <c r="O281">
        <f>F281</f>
        <v>0</v>
      </c>
    </row>
    <row r="282" spans="10:15">
      <c r="J282">
        <f>A282</f>
        <v>0</v>
      </c>
      <c r="K282">
        <f>B282</f>
        <v>0</v>
      </c>
      <c r="L282">
        <f>IFERROR(VLOOKUP(C282,'lists'!$BE:$BF,2,FALSE),"")</f>
        <v>0</v>
      </c>
      <c r="M282">
        <f>D282</f>
        <v>0</v>
      </c>
      <c r="N282">
        <f>E282</f>
        <v>0</v>
      </c>
      <c r="O282">
        <f>F282</f>
        <v>0</v>
      </c>
    </row>
    <row r="283" spans="10:15">
      <c r="J283">
        <f>A283</f>
        <v>0</v>
      </c>
      <c r="K283">
        <f>B283</f>
        <v>0</v>
      </c>
      <c r="L283">
        <f>IFERROR(VLOOKUP(C283,'lists'!$BE:$BF,2,FALSE),"")</f>
        <v>0</v>
      </c>
      <c r="M283">
        <f>D283</f>
        <v>0</v>
      </c>
      <c r="N283">
        <f>E283</f>
        <v>0</v>
      </c>
      <c r="O283">
        <f>F283</f>
        <v>0</v>
      </c>
    </row>
    <row r="284" spans="10:15">
      <c r="J284">
        <f>A284</f>
        <v>0</v>
      </c>
      <c r="K284">
        <f>B284</f>
        <v>0</v>
      </c>
      <c r="L284">
        <f>IFERROR(VLOOKUP(C284,'lists'!$BE:$BF,2,FALSE),"")</f>
        <v>0</v>
      </c>
      <c r="M284">
        <f>D284</f>
        <v>0</v>
      </c>
      <c r="N284">
        <f>E284</f>
        <v>0</v>
      </c>
      <c r="O284">
        <f>F284</f>
        <v>0</v>
      </c>
    </row>
    <row r="285" spans="10:15">
      <c r="J285">
        <f>A285</f>
        <v>0</v>
      </c>
      <c r="K285">
        <f>B285</f>
        <v>0</v>
      </c>
      <c r="L285">
        <f>IFERROR(VLOOKUP(C285,'lists'!$BE:$BF,2,FALSE),"")</f>
        <v>0</v>
      </c>
      <c r="M285">
        <f>D285</f>
        <v>0</v>
      </c>
      <c r="N285">
        <f>E285</f>
        <v>0</v>
      </c>
      <c r="O285">
        <f>F285</f>
        <v>0</v>
      </c>
    </row>
    <row r="286" spans="10:15">
      <c r="J286">
        <f>A286</f>
        <v>0</v>
      </c>
      <c r="K286">
        <f>B286</f>
        <v>0</v>
      </c>
      <c r="L286">
        <f>IFERROR(VLOOKUP(C286,'lists'!$BE:$BF,2,FALSE),"")</f>
        <v>0</v>
      </c>
      <c r="M286">
        <f>D286</f>
        <v>0</v>
      </c>
      <c r="N286">
        <f>E286</f>
        <v>0</v>
      </c>
      <c r="O286">
        <f>F286</f>
        <v>0</v>
      </c>
    </row>
    <row r="287" spans="10:15">
      <c r="J287">
        <f>A287</f>
        <v>0</v>
      </c>
      <c r="K287">
        <f>B287</f>
        <v>0</v>
      </c>
      <c r="L287">
        <f>IFERROR(VLOOKUP(C287,'lists'!$BE:$BF,2,FALSE),"")</f>
        <v>0</v>
      </c>
      <c r="M287">
        <f>D287</f>
        <v>0</v>
      </c>
      <c r="N287">
        <f>E287</f>
        <v>0</v>
      </c>
      <c r="O287">
        <f>F287</f>
        <v>0</v>
      </c>
    </row>
    <row r="288" spans="10:15">
      <c r="J288">
        <f>A288</f>
        <v>0</v>
      </c>
      <c r="K288">
        <f>B288</f>
        <v>0</v>
      </c>
      <c r="L288">
        <f>IFERROR(VLOOKUP(C288,'lists'!$BE:$BF,2,FALSE),"")</f>
        <v>0</v>
      </c>
      <c r="M288">
        <f>D288</f>
        <v>0</v>
      </c>
      <c r="N288">
        <f>E288</f>
        <v>0</v>
      </c>
      <c r="O288">
        <f>F288</f>
        <v>0</v>
      </c>
    </row>
    <row r="289" spans="10:15">
      <c r="J289">
        <f>A289</f>
        <v>0</v>
      </c>
      <c r="K289">
        <f>B289</f>
        <v>0</v>
      </c>
      <c r="L289">
        <f>IFERROR(VLOOKUP(C289,'lists'!$BE:$BF,2,FALSE),"")</f>
        <v>0</v>
      </c>
      <c r="M289">
        <f>D289</f>
        <v>0</v>
      </c>
      <c r="N289">
        <f>E289</f>
        <v>0</v>
      </c>
      <c r="O289">
        <f>F289</f>
        <v>0</v>
      </c>
    </row>
    <row r="290" spans="10:15">
      <c r="J290">
        <f>A290</f>
        <v>0</v>
      </c>
      <c r="K290">
        <f>B290</f>
        <v>0</v>
      </c>
      <c r="L290">
        <f>IFERROR(VLOOKUP(C290,'lists'!$BE:$BF,2,FALSE),"")</f>
        <v>0</v>
      </c>
      <c r="M290">
        <f>D290</f>
        <v>0</v>
      </c>
      <c r="N290">
        <f>E290</f>
        <v>0</v>
      </c>
      <c r="O290">
        <f>F290</f>
        <v>0</v>
      </c>
    </row>
    <row r="291" spans="10:15">
      <c r="J291">
        <f>A291</f>
        <v>0</v>
      </c>
      <c r="K291">
        <f>B291</f>
        <v>0</v>
      </c>
      <c r="L291">
        <f>IFERROR(VLOOKUP(C291,'lists'!$BE:$BF,2,FALSE),"")</f>
        <v>0</v>
      </c>
      <c r="M291">
        <f>D291</f>
        <v>0</v>
      </c>
      <c r="N291">
        <f>E291</f>
        <v>0</v>
      </c>
      <c r="O291">
        <f>F291</f>
        <v>0</v>
      </c>
    </row>
    <row r="292" spans="10:15">
      <c r="J292">
        <f>A292</f>
        <v>0</v>
      </c>
      <c r="K292">
        <f>B292</f>
        <v>0</v>
      </c>
      <c r="L292">
        <f>IFERROR(VLOOKUP(C292,'lists'!$BE:$BF,2,FALSE),"")</f>
        <v>0</v>
      </c>
      <c r="M292">
        <f>D292</f>
        <v>0</v>
      </c>
      <c r="N292">
        <f>E292</f>
        <v>0</v>
      </c>
      <c r="O292">
        <f>F292</f>
        <v>0</v>
      </c>
    </row>
    <row r="293" spans="10:15">
      <c r="J293">
        <f>A293</f>
        <v>0</v>
      </c>
      <c r="K293">
        <f>B293</f>
        <v>0</v>
      </c>
      <c r="L293">
        <f>IFERROR(VLOOKUP(C293,'lists'!$BE:$BF,2,FALSE),"")</f>
        <v>0</v>
      </c>
      <c r="M293">
        <f>D293</f>
        <v>0</v>
      </c>
      <c r="N293">
        <f>E293</f>
        <v>0</v>
      </c>
      <c r="O293">
        <f>F293</f>
        <v>0</v>
      </c>
    </row>
    <row r="294" spans="10:15">
      <c r="J294">
        <f>A294</f>
        <v>0</v>
      </c>
      <c r="K294">
        <f>B294</f>
        <v>0</v>
      </c>
      <c r="L294">
        <f>IFERROR(VLOOKUP(C294,'lists'!$BE:$BF,2,FALSE),"")</f>
        <v>0</v>
      </c>
      <c r="M294">
        <f>D294</f>
        <v>0</v>
      </c>
      <c r="N294">
        <f>E294</f>
        <v>0</v>
      </c>
      <c r="O294">
        <f>F294</f>
        <v>0</v>
      </c>
    </row>
    <row r="295" spans="10:15">
      <c r="J295">
        <f>A295</f>
        <v>0</v>
      </c>
      <c r="K295">
        <f>B295</f>
        <v>0</v>
      </c>
      <c r="L295">
        <f>IFERROR(VLOOKUP(C295,'lists'!$BE:$BF,2,FALSE),"")</f>
        <v>0</v>
      </c>
      <c r="M295">
        <f>D295</f>
        <v>0</v>
      </c>
      <c r="N295">
        <f>E295</f>
        <v>0</v>
      </c>
      <c r="O295">
        <f>F295</f>
        <v>0</v>
      </c>
    </row>
    <row r="296" spans="10:15">
      <c r="J296">
        <f>A296</f>
        <v>0</v>
      </c>
      <c r="K296">
        <f>B296</f>
        <v>0</v>
      </c>
      <c r="L296">
        <f>IFERROR(VLOOKUP(C296,'lists'!$BE:$BF,2,FALSE),"")</f>
        <v>0</v>
      </c>
      <c r="M296">
        <f>D296</f>
        <v>0</v>
      </c>
      <c r="N296">
        <f>E296</f>
        <v>0</v>
      </c>
      <c r="O296">
        <f>F296</f>
        <v>0</v>
      </c>
    </row>
    <row r="297" spans="10:15">
      <c r="J297">
        <f>A297</f>
        <v>0</v>
      </c>
      <c r="K297">
        <f>B297</f>
        <v>0</v>
      </c>
      <c r="L297">
        <f>IFERROR(VLOOKUP(C297,'lists'!$BE:$BF,2,FALSE),"")</f>
        <v>0</v>
      </c>
      <c r="M297">
        <f>D297</f>
        <v>0</v>
      </c>
      <c r="N297">
        <f>E297</f>
        <v>0</v>
      </c>
      <c r="O297">
        <f>F297</f>
        <v>0</v>
      </c>
    </row>
    <row r="298" spans="10:15">
      <c r="J298">
        <f>A298</f>
        <v>0</v>
      </c>
      <c r="K298">
        <f>B298</f>
        <v>0</v>
      </c>
      <c r="L298">
        <f>IFERROR(VLOOKUP(C298,'lists'!$BE:$BF,2,FALSE),"")</f>
        <v>0</v>
      </c>
      <c r="M298">
        <f>D298</f>
        <v>0</v>
      </c>
      <c r="N298">
        <f>E298</f>
        <v>0</v>
      </c>
      <c r="O298">
        <f>F298</f>
        <v>0</v>
      </c>
    </row>
    <row r="299" spans="10:15">
      <c r="J299">
        <f>A299</f>
        <v>0</v>
      </c>
      <c r="K299">
        <f>B299</f>
        <v>0</v>
      </c>
      <c r="L299">
        <f>IFERROR(VLOOKUP(C299,'lists'!$BE:$BF,2,FALSE),"")</f>
        <v>0</v>
      </c>
      <c r="M299">
        <f>D299</f>
        <v>0</v>
      </c>
      <c r="N299">
        <f>E299</f>
        <v>0</v>
      </c>
      <c r="O299">
        <f>F299</f>
        <v>0</v>
      </c>
    </row>
    <row r="300" spans="10:15">
      <c r="J300">
        <f>A300</f>
        <v>0</v>
      </c>
      <c r="K300">
        <f>B300</f>
        <v>0</v>
      </c>
      <c r="L300">
        <f>IFERROR(VLOOKUP(C300,'lists'!$BE:$BF,2,FALSE),"")</f>
        <v>0</v>
      </c>
      <c r="M300">
        <f>D300</f>
        <v>0</v>
      </c>
      <c r="N300">
        <f>E300</f>
        <v>0</v>
      </c>
      <c r="O300">
        <f>F300</f>
        <v>0</v>
      </c>
    </row>
    <row r="301" spans="10:15">
      <c r="J301">
        <f>A301</f>
        <v>0</v>
      </c>
      <c r="K301">
        <f>B301</f>
        <v>0</v>
      </c>
      <c r="L301">
        <f>IFERROR(VLOOKUP(C301,'lists'!$BE:$BF,2,FALSE),"")</f>
        <v>0</v>
      </c>
      <c r="M301">
        <f>D301</f>
        <v>0</v>
      </c>
      <c r="N301">
        <f>E301</f>
        <v>0</v>
      </c>
      <c r="O301">
        <f>F301</f>
        <v>0</v>
      </c>
    </row>
    <row r="302" spans="10:15">
      <c r="J302">
        <f>A302</f>
        <v>0</v>
      </c>
      <c r="K302">
        <f>B302</f>
        <v>0</v>
      </c>
      <c r="L302">
        <f>IFERROR(VLOOKUP(C302,'lists'!$BE:$BF,2,FALSE),"")</f>
        <v>0</v>
      </c>
      <c r="M302">
        <f>D302</f>
        <v>0</v>
      </c>
      <c r="N302">
        <f>E302</f>
        <v>0</v>
      </c>
      <c r="O302">
        <f>F302</f>
        <v>0</v>
      </c>
    </row>
    <row r="303" spans="10:15">
      <c r="J303">
        <f>A303</f>
        <v>0</v>
      </c>
      <c r="K303">
        <f>B303</f>
        <v>0</v>
      </c>
      <c r="L303">
        <f>IFERROR(VLOOKUP(C303,'lists'!$BE:$BF,2,FALSE),"")</f>
        <v>0</v>
      </c>
      <c r="M303">
        <f>D303</f>
        <v>0</v>
      </c>
      <c r="N303">
        <f>E303</f>
        <v>0</v>
      </c>
      <c r="O303">
        <f>F303</f>
        <v>0</v>
      </c>
    </row>
    <row r="304" spans="10:15">
      <c r="J304">
        <f>A304</f>
        <v>0</v>
      </c>
      <c r="K304">
        <f>B304</f>
        <v>0</v>
      </c>
      <c r="L304">
        <f>IFERROR(VLOOKUP(C304,'lists'!$BE:$BF,2,FALSE),"")</f>
        <v>0</v>
      </c>
      <c r="M304">
        <f>D304</f>
        <v>0</v>
      </c>
      <c r="N304">
        <f>E304</f>
        <v>0</v>
      </c>
      <c r="O304">
        <f>F304</f>
        <v>0</v>
      </c>
    </row>
    <row r="305" spans="10:15">
      <c r="J305">
        <f>A305</f>
        <v>0</v>
      </c>
      <c r="K305">
        <f>B305</f>
        <v>0</v>
      </c>
      <c r="L305">
        <f>IFERROR(VLOOKUP(C305,'lists'!$BE:$BF,2,FALSE),"")</f>
        <v>0</v>
      </c>
      <c r="M305">
        <f>D305</f>
        <v>0</v>
      </c>
      <c r="N305">
        <f>E305</f>
        <v>0</v>
      </c>
      <c r="O305">
        <f>F305</f>
        <v>0</v>
      </c>
    </row>
    <row r="306" spans="10:15">
      <c r="J306">
        <f>A306</f>
        <v>0</v>
      </c>
      <c r="K306">
        <f>B306</f>
        <v>0</v>
      </c>
      <c r="L306">
        <f>IFERROR(VLOOKUP(C306,'lists'!$BE:$BF,2,FALSE),"")</f>
        <v>0</v>
      </c>
      <c r="M306">
        <f>D306</f>
        <v>0</v>
      </c>
      <c r="N306">
        <f>E306</f>
        <v>0</v>
      </c>
      <c r="O306">
        <f>F306</f>
        <v>0</v>
      </c>
    </row>
    <row r="307" spans="10:15">
      <c r="J307">
        <f>A307</f>
        <v>0</v>
      </c>
      <c r="K307">
        <f>B307</f>
        <v>0</v>
      </c>
      <c r="L307">
        <f>IFERROR(VLOOKUP(C307,'lists'!$BE:$BF,2,FALSE),"")</f>
        <v>0</v>
      </c>
      <c r="M307">
        <f>D307</f>
        <v>0</v>
      </c>
      <c r="N307">
        <f>E307</f>
        <v>0</v>
      </c>
      <c r="O307">
        <f>F307</f>
        <v>0</v>
      </c>
    </row>
    <row r="308" spans="10:15">
      <c r="J308">
        <f>A308</f>
        <v>0</v>
      </c>
      <c r="K308">
        <f>B308</f>
        <v>0</v>
      </c>
      <c r="L308">
        <f>IFERROR(VLOOKUP(C308,'lists'!$BE:$BF,2,FALSE),"")</f>
        <v>0</v>
      </c>
      <c r="M308">
        <f>D308</f>
        <v>0</v>
      </c>
      <c r="N308">
        <f>E308</f>
        <v>0</v>
      </c>
      <c r="O308">
        <f>F308</f>
        <v>0</v>
      </c>
    </row>
    <row r="309" spans="10:15">
      <c r="J309">
        <f>A309</f>
        <v>0</v>
      </c>
      <c r="K309">
        <f>B309</f>
        <v>0</v>
      </c>
      <c r="L309">
        <f>IFERROR(VLOOKUP(C309,'lists'!$BE:$BF,2,FALSE),"")</f>
        <v>0</v>
      </c>
      <c r="M309">
        <f>D309</f>
        <v>0</v>
      </c>
      <c r="N309">
        <f>E309</f>
        <v>0</v>
      </c>
      <c r="O309">
        <f>F309</f>
        <v>0</v>
      </c>
    </row>
    <row r="310" spans="10:15">
      <c r="J310">
        <f>A310</f>
        <v>0</v>
      </c>
      <c r="K310">
        <f>B310</f>
        <v>0</v>
      </c>
      <c r="L310">
        <f>IFERROR(VLOOKUP(C310,'lists'!$BE:$BF,2,FALSE),"")</f>
        <v>0</v>
      </c>
      <c r="M310">
        <f>D310</f>
        <v>0</v>
      </c>
      <c r="N310">
        <f>E310</f>
        <v>0</v>
      </c>
      <c r="O310">
        <f>F310</f>
        <v>0</v>
      </c>
    </row>
    <row r="311" spans="10:15">
      <c r="J311">
        <f>A311</f>
        <v>0</v>
      </c>
      <c r="K311">
        <f>B311</f>
        <v>0</v>
      </c>
      <c r="L311">
        <f>IFERROR(VLOOKUP(C311,'lists'!$BE:$BF,2,FALSE),"")</f>
        <v>0</v>
      </c>
      <c r="M311">
        <f>D311</f>
        <v>0</v>
      </c>
      <c r="N311">
        <f>E311</f>
        <v>0</v>
      </c>
      <c r="O311">
        <f>F311</f>
        <v>0</v>
      </c>
    </row>
    <row r="312" spans="10:15">
      <c r="J312">
        <f>A312</f>
        <v>0</v>
      </c>
      <c r="K312">
        <f>B312</f>
        <v>0</v>
      </c>
      <c r="L312">
        <f>IFERROR(VLOOKUP(C312,'lists'!$BE:$BF,2,FALSE),"")</f>
        <v>0</v>
      </c>
      <c r="M312">
        <f>D312</f>
        <v>0</v>
      </c>
      <c r="N312">
        <f>E312</f>
        <v>0</v>
      </c>
      <c r="O312">
        <f>F312</f>
        <v>0</v>
      </c>
    </row>
    <row r="313" spans="10:15">
      <c r="J313">
        <f>A313</f>
        <v>0</v>
      </c>
      <c r="K313">
        <f>B313</f>
        <v>0</v>
      </c>
      <c r="L313">
        <f>IFERROR(VLOOKUP(C313,'lists'!$BE:$BF,2,FALSE),"")</f>
        <v>0</v>
      </c>
      <c r="M313">
        <f>D313</f>
        <v>0</v>
      </c>
      <c r="N313">
        <f>E313</f>
        <v>0</v>
      </c>
      <c r="O313">
        <f>F313</f>
        <v>0</v>
      </c>
    </row>
    <row r="314" spans="10:15">
      <c r="J314">
        <f>A314</f>
        <v>0</v>
      </c>
      <c r="K314">
        <f>B314</f>
        <v>0</v>
      </c>
      <c r="L314">
        <f>IFERROR(VLOOKUP(C314,'lists'!$BE:$BF,2,FALSE),"")</f>
        <v>0</v>
      </c>
      <c r="M314">
        <f>D314</f>
        <v>0</v>
      </c>
      <c r="N314">
        <f>E314</f>
        <v>0</v>
      </c>
      <c r="O314">
        <f>F314</f>
        <v>0</v>
      </c>
    </row>
    <row r="315" spans="10:15">
      <c r="J315">
        <f>A315</f>
        <v>0</v>
      </c>
      <c r="K315">
        <f>B315</f>
        <v>0</v>
      </c>
      <c r="L315">
        <f>IFERROR(VLOOKUP(C315,'lists'!$BE:$BF,2,FALSE),"")</f>
        <v>0</v>
      </c>
      <c r="M315">
        <f>D315</f>
        <v>0</v>
      </c>
      <c r="N315">
        <f>E315</f>
        <v>0</v>
      </c>
      <c r="O315">
        <f>F315</f>
        <v>0</v>
      </c>
    </row>
    <row r="316" spans="10:15">
      <c r="J316">
        <f>A316</f>
        <v>0</v>
      </c>
      <c r="K316">
        <f>B316</f>
        <v>0</v>
      </c>
      <c r="L316">
        <f>IFERROR(VLOOKUP(C316,'lists'!$BE:$BF,2,FALSE),"")</f>
        <v>0</v>
      </c>
      <c r="M316">
        <f>D316</f>
        <v>0</v>
      </c>
      <c r="N316">
        <f>E316</f>
        <v>0</v>
      </c>
      <c r="O316">
        <f>F316</f>
        <v>0</v>
      </c>
    </row>
    <row r="317" spans="10:15">
      <c r="J317">
        <f>A317</f>
        <v>0</v>
      </c>
      <c r="K317">
        <f>B317</f>
        <v>0</v>
      </c>
      <c r="L317">
        <f>IFERROR(VLOOKUP(C317,'lists'!$BE:$BF,2,FALSE),"")</f>
        <v>0</v>
      </c>
      <c r="M317">
        <f>D317</f>
        <v>0</v>
      </c>
      <c r="N317">
        <f>E317</f>
        <v>0</v>
      </c>
      <c r="O317">
        <f>F317</f>
        <v>0</v>
      </c>
    </row>
    <row r="318" spans="10:15">
      <c r="J318">
        <f>A318</f>
        <v>0</v>
      </c>
      <c r="K318">
        <f>B318</f>
        <v>0</v>
      </c>
      <c r="L318">
        <f>IFERROR(VLOOKUP(C318,'lists'!$BE:$BF,2,FALSE),"")</f>
        <v>0</v>
      </c>
      <c r="M318">
        <f>D318</f>
        <v>0</v>
      </c>
      <c r="N318">
        <f>E318</f>
        <v>0</v>
      </c>
      <c r="O318">
        <f>F318</f>
        <v>0</v>
      </c>
    </row>
    <row r="319" spans="10:15">
      <c r="J319">
        <f>A319</f>
        <v>0</v>
      </c>
      <c r="K319">
        <f>B319</f>
        <v>0</v>
      </c>
      <c r="L319">
        <f>IFERROR(VLOOKUP(C319,'lists'!$BE:$BF,2,FALSE),"")</f>
        <v>0</v>
      </c>
      <c r="M319">
        <f>D319</f>
        <v>0</v>
      </c>
      <c r="N319">
        <f>E319</f>
        <v>0</v>
      </c>
      <c r="O319">
        <f>F319</f>
        <v>0</v>
      </c>
    </row>
    <row r="320" spans="10:15">
      <c r="J320">
        <f>A320</f>
        <v>0</v>
      </c>
      <c r="K320">
        <f>B320</f>
        <v>0</v>
      </c>
      <c r="L320">
        <f>IFERROR(VLOOKUP(C320,'lists'!$BE:$BF,2,FALSE),"")</f>
        <v>0</v>
      </c>
      <c r="M320">
        <f>D320</f>
        <v>0</v>
      </c>
      <c r="N320">
        <f>E320</f>
        <v>0</v>
      </c>
      <c r="O320">
        <f>F320</f>
        <v>0</v>
      </c>
    </row>
    <row r="321" spans="10:15">
      <c r="J321">
        <f>A321</f>
        <v>0</v>
      </c>
      <c r="K321">
        <f>B321</f>
        <v>0</v>
      </c>
      <c r="L321">
        <f>IFERROR(VLOOKUP(C321,'lists'!$BE:$BF,2,FALSE),"")</f>
        <v>0</v>
      </c>
      <c r="M321">
        <f>D321</f>
        <v>0</v>
      </c>
      <c r="N321">
        <f>E321</f>
        <v>0</v>
      </c>
      <c r="O321">
        <f>F321</f>
        <v>0</v>
      </c>
    </row>
    <row r="322" spans="10:15">
      <c r="J322">
        <f>A322</f>
        <v>0</v>
      </c>
      <c r="K322">
        <f>B322</f>
        <v>0</v>
      </c>
      <c r="L322">
        <f>IFERROR(VLOOKUP(C322,'lists'!$BE:$BF,2,FALSE),"")</f>
        <v>0</v>
      </c>
      <c r="M322">
        <f>D322</f>
        <v>0</v>
      </c>
      <c r="N322">
        <f>E322</f>
        <v>0</v>
      </c>
      <c r="O322">
        <f>F322</f>
        <v>0</v>
      </c>
    </row>
    <row r="323" spans="10:15">
      <c r="J323">
        <f>A323</f>
        <v>0</v>
      </c>
      <c r="K323">
        <f>B323</f>
        <v>0</v>
      </c>
      <c r="L323">
        <f>IFERROR(VLOOKUP(C323,'lists'!$BE:$BF,2,FALSE),"")</f>
        <v>0</v>
      </c>
      <c r="M323">
        <f>D323</f>
        <v>0</v>
      </c>
      <c r="N323">
        <f>E323</f>
        <v>0</v>
      </c>
      <c r="O323">
        <f>F323</f>
        <v>0</v>
      </c>
    </row>
    <row r="324" spans="10:15">
      <c r="J324">
        <f>A324</f>
        <v>0</v>
      </c>
      <c r="K324">
        <f>B324</f>
        <v>0</v>
      </c>
      <c r="L324">
        <f>IFERROR(VLOOKUP(C324,'lists'!$BE:$BF,2,FALSE),"")</f>
        <v>0</v>
      </c>
      <c r="M324">
        <f>D324</f>
        <v>0</v>
      </c>
      <c r="N324">
        <f>E324</f>
        <v>0</v>
      </c>
      <c r="O324">
        <f>F324</f>
        <v>0</v>
      </c>
    </row>
    <row r="325" spans="10:15">
      <c r="J325">
        <f>A325</f>
        <v>0</v>
      </c>
      <c r="K325">
        <f>B325</f>
        <v>0</v>
      </c>
      <c r="L325">
        <f>IFERROR(VLOOKUP(C325,'lists'!$BE:$BF,2,FALSE),"")</f>
        <v>0</v>
      </c>
      <c r="M325">
        <f>D325</f>
        <v>0</v>
      </c>
      <c r="N325">
        <f>E325</f>
        <v>0</v>
      </c>
      <c r="O325">
        <f>F325</f>
        <v>0</v>
      </c>
    </row>
    <row r="326" spans="10:15">
      <c r="J326">
        <f>A326</f>
        <v>0</v>
      </c>
      <c r="K326">
        <f>B326</f>
        <v>0</v>
      </c>
      <c r="L326">
        <f>IFERROR(VLOOKUP(C326,'lists'!$BE:$BF,2,FALSE),"")</f>
        <v>0</v>
      </c>
      <c r="M326">
        <f>D326</f>
        <v>0</v>
      </c>
      <c r="N326">
        <f>E326</f>
        <v>0</v>
      </c>
      <c r="O326">
        <f>F326</f>
        <v>0</v>
      </c>
    </row>
    <row r="327" spans="10:15">
      <c r="J327">
        <f>A327</f>
        <v>0</v>
      </c>
      <c r="K327">
        <f>B327</f>
        <v>0</v>
      </c>
      <c r="L327">
        <f>IFERROR(VLOOKUP(C327,'lists'!$BE:$BF,2,FALSE),"")</f>
        <v>0</v>
      </c>
      <c r="M327">
        <f>D327</f>
        <v>0</v>
      </c>
      <c r="N327">
        <f>E327</f>
        <v>0</v>
      </c>
      <c r="O327">
        <f>F327</f>
        <v>0</v>
      </c>
    </row>
    <row r="328" spans="10:15">
      <c r="J328">
        <f>A328</f>
        <v>0</v>
      </c>
      <c r="K328">
        <f>B328</f>
        <v>0</v>
      </c>
      <c r="L328">
        <f>IFERROR(VLOOKUP(C328,'lists'!$BE:$BF,2,FALSE),"")</f>
        <v>0</v>
      </c>
      <c r="M328">
        <f>D328</f>
        <v>0</v>
      </c>
      <c r="N328">
        <f>E328</f>
        <v>0</v>
      </c>
      <c r="O328">
        <f>F328</f>
        <v>0</v>
      </c>
    </row>
    <row r="329" spans="10:15">
      <c r="J329">
        <f>A329</f>
        <v>0</v>
      </c>
      <c r="K329">
        <f>B329</f>
        <v>0</v>
      </c>
      <c r="L329">
        <f>IFERROR(VLOOKUP(C329,'lists'!$BE:$BF,2,FALSE),"")</f>
        <v>0</v>
      </c>
      <c r="M329">
        <f>D329</f>
        <v>0</v>
      </c>
      <c r="N329">
        <f>E329</f>
        <v>0</v>
      </c>
      <c r="O329">
        <f>F329</f>
        <v>0</v>
      </c>
    </row>
    <row r="330" spans="10:15">
      <c r="J330">
        <f>A330</f>
        <v>0</v>
      </c>
      <c r="K330">
        <f>B330</f>
        <v>0</v>
      </c>
      <c r="L330">
        <f>IFERROR(VLOOKUP(C330,'lists'!$BE:$BF,2,FALSE),"")</f>
        <v>0</v>
      </c>
      <c r="M330">
        <f>D330</f>
        <v>0</v>
      </c>
      <c r="N330">
        <f>E330</f>
        <v>0</v>
      </c>
      <c r="O330">
        <f>F330</f>
        <v>0</v>
      </c>
    </row>
    <row r="331" spans="10:15">
      <c r="J331">
        <f>A331</f>
        <v>0</v>
      </c>
      <c r="K331">
        <f>B331</f>
        <v>0</v>
      </c>
      <c r="L331">
        <f>IFERROR(VLOOKUP(C331,'lists'!$BE:$BF,2,FALSE),"")</f>
        <v>0</v>
      </c>
      <c r="M331">
        <f>D331</f>
        <v>0</v>
      </c>
      <c r="N331">
        <f>E331</f>
        <v>0</v>
      </c>
      <c r="O331">
        <f>F331</f>
        <v>0</v>
      </c>
    </row>
    <row r="332" spans="10:15">
      <c r="J332">
        <f>A332</f>
        <v>0</v>
      </c>
      <c r="K332">
        <f>B332</f>
        <v>0</v>
      </c>
      <c r="L332">
        <f>IFERROR(VLOOKUP(C332,'lists'!$BE:$BF,2,FALSE),"")</f>
        <v>0</v>
      </c>
      <c r="M332">
        <f>D332</f>
        <v>0</v>
      </c>
      <c r="N332">
        <f>E332</f>
        <v>0</v>
      </c>
      <c r="O332">
        <f>F332</f>
        <v>0</v>
      </c>
    </row>
    <row r="333" spans="10:15">
      <c r="J333">
        <f>A333</f>
        <v>0</v>
      </c>
      <c r="K333">
        <f>B333</f>
        <v>0</v>
      </c>
      <c r="L333">
        <f>IFERROR(VLOOKUP(C333,'lists'!$BE:$BF,2,FALSE),"")</f>
        <v>0</v>
      </c>
      <c r="M333">
        <f>D333</f>
        <v>0</v>
      </c>
      <c r="N333">
        <f>E333</f>
        <v>0</v>
      </c>
      <c r="O333">
        <f>F333</f>
        <v>0</v>
      </c>
    </row>
    <row r="334" spans="10:15">
      <c r="J334">
        <f>A334</f>
        <v>0</v>
      </c>
      <c r="K334">
        <f>B334</f>
        <v>0</v>
      </c>
      <c r="L334">
        <f>IFERROR(VLOOKUP(C334,'lists'!$BE:$BF,2,FALSE),"")</f>
        <v>0</v>
      </c>
      <c r="M334">
        <f>D334</f>
        <v>0</v>
      </c>
      <c r="N334">
        <f>E334</f>
        <v>0</v>
      </c>
      <c r="O334">
        <f>F334</f>
        <v>0</v>
      </c>
    </row>
    <row r="335" spans="10:15">
      <c r="J335">
        <f>A335</f>
        <v>0</v>
      </c>
      <c r="K335">
        <f>B335</f>
        <v>0</v>
      </c>
      <c r="L335">
        <f>IFERROR(VLOOKUP(C335,'lists'!$BE:$BF,2,FALSE),"")</f>
        <v>0</v>
      </c>
      <c r="M335">
        <f>D335</f>
        <v>0</v>
      </c>
      <c r="N335">
        <f>E335</f>
        <v>0</v>
      </c>
      <c r="O335">
        <f>F335</f>
        <v>0</v>
      </c>
    </row>
    <row r="336" spans="10:15">
      <c r="J336">
        <f>A336</f>
        <v>0</v>
      </c>
      <c r="K336">
        <f>B336</f>
        <v>0</v>
      </c>
      <c r="L336">
        <f>IFERROR(VLOOKUP(C336,'lists'!$BE:$BF,2,FALSE),"")</f>
        <v>0</v>
      </c>
      <c r="M336">
        <f>D336</f>
        <v>0</v>
      </c>
      <c r="N336">
        <f>E336</f>
        <v>0</v>
      </c>
      <c r="O336">
        <f>F336</f>
        <v>0</v>
      </c>
    </row>
    <row r="337" spans="10:15">
      <c r="J337">
        <f>A337</f>
        <v>0</v>
      </c>
      <c r="K337">
        <f>B337</f>
        <v>0</v>
      </c>
      <c r="L337">
        <f>IFERROR(VLOOKUP(C337,'lists'!$BE:$BF,2,FALSE),"")</f>
        <v>0</v>
      </c>
      <c r="M337">
        <f>D337</f>
        <v>0</v>
      </c>
      <c r="N337">
        <f>E337</f>
        <v>0</v>
      </c>
      <c r="O337">
        <f>F337</f>
        <v>0</v>
      </c>
    </row>
    <row r="338" spans="10:15">
      <c r="J338">
        <f>A338</f>
        <v>0</v>
      </c>
      <c r="K338">
        <f>B338</f>
        <v>0</v>
      </c>
      <c r="L338">
        <f>IFERROR(VLOOKUP(C338,'lists'!$BE:$BF,2,FALSE),"")</f>
        <v>0</v>
      </c>
      <c r="M338">
        <f>D338</f>
        <v>0</v>
      </c>
      <c r="N338">
        <f>E338</f>
        <v>0</v>
      </c>
      <c r="O338">
        <f>F338</f>
        <v>0</v>
      </c>
    </row>
    <row r="339" spans="10:15">
      <c r="J339">
        <f>A339</f>
        <v>0</v>
      </c>
      <c r="K339">
        <f>B339</f>
        <v>0</v>
      </c>
      <c r="L339">
        <f>IFERROR(VLOOKUP(C339,'lists'!$BE:$BF,2,FALSE),"")</f>
        <v>0</v>
      </c>
      <c r="M339">
        <f>D339</f>
        <v>0</v>
      </c>
      <c r="N339">
        <f>E339</f>
        <v>0</v>
      </c>
      <c r="O339">
        <f>F339</f>
        <v>0</v>
      </c>
    </row>
    <row r="340" spans="10:15">
      <c r="J340">
        <f>A340</f>
        <v>0</v>
      </c>
      <c r="K340">
        <f>B340</f>
        <v>0</v>
      </c>
      <c r="L340">
        <f>IFERROR(VLOOKUP(C340,'lists'!$BE:$BF,2,FALSE),"")</f>
        <v>0</v>
      </c>
      <c r="M340">
        <f>D340</f>
        <v>0</v>
      </c>
      <c r="N340">
        <f>E340</f>
        <v>0</v>
      </c>
      <c r="O340">
        <f>F340</f>
        <v>0</v>
      </c>
    </row>
    <row r="341" spans="10:15">
      <c r="J341">
        <f>A341</f>
        <v>0</v>
      </c>
      <c r="K341">
        <f>B341</f>
        <v>0</v>
      </c>
      <c r="L341">
        <f>IFERROR(VLOOKUP(C341,'lists'!$BE:$BF,2,FALSE),"")</f>
        <v>0</v>
      </c>
      <c r="M341">
        <f>D341</f>
        <v>0</v>
      </c>
      <c r="N341">
        <f>E341</f>
        <v>0</v>
      </c>
      <c r="O341">
        <f>F341</f>
        <v>0</v>
      </c>
    </row>
    <row r="342" spans="10:15">
      <c r="J342">
        <f>A342</f>
        <v>0</v>
      </c>
      <c r="K342">
        <f>B342</f>
        <v>0</v>
      </c>
      <c r="L342">
        <f>IFERROR(VLOOKUP(C342,'lists'!$BE:$BF,2,FALSE),"")</f>
        <v>0</v>
      </c>
      <c r="M342">
        <f>D342</f>
        <v>0</v>
      </c>
      <c r="N342">
        <f>E342</f>
        <v>0</v>
      </c>
      <c r="O342">
        <f>F342</f>
        <v>0</v>
      </c>
    </row>
    <row r="343" spans="10:15">
      <c r="J343">
        <f>A343</f>
        <v>0</v>
      </c>
      <c r="K343">
        <f>B343</f>
        <v>0</v>
      </c>
      <c r="L343">
        <f>IFERROR(VLOOKUP(C343,'lists'!$BE:$BF,2,FALSE),"")</f>
        <v>0</v>
      </c>
      <c r="M343">
        <f>D343</f>
        <v>0</v>
      </c>
      <c r="N343">
        <f>E343</f>
        <v>0</v>
      </c>
      <c r="O343">
        <f>F343</f>
        <v>0</v>
      </c>
    </row>
    <row r="344" spans="10:15">
      <c r="J344">
        <f>A344</f>
        <v>0</v>
      </c>
      <c r="K344">
        <f>B344</f>
        <v>0</v>
      </c>
      <c r="L344">
        <f>IFERROR(VLOOKUP(C344,'lists'!$BE:$BF,2,FALSE),"")</f>
        <v>0</v>
      </c>
      <c r="M344">
        <f>D344</f>
        <v>0</v>
      </c>
      <c r="N344">
        <f>E344</f>
        <v>0</v>
      </c>
      <c r="O344">
        <f>F344</f>
        <v>0</v>
      </c>
    </row>
    <row r="345" spans="10:15">
      <c r="J345">
        <f>A345</f>
        <v>0</v>
      </c>
      <c r="K345">
        <f>B345</f>
        <v>0</v>
      </c>
      <c r="L345">
        <f>IFERROR(VLOOKUP(C345,'lists'!$BE:$BF,2,FALSE),"")</f>
        <v>0</v>
      </c>
      <c r="M345">
        <f>D345</f>
        <v>0</v>
      </c>
      <c r="N345">
        <f>E345</f>
        <v>0</v>
      </c>
      <c r="O345">
        <f>F345</f>
        <v>0</v>
      </c>
    </row>
    <row r="346" spans="10:15">
      <c r="J346">
        <f>A346</f>
        <v>0</v>
      </c>
      <c r="K346">
        <f>B346</f>
        <v>0</v>
      </c>
      <c r="L346">
        <f>IFERROR(VLOOKUP(C346,'lists'!$BE:$BF,2,FALSE),"")</f>
        <v>0</v>
      </c>
      <c r="M346">
        <f>D346</f>
        <v>0</v>
      </c>
      <c r="N346">
        <f>E346</f>
        <v>0</v>
      </c>
      <c r="O346">
        <f>F346</f>
        <v>0</v>
      </c>
    </row>
    <row r="347" spans="10:15">
      <c r="J347">
        <f>A347</f>
        <v>0</v>
      </c>
      <c r="K347">
        <f>B347</f>
        <v>0</v>
      </c>
      <c r="L347">
        <f>IFERROR(VLOOKUP(C347,'lists'!$BE:$BF,2,FALSE),"")</f>
        <v>0</v>
      </c>
      <c r="M347">
        <f>D347</f>
        <v>0</v>
      </c>
      <c r="N347">
        <f>E347</f>
        <v>0</v>
      </c>
      <c r="O347">
        <f>F347</f>
        <v>0</v>
      </c>
    </row>
    <row r="348" spans="10:15">
      <c r="J348">
        <f>A348</f>
        <v>0</v>
      </c>
      <c r="K348">
        <f>B348</f>
        <v>0</v>
      </c>
      <c r="L348">
        <f>IFERROR(VLOOKUP(C348,'lists'!$BE:$BF,2,FALSE),"")</f>
        <v>0</v>
      </c>
      <c r="M348">
        <f>D348</f>
        <v>0</v>
      </c>
      <c r="N348">
        <f>E348</f>
        <v>0</v>
      </c>
      <c r="O348">
        <f>F348</f>
        <v>0</v>
      </c>
    </row>
    <row r="349" spans="10:15">
      <c r="J349">
        <f>A349</f>
        <v>0</v>
      </c>
      <c r="K349">
        <f>B349</f>
        <v>0</v>
      </c>
      <c r="L349">
        <f>IFERROR(VLOOKUP(C349,'lists'!$BE:$BF,2,FALSE),"")</f>
        <v>0</v>
      </c>
      <c r="M349">
        <f>D349</f>
        <v>0</v>
      </c>
      <c r="N349">
        <f>E349</f>
        <v>0</v>
      </c>
      <c r="O349">
        <f>F349</f>
        <v>0</v>
      </c>
    </row>
    <row r="350" spans="10:15">
      <c r="J350">
        <f>A350</f>
        <v>0</v>
      </c>
      <c r="K350">
        <f>B350</f>
        <v>0</v>
      </c>
      <c r="L350">
        <f>IFERROR(VLOOKUP(C350,'lists'!$BE:$BF,2,FALSE),"")</f>
        <v>0</v>
      </c>
      <c r="M350">
        <f>D350</f>
        <v>0</v>
      </c>
      <c r="N350">
        <f>E350</f>
        <v>0</v>
      </c>
      <c r="O350">
        <f>F350</f>
        <v>0</v>
      </c>
    </row>
    <row r="351" spans="10:15">
      <c r="J351">
        <f>A351</f>
        <v>0</v>
      </c>
      <c r="K351">
        <f>B351</f>
        <v>0</v>
      </c>
      <c r="L351">
        <f>IFERROR(VLOOKUP(C351,'lists'!$BE:$BF,2,FALSE),"")</f>
        <v>0</v>
      </c>
      <c r="M351">
        <f>D351</f>
        <v>0</v>
      </c>
      <c r="N351">
        <f>E351</f>
        <v>0</v>
      </c>
      <c r="O351">
        <f>F351</f>
        <v>0</v>
      </c>
    </row>
    <row r="352" spans="10:15">
      <c r="J352">
        <f>A352</f>
        <v>0</v>
      </c>
      <c r="K352">
        <f>B352</f>
        <v>0</v>
      </c>
      <c r="L352">
        <f>IFERROR(VLOOKUP(C352,'lists'!$BE:$BF,2,FALSE),"")</f>
        <v>0</v>
      </c>
      <c r="M352">
        <f>D352</f>
        <v>0</v>
      </c>
      <c r="N352">
        <f>E352</f>
        <v>0</v>
      </c>
      <c r="O352">
        <f>F352</f>
        <v>0</v>
      </c>
    </row>
    <row r="353" spans="10:15">
      <c r="J353">
        <f>A353</f>
        <v>0</v>
      </c>
      <c r="K353">
        <f>B353</f>
        <v>0</v>
      </c>
      <c r="L353">
        <f>IFERROR(VLOOKUP(C353,'lists'!$BE:$BF,2,FALSE),"")</f>
        <v>0</v>
      </c>
      <c r="M353">
        <f>D353</f>
        <v>0</v>
      </c>
      <c r="N353">
        <f>E353</f>
        <v>0</v>
      </c>
      <c r="O353">
        <f>F353</f>
        <v>0</v>
      </c>
    </row>
    <row r="354" spans="10:15">
      <c r="J354">
        <f>A354</f>
        <v>0</v>
      </c>
      <c r="K354">
        <f>B354</f>
        <v>0</v>
      </c>
      <c r="L354">
        <f>IFERROR(VLOOKUP(C354,'lists'!$BE:$BF,2,FALSE),"")</f>
        <v>0</v>
      </c>
      <c r="M354">
        <f>D354</f>
        <v>0</v>
      </c>
      <c r="N354">
        <f>E354</f>
        <v>0</v>
      </c>
      <c r="O354">
        <f>F354</f>
        <v>0</v>
      </c>
    </row>
    <row r="355" spans="10:15">
      <c r="J355">
        <f>A355</f>
        <v>0</v>
      </c>
      <c r="K355">
        <f>B355</f>
        <v>0</v>
      </c>
      <c r="L355">
        <f>IFERROR(VLOOKUP(C355,'lists'!$BE:$BF,2,FALSE),"")</f>
        <v>0</v>
      </c>
      <c r="M355">
        <f>D355</f>
        <v>0</v>
      </c>
      <c r="N355">
        <f>E355</f>
        <v>0</v>
      </c>
      <c r="O355">
        <f>F355</f>
        <v>0</v>
      </c>
    </row>
    <row r="356" spans="10:15">
      <c r="J356">
        <f>A356</f>
        <v>0</v>
      </c>
      <c r="K356">
        <f>B356</f>
        <v>0</v>
      </c>
      <c r="L356">
        <f>IFERROR(VLOOKUP(C356,'lists'!$BE:$BF,2,FALSE),"")</f>
        <v>0</v>
      </c>
      <c r="M356">
        <f>D356</f>
        <v>0</v>
      </c>
      <c r="N356">
        <f>E356</f>
        <v>0</v>
      </c>
      <c r="O356">
        <f>F356</f>
        <v>0</v>
      </c>
    </row>
    <row r="357" spans="10:15">
      <c r="J357">
        <f>A357</f>
        <v>0</v>
      </c>
      <c r="K357">
        <f>B357</f>
        <v>0</v>
      </c>
      <c r="L357">
        <f>IFERROR(VLOOKUP(C357,'lists'!$BE:$BF,2,FALSE),"")</f>
        <v>0</v>
      </c>
      <c r="M357">
        <f>D357</f>
        <v>0</v>
      </c>
      <c r="N357">
        <f>E357</f>
        <v>0</v>
      </c>
      <c r="O357">
        <f>F357</f>
        <v>0</v>
      </c>
    </row>
    <row r="358" spans="10:15">
      <c r="J358">
        <f>A358</f>
        <v>0</v>
      </c>
      <c r="K358">
        <f>B358</f>
        <v>0</v>
      </c>
      <c r="L358">
        <f>IFERROR(VLOOKUP(C358,'lists'!$BE:$BF,2,FALSE),"")</f>
        <v>0</v>
      </c>
      <c r="M358">
        <f>D358</f>
        <v>0</v>
      </c>
      <c r="N358">
        <f>E358</f>
        <v>0</v>
      </c>
      <c r="O358">
        <f>F358</f>
        <v>0</v>
      </c>
    </row>
    <row r="359" spans="10:15">
      <c r="J359">
        <f>A359</f>
        <v>0</v>
      </c>
      <c r="K359">
        <f>B359</f>
        <v>0</v>
      </c>
      <c r="L359">
        <f>IFERROR(VLOOKUP(C359,'lists'!$BE:$BF,2,FALSE),"")</f>
        <v>0</v>
      </c>
      <c r="M359">
        <f>D359</f>
        <v>0</v>
      </c>
      <c r="N359">
        <f>E359</f>
        <v>0</v>
      </c>
      <c r="O359">
        <f>F359</f>
        <v>0</v>
      </c>
    </row>
    <row r="360" spans="10:15">
      <c r="J360">
        <f>A360</f>
        <v>0</v>
      </c>
      <c r="K360">
        <f>B360</f>
        <v>0</v>
      </c>
      <c r="L360">
        <f>IFERROR(VLOOKUP(C360,'lists'!$BE:$BF,2,FALSE),"")</f>
        <v>0</v>
      </c>
      <c r="M360">
        <f>D360</f>
        <v>0</v>
      </c>
      <c r="N360">
        <f>E360</f>
        <v>0</v>
      </c>
      <c r="O360">
        <f>F360</f>
        <v>0</v>
      </c>
    </row>
    <row r="361" spans="10:15">
      <c r="J361">
        <f>A361</f>
        <v>0</v>
      </c>
      <c r="K361">
        <f>B361</f>
        <v>0</v>
      </c>
      <c r="L361">
        <f>IFERROR(VLOOKUP(C361,'lists'!$BE:$BF,2,FALSE),"")</f>
        <v>0</v>
      </c>
      <c r="M361">
        <f>D361</f>
        <v>0</v>
      </c>
      <c r="N361">
        <f>E361</f>
        <v>0</v>
      </c>
      <c r="O361">
        <f>F361</f>
        <v>0</v>
      </c>
    </row>
    <row r="362" spans="10:15">
      <c r="J362">
        <f>A362</f>
        <v>0</v>
      </c>
      <c r="K362">
        <f>B362</f>
        <v>0</v>
      </c>
      <c r="L362">
        <f>IFERROR(VLOOKUP(C362,'lists'!$BE:$BF,2,FALSE),"")</f>
        <v>0</v>
      </c>
      <c r="M362">
        <f>D362</f>
        <v>0</v>
      </c>
      <c r="N362">
        <f>E362</f>
        <v>0</v>
      </c>
      <c r="O362">
        <f>F362</f>
        <v>0</v>
      </c>
    </row>
    <row r="363" spans="10:15">
      <c r="J363">
        <f>A363</f>
        <v>0</v>
      </c>
      <c r="K363">
        <f>B363</f>
        <v>0</v>
      </c>
      <c r="L363">
        <f>IFERROR(VLOOKUP(C363,'lists'!$BE:$BF,2,FALSE),"")</f>
        <v>0</v>
      </c>
      <c r="M363">
        <f>D363</f>
        <v>0</v>
      </c>
      <c r="N363">
        <f>E363</f>
        <v>0</v>
      </c>
      <c r="O363">
        <f>F363</f>
        <v>0</v>
      </c>
    </row>
    <row r="364" spans="10:15">
      <c r="J364">
        <f>A364</f>
        <v>0</v>
      </c>
      <c r="K364">
        <f>B364</f>
        <v>0</v>
      </c>
      <c r="L364">
        <f>IFERROR(VLOOKUP(C364,'lists'!$BE:$BF,2,FALSE),"")</f>
        <v>0</v>
      </c>
      <c r="M364">
        <f>D364</f>
        <v>0</v>
      </c>
      <c r="N364">
        <f>E364</f>
        <v>0</v>
      </c>
      <c r="O364">
        <f>F364</f>
        <v>0</v>
      </c>
    </row>
    <row r="365" spans="10:15">
      <c r="J365">
        <f>A365</f>
        <v>0</v>
      </c>
      <c r="K365">
        <f>B365</f>
        <v>0</v>
      </c>
      <c r="L365">
        <f>IFERROR(VLOOKUP(C365,'lists'!$BE:$BF,2,FALSE),"")</f>
        <v>0</v>
      </c>
      <c r="M365">
        <f>D365</f>
        <v>0</v>
      </c>
      <c r="N365">
        <f>E365</f>
        <v>0</v>
      </c>
      <c r="O365">
        <f>F365</f>
        <v>0</v>
      </c>
    </row>
    <row r="366" spans="10:15">
      <c r="J366">
        <f>A366</f>
        <v>0</v>
      </c>
      <c r="K366">
        <f>B366</f>
        <v>0</v>
      </c>
      <c r="L366">
        <f>IFERROR(VLOOKUP(C366,'lists'!$BE:$BF,2,FALSE),"")</f>
        <v>0</v>
      </c>
      <c r="M366">
        <f>D366</f>
        <v>0</v>
      </c>
      <c r="N366">
        <f>E366</f>
        <v>0</v>
      </c>
      <c r="O366">
        <f>F366</f>
        <v>0</v>
      </c>
    </row>
    <row r="367" spans="10:15">
      <c r="J367">
        <f>A367</f>
        <v>0</v>
      </c>
      <c r="K367">
        <f>B367</f>
        <v>0</v>
      </c>
      <c r="L367">
        <f>IFERROR(VLOOKUP(C367,'lists'!$BE:$BF,2,FALSE),"")</f>
        <v>0</v>
      </c>
      <c r="M367">
        <f>D367</f>
        <v>0</v>
      </c>
      <c r="N367">
        <f>E367</f>
        <v>0</v>
      </c>
      <c r="O367">
        <f>F367</f>
        <v>0</v>
      </c>
    </row>
    <row r="368" spans="10:15">
      <c r="J368">
        <f>A368</f>
        <v>0</v>
      </c>
      <c r="K368">
        <f>B368</f>
        <v>0</v>
      </c>
      <c r="L368">
        <f>IFERROR(VLOOKUP(C368,'lists'!$BE:$BF,2,FALSE),"")</f>
        <v>0</v>
      </c>
      <c r="M368">
        <f>D368</f>
        <v>0</v>
      </c>
      <c r="N368">
        <f>E368</f>
        <v>0</v>
      </c>
      <c r="O368">
        <f>F368</f>
        <v>0</v>
      </c>
    </row>
    <row r="369" spans="10:15">
      <c r="J369">
        <f>A369</f>
        <v>0</v>
      </c>
      <c r="K369">
        <f>B369</f>
        <v>0</v>
      </c>
      <c r="L369">
        <f>IFERROR(VLOOKUP(C369,'lists'!$BE:$BF,2,FALSE),"")</f>
        <v>0</v>
      </c>
      <c r="M369">
        <f>D369</f>
        <v>0</v>
      </c>
      <c r="N369">
        <f>E369</f>
        <v>0</v>
      </c>
      <c r="O369">
        <f>F369</f>
        <v>0</v>
      </c>
    </row>
    <row r="370" spans="10:15">
      <c r="J370">
        <f>A370</f>
        <v>0</v>
      </c>
      <c r="K370">
        <f>B370</f>
        <v>0</v>
      </c>
      <c r="L370">
        <f>IFERROR(VLOOKUP(C370,'lists'!$BE:$BF,2,FALSE),"")</f>
        <v>0</v>
      </c>
      <c r="M370">
        <f>D370</f>
        <v>0</v>
      </c>
      <c r="N370">
        <f>E370</f>
        <v>0</v>
      </c>
      <c r="O370">
        <f>F370</f>
        <v>0</v>
      </c>
    </row>
    <row r="371" spans="10:15">
      <c r="J371">
        <f>A371</f>
        <v>0</v>
      </c>
      <c r="K371">
        <f>B371</f>
        <v>0</v>
      </c>
      <c r="L371">
        <f>IFERROR(VLOOKUP(C371,'lists'!$BE:$BF,2,FALSE),"")</f>
        <v>0</v>
      </c>
      <c r="M371">
        <f>D371</f>
        <v>0</v>
      </c>
      <c r="N371">
        <f>E371</f>
        <v>0</v>
      </c>
      <c r="O371">
        <f>F371</f>
        <v>0</v>
      </c>
    </row>
    <row r="372" spans="10:15">
      <c r="J372">
        <f>A372</f>
        <v>0</v>
      </c>
      <c r="K372">
        <f>B372</f>
        <v>0</v>
      </c>
      <c r="L372">
        <f>IFERROR(VLOOKUP(C372,'lists'!$BE:$BF,2,FALSE),"")</f>
        <v>0</v>
      </c>
      <c r="M372">
        <f>D372</f>
        <v>0</v>
      </c>
      <c r="N372">
        <f>E372</f>
        <v>0</v>
      </c>
      <c r="O372">
        <f>F372</f>
        <v>0</v>
      </c>
    </row>
    <row r="373" spans="10:15">
      <c r="J373">
        <f>A373</f>
        <v>0</v>
      </c>
      <c r="K373">
        <f>B373</f>
        <v>0</v>
      </c>
      <c r="L373">
        <f>IFERROR(VLOOKUP(C373,'lists'!$BE:$BF,2,FALSE),"")</f>
        <v>0</v>
      </c>
      <c r="M373">
        <f>D373</f>
        <v>0</v>
      </c>
      <c r="N373">
        <f>E373</f>
        <v>0</v>
      </c>
      <c r="O373">
        <f>F373</f>
        <v>0</v>
      </c>
    </row>
    <row r="374" spans="10:15">
      <c r="J374">
        <f>A374</f>
        <v>0</v>
      </c>
      <c r="K374">
        <f>B374</f>
        <v>0</v>
      </c>
      <c r="L374">
        <f>IFERROR(VLOOKUP(C374,'lists'!$BE:$BF,2,FALSE),"")</f>
        <v>0</v>
      </c>
      <c r="M374">
        <f>D374</f>
        <v>0</v>
      </c>
      <c r="N374">
        <f>E374</f>
        <v>0</v>
      </c>
      <c r="O374">
        <f>F374</f>
        <v>0</v>
      </c>
    </row>
    <row r="375" spans="10:15">
      <c r="J375">
        <f>A375</f>
        <v>0</v>
      </c>
      <c r="K375">
        <f>B375</f>
        <v>0</v>
      </c>
      <c r="L375">
        <f>IFERROR(VLOOKUP(C375,'lists'!$BE:$BF,2,FALSE),"")</f>
        <v>0</v>
      </c>
      <c r="M375">
        <f>D375</f>
        <v>0</v>
      </c>
      <c r="N375">
        <f>E375</f>
        <v>0</v>
      </c>
      <c r="O375">
        <f>F375</f>
        <v>0</v>
      </c>
    </row>
    <row r="376" spans="10:15">
      <c r="J376">
        <f>A376</f>
        <v>0</v>
      </c>
      <c r="K376">
        <f>B376</f>
        <v>0</v>
      </c>
      <c r="L376">
        <f>IFERROR(VLOOKUP(C376,'lists'!$BE:$BF,2,FALSE),"")</f>
        <v>0</v>
      </c>
      <c r="M376">
        <f>D376</f>
        <v>0</v>
      </c>
      <c r="N376">
        <f>E376</f>
        <v>0</v>
      </c>
      <c r="O376">
        <f>F376</f>
        <v>0</v>
      </c>
    </row>
    <row r="377" spans="10:15">
      <c r="J377">
        <f>A377</f>
        <v>0</v>
      </c>
      <c r="K377">
        <f>B377</f>
        <v>0</v>
      </c>
      <c r="L377">
        <f>IFERROR(VLOOKUP(C377,'lists'!$BE:$BF,2,FALSE),"")</f>
        <v>0</v>
      </c>
      <c r="M377">
        <f>D377</f>
        <v>0</v>
      </c>
      <c r="N377">
        <f>E377</f>
        <v>0</v>
      </c>
      <c r="O377">
        <f>F377</f>
        <v>0</v>
      </c>
    </row>
    <row r="378" spans="10:15">
      <c r="J378">
        <f>A378</f>
        <v>0</v>
      </c>
      <c r="K378">
        <f>B378</f>
        <v>0</v>
      </c>
      <c r="L378">
        <f>IFERROR(VLOOKUP(C378,'lists'!$BE:$BF,2,FALSE),"")</f>
        <v>0</v>
      </c>
      <c r="M378">
        <f>D378</f>
        <v>0</v>
      </c>
      <c r="N378">
        <f>E378</f>
        <v>0</v>
      </c>
      <c r="O378">
        <f>F378</f>
        <v>0</v>
      </c>
    </row>
    <row r="379" spans="10:15">
      <c r="J379">
        <f>A379</f>
        <v>0</v>
      </c>
      <c r="K379">
        <f>B379</f>
        <v>0</v>
      </c>
      <c r="L379">
        <f>IFERROR(VLOOKUP(C379,'lists'!$BE:$BF,2,FALSE),"")</f>
        <v>0</v>
      </c>
      <c r="M379">
        <f>D379</f>
        <v>0</v>
      </c>
      <c r="N379">
        <f>E379</f>
        <v>0</v>
      </c>
      <c r="O379">
        <f>F379</f>
        <v>0</v>
      </c>
    </row>
    <row r="380" spans="10:15">
      <c r="J380">
        <f>A380</f>
        <v>0</v>
      </c>
      <c r="K380">
        <f>B380</f>
        <v>0</v>
      </c>
      <c r="L380">
        <f>IFERROR(VLOOKUP(C380,'lists'!$BE:$BF,2,FALSE),"")</f>
        <v>0</v>
      </c>
      <c r="M380">
        <f>D380</f>
        <v>0</v>
      </c>
      <c r="N380">
        <f>E380</f>
        <v>0</v>
      </c>
      <c r="O380">
        <f>F380</f>
        <v>0</v>
      </c>
    </row>
    <row r="381" spans="10:15">
      <c r="J381">
        <f>A381</f>
        <v>0</v>
      </c>
      <c r="K381">
        <f>B381</f>
        <v>0</v>
      </c>
      <c r="L381">
        <f>IFERROR(VLOOKUP(C381,'lists'!$BE:$BF,2,FALSE),"")</f>
        <v>0</v>
      </c>
      <c r="M381">
        <f>D381</f>
        <v>0</v>
      </c>
      <c r="N381">
        <f>E381</f>
        <v>0</v>
      </c>
      <c r="O381">
        <f>F381</f>
        <v>0</v>
      </c>
    </row>
    <row r="382" spans="10:15">
      <c r="J382">
        <f>A382</f>
        <v>0</v>
      </c>
      <c r="K382">
        <f>B382</f>
        <v>0</v>
      </c>
      <c r="L382">
        <f>IFERROR(VLOOKUP(C382,'lists'!$BE:$BF,2,FALSE),"")</f>
        <v>0</v>
      </c>
      <c r="M382">
        <f>D382</f>
        <v>0</v>
      </c>
      <c r="N382">
        <f>E382</f>
        <v>0</v>
      </c>
      <c r="O382">
        <f>F382</f>
        <v>0</v>
      </c>
    </row>
    <row r="383" spans="10:15">
      <c r="J383">
        <f>A383</f>
        <v>0</v>
      </c>
      <c r="K383">
        <f>B383</f>
        <v>0</v>
      </c>
      <c r="L383">
        <f>IFERROR(VLOOKUP(C383,'lists'!$BE:$BF,2,FALSE),"")</f>
        <v>0</v>
      </c>
      <c r="M383">
        <f>D383</f>
        <v>0</v>
      </c>
      <c r="N383">
        <f>E383</f>
        <v>0</v>
      </c>
      <c r="O383">
        <f>F383</f>
        <v>0</v>
      </c>
    </row>
    <row r="384" spans="10:15">
      <c r="J384">
        <f>A384</f>
        <v>0</v>
      </c>
      <c r="K384">
        <f>B384</f>
        <v>0</v>
      </c>
      <c r="L384">
        <f>IFERROR(VLOOKUP(C384,'lists'!$BE:$BF,2,FALSE),"")</f>
        <v>0</v>
      </c>
      <c r="M384">
        <f>D384</f>
        <v>0</v>
      </c>
      <c r="N384">
        <f>E384</f>
        <v>0</v>
      </c>
      <c r="O384">
        <f>F384</f>
        <v>0</v>
      </c>
    </row>
    <row r="385" spans="10:15">
      <c r="J385">
        <f>A385</f>
        <v>0</v>
      </c>
      <c r="K385">
        <f>B385</f>
        <v>0</v>
      </c>
      <c r="L385">
        <f>IFERROR(VLOOKUP(C385,'lists'!$BE:$BF,2,FALSE),"")</f>
        <v>0</v>
      </c>
      <c r="M385">
        <f>D385</f>
        <v>0</v>
      </c>
      <c r="N385">
        <f>E385</f>
        <v>0</v>
      </c>
      <c r="O385">
        <f>F385</f>
        <v>0</v>
      </c>
    </row>
    <row r="386" spans="10:15">
      <c r="J386">
        <f>A386</f>
        <v>0</v>
      </c>
      <c r="K386">
        <f>B386</f>
        <v>0</v>
      </c>
      <c r="L386">
        <f>IFERROR(VLOOKUP(C386,'lists'!$BE:$BF,2,FALSE),"")</f>
        <v>0</v>
      </c>
      <c r="M386">
        <f>D386</f>
        <v>0</v>
      </c>
      <c r="N386">
        <f>E386</f>
        <v>0</v>
      </c>
      <c r="O386">
        <f>F386</f>
        <v>0</v>
      </c>
    </row>
    <row r="387" spans="10:15">
      <c r="J387">
        <f>A387</f>
        <v>0</v>
      </c>
      <c r="K387">
        <f>B387</f>
        <v>0</v>
      </c>
      <c r="L387">
        <f>IFERROR(VLOOKUP(C387,'lists'!$BE:$BF,2,FALSE),"")</f>
        <v>0</v>
      </c>
      <c r="M387">
        <f>D387</f>
        <v>0</v>
      </c>
      <c r="N387">
        <f>E387</f>
        <v>0</v>
      </c>
      <c r="O387">
        <f>F387</f>
        <v>0</v>
      </c>
    </row>
    <row r="388" spans="10:15">
      <c r="J388">
        <f>A388</f>
        <v>0</v>
      </c>
      <c r="K388">
        <f>B388</f>
        <v>0</v>
      </c>
      <c r="L388">
        <f>IFERROR(VLOOKUP(C388,'lists'!$BE:$BF,2,FALSE),"")</f>
        <v>0</v>
      </c>
      <c r="M388">
        <f>D388</f>
        <v>0</v>
      </c>
      <c r="N388">
        <f>E388</f>
        <v>0</v>
      </c>
      <c r="O388">
        <f>F388</f>
        <v>0</v>
      </c>
    </row>
    <row r="389" spans="10:15">
      <c r="J389">
        <f>A389</f>
        <v>0</v>
      </c>
      <c r="K389">
        <f>B389</f>
        <v>0</v>
      </c>
      <c r="L389">
        <f>IFERROR(VLOOKUP(C389,'lists'!$BE:$BF,2,FALSE),"")</f>
        <v>0</v>
      </c>
      <c r="M389">
        <f>D389</f>
        <v>0</v>
      </c>
      <c r="N389">
        <f>E389</f>
        <v>0</v>
      </c>
      <c r="O389">
        <f>F389</f>
        <v>0</v>
      </c>
    </row>
    <row r="390" spans="10:15">
      <c r="J390">
        <f>A390</f>
        <v>0</v>
      </c>
      <c r="K390">
        <f>B390</f>
        <v>0</v>
      </c>
      <c r="L390">
        <f>IFERROR(VLOOKUP(C390,'lists'!$BE:$BF,2,FALSE),"")</f>
        <v>0</v>
      </c>
      <c r="M390">
        <f>D390</f>
        <v>0</v>
      </c>
      <c r="N390">
        <f>E390</f>
        <v>0</v>
      </c>
      <c r="O390">
        <f>F390</f>
        <v>0</v>
      </c>
    </row>
    <row r="391" spans="10:15">
      <c r="J391">
        <f>A391</f>
        <v>0</v>
      </c>
      <c r="K391">
        <f>B391</f>
        <v>0</v>
      </c>
      <c r="L391">
        <f>IFERROR(VLOOKUP(C391,'lists'!$BE:$BF,2,FALSE),"")</f>
        <v>0</v>
      </c>
      <c r="M391">
        <f>D391</f>
        <v>0</v>
      </c>
      <c r="N391">
        <f>E391</f>
        <v>0</v>
      </c>
      <c r="O391">
        <f>F391</f>
        <v>0</v>
      </c>
    </row>
    <row r="392" spans="10:15">
      <c r="J392">
        <f>A392</f>
        <v>0</v>
      </c>
      <c r="K392">
        <f>B392</f>
        <v>0</v>
      </c>
      <c r="L392">
        <f>IFERROR(VLOOKUP(C392,'lists'!$BE:$BF,2,FALSE),"")</f>
        <v>0</v>
      </c>
      <c r="M392">
        <f>D392</f>
        <v>0</v>
      </c>
      <c r="N392">
        <f>E392</f>
        <v>0</v>
      </c>
      <c r="O392">
        <f>F392</f>
        <v>0</v>
      </c>
    </row>
    <row r="393" spans="10:15">
      <c r="J393">
        <f>A393</f>
        <v>0</v>
      </c>
      <c r="K393">
        <f>B393</f>
        <v>0</v>
      </c>
      <c r="L393">
        <f>IFERROR(VLOOKUP(C393,'lists'!$BE:$BF,2,FALSE),"")</f>
        <v>0</v>
      </c>
      <c r="M393">
        <f>D393</f>
        <v>0</v>
      </c>
      <c r="N393">
        <f>E393</f>
        <v>0</v>
      </c>
      <c r="O393">
        <f>F393</f>
        <v>0</v>
      </c>
    </row>
    <row r="394" spans="10:15">
      <c r="J394">
        <f>A394</f>
        <v>0</v>
      </c>
      <c r="K394">
        <f>B394</f>
        <v>0</v>
      </c>
      <c r="L394">
        <f>IFERROR(VLOOKUP(C394,'lists'!$BE:$BF,2,FALSE),"")</f>
        <v>0</v>
      </c>
      <c r="M394">
        <f>D394</f>
        <v>0</v>
      </c>
      <c r="N394">
        <f>E394</f>
        <v>0</v>
      </c>
      <c r="O394">
        <f>F394</f>
        <v>0</v>
      </c>
    </row>
    <row r="395" spans="10:15">
      <c r="J395">
        <f>A395</f>
        <v>0</v>
      </c>
      <c r="K395">
        <f>B395</f>
        <v>0</v>
      </c>
      <c r="L395">
        <f>IFERROR(VLOOKUP(C395,'lists'!$BE:$BF,2,FALSE),"")</f>
        <v>0</v>
      </c>
      <c r="M395">
        <f>D395</f>
        <v>0</v>
      </c>
      <c r="N395">
        <f>E395</f>
        <v>0</v>
      </c>
      <c r="O395">
        <f>F395</f>
        <v>0</v>
      </c>
    </row>
    <row r="396" spans="10:15">
      <c r="J396">
        <f>A396</f>
        <v>0</v>
      </c>
      <c r="K396">
        <f>B396</f>
        <v>0</v>
      </c>
      <c r="L396">
        <f>IFERROR(VLOOKUP(C396,'lists'!$BE:$BF,2,FALSE),"")</f>
        <v>0</v>
      </c>
      <c r="M396">
        <f>D396</f>
        <v>0</v>
      </c>
      <c r="N396">
        <f>E396</f>
        <v>0</v>
      </c>
      <c r="O396">
        <f>F396</f>
        <v>0</v>
      </c>
    </row>
    <row r="397" spans="10:15">
      <c r="J397">
        <f>A397</f>
        <v>0</v>
      </c>
      <c r="K397">
        <f>B397</f>
        <v>0</v>
      </c>
      <c r="L397">
        <f>IFERROR(VLOOKUP(C397,'lists'!$BE:$BF,2,FALSE),"")</f>
        <v>0</v>
      </c>
      <c r="M397">
        <f>D397</f>
        <v>0</v>
      </c>
      <c r="N397">
        <f>E397</f>
        <v>0</v>
      </c>
      <c r="O397">
        <f>F397</f>
        <v>0</v>
      </c>
    </row>
    <row r="398" spans="10:15">
      <c r="J398">
        <f>A398</f>
        <v>0</v>
      </c>
      <c r="K398">
        <f>B398</f>
        <v>0</v>
      </c>
      <c r="L398">
        <f>IFERROR(VLOOKUP(C398,'lists'!$BE:$BF,2,FALSE),"")</f>
        <v>0</v>
      </c>
      <c r="M398">
        <f>D398</f>
        <v>0</v>
      </c>
      <c r="N398">
        <f>E398</f>
        <v>0</v>
      </c>
      <c r="O398">
        <f>F398</f>
        <v>0</v>
      </c>
    </row>
    <row r="399" spans="10:15">
      <c r="J399">
        <f>A399</f>
        <v>0</v>
      </c>
      <c r="K399">
        <f>B399</f>
        <v>0</v>
      </c>
      <c r="L399">
        <f>IFERROR(VLOOKUP(C399,'lists'!$BE:$BF,2,FALSE),"")</f>
        <v>0</v>
      </c>
      <c r="M399">
        <f>D399</f>
        <v>0</v>
      </c>
      <c r="N399">
        <f>E399</f>
        <v>0</v>
      </c>
      <c r="O399">
        <f>F399</f>
        <v>0</v>
      </c>
    </row>
    <row r="400" spans="10:15">
      <c r="J400">
        <f>A400</f>
        <v>0</v>
      </c>
      <c r="K400">
        <f>B400</f>
        <v>0</v>
      </c>
      <c r="L400">
        <f>IFERROR(VLOOKUP(C400,'lists'!$BE:$BF,2,FALSE),"")</f>
        <v>0</v>
      </c>
      <c r="M400">
        <f>D400</f>
        <v>0</v>
      </c>
      <c r="N400">
        <f>E400</f>
        <v>0</v>
      </c>
      <c r="O400">
        <f>F400</f>
        <v>0</v>
      </c>
    </row>
    <row r="401" spans="10:15">
      <c r="J401">
        <f>A401</f>
        <v>0</v>
      </c>
      <c r="K401">
        <f>B401</f>
        <v>0</v>
      </c>
      <c r="L401">
        <f>IFERROR(VLOOKUP(C401,'lists'!$BE:$BF,2,FALSE),"")</f>
        <v>0</v>
      </c>
      <c r="M401">
        <f>D401</f>
        <v>0</v>
      </c>
      <c r="N401">
        <f>E401</f>
        <v>0</v>
      </c>
      <c r="O401">
        <f>F401</f>
        <v>0</v>
      </c>
    </row>
    <row r="402" spans="10:15">
      <c r="J402">
        <f>A402</f>
        <v>0</v>
      </c>
      <c r="K402">
        <f>B402</f>
        <v>0</v>
      </c>
      <c r="L402">
        <f>IFERROR(VLOOKUP(C402,'lists'!$BE:$BF,2,FALSE),"")</f>
        <v>0</v>
      </c>
      <c r="M402">
        <f>D402</f>
        <v>0</v>
      </c>
      <c r="N402">
        <f>E402</f>
        <v>0</v>
      </c>
      <c r="O402">
        <f>F402</f>
        <v>0</v>
      </c>
    </row>
    <row r="403" spans="10:15">
      <c r="J403">
        <f>A403</f>
        <v>0</v>
      </c>
      <c r="K403">
        <f>B403</f>
        <v>0</v>
      </c>
      <c r="L403">
        <f>IFERROR(VLOOKUP(C403,'lists'!$BE:$BF,2,FALSE),"")</f>
        <v>0</v>
      </c>
      <c r="M403">
        <f>D403</f>
        <v>0</v>
      </c>
      <c r="N403">
        <f>E403</f>
        <v>0</v>
      </c>
      <c r="O403">
        <f>F403</f>
        <v>0</v>
      </c>
    </row>
    <row r="404" spans="10:15">
      <c r="J404">
        <f>A404</f>
        <v>0</v>
      </c>
      <c r="K404">
        <f>B404</f>
        <v>0</v>
      </c>
      <c r="L404">
        <f>IFERROR(VLOOKUP(C404,'lists'!$BE:$BF,2,FALSE),"")</f>
        <v>0</v>
      </c>
      <c r="M404">
        <f>D404</f>
        <v>0</v>
      </c>
      <c r="N404">
        <f>E404</f>
        <v>0</v>
      </c>
      <c r="O404">
        <f>F404</f>
        <v>0</v>
      </c>
    </row>
    <row r="405" spans="10:15">
      <c r="J405">
        <f>A405</f>
        <v>0</v>
      </c>
      <c r="K405">
        <f>B405</f>
        <v>0</v>
      </c>
      <c r="L405">
        <f>IFERROR(VLOOKUP(C405,'lists'!$BE:$BF,2,FALSE),"")</f>
        <v>0</v>
      </c>
      <c r="M405">
        <f>D405</f>
        <v>0</v>
      </c>
      <c r="N405">
        <f>E405</f>
        <v>0</v>
      </c>
      <c r="O405">
        <f>F405</f>
        <v>0</v>
      </c>
    </row>
    <row r="406" spans="10:15">
      <c r="J406">
        <f>A406</f>
        <v>0</v>
      </c>
      <c r="K406">
        <f>B406</f>
        <v>0</v>
      </c>
      <c r="L406">
        <f>IFERROR(VLOOKUP(C406,'lists'!$BE:$BF,2,FALSE),"")</f>
        <v>0</v>
      </c>
      <c r="M406">
        <f>D406</f>
        <v>0</v>
      </c>
      <c r="N406">
        <f>E406</f>
        <v>0</v>
      </c>
      <c r="O406">
        <f>F406</f>
        <v>0</v>
      </c>
    </row>
    <row r="407" spans="10:15">
      <c r="J407">
        <f>A407</f>
        <v>0</v>
      </c>
      <c r="K407">
        <f>B407</f>
        <v>0</v>
      </c>
      <c r="L407">
        <f>IFERROR(VLOOKUP(C407,'lists'!$BE:$BF,2,FALSE),"")</f>
        <v>0</v>
      </c>
      <c r="M407">
        <f>D407</f>
        <v>0</v>
      </c>
      <c r="N407">
        <f>E407</f>
        <v>0</v>
      </c>
      <c r="O407">
        <f>F407</f>
        <v>0</v>
      </c>
    </row>
    <row r="408" spans="10:15">
      <c r="J408">
        <f>A408</f>
        <v>0</v>
      </c>
      <c r="K408">
        <f>B408</f>
        <v>0</v>
      </c>
      <c r="L408">
        <f>IFERROR(VLOOKUP(C408,'lists'!$BE:$BF,2,FALSE),"")</f>
        <v>0</v>
      </c>
      <c r="M408">
        <f>D408</f>
        <v>0</v>
      </c>
      <c r="N408">
        <f>E408</f>
        <v>0</v>
      </c>
      <c r="O408">
        <f>F408</f>
        <v>0</v>
      </c>
    </row>
    <row r="409" spans="10:15">
      <c r="J409">
        <f>A409</f>
        <v>0</v>
      </c>
      <c r="K409">
        <f>B409</f>
        <v>0</v>
      </c>
      <c r="L409">
        <f>IFERROR(VLOOKUP(C409,'lists'!$BE:$BF,2,FALSE),"")</f>
        <v>0</v>
      </c>
      <c r="M409">
        <f>D409</f>
        <v>0</v>
      </c>
      <c r="N409">
        <f>E409</f>
        <v>0</v>
      </c>
      <c r="O409">
        <f>F409</f>
        <v>0</v>
      </c>
    </row>
    <row r="410" spans="10:15">
      <c r="J410">
        <f>A410</f>
        <v>0</v>
      </c>
      <c r="K410">
        <f>B410</f>
        <v>0</v>
      </c>
      <c r="L410">
        <f>IFERROR(VLOOKUP(C410,'lists'!$BE:$BF,2,FALSE),"")</f>
        <v>0</v>
      </c>
      <c r="M410">
        <f>D410</f>
        <v>0</v>
      </c>
      <c r="N410">
        <f>E410</f>
        <v>0</v>
      </c>
      <c r="O410">
        <f>F410</f>
        <v>0</v>
      </c>
    </row>
    <row r="411" spans="10:15">
      <c r="J411">
        <f>A411</f>
        <v>0</v>
      </c>
      <c r="K411">
        <f>B411</f>
        <v>0</v>
      </c>
      <c r="L411">
        <f>IFERROR(VLOOKUP(C411,'lists'!$BE:$BF,2,FALSE),"")</f>
        <v>0</v>
      </c>
      <c r="M411">
        <f>D411</f>
        <v>0</v>
      </c>
      <c r="N411">
        <f>E411</f>
        <v>0</v>
      </c>
      <c r="O411">
        <f>F411</f>
        <v>0</v>
      </c>
    </row>
    <row r="412" spans="10:15">
      <c r="J412">
        <f>A412</f>
        <v>0</v>
      </c>
      <c r="K412">
        <f>B412</f>
        <v>0</v>
      </c>
      <c r="L412">
        <f>IFERROR(VLOOKUP(C412,'lists'!$BE:$BF,2,FALSE),"")</f>
        <v>0</v>
      </c>
      <c r="M412">
        <f>D412</f>
        <v>0</v>
      </c>
      <c r="N412">
        <f>E412</f>
        <v>0</v>
      </c>
      <c r="O412">
        <f>F412</f>
        <v>0</v>
      </c>
    </row>
    <row r="413" spans="10:15">
      <c r="J413">
        <f>A413</f>
        <v>0</v>
      </c>
      <c r="K413">
        <f>B413</f>
        <v>0</v>
      </c>
      <c r="L413">
        <f>IFERROR(VLOOKUP(C413,'lists'!$BE:$BF,2,FALSE),"")</f>
        <v>0</v>
      </c>
      <c r="M413">
        <f>D413</f>
        <v>0</v>
      </c>
      <c r="N413">
        <f>E413</f>
        <v>0</v>
      </c>
      <c r="O413">
        <f>F413</f>
        <v>0</v>
      </c>
    </row>
    <row r="414" spans="10:15">
      <c r="J414">
        <f>A414</f>
        <v>0</v>
      </c>
      <c r="K414">
        <f>B414</f>
        <v>0</v>
      </c>
      <c r="L414">
        <f>IFERROR(VLOOKUP(C414,'lists'!$BE:$BF,2,FALSE),"")</f>
        <v>0</v>
      </c>
      <c r="M414">
        <f>D414</f>
        <v>0</v>
      </c>
      <c r="N414">
        <f>E414</f>
        <v>0</v>
      </c>
      <c r="O414">
        <f>F414</f>
        <v>0</v>
      </c>
    </row>
    <row r="415" spans="10:15">
      <c r="J415">
        <f>A415</f>
        <v>0</v>
      </c>
      <c r="K415">
        <f>B415</f>
        <v>0</v>
      </c>
      <c r="L415">
        <f>IFERROR(VLOOKUP(C415,'lists'!$BE:$BF,2,FALSE),"")</f>
        <v>0</v>
      </c>
      <c r="M415">
        <f>D415</f>
        <v>0</v>
      </c>
      <c r="N415">
        <f>E415</f>
        <v>0</v>
      </c>
      <c r="O415">
        <f>F415</f>
        <v>0</v>
      </c>
    </row>
    <row r="416" spans="10:15">
      <c r="J416">
        <f>A416</f>
        <v>0</v>
      </c>
      <c r="K416">
        <f>B416</f>
        <v>0</v>
      </c>
      <c r="L416">
        <f>IFERROR(VLOOKUP(C416,'lists'!$BE:$BF,2,FALSE),"")</f>
        <v>0</v>
      </c>
      <c r="M416">
        <f>D416</f>
        <v>0</v>
      </c>
      <c r="N416">
        <f>E416</f>
        <v>0</v>
      </c>
      <c r="O416">
        <f>F416</f>
        <v>0</v>
      </c>
    </row>
    <row r="417" spans="10:15">
      <c r="J417">
        <f>A417</f>
        <v>0</v>
      </c>
      <c r="K417">
        <f>B417</f>
        <v>0</v>
      </c>
      <c r="L417">
        <f>IFERROR(VLOOKUP(C417,'lists'!$BE:$BF,2,FALSE),"")</f>
        <v>0</v>
      </c>
      <c r="M417">
        <f>D417</f>
        <v>0</v>
      </c>
      <c r="N417">
        <f>E417</f>
        <v>0</v>
      </c>
      <c r="O417">
        <f>F417</f>
        <v>0</v>
      </c>
    </row>
    <row r="418" spans="10:15">
      <c r="J418">
        <f>A418</f>
        <v>0</v>
      </c>
      <c r="K418">
        <f>B418</f>
        <v>0</v>
      </c>
      <c r="L418">
        <f>IFERROR(VLOOKUP(C418,'lists'!$BE:$BF,2,FALSE),"")</f>
        <v>0</v>
      </c>
      <c r="M418">
        <f>D418</f>
        <v>0</v>
      </c>
      <c r="N418">
        <f>E418</f>
        <v>0</v>
      </c>
      <c r="O418">
        <f>F418</f>
        <v>0</v>
      </c>
    </row>
    <row r="419" spans="10:15">
      <c r="J419">
        <f>A419</f>
        <v>0</v>
      </c>
      <c r="K419">
        <f>B419</f>
        <v>0</v>
      </c>
      <c r="L419">
        <f>IFERROR(VLOOKUP(C419,'lists'!$BE:$BF,2,FALSE),"")</f>
        <v>0</v>
      </c>
      <c r="M419">
        <f>D419</f>
        <v>0</v>
      </c>
      <c r="N419">
        <f>E419</f>
        <v>0</v>
      </c>
      <c r="O419">
        <f>F419</f>
        <v>0</v>
      </c>
    </row>
    <row r="420" spans="10:15">
      <c r="J420">
        <f>A420</f>
        <v>0</v>
      </c>
      <c r="K420">
        <f>B420</f>
        <v>0</v>
      </c>
      <c r="L420">
        <f>IFERROR(VLOOKUP(C420,'lists'!$BE:$BF,2,FALSE),"")</f>
        <v>0</v>
      </c>
      <c r="M420">
        <f>D420</f>
        <v>0</v>
      </c>
      <c r="N420">
        <f>E420</f>
        <v>0</v>
      </c>
      <c r="O420">
        <f>F420</f>
        <v>0</v>
      </c>
    </row>
    <row r="421" spans="10:15">
      <c r="J421">
        <f>A421</f>
        <v>0</v>
      </c>
      <c r="K421">
        <f>B421</f>
        <v>0</v>
      </c>
      <c r="L421">
        <f>IFERROR(VLOOKUP(C421,'lists'!$BE:$BF,2,FALSE),"")</f>
        <v>0</v>
      </c>
      <c r="M421">
        <f>D421</f>
        <v>0</v>
      </c>
      <c r="N421">
        <f>E421</f>
        <v>0</v>
      </c>
      <c r="O421">
        <f>F421</f>
        <v>0</v>
      </c>
    </row>
    <row r="422" spans="10:15">
      <c r="J422">
        <f>A422</f>
        <v>0</v>
      </c>
      <c r="K422">
        <f>B422</f>
        <v>0</v>
      </c>
      <c r="L422">
        <f>IFERROR(VLOOKUP(C422,'lists'!$BE:$BF,2,FALSE),"")</f>
        <v>0</v>
      </c>
      <c r="M422">
        <f>D422</f>
        <v>0</v>
      </c>
      <c r="N422">
        <f>E422</f>
        <v>0</v>
      </c>
      <c r="O422">
        <f>F422</f>
        <v>0</v>
      </c>
    </row>
    <row r="423" spans="10:15">
      <c r="J423">
        <f>A423</f>
        <v>0</v>
      </c>
      <c r="K423">
        <f>B423</f>
        <v>0</v>
      </c>
      <c r="L423">
        <f>IFERROR(VLOOKUP(C423,'lists'!$BE:$BF,2,FALSE),"")</f>
        <v>0</v>
      </c>
      <c r="M423">
        <f>D423</f>
        <v>0</v>
      </c>
      <c r="N423">
        <f>E423</f>
        <v>0</v>
      </c>
      <c r="O423">
        <f>F423</f>
        <v>0</v>
      </c>
    </row>
    <row r="424" spans="10:15">
      <c r="J424">
        <f>A424</f>
        <v>0</v>
      </c>
      <c r="K424">
        <f>B424</f>
        <v>0</v>
      </c>
      <c r="L424">
        <f>IFERROR(VLOOKUP(C424,'lists'!$BE:$BF,2,FALSE),"")</f>
        <v>0</v>
      </c>
      <c r="M424">
        <f>D424</f>
        <v>0</v>
      </c>
      <c r="N424">
        <f>E424</f>
        <v>0</v>
      </c>
      <c r="O424">
        <f>F424</f>
        <v>0</v>
      </c>
    </row>
    <row r="425" spans="10:15">
      <c r="J425">
        <f>A425</f>
        <v>0</v>
      </c>
      <c r="K425">
        <f>B425</f>
        <v>0</v>
      </c>
      <c r="L425">
        <f>IFERROR(VLOOKUP(C425,'lists'!$BE:$BF,2,FALSE),"")</f>
        <v>0</v>
      </c>
      <c r="M425">
        <f>D425</f>
        <v>0</v>
      </c>
      <c r="N425">
        <f>E425</f>
        <v>0</v>
      </c>
      <c r="O425">
        <f>F425</f>
        <v>0</v>
      </c>
    </row>
    <row r="426" spans="10:15">
      <c r="J426">
        <f>A426</f>
        <v>0</v>
      </c>
      <c r="K426">
        <f>B426</f>
        <v>0</v>
      </c>
      <c r="L426">
        <f>IFERROR(VLOOKUP(C426,'lists'!$BE:$BF,2,FALSE),"")</f>
        <v>0</v>
      </c>
      <c r="M426">
        <f>D426</f>
        <v>0</v>
      </c>
      <c r="N426">
        <f>E426</f>
        <v>0</v>
      </c>
      <c r="O426">
        <f>F426</f>
        <v>0</v>
      </c>
    </row>
    <row r="427" spans="10:15">
      <c r="J427">
        <f>A427</f>
        <v>0</v>
      </c>
      <c r="K427">
        <f>B427</f>
        <v>0</v>
      </c>
      <c r="L427">
        <f>IFERROR(VLOOKUP(C427,'lists'!$BE:$BF,2,FALSE),"")</f>
        <v>0</v>
      </c>
      <c r="M427">
        <f>D427</f>
        <v>0</v>
      </c>
      <c r="N427">
        <f>E427</f>
        <v>0</v>
      </c>
      <c r="O427">
        <f>F427</f>
        <v>0</v>
      </c>
    </row>
    <row r="428" spans="10:15">
      <c r="J428">
        <f>A428</f>
        <v>0</v>
      </c>
      <c r="K428">
        <f>B428</f>
        <v>0</v>
      </c>
      <c r="L428">
        <f>IFERROR(VLOOKUP(C428,'lists'!$BE:$BF,2,FALSE),"")</f>
        <v>0</v>
      </c>
      <c r="M428">
        <f>D428</f>
        <v>0</v>
      </c>
      <c r="N428">
        <f>E428</f>
        <v>0</v>
      </c>
      <c r="O428">
        <f>F428</f>
        <v>0</v>
      </c>
    </row>
    <row r="429" spans="10:15">
      <c r="J429">
        <f>A429</f>
        <v>0</v>
      </c>
      <c r="K429">
        <f>B429</f>
        <v>0</v>
      </c>
      <c r="L429">
        <f>IFERROR(VLOOKUP(C429,'lists'!$BE:$BF,2,FALSE),"")</f>
        <v>0</v>
      </c>
      <c r="M429">
        <f>D429</f>
        <v>0</v>
      </c>
      <c r="N429">
        <f>E429</f>
        <v>0</v>
      </c>
      <c r="O429">
        <f>F429</f>
        <v>0</v>
      </c>
    </row>
    <row r="430" spans="10:15">
      <c r="J430">
        <f>A430</f>
        <v>0</v>
      </c>
      <c r="K430">
        <f>B430</f>
        <v>0</v>
      </c>
      <c r="L430">
        <f>IFERROR(VLOOKUP(C430,'lists'!$BE:$BF,2,FALSE),"")</f>
        <v>0</v>
      </c>
      <c r="M430">
        <f>D430</f>
        <v>0</v>
      </c>
      <c r="N430">
        <f>E430</f>
        <v>0</v>
      </c>
      <c r="O430">
        <f>F430</f>
        <v>0</v>
      </c>
    </row>
    <row r="431" spans="10:15">
      <c r="J431">
        <f>A431</f>
        <v>0</v>
      </c>
      <c r="K431">
        <f>B431</f>
        <v>0</v>
      </c>
      <c r="L431">
        <f>IFERROR(VLOOKUP(C431,'lists'!$BE:$BF,2,FALSE),"")</f>
        <v>0</v>
      </c>
      <c r="M431">
        <f>D431</f>
        <v>0</v>
      </c>
      <c r="N431">
        <f>E431</f>
        <v>0</v>
      </c>
      <c r="O431">
        <f>F431</f>
        <v>0</v>
      </c>
    </row>
    <row r="432" spans="10:15">
      <c r="J432">
        <f>A432</f>
        <v>0</v>
      </c>
      <c r="K432">
        <f>B432</f>
        <v>0</v>
      </c>
      <c r="L432">
        <f>IFERROR(VLOOKUP(C432,'lists'!$BE:$BF,2,FALSE),"")</f>
        <v>0</v>
      </c>
      <c r="M432">
        <f>D432</f>
        <v>0</v>
      </c>
      <c r="N432">
        <f>E432</f>
        <v>0</v>
      </c>
      <c r="O432">
        <f>F432</f>
        <v>0</v>
      </c>
    </row>
    <row r="433" spans="10:15">
      <c r="J433">
        <f>A433</f>
        <v>0</v>
      </c>
      <c r="K433">
        <f>B433</f>
        <v>0</v>
      </c>
      <c r="L433">
        <f>IFERROR(VLOOKUP(C433,'lists'!$BE:$BF,2,FALSE),"")</f>
        <v>0</v>
      </c>
      <c r="M433">
        <f>D433</f>
        <v>0</v>
      </c>
      <c r="N433">
        <f>E433</f>
        <v>0</v>
      </c>
      <c r="O433">
        <f>F433</f>
        <v>0</v>
      </c>
    </row>
    <row r="434" spans="10:15">
      <c r="J434">
        <f>A434</f>
        <v>0</v>
      </c>
      <c r="K434">
        <f>B434</f>
        <v>0</v>
      </c>
      <c r="L434">
        <f>IFERROR(VLOOKUP(C434,'lists'!$BE:$BF,2,FALSE),"")</f>
        <v>0</v>
      </c>
      <c r="M434">
        <f>D434</f>
        <v>0</v>
      </c>
      <c r="N434">
        <f>E434</f>
        <v>0</v>
      </c>
      <c r="O434">
        <f>F434</f>
        <v>0</v>
      </c>
    </row>
    <row r="435" spans="10:15">
      <c r="J435">
        <f>A435</f>
        <v>0</v>
      </c>
      <c r="K435">
        <f>B435</f>
        <v>0</v>
      </c>
      <c r="L435">
        <f>IFERROR(VLOOKUP(C435,'lists'!$BE:$BF,2,FALSE),"")</f>
        <v>0</v>
      </c>
      <c r="M435">
        <f>D435</f>
        <v>0</v>
      </c>
      <c r="N435">
        <f>E435</f>
        <v>0</v>
      </c>
      <c r="O435">
        <f>F435</f>
        <v>0</v>
      </c>
    </row>
    <row r="436" spans="10:15">
      <c r="J436">
        <f>A436</f>
        <v>0</v>
      </c>
      <c r="K436">
        <f>B436</f>
        <v>0</v>
      </c>
      <c r="L436">
        <f>IFERROR(VLOOKUP(C436,'lists'!$BE:$BF,2,FALSE),"")</f>
        <v>0</v>
      </c>
      <c r="M436">
        <f>D436</f>
        <v>0</v>
      </c>
      <c r="N436">
        <f>E436</f>
        <v>0</v>
      </c>
      <c r="O436">
        <f>F436</f>
        <v>0</v>
      </c>
    </row>
    <row r="437" spans="10:15">
      <c r="J437">
        <f>A437</f>
        <v>0</v>
      </c>
      <c r="K437">
        <f>B437</f>
        <v>0</v>
      </c>
      <c r="L437">
        <f>IFERROR(VLOOKUP(C437,'lists'!$BE:$BF,2,FALSE),"")</f>
        <v>0</v>
      </c>
      <c r="M437">
        <f>D437</f>
        <v>0</v>
      </c>
      <c r="N437">
        <f>E437</f>
        <v>0</v>
      </c>
      <c r="O437">
        <f>F437</f>
        <v>0</v>
      </c>
    </row>
    <row r="438" spans="10:15">
      <c r="J438">
        <f>A438</f>
        <v>0</v>
      </c>
      <c r="K438">
        <f>B438</f>
        <v>0</v>
      </c>
      <c r="L438">
        <f>IFERROR(VLOOKUP(C438,'lists'!$BE:$BF,2,FALSE),"")</f>
        <v>0</v>
      </c>
      <c r="M438">
        <f>D438</f>
        <v>0</v>
      </c>
      <c r="N438">
        <f>E438</f>
        <v>0</v>
      </c>
      <c r="O438">
        <f>F438</f>
        <v>0</v>
      </c>
    </row>
    <row r="439" spans="10:15">
      <c r="J439">
        <f>A439</f>
        <v>0</v>
      </c>
      <c r="K439">
        <f>B439</f>
        <v>0</v>
      </c>
      <c r="L439">
        <f>IFERROR(VLOOKUP(C439,'lists'!$BE:$BF,2,FALSE),"")</f>
        <v>0</v>
      </c>
      <c r="M439">
        <f>D439</f>
        <v>0</v>
      </c>
      <c r="N439">
        <f>E439</f>
        <v>0</v>
      </c>
      <c r="O439">
        <f>F439</f>
        <v>0</v>
      </c>
    </row>
    <row r="440" spans="10:15">
      <c r="J440">
        <f>A440</f>
        <v>0</v>
      </c>
      <c r="K440">
        <f>B440</f>
        <v>0</v>
      </c>
      <c r="L440">
        <f>IFERROR(VLOOKUP(C440,'lists'!$BE:$BF,2,FALSE),"")</f>
        <v>0</v>
      </c>
      <c r="M440">
        <f>D440</f>
        <v>0</v>
      </c>
      <c r="N440">
        <f>E440</f>
        <v>0</v>
      </c>
      <c r="O440">
        <f>F440</f>
        <v>0</v>
      </c>
    </row>
    <row r="441" spans="10:15">
      <c r="J441">
        <f>A441</f>
        <v>0</v>
      </c>
      <c r="K441">
        <f>B441</f>
        <v>0</v>
      </c>
      <c r="L441">
        <f>IFERROR(VLOOKUP(C441,'lists'!$BE:$BF,2,FALSE),"")</f>
        <v>0</v>
      </c>
      <c r="M441">
        <f>D441</f>
        <v>0</v>
      </c>
      <c r="N441">
        <f>E441</f>
        <v>0</v>
      </c>
      <c r="O441">
        <f>F441</f>
        <v>0</v>
      </c>
    </row>
    <row r="442" spans="10:15">
      <c r="J442">
        <f>A442</f>
        <v>0</v>
      </c>
      <c r="K442">
        <f>B442</f>
        <v>0</v>
      </c>
      <c r="L442">
        <f>IFERROR(VLOOKUP(C442,'lists'!$BE:$BF,2,FALSE),"")</f>
        <v>0</v>
      </c>
      <c r="M442">
        <f>D442</f>
        <v>0</v>
      </c>
      <c r="N442">
        <f>E442</f>
        <v>0</v>
      </c>
      <c r="O442">
        <f>F442</f>
        <v>0</v>
      </c>
    </row>
    <row r="443" spans="10:15">
      <c r="J443">
        <f>A443</f>
        <v>0</v>
      </c>
      <c r="K443">
        <f>B443</f>
        <v>0</v>
      </c>
      <c r="L443">
        <f>IFERROR(VLOOKUP(C443,'lists'!$BE:$BF,2,FALSE),"")</f>
        <v>0</v>
      </c>
      <c r="M443">
        <f>D443</f>
        <v>0</v>
      </c>
      <c r="N443">
        <f>E443</f>
        <v>0</v>
      </c>
      <c r="O443">
        <f>F443</f>
        <v>0</v>
      </c>
    </row>
    <row r="444" spans="10:15">
      <c r="J444">
        <f>A444</f>
        <v>0</v>
      </c>
      <c r="K444">
        <f>B444</f>
        <v>0</v>
      </c>
      <c r="L444">
        <f>IFERROR(VLOOKUP(C444,'lists'!$BE:$BF,2,FALSE),"")</f>
        <v>0</v>
      </c>
      <c r="M444">
        <f>D444</f>
        <v>0</v>
      </c>
      <c r="N444">
        <f>E444</f>
        <v>0</v>
      </c>
      <c r="O444">
        <f>F444</f>
        <v>0</v>
      </c>
    </row>
    <row r="445" spans="10:15">
      <c r="J445">
        <f>A445</f>
        <v>0</v>
      </c>
      <c r="K445">
        <f>B445</f>
        <v>0</v>
      </c>
      <c r="L445">
        <f>IFERROR(VLOOKUP(C445,'lists'!$BE:$BF,2,FALSE),"")</f>
        <v>0</v>
      </c>
      <c r="M445">
        <f>D445</f>
        <v>0</v>
      </c>
      <c r="N445">
        <f>E445</f>
        <v>0</v>
      </c>
      <c r="O445">
        <f>F445</f>
        <v>0</v>
      </c>
    </row>
    <row r="446" spans="10:15">
      <c r="J446">
        <f>A446</f>
        <v>0</v>
      </c>
      <c r="K446">
        <f>B446</f>
        <v>0</v>
      </c>
      <c r="L446">
        <f>IFERROR(VLOOKUP(C446,'lists'!$BE:$BF,2,FALSE),"")</f>
        <v>0</v>
      </c>
      <c r="M446">
        <f>D446</f>
        <v>0</v>
      </c>
      <c r="N446">
        <f>E446</f>
        <v>0</v>
      </c>
      <c r="O446">
        <f>F446</f>
        <v>0</v>
      </c>
    </row>
    <row r="447" spans="10:15">
      <c r="J447">
        <f>A447</f>
        <v>0</v>
      </c>
      <c r="K447">
        <f>B447</f>
        <v>0</v>
      </c>
      <c r="L447">
        <f>IFERROR(VLOOKUP(C447,'lists'!$BE:$BF,2,FALSE),"")</f>
        <v>0</v>
      </c>
      <c r="M447">
        <f>D447</f>
        <v>0</v>
      </c>
      <c r="N447">
        <f>E447</f>
        <v>0</v>
      </c>
      <c r="O447">
        <f>F447</f>
        <v>0</v>
      </c>
    </row>
    <row r="448" spans="10:15">
      <c r="J448">
        <f>A448</f>
        <v>0</v>
      </c>
      <c r="K448">
        <f>B448</f>
        <v>0</v>
      </c>
      <c r="L448">
        <f>IFERROR(VLOOKUP(C448,'lists'!$BE:$BF,2,FALSE),"")</f>
        <v>0</v>
      </c>
      <c r="M448">
        <f>D448</f>
        <v>0</v>
      </c>
      <c r="N448">
        <f>E448</f>
        <v>0</v>
      </c>
      <c r="O448">
        <f>F448</f>
        <v>0</v>
      </c>
    </row>
    <row r="449" spans="10:15">
      <c r="J449">
        <f>A449</f>
        <v>0</v>
      </c>
      <c r="K449">
        <f>B449</f>
        <v>0</v>
      </c>
      <c r="L449">
        <f>IFERROR(VLOOKUP(C449,'lists'!$BE:$BF,2,FALSE),"")</f>
        <v>0</v>
      </c>
      <c r="M449">
        <f>D449</f>
        <v>0</v>
      </c>
      <c r="N449">
        <f>E449</f>
        <v>0</v>
      </c>
      <c r="O449">
        <f>F449</f>
        <v>0</v>
      </c>
    </row>
    <row r="450" spans="10:15">
      <c r="J450">
        <f>A450</f>
        <v>0</v>
      </c>
      <c r="K450">
        <f>B450</f>
        <v>0</v>
      </c>
      <c r="L450">
        <f>IFERROR(VLOOKUP(C450,'lists'!$BE:$BF,2,FALSE),"")</f>
        <v>0</v>
      </c>
      <c r="M450">
        <f>D450</f>
        <v>0</v>
      </c>
      <c r="N450">
        <f>E450</f>
        <v>0</v>
      </c>
      <c r="O450">
        <f>F450</f>
        <v>0</v>
      </c>
    </row>
    <row r="451" spans="10:15">
      <c r="J451">
        <f>A451</f>
        <v>0</v>
      </c>
      <c r="K451">
        <f>B451</f>
        <v>0</v>
      </c>
      <c r="L451">
        <f>IFERROR(VLOOKUP(C451,'lists'!$BE:$BF,2,FALSE),"")</f>
        <v>0</v>
      </c>
      <c r="M451">
        <f>D451</f>
        <v>0</v>
      </c>
      <c r="N451">
        <f>E451</f>
        <v>0</v>
      </c>
      <c r="O451">
        <f>F451</f>
        <v>0</v>
      </c>
    </row>
    <row r="452" spans="10:15">
      <c r="J452">
        <f>A452</f>
        <v>0</v>
      </c>
      <c r="K452">
        <f>B452</f>
        <v>0</v>
      </c>
      <c r="L452">
        <f>IFERROR(VLOOKUP(C452,'lists'!$BE:$BF,2,FALSE),"")</f>
        <v>0</v>
      </c>
      <c r="M452">
        <f>D452</f>
        <v>0</v>
      </c>
      <c r="N452">
        <f>E452</f>
        <v>0</v>
      </c>
      <c r="O452">
        <f>F452</f>
        <v>0</v>
      </c>
    </row>
    <row r="453" spans="10:15">
      <c r="J453">
        <f>A453</f>
        <v>0</v>
      </c>
      <c r="K453">
        <f>B453</f>
        <v>0</v>
      </c>
      <c r="L453">
        <f>IFERROR(VLOOKUP(C453,'lists'!$BE:$BF,2,FALSE),"")</f>
        <v>0</v>
      </c>
      <c r="M453">
        <f>D453</f>
        <v>0</v>
      </c>
      <c r="N453">
        <f>E453</f>
        <v>0</v>
      </c>
      <c r="O453">
        <f>F453</f>
        <v>0</v>
      </c>
    </row>
    <row r="454" spans="10:15">
      <c r="J454">
        <f>A454</f>
        <v>0</v>
      </c>
      <c r="K454">
        <f>B454</f>
        <v>0</v>
      </c>
      <c r="L454">
        <f>IFERROR(VLOOKUP(C454,'lists'!$BE:$BF,2,FALSE),"")</f>
        <v>0</v>
      </c>
      <c r="M454">
        <f>D454</f>
        <v>0</v>
      </c>
      <c r="N454">
        <f>E454</f>
        <v>0</v>
      </c>
      <c r="O454">
        <f>F454</f>
        <v>0</v>
      </c>
    </row>
    <row r="455" spans="10:15">
      <c r="J455">
        <f>A455</f>
        <v>0</v>
      </c>
      <c r="K455">
        <f>B455</f>
        <v>0</v>
      </c>
      <c r="L455">
        <f>IFERROR(VLOOKUP(C455,'lists'!$BE:$BF,2,FALSE),"")</f>
        <v>0</v>
      </c>
      <c r="M455">
        <f>D455</f>
        <v>0</v>
      </c>
      <c r="N455">
        <f>E455</f>
        <v>0</v>
      </c>
      <c r="O455">
        <f>F455</f>
        <v>0</v>
      </c>
    </row>
    <row r="456" spans="10:15">
      <c r="J456">
        <f>A456</f>
        <v>0</v>
      </c>
      <c r="K456">
        <f>B456</f>
        <v>0</v>
      </c>
      <c r="L456">
        <f>IFERROR(VLOOKUP(C456,'lists'!$BE:$BF,2,FALSE),"")</f>
        <v>0</v>
      </c>
      <c r="M456">
        <f>D456</f>
        <v>0</v>
      </c>
      <c r="N456">
        <f>E456</f>
        <v>0</v>
      </c>
      <c r="O456">
        <f>F456</f>
        <v>0</v>
      </c>
    </row>
    <row r="457" spans="10:15">
      <c r="J457">
        <f>A457</f>
        <v>0</v>
      </c>
      <c r="K457">
        <f>B457</f>
        <v>0</v>
      </c>
      <c r="L457">
        <f>IFERROR(VLOOKUP(C457,'lists'!$BE:$BF,2,FALSE),"")</f>
        <v>0</v>
      </c>
      <c r="M457">
        <f>D457</f>
        <v>0</v>
      </c>
      <c r="N457">
        <f>E457</f>
        <v>0</v>
      </c>
      <c r="O457">
        <f>F457</f>
        <v>0</v>
      </c>
    </row>
    <row r="458" spans="10:15">
      <c r="J458">
        <f>A458</f>
        <v>0</v>
      </c>
      <c r="K458">
        <f>B458</f>
        <v>0</v>
      </c>
      <c r="L458">
        <f>IFERROR(VLOOKUP(C458,'lists'!$BE:$BF,2,FALSE),"")</f>
        <v>0</v>
      </c>
      <c r="M458">
        <f>D458</f>
        <v>0</v>
      </c>
      <c r="N458">
        <f>E458</f>
        <v>0</v>
      </c>
      <c r="O458">
        <f>F458</f>
        <v>0</v>
      </c>
    </row>
    <row r="459" spans="10:15">
      <c r="J459">
        <f>A459</f>
        <v>0</v>
      </c>
      <c r="K459">
        <f>B459</f>
        <v>0</v>
      </c>
      <c r="L459">
        <f>IFERROR(VLOOKUP(C459,'lists'!$BE:$BF,2,FALSE),"")</f>
        <v>0</v>
      </c>
      <c r="M459">
        <f>D459</f>
        <v>0</v>
      </c>
      <c r="N459">
        <f>E459</f>
        <v>0</v>
      </c>
      <c r="O459">
        <f>F459</f>
        <v>0</v>
      </c>
    </row>
    <row r="460" spans="10:15">
      <c r="J460">
        <f>A460</f>
        <v>0</v>
      </c>
      <c r="K460">
        <f>B460</f>
        <v>0</v>
      </c>
      <c r="L460">
        <f>IFERROR(VLOOKUP(C460,'lists'!$BE:$BF,2,FALSE),"")</f>
        <v>0</v>
      </c>
      <c r="M460">
        <f>D460</f>
        <v>0</v>
      </c>
      <c r="N460">
        <f>E460</f>
        <v>0</v>
      </c>
      <c r="O460">
        <f>F460</f>
        <v>0</v>
      </c>
    </row>
    <row r="461" spans="10:15">
      <c r="J461">
        <f>A461</f>
        <v>0</v>
      </c>
      <c r="K461">
        <f>B461</f>
        <v>0</v>
      </c>
      <c r="L461">
        <f>IFERROR(VLOOKUP(C461,'lists'!$BE:$BF,2,FALSE),"")</f>
        <v>0</v>
      </c>
      <c r="M461">
        <f>D461</f>
        <v>0</v>
      </c>
      <c r="N461">
        <f>E461</f>
        <v>0</v>
      </c>
      <c r="O461">
        <f>F461</f>
        <v>0</v>
      </c>
    </row>
    <row r="462" spans="10:15">
      <c r="J462">
        <f>A462</f>
        <v>0</v>
      </c>
      <c r="K462">
        <f>B462</f>
        <v>0</v>
      </c>
      <c r="L462">
        <f>IFERROR(VLOOKUP(C462,'lists'!$BE:$BF,2,FALSE),"")</f>
        <v>0</v>
      </c>
      <c r="M462">
        <f>D462</f>
        <v>0</v>
      </c>
      <c r="N462">
        <f>E462</f>
        <v>0</v>
      </c>
      <c r="O462">
        <f>F462</f>
        <v>0</v>
      </c>
    </row>
    <row r="463" spans="10:15">
      <c r="J463">
        <f>A463</f>
        <v>0</v>
      </c>
      <c r="K463">
        <f>B463</f>
        <v>0</v>
      </c>
      <c r="L463">
        <f>IFERROR(VLOOKUP(C463,'lists'!$BE:$BF,2,FALSE),"")</f>
        <v>0</v>
      </c>
      <c r="M463">
        <f>D463</f>
        <v>0</v>
      </c>
      <c r="N463">
        <f>E463</f>
        <v>0</v>
      </c>
      <c r="O463">
        <f>F463</f>
        <v>0</v>
      </c>
    </row>
    <row r="464" spans="10:15">
      <c r="J464">
        <f>A464</f>
        <v>0</v>
      </c>
      <c r="K464">
        <f>B464</f>
        <v>0</v>
      </c>
      <c r="L464">
        <f>IFERROR(VLOOKUP(C464,'lists'!$BE:$BF,2,FALSE),"")</f>
        <v>0</v>
      </c>
      <c r="M464">
        <f>D464</f>
        <v>0</v>
      </c>
      <c r="N464">
        <f>E464</f>
        <v>0</v>
      </c>
      <c r="O464">
        <f>F464</f>
        <v>0</v>
      </c>
    </row>
    <row r="465" spans="10:15">
      <c r="J465">
        <f>A465</f>
        <v>0</v>
      </c>
      <c r="K465">
        <f>B465</f>
        <v>0</v>
      </c>
      <c r="L465">
        <f>IFERROR(VLOOKUP(C465,'lists'!$BE:$BF,2,FALSE),"")</f>
        <v>0</v>
      </c>
      <c r="M465">
        <f>D465</f>
        <v>0</v>
      </c>
      <c r="N465">
        <f>E465</f>
        <v>0</v>
      </c>
      <c r="O465">
        <f>F465</f>
        <v>0</v>
      </c>
    </row>
    <row r="466" spans="10:15">
      <c r="J466">
        <f>A466</f>
        <v>0</v>
      </c>
      <c r="K466">
        <f>B466</f>
        <v>0</v>
      </c>
      <c r="L466">
        <f>IFERROR(VLOOKUP(C466,'lists'!$BE:$BF,2,FALSE),"")</f>
        <v>0</v>
      </c>
      <c r="M466">
        <f>D466</f>
        <v>0</v>
      </c>
      <c r="N466">
        <f>E466</f>
        <v>0</v>
      </c>
      <c r="O466">
        <f>F466</f>
        <v>0</v>
      </c>
    </row>
    <row r="467" spans="10:15">
      <c r="J467">
        <f>A467</f>
        <v>0</v>
      </c>
      <c r="K467">
        <f>B467</f>
        <v>0</v>
      </c>
      <c r="L467">
        <f>IFERROR(VLOOKUP(C467,'lists'!$BE:$BF,2,FALSE),"")</f>
        <v>0</v>
      </c>
      <c r="M467">
        <f>D467</f>
        <v>0</v>
      </c>
      <c r="N467">
        <f>E467</f>
        <v>0</v>
      </c>
      <c r="O467">
        <f>F467</f>
        <v>0</v>
      </c>
    </row>
    <row r="468" spans="10:15">
      <c r="J468">
        <f>A468</f>
        <v>0</v>
      </c>
      <c r="K468">
        <f>B468</f>
        <v>0</v>
      </c>
      <c r="L468">
        <f>IFERROR(VLOOKUP(C468,'lists'!$BE:$BF,2,FALSE),"")</f>
        <v>0</v>
      </c>
      <c r="M468">
        <f>D468</f>
        <v>0</v>
      </c>
      <c r="N468">
        <f>E468</f>
        <v>0</v>
      </c>
      <c r="O468">
        <f>F468</f>
        <v>0</v>
      </c>
    </row>
    <row r="469" spans="10:15">
      <c r="J469">
        <f>A469</f>
        <v>0</v>
      </c>
      <c r="K469">
        <f>B469</f>
        <v>0</v>
      </c>
      <c r="L469">
        <f>IFERROR(VLOOKUP(C469,'lists'!$BE:$BF,2,FALSE),"")</f>
        <v>0</v>
      </c>
      <c r="M469">
        <f>D469</f>
        <v>0</v>
      </c>
      <c r="N469">
        <f>E469</f>
        <v>0</v>
      </c>
      <c r="O469">
        <f>F469</f>
        <v>0</v>
      </c>
    </row>
    <row r="470" spans="10:15">
      <c r="J470">
        <f>A470</f>
        <v>0</v>
      </c>
      <c r="K470">
        <f>B470</f>
        <v>0</v>
      </c>
      <c r="L470">
        <f>IFERROR(VLOOKUP(C470,'lists'!$BE:$BF,2,FALSE),"")</f>
        <v>0</v>
      </c>
      <c r="M470">
        <f>D470</f>
        <v>0</v>
      </c>
      <c r="N470">
        <f>E470</f>
        <v>0</v>
      </c>
      <c r="O470">
        <f>F470</f>
        <v>0</v>
      </c>
    </row>
    <row r="471" spans="10:15">
      <c r="J471">
        <f>A471</f>
        <v>0</v>
      </c>
      <c r="K471">
        <f>B471</f>
        <v>0</v>
      </c>
      <c r="L471">
        <f>IFERROR(VLOOKUP(C471,'lists'!$BE:$BF,2,FALSE),"")</f>
        <v>0</v>
      </c>
      <c r="M471">
        <f>D471</f>
        <v>0</v>
      </c>
      <c r="N471">
        <f>E471</f>
        <v>0</v>
      </c>
      <c r="O471">
        <f>F471</f>
        <v>0</v>
      </c>
    </row>
    <row r="472" spans="10:15">
      <c r="J472">
        <f>A472</f>
        <v>0</v>
      </c>
      <c r="K472">
        <f>B472</f>
        <v>0</v>
      </c>
      <c r="L472">
        <f>IFERROR(VLOOKUP(C472,'lists'!$BE:$BF,2,FALSE),"")</f>
        <v>0</v>
      </c>
      <c r="M472">
        <f>D472</f>
        <v>0</v>
      </c>
      <c r="N472">
        <f>E472</f>
        <v>0</v>
      </c>
      <c r="O472">
        <f>F472</f>
        <v>0</v>
      </c>
    </row>
    <row r="473" spans="10:15">
      <c r="J473">
        <f>A473</f>
        <v>0</v>
      </c>
      <c r="K473">
        <f>B473</f>
        <v>0</v>
      </c>
      <c r="L473">
        <f>IFERROR(VLOOKUP(C473,'lists'!$BE:$BF,2,FALSE),"")</f>
        <v>0</v>
      </c>
      <c r="M473">
        <f>D473</f>
        <v>0</v>
      </c>
      <c r="N473">
        <f>E473</f>
        <v>0</v>
      </c>
      <c r="O473">
        <f>F473</f>
        <v>0</v>
      </c>
    </row>
    <row r="474" spans="10:15">
      <c r="J474">
        <f>A474</f>
        <v>0</v>
      </c>
      <c r="K474">
        <f>B474</f>
        <v>0</v>
      </c>
      <c r="L474">
        <f>IFERROR(VLOOKUP(C474,'lists'!$BE:$BF,2,FALSE),"")</f>
        <v>0</v>
      </c>
      <c r="M474">
        <f>D474</f>
        <v>0</v>
      </c>
      <c r="N474">
        <f>E474</f>
        <v>0</v>
      </c>
      <c r="O474">
        <f>F474</f>
        <v>0</v>
      </c>
    </row>
    <row r="475" spans="10:15">
      <c r="J475">
        <f>A475</f>
        <v>0</v>
      </c>
      <c r="K475">
        <f>B475</f>
        <v>0</v>
      </c>
      <c r="L475">
        <f>IFERROR(VLOOKUP(C475,'lists'!$BE:$BF,2,FALSE),"")</f>
        <v>0</v>
      </c>
      <c r="M475">
        <f>D475</f>
        <v>0</v>
      </c>
      <c r="N475">
        <f>E475</f>
        <v>0</v>
      </c>
      <c r="O475">
        <f>F475</f>
        <v>0</v>
      </c>
    </row>
    <row r="476" spans="10:15">
      <c r="J476">
        <f>A476</f>
        <v>0</v>
      </c>
      <c r="K476">
        <f>B476</f>
        <v>0</v>
      </c>
      <c r="L476">
        <f>IFERROR(VLOOKUP(C476,'lists'!$BE:$BF,2,FALSE),"")</f>
        <v>0</v>
      </c>
      <c r="M476">
        <f>D476</f>
        <v>0</v>
      </c>
      <c r="N476">
        <f>E476</f>
        <v>0</v>
      </c>
      <c r="O476">
        <f>F476</f>
        <v>0</v>
      </c>
    </row>
    <row r="477" spans="10:15">
      <c r="J477">
        <f>A477</f>
        <v>0</v>
      </c>
      <c r="K477">
        <f>B477</f>
        <v>0</v>
      </c>
      <c r="L477">
        <f>IFERROR(VLOOKUP(C477,'lists'!$BE:$BF,2,FALSE),"")</f>
        <v>0</v>
      </c>
      <c r="M477">
        <f>D477</f>
        <v>0</v>
      </c>
      <c r="N477">
        <f>E477</f>
        <v>0</v>
      </c>
      <c r="O477">
        <f>F477</f>
        <v>0</v>
      </c>
    </row>
    <row r="478" spans="10:15">
      <c r="J478">
        <f>A478</f>
        <v>0</v>
      </c>
      <c r="K478">
        <f>B478</f>
        <v>0</v>
      </c>
      <c r="L478">
        <f>IFERROR(VLOOKUP(C478,'lists'!$BE:$BF,2,FALSE),"")</f>
        <v>0</v>
      </c>
      <c r="M478">
        <f>D478</f>
        <v>0</v>
      </c>
      <c r="N478">
        <f>E478</f>
        <v>0</v>
      </c>
      <c r="O478">
        <f>F478</f>
        <v>0</v>
      </c>
    </row>
    <row r="479" spans="10:15">
      <c r="J479">
        <f>A479</f>
        <v>0</v>
      </c>
      <c r="K479">
        <f>B479</f>
        <v>0</v>
      </c>
      <c r="L479">
        <f>IFERROR(VLOOKUP(C479,'lists'!$BE:$BF,2,FALSE),"")</f>
        <v>0</v>
      </c>
      <c r="M479">
        <f>D479</f>
        <v>0</v>
      </c>
      <c r="N479">
        <f>E479</f>
        <v>0</v>
      </c>
      <c r="O479">
        <f>F479</f>
        <v>0</v>
      </c>
    </row>
    <row r="480" spans="10:15">
      <c r="J480">
        <f>A480</f>
        <v>0</v>
      </c>
      <c r="K480">
        <f>B480</f>
        <v>0</v>
      </c>
      <c r="L480">
        <f>IFERROR(VLOOKUP(C480,'lists'!$BE:$BF,2,FALSE),"")</f>
        <v>0</v>
      </c>
      <c r="M480">
        <f>D480</f>
        <v>0</v>
      </c>
      <c r="N480">
        <f>E480</f>
        <v>0</v>
      </c>
      <c r="O480">
        <f>F480</f>
        <v>0</v>
      </c>
    </row>
    <row r="481" spans="10:15">
      <c r="J481">
        <f>A481</f>
        <v>0</v>
      </c>
      <c r="K481">
        <f>B481</f>
        <v>0</v>
      </c>
      <c r="L481">
        <f>IFERROR(VLOOKUP(C481,'lists'!$BE:$BF,2,FALSE),"")</f>
        <v>0</v>
      </c>
      <c r="M481">
        <f>D481</f>
        <v>0</v>
      </c>
      <c r="N481">
        <f>E481</f>
        <v>0</v>
      </c>
      <c r="O481">
        <f>F481</f>
        <v>0</v>
      </c>
    </row>
    <row r="482" spans="10:15">
      <c r="J482">
        <f>A482</f>
        <v>0</v>
      </c>
      <c r="K482">
        <f>B482</f>
        <v>0</v>
      </c>
      <c r="L482">
        <f>IFERROR(VLOOKUP(C482,'lists'!$BE:$BF,2,FALSE),"")</f>
        <v>0</v>
      </c>
      <c r="M482">
        <f>D482</f>
        <v>0</v>
      </c>
      <c r="N482">
        <f>E482</f>
        <v>0</v>
      </c>
      <c r="O482">
        <f>F482</f>
        <v>0</v>
      </c>
    </row>
    <row r="483" spans="10:15">
      <c r="J483">
        <f>A483</f>
        <v>0</v>
      </c>
      <c r="K483">
        <f>B483</f>
        <v>0</v>
      </c>
      <c r="L483">
        <f>IFERROR(VLOOKUP(C483,'lists'!$BE:$BF,2,FALSE),"")</f>
        <v>0</v>
      </c>
      <c r="M483">
        <f>D483</f>
        <v>0</v>
      </c>
      <c r="N483">
        <f>E483</f>
        <v>0</v>
      </c>
      <c r="O483">
        <f>F483</f>
        <v>0</v>
      </c>
    </row>
    <row r="484" spans="10:15">
      <c r="J484">
        <f>A484</f>
        <v>0</v>
      </c>
      <c r="K484">
        <f>B484</f>
        <v>0</v>
      </c>
      <c r="L484">
        <f>IFERROR(VLOOKUP(C484,'lists'!$BE:$BF,2,FALSE),"")</f>
        <v>0</v>
      </c>
      <c r="M484">
        <f>D484</f>
        <v>0</v>
      </c>
      <c r="N484">
        <f>E484</f>
        <v>0</v>
      </c>
      <c r="O484">
        <f>F484</f>
        <v>0</v>
      </c>
    </row>
    <row r="485" spans="10:15">
      <c r="J485">
        <f>A485</f>
        <v>0</v>
      </c>
      <c r="K485">
        <f>B485</f>
        <v>0</v>
      </c>
      <c r="L485">
        <f>IFERROR(VLOOKUP(C485,'lists'!$BE:$BF,2,FALSE),"")</f>
        <v>0</v>
      </c>
      <c r="M485">
        <f>D485</f>
        <v>0</v>
      </c>
      <c r="N485">
        <f>E485</f>
        <v>0</v>
      </c>
      <c r="O485">
        <f>F485</f>
        <v>0</v>
      </c>
    </row>
    <row r="486" spans="10:15">
      <c r="J486">
        <f>A486</f>
        <v>0</v>
      </c>
      <c r="K486">
        <f>B486</f>
        <v>0</v>
      </c>
      <c r="L486">
        <f>IFERROR(VLOOKUP(C486,'lists'!$BE:$BF,2,FALSE),"")</f>
        <v>0</v>
      </c>
      <c r="M486">
        <f>D486</f>
        <v>0</v>
      </c>
      <c r="N486">
        <f>E486</f>
        <v>0</v>
      </c>
      <c r="O486">
        <f>F486</f>
        <v>0</v>
      </c>
    </row>
    <row r="487" spans="10:15">
      <c r="J487">
        <f>A487</f>
        <v>0</v>
      </c>
      <c r="K487">
        <f>B487</f>
        <v>0</v>
      </c>
      <c r="L487">
        <f>IFERROR(VLOOKUP(C487,'lists'!$BE:$BF,2,FALSE),"")</f>
        <v>0</v>
      </c>
      <c r="M487">
        <f>D487</f>
        <v>0</v>
      </c>
      <c r="N487">
        <f>E487</f>
        <v>0</v>
      </c>
      <c r="O487">
        <f>F487</f>
        <v>0</v>
      </c>
    </row>
    <row r="488" spans="10:15">
      <c r="J488">
        <f>A488</f>
        <v>0</v>
      </c>
      <c r="K488">
        <f>B488</f>
        <v>0</v>
      </c>
      <c r="L488">
        <f>IFERROR(VLOOKUP(C488,'lists'!$BE:$BF,2,FALSE),"")</f>
        <v>0</v>
      </c>
      <c r="M488">
        <f>D488</f>
        <v>0</v>
      </c>
      <c r="N488">
        <f>E488</f>
        <v>0</v>
      </c>
      <c r="O488">
        <f>F488</f>
        <v>0</v>
      </c>
    </row>
    <row r="489" spans="10:15">
      <c r="J489">
        <f>A489</f>
        <v>0</v>
      </c>
      <c r="K489">
        <f>B489</f>
        <v>0</v>
      </c>
      <c r="L489">
        <f>IFERROR(VLOOKUP(C489,'lists'!$BE:$BF,2,FALSE),"")</f>
        <v>0</v>
      </c>
      <c r="M489">
        <f>D489</f>
        <v>0</v>
      </c>
      <c r="N489">
        <f>E489</f>
        <v>0</v>
      </c>
      <c r="O489">
        <f>F489</f>
        <v>0</v>
      </c>
    </row>
    <row r="490" spans="10:15">
      <c r="J490">
        <f>A490</f>
        <v>0</v>
      </c>
      <c r="K490">
        <f>B490</f>
        <v>0</v>
      </c>
      <c r="L490">
        <f>IFERROR(VLOOKUP(C490,'lists'!$BE:$BF,2,FALSE),"")</f>
        <v>0</v>
      </c>
      <c r="M490">
        <f>D490</f>
        <v>0</v>
      </c>
      <c r="N490">
        <f>E490</f>
        <v>0</v>
      </c>
      <c r="O490">
        <f>F490</f>
        <v>0</v>
      </c>
    </row>
    <row r="491" spans="10:15">
      <c r="J491">
        <f>A491</f>
        <v>0</v>
      </c>
      <c r="K491">
        <f>B491</f>
        <v>0</v>
      </c>
      <c r="L491">
        <f>IFERROR(VLOOKUP(C491,'lists'!$BE:$BF,2,FALSE),"")</f>
        <v>0</v>
      </c>
      <c r="M491">
        <f>D491</f>
        <v>0</v>
      </c>
      <c r="N491">
        <f>E491</f>
        <v>0</v>
      </c>
      <c r="O491">
        <f>F491</f>
        <v>0</v>
      </c>
    </row>
    <row r="492" spans="10:15">
      <c r="J492">
        <f>A492</f>
        <v>0</v>
      </c>
      <c r="K492">
        <f>B492</f>
        <v>0</v>
      </c>
      <c r="L492">
        <f>IFERROR(VLOOKUP(C492,'lists'!$BE:$BF,2,FALSE),"")</f>
        <v>0</v>
      </c>
      <c r="M492">
        <f>D492</f>
        <v>0</v>
      </c>
      <c r="N492">
        <f>E492</f>
        <v>0</v>
      </c>
      <c r="O492">
        <f>F492</f>
        <v>0</v>
      </c>
    </row>
    <row r="493" spans="10:15">
      <c r="J493">
        <f>A493</f>
        <v>0</v>
      </c>
      <c r="K493">
        <f>B493</f>
        <v>0</v>
      </c>
      <c r="L493">
        <f>IFERROR(VLOOKUP(C493,'lists'!$BE:$BF,2,FALSE),"")</f>
        <v>0</v>
      </c>
      <c r="M493">
        <f>D493</f>
        <v>0</v>
      </c>
      <c r="N493">
        <f>E493</f>
        <v>0</v>
      </c>
      <c r="O493">
        <f>F493</f>
        <v>0</v>
      </c>
    </row>
    <row r="494" spans="10:15">
      <c r="J494">
        <f>A494</f>
        <v>0</v>
      </c>
      <c r="K494">
        <f>B494</f>
        <v>0</v>
      </c>
      <c r="L494">
        <f>IFERROR(VLOOKUP(C494,'lists'!$BE:$BF,2,FALSE),"")</f>
        <v>0</v>
      </c>
      <c r="M494">
        <f>D494</f>
        <v>0</v>
      </c>
      <c r="N494">
        <f>E494</f>
        <v>0</v>
      </c>
      <c r="O494">
        <f>F494</f>
        <v>0</v>
      </c>
    </row>
    <row r="495" spans="10:15">
      <c r="J495">
        <f>A495</f>
        <v>0</v>
      </c>
      <c r="K495">
        <f>B495</f>
        <v>0</v>
      </c>
      <c r="L495">
        <f>IFERROR(VLOOKUP(C495,'lists'!$BE:$BF,2,FALSE),"")</f>
        <v>0</v>
      </c>
      <c r="M495">
        <f>D495</f>
        <v>0</v>
      </c>
      <c r="N495">
        <f>E495</f>
        <v>0</v>
      </c>
      <c r="O495">
        <f>F495</f>
        <v>0</v>
      </c>
    </row>
    <row r="496" spans="10:15">
      <c r="J496">
        <f>A496</f>
        <v>0</v>
      </c>
      <c r="K496">
        <f>B496</f>
        <v>0</v>
      </c>
      <c r="L496">
        <f>IFERROR(VLOOKUP(C496,'lists'!$BE:$BF,2,FALSE),"")</f>
        <v>0</v>
      </c>
      <c r="M496">
        <f>D496</f>
        <v>0</v>
      </c>
      <c r="N496">
        <f>E496</f>
        <v>0</v>
      </c>
      <c r="O496">
        <f>F496</f>
        <v>0</v>
      </c>
    </row>
    <row r="497" spans="10:15">
      <c r="J497">
        <f>A497</f>
        <v>0</v>
      </c>
      <c r="K497">
        <f>B497</f>
        <v>0</v>
      </c>
      <c r="L497">
        <f>IFERROR(VLOOKUP(C497,'lists'!$BE:$BF,2,FALSE),"")</f>
        <v>0</v>
      </c>
      <c r="M497">
        <f>D497</f>
        <v>0</v>
      </c>
      <c r="N497">
        <f>E497</f>
        <v>0</v>
      </c>
      <c r="O497">
        <f>F497</f>
        <v>0</v>
      </c>
    </row>
    <row r="498" spans="10:15">
      <c r="J498">
        <f>A498</f>
        <v>0</v>
      </c>
      <c r="K498">
        <f>B498</f>
        <v>0</v>
      </c>
      <c r="L498">
        <f>IFERROR(VLOOKUP(C498,'lists'!$BE:$BF,2,FALSE),"")</f>
        <v>0</v>
      </c>
      <c r="M498">
        <f>D498</f>
        <v>0</v>
      </c>
      <c r="N498">
        <f>E498</f>
        <v>0</v>
      </c>
      <c r="O498">
        <f>F498</f>
        <v>0</v>
      </c>
    </row>
    <row r="499" spans="10:15">
      <c r="J499">
        <f>A499</f>
        <v>0</v>
      </c>
      <c r="K499">
        <f>B499</f>
        <v>0</v>
      </c>
      <c r="L499">
        <f>IFERROR(VLOOKUP(C499,'lists'!$BE:$BF,2,FALSE),"")</f>
        <v>0</v>
      </c>
      <c r="M499">
        <f>D499</f>
        <v>0</v>
      </c>
      <c r="N499">
        <f>E499</f>
        <v>0</v>
      </c>
      <c r="O499">
        <f>F499</f>
        <v>0</v>
      </c>
    </row>
    <row r="500" spans="10:15">
      <c r="J500">
        <f>A500</f>
        <v>0</v>
      </c>
      <c r="K500">
        <f>B500</f>
        <v>0</v>
      </c>
      <c r="L500">
        <f>IFERROR(VLOOKUP(C500,'lists'!$BE:$BF,2,FALSE),"")</f>
        <v>0</v>
      </c>
      <c r="M500">
        <f>D500</f>
        <v>0</v>
      </c>
      <c r="N500">
        <f>E500</f>
        <v>0</v>
      </c>
      <c r="O500">
        <f>F500</f>
        <v>0</v>
      </c>
    </row>
    <row r="501" spans="10:15">
      <c r="J501">
        <f>A501</f>
        <v>0</v>
      </c>
      <c r="K501">
        <f>B501</f>
        <v>0</v>
      </c>
      <c r="L501">
        <f>IFERROR(VLOOKUP(C501,'lists'!$BE:$BF,2,FALSE),"")</f>
        <v>0</v>
      </c>
      <c r="M501">
        <f>D501</f>
        <v>0</v>
      </c>
      <c r="N501">
        <f>E501</f>
        <v>0</v>
      </c>
      <c r="O501">
        <f>F501</f>
        <v>0</v>
      </c>
    </row>
  </sheetData>
  <dataValidations count="1">
    <dataValidation type="list" allowBlank="1" showInputMessage="1" showErrorMessage="1" sqref="C2:C501">
      <formula1>'lists'!$BE$2:$BE$1048576</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S501"/>
  <sheetViews>
    <sheetView workbookViewId="0"/>
  </sheetViews>
  <sheetFormatPr defaultRowHeight="15"/>
  <sheetData>
    <row r="1" spans="1:19">
      <c r="A1" cm="1">
        <f t="array" ref="A1:H1">TRANSPOSE(_xlfn.SORTBY(_xlfn._xlws.FILTER(parts!$B:$B,(parts!$BU:$BU="pK")+(parts!$BU:$BU="fK")+(parts!$BU:$BU="header")),VALUE(_xlfn._xlws.FILTER(parts!$BW:$BW,(parts!$BU:$BU="pK")+(parts!$BU:$BU="fK")+(parts!$BU:$BU="header"))),1))</f>
        <v>0</v>
      </c>
      <c r="B1">
        <v>0</v>
      </c>
      <c r="C1">
        <v>0</v>
      </c>
      <c r="D1">
        <v>0</v>
      </c>
      <c r="E1">
        <v>0</v>
      </c>
      <c r="F1">
        <v>0</v>
      </c>
      <c r="G1">
        <v>0</v>
      </c>
      <c r="H1">
        <v>0</v>
      </c>
      <c r="K1" t="s">
        <v>30040</v>
      </c>
      <c r="L1" cm="1">
        <f t="array" ref="L1:S1">TRANSPOSE(_xlfn.SORTBY(_xlfn._xlws.FILTER(parts!$A:$A,(parts!$BU:$BU="pK")+(parts!$BU:$BU="fK")+(parts!$BU:$BU="header")),VALUE(_xlfn._xlws.FILTER(parts!$BW:$BW,(parts!$BU:$BU="pK")+(parts!$BU:$BU="fK")+(parts!$BU:$BU="header"))),1))</f>
        <v>0</v>
      </c>
      <c r="M1">
        <v>0</v>
      </c>
      <c r="N1">
        <v>0</v>
      </c>
      <c r="O1">
        <v>0</v>
      </c>
      <c r="P1">
        <v>0</v>
      </c>
      <c r="Q1">
        <v>0</v>
      </c>
      <c r="R1">
        <v>0</v>
      </c>
      <c r="S1">
        <v>0</v>
      </c>
    </row>
    <row r="2" spans="1:19">
      <c r="L2">
        <f>A2</f>
        <v>0</v>
      </c>
      <c r="M2">
        <f>B2</f>
        <v>0</v>
      </c>
      <c r="N2">
        <f>C2</f>
        <v>0</v>
      </c>
      <c r="O2">
        <f>D2</f>
        <v>0</v>
      </c>
      <c r="P2">
        <f>IFERROR(VLOOKUP(E2,'lists'!$BA:$BB,2,FALSE),"")</f>
        <v>0</v>
      </c>
      <c r="Q2">
        <f>IFERROR(VLOOKUP(F2,'lists'!$BC:$BD,2,FALSE),"")</f>
        <v>0</v>
      </c>
      <c r="R2">
        <f>G2</f>
        <v>0</v>
      </c>
      <c r="S2">
        <f>H2</f>
        <v>0</v>
      </c>
    </row>
    <row r="3" spans="1:19">
      <c r="L3">
        <f>A3</f>
        <v>0</v>
      </c>
      <c r="M3">
        <f>B3</f>
        <v>0</v>
      </c>
      <c r="N3">
        <f>C3</f>
        <v>0</v>
      </c>
      <c r="O3">
        <f>D3</f>
        <v>0</v>
      </c>
      <c r="P3">
        <f>IFERROR(VLOOKUP(E3,'lists'!$BA:$BB,2,FALSE),"")</f>
        <v>0</v>
      </c>
      <c r="Q3">
        <f>IFERROR(VLOOKUP(F3,'lists'!$BC:$BD,2,FALSE),"")</f>
        <v>0</v>
      </c>
      <c r="R3">
        <f>G3</f>
        <v>0</v>
      </c>
      <c r="S3">
        <f>H3</f>
        <v>0</v>
      </c>
    </row>
    <row r="4" spans="1:19">
      <c r="L4">
        <f>A4</f>
        <v>0</v>
      </c>
      <c r="M4">
        <f>B4</f>
        <v>0</v>
      </c>
      <c r="N4">
        <f>C4</f>
        <v>0</v>
      </c>
      <c r="O4">
        <f>D4</f>
        <v>0</v>
      </c>
      <c r="P4">
        <f>IFERROR(VLOOKUP(E4,'lists'!$BA:$BB,2,FALSE),"")</f>
        <v>0</v>
      </c>
      <c r="Q4">
        <f>IFERROR(VLOOKUP(F4,'lists'!$BC:$BD,2,FALSE),"")</f>
        <v>0</v>
      </c>
      <c r="R4">
        <f>G4</f>
        <v>0</v>
      </c>
      <c r="S4">
        <f>H4</f>
        <v>0</v>
      </c>
    </row>
    <row r="5" spans="1:19">
      <c r="L5">
        <f>A5</f>
        <v>0</v>
      </c>
      <c r="M5">
        <f>B5</f>
        <v>0</v>
      </c>
      <c r="N5">
        <f>C5</f>
        <v>0</v>
      </c>
      <c r="O5">
        <f>D5</f>
        <v>0</v>
      </c>
      <c r="P5">
        <f>IFERROR(VLOOKUP(E5,'lists'!$BA:$BB,2,FALSE),"")</f>
        <v>0</v>
      </c>
      <c r="Q5">
        <f>IFERROR(VLOOKUP(F5,'lists'!$BC:$BD,2,FALSE),"")</f>
        <v>0</v>
      </c>
      <c r="R5">
        <f>G5</f>
        <v>0</v>
      </c>
      <c r="S5">
        <f>H5</f>
        <v>0</v>
      </c>
    </row>
    <row r="6" spans="1:19">
      <c r="L6">
        <f>A6</f>
        <v>0</v>
      </c>
      <c r="M6">
        <f>B6</f>
        <v>0</v>
      </c>
      <c r="N6">
        <f>C6</f>
        <v>0</v>
      </c>
      <c r="O6">
        <f>D6</f>
        <v>0</v>
      </c>
      <c r="P6">
        <f>IFERROR(VLOOKUP(E6,'lists'!$BA:$BB,2,FALSE),"")</f>
        <v>0</v>
      </c>
      <c r="Q6">
        <f>IFERROR(VLOOKUP(F6,'lists'!$BC:$BD,2,FALSE),"")</f>
        <v>0</v>
      </c>
      <c r="R6">
        <f>G6</f>
        <v>0</v>
      </c>
      <c r="S6">
        <f>H6</f>
        <v>0</v>
      </c>
    </row>
    <row r="7" spans="1:19">
      <c r="L7">
        <f>A7</f>
        <v>0</v>
      </c>
      <c r="M7">
        <f>B7</f>
        <v>0</v>
      </c>
      <c r="N7">
        <f>C7</f>
        <v>0</v>
      </c>
      <c r="O7">
        <f>D7</f>
        <v>0</v>
      </c>
      <c r="P7">
        <f>IFERROR(VLOOKUP(E7,'lists'!$BA:$BB,2,FALSE),"")</f>
        <v>0</v>
      </c>
      <c r="Q7">
        <f>IFERROR(VLOOKUP(F7,'lists'!$BC:$BD,2,FALSE),"")</f>
        <v>0</v>
      </c>
      <c r="R7">
        <f>G7</f>
        <v>0</v>
      </c>
      <c r="S7">
        <f>H7</f>
        <v>0</v>
      </c>
    </row>
    <row r="8" spans="1:19">
      <c r="L8">
        <f>A8</f>
        <v>0</v>
      </c>
      <c r="M8">
        <f>B8</f>
        <v>0</v>
      </c>
      <c r="N8">
        <f>C8</f>
        <v>0</v>
      </c>
      <c r="O8">
        <f>D8</f>
        <v>0</v>
      </c>
      <c r="P8">
        <f>IFERROR(VLOOKUP(E8,'lists'!$BA:$BB,2,FALSE),"")</f>
        <v>0</v>
      </c>
      <c r="Q8">
        <f>IFERROR(VLOOKUP(F8,'lists'!$BC:$BD,2,FALSE),"")</f>
        <v>0</v>
      </c>
      <c r="R8">
        <f>G8</f>
        <v>0</v>
      </c>
      <c r="S8">
        <f>H8</f>
        <v>0</v>
      </c>
    </row>
    <row r="9" spans="1:19">
      <c r="L9">
        <f>A9</f>
        <v>0</v>
      </c>
      <c r="M9">
        <f>B9</f>
        <v>0</v>
      </c>
      <c r="N9">
        <f>C9</f>
        <v>0</v>
      </c>
      <c r="O9">
        <f>D9</f>
        <v>0</v>
      </c>
      <c r="P9">
        <f>IFERROR(VLOOKUP(E9,'lists'!$BA:$BB,2,FALSE),"")</f>
        <v>0</v>
      </c>
      <c r="Q9">
        <f>IFERROR(VLOOKUP(F9,'lists'!$BC:$BD,2,FALSE),"")</f>
        <v>0</v>
      </c>
      <c r="R9">
        <f>G9</f>
        <v>0</v>
      </c>
      <c r="S9">
        <f>H9</f>
        <v>0</v>
      </c>
    </row>
    <row r="10" spans="1:19">
      <c r="L10">
        <f>A10</f>
        <v>0</v>
      </c>
      <c r="M10">
        <f>B10</f>
        <v>0</v>
      </c>
      <c r="N10">
        <f>C10</f>
        <v>0</v>
      </c>
      <c r="O10">
        <f>D10</f>
        <v>0</v>
      </c>
      <c r="P10">
        <f>IFERROR(VLOOKUP(E10,'lists'!$BA:$BB,2,FALSE),"")</f>
        <v>0</v>
      </c>
      <c r="Q10">
        <f>IFERROR(VLOOKUP(F10,'lists'!$BC:$BD,2,FALSE),"")</f>
        <v>0</v>
      </c>
      <c r="R10">
        <f>G10</f>
        <v>0</v>
      </c>
      <c r="S10">
        <f>H10</f>
        <v>0</v>
      </c>
    </row>
    <row r="11" spans="1:19">
      <c r="L11">
        <f>A11</f>
        <v>0</v>
      </c>
      <c r="M11">
        <f>B11</f>
        <v>0</v>
      </c>
      <c r="N11">
        <f>C11</f>
        <v>0</v>
      </c>
      <c r="O11">
        <f>D11</f>
        <v>0</v>
      </c>
      <c r="P11">
        <f>IFERROR(VLOOKUP(E11,'lists'!$BA:$BB,2,FALSE),"")</f>
        <v>0</v>
      </c>
      <c r="Q11">
        <f>IFERROR(VLOOKUP(F11,'lists'!$BC:$BD,2,FALSE),"")</f>
        <v>0</v>
      </c>
      <c r="R11">
        <f>G11</f>
        <v>0</v>
      </c>
      <c r="S11">
        <f>H11</f>
        <v>0</v>
      </c>
    </row>
    <row r="12" spans="1:19">
      <c r="L12">
        <f>A12</f>
        <v>0</v>
      </c>
      <c r="M12">
        <f>B12</f>
        <v>0</v>
      </c>
      <c r="N12">
        <f>C12</f>
        <v>0</v>
      </c>
      <c r="O12">
        <f>D12</f>
        <v>0</v>
      </c>
      <c r="P12">
        <f>IFERROR(VLOOKUP(E12,'lists'!$BA:$BB,2,FALSE),"")</f>
        <v>0</v>
      </c>
      <c r="Q12">
        <f>IFERROR(VLOOKUP(F12,'lists'!$BC:$BD,2,FALSE),"")</f>
        <v>0</v>
      </c>
      <c r="R12">
        <f>G12</f>
        <v>0</v>
      </c>
      <c r="S12">
        <f>H12</f>
        <v>0</v>
      </c>
    </row>
    <row r="13" spans="1:19">
      <c r="L13">
        <f>A13</f>
        <v>0</v>
      </c>
      <c r="M13">
        <f>B13</f>
        <v>0</v>
      </c>
      <c r="N13">
        <f>C13</f>
        <v>0</v>
      </c>
      <c r="O13">
        <f>D13</f>
        <v>0</v>
      </c>
      <c r="P13">
        <f>IFERROR(VLOOKUP(E13,'lists'!$BA:$BB,2,FALSE),"")</f>
        <v>0</v>
      </c>
      <c r="Q13">
        <f>IFERROR(VLOOKUP(F13,'lists'!$BC:$BD,2,FALSE),"")</f>
        <v>0</v>
      </c>
      <c r="R13">
        <f>G13</f>
        <v>0</v>
      </c>
      <c r="S13">
        <f>H13</f>
        <v>0</v>
      </c>
    </row>
    <row r="14" spans="1:19">
      <c r="L14">
        <f>A14</f>
        <v>0</v>
      </c>
      <c r="M14">
        <f>B14</f>
        <v>0</v>
      </c>
      <c r="N14">
        <f>C14</f>
        <v>0</v>
      </c>
      <c r="O14">
        <f>D14</f>
        <v>0</v>
      </c>
      <c r="P14">
        <f>IFERROR(VLOOKUP(E14,'lists'!$BA:$BB,2,FALSE),"")</f>
        <v>0</v>
      </c>
      <c r="Q14">
        <f>IFERROR(VLOOKUP(F14,'lists'!$BC:$BD,2,FALSE),"")</f>
        <v>0</v>
      </c>
      <c r="R14">
        <f>G14</f>
        <v>0</v>
      </c>
      <c r="S14">
        <f>H14</f>
        <v>0</v>
      </c>
    </row>
    <row r="15" spans="1:19">
      <c r="L15">
        <f>A15</f>
        <v>0</v>
      </c>
      <c r="M15">
        <f>B15</f>
        <v>0</v>
      </c>
      <c r="N15">
        <f>C15</f>
        <v>0</v>
      </c>
      <c r="O15">
        <f>D15</f>
        <v>0</v>
      </c>
      <c r="P15">
        <f>IFERROR(VLOOKUP(E15,'lists'!$BA:$BB,2,FALSE),"")</f>
        <v>0</v>
      </c>
      <c r="Q15">
        <f>IFERROR(VLOOKUP(F15,'lists'!$BC:$BD,2,FALSE),"")</f>
        <v>0</v>
      </c>
      <c r="R15">
        <f>G15</f>
        <v>0</v>
      </c>
      <c r="S15">
        <f>H15</f>
        <v>0</v>
      </c>
    </row>
    <row r="16" spans="1:19">
      <c r="L16">
        <f>A16</f>
        <v>0</v>
      </c>
      <c r="M16">
        <f>B16</f>
        <v>0</v>
      </c>
      <c r="N16">
        <f>C16</f>
        <v>0</v>
      </c>
      <c r="O16">
        <f>D16</f>
        <v>0</v>
      </c>
      <c r="P16">
        <f>IFERROR(VLOOKUP(E16,'lists'!$BA:$BB,2,FALSE),"")</f>
        <v>0</v>
      </c>
      <c r="Q16">
        <f>IFERROR(VLOOKUP(F16,'lists'!$BC:$BD,2,FALSE),"")</f>
        <v>0</v>
      </c>
      <c r="R16">
        <f>G16</f>
        <v>0</v>
      </c>
      <c r="S16">
        <f>H16</f>
        <v>0</v>
      </c>
    </row>
    <row r="17" spans="12:19">
      <c r="L17">
        <f>A17</f>
        <v>0</v>
      </c>
      <c r="M17">
        <f>B17</f>
        <v>0</v>
      </c>
      <c r="N17">
        <f>C17</f>
        <v>0</v>
      </c>
      <c r="O17">
        <f>D17</f>
        <v>0</v>
      </c>
      <c r="P17">
        <f>IFERROR(VLOOKUP(E17,'lists'!$BA:$BB,2,FALSE),"")</f>
        <v>0</v>
      </c>
      <c r="Q17">
        <f>IFERROR(VLOOKUP(F17,'lists'!$BC:$BD,2,FALSE),"")</f>
        <v>0</v>
      </c>
      <c r="R17">
        <f>G17</f>
        <v>0</v>
      </c>
      <c r="S17">
        <f>H17</f>
        <v>0</v>
      </c>
    </row>
    <row r="18" spans="12:19">
      <c r="L18">
        <f>A18</f>
        <v>0</v>
      </c>
      <c r="M18">
        <f>B18</f>
        <v>0</v>
      </c>
      <c r="N18">
        <f>C18</f>
        <v>0</v>
      </c>
      <c r="O18">
        <f>D18</f>
        <v>0</v>
      </c>
      <c r="P18">
        <f>IFERROR(VLOOKUP(E18,'lists'!$BA:$BB,2,FALSE),"")</f>
        <v>0</v>
      </c>
      <c r="Q18">
        <f>IFERROR(VLOOKUP(F18,'lists'!$BC:$BD,2,FALSE),"")</f>
        <v>0</v>
      </c>
      <c r="R18">
        <f>G18</f>
        <v>0</v>
      </c>
      <c r="S18">
        <f>H18</f>
        <v>0</v>
      </c>
    </row>
    <row r="19" spans="12:19">
      <c r="L19">
        <f>A19</f>
        <v>0</v>
      </c>
      <c r="M19">
        <f>B19</f>
        <v>0</v>
      </c>
      <c r="N19">
        <f>C19</f>
        <v>0</v>
      </c>
      <c r="O19">
        <f>D19</f>
        <v>0</v>
      </c>
      <c r="P19">
        <f>IFERROR(VLOOKUP(E19,'lists'!$BA:$BB,2,FALSE),"")</f>
        <v>0</v>
      </c>
      <c r="Q19">
        <f>IFERROR(VLOOKUP(F19,'lists'!$BC:$BD,2,FALSE),"")</f>
        <v>0</v>
      </c>
      <c r="R19">
        <f>G19</f>
        <v>0</v>
      </c>
      <c r="S19">
        <f>H19</f>
        <v>0</v>
      </c>
    </row>
    <row r="20" spans="12:19">
      <c r="L20">
        <f>A20</f>
        <v>0</v>
      </c>
      <c r="M20">
        <f>B20</f>
        <v>0</v>
      </c>
      <c r="N20">
        <f>C20</f>
        <v>0</v>
      </c>
      <c r="O20">
        <f>D20</f>
        <v>0</v>
      </c>
      <c r="P20">
        <f>IFERROR(VLOOKUP(E20,'lists'!$BA:$BB,2,FALSE),"")</f>
        <v>0</v>
      </c>
      <c r="Q20">
        <f>IFERROR(VLOOKUP(F20,'lists'!$BC:$BD,2,FALSE),"")</f>
        <v>0</v>
      </c>
      <c r="R20">
        <f>G20</f>
        <v>0</v>
      </c>
      <c r="S20">
        <f>H20</f>
        <v>0</v>
      </c>
    </row>
    <row r="21" spans="12:19">
      <c r="L21">
        <f>A21</f>
        <v>0</v>
      </c>
      <c r="M21">
        <f>B21</f>
        <v>0</v>
      </c>
      <c r="N21">
        <f>C21</f>
        <v>0</v>
      </c>
      <c r="O21">
        <f>D21</f>
        <v>0</v>
      </c>
      <c r="P21">
        <f>IFERROR(VLOOKUP(E21,'lists'!$BA:$BB,2,FALSE),"")</f>
        <v>0</v>
      </c>
      <c r="Q21">
        <f>IFERROR(VLOOKUP(F21,'lists'!$BC:$BD,2,FALSE),"")</f>
        <v>0</v>
      </c>
      <c r="R21">
        <f>G21</f>
        <v>0</v>
      </c>
      <c r="S21">
        <f>H21</f>
        <v>0</v>
      </c>
    </row>
    <row r="22" spans="12:19">
      <c r="L22">
        <f>A22</f>
        <v>0</v>
      </c>
      <c r="M22">
        <f>B22</f>
        <v>0</v>
      </c>
      <c r="N22">
        <f>C22</f>
        <v>0</v>
      </c>
      <c r="O22">
        <f>D22</f>
        <v>0</v>
      </c>
      <c r="P22">
        <f>IFERROR(VLOOKUP(E22,'lists'!$BA:$BB,2,FALSE),"")</f>
        <v>0</v>
      </c>
      <c r="Q22">
        <f>IFERROR(VLOOKUP(F22,'lists'!$BC:$BD,2,FALSE),"")</f>
        <v>0</v>
      </c>
      <c r="R22">
        <f>G22</f>
        <v>0</v>
      </c>
      <c r="S22">
        <f>H22</f>
        <v>0</v>
      </c>
    </row>
    <row r="23" spans="12:19">
      <c r="L23">
        <f>A23</f>
        <v>0</v>
      </c>
      <c r="M23">
        <f>B23</f>
        <v>0</v>
      </c>
      <c r="N23">
        <f>C23</f>
        <v>0</v>
      </c>
      <c r="O23">
        <f>D23</f>
        <v>0</v>
      </c>
      <c r="P23">
        <f>IFERROR(VLOOKUP(E23,'lists'!$BA:$BB,2,FALSE),"")</f>
        <v>0</v>
      </c>
      <c r="Q23">
        <f>IFERROR(VLOOKUP(F23,'lists'!$BC:$BD,2,FALSE),"")</f>
        <v>0</v>
      </c>
      <c r="R23">
        <f>G23</f>
        <v>0</v>
      </c>
      <c r="S23">
        <f>H23</f>
        <v>0</v>
      </c>
    </row>
    <row r="24" spans="12:19">
      <c r="L24">
        <f>A24</f>
        <v>0</v>
      </c>
      <c r="M24">
        <f>B24</f>
        <v>0</v>
      </c>
      <c r="N24">
        <f>C24</f>
        <v>0</v>
      </c>
      <c r="O24">
        <f>D24</f>
        <v>0</v>
      </c>
      <c r="P24">
        <f>IFERROR(VLOOKUP(E24,'lists'!$BA:$BB,2,FALSE),"")</f>
        <v>0</v>
      </c>
      <c r="Q24">
        <f>IFERROR(VLOOKUP(F24,'lists'!$BC:$BD,2,FALSE),"")</f>
        <v>0</v>
      </c>
      <c r="R24">
        <f>G24</f>
        <v>0</v>
      </c>
      <c r="S24">
        <f>H24</f>
        <v>0</v>
      </c>
    </row>
    <row r="25" spans="12:19">
      <c r="L25">
        <f>A25</f>
        <v>0</v>
      </c>
      <c r="M25">
        <f>B25</f>
        <v>0</v>
      </c>
      <c r="N25">
        <f>C25</f>
        <v>0</v>
      </c>
      <c r="O25">
        <f>D25</f>
        <v>0</v>
      </c>
      <c r="P25">
        <f>IFERROR(VLOOKUP(E25,'lists'!$BA:$BB,2,FALSE),"")</f>
        <v>0</v>
      </c>
      <c r="Q25">
        <f>IFERROR(VLOOKUP(F25,'lists'!$BC:$BD,2,FALSE),"")</f>
        <v>0</v>
      </c>
      <c r="R25">
        <f>G25</f>
        <v>0</v>
      </c>
      <c r="S25">
        <f>H25</f>
        <v>0</v>
      </c>
    </row>
    <row r="26" spans="12:19">
      <c r="L26">
        <f>A26</f>
        <v>0</v>
      </c>
      <c r="M26">
        <f>B26</f>
        <v>0</v>
      </c>
      <c r="N26">
        <f>C26</f>
        <v>0</v>
      </c>
      <c r="O26">
        <f>D26</f>
        <v>0</v>
      </c>
      <c r="P26">
        <f>IFERROR(VLOOKUP(E26,'lists'!$BA:$BB,2,FALSE),"")</f>
        <v>0</v>
      </c>
      <c r="Q26">
        <f>IFERROR(VLOOKUP(F26,'lists'!$BC:$BD,2,FALSE),"")</f>
        <v>0</v>
      </c>
      <c r="R26">
        <f>G26</f>
        <v>0</v>
      </c>
      <c r="S26">
        <f>H26</f>
        <v>0</v>
      </c>
    </row>
    <row r="27" spans="12:19">
      <c r="L27">
        <f>A27</f>
        <v>0</v>
      </c>
      <c r="M27">
        <f>B27</f>
        <v>0</v>
      </c>
      <c r="N27">
        <f>C27</f>
        <v>0</v>
      </c>
      <c r="O27">
        <f>D27</f>
        <v>0</v>
      </c>
      <c r="P27">
        <f>IFERROR(VLOOKUP(E27,'lists'!$BA:$BB,2,FALSE),"")</f>
        <v>0</v>
      </c>
      <c r="Q27">
        <f>IFERROR(VLOOKUP(F27,'lists'!$BC:$BD,2,FALSE),"")</f>
        <v>0</v>
      </c>
      <c r="R27">
        <f>G27</f>
        <v>0</v>
      </c>
      <c r="S27">
        <f>H27</f>
        <v>0</v>
      </c>
    </row>
    <row r="28" spans="12:19">
      <c r="L28">
        <f>A28</f>
        <v>0</v>
      </c>
      <c r="M28">
        <f>B28</f>
        <v>0</v>
      </c>
      <c r="N28">
        <f>C28</f>
        <v>0</v>
      </c>
      <c r="O28">
        <f>D28</f>
        <v>0</v>
      </c>
      <c r="P28">
        <f>IFERROR(VLOOKUP(E28,'lists'!$BA:$BB,2,FALSE),"")</f>
        <v>0</v>
      </c>
      <c r="Q28">
        <f>IFERROR(VLOOKUP(F28,'lists'!$BC:$BD,2,FALSE),"")</f>
        <v>0</v>
      </c>
      <c r="R28">
        <f>G28</f>
        <v>0</v>
      </c>
      <c r="S28">
        <f>H28</f>
        <v>0</v>
      </c>
    </row>
    <row r="29" spans="12:19">
      <c r="L29">
        <f>A29</f>
        <v>0</v>
      </c>
      <c r="M29">
        <f>B29</f>
        <v>0</v>
      </c>
      <c r="N29">
        <f>C29</f>
        <v>0</v>
      </c>
      <c r="O29">
        <f>D29</f>
        <v>0</v>
      </c>
      <c r="P29">
        <f>IFERROR(VLOOKUP(E29,'lists'!$BA:$BB,2,FALSE),"")</f>
        <v>0</v>
      </c>
      <c r="Q29">
        <f>IFERROR(VLOOKUP(F29,'lists'!$BC:$BD,2,FALSE),"")</f>
        <v>0</v>
      </c>
      <c r="R29">
        <f>G29</f>
        <v>0</v>
      </c>
      <c r="S29">
        <f>H29</f>
        <v>0</v>
      </c>
    </row>
    <row r="30" spans="12:19">
      <c r="L30">
        <f>A30</f>
        <v>0</v>
      </c>
      <c r="M30">
        <f>B30</f>
        <v>0</v>
      </c>
      <c r="N30">
        <f>C30</f>
        <v>0</v>
      </c>
      <c r="O30">
        <f>D30</f>
        <v>0</v>
      </c>
      <c r="P30">
        <f>IFERROR(VLOOKUP(E30,'lists'!$BA:$BB,2,FALSE),"")</f>
        <v>0</v>
      </c>
      <c r="Q30">
        <f>IFERROR(VLOOKUP(F30,'lists'!$BC:$BD,2,FALSE),"")</f>
        <v>0</v>
      </c>
      <c r="R30">
        <f>G30</f>
        <v>0</v>
      </c>
      <c r="S30">
        <f>H30</f>
        <v>0</v>
      </c>
    </row>
    <row r="31" spans="12:19">
      <c r="L31">
        <f>A31</f>
        <v>0</v>
      </c>
      <c r="M31">
        <f>B31</f>
        <v>0</v>
      </c>
      <c r="N31">
        <f>C31</f>
        <v>0</v>
      </c>
      <c r="O31">
        <f>D31</f>
        <v>0</v>
      </c>
      <c r="P31">
        <f>IFERROR(VLOOKUP(E31,'lists'!$BA:$BB,2,FALSE),"")</f>
        <v>0</v>
      </c>
      <c r="Q31">
        <f>IFERROR(VLOOKUP(F31,'lists'!$BC:$BD,2,FALSE),"")</f>
        <v>0</v>
      </c>
      <c r="R31">
        <f>G31</f>
        <v>0</v>
      </c>
      <c r="S31">
        <f>H31</f>
        <v>0</v>
      </c>
    </row>
    <row r="32" spans="12:19">
      <c r="L32">
        <f>A32</f>
        <v>0</v>
      </c>
      <c r="M32">
        <f>B32</f>
        <v>0</v>
      </c>
      <c r="N32">
        <f>C32</f>
        <v>0</v>
      </c>
      <c r="O32">
        <f>D32</f>
        <v>0</v>
      </c>
      <c r="P32">
        <f>IFERROR(VLOOKUP(E32,'lists'!$BA:$BB,2,FALSE),"")</f>
        <v>0</v>
      </c>
      <c r="Q32">
        <f>IFERROR(VLOOKUP(F32,'lists'!$BC:$BD,2,FALSE),"")</f>
        <v>0</v>
      </c>
      <c r="R32">
        <f>G32</f>
        <v>0</v>
      </c>
      <c r="S32">
        <f>H32</f>
        <v>0</v>
      </c>
    </row>
    <row r="33" spans="12:19">
      <c r="L33">
        <f>A33</f>
        <v>0</v>
      </c>
      <c r="M33">
        <f>B33</f>
        <v>0</v>
      </c>
      <c r="N33">
        <f>C33</f>
        <v>0</v>
      </c>
      <c r="O33">
        <f>D33</f>
        <v>0</v>
      </c>
      <c r="P33">
        <f>IFERROR(VLOOKUP(E33,'lists'!$BA:$BB,2,FALSE),"")</f>
        <v>0</v>
      </c>
      <c r="Q33">
        <f>IFERROR(VLOOKUP(F33,'lists'!$BC:$BD,2,FALSE),"")</f>
        <v>0</v>
      </c>
      <c r="R33">
        <f>G33</f>
        <v>0</v>
      </c>
      <c r="S33">
        <f>H33</f>
        <v>0</v>
      </c>
    </row>
    <row r="34" spans="12:19">
      <c r="L34">
        <f>A34</f>
        <v>0</v>
      </c>
      <c r="M34">
        <f>B34</f>
        <v>0</v>
      </c>
      <c r="N34">
        <f>C34</f>
        <v>0</v>
      </c>
      <c r="O34">
        <f>D34</f>
        <v>0</v>
      </c>
      <c r="P34">
        <f>IFERROR(VLOOKUP(E34,'lists'!$BA:$BB,2,FALSE),"")</f>
        <v>0</v>
      </c>
      <c r="Q34">
        <f>IFERROR(VLOOKUP(F34,'lists'!$BC:$BD,2,FALSE),"")</f>
        <v>0</v>
      </c>
      <c r="R34">
        <f>G34</f>
        <v>0</v>
      </c>
      <c r="S34">
        <f>H34</f>
        <v>0</v>
      </c>
    </row>
    <row r="35" spans="12:19">
      <c r="L35">
        <f>A35</f>
        <v>0</v>
      </c>
      <c r="M35">
        <f>B35</f>
        <v>0</v>
      </c>
      <c r="N35">
        <f>C35</f>
        <v>0</v>
      </c>
      <c r="O35">
        <f>D35</f>
        <v>0</v>
      </c>
      <c r="P35">
        <f>IFERROR(VLOOKUP(E35,'lists'!$BA:$BB,2,FALSE),"")</f>
        <v>0</v>
      </c>
      <c r="Q35">
        <f>IFERROR(VLOOKUP(F35,'lists'!$BC:$BD,2,FALSE),"")</f>
        <v>0</v>
      </c>
      <c r="R35">
        <f>G35</f>
        <v>0</v>
      </c>
      <c r="S35">
        <f>H35</f>
        <v>0</v>
      </c>
    </row>
    <row r="36" spans="12:19">
      <c r="L36">
        <f>A36</f>
        <v>0</v>
      </c>
      <c r="M36">
        <f>B36</f>
        <v>0</v>
      </c>
      <c r="N36">
        <f>C36</f>
        <v>0</v>
      </c>
      <c r="O36">
        <f>D36</f>
        <v>0</v>
      </c>
      <c r="P36">
        <f>IFERROR(VLOOKUP(E36,'lists'!$BA:$BB,2,FALSE),"")</f>
        <v>0</v>
      </c>
      <c r="Q36">
        <f>IFERROR(VLOOKUP(F36,'lists'!$BC:$BD,2,FALSE),"")</f>
        <v>0</v>
      </c>
      <c r="R36">
        <f>G36</f>
        <v>0</v>
      </c>
      <c r="S36">
        <f>H36</f>
        <v>0</v>
      </c>
    </row>
    <row r="37" spans="12:19">
      <c r="L37">
        <f>A37</f>
        <v>0</v>
      </c>
      <c r="M37">
        <f>B37</f>
        <v>0</v>
      </c>
      <c r="N37">
        <f>C37</f>
        <v>0</v>
      </c>
      <c r="O37">
        <f>D37</f>
        <v>0</v>
      </c>
      <c r="P37">
        <f>IFERROR(VLOOKUP(E37,'lists'!$BA:$BB,2,FALSE),"")</f>
        <v>0</v>
      </c>
      <c r="Q37">
        <f>IFERROR(VLOOKUP(F37,'lists'!$BC:$BD,2,FALSE),"")</f>
        <v>0</v>
      </c>
      <c r="R37">
        <f>G37</f>
        <v>0</v>
      </c>
      <c r="S37">
        <f>H37</f>
        <v>0</v>
      </c>
    </row>
    <row r="38" spans="12:19">
      <c r="L38">
        <f>A38</f>
        <v>0</v>
      </c>
      <c r="M38">
        <f>B38</f>
        <v>0</v>
      </c>
      <c r="N38">
        <f>C38</f>
        <v>0</v>
      </c>
      <c r="O38">
        <f>D38</f>
        <v>0</v>
      </c>
      <c r="P38">
        <f>IFERROR(VLOOKUP(E38,'lists'!$BA:$BB,2,FALSE),"")</f>
        <v>0</v>
      </c>
      <c r="Q38">
        <f>IFERROR(VLOOKUP(F38,'lists'!$BC:$BD,2,FALSE),"")</f>
        <v>0</v>
      </c>
      <c r="R38">
        <f>G38</f>
        <v>0</v>
      </c>
      <c r="S38">
        <f>H38</f>
        <v>0</v>
      </c>
    </row>
    <row r="39" spans="12:19">
      <c r="L39">
        <f>A39</f>
        <v>0</v>
      </c>
      <c r="M39">
        <f>B39</f>
        <v>0</v>
      </c>
      <c r="N39">
        <f>C39</f>
        <v>0</v>
      </c>
      <c r="O39">
        <f>D39</f>
        <v>0</v>
      </c>
      <c r="P39">
        <f>IFERROR(VLOOKUP(E39,'lists'!$BA:$BB,2,FALSE),"")</f>
        <v>0</v>
      </c>
      <c r="Q39">
        <f>IFERROR(VLOOKUP(F39,'lists'!$BC:$BD,2,FALSE),"")</f>
        <v>0</v>
      </c>
      <c r="R39">
        <f>G39</f>
        <v>0</v>
      </c>
      <c r="S39">
        <f>H39</f>
        <v>0</v>
      </c>
    </row>
    <row r="40" spans="12:19">
      <c r="L40">
        <f>A40</f>
        <v>0</v>
      </c>
      <c r="M40">
        <f>B40</f>
        <v>0</v>
      </c>
      <c r="N40">
        <f>C40</f>
        <v>0</v>
      </c>
      <c r="O40">
        <f>D40</f>
        <v>0</v>
      </c>
      <c r="P40">
        <f>IFERROR(VLOOKUP(E40,'lists'!$BA:$BB,2,FALSE),"")</f>
        <v>0</v>
      </c>
      <c r="Q40">
        <f>IFERROR(VLOOKUP(F40,'lists'!$BC:$BD,2,FALSE),"")</f>
        <v>0</v>
      </c>
      <c r="R40">
        <f>G40</f>
        <v>0</v>
      </c>
      <c r="S40">
        <f>H40</f>
        <v>0</v>
      </c>
    </row>
    <row r="41" spans="12:19">
      <c r="L41">
        <f>A41</f>
        <v>0</v>
      </c>
      <c r="M41">
        <f>B41</f>
        <v>0</v>
      </c>
      <c r="N41">
        <f>C41</f>
        <v>0</v>
      </c>
      <c r="O41">
        <f>D41</f>
        <v>0</v>
      </c>
      <c r="P41">
        <f>IFERROR(VLOOKUP(E41,'lists'!$BA:$BB,2,FALSE),"")</f>
        <v>0</v>
      </c>
      <c r="Q41">
        <f>IFERROR(VLOOKUP(F41,'lists'!$BC:$BD,2,FALSE),"")</f>
        <v>0</v>
      </c>
      <c r="R41">
        <f>G41</f>
        <v>0</v>
      </c>
      <c r="S41">
        <f>H41</f>
        <v>0</v>
      </c>
    </row>
    <row r="42" spans="12:19">
      <c r="L42">
        <f>A42</f>
        <v>0</v>
      </c>
      <c r="M42">
        <f>B42</f>
        <v>0</v>
      </c>
      <c r="N42">
        <f>C42</f>
        <v>0</v>
      </c>
      <c r="O42">
        <f>D42</f>
        <v>0</v>
      </c>
      <c r="P42">
        <f>IFERROR(VLOOKUP(E42,'lists'!$BA:$BB,2,FALSE),"")</f>
        <v>0</v>
      </c>
      <c r="Q42">
        <f>IFERROR(VLOOKUP(F42,'lists'!$BC:$BD,2,FALSE),"")</f>
        <v>0</v>
      </c>
      <c r="R42">
        <f>G42</f>
        <v>0</v>
      </c>
      <c r="S42">
        <f>H42</f>
        <v>0</v>
      </c>
    </row>
    <row r="43" spans="12:19">
      <c r="L43">
        <f>A43</f>
        <v>0</v>
      </c>
      <c r="M43">
        <f>B43</f>
        <v>0</v>
      </c>
      <c r="N43">
        <f>C43</f>
        <v>0</v>
      </c>
      <c r="O43">
        <f>D43</f>
        <v>0</v>
      </c>
      <c r="P43">
        <f>IFERROR(VLOOKUP(E43,'lists'!$BA:$BB,2,FALSE),"")</f>
        <v>0</v>
      </c>
      <c r="Q43">
        <f>IFERROR(VLOOKUP(F43,'lists'!$BC:$BD,2,FALSE),"")</f>
        <v>0</v>
      </c>
      <c r="R43">
        <f>G43</f>
        <v>0</v>
      </c>
      <c r="S43">
        <f>H43</f>
        <v>0</v>
      </c>
    </row>
    <row r="44" spans="12:19">
      <c r="L44">
        <f>A44</f>
        <v>0</v>
      </c>
      <c r="M44">
        <f>B44</f>
        <v>0</v>
      </c>
      <c r="N44">
        <f>C44</f>
        <v>0</v>
      </c>
      <c r="O44">
        <f>D44</f>
        <v>0</v>
      </c>
      <c r="P44">
        <f>IFERROR(VLOOKUP(E44,'lists'!$BA:$BB,2,FALSE),"")</f>
        <v>0</v>
      </c>
      <c r="Q44">
        <f>IFERROR(VLOOKUP(F44,'lists'!$BC:$BD,2,FALSE),"")</f>
        <v>0</v>
      </c>
      <c r="R44">
        <f>G44</f>
        <v>0</v>
      </c>
      <c r="S44">
        <f>H44</f>
        <v>0</v>
      </c>
    </row>
    <row r="45" spans="12:19">
      <c r="L45">
        <f>A45</f>
        <v>0</v>
      </c>
      <c r="M45">
        <f>B45</f>
        <v>0</v>
      </c>
      <c r="N45">
        <f>C45</f>
        <v>0</v>
      </c>
      <c r="O45">
        <f>D45</f>
        <v>0</v>
      </c>
      <c r="P45">
        <f>IFERROR(VLOOKUP(E45,'lists'!$BA:$BB,2,FALSE),"")</f>
        <v>0</v>
      </c>
      <c r="Q45">
        <f>IFERROR(VLOOKUP(F45,'lists'!$BC:$BD,2,FALSE),"")</f>
        <v>0</v>
      </c>
      <c r="R45">
        <f>G45</f>
        <v>0</v>
      </c>
      <c r="S45">
        <f>H45</f>
        <v>0</v>
      </c>
    </row>
    <row r="46" spans="12:19">
      <c r="L46">
        <f>A46</f>
        <v>0</v>
      </c>
      <c r="M46">
        <f>B46</f>
        <v>0</v>
      </c>
      <c r="N46">
        <f>C46</f>
        <v>0</v>
      </c>
      <c r="O46">
        <f>D46</f>
        <v>0</v>
      </c>
      <c r="P46">
        <f>IFERROR(VLOOKUP(E46,'lists'!$BA:$BB,2,FALSE),"")</f>
        <v>0</v>
      </c>
      <c r="Q46">
        <f>IFERROR(VLOOKUP(F46,'lists'!$BC:$BD,2,FALSE),"")</f>
        <v>0</v>
      </c>
      <c r="R46">
        <f>G46</f>
        <v>0</v>
      </c>
      <c r="S46">
        <f>H46</f>
        <v>0</v>
      </c>
    </row>
    <row r="47" spans="12:19">
      <c r="L47">
        <f>A47</f>
        <v>0</v>
      </c>
      <c r="M47">
        <f>B47</f>
        <v>0</v>
      </c>
      <c r="N47">
        <f>C47</f>
        <v>0</v>
      </c>
      <c r="O47">
        <f>D47</f>
        <v>0</v>
      </c>
      <c r="P47">
        <f>IFERROR(VLOOKUP(E47,'lists'!$BA:$BB,2,FALSE),"")</f>
        <v>0</v>
      </c>
      <c r="Q47">
        <f>IFERROR(VLOOKUP(F47,'lists'!$BC:$BD,2,FALSE),"")</f>
        <v>0</v>
      </c>
      <c r="R47">
        <f>G47</f>
        <v>0</v>
      </c>
      <c r="S47">
        <f>H47</f>
        <v>0</v>
      </c>
    </row>
    <row r="48" spans="12:19">
      <c r="L48">
        <f>A48</f>
        <v>0</v>
      </c>
      <c r="M48">
        <f>B48</f>
        <v>0</v>
      </c>
      <c r="N48">
        <f>C48</f>
        <v>0</v>
      </c>
      <c r="O48">
        <f>D48</f>
        <v>0</v>
      </c>
      <c r="P48">
        <f>IFERROR(VLOOKUP(E48,'lists'!$BA:$BB,2,FALSE),"")</f>
        <v>0</v>
      </c>
      <c r="Q48">
        <f>IFERROR(VLOOKUP(F48,'lists'!$BC:$BD,2,FALSE),"")</f>
        <v>0</v>
      </c>
      <c r="R48">
        <f>G48</f>
        <v>0</v>
      </c>
      <c r="S48">
        <f>H48</f>
        <v>0</v>
      </c>
    </row>
    <row r="49" spans="12:19">
      <c r="L49">
        <f>A49</f>
        <v>0</v>
      </c>
      <c r="M49">
        <f>B49</f>
        <v>0</v>
      </c>
      <c r="N49">
        <f>C49</f>
        <v>0</v>
      </c>
      <c r="O49">
        <f>D49</f>
        <v>0</v>
      </c>
      <c r="P49">
        <f>IFERROR(VLOOKUP(E49,'lists'!$BA:$BB,2,FALSE),"")</f>
        <v>0</v>
      </c>
      <c r="Q49">
        <f>IFERROR(VLOOKUP(F49,'lists'!$BC:$BD,2,FALSE),"")</f>
        <v>0</v>
      </c>
      <c r="R49">
        <f>G49</f>
        <v>0</v>
      </c>
      <c r="S49">
        <f>H49</f>
        <v>0</v>
      </c>
    </row>
    <row r="50" spans="12:19">
      <c r="L50">
        <f>A50</f>
        <v>0</v>
      </c>
      <c r="M50">
        <f>B50</f>
        <v>0</v>
      </c>
      <c r="N50">
        <f>C50</f>
        <v>0</v>
      </c>
      <c r="O50">
        <f>D50</f>
        <v>0</v>
      </c>
      <c r="P50">
        <f>IFERROR(VLOOKUP(E50,'lists'!$BA:$BB,2,FALSE),"")</f>
        <v>0</v>
      </c>
      <c r="Q50">
        <f>IFERROR(VLOOKUP(F50,'lists'!$BC:$BD,2,FALSE),"")</f>
        <v>0</v>
      </c>
      <c r="R50">
        <f>G50</f>
        <v>0</v>
      </c>
      <c r="S50">
        <f>H50</f>
        <v>0</v>
      </c>
    </row>
    <row r="51" spans="12:19">
      <c r="L51">
        <f>A51</f>
        <v>0</v>
      </c>
      <c r="M51">
        <f>B51</f>
        <v>0</v>
      </c>
      <c r="N51">
        <f>C51</f>
        <v>0</v>
      </c>
      <c r="O51">
        <f>D51</f>
        <v>0</v>
      </c>
      <c r="P51">
        <f>IFERROR(VLOOKUP(E51,'lists'!$BA:$BB,2,FALSE),"")</f>
        <v>0</v>
      </c>
      <c r="Q51">
        <f>IFERROR(VLOOKUP(F51,'lists'!$BC:$BD,2,FALSE),"")</f>
        <v>0</v>
      </c>
      <c r="R51">
        <f>G51</f>
        <v>0</v>
      </c>
      <c r="S51">
        <f>H51</f>
        <v>0</v>
      </c>
    </row>
    <row r="52" spans="12:19">
      <c r="L52">
        <f>A52</f>
        <v>0</v>
      </c>
      <c r="M52">
        <f>B52</f>
        <v>0</v>
      </c>
      <c r="N52">
        <f>C52</f>
        <v>0</v>
      </c>
      <c r="O52">
        <f>D52</f>
        <v>0</v>
      </c>
      <c r="P52">
        <f>IFERROR(VLOOKUP(E52,'lists'!$BA:$BB,2,FALSE),"")</f>
        <v>0</v>
      </c>
      <c r="Q52">
        <f>IFERROR(VLOOKUP(F52,'lists'!$BC:$BD,2,FALSE),"")</f>
        <v>0</v>
      </c>
      <c r="R52">
        <f>G52</f>
        <v>0</v>
      </c>
      <c r="S52">
        <f>H52</f>
        <v>0</v>
      </c>
    </row>
    <row r="53" spans="12:19">
      <c r="L53">
        <f>A53</f>
        <v>0</v>
      </c>
      <c r="M53">
        <f>B53</f>
        <v>0</v>
      </c>
      <c r="N53">
        <f>C53</f>
        <v>0</v>
      </c>
      <c r="O53">
        <f>D53</f>
        <v>0</v>
      </c>
      <c r="P53">
        <f>IFERROR(VLOOKUP(E53,'lists'!$BA:$BB,2,FALSE),"")</f>
        <v>0</v>
      </c>
      <c r="Q53">
        <f>IFERROR(VLOOKUP(F53,'lists'!$BC:$BD,2,FALSE),"")</f>
        <v>0</v>
      </c>
      <c r="R53">
        <f>G53</f>
        <v>0</v>
      </c>
      <c r="S53">
        <f>H53</f>
        <v>0</v>
      </c>
    </row>
    <row r="54" spans="12:19">
      <c r="L54">
        <f>A54</f>
        <v>0</v>
      </c>
      <c r="M54">
        <f>B54</f>
        <v>0</v>
      </c>
      <c r="N54">
        <f>C54</f>
        <v>0</v>
      </c>
      <c r="O54">
        <f>D54</f>
        <v>0</v>
      </c>
      <c r="P54">
        <f>IFERROR(VLOOKUP(E54,'lists'!$BA:$BB,2,FALSE),"")</f>
        <v>0</v>
      </c>
      <c r="Q54">
        <f>IFERROR(VLOOKUP(F54,'lists'!$BC:$BD,2,FALSE),"")</f>
        <v>0</v>
      </c>
      <c r="R54">
        <f>G54</f>
        <v>0</v>
      </c>
      <c r="S54">
        <f>H54</f>
        <v>0</v>
      </c>
    </row>
    <row r="55" spans="12:19">
      <c r="L55">
        <f>A55</f>
        <v>0</v>
      </c>
      <c r="M55">
        <f>B55</f>
        <v>0</v>
      </c>
      <c r="N55">
        <f>C55</f>
        <v>0</v>
      </c>
      <c r="O55">
        <f>D55</f>
        <v>0</v>
      </c>
      <c r="P55">
        <f>IFERROR(VLOOKUP(E55,'lists'!$BA:$BB,2,FALSE),"")</f>
        <v>0</v>
      </c>
      <c r="Q55">
        <f>IFERROR(VLOOKUP(F55,'lists'!$BC:$BD,2,FALSE),"")</f>
        <v>0</v>
      </c>
      <c r="R55">
        <f>G55</f>
        <v>0</v>
      </c>
      <c r="S55">
        <f>H55</f>
        <v>0</v>
      </c>
    </row>
    <row r="56" spans="12:19">
      <c r="L56">
        <f>A56</f>
        <v>0</v>
      </c>
      <c r="M56">
        <f>B56</f>
        <v>0</v>
      </c>
      <c r="N56">
        <f>C56</f>
        <v>0</v>
      </c>
      <c r="O56">
        <f>D56</f>
        <v>0</v>
      </c>
      <c r="P56">
        <f>IFERROR(VLOOKUP(E56,'lists'!$BA:$BB,2,FALSE),"")</f>
        <v>0</v>
      </c>
      <c r="Q56">
        <f>IFERROR(VLOOKUP(F56,'lists'!$BC:$BD,2,FALSE),"")</f>
        <v>0</v>
      </c>
      <c r="R56">
        <f>G56</f>
        <v>0</v>
      </c>
      <c r="S56">
        <f>H56</f>
        <v>0</v>
      </c>
    </row>
    <row r="57" spans="12:19">
      <c r="L57">
        <f>A57</f>
        <v>0</v>
      </c>
      <c r="M57">
        <f>B57</f>
        <v>0</v>
      </c>
      <c r="N57">
        <f>C57</f>
        <v>0</v>
      </c>
      <c r="O57">
        <f>D57</f>
        <v>0</v>
      </c>
      <c r="P57">
        <f>IFERROR(VLOOKUP(E57,'lists'!$BA:$BB,2,FALSE),"")</f>
        <v>0</v>
      </c>
      <c r="Q57">
        <f>IFERROR(VLOOKUP(F57,'lists'!$BC:$BD,2,FALSE),"")</f>
        <v>0</v>
      </c>
      <c r="R57">
        <f>G57</f>
        <v>0</v>
      </c>
      <c r="S57">
        <f>H57</f>
        <v>0</v>
      </c>
    </row>
    <row r="58" spans="12:19">
      <c r="L58">
        <f>A58</f>
        <v>0</v>
      </c>
      <c r="M58">
        <f>B58</f>
        <v>0</v>
      </c>
      <c r="N58">
        <f>C58</f>
        <v>0</v>
      </c>
      <c r="O58">
        <f>D58</f>
        <v>0</v>
      </c>
      <c r="P58">
        <f>IFERROR(VLOOKUP(E58,'lists'!$BA:$BB,2,FALSE),"")</f>
        <v>0</v>
      </c>
      <c r="Q58">
        <f>IFERROR(VLOOKUP(F58,'lists'!$BC:$BD,2,FALSE),"")</f>
        <v>0</v>
      </c>
      <c r="R58">
        <f>G58</f>
        <v>0</v>
      </c>
      <c r="S58">
        <f>H58</f>
        <v>0</v>
      </c>
    </row>
    <row r="59" spans="12:19">
      <c r="L59">
        <f>A59</f>
        <v>0</v>
      </c>
      <c r="M59">
        <f>B59</f>
        <v>0</v>
      </c>
      <c r="N59">
        <f>C59</f>
        <v>0</v>
      </c>
      <c r="O59">
        <f>D59</f>
        <v>0</v>
      </c>
      <c r="P59">
        <f>IFERROR(VLOOKUP(E59,'lists'!$BA:$BB,2,FALSE),"")</f>
        <v>0</v>
      </c>
      <c r="Q59">
        <f>IFERROR(VLOOKUP(F59,'lists'!$BC:$BD,2,FALSE),"")</f>
        <v>0</v>
      </c>
      <c r="R59">
        <f>G59</f>
        <v>0</v>
      </c>
      <c r="S59">
        <f>H59</f>
        <v>0</v>
      </c>
    </row>
    <row r="60" spans="12:19">
      <c r="L60">
        <f>A60</f>
        <v>0</v>
      </c>
      <c r="M60">
        <f>B60</f>
        <v>0</v>
      </c>
      <c r="N60">
        <f>C60</f>
        <v>0</v>
      </c>
      <c r="O60">
        <f>D60</f>
        <v>0</v>
      </c>
      <c r="P60">
        <f>IFERROR(VLOOKUP(E60,'lists'!$BA:$BB,2,FALSE),"")</f>
        <v>0</v>
      </c>
      <c r="Q60">
        <f>IFERROR(VLOOKUP(F60,'lists'!$BC:$BD,2,FALSE),"")</f>
        <v>0</v>
      </c>
      <c r="R60">
        <f>G60</f>
        <v>0</v>
      </c>
      <c r="S60">
        <f>H60</f>
        <v>0</v>
      </c>
    </row>
    <row r="61" spans="12:19">
      <c r="L61">
        <f>A61</f>
        <v>0</v>
      </c>
      <c r="M61">
        <f>B61</f>
        <v>0</v>
      </c>
      <c r="N61">
        <f>C61</f>
        <v>0</v>
      </c>
      <c r="O61">
        <f>D61</f>
        <v>0</v>
      </c>
      <c r="P61">
        <f>IFERROR(VLOOKUP(E61,'lists'!$BA:$BB,2,FALSE),"")</f>
        <v>0</v>
      </c>
      <c r="Q61">
        <f>IFERROR(VLOOKUP(F61,'lists'!$BC:$BD,2,FALSE),"")</f>
        <v>0</v>
      </c>
      <c r="R61">
        <f>G61</f>
        <v>0</v>
      </c>
      <c r="S61">
        <f>H61</f>
        <v>0</v>
      </c>
    </row>
    <row r="62" spans="12:19">
      <c r="L62">
        <f>A62</f>
        <v>0</v>
      </c>
      <c r="M62">
        <f>B62</f>
        <v>0</v>
      </c>
      <c r="N62">
        <f>C62</f>
        <v>0</v>
      </c>
      <c r="O62">
        <f>D62</f>
        <v>0</v>
      </c>
      <c r="P62">
        <f>IFERROR(VLOOKUP(E62,'lists'!$BA:$BB,2,FALSE),"")</f>
        <v>0</v>
      </c>
      <c r="Q62">
        <f>IFERROR(VLOOKUP(F62,'lists'!$BC:$BD,2,FALSE),"")</f>
        <v>0</v>
      </c>
      <c r="R62">
        <f>G62</f>
        <v>0</v>
      </c>
      <c r="S62">
        <f>H62</f>
        <v>0</v>
      </c>
    </row>
    <row r="63" spans="12:19">
      <c r="L63">
        <f>A63</f>
        <v>0</v>
      </c>
      <c r="M63">
        <f>B63</f>
        <v>0</v>
      </c>
      <c r="N63">
        <f>C63</f>
        <v>0</v>
      </c>
      <c r="O63">
        <f>D63</f>
        <v>0</v>
      </c>
      <c r="P63">
        <f>IFERROR(VLOOKUP(E63,'lists'!$BA:$BB,2,FALSE),"")</f>
        <v>0</v>
      </c>
      <c r="Q63">
        <f>IFERROR(VLOOKUP(F63,'lists'!$BC:$BD,2,FALSE),"")</f>
        <v>0</v>
      </c>
      <c r="R63">
        <f>G63</f>
        <v>0</v>
      </c>
      <c r="S63">
        <f>H63</f>
        <v>0</v>
      </c>
    </row>
    <row r="64" spans="12:19">
      <c r="L64">
        <f>A64</f>
        <v>0</v>
      </c>
      <c r="M64">
        <f>B64</f>
        <v>0</v>
      </c>
      <c r="N64">
        <f>C64</f>
        <v>0</v>
      </c>
      <c r="O64">
        <f>D64</f>
        <v>0</v>
      </c>
      <c r="P64">
        <f>IFERROR(VLOOKUP(E64,'lists'!$BA:$BB,2,FALSE),"")</f>
        <v>0</v>
      </c>
      <c r="Q64">
        <f>IFERROR(VLOOKUP(F64,'lists'!$BC:$BD,2,FALSE),"")</f>
        <v>0</v>
      </c>
      <c r="R64">
        <f>G64</f>
        <v>0</v>
      </c>
      <c r="S64">
        <f>H64</f>
        <v>0</v>
      </c>
    </row>
    <row r="65" spans="12:19">
      <c r="L65">
        <f>A65</f>
        <v>0</v>
      </c>
      <c r="M65">
        <f>B65</f>
        <v>0</v>
      </c>
      <c r="N65">
        <f>C65</f>
        <v>0</v>
      </c>
      <c r="O65">
        <f>D65</f>
        <v>0</v>
      </c>
      <c r="P65">
        <f>IFERROR(VLOOKUP(E65,'lists'!$BA:$BB,2,FALSE),"")</f>
        <v>0</v>
      </c>
      <c r="Q65">
        <f>IFERROR(VLOOKUP(F65,'lists'!$BC:$BD,2,FALSE),"")</f>
        <v>0</v>
      </c>
      <c r="R65">
        <f>G65</f>
        <v>0</v>
      </c>
      <c r="S65">
        <f>H65</f>
        <v>0</v>
      </c>
    </row>
    <row r="66" spans="12:19">
      <c r="L66">
        <f>A66</f>
        <v>0</v>
      </c>
      <c r="M66">
        <f>B66</f>
        <v>0</v>
      </c>
      <c r="N66">
        <f>C66</f>
        <v>0</v>
      </c>
      <c r="O66">
        <f>D66</f>
        <v>0</v>
      </c>
      <c r="P66">
        <f>IFERROR(VLOOKUP(E66,'lists'!$BA:$BB,2,FALSE),"")</f>
        <v>0</v>
      </c>
      <c r="Q66">
        <f>IFERROR(VLOOKUP(F66,'lists'!$BC:$BD,2,FALSE),"")</f>
        <v>0</v>
      </c>
      <c r="R66">
        <f>G66</f>
        <v>0</v>
      </c>
      <c r="S66">
        <f>H66</f>
        <v>0</v>
      </c>
    </row>
    <row r="67" spans="12:19">
      <c r="L67">
        <f>A67</f>
        <v>0</v>
      </c>
      <c r="M67">
        <f>B67</f>
        <v>0</v>
      </c>
      <c r="N67">
        <f>C67</f>
        <v>0</v>
      </c>
      <c r="O67">
        <f>D67</f>
        <v>0</v>
      </c>
      <c r="P67">
        <f>IFERROR(VLOOKUP(E67,'lists'!$BA:$BB,2,FALSE),"")</f>
        <v>0</v>
      </c>
      <c r="Q67">
        <f>IFERROR(VLOOKUP(F67,'lists'!$BC:$BD,2,FALSE),"")</f>
        <v>0</v>
      </c>
      <c r="R67">
        <f>G67</f>
        <v>0</v>
      </c>
      <c r="S67">
        <f>H67</f>
        <v>0</v>
      </c>
    </row>
    <row r="68" spans="12:19">
      <c r="L68">
        <f>A68</f>
        <v>0</v>
      </c>
      <c r="M68">
        <f>B68</f>
        <v>0</v>
      </c>
      <c r="N68">
        <f>C68</f>
        <v>0</v>
      </c>
      <c r="O68">
        <f>D68</f>
        <v>0</v>
      </c>
      <c r="P68">
        <f>IFERROR(VLOOKUP(E68,'lists'!$BA:$BB,2,FALSE),"")</f>
        <v>0</v>
      </c>
      <c r="Q68">
        <f>IFERROR(VLOOKUP(F68,'lists'!$BC:$BD,2,FALSE),"")</f>
        <v>0</v>
      </c>
      <c r="R68">
        <f>G68</f>
        <v>0</v>
      </c>
      <c r="S68">
        <f>H68</f>
        <v>0</v>
      </c>
    </row>
    <row r="69" spans="12:19">
      <c r="L69">
        <f>A69</f>
        <v>0</v>
      </c>
      <c r="M69">
        <f>B69</f>
        <v>0</v>
      </c>
      <c r="N69">
        <f>C69</f>
        <v>0</v>
      </c>
      <c r="O69">
        <f>D69</f>
        <v>0</v>
      </c>
      <c r="P69">
        <f>IFERROR(VLOOKUP(E69,'lists'!$BA:$BB,2,FALSE),"")</f>
        <v>0</v>
      </c>
      <c r="Q69">
        <f>IFERROR(VLOOKUP(F69,'lists'!$BC:$BD,2,FALSE),"")</f>
        <v>0</v>
      </c>
      <c r="R69">
        <f>G69</f>
        <v>0</v>
      </c>
      <c r="S69">
        <f>H69</f>
        <v>0</v>
      </c>
    </row>
    <row r="70" spans="12:19">
      <c r="L70">
        <f>A70</f>
        <v>0</v>
      </c>
      <c r="M70">
        <f>B70</f>
        <v>0</v>
      </c>
      <c r="N70">
        <f>C70</f>
        <v>0</v>
      </c>
      <c r="O70">
        <f>D70</f>
        <v>0</v>
      </c>
      <c r="P70">
        <f>IFERROR(VLOOKUP(E70,'lists'!$BA:$BB,2,FALSE),"")</f>
        <v>0</v>
      </c>
      <c r="Q70">
        <f>IFERROR(VLOOKUP(F70,'lists'!$BC:$BD,2,FALSE),"")</f>
        <v>0</v>
      </c>
      <c r="R70">
        <f>G70</f>
        <v>0</v>
      </c>
      <c r="S70">
        <f>H70</f>
        <v>0</v>
      </c>
    </row>
    <row r="71" spans="12:19">
      <c r="L71">
        <f>A71</f>
        <v>0</v>
      </c>
      <c r="M71">
        <f>B71</f>
        <v>0</v>
      </c>
      <c r="N71">
        <f>C71</f>
        <v>0</v>
      </c>
      <c r="O71">
        <f>D71</f>
        <v>0</v>
      </c>
      <c r="P71">
        <f>IFERROR(VLOOKUP(E71,'lists'!$BA:$BB,2,FALSE),"")</f>
        <v>0</v>
      </c>
      <c r="Q71">
        <f>IFERROR(VLOOKUP(F71,'lists'!$BC:$BD,2,FALSE),"")</f>
        <v>0</v>
      </c>
      <c r="R71">
        <f>G71</f>
        <v>0</v>
      </c>
      <c r="S71">
        <f>H71</f>
        <v>0</v>
      </c>
    </row>
    <row r="72" spans="12:19">
      <c r="L72">
        <f>A72</f>
        <v>0</v>
      </c>
      <c r="M72">
        <f>B72</f>
        <v>0</v>
      </c>
      <c r="N72">
        <f>C72</f>
        <v>0</v>
      </c>
      <c r="O72">
        <f>D72</f>
        <v>0</v>
      </c>
      <c r="P72">
        <f>IFERROR(VLOOKUP(E72,'lists'!$BA:$BB,2,FALSE),"")</f>
        <v>0</v>
      </c>
      <c r="Q72">
        <f>IFERROR(VLOOKUP(F72,'lists'!$BC:$BD,2,FALSE),"")</f>
        <v>0</v>
      </c>
      <c r="R72">
        <f>G72</f>
        <v>0</v>
      </c>
      <c r="S72">
        <f>H72</f>
        <v>0</v>
      </c>
    </row>
    <row r="73" spans="12:19">
      <c r="L73">
        <f>A73</f>
        <v>0</v>
      </c>
      <c r="M73">
        <f>B73</f>
        <v>0</v>
      </c>
      <c r="N73">
        <f>C73</f>
        <v>0</v>
      </c>
      <c r="O73">
        <f>D73</f>
        <v>0</v>
      </c>
      <c r="P73">
        <f>IFERROR(VLOOKUP(E73,'lists'!$BA:$BB,2,FALSE),"")</f>
        <v>0</v>
      </c>
      <c r="Q73">
        <f>IFERROR(VLOOKUP(F73,'lists'!$BC:$BD,2,FALSE),"")</f>
        <v>0</v>
      </c>
      <c r="R73">
        <f>G73</f>
        <v>0</v>
      </c>
      <c r="S73">
        <f>H73</f>
        <v>0</v>
      </c>
    </row>
    <row r="74" spans="12:19">
      <c r="L74">
        <f>A74</f>
        <v>0</v>
      </c>
      <c r="M74">
        <f>B74</f>
        <v>0</v>
      </c>
      <c r="N74">
        <f>C74</f>
        <v>0</v>
      </c>
      <c r="O74">
        <f>D74</f>
        <v>0</v>
      </c>
      <c r="P74">
        <f>IFERROR(VLOOKUP(E74,'lists'!$BA:$BB,2,FALSE),"")</f>
        <v>0</v>
      </c>
      <c r="Q74">
        <f>IFERROR(VLOOKUP(F74,'lists'!$BC:$BD,2,FALSE),"")</f>
        <v>0</v>
      </c>
      <c r="R74">
        <f>G74</f>
        <v>0</v>
      </c>
      <c r="S74">
        <f>H74</f>
        <v>0</v>
      </c>
    </row>
    <row r="75" spans="12:19">
      <c r="L75">
        <f>A75</f>
        <v>0</v>
      </c>
      <c r="M75">
        <f>B75</f>
        <v>0</v>
      </c>
      <c r="N75">
        <f>C75</f>
        <v>0</v>
      </c>
      <c r="O75">
        <f>D75</f>
        <v>0</v>
      </c>
      <c r="P75">
        <f>IFERROR(VLOOKUP(E75,'lists'!$BA:$BB,2,FALSE),"")</f>
        <v>0</v>
      </c>
      <c r="Q75">
        <f>IFERROR(VLOOKUP(F75,'lists'!$BC:$BD,2,FALSE),"")</f>
        <v>0</v>
      </c>
      <c r="R75">
        <f>G75</f>
        <v>0</v>
      </c>
      <c r="S75">
        <f>H75</f>
        <v>0</v>
      </c>
    </row>
    <row r="76" spans="12:19">
      <c r="L76">
        <f>A76</f>
        <v>0</v>
      </c>
      <c r="M76">
        <f>B76</f>
        <v>0</v>
      </c>
      <c r="N76">
        <f>C76</f>
        <v>0</v>
      </c>
      <c r="O76">
        <f>D76</f>
        <v>0</v>
      </c>
      <c r="P76">
        <f>IFERROR(VLOOKUP(E76,'lists'!$BA:$BB,2,FALSE),"")</f>
        <v>0</v>
      </c>
      <c r="Q76">
        <f>IFERROR(VLOOKUP(F76,'lists'!$BC:$BD,2,FALSE),"")</f>
        <v>0</v>
      </c>
      <c r="R76">
        <f>G76</f>
        <v>0</v>
      </c>
      <c r="S76">
        <f>H76</f>
        <v>0</v>
      </c>
    </row>
    <row r="77" spans="12:19">
      <c r="L77">
        <f>A77</f>
        <v>0</v>
      </c>
      <c r="M77">
        <f>B77</f>
        <v>0</v>
      </c>
      <c r="N77">
        <f>C77</f>
        <v>0</v>
      </c>
      <c r="O77">
        <f>D77</f>
        <v>0</v>
      </c>
      <c r="P77">
        <f>IFERROR(VLOOKUP(E77,'lists'!$BA:$BB,2,FALSE),"")</f>
        <v>0</v>
      </c>
      <c r="Q77">
        <f>IFERROR(VLOOKUP(F77,'lists'!$BC:$BD,2,FALSE),"")</f>
        <v>0</v>
      </c>
      <c r="R77">
        <f>G77</f>
        <v>0</v>
      </c>
      <c r="S77">
        <f>H77</f>
        <v>0</v>
      </c>
    </row>
    <row r="78" spans="12:19">
      <c r="L78">
        <f>A78</f>
        <v>0</v>
      </c>
      <c r="M78">
        <f>B78</f>
        <v>0</v>
      </c>
      <c r="N78">
        <f>C78</f>
        <v>0</v>
      </c>
      <c r="O78">
        <f>D78</f>
        <v>0</v>
      </c>
      <c r="P78">
        <f>IFERROR(VLOOKUP(E78,'lists'!$BA:$BB,2,FALSE),"")</f>
        <v>0</v>
      </c>
      <c r="Q78">
        <f>IFERROR(VLOOKUP(F78,'lists'!$BC:$BD,2,FALSE),"")</f>
        <v>0</v>
      </c>
      <c r="R78">
        <f>G78</f>
        <v>0</v>
      </c>
      <c r="S78">
        <f>H78</f>
        <v>0</v>
      </c>
    </row>
    <row r="79" spans="12:19">
      <c r="L79">
        <f>A79</f>
        <v>0</v>
      </c>
      <c r="M79">
        <f>B79</f>
        <v>0</v>
      </c>
      <c r="N79">
        <f>C79</f>
        <v>0</v>
      </c>
      <c r="O79">
        <f>D79</f>
        <v>0</v>
      </c>
      <c r="P79">
        <f>IFERROR(VLOOKUP(E79,'lists'!$BA:$BB,2,FALSE),"")</f>
        <v>0</v>
      </c>
      <c r="Q79">
        <f>IFERROR(VLOOKUP(F79,'lists'!$BC:$BD,2,FALSE),"")</f>
        <v>0</v>
      </c>
      <c r="R79">
        <f>G79</f>
        <v>0</v>
      </c>
      <c r="S79">
        <f>H79</f>
        <v>0</v>
      </c>
    </row>
    <row r="80" spans="12:19">
      <c r="L80">
        <f>A80</f>
        <v>0</v>
      </c>
      <c r="M80">
        <f>B80</f>
        <v>0</v>
      </c>
      <c r="N80">
        <f>C80</f>
        <v>0</v>
      </c>
      <c r="O80">
        <f>D80</f>
        <v>0</v>
      </c>
      <c r="P80">
        <f>IFERROR(VLOOKUP(E80,'lists'!$BA:$BB,2,FALSE),"")</f>
        <v>0</v>
      </c>
      <c r="Q80">
        <f>IFERROR(VLOOKUP(F80,'lists'!$BC:$BD,2,FALSE),"")</f>
        <v>0</v>
      </c>
      <c r="R80">
        <f>G80</f>
        <v>0</v>
      </c>
      <c r="S80">
        <f>H80</f>
        <v>0</v>
      </c>
    </row>
    <row r="81" spans="12:19">
      <c r="L81">
        <f>A81</f>
        <v>0</v>
      </c>
      <c r="M81">
        <f>B81</f>
        <v>0</v>
      </c>
      <c r="N81">
        <f>C81</f>
        <v>0</v>
      </c>
      <c r="O81">
        <f>D81</f>
        <v>0</v>
      </c>
      <c r="P81">
        <f>IFERROR(VLOOKUP(E81,'lists'!$BA:$BB,2,FALSE),"")</f>
        <v>0</v>
      </c>
      <c r="Q81">
        <f>IFERROR(VLOOKUP(F81,'lists'!$BC:$BD,2,FALSE),"")</f>
        <v>0</v>
      </c>
      <c r="R81">
        <f>G81</f>
        <v>0</v>
      </c>
      <c r="S81">
        <f>H81</f>
        <v>0</v>
      </c>
    </row>
    <row r="82" spans="12:19">
      <c r="L82">
        <f>A82</f>
        <v>0</v>
      </c>
      <c r="M82">
        <f>B82</f>
        <v>0</v>
      </c>
      <c r="N82">
        <f>C82</f>
        <v>0</v>
      </c>
      <c r="O82">
        <f>D82</f>
        <v>0</v>
      </c>
      <c r="P82">
        <f>IFERROR(VLOOKUP(E82,'lists'!$BA:$BB,2,FALSE),"")</f>
        <v>0</v>
      </c>
      <c r="Q82">
        <f>IFERROR(VLOOKUP(F82,'lists'!$BC:$BD,2,FALSE),"")</f>
        <v>0</v>
      </c>
      <c r="R82">
        <f>G82</f>
        <v>0</v>
      </c>
      <c r="S82">
        <f>H82</f>
        <v>0</v>
      </c>
    </row>
    <row r="83" spans="12:19">
      <c r="L83">
        <f>A83</f>
        <v>0</v>
      </c>
      <c r="M83">
        <f>B83</f>
        <v>0</v>
      </c>
      <c r="N83">
        <f>C83</f>
        <v>0</v>
      </c>
      <c r="O83">
        <f>D83</f>
        <v>0</v>
      </c>
      <c r="P83">
        <f>IFERROR(VLOOKUP(E83,'lists'!$BA:$BB,2,FALSE),"")</f>
        <v>0</v>
      </c>
      <c r="Q83">
        <f>IFERROR(VLOOKUP(F83,'lists'!$BC:$BD,2,FALSE),"")</f>
        <v>0</v>
      </c>
      <c r="R83">
        <f>G83</f>
        <v>0</v>
      </c>
      <c r="S83">
        <f>H83</f>
        <v>0</v>
      </c>
    </row>
    <row r="84" spans="12:19">
      <c r="L84">
        <f>A84</f>
        <v>0</v>
      </c>
      <c r="M84">
        <f>B84</f>
        <v>0</v>
      </c>
      <c r="N84">
        <f>C84</f>
        <v>0</v>
      </c>
      <c r="O84">
        <f>D84</f>
        <v>0</v>
      </c>
      <c r="P84">
        <f>IFERROR(VLOOKUP(E84,'lists'!$BA:$BB,2,FALSE),"")</f>
        <v>0</v>
      </c>
      <c r="Q84">
        <f>IFERROR(VLOOKUP(F84,'lists'!$BC:$BD,2,FALSE),"")</f>
        <v>0</v>
      </c>
      <c r="R84">
        <f>G84</f>
        <v>0</v>
      </c>
      <c r="S84">
        <f>H84</f>
        <v>0</v>
      </c>
    </row>
    <row r="85" spans="12:19">
      <c r="L85">
        <f>A85</f>
        <v>0</v>
      </c>
      <c r="M85">
        <f>B85</f>
        <v>0</v>
      </c>
      <c r="N85">
        <f>C85</f>
        <v>0</v>
      </c>
      <c r="O85">
        <f>D85</f>
        <v>0</v>
      </c>
      <c r="P85">
        <f>IFERROR(VLOOKUP(E85,'lists'!$BA:$BB,2,FALSE),"")</f>
        <v>0</v>
      </c>
      <c r="Q85">
        <f>IFERROR(VLOOKUP(F85,'lists'!$BC:$BD,2,FALSE),"")</f>
        <v>0</v>
      </c>
      <c r="R85">
        <f>G85</f>
        <v>0</v>
      </c>
      <c r="S85">
        <f>H85</f>
        <v>0</v>
      </c>
    </row>
    <row r="86" spans="12:19">
      <c r="L86">
        <f>A86</f>
        <v>0</v>
      </c>
      <c r="M86">
        <f>B86</f>
        <v>0</v>
      </c>
      <c r="N86">
        <f>C86</f>
        <v>0</v>
      </c>
      <c r="O86">
        <f>D86</f>
        <v>0</v>
      </c>
      <c r="P86">
        <f>IFERROR(VLOOKUP(E86,'lists'!$BA:$BB,2,FALSE),"")</f>
        <v>0</v>
      </c>
      <c r="Q86">
        <f>IFERROR(VLOOKUP(F86,'lists'!$BC:$BD,2,FALSE),"")</f>
        <v>0</v>
      </c>
      <c r="R86">
        <f>G86</f>
        <v>0</v>
      </c>
      <c r="S86">
        <f>H86</f>
        <v>0</v>
      </c>
    </row>
    <row r="87" spans="12:19">
      <c r="L87">
        <f>A87</f>
        <v>0</v>
      </c>
      <c r="M87">
        <f>B87</f>
        <v>0</v>
      </c>
      <c r="N87">
        <f>C87</f>
        <v>0</v>
      </c>
      <c r="O87">
        <f>D87</f>
        <v>0</v>
      </c>
      <c r="P87">
        <f>IFERROR(VLOOKUP(E87,'lists'!$BA:$BB,2,FALSE),"")</f>
        <v>0</v>
      </c>
      <c r="Q87">
        <f>IFERROR(VLOOKUP(F87,'lists'!$BC:$BD,2,FALSE),"")</f>
        <v>0</v>
      </c>
      <c r="R87">
        <f>G87</f>
        <v>0</v>
      </c>
      <c r="S87">
        <f>H87</f>
        <v>0</v>
      </c>
    </row>
    <row r="88" spans="12:19">
      <c r="L88">
        <f>A88</f>
        <v>0</v>
      </c>
      <c r="M88">
        <f>B88</f>
        <v>0</v>
      </c>
      <c r="N88">
        <f>C88</f>
        <v>0</v>
      </c>
      <c r="O88">
        <f>D88</f>
        <v>0</v>
      </c>
      <c r="P88">
        <f>IFERROR(VLOOKUP(E88,'lists'!$BA:$BB,2,FALSE),"")</f>
        <v>0</v>
      </c>
      <c r="Q88">
        <f>IFERROR(VLOOKUP(F88,'lists'!$BC:$BD,2,FALSE),"")</f>
        <v>0</v>
      </c>
      <c r="R88">
        <f>G88</f>
        <v>0</v>
      </c>
      <c r="S88">
        <f>H88</f>
        <v>0</v>
      </c>
    </row>
    <row r="89" spans="12:19">
      <c r="L89">
        <f>A89</f>
        <v>0</v>
      </c>
      <c r="M89">
        <f>B89</f>
        <v>0</v>
      </c>
      <c r="N89">
        <f>C89</f>
        <v>0</v>
      </c>
      <c r="O89">
        <f>D89</f>
        <v>0</v>
      </c>
      <c r="P89">
        <f>IFERROR(VLOOKUP(E89,'lists'!$BA:$BB,2,FALSE),"")</f>
        <v>0</v>
      </c>
      <c r="Q89">
        <f>IFERROR(VLOOKUP(F89,'lists'!$BC:$BD,2,FALSE),"")</f>
        <v>0</v>
      </c>
      <c r="R89">
        <f>G89</f>
        <v>0</v>
      </c>
      <c r="S89">
        <f>H89</f>
        <v>0</v>
      </c>
    </row>
    <row r="90" spans="12:19">
      <c r="L90">
        <f>A90</f>
        <v>0</v>
      </c>
      <c r="M90">
        <f>B90</f>
        <v>0</v>
      </c>
      <c r="N90">
        <f>C90</f>
        <v>0</v>
      </c>
      <c r="O90">
        <f>D90</f>
        <v>0</v>
      </c>
      <c r="P90">
        <f>IFERROR(VLOOKUP(E90,'lists'!$BA:$BB,2,FALSE),"")</f>
        <v>0</v>
      </c>
      <c r="Q90">
        <f>IFERROR(VLOOKUP(F90,'lists'!$BC:$BD,2,FALSE),"")</f>
        <v>0</v>
      </c>
      <c r="R90">
        <f>G90</f>
        <v>0</v>
      </c>
      <c r="S90">
        <f>H90</f>
        <v>0</v>
      </c>
    </row>
    <row r="91" spans="12:19">
      <c r="L91">
        <f>A91</f>
        <v>0</v>
      </c>
      <c r="M91">
        <f>B91</f>
        <v>0</v>
      </c>
      <c r="N91">
        <f>C91</f>
        <v>0</v>
      </c>
      <c r="O91">
        <f>D91</f>
        <v>0</v>
      </c>
      <c r="P91">
        <f>IFERROR(VLOOKUP(E91,'lists'!$BA:$BB,2,FALSE),"")</f>
        <v>0</v>
      </c>
      <c r="Q91">
        <f>IFERROR(VLOOKUP(F91,'lists'!$BC:$BD,2,FALSE),"")</f>
        <v>0</v>
      </c>
      <c r="R91">
        <f>G91</f>
        <v>0</v>
      </c>
      <c r="S91">
        <f>H91</f>
        <v>0</v>
      </c>
    </row>
    <row r="92" spans="12:19">
      <c r="L92">
        <f>A92</f>
        <v>0</v>
      </c>
      <c r="M92">
        <f>B92</f>
        <v>0</v>
      </c>
      <c r="N92">
        <f>C92</f>
        <v>0</v>
      </c>
      <c r="O92">
        <f>D92</f>
        <v>0</v>
      </c>
      <c r="P92">
        <f>IFERROR(VLOOKUP(E92,'lists'!$BA:$BB,2,FALSE),"")</f>
        <v>0</v>
      </c>
      <c r="Q92">
        <f>IFERROR(VLOOKUP(F92,'lists'!$BC:$BD,2,FALSE),"")</f>
        <v>0</v>
      </c>
      <c r="R92">
        <f>G92</f>
        <v>0</v>
      </c>
      <c r="S92">
        <f>H92</f>
        <v>0</v>
      </c>
    </row>
    <row r="93" spans="12:19">
      <c r="L93">
        <f>A93</f>
        <v>0</v>
      </c>
      <c r="M93">
        <f>B93</f>
        <v>0</v>
      </c>
      <c r="N93">
        <f>C93</f>
        <v>0</v>
      </c>
      <c r="O93">
        <f>D93</f>
        <v>0</v>
      </c>
      <c r="P93">
        <f>IFERROR(VLOOKUP(E93,'lists'!$BA:$BB,2,FALSE),"")</f>
        <v>0</v>
      </c>
      <c r="Q93">
        <f>IFERROR(VLOOKUP(F93,'lists'!$BC:$BD,2,FALSE),"")</f>
        <v>0</v>
      </c>
      <c r="R93">
        <f>G93</f>
        <v>0</v>
      </c>
      <c r="S93">
        <f>H93</f>
        <v>0</v>
      </c>
    </row>
    <row r="94" spans="12:19">
      <c r="L94">
        <f>A94</f>
        <v>0</v>
      </c>
      <c r="M94">
        <f>B94</f>
        <v>0</v>
      </c>
      <c r="N94">
        <f>C94</f>
        <v>0</v>
      </c>
      <c r="O94">
        <f>D94</f>
        <v>0</v>
      </c>
      <c r="P94">
        <f>IFERROR(VLOOKUP(E94,'lists'!$BA:$BB,2,FALSE),"")</f>
        <v>0</v>
      </c>
      <c r="Q94">
        <f>IFERROR(VLOOKUP(F94,'lists'!$BC:$BD,2,FALSE),"")</f>
        <v>0</v>
      </c>
      <c r="R94">
        <f>G94</f>
        <v>0</v>
      </c>
      <c r="S94">
        <f>H94</f>
        <v>0</v>
      </c>
    </row>
    <row r="95" spans="12:19">
      <c r="L95">
        <f>A95</f>
        <v>0</v>
      </c>
      <c r="M95">
        <f>B95</f>
        <v>0</v>
      </c>
      <c r="N95">
        <f>C95</f>
        <v>0</v>
      </c>
      <c r="O95">
        <f>D95</f>
        <v>0</v>
      </c>
      <c r="P95">
        <f>IFERROR(VLOOKUP(E95,'lists'!$BA:$BB,2,FALSE),"")</f>
        <v>0</v>
      </c>
      <c r="Q95">
        <f>IFERROR(VLOOKUP(F95,'lists'!$BC:$BD,2,FALSE),"")</f>
        <v>0</v>
      </c>
      <c r="R95">
        <f>G95</f>
        <v>0</v>
      </c>
      <c r="S95">
        <f>H95</f>
        <v>0</v>
      </c>
    </row>
    <row r="96" spans="12:19">
      <c r="L96">
        <f>A96</f>
        <v>0</v>
      </c>
      <c r="M96">
        <f>B96</f>
        <v>0</v>
      </c>
      <c r="N96">
        <f>C96</f>
        <v>0</v>
      </c>
      <c r="O96">
        <f>D96</f>
        <v>0</v>
      </c>
      <c r="P96">
        <f>IFERROR(VLOOKUP(E96,'lists'!$BA:$BB,2,FALSE),"")</f>
        <v>0</v>
      </c>
      <c r="Q96">
        <f>IFERROR(VLOOKUP(F96,'lists'!$BC:$BD,2,FALSE),"")</f>
        <v>0</v>
      </c>
      <c r="R96">
        <f>G96</f>
        <v>0</v>
      </c>
      <c r="S96">
        <f>H96</f>
        <v>0</v>
      </c>
    </row>
    <row r="97" spans="12:19">
      <c r="L97">
        <f>A97</f>
        <v>0</v>
      </c>
      <c r="M97">
        <f>B97</f>
        <v>0</v>
      </c>
      <c r="N97">
        <f>C97</f>
        <v>0</v>
      </c>
      <c r="O97">
        <f>D97</f>
        <v>0</v>
      </c>
      <c r="P97">
        <f>IFERROR(VLOOKUP(E97,'lists'!$BA:$BB,2,FALSE),"")</f>
        <v>0</v>
      </c>
      <c r="Q97">
        <f>IFERROR(VLOOKUP(F97,'lists'!$BC:$BD,2,FALSE),"")</f>
        <v>0</v>
      </c>
      <c r="R97">
        <f>G97</f>
        <v>0</v>
      </c>
      <c r="S97">
        <f>H97</f>
        <v>0</v>
      </c>
    </row>
    <row r="98" spans="12:19">
      <c r="L98">
        <f>A98</f>
        <v>0</v>
      </c>
      <c r="M98">
        <f>B98</f>
        <v>0</v>
      </c>
      <c r="N98">
        <f>C98</f>
        <v>0</v>
      </c>
      <c r="O98">
        <f>D98</f>
        <v>0</v>
      </c>
      <c r="P98">
        <f>IFERROR(VLOOKUP(E98,'lists'!$BA:$BB,2,FALSE),"")</f>
        <v>0</v>
      </c>
      <c r="Q98">
        <f>IFERROR(VLOOKUP(F98,'lists'!$BC:$BD,2,FALSE),"")</f>
        <v>0</v>
      </c>
      <c r="R98">
        <f>G98</f>
        <v>0</v>
      </c>
      <c r="S98">
        <f>H98</f>
        <v>0</v>
      </c>
    </row>
    <row r="99" spans="12:19">
      <c r="L99">
        <f>A99</f>
        <v>0</v>
      </c>
      <c r="M99">
        <f>B99</f>
        <v>0</v>
      </c>
      <c r="N99">
        <f>C99</f>
        <v>0</v>
      </c>
      <c r="O99">
        <f>D99</f>
        <v>0</v>
      </c>
      <c r="P99">
        <f>IFERROR(VLOOKUP(E99,'lists'!$BA:$BB,2,FALSE),"")</f>
        <v>0</v>
      </c>
      <c r="Q99">
        <f>IFERROR(VLOOKUP(F99,'lists'!$BC:$BD,2,FALSE),"")</f>
        <v>0</v>
      </c>
      <c r="R99">
        <f>G99</f>
        <v>0</v>
      </c>
      <c r="S99">
        <f>H99</f>
        <v>0</v>
      </c>
    </row>
    <row r="100" spans="12:19">
      <c r="L100">
        <f>A100</f>
        <v>0</v>
      </c>
      <c r="M100">
        <f>B100</f>
        <v>0</v>
      </c>
      <c r="N100">
        <f>C100</f>
        <v>0</v>
      </c>
      <c r="O100">
        <f>D100</f>
        <v>0</v>
      </c>
      <c r="P100">
        <f>IFERROR(VLOOKUP(E100,'lists'!$BA:$BB,2,FALSE),"")</f>
        <v>0</v>
      </c>
      <c r="Q100">
        <f>IFERROR(VLOOKUP(F100,'lists'!$BC:$BD,2,FALSE),"")</f>
        <v>0</v>
      </c>
      <c r="R100">
        <f>G100</f>
        <v>0</v>
      </c>
      <c r="S100">
        <f>H100</f>
        <v>0</v>
      </c>
    </row>
    <row r="101" spans="12:19">
      <c r="L101">
        <f>A101</f>
        <v>0</v>
      </c>
      <c r="M101">
        <f>B101</f>
        <v>0</v>
      </c>
      <c r="N101">
        <f>C101</f>
        <v>0</v>
      </c>
      <c r="O101">
        <f>D101</f>
        <v>0</v>
      </c>
      <c r="P101">
        <f>IFERROR(VLOOKUP(E101,'lists'!$BA:$BB,2,FALSE),"")</f>
        <v>0</v>
      </c>
      <c r="Q101">
        <f>IFERROR(VLOOKUP(F101,'lists'!$BC:$BD,2,FALSE),"")</f>
        <v>0</v>
      </c>
      <c r="R101">
        <f>G101</f>
        <v>0</v>
      </c>
      <c r="S101">
        <f>H101</f>
        <v>0</v>
      </c>
    </row>
    <row r="102" spans="12:19">
      <c r="L102">
        <f>A102</f>
        <v>0</v>
      </c>
      <c r="M102">
        <f>B102</f>
        <v>0</v>
      </c>
      <c r="N102">
        <f>C102</f>
        <v>0</v>
      </c>
      <c r="O102">
        <f>D102</f>
        <v>0</v>
      </c>
      <c r="P102">
        <f>IFERROR(VLOOKUP(E102,'lists'!$BA:$BB,2,FALSE),"")</f>
        <v>0</v>
      </c>
      <c r="Q102">
        <f>IFERROR(VLOOKUP(F102,'lists'!$BC:$BD,2,FALSE),"")</f>
        <v>0</v>
      </c>
      <c r="R102">
        <f>G102</f>
        <v>0</v>
      </c>
      <c r="S102">
        <f>H102</f>
        <v>0</v>
      </c>
    </row>
    <row r="103" spans="12:19">
      <c r="L103">
        <f>A103</f>
        <v>0</v>
      </c>
      <c r="M103">
        <f>B103</f>
        <v>0</v>
      </c>
      <c r="N103">
        <f>C103</f>
        <v>0</v>
      </c>
      <c r="O103">
        <f>D103</f>
        <v>0</v>
      </c>
      <c r="P103">
        <f>IFERROR(VLOOKUP(E103,'lists'!$BA:$BB,2,FALSE),"")</f>
        <v>0</v>
      </c>
      <c r="Q103">
        <f>IFERROR(VLOOKUP(F103,'lists'!$BC:$BD,2,FALSE),"")</f>
        <v>0</v>
      </c>
      <c r="R103">
        <f>G103</f>
        <v>0</v>
      </c>
      <c r="S103">
        <f>H103</f>
        <v>0</v>
      </c>
    </row>
    <row r="104" spans="12:19">
      <c r="L104">
        <f>A104</f>
        <v>0</v>
      </c>
      <c r="M104">
        <f>B104</f>
        <v>0</v>
      </c>
      <c r="N104">
        <f>C104</f>
        <v>0</v>
      </c>
      <c r="O104">
        <f>D104</f>
        <v>0</v>
      </c>
      <c r="P104">
        <f>IFERROR(VLOOKUP(E104,'lists'!$BA:$BB,2,FALSE),"")</f>
        <v>0</v>
      </c>
      <c r="Q104">
        <f>IFERROR(VLOOKUP(F104,'lists'!$BC:$BD,2,FALSE),"")</f>
        <v>0</v>
      </c>
      <c r="R104">
        <f>G104</f>
        <v>0</v>
      </c>
      <c r="S104">
        <f>H104</f>
        <v>0</v>
      </c>
    </row>
    <row r="105" spans="12:19">
      <c r="L105">
        <f>A105</f>
        <v>0</v>
      </c>
      <c r="M105">
        <f>B105</f>
        <v>0</v>
      </c>
      <c r="N105">
        <f>C105</f>
        <v>0</v>
      </c>
      <c r="O105">
        <f>D105</f>
        <v>0</v>
      </c>
      <c r="P105">
        <f>IFERROR(VLOOKUP(E105,'lists'!$BA:$BB,2,FALSE),"")</f>
        <v>0</v>
      </c>
      <c r="Q105">
        <f>IFERROR(VLOOKUP(F105,'lists'!$BC:$BD,2,FALSE),"")</f>
        <v>0</v>
      </c>
      <c r="R105">
        <f>G105</f>
        <v>0</v>
      </c>
      <c r="S105">
        <f>H105</f>
        <v>0</v>
      </c>
    </row>
    <row r="106" spans="12:19">
      <c r="L106">
        <f>A106</f>
        <v>0</v>
      </c>
      <c r="M106">
        <f>B106</f>
        <v>0</v>
      </c>
      <c r="N106">
        <f>C106</f>
        <v>0</v>
      </c>
      <c r="O106">
        <f>D106</f>
        <v>0</v>
      </c>
      <c r="P106">
        <f>IFERROR(VLOOKUP(E106,'lists'!$BA:$BB,2,FALSE),"")</f>
        <v>0</v>
      </c>
      <c r="Q106">
        <f>IFERROR(VLOOKUP(F106,'lists'!$BC:$BD,2,FALSE),"")</f>
        <v>0</v>
      </c>
      <c r="R106">
        <f>G106</f>
        <v>0</v>
      </c>
      <c r="S106">
        <f>H106</f>
        <v>0</v>
      </c>
    </row>
    <row r="107" spans="12:19">
      <c r="L107">
        <f>A107</f>
        <v>0</v>
      </c>
      <c r="M107">
        <f>B107</f>
        <v>0</v>
      </c>
      <c r="N107">
        <f>C107</f>
        <v>0</v>
      </c>
      <c r="O107">
        <f>D107</f>
        <v>0</v>
      </c>
      <c r="P107">
        <f>IFERROR(VLOOKUP(E107,'lists'!$BA:$BB,2,FALSE),"")</f>
        <v>0</v>
      </c>
      <c r="Q107">
        <f>IFERROR(VLOOKUP(F107,'lists'!$BC:$BD,2,FALSE),"")</f>
        <v>0</v>
      </c>
      <c r="R107">
        <f>G107</f>
        <v>0</v>
      </c>
      <c r="S107">
        <f>H107</f>
        <v>0</v>
      </c>
    </row>
    <row r="108" spans="12:19">
      <c r="L108">
        <f>A108</f>
        <v>0</v>
      </c>
      <c r="M108">
        <f>B108</f>
        <v>0</v>
      </c>
      <c r="N108">
        <f>C108</f>
        <v>0</v>
      </c>
      <c r="O108">
        <f>D108</f>
        <v>0</v>
      </c>
      <c r="P108">
        <f>IFERROR(VLOOKUP(E108,'lists'!$BA:$BB,2,FALSE),"")</f>
        <v>0</v>
      </c>
      <c r="Q108">
        <f>IFERROR(VLOOKUP(F108,'lists'!$BC:$BD,2,FALSE),"")</f>
        <v>0</v>
      </c>
      <c r="R108">
        <f>G108</f>
        <v>0</v>
      </c>
      <c r="S108">
        <f>H108</f>
        <v>0</v>
      </c>
    </row>
    <row r="109" spans="12:19">
      <c r="L109">
        <f>A109</f>
        <v>0</v>
      </c>
      <c r="M109">
        <f>B109</f>
        <v>0</v>
      </c>
      <c r="N109">
        <f>C109</f>
        <v>0</v>
      </c>
      <c r="O109">
        <f>D109</f>
        <v>0</v>
      </c>
      <c r="P109">
        <f>IFERROR(VLOOKUP(E109,'lists'!$BA:$BB,2,FALSE),"")</f>
        <v>0</v>
      </c>
      <c r="Q109">
        <f>IFERROR(VLOOKUP(F109,'lists'!$BC:$BD,2,FALSE),"")</f>
        <v>0</v>
      </c>
      <c r="R109">
        <f>G109</f>
        <v>0</v>
      </c>
      <c r="S109">
        <f>H109</f>
        <v>0</v>
      </c>
    </row>
    <row r="110" spans="12:19">
      <c r="L110">
        <f>A110</f>
        <v>0</v>
      </c>
      <c r="M110">
        <f>B110</f>
        <v>0</v>
      </c>
      <c r="N110">
        <f>C110</f>
        <v>0</v>
      </c>
      <c r="O110">
        <f>D110</f>
        <v>0</v>
      </c>
      <c r="P110">
        <f>IFERROR(VLOOKUP(E110,'lists'!$BA:$BB,2,FALSE),"")</f>
        <v>0</v>
      </c>
      <c r="Q110">
        <f>IFERROR(VLOOKUP(F110,'lists'!$BC:$BD,2,FALSE),"")</f>
        <v>0</v>
      </c>
      <c r="R110">
        <f>G110</f>
        <v>0</v>
      </c>
      <c r="S110">
        <f>H110</f>
        <v>0</v>
      </c>
    </row>
    <row r="111" spans="12:19">
      <c r="L111">
        <f>A111</f>
        <v>0</v>
      </c>
      <c r="M111">
        <f>B111</f>
        <v>0</v>
      </c>
      <c r="N111">
        <f>C111</f>
        <v>0</v>
      </c>
      <c r="O111">
        <f>D111</f>
        <v>0</v>
      </c>
      <c r="P111">
        <f>IFERROR(VLOOKUP(E111,'lists'!$BA:$BB,2,FALSE),"")</f>
        <v>0</v>
      </c>
      <c r="Q111">
        <f>IFERROR(VLOOKUP(F111,'lists'!$BC:$BD,2,FALSE),"")</f>
        <v>0</v>
      </c>
      <c r="R111">
        <f>G111</f>
        <v>0</v>
      </c>
      <c r="S111">
        <f>H111</f>
        <v>0</v>
      </c>
    </row>
    <row r="112" spans="12:19">
      <c r="L112">
        <f>A112</f>
        <v>0</v>
      </c>
      <c r="M112">
        <f>B112</f>
        <v>0</v>
      </c>
      <c r="N112">
        <f>C112</f>
        <v>0</v>
      </c>
      <c r="O112">
        <f>D112</f>
        <v>0</v>
      </c>
      <c r="P112">
        <f>IFERROR(VLOOKUP(E112,'lists'!$BA:$BB,2,FALSE),"")</f>
        <v>0</v>
      </c>
      <c r="Q112">
        <f>IFERROR(VLOOKUP(F112,'lists'!$BC:$BD,2,FALSE),"")</f>
        <v>0</v>
      </c>
      <c r="R112">
        <f>G112</f>
        <v>0</v>
      </c>
      <c r="S112">
        <f>H112</f>
        <v>0</v>
      </c>
    </row>
    <row r="113" spans="12:19">
      <c r="L113">
        <f>A113</f>
        <v>0</v>
      </c>
      <c r="M113">
        <f>B113</f>
        <v>0</v>
      </c>
      <c r="N113">
        <f>C113</f>
        <v>0</v>
      </c>
      <c r="O113">
        <f>D113</f>
        <v>0</v>
      </c>
      <c r="P113">
        <f>IFERROR(VLOOKUP(E113,'lists'!$BA:$BB,2,FALSE),"")</f>
        <v>0</v>
      </c>
      <c r="Q113">
        <f>IFERROR(VLOOKUP(F113,'lists'!$BC:$BD,2,FALSE),"")</f>
        <v>0</v>
      </c>
      <c r="R113">
        <f>G113</f>
        <v>0</v>
      </c>
      <c r="S113">
        <f>H113</f>
        <v>0</v>
      </c>
    </row>
    <row r="114" spans="12:19">
      <c r="L114">
        <f>A114</f>
        <v>0</v>
      </c>
      <c r="M114">
        <f>B114</f>
        <v>0</v>
      </c>
      <c r="N114">
        <f>C114</f>
        <v>0</v>
      </c>
      <c r="O114">
        <f>D114</f>
        <v>0</v>
      </c>
      <c r="P114">
        <f>IFERROR(VLOOKUP(E114,'lists'!$BA:$BB,2,FALSE),"")</f>
        <v>0</v>
      </c>
      <c r="Q114">
        <f>IFERROR(VLOOKUP(F114,'lists'!$BC:$BD,2,FALSE),"")</f>
        <v>0</v>
      </c>
      <c r="R114">
        <f>G114</f>
        <v>0</v>
      </c>
      <c r="S114">
        <f>H114</f>
        <v>0</v>
      </c>
    </row>
    <row r="115" spans="12:19">
      <c r="L115">
        <f>A115</f>
        <v>0</v>
      </c>
      <c r="M115">
        <f>B115</f>
        <v>0</v>
      </c>
      <c r="N115">
        <f>C115</f>
        <v>0</v>
      </c>
      <c r="O115">
        <f>D115</f>
        <v>0</v>
      </c>
      <c r="P115">
        <f>IFERROR(VLOOKUP(E115,'lists'!$BA:$BB,2,FALSE),"")</f>
        <v>0</v>
      </c>
      <c r="Q115">
        <f>IFERROR(VLOOKUP(F115,'lists'!$BC:$BD,2,FALSE),"")</f>
        <v>0</v>
      </c>
      <c r="R115">
        <f>G115</f>
        <v>0</v>
      </c>
      <c r="S115">
        <f>H115</f>
        <v>0</v>
      </c>
    </row>
    <row r="116" spans="12:19">
      <c r="L116">
        <f>A116</f>
        <v>0</v>
      </c>
      <c r="M116">
        <f>B116</f>
        <v>0</v>
      </c>
      <c r="N116">
        <f>C116</f>
        <v>0</v>
      </c>
      <c r="O116">
        <f>D116</f>
        <v>0</v>
      </c>
      <c r="P116">
        <f>IFERROR(VLOOKUP(E116,'lists'!$BA:$BB,2,FALSE),"")</f>
        <v>0</v>
      </c>
      <c r="Q116">
        <f>IFERROR(VLOOKUP(F116,'lists'!$BC:$BD,2,FALSE),"")</f>
        <v>0</v>
      </c>
      <c r="R116">
        <f>G116</f>
        <v>0</v>
      </c>
      <c r="S116">
        <f>H116</f>
        <v>0</v>
      </c>
    </row>
    <row r="117" spans="12:19">
      <c r="L117">
        <f>A117</f>
        <v>0</v>
      </c>
      <c r="M117">
        <f>B117</f>
        <v>0</v>
      </c>
      <c r="N117">
        <f>C117</f>
        <v>0</v>
      </c>
      <c r="O117">
        <f>D117</f>
        <v>0</v>
      </c>
      <c r="P117">
        <f>IFERROR(VLOOKUP(E117,'lists'!$BA:$BB,2,FALSE),"")</f>
        <v>0</v>
      </c>
      <c r="Q117">
        <f>IFERROR(VLOOKUP(F117,'lists'!$BC:$BD,2,FALSE),"")</f>
        <v>0</v>
      </c>
      <c r="R117">
        <f>G117</f>
        <v>0</v>
      </c>
      <c r="S117">
        <f>H117</f>
        <v>0</v>
      </c>
    </row>
    <row r="118" spans="12:19">
      <c r="L118">
        <f>A118</f>
        <v>0</v>
      </c>
      <c r="M118">
        <f>B118</f>
        <v>0</v>
      </c>
      <c r="N118">
        <f>C118</f>
        <v>0</v>
      </c>
      <c r="O118">
        <f>D118</f>
        <v>0</v>
      </c>
      <c r="P118">
        <f>IFERROR(VLOOKUP(E118,'lists'!$BA:$BB,2,FALSE),"")</f>
        <v>0</v>
      </c>
      <c r="Q118">
        <f>IFERROR(VLOOKUP(F118,'lists'!$BC:$BD,2,FALSE),"")</f>
        <v>0</v>
      </c>
      <c r="R118">
        <f>G118</f>
        <v>0</v>
      </c>
      <c r="S118">
        <f>H118</f>
        <v>0</v>
      </c>
    </row>
    <row r="119" spans="12:19">
      <c r="L119">
        <f>A119</f>
        <v>0</v>
      </c>
      <c r="M119">
        <f>B119</f>
        <v>0</v>
      </c>
      <c r="N119">
        <f>C119</f>
        <v>0</v>
      </c>
      <c r="O119">
        <f>D119</f>
        <v>0</v>
      </c>
      <c r="P119">
        <f>IFERROR(VLOOKUP(E119,'lists'!$BA:$BB,2,FALSE),"")</f>
        <v>0</v>
      </c>
      <c r="Q119">
        <f>IFERROR(VLOOKUP(F119,'lists'!$BC:$BD,2,FALSE),"")</f>
        <v>0</v>
      </c>
      <c r="R119">
        <f>G119</f>
        <v>0</v>
      </c>
      <c r="S119">
        <f>H119</f>
        <v>0</v>
      </c>
    </row>
    <row r="120" spans="12:19">
      <c r="L120">
        <f>A120</f>
        <v>0</v>
      </c>
      <c r="M120">
        <f>B120</f>
        <v>0</v>
      </c>
      <c r="N120">
        <f>C120</f>
        <v>0</v>
      </c>
      <c r="O120">
        <f>D120</f>
        <v>0</v>
      </c>
      <c r="P120">
        <f>IFERROR(VLOOKUP(E120,'lists'!$BA:$BB,2,FALSE),"")</f>
        <v>0</v>
      </c>
      <c r="Q120">
        <f>IFERROR(VLOOKUP(F120,'lists'!$BC:$BD,2,FALSE),"")</f>
        <v>0</v>
      </c>
      <c r="R120">
        <f>G120</f>
        <v>0</v>
      </c>
      <c r="S120">
        <f>H120</f>
        <v>0</v>
      </c>
    </row>
    <row r="121" spans="12:19">
      <c r="L121">
        <f>A121</f>
        <v>0</v>
      </c>
      <c r="M121">
        <f>B121</f>
        <v>0</v>
      </c>
      <c r="N121">
        <f>C121</f>
        <v>0</v>
      </c>
      <c r="O121">
        <f>D121</f>
        <v>0</v>
      </c>
      <c r="P121">
        <f>IFERROR(VLOOKUP(E121,'lists'!$BA:$BB,2,FALSE),"")</f>
        <v>0</v>
      </c>
      <c r="Q121">
        <f>IFERROR(VLOOKUP(F121,'lists'!$BC:$BD,2,FALSE),"")</f>
        <v>0</v>
      </c>
      <c r="R121">
        <f>G121</f>
        <v>0</v>
      </c>
      <c r="S121">
        <f>H121</f>
        <v>0</v>
      </c>
    </row>
    <row r="122" spans="12:19">
      <c r="L122">
        <f>A122</f>
        <v>0</v>
      </c>
      <c r="M122">
        <f>B122</f>
        <v>0</v>
      </c>
      <c r="N122">
        <f>C122</f>
        <v>0</v>
      </c>
      <c r="O122">
        <f>D122</f>
        <v>0</v>
      </c>
      <c r="P122">
        <f>IFERROR(VLOOKUP(E122,'lists'!$BA:$BB,2,FALSE),"")</f>
        <v>0</v>
      </c>
      <c r="Q122">
        <f>IFERROR(VLOOKUP(F122,'lists'!$BC:$BD,2,FALSE),"")</f>
        <v>0</v>
      </c>
      <c r="R122">
        <f>G122</f>
        <v>0</v>
      </c>
      <c r="S122">
        <f>H122</f>
        <v>0</v>
      </c>
    </row>
    <row r="123" spans="12:19">
      <c r="L123">
        <f>A123</f>
        <v>0</v>
      </c>
      <c r="M123">
        <f>B123</f>
        <v>0</v>
      </c>
      <c r="N123">
        <f>C123</f>
        <v>0</v>
      </c>
      <c r="O123">
        <f>D123</f>
        <v>0</v>
      </c>
      <c r="P123">
        <f>IFERROR(VLOOKUP(E123,'lists'!$BA:$BB,2,FALSE),"")</f>
        <v>0</v>
      </c>
      <c r="Q123">
        <f>IFERROR(VLOOKUP(F123,'lists'!$BC:$BD,2,FALSE),"")</f>
        <v>0</v>
      </c>
      <c r="R123">
        <f>G123</f>
        <v>0</v>
      </c>
      <c r="S123">
        <f>H123</f>
        <v>0</v>
      </c>
    </row>
    <row r="124" spans="12:19">
      <c r="L124">
        <f>A124</f>
        <v>0</v>
      </c>
      <c r="M124">
        <f>B124</f>
        <v>0</v>
      </c>
      <c r="N124">
        <f>C124</f>
        <v>0</v>
      </c>
      <c r="O124">
        <f>D124</f>
        <v>0</v>
      </c>
      <c r="P124">
        <f>IFERROR(VLOOKUP(E124,'lists'!$BA:$BB,2,FALSE),"")</f>
        <v>0</v>
      </c>
      <c r="Q124">
        <f>IFERROR(VLOOKUP(F124,'lists'!$BC:$BD,2,FALSE),"")</f>
        <v>0</v>
      </c>
      <c r="R124">
        <f>G124</f>
        <v>0</v>
      </c>
      <c r="S124">
        <f>H124</f>
        <v>0</v>
      </c>
    </row>
    <row r="125" spans="12:19">
      <c r="L125">
        <f>A125</f>
        <v>0</v>
      </c>
      <c r="M125">
        <f>B125</f>
        <v>0</v>
      </c>
      <c r="N125">
        <f>C125</f>
        <v>0</v>
      </c>
      <c r="O125">
        <f>D125</f>
        <v>0</v>
      </c>
      <c r="P125">
        <f>IFERROR(VLOOKUP(E125,'lists'!$BA:$BB,2,FALSE),"")</f>
        <v>0</v>
      </c>
      <c r="Q125">
        <f>IFERROR(VLOOKUP(F125,'lists'!$BC:$BD,2,FALSE),"")</f>
        <v>0</v>
      </c>
      <c r="R125">
        <f>G125</f>
        <v>0</v>
      </c>
      <c r="S125">
        <f>H125</f>
        <v>0</v>
      </c>
    </row>
    <row r="126" spans="12:19">
      <c r="L126">
        <f>A126</f>
        <v>0</v>
      </c>
      <c r="M126">
        <f>B126</f>
        <v>0</v>
      </c>
      <c r="N126">
        <f>C126</f>
        <v>0</v>
      </c>
      <c r="O126">
        <f>D126</f>
        <v>0</v>
      </c>
      <c r="P126">
        <f>IFERROR(VLOOKUP(E126,'lists'!$BA:$BB,2,FALSE),"")</f>
        <v>0</v>
      </c>
      <c r="Q126">
        <f>IFERROR(VLOOKUP(F126,'lists'!$BC:$BD,2,FALSE),"")</f>
        <v>0</v>
      </c>
      <c r="R126">
        <f>G126</f>
        <v>0</v>
      </c>
      <c r="S126">
        <f>H126</f>
        <v>0</v>
      </c>
    </row>
    <row r="127" spans="12:19">
      <c r="L127">
        <f>A127</f>
        <v>0</v>
      </c>
      <c r="M127">
        <f>B127</f>
        <v>0</v>
      </c>
      <c r="N127">
        <f>C127</f>
        <v>0</v>
      </c>
      <c r="O127">
        <f>D127</f>
        <v>0</v>
      </c>
      <c r="P127">
        <f>IFERROR(VLOOKUP(E127,'lists'!$BA:$BB,2,FALSE),"")</f>
        <v>0</v>
      </c>
      <c r="Q127">
        <f>IFERROR(VLOOKUP(F127,'lists'!$BC:$BD,2,FALSE),"")</f>
        <v>0</v>
      </c>
      <c r="R127">
        <f>G127</f>
        <v>0</v>
      </c>
      <c r="S127">
        <f>H127</f>
        <v>0</v>
      </c>
    </row>
    <row r="128" spans="12:19">
      <c r="L128">
        <f>A128</f>
        <v>0</v>
      </c>
      <c r="M128">
        <f>B128</f>
        <v>0</v>
      </c>
      <c r="N128">
        <f>C128</f>
        <v>0</v>
      </c>
      <c r="O128">
        <f>D128</f>
        <v>0</v>
      </c>
      <c r="P128">
        <f>IFERROR(VLOOKUP(E128,'lists'!$BA:$BB,2,FALSE),"")</f>
        <v>0</v>
      </c>
      <c r="Q128">
        <f>IFERROR(VLOOKUP(F128,'lists'!$BC:$BD,2,FALSE),"")</f>
        <v>0</v>
      </c>
      <c r="R128">
        <f>G128</f>
        <v>0</v>
      </c>
      <c r="S128">
        <f>H128</f>
        <v>0</v>
      </c>
    </row>
    <row r="129" spans="12:19">
      <c r="L129">
        <f>A129</f>
        <v>0</v>
      </c>
      <c r="M129">
        <f>B129</f>
        <v>0</v>
      </c>
      <c r="N129">
        <f>C129</f>
        <v>0</v>
      </c>
      <c r="O129">
        <f>D129</f>
        <v>0</v>
      </c>
      <c r="P129">
        <f>IFERROR(VLOOKUP(E129,'lists'!$BA:$BB,2,FALSE),"")</f>
        <v>0</v>
      </c>
      <c r="Q129">
        <f>IFERROR(VLOOKUP(F129,'lists'!$BC:$BD,2,FALSE),"")</f>
        <v>0</v>
      </c>
      <c r="R129">
        <f>G129</f>
        <v>0</v>
      </c>
      <c r="S129">
        <f>H129</f>
        <v>0</v>
      </c>
    </row>
    <row r="130" spans="12:19">
      <c r="L130">
        <f>A130</f>
        <v>0</v>
      </c>
      <c r="M130">
        <f>B130</f>
        <v>0</v>
      </c>
      <c r="N130">
        <f>C130</f>
        <v>0</v>
      </c>
      <c r="O130">
        <f>D130</f>
        <v>0</v>
      </c>
      <c r="P130">
        <f>IFERROR(VLOOKUP(E130,'lists'!$BA:$BB,2,FALSE),"")</f>
        <v>0</v>
      </c>
      <c r="Q130">
        <f>IFERROR(VLOOKUP(F130,'lists'!$BC:$BD,2,FALSE),"")</f>
        <v>0</v>
      </c>
      <c r="R130">
        <f>G130</f>
        <v>0</v>
      </c>
      <c r="S130">
        <f>H130</f>
        <v>0</v>
      </c>
    </row>
    <row r="131" spans="12:19">
      <c r="L131">
        <f>A131</f>
        <v>0</v>
      </c>
      <c r="M131">
        <f>B131</f>
        <v>0</v>
      </c>
      <c r="N131">
        <f>C131</f>
        <v>0</v>
      </c>
      <c r="O131">
        <f>D131</f>
        <v>0</v>
      </c>
      <c r="P131">
        <f>IFERROR(VLOOKUP(E131,'lists'!$BA:$BB,2,FALSE),"")</f>
        <v>0</v>
      </c>
      <c r="Q131">
        <f>IFERROR(VLOOKUP(F131,'lists'!$BC:$BD,2,FALSE),"")</f>
        <v>0</v>
      </c>
      <c r="R131">
        <f>G131</f>
        <v>0</v>
      </c>
      <c r="S131">
        <f>H131</f>
        <v>0</v>
      </c>
    </row>
    <row r="132" spans="12:19">
      <c r="L132">
        <f>A132</f>
        <v>0</v>
      </c>
      <c r="M132">
        <f>B132</f>
        <v>0</v>
      </c>
      <c r="N132">
        <f>C132</f>
        <v>0</v>
      </c>
      <c r="O132">
        <f>D132</f>
        <v>0</v>
      </c>
      <c r="P132">
        <f>IFERROR(VLOOKUP(E132,'lists'!$BA:$BB,2,FALSE),"")</f>
        <v>0</v>
      </c>
      <c r="Q132">
        <f>IFERROR(VLOOKUP(F132,'lists'!$BC:$BD,2,FALSE),"")</f>
        <v>0</v>
      </c>
      <c r="R132">
        <f>G132</f>
        <v>0</v>
      </c>
      <c r="S132">
        <f>H132</f>
        <v>0</v>
      </c>
    </row>
    <row r="133" spans="12:19">
      <c r="L133">
        <f>A133</f>
        <v>0</v>
      </c>
      <c r="M133">
        <f>B133</f>
        <v>0</v>
      </c>
      <c r="N133">
        <f>C133</f>
        <v>0</v>
      </c>
      <c r="O133">
        <f>D133</f>
        <v>0</v>
      </c>
      <c r="P133">
        <f>IFERROR(VLOOKUP(E133,'lists'!$BA:$BB,2,FALSE),"")</f>
        <v>0</v>
      </c>
      <c r="Q133">
        <f>IFERROR(VLOOKUP(F133,'lists'!$BC:$BD,2,FALSE),"")</f>
        <v>0</v>
      </c>
      <c r="R133">
        <f>G133</f>
        <v>0</v>
      </c>
      <c r="S133">
        <f>H133</f>
        <v>0</v>
      </c>
    </row>
    <row r="134" spans="12:19">
      <c r="L134">
        <f>A134</f>
        <v>0</v>
      </c>
      <c r="M134">
        <f>B134</f>
        <v>0</v>
      </c>
      <c r="N134">
        <f>C134</f>
        <v>0</v>
      </c>
      <c r="O134">
        <f>D134</f>
        <v>0</v>
      </c>
      <c r="P134">
        <f>IFERROR(VLOOKUP(E134,'lists'!$BA:$BB,2,FALSE),"")</f>
        <v>0</v>
      </c>
      <c r="Q134">
        <f>IFERROR(VLOOKUP(F134,'lists'!$BC:$BD,2,FALSE),"")</f>
        <v>0</v>
      </c>
      <c r="R134">
        <f>G134</f>
        <v>0</v>
      </c>
      <c r="S134">
        <f>H134</f>
        <v>0</v>
      </c>
    </row>
    <row r="135" spans="12:19">
      <c r="L135">
        <f>A135</f>
        <v>0</v>
      </c>
      <c r="M135">
        <f>B135</f>
        <v>0</v>
      </c>
      <c r="N135">
        <f>C135</f>
        <v>0</v>
      </c>
      <c r="O135">
        <f>D135</f>
        <v>0</v>
      </c>
      <c r="P135">
        <f>IFERROR(VLOOKUP(E135,'lists'!$BA:$BB,2,FALSE),"")</f>
        <v>0</v>
      </c>
      <c r="Q135">
        <f>IFERROR(VLOOKUP(F135,'lists'!$BC:$BD,2,FALSE),"")</f>
        <v>0</v>
      </c>
      <c r="R135">
        <f>G135</f>
        <v>0</v>
      </c>
      <c r="S135">
        <f>H135</f>
        <v>0</v>
      </c>
    </row>
    <row r="136" spans="12:19">
      <c r="L136">
        <f>A136</f>
        <v>0</v>
      </c>
      <c r="M136">
        <f>B136</f>
        <v>0</v>
      </c>
      <c r="N136">
        <f>C136</f>
        <v>0</v>
      </c>
      <c r="O136">
        <f>D136</f>
        <v>0</v>
      </c>
      <c r="P136">
        <f>IFERROR(VLOOKUP(E136,'lists'!$BA:$BB,2,FALSE),"")</f>
        <v>0</v>
      </c>
      <c r="Q136">
        <f>IFERROR(VLOOKUP(F136,'lists'!$BC:$BD,2,FALSE),"")</f>
        <v>0</v>
      </c>
      <c r="R136">
        <f>G136</f>
        <v>0</v>
      </c>
      <c r="S136">
        <f>H136</f>
        <v>0</v>
      </c>
    </row>
    <row r="137" spans="12:19">
      <c r="L137">
        <f>A137</f>
        <v>0</v>
      </c>
      <c r="M137">
        <f>B137</f>
        <v>0</v>
      </c>
      <c r="N137">
        <f>C137</f>
        <v>0</v>
      </c>
      <c r="O137">
        <f>D137</f>
        <v>0</v>
      </c>
      <c r="P137">
        <f>IFERROR(VLOOKUP(E137,'lists'!$BA:$BB,2,FALSE),"")</f>
        <v>0</v>
      </c>
      <c r="Q137">
        <f>IFERROR(VLOOKUP(F137,'lists'!$BC:$BD,2,FALSE),"")</f>
        <v>0</v>
      </c>
      <c r="R137">
        <f>G137</f>
        <v>0</v>
      </c>
      <c r="S137">
        <f>H137</f>
        <v>0</v>
      </c>
    </row>
    <row r="138" spans="12:19">
      <c r="L138">
        <f>A138</f>
        <v>0</v>
      </c>
      <c r="M138">
        <f>B138</f>
        <v>0</v>
      </c>
      <c r="N138">
        <f>C138</f>
        <v>0</v>
      </c>
      <c r="O138">
        <f>D138</f>
        <v>0</v>
      </c>
      <c r="P138">
        <f>IFERROR(VLOOKUP(E138,'lists'!$BA:$BB,2,FALSE),"")</f>
        <v>0</v>
      </c>
      <c r="Q138">
        <f>IFERROR(VLOOKUP(F138,'lists'!$BC:$BD,2,FALSE),"")</f>
        <v>0</v>
      </c>
      <c r="R138">
        <f>G138</f>
        <v>0</v>
      </c>
      <c r="S138">
        <f>H138</f>
        <v>0</v>
      </c>
    </row>
    <row r="139" spans="12:19">
      <c r="L139">
        <f>A139</f>
        <v>0</v>
      </c>
      <c r="M139">
        <f>B139</f>
        <v>0</v>
      </c>
      <c r="N139">
        <f>C139</f>
        <v>0</v>
      </c>
      <c r="O139">
        <f>D139</f>
        <v>0</v>
      </c>
      <c r="P139">
        <f>IFERROR(VLOOKUP(E139,'lists'!$BA:$BB,2,FALSE),"")</f>
        <v>0</v>
      </c>
      <c r="Q139">
        <f>IFERROR(VLOOKUP(F139,'lists'!$BC:$BD,2,FALSE),"")</f>
        <v>0</v>
      </c>
      <c r="R139">
        <f>G139</f>
        <v>0</v>
      </c>
      <c r="S139">
        <f>H139</f>
        <v>0</v>
      </c>
    </row>
    <row r="140" spans="12:19">
      <c r="L140">
        <f>A140</f>
        <v>0</v>
      </c>
      <c r="M140">
        <f>B140</f>
        <v>0</v>
      </c>
      <c r="N140">
        <f>C140</f>
        <v>0</v>
      </c>
      <c r="O140">
        <f>D140</f>
        <v>0</v>
      </c>
      <c r="P140">
        <f>IFERROR(VLOOKUP(E140,'lists'!$BA:$BB,2,FALSE),"")</f>
        <v>0</v>
      </c>
      <c r="Q140">
        <f>IFERROR(VLOOKUP(F140,'lists'!$BC:$BD,2,FALSE),"")</f>
        <v>0</v>
      </c>
      <c r="R140">
        <f>G140</f>
        <v>0</v>
      </c>
      <c r="S140">
        <f>H140</f>
        <v>0</v>
      </c>
    </row>
    <row r="141" spans="12:19">
      <c r="L141">
        <f>A141</f>
        <v>0</v>
      </c>
      <c r="M141">
        <f>B141</f>
        <v>0</v>
      </c>
      <c r="N141">
        <f>C141</f>
        <v>0</v>
      </c>
      <c r="O141">
        <f>D141</f>
        <v>0</v>
      </c>
      <c r="P141">
        <f>IFERROR(VLOOKUP(E141,'lists'!$BA:$BB,2,FALSE),"")</f>
        <v>0</v>
      </c>
      <c r="Q141">
        <f>IFERROR(VLOOKUP(F141,'lists'!$BC:$BD,2,FALSE),"")</f>
        <v>0</v>
      </c>
      <c r="R141">
        <f>G141</f>
        <v>0</v>
      </c>
      <c r="S141">
        <f>H141</f>
        <v>0</v>
      </c>
    </row>
    <row r="142" spans="12:19">
      <c r="L142">
        <f>A142</f>
        <v>0</v>
      </c>
      <c r="M142">
        <f>B142</f>
        <v>0</v>
      </c>
      <c r="N142">
        <f>C142</f>
        <v>0</v>
      </c>
      <c r="O142">
        <f>D142</f>
        <v>0</v>
      </c>
      <c r="P142">
        <f>IFERROR(VLOOKUP(E142,'lists'!$BA:$BB,2,FALSE),"")</f>
        <v>0</v>
      </c>
      <c r="Q142">
        <f>IFERROR(VLOOKUP(F142,'lists'!$BC:$BD,2,FALSE),"")</f>
        <v>0</v>
      </c>
      <c r="R142">
        <f>G142</f>
        <v>0</v>
      </c>
      <c r="S142">
        <f>H142</f>
        <v>0</v>
      </c>
    </row>
    <row r="143" spans="12:19">
      <c r="L143">
        <f>A143</f>
        <v>0</v>
      </c>
      <c r="M143">
        <f>B143</f>
        <v>0</v>
      </c>
      <c r="N143">
        <f>C143</f>
        <v>0</v>
      </c>
      <c r="O143">
        <f>D143</f>
        <v>0</v>
      </c>
      <c r="P143">
        <f>IFERROR(VLOOKUP(E143,'lists'!$BA:$BB,2,FALSE),"")</f>
        <v>0</v>
      </c>
      <c r="Q143">
        <f>IFERROR(VLOOKUP(F143,'lists'!$BC:$BD,2,FALSE),"")</f>
        <v>0</v>
      </c>
      <c r="R143">
        <f>G143</f>
        <v>0</v>
      </c>
      <c r="S143">
        <f>H143</f>
        <v>0</v>
      </c>
    </row>
    <row r="144" spans="12:19">
      <c r="L144">
        <f>A144</f>
        <v>0</v>
      </c>
      <c r="M144">
        <f>B144</f>
        <v>0</v>
      </c>
      <c r="N144">
        <f>C144</f>
        <v>0</v>
      </c>
      <c r="O144">
        <f>D144</f>
        <v>0</v>
      </c>
      <c r="P144">
        <f>IFERROR(VLOOKUP(E144,'lists'!$BA:$BB,2,FALSE),"")</f>
        <v>0</v>
      </c>
      <c r="Q144">
        <f>IFERROR(VLOOKUP(F144,'lists'!$BC:$BD,2,FALSE),"")</f>
        <v>0</v>
      </c>
      <c r="R144">
        <f>G144</f>
        <v>0</v>
      </c>
      <c r="S144">
        <f>H144</f>
        <v>0</v>
      </c>
    </row>
    <row r="145" spans="12:19">
      <c r="L145">
        <f>A145</f>
        <v>0</v>
      </c>
      <c r="M145">
        <f>B145</f>
        <v>0</v>
      </c>
      <c r="N145">
        <f>C145</f>
        <v>0</v>
      </c>
      <c r="O145">
        <f>D145</f>
        <v>0</v>
      </c>
      <c r="P145">
        <f>IFERROR(VLOOKUP(E145,'lists'!$BA:$BB,2,FALSE),"")</f>
        <v>0</v>
      </c>
      <c r="Q145">
        <f>IFERROR(VLOOKUP(F145,'lists'!$BC:$BD,2,FALSE),"")</f>
        <v>0</v>
      </c>
      <c r="R145">
        <f>G145</f>
        <v>0</v>
      </c>
      <c r="S145">
        <f>H145</f>
        <v>0</v>
      </c>
    </row>
    <row r="146" spans="12:19">
      <c r="L146">
        <f>A146</f>
        <v>0</v>
      </c>
      <c r="M146">
        <f>B146</f>
        <v>0</v>
      </c>
      <c r="N146">
        <f>C146</f>
        <v>0</v>
      </c>
      <c r="O146">
        <f>D146</f>
        <v>0</v>
      </c>
      <c r="P146">
        <f>IFERROR(VLOOKUP(E146,'lists'!$BA:$BB,2,FALSE),"")</f>
        <v>0</v>
      </c>
      <c r="Q146">
        <f>IFERROR(VLOOKUP(F146,'lists'!$BC:$BD,2,FALSE),"")</f>
        <v>0</v>
      </c>
      <c r="R146">
        <f>G146</f>
        <v>0</v>
      </c>
      <c r="S146">
        <f>H146</f>
        <v>0</v>
      </c>
    </row>
    <row r="147" spans="12:19">
      <c r="L147">
        <f>A147</f>
        <v>0</v>
      </c>
      <c r="M147">
        <f>B147</f>
        <v>0</v>
      </c>
      <c r="N147">
        <f>C147</f>
        <v>0</v>
      </c>
      <c r="O147">
        <f>D147</f>
        <v>0</v>
      </c>
      <c r="P147">
        <f>IFERROR(VLOOKUP(E147,'lists'!$BA:$BB,2,FALSE),"")</f>
        <v>0</v>
      </c>
      <c r="Q147">
        <f>IFERROR(VLOOKUP(F147,'lists'!$BC:$BD,2,FALSE),"")</f>
        <v>0</v>
      </c>
      <c r="R147">
        <f>G147</f>
        <v>0</v>
      </c>
      <c r="S147">
        <f>H147</f>
        <v>0</v>
      </c>
    </row>
    <row r="148" spans="12:19">
      <c r="L148">
        <f>A148</f>
        <v>0</v>
      </c>
      <c r="M148">
        <f>B148</f>
        <v>0</v>
      </c>
      <c r="N148">
        <f>C148</f>
        <v>0</v>
      </c>
      <c r="O148">
        <f>D148</f>
        <v>0</v>
      </c>
      <c r="P148">
        <f>IFERROR(VLOOKUP(E148,'lists'!$BA:$BB,2,FALSE),"")</f>
        <v>0</v>
      </c>
      <c r="Q148">
        <f>IFERROR(VLOOKUP(F148,'lists'!$BC:$BD,2,FALSE),"")</f>
        <v>0</v>
      </c>
      <c r="R148">
        <f>G148</f>
        <v>0</v>
      </c>
      <c r="S148">
        <f>H148</f>
        <v>0</v>
      </c>
    </row>
    <row r="149" spans="12:19">
      <c r="L149">
        <f>A149</f>
        <v>0</v>
      </c>
      <c r="M149">
        <f>B149</f>
        <v>0</v>
      </c>
      <c r="N149">
        <f>C149</f>
        <v>0</v>
      </c>
      <c r="O149">
        <f>D149</f>
        <v>0</v>
      </c>
      <c r="P149">
        <f>IFERROR(VLOOKUP(E149,'lists'!$BA:$BB,2,FALSE),"")</f>
        <v>0</v>
      </c>
      <c r="Q149">
        <f>IFERROR(VLOOKUP(F149,'lists'!$BC:$BD,2,FALSE),"")</f>
        <v>0</v>
      </c>
      <c r="R149">
        <f>G149</f>
        <v>0</v>
      </c>
      <c r="S149">
        <f>H149</f>
        <v>0</v>
      </c>
    </row>
    <row r="150" spans="12:19">
      <c r="L150">
        <f>A150</f>
        <v>0</v>
      </c>
      <c r="M150">
        <f>B150</f>
        <v>0</v>
      </c>
      <c r="N150">
        <f>C150</f>
        <v>0</v>
      </c>
      <c r="O150">
        <f>D150</f>
        <v>0</v>
      </c>
      <c r="P150">
        <f>IFERROR(VLOOKUP(E150,'lists'!$BA:$BB,2,FALSE),"")</f>
        <v>0</v>
      </c>
      <c r="Q150">
        <f>IFERROR(VLOOKUP(F150,'lists'!$BC:$BD,2,FALSE),"")</f>
        <v>0</v>
      </c>
      <c r="R150">
        <f>G150</f>
        <v>0</v>
      </c>
      <c r="S150">
        <f>H150</f>
        <v>0</v>
      </c>
    </row>
    <row r="151" spans="12:19">
      <c r="L151">
        <f>A151</f>
        <v>0</v>
      </c>
      <c r="M151">
        <f>B151</f>
        <v>0</v>
      </c>
      <c r="N151">
        <f>C151</f>
        <v>0</v>
      </c>
      <c r="O151">
        <f>D151</f>
        <v>0</v>
      </c>
      <c r="P151">
        <f>IFERROR(VLOOKUP(E151,'lists'!$BA:$BB,2,FALSE),"")</f>
        <v>0</v>
      </c>
      <c r="Q151">
        <f>IFERROR(VLOOKUP(F151,'lists'!$BC:$BD,2,FALSE),"")</f>
        <v>0</v>
      </c>
      <c r="R151">
        <f>G151</f>
        <v>0</v>
      </c>
      <c r="S151">
        <f>H151</f>
        <v>0</v>
      </c>
    </row>
    <row r="152" spans="12:19">
      <c r="L152">
        <f>A152</f>
        <v>0</v>
      </c>
      <c r="M152">
        <f>B152</f>
        <v>0</v>
      </c>
      <c r="N152">
        <f>C152</f>
        <v>0</v>
      </c>
      <c r="O152">
        <f>D152</f>
        <v>0</v>
      </c>
      <c r="P152">
        <f>IFERROR(VLOOKUP(E152,'lists'!$BA:$BB,2,FALSE),"")</f>
        <v>0</v>
      </c>
      <c r="Q152">
        <f>IFERROR(VLOOKUP(F152,'lists'!$BC:$BD,2,FALSE),"")</f>
        <v>0</v>
      </c>
      <c r="R152">
        <f>G152</f>
        <v>0</v>
      </c>
      <c r="S152">
        <f>H152</f>
        <v>0</v>
      </c>
    </row>
    <row r="153" spans="12:19">
      <c r="L153">
        <f>A153</f>
        <v>0</v>
      </c>
      <c r="M153">
        <f>B153</f>
        <v>0</v>
      </c>
      <c r="N153">
        <f>C153</f>
        <v>0</v>
      </c>
      <c r="O153">
        <f>D153</f>
        <v>0</v>
      </c>
      <c r="P153">
        <f>IFERROR(VLOOKUP(E153,'lists'!$BA:$BB,2,FALSE),"")</f>
        <v>0</v>
      </c>
      <c r="Q153">
        <f>IFERROR(VLOOKUP(F153,'lists'!$BC:$BD,2,FALSE),"")</f>
        <v>0</v>
      </c>
      <c r="R153">
        <f>G153</f>
        <v>0</v>
      </c>
      <c r="S153">
        <f>H153</f>
        <v>0</v>
      </c>
    </row>
    <row r="154" spans="12:19">
      <c r="L154">
        <f>A154</f>
        <v>0</v>
      </c>
      <c r="M154">
        <f>B154</f>
        <v>0</v>
      </c>
      <c r="N154">
        <f>C154</f>
        <v>0</v>
      </c>
      <c r="O154">
        <f>D154</f>
        <v>0</v>
      </c>
      <c r="P154">
        <f>IFERROR(VLOOKUP(E154,'lists'!$BA:$BB,2,FALSE),"")</f>
        <v>0</v>
      </c>
      <c r="Q154">
        <f>IFERROR(VLOOKUP(F154,'lists'!$BC:$BD,2,FALSE),"")</f>
        <v>0</v>
      </c>
      <c r="R154">
        <f>G154</f>
        <v>0</v>
      </c>
      <c r="S154">
        <f>H154</f>
        <v>0</v>
      </c>
    </row>
    <row r="155" spans="12:19">
      <c r="L155">
        <f>A155</f>
        <v>0</v>
      </c>
      <c r="M155">
        <f>B155</f>
        <v>0</v>
      </c>
      <c r="N155">
        <f>C155</f>
        <v>0</v>
      </c>
      <c r="O155">
        <f>D155</f>
        <v>0</v>
      </c>
      <c r="P155">
        <f>IFERROR(VLOOKUP(E155,'lists'!$BA:$BB,2,FALSE),"")</f>
        <v>0</v>
      </c>
      <c r="Q155">
        <f>IFERROR(VLOOKUP(F155,'lists'!$BC:$BD,2,FALSE),"")</f>
        <v>0</v>
      </c>
      <c r="R155">
        <f>G155</f>
        <v>0</v>
      </c>
      <c r="S155">
        <f>H155</f>
        <v>0</v>
      </c>
    </row>
    <row r="156" spans="12:19">
      <c r="L156">
        <f>A156</f>
        <v>0</v>
      </c>
      <c r="M156">
        <f>B156</f>
        <v>0</v>
      </c>
      <c r="N156">
        <f>C156</f>
        <v>0</v>
      </c>
      <c r="O156">
        <f>D156</f>
        <v>0</v>
      </c>
      <c r="P156">
        <f>IFERROR(VLOOKUP(E156,'lists'!$BA:$BB,2,FALSE),"")</f>
        <v>0</v>
      </c>
      <c r="Q156">
        <f>IFERROR(VLOOKUP(F156,'lists'!$BC:$BD,2,FALSE),"")</f>
        <v>0</v>
      </c>
      <c r="R156">
        <f>G156</f>
        <v>0</v>
      </c>
      <c r="S156">
        <f>H156</f>
        <v>0</v>
      </c>
    </row>
    <row r="157" spans="12:19">
      <c r="L157">
        <f>A157</f>
        <v>0</v>
      </c>
      <c r="M157">
        <f>B157</f>
        <v>0</v>
      </c>
      <c r="N157">
        <f>C157</f>
        <v>0</v>
      </c>
      <c r="O157">
        <f>D157</f>
        <v>0</v>
      </c>
      <c r="P157">
        <f>IFERROR(VLOOKUP(E157,'lists'!$BA:$BB,2,FALSE),"")</f>
        <v>0</v>
      </c>
      <c r="Q157">
        <f>IFERROR(VLOOKUP(F157,'lists'!$BC:$BD,2,FALSE),"")</f>
        <v>0</v>
      </c>
      <c r="R157">
        <f>G157</f>
        <v>0</v>
      </c>
      <c r="S157">
        <f>H157</f>
        <v>0</v>
      </c>
    </row>
    <row r="158" spans="12:19">
      <c r="L158">
        <f>A158</f>
        <v>0</v>
      </c>
      <c r="M158">
        <f>B158</f>
        <v>0</v>
      </c>
      <c r="N158">
        <f>C158</f>
        <v>0</v>
      </c>
      <c r="O158">
        <f>D158</f>
        <v>0</v>
      </c>
      <c r="P158">
        <f>IFERROR(VLOOKUP(E158,'lists'!$BA:$BB,2,FALSE),"")</f>
        <v>0</v>
      </c>
      <c r="Q158">
        <f>IFERROR(VLOOKUP(F158,'lists'!$BC:$BD,2,FALSE),"")</f>
        <v>0</v>
      </c>
      <c r="R158">
        <f>G158</f>
        <v>0</v>
      </c>
      <c r="S158">
        <f>H158</f>
        <v>0</v>
      </c>
    </row>
    <row r="159" spans="12:19">
      <c r="L159">
        <f>A159</f>
        <v>0</v>
      </c>
      <c r="M159">
        <f>B159</f>
        <v>0</v>
      </c>
      <c r="N159">
        <f>C159</f>
        <v>0</v>
      </c>
      <c r="O159">
        <f>D159</f>
        <v>0</v>
      </c>
      <c r="P159">
        <f>IFERROR(VLOOKUP(E159,'lists'!$BA:$BB,2,FALSE),"")</f>
        <v>0</v>
      </c>
      <c r="Q159">
        <f>IFERROR(VLOOKUP(F159,'lists'!$BC:$BD,2,FALSE),"")</f>
        <v>0</v>
      </c>
      <c r="R159">
        <f>G159</f>
        <v>0</v>
      </c>
      <c r="S159">
        <f>H159</f>
        <v>0</v>
      </c>
    </row>
    <row r="160" spans="12:19">
      <c r="L160">
        <f>A160</f>
        <v>0</v>
      </c>
      <c r="M160">
        <f>B160</f>
        <v>0</v>
      </c>
      <c r="N160">
        <f>C160</f>
        <v>0</v>
      </c>
      <c r="O160">
        <f>D160</f>
        <v>0</v>
      </c>
      <c r="P160">
        <f>IFERROR(VLOOKUP(E160,'lists'!$BA:$BB,2,FALSE),"")</f>
        <v>0</v>
      </c>
      <c r="Q160">
        <f>IFERROR(VLOOKUP(F160,'lists'!$BC:$BD,2,FALSE),"")</f>
        <v>0</v>
      </c>
      <c r="R160">
        <f>G160</f>
        <v>0</v>
      </c>
      <c r="S160">
        <f>H160</f>
        <v>0</v>
      </c>
    </row>
    <row r="161" spans="12:19">
      <c r="L161">
        <f>A161</f>
        <v>0</v>
      </c>
      <c r="M161">
        <f>B161</f>
        <v>0</v>
      </c>
      <c r="N161">
        <f>C161</f>
        <v>0</v>
      </c>
      <c r="O161">
        <f>D161</f>
        <v>0</v>
      </c>
      <c r="P161">
        <f>IFERROR(VLOOKUP(E161,'lists'!$BA:$BB,2,FALSE),"")</f>
        <v>0</v>
      </c>
      <c r="Q161">
        <f>IFERROR(VLOOKUP(F161,'lists'!$BC:$BD,2,FALSE),"")</f>
        <v>0</v>
      </c>
      <c r="R161">
        <f>G161</f>
        <v>0</v>
      </c>
      <c r="S161">
        <f>H161</f>
        <v>0</v>
      </c>
    </row>
    <row r="162" spans="12:19">
      <c r="L162">
        <f>A162</f>
        <v>0</v>
      </c>
      <c r="M162">
        <f>B162</f>
        <v>0</v>
      </c>
      <c r="N162">
        <f>C162</f>
        <v>0</v>
      </c>
      <c r="O162">
        <f>D162</f>
        <v>0</v>
      </c>
      <c r="P162">
        <f>IFERROR(VLOOKUP(E162,'lists'!$BA:$BB,2,FALSE),"")</f>
        <v>0</v>
      </c>
      <c r="Q162">
        <f>IFERROR(VLOOKUP(F162,'lists'!$BC:$BD,2,FALSE),"")</f>
        <v>0</v>
      </c>
      <c r="R162">
        <f>G162</f>
        <v>0</v>
      </c>
      <c r="S162">
        <f>H162</f>
        <v>0</v>
      </c>
    </row>
    <row r="163" spans="12:19">
      <c r="L163">
        <f>A163</f>
        <v>0</v>
      </c>
      <c r="M163">
        <f>B163</f>
        <v>0</v>
      </c>
      <c r="N163">
        <f>C163</f>
        <v>0</v>
      </c>
      <c r="O163">
        <f>D163</f>
        <v>0</v>
      </c>
      <c r="P163">
        <f>IFERROR(VLOOKUP(E163,'lists'!$BA:$BB,2,FALSE),"")</f>
        <v>0</v>
      </c>
      <c r="Q163">
        <f>IFERROR(VLOOKUP(F163,'lists'!$BC:$BD,2,FALSE),"")</f>
        <v>0</v>
      </c>
      <c r="R163">
        <f>G163</f>
        <v>0</v>
      </c>
      <c r="S163">
        <f>H163</f>
        <v>0</v>
      </c>
    </row>
    <row r="164" spans="12:19">
      <c r="L164">
        <f>A164</f>
        <v>0</v>
      </c>
      <c r="M164">
        <f>B164</f>
        <v>0</v>
      </c>
      <c r="N164">
        <f>C164</f>
        <v>0</v>
      </c>
      <c r="O164">
        <f>D164</f>
        <v>0</v>
      </c>
      <c r="P164">
        <f>IFERROR(VLOOKUP(E164,'lists'!$BA:$BB,2,FALSE),"")</f>
        <v>0</v>
      </c>
      <c r="Q164">
        <f>IFERROR(VLOOKUP(F164,'lists'!$BC:$BD,2,FALSE),"")</f>
        <v>0</v>
      </c>
      <c r="R164">
        <f>G164</f>
        <v>0</v>
      </c>
      <c r="S164">
        <f>H164</f>
        <v>0</v>
      </c>
    </row>
    <row r="165" spans="12:19">
      <c r="L165">
        <f>A165</f>
        <v>0</v>
      </c>
      <c r="M165">
        <f>B165</f>
        <v>0</v>
      </c>
      <c r="N165">
        <f>C165</f>
        <v>0</v>
      </c>
      <c r="O165">
        <f>D165</f>
        <v>0</v>
      </c>
      <c r="P165">
        <f>IFERROR(VLOOKUP(E165,'lists'!$BA:$BB,2,FALSE),"")</f>
        <v>0</v>
      </c>
      <c r="Q165">
        <f>IFERROR(VLOOKUP(F165,'lists'!$BC:$BD,2,FALSE),"")</f>
        <v>0</v>
      </c>
      <c r="R165">
        <f>G165</f>
        <v>0</v>
      </c>
      <c r="S165">
        <f>H165</f>
        <v>0</v>
      </c>
    </row>
    <row r="166" spans="12:19">
      <c r="L166">
        <f>A166</f>
        <v>0</v>
      </c>
      <c r="M166">
        <f>B166</f>
        <v>0</v>
      </c>
      <c r="N166">
        <f>C166</f>
        <v>0</v>
      </c>
      <c r="O166">
        <f>D166</f>
        <v>0</v>
      </c>
      <c r="P166">
        <f>IFERROR(VLOOKUP(E166,'lists'!$BA:$BB,2,FALSE),"")</f>
        <v>0</v>
      </c>
      <c r="Q166">
        <f>IFERROR(VLOOKUP(F166,'lists'!$BC:$BD,2,FALSE),"")</f>
        <v>0</v>
      </c>
      <c r="R166">
        <f>G166</f>
        <v>0</v>
      </c>
      <c r="S166">
        <f>H166</f>
        <v>0</v>
      </c>
    </row>
    <row r="167" spans="12:19">
      <c r="L167">
        <f>A167</f>
        <v>0</v>
      </c>
      <c r="M167">
        <f>B167</f>
        <v>0</v>
      </c>
      <c r="N167">
        <f>C167</f>
        <v>0</v>
      </c>
      <c r="O167">
        <f>D167</f>
        <v>0</v>
      </c>
      <c r="P167">
        <f>IFERROR(VLOOKUP(E167,'lists'!$BA:$BB,2,FALSE),"")</f>
        <v>0</v>
      </c>
      <c r="Q167">
        <f>IFERROR(VLOOKUP(F167,'lists'!$BC:$BD,2,FALSE),"")</f>
        <v>0</v>
      </c>
      <c r="R167">
        <f>G167</f>
        <v>0</v>
      </c>
      <c r="S167">
        <f>H167</f>
        <v>0</v>
      </c>
    </row>
    <row r="168" spans="12:19">
      <c r="L168">
        <f>A168</f>
        <v>0</v>
      </c>
      <c r="M168">
        <f>B168</f>
        <v>0</v>
      </c>
      <c r="N168">
        <f>C168</f>
        <v>0</v>
      </c>
      <c r="O168">
        <f>D168</f>
        <v>0</v>
      </c>
      <c r="P168">
        <f>IFERROR(VLOOKUP(E168,'lists'!$BA:$BB,2,FALSE),"")</f>
        <v>0</v>
      </c>
      <c r="Q168">
        <f>IFERROR(VLOOKUP(F168,'lists'!$BC:$BD,2,FALSE),"")</f>
        <v>0</v>
      </c>
      <c r="R168">
        <f>G168</f>
        <v>0</v>
      </c>
      <c r="S168">
        <f>H168</f>
        <v>0</v>
      </c>
    </row>
    <row r="169" spans="12:19">
      <c r="L169">
        <f>A169</f>
        <v>0</v>
      </c>
      <c r="M169">
        <f>B169</f>
        <v>0</v>
      </c>
      <c r="N169">
        <f>C169</f>
        <v>0</v>
      </c>
      <c r="O169">
        <f>D169</f>
        <v>0</v>
      </c>
      <c r="P169">
        <f>IFERROR(VLOOKUP(E169,'lists'!$BA:$BB,2,FALSE),"")</f>
        <v>0</v>
      </c>
      <c r="Q169">
        <f>IFERROR(VLOOKUP(F169,'lists'!$BC:$BD,2,FALSE),"")</f>
        <v>0</v>
      </c>
      <c r="R169">
        <f>G169</f>
        <v>0</v>
      </c>
      <c r="S169">
        <f>H169</f>
        <v>0</v>
      </c>
    </row>
    <row r="170" spans="12:19">
      <c r="L170">
        <f>A170</f>
        <v>0</v>
      </c>
      <c r="M170">
        <f>B170</f>
        <v>0</v>
      </c>
      <c r="N170">
        <f>C170</f>
        <v>0</v>
      </c>
      <c r="O170">
        <f>D170</f>
        <v>0</v>
      </c>
      <c r="P170">
        <f>IFERROR(VLOOKUP(E170,'lists'!$BA:$BB,2,FALSE),"")</f>
        <v>0</v>
      </c>
      <c r="Q170">
        <f>IFERROR(VLOOKUP(F170,'lists'!$BC:$BD,2,FALSE),"")</f>
        <v>0</v>
      </c>
      <c r="R170">
        <f>G170</f>
        <v>0</v>
      </c>
      <c r="S170">
        <f>H170</f>
        <v>0</v>
      </c>
    </row>
    <row r="171" spans="12:19">
      <c r="L171">
        <f>A171</f>
        <v>0</v>
      </c>
      <c r="M171">
        <f>B171</f>
        <v>0</v>
      </c>
      <c r="N171">
        <f>C171</f>
        <v>0</v>
      </c>
      <c r="O171">
        <f>D171</f>
        <v>0</v>
      </c>
      <c r="P171">
        <f>IFERROR(VLOOKUP(E171,'lists'!$BA:$BB,2,FALSE),"")</f>
        <v>0</v>
      </c>
      <c r="Q171">
        <f>IFERROR(VLOOKUP(F171,'lists'!$BC:$BD,2,FALSE),"")</f>
        <v>0</v>
      </c>
      <c r="R171">
        <f>G171</f>
        <v>0</v>
      </c>
      <c r="S171">
        <f>H171</f>
        <v>0</v>
      </c>
    </row>
    <row r="172" spans="12:19">
      <c r="L172">
        <f>A172</f>
        <v>0</v>
      </c>
      <c r="M172">
        <f>B172</f>
        <v>0</v>
      </c>
      <c r="N172">
        <f>C172</f>
        <v>0</v>
      </c>
      <c r="O172">
        <f>D172</f>
        <v>0</v>
      </c>
      <c r="P172">
        <f>IFERROR(VLOOKUP(E172,'lists'!$BA:$BB,2,FALSE),"")</f>
        <v>0</v>
      </c>
      <c r="Q172">
        <f>IFERROR(VLOOKUP(F172,'lists'!$BC:$BD,2,FALSE),"")</f>
        <v>0</v>
      </c>
      <c r="R172">
        <f>G172</f>
        <v>0</v>
      </c>
      <c r="S172">
        <f>H172</f>
        <v>0</v>
      </c>
    </row>
    <row r="173" spans="12:19">
      <c r="L173">
        <f>A173</f>
        <v>0</v>
      </c>
      <c r="M173">
        <f>B173</f>
        <v>0</v>
      </c>
      <c r="N173">
        <f>C173</f>
        <v>0</v>
      </c>
      <c r="O173">
        <f>D173</f>
        <v>0</v>
      </c>
      <c r="P173">
        <f>IFERROR(VLOOKUP(E173,'lists'!$BA:$BB,2,FALSE),"")</f>
        <v>0</v>
      </c>
      <c r="Q173">
        <f>IFERROR(VLOOKUP(F173,'lists'!$BC:$BD,2,FALSE),"")</f>
        <v>0</v>
      </c>
      <c r="R173">
        <f>G173</f>
        <v>0</v>
      </c>
      <c r="S173">
        <f>H173</f>
        <v>0</v>
      </c>
    </row>
    <row r="174" spans="12:19">
      <c r="L174">
        <f>A174</f>
        <v>0</v>
      </c>
      <c r="M174">
        <f>B174</f>
        <v>0</v>
      </c>
      <c r="N174">
        <f>C174</f>
        <v>0</v>
      </c>
      <c r="O174">
        <f>D174</f>
        <v>0</v>
      </c>
      <c r="P174">
        <f>IFERROR(VLOOKUP(E174,'lists'!$BA:$BB,2,FALSE),"")</f>
        <v>0</v>
      </c>
      <c r="Q174">
        <f>IFERROR(VLOOKUP(F174,'lists'!$BC:$BD,2,FALSE),"")</f>
        <v>0</v>
      </c>
      <c r="R174">
        <f>G174</f>
        <v>0</v>
      </c>
      <c r="S174">
        <f>H174</f>
        <v>0</v>
      </c>
    </row>
    <row r="175" spans="12:19">
      <c r="L175">
        <f>A175</f>
        <v>0</v>
      </c>
      <c r="M175">
        <f>B175</f>
        <v>0</v>
      </c>
      <c r="N175">
        <f>C175</f>
        <v>0</v>
      </c>
      <c r="O175">
        <f>D175</f>
        <v>0</v>
      </c>
      <c r="P175">
        <f>IFERROR(VLOOKUP(E175,'lists'!$BA:$BB,2,FALSE),"")</f>
        <v>0</v>
      </c>
      <c r="Q175">
        <f>IFERROR(VLOOKUP(F175,'lists'!$BC:$BD,2,FALSE),"")</f>
        <v>0</v>
      </c>
      <c r="R175">
        <f>G175</f>
        <v>0</v>
      </c>
      <c r="S175">
        <f>H175</f>
        <v>0</v>
      </c>
    </row>
    <row r="176" spans="12:19">
      <c r="L176">
        <f>A176</f>
        <v>0</v>
      </c>
      <c r="M176">
        <f>B176</f>
        <v>0</v>
      </c>
      <c r="N176">
        <f>C176</f>
        <v>0</v>
      </c>
      <c r="O176">
        <f>D176</f>
        <v>0</v>
      </c>
      <c r="P176">
        <f>IFERROR(VLOOKUP(E176,'lists'!$BA:$BB,2,FALSE),"")</f>
        <v>0</v>
      </c>
      <c r="Q176">
        <f>IFERROR(VLOOKUP(F176,'lists'!$BC:$BD,2,FALSE),"")</f>
        <v>0</v>
      </c>
      <c r="R176">
        <f>G176</f>
        <v>0</v>
      </c>
      <c r="S176">
        <f>H176</f>
        <v>0</v>
      </c>
    </row>
    <row r="177" spans="12:19">
      <c r="L177">
        <f>A177</f>
        <v>0</v>
      </c>
      <c r="M177">
        <f>B177</f>
        <v>0</v>
      </c>
      <c r="N177">
        <f>C177</f>
        <v>0</v>
      </c>
      <c r="O177">
        <f>D177</f>
        <v>0</v>
      </c>
      <c r="P177">
        <f>IFERROR(VLOOKUP(E177,'lists'!$BA:$BB,2,FALSE),"")</f>
        <v>0</v>
      </c>
      <c r="Q177">
        <f>IFERROR(VLOOKUP(F177,'lists'!$BC:$BD,2,FALSE),"")</f>
        <v>0</v>
      </c>
      <c r="R177">
        <f>G177</f>
        <v>0</v>
      </c>
      <c r="S177">
        <f>H177</f>
        <v>0</v>
      </c>
    </row>
    <row r="178" spans="12:19">
      <c r="L178">
        <f>A178</f>
        <v>0</v>
      </c>
      <c r="M178">
        <f>B178</f>
        <v>0</v>
      </c>
      <c r="N178">
        <f>C178</f>
        <v>0</v>
      </c>
      <c r="O178">
        <f>D178</f>
        <v>0</v>
      </c>
      <c r="P178">
        <f>IFERROR(VLOOKUP(E178,'lists'!$BA:$BB,2,FALSE),"")</f>
        <v>0</v>
      </c>
      <c r="Q178">
        <f>IFERROR(VLOOKUP(F178,'lists'!$BC:$BD,2,FALSE),"")</f>
        <v>0</v>
      </c>
      <c r="R178">
        <f>G178</f>
        <v>0</v>
      </c>
      <c r="S178">
        <f>H178</f>
        <v>0</v>
      </c>
    </row>
    <row r="179" spans="12:19">
      <c r="L179">
        <f>A179</f>
        <v>0</v>
      </c>
      <c r="M179">
        <f>B179</f>
        <v>0</v>
      </c>
      <c r="N179">
        <f>C179</f>
        <v>0</v>
      </c>
      <c r="O179">
        <f>D179</f>
        <v>0</v>
      </c>
      <c r="P179">
        <f>IFERROR(VLOOKUP(E179,'lists'!$BA:$BB,2,FALSE),"")</f>
        <v>0</v>
      </c>
      <c r="Q179">
        <f>IFERROR(VLOOKUP(F179,'lists'!$BC:$BD,2,FALSE),"")</f>
        <v>0</v>
      </c>
      <c r="R179">
        <f>G179</f>
        <v>0</v>
      </c>
      <c r="S179">
        <f>H179</f>
        <v>0</v>
      </c>
    </row>
    <row r="180" spans="12:19">
      <c r="L180">
        <f>A180</f>
        <v>0</v>
      </c>
      <c r="M180">
        <f>B180</f>
        <v>0</v>
      </c>
      <c r="N180">
        <f>C180</f>
        <v>0</v>
      </c>
      <c r="O180">
        <f>D180</f>
        <v>0</v>
      </c>
      <c r="P180">
        <f>IFERROR(VLOOKUP(E180,'lists'!$BA:$BB,2,FALSE),"")</f>
        <v>0</v>
      </c>
      <c r="Q180">
        <f>IFERROR(VLOOKUP(F180,'lists'!$BC:$BD,2,FALSE),"")</f>
        <v>0</v>
      </c>
      <c r="R180">
        <f>G180</f>
        <v>0</v>
      </c>
      <c r="S180">
        <f>H180</f>
        <v>0</v>
      </c>
    </row>
    <row r="181" spans="12:19">
      <c r="L181">
        <f>A181</f>
        <v>0</v>
      </c>
      <c r="M181">
        <f>B181</f>
        <v>0</v>
      </c>
      <c r="N181">
        <f>C181</f>
        <v>0</v>
      </c>
      <c r="O181">
        <f>D181</f>
        <v>0</v>
      </c>
      <c r="P181">
        <f>IFERROR(VLOOKUP(E181,'lists'!$BA:$BB,2,FALSE),"")</f>
        <v>0</v>
      </c>
      <c r="Q181">
        <f>IFERROR(VLOOKUP(F181,'lists'!$BC:$BD,2,FALSE),"")</f>
        <v>0</v>
      </c>
      <c r="R181">
        <f>G181</f>
        <v>0</v>
      </c>
      <c r="S181">
        <f>H181</f>
        <v>0</v>
      </c>
    </row>
    <row r="182" spans="12:19">
      <c r="L182">
        <f>A182</f>
        <v>0</v>
      </c>
      <c r="M182">
        <f>B182</f>
        <v>0</v>
      </c>
      <c r="N182">
        <f>C182</f>
        <v>0</v>
      </c>
      <c r="O182">
        <f>D182</f>
        <v>0</v>
      </c>
      <c r="P182">
        <f>IFERROR(VLOOKUP(E182,'lists'!$BA:$BB,2,FALSE),"")</f>
        <v>0</v>
      </c>
      <c r="Q182">
        <f>IFERROR(VLOOKUP(F182,'lists'!$BC:$BD,2,FALSE),"")</f>
        <v>0</v>
      </c>
      <c r="R182">
        <f>G182</f>
        <v>0</v>
      </c>
      <c r="S182">
        <f>H182</f>
        <v>0</v>
      </c>
    </row>
    <row r="183" spans="12:19">
      <c r="L183">
        <f>A183</f>
        <v>0</v>
      </c>
      <c r="M183">
        <f>B183</f>
        <v>0</v>
      </c>
      <c r="N183">
        <f>C183</f>
        <v>0</v>
      </c>
      <c r="O183">
        <f>D183</f>
        <v>0</v>
      </c>
      <c r="P183">
        <f>IFERROR(VLOOKUP(E183,'lists'!$BA:$BB,2,FALSE),"")</f>
        <v>0</v>
      </c>
      <c r="Q183">
        <f>IFERROR(VLOOKUP(F183,'lists'!$BC:$BD,2,FALSE),"")</f>
        <v>0</v>
      </c>
      <c r="R183">
        <f>G183</f>
        <v>0</v>
      </c>
      <c r="S183">
        <f>H183</f>
        <v>0</v>
      </c>
    </row>
    <row r="184" spans="12:19">
      <c r="L184">
        <f>A184</f>
        <v>0</v>
      </c>
      <c r="M184">
        <f>B184</f>
        <v>0</v>
      </c>
      <c r="N184">
        <f>C184</f>
        <v>0</v>
      </c>
      <c r="O184">
        <f>D184</f>
        <v>0</v>
      </c>
      <c r="P184">
        <f>IFERROR(VLOOKUP(E184,'lists'!$BA:$BB,2,FALSE),"")</f>
        <v>0</v>
      </c>
      <c r="Q184">
        <f>IFERROR(VLOOKUP(F184,'lists'!$BC:$BD,2,FALSE),"")</f>
        <v>0</v>
      </c>
      <c r="R184">
        <f>G184</f>
        <v>0</v>
      </c>
      <c r="S184">
        <f>H184</f>
        <v>0</v>
      </c>
    </row>
    <row r="185" spans="12:19">
      <c r="L185">
        <f>A185</f>
        <v>0</v>
      </c>
      <c r="M185">
        <f>B185</f>
        <v>0</v>
      </c>
      <c r="N185">
        <f>C185</f>
        <v>0</v>
      </c>
      <c r="O185">
        <f>D185</f>
        <v>0</v>
      </c>
      <c r="P185">
        <f>IFERROR(VLOOKUP(E185,'lists'!$BA:$BB,2,FALSE),"")</f>
        <v>0</v>
      </c>
      <c r="Q185">
        <f>IFERROR(VLOOKUP(F185,'lists'!$BC:$BD,2,FALSE),"")</f>
        <v>0</v>
      </c>
      <c r="R185">
        <f>G185</f>
        <v>0</v>
      </c>
      <c r="S185">
        <f>H185</f>
        <v>0</v>
      </c>
    </row>
    <row r="186" spans="12:19">
      <c r="L186">
        <f>A186</f>
        <v>0</v>
      </c>
      <c r="M186">
        <f>B186</f>
        <v>0</v>
      </c>
      <c r="N186">
        <f>C186</f>
        <v>0</v>
      </c>
      <c r="O186">
        <f>D186</f>
        <v>0</v>
      </c>
      <c r="P186">
        <f>IFERROR(VLOOKUP(E186,'lists'!$BA:$BB,2,FALSE),"")</f>
        <v>0</v>
      </c>
      <c r="Q186">
        <f>IFERROR(VLOOKUP(F186,'lists'!$BC:$BD,2,FALSE),"")</f>
        <v>0</v>
      </c>
      <c r="R186">
        <f>G186</f>
        <v>0</v>
      </c>
      <c r="S186">
        <f>H186</f>
        <v>0</v>
      </c>
    </row>
    <row r="187" spans="12:19">
      <c r="L187">
        <f>A187</f>
        <v>0</v>
      </c>
      <c r="M187">
        <f>B187</f>
        <v>0</v>
      </c>
      <c r="N187">
        <f>C187</f>
        <v>0</v>
      </c>
      <c r="O187">
        <f>D187</f>
        <v>0</v>
      </c>
      <c r="P187">
        <f>IFERROR(VLOOKUP(E187,'lists'!$BA:$BB,2,FALSE),"")</f>
        <v>0</v>
      </c>
      <c r="Q187">
        <f>IFERROR(VLOOKUP(F187,'lists'!$BC:$BD,2,FALSE),"")</f>
        <v>0</v>
      </c>
      <c r="R187">
        <f>G187</f>
        <v>0</v>
      </c>
      <c r="S187">
        <f>H187</f>
        <v>0</v>
      </c>
    </row>
    <row r="188" spans="12:19">
      <c r="L188">
        <f>A188</f>
        <v>0</v>
      </c>
      <c r="M188">
        <f>B188</f>
        <v>0</v>
      </c>
      <c r="N188">
        <f>C188</f>
        <v>0</v>
      </c>
      <c r="O188">
        <f>D188</f>
        <v>0</v>
      </c>
      <c r="P188">
        <f>IFERROR(VLOOKUP(E188,'lists'!$BA:$BB,2,FALSE),"")</f>
        <v>0</v>
      </c>
      <c r="Q188">
        <f>IFERROR(VLOOKUP(F188,'lists'!$BC:$BD,2,FALSE),"")</f>
        <v>0</v>
      </c>
      <c r="R188">
        <f>G188</f>
        <v>0</v>
      </c>
      <c r="S188">
        <f>H188</f>
        <v>0</v>
      </c>
    </row>
    <row r="189" spans="12:19">
      <c r="L189">
        <f>A189</f>
        <v>0</v>
      </c>
      <c r="M189">
        <f>B189</f>
        <v>0</v>
      </c>
      <c r="N189">
        <f>C189</f>
        <v>0</v>
      </c>
      <c r="O189">
        <f>D189</f>
        <v>0</v>
      </c>
      <c r="P189">
        <f>IFERROR(VLOOKUP(E189,'lists'!$BA:$BB,2,FALSE),"")</f>
        <v>0</v>
      </c>
      <c r="Q189">
        <f>IFERROR(VLOOKUP(F189,'lists'!$BC:$BD,2,FALSE),"")</f>
        <v>0</v>
      </c>
      <c r="R189">
        <f>G189</f>
        <v>0</v>
      </c>
      <c r="S189">
        <f>H189</f>
        <v>0</v>
      </c>
    </row>
    <row r="190" spans="12:19">
      <c r="L190">
        <f>A190</f>
        <v>0</v>
      </c>
      <c r="M190">
        <f>B190</f>
        <v>0</v>
      </c>
      <c r="N190">
        <f>C190</f>
        <v>0</v>
      </c>
      <c r="O190">
        <f>D190</f>
        <v>0</v>
      </c>
      <c r="P190">
        <f>IFERROR(VLOOKUP(E190,'lists'!$BA:$BB,2,FALSE),"")</f>
        <v>0</v>
      </c>
      <c r="Q190">
        <f>IFERROR(VLOOKUP(F190,'lists'!$BC:$BD,2,FALSE),"")</f>
        <v>0</v>
      </c>
      <c r="R190">
        <f>G190</f>
        <v>0</v>
      </c>
      <c r="S190">
        <f>H190</f>
        <v>0</v>
      </c>
    </row>
    <row r="191" spans="12:19">
      <c r="L191">
        <f>A191</f>
        <v>0</v>
      </c>
      <c r="M191">
        <f>B191</f>
        <v>0</v>
      </c>
      <c r="N191">
        <f>C191</f>
        <v>0</v>
      </c>
      <c r="O191">
        <f>D191</f>
        <v>0</v>
      </c>
      <c r="P191">
        <f>IFERROR(VLOOKUP(E191,'lists'!$BA:$BB,2,FALSE),"")</f>
        <v>0</v>
      </c>
      <c r="Q191">
        <f>IFERROR(VLOOKUP(F191,'lists'!$BC:$BD,2,FALSE),"")</f>
        <v>0</v>
      </c>
      <c r="R191">
        <f>G191</f>
        <v>0</v>
      </c>
      <c r="S191">
        <f>H191</f>
        <v>0</v>
      </c>
    </row>
    <row r="192" spans="12:19">
      <c r="L192">
        <f>A192</f>
        <v>0</v>
      </c>
      <c r="M192">
        <f>B192</f>
        <v>0</v>
      </c>
      <c r="N192">
        <f>C192</f>
        <v>0</v>
      </c>
      <c r="O192">
        <f>D192</f>
        <v>0</v>
      </c>
      <c r="P192">
        <f>IFERROR(VLOOKUP(E192,'lists'!$BA:$BB,2,FALSE),"")</f>
        <v>0</v>
      </c>
      <c r="Q192">
        <f>IFERROR(VLOOKUP(F192,'lists'!$BC:$BD,2,FALSE),"")</f>
        <v>0</v>
      </c>
      <c r="R192">
        <f>G192</f>
        <v>0</v>
      </c>
      <c r="S192">
        <f>H192</f>
        <v>0</v>
      </c>
    </row>
    <row r="193" spans="12:19">
      <c r="L193">
        <f>A193</f>
        <v>0</v>
      </c>
      <c r="M193">
        <f>B193</f>
        <v>0</v>
      </c>
      <c r="N193">
        <f>C193</f>
        <v>0</v>
      </c>
      <c r="O193">
        <f>D193</f>
        <v>0</v>
      </c>
      <c r="P193">
        <f>IFERROR(VLOOKUP(E193,'lists'!$BA:$BB,2,FALSE),"")</f>
        <v>0</v>
      </c>
      <c r="Q193">
        <f>IFERROR(VLOOKUP(F193,'lists'!$BC:$BD,2,FALSE),"")</f>
        <v>0</v>
      </c>
      <c r="R193">
        <f>G193</f>
        <v>0</v>
      </c>
      <c r="S193">
        <f>H193</f>
        <v>0</v>
      </c>
    </row>
    <row r="194" spans="12:19">
      <c r="L194">
        <f>A194</f>
        <v>0</v>
      </c>
      <c r="M194">
        <f>B194</f>
        <v>0</v>
      </c>
      <c r="N194">
        <f>C194</f>
        <v>0</v>
      </c>
      <c r="O194">
        <f>D194</f>
        <v>0</v>
      </c>
      <c r="P194">
        <f>IFERROR(VLOOKUP(E194,'lists'!$BA:$BB,2,FALSE),"")</f>
        <v>0</v>
      </c>
      <c r="Q194">
        <f>IFERROR(VLOOKUP(F194,'lists'!$BC:$BD,2,FALSE),"")</f>
        <v>0</v>
      </c>
      <c r="R194">
        <f>G194</f>
        <v>0</v>
      </c>
      <c r="S194">
        <f>H194</f>
        <v>0</v>
      </c>
    </row>
    <row r="195" spans="12:19">
      <c r="L195">
        <f>A195</f>
        <v>0</v>
      </c>
      <c r="M195">
        <f>B195</f>
        <v>0</v>
      </c>
      <c r="N195">
        <f>C195</f>
        <v>0</v>
      </c>
      <c r="O195">
        <f>D195</f>
        <v>0</v>
      </c>
      <c r="P195">
        <f>IFERROR(VLOOKUP(E195,'lists'!$BA:$BB,2,FALSE),"")</f>
        <v>0</v>
      </c>
      <c r="Q195">
        <f>IFERROR(VLOOKUP(F195,'lists'!$BC:$BD,2,FALSE),"")</f>
        <v>0</v>
      </c>
      <c r="R195">
        <f>G195</f>
        <v>0</v>
      </c>
      <c r="S195">
        <f>H195</f>
        <v>0</v>
      </c>
    </row>
    <row r="196" spans="12:19">
      <c r="L196">
        <f>A196</f>
        <v>0</v>
      </c>
      <c r="M196">
        <f>B196</f>
        <v>0</v>
      </c>
      <c r="N196">
        <f>C196</f>
        <v>0</v>
      </c>
      <c r="O196">
        <f>D196</f>
        <v>0</v>
      </c>
      <c r="P196">
        <f>IFERROR(VLOOKUP(E196,'lists'!$BA:$BB,2,FALSE),"")</f>
        <v>0</v>
      </c>
      <c r="Q196">
        <f>IFERROR(VLOOKUP(F196,'lists'!$BC:$BD,2,FALSE),"")</f>
        <v>0</v>
      </c>
      <c r="R196">
        <f>G196</f>
        <v>0</v>
      </c>
      <c r="S196">
        <f>H196</f>
        <v>0</v>
      </c>
    </row>
    <row r="197" spans="12:19">
      <c r="L197">
        <f>A197</f>
        <v>0</v>
      </c>
      <c r="M197">
        <f>B197</f>
        <v>0</v>
      </c>
      <c r="N197">
        <f>C197</f>
        <v>0</v>
      </c>
      <c r="O197">
        <f>D197</f>
        <v>0</v>
      </c>
      <c r="P197">
        <f>IFERROR(VLOOKUP(E197,'lists'!$BA:$BB,2,FALSE),"")</f>
        <v>0</v>
      </c>
      <c r="Q197">
        <f>IFERROR(VLOOKUP(F197,'lists'!$BC:$BD,2,FALSE),"")</f>
        <v>0</v>
      </c>
      <c r="R197">
        <f>G197</f>
        <v>0</v>
      </c>
      <c r="S197">
        <f>H197</f>
        <v>0</v>
      </c>
    </row>
    <row r="198" spans="12:19">
      <c r="L198">
        <f>A198</f>
        <v>0</v>
      </c>
      <c r="M198">
        <f>B198</f>
        <v>0</v>
      </c>
      <c r="N198">
        <f>C198</f>
        <v>0</v>
      </c>
      <c r="O198">
        <f>D198</f>
        <v>0</v>
      </c>
      <c r="P198">
        <f>IFERROR(VLOOKUP(E198,'lists'!$BA:$BB,2,FALSE),"")</f>
        <v>0</v>
      </c>
      <c r="Q198">
        <f>IFERROR(VLOOKUP(F198,'lists'!$BC:$BD,2,FALSE),"")</f>
        <v>0</v>
      </c>
      <c r="R198">
        <f>G198</f>
        <v>0</v>
      </c>
      <c r="S198">
        <f>H198</f>
        <v>0</v>
      </c>
    </row>
    <row r="199" spans="12:19">
      <c r="L199">
        <f>A199</f>
        <v>0</v>
      </c>
      <c r="M199">
        <f>B199</f>
        <v>0</v>
      </c>
      <c r="N199">
        <f>C199</f>
        <v>0</v>
      </c>
      <c r="O199">
        <f>D199</f>
        <v>0</v>
      </c>
      <c r="P199">
        <f>IFERROR(VLOOKUP(E199,'lists'!$BA:$BB,2,FALSE),"")</f>
        <v>0</v>
      </c>
      <c r="Q199">
        <f>IFERROR(VLOOKUP(F199,'lists'!$BC:$BD,2,FALSE),"")</f>
        <v>0</v>
      </c>
      <c r="R199">
        <f>G199</f>
        <v>0</v>
      </c>
      <c r="S199">
        <f>H199</f>
        <v>0</v>
      </c>
    </row>
    <row r="200" spans="12:19">
      <c r="L200">
        <f>A200</f>
        <v>0</v>
      </c>
      <c r="M200">
        <f>B200</f>
        <v>0</v>
      </c>
      <c r="N200">
        <f>C200</f>
        <v>0</v>
      </c>
      <c r="O200">
        <f>D200</f>
        <v>0</v>
      </c>
      <c r="P200">
        <f>IFERROR(VLOOKUP(E200,'lists'!$BA:$BB,2,FALSE),"")</f>
        <v>0</v>
      </c>
      <c r="Q200">
        <f>IFERROR(VLOOKUP(F200,'lists'!$BC:$BD,2,FALSE),"")</f>
        <v>0</v>
      </c>
      <c r="R200">
        <f>G200</f>
        <v>0</v>
      </c>
      <c r="S200">
        <f>H200</f>
        <v>0</v>
      </c>
    </row>
    <row r="201" spans="12:19">
      <c r="L201">
        <f>A201</f>
        <v>0</v>
      </c>
      <c r="M201">
        <f>B201</f>
        <v>0</v>
      </c>
      <c r="N201">
        <f>C201</f>
        <v>0</v>
      </c>
      <c r="O201">
        <f>D201</f>
        <v>0</v>
      </c>
      <c r="P201">
        <f>IFERROR(VLOOKUP(E201,'lists'!$BA:$BB,2,FALSE),"")</f>
        <v>0</v>
      </c>
      <c r="Q201">
        <f>IFERROR(VLOOKUP(F201,'lists'!$BC:$BD,2,FALSE),"")</f>
        <v>0</v>
      </c>
      <c r="R201">
        <f>G201</f>
        <v>0</v>
      </c>
      <c r="S201">
        <f>H201</f>
        <v>0</v>
      </c>
    </row>
    <row r="202" spans="12:19">
      <c r="L202">
        <f>A202</f>
        <v>0</v>
      </c>
      <c r="M202">
        <f>B202</f>
        <v>0</v>
      </c>
      <c r="N202">
        <f>C202</f>
        <v>0</v>
      </c>
      <c r="O202">
        <f>D202</f>
        <v>0</v>
      </c>
      <c r="P202">
        <f>IFERROR(VLOOKUP(E202,'lists'!$BA:$BB,2,FALSE),"")</f>
        <v>0</v>
      </c>
      <c r="Q202">
        <f>IFERROR(VLOOKUP(F202,'lists'!$BC:$BD,2,FALSE),"")</f>
        <v>0</v>
      </c>
      <c r="R202">
        <f>G202</f>
        <v>0</v>
      </c>
      <c r="S202">
        <f>H202</f>
        <v>0</v>
      </c>
    </row>
    <row r="203" spans="12:19">
      <c r="L203">
        <f>A203</f>
        <v>0</v>
      </c>
      <c r="M203">
        <f>B203</f>
        <v>0</v>
      </c>
      <c r="N203">
        <f>C203</f>
        <v>0</v>
      </c>
      <c r="O203">
        <f>D203</f>
        <v>0</v>
      </c>
      <c r="P203">
        <f>IFERROR(VLOOKUP(E203,'lists'!$BA:$BB,2,FALSE),"")</f>
        <v>0</v>
      </c>
      <c r="Q203">
        <f>IFERROR(VLOOKUP(F203,'lists'!$BC:$BD,2,FALSE),"")</f>
        <v>0</v>
      </c>
      <c r="R203">
        <f>G203</f>
        <v>0</v>
      </c>
      <c r="S203">
        <f>H203</f>
        <v>0</v>
      </c>
    </row>
    <row r="204" spans="12:19">
      <c r="L204">
        <f>A204</f>
        <v>0</v>
      </c>
      <c r="M204">
        <f>B204</f>
        <v>0</v>
      </c>
      <c r="N204">
        <f>C204</f>
        <v>0</v>
      </c>
      <c r="O204">
        <f>D204</f>
        <v>0</v>
      </c>
      <c r="P204">
        <f>IFERROR(VLOOKUP(E204,'lists'!$BA:$BB,2,FALSE),"")</f>
        <v>0</v>
      </c>
      <c r="Q204">
        <f>IFERROR(VLOOKUP(F204,'lists'!$BC:$BD,2,FALSE),"")</f>
        <v>0</v>
      </c>
      <c r="R204">
        <f>G204</f>
        <v>0</v>
      </c>
      <c r="S204">
        <f>H204</f>
        <v>0</v>
      </c>
    </row>
    <row r="205" spans="12:19">
      <c r="L205">
        <f>A205</f>
        <v>0</v>
      </c>
      <c r="M205">
        <f>B205</f>
        <v>0</v>
      </c>
      <c r="N205">
        <f>C205</f>
        <v>0</v>
      </c>
      <c r="O205">
        <f>D205</f>
        <v>0</v>
      </c>
      <c r="P205">
        <f>IFERROR(VLOOKUP(E205,'lists'!$BA:$BB,2,FALSE),"")</f>
        <v>0</v>
      </c>
      <c r="Q205">
        <f>IFERROR(VLOOKUP(F205,'lists'!$BC:$BD,2,FALSE),"")</f>
        <v>0</v>
      </c>
      <c r="R205">
        <f>G205</f>
        <v>0</v>
      </c>
      <c r="S205">
        <f>H205</f>
        <v>0</v>
      </c>
    </row>
    <row r="206" spans="12:19">
      <c r="L206">
        <f>A206</f>
        <v>0</v>
      </c>
      <c r="M206">
        <f>B206</f>
        <v>0</v>
      </c>
      <c r="N206">
        <f>C206</f>
        <v>0</v>
      </c>
      <c r="O206">
        <f>D206</f>
        <v>0</v>
      </c>
      <c r="P206">
        <f>IFERROR(VLOOKUP(E206,'lists'!$BA:$BB,2,FALSE),"")</f>
        <v>0</v>
      </c>
      <c r="Q206">
        <f>IFERROR(VLOOKUP(F206,'lists'!$BC:$BD,2,FALSE),"")</f>
        <v>0</v>
      </c>
      <c r="R206">
        <f>G206</f>
        <v>0</v>
      </c>
      <c r="S206">
        <f>H206</f>
        <v>0</v>
      </c>
    </row>
    <row r="207" spans="12:19">
      <c r="L207">
        <f>A207</f>
        <v>0</v>
      </c>
      <c r="M207">
        <f>B207</f>
        <v>0</v>
      </c>
      <c r="N207">
        <f>C207</f>
        <v>0</v>
      </c>
      <c r="O207">
        <f>D207</f>
        <v>0</v>
      </c>
      <c r="P207">
        <f>IFERROR(VLOOKUP(E207,'lists'!$BA:$BB,2,FALSE),"")</f>
        <v>0</v>
      </c>
      <c r="Q207">
        <f>IFERROR(VLOOKUP(F207,'lists'!$BC:$BD,2,FALSE),"")</f>
        <v>0</v>
      </c>
      <c r="R207">
        <f>G207</f>
        <v>0</v>
      </c>
      <c r="S207">
        <f>H207</f>
        <v>0</v>
      </c>
    </row>
    <row r="208" spans="12:19">
      <c r="L208">
        <f>A208</f>
        <v>0</v>
      </c>
      <c r="M208">
        <f>B208</f>
        <v>0</v>
      </c>
      <c r="N208">
        <f>C208</f>
        <v>0</v>
      </c>
      <c r="O208">
        <f>D208</f>
        <v>0</v>
      </c>
      <c r="P208">
        <f>IFERROR(VLOOKUP(E208,'lists'!$BA:$BB,2,FALSE),"")</f>
        <v>0</v>
      </c>
      <c r="Q208">
        <f>IFERROR(VLOOKUP(F208,'lists'!$BC:$BD,2,FALSE),"")</f>
        <v>0</v>
      </c>
      <c r="R208">
        <f>G208</f>
        <v>0</v>
      </c>
      <c r="S208">
        <f>H208</f>
        <v>0</v>
      </c>
    </row>
    <row r="209" spans="12:19">
      <c r="L209">
        <f>A209</f>
        <v>0</v>
      </c>
      <c r="M209">
        <f>B209</f>
        <v>0</v>
      </c>
      <c r="N209">
        <f>C209</f>
        <v>0</v>
      </c>
      <c r="O209">
        <f>D209</f>
        <v>0</v>
      </c>
      <c r="P209">
        <f>IFERROR(VLOOKUP(E209,'lists'!$BA:$BB,2,FALSE),"")</f>
        <v>0</v>
      </c>
      <c r="Q209">
        <f>IFERROR(VLOOKUP(F209,'lists'!$BC:$BD,2,FALSE),"")</f>
        <v>0</v>
      </c>
      <c r="R209">
        <f>G209</f>
        <v>0</v>
      </c>
      <c r="S209">
        <f>H209</f>
        <v>0</v>
      </c>
    </row>
    <row r="210" spans="12:19">
      <c r="L210">
        <f>A210</f>
        <v>0</v>
      </c>
      <c r="M210">
        <f>B210</f>
        <v>0</v>
      </c>
      <c r="N210">
        <f>C210</f>
        <v>0</v>
      </c>
      <c r="O210">
        <f>D210</f>
        <v>0</v>
      </c>
      <c r="P210">
        <f>IFERROR(VLOOKUP(E210,'lists'!$BA:$BB,2,FALSE),"")</f>
        <v>0</v>
      </c>
      <c r="Q210">
        <f>IFERROR(VLOOKUP(F210,'lists'!$BC:$BD,2,FALSE),"")</f>
        <v>0</v>
      </c>
      <c r="R210">
        <f>G210</f>
        <v>0</v>
      </c>
      <c r="S210">
        <f>H210</f>
        <v>0</v>
      </c>
    </row>
    <row r="211" spans="12:19">
      <c r="L211">
        <f>A211</f>
        <v>0</v>
      </c>
      <c r="M211">
        <f>B211</f>
        <v>0</v>
      </c>
      <c r="N211">
        <f>C211</f>
        <v>0</v>
      </c>
      <c r="O211">
        <f>D211</f>
        <v>0</v>
      </c>
      <c r="P211">
        <f>IFERROR(VLOOKUP(E211,'lists'!$BA:$BB,2,FALSE),"")</f>
        <v>0</v>
      </c>
      <c r="Q211">
        <f>IFERROR(VLOOKUP(F211,'lists'!$BC:$BD,2,FALSE),"")</f>
        <v>0</v>
      </c>
      <c r="R211">
        <f>G211</f>
        <v>0</v>
      </c>
      <c r="S211">
        <f>H211</f>
        <v>0</v>
      </c>
    </row>
    <row r="212" spans="12:19">
      <c r="L212">
        <f>A212</f>
        <v>0</v>
      </c>
      <c r="M212">
        <f>B212</f>
        <v>0</v>
      </c>
      <c r="N212">
        <f>C212</f>
        <v>0</v>
      </c>
      <c r="O212">
        <f>D212</f>
        <v>0</v>
      </c>
      <c r="P212">
        <f>IFERROR(VLOOKUP(E212,'lists'!$BA:$BB,2,FALSE),"")</f>
        <v>0</v>
      </c>
      <c r="Q212">
        <f>IFERROR(VLOOKUP(F212,'lists'!$BC:$BD,2,FALSE),"")</f>
        <v>0</v>
      </c>
      <c r="R212">
        <f>G212</f>
        <v>0</v>
      </c>
      <c r="S212">
        <f>H212</f>
        <v>0</v>
      </c>
    </row>
    <row r="213" spans="12:19">
      <c r="L213">
        <f>A213</f>
        <v>0</v>
      </c>
      <c r="M213">
        <f>B213</f>
        <v>0</v>
      </c>
      <c r="N213">
        <f>C213</f>
        <v>0</v>
      </c>
      <c r="O213">
        <f>D213</f>
        <v>0</v>
      </c>
      <c r="P213">
        <f>IFERROR(VLOOKUP(E213,'lists'!$BA:$BB,2,FALSE),"")</f>
        <v>0</v>
      </c>
      <c r="Q213">
        <f>IFERROR(VLOOKUP(F213,'lists'!$BC:$BD,2,FALSE),"")</f>
        <v>0</v>
      </c>
      <c r="R213">
        <f>G213</f>
        <v>0</v>
      </c>
      <c r="S213">
        <f>H213</f>
        <v>0</v>
      </c>
    </row>
    <row r="214" spans="12:19">
      <c r="L214">
        <f>A214</f>
        <v>0</v>
      </c>
      <c r="M214">
        <f>B214</f>
        <v>0</v>
      </c>
      <c r="N214">
        <f>C214</f>
        <v>0</v>
      </c>
      <c r="O214">
        <f>D214</f>
        <v>0</v>
      </c>
      <c r="P214">
        <f>IFERROR(VLOOKUP(E214,'lists'!$BA:$BB,2,FALSE),"")</f>
        <v>0</v>
      </c>
      <c r="Q214">
        <f>IFERROR(VLOOKUP(F214,'lists'!$BC:$BD,2,FALSE),"")</f>
        <v>0</v>
      </c>
      <c r="R214">
        <f>G214</f>
        <v>0</v>
      </c>
      <c r="S214">
        <f>H214</f>
        <v>0</v>
      </c>
    </row>
    <row r="215" spans="12:19">
      <c r="L215">
        <f>A215</f>
        <v>0</v>
      </c>
      <c r="M215">
        <f>B215</f>
        <v>0</v>
      </c>
      <c r="N215">
        <f>C215</f>
        <v>0</v>
      </c>
      <c r="O215">
        <f>D215</f>
        <v>0</v>
      </c>
      <c r="P215">
        <f>IFERROR(VLOOKUP(E215,'lists'!$BA:$BB,2,FALSE),"")</f>
        <v>0</v>
      </c>
      <c r="Q215">
        <f>IFERROR(VLOOKUP(F215,'lists'!$BC:$BD,2,FALSE),"")</f>
        <v>0</v>
      </c>
      <c r="R215">
        <f>G215</f>
        <v>0</v>
      </c>
      <c r="S215">
        <f>H215</f>
        <v>0</v>
      </c>
    </row>
    <row r="216" spans="12:19">
      <c r="L216">
        <f>A216</f>
        <v>0</v>
      </c>
      <c r="M216">
        <f>B216</f>
        <v>0</v>
      </c>
      <c r="N216">
        <f>C216</f>
        <v>0</v>
      </c>
      <c r="O216">
        <f>D216</f>
        <v>0</v>
      </c>
      <c r="P216">
        <f>IFERROR(VLOOKUP(E216,'lists'!$BA:$BB,2,FALSE),"")</f>
        <v>0</v>
      </c>
      <c r="Q216">
        <f>IFERROR(VLOOKUP(F216,'lists'!$BC:$BD,2,FALSE),"")</f>
        <v>0</v>
      </c>
      <c r="R216">
        <f>G216</f>
        <v>0</v>
      </c>
      <c r="S216">
        <f>H216</f>
        <v>0</v>
      </c>
    </row>
    <row r="217" spans="12:19">
      <c r="L217">
        <f>A217</f>
        <v>0</v>
      </c>
      <c r="M217">
        <f>B217</f>
        <v>0</v>
      </c>
      <c r="N217">
        <f>C217</f>
        <v>0</v>
      </c>
      <c r="O217">
        <f>D217</f>
        <v>0</v>
      </c>
      <c r="P217">
        <f>IFERROR(VLOOKUP(E217,'lists'!$BA:$BB,2,FALSE),"")</f>
        <v>0</v>
      </c>
      <c r="Q217">
        <f>IFERROR(VLOOKUP(F217,'lists'!$BC:$BD,2,FALSE),"")</f>
        <v>0</v>
      </c>
      <c r="R217">
        <f>G217</f>
        <v>0</v>
      </c>
      <c r="S217">
        <f>H217</f>
        <v>0</v>
      </c>
    </row>
    <row r="218" spans="12:19">
      <c r="L218">
        <f>A218</f>
        <v>0</v>
      </c>
      <c r="M218">
        <f>B218</f>
        <v>0</v>
      </c>
      <c r="N218">
        <f>C218</f>
        <v>0</v>
      </c>
      <c r="O218">
        <f>D218</f>
        <v>0</v>
      </c>
      <c r="P218">
        <f>IFERROR(VLOOKUP(E218,'lists'!$BA:$BB,2,FALSE),"")</f>
        <v>0</v>
      </c>
      <c r="Q218">
        <f>IFERROR(VLOOKUP(F218,'lists'!$BC:$BD,2,FALSE),"")</f>
        <v>0</v>
      </c>
      <c r="R218">
        <f>G218</f>
        <v>0</v>
      </c>
      <c r="S218">
        <f>H218</f>
        <v>0</v>
      </c>
    </row>
    <row r="219" spans="12:19">
      <c r="L219">
        <f>A219</f>
        <v>0</v>
      </c>
      <c r="M219">
        <f>B219</f>
        <v>0</v>
      </c>
      <c r="N219">
        <f>C219</f>
        <v>0</v>
      </c>
      <c r="O219">
        <f>D219</f>
        <v>0</v>
      </c>
      <c r="P219">
        <f>IFERROR(VLOOKUP(E219,'lists'!$BA:$BB,2,FALSE),"")</f>
        <v>0</v>
      </c>
      <c r="Q219">
        <f>IFERROR(VLOOKUP(F219,'lists'!$BC:$BD,2,FALSE),"")</f>
        <v>0</v>
      </c>
      <c r="R219">
        <f>G219</f>
        <v>0</v>
      </c>
      <c r="S219">
        <f>H219</f>
        <v>0</v>
      </c>
    </row>
    <row r="220" spans="12:19">
      <c r="L220">
        <f>A220</f>
        <v>0</v>
      </c>
      <c r="M220">
        <f>B220</f>
        <v>0</v>
      </c>
      <c r="N220">
        <f>C220</f>
        <v>0</v>
      </c>
      <c r="O220">
        <f>D220</f>
        <v>0</v>
      </c>
      <c r="P220">
        <f>IFERROR(VLOOKUP(E220,'lists'!$BA:$BB,2,FALSE),"")</f>
        <v>0</v>
      </c>
      <c r="Q220">
        <f>IFERROR(VLOOKUP(F220,'lists'!$BC:$BD,2,FALSE),"")</f>
        <v>0</v>
      </c>
      <c r="R220">
        <f>G220</f>
        <v>0</v>
      </c>
      <c r="S220">
        <f>H220</f>
        <v>0</v>
      </c>
    </row>
    <row r="221" spans="12:19">
      <c r="L221">
        <f>A221</f>
        <v>0</v>
      </c>
      <c r="M221">
        <f>B221</f>
        <v>0</v>
      </c>
      <c r="N221">
        <f>C221</f>
        <v>0</v>
      </c>
      <c r="O221">
        <f>D221</f>
        <v>0</v>
      </c>
      <c r="P221">
        <f>IFERROR(VLOOKUP(E221,'lists'!$BA:$BB,2,FALSE),"")</f>
        <v>0</v>
      </c>
      <c r="Q221">
        <f>IFERROR(VLOOKUP(F221,'lists'!$BC:$BD,2,FALSE),"")</f>
        <v>0</v>
      </c>
      <c r="R221">
        <f>G221</f>
        <v>0</v>
      </c>
      <c r="S221">
        <f>H221</f>
        <v>0</v>
      </c>
    </row>
    <row r="222" spans="12:19">
      <c r="L222">
        <f>A222</f>
        <v>0</v>
      </c>
      <c r="M222">
        <f>B222</f>
        <v>0</v>
      </c>
      <c r="N222">
        <f>C222</f>
        <v>0</v>
      </c>
      <c r="O222">
        <f>D222</f>
        <v>0</v>
      </c>
      <c r="P222">
        <f>IFERROR(VLOOKUP(E222,'lists'!$BA:$BB,2,FALSE),"")</f>
        <v>0</v>
      </c>
      <c r="Q222">
        <f>IFERROR(VLOOKUP(F222,'lists'!$BC:$BD,2,FALSE),"")</f>
        <v>0</v>
      </c>
      <c r="R222">
        <f>G222</f>
        <v>0</v>
      </c>
      <c r="S222">
        <f>H222</f>
        <v>0</v>
      </c>
    </row>
    <row r="223" spans="12:19">
      <c r="L223">
        <f>A223</f>
        <v>0</v>
      </c>
      <c r="M223">
        <f>B223</f>
        <v>0</v>
      </c>
      <c r="N223">
        <f>C223</f>
        <v>0</v>
      </c>
      <c r="O223">
        <f>D223</f>
        <v>0</v>
      </c>
      <c r="P223">
        <f>IFERROR(VLOOKUP(E223,'lists'!$BA:$BB,2,FALSE),"")</f>
        <v>0</v>
      </c>
      <c r="Q223">
        <f>IFERROR(VLOOKUP(F223,'lists'!$BC:$BD,2,FALSE),"")</f>
        <v>0</v>
      </c>
      <c r="R223">
        <f>G223</f>
        <v>0</v>
      </c>
      <c r="S223">
        <f>H223</f>
        <v>0</v>
      </c>
    </row>
    <row r="224" spans="12:19">
      <c r="L224">
        <f>A224</f>
        <v>0</v>
      </c>
      <c r="M224">
        <f>B224</f>
        <v>0</v>
      </c>
      <c r="N224">
        <f>C224</f>
        <v>0</v>
      </c>
      <c r="O224">
        <f>D224</f>
        <v>0</v>
      </c>
      <c r="P224">
        <f>IFERROR(VLOOKUP(E224,'lists'!$BA:$BB,2,FALSE),"")</f>
        <v>0</v>
      </c>
      <c r="Q224">
        <f>IFERROR(VLOOKUP(F224,'lists'!$BC:$BD,2,FALSE),"")</f>
        <v>0</v>
      </c>
      <c r="R224">
        <f>G224</f>
        <v>0</v>
      </c>
      <c r="S224">
        <f>H224</f>
        <v>0</v>
      </c>
    </row>
    <row r="225" spans="12:19">
      <c r="L225">
        <f>A225</f>
        <v>0</v>
      </c>
      <c r="M225">
        <f>B225</f>
        <v>0</v>
      </c>
      <c r="N225">
        <f>C225</f>
        <v>0</v>
      </c>
      <c r="O225">
        <f>D225</f>
        <v>0</v>
      </c>
      <c r="P225">
        <f>IFERROR(VLOOKUP(E225,'lists'!$BA:$BB,2,FALSE),"")</f>
        <v>0</v>
      </c>
      <c r="Q225">
        <f>IFERROR(VLOOKUP(F225,'lists'!$BC:$BD,2,FALSE),"")</f>
        <v>0</v>
      </c>
      <c r="R225">
        <f>G225</f>
        <v>0</v>
      </c>
      <c r="S225">
        <f>H225</f>
        <v>0</v>
      </c>
    </row>
    <row r="226" spans="12:19">
      <c r="L226">
        <f>A226</f>
        <v>0</v>
      </c>
      <c r="M226">
        <f>B226</f>
        <v>0</v>
      </c>
      <c r="N226">
        <f>C226</f>
        <v>0</v>
      </c>
      <c r="O226">
        <f>D226</f>
        <v>0</v>
      </c>
      <c r="P226">
        <f>IFERROR(VLOOKUP(E226,'lists'!$BA:$BB,2,FALSE),"")</f>
        <v>0</v>
      </c>
      <c r="Q226">
        <f>IFERROR(VLOOKUP(F226,'lists'!$BC:$BD,2,FALSE),"")</f>
        <v>0</v>
      </c>
      <c r="R226">
        <f>G226</f>
        <v>0</v>
      </c>
      <c r="S226">
        <f>H226</f>
        <v>0</v>
      </c>
    </row>
    <row r="227" spans="12:19">
      <c r="L227">
        <f>A227</f>
        <v>0</v>
      </c>
      <c r="M227">
        <f>B227</f>
        <v>0</v>
      </c>
      <c r="N227">
        <f>C227</f>
        <v>0</v>
      </c>
      <c r="O227">
        <f>D227</f>
        <v>0</v>
      </c>
      <c r="P227">
        <f>IFERROR(VLOOKUP(E227,'lists'!$BA:$BB,2,FALSE),"")</f>
        <v>0</v>
      </c>
      <c r="Q227">
        <f>IFERROR(VLOOKUP(F227,'lists'!$BC:$BD,2,FALSE),"")</f>
        <v>0</v>
      </c>
      <c r="R227">
        <f>G227</f>
        <v>0</v>
      </c>
      <c r="S227">
        <f>H227</f>
        <v>0</v>
      </c>
    </row>
    <row r="228" spans="12:19">
      <c r="L228">
        <f>A228</f>
        <v>0</v>
      </c>
      <c r="M228">
        <f>B228</f>
        <v>0</v>
      </c>
      <c r="N228">
        <f>C228</f>
        <v>0</v>
      </c>
      <c r="O228">
        <f>D228</f>
        <v>0</v>
      </c>
      <c r="P228">
        <f>IFERROR(VLOOKUP(E228,'lists'!$BA:$BB,2,FALSE),"")</f>
        <v>0</v>
      </c>
      <c r="Q228">
        <f>IFERROR(VLOOKUP(F228,'lists'!$BC:$BD,2,FALSE),"")</f>
        <v>0</v>
      </c>
      <c r="R228">
        <f>G228</f>
        <v>0</v>
      </c>
      <c r="S228">
        <f>H228</f>
        <v>0</v>
      </c>
    </row>
    <row r="229" spans="12:19">
      <c r="L229">
        <f>A229</f>
        <v>0</v>
      </c>
      <c r="M229">
        <f>B229</f>
        <v>0</v>
      </c>
      <c r="N229">
        <f>C229</f>
        <v>0</v>
      </c>
      <c r="O229">
        <f>D229</f>
        <v>0</v>
      </c>
      <c r="P229">
        <f>IFERROR(VLOOKUP(E229,'lists'!$BA:$BB,2,FALSE),"")</f>
        <v>0</v>
      </c>
      <c r="Q229">
        <f>IFERROR(VLOOKUP(F229,'lists'!$BC:$BD,2,FALSE),"")</f>
        <v>0</v>
      </c>
      <c r="R229">
        <f>G229</f>
        <v>0</v>
      </c>
      <c r="S229">
        <f>H229</f>
        <v>0</v>
      </c>
    </row>
    <row r="230" spans="12:19">
      <c r="L230">
        <f>A230</f>
        <v>0</v>
      </c>
      <c r="M230">
        <f>B230</f>
        <v>0</v>
      </c>
      <c r="N230">
        <f>C230</f>
        <v>0</v>
      </c>
      <c r="O230">
        <f>D230</f>
        <v>0</v>
      </c>
      <c r="P230">
        <f>IFERROR(VLOOKUP(E230,'lists'!$BA:$BB,2,FALSE),"")</f>
        <v>0</v>
      </c>
      <c r="Q230">
        <f>IFERROR(VLOOKUP(F230,'lists'!$BC:$BD,2,FALSE),"")</f>
        <v>0</v>
      </c>
      <c r="R230">
        <f>G230</f>
        <v>0</v>
      </c>
      <c r="S230">
        <f>H230</f>
        <v>0</v>
      </c>
    </row>
    <row r="231" spans="12:19">
      <c r="L231">
        <f>A231</f>
        <v>0</v>
      </c>
      <c r="M231">
        <f>B231</f>
        <v>0</v>
      </c>
      <c r="N231">
        <f>C231</f>
        <v>0</v>
      </c>
      <c r="O231">
        <f>D231</f>
        <v>0</v>
      </c>
      <c r="P231">
        <f>IFERROR(VLOOKUP(E231,'lists'!$BA:$BB,2,FALSE),"")</f>
        <v>0</v>
      </c>
      <c r="Q231">
        <f>IFERROR(VLOOKUP(F231,'lists'!$BC:$BD,2,FALSE),"")</f>
        <v>0</v>
      </c>
      <c r="R231">
        <f>G231</f>
        <v>0</v>
      </c>
      <c r="S231">
        <f>H231</f>
        <v>0</v>
      </c>
    </row>
    <row r="232" spans="12:19">
      <c r="L232">
        <f>A232</f>
        <v>0</v>
      </c>
      <c r="M232">
        <f>B232</f>
        <v>0</v>
      </c>
      <c r="N232">
        <f>C232</f>
        <v>0</v>
      </c>
      <c r="O232">
        <f>D232</f>
        <v>0</v>
      </c>
      <c r="P232">
        <f>IFERROR(VLOOKUP(E232,'lists'!$BA:$BB,2,FALSE),"")</f>
        <v>0</v>
      </c>
      <c r="Q232">
        <f>IFERROR(VLOOKUP(F232,'lists'!$BC:$BD,2,FALSE),"")</f>
        <v>0</v>
      </c>
      <c r="R232">
        <f>G232</f>
        <v>0</v>
      </c>
      <c r="S232">
        <f>H232</f>
        <v>0</v>
      </c>
    </row>
    <row r="233" spans="12:19">
      <c r="L233">
        <f>A233</f>
        <v>0</v>
      </c>
      <c r="M233">
        <f>B233</f>
        <v>0</v>
      </c>
      <c r="N233">
        <f>C233</f>
        <v>0</v>
      </c>
      <c r="O233">
        <f>D233</f>
        <v>0</v>
      </c>
      <c r="P233">
        <f>IFERROR(VLOOKUP(E233,'lists'!$BA:$BB,2,FALSE),"")</f>
        <v>0</v>
      </c>
      <c r="Q233">
        <f>IFERROR(VLOOKUP(F233,'lists'!$BC:$BD,2,FALSE),"")</f>
        <v>0</v>
      </c>
      <c r="R233">
        <f>G233</f>
        <v>0</v>
      </c>
      <c r="S233">
        <f>H233</f>
        <v>0</v>
      </c>
    </row>
    <row r="234" spans="12:19">
      <c r="L234">
        <f>A234</f>
        <v>0</v>
      </c>
      <c r="M234">
        <f>B234</f>
        <v>0</v>
      </c>
      <c r="N234">
        <f>C234</f>
        <v>0</v>
      </c>
      <c r="O234">
        <f>D234</f>
        <v>0</v>
      </c>
      <c r="P234">
        <f>IFERROR(VLOOKUP(E234,'lists'!$BA:$BB,2,FALSE),"")</f>
        <v>0</v>
      </c>
      <c r="Q234">
        <f>IFERROR(VLOOKUP(F234,'lists'!$BC:$BD,2,FALSE),"")</f>
        <v>0</v>
      </c>
      <c r="R234">
        <f>G234</f>
        <v>0</v>
      </c>
      <c r="S234">
        <f>H234</f>
        <v>0</v>
      </c>
    </row>
    <row r="235" spans="12:19">
      <c r="L235">
        <f>A235</f>
        <v>0</v>
      </c>
      <c r="M235">
        <f>B235</f>
        <v>0</v>
      </c>
      <c r="N235">
        <f>C235</f>
        <v>0</v>
      </c>
      <c r="O235">
        <f>D235</f>
        <v>0</v>
      </c>
      <c r="P235">
        <f>IFERROR(VLOOKUP(E235,'lists'!$BA:$BB,2,FALSE),"")</f>
        <v>0</v>
      </c>
      <c r="Q235">
        <f>IFERROR(VLOOKUP(F235,'lists'!$BC:$BD,2,FALSE),"")</f>
        <v>0</v>
      </c>
      <c r="R235">
        <f>G235</f>
        <v>0</v>
      </c>
      <c r="S235">
        <f>H235</f>
        <v>0</v>
      </c>
    </row>
    <row r="236" spans="12:19">
      <c r="L236">
        <f>A236</f>
        <v>0</v>
      </c>
      <c r="M236">
        <f>B236</f>
        <v>0</v>
      </c>
      <c r="N236">
        <f>C236</f>
        <v>0</v>
      </c>
      <c r="O236">
        <f>D236</f>
        <v>0</v>
      </c>
      <c r="P236">
        <f>IFERROR(VLOOKUP(E236,'lists'!$BA:$BB,2,FALSE),"")</f>
        <v>0</v>
      </c>
      <c r="Q236">
        <f>IFERROR(VLOOKUP(F236,'lists'!$BC:$BD,2,FALSE),"")</f>
        <v>0</v>
      </c>
      <c r="R236">
        <f>G236</f>
        <v>0</v>
      </c>
      <c r="S236">
        <f>H236</f>
        <v>0</v>
      </c>
    </row>
    <row r="237" spans="12:19">
      <c r="L237">
        <f>A237</f>
        <v>0</v>
      </c>
      <c r="M237">
        <f>B237</f>
        <v>0</v>
      </c>
      <c r="N237">
        <f>C237</f>
        <v>0</v>
      </c>
      <c r="O237">
        <f>D237</f>
        <v>0</v>
      </c>
      <c r="P237">
        <f>IFERROR(VLOOKUP(E237,'lists'!$BA:$BB,2,FALSE),"")</f>
        <v>0</v>
      </c>
      <c r="Q237">
        <f>IFERROR(VLOOKUP(F237,'lists'!$BC:$BD,2,FALSE),"")</f>
        <v>0</v>
      </c>
      <c r="R237">
        <f>G237</f>
        <v>0</v>
      </c>
      <c r="S237">
        <f>H237</f>
        <v>0</v>
      </c>
    </row>
    <row r="238" spans="12:19">
      <c r="L238">
        <f>A238</f>
        <v>0</v>
      </c>
      <c r="M238">
        <f>B238</f>
        <v>0</v>
      </c>
      <c r="N238">
        <f>C238</f>
        <v>0</v>
      </c>
      <c r="O238">
        <f>D238</f>
        <v>0</v>
      </c>
      <c r="P238">
        <f>IFERROR(VLOOKUP(E238,'lists'!$BA:$BB,2,FALSE),"")</f>
        <v>0</v>
      </c>
      <c r="Q238">
        <f>IFERROR(VLOOKUP(F238,'lists'!$BC:$BD,2,FALSE),"")</f>
        <v>0</v>
      </c>
      <c r="R238">
        <f>G238</f>
        <v>0</v>
      </c>
      <c r="S238">
        <f>H238</f>
        <v>0</v>
      </c>
    </row>
    <row r="239" spans="12:19">
      <c r="L239">
        <f>A239</f>
        <v>0</v>
      </c>
      <c r="M239">
        <f>B239</f>
        <v>0</v>
      </c>
      <c r="N239">
        <f>C239</f>
        <v>0</v>
      </c>
      <c r="O239">
        <f>D239</f>
        <v>0</v>
      </c>
      <c r="P239">
        <f>IFERROR(VLOOKUP(E239,'lists'!$BA:$BB,2,FALSE),"")</f>
        <v>0</v>
      </c>
      <c r="Q239">
        <f>IFERROR(VLOOKUP(F239,'lists'!$BC:$BD,2,FALSE),"")</f>
        <v>0</v>
      </c>
      <c r="R239">
        <f>G239</f>
        <v>0</v>
      </c>
      <c r="S239">
        <f>H239</f>
        <v>0</v>
      </c>
    </row>
    <row r="240" spans="12:19">
      <c r="L240">
        <f>A240</f>
        <v>0</v>
      </c>
      <c r="M240">
        <f>B240</f>
        <v>0</v>
      </c>
      <c r="N240">
        <f>C240</f>
        <v>0</v>
      </c>
      <c r="O240">
        <f>D240</f>
        <v>0</v>
      </c>
      <c r="P240">
        <f>IFERROR(VLOOKUP(E240,'lists'!$BA:$BB,2,FALSE),"")</f>
        <v>0</v>
      </c>
      <c r="Q240">
        <f>IFERROR(VLOOKUP(F240,'lists'!$BC:$BD,2,FALSE),"")</f>
        <v>0</v>
      </c>
      <c r="R240">
        <f>G240</f>
        <v>0</v>
      </c>
      <c r="S240">
        <f>H240</f>
        <v>0</v>
      </c>
    </row>
    <row r="241" spans="12:19">
      <c r="L241">
        <f>A241</f>
        <v>0</v>
      </c>
      <c r="M241">
        <f>B241</f>
        <v>0</v>
      </c>
      <c r="N241">
        <f>C241</f>
        <v>0</v>
      </c>
      <c r="O241">
        <f>D241</f>
        <v>0</v>
      </c>
      <c r="P241">
        <f>IFERROR(VLOOKUP(E241,'lists'!$BA:$BB,2,FALSE),"")</f>
        <v>0</v>
      </c>
      <c r="Q241">
        <f>IFERROR(VLOOKUP(F241,'lists'!$BC:$BD,2,FALSE),"")</f>
        <v>0</v>
      </c>
      <c r="R241">
        <f>G241</f>
        <v>0</v>
      </c>
      <c r="S241">
        <f>H241</f>
        <v>0</v>
      </c>
    </row>
    <row r="242" spans="12:19">
      <c r="L242">
        <f>A242</f>
        <v>0</v>
      </c>
      <c r="M242">
        <f>B242</f>
        <v>0</v>
      </c>
      <c r="N242">
        <f>C242</f>
        <v>0</v>
      </c>
      <c r="O242">
        <f>D242</f>
        <v>0</v>
      </c>
      <c r="P242">
        <f>IFERROR(VLOOKUP(E242,'lists'!$BA:$BB,2,FALSE),"")</f>
        <v>0</v>
      </c>
      <c r="Q242">
        <f>IFERROR(VLOOKUP(F242,'lists'!$BC:$BD,2,FALSE),"")</f>
        <v>0</v>
      </c>
      <c r="R242">
        <f>G242</f>
        <v>0</v>
      </c>
      <c r="S242">
        <f>H242</f>
        <v>0</v>
      </c>
    </row>
    <row r="243" spans="12:19">
      <c r="L243">
        <f>A243</f>
        <v>0</v>
      </c>
      <c r="M243">
        <f>B243</f>
        <v>0</v>
      </c>
      <c r="N243">
        <f>C243</f>
        <v>0</v>
      </c>
      <c r="O243">
        <f>D243</f>
        <v>0</v>
      </c>
      <c r="P243">
        <f>IFERROR(VLOOKUP(E243,'lists'!$BA:$BB,2,FALSE),"")</f>
        <v>0</v>
      </c>
      <c r="Q243">
        <f>IFERROR(VLOOKUP(F243,'lists'!$BC:$BD,2,FALSE),"")</f>
        <v>0</v>
      </c>
      <c r="R243">
        <f>G243</f>
        <v>0</v>
      </c>
      <c r="S243">
        <f>H243</f>
        <v>0</v>
      </c>
    </row>
    <row r="244" spans="12:19">
      <c r="L244">
        <f>A244</f>
        <v>0</v>
      </c>
      <c r="M244">
        <f>B244</f>
        <v>0</v>
      </c>
      <c r="N244">
        <f>C244</f>
        <v>0</v>
      </c>
      <c r="O244">
        <f>D244</f>
        <v>0</v>
      </c>
      <c r="P244">
        <f>IFERROR(VLOOKUP(E244,'lists'!$BA:$BB,2,FALSE),"")</f>
        <v>0</v>
      </c>
      <c r="Q244">
        <f>IFERROR(VLOOKUP(F244,'lists'!$BC:$BD,2,FALSE),"")</f>
        <v>0</v>
      </c>
      <c r="R244">
        <f>G244</f>
        <v>0</v>
      </c>
      <c r="S244">
        <f>H244</f>
        <v>0</v>
      </c>
    </row>
    <row r="245" spans="12:19">
      <c r="L245">
        <f>A245</f>
        <v>0</v>
      </c>
      <c r="M245">
        <f>B245</f>
        <v>0</v>
      </c>
      <c r="N245">
        <f>C245</f>
        <v>0</v>
      </c>
      <c r="O245">
        <f>D245</f>
        <v>0</v>
      </c>
      <c r="P245">
        <f>IFERROR(VLOOKUP(E245,'lists'!$BA:$BB,2,FALSE),"")</f>
        <v>0</v>
      </c>
      <c r="Q245">
        <f>IFERROR(VLOOKUP(F245,'lists'!$BC:$BD,2,FALSE),"")</f>
        <v>0</v>
      </c>
      <c r="R245">
        <f>G245</f>
        <v>0</v>
      </c>
      <c r="S245">
        <f>H245</f>
        <v>0</v>
      </c>
    </row>
    <row r="246" spans="12:19">
      <c r="L246">
        <f>A246</f>
        <v>0</v>
      </c>
      <c r="M246">
        <f>B246</f>
        <v>0</v>
      </c>
      <c r="N246">
        <f>C246</f>
        <v>0</v>
      </c>
      <c r="O246">
        <f>D246</f>
        <v>0</v>
      </c>
      <c r="P246">
        <f>IFERROR(VLOOKUP(E246,'lists'!$BA:$BB,2,FALSE),"")</f>
        <v>0</v>
      </c>
      <c r="Q246">
        <f>IFERROR(VLOOKUP(F246,'lists'!$BC:$BD,2,FALSE),"")</f>
        <v>0</v>
      </c>
      <c r="R246">
        <f>G246</f>
        <v>0</v>
      </c>
      <c r="S246">
        <f>H246</f>
        <v>0</v>
      </c>
    </row>
    <row r="247" spans="12:19">
      <c r="L247">
        <f>A247</f>
        <v>0</v>
      </c>
      <c r="M247">
        <f>B247</f>
        <v>0</v>
      </c>
      <c r="N247">
        <f>C247</f>
        <v>0</v>
      </c>
      <c r="O247">
        <f>D247</f>
        <v>0</v>
      </c>
      <c r="P247">
        <f>IFERROR(VLOOKUP(E247,'lists'!$BA:$BB,2,FALSE),"")</f>
        <v>0</v>
      </c>
      <c r="Q247">
        <f>IFERROR(VLOOKUP(F247,'lists'!$BC:$BD,2,FALSE),"")</f>
        <v>0</v>
      </c>
      <c r="R247">
        <f>G247</f>
        <v>0</v>
      </c>
      <c r="S247">
        <f>H247</f>
        <v>0</v>
      </c>
    </row>
    <row r="248" spans="12:19">
      <c r="L248">
        <f>A248</f>
        <v>0</v>
      </c>
      <c r="M248">
        <f>B248</f>
        <v>0</v>
      </c>
      <c r="N248">
        <f>C248</f>
        <v>0</v>
      </c>
      <c r="O248">
        <f>D248</f>
        <v>0</v>
      </c>
      <c r="P248">
        <f>IFERROR(VLOOKUP(E248,'lists'!$BA:$BB,2,FALSE),"")</f>
        <v>0</v>
      </c>
      <c r="Q248">
        <f>IFERROR(VLOOKUP(F248,'lists'!$BC:$BD,2,FALSE),"")</f>
        <v>0</v>
      </c>
      <c r="R248">
        <f>G248</f>
        <v>0</v>
      </c>
      <c r="S248">
        <f>H248</f>
        <v>0</v>
      </c>
    </row>
    <row r="249" spans="12:19">
      <c r="L249">
        <f>A249</f>
        <v>0</v>
      </c>
      <c r="M249">
        <f>B249</f>
        <v>0</v>
      </c>
      <c r="N249">
        <f>C249</f>
        <v>0</v>
      </c>
      <c r="O249">
        <f>D249</f>
        <v>0</v>
      </c>
      <c r="P249">
        <f>IFERROR(VLOOKUP(E249,'lists'!$BA:$BB,2,FALSE),"")</f>
        <v>0</v>
      </c>
      <c r="Q249">
        <f>IFERROR(VLOOKUP(F249,'lists'!$BC:$BD,2,FALSE),"")</f>
        <v>0</v>
      </c>
      <c r="R249">
        <f>G249</f>
        <v>0</v>
      </c>
      <c r="S249">
        <f>H249</f>
        <v>0</v>
      </c>
    </row>
    <row r="250" spans="12:19">
      <c r="L250">
        <f>A250</f>
        <v>0</v>
      </c>
      <c r="M250">
        <f>B250</f>
        <v>0</v>
      </c>
      <c r="N250">
        <f>C250</f>
        <v>0</v>
      </c>
      <c r="O250">
        <f>D250</f>
        <v>0</v>
      </c>
      <c r="P250">
        <f>IFERROR(VLOOKUP(E250,'lists'!$BA:$BB,2,FALSE),"")</f>
        <v>0</v>
      </c>
      <c r="Q250">
        <f>IFERROR(VLOOKUP(F250,'lists'!$BC:$BD,2,FALSE),"")</f>
        <v>0</v>
      </c>
      <c r="R250">
        <f>G250</f>
        <v>0</v>
      </c>
      <c r="S250">
        <f>H250</f>
        <v>0</v>
      </c>
    </row>
    <row r="251" spans="12:19">
      <c r="L251">
        <f>A251</f>
        <v>0</v>
      </c>
      <c r="M251">
        <f>B251</f>
        <v>0</v>
      </c>
      <c r="N251">
        <f>C251</f>
        <v>0</v>
      </c>
      <c r="O251">
        <f>D251</f>
        <v>0</v>
      </c>
      <c r="P251">
        <f>IFERROR(VLOOKUP(E251,'lists'!$BA:$BB,2,FALSE),"")</f>
        <v>0</v>
      </c>
      <c r="Q251">
        <f>IFERROR(VLOOKUP(F251,'lists'!$BC:$BD,2,FALSE),"")</f>
        <v>0</v>
      </c>
      <c r="R251">
        <f>G251</f>
        <v>0</v>
      </c>
      <c r="S251">
        <f>H251</f>
        <v>0</v>
      </c>
    </row>
    <row r="252" spans="12:19">
      <c r="L252">
        <f>A252</f>
        <v>0</v>
      </c>
      <c r="M252">
        <f>B252</f>
        <v>0</v>
      </c>
      <c r="N252">
        <f>C252</f>
        <v>0</v>
      </c>
      <c r="O252">
        <f>D252</f>
        <v>0</v>
      </c>
      <c r="P252">
        <f>IFERROR(VLOOKUP(E252,'lists'!$BA:$BB,2,FALSE),"")</f>
        <v>0</v>
      </c>
      <c r="Q252">
        <f>IFERROR(VLOOKUP(F252,'lists'!$BC:$BD,2,FALSE),"")</f>
        <v>0</v>
      </c>
      <c r="R252">
        <f>G252</f>
        <v>0</v>
      </c>
      <c r="S252">
        <f>H252</f>
        <v>0</v>
      </c>
    </row>
    <row r="253" spans="12:19">
      <c r="L253">
        <f>A253</f>
        <v>0</v>
      </c>
      <c r="M253">
        <f>B253</f>
        <v>0</v>
      </c>
      <c r="N253">
        <f>C253</f>
        <v>0</v>
      </c>
      <c r="O253">
        <f>D253</f>
        <v>0</v>
      </c>
      <c r="P253">
        <f>IFERROR(VLOOKUP(E253,'lists'!$BA:$BB,2,FALSE),"")</f>
        <v>0</v>
      </c>
      <c r="Q253">
        <f>IFERROR(VLOOKUP(F253,'lists'!$BC:$BD,2,FALSE),"")</f>
        <v>0</v>
      </c>
      <c r="R253">
        <f>G253</f>
        <v>0</v>
      </c>
      <c r="S253">
        <f>H253</f>
        <v>0</v>
      </c>
    </row>
    <row r="254" spans="12:19">
      <c r="L254">
        <f>A254</f>
        <v>0</v>
      </c>
      <c r="M254">
        <f>B254</f>
        <v>0</v>
      </c>
      <c r="N254">
        <f>C254</f>
        <v>0</v>
      </c>
      <c r="O254">
        <f>D254</f>
        <v>0</v>
      </c>
      <c r="P254">
        <f>IFERROR(VLOOKUP(E254,'lists'!$BA:$BB,2,FALSE),"")</f>
        <v>0</v>
      </c>
      <c r="Q254">
        <f>IFERROR(VLOOKUP(F254,'lists'!$BC:$BD,2,FALSE),"")</f>
        <v>0</v>
      </c>
      <c r="R254">
        <f>G254</f>
        <v>0</v>
      </c>
      <c r="S254">
        <f>H254</f>
        <v>0</v>
      </c>
    </row>
    <row r="255" spans="12:19">
      <c r="L255">
        <f>A255</f>
        <v>0</v>
      </c>
      <c r="M255">
        <f>B255</f>
        <v>0</v>
      </c>
      <c r="N255">
        <f>C255</f>
        <v>0</v>
      </c>
      <c r="O255">
        <f>D255</f>
        <v>0</v>
      </c>
      <c r="P255">
        <f>IFERROR(VLOOKUP(E255,'lists'!$BA:$BB,2,FALSE),"")</f>
        <v>0</v>
      </c>
      <c r="Q255">
        <f>IFERROR(VLOOKUP(F255,'lists'!$BC:$BD,2,FALSE),"")</f>
        <v>0</v>
      </c>
      <c r="R255">
        <f>G255</f>
        <v>0</v>
      </c>
      <c r="S255">
        <f>H255</f>
        <v>0</v>
      </c>
    </row>
    <row r="256" spans="12:19">
      <c r="L256">
        <f>A256</f>
        <v>0</v>
      </c>
      <c r="M256">
        <f>B256</f>
        <v>0</v>
      </c>
      <c r="N256">
        <f>C256</f>
        <v>0</v>
      </c>
      <c r="O256">
        <f>D256</f>
        <v>0</v>
      </c>
      <c r="P256">
        <f>IFERROR(VLOOKUP(E256,'lists'!$BA:$BB,2,FALSE),"")</f>
        <v>0</v>
      </c>
      <c r="Q256">
        <f>IFERROR(VLOOKUP(F256,'lists'!$BC:$BD,2,FALSE),"")</f>
        <v>0</v>
      </c>
      <c r="R256">
        <f>G256</f>
        <v>0</v>
      </c>
      <c r="S256">
        <f>H256</f>
        <v>0</v>
      </c>
    </row>
    <row r="257" spans="12:19">
      <c r="L257">
        <f>A257</f>
        <v>0</v>
      </c>
      <c r="M257">
        <f>B257</f>
        <v>0</v>
      </c>
      <c r="N257">
        <f>C257</f>
        <v>0</v>
      </c>
      <c r="O257">
        <f>D257</f>
        <v>0</v>
      </c>
      <c r="P257">
        <f>IFERROR(VLOOKUP(E257,'lists'!$BA:$BB,2,FALSE),"")</f>
        <v>0</v>
      </c>
      <c r="Q257">
        <f>IFERROR(VLOOKUP(F257,'lists'!$BC:$BD,2,FALSE),"")</f>
        <v>0</v>
      </c>
      <c r="R257">
        <f>G257</f>
        <v>0</v>
      </c>
      <c r="S257">
        <f>H257</f>
        <v>0</v>
      </c>
    </row>
    <row r="258" spans="12:19">
      <c r="L258">
        <f>A258</f>
        <v>0</v>
      </c>
      <c r="M258">
        <f>B258</f>
        <v>0</v>
      </c>
      <c r="N258">
        <f>C258</f>
        <v>0</v>
      </c>
      <c r="O258">
        <f>D258</f>
        <v>0</v>
      </c>
      <c r="P258">
        <f>IFERROR(VLOOKUP(E258,'lists'!$BA:$BB,2,FALSE),"")</f>
        <v>0</v>
      </c>
      <c r="Q258">
        <f>IFERROR(VLOOKUP(F258,'lists'!$BC:$BD,2,FALSE),"")</f>
        <v>0</v>
      </c>
      <c r="R258">
        <f>G258</f>
        <v>0</v>
      </c>
      <c r="S258">
        <f>H258</f>
        <v>0</v>
      </c>
    </row>
    <row r="259" spans="12:19">
      <c r="L259">
        <f>A259</f>
        <v>0</v>
      </c>
      <c r="M259">
        <f>B259</f>
        <v>0</v>
      </c>
      <c r="N259">
        <f>C259</f>
        <v>0</v>
      </c>
      <c r="O259">
        <f>D259</f>
        <v>0</v>
      </c>
      <c r="P259">
        <f>IFERROR(VLOOKUP(E259,'lists'!$BA:$BB,2,FALSE),"")</f>
        <v>0</v>
      </c>
      <c r="Q259">
        <f>IFERROR(VLOOKUP(F259,'lists'!$BC:$BD,2,FALSE),"")</f>
        <v>0</v>
      </c>
      <c r="R259">
        <f>G259</f>
        <v>0</v>
      </c>
      <c r="S259">
        <f>H259</f>
        <v>0</v>
      </c>
    </row>
    <row r="260" spans="12:19">
      <c r="L260">
        <f>A260</f>
        <v>0</v>
      </c>
      <c r="M260">
        <f>B260</f>
        <v>0</v>
      </c>
      <c r="N260">
        <f>C260</f>
        <v>0</v>
      </c>
      <c r="O260">
        <f>D260</f>
        <v>0</v>
      </c>
      <c r="P260">
        <f>IFERROR(VLOOKUP(E260,'lists'!$BA:$BB,2,FALSE),"")</f>
        <v>0</v>
      </c>
      <c r="Q260">
        <f>IFERROR(VLOOKUP(F260,'lists'!$BC:$BD,2,FALSE),"")</f>
        <v>0</v>
      </c>
      <c r="R260">
        <f>G260</f>
        <v>0</v>
      </c>
      <c r="S260">
        <f>H260</f>
        <v>0</v>
      </c>
    </row>
    <row r="261" spans="12:19">
      <c r="L261">
        <f>A261</f>
        <v>0</v>
      </c>
      <c r="M261">
        <f>B261</f>
        <v>0</v>
      </c>
      <c r="N261">
        <f>C261</f>
        <v>0</v>
      </c>
      <c r="O261">
        <f>D261</f>
        <v>0</v>
      </c>
      <c r="P261">
        <f>IFERROR(VLOOKUP(E261,'lists'!$BA:$BB,2,FALSE),"")</f>
        <v>0</v>
      </c>
      <c r="Q261">
        <f>IFERROR(VLOOKUP(F261,'lists'!$BC:$BD,2,FALSE),"")</f>
        <v>0</v>
      </c>
      <c r="R261">
        <f>G261</f>
        <v>0</v>
      </c>
      <c r="S261">
        <f>H261</f>
        <v>0</v>
      </c>
    </row>
    <row r="262" spans="12:19">
      <c r="L262">
        <f>A262</f>
        <v>0</v>
      </c>
      <c r="M262">
        <f>B262</f>
        <v>0</v>
      </c>
      <c r="N262">
        <f>C262</f>
        <v>0</v>
      </c>
      <c r="O262">
        <f>D262</f>
        <v>0</v>
      </c>
      <c r="P262">
        <f>IFERROR(VLOOKUP(E262,'lists'!$BA:$BB,2,FALSE),"")</f>
        <v>0</v>
      </c>
      <c r="Q262">
        <f>IFERROR(VLOOKUP(F262,'lists'!$BC:$BD,2,FALSE),"")</f>
        <v>0</v>
      </c>
      <c r="R262">
        <f>G262</f>
        <v>0</v>
      </c>
      <c r="S262">
        <f>H262</f>
        <v>0</v>
      </c>
    </row>
    <row r="263" spans="12:19">
      <c r="L263">
        <f>A263</f>
        <v>0</v>
      </c>
      <c r="M263">
        <f>B263</f>
        <v>0</v>
      </c>
      <c r="N263">
        <f>C263</f>
        <v>0</v>
      </c>
      <c r="O263">
        <f>D263</f>
        <v>0</v>
      </c>
      <c r="P263">
        <f>IFERROR(VLOOKUP(E263,'lists'!$BA:$BB,2,FALSE),"")</f>
        <v>0</v>
      </c>
      <c r="Q263">
        <f>IFERROR(VLOOKUP(F263,'lists'!$BC:$BD,2,FALSE),"")</f>
        <v>0</v>
      </c>
      <c r="R263">
        <f>G263</f>
        <v>0</v>
      </c>
      <c r="S263">
        <f>H263</f>
        <v>0</v>
      </c>
    </row>
    <row r="264" spans="12:19">
      <c r="L264">
        <f>A264</f>
        <v>0</v>
      </c>
      <c r="M264">
        <f>B264</f>
        <v>0</v>
      </c>
      <c r="N264">
        <f>C264</f>
        <v>0</v>
      </c>
      <c r="O264">
        <f>D264</f>
        <v>0</v>
      </c>
      <c r="P264">
        <f>IFERROR(VLOOKUP(E264,'lists'!$BA:$BB,2,FALSE),"")</f>
        <v>0</v>
      </c>
      <c r="Q264">
        <f>IFERROR(VLOOKUP(F264,'lists'!$BC:$BD,2,FALSE),"")</f>
        <v>0</v>
      </c>
      <c r="R264">
        <f>G264</f>
        <v>0</v>
      </c>
      <c r="S264">
        <f>H264</f>
        <v>0</v>
      </c>
    </row>
    <row r="265" spans="12:19">
      <c r="L265">
        <f>A265</f>
        <v>0</v>
      </c>
      <c r="M265">
        <f>B265</f>
        <v>0</v>
      </c>
      <c r="N265">
        <f>C265</f>
        <v>0</v>
      </c>
      <c r="O265">
        <f>D265</f>
        <v>0</v>
      </c>
      <c r="P265">
        <f>IFERROR(VLOOKUP(E265,'lists'!$BA:$BB,2,FALSE),"")</f>
        <v>0</v>
      </c>
      <c r="Q265">
        <f>IFERROR(VLOOKUP(F265,'lists'!$BC:$BD,2,FALSE),"")</f>
        <v>0</v>
      </c>
      <c r="R265">
        <f>G265</f>
        <v>0</v>
      </c>
      <c r="S265">
        <f>H265</f>
        <v>0</v>
      </c>
    </row>
    <row r="266" spans="12:19">
      <c r="L266">
        <f>A266</f>
        <v>0</v>
      </c>
      <c r="M266">
        <f>B266</f>
        <v>0</v>
      </c>
      <c r="N266">
        <f>C266</f>
        <v>0</v>
      </c>
      <c r="O266">
        <f>D266</f>
        <v>0</v>
      </c>
      <c r="P266">
        <f>IFERROR(VLOOKUP(E266,'lists'!$BA:$BB,2,FALSE),"")</f>
        <v>0</v>
      </c>
      <c r="Q266">
        <f>IFERROR(VLOOKUP(F266,'lists'!$BC:$BD,2,FALSE),"")</f>
        <v>0</v>
      </c>
      <c r="R266">
        <f>G266</f>
        <v>0</v>
      </c>
      <c r="S266">
        <f>H266</f>
        <v>0</v>
      </c>
    </row>
    <row r="267" spans="12:19">
      <c r="L267">
        <f>A267</f>
        <v>0</v>
      </c>
      <c r="M267">
        <f>B267</f>
        <v>0</v>
      </c>
      <c r="N267">
        <f>C267</f>
        <v>0</v>
      </c>
      <c r="O267">
        <f>D267</f>
        <v>0</v>
      </c>
      <c r="P267">
        <f>IFERROR(VLOOKUP(E267,'lists'!$BA:$BB,2,FALSE),"")</f>
        <v>0</v>
      </c>
      <c r="Q267">
        <f>IFERROR(VLOOKUP(F267,'lists'!$BC:$BD,2,FALSE),"")</f>
        <v>0</v>
      </c>
      <c r="R267">
        <f>G267</f>
        <v>0</v>
      </c>
      <c r="S267">
        <f>H267</f>
        <v>0</v>
      </c>
    </row>
    <row r="268" spans="12:19">
      <c r="L268">
        <f>A268</f>
        <v>0</v>
      </c>
      <c r="M268">
        <f>B268</f>
        <v>0</v>
      </c>
      <c r="N268">
        <f>C268</f>
        <v>0</v>
      </c>
      <c r="O268">
        <f>D268</f>
        <v>0</v>
      </c>
      <c r="P268">
        <f>IFERROR(VLOOKUP(E268,'lists'!$BA:$BB,2,FALSE),"")</f>
        <v>0</v>
      </c>
      <c r="Q268">
        <f>IFERROR(VLOOKUP(F268,'lists'!$BC:$BD,2,FALSE),"")</f>
        <v>0</v>
      </c>
      <c r="R268">
        <f>G268</f>
        <v>0</v>
      </c>
      <c r="S268">
        <f>H268</f>
        <v>0</v>
      </c>
    </row>
    <row r="269" spans="12:19">
      <c r="L269">
        <f>A269</f>
        <v>0</v>
      </c>
      <c r="M269">
        <f>B269</f>
        <v>0</v>
      </c>
      <c r="N269">
        <f>C269</f>
        <v>0</v>
      </c>
      <c r="O269">
        <f>D269</f>
        <v>0</v>
      </c>
      <c r="P269">
        <f>IFERROR(VLOOKUP(E269,'lists'!$BA:$BB,2,FALSE),"")</f>
        <v>0</v>
      </c>
      <c r="Q269">
        <f>IFERROR(VLOOKUP(F269,'lists'!$BC:$BD,2,FALSE),"")</f>
        <v>0</v>
      </c>
      <c r="R269">
        <f>G269</f>
        <v>0</v>
      </c>
      <c r="S269">
        <f>H269</f>
        <v>0</v>
      </c>
    </row>
    <row r="270" spans="12:19">
      <c r="L270">
        <f>A270</f>
        <v>0</v>
      </c>
      <c r="M270">
        <f>B270</f>
        <v>0</v>
      </c>
      <c r="N270">
        <f>C270</f>
        <v>0</v>
      </c>
      <c r="O270">
        <f>D270</f>
        <v>0</v>
      </c>
      <c r="P270">
        <f>IFERROR(VLOOKUP(E270,'lists'!$BA:$BB,2,FALSE),"")</f>
        <v>0</v>
      </c>
      <c r="Q270">
        <f>IFERROR(VLOOKUP(F270,'lists'!$BC:$BD,2,FALSE),"")</f>
        <v>0</v>
      </c>
      <c r="R270">
        <f>G270</f>
        <v>0</v>
      </c>
      <c r="S270">
        <f>H270</f>
        <v>0</v>
      </c>
    </row>
    <row r="271" spans="12:19">
      <c r="L271">
        <f>A271</f>
        <v>0</v>
      </c>
      <c r="M271">
        <f>B271</f>
        <v>0</v>
      </c>
      <c r="N271">
        <f>C271</f>
        <v>0</v>
      </c>
      <c r="O271">
        <f>D271</f>
        <v>0</v>
      </c>
      <c r="P271">
        <f>IFERROR(VLOOKUP(E271,'lists'!$BA:$BB,2,FALSE),"")</f>
        <v>0</v>
      </c>
      <c r="Q271">
        <f>IFERROR(VLOOKUP(F271,'lists'!$BC:$BD,2,FALSE),"")</f>
        <v>0</v>
      </c>
      <c r="R271">
        <f>G271</f>
        <v>0</v>
      </c>
      <c r="S271">
        <f>H271</f>
        <v>0</v>
      </c>
    </row>
    <row r="272" spans="12:19">
      <c r="L272">
        <f>A272</f>
        <v>0</v>
      </c>
      <c r="M272">
        <f>B272</f>
        <v>0</v>
      </c>
      <c r="N272">
        <f>C272</f>
        <v>0</v>
      </c>
      <c r="O272">
        <f>D272</f>
        <v>0</v>
      </c>
      <c r="P272">
        <f>IFERROR(VLOOKUP(E272,'lists'!$BA:$BB,2,FALSE),"")</f>
        <v>0</v>
      </c>
      <c r="Q272">
        <f>IFERROR(VLOOKUP(F272,'lists'!$BC:$BD,2,FALSE),"")</f>
        <v>0</v>
      </c>
      <c r="R272">
        <f>G272</f>
        <v>0</v>
      </c>
      <c r="S272">
        <f>H272</f>
        <v>0</v>
      </c>
    </row>
    <row r="273" spans="12:19">
      <c r="L273">
        <f>A273</f>
        <v>0</v>
      </c>
      <c r="M273">
        <f>B273</f>
        <v>0</v>
      </c>
      <c r="N273">
        <f>C273</f>
        <v>0</v>
      </c>
      <c r="O273">
        <f>D273</f>
        <v>0</v>
      </c>
      <c r="P273">
        <f>IFERROR(VLOOKUP(E273,'lists'!$BA:$BB,2,FALSE),"")</f>
        <v>0</v>
      </c>
      <c r="Q273">
        <f>IFERROR(VLOOKUP(F273,'lists'!$BC:$BD,2,FALSE),"")</f>
        <v>0</v>
      </c>
      <c r="R273">
        <f>G273</f>
        <v>0</v>
      </c>
      <c r="S273">
        <f>H273</f>
        <v>0</v>
      </c>
    </row>
    <row r="274" spans="12:19">
      <c r="L274">
        <f>A274</f>
        <v>0</v>
      </c>
      <c r="M274">
        <f>B274</f>
        <v>0</v>
      </c>
      <c r="N274">
        <f>C274</f>
        <v>0</v>
      </c>
      <c r="O274">
        <f>D274</f>
        <v>0</v>
      </c>
      <c r="P274">
        <f>IFERROR(VLOOKUP(E274,'lists'!$BA:$BB,2,FALSE),"")</f>
        <v>0</v>
      </c>
      <c r="Q274">
        <f>IFERROR(VLOOKUP(F274,'lists'!$BC:$BD,2,FALSE),"")</f>
        <v>0</v>
      </c>
      <c r="R274">
        <f>G274</f>
        <v>0</v>
      </c>
      <c r="S274">
        <f>H274</f>
        <v>0</v>
      </c>
    </row>
    <row r="275" spans="12:19">
      <c r="L275">
        <f>A275</f>
        <v>0</v>
      </c>
      <c r="M275">
        <f>B275</f>
        <v>0</v>
      </c>
      <c r="N275">
        <f>C275</f>
        <v>0</v>
      </c>
      <c r="O275">
        <f>D275</f>
        <v>0</v>
      </c>
      <c r="P275">
        <f>IFERROR(VLOOKUP(E275,'lists'!$BA:$BB,2,FALSE),"")</f>
        <v>0</v>
      </c>
      <c r="Q275">
        <f>IFERROR(VLOOKUP(F275,'lists'!$BC:$BD,2,FALSE),"")</f>
        <v>0</v>
      </c>
      <c r="R275">
        <f>G275</f>
        <v>0</v>
      </c>
      <c r="S275">
        <f>H275</f>
        <v>0</v>
      </c>
    </row>
    <row r="276" spans="12:19">
      <c r="L276">
        <f>A276</f>
        <v>0</v>
      </c>
      <c r="M276">
        <f>B276</f>
        <v>0</v>
      </c>
      <c r="N276">
        <f>C276</f>
        <v>0</v>
      </c>
      <c r="O276">
        <f>D276</f>
        <v>0</v>
      </c>
      <c r="P276">
        <f>IFERROR(VLOOKUP(E276,'lists'!$BA:$BB,2,FALSE),"")</f>
        <v>0</v>
      </c>
      <c r="Q276">
        <f>IFERROR(VLOOKUP(F276,'lists'!$BC:$BD,2,FALSE),"")</f>
        <v>0</v>
      </c>
      <c r="R276">
        <f>G276</f>
        <v>0</v>
      </c>
      <c r="S276">
        <f>H276</f>
        <v>0</v>
      </c>
    </row>
    <row r="277" spans="12:19">
      <c r="L277">
        <f>A277</f>
        <v>0</v>
      </c>
      <c r="M277">
        <f>B277</f>
        <v>0</v>
      </c>
      <c r="N277">
        <f>C277</f>
        <v>0</v>
      </c>
      <c r="O277">
        <f>D277</f>
        <v>0</v>
      </c>
      <c r="P277">
        <f>IFERROR(VLOOKUP(E277,'lists'!$BA:$BB,2,FALSE),"")</f>
        <v>0</v>
      </c>
      <c r="Q277">
        <f>IFERROR(VLOOKUP(F277,'lists'!$BC:$BD,2,FALSE),"")</f>
        <v>0</v>
      </c>
      <c r="R277">
        <f>G277</f>
        <v>0</v>
      </c>
      <c r="S277">
        <f>H277</f>
        <v>0</v>
      </c>
    </row>
    <row r="278" spans="12:19">
      <c r="L278">
        <f>A278</f>
        <v>0</v>
      </c>
      <c r="M278">
        <f>B278</f>
        <v>0</v>
      </c>
      <c r="N278">
        <f>C278</f>
        <v>0</v>
      </c>
      <c r="O278">
        <f>D278</f>
        <v>0</v>
      </c>
      <c r="P278">
        <f>IFERROR(VLOOKUP(E278,'lists'!$BA:$BB,2,FALSE),"")</f>
        <v>0</v>
      </c>
      <c r="Q278">
        <f>IFERROR(VLOOKUP(F278,'lists'!$BC:$BD,2,FALSE),"")</f>
        <v>0</v>
      </c>
      <c r="R278">
        <f>G278</f>
        <v>0</v>
      </c>
      <c r="S278">
        <f>H278</f>
        <v>0</v>
      </c>
    </row>
    <row r="279" spans="12:19">
      <c r="L279">
        <f>A279</f>
        <v>0</v>
      </c>
      <c r="M279">
        <f>B279</f>
        <v>0</v>
      </c>
      <c r="N279">
        <f>C279</f>
        <v>0</v>
      </c>
      <c r="O279">
        <f>D279</f>
        <v>0</v>
      </c>
      <c r="P279">
        <f>IFERROR(VLOOKUP(E279,'lists'!$BA:$BB,2,FALSE),"")</f>
        <v>0</v>
      </c>
      <c r="Q279">
        <f>IFERROR(VLOOKUP(F279,'lists'!$BC:$BD,2,FALSE),"")</f>
        <v>0</v>
      </c>
      <c r="R279">
        <f>G279</f>
        <v>0</v>
      </c>
      <c r="S279">
        <f>H279</f>
        <v>0</v>
      </c>
    </row>
    <row r="280" spans="12:19">
      <c r="L280">
        <f>A280</f>
        <v>0</v>
      </c>
      <c r="M280">
        <f>B280</f>
        <v>0</v>
      </c>
      <c r="N280">
        <f>C280</f>
        <v>0</v>
      </c>
      <c r="O280">
        <f>D280</f>
        <v>0</v>
      </c>
      <c r="P280">
        <f>IFERROR(VLOOKUP(E280,'lists'!$BA:$BB,2,FALSE),"")</f>
        <v>0</v>
      </c>
      <c r="Q280">
        <f>IFERROR(VLOOKUP(F280,'lists'!$BC:$BD,2,FALSE),"")</f>
        <v>0</v>
      </c>
      <c r="R280">
        <f>G280</f>
        <v>0</v>
      </c>
      <c r="S280">
        <f>H280</f>
        <v>0</v>
      </c>
    </row>
    <row r="281" spans="12:19">
      <c r="L281">
        <f>A281</f>
        <v>0</v>
      </c>
      <c r="M281">
        <f>B281</f>
        <v>0</v>
      </c>
      <c r="N281">
        <f>C281</f>
        <v>0</v>
      </c>
      <c r="O281">
        <f>D281</f>
        <v>0</v>
      </c>
      <c r="P281">
        <f>IFERROR(VLOOKUP(E281,'lists'!$BA:$BB,2,FALSE),"")</f>
        <v>0</v>
      </c>
      <c r="Q281">
        <f>IFERROR(VLOOKUP(F281,'lists'!$BC:$BD,2,FALSE),"")</f>
        <v>0</v>
      </c>
      <c r="R281">
        <f>G281</f>
        <v>0</v>
      </c>
      <c r="S281">
        <f>H281</f>
        <v>0</v>
      </c>
    </row>
    <row r="282" spans="12:19">
      <c r="L282">
        <f>A282</f>
        <v>0</v>
      </c>
      <c r="M282">
        <f>B282</f>
        <v>0</v>
      </c>
      <c r="N282">
        <f>C282</f>
        <v>0</v>
      </c>
      <c r="O282">
        <f>D282</f>
        <v>0</v>
      </c>
      <c r="P282">
        <f>IFERROR(VLOOKUP(E282,'lists'!$BA:$BB,2,FALSE),"")</f>
        <v>0</v>
      </c>
      <c r="Q282">
        <f>IFERROR(VLOOKUP(F282,'lists'!$BC:$BD,2,FALSE),"")</f>
        <v>0</v>
      </c>
      <c r="R282">
        <f>G282</f>
        <v>0</v>
      </c>
      <c r="S282">
        <f>H282</f>
        <v>0</v>
      </c>
    </row>
    <row r="283" spans="12:19">
      <c r="L283">
        <f>A283</f>
        <v>0</v>
      </c>
      <c r="M283">
        <f>B283</f>
        <v>0</v>
      </c>
      <c r="N283">
        <f>C283</f>
        <v>0</v>
      </c>
      <c r="O283">
        <f>D283</f>
        <v>0</v>
      </c>
      <c r="P283">
        <f>IFERROR(VLOOKUP(E283,'lists'!$BA:$BB,2,FALSE),"")</f>
        <v>0</v>
      </c>
      <c r="Q283">
        <f>IFERROR(VLOOKUP(F283,'lists'!$BC:$BD,2,FALSE),"")</f>
        <v>0</v>
      </c>
      <c r="R283">
        <f>G283</f>
        <v>0</v>
      </c>
      <c r="S283">
        <f>H283</f>
        <v>0</v>
      </c>
    </row>
    <row r="284" spans="12:19">
      <c r="L284">
        <f>A284</f>
        <v>0</v>
      </c>
      <c r="M284">
        <f>B284</f>
        <v>0</v>
      </c>
      <c r="N284">
        <f>C284</f>
        <v>0</v>
      </c>
      <c r="O284">
        <f>D284</f>
        <v>0</v>
      </c>
      <c r="P284">
        <f>IFERROR(VLOOKUP(E284,'lists'!$BA:$BB,2,FALSE),"")</f>
        <v>0</v>
      </c>
      <c r="Q284">
        <f>IFERROR(VLOOKUP(F284,'lists'!$BC:$BD,2,FALSE),"")</f>
        <v>0</v>
      </c>
      <c r="R284">
        <f>G284</f>
        <v>0</v>
      </c>
      <c r="S284">
        <f>H284</f>
        <v>0</v>
      </c>
    </row>
    <row r="285" spans="12:19">
      <c r="L285">
        <f>A285</f>
        <v>0</v>
      </c>
      <c r="M285">
        <f>B285</f>
        <v>0</v>
      </c>
      <c r="N285">
        <f>C285</f>
        <v>0</v>
      </c>
      <c r="O285">
        <f>D285</f>
        <v>0</v>
      </c>
      <c r="P285">
        <f>IFERROR(VLOOKUP(E285,'lists'!$BA:$BB,2,FALSE),"")</f>
        <v>0</v>
      </c>
      <c r="Q285">
        <f>IFERROR(VLOOKUP(F285,'lists'!$BC:$BD,2,FALSE),"")</f>
        <v>0</v>
      </c>
      <c r="R285">
        <f>G285</f>
        <v>0</v>
      </c>
      <c r="S285">
        <f>H285</f>
        <v>0</v>
      </c>
    </row>
    <row r="286" spans="12:19">
      <c r="L286">
        <f>A286</f>
        <v>0</v>
      </c>
      <c r="M286">
        <f>B286</f>
        <v>0</v>
      </c>
      <c r="N286">
        <f>C286</f>
        <v>0</v>
      </c>
      <c r="O286">
        <f>D286</f>
        <v>0</v>
      </c>
      <c r="P286">
        <f>IFERROR(VLOOKUP(E286,'lists'!$BA:$BB,2,FALSE),"")</f>
        <v>0</v>
      </c>
      <c r="Q286">
        <f>IFERROR(VLOOKUP(F286,'lists'!$BC:$BD,2,FALSE),"")</f>
        <v>0</v>
      </c>
      <c r="R286">
        <f>G286</f>
        <v>0</v>
      </c>
      <c r="S286">
        <f>H286</f>
        <v>0</v>
      </c>
    </row>
    <row r="287" spans="12:19">
      <c r="L287">
        <f>A287</f>
        <v>0</v>
      </c>
      <c r="M287">
        <f>B287</f>
        <v>0</v>
      </c>
      <c r="N287">
        <f>C287</f>
        <v>0</v>
      </c>
      <c r="O287">
        <f>D287</f>
        <v>0</v>
      </c>
      <c r="P287">
        <f>IFERROR(VLOOKUP(E287,'lists'!$BA:$BB,2,FALSE),"")</f>
        <v>0</v>
      </c>
      <c r="Q287">
        <f>IFERROR(VLOOKUP(F287,'lists'!$BC:$BD,2,FALSE),"")</f>
        <v>0</v>
      </c>
      <c r="R287">
        <f>G287</f>
        <v>0</v>
      </c>
      <c r="S287">
        <f>H287</f>
        <v>0</v>
      </c>
    </row>
    <row r="288" spans="12:19">
      <c r="L288">
        <f>A288</f>
        <v>0</v>
      </c>
      <c r="M288">
        <f>B288</f>
        <v>0</v>
      </c>
      <c r="N288">
        <f>C288</f>
        <v>0</v>
      </c>
      <c r="O288">
        <f>D288</f>
        <v>0</v>
      </c>
      <c r="P288">
        <f>IFERROR(VLOOKUP(E288,'lists'!$BA:$BB,2,FALSE),"")</f>
        <v>0</v>
      </c>
      <c r="Q288">
        <f>IFERROR(VLOOKUP(F288,'lists'!$BC:$BD,2,FALSE),"")</f>
        <v>0</v>
      </c>
      <c r="R288">
        <f>G288</f>
        <v>0</v>
      </c>
      <c r="S288">
        <f>H288</f>
        <v>0</v>
      </c>
    </row>
    <row r="289" spans="12:19">
      <c r="L289">
        <f>A289</f>
        <v>0</v>
      </c>
      <c r="M289">
        <f>B289</f>
        <v>0</v>
      </c>
      <c r="N289">
        <f>C289</f>
        <v>0</v>
      </c>
      <c r="O289">
        <f>D289</f>
        <v>0</v>
      </c>
      <c r="P289">
        <f>IFERROR(VLOOKUP(E289,'lists'!$BA:$BB,2,FALSE),"")</f>
        <v>0</v>
      </c>
      <c r="Q289">
        <f>IFERROR(VLOOKUP(F289,'lists'!$BC:$BD,2,FALSE),"")</f>
        <v>0</v>
      </c>
      <c r="R289">
        <f>G289</f>
        <v>0</v>
      </c>
      <c r="S289">
        <f>H289</f>
        <v>0</v>
      </c>
    </row>
    <row r="290" spans="12:19">
      <c r="L290">
        <f>A290</f>
        <v>0</v>
      </c>
      <c r="M290">
        <f>B290</f>
        <v>0</v>
      </c>
      <c r="N290">
        <f>C290</f>
        <v>0</v>
      </c>
      <c r="O290">
        <f>D290</f>
        <v>0</v>
      </c>
      <c r="P290">
        <f>IFERROR(VLOOKUP(E290,'lists'!$BA:$BB,2,FALSE),"")</f>
        <v>0</v>
      </c>
      <c r="Q290">
        <f>IFERROR(VLOOKUP(F290,'lists'!$BC:$BD,2,FALSE),"")</f>
        <v>0</v>
      </c>
      <c r="R290">
        <f>G290</f>
        <v>0</v>
      </c>
      <c r="S290">
        <f>H290</f>
        <v>0</v>
      </c>
    </row>
    <row r="291" spans="12:19">
      <c r="L291">
        <f>A291</f>
        <v>0</v>
      </c>
      <c r="M291">
        <f>B291</f>
        <v>0</v>
      </c>
      <c r="N291">
        <f>C291</f>
        <v>0</v>
      </c>
      <c r="O291">
        <f>D291</f>
        <v>0</v>
      </c>
      <c r="P291">
        <f>IFERROR(VLOOKUP(E291,'lists'!$BA:$BB,2,FALSE),"")</f>
        <v>0</v>
      </c>
      <c r="Q291">
        <f>IFERROR(VLOOKUP(F291,'lists'!$BC:$BD,2,FALSE),"")</f>
        <v>0</v>
      </c>
      <c r="R291">
        <f>G291</f>
        <v>0</v>
      </c>
      <c r="S291">
        <f>H291</f>
        <v>0</v>
      </c>
    </row>
    <row r="292" spans="12:19">
      <c r="L292">
        <f>A292</f>
        <v>0</v>
      </c>
      <c r="M292">
        <f>B292</f>
        <v>0</v>
      </c>
      <c r="N292">
        <f>C292</f>
        <v>0</v>
      </c>
      <c r="O292">
        <f>D292</f>
        <v>0</v>
      </c>
      <c r="P292">
        <f>IFERROR(VLOOKUP(E292,'lists'!$BA:$BB,2,FALSE),"")</f>
        <v>0</v>
      </c>
      <c r="Q292">
        <f>IFERROR(VLOOKUP(F292,'lists'!$BC:$BD,2,FALSE),"")</f>
        <v>0</v>
      </c>
      <c r="R292">
        <f>G292</f>
        <v>0</v>
      </c>
      <c r="S292">
        <f>H292</f>
        <v>0</v>
      </c>
    </row>
    <row r="293" spans="12:19">
      <c r="L293">
        <f>A293</f>
        <v>0</v>
      </c>
      <c r="M293">
        <f>B293</f>
        <v>0</v>
      </c>
      <c r="N293">
        <f>C293</f>
        <v>0</v>
      </c>
      <c r="O293">
        <f>D293</f>
        <v>0</v>
      </c>
      <c r="P293">
        <f>IFERROR(VLOOKUP(E293,'lists'!$BA:$BB,2,FALSE),"")</f>
        <v>0</v>
      </c>
      <c r="Q293">
        <f>IFERROR(VLOOKUP(F293,'lists'!$BC:$BD,2,FALSE),"")</f>
        <v>0</v>
      </c>
      <c r="R293">
        <f>G293</f>
        <v>0</v>
      </c>
      <c r="S293">
        <f>H293</f>
        <v>0</v>
      </c>
    </row>
    <row r="294" spans="12:19">
      <c r="L294">
        <f>A294</f>
        <v>0</v>
      </c>
      <c r="M294">
        <f>B294</f>
        <v>0</v>
      </c>
      <c r="N294">
        <f>C294</f>
        <v>0</v>
      </c>
      <c r="O294">
        <f>D294</f>
        <v>0</v>
      </c>
      <c r="P294">
        <f>IFERROR(VLOOKUP(E294,'lists'!$BA:$BB,2,FALSE),"")</f>
        <v>0</v>
      </c>
      <c r="Q294">
        <f>IFERROR(VLOOKUP(F294,'lists'!$BC:$BD,2,FALSE),"")</f>
        <v>0</v>
      </c>
      <c r="R294">
        <f>G294</f>
        <v>0</v>
      </c>
      <c r="S294">
        <f>H294</f>
        <v>0</v>
      </c>
    </row>
    <row r="295" spans="12:19">
      <c r="L295">
        <f>A295</f>
        <v>0</v>
      </c>
      <c r="M295">
        <f>B295</f>
        <v>0</v>
      </c>
      <c r="N295">
        <f>C295</f>
        <v>0</v>
      </c>
      <c r="O295">
        <f>D295</f>
        <v>0</v>
      </c>
      <c r="P295">
        <f>IFERROR(VLOOKUP(E295,'lists'!$BA:$BB,2,FALSE),"")</f>
        <v>0</v>
      </c>
      <c r="Q295">
        <f>IFERROR(VLOOKUP(F295,'lists'!$BC:$BD,2,FALSE),"")</f>
        <v>0</v>
      </c>
      <c r="R295">
        <f>G295</f>
        <v>0</v>
      </c>
      <c r="S295">
        <f>H295</f>
        <v>0</v>
      </c>
    </row>
    <row r="296" spans="12:19">
      <c r="L296">
        <f>A296</f>
        <v>0</v>
      </c>
      <c r="M296">
        <f>B296</f>
        <v>0</v>
      </c>
      <c r="N296">
        <f>C296</f>
        <v>0</v>
      </c>
      <c r="O296">
        <f>D296</f>
        <v>0</v>
      </c>
      <c r="P296">
        <f>IFERROR(VLOOKUP(E296,'lists'!$BA:$BB,2,FALSE),"")</f>
        <v>0</v>
      </c>
      <c r="Q296">
        <f>IFERROR(VLOOKUP(F296,'lists'!$BC:$BD,2,FALSE),"")</f>
        <v>0</v>
      </c>
      <c r="R296">
        <f>G296</f>
        <v>0</v>
      </c>
      <c r="S296">
        <f>H296</f>
        <v>0</v>
      </c>
    </row>
    <row r="297" spans="12:19">
      <c r="L297">
        <f>A297</f>
        <v>0</v>
      </c>
      <c r="M297">
        <f>B297</f>
        <v>0</v>
      </c>
      <c r="N297">
        <f>C297</f>
        <v>0</v>
      </c>
      <c r="O297">
        <f>D297</f>
        <v>0</v>
      </c>
      <c r="P297">
        <f>IFERROR(VLOOKUP(E297,'lists'!$BA:$BB,2,FALSE),"")</f>
        <v>0</v>
      </c>
      <c r="Q297">
        <f>IFERROR(VLOOKUP(F297,'lists'!$BC:$BD,2,FALSE),"")</f>
        <v>0</v>
      </c>
      <c r="R297">
        <f>G297</f>
        <v>0</v>
      </c>
      <c r="S297">
        <f>H297</f>
        <v>0</v>
      </c>
    </row>
    <row r="298" spans="12:19">
      <c r="L298">
        <f>A298</f>
        <v>0</v>
      </c>
      <c r="M298">
        <f>B298</f>
        <v>0</v>
      </c>
      <c r="N298">
        <f>C298</f>
        <v>0</v>
      </c>
      <c r="O298">
        <f>D298</f>
        <v>0</v>
      </c>
      <c r="P298">
        <f>IFERROR(VLOOKUP(E298,'lists'!$BA:$BB,2,FALSE),"")</f>
        <v>0</v>
      </c>
      <c r="Q298">
        <f>IFERROR(VLOOKUP(F298,'lists'!$BC:$BD,2,FALSE),"")</f>
        <v>0</v>
      </c>
      <c r="R298">
        <f>G298</f>
        <v>0</v>
      </c>
      <c r="S298">
        <f>H298</f>
        <v>0</v>
      </c>
    </row>
    <row r="299" spans="12:19">
      <c r="L299">
        <f>A299</f>
        <v>0</v>
      </c>
      <c r="M299">
        <f>B299</f>
        <v>0</v>
      </c>
      <c r="N299">
        <f>C299</f>
        <v>0</v>
      </c>
      <c r="O299">
        <f>D299</f>
        <v>0</v>
      </c>
      <c r="P299">
        <f>IFERROR(VLOOKUP(E299,'lists'!$BA:$BB,2,FALSE),"")</f>
        <v>0</v>
      </c>
      <c r="Q299">
        <f>IFERROR(VLOOKUP(F299,'lists'!$BC:$BD,2,FALSE),"")</f>
        <v>0</v>
      </c>
      <c r="R299">
        <f>G299</f>
        <v>0</v>
      </c>
      <c r="S299">
        <f>H299</f>
        <v>0</v>
      </c>
    </row>
    <row r="300" spans="12:19">
      <c r="L300">
        <f>A300</f>
        <v>0</v>
      </c>
      <c r="M300">
        <f>B300</f>
        <v>0</v>
      </c>
      <c r="N300">
        <f>C300</f>
        <v>0</v>
      </c>
      <c r="O300">
        <f>D300</f>
        <v>0</v>
      </c>
      <c r="P300">
        <f>IFERROR(VLOOKUP(E300,'lists'!$BA:$BB,2,FALSE),"")</f>
        <v>0</v>
      </c>
      <c r="Q300">
        <f>IFERROR(VLOOKUP(F300,'lists'!$BC:$BD,2,FALSE),"")</f>
        <v>0</v>
      </c>
      <c r="R300">
        <f>G300</f>
        <v>0</v>
      </c>
      <c r="S300">
        <f>H300</f>
        <v>0</v>
      </c>
    </row>
    <row r="301" spans="12:19">
      <c r="L301">
        <f>A301</f>
        <v>0</v>
      </c>
      <c r="M301">
        <f>B301</f>
        <v>0</v>
      </c>
      <c r="N301">
        <f>C301</f>
        <v>0</v>
      </c>
      <c r="O301">
        <f>D301</f>
        <v>0</v>
      </c>
      <c r="P301">
        <f>IFERROR(VLOOKUP(E301,'lists'!$BA:$BB,2,FALSE),"")</f>
        <v>0</v>
      </c>
      <c r="Q301">
        <f>IFERROR(VLOOKUP(F301,'lists'!$BC:$BD,2,FALSE),"")</f>
        <v>0</v>
      </c>
      <c r="R301">
        <f>G301</f>
        <v>0</v>
      </c>
      <c r="S301">
        <f>H301</f>
        <v>0</v>
      </c>
    </row>
    <row r="302" spans="12:19">
      <c r="L302">
        <f>A302</f>
        <v>0</v>
      </c>
      <c r="M302">
        <f>B302</f>
        <v>0</v>
      </c>
      <c r="N302">
        <f>C302</f>
        <v>0</v>
      </c>
      <c r="O302">
        <f>D302</f>
        <v>0</v>
      </c>
      <c r="P302">
        <f>IFERROR(VLOOKUP(E302,'lists'!$BA:$BB,2,FALSE),"")</f>
        <v>0</v>
      </c>
      <c r="Q302">
        <f>IFERROR(VLOOKUP(F302,'lists'!$BC:$BD,2,FALSE),"")</f>
        <v>0</v>
      </c>
      <c r="R302">
        <f>G302</f>
        <v>0</v>
      </c>
      <c r="S302">
        <f>H302</f>
        <v>0</v>
      </c>
    </row>
    <row r="303" spans="12:19">
      <c r="L303">
        <f>A303</f>
        <v>0</v>
      </c>
      <c r="M303">
        <f>B303</f>
        <v>0</v>
      </c>
      <c r="N303">
        <f>C303</f>
        <v>0</v>
      </c>
      <c r="O303">
        <f>D303</f>
        <v>0</v>
      </c>
      <c r="P303">
        <f>IFERROR(VLOOKUP(E303,'lists'!$BA:$BB,2,FALSE),"")</f>
        <v>0</v>
      </c>
      <c r="Q303">
        <f>IFERROR(VLOOKUP(F303,'lists'!$BC:$BD,2,FALSE),"")</f>
        <v>0</v>
      </c>
      <c r="R303">
        <f>G303</f>
        <v>0</v>
      </c>
      <c r="S303">
        <f>H303</f>
        <v>0</v>
      </c>
    </row>
    <row r="304" spans="12:19">
      <c r="L304">
        <f>A304</f>
        <v>0</v>
      </c>
      <c r="M304">
        <f>B304</f>
        <v>0</v>
      </c>
      <c r="N304">
        <f>C304</f>
        <v>0</v>
      </c>
      <c r="O304">
        <f>D304</f>
        <v>0</v>
      </c>
      <c r="P304">
        <f>IFERROR(VLOOKUP(E304,'lists'!$BA:$BB,2,FALSE),"")</f>
        <v>0</v>
      </c>
      <c r="Q304">
        <f>IFERROR(VLOOKUP(F304,'lists'!$BC:$BD,2,FALSE),"")</f>
        <v>0</v>
      </c>
      <c r="R304">
        <f>G304</f>
        <v>0</v>
      </c>
      <c r="S304">
        <f>H304</f>
        <v>0</v>
      </c>
    </row>
    <row r="305" spans="12:19">
      <c r="L305">
        <f>A305</f>
        <v>0</v>
      </c>
      <c r="M305">
        <f>B305</f>
        <v>0</v>
      </c>
      <c r="N305">
        <f>C305</f>
        <v>0</v>
      </c>
      <c r="O305">
        <f>D305</f>
        <v>0</v>
      </c>
      <c r="P305">
        <f>IFERROR(VLOOKUP(E305,'lists'!$BA:$BB,2,FALSE),"")</f>
        <v>0</v>
      </c>
      <c r="Q305">
        <f>IFERROR(VLOOKUP(F305,'lists'!$BC:$BD,2,FALSE),"")</f>
        <v>0</v>
      </c>
      <c r="R305">
        <f>G305</f>
        <v>0</v>
      </c>
      <c r="S305">
        <f>H305</f>
        <v>0</v>
      </c>
    </row>
    <row r="306" spans="12:19">
      <c r="L306">
        <f>A306</f>
        <v>0</v>
      </c>
      <c r="M306">
        <f>B306</f>
        <v>0</v>
      </c>
      <c r="N306">
        <f>C306</f>
        <v>0</v>
      </c>
      <c r="O306">
        <f>D306</f>
        <v>0</v>
      </c>
      <c r="P306">
        <f>IFERROR(VLOOKUP(E306,'lists'!$BA:$BB,2,FALSE),"")</f>
        <v>0</v>
      </c>
      <c r="Q306">
        <f>IFERROR(VLOOKUP(F306,'lists'!$BC:$BD,2,FALSE),"")</f>
        <v>0</v>
      </c>
      <c r="R306">
        <f>G306</f>
        <v>0</v>
      </c>
      <c r="S306">
        <f>H306</f>
        <v>0</v>
      </c>
    </row>
    <row r="307" spans="12:19">
      <c r="L307">
        <f>A307</f>
        <v>0</v>
      </c>
      <c r="M307">
        <f>B307</f>
        <v>0</v>
      </c>
      <c r="N307">
        <f>C307</f>
        <v>0</v>
      </c>
      <c r="O307">
        <f>D307</f>
        <v>0</v>
      </c>
      <c r="P307">
        <f>IFERROR(VLOOKUP(E307,'lists'!$BA:$BB,2,FALSE),"")</f>
        <v>0</v>
      </c>
      <c r="Q307">
        <f>IFERROR(VLOOKUP(F307,'lists'!$BC:$BD,2,FALSE),"")</f>
        <v>0</v>
      </c>
      <c r="R307">
        <f>G307</f>
        <v>0</v>
      </c>
      <c r="S307">
        <f>H307</f>
        <v>0</v>
      </c>
    </row>
    <row r="308" spans="12:19">
      <c r="L308">
        <f>A308</f>
        <v>0</v>
      </c>
      <c r="M308">
        <f>B308</f>
        <v>0</v>
      </c>
      <c r="N308">
        <f>C308</f>
        <v>0</v>
      </c>
      <c r="O308">
        <f>D308</f>
        <v>0</v>
      </c>
      <c r="P308">
        <f>IFERROR(VLOOKUP(E308,'lists'!$BA:$BB,2,FALSE),"")</f>
        <v>0</v>
      </c>
      <c r="Q308">
        <f>IFERROR(VLOOKUP(F308,'lists'!$BC:$BD,2,FALSE),"")</f>
        <v>0</v>
      </c>
      <c r="R308">
        <f>G308</f>
        <v>0</v>
      </c>
      <c r="S308">
        <f>H308</f>
        <v>0</v>
      </c>
    </row>
    <row r="309" spans="12:19">
      <c r="L309">
        <f>A309</f>
        <v>0</v>
      </c>
      <c r="M309">
        <f>B309</f>
        <v>0</v>
      </c>
      <c r="N309">
        <f>C309</f>
        <v>0</v>
      </c>
      <c r="O309">
        <f>D309</f>
        <v>0</v>
      </c>
      <c r="P309">
        <f>IFERROR(VLOOKUP(E309,'lists'!$BA:$BB,2,FALSE),"")</f>
        <v>0</v>
      </c>
      <c r="Q309">
        <f>IFERROR(VLOOKUP(F309,'lists'!$BC:$BD,2,FALSE),"")</f>
        <v>0</v>
      </c>
      <c r="R309">
        <f>G309</f>
        <v>0</v>
      </c>
      <c r="S309">
        <f>H309</f>
        <v>0</v>
      </c>
    </row>
    <row r="310" spans="12:19">
      <c r="L310">
        <f>A310</f>
        <v>0</v>
      </c>
      <c r="M310">
        <f>B310</f>
        <v>0</v>
      </c>
      <c r="N310">
        <f>C310</f>
        <v>0</v>
      </c>
      <c r="O310">
        <f>D310</f>
        <v>0</v>
      </c>
      <c r="P310">
        <f>IFERROR(VLOOKUP(E310,'lists'!$BA:$BB,2,FALSE),"")</f>
        <v>0</v>
      </c>
      <c r="Q310">
        <f>IFERROR(VLOOKUP(F310,'lists'!$BC:$BD,2,FALSE),"")</f>
        <v>0</v>
      </c>
      <c r="R310">
        <f>G310</f>
        <v>0</v>
      </c>
      <c r="S310">
        <f>H310</f>
        <v>0</v>
      </c>
    </row>
    <row r="311" spans="12:19">
      <c r="L311">
        <f>A311</f>
        <v>0</v>
      </c>
      <c r="M311">
        <f>B311</f>
        <v>0</v>
      </c>
      <c r="N311">
        <f>C311</f>
        <v>0</v>
      </c>
      <c r="O311">
        <f>D311</f>
        <v>0</v>
      </c>
      <c r="P311">
        <f>IFERROR(VLOOKUP(E311,'lists'!$BA:$BB,2,FALSE),"")</f>
        <v>0</v>
      </c>
      <c r="Q311">
        <f>IFERROR(VLOOKUP(F311,'lists'!$BC:$BD,2,FALSE),"")</f>
        <v>0</v>
      </c>
      <c r="R311">
        <f>G311</f>
        <v>0</v>
      </c>
      <c r="S311">
        <f>H311</f>
        <v>0</v>
      </c>
    </row>
    <row r="312" spans="12:19">
      <c r="L312">
        <f>A312</f>
        <v>0</v>
      </c>
      <c r="M312">
        <f>B312</f>
        <v>0</v>
      </c>
      <c r="N312">
        <f>C312</f>
        <v>0</v>
      </c>
      <c r="O312">
        <f>D312</f>
        <v>0</v>
      </c>
      <c r="P312">
        <f>IFERROR(VLOOKUP(E312,'lists'!$BA:$BB,2,FALSE),"")</f>
        <v>0</v>
      </c>
      <c r="Q312">
        <f>IFERROR(VLOOKUP(F312,'lists'!$BC:$BD,2,FALSE),"")</f>
        <v>0</v>
      </c>
      <c r="R312">
        <f>G312</f>
        <v>0</v>
      </c>
      <c r="S312">
        <f>H312</f>
        <v>0</v>
      </c>
    </row>
    <row r="313" spans="12:19">
      <c r="L313">
        <f>A313</f>
        <v>0</v>
      </c>
      <c r="M313">
        <f>B313</f>
        <v>0</v>
      </c>
      <c r="N313">
        <f>C313</f>
        <v>0</v>
      </c>
      <c r="O313">
        <f>D313</f>
        <v>0</v>
      </c>
      <c r="P313">
        <f>IFERROR(VLOOKUP(E313,'lists'!$BA:$BB,2,FALSE),"")</f>
        <v>0</v>
      </c>
      <c r="Q313">
        <f>IFERROR(VLOOKUP(F313,'lists'!$BC:$BD,2,FALSE),"")</f>
        <v>0</v>
      </c>
      <c r="R313">
        <f>G313</f>
        <v>0</v>
      </c>
      <c r="S313">
        <f>H313</f>
        <v>0</v>
      </c>
    </row>
    <row r="314" spans="12:19">
      <c r="L314">
        <f>A314</f>
        <v>0</v>
      </c>
      <c r="M314">
        <f>B314</f>
        <v>0</v>
      </c>
      <c r="N314">
        <f>C314</f>
        <v>0</v>
      </c>
      <c r="O314">
        <f>D314</f>
        <v>0</v>
      </c>
      <c r="P314">
        <f>IFERROR(VLOOKUP(E314,'lists'!$BA:$BB,2,FALSE),"")</f>
        <v>0</v>
      </c>
      <c r="Q314">
        <f>IFERROR(VLOOKUP(F314,'lists'!$BC:$BD,2,FALSE),"")</f>
        <v>0</v>
      </c>
      <c r="R314">
        <f>G314</f>
        <v>0</v>
      </c>
      <c r="S314">
        <f>H314</f>
        <v>0</v>
      </c>
    </row>
    <row r="315" spans="12:19">
      <c r="L315">
        <f>A315</f>
        <v>0</v>
      </c>
      <c r="M315">
        <f>B315</f>
        <v>0</v>
      </c>
      <c r="N315">
        <f>C315</f>
        <v>0</v>
      </c>
      <c r="O315">
        <f>D315</f>
        <v>0</v>
      </c>
      <c r="P315">
        <f>IFERROR(VLOOKUP(E315,'lists'!$BA:$BB,2,FALSE),"")</f>
        <v>0</v>
      </c>
      <c r="Q315">
        <f>IFERROR(VLOOKUP(F315,'lists'!$BC:$BD,2,FALSE),"")</f>
        <v>0</v>
      </c>
      <c r="R315">
        <f>G315</f>
        <v>0</v>
      </c>
      <c r="S315">
        <f>H315</f>
        <v>0</v>
      </c>
    </row>
    <row r="316" spans="12:19">
      <c r="L316">
        <f>A316</f>
        <v>0</v>
      </c>
      <c r="M316">
        <f>B316</f>
        <v>0</v>
      </c>
      <c r="N316">
        <f>C316</f>
        <v>0</v>
      </c>
      <c r="O316">
        <f>D316</f>
        <v>0</v>
      </c>
      <c r="P316">
        <f>IFERROR(VLOOKUP(E316,'lists'!$BA:$BB,2,FALSE),"")</f>
        <v>0</v>
      </c>
      <c r="Q316">
        <f>IFERROR(VLOOKUP(F316,'lists'!$BC:$BD,2,FALSE),"")</f>
        <v>0</v>
      </c>
      <c r="R316">
        <f>G316</f>
        <v>0</v>
      </c>
      <c r="S316">
        <f>H316</f>
        <v>0</v>
      </c>
    </row>
    <row r="317" spans="12:19">
      <c r="L317">
        <f>A317</f>
        <v>0</v>
      </c>
      <c r="M317">
        <f>B317</f>
        <v>0</v>
      </c>
      <c r="N317">
        <f>C317</f>
        <v>0</v>
      </c>
      <c r="O317">
        <f>D317</f>
        <v>0</v>
      </c>
      <c r="P317">
        <f>IFERROR(VLOOKUP(E317,'lists'!$BA:$BB,2,FALSE),"")</f>
        <v>0</v>
      </c>
      <c r="Q317">
        <f>IFERROR(VLOOKUP(F317,'lists'!$BC:$BD,2,FALSE),"")</f>
        <v>0</v>
      </c>
      <c r="R317">
        <f>G317</f>
        <v>0</v>
      </c>
      <c r="S317">
        <f>H317</f>
        <v>0</v>
      </c>
    </row>
    <row r="318" spans="12:19">
      <c r="L318">
        <f>A318</f>
        <v>0</v>
      </c>
      <c r="M318">
        <f>B318</f>
        <v>0</v>
      </c>
      <c r="N318">
        <f>C318</f>
        <v>0</v>
      </c>
      <c r="O318">
        <f>D318</f>
        <v>0</v>
      </c>
      <c r="P318">
        <f>IFERROR(VLOOKUP(E318,'lists'!$BA:$BB,2,FALSE),"")</f>
        <v>0</v>
      </c>
      <c r="Q318">
        <f>IFERROR(VLOOKUP(F318,'lists'!$BC:$BD,2,FALSE),"")</f>
        <v>0</v>
      </c>
      <c r="R318">
        <f>G318</f>
        <v>0</v>
      </c>
      <c r="S318">
        <f>H318</f>
        <v>0</v>
      </c>
    </row>
    <row r="319" spans="12:19">
      <c r="L319">
        <f>A319</f>
        <v>0</v>
      </c>
      <c r="M319">
        <f>B319</f>
        <v>0</v>
      </c>
      <c r="N319">
        <f>C319</f>
        <v>0</v>
      </c>
      <c r="O319">
        <f>D319</f>
        <v>0</v>
      </c>
      <c r="P319">
        <f>IFERROR(VLOOKUP(E319,'lists'!$BA:$BB,2,FALSE),"")</f>
        <v>0</v>
      </c>
      <c r="Q319">
        <f>IFERROR(VLOOKUP(F319,'lists'!$BC:$BD,2,FALSE),"")</f>
        <v>0</v>
      </c>
      <c r="R319">
        <f>G319</f>
        <v>0</v>
      </c>
      <c r="S319">
        <f>H319</f>
        <v>0</v>
      </c>
    </row>
    <row r="320" spans="12:19">
      <c r="L320">
        <f>A320</f>
        <v>0</v>
      </c>
      <c r="M320">
        <f>B320</f>
        <v>0</v>
      </c>
      <c r="N320">
        <f>C320</f>
        <v>0</v>
      </c>
      <c r="O320">
        <f>D320</f>
        <v>0</v>
      </c>
      <c r="P320">
        <f>IFERROR(VLOOKUP(E320,'lists'!$BA:$BB,2,FALSE),"")</f>
        <v>0</v>
      </c>
      <c r="Q320">
        <f>IFERROR(VLOOKUP(F320,'lists'!$BC:$BD,2,FALSE),"")</f>
        <v>0</v>
      </c>
      <c r="R320">
        <f>G320</f>
        <v>0</v>
      </c>
      <c r="S320">
        <f>H320</f>
        <v>0</v>
      </c>
    </row>
    <row r="321" spans="12:19">
      <c r="L321">
        <f>A321</f>
        <v>0</v>
      </c>
      <c r="M321">
        <f>B321</f>
        <v>0</v>
      </c>
      <c r="N321">
        <f>C321</f>
        <v>0</v>
      </c>
      <c r="O321">
        <f>D321</f>
        <v>0</v>
      </c>
      <c r="P321">
        <f>IFERROR(VLOOKUP(E321,'lists'!$BA:$BB,2,FALSE),"")</f>
        <v>0</v>
      </c>
      <c r="Q321">
        <f>IFERROR(VLOOKUP(F321,'lists'!$BC:$BD,2,FALSE),"")</f>
        <v>0</v>
      </c>
      <c r="R321">
        <f>G321</f>
        <v>0</v>
      </c>
      <c r="S321">
        <f>H321</f>
        <v>0</v>
      </c>
    </row>
    <row r="322" spans="12:19">
      <c r="L322">
        <f>A322</f>
        <v>0</v>
      </c>
      <c r="M322">
        <f>B322</f>
        <v>0</v>
      </c>
      <c r="N322">
        <f>C322</f>
        <v>0</v>
      </c>
      <c r="O322">
        <f>D322</f>
        <v>0</v>
      </c>
      <c r="P322">
        <f>IFERROR(VLOOKUP(E322,'lists'!$BA:$BB,2,FALSE),"")</f>
        <v>0</v>
      </c>
      <c r="Q322">
        <f>IFERROR(VLOOKUP(F322,'lists'!$BC:$BD,2,FALSE),"")</f>
        <v>0</v>
      </c>
      <c r="R322">
        <f>G322</f>
        <v>0</v>
      </c>
      <c r="S322">
        <f>H322</f>
        <v>0</v>
      </c>
    </row>
    <row r="323" spans="12:19">
      <c r="L323">
        <f>A323</f>
        <v>0</v>
      </c>
      <c r="M323">
        <f>B323</f>
        <v>0</v>
      </c>
      <c r="N323">
        <f>C323</f>
        <v>0</v>
      </c>
      <c r="O323">
        <f>D323</f>
        <v>0</v>
      </c>
      <c r="P323">
        <f>IFERROR(VLOOKUP(E323,'lists'!$BA:$BB,2,FALSE),"")</f>
        <v>0</v>
      </c>
      <c r="Q323">
        <f>IFERROR(VLOOKUP(F323,'lists'!$BC:$BD,2,FALSE),"")</f>
        <v>0</v>
      </c>
      <c r="R323">
        <f>G323</f>
        <v>0</v>
      </c>
      <c r="S323">
        <f>H323</f>
        <v>0</v>
      </c>
    </row>
    <row r="324" spans="12:19">
      <c r="L324">
        <f>A324</f>
        <v>0</v>
      </c>
      <c r="M324">
        <f>B324</f>
        <v>0</v>
      </c>
      <c r="N324">
        <f>C324</f>
        <v>0</v>
      </c>
      <c r="O324">
        <f>D324</f>
        <v>0</v>
      </c>
      <c r="P324">
        <f>IFERROR(VLOOKUP(E324,'lists'!$BA:$BB,2,FALSE),"")</f>
        <v>0</v>
      </c>
      <c r="Q324">
        <f>IFERROR(VLOOKUP(F324,'lists'!$BC:$BD,2,FALSE),"")</f>
        <v>0</v>
      </c>
      <c r="R324">
        <f>G324</f>
        <v>0</v>
      </c>
      <c r="S324">
        <f>H324</f>
        <v>0</v>
      </c>
    </row>
    <row r="325" spans="12:19">
      <c r="L325">
        <f>A325</f>
        <v>0</v>
      </c>
      <c r="M325">
        <f>B325</f>
        <v>0</v>
      </c>
      <c r="N325">
        <f>C325</f>
        <v>0</v>
      </c>
      <c r="O325">
        <f>D325</f>
        <v>0</v>
      </c>
      <c r="P325">
        <f>IFERROR(VLOOKUP(E325,'lists'!$BA:$BB,2,FALSE),"")</f>
        <v>0</v>
      </c>
      <c r="Q325">
        <f>IFERROR(VLOOKUP(F325,'lists'!$BC:$BD,2,FALSE),"")</f>
        <v>0</v>
      </c>
      <c r="R325">
        <f>G325</f>
        <v>0</v>
      </c>
      <c r="S325">
        <f>H325</f>
        <v>0</v>
      </c>
    </row>
    <row r="326" spans="12:19">
      <c r="L326">
        <f>A326</f>
        <v>0</v>
      </c>
      <c r="M326">
        <f>B326</f>
        <v>0</v>
      </c>
      <c r="N326">
        <f>C326</f>
        <v>0</v>
      </c>
      <c r="O326">
        <f>D326</f>
        <v>0</v>
      </c>
      <c r="P326">
        <f>IFERROR(VLOOKUP(E326,'lists'!$BA:$BB,2,FALSE),"")</f>
        <v>0</v>
      </c>
      <c r="Q326">
        <f>IFERROR(VLOOKUP(F326,'lists'!$BC:$BD,2,FALSE),"")</f>
        <v>0</v>
      </c>
      <c r="R326">
        <f>G326</f>
        <v>0</v>
      </c>
      <c r="S326">
        <f>H326</f>
        <v>0</v>
      </c>
    </row>
    <row r="327" spans="12:19">
      <c r="L327">
        <f>A327</f>
        <v>0</v>
      </c>
      <c r="M327">
        <f>B327</f>
        <v>0</v>
      </c>
      <c r="N327">
        <f>C327</f>
        <v>0</v>
      </c>
      <c r="O327">
        <f>D327</f>
        <v>0</v>
      </c>
      <c r="P327">
        <f>IFERROR(VLOOKUP(E327,'lists'!$BA:$BB,2,FALSE),"")</f>
        <v>0</v>
      </c>
      <c r="Q327">
        <f>IFERROR(VLOOKUP(F327,'lists'!$BC:$BD,2,FALSE),"")</f>
        <v>0</v>
      </c>
      <c r="R327">
        <f>G327</f>
        <v>0</v>
      </c>
      <c r="S327">
        <f>H327</f>
        <v>0</v>
      </c>
    </row>
    <row r="328" spans="12:19">
      <c r="L328">
        <f>A328</f>
        <v>0</v>
      </c>
      <c r="M328">
        <f>B328</f>
        <v>0</v>
      </c>
      <c r="N328">
        <f>C328</f>
        <v>0</v>
      </c>
      <c r="O328">
        <f>D328</f>
        <v>0</v>
      </c>
      <c r="P328">
        <f>IFERROR(VLOOKUP(E328,'lists'!$BA:$BB,2,FALSE),"")</f>
        <v>0</v>
      </c>
      <c r="Q328">
        <f>IFERROR(VLOOKUP(F328,'lists'!$BC:$BD,2,FALSE),"")</f>
        <v>0</v>
      </c>
      <c r="R328">
        <f>G328</f>
        <v>0</v>
      </c>
      <c r="S328">
        <f>H328</f>
        <v>0</v>
      </c>
    </row>
    <row r="329" spans="12:19">
      <c r="L329">
        <f>A329</f>
        <v>0</v>
      </c>
      <c r="M329">
        <f>B329</f>
        <v>0</v>
      </c>
      <c r="N329">
        <f>C329</f>
        <v>0</v>
      </c>
      <c r="O329">
        <f>D329</f>
        <v>0</v>
      </c>
      <c r="P329">
        <f>IFERROR(VLOOKUP(E329,'lists'!$BA:$BB,2,FALSE),"")</f>
        <v>0</v>
      </c>
      <c r="Q329">
        <f>IFERROR(VLOOKUP(F329,'lists'!$BC:$BD,2,FALSE),"")</f>
        <v>0</v>
      </c>
      <c r="R329">
        <f>G329</f>
        <v>0</v>
      </c>
      <c r="S329">
        <f>H329</f>
        <v>0</v>
      </c>
    </row>
    <row r="330" spans="12:19">
      <c r="L330">
        <f>A330</f>
        <v>0</v>
      </c>
      <c r="M330">
        <f>B330</f>
        <v>0</v>
      </c>
      <c r="N330">
        <f>C330</f>
        <v>0</v>
      </c>
      <c r="O330">
        <f>D330</f>
        <v>0</v>
      </c>
      <c r="P330">
        <f>IFERROR(VLOOKUP(E330,'lists'!$BA:$BB,2,FALSE),"")</f>
        <v>0</v>
      </c>
      <c r="Q330">
        <f>IFERROR(VLOOKUP(F330,'lists'!$BC:$BD,2,FALSE),"")</f>
        <v>0</v>
      </c>
      <c r="R330">
        <f>G330</f>
        <v>0</v>
      </c>
      <c r="S330">
        <f>H330</f>
        <v>0</v>
      </c>
    </row>
    <row r="331" spans="12:19">
      <c r="L331">
        <f>A331</f>
        <v>0</v>
      </c>
      <c r="M331">
        <f>B331</f>
        <v>0</v>
      </c>
      <c r="N331">
        <f>C331</f>
        <v>0</v>
      </c>
      <c r="O331">
        <f>D331</f>
        <v>0</v>
      </c>
      <c r="P331">
        <f>IFERROR(VLOOKUP(E331,'lists'!$BA:$BB,2,FALSE),"")</f>
        <v>0</v>
      </c>
      <c r="Q331">
        <f>IFERROR(VLOOKUP(F331,'lists'!$BC:$BD,2,FALSE),"")</f>
        <v>0</v>
      </c>
      <c r="R331">
        <f>G331</f>
        <v>0</v>
      </c>
      <c r="S331">
        <f>H331</f>
        <v>0</v>
      </c>
    </row>
    <row r="332" spans="12:19">
      <c r="L332">
        <f>A332</f>
        <v>0</v>
      </c>
      <c r="M332">
        <f>B332</f>
        <v>0</v>
      </c>
      <c r="N332">
        <f>C332</f>
        <v>0</v>
      </c>
      <c r="O332">
        <f>D332</f>
        <v>0</v>
      </c>
      <c r="P332">
        <f>IFERROR(VLOOKUP(E332,'lists'!$BA:$BB,2,FALSE),"")</f>
        <v>0</v>
      </c>
      <c r="Q332">
        <f>IFERROR(VLOOKUP(F332,'lists'!$BC:$BD,2,FALSE),"")</f>
        <v>0</v>
      </c>
      <c r="R332">
        <f>G332</f>
        <v>0</v>
      </c>
      <c r="S332">
        <f>H332</f>
        <v>0</v>
      </c>
    </row>
    <row r="333" spans="12:19">
      <c r="L333">
        <f>A333</f>
        <v>0</v>
      </c>
      <c r="M333">
        <f>B333</f>
        <v>0</v>
      </c>
      <c r="N333">
        <f>C333</f>
        <v>0</v>
      </c>
      <c r="O333">
        <f>D333</f>
        <v>0</v>
      </c>
      <c r="P333">
        <f>IFERROR(VLOOKUP(E333,'lists'!$BA:$BB,2,FALSE),"")</f>
        <v>0</v>
      </c>
      <c r="Q333">
        <f>IFERROR(VLOOKUP(F333,'lists'!$BC:$BD,2,FALSE),"")</f>
        <v>0</v>
      </c>
      <c r="R333">
        <f>G333</f>
        <v>0</v>
      </c>
      <c r="S333">
        <f>H333</f>
        <v>0</v>
      </c>
    </row>
    <row r="334" spans="12:19">
      <c r="L334">
        <f>A334</f>
        <v>0</v>
      </c>
      <c r="M334">
        <f>B334</f>
        <v>0</v>
      </c>
      <c r="N334">
        <f>C334</f>
        <v>0</v>
      </c>
      <c r="O334">
        <f>D334</f>
        <v>0</v>
      </c>
      <c r="P334">
        <f>IFERROR(VLOOKUP(E334,'lists'!$BA:$BB,2,FALSE),"")</f>
        <v>0</v>
      </c>
      <c r="Q334">
        <f>IFERROR(VLOOKUP(F334,'lists'!$BC:$BD,2,FALSE),"")</f>
        <v>0</v>
      </c>
      <c r="R334">
        <f>G334</f>
        <v>0</v>
      </c>
      <c r="S334">
        <f>H334</f>
        <v>0</v>
      </c>
    </row>
    <row r="335" spans="12:19">
      <c r="L335">
        <f>A335</f>
        <v>0</v>
      </c>
      <c r="M335">
        <f>B335</f>
        <v>0</v>
      </c>
      <c r="N335">
        <f>C335</f>
        <v>0</v>
      </c>
      <c r="O335">
        <f>D335</f>
        <v>0</v>
      </c>
      <c r="P335">
        <f>IFERROR(VLOOKUP(E335,'lists'!$BA:$BB,2,FALSE),"")</f>
        <v>0</v>
      </c>
      <c r="Q335">
        <f>IFERROR(VLOOKUP(F335,'lists'!$BC:$BD,2,FALSE),"")</f>
        <v>0</v>
      </c>
      <c r="R335">
        <f>G335</f>
        <v>0</v>
      </c>
      <c r="S335">
        <f>H335</f>
        <v>0</v>
      </c>
    </row>
    <row r="336" spans="12:19">
      <c r="L336">
        <f>A336</f>
        <v>0</v>
      </c>
      <c r="M336">
        <f>B336</f>
        <v>0</v>
      </c>
      <c r="N336">
        <f>C336</f>
        <v>0</v>
      </c>
      <c r="O336">
        <f>D336</f>
        <v>0</v>
      </c>
      <c r="P336">
        <f>IFERROR(VLOOKUP(E336,'lists'!$BA:$BB,2,FALSE),"")</f>
        <v>0</v>
      </c>
      <c r="Q336">
        <f>IFERROR(VLOOKUP(F336,'lists'!$BC:$BD,2,FALSE),"")</f>
        <v>0</v>
      </c>
      <c r="R336">
        <f>G336</f>
        <v>0</v>
      </c>
      <c r="S336">
        <f>H336</f>
        <v>0</v>
      </c>
    </row>
    <row r="337" spans="12:19">
      <c r="L337">
        <f>A337</f>
        <v>0</v>
      </c>
      <c r="M337">
        <f>B337</f>
        <v>0</v>
      </c>
      <c r="N337">
        <f>C337</f>
        <v>0</v>
      </c>
      <c r="O337">
        <f>D337</f>
        <v>0</v>
      </c>
      <c r="P337">
        <f>IFERROR(VLOOKUP(E337,'lists'!$BA:$BB,2,FALSE),"")</f>
        <v>0</v>
      </c>
      <c r="Q337">
        <f>IFERROR(VLOOKUP(F337,'lists'!$BC:$BD,2,FALSE),"")</f>
        <v>0</v>
      </c>
      <c r="R337">
        <f>G337</f>
        <v>0</v>
      </c>
      <c r="S337">
        <f>H337</f>
        <v>0</v>
      </c>
    </row>
    <row r="338" spans="12:19">
      <c r="L338">
        <f>A338</f>
        <v>0</v>
      </c>
      <c r="M338">
        <f>B338</f>
        <v>0</v>
      </c>
      <c r="N338">
        <f>C338</f>
        <v>0</v>
      </c>
      <c r="O338">
        <f>D338</f>
        <v>0</v>
      </c>
      <c r="P338">
        <f>IFERROR(VLOOKUP(E338,'lists'!$BA:$BB,2,FALSE),"")</f>
        <v>0</v>
      </c>
      <c r="Q338">
        <f>IFERROR(VLOOKUP(F338,'lists'!$BC:$BD,2,FALSE),"")</f>
        <v>0</v>
      </c>
      <c r="R338">
        <f>G338</f>
        <v>0</v>
      </c>
      <c r="S338">
        <f>H338</f>
        <v>0</v>
      </c>
    </row>
    <row r="339" spans="12:19">
      <c r="L339">
        <f>A339</f>
        <v>0</v>
      </c>
      <c r="M339">
        <f>B339</f>
        <v>0</v>
      </c>
      <c r="N339">
        <f>C339</f>
        <v>0</v>
      </c>
      <c r="O339">
        <f>D339</f>
        <v>0</v>
      </c>
      <c r="P339">
        <f>IFERROR(VLOOKUP(E339,'lists'!$BA:$BB,2,FALSE),"")</f>
        <v>0</v>
      </c>
      <c r="Q339">
        <f>IFERROR(VLOOKUP(F339,'lists'!$BC:$BD,2,FALSE),"")</f>
        <v>0</v>
      </c>
      <c r="R339">
        <f>G339</f>
        <v>0</v>
      </c>
      <c r="S339">
        <f>H339</f>
        <v>0</v>
      </c>
    </row>
    <row r="340" spans="12:19">
      <c r="L340">
        <f>A340</f>
        <v>0</v>
      </c>
      <c r="M340">
        <f>B340</f>
        <v>0</v>
      </c>
      <c r="N340">
        <f>C340</f>
        <v>0</v>
      </c>
      <c r="O340">
        <f>D340</f>
        <v>0</v>
      </c>
      <c r="P340">
        <f>IFERROR(VLOOKUP(E340,'lists'!$BA:$BB,2,FALSE),"")</f>
        <v>0</v>
      </c>
      <c r="Q340">
        <f>IFERROR(VLOOKUP(F340,'lists'!$BC:$BD,2,FALSE),"")</f>
        <v>0</v>
      </c>
      <c r="R340">
        <f>G340</f>
        <v>0</v>
      </c>
      <c r="S340">
        <f>H340</f>
        <v>0</v>
      </c>
    </row>
    <row r="341" spans="12:19">
      <c r="L341">
        <f>A341</f>
        <v>0</v>
      </c>
      <c r="M341">
        <f>B341</f>
        <v>0</v>
      </c>
      <c r="N341">
        <f>C341</f>
        <v>0</v>
      </c>
      <c r="O341">
        <f>D341</f>
        <v>0</v>
      </c>
      <c r="P341">
        <f>IFERROR(VLOOKUP(E341,'lists'!$BA:$BB,2,FALSE),"")</f>
        <v>0</v>
      </c>
      <c r="Q341">
        <f>IFERROR(VLOOKUP(F341,'lists'!$BC:$BD,2,FALSE),"")</f>
        <v>0</v>
      </c>
      <c r="R341">
        <f>G341</f>
        <v>0</v>
      </c>
      <c r="S341">
        <f>H341</f>
        <v>0</v>
      </c>
    </row>
    <row r="342" spans="12:19">
      <c r="L342">
        <f>A342</f>
        <v>0</v>
      </c>
      <c r="M342">
        <f>B342</f>
        <v>0</v>
      </c>
      <c r="N342">
        <f>C342</f>
        <v>0</v>
      </c>
      <c r="O342">
        <f>D342</f>
        <v>0</v>
      </c>
      <c r="P342">
        <f>IFERROR(VLOOKUP(E342,'lists'!$BA:$BB,2,FALSE),"")</f>
        <v>0</v>
      </c>
      <c r="Q342">
        <f>IFERROR(VLOOKUP(F342,'lists'!$BC:$BD,2,FALSE),"")</f>
        <v>0</v>
      </c>
      <c r="R342">
        <f>G342</f>
        <v>0</v>
      </c>
      <c r="S342">
        <f>H342</f>
        <v>0</v>
      </c>
    </row>
    <row r="343" spans="12:19">
      <c r="L343">
        <f>A343</f>
        <v>0</v>
      </c>
      <c r="M343">
        <f>B343</f>
        <v>0</v>
      </c>
      <c r="N343">
        <f>C343</f>
        <v>0</v>
      </c>
      <c r="O343">
        <f>D343</f>
        <v>0</v>
      </c>
      <c r="P343">
        <f>IFERROR(VLOOKUP(E343,'lists'!$BA:$BB,2,FALSE),"")</f>
        <v>0</v>
      </c>
      <c r="Q343">
        <f>IFERROR(VLOOKUP(F343,'lists'!$BC:$BD,2,FALSE),"")</f>
        <v>0</v>
      </c>
      <c r="R343">
        <f>G343</f>
        <v>0</v>
      </c>
      <c r="S343">
        <f>H343</f>
        <v>0</v>
      </c>
    </row>
    <row r="344" spans="12:19">
      <c r="L344">
        <f>A344</f>
        <v>0</v>
      </c>
      <c r="M344">
        <f>B344</f>
        <v>0</v>
      </c>
      <c r="N344">
        <f>C344</f>
        <v>0</v>
      </c>
      <c r="O344">
        <f>D344</f>
        <v>0</v>
      </c>
      <c r="P344">
        <f>IFERROR(VLOOKUP(E344,'lists'!$BA:$BB,2,FALSE),"")</f>
        <v>0</v>
      </c>
      <c r="Q344">
        <f>IFERROR(VLOOKUP(F344,'lists'!$BC:$BD,2,FALSE),"")</f>
        <v>0</v>
      </c>
      <c r="R344">
        <f>G344</f>
        <v>0</v>
      </c>
      <c r="S344">
        <f>H344</f>
        <v>0</v>
      </c>
    </row>
    <row r="345" spans="12:19">
      <c r="L345">
        <f>A345</f>
        <v>0</v>
      </c>
      <c r="M345">
        <f>B345</f>
        <v>0</v>
      </c>
      <c r="N345">
        <f>C345</f>
        <v>0</v>
      </c>
      <c r="O345">
        <f>D345</f>
        <v>0</v>
      </c>
      <c r="P345">
        <f>IFERROR(VLOOKUP(E345,'lists'!$BA:$BB,2,FALSE),"")</f>
        <v>0</v>
      </c>
      <c r="Q345">
        <f>IFERROR(VLOOKUP(F345,'lists'!$BC:$BD,2,FALSE),"")</f>
        <v>0</v>
      </c>
      <c r="R345">
        <f>G345</f>
        <v>0</v>
      </c>
      <c r="S345">
        <f>H345</f>
        <v>0</v>
      </c>
    </row>
    <row r="346" spans="12:19">
      <c r="L346">
        <f>A346</f>
        <v>0</v>
      </c>
      <c r="M346">
        <f>B346</f>
        <v>0</v>
      </c>
      <c r="N346">
        <f>C346</f>
        <v>0</v>
      </c>
      <c r="O346">
        <f>D346</f>
        <v>0</v>
      </c>
      <c r="P346">
        <f>IFERROR(VLOOKUP(E346,'lists'!$BA:$BB,2,FALSE),"")</f>
        <v>0</v>
      </c>
      <c r="Q346">
        <f>IFERROR(VLOOKUP(F346,'lists'!$BC:$BD,2,FALSE),"")</f>
        <v>0</v>
      </c>
      <c r="R346">
        <f>G346</f>
        <v>0</v>
      </c>
      <c r="S346">
        <f>H346</f>
        <v>0</v>
      </c>
    </row>
    <row r="347" spans="12:19">
      <c r="L347">
        <f>A347</f>
        <v>0</v>
      </c>
      <c r="M347">
        <f>B347</f>
        <v>0</v>
      </c>
      <c r="N347">
        <f>C347</f>
        <v>0</v>
      </c>
      <c r="O347">
        <f>D347</f>
        <v>0</v>
      </c>
      <c r="P347">
        <f>IFERROR(VLOOKUP(E347,'lists'!$BA:$BB,2,FALSE),"")</f>
        <v>0</v>
      </c>
      <c r="Q347">
        <f>IFERROR(VLOOKUP(F347,'lists'!$BC:$BD,2,FALSE),"")</f>
        <v>0</v>
      </c>
      <c r="R347">
        <f>G347</f>
        <v>0</v>
      </c>
      <c r="S347">
        <f>H347</f>
        <v>0</v>
      </c>
    </row>
    <row r="348" spans="12:19">
      <c r="L348">
        <f>A348</f>
        <v>0</v>
      </c>
      <c r="M348">
        <f>B348</f>
        <v>0</v>
      </c>
      <c r="N348">
        <f>C348</f>
        <v>0</v>
      </c>
      <c r="O348">
        <f>D348</f>
        <v>0</v>
      </c>
      <c r="P348">
        <f>IFERROR(VLOOKUP(E348,'lists'!$BA:$BB,2,FALSE),"")</f>
        <v>0</v>
      </c>
      <c r="Q348">
        <f>IFERROR(VLOOKUP(F348,'lists'!$BC:$BD,2,FALSE),"")</f>
        <v>0</v>
      </c>
      <c r="R348">
        <f>G348</f>
        <v>0</v>
      </c>
      <c r="S348">
        <f>H348</f>
        <v>0</v>
      </c>
    </row>
    <row r="349" spans="12:19">
      <c r="L349">
        <f>A349</f>
        <v>0</v>
      </c>
      <c r="M349">
        <f>B349</f>
        <v>0</v>
      </c>
      <c r="N349">
        <f>C349</f>
        <v>0</v>
      </c>
      <c r="O349">
        <f>D349</f>
        <v>0</v>
      </c>
      <c r="P349">
        <f>IFERROR(VLOOKUP(E349,'lists'!$BA:$BB,2,FALSE),"")</f>
        <v>0</v>
      </c>
      <c r="Q349">
        <f>IFERROR(VLOOKUP(F349,'lists'!$BC:$BD,2,FALSE),"")</f>
        <v>0</v>
      </c>
      <c r="R349">
        <f>G349</f>
        <v>0</v>
      </c>
      <c r="S349">
        <f>H349</f>
        <v>0</v>
      </c>
    </row>
    <row r="350" spans="12:19">
      <c r="L350">
        <f>A350</f>
        <v>0</v>
      </c>
      <c r="M350">
        <f>B350</f>
        <v>0</v>
      </c>
      <c r="N350">
        <f>C350</f>
        <v>0</v>
      </c>
      <c r="O350">
        <f>D350</f>
        <v>0</v>
      </c>
      <c r="P350">
        <f>IFERROR(VLOOKUP(E350,'lists'!$BA:$BB,2,FALSE),"")</f>
        <v>0</v>
      </c>
      <c r="Q350">
        <f>IFERROR(VLOOKUP(F350,'lists'!$BC:$BD,2,FALSE),"")</f>
        <v>0</v>
      </c>
      <c r="R350">
        <f>G350</f>
        <v>0</v>
      </c>
      <c r="S350">
        <f>H350</f>
        <v>0</v>
      </c>
    </row>
    <row r="351" spans="12:19">
      <c r="L351">
        <f>A351</f>
        <v>0</v>
      </c>
      <c r="M351">
        <f>B351</f>
        <v>0</v>
      </c>
      <c r="N351">
        <f>C351</f>
        <v>0</v>
      </c>
      <c r="O351">
        <f>D351</f>
        <v>0</v>
      </c>
      <c r="P351">
        <f>IFERROR(VLOOKUP(E351,'lists'!$BA:$BB,2,FALSE),"")</f>
        <v>0</v>
      </c>
      <c r="Q351">
        <f>IFERROR(VLOOKUP(F351,'lists'!$BC:$BD,2,FALSE),"")</f>
        <v>0</v>
      </c>
      <c r="R351">
        <f>G351</f>
        <v>0</v>
      </c>
      <c r="S351">
        <f>H351</f>
        <v>0</v>
      </c>
    </row>
    <row r="352" spans="12:19">
      <c r="L352">
        <f>A352</f>
        <v>0</v>
      </c>
      <c r="M352">
        <f>B352</f>
        <v>0</v>
      </c>
      <c r="N352">
        <f>C352</f>
        <v>0</v>
      </c>
      <c r="O352">
        <f>D352</f>
        <v>0</v>
      </c>
      <c r="P352">
        <f>IFERROR(VLOOKUP(E352,'lists'!$BA:$BB,2,FALSE),"")</f>
        <v>0</v>
      </c>
      <c r="Q352">
        <f>IFERROR(VLOOKUP(F352,'lists'!$BC:$BD,2,FALSE),"")</f>
        <v>0</v>
      </c>
      <c r="R352">
        <f>G352</f>
        <v>0</v>
      </c>
      <c r="S352">
        <f>H352</f>
        <v>0</v>
      </c>
    </row>
    <row r="353" spans="12:19">
      <c r="L353">
        <f>A353</f>
        <v>0</v>
      </c>
      <c r="M353">
        <f>B353</f>
        <v>0</v>
      </c>
      <c r="N353">
        <f>C353</f>
        <v>0</v>
      </c>
      <c r="O353">
        <f>D353</f>
        <v>0</v>
      </c>
      <c r="P353">
        <f>IFERROR(VLOOKUP(E353,'lists'!$BA:$BB,2,FALSE),"")</f>
        <v>0</v>
      </c>
      <c r="Q353">
        <f>IFERROR(VLOOKUP(F353,'lists'!$BC:$BD,2,FALSE),"")</f>
        <v>0</v>
      </c>
      <c r="R353">
        <f>G353</f>
        <v>0</v>
      </c>
      <c r="S353">
        <f>H353</f>
        <v>0</v>
      </c>
    </row>
    <row r="354" spans="12:19">
      <c r="L354">
        <f>A354</f>
        <v>0</v>
      </c>
      <c r="M354">
        <f>B354</f>
        <v>0</v>
      </c>
      <c r="N354">
        <f>C354</f>
        <v>0</v>
      </c>
      <c r="O354">
        <f>D354</f>
        <v>0</v>
      </c>
      <c r="P354">
        <f>IFERROR(VLOOKUP(E354,'lists'!$BA:$BB,2,FALSE),"")</f>
        <v>0</v>
      </c>
      <c r="Q354">
        <f>IFERROR(VLOOKUP(F354,'lists'!$BC:$BD,2,FALSE),"")</f>
        <v>0</v>
      </c>
      <c r="R354">
        <f>G354</f>
        <v>0</v>
      </c>
      <c r="S354">
        <f>H354</f>
        <v>0</v>
      </c>
    </row>
    <row r="355" spans="12:19">
      <c r="L355">
        <f>A355</f>
        <v>0</v>
      </c>
      <c r="M355">
        <f>B355</f>
        <v>0</v>
      </c>
      <c r="N355">
        <f>C355</f>
        <v>0</v>
      </c>
      <c r="O355">
        <f>D355</f>
        <v>0</v>
      </c>
      <c r="P355">
        <f>IFERROR(VLOOKUP(E355,'lists'!$BA:$BB,2,FALSE),"")</f>
        <v>0</v>
      </c>
      <c r="Q355">
        <f>IFERROR(VLOOKUP(F355,'lists'!$BC:$BD,2,FALSE),"")</f>
        <v>0</v>
      </c>
      <c r="R355">
        <f>G355</f>
        <v>0</v>
      </c>
      <c r="S355">
        <f>H355</f>
        <v>0</v>
      </c>
    </row>
    <row r="356" spans="12:19">
      <c r="L356">
        <f>A356</f>
        <v>0</v>
      </c>
      <c r="M356">
        <f>B356</f>
        <v>0</v>
      </c>
      <c r="N356">
        <f>C356</f>
        <v>0</v>
      </c>
      <c r="O356">
        <f>D356</f>
        <v>0</v>
      </c>
      <c r="P356">
        <f>IFERROR(VLOOKUP(E356,'lists'!$BA:$BB,2,FALSE),"")</f>
        <v>0</v>
      </c>
      <c r="Q356">
        <f>IFERROR(VLOOKUP(F356,'lists'!$BC:$BD,2,FALSE),"")</f>
        <v>0</v>
      </c>
      <c r="R356">
        <f>G356</f>
        <v>0</v>
      </c>
      <c r="S356">
        <f>H356</f>
        <v>0</v>
      </c>
    </row>
    <row r="357" spans="12:19">
      <c r="L357">
        <f>A357</f>
        <v>0</v>
      </c>
      <c r="M357">
        <f>B357</f>
        <v>0</v>
      </c>
      <c r="N357">
        <f>C357</f>
        <v>0</v>
      </c>
      <c r="O357">
        <f>D357</f>
        <v>0</v>
      </c>
      <c r="P357">
        <f>IFERROR(VLOOKUP(E357,'lists'!$BA:$BB,2,FALSE),"")</f>
        <v>0</v>
      </c>
      <c r="Q357">
        <f>IFERROR(VLOOKUP(F357,'lists'!$BC:$BD,2,FALSE),"")</f>
        <v>0</v>
      </c>
      <c r="R357">
        <f>G357</f>
        <v>0</v>
      </c>
      <c r="S357">
        <f>H357</f>
        <v>0</v>
      </c>
    </row>
    <row r="358" spans="12:19">
      <c r="L358">
        <f>A358</f>
        <v>0</v>
      </c>
      <c r="M358">
        <f>B358</f>
        <v>0</v>
      </c>
      <c r="N358">
        <f>C358</f>
        <v>0</v>
      </c>
      <c r="O358">
        <f>D358</f>
        <v>0</v>
      </c>
      <c r="P358">
        <f>IFERROR(VLOOKUP(E358,'lists'!$BA:$BB,2,FALSE),"")</f>
        <v>0</v>
      </c>
      <c r="Q358">
        <f>IFERROR(VLOOKUP(F358,'lists'!$BC:$BD,2,FALSE),"")</f>
        <v>0</v>
      </c>
      <c r="R358">
        <f>G358</f>
        <v>0</v>
      </c>
      <c r="S358">
        <f>H358</f>
        <v>0</v>
      </c>
    </row>
    <row r="359" spans="12:19">
      <c r="L359">
        <f>A359</f>
        <v>0</v>
      </c>
      <c r="M359">
        <f>B359</f>
        <v>0</v>
      </c>
      <c r="N359">
        <f>C359</f>
        <v>0</v>
      </c>
      <c r="O359">
        <f>D359</f>
        <v>0</v>
      </c>
      <c r="P359">
        <f>IFERROR(VLOOKUP(E359,'lists'!$BA:$BB,2,FALSE),"")</f>
        <v>0</v>
      </c>
      <c r="Q359">
        <f>IFERROR(VLOOKUP(F359,'lists'!$BC:$BD,2,FALSE),"")</f>
        <v>0</v>
      </c>
      <c r="R359">
        <f>G359</f>
        <v>0</v>
      </c>
      <c r="S359">
        <f>H359</f>
        <v>0</v>
      </c>
    </row>
    <row r="360" spans="12:19">
      <c r="L360">
        <f>A360</f>
        <v>0</v>
      </c>
      <c r="M360">
        <f>B360</f>
        <v>0</v>
      </c>
      <c r="N360">
        <f>C360</f>
        <v>0</v>
      </c>
      <c r="O360">
        <f>D360</f>
        <v>0</v>
      </c>
      <c r="P360">
        <f>IFERROR(VLOOKUP(E360,'lists'!$BA:$BB,2,FALSE),"")</f>
        <v>0</v>
      </c>
      <c r="Q360">
        <f>IFERROR(VLOOKUP(F360,'lists'!$BC:$BD,2,FALSE),"")</f>
        <v>0</v>
      </c>
      <c r="R360">
        <f>G360</f>
        <v>0</v>
      </c>
      <c r="S360">
        <f>H360</f>
        <v>0</v>
      </c>
    </row>
    <row r="361" spans="12:19">
      <c r="L361">
        <f>A361</f>
        <v>0</v>
      </c>
      <c r="M361">
        <f>B361</f>
        <v>0</v>
      </c>
      <c r="N361">
        <f>C361</f>
        <v>0</v>
      </c>
      <c r="O361">
        <f>D361</f>
        <v>0</v>
      </c>
      <c r="P361">
        <f>IFERROR(VLOOKUP(E361,'lists'!$BA:$BB,2,FALSE),"")</f>
        <v>0</v>
      </c>
      <c r="Q361">
        <f>IFERROR(VLOOKUP(F361,'lists'!$BC:$BD,2,FALSE),"")</f>
        <v>0</v>
      </c>
      <c r="R361">
        <f>G361</f>
        <v>0</v>
      </c>
      <c r="S361">
        <f>H361</f>
        <v>0</v>
      </c>
    </row>
    <row r="362" spans="12:19">
      <c r="L362">
        <f>A362</f>
        <v>0</v>
      </c>
      <c r="M362">
        <f>B362</f>
        <v>0</v>
      </c>
      <c r="N362">
        <f>C362</f>
        <v>0</v>
      </c>
      <c r="O362">
        <f>D362</f>
        <v>0</v>
      </c>
      <c r="P362">
        <f>IFERROR(VLOOKUP(E362,'lists'!$BA:$BB,2,FALSE),"")</f>
        <v>0</v>
      </c>
      <c r="Q362">
        <f>IFERROR(VLOOKUP(F362,'lists'!$BC:$BD,2,FALSE),"")</f>
        <v>0</v>
      </c>
      <c r="R362">
        <f>G362</f>
        <v>0</v>
      </c>
      <c r="S362">
        <f>H362</f>
        <v>0</v>
      </c>
    </row>
    <row r="363" spans="12:19">
      <c r="L363">
        <f>A363</f>
        <v>0</v>
      </c>
      <c r="M363">
        <f>B363</f>
        <v>0</v>
      </c>
      <c r="N363">
        <f>C363</f>
        <v>0</v>
      </c>
      <c r="O363">
        <f>D363</f>
        <v>0</v>
      </c>
      <c r="P363">
        <f>IFERROR(VLOOKUP(E363,'lists'!$BA:$BB,2,FALSE),"")</f>
        <v>0</v>
      </c>
      <c r="Q363">
        <f>IFERROR(VLOOKUP(F363,'lists'!$BC:$BD,2,FALSE),"")</f>
        <v>0</v>
      </c>
      <c r="R363">
        <f>G363</f>
        <v>0</v>
      </c>
      <c r="S363">
        <f>H363</f>
        <v>0</v>
      </c>
    </row>
    <row r="364" spans="12:19">
      <c r="L364">
        <f>A364</f>
        <v>0</v>
      </c>
      <c r="M364">
        <f>B364</f>
        <v>0</v>
      </c>
      <c r="N364">
        <f>C364</f>
        <v>0</v>
      </c>
      <c r="O364">
        <f>D364</f>
        <v>0</v>
      </c>
      <c r="P364">
        <f>IFERROR(VLOOKUP(E364,'lists'!$BA:$BB,2,FALSE),"")</f>
        <v>0</v>
      </c>
      <c r="Q364">
        <f>IFERROR(VLOOKUP(F364,'lists'!$BC:$BD,2,FALSE),"")</f>
        <v>0</v>
      </c>
      <c r="R364">
        <f>G364</f>
        <v>0</v>
      </c>
      <c r="S364">
        <f>H364</f>
        <v>0</v>
      </c>
    </row>
    <row r="365" spans="12:19">
      <c r="L365">
        <f>A365</f>
        <v>0</v>
      </c>
      <c r="M365">
        <f>B365</f>
        <v>0</v>
      </c>
      <c r="N365">
        <f>C365</f>
        <v>0</v>
      </c>
      <c r="O365">
        <f>D365</f>
        <v>0</v>
      </c>
      <c r="P365">
        <f>IFERROR(VLOOKUP(E365,'lists'!$BA:$BB,2,FALSE),"")</f>
        <v>0</v>
      </c>
      <c r="Q365">
        <f>IFERROR(VLOOKUP(F365,'lists'!$BC:$BD,2,FALSE),"")</f>
        <v>0</v>
      </c>
      <c r="R365">
        <f>G365</f>
        <v>0</v>
      </c>
      <c r="S365">
        <f>H365</f>
        <v>0</v>
      </c>
    </row>
    <row r="366" spans="12:19">
      <c r="L366">
        <f>A366</f>
        <v>0</v>
      </c>
      <c r="M366">
        <f>B366</f>
        <v>0</v>
      </c>
      <c r="N366">
        <f>C366</f>
        <v>0</v>
      </c>
      <c r="O366">
        <f>D366</f>
        <v>0</v>
      </c>
      <c r="P366">
        <f>IFERROR(VLOOKUP(E366,'lists'!$BA:$BB,2,FALSE),"")</f>
        <v>0</v>
      </c>
      <c r="Q366">
        <f>IFERROR(VLOOKUP(F366,'lists'!$BC:$BD,2,FALSE),"")</f>
        <v>0</v>
      </c>
      <c r="R366">
        <f>G366</f>
        <v>0</v>
      </c>
      <c r="S366">
        <f>H366</f>
        <v>0</v>
      </c>
    </row>
    <row r="367" spans="12:19">
      <c r="L367">
        <f>A367</f>
        <v>0</v>
      </c>
      <c r="M367">
        <f>B367</f>
        <v>0</v>
      </c>
      <c r="N367">
        <f>C367</f>
        <v>0</v>
      </c>
      <c r="O367">
        <f>D367</f>
        <v>0</v>
      </c>
      <c r="P367">
        <f>IFERROR(VLOOKUP(E367,'lists'!$BA:$BB,2,FALSE),"")</f>
        <v>0</v>
      </c>
      <c r="Q367">
        <f>IFERROR(VLOOKUP(F367,'lists'!$BC:$BD,2,FALSE),"")</f>
        <v>0</v>
      </c>
      <c r="R367">
        <f>G367</f>
        <v>0</v>
      </c>
      <c r="S367">
        <f>H367</f>
        <v>0</v>
      </c>
    </row>
    <row r="368" spans="12:19">
      <c r="L368">
        <f>A368</f>
        <v>0</v>
      </c>
      <c r="M368">
        <f>B368</f>
        <v>0</v>
      </c>
      <c r="N368">
        <f>C368</f>
        <v>0</v>
      </c>
      <c r="O368">
        <f>D368</f>
        <v>0</v>
      </c>
      <c r="P368">
        <f>IFERROR(VLOOKUP(E368,'lists'!$BA:$BB,2,FALSE),"")</f>
        <v>0</v>
      </c>
      <c r="Q368">
        <f>IFERROR(VLOOKUP(F368,'lists'!$BC:$BD,2,FALSE),"")</f>
        <v>0</v>
      </c>
      <c r="R368">
        <f>G368</f>
        <v>0</v>
      </c>
      <c r="S368">
        <f>H368</f>
        <v>0</v>
      </c>
    </row>
    <row r="369" spans="12:19">
      <c r="L369">
        <f>A369</f>
        <v>0</v>
      </c>
      <c r="M369">
        <f>B369</f>
        <v>0</v>
      </c>
      <c r="N369">
        <f>C369</f>
        <v>0</v>
      </c>
      <c r="O369">
        <f>D369</f>
        <v>0</v>
      </c>
      <c r="P369">
        <f>IFERROR(VLOOKUP(E369,'lists'!$BA:$BB,2,FALSE),"")</f>
        <v>0</v>
      </c>
      <c r="Q369">
        <f>IFERROR(VLOOKUP(F369,'lists'!$BC:$BD,2,FALSE),"")</f>
        <v>0</v>
      </c>
      <c r="R369">
        <f>G369</f>
        <v>0</v>
      </c>
      <c r="S369">
        <f>H369</f>
        <v>0</v>
      </c>
    </row>
    <row r="370" spans="12:19">
      <c r="L370">
        <f>A370</f>
        <v>0</v>
      </c>
      <c r="M370">
        <f>B370</f>
        <v>0</v>
      </c>
      <c r="N370">
        <f>C370</f>
        <v>0</v>
      </c>
      <c r="O370">
        <f>D370</f>
        <v>0</v>
      </c>
      <c r="P370">
        <f>IFERROR(VLOOKUP(E370,'lists'!$BA:$BB,2,FALSE),"")</f>
        <v>0</v>
      </c>
      <c r="Q370">
        <f>IFERROR(VLOOKUP(F370,'lists'!$BC:$BD,2,FALSE),"")</f>
        <v>0</v>
      </c>
      <c r="R370">
        <f>G370</f>
        <v>0</v>
      </c>
      <c r="S370">
        <f>H370</f>
        <v>0</v>
      </c>
    </row>
    <row r="371" spans="12:19">
      <c r="L371">
        <f>A371</f>
        <v>0</v>
      </c>
      <c r="M371">
        <f>B371</f>
        <v>0</v>
      </c>
      <c r="N371">
        <f>C371</f>
        <v>0</v>
      </c>
      <c r="O371">
        <f>D371</f>
        <v>0</v>
      </c>
      <c r="P371">
        <f>IFERROR(VLOOKUP(E371,'lists'!$BA:$BB,2,FALSE),"")</f>
        <v>0</v>
      </c>
      <c r="Q371">
        <f>IFERROR(VLOOKUP(F371,'lists'!$BC:$BD,2,FALSE),"")</f>
        <v>0</v>
      </c>
      <c r="R371">
        <f>G371</f>
        <v>0</v>
      </c>
      <c r="S371">
        <f>H371</f>
        <v>0</v>
      </c>
    </row>
    <row r="372" spans="12:19">
      <c r="L372">
        <f>A372</f>
        <v>0</v>
      </c>
      <c r="M372">
        <f>B372</f>
        <v>0</v>
      </c>
      <c r="N372">
        <f>C372</f>
        <v>0</v>
      </c>
      <c r="O372">
        <f>D372</f>
        <v>0</v>
      </c>
      <c r="P372">
        <f>IFERROR(VLOOKUP(E372,'lists'!$BA:$BB,2,FALSE),"")</f>
        <v>0</v>
      </c>
      <c r="Q372">
        <f>IFERROR(VLOOKUP(F372,'lists'!$BC:$BD,2,FALSE),"")</f>
        <v>0</v>
      </c>
      <c r="R372">
        <f>G372</f>
        <v>0</v>
      </c>
      <c r="S372">
        <f>H372</f>
        <v>0</v>
      </c>
    </row>
    <row r="373" spans="12:19">
      <c r="L373">
        <f>A373</f>
        <v>0</v>
      </c>
      <c r="M373">
        <f>B373</f>
        <v>0</v>
      </c>
      <c r="N373">
        <f>C373</f>
        <v>0</v>
      </c>
      <c r="O373">
        <f>D373</f>
        <v>0</v>
      </c>
      <c r="P373">
        <f>IFERROR(VLOOKUP(E373,'lists'!$BA:$BB,2,FALSE),"")</f>
        <v>0</v>
      </c>
      <c r="Q373">
        <f>IFERROR(VLOOKUP(F373,'lists'!$BC:$BD,2,FALSE),"")</f>
        <v>0</v>
      </c>
      <c r="R373">
        <f>G373</f>
        <v>0</v>
      </c>
      <c r="S373">
        <f>H373</f>
        <v>0</v>
      </c>
    </row>
    <row r="374" spans="12:19">
      <c r="L374">
        <f>A374</f>
        <v>0</v>
      </c>
      <c r="M374">
        <f>B374</f>
        <v>0</v>
      </c>
      <c r="N374">
        <f>C374</f>
        <v>0</v>
      </c>
      <c r="O374">
        <f>D374</f>
        <v>0</v>
      </c>
      <c r="P374">
        <f>IFERROR(VLOOKUP(E374,'lists'!$BA:$BB,2,FALSE),"")</f>
        <v>0</v>
      </c>
      <c r="Q374">
        <f>IFERROR(VLOOKUP(F374,'lists'!$BC:$BD,2,FALSE),"")</f>
        <v>0</v>
      </c>
      <c r="R374">
        <f>G374</f>
        <v>0</v>
      </c>
      <c r="S374">
        <f>H374</f>
        <v>0</v>
      </c>
    </row>
    <row r="375" spans="12:19">
      <c r="L375">
        <f>A375</f>
        <v>0</v>
      </c>
      <c r="M375">
        <f>B375</f>
        <v>0</v>
      </c>
      <c r="N375">
        <f>C375</f>
        <v>0</v>
      </c>
      <c r="O375">
        <f>D375</f>
        <v>0</v>
      </c>
      <c r="P375">
        <f>IFERROR(VLOOKUP(E375,'lists'!$BA:$BB,2,FALSE),"")</f>
        <v>0</v>
      </c>
      <c r="Q375">
        <f>IFERROR(VLOOKUP(F375,'lists'!$BC:$BD,2,FALSE),"")</f>
        <v>0</v>
      </c>
      <c r="R375">
        <f>G375</f>
        <v>0</v>
      </c>
      <c r="S375">
        <f>H375</f>
        <v>0</v>
      </c>
    </row>
    <row r="376" spans="12:19">
      <c r="L376">
        <f>A376</f>
        <v>0</v>
      </c>
      <c r="M376">
        <f>B376</f>
        <v>0</v>
      </c>
      <c r="N376">
        <f>C376</f>
        <v>0</v>
      </c>
      <c r="O376">
        <f>D376</f>
        <v>0</v>
      </c>
      <c r="P376">
        <f>IFERROR(VLOOKUP(E376,'lists'!$BA:$BB,2,FALSE),"")</f>
        <v>0</v>
      </c>
      <c r="Q376">
        <f>IFERROR(VLOOKUP(F376,'lists'!$BC:$BD,2,FALSE),"")</f>
        <v>0</v>
      </c>
      <c r="R376">
        <f>G376</f>
        <v>0</v>
      </c>
      <c r="S376">
        <f>H376</f>
        <v>0</v>
      </c>
    </row>
    <row r="377" spans="12:19">
      <c r="L377">
        <f>A377</f>
        <v>0</v>
      </c>
      <c r="M377">
        <f>B377</f>
        <v>0</v>
      </c>
      <c r="N377">
        <f>C377</f>
        <v>0</v>
      </c>
      <c r="O377">
        <f>D377</f>
        <v>0</v>
      </c>
      <c r="P377">
        <f>IFERROR(VLOOKUP(E377,'lists'!$BA:$BB,2,FALSE),"")</f>
        <v>0</v>
      </c>
      <c r="Q377">
        <f>IFERROR(VLOOKUP(F377,'lists'!$BC:$BD,2,FALSE),"")</f>
        <v>0</v>
      </c>
      <c r="R377">
        <f>G377</f>
        <v>0</v>
      </c>
      <c r="S377">
        <f>H377</f>
        <v>0</v>
      </c>
    </row>
    <row r="378" spans="12:19">
      <c r="L378">
        <f>A378</f>
        <v>0</v>
      </c>
      <c r="M378">
        <f>B378</f>
        <v>0</v>
      </c>
      <c r="N378">
        <f>C378</f>
        <v>0</v>
      </c>
      <c r="O378">
        <f>D378</f>
        <v>0</v>
      </c>
      <c r="P378">
        <f>IFERROR(VLOOKUP(E378,'lists'!$BA:$BB,2,FALSE),"")</f>
        <v>0</v>
      </c>
      <c r="Q378">
        <f>IFERROR(VLOOKUP(F378,'lists'!$BC:$BD,2,FALSE),"")</f>
        <v>0</v>
      </c>
      <c r="R378">
        <f>G378</f>
        <v>0</v>
      </c>
      <c r="S378">
        <f>H378</f>
        <v>0</v>
      </c>
    </row>
    <row r="379" spans="12:19">
      <c r="L379">
        <f>A379</f>
        <v>0</v>
      </c>
      <c r="M379">
        <f>B379</f>
        <v>0</v>
      </c>
      <c r="N379">
        <f>C379</f>
        <v>0</v>
      </c>
      <c r="O379">
        <f>D379</f>
        <v>0</v>
      </c>
      <c r="P379">
        <f>IFERROR(VLOOKUP(E379,'lists'!$BA:$BB,2,FALSE),"")</f>
        <v>0</v>
      </c>
      <c r="Q379">
        <f>IFERROR(VLOOKUP(F379,'lists'!$BC:$BD,2,FALSE),"")</f>
        <v>0</v>
      </c>
      <c r="R379">
        <f>G379</f>
        <v>0</v>
      </c>
      <c r="S379">
        <f>H379</f>
        <v>0</v>
      </c>
    </row>
    <row r="380" spans="12:19">
      <c r="L380">
        <f>A380</f>
        <v>0</v>
      </c>
      <c r="M380">
        <f>B380</f>
        <v>0</v>
      </c>
      <c r="N380">
        <f>C380</f>
        <v>0</v>
      </c>
      <c r="O380">
        <f>D380</f>
        <v>0</v>
      </c>
      <c r="P380">
        <f>IFERROR(VLOOKUP(E380,'lists'!$BA:$BB,2,FALSE),"")</f>
        <v>0</v>
      </c>
      <c r="Q380">
        <f>IFERROR(VLOOKUP(F380,'lists'!$BC:$BD,2,FALSE),"")</f>
        <v>0</v>
      </c>
      <c r="R380">
        <f>G380</f>
        <v>0</v>
      </c>
      <c r="S380">
        <f>H380</f>
        <v>0</v>
      </c>
    </row>
    <row r="381" spans="12:19">
      <c r="L381">
        <f>A381</f>
        <v>0</v>
      </c>
      <c r="M381">
        <f>B381</f>
        <v>0</v>
      </c>
      <c r="N381">
        <f>C381</f>
        <v>0</v>
      </c>
      <c r="O381">
        <f>D381</f>
        <v>0</v>
      </c>
      <c r="P381">
        <f>IFERROR(VLOOKUP(E381,'lists'!$BA:$BB,2,FALSE),"")</f>
        <v>0</v>
      </c>
      <c r="Q381">
        <f>IFERROR(VLOOKUP(F381,'lists'!$BC:$BD,2,FALSE),"")</f>
        <v>0</v>
      </c>
      <c r="R381">
        <f>G381</f>
        <v>0</v>
      </c>
      <c r="S381">
        <f>H381</f>
        <v>0</v>
      </c>
    </row>
    <row r="382" spans="12:19">
      <c r="L382">
        <f>A382</f>
        <v>0</v>
      </c>
      <c r="M382">
        <f>B382</f>
        <v>0</v>
      </c>
      <c r="N382">
        <f>C382</f>
        <v>0</v>
      </c>
      <c r="O382">
        <f>D382</f>
        <v>0</v>
      </c>
      <c r="P382">
        <f>IFERROR(VLOOKUP(E382,'lists'!$BA:$BB,2,FALSE),"")</f>
        <v>0</v>
      </c>
      <c r="Q382">
        <f>IFERROR(VLOOKUP(F382,'lists'!$BC:$BD,2,FALSE),"")</f>
        <v>0</v>
      </c>
      <c r="R382">
        <f>G382</f>
        <v>0</v>
      </c>
      <c r="S382">
        <f>H382</f>
        <v>0</v>
      </c>
    </row>
    <row r="383" spans="12:19">
      <c r="L383">
        <f>A383</f>
        <v>0</v>
      </c>
      <c r="M383">
        <f>B383</f>
        <v>0</v>
      </c>
      <c r="N383">
        <f>C383</f>
        <v>0</v>
      </c>
      <c r="O383">
        <f>D383</f>
        <v>0</v>
      </c>
      <c r="P383">
        <f>IFERROR(VLOOKUP(E383,'lists'!$BA:$BB,2,FALSE),"")</f>
        <v>0</v>
      </c>
      <c r="Q383">
        <f>IFERROR(VLOOKUP(F383,'lists'!$BC:$BD,2,FALSE),"")</f>
        <v>0</v>
      </c>
      <c r="R383">
        <f>G383</f>
        <v>0</v>
      </c>
      <c r="S383">
        <f>H383</f>
        <v>0</v>
      </c>
    </row>
    <row r="384" spans="12:19">
      <c r="L384">
        <f>A384</f>
        <v>0</v>
      </c>
      <c r="M384">
        <f>B384</f>
        <v>0</v>
      </c>
      <c r="N384">
        <f>C384</f>
        <v>0</v>
      </c>
      <c r="O384">
        <f>D384</f>
        <v>0</v>
      </c>
      <c r="P384">
        <f>IFERROR(VLOOKUP(E384,'lists'!$BA:$BB,2,FALSE),"")</f>
        <v>0</v>
      </c>
      <c r="Q384">
        <f>IFERROR(VLOOKUP(F384,'lists'!$BC:$BD,2,FALSE),"")</f>
        <v>0</v>
      </c>
      <c r="R384">
        <f>G384</f>
        <v>0</v>
      </c>
      <c r="S384">
        <f>H384</f>
        <v>0</v>
      </c>
    </row>
    <row r="385" spans="12:19">
      <c r="L385">
        <f>A385</f>
        <v>0</v>
      </c>
      <c r="M385">
        <f>B385</f>
        <v>0</v>
      </c>
      <c r="N385">
        <f>C385</f>
        <v>0</v>
      </c>
      <c r="O385">
        <f>D385</f>
        <v>0</v>
      </c>
      <c r="P385">
        <f>IFERROR(VLOOKUP(E385,'lists'!$BA:$BB,2,FALSE),"")</f>
        <v>0</v>
      </c>
      <c r="Q385">
        <f>IFERROR(VLOOKUP(F385,'lists'!$BC:$BD,2,FALSE),"")</f>
        <v>0</v>
      </c>
      <c r="R385">
        <f>G385</f>
        <v>0</v>
      </c>
      <c r="S385">
        <f>H385</f>
        <v>0</v>
      </c>
    </row>
    <row r="386" spans="12:19">
      <c r="L386">
        <f>A386</f>
        <v>0</v>
      </c>
      <c r="M386">
        <f>B386</f>
        <v>0</v>
      </c>
      <c r="N386">
        <f>C386</f>
        <v>0</v>
      </c>
      <c r="O386">
        <f>D386</f>
        <v>0</v>
      </c>
      <c r="P386">
        <f>IFERROR(VLOOKUP(E386,'lists'!$BA:$BB,2,FALSE),"")</f>
        <v>0</v>
      </c>
      <c r="Q386">
        <f>IFERROR(VLOOKUP(F386,'lists'!$BC:$BD,2,FALSE),"")</f>
        <v>0</v>
      </c>
      <c r="R386">
        <f>G386</f>
        <v>0</v>
      </c>
      <c r="S386">
        <f>H386</f>
        <v>0</v>
      </c>
    </row>
    <row r="387" spans="12:19">
      <c r="L387">
        <f>A387</f>
        <v>0</v>
      </c>
      <c r="M387">
        <f>B387</f>
        <v>0</v>
      </c>
      <c r="N387">
        <f>C387</f>
        <v>0</v>
      </c>
      <c r="O387">
        <f>D387</f>
        <v>0</v>
      </c>
      <c r="P387">
        <f>IFERROR(VLOOKUP(E387,'lists'!$BA:$BB,2,FALSE),"")</f>
        <v>0</v>
      </c>
      <c r="Q387">
        <f>IFERROR(VLOOKUP(F387,'lists'!$BC:$BD,2,FALSE),"")</f>
        <v>0</v>
      </c>
      <c r="R387">
        <f>G387</f>
        <v>0</v>
      </c>
      <c r="S387">
        <f>H387</f>
        <v>0</v>
      </c>
    </row>
    <row r="388" spans="12:19">
      <c r="L388">
        <f>A388</f>
        <v>0</v>
      </c>
      <c r="M388">
        <f>B388</f>
        <v>0</v>
      </c>
      <c r="N388">
        <f>C388</f>
        <v>0</v>
      </c>
      <c r="O388">
        <f>D388</f>
        <v>0</v>
      </c>
      <c r="P388">
        <f>IFERROR(VLOOKUP(E388,'lists'!$BA:$BB,2,FALSE),"")</f>
        <v>0</v>
      </c>
      <c r="Q388">
        <f>IFERROR(VLOOKUP(F388,'lists'!$BC:$BD,2,FALSE),"")</f>
        <v>0</v>
      </c>
      <c r="R388">
        <f>G388</f>
        <v>0</v>
      </c>
      <c r="S388">
        <f>H388</f>
        <v>0</v>
      </c>
    </row>
    <row r="389" spans="12:19">
      <c r="L389">
        <f>A389</f>
        <v>0</v>
      </c>
      <c r="M389">
        <f>B389</f>
        <v>0</v>
      </c>
      <c r="N389">
        <f>C389</f>
        <v>0</v>
      </c>
      <c r="O389">
        <f>D389</f>
        <v>0</v>
      </c>
      <c r="P389">
        <f>IFERROR(VLOOKUP(E389,'lists'!$BA:$BB,2,FALSE),"")</f>
        <v>0</v>
      </c>
      <c r="Q389">
        <f>IFERROR(VLOOKUP(F389,'lists'!$BC:$BD,2,FALSE),"")</f>
        <v>0</v>
      </c>
      <c r="R389">
        <f>G389</f>
        <v>0</v>
      </c>
      <c r="S389">
        <f>H389</f>
        <v>0</v>
      </c>
    </row>
    <row r="390" spans="12:19">
      <c r="L390">
        <f>A390</f>
        <v>0</v>
      </c>
      <c r="M390">
        <f>B390</f>
        <v>0</v>
      </c>
      <c r="N390">
        <f>C390</f>
        <v>0</v>
      </c>
      <c r="O390">
        <f>D390</f>
        <v>0</v>
      </c>
      <c r="P390">
        <f>IFERROR(VLOOKUP(E390,'lists'!$BA:$BB,2,FALSE),"")</f>
        <v>0</v>
      </c>
      <c r="Q390">
        <f>IFERROR(VLOOKUP(F390,'lists'!$BC:$BD,2,FALSE),"")</f>
        <v>0</v>
      </c>
      <c r="R390">
        <f>G390</f>
        <v>0</v>
      </c>
      <c r="S390">
        <f>H390</f>
        <v>0</v>
      </c>
    </row>
    <row r="391" spans="12:19">
      <c r="L391">
        <f>A391</f>
        <v>0</v>
      </c>
      <c r="M391">
        <f>B391</f>
        <v>0</v>
      </c>
      <c r="N391">
        <f>C391</f>
        <v>0</v>
      </c>
      <c r="O391">
        <f>D391</f>
        <v>0</v>
      </c>
      <c r="P391">
        <f>IFERROR(VLOOKUP(E391,'lists'!$BA:$BB,2,FALSE),"")</f>
        <v>0</v>
      </c>
      <c r="Q391">
        <f>IFERROR(VLOOKUP(F391,'lists'!$BC:$BD,2,FALSE),"")</f>
        <v>0</v>
      </c>
      <c r="R391">
        <f>G391</f>
        <v>0</v>
      </c>
      <c r="S391">
        <f>H391</f>
        <v>0</v>
      </c>
    </row>
    <row r="392" spans="12:19">
      <c r="L392">
        <f>A392</f>
        <v>0</v>
      </c>
      <c r="M392">
        <f>B392</f>
        <v>0</v>
      </c>
      <c r="N392">
        <f>C392</f>
        <v>0</v>
      </c>
      <c r="O392">
        <f>D392</f>
        <v>0</v>
      </c>
      <c r="P392">
        <f>IFERROR(VLOOKUP(E392,'lists'!$BA:$BB,2,FALSE),"")</f>
        <v>0</v>
      </c>
      <c r="Q392">
        <f>IFERROR(VLOOKUP(F392,'lists'!$BC:$BD,2,FALSE),"")</f>
        <v>0</v>
      </c>
      <c r="R392">
        <f>G392</f>
        <v>0</v>
      </c>
      <c r="S392">
        <f>H392</f>
        <v>0</v>
      </c>
    </row>
    <row r="393" spans="12:19">
      <c r="L393">
        <f>A393</f>
        <v>0</v>
      </c>
      <c r="M393">
        <f>B393</f>
        <v>0</v>
      </c>
      <c r="N393">
        <f>C393</f>
        <v>0</v>
      </c>
      <c r="O393">
        <f>D393</f>
        <v>0</v>
      </c>
      <c r="P393">
        <f>IFERROR(VLOOKUP(E393,'lists'!$BA:$BB,2,FALSE),"")</f>
        <v>0</v>
      </c>
      <c r="Q393">
        <f>IFERROR(VLOOKUP(F393,'lists'!$BC:$BD,2,FALSE),"")</f>
        <v>0</v>
      </c>
      <c r="R393">
        <f>G393</f>
        <v>0</v>
      </c>
      <c r="S393">
        <f>H393</f>
        <v>0</v>
      </c>
    </row>
    <row r="394" spans="12:19">
      <c r="L394">
        <f>A394</f>
        <v>0</v>
      </c>
      <c r="M394">
        <f>B394</f>
        <v>0</v>
      </c>
      <c r="N394">
        <f>C394</f>
        <v>0</v>
      </c>
      <c r="O394">
        <f>D394</f>
        <v>0</v>
      </c>
      <c r="P394">
        <f>IFERROR(VLOOKUP(E394,'lists'!$BA:$BB,2,FALSE),"")</f>
        <v>0</v>
      </c>
      <c r="Q394">
        <f>IFERROR(VLOOKUP(F394,'lists'!$BC:$BD,2,FALSE),"")</f>
        <v>0</v>
      </c>
      <c r="R394">
        <f>G394</f>
        <v>0</v>
      </c>
      <c r="S394">
        <f>H394</f>
        <v>0</v>
      </c>
    </row>
    <row r="395" spans="12:19">
      <c r="L395">
        <f>A395</f>
        <v>0</v>
      </c>
      <c r="M395">
        <f>B395</f>
        <v>0</v>
      </c>
      <c r="N395">
        <f>C395</f>
        <v>0</v>
      </c>
      <c r="O395">
        <f>D395</f>
        <v>0</v>
      </c>
      <c r="P395">
        <f>IFERROR(VLOOKUP(E395,'lists'!$BA:$BB,2,FALSE),"")</f>
        <v>0</v>
      </c>
      <c r="Q395">
        <f>IFERROR(VLOOKUP(F395,'lists'!$BC:$BD,2,FALSE),"")</f>
        <v>0</v>
      </c>
      <c r="R395">
        <f>G395</f>
        <v>0</v>
      </c>
      <c r="S395">
        <f>H395</f>
        <v>0</v>
      </c>
    </row>
    <row r="396" spans="12:19">
      <c r="L396">
        <f>A396</f>
        <v>0</v>
      </c>
      <c r="M396">
        <f>B396</f>
        <v>0</v>
      </c>
      <c r="N396">
        <f>C396</f>
        <v>0</v>
      </c>
      <c r="O396">
        <f>D396</f>
        <v>0</v>
      </c>
      <c r="P396">
        <f>IFERROR(VLOOKUP(E396,'lists'!$BA:$BB,2,FALSE),"")</f>
        <v>0</v>
      </c>
      <c r="Q396">
        <f>IFERROR(VLOOKUP(F396,'lists'!$BC:$BD,2,FALSE),"")</f>
        <v>0</v>
      </c>
      <c r="R396">
        <f>G396</f>
        <v>0</v>
      </c>
      <c r="S396">
        <f>H396</f>
        <v>0</v>
      </c>
    </row>
    <row r="397" spans="12:19">
      <c r="L397">
        <f>A397</f>
        <v>0</v>
      </c>
      <c r="M397">
        <f>B397</f>
        <v>0</v>
      </c>
      <c r="N397">
        <f>C397</f>
        <v>0</v>
      </c>
      <c r="O397">
        <f>D397</f>
        <v>0</v>
      </c>
      <c r="P397">
        <f>IFERROR(VLOOKUP(E397,'lists'!$BA:$BB,2,FALSE),"")</f>
        <v>0</v>
      </c>
      <c r="Q397">
        <f>IFERROR(VLOOKUP(F397,'lists'!$BC:$BD,2,FALSE),"")</f>
        <v>0</v>
      </c>
      <c r="R397">
        <f>G397</f>
        <v>0</v>
      </c>
      <c r="S397">
        <f>H397</f>
        <v>0</v>
      </c>
    </row>
    <row r="398" spans="12:19">
      <c r="L398">
        <f>A398</f>
        <v>0</v>
      </c>
      <c r="M398">
        <f>B398</f>
        <v>0</v>
      </c>
      <c r="N398">
        <f>C398</f>
        <v>0</v>
      </c>
      <c r="O398">
        <f>D398</f>
        <v>0</v>
      </c>
      <c r="P398">
        <f>IFERROR(VLOOKUP(E398,'lists'!$BA:$BB,2,FALSE),"")</f>
        <v>0</v>
      </c>
      <c r="Q398">
        <f>IFERROR(VLOOKUP(F398,'lists'!$BC:$BD,2,FALSE),"")</f>
        <v>0</v>
      </c>
      <c r="R398">
        <f>G398</f>
        <v>0</v>
      </c>
      <c r="S398">
        <f>H398</f>
        <v>0</v>
      </c>
    </row>
    <row r="399" spans="12:19">
      <c r="L399">
        <f>A399</f>
        <v>0</v>
      </c>
      <c r="M399">
        <f>B399</f>
        <v>0</v>
      </c>
      <c r="N399">
        <f>C399</f>
        <v>0</v>
      </c>
      <c r="O399">
        <f>D399</f>
        <v>0</v>
      </c>
      <c r="P399">
        <f>IFERROR(VLOOKUP(E399,'lists'!$BA:$BB,2,FALSE),"")</f>
        <v>0</v>
      </c>
      <c r="Q399">
        <f>IFERROR(VLOOKUP(F399,'lists'!$BC:$BD,2,FALSE),"")</f>
        <v>0</v>
      </c>
      <c r="R399">
        <f>G399</f>
        <v>0</v>
      </c>
      <c r="S399">
        <f>H399</f>
        <v>0</v>
      </c>
    </row>
    <row r="400" spans="12:19">
      <c r="L400">
        <f>A400</f>
        <v>0</v>
      </c>
      <c r="M400">
        <f>B400</f>
        <v>0</v>
      </c>
      <c r="N400">
        <f>C400</f>
        <v>0</v>
      </c>
      <c r="O400">
        <f>D400</f>
        <v>0</v>
      </c>
      <c r="P400">
        <f>IFERROR(VLOOKUP(E400,'lists'!$BA:$BB,2,FALSE),"")</f>
        <v>0</v>
      </c>
      <c r="Q400">
        <f>IFERROR(VLOOKUP(F400,'lists'!$BC:$BD,2,FALSE),"")</f>
        <v>0</v>
      </c>
      <c r="R400">
        <f>G400</f>
        <v>0</v>
      </c>
      <c r="S400">
        <f>H400</f>
        <v>0</v>
      </c>
    </row>
    <row r="401" spans="12:19">
      <c r="L401">
        <f>A401</f>
        <v>0</v>
      </c>
      <c r="M401">
        <f>B401</f>
        <v>0</v>
      </c>
      <c r="N401">
        <f>C401</f>
        <v>0</v>
      </c>
      <c r="O401">
        <f>D401</f>
        <v>0</v>
      </c>
      <c r="P401">
        <f>IFERROR(VLOOKUP(E401,'lists'!$BA:$BB,2,FALSE),"")</f>
        <v>0</v>
      </c>
      <c r="Q401">
        <f>IFERROR(VLOOKUP(F401,'lists'!$BC:$BD,2,FALSE),"")</f>
        <v>0</v>
      </c>
      <c r="R401">
        <f>G401</f>
        <v>0</v>
      </c>
      <c r="S401">
        <f>H401</f>
        <v>0</v>
      </c>
    </row>
    <row r="402" spans="12:19">
      <c r="L402">
        <f>A402</f>
        <v>0</v>
      </c>
      <c r="M402">
        <f>B402</f>
        <v>0</v>
      </c>
      <c r="N402">
        <f>C402</f>
        <v>0</v>
      </c>
      <c r="O402">
        <f>D402</f>
        <v>0</v>
      </c>
      <c r="P402">
        <f>IFERROR(VLOOKUP(E402,'lists'!$BA:$BB,2,FALSE),"")</f>
        <v>0</v>
      </c>
      <c r="Q402">
        <f>IFERROR(VLOOKUP(F402,'lists'!$BC:$BD,2,FALSE),"")</f>
        <v>0</v>
      </c>
      <c r="R402">
        <f>G402</f>
        <v>0</v>
      </c>
      <c r="S402">
        <f>H402</f>
        <v>0</v>
      </c>
    </row>
    <row r="403" spans="12:19">
      <c r="L403">
        <f>A403</f>
        <v>0</v>
      </c>
      <c r="M403">
        <f>B403</f>
        <v>0</v>
      </c>
      <c r="N403">
        <f>C403</f>
        <v>0</v>
      </c>
      <c r="O403">
        <f>D403</f>
        <v>0</v>
      </c>
      <c r="P403">
        <f>IFERROR(VLOOKUP(E403,'lists'!$BA:$BB,2,FALSE),"")</f>
        <v>0</v>
      </c>
      <c r="Q403">
        <f>IFERROR(VLOOKUP(F403,'lists'!$BC:$BD,2,FALSE),"")</f>
        <v>0</v>
      </c>
      <c r="R403">
        <f>G403</f>
        <v>0</v>
      </c>
      <c r="S403">
        <f>H403</f>
        <v>0</v>
      </c>
    </row>
    <row r="404" spans="12:19">
      <c r="L404">
        <f>A404</f>
        <v>0</v>
      </c>
      <c r="M404">
        <f>B404</f>
        <v>0</v>
      </c>
      <c r="N404">
        <f>C404</f>
        <v>0</v>
      </c>
      <c r="O404">
        <f>D404</f>
        <v>0</v>
      </c>
      <c r="P404">
        <f>IFERROR(VLOOKUP(E404,'lists'!$BA:$BB,2,FALSE),"")</f>
        <v>0</v>
      </c>
      <c r="Q404">
        <f>IFERROR(VLOOKUP(F404,'lists'!$BC:$BD,2,FALSE),"")</f>
        <v>0</v>
      </c>
      <c r="R404">
        <f>G404</f>
        <v>0</v>
      </c>
      <c r="S404">
        <f>H404</f>
        <v>0</v>
      </c>
    </row>
    <row r="405" spans="12:19">
      <c r="L405">
        <f>A405</f>
        <v>0</v>
      </c>
      <c r="M405">
        <f>B405</f>
        <v>0</v>
      </c>
      <c r="N405">
        <f>C405</f>
        <v>0</v>
      </c>
      <c r="O405">
        <f>D405</f>
        <v>0</v>
      </c>
      <c r="P405">
        <f>IFERROR(VLOOKUP(E405,'lists'!$BA:$BB,2,FALSE),"")</f>
        <v>0</v>
      </c>
      <c r="Q405">
        <f>IFERROR(VLOOKUP(F405,'lists'!$BC:$BD,2,FALSE),"")</f>
        <v>0</v>
      </c>
      <c r="R405">
        <f>G405</f>
        <v>0</v>
      </c>
      <c r="S405">
        <f>H405</f>
        <v>0</v>
      </c>
    </row>
    <row r="406" spans="12:19">
      <c r="L406">
        <f>A406</f>
        <v>0</v>
      </c>
      <c r="M406">
        <f>B406</f>
        <v>0</v>
      </c>
      <c r="N406">
        <f>C406</f>
        <v>0</v>
      </c>
      <c r="O406">
        <f>D406</f>
        <v>0</v>
      </c>
      <c r="P406">
        <f>IFERROR(VLOOKUP(E406,'lists'!$BA:$BB,2,FALSE),"")</f>
        <v>0</v>
      </c>
      <c r="Q406">
        <f>IFERROR(VLOOKUP(F406,'lists'!$BC:$BD,2,FALSE),"")</f>
        <v>0</v>
      </c>
      <c r="R406">
        <f>G406</f>
        <v>0</v>
      </c>
      <c r="S406">
        <f>H406</f>
        <v>0</v>
      </c>
    </row>
    <row r="407" spans="12:19">
      <c r="L407">
        <f>A407</f>
        <v>0</v>
      </c>
      <c r="M407">
        <f>B407</f>
        <v>0</v>
      </c>
      <c r="N407">
        <f>C407</f>
        <v>0</v>
      </c>
      <c r="O407">
        <f>D407</f>
        <v>0</v>
      </c>
      <c r="P407">
        <f>IFERROR(VLOOKUP(E407,'lists'!$BA:$BB,2,FALSE),"")</f>
        <v>0</v>
      </c>
      <c r="Q407">
        <f>IFERROR(VLOOKUP(F407,'lists'!$BC:$BD,2,FALSE),"")</f>
        <v>0</v>
      </c>
      <c r="R407">
        <f>G407</f>
        <v>0</v>
      </c>
      <c r="S407">
        <f>H407</f>
        <v>0</v>
      </c>
    </row>
    <row r="408" spans="12:19">
      <c r="L408">
        <f>A408</f>
        <v>0</v>
      </c>
      <c r="M408">
        <f>B408</f>
        <v>0</v>
      </c>
      <c r="N408">
        <f>C408</f>
        <v>0</v>
      </c>
      <c r="O408">
        <f>D408</f>
        <v>0</v>
      </c>
      <c r="P408">
        <f>IFERROR(VLOOKUP(E408,'lists'!$BA:$BB,2,FALSE),"")</f>
        <v>0</v>
      </c>
      <c r="Q408">
        <f>IFERROR(VLOOKUP(F408,'lists'!$BC:$BD,2,FALSE),"")</f>
        <v>0</v>
      </c>
      <c r="R408">
        <f>G408</f>
        <v>0</v>
      </c>
      <c r="S408">
        <f>H408</f>
        <v>0</v>
      </c>
    </row>
    <row r="409" spans="12:19">
      <c r="L409">
        <f>A409</f>
        <v>0</v>
      </c>
      <c r="M409">
        <f>B409</f>
        <v>0</v>
      </c>
      <c r="N409">
        <f>C409</f>
        <v>0</v>
      </c>
      <c r="O409">
        <f>D409</f>
        <v>0</v>
      </c>
      <c r="P409">
        <f>IFERROR(VLOOKUP(E409,'lists'!$BA:$BB,2,FALSE),"")</f>
        <v>0</v>
      </c>
      <c r="Q409">
        <f>IFERROR(VLOOKUP(F409,'lists'!$BC:$BD,2,FALSE),"")</f>
        <v>0</v>
      </c>
      <c r="R409">
        <f>G409</f>
        <v>0</v>
      </c>
      <c r="S409">
        <f>H409</f>
        <v>0</v>
      </c>
    </row>
    <row r="410" spans="12:19">
      <c r="L410">
        <f>A410</f>
        <v>0</v>
      </c>
      <c r="M410">
        <f>B410</f>
        <v>0</v>
      </c>
      <c r="N410">
        <f>C410</f>
        <v>0</v>
      </c>
      <c r="O410">
        <f>D410</f>
        <v>0</v>
      </c>
      <c r="P410">
        <f>IFERROR(VLOOKUP(E410,'lists'!$BA:$BB,2,FALSE),"")</f>
        <v>0</v>
      </c>
      <c r="Q410">
        <f>IFERROR(VLOOKUP(F410,'lists'!$BC:$BD,2,FALSE),"")</f>
        <v>0</v>
      </c>
      <c r="R410">
        <f>G410</f>
        <v>0</v>
      </c>
      <c r="S410">
        <f>H410</f>
        <v>0</v>
      </c>
    </row>
    <row r="411" spans="12:19">
      <c r="L411">
        <f>A411</f>
        <v>0</v>
      </c>
      <c r="M411">
        <f>B411</f>
        <v>0</v>
      </c>
      <c r="N411">
        <f>C411</f>
        <v>0</v>
      </c>
      <c r="O411">
        <f>D411</f>
        <v>0</v>
      </c>
      <c r="P411">
        <f>IFERROR(VLOOKUP(E411,'lists'!$BA:$BB,2,FALSE),"")</f>
        <v>0</v>
      </c>
      <c r="Q411">
        <f>IFERROR(VLOOKUP(F411,'lists'!$BC:$BD,2,FALSE),"")</f>
        <v>0</v>
      </c>
      <c r="R411">
        <f>G411</f>
        <v>0</v>
      </c>
      <c r="S411">
        <f>H411</f>
        <v>0</v>
      </c>
    </row>
    <row r="412" spans="12:19">
      <c r="L412">
        <f>A412</f>
        <v>0</v>
      </c>
      <c r="M412">
        <f>B412</f>
        <v>0</v>
      </c>
      <c r="N412">
        <f>C412</f>
        <v>0</v>
      </c>
      <c r="O412">
        <f>D412</f>
        <v>0</v>
      </c>
      <c r="P412">
        <f>IFERROR(VLOOKUP(E412,'lists'!$BA:$BB,2,FALSE),"")</f>
        <v>0</v>
      </c>
      <c r="Q412">
        <f>IFERROR(VLOOKUP(F412,'lists'!$BC:$BD,2,FALSE),"")</f>
        <v>0</v>
      </c>
      <c r="R412">
        <f>G412</f>
        <v>0</v>
      </c>
      <c r="S412">
        <f>H412</f>
        <v>0</v>
      </c>
    </row>
    <row r="413" spans="12:19">
      <c r="L413">
        <f>A413</f>
        <v>0</v>
      </c>
      <c r="M413">
        <f>B413</f>
        <v>0</v>
      </c>
      <c r="N413">
        <f>C413</f>
        <v>0</v>
      </c>
      <c r="O413">
        <f>D413</f>
        <v>0</v>
      </c>
      <c r="P413">
        <f>IFERROR(VLOOKUP(E413,'lists'!$BA:$BB,2,FALSE),"")</f>
        <v>0</v>
      </c>
      <c r="Q413">
        <f>IFERROR(VLOOKUP(F413,'lists'!$BC:$BD,2,FALSE),"")</f>
        <v>0</v>
      </c>
      <c r="R413">
        <f>G413</f>
        <v>0</v>
      </c>
      <c r="S413">
        <f>H413</f>
        <v>0</v>
      </c>
    </row>
    <row r="414" spans="12:19">
      <c r="L414">
        <f>A414</f>
        <v>0</v>
      </c>
      <c r="M414">
        <f>B414</f>
        <v>0</v>
      </c>
      <c r="N414">
        <f>C414</f>
        <v>0</v>
      </c>
      <c r="O414">
        <f>D414</f>
        <v>0</v>
      </c>
      <c r="P414">
        <f>IFERROR(VLOOKUP(E414,'lists'!$BA:$BB,2,FALSE),"")</f>
        <v>0</v>
      </c>
      <c r="Q414">
        <f>IFERROR(VLOOKUP(F414,'lists'!$BC:$BD,2,FALSE),"")</f>
        <v>0</v>
      </c>
      <c r="R414">
        <f>G414</f>
        <v>0</v>
      </c>
      <c r="S414">
        <f>H414</f>
        <v>0</v>
      </c>
    </row>
    <row r="415" spans="12:19">
      <c r="L415">
        <f>A415</f>
        <v>0</v>
      </c>
      <c r="M415">
        <f>B415</f>
        <v>0</v>
      </c>
      <c r="N415">
        <f>C415</f>
        <v>0</v>
      </c>
      <c r="O415">
        <f>D415</f>
        <v>0</v>
      </c>
      <c r="P415">
        <f>IFERROR(VLOOKUP(E415,'lists'!$BA:$BB,2,FALSE),"")</f>
        <v>0</v>
      </c>
      <c r="Q415">
        <f>IFERROR(VLOOKUP(F415,'lists'!$BC:$BD,2,FALSE),"")</f>
        <v>0</v>
      </c>
      <c r="R415">
        <f>G415</f>
        <v>0</v>
      </c>
      <c r="S415">
        <f>H415</f>
        <v>0</v>
      </c>
    </row>
    <row r="416" spans="12:19">
      <c r="L416">
        <f>A416</f>
        <v>0</v>
      </c>
      <c r="M416">
        <f>B416</f>
        <v>0</v>
      </c>
      <c r="N416">
        <f>C416</f>
        <v>0</v>
      </c>
      <c r="O416">
        <f>D416</f>
        <v>0</v>
      </c>
      <c r="P416">
        <f>IFERROR(VLOOKUP(E416,'lists'!$BA:$BB,2,FALSE),"")</f>
        <v>0</v>
      </c>
      <c r="Q416">
        <f>IFERROR(VLOOKUP(F416,'lists'!$BC:$BD,2,FALSE),"")</f>
        <v>0</v>
      </c>
      <c r="R416">
        <f>G416</f>
        <v>0</v>
      </c>
      <c r="S416">
        <f>H416</f>
        <v>0</v>
      </c>
    </row>
    <row r="417" spans="12:19">
      <c r="L417">
        <f>A417</f>
        <v>0</v>
      </c>
      <c r="M417">
        <f>B417</f>
        <v>0</v>
      </c>
      <c r="N417">
        <f>C417</f>
        <v>0</v>
      </c>
      <c r="O417">
        <f>D417</f>
        <v>0</v>
      </c>
      <c r="P417">
        <f>IFERROR(VLOOKUP(E417,'lists'!$BA:$BB,2,FALSE),"")</f>
        <v>0</v>
      </c>
      <c r="Q417">
        <f>IFERROR(VLOOKUP(F417,'lists'!$BC:$BD,2,FALSE),"")</f>
        <v>0</v>
      </c>
      <c r="R417">
        <f>G417</f>
        <v>0</v>
      </c>
      <c r="S417">
        <f>H417</f>
        <v>0</v>
      </c>
    </row>
    <row r="418" spans="12:19">
      <c r="L418">
        <f>A418</f>
        <v>0</v>
      </c>
      <c r="M418">
        <f>B418</f>
        <v>0</v>
      </c>
      <c r="N418">
        <f>C418</f>
        <v>0</v>
      </c>
      <c r="O418">
        <f>D418</f>
        <v>0</v>
      </c>
      <c r="P418">
        <f>IFERROR(VLOOKUP(E418,'lists'!$BA:$BB,2,FALSE),"")</f>
        <v>0</v>
      </c>
      <c r="Q418">
        <f>IFERROR(VLOOKUP(F418,'lists'!$BC:$BD,2,FALSE),"")</f>
        <v>0</v>
      </c>
      <c r="R418">
        <f>G418</f>
        <v>0</v>
      </c>
      <c r="S418">
        <f>H418</f>
        <v>0</v>
      </c>
    </row>
    <row r="419" spans="12:19">
      <c r="L419">
        <f>A419</f>
        <v>0</v>
      </c>
      <c r="M419">
        <f>B419</f>
        <v>0</v>
      </c>
      <c r="N419">
        <f>C419</f>
        <v>0</v>
      </c>
      <c r="O419">
        <f>D419</f>
        <v>0</v>
      </c>
      <c r="P419">
        <f>IFERROR(VLOOKUP(E419,'lists'!$BA:$BB,2,FALSE),"")</f>
        <v>0</v>
      </c>
      <c r="Q419">
        <f>IFERROR(VLOOKUP(F419,'lists'!$BC:$BD,2,FALSE),"")</f>
        <v>0</v>
      </c>
      <c r="R419">
        <f>G419</f>
        <v>0</v>
      </c>
      <c r="S419">
        <f>H419</f>
        <v>0</v>
      </c>
    </row>
    <row r="420" spans="12:19">
      <c r="L420">
        <f>A420</f>
        <v>0</v>
      </c>
      <c r="M420">
        <f>B420</f>
        <v>0</v>
      </c>
      <c r="N420">
        <f>C420</f>
        <v>0</v>
      </c>
      <c r="O420">
        <f>D420</f>
        <v>0</v>
      </c>
      <c r="P420">
        <f>IFERROR(VLOOKUP(E420,'lists'!$BA:$BB,2,FALSE),"")</f>
        <v>0</v>
      </c>
      <c r="Q420">
        <f>IFERROR(VLOOKUP(F420,'lists'!$BC:$BD,2,FALSE),"")</f>
        <v>0</v>
      </c>
      <c r="R420">
        <f>G420</f>
        <v>0</v>
      </c>
      <c r="S420">
        <f>H420</f>
        <v>0</v>
      </c>
    </row>
    <row r="421" spans="12:19">
      <c r="L421">
        <f>A421</f>
        <v>0</v>
      </c>
      <c r="M421">
        <f>B421</f>
        <v>0</v>
      </c>
      <c r="N421">
        <f>C421</f>
        <v>0</v>
      </c>
      <c r="O421">
        <f>D421</f>
        <v>0</v>
      </c>
      <c r="P421">
        <f>IFERROR(VLOOKUP(E421,'lists'!$BA:$BB,2,FALSE),"")</f>
        <v>0</v>
      </c>
      <c r="Q421">
        <f>IFERROR(VLOOKUP(F421,'lists'!$BC:$BD,2,FALSE),"")</f>
        <v>0</v>
      </c>
      <c r="R421">
        <f>G421</f>
        <v>0</v>
      </c>
      <c r="S421">
        <f>H421</f>
        <v>0</v>
      </c>
    </row>
    <row r="422" spans="12:19">
      <c r="L422">
        <f>A422</f>
        <v>0</v>
      </c>
      <c r="M422">
        <f>B422</f>
        <v>0</v>
      </c>
      <c r="N422">
        <f>C422</f>
        <v>0</v>
      </c>
      <c r="O422">
        <f>D422</f>
        <v>0</v>
      </c>
      <c r="P422">
        <f>IFERROR(VLOOKUP(E422,'lists'!$BA:$BB,2,FALSE),"")</f>
        <v>0</v>
      </c>
      <c r="Q422">
        <f>IFERROR(VLOOKUP(F422,'lists'!$BC:$BD,2,FALSE),"")</f>
        <v>0</v>
      </c>
      <c r="R422">
        <f>G422</f>
        <v>0</v>
      </c>
      <c r="S422">
        <f>H422</f>
        <v>0</v>
      </c>
    </row>
    <row r="423" spans="12:19">
      <c r="L423">
        <f>A423</f>
        <v>0</v>
      </c>
      <c r="M423">
        <f>B423</f>
        <v>0</v>
      </c>
      <c r="N423">
        <f>C423</f>
        <v>0</v>
      </c>
      <c r="O423">
        <f>D423</f>
        <v>0</v>
      </c>
      <c r="P423">
        <f>IFERROR(VLOOKUP(E423,'lists'!$BA:$BB,2,FALSE),"")</f>
        <v>0</v>
      </c>
      <c r="Q423">
        <f>IFERROR(VLOOKUP(F423,'lists'!$BC:$BD,2,FALSE),"")</f>
        <v>0</v>
      </c>
      <c r="R423">
        <f>G423</f>
        <v>0</v>
      </c>
      <c r="S423">
        <f>H423</f>
        <v>0</v>
      </c>
    </row>
    <row r="424" spans="12:19">
      <c r="L424">
        <f>A424</f>
        <v>0</v>
      </c>
      <c r="M424">
        <f>B424</f>
        <v>0</v>
      </c>
      <c r="N424">
        <f>C424</f>
        <v>0</v>
      </c>
      <c r="O424">
        <f>D424</f>
        <v>0</v>
      </c>
      <c r="P424">
        <f>IFERROR(VLOOKUP(E424,'lists'!$BA:$BB,2,FALSE),"")</f>
        <v>0</v>
      </c>
      <c r="Q424">
        <f>IFERROR(VLOOKUP(F424,'lists'!$BC:$BD,2,FALSE),"")</f>
        <v>0</v>
      </c>
      <c r="R424">
        <f>G424</f>
        <v>0</v>
      </c>
      <c r="S424">
        <f>H424</f>
        <v>0</v>
      </c>
    </row>
    <row r="425" spans="12:19">
      <c r="L425">
        <f>A425</f>
        <v>0</v>
      </c>
      <c r="M425">
        <f>B425</f>
        <v>0</v>
      </c>
      <c r="N425">
        <f>C425</f>
        <v>0</v>
      </c>
      <c r="O425">
        <f>D425</f>
        <v>0</v>
      </c>
      <c r="P425">
        <f>IFERROR(VLOOKUP(E425,'lists'!$BA:$BB,2,FALSE),"")</f>
        <v>0</v>
      </c>
      <c r="Q425">
        <f>IFERROR(VLOOKUP(F425,'lists'!$BC:$BD,2,FALSE),"")</f>
        <v>0</v>
      </c>
      <c r="R425">
        <f>G425</f>
        <v>0</v>
      </c>
      <c r="S425">
        <f>H425</f>
        <v>0</v>
      </c>
    </row>
    <row r="426" spans="12:19">
      <c r="L426">
        <f>A426</f>
        <v>0</v>
      </c>
      <c r="M426">
        <f>B426</f>
        <v>0</v>
      </c>
      <c r="N426">
        <f>C426</f>
        <v>0</v>
      </c>
      <c r="O426">
        <f>D426</f>
        <v>0</v>
      </c>
      <c r="P426">
        <f>IFERROR(VLOOKUP(E426,'lists'!$BA:$BB,2,FALSE),"")</f>
        <v>0</v>
      </c>
      <c r="Q426">
        <f>IFERROR(VLOOKUP(F426,'lists'!$BC:$BD,2,FALSE),"")</f>
        <v>0</v>
      </c>
      <c r="R426">
        <f>G426</f>
        <v>0</v>
      </c>
      <c r="S426">
        <f>H426</f>
        <v>0</v>
      </c>
    </row>
    <row r="427" spans="12:19">
      <c r="L427">
        <f>A427</f>
        <v>0</v>
      </c>
      <c r="M427">
        <f>B427</f>
        <v>0</v>
      </c>
      <c r="N427">
        <f>C427</f>
        <v>0</v>
      </c>
      <c r="O427">
        <f>D427</f>
        <v>0</v>
      </c>
      <c r="P427">
        <f>IFERROR(VLOOKUP(E427,'lists'!$BA:$BB,2,FALSE),"")</f>
        <v>0</v>
      </c>
      <c r="Q427">
        <f>IFERROR(VLOOKUP(F427,'lists'!$BC:$BD,2,FALSE),"")</f>
        <v>0</v>
      </c>
      <c r="R427">
        <f>G427</f>
        <v>0</v>
      </c>
      <c r="S427">
        <f>H427</f>
        <v>0</v>
      </c>
    </row>
    <row r="428" spans="12:19">
      <c r="L428">
        <f>A428</f>
        <v>0</v>
      </c>
      <c r="M428">
        <f>B428</f>
        <v>0</v>
      </c>
      <c r="N428">
        <f>C428</f>
        <v>0</v>
      </c>
      <c r="O428">
        <f>D428</f>
        <v>0</v>
      </c>
      <c r="P428">
        <f>IFERROR(VLOOKUP(E428,'lists'!$BA:$BB,2,FALSE),"")</f>
        <v>0</v>
      </c>
      <c r="Q428">
        <f>IFERROR(VLOOKUP(F428,'lists'!$BC:$BD,2,FALSE),"")</f>
        <v>0</v>
      </c>
      <c r="R428">
        <f>G428</f>
        <v>0</v>
      </c>
      <c r="S428">
        <f>H428</f>
        <v>0</v>
      </c>
    </row>
    <row r="429" spans="12:19">
      <c r="L429">
        <f>A429</f>
        <v>0</v>
      </c>
      <c r="M429">
        <f>B429</f>
        <v>0</v>
      </c>
      <c r="N429">
        <f>C429</f>
        <v>0</v>
      </c>
      <c r="O429">
        <f>D429</f>
        <v>0</v>
      </c>
      <c r="P429">
        <f>IFERROR(VLOOKUP(E429,'lists'!$BA:$BB,2,FALSE),"")</f>
        <v>0</v>
      </c>
      <c r="Q429">
        <f>IFERROR(VLOOKUP(F429,'lists'!$BC:$BD,2,FALSE),"")</f>
        <v>0</v>
      </c>
      <c r="R429">
        <f>G429</f>
        <v>0</v>
      </c>
      <c r="S429">
        <f>H429</f>
        <v>0</v>
      </c>
    </row>
    <row r="430" spans="12:19">
      <c r="L430">
        <f>A430</f>
        <v>0</v>
      </c>
      <c r="M430">
        <f>B430</f>
        <v>0</v>
      </c>
      <c r="N430">
        <f>C430</f>
        <v>0</v>
      </c>
      <c r="O430">
        <f>D430</f>
        <v>0</v>
      </c>
      <c r="P430">
        <f>IFERROR(VLOOKUP(E430,'lists'!$BA:$BB,2,FALSE),"")</f>
        <v>0</v>
      </c>
      <c r="Q430">
        <f>IFERROR(VLOOKUP(F430,'lists'!$BC:$BD,2,FALSE),"")</f>
        <v>0</v>
      </c>
      <c r="R430">
        <f>G430</f>
        <v>0</v>
      </c>
      <c r="S430">
        <f>H430</f>
        <v>0</v>
      </c>
    </row>
    <row r="431" spans="12:19">
      <c r="L431">
        <f>A431</f>
        <v>0</v>
      </c>
      <c r="M431">
        <f>B431</f>
        <v>0</v>
      </c>
      <c r="N431">
        <f>C431</f>
        <v>0</v>
      </c>
      <c r="O431">
        <f>D431</f>
        <v>0</v>
      </c>
      <c r="P431">
        <f>IFERROR(VLOOKUP(E431,'lists'!$BA:$BB,2,FALSE),"")</f>
        <v>0</v>
      </c>
      <c r="Q431">
        <f>IFERROR(VLOOKUP(F431,'lists'!$BC:$BD,2,FALSE),"")</f>
        <v>0</v>
      </c>
      <c r="R431">
        <f>G431</f>
        <v>0</v>
      </c>
      <c r="S431">
        <f>H431</f>
        <v>0</v>
      </c>
    </row>
    <row r="432" spans="12:19">
      <c r="L432">
        <f>A432</f>
        <v>0</v>
      </c>
      <c r="M432">
        <f>B432</f>
        <v>0</v>
      </c>
      <c r="N432">
        <f>C432</f>
        <v>0</v>
      </c>
      <c r="O432">
        <f>D432</f>
        <v>0</v>
      </c>
      <c r="P432">
        <f>IFERROR(VLOOKUP(E432,'lists'!$BA:$BB,2,FALSE),"")</f>
        <v>0</v>
      </c>
      <c r="Q432">
        <f>IFERROR(VLOOKUP(F432,'lists'!$BC:$BD,2,FALSE),"")</f>
        <v>0</v>
      </c>
      <c r="R432">
        <f>G432</f>
        <v>0</v>
      </c>
      <c r="S432">
        <f>H432</f>
        <v>0</v>
      </c>
    </row>
    <row r="433" spans="12:19">
      <c r="L433">
        <f>A433</f>
        <v>0</v>
      </c>
      <c r="M433">
        <f>B433</f>
        <v>0</v>
      </c>
      <c r="N433">
        <f>C433</f>
        <v>0</v>
      </c>
      <c r="O433">
        <f>D433</f>
        <v>0</v>
      </c>
      <c r="P433">
        <f>IFERROR(VLOOKUP(E433,'lists'!$BA:$BB,2,FALSE),"")</f>
        <v>0</v>
      </c>
      <c r="Q433">
        <f>IFERROR(VLOOKUP(F433,'lists'!$BC:$BD,2,FALSE),"")</f>
        <v>0</v>
      </c>
      <c r="R433">
        <f>G433</f>
        <v>0</v>
      </c>
      <c r="S433">
        <f>H433</f>
        <v>0</v>
      </c>
    </row>
    <row r="434" spans="12:19">
      <c r="L434">
        <f>A434</f>
        <v>0</v>
      </c>
      <c r="M434">
        <f>B434</f>
        <v>0</v>
      </c>
      <c r="N434">
        <f>C434</f>
        <v>0</v>
      </c>
      <c r="O434">
        <f>D434</f>
        <v>0</v>
      </c>
      <c r="P434">
        <f>IFERROR(VLOOKUP(E434,'lists'!$BA:$BB,2,FALSE),"")</f>
        <v>0</v>
      </c>
      <c r="Q434">
        <f>IFERROR(VLOOKUP(F434,'lists'!$BC:$BD,2,FALSE),"")</f>
        <v>0</v>
      </c>
      <c r="R434">
        <f>G434</f>
        <v>0</v>
      </c>
      <c r="S434">
        <f>H434</f>
        <v>0</v>
      </c>
    </row>
    <row r="435" spans="12:19">
      <c r="L435">
        <f>A435</f>
        <v>0</v>
      </c>
      <c r="M435">
        <f>B435</f>
        <v>0</v>
      </c>
      <c r="N435">
        <f>C435</f>
        <v>0</v>
      </c>
      <c r="O435">
        <f>D435</f>
        <v>0</v>
      </c>
      <c r="P435">
        <f>IFERROR(VLOOKUP(E435,'lists'!$BA:$BB,2,FALSE),"")</f>
        <v>0</v>
      </c>
      <c r="Q435">
        <f>IFERROR(VLOOKUP(F435,'lists'!$BC:$BD,2,FALSE),"")</f>
        <v>0</v>
      </c>
      <c r="R435">
        <f>G435</f>
        <v>0</v>
      </c>
      <c r="S435">
        <f>H435</f>
        <v>0</v>
      </c>
    </row>
    <row r="436" spans="12:19">
      <c r="L436">
        <f>A436</f>
        <v>0</v>
      </c>
      <c r="M436">
        <f>B436</f>
        <v>0</v>
      </c>
      <c r="N436">
        <f>C436</f>
        <v>0</v>
      </c>
      <c r="O436">
        <f>D436</f>
        <v>0</v>
      </c>
      <c r="P436">
        <f>IFERROR(VLOOKUP(E436,'lists'!$BA:$BB,2,FALSE),"")</f>
        <v>0</v>
      </c>
      <c r="Q436">
        <f>IFERROR(VLOOKUP(F436,'lists'!$BC:$BD,2,FALSE),"")</f>
        <v>0</v>
      </c>
      <c r="R436">
        <f>G436</f>
        <v>0</v>
      </c>
      <c r="S436">
        <f>H436</f>
        <v>0</v>
      </c>
    </row>
    <row r="437" spans="12:19">
      <c r="L437">
        <f>A437</f>
        <v>0</v>
      </c>
      <c r="M437">
        <f>B437</f>
        <v>0</v>
      </c>
      <c r="N437">
        <f>C437</f>
        <v>0</v>
      </c>
      <c r="O437">
        <f>D437</f>
        <v>0</v>
      </c>
      <c r="P437">
        <f>IFERROR(VLOOKUP(E437,'lists'!$BA:$BB,2,FALSE),"")</f>
        <v>0</v>
      </c>
      <c r="Q437">
        <f>IFERROR(VLOOKUP(F437,'lists'!$BC:$BD,2,FALSE),"")</f>
        <v>0</v>
      </c>
      <c r="R437">
        <f>G437</f>
        <v>0</v>
      </c>
      <c r="S437">
        <f>H437</f>
        <v>0</v>
      </c>
    </row>
    <row r="438" spans="12:19">
      <c r="L438">
        <f>A438</f>
        <v>0</v>
      </c>
      <c r="M438">
        <f>B438</f>
        <v>0</v>
      </c>
      <c r="N438">
        <f>C438</f>
        <v>0</v>
      </c>
      <c r="O438">
        <f>D438</f>
        <v>0</v>
      </c>
      <c r="P438">
        <f>IFERROR(VLOOKUP(E438,'lists'!$BA:$BB,2,FALSE),"")</f>
        <v>0</v>
      </c>
      <c r="Q438">
        <f>IFERROR(VLOOKUP(F438,'lists'!$BC:$BD,2,FALSE),"")</f>
        <v>0</v>
      </c>
      <c r="R438">
        <f>G438</f>
        <v>0</v>
      </c>
      <c r="S438">
        <f>H438</f>
        <v>0</v>
      </c>
    </row>
    <row r="439" spans="12:19">
      <c r="L439">
        <f>A439</f>
        <v>0</v>
      </c>
      <c r="M439">
        <f>B439</f>
        <v>0</v>
      </c>
      <c r="N439">
        <f>C439</f>
        <v>0</v>
      </c>
      <c r="O439">
        <f>D439</f>
        <v>0</v>
      </c>
      <c r="P439">
        <f>IFERROR(VLOOKUP(E439,'lists'!$BA:$BB,2,FALSE),"")</f>
        <v>0</v>
      </c>
      <c r="Q439">
        <f>IFERROR(VLOOKUP(F439,'lists'!$BC:$BD,2,FALSE),"")</f>
        <v>0</v>
      </c>
      <c r="R439">
        <f>G439</f>
        <v>0</v>
      </c>
      <c r="S439">
        <f>H439</f>
        <v>0</v>
      </c>
    </row>
    <row r="440" spans="12:19">
      <c r="L440">
        <f>A440</f>
        <v>0</v>
      </c>
      <c r="M440">
        <f>B440</f>
        <v>0</v>
      </c>
      <c r="N440">
        <f>C440</f>
        <v>0</v>
      </c>
      <c r="O440">
        <f>D440</f>
        <v>0</v>
      </c>
      <c r="P440">
        <f>IFERROR(VLOOKUP(E440,'lists'!$BA:$BB,2,FALSE),"")</f>
        <v>0</v>
      </c>
      <c r="Q440">
        <f>IFERROR(VLOOKUP(F440,'lists'!$BC:$BD,2,FALSE),"")</f>
        <v>0</v>
      </c>
      <c r="R440">
        <f>G440</f>
        <v>0</v>
      </c>
      <c r="S440">
        <f>H440</f>
        <v>0</v>
      </c>
    </row>
    <row r="441" spans="12:19">
      <c r="L441">
        <f>A441</f>
        <v>0</v>
      </c>
      <c r="M441">
        <f>B441</f>
        <v>0</v>
      </c>
      <c r="N441">
        <f>C441</f>
        <v>0</v>
      </c>
      <c r="O441">
        <f>D441</f>
        <v>0</v>
      </c>
      <c r="P441">
        <f>IFERROR(VLOOKUP(E441,'lists'!$BA:$BB,2,FALSE),"")</f>
        <v>0</v>
      </c>
      <c r="Q441">
        <f>IFERROR(VLOOKUP(F441,'lists'!$BC:$BD,2,FALSE),"")</f>
        <v>0</v>
      </c>
      <c r="R441">
        <f>G441</f>
        <v>0</v>
      </c>
      <c r="S441">
        <f>H441</f>
        <v>0</v>
      </c>
    </row>
    <row r="442" spans="12:19">
      <c r="L442">
        <f>A442</f>
        <v>0</v>
      </c>
      <c r="M442">
        <f>B442</f>
        <v>0</v>
      </c>
      <c r="N442">
        <f>C442</f>
        <v>0</v>
      </c>
      <c r="O442">
        <f>D442</f>
        <v>0</v>
      </c>
      <c r="P442">
        <f>IFERROR(VLOOKUP(E442,'lists'!$BA:$BB,2,FALSE),"")</f>
        <v>0</v>
      </c>
      <c r="Q442">
        <f>IFERROR(VLOOKUP(F442,'lists'!$BC:$BD,2,FALSE),"")</f>
        <v>0</v>
      </c>
      <c r="R442">
        <f>G442</f>
        <v>0</v>
      </c>
      <c r="S442">
        <f>H442</f>
        <v>0</v>
      </c>
    </row>
    <row r="443" spans="12:19">
      <c r="L443">
        <f>A443</f>
        <v>0</v>
      </c>
      <c r="M443">
        <f>B443</f>
        <v>0</v>
      </c>
      <c r="N443">
        <f>C443</f>
        <v>0</v>
      </c>
      <c r="O443">
        <f>D443</f>
        <v>0</v>
      </c>
      <c r="P443">
        <f>IFERROR(VLOOKUP(E443,'lists'!$BA:$BB,2,FALSE),"")</f>
        <v>0</v>
      </c>
      <c r="Q443">
        <f>IFERROR(VLOOKUP(F443,'lists'!$BC:$BD,2,FALSE),"")</f>
        <v>0</v>
      </c>
      <c r="R443">
        <f>G443</f>
        <v>0</v>
      </c>
      <c r="S443">
        <f>H443</f>
        <v>0</v>
      </c>
    </row>
    <row r="444" spans="12:19">
      <c r="L444">
        <f>A444</f>
        <v>0</v>
      </c>
      <c r="M444">
        <f>B444</f>
        <v>0</v>
      </c>
      <c r="N444">
        <f>C444</f>
        <v>0</v>
      </c>
      <c r="O444">
        <f>D444</f>
        <v>0</v>
      </c>
      <c r="P444">
        <f>IFERROR(VLOOKUP(E444,'lists'!$BA:$BB,2,FALSE),"")</f>
        <v>0</v>
      </c>
      <c r="Q444">
        <f>IFERROR(VLOOKUP(F444,'lists'!$BC:$BD,2,FALSE),"")</f>
        <v>0</v>
      </c>
      <c r="R444">
        <f>G444</f>
        <v>0</v>
      </c>
      <c r="S444">
        <f>H444</f>
        <v>0</v>
      </c>
    </row>
    <row r="445" spans="12:19">
      <c r="L445">
        <f>A445</f>
        <v>0</v>
      </c>
      <c r="M445">
        <f>B445</f>
        <v>0</v>
      </c>
      <c r="N445">
        <f>C445</f>
        <v>0</v>
      </c>
      <c r="O445">
        <f>D445</f>
        <v>0</v>
      </c>
      <c r="P445">
        <f>IFERROR(VLOOKUP(E445,'lists'!$BA:$BB,2,FALSE),"")</f>
        <v>0</v>
      </c>
      <c r="Q445">
        <f>IFERROR(VLOOKUP(F445,'lists'!$BC:$BD,2,FALSE),"")</f>
        <v>0</v>
      </c>
      <c r="R445">
        <f>G445</f>
        <v>0</v>
      </c>
      <c r="S445">
        <f>H445</f>
        <v>0</v>
      </c>
    </row>
    <row r="446" spans="12:19">
      <c r="L446">
        <f>A446</f>
        <v>0</v>
      </c>
      <c r="M446">
        <f>B446</f>
        <v>0</v>
      </c>
      <c r="N446">
        <f>C446</f>
        <v>0</v>
      </c>
      <c r="O446">
        <f>D446</f>
        <v>0</v>
      </c>
      <c r="P446">
        <f>IFERROR(VLOOKUP(E446,'lists'!$BA:$BB,2,FALSE),"")</f>
        <v>0</v>
      </c>
      <c r="Q446">
        <f>IFERROR(VLOOKUP(F446,'lists'!$BC:$BD,2,FALSE),"")</f>
        <v>0</v>
      </c>
      <c r="R446">
        <f>G446</f>
        <v>0</v>
      </c>
      <c r="S446">
        <f>H446</f>
        <v>0</v>
      </c>
    </row>
    <row r="447" spans="12:19">
      <c r="L447">
        <f>A447</f>
        <v>0</v>
      </c>
      <c r="M447">
        <f>B447</f>
        <v>0</v>
      </c>
      <c r="N447">
        <f>C447</f>
        <v>0</v>
      </c>
      <c r="O447">
        <f>D447</f>
        <v>0</v>
      </c>
      <c r="P447">
        <f>IFERROR(VLOOKUP(E447,'lists'!$BA:$BB,2,FALSE),"")</f>
        <v>0</v>
      </c>
      <c r="Q447">
        <f>IFERROR(VLOOKUP(F447,'lists'!$BC:$BD,2,FALSE),"")</f>
        <v>0</v>
      </c>
      <c r="R447">
        <f>G447</f>
        <v>0</v>
      </c>
      <c r="S447">
        <f>H447</f>
        <v>0</v>
      </c>
    </row>
    <row r="448" spans="12:19">
      <c r="L448">
        <f>A448</f>
        <v>0</v>
      </c>
      <c r="M448">
        <f>B448</f>
        <v>0</v>
      </c>
      <c r="N448">
        <f>C448</f>
        <v>0</v>
      </c>
      <c r="O448">
        <f>D448</f>
        <v>0</v>
      </c>
      <c r="P448">
        <f>IFERROR(VLOOKUP(E448,'lists'!$BA:$BB,2,FALSE),"")</f>
        <v>0</v>
      </c>
      <c r="Q448">
        <f>IFERROR(VLOOKUP(F448,'lists'!$BC:$BD,2,FALSE),"")</f>
        <v>0</v>
      </c>
      <c r="R448">
        <f>G448</f>
        <v>0</v>
      </c>
      <c r="S448">
        <f>H448</f>
        <v>0</v>
      </c>
    </row>
    <row r="449" spans="12:19">
      <c r="L449">
        <f>A449</f>
        <v>0</v>
      </c>
      <c r="M449">
        <f>B449</f>
        <v>0</v>
      </c>
      <c r="N449">
        <f>C449</f>
        <v>0</v>
      </c>
      <c r="O449">
        <f>D449</f>
        <v>0</v>
      </c>
      <c r="P449">
        <f>IFERROR(VLOOKUP(E449,'lists'!$BA:$BB,2,FALSE),"")</f>
        <v>0</v>
      </c>
      <c r="Q449">
        <f>IFERROR(VLOOKUP(F449,'lists'!$BC:$BD,2,FALSE),"")</f>
        <v>0</v>
      </c>
      <c r="R449">
        <f>G449</f>
        <v>0</v>
      </c>
      <c r="S449">
        <f>H449</f>
        <v>0</v>
      </c>
    </row>
    <row r="450" spans="12:19">
      <c r="L450">
        <f>A450</f>
        <v>0</v>
      </c>
      <c r="M450">
        <f>B450</f>
        <v>0</v>
      </c>
      <c r="N450">
        <f>C450</f>
        <v>0</v>
      </c>
      <c r="O450">
        <f>D450</f>
        <v>0</v>
      </c>
      <c r="P450">
        <f>IFERROR(VLOOKUP(E450,'lists'!$BA:$BB,2,FALSE),"")</f>
        <v>0</v>
      </c>
      <c r="Q450">
        <f>IFERROR(VLOOKUP(F450,'lists'!$BC:$BD,2,FALSE),"")</f>
        <v>0</v>
      </c>
      <c r="R450">
        <f>G450</f>
        <v>0</v>
      </c>
      <c r="S450">
        <f>H450</f>
        <v>0</v>
      </c>
    </row>
    <row r="451" spans="12:19">
      <c r="L451">
        <f>A451</f>
        <v>0</v>
      </c>
      <c r="M451">
        <f>B451</f>
        <v>0</v>
      </c>
      <c r="N451">
        <f>C451</f>
        <v>0</v>
      </c>
      <c r="O451">
        <f>D451</f>
        <v>0</v>
      </c>
      <c r="P451">
        <f>IFERROR(VLOOKUP(E451,'lists'!$BA:$BB,2,FALSE),"")</f>
        <v>0</v>
      </c>
      <c r="Q451">
        <f>IFERROR(VLOOKUP(F451,'lists'!$BC:$BD,2,FALSE),"")</f>
        <v>0</v>
      </c>
      <c r="R451">
        <f>G451</f>
        <v>0</v>
      </c>
      <c r="S451">
        <f>H451</f>
        <v>0</v>
      </c>
    </row>
    <row r="452" spans="12:19">
      <c r="L452">
        <f>A452</f>
        <v>0</v>
      </c>
      <c r="M452">
        <f>B452</f>
        <v>0</v>
      </c>
      <c r="N452">
        <f>C452</f>
        <v>0</v>
      </c>
      <c r="O452">
        <f>D452</f>
        <v>0</v>
      </c>
      <c r="P452">
        <f>IFERROR(VLOOKUP(E452,'lists'!$BA:$BB,2,FALSE),"")</f>
        <v>0</v>
      </c>
      <c r="Q452">
        <f>IFERROR(VLOOKUP(F452,'lists'!$BC:$BD,2,FALSE),"")</f>
        <v>0</v>
      </c>
      <c r="R452">
        <f>G452</f>
        <v>0</v>
      </c>
      <c r="S452">
        <f>H452</f>
        <v>0</v>
      </c>
    </row>
    <row r="453" spans="12:19">
      <c r="L453">
        <f>A453</f>
        <v>0</v>
      </c>
      <c r="M453">
        <f>B453</f>
        <v>0</v>
      </c>
      <c r="N453">
        <f>C453</f>
        <v>0</v>
      </c>
      <c r="O453">
        <f>D453</f>
        <v>0</v>
      </c>
      <c r="P453">
        <f>IFERROR(VLOOKUP(E453,'lists'!$BA:$BB,2,FALSE),"")</f>
        <v>0</v>
      </c>
      <c r="Q453">
        <f>IFERROR(VLOOKUP(F453,'lists'!$BC:$BD,2,FALSE),"")</f>
        <v>0</v>
      </c>
      <c r="R453">
        <f>G453</f>
        <v>0</v>
      </c>
      <c r="S453">
        <f>H453</f>
        <v>0</v>
      </c>
    </row>
    <row r="454" spans="12:19">
      <c r="L454">
        <f>A454</f>
        <v>0</v>
      </c>
      <c r="M454">
        <f>B454</f>
        <v>0</v>
      </c>
      <c r="N454">
        <f>C454</f>
        <v>0</v>
      </c>
      <c r="O454">
        <f>D454</f>
        <v>0</v>
      </c>
      <c r="P454">
        <f>IFERROR(VLOOKUP(E454,'lists'!$BA:$BB,2,FALSE),"")</f>
        <v>0</v>
      </c>
      <c r="Q454">
        <f>IFERROR(VLOOKUP(F454,'lists'!$BC:$BD,2,FALSE),"")</f>
        <v>0</v>
      </c>
      <c r="R454">
        <f>G454</f>
        <v>0</v>
      </c>
      <c r="S454">
        <f>H454</f>
        <v>0</v>
      </c>
    </row>
    <row r="455" spans="12:19">
      <c r="L455">
        <f>A455</f>
        <v>0</v>
      </c>
      <c r="M455">
        <f>B455</f>
        <v>0</v>
      </c>
      <c r="N455">
        <f>C455</f>
        <v>0</v>
      </c>
      <c r="O455">
        <f>D455</f>
        <v>0</v>
      </c>
      <c r="P455">
        <f>IFERROR(VLOOKUP(E455,'lists'!$BA:$BB,2,FALSE),"")</f>
        <v>0</v>
      </c>
      <c r="Q455">
        <f>IFERROR(VLOOKUP(F455,'lists'!$BC:$BD,2,FALSE),"")</f>
        <v>0</v>
      </c>
      <c r="R455">
        <f>G455</f>
        <v>0</v>
      </c>
      <c r="S455">
        <f>H455</f>
        <v>0</v>
      </c>
    </row>
    <row r="456" spans="12:19">
      <c r="L456">
        <f>A456</f>
        <v>0</v>
      </c>
      <c r="M456">
        <f>B456</f>
        <v>0</v>
      </c>
      <c r="N456">
        <f>C456</f>
        <v>0</v>
      </c>
      <c r="O456">
        <f>D456</f>
        <v>0</v>
      </c>
      <c r="P456">
        <f>IFERROR(VLOOKUP(E456,'lists'!$BA:$BB,2,FALSE),"")</f>
        <v>0</v>
      </c>
      <c r="Q456">
        <f>IFERROR(VLOOKUP(F456,'lists'!$BC:$BD,2,FALSE),"")</f>
        <v>0</v>
      </c>
      <c r="R456">
        <f>G456</f>
        <v>0</v>
      </c>
      <c r="S456">
        <f>H456</f>
        <v>0</v>
      </c>
    </row>
    <row r="457" spans="12:19">
      <c r="L457">
        <f>A457</f>
        <v>0</v>
      </c>
      <c r="M457">
        <f>B457</f>
        <v>0</v>
      </c>
      <c r="N457">
        <f>C457</f>
        <v>0</v>
      </c>
      <c r="O457">
        <f>D457</f>
        <v>0</v>
      </c>
      <c r="P457">
        <f>IFERROR(VLOOKUP(E457,'lists'!$BA:$BB,2,FALSE),"")</f>
        <v>0</v>
      </c>
      <c r="Q457">
        <f>IFERROR(VLOOKUP(F457,'lists'!$BC:$BD,2,FALSE),"")</f>
        <v>0</v>
      </c>
      <c r="R457">
        <f>G457</f>
        <v>0</v>
      </c>
      <c r="S457">
        <f>H457</f>
        <v>0</v>
      </c>
    </row>
    <row r="458" spans="12:19">
      <c r="L458">
        <f>A458</f>
        <v>0</v>
      </c>
      <c r="M458">
        <f>B458</f>
        <v>0</v>
      </c>
      <c r="N458">
        <f>C458</f>
        <v>0</v>
      </c>
      <c r="O458">
        <f>D458</f>
        <v>0</v>
      </c>
      <c r="P458">
        <f>IFERROR(VLOOKUP(E458,'lists'!$BA:$BB,2,FALSE),"")</f>
        <v>0</v>
      </c>
      <c r="Q458">
        <f>IFERROR(VLOOKUP(F458,'lists'!$BC:$BD,2,FALSE),"")</f>
        <v>0</v>
      </c>
      <c r="R458">
        <f>G458</f>
        <v>0</v>
      </c>
      <c r="S458">
        <f>H458</f>
        <v>0</v>
      </c>
    </row>
    <row r="459" spans="12:19">
      <c r="L459">
        <f>A459</f>
        <v>0</v>
      </c>
      <c r="M459">
        <f>B459</f>
        <v>0</v>
      </c>
      <c r="N459">
        <f>C459</f>
        <v>0</v>
      </c>
      <c r="O459">
        <f>D459</f>
        <v>0</v>
      </c>
      <c r="P459">
        <f>IFERROR(VLOOKUP(E459,'lists'!$BA:$BB,2,FALSE),"")</f>
        <v>0</v>
      </c>
      <c r="Q459">
        <f>IFERROR(VLOOKUP(F459,'lists'!$BC:$BD,2,FALSE),"")</f>
        <v>0</v>
      </c>
      <c r="R459">
        <f>G459</f>
        <v>0</v>
      </c>
      <c r="S459">
        <f>H459</f>
        <v>0</v>
      </c>
    </row>
    <row r="460" spans="12:19">
      <c r="L460">
        <f>A460</f>
        <v>0</v>
      </c>
      <c r="M460">
        <f>B460</f>
        <v>0</v>
      </c>
      <c r="N460">
        <f>C460</f>
        <v>0</v>
      </c>
      <c r="O460">
        <f>D460</f>
        <v>0</v>
      </c>
      <c r="P460">
        <f>IFERROR(VLOOKUP(E460,'lists'!$BA:$BB,2,FALSE),"")</f>
        <v>0</v>
      </c>
      <c r="Q460">
        <f>IFERROR(VLOOKUP(F460,'lists'!$BC:$BD,2,FALSE),"")</f>
        <v>0</v>
      </c>
      <c r="R460">
        <f>G460</f>
        <v>0</v>
      </c>
      <c r="S460">
        <f>H460</f>
        <v>0</v>
      </c>
    </row>
    <row r="461" spans="12:19">
      <c r="L461">
        <f>A461</f>
        <v>0</v>
      </c>
      <c r="M461">
        <f>B461</f>
        <v>0</v>
      </c>
      <c r="N461">
        <f>C461</f>
        <v>0</v>
      </c>
      <c r="O461">
        <f>D461</f>
        <v>0</v>
      </c>
      <c r="P461">
        <f>IFERROR(VLOOKUP(E461,'lists'!$BA:$BB,2,FALSE),"")</f>
        <v>0</v>
      </c>
      <c r="Q461">
        <f>IFERROR(VLOOKUP(F461,'lists'!$BC:$BD,2,FALSE),"")</f>
        <v>0</v>
      </c>
      <c r="R461">
        <f>G461</f>
        <v>0</v>
      </c>
      <c r="S461">
        <f>H461</f>
        <v>0</v>
      </c>
    </row>
    <row r="462" spans="12:19">
      <c r="L462">
        <f>A462</f>
        <v>0</v>
      </c>
      <c r="M462">
        <f>B462</f>
        <v>0</v>
      </c>
      <c r="N462">
        <f>C462</f>
        <v>0</v>
      </c>
      <c r="O462">
        <f>D462</f>
        <v>0</v>
      </c>
      <c r="P462">
        <f>IFERROR(VLOOKUP(E462,'lists'!$BA:$BB,2,FALSE),"")</f>
        <v>0</v>
      </c>
      <c r="Q462">
        <f>IFERROR(VLOOKUP(F462,'lists'!$BC:$BD,2,FALSE),"")</f>
        <v>0</v>
      </c>
      <c r="R462">
        <f>G462</f>
        <v>0</v>
      </c>
      <c r="S462">
        <f>H462</f>
        <v>0</v>
      </c>
    </row>
    <row r="463" spans="12:19">
      <c r="L463">
        <f>A463</f>
        <v>0</v>
      </c>
      <c r="M463">
        <f>B463</f>
        <v>0</v>
      </c>
      <c r="N463">
        <f>C463</f>
        <v>0</v>
      </c>
      <c r="O463">
        <f>D463</f>
        <v>0</v>
      </c>
      <c r="P463">
        <f>IFERROR(VLOOKUP(E463,'lists'!$BA:$BB,2,FALSE),"")</f>
        <v>0</v>
      </c>
      <c r="Q463">
        <f>IFERROR(VLOOKUP(F463,'lists'!$BC:$BD,2,FALSE),"")</f>
        <v>0</v>
      </c>
      <c r="R463">
        <f>G463</f>
        <v>0</v>
      </c>
      <c r="S463">
        <f>H463</f>
        <v>0</v>
      </c>
    </row>
    <row r="464" spans="12:19">
      <c r="L464">
        <f>A464</f>
        <v>0</v>
      </c>
      <c r="M464">
        <f>B464</f>
        <v>0</v>
      </c>
      <c r="N464">
        <f>C464</f>
        <v>0</v>
      </c>
      <c r="O464">
        <f>D464</f>
        <v>0</v>
      </c>
      <c r="P464">
        <f>IFERROR(VLOOKUP(E464,'lists'!$BA:$BB,2,FALSE),"")</f>
        <v>0</v>
      </c>
      <c r="Q464">
        <f>IFERROR(VLOOKUP(F464,'lists'!$BC:$BD,2,FALSE),"")</f>
        <v>0</v>
      </c>
      <c r="R464">
        <f>G464</f>
        <v>0</v>
      </c>
      <c r="S464">
        <f>H464</f>
        <v>0</v>
      </c>
    </row>
    <row r="465" spans="12:19">
      <c r="L465">
        <f>A465</f>
        <v>0</v>
      </c>
      <c r="M465">
        <f>B465</f>
        <v>0</v>
      </c>
      <c r="N465">
        <f>C465</f>
        <v>0</v>
      </c>
      <c r="O465">
        <f>D465</f>
        <v>0</v>
      </c>
      <c r="P465">
        <f>IFERROR(VLOOKUP(E465,'lists'!$BA:$BB,2,FALSE),"")</f>
        <v>0</v>
      </c>
      <c r="Q465">
        <f>IFERROR(VLOOKUP(F465,'lists'!$BC:$BD,2,FALSE),"")</f>
        <v>0</v>
      </c>
      <c r="R465">
        <f>G465</f>
        <v>0</v>
      </c>
      <c r="S465">
        <f>H465</f>
        <v>0</v>
      </c>
    </row>
    <row r="466" spans="12:19">
      <c r="L466">
        <f>A466</f>
        <v>0</v>
      </c>
      <c r="M466">
        <f>B466</f>
        <v>0</v>
      </c>
      <c r="N466">
        <f>C466</f>
        <v>0</v>
      </c>
      <c r="O466">
        <f>D466</f>
        <v>0</v>
      </c>
      <c r="P466">
        <f>IFERROR(VLOOKUP(E466,'lists'!$BA:$BB,2,FALSE),"")</f>
        <v>0</v>
      </c>
      <c r="Q466">
        <f>IFERROR(VLOOKUP(F466,'lists'!$BC:$BD,2,FALSE),"")</f>
        <v>0</v>
      </c>
      <c r="R466">
        <f>G466</f>
        <v>0</v>
      </c>
      <c r="S466">
        <f>H466</f>
        <v>0</v>
      </c>
    </row>
    <row r="467" spans="12:19">
      <c r="L467">
        <f>A467</f>
        <v>0</v>
      </c>
      <c r="M467">
        <f>B467</f>
        <v>0</v>
      </c>
      <c r="N467">
        <f>C467</f>
        <v>0</v>
      </c>
      <c r="O467">
        <f>D467</f>
        <v>0</v>
      </c>
      <c r="P467">
        <f>IFERROR(VLOOKUP(E467,'lists'!$BA:$BB,2,FALSE),"")</f>
        <v>0</v>
      </c>
      <c r="Q467">
        <f>IFERROR(VLOOKUP(F467,'lists'!$BC:$BD,2,FALSE),"")</f>
        <v>0</v>
      </c>
      <c r="R467">
        <f>G467</f>
        <v>0</v>
      </c>
      <c r="S467">
        <f>H467</f>
        <v>0</v>
      </c>
    </row>
    <row r="468" spans="12:19">
      <c r="L468">
        <f>A468</f>
        <v>0</v>
      </c>
      <c r="M468">
        <f>B468</f>
        <v>0</v>
      </c>
      <c r="N468">
        <f>C468</f>
        <v>0</v>
      </c>
      <c r="O468">
        <f>D468</f>
        <v>0</v>
      </c>
      <c r="P468">
        <f>IFERROR(VLOOKUP(E468,'lists'!$BA:$BB,2,FALSE),"")</f>
        <v>0</v>
      </c>
      <c r="Q468">
        <f>IFERROR(VLOOKUP(F468,'lists'!$BC:$BD,2,FALSE),"")</f>
        <v>0</v>
      </c>
      <c r="R468">
        <f>G468</f>
        <v>0</v>
      </c>
      <c r="S468">
        <f>H468</f>
        <v>0</v>
      </c>
    </row>
    <row r="469" spans="12:19">
      <c r="L469">
        <f>A469</f>
        <v>0</v>
      </c>
      <c r="M469">
        <f>B469</f>
        <v>0</v>
      </c>
      <c r="N469">
        <f>C469</f>
        <v>0</v>
      </c>
      <c r="O469">
        <f>D469</f>
        <v>0</v>
      </c>
      <c r="P469">
        <f>IFERROR(VLOOKUP(E469,'lists'!$BA:$BB,2,FALSE),"")</f>
        <v>0</v>
      </c>
      <c r="Q469">
        <f>IFERROR(VLOOKUP(F469,'lists'!$BC:$BD,2,FALSE),"")</f>
        <v>0</v>
      </c>
      <c r="R469">
        <f>G469</f>
        <v>0</v>
      </c>
      <c r="S469">
        <f>H469</f>
        <v>0</v>
      </c>
    </row>
    <row r="470" spans="12:19">
      <c r="L470">
        <f>A470</f>
        <v>0</v>
      </c>
      <c r="M470">
        <f>B470</f>
        <v>0</v>
      </c>
      <c r="N470">
        <f>C470</f>
        <v>0</v>
      </c>
      <c r="O470">
        <f>D470</f>
        <v>0</v>
      </c>
      <c r="P470">
        <f>IFERROR(VLOOKUP(E470,'lists'!$BA:$BB,2,FALSE),"")</f>
        <v>0</v>
      </c>
      <c r="Q470">
        <f>IFERROR(VLOOKUP(F470,'lists'!$BC:$BD,2,FALSE),"")</f>
        <v>0</v>
      </c>
      <c r="R470">
        <f>G470</f>
        <v>0</v>
      </c>
      <c r="S470">
        <f>H470</f>
        <v>0</v>
      </c>
    </row>
    <row r="471" spans="12:19">
      <c r="L471">
        <f>A471</f>
        <v>0</v>
      </c>
      <c r="M471">
        <f>B471</f>
        <v>0</v>
      </c>
      <c r="N471">
        <f>C471</f>
        <v>0</v>
      </c>
      <c r="O471">
        <f>D471</f>
        <v>0</v>
      </c>
      <c r="P471">
        <f>IFERROR(VLOOKUP(E471,'lists'!$BA:$BB,2,FALSE),"")</f>
        <v>0</v>
      </c>
      <c r="Q471">
        <f>IFERROR(VLOOKUP(F471,'lists'!$BC:$BD,2,FALSE),"")</f>
        <v>0</v>
      </c>
      <c r="R471">
        <f>G471</f>
        <v>0</v>
      </c>
      <c r="S471">
        <f>H471</f>
        <v>0</v>
      </c>
    </row>
    <row r="472" spans="12:19">
      <c r="L472">
        <f>A472</f>
        <v>0</v>
      </c>
      <c r="M472">
        <f>B472</f>
        <v>0</v>
      </c>
      <c r="N472">
        <f>C472</f>
        <v>0</v>
      </c>
      <c r="O472">
        <f>D472</f>
        <v>0</v>
      </c>
      <c r="P472">
        <f>IFERROR(VLOOKUP(E472,'lists'!$BA:$BB,2,FALSE),"")</f>
        <v>0</v>
      </c>
      <c r="Q472">
        <f>IFERROR(VLOOKUP(F472,'lists'!$BC:$BD,2,FALSE),"")</f>
        <v>0</v>
      </c>
      <c r="R472">
        <f>G472</f>
        <v>0</v>
      </c>
      <c r="S472">
        <f>H472</f>
        <v>0</v>
      </c>
    </row>
    <row r="473" spans="12:19">
      <c r="L473">
        <f>A473</f>
        <v>0</v>
      </c>
      <c r="M473">
        <f>B473</f>
        <v>0</v>
      </c>
      <c r="N473">
        <f>C473</f>
        <v>0</v>
      </c>
      <c r="O473">
        <f>D473</f>
        <v>0</v>
      </c>
      <c r="P473">
        <f>IFERROR(VLOOKUP(E473,'lists'!$BA:$BB,2,FALSE),"")</f>
        <v>0</v>
      </c>
      <c r="Q473">
        <f>IFERROR(VLOOKUP(F473,'lists'!$BC:$BD,2,FALSE),"")</f>
        <v>0</v>
      </c>
      <c r="R473">
        <f>G473</f>
        <v>0</v>
      </c>
      <c r="S473">
        <f>H473</f>
        <v>0</v>
      </c>
    </row>
    <row r="474" spans="12:19">
      <c r="L474">
        <f>A474</f>
        <v>0</v>
      </c>
      <c r="M474">
        <f>B474</f>
        <v>0</v>
      </c>
      <c r="N474">
        <f>C474</f>
        <v>0</v>
      </c>
      <c r="O474">
        <f>D474</f>
        <v>0</v>
      </c>
      <c r="P474">
        <f>IFERROR(VLOOKUP(E474,'lists'!$BA:$BB,2,FALSE),"")</f>
        <v>0</v>
      </c>
      <c r="Q474">
        <f>IFERROR(VLOOKUP(F474,'lists'!$BC:$BD,2,FALSE),"")</f>
        <v>0</v>
      </c>
      <c r="R474">
        <f>G474</f>
        <v>0</v>
      </c>
      <c r="S474">
        <f>H474</f>
        <v>0</v>
      </c>
    </row>
    <row r="475" spans="12:19">
      <c r="L475">
        <f>A475</f>
        <v>0</v>
      </c>
      <c r="M475">
        <f>B475</f>
        <v>0</v>
      </c>
      <c r="N475">
        <f>C475</f>
        <v>0</v>
      </c>
      <c r="O475">
        <f>D475</f>
        <v>0</v>
      </c>
      <c r="P475">
        <f>IFERROR(VLOOKUP(E475,'lists'!$BA:$BB,2,FALSE),"")</f>
        <v>0</v>
      </c>
      <c r="Q475">
        <f>IFERROR(VLOOKUP(F475,'lists'!$BC:$BD,2,FALSE),"")</f>
        <v>0</v>
      </c>
      <c r="R475">
        <f>G475</f>
        <v>0</v>
      </c>
      <c r="S475">
        <f>H475</f>
        <v>0</v>
      </c>
    </row>
    <row r="476" spans="12:19">
      <c r="L476">
        <f>A476</f>
        <v>0</v>
      </c>
      <c r="M476">
        <f>B476</f>
        <v>0</v>
      </c>
      <c r="N476">
        <f>C476</f>
        <v>0</v>
      </c>
      <c r="O476">
        <f>D476</f>
        <v>0</v>
      </c>
      <c r="P476">
        <f>IFERROR(VLOOKUP(E476,'lists'!$BA:$BB,2,FALSE),"")</f>
        <v>0</v>
      </c>
      <c r="Q476">
        <f>IFERROR(VLOOKUP(F476,'lists'!$BC:$BD,2,FALSE),"")</f>
        <v>0</v>
      </c>
      <c r="R476">
        <f>G476</f>
        <v>0</v>
      </c>
      <c r="S476">
        <f>H476</f>
        <v>0</v>
      </c>
    </row>
    <row r="477" spans="12:19">
      <c r="L477">
        <f>A477</f>
        <v>0</v>
      </c>
      <c r="M477">
        <f>B477</f>
        <v>0</v>
      </c>
      <c r="N477">
        <f>C477</f>
        <v>0</v>
      </c>
      <c r="O477">
        <f>D477</f>
        <v>0</v>
      </c>
      <c r="P477">
        <f>IFERROR(VLOOKUP(E477,'lists'!$BA:$BB,2,FALSE),"")</f>
        <v>0</v>
      </c>
      <c r="Q477">
        <f>IFERROR(VLOOKUP(F477,'lists'!$BC:$BD,2,FALSE),"")</f>
        <v>0</v>
      </c>
      <c r="R477">
        <f>G477</f>
        <v>0</v>
      </c>
      <c r="S477">
        <f>H477</f>
        <v>0</v>
      </c>
    </row>
    <row r="478" spans="12:19">
      <c r="L478">
        <f>A478</f>
        <v>0</v>
      </c>
      <c r="M478">
        <f>B478</f>
        <v>0</v>
      </c>
      <c r="N478">
        <f>C478</f>
        <v>0</v>
      </c>
      <c r="O478">
        <f>D478</f>
        <v>0</v>
      </c>
      <c r="P478">
        <f>IFERROR(VLOOKUP(E478,'lists'!$BA:$BB,2,FALSE),"")</f>
        <v>0</v>
      </c>
      <c r="Q478">
        <f>IFERROR(VLOOKUP(F478,'lists'!$BC:$BD,2,FALSE),"")</f>
        <v>0</v>
      </c>
      <c r="R478">
        <f>G478</f>
        <v>0</v>
      </c>
      <c r="S478">
        <f>H478</f>
        <v>0</v>
      </c>
    </row>
    <row r="479" spans="12:19">
      <c r="L479">
        <f>A479</f>
        <v>0</v>
      </c>
      <c r="M479">
        <f>B479</f>
        <v>0</v>
      </c>
      <c r="N479">
        <f>C479</f>
        <v>0</v>
      </c>
      <c r="O479">
        <f>D479</f>
        <v>0</v>
      </c>
      <c r="P479">
        <f>IFERROR(VLOOKUP(E479,'lists'!$BA:$BB,2,FALSE),"")</f>
        <v>0</v>
      </c>
      <c r="Q479">
        <f>IFERROR(VLOOKUP(F479,'lists'!$BC:$BD,2,FALSE),"")</f>
        <v>0</v>
      </c>
      <c r="R479">
        <f>G479</f>
        <v>0</v>
      </c>
      <c r="S479">
        <f>H479</f>
        <v>0</v>
      </c>
    </row>
    <row r="480" spans="12:19">
      <c r="L480">
        <f>A480</f>
        <v>0</v>
      </c>
      <c r="M480">
        <f>B480</f>
        <v>0</v>
      </c>
      <c r="N480">
        <f>C480</f>
        <v>0</v>
      </c>
      <c r="O480">
        <f>D480</f>
        <v>0</v>
      </c>
      <c r="P480">
        <f>IFERROR(VLOOKUP(E480,'lists'!$BA:$BB,2,FALSE),"")</f>
        <v>0</v>
      </c>
      <c r="Q480">
        <f>IFERROR(VLOOKUP(F480,'lists'!$BC:$BD,2,FALSE),"")</f>
        <v>0</v>
      </c>
      <c r="R480">
        <f>G480</f>
        <v>0</v>
      </c>
      <c r="S480">
        <f>H480</f>
        <v>0</v>
      </c>
    </row>
    <row r="481" spans="12:19">
      <c r="L481">
        <f>A481</f>
        <v>0</v>
      </c>
      <c r="M481">
        <f>B481</f>
        <v>0</v>
      </c>
      <c r="N481">
        <f>C481</f>
        <v>0</v>
      </c>
      <c r="O481">
        <f>D481</f>
        <v>0</v>
      </c>
      <c r="P481">
        <f>IFERROR(VLOOKUP(E481,'lists'!$BA:$BB,2,FALSE),"")</f>
        <v>0</v>
      </c>
      <c r="Q481">
        <f>IFERROR(VLOOKUP(F481,'lists'!$BC:$BD,2,FALSE),"")</f>
        <v>0</v>
      </c>
      <c r="R481">
        <f>G481</f>
        <v>0</v>
      </c>
      <c r="S481">
        <f>H481</f>
        <v>0</v>
      </c>
    </row>
    <row r="482" spans="12:19">
      <c r="L482">
        <f>A482</f>
        <v>0</v>
      </c>
      <c r="M482">
        <f>B482</f>
        <v>0</v>
      </c>
      <c r="N482">
        <f>C482</f>
        <v>0</v>
      </c>
      <c r="O482">
        <f>D482</f>
        <v>0</v>
      </c>
      <c r="P482">
        <f>IFERROR(VLOOKUP(E482,'lists'!$BA:$BB,2,FALSE),"")</f>
        <v>0</v>
      </c>
      <c r="Q482">
        <f>IFERROR(VLOOKUP(F482,'lists'!$BC:$BD,2,FALSE),"")</f>
        <v>0</v>
      </c>
      <c r="R482">
        <f>G482</f>
        <v>0</v>
      </c>
      <c r="S482">
        <f>H482</f>
        <v>0</v>
      </c>
    </row>
    <row r="483" spans="12:19">
      <c r="L483">
        <f>A483</f>
        <v>0</v>
      </c>
      <c r="M483">
        <f>B483</f>
        <v>0</v>
      </c>
      <c r="N483">
        <f>C483</f>
        <v>0</v>
      </c>
      <c r="O483">
        <f>D483</f>
        <v>0</v>
      </c>
      <c r="P483">
        <f>IFERROR(VLOOKUP(E483,'lists'!$BA:$BB,2,FALSE),"")</f>
        <v>0</v>
      </c>
      <c r="Q483">
        <f>IFERROR(VLOOKUP(F483,'lists'!$BC:$BD,2,FALSE),"")</f>
        <v>0</v>
      </c>
      <c r="R483">
        <f>G483</f>
        <v>0</v>
      </c>
      <c r="S483">
        <f>H483</f>
        <v>0</v>
      </c>
    </row>
    <row r="484" spans="12:19">
      <c r="L484">
        <f>A484</f>
        <v>0</v>
      </c>
      <c r="M484">
        <f>B484</f>
        <v>0</v>
      </c>
      <c r="N484">
        <f>C484</f>
        <v>0</v>
      </c>
      <c r="O484">
        <f>D484</f>
        <v>0</v>
      </c>
      <c r="P484">
        <f>IFERROR(VLOOKUP(E484,'lists'!$BA:$BB,2,FALSE),"")</f>
        <v>0</v>
      </c>
      <c r="Q484">
        <f>IFERROR(VLOOKUP(F484,'lists'!$BC:$BD,2,FALSE),"")</f>
        <v>0</v>
      </c>
      <c r="R484">
        <f>G484</f>
        <v>0</v>
      </c>
      <c r="S484">
        <f>H484</f>
        <v>0</v>
      </c>
    </row>
    <row r="485" spans="12:19">
      <c r="L485">
        <f>A485</f>
        <v>0</v>
      </c>
      <c r="M485">
        <f>B485</f>
        <v>0</v>
      </c>
      <c r="N485">
        <f>C485</f>
        <v>0</v>
      </c>
      <c r="O485">
        <f>D485</f>
        <v>0</v>
      </c>
      <c r="P485">
        <f>IFERROR(VLOOKUP(E485,'lists'!$BA:$BB,2,FALSE),"")</f>
        <v>0</v>
      </c>
      <c r="Q485">
        <f>IFERROR(VLOOKUP(F485,'lists'!$BC:$BD,2,FALSE),"")</f>
        <v>0</v>
      </c>
      <c r="R485">
        <f>G485</f>
        <v>0</v>
      </c>
      <c r="S485">
        <f>H485</f>
        <v>0</v>
      </c>
    </row>
    <row r="486" spans="12:19">
      <c r="L486">
        <f>A486</f>
        <v>0</v>
      </c>
      <c r="M486">
        <f>B486</f>
        <v>0</v>
      </c>
      <c r="N486">
        <f>C486</f>
        <v>0</v>
      </c>
      <c r="O486">
        <f>D486</f>
        <v>0</v>
      </c>
      <c r="P486">
        <f>IFERROR(VLOOKUP(E486,'lists'!$BA:$BB,2,FALSE),"")</f>
        <v>0</v>
      </c>
      <c r="Q486">
        <f>IFERROR(VLOOKUP(F486,'lists'!$BC:$BD,2,FALSE),"")</f>
        <v>0</v>
      </c>
      <c r="R486">
        <f>G486</f>
        <v>0</v>
      </c>
      <c r="S486">
        <f>H486</f>
        <v>0</v>
      </c>
    </row>
    <row r="487" spans="12:19">
      <c r="L487">
        <f>A487</f>
        <v>0</v>
      </c>
      <c r="M487">
        <f>B487</f>
        <v>0</v>
      </c>
      <c r="N487">
        <f>C487</f>
        <v>0</v>
      </c>
      <c r="O487">
        <f>D487</f>
        <v>0</v>
      </c>
      <c r="P487">
        <f>IFERROR(VLOOKUP(E487,'lists'!$BA:$BB,2,FALSE),"")</f>
        <v>0</v>
      </c>
      <c r="Q487">
        <f>IFERROR(VLOOKUP(F487,'lists'!$BC:$BD,2,FALSE),"")</f>
        <v>0</v>
      </c>
      <c r="R487">
        <f>G487</f>
        <v>0</v>
      </c>
      <c r="S487">
        <f>H487</f>
        <v>0</v>
      </c>
    </row>
    <row r="488" spans="12:19">
      <c r="L488">
        <f>A488</f>
        <v>0</v>
      </c>
      <c r="M488">
        <f>B488</f>
        <v>0</v>
      </c>
      <c r="N488">
        <f>C488</f>
        <v>0</v>
      </c>
      <c r="O488">
        <f>D488</f>
        <v>0</v>
      </c>
      <c r="P488">
        <f>IFERROR(VLOOKUP(E488,'lists'!$BA:$BB,2,FALSE),"")</f>
        <v>0</v>
      </c>
      <c r="Q488">
        <f>IFERROR(VLOOKUP(F488,'lists'!$BC:$BD,2,FALSE),"")</f>
        <v>0</v>
      </c>
      <c r="R488">
        <f>G488</f>
        <v>0</v>
      </c>
      <c r="S488">
        <f>H488</f>
        <v>0</v>
      </c>
    </row>
    <row r="489" spans="12:19">
      <c r="L489">
        <f>A489</f>
        <v>0</v>
      </c>
      <c r="M489">
        <f>B489</f>
        <v>0</v>
      </c>
      <c r="N489">
        <f>C489</f>
        <v>0</v>
      </c>
      <c r="O489">
        <f>D489</f>
        <v>0</v>
      </c>
      <c r="P489">
        <f>IFERROR(VLOOKUP(E489,'lists'!$BA:$BB,2,FALSE),"")</f>
        <v>0</v>
      </c>
      <c r="Q489">
        <f>IFERROR(VLOOKUP(F489,'lists'!$BC:$BD,2,FALSE),"")</f>
        <v>0</v>
      </c>
      <c r="R489">
        <f>G489</f>
        <v>0</v>
      </c>
      <c r="S489">
        <f>H489</f>
        <v>0</v>
      </c>
    </row>
    <row r="490" spans="12:19">
      <c r="L490">
        <f>A490</f>
        <v>0</v>
      </c>
      <c r="M490">
        <f>B490</f>
        <v>0</v>
      </c>
      <c r="N490">
        <f>C490</f>
        <v>0</v>
      </c>
      <c r="O490">
        <f>D490</f>
        <v>0</v>
      </c>
      <c r="P490">
        <f>IFERROR(VLOOKUP(E490,'lists'!$BA:$BB,2,FALSE),"")</f>
        <v>0</v>
      </c>
      <c r="Q490">
        <f>IFERROR(VLOOKUP(F490,'lists'!$BC:$BD,2,FALSE),"")</f>
        <v>0</v>
      </c>
      <c r="R490">
        <f>G490</f>
        <v>0</v>
      </c>
      <c r="S490">
        <f>H490</f>
        <v>0</v>
      </c>
    </row>
    <row r="491" spans="12:19">
      <c r="L491">
        <f>A491</f>
        <v>0</v>
      </c>
      <c r="M491">
        <f>B491</f>
        <v>0</v>
      </c>
      <c r="N491">
        <f>C491</f>
        <v>0</v>
      </c>
      <c r="O491">
        <f>D491</f>
        <v>0</v>
      </c>
      <c r="P491">
        <f>IFERROR(VLOOKUP(E491,'lists'!$BA:$BB,2,FALSE),"")</f>
        <v>0</v>
      </c>
      <c r="Q491">
        <f>IFERROR(VLOOKUP(F491,'lists'!$BC:$BD,2,FALSE),"")</f>
        <v>0</v>
      </c>
      <c r="R491">
        <f>G491</f>
        <v>0</v>
      </c>
      <c r="S491">
        <f>H491</f>
        <v>0</v>
      </c>
    </row>
    <row r="492" spans="12:19">
      <c r="L492">
        <f>A492</f>
        <v>0</v>
      </c>
      <c r="M492">
        <f>B492</f>
        <v>0</v>
      </c>
      <c r="N492">
        <f>C492</f>
        <v>0</v>
      </c>
      <c r="O492">
        <f>D492</f>
        <v>0</v>
      </c>
      <c r="P492">
        <f>IFERROR(VLOOKUP(E492,'lists'!$BA:$BB,2,FALSE),"")</f>
        <v>0</v>
      </c>
      <c r="Q492">
        <f>IFERROR(VLOOKUP(F492,'lists'!$BC:$BD,2,FALSE),"")</f>
        <v>0</v>
      </c>
      <c r="R492">
        <f>G492</f>
        <v>0</v>
      </c>
      <c r="S492">
        <f>H492</f>
        <v>0</v>
      </c>
    </row>
    <row r="493" spans="12:19">
      <c r="L493">
        <f>A493</f>
        <v>0</v>
      </c>
      <c r="M493">
        <f>B493</f>
        <v>0</v>
      </c>
      <c r="N493">
        <f>C493</f>
        <v>0</v>
      </c>
      <c r="O493">
        <f>D493</f>
        <v>0</v>
      </c>
      <c r="P493">
        <f>IFERROR(VLOOKUP(E493,'lists'!$BA:$BB,2,FALSE),"")</f>
        <v>0</v>
      </c>
      <c r="Q493">
        <f>IFERROR(VLOOKUP(F493,'lists'!$BC:$BD,2,FALSE),"")</f>
        <v>0</v>
      </c>
      <c r="R493">
        <f>G493</f>
        <v>0</v>
      </c>
      <c r="S493">
        <f>H493</f>
        <v>0</v>
      </c>
    </row>
    <row r="494" spans="12:19">
      <c r="L494">
        <f>A494</f>
        <v>0</v>
      </c>
      <c r="M494">
        <f>B494</f>
        <v>0</v>
      </c>
      <c r="N494">
        <f>C494</f>
        <v>0</v>
      </c>
      <c r="O494">
        <f>D494</f>
        <v>0</v>
      </c>
      <c r="P494">
        <f>IFERROR(VLOOKUP(E494,'lists'!$BA:$BB,2,FALSE),"")</f>
        <v>0</v>
      </c>
      <c r="Q494">
        <f>IFERROR(VLOOKUP(F494,'lists'!$BC:$BD,2,FALSE),"")</f>
        <v>0</v>
      </c>
      <c r="R494">
        <f>G494</f>
        <v>0</v>
      </c>
      <c r="S494">
        <f>H494</f>
        <v>0</v>
      </c>
    </row>
    <row r="495" spans="12:19">
      <c r="L495">
        <f>A495</f>
        <v>0</v>
      </c>
      <c r="M495">
        <f>B495</f>
        <v>0</v>
      </c>
      <c r="N495">
        <f>C495</f>
        <v>0</v>
      </c>
      <c r="O495">
        <f>D495</f>
        <v>0</v>
      </c>
      <c r="P495">
        <f>IFERROR(VLOOKUP(E495,'lists'!$BA:$BB,2,FALSE),"")</f>
        <v>0</v>
      </c>
      <c r="Q495">
        <f>IFERROR(VLOOKUP(F495,'lists'!$BC:$BD,2,FALSE),"")</f>
        <v>0</v>
      </c>
      <c r="R495">
        <f>G495</f>
        <v>0</v>
      </c>
      <c r="S495">
        <f>H495</f>
        <v>0</v>
      </c>
    </row>
    <row r="496" spans="12:19">
      <c r="L496">
        <f>A496</f>
        <v>0</v>
      </c>
      <c r="M496">
        <f>B496</f>
        <v>0</v>
      </c>
      <c r="N496">
        <f>C496</f>
        <v>0</v>
      </c>
      <c r="O496">
        <f>D496</f>
        <v>0</v>
      </c>
      <c r="P496">
        <f>IFERROR(VLOOKUP(E496,'lists'!$BA:$BB,2,FALSE),"")</f>
        <v>0</v>
      </c>
      <c r="Q496">
        <f>IFERROR(VLOOKUP(F496,'lists'!$BC:$BD,2,FALSE),"")</f>
        <v>0</v>
      </c>
      <c r="R496">
        <f>G496</f>
        <v>0</v>
      </c>
      <c r="S496">
        <f>H496</f>
        <v>0</v>
      </c>
    </row>
    <row r="497" spans="12:19">
      <c r="L497">
        <f>A497</f>
        <v>0</v>
      </c>
      <c r="M497">
        <f>B497</f>
        <v>0</v>
      </c>
      <c r="N497">
        <f>C497</f>
        <v>0</v>
      </c>
      <c r="O497">
        <f>D497</f>
        <v>0</v>
      </c>
      <c r="P497">
        <f>IFERROR(VLOOKUP(E497,'lists'!$BA:$BB,2,FALSE),"")</f>
        <v>0</v>
      </c>
      <c r="Q497">
        <f>IFERROR(VLOOKUP(F497,'lists'!$BC:$BD,2,FALSE),"")</f>
        <v>0</v>
      </c>
      <c r="R497">
        <f>G497</f>
        <v>0</v>
      </c>
      <c r="S497">
        <f>H497</f>
        <v>0</v>
      </c>
    </row>
    <row r="498" spans="12:19">
      <c r="L498">
        <f>A498</f>
        <v>0</v>
      </c>
      <c r="M498">
        <f>B498</f>
        <v>0</v>
      </c>
      <c r="N498">
        <f>C498</f>
        <v>0</v>
      </c>
      <c r="O498">
        <f>D498</f>
        <v>0</v>
      </c>
      <c r="P498">
        <f>IFERROR(VLOOKUP(E498,'lists'!$BA:$BB,2,FALSE),"")</f>
        <v>0</v>
      </c>
      <c r="Q498">
        <f>IFERROR(VLOOKUP(F498,'lists'!$BC:$BD,2,FALSE),"")</f>
        <v>0</v>
      </c>
      <c r="R498">
        <f>G498</f>
        <v>0</v>
      </c>
      <c r="S498">
        <f>H498</f>
        <v>0</v>
      </c>
    </row>
    <row r="499" spans="12:19">
      <c r="L499">
        <f>A499</f>
        <v>0</v>
      </c>
      <c r="M499">
        <f>B499</f>
        <v>0</v>
      </c>
      <c r="N499">
        <f>C499</f>
        <v>0</v>
      </c>
      <c r="O499">
        <f>D499</f>
        <v>0</v>
      </c>
      <c r="P499">
        <f>IFERROR(VLOOKUP(E499,'lists'!$BA:$BB,2,FALSE),"")</f>
        <v>0</v>
      </c>
      <c r="Q499">
        <f>IFERROR(VLOOKUP(F499,'lists'!$BC:$BD,2,FALSE),"")</f>
        <v>0</v>
      </c>
      <c r="R499">
        <f>G499</f>
        <v>0</v>
      </c>
      <c r="S499">
        <f>H499</f>
        <v>0</v>
      </c>
    </row>
    <row r="500" spans="12:19">
      <c r="L500">
        <f>A500</f>
        <v>0</v>
      </c>
      <c r="M500">
        <f>B500</f>
        <v>0</v>
      </c>
      <c r="N500">
        <f>C500</f>
        <v>0</v>
      </c>
      <c r="O500">
        <f>D500</f>
        <v>0</v>
      </c>
      <c r="P500">
        <f>IFERROR(VLOOKUP(E500,'lists'!$BA:$BB,2,FALSE),"")</f>
        <v>0</v>
      </c>
      <c r="Q500">
        <f>IFERROR(VLOOKUP(F500,'lists'!$BC:$BD,2,FALSE),"")</f>
        <v>0</v>
      </c>
      <c r="R500">
        <f>G500</f>
        <v>0</v>
      </c>
      <c r="S500">
        <f>H500</f>
        <v>0</v>
      </c>
    </row>
    <row r="501" spans="12:19">
      <c r="L501">
        <f>A501</f>
        <v>0</v>
      </c>
      <c r="M501">
        <f>B501</f>
        <v>0</v>
      </c>
      <c r="N501">
        <f>C501</f>
        <v>0</v>
      </c>
      <c r="O501">
        <f>D501</f>
        <v>0</v>
      </c>
      <c r="P501">
        <f>IFERROR(VLOOKUP(E501,'lists'!$BA:$BB,2,FALSE),"")</f>
        <v>0</v>
      </c>
      <c r="Q501">
        <f>IFERROR(VLOOKUP(F501,'lists'!$BC:$BD,2,FALSE),"")</f>
        <v>0</v>
      </c>
      <c r="R501">
        <f>G501</f>
        <v>0</v>
      </c>
      <c r="S501">
        <f>H501</f>
        <v>0</v>
      </c>
    </row>
  </sheetData>
  <dataValidations count="2">
    <dataValidation type="list" allowBlank="1" showInputMessage="1" showErrorMessage="1" sqref="E2:E501">
      <formula1>'lists'!$BA$2:$BA$1048576</formula1>
    </dataValidation>
    <dataValidation type="list" allowBlank="1" showInputMessage="1" showErrorMessage="1" sqref="F2:F501">
      <formula1>'lists'!$BC$2:$BC$1048576</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W501"/>
  <sheetViews>
    <sheetView workbookViewId="0"/>
  </sheetViews>
  <sheetFormatPr defaultRowHeight="15"/>
  <sheetData>
    <row r="1" spans="1:23">
      <c r="A1" cm="1">
        <f t="array" ref="A1:J1">TRANSPOSE(_xlfn.SORTBY(_xlfn._xlws.FILTER(parts!$B:$B,(parts!$CA:$CA="pK")+(parts!$CA:$CA="fK")+(parts!$CA:$CA="header")),VALUE(_xlfn._xlws.FILTER(parts!$CC:$CC,(parts!$CA:$CA="pK")+(parts!$CA:$CA="fK")+(parts!$CA:$CA="header"))),1))</f>
        <v>0</v>
      </c>
      <c r="B1">
        <v>0</v>
      </c>
      <c r="C1">
        <v>0</v>
      </c>
      <c r="D1">
        <v>0</v>
      </c>
      <c r="E1">
        <v>0</v>
      </c>
      <c r="F1">
        <v>0</v>
      </c>
      <c r="G1">
        <v>0</v>
      </c>
      <c r="H1">
        <v>0</v>
      </c>
      <c r="I1">
        <v>0</v>
      </c>
      <c r="J1">
        <v>0</v>
      </c>
      <c r="M1" t="s">
        <v>30040</v>
      </c>
      <c r="N1" cm="1">
        <f t="array" ref="N1:W1">TRANSPOSE(_xlfn.SORTBY(_xlfn._xlws.FILTER(parts!$A:$A,(parts!$CA:$CA="pK")+(parts!$CA:$CA="fK")+(parts!$CA:$CA="header")),VALUE(_xlfn._xlws.FILTER(parts!$CC:$CC,(parts!$CA:$CA="pK")+(parts!$CA:$CA="fK")+(parts!$CA:$CA="header"))),1))</f>
        <v>0</v>
      </c>
      <c r="O1">
        <v>0</v>
      </c>
      <c r="P1">
        <v>0</v>
      </c>
      <c r="Q1">
        <v>0</v>
      </c>
      <c r="R1">
        <v>0</v>
      </c>
      <c r="S1">
        <v>0</v>
      </c>
      <c r="T1">
        <v>0</v>
      </c>
      <c r="U1">
        <v>0</v>
      </c>
      <c r="V1">
        <v>0</v>
      </c>
      <c r="W1">
        <v>0</v>
      </c>
    </row>
    <row r="2" spans="1:23">
      <c r="N2">
        <f>A2</f>
        <v>0</v>
      </c>
      <c r="O2">
        <f>B2</f>
        <v>0</v>
      </c>
      <c r="P2">
        <f>C2</f>
        <v>0</v>
      </c>
      <c r="Q2">
        <f>D2</f>
        <v>0</v>
      </c>
      <c r="R2">
        <f>E2</f>
        <v>0</v>
      </c>
      <c r="S2">
        <f>F2</f>
        <v>0</v>
      </c>
      <c r="T2">
        <f>G2</f>
        <v>0</v>
      </c>
      <c r="U2">
        <f>H2</f>
        <v>0</v>
      </c>
      <c r="V2">
        <f>I2</f>
        <v>0</v>
      </c>
      <c r="W2">
        <f>J2</f>
        <v>0</v>
      </c>
    </row>
    <row r="3" spans="1:23">
      <c r="N3">
        <f>A3</f>
        <v>0</v>
      </c>
      <c r="O3">
        <f>B3</f>
        <v>0</v>
      </c>
      <c r="P3">
        <f>C3</f>
        <v>0</v>
      </c>
      <c r="Q3">
        <f>D3</f>
        <v>0</v>
      </c>
      <c r="R3">
        <f>E3</f>
        <v>0</v>
      </c>
      <c r="S3">
        <f>F3</f>
        <v>0</v>
      </c>
      <c r="T3">
        <f>G3</f>
        <v>0</v>
      </c>
      <c r="U3">
        <f>H3</f>
        <v>0</v>
      </c>
      <c r="V3">
        <f>I3</f>
        <v>0</v>
      </c>
      <c r="W3">
        <f>J3</f>
        <v>0</v>
      </c>
    </row>
    <row r="4" spans="1:23">
      <c r="N4">
        <f>A4</f>
        <v>0</v>
      </c>
      <c r="O4">
        <f>B4</f>
        <v>0</v>
      </c>
      <c r="P4">
        <f>C4</f>
        <v>0</v>
      </c>
      <c r="Q4">
        <f>D4</f>
        <v>0</v>
      </c>
      <c r="R4">
        <f>E4</f>
        <v>0</v>
      </c>
      <c r="S4">
        <f>F4</f>
        <v>0</v>
      </c>
      <c r="T4">
        <f>G4</f>
        <v>0</v>
      </c>
      <c r="U4">
        <f>H4</f>
        <v>0</v>
      </c>
      <c r="V4">
        <f>I4</f>
        <v>0</v>
      </c>
      <c r="W4">
        <f>J4</f>
        <v>0</v>
      </c>
    </row>
    <row r="5" spans="1:23">
      <c r="N5">
        <f>A5</f>
        <v>0</v>
      </c>
      <c r="O5">
        <f>B5</f>
        <v>0</v>
      </c>
      <c r="P5">
        <f>C5</f>
        <v>0</v>
      </c>
      <c r="Q5">
        <f>D5</f>
        <v>0</v>
      </c>
      <c r="R5">
        <f>E5</f>
        <v>0</v>
      </c>
      <c r="S5">
        <f>F5</f>
        <v>0</v>
      </c>
      <c r="T5">
        <f>G5</f>
        <v>0</v>
      </c>
      <c r="U5">
        <f>H5</f>
        <v>0</v>
      </c>
      <c r="V5">
        <f>I5</f>
        <v>0</v>
      </c>
      <c r="W5">
        <f>J5</f>
        <v>0</v>
      </c>
    </row>
    <row r="6" spans="1:23">
      <c r="N6">
        <f>A6</f>
        <v>0</v>
      </c>
      <c r="O6">
        <f>B6</f>
        <v>0</v>
      </c>
      <c r="P6">
        <f>C6</f>
        <v>0</v>
      </c>
      <c r="Q6">
        <f>D6</f>
        <v>0</v>
      </c>
      <c r="R6">
        <f>E6</f>
        <v>0</v>
      </c>
      <c r="S6">
        <f>F6</f>
        <v>0</v>
      </c>
      <c r="T6">
        <f>G6</f>
        <v>0</v>
      </c>
      <c r="U6">
        <f>H6</f>
        <v>0</v>
      </c>
      <c r="V6">
        <f>I6</f>
        <v>0</v>
      </c>
      <c r="W6">
        <f>J6</f>
        <v>0</v>
      </c>
    </row>
    <row r="7" spans="1:23">
      <c r="N7">
        <f>A7</f>
        <v>0</v>
      </c>
      <c r="O7">
        <f>B7</f>
        <v>0</v>
      </c>
      <c r="P7">
        <f>C7</f>
        <v>0</v>
      </c>
      <c r="Q7">
        <f>D7</f>
        <v>0</v>
      </c>
      <c r="R7">
        <f>E7</f>
        <v>0</v>
      </c>
      <c r="S7">
        <f>F7</f>
        <v>0</v>
      </c>
      <c r="T7">
        <f>G7</f>
        <v>0</v>
      </c>
      <c r="U7">
        <f>H7</f>
        <v>0</v>
      </c>
      <c r="V7">
        <f>I7</f>
        <v>0</v>
      </c>
      <c r="W7">
        <f>J7</f>
        <v>0</v>
      </c>
    </row>
    <row r="8" spans="1:23">
      <c r="N8">
        <f>A8</f>
        <v>0</v>
      </c>
      <c r="O8">
        <f>B8</f>
        <v>0</v>
      </c>
      <c r="P8">
        <f>C8</f>
        <v>0</v>
      </c>
      <c r="Q8">
        <f>D8</f>
        <v>0</v>
      </c>
      <c r="R8">
        <f>E8</f>
        <v>0</v>
      </c>
      <c r="S8">
        <f>F8</f>
        <v>0</v>
      </c>
      <c r="T8">
        <f>G8</f>
        <v>0</v>
      </c>
      <c r="U8">
        <f>H8</f>
        <v>0</v>
      </c>
      <c r="V8">
        <f>I8</f>
        <v>0</v>
      </c>
      <c r="W8">
        <f>J8</f>
        <v>0</v>
      </c>
    </row>
    <row r="9" spans="1:23">
      <c r="N9">
        <f>A9</f>
        <v>0</v>
      </c>
      <c r="O9">
        <f>B9</f>
        <v>0</v>
      </c>
      <c r="P9">
        <f>C9</f>
        <v>0</v>
      </c>
      <c r="Q9">
        <f>D9</f>
        <v>0</v>
      </c>
      <c r="R9">
        <f>E9</f>
        <v>0</v>
      </c>
      <c r="S9">
        <f>F9</f>
        <v>0</v>
      </c>
      <c r="T9">
        <f>G9</f>
        <v>0</v>
      </c>
      <c r="U9">
        <f>H9</f>
        <v>0</v>
      </c>
      <c r="V9">
        <f>I9</f>
        <v>0</v>
      </c>
      <c r="W9">
        <f>J9</f>
        <v>0</v>
      </c>
    </row>
    <row r="10" spans="1:23">
      <c r="N10">
        <f>A10</f>
        <v>0</v>
      </c>
      <c r="O10">
        <f>B10</f>
        <v>0</v>
      </c>
      <c r="P10">
        <f>C10</f>
        <v>0</v>
      </c>
      <c r="Q10">
        <f>D10</f>
        <v>0</v>
      </c>
      <c r="R10">
        <f>E10</f>
        <v>0</v>
      </c>
      <c r="S10">
        <f>F10</f>
        <v>0</v>
      </c>
      <c r="T10">
        <f>G10</f>
        <v>0</v>
      </c>
      <c r="U10">
        <f>H10</f>
        <v>0</v>
      </c>
      <c r="V10">
        <f>I10</f>
        <v>0</v>
      </c>
      <c r="W10">
        <f>J10</f>
        <v>0</v>
      </c>
    </row>
    <row r="11" spans="1:23">
      <c r="N11">
        <f>A11</f>
        <v>0</v>
      </c>
      <c r="O11">
        <f>B11</f>
        <v>0</v>
      </c>
      <c r="P11">
        <f>C11</f>
        <v>0</v>
      </c>
      <c r="Q11">
        <f>D11</f>
        <v>0</v>
      </c>
      <c r="R11">
        <f>E11</f>
        <v>0</v>
      </c>
      <c r="S11">
        <f>F11</f>
        <v>0</v>
      </c>
      <c r="T11">
        <f>G11</f>
        <v>0</v>
      </c>
      <c r="U11">
        <f>H11</f>
        <v>0</v>
      </c>
      <c r="V11">
        <f>I11</f>
        <v>0</v>
      </c>
      <c r="W11">
        <f>J11</f>
        <v>0</v>
      </c>
    </row>
    <row r="12" spans="1:23">
      <c r="N12">
        <f>A12</f>
        <v>0</v>
      </c>
      <c r="O12">
        <f>B12</f>
        <v>0</v>
      </c>
      <c r="P12">
        <f>C12</f>
        <v>0</v>
      </c>
      <c r="Q12">
        <f>D12</f>
        <v>0</v>
      </c>
      <c r="R12">
        <f>E12</f>
        <v>0</v>
      </c>
      <c r="S12">
        <f>F12</f>
        <v>0</v>
      </c>
      <c r="T12">
        <f>G12</f>
        <v>0</v>
      </c>
      <c r="U12">
        <f>H12</f>
        <v>0</v>
      </c>
      <c r="V12">
        <f>I12</f>
        <v>0</v>
      </c>
      <c r="W12">
        <f>J12</f>
        <v>0</v>
      </c>
    </row>
    <row r="13" spans="1:23">
      <c r="N13">
        <f>A13</f>
        <v>0</v>
      </c>
      <c r="O13">
        <f>B13</f>
        <v>0</v>
      </c>
      <c r="P13">
        <f>C13</f>
        <v>0</v>
      </c>
      <c r="Q13">
        <f>D13</f>
        <v>0</v>
      </c>
      <c r="R13">
        <f>E13</f>
        <v>0</v>
      </c>
      <c r="S13">
        <f>F13</f>
        <v>0</v>
      </c>
      <c r="T13">
        <f>G13</f>
        <v>0</v>
      </c>
      <c r="U13">
        <f>H13</f>
        <v>0</v>
      </c>
      <c r="V13">
        <f>I13</f>
        <v>0</v>
      </c>
      <c r="W13">
        <f>J13</f>
        <v>0</v>
      </c>
    </row>
    <row r="14" spans="1:23">
      <c r="N14">
        <f>A14</f>
        <v>0</v>
      </c>
      <c r="O14">
        <f>B14</f>
        <v>0</v>
      </c>
      <c r="P14">
        <f>C14</f>
        <v>0</v>
      </c>
      <c r="Q14">
        <f>D14</f>
        <v>0</v>
      </c>
      <c r="R14">
        <f>E14</f>
        <v>0</v>
      </c>
      <c r="S14">
        <f>F14</f>
        <v>0</v>
      </c>
      <c r="T14">
        <f>G14</f>
        <v>0</v>
      </c>
      <c r="U14">
        <f>H14</f>
        <v>0</v>
      </c>
      <c r="V14">
        <f>I14</f>
        <v>0</v>
      </c>
      <c r="W14">
        <f>J14</f>
        <v>0</v>
      </c>
    </row>
    <row r="15" spans="1:23">
      <c r="N15">
        <f>A15</f>
        <v>0</v>
      </c>
      <c r="O15">
        <f>B15</f>
        <v>0</v>
      </c>
      <c r="P15">
        <f>C15</f>
        <v>0</v>
      </c>
      <c r="Q15">
        <f>D15</f>
        <v>0</v>
      </c>
      <c r="R15">
        <f>E15</f>
        <v>0</v>
      </c>
      <c r="S15">
        <f>F15</f>
        <v>0</v>
      </c>
      <c r="T15">
        <f>G15</f>
        <v>0</v>
      </c>
      <c r="U15">
        <f>H15</f>
        <v>0</v>
      </c>
      <c r="V15">
        <f>I15</f>
        <v>0</v>
      </c>
      <c r="W15">
        <f>J15</f>
        <v>0</v>
      </c>
    </row>
    <row r="16" spans="1:23">
      <c r="N16">
        <f>A16</f>
        <v>0</v>
      </c>
      <c r="O16">
        <f>B16</f>
        <v>0</v>
      </c>
      <c r="P16">
        <f>C16</f>
        <v>0</v>
      </c>
      <c r="Q16">
        <f>D16</f>
        <v>0</v>
      </c>
      <c r="R16">
        <f>E16</f>
        <v>0</v>
      </c>
      <c r="S16">
        <f>F16</f>
        <v>0</v>
      </c>
      <c r="T16">
        <f>G16</f>
        <v>0</v>
      </c>
      <c r="U16">
        <f>H16</f>
        <v>0</v>
      </c>
      <c r="V16">
        <f>I16</f>
        <v>0</v>
      </c>
      <c r="W16">
        <f>J16</f>
        <v>0</v>
      </c>
    </row>
    <row r="17" spans="14:23">
      <c r="N17">
        <f>A17</f>
        <v>0</v>
      </c>
      <c r="O17">
        <f>B17</f>
        <v>0</v>
      </c>
      <c r="P17">
        <f>C17</f>
        <v>0</v>
      </c>
      <c r="Q17">
        <f>D17</f>
        <v>0</v>
      </c>
      <c r="R17">
        <f>E17</f>
        <v>0</v>
      </c>
      <c r="S17">
        <f>F17</f>
        <v>0</v>
      </c>
      <c r="T17">
        <f>G17</f>
        <v>0</v>
      </c>
      <c r="U17">
        <f>H17</f>
        <v>0</v>
      </c>
      <c r="V17">
        <f>I17</f>
        <v>0</v>
      </c>
      <c r="W17">
        <f>J17</f>
        <v>0</v>
      </c>
    </row>
    <row r="18" spans="14:23">
      <c r="N18">
        <f>A18</f>
        <v>0</v>
      </c>
      <c r="O18">
        <f>B18</f>
        <v>0</v>
      </c>
      <c r="P18">
        <f>C18</f>
        <v>0</v>
      </c>
      <c r="Q18">
        <f>D18</f>
        <v>0</v>
      </c>
      <c r="R18">
        <f>E18</f>
        <v>0</v>
      </c>
      <c r="S18">
        <f>F18</f>
        <v>0</v>
      </c>
      <c r="T18">
        <f>G18</f>
        <v>0</v>
      </c>
      <c r="U18">
        <f>H18</f>
        <v>0</v>
      </c>
      <c r="V18">
        <f>I18</f>
        <v>0</v>
      </c>
      <c r="W18">
        <f>J18</f>
        <v>0</v>
      </c>
    </row>
    <row r="19" spans="14:23">
      <c r="N19">
        <f>A19</f>
        <v>0</v>
      </c>
      <c r="O19">
        <f>B19</f>
        <v>0</v>
      </c>
      <c r="P19">
        <f>C19</f>
        <v>0</v>
      </c>
      <c r="Q19">
        <f>D19</f>
        <v>0</v>
      </c>
      <c r="R19">
        <f>E19</f>
        <v>0</v>
      </c>
      <c r="S19">
        <f>F19</f>
        <v>0</v>
      </c>
      <c r="T19">
        <f>G19</f>
        <v>0</v>
      </c>
      <c r="U19">
        <f>H19</f>
        <v>0</v>
      </c>
      <c r="V19">
        <f>I19</f>
        <v>0</v>
      </c>
      <c r="W19">
        <f>J19</f>
        <v>0</v>
      </c>
    </row>
    <row r="20" spans="14:23">
      <c r="N20">
        <f>A20</f>
        <v>0</v>
      </c>
      <c r="O20">
        <f>B20</f>
        <v>0</v>
      </c>
      <c r="P20">
        <f>C20</f>
        <v>0</v>
      </c>
      <c r="Q20">
        <f>D20</f>
        <v>0</v>
      </c>
      <c r="R20">
        <f>E20</f>
        <v>0</v>
      </c>
      <c r="S20">
        <f>F20</f>
        <v>0</v>
      </c>
      <c r="T20">
        <f>G20</f>
        <v>0</v>
      </c>
      <c r="U20">
        <f>H20</f>
        <v>0</v>
      </c>
      <c r="V20">
        <f>I20</f>
        <v>0</v>
      </c>
      <c r="W20">
        <f>J20</f>
        <v>0</v>
      </c>
    </row>
    <row r="21" spans="14:23">
      <c r="N21">
        <f>A21</f>
        <v>0</v>
      </c>
      <c r="O21">
        <f>B21</f>
        <v>0</v>
      </c>
      <c r="P21">
        <f>C21</f>
        <v>0</v>
      </c>
      <c r="Q21">
        <f>D21</f>
        <v>0</v>
      </c>
      <c r="R21">
        <f>E21</f>
        <v>0</v>
      </c>
      <c r="S21">
        <f>F21</f>
        <v>0</v>
      </c>
      <c r="T21">
        <f>G21</f>
        <v>0</v>
      </c>
      <c r="U21">
        <f>H21</f>
        <v>0</v>
      </c>
      <c r="V21">
        <f>I21</f>
        <v>0</v>
      </c>
      <c r="W21">
        <f>J21</f>
        <v>0</v>
      </c>
    </row>
    <row r="22" spans="14:23">
      <c r="N22">
        <f>A22</f>
        <v>0</v>
      </c>
      <c r="O22">
        <f>B22</f>
        <v>0</v>
      </c>
      <c r="P22">
        <f>C22</f>
        <v>0</v>
      </c>
      <c r="Q22">
        <f>D22</f>
        <v>0</v>
      </c>
      <c r="R22">
        <f>E22</f>
        <v>0</v>
      </c>
      <c r="S22">
        <f>F22</f>
        <v>0</v>
      </c>
      <c r="T22">
        <f>G22</f>
        <v>0</v>
      </c>
      <c r="U22">
        <f>H22</f>
        <v>0</v>
      </c>
      <c r="V22">
        <f>I22</f>
        <v>0</v>
      </c>
      <c r="W22">
        <f>J22</f>
        <v>0</v>
      </c>
    </row>
    <row r="23" spans="14:23">
      <c r="N23">
        <f>A23</f>
        <v>0</v>
      </c>
      <c r="O23">
        <f>B23</f>
        <v>0</v>
      </c>
      <c r="P23">
        <f>C23</f>
        <v>0</v>
      </c>
      <c r="Q23">
        <f>D23</f>
        <v>0</v>
      </c>
      <c r="R23">
        <f>E23</f>
        <v>0</v>
      </c>
      <c r="S23">
        <f>F23</f>
        <v>0</v>
      </c>
      <c r="T23">
        <f>G23</f>
        <v>0</v>
      </c>
      <c r="U23">
        <f>H23</f>
        <v>0</v>
      </c>
      <c r="V23">
        <f>I23</f>
        <v>0</v>
      </c>
      <c r="W23">
        <f>J23</f>
        <v>0</v>
      </c>
    </row>
    <row r="24" spans="14:23">
      <c r="N24">
        <f>A24</f>
        <v>0</v>
      </c>
      <c r="O24">
        <f>B24</f>
        <v>0</v>
      </c>
      <c r="P24">
        <f>C24</f>
        <v>0</v>
      </c>
      <c r="Q24">
        <f>D24</f>
        <v>0</v>
      </c>
      <c r="R24">
        <f>E24</f>
        <v>0</v>
      </c>
      <c r="S24">
        <f>F24</f>
        <v>0</v>
      </c>
      <c r="T24">
        <f>G24</f>
        <v>0</v>
      </c>
      <c r="U24">
        <f>H24</f>
        <v>0</v>
      </c>
      <c r="V24">
        <f>I24</f>
        <v>0</v>
      </c>
      <c r="W24">
        <f>J24</f>
        <v>0</v>
      </c>
    </row>
    <row r="25" spans="14:23">
      <c r="N25">
        <f>A25</f>
        <v>0</v>
      </c>
      <c r="O25">
        <f>B25</f>
        <v>0</v>
      </c>
      <c r="P25">
        <f>C25</f>
        <v>0</v>
      </c>
      <c r="Q25">
        <f>D25</f>
        <v>0</v>
      </c>
      <c r="R25">
        <f>E25</f>
        <v>0</v>
      </c>
      <c r="S25">
        <f>F25</f>
        <v>0</v>
      </c>
      <c r="T25">
        <f>G25</f>
        <v>0</v>
      </c>
      <c r="U25">
        <f>H25</f>
        <v>0</v>
      </c>
      <c r="V25">
        <f>I25</f>
        <v>0</v>
      </c>
      <c r="W25">
        <f>J25</f>
        <v>0</v>
      </c>
    </row>
    <row r="26" spans="14:23">
      <c r="N26">
        <f>A26</f>
        <v>0</v>
      </c>
      <c r="O26">
        <f>B26</f>
        <v>0</v>
      </c>
      <c r="P26">
        <f>C26</f>
        <v>0</v>
      </c>
      <c r="Q26">
        <f>D26</f>
        <v>0</v>
      </c>
      <c r="R26">
        <f>E26</f>
        <v>0</v>
      </c>
      <c r="S26">
        <f>F26</f>
        <v>0</v>
      </c>
      <c r="T26">
        <f>G26</f>
        <v>0</v>
      </c>
      <c r="U26">
        <f>H26</f>
        <v>0</v>
      </c>
      <c r="V26">
        <f>I26</f>
        <v>0</v>
      </c>
      <c r="W26">
        <f>J26</f>
        <v>0</v>
      </c>
    </row>
    <row r="27" spans="14:23">
      <c r="N27">
        <f>A27</f>
        <v>0</v>
      </c>
      <c r="O27">
        <f>B27</f>
        <v>0</v>
      </c>
      <c r="P27">
        <f>C27</f>
        <v>0</v>
      </c>
      <c r="Q27">
        <f>D27</f>
        <v>0</v>
      </c>
      <c r="R27">
        <f>E27</f>
        <v>0</v>
      </c>
      <c r="S27">
        <f>F27</f>
        <v>0</v>
      </c>
      <c r="T27">
        <f>G27</f>
        <v>0</v>
      </c>
      <c r="U27">
        <f>H27</f>
        <v>0</v>
      </c>
      <c r="V27">
        <f>I27</f>
        <v>0</v>
      </c>
      <c r="W27">
        <f>J27</f>
        <v>0</v>
      </c>
    </row>
    <row r="28" spans="14:23">
      <c r="N28">
        <f>A28</f>
        <v>0</v>
      </c>
      <c r="O28">
        <f>B28</f>
        <v>0</v>
      </c>
      <c r="P28">
        <f>C28</f>
        <v>0</v>
      </c>
      <c r="Q28">
        <f>D28</f>
        <v>0</v>
      </c>
      <c r="R28">
        <f>E28</f>
        <v>0</v>
      </c>
      <c r="S28">
        <f>F28</f>
        <v>0</v>
      </c>
      <c r="T28">
        <f>G28</f>
        <v>0</v>
      </c>
      <c r="U28">
        <f>H28</f>
        <v>0</v>
      </c>
      <c r="V28">
        <f>I28</f>
        <v>0</v>
      </c>
      <c r="W28">
        <f>J28</f>
        <v>0</v>
      </c>
    </row>
    <row r="29" spans="14:23">
      <c r="N29">
        <f>A29</f>
        <v>0</v>
      </c>
      <c r="O29">
        <f>B29</f>
        <v>0</v>
      </c>
      <c r="P29">
        <f>C29</f>
        <v>0</v>
      </c>
      <c r="Q29">
        <f>D29</f>
        <v>0</v>
      </c>
      <c r="R29">
        <f>E29</f>
        <v>0</v>
      </c>
      <c r="S29">
        <f>F29</f>
        <v>0</v>
      </c>
      <c r="T29">
        <f>G29</f>
        <v>0</v>
      </c>
      <c r="U29">
        <f>H29</f>
        <v>0</v>
      </c>
      <c r="V29">
        <f>I29</f>
        <v>0</v>
      </c>
      <c r="W29">
        <f>J29</f>
        <v>0</v>
      </c>
    </row>
    <row r="30" spans="14:23">
      <c r="N30">
        <f>A30</f>
        <v>0</v>
      </c>
      <c r="O30">
        <f>B30</f>
        <v>0</v>
      </c>
      <c r="P30">
        <f>C30</f>
        <v>0</v>
      </c>
      <c r="Q30">
        <f>D30</f>
        <v>0</v>
      </c>
      <c r="R30">
        <f>E30</f>
        <v>0</v>
      </c>
      <c r="S30">
        <f>F30</f>
        <v>0</v>
      </c>
      <c r="T30">
        <f>G30</f>
        <v>0</v>
      </c>
      <c r="U30">
        <f>H30</f>
        <v>0</v>
      </c>
      <c r="V30">
        <f>I30</f>
        <v>0</v>
      </c>
      <c r="W30">
        <f>J30</f>
        <v>0</v>
      </c>
    </row>
    <row r="31" spans="14:23">
      <c r="N31">
        <f>A31</f>
        <v>0</v>
      </c>
      <c r="O31">
        <f>B31</f>
        <v>0</v>
      </c>
      <c r="P31">
        <f>C31</f>
        <v>0</v>
      </c>
      <c r="Q31">
        <f>D31</f>
        <v>0</v>
      </c>
      <c r="R31">
        <f>E31</f>
        <v>0</v>
      </c>
      <c r="S31">
        <f>F31</f>
        <v>0</v>
      </c>
      <c r="T31">
        <f>G31</f>
        <v>0</v>
      </c>
      <c r="U31">
        <f>H31</f>
        <v>0</v>
      </c>
      <c r="V31">
        <f>I31</f>
        <v>0</v>
      </c>
      <c r="W31">
        <f>J31</f>
        <v>0</v>
      </c>
    </row>
    <row r="32" spans="14:23">
      <c r="N32">
        <f>A32</f>
        <v>0</v>
      </c>
      <c r="O32">
        <f>B32</f>
        <v>0</v>
      </c>
      <c r="P32">
        <f>C32</f>
        <v>0</v>
      </c>
      <c r="Q32">
        <f>D32</f>
        <v>0</v>
      </c>
      <c r="R32">
        <f>E32</f>
        <v>0</v>
      </c>
      <c r="S32">
        <f>F32</f>
        <v>0</v>
      </c>
      <c r="T32">
        <f>G32</f>
        <v>0</v>
      </c>
      <c r="U32">
        <f>H32</f>
        <v>0</v>
      </c>
      <c r="V32">
        <f>I32</f>
        <v>0</v>
      </c>
      <c r="W32">
        <f>J32</f>
        <v>0</v>
      </c>
    </row>
    <row r="33" spans="14:23">
      <c r="N33">
        <f>A33</f>
        <v>0</v>
      </c>
      <c r="O33">
        <f>B33</f>
        <v>0</v>
      </c>
      <c r="P33">
        <f>C33</f>
        <v>0</v>
      </c>
      <c r="Q33">
        <f>D33</f>
        <v>0</v>
      </c>
      <c r="R33">
        <f>E33</f>
        <v>0</v>
      </c>
      <c r="S33">
        <f>F33</f>
        <v>0</v>
      </c>
      <c r="T33">
        <f>G33</f>
        <v>0</v>
      </c>
      <c r="U33">
        <f>H33</f>
        <v>0</v>
      </c>
      <c r="V33">
        <f>I33</f>
        <v>0</v>
      </c>
      <c r="W33">
        <f>J33</f>
        <v>0</v>
      </c>
    </row>
    <row r="34" spans="14:23">
      <c r="N34">
        <f>A34</f>
        <v>0</v>
      </c>
      <c r="O34">
        <f>B34</f>
        <v>0</v>
      </c>
      <c r="P34">
        <f>C34</f>
        <v>0</v>
      </c>
      <c r="Q34">
        <f>D34</f>
        <v>0</v>
      </c>
      <c r="R34">
        <f>E34</f>
        <v>0</v>
      </c>
      <c r="S34">
        <f>F34</f>
        <v>0</v>
      </c>
      <c r="T34">
        <f>G34</f>
        <v>0</v>
      </c>
      <c r="U34">
        <f>H34</f>
        <v>0</v>
      </c>
      <c r="V34">
        <f>I34</f>
        <v>0</v>
      </c>
      <c r="W34">
        <f>J34</f>
        <v>0</v>
      </c>
    </row>
    <row r="35" spans="14:23">
      <c r="N35">
        <f>A35</f>
        <v>0</v>
      </c>
      <c r="O35">
        <f>B35</f>
        <v>0</v>
      </c>
      <c r="P35">
        <f>C35</f>
        <v>0</v>
      </c>
      <c r="Q35">
        <f>D35</f>
        <v>0</v>
      </c>
      <c r="R35">
        <f>E35</f>
        <v>0</v>
      </c>
      <c r="S35">
        <f>F35</f>
        <v>0</v>
      </c>
      <c r="T35">
        <f>G35</f>
        <v>0</v>
      </c>
      <c r="U35">
        <f>H35</f>
        <v>0</v>
      </c>
      <c r="V35">
        <f>I35</f>
        <v>0</v>
      </c>
      <c r="W35">
        <f>J35</f>
        <v>0</v>
      </c>
    </row>
    <row r="36" spans="14:23">
      <c r="N36">
        <f>A36</f>
        <v>0</v>
      </c>
      <c r="O36">
        <f>B36</f>
        <v>0</v>
      </c>
      <c r="P36">
        <f>C36</f>
        <v>0</v>
      </c>
      <c r="Q36">
        <f>D36</f>
        <v>0</v>
      </c>
      <c r="R36">
        <f>E36</f>
        <v>0</v>
      </c>
      <c r="S36">
        <f>F36</f>
        <v>0</v>
      </c>
      <c r="T36">
        <f>G36</f>
        <v>0</v>
      </c>
      <c r="U36">
        <f>H36</f>
        <v>0</v>
      </c>
      <c r="V36">
        <f>I36</f>
        <v>0</v>
      </c>
      <c r="W36">
        <f>J36</f>
        <v>0</v>
      </c>
    </row>
    <row r="37" spans="14:23">
      <c r="N37">
        <f>A37</f>
        <v>0</v>
      </c>
      <c r="O37">
        <f>B37</f>
        <v>0</v>
      </c>
      <c r="P37">
        <f>C37</f>
        <v>0</v>
      </c>
      <c r="Q37">
        <f>D37</f>
        <v>0</v>
      </c>
      <c r="R37">
        <f>E37</f>
        <v>0</v>
      </c>
      <c r="S37">
        <f>F37</f>
        <v>0</v>
      </c>
      <c r="T37">
        <f>G37</f>
        <v>0</v>
      </c>
      <c r="U37">
        <f>H37</f>
        <v>0</v>
      </c>
      <c r="V37">
        <f>I37</f>
        <v>0</v>
      </c>
      <c r="W37">
        <f>J37</f>
        <v>0</v>
      </c>
    </row>
    <row r="38" spans="14:23">
      <c r="N38">
        <f>A38</f>
        <v>0</v>
      </c>
      <c r="O38">
        <f>B38</f>
        <v>0</v>
      </c>
      <c r="P38">
        <f>C38</f>
        <v>0</v>
      </c>
      <c r="Q38">
        <f>D38</f>
        <v>0</v>
      </c>
      <c r="R38">
        <f>E38</f>
        <v>0</v>
      </c>
      <c r="S38">
        <f>F38</f>
        <v>0</v>
      </c>
      <c r="T38">
        <f>G38</f>
        <v>0</v>
      </c>
      <c r="U38">
        <f>H38</f>
        <v>0</v>
      </c>
      <c r="V38">
        <f>I38</f>
        <v>0</v>
      </c>
      <c r="W38">
        <f>J38</f>
        <v>0</v>
      </c>
    </row>
    <row r="39" spans="14:23">
      <c r="N39">
        <f>A39</f>
        <v>0</v>
      </c>
      <c r="O39">
        <f>B39</f>
        <v>0</v>
      </c>
      <c r="P39">
        <f>C39</f>
        <v>0</v>
      </c>
      <c r="Q39">
        <f>D39</f>
        <v>0</v>
      </c>
      <c r="R39">
        <f>E39</f>
        <v>0</v>
      </c>
      <c r="S39">
        <f>F39</f>
        <v>0</v>
      </c>
      <c r="T39">
        <f>G39</f>
        <v>0</v>
      </c>
      <c r="U39">
        <f>H39</f>
        <v>0</v>
      </c>
      <c r="V39">
        <f>I39</f>
        <v>0</v>
      </c>
      <c r="W39">
        <f>J39</f>
        <v>0</v>
      </c>
    </row>
    <row r="40" spans="14:23">
      <c r="N40">
        <f>A40</f>
        <v>0</v>
      </c>
      <c r="O40">
        <f>B40</f>
        <v>0</v>
      </c>
      <c r="P40">
        <f>C40</f>
        <v>0</v>
      </c>
      <c r="Q40">
        <f>D40</f>
        <v>0</v>
      </c>
      <c r="R40">
        <f>E40</f>
        <v>0</v>
      </c>
      <c r="S40">
        <f>F40</f>
        <v>0</v>
      </c>
      <c r="T40">
        <f>G40</f>
        <v>0</v>
      </c>
      <c r="U40">
        <f>H40</f>
        <v>0</v>
      </c>
      <c r="V40">
        <f>I40</f>
        <v>0</v>
      </c>
      <c r="W40">
        <f>J40</f>
        <v>0</v>
      </c>
    </row>
    <row r="41" spans="14:23">
      <c r="N41">
        <f>A41</f>
        <v>0</v>
      </c>
      <c r="O41">
        <f>B41</f>
        <v>0</v>
      </c>
      <c r="P41">
        <f>C41</f>
        <v>0</v>
      </c>
      <c r="Q41">
        <f>D41</f>
        <v>0</v>
      </c>
      <c r="R41">
        <f>E41</f>
        <v>0</v>
      </c>
      <c r="S41">
        <f>F41</f>
        <v>0</v>
      </c>
      <c r="T41">
        <f>G41</f>
        <v>0</v>
      </c>
      <c r="U41">
        <f>H41</f>
        <v>0</v>
      </c>
      <c r="V41">
        <f>I41</f>
        <v>0</v>
      </c>
      <c r="W41">
        <f>J41</f>
        <v>0</v>
      </c>
    </row>
    <row r="42" spans="14:23">
      <c r="N42">
        <f>A42</f>
        <v>0</v>
      </c>
      <c r="O42">
        <f>B42</f>
        <v>0</v>
      </c>
      <c r="P42">
        <f>C42</f>
        <v>0</v>
      </c>
      <c r="Q42">
        <f>D42</f>
        <v>0</v>
      </c>
      <c r="R42">
        <f>E42</f>
        <v>0</v>
      </c>
      <c r="S42">
        <f>F42</f>
        <v>0</v>
      </c>
      <c r="T42">
        <f>G42</f>
        <v>0</v>
      </c>
      <c r="U42">
        <f>H42</f>
        <v>0</v>
      </c>
      <c r="V42">
        <f>I42</f>
        <v>0</v>
      </c>
      <c r="W42">
        <f>J42</f>
        <v>0</v>
      </c>
    </row>
    <row r="43" spans="14:23">
      <c r="N43">
        <f>A43</f>
        <v>0</v>
      </c>
      <c r="O43">
        <f>B43</f>
        <v>0</v>
      </c>
      <c r="P43">
        <f>C43</f>
        <v>0</v>
      </c>
      <c r="Q43">
        <f>D43</f>
        <v>0</v>
      </c>
      <c r="R43">
        <f>E43</f>
        <v>0</v>
      </c>
      <c r="S43">
        <f>F43</f>
        <v>0</v>
      </c>
      <c r="T43">
        <f>G43</f>
        <v>0</v>
      </c>
      <c r="U43">
        <f>H43</f>
        <v>0</v>
      </c>
      <c r="V43">
        <f>I43</f>
        <v>0</v>
      </c>
      <c r="W43">
        <f>J43</f>
        <v>0</v>
      </c>
    </row>
    <row r="44" spans="14:23">
      <c r="N44">
        <f>A44</f>
        <v>0</v>
      </c>
      <c r="O44">
        <f>B44</f>
        <v>0</v>
      </c>
      <c r="P44">
        <f>C44</f>
        <v>0</v>
      </c>
      <c r="Q44">
        <f>D44</f>
        <v>0</v>
      </c>
      <c r="R44">
        <f>E44</f>
        <v>0</v>
      </c>
      <c r="S44">
        <f>F44</f>
        <v>0</v>
      </c>
      <c r="T44">
        <f>G44</f>
        <v>0</v>
      </c>
      <c r="U44">
        <f>H44</f>
        <v>0</v>
      </c>
      <c r="V44">
        <f>I44</f>
        <v>0</v>
      </c>
      <c r="W44">
        <f>J44</f>
        <v>0</v>
      </c>
    </row>
    <row r="45" spans="14:23">
      <c r="N45">
        <f>A45</f>
        <v>0</v>
      </c>
      <c r="O45">
        <f>B45</f>
        <v>0</v>
      </c>
      <c r="P45">
        <f>C45</f>
        <v>0</v>
      </c>
      <c r="Q45">
        <f>D45</f>
        <v>0</v>
      </c>
      <c r="R45">
        <f>E45</f>
        <v>0</v>
      </c>
      <c r="S45">
        <f>F45</f>
        <v>0</v>
      </c>
      <c r="T45">
        <f>G45</f>
        <v>0</v>
      </c>
      <c r="U45">
        <f>H45</f>
        <v>0</v>
      </c>
      <c r="V45">
        <f>I45</f>
        <v>0</v>
      </c>
      <c r="W45">
        <f>J45</f>
        <v>0</v>
      </c>
    </row>
    <row r="46" spans="14:23">
      <c r="N46">
        <f>A46</f>
        <v>0</v>
      </c>
      <c r="O46">
        <f>B46</f>
        <v>0</v>
      </c>
      <c r="P46">
        <f>C46</f>
        <v>0</v>
      </c>
      <c r="Q46">
        <f>D46</f>
        <v>0</v>
      </c>
      <c r="R46">
        <f>E46</f>
        <v>0</v>
      </c>
      <c r="S46">
        <f>F46</f>
        <v>0</v>
      </c>
      <c r="T46">
        <f>G46</f>
        <v>0</v>
      </c>
      <c r="U46">
        <f>H46</f>
        <v>0</v>
      </c>
      <c r="V46">
        <f>I46</f>
        <v>0</v>
      </c>
      <c r="W46">
        <f>J46</f>
        <v>0</v>
      </c>
    </row>
    <row r="47" spans="14:23">
      <c r="N47">
        <f>A47</f>
        <v>0</v>
      </c>
      <c r="O47">
        <f>B47</f>
        <v>0</v>
      </c>
      <c r="P47">
        <f>C47</f>
        <v>0</v>
      </c>
      <c r="Q47">
        <f>D47</f>
        <v>0</v>
      </c>
      <c r="R47">
        <f>E47</f>
        <v>0</v>
      </c>
      <c r="S47">
        <f>F47</f>
        <v>0</v>
      </c>
      <c r="T47">
        <f>G47</f>
        <v>0</v>
      </c>
      <c r="U47">
        <f>H47</f>
        <v>0</v>
      </c>
      <c r="V47">
        <f>I47</f>
        <v>0</v>
      </c>
      <c r="W47">
        <f>J47</f>
        <v>0</v>
      </c>
    </row>
    <row r="48" spans="14:23">
      <c r="N48">
        <f>A48</f>
        <v>0</v>
      </c>
      <c r="O48">
        <f>B48</f>
        <v>0</v>
      </c>
      <c r="P48">
        <f>C48</f>
        <v>0</v>
      </c>
      <c r="Q48">
        <f>D48</f>
        <v>0</v>
      </c>
      <c r="R48">
        <f>E48</f>
        <v>0</v>
      </c>
      <c r="S48">
        <f>F48</f>
        <v>0</v>
      </c>
      <c r="T48">
        <f>G48</f>
        <v>0</v>
      </c>
      <c r="U48">
        <f>H48</f>
        <v>0</v>
      </c>
      <c r="V48">
        <f>I48</f>
        <v>0</v>
      </c>
      <c r="W48">
        <f>J48</f>
        <v>0</v>
      </c>
    </row>
    <row r="49" spans="14:23">
      <c r="N49">
        <f>A49</f>
        <v>0</v>
      </c>
      <c r="O49">
        <f>B49</f>
        <v>0</v>
      </c>
      <c r="P49">
        <f>C49</f>
        <v>0</v>
      </c>
      <c r="Q49">
        <f>D49</f>
        <v>0</v>
      </c>
      <c r="R49">
        <f>E49</f>
        <v>0</v>
      </c>
      <c r="S49">
        <f>F49</f>
        <v>0</v>
      </c>
      <c r="T49">
        <f>G49</f>
        <v>0</v>
      </c>
      <c r="U49">
        <f>H49</f>
        <v>0</v>
      </c>
      <c r="V49">
        <f>I49</f>
        <v>0</v>
      </c>
      <c r="W49">
        <f>J49</f>
        <v>0</v>
      </c>
    </row>
    <row r="50" spans="14:23">
      <c r="N50">
        <f>A50</f>
        <v>0</v>
      </c>
      <c r="O50">
        <f>B50</f>
        <v>0</v>
      </c>
      <c r="P50">
        <f>C50</f>
        <v>0</v>
      </c>
      <c r="Q50">
        <f>D50</f>
        <v>0</v>
      </c>
      <c r="R50">
        <f>E50</f>
        <v>0</v>
      </c>
      <c r="S50">
        <f>F50</f>
        <v>0</v>
      </c>
      <c r="T50">
        <f>G50</f>
        <v>0</v>
      </c>
      <c r="U50">
        <f>H50</f>
        <v>0</v>
      </c>
      <c r="V50">
        <f>I50</f>
        <v>0</v>
      </c>
      <c r="W50">
        <f>J50</f>
        <v>0</v>
      </c>
    </row>
    <row r="51" spans="14:23">
      <c r="N51">
        <f>A51</f>
        <v>0</v>
      </c>
      <c r="O51">
        <f>B51</f>
        <v>0</v>
      </c>
      <c r="P51">
        <f>C51</f>
        <v>0</v>
      </c>
      <c r="Q51">
        <f>D51</f>
        <v>0</v>
      </c>
      <c r="R51">
        <f>E51</f>
        <v>0</v>
      </c>
      <c r="S51">
        <f>F51</f>
        <v>0</v>
      </c>
      <c r="T51">
        <f>G51</f>
        <v>0</v>
      </c>
      <c r="U51">
        <f>H51</f>
        <v>0</v>
      </c>
      <c r="V51">
        <f>I51</f>
        <v>0</v>
      </c>
      <c r="W51">
        <f>J51</f>
        <v>0</v>
      </c>
    </row>
    <row r="52" spans="14:23">
      <c r="N52">
        <f>A52</f>
        <v>0</v>
      </c>
      <c r="O52">
        <f>B52</f>
        <v>0</v>
      </c>
      <c r="P52">
        <f>C52</f>
        <v>0</v>
      </c>
      <c r="Q52">
        <f>D52</f>
        <v>0</v>
      </c>
      <c r="R52">
        <f>E52</f>
        <v>0</v>
      </c>
      <c r="S52">
        <f>F52</f>
        <v>0</v>
      </c>
      <c r="T52">
        <f>G52</f>
        <v>0</v>
      </c>
      <c r="U52">
        <f>H52</f>
        <v>0</v>
      </c>
      <c r="V52">
        <f>I52</f>
        <v>0</v>
      </c>
      <c r="W52">
        <f>J52</f>
        <v>0</v>
      </c>
    </row>
    <row r="53" spans="14:23">
      <c r="N53">
        <f>A53</f>
        <v>0</v>
      </c>
      <c r="O53">
        <f>B53</f>
        <v>0</v>
      </c>
      <c r="P53">
        <f>C53</f>
        <v>0</v>
      </c>
      <c r="Q53">
        <f>D53</f>
        <v>0</v>
      </c>
      <c r="R53">
        <f>E53</f>
        <v>0</v>
      </c>
      <c r="S53">
        <f>F53</f>
        <v>0</v>
      </c>
      <c r="T53">
        <f>G53</f>
        <v>0</v>
      </c>
      <c r="U53">
        <f>H53</f>
        <v>0</v>
      </c>
      <c r="V53">
        <f>I53</f>
        <v>0</v>
      </c>
      <c r="W53">
        <f>J53</f>
        <v>0</v>
      </c>
    </row>
    <row r="54" spans="14:23">
      <c r="N54">
        <f>A54</f>
        <v>0</v>
      </c>
      <c r="O54">
        <f>B54</f>
        <v>0</v>
      </c>
      <c r="P54">
        <f>C54</f>
        <v>0</v>
      </c>
      <c r="Q54">
        <f>D54</f>
        <v>0</v>
      </c>
      <c r="R54">
        <f>E54</f>
        <v>0</v>
      </c>
      <c r="S54">
        <f>F54</f>
        <v>0</v>
      </c>
      <c r="T54">
        <f>G54</f>
        <v>0</v>
      </c>
      <c r="U54">
        <f>H54</f>
        <v>0</v>
      </c>
      <c r="V54">
        <f>I54</f>
        <v>0</v>
      </c>
      <c r="W54">
        <f>J54</f>
        <v>0</v>
      </c>
    </row>
    <row r="55" spans="14:23">
      <c r="N55">
        <f>A55</f>
        <v>0</v>
      </c>
      <c r="O55">
        <f>B55</f>
        <v>0</v>
      </c>
      <c r="P55">
        <f>C55</f>
        <v>0</v>
      </c>
      <c r="Q55">
        <f>D55</f>
        <v>0</v>
      </c>
      <c r="R55">
        <f>E55</f>
        <v>0</v>
      </c>
      <c r="S55">
        <f>F55</f>
        <v>0</v>
      </c>
      <c r="T55">
        <f>G55</f>
        <v>0</v>
      </c>
      <c r="U55">
        <f>H55</f>
        <v>0</v>
      </c>
      <c r="V55">
        <f>I55</f>
        <v>0</v>
      </c>
      <c r="W55">
        <f>J55</f>
        <v>0</v>
      </c>
    </row>
    <row r="56" spans="14:23">
      <c r="N56">
        <f>A56</f>
        <v>0</v>
      </c>
      <c r="O56">
        <f>B56</f>
        <v>0</v>
      </c>
      <c r="P56">
        <f>C56</f>
        <v>0</v>
      </c>
      <c r="Q56">
        <f>D56</f>
        <v>0</v>
      </c>
      <c r="R56">
        <f>E56</f>
        <v>0</v>
      </c>
      <c r="S56">
        <f>F56</f>
        <v>0</v>
      </c>
      <c r="T56">
        <f>G56</f>
        <v>0</v>
      </c>
      <c r="U56">
        <f>H56</f>
        <v>0</v>
      </c>
      <c r="V56">
        <f>I56</f>
        <v>0</v>
      </c>
      <c r="W56">
        <f>J56</f>
        <v>0</v>
      </c>
    </row>
    <row r="57" spans="14:23">
      <c r="N57">
        <f>A57</f>
        <v>0</v>
      </c>
      <c r="O57">
        <f>B57</f>
        <v>0</v>
      </c>
      <c r="P57">
        <f>C57</f>
        <v>0</v>
      </c>
      <c r="Q57">
        <f>D57</f>
        <v>0</v>
      </c>
      <c r="R57">
        <f>E57</f>
        <v>0</v>
      </c>
      <c r="S57">
        <f>F57</f>
        <v>0</v>
      </c>
      <c r="T57">
        <f>G57</f>
        <v>0</v>
      </c>
      <c r="U57">
        <f>H57</f>
        <v>0</v>
      </c>
      <c r="V57">
        <f>I57</f>
        <v>0</v>
      </c>
      <c r="W57">
        <f>J57</f>
        <v>0</v>
      </c>
    </row>
    <row r="58" spans="14:23">
      <c r="N58">
        <f>A58</f>
        <v>0</v>
      </c>
      <c r="O58">
        <f>B58</f>
        <v>0</v>
      </c>
      <c r="P58">
        <f>C58</f>
        <v>0</v>
      </c>
      <c r="Q58">
        <f>D58</f>
        <v>0</v>
      </c>
      <c r="R58">
        <f>E58</f>
        <v>0</v>
      </c>
      <c r="S58">
        <f>F58</f>
        <v>0</v>
      </c>
      <c r="T58">
        <f>G58</f>
        <v>0</v>
      </c>
      <c r="U58">
        <f>H58</f>
        <v>0</v>
      </c>
      <c r="V58">
        <f>I58</f>
        <v>0</v>
      </c>
      <c r="W58">
        <f>J58</f>
        <v>0</v>
      </c>
    </row>
    <row r="59" spans="14:23">
      <c r="N59">
        <f>A59</f>
        <v>0</v>
      </c>
      <c r="O59">
        <f>B59</f>
        <v>0</v>
      </c>
      <c r="P59">
        <f>C59</f>
        <v>0</v>
      </c>
      <c r="Q59">
        <f>D59</f>
        <v>0</v>
      </c>
      <c r="R59">
        <f>E59</f>
        <v>0</v>
      </c>
      <c r="S59">
        <f>F59</f>
        <v>0</v>
      </c>
      <c r="T59">
        <f>G59</f>
        <v>0</v>
      </c>
      <c r="U59">
        <f>H59</f>
        <v>0</v>
      </c>
      <c r="V59">
        <f>I59</f>
        <v>0</v>
      </c>
      <c r="W59">
        <f>J59</f>
        <v>0</v>
      </c>
    </row>
    <row r="60" spans="14:23">
      <c r="N60">
        <f>A60</f>
        <v>0</v>
      </c>
      <c r="O60">
        <f>B60</f>
        <v>0</v>
      </c>
      <c r="P60">
        <f>C60</f>
        <v>0</v>
      </c>
      <c r="Q60">
        <f>D60</f>
        <v>0</v>
      </c>
      <c r="R60">
        <f>E60</f>
        <v>0</v>
      </c>
      <c r="S60">
        <f>F60</f>
        <v>0</v>
      </c>
      <c r="T60">
        <f>G60</f>
        <v>0</v>
      </c>
      <c r="U60">
        <f>H60</f>
        <v>0</v>
      </c>
      <c r="V60">
        <f>I60</f>
        <v>0</v>
      </c>
      <c r="W60">
        <f>J60</f>
        <v>0</v>
      </c>
    </row>
    <row r="61" spans="14:23">
      <c r="N61">
        <f>A61</f>
        <v>0</v>
      </c>
      <c r="O61">
        <f>B61</f>
        <v>0</v>
      </c>
      <c r="P61">
        <f>C61</f>
        <v>0</v>
      </c>
      <c r="Q61">
        <f>D61</f>
        <v>0</v>
      </c>
      <c r="R61">
        <f>E61</f>
        <v>0</v>
      </c>
      <c r="S61">
        <f>F61</f>
        <v>0</v>
      </c>
      <c r="T61">
        <f>G61</f>
        <v>0</v>
      </c>
      <c r="U61">
        <f>H61</f>
        <v>0</v>
      </c>
      <c r="V61">
        <f>I61</f>
        <v>0</v>
      </c>
      <c r="W61">
        <f>J61</f>
        <v>0</v>
      </c>
    </row>
    <row r="62" spans="14:23">
      <c r="N62">
        <f>A62</f>
        <v>0</v>
      </c>
      <c r="O62">
        <f>B62</f>
        <v>0</v>
      </c>
      <c r="P62">
        <f>C62</f>
        <v>0</v>
      </c>
      <c r="Q62">
        <f>D62</f>
        <v>0</v>
      </c>
      <c r="R62">
        <f>E62</f>
        <v>0</v>
      </c>
      <c r="S62">
        <f>F62</f>
        <v>0</v>
      </c>
      <c r="T62">
        <f>G62</f>
        <v>0</v>
      </c>
      <c r="U62">
        <f>H62</f>
        <v>0</v>
      </c>
      <c r="V62">
        <f>I62</f>
        <v>0</v>
      </c>
      <c r="W62">
        <f>J62</f>
        <v>0</v>
      </c>
    </row>
    <row r="63" spans="14:23">
      <c r="N63">
        <f>A63</f>
        <v>0</v>
      </c>
      <c r="O63">
        <f>B63</f>
        <v>0</v>
      </c>
      <c r="P63">
        <f>C63</f>
        <v>0</v>
      </c>
      <c r="Q63">
        <f>D63</f>
        <v>0</v>
      </c>
      <c r="R63">
        <f>E63</f>
        <v>0</v>
      </c>
      <c r="S63">
        <f>F63</f>
        <v>0</v>
      </c>
      <c r="T63">
        <f>G63</f>
        <v>0</v>
      </c>
      <c r="U63">
        <f>H63</f>
        <v>0</v>
      </c>
      <c r="V63">
        <f>I63</f>
        <v>0</v>
      </c>
      <c r="W63">
        <f>J63</f>
        <v>0</v>
      </c>
    </row>
    <row r="64" spans="14:23">
      <c r="N64">
        <f>A64</f>
        <v>0</v>
      </c>
      <c r="O64">
        <f>B64</f>
        <v>0</v>
      </c>
      <c r="P64">
        <f>C64</f>
        <v>0</v>
      </c>
      <c r="Q64">
        <f>D64</f>
        <v>0</v>
      </c>
      <c r="R64">
        <f>E64</f>
        <v>0</v>
      </c>
      <c r="S64">
        <f>F64</f>
        <v>0</v>
      </c>
      <c r="T64">
        <f>G64</f>
        <v>0</v>
      </c>
      <c r="U64">
        <f>H64</f>
        <v>0</v>
      </c>
      <c r="V64">
        <f>I64</f>
        <v>0</v>
      </c>
      <c r="W64">
        <f>J64</f>
        <v>0</v>
      </c>
    </row>
    <row r="65" spans="14:23">
      <c r="N65">
        <f>A65</f>
        <v>0</v>
      </c>
      <c r="O65">
        <f>B65</f>
        <v>0</v>
      </c>
      <c r="P65">
        <f>C65</f>
        <v>0</v>
      </c>
      <c r="Q65">
        <f>D65</f>
        <v>0</v>
      </c>
      <c r="R65">
        <f>E65</f>
        <v>0</v>
      </c>
      <c r="S65">
        <f>F65</f>
        <v>0</v>
      </c>
      <c r="T65">
        <f>G65</f>
        <v>0</v>
      </c>
      <c r="U65">
        <f>H65</f>
        <v>0</v>
      </c>
      <c r="V65">
        <f>I65</f>
        <v>0</v>
      </c>
      <c r="W65">
        <f>J65</f>
        <v>0</v>
      </c>
    </row>
    <row r="66" spans="14:23">
      <c r="N66">
        <f>A66</f>
        <v>0</v>
      </c>
      <c r="O66">
        <f>B66</f>
        <v>0</v>
      </c>
      <c r="P66">
        <f>C66</f>
        <v>0</v>
      </c>
      <c r="Q66">
        <f>D66</f>
        <v>0</v>
      </c>
      <c r="R66">
        <f>E66</f>
        <v>0</v>
      </c>
      <c r="S66">
        <f>F66</f>
        <v>0</v>
      </c>
      <c r="T66">
        <f>G66</f>
        <v>0</v>
      </c>
      <c r="U66">
        <f>H66</f>
        <v>0</v>
      </c>
      <c r="V66">
        <f>I66</f>
        <v>0</v>
      </c>
      <c r="W66">
        <f>J66</f>
        <v>0</v>
      </c>
    </row>
    <row r="67" spans="14:23">
      <c r="N67">
        <f>A67</f>
        <v>0</v>
      </c>
      <c r="O67">
        <f>B67</f>
        <v>0</v>
      </c>
      <c r="P67">
        <f>C67</f>
        <v>0</v>
      </c>
      <c r="Q67">
        <f>D67</f>
        <v>0</v>
      </c>
      <c r="R67">
        <f>E67</f>
        <v>0</v>
      </c>
      <c r="S67">
        <f>F67</f>
        <v>0</v>
      </c>
      <c r="T67">
        <f>G67</f>
        <v>0</v>
      </c>
      <c r="U67">
        <f>H67</f>
        <v>0</v>
      </c>
      <c r="V67">
        <f>I67</f>
        <v>0</v>
      </c>
      <c r="W67">
        <f>J67</f>
        <v>0</v>
      </c>
    </row>
    <row r="68" spans="14:23">
      <c r="N68">
        <f>A68</f>
        <v>0</v>
      </c>
      <c r="O68">
        <f>B68</f>
        <v>0</v>
      </c>
      <c r="P68">
        <f>C68</f>
        <v>0</v>
      </c>
      <c r="Q68">
        <f>D68</f>
        <v>0</v>
      </c>
      <c r="R68">
        <f>E68</f>
        <v>0</v>
      </c>
      <c r="S68">
        <f>F68</f>
        <v>0</v>
      </c>
      <c r="T68">
        <f>G68</f>
        <v>0</v>
      </c>
      <c r="U68">
        <f>H68</f>
        <v>0</v>
      </c>
      <c r="V68">
        <f>I68</f>
        <v>0</v>
      </c>
      <c r="W68">
        <f>J68</f>
        <v>0</v>
      </c>
    </row>
    <row r="69" spans="14:23">
      <c r="N69">
        <f>A69</f>
        <v>0</v>
      </c>
      <c r="O69">
        <f>B69</f>
        <v>0</v>
      </c>
      <c r="P69">
        <f>C69</f>
        <v>0</v>
      </c>
      <c r="Q69">
        <f>D69</f>
        <v>0</v>
      </c>
      <c r="R69">
        <f>E69</f>
        <v>0</v>
      </c>
      <c r="S69">
        <f>F69</f>
        <v>0</v>
      </c>
      <c r="T69">
        <f>G69</f>
        <v>0</v>
      </c>
      <c r="U69">
        <f>H69</f>
        <v>0</v>
      </c>
      <c r="V69">
        <f>I69</f>
        <v>0</v>
      </c>
      <c r="W69">
        <f>J69</f>
        <v>0</v>
      </c>
    </row>
    <row r="70" spans="14:23">
      <c r="N70">
        <f>A70</f>
        <v>0</v>
      </c>
      <c r="O70">
        <f>B70</f>
        <v>0</v>
      </c>
      <c r="P70">
        <f>C70</f>
        <v>0</v>
      </c>
      <c r="Q70">
        <f>D70</f>
        <v>0</v>
      </c>
      <c r="R70">
        <f>E70</f>
        <v>0</v>
      </c>
      <c r="S70">
        <f>F70</f>
        <v>0</v>
      </c>
      <c r="T70">
        <f>G70</f>
        <v>0</v>
      </c>
      <c r="U70">
        <f>H70</f>
        <v>0</v>
      </c>
      <c r="V70">
        <f>I70</f>
        <v>0</v>
      </c>
      <c r="W70">
        <f>J70</f>
        <v>0</v>
      </c>
    </row>
    <row r="71" spans="14:23">
      <c r="N71">
        <f>A71</f>
        <v>0</v>
      </c>
      <c r="O71">
        <f>B71</f>
        <v>0</v>
      </c>
      <c r="P71">
        <f>C71</f>
        <v>0</v>
      </c>
      <c r="Q71">
        <f>D71</f>
        <v>0</v>
      </c>
      <c r="R71">
        <f>E71</f>
        <v>0</v>
      </c>
      <c r="S71">
        <f>F71</f>
        <v>0</v>
      </c>
      <c r="T71">
        <f>G71</f>
        <v>0</v>
      </c>
      <c r="U71">
        <f>H71</f>
        <v>0</v>
      </c>
      <c r="V71">
        <f>I71</f>
        <v>0</v>
      </c>
      <c r="W71">
        <f>J71</f>
        <v>0</v>
      </c>
    </row>
    <row r="72" spans="14:23">
      <c r="N72">
        <f>A72</f>
        <v>0</v>
      </c>
      <c r="O72">
        <f>B72</f>
        <v>0</v>
      </c>
      <c r="P72">
        <f>C72</f>
        <v>0</v>
      </c>
      <c r="Q72">
        <f>D72</f>
        <v>0</v>
      </c>
      <c r="R72">
        <f>E72</f>
        <v>0</v>
      </c>
      <c r="S72">
        <f>F72</f>
        <v>0</v>
      </c>
      <c r="T72">
        <f>G72</f>
        <v>0</v>
      </c>
      <c r="U72">
        <f>H72</f>
        <v>0</v>
      </c>
      <c r="V72">
        <f>I72</f>
        <v>0</v>
      </c>
      <c r="W72">
        <f>J72</f>
        <v>0</v>
      </c>
    </row>
    <row r="73" spans="14:23">
      <c r="N73">
        <f>A73</f>
        <v>0</v>
      </c>
      <c r="O73">
        <f>B73</f>
        <v>0</v>
      </c>
      <c r="P73">
        <f>C73</f>
        <v>0</v>
      </c>
      <c r="Q73">
        <f>D73</f>
        <v>0</v>
      </c>
      <c r="R73">
        <f>E73</f>
        <v>0</v>
      </c>
      <c r="S73">
        <f>F73</f>
        <v>0</v>
      </c>
      <c r="T73">
        <f>G73</f>
        <v>0</v>
      </c>
      <c r="U73">
        <f>H73</f>
        <v>0</v>
      </c>
      <c r="V73">
        <f>I73</f>
        <v>0</v>
      </c>
      <c r="W73">
        <f>J73</f>
        <v>0</v>
      </c>
    </row>
    <row r="74" spans="14:23">
      <c r="N74">
        <f>A74</f>
        <v>0</v>
      </c>
      <c r="O74">
        <f>B74</f>
        <v>0</v>
      </c>
      <c r="P74">
        <f>C74</f>
        <v>0</v>
      </c>
      <c r="Q74">
        <f>D74</f>
        <v>0</v>
      </c>
      <c r="R74">
        <f>E74</f>
        <v>0</v>
      </c>
      <c r="S74">
        <f>F74</f>
        <v>0</v>
      </c>
      <c r="T74">
        <f>G74</f>
        <v>0</v>
      </c>
      <c r="U74">
        <f>H74</f>
        <v>0</v>
      </c>
      <c r="V74">
        <f>I74</f>
        <v>0</v>
      </c>
      <c r="W74">
        <f>J74</f>
        <v>0</v>
      </c>
    </row>
    <row r="75" spans="14:23">
      <c r="N75">
        <f>A75</f>
        <v>0</v>
      </c>
      <c r="O75">
        <f>B75</f>
        <v>0</v>
      </c>
      <c r="P75">
        <f>C75</f>
        <v>0</v>
      </c>
      <c r="Q75">
        <f>D75</f>
        <v>0</v>
      </c>
      <c r="R75">
        <f>E75</f>
        <v>0</v>
      </c>
      <c r="S75">
        <f>F75</f>
        <v>0</v>
      </c>
      <c r="T75">
        <f>G75</f>
        <v>0</v>
      </c>
      <c r="U75">
        <f>H75</f>
        <v>0</v>
      </c>
      <c r="V75">
        <f>I75</f>
        <v>0</v>
      </c>
      <c r="W75">
        <f>J75</f>
        <v>0</v>
      </c>
    </row>
    <row r="76" spans="14:23">
      <c r="N76">
        <f>A76</f>
        <v>0</v>
      </c>
      <c r="O76">
        <f>B76</f>
        <v>0</v>
      </c>
      <c r="P76">
        <f>C76</f>
        <v>0</v>
      </c>
      <c r="Q76">
        <f>D76</f>
        <v>0</v>
      </c>
      <c r="R76">
        <f>E76</f>
        <v>0</v>
      </c>
      <c r="S76">
        <f>F76</f>
        <v>0</v>
      </c>
      <c r="T76">
        <f>G76</f>
        <v>0</v>
      </c>
      <c r="U76">
        <f>H76</f>
        <v>0</v>
      </c>
      <c r="V76">
        <f>I76</f>
        <v>0</v>
      </c>
      <c r="W76">
        <f>J76</f>
        <v>0</v>
      </c>
    </row>
    <row r="77" spans="14:23">
      <c r="N77">
        <f>A77</f>
        <v>0</v>
      </c>
      <c r="O77">
        <f>B77</f>
        <v>0</v>
      </c>
      <c r="P77">
        <f>C77</f>
        <v>0</v>
      </c>
      <c r="Q77">
        <f>D77</f>
        <v>0</v>
      </c>
      <c r="R77">
        <f>E77</f>
        <v>0</v>
      </c>
      <c r="S77">
        <f>F77</f>
        <v>0</v>
      </c>
      <c r="T77">
        <f>G77</f>
        <v>0</v>
      </c>
      <c r="U77">
        <f>H77</f>
        <v>0</v>
      </c>
      <c r="V77">
        <f>I77</f>
        <v>0</v>
      </c>
      <c r="W77">
        <f>J77</f>
        <v>0</v>
      </c>
    </row>
    <row r="78" spans="14:23">
      <c r="N78">
        <f>A78</f>
        <v>0</v>
      </c>
      <c r="O78">
        <f>B78</f>
        <v>0</v>
      </c>
      <c r="P78">
        <f>C78</f>
        <v>0</v>
      </c>
      <c r="Q78">
        <f>D78</f>
        <v>0</v>
      </c>
      <c r="R78">
        <f>E78</f>
        <v>0</v>
      </c>
      <c r="S78">
        <f>F78</f>
        <v>0</v>
      </c>
      <c r="T78">
        <f>G78</f>
        <v>0</v>
      </c>
      <c r="U78">
        <f>H78</f>
        <v>0</v>
      </c>
      <c r="V78">
        <f>I78</f>
        <v>0</v>
      </c>
      <c r="W78">
        <f>J78</f>
        <v>0</v>
      </c>
    </row>
    <row r="79" spans="14:23">
      <c r="N79">
        <f>A79</f>
        <v>0</v>
      </c>
      <c r="O79">
        <f>B79</f>
        <v>0</v>
      </c>
      <c r="P79">
        <f>C79</f>
        <v>0</v>
      </c>
      <c r="Q79">
        <f>D79</f>
        <v>0</v>
      </c>
      <c r="R79">
        <f>E79</f>
        <v>0</v>
      </c>
      <c r="S79">
        <f>F79</f>
        <v>0</v>
      </c>
      <c r="T79">
        <f>G79</f>
        <v>0</v>
      </c>
      <c r="U79">
        <f>H79</f>
        <v>0</v>
      </c>
      <c r="V79">
        <f>I79</f>
        <v>0</v>
      </c>
      <c r="W79">
        <f>J79</f>
        <v>0</v>
      </c>
    </row>
    <row r="80" spans="14:23">
      <c r="N80">
        <f>A80</f>
        <v>0</v>
      </c>
      <c r="O80">
        <f>B80</f>
        <v>0</v>
      </c>
      <c r="P80">
        <f>C80</f>
        <v>0</v>
      </c>
      <c r="Q80">
        <f>D80</f>
        <v>0</v>
      </c>
      <c r="R80">
        <f>E80</f>
        <v>0</v>
      </c>
      <c r="S80">
        <f>F80</f>
        <v>0</v>
      </c>
      <c r="T80">
        <f>G80</f>
        <v>0</v>
      </c>
      <c r="U80">
        <f>H80</f>
        <v>0</v>
      </c>
      <c r="V80">
        <f>I80</f>
        <v>0</v>
      </c>
      <c r="W80">
        <f>J80</f>
        <v>0</v>
      </c>
    </row>
    <row r="81" spans="14:23">
      <c r="N81">
        <f>A81</f>
        <v>0</v>
      </c>
      <c r="O81">
        <f>B81</f>
        <v>0</v>
      </c>
      <c r="P81">
        <f>C81</f>
        <v>0</v>
      </c>
      <c r="Q81">
        <f>D81</f>
        <v>0</v>
      </c>
      <c r="R81">
        <f>E81</f>
        <v>0</v>
      </c>
      <c r="S81">
        <f>F81</f>
        <v>0</v>
      </c>
      <c r="T81">
        <f>G81</f>
        <v>0</v>
      </c>
      <c r="U81">
        <f>H81</f>
        <v>0</v>
      </c>
      <c r="V81">
        <f>I81</f>
        <v>0</v>
      </c>
      <c r="W81">
        <f>J81</f>
        <v>0</v>
      </c>
    </row>
    <row r="82" spans="14:23">
      <c r="N82">
        <f>A82</f>
        <v>0</v>
      </c>
      <c r="O82">
        <f>B82</f>
        <v>0</v>
      </c>
      <c r="P82">
        <f>C82</f>
        <v>0</v>
      </c>
      <c r="Q82">
        <f>D82</f>
        <v>0</v>
      </c>
      <c r="R82">
        <f>E82</f>
        <v>0</v>
      </c>
      <c r="S82">
        <f>F82</f>
        <v>0</v>
      </c>
      <c r="T82">
        <f>G82</f>
        <v>0</v>
      </c>
      <c r="U82">
        <f>H82</f>
        <v>0</v>
      </c>
      <c r="V82">
        <f>I82</f>
        <v>0</v>
      </c>
      <c r="W82">
        <f>J82</f>
        <v>0</v>
      </c>
    </row>
    <row r="83" spans="14:23">
      <c r="N83">
        <f>A83</f>
        <v>0</v>
      </c>
      <c r="O83">
        <f>B83</f>
        <v>0</v>
      </c>
      <c r="P83">
        <f>C83</f>
        <v>0</v>
      </c>
      <c r="Q83">
        <f>D83</f>
        <v>0</v>
      </c>
      <c r="R83">
        <f>E83</f>
        <v>0</v>
      </c>
      <c r="S83">
        <f>F83</f>
        <v>0</v>
      </c>
      <c r="T83">
        <f>G83</f>
        <v>0</v>
      </c>
      <c r="U83">
        <f>H83</f>
        <v>0</v>
      </c>
      <c r="V83">
        <f>I83</f>
        <v>0</v>
      </c>
      <c r="W83">
        <f>J83</f>
        <v>0</v>
      </c>
    </row>
    <row r="84" spans="14:23">
      <c r="N84">
        <f>A84</f>
        <v>0</v>
      </c>
      <c r="O84">
        <f>B84</f>
        <v>0</v>
      </c>
      <c r="P84">
        <f>C84</f>
        <v>0</v>
      </c>
      <c r="Q84">
        <f>D84</f>
        <v>0</v>
      </c>
      <c r="R84">
        <f>E84</f>
        <v>0</v>
      </c>
      <c r="S84">
        <f>F84</f>
        <v>0</v>
      </c>
      <c r="T84">
        <f>G84</f>
        <v>0</v>
      </c>
      <c r="U84">
        <f>H84</f>
        <v>0</v>
      </c>
      <c r="V84">
        <f>I84</f>
        <v>0</v>
      </c>
      <c r="W84">
        <f>J84</f>
        <v>0</v>
      </c>
    </row>
    <row r="85" spans="14:23">
      <c r="N85">
        <f>A85</f>
        <v>0</v>
      </c>
      <c r="O85">
        <f>B85</f>
        <v>0</v>
      </c>
      <c r="P85">
        <f>C85</f>
        <v>0</v>
      </c>
      <c r="Q85">
        <f>D85</f>
        <v>0</v>
      </c>
      <c r="R85">
        <f>E85</f>
        <v>0</v>
      </c>
      <c r="S85">
        <f>F85</f>
        <v>0</v>
      </c>
      <c r="T85">
        <f>G85</f>
        <v>0</v>
      </c>
      <c r="U85">
        <f>H85</f>
        <v>0</v>
      </c>
      <c r="V85">
        <f>I85</f>
        <v>0</v>
      </c>
      <c r="W85">
        <f>J85</f>
        <v>0</v>
      </c>
    </row>
    <row r="86" spans="14:23">
      <c r="N86">
        <f>A86</f>
        <v>0</v>
      </c>
      <c r="O86">
        <f>B86</f>
        <v>0</v>
      </c>
      <c r="P86">
        <f>C86</f>
        <v>0</v>
      </c>
      <c r="Q86">
        <f>D86</f>
        <v>0</v>
      </c>
      <c r="R86">
        <f>E86</f>
        <v>0</v>
      </c>
      <c r="S86">
        <f>F86</f>
        <v>0</v>
      </c>
      <c r="T86">
        <f>G86</f>
        <v>0</v>
      </c>
      <c r="U86">
        <f>H86</f>
        <v>0</v>
      </c>
      <c r="V86">
        <f>I86</f>
        <v>0</v>
      </c>
      <c r="W86">
        <f>J86</f>
        <v>0</v>
      </c>
    </row>
    <row r="87" spans="14:23">
      <c r="N87">
        <f>A87</f>
        <v>0</v>
      </c>
      <c r="O87">
        <f>B87</f>
        <v>0</v>
      </c>
      <c r="P87">
        <f>C87</f>
        <v>0</v>
      </c>
      <c r="Q87">
        <f>D87</f>
        <v>0</v>
      </c>
      <c r="R87">
        <f>E87</f>
        <v>0</v>
      </c>
      <c r="S87">
        <f>F87</f>
        <v>0</v>
      </c>
      <c r="T87">
        <f>G87</f>
        <v>0</v>
      </c>
      <c r="U87">
        <f>H87</f>
        <v>0</v>
      </c>
      <c r="V87">
        <f>I87</f>
        <v>0</v>
      </c>
      <c r="W87">
        <f>J87</f>
        <v>0</v>
      </c>
    </row>
    <row r="88" spans="14:23">
      <c r="N88">
        <f>A88</f>
        <v>0</v>
      </c>
      <c r="O88">
        <f>B88</f>
        <v>0</v>
      </c>
      <c r="P88">
        <f>C88</f>
        <v>0</v>
      </c>
      <c r="Q88">
        <f>D88</f>
        <v>0</v>
      </c>
      <c r="R88">
        <f>E88</f>
        <v>0</v>
      </c>
      <c r="S88">
        <f>F88</f>
        <v>0</v>
      </c>
      <c r="T88">
        <f>G88</f>
        <v>0</v>
      </c>
      <c r="U88">
        <f>H88</f>
        <v>0</v>
      </c>
      <c r="V88">
        <f>I88</f>
        <v>0</v>
      </c>
      <c r="W88">
        <f>J88</f>
        <v>0</v>
      </c>
    </row>
    <row r="89" spans="14:23">
      <c r="N89">
        <f>A89</f>
        <v>0</v>
      </c>
      <c r="O89">
        <f>B89</f>
        <v>0</v>
      </c>
      <c r="P89">
        <f>C89</f>
        <v>0</v>
      </c>
      <c r="Q89">
        <f>D89</f>
        <v>0</v>
      </c>
      <c r="R89">
        <f>E89</f>
        <v>0</v>
      </c>
      <c r="S89">
        <f>F89</f>
        <v>0</v>
      </c>
      <c r="T89">
        <f>G89</f>
        <v>0</v>
      </c>
      <c r="U89">
        <f>H89</f>
        <v>0</v>
      </c>
      <c r="V89">
        <f>I89</f>
        <v>0</v>
      </c>
      <c r="W89">
        <f>J89</f>
        <v>0</v>
      </c>
    </row>
    <row r="90" spans="14:23">
      <c r="N90">
        <f>A90</f>
        <v>0</v>
      </c>
      <c r="O90">
        <f>B90</f>
        <v>0</v>
      </c>
      <c r="P90">
        <f>C90</f>
        <v>0</v>
      </c>
      <c r="Q90">
        <f>D90</f>
        <v>0</v>
      </c>
      <c r="R90">
        <f>E90</f>
        <v>0</v>
      </c>
      <c r="S90">
        <f>F90</f>
        <v>0</v>
      </c>
      <c r="T90">
        <f>G90</f>
        <v>0</v>
      </c>
      <c r="U90">
        <f>H90</f>
        <v>0</v>
      </c>
      <c r="V90">
        <f>I90</f>
        <v>0</v>
      </c>
      <c r="W90">
        <f>J90</f>
        <v>0</v>
      </c>
    </row>
    <row r="91" spans="14:23">
      <c r="N91">
        <f>A91</f>
        <v>0</v>
      </c>
      <c r="O91">
        <f>B91</f>
        <v>0</v>
      </c>
      <c r="P91">
        <f>C91</f>
        <v>0</v>
      </c>
      <c r="Q91">
        <f>D91</f>
        <v>0</v>
      </c>
      <c r="R91">
        <f>E91</f>
        <v>0</v>
      </c>
      <c r="S91">
        <f>F91</f>
        <v>0</v>
      </c>
      <c r="T91">
        <f>G91</f>
        <v>0</v>
      </c>
      <c r="U91">
        <f>H91</f>
        <v>0</v>
      </c>
      <c r="V91">
        <f>I91</f>
        <v>0</v>
      </c>
      <c r="W91">
        <f>J91</f>
        <v>0</v>
      </c>
    </row>
    <row r="92" spans="14:23">
      <c r="N92">
        <f>A92</f>
        <v>0</v>
      </c>
      <c r="O92">
        <f>B92</f>
        <v>0</v>
      </c>
      <c r="P92">
        <f>C92</f>
        <v>0</v>
      </c>
      <c r="Q92">
        <f>D92</f>
        <v>0</v>
      </c>
      <c r="R92">
        <f>E92</f>
        <v>0</v>
      </c>
      <c r="S92">
        <f>F92</f>
        <v>0</v>
      </c>
      <c r="T92">
        <f>G92</f>
        <v>0</v>
      </c>
      <c r="U92">
        <f>H92</f>
        <v>0</v>
      </c>
      <c r="V92">
        <f>I92</f>
        <v>0</v>
      </c>
      <c r="W92">
        <f>J92</f>
        <v>0</v>
      </c>
    </row>
    <row r="93" spans="14:23">
      <c r="N93">
        <f>A93</f>
        <v>0</v>
      </c>
      <c r="O93">
        <f>B93</f>
        <v>0</v>
      </c>
      <c r="P93">
        <f>C93</f>
        <v>0</v>
      </c>
      <c r="Q93">
        <f>D93</f>
        <v>0</v>
      </c>
      <c r="R93">
        <f>E93</f>
        <v>0</v>
      </c>
      <c r="S93">
        <f>F93</f>
        <v>0</v>
      </c>
      <c r="T93">
        <f>G93</f>
        <v>0</v>
      </c>
      <c r="U93">
        <f>H93</f>
        <v>0</v>
      </c>
      <c r="V93">
        <f>I93</f>
        <v>0</v>
      </c>
      <c r="W93">
        <f>J93</f>
        <v>0</v>
      </c>
    </row>
    <row r="94" spans="14:23">
      <c r="N94">
        <f>A94</f>
        <v>0</v>
      </c>
      <c r="O94">
        <f>B94</f>
        <v>0</v>
      </c>
      <c r="P94">
        <f>C94</f>
        <v>0</v>
      </c>
      <c r="Q94">
        <f>D94</f>
        <v>0</v>
      </c>
      <c r="R94">
        <f>E94</f>
        <v>0</v>
      </c>
      <c r="S94">
        <f>F94</f>
        <v>0</v>
      </c>
      <c r="T94">
        <f>G94</f>
        <v>0</v>
      </c>
      <c r="U94">
        <f>H94</f>
        <v>0</v>
      </c>
      <c r="V94">
        <f>I94</f>
        <v>0</v>
      </c>
      <c r="W94">
        <f>J94</f>
        <v>0</v>
      </c>
    </row>
    <row r="95" spans="14:23">
      <c r="N95">
        <f>A95</f>
        <v>0</v>
      </c>
      <c r="O95">
        <f>B95</f>
        <v>0</v>
      </c>
      <c r="P95">
        <f>C95</f>
        <v>0</v>
      </c>
      <c r="Q95">
        <f>D95</f>
        <v>0</v>
      </c>
      <c r="R95">
        <f>E95</f>
        <v>0</v>
      </c>
      <c r="S95">
        <f>F95</f>
        <v>0</v>
      </c>
      <c r="T95">
        <f>G95</f>
        <v>0</v>
      </c>
      <c r="U95">
        <f>H95</f>
        <v>0</v>
      </c>
      <c r="V95">
        <f>I95</f>
        <v>0</v>
      </c>
      <c r="W95">
        <f>J95</f>
        <v>0</v>
      </c>
    </row>
    <row r="96" spans="14:23">
      <c r="N96">
        <f>A96</f>
        <v>0</v>
      </c>
      <c r="O96">
        <f>B96</f>
        <v>0</v>
      </c>
      <c r="P96">
        <f>C96</f>
        <v>0</v>
      </c>
      <c r="Q96">
        <f>D96</f>
        <v>0</v>
      </c>
      <c r="R96">
        <f>E96</f>
        <v>0</v>
      </c>
      <c r="S96">
        <f>F96</f>
        <v>0</v>
      </c>
      <c r="T96">
        <f>G96</f>
        <v>0</v>
      </c>
      <c r="U96">
        <f>H96</f>
        <v>0</v>
      </c>
      <c r="V96">
        <f>I96</f>
        <v>0</v>
      </c>
      <c r="W96">
        <f>J96</f>
        <v>0</v>
      </c>
    </row>
    <row r="97" spans="14:23">
      <c r="N97">
        <f>A97</f>
        <v>0</v>
      </c>
      <c r="O97">
        <f>B97</f>
        <v>0</v>
      </c>
      <c r="P97">
        <f>C97</f>
        <v>0</v>
      </c>
      <c r="Q97">
        <f>D97</f>
        <v>0</v>
      </c>
      <c r="R97">
        <f>E97</f>
        <v>0</v>
      </c>
      <c r="S97">
        <f>F97</f>
        <v>0</v>
      </c>
      <c r="T97">
        <f>G97</f>
        <v>0</v>
      </c>
      <c r="U97">
        <f>H97</f>
        <v>0</v>
      </c>
      <c r="V97">
        <f>I97</f>
        <v>0</v>
      </c>
      <c r="W97">
        <f>J97</f>
        <v>0</v>
      </c>
    </row>
    <row r="98" spans="14:23">
      <c r="N98">
        <f>A98</f>
        <v>0</v>
      </c>
      <c r="O98">
        <f>B98</f>
        <v>0</v>
      </c>
      <c r="P98">
        <f>C98</f>
        <v>0</v>
      </c>
      <c r="Q98">
        <f>D98</f>
        <v>0</v>
      </c>
      <c r="R98">
        <f>E98</f>
        <v>0</v>
      </c>
      <c r="S98">
        <f>F98</f>
        <v>0</v>
      </c>
      <c r="T98">
        <f>G98</f>
        <v>0</v>
      </c>
      <c r="U98">
        <f>H98</f>
        <v>0</v>
      </c>
      <c r="V98">
        <f>I98</f>
        <v>0</v>
      </c>
      <c r="W98">
        <f>J98</f>
        <v>0</v>
      </c>
    </row>
    <row r="99" spans="14:23">
      <c r="N99">
        <f>A99</f>
        <v>0</v>
      </c>
      <c r="O99">
        <f>B99</f>
        <v>0</v>
      </c>
      <c r="P99">
        <f>C99</f>
        <v>0</v>
      </c>
      <c r="Q99">
        <f>D99</f>
        <v>0</v>
      </c>
      <c r="R99">
        <f>E99</f>
        <v>0</v>
      </c>
      <c r="S99">
        <f>F99</f>
        <v>0</v>
      </c>
      <c r="T99">
        <f>G99</f>
        <v>0</v>
      </c>
      <c r="U99">
        <f>H99</f>
        <v>0</v>
      </c>
      <c r="V99">
        <f>I99</f>
        <v>0</v>
      </c>
      <c r="W99">
        <f>J99</f>
        <v>0</v>
      </c>
    </row>
    <row r="100" spans="14:23">
      <c r="N100">
        <f>A100</f>
        <v>0</v>
      </c>
      <c r="O100">
        <f>B100</f>
        <v>0</v>
      </c>
      <c r="P100">
        <f>C100</f>
        <v>0</v>
      </c>
      <c r="Q100">
        <f>D100</f>
        <v>0</v>
      </c>
      <c r="R100">
        <f>E100</f>
        <v>0</v>
      </c>
      <c r="S100">
        <f>F100</f>
        <v>0</v>
      </c>
      <c r="T100">
        <f>G100</f>
        <v>0</v>
      </c>
      <c r="U100">
        <f>H100</f>
        <v>0</v>
      </c>
      <c r="V100">
        <f>I100</f>
        <v>0</v>
      </c>
      <c r="W100">
        <f>J100</f>
        <v>0</v>
      </c>
    </row>
    <row r="101" spans="14:23">
      <c r="N101">
        <f>A101</f>
        <v>0</v>
      </c>
      <c r="O101">
        <f>B101</f>
        <v>0</v>
      </c>
      <c r="P101">
        <f>C101</f>
        <v>0</v>
      </c>
      <c r="Q101">
        <f>D101</f>
        <v>0</v>
      </c>
      <c r="R101">
        <f>E101</f>
        <v>0</v>
      </c>
      <c r="S101">
        <f>F101</f>
        <v>0</v>
      </c>
      <c r="T101">
        <f>G101</f>
        <v>0</v>
      </c>
      <c r="U101">
        <f>H101</f>
        <v>0</v>
      </c>
      <c r="V101">
        <f>I101</f>
        <v>0</v>
      </c>
      <c r="W101">
        <f>J101</f>
        <v>0</v>
      </c>
    </row>
    <row r="102" spans="14:23">
      <c r="N102">
        <f>A102</f>
        <v>0</v>
      </c>
      <c r="O102">
        <f>B102</f>
        <v>0</v>
      </c>
      <c r="P102">
        <f>C102</f>
        <v>0</v>
      </c>
      <c r="Q102">
        <f>D102</f>
        <v>0</v>
      </c>
      <c r="R102">
        <f>E102</f>
        <v>0</v>
      </c>
      <c r="S102">
        <f>F102</f>
        <v>0</v>
      </c>
      <c r="T102">
        <f>G102</f>
        <v>0</v>
      </c>
      <c r="U102">
        <f>H102</f>
        <v>0</v>
      </c>
      <c r="V102">
        <f>I102</f>
        <v>0</v>
      </c>
      <c r="W102">
        <f>J102</f>
        <v>0</v>
      </c>
    </row>
    <row r="103" spans="14:23">
      <c r="N103">
        <f>A103</f>
        <v>0</v>
      </c>
      <c r="O103">
        <f>B103</f>
        <v>0</v>
      </c>
      <c r="P103">
        <f>C103</f>
        <v>0</v>
      </c>
      <c r="Q103">
        <f>D103</f>
        <v>0</v>
      </c>
      <c r="R103">
        <f>E103</f>
        <v>0</v>
      </c>
      <c r="S103">
        <f>F103</f>
        <v>0</v>
      </c>
      <c r="T103">
        <f>G103</f>
        <v>0</v>
      </c>
      <c r="U103">
        <f>H103</f>
        <v>0</v>
      </c>
      <c r="V103">
        <f>I103</f>
        <v>0</v>
      </c>
      <c r="W103">
        <f>J103</f>
        <v>0</v>
      </c>
    </row>
    <row r="104" spans="14:23">
      <c r="N104">
        <f>A104</f>
        <v>0</v>
      </c>
      <c r="O104">
        <f>B104</f>
        <v>0</v>
      </c>
      <c r="P104">
        <f>C104</f>
        <v>0</v>
      </c>
      <c r="Q104">
        <f>D104</f>
        <v>0</v>
      </c>
      <c r="R104">
        <f>E104</f>
        <v>0</v>
      </c>
      <c r="S104">
        <f>F104</f>
        <v>0</v>
      </c>
      <c r="T104">
        <f>G104</f>
        <v>0</v>
      </c>
      <c r="U104">
        <f>H104</f>
        <v>0</v>
      </c>
      <c r="V104">
        <f>I104</f>
        <v>0</v>
      </c>
      <c r="W104">
        <f>J104</f>
        <v>0</v>
      </c>
    </row>
    <row r="105" spans="14:23">
      <c r="N105">
        <f>A105</f>
        <v>0</v>
      </c>
      <c r="O105">
        <f>B105</f>
        <v>0</v>
      </c>
      <c r="P105">
        <f>C105</f>
        <v>0</v>
      </c>
      <c r="Q105">
        <f>D105</f>
        <v>0</v>
      </c>
      <c r="R105">
        <f>E105</f>
        <v>0</v>
      </c>
      <c r="S105">
        <f>F105</f>
        <v>0</v>
      </c>
      <c r="T105">
        <f>G105</f>
        <v>0</v>
      </c>
      <c r="U105">
        <f>H105</f>
        <v>0</v>
      </c>
      <c r="V105">
        <f>I105</f>
        <v>0</v>
      </c>
      <c r="W105">
        <f>J105</f>
        <v>0</v>
      </c>
    </row>
    <row r="106" spans="14:23">
      <c r="N106">
        <f>A106</f>
        <v>0</v>
      </c>
      <c r="O106">
        <f>B106</f>
        <v>0</v>
      </c>
      <c r="P106">
        <f>C106</f>
        <v>0</v>
      </c>
      <c r="Q106">
        <f>D106</f>
        <v>0</v>
      </c>
      <c r="R106">
        <f>E106</f>
        <v>0</v>
      </c>
      <c r="S106">
        <f>F106</f>
        <v>0</v>
      </c>
      <c r="T106">
        <f>G106</f>
        <v>0</v>
      </c>
      <c r="U106">
        <f>H106</f>
        <v>0</v>
      </c>
      <c r="V106">
        <f>I106</f>
        <v>0</v>
      </c>
      <c r="W106">
        <f>J106</f>
        <v>0</v>
      </c>
    </row>
    <row r="107" spans="14:23">
      <c r="N107">
        <f>A107</f>
        <v>0</v>
      </c>
      <c r="O107">
        <f>B107</f>
        <v>0</v>
      </c>
      <c r="P107">
        <f>C107</f>
        <v>0</v>
      </c>
      <c r="Q107">
        <f>D107</f>
        <v>0</v>
      </c>
      <c r="R107">
        <f>E107</f>
        <v>0</v>
      </c>
      <c r="S107">
        <f>F107</f>
        <v>0</v>
      </c>
      <c r="T107">
        <f>G107</f>
        <v>0</v>
      </c>
      <c r="U107">
        <f>H107</f>
        <v>0</v>
      </c>
      <c r="V107">
        <f>I107</f>
        <v>0</v>
      </c>
      <c r="W107">
        <f>J107</f>
        <v>0</v>
      </c>
    </row>
    <row r="108" spans="14:23">
      <c r="N108">
        <f>A108</f>
        <v>0</v>
      </c>
      <c r="O108">
        <f>B108</f>
        <v>0</v>
      </c>
      <c r="P108">
        <f>C108</f>
        <v>0</v>
      </c>
      <c r="Q108">
        <f>D108</f>
        <v>0</v>
      </c>
      <c r="R108">
        <f>E108</f>
        <v>0</v>
      </c>
      <c r="S108">
        <f>F108</f>
        <v>0</v>
      </c>
      <c r="T108">
        <f>G108</f>
        <v>0</v>
      </c>
      <c r="U108">
        <f>H108</f>
        <v>0</v>
      </c>
      <c r="V108">
        <f>I108</f>
        <v>0</v>
      </c>
      <c r="W108">
        <f>J108</f>
        <v>0</v>
      </c>
    </row>
    <row r="109" spans="14:23">
      <c r="N109">
        <f>A109</f>
        <v>0</v>
      </c>
      <c r="O109">
        <f>B109</f>
        <v>0</v>
      </c>
      <c r="P109">
        <f>C109</f>
        <v>0</v>
      </c>
      <c r="Q109">
        <f>D109</f>
        <v>0</v>
      </c>
      <c r="R109">
        <f>E109</f>
        <v>0</v>
      </c>
      <c r="S109">
        <f>F109</f>
        <v>0</v>
      </c>
      <c r="T109">
        <f>G109</f>
        <v>0</v>
      </c>
      <c r="U109">
        <f>H109</f>
        <v>0</v>
      </c>
      <c r="V109">
        <f>I109</f>
        <v>0</v>
      </c>
      <c r="W109">
        <f>J109</f>
        <v>0</v>
      </c>
    </row>
    <row r="110" spans="14:23">
      <c r="N110">
        <f>A110</f>
        <v>0</v>
      </c>
      <c r="O110">
        <f>B110</f>
        <v>0</v>
      </c>
      <c r="P110">
        <f>C110</f>
        <v>0</v>
      </c>
      <c r="Q110">
        <f>D110</f>
        <v>0</v>
      </c>
      <c r="R110">
        <f>E110</f>
        <v>0</v>
      </c>
      <c r="S110">
        <f>F110</f>
        <v>0</v>
      </c>
      <c r="T110">
        <f>G110</f>
        <v>0</v>
      </c>
      <c r="U110">
        <f>H110</f>
        <v>0</v>
      </c>
      <c r="V110">
        <f>I110</f>
        <v>0</v>
      </c>
      <c r="W110">
        <f>J110</f>
        <v>0</v>
      </c>
    </row>
    <row r="111" spans="14:23">
      <c r="N111">
        <f>A111</f>
        <v>0</v>
      </c>
      <c r="O111">
        <f>B111</f>
        <v>0</v>
      </c>
      <c r="P111">
        <f>C111</f>
        <v>0</v>
      </c>
      <c r="Q111">
        <f>D111</f>
        <v>0</v>
      </c>
      <c r="R111">
        <f>E111</f>
        <v>0</v>
      </c>
      <c r="S111">
        <f>F111</f>
        <v>0</v>
      </c>
      <c r="T111">
        <f>G111</f>
        <v>0</v>
      </c>
      <c r="U111">
        <f>H111</f>
        <v>0</v>
      </c>
      <c r="V111">
        <f>I111</f>
        <v>0</v>
      </c>
      <c r="W111">
        <f>J111</f>
        <v>0</v>
      </c>
    </row>
    <row r="112" spans="14:23">
      <c r="N112">
        <f>A112</f>
        <v>0</v>
      </c>
      <c r="O112">
        <f>B112</f>
        <v>0</v>
      </c>
      <c r="P112">
        <f>C112</f>
        <v>0</v>
      </c>
      <c r="Q112">
        <f>D112</f>
        <v>0</v>
      </c>
      <c r="R112">
        <f>E112</f>
        <v>0</v>
      </c>
      <c r="S112">
        <f>F112</f>
        <v>0</v>
      </c>
      <c r="T112">
        <f>G112</f>
        <v>0</v>
      </c>
      <c r="U112">
        <f>H112</f>
        <v>0</v>
      </c>
      <c r="V112">
        <f>I112</f>
        <v>0</v>
      </c>
      <c r="W112">
        <f>J112</f>
        <v>0</v>
      </c>
    </row>
    <row r="113" spans="14:23">
      <c r="N113">
        <f>A113</f>
        <v>0</v>
      </c>
      <c r="O113">
        <f>B113</f>
        <v>0</v>
      </c>
      <c r="P113">
        <f>C113</f>
        <v>0</v>
      </c>
      <c r="Q113">
        <f>D113</f>
        <v>0</v>
      </c>
      <c r="R113">
        <f>E113</f>
        <v>0</v>
      </c>
      <c r="S113">
        <f>F113</f>
        <v>0</v>
      </c>
      <c r="T113">
        <f>G113</f>
        <v>0</v>
      </c>
      <c r="U113">
        <f>H113</f>
        <v>0</v>
      </c>
      <c r="V113">
        <f>I113</f>
        <v>0</v>
      </c>
      <c r="W113">
        <f>J113</f>
        <v>0</v>
      </c>
    </row>
    <row r="114" spans="14:23">
      <c r="N114">
        <f>A114</f>
        <v>0</v>
      </c>
      <c r="O114">
        <f>B114</f>
        <v>0</v>
      </c>
      <c r="P114">
        <f>C114</f>
        <v>0</v>
      </c>
      <c r="Q114">
        <f>D114</f>
        <v>0</v>
      </c>
      <c r="R114">
        <f>E114</f>
        <v>0</v>
      </c>
      <c r="S114">
        <f>F114</f>
        <v>0</v>
      </c>
      <c r="T114">
        <f>G114</f>
        <v>0</v>
      </c>
      <c r="U114">
        <f>H114</f>
        <v>0</v>
      </c>
      <c r="V114">
        <f>I114</f>
        <v>0</v>
      </c>
      <c r="W114">
        <f>J114</f>
        <v>0</v>
      </c>
    </row>
    <row r="115" spans="14:23">
      <c r="N115">
        <f>A115</f>
        <v>0</v>
      </c>
      <c r="O115">
        <f>B115</f>
        <v>0</v>
      </c>
      <c r="P115">
        <f>C115</f>
        <v>0</v>
      </c>
      <c r="Q115">
        <f>D115</f>
        <v>0</v>
      </c>
      <c r="R115">
        <f>E115</f>
        <v>0</v>
      </c>
      <c r="S115">
        <f>F115</f>
        <v>0</v>
      </c>
      <c r="T115">
        <f>G115</f>
        <v>0</v>
      </c>
      <c r="U115">
        <f>H115</f>
        <v>0</v>
      </c>
      <c r="V115">
        <f>I115</f>
        <v>0</v>
      </c>
      <c r="W115">
        <f>J115</f>
        <v>0</v>
      </c>
    </row>
    <row r="116" spans="14:23">
      <c r="N116">
        <f>A116</f>
        <v>0</v>
      </c>
      <c r="O116">
        <f>B116</f>
        <v>0</v>
      </c>
      <c r="P116">
        <f>C116</f>
        <v>0</v>
      </c>
      <c r="Q116">
        <f>D116</f>
        <v>0</v>
      </c>
      <c r="R116">
        <f>E116</f>
        <v>0</v>
      </c>
      <c r="S116">
        <f>F116</f>
        <v>0</v>
      </c>
      <c r="T116">
        <f>G116</f>
        <v>0</v>
      </c>
      <c r="U116">
        <f>H116</f>
        <v>0</v>
      </c>
      <c r="V116">
        <f>I116</f>
        <v>0</v>
      </c>
      <c r="W116">
        <f>J116</f>
        <v>0</v>
      </c>
    </row>
    <row r="117" spans="14:23">
      <c r="N117">
        <f>A117</f>
        <v>0</v>
      </c>
      <c r="O117">
        <f>B117</f>
        <v>0</v>
      </c>
      <c r="P117">
        <f>C117</f>
        <v>0</v>
      </c>
      <c r="Q117">
        <f>D117</f>
        <v>0</v>
      </c>
      <c r="R117">
        <f>E117</f>
        <v>0</v>
      </c>
      <c r="S117">
        <f>F117</f>
        <v>0</v>
      </c>
      <c r="T117">
        <f>G117</f>
        <v>0</v>
      </c>
      <c r="U117">
        <f>H117</f>
        <v>0</v>
      </c>
      <c r="V117">
        <f>I117</f>
        <v>0</v>
      </c>
      <c r="W117">
        <f>J117</f>
        <v>0</v>
      </c>
    </row>
    <row r="118" spans="14:23">
      <c r="N118">
        <f>A118</f>
        <v>0</v>
      </c>
      <c r="O118">
        <f>B118</f>
        <v>0</v>
      </c>
      <c r="P118">
        <f>C118</f>
        <v>0</v>
      </c>
      <c r="Q118">
        <f>D118</f>
        <v>0</v>
      </c>
      <c r="R118">
        <f>E118</f>
        <v>0</v>
      </c>
      <c r="S118">
        <f>F118</f>
        <v>0</v>
      </c>
      <c r="T118">
        <f>G118</f>
        <v>0</v>
      </c>
      <c r="U118">
        <f>H118</f>
        <v>0</v>
      </c>
      <c r="V118">
        <f>I118</f>
        <v>0</v>
      </c>
      <c r="W118">
        <f>J118</f>
        <v>0</v>
      </c>
    </row>
    <row r="119" spans="14:23">
      <c r="N119">
        <f>A119</f>
        <v>0</v>
      </c>
      <c r="O119">
        <f>B119</f>
        <v>0</v>
      </c>
      <c r="P119">
        <f>C119</f>
        <v>0</v>
      </c>
      <c r="Q119">
        <f>D119</f>
        <v>0</v>
      </c>
      <c r="R119">
        <f>E119</f>
        <v>0</v>
      </c>
      <c r="S119">
        <f>F119</f>
        <v>0</v>
      </c>
      <c r="T119">
        <f>G119</f>
        <v>0</v>
      </c>
      <c r="U119">
        <f>H119</f>
        <v>0</v>
      </c>
      <c r="V119">
        <f>I119</f>
        <v>0</v>
      </c>
      <c r="W119">
        <f>J119</f>
        <v>0</v>
      </c>
    </row>
    <row r="120" spans="14:23">
      <c r="N120">
        <f>A120</f>
        <v>0</v>
      </c>
      <c r="O120">
        <f>B120</f>
        <v>0</v>
      </c>
      <c r="P120">
        <f>C120</f>
        <v>0</v>
      </c>
      <c r="Q120">
        <f>D120</f>
        <v>0</v>
      </c>
      <c r="R120">
        <f>E120</f>
        <v>0</v>
      </c>
      <c r="S120">
        <f>F120</f>
        <v>0</v>
      </c>
      <c r="T120">
        <f>G120</f>
        <v>0</v>
      </c>
      <c r="U120">
        <f>H120</f>
        <v>0</v>
      </c>
      <c r="V120">
        <f>I120</f>
        <v>0</v>
      </c>
      <c r="W120">
        <f>J120</f>
        <v>0</v>
      </c>
    </row>
    <row r="121" spans="14:23">
      <c r="N121">
        <f>A121</f>
        <v>0</v>
      </c>
      <c r="O121">
        <f>B121</f>
        <v>0</v>
      </c>
      <c r="P121">
        <f>C121</f>
        <v>0</v>
      </c>
      <c r="Q121">
        <f>D121</f>
        <v>0</v>
      </c>
      <c r="R121">
        <f>E121</f>
        <v>0</v>
      </c>
      <c r="S121">
        <f>F121</f>
        <v>0</v>
      </c>
      <c r="T121">
        <f>G121</f>
        <v>0</v>
      </c>
      <c r="U121">
        <f>H121</f>
        <v>0</v>
      </c>
      <c r="V121">
        <f>I121</f>
        <v>0</v>
      </c>
      <c r="W121">
        <f>J121</f>
        <v>0</v>
      </c>
    </row>
    <row r="122" spans="14:23">
      <c r="N122">
        <f>A122</f>
        <v>0</v>
      </c>
      <c r="O122">
        <f>B122</f>
        <v>0</v>
      </c>
      <c r="P122">
        <f>C122</f>
        <v>0</v>
      </c>
      <c r="Q122">
        <f>D122</f>
        <v>0</v>
      </c>
      <c r="R122">
        <f>E122</f>
        <v>0</v>
      </c>
      <c r="S122">
        <f>F122</f>
        <v>0</v>
      </c>
      <c r="T122">
        <f>G122</f>
        <v>0</v>
      </c>
      <c r="U122">
        <f>H122</f>
        <v>0</v>
      </c>
      <c r="V122">
        <f>I122</f>
        <v>0</v>
      </c>
      <c r="W122">
        <f>J122</f>
        <v>0</v>
      </c>
    </row>
    <row r="123" spans="14:23">
      <c r="N123">
        <f>A123</f>
        <v>0</v>
      </c>
      <c r="O123">
        <f>B123</f>
        <v>0</v>
      </c>
      <c r="P123">
        <f>C123</f>
        <v>0</v>
      </c>
      <c r="Q123">
        <f>D123</f>
        <v>0</v>
      </c>
      <c r="R123">
        <f>E123</f>
        <v>0</v>
      </c>
      <c r="S123">
        <f>F123</f>
        <v>0</v>
      </c>
      <c r="T123">
        <f>G123</f>
        <v>0</v>
      </c>
      <c r="U123">
        <f>H123</f>
        <v>0</v>
      </c>
      <c r="V123">
        <f>I123</f>
        <v>0</v>
      </c>
      <c r="W123">
        <f>J123</f>
        <v>0</v>
      </c>
    </row>
    <row r="124" spans="14:23">
      <c r="N124">
        <f>A124</f>
        <v>0</v>
      </c>
      <c r="O124">
        <f>B124</f>
        <v>0</v>
      </c>
      <c r="P124">
        <f>C124</f>
        <v>0</v>
      </c>
      <c r="Q124">
        <f>D124</f>
        <v>0</v>
      </c>
      <c r="R124">
        <f>E124</f>
        <v>0</v>
      </c>
      <c r="S124">
        <f>F124</f>
        <v>0</v>
      </c>
      <c r="T124">
        <f>G124</f>
        <v>0</v>
      </c>
      <c r="U124">
        <f>H124</f>
        <v>0</v>
      </c>
      <c r="V124">
        <f>I124</f>
        <v>0</v>
      </c>
      <c r="W124">
        <f>J124</f>
        <v>0</v>
      </c>
    </row>
    <row r="125" spans="14:23">
      <c r="N125">
        <f>A125</f>
        <v>0</v>
      </c>
      <c r="O125">
        <f>B125</f>
        <v>0</v>
      </c>
      <c r="P125">
        <f>C125</f>
        <v>0</v>
      </c>
      <c r="Q125">
        <f>D125</f>
        <v>0</v>
      </c>
      <c r="R125">
        <f>E125</f>
        <v>0</v>
      </c>
      <c r="S125">
        <f>F125</f>
        <v>0</v>
      </c>
      <c r="T125">
        <f>G125</f>
        <v>0</v>
      </c>
      <c r="U125">
        <f>H125</f>
        <v>0</v>
      </c>
      <c r="V125">
        <f>I125</f>
        <v>0</v>
      </c>
      <c r="W125">
        <f>J125</f>
        <v>0</v>
      </c>
    </row>
    <row r="126" spans="14:23">
      <c r="N126">
        <f>A126</f>
        <v>0</v>
      </c>
      <c r="O126">
        <f>B126</f>
        <v>0</v>
      </c>
      <c r="P126">
        <f>C126</f>
        <v>0</v>
      </c>
      <c r="Q126">
        <f>D126</f>
        <v>0</v>
      </c>
      <c r="R126">
        <f>E126</f>
        <v>0</v>
      </c>
      <c r="S126">
        <f>F126</f>
        <v>0</v>
      </c>
      <c r="T126">
        <f>G126</f>
        <v>0</v>
      </c>
      <c r="U126">
        <f>H126</f>
        <v>0</v>
      </c>
      <c r="V126">
        <f>I126</f>
        <v>0</v>
      </c>
      <c r="W126">
        <f>J126</f>
        <v>0</v>
      </c>
    </row>
    <row r="127" spans="14:23">
      <c r="N127">
        <f>A127</f>
        <v>0</v>
      </c>
      <c r="O127">
        <f>B127</f>
        <v>0</v>
      </c>
      <c r="P127">
        <f>C127</f>
        <v>0</v>
      </c>
      <c r="Q127">
        <f>D127</f>
        <v>0</v>
      </c>
      <c r="R127">
        <f>E127</f>
        <v>0</v>
      </c>
      <c r="S127">
        <f>F127</f>
        <v>0</v>
      </c>
      <c r="T127">
        <f>G127</f>
        <v>0</v>
      </c>
      <c r="U127">
        <f>H127</f>
        <v>0</v>
      </c>
      <c r="V127">
        <f>I127</f>
        <v>0</v>
      </c>
      <c r="W127">
        <f>J127</f>
        <v>0</v>
      </c>
    </row>
    <row r="128" spans="14:23">
      <c r="N128">
        <f>A128</f>
        <v>0</v>
      </c>
      <c r="O128">
        <f>B128</f>
        <v>0</v>
      </c>
      <c r="P128">
        <f>C128</f>
        <v>0</v>
      </c>
      <c r="Q128">
        <f>D128</f>
        <v>0</v>
      </c>
      <c r="R128">
        <f>E128</f>
        <v>0</v>
      </c>
      <c r="S128">
        <f>F128</f>
        <v>0</v>
      </c>
      <c r="T128">
        <f>G128</f>
        <v>0</v>
      </c>
      <c r="U128">
        <f>H128</f>
        <v>0</v>
      </c>
      <c r="V128">
        <f>I128</f>
        <v>0</v>
      </c>
      <c r="W128">
        <f>J128</f>
        <v>0</v>
      </c>
    </row>
    <row r="129" spans="14:23">
      <c r="N129">
        <f>A129</f>
        <v>0</v>
      </c>
      <c r="O129">
        <f>B129</f>
        <v>0</v>
      </c>
      <c r="P129">
        <f>C129</f>
        <v>0</v>
      </c>
      <c r="Q129">
        <f>D129</f>
        <v>0</v>
      </c>
      <c r="R129">
        <f>E129</f>
        <v>0</v>
      </c>
      <c r="S129">
        <f>F129</f>
        <v>0</v>
      </c>
      <c r="T129">
        <f>G129</f>
        <v>0</v>
      </c>
      <c r="U129">
        <f>H129</f>
        <v>0</v>
      </c>
      <c r="V129">
        <f>I129</f>
        <v>0</v>
      </c>
      <c r="W129">
        <f>J129</f>
        <v>0</v>
      </c>
    </row>
    <row r="130" spans="14:23">
      <c r="N130">
        <f>A130</f>
        <v>0</v>
      </c>
      <c r="O130">
        <f>B130</f>
        <v>0</v>
      </c>
      <c r="P130">
        <f>C130</f>
        <v>0</v>
      </c>
      <c r="Q130">
        <f>D130</f>
        <v>0</v>
      </c>
      <c r="R130">
        <f>E130</f>
        <v>0</v>
      </c>
      <c r="S130">
        <f>F130</f>
        <v>0</v>
      </c>
      <c r="T130">
        <f>G130</f>
        <v>0</v>
      </c>
      <c r="U130">
        <f>H130</f>
        <v>0</v>
      </c>
      <c r="V130">
        <f>I130</f>
        <v>0</v>
      </c>
      <c r="W130">
        <f>J130</f>
        <v>0</v>
      </c>
    </row>
    <row r="131" spans="14:23">
      <c r="N131">
        <f>A131</f>
        <v>0</v>
      </c>
      <c r="O131">
        <f>B131</f>
        <v>0</v>
      </c>
      <c r="P131">
        <f>C131</f>
        <v>0</v>
      </c>
      <c r="Q131">
        <f>D131</f>
        <v>0</v>
      </c>
      <c r="R131">
        <f>E131</f>
        <v>0</v>
      </c>
      <c r="S131">
        <f>F131</f>
        <v>0</v>
      </c>
      <c r="T131">
        <f>G131</f>
        <v>0</v>
      </c>
      <c r="U131">
        <f>H131</f>
        <v>0</v>
      </c>
      <c r="V131">
        <f>I131</f>
        <v>0</v>
      </c>
      <c r="W131">
        <f>J131</f>
        <v>0</v>
      </c>
    </row>
    <row r="132" spans="14:23">
      <c r="N132">
        <f>A132</f>
        <v>0</v>
      </c>
      <c r="O132">
        <f>B132</f>
        <v>0</v>
      </c>
      <c r="P132">
        <f>C132</f>
        <v>0</v>
      </c>
      <c r="Q132">
        <f>D132</f>
        <v>0</v>
      </c>
      <c r="R132">
        <f>E132</f>
        <v>0</v>
      </c>
      <c r="S132">
        <f>F132</f>
        <v>0</v>
      </c>
      <c r="T132">
        <f>G132</f>
        <v>0</v>
      </c>
      <c r="U132">
        <f>H132</f>
        <v>0</v>
      </c>
      <c r="V132">
        <f>I132</f>
        <v>0</v>
      </c>
      <c r="W132">
        <f>J132</f>
        <v>0</v>
      </c>
    </row>
    <row r="133" spans="14:23">
      <c r="N133">
        <f>A133</f>
        <v>0</v>
      </c>
      <c r="O133">
        <f>B133</f>
        <v>0</v>
      </c>
      <c r="P133">
        <f>C133</f>
        <v>0</v>
      </c>
      <c r="Q133">
        <f>D133</f>
        <v>0</v>
      </c>
      <c r="R133">
        <f>E133</f>
        <v>0</v>
      </c>
      <c r="S133">
        <f>F133</f>
        <v>0</v>
      </c>
      <c r="T133">
        <f>G133</f>
        <v>0</v>
      </c>
      <c r="U133">
        <f>H133</f>
        <v>0</v>
      </c>
      <c r="V133">
        <f>I133</f>
        <v>0</v>
      </c>
      <c r="W133">
        <f>J133</f>
        <v>0</v>
      </c>
    </row>
    <row r="134" spans="14:23">
      <c r="N134">
        <f>A134</f>
        <v>0</v>
      </c>
      <c r="O134">
        <f>B134</f>
        <v>0</v>
      </c>
      <c r="P134">
        <f>C134</f>
        <v>0</v>
      </c>
      <c r="Q134">
        <f>D134</f>
        <v>0</v>
      </c>
      <c r="R134">
        <f>E134</f>
        <v>0</v>
      </c>
      <c r="S134">
        <f>F134</f>
        <v>0</v>
      </c>
      <c r="T134">
        <f>G134</f>
        <v>0</v>
      </c>
      <c r="U134">
        <f>H134</f>
        <v>0</v>
      </c>
      <c r="V134">
        <f>I134</f>
        <v>0</v>
      </c>
      <c r="W134">
        <f>J134</f>
        <v>0</v>
      </c>
    </row>
    <row r="135" spans="14:23">
      <c r="N135">
        <f>A135</f>
        <v>0</v>
      </c>
      <c r="O135">
        <f>B135</f>
        <v>0</v>
      </c>
      <c r="P135">
        <f>C135</f>
        <v>0</v>
      </c>
      <c r="Q135">
        <f>D135</f>
        <v>0</v>
      </c>
      <c r="R135">
        <f>E135</f>
        <v>0</v>
      </c>
      <c r="S135">
        <f>F135</f>
        <v>0</v>
      </c>
      <c r="T135">
        <f>G135</f>
        <v>0</v>
      </c>
      <c r="U135">
        <f>H135</f>
        <v>0</v>
      </c>
      <c r="V135">
        <f>I135</f>
        <v>0</v>
      </c>
      <c r="W135">
        <f>J135</f>
        <v>0</v>
      </c>
    </row>
    <row r="136" spans="14:23">
      <c r="N136">
        <f>A136</f>
        <v>0</v>
      </c>
      <c r="O136">
        <f>B136</f>
        <v>0</v>
      </c>
      <c r="P136">
        <f>C136</f>
        <v>0</v>
      </c>
      <c r="Q136">
        <f>D136</f>
        <v>0</v>
      </c>
      <c r="R136">
        <f>E136</f>
        <v>0</v>
      </c>
      <c r="S136">
        <f>F136</f>
        <v>0</v>
      </c>
      <c r="T136">
        <f>G136</f>
        <v>0</v>
      </c>
      <c r="U136">
        <f>H136</f>
        <v>0</v>
      </c>
      <c r="V136">
        <f>I136</f>
        <v>0</v>
      </c>
      <c r="W136">
        <f>J136</f>
        <v>0</v>
      </c>
    </row>
    <row r="137" spans="14:23">
      <c r="N137">
        <f>A137</f>
        <v>0</v>
      </c>
      <c r="O137">
        <f>B137</f>
        <v>0</v>
      </c>
      <c r="P137">
        <f>C137</f>
        <v>0</v>
      </c>
      <c r="Q137">
        <f>D137</f>
        <v>0</v>
      </c>
      <c r="R137">
        <f>E137</f>
        <v>0</v>
      </c>
      <c r="S137">
        <f>F137</f>
        <v>0</v>
      </c>
      <c r="T137">
        <f>G137</f>
        <v>0</v>
      </c>
      <c r="U137">
        <f>H137</f>
        <v>0</v>
      </c>
      <c r="V137">
        <f>I137</f>
        <v>0</v>
      </c>
      <c r="W137">
        <f>J137</f>
        <v>0</v>
      </c>
    </row>
    <row r="138" spans="14:23">
      <c r="N138">
        <f>A138</f>
        <v>0</v>
      </c>
      <c r="O138">
        <f>B138</f>
        <v>0</v>
      </c>
      <c r="P138">
        <f>C138</f>
        <v>0</v>
      </c>
      <c r="Q138">
        <f>D138</f>
        <v>0</v>
      </c>
      <c r="R138">
        <f>E138</f>
        <v>0</v>
      </c>
      <c r="S138">
        <f>F138</f>
        <v>0</v>
      </c>
      <c r="T138">
        <f>G138</f>
        <v>0</v>
      </c>
      <c r="U138">
        <f>H138</f>
        <v>0</v>
      </c>
      <c r="V138">
        <f>I138</f>
        <v>0</v>
      </c>
      <c r="W138">
        <f>J138</f>
        <v>0</v>
      </c>
    </row>
    <row r="139" spans="14:23">
      <c r="N139">
        <f>A139</f>
        <v>0</v>
      </c>
      <c r="O139">
        <f>B139</f>
        <v>0</v>
      </c>
      <c r="P139">
        <f>C139</f>
        <v>0</v>
      </c>
      <c r="Q139">
        <f>D139</f>
        <v>0</v>
      </c>
      <c r="R139">
        <f>E139</f>
        <v>0</v>
      </c>
      <c r="S139">
        <f>F139</f>
        <v>0</v>
      </c>
      <c r="T139">
        <f>G139</f>
        <v>0</v>
      </c>
      <c r="U139">
        <f>H139</f>
        <v>0</v>
      </c>
      <c r="V139">
        <f>I139</f>
        <v>0</v>
      </c>
      <c r="W139">
        <f>J139</f>
        <v>0</v>
      </c>
    </row>
    <row r="140" spans="14:23">
      <c r="N140">
        <f>A140</f>
        <v>0</v>
      </c>
      <c r="O140">
        <f>B140</f>
        <v>0</v>
      </c>
      <c r="P140">
        <f>C140</f>
        <v>0</v>
      </c>
      <c r="Q140">
        <f>D140</f>
        <v>0</v>
      </c>
      <c r="R140">
        <f>E140</f>
        <v>0</v>
      </c>
      <c r="S140">
        <f>F140</f>
        <v>0</v>
      </c>
      <c r="T140">
        <f>G140</f>
        <v>0</v>
      </c>
      <c r="U140">
        <f>H140</f>
        <v>0</v>
      </c>
      <c r="V140">
        <f>I140</f>
        <v>0</v>
      </c>
      <c r="W140">
        <f>J140</f>
        <v>0</v>
      </c>
    </row>
    <row r="141" spans="14:23">
      <c r="N141">
        <f>A141</f>
        <v>0</v>
      </c>
      <c r="O141">
        <f>B141</f>
        <v>0</v>
      </c>
      <c r="P141">
        <f>C141</f>
        <v>0</v>
      </c>
      <c r="Q141">
        <f>D141</f>
        <v>0</v>
      </c>
      <c r="R141">
        <f>E141</f>
        <v>0</v>
      </c>
      <c r="S141">
        <f>F141</f>
        <v>0</v>
      </c>
      <c r="T141">
        <f>G141</f>
        <v>0</v>
      </c>
      <c r="U141">
        <f>H141</f>
        <v>0</v>
      </c>
      <c r="V141">
        <f>I141</f>
        <v>0</v>
      </c>
      <c r="W141">
        <f>J141</f>
        <v>0</v>
      </c>
    </row>
    <row r="142" spans="14:23">
      <c r="N142">
        <f>A142</f>
        <v>0</v>
      </c>
      <c r="O142">
        <f>B142</f>
        <v>0</v>
      </c>
      <c r="P142">
        <f>C142</f>
        <v>0</v>
      </c>
      <c r="Q142">
        <f>D142</f>
        <v>0</v>
      </c>
      <c r="R142">
        <f>E142</f>
        <v>0</v>
      </c>
      <c r="S142">
        <f>F142</f>
        <v>0</v>
      </c>
      <c r="T142">
        <f>G142</f>
        <v>0</v>
      </c>
      <c r="U142">
        <f>H142</f>
        <v>0</v>
      </c>
      <c r="V142">
        <f>I142</f>
        <v>0</v>
      </c>
      <c r="W142">
        <f>J142</f>
        <v>0</v>
      </c>
    </row>
    <row r="143" spans="14:23">
      <c r="N143">
        <f>A143</f>
        <v>0</v>
      </c>
      <c r="O143">
        <f>B143</f>
        <v>0</v>
      </c>
      <c r="P143">
        <f>C143</f>
        <v>0</v>
      </c>
      <c r="Q143">
        <f>D143</f>
        <v>0</v>
      </c>
      <c r="R143">
        <f>E143</f>
        <v>0</v>
      </c>
      <c r="S143">
        <f>F143</f>
        <v>0</v>
      </c>
      <c r="T143">
        <f>G143</f>
        <v>0</v>
      </c>
      <c r="U143">
        <f>H143</f>
        <v>0</v>
      </c>
      <c r="V143">
        <f>I143</f>
        <v>0</v>
      </c>
      <c r="W143">
        <f>J143</f>
        <v>0</v>
      </c>
    </row>
    <row r="144" spans="14:23">
      <c r="N144">
        <f>A144</f>
        <v>0</v>
      </c>
      <c r="O144">
        <f>B144</f>
        <v>0</v>
      </c>
      <c r="P144">
        <f>C144</f>
        <v>0</v>
      </c>
      <c r="Q144">
        <f>D144</f>
        <v>0</v>
      </c>
      <c r="R144">
        <f>E144</f>
        <v>0</v>
      </c>
      <c r="S144">
        <f>F144</f>
        <v>0</v>
      </c>
      <c r="T144">
        <f>G144</f>
        <v>0</v>
      </c>
      <c r="U144">
        <f>H144</f>
        <v>0</v>
      </c>
      <c r="V144">
        <f>I144</f>
        <v>0</v>
      </c>
      <c r="W144">
        <f>J144</f>
        <v>0</v>
      </c>
    </row>
    <row r="145" spans="14:23">
      <c r="N145">
        <f>A145</f>
        <v>0</v>
      </c>
      <c r="O145">
        <f>B145</f>
        <v>0</v>
      </c>
      <c r="P145">
        <f>C145</f>
        <v>0</v>
      </c>
      <c r="Q145">
        <f>D145</f>
        <v>0</v>
      </c>
      <c r="R145">
        <f>E145</f>
        <v>0</v>
      </c>
      <c r="S145">
        <f>F145</f>
        <v>0</v>
      </c>
      <c r="T145">
        <f>G145</f>
        <v>0</v>
      </c>
      <c r="U145">
        <f>H145</f>
        <v>0</v>
      </c>
      <c r="V145">
        <f>I145</f>
        <v>0</v>
      </c>
      <c r="W145">
        <f>J145</f>
        <v>0</v>
      </c>
    </row>
    <row r="146" spans="14:23">
      <c r="N146">
        <f>A146</f>
        <v>0</v>
      </c>
      <c r="O146">
        <f>B146</f>
        <v>0</v>
      </c>
      <c r="P146">
        <f>C146</f>
        <v>0</v>
      </c>
      <c r="Q146">
        <f>D146</f>
        <v>0</v>
      </c>
      <c r="R146">
        <f>E146</f>
        <v>0</v>
      </c>
      <c r="S146">
        <f>F146</f>
        <v>0</v>
      </c>
      <c r="T146">
        <f>G146</f>
        <v>0</v>
      </c>
      <c r="U146">
        <f>H146</f>
        <v>0</v>
      </c>
      <c r="V146">
        <f>I146</f>
        <v>0</v>
      </c>
      <c r="W146">
        <f>J146</f>
        <v>0</v>
      </c>
    </row>
    <row r="147" spans="14:23">
      <c r="N147">
        <f>A147</f>
        <v>0</v>
      </c>
      <c r="O147">
        <f>B147</f>
        <v>0</v>
      </c>
      <c r="P147">
        <f>C147</f>
        <v>0</v>
      </c>
      <c r="Q147">
        <f>D147</f>
        <v>0</v>
      </c>
      <c r="R147">
        <f>E147</f>
        <v>0</v>
      </c>
      <c r="S147">
        <f>F147</f>
        <v>0</v>
      </c>
      <c r="T147">
        <f>G147</f>
        <v>0</v>
      </c>
      <c r="U147">
        <f>H147</f>
        <v>0</v>
      </c>
      <c r="V147">
        <f>I147</f>
        <v>0</v>
      </c>
      <c r="W147">
        <f>J147</f>
        <v>0</v>
      </c>
    </row>
    <row r="148" spans="14:23">
      <c r="N148">
        <f>A148</f>
        <v>0</v>
      </c>
      <c r="O148">
        <f>B148</f>
        <v>0</v>
      </c>
      <c r="P148">
        <f>C148</f>
        <v>0</v>
      </c>
      <c r="Q148">
        <f>D148</f>
        <v>0</v>
      </c>
      <c r="R148">
        <f>E148</f>
        <v>0</v>
      </c>
      <c r="S148">
        <f>F148</f>
        <v>0</v>
      </c>
      <c r="T148">
        <f>G148</f>
        <v>0</v>
      </c>
      <c r="U148">
        <f>H148</f>
        <v>0</v>
      </c>
      <c r="V148">
        <f>I148</f>
        <v>0</v>
      </c>
      <c r="W148">
        <f>J148</f>
        <v>0</v>
      </c>
    </row>
    <row r="149" spans="14:23">
      <c r="N149">
        <f>A149</f>
        <v>0</v>
      </c>
      <c r="O149">
        <f>B149</f>
        <v>0</v>
      </c>
      <c r="P149">
        <f>C149</f>
        <v>0</v>
      </c>
      <c r="Q149">
        <f>D149</f>
        <v>0</v>
      </c>
      <c r="R149">
        <f>E149</f>
        <v>0</v>
      </c>
      <c r="S149">
        <f>F149</f>
        <v>0</v>
      </c>
      <c r="T149">
        <f>G149</f>
        <v>0</v>
      </c>
      <c r="U149">
        <f>H149</f>
        <v>0</v>
      </c>
      <c r="V149">
        <f>I149</f>
        <v>0</v>
      </c>
      <c r="W149">
        <f>J149</f>
        <v>0</v>
      </c>
    </row>
    <row r="150" spans="14:23">
      <c r="N150">
        <f>A150</f>
        <v>0</v>
      </c>
      <c r="O150">
        <f>B150</f>
        <v>0</v>
      </c>
      <c r="P150">
        <f>C150</f>
        <v>0</v>
      </c>
      <c r="Q150">
        <f>D150</f>
        <v>0</v>
      </c>
      <c r="R150">
        <f>E150</f>
        <v>0</v>
      </c>
      <c r="S150">
        <f>F150</f>
        <v>0</v>
      </c>
      <c r="T150">
        <f>G150</f>
        <v>0</v>
      </c>
      <c r="U150">
        <f>H150</f>
        <v>0</v>
      </c>
      <c r="V150">
        <f>I150</f>
        <v>0</v>
      </c>
      <c r="W150">
        <f>J150</f>
        <v>0</v>
      </c>
    </row>
    <row r="151" spans="14:23">
      <c r="N151">
        <f>A151</f>
        <v>0</v>
      </c>
      <c r="O151">
        <f>B151</f>
        <v>0</v>
      </c>
      <c r="P151">
        <f>C151</f>
        <v>0</v>
      </c>
      <c r="Q151">
        <f>D151</f>
        <v>0</v>
      </c>
      <c r="R151">
        <f>E151</f>
        <v>0</v>
      </c>
      <c r="S151">
        <f>F151</f>
        <v>0</v>
      </c>
      <c r="T151">
        <f>G151</f>
        <v>0</v>
      </c>
      <c r="U151">
        <f>H151</f>
        <v>0</v>
      </c>
      <c r="V151">
        <f>I151</f>
        <v>0</v>
      </c>
      <c r="W151">
        <f>J151</f>
        <v>0</v>
      </c>
    </row>
    <row r="152" spans="14:23">
      <c r="N152">
        <f>A152</f>
        <v>0</v>
      </c>
      <c r="O152">
        <f>B152</f>
        <v>0</v>
      </c>
      <c r="P152">
        <f>C152</f>
        <v>0</v>
      </c>
      <c r="Q152">
        <f>D152</f>
        <v>0</v>
      </c>
      <c r="R152">
        <f>E152</f>
        <v>0</v>
      </c>
      <c r="S152">
        <f>F152</f>
        <v>0</v>
      </c>
      <c r="T152">
        <f>G152</f>
        <v>0</v>
      </c>
      <c r="U152">
        <f>H152</f>
        <v>0</v>
      </c>
      <c r="V152">
        <f>I152</f>
        <v>0</v>
      </c>
      <c r="W152">
        <f>J152</f>
        <v>0</v>
      </c>
    </row>
    <row r="153" spans="14:23">
      <c r="N153">
        <f>A153</f>
        <v>0</v>
      </c>
      <c r="O153">
        <f>B153</f>
        <v>0</v>
      </c>
      <c r="P153">
        <f>C153</f>
        <v>0</v>
      </c>
      <c r="Q153">
        <f>D153</f>
        <v>0</v>
      </c>
      <c r="R153">
        <f>E153</f>
        <v>0</v>
      </c>
      <c r="S153">
        <f>F153</f>
        <v>0</v>
      </c>
      <c r="T153">
        <f>G153</f>
        <v>0</v>
      </c>
      <c r="U153">
        <f>H153</f>
        <v>0</v>
      </c>
      <c r="V153">
        <f>I153</f>
        <v>0</v>
      </c>
      <c r="W153">
        <f>J153</f>
        <v>0</v>
      </c>
    </row>
    <row r="154" spans="14:23">
      <c r="N154">
        <f>A154</f>
        <v>0</v>
      </c>
      <c r="O154">
        <f>B154</f>
        <v>0</v>
      </c>
      <c r="P154">
        <f>C154</f>
        <v>0</v>
      </c>
      <c r="Q154">
        <f>D154</f>
        <v>0</v>
      </c>
      <c r="R154">
        <f>E154</f>
        <v>0</v>
      </c>
      <c r="S154">
        <f>F154</f>
        <v>0</v>
      </c>
      <c r="T154">
        <f>G154</f>
        <v>0</v>
      </c>
      <c r="U154">
        <f>H154</f>
        <v>0</v>
      </c>
      <c r="V154">
        <f>I154</f>
        <v>0</v>
      </c>
      <c r="W154">
        <f>J154</f>
        <v>0</v>
      </c>
    </row>
    <row r="155" spans="14:23">
      <c r="N155">
        <f>A155</f>
        <v>0</v>
      </c>
      <c r="O155">
        <f>B155</f>
        <v>0</v>
      </c>
      <c r="P155">
        <f>C155</f>
        <v>0</v>
      </c>
      <c r="Q155">
        <f>D155</f>
        <v>0</v>
      </c>
      <c r="R155">
        <f>E155</f>
        <v>0</v>
      </c>
      <c r="S155">
        <f>F155</f>
        <v>0</v>
      </c>
      <c r="T155">
        <f>G155</f>
        <v>0</v>
      </c>
      <c r="U155">
        <f>H155</f>
        <v>0</v>
      </c>
      <c r="V155">
        <f>I155</f>
        <v>0</v>
      </c>
      <c r="W155">
        <f>J155</f>
        <v>0</v>
      </c>
    </row>
    <row r="156" spans="14:23">
      <c r="N156">
        <f>A156</f>
        <v>0</v>
      </c>
      <c r="O156">
        <f>B156</f>
        <v>0</v>
      </c>
      <c r="P156">
        <f>C156</f>
        <v>0</v>
      </c>
      <c r="Q156">
        <f>D156</f>
        <v>0</v>
      </c>
      <c r="R156">
        <f>E156</f>
        <v>0</v>
      </c>
      <c r="S156">
        <f>F156</f>
        <v>0</v>
      </c>
      <c r="T156">
        <f>G156</f>
        <v>0</v>
      </c>
      <c r="U156">
        <f>H156</f>
        <v>0</v>
      </c>
      <c r="V156">
        <f>I156</f>
        <v>0</v>
      </c>
      <c r="W156">
        <f>J156</f>
        <v>0</v>
      </c>
    </row>
    <row r="157" spans="14:23">
      <c r="N157">
        <f>A157</f>
        <v>0</v>
      </c>
      <c r="O157">
        <f>B157</f>
        <v>0</v>
      </c>
      <c r="P157">
        <f>C157</f>
        <v>0</v>
      </c>
      <c r="Q157">
        <f>D157</f>
        <v>0</v>
      </c>
      <c r="R157">
        <f>E157</f>
        <v>0</v>
      </c>
      <c r="S157">
        <f>F157</f>
        <v>0</v>
      </c>
      <c r="T157">
        <f>G157</f>
        <v>0</v>
      </c>
      <c r="U157">
        <f>H157</f>
        <v>0</v>
      </c>
      <c r="V157">
        <f>I157</f>
        <v>0</v>
      </c>
      <c r="W157">
        <f>J157</f>
        <v>0</v>
      </c>
    </row>
    <row r="158" spans="14:23">
      <c r="N158">
        <f>A158</f>
        <v>0</v>
      </c>
      <c r="O158">
        <f>B158</f>
        <v>0</v>
      </c>
      <c r="P158">
        <f>C158</f>
        <v>0</v>
      </c>
      <c r="Q158">
        <f>D158</f>
        <v>0</v>
      </c>
      <c r="R158">
        <f>E158</f>
        <v>0</v>
      </c>
      <c r="S158">
        <f>F158</f>
        <v>0</v>
      </c>
      <c r="T158">
        <f>G158</f>
        <v>0</v>
      </c>
      <c r="U158">
        <f>H158</f>
        <v>0</v>
      </c>
      <c r="V158">
        <f>I158</f>
        <v>0</v>
      </c>
      <c r="W158">
        <f>J158</f>
        <v>0</v>
      </c>
    </row>
    <row r="159" spans="14:23">
      <c r="N159">
        <f>A159</f>
        <v>0</v>
      </c>
      <c r="O159">
        <f>B159</f>
        <v>0</v>
      </c>
      <c r="P159">
        <f>C159</f>
        <v>0</v>
      </c>
      <c r="Q159">
        <f>D159</f>
        <v>0</v>
      </c>
      <c r="R159">
        <f>E159</f>
        <v>0</v>
      </c>
      <c r="S159">
        <f>F159</f>
        <v>0</v>
      </c>
      <c r="T159">
        <f>G159</f>
        <v>0</v>
      </c>
      <c r="U159">
        <f>H159</f>
        <v>0</v>
      </c>
      <c r="V159">
        <f>I159</f>
        <v>0</v>
      </c>
      <c r="W159">
        <f>J159</f>
        <v>0</v>
      </c>
    </row>
    <row r="160" spans="14:23">
      <c r="N160">
        <f>A160</f>
        <v>0</v>
      </c>
      <c r="O160">
        <f>B160</f>
        <v>0</v>
      </c>
      <c r="P160">
        <f>C160</f>
        <v>0</v>
      </c>
      <c r="Q160">
        <f>D160</f>
        <v>0</v>
      </c>
      <c r="R160">
        <f>E160</f>
        <v>0</v>
      </c>
      <c r="S160">
        <f>F160</f>
        <v>0</v>
      </c>
      <c r="T160">
        <f>G160</f>
        <v>0</v>
      </c>
      <c r="U160">
        <f>H160</f>
        <v>0</v>
      </c>
      <c r="V160">
        <f>I160</f>
        <v>0</v>
      </c>
      <c r="W160">
        <f>J160</f>
        <v>0</v>
      </c>
    </row>
    <row r="161" spans="14:23">
      <c r="N161">
        <f>A161</f>
        <v>0</v>
      </c>
      <c r="O161">
        <f>B161</f>
        <v>0</v>
      </c>
      <c r="P161">
        <f>C161</f>
        <v>0</v>
      </c>
      <c r="Q161">
        <f>D161</f>
        <v>0</v>
      </c>
      <c r="R161">
        <f>E161</f>
        <v>0</v>
      </c>
      <c r="S161">
        <f>F161</f>
        <v>0</v>
      </c>
      <c r="T161">
        <f>G161</f>
        <v>0</v>
      </c>
      <c r="U161">
        <f>H161</f>
        <v>0</v>
      </c>
      <c r="V161">
        <f>I161</f>
        <v>0</v>
      </c>
      <c r="W161">
        <f>J161</f>
        <v>0</v>
      </c>
    </row>
    <row r="162" spans="14:23">
      <c r="N162">
        <f>A162</f>
        <v>0</v>
      </c>
      <c r="O162">
        <f>B162</f>
        <v>0</v>
      </c>
      <c r="P162">
        <f>C162</f>
        <v>0</v>
      </c>
      <c r="Q162">
        <f>D162</f>
        <v>0</v>
      </c>
      <c r="R162">
        <f>E162</f>
        <v>0</v>
      </c>
      <c r="S162">
        <f>F162</f>
        <v>0</v>
      </c>
      <c r="T162">
        <f>G162</f>
        <v>0</v>
      </c>
      <c r="U162">
        <f>H162</f>
        <v>0</v>
      </c>
      <c r="V162">
        <f>I162</f>
        <v>0</v>
      </c>
      <c r="W162">
        <f>J162</f>
        <v>0</v>
      </c>
    </row>
    <row r="163" spans="14:23">
      <c r="N163">
        <f>A163</f>
        <v>0</v>
      </c>
      <c r="O163">
        <f>B163</f>
        <v>0</v>
      </c>
      <c r="P163">
        <f>C163</f>
        <v>0</v>
      </c>
      <c r="Q163">
        <f>D163</f>
        <v>0</v>
      </c>
      <c r="R163">
        <f>E163</f>
        <v>0</v>
      </c>
      <c r="S163">
        <f>F163</f>
        <v>0</v>
      </c>
      <c r="T163">
        <f>G163</f>
        <v>0</v>
      </c>
      <c r="U163">
        <f>H163</f>
        <v>0</v>
      </c>
      <c r="V163">
        <f>I163</f>
        <v>0</v>
      </c>
      <c r="W163">
        <f>J163</f>
        <v>0</v>
      </c>
    </row>
    <row r="164" spans="14:23">
      <c r="N164">
        <f>A164</f>
        <v>0</v>
      </c>
      <c r="O164">
        <f>B164</f>
        <v>0</v>
      </c>
      <c r="P164">
        <f>C164</f>
        <v>0</v>
      </c>
      <c r="Q164">
        <f>D164</f>
        <v>0</v>
      </c>
      <c r="R164">
        <f>E164</f>
        <v>0</v>
      </c>
      <c r="S164">
        <f>F164</f>
        <v>0</v>
      </c>
      <c r="T164">
        <f>G164</f>
        <v>0</v>
      </c>
      <c r="U164">
        <f>H164</f>
        <v>0</v>
      </c>
      <c r="V164">
        <f>I164</f>
        <v>0</v>
      </c>
      <c r="W164">
        <f>J164</f>
        <v>0</v>
      </c>
    </row>
    <row r="165" spans="14:23">
      <c r="N165">
        <f>A165</f>
        <v>0</v>
      </c>
      <c r="O165">
        <f>B165</f>
        <v>0</v>
      </c>
      <c r="P165">
        <f>C165</f>
        <v>0</v>
      </c>
      <c r="Q165">
        <f>D165</f>
        <v>0</v>
      </c>
      <c r="R165">
        <f>E165</f>
        <v>0</v>
      </c>
      <c r="S165">
        <f>F165</f>
        <v>0</v>
      </c>
      <c r="T165">
        <f>G165</f>
        <v>0</v>
      </c>
      <c r="U165">
        <f>H165</f>
        <v>0</v>
      </c>
      <c r="V165">
        <f>I165</f>
        <v>0</v>
      </c>
      <c r="W165">
        <f>J165</f>
        <v>0</v>
      </c>
    </row>
    <row r="166" spans="14:23">
      <c r="N166">
        <f>A166</f>
        <v>0</v>
      </c>
      <c r="O166">
        <f>B166</f>
        <v>0</v>
      </c>
      <c r="P166">
        <f>C166</f>
        <v>0</v>
      </c>
      <c r="Q166">
        <f>D166</f>
        <v>0</v>
      </c>
      <c r="R166">
        <f>E166</f>
        <v>0</v>
      </c>
      <c r="S166">
        <f>F166</f>
        <v>0</v>
      </c>
      <c r="T166">
        <f>G166</f>
        <v>0</v>
      </c>
      <c r="U166">
        <f>H166</f>
        <v>0</v>
      </c>
      <c r="V166">
        <f>I166</f>
        <v>0</v>
      </c>
      <c r="W166">
        <f>J166</f>
        <v>0</v>
      </c>
    </row>
    <row r="167" spans="14:23">
      <c r="N167">
        <f>A167</f>
        <v>0</v>
      </c>
      <c r="O167">
        <f>B167</f>
        <v>0</v>
      </c>
      <c r="P167">
        <f>C167</f>
        <v>0</v>
      </c>
      <c r="Q167">
        <f>D167</f>
        <v>0</v>
      </c>
      <c r="R167">
        <f>E167</f>
        <v>0</v>
      </c>
      <c r="S167">
        <f>F167</f>
        <v>0</v>
      </c>
      <c r="T167">
        <f>G167</f>
        <v>0</v>
      </c>
      <c r="U167">
        <f>H167</f>
        <v>0</v>
      </c>
      <c r="V167">
        <f>I167</f>
        <v>0</v>
      </c>
      <c r="W167">
        <f>J167</f>
        <v>0</v>
      </c>
    </row>
    <row r="168" spans="14:23">
      <c r="N168">
        <f>A168</f>
        <v>0</v>
      </c>
      <c r="O168">
        <f>B168</f>
        <v>0</v>
      </c>
      <c r="P168">
        <f>C168</f>
        <v>0</v>
      </c>
      <c r="Q168">
        <f>D168</f>
        <v>0</v>
      </c>
      <c r="R168">
        <f>E168</f>
        <v>0</v>
      </c>
      <c r="S168">
        <f>F168</f>
        <v>0</v>
      </c>
      <c r="T168">
        <f>G168</f>
        <v>0</v>
      </c>
      <c r="U168">
        <f>H168</f>
        <v>0</v>
      </c>
      <c r="V168">
        <f>I168</f>
        <v>0</v>
      </c>
      <c r="W168">
        <f>J168</f>
        <v>0</v>
      </c>
    </row>
    <row r="169" spans="14:23">
      <c r="N169">
        <f>A169</f>
        <v>0</v>
      </c>
      <c r="O169">
        <f>B169</f>
        <v>0</v>
      </c>
      <c r="P169">
        <f>C169</f>
        <v>0</v>
      </c>
      <c r="Q169">
        <f>D169</f>
        <v>0</v>
      </c>
      <c r="R169">
        <f>E169</f>
        <v>0</v>
      </c>
      <c r="S169">
        <f>F169</f>
        <v>0</v>
      </c>
      <c r="T169">
        <f>G169</f>
        <v>0</v>
      </c>
      <c r="U169">
        <f>H169</f>
        <v>0</v>
      </c>
      <c r="V169">
        <f>I169</f>
        <v>0</v>
      </c>
      <c r="W169">
        <f>J169</f>
        <v>0</v>
      </c>
    </row>
    <row r="170" spans="14:23">
      <c r="N170">
        <f>A170</f>
        <v>0</v>
      </c>
      <c r="O170">
        <f>B170</f>
        <v>0</v>
      </c>
      <c r="P170">
        <f>C170</f>
        <v>0</v>
      </c>
      <c r="Q170">
        <f>D170</f>
        <v>0</v>
      </c>
      <c r="R170">
        <f>E170</f>
        <v>0</v>
      </c>
      <c r="S170">
        <f>F170</f>
        <v>0</v>
      </c>
      <c r="T170">
        <f>G170</f>
        <v>0</v>
      </c>
      <c r="U170">
        <f>H170</f>
        <v>0</v>
      </c>
      <c r="V170">
        <f>I170</f>
        <v>0</v>
      </c>
      <c r="W170">
        <f>J170</f>
        <v>0</v>
      </c>
    </row>
    <row r="171" spans="14:23">
      <c r="N171">
        <f>A171</f>
        <v>0</v>
      </c>
      <c r="O171">
        <f>B171</f>
        <v>0</v>
      </c>
      <c r="P171">
        <f>C171</f>
        <v>0</v>
      </c>
      <c r="Q171">
        <f>D171</f>
        <v>0</v>
      </c>
      <c r="R171">
        <f>E171</f>
        <v>0</v>
      </c>
      <c r="S171">
        <f>F171</f>
        <v>0</v>
      </c>
      <c r="T171">
        <f>G171</f>
        <v>0</v>
      </c>
      <c r="U171">
        <f>H171</f>
        <v>0</v>
      </c>
      <c r="V171">
        <f>I171</f>
        <v>0</v>
      </c>
      <c r="W171">
        <f>J171</f>
        <v>0</v>
      </c>
    </row>
    <row r="172" spans="14:23">
      <c r="N172">
        <f>A172</f>
        <v>0</v>
      </c>
      <c r="O172">
        <f>B172</f>
        <v>0</v>
      </c>
      <c r="P172">
        <f>C172</f>
        <v>0</v>
      </c>
      <c r="Q172">
        <f>D172</f>
        <v>0</v>
      </c>
      <c r="R172">
        <f>E172</f>
        <v>0</v>
      </c>
      <c r="S172">
        <f>F172</f>
        <v>0</v>
      </c>
      <c r="T172">
        <f>G172</f>
        <v>0</v>
      </c>
      <c r="U172">
        <f>H172</f>
        <v>0</v>
      </c>
      <c r="V172">
        <f>I172</f>
        <v>0</v>
      </c>
      <c r="W172">
        <f>J172</f>
        <v>0</v>
      </c>
    </row>
    <row r="173" spans="14:23">
      <c r="N173">
        <f>A173</f>
        <v>0</v>
      </c>
      <c r="O173">
        <f>B173</f>
        <v>0</v>
      </c>
      <c r="P173">
        <f>C173</f>
        <v>0</v>
      </c>
      <c r="Q173">
        <f>D173</f>
        <v>0</v>
      </c>
      <c r="R173">
        <f>E173</f>
        <v>0</v>
      </c>
      <c r="S173">
        <f>F173</f>
        <v>0</v>
      </c>
      <c r="T173">
        <f>G173</f>
        <v>0</v>
      </c>
      <c r="U173">
        <f>H173</f>
        <v>0</v>
      </c>
      <c r="V173">
        <f>I173</f>
        <v>0</v>
      </c>
      <c r="W173">
        <f>J173</f>
        <v>0</v>
      </c>
    </row>
    <row r="174" spans="14:23">
      <c r="N174">
        <f>A174</f>
        <v>0</v>
      </c>
      <c r="O174">
        <f>B174</f>
        <v>0</v>
      </c>
      <c r="P174">
        <f>C174</f>
        <v>0</v>
      </c>
      <c r="Q174">
        <f>D174</f>
        <v>0</v>
      </c>
      <c r="R174">
        <f>E174</f>
        <v>0</v>
      </c>
      <c r="S174">
        <f>F174</f>
        <v>0</v>
      </c>
      <c r="T174">
        <f>G174</f>
        <v>0</v>
      </c>
      <c r="U174">
        <f>H174</f>
        <v>0</v>
      </c>
      <c r="V174">
        <f>I174</f>
        <v>0</v>
      </c>
      <c r="W174">
        <f>J174</f>
        <v>0</v>
      </c>
    </row>
    <row r="175" spans="14:23">
      <c r="N175">
        <f>A175</f>
        <v>0</v>
      </c>
      <c r="O175">
        <f>B175</f>
        <v>0</v>
      </c>
      <c r="P175">
        <f>C175</f>
        <v>0</v>
      </c>
      <c r="Q175">
        <f>D175</f>
        <v>0</v>
      </c>
      <c r="R175">
        <f>E175</f>
        <v>0</v>
      </c>
      <c r="S175">
        <f>F175</f>
        <v>0</v>
      </c>
      <c r="T175">
        <f>G175</f>
        <v>0</v>
      </c>
      <c r="U175">
        <f>H175</f>
        <v>0</v>
      </c>
      <c r="V175">
        <f>I175</f>
        <v>0</v>
      </c>
      <c r="W175">
        <f>J175</f>
        <v>0</v>
      </c>
    </row>
    <row r="176" spans="14:23">
      <c r="N176">
        <f>A176</f>
        <v>0</v>
      </c>
      <c r="O176">
        <f>B176</f>
        <v>0</v>
      </c>
      <c r="P176">
        <f>C176</f>
        <v>0</v>
      </c>
      <c r="Q176">
        <f>D176</f>
        <v>0</v>
      </c>
      <c r="R176">
        <f>E176</f>
        <v>0</v>
      </c>
      <c r="S176">
        <f>F176</f>
        <v>0</v>
      </c>
      <c r="T176">
        <f>G176</f>
        <v>0</v>
      </c>
      <c r="U176">
        <f>H176</f>
        <v>0</v>
      </c>
      <c r="V176">
        <f>I176</f>
        <v>0</v>
      </c>
      <c r="W176">
        <f>J176</f>
        <v>0</v>
      </c>
    </row>
    <row r="177" spans="14:23">
      <c r="N177">
        <f>A177</f>
        <v>0</v>
      </c>
      <c r="O177">
        <f>B177</f>
        <v>0</v>
      </c>
      <c r="P177">
        <f>C177</f>
        <v>0</v>
      </c>
      <c r="Q177">
        <f>D177</f>
        <v>0</v>
      </c>
      <c r="R177">
        <f>E177</f>
        <v>0</v>
      </c>
      <c r="S177">
        <f>F177</f>
        <v>0</v>
      </c>
      <c r="T177">
        <f>G177</f>
        <v>0</v>
      </c>
      <c r="U177">
        <f>H177</f>
        <v>0</v>
      </c>
      <c r="V177">
        <f>I177</f>
        <v>0</v>
      </c>
      <c r="W177">
        <f>J177</f>
        <v>0</v>
      </c>
    </row>
    <row r="178" spans="14:23">
      <c r="N178">
        <f>A178</f>
        <v>0</v>
      </c>
      <c r="O178">
        <f>B178</f>
        <v>0</v>
      </c>
      <c r="P178">
        <f>C178</f>
        <v>0</v>
      </c>
      <c r="Q178">
        <f>D178</f>
        <v>0</v>
      </c>
      <c r="R178">
        <f>E178</f>
        <v>0</v>
      </c>
      <c r="S178">
        <f>F178</f>
        <v>0</v>
      </c>
      <c r="T178">
        <f>G178</f>
        <v>0</v>
      </c>
      <c r="U178">
        <f>H178</f>
        <v>0</v>
      </c>
      <c r="V178">
        <f>I178</f>
        <v>0</v>
      </c>
      <c r="W178">
        <f>J178</f>
        <v>0</v>
      </c>
    </row>
    <row r="179" spans="14:23">
      <c r="N179">
        <f>A179</f>
        <v>0</v>
      </c>
      <c r="O179">
        <f>B179</f>
        <v>0</v>
      </c>
      <c r="P179">
        <f>C179</f>
        <v>0</v>
      </c>
      <c r="Q179">
        <f>D179</f>
        <v>0</v>
      </c>
      <c r="R179">
        <f>E179</f>
        <v>0</v>
      </c>
      <c r="S179">
        <f>F179</f>
        <v>0</v>
      </c>
      <c r="T179">
        <f>G179</f>
        <v>0</v>
      </c>
      <c r="U179">
        <f>H179</f>
        <v>0</v>
      </c>
      <c r="V179">
        <f>I179</f>
        <v>0</v>
      </c>
      <c r="W179">
        <f>J179</f>
        <v>0</v>
      </c>
    </row>
    <row r="180" spans="14:23">
      <c r="N180">
        <f>A180</f>
        <v>0</v>
      </c>
      <c r="O180">
        <f>B180</f>
        <v>0</v>
      </c>
      <c r="P180">
        <f>C180</f>
        <v>0</v>
      </c>
      <c r="Q180">
        <f>D180</f>
        <v>0</v>
      </c>
      <c r="R180">
        <f>E180</f>
        <v>0</v>
      </c>
      <c r="S180">
        <f>F180</f>
        <v>0</v>
      </c>
      <c r="T180">
        <f>G180</f>
        <v>0</v>
      </c>
      <c r="U180">
        <f>H180</f>
        <v>0</v>
      </c>
      <c r="V180">
        <f>I180</f>
        <v>0</v>
      </c>
      <c r="W180">
        <f>J180</f>
        <v>0</v>
      </c>
    </row>
    <row r="181" spans="14:23">
      <c r="N181">
        <f>A181</f>
        <v>0</v>
      </c>
      <c r="O181">
        <f>B181</f>
        <v>0</v>
      </c>
      <c r="P181">
        <f>C181</f>
        <v>0</v>
      </c>
      <c r="Q181">
        <f>D181</f>
        <v>0</v>
      </c>
      <c r="R181">
        <f>E181</f>
        <v>0</v>
      </c>
      <c r="S181">
        <f>F181</f>
        <v>0</v>
      </c>
      <c r="T181">
        <f>G181</f>
        <v>0</v>
      </c>
      <c r="U181">
        <f>H181</f>
        <v>0</v>
      </c>
      <c r="V181">
        <f>I181</f>
        <v>0</v>
      </c>
      <c r="W181">
        <f>J181</f>
        <v>0</v>
      </c>
    </row>
    <row r="182" spans="14:23">
      <c r="N182">
        <f>A182</f>
        <v>0</v>
      </c>
      <c r="O182">
        <f>B182</f>
        <v>0</v>
      </c>
      <c r="P182">
        <f>C182</f>
        <v>0</v>
      </c>
      <c r="Q182">
        <f>D182</f>
        <v>0</v>
      </c>
      <c r="R182">
        <f>E182</f>
        <v>0</v>
      </c>
      <c r="S182">
        <f>F182</f>
        <v>0</v>
      </c>
      <c r="T182">
        <f>G182</f>
        <v>0</v>
      </c>
      <c r="U182">
        <f>H182</f>
        <v>0</v>
      </c>
      <c r="V182">
        <f>I182</f>
        <v>0</v>
      </c>
      <c r="W182">
        <f>J182</f>
        <v>0</v>
      </c>
    </row>
    <row r="183" spans="14:23">
      <c r="N183">
        <f>A183</f>
        <v>0</v>
      </c>
      <c r="O183">
        <f>B183</f>
        <v>0</v>
      </c>
      <c r="P183">
        <f>C183</f>
        <v>0</v>
      </c>
      <c r="Q183">
        <f>D183</f>
        <v>0</v>
      </c>
      <c r="R183">
        <f>E183</f>
        <v>0</v>
      </c>
      <c r="S183">
        <f>F183</f>
        <v>0</v>
      </c>
      <c r="T183">
        <f>G183</f>
        <v>0</v>
      </c>
      <c r="U183">
        <f>H183</f>
        <v>0</v>
      </c>
      <c r="V183">
        <f>I183</f>
        <v>0</v>
      </c>
      <c r="W183">
        <f>J183</f>
        <v>0</v>
      </c>
    </row>
    <row r="184" spans="14:23">
      <c r="N184">
        <f>A184</f>
        <v>0</v>
      </c>
      <c r="O184">
        <f>B184</f>
        <v>0</v>
      </c>
      <c r="P184">
        <f>C184</f>
        <v>0</v>
      </c>
      <c r="Q184">
        <f>D184</f>
        <v>0</v>
      </c>
      <c r="R184">
        <f>E184</f>
        <v>0</v>
      </c>
      <c r="S184">
        <f>F184</f>
        <v>0</v>
      </c>
      <c r="T184">
        <f>G184</f>
        <v>0</v>
      </c>
      <c r="U184">
        <f>H184</f>
        <v>0</v>
      </c>
      <c r="V184">
        <f>I184</f>
        <v>0</v>
      </c>
      <c r="W184">
        <f>J184</f>
        <v>0</v>
      </c>
    </row>
    <row r="185" spans="14:23">
      <c r="N185">
        <f>A185</f>
        <v>0</v>
      </c>
      <c r="O185">
        <f>B185</f>
        <v>0</v>
      </c>
      <c r="P185">
        <f>C185</f>
        <v>0</v>
      </c>
      <c r="Q185">
        <f>D185</f>
        <v>0</v>
      </c>
      <c r="R185">
        <f>E185</f>
        <v>0</v>
      </c>
      <c r="S185">
        <f>F185</f>
        <v>0</v>
      </c>
      <c r="T185">
        <f>G185</f>
        <v>0</v>
      </c>
      <c r="U185">
        <f>H185</f>
        <v>0</v>
      </c>
      <c r="V185">
        <f>I185</f>
        <v>0</v>
      </c>
      <c r="W185">
        <f>J185</f>
        <v>0</v>
      </c>
    </row>
    <row r="186" spans="14:23">
      <c r="N186">
        <f>A186</f>
        <v>0</v>
      </c>
      <c r="O186">
        <f>B186</f>
        <v>0</v>
      </c>
      <c r="P186">
        <f>C186</f>
        <v>0</v>
      </c>
      <c r="Q186">
        <f>D186</f>
        <v>0</v>
      </c>
      <c r="R186">
        <f>E186</f>
        <v>0</v>
      </c>
      <c r="S186">
        <f>F186</f>
        <v>0</v>
      </c>
      <c r="T186">
        <f>G186</f>
        <v>0</v>
      </c>
      <c r="U186">
        <f>H186</f>
        <v>0</v>
      </c>
      <c r="V186">
        <f>I186</f>
        <v>0</v>
      </c>
      <c r="W186">
        <f>J186</f>
        <v>0</v>
      </c>
    </row>
    <row r="187" spans="14:23">
      <c r="N187">
        <f>A187</f>
        <v>0</v>
      </c>
      <c r="O187">
        <f>B187</f>
        <v>0</v>
      </c>
      <c r="P187">
        <f>C187</f>
        <v>0</v>
      </c>
      <c r="Q187">
        <f>D187</f>
        <v>0</v>
      </c>
      <c r="R187">
        <f>E187</f>
        <v>0</v>
      </c>
      <c r="S187">
        <f>F187</f>
        <v>0</v>
      </c>
      <c r="T187">
        <f>G187</f>
        <v>0</v>
      </c>
      <c r="U187">
        <f>H187</f>
        <v>0</v>
      </c>
      <c r="V187">
        <f>I187</f>
        <v>0</v>
      </c>
      <c r="W187">
        <f>J187</f>
        <v>0</v>
      </c>
    </row>
    <row r="188" spans="14:23">
      <c r="N188">
        <f>A188</f>
        <v>0</v>
      </c>
      <c r="O188">
        <f>B188</f>
        <v>0</v>
      </c>
      <c r="P188">
        <f>C188</f>
        <v>0</v>
      </c>
      <c r="Q188">
        <f>D188</f>
        <v>0</v>
      </c>
      <c r="R188">
        <f>E188</f>
        <v>0</v>
      </c>
      <c r="S188">
        <f>F188</f>
        <v>0</v>
      </c>
      <c r="T188">
        <f>G188</f>
        <v>0</v>
      </c>
      <c r="U188">
        <f>H188</f>
        <v>0</v>
      </c>
      <c r="V188">
        <f>I188</f>
        <v>0</v>
      </c>
      <c r="W188">
        <f>J188</f>
        <v>0</v>
      </c>
    </row>
    <row r="189" spans="14:23">
      <c r="N189">
        <f>A189</f>
        <v>0</v>
      </c>
      <c r="O189">
        <f>B189</f>
        <v>0</v>
      </c>
      <c r="P189">
        <f>C189</f>
        <v>0</v>
      </c>
      <c r="Q189">
        <f>D189</f>
        <v>0</v>
      </c>
      <c r="R189">
        <f>E189</f>
        <v>0</v>
      </c>
      <c r="S189">
        <f>F189</f>
        <v>0</v>
      </c>
      <c r="T189">
        <f>G189</f>
        <v>0</v>
      </c>
      <c r="U189">
        <f>H189</f>
        <v>0</v>
      </c>
      <c r="V189">
        <f>I189</f>
        <v>0</v>
      </c>
      <c r="W189">
        <f>J189</f>
        <v>0</v>
      </c>
    </row>
    <row r="190" spans="14:23">
      <c r="N190">
        <f>A190</f>
        <v>0</v>
      </c>
      <c r="O190">
        <f>B190</f>
        <v>0</v>
      </c>
      <c r="P190">
        <f>C190</f>
        <v>0</v>
      </c>
      <c r="Q190">
        <f>D190</f>
        <v>0</v>
      </c>
      <c r="R190">
        <f>E190</f>
        <v>0</v>
      </c>
      <c r="S190">
        <f>F190</f>
        <v>0</v>
      </c>
      <c r="T190">
        <f>G190</f>
        <v>0</v>
      </c>
      <c r="U190">
        <f>H190</f>
        <v>0</v>
      </c>
      <c r="V190">
        <f>I190</f>
        <v>0</v>
      </c>
      <c r="W190">
        <f>J190</f>
        <v>0</v>
      </c>
    </row>
    <row r="191" spans="14:23">
      <c r="N191">
        <f>A191</f>
        <v>0</v>
      </c>
      <c r="O191">
        <f>B191</f>
        <v>0</v>
      </c>
      <c r="P191">
        <f>C191</f>
        <v>0</v>
      </c>
      <c r="Q191">
        <f>D191</f>
        <v>0</v>
      </c>
      <c r="R191">
        <f>E191</f>
        <v>0</v>
      </c>
      <c r="S191">
        <f>F191</f>
        <v>0</v>
      </c>
      <c r="T191">
        <f>G191</f>
        <v>0</v>
      </c>
      <c r="U191">
        <f>H191</f>
        <v>0</v>
      </c>
      <c r="V191">
        <f>I191</f>
        <v>0</v>
      </c>
      <c r="W191">
        <f>J191</f>
        <v>0</v>
      </c>
    </row>
    <row r="192" spans="14:23">
      <c r="N192">
        <f>A192</f>
        <v>0</v>
      </c>
      <c r="O192">
        <f>B192</f>
        <v>0</v>
      </c>
      <c r="P192">
        <f>C192</f>
        <v>0</v>
      </c>
      <c r="Q192">
        <f>D192</f>
        <v>0</v>
      </c>
      <c r="R192">
        <f>E192</f>
        <v>0</v>
      </c>
      <c r="S192">
        <f>F192</f>
        <v>0</v>
      </c>
      <c r="T192">
        <f>G192</f>
        <v>0</v>
      </c>
      <c r="U192">
        <f>H192</f>
        <v>0</v>
      </c>
      <c r="V192">
        <f>I192</f>
        <v>0</v>
      </c>
      <c r="W192">
        <f>J192</f>
        <v>0</v>
      </c>
    </row>
    <row r="193" spans="14:23">
      <c r="N193">
        <f>A193</f>
        <v>0</v>
      </c>
      <c r="O193">
        <f>B193</f>
        <v>0</v>
      </c>
      <c r="P193">
        <f>C193</f>
        <v>0</v>
      </c>
      <c r="Q193">
        <f>D193</f>
        <v>0</v>
      </c>
      <c r="R193">
        <f>E193</f>
        <v>0</v>
      </c>
      <c r="S193">
        <f>F193</f>
        <v>0</v>
      </c>
      <c r="T193">
        <f>G193</f>
        <v>0</v>
      </c>
      <c r="U193">
        <f>H193</f>
        <v>0</v>
      </c>
      <c r="V193">
        <f>I193</f>
        <v>0</v>
      </c>
      <c r="W193">
        <f>J193</f>
        <v>0</v>
      </c>
    </row>
    <row r="194" spans="14:23">
      <c r="N194">
        <f>A194</f>
        <v>0</v>
      </c>
      <c r="O194">
        <f>B194</f>
        <v>0</v>
      </c>
      <c r="P194">
        <f>C194</f>
        <v>0</v>
      </c>
      <c r="Q194">
        <f>D194</f>
        <v>0</v>
      </c>
      <c r="R194">
        <f>E194</f>
        <v>0</v>
      </c>
      <c r="S194">
        <f>F194</f>
        <v>0</v>
      </c>
      <c r="T194">
        <f>G194</f>
        <v>0</v>
      </c>
      <c r="U194">
        <f>H194</f>
        <v>0</v>
      </c>
      <c r="V194">
        <f>I194</f>
        <v>0</v>
      </c>
      <c r="W194">
        <f>J194</f>
        <v>0</v>
      </c>
    </row>
    <row r="195" spans="14:23">
      <c r="N195">
        <f>A195</f>
        <v>0</v>
      </c>
      <c r="O195">
        <f>B195</f>
        <v>0</v>
      </c>
      <c r="P195">
        <f>C195</f>
        <v>0</v>
      </c>
      <c r="Q195">
        <f>D195</f>
        <v>0</v>
      </c>
      <c r="R195">
        <f>E195</f>
        <v>0</v>
      </c>
      <c r="S195">
        <f>F195</f>
        <v>0</v>
      </c>
      <c r="T195">
        <f>G195</f>
        <v>0</v>
      </c>
      <c r="U195">
        <f>H195</f>
        <v>0</v>
      </c>
      <c r="V195">
        <f>I195</f>
        <v>0</v>
      </c>
      <c r="W195">
        <f>J195</f>
        <v>0</v>
      </c>
    </row>
    <row r="196" spans="14:23">
      <c r="N196">
        <f>A196</f>
        <v>0</v>
      </c>
      <c r="O196">
        <f>B196</f>
        <v>0</v>
      </c>
      <c r="P196">
        <f>C196</f>
        <v>0</v>
      </c>
      <c r="Q196">
        <f>D196</f>
        <v>0</v>
      </c>
      <c r="R196">
        <f>E196</f>
        <v>0</v>
      </c>
      <c r="S196">
        <f>F196</f>
        <v>0</v>
      </c>
      <c r="T196">
        <f>G196</f>
        <v>0</v>
      </c>
      <c r="U196">
        <f>H196</f>
        <v>0</v>
      </c>
      <c r="V196">
        <f>I196</f>
        <v>0</v>
      </c>
      <c r="W196">
        <f>J196</f>
        <v>0</v>
      </c>
    </row>
    <row r="197" spans="14:23">
      <c r="N197">
        <f>A197</f>
        <v>0</v>
      </c>
      <c r="O197">
        <f>B197</f>
        <v>0</v>
      </c>
      <c r="P197">
        <f>C197</f>
        <v>0</v>
      </c>
      <c r="Q197">
        <f>D197</f>
        <v>0</v>
      </c>
      <c r="R197">
        <f>E197</f>
        <v>0</v>
      </c>
      <c r="S197">
        <f>F197</f>
        <v>0</v>
      </c>
      <c r="T197">
        <f>G197</f>
        <v>0</v>
      </c>
      <c r="U197">
        <f>H197</f>
        <v>0</v>
      </c>
      <c r="V197">
        <f>I197</f>
        <v>0</v>
      </c>
      <c r="W197">
        <f>J197</f>
        <v>0</v>
      </c>
    </row>
    <row r="198" spans="14:23">
      <c r="N198">
        <f>A198</f>
        <v>0</v>
      </c>
      <c r="O198">
        <f>B198</f>
        <v>0</v>
      </c>
      <c r="P198">
        <f>C198</f>
        <v>0</v>
      </c>
      <c r="Q198">
        <f>D198</f>
        <v>0</v>
      </c>
      <c r="R198">
        <f>E198</f>
        <v>0</v>
      </c>
      <c r="S198">
        <f>F198</f>
        <v>0</v>
      </c>
      <c r="T198">
        <f>G198</f>
        <v>0</v>
      </c>
      <c r="U198">
        <f>H198</f>
        <v>0</v>
      </c>
      <c r="V198">
        <f>I198</f>
        <v>0</v>
      </c>
      <c r="W198">
        <f>J198</f>
        <v>0</v>
      </c>
    </row>
    <row r="199" spans="14:23">
      <c r="N199">
        <f>A199</f>
        <v>0</v>
      </c>
      <c r="O199">
        <f>B199</f>
        <v>0</v>
      </c>
      <c r="P199">
        <f>C199</f>
        <v>0</v>
      </c>
      <c r="Q199">
        <f>D199</f>
        <v>0</v>
      </c>
      <c r="R199">
        <f>E199</f>
        <v>0</v>
      </c>
      <c r="S199">
        <f>F199</f>
        <v>0</v>
      </c>
      <c r="T199">
        <f>G199</f>
        <v>0</v>
      </c>
      <c r="U199">
        <f>H199</f>
        <v>0</v>
      </c>
      <c r="V199">
        <f>I199</f>
        <v>0</v>
      </c>
      <c r="W199">
        <f>J199</f>
        <v>0</v>
      </c>
    </row>
    <row r="200" spans="14:23">
      <c r="N200">
        <f>A200</f>
        <v>0</v>
      </c>
      <c r="O200">
        <f>B200</f>
        <v>0</v>
      </c>
      <c r="P200">
        <f>C200</f>
        <v>0</v>
      </c>
      <c r="Q200">
        <f>D200</f>
        <v>0</v>
      </c>
      <c r="R200">
        <f>E200</f>
        <v>0</v>
      </c>
      <c r="S200">
        <f>F200</f>
        <v>0</v>
      </c>
      <c r="T200">
        <f>G200</f>
        <v>0</v>
      </c>
      <c r="U200">
        <f>H200</f>
        <v>0</v>
      </c>
      <c r="V200">
        <f>I200</f>
        <v>0</v>
      </c>
      <c r="W200">
        <f>J200</f>
        <v>0</v>
      </c>
    </row>
    <row r="201" spans="14:23">
      <c r="N201">
        <f>A201</f>
        <v>0</v>
      </c>
      <c r="O201">
        <f>B201</f>
        <v>0</v>
      </c>
      <c r="P201">
        <f>C201</f>
        <v>0</v>
      </c>
      <c r="Q201">
        <f>D201</f>
        <v>0</v>
      </c>
      <c r="R201">
        <f>E201</f>
        <v>0</v>
      </c>
      <c r="S201">
        <f>F201</f>
        <v>0</v>
      </c>
      <c r="T201">
        <f>G201</f>
        <v>0</v>
      </c>
      <c r="U201">
        <f>H201</f>
        <v>0</v>
      </c>
      <c r="V201">
        <f>I201</f>
        <v>0</v>
      </c>
      <c r="W201">
        <f>J201</f>
        <v>0</v>
      </c>
    </row>
    <row r="202" spans="14:23">
      <c r="N202">
        <f>A202</f>
        <v>0</v>
      </c>
      <c r="O202">
        <f>B202</f>
        <v>0</v>
      </c>
      <c r="P202">
        <f>C202</f>
        <v>0</v>
      </c>
      <c r="Q202">
        <f>D202</f>
        <v>0</v>
      </c>
      <c r="R202">
        <f>E202</f>
        <v>0</v>
      </c>
      <c r="S202">
        <f>F202</f>
        <v>0</v>
      </c>
      <c r="T202">
        <f>G202</f>
        <v>0</v>
      </c>
      <c r="U202">
        <f>H202</f>
        <v>0</v>
      </c>
      <c r="V202">
        <f>I202</f>
        <v>0</v>
      </c>
      <c r="W202">
        <f>J202</f>
        <v>0</v>
      </c>
    </row>
    <row r="203" spans="14:23">
      <c r="N203">
        <f>A203</f>
        <v>0</v>
      </c>
      <c r="O203">
        <f>B203</f>
        <v>0</v>
      </c>
      <c r="P203">
        <f>C203</f>
        <v>0</v>
      </c>
      <c r="Q203">
        <f>D203</f>
        <v>0</v>
      </c>
      <c r="R203">
        <f>E203</f>
        <v>0</v>
      </c>
      <c r="S203">
        <f>F203</f>
        <v>0</v>
      </c>
      <c r="T203">
        <f>G203</f>
        <v>0</v>
      </c>
      <c r="U203">
        <f>H203</f>
        <v>0</v>
      </c>
      <c r="V203">
        <f>I203</f>
        <v>0</v>
      </c>
      <c r="W203">
        <f>J203</f>
        <v>0</v>
      </c>
    </row>
    <row r="204" spans="14:23">
      <c r="N204">
        <f>A204</f>
        <v>0</v>
      </c>
      <c r="O204">
        <f>B204</f>
        <v>0</v>
      </c>
      <c r="P204">
        <f>C204</f>
        <v>0</v>
      </c>
      <c r="Q204">
        <f>D204</f>
        <v>0</v>
      </c>
      <c r="R204">
        <f>E204</f>
        <v>0</v>
      </c>
      <c r="S204">
        <f>F204</f>
        <v>0</v>
      </c>
      <c r="T204">
        <f>G204</f>
        <v>0</v>
      </c>
      <c r="U204">
        <f>H204</f>
        <v>0</v>
      </c>
      <c r="V204">
        <f>I204</f>
        <v>0</v>
      </c>
      <c r="W204">
        <f>J204</f>
        <v>0</v>
      </c>
    </row>
    <row r="205" spans="14:23">
      <c r="N205">
        <f>A205</f>
        <v>0</v>
      </c>
      <c r="O205">
        <f>B205</f>
        <v>0</v>
      </c>
      <c r="P205">
        <f>C205</f>
        <v>0</v>
      </c>
      <c r="Q205">
        <f>D205</f>
        <v>0</v>
      </c>
      <c r="R205">
        <f>E205</f>
        <v>0</v>
      </c>
      <c r="S205">
        <f>F205</f>
        <v>0</v>
      </c>
      <c r="T205">
        <f>G205</f>
        <v>0</v>
      </c>
      <c r="U205">
        <f>H205</f>
        <v>0</v>
      </c>
      <c r="V205">
        <f>I205</f>
        <v>0</v>
      </c>
      <c r="W205">
        <f>J205</f>
        <v>0</v>
      </c>
    </row>
    <row r="206" spans="14:23">
      <c r="N206">
        <f>A206</f>
        <v>0</v>
      </c>
      <c r="O206">
        <f>B206</f>
        <v>0</v>
      </c>
      <c r="P206">
        <f>C206</f>
        <v>0</v>
      </c>
      <c r="Q206">
        <f>D206</f>
        <v>0</v>
      </c>
      <c r="R206">
        <f>E206</f>
        <v>0</v>
      </c>
      <c r="S206">
        <f>F206</f>
        <v>0</v>
      </c>
      <c r="T206">
        <f>G206</f>
        <v>0</v>
      </c>
      <c r="U206">
        <f>H206</f>
        <v>0</v>
      </c>
      <c r="V206">
        <f>I206</f>
        <v>0</v>
      </c>
      <c r="W206">
        <f>J206</f>
        <v>0</v>
      </c>
    </row>
    <row r="207" spans="14:23">
      <c r="N207">
        <f>A207</f>
        <v>0</v>
      </c>
      <c r="O207">
        <f>B207</f>
        <v>0</v>
      </c>
      <c r="P207">
        <f>C207</f>
        <v>0</v>
      </c>
      <c r="Q207">
        <f>D207</f>
        <v>0</v>
      </c>
      <c r="R207">
        <f>E207</f>
        <v>0</v>
      </c>
      <c r="S207">
        <f>F207</f>
        <v>0</v>
      </c>
      <c r="T207">
        <f>G207</f>
        <v>0</v>
      </c>
      <c r="U207">
        <f>H207</f>
        <v>0</v>
      </c>
      <c r="V207">
        <f>I207</f>
        <v>0</v>
      </c>
      <c r="W207">
        <f>J207</f>
        <v>0</v>
      </c>
    </row>
    <row r="208" spans="14:23">
      <c r="N208">
        <f>A208</f>
        <v>0</v>
      </c>
      <c r="O208">
        <f>B208</f>
        <v>0</v>
      </c>
      <c r="P208">
        <f>C208</f>
        <v>0</v>
      </c>
      <c r="Q208">
        <f>D208</f>
        <v>0</v>
      </c>
      <c r="R208">
        <f>E208</f>
        <v>0</v>
      </c>
      <c r="S208">
        <f>F208</f>
        <v>0</v>
      </c>
      <c r="T208">
        <f>G208</f>
        <v>0</v>
      </c>
      <c r="U208">
        <f>H208</f>
        <v>0</v>
      </c>
      <c r="V208">
        <f>I208</f>
        <v>0</v>
      </c>
      <c r="W208">
        <f>J208</f>
        <v>0</v>
      </c>
    </row>
    <row r="209" spans="14:23">
      <c r="N209">
        <f>A209</f>
        <v>0</v>
      </c>
      <c r="O209">
        <f>B209</f>
        <v>0</v>
      </c>
      <c r="P209">
        <f>C209</f>
        <v>0</v>
      </c>
      <c r="Q209">
        <f>D209</f>
        <v>0</v>
      </c>
      <c r="R209">
        <f>E209</f>
        <v>0</v>
      </c>
      <c r="S209">
        <f>F209</f>
        <v>0</v>
      </c>
      <c r="T209">
        <f>G209</f>
        <v>0</v>
      </c>
      <c r="U209">
        <f>H209</f>
        <v>0</v>
      </c>
      <c r="V209">
        <f>I209</f>
        <v>0</v>
      </c>
      <c r="W209">
        <f>J209</f>
        <v>0</v>
      </c>
    </row>
    <row r="210" spans="14:23">
      <c r="N210">
        <f>A210</f>
        <v>0</v>
      </c>
      <c r="O210">
        <f>B210</f>
        <v>0</v>
      </c>
      <c r="P210">
        <f>C210</f>
        <v>0</v>
      </c>
      <c r="Q210">
        <f>D210</f>
        <v>0</v>
      </c>
      <c r="R210">
        <f>E210</f>
        <v>0</v>
      </c>
      <c r="S210">
        <f>F210</f>
        <v>0</v>
      </c>
      <c r="T210">
        <f>G210</f>
        <v>0</v>
      </c>
      <c r="U210">
        <f>H210</f>
        <v>0</v>
      </c>
      <c r="V210">
        <f>I210</f>
        <v>0</v>
      </c>
      <c r="W210">
        <f>J210</f>
        <v>0</v>
      </c>
    </row>
    <row r="211" spans="14:23">
      <c r="N211">
        <f>A211</f>
        <v>0</v>
      </c>
      <c r="O211">
        <f>B211</f>
        <v>0</v>
      </c>
      <c r="P211">
        <f>C211</f>
        <v>0</v>
      </c>
      <c r="Q211">
        <f>D211</f>
        <v>0</v>
      </c>
      <c r="R211">
        <f>E211</f>
        <v>0</v>
      </c>
      <c r="S211">
        <f>F211</f>
        <v>0</v>
      </c>
      <c r="T211">
        <f>G211</f>
        <v>0</v>
      </c>
      <c r="U211">
        <f>H211</f>
        <v>0</v>
      </c>
      <c r="V211">
        <f>I211</f>
        <v>0</v>
      </c>
      <c r="W211">
        <f>J211</f>
        <v>0</v>
      </c>
    </row>
    <row r="212" spans="14:23">
      <c r="N212">
        <f>A212</f>
        <v>0</v>
      </c>
      <c r="O212">
        <f>B212</f>
        <v>0</v>
      </c>
      <c r="P212">
        <f>C212</f>
        <v>0</v>
      </c>
      <c r="Q212">
        <f>D212</f>
        <v>0</v>
      </c>
      <c r="R212">
        <f>E212</f>
        <v>0</v>
      </c>
      <c r="S212">
        <f>F212</f>
        <v>0</v>
      </c>
      <c r="T212">
        <f>G212</f>
        <v>0</v>
      </c>
      <c r="U212">
        <f>H212</f>
        <v>0</v>
      </c>
      <c r="V212">
        <f>I212</f>
        <v>0</v>
      </c>
      <c r="W212">
        <f>J212</f>
        <v>0</v>
      </c>
    </row>
    <row r="213" spans="14:23">
      <c r="N213">
        <f>A213</f>
        <v>0</v>
      </c>
      <c r="O213">
        <f>B213</f>
        <v>0</v>
      </c>
      <c r="P213">
        <f>C213</f>
        <v>0</v>
      </c>
      <c r="Q213">
        <f>D213</f>
        <v>0</v>
      </c>
      <c r="R213">
        <f>E213</f>
        <v>0</v>
      </c>
      <c r="S213">
        <f>F213</f>
        <v>0</v>
      </c>
      <c r="T213">
        <f>G213</f>
        <v>0</v>
      </c>
      <c r="U213">
        <f>H213</f>
        <v>0</v>
      </c>
      <c r="V213">
        <f>I213</f>
        <v>0</v>
      </c>
      <c r="W213">
        <f>J213</f>
        <v>0</v>
      </c>
    </row>
    <row r="214" spans="14:23">
      <c r="N214">
        <f>A214</f>
        <v>0</v>
      </c>
      <c r="O214">
        <f>B214</f>
        <v>0</v>
      </c>
      <c r="P214">
        <f>C214</f>
        <v>0</v>
      </c>
      <c r="Q214">
        <f>D214</f>
        <v>0</v>
      </c>
      <c r="R214">
        <f>E214</f>
        <v>0</v>
      </c>
      <c r="S214">
        <f>F214</f>
        <v>0</v>
      </c>
      <c r="T214">
        <f>G214</f>
        <v>0</v>
      </c>
      <c r="U214">
        <f>H214</f>
        <v>0</v>
      </c>
      <c r="V214">
        <f>I214</f>
        <v>0</v>
      </c>
      <c r="W214">
        <f>J214</f>
        <v>0</v>
      </c>
    </row>
    <row r="215" spans="14:23">
      <c r="N215">
        <f>A215</f>
        <v>0</v>
      </c>
      <c r="O215">
        <f>B215</f>
        <v>0</v>
      </c>
      <c r="P215">
        <f>C215</f>
        <v>0</v>
      </c>
      <c r="Q215">
        <f>D215</f>
        <v>0</v>
      </c>
      <c r="R215">
        <f>E215</f>
        <v>0</v>
      </c>
      <c r="S215">
        <f>F215</f>
        <v>0</v>
      </c>
      <c r="T215">
        <f>G215</f>
        <v>0</v>
      </c>
      <c r="U215">
        <f>H215</f>
        <v>0</v>
      </c>
      <c r="V215">
        <f>I215</f>
        <v>0</v>
      </c>
      <c r="W215">
        <f>J215</f>
        <v>0</v>
      </c>
    </row>
    <row r="216" spans="14:23">
      <c r="N216">
        <f>A216</f>
        <v>0</v>
      </c>
      <c r="O216">
        <f>B216</f>
        <v>0</v>
      </c>
      <c r="P216">
        <f>C216</f>
        <v>0</v>
      </c>
      <c r="Q216">
        <f>D216</f>
        <v>0</v>
      </c>
      <c r="R216">
        <f>E216</f>
        <v>0</v>
      </c>
      <c r="S216">
        <f>F216</f>
        <v>0</v>
      </c>
      <c r="T216">
        <f>G216</f>
        <v>0</v>
      </c>
      <c r="U216">
        <f>H216</f>
        <v>0</v>
      </c>
      <c r="V216">
        <f>I216</f>
        <v>0</v>
      </c>
      <c r="W216">
        <f>J216</f>
        <v>0</v>
      </c>
    </row>
    <row r="217" spans="14:23">
      <c r="N217">
        <f>A217</f>
        <v>0</v>
      </c>
      <c r="O217">
        <f>B217</f>
        <v>0</v>
      </c>
      <c r="P217">
        <f>C217</f>
        <v>0</v>
      </c>
      <c r="Q217">
        <f>D217</f>
        <v>0</v>
      </c>
      <c r="R217">
        <f>E217</f>
        <v>0</v>
      </c>
      <c r="S217">
        <f>F217</f>
        <v>0</v>
      </c>
      <c r="T217">
        <f>G217</f>
        <v>0</v>
      </c>
      <c r="U217">
        <f>H217</f>
        <v>0</v>
      </c>
      <c r="V217">
        <f>I217</f>
        <v>0</v>
      </c>
      <c r="W217">
        <f>J217</f>
        <v>0</v>
      </c>
    </row>
    <row r="218" spans="14:23">
      <c r="N218">
        <f>A218</f>
        <v>0</v>
      </c>
      <c r="O218">
        <f>B218</f>
        <v>0</v>
      </c>
      <c r="P218">
        <f>C218</f>
        <v>0</v>
      </c>
      <c r="Q218">
        <f>D218</f>
        <v>0</v>
      </c>
      <c r="R218">
        <f>E218</f>
        <v>0</v>
      </c>
      <c r="S218">
        <f>F218</f>
        <v>0</v>
      </c>
      <c r="T218">
        <f>G218</f>
        <v>0</v>
      </c>
      <c r="U218">
        <f>H218</f>
        <v>0</v>
      </c>
      <c r="V218">
        <f>I218</f>
        <v>0</v>
      </c>
      <c r="W218">
        <f>J218</f>
        <v>0</v>
      </c>
    </row>
    <row r="219" spans="14:23">
      <c r="N219">
        <f>A219</f>
        <v>0</v>
      </c>
      <c r="O219">
        <f>B219</f>
        <v>0</v>
      </c>
      <c r="P219">
        <f>C219</f>
        <v>0</v>
      </c>
      <c r="Q219">
        <f>D219</f>
        <v>0</v>
      </c>
      <c r="R219">
        <f>E219</f>
        <v>0</v>
      </c>
      <c r="S219">
        <f>F219</f>
        <v>0</v>
      </c>
      <c r="T219">
        <f>G219</f>
        <v>0</v>
      </c>
      <c r="U219">
        <f>H219</f>
        <v>0</v>
      </c>
      <c r="V219">
        <f>I219</f>
        <v>0</v>
      </c>
      <c r="W219">
        <f>J219</f>
        <v>0</v>
      </c>
    </row>
    <row r="220" spans="14:23">
      <c r="N220">
        <f>A220</f>
        <v>0</v>
      </c>
      <c r="O220">
        <f>B220</f>
        <v>0</v>
      </c>
      <c r="P220">
        <f>C220</f>
        <v>0</v>
      </c>
      <c r="Q220">
        <f>D220</f>
        <v>0</v>
      </c>
      <c r="R220">
        <f>E220</f>
        <v>0</v>
      </c>
      <c r="S220">
        <f>F220</f>
        <v>0</v>
      </c>
      <c r="T220">
        <f>G220</f>
        <v>0</v>
      </c>
      <c r="U220">
        <f>H220</f>
        <v>0</v>
      </c>
      <c r="V220">
        <f>I220</f>
        <v>0</v>
      </c>
      <c r="W220">
        <f>J220</f>
        <v>0</v>
      </c>
    </row>
    <row r="221" spans="14:23">
      <c r="N221">
        <f>A221</f>
        <v>0</v>
      </c>
      <c r="O221">
        <f>B221</f>
        <v>0</v>
      </c>
      <c r="P221">
        <f>C221</f>
        <v>0</v>
      </c>
      <c r="Q221">
        <f>D221</f>
        <v>0</v>
      </c>
      <c r="R221">
        <f>E221</f>
        <v>0</v>
      </c>
      <c r="S221">
        <f>F221</f>
        <v>0</v>
      </c>
      <c r="T221">
        <f>G221</f>
        <v>0</v>
      </c>
      <c r="U221">
        <f>H221</f>
        <v>0</v>
      </c>
      <c r="V221">
        <f>I221</f>
        <v>0</v>
      </c>
      <c r="W221">
        <f>J221</f>
        <v>0</v>
      </c>
    </row>
    <row r="222" spans="14:23">
      <c r="N222">
        <f>A222</f>
        <v>0</v>
      </c>
      <c r="O222">
        <f>B222</f>
        <v>0</v>
      </c>
      <c r="P222">
        <f>C222</f>
        <v>0</v>
      </c>
      <c r="Q222">
        <f>D222</f>
        <v>0</v>
      </c>
      <c r="R222">
        <f>E222</f>
        <v>0</v>
      </c>
      <c r="S222">
        <f>F222</f>
        <v>0</v>
      </c>
      <c r="T222">
        <f>G222</f>
        <v>0</v>
      </c>
      <c r="U222">
        <f>H222</f>
        <v>0</v>
      </c>
      <c r="V222">
        <f>I222</f>
        <v>0</v>
      </c>
      <c r="W222">
        <f>J222</f>
        <v>0</v>
      </c>
    </row>
    <row r="223" spans="14:23">
      <c r="N223">
        <f>A223</f>
        <v>0</v>
      </c>
      <c r="O223">
        <f>B223</f>
        <v>0</v>
      </c>
      <c r="P223">
        <f>C223</f>
        <v>0</v>
      </c>
      <c r="Q223">
        <f>D223</f>
        <v>0</v>
      </c>
      <c r="R223">
        <f>E223</f>
        <v>0</v>
      </c>
      <c r="S223">
        <f>F223</f>
        <v>0</v>
      </c>
      <c r="T223">
        <f>G223</f>
        <v>0</v>
      </c>
      <c r="U223">
        <f>H223</f>
        <v>0</v>
      </c>
      <c r="V223">
        <f>I223</f>
        <v>0</v>
      </c>
      <c r="W223">
        <f>J223</f>
        <v>0</v>
      </c>
    </row>
    <row r="224" spans="14:23">
      <c r="N224">
        <f>A224</f>
        <v>0</v>
      </c>
      <c r="O224">
        <f>B224</f>
        <v>0</v>
      </c>
      <c r="P224">
        <f>C224</f>
        <v>0</v>
      </c>
      <c r="Q224">
        <f>D224</f>
        <v>0</v>
      </c>
      <c r="R224">
        <f>E224</f>
        <v>0</v>
      </c>
      <c r="S224">
        <f>F224</f>
        <v>0</v>
      </c>
      <c r="T224">
        <f>G224</f>
        <v>0</v>
      </c>
      <c r="U224">
        <f>H224</f>
        <v>0</v>
      </c>
      <c r="V224">
        <f>I224</f>
        <v>0</v>
      </c>
      <c r="W224">
        <f>J224</f>
        <v>0</v>
      </c>
    </row>
    <row r="225" spans="14:23">
      <c r="N225">
        <f>A225</f>
        <v>0</v>
      </c>
      <c r="O225">
        <f>B225</f>
        <v>0</v>
      </c>
      <c r="P225">
        <f>C225</f>
        <v>0</v>
      </c>
      <c r="Q225">
        <f>D225</f>
        <v>0</v>
      </c>
      <c r="R225">
        <f>E225</f>
        <v>0</v>
      </c>
      <c r="S225">
        <f>F225</f>
        <v>0</v>
      </c>
      <c r="T225">
        <f>G225</f>
        <v>0</v>
      </c>
      <c r="U225">
        <f>H225</f>
        <v>0</v>
      </c>
      <c r="V225">
        <f>I225</f>
        <v>0</v>
      </c>
      <c r="W225">
        <f>J225</f>
        <v>0</v>
      </c>
    </row>
    <row r="226" spans="14:23">
      <c r="N226">
        <f>A226</f>
        <v>0</v>
      </c>
      <c r="O226">
        <f>B226</f>
        <v>0</v>
      </c>
      <c r="P226">
        <f>C226</f>
        <v>0</v>
      </c>
      <c r="Q226">
        <f>D226</f>
        <v>0</v>
      </c>
      <c r="R226">
        <f>E226</f>
        <v>0</v>
      </c>
      <c r="S226">
        <f>F226</f>
        <v>0</v>
      </c>
      <c r="T226">
        <f>G226</f>
        <v>0</v>
      </c>
      <c r="U226">
        <f>H226</f>
        <v>0</v>
      </c>
      <c r="V226">
        <f>I226</f>
        <v>0</v>
      </c>
      <c r="W226">
        <f>J226</f>
        <v>0</v>
      </c>
    </row>
    <row r="227" spans="14:23">
      <c r="N227">
        <f>A227</f>
        <v>0</v>
      </c>
      <c r="O227">
        <f>B227</f>
        <v>0</v>
      </c>
      <c r="P227">
        <f>C227</f>
        <v>0</v>
      </c>
      <c r="Q227">
        <f>D227</f>
        <v>0</v>
      </c>
      <c r="R227">
        <f>E227</f>
        <v>0</v>
      </c>
      <c r="S227">
        <f>F227</f>
        <v>0</v>
      </c>
      <c r="T227">
        <f>G227</f>
        <v>0</v>
      </c>
      <c r="U227">
        <f>H227</f>
        <v>0</v>
      </c>
      <c r="V227">
        <f>I227</f>
        <v>0</v>
      </c>
      <c r="W227">
        <f>J227</f>
        <v>0</v>
      </c>
    </row>
    <row r="228" spans="14:23">
      <c r="N228">
        <f>A228</f>
        <v>0</v>
      </c>
      <c r="O228">
        <f>B228</f>
        <v>0</v>
      </c>
      <c r="P228">
        <f>C228</f>
        <v>0</v>
      </c>
      <c r="Q228">
        <f>D228</f>
        <v>0</v>
      </c>
      <c r="R228">
        <f>E228</f>
        <v>0</v>
      </c>
      <c r="S228">
        <f>F228</f>
        <v>0</v>
      </c>
      <c r="T228">
        <f>G228</f>
        <v>0</v>
      </c>
      <c r="U228">
        <f>H228</f>
        <v>0</v>
      </c>
      <c r="V228">
        <f>I228</f>
        <v>0</v>
      </c>
      <c r="W228">
        <f>J228</f>
        <v>0</v>
      </c>
    </row>
    <row r="229" spans="14:23">
      <c r="N229">
        <f>A229</f>
        <v>0</v>
      </c>
      <c r="O229">
        <f>B229</f>
        <v>0</v>
      </c>
      <c r="P229">
        <f>C229</f>
        <v>0</v>
      </c>
      <c r="Q229">
        <f>D229</f>
        <v>0</v>
      </c>
      <c r="R229">
        <f>E229</f>
        <v>0</v>
      </c>
      <c r="S229">
        <f>F229</f>
        <v>0</v>
      </c>
      <c r="T229">
        <f>G229</f>
        <v>0</v>
      </c>
      <c r="U229">
        <f>H229</f>
        <v>0</v>
      </c>
      <c r="V229">
        <f>I229</f>
        <v>0</v>
      </c>
      <c r="W229">
        <f>J229</f>
        <v>0</v>
      </c>
    </row>
    <row r="230" spans="14:23">
      <c r="N230">
        <f>A230</f>
        <v>0</v>
      </c>
      <c r="O230">
        <f>B230</f>
        <v>0</v>
      </c>
      <c r="P230">
        <f>C230</f>
        <v>0</v>
      </c>
      <c r="Q230">
        <f>D230</f>
        <v>0</v>
      </c>
      <c r="R230">
        <f>E230</f>
        <v>0</v>
      </c>
      <c r="S230">
        <f>F230</f>
        <v>0</v>
      </c>
      <c r="T230">
        <f>G230</f>
        <v>0</v>
      </c>
      <c r="U230">
        <f>H230</f>
        <v>0</v>
      </c>
      <c r="V230">
        <f>I230</f>
        <v>0</v>
      </c>
      <c r="W230">
        <f>J230</f>
        <v>0</v>
      </c>
    </row>
    <row r="231" spans="14:23">
      <c r="N231">
        <f>A231</f>
        <v>0</v>
      </c>
      <c r="O231">
        <f>B231</f>
        <v>0</v>
      </c>
      <c r="P231">
        <f>C231</f>
        <v>0</v>
      </c>
      <c r="Q231">
        <f>D231</f>
        <v>0</v>
      </c>
      <c r="R231">
        <f>E231</f>
        <v>0</v>
      </c>
      <c r="S231">
        <f>F231</f>
        <v>0</v>
      </c>
      <c r="T231">
        <f>G231</f>
        <v>0</v>
      </c>
      <c r="U231">
        <f>H231</f>
        <v>0</v>
      </c>
      <c r="V231">
        <f>I231</f>
        <v>0</v>
      </c>
      <c r="W231">
        <f>J231</f>
        <v>0</v>
      </c>
    </row>
    <row r="232" spans="14:23">
      <c r="N232">
        <f>A232</f>
        <v>0</v>
      </c>
      <c r="O232">
        <f>B232</f>
        <v>0</v>
      </c>
      <c r="P232">
        <f>C232</f>
        <v>0</v>
      </c>
      <c r="Q232">
        <f>D232</f>
        <v>0</v>
      </c>
      <c r="R232">
        <f>E232</f>
        <v>0</v>
      </c>
      <c r="S232">
        <f>F232</f>
        <v>0</v>
      </c>
      <c r="T232">
        <f>G232</f>
        <v>0</v>
      </c>
      <c r="U232">
        <f>H232</f>
        <v>0</v>
      </c>
      <c r="V232">
        <f>I232</f>
        <v>0</v>
      </c>
      <c r="W232">
        <f>J232</f>
        <v>0</v>
      </c>
    </row>
    <row r="233" spans="14:23">
      <c r="N233">
        <f>A233</f>
        <v>0</v>
      </c>
      <c r="O233">
        <f>B233</f>
        <v>0</v>
      </c>
      <c r="P233">
        <f>C233</f>
        <v>0</v>
      </c>
      <c r="Q233">
        <f>D233</f>
        <v>0</v>
      </c>
      <c r="R233">
        <f>E233</f>
        <v>0</v>
      </c>
      <c r="S233">
        <f>F233</f>
        <v>0</v>
      </c>
      <c r="T233">
        <f>G233</f>
        <v>0</v>
      </c>
      <c r="U233">
        <f>H233</f>
        <v>0</v>
      </c>
      <c r="V233">
        <f>I233</f>
        <v>0</v>
      </c>
      <c r="W233">
        <f>J233</f>
        <v>0</v>
      </c>
    </row>
    <row r="234" spans="14:23">
      <c r="N234">
        <f>A234</f>
        <v>0</v>
      </c>
      <c r="O234">
        <f>B234</f>
        <v>0</v>
      </c>
      <c r="P234">
        <f>C234</f>
        <v>0</v>
      </c>
      <c r="Q234">
        <f>D234</f>
        <v>0</v>
      </c>
      <c r="R234">
        <f>E234</f>
        <v>0</v>
      </c>
      <c r="S234">
        <f>F234</f>
        <v>0</v>
      </c>
      <c r="T234">
        <f>G234</f>
        <v>0</v>
      </c>
      <c r="U234">
        <f>H234</f>
        <v>0</v>
      </c>
      <c r="V234">
        <f>I234</f>
        <v>0</v>
      </c>
      <c r="W234">
        <f>J234</f>
        <v>0</v>
      </c>
    </row>
    <row r="235" spans="14:23">
      <c r="N235">
        <f>A235</f>
        <v>0</v>
      </c>
      <c r="O235">
        <f>B235</f>
        <v>0</v>
      </c>
      <c r="P235">
        <f>C235</f>
        <v>0</v>
      </c>
      <c r="Q235">
        <f>D235</f>
        <v>0</v>
      </c>
      <c r="R235">
        <f>E235</f>
        <v>0</v>
      </c>
      <c r="S235">
        <f>F235</f>
        <v>0</v>
      </c>
      <c r="T235">
        <f>G235</f>
        <v>0</v>
      </c>
      <c r="U235">
        <f>H235</f>
        <v>0</v>
      </c>
      <c r="V235">
        <f>I235</f>
        <v>0</v>
      </c>
      <c r="W235">
        <f>J235</f>
        <v>0</v>
      </c>
    </row>
    <row r="236" spans="14:23">
      <c r="N236">
        <f>A236</f>
        <v>0</v>
      </c>
      <c r="O236">
        <f>B236</f>
        <v>0</v>
      </c>
      <c r="P236">
        <f>C236</f>
        <v>0</v>
      </c>
      <c r="Q236">
        <f>D236</f>
        <v>0</v>
      </c>
      <c r="R236">
        <f>E236</f>
        <v>0</v>
      </c>
      <c r="S236">
        <f>F236</f>
        <v>0</v>
      </c>
      <c r="T236">
        <f>G236</f>
        <v>0</v>
      </c>
      <c r="U236">
        <f>H236</f>
        <v>0</v>
      </c>
      <c r="V236">
        <f>I236</f>
        <v>0</v>
      </c>
      <c r="W236">
        <f>J236</f>
        <v>0</v>
      </c>
    </row>
    <row r="237" spans="14:23">
      <c r="N237">
        <f>A237</f>
        <v>0</v>
      </c>
      <c r="O237">
        <f>B237</f>
        <v>0</v>
      </c>
      <c r="P237">
        <f>C237</f>
        <v>0</v>
      </c>
      <c r="Q237">
        <f>D237</f>
        <v>0</v>
      </c>
      <c r="R237">
        <f>E237</f>
        <v>0</v>
      </c>
      <c r="S237">
        <f>F237</f>
        <v>0</v>
      </c>
      <c r="T237">
        <f>G237</f>
        <v>0</v>
      </c>
      <c r="U237">
        <f>H237</f>
        <v>0</v>
      </c>
      <c r="V237">
        <f>I237</f>
        <v>0</v>
      </c>
      <c r="W237">
        <f>J237</f>
        <v>0</v>
      </c>
    </row>
    <row r="238" spans="14:23">
      <c r="N238">
        <f>A238</f>
        <v>0</v>
      </c>
      <c r="O238">
        <f>B238</f>
        <v>0</v>
      </c>
      <c r="P238">
        <f>C238</f>
        <v>0</v>
      </c>
      <c r="Q238">
        <f>D238</f>
        <v>0</v>
      </c>
      <c r="R238">
        <f>E238</f>
        <v>0</v>
      </c>
      <c r="S238">
        <f>F238</f>
        <v>0</v>
      </c>
      <c r="T238">
        <f>G238</f>
        <v>0</v>
      </c>
      <c r="U238">
        <f>H238</f>
        <v>0</v>
      </c>
      <c r="V238">
        <f>I238</f>
        <v>0</v>
      </c>
      <c r="W238">
        <f>J238</f>
        <v>0</v>
      </c>
    </row>
    <row r="239" spans="14:23">
      <c r="N239">
        <f>A239</f>
        <v>0</v>
      </c>
      <c r="O239">
        <f>B239</f>
        <v>0</v>
      </c>
      <c r="P239">
        <f>C239</f>
        <v>0</v>
      </c>
      <c r="Q239">
        <f>D239</f>
        <v>0</v>
      </c>
      <c r="R239">
        <f>E239</f>
        <v>0</v>
      </c>
      <c r="S239">
        <f>F239</f>
        <v>0</v>
      </c>
      <c r="T239">
        <f>G239</f>
        <v>0</v>
      </c>
      <c r="U239">
        <f>H239</f>
        <v>0</v>
      </c>
      <c r="V239">
        <f>I239</f>
        <v>0</v>
      </c>
      <c r="W239">
        <f>J239</f>
        <v>0</v>
      </c>
    </row>
    <row r="240" spans="14:23">
      <c r="N240">
        <f>A240</f>
        <v>0</v>
      </c>
      <c r="O240">
        <f>B240</f>
        <v>0</v>
      </c>
      <c r="P240">
        <f>C240</f>
        <v>0</v>
      </c>
      <c r="Q240">
        <f>D240</f>
        <v>0</v>
      </c>
      <c r="R240">
        <f>E240</f>
        <v>0</v>
      </c>
      <c r="S240">
        <f>F240</f>
        <v>0</v>
      </c>
      <c r="T240">
        <f>G240</f>
        <v>0</v>
      </c>
      <c r="U240">
        <f>H240</f>
        <v>0</v>
      </c>
      <c r="V240">
        <f>I240</f>
        <v>0</v>
      </c>
      <c r="W240">
        <f>J240</f>
        <v>0</v>
      </c>
    </row>
    <row r="241" spans="14:23">
      <c r="N241">
        <f>A241</f>
        <v>0</v>
      </c>
      <c r="O241">
        <f>B241</f>
        <v>0</v>
      </c>
      <c r="P241">
        <f>C241</f>
        <v>0</v>
      </c>
      <c r="Q241">
        <f>D241</f>
        <v>0</v>
      </c>
      <c r="R241">
        <f>E241</f>
        <v>0</v>
      </c>
      <c r="S241">
        <f>F241</f>
        <v>0</v>
      </c>
      <c r="T241">
        <f>G241</f>
        <v>0</v>
      </c>
      <c r="U241">
        <f>H241</f>
        <v>0</v>
      </c>
      <c r="V241">
        <f>I241</f>
        <v>0</v>
      </c>
      <c r="W241">
        <f>J241</f>
        <v>0</v>
      </c>
    </row>
    <row r="242" spans="14:23">
      <c r="N242">
        <f>A242</f>
        <v>0</v>
      </c>
      <c r="O242">
        <f>B242</f>
        <v>0</v>
      </c>
      <c r="P242">
        <f>C242</f>
        <v>0</v>
      </c>
      <c r="Q242">
        <f>D242</f>
        <v>0</v>
      </c>
      <c r="R242">
        <f>E242</f>
        <v>0</v>
      </c>
      <c r="S242">
        <f>F242</f>
        <v>0</v>
      </c>
      <c r="T242">
        <f>G242</f>
        <v>0</v>
      </c>
      <c r="U242">
        <f>H242</f>
        <v>0</v>
      </c>
      <c r="V242">
        <f>I242</f>
        <v>0</v>
      </c>
      <c r="W242">
        <f>J242</f>
        <v>0</v>
      </c>
    </row>
    <row r="243" spans="14:23">
      <c r="N243">
        <f>A243</f>
        <v>0</v>
      </c>
      <c r="O243">
        <f>B243</f>
        <v>0</v>
      </c>
      <c r="P243">
        <f>C243</f>
        <v>0</v>
      </c>
      <c r="Q243">
        <f>D243</f>
        <v>0</v>
      </c>
      <c r="R243">
        <f>E243</f>
        <v>0</v>
      </c>
      <c r="S243">
        <f>F243</f>
        <v>0</v>
      </c>
      <c r="T243">
        <f>G243</f>
        <v>0</v>
      </c>
      <c r="U243">
        <f>H243</f>
        <v>0</v>
      </c>
      <c r="V243">
        <f>I243</f>
        <v>0</v>
      </c>
      <c r="W243">
        <f>J243</f>
        <v>0</v>
      </c>
    </row>
    <row r="244" spans="14:23">
      <c r="N244">
        <f>A244</f>
        <v>0</v>
      </c>
      <c r="O244">
        <f>B244</f>
        <v>0</v>
      </c>
      <c r="P244">
        <f>C244</f>
        <v>0</v>
      </c>
      <c r="Q244">
        <f>D244</f>
        <v>0</v>
      </c>
      <c r="R244">
        <f>E244</f>
        <v>0</v>
      </c>
      <c r="S244">
        <f>F244</f>
        <v>0</v>
      </c>
      <c r="T244">
        <f>G244</f>
        <v>0</v>
      </c>
      <c r="U244">
        <f>H244</f>
        <v>0</v>
      </c>
      <c r="V244">
        <f>I244</f>
        <v>0</v>
      </c>
      <c r="W244">
        <f>J244</f>
        <v>0</v>
      </c>
    </row>
    <row r="245" spans="14:23">
      <c r="N245">
        <f>A245</f>
        <v>0</v>
      </c>
      <c r="O245">
        <f>B245</f>
        <v>0</v>
      </c>
      <c r="P245">
        <f>C245</f>
        <v>0</v>
      </c>
      <c r="Q245">
        <f>D245</f>
        <v>0</v>
      </c>
      <c r="R245">
        <f>E245</f>
        <v>0</v>
      </c>
      <c r="S245">
        <f>F245</f>
        <v>0</v>
      </c>
      <c r="T245">
        <f>G245</f>
        <v>0</v>
      </c>
      <c r="U245">
        <f>H245</f>
        <v>0</v>
      </c>
      <c r="V245">
        <f>I245</f>
        <v>0</v>
      </c>
      <c r="W245">
        <f>J245</f>
        <v>0</v>
      </c>
    </row>
    <row r="246" spans="14:23">
      <c r="N246">
        <f>A246</f>
        <v>0</v>
      </c>
      <c r="O246">
        <f>B246</f>
        <v>0</v>
      </c>
      <c r="P246">
        <f>C246</f>
        <v>0</v>
      </c>
      <c r="Q246">
        <f>D246</f>
        <v>0</v>
      </c>
      <c r="R246">
        <f>E246</f>
        <v>0</v>
      </c>
      <c r="S246">
        <f>F246</f>
        <v>0</v>
      </c>
      <c r="T246">
        <f>G246</f>
        <v>0</v>
      </c>
      <c r="U246">
        <f>H246</f>
        <v>0</v>
      </c>
      <c r="V246">
        <f>I246</f>
        <v>0</v>
      </c>
      <c r="W246">
        <f>J246</f>
        <v>0</v>
      </c>
    </row>
    <row r="247" spans="14:23">
      <c r="N247">
        <f>A247</f>
        <v>0</v>
      </c>
      <c r="O247">
        <f>B247</f>
        <v>0</v>
      </c>
      <c r="P247">
        <f>C247</f>
        <v>0</v>
      </c>
      <c r="Q247">
        <f>D247</f>
        <v>0</v>
      </c>
      <c r="R247">
        <f>E247</f>
        <v>0</v>
      </c>
      <c r="S247">
        <f>F247</f>
        <v>0</v>
      </c>
      <c r="T247">
        <f>G247</f>
        <v>0</v>
      </c>
      <c r="U247">
        <f>H247</f>
        <v>0</v>
      </c>
      <c r="V247">
        <f>I247</f>
        <v>0</v>
      </c>
      <c r="W247">
        <f>J247</f>
        <v>0</v>
      </c>
    </row>
    <row r="248" spans="14:23">
      <c r="N248">
        <f>A248</f>
        <v>0</v>
      </c>
      <c r="O248">
        <f>B248</f>
        <v>0</v>
      </c>
      <c r="P248">
        <f>C248</f>
        <v>0</v>
      </c>
      <c r="Q248">
        <f>D248</f>
        <v>0</v>
      </c>
      <c r="R248">
        <f>E248</f>
        <v>0</v>
      </c>
      <c r="S248">
        <f>F248</f>
        <v>0</v>
      </c>
      <c r="T248">
        <f>G248</f>
        <v>0</v>
      </c>
      <c r="U248">
        <f>H248</f>
        <v>0</v>
      </c>
      <c r="V248">
        <f>I248</f>
        <v>0</v>
      </c>
      <c r="W248">
        <f>J248</f>
        <v>0</v>
      </c>
    </row>
    <row r="249" spans="14:23">
      <c r="N249">
        <f>A249</f>
        <v>0</v>
      </c>
      <c r="O249">
        <f>B249</f>
        <v>0</v>
      </c>
      <c r="P249">
        <f>C249</f>
        <v>0</v>
      </c>
      <c r="Q249">
        <f>D249</f>
        <v>0</v>
      </c>
      <c r="R249">
        <f>E249</f>
        <v>0</v>
      </c>
      <c r="S249">
        <f>F249</f>
        <v>0</v>
      </c>
      <c r="T249">
        <f>G249</f>
        <v>0</v>
      </c>
      <c r="U249">
        <f>H249</f>
        <v>0</v>
      </c>
      <c r="V249">
        <f>I249</f>
        <v>0</v>
      </c>
      <c r="W249">
        <f>J249</f>
        <v>0</v>
      </c>
    </row>
    <row r="250" spans="14:23">
      <c r="N250">
        <f>A250</f>
        <v>0</v>
      </c>
      <c r="O250">
        <f>B250</f>
        <v>0</v>
      </c>
      <c r="P250">
        <f>C250</f>
        <v>0</v>
      </c>
      <c r="Q250">
        <f>D250</f>
        <v>0</v>
      </c>
      <c r="R250">
        <f>E250</f>
        <v>0</v>
      </c>
      <c r="S250">
        <f>F250</f>
        <v>0</v>
      </c>
      <c r="T250">
        <f>G250</f>
        <v>0</v>
      </c>
      <c r="U250">
        <f>H250</f>
        <v>0</v>
      </c>
      <c r="V250">
        <f>I250</f>
        <v>0</v>
      </c>
      <c r="W250">
        <f>J250</f>
        <v>0</v>
      </c>
    </row>
    <row r="251" spans="14:23">
      <c r="N251">
        <f>A251</f>
        <v>0</v>
      </c>
      <c r="O251">
        <f>B251</f>
        <v>0</v>
      </c>
      <c r="P251">
        <f>C251</f>
        <v>0</v>
      </c>
      <c r="Q251">
        <f>D251</f>
        <v>0</v>
      </c>
      <c r="R251">
        <f>E251</f>
        <v>0</v>
      </c>
      <c r="S251">
        <f>F251</f>
        <v>0</v>
      </c>
      <c r="T251">
        <f>G251</f>
        <v>0</v>
      </c>
      <c r="U251">
        <f>H251</f>
        <v>0</v>
      </c>
      <c r="V251">
        <f>I251</f>
        <v>0</v>
      </c>
      <c r="W251">
        <f>J251</f>
        <v>0</v>
      </c>
    </row>
    <row r="252" spans="14:23">
      <c r="N252">
        <f>A252</f>
        <v>0</v>
      </c>
      <c r="O252">
        <f>B252</f>
        <v>0</v>
      </c>
      <c r="P252">
        <f>C252</f>
        <v>0</v>
      </c>
      <c r="Q252">
        <f>D252</f>
        <v>0</v>
      </c>
      <c r="R252">
        <f>E252</f>
        <v>0</v>
      </c>
      <c r="S252">
        <f>F252</f>
        <v>0</v>
      </c>
      <c r="T252">
        <f>G252</f>
        <v>0</v>
      </c>
      <c r="U252">
        <f>H252</f>
        <v>0</v>
      </c>
      <c r="V252">
        <f>I252</f>
        <v>0</v>
      </c>
      <c r="W252">
        <f>J252</f>
        <v>0</v>
      </c>
    </row>
    <row r="253" spans="14:23">
      <c r="N253">
        <f>A253</f>
        <v>0</v>
      </c>
      <c r="O253">
        <f>B253</f>
        <v>0</v>
      </c>
      <c r="P253">
        <f>C253</f>
        <v>0</v>
      </c>
      <c r="Q253">
        <f>D253</f>
        <v>0</v>
      </c>
      <c r="R253">
        <f>E253</f>
        <v>0</v>
      </c>
      <c r="S253">
        <f>F253</f>
        <v>0</v>
      </c>
      <c r="T253">
        <f>G253</f>
        <v>0</v>
      </c>
      <c r="U253">
        <f>H253</f>
        <v>0</v>
      </c>
      <c r="V253">
        <f>I253</f>
        <v>0</v>
      </c>
      <c r="W253">
        <f>J253</f>
        <v>0</v>
      </c>
    </row>
    <row r="254" spans="14:23">
      <c r="N254">
        <f>A254</f>
        <v>0</v>
      </c>
      <c r="O254">
        <f>B254</f>
        <v>0</v>
      </c>
      <c r="P254">
        <f>C254</f>
        <v>0</v>
      </c>
      <c r="Q254">
        <f>D254</f>
        <v>0</v>
      </c>
      <c r="R254">
        <f>E254</f>
        <v>0</v>
      </c>
      <c r="S254">
        <f>F254</f>
        <v>0</v>
      </c>
      <c r="T254">
        <f>G254</f>
        <v>0</v>
      </c>
      <c r="U254">
        <f>H254</f>
        <v>0</v>
      </c>
      <c r="V254">
        <f>I254</f>
        <v>0</v>
      </c>
      <c r="W254">
        <f>J254</f>
        <v>0</v>
      </c>
    </row>
    <row r="255" spans="14:23">
      <c r="N255">
        <f>A255</f>
        <v>0</v>
      </c>
      <c r="O255">
        <f>B255</f>
        <v>0</v>
      </c>
      <c r="P255">
        <f>C255</f>
        <v>0</v>
      </c>
      <c r="Q255">
        <f>D255</f>
        <v>0</v>
      </c>
      <c r="R255">
        <f>E255</f>
        <v>0</v>
      </c>
      <c r="S255">
        <f>F255</f>
        <v>0</v>
      </c>
      <c r="T255">
        <f>G255</f>
        <v>0</v>
      </c>
      <c r="U255">
        <f>H255</f>
        <v>0</v>
      </c>
      <c r="V255">
        <f>I255</f>
        <v>0</v>
      </c>
      <c r="W255">
        <f>J255</f>
        <v>0</v>
      </c>
    </row>
    <row r="256" spans="14:23">
      <c r="N256">
        <f>A256</f>
        <v>0</v>
      </c>
      <c r="O256">
        <f>B256</f>
        <v>0</v>
      </c>
      <c r="P256">
        <f>C256</f>
        <v>0</v>
      </c>
      <c r="Q256">
        <f>D256</f>
        <v>0</v>
      </c>
      <c r="R256">
        <f>E256</f>
        <v>0</v>
      </c>
      <c r="S256">
        <f>F256</f>
        <v>0</v>
      </c>
      <c r="T256">
        <f>G256</f>
        <v>0</v>
      </c>
      <c r="U256">
        <f>H256</f>
        <v>0</v>
      </c>
      <c r="V256">
        <f>I256</f>
        <v>0</v>
      </c>
      <c r="W256">
        <f>J256</f>
        <v>0</v>
      </c>
    </row>
    <row r="257" spans="14:23">
      <c r="N257">
        <f>A257</f>
        <v>0</v>
      </c>
      <c r="O257">
        <f>B257</f>
        <v>0</v>
      </c>
      <c r="P257">
        <f>C257</f>
        <v>0</v>
      </c>
      <c r="Q257">
        <f>D257</f>
        <v>0</v>
      </c>
      <c r="R257">
        <f>E257</f>
        <v>0</v>
      </c>
      <c r="S257">
        <f>F257</f>
        <v>0</v>
      </c>
      <c r="T257">
        <f>G257</f>
        <v>0</v>
      </c>
      <c r="U257">
        <f>H257</f>
        <v>0</v>
      </c>
      <c r="V257">
        <f>I257</f>
        <v>0</v>
      </c>
      <c r="W257">
        <f>J257</f>
        <v>0</v>
      </c>
    </row>
    <row r="258" spans="14:23">
      <c r="N258">
        <f>A258</f>
        <v>0</v>
      </c>
      <c r="O258">
        <f>B258</f>
        <v>0</v>
      </c>
      <c r="P258">
        <f>C258</f>
        <v>0</v>
      </c>
      <c r="Q258">
        <f>D258</f>
        <v>0</v>
      </c>
      <c r="R258">
        <f>E258</f>
        <v>0</v>
      </c>
      <c r="S258">
        <f>F258</f>
        <v>0</v>
      </c>
      <c r="T258">
        <f>G258</f>
        <v>0</v>
      </c>
      <c r="U258">
        <f>H258</f>
        <v>0</v>
      </c>
      <c r="V258">
        <f>I258</f>
        <v>0</v>
      </c>
      <c r="W258">
        <f>J258</f>
        <v>0</v>
      </c>
    </row>
    <row r="259" spans="14:23">
      <c r="N259">
        <f>A259</f>
        <v>0</v>
      </c>
      <c r="O259">
        <f>B259</f>
        <v>0</v>
      </c>
      <c r="P259">
        <f>C259</f>
        <v>0</v>
      </c>
      <c r="Q259">
        <f>D259</f>
        <v>0</v>
      </c>
      <c r="R259">
        <f>E259</f>
        <v>0</v>
      </c>
      <c r="S259">
        <f>F259</f>
        <v>0</v>
      </c>
      <c r="T259">
        <f>G259</f>
        <v>0</v>
      </c>
      <c r="U259">
        <f>H259</f>
        <v>0</v>
      </c>
      <c r="V259">
        <f>I259</f>
        <v>0</v>
      </c>
      <c r="W259">
        <f>J259</f>
        <v>0</v>
      </c>
    </row>
    <row r="260" spans="14:23">
      <c r="N260">
        <f>A260</f>
        <v>0</v>
      </c>
      <c r="O260">
        <f>B260</f>
        <v>0</v>
      </c>
      <c r="P260">
        <f>C260</f>
        <v>0</v>
      </c>
      <c r="Q260">
        <f>D260</f>
        <v>0</v>
      </c>
      <c r="R260">
        <f>E260</f>
        <v>0</v>
      </c>
      <c r="S260">
        <f>F260</f>
        <v>0</v>
      </c>
      <c r="T260">
        <f>G260</f>
        <v>0</v>
      </c>
      <c r="U260">
        <f>H260</f>
        <v>0</v>
      </c>
      <c r="V260">
        <f>I260</f>
        <v>0</v>
      </c>
      <c r="W260">
        <f>J260</f>
        <v>0</v>
      </c>
    </row>
    <row r="261" spans="14:23">
      <c r="N261">
        <f>A261</f>
        <v>0</v>
      </c>
      <c r="O261">
        <f>B261</f>
        <v>0</v>
      </c>
      <c r="P261">
        <f>C261</f>
        <v>0</v>
      </c>
      <c r="Q261">
        <f>D261</f>
        <v>0</v>
      </c>
      <c r="R261">
        <f>E261</f>
        <v>0</v>
      </c>
      <c r="S261">
        <f>F261</f>
        <v>0</v>
      </c>
      <c r="T261">
        <f>G261</f>
        <v>0</v>
      </c>
      <c r="U261">
        <f>H261</f>
        <v>0</v>
      </c>
      <c r="V261">
        <f>I261</f>
        <v>0</v>
      </c>
      <c r="W261">
        <f>J261</f>
        <v>0</v>
      </c>
    </row>
    <row r="262" spans="14:23">
      <c r="N262">
        <f>A262</f>
        <v>0</v>
      </c>
      <c r="O262">
        <f>B262</f>
        <v>0</v>
      </c>
      <c r="P262">
        <f>C262</f>
        <v>0</v>
      </c>
      <c r="Q262">
        <f>D262</f>
        <v>0</v>
      </c>
      <c r="R262">
        <f>E262</f>
        <v>0</v>
      </c>
      <c r="S262">
        <f>F262</f>
        <v>0</v>
      </c>
      <c r="T262">
        <f>G262</f>
        <v>0</v>
      </c>
      <c r="U262">
        <f>H262</f>
        <v>0</v>
      </c>
      <c r="V262">
        <f>I262</f>
        <v>0</v>
      </c>
      <c r="W262">
        <f>J262</f>
        <v>0</v>
      </c>
    </row>
    <row r="263" spans="14:23">
      <c r="N263">
        <f>A263</f>
        <v>0</v>
      </c>
      <c r="O263">
        <f>B263</f>
        <v>0</v>
      </c>
      <c r="P263">
        <f>C263</f>
        <v>0</v>
      </c>
      <c r="Q263">
        <f>D263</f>
        <v>0</v>
      </c>
      <c r="R263">
        <f>E263</f>
        <v>0</v>
      </c>
      <c r="S263">
        <f>F263</f>
        <v>0</v>
      </c>
      <c r="T263">
        <f>G263</f>
        <v>0</v>
      </c>
      <c r="U263">
        <f>H263</f>
        <v>0</v>
      </c>
      <c r="V263">
        <f>I263</f>
        <v>0</v>
      </c>
      <c r="W263">
        <f>J263</f>
        <v>0</v>
      </c>
    </row>
    <row r="264" spans="14:23">
      <c r="N264">
        <f>A264</f>
        <v>0</v>
      </c>
      <c r="O264">
        <f>B264</f>
        <v>0</v>
      </c>
      <c r="P264">
        <f>C264</f>
        <v>0</v>
      </c>
      <c r="Q264">
        <f>D264</f>
        <v>0</v>
      </c>
      <c r="R264">
        <f>E264</f>
        <v>0</v>
      </c>
      <c r="S264">
        <f>F264</f>
        <v>0</v>
      </c>
      <c r="T264">
        <f>G264</f>
        <v>0</v>
      </c>
      <c r="U264">
        <f>H264</f>
        <v>0</v>
      </c>
      <c r="V264">
        <f>I264</f>
        <v>0</v>
      </c>
      <c r="W264">
        <f>J264</f>
        <v>0</v>
      </c>
    </row>
    <row r="265" spans="14:23">
      <c r="N265">
        <f>A265</f>
        <v>0</v>
      </c>
      <c r="O265">
        <f>B265</f>
        <v>0</v>
      </c>
      <c r="P265">
        <f>C265</f>
        <v>0</v>
      </c>
      <c r="Q265">
        <f>D265</f>
        <v>0</v>
      </c>
      <c r="R265">
        <f>E265</f>
        <v>0</v>
      </c>
      <c r="S265">
        <f>F265</f>
        <v>0</v>
      </c>
      <c r="T265">
        <f>G265</f>
        <v>0</v>
      </c>
      <c r="U265">
        <f>H265</f>
        <v>0</v>
      </c>
      <c r="V265">
        <f>I265</f>
        <v>0</v>
      </c>
      <c r="W265">
        <f>J265</f>
        <v>0</v>
      </c>
    </row>
    <row r="266" spans="14:23">
      <c r="N266">
        <f>A266</f>
        <v>0</v>
      </c>
      <c r="O266">
        <f>B266</f>
        <v>0</v>
      </c>
      <c r="P266">
        <f>C266</f>
        <v>0</v>
      </c>
      <c r="Q266">
        <f>D266</f>
        <v>0</v>
      </c>
      <c r="R266">
        <f>E266</f>
        <v>0</v>
      </c>
      <c r="S266">
        <f>F266</f>
        <v>0</v>
      </c>
      <c r="T266">
        <f>G266</f>
        <v>0</v>
      </c>
      <c r="U266">
        <f>H266</f>
        <v>0</v>
      </c>
      <c r="V266">
        <f>I266</f>
        <v>0</v>
      </c>
      <c r="W266">
        <f>J266</f>
        <v>0</v>
      </c>
    </row>
    <row r="267" spans="14:23">
      <c r="N267">
        <f>A267</f>
        <v>0</v>
      </c>
      <c r="O267">
        <f>B267</f>
        <v>0</v>
      </c>
      <c r="P267">
        <f>C267</f>
        <v>0</v>
      </c>
      <c r="Q267">
        <f>D267</f>
        <v>0</v>
      </c>
      <c r="R267">
        <f>E267</f>
        <v>0</v>
      </c>
      <c r="S267">
        <f>F267</f>
        <v>0</v>
      </c>
      <c r="T267">
        <f>G267</f>
        <v>0</v>
      </c>
      <c r="U267">
        <f>H267</f>
        <v>0</v>
      </c>
      <c r="V267">
        <f>I267</f>
        <v>0</v>
      </c>
      <c r="W267">
        <f>J267</f>
        <v>0</v>
      </c>
    </row>
    <row r="268" spans="14:23">
      <c r="N268">
        <f>A268</f>
        <v>0</v>
      </c>
      <c r="O268">
        <f>B268</f>
        <v>0</v>
      </c>
      <c r="P268">
        <f>C268</f>
        <v>0</v>
      </c>
      <c r="Q268">
        <f>D268</f>
        <v>0</v>
      </c>
      <c r="R268">
        <f>E268</f>
        <v>0</v>
      </c>
      <c r="S268">
        <f>F268</f>
        <v>0</v>
      </c>
      <c r="T268">
        <f>G268</f>
        <v>0</v>
      </c>
      <c r="U268">
        <f>H268</f>
        <v>0</v>
      </c>
      <c r="V268">
        <f>I268</f>
        <v>0</v>
      </c>
      <c r="W268">
        <f>J268</f>
        <v>0</v>
      </c>
    </row>
    <row r="269" spans="14:23">
      <c r="N269">
        <f>A269</f>
        <v>0</v>
      </c>
      <c r="O269">
        <f>B269</f>
        <v>0</v>
      </c>
      <c r="P269">
        <f>C269</f>
        <v>0</v>
      </c>
      <c r="Q269">
        <f>D269</f>
        <v>0</v>
      </c>
      <c r="R269">
        <f>E269</f>
        <v>0</v>
      </c>
      <c r="S269">
        <f>F269</f>
        <v>0</v>
      </c>
      <c r="T269">
        <f>G269</f>
        <v>0</v>
      </c>
      <c r="U269">
        <f>H269</f>
        <v>0</v>
      </c>
      <c r="V269">
        <f>I269</f>
        <v>0</v>
      </c>
      <c r="W269">
        <f>J269</f>
        <v>0</v>
      </c>
    </row>
    <row r="270" spans="14:23">
      <c r="N270">
        <f>A270</f>
        <v>0</v>
      </c>
      <c r="O270">
        <f>B270</f>
        <v>0</v>
      </c>
      <c r="P270">
        <f>C270</f>
        <v>0</v>
      </c>
      <c r="Q270">
        <f>D270</f>
        <v>0</v>
      </c>
      <c r="R270">
        <f>E270</f>
        <v>0</v>
      </c>
      <c r="S270">
        <f>F270</f>
        <v>0</v>
      </c>
      <c r="T270">
        <f>G270</f>
        <v>0</v>
      </c>
      <c r="U270">
        <f>H270</f>
        <v>0</v>
      </c>
      <c r="V270">
        <f>I270</f>
        <v>0</v>
      </c>
      <c r="W270">
        <f>J270</f>
        <v>0</v>
      </c>
    </row>
    <row r="271" spans="14:23">
      <c r="N271">
        <f>A271</f>
        <v>0</v>
      </c>
      <c r="O271">
        <f>B271</f>
        <v>0</v>
      </c>
      <c r="P271">
        <f>C271</f>
        <v>0</v>
      </c>
      <c r="Q271">
        <f>D271</f>
        <v>0</v>
      </c>
      <c r="R271">
        <f>E271</f>
        <v>0</v>
      </c>
      <c r="S271">
        <f>F271</f>
        <v>0</v>
      </c>
      <c r="T271">
        <f>G271</f>
        <v>0</v>
      </c>
      <c r="U271">
        <f>H271</f>
        <v>0</v>
      </c>
      <c r="V271">
        <f>I271</f>
        <v>0</v>
      </c>
      <c r="W271">
        <f>J271</f>
        <v>0</v>
      </c>
    </row>
    <row r="272" spans="14:23">
      <c r="N272">
        <f>A272</f>
        <v>0</v>
      </c>
      <c r="O272">
        <f>B272</f>
        <v>0</v>
      </c>
      <c r="P272">
        <f>C272</f>
        <v>0</v>
      </c>
      <c r="Q272">
        <f>D272</f>
        <v>0</v>
      </c>
      <c r="R272">
        <f>E272</f>
        <v>0</v>
      </c>
      <c r="S272">
        <f>F272</f>
        <v>0</v>
      </c>
      <c r="T272">
        <f>G272</f>
        <v>0</v>
      </c>
      <c r="U272">
        <f>H272</f>
        <v>0</v>
      </c>
      <c r="V272">
        <f>I272</f>
        <v>0</v>
      </c>
      <c r="W272">
        <f>J272</f>
        <v>0</v>
      </c>
    </row>
    <row r="273" spans="14:23">
      <c r="N273">
        <f>A273</f>
        <v>0</v>
      </c>
      <c r="O273">
        <f>B273</f>
        <v>0</v>
      </c>
      <c r="P273">
        <f>C273</f>
        <v>0</v>
      </c>
      <c r="Q273">
        <f>D273</f>
        <v>0</v>
      </c>
      <c r="R273">
        <f>E273</f>
        <v>0</v>
      </c>
      <c r="S273">
        <f>F273</f>
        <v>0</v>
      </c>
      <c r="T273">
        <f>G273</f>
        <v>0</v>
      </c>
      <c r="U273">
        <f>H273</f>
        <v>0</v>
      </c>
      <c r="V273">
        <f>I273</f>
        <v>0</v>
      </c>
      <c r="W273">
        <f>J273</f>
        <v>0</v>
      </c>
    </row>
    <row r="274" spans="14:23">
      <c r="N274">
        <f>A274</f>
        <v>0</v>
      </c>
      <c r="O274">
        <f>B274</f>
        <v>0</v>
      </c>
      <c r="P274">
        <f>C274</f>
        <v>0</v>
      </c>
      <c r="Q274">
        <f>D274</f>
        <v>0</v>
      </c>
      <c r="R274">
        <f>E274</f>
        <v>0</v>
      </c>
      <c r="S274">
        <f>F274</f>
        <v>0</v>
      </c>
      <c r="T274">
        <f>G274</f>
        <v>0</v>
      </c>
      <c r="U274">
        <f>H274</f>
        <v>0</v>
      </c>
      <c r="V274">
        <f>I274</f>
        <v>0</v>
      </c>
      <c r="W274">
        <f>J274</f>
        <v>0</v>
      </c>
    </row>
    <row r="275" spans="14:23">
      <c r="N275">
        <f>A275</f>
        <v>0</v>
      </c>
      <c r="O275">
        <f>B275</f>
        <v>0</v>
      </c>
      <c r="P275">
        <f>C275</f>
        <v>0</v>
      </c>
      <c r="Q275">
        <f>D275</f>
        <v>0</v>
      </c>
      <c r="R275">
        <f>E275</f>
        <v>0</v>
      </c>
      <c r="S275">
        <f>F275</f>
        <v>0</v>
      </c>
      <c r="T275">
        <f>G275</f>
        <v>0</v>
      </c>
      <c r="U275">
        <f>H275</f>
        <v>0</v>
      </c>
      <c r="V275">
        <f>I275</f>
        <v>0</v>
      </c>
      <c r="W275">
        <f>J275</f>
        <v>0</v>
      </c>
    </row>
    <row r="276" spans="14:23">
      <c r="N276">
        <f>A276</f>
        <v>0</v>
      </c>
      <c r="O276">
        <f>B276</f>
        <v>0</v>
      </c>
      <c r="P276">
        <f>C276</f>
        <v>0</v>
      </c>
      <c r="Q276">
        <f>D276</f>
        <v>0</v>
      </c>
      <c r="R276">
        <f>E276</f>
        <v>0</v>
      </c>
      <c r="S276">
        <f>F276</f>
        <v>0</v>
      </c>
      <c r="T276">
        <f>G276</f>
        <v>0</v>
      </c>
      <c r="U276">
        <f>H276</f>
        <v>0</v>
      </c>
      <c r="V276">
        <f>I276</f>
        <v>0</v>
      </c>
      <c r="W276">
        <f>J276</f>
        <v>0</v>
      </c>
    </row>
    <row r="277" spans="14:23">
      <c r="N277">
        <f>A277</f>
        <v>0</v>
      </c>
      <c r="O277">
        <f>B277</f>
        <v>0</v>
      </c>
      <c r="P277">
        <f>C277</f>
        <v>0</v>
      </c>
      <c r="Q277">
        <f>D277</f>
        <v>0</v>
      </c>
      <c r="R277">
        <f>E277</f>
        <v>0</v>
      </c>
      <c r="S277">
        <f>F277</f>
        <v>0</v>
      </c>
      <c r="T277">
        <f>G277</f>
        <v>0</v>
      </c>
      <c r="U277">
        <f>H277</f>
        <v>0</v>
      </c>
      <c r="V277">
        <f>I277</f>
        <v>0</v>
      </c>
      <c r="W277">
        <f>J277</f>
        <v>0</v>
      </c>
    </row>
    <row r="278" spans="14:23">
      <c r="N278">
        <f>A278</f>
        <v>0</v>
      </c>
      <c r="O278">
        <f>B278</f>
        <v>0</v>
      </c>
      <c r="P278">
        <f>C278</f>
        <v>0</v>
      </c>
      <c r="Q278">
        <f>D278</f>
        <v>0</v>
      </c>
      <c r="R278">
        <f>E278</f>
        <v>0</v>
      </c>
      <c r="S278">
        <f>F278</f>
        <v>0</v>
      </c>
      <c r="T278">
        <f>G278</f>
        <v>0</v>
      </c>
      <c r="U278">
        <f>H278</f>
        <v>0</v>
      </c>
      <c r="V278">
        <f>I278</f>
        <v>0</v>
      </c>
      <c r="W278">
        <f>J278</f>
        <v>0</v>
      </c>
    </row>
    <row r="279" spans="14:23">
      <c r="N279">
        <f>A279</f>
        <v>0</v>
      </c>
      <c r="O279">
        <f>B279</f>
        <v>0</v>
      </c>
      <c r="P279">
        <f>C279</f>
        <v>0</v>
      </c>
      <c r="Q279">
        <f>D279</f>
        <v>0</v>
      </c>
      <c r="R279">
        <f>E279</f>
        <v>0</v>
      </c>
      <c r="S279">
        <f>F279</f>
        <v>0</v>
      </c>
      <c r="T279">
        <f>G279</f>
        <v>0</v>
      </c>
      <c r="U279">
        <f>H279</f>
        <v>0</v>
      </c>
      <c r="V279">
        <f>I279</f>
        <v>0</v>
      </c>
      <c r="W279">
        <f>J279</f>
        <v>0</v>
      </c>
    </row>
    <row r="280" spans="14:23">
      <c r="N280">
        <f>A280</f>
        <v>0</v>
      </c>
      <c r="O280">
        <f>B280</f>
        <v>0</v>
      </c>
      <c r="P280">
        <f>C280</f>
        <v>0</v>
      </c>
      <c r="Q280">
        <f>D280</f>
        <v>0</v>
      </c>
      <c r="R280">
        <f>E280</f>
        <v>0</v>
      </c>
      <c r="S280">
        <f>F280</f>
        <v>0</v>
      </c>
      <c r="T280">
        <f>G280</f>
        <v>0</v>
      </c>
      <c r="U280">
        <f>H280</f>
        <v>0</v>
      </c>
      <c r="V280">
        <f>I280</f>
        <v>0</v>
      </c>
      <c r="W280">
        <f>J280</f>
        <v>0</v>
      </c>
    </row>
    <row r="281" spans="14:23">
      <c r="N281">
        <f>A281</f>
        <v>0</v>
      </c>
      <c r="O281">
        <f>B281</f>
        <v>0</v>
      </c>
      <c r="P281">
        <f>C281</f>
        <v>0</v>
      </c>
      <c r="Q281">
        <f>D281</f>
        <v>0</v>
      </c>
      <c r="R281">
        <f>E281</f>
        <v>0</v>
      </c>
      <c r="S281">
        <f>F281</f>
        <v>0</v>
      </c>
      <c r="T281">
        <f>G281</f>
        <v>0</v>
      </c>
      <c r="U281">
        <f>H281</f>
        <v>0</v>
      </c>
      <c r="V281">
        <f>I281</f>
        <v>0</v>
      </c>
      <c r="W281">
        <f>J281</f>
        <v>0</v>
      </c>
    </row>
    <row r="282" spans="14:23">
      <c r="N282">
        <f>A282</f>
        <v>0</v>
      </c>
      <c r="O282">
        <f>B282</f>
        <v>0</v>
      </c>
      <c r="P282">
        <f>C282</f>
        <v>0</v>
      </c>
      <c r="Q282">
        <f>D282</f>
        <v>0</v>
      </c>
      <c r="R282">
        <f>E282</f>
        <v>0</v>
      </c>
      <c r="S282">
        <f>F282</f>
        <v>0</v>
      </c>
      <c r="T282">
        <f>G282</f>
        <v>0</v>
      </c>
      <c r="U282">
        <f>H282</f>
        <v>0</v>
      </c>
      <c r="V282">
        <f>I282</f>
        <v>0</v>
      </c>
      <c r="W282">
        <f>J282</f>
        <v>0</v>
      </c>
    </row>
    <row r="283" spans="14:23">
      <c r="N283">
        <f>A283</f>
        <v>0</v>
      </c>
      <c r="O283">
        <f>B283</f>
        <v>0</v>
      </c>
      <c r="P283">
        <f>C283</f>
        <v>0</v>
      </c>
      <c r="Q283">
        <f>D283</f>
        <v>0</v>
      </c>
      <c r="R283">
        <f>E283</f>
        <v>0</v>
      </c>
      <c r="S283">
        <f>F283</f>
        <v>0</v>
      </c>
      <c r="T283">
        <f>G283</f>
        <v>0</v>
      </c>
      <c r="U283">
        <f>H283</f>
        <v>0</v>
      </c>
      <c r="V283">
        <f>I283</f>
        <v>0</v>
      </c>
      <c r="W283">
        <f>J283</f>
        <v>0</v>
      </c>
    </row>
    <row r="284" spans="14:23">
      <c r="N284">
        <f>A284</f>
        <v>0</v>
      </c>
      <c r="O284">
        <f>B284</f>
        <v>0</v>
      </c>
      <c r="P284">
        <f>C284</f>
        <v>0</v>
      </c>
      <c r="Q284">
        <f>D284</f>
        <v>0</v>
      </c>
      <c r="R284">
        <f>E284</f>
        <v>0</v>
      </c>
      <c r="S284">
        <f>F284</f>
        <v>0</v>
      </c>
      <c r="T284">
        <f>G284</f>
        <v>0</v>
      </c>
      <c r="U284">
        <f>H284</f>
        <v>0</v>
      </c>
      <c r="V284">
        <f>I284</f>
        <v>0</v>
      </c>
      <c r="W284">
        <f>J284</f>
        <v>0</v>
      </c>
    </row>
    <row r="285" spans="14:23">
      <c r="N285">
        <f>A285</f>
        <v>0</v>
      </c>
      <c r="O285">
        <f>B285</f>
        <v>0</v>
      </c>
      <c r="P285">
        <f>C285</f>
        <v>0</v>
      </c>
      <c r="Q285">
        <f>D285</f>
        <v>0</v>
      </c>
      <c r="R285">
        <f>E285</f>
        <v>0</v>
      </c>
      <c r="S285">
        <f>F285</f>
        <v>0</v>
      </c>
      <c r="T285">
        <f>G285</f>
        <v>0</v>
      </c>
      <c r="U285">
        <f>H285</f>
        <v>0</v>
      </c>
      <c r="V285">
        <f>I285</f>
        <v>0</v>
      </c>
      <c r="W285">
        <f>J285</f>
        <v>0</v>
      </c>
    </row>
    <row r="286" spans="14:23">
      <c r="N286">
        <f>A286</f>
        <v>0</v>
      </c>
      <c r="O286">
        <f>B286</f>
        <v>0</v>
      </c>
      <c r="P286">
        <f>C286</f>
        <v>0</v>
      </c>
      <c r="Q286">
        <f>D286</f>
        <v>0</v>
      </c>
      <c r="R286">
        <f>E286</f>
        <v>0</v>
      </c>
      <c r="S286">
        <f>F286</f>
        <v>0</v>
      </c>
      <c r="T286">
        <f>G286</f>
        <v>0</v>
      </c>
      <c r="U286">
        <f>H286</f>
        <v>0</v>
      </c>
      <c r="V286">
        <f>I286</f>
        <v>0</v>
      </c>
      <c r="W286">
        <f>J286</f>
        <v>0</v>
      </c>
    </row>
    <row r="287" spans="14:23">
      <c r="N287">
        <f>A287</f>
        <v>0</v>
      </c>
      <c r="O287">
        <f>B287</f>
        <v>0</v>
      </c>
      <c r="P287">
        <f>C287</f>
        <v>0</v>
      </c>
      <c r="Q287">
        <f>D287</f>
        <v>0</v>
      </c>
      <c r="R287">
        <f>E287</f>
        <v>0</v>
      </c>
      <c r="S287">
        <f>F287</f>
        <v>0</v>
      </c>
      <c r="T287">
        <f>G287</f>
        <v>0</v>
      </c>
      <c r="U287">
        <f>H287</f>
        <v>0</v>
      </c>
      <c r="V287">
        <f>I287</f>
        <v>0</v>
      </c>
      <c r="W287">
        <f>J287</f>
        <v>0</v>
      </c>
    </row>
    <row r="288" spans="14:23">
      <c r="N288">
        <f>A288</f>
        <v>0</v>
      </c>
      <c r="O288">
        <f>B288</f>
        <v>0</v>
      </c>
      <c r="P288">
        <f>C288</f>
        <v>0</v>
      </c>
      <c r="Q288">
        <f>D288</f>
        <v>0</v>
      </c>
      <c r="R288">
        <f>E288</f>
        <v>0</v>
      </c>
      <c r="S288">
        <f>F288</f>
        <v>0</v>
      </c>
      <c r="T288">
        <f>G288</f>
        <v>0</v>
      </c>
      <c r="U288">
        <f>H288</f>
        <v>0</v>
      </c>
      <c r="V288">
        <f>I288</f>
        <v>0</v>
      </c>
      <c r="W288">
        <f>J288</f>
        <v>0</v>
      </c>
    </row>
    <row r="289" spans="14:23">
      <c r="N289">
        <f>A289</f>
        <v>0</v>
      </c>
      <c r="O289">
        <f>B289</f>
        <v>0</v>
      </c>
      <c r="P289">
        <f>C289</f>
        <v>0</v>
      </c>
      <c r="Q289">
        <f>D289</f>
        <v>0</v>
      </c>
      <c r="R289">
        <f>E289</f>
        <v>0</v>
      </c>
      <c r="S289">
        <f>F289</f>
        <v>0</v>
      </c>
      <c r="T289">
        <f>G289</f>
        <v>0</v>
      </c>
      <c r="U289">
        <f>H289</f>
        <v>0</v>
      </c>
      <c r="V289">
        <f>I289</f>
        <v>0</v>
      </c>
      <c r="W289">
        <f>J289</f>
        <v>0</v>
      </c>
    </row>
    <row r="290" spans="14:23">
      <c r="N290">
        <f>A290</f>
        <v>0</v>
      </c>
      <c r="O290">
        <f>B290</f>
        <v>0</v>
      </c>
      <c r="P290">
        <f>C290</f>
        <v>0</v>
      </c>
      <c r="Q290">
        <f>D290</f>
        <v>0</v>
      </c>
      <c r="R290">
        <f>E290</f>
        <v>0</v>
      </c>
      <c r="S290">
        <f>F290</f>
        <v>0</v>
      </c>
      <c r="T290">
        <f>G290</f>
        <v>0</v>
      </c>
      <c r="U290">
        <f>H290</f>
        <v>0</v>
      </c>
      <c r="V290">
        <f>I290</f>
        <v>0</v>
      </c>
      <c r="W290">
        <f>J290</f>
        <v>0</v>
      </c>
    </row>
    <row r="291" spans="14:23">
      <c r="N291">
        <f>A291</f>
        <v>0</v>
      </c>
      <c r="O291">
        <f>B291</f>
        <v>0</v>
      </c>
      <c r="P291">
        <f>C291</f>
        <v>0</v>
      </c>
      <c r="Q291">
        <f>D291</f>
        <v>0</v>
      </c>
      <c r="R291">
        <f>E291</f>
        <v>0</v>
      </c>
      <c r="S291">
        <f>F291</f>
        <v>0</v>
      </c>
      <c r="T291">
        <f>G291</f>
        <v>0</v>
      </c>
      <c r="U291">
        <f>H291</f>
        <v>0</v>
      </c>
      <c r="V291">
        <f>I291</f>
        <v>0</v>
      </c>
      <c r="W291">
        <f>J291</f>
        <v>0</v>
      </c>
    </row>
    <row r="292" spans="14:23">
      <c r="N292">
        <f>A292</f>
        <v>0</v>
      </c>
      <c r="O292">
        <f>B292</f>
        <v>0</v>
      </c>
      <c r="P292">
        <f>C292</f>
        <v>0</v>
      </c>
      <c r="Q292">
        <f>D292</f>
        <v>0</v>
      </c>
      <c r="R292">
        <f>E292</f>
        <v>0</v>
      </c>
      <c r="S292">
        <f>F292</f>
        <v>0</v>
      </c>
      <c r="T292">
        <f>G292</f>
        <v>0</v>
      </c>
      <c r="U292">
        <f>H292</f>
        <v>0</v>
      </c>
      <c r="V292">
        <f>I292</f>
        <v>0</v>
      </c>
      <c r="W292">
        <f>J292</f>
        <v>0</v>
      </c>
    </row>
    <row r="293" spans="14:23">
      <c r="N293">
        <f>A293</f>
        <v>0</v>
      </c>
      <c r="O293">
        <f>B293</f>
        <v>0</v>
      </c>
      <c r="P293">
        <f>C293</f>
        <v>0</v>
      </c>
      <c r="Q293">
        <f>D293</f>
        <v>0</v>
      </c>
      <c r="R293">
        <f>E293</f>
        <v>0</v>
      </c>
      <c r="S293">
        <f>F293</f>
        <v>0</v>
      </c>
      <c r="T293">
        <f>G293</f>
        <v>0</v>
      </c>
      <c r="U293">
        <f>H293</f>
        <v>0</v>
      </c>
      <c r="V293">
        <f>I293</f>
        <v>0</v>
      </c>
      <c r="W293">
        <f>J293</f>
        <v>0</v>
      </c>
    </row>
    <row r="294" spans="14:23">
      <c r="N294">
        <f>A294</f>
        <v>0</v>
      </c>
      <c r="O294">
        <f>B294</f>
        <v>0</v>
      </c>
      <c r="P294">
        <f>C294</f>
        <v>0</v>
      </c>
      <c r="Q294">
        <f>D294</f>
        <v>0</v>
      </c>
      <c r="R294">
        <f>E294</f>
        <v>0</v>
      </c>
      <c r="S294">
        <f>F294</f>
        <v>0</v>
      </c>
      <c r="T294">
        <f>G294</f>
        <v>0</v>
      </c>
      <c r="U294">
        <f>H294</f>
        <v>0</v>
      </c>
      <c r="V294">
        <f>I294</f>
        <v>0</v>
      </c>
      <c r="W294">
        <f>J294</f>
        <v>0</v>
      </c>
    </row>
    <row r="295" spans="14:23">
      <c r="N295">
        <f>A295</f>
        <v>0</v>
      </c>
      <c r="O295">
        <f>B295</f>
        <v>0</v>
      </c>
      <c r="P295">
        <f>C295</f>
        <v>0</v>
      </c>
      <c r="Q295">
        <f>D295</f>
        <v>0</v>
      </c>
      <c r="R295">
        <f>E295</f>
        <v>0</v>
      </c>
      <c r="S295">
        <f>F295</f>
        <v>0</v>
      </c>
      <c r="T295">
        <f>G295</f>
        <v>0</v>
      </c>
      <c r="U295">
        <f>H295</f>
        <v>0</v>
      </c>
      <c r="V295">
        <f>I295</f>
        <v>0</v>
      </c>
      <c r="W295">
        <f>J295</f>
        <v>0</v>
      </c>
    </row>
    <row r="296" spans="14:23">
      <c r="N296">
        <f>A296</f>
        <v>0</v>
      </c>
      <c r="O296">
        <f>B296</f>
        <v>0</v>
      </c>
      <c r="P296">
        <f>C296</f>
        <v>0</v>
      </c>
      <c r="Q296">
        <f>D296</f>
        <v>0</v>
      </c>
      <c r="R296">
        <f>E296</f>
        <v>0</v>
      </c>
      <c r="S296">
        <f>F296</f>
        <v>0</v>
      </c>
      <c r="T296">
        <f>G296</f>
        <v>0</v>
      </c>
      <c r="U296">
        <f>H296</f>
        <v>0</v>
      </c>
      <c r="V296">
        <f>I296</f>
        <v>0</v>
      </c>
      <c r="W296">
        <f>J296</f>
        <v>0</v>
      </c>
    </row>
    <row r="297" spans="14:23">
      <c r="N297">
        <f>A297</f>
        <v>0</v>
      </c>
      <c r="O297">
        <f>B297</f>
        <v>0</v>
      </c>
      <c r="P297">
        <f>C297</f>
        <v>0</v>
      </c>
      <c r="Q297">
        <f>D297</f>
        <v>0</v>
      </c>
      <c r="R297">
        <f>E297</f>
        <v>0</v>
      </c>
      <c r="S297">
        <f>F297</f>
        <v>0</v>
      </c>
      <c r="T297">
        <f>G297</f>
        <v>0</v>
      </c>
      <c r="U297">
        <f>H297</f>
        <v>0</v>
      </c>
      <c r="V297">
        <f>I297</f>
        <v>0</v>
      </c>
      <c r="W297">
        <f>J297</f>
        <v>0</v>
      </c>
    </row>
    <row r="298" spans="14:23">
      <c r="N298">
        <f>A298</f>
        <v>0</v>
      </c>
      <c r="O298">
        <f>B298</f>
        <v>0</v>
      </c>
      <c r="P298">
        <f>C298</f>
        <v>0</v>
      </c>
      <c r="Q298">
        <f>D298</f>
        <v>0</v>
      </c>
      <c r="R298">
        <f>E298</f>
        <v>0</v>
      </c>
      <c r="S298">
        <f>F298</f>
        <v>0</v>
      </c>
      <c r="T298">
        <f>G298</f>
        <v>0</v>
      </c>
      <c r="U298">
        <f>H298</f>
        <v>0</v>
      </c>
      <c r="V298">
        <f>I298</f>
        <v>0</v>
      </c>
      <c r="W298">
        <f>J298</f>
        <v>0</v>
      </c>
    </row>
    <row r="299" spans="14:23">
      <c r="N299">
        <f>A299</f>
        <v>0</v>
      </c>
      <c r="O299">
        <f>B299</f>
        <v>0</v>
      </c>
      <c r="P299">
        <f>C299</f>
        <v>0</v>
      </c>
      <c r="Q299">
        <f>D299</f>
        <v>0</v>
      </c>
      <c r="R299">
        <f>E299</f>
        <v>0</v>
      </c>
      <c r="S299">
        <f>F299</f>
        <v>0</v>
      </c>
      <c r="T299">
        <f>G299</f>
        <v>0</v>
      </c>
      <c r="U299">
        <f>H299</f>
        <v>0</v>
      </c>
      <c r="V299">
        <f>I299</f>
        <v>0</v>
      </c>
      <c r="W299">
        <f>J299</f>
        <v>0</v>
      </c>
    </row>
    <row r="300" spans="14:23">
      <c r="N300">
        <f>A300</f>
        <v>0</v>
      </c>
      <c r="O300">
        <f>B300</f>
        <v>0</v>
      </c>
      <c r="P300">
        <f>C300</f>
        <v>0</v>
      </c>
      <c r="Q300">
        <f>D300</f>
        <v>0</v>
      </c>
      <c r="R300">
        <f>E300</f>
        <v>0</v>
      </c>
      <c r="S300">
        <f>F300</f>
        <v>0</v>
      </c>
      <c r="T300">
        <f>G300</f>
        <v>0</v>
      </c>
      <c r="U300">
        <f>H300</f>
        <v>0</v>
      </c>
      <c r="V300">
        <f>I300</f>
        <v>0</v>
      </c>
      <c r="W300">
        <f>J300</f>
        <v>0</v>
      </c>
    </row>
    <row r="301" spans="14:23">
      <c r="N301">
        <f>A301</f>
        <v>0</v>
      </c>
      <c r="O301">
        <f>B301</f>
        <v>0</v>
      </c>
      <c r="P301">
        <f>C301</f>
        <v>0</v>
      </c>
      <c r="Q301">
        <f>D301</f>
        <v>0</v>
      </c>
      <c r="R301">
        <f>E301</f>
        <v>0</v>
      </c>
      <c r="S301">
        <f>F301</f>
        <v>0</v>
      </c>
      <c r="T301">
        <f>G301</f>
        <v>0</v>
      </c>
      <c r="U301">
        <f>H301</f>
        <v>0</v>
      </c>
      <c r="V301">
        <f>I301</f>
        <v>0</v>
      </c>
      <c r="W301">
        <f>J301</f>
        <v>0</v>
      </c>
    </row>
    <row r="302" spans="14:23">
      <c r="N302">
        <f>A302</f>
        <v>0</v>
      </c>
      <c r="O302">
        <f>B302</f>
        <v>0</v>
      </c>
      <c r="P302">
        <f>C302</f>
        <v>0</v>
      </c>
      <c r="Q302">
        <f>D302</f>
        <v>0</v>
      </c>
      <c r="R302">
        <f>E302</f>
        <v>0</v>
      </c>
      <c r="S302">
        <f>F302</f>
        <v>0</v>
      </c>
      <c r="T302">
        <f>G302</f>
        <v>0</v>
      </c>
      <c r="U302">
        <f>H302</f>
        <v>0</v>
      </c>
      <c r="V302">
        <f>I302</f>
        <v>0</v>
      </c>
      <c r="W302">
        <f>J302</f>
        <v>0</v>
      </c>
    </row>
    <row r="303" spans="14:23">
      <c r="N303">
        <f>A303</f>
        <v>0</v>
      </c>
      <c r="O303">
        <f>B303</f>
        <v>0</v>
      </c>
      <c r="P303">
        <f>C303</f>
        <v>0</v>
      </c>
      <c r="Q303">
        <f>D303</f>
        <v>0</v>
      </c>
      <c r="R303">
        <f>E303</f>
        <v>0</v>
      </c>
      <c r="S303">
        <f>F303</f>
        <v>0</v>
      </c>
      <c r="T303">
        <f>G303</f>
        <v>0</v>
      </c>
      <c r="U303">
        <f>H303</f>
        <v>0</v>
      </c>
      <c r="V303">
        <f>I303</f>
        <v>0</v>
      </c>
      <c r="W303">
        <f>J303</f>
        <v>0</v>
      </c>
    </row>
    <row r="304" spans="14:23">
      <c r="N304">
        <f>A304</f>
        <v>0</v>
      </c>
      <c r="O304">
        <f>B304</f>
        <v>0</v>
      </c>
      <c r="P304">
        <f>C304</f>
        <v>0</v>
      </c>
      <c r="Q304">
        <f>D304</f>
        <v>0</v>
      </c>
      <c r="R304">
        <f>E304</f>
        <v>0</v>
      </c>
      <c r="S304">
        <f>F304</f>
        <v>0</v>
      </c>
      <c r="T304">
        <f>G304</f>
        <v>0</v>
      </c>
      <c r="U304">
        <f>H304</f>
        <v>0</v>
      </c>
      <c r="V304">
        <f>I304</f>
        <v>0</v>
      </c>
      <c r="W304">
        <f>J304</f>
        <v>0</v>
      </c>
    </row>
    <row r="305" spans="14:23">
      <c r="N305">
        <f>A305</f>
        <v>0</v>
      </c>
      <c r="O305">
        <f>B305</f>
        <v>0</v>
      </c>
      <c r="P305">
        <f>C305</f>
        <v>0</v>
      </c>
      <c r="Q305">
        <f>D305</f>
        <v>0</v>
      </c>
      <c r="R305">
        <f>E305</f>
        <v>0</v>
      </c>
      <c r="S305">
        <f>F305</f>
        <v>0</v>
      </c>
      <c r="T305">
        <f>G305</f>
        <v>0</v>
      </c>
      <c r="U305">
        <f>H305</f>
        <v>0</v>
      </c>
      <c r="V305">
        <f>I305</f>
        <v>0</v>
      </c>
      <c r="W305">
        <f>J305</f>
        <v>0</v>
      </c>
    </row>
    <row r="306" spans="14:23">
      <c r="N306">
        <f>A306</f>
        <v>0</v>
      </c>
      <c r="O306">
        <f>B306</f>
        <v>0</v>
      </c>
      <c r="P306">
        <f>C306</f>
        <v>0</v>
      </c>
      <c r="Q306">
        <f>D306</f>
        <v>0</v>
      </c>
      <c r="R306">
        <f>E306</f>
        <v>0</v>
      </c>
      <c r="S306">
        <f>F306</f>
        <v>0</v>
      </c>
      <c r="T306">
        <f>G306</f>
        <v>0</v>
      </c>
      <c r="U306">
        <f>H306</f>
        <v>0</v>
      </c>
      <c r="V306">
        <f>I306</f>
        <v>0</v>
      </c>
      <c r="W306">
        <f>J306</f>
        <v>0</v>
      </c>
    </row>
    <row r="307" spans="14:23">
      <c r="N307">
        <f>A307</f>
        <v>0</v>
      </c>
      <c r="O307">
        <f>B307</f>
        <v>0</v>
      </c>
      <c r="P307">
        <f>C307</f>
        <v>0</v>
      </c>
      <c r="Q307">
        <f>D307</f>
        <v>0</v>
      </c>
      <c r="R307">
        <f>E307</f>
        <v>0</v>
      </c>
      <c r="S307">
        <f>F307</f>
        <v>0</v>
      </c>
      <c r="T307">
        <f>G307</f>
        <v>0</v>
      </c>
      <c r="U307">
        <f>H307</f>
        <v>0</v>
      </c>
      <c r="V307">
        <f>I307</f>
        <v>0</v>
      </c>
      <c r="W307">
        <f>J307</f>
        <v>0</v>
      </c>
    </row>
    <row r="308" spans="14:23">
      <c r="N308">
        <f>A308</f>
        <v>0</v>
      </c>
      <c r="O308">
        <f>B308</f>
        <v>0</v>
      </c>
      <c r="P308">
        <f>C308</f>
        <v>0</v>
      </c>
      <c r="Q308">
        <f>D308</f>
        <v>0</v>
      </c>
      <c r="R308">
        <f>E308</f>
        <v>0</v>
      </c>
      <c r="S308">
        <f>F308</f>
        <v>0</v>
      </c>
      <c r="T308">
        <f>G308</f>
        <v>0</v>
      </c>
      <c r="U308">
        <f>H308</f>
        <v>0</v>
      </c>
      <c r="V308">
        <f>I308</f>
        <v>0</v>
      </c>
      <c r="W308">
        <f>J308</f>
        <v>0</v>
      </c>
    </row>
    <row r="309" spans="14:23">
      <c r="N309">
        <f>A309</f>
        <v>0</v>
      </c>
      <c r="O309">
        <f>B309</f>
        <v>0</v>
      </c>
      <c r="P309">
        <f>C309</f>
        <v>0</v>
      </c>
      <c r="Q309">
        <f>D309</f>
        <v>0</v>
      </c>
      <c r="R309">
        <f>E309</f>
        <v>0</v>
      </c>
      <c r="S309">
        <f>F309</f>
        <v>0</v>
      </c>
      <c r="T309">
        <f>G309</f>
        <v>0</v>
      </c>
      <c r="U309">
        <f>H309</f>
        <v>0</v>
      </c>
      <c r="V309">
        <f>I309</f>
        <v>0</v>
      </c>
      <c r="W309">
        <f>J309</f>
        <v>0</v>
      </c>
    </row>
    <row r="310" spans="14:23">
      <c r="N310">
        <f>A310</f>
        <v>0</v>
      </c>
      <c r="O310">
        <f>B310</f>
        <v>0</v>
      </c>
      <c r="P310">
        <f>C310</f>
        <v>0</v>
      </c>
      <c r="Q310">
        <f>D310</f>
        <v>0</v>
      </c>
      <c r="R310">
        <f>E310</f>
        <v>0</v>
      </c>
      <c r="S310">
        <f>F310</f>
        <v>0</v>
      </c>
      <c r="T310">
        <f>G310</f>
        <v>0</v>
      </c>
      <c r="U310">
        <f>H310</f>
        <v>0</v>
      </c>
      <c r="V310">
        <f>I310</f>
        <v>0</v>
      </c>
      <c r="W310">
        <f>J310</f>
        <v>0</v>
      </c>
    </row>
    <row r="311" spans="14:23">
      <c r="N311">
        <f>A311</f>
        <v>0</v>
      </c>
      <c r="O311">
        <f>B311</f>
        <v>0</v>
      </c>
      <c r="P311">
        <f>C311</f>
        <v>0</v>
      </c>
      <c r="Q311">
        <f>D311</f>
        <v>0</v>
      </c>
      <c r="R311">
        <f>E311</f>
        <v>0</v>
      </c>
      <c r="S311">
        <f>F311</f>
        <v>0</v>
      </c>
      <c r="T311">
        <f>G311</f>
        <v>0</v>
      </c>
      <c r="U311">
        <f>H311</f>
        <v>0</v>
      </c>
      <c r="V311">
        <f>I311</f>
        <v>0</v>
      </c>
      <c r="W311">
        <f>J311</f>
        <v>0</v>
      </c>
    </row>
    <row r="312" spans="14:23">
      <c r="N312">
        <f>A312</f>
        <v>0</v>
      </c>
      <c r="O312">
        <f>B312</f>
        <v>0</v>
      </c>
      <c r="P312">
        <f>C312</f>
        <v>0</v>
      </c>
      <c r="Q312">
        <f>D312</f>
        <v>0</v>
      </c>
      <c r="R312">
        <f>E312</f>
        <v>0</v>
      </c>
      <c r="S312">
        <f>F312</f>
        <v>0</v>
      </c>
      <c r="T312">
        <f>G312</f>
        <v>0</v>
      </c>
      <c r="U312">
        <f>H312</f>
        <v>0</v>
      </c>
      <c r="V312">
        <f>I312</f>
        <v>0</v>
      </c>
      <c r="W312">
        <f>J312</f>
        <v>0</v>
      </c>
    </row>
    <row r="313" spans="14:23">
      <c r="N313">
        <f>A313</f>
        <v>0</v>
      </c>
      <c r="O313">
        <f>B313</f>
        <v>0</v>
      </c>
      <c r="P313">
        <f>C313</f>
        <v>0</v>
      </c>
      <c r="Q313">
        <f>D313</f>
        <v>0</v>
      </c>
      <c r="R313">
        <f>E313</f>
        <v>0</v>
      </c>
      <c r="S313">
        <f>F313</f>
        <v>0</v>
      </c>
      <c r="T313">
        <f>G313</f>
        <v>0</v>
      </c>
      <c r="U313">
        <f>H313</f>
        <v>0</v>
      </c>
      <c r="V313">
        <f>I313</f>
        <v>0</v>
      </c>
      <c r="W313">
        <f>J313</f>
        <v>0</v>
      </c>
    </row>
    <row r="314" spans="14:23">
      <c r="N314">
        <f>A314</f>
        <v>0</v>
      </c>
      <c r="O314">
        <f>B314</f>
        <v>0</v>
      </c>
      <c r="P314">
        <f>C314</f>
        <v>0</v>
      </c>
      <c r="Q314">
        <f>D314</f>
        <v>0</v>
      </c>
      <c r="R314">
        <f>E314</f>
        <v>0</v>
      </c>
      <c r="S314">
        <f>F314</f>
        <v>0</v>
      </c>
      <c r="T314">
        <f>G314</f>
        <v>0</v>
      </c>
      <c r="U314">
        <f>H314</f>
        <v>0</v>
      </c>
      <c r="V314">
        <f>I314</f>
        <v>0</v>
      </c>
      <c r="W314">
        <f>J314</f>
        <v>0</v>
      </c>
    </row>
    <row r="315" spans="14:23">
      <c r="N315">
        <f>A315</f>
        <v>0</v>
      </c>
      <c r="O315">
        <f>B315</f>
        <v>0</v>
      </c>
      <c r="P315">
        <f>C315</f>
        <v>0</v>
      </c>
      <c r="Q315">
        <f>D315</f>
        <v>0</v>
      </c>
      <c r="R315">
        <f>E315</f>
        <v>0</v>
      </c>
      <c r="S315">
        <f>F315</f>
        <v>0</v>
      </c>
      <c r="T315">
        <f>G315</f>
        <v>0</v>
      </c>
      <c r="U315">
        <f>H315</f>
        <v>0</v>
      </c>
      <c r="V315">
        <f>I315</f>
        <v>0</v>
      </c>
      <c r="W315">
        <f>J315</f>
        <v>0</v>
      </c>
    </row>
    <row r="316" spans="14:23">
      <c r="N316">
        <f>A316</f>
        <v>0</v>
      </c>
      <c r="O316">
        <f>B316</f>
        <v>0</v>
      </c>
      <c r="P316">
        <f>C316</f>
        <v>0</v>
      </c>
      <c r="Q316">
        <f>D316</f>
        <v>0</v>
      </c>
      <c r="R316">
        <f>E316</f>
        <v>0</v>
      </c>
      <c r="S316">
        <f>F316</f>
        <v>0</v>
      </c>
      <c r="T316">
        <f>G316</f>
        <v>0</v>
      </c>
      <c r="U316">
        <f>H316</f>
        <v>0</v>
      </c>
      <c r="V316">
        <f>I316</f>
        <v>0</v>
      </c>
      <c r="W316">
        <f>J316</f>
        <v>0</v>
      </c>
    </row>
    <row r="317" spans="14:23">
      <c r="N317">
        <f>A317</f>
        <v>0</v>
      </c>
      <c r="O317">
        <f>B317</f>
        <v>0</v>
      </c>
      <c r="P317">
        <f>C317</f>
        <v>0</v>
      </c>
      <c r="Q317">
        <f>D317</f>
        <v>0</v>
      </c>
      <c r="R317">
        <f>E317</f>
        <v>0</v>
      </c>
      <c r="S317">
        <f>F317</f>
        <v>0</v>
      </c>
      <c r="T317">
        <f>G317</f>
        <v>0</v>
      </c>
      <c r="U317">
        <f>H317</f>
        <v>0</v>
      </c>
      <c r="V317">
        <f>I317</f>
        <v>0</v>
      </c>
      <c r="W317">
        <f>J317</f>
        <v>0</v>
      </c>
    </row>
    <row r="318" spans="14:23">
      <c r="N318">
        <f>A318</f>
        <v>0</v>
      </c>
      <c r="O318">
        <f>B318</f>
        <v>0</v>
      </c>
      <c r="P318">
        <f>C318</f>
        <v>0</v>
      </c>
      <c r="Q318">
        <f>D318</f>
        <v>0</v>
      </c>
      <c r="R318">
        <f>E318</f>
        <v>0</v>
      </c>
      <c r="S318">
        <f>F318</f>
        <v>0</v>
      </c>
      <c r="T318">
        <f>G318</f>
        <v>0</v>
      </c>
      <c r="U318">
        <f>H318</f>
        <v>0</v>
      </c>
      <c r="V318">
        <f>I318</f>
        <v>0</v>
      </c>
      <c r="W318">
        <f>J318</f>
        <v>0</v>
      </c>
    </row>
    <row r="319" spans="14:23">
      <c r="N319">
        <f>A319</f>
        <v>0</v>
      </c>
      <c r="O319">
        <f>B319</f>
        <v>0</v>
      </c>
      <c r="P319">
        <f>C319</f>
        <v>0</v>
      </c>
      <c r="Q319">
        <f>D319</f>
        <v>0</v>
      </c>
      <c r="R319">
        <f>E319</f>
        <v>0</v>
      </c>
      <c r="S319">
        <f>F319</f>
        <v>0</v>
      </c>
      <c r="T319">
        <f>G319</f>
        <v>0</v>
      </c>
      <c r="U319">
        <f>H319</f>
        <v>0</v>
      </c>
      <c r="V319">
        <f>I319</f>
        <v>0</v>
      </c>
      <c r="W319">
        <f>J319</f>
        <v>0</v>
      </c>
    </row>
    <row r="320" spans="14:23">
      <c r="N320">
        <f>A320</f>
        <v>0</v>
      </c>
      <c r="O320">
        <f>B320</f>
        <v>0</v>
      </c>
      <c r="P320">
        <f>C320</f>
        <v>0</v>
      </c>
      <c r="Q320">
        <f>D320</f>
        <v>0</v>
      </c>
      <c r="R320">
        <f>E320</f>
        <v>0</v>
      </c>
      <c r="S320">
        <f>F320</f>
        <v>0</v>
      </c>
      <c r="T320">
        <f>G320</f>
        <v>0</v>
      </c>
      <c r="U320">
        <f>H320</f>
        <v>0</v>
      </c>
      <c r="V320">
        <f>I320</f>
        <v>0</v>
      </c>
      <c r="W320">
        <f>J320</f>
        <v>0</v>
      </c>
    </row>
    <row r="321" spans="14:23">
      <c r="N321">
        <f>A321</f>
        <v>0</v>
      </c>
      <c r="O321">
        <f>B321</f>
        <v>0</v>
      </c>
      <c r="P321">
        <f>C321</f>
        <v>0</v>
      </c>
      <c r="Q321">
        <f>D321</f>
        <v>0</v>
      </c>
      <c r="R321">
        <f>E321</f>
        <v>0</v>
      </c>
      <c r="S321">
        <f>F321</f>
        <v>0</v>
      </c>
      <c r="T321">
        <f>G321</f>
        <v>0</v>
      </c>
      <c r="U321">
        <f>H321</f>
        <v>0</v>
      </c>
      <c r="V321">
        <f>I321</f>
        <v>0</v>
      </c>
      <c r="W321">
        <f>J321</f>
        <v>0</v>
      </c>
    </row>
    <row r="322" spans="14:23">
      <c r="N322">
        <f>A322</f>
        <v>0</v>
      </c>
      <c r="O322">
        <f>B322</f>
        <v>0</v>
      </c>
      <c r="P322">
        <f>C322</f>
        <v>0</v>
      </c>
      <c r="Q322">
        <f>D322</f>
        <v>0</v>
      </c>
      <c r="R322">
        <f>E322</f>
        <v>0</v>
      </c>
      <c r="S322">
        <f>F322</f>
        <v>0</v>
      </c>
      <c r="T322">
        <f>G322</f>
        <v>0</v>
      </c>
      <c r="U322">
        <f>H322</f>
        <v>0</v>
      </c>
      <c r="V322">
        <f>I322</f>
        <v>0</v>
      </c>
      <c r="W322">
        <f>J322</f>
        <v>0</v>
      </c>
    </row>
    <row r="323" spans="14:23">
      <c r="N323">
        <f>A323</f>
        <v>0</v>
      </c>
      <c r="O323">
        <f>B323</f>
        <v>0</v>
      </c>
      <c r="P323">
        <f>C323</f>
        <v>0</v>
      </c>
      <c r="Q323">
        <f>D323</f>
        <v>0</v>
      </c>
      <c r="R323">
        <f>E323</f>
        <v>0</v>
      </c>
      <c r="S323">
        <f>F323</f>
        <v>0</v>
      </c>
      <c r="T323">
        <f>G323</f>
        <v>0</v>
      </c>
      <c r="U323">
        <f>H323</f>
        <v>0</v>
      </c>
      <c r="V323">
        <f>I323</f>
        <v>0</v>
      </c>
      <c r="W323">
        <f>J323</f>
        <v>0</v>
      </c>
    </row>
    <row r="324" spans="14:23">
      <c r="N324">
        <f>A324</f>
        <v>0</v>
      </c>
      <c r="O324">
        <f>B324</f>
        <v>0</v>
      </c>
      <c r="P324">
        <f>C324</f>
        <v>0</v>
      </c>
      <c r="Q324">
        <f>D324</f>
        <v>0</v>
      </c>
      <c r="R324">
        <f>E324</f>
        <v>0</v>
      </c>
      <c r="S324">
        <f>F324</f>
        <v>0</v>
      </c>
      <c r="T324">
        <f>G324</f>
        <v>0</v>
      </c>
      <c r="U324">
        <f>H324</f>
        <v>0</v>
      </c>
      <c r="V324">
        <f>I324</f>
        <v>0</v>
      </c>
      <c r="W324">
        <f>J324</f>
        <v>0</v>
      </c>
    </row>
    <row r="325" spans="14:23">
      <c r="N325">
        <f>A325</f>
        <v>0</v>
      </c>
      <c r="O325">
        <f>B325</f>
        <v>0</v>
      </c>
      <c r="P325">
        <f>C325</f>
        <v>0</v>
      </c>
      <c r="Q325">
        <f>D325</f>
        <v>0</v>
      </c>
      <c r="R325">
        <f>E325</f>
        <v>0</v>
      </c>
      <c r="S325">
        <f>F325</f>
        <v>0</v>
      </c>
      <c r="T325">
        <f>G325</f>
        <v>0</v>
      </c>
      <c r="U325">
        <f>H325</f>
        <v>0</v>
      </c>
      <c r="V325">
        <f>I325</f>
        <v>0</v>
      </c>
      <c r="W325">
        <f>J325</f>
        <v>0</v>
      </c>
    </row>
    <row r="326" spans="14:23">
      <c r="N326">
        <f>A326</f>
        <v>0</v>
      </c>
      <c r="O326">
        <f>B326</f>
        <v>0</v>
      </c>
      <c r="P326">
        <f>C326</f>
        <v>0</v>
      </c>
      <c r="Q326">
        <f>D326</f>
        <v>0</v>
      </c>
      <c r="R326">
        <f>E326</f>
        <v>0</v>
      </c>
      <c r="S326">
        <f>F326</f>
        <v>0</v>
      </c>
      <c r="T326">
        <f>G326</f>
        <v>0</v>
      </c>
      <c r="U326">
        <f>H326</f>
        <v>0</v>
      </c>
      <c r="V326">
        <f>I326</f>
        <v>0</v>
      </c>
      <c r="W326">
        <f>J326</f>
        <v>0</v>
      </c>
    </row>
    <row r="327" spans="14:23">
      <c r="N327">
        <f>A327</f>
        <v>0</v>
      </c>
      <c r="O327">
        <f>B327</f>
        <v>0</v>
      </c>
      <c r="P327">
        <f>C327</f>
        <v>0</v>
      </c>
      <c r="Q327">
        <f>D327</f>
        <v>0</v>
      </c>
      <c r="R327">
        <f>E327</f>
        <v>0</v>
      </c>
      <c r="S327">
        <f>F327</f>
        <v>0</v>
      </c>
      <c r="T327">
        <f>G327</f>
        <v>0</v>
      </c>
      <c r="U327">
        <f>H327</f>
        <v>0</v>
      </c>
      <c r="V327">
        <f>I327</f>
        <v>0</v>
      </c>
      <c r="W327">
        <f>J327</f>
        <v>0</v>
      </c>
    </row>
    <row r="328" spans="14:23">
      <c r="N328">
        <f>A328</f>
        <v>0</v>
      </c>
      <c r="O328">
        <f>B328</f>
        <v>0</v>
      </c>
      <c r="P328">
        <f>C328</f>
        <v>0</v>
      </c>
      <c r="Q328">
        <f>D328</f>
        <v>0</v>
      </c>
      <c r="R328">
        <f>E328</f>
        <v>0</v>
      </c>
      <c r="S328">
        <f>F328</f>
        <v>0</v>
      </c>
      <c r="T328">
        <f>G328</f>
        <v>0</v>
      </c>
      <c r="U328">
        <f>H328</f>
        <v>0</v>
      </c>
      <c r="V328">
        <f>I328</f>
        <v>0</v>
      </c>
      <c r="W328">
        <f>J328</f>
        <v>0</v>
      </c>
    </row>
    <row r="329" spans="14:23">
      <c r="N329">
        <f>A329</f>
        <v>0</v>
      </c>
      <c r="O329">
        <f>B329</f>
        <v>0</v>
      </c>
      <c r="P329">
        <f>C329</f>
        <v>0</v>
      </c>
      <c r="Q329">
        <f>D329</f>
        <v>0</v>
      </c>
      <c r="R329">
        <f>E329</f>
        <v>0</v>
      </c>
      <c r="S329">
        <f>F329</f>
        <v>0</v>
      </c>
      <c r="T329">
        <f>G329</f>
        <v>0</v>
      </c>
      <c r="U329">
        <f>H329</f>
        <v>0</v>
      </c>
      <c r="V329">
        <f>I329</f>
        <v>0</v>
      </c>
      <c r="W329">
        <f>J329</f>
        <v>0</v>
      </c>
    </row>
    <row r="330" spans="14:23">
      <c r="N330">
        <f>A330</f>
        <v>0</v>
      </c>
      <c r="O330">
        <f>B330</f>
        <v>0</v>
      </c>
      <c r="P330">
        <f>C330</f>
        <v>0</v>
      </c>
      <c r="Q330">
        <f>D330</f>
        <v>0</v>
      </c>
      <c r="R330">
        <f>E330</f>
        <v>0</v>
      </c>
      <c r="S330">
        <f>F330</f>
        <v>0</v>
      </c>
      <c r="T330">
        <f>G330</f>
        <v>0</v>
      </c>
      <c r="U330">
        <f>H330</f>
        <v>0</v>
      </c>
      <c r="V330">
        <f>I330</f>
        <v>0</v>
      </c>
      <c r="W330">
        <f>J330</f>
        <v>0</v>
      </c>
    </row>
    <row r="331" spans="14:23">
      <c r="N331">
        <f>A331</f>
        <v>0</v>
      </c>
      <c r="O331">
        <f>B331</f>
        <v>0</v>
      </c>
      <c r="P331">
        <f>C331</f>
        <v>0</v>
      </c>
      <c r="Q331">
        <f>D331</f>
        <v>0</v>
      </c>
      <c r="R331">
        <f>E331</f>
        <v>0</v>
      </c>
      <c r="S331">
        <f>F331</f>
        <v>0</v>
      </c>
      <c r="T331">
        <f>G331</f>
        <v>0</v>
      </c>
      <c r="U331">
        <f>H331</f>
        <v>0</v>
      </c>
      <c r="V331">
        <f>I331</f>
        <v>0</v>
      </c>
      <c r="W331">
        <f>J331</f>
        <v>0</v>
      </c>
    </row>
    <row r="332" spans="14:23">
      <c r="N332">
        <f>A332</f>
        <v>0</v>
      </c>
      <c r="O332">
        <f>B332</f>
        <v>0</v>
      </c>
      <c r="P332">
        <f>C332</f>
        <v>0</v>
      </c>
      <c r="Q332">
        <f>D332</f>
        <v>0</v>
      </c>
      <c r="R332">
        <f>E332</f>
        <v>0</v>
      </c>
      <c r="S332">
        <f>F332</f>
        <v>0</v>
      </c>
      <c r="T332">
        <f>G332</f>
        <v>0</v>
      </c>
      <c r="U332">
        <f>H332</f>
        <v>0</v>
      </c>
      <c r="V332">
        <f>I332</f>
        <v>0</v>
      </c>
      <c r="W332">
        <f>J332</f>
        <v>0</v>
      </c>
    </row>
    <row r="333" spans="14:23">
      <c r="N333">
        <f>A333</f>
        <v>0</v>
      </c>
      <c r="O333">
        <f>B333</f>
        <v>0</v>
      </c>
      <c r="P333">
        <f>C333</f>
        <v>0</v>
      </c>
      <c r="Q333">
        <f>D333</f>
        <v>0</v>
      </c>
      <c r="R333">
        <f>E333</f>
        <v>0</v>
      </c>
      <c r="S333">
        <f>F333</f>
        <v>0</v>
      </c>
      <c r="T333">
        <f>G333</f>
        <v>0</v>
      </c>
      <c r="U333">
        <f>H333</f>
        <v>0</v>
      </c>
      <c r="V333">
        <f>I333</f>
        <v>0</v>
      </c>
      <c r="W333">
        <f>J333</f>
        <v>0</v>
      </c>
    </row>
    <row r="334" spans="14:23">
      <c r="N334">
        <f>A334</f>
        <v>0</v>
      </c>
      <c r="O334">
        <f>B334</f>
        <v>0</v>
      </c>
      <c r="P334">
        <f>C334</f>
        <v>0</v>
      </c>
      <c r="Q334">
        <f>D334</f>
        <v>0</v>
      </c>
      <c r="R334">
        <f>E334</f>
        <v>0</v>
      </c>
      <c r="S334">
        <f>F334</f>
        <v>0</v>
      </c>
      <c r="T334">
        <f>G334</f>
        <v>0</v>
      </c>
      <c r="U334">
        <f>H334</f>
        <v>0</v>
      </c>
      <c r="V334">
        <f>I334</f>
        <v>0</v>
      </c>
      <c r="W334">
        <f>J334</f>
        <v>0</v>
      </c>
    </row>
    <row r="335" spans="14:23">
      <c r="N335">
        <f>A335</f>
        <v>0</v>
      </c>
      <c r="O335">
        <f>B335</f>
        <v>0</v>
      </c>
      <c r="P335">
        <f>C335</f>
        <v>0</v>
      </c>
      <c r="Q335">
        <f>D335</f>
        <v>0</v>
      </c>
      <c r="R335">
        <f>E335</f>
        <v>0</v>
      </c>
      <c r="S335">
        <f>F335</f>
        <v>0</v>
      </c>
      <c r="T335">
        <f>G335</f>
        <v>0</v>
      </c>
      <c r="U335">
        <f>H335</f>
        <v>0</v>
      </c>
      <c r="V335">
        <f>I335</f>
        <v>0</v>
      </c>
      <c r="W335">
        <f>J335</f>
        <v>0</v>
      </c>
    </row>
    <row r="336" spans="14:23">
      <c r="N336">
        <f>A336</f>
        <v>0</v>
      </c>
      <c r="O336">
        <f>B336</f>
        <v>0</v>
      </c>
      <c r="P336">
        <f>C336</f>
        <v>0</v>
      </c>
      <c r="Q336">
        <f>D336</f>
        <v>0</v>
      </c>
      <c r="R336">
        <f>E336</f>
        <v>0</v>
      </c>
      <c r="S336">
        <f>F336</f>
        <v>0</v>
      </c>
      <c r="T336">
        <f>G336</f>
        <v>0</v>
      </c>
      <c r="U336">
        <f>H336</f>
        <v>0</v>
      </c>
      <c r="V336">
        <f>I336</f>
        <v>0</v>
      </c>
      <c r="W336">
        <f>J336</f>
        <v>0</v>
      </c>
    </row>
    <row r="337" spans="14:23">
      <c r="N337">
        <f>A337</f>
        <v>0</v>
      </c>
      <c r="O337">
        <f>B337</f>
        <v>0</v>
      </c>
      <c r="P337">
        <f>C337</f>
        <v>0</v>
      </c>
      <c r="Q337">
        <f>D337</f>
        <v>0</v>
      </c>
      <c r="R337">
        <f>E337</f>
        <v>0</v>
      </c>
      <c r="S337">
        <f>F337</f>
        <v>0</v>
      </c>
      <c r="T337">
        <f>G337</f>
        <v>0</v>
      </c>
      <c r="U337">
        <f>H337</f>
        <v>0</v>
      </c>
      <c r="V337">
        <f>I337</f>
        <v>0</v>
      </c>
      <c r="W337">
        <f>J337</f>
        <v>0</v>
      </c>
    </row>
    <row r="338" spans="14:23">
      <c r="N338">
        <f>A338</f>
        <v>0</v>
      </c>
      <c r="O338">
        <f>B338</f>
        <v>0</v>
      </c>
      <c r="P338">
        <f>C338</f>
        <v>0</v>
      </c>
      <c r="Q338">
        <f>D338</f>
        <v>0</v>
      </c>
      <c r="R338">
        <f>E338</f>
        <v>0</v>
      </c>
      <c r="S338">
        <f>F338</f>
        <v>0</v>
      </c>
      <c r="T338">
        <f>G338</f>
        <v>0</v>
      </c>
      <c r="U338">
        <f>H338</f>
        <v>0</v>
      </c>
      <c r="V338">
        <f>I338</f>
        <v>0</v>
      </c>
      <c r="W338">
        <f>J338</f>
        <v>0</v>
      </c>
    </row>
    <row r="339" spans="14:23">
      <c r="N339">
        <f>A339</f>
        <v>0</v>
      </c>
      <c r="O339">
        <f>B339</f>
        <v>0</v>
      </c>
      <c r="P339">
        <f>C339</f>
        <v>0</v>
      </c>
      <c r="Q339">
        <f>D339</f>
        <v>0</v>
      </c>
      <c r="R339">
        <f>E339</f>
        <v>0</v>
      </c>
      <c r="S339">
        <f>F339</f>
        <v>0</v>
      </c>
      <c r="T339">
        <f>G339</f>
        <v>0</v>
      </c>
      <c r="U339">
        <f>H339</f>
        <v>0</v>
      </c>
      <c r="V339">
        <f>I339</f>
        <v>0</v>
      </c>
      <c r="W339">
        <f>J339</f>
        <v>0</v>
      </c>
    </row>
    <row r="340" spans="14:23">
      <c r="N340">
        <f>A340</f>
        <v>0</v>
      </c>
      <c r="O340">
        <f>B340</f>
        <v>0</v>
      </c>
      <c r="P340">
        <f>C340</f>
        <v>0</v>
      </c>
      <c r="Q340">
        <f>D340</f>
        <v>0</v>
      </c>
      <c r="R340">
        <f>E340</f>
        <v>0</v>
      </c>
      <c r="S340">
        <f>F340</f>
        <v>0</v>
      </c>
      <c r="T340">
        <f>G340</f>
        <v>0</v>
      </c>
      <c r="U340">
        <f>H340</f>
        <v>0</v>
      </c>
      <c r="V340">
        <f>I340</f>
        <v>0</v>
      </c>
      <c r="W340">
        <f>J340</f>
        <v>0</v>
      </c>
    </row>
    <row r="341" spans="14:23">
      <c r="N341">
        <f>A341</f>
        <v>0</v>
      </c>
      <c r="O341">
        <f>B341</f>
        <v>0</v>
      </c>
      <c r="P341">
        <f>C341</f>
        <v>0</v>
      </c>
      <c r="Q341">
        <f>D341</f>
        <v>0</v>
      </c>
      <c r="R341">
        <f>E341</f>
        <v>0</v>
      </c>
      <c r="S341">
        <f>F341</f>
        <v>0</v>
      </c>
      <c r="T341">
        <f>G341</f>
        <v>0</v>
      </c>
      <c r="U341">
        <f>H341</f>
        <v>0</v>
      </c>
      <c r="V341">
        <f>I341</f>
        <v>0</v>
      </c>
      <c r="W341">
        <f>J341</f>
        <v>0</v>
      </c>
    </row>
    <row r="342" spans="14:23">
      <c r="N342">
        <f>A342</f>
        <v>0</v>
      </c>
      <c r="O342">
        <f>B342</f>
        <v>0</v>
      </c>
      <c r="P342">
        <f>C342</f>
        <v>0</v>
      </c>
      <c r="Q342">
        <f>D342</f>
        <v>0</v>
      </c>
      <c r="R342">
        <f>E342</f>
        <v>0</v>
      </c>
      <c r="S342">
        <f>F342</f>
        <v>0</v>
      </c>
      <c r="T342">
        <f>G342</f>
        <v>0</v>
      </c>
      <c r="U342">
        <f>H342</f>
        <v>0</v>
      </c>
      <c r="V342">
        <f>I342</f>
        <v>0</v>
      </c>
      <c r="W342">
        <f>J342</f>
        <v>0</v>
      </c>
    </row>
    <row r="343" spans="14:23">
      <c r="N343">
        <f>A343</f>
        <v>0</v>
      </c>
      <c r="O343">
        <f>B343</f>
        <v>0</v>
      </c>
      <c r="P343">
        <f>C343</f>
        <v>0</v>
      </c>
      <c r="Q343">
        <f>D343</f>
        <v>0</v>
      </c>
      <c r="R343">
        <f>E343</f>
        <v>0</v>
      </c>
      <c r="S343">
        <f>F343</f>
        <v>0</v>
      </c>
      <c r="T343">
        <f>G343</f>
        <v>0</v>
      </c>
      <c r="U343">
        <f>H343</f>
        <v>0</v>
      </c>
      <c r="V343">
        <f>I343</f>
        <v>0</v>
      </c>
      <c r="W343">
        <f>J343</f>
        <v>0</v>
      </c>
    </row>
    <row r="344" spans="14:23">
      <c r="N344">
        <f>A344</f>
        <v>0</v>
      </c>
      <c r="O344">
        <f>B344</f>
        <v>0</v>
      </c>
      <c r="P344">
        <f>C344</f>
        <v>0</v>
      </c>
      <c r="Q344">
        <f>D344</f>
        <v>0</v>
      </c>
      <c r="R344">
        <f>E344</f>
        <v>0</v>
      </c>
      <c r="S344">
        <f>F344</f>
        <v>0</v>
      </c>
      <c r="T344">
        <f>G344</f>
        <v>0</v>
      </c>
      <c r="U344">
        <f>H344</f>
        <v>0</v>
      </c>
      <c r="V344">
        <f>I344</f>
        <v>0</v>
      </c>
      <c r="W344">
        <f>J344</f>
        <v>0</v>
      </c>
    </row>
    <row r="345" spans="14:23">
      <c r="N345">
        <f>A345</f>
        <v>0</v>
      </c>
      <c r="O345">
        <f>B345</f>
        <v>0</v>
      </c>
      <c r="P345">
        <f>C345</f>
        <v>0</v>
      </c>
      <c r="Q345">
        <f>D345</f>
        <v>0</v>
      </c>
      <c r="R345">
        <f>E345</f>
        <v>0</v>
      </c>
      <c r="S345">
        <f>F345</f>
        <v>0</v>
      </c>
      <c r="T345">
        <f>G345</f>
        <v>0</v>
      </c>
      <c r="U345">
        <f>H345</f>
        <v>0</v>
      </c>
      <c r="V345">
        <f>I345</f>
        <v>0</v>
      </c>
      <c r="W345">
        <f>J345</f>
        <v>0</v>
      </c>
    </row>
    <row r="346" spans="14:23">
      <c r="N346">
        <f>A346</f>
        <v>0</v>
      </c>
      <c r="O346">
        <f>B346</f>
        <v>0</v>
      </c>
      <c r="P346">
        <f>C346</f>
        <v>0</v>
      </c>
      <c r="Q346">
        <f>D346</f>
        <v>0</v>
      </c>
      <c r="R346">
        <f>E346</f>
        <v>0</v>
      </c>
      <c r="S346">
        <f>F346</f>
        <v>0</v>
      </c>
      <c r="T346">
        <f>G346</f>
        <v>0</v>
      </c>
      <c r="U346">
        <f>H346</f>
        <v>0</v>
      </c>
      <c r="V346">
        <f>I346</f>
        <v>0</v>
      </c>
      <c r="W346">
        <f>J346</f>
        <v>0</v>
      </c>
    </row>
    <row r="347" spans="14:23">
      <c r="N347">
        <f>A347</f>
        <v>0</v>
      </c>
      <c r="O347">
        <f>B347</f>
        <v>0</v>
      </c>
      <c r="P347">
        <f>C347</f>
        <v>0</v>
      </c>
      <c r="Q347">
        <f>D347</f>
        <v>0</v>
      </c>
      <c r="R347">
        <f>E347</f>
        <v>0</v>
      </c>
      <c r="S347">
        <f>F347</f>
        <v>0</v>
      </c>
      <c r="T347">
        <f>G347</f>
        <v>0</v>
      </c>
      <c r="U347">
        <f>H347</f>
        <v>0</v>
      </c>
      <c r="V347">
        <f>I347</f>
        <v>0</v>
      </c>
      <c r="W347">
        <f>J347</f>
        <v>0</v>
      </c>
    </row>
    <row r="348" spans="14:23">
      <c r="N348">
        <f>A348</f>
        <v>0</v>
      </c>
      <c r="O348">
        <f>B348</f>
        <v>0</v>
      </c>
      <c r="P348">
        <f>C348</f>
        <v>0</v>
      </c>
      <c r="Q348">
        <f>D348</f>
        <v>0</v>
      </c>
      <c r="R348">
        <f>E348</f>
        <v>0</v>
      </c>
      <c r="S348">
        <f>F348</f>
        <v>0</v>
      </c>
      <c r="T348">
        <f>G348</f>
        <v>0</v>
      </c>
      <c r="U348">
        <f>H348</f>
        <v>0</v>
      </c>
      <c r="V348">
        <f>I348</f>
        <v>0</v>
      </c>
      <c r="W348">
        <f>J348</f>
        <v>0</v>
      </c>
    </row>
    <row r="349" spans="14:23">
      <c r="N349">
        <f>A349</f>
        <v>0</v>
      </c>
      <c r="O349">
        <f>B349</f>
        <v>0</v>
      </c>
      <c r="P349">
        <f>C349</f>
        <v>0</v>
      </c>
      <c r="Q349">
        <f>D349</f>
        <v>0</v>
      </c>
      <c r="R349">
        <f>E349</f>
        <v>0</v>
      </c>
      <c r="S349">
        <f>F349</f>
        <v>0</v>
      </c>
      <c r="T349">
        <f>G349</f>
        <v>0</v>
      </c>
      <c r="U349">
        <f>H349</f>
        <v>0</v>
      </c>
      <c r="V349">
        <f>I349</f>
        <v>0</v>
      </c>
      <c r="W349">
        <f>J349</f>
        <v>0</v>
      </c>
    </row>
    <row r="350" spans="14:23">
      <c r="N350">
        <f>A350</f>
        <v>0</v>
      </c>
      <c r="O350">
        <f>B350</f>
        <v>0</v>
      </c>
      <c r="P350">
        <f>C350</f>
        <v>0</v>
      </c>
      <c r="Q350">
        <f>D350</f>
        <v>0</v>
      </c>
      <c r="R350">
        <f>E350</f>
        <v>0</v>
      </c>
      <c r="S350">
        <f>F350</f>
        <v>0</v>
      </c>
      <c r="T350">
        <f>G350</f>
        <v>0</v>
      </c>
      <c r="U350">
        <f>H350</f>
        <v>0</v>
      </c>
      <c r="V350">
        <f>I350</f>
        <v>0</v>
      </c>
      <c r="W350">
        <f>J350</f>
        <v>0</v>
      </c>
    </row>
    <row r="351" spans="14:23">
      <c r="N351">
        <f>A351</f>
        <v>0</v>
      </c>
      <c r="O351">
        <f>B351</f>
        <v>0</v>
      </c>
      <c r="P351">
        <f>C351</f>
        <v>0</v>
      </c>
      <c r="Q351">
        <f>D351</f>
        <v>0</v>
      </c>
      <c r="R351">
        <f>E351</f>
        <v>0</v>
      </c>
      <c r="S351">
        <f>F351</f>
        <v>0</v>
      </c>
      <c r="T351">
        <f>G351</f>
        <v>0</v>
      </c>
      <c r="U351">
        <f>H351</f>
        <v>0</v>
      </c>
      <c r="V351">
        <f>I351</f>
        <v>0</v>
      </c>
      <c r="W351">
        <f>J351</f>
        <v>0</v>
      </c>
    </row>
    <row r="352" spans="14:23">
      <c r="N352">
        <f>A352</f>
        <v>0</v>
      </c>
      <c r="O352">
        <f>B352</f>
        <v>0</v>
      </c>
      <c r="P352">
        <f>C352</f>
        <v>0</v>
      </c>
      <c r="Q352">
        <f>D352</f>
        <v>0</v>
      </c>
      <c r="R352">
        <f>E352</f>
        <v>0</v>
      </c>
      <c r="S352">
        <f>F352</f>
        <v>0</v>
      </c>
      <c r="T352">
        <f>G352</f>
        <v>0</v>
      </c>
      <c r="U352">
        <f>H352</f>
        <v>0</v>
      </c>
      <c r="V352">
        <f>I352</f>
        <v>0</v>
      </c>
      <c r="W352">
        <f>J352</f>
        <v>0</v>
      </c>
    </row>
    <row r="353" spans="14:23">
      <c r="N353">
        <f>A353</f>
        <v>0</v>
      </c>
      <c r="O353">
        <f>B353</f>
        <v>0</v>
      </c>
      <c r="P353">
        <f>C353</f>
        <v>0</v>
      </c>
      <c r="Q353">
        <f>D353</f>
        <v>0</v>
      </c>
      <c r="R353">
        <f>E353</f>
        <v>0</v>
      </c>
      <c r="S353">
        <f>F353</f>
        <v>0</v>
      </c>
      <c r="T353">
        <f>G353</f>
        <v>0</v>
      </c>
      <c r="U353">
        <f>H353</f>
        <v>0</v>
      </c>
      <c r="V353">
        <f>I353</f>
        <v>0</v>
      </c>
      <c r="W353">
        <f>J353</f>
        <v>0</v>
      </c>
    </row>
    <row r="354" spans="14:23">
      <c r="N354">
        <f>A354</f>
        <v>0</v>
      </c>
      <c r="O354">
        <f>B354</f>
        <v>0</v>
      </c>
      <c r="P354">
        <f>C354</f>
        <v>0</v>
      </c>
      <c r="Q354">
        <f>D354</f>
        <v>0</v>
      </c>
      <c r="R354">
        <f>E354</f>
        <v>0</v>
      </c>
      <c r="S354">
        <f>F354</f>
        <v>0</v>
      </c>
      <c r="T354">
        <f>G354</f>
        <v>0</v>
      </c>
      <c r="U354">
        <f>H354</f>
        <v>0</v>
      </c>
      <c r="V354">
        <f>I354</f>
        <v>0</v>
      </c>
      <c r="W354">
        <f>J354</f>
        <v>0</v>
      </c>
    </row>
    <row r="355" spans="14:23">
      <c r="N355">
        <f>A355</f>
        <v>0</v>
      </c>
      <c r="O355">
        <f>B355</f>
        <v>0</v>
      </c>
      <c r="P355">
        <f>C355</f>
        <v>0</v>
      </c>
      <c r="Q355">
        <f>D355</f>
        <v>0</v>
      </c>
      <c r="R355">
        <f>E355</f>
        <v>0</v>
      </c>
      <c r="S355">
        <f>F355</f>
        <v>0</v>
      </c>
      <c r="T355">
        <f>G355</f>
        <v>0</v>
      </c>
      <c r="U355">
        <f>H355</f>
        <v>0</v>
      </c>
      <c r="V355">
        <f>I355</f>
        <v>0</v>
      </c>
      <c r="W355">
        <f>J355</f>
        <v>0</v>
      </c>
    </row>
    <row r="356" spans="14:23">
      <c r="N356">
        <f>A356</f>
        <v>0</v>
      </c>
      <c r="O356">
        <f>B356</f>
        <v>0</v>
      </c>
      <c r="P356">
        <f>C356</f>
        <v>0</v>
      </c>
      <c r="Q356">
        <f>D356</f>
        <v>0</v>
      </c>
      <c r="R356">
        <f>E356</f>
        <v>0</v>
      </c>
      <c r="S356">
        <f>F356</f>
        <v>0</v>
      </c>
      <c r="T356">
        <f>G356</f>
        <v>0</v>
      </c>
      <c r="U356">
        <f>H356</f>
        <v>0</v>
      </c>
      <c r="V356">
        <f>I356</f>
        <v>0</v>
      </c>
      <c r="W356">
        <f>J356</f>
        <v>0</v>
      </c>
    </row>
    <row r="357" spans="14:23">
      <c r="N357">
        <f>A357</f>
        <v>0</v>
      </c>
      <c r="O357">
        <f>B357</f>
        <v>0</v>
      </c>
      <c r="P357">
        <f>C357</f>
        <v>0</v>
      </c>
      <c r="Q357">
        <f>D357</f>
        <v>0</v>
      </c>
      <c r="R357">
        <f>E357</f>
        <v>0</v>
      </c>
      <c r="S357">
        <f>F357</f>
        <v>0</v>
      </c>
      <c r="T357">
        <f>G357</f>
        <v>0</v>
      </c>
      <c r="U357">
        <f>H357</f>
        <v>0</v>
      </c>
      <c r="V357">
        <f>I357</f>
        <v>0</v>
      </c>
      <c r="W357">
        <f>J357</f>
        <v>0</v>
      </c>
    </row>
    <row r="358" spans="14:23">
      <c r="N358">
        <f>A358</f>
        <v>0</v>
      </c>
      <c r="O358">
        <f>B358</f>
        <v>0</v>
      </c>
      <c r="P358">
        <f>C358</f>
        <v>0</v>
      </c>
      <c r="Q358">
        <f>D358</f>
        <v>0</v>
      </c>
      <c r="R358">
        <f>E358</f>
        <v>0</v>
      </c>
      <c r="S358">
        <f>F358</f>
        <v>0</v>
      </c>
      <c r="T358">
        <f>G358</f>
        <v>0</v>
      </c>
      <c r="U358">
        <f>H358</f>
        <v>0</v>
      </c>
      <c r="V358">
        <f>I358</f>
        <v>0</v>
      </c>
      <c r="W358">
        <f>J358</f>
        <v>0</v>
      </c>
    </row>
    <row r="359" spans="14:23">
      <c r="N359">
        <f>A359</f>
        <v>0</v>
      </c>
      <c r="O359">
        <f>B359</f>
        <v>0</v>
      </c>
      <c r="P359">
        <f>C359</f>
        <v>0</v>
      </c>
      <c r="Q359">
        <f>D359</f>
        <v>0</v>
      </c>
      <c r="R359">
        <f>E359</f>
        <v>0</v>
      </c>
      <c r="S359">
        <f>F359</f>
        <v>0</v>
      </c>
      <c r="T359">
        <f>G359</f>
        <v>0</v>
      </c>
      <c r="U359">
        <f>H359</f>
        <v>0</v>
      </c>
      <c r="V359">
        <f>I359</f>
        <v>0</v>
      </c>
      <c r="W359">
        <f>J359</f>
        <v>0</v>
      </c>
    </row>
    <row r="360" spans="14:23">
      <c r="N360">
        <f>A360</f>
        <v>0</v>
      </c>
      <c r="O360">
        <f>B360</f>
        <v>0</v>
      </c>
      <c r="P360">
        <f>C360</f>
        <v>0</v>
      </c>
      <c r="Q360">
        <f>D360</f>
        <v>0</v>
      </c>
      <c r="R360">
        <f>E360</f>
        <v>0</v>
      </c>
      <c r="S360">
        <f>F360</f>
        <v>0</v>
      </c>
      <c r="T360">
        <f>G360</f>
        <v>0</v>
      </c>
      <c r="U360">
        <f>H360</f>
        <v>0</v>
      </c>
      <c r="V360">
        <f>I360</f>
        <v>0</v>
      </c>
      <c r="W360">
        <f>J360</f>
        <v>0</v>
      </c>
    </row>
    <row r="361" spans="14:23">
      <c r="N361">
        <f>A361</f>
        <v>0</v>
      </c>
      <c r="O361">
        <f>B361</f>
        <v>0</v>
      </c>
      <c r="P361">
        <f>C361</f>
        <v>0</v>
      </c>
      <c r="Q361">
        <f>D361</f>
        <v>0</v>
      </c>
      <c r="R361">
        <f>E361</f>
        <v>0</v>
      </c>
      <c r="S361">
        <f>F361</f>
        <v>0</v>
      </c>
      <c r="T361">
        <f>G361</f>
        <v>0</v>
      </c>
      <c r="U361">
        <f>H361</f>
        <v>0</v>
      </c>
      <c r="V361">
        <f>I361</f>
        <v>0</v>
      </c>
      <c r="W361">
        <f>J361</f>
        <v>0</v>
      </c>
    </row>
    <row r="362" spans="14:23">
      <c r="N362">
        <f>A362</f>
        <v>0</v>
      </c>
      <c r="O362">
        <f>B362</f>
        <v>0</v>
      </c>
      <c r="P362">
        <f>C362</f>
        <v>0</v>
      </c>
      <c r="Q362">
        <f>D362</f>
        <v>0</v>
      </c>
      <c r="R362">
        <f>E362</f>
        <v>0</v>
      </c>
      <c r="S362">
        <f>F362</f>
        <v>0</v>
      </c>
      <c r="T362">
        <f>G362</f>
        <v>0</v>
      </c>
      <c r="U362">
        <f>H362</f>
        <v>0</v>
      </c>
      <c r="V362">
        <f>I362</f>
        <v>0</v>
      </c>
      <c r="W362">
        <f>J362</f>
        <v>0</v>
      </c>
    </row>
    <row r="363" spans="14:23">
      <c r="N363">
        <f>A363</f>
        <v>0</v>
      </c>
      <c r="O363">
        <f>B363</f>
        <v>0</v>
      </c>
      <c r="P363">
        <f>C363</f>
        <v>0</v>
      </c>
      <c r="Q363">
        <f>D363</f>
        <v>0</v>
      </c>
      <c r="R363">
        <f>E363</f>
        <v>0</v>
      </c>
      <c r="S363">
        <f>F363</f>
        <v>0</v>
      </c>
      <c r="T363">
        <f>G363</f>
        <v>0</v>
      </c>
      <c r="U363">
        <f>H363</f>
        <v>0</v>
      </c>
      <c r="V363">
        <f>I363</f>
        <v>0</v>
      </c>
      <c r="W363">
        <f>J363</f>
        <v>0</v>
      </c>
    </row>
    <row r="364" spans="14:23">
      <c r="N364">
        <f>A364</f>
        <v>0</v>
      </c>
      <c r="O364">
        <f>B364</f>
        <v>0</v>
      </c>
      <c r="P364">
        <f>C364</f>
        <v>0</v>
      </c>
      <c r="Q364">
        <f>D364</f>
        <v>0</v>
      </c>
      <c r="R364">
        <f>E364</f>
        <v>0</v>
      </c>
      <c r="S364">
        <f>F364</f>
        <v>0</v>
      </c>
      <c r="T364">
        <f>G364</f>
        <v>0</v>
      </c>
      <c r="U364">
        <f>H364</f>
        <v>0</v>
      </c>
      <c r="V364">
        <f>I364</f>
        <v>0</v>
      </c>
      <c r="W364">
        <f>J364</f>
        <v>0</v>
      </c>
    </row>
    <row r="365" spans="14:23">
      <c r="N365">
        <f>A365</f>
        <v>0</v>
      </c>
      <c r="O365">
        <f>B365</f>
        <v>0</v>
      </c>
      <c r="P365">
        <f>C365</f>
        <v>0</v>
      </c>
      <c r="Q365">
        <f>D365</f>
        <v>0</v>
      </c>
      <c r="R365">
        <f>E365</f>
        <v>0</v>
      </c>
      <c r="S365">
        <f>F365</f>
        <v>0</v>
      </c>
      <c r="T365">
        <f>G365</f>
        <v>0</v>
      </c>
      <c r="U365">
        <f>H365</f>
        <v>0</v>
      </c>
      <c r="V365">
        <f>I365</f>
        <v>0</v>
      </c>
      <c r="W365">
        <f>J365</f>
        <v>0</v>
      </c>
    </row>
    <row r="366" spans="14:23">
      <c r="N366">
        <f>A366</f>
        <v>0</v>
      </c>
      <c r="O366">
        <f>B366</f>
        <v>0</v>
      </c>
      <c r="P366">
        <f>C366</f>
        <v>0</v>
      </c>
      <c r="Q366">
        <f>D366</f>
        <v>0</v>
      </c>
      <c r="R366">
        <f>E366</f>
        <v>0</v>
      </c>
      <c r="S366">
        <f>F366</f>
        <v>0</v>
      </c>
      <c r="T366">
        <f>G366</f>
        <v>0</v>
      </c>
      <c r="U366">
        <f>H366</f>
        <v>0</v>
      </c>
      <c r="V366">
        <f>I366</f>
        <v>0</v>
      </c>
      <c r="W366">
        <f>J366</f>
        <v>0</v>
      </c>
    </row>
    <row r="367" spans="14:23">
      <c r="N367">
        <f>A367</f>
        <v>0</v>
      </c>
      <c r="O367">
        <f>B367</f>
        <v>0</v>
      </c>
      <c r="P367">
        <f>C367</f>
        <v>0</v>
      </c>
      <c r="Q367">
        <f>D367</f>
        <v>0</v>
      </c>
      <c r="R367">
        <f>E367</f>
        <v>0</v>
      </c>
      <c r="S367">
        <f>F367</f>
        <v>0</v>
      </c>
      <c r="T367">
        <f>G367</f>
        <v>0</v>
      </c>
      <c r="U367">
        <f>H367</f>
        <v>0</v>
      </c>
      <c r="V367">
        <f>I367</f>
        <v>0</v>
      </c>
      <c r="W367">
        <f>J367</f>
        <v>0</v>
      </c>
    </row>
    <row r="368" spans="14:23">
      <c r="N368">
        <f>A368</f>
        <v>0</v>
      </c>
      <c r="O368">
        <f>B368</f>
        <v>0</v>
      </c>
      <c r="P368">
        <f>C368</f>
        <v>0</v>
      </c>
      <c r="Q368">
        <f>D368</f>
        <v>0</v>
      </c>
      <c r="R368">
        <f>E368</f>
        <v>0</v>
      </c>
      <c r="S368">
        <f>F368</f>
        <v>0</v>
      </c>
      <c r="T368">
        <f>G368</f>
        <v>0</v>
      </c>
      <c r="U368">
        <f>H368</f>
        <v>0</v>
      </c>
      <c r="V368">
        <f>I368</f>
        <v>0</v>
      </c>
      <c r="W368">
        <f>J368</f>
        <v>0</v>
      </c>
    </row>
    <row r="369" spans="14:23">
      <c r="N369">
        <f>A369</f>
        <v>0</v>
      </c>
      <c r="O369">
        <f>B369</f>
        <v>0</v>
      </c>
      <c r="P369">
        <f>C369</f>
        <v>0</v>
      </c>
      <c r="Q369">
        <f>D369</f>
        <v>0</v>
      </c>
      <c r="R369">
        <f>E369</f>
        <v>0</v>
      </c>
      <c r="S369">
        <f>F369</f>
        <v>0</v>
      </c>
      <c r="T369">
        <f>G369</f>
        <v>0</v>
      </c>
      <c r="U369">
        <f>H369</f>
        <v>0</v>
      </c>
      <c r="V369">
        <f>I369</f>
        <v>0</v>
      </c>
      <c r="W369">
        <f>J369</f>
        <v>0</v>
      </c>
    </row>
    <row r="370" spans="14:23">
      <c r="N370">
        <f>A370</f>
        <v>0</v>
      </c>
      <c r="O370">
        <f>B370</f>
        <v>0</v>
      </c>
      <c r="P370">
        <f>C370</f>
        <v>0</v>
      </c>
      <c r="Q370">
        <f>D370</f>
        <v>0</v>
      </c>
      <c r="R370">
        <f>E370</f>
        <v>0</v>
      </c>
      <c r="S370">
        <f>F370</f>
        <v>0</v>
      </c>
      <c r="T370">
        <f>G370</f>
        <v>0</v>
      </c>
      <c r="U370">
        <f>H370</f>
        <v>0</v>
      </c>
      <c r="V370">
        <f>I370</f>
        <v>0</v>
      </c>
      <c r="W370">
        <f>J370</f>
        <v>0</v>
      </c>
    </row>
    <row r="371" spans="14:23">
      <c r="N371">
        <f>A371</f>
        <v>0</v>
      </c>
      <c r="O371">
        <f>B371</f>
        <v>0</v>
      </c>
      <c r="P371">
        <f>C371</f>
        <v>0</v>
      </c>
      <c r="Q371">
        <f>D371</f>
        <v>0</v>
      </c>
      <c r="R371">
        <f>E371</f>
        <v>0</v>
      </c>
      <c r="S371">
        <f>F371</f>
        <v>0</v>
      </c>
      <c r="T371">
        <f>G371</f>
        <v>0</v>
      </c>
      <c r="U371">
        <f>H371</f>
        <v>0</v>
      </c>
      <c r="V371">
        <f>I371</f>
        <v>0</v>
      </c>
      <c r="W371">
        <f>J371</f>
        <v>0</v>
      </c>
    </row>
    <row r="372" spans="14:23">
      <c r="N372">
        <f>A372</f>
        <v>0</v>
      </c>
      <c r="O372">
        <f>B372</f>
        <v>0</v>
      </c>
      <c r="P372">
        <f>C372</f>
        <v>0</v>
      </c>
      <c r="Q372">
        <f>D372</f>
        <v>0</v>
      </c>
      <c r="R372">
        <f>E372</f>
        <v>0</v>
      </c>
      <c r="S372">
        <f>F372</f>
        <v>0</v>
      </c>
      <c r="T372">
        <f>G372</f>
        <v>0</v>
      </c>
      <c r="U372">
        <f>H372</f>
        <v>0</v>
      </c>
      <c r="V372">
        <f>I372</f>
        <v>0</v>
      </c>
      <c r="W372">
        <f>J372</f>
        <v>0</v>
      </c>
    </row>
    <row r="373" spans="14:23">
      <c r="N373">
        <f>A373</f>
        <v>0</v>
      </c>
      <c r="O373">
        <f>B373</f>
        <v>0</v>
      </c>
      <c r="P373">
        <f>C373</f>
        <v>0</v>
      </c>
      <c r="Q373">
        <f>D373</f>
        <v>0</v>
      </c>
      <c r="R373">
        <f>E373</f>
        <v>0</v>
      </c>
      <c r="S373">
        <f>F373</f>
        <v>0</v>
      </c>
      <c r="T373">
        <f>G373</f>
        <v>0</v>
      </c>
      <c r="U373">
        <f>H373</f>
        <v>0</v>
      </c>
      <c r="V373">
        <f>I373</f>
        <v>0</v>
      </c>
      <c r="W373">
        <f>J373</f>
        <v>0</v>
      </c>
    </row>
    <row r="374" spans="14:23">
      <c r="N374">
        <f>A374</f>
        <v>0</v>
      </c>
      <c r="O374">
        <f>B374</f>
        <v>0</v>
      </c>
      <c r="P374">
        <f>C374</f>
        <v>0</v>
      </c>
      <c r="Q374">
        <f>D374</f>
        <v>0</v>
      </c>
      <c r="R374">
        <f>E374</f>
        <v>0</v>
      </c>
      <c r="S374">
        <f>F374</f>
        <v>0</v>
      </c>
      <c r="T374">
        <f>G374</f>
        <v>0</v>
      </c>
      <c r="U374">
        <f>H374</f>
        <v>0</v>
      </c>
      <c r="V374">
        <f>I374</f>
        <v>0</v>
      </c>
      <c r="W374">
        <f>J374</f>
        <v>0</v>
      </c>
    </row>
    <row r="375" spans="14:23">
      <c r="N375">
        <f>A375</f>
        <v>0</v>
      </c>
      <c r="O375">
        <f>B375</f>
        <v>0</v>
      </c>
      <c r="P375">
        <f>C375</f>
        <v>0</v>
      </c>
      <c r="Q375">
        <f>D375</f>
        <v>0</v>
      </c>
      <c r="R375">
        <f>E375</f>
        <v>0</v>
      </c>
      <c r="S375">
        <f>F375</f>
        <v>0</v>
      </c>
      <c r="T375">
        <f>G375</f>
        <v>0</v>
      </c>
      <c r="U375">
        <f>H375</f>
        <v>0</v>
      </c>
      <c r="V375">
        <f>I375</f>
        <v>0</v>
      </c>
      <c r="W375">
        <f>J375</f>
        <v>0</v>
      </c>
    </row>
    <row r="376" spans="14:23">
      <c r="N376">
        <f>A376</f>
        <v>0</v>
      </c>
      <c r="O376">
        <f>B376</f>
        <v>0</v>
      </c>
      <c r="P376">
        <f>C376</f>
        <v>0</v>
      </c>
      <c r="Q376">
        <f>D376</f>
        <v>0</v>
      </c>
      <c r="R376">
        <f>E376</f>
        <v>0</v>
      </c>
      <c r="S376">
        <f>F376</f>
        <v>0</v>
      </c>
      <c r="T376">
        <f>G376</f>
        <v>0</v>
      </c>
      <c r="U376">
        <f>H376</f>
        <v>0</v>
      </c>
      <c r="V376">
        <f>I376</f>
        <v>0</v>
      </c>
      <c r="W376">
        <f>J376</f>
        <v>0</v>
      </c>
    </row>
    <row r="377" spans="14:23">
      <c r="N377">
        <f>A377</f>
        <v>0</v>
      </c>
      <c r="O377">
        <f>B377</f>
        <v>0</v>
      </c>
      <c r="P377">
        <f>C377</f>
        <v>0</v>
      </c>
      <c r="Q377">
        <f>D377</f>
        <v>0</v>
      </c>
      <c r="R377">
        <f>E377</f>
        <v>0</v>
      </c>
      <c r="S377">
        <f>F377</f>
        <v>0</v>
      </c>
      <c r="T377">
        <f>G377</f>
        <v>0</v>
      </c>
      <c r="U377">
        <f>H377</f>
        <v>0</v>
      </c>
      <c r="V377">
        <f>I377</f>
        <v>0</v>
      </c>
      <c r="W377">
        <f>J377</f>
        <v>0</v>
      </c>
    </row>
    <row r="378" spans="14:23">
      <c r="N378">
        <f>A378</f>
        <v>0</v>
      </c>
      <c r="O378">
        <f>B378</f>
        <v>0</v>
      </c>
      <c r="P378">
        <f>C378</f>
        <v>0</v>
      </c>
      <c r="Q378">
        <f>D378</f>
        <v>0</v>
      </c>
      <c r="R378">
        <f>E378</f>
        <v>0</v>
      </c>
      <c r="S378">
        <f>F378</f>
        <v>0</v>
      </c>
      <c r="T378">
        <f>G378</f>
        <v>0</v>
      </c>
      <c r="U378">
        <f>H378</f>
        <v>0</v>
      </c>
      <c r="V378">
        <f>I378</f>
        <v>0</v>
      </c>
      <c r="W378">
        <f>J378</f>
        <v>0</v>
      </c>
    </row>
    <row r="379" spans="14:23">
      <c r="N379">
        <f>A379</f>
        <v>0</v>
      </c>
      <c r="O379">
        <f>B379</f>
        <v>0</v>
      </c>
      <c r="P379">
        <f>C379</f>
        <v>0</v>
      </c>
      <c r="Q379">
        <f>D379</f>
        <v>0</v>
      </c>
      <c r="R379">
        <f>E379</f>
        <v>0</v>
      </c>
      <c r="S379">
        <f>F379</f>
        <v>0</v>
      </c>
      <c r="T379">
        <f>G379</f>
        <v>0</v>
      </c>
      <c r="U379">
        <f>H379</f>
        <v>0</v>
      </c>
      <c r="V379">
        <f>I379</f>
        <v>0</v>
      </c>
      <c r="W379">
        <f>J379</f>
        <v>0</v>
      </c>
    </row>
    <row r="380" spans="14:23">
      <c r="N380">
        <f>A380</f>
        <v>0</v>
      </c>
      <c r="O380">
        <f>B380</f>
        <v>0</v>
      </c>
      <c r="P380">
        <f>C380</f>
        <v>0</v>
      </c>
      <c r="Q380">
        <f>D380</f>
        <v>0</v>
      </c>
      <c r="R380">
        <f>E380</f>
        <v>0</v>
      </c>
      <c r="S380">
        <f>F380</f>
        <v>0</v>
      </c>
      <c r="T380">
        <f>G380</f>
        <v>0</v>
      </c>
      <c r="U380">
        <f>H380</f>
        <v>0</v>
      </c>
      <c r="V380">
        <f>I380</f>
        <v>0</v>
      </c>
      <c r="W380">
        <f>J380</f>
        <v>0</v>
      </c>
    </row>
    <row r="381" spans="14:23">
      <c r="N381">
        <f>A381</f>
        <v>0</v>
      </c>
      <c r="O381">
        <f>B381</f>
        <v>0</v>
      </c>
      <c r="P381">
        <f>C381</f>
        <v>0</v>
      </c>
      <c r="Q381">
        <f>D381</f>
        <v>0</v>
      </c>
      <c r="R381">
        <f>E381</f>
        <v>0</v>
      </c>
      <c r="S381">
        <f>F381</f>
        <v>0</v>
      </c>
      <c r="T381">
        <f>G381</f>
        <v>0</v>
      </c>
      <c r="U381">
        <f>H381</f>
        <v>0</v>
      </c>
      <c r="V381">
        <f>I381</f>
        <v>0</v>
      </c>
      <c r="W381">
        <f>J381</f>
        <v>0</v>
      </c>
    </row>
    <row r="382" spans="14:23">
      <c r="N382">
        <f>A382</f>
        <v>0</v>
      </c>
      <c r="O382">
        <f>B382</f>
        <v>0</v>
      </c>
      <c r="P382">
        <f>C382</f>
        <v>0</v>
      </c>
      <c r="Q382">
        <f>D382</f>
        <v>0</v>
      </c>
      <c r="R382">
        <f>E382</f>
        <v>0</v>
      </c>
      <c r="S382">
        <f>F382</f>
        <v>0</v>
      </c>
      <c r="T382">
        <f>G382</f>
        <v>0</v>
      </c>
      <c r="U382">
        <f>H382</f>
        <v>0</v>
      </c>
      <c r="V382">
        <f>I382</f>
        <v>0</v>
      </c>
      <c r="W382">
        <f>J382</f>
        <v>0</v>
      </c>
    </row>
    <row r="383" spans="14:23">
      <c r="N383">
        <f>A383</f>
        <v>0</v>
      </c>
      <c r="O383">
        <f>B383</f>
        <v>0</v>
      </c>
      <c r="P383">
        <f>C383</f>
        <v>0</v>
      </c>
      <c r="Q383">
        <f>D383</f>
        <v>0</v>
      </c>
      <c r="R383">
        <f>E383</f>
        <v>0</v>
      </c>
      <c r="S383">
        <f>F383</f>
        <v>0</v>
      </c>
      <c r="T383">
        <f>G383</f>
        <v>0</v>
      </c>
      <c r="U383">
        <f>H383</f>
        <v>0</v>
      </c>
      <c r="V383">
        <f>I383</f>
        <v>0</v>
      </c>
      <c r="W383">
        <f>J383</f>
        <v>0</v>
      </c>
    </row>
    <row r="384" spans="14:23">
      <c r="N384">
        <f>A384</f>
        <v>0</v>
      </c>
      <c r="O384">
        <f>B384</f>
        <v>0</v>
      </c>
      <c r="P384">
        <f>C384</f>
        <v>0</v>
      </c>
      <c r="Q384">
        <f>D384</f>
        <v>0</v>
      </c>
      <c r="R384">
        <f>E384</f>
        <v>0</v>
      </c>
      <c r="S384">
        <f>F384</f>
        <v>0</v>
      </c>
      <c r="T384">
        <f>G384</f>
        <v>0</v>
      </c>
      <c r="U384">
        <f>H384</f>
        <v>0</v>
      </c>
      <c r="V384">
        <f>I384</f>
        <v>0</v>
      </c>
      <c r="W384">
        <f>J384</f>
        <v>0</v>
      </c>
    </row>
    <row r="385" spans="14:23">
      <c r="N385">
        <f>A385</f>
        <v>0</v>
      </c>
      <c r="O385">
        <f>B385</f>
        <v>0</v>
      </c>
      <c r="P385">
        <f>C385</f>
        <v>0</v>
      </c>
      <c r="Q385">
        <f>D385</f>
        <v>0</v>
      </c>
      <c r="R385">
        <f>E385</f>
        <v>0</v>
      </c>
      <c r="S385">
        <f>F385</f>
        <v>0</v>
      </c>
      <c r="T385">
        <f>G385</f>
        <v>0</v>
      </c>
      <c r="U385">
        <f>H385</f>
        <v>0</v>
      </c>
      <c r="V385">
        <f>I385</f>
        <v>0</v>
      </c>
      <c r="W385">
        <f>J385</f>
        <v>0</v>
      </c>
    </row>
    <row r="386" spans="14:23">
      <c r="N386">
        <f>A386</f>
        <v>0</v>
      </c>
      <c r="O386">
        <f>B386</f>
        <v>0</v>
      </c>
      <c r="P386">
        <f>C386</f>
        <v>0</v>
      </c>
      <c r="Q386">
        <f>D386</f>
        <v>0</v>
      </c>
      <c r="R386">
        <f>E386</f>
        <v>0</v>
      </c>
      <c r="S386">
        <f>F386</f>
        <v>0</v>
      </c>
      <c r="T386">
        <f>G386</f>
        <v>0</v>
      </c>
      <c r="U386">
        <f>H386</f>
        <v>0</v>
      </c>
      <c r="V386">
        <f>I386</f>
        <v>0</v>
      </c>
      <c r="W386">
        <f>J386</f>
        <v>0</v>
      </c>
    </row>
    <row r="387" spans="14:23">
      <c r="N387">
        <f>A387</f>
        <v>0</v>
      </c>
      <c r="O387">
        <f>B387</f>
        <v>0</v>
      </c>
      <c r="P387">
        <f>C387</f>
        <v>0</v>
      </c>
      <c r="Q387">
        <f>D387</f>
        <v>0</v>
      </c>
      <c r="R387">
        <f>E387</f>
        <v>0</v>
      </c>
      <c r="S387">
        <f>F387</f>
        <v>0</v>
      </c>
      <c r="T387">
        <f>G387</f>
        <v>0</v>
      </c>
      <c r="U387">
        <f>H387</f>
        <v>0</v>
      </c>
      <c r="V387">
        <f>I387</f>
        <v>0</v>
      </c>
      <c r="W387">
        <f>J387</f>
        <v>0</v>
      </c>
    </row>
    <row r="388" spans="14:23">
      <c r="N388">
        <f>A388</f>
        <v>0</v>
      </c>
      <c r="O388">
        <f>B388</f>
        <v>0</v>
      </c>
      <c r="P388">
        <f>C388</f>
        <v>0</v>
      </c>
      <c r="Q388">
        <f>D388</f>
        <v>0</v>
      </c>
      <c r="R388">
        <f>E388</f>
        <v>0</v>
      </c>
      <c r="S388">
        <f>F388</f>
        <v>0</v>
      </c>
      <c r="T388">
        <f>G388</f>
        <v>0</v>
      </c>
      <c r="U388">
        <f>H388</f>
        <v>0</v>
      </c>
      <c r="V388">
        <f>I388</f>
        <v>0</v>
      </c>
      <c r="W388">
        <f>J388</f>
        <v>0</v>
      </c>
    </row>
    <row r="389" spans="14:23">
      <c r="N389">
        <f>A389</f>
        <v>0</v>
      </c>
      <c r="O389">
        <f>B389</f>
        <v>0</v>
      </c>
      <c r="P389">
        <f>C389</f>
        <v>0</v>
      </c>
      <c r="Q389">
        <f>D389</f>
        <v>0</v>
      </c>
      <c r="R389">
        <f>E389</f>
        <v>0</v>
      </c>
      <c r="S389">
        <f>F389</f>
        <v>0</v>
      </c>
      <c r="T389">
        <f>G389</f>
        <v>0</v>
      </c>
      <c r="U389">
        <f>H389</f>
        <v>0</v>
      </c>
      <c r="V389">
        <f>I389</f>
        <v>0</v>
      </c>
      <c r="W389">
        <f>J389</f>
        <v>0</v>
      </c>
    </row>
    <row r="390" spans="14:23">
      <c r="N390">
        <f>A390</f>
        <v>0</v>
      </c>
      <c r="O390">
        <f>B390</f>
        <v>0</v>
      </c>
      <c r="P390">
        <f>C390</f>
        <v>0</v>
      </c>
      <c r="Q390">
        <f>D390</f>
        <v>0</v>
      </c>
      <c r="R390">
        <f>E390</f>
        <v>0</v>
      </c>
      <c r="S390">
        <f>F390</f>
        <v>0</v>
      </c>
      <c r="T390">
        <f>G390</f>
        <v>0</v>
      </c>
      <c r="U390">
        <f>H390</f>
        <v>0</v>
      </c>
      <c r="V390">
        <f>I390</f>
        <v>0</v>
      </c>
      <c r="W390">
        <f>J390</f>
        <v>0</v>
      </c>
    </row>
    <row r="391" spans="14:23">
      <c r="N391">
        <f>A391</f>
        <v>0</v>
      </c>
      <c r="O391">
        <f>B391</f>
        <v>0</v>
      </c>
      <c r="P391">
        <f>C391</f>
        <v>0</v>
      </c>
      <c r="Q391">
        <f>D391</f>
        <v>0</v>
      </c>
      <c r="R391">
        <f>E391</f>
        <v>0</v>
      </c>
      <c r="S391">
        <f>F391</f>
        <v>0</v>
      </c>
      <c r="T391">
        <f>G391</f>
        <v>0</v>
      </c>
      <c r="U391">
        <f>H391</f>
        <v>0</v>
      </c>
      <c r="V391">
        <f>I391</f>
        <v>0</v>
      </c>
      <c r="W391">
        <f>J391</f>
        <v>0</v>
      </c>
    </row>
    <row r="392" spans="14:23">
      <c r="N392">
        <f>A392</f>
        <v>0</v>
      </c>
      <c r="O392">
        <f>B392</f>
        <v>0</v>
      </c>
      <c r="P392">
        <f>C392</f>
        <v>0</v>
      </c>
      <c r="Q392">
        <f>D392</f>
        <v>0</v>
      </c>
      <c r="R392">
        <f>E392</f>
        <v>0</v>
      </c>
      <c r="S392">
        <f>F392</f>
        <v>0</v>
      </c>
      <c r="T392">
        <f>G392</f>
        <v>0</v>
      </c>
      <c r="U392">
        <f>H392</f>
        <v>0</v>
      </c>
      <c r="V392">
        <f>I392</f>
        <v>0</v>
      </c>
      <c r="W392">
        <f>J392</f>
        <v>0</v>
      </c>
    </row>
    <row r="393" spans="14:23">
      <c r="N393">
        <f>A393</f>
        <v>0</v>
      </c>
      <c r="O393">
        <f>B393</f>
        <v>0</v>
      </c>
      <c r="P393">
        <f>C393</f>
        <v>0</v>
      </c>
      <c r="Q393">
        <f>D393</f>
        <v>0</v>
      </c>
      <c r="R393">
        <f>E393</f>
        <v>0</v>
      </c>
      <c r="S393">
        <f>F393</f>
        <v>0</v>
      </c>
      <c r="T393">
        <f>G393</f>
        <v>0</v>
      </c>
      <c r="U393">
        <f>H393</f>
        <v>0</v>
      </c>
      <c r="V393">
        <f>I393</f>
        <v>0</v>
      </c>
      <c r="W393">
        <f>J393</f>
        <v>0</v>
      </c>
    </row>
    <row r="394" spans="14:23">
      <c r="N394">
        <f>A394</f>
        <v>0</v>
      </c>
      <c r="O394">
        <f>B394</f>
        <v>0</v>
      </c>
      <c r="P394">
        <f>C394</f>
        <v>0</v>
      </c>
      <c r="Q394">
        <f>D394</f>
        <v>0</v>
      </c>
      <c r="R394">
        <f>E394</f>
        <v>0</v>
      </c>
      <c r="S394">
        <f>F394</f>
        <v>0</v>
      </c>
      <c r="T394">
        <f>G394</f>
        <v>0</v>
      </c>
      <c r="U394">
        <f>H394</f>
        <v>0</v>
      </c>
      <c r="V394">
        <f>I394</f>
        <v>0</v>
      </c>
      <c r="W394">
        <f>J394</f>
        <v>0</v>
      </c>
    </row>
    <row r="395" spans="14:23">
      <c r="N395">
        <f>A395</f>
        <v>0</v>
      </c>
      <c r="O395">
        <f>B395</f>
        <v>0</v>
      </c>
      <c r="P395">
        <f>C395</f>
        <v>0</v>
      </c>
      <c r="Q395">
        <f>D395</f>
        <v>0</v>
      </c>
      <c r="R395">
        <f>E395</f>
        <v>0</v>
      </c>
      <c r="S395">
        <f>F395</f>
        <v>0</v>
      </c>
      <c r="T395">
        <f>G395</f>
        <v>0</v>
      </c>
      <c r="U395">
        <f>H395</f>
        <v>0</v>
      </c>
      <c r="V395">
        <f>I395</f>
        <v>0</v>
      </c>
      <c r="W395">
        <f>J395</f>
        <v>0</v>
      </c>
    </row>
    <row r="396" spans="14:23">
      <c r="N396">
        <f>A396</f>
        <v>0</v>
      </c>
      <c r="O396">
        <f>B396</f>
        <v>0</v>
      </c>
      <c r="P396">
        <f>C396</f>
        <v>0</v>
      </c>
      <c r="Q396">
        <f>D396</f>
        <v>0</v>
      </c>
      <c r="R396">
        <f>E396</f>
        <v>0</v>
      </c>
      <c r="S396">
        <f>F396</f>
        <v>0</v>
      </c>
      <c r="T396">
        <f>G396</f>
        <v>0</v>
      </c>
      <c r="U396">
        <f>H396</f>
        <v>0</v>
      </c>
      <c r="V396">
        <f>I396</f>
        <v>0</v>
      </c>
      <c r="W396">
        <f>J396</f>
        <v>0</v>
      </c>
    </row>
    <row r="397" spans="14:23">
      <c r="N397">
        <f>A397</f>
        <v>0</v>
      </c>
      <c r="O397">
        <f>B397</f>
        <v>0</v>
      </c>
      <c r="P397">
        <f>C397</f>
        <v>0</v>
      </c>
      <c r="Q397">
        <f>D397</f>
        <v>0</v>
      </c>
      <c r="R397">
        <f>E397</f>
        <v>0</v>
      </c>
      <c r="S397">
        <f>F397</f>
        <v>0</v>
      </c>
      <c r="T397">
        <f>G397</f>
        <v>0</v>
      </c>
      <c r="U397">
        <f>H397</f>
        <v>0</v>
      </c>
      <c r="V397">
        <f>I397</f>
        <v>0</v>
      </c>
      <c r="W397">
        <f>J397</f>
        <v>0</v>
      </c>
    </row>
    <row r="398" spans="14:23">
      <c r="N398">
        <f>A398</f>
        <v>0</v>
      </c>
      <c r="O398">
        <f>B398</f>
        <v>0</v>
      </c>
      <c r="P398">
        <f>C398</f>
        <v>0</v>
      </c>
      <c r="Q398">
        <f>D398</f>
        <v>0</v>
      </c>
      <c r="R398">
        <f>E398</f>
        <v>0</v>
      </c>
      <c r="S398">
        <f>F398</f>
        <v>0</v>
      </c>
      <c r="T398">
        <f>G398</f>
        <v>0</v>
      </c>
      <c r="U398">
        <f>H398</f>
        <v>0</v>
      </c>
      <c r="V398">
        <f>I398</f>
        <v>0</v>
      </c>
      <c r="W398">
        <f>J398</f>
        <v>0</v>
      </c>
    </row>
    <row r="399" spans="14:23">
      <c r="N399">
        <f>A399</f>
        <v>0</v>
      </c>
      <c r="O399">
        <f>B399</f>
        <v>0</v>
      </c>
      <c r="P399">
        <f>C399</f>
        <v>0</v>
      </c>
      <c r="Q399">
        <f>D399</f>
        <v>0</v>
      </c>
      <c r="R399">
        <f>E399</f>
        <v>0</v>
      </c>
      <c r="S399">
        <f>F399</f>
        <v>0</v>
      </c>
      <c r="T399">
        <f>G399</f>
        <v>0</v>
      </c>
      <c r="U399">
        <f>H399</f>
        <v>0</v>
      </c>
      <c r="V399">
        <f>I399</f>
        <v>0</v>
      </c>
      <c r="W399">
        <f>J399</f>
        <v>0</v>
      </c>
    </row>
    <row r="400" spans="14:23">
      <c r="N400">
        <f>A400</f>
        <v>0</v>
      </c>
      <c r="O400">
        <f>B400</f>
        <v>0</v>
      </c>
      <c r="P400">
        <f>C400</f>
        <v>0</v>
      </c>
      <c r="Q400">
        <f>D400</f>
        <v>0</v>
      </c>
      <c r="R400">
        <f>E400</f>
        <v>0</v>
      </c>
      <c r="S400">
        <f>F400</f>
        <v>0</v>
      </c>
      <c r="T400">
        <f>G400</f>
        <v>0</v>
      </c>
      <c r="U400">
        <f>H400</f>
        <v>0</v>
      </c>
      <c r="V400">
        <f>I400</f>
        <v>0</v>
      </c>
      <c r="W400">
        <f>J400</f>
        <v>0</v>
      </c>
    </row>
    <row r="401" spans="14:23">
      <c r="N401">
        <f>A401</f>
        <v>0</v>
      </c>
      <c r="O401">
        <f>B401</f>
        <v>0</v>
      </c>
      <c r="P401">
        <f>C401</f>
        <v>0</v>
      </c>
      <c r="Q401">
        <f>D401</f>
        <v>0</v>
      </c>
      <c r="R401">
        <f>E401</f>
        <v>0</v>
      </c>
      <c r="S401">
        <f>F401</f>
        <v>0</v>
      </c>
      <c r="T401">
        <f>G401</f>
        <v>0</v>
      </c>
      <c r="U401">
        <f>H401</f>
        <v>0</v>
      </c>
      <c r="V401">
        <f>I401</f>
        <v>0</v>
      </c>
      <c r="W401">
        <f>J401</f>
        <v>0</v>
      </c>
    </row>
    <row r="402" spans="14:23">
      <c r="N402">
        <f>A402</f>
        <v>0</v>
      </c>
      <c r="O402">
        <f>B402</f>
        <v>0</v>
      </c>
      <c r="P402">
        <f>C402</f>
        <v>0</v>
      </c>
      <c r="Q402">
        <f>D402</f>
        <v>0</v>
      </c>
      <c r="R402">
        <f>E402</f>
        <v>0</v>
      </c>
      <c r="S402">
        <f>F402</f>
        <v>0</v>
      </c>
      <c r="T402">
        <f>G402</f>
        <v>0</v>
      </c>
      <c r="U402">
        <f>H402</f>
        <v>0</v>
      </c>
      <c r="V402">
        <f>I402</f>
        <v>0</v>
      </c>
      <c r="W402">
        <f>J402</f>
        <v>0</v>
      </c>
    </row>
    <row r="403" spans="14:23">
      <c r="N403">
        <f>A403</f>
        <v>0</v>
      </c>
      <c r="O403">
        <f>B403</f>
        <v>0</v>
      </c>
      <c r="P403">
        <f>C403</f>
        <v>0</v>
      </c>
      <c r="Q403">
        <f>D403</f>
        <v>0</v>
      </c>
      <c r="R403">
        <f>E403</f>
        <v>0</v>
      </c>
      <c r="S403">
        <f>F403</f>
        <v>0</v>
      </c>
      <c r="T403">
        <f>G403</f>
        <v>0</v>
      </c>
      <c r="U403">
        <f>H403</f>
        <v>0</v>
      </c>
      <c r="V403">
        <f>I403</f>
        <v>0</v>
      </c>
      <c r="W403">
        <f>J403</f>
        <v>0</v>
      </c>
    </row>
    <row r="404" spans="14:23">
      <c r="N404">
        <f>A404</f>
        <v>0</v>
      </c>
      <c r="O404">
        <f>B404</f>
        <v>0</v>
      </c>
      <c r="P404">
        <f>C404</f>
        <v>0</v>
      </c>
      <c r="Q404">
        <f>D404</f>
        <v>0</v>
      </c>
      <c r="R404">
        <f>E404</f>
        <v>0</v>
      </c>
      <c r="S404">
        <f>F404</f>
        <v>0</v>
      </c>
      <c r="T404">
        <f>G404</f>
        <v>0</v>
      </c>
      <c r="U404">
        <f>H404</f>
        <v>0</v>
      </c>
      <c r="V404">
        <f>I404</f>
        <v>0</v>
      </c>
      <c r="W404">
        <f>J404</f>
        <v>0</v>
      </c>
    </row>
    <row r="405" spans="14:23">
      <c r="N405">
        <f>A405</f>
        <v>0</v>
      </c>
      <c r="O405">
        <f>B405</f>
        <v>0</v>
      </c>
      <c r="P405">
        <f>C405</f>
        <v>0</v>
      </c>
      <c r="Q405">
        <f>D405</f>
        <v>0</v>
      </c>
      <c r="R405">
        <f>E405</f>
        <v>0</v>
      </c>
      <c r="S405">
        <f>F405</f>
        <v>0</v>
      </c>
      <c r="T405">
        <f>G405</f>
        <v>0</v>
      </c>
      <c r="U405">
        <f>H405</f>
        <v>0</v>
      </c>
      <c r="V405">
        <f>I405</f>
        <v>0</v>
      </c>
      <c r="W405">
        <f>J405</f>
        <v>0</v>
      </c>
    </row>
    <row r="406" spans="14:23">
      <c r="N406">
        <f>A406</f>
        <v>0</v>
      </c>
      <c r="O406">
        <f>B406</f>
        <v>0</v>
      </c>
      <c r="P406">
        <f>C406</f>
        <v>0</v>
      </c>
      <c r="Q406">
        <f>D406</f>
        <v>0</v>
      </c>
      <c r="R406">
        <f>E406</f>
        <v>0</v>
      </c>
      <c r="S406">
        <f>F406</f>
        <v>0</v>
      </c>
      <c r="T406">
        <f>G406</f>
        <v>0</v>
      </c>
      <c r="U406">
        <f>H406</f>
        <v>0</v>
      </c>
      <c r="V406">
        <f>I406</f>
        <v>0</v>
      </c>
      <c r="W406">
        <f>J406</f>
        <v>0</v>
      </c>
    </row>
    <row r="407" spans="14:23">
      <c r="N407">
        <f>A407</f>
        <v>0</v>
      </c>
      <c r="O407">
        <f>B407</f>
        <v>0</v>
      </c>
      <c r="P407">
        <f>C407</f>
        <v>0</v>
      </c>
      <c r="Q407">
        <f>D407</f>
        <v>0</v>
      </c>
      <c r="R407">
        <f>E407</f>
        <v>0</v>
      </c>
      <c r="S407">
        <f>F407</f>
        <v>0</v>
      </c>
      <c r="T407">
        <f>G407</f>
        <v>0</v>
      </c>
      <c r="U407">
        <f>H407</f>
        <v>0</v>
      </c>
      <c r="V407">
        <f>I407</f>
        <v>0</v>
      </c>
      <c r="W407">
        <f>J407</f>
        <v>0</v>
      </c>
    </row>
    <row r="408" spans="14:23">
      <c r="N408">
        <f>A408</f>
        <v>0</v>
      </c>
      <c r="O408">
        <f>B408</f>
        <v>0</v>
      </c>
      <c r="P408">
        <f>C408</f>
        <v>0</v>
      </c>
      <c r="Q408">
        <f>D408</f>
        <v>0</v>
      </c>
      <c r="R408">
        <f>E408</f>
        <v>0</v>
      </c>
      <c r="S408">
        <f>F408</f>
        <v>0</v>
      </c>
      <c r="T408">
        <f>G408</f>
        <v>0</v>
      </c>
      <c r="U408">
        <f>H408</f>
        <v>0</v>
      </c>
      <c r="V408">
        <f>I408</f>
        <v>0</v>
      </c>
      <c r="W408">
        <f>J408</f>
        <v>0</v>
      </c>
    </row>
    <row r="409" spans="14:23">
      <c r="N409">
        <f>A409</f>
        <v>0</v>
      </c>
      <c r="O409">
        <f>B409</f>
        <v>0</v>
      </c>
      <c r="P409">
        <f>C409</f>
        <v>0</v>
      </c>
      <c r="Q409">
        <f>D409</f>
        <v>0</v>
      </c>
      <c r="R409">
        <f>E409</f>
        <v>0</v>
      </c>
      <c r="S409">
        <f>F409</f>
        <v>0</v>
      </c>
      <c r="T409">
        <f>G409</f>
        <v>0</v>
      </c>
      <c r="U409">
        <f>H409</f>
        <v>0</v>
      </c>
      <c r="V409">
        <f>I409</f>
        <v>0</v>
      </c>
      <c r="W409">
        <f>J409</f>
        <v>0</v>
      </c>
    </row>
    <row r="410" spans="14:23">
      <c r="N410">
        <f>A410</f>
        <v>0</v>
      </c>
      <c r="O410">
        <f>B410</f>
        <v>0</v>
      </c>
      <c r="P410">
        <f>C410</f>
        <v>0</v>
      </c>
      <c r="Q410">
        <f>D410</f>
        <v>0</v>
      </c>
      <c r="R410">
        <f>E410</f>
        <v>0</v>
      </c>
      <c r="S410">
        <f>F410</f>
        <v>0</v>
      </c>
      <c r="T410">
        <f>G410</f>
        <v>0</v>
      </c>
      <c r="U410">
        <f>H410</f>
        <v>0</v>
      </c>
      <c r="V410">
        <f>I410</f>
        <v>0</v>
      </c>
      <c r="W410">
        <f>J410</f>
        <v>0</v>
      </c>
    </row>
    <row r="411" spans="14:23">
      <c r="N411">
        <f>A411</f>
        <v>0</v>
      </c>
      <c r="O411">
        <f>B411</f>
        <v>0</v>
      </c>
      <c r="P411">
        <f>C411</f>
        <v>0</v>
      </c>
      <c r="Q411">
        <f>D411</f>
        <v>0</v>
      </c>
      <c r="R411">
        <f>E411</f>
        <v>0</v>
      </c>
      <c r="S411">
        <f>F411</f>
        <v>0</v>
      </c>
      <c r="T411">
        <f>G411</f>
        <v>0</v>
      </c>
      <c r="U411">
        <f>H411</f>
        <v>0</v>
      </c>
      <c r="V411">
        <f>I411</f>
        <v>0</v>
      </c>
      <c r="W411">
        <f>J411</f>
        <v>0</v>
      </c>
    </row>
    <row r="412" spans="14:23">
      <c r="N412">
        <f>A412</f>
        <v>0</v>
      </c>
      <c r="O412">
        <f>B412</f>
        <v>0</v>
      </c>
      <c r="P412">
        <f>C412</f>
        <v>0</v>
      </c>
      <c r="Q412">
        <f>D412</f>
        <v>0</v>
      </c>
      <c r="R412">
        <f>E412</f>
        <v>0</v>
      </c>
      <c r="S412">
        <f>F412</f>
        <v>0</v>
      </c>
      <c r="T412">
        <f>G412</f>
        <v>0</v>
      </c>
      <c r="U412">
        <f>H412</f>
        <v>0</v>
      </c>
      <c r="V412">
        <f>I412</f>
        <v>0</v>
      </c>
      <c r="W412">
        <f>J412</f>
        <v>0</v>
      </c>
    </row>
    <row r="413" spans="14:23">
      <c r="N413">
        <f>A413</f>
        <v>0</v>
      </c>
      <c r="O413">
        <f>B413</f>
        <v>0</v>
      </c>
      <c r="P413">
        <f>C413</f>
        <v>0</v>
      </c>
      <c r="Q413">
        <f>D413</f>
        <v>0</v>
      </c>
      <c r="R413">
        <f>E413</f>
        <v>0</v>
      </c>
      <c r="S413">
        <f>F413</f>
        <v>0</v>
      </c>
      <c r="T413">
        <f>G413</f>
        <v>0</v>
      </c>
      <c r="U413">
        <f>H413</f>
        <v>0</v>
      </c>
      <c r="V413">
        <f>I413</f>
        <v>0</v>
      </c>
      <c r="W413">
        <f>J413</f>
        <v>0</v>
      </c>
    </row>
    <row r="414" spans="14:23">
      <c r="N414">
        <f>A414</f>
        <v>0</v>
      </c>
      <c r="O414">
        <f>B414</f>
        <v>0</v>
      </c>
      <c r="P414">
        <f>C414</f>
        <v>0</v>
      </c>
      <c r="Q414">
        <f>D414</f>
        <v>0</v>
      </c>
      <c r="R414">
        <f>E414</f>
        <v>0</v>
      </c>
      <c r="S414">
        <f>F414</f>
        <v>0</v>
      </c>
      <c r="T414">
        <f>G414</f>
        <v>0</v>
      </c>
      <c r="U414">
        <f>H414</f>
        <v>0</v>
      </c>
      <c r="V414">
        <f>I414</f>
        <v>0</v>
      </c>
      <c r="W414">
        <f>J414</f>
        <v>0</v>
      </c>
    </row>
    <row r="415" spans="14:23">
      <c r="N415">
        <f>A415</f>
        <v>0</v>
      </c>
      <c r="O415">
        <f>B415</f>
        <v>0</v>
      </c>
      <c r="P415">
        <f>C415</f>
        <v>0</v>
      </c>
      <c r="Q415">
        <f>D415</f>
        <v>0</v>
      </c>
      <c r="R415">
        <f>E415</f>
        <v>0</v>
      </c>
      <c r="S415">
        <f>F415</f>
        <v>0</v>
      </c>
      <c r="T415">
        <f>G415</f>
        <v>0</v>
      </c>
      <c r="U415">
        <f>H415</f>
        <v>0</v>
      </c>
      <c r="V415">
        <f>I415</f>
        <v>0</v>
      </c>
      <c r="W415">
        <f>J415</f>
        <v>0</v>
      </c>
    </row>
    <row r="416" spans="14:23">
      <c r="N416">
        <f>A416</f>
        <v>0</v>
      </c>
      <c r="O416">
        <f>B416</f>
        <v>0</v>
      </c>
      <c r="P416">
        <f>C416</f>
        <v>0</v>
      </c>
      <c r="Q416">
        <f>D416</f>
        <v>0</v>
      </c>
      <c r="R416">
        <f>E416</f>
        <v>0</v>
      </c>
      <c r="S416">
        <f>F416</f>
        <v>0</v>
      </c>
      <c r="T416">
        <f>G416</f>
        <v>0</v>
      </c>
      <c r="U416">
        <f>H416</f>
        <v>0</v>
      </c>
      <c r="V416">
        <f>I416</f>
        <v>0</v>
      </c>
      <c r="W416">
        <f>J416</f>
        <v>0</v>
      </c>
    </row>
    <row r="417" spans="14:23">
      <c r="N417">
        <f>A417</f>
        <v>0</v>
      </c>
      <c r="O417">
        <f>B417</f>
        <v>0</v>
      </c>
      <c r="P417">
        <f>C417</f>
        <v>0</v>
      </c>
      <c r="Q417">
        <f>D417</f>
        <v>0</v>
      </c>
      <c r="R417">
        <f>E417</f>
        <v>0</v>
      </c>
      <c r="S417">
        <f>F417</f>
        <v>0</v>
      </c>
      <c r="T417">
        <f>G417</f>
        <v>0</v>
      </c>
      <c r="U417">
        <f>H417</f>
        <v>0</v>
      </c>
      <c r="V417">
        <f>I417</f>
        <v>0</v>
      </c>
      <c r="W417">
        <f>J417</f>
        <v>0</v>
      </c>
    </row>
    <row r="418" spans="14:23">
      <c r="N418">
        <f>A418</f>
        <v>0</v>
      </c>
      <c r="O418">
        <f>B418</f>
        <v>0</v>
      </c>
      <c r="P418">
        <f>C418</f>
        <v>0</v>
      </c>
      <c r="Q418">
        <f>D418</f>
        <v>0</v>
      </c>
      <c r="R418">
        <f>E418</f>
        <v>0</v>
      </c>
      <c r="S418">
        <f>F418</f>
        <v>0</v>
      </c>
      <c r="T418">
        <f>G418</f>
        <v>0</v>
      </c>
      <c r="U418">
        <f>H418</f>
        <v>0</v>
      </c>
      <c r="V418">
        <f>I418</f>
        <v>0</v>
      </c>
      <c r="W418">
        <f>J418</f>
        <v>0</v>
      </c>
    </row>
    <row r="419" spans="14:23">
      <c r="N419">
        <f>A419</f>
        <v>0</v>
      </c>
      <c r="O419">
        <f>B419</f>
        <v>0</v>
      </c>
      <c r="P419">
        <f>C419</f>
        <v>0</v>
      </c>
      <c r="Q419">
        <f>D419</f>
        <v>0</v>
      </c>
      <c r="R419">
        <f>E419</f>
        <v>0</v>
      </c>
      <c r="S419">
        <f>F419</f>
        <v>0</v>
      </c>
      <c r="T419">
        <f>G419</f>
        <v>0</v>
      </c>
      <c r="U419">
        <f>H419</f>
        <v>0</v>
      </c>
      <c r="V419">
        <f>I419</f>
        <v>0</v>
      </c>
      <c r="W419">
        <f>J419</f>
        <v>0</v>
      </c>
    </row>
    <row r="420" spans="14:23">
      <c r="N420">
        <f>A420</f>
        <v>0</v>
      </c>
      <c r="O420">
        <f>B420</f>
        <v>0</v>
      </c>
      <c r="P420">
        <f>C420</f>
        <v>0</v>
      </c>
      <c r="Q420">
        <f>D420</f>
        <v>0</v>
      </c>
      <c r="R420">
        <f>E420</f>
        <v>0</v>
      </c>
      <c r="S420">
        <f>F420</f>
        <v>0</v>
      </c>
      <c r="T420">
        <f>G420</f>
        <v>0</v>
      </c>
      <c r="U420">
        <f>H420</f>
        <v>0</v>
      </c>
      <c r="V420">
        <f>I420</f>
        <v>0</v>
      </c>
      <c r="W420">
        <f>J420</f>
        <v>0</v>
      </c>
    </row>
    <row r="421" spans="14:23">
      <c r="N421">
        <f>A421</f>
        <v>0</v>
      </c>
      <c r="O421">
        <f>B421</f>
        <v>0</v>
      </c>
      <c r="P421">
        <f>C421</f>
        <v>0</v>
      </c>
      <c r="Q421">
        <f>D421</f>
        <v>0</v>
      </c>
      <c r="R421">
        <f>E421</f>
        <v>0</v>
      </c>
      <c r="S421">
        <f>F421</f>
        <v>0</v>
      </c>
      <c r="T421">
        <f>G421</f>
        <v>0</v>
      </c>
      <c r="U421">
        <f>H421</f>
        <v>0</v>
      </c>
      <c r="V421">
        <f>I421</f>
        <v>0</v>
      </c>
      <c r="W421">
        <f>J421</f>
        <v>0</v>
      </c>
    </row>
    <row r="422" spans="14:23">
      <c r="N422">
        <f>A422</f>
        <v>0</v>
      </c>
      <c r="O422">
        <f>B422</f>
        <v>0</v>
      </c>
      <c r="P422">
        <f>C422</f>
        <v>0</v>
      </c>
      <c r="Q422">
        <f>D422</f>
        <v>0</v>
      </c>
      <c r="R422">
        <f>E422</f>
        <v>0</v>
      </c>
      <c r="S422">
        <f>F422</f>
        <v>0</v>
      </c>
      <c r="T422">
        <f>G422</f>
        <v>0</v>
      </c>
      <c r="U422">
        <f>H422</f>
        <v>0</v>
      </c>
      <c r="V422">
        <f>I422</f>
        <v>0</v>
      </c>
      <c r="W422">
        <f>J422</f>
        <v>0</v>
      </c>
    </row>
    <row r="423" spans="14:23">
      <c r="N423">
        <f>A423</f>
        <v>0</v>
      </c>
      <c r="O423">
        <f>B423</f>
        <v>0</v>
      </c>
      <c r="P423">
        <f>C423</f>
        <v>0</v>
      </c>
      <c r="Q423">
        <f>D423</f>
        <v>0</v>
      </c>
      <c r="R423">
        <f>E423</f>
        <v>0</v>
      </c>
      <c r="S423">
        <f>F423</f>
        <v>0</v>
      </c>
      <c r="T423">
        <f>G423</f>
        <v>0</v>
      </c>
      <c r="U423">
        <f>H423</f>
        <v>0</v>
      </c>
      <c r="V423">
        <f>I423</f>
        <v>0</v>
      </c>
      <c r="W423">
        <f>J423</f>
        <v>0</v>
      </c>
    </row>
    <row r="424" spans="14:23">
      <c r="N424">
        <f>A424</f>
        <v>0</v>
      </c>
      <c r="O424">
        <f>B424</f>
        <v>0</v>
      </c>
      <c r="P424">
        <f>C424</f>
        <v>0</v>
      </c>
      <c r="Q424">
        <f>D424</f>
        <v>0</v>
      </c>
      <c r="R424">
        <f>E424</f>
        <v>0</v>
      </c>
      <c r="S424">
        <f>F424</f>
        <v>0</v>
      </c>
      <c r="T424">
        <f>G424</f>
        <v>0</v>
      </c>
      <c r="U424">
        <f>H424</f>
        <v>0</v>
      </c>
      <c r="V424">
        <f>I424</f>
        <v>0</v>
      </c>
      <c r="W424">
        <f>J424</f>
        <v>0</v>
      </c>
    </row>
    <row r="425" spans="14:23">
      <c r="N425">
        <f>A425</f>
        <v>0</v>
      </c>
      <c r="O425">
        <f>B425</f>
        <v>0</v>
      </c>
      <c r="P425">
        <f>C425</f>
        <v>0</v>
      </c>
      <c r="Q425">
        <f>D425</f>
        <v>0</v>
      </c>
      <c r="R425">
        <f>E425</f>
        <v>0</v>
      </c>
      <c r="S425">
        <f>F425</f>
        <v>0</v>
      </c>
      <c r="T425">
        <f>G425</f>
        <v>0</v>
      </c>
      <c r="U425">
        <f>H425</f>
        <v>0</v>
      </c>
      <c r="V425">
        <f>I425</f>
        <v>0</v>
      </c>
      <c r="W425">
        <f>J425</f>
        <v>0</v>
      </c>
    </row>
    <row r="426" spans="14:23">
      <c r="N426">
        <f>A426</f>
        <v>0</v>
      </c>
      <c r="O426">
        <f>B426</f>
        <v>0</v>
      </c>
      <c r="P426">
        <f>C426</f>
        <v>0</v>
      </c>
      <c r="Q426">
        <f>D426</f>
        <v>0</v>
      </c>
      <c r="R426">
        <f>E426</f>
        <v>0</v>
      </c>
      <c r="S426">
        <f>F426</f>
        <v>0</v>
      </c>
      <c r="T426">
        <f>G426</f>
        <v>0</v>
      </c>
      <c r="U426">
        <f>H426</f>
        <v>0</v>
      </c>
      <c r="V426">
        <f>I426</f>
        <v>0</v>
      </c>
      <c r="W426">
        <f>J426</f>
        <v>0</v>
      </c>
    </row>
    <row r="427" spans="14:23">
      <c r="N427">
        <f>A427</f>
        <v>0</v>
      </c>
      <c r="O427">
        <f>B427</f>
        <v>0</v>
      </c>
      <c r="P427">
        <f>C427</f>
        <v>0</v>
      </c>
      <c r="Q427">
        <f>D427</f>
        <v>0</v>
      </c>
      <c r="R427">
        <f>E427</f>
        <v>0</v>
      </c>
      <c r="S427">
        <f>F427</f>
        <v>0</v>
      </c>
      <c r="T427">
        <f>G427</f>
        <v>0</v>
      </c>
      <c r="U427">
        <f>H427</f>
        <v>0</v>
      </c>
      <c r="V427">
        <f>I427</f>
        <v>0</v>
      </c>
      <c r="W427">
        <f>J427</f>
        <v>0</v>
      </c>
    </row>
    <row r="428" spans="14:23">
      <c r="N428">
        <f>A428</f>
        <v>0</v>
      </c>
      <c r="O428">
        <f>B428</f>
        <v>0</v>
      </c>
      <c r="P428">
        <f>C428</f>
        <v>0</v>
      </c>
      <c r="Q428">
        <f>D428</f>
        <v>0</v>
      </c>
      <c r="R428">
        <f>E428</f>
        <v>0</v>
      </c>
      <c r="S428">
        <f>F428</f>
        <v>0</v>
      </c>
      <c r="T428">
        <f>G428</f>
        <v>0</v>
      </c>
      <c r="U428">
        <f>H428</f>
        <v>0</v>
      </c>
      <c r="V428">
        <f>I428</f>
        <v>0</v>
      </c>
      <c r="W428">
        <f>J428</f>
        <v>0</v>
      </c>
    </row>
    <row r="429" spans="14:23">
      <c r="N429">
        <f>A429</f>
        <v>0</v>
      </c>
      <c r="O429">
        <f>B429</f>
        <v>0</v>
      </c>
      <c r="P429">
        <f>C429</f>
        <v>0</v>
      </c>
      <c r="Q429">
        <f>D429</f>
        <v>0</v>
      </c>
      <c r="R429">
        <f>E429</f>
        <v>0</v>
      </c>
      <c r="S429">
        <f>F429</f>
        <v>0</v>
      </c>
      <c r="T429">
        <f>G429</f>
        <v>0</v>
      </c>
      <c r="U429">
        <f>H429</f>
        <v>0</v>
      </c>
      <c r="V429">
        <f>I429</f>
        <v>0</v>
      </c>
      <c r="W429">
        <f>J429</f>
        <v>0</v>
      </c>
    </row>
    <row r="430" spans="14:23">
      <c r="N430">
        <f>A430</f>
        <v>0</v>
      </c>
      <c r="O430">
        <f>B430</f>
        <v>0</v>
      </c>
      <c r="P430">
        <f>C430</f>
        <v>0</v>
      </c>
      <c r="Q430">
        <f>D430</f>
        <v>0</v>
      </c>
      <c r="R430">
        <f>E430</f>
        <v>0</v>
      </c>
      <c r="S430">
        <f>F430</f>
        <v>0</v>
      </c>
      <c r="T430">
        <f>G430</f>
        <v>0</v>
      </c>
      <c r="U430">
        <f>H430</f>
        <v>0</v>
      </c>
      <c r="V430">
        <f>I430</f>
        <v>0</v>
      </c>
      <c r="W430">
        <f>J430</f>
        <v>0</v>
      </c>
    </row>
    <row r="431" spans="14:23">
      <c r="N431">
        <f>A431</f>
        <v>0</v>
      </c>
      <c r="O431">
        <f>B431</f>
        <v>0</v>
      </c>
      <c r="P431">
        <f>C431</f>
        <v>0</v>
      </c>
      <c r="Q431">
        <f>D431</f>
        <v>0</v>
      </c>
      <c r="R431">
        <f>E431</f>
        <v>0</v>
      </c>
      <c r="S431">
        <f>F431</f>
        <v>0</v>
      </c>
      <c r="T431">
        <f>G431</f>
        <v>0</v>
      </c>
      <c r="U431">
        <f>H431</f>
        <v>0</v>
      </c>
      <c r="V431">
        <f>I431</f>
        <v>0</v>
      </c>
      <c r="W431">
        <f>J431</f>
        <v>0</v>
      </c>
    </row>
    <row r="432" spans="14:23">
      <c r="N432">
        <f>A432</f>
        <v>0</v>
      </c>
      <c r="O432">
        <f>B432</f>
        <v>0</v>
      </c>
      <c r="P432">
        <f>C432</f>
        <v>0</v>
      </c>
      <c r="Q432">
        <f>D432</f>
        <v>0</v>
      </c>
      <c r="R432">
        <f>E432</f>
        <v>0</v>
      </c>
      <c r="S432">
        <f>F432</f>
        <v>0</v>
      </c>
      <c r="T432">
        <f>G432</f>
        <v>0</v>
      </c>
      <c r="U432">
        <f>H432</f>
        <v>0</v>
      </c>
      <c r="V432">
        <f>I432</f>
        <v>0</v>
      </c>
      <c r="W432">
        <f>J432</f>
        <v>0</v>
      </c>
    </row>
    <row r="433" spans="14:23">
      <c r="N433">
        <f>A433</f>
        <v>0</v>
      </c>
      <c r="O433">
        <f>B433</f>
        <v>0</v>
      </c>
      <c r="P433">
        <f>C433</f>
        <v>0</v>
      </c>
      <c r="Q433">
        <f>D433</f>
        <v>0</v>
      </c>
      <c r="R433">
        <f>E433</f>
        <v>0</v>
      </c>
      <c r="S433">
        <f>F433</f>
        <v>0</v>
      </c>
      <c r="T433">
        <f>G433</f>
        <v>0</v>
      </c>
      <c r="U433">
        <f>H433</f>
        <v>0</v>
      </c>
      <c r="V433">
        <f>I433</f>
        <v>0</v>
      </c>
      <c r="W433">
        <f>J433</f>
        <v>0</v>
      </c>
    </row>
    <row r="434" spans="14:23">
      <c r="N434">
        <f>A434</f>
        <v>0</v>
      </c>
      <c r="O434">
        <f>B434</f>
        <v>0</v>
      </c>
      <c r="P434">
        <f>C434</f>
        <v>0</v>
      </c>
      <c r="Q434">
        <f>D434</f>
        <v>0</v>
      </c>
      <c r="R434">
        <f>E434</f>
        <v>0</v>
      </c>
      <c r="S434">
        <f>F434</f>
        <v>0</v>
      </c>
      <c r="T434">
        <f>G434</f>
        <v>0</v>
      </c>
      <c r="U434">
        <f>H434</f>
        <v>0</v>
      </c>
      <c r="V434">
        <f>I434</f>
        <v>0</v>
      </c>
      <c r="W434">
        <f>J434</f>
        <v>0</v>
      </c>
    </row>
    <row r="435" spans="14:23">
      <c r="N435">
        <f>A435</f>
        <v>0</v>
      </c>
      <c r="O435">
        <f>B435</f>
        <v>0</v>
      </c>
      <c r="P435">
        <f>C435</f>
        <v>0</v>
      </c>
      <c r="Q435">
        <f>D435</f>
        <v>0</v>
      </c>
      <c r="R435">
        <f>E435</f>
        <v>0</v>
      </c>
      <c r="S435">
        <f>F435</f>
        <v>0</v>
      </c>
      <c r="T435">
        <f>G435</f>
        <v>0</v>
      </c>
      <c r="U435">
        <f>H435</f>
        <v>0</v>
      </c>
      <c r="V435">
        <f>I435</f>
        <v>0</v>
      </c>
      <c r="W435">
        <f>J435</f>
        <v>0</v>
      </c>
    </row>
    <row r="436" spans="14:23">
      <c r="N436">
        <f>A436</f>
        <v>0</v>
      </c>
      <c r="O436">
        <f>B436</f>
        <v>0</v>
      </c>
      <c r="P436">
        <f>C436</f>
        <v>0</v>
      </c>
      <c r="Q436">
        <f>D436</f>
        <v>0</v>
      </c>
      <c r="R436">
        <f>E436</f>
        <v>0</v>
      </c>
      <c r="S436">
        <f>F436</f>
        <v>0</v>
      </c>
      <c r="T436">
        <f>G436</f>
        <v>0</v>
      </c>
      <c r="U436">
        <f>H436</f>
        <v>0</v>
      </c>
      <c r="V436">
        <f>I436</f>
        <v>0</v>
      </c>
      <c r="W436">
        <f>J436</f>
        <v>0</v>
      </c>
    </row>
    <row r="437" spans="14:23">
      <c r="N437">
        <f>A437</f>
        <v>0</v>
      </c>
      <c r="O437">
        <f>B437</f>
        <v>0</v>
      </c>
      <c r="P437">
        <f>C437</f>
        <v>0</v>
      </c>
      <c r="Q437">
        <f>D437</f>
        <v>0</v>
      </c>
      <c r="R437">
        <f>E437</f>
        <v>0</v>
      </c>
      <c r="S437">
        <f>F437</f>
        <v>0</v>
      </c>
      <c r="T437">
        <f>G437</f>
        <v>0</v>
      </c>
      <c r="U437">
        <f>H437</f>
        <v>0</v>
      </c>
      <c r="V437">
        <f>I437</f>
        <v>0</v>
      </c>
      <c r="W437">
        <f>J437</f>
        <v>0</v>
      </c>
    </row>
    <row r="438" spans="14:23">
      <c r="N438">
        <f>A438</f>
        <v>0</v>
      </c>
      <c r="O438">
        <f>B438</f>
        <v>0</v>
      </c>
      <c r="P438">
        <f>C438</f>
        <v>0</v>
      </c>
      <c r="Q438">
        <f>D438</f>
        <v>0</v>
      </c>
      <c r="R438">
        <f>E438</f>
        <v>0</v>
      </c>
      <c r="S438">
        <f>F438</f>
        <v>0</v>
      </c>
      <c r="T438">
        <f>G438</f>
        <v>0</v>
      </c>
      <c r="U438">
        <f>H438</f>
        <v>0</v>
      </c>
      <c r="V438">
        <f>I438</f>
        <v>0</v>
      </c>
      <c r="W438">
        <f>J438</f>
        <v>0</v>
      </c>
    </row>
    <row r="439" spans="14:23">
      <c r="N439">
        <f>A439</f>
        <v>0</v>
      </c>
      <c r="O439">
        <f>B439</f>
        <v>0</v>
      </c>
      <c r="P439">
        <f>C439</f>
        <v>0</v>
      </c>
      <c r="Q439">
        <f>D439</f>
        <v>0</v>
      </c>
      <c r="R439">
        <f>E439</f>
        <v>0</v>
      </c>
      <c r="S439">
        <f>F439</f>
        <v>0</v>
      </c>
      <c r="T439">
        <f>G439</f>
        <v>0</v>
      </c>
      <c r="U439">
        <f>H439</f>
        <v>0</v>
      </c>
      <c r="V439">
        <f>I439</f>
        <v>0</v>
      </c>
      <c r="W439">
        <f>J439</f>
        <v>0</v>
      </c>
    </row>
    <row r="440" spans="14:23">
      <c r="N440">
        <f>A440</f>
        <v>0</v>
      </c>
      <c r="O440">
        <f>B440</f>
        <v>0</v>
      </c>
      <c r="P440">
        <f>C440</f>
        <v>0</v>
      </c>
      <c r="Q440">
        <f>D440</f>
        <v>0</v>
      </c>
      <c r="R440">
        <f>E440</f>
        <v>0</v>
      </c>
      <c r="S440">
        <f>F440</f>
        <v>0</v>
      </c>
      <c r="T440">
        <f>G440</f>
        <v>0</v>
      </c>
      <c r="U440">
        <f>H440</f>
        <v>0</v>
      </c>
      <c r="V440">
        <f>I440</f>
        <v>0</v>
      </c>
      <c r="W440">
        <f>J440</f>
        <v>0</v>
      </c>
    </row>
    <row r="441" spans="14:23">
      <c r="N441">
        <f>A441</f>
        <v>0</v>
      </c>
      <c r="O441">
        <f>B441</f>
        <v>0</v>
      </c>
      <c r="P441">
        <f>C441</f>
        <v>0</v>
      </c>
      <c r="Q441">
        <f>D441</f>
        <v>0</v>
      </c>
      <c r="R441">
        <f>E441</f>
        <v>0</v>
      </c>
      <c r="S441">
        <f>F441</f>
        <v>0</v>
      </c>
      <c r="T441">
        <f>G441</f>
        <v>0</v>
      </c>
      <c r="U441">
        <f>H441</f>
        <v>0</v>
      </c>
      <c r="V441">
        <f>I441</f>
        <v>0</v>
      </c>
      <c r="W441">
        <f>J441</f>
        <v>0</v>
      </c>
    </row>
    <row r="442" spans="14:23">
      <c r="N442">
        <f>A442</f>
        <v>0</v>
      </c>
      <c r="O442">
        <f>B442</f>
        <v>0</v>
      </c>
      <c r="P442">
        <f>C442</f>
        <v>0</v>
      </c>
      <c r="Q442">
        <f>D442</f>
        <v>0</v>
      </c>
      <c r="R442">
        <f>E442</f>
        <v>0</v>
      </c>
      <c r="S442">
        <f>F442</f>
        <v>0</v>
      </c>
      <c r="T442">
        <f>G442</f>
        <v>0</v>
      </c>
      <c r="U442">
        <f>H442</f>
        <v>0</v>
      </c>
      <c r="V442">
        <f>I442</f>
        <v>0</v>
      </c>
      <c r="W442">
        <f>J442</f>
        <v>0</v>
      </c>
    </row>
    <row r="443" spans="14:23">
      <c r="N443">
        <f>A443</f>
        <v>0</v>
      </c>
      <c r="O443">
        <f>B443</f>
        <v>0</v>
      </c>
      <c r="P443">
        <f>C443</f>
        <v>0</v>
      </c>
      <c r="Q443">
        <f>D443</f>
        <v>0</v>
      </c>
      <c r="R443">
        <f>E443</f>
        <v>0</v>
      </c>
      <c r="S443">
        <f>F443</f>
        <v>0</v>
      </c>
      <c r="T443">
        <f>G443</f>
        <v>0</v>
      </c>
      <c r="U443">
        <f>H443</f>
        <v>0</v>
      </c>
      <c r="V443">
        <f>I443</f>
        <v>0</v>
      </c>
      <c r="W443">
        <f>J443</f>
        <v>0</v>
      </c>
    </row>
    <row r="444" spans="14:23">
      <c r="N444">
        <f>A444</f>
        <v>0</v>
      </c>
      <c r="O444">
        <f>B444</f>
        <v>0</v>
      </c>
      <c r="P444">
        <f>C444</f>
        <v>0</v>
      </c>
      <c r="Q444">
        <f>D444</f>
        <v>0</v>
      </c>
      <c r="R444">
        <f>E444</f>
        <v>0</v>
      </c>
      <c r="S444">
        <f>F444</f>
        <v>0</v>
      </c>
      <c r="T444">
        <f>G444</f>
        <v>0</v>
      </c>
      <c r="U444">
        <f>H444</f>
        <v>0</v>
      </c>
      <c r="V444">
        <f>I444</f>
        <v>0</v>
      </c>
      <c r="W444">
        <f>J444</f>
        <v>0</v>
      </c>
    </row>
    <row r="445" spans="14:23">
      <c r="N445">
        <f>A445</f>
        <v>0</v>
      </c>
      <c r="O445">
        <f>B445</f>
        <v>0</v>
      </c>
      <c r="P445">
        <f>C445</f>
        <v>0</v>
      </c>
      <c r="Q445">
        <f>D445</f>
        <v>0</v>
      </c>
      <c r="R445">
        <f>E445</f>
        <v>0</v>
      </c>
      <c r="S445">
        <f>F445</f>
        <v>0</v>
      </c>
      <c r="T445">
        <f>G445</f>
        <v>0</v>
      </c>
      <c r="U445">
        <f>H445</f>
        <v>0</v>
      </c>
      <c r="V445">
        <f>I445</f>
        <v>0</v>
      </c>
      <c r="W445">
        <f>J445</f>
        <v>0</v>
      </c>
    </row>
    <row r="446" spans="14:23">
      <c r="N446">
        <f>A446</f>
        <v>0</v>
      </c>
      <c r="O446">
        <f>B446</f>
        <v>0</v>
      </c>
      <c r="P446">
        <f>C446</f>
        <v>0</v>
      </c>
      <c r="Q446">
        <f>D446</f>
        <v>0</v>
      </c>
      <c r="R446">
        <f>E446</f>
        <v>0</v>
      </c>
      <c r="S446">
        <f>F446</f>
        <v>0</v>
      </c>
      <c r="T446">
        <f>G446</f>
        <v>0</v>
      </c>
      <c r="U446">
        <f>H446</f>
        <v>0</v>
      </c>
      <c r="V446">
        <f>I446</f>
        <v>0</v>
      </c>
      <c r="W446">
        <f>J446</f>
        <v>0</v>
      </c>
    </row>
    <row r="447" spans="14:23">
      <c r="N447">
        <f>A447</f>
        <v>0</v>
      </c>
      <c r="O447">
        <f>B447</f>
        <v>0</v>
      </c>
      <c r="P447">
        <f>C447</f>
        <v>0</v>
      </c>
      <c r="Q447">
        <f>D447</f>
        <v>0</v>
      </c>
      <c r="R447">
        <f>E447</f>
        <v>0</v>
      </c>
      <c r="S447">
        <f>F447</f>
        <v>0</v>
      </c>
      <c r="T447">
        <f>G447</f>
        <v>0</v>
      </c>
      <c r="U447">
        <f>H447</f>
        <v>0</v>
      </c>
      <c r="V447">
        <f>I447</f>
        <v>0</v>
      </c>
      <c r="W447">
        <f>J447</f>
        <v>0</v>
      </c>
    </row>
    <row r="448" spans="14:23">
      <c r="N448">
        <f>A448</f>
        <v>0</v>
      </c>
      <c r="O448">
        <f>B448</f>
        <v>0</v>
      </c>
      <c r="P448">
        <f>C448</f>
        <v>0</v>
      </c>
      <c r="Q448">
        <f>D448</f>
        <v>0</v>
      </c>
      <c r="R448">
        <f>E448</f>
        <v>0</v>
      </c>
      <c r="S448">
        <f>F448</f>
        <v>0</v>
      </c>
      <c r="T448">
        <f>G448</f>
        <v>0</v>
      </c>
      <c r="U448">
        <f>H448</f>
        <v>0</v>
      </c>
      <c r="V448">
        <f>I448</f>
        <v>0</v>
      </c>
      <c r="W448">
        <f>J448</f>
        <v>0</v>
      </c>
    </row>
    <row r="449" spans="14:23">
      <c r="N449">
        <f>A449</f>
        <v>0</v>
      </c>
      <c r="O449">
        <f>B449</f>
        <v>0</v>
      </c>
      <c r="P449">
        <f>C449</f>
        <v>0</v>
      </c>
      <c r="Q449">
        <f>D449</f>
        <v>0</v>
      </c>
      <c r="R449">
        <f>E449</f>
        <v>0</v>
      </c>
      <c r="S449">
        <f>F449</f>
        <v>0</v>
      </c>
      <c r="T449">
        <f>G449</f>
        <v>0</v>
      </c>
      <c r="U449">
        <f>H449</f>
        <v>0</v>
      </c>
      <c r="V449">
        <f>I449</f>
        <v>0</v>
      </c>
      <c r="W449">
        <f>J449</f>
        <v>0</v>
      </c>
    </row>
    <row r="450" spans="14:23">
      <c r="N450">
        <f>A450</f>
        <v>0</v>
      </c>
      <c r="O450">
        <f>B450</f>
        <v>0</v>
      </c>
      <c r="P450">
        <f>C450</f>
        <v>0</v>
      </c>
      <c r="Q450">
        <f>D450</f>
        <v>0</v>
      </c>
      <c r="R450">
        <f>E450</f>
        <v>0</v>
      </c>
      <c r="S450">
        <f>F450</f>
        <v>0</v>
      </c>
      <c r="T450">
        <f>G450</f>
        <v>0</v>
      </c>
      <c r="U450">
        <f>H450</f>
        <v>0</v>
      </c>
      <c r="V450">
        <f>I450</f>
        <v>0</v>
      </c>
      <c r="W450">
        <f>J450</f>
        <v>0</v>
      </c>
    </row>
    <row r="451" spans="14:23">
      <c r="N451">
        <f>A451</f>
        <v>0</v>
      </c>
      <c r="O451">
        <f>B451</f>
        <v>0</v>
      </c>
      <c r="P451">
        <f>C451</f>
        <v>0</v>
      </c>
      <c r="Q451">
        <f>D451</f>
        <v>0</v>
      </c>
      <c r="R451">
        <f>E451</f>
        <v>0</v>
      </c>
      <c r="S451">
        <f>F451</f>
        <v>0</v>
      </c>
      <c r="T451">
        <f>G451</f>
        <v>0</v>
      </c>
      <c r="U451">
        <f>H451</f>
        <v>0</v>
      </c>
      <c r="V451">
        <f>I451</f>
        <v>0</v>
      </c>
      <c r="W451">
        <f>J451</f>
        <v>0</v>
      </c>
    </row>
    <row r="452" spans="14:23">
      <c r="N452">
        <f>A452</f>
        <v>0</v>
      </c>
      <c r="O452">
        <f>B452</f>
        <v>0</v>
      </c>
      <c r="P452">
        <f>C452</f>
        <v>0</v>
      </c>
      <c r="Q452">
        <f>D452</f>
        <v>0</v>
      </c>
      <c r="R452">
        <f>E452</f>
        <v>0</v>
      </c>
      <c r="S452">
        <f>F452</f>
        <v>0</v>
      </c>
      <c r="T452">
        <f>G452</f>
        <v>0</v>
      </c>
      <c r="U452">
        <f>H452</f>
        <v>0</v>
      </c>
      <c r="V452">
        <f>I452</f>
        <v>0</v>
      </c>
      <c r="W452">
        <f>J452</f>
        <v>0</v>
      </c>
    </row>
    <row r="453" spans="14:23">
      <c r="N453">
        <f>A453</f>
        <v>0</v>
      </c>
      <c r="O453">
        <f>B453</f>
        <v>0</v>
      </c>
      <c r="P453">
        <f>C453</f>
        <v>0</v>
      </c>
      <c r="Q453">
        <f>D453</f>
        <v>0</v>
      </c>
      <c r="R453">
        <f>E453</f>
        <v>0</v>
      </c>
      <c r="S453">
        <f>F453</f>
        <v>0</v>
      </c>
      <c r="T453">
        <f>G453</f>
        <v>0</v>
      </c>
      <c r="U453">
        <f>H453</f>
        <v>0</v>
      </c>
      <c r="V453">
        <f>I453</f>
        <v>0</v>
      </c>
      <c r="W453">
        <f>J453</f>
        <v>0</v>
      </c>
    </row>
    <row r="454" spans="14:23">
      <c r="N454">
        <f>A454</f>
        <v>0</v>
      </c>
      <c r="O454">
        <f>B454</f>
        <v>0</v>
      </c>
      <c r="P454">
        <f>C454</f>
        <v>0</v>
      </c>
      <c r="Q454">
        <f>D454</f>
        <v>0</v>
      </c>
      <c r="R454">
        <f>E454</f>
        <v>0</v>
      </c>
      <c r="S454">
        <f>F454</f>
        <v>0</v>
      </c>
      <c r="T454">
        <f>G454</f>
        <v>0</v>
      </c>
      <c r="U454">
        <f>H454</f>
        <v>0</v>
      </c>
      <c r="V454">
        <f>I454</f>
        <v>0</v>
      </c>
      <c r="W454">
        <f>J454</f>
        <v>0</v>
      </c>
    </row>
    <row r="455" spans="14:23">
      <c r="N455">
        <f>A455</f>
        <v>0</v>
      </c>
      <c r="O455">
        <f>B455</f>
        <v>0</v>
      </c>
      <c r="P455">
        <f>C455</f>
        <v>0</v>
      </c>
      <c r="Q455">
        <f>D455</f>
        <v>0</v>
      </c>
      <c r="R455">
        <f>E455</f>
        <v>0</v>
      </c>
      <c r="S455">
        <f>F455</f>
        <v>0</v>
      </c>
      <c r="T455">
        <f>G455</f>
        <v>0</v>
      </c>
      <c r="U455">
        <f>H455</f>
        <v>0</v>
      </c>
      <c r="V455">
        <f>I455</f>
        <v>0</v>
      </c>
      <c r="W455">
        <f>J455</f>
        <v>0</v>
      </c>
    </row>
    <row r="456" spans="14:23">
      <c r="N456">
        <f>A456</f>
        <v>0</v>
      </c>
      <c r="O456">
        <f>B456</f>
        <v>0</v>
      </c>
      <c r="P456">
        <f>C456</f>
        <v>0</v>
      </c>
      <c r="Q456">
        <f>D456</f>
        <v>0</v>
      </c>
      <c r="R456">
        <f>E456</f>
        <v>0</v>
      </c>
      <c r="S456">
        <f>F456</f>
        <v>0</v>
      </c>
      <c r="T456">
        <f>G456</f>
        <v>0</v>
      </c>
      <c r="U456">
        <f>H456</f>
        <v>0</v>
      </c>
      <c r="V456">
        <f>I456</f>
        <v>0</v>
      </c>
      <c r="W456">
        <f>J456</f>
        <v>0</v>
      </c>
    </row>
    <row r="457" spans="14:23">
      <c r="N457">
        <f>A457</f>
        <v>0</v>
      </c>
      <c r="O457">
        <f>B457</f>
        <v>0</v>
      </c>
      <c r="P457">
        <f>C457</f>
        <v>0</v>
      </c>
      <c r="Q457">
        <f>D457</f>
        <v>0</v>
      </c>
      <c r="R457">
        <f>E457</f>
        <v>0</v>
      </c>
      <c r="S457">
        <f>F457</f>
        <v>0</v>
      </c>
      <c r="T457">
        <f>G457</f>
        <v>0</v>
      </c>
      <c r="U457">
        <f>H457</f>
        <v>0</v>
      </c>
      <c r="V457">
        <f>I457</f>
        <v>0</v>
      </c>
      <c r="W457">
        <f>J457</f>
        <v>0</v>
      </c>
    </row>
    <row r="458" spans="14:23">
      <c r="N458">
        <f>A458</f>
        <v>0</v>
      </c>
      <c r="O458">
        <f>B458</f>
        <v>0</v>
      </c>
      <c r="P458">
        <f>C458</f>
        <v>0</v>
      </c>
      <c r="Q458">
        <f>D458</f>
        <v>0</v>
      </c>
      <c r="R458">
        <f>E458</f>
        <v>0</v>
      </c>
      <c r="S458">
        <f>F458</f>
        <v>0</v>
      </c>
      <c r="T458">
        <f>G458</f>
        <v>0</v>
      </c>
      <c r="U458">
        <f>H458</f>
        <v>0</v>
      </c>
      <c r="V458">
        <f>I458</f>
        <v>0</v>
      </c>
      <c r="W458">
        <f>J458</f>
        <v>0</v>
      </c>
    </row>
    <row r="459" spans="14:23">
      <c r="N459">
        <f>A459</f>
        <v>0</v>
      </c>
      <c r="O459">
        <f>B459</f>
        <v>0</v>
      </c>
      <c r="P459">
        <f>C459</f>
        <v>0</v>
      </c>
      <c r="Q459">
        <f>D459</f>
        <v>0</v>
      </c>
      <c r="R459">
        <f>E459</f>
        <v>0</v>
      </c>
      <c r="S459">
        <f>F459</f>
        <v>0</v>
      </c>
      <c r="T459">
        <f>G459</f>
        <v>0</v>
      </c>
      <c r="U459">
        <f>H459</f>
        <v>0</v>
      </c>
      <c r="V459">
        <f>I459</f>
        <v>0</v>
      </c>
      <c r="W459">
        <f>J459</f>
        <v>0</v>
      </c>
    </row>
    <row r="460" spans="14:23">
      <c r="N460">
        <f>A460</f>
        <v>0</v>
      </c>
      <c r="O460">
        <f>B460</f>
        <v>0</v>
      </c>
      <c r="P460">
        <f>C460</f>
        <v>0</v>
      </c>
      <c r="Q460">
        <f>D460</f>
        <v>0</v>
      </c>
      <c r="R460">
        <f>E460</f>
        <v>0</v>
      </c>
      <c r="S460">
        <f>F460</f>
        <v>0</v>
      </c>
      <c r="T460">
        <f>G460</f>
        <v>0</v>
      </c>
      <c r="U460">
        <f>H460</f>
        <v>0</v>
      </c>
      <c r="V460">
        <f>I460</f>
        <v>0</v>
      </c>
      <c r="W460">
        <f>J460</f>
        <v>0</v>
      </c>
    </row>
    <row r="461" spans="14:23">
      <c r="N461">
        <f>A461</f>
        <v>0</v>
      </c>
      <c r="O461">
        <f>B461</f>
        <v>0</v>
      </c>
      <c r="P461">
        <f>C461</f>
        <v>0</v>
      </c>
      <c r="Q461">
        <f>D461</f>
        <v>0</v>
      </c>
      <c r="R461">
        <f>E461</f>
        <v>0</v>
      </c>
      <c r="S461">
        <f>F461</f>
        <v>0</v>
      </c>
      <c r="T461">
        <f>G461</f>
        <v>0</v>
      </c>
      <c r="U461">
        <f>H461</f>
        <v>0</v>
      </c>
      <c r="V461">
        <f>I461</f>
        <v>0</v>
      </c>
      <c r="W461">
        <f>J461</f>
        <v>0</v>
      </c>
    </row>
    <row r="462" spans="14:23">
      <c r="N462">
        <f>A462</f>
        <v>0</v>
      </c>
      <c r="O462">
        <f>B462</f>
        <v>0</v>
      </c>
      <c r="P462">
        <f>C462</f>
        <v>0</v>
      </c>
      <c r="Q462">
        <f>D462</f>
        <v>0</v>
      </c>
      <c r="R462">
        <f>E462</f>
        <v>0</v>
      </c>
      <c r="S462">
        <f>F462</f>
        <v>0</v>
      </c>
      <c r="T462">
        <f>G462</f>
        <v>0</v>
      </c>
      <c r="U462">
        <f>H462</f>
        <v>0</v>
      </c>
      <c r="V462">
        <f>I462</f>
        <v>0</v>
      </c>
      <c r="W462">
        <f>J462</f>
        <v>0</v>
      </c>
    </row>
    <row r="463" spans="14:23">
      <c r="N463">
        <f>A463</f>
        <v>0</v>
      </c>
      <c r="O463">
        <f>B463</f>
        <v>0</v>
      </c>
      <c r="P463">
        <f>C463</f>
        <v>0</v>
      </c>
      <c r="Q463">
        <f>D463</f>
        <v>0</v>
      </c>
      <c r="R463">
        <f>E463</f>
        <v>0</v>
      </c>
      <c r="S463">
        <f>F463</f>
        <v>0</v>
      </c>
      <c r="T463">
        <f>G463</f>
        <v>0</v>
      </c>
      <c r="U463">
        <f>H463</f>
        <v>0</v>
      </c>
      <c r="V463">
        <f>I463</f>
        <v>0</v>
      </c>
      <c r="W463">
        <f>J463</f>
        <v>0</v>
      </c>
    </row>
    <row r="464" spans="14:23">
      <c r="N464">
        <f>A464</f>
        <v>0</v>
      </c>
      <c r="O464">
        <f>B464</f>
        <v>0</v>
      </c>
      <c r="P464">
        <f>C464</f>
        <v>0</v>
      </c>
      <c r="Q464">
        <f>D464</f>
        <v>0</v>
      </c>
      <c r="R464">
        <f>E464</f>
        <v>0</v>
      </c>
      <c r="S464">
        <f>F464</f>
        <v>0</v>
      </c>
      <c r="T464">
        <f>G464</f>
        <v>0</v>
      </c>
      <c r="U464">
        <f>H464</f>
        <v>0</v>
      </c>
      <c r="V464">
        <f>I464</f>
        <v>0</v>
      </c>
      <c r="W464">
        <f>J464</f>
        <v>0</v>
      </c>
    </row>
    <row r="465" spans="14:23">
      <c r="N465">
        <f>A465</f>
        <v>0</v>
      </c>
      <c r="O465">
        <f>B465</f>
        <v>0</v>
      </c>
      <c r="P465">
        <f>C465</f>
        <v>0</v>
      </c>
      <c r="Q465">
        <f>D465</f>
        <v>0</v>
      </c>
      <c r="R465">
        <f>E465</f>
        <v>0</v>
      </c>
      <c r="S465">
        <f>F465</f>
        <v>0</v>
      </c>
      <c r="T465">
        <f>G465</f>
        <v>0</v>
      </c>
      <c r="U465">
        <f>H465</f>
        <v>0</v>
      </c>
      <c r="V465">
        <f>I465</f>
        <v>0</v>
      </c>
      <c r="W465">
        <f>J465</f>
        <v>0</v>
      </c>
    </row>
    <row r="466" spans="14:23">
      <c r="N466">
        <f>A466</f>
        <v>0</v>
      </c>
      <c r="O466">
        <f>B466</f>
        <v>0</v>
      </c>
      <c r="P466">
        <f>C466</f>
        <v>0</v>
      </c>
      <c r="Q466">
        <f>D466</f>
        <v>0</v>
      </c>
      <c r="R466">
        <f>E466</f>
        <v>0</v>
      </c>
      <c r="S466">
        <f>F466</f>
        <v>0</v>
      </c>
      <c r="T466">
        <f>G466</f>
        <v>0</v>
      </c>
      <c r="U466">
        <f>H466</f>
        <v>0</v>
      </c>
      <c r="V466">
        <f>I466</f>
        <v>0</v>
      </c>
      <c r="W466">
        <f>J466</f>
        <v>0</v>
      </c>
    </row>
    <row r="467" spans="14:23">
      <c r="N467">
        <f>A467</f>
        <v>0</v>
      </c>
      <c r="O467">
        <f>B467</f>
        <v>0</v>
      </c>
      <c r="P467">
        <f>C467</f>
        <v>0</v>
      </c>
      <c r="Q467">
        <f>D467</f>
        <v>0</v>
      </c>
      <c r="R467">
        <f>E467</f>
        <v>0</v>
      </c>
      <c r="S467">
        <f>F467</f>
        <v>0</v>
      </c>
      <c r="T467">
        <f>G467</f>
        <v>0</v>
      </c>
      <c r="U467">
        <f>H467</f>
        <v>0</v>
      </c>
      <c r="V467">
        <f>I467</f>
        <v>0</v>
      </c>
      <c r="W467">
        <f>J467</f>
        <v>0</v>
      </c>
    </row>
    <row r="468" spans="14:23">
      <c r="N468">
        <f>A468</f>
        <v>0</v>
      </c>
      <c r="O468">
        <f>B468</f>
        <v>0</v>
      </c>
      <c r="P468">
        <f>C468</f>
        <v>0</v>
      </c>
      <c r="Q468">
        <f>D468</f>
        <v>0</v>
      </c>
      <c r="R468">
        <f>E468</f>
        <v>0</v>
      </c>
      <c r="S468">
        <f>F468</f>
        <v>0</v>
      </c>
      <c r="T468">
        <f>G468</f>
        <v>0</v>
      </c>
      <c r="U468">
        <f>H468</f>
        <v>0</v>
      </c>
      <c r="V468">
        <f>I468</f>
        <v>0</v>
      </c>
      <c r="W468">
        <f>J468</f>
        <v>0</v>
      </c>
    </row>
    <row r="469" spans="14:23">
      <c r="N469">
        <f>A469</f>
        <v>0</v>
      </c>
      <c r="O469">
        <f>B469</f>
        <v>0</v>
      </c>
      <c r="P469">
        <f>C469</f>
        <v>0</v>
      </c>
      <c r="Q469">
        <f>D469</f>
        <v>0</v>
      </c>
      <c r="R469">
        <f>E469</f>
        <v>0</v>
      </c>
      <c r="S469">
        <f>F469</f>
        <v>0</v>
      </c>
      <c r="T469">
        <f>G469</f>
        <v>0</v>
      </c>
      <c r="U469">
        <f>H469</f>
        <v>0</v>
      </c>
      <c r="V469">
        <f>I469</f>
        <v>0</v>
      </c>
      <c r="W469">
        <f>J469</f>
        <v>0</v>
      </c>
    </row>
    <row r="470" spans="14:23">
      <c r="N470">
        <f>A470</f>
        <v>0</v>
      </c>
      <c r="O470">
        <f>B470</f>
        <v>0</v>
      </c>
      <c r="P470">
        <f>C470</f>
        <v>0</v>
      </c>
      <c r="Q470">
        <f>D470</f>
        <v>0</v>
      </c>
      <c r="R470">
        <f>E470</f>
        <v>0</v>
      </c>
      <c r="S470">
        <f>F470</f>
        <v>0</v>
      </c>
      <c r="T470">
        <f>G470</f>
        <v>0</v>
      </c>
      <c r="U470">
        <f>H470</f>
        <v>0</v>
      </c>
      <c r="V470">
        <f>I470</f>
        <v>0</v>
      </c>
      <c r="W470">
        <f>J470</f>
        <v>0</v>
      </c>
    </row>
    <row r="471" spans="14:23">
      <c r="N471">
        <f>A471</f>
        <v>0</v>
      </c>
      <c r="O471">
        <f>B471</f>
        <v>0</v>
      </c>
      <c r="P471">
        <f>C471</f>
        <v>0</v>
      </c>
      <c r="Q471">
        <f>D471</f>
        <v>0</v>
      </c>
      <c r="R471">
        <f>E471</f>
        <v>0</v>
      </c>
      <c r="S471">
        <f>F471</f>
        <v>0</v>
      </c>
      <c r="T471">
        <f>G471</f>
        <v>0</v>
      </c>
      <c r="U471">
        <f>H471</f>
        <v>0</v>
      </c>
      <c r="V471">
        <f>I471</f>
        <v>0</v>
      </c>
      <c r="W471">
        <f>J471</f>
        <v>0</v>
      </c>
    </row>
    <row r="472" spans="14:23">
      <c r="N472">
        <f>A472</f>
        <v>0</v>
      </c>
      <c r="O472">
        <f>B472</f>
        <v>0</v>
      </c>
      <c r="P472">
        <f>C472</f>
        <v>0</v>
      </c>
      <c r="Q472">
        <f>D472</f>
        <v>0</v>
      </c>
      <c r="R472">
        <f>E472</f>
        <v>0</v>
      </c>
      <c r="S472">
        <f>F472</f>
        <v>0</v>
      </c>
      <c r="T472">
        <f>G472</f>
        <v>0</v>
      </c>
      <c r="U472">
        <f>H472</f>
        <v>0</v>
      </c>
      <c r="V472">
        <f>I472</f>
        <v>0</v>
      </c>
      <c r="W472">
        <f>J472</f>
        <v>0</v>
      </c>
    </row>
    <row r="473" spans="14:23">
      <c r="N473">
        <f>A473</f>
        <v>0</v>
      </c>
      <c r="O473">
        <f>B473</f>
        <v>0</v>
      </c>
      <c r="P473">
        <f>C473</f>
        <v>0</v>
      </c>
      <c r="Q473">
        <f>D473</f>
        <v>0</v>
      </c>
      <c r="R473">
        <f>E473</f>
        <v>0</v>
      </c>
      <c r="S473">
        <f>F473</f>
        <v>0</v>
      </c>
      <c r="T473">
        <f>G473</f>
        <v>0</v>
      </c>
      <c r="U473">
        <f>H473</f>
        <v>0</v>
      </c>
      <c r="V473">
        <f>I473</f>
        <v>0</v>
      </c>
      <c r="W473">
        <f>J473</f>
        <v>0</v>
      </c>
    </row>
    <row r="474" spans="14:23">
      <c r="N474">
        <f>A474</f>
        <v>0</v>
      </c>
      <c r="O474">
        <f>B474</f>
        <v>0</v>
      </c>
      <c r="P474">
        <f>C474</f>
        <v>0</v>
      </c>
      <c r="Q474">
        <f>D474</f>
        <v>0</v>
      </c>
      <c r="R474">
        <f>E474</f>
        <v>0</v>
      </c>
      <c r="S474">
        <f>F474</f>
        <v>0</v>
      </c>
      <c r="T474">
        <f>G474</f>
        <v>0</v>
      </c>
      <c r="U474">
        <f>H474</f>
        <v>0</v>
      </c>
      <c r="V474">
        <f>I474</f>
        <v>0</v>
      </c>
      <c r="W474">
        <f>J474</f>
        <v>0</v>
      </c>
    </row>
    <row r="475" spans="14:23">
      <c r="N475">
        <f>A475</f>
        <v>0</v>
      </c>
      <c r="O475">
        <f>B475</f>
        <v>0</v>
      </c>
      <c r="P475">
        <f>C475</f>
        <v>0</v>
      </c>
      <c r="Q475">
        <f>D475</f>
        <v>0</v>
      </c>
      <c r="R475">
        <f>E475</f>
        <v>0</v>
      </c>
      <c r="S475">
        <f>F475</f>
        <v>0</v>
      </c>
      <c r="T475">
        <f>G475</f>
        <v>0</v>
      </c>
      <c r="U475">
        <f>H475</f>
        <v>0</v>
      </c>
      <c r="V475">
        <f>I475</f>
        <v>0</v>
      </c>
      <c r="W475">
        <f>J475</f>
        <v>0</v>
      </c>
    </row>
    <row r="476" spans="14:23">
      <c r="N476">
        <f>A476</f>
        <v>0</v>
      </c>
      <c r="O476">
        <f>B476</f>
        <v>0</v>
      </c>
      <c r="P476">
        <f>C476</f>
        <v>0</v>
      </c>
      <c r="Q476">
        <f>D476</f>
        <v>0</v>
      </c>
      <c r="R476">
        <f>E476</f>
        <v>0</v>
      </c>
      <c r="S476">
        <f>F476</f>
        <v>0</v>
      </c>
      <c r="T476">
        <f>G476</f>
        <v>0</v>
      </c>
      <c r="U476">
        <f>H476</f>
        <v>0</v>
      </c>
      <c r="V476">
        <f>I476</f>
        <v>0</v>
      </c>
      <c r="W476">
        <f>J476</f>
        <v>0</v>
      </c>
    </row>
    <row r="477" spans="14:23">
      <c r="N477">
        <f>A477</f>
        <v>0</v>
      </c>
      <c r="O477">
        <f>B477</f>
        <v>0</v>
      </c>
      <c r="P477">
        <f>C477</f>
        <v>0</v>
      </c>
      <c r="Q477">
        <f>D477</f>
        <v>0</v>
      </c>
      <c r="R477">
        <f>E477</f>
        <v>0</v>
      </c>
      <c r="S477">
        <f>F477</f>
        <v>0</v>
      </c>
      <c r="T477">
        <f>G477</f>
        <v>0</v>
      </c>
      <c r="U477">
        <f>H477</f>
        <v>0</v>
      </c>
      <c r="V477">
        <f>I477</f>
        <v>0</v>
      </c>
      <c r="W477">
        <f>J477</f>
        <v>0</v>
      </c>
    </row>
    <row r="478" spans="14:23">
      <c r="N478">
        <f>A478</f>
        <v>0</v>
      </c>
      <c r="O478">
        <f>B478</f>
        <v>0</v>
      </c>
      <c r="P478">
        <f>C478</f>
        <v>0</v>
      </c>
      <c r="Q478">
        <f>D478</f>
        <v>0</v>
      </c>
      <c r="R478">
        <f>E478</f>
        <v>0</v>
      </c>
      <c r="S478">
        <f>F478</f>
        <v>0</v>
      </c>
      <c r="T478">
        <f>G478</f>
        <v>0</v>
      </c>
      <c r="U478">
        <f>H478</f>
        <v>0</v>
      </c>
      <c r="V478">
        <f>I478</f>
        <v>0</v>
      </c>
      <c r="W478">
        <f>J478</f>
        <v>0</v>
      </c>
    </row>
    <row r="479" spans="14:23">
      <c r="N479">
        <f>A479</f>
        <v>0</v>
      </c>
      <c r="O479">
        <f>B479</f>
        <v>0</v>
      </c>
      <c r="P479">
        <f>C479</f>
        <v>0</v>
      </c>
      <c r="Q479">
        <f>D479</f>
        <v>0</v>
      </c>
      <c r="R479">
        <f>E479</f>
        <v>0</v>
      </c>
      <c r="S479">
        <f>F479</f>
        <v>0</v>
      </c>
      <c r="T479">
        <f>G479</f>
        <v>0</v>
      </c>
      <c r="U479">
        <f>H479</f>
        <v>0</v>
      </c>
      <c r="V479">
        <f>I479</f>
        <v>0</v>
      </c>
      <c r="W479">
        <f>J479</f>
        <v>0</v>
      </c>
    </row>
    <row r="480" spans="14:23">
      <c r="N480">
        <f>A480</f>
        <v>0</v>
      </c>
      <c r="O480">
        <f>B480</f>
        <v>0</v>
      </c>
      <c r="P480">
        <f>C480</f>
        <v>0</v>
      </c>
      <c r="Q480">
        <f>D480</f>
        <v>0</v>
      </c>
      <c r="R480">
        <f>E480</f>
        <v>0</v>
      </c>
      <c r="S480">
        <f>F480</f>
        <v>0</v>
      </c>
      <c r="T480">
        <f>G480</f>
        <v>0</v>
      </c>
      <c r="U480">
        <f>H480</f>
        <v>0</v>
      </c>
      <c r="V480">
        <f>I480</f>
        <v>0</v>
      </c>
      <c r="W480">
        <f>J480</f>
        <v>0</v>
      </c>
    </row>
    <row r="481" spans="14:23">
      <c r="N481">
        <f>A481</f>
        <v>0</v>
      </c>
      <c r="O481">
        <f>B481</f>
        <v>0</v>
      </c>
      <c r="P481">
        <f>C481</f>
        <v>0</v>
      </c>
      <c r="Q481">
        <f>D481</f>
        <v>0</v>
      </c>
      <c r="R481">
        <f>E481</f>
        <v>0</v>
      </c>
      <c r="S481">
        <f>F481</f>
        <v>0</v>
      </c>
      <c r="T481">
        <f>G481</f>
        <v>0</v>
      </c>
      <c r="U481">
        <f>H481</f>
        <v>0</v>
      </c>
      <c r="V481">
        <f>I481</f>
        <v>0</v>
      </c>
      <c r="W481">
        <f>J481</f>
        <v>0</v>
      </c>
    </row>
    <row r="482" spans="14:23">
      <c r="N482">
        <f>A482</f>
        <v>0</v>
      </c>
      <c r="O482">
        <f>B482</f>
        <v>0</v>
      </c>
      <c r="P482">
        <f>C482</f>
        <v>0</v>
      </c>
      <c r="Q482">
        <f>D482</f>
        <v>0</v>
      </c>
      <c r="R482">
        <f>E482</f>
        <v>0</v>
      </c>
      <c r="S482">
        <f>F482</f>
        <v>0</v>
      </c>
      <c r="T482">
        <f>G482</f>
        <v>0</v>
      </c>
      <c r="U482">
        <f>H482</f>
        <v>0</v>
      </c>
      <c r="V482">
        <f>I482</f>
        <v>0</v>
      </c>
      <c r="W482">
        <f>J482</f>
        <v>0</v>
      </c>
    </row>
    <row r="483" spans="14:23">
      <c r="N483">
        <f>A483</f>
        <v>0</v>
      </c>
      <c r="O483">
        <f>B483</f>
        <v>0</v>
      </c>
      <c r="P483">
        <f>C483</f>
        <v>0</v>
      </c>
      <c r="Q483">
        <f>D483</f>
        <v>0</v>
      </c>
      <c r="R483">
        <f>E483</f>
        <v>0</v>
      </c>
      <c r="S483">
        <f>F483</f>
        <v>0</v>
      </c>
      <c r="T483">
        <f>G483</f>
        <v>0</v>
      </c>
      <c r="U483">
        <f>H483</f>
        <v>0</v>
      </c>
      <c r="V483">
        <f>I483</f>
        <v>0</v>
      </c>
      <c r="W483">
        <f>J483</f>
        <v>0</v>
      </c>
    </row>
    <row r="484" spans="14:23">
      <c r="N484">
        <f>A484</f>
        <v>0</v>
      </c>
      <c r="O484">
        <f>B484</f>
        <v>0</v>
      </c>
      <c r="P484">
        <f>C484</f>
        <v>0</v>
      </c>
      <c r="Q484">
        <f>D484</f>
        <v>0</v>
      </c>
      <c r="R484">
        <f>E484</f>
        <v>0</v>
      </c>
      <c r="S484">
        <f>F484</f>
        <v>0</v>
      </c>
      <c r="T484">
        <f>G484</f>
        <v>0</v>
      </c>
      <c r="U484">
        <f>H484</f>
        <v>0</v>
      </c>
      <c r="V484">
        <f>I484</f>
        <v>0</v>
      </c>
      <c r="W484">
        <f>J484</f>
        <v>0</v>
      </c>
    </row>
    <row r="485" spans="14:23">
      <c r="N485">
        <f>A485</f>
        <v>0</v>
      </c>
      <c r="O485">
        <f>B485</f>
        <v>0</v>
      </c>
      <c r="P485">
        <f>C485</f>
        <v>0</v>
      </c>
      <c r="Q485">
        <f>D485</f>
        <v>0</v>
      </c>
      <c r="R485">
        <f>E485</f>
        <v>0</v>
      </c>
      <c r="S485">
        <f>F485</f>
        <v>0</v>
      </c>
      <c r="T485">
        <f>G485</f>
        <v>0</v>
      </c>
      <c r="U485">
        <f>H485</f>
        <v>0</v>
      </c>
      <c r="V485">
        <f>I485</f>
        <v>0</v>
      </c>
      <c r="W485">
        <f>J485</f>
        <v>0</v>
      </c>
    </row>
    <row r="486" spans="14:23">
      <c r="N486">
        <f>A486</f>
        <v>0</v>
      </c>
      <c r="O486">
        <f>B486</f>
        <v>0</v>
      </c>
      <c r="P486">
        <f>C486</f>
        <v>0</v>
      </c>
      <c r="Q486">
        <f>D486</f>
        <v>0</v>
      </c>
      <c r="R486">
        <f>E486</f>
        <v>0</v>
      </c>
      <c r="S486">
        <f>F486</f>
        <v>0</v>
      </c>
      <c r="T486">
        <f>G486</f>
        <v>0</v>
      </c>
      <c r="U486">
        <f>H486</f>
        <v>0</v>
      </c>
      <c r="V486">
        <f>I486</f>
        <v>0</v>
      </c>
      <c r="W486">
        <f>J486</f>
        <v>0</v>
      </c>
    </row>
    <row r="487" spans="14:23">
      <c r="N487">
        <f>A487</f>
        <v>0</v>
      </c>
      <c r="O487">
        <f>B487</f>
        <v>0</v>
      </c>
      <c r="P487">
        <f>C487</f>
        <v>0</v>
      </c>
      <c r="Q487">
        <f>D487</f>
        <v>0</v>
      </c>
      <c r="R487">
        <f>E487</f>
        <v>0</v>
      </c>
      <c r="S487">
        <f>F487</f>
        <v>0</v>
      </c>
      <c r="T487">
        <f>G487</f>
        <v>0</v>
      </c>
      <c r="U487">
        <f>H487</f>
        <v>0</v>
      </c>
      <c r="V487">
        <f>I487</f>
        <v>0</v>
      </c>
      <c r="W487">
        <f>J487</f>
        <v>0</v>
      </c>
    </row>
    <row r="488" spans="14:23">
      <c r="N488">
        <f>A488</f>
        <v>0</v>
      </c>
      <c r="O488">
        <f>B488</f>
        <v>0</v>
      </c>
      <c r="P488">
        <f>C488</f>
        <v>0</v>
      </c>
      <c r="Q488">
        <f>D488</f>
        <v>0</v>
      </c>
      <c r="R488">
        <f>E488</f>
        <v>0</v>
      </c>
      <c r="S488">
        <f>F488</f>
        <v>0</v>
      </c>
      <c r="T488">
        <f>G488</f>
        <v>0</v>
      </c>
      <c r="U488">
        <f>H488</f>
        <v>0</v>
      </c>
      <c r="V488">
        <f>I488</f>
        <v>0</v>
      </c>
      <c r="W488">
        <f>J488</f>
        <v>0</v>
      </c>
    </row>
    <row r="489" spans="14:23">
      <c r="N489">
        <f>A489</f>
        <v>0</v>
      </c>
      <c r="O489">
        <f>B489</f>
        <v>0</v>
      </c>
      <c r="P489">
        <f>C489</f>
        <v>0</v>
      </c>
      <c r="Q489">
        <f>D489</f>
        <v>0</v>
      </c>
      <c r="R489">
        <f>E489</f>
        <v>0</v>
      </c>
      <c r="S489">
        <f>F489</f>
        <v>0</v>
      </c>
      <c r="T489">
        <f>G489</f>
        <v>0</v>
      </c>
      <c r="U489">
        <f>H489</f>
        <v>0</v>
      </c>
      <c r="V489">
        <f>I489</f>
        <v>0</v>
      </c>
      <c r="W489">
        <f>J489</f>
        <v>0</v>
      </c>
    </row>
    <row r="490" spans="14:23">
      <c r="N490">
        <f>A490</f>
        <v>0</v>
      </c>
      <c r="O490">
        <f>B490</f>
        <v>0</v>
      </c>
      <c r="P490">
        <f>C490</f>
        <v>0</v>
      </c>
      <c r="Q490">
        <f>D490</f>
        <v>0</v>
      </c>
      <c r="R490">
        <f>E490</f>
        <v>0</v>
      </c>
      <c r="S490">
        <f>F490</f>
        <v>0</v>
      </c>
      <c r="T490">
        <f>G490</f>
        <v>0</v>
      </c>
      <c r="U490">
        <f>H490</f>
        <v>0</v>
      </c>
      <c r="V490">
        <f>I490</f>
        <v>0</v>
      </c>
      <c r="W490">
        <f>J490</f>
        <v>0</v>
      </c>
    </row>
    <row r="491" spans="14:23">
      <c r="N491">
        <f>A491</f>
        <v>0</v>
      </c>
      <c r="O491">
        <f>B491</f>
        <v>0</v>
      </c>
      <c r="P491">
        <f>C491</f>
        <v>0</v>
      </c>
      <c r="Q491">
        <f>D491</f>
        <v>0</v>
      </c>
      <c r="R491">
        <f>E491</f>
        <v>0</v>
      </c>
      <c r="S491">
        <f>F491</f>
        <v>0</v>
      </c>
      <c r="T491">
        <f>G491</f>
        <v>0</v>
      </c>
      <c r="U491">
        <f>H491</f>
        <v>0</v>
      </c>
      <c r="V491">
        <f>I491</f>
        <v>0</v>
      </c>
      <c r="W491">
        <f>J491</f>
        <v>0</v>
      </c>
    </row>
    <row r="492" spans="14:23">
      <c r="N492">
        <f>A492</f>
        <v>0</v>
      </c>
      <c r="O492">
        <f>B492</f>
        <v>0</v>
      </c>
      <c r="P492">
        <f>C492</f>
        <v>0</v>
      </c>
      <c r="Q492">
        <f>D492</f>
        <v>0</v>
      </c>
      <c r="R492">
        <f>E492</f>
        <v>0</v>
      </c>
      <c r="S492">
        <f>F492</f>
        <v>0</v>
      </c>
      <c r="T492">
        <f>G492</f>
        <v>0</v>
      </c>
      <c r="U492">
        <f>H492</f>
        <v>0</v>
      </c>
      <c r="V492">
        <f>I492</f>
        <v>0</v>
      </c>
      <c r="W492">
        <f>J492</f>
        <v>0</v>
      </c>
    </row>
    <row r="493" spans="14:23">
      <c r="N493">
        <f>A493</f>
        <v>0</v>
      </c>
      <c r="O493">
        <f>B493</f>
        <v>0</v>
      </c>
      <c r="P493">
        <f>C493</f>
        <v>0</v>
      </c>
      <c r="Q493">
        <f>D493</f>
        <v>0</v>
      </c>
      <c r="R493">
        <f>E493</f>
        <v>0</v>
      </c>
      <c r="S493">
        <f>F493</f>
        <v>0</v>
      </c>
      <c r="T493">
        <f>G493</f>
        <v>0</v>
      </c>
      <c r="U493">
        <f>H493</f>
        <v>0</v>
      </c>
      <c r="V493">
        <f>I493</f>
        <v>0</v>
      </c>
      <c r="W493">
        <f>J493</f>
        <v>0</v>
      </c>
    </row>
    <row r="494" spans="14:23">
      <c r="N494">
        <f>A494</f>
        <v>0</v>
      </c>
      <c r="O494">
        <f>B494</f>
        <v>0</v>
      </c>
      <c r="P494">
        <f>C494</f>
        <v>0</v>
      </c>
      <c r="Q494">
        <f>D494</f>
        <v>0</v>
      </c>
      <c r="R494">
        <f>E494</f>
        <v>0</v>
      </c>
      <c r="S494">
        <f>F494</f>
        <v>0</v>
      </c>
      <c r="T494">
        <f>G494</f>
        <v>0</v>
      </c>
      <c r="U494">
        <f>H494</f>
        <v>0</v>
      </c>
      <c r="V494">
        <f>I494</f>
        <v>0</v>
      </c>
      <c r="W494">
        <f>J494</f>
        <v>0</v>
      </c>
    </row>
    <row r="495" spans="14:23">
      <c r="N495">
        <f>A495</f>
        <v>0</v>
      </c>
      <c r="O495">
        <f>B495</f>
        <v>0</v>
      </c>
      <c r="P495">
        <f>C495</f>
        <v>0</v>
      </c>
      <c r="Q495">
        <f>D495</f>
        <v>0</v>
      </c>
      <c r="R495">
        <f>E495</f>
        <v>0</v>
      </c>
      <c r="S495">
        <f>F495</f>
        <v>0</v>
      </c>
      <c r="T495">
        <f>G495</f>
        <v>0</v>
      </c>
      <c r="U495">
        <f>H495</f>
        <v>0</v>
      </c>
      <c r="V495">
        <f>I495</f>
        <v>0</v>
      </c>
      <c r="W495">
        <f>J495</f>
        <v>0</v>
      </c>
    </row>
    <row r="496" spans="14:23">
      <c r="N496">
        <f>A496</f>
        <v>0</v>
      </c>
      <c r="O496">
        <f>B496</f>
        <v>0</v>
      </c>
      <c r="P496">
        <f>C496</f>
        <v>0</v>
      </c>
      <c r="Q496">
        <f>D496</f>
        <v>0</v>
      </c>
      <c r="R496">
        <f>E496</f>
        <v>0</v>
      </c>
      <c r="S496">
        <f>F496</f>
        <v>0</v>
      </c>
      <c r="T496">
        <f>G496</f>
        <v>0</v>
      </c>
      <c r="U496">
        <f>H496</f>
        <v>0</v>
      </c>
      <c r="V496">
        <f>I496</f>
        <v>0</v>
      </c>
      <c r="W496">
        <f>J496</f>
        <v>0</v>
      </c>
    </row>
    <row r="497" spans="14:23">
      <c r="N497">
        <f>A497</f>
        <v>0</v>
      </c>
      <c r="O497">
        <f>B497</f>
        <v>0</v>
      </c>
      <c r="P497">
        <f>C497</f>
        <v>0</v>
      </c>
      <c r="Q497">
        <f>D497</f>
        <v>0</v>
      </c>
      <c r="R497">
        <f>E497</f>
        <v>0</v>
      </c>
      <c r="S497">
        <f>F497</f>
        <v>0</v>
      </c>
      <c r="T497">
        <f>G497</f>
        <v>0</v>
      </c>
      <c r="U497">
        <f>H497</f>
        <v>0</v>
      </c>
      <c r="V497">
        <f>I497</f>
        <v>0</v>
      </c>
      <c r="W497">
        <f>J497</f>
        <v>0</v>
      </c>
    </row>
    <row r="498" spans="14:23">
      <c r="N498">
        <f>A498</f>
        <v>0</v>
      </c>
      <c r="O498">
        <f>B498</f>
        <v>0</v>
      </c>
      <c r="P498">
        <f>C498</f>
        <v>0</v>
      </c>
      <c r="Q498">
        <f>D498</f>
        <v>0</v>
      </c>
      <c r="R498">
        <f>E498</f>
        <v>0</v>
      </c>
      <c r="S498">
        <f>F498</f>
        <v>0</v>
      </c>
      <c r="T498">
        <f>G498</f>
        <v>0</v>
      </c>
      <c r="U498">
        <f>H498</f>
        <v>0</v>
      </c>
      <c r="V498">
        <f>I498</f>
        <v>0</v>
      </c>
      <c r="W498">
        <f>J498</f>
        <v>0</v>
      </c>
    </row>
    <row r="499" spans="14:23">
      <c r="N499">
        <f>A499</f>
        <v>0</v>
      </c>
      <c r="O499">
        <f>B499</f>
        <v>0</v>
      </c>
      <c r="P499">
        <f>C499</f>
        <v>0</v>
      </c>
      <c r="Q499">
        <f>D499</f>
        <v>0</v>
      </c>
      <c r="R499">
        <f>E499</f>
        <v>0</v>
      </c>
      <c r="S499">
        <f>F499</f>
        <v>0</v>
      </c>
      <c r="T499">
        <f>G499</f>
        <v>0</v>
      </c>
      <c r="U499">
        <f>H499</f>
        <v>0</v>
      </c>
      <c r="V499">
        <f>I499</f>
        <v>0</v>
      </c>
      <c r="W499">
        <f>J499</f>
        <v>0</v>
      </c>
    </row>
    <row r="500" spans="14:23">
      <c r="N500">
        <f>A500</f>
        <v>0</v>
      </c>
      <c r="O500">
        <f>B500</f>
        <v>0</v>
      </c>
      <c r="P500">
        <f>C500</f>
        <v>0</v>
      </c>
      <c r="Q500">
        <f>D500</f>
        <v>0</v>
      </c>
      <c r="R500">
        <f>E500</f>
        <v>0</v>
      </c>
      <c r="S500">
        <f>F500</f>
        <v>0</v>
      </c>
      <c r="T500">
        <f>G500</f>
        <v>0</v>
      </c>
      <c r="U500">
        <f>H500</f>
        <v>0</v>
      </c>
      <c r="V500">
        <f>I500</f>
        <v>0</v>
      </c>
      <c r="W500">
        <f>J500</f>
        <v>0</v>
      </c>
    </row>
    <row r="501" spans="14:23">
      <c r="N501">
        <f>A501</f>
        <v>0</v>
      </c>
      <c r="O501">
        <f>B501</f>
        <v>0</v>
      </c>
      <c r="P501">
        <f>C501</f>
        <v>0</v>
      </c>
      <c r="Q501">
        <f>D501</f>
        <v>0</v>
      </c>
      <c r="R501">
        <f>E501</f>
        <v>0</v>
      </c>
      <c r="S501">
        <f>F501</f>
        <v>0</v>
      </c>
      <c r="T501">
        <f>G501</f>
        <v>0</v>
      </c>
      <c r="U501">
        <f>H501</f>
        <v>0</v>
      </c>
      <c r="V501">
        <f>I501</f>
        <v>0</v>
      </c>
      <c r="W501">
        <f>J501</f>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U501"/>
  <sheetViews>
    <sheetView workbookViewId="0"/>
  </sheetViews>
  <sheetFormatPr defaultRowHeight="15"/>
  <sheetData>
    <row r="1" spans="1:21">
      <c r="A1" cm="1">
        <f t="array" ref="A1:I1">TRANSPOSE(_xlfn.SORTBY(_xlfn._xlws.FILTER(parts!$B:$B,(parts!$AB:$AB="pK")+(parts!$AB:$AB="fK")+(parts!$AB:$AB="header")),VALUE(_xlfn._xlws.FILTER(parts!$AD:$AD,(parts!$AB:$AB="pK")+(parts!$AB:$AB="fK")+(parts!$AB:$AB="header"))),1))</f>
        <v>0</v>
      </c>
      <c r="B1">
        <v>0</v>
      </c>
      <c r="C1">
        <v>0</v>
      </c>
      <c r="D1">
        <v>0</v>
      </c>
      <c r="E1">
        <v>0</v>
      </c>
      <c r="F1">
        <v>0</v>
      </c>
      <c r="G1">
        <v>0</v>
      </c>
      <c r="H1">
        <v>0</v>
      </c>
      <c r="I1">
        <v>0</v>
      </c>
      <c r="L1" t="s">
        <v>30040</v>
      </c>
      <c r="M1" cm="1">
        <f t="array" ref="M1:U1">TRANSPOSE(_xlfn.SORTBY(_xlfn._xlws.FILTER(parts!$A:$A,(parts!$AB:$AB="pK")+(parts!$AB:$AB="fK")+(parts!$AB:$AB="header")),VALUE(_xlfn._xlws.FILTER(parts!$AD:$AD,(parts!$AB:$AB="pK")+(parts!$AB:$AB="fK")+(parts!$AB:$AB="header"))),1))</f>
        <v>0</v>
      </c>
      <c r="N1">
        <v>0</v>
      </c>
      <c r="O1">
        <v>0</v>
      </c>
      <c r="P1">
        <v>0</v>
      </c>
      <c r="Q1">
        <v>0</v>
      </c>
      <c r="R1">
        <v>0</v>
      </c>
      <c r="S1">
        <v>0</v>
      </c>
      <c r="T1">
        <v>0</v>
      </c>
      <c r="U1">
        <v>0</v>
      </c>
    </row>
    <row r="2" spans="1:21">
      <c r="M2">
        <f>A2</f>
        <v>0</v>
      </c>
      <c r="N2">
        <f>B2</f>
        <v>0</v>
      </c>
      <c r="O2">
        <f>C2</f>
        <v>0</v>
      </c>
      <c r="P2">
        <f>D2</f>
        <v>0</v>
      </c>
      <c r="Q2">
        <f>IFERROR(VLOOKUP(E2,'lists'!$BG:$BH,2,FALSE),"")</f>
        <v>0</v>
      </c>
      <c r="R2">
        <f>F2</f>
        <v>0</v>
      </c>
      <c r="S2">
        <f>G2</f>
        <v>0</v>
      </c>
      <c r="T2">
        <f>H2</f>
        <v>0</v>
      </c>
      <c r="U2">
        <f>I2</f>
        <v>0</v>
      </c>
    </row>
    <row r="3" spans="1:21">
      <c r="M3">
        <f>A3</f>
        <v>0</v>
      </c>
      <c r="N3">
        <f>B3</f>
        <v>0</v>
      </c>
      <c r="O3">
        <f>C3</f>
        <v>0</v>
      </c>
      <c r="P3">
        <f>D3</f>
        <v>0</v>
      </c>
      <c r="Q3">
        <f>IFERROR(VLOOKUP(E3,'lists'!$BG:$BH,2,FALSE),"")</f>
        <v>0</v>
      </c>
      <c r="R3">
        <f>F3</f>
        <v>0</v>
      </c>
      <c r="S3">
        <f>G3</f>
        <v>0</v>
      </c>
      <c r="T3">
        <f>H3</f>
        <v>0</v>
      </c>
      <c r="U3">
        <f>I3</f>
        <v>0</v>
      </c>
    </row>
    <row r="4" spans="1:21">
      <c r="M4">
        <f>A4</f>
        <v>0</v>
      </c>
      <c r="N4">
        <f>B4</f>
        <v>0</v>
      </c>
      <c r="O4">
        <f>C4</f>
        <v>0</v>
      </c>
      <c r="P4">
        <f>D4</f>
        <v>0</v>
      </c>
      <c r="Q4">
        <f>IFERROR(VLOOKUP(E4,'lists'!$BG:$BH,2,FALSE),"")</f>
        <v>0</v>
      </c>
      <c r="R4">
        <f>F4</f>
        <v>0</v>
      </c>
      <c r="S4">
        <f>G4</f>
        <v>0</v>
      </c>
      <c r="T4">
        <f>H4</f>
        <v>0</v>
      </c>
      <c r="U4">
        <f>I4</f>
        <v>0</v>
      </c>
    </row>
    <row r="5" spans="1:21">
      <c r="M5">
        <f>A5</f>
        <v>0</v>
      </c>
      <c r="N5">
        <f>B5</f>
        <v>0</v>
      </c>
      <c r="O5">
        <f>C5</f>
        <v>0</v>
      </c>
      <c r="P5">
        <f>D5</f>
        <v>0</v>
      </c>
      <c r="Q5">
        <f>IFERROR(VLOOKUP(E5,'lists'!$BG:$BH,2,FALSE),"")</f>
        <v>0</v>
      </c>
      <c r="R5">
        <f>F5</f>
        <v>0</v>
      </c>
      <c r="S5">
        <f>G5</f>
        <v>0</v>
      </c>
      <c r="T5">
        <f>H5</f>
        <v>0</v>
      </c>
      <c r="U5">
        <f>I5</f>
        <v>0</v>
      </c>
    </row>
    <row r="6" spans="1:21">
      <c r="M6">
        <f>A6</f>
        <v>0</v>
      </c>
      <c r="N6">
        <f>B6</f>
        <v>0</v>
      </c>
      <c r="O6">
        <f>C6</f>
        <v>0</v>
      </c>
      <c r="P6">
        <f>D6</f>
        <v>0</v>
      </c>
      <c r="Q6">
        <f>IFERROR(VLOOKUP(E6,'lists'!$BG:$BH,2,FALSE),"")</f>
        <v>0</v>
      </c>
      <c r="R6">
        <f>F6</f>
        <v>0</v>
      </c>
      <c r="S6">
        <f>G6</f>
        <v>0</v>
      </c>
      <c r="T6">
        <f>H6</f>
        <v>0</v>
      </c>
      <c r="U6">
        <f>I6</f>
        <v>0</v>
      </c>
    </row>
    <row r="7" spans="1:21">
      <c r="M7">
        <f>A7</f>
        <v>0</v>
      </c>
      <c r="N7">
        <f>B7</f>
        <v>0</v>
      </c>
      <c r="O7">
        <f>C7</f>
        <v>0</v>
      </c>
      <c r="P7">
        <f>D7</f>
        <v>0</v>
      </c>
      <c r="Q7">
        <f>IFERROR(VLOOKUP(E7,'lists'!$BG:$BH,2,FALSE),"")</f>
        <v>0</v>
      </c>
      <c r="R7">
        <f>F7</f>
        <v>0</v>
      </c>
      <c r="S7">
        <f>G7</f>
        <v>0</v>
      </c>
      <c r="T7">
        <f>H7</f>
        <v>0</v>
      </c>
      <c r="U7">
        <f>I7</f>
        <v>0</v>
      </c>
    </row>
    <row r="8" spans="1:21">
      <c r="M8">
        <f>A8</f>
        <v>0</v>
      </c>
      <c r="N8">
        <f>B8</f>
        <v>0</v>
      </c>
      <c r="O8">
        <f>C8</f>
        <v>0</v>
      </c>
      <c r="P8">
        <f>D8</f>
        <v>0</v>
      </c>
      <c r="Q8">
        <f>IFERROR(VLOOKUP(E8,'lists'!$BG:$BH,2,FALSE),"")</f>
        <v>0</v>
      </c>
      <c r="R8">
        <f>F8</f>
        <v>0</v>
      </c>
      <c r="S8">
        <f>G8</f>
        <v>0</v>
      </c>
      <c r="T8">
        <f>H8</f>
        <v>0</v>
      </c>
      <c r="U8">
        <f>I8</f>
        <v>0</v>
      </c>
    </row>
    <row r="9" spans="1:21">
      <c r="M9">
        <f>A9</f>
        <v>0</v>
      </c>
      <c r="N9">
        <f>B9</f>
        <v>0</v>
      </c>
      <c r="O9">
        <f>C9</f>
        <v>0</v>
      </c>
      <c r="P9">
        <f>D9</f>
        <v>0</v>
      </c>
      <c r="Q9">
        <f>IFERROR(VLOOKUP(E9,'lists'!$BG:$BH,2,FALSE),"")</f>
        <v>0</v>
      </c>
      <c r="R9">
        <f>F9</f>
        <v>0</v>
      </c>
      <c r="S9">
        <f>G9</f>
        <v>0</v>
      </c>
      <c r="T9">
        <f>H9</f>
        <v>0</v>
      </c>
      <c r="U9">
        <f>I9</f>
        <v>0</v>
      </c>
    </row>
    <row r="10" spans="1:21">
      <c r="M10">
        <f>A10</f>
        <v>0</v>
      </c>
      <c r="N10">
        <f>B10</f>
        <v>0</v>
      </c>
      <c r="O10">
        <f>C10</f>
        <v>0</v>
      </c>
      <c r="P10">
        <f>D10</f>
        <v>0</v>
      </c>
      <c r="Q10">
        <f>IFERROR(VLOOKUP(E10,'lists'!$BG:$BH,2,FALSE),"")</f>
        <v>0</v>
      </c>
      <c r="R10">
        <f>F10</f>
        <v>0</v>
      </c>
      <c r="S10">
        <f>G10</f>
        <v>0</v>
      </c>
      <c r="T10">
        <f>H10</f>
        <v>0</v>
      </c>
      <c r="U10">
        <f>I10</f>
        <v>0</v>
      </c>
    </row>
    <row r="11" spans="1:21">
      <c r="M11">
        <f>A11</f>
        <v>0</v>
      </c>
      <c r="N11">
        <f>B11</f>
        <v>0</v>
      </c>
      <c r="O11">
        <f>C11</f>
        <v>0</v>
      </c>
      <c r="P11">
        <f>D11</f>
        <v>0</v>
      </c>
      <c r="Q11">
        <f>IFERROR(VLOOKUP(E11,'lists'!$BG:$BH,2,FALSE),"")</f>
        <v>0</v>
      </c>
      <c r="R11">
        <f>F11</f>
        <v>0</v>
      </c>
      <c r="S11">
        <f>G11</f>
        <v>0</v>
      </c>
      <c r="T11">
        <f>H11</f>
        <v>0</v>
      </c>
      <c r="U11">
        <f>I11</f>
        <v>0</v>
      </c>
    </row>
    <row r="12" spans="1:21">
      <c r="M12">
        <f>A12</f>
        <v>0</v>
      </c>
      <c r="N12">
        <f>B12</f>
        <v>0</v>
      </c>
      <c r="O12">
        <f>C12</f>
        <v>0</v>
      </c>
      <c r="P12">
        <f>D12</f>
        <v>0</v>
      </c>
      <c r="Q12">
        <f>IFERROR(VLOOKUP(E12,'lists'!$BG:$BH,2,FALSE),"")</f>
        <v>0</v>
      </c>
      <c r="R12">
        <f>F12</f>
        <v>0</v>
      </c>
      <c r="S12">
        <f>G12</f>
        <v>0</v>
      </c>
      <c r="T12">
        <f>H12</f>
        <v>0</v>
      </c>
      <c r="U12">
        <f>I12</f>
        <v>0</v>
      </c>
    </row>
    <row r="13" spans="1:21">
      <c r="M13">
        <f>A13</f>
        <v>0</v>
      </c>
      <c r="N13">
        <f>B13</f>
        <v>0</v>
      </c>
      <c r="O13">
        <f>C13</f>
        <v>0</v>
      </c>
      <c r="P13">
        <f>D13</f>
        <v>0</v>
      </c>
      <c r="Q13">
        <f>IFERROR(VLOOKUP(E13,'lists'!$BG:$BH,2,FALSE),"")</f>
        <v>0</v>
      </c>
      <c r="R13">
        <f>F13</f>
        <v>0</v>
      </c>
      <c r="S13">
        <f>G13</f>
        <v>0</v>
      </c>
      <c r="T13">
        <f>H13</f>
        <v>0</v>
      </c>
      <c r="U13">
        <f>I13</f>
        <v>0</v>
      </c>
    </row>
    <row r="14" spans="1:21">
      <c r="M14">
        <f>A14</f>
        <v>0</v>
      </c>
      <c r="N14">
        <f>B14</f>
        <v>0</v>
      </c>
      <c r="O14">
        <f>C14</f>
        <v>0</v>
      </c>
      <c r="P14">
        <f>D14</f>
        <v>0</v>
      </c>
      <c r="Q14">
        <f>IFERROR(VLOOKUP(E14,'lists'!$BG:$BH,2,FALSE),"")</f>
        <v>0</v>
      </c>
      <c r="R14">
        <f>F14</f>
        <v>0</v>
      </c>
      <c r="S14">
        <f>G14</f>
        <v>0</v>
      </c>
      <c r="T14">
        <f>H14</f>
        <v>0</v>
      </c>
      <c r="U14">
        <f>I14</f>
        <v>0</v>
      </c>
    </row>
    <row r="15" spans="1:21">
      <c r="M15">
        <f>A15</f>
        <v>0</v>
      </c>
      <c r="N15">
        <f>B15</f>
        <v>0</v>
      </c>
      <c r="O15">
        <f>C15</f>
        <v>0</v>
      </c>
      <c r="P15">
        <f>D15</f>
        <v>0</v>
      </c>
      <c r="Q15">
        <f>IFERROR(VLOOKUP(E15,'lists'!$BG:$BH,2,FALSE),"")</f>
        <v>0</v>
      </c>
      <c r="R15">
        <f>F15</f>
        <v>0</v>
      </c>
      <c r="S15">
        <f>G15</f>
        <v>0</v>
      </c>
      <c r="T15">
        <f>H15</f>
        <v>0</v>
      </c>
      <c r="U15">
        <f>I15</f>
        <v>0</v>
      </c>
    </row>
    <row r="16" spans="1:21">
      <c r="M16">
        <f>A16</f>
        <v>0</v>
      </c>
      <c r="N16">
        <f>B16</f>
        <v>0</v>
      </c>
      <c r="O16">
        <f>C16</f>
        <v>0</v>
      </c>
      <c r="P16">
        <f>D16</f>
        <v>0</v>
      </c>
      <c r="Q16">
        <f>IFERROR(VLOOKUP(E16,'lists'!$BG:$BH,2,FALSE),"")</f>
        <v>0</v>
      </c>
      <c r="R16">
        <f>F16</f>
        <v>0</v>
      </c>
      <c r="S16">
        <f>G16</f>
        <v>0</v>
      </c>
      <c r="T16">
        <f>H16</f>
        <v>0</v>
      </c>
      <c r="U16">
        <f>I16</f>
        <v>0</v>
      </c>
    </row>
    <row r="17" spans="13:21">
      <c r="M17">
        <f>A17</f>
        <v>0</v>
      </c>
      <c r="N17">
        <f>B17</f>
        <v>0</v>
      </c>
      <c r="O17">
        <f>C17</f>
        <v>0</v>
      </c>
      <c r="P17">
        <f>D17</f>
        <v>0</v>
      </c>
      <c r="Q17">
        <f>IFERROR(VLOOKUP(E17,'lists'!$BG:$BH,2,FALSE),"")</f>
        <v>0</v>
      </c>
      <c r="R17">
        <f>F17</f>
        <v>0</v>
      </c>
      <c r="S17">
        <f>G17</f>
        <v>0</v>
      </c>
      <c r="T17">
        <f>H17</f>
        <v>0</v>
      </c>
      <c r="U17">
        <f>I17</f>
        <v>0</v>
      </c>
    </row>
    <row r="18" spans="13:21">
      <c r="M18">
        <f>A18</f>
        <v>0</v>
      </c>
      <c r="N18">
        <f>B18</f>
        <v>0</v>
      </c>
      <c r="O18">
        <f>C18</f>
        <v>0</v>
      </c>
      <c r="P18">
        <f>D18</f>
        <v>0</v>
      </c>
      <c r="Q18">
        <f>IFERROR(VLOOKUP(E18,'lists'!$BG:$BH,2,FALSE),"")</f>
        <v>0</v>
      </c>
      <c r="R18">
        <f>F18</f>
        <v>0</v>
      </c>
      <c r="S18">
        <f>G18</f>
        <v>0</v>
      </c>
      <c r="T18">
        <f>H18</f>
        <v>0</v>
      </c>
      <c r="U18">
        <f>I18</f>
        <v>0</v>
      </c>
    </row>
    <row r="19" spans="13:21">
      <c r="M19">
        <f>A19</f>
        <v>0</v>
      </c>
      <c r="N19">
        <f>B19</f>
        <v>0</v>
      </c>
      <c r="O19">
        <f>C19</f>
        <v>0</v>
      </c>
      <c r="P19">
        <f>D19</f>
        <v>0</v>
      </c>
      <c r="Q19">
        <f>IFERROR(VLOOKUP(E19,'lists'!$BG:$BH,2,FALSE),"")</f>
        <v>0</v>
      </c>
      <c r="R19">
        <f>F19</f>
        <v>0</v>
      </c>
      <c r="S19">
        <f>G19</f>
        <v>0</v>
      </c>
      <c r="T19">
        <f>H19</f>
        <v>0</v>
      </c>
      <c r="U19">
        <f>I19</f>
        <v>0</v>
      </c>
    </row>
    <row r="20" spans="13:21">
      <c r="M20">
        <f>A20</f>
        <v>0</v>
      </c>
      <c r="N20">
        <f>B20</f>
        <v>0</v>
      </c>
      <c r="O20">
        <f>C20</f>
        <v>0</v>
      </c>
      <c r="P20">
        <f>D20</f>
        <v>0</v>
      </c>
      <c r="Q20">
        <f>IFERROR(VLOOKUP(E20,'lists'!$BG:$BH,2,FALSE),"")</f>
        <v>0</v>
      </c>
      <c r="R20">
        <f>F20</f>
        <v>0</v>
      </c>
      <c r="S20">
        <f>G20</f>
        <v>0</v>
      </c>
      <c r="T20">
        <f>H20</f>
        <v>0</v>
      </c>
      <c r="U20">
        <f>I20</f>
        <v>0</v>
      </c>
    </row>
    <row r="21" spans="13:21">
      <c r="M21">
        <f>A21</f>
        <v>0</v>
      </c>
      <c r="N21">
        <f>B21</f>
        <v>0</v>
      </c>
      <c r="O21">
        <f>C21</f>
        <v>0</v>
      </c>
      <c r="P21">
        <f>D21</f>
        <v>0</v>
      </c>
      <c r="Q21">
        <f>IFERROR(VLOOKUP(E21,'lists'!$BG:$BH,2,FALSE),"")</f>
        <v>0</v>
      </c>
      <c r="R21">
        <f>F21</f>
        <v>0</v>
      </c>
      <c r="S21">
        <f>G21</f>
        <v>0</v>
      </c>
      <c r="T21">
        <f>H21</f>
        <v>0</v>
      </c>
      <c r="U21">
        <f>I21</f>
        <v>0</v>
      </c>
    </row>
    <row r="22" spans="13:21">
      <c r="M22">
        <f>A22</f>
        <v>0</v>
      </c>
      <c r="N22">
        <f>B22</f>
        <v>0</v>
      </c>
      <c r="O22">
        <f>C22</f>
        <v>0</v>
      </c>
      <c r="P22">
        <f>D22</f>
        <v>0</v>
      </c>
      <c r="Q22">
        <f>IFERROR(VLOOKUP(E22,'lists'!$BG:$BH,2,FALSE),"")</f>
        <v>0</v>
      </c>
      <c r="R22">
        <f>F22</f>
        <v>0</v>
      </c>
      <c r="S22">
        <f>G22</f>
        <v>0</v>
      </c>
      <c r="T22">
        <f>H22</f>
        <v>0</v>
      </c>
      <c r="U22">
        <f>I22</f>
        <v>0</v>
      </c>
    </row>
    <row r="23" spans="13:21">
      <c r="M23">
        <f>A23</f>
        <v>0</v>
      </c>
      <c r="N23">
        <f>B23</f>
        <v>0</v>
      </c>
      <c r="O23">
        <f>C23</f>
        <v>0</v>
      </c>
      <c r="P23">
        <f>D23</f>
        <v>0</v>
      </c>
      <c r="Q23">
        <f>IFERROR(VLOOKUP(E23,'lists'!$BG:$BH,2,FALSE),"")</f>
        <v>0</v>
      </c>
      <c r="R23">
        <f>F23</f>
        <v>0</v>
      </c>
      <c r="S23">
        <f>G23</f>
        <v>0</v>
      </c>
      <c r="T23">
        <f>H23</f>
        <v>0</v>
      </c>
      <c r="U23">
        <f>I23</f>
        <v>0</v>
      </c>
    </row>
    <row r="24" spans="13:21">
      <c r="M24">
        <f>A24</f>
        <v>0</v>
      </c>
      <c r="N24">
        <f>B24</f>
        <v>0</v>
      </c>
      <c r="O24">
        <f>C24</f>
        <v>0</v>
      </c>
      <c r="P24">
        <f>D24</f>
        <v>0</v>
      </c>
      <c r="Q24">
        <f>IFERROR(VLOOKUP(E24,'lists'!$BG:$BH,2,FALSE),"")</f>
        <v>0</v>
      </c>
      <c r="R24">
        <f>F24</f>
        <v>0</v>
      </c>
      <c r="S24">
        <f>G24</f>
        <v>0</v>
      </c>
      <c r="T24">
        <f>H24</f>
        <v>0</v>
      </c>
      <c r="U24">
        <f>I24</f>
        <v>0</v>
      </c>
    </row>
    <row r="25" spans="13:21">
      <c r="M25">
        <f>A25</f>
        <v>0</v>
      </c>
      <c r="N25">
        <f>B25</f>
        <v>0</v>
      </c>
      <c r="O25">
        <f>C25</f>
        <v>0</v>
      </c>
      <c r="P25">
        <f>D25</f>
        <v>0</v>
      </c>
      <c r="Q25">
        <f>IFERROR(VLOOKUP(E25,'lists'!$BG:$BH,2,FALSE),"")</f>
        <v>0</v>
      </c>
      <c r="R25">
        <f>F25</f>
        <v>0</v>
      </c>
      <c r="S25">
        <f>G25</f>
        <v>0</v>
      </c>
      <c r="T25">
        <f>H25</f>
        <v>0</v>
      </c>
      <c r="U25">
        <f>I25</f>
        <v>0</v>
      </c>
    </row>
    <row r="26" spans="13:21">
      <c r="M26">
        <f>A26</f>
        <v>0</v>
      </c>
      <c r="N26">
        <f>B26</f>
        <v>0</v>
      </c>
      <c r="O26">
        <f>C26</f>
        <v>0</v>
      </c>
      <c r="P26">
        <f>D26</f>
        <v>0</v>
      </c>
      <c r="Q26">
        <f>IFERROR(VLOOKUP(E26,'lists'!$BG:$BH,2,FALSE),"")</f>
        <v>0</v>
      </c>
      <c r="R26">
        <f>F26</f>
        <v>0</v>
      </c>
      <c r="S26">
        <f>G26</f>
        <v>0</v>
      </c>
      <c r="T26">
        <f>H26</f>
        <v>0</v>
      </c>
      <c r="U26">
        <f>I26</f>
        <v>0</v>
      </c>
    </row>
    <row r="27" spans="13:21">
      <c r="M27">
        <f>A27</f>
        <v>0</v>
      </c>
      <c r="N27">
        <f>B27</f>
        <v>0</v>
      </c>
      <c r="O27">
        <f>C27</f>
        <v>0</v>
      </c>
      <c r="P27">
        <f>D27</f>
        <v>0</v>
      </c>
      <c r="Q27">
        <f>IFERROR(VLOOKUP(E27,'lists'!$BG:$BH,2,FALSE),"")</f>
        <v>0</v>
      </c>
      <c r="R27">
        <f>F27</f>
        <v>0</v>
      </c>
      <c r="S27">
        <f>G27</f>
        <v>0</v>
      </c>
      <c r="T27">
        <f>H27</f>
        <v>0</v>
      </c>
      <c r="U27">
        <f>I27</f>
        <v>0</v>
      </c>
    </row>
    <row r="28" spans="13:21">
      <c r="M28">
        <f>A28</f>
        <v>0</v>
      </c>
      <c r="N28">
        <f>B28</f>
        <v>0</v>
      </c>
      <c r="O28">
        <f>C28</f>
        <v>0</v>
      </c>
      <c r="P28">
        <f>D28</f>
        <v>0</v>
      </c>
      <c r="Q28">
        <f>IFERROR(VLOOKUP(E28,'lists'!$BG:$BH,2,FALSE),"")</f>
        <v>0</v>
      </c>
      <c r="R28">
        <f>F28</f>
        <v>0</v>
      </c>
      <c r="S28">
        <f>G28</f>
        <v>0</v>
      </c>
      <c r="T28">
        <f>H28</f>
        <v>0</v>
      </c>
      <c r="U28">
        <f>I28</f>
        <v>0</v>
      </c>
    </row>
    <row r="29" spans="13:21">
      <c r="M29">
        <f>A29</f>
        <v>0</v>
      </c>
      <c r="N29">
        <f>B29</f>
        <v>0</v>
      </c>
      <c r="O29">
        <f>C29</f>
        <v>0</v>
      </c>
      <c r="P29">
        <f>D29</f>
        <v>0</v>
      </c>
      <c r="Q29">
        <f>IFERROR(VLOOKUP(E29,'lists'!$BG:$BH,2,FALSE),"")</f>
        <v>0</v>
      </c>
      <c r="R29">
        <f>F29</f>
        <v>0</v>
      </c>
      <c r="S29">
        <f>G29</f>
        <v>0</v>
      </c>
      <c r="T29">
        <f>H29</f>
        <v>0</v>
      </c>
      <c r="U29">
        <f>I29</f>
        <v>0</v>
      </c>
    </row>
    <row r="30" spans="13:21">
      <c r="M30">
        <f>A30</f>
        <v>0</v>
      </c>
      <c r="N30">
        <f>B30</f>
        <v>0</v>
      </c>
      <c r="O30">
        <f>C30</f>
        <v>0</v>
      </c>
      <c r="P30">
        <f>D30</f>
        <v>0</v>
      </c>
      <c r="Q30">
        <f>IFERROR(VLOOKUP(E30,'lists'!$BG:$BH,2,FALSE),"")</f>
        <v>0</v>
      </c>
      <c r="R30">
        <f>F30</f>
        <v>0</v>
      </c>
      <c r="S30">
        <f>G30</f>
        <v>0</v>
      </c>
      <c r="T30">
        <f>H30</f>
        <v>0</v>
      </c>
      <c r="U30">
        <f>I30</f>
        <v>0</v>
      </c>
    </row>
    <row r="31" spans="13:21">
      <c r="M31">
        <f>A31</f>
        <v>0</v>
      </c>
      <c r="N31">
        <f>B31</f>
        <v>0</v>
      </c>
      <c r="O31">
        <f>C31</f>
        <v>0</v>
      </c>
      <c r="P31">
        <f>D31</f>
        <v>0</v>
      </c>
      <c r="Q31">
        <f>IFERROR(VLOOKUP(E31,'lists'!$BG:$BH,2,FALSE),"")</f>
        <v>0</v>
      </c>
      <c r="R31">
        <f>F31</f>
        <v>0</v>
      </c>
      <c r="S31">
        <f>G31</f>
        <v>0</v>
      </c>
      <c r="T31">
        <f>H31</f>
        <v>0</v>
      </c>
      <c r="U31">
        <f>I31</f>
        <v>0</v>
      </c>
    </row>
    <row r="32" spans="13:21">
      <c r="M32">
        <f>A32</f>
        <v>0</v>
      </c>
      <c r="N32">
        <f>B32</f>
        <v>0</v>
      </c>
      <c r="O32">
        <f>C32</f>
        <v>0</v>
      </c>
      <c r="P32">
        <f>D32</f>
        <v>0</v>
      </c>
      <c r="Q32">
        <f>IFERROR(VLOOKUP(E32,'lists'!$BG:$BH,2,FALSE),"")</f>
        <v>0</v>
      </c>
      <c r="R32">
        <f>F32</f>
        <v>0</v>
      </c>
      <c r="S32">
        <f>G32</f>
        <v>0</v>
      </c>
      <c r="T32">
        <f>H32</f>
        <v>0</v>
      </c>
      <c r="U32">
        <f>I32</f>
        <v>0</v>
      </c>
    </row>
    <row r="33" spans="13:21">
      <c r="M33">
        <f>A33</f>
        <v>0</v>
      </c>
      <c r="N33">
        <f>B33</f>
        <v>0</v>
      </c>
      <c r="O33">
        <f>C33</f>
        <v>0</v>
      </c>
      <c r="P33">
        <f>D33</f>
        <v>0</v>
      </c>
      <c r="Q33">
        <f>IFERROR(VLOOKUP(E33,'lists'!$BG:$BH,2,FALSE),"")</f>
        <v>0</v>
      </c>
      <c r="R33">
        <f>F33</f>
        <v>0</v>
      </c>
      <c r="S33">
        <f>G33</f>
        <v>0</v>
      </c>
      <c r="T33">
        <f>H33</f>
        <v>0</v>
      </c>
      <c r="U33">
        <f>I33</f>
        <v>0</v>
      </c>
    </row>
    <row r="34" spans="13:21">
      <c r="M34">
        <f>A34</f>
        <v>0</v>
      </c>
      <c r="N34">
        <f>B34</f>
        <v>0</v>
      </c>
      <c r="O34">
        <f>C34</f>
        <v>0</v>
      </c>
      <c r="P34">
        <f>D34</f>
        <v>0</v>
      </c>
      <c r="Q34">
        <f>IFERROR(VLOOKUP(E34,'lists'!$BG:$BH,2,FALSE),"")</f>
        <v>0</v>
      </c>
      <c r="R34">
        <f>F34</f>
        <v>0</v>
      </c>
      <c r="S34">
        <f>G34</f>
        <v>0</v>
      </c>
      <c r="T34">
        <f>H34</f>
        <v>0</v>
      </c>
      <c r="U34">
        <f>I34</f>
        <v>0</v>
      </c>
    </row>
    <row r="35" spans="13:21">
      <c r="M35">
        <f>A35</f>
        <v>0</v>
      </c>
      <c r="N35">
        <f>B35</f>
        <v>0</v>
      </c>
      <c r="O35">
        <f>C35</f>
        <v>0</v>
      </c>
      <c r="P35">
        <f>D35</f>
        <v>0</v>
      </c>
      <c r="Q35">
        <f>IFERROR(VLOOKUP(E35,'lists'!$BG:$BH,2,FALSE),"")</f>
        <v>0</v>
      </c>
      <c r="R35">
        <f>F35</f>
        <v>0</v>
      </c>
      <c r="S35">
        <f>G35</f>
        <v>0</v>
      </c>
      <c r="T35">
        <f>H35</f>
        <v>0</v>
      </c>
      <c r="U35">
        <f>I35</f>
        <v>0</v>
      </c>
    </row>
    <row r="36" spans="13:21">
      <c r="M36">
        <f>A36</f>
        <v>0</v>
      </c>
      <c r="N36">
        <f>B36</f>
        <v>0</v>
      </c>
      <c r="O36">
        <f>C36</f>
        <v>0</v>
      </c>
      <c r="P36">
        <f>D36</f>
        <v>0</v>
      </c>
      <c r="Q36">
        <f>IFERROR(VLOOKUP(E36,'lists'!$BG:$BH,2,FALSE),"")</f>
        <v>0</v>
      </c>
      <c r="R36">
        <f>F36</f>
        <v>0</v>
      </c>
      <c r="S36">
        <f>G36</f>
        <v>0</v>
      </c>
      <c r="T36">
        <f>H36</f>
        <v>0</v>
      </c>
      <c r="U36">
        <f>I36</f>
        <v>0</v>
      </c>
    </row>
    <row r="37" spans="13:21">
      <c r="M37">
        <f>A37</f>
        <v>0</v>
      </c>
      <c r="N37">
        <f>B37</f>
        <v>0</v>
      </c>
      <c r="O37">
        <f>C37</f>
        <v>0</v>
      </c>
      <c r="P37">
        <f>D37</f>
        <v>0</v>
      </c>
      <c r="Q37">
        <f>IFERROR(VLOOKUP(E37,'lists'!$BG:$BH,2,FALSE),"")</f>
        <v>0</v>
      </c>
      <c r="R37">
        <f>F37</f>
        <v>0</v>
      </c>
      <c r="S37">
        <f>G37</f>
        <v>0</v>
      </c>
      <c r="T37">
        <f>H37</f>
        <v>0</v>
      </c>
      <c r="U37">
        <f>I37</f>
        <v>0</v>
      </c>
    </row>
    <row r="38" spans="13:21">
      <c r="M38">
        <f>A38</f>
        <v>0</v>
      </c>
      <c r="N38">
        <f>B38</f>
        <v>0</v>
      </c>
      <c r="O38">
        <f>C38</f>
        <v>0</v>
      </c>
      <c r="P38">
        <f>D38</f>
        <v>0</v>
      </c>
      <c r="Q38">
        <f>IFERROR(VLOOKUP(E38,'lists'!$BG:$BH,2,FALSE),"")</f>
        <v>0</v>
      </c>
      <c r="R38">
        <f>F38</f>
        <v>0</v>
      </c>
      <c r="S38">
        <f>G38</f>
        <v>0</v>
      </c>
      <c r="T38">
        <f>H38</f>
        <v>0</v>
      </c>
      <c r="U38">
        <f>I38</f>
        <v>0</v>
      </c>
    </row>
    <row r="39" spans="13:21">
      <c r="M39">
        <f>A39</f>
        <v>0</v>
      </c>
      <c r="N39">
        <f>B39</f>
        <v>0</v>
      </c>
      <c r="O39">
        <f>C39</f>
        <v>0</v>
      </c>
      <c r="P39">
        <f>D39</f>
        <v>0</v>
      </c>
      <c r="Q39">
        <f>IFERROR(VLOOKUP(E39,'lists'!$BG:$BH,2,FALSE),"")</f>
        <v>0</v>
      </c>
      <c r="R39">
        <f>F39</f>
        <v>0</v>
      </c>
      <c r="S39">
        <f>G39</f>
        <v>0</v>
      </c>
      <c r="T39">
        <f>H39</f>
        <v>0</v>
      </c>
      <c r="U39">
        <f>I39</f>
        <v>0</v>
      </c>
    </row>
    <row r="40" spans="13:21">
      <c r="M40">
        <f>A40</f>
        <v>0</v>
      </c>
      <c r="N40">
        <f>B40</f>
        <v>0</v>
      </c>
      <c r="O40">
        <f>C40</f>
        <v>0</v>
      </c>
      <c r="P40">
        <f>D40</f>
        <v>0</v>
      </c>
      <c r="Q40">
        <f>IFERROR(VLOOKUP(E40,'lists'!$BG:$BH,2,FALSE),"")</f>
        <v>0</v>
      </c>
      <c r="R40">
        <f>F40</f>
        <v>0</v>
      </c>
      <c r="S40">
        <f>G40</f>
        <v>0</v>
      </c>
      <c r="T40">
        <f>H40</f>
        <v>0</v>
      </c>
      <c r="U40">
        <f>I40</f>
        <v>0</v>
      </c>
    </row>
    <row r="41" spans="13:21">
      <c r="M41">
        <f>A41</f>
        <v>0</v>
      </c>
      <c r="N41">
        <f>B41</f>
        <v>0</v>
      </c>
      <c r="O41">
        <f>C41</f>
        <v>0</v>
      </c>
      <c r="P41">
        <f>D41</f>
        <v>0</v>
      </c>
      <c r="Q41">
        <f>IFERROR(VLOOKUP(E41,'lists'!$BG:$BH,2,FALSE),"")</f>
        <v>0</v>
      </c>
      <c r="R41">
        <f>F41</f>
        <v>0</v>
      </c>
      <c r="S41">
        <f>G41</f>
        <v>0</v>
      </c>
      <c r="T41">
        <f>H41</f>
        <v>0</v>
      </c>
      <c r="U41">
        <f>I41</f>
        <v>0</v>
      </c>
    </row>
    <row r="42" spans="13:21">
      <c r="M42">
        <f>A42</f>
        <v>0</v>
      </c>
      <c r="N42">
        <f>B42</f>
        <v>0</v>
      </c>
      <c r="O42">
        <f>C42</f>
        <v>0</v>
      </c>
      <c r="P42">
        <f>D42</f>
        <v>0</v>
      </c>
      <c r="Q42">
        <f>IFERROR(VLOOKUP(E42,'lists'!$BG:$BH,2,FALSE),"")</f>
        <v>0</v>
      </c>
      <c r="R42">
        <f>F42</f>
        <v>0</v>
      </c>
      <c r="S42">
        <f>G42</f>
        <v>0</v>
      </c>
      <c r="T42">
        <f>H42</f>
        <v>0</v>
      </c>
      <c r="U42">
        <f>I42</f>
        <v>0</v>
      </c>
    </row>
    <row r="43" spans="13:21">
      <c r="M43">
        <f>A43</f>
        <v>0</v>
      </c>
      <c r="N43">
        <f>B43</f>
        <v>0</v>
      </c>
      <c r="O43">
        <f>C43</f>
        <v>0</v>
      </c>
      <c r="P43">
        <f>D43</f>
        <v>0</v>
      </c>
      <c r="Q43">
        <f>IFERROR(VLOOKUP(E43,'lists'!$BG:$BH,2,FALSE),"")</f>
        <v>0</v>
      </c>
      <c r="R43">
        <f>F43</f>
        <v>0</v>
      </c>
      <c r="S43">
        <f>G43</f>
        <v>0</v>
      </c>
      <c r="T43">
        <f>H43</f>
        <v>0</v>
      </c>
      <c r="U43">
        <f>I43</f>
        <v>0</v>
      </c>
    </row>
    <row r="44" spans="13:21">
      <c r="M44">
        <f>A44</f>
        <v>0</v>
      </c>
      <c r="N44">
        <f>B44</f>
        <v>0</v>
      </c>
      <c r="O44">
        <f>C44</f>
        <v>0</v>
      </c>
      <c r="P44">
        <f>D44</f>
        <v>0</v>
      </c>
      <c r="Q44">
        <f>IFERROR(VLOOKUP(E44,'lists'!$BG:$BH,2,FALSE),"")</f>
        <v>0</v>
      </c>
      <c r="R44">
        <f>F44</f>
        <v>0</v>
      </c>
      <c r="S44">
        <f>G44</f>
        <v>0</v>
      </c>
      <c r="T44">
        <f>H44</f>
        <v>0</v>
      </c>
      <c r="U44">
        <f>I44</f>
        <v>0</v>
      </c>
    </row>
    <row r="45" spans="13:21">
      <c r="M45">
        <f>A45</f>
        <v>0</v>
      </c>
      <c r="N45">
        <f>B45</f>
        <v>0</v>
      </c>
      <c r="O45">
        <f>C45</f>
        <v>0</v>
      </c>
      <c r="P45">
        <f>D45</f>
        <v>0</v>
      </c>
      <c r="Q45">
        <f>IFERROR(VLOOKUP(E45,'lists'!$BG:$BH,2,FALSE),"")</f>
        <v>0</v>
      </c>
      <c r="R45">
        <f>F45</f>
        <v>0</v>
      </c>
      <c r="S45">
        <f>G45</f>
        <v>0</v>
      </c>
      <c r="T45">
        <f>H45</f>
        <v>0</v>
      </c>
      <c r="U45">
        <f>I45</f>
        <v>0</v>
      </c>
    </row>
    <row r="46" spans="13:21">
      <c r="M46">
        <f>A46</f>
        <v>0</v>
      </c>
      <c r="N46">
        <f>B46</f>
        <v>0</v>
      </c>
      <c r="O46">
        <f>C46</f>
        <v>0</v>
      </c>
      <c r="P46">
        <f>D46</f>
        <v>0</v>
      </c>
      <c r="Q46">
        <f>IFERROR(VLOOKUP(E46,'lists'!$BG:$BH,2,FALSE),"")</f>
        <v>0</v>
      </c>
      <c r="R46">
        <f>F46</f>
        <v>0</v>
      </c>
      <c r="S46">
        <f>G46</f>
        <v>0</v>
      </c>
      <c r="T46">
        <f>H46</f>
        <v>0</v>
      </c>
      <c r="U46">
        <f>I46</f>
        <v>0</v>
      </c>
    </row>
    <row r="47" spans="13:21">
      <c r="M47">
        <f>A47</f>
        <v>0</v>
      </c>
      <c r="N47">
        <f>B47</f>
        <v>0</v>
      </c>
      <c r="O47">
        <f>C47</f>
        <v>0</v>
      </c>
      <c r="P47">
        <f>D47</f>
        <v>0</v>
      </c>
      <c r="Q47">
        <f>IFERROR(VLOOKUP(E47,'lists'!$BG:$BH,2,FALSE),"")</f>
        <v>0</v>
      </c>
      <c r="R47">
        <f>F47</f>
        <v>0</v>
      </c>
      <c r="S47">
        <f>G47</f>
        <v>0</v>
      </c>
      <c r="T47">
        <f>H47</f>
        <v>0</v>
      </c>
      <c r="U47">
        <f>I47</f>
        <v>0</v>
      </c>
    </row>
    <row r="48" spans="13:21">
      <c r="M48">
        <f>A48</f>
        <v>0</v>
      </c>
      <c r="N48">
        <f>B48</f>
        <v>0</v>
      </c>
      <c r="O48">
        <f>C48</f>
        <v>0</v>
      </c>
      <c r="P48">
        <f>D48</f>
        <v>0</v>
      </c>
      <c r="Q48">
        <f>IFERROR(VLOOKUP(E48,'lists'!$BG:$BH,2,FALSE),"")</f>
        <v>0</v>
      </c>
      <c r="R48">
        <f>F48</f>
        <v>0</v>
      </c>
      <c r="S48">
        <f>G48</f>
        <v>0</v>
      </c>
      <c r="T48">
        <f>H48</f>
        <v>0</v>
      </c>
      <c r="U48">
        <f>I48</f>
        <v>0</v>
      </c>
    </row>
    <row r="49" spans="13:21">
      <c r="M49">
        <f>A49</f>
        <v>0</v>
      </c>
      <c r="N49">
        <f>B49</f>
        <v>0</v>
      </c>
      <c r="O49">
        <f>C49</f>
        <v>0</v>
      </c>
      <c r="P49">
        <f>D49</f>
        <v>0</v>
      </c>
      <c r="Q49">
        <f>IFERROR(VLOOKUP(E49,'lists'!$BG:$BH,2,FALSE),"")</f>
        <v>0</v>
      </c>
      <c r="R49">
        <f>F49</f>
        <v>0</v>
      </c>
      <c r="S49">
        <f>G49</f>
        <v>0</v>
      </c>
      <c r="T49">
        <f>H49</f>
        <v>0</v>
      </c>
      <c r="U49">
        <f>I49</f>
        <v>0</v>
      </c>
    </row>
    <row r="50" spans="13:21">
      <c r="M50">
        <f>A50</f>
        <v>0</v>
      </c>
      <c r="N50">
        <f>B50</f>
        <v>0</v>
      </c>
      <c r="O50">
        <f>C50</f>
        <v>0</v>
      </c>
      <c r="P50">
        <f>D50</f>
        <v>0</v>
      </c>
      <c r="Q50">
        <f>IFERROR(VLOOKUP(E50,'lists'!$BG:$BH,2,FALSE),"")</f>
        <v>0</v>
      </c>
      <c r="R50">
        <f>F50</f>
        <v>0</v>
      </c>
      <c r="S50">
        <f>G50</f>
        <v>0</v>
      </c>
      <c r="T50">
        <f>H50</f>
        <v>0</v>
      </c>
      <c r="U50">
        <f>I50</f>
        <v>0</v>
      </c>
    </row>
    <row r="51" spans="13:21">
      <c r="M51">
        <f>A51</f>
        <v>0</v>
      </c>
      <c r="N51">
        <f>B51</f>
        <v>0</v>
      </c>
      <c r="O51">
        <f>C51</f>
        <v>0</v>
      </c>
      <c r="P51">
        <f>D51</f>
        <v>0</v>
      </c>
      <c r="Q51">
        <f>IFERROR(VLOOKUP(E51,'lists'!$BG:$BH,2,FALSE),"")</f>
        <v>0</v>
      </c>
      <c r="R51">
        <f>F51</f>
        <v>0</v>
      </c>
      <c r="S51">
        <f>G51</f>
        <v>0</v>
      </c>
      <c r="T51">
        <f>H51</f>
        <v>0</v>
      </c>
      <c r="U51">
        <f>I51</f>
        <v>0</v>
      </c>
    </row>
    <row r="52" spans="13:21">
      <c r="M52">
        <f>A52</f>
        <v>0</v>
      </c>
      <c r="N52">
        <f>B52</f>
        <v>0</v>
      </c>
      <c r="O52">
        <f>C52</f>
        <v>0</v>
      </c>
      <c r="P52">
        <f>D52</f>
        <v>0</v>
      </c>
      <c r="Q52">
        <f>IFERROR(VLOOKUP(E52,'lists'!$BG:$BH,2,FALSE),"")</f>
        <v>0</v>
      </c>
      <c r="R52">
        <f>F52</f>
        <v>0</v>
      </c>
      <c r="S52">
        <f>G52</f>
        <v>0</v>
      </c>
      <c r="T52">
        <f>H52</f>
        <v>0</v>
      </c>
      <c r="U52">
        <f>I52</f>
        <v>0</v>
      </c>
    </row>
    <row r="53" spans="13:21">
      <c r="M53">
        <f>A53</f>
        <v>0</v>
      </c>
      <c r="N53">
        <f>B53</f>
        <v>0</v>
      </c>
      <c r="O53">
        <f>C53</f>
        <v>0</v>
      </c>
      <c r="P53">
        <f>D53</f>
        <v>0</v>
      </c>
      <c r="Q53">
        <f>IFERROR(VLOOKUP(E53,'lists'!$BG:$BH,2,FALSE),"")</f>
        <v>0</v>
      </c>
      <c r="R53">
        <f>F53</f>
        <v>0</v>
      </c>
      <c r="S53">
        <f>G53</f>
        <v>0</v>
      </c>
      <c r="T53">
        <f>H53</f>
        <v>0</v>
      </c>
      <c r="U53">
        <f>I53</f>
        <v>0</v>
      </c>
    </row>
    <row r="54" spans="13:21">
      <c r="M54">
        <f>A54</f>
        <v>0</v>
      </c>
      <c r="N54">
        <f>B54</f>
        <v>0</v>
      </c>
      <c r="O54">
        <f>C54</f>
        <v>0</v>
      </c>
      <c r="P54">
        <f>D54</f>
        <v>0</v>
      </c>
      <c r="Q54">
        <f>IFERROR(VLOOKUP(E54,'lists'!$BG:$BH,2,FALSE),"")</f>
        <v>0</v>
      </c>
      <c r="R54">
        <f>F54</f>
        <v>0</v>
      </c>
      <c r="S54">
        <f>G54</f>
        <v>0</v>
      </c>
      <c r="T54">
        <f>H54</f>
        <v>0</v>
      </c>
      <c r="U54">
        <f>I54</f>
        <v>0</v>
      </c>
    </row>
    <row r="55" spans="13:21">
      <c r="M55">
        <f>A55</f>
        <v>0</v>
      </c>
      <c r="N55">
        <f>B55</f>
        <v>0</v>
      </c>
      <c r="O55">
        <f>C55</f>
        <v>0</v>
      </c>
      <c r="P55">
        <f>D55</f>
        <v>0</v>
      </c>
      <c r="Q55">
        <f>IFERROR(VLOOKUP(E55,'lists'!$BG:$BH,2,FALSE),"")</f>
        <v>0</v>
      </c>
      <c r="R55">
        <f>F55</f>
        <v>0</v>
      </c>
      <c r="S55">
        <f>G55</f>
        <v>0</v>
      </c>
      <c r="T55">
        <f>H55</f>
        <v>0</v>
      </c>
      <c r="U55">
        <f>I55</f>
        <v>0</v>
      </c>
    </row>
    <row r="56" spans="13:21">
      <c r="M56">
        <f>A56</f>
        <v>0</v>
      </c>
      <c r="N56">
        <f>B56</f>
        <v>0</v>
      </c>
      <c r="O56">
        <f>C56</f>
        <v>0</v>
      </c>
      <c r="P56">
        <f>D56</f>
        <v>0</v>
      </c>
      <c r="Q56">
        <f>IFERROR(VLOOKUP(E56,'lists'!$BG:$BH,2,FALSE),"")</f>
        <v>0</v>
      </c>
      <c r="R56">
        <f>F56</f>
        <v>0</v>
      </c>
      <c r="S56">
        <f>G56</f>
        <v>0</v>
      </c>
      <c r="T56">
        <f>H56</f>
        <v>0</v>
      </c>
      <c r="U56">
        <f>I56</f>
        <v>0</v>
      </c>
    </row>
    <row r="57" spans="13:21">
      <c r="M57">
        <f>A57</f>
        <v>0</v>
      </c>
      <c r="N57">
        <f>B57</f>
        <v>0</v>
      </c>
      <c r="O57">
        <f>C57</f>
        <v>0</v>
      </c>
      <c r="P57">
        <f>D57</f>
        <v>0</v>
      </c>
      <c r="Q57">
        <f>IFERROR(VLOOKUP(E57,'lists'!$BG:$BH,2,FALSE),"")</f>
        <v>0</v>
      </c>
      <c r="R57">
        <f>F57</f>
        <v>0</v>
      </c>
      <c r="S57">
        <f>G57</f>
        <v>0</v>
      </c>
      <c r="T57">
        <f>H57</f>
        <v>0</v>
      </c>
      <c r="U57">
        <f>I57</f>
        <v>0</v>
      </c>
    </row>
    <row r="58" spans="13:21">
      <c r="M58">
        <f>A58</f>
        <v>0</v>
      </c>
      <c r="N58">
        <f>B58</f>
        <v>0</v>
      </c>
      <c r="O58">
        <f>C58</f>
        <v>0</v>
      </c>
      <c r="P58">
        <f>D58</f>
        <v>0</v>
      </c>
      <c r="Q58">
        <f>IFERROR(VLOOKUP(E58,'lists'!$BG:$BH,2,FALSE),"")</f>
        <v>0</v>
      </c>
      <c r="R58">
        <f>F58</f>
        <v>0</v>
      </c>
      <c r="S58">
        <f>G58</f>
        <v>0</v>
      </c>
      <c r="T58">
        <f>H58</f>
        <v>0</v>
      </c>
      <c r="U58">
        <f>I58</f>
        <v>0</v>
      </c>
    </row>
    <row r="59" spans="13:21">
      <c r="M59">
        <f>A59</f>
        <v>0</v>
      </c>
      <c r="N59">
        <f>B59</f>
        <v>0</v>
      </c>
      <c r="O59">
        <f>C59</f>
        <v>0</v>
      </c>
      <c r="P59">
        <f>D59</f>
        <v>0</v>
      </c>
      <c r="Q59">
        <f>IFERROR(VLOOKUP(E59,'lists'!$BG:$BH,2,FALSE),"")</f>
        <v>0</v>
      </c>
      <c r="R59">
        <f>F59</f>
        <v>0</v>
      </c>
      <c r="S59">
        <f>G59</f>
        <v>0</v>
      </c>
      <c r="T59">
        <f>H59</f>
        <v>0</v>
      </c>
      <c r="U59">
        <f>I59</f>
        <v>0</v>
      </c>
    </row>
    <row r="60" spans="13:21">
      <c r="M60">
        <f>A60</f>
        <v>0</v>
      </c>
      <c r="N60">
        <f>B60</f>
        <v>0</v>
      </c>
      <c r="O60">
        <f>C60</f>
        <v>0</v>
      </c>
      <c r="P60">
        <f>D60</f>
        <v>0</v>
      </c>
      <c r="Q60">
        <f>IFERROR(VLOOKUP(E60,'lists'!$BG:$BH,2,FALSE),"")</f>
        <v>0</v>
      </c>
      <c r="R60">
        <f>F60</f>
        <v>0</v>
      </c>
      <c r="S60">
        <f>G60</f>
        <v>0</v>
      </c>
      <c r="T60">
        <f>H60</f>
        <v>0</v>
      </c>
      <c r="U60">
        <f>I60</f>
        <v>0</v>
      </c>
    </row>
    <row r="61" spans="13:21">
      <c r="M61">
        <f>A61</f>
        <v>0</v>
      </c>
      <c r="N61">
        <f>B61</f>
        <v>0</v>
      </c>
      <c r="O61">
        <f>C61</f>
        <v>0</v>
      </c>
      <c r="P61">
        <f>D61</f>
        <v>0</v>
      </c>
      <c r="Q61">
        <f>IFERROR(VLOOKUP(E61,'lists'!$BG:$BH,2,FALSE),"")</f>
        <v>0</v>
      </c>
      <c r="R61">
        <f>F61</f>
        <v>0</v>
      </c>
      <c r="S61">
        <f>G61</f>
        <v>0</v>
      </c>
      <c r="T61">
        <f>H61</f>
        <v>0</v>
      </c>
      <c r="U61">
        <f>I61</f>
        <v>0</v>
      </c>
    </row>
    <row r="62" spans="13:21">
      <c r="M62">
        <f>A62</f>
        <v>0</v>
      </c>
      <c r="N62">
        <f>B62</f>
        <v>0</v>
      </c>
      <c r="O62">
        <f>C62</f>
        <v>0</v>
      </c>
      <c r="P62">
        <f>D62</f>
        <v>0</v>
      </c>
      <c r="Q62">
        <f>IFERROR(VLOOKUP(E62,'lists'!$BG:$BH,2,FALSE),"")</f>
        <v>0</v>
      </c>
      <c r="R62">
        <f>F62</f>
        <v>0</v>
      </c>
      <c r="S62">
        <f>G62</f>
        <v>0</v>
      </c>
      <c r="T62">
        <f>H62</f>
        <v>0</v>
      </c>
      <c r="U62">
        <f>I62</f>
        <v>0</v>
      </c>
    </row>
    <row r="63" spans="13:21">
      <c r="M63">
        <f>A63</f>
        <v>0</v>
      </c>
      <c r="N63">
        <f>B63</f>
        <v>0</v>
      </c>
      <c r="O63">
        <f>C63</f>
        <v>0</v>
      </c>
      <c r="P63">
        <f>D63</f>
        <v>0</v>
      </c>
      <c r="Q63">
        <f>IFERROR(VLOOKUP(E63,'lists'!$BG:$BH,2,FALSE),"")</f>
        <v>0</v>
      </c>
      <c r="R63">
        <f>F63</f>
        <v>0</v>
      </c>
      <c r="S63">
        <f>G63</f>
        <v>0</v>
      </c>
      <c r="T63">
        <f>H63</f>
        <v>0</v>
      </c>
      <c r="U63">
        <f>I63</f>
        <v>0</v>
      </c>
    </row>
    <row r="64" spans="13:21">
      <c r="M64">
        <f>A64</f>
        <v>0</v>
      </c>
      <c r="N64">
        <f>B64</f>
        <v>0</v>
      </c>
      <c r="O64">
        <f>C64</f>
        <v>0</v>
      </c>
      <c r="P64">
        <f>D64</f>
        <v>0</v>
      </c>
      <c r="Q64">
        <f>IFERROR(VLOOKUP(E64,'lists'!$BG:$BH,2,FALSE),"")</f>
        <v>0</v>
      </c>
      <c r="R64">
        <f>F64</f>
        <v>0</v>
      </c>
      <c r="S64">
        <f>G64</f>
        <v>0</v>
      </c>
      <c r="T64">
        <f>H64</f>
        <v>0</v>
      </c>
      <c r="U64">
        <f>I64</f>
        <v>0</v>
      </c>
    </row>
    <row r="65" spans="13:21">
      <c r="M65">
        <f>A65</f>
        <v>0</v>
      </c>
      <c r="N65">
        <f>B65</f>
        <v>0</v>
      </c>
      <c r="O65">
        <f>C65</f>
        <v>0</v>
      </c>
      <c r="P65">
        <f>D65</f>
        <v>0</v>
      </c>
      <c r="Q65">
        <f>IFERROR(VLOOKUP(E65,'lists'!$BG:$BH,2,FALSE),"")</f>
        <v>0</v>
      </c>
      <c r="R65">
        <f>F65</f>
        <v>0</v>
      </c>
      <c r="S65">
        <f>G65</f>
        <v>0</v>
      </c>
      <c r="T65">
        <f>H65</f>
        <v>0</v>
      </c>
      <c r="U65">
        <f>I65</f>
        <v>0</v>
      </c>
    </row>
    <row r="66" spans="13:21">
      <c r="M66">
        <f>A66</f>
        <v>0</v>
      </c>
      <c r="N66">
        <f>B66</f>
        <v>0</v>
      </c>
      <c r="O66">
        <f>C66</f>
        <v>0</v>
      </c>
      <c r="P66">
        <f>D66</f>
        <v>0</v>
      </c>
      <c r="Q66">
        <f>IFERROR(VLOOKUP(E66,'lists'!$BG:$BH,2,FALSE),"")</f>
        <v>0</v>
      </c>
      <c r="R66">
        <f>F66</f>
        <v>0</v>
      </c>
      <c r="S66">
        <f>G66</f>
        <v>0</v>
      </c>
      <c r="T66">
        <f>H66</f>
        <v>0</v>
      </c>
      <c r="U66">
        <f>I66</f>
        <v>0</v>
      </c>
    </row>
    <row r="67" spans="13:21">
      <c r="M67">
        <f>A67</f>
        <v>0</v>
      </c>
      <c r="N67">
        <f>B67</f>
        <v>0</v>
      </c>
      <c r="O67">
        <f>C67</f>
        <v>0</v>
      </c>
      <c r="P67">
        <f>D67</f>
        <v>0</v>
      </c>
      <c r="Q67">
        <f>IFERROR(VLOOKUP(E67,'lists'!$BG:$BH,2,FALSE),"")</f>
        <v>0</v>
      </c>
      <c r="R67">
        <f>F67</f>
        <v>0</v>
      </c>
      <c r="S67">
        <f>G67</f>
        <v>0</v>
      </c>
      <c r="T67">
        <f>H67</f>
        <v>0</v>
      </c>
      <c r="U67">
        <f>I67</f>
        <v>0</v>
      </c>
    </row>
    <row r="68" spans="13:21">
      <c r="M68">
        <f>A68</f>
        <v>0</v>
      </c>
      <c r="N68">
        <f>B68</f>
        <v>0</v>
      </c>
      <c r="O68">
        <f>C68</f>
        <v>0</v>
      </c>
      <c r="P68">
        <f>D68</f>
        <v>0</v>
      </c>
      <c r="Q68">
        <f>IFERROR(VLOOKUP(E68,'lists'!$BG:$BH,2,FALSE),"")</f>
        <v>0</v>
      </c>
      <c r="R68">
        <f>F68</f>
        <v>0</v>
      </c>
      <c r="S68">
        <f>G68</f>
        <v>0</v>
      </c>
      <c r="T68">
        <f>H68</f>
        <v>0</v>
      </c>
      <c r="U68">
        <f>I68</f>
        <v>0</v>
      </c>
    </row>
    <row r="69" spans="13:21">
      <c r="M69">
        <f>A69</f>
        <v>0</v>
      </c>
      <c r="N69">
        <f>B69</f>
        <v>0</v>
      </c>
      <c r="O69">
        <f>C69</f>
        <v>0</v>
      </c>
      <c r="P69">
        <f>D69</f>
        <v>0</v>
      </c>
      <c r="Q69">
        <f>IFERROR(VLOOKUP(E69,'lists'!$BG:$BH,2,FALSE),"")</f>
        <v>0</v>
      </c>
      <c r="R69">
        <f>F69</f>
        <v>0</v>
      </c>
      <c r="S69">
        <f>G69</f>
        <v>0</v>
      </c>
      <c r="T69">
        <f>H69</f>
        <v>0</v>
      </c>
      <c r="U69">
        <f>I69</f>
        <v>0</v>
      </c>
    </row>
    <row r="70" spans="13:21">
      <c r="M70">
        <f>A70</f>
        <v>0</v>
      </c>
      <c r="N70">
        <f>B70</f>
        <v>0</v>
      </c>
      <c r="O70">
        <f>C70</f>
        <v>0</v>
      </c>
      <c r="P70">
        <f>D70</f>
        <v>0</v>
      </c>
      <c r="Q70">
        <f>IFERROR(VLOOKUP(E70,'lists'!$BG:$BH,2,FALSE),"")</f>
        <v>0</v>
      </c>
      <c r="R70">
        <f>F70</f>
        <v>0</v>
      </c>
      <c r="S70">
        <f>G70</f>
        <v>0</v>
      </c>
      <c r="T70">
        <f>H70</f>
        <v>0</v>
      </c>
      <c r="U70">
        <f>I70</f>
        <v>0</v>
      </c>
    </row>
    <row r="71" spans="13:21">
      <c r="M71">
        <f>A71</f>
        <v>0</v>
      </c>
      <c r="N71">
        <f>B71</f>
        <v>0</v>
      </c>
      <c r="O71">
        <f>C71</f>
        <v>0</v>
      </c>
      <c r="P71">
        <f>D71</f>
        <v>0</v>
      </c>
      <c r="Q71">
        <f>IFERROR(VLOOKUP(E71,'lists'!$BG:$BH,2,FALSE),"")</f>
        <v>0</v>
      </c>
      <c r="R71">
        <f>F71</f>
        <v>0</v>
      </c>
      <c r="S71">
        <f>G71</f>
        <v>0</v>
      </c>
      <c r="T71">
        <f>H71</f>
        <v>0</v>
      </c>
      <c r="U71">
        <f>I71</f>
        <v>0</v>
      </c>
    </row>
    <row r="72" spans="13:21">
      <c r="M72">
        <f>A72</f>
        <v>0</v>
      </c>
      <c r="N72">
        <f>B72</f>
        <v>0</v>
      </c>
      <c r="O72">
        <f>C72</f>
        <v>0</v>
      </c>
      <c r="P72">
        <f>D72</f>
        <v>0</v>
      </c>
      <c r="Q72">
        <f>IFERROR(VLOOKUP(E72,'lists'!$BG:$BH,2,FALSE),"")</f>
        <v>0</v>
      </c>
      <c r="R72">
        <f>F72</f>
        <v>0</v>
      </c>
      <c r="S72">
        <f>G72</f>
        <v>0</v>
      </c>
      <c r="T72">
        <f>H72</f>
        <v>0</v>
      </c>
      <c r="U72">
        <f>I72</f>
        <v>0</v>
      </c>
    </row>
    <row r="73" spans="13:21">
      <c r="M73">
        <f>A73</f>
        <v>0</v>
      </c>
      <c r="N73">
        <f>B73</f>
        <v>0</v>
      </c>
      <c r="O73">
        <f>C73</f>
        <v>0</v>
      </c>
      <c r="P73">
        <f>D73</f>
        <v>0</v>
      </c>
      <c r="Q73">
        <f>IFERROR(VLOOKUP(E73,'lists'!$BG:$BH,2,FALSE),"")</f>
        <v>0</v>
      </c>
      <c r="R73">
        <f>F73</f>
        <v>0</v>
      </c>
      <c r="S73">
        <f>G73</f>
        <v>0</v>
      </c>
      <c r="T73">
        <f>H73</f>
        <v>0</v>
      </c>
      <c r="U73">
        <f>I73</f>
        <v>0</v>
      </c>
    </row>
    <row r="74" spans="13:21">
      <c r="M74">
        <f>A74</f>
        <v>0</v>
      </c>
      <c r="N74">
        <f>B74</f>
        <v>0</v>
      </c>
      <c r="O74">
        <f>C74</f>
        <v>0</v>
      </c>
      <c r="P74">
        <f>D74</f>
        <v>0</v>
      </c>
      <c r="Q74">
        <f>IFERROR(VLOOKUP(E74,'lists'!$BG:$BH,2,FALSE),"")</f>
        <v>0</v>
      </c>
      <c r="R74">
        <f>F74</f>
        <v>0</v>
      </c>
      <c r="S74">
        <f>G74</f>
        <v>0</v>
      </c>
      <c r="T74">
        <f>H74</f>
        <v>0</v>
      </c>
      <c r="U74">
        <f>I74</f>
        <v>0</v>
      </c>
    </row>
    <row r="75" spans="13:21">
      <c r="M75">
        <f>A75</f>
        <v>0</v>
      </c>
      <c r="N75">
        <f>B75</f>
        <v>0</v>
      </c>
      <c r="O75">
        <f>C75</f>
        <v>0</v>
      </c>
      <c r="P75">
        <f>D75</f>
        <v>0</v>
      </c>
      <c r="Q75">
        <f>IFERROR(VLOOKUP(E75,'lists'!$BG:$BH,2,FALSE),"")</f>
        <v>0</v>
      </c>
      <c r="R75">
        <f>F75</f>
        <v>0</v>
      </c>
      <c r="S75">
        <f>G75</f>
        <v>0</v>
      </c>
      <c r="T75">
        <f>H75</f>
        <v>0</v>
      </c>
      <c r="U75">
        <f>I75</f>
        <v>0</v>
      </c>
    </row>
    <row r="76" spans="13:21">
      <c r="M76">
        <f>A76</f>
        <v>0</v>
      </c>
      <c r="N76">
        <f>B76</f>
        <v>0</v>
      </c>
      <c r="O76">
        <f>C76</f>
        <v>0</v>
      </c>
      <c r="P76">
        <f>D76</f>
        <v>0</v>
      </c>
      <c r="Q76">
        <f>IFERROR(VLOOKUP(E76,'lists'!$BG:$BH,2,FALSE),"")</f>
        <v>0</v>
      </c>
      <c r="R76">
        <f>F76</f>
        <v>0</v>
      </c>
      <c r="S76">
        <f>G76</f>
        <v>0</v>
      </c>
      <c r="T76">
        <f>H76</f>
        <v>0</v>
      </c>
      <c r="U76">
        <f>I76</f>
        <v>0</v>
      </c>
    </row>
    <row r="77" spans="13:21">
      <c r="M77">
        <f>A77</f>
        <v>0</v>
      </c>
      <c r="N77">
        <f>B77</f>
        <v>0</v>
      </c>
      <c r="O77">
        <f>C77</f>
        <v>0</v>
      </c>
      <c r="P77">
        <f>D77</f>
        <v>0</v>
      </c>
      <c r="Q77">
        <f>IFERROR(VLOOKUP(E77,'lists'!$BG:$BH,2,FALSE),"")</f>
        <v>0</v>
      </c>
      <c r="R77">
        <f>F77</f>
        <v>0</v>
      </c>
      <c r="S77">
        <f>G77</f>
        <v>0</v>
      </c>
      <c r="T77">
        <f>H77</f>
        <v>0</v>
      </c>
      <c r="U77">
        <f>I77</f>
        <v>0</v>
      </c>
    </row>
    <row r="78" spans="13:21">
      <c r="M78">
        <f>A78</f>
        <v>0</v>
      </c>
      <c r="N78">
        <f>B78</f>
        <v>0</v>
      </c>
      <c r="O78">
        <f>C78</f>
        <v>0</v>
      </c>
      <c r="P78">
        <f>D78</f>
        <v>0</v>
      </c>
      <c r="Q78">
        <f>IFERROR(VLOOKUP(E78,'lists'!$BG:$BH,2,FALSE),"")</f>
        <v>0</v>
      </c>
      <c r="R78">
        <f>F78</f>
        <v>0</v>
      </c>
      <c r="S78">
        <f>G78</f>
        <v>0</v>
      </c>
      <c r="T78">
        <f>H78</f>
        <v>0</v>
      </c>
      <c r="U78">
        <f>I78</f>
        <v>0</v>
      </c>
    </row>
    <row r="79" spans="13:21">
      <c r="M79">
        <f>A79</f>
        <v>0</v>
      </c>
      <c r="N79">
        <f>B79</f>
        <v>0</v>
      </c>
      <c r="O79">
        <f>C79</f>
        <v>0</v>
      </c>
      <c r="P79">
        <f>D79</f>
        <v>0</v>
      </c>
      <c r="Q79">
        <f>IFERROR(VLOOKUP(E79,'lists'!$BG:$BH,2,FALSE),"")</f>
        <v>0</v>
      </c>
      <c r="R79">
        <f>F79</f>
        <v>0</v>
      </c>
      <c r="S79">
        <f>G79</f>
        <v>0</v>
      </c>
      <c r="T79">
        <f>H79</f>
        <v>0</v>
      </c>
      <c r="U79">
        <f>I79</f>
        <v>0</v>
      </c>
    </row>
    <row r="80" spans="13:21">
      <c r="M80">
        <f>A80</f>
        <v>0</v>
      </c>
      <c r="N80">
        <f>B80</f>
        <v>0</v>
      </c>
      <c r="O80">
        <f>C80</f>
        <v>0</v>
      </c>
      <c r="P80">
        <f>D80</f>
        <v>0</v>
      </c>
      <c r="Q80">
        <f>IFERROR(VLOOKUP(E80,'lists'!$BG:$BH,2,FALSE),"")</f>
        <v>0</v>
      </c>
      <c r="R80">
        <f>F80</f>
        <v>0</v>
      </c>
      <c r="S80">
        <f>G80</f>
        <v>0</v>
      </c>
      <c r="T80">
        <f>H80</f>
        <v>0</v>
      </c>
      <c r="U80">
        <f>I80</f>
        <v>0</v>
      </c>
    </row>
    <row r="81" spans="13:21">
      <c r="M81">
        <f>A81</f>
        <v>0</v>
      </c>
      <c r="N81">
        <f>B81</f>
        <v>0</v>
      </c>
      <c r="O81">
        <f>C81</f>
        <v>0</v>
      </c>
      <c r="P81">
        <f>D81</f>
        <v>0</v>
      </c>
      <c r="Q81">
        <f>IFERROR(VLOOKUP(E81,'lists'!$BG:$BH,2,FALSE),"")</f>
        <v>0</v>
      </c>
      <c r="R81">
        <f>F81</f>
        <v>0</v>
      </c>
      <c r="S81">
        <f>G81</f>
        <v>0</v>
      </c>
      <c r="T81">
        <f>H81</f>
        <v>0</v>
      </c>
      <c r="U81">
        <f>I81</f>
        <v>0</v>
      </c>
    </row>
    <row r="82" spans="13:21">
      <c r="M82">
        <f>A82</f>
        <v>0</v>
      </c>
      <c r="N82">
        <f>B82</f>
        <v>0</v>
      </c>
      <c r="O82">
        <f>C82</f>
        <v>0</v>
      </c>
      <c r="P82">
        <f>D82</f>
        <v>0</v>
      </c>
      <c r="Q82">
        <f>IFERROR(VLOOKUP(E82,'lists'!$BG:$BH,2,FALSE),"")</f>
        <v>0</v>
      </c>
      <c r="R82">
        <f>F82</f>
        <v>0</v>
      </c>
      <c r="S82">
        <f>G82</f>
        <v>0</v>
      </c>
      <c r="T82">
        <f>H82</f>
        <v>0</v>
      </c>
      <c r="U82">
        <f>I82</f>
        <v>0</v>
      </c>
    </row>
    <row r="83" spans="13:21">
      <c r="M83">
        <f>A83</f>
        <v>0</v>
      </c>
      <c r="N83">
        <f>B83</f>
        <v>0</v>
      </c>
      <c r="O83">
        <f>C83</f>
        <v>0</v>
      </c>
      <c r="P83">
        <f>D83</f>
        <v>0</v>
      </c>
      <c r="Q83">
        <f>IFERROR(VLOOKUP(E83,'lists'!$BG:$BH,2,FALSE),"")</f>
        <v>0</v>
      </c>
      <c r="R83">
        <f>F83</f>
        <v>0</v>
      </c>
      <c r="S83">
        <f>G83</f>
        <v>0</v>
      </c>
      <c r="T83">
        <f>H83</f>
        <v>0</v>
      </c>
      <c r="U83">
        <f>I83</f>
        <v>0</v>
      </c>
    </row>
    <row r="84" spans="13:21">
      <c r="M84">
        <f>A84</f>
        <v>0</v>
      </c>
      <c r="N84">
        <f>B84</f>
        <v>0</v>
      </c>
      <c r="O84">
        <f>C84</f>
        <v>0</v>
      </c>
      <c r="P84">
        <f>D84</f>
        <v>0</v>
      </c>
      <c r="Q84">
        <f>IFERROR(VLOOKUP(E84,'lists'!$BG:$BH,2,FALSE),"")</f>
        <v>0</v>
      </c>
      <c r="R84">
        <f>F84</f>
        <v>0</v>
      </c>
      <c r="S84">
        <f>G84</f>
        <v>0</v>
      </c>
      <c r="T84">
        <f>H84</f>
        <v>0</v>
      </c>
      <c r="U84">
        <f>I84</f>
        <v>0</v>
      </c>
    </row>
    <row r="85" spans="13:21">
      <c r="M85">
        <f>A85</f>
        <v>0</v>
      </c>
      <c r="N85">
        <f>B85</f>
        <v>0</v>
      </c>
      <c r="O85">
        <f>C85</f>
        <v>0</v>
      </c>
      <c r="P85">
        <f>D85</f>
        <v>0</v>
      </c>
      <c r="Q85">
        <f>IFERROR(VLOOKUP(E85,'lists'!$BG:$BH,2,FALSE),"")</f>
        <v>0</v>
      </c>
      <c r="R85">
        <f>F85</f>
        <v>0</v>
      </c>
      <c r="S85">
        <f>G85</f>
        <v>0</v>
      </c>
      <c r="T85">
        <f>H85</f>
        <v>0</v>
      </c>
      <c r="U85">
        <f>I85</f>
        <v>0</v>
      </c>
    </row>
    <row r="86" spans="13:21">
      <c r="M86">
        <f>A86</f>
        <v>0</v>
      </c>
      <c r="N86">
        <f>B86</f>
        <v>0</v>
      </c>
      <c r="O86">
        <f>C86</f>
        <v>0</v>
      </c>
      <c r="P86">
        <f>D86</f>
        <v>0</v>
      </c>
      <c r="Q86">
        <f>IFERROR(VLOOKUP(E86,'lists'!$BG:$BH,2,FALSE),"")</f>
        <v>0</v>
      </c>
      <c r="R86">
        <f>F86</f>
        <v>0</v>
      </c>
      <c r="S86">
        <f>G86</f>
        <v>0</v>
      </c>
      <c r="T86">
        <f>H86</f>
        <v>0</v>
      </c>
      <c r="U86">
        <f>I86</f>
        <v>0</v>
      </c>
    </row>
    <row r="87" spans="13:21">
      <c r="M87">
        <f>A87</f>
        <v>0</v>
      </c>
      <c r="N87">
        <f>B87</f>
        <v>0</v>
      </c>
      <c r="O87">
        <f>C87</f>
        <v>0</v>
      </c>
      <c r="P87">
        <f>D87</f>
        <v>0</v>
      </c>
      <c r="Q87">
        <f>IFERROR(VLOOKUP(E87,'lists'!$BG:$BH,2,FALSE),"")</f>
        <v>0</v>
      </c>
      <c r="R87">
        <f>F87</f>
        <v>0</v>
      </c>
      <c r="S87">
        <f>G87</f>
        <v>0</v>
      </c>
      <c r="T87">
        <f>H87</f>
        <v>0</v>
      </c>
      <c r="U87">
        <f>I87</f>
        <v>0</v>
      </c>
    </row>
    <row r="88" spans="13:21">
      <c r="M88">
        <f>A88</f>
        <v>0</v>
      </c>
      <c r="N88">
        <f>B88</f>
        <v>0</v>
      </c>
      <c r="O88">
        <f>C88</f>
        <v>0</v>
      </c>
      <c r="P88">
        <f>D88</f>
        <v>0</v>
      </c>
      <c r="Q88">
        <f>IFERROR(VLOOKUP(E88,'lists'!$BG:$BH,2,FALSE),"")</f>
        <v>0</v>
      </c>
      <c r="R88">
        <f>F88</f>
        <v>0</v>
      </c>
      <c r="S88">
        <f>G88</f>
        <v>0</v>
      </c>
      <c r="T88">
        <f>H88</f>
        <v>0</v>
      </c>
      <c r="U88">
        <f>I88</f>
        <v>0</v>
      </c>
    </row>
    <row r="89" spans="13:21">
      <c r="M89">
        <f>A89</f>
        <v>0</v>
      </c>
      <c r="N89">
        <f>B89</f>
        <v>0</v>
      </c>
      <c r="O89">
        <f>C89</f>
        <v>0</v>
      </c>
      <c r="P89">
        <f>D89</f>
        <v>0</v>
      </c>
      <c r="Q89">
        <f>IFERROR(VLOOKUP(E89,'lists'!$BG:$BH,2,FALSE),"")</f>
        <v>0</v>
      </c>
      <c r="R89">
        <f>F89</f>
        <v>0</v>
      </c>
      <c r="S89">
        <f>G89</f>
        <v>0</v>
      </c>
      <c r="T89">
        <f>H89</f>
        <v>0</v>
      </c>
      <c r="U89">
        <f>I89</f>
        <v>0</v>
      </c>
    </row>
    <row r="90" spans="13:21">
      <c r="M90">
        <f>A90</f>
        <v>0</v>
      </c>
      <c r="N90">
        <f>B90</f>
        <v>0</v>
      </c>
      <c r="O90">
        <f>C90</f>
        <v>0</v>
      </c>
      <c r="P90">
        <f>D90</f>
        <v>0</v>
      </c>
      <c r="Q90">
        <f>IFERROR(VLOOKUP(E90,'lists'!$BG:$BH,2,FALSE),"")</f>
        <v>0</v>
      </c>
      <c r="R90">
        <f>F90</f>
        <v>0</v>
      </c>
      <c r="S90">
        <f>G90</f>
        <v>0</v>
      </c>
      <c r="T90">
        <f>H90</f>
        <v>0</v>
      </c>
      <c r="U90">
        <f>I90</f>
        <v>0</v>
      </c>
    </row>
    <row r="91" spans="13:21">
      <c r="M91">
        <f>A91</f>
        <v>0</v>
      </c>
      <c r="N91">
        <f>B91</f>
        <v>0</v>
      </c>
      <c r="O91">
        <f>C91</f>
        <v>0</v>
      </c>
      <c r="P91">
        <f>D91</f>
        <v>0</v>
      </c>
      <c r="Q91">
        <f>IFERROR(VLOOKUP(E91,'lists'!$BG:$BH,2,FALSE),"")</f>
        <v>0</v>
      </c>
      <c r="R91">
        <f>F91</f>
        <v>0</v>
      </c>
      <c r="S91">
        <f>G91</f>
        <v>0</v>
      </c>
      <c r="T91">
        <f>H91</f>
        <v>0</v>
      </c>
      <c r="U91">
        <f>I91</f>
        <v>0</v>
      </c>
    </row>
    <row r="92" spans="13:21">
      <c r="M92">
        <f>A92</f>
        <v>0</v>
      </c>
      <c r="N92">
        <f>B92</f>
        <v>0</v>
      </c>
      <c r="O92">
        <f>C92</f>
        <v>0</v>
      </c>
      <c r="P92">
        <f>D92</f>
        <v>0</v>
      </c>
      <c r="Q92">
        <f>IFERROR(VLOOKUP(E92,'lists'!$BG:$BH,2,FALSE),"")</f>
        <v>0</v>
      </c>
      <c r="R92">
        <f>F92</f>
        <v>0</v>
      </c>
      <c r="S92">
        <f>G92</f>
        <v>0</v>
      </c>
      <c r="T92">
        <f>H92</f>
        <v>0</v>
      </c>
      <c r="U92">
        <f>I92</f>
        <v>0</v>
      </c>
    </row>
    <row r="93" spans="13:21">
      <c r="M93">
        <f>A93</f>
        <v>0</v>
      </c>
      <c r="N93">
        <f>B93</f>
        <v>0</v>
      </c>
      <c r="O93">
        <f>C93</f>
        <v>0</v>
      </c>
      <c r="P93">
        <f>D93</f>
        <v>0</v>
      </c>
      <c r="Q93">
        <f>IFERROR(VLOOKUP(E93,'lists'!$BG:$BH,2,FALSE),"")</f>
        <v>0</v>
      </c>
      <c r="R93">
        <f>F93</f>
        <v>0</v>
      </c>
      <c r="S93">
        <f>G93</f>
        <v>0</v>
      </c>
      <c r="T93">
        <f>H93</f>
        <v>0</v>
      </c>
      <c r="U93">
        <f>I93</f>
        <v>0</v>
      </c>
    </row>
    <row r="94" spans="13:21">
      <c r="M94">
        <f>A94</f>
        <v>0</v>
      </c>
      <c r="N94">
        <f>B94</f>
        <v>0</v>
      </c>
      <c r="O94">
        <f>C94</f>
        <v>0</v>
      </c>
      <c r="P94">
        <f>D94</f>
        <v>0</v>
      </c>
      <c r="Q94">
        <f>IFERROR(VLOOKUP(E94,'lists'!$BG:$BH,2,FALSE),"")</f>
        <v>0</v>
      </c>
      <c r="R94">
        <f>F94</f>
        <v>0</v>
      </c>
      <c r="S94">
        <f>G94</f>
        <v>0</v>
      </c>
      <c r="T94">
        <f>H94</f>
        <v>0</v>
      </c>
      <c r="U94">
        <f>I94</f>
        <v>0</v>
      </c>
    </row>
    <row r="95" spans="13:21">
      <c r="M95">
        <f>A95</f>
        <v>0</v>
      </c>
      <c r="N95">
        <f>B95</f>
        <v>0</v>
      </c>
      <c r="O95">
        <f>C95</f>
        <v>0</v>
      </c>
      <c r="P95">
        <f>D95</f>
        <v>0</v>
      </c>
      <c r="Q95">
        <f>IFERROR(VLOOKUP(E95,'lists'!$BG:$BH,2,FALSE),"")</f>
        <v>0</v>
      </c>
      <c r="R95">
        <f>F95</f>
        <v>0</v>
      </c>
      <c r="S95">
        <f>G95</f>
        <v>0</v>
      </c>
      <c r="T95">
        <f>H95</f>
        <v>0</v>
      </c>
      <c r="U95">
        <f>I95</f>
        <v>0</v>
      </c>
    </row>
    <row r="96" spans="13:21">
      <c r="M96">
        <f>A96</f>
        <v>0</v>
      </c>
      <c r="N96">
        <f>B96</f>
        <v>0</v>
      </c>
      <c r="O96">
        <f>C96</f>
        <v>0</v>
      </c>
      <c r="P96">
        <f>D96</f>
        <v>0</v>
      </c>
      <c r="Q96">
        <f>IFERROR(VLOOKUP(E96,'lists'!$BG:$BH,2,FALSE),"")</f>
        <v>0</v>
      </c>
      <c r="R96">
        <f>F96</f>
        <v>0</v>
      </c>
      <c r="S96">
        <f>G96</f>
        <v>0</v>
      </c>
      <c r="T96">
        <f>H96</f>
        <v>0</v>
      </c>
      <c r="U96">
        <f>I96</f>
        <v>0</v>
      </c>
    </row>
    <row r="97" spans="13:21">
      <c r="M97">
        <f>A97</f>
        <v>0</v>
      </c>
      <c r="N97">
        <f>B97</f>
        <v>0</v>
      </c>
      <c r="O97">
        <f>C97</f>
        <v>0</v>
      </c>
      <c r="P97">
        <f>D97</f>
        <v>0</v>
      </c>
      <c r="Q97">
        <f>IFERROR(VLOOKUP(E97,'lists'!$BG:$BH,2,FALSE),"")</f>
        <v>0</v>
      </c>
      <c r="R97">
        <f>F97</f>
        <v>0</v>
      </c>
      <c r="S97">
        <f>G97</f>
        <v>0</v>
      </c>
      <c r="T97">
        <f>H97</f>
        <v>0</v>
      </c>
      <c r="U97">
        <f>I97</f>
        <v>0</v>
      </c>
    </row>
    <row r="98" spans="13:21">
      <c r="M98">
        <f>A98</f>
        <v>0</v>
      </c>
      <c r="N98">
        <f>B98</f>
        <v>0</v>
      </c>
      <c r="O98">
        <f>C98</f>
        <v>0</v>
      </c>
      <c r="P98">
        <f>D98</f>
        <v>0</v>
      </c>
      <c r="Q98">
        <f>IFERROR(VLOOKUP(E98,'lists'!$BG:$BH,2,FALSE),"")</f>
        <v>0</v>
      </c>
      <c r="R98">
        <f>F98</f>
        <v>0</v>
      </c>
      <c r="S98">
        <f>G98</f>
        <v>0</v>
      </c>
      <c r="T98">
        <f>H98</f>
        <v>0</v>
      </c>
      <c r="U98">
        <f>I98</f>
        <v>0</v>
      </c>
    </row>
    <row r="99" spans="13:21">
      <c r="M99">
        <f>A99</f>
        <v>0</v>
      </c>
      <c r="N99">
        <f>B99</f>
        <v>0</v>
      </c>
      <c r="O99">
        <f>C99</f>
        <v>0</v>
      </c>
      <c r="P99">
        <f>D99</f>
        <v>0</v>
      </c>
      <c r="Q99">
        <f>IFERROR(VLOOKUP(E99,'lists'!$BG:$BH,2,FALSE),"")</f>
        <v>0</v>
      </c>
      <c r="R99">
        <f>F99</f>
        <v>0</v>
      </c>
      <c r="S99">
        <f>G99</f>
        <v>0</v>
      </c>
      <c r="T99">
        <f>H99</f>
        <v>0</v>
      </c>
      <c r="U99">
        <f>I99</f>
        <v>0</v>
      </c>
    </row>
    <row r="100" spans="13:21">
      <c r="M100">
        <f>A100</f>
        <v>0</v>
      </c>
      <c r="N100">
        <f>B100</f>
        <v>0</v>
      </c>
      <c r="O100">
        <f>C100</f>
        <v>0</v>
      </c>
      <c r="P100">
        <f>D100</f>
        <v>0</v>
      </c>
      <c r="Q100">
        <f>IFERROR(VLOOKUP(E100,'lists'!$BG:$BH,2,FALSE),"")</f>
        <v>0</v>
      </c>
      <c r="R100">
        <f>F100</f>
        <v>0</v>
      </c>
      <c r="S100">
        <f>G100</f>
        <v>0</v>
      </c>
      <c r="T100">
        <f>H100</f>
        <v>0</v>
      </c>
      <c r="U100">
        <f>I100</f>
        <v>0</v>
      </c>
    </row>
    <row r="101" spans="13:21">
      <c r="M101">
        <f>A101</f>
        <v>0</v>
      </c>
      <c r="N101">
        <f>B101</f>
        <v>0</v>
      </c>
      <c r="O101">
        <f>C101</f>
        <v>0</v>
      </c>
      <c r="P101">
        <f>D101</f>
        <v>0</v>
      </c>
      <c r="Q101">
        <f>IFERROR(VLOOKUP(E101,'lists'!$BG:$BH,2,FALSE),"")</f>
        <v>0</v>
      </c>
      <c r="R101">
        <f>F101</f>
        <v>0</v>
      </c>
      <c r="S101">
        <f>G101</f>
        <v>0</v>
      </c>
      <c r="T101">
        <f>H101</f>
        <v>0</v>
      </c>
      <c r="U101">
        <f>I101</f>
        <v>0</v>
      </c>
    </row>
    <row r="102" spans="13:21">
      <c r="M102">
        <f>A102</f>
        <v>0</v>
      </c>
      <c r="N102">
        <f>B102</f>
        <v>0</v>
      </c>
      <c r="O102">
        <f>C102</f>
        <v>0</v>
      </c>
      <c r="P102">
        <f>D102</f>
        <v>0</v>
      </c>
      <c r="Q102">
        <f>IFERROR(VLOOKUP(E102,'lists'!$BG:$BH,2,FALSE),"")</f>
        <v>0</v>
      </c>
      <c r="R102">
        <f>F102</f>
        <v>0</v>
      </c>
      <c r="S102">
        <f>G102</f>
        <v>0</v>
      </c>
      <c r="T102">
        <f>H102</f>
        <v>0</v>
      </c>
      <c r="U102">
        <f>I102</f>
        <v>0</v>
      </c>
    </row>
    <row r="103" spans="13:21">
      <c r="M103">
        <f>A103</f>
        <v>0</v>
      </c>
      <c r="N103">
        <f>B103</f>
        <v>0</v>
      </c>
      <c r="O103">
        <f>C103</f>
        <v>0</v>
      </c>
      <c r="P103">
        <f>D103</f>
        <v>0</v>
      </c>
      <c r="Q103">
        <f>IFERROR(VLOOKUP(E103,'lists'!$BG:$BH,2,FALSE),"")</f>
        <v>0</v>
      </c>
      <c r="R103">
        <f>F103</f>
        <v>0</v>
      </c>
      <c r="S103">
        <f>G103</f>
        <v>0</v>
      </c>
      <c r="T103">
        <f>H103</f>
        <v>0</v>
      </c>
      <c r="U103">
        <f>I103</f>
        <v>0</v>
      </c>
    </row>
    <row r="104" spans="13:21">
      <c r="M104">
        <f>A104</f>
        <v>0</v>
      </c>
      <c r="N104">
        <f>B104</f>
        <v>0</v>
      </c>
      <c r="O104">
        <f>C104</f>
        <v>0</v>
      </c>
      <c r="P104">
        <f>D104</f>
        <v>0</v>
      </c>
      <c r="Q104">
        <f>IFERROR(VLOOKUP(E104,'lists'!$BG:$BH,2,FALSE),"")</f>
        <v>0</v>
      </c>
      <c r="R104">
        <f>F104</f>
        <v>0</v>
      </c>
      <c r="S104">
        <f>G104</f>
        <v>0</v>
      </c>
      <c r="T104">
        <f>H104</f>
        <v>0</v>
      </c>
      <c r="U104">
        <f>I104</f>
        <v>0</v>
      </c>
    </row>
    <row r="105" spans="13:21">
      <c r="M105">
        <f>A105</f>
        <v>0</v>
      </c>
      <c r="N105">
        <f>B105</f>
        <v>0</v>
      </c>
      <c r="O105">
        <f>C105</f>
        <v>0</v>
      </c>
      <c r="P105">
        <f>D105</f>
        <v>0</v>
      </c>
      <c r="Q105">
        <f>IFERROR(VLOOKUP(E105,'lists'!$BG:$BH,2,FALSE),"")</f>
        <v>0</v>
      </c>
      <c r="R105">
        <f>F105</f>
        <v>0</v>
      </c>
      <c r="S105">
        <f>G105</f>
        <v>0</v>
      </c>
      <c r="T105">
        <f>H105</f>
        <v>0</v>
      </c>
      <c r="U105">
        <f>I105</f>
        <v>0</v>
      </c>
    </row>
    <row r="106" spans="13:21">
      <c r="M106">
        <f>A106</f>
        <v>0</v>
      </c>
      <c r="N106">
        <f>B106</f>
        <v>0</v>
      </c>
      <c r="O106">
        <f>C106</f>
        <v>0</v>
      </c>
      <c r="P106">
        <f>D106</f>
        <v>0</v>
      </c>
      <c r="Q106">
        <f>IFERROR(VLOOKUP(E106,'lists'!$BG:$BH,2,FALSE),"")</f>
        <v>0</v>
      </c>
      <c r="R106">
        <f>F106</f>
        <v>0</v>
      </c>
      <c r="S106">
        <f>G106</f>
        <v>0</v>
      </c>
      <c r="T106">
        <f>H106</f>
        <v>0</v>
      </c>
      <c r="U106">
        <f>I106</f>
        <v>0</v>
      </c>
    </row>
    <row r="107" spans="13:21">
      <c r="M107">
        <f>A107</f>
        <v>0</v>
      </c>
      <c r="N107">
        <f>B107</f>
        <v>0</v>
      </c>
      <c r="O107">
        <f>C107</f>
        <v>0</v>
      </c>
      <c r="P107">
        <f>D107</f>
        <v>0</v>
      </c>
      <c r="Q107">
        <f>IFERROR(VLOOKUP(E107,'lists'!$BG:$BH,2,FALSE),"")</f>
        <v>0</v>
      </c>
      <c r="R107">
        <f>F107</f>
        <v>0</v>
      </c>
      <c r="S107">
        <f>G107</f>
        <v>0</v>
      </c>
      <c r="T107">
        <f>H107</f>
        <v>0</v>
      </c>
      <c r="U107">
        <f>I107</f>
        <v>0</v>
      </c>
    </row>
    <row r="108" spans="13:21">
      <c r="M108">
        <f>A108</f>
        <v>0</v>
      </c>
      <c r="N108">
        <f>B108</f>
        <v>0</v>
      </c>
      <c r="O108">
        <f>C108</f>
        <v>0</v>
      </c>
      <c r="P108">
        <f>D108</f>
        <v>0</v>
      </c>
      <c r="Q108">
        <f>IFERROR(VLOOKUP(E108,'lists'!$BG:$BH,2,FALSE),"")</f>
        <v>0</v>
      </c>
      <c r="R108">
        <f>F108</f>
        <v>0</v>
      </c>
      <c r="S108">
        <f>G108</f>
        <v>0</v>
      </c>
      <c r="T108">
        <f>H108</f>
        <v>0</v>
      </c>
      <c r="U108">
        <f>I108</f>
        <v>0</v>
      </c>
    </row>
    <row r="109" spans="13:21">
      <c r="M109">
        <f>A109</f>
        <v>0</v>
      </c>
      <c r="N109">
        <f>B109</f>
        <v>0</v>
      </c>
      <c r="O109">
        <f>C109</f>
        <v>0</v>
      </c>
      <c r="P109">
        <f>D109</f>
        <v>0</v>
      </c>
      <c r="Q109">
        <f>IFERROR(VLOOKUP(E109,'lists'!$BG:$BH,2,FALSE),"")</f>
        <v>0</v>
      </c>
      <c r="R109">
        <f>F109</f>
        <v>0</v>
      </c>
      <c r="S109">
        <f>G109</f>
        <v>0</v>
      </c>
      <c r="T109">
        <f>H109</f>
        <v>0</v>
      </c>
      <c r="U109">
        <f>I109</f>
        <v>0</v>
      </c>
    </row>
    <row r="110" spans="13:21">
      <c r="M110">
        <f>A110</f>
        <v>0</v>
      </c>
      <c r="N110">
        <f>B110</f>
        <v>0</v>
      </c>
      <c r="O110">
        <f>C110</f>
        <v>0</v>
      </c>
      <c r="P110">
        <f>D110</f>
        <v>0</v>
      </c>
      <c r="Q110">
        <f>IFERROR(VLOOKUP(E110,'lists'!$BG:$BH,2,FALSE),"")</f>
        <v>0</v>
      </c>
      <c r="R110">
        <f>F110</f>
        <v>0</v>
      </c>
      <c r="S110">
        <f>G110</f>
        <v>0</v>
      </c>
      <c r="T110">
        <f>H110</f>
        <v>0</v>
      </c>
      <c r="U110">
        <f>I110</f>
        <v>0</v>
      </c>
    </row>
    <row r="111" spans="13:21">
      <c r="M111">
        <f>A111</f>
        <v>0</v>
      </c>
      <c r="N111">
        <f>B111</f>
        <v>0</v>
      </c>
      <c r="O111">
        <f>C111</f>
        <v>0</v>
      </c>
      <c r="P111">
        <f>D111</f>
        <v>0</v>
      </c>
      <c r="Q111">
        <f>IFERROR(VLOOKUP(E111,'lists'!$BG:$BH,2,FALSE),"")</f>
        <v>0</v>
      </c>
      <c r="R111">
        <f>F111</f>
        <v>0</v>
      </c>
      <c r="S111">
        <f>G111</f>
        <v>0</v>
      </c>
      <c r="T111">
        <f>H111</f>
        <v>0</v>
      </c>
      <c r="U111">
        <f>I111</f>
        <v>0</v>
      </c>
    </row>
    <row r="112" spans="13:21">
      <c r="M112">
        <f>A112</f>
        <v>0</v>
      </c>
      <c r="N112">
        <f>B112</f>
        <v>0</v>
      </c>
      <c r="O112">
        <f>C112</f>
        <v>0</v>
      </c>
      <c r="P112">
        <f>D112</f>
        <v>0</v>
      </c>
      <c r="Q112">
        <f>IFERROR(VLOOKUP(E112,'lists'!$BG:$BH,2,FALSE),"")</f>
        <v>0</v>
      </c>
      <c r="R112">
        <f>F112</f>
        <v>0</v>
      </c>
      <c r="S112">
        <f>G112</f>
        <v>0</v>
      </c>
      <c r="T112">
        <f>H112</f>
        <v>0</v>
      </c>
      <c r="U112">
        <f>I112</f>
        <v>0</v>
      </c>
    </row>
    <row r="113" spans="13:21">
      <c r="M113">
        <f>A113</f>
        <v>0</v>
      </c>
      <c r="N113">
        <f>B113</f>
        <v>0</v>
      </c>
      <c r="O113">
        <f>C113</f>
        <v>0</v>
      </c>
      <c r="P113">
        <f>D113</f>
        <v>0</v>
      </c>
      <c r="Q113">
        <f>IFERROR(VLOOKUP(E113,'lists'!$BG:$BH,2,FALSE),"")</f>
        <v>0</v>
      </c>
      <c r="R113">
        <f>F113</f>
        <v>0</v>
      </c>
      <c r="S113">
        <f>G113</f>
        <v>0</v>
      </c>
      <c r="T113">
        <f>H113</f>
        <v>0</v>
      </c>
      <c r="U113">
        <f>I113</f>
        <v>0</v>
      </c>
    </row>
    <row r="114" spans="13:21">
      <c r="M114">
        <f>A114</f>
        <v>0</v>
      </c>
      <c r="N114">
        <f>B114</f>
        <v>0</v>
      </c>
      <c r="O114">
        <f>C114</f>
        <v>0</v>
      </c>
      <c r="P114">
        <f>D114</f>
        <v>0</v>
      </c>
      <c r="Q114">
        <f>IFERROR(VLOOKUP(E114,'lists'!$BG:$BH,2,FALSE),"")</f>
        <v>0</v>
      </c>
      <c r="R114">
        <f>F114</f>
        <v>0</v>
      </c>
      <c r="S114">
        <f>G114</f>
        <v>0</v>
      </c>
      <c r="T114">
        <f>H114</f>
        <v>0</v>
      </c>
      <c r="U114">
        <f>I114</f>
        <v>0</v>
      </c>
    </row>
    <row r="115" spans="13:21">
      <c r="M115">
        <f>A115</f>
        <v>0</v>
      </c>
      <c r="N115">
        <f>B115</f>
        <v>0</v>
      </c>
      <c r="O115">
        <f>C115</f>
        <v>0</v>
      </c>
      <c r="P115">
        <f>D115</f>
        <v>0</v>
      </c>
      <c r="Q115">
        <f>IFERROR(VLOOKUP(E115,'lists'!$BG:$BH,2,FALSE),"")</f>
        <v>0</v>
      </c>
      <c r="R115">
        <f>F115</f>
        <v>0</v>
      </c>
      <c r="S115">
        <f>G115</f>
        <v>0</v>
      </c>
      <c r="T115">
        <f>H115</f>
        <v>0</v>
      </c>
      <c r="U115">
        <f>I115</f>
        <v>0</v>
      </c>
    </row>
    <row r="116" spans="13:21">
      <c r="M116">
        <f>A116</f>
        <v>0</v>
      </c>
      <c r="N116">
        <f>B116</f>
        <v>0</v>
      </c>
      <c r="O116">
        <f>C116</f>
        <v>0</v>
      </c>
      <c r="P116">
        <f>D116</f>
        <v>0</v>
      </c>
      <c r="Q116">
        <f>IFERROR(VLOOKUP(E116,'lists'!$BG:$BH,2,FALSE),"")</f>
        <v>0</v>
      </c>
      <c r="R116">
        <f>F116</f>
        <v>0</v>
      </c>
      <c r="S116">
        <f>G116</f>
        <v>0</v>
      </c>
      <c r="T116">
        <f>H116</f>
        <v>0</v>
      </c>
      <c r="U116">
        <f>I116</f>
        <v>0</v>
      </c>
    </row>
    <row r="117" spans="13:21">
      <c r="M117">
        <f>A117</f>
        <v>0</v>
      </c>
      <c r="N117">
        <f>B117</f>
        <v>0</v>
      </c>
      <c r="O117">
        <f>C117</f>
        <v>0</v>
      </c>
      <c r="P117">
        <f>D117</f>
        <v>0</v>
      </c>
      <c r="Q117">
        <f>IFERROR(VLOOKUP(E117,'lists'!$BG:$BH,2,FALSE),"")</f>
        <v>0</v>
      </c>
      <c r="R117">
        <f>F117</f>
        <v>0</v>
      </c>
      <c r="S117">
        <f>G117</f>
        <v>0</v>
      </c>
      <c r="T117">
        <f>H117</f>
        <v>0</v>
      </c>
      <c r="U117">
        <f>I117</f>
        <v>0</v>
      </c>
    </row>
    <row r="118" spans="13:21">
      <c r="M118">
        <f>A118</f>
        <v>0</v>
      </c>
      <c r="N118">
        <f>B118</f>
        <v>0</v>
      </c>
      <c r="O118">
        <f>C118</f>
        <v>0</v>
      </c>
      <c r="P118">
        <f>D118</f>
        <v>0</v>
      </c>
      <c r="Q118">
        <f>IFERROR(VLOOKUP(E118,'lists'!$BG:$BH,2,FALSE),"")</f>
        <v>0</v>
      </c>
      <c r="R118">
        <f>F118</f>
        <v>0</v>
      </c>
      <c r="S118">
        <f>G118</f>
        <v>0</v>
      </c>
      <c r="T118">
        <f>H118</f>
        <v>0</v>
      </c>
      <c r="U118">
        <f>I118</f>
        <v>0</v>
      </c>
    </row>
    <row r="119" spans="13:21">
      <c r="M119">
        <f>A119</f>
        <v>0</v>
      </c>
      <c r="N119">
        <f>B119</f>
        <v>0</v>
      </c>
      <c r="O119">
        <f>C119</f>
        <v>0</v>
      </c>
      <c r="P119">
        <f>D119</f>
        <v>0</v>
      </c>
      <c r="Q119">
        <f>IFERROR(VLOOKUP(E119,'lists'!$BG:$BH,2,FALSE),"")</f>
        <v>0</v>
      </c>
      <c r="R119">
        <f>F119</f>
        <v>0</v>
      </c>
      <c r="S119">
        <f>G119</f>
        <v>0</v>
      </c>
      <c r="T119">
        <f>H119</f>
        <v>0</v>
      </c>
      <c r="U119">
        <f>I119</f>
        <v>0</v>
      </c>
    </row>
    <row r="120" spans="13:21">
      <c r="M120">
        <f>A120</f>
        <v>0</v>
      </c>
      <c r="N120">
        <f>B120</f>
        <v>0</v>
      </c>
      <c r="O120">
        <f>C120</f>
        <v>0</v>
      </c>
      <c r="P120">
        <f>D120</f>
        <v>0</v>
      </c>
      <c r="Q120">
        <f>IFERROR(VLOOKUP(E120,'lists'!$BG:$BH,2,FALSE),"")</f>
        <v>0</v>
      </c>
      <c r="R120">
        <f>F120</f>
        <v>0</v>
      </c>
      <c r="S120">
        <f>G120</f>
        <v>0</v>
      </c>
      <c r="T120">
        <f>H120</f>
        <v>0</v>
      </c>
      <c r="U120">
        <f>I120</f>
        <v>0</v>
      </c>
    </row>
    <row r="121" spans="13:21">
      <c r="M121">
        <f>A121</f>
        <v>0</v>
      </c>
      <c r="N121">
        <f>B121</f>
        <v>0</v>
      </c>
      <c r="O121">
        <f>C121</f>
        <v>0</v>
      </c>
      <c r="P121">
        <f>D121</f>
        <v>0</v>
      </c>
      <c r="Q121">
        <f>IFERROR(VLOOKUP(E121,'lists'!$BG:$BH,2,FALSE),"")</f>
        <v>0</v>
      </c>
      <c r="R121">
        <f>F121</f>
        <v>0</v>
      </c>
      <c r="S121">
        <f>G121</f>
        <v>0</v>
      </c>
      <c r="T121">
        <f>H121</f>
        <v>0</v>
      </c>
      <c r="U121">
        <f>I121</f>
        <v>0</v>
      </c>
    </row>
    <row r="122" spans="13:21">
      <c r="M122">
        <f>A122</f>
        <v>0</v>
      </c>
      <c r="N122">
        <f>B122</f>
        <v>0</v>
      </c>
      <c r="O122">
        <f>C122</f>
        <v>0</v>
      </c>
      <c r="P122">
        <f>D122</f>
        <v>0</v>
      </c>
      <c r="Q122">
        <f>IFERROR(VLOOKUP(E122,'lists'!$BG:$BH,2,FALSE),"")</f>
        <v>0</v>
      </c>
      <c r="R122">
        <f>F122</f>
        <v>0</v>
      </c>
      <c r="S122">
        <f>G122</f>
        <v>0</v>
      </c>
      <c r="T122">
        <f>H122</f>
        <v>0</v>
      </c>
      <c r="U122">
        <f>I122</f>
        <v>0</v>
      </c>
    </row>
    <row r="123" spans="13:21">
      <c r="M123">
        <f>A123</f>
        <v>0</v>
      </c>
      <c r="N123">
        <f>B123</f>
        <v>0</v>
      </c>
      <c r="O123">
        <f>C123</f>
        <v>0</v>
      </c>
      <c r="P123">
        <f>D123</f>
        <v>0</v>
      </c>
      <c r="Q123">
        <f>IFERROR(VLOOKUP(E123,'lists'!$BG:$BH,2,FALSE),"")</f>
        <v>0</v>
      </c>
      <c r="R123">
        <f>F123</f>
        <v>0</v>
      </c>
      <c r="S123">
        <f>G123</f>
        <v>0</v>
      </c>
      <c r="T123">
        <f>H123</f>
        <v>0</v>
      </c>
      <c r="U123">
        <f>I123</f>
        <v>0</v>
      </c>
    </row>
    <row r="124" spans="13:21">
      <c r="M124">
        <f>A124</f>
        <v>0</v>
      </c>
      <c r="N124">
        <f>B124</f>
        <v>0</v>
      </c>
      <c r="O124">
        <f>C124</f>
        <v>0</v>
      </c>
      <c r="P124">
        <f>D124</f>
        <v>0</v>
      </c>
      <c r="Q124">
        <f>IFERROR(VLOOKUP(E124,'lists'!$BG:$BH,2,FALSE),"")</f>
        <v>0</v>
      </c>
      <c r="R124">
        <f>F124</f>
        <v>0</v>
      </c>
      <c r="S124">
        <f>G124</f>
        <v>0</v>
      </c>
      <c r="T124">
        <f>H124</f>
        <v>0</v>
      </c>
      <c r="U124">
        <f>I124</f>
        <v>0</v>
      </c>
    </row>
    <row r="125" spans="13:21">
      <c r="M125">
        <f>A125</f>
        <v>0</v>
      </c>
      <c r="N125">
        <f>B125</f>
        <v>0</v>
      </c>
      <c r="O125">
        <f>C125</f>
        <v>0</v>
      </c>
      <c r="P125">
        <f>D125</f>
        <v>0</v>
      </c>
      <c r="Q125">
        <f>IFERROR(VLOOKUP(E125,'lists'!$BG:$BH,2,FALSE),"")</f>
        <v>0</v>
      </c>
      <c r="R125">
        <f>F125</f>
        <v>0</v>
      </c>
      <c r="S125">
        <f>G125</f>
        <v>0</v>
      </c>
      <c r="T125">
        <f>H125</f>
        <v>0</v>
      </c>
      <c r="U125">
        <f>I125</f>
        <v>0</v>
      </c>
    </row>
    <row r="126" spans="13:21">
      <c r="M126">
        <f>A126</f>
        <v>0</v>
      </c>
      <c r="N126">
        <f>B126</f>
        <v>0</v>
      </c>
      <c r="O126">
        <f>C126</f>
        <v>0</v>
      </c>
      <c r="P126">
        <f>D126</f>
        <v>0</v>
      </c>
      <c r="Q126">
        <f>IFERROR(VLOOKUP(E126,'lists'!$BG:$BH,2,FALSE),"")</f>
        <v>0</v>
      </c>
      <c r="R126">
        <f>F126</f>
        <v>0</v>
      </c>
      <c r="S126">
        <f>G126</f>
        <v>0</v>
      </c>
      <c r="T126">
        <f>H126</f>
        <v>0</v>
      </c>
      <c r="U126">
        <f>I126</f>
        <v>0</v>
      </c>
    </row>
    <row r="127" spans="13:21">
      <c r="M127">
        <f>A127</f>
        <v>0</v>
      </c>
      <c r="N127">
        <f>B127</f>
        <v>0</v>
      </c>
      <c r="O127">
        <f>C127</f>
        <v>0</v>
      </c>
      <c r="P127">
        <f>D127</f>
        <v>0</v>
      </c>
      <c r="Q127">
        <f>IFERROR(VLOOKUP(E127,'lists'!$BG:$BH,2,FALSE),"")</f>
        <v>0</v>
      </c>
      <c r="R127">
        <f>F127</f>
        <v>0</v>
      </c>
      <c r="S127">
        <f>G127</f>
        <v>0</v>
      </c>
      <c r="T127">
        <f>H127</f>
        <v>0</v>
      </c>
      <c r="U127">
        <f>I127</f>
        <v>0</v>
      </c>
    </row>
    <row r="128" spans="13:21">
      <c r="M128">
        <f>A128</f>
        <v>0</v>
      </c>
      <c r="N128">
        <f>B128</f>
        <v>0</v>
      </c>
      <c r="O128">
        <f>C128</f>
        <v>0</v>
      </c>
      <c r="P128">
        <f>D128</f>
        <v>0</v>
      </c>
      <c r="Q128">
        <f>IFERROR(VLOOKUP(E128,'lists'!$BG:$BH,2,FALSE),"")</f>
        <v>0</v>
      </c>
      <c r="R128">
        <f>F128</f>
        <v>0</v>
      </c>
      <c r="S128">
        <f>G128</f>
        <v>0</v>
      </c>
      <c r="T128">
        <f>H128</f>
        <v>0</v>
      </c>
      <c r="U128">
        <f>I128</f>
        <v>0</v>
      </c>
    </row>
    <row r="129" spans="13:21">
      <c r="M129">
        <f>A129</f>
        <v>0</v>
      </c>
      <c r="N129">
        <f>B129</f>
        <v>0</v>
      </c>
      <c r="O129">
        <f>C129</f>
        <v>0</v>
      </c>
      <c r="P129">
        <f>D129</f>
        <v>0</v>
      </c>
      <c r="Q129">
        <f>IFERROR(VLOOKUP(E129,'lists'!$BG:$BH,2,FALSE),"")</f>
        <v>0</v>
      </c>
      <c r="R129">
        <f>F129</f>
        <v>0</v>
      </c>
      <c r="S129">
        <f>G129</f>
        <v>0</v>
      </c>
      <c r="T129">
        <f>H129</f>
        <v>0</v>
      </c>
      <c r="U129">
        <f>I129</f>
        <v>0</v>
      </c>
    </row>
    <row r="130" spans="13:21">
      <c r="M130">
        <f>A130</f>
        <v>0</v>
      </c>
      <c r="N130">
        <f>B130</f>
        <v>0</v>
      </c>
      <c r="O130">
        <f>C130</f>
        <v>0</v>
      </c>
      <c r="P130">
        <f>D130</f>
        <v>0</v>
      </c>
      <c r="Q130">
        <f>IFERROR(VLOOKUP(E130,'lists'!$BG:$BH,2,FALSE),"")</f>
        <v>0</v>
      </c>
      <c r="R130">
        <f>F130</f>
        <v>0</v>
      </c>
      <c r="S130">
        <f>G130</f>
        <v>0</v>
      </c>
      <c r="T130">
        <f>H130</f>
        <v>0</v>
      </c>
      <c r="U130">
        <f>I130</f>
        <v>0</v>
      </c>
    </row>
    <row r="131" spans="13:21">
      <c r="M131">
        <f>A131</f>
        <v>0</v>
      </c>
      <c r="N131">
        <f>B131</f>
        <v>0</v>
      </c>
      <c r="O131">
        <f>C131</f>
        <v>0</v>
      </c>
      <c r="P131">
        <f>D131</f>
        <v>0</v>
      </c>
      <c r="Q131">
        <f>IFERROR(VLOOKUP(E131,'lists'!$BG:$BH,2,FALSE),"")</f>
        <v>0</v>
      </c>
      <c r="R131">
        <f>F131</f>
        <v>0</v>
      </c>
      <c r="S131">
        <f>G131</f>
        <v>0</v>
      </c>
      <c r="T131">
        <f>H131</f>
        <v>0</v>
      </c>
      <c r="U131">
        <f>I131</f>
        <v>0</v>
      </c>
    </row>
    <row r="132" spans="13:21">
      <c r="M132">
        <f>A132</f>
        <v>0</v>
      </c>
      <c r="N132">
        <f>B132</f>
        <v>0</v>
      </c>
      <c r="O132">
        <f>C132</f>
        <v>0</v>
      </c>
      <c r="P132">
        <f>D132</f>
        <v>0</v>
      </c>
      <c r="Q132">
        <f>IFERROR(VLOOKUP(E132,'lists'!$BG:$BH,2,FALSE),"")</f>
        <v>0</v>
      </c>
      <c r="R132">
        <f>F132</f>
        <v>0</v>
      </c>
      <c r="S132">
        <f>G132</f>
        <v>0</v>
      </c>
      <c r="T132">
        <f>H132</f>
        <v>0</v>
      </c>
      <c r="U132">
        <f>I132</f>
        <v>0</v>
      </c>
    </row>
    <row r="133" spans="13:21">
      <c r="M133">
        <f>A133</f>
        <v>0</v>
      </c>
      <c r="N133">
        <f>B133</f>
        <v>0</v>
      </c>
      <c r="O133">
        <f>C133</f>
        <v>0</v>
      </c>
      <c r="P133">
        <f>D133</f>
        <v>0</v>
      </c>
      <c r="Q133">
        <f>IFERROR(VLOOKUP(E133,'lists'!$BG:$BH,2,FALSE),"")</f>
        <v>0</v>
      </c>
      <c r="R133">
        <f>F133</f>
        <v>0</v>
      </c>
      <c r="S133">
        <f>G133</f>
        <v>0</v>
      </c>
      <c r="T133">
        <f>H133</f>
        <v>0</v>
      </c>
      <c r="U133">
        <f>I133</f>
        <v>0</v>
      </c>
    </row>
    <row r="134" spans="13:21">
      <c r="M134">
        <f>A134</f>
        <v>0</v>
      </c>
      <c r="N134">
        <f>B134</f>
        <v>0</v>
      </c>
      <c r="O134">
        <f>C134</f>
        <v>0</v>
      </c>
      <c r="P134">
        <f>D134</f>
        <v>0</v>
      </c>
      <c r="Q134">
        <f>IFERROR(VLOOKUP(E134,'lists'!$BG:$BH,2,FALSE),"")</f>
        <v>0</v>
      </c>
      <c r="R134">
        <f>F134</f>
        <v>0</v>
      </c>
      <c r="S134">
        <f>G134</f>
        <v>0</v>
      </c>
      <c r="T134">
        <f>H134</f>
        <v>0</v>
      </c>
      <c r="U134">
        <f>I134</f>
        <v>0</v>
      </c>
    </row>
    <row r="135" spans="13:21">
      <c r="M135">
        <f>A135</f>
        <v>0</v>
      </c>
      <c r="N135">
        <f>B135</f>
        <v>0</v>
      </c>
      <c r="O135">
        <f>C135</f>
        <v>0</v>
      </c>
      <c r="P135">
        <f>D135</f>
        <v>0</v>
      </c>
      <c r="Q135">
        <f>IFERROR(VLOOKUP(E135,'lists'!$BG:$BH,2,FALSE),"")</f>
        <v>0</v>
      </c>
      <c r="R135">
        <f>F135</f>
        <v>0</v>
      </c>
      <c r="S135">
        <f>G135</f>
        <v>0</v>
      </c>
      <c r="T135">
        <f>H135</f>
        <v>0</v>
      </c>
      <c r="U135">
        <f>I135</f>
        <v>0</v>
      </c>
    </row>
    <row r="136" spans="13:21">
      <c r="M136">
        <f>A136</f>
        <v>0</v>
      </c>
      <c r="N136">
        <f>B136</f>
        <v>0</v>
      </c>
      <c r="O136">
        <f>C136</f>
        <v>0</v>
      </c>
      <c r="P136">
        <f>D136</f>
        <v>0</v>
      </c>
      <c r="Q136">
        <f>IFERROR(VLOOKUP(E136,'lists'!$BG:$BH,2,FALSE),"")</f>
        <v>0</v>
      </c>
      <c r="R136">
        <f>F136</f>
        <v>0</v>
      </c>
      <c r="S136">
        <f>G136</f>
        <v>0</v>
      </c>
      <c r="T136">
        <f>H136</f>
        <v>0</v>
      </c>
      <c r="U136">
        <f>I136</f>
        <v>0</v>
      </c>
    </row>
    <row r="137" spans="13:21">
      <c r="M137">
        <f>A137</f>
        <v>0</v>
      </c>
      <c r="N137">
        <f>B137</f>
        <v>0</v>
      </c>
      <c r="O137">
        <f>C137</f>
        <v>0</v>
      </c>
      <c r="P137">
        <f>D137</f>
        <v>0</v>
      </c>
      <c r="Q137">
        <f>IFERROR(VLOOKUP(E137,'lists'!$BG:$BH,2,FALSE),"")</f>
        <v>0</v>
      </c>
      <c r="R137">
        <f>F137</f>
        <v>0</v>
      </c>
      <c r="S137">
        <f>G137</f>
        <v>0</v>
      </c>
      <c r="T137">
        <f>H137</f>
        <v>0</v>
      </c>
      <c r="U137">
        <f>I137</f>
        <v>0</v>
      </c>
    </row>
    <row r="138" spans="13:21">
      <c r="M138">
        <f>A138</f>
        <v>0</v>
      </c>
      <c r="N138">
        <f>B138</f>
        <v>0</v>
      </c>
      <c r="O138">
        <f>C138</f>
        <v>0</v>
      </c>
      <c r="P138">
        <f>D138</f>
        <v>0</v>
      </c>
      <c r="Q138">
        <f>IFERROR(VLOOKUP(E138,'lists'!$BG:$BH,2,FALSE),"")</f>
        <v>0</v>
      </c>
      <c r="R138">
        <f>F138</f>
        <v>0</v>
      </c>
      <c r="S138">
        <f>G138</f>
        <v>0</v>
      </c>
      <c r="T138">
        <f>H138</f>
        <v>0</v>
      </c>
      <c r="U138">
        <f>I138</f>
        <v>0</v>
      </c>
    </row>
    <row r="139" spans="13:21">
      <c r="M139">
        <f>A139</f>
        <v>0</v>
      </c>
      <c r="N139">
        <f>B139</f>
        <v>0</v>
      </c>
      <c r="O139">
        <f>C139</f>
        <v>0</v>
      </c>
      <c r="P139">
        <f>D139</f>
        <v>0</v>
      </c>
      <c r="Q139">
        <f>IFERROR(VLOOKUP(E139,'lists'!$BG:$BH,2,FALSE),"")</f>
        <v>0</v>
      </c>
      <c r="R139">
        <f>F139</f>
        <v>0</v>
      </c>
      <c r="S139">
        <f>G139</f>
        <v>0</v>
      </c>
      <c r="T139">
        <f>H139</f>
        <v>0</v>
      </c>
      <c r="U139">
        <f>I139</f>
        <v>0</v>
      </c>
    </row>
    <row r="140" spans="13:21">
      <c r="M140">
        <f>A140</f>
        <v>0</v>
      </c>
      <c r="N140">
        <f>B140</f>
        <v>0</v>
      </c>
      <c r="O140">
        <f>C140</f>
        <v>0</v>
      </c>
      <c r="P140">
        <f>D140</f>
        <v>0</v>
      </c>
      <c r="Q140">
        <f>IFERROR(VLOOKUP(E140,'lists'!$BG:$BH,2,FALSE),"")</f>
        <v>0</v>
      </c>
      <c r="R140">
        <f>F140</f>
        <v>0</v>
      </c>
      <c r="S140">
        <f>G140</f>
        <v>0</v>
      </c>
      <c r="T140">
        <f>H140</f>
        <v>0</v>
      </c>
      <c r="U140">
        <f>I140</f>
        <v>0</v>
      </c>
    </row>
    <row r="141" spans="13:21">
      <c r="M141">
        <f>A141</f>
        <v>0</v>
      </c>
      <c r="N141">
        <f>B141</f>
        <v>0</v>
      </c>
      <c r="O141">
        <f>C141</f>
        <v>0</v>
      </c>
      <c r="P141">
        <f>D141</f>
        <v>0</v>
      </c>
      <c r="Q141">
        <f>IFERROR(VLOOKUP(E141,'lists'!$BG:$BH,2,FALSE),"")</f>
        <v>0</v>
      </c>
      <c r="R141">
        <f>F141</f>
        <v>0</v>
      </c>
      <c r="S141">
        <f>G141</f>
        <v>0</v>
      </c>
      <c r="T141">
        <f>H141</f>
        <v>0</v>
      </c>
      <c r="U141">
        <f>I141</f>
        <v>0</v>
      </c>
    </row>
    <row r="142" spans="13:21">
      <c r="M142">
        <f>A142</f>
        <v>0</v>
      </c>
      <c r="N142">
        <f>B142</f>
        <v>0</v>
      </c>
      <c r="O142">
        <f>C142</f>
        <v>0</v>
      </c>
      <c r="P142">
        <f>D142</f>
        <v>0</v>
      </c>
      <c r="Q142">
        <f>IFERROR(VLOOKUP(E142,'lists'!$BG:$BH,2,FALSE),"")</f>
        <v>0</v>
      </c>
      <c r="R142">
        <f>F142</f>
        <v>0</v>
      </c>
      <c r="S142">
        <f>G142</f>
        <v>0</v>
      </c>
      <c r="T142">
        <f>H142</f>
        <v>0</v>
      </c>
      <c r="U142">
        <f>I142</f>
        <v>0</v>
      </c>
    </row>
    <row r="143" spans="13:21">
      <c r="M143">
        <f>A143</f>
        <v>0</v>
      </c>
      <c r="N143">
        <f>B143</f>
        <v>0</v>
      </c>
      <c r="O143">
        <f>C143</f>
        <v>0</v>
      </c>
      <c r="P143">
        <f>D143</f>
        <v>0</v>
      </c>
      <c r="Q143">
        <f>IFERROR(VLOOKUP(E143,'lists'!$BG:$BH,2,FALSE),"")</f>
        <v>0</v>
      </c>
      <c r="R143">
        <f>F143</f>
        <v>0</v>
      </c>
      <c r="S143">
        <f>G143</f>
        <v>0</v>
      </c>
      <c r="T143">
        <f>H143</f>
        <v>0</v>
      </c>
      <c r="U143">
        <f>I143</f>
        <v>0</v>
      </c>
    </row>
    <row r="144" spans="13:21">
      <c r="M144">
        <f>A144</f>
        <v>0</v>
      </c>
      <c r="N144">
        <f>B144</f>
        <v>0</v>
      </c>
      <c r="O144">
        <f>C144</f>
        <v>0</v>
      </c>
      <c r="P144">
        <f>D144</f>
        <v>0</v>
      </c>
      <c r="Q144">
        <f>IFERROR(VLOOKUP(E144,'lists'!$BG:$BH,2,FALSE),"")</f>
        <v>0</v>
      </c>
      <c r="R144">
        <f>F144</f>
        <v>0</v>
      </c>
      <c r="S144">
        <f>G144</f>
        <v>0</v>
      </c>
      <c r="T144">
        <f>H144</f>
        <v>0</v>
      </c>
      <c r="U144">
        <f>I144</f>
        <v>0</v>
      </c>
    </row>
    <row r="145" spans="13:21">
      <c r="M145">
        <f>A145</f>
        <v>0</v>
      </c>
      <c r="N145">
        <f>B145</f>
        <v>0</v>
      </c>
      <c r="O145">
        <f>C145</f>
        <v>0</v>
      </c>
      <c r="P145">
        <f>D145</f>
        <v>0</v>
      </c>
      <c r="Q145">
        <f>IFERROR(VLOOKUP(E145,'lists'!$BG:$BH,2,FALSE),"")</f>
        <v>0</v>
      </c>
      <c r="R145">
        <f>F145</f>
        <v>0</v>
      </c>
      <c r="S145">
        <f>G145</f>
        <v>0</v>
      </c>
      <c r="T145">
        <f>H145</f>
        <v>0</v>
      </c>
      <c r="U145">
        <f>I145</f>
        <v>0</v>
      </c>
    </row>
    <row r="146" spans="13:21">
      <c r="M146">
        <f>A146</f>
        <v>0</v>
      </c>
      <c r="N146">
        <f>B146</f>
        <v>0</v>
      </c>
      <c r="O146">
        <f>C146</f>
        <v>0</v>
      </c>
      <c r="P146">
        <f>D146</f>
        <v>0</v>
      </c>
      <c r="Q146">
        <f>IFERROR(VLOOKUP(E146,'lists'!$BG:$BH,2,FALSE),"")</f>
        <v>0</v>
      </c>
      <c r="R146">
        <f>F146</f>
        <v>0</v>
      </c>
      <c r="S146">
        <f>G146</f>
        <v>0</v>
      </c>
      <c r="T146">
        <f>H146</f>
        <v>0</v>
      </c>
      <c r="U146">
        <f>I146</f>
        <v>0</v>
      </c>
    </row>
    <row r="147" spans="13:21">
      <c r="M147">
        <f>A147</f>
        <v>0</v>
      </c>
      <c r="N147">
        <f>B147</f>
        <v>0</v>
      </c>
      <c r="O147">
        <f>C147</f>
        <v>0</v>
      </c>
      <c r="P147">
        <f>D147</f>
        <v>0</v>
      </c>
      <c r="Q147">
        <f>IFERROR(VLOOKUP(E147,'lists'!$BG:$BH,2,FALSE),"")</f>
        <v>0</v>
      </c>
      <c r="R147">
        <f>F147</f>
        <v>0</v>
      </c>
      <c r="S147">
        <f>G147</f>
        <v>0</v>
      </c>
      <c r="T147">
        <f>H147</f>
        <v>0</v>
      </c>
      <c r="U147">
        <f>I147</f>
        <v>0</v>
      </c>
    </row>
    <row r="148" spans="13:21">
      <c r="M148">
        <f>A148</f>
        <v>0</v>
      </c>
      <c r="N148">
        <f>B148</f>
        <v>0</v>
      </c>
      <c r="O148">
        <f>C148</f>
        <v>0</v>
      </c>
      <c r="P148">
        <f>D148</f>
        <v>0</v>
      </c>
      <c r="Q148">
        <f>IFERROR(VLOOKUP(E148,'lists'!$BG:$BH,2,FALSE),"")</f>
        <v>0</v>
      </c>
      <c r="R148">
        <f>F148</f>
        <v>0</v>
      </c>
      <c r="S148">
        <f>G148</f>
        <v>0</v>
      </c>
      <c r="T148">
        <f>H148</f>
        <v>0</v>
      </c>
      <c r="U148">
        <f>I148</f>
        <v>0</v>
      </c>
    </row>
    <row r="149" spans="13:21">
      <c r="M149">
        <f>A149</f>
        <v>0</v>
      </c>
      <c r="N149">
        <f>B149</f>
        <v>0</v>
      </c>
      <c r="O149">
        <f>C149</f>
        <v>0</v>
      </c>
      <c r="P149">
        <f>D149</f>
        <v>0</v>
      </c>
      <c r="Q149">
        <f>IFERROR(VLOOKUP(E149,'lists'!$BG:$BH,2,FALSE),"")</f>
        <v>0</v>
      </c>
      <c r="R149">
        <f>F149</f>
        <v>0</v>
      </c>
      <c r="S149">
        <f>G149</f>
        <v>0</v>
      </c>
      <c r="T149">
        <f>H149</f>
        <v>0</v>
      </c>
      <c r="U149">
        <f>I149</f>
        <v>0</v>
      </c>
    </row>
    <row r="150" spans="13:21">
      <c r="M150">
        <f>A150</f>
        <v>0</v>
      </c>
      <c r="N150">
        <f>B150</f>
        <v>0</v>
      </c>
      <c r="O150">
        <f>C150</f>
        <v>0</v>
      </c>
      <c r="P150">
        <f>D150</f>
        <v>0</v>
      </c>
      <c r="Q150">
        <f>IFERROR(VLOOKUP(E150,'lists'!$BG:$BH,2,FALSE),"")</f>
        <v>0</v>
      </c>
      <c r="R150">
        <f>F150</f>
        <v>0</v>
      </c>
      <c r="S150">
        <f>G150</f>
        <v>0</v>
      </c>
      <c r="T150">
        <f>H150</f>
        <v>0</v>
      </c>
      <c r="U150">
        <f>I150</f>
        <v>0</v>
      </c>
    </row>
    <row r="151" spans="13:21">
      <c r="M151">
        <f>A151</f>
        <v>0</v>
      </c>
      <c r="N151">
        <f>B151</f>
        <v>0</v>
      </c>
      <c r="O151">
        <f>C151</f>
        <v>0</v>
      </c>
      <c r="P151">
        <f>D151</f>
        <v>0</v>
      </c>
      <c r="Q151">
        <f>IFERROR(VLOOKUP(E151,'lists'!$BG:$BH,2,FALSE),"")</f>
        <v>0</v>
      </c>
      <c r="R151">
        <f>F151</f>
        <v>0</v>
      </c>
      <c r="S151">
        <f>G151</f>
        <v>0</v>
      </c>
      <c r="T151">
        <f>H151</f>
        <v>0</v>
      </c>
      <c r="U151">
        <f>I151</f>
        <v>0</v>
      </c>
    </row>
    <row r="152" spans="13:21">
      <c r="M152">
        <f>A152</f>
        <v>0</v>
      </c>
      <c r="N152">
        <f>B152</f>
        <v>0</v>
      </c>
      <c r="O152">
        <f>C152</f>
        <v>0</v>
      </c>
      <c r="P152">
        <f>D152</f>
        <v>0</v>
      </c>
      <c r="Q152">
        <f>IFERROR(VLOOKUP(E152,'lists'!$BG:$BH,2,FALSE),"")</f>
        <v>0</v>
      </c>
      <c r="R152">
        <f>F152</f>
        <v>0</v>
      </c>
      <c r="S152">
        <f>G152</f>
        <v>0</v>
      </c>
      <c r="T152">
        <f>H152</f>
        <v>0</v>
      </c>
      <c r="U152">
        <f>I152</f>
        <v>0</v>
      </c>
    </row>
    <row r="153" spans="13:21">
      <c r="M153">
        <f>A153</f>
        <v>0</v>
      </c>
      <c r="N153">
        <f>B153</f>
        <v>0</v>
      </c>
      <c r="O153">
        <f>C153</f>
        <v>0</v>
      </c>
      <c r="P153">
        <f>D153</f>
        <v>0</v>
      </c>
      <c r="Q153">
        <f>IFERROR(VLOOKUP(E153,'lists'!$BG:$BH,2,FALSE),"")</f>
        <v>0</v>
      </c>
      <c r="R153">
        <f>F153</f>
        <v>0</v>
      </c>
      <c r="S153">
        <f>G153</f>
        <v>0</v>
      </c>
      <c r="T153">
        <f>H153</f>
        <v>0</v>
      </c>
      <c r="U153">
        <f>I153</f>
        <v>0</v>
      </c>
    </row>
    <row r="154" spans="13:21">
      <c r="M154">
        <f>A154</f>
        <v>0</v>
      </c>
      <c r="N154">
        <f>B154</f>
        <v>0</v>
      </c>
      <c r="O154">
        <f>C154</f>
        <v>0</v>
      </c>
      <c r="P154">
        <f>D154</f>
        <v>0</v>
      </c>
      <c r="Q154">
        <f>IFERROR(VLOOKUP(E154,'lists'!$BG:$BH,2,FALSE),"")</f>
        <v>0</v>
      </c>
      <c r="R154">
        <f>F154</f>
        <v>0</v>
      </c>
      <c r="S154">
        <f>G154</f>
        <v>0</v>
      </c>
      <c r="T154">
        <f>H154</f>
        <v>0</v>
      </c>
      <c r="U154">
        <f>I154</f>
        <v>0</v>
      </c>
    </row>
    <row r="155" spans="13:21">
      <c r="M155">
        <f>A155</f>
        <v>0</v>
      </c>
      <c r="N155">
        <f>B155</f>
        <v>0</v>
      </c>
      <c r="O155">
        <f>C155</f>
        <v>0</v>
      </c>
      <c r="P155">
        <f>D155</f>
        <v>0</v>
      </c>
      <c r="Q155">
        <f>IFERROR(VLOOKUP(E155,'lists'!$BG:$BH,2,FALSE),"")</f>
        <v>0</v>
      </c>
      <c r="R155">
        <f>F155</f>
        <v>0</v>
      </c>
      <c r="S155">
        <f>G155</f>
        <v>0</v>
      </c>
      <c r="T155">
        <f>H155</f>
        <v>0</v>
      </c>
      <c r="U155">
        <f>I155</f>
        <v>0</v>
      </c>
    </row>
    <row r="156" spans="13:21">
      <c r="M156">
        <f>A156</f>
        <v>0</v>
      </c>
      <c r="N156">
        <f>B156</f>
        <v>0</v>
      </c>
      <c r="O156">
        <f>C156</f>
        <v>0</v>
      </c>
      <c r="P156">
        <f>D156</f>
        <v>0</v>
      </c>
      <c r="Q156">
        <f>IFERROR(VLOOKUP(E156,'lists'!$BG:$BH,2,FALSE),"")</f>
        <v>0</v>
      </c>
      <c r="R156">
        <f>F156</f>
        <v>0</v>
      </c>
      <c r="S156">
        <f>G156</f>
        <v>0</v>
      </c>
      <c r="T156">
        <f>H156</f>
        <v>0</v>
      </c>
      <c r="U156">
        <f>I156</f>
        <v>0</v>
      </c>
    </row>
    <row r="157" spans="13:21">
      <c r="M157">
        <f>A157</f>
        <v>0</v>
      </c>
      <c r="N157">
        <f>B157</f>
        <v>0</v>
      </c>
      <c r="O157">
        <f>C157</f>
        <v>0</v>
      </c>
      <c r="P157">
        <f>D157</f>
        <v>0</v>
      </c>
      <c r="Q157">
        <f>IFERROR(VLOOKUP(E157,'lists'!$BG:$BH,2,FALSE),"")</f>
        <v>0</v>
      </c>
      <c r="R157">
        <f>F157</f>
        <v>0</v>
      </c>
      <c r="S157">
        <f>G157</f>
        <v>0</v>
      </c>
      <c r="T157">
        <f>H157</f>
        <v>0</v>
      </c>
      <c r="U157">
        <f>I157</f>
        <v>0</v>
      </c>
    </row>
    <row r="158" spans="13:21">
      <c r="M158">
        <f>A158</f>
        <v>0</v>
      </c>
      <c r="N158">
        <f>B158</f>
        <v>0</v>
      </c>
      <c r="O158">
        <f>C158</f>
        <v>0</v>
      </c>
      <c r="P158">
        <f>D158</f>
        <v>0</v>
      </c>
      <c r="Q158">
        <f>IFERROR(VLOOKUP(E158,'lists'!$BG:$BH,2,FALSE),"")</f>
        <v>0</v>
      </c>
      <c r="R158">
        <f>F158</f>
        <v>0</v>
      </c>
      <c r="S158">
        <f>G158</f>
        <v>0</v>
      </c>
      <c r="T158">
        <f>H158</f>
        <v>0</v>
      </c>
      <c r="U158">
        <f>I158</f>
        <v>0</v>
      </c>
    </row>
    <row r="159" spans="13:21">
      <c r="M159">
        <f>A159</f>
        <v>0</v>
      </c>
      <c r="N159">
        <f>B159</f>
        <v>0</v>
      </c>
      <c r="O159">
        <f>C159</f>
        <v>0</v>
      </c>
      <c r="P159">
        <f>D159</f>
        <v>0</v>
      </c>
      <c r="Q159">
        <f>IFERROR(VLOOKUP(E159,'lists'!$BG:$BH,2,FALSE),"")</f>
        <v>0</v>
      </c>
      <c r="R159">
        <f>F159</f>
        <v>0</v>
      </c>
      <c r="S159">
        <f>G159</f>
        <v>0</v>
      </c>
      <c r="T159">
        <f>H159</f>
        <v>0</v>
      </c>
      <c r="U159">
        <f>I159</f>
        <v>0</v>
      </c>
    </row>
    <row r="160" spans="13:21">
      <c r="M160">
        <f>A160</f>
        <v>0</v>
      </c>
      <c r="N160">
        <f>B160</f>
        <v>0</v>
      </c>
      <c r="O160">
        <f>C160</f>
        <v>0</v>
      </c>
      <c r="P160">
        <f>D160</f>
        <v>0</v>
      </c>
      <c r="Q160">
        <f>IFERROR(VLOOKUP(E160,'lists'!$BG:$BH,2,FALSE),"")</f>
        <v>0</v>
      </c>
      <c r="R160">
        <f>F160</f>
        <v>0</v>
      </c>
      <c r="S160">
        <f>G160</f>
        <v>0</v>
      </c>
      <c r="T160">
        <f>H160</f>
        <v>0</v>
      </c>
      <c r="U160">
        <f>I160</f>
        <v>0</v>
      </c>
    </row>
    <row r="161" spans="13:21">
      <c r="M161">
        <f>A161</f>
        <v>0</v>
      </c>
      <c r="N161">
        <f>B161</f>
        <v>0</v>
      </c>
      <c r="O161">
        <f>C161</f>
        <v>0</v>
      </c>
      <c r="P161">
        <f>D161</f>
        <v>0</v>
      </c>
      <c r="Q161">
        <f>IFERROR(VLOOKUP(E161,'lists'!$BG:$BH,2,FALSE),"")</f>
        <v>0</v>
      </c>
      <c r="R161">
        <f>F161</f>
        <v>0</v>
      </c>
      <c r="S161">
        <f>G161</f>
        <v>0</v>
      </c>
      <c r="T161">
        <f>H161</f>
        <v>0</v>
      </c>
      <c r="U161">
        <f>I161</f>
        <v>0</v>
      </c>
    </row>
    <row r="162" spans="13:21">
      <c r="M162">
        <f>A162</f>
        <v>0</v>
      </c>
      <c r="N162">
        <f>B162</f>
        <v>0</v>
      </c>
      <c r="O162">
        <f>C162</f>
        <v>0</v>
      </c>
      <c r="P162">
        <f>D162</f>
        <v>0</v>
      </c>
      <c r="Q162">
        <f>IFERROR(VLOOKUP(E162,'lists'!$BG:$BH,2,FALSE),"")</f>
        <v>0</v>
      </c>
      <c r="R162">
        <f>F162</f>
        <v>0</v>
      </c>
      <c r="S162">
        <f>G162</f>
        <v>0</v>
      </c>
      <c r="T162">
        <f>H162</f>
        <v>0</v>
      </c>
      <c r="U162">
        <f>I162</f>
        <v>0</v>
      </c>
    </row>
    <row r="163" spans="13:21">
      <c r="M163">
        <f>A163</f>
        <v>0</v>
      </c>
      <c r="N163">
        <f>B163</f>
        <v>0</v>
      </c>
      <c r="O163">
        <f>C163</f>
        <v>0</v>
      </c>
      <c r="P163">
        <f>D163</f>
        <v>0</v>
      </c>
      <c r="Q163">
        <f>IFERROR(VLOOKUP(E163,'lists'!$BG:$BH,2,FALSE),"")</f>
        <v>0</v>
      </c>
      <c r="R163">
        <f>F163</f>
        <v>0</v>
      </c>
      <c r="S163">
        <f>G163</f>
        <v>0</v>
      </c>
      <c r="T163">
        <f>H163</f>
        <v>0</v>
      </c>
      <c r="U163">
        <f>I163</f>
        <v>0</v>
      </c>
    </row>
    <row r="164" spans="13:21">
      <c r="M164">
        <f>A164</f>
        <v>0</v>
      </c>
      <c r="N164">
        <f>B164</f>
        <v>0</v>
      </c>
      <c r="O164">
        <f>C164</f>
        <v>0</v>
      </c>
      <c r="P164">
        <f>D164</f>
        <v>0</v>
      </c>
      <c r="Q164">
        <f>IFERROR(VLOOKUP(E164,'lists'!$BG:$BH,2,FALSE),"")</f>
        <v>0</v>
      </c>
      <c r="R164">
        <f>F164</f>
        <v>0</v>
      </c>
      <c r="S164">
        <f>G164</f>
        <v>0</v>
      </c>
      <c r="T164">
        <f>H164</f>
        <v>0</v>
      </c>
      <c r="U164">
        <f>I164</f>
        <v>0</v>
      </c>
    </row>
    <row r="165" spans="13:21">
      <c r="M165">
        <f>A165</f>
        <v>0</v>
      </c>
      <c r="N165">
        <f>B165</f>
        <v>0</v>
      </c>
      <c r="O165">
        <f>C165</f>
        <v>0</v>
      </c>
      <c r="P165">
        <f>D165</f>
        <v>0</v>
      </c>
      <c r="Q165">
        <f>IFERROR(VLOOKUP(E165,'lists'!$BG:$BH,2,FALSE),"")</f>
        <v>0</v>
      </c>
      <c r="R165">
        <f>F165</f>
        <v>0</v>
      </c>
      <c r="S165">
        <f>G165</f>
        <v>0</v>
      </c>
      <c r="T165">
        <f>H165</f>
        <v>0</v>
      </c>
      <c r="U165">
        <f>I165</f>
        <v>0</v>
      </c>
    </row>
    <row r="166" spans="13:21">
      <c r="M166">
        <f>A166</f>
        <v>0</v>
      </c>
      <c r="N166">
        <f>B166</f>
        <v>0</v>
      </c>
      <c r="O166">
        <f>C166</f>
        <v>0</v>
      </c>
      <c r="P166">
        <f>D166</f>
        <v>0</v>
      </c>
      <c r="Q166">
        <f>IFERROR(VLOOKUP(E166,'lists'!$BG:$BH,2,FALSE),"")</f>
        <v>0</v>
      </c>
      <c r="R166">
        <f>F166</f>
        <v>0</v>
      </c>
      <c r="S166">
        <f>G166</f>
        <v>0</v>
      </c>
      <c r="T166">
        <f>H166</f>
        <v>0</v>
      </c>
      <c r="U166">
        <f>I166</f>
        <v>0</v>
      </c>
    </row>
    <row r="167" spans="13:21">
      <c r="M167">
        <f>A167</f>
        <v>0</v>
      </c>
      <c r="N167">
        <f>B167</f>
        <v>0</v>
      </c>
      <c r="O167">
        <f>C167</f>
        <v>0</v>
      </c>
      <c r="P167">
        <f>D167</f>
        <v>0</v>
      </c>
      <c r="Q167">
        <f>IFERROR(VLOOKUP(E167,'lists'!$BG:$BH,2,FALSE),"")</f>
        <v>0</v>
      </c>
      <c r="R167">
        <f>F167</f>
        <v>0</v>
      </c>
      <c r="S167">
        <f>G167</f>
        <v>0</v>
      </c>
      <c r="T167">
        <f>H167</f>
        <v>0</v>
      </c>
      <c r="U167">
        <f>I167</f>
        <v>0</v>
      </c>
    </row>
    <row r="168" spans="13:21">
      <c r="M168">
        <f>A168</f>
        <v>0</v>
      </c>
      <c r="N168">
        <f>B168</f>
        <v>0</v>
      </c>
      <c r="O168">
        <f>C168</f>
        <v>0</v>
      </c>
      <c r="P168">
        <f>D168</f>
        <v>0</v>
      </c>
      <c r="Q168">
        <f>IFERROR(VLOOKUP(E168,'lists'!$BG:$BH,2,FALSE),"")</f>
        <v>0</v>
      </c>
      <c r="R168">
        <f>F168</f>
        <v>0</v>
      </c>
      <c r="S168">
        <f>G168</f>
        <v>0</v>
      </c>
      <c r="T168">
        <f>H168</f>
        <v>0</v>
      </c>
      <c r="U168">
        <f>I168</f>
        <v>0</v>
      </c>
    </row>
    <row r="169" spans="13:21">
      <c r="M169">
        <f>A169</f>
        <v>0</v>
      </c>
      <c r="N169">
        <f>B169</f>
        <v>0</v>
      </c>
      <c r="O169">
        <f>C169</f>
        <v>0</v>
      </c>
      <c r="P169">
        <f>D169</f>
        <v>0</v>
      </c>
      <c r="Q169">
        <f>IFERROR(VLOOKUP(E169,'lists'!$BG:$BH,2,FALSE),"")</f>
        <v>0</v>
      </c>
      <c r="R169">
        <f>F169</f>
        <v>0</v>
      </c>
      <c r="S169">
        <f>G169</f>
        <v>0</v>
      </c>
      <c r="T169">
        <f>H169</f>
        <v>0</v>
      </c>
      <c r="U169">
        <f>I169</f>
        <v>0</v>
      </c>
    </row>
    <row r="170" spans="13:21">
      <c r="M170">
        <f>A170</f>
        <v>0</v>
      </c>
      <c r="N170">
        <f>B170</f>
        <v>0</v>
      </c>
      <c r="O170">
        <f>C170</f>
        <v>0</v>
      </c>
      <c r="P170">
        <f>D170</f>
        <v>0</v>
      </c>
      <c r="Q170">
        <f>IFERROR(VLOOKUP(E170,'lists'!$BG:$BH,2,FALSE),"")</f>
        <v>0</v>
      </c>
      <c r="R170">
        <f>F170</f>
        <v>0</v>
      </c>
      <c r="S170">
        <f>G170</f>
        <v>0</v>
      </c>
      <c r="T170">
        <f>H170</f>
        <v>0</v>
      </c>
      <c r="U170">
        <f>I170</f>
        <v>0</v>
      </c>
    </row>
    <row r="171" spans="13:21">
      <c r="M171">
        <f>A171</f>
        <v>0</v>
      </c>
      <c r="N171">
        <f>B171</f>
        <v>0</v>
      </c>
      <c r="O171">
        <f>C171</f>
        <v>0</v>
      </c>
      <c r="P171">
        <f>D171</f>
        <v>0</v>
      </c>
      <c r="Q171">
        <f>IFERROR(VLOOKUP(E171,'lists'!$BG:$BH,2,FALSE),"")</f>
        <v>0</v>
      </c>
      <c r="R171">
        <f>F171</f>
        <v>0</v>
      </c>
      <c r="S171">
        <f>G171</f>
        <v>0</v>
      </c>
      <c r="T171">
        <f>H171</f>
        <v>0</v>
      </c>
      <c r="U171">
        <f>I171</f>
        <v>0</v>
      </c>
    </row>
    <row r="172" spans="13:21">
      <c r="M172">
        <f>A172</f>
        <v>0</v>
      </c>
      <c r="N172">
        <f>B172</f>
        <v>0</v>
      </c>
      <c r="O172">
        <f>C172</f>
        <v>0</v>
      </c>
      <c r="P172">
        <f>D172</f>
        <v>0</v>
      </c>
      <c r="Q172">
        <f>IFERROR(VLOOKUP(E172,'lists'!$BG:$BH,2,FALSE),"")</f>
        <v>0</v>
      </c>
      <c r="R172">
        <f>F172</f>
        <v>0</v>
      </c>
      <c r="S172">
        <f>G172</f>
        <v>0</v>
      </c>
      <c r="T172">
        <f>H172</f>
        <v>0</v>
      </c>
      <c r="U172">
        <f>I172</f>
        <v>0</v>
      </c>
    </row>
    <row r="173" spans="13:21">
      <c r="M173">
        <f>A173</f>
        <v>0</v>
      </c>
      <c r="N173">
        <f>B173</f>
        <v>0</v>
      </c>
      <c r="O173">
        <f>C173</f>
        <v>0</v>
      </c>
      <c r="P173">
        <f>D173</f>
        <v>0</v>
      </c>
      <c r="Q173">
        <f>IFERROR(VLOOKUP(E173,'lists'!$BG:$BH,2,FALSE),"")</f>
        <v>0</v>
      </c>
      <c r="R173">
        <f>F173</f>
        <v>0</v>
      </c>
      <c r="S173">
        <f>G173</f>
        <v>0</v>
      </c>
      <c r="T173">
        <f>H173</f>
        <v>0</v>
      </c>
      <c r="U173">
        <f>I173</f>
        <v>0</v>
      </c>
    </row>
    <row r="174" spans="13:21">
      <c r="M174">
        <f>A174</f>
        <v>0</v>
      </c>
      <c r="N174">
        <f>B174</f>
        <v>0</v>
      </c>
      <c r="O174">
        <f>C174</f>
        <v>0</v>
      </c>
      <c r="P174">
        <f>D174</f>
        <v>0</v>
      </c>
      <c r="Q174">
        <f>IFERROR(VLOOKUP(E174,'lists'!$BG:$BH,2,FALSE),"")</f>
        <v>0</v>
      </c>
      <c r="R174">
        <f>F174</f>
        <v>0</v>
      </c>
      <c r="S174">
        <f>G174</f>
        <v>0</v>
      </c>
      <c r="T174">
        <f>H174</f>
        <v>0</v>
      </c>
      <c r="U174">
        <f>I174</f>
        <v>0</v>
      </c>
    </row>
    <row r="175" spans="13:21">
      <c r="M175">
        <f>A175</f>
        <v>0</v>
      </c>
      <c r="N175">
        <f>B175</f>
        <v>0</v>
      </c>
      <c r="O175">
        <f>C175</f>
        <v>0</v>
      </c>
      <c r="P175">
        <f>D175</f>
        <v>0</v>
      </c>
      <c r="Q175">
        <f>IFERROR(VLOOKUP(E175,'lists'!$BG:$BH,2,FALSE),"")</f>
        <v>0</v>
      </c>
      <c r="R175">
        <f>F175</f>
        <v>0</v>
      </c>
      <c r="S175">
        <f>G175</f>
        <v>0</v>
      </c>
      <c r="T175">
        <f>H175</f>
        <v>0</v>
      </c>
      <c r="U175">
        <f>I175</f>
        <v>0</v>
      </c>
    </row>
    <row r="176" spans="13:21">
      <c r="M176">
        <f>A176</f>
        <v>0</v>
      </c>
      <c r="N176">
        <f>B176</f>
        <v>0</v>
      </c>
      <c r="O176">
        <f>C176</f>
        <v>0</v>
      </c>
      <c r="P176">
        <f>D176</f>
        <v>0</v>
      </c>
      <c r="Q176">
        <f>IFERROR(VLOOKUP(E176,'lists'!$BG:$BH,2,FALSE),"")</f>
        <v>0</v>
      </c>
      <c r="R176">
        <f>F176</f>
        <v>0</v>
      </c>
      <c r="S176">
        <f>G176</f>
        <v>0</v>
      </c>
      <c r="T176">
        <f>H176</f>
        <v>0</v>
      </c>
      <c r="U176">
        <f>I176</f>
        <v>0</v>
      </c>
    </row>
    <row r="177" spans="13:21">
      <c r="M177">
        <f>A177</f>
        <v>0</v>
      </c>
      <c r="N177">
        <f>B177</f>
        <v>0</v>
      </c>
      <c r="O177">
        <f>C177</f>
        <v>0</v>
      </c>
      <c r="P177">
        <f>D177</f>
        <v>0</v>
      </c>
      <c r="Q177">
        <f>IFERROR(VLOOKUP(E177,'lists'!$BG:$BH,2,FALSE),"")</f>
        <v>0</v>
      </c>
      <c r="R177">
        <f>F177</f>
        <v>0</v>
      </c>
      <c r="S177">
        <f>G177</f>
        <v>0</v>
      </c>
      <c r="T177">
        <f>H177</f>
        <v>0</v>
      </c>
      <c r="U177">
        <f>I177</f>
        <v>0</v>
      </c>
    </row>
    <row r="178" spans="13:21">
      <c r="M178">
        <f>A178</f>
        <v>0</v>
      </c>
      <c r="N178">
        <f>B178</f>
        <v>0</v>
      </c>
      <c r="O178">
        <f>C178</f>
        <v>0</v>
      </c>
      <c r="P178">
        <f>D178</f>
        <v>0</v>
      </c>
      <c r="Q178">
        <f>IFERROR(VLOOKUP(E178,'lists'!$BG:$BH,2,FALSE),"")</f>
        <v>0</v>
      </c>
      <c r="R178">
        <f>F178</f>
        <v>0</v>
      </c>
      <c r="S178">
        <f>G178</f>
        <v>0</v>
      </c>
      <c r="T178">
        <f>H178</f>
        <v>0</v>
      </c>
      <c r="U178">
        <f>I178</f>
        <v>0</v>
      </c>
    </row>
    <row r="179" spans="13:21">
      <c r="M179">
        <f>A179</f>
        <v>0</v>
      </c>
      <c r="N179">
        <f>B179</f>
        <v>0</v>
      </c>
      <c r="O179">
        <f>C179</f>
        <v>0</v>
      </c>
      <c r="P179">
        <f>D179</f>
        <v>0</v>
      </c>
      <c r="Q179">
        <f>IFERROR(VLOOKUP(E179,'lists'!$BG:$BH,2,FALSE),"")</f>
        <v>0</v>
      </c>
      <c r="R179">
        <f>F179</f>
        <v>0</v>
      </c>
      <c r="S179">
        <f>G179</f>
        <v>0</v>
      </c>
      <c r="T179">
        <f>H179</f>
        <v>0</v>
      </c>
      <c r="U179">
        <f>I179</f>
        <v>0</v>
      </c>
    </row>
    <row r="180" spans="13:21">
      <c r="M180">
        <f>A180</f>
        <v>0</v>
      </c>
      <c r="N180">
        <f>B180</f>
        <v>0</v>
      </c>
      <c r="O180">
        <f>C180</f>
        <v>0</v>
      </c>
      <c r="P180">
        <f>D180</f>
        <v>0</v>
      </c>
      <c r="Q180">
        <f>IFERROR(VLOOKUP(E180,'lists'!$BG:$BH,2,FALSE),"")</f>
        <v>0</v>
      </c>
      <c r="R180">
        <f>F180</f>
        <v>0</v>
      </c>
      <c r="S180">
        <f>G180</f>
        <v>0</v>
      </c>
      <c r="T180">
        <f>H180</f>
        <v>0</v>
      </c>
      <c r="U180">
        <f>I180</f>
        <v>0</v>
      </c>
    </row>
    <row r="181" spans="13:21">
      <c r="M181">
        <f>A181</f>
        <v>0</v>
      </c>
      <c r="N181">
        <f>B181</f>
        <v>0</v>
      </c>
      <c r="O181">
        <f>C181</f>
        <v>0</v>
      </c>
      <c r="P181">
        <f>D181</f>
        <v>0</v>
      </c>
      <c r="Q181">
        <f>IFERROR(VLOOKUP(E181,'lists'!$BG:$BH,2,FALSE),"")</f>
        <v>0</v>
      </c>
      <c r="R181">
        <f>F181</f>
        <v>0</v>
      </c>
      <c r="S181">
        <f>G181</f>
        <v>0</v>
      </c>
      <c r="T181">
        <f>H181</f>
        <v>0</v>
      </c>
      <c r="U181">
        <f>I181</f>
        <v>0</v>
      </c>
    </row>
    <row r="182" spans="13:21">
      <c r="M182">
        <f>A182</f>
        <v>0</v>
      </c>
      <c r="N182">
        <f>B182</f>
        <v>0</v>
      </c>
      <c r="O182">
        <f>C182</f>
        <v>0</v>
      </c>
      <c r="P182">
        <f>D182</f>
        <v>0</v>
      </c>
      <c r="Q182">
        <f>IFERROR(VLOOKUP(E182,'lists'!$BG:$BH,2,FALSE),"")</f>
        <v>0</v>
      </c>
      <c r="R182">
        <f>F182</f>
        <v>0</v>
      </c>
      <c r="S182">
        <f>G182</f>
        <v>0</v>
      </c>
      <c r="T182">
        <f>H182</f>
        <v>0</v>
      </c>
      <c r="U182">
        <f>I182</f>
        <v>0</v>
      </c>
    </row>
    <row r="183" spans="13:21">
      <c r="M183">
        <f>A183</f>
        <v>0</v>
      </c>
      <c r="N183">
        <f>B183</f>
        <v>0</v>
      </c>
      <c r="O183">
        <f>C183</f>
        <v>0</v>
      </c>
      <c r="P183">
        <f>D183</f>
        <v>0</v>
      </c>
      <c r="Q183">
        <f>IFERROR(VLOOKUP(E183,'lists'!$BG:$BH,2,FALSE),"")</f>
        <v>0</v>
      </c>
      <c r="R183">
        <f>F183</f>
        <v>0</v>
      </c>
      <c r="S183">
        <f>G183</f>
        <v>0</v>
      </c>
      <c r="T183">
        <f>H183</f>
        <v>0</v>
      </c>
      <c r="U183">
        <f>I183</f>
        <v>0</v>
      </c>
    </row>
    <row r="184" spans="13:21">
      <c r="M184">
        <f>A184</f>
        <v>0</v>
      </c>
      <c r="N184">
        <f>B184</f>
        <v>0</v>
      </c>
      <c r="O184">
        <f>C184</f>
        <v>0</v>
      </c>
      <c r="P184">
        <f>D184</f>
        <v>0</v>
      </c>
      <c r="Q184">
        <f>IFERROR(VLOOKUP(E184,'lists'!$BG:$BH,2,FALSE),"")</f>
        <v>0</v>
      </c>
      <c r="R184">
        <f>F184</f>
        <v>0</v>
      </c>
      <c r="S184">
        <f>G184</f>
        <v>0</v>
      </c>
      <c r="T184">
        <f>H184</f>
        <v>0</v>
      </c>
      <c r="U184">
        <f>I184</f>
        <v>0</v>
      </c>
    </row>
    <row r="185" spans="13:21">
      <c r="M185">
        <f>A185</f>
        <v>0</v>
      </c>
      <c r="N185">
        <f>B185</f>
        <v>0</v>
      </c>
      <c r="O185">
        <f>C185</f>
        <v>0</v>
      </c>
      <c r="P185">
        <f>D185</f>
        <v>0</v>
      </c>
      <c r="Q185">
        <f>IFERROR(VLOOKUP(E185,'lists'!$BG:$BH,2,FALSE),"")</f>
        <v>0</v>
      </c>
      <c r="R185">
        <f>F185</f>
        <v>0</v>
      </c>
      <c r="S185">
        <f>G185</f>
        <v>0</v>
      </c>
      <c r="T185">
        <f>H185</f>
        <v>0</v>
      </c>
      <c r="U185">
        <f>I185</f>
        <v>0</v>
      </c>
    </row>
    <row r="186" spans="13:21">
      <c r="M186">
        <f>A186</f>
        <v>0</v>
      </c>
      <c r="N186">
        <f>B186</f>
        <v>0</v>
      </c>
      <c r="O186">
        <f>C186</f>
        <v>0</v>
      </c>
      <c r="P186">
        <f>D186</f>
        <v>0</v>
      </c>
      <c r="Q186">
        <f>IFERROR(VLOOKUP(E186,'lists'!$BG:$BH,2,FALSE),"")</f>
        <v>0</v>
      </c>
      <c r="R186">
        <f>F186</f>
        <v>0</v>
      </c>
      <c r="S186">
        <f>G186</f>
        <v>0</v>
      </c>
      <c r="T186">
        <f>H186</f>
        <v>0</v>
      </c>
      <c r="U186">
        <f>I186</f>
        <v>0</v>
      </c>
    </row>
    <row r="187" spans="13:21">
      <c r="M187">
        <f>A187</f>
        <v>0</v>
      </c>
      <c r="N187">
        <f>B187</f>
        <v>0</v>
      </c>
      <c r="O187">
        <f>C187</f>
        <v>0</v>
      </c>
      <c r="P187">
        <f>D187</f>
        <v>0</v>
      </c>
      <c r="Q187">
        <f>IFERROR(VLOOKUP(E187,'lists'!$BG:$BH,2,FALSE),"")</f>
        <v>0</v>
      </c>
      <c r="R187">
        <f>F187</f>
        <v>0</v>
      </c>
      <c r="S187">
        <f>G187</f>
        <v>0</v>
      </c>
      <c r="T187">
        <f>H187</f>
        <v>0</v>
      </c>
      <c r="U187">
        <f>I187</f>
        <v>0</v>
      </c>
    </row>
    <row r="188" spans="13:21">
      <c r="M188">
        <f>A188</f>
        <v>0</v>
      </c>
      <c r="N188">
        <f>B188</f>
        <v>0</v>
      </c>
      <c r="O188">
        <f>C188</f>
        <v>0</v>
      </c>
      <c r="P188">
        <f>D188</f>
        <v>0</v>
      </c>
      <c r="Q188">
        <f>IFERROR(VLOOKUP(E188,'lists'!$BG:$BH,2,FALSE),"")</f>
        <v>0</v>
      </c>
      <c r="R188">
        <f>F188</f>
        <v>0</v>
      </c>
      <c r="S188">
        <f>G188</f>
        <v>0</v>
      </c>
      <c r="T188">
        <f>H188</f>
        <v>0</v>
      </c>
      <c r="U188">
        <f>I188</f>
        <v>0</v>
      </c>
    </row>
    <row r="189" spans="13:21">
      <c r="M189">
        <f>A189</f>
        <v>0</v>
      </c>
      <c r="N189">
        <f>B189</f>
        <v>0</v>
      </c>
      <c r="O189">
        <f>C189</f>
        <v>0</v>
      </c>
      <c r="P189">
        <f>D189</f>
        <v>0</v>
      </c>
      <c r="Q189">
        <f>IFERROR(VLOOKUP(E189,'lists'!$BG:$BH,2,FALSE),"")</f>
        <v>0</v>
      </c>
      <c r="R189">
        <f>F189</f>
        <v>0</v>
      </c>
      <c r="S189">
        <f>G189</f>
        <v>0</v>
      </c>
      <c r="T189">
        <f>H189</f>
        <v>0</v>
      </c>
      <c r="U189">
        <f>I189</f>
        <v>0</v>
      </c>
    </row>
    <row r="190" spans="13:21">
      <c r="M190">
        <f>A190</f>
        <v>0</v>
      </c>
      <c r="N190">
        <f>B190</f>
        <v>0</v>
      </c>
      <c r="O190">
        <f>C190</f>
        <v>0</v>
      </c>
      <c r="P190">
        <f>D190</f>
        <v>0</v>
      </c>
      <c r="Q190">
        <f>IFERROR(VLOOKUP(E190,'lists'!$BG:$BH,2,FALSE),"")</f>
        <v>0</v>
      </c>
      <c r="R190">
        <f>F190</f>
        <v>0</v>
      </c>
      <c r="S190">
        <f>G190</f>
        <v>0</v>
      </c>
      <c r="T190">
        <f>H190</f>
        <v>0</v>
      </c>
      <c r="U190">
        <f>I190</f>
        <v>0</v>
      </c>
    </row>
    <row r="191" spans="13:21">
      <c r="M191">
        <f>A191</f>
        <v>0</v>
      </c>
      <c r="N191">
        <f>B191</f>
        <v>0</v>
      </c>
      <c r="O191">
        <f>C191</f>
        <v>0</v>
      </c>
      <c r="P191">
        <f>D191</f>
        <v>0</v>
      </c>
      <c r="Q191">
        <f>IFERROR(VLOOKUP(E191,'lists'!$BG:$BH,2,FALSE),"")</f>
        <v>0</v>
      </c>
      <c r="R191">
        <f>F191</f>
        <v>0</v>
      </c>
      <c r="S191">
        <f>G191</f>
        <v>0</v>
      </c>
      <c r="T191">
        <f>H191</f>
        <v>0</v>
      </c>
      <c r="U191">
        <f>I191</f>
        <v>0</v>
      </c>
    </row>
    <row r="192" spans="13:21">
      <c r="M192">
        <f>A192</f>
        <v>0</v>
      </c>
      <c r="N192">
        <f>B192</f>
        <v>0</v>
      </c>
      <c r="O192">
        <f>C192</f>
        <v>0</v>
      </c>
      <c r="P192">
        <f>D192</f>
        <v>0</v>
      </c>
      <c r="Q192">
        <f>IFERROR(VLOOKUP(E192,'lists'!$BG:$BH,2,FALSE),"")</f>
        <v>0</v>
      </c>
      <c r="R192">
        <f>F192</f>
        <v>0</v>
      </c>
      <c r="S192">
        <f>G192</f>
        <v>0</v>
      </c>
      <c r="T192">
        <f>H192</f>
        <v>0</v>
      </c>
      <c r="U192">
        <f>I192</f>
        <v>0</v>
      </c>
    </row>
    <row r="193" spans="13:21">
      <c r="M193">
        <f>A193</f>
        <v>0</v>
      </c>
      <c r="N193">
        <f>B193</f>
        <v>0</v>
      </c>
      <c r="O193">
        <f>C193</f>
        <v>0</v>
      </c>
      <c r="P193">
        <f>D193</f>
        <v>0</v>
      </c>
      <c r="Q193">
        <f>IFERROR(VLOOKUP(E193,'lists'!$BG:$BH,2,FALSE),"")</f>
        <v>0</v>
      </c>
      <c r="R193">
        <f>F193</f>
        <v>0</v>
      </c>
      <c r="S193">
        <f>G193</f>
        <v>0</v>
      </c>
      <c r="T193">
        <f>H193</f>
        <v>0</v>
      </c>
      <c r="U193">
        <f>I193</f>
        <v>0</v>
      </c>
    </row>
    <row r="194" spans="13:21">
      <c r="M194">
        <f>A194</f>
        <v>0</v>
      </c>
      <c r="N194">
        <f>B194</f>
        <v>0</v>
      </c>
      <c r="O194">
        <f>C194</f>
        <v>0</v>
      </c>
      <c r="P194">
        <f>D194</f>
        <v>0</v>
      </c>
      <c r="Q194">
        <f>IFERROR(VLOOKUP(E194,'lists'!$BG:$BH,2,FALSE),"")</f>
        <v>0</v>
      </c>
      <c r="R194">
        <f>F194</f>
        <v>0</v>
      </c>
      <c r="S194">
        <f>G194</f>
        <v>0</v>
      </c>
      <c r="T194">
        <f>H194</f>
        <v>0</v>
      </c>
      <c r="U194">
        <f>I194</f>
        <v>0</v>
      </c>
    </row>
    <row r="195" spans="13:21">
      <c r="M195">
        <f>A195</f>
        <v>0</v>
      </c>
      <c r="N195">
        <f>B195</f>
        <v>0</v>
      </c>
      <c r="O195">
        <f>C195</f>
        <v>0</v>
      </c>
      <c r="P195">
        <f>D195</f>
        <v>0</v>
      </c>
      <c r="Q195">
        <f>IFERROR(VLOOKUP(E195,'lists'!$BG:$BH,2,FALSE),"")</f>
        <v>0</v>
      </c>
      <c r="R195">
        <f>F195</f>
        <v>0</v>
      </c>
      <c r="S195">
        <f>G195</f>
        <v>0</v>
      </c>
      <c r="T195">
        <f>H195</f>
        <v>0</v>
      </c>
      <c r="U195">
        <f>I195</f>
        <v>0</v>
      </c>
    </row>
    <row r="196" spans="13:21">
      <c r="M196">
        <f>A196</f>
        <v>0</v>
      </c>
      <c r="N196">
        <f>B196</f>
        <v>0</v>
      </c>
      <c r="O196">
        <f>C196</f>
        <v>0</v>
      </c>
      <c r="P196">
        <f>D196</f>
        <v>0</v>
      </c>
      <c r="Q196">
        <f>IFERROR(VLOOKUP(E196,'lists'!$BG:$BH,2,FALSE),"")</f>
        <v>0</v>
      </c>
      <c r="R196">
        <f>F196</f>
        <v>0</v>
      </c>
      <c r="S196">
        <f>G196</f>
        <v>0</v>
      </c>
      <c r="T196">
        <f>H196</f>
        <v>0</v>
      </c>
      <c r="U196">
        <f>I196</f>
        <v>0</v>
      </c>
    </row>
    <row r="197" spans="13:21">
      <c r="M197">
        <f>A197</f>
        <v>0</v>
      </c>
      <c r="N197">
        <f>B197</f>
        <v>0</v>
      </c>
      <c r="O197">
        <f>C197</f>
        <v>0</v>
      </c>
      <c r="P197">
        <f>D197</f>
        <v>0</v>
      </c>
      <c r="Q197">
        <f>IFERROR(VLOOKUP(E197,'lists'!$BG:$BH,2,FALSE),"")</f>
        <v>0</v>
      </c>
      <c r="R197">
        <f>F197</f>
        <v>0</v>
      </c>
      <c r="S197">
        <f>G197</f>
        <v>0</v>
      </c>
      <c r="T197">
        <f>H197</f>
        <v>0</v>
      </c>
      <c r="U197">
        <f>I197</f>
        <v>0</v>
      </c>
    </row>
    <row r="198" spans="13:21">
      <c r="M198">
        <f>A198</f>
        <v>0</v>
      </c>
      <c r="N198">
        <f>B198</f>
        <v>0</v>
      </c>
      <c r="O198">
        <f>C198</f>
        <v>0</v>
      </c>
      <c r="P198">
        <f>D198</f>
        <v>0</v>
      </c>
      <c r="Q198">
        <f>IFERROR(VLOOKUP(E198,'lists'!$BG:$BH,2,FALSE),"")</f>
        <v>0</v>
      </c>
      <c r="R198">
        <f>F198</f>
        <v>0</v>
      </c>
      <c r="S198">
        <f>G198</f>
        <v>0</v>
      </c>
      <c r="T198">
        <f>H198</f>
        <v>0</v>
      </c>
      <c r="U198">
        <f>I198</f>
        <v>0</v>
      </c>
    </row>
    <row r="199" spans="13:21">
      <c r="M199">
        <f>A199</f>
        <v>0</v>
      </c>
      <c r="N199">
        <f>B199</f>
        <v>0</v>
      </c>
      <c r="O199">
        <f>C199</f>
        <v>0</v>
      </c>
      <c r="P199">
        <f>D199</f>
        <v>0</v>
      </c>
      <c r="Q199">
        <f>IFERROR(VLOOKUP(E199,'lists'!$BG:$BH,2,FALSE),"")</f>
        <v>0</v>
      </c>
      <c r="R199">
        <f>F199</f>
        <v>0</v>
      </c>
      <c r="S199">
        <f>G199</f>
        <v>0</v>
      </c>
      <c r="T199">
        <f>H199</f>
        <v>0</v>
      </c>
      <c r="U199">
        <f>I199</f>
        <v>0</v>
      </c>
    </row>
    <row r="200" spans="13:21">
      <c r="M200">
        <f>A200</f>
        <v>0</v>
      </c>
      <c r="N200">
        <f>B200</f>
        <v>0</v>
      </c>
      <c r="O200">
        <f>C200</f>
        <v>0</v>
      </c>
      <c r="P200">
        <f>D200</f>
        <v>0</v>
      </c>
      <c r="Q200">
        <f>IFERROR(VLOOKUP(E200,'lists'!$BG:$BH,2,FALSE),"")</f>
        <v>0</v>
      </c>
      <c r="R200">
        <f>F200</f>
        <v>0</v>
      </c>
      <c r="S200">
        <f>G200</f>
        <v>0</v>
      </c>
      <c r="T200">
        <f>H200</f>
        <v>0</v>
      </c>
      <c r="U200">
        <f>I200</f>
        <v>0</v>
      </c>
    </row>
    <row r="201" spans="13:21">
      <c r="M201">
        <f>A201</f>
        <v>0</v>
      </c>
      <c r="N201">
        <f>B201</f>
        <v>0</v>
      </c>
      <c r="O201">
        <f>C201</f>
        <v>0</v>
      </c>
      <c r="P201">
        <f>D201</f>
        <v>0</v>
      </c>
      <c r="Q201">
        <f>IFERROR(VLOOKUP(E201,'lists'!$BG:$BH,2,FALSE),"")</f>
        <v>0</v>
      </c>
      <c r="R201">
        <f>F201</f>
        <v>0</v>
      </c>
      <c r="S201">
        <f>G201</f>
        <v>0</v>
      </c>
      <c r="T201">
        <f>H201</f>
        <v>0</v>
      </c>
      <c r="U201">
        <f>I201</f>
        <v>0</v>
      </c>
    </row>
    <row r="202" spans="13:21">
      <c r="M202">
        <f>A202</f>
        <v>0</v>
      </c>
      <c r="N202">
        <f>B202</f>
        <v>0</v>
      </c>
      <c r="O202">
        <f>C202</f>
        <v>0</v>
      </c>
      <c r="P202">
        <f>D202</f>
        <v>0</v>
      </c>
      <c r="Q202">
        <f>IFERROR(VLOOKUP(E202,'lists'!$BG:$BH,2,FALSE),"")</f>
        <v>0</v>
      </c>
      <c r="R202">
        <f>F202</f>
        <v>0</v>
      </c>
      <c r="S202">
        <f>G202</f>
        <v>0</v>
      </c>
      <c r="T202">
        <f>H202</f>
        <v>0</v>
      </c>
      <c r="U202">
        <f>I202</f>
        <v>0</v>
      </c>
    </row>
    <row r="203" spans="13:21">
      <c r="M203">
        <f>A203</f>
        <v>0</v>
      </c>
      <c r="N203">
        <f>B203</f>
        <v>0</v>
      </c>
      <c r="O203">
        <f>C203</f>
        <v>0</v>
      </c>
      <c r="P203">
        <f>D203</f>
        <v>0</v>
      </c>
      <c r="Q203">
        <f>IFERROR(VLOOKUP(E203,'lists'!$BG:$BH,2,FALSE),"")</f>
        <v>0</v>
      </c>
      <c r="R203">
        <f>F203</f>
        <v>0</v>
      </c>
      <c r="S203">
        <f>G203</f>
        <v>0</v>
      </c>
      <c r="T203">
        <f>H203</f>
        <v>0</v>
      </c>
      <c r="U203">
        <f>I203</f>
        <v>0</v>
      </c>
    </row>
    <row r="204" spans="13:21">
      <c r="M204">
        <f>A204</f>
        <v>0</v>
      </c>
      <c r="N204">
        <f>B204</f>
        <v>0</v>
      </c>
      <c r="O204">
        <f>C204</f>
        <v>0</v>
      </c>
      <c r="P204">
        <f>D204</f>
        <v>0</v>
      </c>
      <c r="Q204">
        <f>IFERROR(VLOOKUP(E204,'lists'!$BG:$BH,2,FALSE),"")</f>
        <v>0</v>
      </c>
      <c r="R204">
        <f>F204</f>
        <v>0</v>
      </c>
      <c r="S204">
        <f>G204</f>
        <v>0</v>
      </c>
      <c r="T204">
        <f>H204</f>
        <v>0</v>
      </c>
      <c r="U204">
        <f>I204</f>
        <v>0</v>
      </c>
    </row>
    <row r="205" spans="13:21">
      <c r="M205">
        <f>A205</f>
        <v>0</v>
      </c>
      <c r="N205">
        <f>B205</f>
        <v>0</v>
      </c>
      <c r="O205">
        <f>C205</f>
        <v>0</v>
      </c>
      <c r="P205">
        <f>D205</f>
        <v>0</v>
      </c>
      <c r="Q205">
        <f>IFERROR(VLOOKUP(E205,'lists'!$BG:$BH,2,FALSE),"")</f>
        <v>0</v>
      </c>
      <c r="R205">
        <f>F205</f>
        <v>0</v>
      </c>
      <c r="S205">
        <f>G205</f>
        <v>0</v>
      </c>
      <c r="T205">
        <f>H205</f>
        <v>0</v>
      </c>
      <c r="U205">
        <f>I205</f>
        <v>0</v>
      </c>
    </row>
    <row r="206" spans="13:21">
      <c r="M206">
        <f>A206</f>
        <v>0</v>
      </c>
      <c r="N206">
        <f>B206</f>
        <v>0</v>
      </c>
      <c r="O206">
        <f>C206</f>
        <v>0</v>
      </c>
      <c r="P206">
        <f>D206</f>
        <v>0</v>
      </c>
      <c r="Q206">
        <f>IFERROR(VLOOKUP(E206,'lists'!$BG:$BH,2,FALSE),"")</f>
        <v>0</v>
      </c>
      <c r="R206">
        <f>F206</f>
        <v>0</v>
      </c>
      <c r="S206">
        <f>G206</f>
        <v>0</v>
      </c>
      <c r="T206">
        <f>H206</f>
        <v>0</v>
      </c>
      <c r="U206">
        <f>I206</f>
        <v>0</v>
      </c>
    </row>
    <row r="207" spans="13:21">
      <c r="M207">
        <f>A207</f>
        <v>0</v>
      </c>
      <c r="N207">
        <f>B207</f>
        <v>0</v>
      </c>
      <c r="O207">
        <f>C207</f>
        <v>0</v>
      </c>
      <c r="P207">
        <f>D207</f>
        <v>0</v>
      </c>
      <c r="Q207">
        <f>IFERROR(VLOOKUP(E207,'lists'!$BG:$BH,2,FALSE),"")</f>
        <v>0</v>
      </c>
      <c r="R207">
        <f>F207</f>
        <v>0</v>
      </c>
      <c r="S207">
        <f>G207</f>
        <v>0</v>
      </c>
      <c r="T207">
        <f>H207</f>
        <v>0</v>
      </c>
      <c r="U207">
        <f>I207</f>
        <v>0</v>
      </c>
    </row>
    <row r="208" spans="13:21">
      <c r="M208">
        <f>A208</f>
        <v>0</v>
      </c>
      <c r="N208">
        <f>B208</f>
        <v>0</v>
      </c>
      <c r="O208">
        <f>C208</f>
        <v>0</v>
      </c>
      <c r="P208">
        <f>D208</f>
        <v>0</v>
      </c>
      <c r="Q208">
        <f>IFERROR(VLOOKUP(E208,'lists'!$BG:$BH,2,FALSE),"")</f>
        <v>0</v>
      </c>
      <c r="R208">
        <f>F208</f>
        <v>0</v>
      </c>
      <c r="S208">
        <f>G208</f>
        <v>0</v>
      </c>
      <c r="T208">
        <f>H208</f>
        <v>0</v>
      </c>
      <c r="U208">
        <f>I208</f>
        <v>0</v>
      </c>
    </row>
    <row r="209" spans="13:21">
      <c r="M209">
        <f>A209</f>
        <v>0</v>
      </c>
      <c r="N209">
        <f>B209</f>
        <v>0</v>
      </c>
      <c r="O209">
        <f>C209</f>
        <v>0</v>
      </c>
      <c r="P209">
        <f>D209</f>
        <v>0</v>
      </c>
      <c r="Q209">
        <f>IFERROR(VLOOKUP(E209,'lists'!$BG:$BH,2,FALSE),"")</f>
        <v>0</v>
      </c>
      <c r="R209">
        <f>F209</f>
        <v>0</v>
      </c>
      <c r="S209">
        <f>G209</f>
        <v>0</v>
      </c>
      <c r="T209">
        <f>H209</f>
        <v>0</v>
      </c>
      <c r="U209">
        <f>I209</f>
        <v>0</v>
      </c>
    </row>
    <row r="210" spans="13:21">
      <c r="M210">
        <f>A210</f>
        <v>0</v>
      </c>
      <c r="N210">
        <f>B210</f>
        <v>0</v>
      </c>
      <c r="O210">
        <f>C210</f>
        <v>0</v>
      </c>
      <c r="P210">
        <f>D210</f>
        <v>0</v>
      </c>
      <c r="Q210">
        <f>IFERROR(VLOOKUP(E210,'lists'!$BG:$BH,2,FALSE),"")</f>
        <v>0</v>
      </c>
      <c r="R210">
        <f>F210</f>
        <v>0</v>
      </c>
      <c r="S210">
        <f>G210</f>
        <v>0</v>
      </c>
      <c r="T210">
        <f>H210</f>
        <v>0</v>
      </c>
      <c r="U210">
        <f>I210</f>
        <v>0</v>
      </c>
    </row>
    <row r="211" spans="13:21">
      <c r="M211">
        <f>A211</f>
        <v>0</v>
      </c>
      <c r="N211">
        <f>B211</f>
        <v>0</v>
      </c>
      <c r="O211">
        <f>C211</f>
        <v>0</v>
      </c>
      <c r="P211">
        <f>D211</f>
        <v>0</v>
      </c>
      <c r="Q211">
        <f>IFERROR(VLOOKUP(E211,'lists'!$BG:$BH,2,FALSE),"")</f>
        <v>0</v>
      </c>
      <c r="R211">
        <f>F211</f>
        <v>0</v>
      </c>
      <c r="S211">
        <f>G211</f>
        <v>0</v>
      </c>
      <c r="T211">
        <f>H211</f>
        <v>0</v>
      </c>
      <c r="U211">
        <f>I211</f>
        <v>0</v>
      </c>
    </row>
    <row r="212" spans="13:21">
      <c r="M212">
        <f>A212</f>
        <v>0</v>
      </c>
      <c r="N212">
        <f>B212</f>
        <v>0</v>
      </c>
      <c r="O212">
        <f>C212</f>
        <v>0</v>
      </c>
      <c r="P212">
        <f>D212</f>
        <v>0</v>
      </c>
      <c r="Q212">
        <f>IFERROR(VLOOKUP(E212,'lists'!$BG:$BH,2,FALSE),"")</f>
        <v>0</v>
      </c>
      <c r="R212">
        <f>F212</f>
        <v>0</v>
      </c>
      <c r="S212">
        <f>G212</f>
        <v>0</v>
      </c>
      <c r="T212">
        <f>H212</f>
        <v>0</v>
      </c>
      <c r="U212">
        <f>I212</f>
        <v>0</v>
      </c>
    </row>
    <row r="213" spans="13:21">
      <c r="M213">
        <f>A213</f>
        <v>0</v>
      </c>
      <c r="N213">
        <f>B213</f>
        <v>0</v>
      </c>
      <c r="O213">
        <f>C213</f>
        <v>0</v>
      </c>
      <c r="P213">
        <f>D213</f>
        <v>0</v>
      </c>
      <c r="Q213">
        <f>IFERROR(VLOOKUP(E213,'lists'!$BG:$BH,2,FALSE),"")</f>
        <v>0</v>
      </c>
      <c r="R213">
        <f>F213</f>
        <v>0</v>
      </c>
      <c r="S213">
        <f>G213</f>
        <v>0</v>
      </c>
      <c r="T213">
        <f>H213</f>
        <v>0</v>
      </c>
      <c r="U213">
        <f>I213</f>
        <v>0</v>
      </c>
    </row>
    <row r="214" spans="13:21">
      <c r="M214">
        <f>A214</f>
        <v>0</v>
      </c>
      <c r="N214">
        <f>B214</f>
        <v>0</v>
      </c>
      <c r="O214">
        <f>C214</f>
        <v>0</v>
      </c>
      <c r="P214">
        <f>D214</f>
        <v>0</v>
      </c>
      <c r="Q214">
        <f>IFERROR(VLOOKUP(E214,'lists'!$BG:$BH,2,FALSE),"")</f>
        <v>0</v>
      </c>
      <c r="R214">
        <f>F214</f>
        <v>0</v>
      </c>
      <c r="S214">
        <f>G214</f>
        <v>0</v>
      </c>
      <c r="T214">
        <f>H214</f>
        <v>0</v>
      </c>
      <c r="U214">
        <f>I214</f>
        <v>0</v>
      </c>
    </row>
    <row r="215" spans="13:21">
      <c r="M215">
        <f>A215</f>
        <v>0</v>
      </c>
      <c r="N215">
        <f>B215</f>
        <v>0</v>
      </c>
      <c r="O215">
        <f>C215</f>
        <v>0</v>
      </c>
      <c r="P215">
        <f>D215</f>
        <v>0</v>
      </c>
      <c r="Q215">
        <f>IFERROR(VLOOKUP(E215,'lists'!$BG:$BH,2,FALSE),"")</f>
        <v>0</v>
      </c>
      <c r="R215">
        <f>F215</f>
        <v>0</v>
      </c>
      <c r="S215">
        <f>G215</f>
        <v>0</v>
      </c>
      <c r="T215">
        <f>H215</f>
        <v>0</v>
      </c>
      <c r="U215">
        <f>I215</f>
        <v>0</v>
      </c>
    </row>
    <row r="216" spans="13:21">
      <c r="M216">
        <f>A216</f>
        <v>0</v>
      </c>
      <c r="N216">
        <f>B216</f>
        <v>0</v>
      </c>
      <c r="O216">
        <f>C216</f>
        <v>0</v>
      </c>
      <c r="P216">
        <f>D216</f>
        <v>0</v>
      </c>
      <c r="Q216">
        <f>IFERROR(VLOOKUP(E216,'lists'!$BG:$BH,2,FALSE),"")</f>
        <v>0</v>
      </c>
      <c r="R216">
        <f>F216</f>
        <v>0</v>
      </c>
      <c r="S216">
        <f>G216</f>
        <v>0</v>
      </c>
      <c r="T216">
        <f>H216</f>
        <v>0</v>
      </c>
      <c r="U216">
        <f>I216</f>
        <v>0</v>
      </c>
    </row>
    <row r="217" spans="13:21">
      <c r="M217">
        <f>A217</f>
        <v>0</v>
      </c>
      <c r="N217">
        <f>B217</f>
        <v>0</v>
      </c>
      <c r="O217">
        <f>C217</f>
        <v>0</v>
      </c>
      <c r="P217">
        <f>D217</f>
        <v>0</v>
      </c>
      <c r="Q217">
        <f>IFERROR(VLOOKUP(E217,'lists'!$BG:$BH,2,FALSE),"")</f>
        <v>0</v>
      </c>
      <c r="R217">
        <f>F217</f>
        <v>0</v>
      </c>
      <c r="S217">
        <f>G217</f>
        <v>0</v>
      </c>
      <c r="T217">
        <f>H217</f>
        <v>0</v>
      </c>
      <c r="U217">
        <f>I217</f>
        <v>0</v>
      </c>
    </row>
    <row r="218" spans="13:21">
      <c r="M218">
        <f>A218</f>
        <v>0</v>
      </c>
      <c r="N218">
        <f>B218</f>
        <v>0</v>
      </c>
      <c r="O218">
        <f>C218</f>
        <v>0</v>
      </c>
      <c r="P218">
        <f>D218</f>
        <v>0</v>
      </c>
      <c r="Q218">
        <f>IFERROR(VLOOKUP(E218,'lists'!$BG:$BH,2,FALSE),"")</f>
        <v>0</v>
      </c>
      <c r="R218">
        <f>F218</f>
        <v>0</v>
      </c>
      <c r="S218">
        <f>G218</f>
        <v>0</v>
      </c>
      <c r="T218">
        <f>H218</f>
        <v>0</v>
      </c>
      <c r="U218">
        <f>I218</f>
        <v>0</v>
      </c>
    </row>
    <row r="219" spans="13:21">
      <c r="M219">
        <f>A219</f>
        <v>0</v>
      </c>
      <c r="N219">
        <f>B219</f>
        <v>0</v>
      </c>
      <c r="O219">
        <f>C219</f>
        <v>0</v>
      </c>
      <c r="P219">
        <f>D219</f>
        <v>0</v>
      </c>
      <c r="Q219">
        <f>IFERROR(VLOOKUP(E219,'lists'!$BG:$BH,2,FALSE),"")</f>
        <v>0</v>
      </c>
      <c r="R219">
        <f>F219</f>
        <v>0</v>
      </c>
      <c r="S219">
        <f>G219</f>
        <v>0</v>
      </c>
      <c r="T219">
        <f>H219</f>
        <v>0</v>
      </c>
      <c r="U219">
        <f>I219</f>
        <v>0</v>
      </c>
    </row>
    <row r="220" spans="13:21">
      <c r="M220">
        <f>A220</f>
        <v>0</v>
      </c>
      <c r="N220">
        <f>B220</f>
        <v>0</v>
      </c>
      <c r="O220">
        <f>C220</f>
        <v>0</v>
      </c>
      <c r="P220">
        <f>D220</f>
        <v>0</v>
      </c>
      <c r="Q220">
        <f>IFERROR(VLOOKUP(E220,'lists'!$BG:$BH,2,FALSE),"")</f>
        <v>0</v>
      </c>
      <c r="R220">
        <f>F220</f>
        <v>0</v>
      </c>
      <c r="S220">
        <f>G220</f>
        <v>0</v>
      </c>
      <c r="T220">
        <f>H220</f>
        <v>0</v>
      </c>
      <c r="U220">
        <f>I220</f>
        <v>0</v>
      </c>
    </row>
    <row r="221" spans="13:21">
      <c r="M221">
        <f>A221</f>
        <v>0</v>
      </c>
      <c r="N221">
        <f>B221</f>
        <v>0</v>
      </c>
      <c r="O221">
        <f>C221</f>
        <v>0</v>
      </c>
      <c r="P221">
        <f>D221</f>
        <v>0</v>
      </c>
      <c r="Q221">
        <f>IFERROR(VLOOKUP(E221,'lists'!$BG:$BH,2,FALSE),"")</f>
        <v>0</v>
      </c>
      <c r="R221">
        <f>F221</f>
        <v>0</v>
      </c>
      <c r="S221">
        <f>G221</f>
        <v>0</v>
      </c>
      <c r="T221">
        <f>H221</f>
        <v>0</v>
      </c>
      <c r="U221">
        <f>I221</f>
        <v>0</v>
      </c>
    </row>
    <row r="222" spans="13:21">
      <c r="M222">
        <f>A222</f>
        <v>0</v>
      </c>
      <c r="N222">
        <f>B222</f>
        <v>0</v>
      </c>
      <c r="O222">
        <f>C222</f>
        <v>0</v>
      </c>
      <c r="P222">
        <f>D222</f>
        <v>0</v>
      </c>
      <c r="Q222">
        <f>IFERROR(VLOOKUP(E222,'lists'!$BG:$BH,2,FALSE),"")</f>
        <v>0</v>
      </c>
      <c r="R222">
        <f>F222</f>
        <v>0</v>
      </c>
      <c r="S222">
        <f>G222</f>
        <v>0</v>
      </c>
      <c r="T222">
        <f>H222</f>
        <v>0</v>
      </c>
      <c r="U222">
        <f>I222</f>
        <v>0</v>
      </c>
    </row>
    <row r="223" spans="13:21">
      <c r="M223">
        <f>A223</f>
        <v>0</v>
      </c>
      <c r="N223">
        <f>B223</f>
        <v>0</v>
      </c>
      <c r="O223">
        <f>C223</f>
        <v>0</v>
      </c>
      <c r="P223">
        <f>D223</f>
        <v>0</v>
      </c>
      <c r="Q223">
        <f>IFERROR(VLOOKUP(E223,'lists'!$BG:$BH,2,FALSE),"")</f>
        <v>0</v>
      </c>
      <c r="R223">
        <f>F223</f>
        <v>0</v>
      </c>
      <c r="S223">
        <f>G223</f>
        <v>0</v>
      </c>
      <c r="T223">
        <f>H223</f>
        <v>0</v>
      </c>
      <c r="U223">
        <f>I223</f>
        <v>0</v>
      </c>
    </row>
    <row r="224" spans="13:21">
      <c r="M224">
        <f>A224</f>
        <v>0</v>
      </c>
      <c r="N224">
        <f>B224</f>
        <v>0</v>
      </c>
      <c r="O224">
        <f>C224</f>
        <v>0</v>
      </c>
      <c r="P224">
        <f>D224</f>
        <v>0</v>
      </c>
      <c r="Q224">
        <f>IFERROR(VLOOKUP(E224,'lists'!$BG:$BH,2,FALSE),"")</f>
        <v>0</v>
      </c>
      <c r="R224">
        <f>F224</f>
        <v>0</v>
      </c>
      <c r="S224">
        <f>G224</f>
        <v>0</v>
      </c>
      <c r="T224">
        <f>H224</f>
        <v>0</v>
      </c>
      <c r="U224">
        <f>I224</f>
        <v>0</v>
      </c>
    </row>
    <row r="225" spans="13:21">
      <c r="M225">
        <f>A225</f>
        <v>0</v>
      </c>
      <c r="N225">
        <f>B225</f>
        <v>0</v>
      </c>
      <c r="O225">
        <f>C225</f>
        <v>0</v>
      </c>
      <c r="P225">
        <f>D225</f>
        <v>0</v>
      </c>
      <c r="Q225">
        <f>IFERROR(VLOOKUP(E225,'lists'!$BG:$BH,2,FALSE),"")</f>
        <v>0</v>
      </c>
      <c r="R225">
        <f>F225</f>
        <v>0</v>
      </c>
      <c r="S225">
        <f>G225</f>
        <v>0</v>
      </c>
      <c r="T225">
        <f>H225</f>
        <v>0</v>
      </c>
      <c r="U225">
        <f>I225</f>
        <v>0</v>
      </c>
    </row>
    <row r="226" spans="13:21">
      <c r="M226">
        <f>A226</f>
        <v>0</v>
      </c>
      <c r="N226">
        <f>B226</f>
        <v>0</v>
      </c>
      <c r="O226">
        <f>C226</f>
        <v>0</v>
      </c>
      <c r="P226">
        <f>D226</f>
        <v>0</v>
      </c>
      <c r="Q226">
        <f>IFERROR(VLOOKUP(E226,'lists'!$BG:$BH,2,FALSE),"")</f>
        <v>0</v>
      </c>
      <c r="R226">
        <f>F226</f>
        <v>0</v>
      </c>
      <c r="S226">
        <f>G226</f>
        <v>0</v>
      </c>
      <c r="T226">
        <f>H226</f>
        <v>0</v>
      </c>
      <c r="U226">
        <f>I226</f>
        <v>0</v>
      </c>
    </row>
    <row r="227" spans="13:21">
      <c r="M227">
        <f>A227</f>
        <v>0</v>
      </c>
      <c r="N227">
        <f>B227</f>
        <v>0</v>
      </c>
      <c r="O227">
        <f>C227</f>
        <v>0</v>
      </c>
      <c r="P227">
        <f>D227</f>
        <v>0</v>
      </c>
      <c r="Q227">
        <f>IFERROR(VLOOKUP(E227,'lists'!$BG:$BH,2,FALSE),"")</f>
        <v>0</v>
      </c>
      <c r="R227">
        <f>F227</f>
        <v>0</v>
      </c>
      <c r="S227">
        <f>G227</f>
        <v>0</v>
      </c>
      <c r="T227">
        <f>H227</f>
        <v>0</v>
      </c>
      <c r="U227">
        <f>I227</f>
        <v>0</v>
      </c>
    </row>
    <row r="228" spans="13:21">
      <c r="M228">
        <f>A228</f>
        <v>0</v>
      </c>
      <c r="N228">
        <f>B228</f>
        <v>0</v>
      </c>
      <c r="O228">
        <f>C228</f>
        <v>0</v>
      </c>
      <c r="P228">
        <f>D228</f>
        <v>0</v>
      </c>
      <c r="Q228">
        <f>IFERROR(VLOOKUP(E228,'lists'!$BG:$BH,2,FALSE),"")</f>
        <v>0</v>
      </c>
      <c r="R228">
        <f>F228</f>
        <v>0</v>
      </c>
      <c r="S228">
        <f>G228</f>
        <v>0</v>
      </c>
      <c r="T228">
        <f>H228</f>
        <v>0</v>
      </c>
      <c r="U228">
        <f>I228</f>
        <v>0</v>
      </c>
    </row>
    <row r="229" spans="13:21">
      <c r="M229">
        <f>A229</f>
        <v>0</v>
      </c>
      <c r="N229">
        <f>B229</f>
        <v>0</v>
      </c>
      <c r="O229">
        <f>C229</f>
        <v>0</v>
      </c>
      <c r="P229">
        <f>D229</f>
        <v>0</v>
      </c>
      <c r="Q229">
        <f>IFERROR(VLOOKUP(E229,'lists'!$BG:$BH,2,FALSE),"")</f>
        <v>0</v>
      </c>
      <c r="R229">
        <f>F229</f>
        <v>0</v>
      </c>
      <c r="S229">
        <f>G229</f>
        <v>0</v>
      </c>
      <c r="T229">
        <f>H229</f>
        <v>0</v>
      </c>
      <c r="U229">
        <f>I229</f>
        <v>0</v>
      </c>
    </row>
    <row r="230" spans="13:21">
      <c r="M230">
        <f>A230</f>
        <v>0</v>
      </c>
      <c r="N230">
        <f>B230</f>
        <v>0</v>
      </c>
      <c r="O230">
        <f>C230</f>
        <v>0</v>
      </c>
      <c r="P230">
        <f>D230</f>
        <v>0</v>
      </c>
      <c r="Q230">
        <f>IFERROR(VLOOKUP(E230,'lists'!$BG:$BH,2,FALSE),"")</f>
        <v>0</v>
      </c>
      <c r="R230">
        <f>F230</f>
        <v>0</v>
      </c>
      <c r="S230">
        <f>G230</f>
        <v>0</v>
      </c>
      <c r="T230">
        <f>H230</f>
        <v>0</v>
      </c>
      <c r="U230">
        <f>I230</f>
        <v>0</v>
      </c>
    </row>
    <row r="231" spans="13:21">
      <c r="M231">
        <f>A231</f>
        <v>0</v>
      </c>
      <c r="N231">
        <f>B231</f>
        <v>0</v>
      </c>
      <c r="O231">
        <f>C231</f>
        <v>0</v>
      </c>
      <c r="P231">
        <f>D231</f>
        <v>0</v>
      </c>
      <c r="Q231">
        <f>IFERROR(VLOOKUP(E231,'lists'!$BG:$BH,2,FALSE),"")</f>
        <v>0</v>
      </c>
      <c r="R231">
        <f>F231</f>
        <v>0</v>
      </c>
      <c r="S231">
        <f>G231</f>
        <v>0</v>
      </c>
      <c r="T231">
        <f>H231</f>
        <v>0</v>
      </c>
      <c r="U231">
        <f>I231</f>
        <v>0</v>
      </c>
    </row>
    <row r="232" spans="13:21">
      <c r="M232">
        <f>A232</f>
        <v>0</v>
      </c>
      <c r="N232">
        <f>B232</f>
        <v>0</v>
      </c>
      <c r="O232">
        <f>C232</f>
        <v>0</v>
      </c>
      <c r="P232">
        <f>D232</f>
        <v>0</v>
      </c>
      <c r="Q232">
        <f>IFERROR(VLOOKUP(E232,'lists'!$BG:$BH,2,FALSE),"")</f>
        <v>0</v>
      </c>
      <c r="R232">
        <f>F232</f>
        <v>0</v>
      </c>
      <c r="S232">
        <f>G232</f>
        <v>0</v>
      </c>
      <c r="T232">
        <f>H232</f>
        <v>0</v>
      </c>
      <c r="U232">
        <f>I232</f>
        <v>0</v>
      </c>
    </row>
    <row r="233" spans="13:21">
      <c r="M233">
        <f>A233</f>
        <v>0</v>
      </c>
      <c r="N233">
        <f>B233</f>
        <v>0</v>
      </c>
      <c r="O233">
        <f>C233</f>
        <v>0</v>
      </c>
      <c r="P233">
        <f>D233</f>
        <v>0</v>
      </c>
      <c r="Q233">
        <f>IFERROR(VLOOKUP(E233,'lists'!$BG:$BH,2,FALSE),"")</f>
        <v>0</v>
      </c>
      <c r="R233">
        <f>F233</f>
        <v>0</v>
      </c>
      <c r="S233">
        <f>G233</f>
        <v>0</v>
      </c>
      <c r="T233">
        <f>H233</f>
        <v>0</v>
      </c>
      <c r="U233">
        <f>I233</f>
        <v>0</v>
      </c>
    </row>
    <row r="234" spans="13:21">
      <c r="M234">
        <f>A234</f>
        <v>0</v>
      </c>
      <c r="N234">
        <f>B234</f>
        <v>0</v>
      </c>
      <c r="O234">
        <f>C234</f>
        <v>0</v>
      </c>
      <c r="P234">
        <f>D234</f>
        <v>0</v>
      </c>
      <c r="Q234">
        <f>IFERROR(VLOOKUP(E234,'lists'!$BG:$BH,2,FALSE),"")</f>
        <v>0</v>
      </c>
      <c r="R234">
        <f>F234</f>
        <v>0</v>
      </c>
      <c r="S234">
        <f>G234</f>
        <v>0</v>
      </c>
      <c r="T234">
        <f>H234</f>
        <v>0</v>
      </c>
      <c r="U234">
        <f>I234</f>
        <v>0</v>
      </c>
    </row>
    <row r="235" spans="13:21">
      <c r="M235">
        <f>A235</f>
        <v>0</v>
      </c>
      <c r="N235">
        <f>B235</f>
        <v>0</v>
      </c>
      <c r="O235">
        <f>C235</f>
        <v>0</v>
      </c>
      <c r="P235">
        <f>D235</f>
        <v>0</v>
      </c>
      <c r="Q235">
        <f>IFERROR(VLOOKUP(E235,'lists'!$BG:$BH,2,FALSE),"")</f>
        <v>0</v>
      </c>
      <c r="R235">
        <f>F235</f>
        <v>0</v>
      </c>
      <c r="S235">
        <f>G235</f>
        <v>0</v>
      </c>
      <c r="T235">
        <f>H235</f>
        <v>0</v>
      </c>
      <c r="U235">
        <f>I235</f>
        <v>0</v>
      </c>
    </row>
    <row r="236" spans="13:21">
      <c r="M236">
        <f>A236</f>
        <v>0</v>
      </c>
      <c r="N236">
        <f>B236</f>
        <v>0</v>
      </c>
      <c r="O236">
        <f>C236</f>
        <v>0</v>
      </c>
      <c r="P236">
        <f>D236</f>
        <v>0</v>
      </c>
      <c r="Q236">
        <f>IFERROR(VLOOKUP(E236,'lists'!$BG:$BH,2,FALSE),"")</f>
        <v>0</v>
      </c>
      <c r="R236">
        <f>F236</f>
        <v>0</v>
      </c>
      <c r="S236">
        <f>G236</f>
        <v>0</v>
      </c>
      <c r="T236">
        <f>H236</f>
        <v>0</v>
      </c>
      <c r="U236">
        <f>I236</f>
        <v>0</v>
      </c>
    </row>
    <row r="237" spans="13:21">
      <c r="M237">
        <f>A237</f>
        <v>0</v>
      </c>
      <c r="N237">
        <f>B237</f>
        <v>0</v>
      </c>
      <c r="O237">
        <f>C237</f>
        <v>0</v>
      </c>
      <c r="P237">
        <f>D237</f>
        <v>0</v>
      </c>
      <c r="Q237">
        <f>IFERROR(VLOOKUP(E237,'lists'!$BG:$BH,2,FALSE),"")</f>
        <v>0</v>
      </c>
      <c r="R237">
        <f>F237</f>
        <v>0</v>
      </c>
      <c r="S237">
        <f>G237</f>
        <v>0</v>
      </c>
      <c r="T237">
        <f>H237</f>
        <v>0</v>
      </c>
      <c r="U237">
        <f>I237</f>
        <v>0</v>
      </c>
    </row>
    <row r="238" spans="13:21">
      <c r="M238">
        <f>A238</f>
        <v>0</v>
      </c>
      <c r="N238">
        <f>B238</f>
        <v>0</v>
      </c>
      <c r="O238">
        <f>C238</f>
        <v>0</v>
      </c>
      <c r="P238">
        <f>D238</f>
        <v>0</v>
      </c>
      <c r="Q238">
        <f>IFERROR(VLOOKUP(E238,'lists'!$BG:$BH,2,FALSE),"")</f>
        <v>0</v>
      </c>
      <c r="R238">
        <f>F238</f>
        <v>0</v>
      </c>
      <c r="S238">
        <f>G238</f>
        <v>0</v>
      </c>
      <c r="T238">
        <f>H238</f>
        <v>0</v>
      </c>
      <c r="U238">
        <f>I238</f>
        <v>0</v>
      </c>
    </row>
    <row r="239" spans="13:21">
      <c r="M239">
        <f>A239</f>
        <v>0</v>
      </c>
      <c r="N239">
        <f>B239</f>
        <v>0</v>
      </c>
      <c r="O239">
        <f>C239</f>
        <v>0</v>
      </c>
      <c r="P239">
        <f>D239</f>
        <v>0</v>
      </c>
      <c r="Q239">
        <f>IFERROR(VLOOKUP(E239,'lists'!$BG:$BH,2,FALSE),"")</f>
        <v>0</v>
      </c>
      <c r="R239">
        <f>F239</f>
        <v>0</v>
      </c>
      <c r="S239">
        <f>G239</f>
        <v>0</v>
      </c>
      <c r="T239">
        <f>H239</f>
        <v>0</v>
      </c>
      <c r="U239">
        <f>I239</f>
        <v>0</v>
      </c>
    </row>
    <row r="240" spans="13:21">
      <c r="M240">
        <f>A240</f>
        <v>0</v>
      </c>
      <c r="N240">
        <f>B240</f>
        <v>0</v>
      </c>
      <c r="O240">
        <f>C240</f>
        <v>0</v>
      </c>
      <c r="P240">
        <f>D240</f>
        <v>0</v>
      </c>
      <c r="Q240">
        <f>IFERROR(VLOOKUP(E240,'lists'!$BG:$BH,2,FALSE),"")</f>
        <v>0</v>
      </c>
      <c r="R240">
        <f>F240</f>
        <v>0</v>
      </c>
      <c r="S240">
        <f>G240</f>
        <v>0</v>
      </c>
      <c r="T240">
        <f>H240</f>
        <v>0</v>
      </c>
      <c r="U240">
        <f>I240</f>
        <v>0</v>
      </c>
    </row>
    <row r="241" spans="13:21">
      <c r="M241">
        <f>A241</f>
        <v>0</v>
      </c>
      <c r="N241">
        <f>B241</f>
        <v>0</v>
      </c>
      <c r="O241">
        <f>C241</f>
        <v>0</v>
      </c>
      <c r="P241">
        <f>D241</f>
        <v>0</v>
      </c>
      <c r="Q241">
        <f>IFERROR(VLOOKUP(E241,'lists'!$BG:$BH,2,FALSE),"")</f>
        <v>0</v>
      </c>
      <c r="R241">
        <f>F241</f>
        <v>0</v>
      </c>
      <c r="S241">
        <f>G241</f>
        <v>0</v>
      </c>
      <c r="T241">
        <f>H241</f>
        <v>0</v>
      </c>
      <c r="U241">
        <f>I241</f>
        <v>0</v>
      </c>
    </row>
    <row r="242" spans="13:21">
      <c r="M242">
        <f>A242</f>
        <v>0</v>
      </c>
      <c r="N242">
        <f>B242</f>
        <v>0</v>
      </c>
      <c r="O242">
        <f>C242</f>
        <v>0</v>
      </c>
      <c r="P242">
        <f>D242</f>
        <v>0</v>
      </c>
      <c r="Q242">
        <f>IFERROR(VLOOKUP(E242,'lists'!$BG:$BH,2,FALSE),"")</f>
        <v>0</v>
      </c>
      <c r="R242">
        <f>F242</f>
        <v>0</v>
      </c>
      <c r="S242">
        <f>G242</f>
        <v>0</v>
      </c>
      <c r="T242">
        <f>H242</f>
        <v>0</v>
      </c>
      <c r="U242">
        <f>I242</f>
        <v>0</v>
      </c>
    </row>
    <row r="243" spans="13:21">
      <c r="M243">
        <f>A243</f>
        <v>0</v>
      </c>
      <c r="N243">
        <f>B243</f>
        <v>0</v>
      </c>
      <c r="O243">
        <f>C243</f>
        <v>0</v>
      </c>
      <c r="P243">
        <f>D243</f>
        <v>0</v>
      </c>
      <c r="Q243">
        <f>IFERROR(VLOOKUP(E243,'lists'!$BG:$BH,2,FALSE),"")</f>
        <v>0</v>
      </c>
      <c r="R243">
        <f>F243</f>
        <v>0</v>
      </c>
      <c r="S243">
        <f>G243</f>
        <v>0</v>
      </c>
      <c r="T243">
        <f>H243</f>
        <v>0</v>
      </c>
      <c r="U243">
        <f>I243</f>
        <v>0</v>
      </c>
    </row>
    <row r="244" spans="13:21">
      <c r="M244">
        <f>A244</f>
        <v>0</v>
      </c>
      <c r="N244">
        <f>B244</f>
        <v>0</v>
      </c>
      <c r="O244">
        <f>C244</f>
        <v>0</v>
      </c>
      <c r="P244">
        <f>D244</f>
        <v>0</v>
      </c>
      <c r="Q244">
        <f>IFERROR(VLOOKUP(E244,'lists'!$BG:$BH,2,FALSE),"")</f>
        <v>0</v>
      </c>
      <c r="R244">
        <f>F244</f>
        <v>0</v>
      </c>
      <c r="S244">
        <f>G244</f>
        <v>0</v>
      </c>
      <c r="T244">
        <f>H244</f>
        <v>0</v>
      </c>
      <c r="U244">
        <f>I244</f>
        <v>0</v>
      </c>
    </row>
    <row r="245" spans="13:21">
      <c r="M245">
        <f>A245</f>
        <v>0</v>
      </c>
      <c r="N245">
        <f>B245</f>
        <v>0</v>
      </c>
      <c r="O245">
        <f>C245</f>
        <v>0</v>
      </c>
      <c r="P245">
        <f>D245</f>
        <v>0</v>
      </c>
      <c r="Q245">
        <f>IFERROR(VLOOKUP(E245,'lists'!$BG:$BH,2,FALSE),"")</f>
        <v>0</v>
      </c>
      <c r="R245">
        <f>F245</f>
        <v>0</v>
      </c>
      <c r="S245">
        <f>G245</f>
        <v>0</v>
      </c>
      <c r="T245">
        <f>H245</f>
        <v>0</v>
      </c>
      <c r="U245">
        <f>I245</f>
        <v>0</v>
      </c>
    </row>
    <row r="246" spans="13:21">
      <c r="M246">
        <f>A246</f>
        <v>0</v>
      </c>
      <c r="N246">
        <f>B246</f>
        <v>0</v>
      </c>
      <c r="O246">
        <f>C246</f>
        <v>0</v>
      </c>
      <c r="P246">
        <f>D246</f>
        <v>0</v>
      </c>
      <c r="Q246">
        <f>IFERROR(VLOOKUP(E246,'lists'!$BG:$BH,2,FALSE),"")</f>
        <v>0</v>
      </c>
      <c r="R246">
        <f>F246</f>
        <v>0</v>
      </c>
      <c r="S246">
        <f>G246</f>
        <v>0</v>
      </c>
      <c r="T246">
        <f>H246</f>
        <v>0</v>
      </c>
      <c r="U246">
        <f>I246</f>
        <v>0</v>
      </c>
    </row>
    <row r="247" spans="13:21">
      <c r="M247">
        <f>A247</f>
        <v>0</v>
      </c>
      <c r="N247">
        <f>B247</f>
        <v>0</v>
      </c>
      <c r="O247">
        <f>C247</f>
        <v>0</v>
      </c>
      <c r="P247">
        <f>D247</f>
        <v>0</v>
      </c>
      <c r="Q247">
        <f>IFERROR(VLOOKUP(E247,'lists'!$BG:$BH,2,FALSE),"")</f>
        <v>0</v>
      </c>
      <c r="R247">
        <f>F247</f>
        <v>0</v>
      </c>
      <c r="S247">
        <f>G247</f>
        <v>0</v>
      </c>
      <c r="T247">
        <f>H247</f>
        <v>0</v>
      </c>
      <c r="U247">
        <f>I247</f>
        <v>0</v>
      </c>
    </row>
    <row r="248" spans="13:21">
      <c r="M248">
        <f>A248</f>
        <v>0</v>
      </c>
      <c r="N248">
        <f>B248</f>
        <v>0</v>
      </c>
      <c r="O248">
        <f>C248</f>
        <v>0</v>
      </c>
      <c r="P248">
        <f>D248</f>
        <v>0</v>
      </c>
      <c r="Q248">
        <f>IFERROR(VLOOKUP(E248,'lists'!$BG:$BH,2,FALSE),"")</f>
        <v>0</v>
      </c>
      <c r="R248">
        <f>F248</f>
        <v>0</v>
      </c>
      <c r="S248">
        <f>G248</f>
        <v>0</v>
      </c>
      <c r="T248">
        <f>H248</f>
        <v>0</v>
      </c>
      <c r="U248">
        <f>I248</f>
        <v>0</v>
      </c>
    </row>
    <row r="249" spans="13:21">
      <c r="M249">
        <f>A249</f>
        <v>0</v>
      </c>
      <c r="N249">
        <f>B249</f>
        <v>0</v>
      </c>
      <c r="O249">
        <f>C249</f>
        <v>0</v>
      </c>
      <c r="P249">
        <f>D249</f>
        <v>0</v>
      </c>
      <c r="Q249">
        <f>IFERROR(VLOOKUP(E249,'lists'!$BG:$BH,2,FALSE),"")</f>
        <v>0</v>
      </c>
      <c r="R249">
        <f>F249</f>
        <v>0</v>
      </c>
      <c r="S249">
        <f>G249</f>
        <v>0</v>
      </c>
      <c r="T249">
        <f>H249</f>
        <v>0</v>
      </c>
      <c r="U249">
        <f>I249</f>
        <v>0</v>
      </c>
    </row>
    <row r="250" spans="13:21">
      <c r="M250">
        <f>A250</f>
        <v>0</v>
      </c>
      <c r="N250">
        <f>B250</f>
        <v>0</v>
      </c>
      <c r="O250">
        <f>C250</f>
        <v>0</v>
      </c>
      <c r="P250">
        <f>D250</f>
        <v>0</v>
      </c>
      <c r="Q250">
        <f>IFERROR(VLOOKUP(E250,'lists'!$BG:$BH,2,FALSE),"")</f>
        <v>0</v>
      </c>
      <c r="R250">
        <f>F250</f>
        <v>0</v>
      </c>
      <c r="S250">
        <f>G250</f>
        <v>0</v>
      </c>
      <c r="T250">
        <f>H250</f>
        <v>0</v>
      </c>
      <c r="U250">
        <f>I250</f>
        <v>0</v>
      </c>
    </row>
    <row r="251" spans="13:21">
      <c r="M251">
        <f>A251</f>
        <v>0</v>
      </c>
      <c r="N251">
        <f>B251</f>
        <v>0</v>
      </c>
      <c r="O251">
        <f>C251</f>
        <v>0</v>
      </c>
      <c r="P251">
        <f>D251</f>
        <v>0</v>
      </c>
      <c r="Q251">
        <f>IFERROR(VLOOKUP(E251,'lists'!$BG:$BH,2,FALSE),"")</f>
        <v>0</v>
      </c>
      <c r="R251">
        <f>F251</f>
        <v>0</v>
      </c>
      <c r="S251">
        <f>G251</f>
        <v>0</v>
      </c>
      <c r="T251">
        <f>H251</f>
        <v>0</v>
      </c>
      <c r="U251">
        <f>I251</f>
        <v>0</v>
      </c>
    </row>
    <row r="252" spans="13:21">
      <c r="M252">
        <f>A252</f>
        <v>0</v>
      </c>
      <c r="N252">
        <f>B252</f>
        <v>0</v>
      </c>
      <c r="O252">
        <f>C252</f>
        <v>0</v>
      </c>
      <c r="P252">
        <f>D252</f>
        <v>0</v>
      </c>
      <c r="Q252">
        <f>IFERROR(VLOOKUP(E252,'lists'!$BG:$BH,2,FALSE),"")</f>
        <v>0</v>
      </c>
      <c r="R252">
        <f>F252</f>
        <v>0</v>
      </c>
      <c r="S252">
        <f>G252</f>
        <v>0</v>
      </c>
      <c r="T252">
        <f>H252</f>
        <v>0</v>
      </c>
      <c r="U252">
        <f>I252</f>
        <v>0</v>
      </c>
    </row>
    <row r="253" spans="13:21">
      <c r="M253">
        <f>A253</f>
        <v>0</v>
      </c>
      <c r="N253">
        <f>B253</f>
        <v>0</v>
      </c>
      <c r="O253">
        <f>C253</f>
        <v>0</v>
      </c>
      <c r="P253">
        <f>D253</f>
        <v>0</v>
      </c>
      <c r="Q253">
        <f>IFERROR(VLOOKUP(E253,'lists'!$BG:$BH,2,FALSE),"")</f>
        <v>0</v>
      </c>
      <c r="R253">
        <f>F253</f>
        <v>0</v>
      </c>
      <c r="S253">
        <f>G253</f>
        <v>0</v>
      </c>
      <c r="T253">
        <f>H253</f>
        <v>0</v>
      </c>
      <c r="U253">
        <f>I253</f>
        <v>0</v>
      </c>
    </row>
    <row r="254" spans="13:21">
      <c r="M254">
        <f>A254</f>
        <v>0</v>
      </c>
      <c r="N254">
        <f>B254</f>
        <v>0</v>
      </c>
      <c r="O254">
        <f>C254</f>
        <v>0</v>
      </c>
      <c r="P254">
        <f>D254</f>
        <v>0</v>
      </c>
      <c r="Q254">
        <f>IFERROR(VLOOKUP(E254,'lists'!$BG:$BH,2,FALSE),"")</f>
        <v>0</v>
      </c>
      <c r="R254">
        <f>F254</f>
        <v>0</v>
      </c>
      <c r="S254">
        <f>G254</f>
        <v>0</v>
      </c>
      <c r="T254">
        <f>H254</f>
        <v>0</v>
      </c>
      <c r="U254">
        <f>I254</f>
        <v>0</v>
      </c>
    </row>
    <row r="255" spans="13:21">
      <c r="M255">
        <f>A255</f>
        <v>0</v>
      </c>
      <c r="N255">
        <f>B255</f>
        <v>0</v>
      </c>
      <c r="O255">
        <f>C255</f>
        <v>0</v>
      </c>
      <c r="P255">
        <f>D255</f>
        <v>0</v>
      </c>
      <c r="Q255">
        <f>IFERROR(VLOOKUP(E255,'lists'!$BG:$BH,2,FALSE),"")</f>
        <v>0</v>
      </c>
      <c r="R255">
        <f>F255</f>
        <v>0</v>
      </c>
      <c r="S255">
        <f>G255</f>
        <v>0</v>
      </c>
      <c r="T255">
        <f>H255</f>
        <v>0</v>
      </c>
      <c r="U255">
        <f>I255</f>
        <v>0</v>
      </c>
    </row>
    <row r="256" spans="13:21">
      <c r="M256">
        <f>A256</f>
        <v>0</v>
      </c>
      <c r="N256">
        <f>B256</f>
        <v>0</v>
      </c>
      <c r="O256">
        <f>C256</f>
        <v>0</v>
      </c>
      <c r="P256">
        <f>D256</f>
        <v>0</v>
      </c>
      <c r="Q256">
        <f>IFERROR(VLOOKUP(E256,'lists'!$BG:$BH,2,FALSE),"")</f>
        <v>0</v>
      </c>
      <c r="R256">
        <f>F256</f>
        <v>0</v>
      </c>
      <c r="S256">
        <f>G256</f>
        <v>0</v>
      </c>
      <c r="T256">
        <f>H256</f>
        <v>0</v>
      </c>
      <c r="U256">
        <f>I256</f>
        <v>0</v>
      </c>
    </row>
    <row r="257" spans="13:21">
      <c r="M257">
        <f>A257</f>
        <v>0</v>
      </c>
      <c r="N257">
        <f>B257</f>
        <v>0</v>
      </c>
      <c r="O257">
        <f>C257</f>
        <v>0</v>
      </c>
      <c r="P257">
        <f>D257</f>
        <v>0</v>
      </c>
      <c r="Q257">
        <f>IFERROR(VLOOKUP(E257,'lists'!$BG:$BH,2,FALSE),"")</f>
        <v>0</v>
      </c>
      <c r="R257">
        <f>F257</f>
        <v>0</v>
      </c>
      <c r="S257">
        <f>G257</f>
        <v>0</v>
      </c>
      <c r="T257">
        <f>H257</f>
        <v>0</v>
      </c>
      <c r="U257">
        <f>I257</f>
        <v>0</v>
      </c>
    </row>
    <row r="258" spans="13:21">
      <c r="M258">
        <f>A258</f>
        <v>0</v>
      </c>
      <c r="N258">
        <f>B258</f>
        <v>0</v>
      </c>
      <c r="O258">
        <f>C258</f>
        <v>0</v>
      </c>
      <c r="P258">
        <f>D258</f>
        <v>0</v>
      </c>
      <c r="Q258">
        <f>IFERROR(VLOOKUP(E258,'lists'!$BG:$BH,2,FALSE),"")</f>
        <v>0</v>
      </c>
      <c r="R258">
        <f>F258</f>
        <v>0</v>
      </c>
      <c r="S258">
        <f>G258</f>
        <v>0</v>
      </c>
      <c r="T258">
        <f>H258</f>
        <v>0</v>
      </c>
      <c r="U258">
        <f>I258</f>
        <v>0</v>
      </c>
    </row>
    <row r="259" spans="13:21">
      <c r="M259">
        <f>A259</f>
        <v>0</v>
      </c>
      <c r="N259">
        <f>B259</f>
        <v>0</v>
      </c>
      <c r="O259">
        <f>C259</f>
        <v>0</v>
      </c>
      <c r="P259">
        <f>D259</f>
        <v>0</v>
      </c>
      <c r="Q259">
        <f>IFERROR(VLOOKUP(E259,'lists'!$BG:$BH,2,FALSE),"")</f>
        <v>0</v>
      </c>
      <c r="R259">
        <f>F259</f>
        <v>0</v>
      </c>
      <c r="S259">
        <f>G259</f>
        <v>0</v>
      </c>
      <c r="T259">
        <f>H259</f>
        <v>0</v>
      </c>
      <c r="U259">
        <f>I259</f>
        <v>0</v>
      </c>
    </row>
    <row r="260" spans="13:21">
      <c r="M260">
        <f>A260</f>
        <v>0</v>
      </c>
      <c r="N260">
        <f>B260</f>
        <v>0</v>
      </c>
      <c r="O260">
        <f>C260</f>
        <v>0</v>
      </c>
      <c r="P260">
        <f>D260</f>
        <v>0</v>
      </c>
      <c r="Q260">
        <f>IFERROR(VLOOKUP(E260,'lists'!$BG:$BH,2,FALSE),"")</f>
        <v>0</v>
      </c>
      <c r="R260">
        <f>F260</f>
        <v>0</v>
      </c>
      <c r="S260">
        <f>G260</f>
        <v>0</v>
      </c>
      <c r="T260">
        <f>H260</f>
        <v>0</v>
      </c>
      <c r="U260">
        <f>I260</f>
        <v>0</v>
      </c>
    </row>
    <row r="261" spans="13:21">
      <c r="M261">
        <f>A261</f>
        <v>0</v>
      </c>
      <c r="N261">
        <f>B261</f>
        <v>0</v>
      </c>
      <c r="O261">
        <f>C261</f>
        <v>0</v>
      </c>
      <c r="P261">
        <f>D261</f>
        <v>0</v>
      </c>
      <c r="Q261">
        <f>IFERROR(VLOOKUP(E261,'lists'!$BG:$BH,2,FALSE),"")</f>
        <v>0</v>
      </c>
      <c r="R261">
        <f>F261</f>
        <v>0</v>
      </c>
      <c r="S261">
        <f>G261</f>
        <v>0</v>
      </c>
      <c r="T261">
        <f>H261</f>
        <v>0</v>
      </c>
      <c r="U261">
        <f>I261</f>
        <v>0</v>
      </c>
    </row>
    <row r="262" spans="13:21">
      <c r="M262">
        <f>A262</f>
        <v>0</v>
      </c>
      <c r="N262">
        <f>B262</f>
        <v>0</v>
      </c>
      <c r="O262">
        <f>C262</f>
        <v>0</v>
      </c>
      <c r="P262">
        <f>D262</f>
        <v>0</v>
      </c>
      <c r="Q262">
        <f>IFERROR(VLOOKUP(E262,'lists'!$BG:$BH,2,FALSE),"")</f>
        <v>0</v>
      </c>
      <c r="R262">
        <f>F262</f>
        <v>0</v>
      </c>
      <c r="S262">
        <f>G262</f>
        <v>0</v>
      </c>
      <c r="T262">
        <f>H262</f>
        <v>0</v>
      </c>
      <c r="U262">
        <f>I262</f>
        <v>0</v>
      </c>
    </row>
    <row r="263" spans="13:21">
      <c r="M263">
        <f>A263</f>
        <v>0</v>
      </c>
      <c r="N263">
        <f>B263</f>
        <v>0</v>
      </c>
      <c r="O263">
        <f>C263</f>
        <v>0</v>
      </c>
      <c r="P263">
        <f>D263</f>
        <v>0</v>
      </c>
      <c r="Q263">
        <f>IFERROR(VLOOKUP(E263,'lists'!$BG:$BH,2,FALSE),"")</f>
        <v>0</v>
      </c>
      <c r="R263">
        <f>F263</f>
        <v>0</v>
      </c>
      <c r="S263">
        <f>G263</f>
        <v>0</v>
      </c>
      <c r="T263">
        <f>H263</f>
        <v>0</v>
      </c>
      <c r="U263">
        <f>I263</f>
        <v>0</v>
      </c>
    </row>
    <row r="264" spans="13:21">
      <c r="M264">
        <f>A264</f>
        <v>0</v>
      </c>
      <c r="N264">
        <f>B264</f>
        <v>0</v>
      </c>
      <c r="O264">
        <f>C264</f>
        <v>0</v>
      </c>
      <c r="P264">
        <f>D264</f>
        <v>0</v>
      </c>
      <c r="Q264">
        <f>IFERROR(VLOOKUP(E264,'lists'!$BG:$BH,2,FALSE),"")</f>
        <v>0</v>
      </c>
      <c r="R264">
        <f>F264</f>
        <v>0</v>
      </c>
      <c r="S264">
        <f>G264</f>
        <v>0</v>
      </c>
      <c r="T264">
        <f>H264</f>
        <v>0</v>
      </c>
      <c r="U264">
        <f>I264</f>
        <v>0</v>
      </c>
    </row>
    <row r="265" spans="13:21">
      <c r="M265">
        <f>A265</f>
        <v>0</v>
      </c>
      <c r="N265">
        <f>B265</f>
        <v>0</v>
      </c>
      <c r="O265">
        <f>C265</f>
        <v>0</v>
      </c>
      <c r="P265">
        <f>D265</f>
        <v>0</v>
      </c>
      <c r="Q265">
        <f>IFERROR(VLOOKUP(E265,'lists'!$BG:$BH,2,FALSE),"")</f>
        <v>0</v>
      </c>
      <c r="R265">
        <f>F265</f>
        <v>0</v>
      </c>
      <c r="S265">
        <f>G265</f>
        <v>0</v>
      </c>
      <c r="T265">
        <f>H265</f>
        <v>0</v>
      </c>
      <c r="U265">
        <f>I265</f>
        <v>0</v>
      </c>
    </row>
    <row r="266" spans="13:21">
      <c r="M266">
        <f>A266</f>
        <v>0</v>
      </c>
      <c r="N266">
        <f>B266</f>
        <v>0</v>
      </c>
      <c r="O266">
        <f>C266</f>
        <v>0</v>
      </c>
      <c r="P266">
        <f>D266</f>
        <v>0</v>
      </c>
      <c r="Q266">
        <f>IFERROR(VLOOKUP(E266,'lists'!$BG:$BH,2,FALSE),"")</f>
        <v>0</v>
      </c>
      <c r="R266">
        <f>F266</f>
        <v>0</v>
      </c>
      <c r="S266">
        <f>G266</f>
        <v>0</v>
      </c>
      <c r="T266">
        <f>H266</f>
        <v>0</v>
      </c>
      <c r="U266">
        <f>I266</f>
        <v>0</v>
      </c>
    </row>
    <row r="267" spans="13:21">
      <c r="M267">
        <f>A267</f>
        <v>0</v>
      </c>
      <c r="N267">
        <f>B267</f>
        <v>0</v>
      </c>
      <c r="O267">
        <f>C267</f>
        <v>0</v>
      </c>
      <c r="P267">
        <f>D267</f>
        <v>0</v>
      </c>
      <c r="Q267">
        <f>IFERROR(VLOOKUP(E267,'lists'!$BG:$BH,2,FALSE),"")</f>
        <v>0</v>
      </c>
      <c r="R267">
        <f>F267</f>
        <v>0</v>
      </c>
      <c r="S267">
        <f>G267</f>
        <v>0</v>
      </c>
      <c r="T267">
        <f>H267</f>
        <v>0</v>
      </c>
      <c r="U267">
        <f>I267</f>
        <v>0</v>
      </c>
    </row>
    <row r="268" spans="13:21">
      <c r="M268">
        <f>A268</f>
        <v>0</v>
      </c>
      <c r="N268">
        <f>B268</f>
        <v>0</v>
      </c>
      <c r="O268">
        <f>C268</f>
        <v>0</v>
      </c>
      <c r="P268">
        <f>D268</f>
        <v>0</v>
      </c>
      <c r="Q268">
        <f>IFERROR(VLOOKUP(E268,'lists'!$BG:$BH,2,FALSE),"")</f>
        <v>0</v>
      </c>
      <c r="R268">
        <f>F268</f>
        <v>0</v>
      </c>
      <c r="S268">
        <f>G268</f>
        <v>0</v>
      </c>
      <c r="T268">
        <f>H268</f>
        <v>0</v>
      </c>
      <c r="U268">
        <f>I268</f>
        <v>0</v>
      </c>
    </row>
    <row r="269" spans="13:21">
      <c r="M269">
        <f>A269</f>
        <v>0</v>
      </c>
      <c r="N269">
        <f>B269</f>
        <v>0</v>
      </c>
      <c r="O269">
        <f>C269</f>
        <v>0</v>
      </c>
      <c r="P269">
        <f>D269</f>
        <v>0</v>
      </c>
      <c r="Q269">
        <f>IFERROR(VLOOKUP(E269,'lists'!$BG:$BH,2,FALSE),"")</f>
        <v>0</v>
      </c>
      <c r="R269">
        <f>F269</f>
        <v>0</v>
      </c>
      <c r="S269">
        <f>G269</f>
        <v>0</v>
      </c>
      <c r="T269">
        <f>H269</f>
        <v>0</v>
      </c>
      <c r="U269">
        <f>I269</f>
        <v>0</v>
      </c>
    </row>
    <row r="270" spans="13:21">
      <c r="M270">
        <f>A270</f>
        <v>0</v>
      </c>
      <c r="N270">
        <f>B270</f>
        <v>0</v>
      </c>
      <c r="O270">
        <f>C270</f>
        <v>0</v>
      </c>
      <c r="P270">
        <f>D270</f>
        <v>0</v>
      </c>
      <c r="Q270">
        <f>IFERROR(VLOOKUP(E270,'lists'!$BG:$BH,2,FALSE),"")</f>
        <v>0</v>
      </c>
      <c r="R270">
        <f>F270</f>
        <v>0</v>
      </c>
      <c r="S270">
        <f>G270</f>
        <v>0</v>
      </c>
      <c r="T270">
        <f>H270</f>
        <v>0</v>
      </c>
      <c r="U270">
        <f>I270</f>
        <v>0</v>
      </c>
    </row>
    <row r="271" spans="13:21">
      <c r="M271">
        <f>A271</f>
        <v>0</v>
      </c>
      <c r="N271">
        <f>B271</f>
        <v>0</v>
      </c>
      <c r="O271">
        <f>C271</f>
        <v>0</v>
      </c>
      <c r="P271">
        <f>D271</f>
        <v>0</v>
      </c>
      <c r="Q271">
        <f>IFERROR(VLOOKUP(E271,'lists'!$BG:$BH,2,FALSE),"")</f>
        <v>0</v>
      </c>
      <c r="R271">
        <f>F271</f>
        <v>0</v>
      </c>
      <c r="S271">
        <f>G271</f>
        <v>0</v>
      </c>
      <c r="T271">
        <f>H271</f>
        <v>0</v>
      </c>
      <c r="U271">
        <f>I271</f>
        <v>0</v>
      </c>
    </row>
    <row r="272" spans="13:21">
      <c r="M272">
        <f>A272</f>
        <v>0</v>
      </c>
      <c r="N272">
        <f>B272</f>
        <v>0</v>
      </c>
      <c r="O272">
        <f>C272</f>
        <v>0</v>
      </c>
      <c r="P272">
        <f>D272</f>
        <v>0</v>
      </c>
      <c r="Q272">
        <f>IFERROR(VLOOKUP(E272,'lists'!$BG:$BH,2,FALSE),"")</f>
        <v>0</v>
      </c>
      <c r="R272">
        <f>F272</f>
        <v>0</v>
      </c>
      <c r="S272">
        <f>G272</f>
        <v>0</v>
      </c>
      <c r="T272">
        <f>H272</f>
        <v>0</v>
      </c>
      <c r="U272">
        <f>I272</f>
        <v>0</v>
      </c>
    </row>
    <row r="273" spans="13:21">
      <c r="M273">
        <f>A273</f>
        <v>0</v>
      </c>
      <c r="N273">
        <f>B273</f>
        <v>0</v>
      </c>
      <c r="O273">
        <f>C273</f>
        <v>0</v>
      </c>
      <c r="P273">
        <f>D273</f>
        <v>0</v>
      </c>
      <c r="Q273">
        <f>IFERROR(VLOOKUP(E273,'lists'!$BG:$BH,2,FALSE),"")</f>
        <v>0</v>
      </c>
      <c r="R273">
        <f>F273</f>
        <v>0</v>
      </c>
      <c r="S273">
        <f>G273</f>
        <v>0</v>
      </c>
      <c r="T273">
        <f>H273</f>
        <v>0</v>
      </c>
      <c r="U273">
        <f>I273</f>
        <v>0</v>
      </c>
    </row>
    <row r="274" spans="13:21">
      <c r="M274">
        <f>A274</f>
        <v>0</v>
      </c>
      <c r="N274">
        <f>B274</f>
        <v>0</v>
      </c>
      <c r="O274">
        <f>C274</f>
        <v>0</v>
      </c>
      <c r="P274">
        <f>D274</f>
        <v>0</v>
      </c>
      <c r="Q274">
        <f>IFERROR(VLOOKUP(E274,'lists'!$BG:$BH,2,FALSE),"")</f>
        <v>0</v>
      </c>
      <c r="R274">
        <f>F274</f>
        <v>0</v>
      </c>
      <c r="S274">
        <f>G274</f>
        <v>0</v>
      </c>
      <c r="T274">
        <f>H274</f>
        <v>0</v>
      </c>
      <c r="U274">
        <f>I274</f>
        <v>0</v>
      </c>
    </row>
    <row r="275" spans="13:21">
      <c r="M275">
        <f>A275</f>
        <v>0</v>
      </c>
      <c r="N275">
        <f>B275</f>
        <v>0</v>
      </c>
      <c r="O275">
        <f>C275</f>
        <v>0</v>
      </c>
      <c r="P275">
        <f>D275</f>
        <v>0</v>
      </c>
      <c r="Q275">
        <f>IFERROR(VLOOKUP(E275,'lists'!$BG:$BH,2,FALSE),"")</f>
        <v>0</v>
      </c>
      <c r="R275">
        <f>F275</f>
        <v>0</v>
      </c>
      <c r="S275">
        <f>G275</f>
        <v>0</v>
      </c>
      <c r="T275">
        <f>H275</f>
        <v>0</v>
      </c>
      <c r="U275">
        <f>I275</f>
        <v>0</v>
      </c>
    </row>
    <row r="276" spans="13:21">
      <c r="M276">
        <f>A276</f>
        <v>0</v>
      </c>
      <c r="N276">
        <f>B276</f>
        <v>0</v>
      </c>
      <c r="O276">
        <f>C276</f>
        <v>0</v>
      </c>
      <c r="P276">
        <f>D276</f>
        <v>0</v>
      </c>
      <c r="Q276">
        <f>IFERROR(VLOOKUP(E276,'lists'!$BG:$BH,2,FALSE),"")</f>
        <v>0</v>
      </c>
      <c r="R276">
        <f>F276</f>
        <v>0</v>
      </c>
      <c r="S276">
        <f>G276</f>
        <v>0</v>
      </c>
      <c r="T276">
        <f>H276</f>
        <v>0</v>
      </c>
      <c r="U276">
        <f>I276</f>
        <v>0</v>
      </c>
    </row>
    <row r="277" spans="13:21">
      <c r="M277">
        <f>A277</f>
        <v>0</v>
      </c>
      <c r="N277">
        <f>B277</f>
        <v>0</v>
      </c>
      <c r="O277">
        <f>C277</f>
        <v>0</v>
      </c>
      <c r="P277">
        <f>D277</f>
        <v>0</v>
      </c>
      <c r="Q277">
        <f>IFERROR(VLOOKUP(E277,'lists'!$BG:$BH,2,FALSE),"")</f>
        <v>0</v>
      </c>
      <c r="R277">
        <f>F277</f>
        <v>0</v>
      </c>
      <c r="S277">
        <f>G277</f>
        <v>0</v>
      </c>
      <c r="T277">
        <f>H277</f>
        <v>0</v>
      </c>
      <c r="U277">
        <f>I277</f>
        <v>0</v>
      </c>
    </row>
    <row r="278" spans="13:21">
      <c r="M278">
        <f>A278</f>
        <v>0</v>
      </c>
      <c r="N278">
        <f>B278</f>
        <v>0</v>
      </c>
      <c r="O278">
        <f>C278</f>
        <v>0</v>
      </c>
      <c r="P278">
        <f>D278</f>
        <v>0</v>
      </c>
      <c r="Q278">
        <f>IFERROR(VLOOKUP(E278,'lists'!$BG:$BH,2,FALSE),"")</f>
        <v>0</v>
      </c>
      <c r="R278">
        <f>F278</f>
        <v>0</v>
      </c>
      <c r="S278">
        <f>G278</f>
        <v>0</v>
      </c>
      <c r="T278">
        <f>H278</f>
        <v>0</v>
      </c>
      <c r="U278">
        <f>I278</f>
        <v>0</v>
      </c>
    </row>
    <row r="279" spans="13:21">
      <c r="M279">
        <f>A279</f>
        <v>0</v>
      </c>
      <c r="N279">
        <f>B279</f>
        <v>0</v>
      </c>
      <c r="O279">
        <f>C279</f>
        <v>0</v>
      </c>
      <c r="P279">
        <f>D279</f>
        <v>0</v>
      </c>
      <c r="Q279">
        <f>IFERROR(VLOOKUP(E279,'lists'!$BG:$BH,2,FALSE),"")</f>
        <v>0</v>
      </c>
      <c r="R279">
        <f>F279</f>
        <v>0</v>
      </c>
      <c r="S279">
        <f>G279</f>
        <v>0</v>
      </c>
      <c r="T279">
        <f>H279</f>
        <v>0</v>
      </c>
      <c r="U279">
        <f>I279</f>
        <v>0</v>
      </c>
    </row>
    <row r="280" spans="13:21">
      <c r="M280">
        <f>A280</f>
        <v>0</v>
      </c>
      <c r="N280">
        <f>B280</f>
        <v>0</v>
      </c>
      <c r="O280">
        <f>C280</f>
        <v>0</v>
      </c>
      <c r="P280">
        <f>D280</f>
        <v>0</v>
      </c>
      <c r="Q280">
        <f>IFERROR(VLOOKUP(E280,'lists'!$BG:$BH,2,FALSE),"")</f>
        <v>0</v>
      </c>
      <c r="R280">
        <f>F280</f>
        <v>0</v>
      </c>
      <c r="S280">
        <f>G280</f>
        <v>0</v>
      </c>
      <c r="T280">
        <f>H280</f>
        <v>0</v>
      </c>
      <c r="U280">
        <f>I280</f>
        <v>0</v>
      </c>
    </row>
    <row r="281" spans="13:21">
      <c r="M281">
        <f>A281</f>
        <v>0</v>
      </c>
      <c r="N281">
        <f>B281</f>
        <v>0</v>
      </c>
      <c r="O281">
        <f>C281</f>
        <v>0</v>
      </c>
      <c r="P281">
        <f>D281</f>
        <v>0</v>
      </c>
      <c r="Q281">
        <f>IFERROR(VLOOKUP(E281,'lists'!$BG:$BH,2,FALSE),"")</f>
        <v>0</v>
      </c>
      <c r="R281">
        <f>F281</f>
        <v>0</v>
      </c>
      <c r="S281">
        <f>G281</f>
        <v>0</v>
      </c>
      <c r="T281">
        <f>H281</f>
        <v>0</v>
      </c>
      <c r="U281">
        <f>I281</f>
        <v>0</v>
      </c>
    </row>
    <row r="282" spans="13:21">
      <c r="M282">
        <f>A282</f>
        <v>0</v>
      </c>
      <c r="N282">
        <f>B282</f>
        <v>0</v>
      </c>
      <c r="O282">
        <f>C282</f>
        <v>0</v>
      </c>
      <c r="P282">
        <f>D282</f>
        <v>0</v>
      </c>
      <c r="Q282">
        <f>IFERROR(VLOOKUP(E282,'lists'!$BG:$BH,2,FALSE),"")</f>
        <v>0</v>
      </c>
      <c r="R282">
        <f>F282</f>
        <v>0</v>
      </c>
      <c r="S282">
        <f>G282</f>
        <v>0</v>
      </c>
      <c r="T282">
        <f>H282</f>
        <v>0</v>
      </c>
      <c r="U282">
        <f>I282</f>
        <v>0</v>
      </c>
    </row>
    <row r="283" spans="13:21">
      <c r="M283">
        <f>A283</f>
        <v>0</v>
      </c>
      <c r="N283">
        <f>B283</f>
        <v>0</v>
      </c>
      <c r="O283">
        <f>C283</f>
        <v>0</v>
      </c>
      <c r="P283">
        <f>D283</f>
        <v>0</v>
      </c>
      <c r="Q283">
        <f>IFERROR(VLOOKUP(E283,'lists'!$BG:$BH,2,FALSE),"")</f>
        <v>0</v>
      </c>
      <c r="R283">
        <f>F283</f>
        <v>0</v>
      </c>
      <c r="S283">
        <f>G283</f>
        <v>0</v>
      </c>
      <c r="T283">
        <f>H283</f>
        <v>0</v>
      </c>
      <c r="U283">
        <f>I283</f>
        <v>0</v>
      </c>
    </row>
    <row r="284" spans="13:21">
      <c r="M284">
        <f>A284</f>
        <v>0</v>
      </c>
      <c r="N284">
        <f>B284</f>
        <v>0</v>
      </c>
      <c r="O284">
        <f>C284</f>
        <v>0</v>
      </c>
      <c r="P284">
        <f>D284</f>
        <v>0</v>
      </c>
      <c r="Q284">
        <f>IFERROR(VLOOKUP(E284,'lists'!$BG:$BH,2,FALSE),"")</f>
        <v>0</v>
      </c>
      <c r="R284">
        <f>F284</f>
        <v>0</v>
      </c>
      <c r="S284">
        <f>G284</f>
        <v>0</v>
      </c>
      <c r="T284">
        <f>H284</f>
        <v>0</v>
      </c>
      <c r="U284">
        <f>I284</f>
        <v>0</v>
      </c>
    </row>
    <row r="285" spans="13:21">
      <c r="M285">
        <f>A285</f>
        <v>0</v>
      </c>
      <c r="N285">
        <f>B285</f>
        <v>0</v>
      </c>
      <c r="O285">
        <f>C285</f>
        <v>0</v>
      </c>
      <c r="P285">
        <f>D285</f>
        <v>0</v>
      </c>
      <c r="Q285">
        <f>IFERROR(VLOOKUP(E285,'lists'!$BG:$BH,2,FALSE),"")</f>
        <v>0</v>
      </c>
      <c r="R285">
        <f>F285</f>
        <v>0</v>
      </c>
      <c r="S285">
        <f>G285</f>
        <v>0</v>
      </c>
      <c r="T285">
        <f>H285</f>
        <v>0</v>
      </c>
      <c r="U285">
        <f>I285</f>
        <v>0</v>
      </c>
    </row>
    <row r="286" spans="13:21">
      <c r="M286">
        <f>A286</f>
        <v>0</v>
      </c>
      <c r="N286">
        <f>B286</f>
        <v>0</v>
      </c>
      <c r="O286">
        <f>C286</f>
        <v>0</v>
      </c>
      <c r="P286">
        <f>D286</f>
        <v>0</v>
      </c>
      <c r="Q286">
        <f>IFERROR(VLOOKUP(E286,'lists'!$BG:$BH,2,FALSE),"")</f>
        <v>0</v>
      </c>
      <c r="R286">
        <f>F286</f>
        <v>0</v>
      </c>
      <c r="S286">
        <f>G286</f>
        <v>0</v>
      </c>
      <c r="T286">
        <f>H286</f>
        <v>0</v>
      </c>
      <c r="U286">
        <f>I286</f>
        <v>0</v>
      </c>
    </row>
    <row r="287" spans="13:21">
      <c r="M287">
        <f>A287</f>
        <v>0</v>
      </c>
      <c r="N287">
        <f>B287</f>
        <v>0</v>
      </c>
      <c r="O287">
        <f>C287</f>
        <v>0</v>
      </c>
      <c r="P287">
        <f>D287</f>
        <v>0</v>
      </c>
      <c r="Q287">
        <f>IFERROR(VLOOKUP(E287,'lists'!$BG:$BH,2,FALSE),"")</f>
        <v>0</v>
      </c>
      <c r="R287">
        <f>F287</f>
        <v>0</v>
      </c>
      <c r="S287">
        <f>G287</f>
        <v>0</v>
      </c>
      <c r="T287">
        <f>H287</f>
        <v>0</v>
      </c>
      <c r="U287">
        <f>I287</f>
        <v>0</v>
      </c>
    </row>
    <row r="288" spans="13:21">
      <c r="M288">
        <f>A288</f>
        <v>0</v>
      </c>
      <c r="N288">
        <f>B288</f>
        <v>0</v>
      </c>
      <c r="O288">
        <f>C288</f>
        <v>0</v>
      </c>
      <c r="P288">
        <f>D288</f>
        <v>0</v>
      </c>
      <c r="Q288">
        <f>IFERROR(VLOOKUP(E288,'lists'!$BG:$BH,2,FALSE),"")</f>
        <v>0</v>
      </c>
      <c r="R288">
        <f>F288</f>
        <v>0</v>
      </c>
      <c r="S288">
        <f>G288</f>
        <v>0</v>
      </c>
      <c r="T288">
        <f>H288</f>
        <v>0</v>
      </c>
      <c r="U288">
        <f>I288</f>
        <v>0</v>
      </c>
    </row>
    <row r="289" spans="13:21">
      <c r="M289">
        <f>A289</f>
        <v>0</v>
      </c>
      <c r="N289">
        <f>B289</f>
        <v>0</v>
      </c>
      <c r="O289">
        <f>C289</f>
        <v>0</v>
      </c>
      <c r="P289">
        <f>D289</f>
        <v>0</v>
      </c>
      <c r="Q289">
        <f>IFERROR(VLOOKUP(E289,'lists'!$BG:$BH,2,FALSE),"")</f>
        <v>0</v>
      </c>
      <c r="R289">
        <f>F289</f>
        <v>0</v>
      </c>
      <c r="S289">
        <f>G289</f>
        <v>0</v>
      </c>
      <c r="T289">
        <f>H289</f>
        <v>0</v>
      </c>
      <c r="U289">
        <f>I289</f>
        <v>0</v>
      </c>
    </row>
    <row r="290" spans="13:21">
      <c r="M290">
        <f>A290</f>
        <v>0</v>
      </c>
      <c r="N290">
        <f>B290</f>
        <v>0</v>
      </c>
      <c r="O290">
        <f>C290</f>
        <v>0</v>
      </c>
      <c r="P290">
        <f>D290</f>
        <v>0</v>
      </c>
      <c r="Q290">
        <f>IFERROR(VLOOKUP(E290,'lists'!$BG:$BH,2,FALSE),"")</f>
        <v>0</v>
      </c>
      <c r="R290">
        <f>F290</f>
        <v>0</v>
      </c>
      <c r="S290">
        <f>G290</f>
        <v>0</v>
      </c>
      <c r="T290">
        <f>H290</f>
        <v>0</v>
      </c>
      <c r="U290">
        <f>I290</f>
        <v>0</v>
      </c>
    </row>
    <row r="291" spans="13:21">
      <c r="M291">
        <f>A291</f>
        <v>0</v>
      </c>
      <c r="N291">
        <f>B291</f>
        <v>0</v>
      </c>
      <c r="O291">
        <f>C291</f>
        <v>0</v>
      </c>
      <c r="P291">
        <f>D291</f>
        <v>0</v>
      </c>
      <c r="Q291">
        <f>IFERROR(VLOOKUP(E291,'lists'!$BG:$BH,2,FALSE),"")</f>
        <v>0</v>
      </c>
      <c r="R291">
        <f>F291</f>
        <v>0</v>
      </c>
      <c r="S291">
        <f>G291</f>
        <v>0</v>
      </c>
      <c r="T291">
        <f>H291</f>
        <v>0</v>
      </c>
      <c r="U291">
        <f>I291</f>
        <v>0</v>
      </c>
    </row>
    <row r="292" spans="13:21">
      <c r="M292">
        <f>A292</f>
        <v>0</v>
      </c>
      <c r="N292">
        <f>B292</f>
        <v>0</v>
      </c>
      <c r="O292">
        <f>C292</f>
        <v>0</v>
      </c>
      <c r="P292">
        <f>D292</f>
        <v>0</v>
      </c>
      <c r="Q292">
        <f>IFERROR(VLOOKUP(E292,'lists'!$BG:$BH,2,FALSE),"")</f>
        <v>0</v>
      </c>
      <c r="R292">
        <f>F292</f>
        <v>0</v>
      </c>
      <c r="S292">
        <f>G292</f>
        <v>0</v>
      </c>
      <c r="T292">
        <f>H292</f>
        <v>0</v>
      </c>
      <c r="U292">
        <f>I292</f>
        <v>0</v>
      </c>
    </row>
    <row r="293" spans="13:21">
      <c r="M293">
        <f>A293</f>
        <v>0</v>
      </c>
      <c r="N293">
        <f>B293</f>
        <v>0</v>
      </c>
      <c r="O293">
        <f>C293</f>
        <v>0</v>
      </c>
      <c r="P293">
        <f>D293</f>
        <v>0</v>
      </c>
      <c r="Q293">
        <f>IFERROR(VLOOKUP(E293,'lists'!$BG:$BH,2,FALSE),"")</f>
        <v>0</v>
      </c>
      <c r="R293">
        <f>F293</f>
        <v>0</v>
      </c>
      <c r="S293">
        <f>G293</f>
        <v>0</v>
      </c>
      <c r="T293">
        <f>H293</f>
        <v>0</v>
      </c>
      <c r="U293">
        <f>I293</f>
        <v>0</v>
      </c>
    </row>
    <row r="294" spans="13:21">
      <c r="M294">
        <f>A294</f>
        <v>0</v>
      </c>
      <c r="N294">
        <f>B294</f>
        <v>0</v>
      </c>
      <c r="O294">
        <f>C294</f>
        <v>0</v>
      </c>
      <c r="P294">
        <f>D294</f>
        <v>0</v>
      </c>
      <c r="Q294">
        <f>IFERROR(VLOOKUP(E294,'lists'!$BG:$BH,2,FALSE),"")</f>
        <v>0</v>
      </c>
      <c r="R294">
        <f>F294</f>
        <v>0</v>
      </c>
      <c r="S294">
        <f>G294</f>
        <v>0</v>
      </c>
      <c r="T294">
        <f>H294</f>
        <v>0</v>
      </c>
      <c r="U294">
        <f>I294</f>
        <v>0</v>
      </c>
    </row>
    <row r="295" spans="13:21">
      <c r="M295">
        <f>A295</f>
        <v>0</v>
      </c>
      <c r="N295">
        <f>B295</f>
        <v>0</v>
      </c>
      <c r="O295">
        <f>C295</f>
        <v>0</v>
      </c>
      <c r="P295">
        <f>D295</f>
        <v>0</v>
      </c>
      <c r="Q295">
        <f>IFERROR(VLOOKUP(E295,'lists'!$BG:$BH,2,FALSE),"")</f>
        <v>0</v>
      </c>
      <c r="R295">
        <f>F295</f>
        <v>0</v>
      </c>
      <c r="S295">
        <f>G295</f>
        <v>0</v>
      </c>
      <c r="T295">
        <f>H295</f>
        <v>0</v>
      </c>
      <c r="U295">
        <f>I295</f>
        <v>0</v>
      </c>
    </row>
    <row r="296" spans="13:21">
      <c r="M296">
        <f>A296</f>
        <v>0</v>
      </c>
      <c r="N296">
        <f>B296</f>
        <v>0</v>
      </c>
      <c r="O296">
        <f>C296</f>
        <v>0</v>
      </c>
      <c r="P296">
        <f>D296</f>
        <v>0</v>
      </c>
      <c r="Q296">
        <f>IFERROR(VLOOKUP(E296,'lists'!$BG:$BH,2,FALSE),"")</f>
        <v>0</v>
      </c>
      <c r="R296">
        <f>F296</f>
        <v>0</v>
      </c>
      <c r="S296">
        <f>G296</f>
        <v>0</v>
      </c>
      <c r="T296">
        <f>H296</f>
        <v>0</v>
      </c>
      <c r="U296">
        <f>I296</f>
        <v>0</v>
      </c>
    </row>
    <row r="297" spans="13:21">
      <c r="M297">
        <f>A297</f>
        <v>0</v>
      </c>
      <c r="N297">
        <f>B297</f>
        <v>0</v>
      </c>
      <c r="O297">
        <f>C297</f>
        <v>0</v>
      </c>
      <c r="P297">
        <f>D297</f>
        <v>0</v>
      </c>
      <c r="Q297">
        <f>IFERROR(VLOOKUP(E297,'lists'!$BG:$BH,2,FALSE),"")</f>
        <v>0</v>
      </c>
      <c r="R297">
        <f>F297</f>
        <v>0</v>
      </c>
      <c r="S297">
        <f>G297</f>
        <v>0</v>
      </c>
      <c r="T297">
        <f>H297</f>
        <v>0</v>
      </c>
      <c r="U297">
        <f>I297</f>
        <v>0</v>
      </c>
    </row>
    <row r="298" spans="13:21">
      <c r="M298">
        <f>A298</f>
        <v>0</v>
      </c>
      <c r="N298">
        <f>B298</f>
        <v>0</v>
      </c>
      <c r="O298">
        <f>C298</f>
        <v>0</v>
      </c>
      <c r="P298">
        <f>D298</f>
        <v>0</v>
      </c>
      <c r="Q298">
        <f>IFERROR(VLOOKUP(E298,'lists'!$BG:$BH,2,FALSE),"")</f>
        <v>0</v>
      </c>
      <c r="R298">
        <f>F298</f>
        <v>0</v>
      </c>
      <c r="S298">
        <f>G298</f>
        <v>0</v>
      </c>
      <c r="T298">
        <f>H298</f>
        <v>0</v>
      </c>
      <c r="U298">
        <f>I298</f>
        <v>0</v>
      </c>
    </row>
    <row r="299" spans="13:21">
      <c r="M299">
        <f>A299</f>
        <v>0</v>
      </c>
      <c r="N299">
        <f>B299</f>
        <v>0</v>
      </c>
      <c r="O299">
        <f>C299</f>
        <v>0</v>
      </c>
      <c r="P299">
        <f>D299</f>
        <v>0</v>
      </c>
      <c r="Q299">
        <f>IFERROR(VLOOKUP(E299,'lists'!$BG:$BH,2,FALSE),"")</f>
        <v>0</v>
      </c>
      <c r="R299">
        <f>F299</f>
        <v>0</v>
      </c>
      <c r="S299">
        <f>G299</f>
        <v>0</v>
      </c>
      <c r="T299">
        <f>H299</f>
        <v>0</v>
      </c>
      <c r="U299">
        <f>I299</f>
        <v>0</v>
      </c>
    </row>
    <row r="300" spans="13:21">
      <c r="M300">
        <f>A300</f>
        <v>0</v>
      </c>
      <c r="N300">
        <f>B300</f>
        <v>0</v>
      </c>
      <c r="O300">
        <f>C300</f>
        <v>0</v>
      </c>
      <c r="P300">
        <f>D300</f>
        <v>0</v>
      </c>
      <c r="Q300">
        <f>IFERROR(VLOOKUP(E300,'lists'!$BG:$BH,2,FALSE),"")</f>
        <v>0</v>
      </c>
      <c r="R300">
        <f>F300</f>
        <v>0</v>
      </c>
      <c r="S300">
        <f>G300</f>
        <v>0</v>
      </c>
      <c r="T300">
        <f>H300</f>
        <v>0</v>
      </c>
      <c r="U300">
        <f>I300</f>
        <v>0</v>
      </c>
    </row>
    <row r="301" spans="13:21">
      <c r="M301">
        <f>A301</f>
        <v>0</v>
      </c>
      <c r="N301">
        <f>B301</f>
        <v>0</v>
      </c>
      <c r="O301">
        <f>C301</f>
        <v>0</v>
      </c>
      <c r="P301">
        <f>D301</f>
        <v>0</v>
      </c>
      <c r="Q301">
        <f>IFERROR(VLOOKUP(E301,'lists'!$BG:$BH,2,FALSE),"")</f>
        <v>0</v>
      </c>
      <c r="R301">
        <f>F301</f>
        <v>0</v>
      </c>
      <c r="S301">
        <f>G301</f>
        <v>0</v>
      </c>
      <c r="T301">
        <f>H301</f>
        <v>0</v>
      </c>
      <c r="U301">
        <f>I301</f>
        <v>0</v>
      </c>
    </row>
    <row r="302" spans="13:21">
      <c r="M302">
        <f>A302</f>
        <v>0</v>
      </c>
      <c r="N302">
        <f>B302</f>
        <v>0</v>
      </c>
      <c r="O302">
        <f>C302</f>
        <v>0</v>
      </c>
      <c r="P302">
        <f>D302</f>
        <v>0</v>
      </c>
      <c r="Q302">
        <f>IFERROR(VLOOKUP(E302,'lists'!$BG:$BH,2,FALSE),"")</f>
        <v>0</v>
      </c>
      <c r="R302">
        <f>F302</f>
        <v>0</v>
      </c>
      <c r="S302">
        <f>G302</f>
        <v>0</v>
      </c>
      <c r="T302">
        <f>H302</f>
        <v>0</v>
      </c>
      <c r="U302">
        <f>I302</f>
        <v>0</v>
      </c>
    </row>
    <row r="303" spans="13:21">
      <c r="M303">
        <f>A303</f>
        <v>0</v>
      </c>
      <c r="N303">
        <f>B303</f>
        <v>0</v>
      </c>
      <c r="O303">
        <f>C303</f>
        <v>0</v>
      </c>
      <c r="P303">
        <f>D303</f>
        <v>0</v>
      </c>
      <c r="Q303">
        <f>IFERROR(VLOOKUP(E303,'lists'!$BG:$BH,2,FALSE),"")</f>
        <v>0</v>
      </c>
      <c r="R303">
        <f>F303</f>
        <v>0</v>
      </c>
      <c r="S303">
        <f>G303</f>
        <v>0</v>
      </c>
      <c r="T303">
        <f>H303</f>
        <v>0</v>
      </c>
      <c r="U303">
        <f>I303</f>
        <v>0</v>
      </c>
    </row>
    <row r="304" spans="13:21">
      <c r="M304">
        <f>A304</f>
        <v>0</v>
      </c>
      <c r="N304">
        <f>B304</f>
        <v>0</v>
      </c>
      <c r="O304">
        <f>C304</f>
        <v>0</v>
      </c>
      <c r="P304">
        <f>D304</f>
        <v>0</v>
      </c>
      <c r="Q304">
        <f>IFERROR(VLOOKUP(E304,'lists'!$BG:$BH,2,FALSE),"")</f>
        <v>0</v>
      </c>
      <c r="R304">
        <f>F304</f>
        <v>0</v>
      </c>
      <c r="S304">
        <f>G304</f>
        <v>0</v>
      </c>
      <c r="T304">
        <f>H304</f>
        <v>0</v>
      </c>
      <c r="U304">
        <f>I304</f>
        <v>0</v>
      </c>
    </row>
    <row r="305" spans="13:21">
      <c r="M305">
        <f>A305</f>
        <v>0</v>
      </c>
      <c r="N305">
        <f>B305</f>
        <v>0</v>
      </c>
      <c r="O305">
        <f>C305</f>
        <v>0</v>
      </c>
      <c r="P305">
        <f>D305</f>
        <v>0</v>
      </c>
      <c r="Q305">
        <f>IFERROR(VLOOKUP(E305,'lists'!$BG:$BH,2,FALSE),"")</f>
        <v>0</v>
      </c>
      <c r="R305">
        <f>F305</f>
        <v>0</v>
      </c>
      <c r="S305">
        <f>G305</f>
        <v>0</v>
      </c>
      <c r="T305">
        <f>H305</f>
        <v>0</v>
      </c>
      <c r="U305">
        <f>I305</f>
        <v>0</v>
      </c>
    </row>
    <row r="306" spans="13:21">
      <c r="M306">
        <f>A306</f>
        <v>0</v>
      </c>
      <c r="N306">
        <f>B306</f>
        <v>0</v>
      </c>
      <c r="O306">
        <f>C306</f>
        <v>0</v>
      </c>
      <c r="P306">
        <f>D306</f>
        <v>0</v>
      </c>
      <c r="Q306">
        <f>IFERROR(VLOOKUP(E306,'lists'!$BG:$BH,2,FALSE),"")</f>
        <v>0</v>
      </c>
      <c r="R306">
        <f>F306</f>
        <v>0</v>
      </c>
      <c r="S306">
        <f>G306</f>
        <v>0</v>
      </c>
      <c r="T306">
        <f>H306</f>
        <v>0</v>
      </c>
      <c r="U306">
        <f>I306</f>
        <v>0</v>
      </c>
    </row>
    <row r="307" spans="13:21">
      <c r="M307">
        <f>A307</f>
        <v>0</v>
      </c>
      <c r="N307">
        <f>B307</f>
        <v>0</v>
      </c>
      <c r="O307">
        <f>C307</f>
        <v>0</v>
      </c>
      <c r="P307">
        <f>D307</f>
        <v>0</v>
      </c>
      <c r="Q307">
        <f>IFERROR(VLOOKUP(E307,'lists'!$BG:$BH,2,FALSE),"")</f>
        <v>0</v>
      </c>
      <c r="R307">
        <f>F307</f>
        <v>0</v>
      </c>
      <c r="S307">
        <f>G307</f>
        <v>0</v>
      </c>
      <c r="T307">
        <f>H307</f>
        <v>0</v>
      </c>
      <c r="U307">
        <f>I307</f>
        <v>0</v>
      </c>
    </row>
    <row r="308" spans="13:21">
      <c r="M308">
        <f>A308</f>
        <v>0</v>
      </c>
      <c r="N308">
        <f>B308</f>
        <v>0</v>
      </c>
      <c r="O308">
        <f>C308</f>
        <v>0</v>
      </c>
      <c r="P308">
        <f>D308</f>
        <v>0</v>
      </c>
      <c r="Q308">
        <f>IFERROR(VLOOKUP(E308,'lists'!$BG:$BH,2,FALSE),"")</f>
        <v>0</v>
      </c>
      <c r="R308">
        <f>F308</f>
        <v>0</v>
      </c>
      <c r="S308">
        <f>G308</f>
        <v>0</v>
      </c>
      <c r="T308">
        <f>H308</f>
        <v>0</v>
      </c>
      <c r="U308">
        <f>I308</f>
        <v>0</v>
      </c>
    </row>
    <row r="309" spans="13:21">
      <c r="M309">
        <f>A309</f>
        <v>0</v>
      </c>
      <c r="N309">
        <f>B309</f>
        <v>0</v>
      </c>
      <c r="O309">
        <f>C309</f>
        <v>0</v>
      </c>
      <c r="P309">
        <f>D309</f>
        <v>0</v>
      </c>
      <c r="Q309">
        <f>IFERROR(VLOOKUP(E309,'lists'!$BG:$BH,2,FALSE),"")</f>
        <v>0</v>
      </c>
      <c r="R309">
        <f>F309</f>
        <v>0</v>
      </c>
      <c r="S309">
        <f>G309</f>
        <v>0</v>
      </c>
      <c r="T309">
        <f>H309</f>
        <v>0</v>
      </c>
      <c r="U309">
        <f>I309</f>
        <v>0</v>
      </c>
    </row>
    <row r="310" spans="13:21">
      <c r="M310">
        <f>A310</f>
        <v>0</v>
      </c>
      <c r="N310">
        <f>B310</f>
        <v>0</v>
      </c>
      <c r="O310">
        <f>C310</f>
        <v>0</v>
      </c>
      <c r="P310">
        <f>D310</f>
        <v>0</v>
      </c>
      <c r="Q310">
        <f>IFERROR(VLOOKUP(E310,'lists'!$BG:$BH,2,FALSE),"")</f>
        <v>0</v>
      </c>
      <c r="R310">
        <f>F310</f>
        <v>0</v>
      </c>
      <c r="S310">
        <f>G310</f>
        <v>0</v>
      </c>
      <c r="T310">
        <f>H310</f>
        <v>0</v>
      </c>
      <c r="U310">
        <f>I310</f>
        <v>0</v>
      </c>
    </row>
    <row r="311" spans="13:21">
      <c r="M311">
        <f>A311</f>
        <v>0</v>
      </c>
      <c r="N311">
        <f>B311</f>
        <v>0</v>
      </c>
      <c r="O311">
        <f>C311</f>
        <v>0</v>
      </c>
      <c r="P311">
        <f>D311</f>
        <v>0</v>
      </c>
      <c r="Q311">
        <f>IFERROR(VLOOKUP(E311,'lists'!$BG:$BH,2,FALSE),"")</f>
        <v>0</v>
      </c>
      <c r="R311">
        <f>F311</f>
        <v>0</v>
      </c>
      <c r="S311">
        <f>G311</f>
        <v>0</v>
      </c>
      <c r="T311">
        <f>H311</f>
        <v>0</v>
      </c>
      <c r="U311">
        <f>I311</f>
        <v>0</v>
      </c>
    </row>
    <row r="312" spans="13:21">
      <c r="M312">
        <f>A312</f>
        <v>0</v>
      </c>
      <c r="N312">
        <f>B312</f>
        <v>0</v>
      </c>
      <c r="O312">
        <f>C312</f>
        <v>0</v>
      </c>
      <c r="P312">
        <f>D312</f>
        <v>0</v>
      </c>
      <c r="Q312">
        <f>IFERROR(VLOOKUP(E312,'lists'!$BG:$BH,2,FALSE),"")</f>
        <v>0</v>
      </c>
      <c r="R312">
        <f>F312</f>
        <v>0</v>
      </c>
      <c r="S312">
        <f>G312</f>
        <v>0</v>
      </c>
      <c r="T312">
        <f>H312</f>
        <v>0</v>
      </c>
      <c r="U312">
        <f>I312</f>
        <v>0</v>
      </c>
    </row>
    <row r="313" spans="13:21">
      <c r="M313">
        <f>A313</f>
        <v>0</v>
      </c>
      <c r="N313">
        <f>B313</f>
        <v>0</v>
      </c>
      <c r="O313">
        <f>C313</f>
        <v>0</v>
      </c>
      <c r="P313">
        <f>D313</f>
        <v>0</v>
      </c>
      <c r="Q313">
        <f>IFERROR(VLOOKUP(E313,'lists'!$BG:$BH,2,FALSE),"")</f>
        <v>0</v>
      </c>
      <c r="R313">
        <f>F313</f>
        <v>0</v>
      </c>
      <c r="S313">
        <f>G313</f>
        <v>0</v>
      </c>
      <c r="T313">
        <f>H313</f>
        <v>0</v>
      </c>
      <c r="U313">
        <f>I313</f>
        <v>0</v>
      </c>
    </row>
    <row r="314" spans="13:21">
      <c r="M314">
        <f>A314</f>
        <v>0</v>
      </c>
      <c r="N314">
        <f>B314</f>
        <v>0</v>
      </c>
      <c r="O314">
        <f>C314</f>
        <v>0</v>
      </c>
      <c r="P314">
        <f>D314</f>
        <v>0</v>
      </c>
      <c r="Q314">
        <f>IFERROR(VLOOKUP(E314,'lists'!$BG:$BH,2,FALSE),"")</f>
        <v>0</v>
      </c>
      <c r="R314">
        <f>F314</f>
        <v>0</v>
      </c>
      <c r="S314">
        <f>G314</f>
        <v>0</v>
      </c>
      <c r="T314">
        <f>H314</f>
        <v>0</v>
      </c>
      <c r="U314">
        <f>I314</f>
        <v>0</v>
      </c>
    </row>
    <row r="315" spans="13:21">
      <c r="M315">
        <f>A315</f>
        <v>0</v>
      </c>
      <c r="N315">
        <f>B315</f>
        <v>0</v>
      </c>
      <c r="O315">
        <f>C315</f>
        <v>0</v>
      </c>
      <c r="P315">
        <f>D315</f>
        <v>0</v>
      </c>
      <c r="Q315">
        <f>IFERROR(VLOOKUP(E315,'lists'!$BG:$BH,2,FALSE),"")</f>
        <v>0</v>
      </c>
      <c r="R315">
        <f>F315</f>
        <v>0</v>
      </c>
      <c r="S315">
        <f>G315</f>
        <v>0</v>
      </c>
      <c r="T315">
        <f>H315</f>
        <v>0</v>
      </c>
      <c r="U315">
        <f>I315</f>
        <v>0</v>
      </c>
    </row>
    <row r="316" spans="13:21">
      <c r="M316">
        <f>A316</f>
        <v>0</v>
      </c>
      <c r="N316">
        <f>B316</f>
        <v>0</v>
      </c>
      <c r="O316">
        <f>C316</f>
        <v>0</v>
      </c>
      <c r="P316">
        <f>D316</f>
        <v>0</v>
      </c>
      <c r="Q316">
        <f>IFERROR(VLOOKUP(E316,'lists'!$BG:$BH,2,FALSE),"")</f>
        <v>0</v>
      </c>
      <c r="R316">
        <f>F316</f>
        <v>0</v>
      </c>
      <c r="S316">
        <f>G316</f>
        <v>0</v>
      </c>
      <c r="T316">
        <f>H316</f>
        <v>0</v>
      </c>
      <c r="U316">
        <f>I316</f>
        <v>0</v>
      </c>
    </row>
    <row r="317" spans="13:21">
      <c r="M317">
        <f>A317</f>
        <v>0</v>
      </c>
      <c r="N317">
        <f>B317</f>
        <v>0</v>
      </c>
      <c r="O317">
        <f>C317</f>
        <v>0</v>
      </c>
      <c r="P317">
        <f>D317</f>
        <v>0</v>
      </c>
      <c r="Q317">
        <f>IFERROR(VLOOKUP(E317,'lists'!$BG:$BH,2,FALSE),"")</f>
        <v>0</v>
      </c>
      <c r="R317">
        <f>F317</f>
        <v>0</v>
      </c>
      <c r="S317">
        <f>G317</f>
        <v>0</v>
      </c>
      <c r="T317">
        <f>H317</f>
        <v>0</v>
      </c>
      <c r="U317">
        <f>I317</f>
        <v>0</v>
      </c>
    </row>
    <row r="318" spans="13:21">
      <c r="M318">
        <f>A318</f>
        <v>0</v>
      </c>
      <c r="N318">
        <f>B318</f>
        <v>0</v>
      </c>
      <c r="O318">
        <f>C318</f>
        <v>0</v>
      </c>
      <c r="P318">
        <f>D318</f>
        <v>0</v>
      </c>
      <c r="Q318">
        <f>IFERROR(VLOOKUP(E318,'lists'!$BG:$BH,2,FALSE),"")</f>
        <v>0</v>
      </c>
      <c r="R318">
        <f>F318</f>
        <v>0</v>
      </c>
      <c r="S318">
        <f>G318</f>
        <v>0</v>
      </c>
      <c r="T318">
        <f>H318</f>
        <v>0</v>
      </c>
      <c r="U318">
        <f>I318</f>
        <v>0</v>
      </c>
    </row>
    <row r="319" spans="13:21">
      <c r="M319">
        <f>A319</f>
        <v>0</v>
      </c>
      <c r="N319">
        <f>B319</f>
        <v>0</v>
      </c>
      <c r="O319">
        <f>C319</f>
        <v>0</v>
      </c>
      <c r="P319">
        <f>D319</f>
        <v>0</v>
      </c>
      <c r="Q319">
        <f>IFERROR(VLOOKUP(E319,'lists'!$BG:$BH,2,FALSE),"")</f>
        <v>0</v>
      </c>
      <c r="R319">
        <f>F319</f>
        <v>0</v>
      </c>
      <c r="S319">
        <f>G319</f>
        <v>0</v>
      </c>
      <c r="T319">
        <f>H319</f>
        <v>0</v>
      </c>
      <c r="U319">
        <f>I319</f>
        <v>0</v>
      </c>
    </row>
    <row r="320" spans="13:21">
      <c r="M320">
        <f>A320</f>
        <v>0</v>
      </c>
      <c r="N320">
        <f>B320</f>
        <v>0</v>
      </c>
      <c r="O320">
        <f>C320</f>
        <v>0</v>
      </c>
      <c r="P320">
        <f>D320</f>
        <v>0</v>
      </c>
      <c r="Q320">
        <f>IFERROR(VLOOKUP(E320,'lists'!$BG:$BH,2,FALSE),"")</f>
        <v>0</v>
      </c>
      <c r="R320">
        <f>F320</f>
        <v>0</v>
      </c>
      <c r="S320">
        <f>G320</f>
        <v>0</v>
      </c>
      <c r="T320">
        <f>H320</f>
        <v>0</v>
      </c>
      <c r="U320">
        <f>I320</f>
        <v>0</v>
      </c>
    </row>
    <row r="321" spans="13:21">
      <c r="M321">
        <f>A321</f>
        <v>0</v>
      </c>
      <c r="N321">
        <f>B321</f>
        <v>0</v>
      </c>
      <c r="O321">
        <f>C321</f>
        <v>0</v>
      </c>
      <c r="P321">
        <f>D321</f>
        <v>0</v>
      </c>
      <c r="Q321">
        <f>IFERROR(VLOOKUP(E321,'lists'!$BG:$BH,2,FALSE),"")</f>
        <v>0</v>
      </c>
      <c r="R321">
        <f>F321</f>
        <v>0</v>
      </c>
      <c r="S321">
        <f>G321</f>
        <v>0</v>
      </c>
      <c r="T321">
        <f>H321</f>
        <v>0</v>
      </c>
      <c r="U321">
        <f>I321</f>
        <v>0</v>
      </c>
    </row>
    <row r="322" spans="13:21">
      <c r="M322">
        <f>A322</f>
        <v>0</v>
      </c>
      <c r="N322">
        <f>B322</f>
        <v>0</v>
      </c>
      <c r="O322">
        <f>C322</f>
        <v>0</v>
      </c>
      <c r="P322">
        <f>D322</f>
        <v>0</v>
      </c>
      <c r="Q322">
        <f>IFERROR(VLOOKUP(E322,'lists'!$BG:$BH,2,FALSE),"")</f>
        <v>0</v>
      </c>
      <c r="R322">
        <f>F322</f>
        <v>0</v>
      </c>
      <c r="S322">
        <f>G322</f>
        <v>0</v>
      </c>
      <c r="T322">
        <f>H322</f>
        <v>0</v>
      </c>
      <c r="U322">
        <f>I322</f>
        <v>0</v>
      </c>
    </row>
    <row r="323" spans="13:21">
      <c r="M323">
        <f>A323</f>
        <v>0</v>
      </c>
      <c r="N323">
        <f>B323</f>
        <v>0</v>
      </c>
      <c r="O323">
        <f>C323</f>
        <v>0</v>
      </c>
      <c r="P323">
        <f>D323</f>
        <v>0</v>
      </c>
      <c r="Q323">
        <f>IFERROR(VLOOKUP(E323,'lists'!$BG:$BH,2,FALSE),"")</f>
        <v>0</v>
      </c>
      <c r="R323">
        <f>F323</f>
        <v>0</v>
      </c>
      <c r="S323">
        <f>G323</f>
        <v>0</v>
      </c>
      <c r="T323">
        <f>H323</f>
        <v>0</v>
      </c>
      <c r="U323">
        <f>I323</f>
        <v>0</v>
      </c>
    </row>
    <row r="324" spans="13:21">
      <c r="M324">
        <f>A324</f>
        <v>0</v>
      </c>
      <c r="N324">
        <f>B324</f>
        <v>0</v>
      </c>
      <c r="O324">
        <f>C324</f>
        <v>0</v>
      </c>
      <c r="P324">
        <f>D324</f>
        <v>0</v>
      </c>
      <c r="Q324">
        <f>IFERROR(VLOOKUP(E324,'lists'!$BG:$BH,2,FALSE),"")</f>
        <v>0</v>
      </c>
      <c r="R324">
        <f>F324</f>
        <v>0</v>
      </c>
      <c r="S324">
        <f>G324</f>
        <v>0</v>
      </c>
      <c r="T324">
        <f>H324</f>
        <v>0</v>
      </c>
      <c r="U324">
        <f>I324</f>
        <v>0</v>
      </c>
    </row>
    <row r="325" spans="13:21">
      <c r="M325">
        <f>A325</f>
        <v>0</v>
      </c>
      <c r="N325">
        <f>B325</f>
        <v>0</v>
      </c>
      <c r="O325">
        <f>C325</f>
        <v>0</v>
      </c>
      <c r="P325">
        <f>D325</f>
        <v>0</v>
      </c>
      <c r="Q325">
        <f>IFERROR(VLOOKUP(E325,'lists'!$BG:$BH,2,FALSE),"")</f>
        <v>0</v>
      </c>
      <c r="R325">
        <f>F325</f>
        <v>0</v>
      </c>
      <c r="S325">
        <f>G325</f>
        <v>0</v>
      </c>
      <c r="T325">
        <f>H325</f>
        <v>0</v>
      </c>
      <c r="U325">
        <f>I325</f>
        <v>0</v>
      </c>
    </row>
    <row r="326" spans="13:21">
      <c r="M326">
        <f>A326</f>
        <v>0</v>
      </c>
      <c r="N326">
        <f>B326</f>
        <v>0</v>
      </c>
      <c r="O326">
        <f>C326</f>
        <v>0</v>
      </c>
      <c r="P326">
        <f>D326</f>
        <v>0</v>
      </c>
      <c r="Q326">
        <f>IFERROR(VLOOKUP(E326,'lists'!$BG:$BH,2,FALSE),"")</f>
        <v>0</v>
      </c>
      <c r="R326">
        <f>F326</f>
        <v>0</v>
      </c>
      <c r="S326">
        <f>G326</f>
        <v>0</v>
      </c>
      <c r="T326">
        <f>H326</f>
        <v>0</v>
      </c>
      <c r="U326">
        <f>I326</f>
        <v>0</v>
      </c>
    </row>
    <row r="327" spans="13:21">
      <c r="M327">
        <f>A327</f>
        <v>0</v>
      </c>
      <c r="N327">
        <f>B327</f>
        <v>0</v>
      </c>
      <c r="O327">
        <f>C327</f>
        <v>0</v>
      </c>
      <c r="P327">
        <f>D327</f>
        <v>0</v>
      </c>
      <c r="Q327">
        <f>IFERROR(VLOOKUP(E327,'lists'!$BG:$BH,2,FALSE),"")</f>
        <v>0</v>
      </c>
      <c r="R327">
        <f>F327</f>
        <v>0</v>
      </c>
      <c r="S327">
        <f>G327</f>
        <v>0</v>
      </c>
      <c r="T327">
        <f>H327</f>
        <v>0</v>
      </c>
      <c r="U327">
        <f>I327</f>
        <v>0</v>
      </c>
    </row>
    <row r="328" spans="13:21">
      <c r="M328">
        <f>A328</f>
        <v>0</v>
      </c>
      <c r="N328">
        <f>B328</f>
        <v>0</v>
      </c>
      <c r="O328">
        <f>C328</f>
        <v>0</v>
      </c>
      <c r="P328">
        <f>D328</f>
        <v>0</v>
      </c>
      <c r="Q328">
        <f>IFERROR(VLOOKUP(E328,'lists'!$BG:$BH,2,FALSE),"")</f>
        <v>0</v>
      </c>
      <c r="R328">
        <f>F328</f>
        <v>0</v>
      </c>
      <c r="S328">
        <f>G328</f>
        <v>0</v>
      </c>
      <c r="T328">
        <f>H328</f>
        <v>0</v>
      </c>
      <c r="U328">
        <f>I328</f>
        <v>0</v>
      </c>
    </row>
    <row r="329" spans="13:21">
      <c r="M329">
        <f>A329</f>
        <v>0</v>
      </c>
      <c r="N329">
        <f>B329</f>
        <v>0</v>
      </c>
      <c r="O329">
        <f>C329</f>
        <v>0</v>
      </c>
      <c r="P329">
        <f>D329</f>
        <v>0</v>
      </c>
      <c r="Q329">
        <f>IFERROR(VLOOKUP(E329,'lists'!$BG:$BH,2,FALSE),"")</f>
        <v>0</v>
      </c>
      <c r="R329">
        <f>F329</f>
        <v>0</v>
      </c>
      <c r="S329">
        <f>G329</f>
        <v>0</v>
      </c>
      <c r="T329">
        <f>H329</f>
        <v>0</v>
      </c>
      <c r="U329">
        <f>I329</f>
        <v>0</v>
      </c>
    </row>
    <row r="330" spans="13:21">
      <c r="M330">
        <f>A330</f>
        <v>0</v>
      </c>
      <c r="N330">
        <f>B330</f>
        <v>0</v>
      </c>
      <c r="O330">
        <f>C330</f>
        <v>0</v>
      </c>
      <c r="P330">
        <f>D330</f>
        <v>0</v>
      </c>
      <c r="Q330">
        <f>IFERROR(VLOOKUP(E330,'lists'!$BG:$BH,2,FALSE),"")</f>
        <v>0</v>
      </c>
      <c r="R330">
        <f>F330</f>
        <v>0</v>
      </c>
      <c r="S330">
        <f>G330</f>
        <v>0</v>
      </c>
      <c r="T330">
        <f>H330</f>
        <v>0</v>
      </c>
      <c r="U330">
        <f>I330</f>
        <v>0</v>
      </c>
    </row>
    <row r="331" spans="13:21">
      <c r="M331">
        <f>A331</f>
        <v>0</v>
      </c>
      <c r="N331">
        <f>B331</f>
        <v>0</v>
      </c>
      <c r="O331">
        <f>C331</f>
        <v>0</v>
      </c>
      <c r="P331">
        <f>D331</f>
        <v>0</v>
      </c>
      <c r="Q331">
        <f>IFERROR(VLOOKUP(E331,'lists'!$BG:$BH,2,FALSE),"")</f>
        <v>0</v>
      </c>
      <c r="R331">
        <f>F331</f>
        <v>0</v>
      </c>
      <c r="S331">
        <f>G331</f>
        <v>0</v>
      </c>
      <c r="T331">
        <f>H331</f>
        <v>0</v>
      </c>
      <c r="U331">
        <f>I331</f>
        <v>0</v>
      </c>
    </row>
    <row r="332" spans="13:21">
      <c r="M332">
        <f>A332</f>
        <v>0</v>
      </c>
      <c r="N332">
        <f>B332</f>
        <v>0</v>
      </c>
      <c r="O332">
        <f>C332</f>
        <v>0</v>
      </c>
      <c r="P332">
        <f>D332</f>
        <v>0</v>
      </c>
      <c r="Q332">
        <f>IFERROR(VLOOKUP(E332,'lists'!$BG:$BH,2,FALSE),"")</f>
        <v>0</v>
      </c>
      <c r="R332">
        <f>F332</f>
        <v>0</v>
      </c>
      <c r="S332">
        <f>G332</f>
        <v>0</v>
      </c>
      <c r="T332">
        <f>H332</f>
        <v>0</v>
      </c>
      <c r="U332">
        <f>I332</f>
        <v>0</v>
      </c>
    </row>
    <row r="333" spans="13:21">
      <c r="M333">
        <f>A333</f>
        <v>0</v>
      </c>
      <c r="N333">
        <f>B333</f>
        <v>0</v>
      </c>
      <c r="O333">
        <f>C333</f>
        <v>0</v>
      </c>
      <c r="P333">
        <f>D333</f>
        <v>0</v>
      </c>
      <c r="Q333">
        <f>IFERROR(VLOOKUP(E333,'lists'!$BG:$BH,2,FALSE),"")</f>
        <v>0</v>
      </c>
      <c r="R333">
        <f>F333</f>
        <v>0</v>
      </c>
      <c r="S333">
        <f>G333</f>
        <v>0</v>
      </c>
      <c r="T333">
        <f>H333</f>
        <v>0</v>
      </c>
      <c r="U333">
        <f>I333</f>
        <v>0</v>
      </c>
    </row>
    <row r="334" spans="13:21">
      <c r="M334">
        <f>A334</f>
        <v>0</v>
      </c>
      <c r="N334">
        <f>B334</f>
        <v>0</v>
      </c>
      <c r="O334">
        <f>C334</f>
        <v>0</v>
      </c>
      <c r="P334">
        <f>D334</f>
        <v>0</v>
      </c>
      <c r="Q334">
        <f>IFERROR(VLOOKUP(E334,'lists'!$BG:$BH,2,FALSE),"")</f>
        <v>0</v>
      </c>
      <c r="R334">
        <f>F334</f>
        <v>0</v>
      </c>
      <c r="S334">
        <f>G334</f>
        <v>0</v>
      </c>
      <c r="T334">
        <f>H334</f>
        <v>0</v>
      </c>
      <c r="U334">
        <f>I334</f>
        <v>0</v>
      </c>
    </row>
    <row r="335" spans="13:21">
      <c r="M335">
        <f>A335</f>
        <v>0</v>
      </c>
      <c r="N335">
        <f>B335</f>
        <v>0</v>
      </c>
      <c r="O335">
        <f>C335</f>
        <v>0</v>
      </c>
      <c r="P335">
        <f>D335</f>
        <v>0</v>
      </c>
      <c r="Q335">
        <f>IFERROR(VLOOKUP(E335,'lists'!$BG:$BH,2,FALSE),"")</f>
        <v>0</v>
      </c>
      <c r="R335">
        <f>F335</f>
        <v>0</v>
      </c>
      <c r="S335">
        <f>G335</f>
        <v>0</v>
      </c>
      <c r="T335">
        <f>H335</f>
        <v>0</v>
      </c>
      <c r="U335">
        <f>I335</f>
        <v>0</v>
      </c>
    </row>
    <row r="336" spans="13:21">
      <c r="M336">
        <f>A336</f>
        <v>0</v>
      </c>
      <c r="N336">
        <f>B336</f>
        <v>0</v>
      </c>
      <c r="O336">
        <f>C336</f>
        <v>0</v>
      </c>
      <c r="P336">
        <f>D336</f>
        <v>0</v>
      </c>
      <c r="Q336">
        <f>IFERROR(VLOOKUP(E336,'lists'!$BG:$BH,2,FALSE),"")</f>
        <v>0</v>
      </c>
      <c r="R336">
        <f>F336</f>
        <v>0</v>
      </c>
      <c r="S336">
        <f>G336</f>
        <v>0</v>
      </c>
      <c r="T336">
        <f>H336</f>
        <v>0</v>
      </c>
      <c r="U336">
        <f>I336</f>
        <v>0</v>
      </c>
    </row>
    <row r="337" spans="13:21">
      <c r="M337">
        <f>A337</f>
        <v>0</v>
      </c>
      <c r="N337">
        <f>B337</f>
        <v>0</v>
      </c>
      <c r="O337">
        <f>C337</f>
        <v>0</v>
      </c>
      <c r="P337">
        <f>D337</f>
        <v>0</v>
      </c>
      <c r="Q337">
        <f>IFERROR(VLOOKUP(E337,'lists'!$BG:$BH,2,FALSE),"")</f>
        <v>0</v>
      </c>
      <c r="R337">
        <f>F337</f>
        <v>0</v>
      </c>
      <c r="S337">
        <f>G337</f>
        <v>0</v>
      </c>
      <c r="T337">
        <f>H337</f>
        <v>0</v>
      </c>
      <c r="U337">
        <f>I337</f>
        <v>0</v>
      </c>
    </row>
    <row r="338" spans="13:21">
      <c r="M338">
        <f>A338</f>
        <v>0</v>
      </c>
      <c r="N338">
        <f>B338</f>
        <v>0</v>
      </c>
      <c r="O338">
        <f>C338</f>
        <v>0</v>
      </c>
      <c r="P338">
        <f>D338</f>
        <v>0</v>
      </c>
      <c r="Q338">
        <f>IFERROR(VLOOKUP(E338,'lists'!$BG:$BH,2,FALSE),"")</f>
        <v>0</v>
      </c>
      <c r="R338">
        <f>F338</f>
        <v>0</v>
      </c>
      <c r="S338">
        <f>G338</f>
        <v>0</v>
      </c>
      <c r="T338">
        <f>H338</f>
        <v>0</v>
      </c>
      <c r="U338">
        <f>I338</f>
        <v>0</v>
      </c>
    </row>
    <row r="339" spans="13:21">
      <c r="M339">
        <f>A339</f>
        <v>0</v>
      </c>
      <c r="N339">
        <f>B339</f>
        <v>0</v>
      </c>
      <c r="O339">
        <f>C339</f>
        <v>0</v>
      </c>
      <c r="P339">
        <f>D339</f>
        <v>0</v>
      </c>
      <c r="Q339">
        <f>IFERROR(VLOOKUP(E339,'lists'!$BG:$BH,2,FALSE),"")</f>
        <v>0</v>
      </c>
      <c r="R339">
        <f>F339</f>
        <v>0</v>
      </c>
      <c r="S339">
        <f>G339</f>
        <v>0</v>
      </c>
      <c r="T339">
        <f>H339</f>
        <v>0</v>
      </c>
      <c r="U339">
        <f>I339</f>
        <v>0</v>
      </c>
    </row>
    <row r="340" spans="13:21">
      <c r="M340">
        <f>A340</f>
        <v>0</v>
      </c>
      <c r="N340">
        <f>B340</f>
        <v>0</v>
      </c>
      <c r="O340">
        <f>C340</f>
        <v>0</v>
      </c>
      <c r="P340">
        <f>D340</f>
        <v>0</v>
      </c>
      <c r="Q340">
        <f>IFERROR(VLOOKUP(E340,'lists'!$BG:$BH,2,FALSE),"")</f>
        <v>0</v>
      </c>
      <c r="R340">
        <f>F340</f>
        <v>0</v>
      </c>
      <c r="S340">
        <f>G340</f>
        <v>0</v>
      </c>
      <c r="T340">
        <f>H340</f>
        <v>0</v>
      </c>
      <c r="U340">
        <f>I340</f>
        <v>0</v>
      </c>
    </row>
    <row r="341" spans="13:21">
      <c r="M341">
        <f>A341</f>
        <v>0</v>
      </c>
      <c r="N341">
        <f>B341</f>
        <v>0</v>
      </c>
      <c r="O341">
        <f>C341</f>
        <v>0</v>
      </c>
      <c r="P341">
        <f>D341</f>
        <v>0</v>
      </c>
      <c r="Q341">
        <f>IFERROR(VLOOKUP(E341,'lists'!$BG:$BH,2,FALSE),"")</f>
        <v>0</v>
      </c>
      <c r="R341">
        <f>F341</f>
        <v>0</v>
      </c>
      <c r="S341">
        <f>G341</f>
        <v>0</v>
      </c>
      <c r="T341">
        <f>H341</f>
        <v>0</v>
      </c>
      <c r="U341">
        <f>I341</f>
        <v>0</v>
      </c>
    </row>
    <row r="342" spans="13:21">
      <c r="M342">
        <f>A342</f>
        <v>0</v>
      </c>
      <c r="N342">
        <f>B342</f>
        <v>0</v>
      </c>
      <c r="O342">
        <f>C342</f>
        <v>0</v>
      </c>
      <c r="P342">
        <f>D342</f>
        <v>0</v>
      </c>
      <c r="Q342">
        <f>IFERROR(VLOOKUP(E342,'lists'!$BG:$BH,2,FALSE),"")</f>
        <v>0</v>
      </c>
      <c r="R342">
        <f>F342</f>
        <v>0</v>
      </c>
      <c r="S342">
        <f>G342</f>
        <v>0</v>
      </c>
      <c r="T342">
        <f>H342</f>
        <v>0</v>
      </c>
      <c r="U342">
        <f>I342</f>
        <v>0</v>
      </c>
    </row>
    <row r="343" spans="13:21">
      <c r="M343">
        <f>A343</f>
        <v>0</v>
      </c>
      <c r="N343">
        <f>B343</f>
        <v>0</v>
      </c>
      <c r="O343">
        <f>C343</f>
        <v>0</v>
      </c>
      <c r="P343">
        <f>D343</f>
        <v>0</v>
      </c>
      <c r="Q343">
        <f>IFERROR(VLOOKUP(E343,'lists'!$BG:$BH,2,FALSE),"")</f>
        <v>0</v>
      </c>
      <c r="R343">
        <f>F343</f>
        <v>0</v>
      </c>
      <c r="S343">
        <f>G343</f>
        <v>0</v>
      </c>
      <c r="T343">
        <f>H343</f>
        <v>0</v>
      </c>
      <c r="U343">
        <f>I343</f>
        <v>0</v>
      </c>
    </row>
    <row r="344" spans="13:21">
      <c r="M344">
        <f>A344</f>
        <v>0</v>
      </c>
      <c r="N344">
        <f>B344</f>
        <v>0</v>
      </c>
      <c r="O344">
        <f>C344</f>
        <v>0</v>
      </c>
      <c r="P344">
        <f>D344</f>
        <v>0</v>
      </c>
      <c r="Q344">
        <f>IFERROR(VLOOKUP(E344,'lists'!$BG:$BH,2,FALSE),"")</f>
        <v>0</v>
      </c>
      <c r="R344">
        <f>F344</f>
        <v>0</v>
      </c>
      <c r="S344">
        <f>G344</f>
        <v>0</v>
      </c>
      <c r="T344">
        <f>H344</f>
        <v>0</v>
      </c>
      <c r="U344">
        <f>I344</f>
        <v>0</v>
      </c>
    </row>
    <row r="345" spans="13:21">
      <c r="M345">
        <f>A345</f>
        <v>0</v>
      </c>
      <c r="N345">
        <f>B345</f>
        <v>0</v>
      </c>
      <c r="O345">
        <f>C345</f>
        <v>0</v>
      </c>
      <c r="P345">
        <f>D345</f>
        <v>0</v>
      </c>
      <c r="Q345">
        <f>IFERROR(VLOOKUP(E345,'lists'!$BG:$BH,2,FALSE),"")</f>
        <v>0</v>
      </c>
      <c r="R345">
        <f>F345</f>
        <v>0</v>
      </c>
      <c r="S345">
        <f>G345</f>
        <v>0</v>
      </c>
      <c r="T345">
        <f>H345</f>
        <v>0</v>
      </c>
      <c r="U345">
        <f>I345</f>
        <v>0</v>
      </c>
    </row>
    <row r="346" spans="13:21">
      <c r="M346">
        <f>A346</f>
        <v>0</v>
      </c>
      <c r="N346">
        <f>B346</f>
        <v>0</v>
      </c>
      <c r="O346">
        <f>C346</f>
        <v>0</v>
      </c>
      <c r="P346">
        <f>D346</f>
        <v>0</v>
      </c>
      <c r="Q346">
        <f>IFERROR(VLOOKUP(E346,'lists'!$BG:$BH,2,FALSE),"")</f>
        <v>0</v>
      </c>
      <c r="R346">
        <f>F346</f>
        <v>0</v>
      </c>
      <c r="S346">
        <f>G346</f>
        <v>0</v>
      </c>
      <c r="T346">
        <f>H346</f>
        <v>0</v>
      </c>
      <c r="U346">
        <f>I346</f>
        <v>0</v>
      </c>
    </row>
    <row r="347" spans="13:21">
      <c r="M347">
        <f>A347</f>
        <v>0</v>
      </c>
      <c r="N347">
        <f>B347</f>
        <v>0</v>
      </c>
      <c r="O347">
        <f>C347</f>
        <v>0</v>
      </c>
      <c r="P347">
        <f>D347</f>
        <v>0</v>
      </c>
      <c r="Q347">
        <f>IFERROR(VLOOKUP(E347,'lists'!$BG:$BH,2,FALSE),"")</f>
        <v>0</v>
      </c>
      <c r="R347">
        <f>F347</f>
        <v>0</v>
      </c>
      <c r="S347">
        <f>G347</f>
        <v>0</v>
      </c>
      <c r="T347">
        <f>H347</f>
        <v>0</v>
      </c>
      <c r="U347">
        <f>I347</f>
        <v>0</v>
      </c>
    </row>
    <row r="348" spans="13:21">
      <c r="M348">
        <f>A348</f>
        <v>0</v>
      </c>
      <c r="N348">
        <f>B348</f>
        <v>0</v>
      </c>
      <c r="O348">
        <f>C348</f>
        <v>0</v>
      </c>
      <c r="P348">
        <f>D348</f>
        <v>0</v>
      </c>
      <c r="Q348">
        <f>IFERROR(VLOOKUP(E348,'lists'!$BG:$BH,2,FALSE),"")</f>
        <v>0</v>
      </c>
      <c r="R348">
        <f>F348</f>
        <v>0</v>
      </c>
      <c r="S348">
        <f>G348</f>
        <v>0</v>
      </c>
      <c r="T348">
        <f>H348</f>
        <v>0</v>
      </c>
      <c r="U348">
        <f>I348</f>
        <v>0</v>
      </c>
    </row>
    <row r="349" spans="13:21">
      <c r="M349">
        <f>A349</f>
        <v>0</v>
      </c>
      <c r="N349">
        <f>B349</f>
        <v>0</v>
      </c>
      <c r="O349">
        <f>C349</f>
        <v>0</v>
      </c>
      <c r="P349">
        <f>D349</f>
        <v>0</v>
      </c>
      <c r="Q349">
        <f>IFERROR(VLOOKUP(E349,'lists'!$BG:$BH,2,FALSE),"")</f>
        <v>0</v>
      </c>
      <c r="R349">
        <f>F349</f>
        <v>0</v>
      </c>
      <c r="S349">
        <f>G349</f>
        <v>0</v>
      </c>
      <c r="T349">
        <f>H349</f>
        <v>0</v>
      </c>
      <c r="U349">
        <f>I349</f>
        <v>0</v>
      </c>
    </row>
    <row r="350" spans="13:21">
      <c r="M350">
        <f>A350</f>
        <v>0</v>
      </c>
      <c r="N350">
        <f>B350</f>
        <v>0</v>
      </c>
      <c r="O350">
        <f>C350</f>
        <v>0</v>
      </c>
      <c r="P350">
        <f>D350</f>
        <v>0</v>
      </c>
      <c r="Q350">
        <f>IFERROR(VLOOKUP(E350,'lists'!$BG:$BH,2,FALSE),"")</f>
        <v>0</v>
      </c>
      <c r="R350">
        <f>F350</f>
        <v>0</v>
      </c>
      <c r="S350">
        <f>G350</f>
        <v>0</v>
      </c>
      <c r="T350">
        <f>H350</f>
        <v>0</v>
      </c>
      <c r="U350">
        <f>I350</f>
        <v>0</v>
      </c>
    </row>
    <row r="351" spans="13:21">
      <c r="M351">
        <f>A351</f>
        <v>0</v>
      </c>
      <c r="N351">
        <f>B351</f>
        <v>0</v>
      </c>
      <c r="O351">
        <f>C351</f>
        <v>0</v>
      </c>
      <c r="P351">
        <f>D351</f>
        <v>0</v>
      </c>
      <c r="Q351">
        <f>IFERROR(VLOOKUP(E351,'lists'!$BG:$BH,2,FALSE),"")</f>
        <v>0</v>
      </c>
      <c r="R351">
        <f>F351</f>
        <v>0</v>
      </c>
      <c r="S351">
        <f>G351</f>
        <v>0</v>
      </c>
      <c r="T351">
        <f>H351</f>
        <v>0</v>
      </c>
      <c r="U351">
        <f>I351</f>
        <v>0</v>
      </c>
    </row>
    <row r="352" spans="13:21">
      <c r="M352">
        <f>A352</f>
        <v>0</v>
      </c>
      <c r="N352">
        <f>B352</f>
        <v>0</v>
      </c>
      <c r="O352">
        <f>C352</f>
        <v>0</v>
      </c>
      <c r="P352">
        <f>D352</f>
        <v>0</v>
      </c>
      <c r="Q352">
        <f>IFERROR(VLOOKUP(E352,'lists'!$BG:$BH,2,FALSE),"")</f>
        <v>0</v>
      </c>
      <c r="R352">
        <f>F352</f>
        <v>0</v>
      </c>
      <c r="S352">
        <f>G352</f>
        <v>0</v>
      </c>
      <c r="T352">
        <f>H352</f>
        <v>0</v>
      </c>
      <c r="U352">
        <f>I352</f>
        <v>0</v>
      </c>
    </row>
    <row r="353" spans="13:21">
      <c r="M353">
        <f>A353</f>
        <v>0</v>
      </c>
      <c r="N353">
        <f>B353</f>
        <v>0</v>
      </c>
      <c r="O353">
        <f>C353</f>
        <v>0</v>
      </c>
      <c r="P353">
        <f>D353</f>
        <v>0</v>
      </c>
      <c r="Q353">
        <f>IFERROR(VLOOKUP(E353,'lists'!$BG:$BH,2,FALSE),"")</f>
        <v>0</v>
      </c>
      <c r="R353">
        <f>F353</f>
        <v>0</v>
      </c>
      <c r="S353">
        <f>G353</f>
        <v>0</v>
      </c>
      <c r="T353">
        <f>H353</f>
        <v>0</v>
      </c>
      <c r="U353">
        <f>I353</f>
        <v>0</v>
      </c>
    </row>
    <row r="354" spans="13:21">
      <c r="M354">
        <f>A354</f>
        <v>0</v>
      </c>
      <c r="N354">
        <f>B354</f>
        <v>0</v>
      </c>
      <c r="O354">
        <f>C354</f>
        <v>0</v>
      </c>
      <c r="P354">
        <f>D354</f>
        <v>0</v>
      </c>
      <c r="Q354">
        <f>IFERROR(VLOOKUP(E354,'lists'!$BG:$BH,2,FALSE),"")</f>
        <v>0</v>
      </c>
      <c r="R354">
        <f>F354</f>
        <v>0</v>
      </c>
      <c r="S354">
        <f>G354</f>
        <v>0</v>
      </c>
      <c r="T354">
        <f>H354</f>
        <v>0</v>
      </c>
      <c r="U354">
        <f>I354</f>
        <v>0</v>
      </c>
    </row>
    <row r="355" spans="13:21">
      <c r="M355">
        <f>A355</f>
        <v>0</v>
      </c>
      <c r="N355">
        <f>B355</f>
        <v>0</v>
      </c>
      <c r="O355">
        <f>C355</f>
        <v>0</v>
      </c>
      <c r="P355">
        <f>D355</f>
        <v>0</v>
      </c>
      <c r="Q355">
        <f>IFERROR(VLOOKUP(E355,'lists'!$BG:$BH,2,FALSE),"")</f>
        <v>0</v>
      </c>
      <c r="R355">
        <f>F355</f>
        <v>0</v>
      </c>
      <c r="S355">
        <f>G355</f>
        <v>0</v>
      </c>
      <c r="T355">
        <f>H355</f>
        <v>0</v>
      </c>
      <c r="U355">
        <f>I355</f>
        <v>0</v>
      </c>
    </row>
    <row r="356" spans="13:21">
      <c r="M356">
        <f>A356</f>
        <v>0</v>
      </c>
      <c r="N356">
        <f>B356</f>
        <v>0</v>
      </c>
      <c r="O356">
        <f>C356</f>
        <v>0</v>
      </c>
      <c r="P356">
        <f>D356</f>
        <v>0</v>
      </c>
      <c r="Q356">
        <f>IFERROR(VLOOKUP(E356,'lists'!$BG:$BH,2,FALSE),"")</f>
        <v>0</v>
      </c>
      <c r="R356">
        <f>F356</f>
        <v>0</v>
      </c>
      <c r="S356">
        <f>G356</f>
        <v>0</v>
      </c>
      <c r="T356">
        <f>H356</f>
        <v>0</v>
      </c>
      <c r="U356">
        <f>I356</f>
        <v>0</v>
      </c>
    </row>
    <row r="357" spans="13:21">
      <c r="M357">
        <f>A357</f>
        <v>0</v>
      </c>
      <c r="N357">
        <f>B357</f>
        <v>0</v>
      </c>
      <c r="O357">
        <f>C357</f>
        <v>0</v>
      </c>
      <c r="P357">
        <f>D357</f>
        <v>0</v>
      </c>
      <c r="Q357">
        <f>IFERROR(VLOOKUP(E357,'lists'!$BG:$BH,2,FALSE),"")</f>
        <v>0</v>
      </c>
      <c r="R357">
        <f>F357</f>
        <v>0</v>
      </c>
      <c r="S357">
        <f>G357</f>
        <v>0</v>
      </c>
      <c r="T357">
        <f>H357</f>
        <v>0</v>
      </c>
      <c r="U357">
        <f>I357</f>
        <v>0</v>
      </c>
    </row>
    <row r="358" spans="13:21">
      <c r="M358">
        <f>A358</f>
        <v>0</v>
      </c>
      <c r="N358">
        <f>B358</f>
        <v>0</v>
      </c>
      <c r="O358">
        <f>C358</f>
        <v>0</v>
      </c>
      <c r="P358">
        <f>D358</f>
        <v>0</v>
      </c>
      <c r="Q358">
        <f>IFERROR(VLOOKUP(E358,'lists'!$BG:$BH,2,FALSE),"")</f>
        <v>0</v>
      </c>
      <c r="R358">
        <f>F358</f>
        <v>0</v>
      </c>
      <c r="S358">
        <f>G358</f>
        <v>0</v>
      </c>
      <c r="T358">
        <f>H358</f>
        <v>0</v>
      </c>
      <c r="U358">
        <f>I358</f>
        <v>0</v>
      </c>
    </row>
    <row r="359" spans="13:21">
      <c r="M359">
        <f>A359</f>
        <v>0</v>
      </c>
      <c r="N359">
        <f>B359</f>
        <v>0</v>
      </c>
      <c r="O359">
        <f>C359</f>
        <v>0</v>
      </c>
      <c r="P359">
        <f>D359</f>
        <v>0</v>
      </c>
      <c r="Q359">
        <f>IFERROR(VLOOKUP(E359,'lists'!$BG:$BH,2,FALSE),"")</f>
        <v>0</v>
      </c>
      <c r="R359">
        <f>F359</f>
        <v>0</v>
      </c>
      <c r="S359">
        <f>G359</f>
        <v>0</v>
      </c>
      <c r="T359">
        <f>H359</f>
        <v>0</v>
      </c>
      <c r="U359">
        <f>I359</f>
        <v>0</v>
      </c>
    </row>
    <row r="360" spans="13:21">
      <c r="M360">
        <f>A360</f>
        <v>0</v>
      </c>
      <c r="N360">
        <f>B360</f>
        <v>0</v>
      </c>
      <c r="O360">
        <f>C360</f>
        <v>0</v>
      </c>
      <c r="P360">
        <f>D360</f>
        <v>0</v>
      </c>
      <c r="Q360">
        <f>IFERROR(VLOOKUP(E360,'lists'!$BG:$BH,2,FALSE),"")</f>
        <v>0</v>
      </c>
      <c r="R360">
        <f>F360</f>
        <v>0</v>
      </c>
      <c r="S360">
        <f>G360</f>
        <v>0</v>
      </c>
      <c r="T360">
        <f>H360</f>
        <v>0</v>
      </c>
      <c r="U360">
        <f>I360</f>
        <v>0</v>
      </c>
    </row>
    <row r="361" spans="13:21">
      <c r="M361">
        <f>A361</f>
        <v>0</v>
      </c>
      <c r="N361">
        <f>B361</f>
        <v>0</v>
      </c>
      <c r="O361">
        <f>C361</f>
        <v>0</v>
      </c>
      <c r="P361">
        <f>D361</f>
        <v>0</v>
      </c>
      <c r="Q361">
        <f>IFERROR(VLOOKUP(E361,'lists'!$BG:$BH,2,FALSE),"")</f>
        <v>0</v>
      </c>
      <c r="R361">
        <f>F361</f>
        <v>0</v>
      </c>
      <c r="S361">
        <f>G361</f>
        <v>0</v>
      </c>
      <c r="T361">
        <f>H361</f>
        <v>0</v>
      </c>
      <c r="U361">
        <f>I361</f>
        <v>0</v>
      </c>
    </row>
    <row r="362" spans="13:21">
      <c r="M362">
        <f>A362</f>
        <v>0</v>
      </c>
      <c r="N362">
        <f>B362</f>
        <v>0</v>
      </c>
      <c r="O362">
        <f>C362</f>
        <v>0</v>
      </c>
      <c r="P362">
        <f>D362</f>
        <v>0</v>
      </c>
      <c r="Q362">
        <f>IFERROR(VLOOKUP(E362,'lists'!$BG:$BH,2,FALSE),"")</f>
        <v>0</v>
      </c>
      <c r="R362">
        <f>F362</f>
        <v>0</v>
      </c>
      <c r="S362">
        <f>G362</f>
        <v>0</v>
      </c>
      <c r="T362">
        <f>H362</f>
        <v>0</v>
      </c>
      <c r="U362">
        <f>I362</f>
        <v>0</v>
      </c>
    </row>
    <row r="363" spans="13:21">
      <c r="M363">
        <f>A363</f>
        <v>0</v>
      </c>
      <c r="N363">
        <f>B363</f>
        <v>0</v>
      </c>
      <c r="O363">
        <f>C363</f>
        <v>0</v>
      </c>
      <c r="P363">
        <f>D363</f>
        <v>0</v>
      </c>
      <c r="Q363">
        <f>IFERROR(VLOOKUP(E363,'lists'!$BG:$BH,2,FALSE),"")</f>
        <v>0</v>
      </c>
      <c r="R363">
        <f>F363</f>
        <v>0</v>
      </c>
      <c r="S363">
        <f>G363</f>
        <v>0</v>
      </c>
      <c r="T363">
        <f>H363</f>
        <v>0</v>
      </c>
      <c r="U363">
        <f>I363</f>
        <v>0</v>
      </c>
    </row>
    <row r="364" spans="13:21">
      <c r="M364">
        <f>A364</f>
        <v>0</v>
      </c>
      <c r="N364">
        <f>B364</f>
        <v>0</v>
      </c>
      <c r="O364">
        <f>C364</f>
        <v>0</v>
      </c>
      <c r="P364">
        <f>D364</f>
        <v>0</v>
      </c>
      <c r="Q364">
        <f>IFERROR(VLOOKUP(E364,'lists'!$BG:$BH,2,FALSE),"")</f>
        <v>0</v>
      </c>
      <c r="R364">
        <f>F364</f>
        <v>0</v>
      </c>
      <c r="S364">
        <f>G364</f>
        <v>0</v>
      </c>
      <c r="T364">
        <f>H364</f>
        <v>0</v>
      </c>
      <c r="U364">
        <f>I364</f>
        <v>0</v>
      </c>
    </row>
    <row r="365" spans="13:21">
      <c r="M365">
        <f>A365</f>
        <v>0</v>
      </c>
      <c r="N365">
        <f>B365</f>
        <v>0</v>
      </c>
      <c r="O365">
        <f>C365</f>
        <v>0</v>
      </c>
      <c r="P365">
        <f>D365</f>
        <v>0</v>
      </c>
      <c r="Q365">
        <f>IFERROR(VLOOKUP(E365,'lists'!$BG:$BH,2,FALSE),"")</f>
        <v>0</v>
      </c>
      <c r="R365">
        <f>F365</f>
        <v>0</v>
      </c>
      <c r="S365">
        <f>G365</f>
        <v>0</v>
      </c>
      <c r="T365">
        <f>H365</f>
        <v>0</v>
      </c>
      <c r="U365">
        <f>I365</f>
        <v>0</v>
      </c>
    </row>
    <row r="366" spans="13:21">
      <c r="M366">
        <f>A366</f>
        <v>0</v>
      </c>
      <c r="N366">
        <f>B366</f>
        <v>0</v>
      </c>
      <c r="O366">
        <f>C366</f>
        <v>0</v>
      </c>
      <c r="P366">
        <f>D366</f>
        <v>0</v>
      </c>
      <c r="Q366">
        <f>IFERROR(VLOOKUP(E366,'lists'!$BG:$BH,2,FALSE),"")</f>
        <v>0</v>
      </c>
      <c r="R366">
        <f>F366</f>
        <v>0</v>
      </c>
      <c r="S366">
        <f>G366</f>
        <v>0</v>
      </c>
      <c r="T366">
        <f>H366</f>
        <v>0</v>
      </c>
      <c r="U366">
        <f>I366</f>
        <v>0</v>
      </c>
    </row>
    <row r="367" spans="13:21">
      <c r="M367">
        <f>A367</f>
        <v>0</v>
      </c>
      <c r="N367">
        <f>B367</f>
        <v>0</v>
      </c>
      <c r="O367">
        <f>C367</f>
        <v>0</v>
      </c>
      <c r="P367">
        <f>D367</f>
        <v>0</v>
      </c>
      <c r="Q367">
        <f>IFERROR(VLOOKUP(E367,'lists'!$BG:$BH,2,FALSE),"")</f>
        <v>0</v>
      </c>
      <c r="R367">
        <f>F367</f>
        <v>0</v>
      </c>
      <c r="S367">
        <f>G367</f>
        <v>0</v>
      </c>
      <c r="T367">
        <f>H367</f>
        <v>0</v>
      </c>
      <c r="U367">
        <f>I367</f>
        <v>0</v>
      </c>
    </row>
    <row r="368" spans="13:21">
      <c r="M368">
        <f>A368</f>
        <v>0</v>
      </c>
      <c r="N368">
        <f>B368</f>
        <v>0</v>
      </c>
      <c r="O368">
        <f>C368</f>
        <v>0</v>
      </c>
      <c r="P368">
        <f>D368</f>
        <v>0</v>
      </c>
      <c r="Q368">
        <f>IFERROR(VLOOKUP(E368,'lists'!$BG:$BH,2,FALSE),"")</f>
        <v>0</v>
      </c>
      <c r="R368">
        <f>F368</f>
        <v>0</v>
      </c>
      <c r="S368">
        <f>G368</f>
        <v>0</v>
      </c>
      <c r="T368">
        <f>H368</f>
        <v>0</v>
      </c>
      <c r="U368">
        <f>I368</f>
        <v>0</v>
      </c>
    </row>
    <row r="369" spans="13:21">
      <c r="M369">
        <f>A369</f>
        <v>0</v>
      </c>
      <c r="N369">
        <f>B369</f>
        <v>0</v>
      </c>
      <c r="O369">
        <f>C369</f>
        <v>0</v>
      </c>
      <c r="P369">
        <f>D369</f>
        <v>0</v>
      </c>
      <c r="Q369">
        <f>IFERROR(VLOOKUP(E369,'lists'!$BG:$BH,2,FALSE),"")</f>
        <v>0</v>
      </c>
      <c r="R369">
        <f>F369</f>
        <v>0</v>
      </c>
      <c r="S369">
        <f>G369</f>
        <v>0</v>
      </c>
      <c r="T369">
        <f>H369</f>
        <v>0</v>
      </c>
      <c r="U369">
        <f>I369</f>
        <v>0</v>
      </c>
    </row>
    <row r="370" spans="13:21">
      <c r="M370">
        <f>A370</f>
        <v>0</v>
      </c>
      <c r="N370">
        <f>B370</f>
        <v>0</v>
      </c>
      <c r="O370">
        <f>C370</f>
        <v>0</v>
      </c>
      <c r="P370">
        <f>D370</f>
        <v>0</v>
      </c>
      <c r="Q370">
        <f>IFERROR(VLOOKUP(E370,'lists'!$BG:$BH,2,FALSE),"")</f>
        <v>0</v>
      </c>
      <c r="R370">
        <f>F370</f>
        <v>0</v>
      </c>
      <c r="S370">
        <f>G370</f>
        <v>0</v>
      </c>
      <c r="T370">
        <f>H370</f>
        <v>0</v>
      </c>
      <c r="U370">
        <f>I370</f>
        <v>0</v>
      </c>
    </row>
    <row r="371" spans="13:21">
      <c r="M371">
        <f>A371</f>
        <v>0</v>
      </c>
      <c r="N371">
        <f>B371</f>
        <v>0</v>
      </c>
      <c r="O371">
        <f>C371</f>
        <v>0</v>
      </c>
      <c r="P371">
        <f>D371</f>
        <v>0</v>
      </c>
      <c r="Q371">
        <f>IFERROR(VLOOKUP(E371,'lists'!$BG:$BH,2,FALSE),"")</f>
        <v>0</v>
      </c>
      <c r="R371">
        <f>F371</f>
        <v>0</v>
      </c>
      <c r="S371">
        <f>G371</f>
        <v>0</v>
      </c>
      <c r="T371">
        <f>H371</f>
        <v>0</v>
      </c>
      <c r="U371">
        <f>I371</f>
        <v>0</v>
      </c>
    </row>
    <row r="372" spans="13:21">
      <c r="M372">
        <f>A372</f>
        <v>0</v>
      </c>
      <c r="N372">
        <f>B372</f>
        <v>0</v>
      </c>
      <c r="O372">
        <f>C372</f>
        <v>0</v>
      </c>
      <c r="P372">
        <f>D372</f>
        <v>0</v>
      </c>
      <c r="Q372">
        <f>IFERROR(VLOOKUP(E372,'lists'!$BG:$BH,2,FALSE),"")</f>
        <v>0</v>
      </c>
      <c r="R372">
        <f>F372</f>
        <v>0</v>
      </c>
      <c r="S372">
        <f>G372</f>
        <v>0</v>
      </c>
      <c r="T372">
        <f>H372</f>
        <v>0</v>
      </c>
      <c r="U372">
        <f>I372</f>
        <v>0</v>
      </c>
    </row>
    <row r="373" spans="13:21">
      <c r="M373">
        <f>A373</f>
        <v>0</v>
      </c>
      <c r="N373">
        <f>B373</f>
        <v>0</v>
      </c>
      <c r="O373">
        <f>C373</f>
        <v>0</v>
      </c>
      <c r="P373">
        <f>D373</f>
        <v>0</v>
      </c>
      <c r="Q373">
        <f>IFERROR(VLOOKUP(E373,'lists'!$BG:$BH,2,FALSE),"")</f>
        <v>0</v>
      </c>
      <c r="R373">
        <f>F373</f>
        <v>0</v>
      </c>
      <c r="S373">
        <f>G373</f>
        <v>0</v>
      </c>
      <c r="T373">
        <f>H373</f>
        <v>0</v>
      </c>
      <c r="U373">
        <f>I373</f>
        <v>0</v>
      </c>
    </row>
    <row r="374" spans="13:21">
      <c r="M374">
        <f>A374</f>
        <v>0</v>
      </c>
      <c r="N374">
        <f>B374</f>
        <v>0</v>
      </c>
      <c r="O374">
        <f>C374</f>
        <v>0</v>
      </c>
      <c r="P374">
        <f>D374</f>
        <v>0</v>
      </c>
      <c r="Q374">
        <f>IFERROR(VLOOKUP(E374,'lists'!$BG:$BH,2,FALSE),"")</f>
        <v>0</v>
      </c>
      <c r="R374">
        <f>F374</f>
        <v>0</v>
      </c>
      <c r="S374">
        <f>G374</f>
        <v>0</v>
      </c>
      <c r="T374">
        <f>H374</f>
        <v>0</v>
      </c>
      <c r="U374">
        <f>I374</f>
        <v>0</v>
      </c>
    </row>
    <row r="375" spans="13:21">
      <c r="M375">
        <f>A375</f>
        <v>0</v>
      </c>
      <c r="N375">
        <f>B375</f>
        <v>0</v>
      </c>
      <c r="O375">
        <f>C375</f>
        <v>0</v>
      </c>
      <c r="P375">
        <f>D375</f>
        <v>0</v>
      </c>
      <c r="Q375">
        <f>IFERROR(VLOOKUP(E375,'lists'!$BG:$BH,2,FALSE),"")</f>
        <v>0</v>
      </c>
      <c r="R375">
        <f>F375</f>
        <v>0</v>
      </c>
      <c r="S375">
        <f>G375</f>
        <v>0</v>
      </c>
      <c r="T375">
        <f>H375</f>
        <v>0</v>
      </c>
      <c r="U375">
        <f>I375</f>
        <v>0</v>
      </c>
    </row>
    <row r="376" spans="13:21">
      <c r="M376">
        <f>A376</f>
        <v>0</v>
      </c>
      <c r="N376">
        <f>B376</f>
        <v>0</v>
      </c>
      <c r="O376">
        <f>C376</f>
        <v>0</v>
      </c>
      <c r="P376">
        <f>D376</f>
        <v>0</v>
      </c>
      <c r="Q376">
        <f>IFERROR(VLOOKUP(E376,'lists'!$BG:$BH,2,FALSE),"")</f>
        <v>0</v>
      </c>
      <c r="R376">
        <f>F376</f>
        <v>0</v>
      </c>
      <c r="S376">
        <f>G376</f>
        <v>0</v>
      </c>
      <c r="T376">
        <f>H376</f>
        <v>0</v>
      </c>
      <c r="U376">
        <f>I376</f>
        <v>0</v>
      </c>
    </row>
    <row r="377" spans="13:21">
      <c r="M377">
        <f>A377</f>
        <v>0</v>
      </c>
      <c r="N377">
        <f>B377</f>
        <v>0</v>
      </c>
      <c r="O377">
        <f>C377</f>
        <v>0</v>
      </c>
      <c r="P377">
        <f>D377</f>
        <v>0</v>
      </c>
      <c r="Q377">
        <f>IFERROR(VLOOKUP(E377,'lists'!$BG:$BH,2,FALSE),"")</f>
        <v>0</v>
      </c>
      <c r="R377">
        <f>F377</f>
        <v>0</v>
      </c>
      <c r="S377">
        <f>G377</f>
        <v>0</v>
      </c>
      <c r="T377">
        <f>H377</f>
        <v>0</v>
      </c>
      <c r="U377">
        <f>I377</f>
        <v>0</v>
      </c>
    </row>
    <row r="378" spans="13:21">
      <c r="M378">
        <f>A378</f>
        <v>0</v>
      </c>
      <c r="N378">
        <f>B378</f>
        <v>0</v>
      </c>
      <c r="O378">
        <f>C378</f>
        <v>0</v>
      </c>
      <c r="P378">
        <f>D378</f>
        <v>0</v>
      </c>
      <c r="Q378">
        <f>IFERROR(VLOOKUP(E378,'lists'!$BG:$BH,2,FALSE),"")</f>
        <v>0</v>
      </c>
      <c r="R378">
        <f>F378</f>
        <v>0</v>
      </c>
      <c r="S378">
        <f>G378</f>
        <v>0</v>
      </c>
      <c r="T378">
        <f>H378</f>
        <v>0</v>
      </c>
      <c r="U378">
        <f>I378</f>
        <v>0</v>
      </c>
    </row>
    <row r="379" spans="13:21">
      <c r="M379">
        <f>A379</f>
        <v>0</v>
      </c>
      <c r="N379">
        <f>B379</f>
        <v>0</v>
      </c>
      <c r="O379">
        <f>C379</f>
        <v>0</v>
      </c>
      <c r="P379">
        <f>D379</f>
        <v>0</v>
      </c>
      <c r="Q379">
        <f>IFERROR(VLOOKUP(E379,'lists'!$BG:$BH,2,FALSE),"")</f>
        <v>0</v>
      </c>
      <c r="R379">
        <f>F379</f>
        <v>0</v>
      </c>
      <c r="S379">
        <f>G379</f>
        <v>0</v>
      </c>
      <c r="T379">
        <f>H379</f>
        <v>0</v>
      </c>
      <c r="U379">
        <f>I379</f>
        <v>0</v>
      </c>
    </row>
    <row r="380" spans="13:21">
      <c r="M380">
        <f>A380</f>
        <v>0</v>
      </c>
      <c r="N380">
        <f>B380</f>
        <v>0</v>
      </c>
      <c r="O380">
        <f>C380</f>
        <v>0</v>
      </c>
      <c r="P380">
        <f>D380</f>
        <v>0</v>
      </c>
      <c r="Q380">
        <f>IFERROR(VLOOKUP(E380,'lists'!$BG:$BH,2,FALSE),"")</f>
        <v>0</v>
      </c>
      <c r="R380">
        <f>F380</f>
        <v>0</v>
      </c>
      <c r="S380">
        <f>G380</f>
        <v>0</v>
      </c>
      <c r="T380">
        <f>H380</f>
        <v>0</v>
      </c>
      <c r="U380">
        <f>I380</f>
        <v>0</v>
      </c>
    </row>
    <row r="381" spans="13:21">
      <c r="M381">
        <f>A381</f>
        <v>0</v>
      </c>
      <c r="N381">
        <f>B381</f>
        <v>0</v>
      </c>
      <c r="O381">
        <f>C381</f>
        <v>0</v>
      </c>
      <c r="P381">
        <f>D381</f>
        <v>0</v>
      </c>
      <c r="Q381">
        <f>IFERROR(VLOOKUP(E381,'lists'!$BG:$BH,2,FALSE),"")</f>
        <v>0</v>
      </c>
      <c r="R381">
        <f>F381</f>
        <v>0</v>
      </c>
      <c r="S381">
        <f>G381</f>
        <v>0</v>
      </c>
      <c r="T381">
        <f>H381</f>
        <v>0</v>
      </c>
      <c r="U381">
        <f>I381</f>
        <v>0</v>
      </c>
    </row>
    <row r="382" spans="13:21">
      <c r="M382">
        <f>A382</f>
        <v>0</v>
      </c>
      <c r="N382">
        <f>B382</f>
        <v>0</v>
      </c>
      <c r="O382">
        <f>C382</f>
        <v>0</v>
      </c>
      <c r="P382">
        <f>D382</f>
        <v>0</v>
      </c>
      <c r="Q382">
        <f>IFERROR(VLOOKUP(E382,'lists'!$BG:$BH,2,FALSE),"")</f>
        <v>0</v>
      </c>
      <c r="R382">
        <f>F382</f>
        <v>0</v>
      </c>
      <c r="S382">
        <f>G382</f>
        <v>0</v>
      </c>
      <c r="T382">
        <f>H382</f>
        <v>0</v>
      </c>
      <c r="U382">
        <f>I382</f>
        <v>0</v>
      </c>
    </row>
    <row r="383" spans="13:21">
      <c r="M383">
        <f>A383</f>
        <v>0</v>
      </c>
      <c r="N383">
        <f>B383</f>
        <v>0</v>
      </c>
      <c r="O383">
        <f>C383</f>
        <v>0</v>
      </c>
      <c r="P383">
        <f>D383</f>
        <v>0</v>
      </c>
      <c r="Q383">
        <f>IFERROR(VLOOKUP(E383,'lists'!$BG:$BH,2,FALSE),"")</f>
        <v>0</v>
      </c>
      <c r="R383">
        <f>F383</f>
        <v>0</v>
      </c>
      <c r="S383">
        <f>G383</f>
        <v>0</v>
      </c>
      <c r="T383">
        <f>H383</f>
        <v>0</v>
      </c>
      <c r="U383">
        <f>I383</f>
        <v>0</v>
      </c>
    </row>
    <row r="384" spans="13:21">
      <c r="M384">
        <f>A384</f>
        <v>0</v>
      </c>
      <c r="N384">
        <f>B384</f>
        <v>0</v>
      </c>
      <c r="O384">
        <f>C384</f>
        <v>0</v>
      </c>
      <c r="P384">
        <f>D384</f>
        <v>0</v>
      </c>
      <c r="Q384">
        <f>IFERROR(VLOOKUP(E384,'lists'!$BG:$BH,2,FALSE),"")</f>
        <v>0</v>
      </c>
      <c r="R384">
        <f>F384</f>
        <v>0</v>
      </c>
      <c r="S384">
        <f>G384</f>
        <v>0</v>
      </c>
      <c r="T384">
        <f>H384</f>
        <v>0</v>
      </c>
      <c r="U384">
        <f>I384</f>
        <v>0</v>
      </c>
    </row>
    <row r="385" spans="13:21">
      <c r="M385">
        <f>A385</f>
        <v>0</v>
      </c>
      <c r="N385">
        <f>B385</f>
        <v>0</v>
      </c>
      <c r="O385">
        <f>C385</f>
        <v>0</v>
      </c>
      <c r="P385">
        <f>D385</f>
        <v>0</v>
      </c>
      <c r="Q385">
        <f>IFERROR(VLOOKUP(E385,'lists'!$BG:$BH,2,FALSE),"")</f>
        <v>0</v>
      </c>
      <c r="R385">
        <f>F385</f>
        <v>0</v>
      </c>
      <c r="S385">
        <f>G385</f>
        <v>0</v>
      </c>
      <c r="T385">
        <f>H385</f>
        <v>0</v>
      </c>
      <c r="U385">
        <f>I385</f>
        <v>0</v>
      </c>
    </row>
    <row r="386" spans="13:21">
      <c r="M386">
        <f>A386</f>
        <v>0</v>
      </c>
      <c r="N386">
        <f>B386</f>
        <v>0</v>
      </c>
      <c r="O386">
        <f>C386</f>
        <v>0</v>
      </c>
      <c r="P386">
        <f>D386</f>
        <v>0</v>
      </c>
      <c r="Q386">
        <f>IFERROR(VLOOKUP(E386,'lists'!$BG:$BH,2,FALSE),"")</f>
        <v>0</v>
      </c>
      <c r="R386">
        <f>F386</f>
        <v>0</v>
      </c>
      <c r="S386">
        <f>G386</f>
        <v>0</v>
      </c>
      <c r="T386">
        <f>H386</f>
        <v>0</v>
      </c>
      <c r="U386">
        <f>I386</f>
        <v>0</v>
      </c>
    </row>
    <row r="387" spans="13:21">
      <c r="M387">
        <f>A387</f>
        <v>0</v>
      </c>
      <c r="N387">
        <f>B387</f>
        <v>0</v>
      </c>
      <c r="O387">
        <f>C387</f>
        <v>0</v>
      </c>
      <c r="P387">
        <f>D387</f>
        <v>0</v>
      </c>
      <c r="Q387">
        <f>IFERROR(VLOOKUP(E387,'lists'!$BG:$BH,2,FALSE),"")</f>
        <v>0</v>
      </c>
      <c r="R387">
        <f>F387</f>
        <v>0</v>
      </c>
      <c r="S387">
        <f>G387</f>
        <v>0</v>
      </c>
      <c r="T387">
        <f>H387</f>
        <v>0</v>
      </c>
      <c r="U387">
        <f>I387</f>
        <v>0</v>
      </c>
    </row>
    <row r="388" spans="13:21">
      <c r="M388">
        <f>A388</f>
        <v>0</v>
      </c>
      <c r="N388">
        <f>B388</f>
        <v>0</v>
      </c>
      <c r="O388">
        <f>C388</f>
        <v>0</v>
      </c>
      <c r="P388">
        <f>D388</f>
        <v>0</v>
      </c>
      <c r="Q388">
        <f>IFERROR(VLOOKUP(E388,'lists'!$BG:$BH,2,FALSE),"")</f>
        <v>0</v>
      </c>
      <c r="R388">
        <f>F388</f>
        <v>0</v>
      </c>
      <c r="S388">
        <f>G388</f>
        <v>0</v>
      </c>
      <c r="T388">
        <f>H388</f>
        <v>0</v>
      </c>
      <c r="U388">
        <f>I388</f>
        <v>0</v>
      </c>
    </row>
    <row r="389" spans="13:21">
      <c r="M389">
        <f>A389</f>
        <v>0</v>
      </c>
      <c r="N389">
        <f>B389</f>
        <v>0</v>
      </c>
      <c r="O389">
        <f>C389</f>
        <v>0</v>
      </c>
      <c r="P389">
        <f>D389</f>
        <v>0</v>
      </c>
      <c r="Q389">
        <f>IFERROR(VLOOKUP(E389,'lists'!$BG:$BH,2,FALSE),"")</f>
        <v>0</v>
      </c>
      <c r="R389">
        <f>F389</f>
        <v>0</v>
      </c>
      <c r="S389">
        <f>G389</f>
        <v>0</v>
      </c>
      <c r="T389">
        <f>H389</f>
        <v>0</v>
      </c>
      <c r="U389">
        <f>I389</f>
        <v>0</v>
      </c>
    </row>
    <row r="390" spans="13:21">
      <c r="M390">
        <f>A390</f>
        <v>0</v>
      </c>
      <c r="N390">
        <f>B390</f>
        <v>0</v>
      </c>
      <c r="O390">
        <f>C390</f>
        <v>0</v>
      </c>
      <c r="P390">
        <f>D390</f>
        <v>0</v>
      </c>
      <c r="Q390">
        <f>IFERROR(VLOOKUP(E390,'lists'!$BG:$BH,2,FALSE),"")</f>
        <v>0</v>
      </c>
      <c r="R390">
        <f>F390</f>
        <v>0</v>
      </c>
      <c r="S390">
        <f>G390</f>
        <v>0</v>
      </c>
      <c r="T390">
        <f>H390</f>
        <v>0</v>
      </c>
      <c r="U390">
        <f>I390</f>
        <v>0</v>
      </c>
    </row>
    <row r="391" spans="13:21">
      <c r="M391">
        <f>A391</f>
        <v>0</v>
      </c>
      <c r="N391">
        <f>B391</f>
        <v>0</v>
      </c>
      <c r="O391">
        <f>C391</f>
        <v>0</v>
      </c>
      <c r="P391">
        <f>D391</f>
        <v>0</v>
      </c>
      <c r="Q391">
        <f>IFERROR(VLOOKUP(E391,'lists'!$BG:$BH,2,FALSE),"")</f>
        <v>0</v>
      </c>
      <c r="R391">
        <f>F391</f>
        <v>0</v>
      </c>
      <c r="S391">
        <f>G391</f>
        <v>0</v>
      </c>
      <c r="T391">
        <f>H391</f>
        <v>0</v>
      </c>
      <c r="U391">
        <f>I391</f>
        <v>0</v>
      </c>
    </row>
    <row r="392" spans="13:21">
      <c r="M392">
        <f>A392</f>
        <v>0</v>
      </c>
      <c r="N392">
        <f>B392</f>
        <v>0</v>
      </c>
      <c r="O392">
        <f>C392</f>
        <v>0</v>
      </c>
      <c r="P392">
        <f>D392</f>
        <v>0</v>
      </c>
      <c r="Q392">
        <f>IFERROR(VLOOKUP(E392,'lists'!$BG:$BH,2,FALSE),"")</f>
        <v>0</v>
      </c>
      <c r="R392">
        <f>F392</f>
        <v>0</v>
      </c>
      <c r="S392">
        <f>G392</f>
        <v>0</v>
      </c>
      <c r="T392">
        <f>H392</f>
        <v>0</v>
      </c>
      <c r="U392">
        <f>I392</f>
        <v>0</v>
      </c>
    </row>
    <row r="393" spans="13:21">
      <c r="M393">
        <f>A393</f>
        <v>0</v>
      </c>
      <c r="N393">
        <f>B393</f>
        <v>0</v>
      </c>
      <c r="O393">
        <f>C393</f>
        <v>0</v>
      </c>
      <c r="P393">
        <f>D393</f>
        <v>0</v>
      </c>
      <c r="Q393">
        <f>IFERROR(VLOOKUP(E393,'lists'!$BG:$BH,2,FALSE),"")</f>
        <v>0</v>
      </c>
      <c r="R393">
        <f>F393</f>
        <v>0</v>
      </c>
      <c r="S393">
        <f>G393</f>
        <v>0</v>
      </c>
      <c r="T393">
        <f>H393</f>
        <v>0</v>
      </c>
      <c r="U393">
        <f>I393</f>
        <v>0</v>
      </c>
    </row>
    <row r="394" spans="13:21">
      <c r="M394">
        <f>A394</f>
        <v>0</v>
      </c>
      <c r="N394">
        <f>B394</f>
        <v>0</v>
      </c>
      <c r="O394">
        <f>C394</f>
        <v>0</v>
      </c>
      <c r="P394">
        <f>D394</f>
        <v>0</v>
      </c>
      <c r="Q394">
        <f>IFERROR(VLOOKUP(E394,'lists'!$BG:$BH,2,FALSE),"")</f>
        <v>0</v>
      </c>
      <c r="R394">
        <f>F394</f>
        <v>0</v>
      </c>
      <c r="S394">
        <f>G394</f>
        <v>0</v>
      </c>
      <c r="T394">
        <f>H394</f>
        <v>0</v>
      </c>
      <c r="U394">
        <f>I394</f>
        <v>0</v>
      </c>
    </row>
    <row r="395" spans="13:21">
      <c r="M395">
        <f>A395</f>
        <v>0</v>
      </c>
      <c r="N395">
        <f>B395</f>
        <v>0</v>
      </c>
      <c r="O395">
        <f>C395</f>
        <v>0</v>
      </c>
      <c r="P395">
        <f>D395</f>
        <v>0</v>
      </c>
      <c r="Q395">
        <f>IFERROR(VLOOKUP(E395,'lists'!$BG:$BH,2,FALSE),"")</f>
        <v>0</v>
      </c>
      <c r="R395">
        <f>F395</f>
        <v>0</v>
      </c>
      <c r="S395">
        <f>G395</f>
        <v>0</v>
      </c>
      <c r="T395">
        <f>H395</f>
        <v>0</v>
      </c>
      <c r="U395">
        <f>I395</f>
        <v>0</v>
      </c>
    </row>
    <row r="396" spans="13:21">
      <c r="M396">
        <f>A396</f>
        <v>0</v>
      </c>
      <c r="N396">
        <f>B396</f>
        <v>0</v>
      </c>
      <c r="O396">
        <f>C396</f>
        <v>0</v>
      </c>
      <c r="P396">
        <f>D396</f>
        <v>0</v>
      </c>
      <c r="Q396">
        <f>IFERROR(VLOOKUP(E396,'lists'!$BG:$BH,2,FALSE),"")</f>
        <v>0</v>
      </c>
      <c r="R396">
        <f>F396</f>
        <v>0</v>
      </c>
      <c r="S396">
        <f>G396</f>
        <v>0</v>
      </c>
      <c r="T396">
        <f>H396</f>
        <v>0</v>
      </c>
      <c r="U396">
        <f>I396</f>
        <v>0</v>
      </c>
    </row>
    <row r="397" spans="13:21">
      <c r="M397">
        <f>A397</f>
        <v>0</v>
      </c>
      <c r="N397">
        <f>B397</f>
        <v>0</v>
      </c>
      <c r="O397">
        <f>C397</f>
        <v>0</v>
      </c>
      <c r="P397">
        <f>D397</f>
        <v>0</v>
      </c>
      <c r="Q397">
        <f>IFERROR(VLOOKUP(E397,'lists'!$BG:$BH,2,FALSE),"")</f>
        <v>0</v>
      </c>
      <c r="R397">
        <f>F397</f>
        <v>0</v>
      </c>
      <c r="S397">
        <f>G397</f>
        <v>0</v>
      </c>
      <c r="T397">
        <f>H397</f>
        <v>0</v>
      </c>
      <c r="U397">
        <f>I397</f>
        <v>0</v>
      </c>
    </row>
    <row r="398" spans="13:21">
      <c r="M398">
        <f>A398</f>
        <v>0</v>
      </c>
      <c r="N398">
        <f>B398</f>
        <v>0</v>
      </c>
      <c r="O398">
        <f>C398</f>
        <v>0</v>
      </c>
      <c r="P398">
        <f>D398</f>
        <v>0</v>
      </c>
      <c r="Q398">
        <f>IFERROR(VLOOKUP(E398,'lists'!$BG:$BH,2,FALSE),"")</f>
        <v>0</v>
      </c>
      <c r="R398">
        <f>F398</f>
        <v>0</v>
      </c>
      <c r="S398">
        <f>G398</f>
        <v>0</v>
      </c>
      <c r="T398">
        <f>H398</f>
        <v>0</v>
      </c>
      <c r="U398">
        <f>I398</f>
        <v>0</v>
      </c>
    </row>
    <row r="399" spans="13:21">
      <c r="M399">
        <f>A399</f>
        <v>0</v>
      </c>
      <c r="N399">
        <f>B399</f>
        <v>0</v>
      </c>
      <c r="O399">
        <f>C399</f>
        <v>0</v>
      </c>
      <c r="P399">
        <f>D399</f>
        <v>0</v>
      </c>
      <c r="Q399">
        <f>IFERROR(VLOOKUP(E399,'lists'!$BG:$BH,2,FALSE),"")</f>
        <v>0</v>
      </c>
      <c r="R399">
        <f>F399</f>
        <v>0</v>
      </c>
      <c r="S399">
        <f>G399</f>
        <v>0</v>
      </c>
      <c r="T399">
        <f>H399</f>
        <v>0</v>
      </c>
      <c r="U399">
        <f>I399</f>
        <v>0</v>
      </c>
    </row>
    <row r="400" spans="13:21">
      <c r="M400">
        <f>A400</f>
        <v>0</v>
      </c>
      <c r="N400">
        <f>B400</f>
        <v>0</v>
      </c>
      <c r="O400">
        <f>C400</f>
        <v>0</v>
      </c>
      <c r="P400">
        <f>D400</f>
        <v>0</v>
      </c>
      <c r="Q400">
        <f>IFERROR(VLOOKUP(E400,'lists'!$BG:$BH,2,FALSE),"")</f>
        <v>0</v>
      </c>
      <c r="R400">
        <f>F400</f>
        <v>0</v>
      </c>
      <c r="S400">
        <f>G400</f>
        <v>0</v>
      </c>
      <c r="T400">
        <f>H400</f>
        <v>0</v>
      </c>
      <c r="U400">
        <f>I400</f>
        <v>0</v>
      </c>
    </row>
    <row r="401" spans="13:21">
      <c r="M401">
        <f>A401</f>
        <v>0</v>
      </c>
      <c r="N401">
        <f>B401</f>
        <v>0</v>
      </c>
      <c r="O401">
        <f>C401</f>
        <v>0</v>
      </c>
      <c r="P401">
        <f>D401</f>
        <v>0</v>
      </c>
      <c r="Q401">
        <f>IFERROR(VLOOKUP(E401,'lists'!$BG:$BH,2,FALSE),"")</f>
        <v>0</v>
      </c>
      <c r="R401">
        <f>F401</f>
        <v>0</v>
      </c>
      <c r="S401">
        <f>G401</f>
        <v>0</v>
      </c>
      <c r="T401">
        <f>H401</f>
        <v>0</v>
      </c>
      <c r="U401">
        <f>I401</f>
        <v>0</v>
      </c>
    </row>
    <row r="402" spans="13:21">
      <c r="M402">
        <f>A402</f>
        <v>0</v>
      </c>
      <c r="N402">
        <f>B402</f>
        <v>0</v>
      </c>
      <c r="O402">
        <f>C402</f>
        <v>0</v>
      </c>
      <c r="P402">
        <f>D402</f>
        <v>0</v>
      </c>
      <c r="Q402">
        <f>IFERROR(VLOOKUP(E402,'lists'!$BG:$BH,2,FALSE),"")</f>
        <v>0</v>
      </c>
      <c r="R402">
        <f>F402</f>
        <v>0</v>
      </c>
      <c r="S402">
        <f>G402</f>
        <v>0</v>
      </c>
      <c r="T402">
        <f>H402</f>
        <v>0</v>
      </c>
      <c r="U402">
        <f>I402</f>
        <v>0</v>
      </c>
    </row>
    <row r="403" spans="13:21">
      <c r="M403">
        <f>A403</f>
        <v>0</v>
      </c>
      <c r="N403">
        <f>B403</f>
        <v>0</v>
      </c>
      <c r="O403">
        <f>C403</f>
        <v>0</v>
      </c>
      <c r="P403">
        <f>D403</f>
        <v>0</v>
      </c>
      <c r="Q403">
        <f>IFERROR(VLOOKUP(E403,'lists'!$BG:$BH,2,FALSE),"")</f>
        <v>0</v>
      </c>
      <c r="R403">
        <f>F403</f>
        <v>0</v>
      </c>
      <c r="S403">
        <f>G403</f>
        <v>0</v>
      </c>
      <c r="T403">
        <f>H403</f>
        <v>0</v>
      </c>
      <c r="U403">
        <f>I403</f>
        <v>0</v>
      </c>
    </row>
    <row r="404" spans="13:21">
      <c r="M404">
        <f>A404</f>
        <v>0</v>
      </c>
      <c r="N404">
        <f>B404</f>
        <v>0</v>
      </c>
      <c r="O404">
        <f>C404</f>
        <v>0</v>
      </c>
      <c r="P404">
        <f>D404</f>
        <v>0</v>
      </c>
      <c r="Q404">
        <f>IFERROR(VLOOKUP(E404,'lists'!$BG:$BH,2,FALSE),"")</f>
        <v>0</v>
      </c>
      <c r="R404">
        <f>F404</f>
        <v>0</v>
      </c>
      <c r="S404">
        <f>G404</f>
        <v>0</v>
      </c>
      <c r="T404">
        <f>H404</f>
        <v>0</v>
      </c>
      <c r="U404">
        <f>I404</f>
        <v>0</v>
      </c>
    </row>
    <row r="405" spans="13:21">
      <c r="M405">
        <f>A405</f>
        <v>0</v>
      </c>
      <c r="N405">
        <f>B405</f>
        <v>0</v>
      </c>
      <c r="O405">
        <f>C405</f>
        <v>0</v>
      </c>
      <c r="P405">
        <f>D405</f>
        <v>0</v>
      </c>
      <c r="Q405">
        <f>IFERROR(VLOOKUP(E405,'lists'!$BG:$BH,2,FALSE),"")</f>
        <v>0</v>
      </c>
      <c r="R405">
        <f>F405</f>
        <v>0</v>
      </c>
      <c r="S405">
        <f>G405</f>
        <v>0</v>
      </c>
      <c r="T405">
        <f>H405</f>
        <v>0</v>
      </c>
      <c r="U405">
        <f>I405</f>
        <v>0</v>
      </c>
    </row>
    <row r="406" spans="13:21">
      <c r="M406">
        <f>A406</f>
        <v>0</v>
      </c>
      <c r="N406">
        <f>B406</f>
        <v>0</v>
      </c>
      <c r="O406">
        <f>C406</f>
        <v>0</v>
      </c>
      <c r="P406">
        <f>D406</f>
        <v>0</v>
      </c>
      <c r="Q406">
        <f>IFERROR(VLOOKUP(E406,'lists'!$BG:$BH,2,FALSE),"")</f>
        <v>0</v>
      </c>
      <c r="R406">
        <f>F406</f>
        <v>0</v>
      </c>
      <c r="S406">
        <f>G406</f>
        <v>0</v>
      </c>
      <c r="T406">
        <f>H406</f>
        <v>0</v>
      </c>
      <c r="U406">
        <f>I406</f>
        <v>0</v>
      </c>
    </row>
    <row r="407" spans="13:21">
      <c r="M407">
        <f>A407</f>
        <v>0</v>
      </c>
      <c r="N407">
        <f>B407</f>
        <v>0</v>
      </c>
      <c r="O407">
        <f>C407</f>
        <v>0</v>
      </c>
      <c r="P407">
        <f>D407</f>
        <v>0</v>
      </c>
      <c r="Q407">
        <f>IFERROR(VLOOKUP(E407,'lists'!$BG:$BH,2,FALSE),"")</f>
        <v>0</v>
      </c>
      <c r="R407">
        <f>F407</f>
        <v>0</v>
      </c>
      <c r="S407">
        <f>G407</f>
        <v>0</v>
      </c>
      <c r="T407">
        <f>H407</f>
        <v>0</v>
      </c>
      <c r="U407">
        <f>I407</f>
        <v>0</v>
      </c>
    </row>
    <row r="408" spans="13:21">
      <c r="M408">
        <f>A408</f>
        <v>0</v>
      </c>
      <c r="N408">
        <f>B408</f>
        <v>0</v>
      </c>
      <c r="O408">
        <f>C408</f>
        <v>0</v>
      </c>
      <c r="P408">
        <f>D408</f>
        <v>0</v>
      </c>
      <c r="Q408">
        <f>IFERROR(VLOOKUP(E408,'lists'!$BG:$BH,2,FALSE),"")</f>
        <v>0</v>
      </c>
      <c r="R408">
        <f>F408</f>
        <v>0</v>
      </c>
      <c r="S408">
        <f>G408</f>
        <v>0</v>
      </c>
      <c r="T408">
        <f>H408</f>
        <v>0</v>
      </c>
      <c r="U408">
        <f>I408</f>
        <v>0</v>
      </c>
    </row>
    <row r="409" spans="13:21">
      <c r="M409">
        <f>A409</f>
        <v>0</v>
      </c>
      <c r="N409">
        <f>B409</f>
        <v>0</v>
      </c>
      <c r="O409">
        <f>C409</f>
        <v>0</v>
      </c>
      <c r="P409">
        <f>D409</f>
        <v>0</v>
      </c>
      <c r="Q409">
        <f>IFERROR(VLOOKUP(E409,'lists'!$BG:$BH,2,FALSE),"")</f>
        <v>0</v>
      </c>
      <c r="R409">
        <f>F409</f>
        <v>0</v>
      </c>
      <c r="S409">
        <f>G409</f>
        <v>0</v>
      </c>
      <c r="T409">
        <f>H409</f>
        <v>0</v>
      </c>
      <c r="U409">
        <f>I409</f>
        <v>0</v>
      </c>
    </row>
    <row r="410" spans="13:21">
      <c r="M410">
        <f>A410</f>
        <v>0</v>
      </c>
      <c r="N410">
        <f>B410</f>
        <v>0</v>
      </c>
      <c r="O410">
        <f>C410</f>
        <v>0</v>
      </c>
      <c r="P410">
        <f>D410</f>
        <v>0</v>
      </c>
      <c r="Q410">
        <f>IFERROR(VLOOKUP(E410,'lists'!$BG:$BH,2,FALSE),"")</f>
        <v>0</v>
      </c>
      <c r="R410">
        <f>F410</f>
        <v>0</v>
      </c>
      <c r="S410">
        <f>G410</f>
        <v>0</v>
      </c>
      <c r="T410">
        <f>H410</f>
        <v>0</v>
      </c>
      <c r="U410">
        <f>I410</f>
        <v>0</v>
      </c>
    </row>
    <row r="411" spans="13:21">
      <c r="M411">
        <f>A411</f>
        <v>0</v>
      </c>
      <c r="N411">
        <f>B411</f>
        <v>0</v>
      </c>
      <c r="O411">
        <f>C411</f>
        <v>0</v>
      </c>
      <c r="P411">
        <f>D411</f>
        <v>0</v>
      </c>
      <c r="Q411">
        <f>IFERROR(VLOOKUP(E411,'lists'!$BG:$BH,2,FALSE),"")</f>
        <v>0</v>
      </c>
      <c r="R411">
        <f>F411</f>
        <v>0</v>
      </c>
      <c r="S411">
        <f>G411</f>
        <v>0</v>
      </c>
      <c r="T411">
        <f>H411</f>
        <v>0</v>
      </c>
      <c r="U411">
        <f>I411</f>
        <v>0</v>
      </c>
    </row>
    <row r="412" spans="13:21">
      <c r="M412">
        <f>A412</f>
        <v>0</v>
      </c>
      <c r="N412">
        <f>B412</f>
        <v>0</v>
      </c>
      <c r="O412">
        <f>C412</f>
        <v>0</v>
      </c>
      <c r="P412">
        <f>D412</f>
        <v>0</v>
      </c>
      <c r="Q412">
        <f>IFERROR(VLOOKUP(E412,'lists'!$BG:$BH,2,FALSE),"")</f>
        <v>0</v>
      </c>
      <c r="R412">
        <f>F412</f>
        <v>0</v>
      </c>
      <c r="S412">
        <f>G412</f>
        <v>0</v>
      </c>
      <c r="T412">
        <f>H412</f>
        <v>0</v>
      </c>
      <c r="U412">
        <f>I412</f>
        <v>0</v>
      </c>
    </row>
    <row r="413" spans="13:21">
      <c r="M413">
        <f>A413</f>
        <v>0</v>
      </c>
      <c r="N413">
        <f>B413</f>
        <v>0</v>
      </c>
      <c r="O413">
        <f>C413</f>
        <v>0</v>
      </c>
      <c r="P413">
        <f>D413</f>
        <v>0</v>
      </c>
      <c r="Q413">
        <f>IFERROR(VLOOKUP(E413,'lists'!$BG:$BH,2,FALSE),"")</f>
        <v>0</v>
      </c>
      <c r="R413">
        <f>F413</f>
        <v>0</v>
      </c>
      <c r="S413">
        <f>G413</f>
        <v>0</v>
      </c>
      <c r="T413">
        <f>H413</f>
        <v>0</v>
      </c>
      <c r="U413">
        <f>I413</f>
        <v>0</v>
      </c>
    </row>
    <row r="414" spans="13:21">
      <c r="M414">
        <f>A414</f>
        <v>0</v>
      </c>
      <c r="N414">
        <f>B414</f>
        <v>0</v>
      </c>
      <c r="O414">
        <f>C414</f>
        <v>0</v>
      </c>
      <c r="P414">
        <f>D414</f>
        <v>0</v>
      </c>
      <c r="Q414">
        <f>IFERROR(VLOOKUP(E414,'lists'!$BG:$BH,2,FALSE),"")</f>
        <v>0</v>
      </c>
      <c r="R414">
        <f>F414</f>
        <v>0</v>
      </c>
      <c r="S414">
        <f>G414</f>
        <v>0</v>
      </c>
      <c r="T414">
        <f>H414</f>
        <v>0</v>
      </c>
      <c r="U414">
        <f>I414</f>
        <v>0</v>
      </c>
    </row>
    <row r="415" spans="13:21">
      <c r="M415">
        <f>A415</f>
        <v>0</v>
      </c>
      <c r="N415">
        <f>B415</f>
        <v>0</v>
      </c>
      <c r="O415">
        <f>C415</f>
        <v>0</v>
      </c>
      <c r="P415">
        <f>D415</f>
        <v>0</v>
      </c>
      <c r="Q415">
        <f>IFERROR(VLOOKUP(E415,'lists'!$BG:$BH,2,FALSE),"")</f>
        <v>0</v>
      </c>
      <c r="R415">
        <f>F415</f>
        <v>0</v>
      </c>
      <c r="S415">
        <f>G415</f>
        <v>0</v>
      </c>
      <c r="T415">
        <f>H415</f>
        <v>0</v>
      </c>
      <c r="U415">
        <f>I415</f>
        <v>0</v>
      </c>
    </row>
    <row r="416" spans="13:21">
      <c r="M416">
        <f>A416</f>
        <v>0</v>
      </c>
      <c r="N416">
        <f>B416</f>
        <v>0</v>
      </c>
      <c r="O416">
        <f>C416</f>
        <v>0</v>
      </c>
      <c r="P416">
        <f>D416</f>
        <v>0</v>
      </c>
      <c r="Q416">
        <f>IFERROR(VLOOKUP(E416,'lists'!$BG:$BH,2,FALSE),"")</f>
        <v>0</v>
      </c>
      <c r="R416">
        <f>F416</f>
        <v>0</v>
      </c>
      <c r="S416">
        <f>G416</f>
        <v>0</v>
      </c>
      <c r="T416">
        <f>H416</f>
        <v>0</v>
      </c>
      <c r="U416">
        <f>I416</f>
        <v>0</v>
      </c>
    </row>
    <row r="417" spans="13:21">
      <c r="M417">
        <f>A417</f>
        <v>0</v>
      </c>
      <c r="N417">
        <f>B417</f>
        <v>0</v>
      </c>
      <c r="O417">
        <f>C417</f>
        <v>0</v>
      </c>
      <c r="P417">
        <f>D417</f>
        <v>0</v>
      </c>
      <c r="Q417">
        <f>IFERROR(VLOOKUP(E417,'lists'!$BG:$BH,2,FALSE),"")</f>
        <v>0</v>
      </c>
      <c r="R417">
        <f>F417</f>
        <v>0</v>
      </c>
      <c r="S417">
        <f>G417</f>
        <v>0</v>
      </c>
      <c r="T417">
        <f>H417</f>
        <v>0</v>
      </c>
      <c r="U417">
        <f>I417</f>
        <v>0</v>
      </c>
    </row>
    <row r="418" spans="13:21">
      <c r="M418">
        <f>A418</f>
        <v>0</v>
      </c>
      <c r="N418">
        <f>B418</f>
        <v>0</v>
      </c>
      <c r="O418">
        <f>C418</f>
        <v>0</v>
      </c>
      <c r="P418">
        <f>D418</f>
        <v>0</v>
      </c>
      <c r="Q418">
        <f>IFERROR(VLOOKUP(E418,'lists'!$BG:$BH,2,FALSE),"")</f>
        <v>0</v>
      </c>
      <c r="R418">
        <f>F418</f>
        <v>0</v>
      </c>
      <c r="S418">
        <f>G418</f>
        <v>0</v>
      </c>
      <c r="T418">
        <f>H418</f>
        <v>0</v>
      </c>
      <c r="U418">
        <f>I418</f>
        <v>0</v>
      </c>
    </row>
    <row r="419" spans="13:21">
      <c r="M419">
        <f>A419</f>
        <v>0</v>
      </c>
      <c r="N419">
        <f>B419</f>
        <v>0</v>
      </c>
      <c r="O419">
        <f>C419</f>
        <v>0</v>
      </c>
      <c r="P419">
        <f>D419</f>
        <v>0</v>
      </c>
      <c r="Q419">
        <f>IFERROR(VLOOKUP(E419,'lists'!$BG:$BH,2,FALSE),"")</f>
        <v>0</v>
      </c>
      <c r="R419">
        <f>F419</f>
        <v>0</v>
      </c>
      <c r="S419">
        <f>G419</f>
        <v>0</v>
      </c>
      <c r="T419">
        <f>H419</f>
        <v>0</v>
      </c>
      <c r="U419">
        <f>I419</f>
        <v>0</v>
      </c>
    </row>
    <row r="420" spans="13:21">
      <c r="M420">
        <f>A420</f>
        <v>0</v>
      </c>
      <c r="N420">
        <f>B420</f>
        <v>0</v>
      </c>
      <c r="O420">
        <f>C420</f>
        <v>0</v>
      </c>
      <c r="P420">
        <f>D420</f>
        <v>0</v>
      </c>
      <c r="Q420">
        <f>IFERROR(VLOOKUP(E420,'lists'!$BG:$BH,2,FALSE),"")</f>
        <v>0</v>
      </c>
      <c r="R420">
        <f>F420</f>
        <v>0</v>
      </c>
      <c r="S420">
        <f>G420</f>
        <v>0</v>
      </c>
      <c r="T420">
        <f>H420</f>
        <v>0</v>
      </c>
      <c r="U420">
        <f>I420</f>
        <v>0</v>
      </c>
    </row>
    <row r="421" spans="13:21">
      <c r="M421">
        <f>A421</f>
        <v>0</v>
      </c>
      <c r="N421">
        <f>B421</f>
        <v>0</v>
      </c>
      <c r="O421">
        <f>C421</f>
        <v>0</v>
      </c>
      <c r="P421">
        <f>D421</f>
        <v>0</v>
      </c>
      <c r="Q421">
        <f>IFERROR(VLOOKUP(E421,'lists'!$BG:$BH,2,FALSE),"")</f>
        <v>0</v>
      </c>
      <c r="R421">
        <f>F421</f>
        <v>0</v>
      </c>
      <c r="S421">
        <f>G421</f>
        <v>0</v>
      </c>
      <c r="T421">
        <f>H421</f>
        <v>0</v>
      </c>
      <c r="U421">
        <f>I421</f>
        <v>0</v>
      </c>
    </row>
    <row r="422" spans="13:21">
      <c r="M422">
        <f>A422</f>
        <v>0</v>
      </c>
      <c r="N422">
        <f>B422</f>
        <v>0</v>
      </c>
      <c r="O422">
        <f>C422</f>
        <v>0</v>
      </c>
      <c r="P422">
        <f>D422</f>
        <v>0</v>
      </c>
      <c r="Q422">
        <f>IFERROR(VLOOKUP(E422,'lists'!$BG:$BH,2,FALSE),"")</f>
        <v>0</v>
      </c>
      <c r="R422">
        <f>F422</f>
        <v>0</v>
      </c>
      <c r="S422">
        <f>G422</f>
        <v>0</v>
      </c>
      <c r="T422">
        <f>H422</f>
        <v>0</v>
      </c>
      <c r="U422">
        <f>I422</f>
        <v>0</v>
      </c>
    </row>
    <row r="423" spans="13:21">
      <c r="M423">
        <f>A423</f>
        <v>0</v>
      </c>
      <c r="N423">
        <f>B423</f>
        <v>0</v>
      </c>
      <c r="O423">
        <f>C423</f>
        <v>0</v>
      </c>
      <c r="P423">
        <f>D423</f>
        <v>0</v>
      </c>
      <c r="Q423">
        <f>IFERROR(VLOOKUP(E423,'lists'!$BG:$BH,2,FALSE),"")</f>
        <v>0</v>
      </c>
      <c r="R423">
        <f>F423</f>
        <v>0</v>
      </c>
      <c r="S423">
        <f>G423</f>
        <v>0</v>
      </c>
      <c r="T423">
        <f>H423</f>
        <v>0</v>
      </c>
      <c r="U423">
        <f>I423</f>
        <v>0</v>
      </c>
    </row>
    <row r="424" spans="13:21">
      <c r="M424">
        <f>A424</f>
        <v>0</v>
      </c>
      <c r="N424">
        <f>B424</f>
        <v>0</v>
      </c>
      <c r="O424">
        <f>C424</f>
        <v>0</v>
      </c>
      <c r="P424">
        <f>D424</f>
        <v>0</v>
      </c>
      <c r="Q424">
        <f>IFERROR(VLOOKUP(E424,'lists'!$BG:$BH,2,FALSE),"")</f>
        <v>0</v>
      </c>
      <c r="R424">
        <f>F424</f>
        <v>0</v>
      </c>
      <c r="S424">
        <f>G424</f>
        <v>0</v>
      </c>
      <c r="T424">
        <f>H424</f>
        <v>0</v>
      </c>
      <c r="U424">
        <f>I424</f>
        <v>0</v>
      </c>
    </row>
    <row r="425" spans="13:21">
      <c r="M425">
        <f>A425</f>
        <v>0</v>
      </c>
      <c r="N425">
        <f>B425</f>
        <v>0</v>
      </c>
      <c r="O425">
        <f>C425</f>
        <v>0</v>
      </c>
      <c r="P425">
        <f>D425</f>
        <v>0</v>
      </c>
      <c r="Q425">
        <f>IFERROR(VLOOKUP(E425,'lists'!$BG:$BH,2,FALSE),"")</f>
        <v>0</v>
      </c>
      <c r="R425">
        <f>F425</f>
        <v>0</v>
      </c>
      <c r="S425">
        <f>G425</f>
        <v>0</v>
      </c>
      <c r="T425">
        <f>H425</f>
        <v>0</v>
      </c>
      <c r="U425">
        <f>I425</f>
        <v>0</v>
      </c>
    </row>
    <row r="426" spans="13:21">
      <c r="M426">
        <f>A426</f>
        <v>0</v>
      </c>
      <c r="N426">
        <f>B426</f>
        <v>0</v>
      </c>
      <c r="O426">
        <f>C426</f>
        <v>0</v>
      </c>
      <c r="P426">
        <f>D426</f>
        <v>0</v>
      </c>
      <c r="Q426">
        <f>IFERROR(VLOOKUP(E426,'lists'!$BG:$BH,2,FALSE),"")</f>
        <v>0</v>
      </c>
      <c r="R426">
        <f>F426</f>
        <v>0</v>
      </c>
      <c r="S426">
        <f>G426</f>
        <v>0</v>
      </c>
      <c r="T426">
        <f>H426</f>
        <v>0</v>
      </c>
      <c r="U426">
        <f>I426</f>
        <v>0</v>
      </c>
    </row>
    <row r="427" spans="13:21">
      <c r="M427">
        <f>A427</f>
        <v>0</v>
      </c>
      <c r="N427">
        <f>B427</f>
        <v>0</v>
      </c>
      <c r="O427">
        <f>C427</f>
        <v>0</v>
      </c>
      <c r="P427">
        <f>D427</f>
        <v>0</v>
      </c>
      <c r="Q427">
        <f>IFERROR(VLOOKUP(E427,'lists'!$BG:$BH,2,FALSE),"")</f>
        <v>0</v>
      </c>
      <c r="R427">
        <f>F427</f>
        <v>0</v>
      </c>
      <c r="S427">
        <f>G427</f>
        <v>0</v>
      </c>
      <c r="T427">
        <f>H427</f>
        <v>0</v>
      </c>
      <c r="U427">
        <f>I427</f>
        <v>0</v>
      </c>
    </row>
    <row r="428" spans="13:21">
      <c r="M428">
        <f>A428</f>
        <v>0</v>
      </c>
      <c r="N428">
        <f>B428</f>
        <v>0</v>
      </c>
      <c r="O428">
        <f>C428</f>
        <v>0</v>
      </c>
      <c r="P428">
        <f>D428</f>
        <v>0</v>
      </c>
      <c r="Q428">
        <f>IFERROR(VLOOKUP(E428,'lists'!$BG:$BH,2,FALSE),"")</f>
        <v>0</v>
      </c>
      <c r="R428">
        <f>F428</f>
        <v>0</v>
      </c>
      <c r="S428">
        <f>G428</f>
        <v>0</v>
      </c>
      <c r="T428">
        <f>H428</f>
        <v>0</v>
      </c>
      <c r="U428">
        <f>I428</f>
        <v>0</v>
      </c>
    </row>
    <row r="429" spans="13:21">
      <c r="M429">
        <f>A429</f>
        <v>0</v>
      </c>
      <c r="N429">
        <f>B429</f>
        <v>0</v>
      </c>
      <c r="O429">
        <f>C429</f>
        <v>0</v>
      </c>
      <c r="P429">
        <f>D429</f>
        <v>0</v>
      </c>
      <c r="Q429">
        <f>IFERROR(VLOOKUP(E429,'lists'!$BG:$BH,2,FALSE),"")</f>
        <v>0</v>
      </c>
      <c r="R429">
        <f>F429</f>
        <v>0</v>
      </c>
      <c r="S429">
        <f>G429</f>
        <v>0</v>
      </c>
      <c r="T429">
        <f>H429</f>
        <v>0</v>
      </c>
      <c r="U429">
        <f>I429</f>
        <v>0</v>
      </c>
    </row>
    <row r="430" spans="13:21">
      <c r="M430">
        <f>A430</f>
        <v>0</v>
      </c>
      <c r="N430">
        <f>B430</f>
        <v>0</v>
      </c>
      <c r="O430">
        <f>C430</f>
        <v>0</v>
      </c>
      <c r="P430">
        <f>D430</f>
        <v>0</v>
      </c>
      <c r="Q430">
        <f>IFERROR(VLOOKUP(E430,'lists'!$BG:$BH,2,FALSE),"")</f>
        <v>0</v>
      </c>
      <c r="R430">
        <f>F430</f>
        <v>0</v>
      </c>
      <c r="S430">
        <f>G430</f>
        <v>0</v>
      </c>
      <c r="T430">
        <f>H430</f>
        <v>0</v>
      </c>
      <c r="U430">
        <f>I430</f>
        <v>0</v>
      </c>
    </row>
    <row r="431" spans="13:21">
      <c r="M431">
        <f>A431</f>
        <v>0</v>
      </c>
      <c r="N431">
        <f>B431</f>
        <v>0</v>
      </c>
      <c r="O431">
        <f>C431</f>
        <v>0</v>
      </c>
      <c r="P431">
        <f>D431</f>
        <v>0</v>
      </c>
      <c r="Q431">
        <f>IFERROR(VLOOKUP(E431,'lists'!$BG:$BH,2,FALSE),"")</f>
        <v>0</v>
      </c>
      <c r="R431">
        <f>F431</f>
        <v>0</v>
      </c>
      <c r="S431">
        <f>G431</f>
        <v>0</v>
      </c>
      <c r="T431">
        <f>H431</f>
        <v>0</v>
      </c>
      <c r="U431">
        <f>I431</f>
        <v>0</v>
      </c>
    </row>
    <row r="432" spans="13:21">
      <c r="M432">
        <f>A432</f>
        <v>0</v>
      </c>
      <c r="N432">
        <f>B432</f>
        <v>0</v>
      </c>
      <c r="O432">
        <f>C432</f>
        <v>0</v>
      </c>
      <c r="P432">
        <f>D432</f>
        <v>0</v>
      </c>
      <c r="Q432">
        <f>IFERROR(VLOOKUP(E432,'lists'!$BG:$BH,2,FALSE),"")</f>
        <v>0</v>
      </c>
      <c r="R432">
        <f>F432</f>
        <v>0</v>
      </c>
      <c r="S432">
        <f>G432</f>
        <v>0</v>
      </c>
      <c r="T432">
        <f>H432</f>
        <v>0</v>
      </c>
      <c r="U432">
        <f>I432</f>
        <v>0</v>
      </c>
    </row>
    <row r="433" spans="13:21">
      <c r="M433">
        <f>A433</f>
        <v>0</v>
      </c>
      <c r="N433">
        <f>B433</f>
        <v>0</v>
      </c>
      <c r="O433">
        <f>C433</f>
        <v>0</v>
      </c>
      <c r="P433">
        <f>D433</f>
        <v>0</v>
      </c>
      <c r="Q433">
        <f>IFERROR(VLOOKUP(E433,'lists'!$BG:$BH,2,FALSE),"")</f>
        <v>0</v>
      </c>
      <c r="R433">
        <f>F433</f>
        <v>0</v>
      </c>
      <c r="S433">
        <f>G433</f>
        <v>0</v>
      </c>
      <c r="T433">
        <f>H433</f>
        <v>0</v>
      </c>
      <c r="U433">
        <f>I433</f>
        <v>0</v>
      </c>
    </row>
    <row r="434" spans="13:21">
      <c r="M434">
        <f>A434</f>
        <v>0</v>
      </c>
      <c r="N434">
        <f>B434</f>
        <v>0</v>
      </c>
      <c r="O434">
        <f>C434</f>
        <v>0</v>
      </c>
      <c r="P434">
        <f>D434</f>
        <v>0</v>
      </c>
      <c r="Q434">
        <f>IFERROR(VLOOKUP(E434,'lists'!$BG:$BH,2,FALSE),"")</f>
        <v>0</v>
      </c>
      <c r="R434">
        <f>F434</f>
        <v>0</v>
      </c>
      <c r="S434">
        <f>G434</f>
        <v>0</v>
      </c>
      <c r="T434">
        <f>H434</f>
        <v>0</v>
      </c>
      <c r="U434">
        <f>I434</f>
        <v>0</v>
      </c>
    </row>
    <row r="435" spans="13:21">
      <c r="M435">
        <f>A435</f>
        <v>0</v>
      </c>
      <c r="N435">
        <f>B435</f>
        <v>0</v>
      </c>
      <c r="O435">
        <f>C435</f>
        <v>0</v>
      </c>
      <c r="P435">
        <f>D435</f>
        <v>0</v>
      </c>
      <c r="Q435">
        <f>IFERROR(VLOOKUP(E435,'lists'!$BG:$BH,2,FALSE),"")</f>
        <v>0</v>
      </c>
      <c r="R435">
        <f>F435</f>
        <v>0</v>
      </c>
      <c r="S435">
        <f>G435</f>
        <v>0</v>
      </c>
      <c r="T435">
        <f>H435</f>
        <v>0</v>
      </c>
      <c r="U435">
        <f>I435</f>
        <v>0</v>
      </c>
    </row>
    <row r="436" spans="13:21">
      <c r="M436">
        <f>A436</f>
        <v>0</v>
      </c>
      <c r="N436">
        <f>B436</f>
        <v>0</v>
      </c>
      <c r="O436">
        <f>C436</f>
        <v>0</v>
      </c>
      <c r="P436">
        <f>D436</f>
        <v>0</v>
      </c>
      <c r="Q436">
        <f>IFERROR(VLOOKUP(E436,'lists'!$BG:$BH,2,FALSE),"")</f>
        <v>0</v>
      </c>
      <c r="R436">
        <f>F436</f>
        <v>0</v>
      </c>
      <c r="S436">
        <f>G436</f>
        <v>0</v>
      </c>
      <c r="T436">
        <f>H436</f>
        <v>0</v>
      </c>
      <c r="U436">
        <f>I436</f>
        <v>0</v>
      </c>
    </row>
    <row r="437" spans="13:21">
      <c r="M437">
        <f>A437</f>
        <v>0</v>
      </c>
      <c r="N437">
        <f>B437</f>
        <v>0</v>
      </c>
      <c r="O437">
        <f>C437</f>
        <v>0</v>
      </c>
      <c r="P437">
        <f>D437</f>
        <v>0</v>
      </c>
      <c r="Q437">
        <f>IFERROR(VLOOKUP(E437,'lists'!$BG:$BH,2,FALSE),"")</f>
        <v>0</v>
      </c>
      <c r="R437">
        <f>F437</f>
        <v>0</v>
      </c>
      <c r="S437">
        <f>G437</f>
        <v>0</v>
      </c>
      <c r="T437">
        <f>H437</f>
        <v>0</v>
      </c>
      <c r="U437">
        <f>I437</f>
        <v>0</v>
      </c>
    </row>
    <row r="438" spans="13:21">
      <c r="M438">
        <f>A438</f>
        <v>0</v>
      </c>
      <c r="N438">
        <f>B438</f>
        <v>0</v>
      </c>
      <c r="O438">
        <f>C438</f>
        <v>0</v>
      </c>
      <c r="P438">
        <f>D438</f>
        <v>0</v>
      </c>
      <c r="Q438">
        <f>IFERROR(VLOOKUP(E438,'lists'!$BG:$BH,2,FALSE),"")</f>
        <v>0</v>
      </c>
      <c r="R438">
        <f>F438</f>
        <v>0</v>
      </c>
      <c r="S438">
        <f>G438</f>
        <v>0</v>
      </c>
      <c r="T438">
        <f>H438</f>
        <v>0</v>
      </c>
      <c r="U438">
        <f>I438</f>
        <v>0</v>
      </c>
    </row>
    <row r="439" spans="13:21">
      <c r="M439">
        <f>A439</f>
        <v>0</v>
      </c>
      <c r="N439">
        <f>B439</f>
        <v>0</v>
      </c>
      <c r="O439">
        <f>C439</f>
        <v>0</v>
      </c>
      <c r="P439">
        <f>D439</f>
        <v>0</v>
      </c>
      <c r="Q439">
        <f>IFERROR(VLOOKUP(E439,'lists'!$BG:$BH,2,FALSE),"")</f>
        <v>0</v>
      </c>
      <c r="R439">
        <f>F439</f>
        <v>0</v>
      </c>
      <c r="S439">
        <f>G439</f>
        <v>0</v>
      </c>
      <c r="T439">
        <f>H439</f>
        <v>0</v>
      </c>
      <c r="U439">
        <f>I439</f>
        <v>0</v>
      </c>
    </row>
    <row r="440" spans="13:21">
      <c r="M440">
        <f>A440</f>
        <v>0</v>
      </c>
      <c r="N440">
        <f>B440</f>
        <v>0</v>
      </c>
      <c r="O440">
        <f>C440</f>
        <v>0</v>
      </c>
      <c r="P440">
        <f>D440</f>
        <v>0</v>
      </c>
      <c r="Q440">
        <f>IFERROR(VLOOKUP(E440,'lists'!$BG:$BH,2,FALSE),"")</f>
        <v>0</v>
      </c>
      <c r="R440">
        <f>F440</f>
        <v>0</v>
      </c>
      <c r="S440">
        <f>G440</f>
        <v>0</v>
      </c>
      <c r="T440">
        <f>H440</f>
        <v>0</v>
      </c>
      <c r="U440">
        <f>I440</f>
        <v>0</v>
      </c>
    </row>
    <row r="441" spans="13:21">
      <c r="M441">
        <f>A441</f>
        <v>0</v>
      </c>
      <c r="N441">
        <f>B441</f>
        <v>0</v>
      </c>
      <c r="O441">
        <f>C441</f>
        <v>0</v>
      </c>
      <c r="P441">
        <f>D441</f>
        <v>0</v>
      </c>
      <c r="Q441">
        <f>IFERROR(VLOOKUP(E441,'lists'!$BG:$BH,2,FALSE),"")</f>
        <v>0</v>
      </c>
      <c r="R441">
        <f>F441</f>
        <v>0</v>
      </c>
      <c r="S441">
        <f>G441</f>
        <v>0</v>
      </c>
      <c r="T441">
        <f>H441</f>
        <v>0</v>
      </c>
      <c r="U441">
        <f>I441</f>
        <v>0</v>
      </c>
    </row>
    <row r="442" spans="13:21">
      <c r="M442">
        <f>A442</f>
        <v>0</v>
      </c>
      <c r="N442">
        <f>B442</f>
        <v>0</v>
      </c>
      <c r="O442">
        <f>C442</f>
        <v>0</v>
      </c>
      <c r="P442">
        <f>D442</f>
        <v>0</v>
      </c>
      <c r="Q442">
        <f>IFERROR(VLOOKUP(E442,'lists'!$BG:$BH,2,FALSE),"")</f>
        <v>0</v>
      </c>
      <c r="R442">
        <f>F442</f>
        <v>0</v>
      </c>
      <c r="S442">
        <f>G442</f>
        <v>0</v>
      </c>
      <c r="T442">
        <f>H442</f>
        <v>0</v>
      </c>
      <c r="U442">
        <f>I442</f>
        <v>0</v>
      </c>
    </row>
    <row r="443" spans="13:21">
      <c r="M443">
        <f>A443</f>
        <v>0</v>
      </c>
      <c r="N443">
        <f>B443</f>
        <v>0</v>
      </c>
      <c r="O443">
        <f>C443</f>
        <v>0</v>
      </c>
      <c r="P443">
        <f>D443</f>
        <v>0</v>
      </c>
      <c r="Q443">
        <f>IFERROR(VLOOKUP(E443,'lists'!$BG:$BH,2,FALSE),"")</f>
        <v>0</v>
      </c>
      <c r="R443">
        <f>F443</f>
        <v>0</v>
      </c>
      <c r="S443">
        <f>G443</f>
        <v>0</v>
      </c>
      <c r="T443">
        <f>H443</f>
        <v>0</v>
      </c>
      <c r="U443">
        <f>I443</f>
        <v>0</v>
      </c>
    </row>
    <row r="444" spans="13:21">
      <c r="M444">
        <f>A444</f>
        <v>0</v>
      </c>
      <c r="N444">
        <f>B444</f>
        <v>0</v>
      </c>
      <c r="O444">
        <f>C444</f>
        <v>0</v>
      </c>
      <c r="P444">
        <f>D444</f>
        <v>0</v>
      </c>
      <c r="Q444">
        <f>IFERROR(VLOOKUP(E444,'lists'!$BG:$BH,2,FALSE),"")</f>
        <v>0</v>
      </c>
      <c r="R444">
        <f>F444</f>
        <v>0</v>
      </c>
      <c r="S444">
        <f>G444</f>
        <v>0</v>
      </c>
      <c r="T444">
        <f>H444</f>
        <v>0</v>
      </c>
      <c r="U444">
        <f>I444</f>
        <v>0</v>
      </c>
    </row>
    <row r="445" spans="13:21">
      <c r="M445">
        <f>A445</f>
        <v>0</v>
      </c>
      <c r="N445">
        <f>B445</f>
        <v>0</v>
      </c>
      <c r="O445">
        <f>C445</f>
        <v>0</v>
      </c>
      <c r="P445">
        <f>D445</f>
        <v>0</v>
      </c>
      <c r="Q445">
        <f>IFERROR(VLOOKUP(E445,'lists'!$BG:$BH,2,FALSE),"")</f>
        <v>0</v>
      </c>
      <c r="R445">
        <f>F445</f>
        <v>0</v>
      </c>
      <c r="S445">
        <f>G445</f>
        <v>0</v>
      </c>
      <c r="T445">
        <f>H445</f>
        <v>0</v>
      </c>
      <c r="U445">
        <f>I445</f>
        <v>0</v>
      </c>
    </row>
    <row r="446" spans="13:21">
      <c r="M446">
        <f>A446</f>
        <v>0</v>
      </c>
      <c r="N446">
        <f>B446</f>
        <v>0</v>
      </c>
      <c r="O446">
        <f>C446</f>
        <v>0</v>
      </c>
      <c r="P446">
        <f>D446</f>
        <v>0</v>
      </c>
      <c r="Q446">
        <f>IFERROR(VLOOKUP(E446,'lists'!$BG:$BH,2,FALSE),"")</f>
        <v>0</v>
      </c>
      <c r="R446">
        <f>F446</f>
        <v>0</v>
      </c>
      <c r="S446">
        <f>G446</f>
        <v>0</v>
      </c>
      <c r="T446">
        <f>H446</f>
        <v>0</v>
      </c>
      <c r="U446">
        <f>I446</f>
        <v>0</v>
      </c>
    </row>
    <row r="447" spans="13:21">
      <c r="M447">
        <f>A447</f>
        <v>0</v>
      </c>
      <c r="N447">
        <f>B447</f>
        <v>0</v>
      </c>
      <c r="O447">
        <f>C447</f>
        <v>0</v>
      </c>
      <c r="P447">
        <f>D447</f>
        <v>0</v>
      </c>
      <c r="Q447">
        <f>IFERROR(VLOOKUP(E447,'lists'!$BG:$BH,2,FALSE),"")</f>
        <v>0</v>
      </c>
      <c r="R447">
        <f>F447</f>
        <v>0</v>
      </c>
      <c r="S447">
        <f>G447</f>
        <v>0</v>
      </c>
      <c r="T447">
        <f>H447</f>
        <v>0</v>
      </c>
      <c r="U447">
        <f>I447</f>
        <v>0</v>
      </c>
    </row>
    <row r="448" spans="13:21">
      <c r="M448">
        <f>A448</f>
        <v>0</v>
      </c>
      <c r="N448">
        <f>B448</f>
        <v>0</v>
      </c>
      <c r="O448">
        <f>C448</f>
        <v>0</v>
      </c>
      <c r="P448">
        <f>D448</f>
        <v>0</v>
      </c>
      <c r="Q448">
        <f>IFERROR(VLOOKUP(E448,'lists'!$BG:$BH,2,FALSE),"")</f>
        <v>0</v>
      </c>
      <c r="R448">
        <f>F448</f>
        <v>0</v>
      </c>
      <c r="S448">
        <f>G448</f>
        <v>0</v>
      </c>
      <c r="T448">
        <f>H448</f>
        <v>0</v>
      </c>
      <c r="U448">
        <f>I448</f>
        <v>0</v>
      </c>
    </row>
    <row r="449" spans="13:21">
      <c r="M449">
        <f>A449</f>
        <v>0</v>
      </c>
      <c r="N449">
        <f>B449</f>
        <v>0</v>
      </c>
      <c r="O449">
        <f>C449</f>
        <v>0</v>
      </c>
      <c r="P449">
        <f>D449</f>
        <v>0</v>
      </c>
      <c r="Q449">
        <f>IFERROR(VLOOKUP(E449,'lists'!$BG:$BH,2,FALSE),"")</f>
        <v>0</v>
      </c>
      <c r="R449">
        <f>F449</f>
        <v>0</v>
      </c>
      <c r="S449">
        <f>G449</f>
        <v>0</v>
      </c>
      <c r="T449">
        <f>H449</f>
        <v>0</v>
      </c>
      <c r="U449">
        <f>I449</f>
        <v>0</v>
      </c>
    </row>
    <row r="450" spans="13:21">
      <c r="M450">
        <f>A450</f>
        <v>0</v>
      </c>
      <c r="N450">
        <f>B450</f>
        <v>0</v>
      </c>
      <c r="O450">
        <f>C450</f>
        <v>0</v>
      </c>
      <c r="P450">
        <f>D450</f>
        <v>0</v>
      </c>
      <c r="Q450">
        <f>IFERROR(VLOOKUP(E450,'lists'!$BG:$BH,2,FALSE),"")</f>
        <v>0</v>
      </c>
      <c r="R450">
        <f>F450</f>
        <v>0</v>
      </c>
      <c r="S450">
        <f>G450</f>
        <v>0</v>
      </c>
      <c r="T450">
        <f>H450</f>
        <v>0</v>
      </c>
      <c r="U450">
        <f>I450</f>
        <v>0</v>
      </c>
    </row>
    <row r="451" spans="13:21">
      <c r="M451">
        <f>A451</f>
        <v>0</v>
      </c>
      <c r="N451">
        <f>B451</f>
        <v>0</v>
      </c>
      <c r="O451">
        <f>C451</f>
        <v>0</v>
      </c>
      <c r="P451">
        <f>D451</f>
        <v>0</v>
      </c>
      <c r="Q451">
        <f>IFERROR(VLOOKUP(E451,'lists'!$BG:$BH,2,FALSE),"")</f>
        <v>0</v>
      </c>
      <c r="R451">
        <f>F451</f>
        <v>0</v>
      </c>
      <c r="S451">
        <f>G451</f>
        <v>0</v>
      </c>
      <c r="T451">
        <f>H451</f>
        <v>0</v>
      </c>
      <c r="U451">
        <f>I451</f>
        <v>0</v>
      </c>
    </row>
    <row r="452" spans="13:21">
      <c r="M452">
        <f>A452</f>
        <v>0</v>
      </c>
      <c r="N452">
        <f>B452</f>
        <v>0</v>
      </c>
      <c r="O452">
        <f>C452</f>
        <v>0</v>
      </c>
      <c r="P452">
        <f>D452</f>
        <v>0</v>
      </c>
      <c r="Q452">
        <f>IFERROR(VLOOKUP(E452,'lists'!$BG:$BH,2,FALSE),"")</f>
        <v>0</v>
      </c>
      <c r="R452">
        <f>F452</f>
        <v>0</v>
      </c>
      <c r="S452">
        <f>G452</f>
        <v>0</v>
      </c>
      <c r="T452">
        <f>H452</f>
        <v>0</v>
      </c>
      <c r="U452">
        <f>I452</f>
        <v>0</v>
      </c>
    </row>
    <row r="453" spans="13:21">
      <c r="M453">
        <f>A453</f>
        <v>0</v>
      </c>
      <c r="N453">
        <f>B453</f>
        <v>0</v>
      </c>
      <c r="O453">
        <f>C453</f>
        <v>0</v>
      </c>
      <c r="P453">
        <f>D453</f>
        <v>0</v>
      </c>
      <c r="Q453">
        <f>IFERROR(VLOOKUP(E453,'lists'!$BG:$BH,2,FALSE),"")</f>
        <v>0</v>
      </c>
      <c r="R453">
        <f>F453</f>
        <v>0</v>
      </c>
      <c r="S453">
        <f>G453</f>
        <v>0</v>
      </c>
      <c r="T453">
        <f>H453</f>
        <v>0</v>
      </c>
      <c r="U453">
        <f>I453</f>
        <v>0</v>
      </c>
    </row>
    <row r="454" spans="13:21">
      <c r="M454">
        <f>A454</f>
        <v>0</v>
      </c>
      <c r="N454">
        <f>B454</f>
        <v>0</v>
      </c>
      <c r="O454">
        <f>C454</f>
        <v>0</v>
      </c>
      <c r="P454">
        <f>D454</f>
        <v>0</v>
      </c>
      <c r="Q454">
        <f>IFERROR(VLOOKUP(E454,'lists'!$BG:$BH,2,FALSE),"")</f>
        <v>0</v>
      </c>
      <c r="R454">
        <f>F454</f>
        <v>0</v>
      </c>
      <c r="S454">
        <f>G454</f>
        <v>0</v>
      </c>
      <c r="T454">
        <f>H454</f>
        <v>0</v>
      </c>
      <c r="U454">
        <f>I454</f>
        <v>0</v>
      </c>
    </row>
    <row r="455" spans="13:21">
      <c r="M455">
        <f>A455</f>
        <v>0</v>
      </c>
      <c r="N455">
        <f>B455</f>
        <v>0</v>
      </c>
      <c r="O455">
        <f>C455</f>
        <v>0</v>
      </c>
      <c r="P455">
        <f>D455</f>
        <v>0</v>
      </c>
      <c r="Q455">
        <f>IFERROR(VLOOKUP(E455,'lists'!$BG:$BH,2,FALSE),"")</f>
        <v>0</v>
      </c>
      <c r="R455">
        <f>F455</f>
        <v>0</v>
      </c>
      <c r="S455">
        <f>G455</f>
        <v>0</v>
      </c>
      <c r="T455">
        <f>H455</f>
        <v>0</v>
      </c>
      <c r="U455">
        <f>I455</f>
        <v>0</v>
      </c>
    </row>
    <row r="456" spans="13:21">
      <c r="M456">
        <f>A456</f>
        <v>0</v>
      </c>
      <c r="N456">
        <f>B456</f>
        <v>0</v>
      </c>
      <c r="O456">
        <f>C456</f>
        <v>0</v>
      </c>
      <c r="P456">
        <f>D456</f>
        <v>0</v>
      </c>
      <c r="Q456">
        <f>IFERROR(VLOOKUP(E456,'lists'!$BG:$BH,2,FALSE),"")</f>
        <v>0</v>
      </c>
      <c r="R456">
        <f>F456</f>
        <v>0</v>
      </c>
      <c r="S456">
        <f>G456</f>
        <v>0</v>
      </c>
      <c r="T456">
        <f>H456</f>
        <v>0</v>
      </c>
      <c r="U456">
        <f>I456</f>
        <v>0</v>
      </c>
    </row>
    <row r="457" spans="13:21">
      <c r="M457">
        <f>A457</f>
        <v>0</v>
      </c>
      <c r="N457">
        <f>B457</f>
        <v>0</v>
      </c>
      <c r="O457">
        <f>C457</f>
        <v>0</v>
      </c>
      <c r="P457">
        <f>D457</f>
        <v>0</v>
      </c>
      <c r="Q457">
        <f>IFERROR(VLOOKUP(E457,'lists'!$BG:$BH,2,FALSE),"")</f>
        <v>0</v>
      </c>
      <c r="R457">
        <f>F457</f>
        <v>0</v>
      </c>
      <c r="S457">
        <f>G457</f>
        <v>0</v>
      </c>
      <c r="T457">
        <f>H457</f>
        <v>0</v>
      </c>
      <c r="U457">
        <f>I457</f>
        <v>0</v>
      </c>
    </row>
    <row r="458" spans="13:21">
      <c r="M458">
        <f>A458</f>
        <v>0</v>
      </c>
      <c r="N458">
        <f>B458</f>
        <v>0</v>
      </c>
      <c r="O458">
        <f>C458</f>
        <v>0</v>
      </c>
      <c r="P458">
        <f>D458</f>
        <v>0</v>
      </c>
      <c r="Q458">
        <f>IFERROR(VLOOKUP(E458,'lists'!$BG:$BH,2,FALSE),"")</f>
        <v>0</v>
      </c>
      <c r="R458">
        <f>F458</f>
        <v>0</v>
      </c>
      <c r="S458">
        <f>G458</f>
        <v>0</v>
      </c>
      <c r="T458">
        <f>H458</f>
        <v>0</v>
      </c>
      <c r="U458">
        <f>I458</f>
        <v>0</v>
      </c>
    </row>
    <row r="459" spans="13:21">
      <c r="M459">
        <f>A459</f>
        <v>0</v>
      </c>
      <c r="N459">
        <f>B459</f>
        <v>0</v>
      </c>
      <c r="O459">
        <f>C459</f>
        <v>0</v>
      </c>
      <c r="P459">
        <f>D459</f>
        <v>0</v>
      </c>
      <c r="Q459">
        <f>IFERROR(VLOOKUP(E459,'lists'!$BG:$BH,2,FALSE),"")</f>
        <v>0</v>
      </c>
      <c r="R459">
        <f>F459</f>
        <v>0</v>
      </c>
      <c r="S459">
        <f>G459</f>
        <v>0</v>
      </c>
      <c r="T459">
        <f>H459</f>
        <v>0</v>
      </c>
      <c r="U459">
        <f>I459</f>
        <v>0</v>
      </c>
    </row>
    <row r="460" spans="13:21">
      <c r="M460">
        <f>A460</f>
        <v>0</v>
      </c>
      <c r="N460">
        <f>B460</f>
        <v>0</v>
      </c>
      <c r="O460">
        <f>C460</f>
        <v>0</v>
      </c>
      <c r="P460">
        <f>D460</f>
        <v>0</v>
      </c>
      <c r="Q460">
        <f>IFERROR(VLOOKUP(E460,'lists'!$BG:$BH,2,FALSE),"")</f>
        <v>0</v>
      </c>
      <c r="R460">
        <f>F460</f>
        <v>0</v>
      </c>
      <c r="S460">
        <f>G460</f>
        <v>0</v>
      </c>
      <c r="T460">
        <f>H460</f>
        <v>0</v>
      </c>
      <c r="U460">
        <f>I460</f>
        <v>0</v>
      </c>
    </row>
    <row r="461" spans="13:21">
      <c r="M461">
        <f>A461</f>
        <v>0</v>
      </c>
      <c r="N461">
        <f>B461</f>
        <v>0</v>
      </c>
      <c r="O461">
        <f>C461</f>
        <v>0</v>
      </c>
      <c r="P461">
        <f>D461</f>
        <v>0</v>
      </c>
      <c r="Q461">
        <f>IFERROR(VLOOKUP(E461,'lists'!$BG:$BH,2,FALSE),"")</f>
        <v>0</v>
      </c>
      <c r="R461">
        <f>F461</f>
        <v>0</v>
      </c>
      <c r="S461">
        <f>G461</f>
        <v>0</v>
      </c>
      <c r="T461">
        <f>H461</f>
        <v>0</v>
      </c>
      <c r="U461">
        <f>I461</f>
        <v>0</v>
      </c>
    </row>
    <row r="462" spans="13:21">
      <c r="M462">
        <f>A462</f>
        <v>0</v>
      </c>
      <c r="N462">
        <f>B462</f>
        <v>0</v>
      </c>
      <c r="O462">
        <f>C462</f>
        <v>0</v>
      </c>
      <c r="P462">
        <f>D462</f>
        <v>0</v>
      </c>
      <c r="Q462">
        <f>IFERROR(VLOOKUP(E462,'lists'!$BG:$BH,2,FALSE),"")</f>
        <v>0</v>
      </c>
      <c r="R462">
        <f>F462</f>
        <v>0</v>
      </c>
      <c r="S462">
        <f>G462</f>
        <v>0</v>
      </c>
      <c r="T462">
        <f>H462</f>
        <v>0</v>
      </c>
      <c r="U462">
        <f>I462</f>
        <v>0</v>
      </c>
    </row>
    <row r="463" spans="13:21">
      <c r="M463">
        <f>A463</f>
        <v>0</v>
      </c>
      <c r="N463">
        <f>B463</f>
        <v>0</v>
      </c>
      <c r="O463">
        <f>C463</f>
        <v>0</v>
      </c>
      <c r="P463">
        <f>D463</f>
        <v>0</v>
      </c>
      <c r="Q463">
        <f>IFERROR(VLOOKUP(E463,'lists'!$BG:$BH,2,FALSE),"")</f>
        <v>0</v>
      </c>
      <c r="R463">
        <f>F463</f>
        <v>0</v>
      </c>
      <c r="S463">
        <f>G463</f>
        <v>0</v>
      </c>
      <c r="T463">
        <f>H463</f>
        <v>0</v>
      </c>
      <c r="U463">
        <f>I463</f>
        <v>0</v>
      </c>
    </row>
    <row r="464" spans="13:21">
      <c r="M464">
        <f>A464</f>
        <v>0</v>
      </c>
      <c r="N464">
        <f>B464</f>
        <v>0</v>
      </c>
      <c r="O464">
        <f>C464</f>
        <v>0</v>
      </c>
      <c r="P464">
        <f>D464</f>
        <v>0</v>
      </c>
      <c r="Q464">
        <f>IFERROR(VLOOKUP(E464,'lists'!$BG:$BH,2,FALSE),"")</f>
        <v>0</v>
      </c>
      <c r="R464">
        <f>F464</f>
        <v>0</v>
      </c>
      <c r="S464">
        <f>G464</f>
        <v>0</v>
      </c>
      <c r="T464">
        <f>H464</f>
        <v>0</v>
      </c>
      <c r="U464">
        <f>I464</f>
        <v>0</v>
      </c>
    </row>
    <row r="465" spans="13:21">
      <c r="M465">
        <f>A465</f>
        <v>0</v>
      </c>
      <c r="N465">
        <f>B465</f>
        <v>0</v>
      </c>
      <c r="O465">
        <f>C465</f>
        <v>0</v>
      </c>
      <c r="P465">
        <f>D465</f>
        <v>0</v>
      </c>
      <c r="Q465">
        <f>IFERROR(VLOOKUP(E465,'lists'!$BG:$BH,2,FALSE),"")</f>
        <v>0</v>
      </c>
      <c r="R465">
        <f>F465</f>
        <v>0</v>
      </c>
      <c r="S465">
        <f>G465</f>
        <v>0</v>
      </c>
      <c r="T465">
        <f>H465</f>
        <v>0</v>
      </c>
      <c r="U465">
        <f>I465</f>
        <v>0</v>
      </c>
    </row>
    <row r="466" spans="13:21">
      <c r="M466">
        <f>A466</f>
        <v>0</v>
      </c>
      <c r="N466">
        <f>B466</f>
        <v>0</v>
      </c>
      <c r="O466">
        <f>C466</f>
        <v>0</v>
      </c>
      <c r="P466">
        <f>D466</f>
        <v>0</v>
      </c>
      <c r="Q466">
        <f>IFERROR(VLOOKUP(E466,'lists'!$BG:$BH,2,FALSE),"")</f>
        <v>0</v>
      </c>
      <c r="R466">
        <f>F466</f>
        <v>0</v>
      </c>
      <c r="S466">
        <f>G466</f>
        <v>0</v>
      </c>
      <c r="T466">
        <f>H466</f>
        <v>0</v>
      </c>
      <c r="U466">
        <f>I466</f>
        <v>0</v>
      </c>
    </row>
    <row r="467" spans="13:21">
      <c r="M467">
        <f>A467</f>
        <v>0</v>
      </c>
      <c r="N467">
        <f>B467</f>
        <v>0</v>
      </c>
      <c r="O467">
        <f>C467</f>
        <v>0</v>
      </c>
      <c r="P467">
        <f>D467</f>
        <v>0</v>
      </c>
      <c r="Q467">
        <f>IFERROR(VLOOKUP(E467,'lists'!$BG:$BH,2,FALSE),"")</f>
        <v>0</v>
      </c>
      <c r="R467">
        <f>F467</f>
        <v>0</v>
      </c>
      <c r="S467">
        <f>G467</f>
        <v>0</v>
      </c>
      <c r="T467">
        <f>H467</f>
        <v>0</v>
      </c>
      <c r="U467">
        <f>I467</f>
        <v>0</v>
      </c>
    </row>
    <row r="468" spans="13:21">
      <c r="M468">
        <f>A468</f>
        <v>0</v>
      </c>
      <c r="N468">
        <f>B468</f>
        <v>0</v>
      </c>
      <c r="O468">
        <f>C468</f>
        <v>0</v>
      </c>
      <c r="P468">
        <f>D468</f>
        <v>0</v>
      </c>
      <c r="Q468">
        <f>IFERROR(VLOOKUP(E468,'lists'!$BG:$BH,2,FALSE),"")</f>
        <v>0</v>
      </c>
      <c r="R468">
        <f>F468</f>
        <v>0</v>
      </c>
      <c r="S468">
        <f>G468</f>
        <v>0</v>
      </c>
      <c r="T468">
        <f>H468</f>
        <v>0</v>
      </c>
      <c r="U468">
        <f>I468</f>
        <v>0</v>
      </c>
    </row>
    <row r="469" spans="13:21">
      <c r="M469">
        <f>A469</f>
        <v>0</v>
      </c>
      <c r="N469">
        <f>B469</f>
        <v>0</v>
      </c>
      <c r="O469">
        <f>C469</f>
        <v>0</v>
      </c>
      <c r="P469">
        <f>D469</f>
        <v>0</v>
      </c>
      <c r="Q469">
        <f>IFERROR(VLOOKUP(E469,'lists'!$BG:$BH,2,FALSE),"")</f>
        <v>0</v>
      </c>
      <c r="R469">
        <f>F469</f>
        <v>0</v>
      </c>
      <c r="S469">
        <f>G469</f>
        <v>0</v>
      </c>
      <c r="T469">
        <f>H469</f>
        <v>0</v>
      </c>
      <c r="U469">
        <f>I469</f>
        <v>0</v>
      </c>
    </row>
    <row r="470" spans="13:21">
      <c r="M470">
        <f>A470</f>
        <v>0</v>
      </c>
      <c r="N470">
        <f>B470</f>
        <v>0</v>
      </c>
      <c r="O470">
        <f>C470</f>
        <v>0</v>
      </c>
      <c r="P470">
        <f>D470</f>
        <v>0</v>
      </c>
      <c r="Q470">
        <f>IFERROR(VLOOKUP(E470,'lists'!$BG:$BH,2,FALSE),"")</f>
        <v>0</v>
      </c>
      <c r="R470">
        <f>F470</f>
        <v>0</v>
      </c>
      <c r="S470">
        <f>G470</f>
        <v>0</v>
      </c>
      <c r="T470">
        <f>H470</f>
        <v>0</v>
      </c>
      <c r="U470">
        <f>I470</f>
        <v>0</v>
      </c>
    </row>
    <row r="471" spans="13:21">
      <c r="M471">
        <f>A471</f>
        <v>0</v>
      </c>
      <c r="N471">
        <f>B471</f>
        <v>0</v>
      </c>
      <c r="O471">
        <f>C471</f>
        <v>0</v>
      </c>
      <c r="P471">
        <f>D471</f>
        <v>0</v>
      </c>
      <c r="Q471">
        <f>IFERROR(VLOOKUP(E471,'lists'!$BG:$BH,2,FALSE),"")</f>
        <v>0</v>
      </c>
      <c r="R471">
        <f>F471</f>
        <v>0</v>
      </c>
      <c r="S471">
        <f>G471</f>
        <v>0</v>
      </c>
      <c r="T471">
        <f>H471</f>
        <v>0</v>
      </c>
      <c r="U471">
        <f>I471</f>
        <v>0</v>
      </c>
    </row>
    <row r="472" spans="13:21">
      <c r="M472">
        <f>A472</f>
        <v>0</v>
      </c>
      <c r="N472">
        <f>B472</f>
        <v>0</v>
      </c>
      <c r="O472">
        <f>C472</f>
        <v>0</v>
      </c>
      <c r="P472">
        <f>D472</f>
        <v>0</v>
      </c>
      <c r="Q472">
        <f>IFERROR(VLOOKUP(E472,'lists'!$BG:$BH,2,FALSE),"")</f>
        <v>0</v>
      </c>
      <c r="R472">
        <f>F472</f>
        <v>0</v>
      </c>
      <c r="S472">
        <f>G472</f>
        <v>0</v>
      </c>
      <c r="T472">
        <f>H472</f>
        <v>0</v>
      </c>
      <c r="U472">
        <f>I472</f>
        <v>0</v>
      </c>
    </row>
    <row r="473" spans="13:21">
      <c r="M473">
        <f>A473</f>
        <v>0</v>
      </c>
      <c r="N473">
        <f>B473</f>
        <v>0</v>
      </c>
      <c r="O473">
        <f>C473</f>
        <v>0</v>
      </c>
      <c r="P473">
        <f>D473</f>
        <v>0</v>
      </c>
      <c r="Q473">
        <f>IFERROR(VLOOKUP(E473,'lists'!$BG:$BH,2,FALSE),"")</f>
        <v>0</v>
      </c>
      <c r="R473">
        <f>F473</f>
        <v>0</v>
      </c>
      <c r="S473">
        <f>G473</f>
        <v>0</v>
      </c>
      <c r="T473">
        <f>H473</f>
        <v>0</v>
      </c>
      <c r="U473">
        <f>I473</f>
        <v>0</v>
      </c>
    </row>
    <row r="474" spans="13:21">
      <c r="M474">
        <f>A474</f>
        <v>0</v>
      </c>
      <c r="N474">
        <f>B474</f>
        <v>0</v>
      </c>
      <c r="O474">
        <f>C474</f>
        <v>0</v>
      </c>
      <c r="P474">
        <f>D474</f>
        <v>0</v>
      </c>
      <c r="Q474">
        <f>IFERROR(VLOOKUP(E474,'lists'!$BG:$BH,2,FALSE),"")</f>
        <v>0</v>
      </c>
      <c r="R474">
        <f>F474</f>
        <v>0</v>
      </c>
      <c r="S474">
        <f>G474</f>
        <v>0</v>
      </c>
      <c r="T474">
        <f>H474</f>
        <v>0</v>
      </c>
      <c r="U474">
        <f>I474</f>
        <v>0</v>
      </c>
    </row>
    <row r="475" spans="13:21">
      <c r="M475">
        <f>A475</f>
        <v>0</v>
      </c>
      <c r="N475">
        <f>B475</f>
        <v>0</v>
      </c>
      <c r="O475">
        <f>C475</f>
        <v>0</v>
      </c>
      <c r="P475">
        <f>D475</f>
        <v>0</v>
      </c>
      <c r="Q475">
        <f>IFERROR(VLOOKUP(E475,'lists'!$BG:$BH,2,FALSE),"")</f>
        <v>0</v>
      </c>
      <c r="R475">
        <f>F475</f>
        <v>0</v>
      </c>
      <c r="S475">
        <f>G475</f>
        <v>0</v>
      </c>
      <c r="T475">
        <f>H475</f>
        <v>0</v>
      </c>
      <c r="U475">
        <f>I475</f>
        <v>0</v>
      </c>
    </row>
    <row r="476" spans="13:21">
      <c r="M476">
        <f>A476</f>
        <v>0</v>
      </c>
      <c r="N476">
        <f>B476</f>
        <v>0</v>
      </c>
      <c r="O476">
        <f>C476</f>
        <v>0</v>
      </c>
      <c r="P476">
        <f>D476</f>
        <v>0</v>
      </c>
      <c r="Q476">
        <f>IFERROR(VLOOKUP(E476,'lists'!$BG:$BH,2,FALSE),"")</f>
        <v>0</v>
      </c>
      <c r="R476">
        <f>F476</f>
        <v>0</v>
      </c>
      <c r="S476">
        <f>G476</f>
        <v>0</v>
      </c>
      <c r="T476">
        <f>H476</f>
        <v>0</v>
      </c>
      <c r="U476">
        <f>I476</f>
        <v>0</v>
      </c>
    </row>
    <row r="477" spans="13:21">
      <c r="M477">
        <f>A477</f>
        <v>0</v>
      </c>
      <c r="N477">
        <f>B477</f>
        <v>0</v>
      </c>
      <c r="O477">
        <f>C477</f>
        <v>0</v>
      </c>
      <c r="P477">
        <f>D477</f>
        <v>0</v>
      </c>
      <c r="Q477">
        <f>IFERROR(VLOOKUP(E477,'lists'!$BG:$BH,2,FALSE),"")</f>
        <v>0</v>
      </c>
      <c r="R477">
        <f>F477</f>
        <v>0</v>
      </c>
      <c r="S477">
        <f>G477</f>
        <v>0</v>
      </c>
      <c r="T477">
        <f>H477</f>
        <v>0</v>
      </c>
      <c r="U477">
        <f>I477</f>
        <v>0</v>
      </c>
    </row>
    <row r="478" spans="13:21">
      <c r="M478">
        <f>A478</f>
        <v>0</v>
      </c>
      <c r="N478">
        <f>B478</f>
        <v>0</v>
      </c>
      <c r="O478">
        <f>C478</f>
        <v>0</v>
      </c>
      <c r="P478">
        <f>D478</f>
        <v>0</v>
      </c>
      <c r="Q478">
        <f>IFERROR(VLOOKUP(E478,'lists'!$BG:$BH,2,FALSE),"")</f>
        <v>0</v>
      </c>
      <c r="R478">
        <f>F478</f>
        <v>0</v>
      </c>
      <c r="S478">
        <f>G478</f>
        <v>0</v>
      </c>
      <c r="T478">
        <f>H478</f>
        <v>0</v>
      </c>
      <c r="U478">
        <f>I478</f>
        <v>0</v>
      </c>
    </row>
    <row r="479" spans="13:21">
      <c r="M479">
        <f>A479</f>
        <v>0</v>
      </c>
      <c r="N479">
        <f>B479</f>
        <v>0</v>
      </c>
      <c r="O479">
        <f>C479</f>
        <v>0</v>
      </c>
      <c r="P479">
        <f>D479</f>
        <v>0</v>
      </c>
      <c r="Q479">
        <f>IFERROR(VLOOKUP(E479,'lists'!$BG:$BH,2,FALSE),"")</f>
        <v>0</v>
      </c>
      <c r="R479">
        <f>F479</f>
        <v>0</v>
      </c>
      <c r="S479">
        <f>G479</f>
        <v>0</v>
      </c>
      <c r="T479">
        <f>H479</f>
        <v>0</v>
      </c>
      <c r="U479">
        <f>I479</f>
        <v>0</v>
      </c>
    </row>
    <row r="480" spans="13:21">
      <c r="M480">
        <f>A480</f>
        <v>0</v>
      </c>
      <c r="N480">
        <f>B480</f>
        <v>0</v>
      </c>
      <c r="O480">
        <f>C480</f>
        <v>0</v>
      </c>
      <c r="P480">
        <f>D480</f>
        <v>0</v>
      </c>
      <c r="Q480">
        <f>IFERROR(VLOOKUP(E480,'lists'!$BG:$BH,2,FALSE),"")</f>
        <v>0</v>
      </c>
      <c r="R480">
        <f>F480</f>
        <v>0</v>
      </c>
      <c r="S480">
        <f>G480</f>
        <v>0</v>
      </c>
      <c r="T480">
        <f>H480</f>
        <v>0</v>
      </c>
      <c r="U480">
        <f>I480</f>
        <v>0</v>
      </c>
    </row>
    <row r="481" spans="13:21">
      <c r="M481">
        <f>A481</f>
        <v>0</v>
      </c>
      <c r="N481">
        <f>B481</f>
        <v>0</v>
      </c>
      <c r="O481">
        <f>C481</f>
        <v>0</v>
      </c>
      <c r="P481">
        <f>D481</f>
        <v>0</v>
      </c>
      <c r="Q481">
        <f>IFERROR(VLOOKUP(E481,'lists'!$BG:$BH,2,FALSE),"")</f>
        <v>0</v>
      </c>
      <c r="R481">
        <f>F481</f>
        <v>0</v>
      </c>
      <c r="S481">
        <f>G481</f>
        <v>0</v>
      </c>
      <c r="T481">
        <f>H481</f>
        <v>0</v>
      </c>
      <c r="U481">
        <f>I481</f>
        <v>0</v>
      </c>
    </row>
    <row r="482" spans="13:21">
      <c r="M482">
        <f>A482</f>
        <v>0</v>
      </c>
      <c r="N482">
        <f>B482</f>
        <v>0</v>
      </c>
      <c r="O482">
        <f>C482</f>
        <v>0</v>
      </c>
      <c r="P482">
        <f>D482</f>
        <v>0</v>
      </c>
      <c r="Q482">
        <f>IFERROR(VLOOKUP(E482,'lists'!$BG:$BH,2,FALSE),"")</f>
        <v>0</v>
      </c>
      <c r="R482">
        <f>F482</f>
        <v>0</v>
      </c>
      <c r="S482">
        <f>G482</f>
        <v>0</v>
      </c>
      <c r="T482">
        <f>H482</f>
        <v>0</v>
      </c>
      <c r="U482">
        <f>I482</f>
        <v>0</v>
      </c>
    </row>
    <row r="483" spans="13:21">
      <c r="M483">
        <f>A483</f>
        <v>0</v>
      </c>
      <c r="N483">
        <f>B483</f>
        <v>0</v>
      </c>
      <c r="O483">
        <f>C483</f>
        <v>0</v>
      </c>
      <c r="P483">
        <f>D483</f>
        <v>0</v>
      </c>
      <c r="Q483">
        <f>IFERROR(VLOOKUP(E483,'lists'!$BG:$BH,2,FALSE),"")</f>
        <v>0</v>
      </c>
      <c r="R483">
        <f>F483</f>
        <v>0</v>
      </c>
      <c r="S483">
        <f>G483</f>
        <v>0</v>
      </c>
      <c r="T483">
        <f>H483</f>
        <v>0</v>
      </c>
      <c r="U483">
        <f>I483</f>
        <v>0</v>
      </c>
    </row>
    <row r="484" spans="13:21">
      <c r="M484">
        <f>A484</f>
        <v>0</v>
      </c>
      <c r="N484">
        <f>B484</f>
        <v>0</v>
      </c>
      <c r="O484">
        <f>C484</f>
        <v>0</v>
      </c>
      <c r="P484">
        <f>D484</f>
        <v>0</v>
      </c>
      <c r="Q484">
        <f>IFERROR(VLOOKUP(E484,'lists'!$BG:$BH,2,FALSE),"")</f>
        <v>0</v>
      </c>
      <c r="R484">
        <f>F484</f>
        <v>0</v>
      </c>
      <c r="S484">
        <f>G484</f>
        <v>0</v>
      </c>
      <c r="T484">
        <f>H484</f>
        <v>0</v>
      </c>
      <c r="U484">
        <f>I484</f>
        <v>0</v>
      </c>
    </row>
    <row r="485" spans="13:21">
      <c r="M485">
        <f>A485</f>
        <v>0</v>
      </c>
      <c r="N485">
        <f>B485</f>
        <v>0</v>
      </c>
      <c r="O485">
        <f>C485</f>
        <v>0</v>
      </c>
      <c r="P485">
        <f>D485</f>
        <v>0</v>
      </c>
      <c r="Q485">
        <f>IFERROR(VLOOKUP(E485,'lists'!$BG:$BH,2,FALSE),"")</f>
        <v>0</v>
      </c>
      <c r="R485">
        <f>F485</f>
        <v>0</v>
      </c>
      <c r="S485">
        <f>G485</f>
        <v>0</v>
      </c>
      <c r="T485">
        <f>H485</f>
        <v>0</v>
      </c>
      <c r="U485">
        <f>I485</f>
        <v>0</v>
      </c>
    </row>
    <row r="486" spans="13:21">
      <c r="M486">
        <f>A486</f>
        <v>0</v>
      </c>
      <c r="N486">
        <f>B486</f>
        <v>0</v>
      </c>
      <c r="O486">
        <f>C486</f>
        <v>0</v>
      </c>
      <c r="P486">
        <f>D486</f>
        <v>0</v>
      </c>
      <c r="Q486">
        <f>IFERROR(VLOOKUP(E486,'lists'!$BG:$BH,2,FALSE),"")</f>
        <v>0</v>
      </c>
      <c r="R486">
        <f>F486</f>
        <v>0</v>
      </c>
      <c r="S486">
        <f>G486</f>
        <v>0</v>
      </c>
      <c r="T486">
        <f>H486</f>
        <v>0</v>
      </c>
      <c r="U486">
        <f>I486</f>
        <v>0</v>
      </c>
    </row>
    <row r="487" spans="13:21">
      <c r="M487">
        <f>A487</f>
        <v>0</v>
      </c>
      <c r="N487">
        <f>B487</f>
        <v>0</v>
      </c>
      <c r="O487">
        <f>C487</f>
        <v>0</v>
      </c>
      <c r="P487">
        <f>D487</f>
        <v>0</v>
      </c>
      <c r="Q487">
        <f>IFERROR(VLOOKUP(E487,'lists'!$BG:$BH,2,FALSE),"")</f>
        <v>0</v>
      </c>
      <c r="R487">
        <f>F487</f>
        <v>0</v>
      </c>
      <c r="S487">
        <f>G487</f>
        <v>0</v>
      </c>
      <c r="T487">
        <f>H487</f>
        <v>0</v>
      </c>
      <c r="U487">
        <f>I487</f>
        <v>0</v>
      </c>
    </row>
    <row r="488" spans="13:21">
      <c r="M488">
        <f>A488</f>
        <v>0</v>
      </c>
      <c r="N488">
        <f>B488</f>
        <v>0</v>
      </c>
      <c r="O488">
        <f>C488</f>
        <v>0</v>
      </c>
      <c r="P488">
        <f>D488</f>
        <v>0</v>
      </c>
      <c r="Q488">
        <f>IFERROR(VLOOKUP(E488,'lists'!$BG:$BH,2,FALSE),"")</f>
        <v>0</v>
      </c>
      <c r="R488">
        <f>F488</f>
        <v>0</v>
      </c>
      <c r="S488">
        <f>G488</f>
        <v>0</v>
      </c>
      <c r="T488">
        <f>H488</f>
        <v>0</v>
      </c>
      <c r="U488">
        <f>I488</f>
        <v>0</v>
      </c>
    </row>
    <row r="489" spans="13:21">
      <c r="M489">
        <f>A489</f>
        <v>0</v>
      </c>
      <c r="N489">
        <f>B489</f>
        <v>0</v>
      </c>
      <c r="O489">
        <f>C489</f>
        <v>0</v>
      </c>
      <c r="P489">
        <f>D489</f>
        <v>0</v>
      </c>
      <c r="Q489">
        <f>IFERROR(VLOOKUP(E489,'lists'!$BG:$BH,2,FALSE),"")</f>
        <v>0</v>
      </c>
      <c r="R489">
        <f>F489</f>
        <v>0</v>
      </c>
      <c r="S489">
        <f>G489</f>
        <v>0</v>
      </c>
      <c r="T489">
        <f>H489</f>
        <v>0</v>
      </c>
      <c r="U489">
        <f>I489</f>
        <v>0</v>
      </c>
    </row>
    <row r="490" spans="13:21">
      <c r="M490">
        <f>A490</f>
        <v>0</v>
      </c>
      <c r="N490">
        <f>B490</f>
        <v>0</v>
      </c>
      <c r="O490">
        <f>C490</f>
        <v>0</v>
      </c>
      <c r="P490">
        <f>D490</f>
        <v>0</v>
      </c>
      <c r="Q490">
        <f>IFERROR(VLOOKUP(E490,'lists'!$BG:$BH,2,FALSE),"")</f>
        <v>0</v>
      </c>
      <c r="R490">
        <f>F490</f>
        <v>0</v>
      </c>
      <c r="S490">
        <f>G490</f>
        <v>0</v>
      </c>
      <c r="T490">
        <f>H490</f>
        <v>0</v>
      </c>
      <c r="U490">
        <f>I490</f>
        <v>0</v>
      </c>
    </row>
    <row r="491" spans="13:21">
      <c r="M491">
        <f>A491</f>
        <v>0</v>
      </c>
      <c r="N491">
        <f>B491</f>
        <v>0</v>
      </c>
      <c r="O491">
        <f>C491</f>
        <v>0</v>
      </c>
      <c r="P491">
        <f>D491</f>
        <v>0</v>
      </c>
      <c r="Q491">
        <f>IFERROR(VLOOKUP(E491,'lists'!$BG:$BH,2,FALSE),"")</f>
        <v>0</v>
      </c>
      <c r="R491">
        <f>F491</f>
        <v>0</v>
      </c>
      <c r="S491">
        <f>G491</f>
        <v>0</v>
      </c>
      <c r="T491">
        <f>H491</f>
        <v>0</v>
      </c>
      <c r="U491">
        <f>I491</f>
        <v>0</v>
      </c>
    </row>
    <row r="492" spans="13:21">
      <c r="M492">
        <f>A492</f>
        <v>0</v>
      </c>
      <c r="N492">
        <f>B492</f>
        <v>0</v>
      </c>
      <c r="O492">
        <f>C492</f>
        <v>0</v>
      </c>
      <c r="P492">
        <f>D492</f>
        <v>0</v>
      </c>
      <c r="Q492">
        <f>IFERROR(VLOOKUP(E492,'lists'!$BG:$BH,2,FALSE),"")</f>
        <v>0</v>
      </c>
      <c r="R492">
        <f>F492</f>
        <v>0</v>
      </c>
      <c r="S492">
        <f>G492</f>
        <v>0</v>
      </c>
      <c r="T492">
        <f>H492</f>
        <v>0</v>
      </c>
      <c r="U492">
        <f>I492</f>
        <v>0</v>
      </c>
    </row>
    <row r="493" spans="13:21">
      <c r="M493">
        <f>A493</f>
        <v>0</v>
      </c>
      <c r="N493">
        <f>B493</f>
        <v>0</v>
      </c>
      <c r="O493">
        <f>C493</f>
        <v>0</v>
      </c>
      <c r="P493">
        <f>D493</f>
        <v>0</v>
      </c>
      <c r="Q493">
        <f>IFERROR(VLOOKUP(E493,'lists'!$BG:$BH,2,FALSE),"")</f>
        <v>0</v>
      </c>
      <c r="R493">
        <f>F493</f>
        <v>0</v>
      </c>
      <c r="S493">
        <f>G493</f>
        <v>0</v>
      </c>
      <c r="T493">
        <f>H493</f>
        <v>0</v>
      </c>
      <c r="U493">
        <f>I493</f>
        <v>0</v>
      </c>
    </row>
    <row r="494" spans="13:21">
      <c r="M494">
        <f>A494</f>
        <v>0</v>
      </c>
      <c r="N494">
        <f>B494</f>
        <v>0</v>
      </c>
      <c r="O494">
        <f>C494</f>
        <v>0</v>
      </c>
      <c r="P494">
        <f>D494</f>
        <v>0</v>
      </c>
      <c r="Q494">
        <f>IFERROR(VLOOKUP(E494,'lists'!$BG:$BH,2,FALSE),"")</f>
        <v>0</v>
      </c>
      <c r="R494">
        <f>F494</f>
        <v>0</v>
      </c>
      <c r="S494">
        <f>G494</f>
        <v>0</v>
      </c>
      <c r="T494">
        <f>H494</f>
        <v>0</v>
      </c>
      <c r="U494">
        <f>I494</f>
        <v>0</v>
      </c>
    </row>
    <row r="495" spans="13:21">
      <c r="M495">
        <f>A495</f>
        <v>0</v>
      </c>
      <c r="N495">
        <f>B495</f>
        <v>0</v>
      </c>
      <c r="O495">
        <f>C495</f>
        <v>0</v>
      </c>
      <c r="P495">
        <f>D495</f>
        <v>0</v>
      </c>
      <c r="Q495">
        <f>IFERROR(VLOOKUP(E495,'lists'!$BG:$BH,2,FALSE),"")</f>
        <v>0</v>
      </c>
      <c r="R495">
        <f>F495</f>
        <v>0</v>
      </c>
      <c r="S495">
        <f>G495</f>
        <v>0</v>
      </c>
      <c r="T495">
        <f>H495</f>
        <v>0</v>
      </c>
      <c r="U495">
        <f>I495</f>
        <v>0</v>
      </c>
    </row>
    <row r="496" spans="13:21">
      <c r="M496">
        <f>A496</f>
        <v>0</v>
      </c>
      <c r="N496">
        <f>B496</f>
        <v>0</v>
      </c>
      <c r="O496">
        <f>C496</f>
        <v>0</v>
      </c>
      <c r="P496">
        <f>D496</f>
        <v>0</v>
      </c>
      <c r="Q496">
        <f>IFERROR(VLOOKUP(E496,'lists'!$BG:$BH,2,FALSE),"")</f>
        <v>0</v>
      </c>
      <c r="R496">
        <f>F496</f>
        <v>0</v>
      </c>
      <c r="S496">
        <f>G496</f>
        <v>0</v>
      </c>
      <c r="T496">
        <f>H496</f>
        <v>0</v>
      </c>
      <c r="U496">
        <f>I496</f>
        <v>0</v>
      </c>
    </row>
    <row r="497" spans="13:21">
      <c r="M497">
        <f>A497</f>
        <v>0</v>
      </c>
      <c r="N497">
        <f>B497</f>
        <v>0</v>
      </c>
      <c r="O497">
        <f>C497</f>
        <v>0</v>
      </c>
      <c r="P497">
        <f>D497</f>
        <v>0</v>
      </c>
      <c r="Q497">
        <f>IFERROR(VLOOKUP(E497,'lists'!$BG:$BH,2,FALSE),"")</f>
        <v>0</v>
      </c>
      <c r="R497">
        <f>F497</f>
        <v>0</v>
      </c>
      <c r="S497">
        <f>G497</f>
        <v>0</v>
      </c>
      <c r="T497">
        <f>H497</f>
        <v>0</v>
      </c>
      <c r="U497">
        <f>I497</f>
        <v>0</v>
      </c>
    </row>
    <row r="498" spans="13:21">
      <c r="M498">
        <f>A498</f>
        <v>0</v>
      </c>
      <c r="N498">
        <f>B498</f>
        <v>0</v>
      </c>
      <c r="O498">
        <f>C498</f>
        <v>0</v>
      </c>
      <c r="P498">
        <f>D498</f>
        <v>0</v>
      </c>
      <c r="Q498">
        <f>IFERROR(VLOOKUP(E498,'lists'!$BG:$BH,2,FALSE),"")</f>
        <v>0</v>
      </c>
      <c r="R498">
        <f>F498</f>
        <v>0</v>
      </c>
      <c r="S498">
        <f>G498</f>
        <v>0</v>
      </c>
      <c r="T498">
        <f>H498</f>
        <v>0</v>
      </c>
      <c r="U498">
        <f>I498</f>
        <v>0</v>
      </c>
    </row>
    <row r="499" spans="13:21">
      <c r="M499">
        <f>A499</f>
        <v>0</v>
      </c>
      <c r="N499">
        <f>B499</f>
        <v>0</v>
      </c>
      <c r="O499">
        <f>C499</f>
        <v>0</v>
      </c>
      <c r="P499">
        <f>D499</f>
        <v>0</v>
      </c>
      <c r="Q499">
        <f>IFERROR(VLOOKUP(E499,'lists'!$BG:$BH,2,FALSE),"")</f>
        <v>0</v>
      </c>
      <c r="R499">
        <f>F499</f>
        <v>0</v>
      </c>
      <c r="S499">
        <f>G499</f>
        <v>0</v>
      </c>
      <c r="T499">
        <f>H499</f>
        <v>0</v>
      </c>
      <c r="U499">
        <f>I499</f>
        <v>0</v>
      </c>
    </row>
    <row r="500" spans="13:21">
      <c r="M500">
        <f>A500</f>
        <v>0</v>
      </c>
      <c r="N500">
        <f>B500</f>
        <v>0</v>
      </c>
      <c r="O500">
        <f>C500</f>
        <v>0</v>
      </c>
      <c r="P500">
        <f>D500</f>
        <v>0</v>
      </c>
      <c r="Q500">
        <f>IFERROR(VLOOKUP(E500,'lists'!$BG:$BH,2,FALSE),"")</f>
        <v>0</v>
      </c>
      <c r="R500">
        <f>F500</f>
        <v>0</v>
      </c>
      <c r="S500">
        <f>G500</f>
        <v>0</v>
      </c>
      <c r="T500">
        <f>H500</f>
        <v>0</v>
      </c>
      <c r="U500">
        <f>I500</f>
        <v>0</v>
      </c>
    </row>
    <row r="501" spans="13:21">
      <c r="M501">
        <f>A501</f>
        <v>0</v>
      </c>
      <c r="N501">
        <f>B501</f>
        <v>0</v>
      </c>
      <c r="O501">
        <f>C501</f>
        <v>0</v>
      </c>
      <c r="P501">
        <f>D501</f>
        <v>0</v>
      </c>
      <c r="Q501">
        <f>IFERROR(VLOOKUP(E501,'lists'!$BG:$BH,2,FALSE),"")</f>
        <v>0</v>
      </c>
      <c r="R501">
        <f>F501</f>
        <v>0</v>
      </c>
      <c r="S501">
        <f>G501</f>
        <v>0</v>
      </c>
      <c r="T501">
        <f>H501</f>
        <v>0</v>
      </c>
      <c r="U501">
        <f>I501</f>
        <v>0</v>
      </c>
    </row>
  </sheetData>
  <dataValidations count="1">
    <dataValidation type="list" allowBlank="1" showInputMessage="1" showErrorMessage="1" sqref="E2:E501">
      <formula1>'lists'!$BG$2:$BG$1048576</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AG501"/>
  <sheetViews>
    <sheetView workbookViewId="0"/>
  </sheetViews>
  <sheetFormatPr defaultRowHeight="15"/>
  <sheetData>
    <row r="1" spans="1:33">
      <c r="A1" cm="1">
        <f t="array" ref="A1:O1">TRANSPOSE(_xlfn.SORTBY(_xlfn._xlws.FILTER(parts!$B:$B,(parts!$Y:$Y="pK")+(parts!$Y:$Y="fK")+(parts!$Y:$Y="header")),VALUE(_xlfn._xlws.FILTER(parts!$AA:$AA,(parts!$Y:$Y="pK")+(parts!$Y:$Y="fK")+(parts!$Y:$Y="header"))),1))</f>
        <v>0</v>
      </c>
      <c r="B1">
        <v>0</v>
      </c>
      <c r="C1">
        <v>0</v>
      </c>
      <c r="D1">
        <v>0</v>
      </c>
      <c r="E1">
        <v>0</v>
      </c>
      <c r="F1">
        <v>0</v>
      </c>
      <c r="G1">
        <v>0</v>
      </c>
      <c r="H1">
        <v>0</v>
      </c>
      <c r="I1">
        <v>0</v>
      </c>
      <c r="J1">
        <v>0</v>
      </c>
      <c r="K1">
        <v>0</v>
      </c>
      <c r="L1">
        <v>0</v>
      </c>
      <c r="M1">
        <v>0</v>
      </c>
      <c r="N1">
        <v>0</v>
      </c>
      <c r="O1">
        <v>0</v>
      </c>
      <c r="R1" t="s">
        <v>30040</v>
      </c>
      <c r="S1" cm="1">
        <f t="array" ref="S1:AG1">TRANSPOSE(_xlfn.SORTBY(_xlfn._xlws.FILTER(parts!$A:$A,(parts!$Y:$Y="pK")+(parts!$Y:$Y="fK")+(parts!$Y:$Y="header")),VALUE(_xlfn._xlws.FILTER(parts!$AA:$AA,(parts!$Y:$Y="pK")+(parts!$Y:$Y="fK")+(parts!$Y:$Y="header"))),1))</f>
        <v>0</v>
      </c>
      <c r="T1">
        <v>0</v>
      </c>
      <c r="U1">
        <v>0</v>
      </c>
      <c r="V1">
        <v>0</v>
      </c>
      <c r="W1">
        <v>0</v>
      </c>
      <c r="X1">
        <v>0</v>
      </c>
      <c r="Y1">
        <v>0</v>
      </c>
      <c r="Z1">
        <v>0</v>
      </c>
      <c r="AA1">
        <v>0</v>
      </c>
      <c r="AB1">
        <v>0</v>
      </c>
      <c r="AC1">
        <v>0</v>
      </c>
      <c r="AD1">
        <v>0</v>
      </c>
      <c r="AE1">
        <v>0</v>
      </c>
      <c r="AF1">
        <v>0</v>
      </c>
      <c r="AG1">
        <v>0</v>
      </c>
    </row>
    <row r="2" spans="1:33">
      <c r="S2">
        <f>A2</f>
        <v>0</v>
      </c>
      <c r="T2">
        <f>IFERROR(VLOOKUP(B2,'lists'!$AO:$AP,2,FALSE),"")</f>
        <v>0</v>
      </c>
      <c r="U2">
        <f>IFERROR(VLOOKUP(C2,'lists'!$M:$N,2,FALSE),"")</f>
        <v>0</v>
      </c>
      <c r="V2">
        <f>D2</f>
        <v>0</v>
      </c>
      <c r="W2">
        <f>E2</f>
        <v>0</v>
      </c>
      <c r="X2">
        <f>F2</f>
        <v>0</v>
      </c>
      <c r="Y2">
        <f>G2</f>
        <v>0</v>
      </c>
      <c r="Z2">
        <f>H2</f>
        <v>0</v>
      </c>
      <c r="AA2">
        <f>I2</f>
        <v>0</v>
      </c>
      <c r="AB2">
        <f>J2</f>
        <v>0</v>
      </c>
      <c r="AC2">
        <f>K2</f>
        <v>0</v>
      </c>
      <c r="AD2">
        <f>IFERROR(VLOOKUP(L2,'lists'!$O:$P,2,FALSE),"")</f>
        <v>0</v>
      </c>
      <c r="AE2">
        <f>IFERROR(VLOOKUP(M2,'lists'!$Q:$R,2,FALSE),"")</f>
        <v>0</v>
      </c>
      <c r="AF2">
        <f>N2</f>
        <v>0</v>
      </c>
      <c r="AG2">
        <f>O2</f>
        <v>0</v>
      </c>
    </row>
    <row r="3" spans="1:33">
      <c r="S3">
        <f>A3</f>
        <v>0</v>
      </c>
      <c r="T3">
        <f>IFERROR(VLOOKUP(B3,'lists'!$AO:$AP,2,FALSE),"")</f>
        <v>0</v>
      </c>
      <c r="U3">
        <f>IFERROR(VLOOKUP(C3,'lists'!$M:$N,2,FALSE),"")</f>
        <v>0</v>
      </c>
      <c r="V3">
        <f>D3</f>
        <v>0</v>
      </c>
      <c r="W3">
        <f>E3</f>
        <v>0</v>
      </c>
      <c r="X3">
        <f>F3</f>
        <v>0</v>
      </c>
      <c r="Y3">
        <f>G3</f>
        <v>0</v>
      </c>
      <c r="Z3">
        <f>H3</f>
        <v>0</v>
      </c>
      <c r="AA3">
        <f>I3</f>
        <v>0</v>
      </c>
      <c r="AB3">
        <f>J3</f>
        <v>0</v>
      </c>
      <c r="AC3">
        <f>K3</f>
        <v>0</v>
      </c>
      <c r="AD3">
        <f>IFERROR(VLOOKUP(L3,'lists'!$O:$P,2,FALSE),"")</f>
        <v>0</v>
      </c>
      <c r="AE3">
        <f>IFERROR(VLOOKUP(M3,'lists'!$Q:$R,2,FALSE),"")</f>
        <v>0</v>
      </c>
      <c r="AF3">
        <f>N3</f>
        <v>0</v>
      </c>
      <c r="AG3">
        <f>O3</f>
        <v>0</v>
      </c>
    </row>
    <row r="4" spans="1:33">
      <c r="S4">
        <f>A4</f>
        <v>0</v>
      </c>
      <c r="T4">
        <f>IFERROR(VLOOKUP(B4,'lists'!$AO:$AP,2,FALSE),"")</f>
        <v>0</v>
      </c>
      <c r="U4">
        <f>IFERROR(VLOOKUP(C4,'lists'!$M:$N,2,FALSE),"")</f>
        <v>0</v>
      </c>
      <c r="V4">
        <f>D4</f>
        <v>0</v>
      </c>
      <c r="W4">
        <f>E4</f>
        <v>0</v>
      </c>
      <c r="X4">
        <f>F4</f>
        <v>0</v>
      </c>
      <c r="Y4">
        <f>G4</f>
        <v>0</v>
      </c>
      <c r="Z4">
        <f>H4</f>
        <v>0</v>
      </c>
      <c r="AA4">
        <f>I4</f>
        <v>0</v>
      </c>
      <c r="AB4">
        <f>J4</f>
        <v>0</v>
      </c>
      <c r="AC4">
        <f>K4</f>
        <v>0</v>
      </c>
      <c r="AD4">
        <f>IFERROR(VLOOKUP(L4,'lists'!$O:$P,2,FALSE),"")</f>
        <v>0</v>
      </c>
      <c r="AE4">
        <f>IFERROR(VLOOKUP(M4,'lists'!$Q:$R,2,FALSE),"")</f>
        <v>0</v>
      </c>
      <c r="AF4">
        <f>N4</f>
        <v>0</v>
      </c>
      <c r="AG4">
        <f>O4</f>
        <v>0</v>
      </c>
    </row>
    <row r="5" spans="1:33">
      <c r="S5">
        <f>A5</f>
        <v>0</v>
      </c>
      <c r="T5">
        <f>IFERROR(VLOOKUP(B5,'lists'!$AO:$AP,2,FALSE),"")</f>
        <v>0</v>
      </c>
      <c r="U5">
        <f>IFERROR(VLOOKUP(C5,'lists'!$M:$N,2,FALSE),"")</f>
        <v>0</v>
      </c>
      <c r="V5">
        <f>D5</f>
        <v>0</v>
      </c>
      <c r="W5">
        <f>E5</f>
        <v>0</v>
      </c>
      <c r="X5">
        <f>F5</f>
        <v>0</v>
      </c>
      <c r="Y5">
        <f>G5</f>
        <v>0</v>
      </c>
      <c r="Z5">
        <f>H5</f>
        <v>0</v>
      </c>
      <c r="AA5">
        <f>I5</f>
        <v>0</v>
      </c>
      <c r="AB5">
        <f>J5</f>
        <v>0</v>
      </c>
      <c r="AC5">
        <f>K5</f>
        <v>0</v>
      </c>
      <c r="AD5">
        <f>IFERROR(VLOOKUP(L5,'lists'!$O:$P,2,FALSE),"")</f>
        <v>0</v>
      </c>
      <c r="AE5">
        <f>IFERROR(VLOOKUP(M5,'lists'!$Q:$R,2,FALSE),"")</f>
        <v>0</v>
      </c>
      <c r="AF5">
        <f>N5</f>
        <v>0</v>
      </c>
      <c r="AG5">
        <f>O5</f>
        <v>0</v>
      </c>
    </row>
    <row r="6" spans="1:33">
      <c r="S6">
        <f>A6</f>
        <v>0</v>
      </c>
      <c r="T6">
        <f>IFERROR(VLOOKUP(B6,'lists'!$AO:$AP,2,FALSE),"")</f>
        <v>0</v>
      </c>
      <c r="U6">
        <f>IFERROR(VLOOKUP(C6,'lists'!$M:$N,2,FALSE),"")</f>
        <v>0</v>
      </c>
      <c r="V6">
        <f>D6</f>
        <v>0</v>
      </c>
      <c r="W6">
        <f>E6</f>
        <v>0</v>
      </c>
      <c r="X6">
        <f>F6</f>
        <v>0</v>
      </c>
      <c r="Y6">
        <f>G6</f>
        <v>0</v>
      </c>
      <c r="Z6">
        <f>H6</f>
        <v>0</v>
      </c>
      <c r="AA6">
        <f>I6</f>
        <v>0</v>
      </c>
      <c r="AB6">
        <f>J6</f>
        <v>0</v>
      </c>
      <c r="AC6">
        <f>K6</f>
        <v>0</v>
      </c>
      <c r="AD6">
        <f>IFERROR(VLOOKUP(L6,'lists'!$O:$P,2,FALSE),"")</f>
        <v>0</v>
      </c>
      <c r="AE6">
        <f>IFERROR(VLOOKUP(M6,'lists'!$Q:$R,2,FALSE),"")</f>
        <v>0</v>
      </c>
      <c r="AF6">
        <f>N6</f>
        <v>0</v>
      </c>
      <c r="AG6">
        <f>O6</f>
        <v>0</v>
      </c>
    </row>
    <row r="7" spans="1:33">
      <c r="S7">
        <f>A7</f>
        <v>0</v>
      </c>
      <c r="T7">
        <f>IFERROR(VLOOKUP(B7,'lists'!$AO:$AP,2,FALSE),"")</f>
        <v>0</v>
      </c>
      <c r="U7">
        <f>IFERROR(VLOOKUP(C7,'lists'!$M:$N,2,FALSE),"")</f>
        <v>0</v>
      </c>
      <c r="V7">
        <f>D7</f>
        <v>0</v>
      </c>
      <c r="W7">
        <f>E7</f>
        <v>0</v>
      </c>
      <c r="X7">
        <f>F7</f>
        <v>0</v>
      </c>
      <c r="Y7">
        <f>G7</f>
        <v>0</v>
      </c>
      <c r="Z7">
        <f>H7</f>
        <v>0</v>
      </c>
      <c r="AA7">
        <f>I7</f>
        <v>0</v>
      </c>
      <c r="AB7">
        <f>J7</f>
        <v>0</v>
      </c>
      <c r="AC7">
        <f>K7</f>
        <v>0</v>
      </c>
      <c r="AD7">
        <f>IFERROR(VLOOKUP(L7,'lists'!$O:$P,2,FALSE),"")</f>
        <v>0</v>
      </c>
      <c r="AE7">
        <f>IFERROR(VLOOKUP(M7,'lists'!$Q:$R,2,FALSE),"")</f>
        <v>0</v>
      </c>
      <c r="AF7">
        <f>N7</f>
        <v>0</v>
      </c>
      <c r="AG7">
        <f>O7</f>
        <v>0</v>
      </c>
    </row>
    <row r="8" spans="1:33">
      <c r="S8">
        <f>A8</f>
        <v>0</v>
      </c>
      <c r="T8">
        <f>IFERROR(VLOOKUP(B8,'lists'!$AO:$AP,2,FALSE),"")</f>
        <v>0</v>
      </c>
      <c r="U8">
        <f>IFERROR(VLOOKUP(C8,'lists'!$M:$N,2,FALSE),"")</f>
        <v>0</v>
      </c>
      <c r="V8">
        <f>D8</f>
        <v>0</v>
      </c>
      <c r="W8">
        <f>E8</f>
        <v>0</v>
      </c>
      <c r="X8">
        <f>F8</f>
        <v>0</v>
      </c>
      <c r="Y8">
        <f>G8</f>
        <v>0</v>
      </c>
      <c r="Z8">
        <f>H8</f>
        <v>0</v>
      </c>
      <c r="AA8">
        <f>I8</f>
        <v>0</v>
      </c>
      <c r="AB8">
        <f>J8</f>
        <v>0</v>
      </c>
      <c r="AC8">
        <f>K8</f>
        <v>0</v>
      </c>
      <c r="AD8">
        <f>IFERROR(VLOOKUP(L8,'lists'!$O:$P,2,FALSE),"")</f>
        <v>0</v>
      </c>
      <c r="AE8">
        <f>IFERROR(VLOOKUP(M8,'lists'!$Q:$R,2,FALSE),"")</f>
        <v>0</v>
      </c>
      <c r="AF8">
        <f>N8</f>
        <v>0</v>
      </c>
      <c r="AG8">
        <f>O8</f>
        <v>0</v>
      </c>
    </row>
    <row r="9" spans="1:33">
      <c r="S9">
        <f>A9</f>
        <v>0</v>
      </c>
      <c r="T9">
        <f>IFERROR(VLOOKUP(B9,'lists'!$AO:$AP,2,FALSE),"")</f>
        <v>0</v>
      </c>
      <c r="U9">
        <f>IFERROR(VLOOKUP(C9,'lists'!$M:$N,2,FALSE),"")</f>
        <v>0</v>
      </c>
      <c r="V9">
        <f>D9</f>
        <v>0</v>
      </c>
      <c r="W9">
        <f>E9</f>
        <v>0</v>
      </c>
      <c r="X9">
        <f>F9</f>
        <v>0</v>
      </c>
      <c r="Y9">
        <f>G9</f>
        <v>0</v>
      </c>
      <c r="Z9">
        <f>H9</f>
        <v>0</v>
      </c>
      <c r="AA9">
        <f>I9</f>
        <v>0</v>
      </c>
      <c r="AB9">
        <f>J9</f>
        <v>0</v>
      </c>
      <c r="AC9">
        <f>K9</f>
        <v>0</v>
      </c>
      <c r="AD9">
        <f>IFERROR(VLOOKUP(L9,'lists'!$O:$P,2,FALSE),"")</f>
        <v>0</v>
      </c>
      <c r="AE9">
        <f>IFERROR(VLOOKUP(M9,'lists'!$Q:$R,2,FALSE),"")</f>
        <v>0</v>
      </c>
      <c r="AF9">
        <f>N9</f>
        <v>0</v>
      </c>
      <c r="AG9">
        <f>O9</f>
        <v>0</v>
      </c>
    </row>
    <row r="10" spans="1:33">
      <c r="S10">
        <f>A10</f>
        <v>0</v>
      </c>
      <c r="T10">
        <f>IFERROR(VLOOKUP(B10,'lists'!$AO:$AP,2,FALSE),"")</f>
        <v>0</v>
      </c>
      <c r="U10">
        <f>IFERROR(VLOOKUP(C10,'lists'!$M:$N,2,FALSE),"")</f>
        <v>0</v>
      </c>
      <c r="V10">
        <f>D10</f>
        <v>0</v>
      </c>
      <c r="W10">
        <f>E10</f>
        <v>0</v>
      </c>
      <c r="X10">
        <f>F10</f>
        <v>0</v>
      </c>
      <c r="Y10">
        <f>G10</f>
        <v>0</v>
      </c>
      <c r="Z10">
        <f>H10</f>
        <v>0</v>
      </c>
      <c r="AA10">
        <f>I10</f>
        <v>0</v>
      </c>
      <c r="AB10">
        <f>J10</f>
        <v>0</v>
      </c>
      <c r="AC10">
        <f>K10</f>
        <v>0</v>
      </c>
      <c r="AD10">
        <f>IFERROR(VLOOKUP(L10,'lists'!$O:$P,2,FALSE),"")</f>
        <v>0</v>
      </c>
      <c r="AE10">
        <f>IFERROR(VLOOKUP(M10,'lists'!$Q:$R,2,FALSE),"")</f>
        <v>0</v>
      </c>
      <c r="AF10">
        <f>N10</f>
        <v>0</v>
      </c>
      <c r="AG10">
        <f>O10</f>
        <v>0</v>
      </c>
    </row>
    <row r="11" spans="1:33">
      <c r="S11">
        <f>A11</f>
        <v>0</v>
      </c>
      <c r="T11">
        <f>IFERROR(VLOOKUP(B11,'lists'!$AO:$AP,2,FALSE),"")</f>
        <v>0</v>
      </c>
      <c r="U11">
        <f>IFERROR(VLOOKUP(C11,'lists'!$M:$N,2,FALSE),"")</f>
        <v>0</v>
      </c>
      <c r="V11">
        <f>D11</f>
        <v>0</v>
      </c>
      <c r="W11">
        <f>E11</f>
        <v>0</v>
      </c>
      <c r="X11">
        <f>F11</f>
        <v>0</v>
      </c>
      <c r="Y11">
        <f>G11</f>
        <v>0</v>
      </c>
      <c r="Z11">
        <f>H11</f>
        <v>0</v>
      </c>
      <c r="AA11">
        <f>I11</f>
        <v>0</v>
      </c>
      <c r="AB11">
        <f>J11</f>
        <v>0</v>
      </c>
      <c r="AC11">
        <f>K11</f>
        <v>0</v>
      </c>
      <c r="AD11">
        <f>IFERROR(VLOOKUP(L11,'lists'!$O:$P,2,FALSE),"")</f>
        <v>0</v>
      </c>
      <c r="AE11">
        <f>IFERROR(VLOOKUP(M11,'lists'!$Q:$R,2,FALSE),"")</f>
        <v>0</v>
      </c>
      <c r="AF11">
        <f>N11</f>
        <v>0</v>
      </c>
      <c r="AG11">
        <f>O11</f>
        <v>0</v>
      </c>
    </row>
    <row r="12" spans="1:33">
      <c r="S12">
        <f>A12</f>
        <v>0</v>
      </c>
      <c r="T12">
        <f>IFERROR(VLOOKUP(B12,'lists'!$AO:$AP,2,FALSE),"")</f>
        <v>0</v>
      </c>
      <c r="U12">
        <f>IFERROR(VLOOKUP(C12,'lists'!$M:$N,2,FALSE),"")</f>
        <v>0</v>
      </c>
      <c r="V12">
        <f>D12</f>
        <v>0</v>
      </c>
      <c r="W12">
        <f>E12</f>
        <v>0</v>
      </c>
      <c r="X12">
        <f>F12</f>
        <v>0</v>
      </c>
      <c r="Y12">
        <f>G12</f>
        <v>0</v>
      </c>
      <c r="Z12">
        <f>H12</f>
        <v>0</v>
      </c>
      <c r="AA12">
        <f>I12</f>
        <v>0</v>
      </c>
      <c r="AB12">
        <f>J12</f>
        <v>0</v>
      </c>
      <c r="AC12">
        <f>K12</f>
        <v>0</v>
      </c>
      <c r="AD12">
        <f>IFERROR(VLOOKUP(L12,'lists'!$O:$P,2,FALSE),"")</f>
        <v>0</v>
      </c>
      <c r="AE12">
        <f>IFERROR(VLOOKUP(M12,'lists'!$Q:$R,2,FALSE),"")</f>
        <v>0</v>
      </c>
      <c r="AF12">
        <f>N12</f>
        <v>0</v>
      </c>
      <c r="AG12">
        <f>O12</f>
        <v>0</v>
      </c>
    </row>
    <row r="13" spans="1:33">
      <c r="S13">
        <f>A13</f>
        <v>0</v>
      </c>
      <c r="T13">
        <f>IFERROR(VLOOKUP(B13,'lists'!$AO:$AP,2,FALSE),"")</f>
        <v>0</v>
      </c>
      <c r="U13">
        <f>IFERROR(VLOOKUP(C13,'lists'!$M:$N,2,FALSE),"")</f>
        <v>0</v>
      </c>
      <c r="V13">
        <f>D13</f>
        <v>0</v>
      </c>
      <c r="W13">
        <f>E13</f>
        <v>0</v>
      </c>
      <c r="X13">
        <f>F13</f>
        <v>0</v>
      </c>
      <c r="Y13">
        <f>G13</f>
        <v>0</v>
      </c>
      <c r="Z13">
        <f>H13</f>
        <v>0</v>
      </c>
      <c r="AA13">
        <f>I13</f>
        <v>0</v>
      </c>
      <c r="AB13">
        <f>J13</f>
        <v>0</v>
      </c>
      <c r="AC13">
        <f>K13</f>
        <v>0</v>
      </c>
      <c r="AD13">
        <f>IFERROR(VLOOKUP(L13,'lists'!$O:$P,2,FALSE),"")</f>
        <v>0</v>
      </c>
      <c r="AE13">
        <f>IFERROR(VLOOKUP(M13,'lists'!$Q:$R,2,FALSE),"")</f>
        <v>0</v>
      </c>
      <c r="AF13">
        <f>N13</f>
        <v>0</v>
      </c>
      <c r="AG13">
        <f>O13</f>
        <v>0</v>
      </c>
    </row>
    <row r="14" spans="1:33">
      <c r="S14">
        <f>A14</f>
        <v>0</v>
      </c>
      <c r="T14">
        <f>IFERROR(VLOOKUP(B14,'lists'!$AO:$AP,2,FALSE),"")</f>
        <v>0</v>
      </c>
      <c r="U14">
        <f>IFERROR(VLOOKUP(C14,'lists'!$M:$N,2,FALSE),"")</f>
        <v>0</v>
      </c>
      <c r="V14">
        <f>D14</f>
        <v>0</v>
      </c>
      <c r="W14">
        <f>E14</f>
        <v>0</v>
      </c>
      <c r="X14">
        <f>F14</f>
        <v>0</v>
      </c>
      <c r="Y14">
        <f>G14</f>
        <v>0</v>
      </c>
      <c r="Z14">
        <f>H14</f>
        <v>0</v>
      </c>
      <c r="AA14">
        <f>I14</f>
        <v>0</v>
      </c>
      <c r="AB14">
        <f>J14</f>
        <v>0</v>
      </c>
      <c r="AC14">
        <f>K14</f>
        <v>0</v>
      </c>
      <c r="AD14">
        <f>IFERROR(VLOOKUP(L14,'lists'!$O:$P,2,FALSE),"")</f>
        <v>0</v>
      </c>
      <c r="AE14">
        <f>IFERROR(VLOOKUP(M14,'lists'!$Q:$R,2,FALSE),"")</f>
        <v>0</v>
      </c>
      <c r="AF14">
        <f>N14</f>
        <v>0</v>
      </c>
      <c r="AG14">
        <f>O14</f>
        <v>0</v>
      </c>
    </row>
    <row r="15" spans="1:33">
      <c r="S15">
        <f>A15</f>
        <v>0</v>
      </c>
      <c r="T15">
        <f>IFERROR(VLOOKUP(B15,'lists'!$AO:$AP,2,FALSE),"")</f>
        <v>0</v>
      </c>
      <c r="U15">
        <f>IFERROR(VLOOKUP(C15,'lists'!$M:$N,2,FALSE),"")</f>
        <v>0</v>
      </c>
      <c r="V15">
        <f>D15</f>
        <v>0</v>
      </c>
      <c r="W15">
        <f>E15</f>
        <v>0</v>
      </c>
      <c r="X15">
        <f>F15</f>
        <v>0</v>
      </c>
      <c r="Y15">
        <f>G15</f>
        <v>0</v>
      </c>
      <c r="Z15">
        <f>H15</f>
        <v>0</v>
      </c>
      <c r="AA15">
        <f>I15</f>
        <v>0</v>
      </c>
      <c r="AB15">
        <f>J15</f>
        <v>0</v>
      </c>
      <c r="AC15">
        <f>K15</f>
        <v>0</v>
      </c>
      <c r="AD15">
        <f>IFERROR(VLOOKUP(L15,'lists'!$O:$P,2,FALSE),"")</f>
        <v>0</v>
      </c>
      <c r="AE15">
        <f>IFERROR(VLOOKUP(M15,'lists'!$Q:$R,2,FALSE),"")</f>
        <v>0</v>
      </c>
      <c r="AF15">
        <f>N15</f>
        <v>0</v>
      </c>
      <c r="AG15">
        <f>O15</f>
        <v>0</v>
      </c>
    </row>
    <row r="16" spans="1:33">
      <c r="S16">
        <f>A16</f>
        <v>0</v>
      </c>
      <c r="T16">
        <f>IFERROR(VLOOKUP(B16,'lists'!$AO:$AP,2,FALSE),"")</f>
        <v>0</v>
      </c>
      <c r="U16">
        <f>IFERROR(VLOOKUP(C16,'lists'!$M:$N,2,FALSE),"")</f>
        <v>0</v>
      </c>
      <c r="V16">
        <f>D16</f>
        <v>0</v>
      </c>
      <c r="W16">
        <f>E16</f>
        <v>0</v>
      </c>
      <c r="X16">
        <f>F16</f>
        <v>0</v>
      </c>
      <c r="Y16">
        <f>G16</f>
        <v>0</v>
      </c>
      <c r="Z16">
        <f>H16</f>
        <v>0</v>
      </c>
      <c r="AA16">
        <f>I16</f>
        <v>0</v>
      </c>
      <c r="AB16">
        <f>J16</f>
        <v>0</v>
      </c>
      <c r="AC16">
        <f>K16</f>
        <v>0</v>
      </c>
      <c r="AD16">
        <f>IFERROR(VLOOKUP(L16,'lists'!$O:$P,2,FALSE),"")</f>
        <v>0</v>
      </c>
      <c r="AE16">
        <f>IFERROR(VLOOKUP(M16,'lists'!$Q:$R,2,FALSE),"")</f>
        <v>0</v>
      </c>
      <c r="AF16">
        <f>N16</f>
        <v>0</v>
      </c>
      <c r="AG16">
        <f>O16</f>
        <v>0</v>
      </c>
    </row>
    <row r="17" spans="19:33">
      <c r="S17">
        <f>A17</f>
        <v>0</v>
      </c>
      <c r="T17">
        <f>IFERROR(VLOOKUP(B17,'lists'!$AO:$AP,2,FALSE),"")</f>
        <v>0</v>
      </c>
      <c r="U17">
        <f>IFERROR(VLOOKUP(C17,'lists'!$M:$N,2,FALSE),"")</f>
        <v>0</v>
      </c>
      <c r="V17">
        <f>D17</f>
        <v>0</v>
      </c>
      <c r="W17">
        <f>E17</f>
        <v>0</v>
      </c>
      <c r="X17">
        <f>F17</f>
        <v>0</v>
      </c>
      <c r="Y17">
        <f>G17</f>
        <v>0</v>
      </c>
      <c r="Z17">
        <f>H17</f>
        <v>0</v>
      </c>
      <c r="AA17">
        <f>I17</f>
        <v>0</v>
      </c>
      <c r="AB17">
        <f>J17</f>
        <v>0</v>
      </c>
      <c r="AC17">
        <f>K17</f>
        <v>0</v>
      </c>
      <c r="AD17">
        <f>IFERROR(VLOOKUP(L17,'lists'!$O:$P,2,FALSE),"")</f>
        <v>0</v>
      </c>
      <c r="AE17">
        <f>IFERROR(VLOOKUP(M17,'lists'!$Q:$R,2,FALSE),"")</f>
        <v>0</v>
      </c>
      <c r="AF17">
        <f>N17</f>
        <v>0</v>
      </c>
      <c r="AG17">
        <f>O17</f>
        <v>0</v>
      </c>
    </row>
    <row r="18" spans="19:33">
      <c r="S18">
        <f>A18</f>
        <v>0</v>
      </c>
      <c r="T18">
        <f>IFERROR(VLOOKUP(B18,'lists'!$AO:$AP,2,FALSE),"")</f>
        <v>0</v>
      </c>
      <c r="U18">
        <f>IFERROR(VLOOKUP(C18,'lists'!$M:$N,2,FALSE),"")</f>
        <v>0</v>
      </c>
      <c r="V18">
        <f>D18</f>
        <v>0</v>
      </c>
      <c r="W18">
        <f>E18</f>
        <v>0</v>
      </c>
      <c r="X18">
        <f>F18</f>
        <v>0</v>
      </c>
      <c r="Y18">
        <f>G18</f>
        <v>0</v>
      </c>
      <c r="Z18">
        <f>H18</f>
        <v>0</v>
      </c>
      <c r="AA18">
        <f>I18</f>
        <v>0</v>
      </c>
      <c r="AB18">
        <f>J18</f>
        <v>0</v>
      </c>
      <c r="AC18">
        <f>K18</f>
        <v>0</v>
      </c>
      <c r="AD18">
        <f>IFERROR(VLOOKUP(L18,'lists'!$O:$P,2,FALSE),"")</f>
        <v>0</v>
      </c>
      <c r="AE18">
        <f>IFERROR(VLOOKUP(M18,'lists'!$Q:$R,2,FALSE),"")</f>
        <v>0</v>
      </c>
      <c r="AF18">
        <f>N18</f>
        <v>0</v>
      </c>
      <c r="AG18">
        <f>O18</f>
        <v>0</v>
      </c>
    </row>
    <row r="19" spans="19:33">
      <c r="S19">
        <f>A19</f>
        <v>0</v>
      </c>
      <c r="T19">
        <f>IFERROR(VLOOKUP(B19,'lists'!$AO:$AP,2,FALSE),"")</f>
        <v>0</v>
      </c>
      <c r="U19">
        <f>IFERROR(VLOOKUP(C19,'lists'!$M:$N,2,FALSE),"")</f>
        <v>0</v>
      </c>
      <c r="V19">
        <f>D19</f>
        <v>0</v>
      </c>
      <c r="W19">
        <f>E19</f>
        <v>0</v>
      </c>
      <c r="X19">
        <f>F19</f>
        <v>0</v>
      </c>
      <c r="Y19">
        <f>G19</f>
        <v>0</v>
      </c>
      <c r="Z19">
        <f>H19</f>
        <v>0</v>
      </c>
      <c r="AA19">
        <f>I19</f>
        <v>0</v>
      </c>
      <c r="AB19">
        <f>J19</f>
        <v>0</v>
      </c>
      <c r="AC19">
        <f>K19</f>
        <v>0</v>
      </c>
      <c r="AD19">
        <f>IFERROR(VLOOKUP(L19,'lists'!$O:$P,2,FALSE),"")</f>
        <v>0</v>
      </c>
      <c r="AE19">
        <f>IFERROR(VLOOKUP(M19,'lists'!$Q:$R,2,FALSE),"")</f>
        <v>0</v>
      </c>
      <c r="AF19">
        <f>N19</f>
        <v>0</v>
      </c>
      <c r="AG19">
        <f>O19</f>
        <v>0</v>
      </c>
    </row>
    <row r="20" spans="19:33">
      <c r="S20">
        <f>A20</f>
        <v>0</v>
      </c>
      <c r="T20">
        <f>IFERROR(VLOOKUP(B20,'lists'!$AO:$AP,2,FALSE),"")</f>
        <v>0</v>
      </c>
      <c r="U20">
        <f>IFERROR(VLOOKUP(C20,'lists'!$M:$N,2,FALSE),"")</f>
        <v>0</v>
      </c>
      <c r="V20">
        <f>D20</f>
        <v>0</v>
      </c>
      <c r="W20">
        <f>E20</f>
        <v>0</v>
      </c>
      <c r="X20">
        <f>F20</f>
        <v>0</v>
      </c>
      <c r="Y20">
        <f>G20</f>
        <v>0</v>
      </c>
      <c r="Z20">
        <f>H20</f>
        <v>0</v>
      </c>
      <c r="AA20">
        <f>I20</f>
        <v>0</v>
      </c>
      <c r="AB20">
        <f>J20</f>
        <v>0</v>
      </c>
      <c r="AC20">
        <f>K20</f>
        <v>0</v>
      </c>
      <c r="AD20">
        <f>IFERROR(VLOOKUP(L20,'lists'!$O:$P,2,FALSE),"")</f>
        <v>0</v>
      </c>
      <c r="AE20">
        <f>IFERROR(VLOOKUP(M20,'lists'!$Q:$R,2,FALSE),"")</f>
        <v>0</v>
      </c>
      <c r="AF20">
        <f>N20</f>
        <v>0</v>
      </c>
      <c r="AG20">
        <f>O20</f>
        <v>0</v>
      </c>
    </row>
    <row r="21" spans="19:33">
      <c r="S21">
        <f>A21</f>
        <v>0</v>
      </c>
      <c r="T21">
        <f>IFERROR(VLOOKUP(B21,'lists'!$AO:$AP,2,FALSE),"")</f>
        <v>0</v>
      </c>
      <c r="U21">
        <f>IFERROR(VLOOKUP(C21,'lists'!$M:$N,2,FALSE),"")</f>
        <v>0</v>
      </c>
      <c r="V21">
        <f>D21</f>
        <v>0</v>
      </c>
      <c r="W21">
        <f>E21</f>
        <v>0</v>
      </c>
      <c r="X21">
        <f>F21</f>
        <v>0</v>
      </c>
      <c r="Y21">
        <f>G21</f>
        <v>0</v>
      </c>
      <c r="Z21">
        <f>H21</f>
        <v>0</v>
      </c>
      <c r="AA21">
        <f>I21</f>
        <v>0</v>
      </c>
      <c r="AB21">
        <f>J21</f>
        <v>0</v>
      </c>
      <c r="AC21">
        <f>K21</f>
        <v>0</v>
      </c>
      <c r="AD21">
        <f>IFERROR(VLOOKUP(L21,'lists'!$O:$P,2,FALSE),"")</f>
        <v>0</v>
      </c>
      <c r="AE21">
        <f>IFERROR(VLOOKUP(M21,'lists'!$Q:$R,2,FALSE),"")</f>
        <v>0</v>
      </c>
      <c r="AF21">
        <f>N21</f>
        <v>0</v>
      </c>
      <c r="AG21">
        <f>O21</f>
        <v>0</v>
      </c>
    </row>
    <row r="22" spans="19:33">
      <c r="S22">
        <f>A22</f>
        <v>0</v>
      </c>
      <c r="T22">
        <f>IFERROR(VLOOKUP(B22,'lists'!$AO:$AP,2,FALSE),"")</f>
        <v>0</v>
      </c>
      <c r="U22">
        <f>IFERROR(VLOOKUP(C22,'lists'!$M:$N,2,FALSE),"")</f>
        <v>0</v>
      </c>
      <c r="V22">
        <f>D22</f>
        <v>0</v>
      </c>
      <c r="W22">
        <f>E22</f>
        <v>0</v>
      </c>
      <c r="X22">
        <f>F22</f>
        <v>0</v>
      </c>
      <c r="Y22">
        <f>G22</f>
        <v>0</v>
      </c>
      <c r="Z22">
        <f>H22</f>
        <v>0</v>
      </c>
      <c r="AA22">
        <f>I22</f>
        <v>0</v>
      </c>
      <c r="AB22">
        <f>J22</f>
        <v>0</v>
      </c>
      <c r="AC22">
        <f>K22</f>
        <v>0</v>
      </c>
      <c r="AD22">
        <f>IFERROR(VLOOKUP(L22,'lists'!$O:$P,2,FALSE),"")</f>
        <v>0</v>
      </c>
      <c r="AE22">
        <f>IFERROR(VLOOKUP(M22,'lists'!$Q:$R,2,FALSE),"")</f>
        <v>0</v>
      </c>
      <c r="AF22">
        <f>N22</f>
        <v>0</v>
      </c>
      <c r="AG22">
        <f>O22</f>
        <v>0</v>
      </c>
    </row>
    <row r="23" spans="19:33">
      <c r="S23">
        <f>A23</f>
        <v>0</v>
      </c>
      <c r="T23">
        <f>IFERROR(VLOOKUP(B23,'lists'!$AO:$AP,2,FALSE),"")</f>
        <v>0</v>
      </c>
      <c r="U23">
        <f>IFERROR(VLOOKUP(C23,'lists'!$M:$N,2,FALSE),"")</f>
        <v>0</v>
      </c>
      <c r="V23">
        <f>D23</f>
        <v>0</v>
      </c>
      <c r="W23">
        <f>E23</f>
        <v>0</v>
      </c>
      <c r="X23">
        <f>F23</f>
        <v>0</v>
      </c>
      <c r="Y23">
        <f>G23</f>
        <v>0</v>
      </c>
      <c r="Z23">
        <f>H23</f>
        <v>0</v>
      </c>
      <c r="AA23">
        <f>I23</f>
        <v>0</v>
      </c>
      <c r="AB23">
        <f>J23</f>
        <v>0</v>
      </c>
      <c r="AC23">
        <f>K23</f>
        <v>0</v>
      </c>
      <c r="AD23">
        <f>IFERROR(VLOOKUP(L23,'lists'!$O:$P,2,FALSE),"")</f>
        <v>0</v>
      </c>
      <c r="AE23">
        <f>IFERROR(VLOOKUP(M23,'lists'!$Q:$R,2,FALSE),"")</f>
        <v>0</v>
      </c>
      <c r="AF23">
        <f>N23</f>
        <v>0</v>
      </c>
      <c r="AG23">
        <f>O23</f>
        <v>0</v>
      </c>
    </row>
    <row r="24" spans="19:33">
      <c r="S24">
        <f>A24</f>
        <v>0</v>
      </c>
      <c r="T24">
        <f>IFERROR(VLOOKUP(B24,'lists'!$AO:$AP,2,FALSE),"")</f>
        <v>0</v>
      </c>
      <c r="U24">
        <f>IFERROR(VLOOKUP(C24,'lists'!$M:$N,2,FALSE),"")</f>
        <v>0</v>
      </c>
      <c r="V24">
        <f>D24</f>
        <v>0</v>
      </c>
      <c r="W24">
        <f>E24</f>
        <v>0</v>
      </c>
      <c r="X24">
        <f>F24</f>
        <v>0</v>
      </c>
      <c r="Y24">
        <f>G24</f>
        <v>0</v>
      </c>
      <c r="Z24">
        <f>H24</f>
        <v>0</v>
      </c>
      <c r="AA24">
        <f>I24</f>
        <v>0</v>
      </c>
      <c r="AB24">
        <f>J24</f>
        <v>0</v>
      </c>
      <c r="AC24">
        <f>K24</f>
        <v>0</v>
      </c>
      <c r="AD24">
        <f>IFERROR(VLOOKUP(L24,'lists'!$O:$P,2,FALSE),"")</f>
        <v>0</v>
      </c>
      <c r="AE24">
        <f>IFERROR(VLOOKUP(M24,'lists'!$Q:$R,2,FALSE),"")</f>
        <v>0</v>
      </c>
      <c r="AF24">
        <f>N24</f>
        <v>0</v>
      </c>
      <c r="AG24">
        <f>O24</f>
        <v>0</v>
      </c>
    </row>
    <row r="25" spans="19:33">
      <c r="S25">
        <f>A25</f>
        <v>0</v>
      </c>
      <c r="T25">
        <f>IFERROR(VLOOKUP(B25,'lists'!$AO:$AP,2,FALSE),"")</f>
        <v>0</v>
      </c>
      <c r="U25">
        <f>IFERROR(VLOOKUP(C25,'lists'!$M:$N,2,FALSE),"")</f>
        <v>0</v>
      </c>
      <c r="V25">
        <f>D25</f>
        <v>0</v>
      </c>
      <c r="W25">
        <f>E25</f>
        <v>0</v>
      </c>
      <c r="X25">
        <f>F25</f>
        <v>0</v>
      </c>
      <c r="Y25">
        <f>G25</f>
        <v>0</v>
      </c>
      <c r="Z25">
        <f>H25</f>
        <v>0</v>
      </c>
      <c r="AA25">
        <f>I25</f>
        <v>0</v>
      </c>
      <c r="AB25">
        <f>J25</f>
        <v>0</v>
      </c>
      <c r="AC25">
        <f>K25</f>
        <v>0</v>
      </c>
      <c r="AD25">
        <f>IFERROR(VLOOKUP(L25,'lists'!$O:$P,2,FALSE),"")</f>
        <v>0</v>
      </c>
      <c r="AE25">
        <f>IFERROR(VLOOKUP(M25,'lists'!$Q:$R,2,FALSE),"")</f>
        <v>0</v>
      </c>
      <c r="AF25">
        <f>N25</f>
        <v>0</v>
      </c>
      <c r="AG25">
        <f>O25</f>
        <v>0</v>
      </c>
    </row>
    <row r="26" spans="19:33">
      <c r="S26">
        <f>A26</f>
        <v>0</v>
      </c>
      <c r="T26">
        <f>IFERROR(VLOOKUP(B26,'lists'!$AO:$AP,2,FALSE),"")</f>
        <v>0</v>
      </c>
      <c r="U26">
        <f>IFERROR(VLOOKUP(C26,'lists'!$M:$N,2,FALSE),"")</f>
        <v>0</v>
      </c>
      <c r="V26">
        <f>D26</f>
        <v>0</v>
      </c>
      <c r="W26">
        <f>E26</f>
        <v>0</v>
      </c>
      <c r="X26">
        <f>F26</f>
        <v>0</v>
      </c>
      <c r="Y26">
        <f>G26</f>
        <v>0</v>
      </c>
      <c r="Z26">
        <f>H26</f>
        <v>0</v>
      </c>
      <c r="AA26">
        <f>I26</f>
        <v>0</v>
      </c>
      <c r="AB26">
        <f>J26</f>
        <v>0</v>
      </c>
      <c r="AC26">
        <f>K26</f>
        <v>0</v>
      </c>
      <c r="AD26">
        <f>IFERROR(VLOOKUP(L26,'lists'!$O:$P,2,FALSE),"")</f>
        <v>0</v>
      </c>
      <c r="AE26">
        <f>IFERROR(VLOOKUP(M26,'lists'!$Q:$R,2,FALSE),"")</f>
        <v>0</v>
      </c>
      <c r="AF26">
        <f>N26</f>
        <v>0</v>
      </c>
      <c r="AG26">
        <f>O26</f>
        <v>0</v>
      </c>
    </row>
    <row r="27" spans="19:33">
      <c r="S27">
        <f>A27</f>
        <v>0</v>
      </c>
      <c r="T27">
        <f>IFERROR(VLOOKUP(B27,'lists'!$AO:$AP,2,FALSE),"")</f>
        <v>0</v>
      </c>
      <c r="U27">
        <f>IFERROR(VLOOKUP(C27,'lists'!$M:$N,2,FALSE),"")</f>
        <v>0</v>
      </c>
      <c r="V27">
        <f>D27</f>
        <v>0</v>
      </c>
      <c r="W27">
        <f>E27</f>
        <v>0</v>
      </c>
      <c r="X27">
        <f>F27</f>
        <v>0</v>
      </c>
      <c r="Y27">
        <f>G27</f>
        <v>0</v>
      </c>
      <c r="Z27">
        <f>H27</f>
        <v>0</v>
      </c>
      <c r="AA27">
        <f>I27</f>
        <v>0</v>
      </c>
      <c r="AB27">
        <f>J27</f>
        <v>0</v>
      </c>
      <c r="AC27">
        <f>K27</f>
        <v>0</v>
      </c>
      <c r="AD27">
        <f>IFERROR(VLOOKUP(L27,'lists'!$O:$P,2,FALSE),"")</f>
        <v>0</v>
      </c>
      <c r="AE27">
        <f>IFERROR(VLOOKUP(M27,'lists'!$Q:$R,2,FALSE),"")</f>
        <v>0</v>
      </c>
      <c r="AF27">
        <f>N27</f>
        <v>0</v>
      </c>
      <c r="AG27">
        <f>O27</f>
        <v>0</v>
      </c>
    </row>
    <row r="28" spans="19:33">
      <c r="S28">
        <f>A28</f>
        <v>0</v>
      </c>
      <c r="T28">
        <f>IFERROR(VLOOKUP(B28,'lists'!$AO:$AP,2,FALSE),"")</f>
        <v>0</v>
      </c>
      <c r="U28">
        <f>IFERROR(VLOOKUP(C28,'lists'!$M:$N,2,FALSE),"")</f>
        <v>0</v>
      </c>
      <c r="V28">
        <f>D28</f>
        <v>0</v>
      </c>
      <c r="W28">
        <f>E28</f>
        <v>0</v>
      </c>
      <c r="X28">
        <f>F28</f>
        <v>0</v>
      </c>
      <c r="Y28">
        <f>G28</f>
        <v>0</v>
      </c>
      <c r="Z28">
        <f>H28</f>
        <v>0</v>
      </c>
      <c r="AA28">
        <f>I28</f>
        <v>0</v>
      </c>
      <c r="AB28">
        <f>J28</f>
        <v>0</v>
      </c>
      <c r="AC28">
        <f>K28</f>
        <v>0</v>
      </c>
      <c r="AD28">
        <f>IFERROR(VLOOKUP(L28,'lists'!$O:$P,2,FALSE),"")</f>
        <v>0</v>
      </c>
      <c r="AE28">
        <f>IFERROR(VLOOKUP(M28,'lists'!$Q:$R,2,FALSE),"")</f>
        <v>0</v>
      </c>
      <c r="AF28">
        <f>N28</f>
        <v>0</v>
      </c>
      <c r="AG28">
        <f>O28</f>
        <v>0</v>
      </c>
    </row>
    <row r="29" spans="19:33">
      <c r="S29">
        <f>A29</f>
        <v>0</v>
      </c>
      <c r="T29">
        <f>IFERROR(VLOOKUP(B29,'lists'!$AO:$AP,2,FALSE),"")</f>
        <v>0</v>
      </c>
      <c r="U29">
        <f>IFERROR(VLOOKUP(C29,'lists'!$M:$N,2,FALSE),"")</f>
        <v>0</v>
      </c>
      <c r="V29">
        <f>D29</f>
        <v>0</v>
      </c>
      <c r="W29">
        <f>E29</f>
        <v>0</v>
      </c>
      <c r="X29">
        <f>F29</f>
        <v>0</v>
      </c>
      <c r="Y29">
        <f>G29</f>
        <v>0</v>
      </c>
      <c r="Z29">
        <f>H29</f>
        <v>0</v>
      </c>
      <c r="AA29">
        <f>I29</f>
        <v>0</v>
      </c>
      <c r="AB29">
        <f>J29</f>
        <v>0</v>
      </c>
      <c r="AC29">
        <f>K29</f>
        <v>0</v>
      </c>
      <c r="AD29">
        <f>IFERROR(VLOOKUP(L29,'lists'!$O:$P,2,FALSE),"")</f>
        <v>0</v>
      </c>
      <c r="AE29">
        <f>IFERROR(VLOOKUP(M29,'lists'!$Q:$R,2,FALSE),"")</f>
        <v>0</v>
      </c>
      <c r="AF29">
        <f>N29</f>
        <v>0</v>
      </c>
      <c r="AG29">
        <f>O29</f>
        <v>0</v>
      </c>
    </row>
    <row r="30" spans="19:33">
      <c r="S30">
        <f>A30</f>
        <v>0</v>
      </c>
      <c r="T30">
        <f>IFERROR(VLOOKUP(B30,'lists'!$AO:$AP,2,FALSE),"")</f>
        <v>0</v>
      </c>
      <c r="U30">
        <f>IFERROR(VLOOKUP(C30,'lists'!$M:$N,2,FALSE),"")</f>
        <v>0</v>
      </c>
      <c r="V30">
        <f>D30</f>
        <v>0</v>
      </c>
      <c r="W30">
        <f>E30</f>
        <v>0</v>
      </c>
      <c r="X30">
        <f>F30</f>
        <v>0</v>
      </c>
      <c r="Y30">
        <f>G30</f>
        <v>0</v>
      </c>
      <c r="Z30">
        <f>H30</f>
        <v>0</v>
      </c>
      <c r="AA30">
        <f>I30</f>
        <v>0</v>
      </c>
      <c r="AB30">
        <f>J30</f>
        <v>0</v>
      </c>
      <c r="AC30">
        <f>K30</f>
        <v>0</v>
      </c>
      <c r="AD30">
        <f>IFERROR(VLOOKUP(L30,'lists'!$O:$P,2,FALSE),"")</f>
        <v>0</v>
      </c>
      <c r="AE30">
        <f>IFERROR(VLOOKUP(M30,'lists'!$Q:$R,2,FALSE),"")</f>
        <v>0</v>
      </c>
      <c r="AF30">
        <f>N30</f>
        <v>0</v>
      </c>
      <c r="AG30">
        <f>O30</f>
        <v>0</v>
      </c>
    </row>
    <row r="31" spans="19:33">
      <c r="S31">
        <f>A31</f>
        <v>0</v>
      </c>
      <c r="T31">
        <f>IFERROR(VLOOKUP(B31,'lists'!$AO:$AP,2,FALSE),"")</f>
        <v>0</v>
      </c>
      <c r="U31">
        <f>IFERROR(VLOOKUP(C31,'lists'!$M:$N,2,FALSE),"")</f>
        <v>0</v>
      </c>
      <c r="V31">
        <f>D31</f>
        <v>0</v>
      </c>
      <c r="W31">
        <f>E31</f>
        <v>0</v>
      </c>
      <c r="X31">
        <f>F31</f>
        <v>0</v>
      </c>
      <c r="Y31">
        <f>G31</f>
        <v>0</v>
      </c>
      <c r="Z31">
        <f>H31</f>
        <v>0</v>
      </c>
      <c r="AA31">
        <f>I31</f>
        <v>0</v>
      </c>
      <c r="AB31">
        <f>J31</f>
        <v>0</v>
      </c>
      <c r="AC31">
        <f>K31</f>
        <v>0</v>
      </c>
      <c r="AD31">
        <f>IFERROR(VLOOKUP(L31,'lists'!$O:$P,2,FALSE),"")</f>
        <v>0</v>
      </c>
      <c r="AE31">
        <f>IFERROR(VLOOKUP(M31,'lists'!$Q:$R,2,FALSE),"")</f>
        <v>0</v>
      </c>
      <c r="AF31">
        <f>N31</f>
        <v>0</v>
      </c>
      <c r="AG31">
        <f>O31</f>
        <v>0</v>
      </c>
    </row>
    <row r="32" spans="19:33">
      <c r="S32">
        <f>A32</f>
        <v>0</v>
      </c>
      <c r="T32">
        <f>IFERROR(VLOOKUP(B32,'lists'!$AO:$AP,2,FALSE),"")</f>
        <v>0</v>
      </c>
      <c r="U32">
        <f>IFERROR(VLOOKUP(C32,'lists'!$M:$N,2,FALSE),"")</f>
        <v>0</v>
      </c>
      <c r="V32">
        <f>D32</f>
        <v>0</v>
      </c>
      <c r="W32">
        <f>E32</f>
        <v>0</v>
      </c>
      <c r="X32">
        <f>F32</f>
        <v>0</v>
      </c>
      <c r="Y32">
        <f>G32</f>
        <v>0</v>
      </c>
      <c r="Z32">
        <f>H32</f>
        <v>0</v>
      </c>
      <c r="AA32">
        <f>I32</f>
        <v>0</v>
      </c>
      <c r="AB32">
        <f>J32</f>
        <v>0</v>
      </c>
      <c r="AC32">
        <f>K32</f>
        <v>0</v>
      </c>
      <c r="AD32">
        <f>IFERROR(VLOOKUP(L32,'lists'!$O:$P,2,FALSE),"")</f>
        <v>0</v>
      </c>
      <c r="AE32">
        <f>IFERROR(VLOOKUP(M32,'lists'!$Q:$R,2,FALSE),"")</f>
        <v>0</v>
      </c>
      <c r="AF32">
        <f>N32</f>
        <v>0</v>
      </c>
      <c r="AG32">
        <f>O32</f>
        <v>0</v>
      </c>
    </row>
    <row r="33" spans="19:33">
      <c r="S33">
        <f>A33</f>
        <v>0</v>
      </c>
      <c r="T33">
        <f>IFERROR(VLOOKUP(B33,'lists'!$AO:$AP,2,FALSE),"")</f>
        <v>0</v>
      </c>
      <c r="U33">
        <f>IFERROR(VLOOKUP(C33,'lists'!$M:$N,2,FALSE),"")</f>
        <v>0</v>
      </c>
      <c r="V33">
        <f>D33</f>
        <v>0</v>
      </c>
      <c r="W33">
        <f>E33</f>
        <v>0</v>
      </c>
      <c r="X33">
        <f>F33</f>
        <v>0</v>
      </c>
      <c r="Y33">
        <f>G33</f>
        <v>0</v>
      </c>
      <c r="Z33">
        <f>H33</f>
        <v>0</v>
      </c>
      <c r="AA33">
        <f>I33</f>
        <v>0</v>
      </c>
      <c r="AB33">
        <f>J33</f>
        <v>0</v>
      </c>
      <c r="AC33">
        <f>K33</f>
        <v>0</v>
      </c>
      <c r="AD33">
        <f>IFERROR(VLOOKUP(L33,'lists'!$O:$P,2,FALSE),"")</f>
        <v>0</v>
      </c>
      <c r="AE33">
        <f>IFERROR(VLOOKUP(M33,'lists'!$Q:$R,2,FALSE),"")</f>
        <v>0</v>
      </c>
      <c r="AF33">
        <f>N33</f>
        <v>0</v>
      </c>
      <c r="AG33">
        <f>O33</f>
        <v>0</v>
      </c>
    </row>
    <row r="34" spans="19:33">
      <c r="S34">
        <f>A34</f>
        <v>0</v>
      </c>
      <c r="T34">
        <f>IFERROR(VLOOKUP(B34,'lists'!$AO:$AP,2,FALSE),"")</f>
        <v>0</v>
      </c>
      <c r="U34">
        <f>IFERROR(VLOOKUP(C34,'lists'!$M:$N,2,FALSE),"")</f>
        <v>0</v>
      </c>
      <c r="V34">
        <f>D34</f>
        <v>0</v>
      </c>
      <c r="W34">
        <f>E34</f>
        <v>0</v>
      </c>
      <c r="X34">
        <f>F34</f>
        <v>0</v>
      </c>
      <c r="Y34">
        <f>G34</f>
        <v>0</v>
      </c>
      <c r="Z34">
        <f>H34</f>
        <v>0</v>
      </c>
      <c r="AA34">
        <f>I34</f>
        <v>0</v>
      </c>
      <c r="AB34">
        <f>J34</f>
        <v>0</v>
      </c>
      <c r="AC34">
        <f>K34</f>
        <v>0</v>
      </c>
      <c r="AD34">
        <f>IFERROR(VLOOKUP(L34,'lists'!$O:$P,2,FALSE),"")</f>
        <v>0</v>
      </c>
      <c r="AE34">
        <f>IFERROR(VLOOKUP(M34,'lists'!$Q:$R,2,FALSE),"")</f>
        <v>0</v>
      </c>
      <c r="AF34">
        <f>N34</f>
        <v>0</v>
      </c>
      <c r="AG34">
        <f>O34</f>
        <v>0</v>
      </c>
    </row>
    <row r="35" spans="19:33">
      <c r="S35">
        <f>A35</f>
        <v>0</v>
      </c>
      <c r="T35">
        <f>IFERROR(VLOOKUP(B35,'lists'!$AO:$AP,2,FALSE),"")</f>
        <v>0</v>
      </c>
      <c r="U35">
        <f>IFERROR(VLOOKUP(C35,'lists'!$M:$N,2,FALSE),"")</f>
        <v>0</v>
      </c>
      <c r="V35">
        <f>D35</f>
        <v>0</v>
      </c>
      <c r="W35">
        <f>E35</f>
        <v>0</v>
      </c>
      <c r="X35">
        <f>F35</f>
        <v>0</v>
      </c>
      <c r="Y35">
        <f>G35</f>
        <v>0</v>
      </c>
      <c r="Z35">
        <f>H35</f>
        <v>0</v>
      </c>
      <c r="AA35">
        <f>I35</f>
        <v>0</v>
      </c>
      <c r="AB35">
        <f>J35</f>
        <v>0</v>
      </c>
      <c r="AC35">
        <f>K35</f>
        <v>0</v>
      </c>
      <c r="AD35">
        <f>IFERROR(VLOOKUP(L35,'lists'!$O:$P,2,FALSE),"")</f>
        <v>0</v>
      </c>
      <c r="AE35">
        <f>IFERROR(VLOOKUP(M35,'lists'!$Q:$R,2,FALSE),"")</f>
        <v>0</v>
      </c>
      <c r="AF35">
        <f>N35</f>
        <v>0</v>
      </c>
      <c r="AG35">
        <f>O35</f>
        <v>0</v>
      </c>
    </row>
    <row r="36" spans="19:33">
      <c r="S36">
        <f>A36</f>
        <v>0</v>
      </c>
      <c r="T36">
        <f>IFERROR(VLOOKUP(B36,'lists'!$AO:$AP,2,FALSE),"")</f>
        <v>0</v>
      </c>
      <c r="U36">
        <f>IFERROR(VLOOKUP(C36,'lists'!$M:$N,2,FALSE),"")</f>
        <v>0</v>
      </c>
      <c r="V36">
        <f>D36</f>
        <v>0</v>
      </c>
      <c r="W36">
        <f>E36</f>
        <v>0</v>
      </c>
      <c r="X36">
        <f>F36</f>
        <v>0</v>
      </c>
      <c r="Y36">
        <f>G36</f>
        <v>0</v>
      </c>
      <c r="Z36">
        <f>H36</f>
        <v>0</v>
      </c>
      <c r="AA36">
        <f>I36</f>
        <v>0</v>
      </c>
      <c r="AB36">
        <f>J36</f>
        <v>0</v>
      </c>
      <c r="AC36">
        <f>K36</f>
        <v>0</v>
      </c>
      <c r="AD36">
        <f>IFERROR(VLOOKUP(L36,'lists'!$O:$P,2,FALSE),"")</f>
        <v>0</v>
      </c>
      <c r="AE36">
        <f>IFERROR(VLOOKUP(M36,'lists'!$Q:$R,2,FALSE),"")</f>
        <v>0</v>
      </c>
      <c r="AF36">
        <f>N36</f>
        <v>0</v>
      </c>
      <c r="AG36">
        <f>O36</f>
        <v>0</v>
      </c>
    </row>
    <row r="37" spans="19:33">
      <c r="S37">
        <f>A37</f>
        <v>0</v>
      </c>
      <c r="T37">
        <f>IFERROR(VLOOKUP(B37,'lists'!$AO:$AP,2,FALSE),"")</f>
        <v>0</v>
      </c>
      <c r="U37">
        <f>IFERROR(VLOOKUP(C37,'lists'!$M:$N,2,FALSE),"")</f>
        <v>0</v>
      </c>
      <c r="V37">
        <f>D37</f>
        <v>0</v>
      </c>
      <c r="W37">
        <f>E37</f>
        <v>0</v>
      </c>
      <c r="X37">
        <f>F37</f>
        <v>0</v>
      </c>
      <c r="Y37">
        <f>G37</f>
        <v>0</v>
      </c>
      <c r="Z37">
        <f>H37</f>
        <v>0</v>
      </c>
      <c r="AA37">
        <f>I37</f>
        <v>0</v>
      </c>
      <c r="AB37">
        <f>J37</f>
        <v>0</v>
      </c>
      <c r="AC37">
        <f>K37</f>
        <v>0</v>
      </c>
      <c r="AD37">
        <f>IFERROR(VLOOKUP(L37,'lists'!$O:$P,2,FALSE),"")</f>
        <v>0</v>
      </c>
      <c r="AE37">
        <f>IFERROR(VLOOKUP(M37,'lists'!$Q:$R,2,FALSE),"")</f>
        <v>0</v>
      </c>
      <c r="AF37">
        <f>N37</f>
        <v>0</v>
      </c>
      <c r="AG37">
        <f>O37</f>
        <v>0</v>
      </c>
    </row>
    <row r="38" spans="19:33">
      <c r="S38">
        <f>A38</f>
        <v>0</v>
      </c>
      <c r="T38">
        <f>IFERROR(VLOOKUP(B38,'lists'!$AO:$AP,2,FALSE),"")</f>
        <v>0</v>
      </c>
      <c r="U38">
        <f>IFERROR(VLOOKUP(C38,'lists'!$M:$N,2,FALSE),"")</f>
        <v>0</v>
      </c>
      <c r="V38">
        <f>D38</f>
        <v>0</v>
      </c>
      <c r="W38">
        <f>E38</f>
        <v>0</v>
      </c>
      <c r="X38">
        <f>F38</f>
        <v>0</v>
      </c>
      <c r="Y38">
        <f>G38</f>
        <v>0</v>
      </c>
      <c r="Z38">
        <f>H38</f>
        <v>0</v>
      </c>
      <c r="AA38">
        <f>I38</f>
        <v>0</v>
      </c>
      <c r="AB38">
        <f>J38</f>
        <v>0</v>
      </c>
      <c r="AC38">
        <f>K38</f>
        <v>0</v>
      </c>
      <c r="AD38">
        <f>IFERROR(VLOOKUP(L38,'lists'!$O:$P,2,FALSE),"")</f>
        <v>0</v>
      </c>
      <c r="AE38">
        <f>IFERROR(VLOOKUP(M38,'lists'!$Q:$R,2,FALSE),"")</f>
        <v>0</v>
      </c>
      <c r="AF38">
        <f>N38</f>
        <v>0</v>
      </c>
      <c r="AG38">
        <f>O38</f>
        <v>0</v>
      </c>
    </row>
    <row r="39" spans="19:33">
      <c r="S39">
        <f>A39</f>
        <v>0</v>
      </c>
      <c r="T39">
        <f>IFERROR(VLOOKUP(B39,'lists'!$AO:$AP,2,FALSE),"")</f>
        <v>0</v>
      </c>
      <c r="U39">
        <f>IFERROR(VLOOKUP(C39,'lists'!$M:$N,2,FALSE),"")</f>
        <v>0</v>
      </c>
      <c r="V39">
        <f>D39</f>
        <v>0</v>
      </c>
      <c r="W39">
        <f>E39</f>
        <v>0</v>
      </c>
      <c r="X39">
        <f>F39</f>
        <v>0</v>
      </c>
      <c r="Y39">
        <f>G39</f>
        <v>0</v>
      </c>
      <c r="Z39">
        <f>H39</f>
        <v>0</v>
      </c>
      <c r="AA39">
        <f>I39</f>
        <v>0</v>
      </c>
      <c r="AB39">
        <f>J39</f>
        <v>0</v>
      </c>
      <c r="AC39">
        <f>K39</f>
        <v>0</v>
      </c>
      <c r="AD39">
        <f>IFERROR(VLOOKUP(L39,'lists'!$O:$P,2,FALSE),"")</f>
        <v>0</v>
      </c>
      <c r="AE39">
        <f>IFERROR(VLOOKUP(M39,'lists'!$Q:$R,2,FALSE),"")</f>
        <v>0</v>
      </c>
      <c r="AF39">
        <f>N39</f>
        <v>0</v>
      </c>
      <c r="AG39">
        <f>O39</f>
        <v>0</v>
      </c>
    </row>
    <row r="40" spans="19:33">
      <c r="S40">
        <f>A40</f>
        <v>0</v>
      </c>
      <c r="T40">
        <f>IFERROR(VLOOKUP(B40,'lists'!$AO:$AP,2,FALSE),"")</f>
        <v>0</v>
      </c>
      <c r="U40">
        <f>IFERROR(VLOOKUP(C40,'lists'!$M:$N,2,FALSE),"")</f>
        <v>0</v>
      </c>
      <c r="V40">
        <f>D40</f>
        <v>0</v>
      </c>
      <c r="W40">
        <f>E40</f>
        <v>0</v>
      </c>
      <c r="X40">
        <f>F40</f>
        <v>0</v>
      </c>
      <c r="Y40">
        <f>G40</f>
        <v>0</v>
      </c>
      <c r="Z40">
        <f>H40</f>
        <v>0</v>
      </c>
      <c r="AA40">
        <f>I40</f>
        <v>0</v>
      </c>
      <c r="AB40">
        <f>J40</f>
        <v>0</v>
      </c>
      <c r="AC40">
        <f>K40</f>
        <v>0</v>
      </c>
      <c r="AD40">
        <f>IFERROR(VLOOKUP(L40,'lists'!$O:$P,2,FALSE),"")</f>
        <v>0</v>
      </c>
      <c r="AE40">
        <f>IFERROR(VLOOKUP(M40,'lists'!$Q:$R,2,FALSE),"")</f>
        <v>0</v>
      </c>
      <c r="AF40">
        <f>N40</f>
        <v>0</v>
      </c>
      <c r="AG40">
        <f>O40</f>
        <v>0</v>
      </c>
    </row>
    <row r="41" spans="19:33">
      <c r="S41">
        <f>A41</f>
        <v>0</v>
      </c>
      <c r="T41">
        <f>IFERROR(VLOOKUP(B41,'lists'!$AO:$AP,2,FALSE),"")</f>
        <v>0</v>
      </c>
      <c r="U41">
        <f>IFERROR(VLOOKUP(C41,'lists'!$M:$N,2,FALSE),"")</f>
        <v>0</v>
      </c>
      <c r="V41">
        <f>D41</f>
        <v>0</v>
      </c>
      <c r="W41">
        <f>E41</f>
        <v>0</v>
      </c>
      <c r="X41">
        <f>F41</f>
        <v>0</v>
      </c>
      <c r="Y41">
        <f>G41</f>
        <v>0</v>
      </c>
      <c r="Z41">
        <f>H41</f>
        <v>0</v>
      </c>
      <c r="AA41">
        <f>I41</f>
        <v>0</v>
      </c>
      <c r="AB41">
        <f>J41</f>
        <v>0</v>
      </c>
      <c r="AC41">
        <f>K41</f>
        <v>0</v>
      </c>
      <c r="AD41">
        <f>IFERROR(VLOOKUP(L41,'lists'!$O:$P,2,FALSE),"")</f>
        <v>0</v>
      </c>
      <c r="AE41">
        <f>IFERROR(VLOOKUP(M41,'lists'!$Q:$R,2,FALSE),"")</f>
        <v>0</v>
      </c>
      <c r="AF41">
        <f>N41</f>
        <v>0</v>
      </c>
      <c r="AG41">
        <f>O41</f>
        <v>0</v>
      </c>
    </row>
    <row r="42" spans="19:33">
      <c r="S42">
        <f>A42</f>
        <v>0</v>
      </c>
      <c r="T42">
        <f>IFERROR(VLOOKUP(B42,'lists'!$AO:$AP,2,FALSE),"")</f>
        <v>0</v>
      </c>
      <c r="U42">
        <f>IFERROR(VLOOKUP(C42,'lists'!$M:$N,2,FALSE),"")</f>
        <v>0</v>
      </c>
      <c r="V42">
        <f>D42</f>
        <v>0</v>
      </c>
      <c r="W42">
        <f>E42</f>
        <v>0</v>
      </c>
      <c r="X42">
        <f>F42</f>
        <v>0</v>
      </c>
      <c r="Y42">
        <f>G42</f>
        <v>0</v>
      </c>
      <c r="Z42">
        <f>H42</f>
        <v>0</v>
      </c>
      <c r="AA42">
        <f>I42</f>
        <v>0</v>
      </c>
      <c r="AB42">
        <f>J42</f>
        <v>0</v>
      </c>
      <c r="AC42">
        <f>K42</f>
        <v>0</v>
      </c>
      <c r="AD42">
        <f>IFERROR(VLOOKUP(L42,'lists'!$O:$P,2,FALSE),"")</f>
        <v>0</v>
      </c>
      <c r="AE42">
        <f>IFERROR(VLOOKUP(M42,'lists'!$Q:$R,2,FALSE),"")</f>
        <v>0</v>
      </c>
      <c r="AF42">
        <f>N42</f>
        <v>0</v>
      </c>
      <c r="AG42">
        <f>O42</f>
        <v>0</v>
      </c>
    </row>
    <row r="43" spans="19:33">
      <c r="S43">
        <f>A43</f>
        <v>0</v>
      </c>
      <c r="T43">
        <f>IFERROR(VLOOKUP(B43,'lists'!$AO:$AP,2,FALSE),"")</f>
        <v>0</v>
      </c>
      <c r="U43">
        <f>IFERROR(VLOOKUP(C43,'lists'!$M:$N,2,FALSE),"")</f>
        <v>0</v>
      </c>
      <c r="V43">
        <f>D43</f>
        <v>0</v>
      </c>
      <c r="W43">
        <f>E43</f>
        <v>0</v>
      </c>
      <c r="X43">
        <f>F43</f>
        <v>0</v>
      </c>
      <c r="Y43">
        <f>G43</f>
        <v>0</v>
      </c>
      <c r="Z43">
        <f>H43</f>
        <v>0</v>
      </c>
      <c r="AA43">
        <f>I43</f>
        <v>0</v>
      </c>
      <c r="AB43">
        <f>J43</f>
        <v>0</v>
      </c>
      <c r="AC43">
        <f>K43</f>
        <v>0</v>
      </c>
      <c r="AD43">
        <f>IFERROR(VLOOKUP(L43,'lists'!$O:$P,2,FALSE),"")</f>
        <v>0</v>
      </c>
      <c r="AE43">
        <f>IFERROR(VLOOKUP(M43,'lists'!$Q:$R,2,FALSE),"")</f>
        <v>0</v>
      </c>
      <c r="AF43">
        <f>N43</f>
        <v>0</v>
      </c>
      <c r="AG43">
        <f>O43</f>
        <v>0</v>
      </c>
    </row>
    <row r="44" spans="19:33">
      <c r="S44">
        <f>A44</f>
        <v>0</v>
      </c>
      <c r="T44">
        <f>IFERROR(VLOOKUP(B44,'lists'!$AO:$AP,2,FALSE),"")</f>
        <v>0</v>
      </c>
      <c r="U44">
        <f>IFERROR(VLOOKUP(C44,'lists'!$M:$N,2,FALSE),"")</f>
        <v>0</v>
      </c>
      <c r="V44">
        <f>D44</f>
        <v>0</v>
      </c>
      <c r="W44">
        <f>E44</f>
        <v>0</v>
      </c>
      <c r="X44">
        <f>F44</f>
        <v>0</v>
      </c>
      <c r="Y44">
        <f>G44</f>
        <v>0</v>
      </c>
      <c r="Z44">
        <f>H44</f>
        <v>0</v>
      </c>
      <c r="AA44">
        <f>I44</f>
        <v>0</v>
      </c>
      <c r="AB44">
        <f>J44</f>
        <v>0</v>
      </c>
      <c r="AC44">
        <f>K44</f>
        <v>0</v>
      </c>
      <c r="AD44">
        <f>IFERROR(VLOOKUP(L44,'lists'!$O:$P,2,FALSE),"")</f>
        <v>0</v>
      </c>
      <c r="AE44">
        <f>IFERROR(VLOOKUP(M44,'lists'!$Q:$R,2,FALSE),"")</f>
        <v>0</v>
      </c>
      <c r="AF44">
        <f>N44</f>
        <v>0</v>
      </c>
      <c r="AG44">
        <f>O44</f>
        <v>0</v>
      </c>
    </row>
    <row r="45" spans="19:33">
      <c r="S45">
        <f>A45</f>
        <v>0</v>
      </c>
      <c r="T45">
        <f>IFERROR(VLOOKUP(B45,'lists'!$AO:$AP,2,FALSE),"")</f>
        <v>0</v>
      </c>
      <c r="U45">
        <f>IFERROR(VLOOKUP(C45,'lists'!$M:$N,2,FALSE),"")</f>
        <v>0</v>
      </c>
      <c r="V45">
        <f>D45</f>
        <v>0</v>
      </c>
      <c r="W45">
        <f>E45</f>
        <v>0</v>
      </c>
      <c r="X45">
        <f>F45</f>
        <v>0</v>
      </c>
      <c r="Y45">
        <f>G45</f>
        <v>0</v>
      </c>
      <c r="Z45">
        <f>H45</f>
        <v>0</v>
      </c>
      <c r="AA45">
        <f>I45</f>
        <v>0</v>
      </c>
      <c r="AB45">
        <f>J45</f>
        <v>0</v>
      </c>
      <c r="AC45">
        <f>K45</f>
        <v>0</v>
      </c>
      <c r="AD45">
        <f>IFERROR(VLOOKUP(L45,'lists'!$O:$P,2,FALSE),"")</f>
        <v>0</v>
      </c>
      <c r="AE45">
        <f>IFERROR(VLOOKUP(M45,'lists'!$Q:$R,2,FALSE),"")</f>
        <v>0</v>
      </c>
      <c r="AF45">
        <f>N45</f>
        <v>0</v>
      </c>
      <c r="AG45">
        <f>O45</f>
        <v>0</v>
      </c>
    </row>
    <row r="46" spans="19:33">
      <c r="S46">
        <f>A46</f>
        <v>0</v>
      </c>
      <c r="T46">
        <f>IFERROR(VLOOKUP(B46,'lists'!$AO:$AP,2,FALSE),"")</f>
        <v>0</v>
      </c>
      <c r="U46">
        <f>IFERROR(VLOOKUP(C46,'lists'!$M:$N,2,FALSE),"")</f>
        <v>0</v>
      </c>
      <c r="V46">
        <f>D46</f>
        <v>0</v>
      </c>
      <c r="W46">
        <f>E46</f>
        <v>0</v>
      </c>
      <c r="X46">
        <f>F46</f>
        <v>0</v>
      </c>
      <c r="Y46">
        <f>G46</f>
        <v>0</v>
      </c>
      <c r="Z46">
        <f>H46</f>
        <v>0</v>
      </c>
      <c r="AA46">
        <f>I46</f>
        <v>0</v>
      </c>
      <c r="AB46">
        <f>J46</f>
        <v>0</v>
      </c>
      <c r="AC46">
        <f>K46</f>
        <v>0</v>
      </c>
      <c r="AD46">
        <f>IFERROR(VLOOKUP(L46,'lists'!$O:$P,2,FALSE),"")</f>
        <v>0</v>
      </c>
      <c r="AE46">
        <f>IFERROR(VLOOKUP(M46,'lists'!$Q:$R,2,FALSE),"")</f>
        <v>0</v>
      </c>
      <c r="AF46">
        <f>N46</f>
        <v>0</v>
      </c>
      <c r="AG46">
        <f>O46</f>
        <v>0</v>
      </c>
    </row>
    <row r="47" spans="19:33">
      <c r="S47">
        <f>A47</f>
        <v>0</v>
      </c>
      <c r="T47">
        <f>IFERROR(VLOOKUP(B47,'lists'!$AO:$AP,2,FALSE),"")</f>
        <v>0</v>
      </c>
      <c r="U47">
        <f>IFERROR(VLOOKUP(C47,'lists'!$M:$N,2,FALSE),"")</f>
        <v>0</v>
      </c>
      <c r="V47">
        <f>D47</f>
        <v>0</v>
      </c>
      <c r="W47">
        <f>E47</f>
        <v>0</v>
      </c>
      <c r="X47">
        <f>F47</f>
        <v>0</v>
      </c>
      <c r="Y47">
        <f>G47</f>
        <v>0</v>
      </c>
      <c r="Z47">
        <f>H47</f>
        <v>0</v>
      </c>
      <c r="AA47">
        <f>I47</f>
        <v>0</v>
      </c>
      <c r="AB47">
        <f>J47</f>
        <v>0</v>
      </c>
      <c r="AC47">
        <f>K47</f>
        <v>0</v>
      </c>
      <c r="AD47">
        <f>IFERROR(VLOOKUP(L47,'lists'!$O:$P,2,FALSE),"")</f>
        <v>0</v>
      </c>
      <c r="AE47">
        <f>IFERROR(VLOOKUP(M47,'lists'!$Q:$R,2,FALSE),"")</f>
        <v>0</v>
      </c>
      <c r="AF47">
        <f>N47</f>
        <v>0</v>
      </c>
      <c r="AG47">
        <f>O47</f>
        <v>0</v>
      </c>
    </row>
    <row r="48" spans="19:33">
      <c r="S48">
        <f>A48</f>
        <v>0</v>
      </c>
      <c r="T48">
        <f>IFERROR(VLOOKUP(B48,'lists'!$AO:$AP,2,FALSE),"")</f>
        <v>0</v>
      </c>
      <c r="U48">
        <f>IFERROR(VLOOKUP(C48,'lists'!$M:$N,2,FALSE),"")</f>
        <v>0</v>
      </c>
      <c r="V48">
        <f>D48</f>
        <v>0</v>
      </c>
      <c r="W48">
        <f>E48</f>
        <v>0</v>
      </c>
      <c r="X48">
        <f>F48</f>
        <v>0</v>
      </c>
      <c r="Y48">
        <f>G48</f>
        <v>0</v>
      </c>
      <c r="Z48">
        <f>H48</f>
        <v>0</v>
      </c>
      <c r="AA48">
        <f>I48</f>
        <v>0</v>
      </c>
      <c r="AB48">
        <f>J48</f>
        <v>0</v>
      </c>
      <c r="AC48">
        <f>K48</f>
        <v>0</v>
      </c>
      <c r="AD48">
        <f>IFERROR(VLOOKUP(L48,'lists'!$O:$P,2,FALSE),"")</f>
        <v>0</v>
      </c>
      <c r="AE48">
        <f>IFERROR(VLOOKUP(M48,'lists'!$Q:$R,2,FALSE),"")</f>
        <v>0</v>
      </c>
      <c r="AF48">
        <f>N48</f>
        <v>0</v>
      </c>
      <c r="AG48">
        <f>O48</f>
        <v>0</v>
      </c>
    </row>
    <row r="49" spans="19:33">
      <c r="S49">
        <f>A49</f>
        <v>0</v>
      </c>
      <c r="T49">
        <f>IFERROR(VLOOKUP(B49,'lists'!$AO:$AP,2,FALSE),"")</f>
        <v>0</v>
      </c>
      <c r="U49">
        <f>IFERROR(VLOOKUP(C49,'lists'!$M:$N,2,FALSE),"")</f>
        <v>0</v>
      </c>
      <c r="V49">
        <f>D49</f>
        <v>0</v>
      </c>
      <c r="W49">
        <f>E49</f>
        <v>0</v>
      </c>
      <c r="X49">
        <f>F49</f>
        <v>0</v>
      </c>
      <c r="Y49">
        <f>G49</f>
        <v>0</v>
      </c>
      <c r="Z49">
        <f>H49</f>
        <v>0</v>
      </c>
      <c r="AA49">
        <f>I49</f>
        <v>0</v>
      </c>
      <c r="AB49">
        <f>J49</f>
        <v>0</v>
      </c>
      <c r="AC49">
        <f>K49</f>
        <v>0</v>
      </c>
      <c r="AD49">
        <f>IFERROR(VLOOKUP(L49,'lists'!$O:$P,2,FALSE),"")</f>
        <v>0</v>
      </c>
      <c r="AE49">
        <f>IFERROR(VLOOKUP(M49,'lists'!$Q:$R,2,FALSE),"")</f>
        <v>0</v>
      </c>
      <c r="AF49">
        <f>N49</f>
        <v>0</v>
      </c>
      <c r="AG49">
        <f>O49</f>
        <v>0</v>
      </c>
    </row>
    <row r="50" spans="19:33">
      <c r="S50">
        <f>A50</f>
        <v>0</v>
      </c>
      <c r="T50">
        <f>IFERROR(VLOOKUP(B50,'lists'!$AO:$AP,2,FALSE),"")</f>
        <v>0</v>
      </c>
      <c r="U50">
        <f>IFERROR(VLOOKUP(C50,'lists'!$M:$N,2,FALSE),"")</f>
        <v>0</v>
      </c>
      <c r="V50">
        <f>D50</f>
        <v>0</v>
      </c>
      <c r="W50">
        <f>E50</f>
        <v>0</v>
      </c>
      <c r="X50">
        <f>F50</f>
        <v>0</v>
      </c>
      <c r="Y50">
        <f>G50</f>
        <v>0</v>
      </c>
      <c r="Z50">
        <f>H50</f>
        <v>0</v>
      </c>
      <c r="AA50">
        <f>I50</f>
        <v>0</v>
      </c>
      <c r="AB50">
        <f>J50</f>
        <v>0</v>
      </c>
      <c r="AC50">
        <f>K50</f>
        <v>0</v>
      </c>
      <c r="AD50">
        <f>IFERROR(VLOOKUP(L50,'lists'!$O:$P,2,FALSE),"")</f>
        <v>0</v>
      </c>
      <c r="AE50">
        <f>IFERROR(VLOOKUP(M50,'lists'!$Q:$R,2,FALSE),"")</f>
        <v>0</v>
      </c>
      <c r="AF50">
        <f>N50</f>
        <v>0</v>
      </c>
      <c r="AG50">
        <f>O50</f>
        <v>0</v>
      </c>
    </row>
    <row r="51" spans="19:33">
      <c r="S51">
        <f>A51</f>
        <v>0</v>
      </c>
      <c r="T51">
        <f>IFERROR(VLOOKUP(B51,'lists'!$AO:$AP,2,FALSE),"")</f>
        <v>0</v>
      </c>
      <c r="U51">
        <f>IFERROR(VLOOKUP(C51,'lists'!$M:$N,2,FALSE),"")</f>
        <v>0</v>
      </c>
      <c r="V51">
        <f>D51</f>
        <v>0</v>
      </c>
      <c r="W51">
        <f>E51</f>
        <v>0</v>
      </c>
      <c r="X51">
        <f>F51</f>
        <v>0</v>
      </c>
      <c r="Y51">
        <f>G51</f>
        <v>0</v>
      </c>
      <c r="Z51">
        <f>H51</f>
        <v>0</v>
      </c>
      <c r="AA51">
        <f>I51</f>
        <v>0</v>
      </c>
      <c r="AB51">
        <f>J51</f>
        <v>0</v>
      </c>
      <c r="AC51">
        <f>K51</f>
        <v>0</v>
      </c>
      <c r="AD51">
        <f>IFERROR(VLOOKUP(L51,'lists'!$O:$P,2,FALSE),"")</f>
        <v>0</v>
      </c>
      <c r="AE51">
        <f>IFERROR(VLOOKUP(M51,'lists'!$Q:$R,2,FALSE),"")</f>
        <v>0</v>
      </c>
      <c r="AF51">
        <f>N51</f>
        <v>0</v>
      </c>
      <c r="AG51">
        <f>O51</f>
        <v>0</v>
      </c>
    </row>
    <row r="52" spans="19:33">
      <c r="S52">
        <f>A52</f>
        <v>0</v>
      </c>
      <c r="T52">
        <f>IFERROR(VLOOKUP(B52,'lists'!$AO:$AP,2,FALSE),"")</f>
        <v>0</v>
      </c>
      <c r="U52">
        <f>IFERROR(VLOOKUP(C52,'lists'!$M:$N,2,FALSE),"")</f>
        <v>0</v>
      </c>
      <c r="V52">
        <f>D52</f>
        <v>0</v>
      </c>
      <c r="W52">
        <f>E52</f>
        <v>0</v>
      </c>
      <c r="X52">
        <f>F52</f>
        <v>0</v>
      </c>
      <c r="Y52">
        <f>G52</f>
        <v>0</v>
      </c>
      <c r="Z52">
        <f>H52</f>
        <v>0</v>
      </c>
      <c r="AA52">
        <f>I52</f>
        <v>0</v>
      </c>
      <c r="AB52">
        <f>J52</f>
        <v>0</v>
      </c>
      <c r="AC52">
        <f>K52</f>
        <v>0</v>
      </c>
      <c r="AD52">
        <f>IFERROR(VLOOKUP(L52,'lists'!$O:$P,2,FALSE),"")</f>
        <v>0</v>
      </c>
      <c r="AE52">
        <f>IFERROR(VLOOKUP(M52,'lists'!$Q:$R,2,FALSE),"")</f>
        <v>0</v>
      </c>
      <c r="AF52">
        <f>N52</f>
        <v>0</v>
      </c>
      <c r="AG52">
        <f>O52</f>
        <v>0</v>
      </c>
    </row>
    <row r="53" spans="19:33">
      <c r="S53">
        <f>A53</f>
        <v>0</v>
      </c>
      <c r="T53">
        <f>IFERROR(VLOOKUP(B53,'lists'!$AO:$AP,2,FALSE),"")</f>
        <v>0</v>
      </c>
      <c r="U53">
        <f>IFERROR(VLOOKUP(C53,'lists'!$M:$N,2,FALSE),"")</f>
        <v>0</v>
      </c>
      <c r="V53">
        <f>D53</f>
        <v>0</v>
      </c>
      <c r="W53">
        <f>E53</f>
        <v>0</v>
      </c>
      <c r="X53">
        <f>F53</f>
        <v>0</v>
      </c>
      <c r="Y53">
        <f>G53</f>
        <v>0</v>
      </c>
      <c r="Z53">
        <f>H53</f>
        <v>0</v>
      </c>
      <c r="AA53">
        <f>I53</f>
        <v>0</v>
      </c>
      <c r="AB53">
        <f>J53</f>
        <v>0</v>
      </c>
      <c r="AC53">
        <f>K53</f>
        <v>0</v>
      </c>
      <c r="AD53">
        <f>IFERROR(VLOOKUP(L53,'lists'!$O:$P,2,FALSE),"")</f>
        <v>0</v>
      </c>
      <c r="AE53">
        <f>IFERROR(VLOOKUP(M53,'lists'!$Q:$R,2,FALSE),"")</f>
        <v>0</v>
      </c>
      <c r="AF53">
        <f>N53</f>
        <v>0</v>
      </c>
      <c r="AG53">
        <f>O53</f>
        <v>0</v>
      </c>
    </row>
    <row r="54" spans="19:33">
      <c r="S54">
        <f>A54</f>
        <v>0</v>
      </c>
      <c r="T54">
        <f>IFERROR(VLOOKUP(B54,'lists'!$AO:$AP,2,FALSE),"")</f>
        <v>0</v>
      </c>
      <c r="U54">
        <f>IFERROR(VLOOKUP(C54,'lists'!$M:$N,2,FALSE),"")</f>
        <v>0</v>
      </c>
      <c r="V54">
        <f>D54</f>
        <v>0</v>
      </c>
      <c r="W54">
        <f>E54</f>
        <v>0</v>
      </c>
      <c r="X54">
        <f>F54</f>
        <v>0</v>
      </c>
      <c r="Y54">
        <f>G54</f>
        <v>0</v>
      </c>
      <c r="Z54">
        <f>H54</f>
        <v>0</v>
      </c>
      <c r="AA54">
        <f>I54</f>
        <v>0</v>
      </c>
      <c r="AB54">
        <f>J54</f>
        <v>0</v>
      </c>
      <c r="AC54">
        <f>K54</f>
        <v>0</v>
      </c>
      <c r="AD54">
        <f>IFERROR(VLOOKUP(L54,'lists'!$O:$P,2,FALSE),"")</f>
        <v>0</v>
      </c>
      <c r="AE54">
        <f>IFERROR(VLOOKUP(M54,'lists'!$Q:$R,2,FALSE),"")</f>
        <v>0</v>
      </c>
      <c r="AF54">
        <f>N54</f>
        <v>0</v>
      </c>
      <c r="AG54">
        <f>O54</f>
        <v>0</v>
      </c>
    </row>
    <row r="55" spans="19:33">
      <c r="S55">
        <f>A55</f>
        <v>0</v>
      </c>
      <c r="T55">
        <f>IFERROR(VLOOKUP(B55,'lists'!$AO:$AP,2,FALSE),"")</f>
        <v>0</v>
      </c>
      <c r="U55">
        <f>IFERROR(VLOOKUP(C55,'lists'!$M:$N,2,FALSE),"")</f>
        <v>0</v>
      </c>
      <c r="V55">
        <f>D55</f>
        <v>0</v>
      </c>
      <c r="W55">
        <f>E55</f>
        <v>0</v>
      </c>
      <c r="X55">
        <f>F55</f>
        <v>0</v>
      </c>
      <c r="Y55">
        <f>G55</f>
        <v>0</v>
      </c>
      <c r="Z55">
        <f>H55</f>
        <v>0</v>
      </c>
      <c r="AA55">
        <f>I55</f>
        <v>0</v>
      </c>
      <c r="AB55">
        <f>J55</f>
        <v>0</v>
      </c>
      <c r="AC55">
        <f>K55</f>
        <v>0</v>
      </c>
      <c r="AD55">
        <f>IFERROR(VLOOKUP(L55,'lists'!$O:$P,2,FALSE),"")</f>
        <v>0</v>
      </c>
      <c r="AE55">
        <f>IFERROR(VLOOKUP(M55,'lists'!$Q:$R,2,FALSE),"")</f>
        <v>0</v>
      </c>
      <c r="AF55">
        <f>N55</f>
        <v>0</v>
      </c>
      <c r="AG55">
        <f>O55</f>
        <v>0</v>
      </c>
    </row>
    <row r="56" spans="19:33">
      <c r="S56">
        <f>A56</f>
        <v>0</v>
      </c>
      <c r="T56">
        <f>IFERROR(VLOOKUP(B56,'lists'!$AO:$AP,2,FALSE),"")</f>
        <v>0</v>
      </c>
      <c r="U56">
        <f>IFERROR(VLOOKUP(C56,'lists'!$M:$N,2,FALSE),"")</f>
        <v>0</v>
      </c>
      <c r="V56">
        <f>D56</f>
        <v>0</v>
      </c>
      <c r="W56">
        <f>E56</f>
        <v>0</v>
      </c>
      <c r="X56">
        <f>F56</f>
        <v>0</v>
      </c>
      <c r="Y56">
        <f>G56</f>
        <v>0</v>
      </c>
      <c r="Z56">
        <f>H56</f>
        <v>0</v>
      </c>
      <c r="AA56">
        <f>I56</f>
        <v>0</v>
      </c>
      <c r="AB56">
        <f>J56</f>
        <v>0</v>
      </c>
      <c r="AC56">
        <f>K56</f>
        <v>0</v>
      </c>
      <c r="AD56">
        <f>IFERROR(VLOOKUP(L56,'lists'!$O:$P,2,FALSE),"")</f>
        <v>0</v>
      </c>
      <c r="AE56">
        <f>IFERROR(VLOOKUP(M56,'lists'!$Q:$R,2,FALSE),"")</f>
        <v>0</v>
      </c>
      <c r="AF56">
        <f>N56</f>
        <v>0</v>
      </c>
      <c r="AG56">
        <f>O56</f>
        <v>0</v>
      </c>
    </row>
    <row r="57" spans="19:33">
      <c r="S57">
        <f>A57</f>
        <v>0</v>
      </c>
      <c r="T57">
        <f>IFERROR(VLOOKUP(B57,'lists'!$AO:$AP,2,FALSE),"")</f>
        <v>0</v>
      </c>
      <c r="U57">
        <f>IFERROR(VLOOKUP(C57,'lists'!$M:$N,2,FALSE),"")</f>
        <v>0</v>
      </c>
      <c r="V57">
        <f>D57</f>
        <v>0</v>
      </c>
      <c r="W57">
        <f>E57</f>
        <v>0</v>
      </c>
      <c r="X57">
        <f>F57</f>
        <v>0</v>
      </c>
      <c r="Y57">
        <f>G57</f>
        <v>0</v>
      </c>
      <c r="Z57">
        <f>H57</f>
        <v>0</v>
      </c>
      <c r="AA57">
        <f>I57</f>
        <v>0</v>
      </c>
      <c r="AB57">
        <f>J57</f>
        <v>0</v>
      </c>
      <c r="AC57">
        <f>K57</f>
        <v>0</v>
      </c>
      <c r="AD57">
        <f>IFERROR(VLOOKUP(L57,'lists'!$O:$P,2,FALSE),"")</f>
        <v>0</v>
      </c>
      <c r="AE57">
        <f>IFERROR(VLOOKUP(M57,'lists'!$Q:$R,2,FALSE),"")</f>
        <v>0</v>
      </c>
      <c r="AF57">
        <f>N57</f>
        <v>0</v>
      </c>
      <c r="AG57">
        <f>O57</f>
        <v>0</v>
      </c>
    </row>
    <row r="58" spans="19:33">
      <c r="S58">
        <f>A58</f>
        <v>0</v>
      </c>
      <c r="T58">
        <f>IFERROR(VLOOKUP(B58,'lists'!$AO:$AP,2,FALSE),"")</f>
        <v>0</v>
      </c>
      <c r="U58">
        <f>IFERROR(VLOOKUP(C58,'lists'!$M:$N,2,FALSE),"")</f>
        <v>0</v>
      </c>
      <c r="V58">
        <f>D58</f>
        <v>0</v>
      </c>
      <c r="W58">
        <f>E58</f>
        <v>0</v>
      </c>
      <c r="X58">
        <f>F58</f>
        <v>0</v>
      </c>
      <c r="Y58">
        <f>G58</f>
        <v>0</v>
      </c>
      <c r="Z58">
        <f>H58</f>
        <v>0</v>
      </c>
      <c r="AA58">
        <f>I58</f>
        <v>0</v>
      </c>
      <c r="AB58">
        <f>J58</f>
        <v>0</v>
      </c>
      <c r="AC58">
        <f>K58</f>
        <v>0</v>
      </c>
      <c r="AD58">
        <f>IFERROR(VLOOKUP(L58,'lists'!$O:$P,2,FALSE),"")</f>
        <v>0</v>
      </c>
      <c r="AE58">
        <f>IFERROR(VLOOKUP(M58,'lists'!$Q:$R,2,FALSE),"")</f>
        <v>0</v>
      </c>
      <c r="AF58">
        <f>N58</f>
        <v>0</v>
      </c>
      <c r="AG58">
        <f>O58</f>
        <v>0</v>
      </c>
    </row>
    <row r="59" spans="19:33">
      <c r="S59">
        <f>A59</f>
        <v>0</v>
      </c>
      <c r="T59">
        <f>IFERROR(VLOOKUP(B59,'lists'!$AO:$AP,2,FALSE),"")</f>
        <v>0</v>
      </c>
      <c r="U59">
        <f>IFERROR(VLOOKUP(C59,'lists'!$M:$N,2,FALSE),"")</f>
        <v>0</v>
      </c>
      <c r="V59">
        <f>D59</f>
        <v>0</v>
      </c>
      <c r="W59">
        <f>E59</f>
        <v>0</v>
      </c>
      <c r="X59">
        <f>F59</f>
        <v>0</v>
      </c>
      <c r="Y59">
        <f>G59</f>
        <v>0</v>
      </c>
      <c r="Z59">
        <f>H59</f>
        <v>0</v>
      </c>
      <c r="AA59">
        <f>I59</f>
        <v>0</v>
      </c>
      <c r="AB59">
        <f>J59</f>
        <v>0</v>
      </c>
      <c r="AC59">
        <f>K59</f>
        <v>0</v>
      </c>
      <c r="AD59">
        <f>IFERROR(VLOOKUP(L59,'lists'!$O:$P,2,FALSE),"")</f>
        <v>0</v>
      </c>
      <c r="AE59">
        <f>IFERROR(VLOOKUP(M59,'lists'!$Q:$R,2,FALSE),"")</f>
        <v>0</v>
      </c>
      <c r="AF59">
        <f>N59</f>
        <v>0</v>
      </c>
      <c r="AG59">
        <f>O59</f>
        <v>0</v>
      </c>
    </row>
    <row r="60" spans="19:33">
      <c r="S60">
        <f>A60</f>
        <v>0</v>
      </c>
      <c r="T60">
        <f>IFERROR(VLOOKUP(B60,'lists'!$AO:$AP,2,FALSE),"")</f>
        <v>0</v>
      </c>
      <c r="U60">
        <f>IFERROR(VLOOKUP(C60,'lists'!$M:$N,2,FALSE),"")</f>
        <v>0</v>
      </c>
      <c r="V60">
        <f>D60</f>
        <v>0</v>
      </c>
      <c r="W60">
        <f>E60</f>
        <v>0</v>
      </c>
      <c r="X60">
        <f>F60</f>
        <v>0</v>
      </c>
      <c r="Y60">
        <f>G60</f>
        <v>0</v>
      </c>
      <c r="Z60">
        <f>H60</f>
        <v>0</v>
      </c>
      <c r="AA60">
        <f>I60</f>
        <v>0</v>
      </c>
      <c r="AB60">
        <f>J60</f>
        <v>0</v>
      </c>
      <c r="AC60">
        <f>K60</f>
        <v>0</v>
      </c>
      <c r="AD60">
        <f>IFERROR(VLOOKUP(L60,'lists'!$O:$P,2,FALSE),"")</f>
        <v>0</v>
      </c>
      <c r="AE60">
        <f>IFERROR(VLOOKUP(M60,'lists'!$Q:$R,2,FALSE),"")</f>
        <v>0</v>
      </c>
      <c r="AF60">
        <f>N60</f>
        <v>0</v>
      </c>
      <c r="AG60">
        <f>O60</f>
        <v>0</v>
      </c>
    </row>
    <row r="61" spans="19:33">
      <c r="S61">
        <f>A61</f>
        <v>0</v>
      </c>
      <c r="T61">
        <f>IFERROR(VLOOKUP(B61,'lists'!$AO:$AP,2,FALSE),"")</f>
        <v>0</v>
      </c>
      <c r="U61">
        <f>IFERROR(VLOOKUP(C61,'lists'!$M:$N,2,FALSE),"")</f>
        <v>0</v>
      </c>
      <c r="V61">
        <f>D61</f>
        <v>0</v>
      </c>
      <c r="W61">
        <f>E61</f>
        <v>0</v>
      </c>
      <c r="X61">
        <f>F61</f>
        <v>0</v>
      </c>
      <c r="Y61">
        <f>G61</f>
        <v>0</v>
      </c>
      <c r="Z61">
        <f>H61</f>
        <v>0</v>
      </c>
      <c r="AA61">
        <f>I61</f>
        <v>0</v>
      </c>
      <c r="AB61">
        <f>J61</f>
        <v>0</v>
      </c>
      <c r="AC61">
        <f>K61</f>
        <v>0</v>
      </c>
      <c r="AD61">
        <f>IFERROR(VLOOKUP(L61,'lists'!$O:$P,2,FALSE),"")</f>
        <v>0</v>
      </c>
      <c r="AE61">
        <f>IFERROR(VLOOKUP(M61,'lists'!$Q:$R,2,FALSE),"")</f>
        <v>0</v>
      </c>
      <c r="AF61">
        <f>N61</f>
        <v>0</v>
      </c>
      <c r="AG61">
        <f>O61</f>
        <v>0</v>
      </c>
    </row>
    <row r="62" spans="19:33">
      <c r="S62">
        <f>A62</f>
        <v>0</v>
      </c>
      <c r="T62">
        <f>IFERROR(VLOOKUP(B62,'lists'!$AO:$AP,2,FALSE),"")</f>
        <v>0</v>
      </c>
      <c r="U62">
        <f>IFERROR(VLOOKUP(C62,'lists'!$M:$N,2,FALSE),"")</f>
        <v>0</v>
      </c>
      <c r="V62">
        <f>D62</f>
        <v>0</v>
      </c>
      <c r="W62">
        <f>E62</f>
        <v>0</v>
      </c>
      <c r="X62">
        <f>F62</f>
        <v>0</v>
      </c>
      <c r="Y62">
        <f>G62</f>
        <v>0</v>
      </c>
      <c r="Z62">
        <f>H62</f>
        <v>0</v>
      </c>
      <c r="AA62">
        <f>I62</f>
        <v>0</v>
      </c>
      <c r="AB62">
        <f>J62</f>
        <v>0</v>
      </c>
      <c r="AC62">
        <f>K62</f>
        <v>0</v>
      </c>
      <c r="AD62">
        <f>IFERROR(VLOOKUP(L62,'lists'!$O:$P,2,FALSE),"")</f>
        <v>0</v>
      </c>
      <c r="AE62">
        <f>IFERROR(VLOOKUP(M62,'lists'!$Q:$R,2,FALSE),"")</f>
        <v>0</v>
      </c>
      <c r="AF62">
        <f>N62</f>
        <v>0</v>
      </c>
      <c r="AG62">
        <f>O62</f>
        <v>0</v>
      </c>
    </row>
    <row r="63" spans="19:33">
      <c r="S63">
        <f>A63</f>
        <v>0</v>
      </c>
      <c r="T63">
        <f>IFERROR(VLOOKUP(B63,'lists'!$AO:$AP,2,FALSE),"")</f>
        <v>0</v>
      </c>
      <c r="U63">
        <f>IFERROR(VLOOKUP(C63,'lists'!$M:$N,2,FALSE),"")</f>
        <v>0</v>
      </c>
      <c r="V63">
        <f>D63</f>
        <v>0</v>
      </c>
      <c r="W63">
        <f>E63</f>
        <v>0</v>
      </c>
      <c r="X63">
        <f>F63</f>
        <v>0</v>
      </c>
      <c r="Y63">
        <f>G63</f>
        <v>0</v>
      </c>
      <c r="Z63">
        <f>H63</f>
        <v>0</v>
      </c>
      <c r="AA63">
        <f>I63</f>
        <v>0</v>
      </c>
      <c r="AB63">
        <f>J63</f>
        <v>0</v>
      </c>
      <c r="AC63">
        <f>K63</f>
        <v>0</v>
      </c>
      <c r="AD63">
        <f>IFERROR(VLOOKUP(L63,'lists'!$O:$P,2,FALSE),"")</f>
        <v>0</v>
      </c>
      <c r="AE63">
        <f>IFERROR(VLOOKUP(M63,'lists'!$Q:$R,2,FALSE),"")</f>
        <v>0</v>
      </c>
      <c r="AF63">
        <f>N63</f>
        <v>0</v>
      </c>
      <c r="AG63">
        <f>O63</f>
        <v>0</v>
      </c>
    </row>
    <row r="64" spans="19:33">
      <c r="S64">
        <f>A64</f>
        <v>0</v>
      </c>
      <c r="T64">
        <f>IFERROR(VLOOKUP(B64,'lists'!$AO:$AP,2,FALSE),"")</f>
        <v>0</v>
      </c>
      <c r="U64">
        <f>IFERROR(VLOOKUP(C64,'lists'!$M:$N,2,FALSE),"")</f>
        <v>0</v>
      </c>
      <c r="V64">
        <f>D64</f>
        <v>0</v>
      </c>
      <c r="W64">
        <f>E64</f>
        <v>0</v>
      </c>
      <c r="X64">
        <f>F64</f>
        <v>0</v>
      </c>
      <c r="Y64">
        <f>G64</f>
        <v>0</v>
      </c>
      <c r="Z64">
        <f>H64</f>
        <v>0</v>
      </c>
      <c r="AA64">
        <f>I64</f>
        <v>0</v>
      </c>
      <c r="AB64">
        <f>J64</f>
        <v>0</v>
      </c>
      <c r="AC64">
        <f>K64</f>
        <v>0</v>
      </c>
      <c r="AD64">
        <f>IFERROR(VLOOKUP(L64,'lists'!$O:$P,2,FALSE),"")</f>
        <v>0</v>
      </c>
      <c r="AE64">
        <f>IFERROR(VLOOKUP(M64,'lists'!$Q:$R,2,FALSE),"")</f>
        <v>0</v>
      </c>
      <c r="AF64">
        <f>N64</f>
        <v>0</v>
      </c>
      <c r="AG64">
        <f>O64</f>
        <v>0</v>
      </c>
    </row>
    <row r="65" spans="19:33">
      <c r="S65">
        <f>A65</f>
        <v>0</v>
      </c>
      <c r="T65">
        <f>IFERROR(VLOOKUP(B65,'lists'!$AO:$AP,2,FALSE),"")</f>
        <v>0</v>
      </c>
      <c r="U65">
        <f>IFERROR(VLOOKUP(C65,'lists'!$M:$N,2,FALSE),"")</f>
        <v>0</v>
      </c>
      <c r="V65">
        <f>D65</f>
        <v>0</v>
      </c>
      <c r="W65">
        <f>E65</f>
        <v>0</v>
      </c>
      <c r="X65">
        <f>F65</f>
        <v>0</v>
      </c>
      <c r="Y65">
        <f>G65</f>
        <v>0</v>
      </c>
      <c r="Z65">
        <f>H65</f>
        <v>0</v>
      </c>
      <c r="AA65">
        <f>I65</f>
        <v>0</v>
      </c>
      <c r="AB65">
        <f>J65</f>
        <v>0</v>
      </c>
      <c r="AC65">
        <f>K65</f>
        <v>0</v>
      </c>
      <c r="AD65">
        <f>IFERROR(VLOOKUP(L65,'lists'!$O:$P,2,FALSE),"")</f>
        <v>0</v>
      </c>
      <c r="AE65">
        <f>IFERROR(VLOOKUP(M65,'lists'!$Q:$R,2,FALSE),"")</f>
        <v>0</v>
      </c>
      <c r="AF65">
        <f>N65</f>
        <v>0</v>
      </c>
      <c r="AG65">
        <f>O65</f>
        <v>0</v>
      </c>
    </row>
    <row r="66" spans="19:33">
      <c r="S66">
        <f>A66</f>
        <v>0</v>
      </c>
      <c r="T66">
        <f>IFERROR(VLOOKUP(B66,'lists'!$AO:$AP,2,FALSE),"")</f>
        <v>0</v>
      </c>
      <c r="U66">
        <f>IFERROR(VLOOKUP(C66,'lists'!$M:$N,2,FALSE),"")</f>
        <v>0</v>
      </c>
      <c r="V66">
        <f>D66</f>
        <v>0</v>
      </c>
      <c r="W66">
        <f>E66</f>
        <v>0</v>
      </c>
      <c r="X66">
        <f>F66</f>
        <v>0</v>
      </c>
      <c r="Y66">
        <f>G66</f>
        <v>0</v>
      </c>
      <c r="Z66">
        <f>H66</f>
        <v>0</v>
      </c>
      <c r="AA66">
        <f>I66</f>
        <v>0</v>
      </c>
      <c r="AB66">
        <f>J66</f>
        <v>0</v>
      </c>
      <c r="AC66">
        <f>K66</f>
        <v>0</v>
      </c>
      <c r="AD66">
        <f>IFERROR(VLOOKUP(L66,'lists'!$O:$P,2,FALSE),"")</f>
        <v>0</v>
      </c>
      <c r="AE66">
        <f>IFERROR(VLOOKUP(M66,'lists'!$Q:$R,2,FALSE),"")</f>
        <v>0</v>
      </c>
      <c r="AF66">
        <f>N66</f>
        <v>0</v>
      </c>
      <c r="AG66">
        <f>O66</f>
        <v>0</v>
      </c>
    </row>
    <row r="67" spans="19:33">
      <c r="S67">
        <f>A67</f>
        <v>0</v>
      </c>
      <c r="T67">
        <f>IFERROR(VLOOKUP(B67,'lists'!$AO:$AP,2,FALSE),"")</f>
        <v>0</v>
      </c>
      <c r="U67">
        <f>IFERROR(VLOOKUP(C67,'lists'!$M:$N,2,FALSE),"")</f>
        <v>0</v>
      </c>
      <c r="V67">
        <f>D67</f>
        <v>0</v>
      </c>
      <c r="W67">
        <f>E67</f>
        <v>0</v>
      </c>
      <c r="X67">
        <f>F67</f>
        <v>0</v>
      </c>
      <c r="Y67">
        <f>G67</f>
        <v>0</v>
      </c>
      <c r="Z67">
        <f>H67</f>
        <v>0</v>
      </c>
      <c r="AA67">
        <f>I67</f>
        <v>0</v>
      </c>
      <c r="AB67">
        <f>J67</f>
        <v>0</v>
      </c>
      <c r="AC67">
        <f>K67</f>
        <v>0</v>
      </c>
      <c r="AD67">
        <f>IFERROR(VLOOKUP(L67,'lists'!$O:$P,2,FALSE),"")</f>
        <v>0</v>
      </c>
      <c r="AE67">
        <f>IFERROR(VLOOKUP(M67,'lists'!$Q:$R,2,FALSE),"")</f>
        <v>0</v>
      </c>
      <c r="AF67">
        <f>N67</f>
        <v>0</v>
      </c>
      <c r="AG67">
        <f>O67</f>
        <v>0</v>
      </c>
    </row>
    <row r="68" spans="19:33">
      <c r="S68">
        <f>A68</f>
        <v>0</v>
      </c>
      <c r="T68">
        <f>IFERROR(VLOOKUP(B68,'lists'!$AO:$AP,2,FALSE),"")</f>
        <v>0</v>
      </c>
      <c r="U68">
        <f>IFERROR(VLOOKUP(C68,'lists'!$M:$N,2,FALSE),"")</f>
        <v>0</v>
      </c>
      <c r="V68">
        <f>D68</f>
        <v>0</v>
      </c>
      <c r="W68">
        <f>E68</f>
        <v>0</v>
      </c>
      <c r="X68">
        <f>F68</f>
        <v>0</v>
      </c>
      <c r="Y68">
        <f>G68</f>
        <v>0</v>
      </c>
      <c r="Z68">
        <f>H68</f>
        <v>0</v>
      </c>
      <c r="AA68">
        <f>I68</f>
        <v>0</v>
      </c>
      <c r="AB68">
        <f>J68</f>
        <v>0</v>
      </c>
      <c r="AC68">
        <f>K68</f>
        <v>0</v>
      </c>
      <c r="AD68">
        <f>IFERROR(VLOOKUP(L68,'lists'!$O:$P,2,FALSE),"")</f>
        <v>0</v>
      </c>
      <c r="AE68">
        <f>IFERROR(VLOOKUP(M68,'lists'!$Q:$R,2,FALSE),"")</f>
        <v>0</v>
      </c>
      <c r="AF68">
        <f>N68</f>
        <v>0</v>
      </c>
      <c r="AG68">
        <f>O68</f>
        <v>0</v>
      </c>
    </row>
    <row r="69" spans="19:33">
      <c r="S69">
        <f>A69</f>
        <v>0</v>
      </c>
      <c r="T69">
        <f>IFERROR(VLOOKUP(B69,'lists'!$AO:$AP,2,FALSE),"")</f>
        <v>0</v>
      </c>
      <c r="U69">
        <f>IFERROR(VLOOKUP(C69,'lists'!$M:$N,2,FALSE),"")</f>
        <v>0</v>
      </c>
      <c r="V69">
        <f>D69</f>
        <v>0</v>
      </c>
      <c r="W69">
        <f>E69</f>
        <v>0</v>
      </c>
      <c r="X69">
        <f>F69</f>
        <v>0</v>
      </c>
      <c r="Y69">
        <f>G69</f>
        <v>0</v>
      </c>
      <c r="Z69">
        <f>H69</f>
        <v>0</v>
      </c>
      <c r="AA69">
        <f>I69</f>
        <v>0</v>
      </c>
      <c r="AB69">
        <f>J69</f>
        <v>0</v>
      </c>
      <c r="AC69">
        <f>K69</f>
        <v>0</v>
      </c>
      <c r="AD69">
        <f>IFERROR(VLOOKUP(L69,'lists'!$O:$P,2,FALSE),"")</f>
        <v>0</v>
      </c>
      <c r="AE69">
        <f>IFERROR(VLOOKUP(M69,'lists'!$Q:$R,2,FALSE),"")</f>
        <v>0</v>
      </c>
      <c r="AF69">
        <f>N69</f>
        <v>0</v>
      </c>
      <c r="AG69">
        <f>O69</f>
        <v>0</v>
      </c>
    </row>
    <row r="70" spans="19:33">
      <c r="S70">
        <f>A70</f>
        <v>0</v>
      </c>
      <c r="T70">
        <f>IFERROR(VLOOKUP(B70,'lists'!$AO:$AP,2,FALSE),"")</f>
        <v>0</v>
      </c>
      <c r="U70">
        <f>IFERROR(VLOOKUP(C70,'lists'!$M:$N,2,FALSE),"")</f>
        <v>0</v>
      </c>
      <c r="V70">
        <f>D70</f>
        <v>0</v>
      </c>
      <c r="W70">
        <f>E70</f>
        <v>0</v>
      </c>
      <c r="X70">
        <f>F70</f>
        <v>0</v>
      </c>
      <c r="Y70">
        <f>G70</f>
        <v>0</v>
      </c>
      <c r="Z70">
        <f>H70</f>
        <v>0</v>
      </c>
      <c r="AA70">
        <f>I70</f>
        <v>0</v>
      </c>
      <c r="AB70">
        <f>J70</f>
        <v>0</v>
      </c>
      <c r="AC70">
        <f>K70</f>
        <v>0</v>
      </c>
      <c r="AD70">
        <f>IFERROR(VLOOKUP(L70,'lists'!$O:$P,2,FALSE),"")</f>
        <v>0</v>
      </c>
      <c r="AE70">
        <f>IFERROR(VLOOKUP(M70,'lists'!$Q:$R,2,FALSE),"")</f>
        <v>0</v>
      </c>
      <c r="AF70">
        <f>N70</f>
        <v>0</v>
      </c>
      <c r="AG70">
        <f>O70</f>
        <v>0</v>
      </c>
    </row>
    <row r="71" spans="19:33">
      <c r="S71">
        <f>A71</f>
        <v>0</v>
      </c>
      <c r="T71">
        <f>IFERROR(VLOOKUP(B71,'lists'!$AO:$AP,2,FALSE),"")</f>
        <v>0</v>
      </c>
      <c r="U71">
        <f>IFERROR(VLOOKUP(C71,'lists'!$M:$N,2,FALSE),"")</f>
        <v>0</v>
      </c>
      <c r="V71">
        <f>D71</f>
        <v>0</v>
      </c>
      <c r="W71">
        <f>E71</f>
        <v>0</v>
      </c>
      <c r="X71">
        <f>F71</f>
        <v>0</v>
      </c>
      <c r="Y71">
        <f>G71</f>
        <v>0</v>
      </c>
      <c r="Z71">
        <f>H71</f>
        <v>0</v>
      </c>
      <c r="AA71">
        <f>I71</f>
        <v>0</v>
      </c>
      <c r="AB71">
        <f>J71</f>
        <v>0</v>
      </c>
      <c r="AC71">
        <f>K71</f>
        <v>0</v>
      </c>
      <c r="AD71">
        <f>IFERROR(VLOOKUP(L71,'lists'!$O:$P,2,FALSE),"")</f>
        <v>0</v>
      </c>
      <c r="AE71">
        <f>IFERROR(VLOOKUP(M71,'lists'!$Q:$R,2,FALSE),"")</f>
        <v>0</v>
      </c>
      <c r="AF71">
        <f>N71</f>
        <v>0</v>
      </c>
      <c r="AG71">
        <f>O71</f>
        <v>0</v>
      </c>
    </row>
    <row r="72" spans="19:33">
      <c r="S72">
        <f>A72</f>
        <v>0</v>
      </c>
      <c r="T72">
        <f>IFERROR(VLOOKUP(B72,'lists'!$AO:$AP,2,FALSE),"")</f>
        <v>0</v>
      </c>
      <c r="U72">
        <f>IFERROR(VLOOKUP(C72,'lists'!$M:$N,2,FALSE),"")</f>
        <v>0</v>
      </c>
      <c r="V72">
        <f>D72</f>
        <v>0</v>
      </c>
      <c r="W72">
        <f>E72</f>
        <v>0</v>
      </c>
      <c r="X72">
        <f>F72</f>
        <v>0</v>
      </c>
      <c r="Y72">
        <f>G72</f>
        <v>0</v>
      </c>
      <c r="Z72">
        <f>H72</f>
        <v>0</v>
      </c>
      <c r="AA72">
        <f>I72</f>
        <v>0</v>
      </c>
      <c r="AB72">
        <f>J72</f>
        <v>0</v>
      </c>
      <c r="AC72">
        <f>K72</f>
        <v>0</v>
      </c>
      <c r="AD72">
        <f>IFERROR(VLOOKUP(L72,'lists'!$O:$P,2,FALSE),"")</f>
        <v>0</v>
      </c>
      <c r="AE72">
        <f>IFERROR(VLOOKUP(M72,'lists'!$Q:$R,2,FALSE),"")</f>
        <v>0</v>
      </c>
      <c r="AF72">
        <f>N72</f>
        <v>0</v>
      </c>
      <c r="AG72">
        <f>O72</f>
        <v>0</v>
      </c>
    </row>
    <row r="73" spans="19:33">
      <c r="S73">
        <f>A73</f>
        <v>0</v>
      </c>
      <c r="T73">
        <f>IFERROR(VLOOKUP(B73,'lists'!$AO:$AP,2,FALSE),"")</f>
        <v>0</v>
      </c>
      <c r="U73">
        <f>IFERROR(VLOOKUP(C73,'lists'!$M:$N,2,FALSE),"")</f>
        <v>0</v>
      </c>
      <c r="V73">
        <f>D73</f>
        <v>0</v>
      </c>
      <c r="W73">
        <f>E73</f>
        <v>0</v>
      </c>
      <c r="X73">
        <f>F73</f>
        <v>0</v>
      </c>
      <c r="Y73">
        <f>G73</f>
        <v>0</v>
      </c>
      <c r="Z73">
        <f>H73</f>
        <v>0</v>
      </c>
      <c r="AA73">
        <f>I73</f>
        <v>0</v>
      </c>
      <c r="AB73">
        <f>J73</f>
        <v>0</v>
      </c>
      <c r="AC73">
        <f>K73</f>
        <v>0</v>
      </c>
      <c r="AD73">
        <f>IFERROR(VLOOKUP(L73,'lists'!$O:$P,2,FALSE),"")</f>
        <v>0</v>
      </c>
      <c r="AE73">
        <f>IFERROR(VLOOKUP(M73,'lists'!$Q:$R,2,FALSE),"")</f>
        <v>0</v>
      </c>
      <c r="AF73">
        <f>N73</f>
        <v>0</v>
      </c>
      <c r="AG73">
        <f>O73</f>
        <v>0</v>
      </c>
    </row>
    <row r="74" spans="19:33">
      <c r="S74">
        <f>A74</f>
        <v>0</v>
      </c>
      <c r="T74">
        <f>IFERROR(VLOOKUP(B74,'lists'!$AO:$AP,2,FALSE),"")</f>
        <v>0</v>
      </c>
      <c r="U74">
        <f>IFERROR(VLOOKUP(C74,'lists'!$M:$N,2,FALSE),"")</f>
        <v>0</v>
      </c>
      <c r="V74">
        <f>D74</f>
        <v>0</v>
      </c>
      <c r="W74">
        <f>E74</f>
        <v>0</v>
      </c>
      <c r="X74">
        <f>F74</f>
        <v>0</v>
      </c>
      <c r="Y74">
        <f>G74</f>
        <v>0</v>
      </c>
      <c r="Z74">
        <f>H74</f>
        <v>0</v>
      </c>
      <c r="AA74">
        <f>I74</f>
        <v>0</v>
      </c>
      <c r="AB74">
        <f>J74</f>
        <v>0</v>
      </c>
      <c r="AC74">
        <f>K74</f>
        <v>0</v>
      </c>
      <c r="AD74">
        <f>IFERROR(VLOOKUP(L74,'lists'!$O:$P,2,FALSE),"")</f>
        <v>0</v>
      </c>
      <c r="AE74">
        <f>IFERROR(VLOOKUP(M74,'lists'!$Q:$R,2,FALSE),"")</f>
        <v>0</v>
      </c>
      <c r="AF74">
        <f>N74</f>
        <v>0</v>
      </c>
      <c r="AG74">
        <f>O74</f>
        <v>0</v>
      </c>
    </row>
    <row r="75" spans="19:33">
      <c r="S75">
        <f>A75</f>
        <v>0</v>
      </c>
      <c r="T75">
        <f>IFERROR(VLOOKUP(B75,'lists'!$AO:$AP,2,FALSE),"")</f>
        <v>0</v>
      </c>
      <c r="U75">
        <f>IFERROR(VLOOKUP(C75,'lists'!$M:$N,2,FALSE),"")</f>
        <v>0</v>
      </c>
      <c r="V75">
        <f>D75</f>
        <v>0</v>
      </c>
      <c r="W75">
        <f>E75</f>
        <v>0</v>
      </c>
      <c r="X75">
        <f>F75</f>
        <v>0</v>
      </c>
      <c r="Y75">
        <f>G75</f>
        <v>0</v>
      </c>
      <c r="Z75">
        <f>H75</f>
        <v>0</v>
      </c>
      <c r="AA75">
        <f>I75</f>
        <v>0</v>
      </c>
      <c r="AB75">
        <f>J75</f>
        <v>0</v>
      </c>
      <c r="AC75">
        <f>K75</f>
        <v>0</v>
      </c>
      <c r="AD75">
        <f>IFERROR(VLOOKUP(L75,'lists'!$O:$P,2,FALSE),"")</f>
        <v>0</v>
      </c>
      <c r="AE75">
        <f>IFERROR(VLOOKUP(M75,'lists'!$Q:$R,2,FALSE),"")</f>
        <v>0</v>
      </c>
      <c r="AF75">
        <f>N75</f>
        <v>0</v>
      </c>
      <c r="AG75">
        <f>O75</f>
        <v>0</v>
      </c>
    </row>
    <row r="76" spans="19:33">
      <c r="S76">
        <f>A76</f>
        <v>0</v>
      </c>
      <c r="T76">
        <f>IFERROR(VLOOKUP(B76,'lists'!$AO:$AP,2,FALSE),"")</f>
        <v>0</v>
      </c>
      <c r="U76">
        <f>IFERROR(VLOOKUP(C76,'lists'!$M:$N,2,FALSE),"")</f>
        <v>0</v>
      </c>
      <c r="V76">
        <f>D76</f>
        <v>0</v>
      </c>
      <c r="W76">
        <f>E76</f>
        <v>0</v>
      </c>
      <c r="X76">
        <f>F76</f>
        <v>0</v>
      </c>
      <c r="Y76">
        <f>G76</f>
        <v>0</v>
      </c>
      <c r="Z76">
        <f>H76</f>
        <v>0</v>
      </c>
      <c r="AA76">
        <f>I76</f>
        <v>0</v>
      </c>
      <c r="AB76">
        <f>J76</f>
        <v>0</v>
      </c>
      <c r="AC76">
        <f>K76</f>
        <v>0</v>
      </c>
      <c r="AD76">
        <f>IFERROR(VLOOKUP(L76,'lists'!$O:$P,2,FALSE),"")</f>
        <v>0</v>
      </c>
      <c r="AE76">
        <f>IFERROR(VLOOKUP(M76,'lists'!$Q:$R,2,FALSE),"")</f>
        <v>0</v>
      </c>
      <c r="AF76">
        <f>N76</f>
        <v>0</v>
      </c>
      <c r="AG76">
        <f>O76</f>
        <v>0</v>
      </c>
    </row>
    <row r="77" spans="19:33">
      <c r="S77">
        <f>A77</f>
        <v>0</v>
      </c>
      <c r="T77">
        <f>IFERROR(VLOOKUP(B77,'lists'!$AO:$AP,2,FALSE),"")</f>
        <v>0</v>
      </c>
      <c r="U77">
        <f>IFERROR(VLOOKUP(C77,'lists'!$M:$N,2,FALSE),"")</f>
        <v>0</v>
      </c>
      <c r="V77">
        <f>D77</f>
        <v>0</v>
      </c>
      <c r="W77">
        <f>E77</f>
        <v>0</v>
      </c>
      <c r="X77">
        <f>F77</f>
        <v>0</v>
      </c>
      <c r="Y77">
        <f>G77</f>
        <v>0</v>
      </c>
      <c r="Z77">
        <f>H77</f>
        <v>0</v>
      </c>
      <c r="AA77">
        <f>I77</f>
        <v>0</v>
      </c>
      <c r="AB77">
        <f>J77</f>
        <v>0</v>
      </c>
      <c r="AC77">
        <f>K77</f>
        <v>0</v>
      </c>
      <c r="AD77">
        <f>IFERROR(VLOOKUP(L77,'lists'!$O:$P,2,FALSE),"")</f>
        <v>0</v>
      </c>
      <c r="AE77">
        <f>IFERROR(VLOOKUP(M77,'lists'!$Q:$R,2,FALSE),"")</f>
        <v>0</v>
      </c>
      <c r="AF77">
        <f>N77</f>
        <v>0</v>
      </c>
      <c r="AG77">
        <f>O77</f>
        <v>0</v>
      </c>
    </row>
    <row r="78" spans="19:33">
      <c r="S78">
        <f>A78</f>
        <v>0</v>
      </c>
      <c r="T78">
        <f>IFERROR(VLOOKUP(B78,'lists'!$AO:$AP,2,FALSE),"")</f>
        <v>0</v>
      </c>
      <c r="U78">
        <f>IFERROR(VLOOKUP(C78,'lists'!$M:$N,2,FALSE),"")</f>
        <v>0</v>
      </c>
      <c r="V78">
        <f>D78</f>
        <v>0</v>
      </c>
      <c r="W78">
        <f>E78</f>
        <v>0</v>
      </c>
      <c r="X78">
        <f>F78</f>
        <v>0</v>
      </c>
      <c r="Y78">
        <f>G78</f>
        <v>0</v>
      </c>
      <c r="Z78">
        <f>H78</f>
        <v>0</v>
      </c>
      <c r="AA78">
        <f>I78</f>
        <v>0</v>
      </c>
      <c r="AB78">
        <f>J78</f>
        <v>0</v>
      </c>
      <c r="AC78">
        <f>K78</f>
        <v>0</v>
      </c>
      <c r="AD78">
        <f>IFERROR(VLOOKUP(L78,'lists'!$O:$P,2,FALSE),"")</f>
        <v>0</v>
      </c>
      <c r="AE78">
        <f>IFERROR(VLOOKUP(M78,'lists'!$Q:$R,2,FALSE),"")</f>
        <v>0</v>
      </c>
      <c r="AF78">
        <f>N78</f>
        <v>0</v>
      </c>
      <c r="AG78">
        <f>O78</f>
        <v>0</v>
      </c>
    </row>
    <row r="79" spans="19:33">
      <c r="S79">
        <f>A79</f>
        <v>0</v>
      </c>
      <c r="T79">
        <f>IFERROR(VLOOKUP(B79,'lists'!$AO:$AP,2,FALSE),"")</f>
        <v>0</v>
      </c>
      <c r="U79">
        <f>IFERROR(VLOOKUP(C79,'lists'!$M:$N,2,FALSE),"")</f>
        <v>0</v>
      </c>
      <c r="V79">
        <f>D79</f>
        <v>0</v>
      </c>
      <c r="W79">
        <f>E79</f>
        <v>0</v>
      </c>
      <c r="X79">
        <f>F79</f>
        <v>0</v>
      </c>
      <c r="Y79">
        <f>G79</f>
        <v>0</v>
      </c>
      <c r="Z79">
        <f>H79</f>
        <v>0</v>
      </c>
      <c r="AA79">
        <f>I79</f>
        <v>0</v>
      </c>
      <c r="AB79">
        <f>J79</f>
        <v>0</v>
      </c>
      <c r="AC79">
        <f>K79</f>
        <v>0</v>
      </c>
      <c r="AD79">
        <f>IFERROR(VLOOKUP(L79,'lists'!$O:$P,2,FALSE),"")</f>
        <v>0</v>
      </c>
      <c r="AE79">
        <f>IFERROR(VLOOKUP(M79,'lists'!$Q:$R,2,FALSE),"")</f>
        <v>0</v>
      </c>
      <c r="AF79">
        <f>N79</f>
        <v>0</v>
      </c>
      <c r="AG79">
        <f>O79</f>
        <v>0</v>
      </c>
    </row>
    <row r="80" spans="19:33">
      <c r="S80">
        <f>A80</f>
        <v>0</v>
      </c>
      <c r="T80">
        <f>IFERROR(VLOOKUP(B80,'lists'!$AO:$AP,2,FALSE),"")</f>
        <v>0</v>
      </c>
      <c r="U80">
        <f>IFERROR(VLOOKUP(C80,'lists'!$M:$N,2,FALSE),"")</f>
        <v>0</v>
      </c>
      <c r="V80">
        <f>D80</f>
        <v>0</v>
      </c>
      <c r="W80">
        <f>E80</f>
        <v>0</v>
      </c>
      <c r="X80">
        <f>F80</f>
        <v>0</v>
      </c>
      <c r="Y80">
        <f>G80</f>
        <v>0</v>
      </c>
      <c r="Z80">
        <f>H80</f>
        <v>0</v>
      </c>
      <c r="AA80">
        <f>I80</f>
        <v>0</v>
      </c>
      <c r="AB80">
        <f>J80</f>
        <v>0</v>
      </c>
      <c r="AC80">
        <f>K80</f>
        <v>0</v>
      </c>
      <c r="AD80">
        <f>IFERROR(VLOOKUP(L80,'lists'!$O:$P,2,FALSE),"")</f>
        <v>0</v>
      </c>
      <c r="AE80">
        <f>IFERROR(VLOOKUP(M80,'lists'!$Q:$R,2,FALSE),"")</f>
        <v>0</v>
      </c>
      <c r="AF80">
        <f>N80</f>
        <v>0</v>
      </c>
      <c r="AG80">
        <f>O80</f>
        <v>0</v>
      </c>
    </row>
    <row r="81" spans="19:33">
      <c r="S81">
        <f>A81</f>
        <v>0</v>
      </c>
      <c r="T81">
        <f>IFERROR(VLOOKUP(B81,'lists'!$AO:$AP,2,FALSE),"")</f>
        <v>0</v>
      </c>
      <c r="U81">
        <f>IFERROR(VLOOKUP(C81,'lists'!$M:$N,2,FALSE),"")</f>
        <v>0</v>
      </c>
      <c r="V81">
        <f>D81</f>
        <v>0</v>
      </c>
      <c r="W81">
        <f>E81</f>
        <v>0</v>
      </c>
      <c r="X81">
        <f>F81</f>
        <v>0</v>
      </c>
      <c r="Y81">
        <f>G81</f>
        <v>0</v>
      </c>
      <c r="Z81">
        <f>H81</f>
        <v>0</v>
      </c>
      <c r="AA81">
        <f>I81</f>
        <v>0</v>
      </c>
      <c r="AB81">
        <f>J81</f>
        <v>0</v>
      </c>
      <c r="AC81">
        <f>K81</f>
        <v>0</v>
      </c>
      <c r="AD81">
        <f>IFERROR(VLOOKUP(L81,'lists'!$O:$P,2,FALSE),"")</f>
        <v>0</v>
      </c>
      <c r="AE81">
        <f>IFERROR(VLOOKUP(M81,'lists'!$Q:$R,2,FALSE),"")</f>
        <v>0</v>
      </c>
      <c r="AF81">
        <f>N81</f>
        <v>0</v>
      </c>
      <c r="AG81">
        <f>O81</f>
        <v>0</v>
      </c>
    </row>
    <row r="82" spans="19:33">
      <c r="S82">
        <f>A82</f>
        <v>0</v>
      </c>
      <c r="T82">
        <f>IFERROR(VLOOKUP(B82,'lists'!$AO:$AP,2,FALSE),"")</f>
        <v>0</v>
      </c>
      <c r="U82">
        <f>IFERROR(VLOOKUP(C82,'lists'!$M:$N,2,FALSE),"")</f>
        <v>0</v>
      </c>
      <c r="V82">
        <f>D82</f>
        <v>0</v>
      </c>
      <c r="W82">
        <f>E82</f>
        <v>0</v>
      </c>
      <c r="X82">
        <f>F82</f>
        <v>0</v>
      </c>
      <c r="Y82">
        <f>G82</f>
        <v>0</v>
      </c>
      <c r="Z82">
        <f>H82</f>
        <v>0</v>
      </c>
      <c r="AA82">
        <f>I82</f>
        <v>0</v>
      </c>
      <c r="AB82">
        <f>J82</f>
        <v>0</v>
      </c>
      <c r="AC82">
        <f>K82</f>
        <v>0</v>
      </c>
      <c r="AD82">
        <f>IFERROR(VLOOKUP(L82,'lists'!$O:$P,2,FALSE),"")</f>
        <v>0</v>
      </c>
      <c r="AE82">
        <f>IFERROR(VLOOKUP(M82,'lists'!$Q:$R,2,FALSE),"")</f>
        <v>0</v>
      </c>
      <c r="AF82">
        <f>N82</f>
        <v>0</v>
      </c>
      <c r="AG82">
        <f>O82</f>
        <v>0</v>
      </c>
    </row>
    <row r="83" spans="19:33">
      <c r="S83">
        <f>A83</f>
        <v>0</v>
      </c>
      <c r="T83">
        <f>IFERROR(VLOOKUP(B83,'lists'!$AO:$AP,2,FALSE),"")</f>
        <v>0</v>
      </c>
      <c r="U83">
        <f>IFERROR(VLOOKUP(C83,'lists'!$M:$N,2,FALSE),"")</f>
        <v>0</v>
      </c>
      <c r="V83">
        <f>D83</f>
        <v>0</v>
      </c>
      <c r="W83">
        <f>E83</f>
        <v>0</v>
      </c>
      <c r="X83">
        <f>F83</f>
        <v>0</v>
      </c>
      <c r="Y83">
        <f>G83</f>
        <v>0</v>
      </c>
      <c r="Z83">
        <f>H83</f>
        <v>0</v>
      </c>
      <c r="AA83">
        <f>I83</f>
        <v>0</v>
      </c>
      <c r="AB83">
        <f>J83</f>
        <v>0</v>
      </c>
      <c r="AC83">
        <f>K83</f>
        <v>0</v>
      </c>
      <c r="AD83">
        <f>IFERROR(VLOOKUP(L83,'lists'!$O:$P,2,FALSE),"")</f>
        <v>0</v>
      </c>
      <c r="AE83">
        <f>IFERROR(VLOOKUP(M83,'lists'!$Q:$R,2,FALSE),"")</f>
        <v>0</v>
      </c>
      <c r="AF83">
        <f>N83</f>
        <v>0</v>
      </c>
      <c r="AG83">
        <f>O83</f>
        <v>0</v>
      </c>
    </row>
    <row r="84" spans="19:33">
      <c r="S84">
        <f>A84</f>
        <v>0</v>
      </c>
      <c r="T84">
        <f>IFERROR(VLOOKUP(B84,'lists'!$AO:$AP,2,FALSE),"")</f>
        <v>0</v>
      </c>
      <c r="U84">
        <f>IFERROR(VLOOKUP(C84,'lists'!$M:$N,2,FALSE),"")</f>
        <v>0</v>
      </c>
      <c r="V84">
        <f>D84</f>
        <v>0</v>
      </c>
      <c r="W84">
        <f>E84</f>
        <v>0</v>
      </c>
      <c r="X84">
        <f>F84</f>
        <v>0</v>
      </c>
      <c r="Y84">
        <f>G84</f>
        <v>0</v>
      </c>
      <c r="Z84">
        <f>H84</f>
        <v>0</v>
      </c>
      <c r="AA84">
        <f>I84</f>
        <v>0</v>
      </c>
      <c r="AB84">
        <f>J84</f>
        <v>0</v>
      </c>
      <c r="AC84">
        <f>K84</f>
        <v>0</v>
      </c>
      <c r="AD84">
        <f>IFERROR(VLOOKUP(L84,'lists'!$O:$P,2,FALSE),"")</f>
        <v>0</v>
      </c>
      <c r="AE84">
        <f>IFERROR(VLOOKUP(M84,'lists'!$Q:$R,2,FALSE),"")</f>
        <v>0</v>
      </c>
      <c r="AF84">
        <f>N84</f>
        <v>0</v>
      </c>
      <c r="AG84">
        <f>O84</f>
        <v>0</v>
      </c>
    </row>
    <row r="85" spans="19:33">
      <c r="S85">
        <f>A85</f>
        <v>0</v>
      </c>
      <c r="T85">
        <f>IFERROR(VLOOKUP(B85,'lists'!$AO:$AP,2,FALSE),"")</f>
        <v>0</v>
      </c>
      <c r="U85">
        <f>IFERROR(VLOOKUP(C85,'lists'!$M:$N,2,FALSE),"")</f>
        <v>0</v>
      </c>
      <c r="V85">
        <f>D85</f>
        <v>0</v>
      </c>
      <c r="W85">
        <f>E85</f>
        <v>0</v>
      </c>
      <c r="X85">
        <f>F85</f>
        <v>0</v>
      </c>
      <c r="Y85">
        <f>G85</f>
        <v>0</v>
      </c>
      <c r="Z85">
        <f>H85</f>
        <v>0</v>
      </c>
      <c r="AA85">
        <f>I85</f>
        <v>0</v>
      </c>
      <c r="AB85">
        <f>J85</f>
        <v>0</v>
      </c>
      <c r="AC85">
        <f>K85</f>
        <v>0</v>
      </c>
      <c r="AD85">
        <f>IFERROR(VLOOKUP(L85,'lists'!$O:$P,2,FALSE),"")</f>
        <v>0</v>
      </c>
      <c r="AE85">
        <f>IFERROR(VLOOKUP(M85,'lists'!$Q:$R,2,FALSE),"")</f>
        <v>0</v>
      </c>
      <c r="AF85">
        <f>N85</f>
        <v>0</v>
      </c>
      <c r="AG85">
        <f>O85</f>
        <v>0</v>
      </c>
    </row>
    <row r="86" spans="19:33">
      <c r="S86">
        <f>A86</f>
        <v>0</v>
      </c>
      <c r="T86">
        <f>IFERROR(VLOOKUP(B86,'lists'!$AO:$AP,2,FALSE),"")</f>
        <v>0</v>
      </c>
      <c r="U86">
        <f>IFERROR(VLOOKUP(C86,'lists'!$M:$N,2,FALSE),"")</f>
        <v>0</v>
      </c>
      <c r="V86">
        <f>D86</f>
        <v>0</v>
      </c>
      <c r="W86">
        <f>E86</f>
        <v>0</v>
      </c>
      <c r="X86">
        <f>F86</f>
        <v>0</v>
      </c>
      <c r="Y86">
        <f>G86</f>
        <v>0</v>
      </c>
      <c r="Z86">
        <f>H86</f>
        <v>0</v>
      </c>
      <c r="AA86">
        <f>I86</f>
        <v>0</v>
      </c>
      <c r="AB86">
        <f>J86</f>
        <v>0</v>
      </c>
      <c r="AC86">
        <f>K86</f>
        <v>0</v>
      </c>
      <c r="AD86">
        <f>IFERROR(VLOOKUP(L86,'lists'!$O:$P,2,FALSE),"")</f>
        <v>0</v>
      </c>
      <c r="AE86">
        <f>IFERROR(VLOOKUP(M86,'lists'!$Q:$R,2,FALSE),"")</f>
        <v>0</v>
      </c>
      <c r="AF86">
        <f>N86</f>
        <v>0</v>
      </c>
      <c r="AG86">
        <f>O86</f>
        <v>0</v>
      </c>
    </row>
    <row r="87" spans="19:33">
      <c r="S87">
        <f>A87</f>
        <v>0</v>
      </c>
      <c r="T87">
        <f>IFERROR(VLOOKUP(B87,'lists'!$AO:$AP,2,FALSE),"")</f>
        <v>0</v>
      </c>
      <c r="U87">
        <f>IFERROR(VLOOKUP(C87,'lists'!$M:$N,2,FALSE),"")</f>
        <v>0</v>
      </c>
      <c r="V87">
        <f>D87</f>
        <v>0</v>
      </c>
      <c r="W87">
        <f>E87</f>
        <v>0</v>
      </c>
      <c r="X87">
        <f>F87</f>
        <v>0</v>
      </c>
      <c r="Y87">
        <f>G87</f>
        <v>0</v>
      </c>
      <c r="Z87">
        <f>H87</f>
        <v>0</v>
      </c>
      <c r="AA87">
        <f>I87</f>
        <v>0</v>
      </c>
      <c r="AB87">
        <f>J87</f>
        <v>0</v>
      </c>
      <c r="AC87">
        <f>K87</f>
        <v>0</v>
      </c>
      <c r="AD87">
        <f>IFERROR(VLOOKUP(L87,'lists'!$O:$P,2,FALSE),"")</f>
        <v>0</v>
      </c>
      <c r="AE87">
        <f>IFERROR(VLOOKUP(M87,'lists'!$Q:$R,2,FALSE),"")</f>
        <v>0</v>
      </c>
      <c r="AF87">
        <f>N87</f>
        <v>0</v>
      </c>
      <c r="AG87">
        <f>O87</f>
        <v>0</v>
      </c>
    </row>
    <row r="88" spans="19:33">
      <c r="S88">
        <f>A88</f>
        <v>0</v>
      </c>
      <c r="T88">
        <f>IFERROR(VLOOKUP(B88,'lists'!$AO:$AP,2,FALSE),"")</f>
        <v>0</v>
      </c>
      <c r="U88">
        <f>IFERROR(VLOOKUP(C88,'lists'!$M:$N,2,FALSE),"")</f>
        <v>0</v>
      </c>
      <c r="V88">
        <f>D88</f>
        <v>0</v>
      </c>
      <c r="W88">
        <f>E88</f>
        <v>0</v>
      </c>
      <c r="X88">
        <f>F88</f>
        <v>0</v>
      </c>
      <c r="Y88">
        <f>G88</f>
        <v>0</v>
      </c>
      <c r="Z88">
        <f>H88</f>
        <v>0</v>
      </c>
      <c r="AA88">
        <f>I88</f>
        <v>0</v>
      </c>
      <c r="AB88">
        <f>J88</f>
        <v>0</v>
      </c>
      <c r="AC88">
        <f>K88</f>
        <v>0</v>
      </c>
      <c r="AD88">
        <f>IFERROR(VLOOKUP(L88,'lists'!$O:$P,2,FALSE),"")</f>
        <v>0</v>
      </c>
      <c r="AE88">
        <f>IFERROR(VLOOKUP(M88,'lists'!$Q:$R,2,FALSE),"")</f>
        <v>0</v>
      </c>
      <c r="AF88">
        <f>N88</f>
        <v>0</v>
      </c>
      <c r="AG88">
        <f>O88</f>
        <v>0</v>
      </c>
    </row>
    <row r="89" spans="19:33">
      <c r="S89">
        <f>A89</f>
        <v>0</v>
      </c>
      <c r="T89">
        <f>IFERROR(VLOOKUP(B89,'lists'!$AO:$AP,2,FALSE),"")</f>
        <v>0</v>
      </c>
      <c r="U89">
        <f>IFERROR(VLOOKUP(C89,'lists'!$M:$N,2,FALSE),"")</f>
        <v>0</v>
      </c>
      <c r="V89">
        <f>D89</f>
        <v>0</v>
      </c>
      <c r="W89">
        <f>E89</f>
        <v>0</v>
      </c>
      <c r="X89">
        <f>F89</f>
        <v>0</v>
      </c>
      <c r="Y89">
        <f>G89</f>
        <v>0</v>
      </c>
      <c r="Z89">
        <f>H89</f>
        <v>0</v>
      </c>
      <c r="AA89">
        <f>I89</f>
        <v>0</v>
      </c>
      <c r="AB89">
        <f>J89</f>
        <v>0</v>
      </c>
      <c r="AC89">
        <f>K89</f>
        <v>0</v>
      </c>
      <c r="AD89">
        <f>IFERROR(VLOOKUP(L89,'lists'!$O:$P,2,FALSE),"")</f>
        <v>0</v>
      </c>
      <c r="AE89">
        <f>IFERROR(VLOOKUP(M89,'lists'!$Q:$R,2,FALSE),"")</f>
        <v>0</v>
      </c>
      <c r="AF89">
        <f>N89</f>
        <v>0</v>
      </c>
      <c r="AG89">
        <f>O89</f>
        <v>0</v>
      </c>
    </row>
    <row r="90" spans="19:33">
      <c r="S90">
        <f>A90</f>
        <v>0</v>
      </c>
      <c r="T90">
        <f>IFERROR(VLOOKUP(B90,'lists'!$AO:$AP,2,FALSE),"")</f>
        <v>0</v>
      </c>
      <c r="U90">
        <f>IFERROR(VLOOKUP(C90,'lists'!$M:$N,2,FALSE),"")</f>
        <v>0</v>
      </c>
      <c r="V90">
        <f>D90</f>
        <v>0</v>
      </c>
      <c r="W90">
        <f>E90</f>
        <v>0</v>
      </c>
      <c r="X90">
        <f>F90</f>
        <v>0</v>
      </c>
      <c r="Y90">
        <f>G90</f>
        <v>0</v>
      </c>
      <c r="Z90">
        <f>H90</f>
        <v>0</v>
      </c>
      <c r="AA90">
        <f>I90</f>
        <v>0</v>
      </c>
      <c r="AB90">
        <f>J90</f>
        <v>0</v>
      </c>
      <c r="AC90">
        <f>K90</f>
        <v>0</v>
      </c>
      <c r="AD90">
        <f>IFERROR(VLOOKUP(L90,'lists'!$O:$P,2,FALSE),"")</f>
        <v>0</v>
      </c>
      <c r="AE90">
        <f>IFERROR(VLOOKUP(M90,'lists'!$Q:$R,2,FALSE),"")</f>
        <v>0</v>
      </c>
      <c r="AF90">
        <f>N90</f>
        <v>0</v>
      </c>
      <c r="AG90">
        <f>O90</f>
        <v>0</v>
      </c>
    </row>
    <row r="91" spans="19:33">
      <c r="S91">
        <f>A91</f>
        <v>0</v>
      </c>
      <c r="T91">
        <f>IFERROR(VLOOKUP(B91,'lists'!$AO:$AP,2,FALSE),"")</f>
        <v>0</v>
      </c>
      <c r="U91">
        <f>IFERROR(VLOOKUP(C91,'lists'!$M:$N,2,FALSE),"")</f>
        <v>0</v>
      </c>
      <c r="V91">
        <f>D91</f>
        <v>0</v>
      </c>
      <c r="W91">
        <f>E91</f>
        <v>0</v>
      </c>
      <c r="X91">
        <f>F91</f>
        <v>0</v>
      </c>
      <c r="Y91">
        <f>G91</f>
        <v>0</v>
      </c>
      <c r="Z91">
        <f>H91</f>
        <v>0</v>
      </c>
      <c r="AA91">
        <f>I91</f>
        <v>0</v>
      </c>
      <c r="AB91">
        <f>J91</f>
        <v>0</v>
      </c>
      <c r="AC91">
        <f>K91</f>
        <v>0</v>
      </c>
      <c r="AD91">
        <f>IFERROR(VLOOKUP(L91,'lists'!$O:$P,2,FALSE),"")</f>
        <v>0</v>
      </c>
      <c r="AE91">
        <f>IFERROR(VLOOKUP(M91,'lists'!$Q:$R,2,FALSE),"")</f>
        <v>0</v>
      </c>
      <c r="AF91">
        <f>N91</f>
        <v>0</v>
      </c>
      <c r="AG91">
        <f>O91</f>
        <v>0</v>
      </c>
    </row>
    <row r="92" spans="19:33">
      <c r="S92">
        <f>A92</f>
        <v>0</v>
      </c>
      <c r="T92">
        <f>IFERROR(VLOOKUP(B92,'lists'!$AO:$AP,2,FALSE),"")</f>
        <v>0</v>
      </c>
      <c r="U92">
        <f>IFERROR(VLOOKUP(C92,'lists'!$M:$N,2,FALSE),"")</f>
        <v>0</v>
      </c>
      <c r="V92">
        <f>D92</f>
        <v>0</v>
      </c>
      <c r="W92">
        <f>E92</f>
        <v>0</v>
      </c>
      <c r="X92">
        <f>F92</f>
        <v>0</v>
      </c>
      <c r="Y92">
        <f>G92</f>
        <v>0</v>
      </c>
      <c r="Z92">
        <f>H92</f>
        <v>0</v>
      </c>
      <c r="AA92">
        <f>I92</f>
        <v>0</v>
      </c>
      <c r="AB92">
        <f>J92</f>
        <v>0</v>
      </c>
      <c r="AC92">
        <f>K92</f>
        <v>0</v>
      </c>
      <c r="AD92">
        <f>IFERROR(VLOOKUP(L92,'lists'!$O:$P,2,FALSE),"")</f>
        <v>0</v>
      </c>
      <c r="AE92">
        <f>IFERROR(VLOOKUP(M92,'lists'!$Q:$R,2,FALSE),"")</f>
        <v>0</v>
      </c>
      <c r="AF92">
        <f>N92</f>
        <v>0</v>
      </c>
      <c r="AG92">
        <f>O92</f>
        <v>0</v>
      </c>
    </row>
    <row r="93" spans="19:33">
      <c r="S93">
        <f>A93</f>
        <v>0</v>
      </c>
      <c r="T93">
        <f>IFERROR(VLOOKUP(B93,'lists'!$AO:$AP,2,FALSE),"")</f>
        <v>0</v>
      </c>
      <c r="U93">
        <f>IFERROR(VLOOKUP(C93,'lists'!$M:$N,2,FALSE),"")</f>
        <v>0</v>
      </c>
      <c r="V93">
        <f>D93</f>
        <v>0</v>
      </c>
      <c r="W93">
        <f>E93</f>
        <v>0</v>
      </c>
      <c r="X93">
        <f>F93</f>
        <v>0</v>
      </c>
      <c r="Y93">
        <f>G93</f>
        <v>0</v>
      </c>
      <c r="Z93">
        <f>H93</f>
        <v>0</v>
      </c>
      <c r="AA93">
        <f>I93</f>
        <v>0</v>
      </c>
      <c r="AB93">
        <f>J93</f>
        <v>0</v>
      </c>
      <c r="AC93">
        <f>K93</f>
        <v>0</v>
      </c>
      <c r="AD93">
        <f>IFERROR(VLOOKUP(L93,'lists'!$O:$P,2,FALSE),"")</f>
        <v>0</v>
      </c>
      <c r="AE93">
        <f>IFERROR(VLOOKUP(M93,'lists'!$Q:$R,2,FALSE),"")</f>
        <v>0</v>
      </c>
      <c r="AF93">
        <f>N93</f>
        <v>0</v>
      </c>
      <c r="AG93">
        <f>O93</f>
        <v>0</v>
      </c>
    </row>
    <row r="94" spans="19:33">
      <c r="S94">
        <f>A94</f>
        <v>0</v>
      </c>
      <c r="T94">
        <f>IFERROR(VLOOKUP(B94,'lists'!$AO:$AP,2,FALSE),"")</f>
        <v>0</v>
      </c>
      <c r="U94">
        <f>IFERROR(VLOOKUP(C94,'lists'!$M:$N,2,FALSE),"")</f>
        <v>0</v>
      </c>
      <c r="V94">
        <f>D94</f>
        <v>0</v>
      </c>
      <c r="W94">
        <f>E94</f>
        <v>0</v>
      </c>
      <c r="X94">
        <f>F94</f>
        <v>0</v>
      </c>
      <c r="Y94">
        <f>G94</f>
        <v>0</v>
      </c>
      <c r="Z94">
        <f>H94</f>
        <v>0</v>
      </c>
      <c r="AA94">
        <f>I94</f>
        <v>0</v>
      </c>
      <c r="AB94">
        <f>J94</f>
        <v>0</v>
      </c>
      <c r="AC94">
        <f>K94</f>
        <v>0</v>
      </c>
      <c r="AD94">
        <f>IFERROR(VLOOKUP(L94,'lists'!$O:$P,2,FALSE),"")</f>
        <v>0</v>
      </c>
      <c r="AE94">
        <f>IFERROR(VLOOKUP(M94,'lists'!$Q:$R,2,FALSE),"")</f>
        <v>0</v>
      </c>
      <c r="AF94">
        <f>N94</f>
        <v>0</v>
      </c>
      <c r="AG94">
        <f>O94</f>
        <v>0</v>
      </c>
    </row>
    <row r="95" spans="19:33">
      <c r="S95">
        <f>A95</f>
        <v>0</v>
      </c>
      <c r="T95">
        <f>IFERROR(VLOOKUP(B95,'lists'!$AO:$AP,2,FALSE),"")</f>
        <v>0</v>
      </c>
      <c r="U95">
        <f>IFERROR(VLOOKUP(C95,'lists'!$M:$N,2,FALSE),"")</f>
        <v>0</v>
      </c>
      <c r="V95">
        <f>D95</f>
        <v>0</v>
      </c>
      <c r="W95">
        <f>E95</f>
        <v>0</v>
      </c>
      <c r="X95">
        <f>F95</f>
        <v>0</v>
      </c>
      <c r="Y95">
        <f>G95</f>
        <v>0</v>
      </c>
      <c r="Z95">
        <f>H95</f>
        <v>0</v>
      </c>
      <c r="AA95">
        <f>I95</f>
        <v>0</v>
      </c>
      <c r="AB95">
        <f>J95</f>
        <v>0</v>
      </c>
      <c r="AC95">
        <f>K95</f>
        <v>0</v>
      </c>
      <c r="AD95">
        <f>IFERROR(VLOOKUP(L95,'lists'!$O:$P,2,FALSE),"")</f>
        <v>0</v>
      </c>
      <c r="AE95">
        <f>IFERROR(VLOOKUP(M95,'lists'!$Q:$R,2,FALSE),"")</f>
        <v>0</v>
      </c>
      <c r="AF95">
        <f>N95</f>
        <v>0</v>
      </c>
      <c r="AG95">
        <f>O95</f>
        <v>0</v>
      </c>
    </row>
    <row r="96" spans="19:33">
      <c r="S96">
        <f>A96</f>
        <v>0</v>
      </c>
      <c r="T96">
        <f>IFERROR(VLOOKUP(B96,'lists'!$AO:$AP,2,FALSE),"")</f>
        <v>0</v>
      </c>
      <c r="U96">
        <f>IFERROR(VLOOKUP(C96,'lists'!$M:$N,2,FALSE),"")</f>
        <v>0</v>
      </c>
      <c r="V96">
        <f>D96</f>
        <v>0</v>
      </c>
      <c r="W96">
        <f>E96</f>
        <v>0</v>
      </c>
      <c r="X96">
        <f>F96</f>
        <v>0</v>
      </c>
      <c r="Y96">
        <f>G96</f>
        <v>0</v>
      </c>
      <c r="Z96">
        <f>H96</f>
        <v>0</v>
      </c>
      <c r="AA96">
        <f>I96</f>
        <v>0</v>
      </c>
      <c r="AB96">
        <f>J96</f>
        <v>0</v>
      </c>
      <c r="AC96">
        <f>K96</f>
        <v>0</v>
      </c>
      <c r="AD96">
        <f>IFERROR(VLOOKUP(L96,'lists'!$O:$P,2,FALSE),"")</f>
        <v>0</v>
      </c>
      <c r="AE96">
        <f>IFERROR(VLOOKUP(M96,'lists'!$Q:$R,2,FALSE),"")</f>
        <v>0</v>
      </c>
      <c r="AF96">
        <f>N96</f>
        <v>0</v>
      </c>
      <c r="AG96">
        <f>O96</f>
        <v>0</v>
      </c>
    </row>
    <row r="97" spans="19:33">
      <c r="S97">
        <f>A97</f>
        <v>0</v>
      </c>
      <c r="T97">
        <f>IFERROR(VLOOKUP(B97,'lists'!$AO:$AP,2,FALSE),"")</f>
        <v>0</v>
      </c>
      <c r="U97">
        <f>IFERROR(VLOOKUP(C97,'lists'!$M:$N,2,FALSE),"")</f>
        <v>0</v>
      </c>
      <c r="V97">
        <f>D97</f>
        <v>0</v>
      </c>
      <c r="W97">
        <f>E97</f>
        <v>0</v>
      </c>
      <c r="X97">
        <f>F97</f>
        <v>0</v>
      </c>
      <c r="Y97">
        <f>G97</f>
        <v>0</v>
      </c>
      <c r="Z97">
        <f>H97</f>
        <v>0</v>
      </c>
      <c r="AA97">
        <f>I97</f>
        <v>0</v>
      </c>
      <c r="AB97">
        <f>J97</f>
        <v>0</v>
      </c>
      <c r="AC97">
        <f>K97</f>
        <v>0</v>
      </c>
      <c r="AD97">
        <f>IFERROR(VLOOKUP(L97,'lists'!$O:$P,2,FALSE),"")</f>
        <v>0</v>
      </c>
      <c r="AE97">
        <f>IFERROR(VLOOKUP(M97,'lists'!$Q:$R,2,FALSE),"")</f>
        <v>0</v>
      </c>
      <c r="AF97">
        <f>N97</f>
        <v>0</v>
      </c>
      <c r="AG97">
        <f>O97</f>
        <v>0</v>
      </c>
    </row>
    <row r="98" spans="19:33">
      <c r="S98">
        <f>A98</f>
        <v>0</v>
      </c>
      <c r="T98">
        <f>IFERROR(VLOOKUP(B98,'lists'!$AO:$AP,2,FALSE),"")</f>
        <v>0</v>
      </c>
      <c r="U98">
        <f>IFERROR(VLOOKUP(C98,'lists'!$M:$N,2,FALSE),"")</f>
        <v>0</v>
      </c>
      <c r="V98">
        <f>D98</f>
        <v>0</v>
      </c>
      <c r="W98">
        <f>E98</f>
        <v>0</v>
      </c>
      <c r="X98">
        <f>F98</f>
        <v>0</v>
      </c>
      <c r="Y98">
        <f>G98</f>
        <v>0</v>
      </c>
      <c r="Z98">
        <f>H98</f>
        <v>0</v>
      </c>
      <c r="AA98">
        <f>I98</f>
        <v>0</v>
      </c>
      <c r="AB98">
        <f>J98</f>
        <v>0</v>
      </c>
      <c r="AC98">
        <f>K98</f>
        <v>0</v>
      </c>
      <c r="AD98">
        <f>IFERROR(VLOOKUP(L98,'lists'!$O:$P,2,FALSE),"")</f>
        <v>0</v>
      </c>
      <c r="AE98">
        <f>IFERROR(VLOOKUP(M98,'lists'!$Q:$R,2,FALSE),"")</f>
        <v>0</v>
      </c>
      <c r="AF98">
        <f>N98</f>
        <v>0</v>
      </c>
      <c r="AG98">
        <f>O98</f>
        <v>0</v>
      </c>
    </row>
    <row r="99" spans="19:33">
      <c r="S99">
        <f>A99</f>
        <v>0</v>
      </c>
      <c r="T99">
        <f>IFERROR(VLOOKUP(B99,'lists'!$AO:$AP,2,FALSE),"")</f>
        <v>0</v>
      </c>
      <c r="U99">
        <f>IFERROR(VLOOKUP(C99,'lists'!$M:$N,2,FALSE),"")</f>
        <v>0</v>
      </c>
      <c r="V99">
        <f>D99</f>
        <v>0</v>
      </c>
      <c r="W99">
        <f>E99</f>
        <v>0</v>
      </c>
      <c r="X99">
        <f>F99</f>
        <v>0</v>
      </c>
      <c r="Y99">
        <f>G99</f>
        <v>0</v>
      </c>
      <c r="Z99">
        <f>H99</f>
        <v>0</v>
      </c>
      <c r="AA99">
        <f>I99</f>
        <v>0</v>
      </c>
      <c r="AB99">
        <f>J99</f>
        <v>0</v>
      </c>
      <c r="AC99">
        <f>K99</f>
        <v>0</v>
      </c>
      <c r="AD99">
        <f>IFERROR(VLOOKUP(L99,'lists'!$O:$P,2,FALSE),"")</f>
        <v>0</v>
      </c>
      <c r="AE99">
        <f>IFERROR(VLOOKUP(M99,'lists'!$Q:$R,2,FALSE),"")</f>
        <v>0</v>
      </c>
      <c r="AF99">
        <f>N99</f>
        <v>0</v>
      </c>
      <c r="AG99">
        <f>O99</f>
        <v>0</v>
      </c>
    </row>
    <row r="100" spans="19:33">
      <c r="S100">
        <f>A100</f>
        <v>0</v>
      </c>
      <c r="T100">
        <f>IFERROR(VLOOKUP(B100,'lists'!$AO:$AP,2,FALSE),"")</f>
        <v>0</v>
      </c>
      <c r="U100">
        <f>IFERROR(VLOOKUP(C100,'lists'!$M:$N,2,FALSE),"")</f>
        <v>0</v>
      </c>
      <c r="V100">
        <f>D100</f>
        <v>0</v>
      </c>
      <c r="W100">
        <f>E100</f>
        <v>0</v>
      </c>
      <c r="X100">
        <f>F100</f>
        <v>0</v>
      </c>
      <c r="Y100">
        <f>G100</f>
        <v>0</v>
      </c>
      <c r="Z100">
        <f>H100</f>
        <v>0</v>
      </c>
      <c r="AA100">
        <f>I100</f>
        <v>0</v>
      </c>
      <c r="AB100">
        <f>J100</f>
        <v>0</v>
      </c>
      <c r="AC100">
        <f>K100</f>
        <v>0</v>
      </c>
      <c r="AD100">
        <f>IFERROR(VLOOKUP(L100,'lists'!$O:$P,2,FALSE),"")</f>
        <v>0</v>
      </c>
      <c r="AE100">
        <f>IFERROR(VLOOKUP(M100,'lists'!$Q:$R,2,FALSE),"")</f>
        <v>0</v>
      </c>
      <c r="AF100">
        <f>N100</f>
        <v>0</v>
      </c>
      <c r="AG100">
        <f>O100</f>
        <v>0</v>
      </c>
    </row>
    <row r="101" spans="19:33">
      <c r="S101">
        <f>A101</f>
        <v>0</v>
      </c>
      <c r="T101">
        <f>IFERROR(VLOOKUP(B101,'lists'!$AO:$AP,2,FALSE),"")</f>
        <v>0</v>
      </c>
      <c r="U101">
        <f>IFERROR(VLOOKUP(C101,'lists'!$M:$N,2,FALSE),"")</f>
        <v>0</v>
      </c>
      <c r="V101">
        <f>D101</f>
        <v>0</v>
      </c>
      <c r="W101">
        <f>E101</f>
        <v>0</v>
      </c>
      <c r="X101">
        <f>F101</f>
        <v>0</v>
      </c>
      <c r="Y101">
        <f>G101</f>
        <v>0</v>
      </c>
      <c r="Z101">
        <f>H101</f>
        <v>0</v>
      </c>
      <c r="AA101">
        <f>I101</f>
        <v>0</v>
      </c>
      <c r="AB101">
        <f>J101</f>
        <v>0</v>
      </c>
      <c r="AC101">
        <f>K101</f>
        <v>0</v>
      </c>
      <c r="AD101">
        <f>IFERROR(VLOOKUP(L101,'lists'!$O:$P,2,FALSE),"")</f>
        <v>0</v>
      </c>
      <c r="AE101">
        <f>IFERROR(VLOOKUP(M101,'lists'!$Q:$R,2,FALSE),"")</f>
        <v>0</v>
      </c>
      <c r="AF101">
        <f>N101</f>
        <v>0</v>
      </c>
      <c r="AG101">
        <f>O101</f>
        <v>0</v>
      </c>
    </row>
    <row r="102" spans="19:33">
      <c r="S102">
        <f>A102</f>
        <v>0</v>
      </c>
      <c r="T102">
        <f>IFERROR(VLOOKUP(B102,'lists'!$AO:$AP,2,FALSE),"")</f>
        <v>0</v>
      </c>
      <c r="U102">
        <f>IFERROR(VLOOKUP(C102,'lists'!$M:$N,2,FALSE),"")</f>
        <v>0</v>
      </c>
      <c r="V102">
        <f>D102</f>
        <v>0</v>
      </c>
      <c r="W102">
        <f>E102</f>
        <v>0</v>
      </c>
      <c r="X102">
        <f>F102</f>
        <v>0</v>
      </c>
      <c r="Y102">
        <f>G102</f>
        <v>0</v>
      </c>
      <c r="Z102">
        <f>H102</f>
        <v>0</v>
      </c>
      <c r="AA102">
        <f>I102</f>
        <v>0</v>
      </c>
      <c r="AB102">
        <f>J102</f>
        <v>0</v>
      </c>
      <c r="AC102">
        <f>K102</f>
        <v>0</v>
      </c>
      <c r="AD102">
        <f>IFERROR(VLOOKUP(L102,'lists'!$O:$P,2,FALSE),"")</f>
        <v>0</v>
      </c>
      <c r="AE102">
        <f>IFERROR(VLOOKUP(M102,'lists'!$Q:$R,2,FALSE),"")</f>
        <v>0</v>
      </c>
      <c r="AF102">
        <f>N102</f>
        <v>0</v>
      </c>
      <c r="AG102">
        <f>O102</f>
        <v>0</v>
      </c>
    </row>
    <row r="103" spans="19:33">
      <c r="S103">
        <f>A103</f>
        <v>0</v>
      </c>
      <c r="T103">
        <f>IFERROR(VLOOKUP(B103,'lists'!$AO:$AP,2,FALSE),"")</f>
        <v>0</v>
      </c>
      <c r="U103">
        <f>IFERROR(VLOOKUP(C103,'lists'!$M:$N,2,FALSE),"")</f>
        <v>0</v>
      </c>
      <c r="V103">
        <f>D103</f>
        <v>0</v>
      </c>
      <c r="W103">
        <f>E103</f>
        <v>0</v>
      </c>
      <c r="X103">
        <f>F103</f>
        <v>0</v>
      </c>
      <c r="Y103">
        <f>G103</f>
        <v>0</v>
      </c>
      <c r="Z103">
        <f>H103</f>
        <v>0</v>
      </c>
      <c r="AA103">
        <f>I103</f>
        <v>0</v>
      </c>
      <c r="AB103">
        <f>J103</f>
        <v>0</v>
      </c>
      <c r="AC103">
        <f>K103</f>
        <v>0</v>
      </c>
      <c r="AD103">
        <f>IFERROR(VLOOKUP(L103,'lists'!$O:$P,2,FALSE),"")</f>
        <v>0</v>
      </c>
      <c r="AE103">
        <f>IFERROR(VLOOKUP(M103,'lists'!$Q:$R,2,FALSE),"")</f>
        <v>0</v>
      </c>
      <c r="AF103">
        <f>N103</f>
        <v>0</v>
      </c>
      <c r="AG103">
        <f>O103</f>
        <v>0</v>
      </c>
    </row>
    <row r="104" spans="19:33">
      <c r="S104">
        <f>A104</f>
        <v>0</v>
      </c>
      <c r="T104">
        <f>IFERROR(VLOOKUP(B104,'lists'!$AO:$AP,2,FALSE),"")</f>
        <v>0</v>
      </c>
      <c r="U104">
        <f>IFERROR(VLOOKUP(C104,'lists'!$M:$N,2,FALSE),"")</f>
        <v>0</v>
      </c>
      <c r="V104">
        <f>D104</f>
        <v>0</v>
      </c>
      <c r="W104">
        <f>E104</f>
        <v>0</v>
      </c>
      <c r="X104">
        <f>F104</f>
        <v>0</v>
      </c>
      <c r="Y104">
        <f>G104</f>
        <v>0</v>
      </c>
      <c r="Z104">
        <f>H104</f>
        <v>0</v>
      </c>
      <c r="AA104">
        <f>I104</f>
        <v>0</v>
      </c>
      <c r="AB104">
        <f>J104</f>
        <v>0</v>
      </c>
      <c r="AC104">
        <f>K104</f>
        <v>0</v>
      </c>
      <c r="AD104">
        <f>IFERROR(VLOOKUP(L104,'lists'!$O:$P,2,FALSE),"")</f>
        <v>0</v>
      </c>
      <c r="AE104">
        <f>IFERROR(VLOOKUP(M104,'lists'!$Q:$R,2,FALSE),"")</f>
        <v>0</v>
      </c>
      <c r="AF104">
        <f>N104</f>
        <v>0</v>
      </c>
      <c r="AG104">
        <f>O104</f>
        <v>0</v>
      </c>
    </row>
    <row r="105" spans="19:33">
      <c r="S105">
        <f>A105</f>
        <v>0</v>
      </c>
      <c r="T105">
        <f>IFERROR(VLOOKUP(B105,'lists'!$AO:$AP,2,FALSE),"")</f>
        <v>0</v>
      </c>
      <c r="U105">
        <f>IFERROR(VLOOKUP(C105,'lists'!$M:$N,2,FALSE),"")</f>
        <v>0</v>
      </c>
      <c r="V105">
        <f>D105</f>
        <v>0</v>
      </c>
      <c r="W105">
        <f>E105</f>
        <v>0</v>
      </c>
      <c r="X105">
        <f>F105</f>
        <v>0</v>
      </c>
      <c r="Y105">
        <f>G105</f>
        <v>0</v>
      </c>
      <c r="Z105">
        <f>H105</f>
        <v>0</v>
      </c>
      <c r="AA105">
        <f>I105</f>
        <v>0</v>
      </c>
      <c r="AB105">
        <f>J105</f>
        <v>0</v>
      </c>
      <c r="AC105">
        <f>K105</f>
        <v>0</v>
      </c>
      <c r="AD105">
        <f>IFERROR(VLOOKUP(L105,'lists'!$O:$P,2,FALSE),"")</f>
        <v>0</v>
      </c>
      <c r="AE105">
        <f>IFERROR(VLOOKUP(M105,'lists'!$Q:$R,2,FALSE),"")</f>
        <v>0</v>
      </c>
      <c r="AF105">
        <f>N105</f>
        <v>0</v>
      </c>
      <c r="AG105">
        <f>O105</f>
        <v>0</v>
      </c>
    </row>
    <row r="106" spans="19:33">
      <c r="S106">
        <f>A106</f>
        <v>0</v>
      </c>
      <c r="T106">
        <f>IFERROR(VLOOKUP(B106,'lists'!$AO:$AP,2,FALSE),"")</f>
        <v>0</v>
      </c>
      <c r="U106">
        <f>IFERROR(VLOOKUP(C106,'lists'!$M:$N,2,FALSE),"")</f>
        <v>0</v>
      </c>
      <c r="V106">
        <f>D106</f>
        <v>0</v>
      </c>
      <c r="W106">
        <f>E106</f>
        <v>0</v>
      </c>
      <c r="X106">
        <f>F106</f>
        <v>0</v>
      </c>
      <c r="Y106">
        <f>G106</f>
        <v>0</v>
      </c>
      <c r="Z106">
        <f>H106</f>
        <v>0</v>
      </c>
      <c r="AA106">
        <f>I106</f>
        <v>0</v>
      </c>
      <c r="AB106">
        <f>J106</f>
        <v>0</v>
      </c>
      <c r="AC106">
        <f>K106</f>
        <v>0</v>
      </c>
      <c r="AD106">
        <f>IFERROR(VLOOKUP(L106,'lists'!$O:$P,2,FALSE),"")</f>
        <v>0</v>
      </c>
      <c r="AE106">
        <f>IFERROR(VLOOKUP(M106,'lists'!$Q:$R,2,FALSE),"")</f>
        <v>0</v>
      </c>
      <c r="AF106">
        <f>N106</f>
        <v>0</v>
      </c>
      <c r="AG106">
        <f>O106</f>
        <v>0</v>
      </c>
    </row>
    <row r="107" spans="19:33">
      <c r="S107">
        <f>A107</f>
        <v>0</v>
      </c>
      <c r="T107">
        <f>IFERROR(VLOOKUP(B107,'lists'!$AO:$AP,2,FALSE),"")</f>
        <v>0</v>
      </c>
      <c r="U107">
        <f>IFERROR(VLOOKUP(C107,'lists'!$M:$N,2,FALSE),"")</f>
        <v>0</v>
      </c>
      <c r="V107">
        <f>D107</f>
        <v>0</v>
      </c>
      <c r="W107">
        <f>E107</f>
        <v>0</v>
      </c>
      <c r="X107">
        <f>F107</f>
        <v>0</v>
      </c>
      <c r="Y107">
        <f>G107</f>
        <v>0</v>
      </c>
      <c r="Z107">
        <f>H107</f>
        <v>0</v>
      </c>
      <c r="AA107">
        <f>I107</f>
        <v>0</v>
      </c>
      <c r="AB107">
        <f>J107</f>
        <v>0</v>
      </c>
      <c r="AC107">
        <f>K107</f>
        <v>0</v>
      </c>
      <c r="AD107">
        <f>IFERROR(VLOOKUP(L107,'lists'!$O:$P,2,FALSE),"")</f>
        <v>0</v>
      </c>
      <c r="AE107">
        <f>IFERROR(VLOOKUP(M107,'lists'!$Q:$R,2,FALSE),"")</f>
        <v>0</v>
      </c>
      <c r="AF107">
        <f>N107</f>
        <v>0</v>
      </c>
      <c r="AG107">
        <f>O107</f>
        <v>0</v>
      </c>
    </row>
    <row r="108" spans="19:33">
      <c r="S108">
        <f>A108</f>
        <v>0</v>
      </c>
      <c r="T108">
        <f>IFERROR(VLOOKUP(B108,'lists'!$AO:$AP,2,FALSE),"")</f>
        <v>0</v>
      </c>
      <c r="U108">
        <f>IFERROR(VLOOKUP(C108,'lists'!$M:$N,2,FALSE),"")</f>
        <v>0</v>
      </c>
      <c r="V108">
        <f>D108</f>
        <v>0</v>
      </c>
      <c r="W108">
        <f>E108</f>
        <v>0</v>
      </c>
      <c r="X108">
        <f>F108</f>
        <v>0</v>
      </c>
      <c r="Y108">
        <f>G108</f>
        <v>0</v>
      </c>
      <c r="Z108">
        <f>H108</f>
        <v>0</v>
      </c>
      <c r="AA108">
        <f>I108</f>
        <v>0</v>
      </c>
      <c r="AB108">
        <f>J108</f>
        <v>0</v>
      </c>
      <c r="AC108">
        <f>K108</f>
        <v>0</v>
      </c>
      <c r="AD108">
        <f>IFERROR(VLOOKUP(L108,'lists'!$O:$P,2,FALSE),"")</f>
        <v>0</v>
      </c>
      <c r="AE108">
        <f>IFERROR(VLOOKUP(M108,'lists'!$Q:$R,2,FALSE),"")</f>
        <v>0</v>
      </c>
      <c r="AF108">
        <f>N108</f>
        <v>0</v>
      </c>
      <c r="AG108">
        <f>O108</f>
        <v>0</v>
      </c>
    </row>
    <row r="109" spans="19:33">
      <c r="S109">
        <f>A109</f>
        <v>0</v>
      </c>
      <c r="T109">
        <f>IFERROR(VLOOKUP(B109,'lists'!$AO:$AP,2,FALSE),"")</f>
        <v>0</v>
      </c>
      <c r="U109">
        <f>IFERROR(VLOOKUP(C109,'lists'!$M:$N,2,FALSE),"")</f>
        <v>0</v>
      </c>
      <c r="V109">
        <f>D109</f>
        <v>0</v>
      </c>
      <c r="W109">
        <f>E109</f>
        <v>0</v>
      </c>
      <c r="X109">
        <f>F109</f>
        <v>0</v>
      </c>
      <c r="Y109">
        <f>G109</f>
        <v>0</v>
      </c>
      <c r="Z109">
        <f>H109</f>
        <v>0</v>
      </c>
      <c r="AA109">
        <f>I109</f>
        <v>0</v>
      </c>
      <c r="AB109">
        <f>J109</f>
        <v>0</v>
      </c>
      <c r="AC109">
        <f>K109</f>
        <v>0</v>
      </c>
      <c r="AD109">
        <f>IFERROR(VLOOKUP(L109,'lists'!$O:$P,2,FALSE),"")</f>
        <v>0</v>
      </c>
      <c r="AE109">
        <f>IFERROR(VLOOKUP(M109,'lists'!$Q:$R,2,FALSE),"")</f>
        <v>0</v>
      </c>
      <c r="AF109">
        <f>N109</f>
        <v>0</v>
      </c>
      <c r="AG109">
        <f>O109</f>
        <v>0</v>
      </c>
    </row>
    <row r="110" spans="19:33">
      <c r="S110">
        <f>A110</f>
        <v>0</v>
      </c>
      <c r="T110">
        <f>IFERROR(VLOOKUP(B110,'lists'!$AO:$AP,2,FALSE),"")</f>
        <v>0</v>
      </c>
      <c r="U110">
        <f>IFERROR(VLOOKUP(C110,'lists'!$M:$N,2,FALSE),"")</f>
        <v>0</v>
      </c>
      <c r="V110">
        <f>D110</f>
        <v>0</v>
      </c>
      <c r="W110">
        <f>E110</f>
        <v>0</v>
      </c>
      <c r="X110">
        <f>F110</f>
        <v>0</v>
      </c>
      <c r="Y110">
        <f>G110</f>
        <v>0</v>
      </c>
      <c r="Z110">
        <f>H110</f>
        <v>0</v>
      </c>
      <c r="AA110">
        <f>I110</f>
        <v>0</v>
      </c>
      <c r="AB110">
        <f>J110</f>
        <v>0</v>
      </c>
      <c r="AC110">
        <f>K110</f>
        <v>0</v>
      </c>
      <c r="AD110">
        <f>IFERROR(VLOOKUP(L110,'lists'!$O:$P,2,FALSE),"")</f>
        <v>0</v>
      </c>
      <c r="AE110">
        <f>IFERROR(VLOOKUP(M110,'lists'!$Q:$R,2,FALSE),"")</f>
        <v>0</v>
      </c>
      <c r="AF110">
        <f>N110</f>
        <v>0</v>
      </c>
      <c r="AG110">
        <f>O110</f>
        <v>0</v>
      </c>
    </row>
    <row r="111" spans="19:33">
      <c r="S111">
        <f>A111</f>
        <v>0</v>
      </c>
      <c r="T111">
        <f>IFERROR(VLOOKUP(B111,'lists'!$AO:$AP,2,FALSE),"")</f>
        <v>0</v>
      </c>
      <c r="U111">
        <f>IFERROR(VLOOKUP(C111,'lists'!$M:$N,2,FALSE),"")</f>
        <v>0</v>
      </c>
      <c r="V111">
        <f>D111</f>
        <v>0</v>
      </c>
      <c r="W111">
        <f>E111</f>
        <v>0</v>
      </c>
      <c r="X111">
        <f>F111</f>
        <v>0</v>
      </c>
      <c r="Y111">
        <f>G111</f>
        <v>0</v>
      </c>
      <c r="Z111">
        <f>H111</f>
        <v>0</v>
      </c>
      <c r="AA111">
        <f>I111</f>
        <v>0</v>
      </c>
      <c r="AB111">
        <f>J111</f>
        <v>0</v>
      </c>
      <c r="AC111">
        <f>K111</f>
        <v>0</v>
      </c>
      <c r="AD111">
        <f>IFERROR(VLOOKUP(L111,'lists'!$O:$P,2,FALSE),"")</f>
        <v>0</v>
      </c>
      <c r="AE111">
        <f>IFERROR(VLOOKUP(M111,'lists'!$Q:$R,2,FALSE),"")</f>
        <v>0</v>
      </c>
      <c r="AF111">
        <f>N111</f>
        <v>0</v>
      </c>
      <c r="AG111">
        <f>O111</f>
        <v>0</v>
      </c>
    </row>
    <row r="112" spans="19:33">
      <c r="S112">
        <f>A112</f>
        <v>0</v>
      </c>
      <c r="T112">
        <f>IFERROR(VLOOKUP(B112,'lists'!$AO:$AP,2,FALSE),"")</f>
        <v>0</v>
      </c>
      <c r="U112">
        <f>IFERROR(VLOOKUP(C112,'lists'!$M:$N,2,FALSE),"")</f>
        <v>0</v>
      </c>
      <c r="V112">
        <f>D112</f>
        <v>0</v>
      </c>
      <c r="W112">
        <f>E112</f>
        <v>0</v>
      </c>
      <c r="X112">
        <f>F112</f>
        <v>0</v>
      </c>
      <c r="Y112">
        <f>G112</f>
        <v>0</v>
      </c>
      <c r="Z112">
        <f>H112</f>
        <v>0</v>
      </c>
      <c r="AA112">
        <f>I112</f>
        <v>0</v>
      </c>
      <c r="AB112">
        <f>J112</f>
        <v>0</v>
      </c>
      <c r="AC112">
        <f>K112</f>
        <v>0</v>
      </c>
      <c r="AD112">
        <f>IFERROR(VLOOKUP(L112,'lists'!$O:$P,2,FALSE),"")</f>
        <v>0</v>
      </c>
      <c r="AE112">
        <f>IFERROR(VLOOKUP(M112,'lists'!$Q:$R,2,FALSE),"")</f>
        <v>0</v>
      </c>
      <c r="AF112">
        <f>N112</f>
        <v>0</v>
      </c>
      <c r="AG112">
        <f>O112</f>
        <v>0</v>
      </c>
    </row>
    <row r="113" spans="19:33">
      <c r="S113">
        <f>A113</f>
        <v>0</v>
      </c>
      <c r="T113">
        <f>IFERROR(VLOOKUP(B113,'lists'!$AO:$AP,2,FALSE),"")</f>
        <v>0</v>
      </c>
      <c r="U113">
        <f>IFERROR(VLOOKUP(C113,'lists'!$M:$N,2,FALSE),"")</f>
        <v>0</v>
      </c>
      <c r="V113">
        <f>D113</f>
        <v>0</v>
      </c>
      <c r="W113">
        <f>E113</f>
        <v>0</v>
      </c>
      <c r="X113">
        <f>F113</f>
        <v>0</v>
      </c>
      <c r="Y113">
        <f>G113</f>
        <v>0</v>
      </c>
      <c r="Z113">
        <f>H113</f>
        <v>0</v>
      </c>
      <c r="AA113">
        <f>I113</f>
        <v>0</v>
      </c>
      <c r="AB113">
        <f>J113</f>
        <v>0</v>
      </c>
      <c r="AC113">
        <f>K113</f>
        <v>0</v>
      </c>
      <c r="AD113">
        <f>IFERROR(VLOOKUP(L113,'lists'!$O:$P,2,FALSE),"")</f>
        <v>0</v>
      </c>
      <c r="AE113">
        <f>IFERROR(VLOOKUP(M113,'lists'!$Q:$R,2,FALSE),"")</f>
        <v>0</v>
      </c>
      <c r="AF113">
        <f>N113</f>
        <v>0</v>
      </c>
      <c r="AG113">
        <f>O113</f>
        <v>0</v>
      </c>
    </row>
    <row r="114" spans="19:33">
      <c r="S114">
        <f>A114</f>
        <v>0</v>
      </c>
      <c r="T114">
        <f>IFERROR(VLOOKUP(B114,'lists'!$AO:$AP,2,FALSE),"")</f>
        <v>0</v>
      </c>
      <c r="U114">
        <f>IFERROR(VLOOKUP(C114,'lists'!$M:$N,2,FALSE),"")</f>
        <v>0</v>
      </c>
      <c r="V114">
        <f>D114</f>
        <v>0</v>
      </c>
      <c r="W114">
        <f>E114</f>
        <v>0</v>
      </c>
      <c r="X114">
        <f>F114</f>
        <v>0</v>
      </c>
      <c r="Y114">
        <f>G114</f>
        <v>0</v>
      </c>
      <c r="Z114">
        <f>H114</f>
        <v>0</v>
      </c>
      <c r="AA114">
        <f>I114</f>
        <v>0</v>
      </c>
      <c r="AB114">
        <f>J114</f>
        <v>0</v>
      </c>
      <c r="AC114">
        <f>K114</f>
        <v>0</v>
      </c>
      <c r="AD114">
        <f>IFERROR(VLOOKUP(L114,'lists'!$O:$P,2,FALSE),"")</f>
        <v>0</v>
      </c>
      <c r="AE114">
        <f>IFERROR(VLOOKUP(M114,'lists'!$Q:$R,2,FALSE),"")</f>
        <v>0</v>
      </c>
      <c r="AF114">
        <f>N114</f>
        <v>0</v>
      </c>
      <c r="AG114">
        <f>O114</f>
        <v>0</v>
      </c>
    </row>
    <row r="115" spans="19:33">
      <c r="S115">
        <f>A115</f>
        <v>0</v>
      </c>
      <c r="T115">
        <f>IFERROR(VLOOKUP(B115,'lists'!$AO:$AP,2,FALSE),"")</f>
        <v>0</v>
      </c>
      <c r="U115">
        <f>IFERROR(VLOOKUP(C115,'lists'!$M:$N,2,FALSE),"")</f>
        <v>0</v>
      </c>
      <c r="V115">
        <f>D115</f>
        <v>0</v>
      </c>
      <c r="W115">
        <f>E115</f>
        <v>0</v>
      </c>
      <c r="X115">
        <f>F115</f>
        <v>0</v>
      </c>
      <c r="Y115">
        <f>G115</f>
        <v>0</v>
      </c>
      <c r="Z115">
        <f>H115</f>
        <v>0</v>
      </c>
      <c r="AA115">
        <f>I115</f>
        <v>0</v>
      </c>
      <c r="AB115">
        <f>J115</f>
        <v>0</v>
      </c>
      <c r="AC115">
        <f>K115</f>
        <v>0</v>
      </c>
      <c r="AD115">
        <f>IFERROR(VLOOKUP(L115,'lists'!$O:$P,2,FALSE),"")</f>
        <v>0</v>
      </c>
      <c r="AE115">
        <f>IFERROR(VLOOKUP(M115,'lists'!$Q:$R,2,FALSE),"")</f>
        <v>0</v>
      </c>
      <c r="AF115">
        <f>N115</f>
        <v>0</v>
      </c>
      <c r="AG115">
        <f>O115</f>
        <v>0</v>
      </c>
    </row>
    <row r="116" spans="19:33">
      <c r="S116">
        <f>A116</f>
        <v>0</v>
      </c>
      <c r="T116">
        <f>IFERROR(VLOOKUP(B116,'lists'!$AO:$AP,2,FALSE),"")</f>
        <v>0</v>
      </c>
      <c r="U116">
        <f>IFERROR(VLOOKUP(C116,'lists'!$M:$N,2,FALSE),"")</f>
        <v>0</v>
      </c>
      <c r="V116">
        <f>D116</f>
        <v>0</v>
      </c>
      <c r="W116">
        <f>E116</f>
        <v>0</v>
      </c>
      <c r="X116">
        <f>F116</f>
        <v>0</v>
      </c>
      <c r="Y116">
        <f>G116</f>
        <v>0</v>
      </c>
      <c r="Z116">
        <f>H116</f>
        <v>0</v>
      </c>
      <c r="AA116">
        <f>I116</f>
        <v>0</v>
      </c>
      <c r="AB116">
        <f>J116</f>
        <v>0</v>
      </c>
      <c r="AC116">
        <f>K116</f>
        <v>0</v>
      </c>
      <c r="AD116">
        <f>IFERROR(VLOOKUP(L116,'lists'!$O:$P,2,FALSE),"")</f>
        <v>0</v>
      </c>
      <c r="AE116">
        <f>IFERROR(VLOOKUP(M116,'lists'!$Q:$R,2,FALSE),"")</f>
        <v>0</v>
      </c>
      <c r="AF116">
        <f>N116</f>
        <v>0</v>
      </c>
      <c r="AG116">
        <f>O116</f>
        <v>0</v>
      </c>
    </row>
    <row r="117" spans="19:33">
      <c r="S117">
        <f>A117</f>
        <v>0</v>
      </c>
      <c r="T117">
        <f>IFERROR(VLOOKUP(B117,'lists'!$AO:$AP,2,FALSE),"")</f>
        <v>0</v>
      </c>
      <c r="U117">
        <f>IFERROR(VLOOKUP(C117,'lists'!$M:$N,2,FALSE),"")</f>
        <v>0</v>
      </c>
      <c r="V117">
        <f>D117</f>
        <v>0</v>
      </c>
      <c r="W117">
        <f>E117</f>
        <v>0</v>
      </c>
      <c r="X117">
        <f>F117</f>
        <v>0</v>
      </c>
      <c r="Y117">
        <f>G117</f>
        <v>0</v>
      </c>
      <c r="Z117">
        <f>H117</f>
        <v>0</v>
      </c>
      <c r="AA117">
        <f>I117</f>
        <v>0</v>
      </c>
      <c r="AB117">
        <f>J117</f>
        <v>0</v>
      </c>
      <c r="AC117">
        <f>K117</f>
        <v>0</v>
      </c>
      <c r="AD117">
        <f>IFERROR(VLOOKUP(L117,'lists'!$O:$P,2,FALSE),"")</f>
        <v>0</v>
      </c>
      <c r="AE117">
        <f>IFERROR(VLOOKUP(M117,'lists'!$Q:$R,2,FALSE),"")</f>
        <v>0</v>
      </c>
      <c r="AF117">
        <f>N117</f>
        <v>0</v>
      </c>
      <c r="AG117">
        <f>O117</f>
        <v>0</v>
      </c>
    </row>
    <row r="118" spans="19:33">
      <c r="S118">
        <f>A118</f>
        <v>0</v>
      </c>
      <c r="T118">
        <f>IFERROR(VLOOKUP(B118,'lists'!$AO:$AP,2,FALSE),"")</f>
        <v>0</v>
      </c>
      <c r="U118">
        <f>IFERROR(VLOOKUP(C118,'lists'!$M:$N,2,FALSE),"")</f>
        <v>0</v>
      </c>
      <c r="V118">
        <f>D118</f>
        <v>0</v>
      </c>
      <c r="W118">
        <f>E118</f>
        <v>0</v>
      </c>
      <c r="X118">
        <f>F118</f>
        <v>0</v>
      </c>
      <c r="Y118">
        <f>G118</f>
        <v>0</v>
      </c>
      <c r="Z118">
        <f>H118</f>
        <v>0</v>
      </c>
      <c r="AA118">
        <f>I118</f>
        <v>0</v>
      </c>
      <c r="AB118">
        <f>J118</f>
        <v>0</v>
      </c>
      <c r="AC118">
        <f>K118</f>
        <v>0</v>
      </c>
      <c r="AD118">
        <f>IFERROR(VLOOKUP(L118,'lists'!$O:$P,2,FALSE),"")</f>
        <v>0</v>
      </c>
      <c r="AE118">
        <f>IFERROR(VLOOKUP(M118,'lists'!$Q:$R,2,FALSE),"")</f>
        <v>0</v>
      </c>
      <c r="AF118">
        <f>N118</f>
        <v>0</v>
      </c>
      <c r="AG118">
        <f>O118</f>
        <v>0</v>
      </c>
    </row>
    <row r="119" spans="19:33">
      <c r="S119">
        <f>A119</f>
        <v>0</v>
      </c>
      <c r="T119">
        <f>IFERROR(VLOOKUP(B119,'lists'!$AO:$AP,2,FALSE),"")</f>
        <v>0</v>
      </c>
      <c r="U119">
        <f>IFERROR(VLOOKUP(C119,'lists'!$M:$N,2,FALSE),"")</f>
        <v>0</v>
      </c>
      <c r="V119">
        <f>D119</f>
        <v>0</v>
      </c>
      <c r="W119">
        <f>E119</f>
        <v>0</v>
      </c>
      <c r="X119">
        <f>F119</f>
        <v>0</v>
      </c>
      <c r="Y119">
        <f>G119</f>
        <v>0</v>
      </c>
      <c r="Z119">
        <f>H119</f>
        <v>0</v>
      </c>
      <c r="AA119">
        <f>I119</f>
        <v>0</v>
      </c>
      <c r="AB119">
        <f>J119</f>
        <v>0</v>
      </c>
      <c r="AC119">
        <f>K119</f>
        <v>0</v>
      </c>
      <c r="AD119">
        <f>IFERROR(VLOOKUP(L119,'lists'!$O:$P,2,FALSE),"")</f>
        <v>0</v>
      </c>
      <c r="AE119">
        <f>IFERROR(VLOOKUP(M119,'lists'!$Q:$R,2,FALSE),"")</f>
        <v>0</v>
      </c>
      <c r="AF119">
        <f>N119</f>
        <v>0</v>
      </c>
      <c r="AG119">
        <f>O119</f>
        <v>0</v>
      </c>
    </row>
    <row r="120" spans="19:33">
      <c r="S120">
        <f>A120</f>
        <v>0</v>
      </c>
      <c r="T120">
        <f>IFERROR(VLOOKUP(B120,'lists'!$AO:$AP,2,FALSE),"")</f>
        <v>0</v>
      </c>
      <c r="U120">
        <f>IFERROR(VLOOKUP(C120,'lists'!$M:$N,2,FALSE),"")</f>
        <v>0</v>
      </c>
      <c r="V120">
        <f>D120</f>
        <v>0</v>
      </c>
      <c r="W120">
        <f>E120</f>
        <v>0</v>
      </c>
      <c r="X120">
        <f>F120</f>
        <v>0</v>
      </c>
      <c r="Y120">
        <f>G120</f>
        <v>0</v>
      </c>
      <c r="Z120">
        <f>H120</f>
        <v>0</v>
      </c>
      <c r="AA120">
        <f>I120</f>
        <v>0</v>
      </c>
      <c r="AB120">
        <f>J120</f>
        <v>0</v>
      </c>
      <c r="AC120">
        <f>K120</f>
        <v>0</v>
      </c>
      <c r="AD120">
        <f>IFERROR(VLOOKUP(L120,'lists'!$O:$P,2,FALSE),"")</f>
        <v>0</v>
      </c>
      <c r="AE120">
        <f>IFERROR(VLOOKUP(M120,'lists'!$Q:$R,2,FALSE),"")</f>
        <v>0</v>
      </c>
      <c r="AF120">
        <f>N120</f>
        <v>0</v>
      </c>
      <c r="AG120">
        <f>O120</f>
        <v>0</v>
      </c>
    </row>
    <row r="121" spans="19:33">
      <c r="S121">
        <f>A121</f>
        <v>0</v>
      </c>
      <c r="T121">
        <f>IFERROR(VLOOKUP(B121,'lists'!$AO:$AP,2,FALSE),"")</f>
        <v>0</v>
      </c>
      <c r="U121">
        <f>IFERROR(VLOOKUP(C121,'lists'!$M:$N,2,FALSE),"")</f>
        <v>0</v>
      </c>
      <c r="V121">
        <f>D121</f>
        <v>0</v>
      </c>
      <c r="W121">
        <f>E121</f>
        <v>0</v>
      </c>
      <c r="X121">
        <f>F121</f>
        <v>0</v>
      </c>
      <c r="Y121">
        <f>G121</f>
        <v>0</v>
      </c>
      <c r="Z121">
        <f>H121</f>
        <v>0</v>
      </c>
      <c r="AA121">
        <f>I121</f>
        <v>0</v>
      </c>
      <c r="AB121">
        <f>J121</f>
        <v>0</v>
      </c>
      <c r="AC121">
        <f>K121</f>
        <v>0</v>
      </c>
      <c r="AD121">
        <f>IFERROR(VLOOKUP(L121,'lists'!$O:$P,2,FALSE),"")</f>
        <v>0</v>
      </c>
      <c r="AE121">
        <f>IFERROR(VLOOKUP(M121,'lists'!$Q:$R,2,FALSE),"")</f>
        <v>0</v>
      </c>
      <c r="AF121">
        <f>N121</f>
        <v>0</v>
      </c>
      <c r="AG121">
        <f>O121</f>
        <v>0</v>
      </c>
    </row>
    <row r="122" spans="19:33">
      <c r="S122">
        <f>A122</f>
        <v>0</v>
      </c>
      <c r="T122">
        <f>IFERROR(VLOOKUP(B122,'lists'!$AO:$AP,2,FALSE),"")</f>
        <v>0</v>
      </c>
      <c r="U122">
        <f>IFERROR(VLOOKUP(C122,'lists'!$M:$N,2,FALSE),"")</f>
        <v>0</v>
      </c>
      <c r="V122">
        <f>D122</f>
        <v>0</v>
      </c>
      <c r="W122">
        <f>E122</f>
        <v>0</v>
      </c>
      <c r="X122">
        <f>F122</f>
        <v>0</v>
      </c>
      <c r="Y122">
        <f>G122</f>
        <v>0</v>
      </c>
      <c r="Z122">
        <f>H122</f>
        <v>0</v>
      </c>
      <c r="AA122">
        <f>I122</f>
        <v>0</v>
      </c>
      <c r="AB122">
        <f>J122</f>
        <v>0</v>
      </c>
      <c r="AC122">
        <f>K122</f>
        <v>0</v>
      </c>
      <c r="AD122">
        <f>IFERROR(VLOOKUP(L122,'lists'!$O:$P,2,FALSE),"")</f>
        <v>0</v>
      </c>
      <c r="AE122">
        <f>IFERROR(VLOOKUP(M122,'lists'!$Q:$R,2,FALSE),"")</f>
        <v>0</v>
      </c>
      <c r="AF122">
        <f>N122</f>
        <v>0</v>
      </c>
      <c r="AG122">
        <f>O122</f>
        <v>0</v>
      </c>
    </row>
    <row r="123" spans="19:33">
      <c r="S123">
        <f>A123</f>
        <v>0</v>
      </c>
      <c r="T123">
        <f>IFERROR(VLOOKUP(B123,'lists'!$AO:$AP,2,FALSE),"")</f>
        <v>0</v>
      </c>
      <c r="U123">
        <f>IFERROR(VLOOKUP(C123,'lists'!$M:$N,2,FALSE),"")</f>
        <v>0</v>
      </c>
      <c r="V123">
        <f>D123</f>
        <v>0</v>
      </c>
      <c r="W123">
        <f>E123</f>
        <v>0</v>
      </c>
      <c r="X123">
        <f>F123</f>
        <v>0</v>
      </c>
      <c r="Y123">
        <f>G123</f>
        <v>0</v>
      </c>
      <c r="Z123">
        <f>H123</f>
        <v>0</v>
      </c>
      <c r="AA123">
        <f>I123</f>
        <v>0</v>
      </c>
      <c r="AB123">
        <f>J123</f>
        <v>0</v>
      </c>
      <c r="AC123">
        <f>K123</f>
        <v>0</v>
      </c>
      <c r="AD123">
        <f>IFERROR(VLOOKUP(L123,'lists'!$O:$P,2,FALSE),"")</f>
        <v>0</v>
      </c>
      <c r="AE123">
        <f>IFERROR(VLOOKUP(M123,'lists'!$Q:$R,2,FALSE),"")</f>
        <v>0</v>
      </c>
      <c r="AF123">
        <f>N123</f>
        <v>0</v>
      </c>
      <c r="AG123">
        <f>O123</f>
        <v>0</v>
      </c>
    </row>
    <row r="124" spans="19:33">
      <c r="S124">
        <f>A124</f>
        <v>0</v>
      </c>
      <c r="T124">
        <f>IFERROR(VLOOKUP(B124,'lists'!$AO:$AP,2,FALSE),"")</f>
        <v>0</v>
      </c>
      <c r="U124">
        <f>IFERROR(VLOOKUP(C124,'lists'!$M:$N,2,FALSE),"")</f>
        <v>0</v>
      </c>
      <c r="V124">
        <f>D124</f>
        <v>0</v>
      </c>
      <c r="W124">
        <f>E124</f>
        <v>0</v>
      </c>
      <c r="X124">
        <f>F124</f>
        <v>0</v>
      </c>
      <c r="Y124">
        <f>G124</f>
        <v>0</v>
      </c>
      <c r="Z124">
        <f>H124</f>
        <v>0</v>
      </c>
      <c r="AA124">
        <f>I124</f>
        <v>0</v>
      </c>
      <c r="AB124">
        <f>J124</f>
        <v>0</v>
      </c>
      <c r="AC124">
        <f>K124</f>
        <v>0</v>
      </c>
      <c r="AD124">
        <f>IFERROR(VLOOKUP(L124,'lists'!$O:$P,2,FALSE),"")</f>
        <v>0</v>
      </c>
      <c r="AE124">
        <f>IFERROR(VLOOKUP(M124,'lists'!$Q:$R,2,FALSE),"")</f>
        <v>0</v>
      </c>
      <c r="AF124">
        <f>N124</f>
        <v>0</v>
      </c>
      <c r="AG124">
        <f>O124</f>
        <v>0</v>
      </c>
    </row>
    <row r="125" spans="19:33">
      <c r="S125">
        <f>A125</f>
        <v>0</v>
      </c>
      <c r="T125">
        <f>IFERROR(VLOOKUP(B125,'lists'!$AO:$AP,2,FALSE),"")</f>
        <v>0</v>
      </c>
      <c r="U125">
        <f>IFERROR(VLOOKUP(C125,'lists'!$M:$N,2,FALSE),"")</f>
        <v>0</v>
      </c>
      <c r="V125">
        <f>D125</f>
        <v>0</v>
      </c>
      <c r="W125">
        <f>E125</f>
        <v>0</v>
      </c>
      <c r="X125">
        <f>F125</f>
        <v>0</v>
      </c>
      <c r="Y125">
        <f>G125</f>
        <v>0</v>
      </c>
      <c r="Z125">
        <f>H125</f>
        <v>0</v>
      </c>
      <c r="AA125">
        <f>I125</f>
        <v>0</v>
      </c>
      <c r="AB125">
        <f>J125</f>
        <v>0</v>
      </c>
      <c r="AC125">
        <f>K125</f>
        <v>0</v>
      </c>
      <c r="AD125">
        <f>IFERROR(VLOOKUP(L125,'lists'!$O:$P,2,FALSE),"")</f>
        <v>0</v>
      </c>
      <c r="AE125">
        <f>IFERROR(VLOOKUP(M125,'lists'!$Q:$R,2,FALSE),"")</f>
        <v>0</v>
      </c>
      <c r="AF125">
        <f>N125</f>
        <v>0</v>
      </c>
      <c r="AG125">
        <f>O125</f>
        <v>0</v>
      </c>
    </row>
    <row r="126" spans="19:33">
      <c r="S126">
        <f>A126</f>
        <v>0</v>
      </c>
      <c r="T126">
        <f>IFERROR(VLOOKUP(B126,'lists'!$AO:$AP,2,FALSE),"")</f>
        <v>0</v>
      </c>
      <c r="U126">
        <f>IFERROR(VLOOKUP(C126,'lists'!$M:$N,2,FALSE),"")</f>
        <v>0</v>
      </c>
      <c r="V126">
        <f>D126</f>
        <v>0</v>
      </c>
      <c r="W126">
        <f>E126</f>
        <v>0</v>
      </c>
      <c r="X126">
        <f>F126</f>
        <v>0</v>
      </c>
      <c r="Y126">
        <f>G126</f>
        <v>0</v>
      </c>
      <c r="Z126">
        <f>H126</f>
        <v>0</v>
      </c>
      <c r="AA126">
        <f>I126</f>
        <v>0</v>
      </c>
      <c r="AB126">
        <f>J126</f>
        <v>0</v>
      </c>
      <c r="AC126">
        <f>K126</f>
        <v>0</v>
      </c>
      <c r="AD126">
        <f>IFERROR(VLOOKUP(L126,'lists'!$O:$P,2,FALSE),"")</f>
        <v>0</v>
      </c>
      <c r="AE126">
        <f>IFERROR(VLOOKUP(M126,'lists'!$Q:$R,2,FALSE),"")</f>
        <v>0</v>
      </c>
      <c r="AF126">
        <f>N126</f>
        <v>0</v>
      </c>
      <c r="AG126">
        <f>O126</f>
        <v>0</v>
      </c>
    </row>
    <row r="127" spans="19:33">
      <c r="S127">
        <f>A127</f>
        <v>0</v>
      </c>
      <c r="T127">
        <f>IFERROR(VLOOKUP(B127,'lists'!$AO:$AP,2,FALSE),"")</f>
        <v>0</v>
      </c>
      <c r="U127">
        <f>IFERROR(VLOOKUP(C127,'lists'!$M:$N,2,FALSE),"")</f>
        <v>0</v>
      </c>
      <c r="V127">
        <f>D127</f>
        <v>0</v>
      </c>
      <c r="W127">
        <f>E127</f>
        <v>0</v>
      </c>
      <c r="X127">
        <f>F127</f>
        <v>0</v>
      </c>
      <c r="Y127">
        <f>G127</f>
        <v>0</v>
      </c>
      <c r="Z127">
        <f>H127</f>
        <v>0</v>
      </c>
      <c r="AA127">
        <f>I127</f>
        <v>0</v>
      </c>
      <c r="AB127">
        <f>J127</f>
        <v>0</v>
      </c>
      <c r="AC127">
        <f>K127</f>
        <v>0</v>
      </c>
      <c r="AD127">
        <f>IFERROR(VLOOKUP(L127,'lists'!$O:$P,2,FALSE),"")</f>
        <v>0</v>
      </c>
      <c r="AE127">
        <f>IFERROR(VLOOKUP(M127,'lists'!$Q:$R,2,FALSE),"")</f>
        <v>0</v>
      </c>
      <c r="AF127">
        <f>N127</f>
        <v>0</v>
      </c>
      <c r="AG127">
        <f>O127</f>
        <v>0</v>
      </c>
    </row>
    <row r="128" spans="19:33">
      <c r="S128">
        <f>A128</f>
        <v>0</v>
      </c>
      <c r="T128">
        <f>IFERROR(VLOOKUP(B128,'lists'!$AO:$AP,2,FALSE),"")</f>
        <v>0</v>
      </c>
      <c r="U128">
        <f>IFERROR(VLOOKUP(C128,'lists'!$M:$N,2,FALSE),"")</f>
        <v>0</v>
      </c>
      <c r="V128">
        <f>D128</f>
        <v>0</v>
      </c>
      <c r="W128">
        <f>E128</f>
        <v>0</v>
      </c>
      <c r="X128">
        <f>F128</f>
        <v>0</v>
      </c>
      <c r="Y128">
        <f>G128</f>
        <v>0</v>
      </c>
      <c r="Z128">
        <f>H128</f>
        <v>0</v>
      </c>
      <c r="AA128">
        <f>I128</f>
        <v>0</v>
      </c>
      <c r="AB128">
        <f>J128</f>
        <v>0</v>
      </c>
      <c r="AC128">
        <f>K128</f>
        <v>0</v>
      </c>
      <c r="AD128">
        <f>IFERROR(VLOOKUP(L128,'lists'!$O:$P,2,FALSE),"")</f>
        <v>0</v>
      </c>
      <c r="AE128">
        <f>IFERROR(VLOOKUP(M128,'lists'!$Q:$R,2,FALSE),"")</f>
        <v>0</v>
      </c>
      <c r="AF128">
        <f>N128</f>
        <v>0</v>
      </c>
      <c r="AG128">
        <f>O128</f>
        <v>0</v>
      </c>
    </row>
    <row r="129" spans="19:33">
      <c r="S129">
        <f>A129</f>
        <v>0</v>
      </c>
      <c r="T129">
        <f>IFERROR(VLOOKUP(B129,'lists'!$AO:$AP,2,FALSE),"")</f>
        <v>0</v>
      </c>
      <c r="U129">
        <f>IFERROR(VLOOKUP(C129,'lists'!$M:$N,2,FALSE),"")</f>
        <v>0</v>
      </c>
      <c r="V129">
        <f>D129</f>
        <v>0</v>
      </c>
      <c r="W129">
        <f>E129</f>
        <v>0</v>
      </c>
      <c r="X129">
        <f>F129</f>
        <v>0</v>
      </c>
      <c r="Y129">
        <f>G129</f>
        <v>0</v>
      </c>
      <c r="Z129">
        <f>H129</f>
        <v>0</v>
      </c>
      <c r="AA129">
        <f>I129</f>
        <v>0</v>
      </c>
      <c r="AB129">
        <f>J129</f>
        <v>0</v>
      </c>
      <c r="AC129">
        <f>K129</f>
        <v>0</v>
      </c>
      <c r="AD129">
        <f>IFERROR(VLOOKUP(L129,'lists'!$O:$P,2,FALSE),"")</f>
        <v>0</v>
      </c>
      <c r="AE129">
        <f>IFERROR(VLOOKUP(M129,'lists'!$Q:$R,2,FALSE),"")</f>
        <v>0</v>
      </c>
      <c r="AF129">
        <f>N129</f>
        <v>0</v>
      </c>
      <c r="AG129">
        <f>O129</f>
        <v>0</v>
      </c>
    </row>
    <row r="130" spans="19:33">
      <c r="S130">
        <f>A130</f>
        <v>0</v>
      </c>
      <c r="T130">
        <f>IFERROR(VLOOKUP(B130,'lists'!$AO:$AP,2,FALSE),"")</f>
        <v>0</v>
      </c>
      <c r="U130">
        <f>IFERROR(VLOOKUP(C130,'lists'!$M:$N,2,FALSE),"")</f>
        <v>0</v>
      </c>
      <c r="V130">
        <f>D130</f>
        <v>0</v>
      </c>
      <c r="W130">
        <f>E130</f>
        <v>0</v>
      </c>
      <c r="X130">
        <f>F130</f>
        <v>0</v>
      </c>
      <c r="Y130">
        <f>G130</f>
        <v>0</v>
      </c>
      <c r="Z130">
        <f>H130</f>
        <v>0</v>
      </c>
      <c r="AA130">
        <f>I130</f>
        <v>0</v>
      </c>
      <c r="AB130">
        <f>J130</f>
        <v>0</v>
      </c>
      <c r="AC130">
        <f>K130</f>
        <v>0</v>
      </c>
      <c r="AD130">
        <f>IFERROR(VLOOKUP(L130,'lists'!$O:$P,2,FALSE),"")</f>
        <v>0</v>
      </c>
      <c r="AE130">
        <f>IFERROR(VLOOKUP(M130,'lists'!$Q:$R,2,FALSE),"")</f>
        <v>0</v>
      </c>
      <c r="AF130">
        <f>N130</f>
        <v>0</v>
      </c>
      <c r="AG130">
        <f>O130</f>
        <v>0</v>
      </c>
    </row>
    <row r="131" spans="19:33">
      <c r="S131">
        <f>A131</f>
        <v>0</v>
      </c>
      <c r="T131">
        <f>IFERROR(VLOOKUP(B131,'lists'!$AO:$AP,2,FALSE),"")</f>
        <v>0</v>
      </c>
      <c r="U131">
        <f>IFERROR(VLOOKUP(C131,'lists'!$M:$N,2,FALSE),"")</f>
        <v>0</v>
      </c>
      <c r="V131">
        <f>D131</f>
        <v>0</v>
      </c>
      <c r="W131">
        <f>E131</f>
        <v>0</v>
      </c>
      <c r="X131">
        <f>F131</f>
        <v>0</v>
      </c>
      <c r="Y131">
        <f>G131</f>
        <v>0</v>
      </c>
      <c r="Z131">
        <f>H131</f>
        <v>0</v>
      </c>
      <c r="AA131">
        <f>I131</f>
        <v>0</v>
      </c>
      <c r="AB131">
        <f>J131</f>
        <v>0</v>
      </c>
      <c r="AC131">
        <f>K131</f>
        <v>0</v>
      </c>
      <c r="AD131">
        <f>IFERROR(VLOOKUP(L131,'lists'!$O:$P,2,FALSE),"")</f>
        <v>0</v>
      </c>
      <c r="AE131">
        <f>IFERROR(VLOOKUP(M131,'lists'!$Q:$R,2,FALSE),"")</f>
        <v>0</v>
      </c>
      <c r="AF131">
        <f>N131</f>
        <v>0</v>
      </c>
      <c r="AG131">
        <f>O131</f>
        <v>0</v>
      </c>
    </row>
    <row r="132" spans="19:33">
      <c r="S132">
        <f>A132</f>
        <v>0</v>
      </c>
      <c r="T132">
        <f>IFERROR(VLOOKUP(B132,'lists'!$AO:$AP,2,FALSE),"")</f>
        <v>0</v>
      </c>
      <c r="U132">
        <f>IFERROR(VLOOKUP(C132,'lists'!$M:$N,2,FALSE),"")</f>
        <v>0</v>
      </c>
      <c r="V132">
        <f>D132</f>
        <v>0</v>
      </c>
      <c r="W132">
        <f>E132</f>
        <v>0</v>
      </c>
      <c r="X132">
        <f>F132</f>
        <v>0</v>
      </c>
      <c r="Y132">
        <f>G132</f>
        <v>0</v>
      </c>
      <c r="Z132">
        <f>H132</f>
        <v>0</v>
      </c>
      <c r="AA132">
        <f>I132</f>
        <v>0</v>
      </c>
      <c r="AB132">
        <f>J132</f>
        <v>0</v>
      </c>
      <c r="AC132">
        <f>K132</f>
        <v>0</v>
      </c>
      <c r="AD132">
        <f>IFERROR(VLOOKUP(L132,'lists'!$O:$P,2,FALSE),"")</f>
        <v>0</v>
      </c>
      <c r="AE132">
        <f>IFERROR(VLOOKUP(M132,'lists'!$Q:$R,2,FALSE),"")</f>
        <v>0</v>
      </c>
      <c r="AF132">
        <f>N132</f>
        <v>0</v>
      </c>
      <c r="AG132">
        <f>O132</f>
        <v>0</v>
      </c>
    </row>
    <row r="133" spans="19:33">
      <c r="S133">
        <f>A133</f>
        <v>0</v>
      </c>
      <c r="T133">
        <f>IFERROR(VLOOKUP(B133,'lists'!$AO:$AP,2,FALSE),"")</f>
        <v>0</v>
      </c>
      <c r="U133">
        <f>IFERROR(VLOOKUP(C133,'lists'!$M:$N,2,FALSE),"")</f>
        <v>0</v>
      </c>
      <c r="V133">
        <f>D133</f>
        <v>0</v>
      </c>
      <c r="W133">
        <f>E133</f>
        <v>0</v>
      </c>
      <c r="X133">
        <f>F133</f>
        <v>0</v>
      </c>
      <c r="Y133">
        <f>G133</f>
        <v>0</v>
      </c>
      <c r="Z133">
        <f>H133</f>
        <v>0</v>
      </c>
      <c r="AA133">
        <f>I133</f>
        <v>0</v>
      </c>
      <c r="AB133">
        <f>J133</f>
        <v>0</v>
      </c>
      <c r="AC133">
        <f>K133</f>
        <v>0</v>
      </c>
      <c r="AD133">
        <f>IFERROR(VLOOKUP(L133,'lists'!$O:$P,2,FALSE),"")</f>
        <v>0</v>
      </c>
      <c r="AE133">
        <f>IFERROR(VLOOKUP(M133,'lists'!$Q:$R,2,FALSE),"")</f>
        <v>0</v>
      </c>
      <c r="AF133">
        <f>N133</f>
        <v>0</v>
      </c>
      <c r="AG133">
        <f>O133</f>
        <v>0</v>
      </c>
    </row>
    <row r="134" spans="19:33">
      <c r="S134">
        <f>A134</f>
        <v>0</v>
      </c>
      <c r="T134">
        <f>IFERROR(VLOOKUP(B134,'lists'!$AO:$AP,2,FALSE),"")</f>
        <v>0</v>
      </c>
      <c r="U134">
        <f>IFERROR(VLOOKUP(C134,'lists'!$M:$N,2,FALSE),"")</f>
        <v>0</v>
      </c>
      <c r="V134">
        <f>D134</f>
        <v>0</v>
      </c>
      <c r="W134">
        <f>E134</f>
        <v>0</v>
      </c>
      <c r="X134">
        <f>F134</f>
        <v>0</v>
      </c>
      <c r="Y134">
        <f>G134</f>
        <v>0</v>
      </c>
      <c r="Z134">
        <f>H134</f>
        <v>0</v>
      </c>
      <c r="AA134">
        <f>I134</f>
        <v>0</v>
      </c>
      <c r="AB134">
        <f>J134</f>
        <v>0</v>
      </c>
      <c r="AC134">
        <f>K134</f>
        <v>0</v>
      </c>
      <c r="AD134">
        <f>IFERROR(VLOOKUP(L134,'lists'!$O:$P,2,FALSE),"")</f>
        <v>0</v>
      </c>
      <c r="AE134">
        <f>IFERROR(VLOOKUP(M134,'lists'!$Q:$R,2,FALSE),"")</f>
        <v>0</v>
      </c>
      <c r="AF134">
        <f>N134</f>
        <v>0</v>
      </c>
      <c r="AG134">
        <f>O134</f>
        <v>0</v>
      </c>
    </row>
    <row r="135" spans="19:33">
      <c r="S135">
        <f>A135</f>
        <v>0</v>
      </c>
      <c r="T135">
        <f>IFERROR(VLOOKUP(B135,'lists'!$AO:$AP,2,FALSE),"")</f>
        <v>0</v>
      </c>
      <c r="U135">
        <f>IFERROR(VLOOKUP(C135,'lists'!$M:$N,2,FALSE),"")</f>
        <v>0</v>
      </c>
      <c r="V135">
        <f>D135</f>
        <v>0</v>
      </c>
      <c r="W135">
        <f>E135</f>
        <v>0</v>
      </c>
      <c r="X135">
        <f>F135</f>
        <v>0</v>
      </c>
      <c r="Y135">
        <f>G135</f>
        <v>0</v>
      </c>
      <c r="Z135">
        <f>H135</f>
        <v>0</v>
      </c>
      <c r="AA135">
        <f>I135</f>
        <v>0</v>
      </c>
      <c r="AB135">
        <f>J135</f>
        <v>0</v>
      </c>
      <c r="AC135">
        <f>K135</f>
        <v>0</v>
      </c>
      <c r="AD135">
        <f>IFERROR(VLOOKUP(L135,'lists'!$O:$P,2,FALSE),"")</f>
        <v>0</v>
      </c>
      <c r="AE135">
        <f>IFERROR(VLOOKUP(M135,'lists'!$Q:$R,2,FALSE),"")</f>
        <v>0</v>
      </c>
      <c r="AF135">
        <f>N135</f>
        <v>0</v>
      </c>
      <c r="AG135">
        <f>O135</f>
        <v>0</v>
      </c>
    </row>
    <row r="136" spans="19:33">
      <c r="S136">
        <f>A136</f>
        <v>0</v>
      </c>
      <c r="T136">
        <f>IFERROR(VLOOKUP(B136,'lists'!$AO:$AP,2,FALSE),"")</f>
        <v>0</v>
      </c>
      <c r="U136">
        <f>IFERROR(VLOOKUP(C136,'lists'!$M:$N,2,FALSE),"")</f>
        <v>0</v>
      </c>
      <c r="V136">
        <f>D136</f>
        <v>0</v>
      </c>
      <c r="W136">
        <f>E136</f>
        <v>0</v>
      </c>
      <c r="X136">
        <f>F136</f>
        <v>0</v>
      </c>
      <c r="Y136">
        <f>G136</f>
        <v>0</v>
      </c>
      <c r="Z136">
        <f>H136</f>
        <v>0</v>
      </c>
      <c r="AA136">
        <f>I136</f>
        <v>0</v>
      </c>
      <c r="AB136">
        <f>J136</f>
        <v>0</v>
      </c>
      <c r="AC136">
        <f>K136</f>
        <v>0</v>
      </c>
      <c r="AD136">
        <f>IFERROR(VLOOKUP(L136,'lists'!$O:$P,2,FALSE),"")</f>
        <v>0</v>
      </c>
      <c r="AE136">
        <f>IFERROR(VLOOKUP(M136,'lists'!$Q:$R,2,FALSE),"")</f>
        <v>0</v>
      </c>
      <c r="AF136">
        <f>N136</f>
        <v>0</v>
      </c>
      <c r="AG136">
        <f>O136</f>
        <v>0</v>
      </c>
    </row>
    <row r="137" spans="19:33">
      <c r="S137">
        <f>A137</f>
        <v>0</v>
      </c>
      <c r="T137">
        <f>IFERROR(VLOOKUP(B137,'lists'!$AO:$AP,2,FALSE),"")</f>
        <v>0</v>
      </c>
      <c r="U137">
        <f>IFERROR(VLOOKUP(C137,'lists'!$M:$N,2,FALSE),"")</f>
        <v>0</v>
      </c>
      <c r="V137">
        <f>D137</f>
        <v>0</v>
      </c>
      <c r="W137">
        <f>E137</f>
        <v>0</v>
      </c>
      <c r="X137">
        <f>F137</f>
        <v>0</v>
      </c>
      <c r="Y137">
        <f>G137</f>
        <v>0</v>
      </c>
      <c r="Z137">
        <f>H137</f>
        <v>0</v>
      </c>
      <c r="AA137">
        <f>I137</f>
        <v>0</v>
      </c>
      <c r="AB137">
        <f>J137</f>
        <v>0</v>
      </c>
      <c r="AC137">
        <f>K137</f>
        <v>0</v>
      </c>
      <c r="AD137">
        <f>IFERROR(VLOOKUP(L137,'lists'!$O:$P,2,FALSE),"")</f>
        <v>0</v>
      </c>
      <c r="AE137">
        <f>IFERROR(VLOOKUP(M137,'lists'!$Q:$R,2,FALSE),"")</f>
        <v>0</v>
      </c>
      <c r="AF137">
        <f>N137</f>
        <v>0</v>
      </c>
      <c r="AG137">
        <f>O137</f>
        <v>0</v>
      </c>
    </row>
    <row r="138" spans="19:33">
      <c r="S138">
        <f>A138</f>
        <v>0</v>
      </c>
      <c r="T138">
        <f>IFERROR(VLOOKUP(B138,'lists'!$AO:$AP,2,FALSE),"")</f>
        <v>0</v>
      </c>
      <c r="U138">
        <f>IFERROR(VLOOKUP(C138,'lists'!$M:$N,2,FALSE),"")</f>
        <v>0</v>
      </c>
      <c r="V138">
        <f>D138</f>
        <v>0</v>
      </c>
      <c r="W138">
        <f>E138</f>
        <v>0</v>
      </c>
      <c r="X138">
        <f>F138</f>
        <v>0</v>
      </c>
      <c r="Y138">
        <f>G138</f>
        <v>0</v>
      </c>
      <c r="Z138">
        <f>H138</f>
        <v>0</v>
      </c>
      <c r="AA138">
        <f>I138</f>
        <v>0</v>
      </c>
      <c r="AB138">
        <f>J138</f>
        <v>0</v>
      </c>
      <c r="AC138">
        <f>K138</f>
        <v>0</v>
      </c>
      <c r="AD138">
        <f>IFERROR(VLOOKUP(L138,'lists'!$O:$P,2,FALSE),"")</f>
        <v>0</v>
      </c>
      <c r="AE138">
        <f>IFERROR(VLOOKUP(M138,'lists'!$Q:$R,2,FALSE),"")</f>
        <v>0</v>
      </c>
      <c r="AF138">
        <f>N138</f>
        <v>0</v>
      </c>
      <c r="AG138">
        <f>O138</f>
        <v>0</v>
      </c>
    </row>
    <row r="139" spans="19:33">
      <c r="S139">
        <f>A139</f>
        <v>0</v>
      </c>
      <c r="T139">
        <f>IFERROR(VLOOKUP(B139,'lists'!$AO:$AP,2,FALSE),"")</f>
        <v>0</v>
      </c>
      <c r="U139">
        <f>IFERROR(VLOOKUP(C139,'lists'!$M:$N,2,FALSE),"")</f>
        <v>0</v>
      </c>
      <c r="V139">
        <f>D139</f>
        <v>0</v>
      </c>
      <c r="W139">
        <f>E139</f>
        <v>0</v>
      </c>
      <c r="X139">
        <f>F139</f>
        <v>0</v>
      </c>
      <c r="Y139">
        <f>G139</f>
        <v>0</v>
      </c>
      <c r="Z139">
        <f>H139</f>
        <v>0</v>
      </c>
      <c r="AA139">
        <f>I139</f>
        <v>0</v>
      </c>
      <c r="AB139">
        <f>J139</f>
        <v>0</v>
      </c>
      <c r="AC139">
        <f>K139</f>
        <v>0</v>
      </c>
      <c r="AD139">
        <f>IFERROR(VLOOKUP(L139,'lists'!$O:$P,2,FALSE),"")</f>
        <v>0</v>
      </c>
      <c r="AE139">
        <f>IFERROR(VLOOKUP(M139,'lists'!$Q:$R,2,FALSE),"")</f>
        <v>0</v>
      </c>
      <c r="AF139">
        <f>N139</f>
        <v>0</v>
      </c>
      <c r="AG139">
        <f>O139</f>
        <v>0</v>
      </c>
    </row>
    <row r="140" spans="19:33">
      <c r="S140">
        <f>A140</f>
        <v>0</v>
      </c>
      <c r="T140">
        <f>IFERROR(VLOOKUP(B140,'lists'!$AO:$AP,2,FALSE),"")</f>
        <v>0</v>
      </c>
      <c r="U140">
        <f>IFERROR(VLOOKUP(C140,'lists'!$M:$N,2,FALSE),"")</f>
        <v>0</v>
      </c>
      <c r="V140">
        <f>D140</f>
        <v>0</v>
      </c>
      <c r="W140">
        <f>E140</f>
        <v>0</v>
      </c>
      <c r="X140">
        <f>F140</f>
        <v>0</v>
      </c>
      <c r="Y140">
        <f>G140</f>
        <v>0</v>
      </c>
      <c r="Z140">
        <f>H140</f>
        <v>0</v>
      </c>
      <c r="AA140">
        <f>I140</f>
        <v>0</v>
      </c>
      <c r="AB140">
        <f>J140</f>
        <v>0</v>
      </c>
      <c r="AC140">
        <f>K140</f>
        <v>0</v>
      </c>
      <c r="AD140">
        <f>IFERROR(VLOOKUP(L140,'lists'!$O:$P,2,FALSE),"")</f>
        <v>0</v>
      </c>
      <c r="AE140">
        <f>IFERROR(VLOOKUP(M140,'lists'!$Q:$R,2,FALSE),"")</f>
        <v>0</v>
      </c>
      <c r="AF140">
        <f>N140</f>
        <v>0</v>
      </c>
      <c r="AG140">
        <f>O140</f>
        <v>0</v>
      </c>
    </row>
    <row r="141" spans="19:33">
      <c r="S141">
        <f>A141</f>
        <v>0</v>
      </c>
      <c r="T141">
        <f>IFERROR(VLOOKUP(B141,'lists'!$AO:$AP,2,FALSE),"")</f>
        <v>0</v>
      </c>
      <c r="U141">
        <f>IFERROR(VLOOKUP(C141,'lists'!$M:$N,2,FALSE),"")</f>
        <v>0</v>
      </c>
      <c r="V141">
        <f>D141</f>
        <v>0</v>
      </c>
      <c r="W141">
        <f>E141</f>
        <v>0</v>
      </c>
      <c r="X141">
        <f>F141</f>
        <v>0</v>
      </c>
      <c r="Y141">
        <f>G141</f>
        <v>0</v>
      </c>
      <c r="Z141">
        <f>H141</f>
        <v>0</v>
      </c>
      <c r="AA141">
        <f>I141</f>
        <v>0</v>
      </c>
      <c r="AB141">
        <f>J141</f>
        <v>0</v>
      </c>
      <c r="AC141">
        <f>K141</f>
        <v>0</v>
      </c>
      <c r="AD141">
        <f>IFERROR(VLOOKUP(L141,'lists'!$O:$P,2,FALSE),"")</f>
        <v>0</v>
      </c>
      <c r="AE141">
        <f>IFERROR(VLOOKUP(M141,'lists'!$Q:$R,2,FALSE),"")</f>
        <v>0</v>
      </c>
      <c r="AF141">
        <f>N141</f>
        <v>0</v>
      </c>
      <c r="AG141">
        <f>O141</f>
        <v>0</v>
      </c>
    </row>
    <row r="142" spans="19:33">
      <c r="S142">
        <f>A142</f>
        <v>0</v>
      </c>
      <c r="T142">
        <f>IFERROR(VLOOKUP(B142,'lists'!$AO:$AP,2,FALSE),"")</f>
        <v>0</v>
      </c>
      <c r="U142">
        <f>IFERROR(VLOOKUP(C142,'lists'!$M:$N,2,FALSE),"")</f>
        <v>0</v>
      </c>
      <c r="V142">
        <f>D142</f>
        <v>0</v>
      </c>
      <c r="W142">
        <f>E142</f>
        <v>0</v>
      </c>
      <c r="X142">
        <f>F142</f>
        <v>0</v>
      </c>
      <c r="Y142">
        <f>G142</f>
        <v>0</v>
      </c>
      <c r="Z142">
        <f>H142</f>
        <v>0</v>
      </c>
      <c r="AA142">
        <f>I142</f>
        <v>0</v>
      </c>
      <c r="AB142">
        <f>J142</f>
        <v>0</v>
      </c>
      <c r="AC142">
        <f>K142</f>
        <v>0</v>
      </c>
      <c r="AD142">
        <f>IFERROR(VLOOKUP(L142,'lists'!$O:$P,2,FALSE),"")</f>
        <v>0</v>
      </c>
      <c r="AE142">
        <f>IFERROR(VLOOKUP(M142,'lists'!$Q:$R,2,FALSE),"")</f>
        <v>0</v>
      </c>
      <c r="AF142">
        <f>N142</f>
        <v>0</v>
      </c>
      <c r="AG142">
        <f>O142</f>
        <v>0</v>
      </c>
    </row>
    <row r="143" spans="19:33">
      <c r="S143">
        <f>A143</f>
        <v>0</v>
      </c>
      <c r="T143">
        <f>IFERROR(VLOOKUP(B143,'lists'!$AO:$AP,2,FALSE),"")</f>
        <v>0</v>
      </c>
      <c r="U143">
        <f>IFERROR(VLOOKUP(C143,'lists'!$M:$N,2,FALSE),"")</f>
        <v>0</v>
      </c>
      <c r="V143">
        <f>D143</f>
        <v>0</v>
      </c>
      <c r="W143">
        <f>E143</f>
        <v>0</v>
      </c>
      <c r="X143">
        <f>F143</f>
        <v>0</v>
      </c>
      <c r="Y143">
        <f>G143</f>
        <v>0</v>
      </c>
      <c r="Z143">
        <f>H143</f>
        <v>0</v>
      </c>
      <c r="AA143">
        <f>I143</f>
        <v>0</v>
      </c>
      <c r="AB143">
        <f>J143</f>
        <v>0</v>
      </c>
      <c r="AC143">
        <f>K143</f>
        <v>0</v>
      </c>
      <c r="AD143">
        <f>IFERROR(VLOOKUP(L143,'lists'!$O:$P,2,FALSE),"")</f>
        <v>0</v>
      </c>
      <c r="AE143">
        <f>IFERROR(VLOOKUP(M143,'lists'!$Q:$R,2,FALSE),"")</f>
        <v>0</v>
      </c>
      <c r="AF143">
        <f>N143</f>
        <v>0</v>
      </c>
      <c r="AG143">
        <f>O143</f>
        <v>0</v>
      </c>
    </row>
    <row r="144" spans="19:33">
      <c r="S144">
        <f>A144</f>
        <v>0</v>
      </c>
      <c r="T144">
        <f>IFERROR(VLOOKUP(B144,'lists'!$AO:$AP,2,FALSE),"")</f>
        <v>0</v>
      </c>
      <c r="U144">
        <f>IFERROR(VLOOKUP(C144,'lists'!$M:$N,2,FALSE),"")</f>
        <v>0</v>
      </c>
      <c r="V144">
        <f>D144</f>
        <v>0</v>
      </c>
      <c r="W144">
        <f>E144</f>
        <v>0</v>
      </c>
      <c r="X144">
        <f>F144</f>
        <v>0</v>
      </c>
      <c r="Y144">
        <f>G144</f>
        <v>0</v>
      </c>
      <c r="Z144">
        <f>H144</f>
        <v>0</v>
      </c>
      <c r="AA144">
        <f>I144</f>
        <v>0</v>
      </c>
      <c r="AB144">
        <f>J144</f>
        <v>0</v>
      </c>
      <c r="AC144">
        <f>K144</f>
        <v>0</v>
      </c>
      <c r="AD144">
        <f>IFERROR(VLOOKUP(L144,'lists'!$O:$P,2,FALSE),"")</f>
        <v>0</v>
      </c>
      <c r="AE144">
        <f>IFERROR(VLOOKUP(M144,'lists'!$Q:$R,2,FALSE),"")</f>
        <v>0</v>
      </c>
      <c r="AF144">
        <f>N144</f>
        <v>0</v>
      </c>
      <c r="AG144">
        <f>O144</f>
        <v>0</v>
      </c>
    </row>
    <row r="145" spans="19:33">
      <c r="S145">
        <f>A145</f>
        <v>0</v>
      </c>
      <c r="T145">
        <f>IFERROR(VLOOKUP(B145,'lists'!$AO:$AP,2,FALSE),"")</f>
        <v>0</v>
      </c>
      <c r="U145">
        <f>IFERROR(VLOOKUP(C145,'lists'!$M:$N,2,FALSE),"")</f>
        <v>0</v>
      </c>
      <c r="V145">
        <f>D145</f>
        <v>0</v>
      </c>
      <c r="W145">
        <f>E145</f>
        <v>0</v>
      </c>
      <c r="X145">
        <f>F145</f>
        <v>0</v>
      </c>
      <c r="Y145">
        <f>G145</f>
        <v>0</v>
      </c>
      <c r="Z145">
        <f>H145</f>
        <v>0</v>
      </c>
      <c r="AA145">
        <f>I145</f>
        <v>0</v>
      </c>
      <c r="AB145">
        <f>J145</f>
        <v>0</v>
      </c>
      <c r="AC145">
        <f>K145</f>
        <v>0</v>
      </c>
      <c r="AD145">
        <f>IFERROR(VLOOKUP(L145,'lists'!$O:$P,2,FALSE),"")</f>
        <v>0</v>
      </c>
      <c r="AE145">
        <f>IFERROR(VLOOKUP(M145,'lists'!$Q:$R,2,FALSE),"")</f>
        <v>0</v>
      </c>
      <c r="AF145">
        <f>N145</f>
        <v>0</v>
      </c>
      <c r="AG145">
        <f>O145</f>
        <v>0</v>
      </c>
    </row>
    <row r="146" spans="19:33">
      <c r="S146">
        <f>A146</f>
        <v>0</v>
      </c>
      <c r="T146">
        <f>IFERROR(VLOOKUP(B146,'lists'!$AO:$AP,2,FALSE),"")</f>
        <v>0</v>
      </c>
      <c r="U146">
        <f>IFERROR(VLOOKUP(C146,'lists'!$M:$N,2,FALSE),"")</f>
        <v>0</v>
      </c>
      <c r="V146">
        <f>D146</f>
        <v>0</v>
      </c>
      <c r="W146">
        <f>E146</f>
        <v>0</v>
      </c>
      <c r="X146">
        <f>F146</f>
        <v>0</v>
      </c>
      <c r="Y146">
        <f>G146</f>
        <v>0</v>
      </c>
      <c r="Z146">
        <f>H146</f>
        <v>0</v>
      </c>
      <c r="AA146">
        <f>I146</f>
        <v>0</v>
      </c>
      <c r="AB146">
        <f>J146</f>
        <v>0</v>
      </c>
      <c r="AC146">
        <f>K146</f>
        <v>0</v>
      </c>
      <c r="AD146">
        <f>IFERROR(VLOOKUP(L146,'lists'!$O:$P,2,FALSE),"")</f>
        <v>0</v>
      </c>
      <c r="AE146">
        <f>IFERROR(VLOOKUP(M146,'lists'!$Q:$R,2,FALSE),"")</f>
        <v>0</v>
      </c>
      <c r="AF146">
        <f>N146</f>
        <v>0</v>
      </c>
      <c r="AG146">
        <f>O146</f>
        <v>0</v>
      </c>
    </row>
    <row r="147" spans="19:33">
      <c r="S147">
        <f>A147</f>
        <v>0</v>
      </c>
      <c r="T147">
        <f>IFERROR(VLOOKUP(B147,'lists'!$AO:$AP,2,FALSE),"")</f>
        <v>0</v>
      </c>
      <c r="U147">
        <f>IFERROR(VLOOKUP(C147,'lists'!$M:$N,2,FALSE),"")</f>
        <v>0</v>
      </c>
      <c r="V147">
        <f>D147</f>
        <v>0</v>
      </c>
      <c r="W147">
        <f>E147</f>
        <v>0</v>
      </c>
      <c r="X147">
        <f>F147</f>
        <v>0</v>
      </c>
      <c r="Y147">
        <f>G147</f>
        <v>0</v>
      </c>
      <c r="Z147">
        <f>H147</f>
        <v>0</v>
      </c>
      <c r="AA147">
        <f>I147</f>
        <v>0</v>
      </c>
      <c r="AB147">
        <f>J147</f>
        <v>0</v>
      </c>
      <c r="AC147">
        <f>K147</f>
        <v>0</v>
      </c>
      <c r="AD147">
        <f>IFERROR(VLOOKUP(L147,'lists'!$O:$P,2,FALSE),"")</f>
        <v>0</v>
      </c>
      <c r="AE147">
        <f>IFERROR(VLOOKUP(M147,'lists'!$Q:$R,2,FALSE),"")</f>
        <v>0</v>
      </c>
      <c r="AF147">
        <f>N147</f>
        <v>0</v>
      </c>
      <c r="AG147">
        <f>O147</f>
        <v>0</v>
      </c>
    </row>
    <row r="148" spans="19:33">
      <c r="S148">
        <f>A148</f>
        <v>0</v>
      </c>
      <c r="T148">
        <f>IFERROR(VLOOKUP(B148,'lists'!$AO:$AP,2,FALSE),"")</f>
        <v>0</v>
      </c>
      <c r="U148">
        <f>IFERROR(VLOOKUP(C148,'lists'!$M:$N,2,FALSE),"")</f>
        <v>0</v>
      </c>
      <c r="V148">
        <f>D148</f>
        <v>0</v>
      </c>
      <c r="W148">
        <f>E148</f>
        <v>0</v>
      </c>
      <c r="X148">
        <f>F148</f>
        <v>0</v>
      </c>
      <c r="Y148">
        <f>G148</f>
        <v>0</v>
      </c>
      <c r="Z148">
        <f>H148</f>
        <v>0</v>
      </c>
      <c r="AA148">
        <f>I148</f>
        <v>0</v>
      </c>
      <c r="AB148">
        <f>J148</f>
        <v>0</v>
      </c>
      <c r="AC148">
        <f>K148</f>
        <v>0</v>
      </c>
      <c r="AD148">
        <f>IFERROR(VLOOKUP(L148,'lists'!$O:$P,2,FALSE),"")</f>
        <v>0</v>
      </c>
      <c r="AE148">
        <f>IFERROR(VLOOKUP(M148,'lists'!$Q:$R,2,FALSE),"")</f>
        <v>0</v>
      </c>
      <c r="AF148">
        <f>N148</f>
        <v>0</v>
      </c>
      <c r="AG148">
        <f>O148</f>
        <v>0</v>
      </c>
    </row>
    <row r="149" spans="19:33">
      <c r="S149">
        <f>A149</f>
        <v>0</v>
      </c>
      <c r="T149">
        <f>IFERROR(VLOOKUP(B149,'lists'!$AO:$AP,2,FALSE),"")</f>
        <v>0</v>
      </c>
      <c r="U149">
        <f>IFERROR(VLOOKUP(C149,'lists'!$M:$N,2,FALSE),"")</f>
        <v>0</v>
      </c>
      <c r="V149">
        <f>D149</f>
        <v>0</v>
      </c>
      <c r="W149">
        <f>E149</f>
        <v>0</v>
      </c>
      <c r="X149">
        <f>F149</f>
        <v>0</v>
      </c>
      <c r="Y149">
        <f>G149</f>
        <v>0</v>
      </c>
      <c r="Z149">
        <f>H149</f>
        <v>0</v>
      </c>
      <c r="AA149">
        <f>I149</f>
        <v>0</v>
      </c>
      <c r="AB149">
        <f>J149</f>
        <v>0</v>
      </c>
      <c r="AC149">
        <f>K149</f>
        <v>0</v>
      </c>
      <c r="AD149">
        <f>IFERROR(VLOOKUP(L149,'lists'!$O:$P,2,FALSE),"")</f>
        <v>0</v>
      </c>
      <c r="AE149">
        <f>IFERROR(VLOOKUP(M149,'lists'!$Q:$R,2,FALSE),"")</f>
        <v>0</v>
      </c>
      <c r="AF149">
        <f>N149</f>
        <v>0</v>
      </c>
      <c r="AG149">
        <f>O149</f>
        <v>0</v>
      </c>
    </row>
    <row r="150" spans="19:33">
      <c r="S150">
        <f>A150</f>
        <v>0</v>
      </c>
      <c r="T150">
        <f>IFERROR(VLOOKUP(B150,'lists'!$AO:$AP,2,FALSE),"")</f>
        <v>0</v>
      </c>
      <c r="U150">
        <f>IFERROR(VLOOKUP(C150,'lists'!$M:$N,2,FALSE),"")</f>
        <v>0</v>
      </c>
      <c r="V150">
        <f>D150</f>
        <v>0</v>
      </c>
      <c r="W150">
        <f>E150</f>
        <v>0</v>
      </c>
      <c r="X150">
        <f>F150</f>
        <v>0</v>
      </c>
      <c r="Y150">
        <f>G150</f>
        <v>0</v>
      </c>
      <c r="Z150">
        <f>H150</f>
        <v>0</v>
      </c>
      <c r="AA150">
        <f>I150</f>
        <v>0</v>
      </c>
      <c r="AB150">
        <f>J150</f>
        <v>0</v>
      </c>
      <c r="AC150">
        <f>K150</f>
        <v>0</v>
      </c>
      <c r="AD150">
        <f>IFERROR(VLOOKUP(L150,'lists'!$O:$P,2,FALSE),"")</f>
        <v>0</v>
      </c>
      <c r="AE150">
        <f>IFERROR(VLOOKUP(M150,'lists'!$Q:$R,2,FALSE),"")</f>
        <v>0</v>
      </c>
      <c r="AF150">
        <f>N150</f>
        <v>0</v>
      </c>
      <c r="AG150">
        <f>O150</f>
        <v>0</v>
      </c>
    </row>
    <row r="151" spans="19:33">
      <c r="S151">
        <f>A151</f>
        <v>0</v>
      </c>
      <c r="T151">
        <f>IFERROR(VLOOKUP(B151,'lists'!$AO:$AP,2,FALSE),"")</f>
        <v>0</v>
      </c>
      <c r="U151">
        <f>IFERROR(VLOOKUP(C151,'lists'!$M:$N,2,FALSE),"")</f>
        <v>0</v>
      </c>
      <c r="V151">
        <f>D151</f>
        <v>0</v>
      </c>
      <c r="W151">
        <f>E151</f>
        <v>0</v>
      </c>
      <c r="X151">
        <f>F151</f>
        <v>0</v>
      </c>
      <c r="Y151">
        <f>G151</f>
        <v>0</v>
      </c>
      <c r="Z151">
        <f>H151</f>
        <v>0</v>
      </c>
      <c r="AA151">
        <f>I151</f>
        <v>0</v>
      </c>
      <c r="AB151">
        <f>J151</f>
        <v>0</v>
      </c>
      <c r="AC151">
        <f>K151</f>
        <v>0</v>
      </c>
      <c r="AD151">
        <f>IFERROR(VLOOKUP(L151,'lists'!$O:$P,2,FALSE),"")</f>
        <v>0</v>
      </c>
      <c r="AE151">
        <f>IFERROR(VLOOKUP(M151,'lists'!$Q:$R,2,FALSE),"")</f>
        <v>0</v>
      </c>
      <c r="AF151">
        <f>N151</f>
        <v>0</v>
      </c>
      <c r="AG151">
        <f>O151</f>
        <v>0</v>
      </c>
    </row>
    <row r="152" spans="19:33">
      <c r="S152">
        <f>A152</f>
        <v>0</v>
      </c>
      <c r="T152">
        <f>IFERROR(VLOOKUP(B152,'lists'!$AO:$AP,2,FALSE),"")</f>
        <v>0</v>
      </c>
      <c r="U152">
        <f>IFERROR(VLOOKUP(C152,'lists'!$M:$N,2,FALSE),"")</f>
        <v>0</v>
      </c>
      <c r="V152">
        <f>D152</f>
        <v>0</v>
      </c>
      <c r="W152">
        <f>E152</f>
        <v>0</v>
      </c>
      <c r="X152">
        <f>F152</f>
        <v>0</v>
      </c>
      <c r="Y152">
        <f>G152</f>
        <v>0</v>
      </c>
      <c r="Z152">
        <f>H152</f>
        <v>0</v>
      </c>
      <c r="AA152">
        <f>I152</f>
        <v>0</v>
      </c>
      <c r="AB152">
        <f>J152</f>
        <v>0</v>
      </c>
      <c r="AC152">
        <f>K152</f>
        <v>0</v>
      </c>
      <c r="AD152">
        <f>IFERROR(VLOOKUP(L152,'lists'!$O:$P,2,FALSE),"")</f>
        <v>0</v>
      </c>
      <c r="AE152">
        <f>IFERROR(VLOOKUP(M152,'lists'!$Q:$R,2,FALSE),"")</f>
        <v>0</v>
      </c>
      <c r="AF152">
        <f>N152</f>
        <v>0</v>
      </c>
      <c r="AG152">
        <f>O152</f>
        <v>0</v>
      </c>
    </row>
    <row r="153" spans="19:33">
      <c r="S153">
        <f>A153</f>
        <v>0</v>
      </c>
      <c r="T153">
        <f>IFERROR(VLOOKUP(B153,'lists'!$AO:$AP,2,FALSE),"")</f>
        <v>0</v>
      </c>
      <c r="U153">
        <f>IFERROR(VLOOKUP(C153,'lists'!$M:$N,2,FALSE),"")</f>
        <v>0</v>
      </c>
      <c r="V153">
        <f>D153</f>
        <v>0</v>
      </c>
      <c r="W153">
        <f>E153</f>
        <v>0</v>
      </c>
      <c r="X153">
        <f>F153</f>
        <v>0</v>
      </c>
      <c r="Y153">
        <f>G153</f>
        <v>0</v>
      </c>
      <c r="Z153">
        <f>H153</f>
        <v>0</v>
      </c>
      <c r="AA153">
        <f>I153</f>
        <v>0</v>
      </c>
      <c r="AB153">
        <f>J153</f>
        <v>0</v>
      </c>
      <c r="AC153">
        <f>K153</f>
        <v>0</v>
      </c>
      <c r="AD153">
        <f>IFERROR(VLOOKUP(L153,'lists'!$O:$P,2,FALSE),"")</f>
        <v>0</v>
      </c>
      <c r="AE153">
        <f>IFERROR(VLOOKUP(M153,'lists'!$Q:$R,2,FALSE),"")</f>
        <v>0</v>
      </c>
      <c r="AF153">
        <f>N153</f>
        <v>0</v>
      </c>
      <c r="AG153">
        <f>O153</f>
        <v>0</v>
      </c>
    </row>
    <row r="154" spans="19:33">
      <c r="S154">
        <f>A154</f>
        <v>0</v>
      </c>
      <c r="T154">
        <f>IFERROR(VLOOKUP(B154,'lists'!$AO:$AP,2,FALSE),"")</f>
        <v>0</v>
      </c>
      <c r="U154">
        <f>IFERROR(VLOOKUP(C154,'lists'!$M:$N,2,FALSE),"")</f>
        <v>0</v>
      </c>
      <c r="V154">
        <f>D154</f>
        <v>0</v>
      </c>
      <c r="W154">
        <f>E154</f>
        <v>0</v>
      </c>
      <c r="X154">
        <f>F154</f>
        <v>0</v>
      </c>
      <c r="Y154">
        <f>G154</f>
        <v>0</v>
      </c>
      <c r="Z154">
        <f>H154</f>
        <v>0</v>
      </c>
      <c r="AA154">
        <f>I154</f>
        <v>0</v>
      </c>
      <c r="AB154">
        <f>J154</f>
        <v>0</v>
      </c>
      <c r="AC154">
        <f>K154</f>
        <v>0</v>
      </c>
      <c r="AD154">
        <f>IFERROR(VLOOKUP(L154,'lists'!$O:$P,2,FALSE),"")</f>
        <v>0</v>
      </c>
      <c r="AE154">
        <f>IFERROR(VLOOKUP(M154,'lists'!$Q:$R,2,FALSE),"")</f>
        <v>0</v>
      </c>
      <c r="AF154">
        <f>N154</f>
        <v>0</v>
      </c>
      <c r="AG154">
        <f>O154</f>
        <v>0</v>
      </c>
    </row>
    <row r="155" spans="19:33">
      <c r="S155">
        <f>A155</f>
        <v>0</v>
      </c>
      <c r="T155">
        <f>IFERROR(VLOOKUP(B155,'lists'!$AO:$AP,2,FALSE),"")</f>
        <v>0</v>
      </c>
      <c r="U155">
        <f>IFERROR(VLOOKUP(C155,'lists'!$M:$N,2,FALSE),"")</f>
        <v>0</v>
      </c>
      <c r="V155">
        <f>D155</f>
        <v>0</v>
      </c>
      <c r="W155">
        <f>E155</f>
        <v>0</v>
      </c>
      <c r="X155">
        <f>F155</f>
        <v>0</v>
      </c>
      <c r="Y155">
        <f>G155</f>
        <v>0</v>
      </c>
      <c r="Z155">
        <f>H155</f>
        <v>0</v>
      </c>
      <c r="AA155">
        <f>I155</f>
        <v>0</v>
      </c>
      <c r="AB155">
        <f>J155</f>
        <v>0</v>
      </c>
      <c r="AC155">
        <f>K155</f>
        <v>0</v>
      </c>
      <c r="AD155">
        <f>IFERROR(VLOOKUP(L155,'lists'!$O:$P,2,FALSE),"")</f>
        <v>0</v>
      </c>
      <c r="AE155">
        <f>IFERROR(VLOOKUP(M155,'lists'!$Q:$R,2,FALSE),"")</f>
        <v>0</v>
      </c>
      <c r="AF155">
        <f>N155</f>
        <v>0</v>
      </c>
      <c r="AG155">
        <f>O155</f>
        <v>0</v>
      </c>
    </row>
    <row r="156" spans="19:33">
      <c r="S156">
        <f>A156</f>
        <v>0</v>
      </c>
      <c r="T156">
        <f>IFERROR(VLOOKUP(B156,'lists'!$AO:$AP,2,FALSE),"")</f>
        <v>0</v>
      </c>
      <c r="U156">
        <f>IFERROR(VLOOKUP(C156,'lists'!$M:$N,2,FALSE),"")</f>
        <v>0</v>
      </c>
      <c r="V156">
        <f>D156</f>
        <v>0</v>
      </c>
      <c r="W156">
        <f>E156</f>
        <v>0</v>
      </c>
      <c r="X156">
        <f>F156</f>
        <v>0</v>
      </c>
      <c r="Y156">
        <f>G156</f>
        <v>0</v>
      </c>
      <c r="Z156">
        <f>H156</f>
        <v>0</v>
      </c>
      <c r="AA156">
        <f>I156</f>
        <v>0</v>
      </c>
      <c r="AB156">
        <f>J156</f>
        <v>0</v>
      </c>
      <c r="AC156">
        <f>K156</f>
        <v>0</v>
      </c>
      <c r="AD156">
        <f>IFERROR(VLOOKUP(L156,'lists'!$O:$P,2,FALSE),"")</f>
        <v>0</v>
      </c>
      <c r="AE156">
        <f>IFERROR(VLOOKUP(M156,'lists'!$Q:$R,2,FALSE),"")</f>
        <v>0</v>
      </c>
      <c r="AF156">
        <f>N156</f>
        <v>0</v>
      </c>
      <c r="AG156">
        <f>O156</f>
        <v>0</v>
      </c>
    </row>
    <row r="157" spans="19:33">
      <c r="S157">
        <f>A157</f>
        <v>0</v>
      </c>
      <c r="T157">
        <f>IFERROR(VLOOKUP(B157,'lists'!$AO:$AP,2,FALSE),"")</f>
        <v>0</v>
      </c>
      <c r="U157">
        <f>IFERROR(VLOOKUP(C157,'lists'!$M:$N,2,FALSE),"")</f>
        <v>0</v>
      </c>
      <c r="V157">
        <f>D157</f>
        <v>0</v>
      </c>
      <c r="W157">
        <f>E157</f>
        <v>0</v>
      </c>
      <c r="X157">
        <f>F157</f>
        <v>0</v>
      </c>
      <c r="Y157">
        <f>G157</f>
        <v>0</v>
      </c>
      <c r="Z157">
        <f>H157</f>
        <v>0</v>
      </c>
      <c r="AA157">
        <f>I157</f>
        <v>0</v>
      </c>
      <c r="AB157">
        <f>J157</f>
        <v>0</v>
      </c>
      <c r="AC157">
        <f>K157</f>
        <v>0</v>
      </c>
      <c r="AD157">
        <f>IFERROR(VLOOKUP(L157,'lists'!$O:$P,2,FALSE),"")</f>
        <v>0</v>
      </c>
      <c r="AE157">
        <f>IFERROR(VLOOKUP(M157,'lists'!$Q:$R,2,FALSE),"")</f>
        <v>0</v>
      </c>
      <c r="AF157">
        <f>N157</f>
        <v>0</v>
      </c>
      <c r="AG157">
        <f>O157</f>
        <v>0</v>
      </c>
    </row>
    <row r="158" spans="19:33">
      <c r="S158">
        <f>A158</f>
        <v>0</v>
      </c>
      <c r="T158">
        <f>IFERROR(VLOOKUP(B158,'lists'!$AO:$AP,2,FALSE),"")</f>
        <v>0</v>
      </c>
      <c r="U158">
        <f>IFERROR(VLOOKUP(C158,'lists'!$M:$N,2,FALSE),"")</f>
        <v>0</v>
      </c>
      <c r="V158">
        <f>D158</f>
        <v>0</v>
      </c>
      <c r="W158">
        <f>E158</f>
        <v>0</v>
      </c>
      <c r="X158">
        <f>F158</f>
        <v>0</v>
      </c>
      <c r="Y158">
        <f>G158</f>
        <v>0</v>
      </c>
      <c r="Z158">
        <f>H158</f>
        <v>0</v>
      </c>
      <c r="AA158">
        <f>I158</f>
        <v>0</v>
      </c>
      <c r="AB158">
        <f>J158</f>
        <v>0</v>
      </c>
      <c r="AC158">
        <f>K158</f>
        <v>0</v>
      </c>
      <c r="AD158">
        <f>IFERROR(VLOOKUP(L158,'lists'!$O:$P,2,FALSE),"")</f>
        <v>0</v>
      </c>
      <c r="AE158">
        <f>IFERROR(VLOOKUP(M158,'lists'!$Q:$R,2,FALSE),"")</f>
        <v>0</v>
      </c>
      <c r="AF158">
        <f>N158</f>
        <v>0</v>
      </c>
      <c r="AG158">
        <f>O158</f>
        <v>0</v>
      </c>
    </row>
    <row r="159" spans="19:33">
      <c r="S159">
        <f>A159</f>
        <v>0</v>
      </c>
      <c r="T159">
        <f>IFERROR(VLOOKUP(B159,'lists'!$AO:$AP,2,FALSE),"")</f>
        <v>0</v>
      </c>
      <c r="U159">
        <f>IFERROR(VLOOKUP(C159,'lists'!$M:$N,2,FALSE),"")</f>
        <v>0</v>
      </c>
      <c r="V159">
        <f>D159</f>
        <v>0</v>
      </c>
      <c r="W159">
        <f>E159</f>
        <v>0</v>
      </c>
      <c r="X159">
        <f>F159</f>
        <v>0</v>
      </c>
      <c r="Y159">
        <f>G159</f>
        <v>0</v>
      </c>
      <c r="Z159">
        <f>H159</f>
        <v>0</v>
      </c>
      <c r="AA159">
        <f>I159</f>
        <v>0</v>
      </c>
      <c r="AB159">
        <f>J159</f>
        <v>0</v>
      </c>
      <c r="AC159">
        <f>K159</f>
        <v>0</v>
      </c>
      <c r="AD159">
        <f>IFERROR(VLOOKUP(L159,'lists'!$O:$P,2,FALSE),"")</f>
        <v>0</v>
      </c>
      <c r="AE159">
        <f>IFERROR(VLOOKUP(M159,'lists'!$Q:$R,2,FALSE),"")</f>
        <v>0</v>
      </c>
      <c r="AF159">
        <f>N159</f>
        <v>0</v>
      </c>
      <c r="AG159">
        <f>O159</f>
        <v>0</v>
      </c>
    </row>
    <row r="160" spans="19:33">
      <c r="S160">
        <f>A160</f>
        <v>0</v>
      </c>
      <c r="T160">
        <f>IFERROR(VLOOKUP(B160,'lists'!$AO:$AP,2,FALSE),"")</f>
        <v>0</v>
      </c>
      <c r="U160">
        <f>IFERROR(VLOOKUP(C160,'lists'!$M:$N,2,FALSE),"")</f>
        <v>0</v>
      </c>
      <c r="V160">
        <f>D160</f>
        <v>0</v>
      </c>
      <c r="W160">
        <f>E160</f>
        <v>0</v>
      </c>
      <c r="X160">
        <f>F160</f>
        <v>0</v>
      </c>
      <c r="Y160">
        <f>G160</f>
        <v>0</v>
      </c>
      <c r="Z160">
        <f>H160</f>
        <v>0</v>
      </c>
      <c r="AA160">
        <f>I160</f>
        <v>0</v>
      </c>
      <c r="AB160">
        <f>J160</f>
        <v>0</v>
      </c>
      <c r="AC160">
        <f>K160</f>
        <v>0</v>
      </c>
      <c r="AD160">
        <f>IFERROR(VLOOKUP(L160,'lists'!$O:$P,2,FALSE),"")</f>
        <v>0</v>
      </c>
      <c r="AE160">
        <f>IFERROR(VLOOKUP(M160,'lists'!$Q:$R,2,FALSE),"")</f>
        <v>0</v>
      </c>
      <c r="AF160">
        <f>N160</f>
        <v>0</v>
      </c>
      <c r="AG160">
        <f>O160</f>
        <v>0</v>
      </c>
    </row>
    <row r="161" spans="19:33">
      <c r="S161">
        <f>A161</f>
        <v>0</v>
      </c>
      <c r="T161">
        <f>IFERROR(VLOOKUP(B161,'lists'!$AO:$AP,2,FALSE),"")</f>
        <v>0</v>
      </c>
      <c r="U161">
        <f>IFERROR(VLOOKUP(C161,'lists'!$M:$N,2,FALSE),"")</f>
        <v>0</v>
      </c>
      <c r="V161">
        <f>D161</f>
        <v>0</v>
      </c>
      <c r="W161">
        <f>E161</f>
        <v>0</v>
      </c>
      <c r="X161">
        <f>F161</f>
        <v>0</v>
      </c>
      <c r="Y161">
        <f>G161</f>
        <v>0</v>
      </c>
      <c r="Z161">
        <f>H161</f>
        <v>0</v>
      </c>
      <c r="AA161">
        <f>I161</f>
        <v>0</v>
      </c>
      <c r="AB161">
        <f>J161</f>
        <v>0</v>
      </c>
      <c r="AC161">
        <f>K161</f>
        <v>0</v>
      </c>
      <c r="AD161">
        <f>IFERROR(VLOOKUP(L161,'lists'!$O:$P,2,FALSE),"")</f>
        <v>0</v>
      </c>
      <c r="AE161">
        <f>IFERROR(VLOOKUP(M161,'lists'!$Q:$R,2,FALSE),"")</f>
        <v>0</v>
      </c>
      <c r="AF161">
        <f>N161</f>
        <v>0</v>
      </c>
      <c r="AG161">
        <f>O161</f>
        <v>0</v>
      </c>
    </row>
    <row r="162" spans="19:33">
      <c r="S162">
        <f>A162</f>
        <v>0</v>
      </c>
      <c r="T162">
        <f>IFERROR(VLOOKUP(B162,'lists'!$AO:$AP,2,FALSE),"")</f>
        <v>0</v>
      </c>
      <c r="U162">
        <f>IFERROR(VLOOKUP(C162,'lists'!$M:$N,2,FALSE),"")</f>
        <v>0</v>
      </c>
      <c r="V162">
        <f>D162</f>
        <v>0</v>
      </c>
      <c r="W162">
        <f>E162</f>
        <v>0</v>
      </c>
      <c r="X162">
        <f>F162</f>
        <v>0</v>
      </c>
      <c r="Y162">
        <f>G162</f>
        <v>0</v>
      </c>
      <c r="Z162">
        <f>H162</f>
        <v>0</v>
      </c>
      <c r="AA162">
        <f>I162</f>
        <v>0</v>
      </c>
      <c r="AB162">
        <f>J162</f>
        <v>0</v>
      </c>
      <c r="AC162">
        <f>K162</f>
        <v>0</v>
      </c>
      <c r="AD162">
        <f>IFERROR(VLOOKUP(L162,'lists'!$O:$P,2,FALSE),"")</f>
        <v>0</v>
      </c>
      <c r="AE162">
        <f>IFERROR(VLOOKUP(M162,'lists'!$Q:$R,2,FALSE),"")</f>
        <v>0</v>
      </c>
      <c r="AF162">
        <f>N162</f>
        <v>0</v>
      </c>
      <c r="AG162">
        <f>O162</f>
        <v>0</v>
      </c>
    </row>
    <row r="163" spans="19:33">
      <c r="S163">
        <f>A163</f>
        <v>0</v>
      </c>
      <c r="T163">
        <f>IFERROR(VLOOKUP(B163,'lists'!$AO:$AP,2,FALSE),"")</f>
        <v>0</v>
      </c>
      <c r="U163">
        <f>IFERROR(VLOOKUP(C163,'lists'!$M:$N,2,FALSE),"")</f>
        <v>0</v>
      </c>
      <c r="V163">
        <f>D163</f>
        <v>0</v>
      </c>
      <c r="W163">
        <f>E163</f>
        <v>0</v>
      </c>
      <c r="X163">
        <f>F163</f>
        <v>0</v>
      </c>
      <c r="Y163">
        <f>G163</f>
        <v>0</v>
      </c>
      <c r="Z163">
        <f>H163</f>
        <v>0</v>
      </c>
      <c r="AA163">
        <f>I163</f>
        <v>0</v>
      </c>
      <c r="AB163">
        <f>J163</f>
        <v>0</v>
      </c>
      <c r="AC163">
        <f>K163</f>
        <v>0</v>
      </c>
      <c r="AD163">
        <f>IFERROR(VLOOKUP(L163,'lists'!$O:$P,2,FALSE),"")</f>
        <v>0</v>
      </c>
      <c r="AE163">
        <f>IFERROR(VLOOKUP(M163,'lists'!$Q:$R,2,FALSE),"")</f>
        <v>0</v>
      </c>
      <c r="AF163">
        <f>N163</f>
        <v>0</v>
      </c>
      <c r="AG163">
        <f>O163</f>
        <v>0</v>
      </c>
    </row>
    <row r="164" spans="19:33">
      <c r="S164">
        <f>A164</f>
        <v>0</v>
      </c>
      <c r="T164">
        <f>IFERROR(VLOOKUP(B164,'lists'!$AO:$AP,2,FALSE),"")</f>
        <v>0</v>
      </c>
      <c r="U164">
        <f>IFERROR(VLOOKUP(C164,'lists'!$M:$N,2,FALSE),"")</f>
        <v>0</v>
      </c>
      <c r="V164">
        <f>D164</f>
        <v>0</v>
      </c>
      <c r="W164">
        <f>E164</f>
        <v>0</v>
      </c>
      <c r="X164">
        <f>F164</f>
        <v>0</v>
      </c>
      <c r="Y164">
        <f>G164</f>
        <v>0</v>
      </c>
      <c r="Z164">
        <f>H164</f>
        <v>0</v>
      </c>
      <c r="AA164">
        <f>I164</f>
        <v>0</v>
      </c>
      <c r="AB164">
        <f>J164</f>
        <v>0</v>
      </c>
      <c r="AC164">
        <f>K164</f>
        <v>0</v>
      </c>
      <c r="AD164">
        <f>IFERROR(VLOOKUP(L164,'lists'!$O:$P,2,FALSE),"")</f>
        <v>0</v>
      </c>
      <c r="AE164">
        <f>IFERROR(VLOOKUP(M164,'lists'!$Q:$R,2,FALSE),"")</f>
        <v>0</v>
      </c>
      <c r="AF164">
        <f>N164</f>
        <v>0</v>
      </c>
      <c r="AG164">
        <f>O164</f>
        <v>0</v>
      </c>
    </row>
    <row r="165" spans="19:33">
      <c r="S165">
        <f>A165</f>
        <v>0</v>
      </c>
      <c r="T165">
        <f>IFERROR(VLOOKUP(B165,'lists'!$AO:$AP,2,FALSE),"")</f>
        <v>0</v>
      </c>
      <c r="U165">
        <f>IFERROR(VLOOKUP(C165,'lists'!$M:$N,2,FALSE),"")</f>
        <v>0</v>
      </c>
      <c r="V165">
        <f>D165</f>
        <v>0</v>
      </c>
      <c r="W165">
        <f>E165</f>
        <v>0</v>
      </c>
      <c r="X165">
        <f>F165</f>
        <v>0</v>
      </c>
      <c r="Y165">
        <f>G165</f>
        <v>0</v>
      </c>
      <c r="Z165">
        <f>H165</f>
        <v>0</v>
      </c>
      <c r="AA165">
        <f>I165</f>
        <v>0</v>
      </c>
      <c r="AB165">
        <f>J165</f>
        <v>0</v>
      </c>
      <c r="AC165">
        <f>K165</f>
        <v>0</v>
      </c>
      <c r="AD165">
        <f>IFERROR(VLOOKUP(L165,'lists'!$O:$P,2,FALSE),"")</f>
        <v>0</v>
      </c>
      <c r="AE165">
        <f>IFERROR(VLOOKUP(M165,'lists'!$Q:$R,2,FALSE),"")</f>
        <v>0</v>
      </c>
      <c r="AF165">
        <f>N165</f>
        <v>0</v>
      </c>
      <c r="AG165">
        <f>O165</f>
        <v>0</v>
      </c>
    </row>
    <row r="166" spans="19:33">
      <c r="S166">
        <f>A166</f>
        <v>0</v>
      </c>
      <c r="T166">
        <f>IFERROR(VLOOKUP(B166,'lists'!$AO:$AP,2,FALSE),"")</f>
        <v>0</v>
      </c>
      <c r="U166">
        <f>IFERROR(VLOOKUP(C166,'lists'!$M:$N,2,FALSE),"")</f>
        <v>0</v>
      </c>
      <c r="V166">
        <f>D166</f>
        <v>0</v>
      </c>
      <c r="W166">
        <f>E166</f>
        <v>0</v>
      </c>
      <c r="X166">
        <f>F166</f>
        <v>0</v>
      </c>
      <c r="Y166">
        <f>G166</f>
        <v>0</v>
      </c>
      <c r="Z166">
        <f>H166</f>
        <v>0</v>
      </c>
      <c r="AA166">
        <f>I166</f>
        <v>0</v>
      </c>
      <c r="AB166">
        <f>J166</f>
        <v>0</v>
      </c>
      <c r="AC166">
        <f>K166</f>
        <v>0</v>
      </c>
      <c r="AD166">
        <f>IFERROR(VLOOKUP(L166,'lists'!$O:$P,2,FALSE),"")</f>
        <v>0</v>
      </c>
      <c r="AE166">
        <f>IFERROR(VLOOKUP(M166,'lists'!$Q:$R,2,FALSE),"")</f>
        <v>0</v>
      </c>
      <c r="AF166">
        <f>N166</f>
        <v>0</v>
      </c>
      <c r="AG166">
        <f>O166</f>
        <v>0</v>
      </c>
    </row>
    <row r="167" spans="19:33">
      <c r="S167">
        <f>A167</f>
        <v>0</v>
      </c>
      <c r="T167">
        <f>IFERROR(VLOOKUP(B167,'lists'!$AO:$AP,2,FALSE),"")</f>
        <v>0</v>
      </c>
      <c r="U167">
        <f>IFERROR(VLOOKUP(C167,'lists'!$M:$N,2,FALSE),"")</f>
        <v>0</v>
      </c>
      <c r="V167">
        <f>D167</f>
        <v>0</v>
      </c>
      <c r="W167">
        <f>E167</f>
        <v>0</v>
      </c>
      <c r="X167">
        <f>F167</f>
        <v>0</v>
      </c>
      <c r="Y167">
        <f>G167</f>
        <v>0</v>
      </c>
      <c r="Z167">
        <f>H167</f>
        <v>0</v>
      </c>
      <c r="AA167">
        <f>I167</f>
        <v>0</v>
      </c>
      <c r="AB167">
        <f>J167</f>
        <v>0</v>
      </c>
      <c r="AC167">
        <f>K167</f>
        <v>0</v>
      </c>
      <c r="AD167">
        <f>IFERROR(VLOOKUP(L167,'lists'!$O:$P,2,FALSE),"")</f>
        <v>0</v>
      </c>
      <c r="AE167">
        <f>IFERROR(VLOOKUP(M167,'lists'!$Q:$R,2,FALSE),"")</f>
        <v>0</v>
      </c>
      <c r="AF167">
        <f>N167</f>
        <v>0</v>
      </c>
      <c r="AG167">
        <f>O167</f>
        <v>0</v>
      </c>
    </row>
    <row r="168" spans="19:33">
      <c r="S168">
        <f>A168</f>
        <v>0</v>
      </c>
      <c r="T168">
        <f>IFERROR(VLOOKUP(B168,'lists'!$AO:$AP,2,FALSE),"")</f>
        <v>0</v>
      </c>
      <c r="U168">
        <f>IFERROR(VLOOKUP(C168,'lists'!$M:$N,2,FALSE),"")</f>
        <v>0</v>
      </c>
      <c r="V168">
        <f>D168</f>
        <v>0</v>
      </c>
      <c r="W168">
        <f>E168</f>
        <v>0</v>
      </c>
      <c r="X168">
        <f>F168</f>
        <v>0</v>
      </c>
      <c r="Y168">
        <f>G168</f>
        <v>0</v>
      </c>
      <c r="Z168">
        <f>H168</f>
        <v>0</v>
      </c>
      <c r="AA168">
        <f>I168</f>
        <v>0</v>
      </c>
      <c r="AB168">
        <f>J168</f>
        <v>0</v>
      </c>
      <c r="AC168">
        <f>K168</f>
        <v>0</v>
      </c>
      <c r="AD168">
        <f>IFERROR(VLOOKUP(L168,'lists'!$O:$P,2,FALSE),"")</f>
        <v>0</v>
      </c>
      <c r="AE168">
        <f>IFERROR(VLOOKUP(M168,'lists'!$Q:$R,2,FALSE),"")</f>
        <v>0</v>
      </c>
      <c r="AF168">
        <f>N168</f>
        <v>0</v>
      </c>
      <c r="AG168">
        <f>O168</f>
        <v>0</v>
      </c>
    </row>
    <row r="169" spans="19:33">
      <c r="S169">
        <f>A169</f>
        <v>0</v>
      </c>
      <c r="T169">
        <f>IFERROR(VLOOKUP(B169,'lists'!$AO:$AP,2,FALSE),"")</f>
        <v>0</v>
      </c>
      <c r="U169">
        <f>IFERROR(VLOOKUP(C169,'lists'!$M:$N,2,FALSE),"")</f>
        <v>0</v>
      </c>
      <c r="V169">
        <f>D169</f>
        <v>0</v>
      </c>
      <c r="W169">
        <f>E169</f>
        <v>0</v>
      </c>
      <c r="X169">
        <f>F169</f>
        <v>0</v>
      </c>
      <c r="Y169">
        <f>G169</f>
        <v>0</v>
      </c>
      <c r="Z169">
        <f>H169</f>
        <v>0</v>
      </c>
      <c r="AA169">
        <f>I169</f>
        <v>0</v>
      </c>
      <c r="AB169">
        <f>J169</f>
        <v>0</v>
      </c>
      <c r="AC169">
        <f>K169</f>
        <v>0</v>
      </c>
      <c r="AD169">
        <f>IFERROR(VLOOKUP(L169,'lists'!$O:$P,2,FALSE),"")</f>
        <v>0</v>
      </c>
      <c r="AE169">
        <f>IFERROR(VLOOKUP(M169,'lists'!$Q:$R,2,FALSE),"")</f>
        <v>0</v>
      </c>
      <c r="AF169">
        <f>N169</f>
        <v>0</v>
      </c>
      <c r="AG169">
        <f>O169</f>
        <v>0</v>
      </c>
    </row>
    <row r="170" spans="19:33">
      <c r="S170">
        <f>A170</f>
        <v>0</v>
      </c>
      <c r="T170">
        <f>IFERROR(VLOOKUP(B170,'lists'!$AO:$AP,2,FALSE),"")</f>
        <v>0</v>
      </c>
      <c r="U170">
        <f>IFERROR(VLOOKUP(C170,'lists'!$M:$N,2,FALSE),"")</f>
        <v>0</v>
      </c>
      <c r="V170">
        <f>D170</f>
        <v>0</v>
      </c>
      <c r="W170">
        <f>E170</f>
        <v>0</v>
      </c>
      <c r="X170">
        <f>F170</f>
        <v>0</v>
      </c>
      <c r="Y170">
        <f>G170</f>
        <v>0</v>
      </c>
      <c r="Z170">
        <f>H170</f>
        <v>0</v>
      </c>
      <c r="AA170">
        <f>I170</f>
        <v>0</v>
      </c>
      <c r="AB170">
        <f>J170</f>
        <v>0</v>
      </c>
      <c r="AC170">
        <f>K170</f>
        <v>0</v>
      </c>
      <c r="AD170">
        <f>IFERROR(VLOOKUP(L170,'lists'!$O:$P,2,FALSE),"")</f>
        <v>0</v>
      </c>
      <c r="AE170">
        <f>IFERROR(VLOOKUP(M170,'lists'!$Q:$R,2,FALSE),"")</f>
        <v>0</v>
      </c>
      <c r="AF170">
        <f>N170</f>
        <v>0</v>
      </c>
      <c r="AG170">
        <f>O170</f>
        <v>0</v>
      </c>
    </row>
    <row r="171" spans="19:33">
      <c r="S171">
        <f>A171</f>
        <v>0</v>
      </c>
      <c r="T171">
        <f>IFERROR(VLOOKUP(B171,'lists'!$AO:$AP,2,FALSE),"")</f>
        <v>0</v>
      </c>
      <c r="U171">
        <f>IFERROR(VLOOKUP(C171,'lists'!$M:$N,2,FALSE),"")</f>
        <v>0</v>
      </c>
      <c r="V171">
        <f>D171</f>
        <v>0</v>
      </c>
      <c r="W171">
        <f>E171</f>
        <v>0</v>
      </c>
      <c r="X171">
        <f>F171</f>
        <v>0</v>
      </c>
      <c r="Y171">
        <f>G171</f>
        <v>0</v>
      </c>
      <c r="Z171">
        <f>H171</f>
        <v>0</v>
      </c>
      <c r="AA171">
        <f>I171</f>
        <v>0</v>
      </c>
      <c r="AB171">
        <f>J171</f>
        <v>0</v>
      </c>
      <c r="AC171">
        <f>K171</f>
        <v>0</v>
      </c>
      <c r="AD171">
        <f>IFERROR(VLOOKUP(L171,'lists'!$O:$P,2,FALSE),"")</f>
        <v>0</v>
      </c>
      <c r="AE171">
        <f>IFERROR(VLOOKUP(M171,'lists'!$Q:$R,2,FALSE),"")</f>
        <v>0</v>
      </c>
      <c r="AF171">
        <f>N171</f>
        <v>0</v>
      </c>
      <c r="AG171">
        <f>O171</f>
        <v>0</v>
      </c>
    </row>
    <row r="172" spans="19:33">
      <c r="S172">
        <f>A172</f>
        <v>0</v>
      </c>
      <c r="T172">
        <f>IFERROR(VLOOKUP(B172,'lists'!$AO:$AP,2,FALSE),"")</f>
        <v>0</v>
      </c>
      <c r="U172">
        <f>IFERROR(VLOOKUP(C172,'lists'!$M:$N,2,FALSE),"")</f>
        <v>0</v>
      </c>
      <c r="V172">
        <f>D172</f>
        <v>0</v>
      </c>
      <c r="W172">
        <f>E172</f>
        <v>0</v>
      </c>
      <c r="X172">
        <f>F172</f>
        <v>0</v>
      </c>
      <c r="Y172">
        <f>G172</f>
        <v>0</v>
      </c>
      <c r="Z172">
        <f>H172</f>
        <v>0</v>
      </c>
      <c r="AA172">
        <f>I172</f>
        <v>0</v>
      </c>
      <c r="AB172">
        <f>J172</f>
        <v>0</v>
      </c>
      <c r="AC172">
        <f>K172</f>
        <v>0</v>
      </c>
      <c r="AD172">
        <f>IFERROR(VLOOKUP(L172,'lists'!$O:$P,2,FALSE),"")</f>
        <v>0</v>
      </c>
      <c r="AE172">
        <f>IFERROR(VLOOKUP(M172,'lists'!$Q:$R,2,FALSE),"")</f>
        <v>0</v>
      </c>
      <c r="AF172">
        <f>N172</f>
        <v>0</v>
      </c>
      <c r="AG172">
        <f>O172</f>
        <v>0</v>
      </c>
    </row>
    <row r="173" spans="19:33">
      <c r="S173">
        <f>A173</f>
        <v>0</v>
      </c>
      <c r="T173">
        <f>IFERROR(VLOOKUP(B173,'lists'!$AO:$AP,2,FALSE),"")</f>
        <v>0</v>
      </c>
      <c r="U173">
        <f>IFERROR(VLOOKUP(C173,'lists'!$M:$N,2,FALSE),"")</f>
        <v>0</v>
      </c>
      <c r="V173">
        <f>D173</f>
        <v>0</v>
      </c>
      <c r="W173">
        <f>E173</f>
        <v>0</v>
      </c>
      <c r="X173">
        <f>F173</f>
        <v>0</v>
      </c>
      <c r="Y173">
        <f>G173</f>
        <v>0</v>
      </c>
      <c r="Z173">
        <f>H173</f>
        <v>0</v>
      </c>
      <c r="AA173">
        <f>I173</f>
        <v>0</v>
      </c>
      <c r="AB173">
        <f>J173</f>
        <v>0</v>
      </c>
      <c r="AC173">
        <f>K173</f>
        <v>0</v>
      </c>
      <c r="AD173">
        <f>IFERROR(VLOOKUP(L173,'lists'!$O:$P,2,FALSE),"")</f>
        <v>0</v>
      </c>
      <c r="AE173">
        <f>IFERROR(VLOOKUP(M173,'lists'!$Q:$R,2,FALSE),"")</f>
        <v>0</v>
      </c>
      <c r="AF173">
        <f>N173</f>
        <v>0</v>
      </c>
      <c r="AG173">
        <f>O173</f>
        <v>0</v>
      </c>
    </row>
    <row r="174" spans="19:33">
      <c r="S174">
        <f>A174</f>
        <v>0</v>
      </c>
      <c r="T174">
        <f>IFERROR(VLOOKUP(B174,'lists'!$AO:$AP,2,FALSE),"")</f>
        <v>0</v>
      </c>
      <c r="U174">
        <f>IFERROR(VLOOKUP(C174,'lists'!$M:$N,2,FALSE),"")</f>
        <v>0</v>
      </c>
      <c r="V174">
        <f>D174</f>
        <v>0</v>
      </c>
      <c r="W174">
        <f>E174</f>
        <v>0</v>
      </c>
      <c r="X174">
        <f>F174</f>
        <v>0</v>
      </c>
      <c r="Y174">
        <f>G174</f>
        <v>0</v>
      </c>
      <c r="Z174">
        <f>H174</f>
        <v>0</v>
      </c>
      <c r="AA174">
        <f>I174</f>
        <v>0</v>
      </c>
      <c r="AB174">
        <f>J174</f>
        <v>0</v>
      </c>
      <c r="AC174">
        <f>K174</f>
        <v>0</v>
      </c>
      <c r="AD174">
        <f>IFERROR(VLOOKUP(L174,'lists'!$O:$P,2,FALSE),"")</f>
        <v>0</v>
      </c>
      <c r="AE174">
        <f>IFERROR(VLOOKUP(M174,'lists'!$Q:$R,2,FALSE),"")</f>
        <v>0</v>
      </c>
      <c r="AF174">
        <f>N174</f>
        <v>0</v>
      </c>
      <c r="AG174">
        <f>O174</f>
        <v>0</v>
      </c>
    </row>
    <row r="175" spans="19:33">
      <c r="S175">
        <f>A175</f>
        <v>0</v>
      </c>
      <c r="T175">
        <f>IFERROR(VLOOKUP(B175,'lists'!$AO:$AP,2,FALSE),"")</f>
        <v>0</v>
      </c>
      <c r="U175">
        <f>IFERROR(VLOOKUP(C175,'lists'!$M:$N,2,FALSE),"")</f>
        <v>0</v>
      </c>
      <c r="V175">
        <f>D175</f>
        <v>0</v>
      </c>
      <c r="W175">
        <f>E175</f>
        <v>0</v>
      </c>
      <c r="X175">
        <f>F175</f>
        <v>0</v>
      </c>
      <c r="Y175">
        <f>G175</f>
        <v>0</v>
      </c>
      <c r="Z175">
        <f>H175</f>
        <v>0</v>
      </c>
      <c r="AA175">
        <f>I175</f>
        <v>0</v>
      </c>
      <c r="AB175">
        <f>J175</f>
        <v>0</v>
      </c>
      <c r="AC175">
        <f>K175</f>
        <v>0</v>
      </c>
      <c r="AD175">
        <f>IFERROR(VLOOKUP(L175,'lists'!$O:$P,2,FALSE),"")</f>
        <v>0</v>
      </c>
      <c r="AE175">
        <f>IFERROR(VLOOKUP(M175,'lists'!$Q:$R,2,FALSE),"")</f>
        <v>0</v>
      </c>
      <c r="AF175">
        <f>N175</f>
        <v>0</v>
      </c>
      <c r="AG175">
        <f>O175</f>
        <v>0</v>
      </c>
    </row>
    <row r="176" spans="19:33">
      <c r="S176">
        <f>A176</f>
        <v>0</v>
      </c>
      <c r="T176">
        <f>IFERROR(VLOOKUP(B176,'lists'!$AO:$AP,2,FALSE),"")</f>
        <v>0</v>
      </c>
      <c r="U176">
        <f>IFERROR(VLOOKUP(C176,'lists'!$M:$N,2,FALSE),"")</f>
        <v>0</v>
      </c>
      <c r="V176">
        <f>D176</f>
        <v>0</v>
      </c>
      <c r="W176">
        <f>E176</f>
        <v>0</v>
      </c>
      <c r="X176">
        <f>F176</f>
        <v>0</v>
      </c>
      <c r="Y176">
        <f>G176</f>
        <v>0</v>
      </c>
      <c r="Z176">
        <f>H176</f>
        <v>0</v>
      </c>
      <c r="AA176">
        <f>I176</f>
        <v>0</v>
      </c>
      <c r="AB176">
        <f>J176</f>
        <v>0</v>
      </c>
      <c r="AC176">
        <f>K176</f>
        <v>0</v>
      </c>
      <c r="AD176">
        <f>IFERROR(VLOOKUP(L176,'lists'!$O:$P,2,FALSE),"")</f>
        <v>0</v>
      </c>
      <c r="AE176">
        <f>IFERROR(VLOOKUP(M176,'lists'!$Q:$R,2,FALSE),"")</f>
        <v>0</v>
      </c>
      <c r="AF176">
        <f>N176</f>
        <v>0</v>
      </c>
      <c r="AG176">
        <f>O176</f>
        <v>0</v>
      </c>
    </row>
    <row r="177" spans="19:33">
      <c r="S177">
        <f>A177</f>
        <v>0</v>
      </c>
      <c r="T177">
        <f>IFERROR(VLOOKUP(B177,'lists'!$AO:$AP,2,FALSE),"")</f>
        <v>0</v>
      </c>
      <c r="U177">
        <f>IFERROR(VLOOKUP(C177,'lists'!$M:$N,2,FALSE),"")</f>
        <v>0</v>
      </c>
      <c r="V177">
        <f>D177</f>
        <v>0</v>
      </c>
      <c r="W177">
        <f>E177</f>
        <v>0</v>
      </c>
      <c r="X177">
        <f>F177</f>
        <v>0</v>
      </c>
      <c r="Y177">
        <f>G177</f>
        <v>0</v>
      </c>
      <c r="Z177">
        <f>H177</f>
        <v>0</v>
      </c>
      <c r="AA177">
        <f>I177</f>
        <v>0</v>
      </c>
      <c r="AB177">
        <f>J177</f>
        <v>0</v>
      </c>
      <c r="AC177">
        <f>K177</f>
        <v>0</v>
      </c>
      <c r="AD177">
        <f>IFERROR(VLOOKUP(L177,'lists'!$O:$P,2,FALSE),"")</f>
        <v>0</v>
      </c>
      <c r="AE177">
        <f>IFERROR(VLOOKUP(M177,'lists'!$Q:$R,2,FALSE),"")</f>
        <v>0</v>
      </c>
      <c r="AF177">
        <f>N177</f>
        <v>0</v>
      </c>
      <c r="AG177">
        <f>O177</f>
        <v>0</v>
      </c>
    </row>
    <row r="178" spans="19:33">
      <c r="S178">
        <f>A178</f>
        <v>0</v>
      </c>
      <c r="T178">
        <f>IFERROR(VLOOKUP(B178,'lists'!$AO:$AP,2,FALSE),"")</f>
        <v>0</v>
      </c>
      <c r="U178">
        <f>IFERROR(VLOOKUP(C178,'lists'!$M:$N,2,FALSE),"")</f>
        <v>0</v>
      </c>
      <c r="V178">
        <f>D178</f>
        <v>0</v>
      </c>
      <c r="W178">
        <f>E178</f>
        <v>0</v>
      </c>
      <c r="X178">
        <f>F178</f>
        <v>0</v>
      </c>
      <c r="Y178">
        <f>G178</f>
        <v>0</v>
      </c>
      <c r="Z178">
        <f>H178</f>
        <v>0</v>
      </c>
      <c r="AA178">
        <f>I178</f>
        <v>0</v>
      </c>
      <c r="AB178">
        <f>J178</f>
        <v>0</v>
      </c>
      <c r="AC178">
        <f>K178</f>
        <v>0</v>
      </c>
      <c r="AD178">
        <f>IFERROR(VLOOKUP(L178,'lists'!$O:$P,2,FALSE),"")</f>
        <v>0</v>
      </c>
      <c r="AE178">
        <f>IFERROR(VLOOKUP(M178,'lists'!$Q:$R,2,FALSE),"")</f>
        <v>0</v>
      </c>
      <c r="AF178">
        <f>N178</f>
        <v>0</v>
      </c>
      <c r="AG178">
        <f>O178</f>
        <v>0</v>
      </c>
    </row>
    <row r="179" spans="19:33">
      <c r="S179">
        <f>A179</f>
        <v>0</v>
      </c>
      <c r="T179">
        <f>IFERROR(VLOOKUP(B179,'lists'!$AO:$AP,2,FALSE),"")</f>
        <v>0</v>
      </c>
      <c r="U179">
        <f>IFERROR(VLOOKUP(C179,'lists'!$M:$N,2,FALSE),"")</f>
        <v>0</v>
      </c>
      <c r="V179">
        <f>D179</f>
        <v>0</v>
      </c>
      <c r="W179">
        <f>E179</f>
        <v>0</v>
      </c>
      <c r="X179">
        <f>F179</f>
        <v>0</v>
      </c>
      <c r="Y179">
        <f>G179</f>
        <v>0</v>
      </c>
      <c r="Z179">
        <f>H179</f>
        <v>0</v>
      </c>
      <c r="AA179">
        <f>I179</f>
        <v>0</v>
      </c>
      <c r="AB179">
        <f>J179</f>
        <v>0</v>
      </c>
      <c r="AC179">
        <f>K179</f>
        <v>0</v>
      </c>
      <c r="AD179">
        <f>IFERROR(VLOOKUP(L179,'lists'!$O:$P,2,FALSE),"")</f>
        <v>0</v>
      </c>
      <c r="AE179">
        <f>IFERROR(VLOOKUP(M179,'lists'!$Q:$R,2,FALSE),"")</f>
        <v>0</v>
      </c>
      <c r="AF179">
        <f>N179</f>
        <v>0</v>
      </c>
      <c r="AG179">
        <f>O179</f>
        <v>0</v>
      </c>
    </row>
    <row r="180" spans="19:33">
      <c r="S180">
        <f>A180</f>
        <v>0</v>
      </c>
      <c r="T180">
        <f>IFERROR(VLOOKUP(B180,'lists'!$AO:$AP,2,FALSE),"")</f>
        <v>0</v>
      </c>
      <c r="U180">
        <f>IFERROR(VLOOKUP(C180,'lists'!$M:$N,2,FALSE),"")</f>
        <v>0</v>
      </c>
      <c r="V180">
        <f>D180</f>
        <v>0</v>
      </c>
      <c r="W180">
        <f>E180</f>
        <v>0</v>
      </c>
      <c r="X180">
        <f>F180</f>
        <v>0</v>
      </c>
      <c r="Y180">
        <f>G180</f>
        <v>0</v>
      </c>
      <c r="Z180">
        <f>H180</f>
        <v>0</v>
      </c>
      <c r="AA180">
        <f>I180</f>
        <v>0</v>
      </c>
      <c r="AB180">
        <f>J180</f>
        <v>0</v>
      </c>
      <c r="AC180">
        <f>K180</f>
        <v>0</v>
      </c>
      <c r="AD180">
        <f>IFERROR(VLOOKUP(L180,'lists'!$O:$P,2,FALSE),"")</f>
        <v>0</v>
      </c>
      <c r="AE180">
        <f>IFERROR(VLOOKUP(M180,'lists'!$Q:$R,2,FALSE),"")</f>
        <v>0</v>
      </c>
      <c r="AF180">
        <f>N180</f>
        <v>0</v>
      </c>
      <c r="AG180">
        <f>O180</f>
        <v>0</v>
      </c>
    </row>
    <row r="181" spans="19:33">
      <c r="S181">
        <f>A181</f>
        <v>0</v>
      </c>
      <c r="T181">
        <f>IFERROR(VLOOKUP(B181,'lists'!$AO:$AP,2,FALSE),"")</f>
        <v>0</v>
      </c>
      <c r="U181">
        <f>IFERROR(VLOOKUP(C181,'lists'!$M:$N,2,FALSE),"")</f>
        <v>0</v>
      </c>
      <c r="V181">
        <f>D181</f>
        <v>0</v>
      </c>
      <c r="W181">
        <f>E181</f>
        <v>0</v>
      </c>
      <c r="X181">
        <f>F181</f>
        <v>0</v>
      </c>
      <c r="Y181">
        <f>G181</f>
        <v>0</v>
      </c>
      <c r="Z181">
        <f>H181</f>
        <v>0</v>
      </c>
      <c r="AA181">
        <f>I181</f>
        <v>0</v>
      </c>
      <c r="AB181">
        <f>J181</f>
        <v>0</v>
      </c>
      <c r="AC181">
        <f>K181</f>
        <v>0</v>
      </c>
      <c r="AD181">
        <f>IFERROR(VLOOKUP(L181,'lists'!$O:$P,2,FALSE),"")</f>
        <v>0</v>
      </c>
      <c r="AE181">
        <f>IFERROR(VLOOKUP(M181,'lists'!$Q:$R,2,FALSE),"")</f>
        <v>0</v>
      </c>
      <c r="AF181">
        <f>N181</f>
        <v>0</v>
      </c>
      <c r="AG181">
        <f>O181</f>
        <v>0</v>
      </c>
    </row>
    <row r="182" spans="19:33">
      <c r="S182">
        <f>A182</f>
        <v>0</v>
      </c>
      <c r="T182">
        <f>IFERROR(VLOOKUP(B182,'lists'!$AO:$AP,2,FALSE),"")</f>
        <v>0</v>
      </c>
      <c r="U182">
        <f>IFERROR(VLOOKUP(C182,'lists'!$M:$N,2,FALSE),"")</f>
        <v>0</v>
      </c>
      <c r="V182">
        <f>D182</f>
        <v>0</v>
      </c>
      <c r="W182">
        <f>E182</f>
        <v>0</v>
      </c>
      <c r="X182">
        <f>F182</f>
        <v>0</v>
      </c>
      <c r="Y182">
        <f>G182</f>
        <v>0</v>
      </c>
      <c r="Z182">
        <f>H182</f>
        <v>0</v>
      </c>
      <c r="AA182">
        <f>I182</f>
        <v>0</v>
      </c>
      <c r="AB182">
        <f>J182</f>
        <v>0</v>
      </c>
      <c r="AC182">
        <f>K182</f>
        <v>0</v>
      </c>
      <c r="AD182">
        <f>IFERROR(VLOOKUP(L182,'lists'!$O:$P,2,FALSE),"")</f>
        <v>0</v>
      </c>
      <c r="AE182">
        <f>IFERROR(VLOOKUP(M182,'lists'!$Q:$R,2,FALSE),"")</f>
        <v>0</v>
      </c>
      <c r="AF182">
        <f>N182</f>
        <v>0</v>
      </c>
      <c r="AG182">
        <f>O182</f>
        <v>0</v>
      </c>
    </row>
    <row r="183" spans="19:33">
      <c r="S183">
        <f>A183</f>
        <v>0</v>
      </c>
      <c r="T183">
        <f>IFERROR(VLOOKUP(B183,'lists'!$AO:$AP,2,FALSE),"")</f>
        <v>0</v>
      </c>
      <c r="U183">
        <f>IFERROR(VLOOKUP(C183,'lists'!$M:$N,2,FALSE),"")</f>
        <v>0</v>
      </c>
      <c r="V183">
        <f>D183</f>
        <v>0</v>
      </c>
      <c r="W183">
        <f>E183</f>
        <v>0</v>
      </c>
      <c r="X183">
        <f>F183</f>
        <v>0</v>
      </c>
      <c r="Y183">
        <f>G183</f>
        <v>0</v>
      </c>
      <c r="Z183">
        <f>H183</f>
        <v>0</v>
      </c>
      <c r="AA183">
        <f>I183</f>
        <v>0</v>
      </c>
      <c r="AB183">
        <f>J183</f>
        <v>0</v>
      </c>
      <c r="AC183">
        <f>K183</f>
        <v>0</v>
      </c>
      <c r="AD183">
        <f>IFERROR(VLOOKUP(L183,'lists'!$O:$P,2,FALSE),"")</f>
        <v>0</v>
      </c>
      <c r="AE183">
        <f>IFERROR(VLOOKUP(M183,'lists'!$Q:$R,2,FALSE),"")</f>
        <v>0</v>
      </c>
      <c r="AF183">
        <f>N183</f>
        <v>0</v>
      </c>
      <c r="AG183">
        <f>O183</f>
        <v>0</v>
      </c>
    </row>
    <row r="184" spans="19:33">
      <c r="S184">
        <f>A184</f>
        <v>0</v>
      </c>
      <c r="T184">
        <f>IFERROR(VLOOKUP(B184,'lists'!$AO:$AP,2,FALSE),"")</f>
        <v>0</v>
      </c>
      <c r="U184">
        <f>IFERROR(VLOOKUP(C184,'lists'!$M:$N,2,FALSE),"")</f>
        <v>0</v>
      </c>
      <c r="V184">
        <f>D184</f>
        <v>0</v>
      </c>
      <c r="W184">
        <f>E184</f>
        <v>0</v>
      </c>
      <c r="X184">
        <f>F184</f>
        <v>0</v>
      </c>
      <c r="Y184">
        <f>G184</f>
        <v>0</v>
      </c>
      <c r="Z184">
        <f>H184</f>
        <v>0</v>
      </c>
      <c r="AA184">
        <f>I184</f>
        <v>0</v>
      </c>
      <c r="AB184">
        <f>J184</f>
        <v>0</v>
      </c>
      <c r="AC184">
        <f>K184</f>
        <v>0</v>
      </c>
      <c r="AD184">
        <f>IFERROR(VLOOKUP(L184,'lists'!$O:$P,2,FALSE),"")</f>
        <v>0</v>
      </c>
      <c r="AE184">
        <f>IFERROR(VLOOKUP(M184,'lists'!$Q:$R,2,FALSE),"")</f>
        <v>0</v>
      </c>
      <c r="AF184">
        <f>N184</f>
        <v>0</v>
      </c>
      <c r="AG184">
        <f>O184</f>
        <v>0</v>
      </c>
    </row>
    <row r="185" spans="19:33">
      <c r="S185">
        <f>A185</f>
        <v>0</v>
      </c>
      <c r="T185">
        <f>IFERROR(VLOOKUP(B185,'lists'!$AO:$AP,2,FALSE),"")</f>
        <v>0</v>
      </c>
      <c r="U185">
        <f>IFERROR(VLOOKUP(C185,'lists'!$M:$N,2,FALSE),"")</f>
        <v>0</v>
      </c>
      <c r="V185">
        <f>D185</f>
        <v>0</v>
      </c>
      <c r="W185">
        <f>E185</f>
        <v>0</v>
      </c>
      <c r="X185">
        <f>F185</f>
        <v>0</v>
      </c>
      <c r="Y185">
        <f>G185</f>
        <v>0</v>
      </c>
      <c r="Z185">
        <f>H185</f>
        <v>0</v>
      </c>
      <c r="AA185">
        <f>I185</f>
        <v>0</v>
      </c>
      <c r="AB185">
        <f>J185</f>
        <v>0</v>
      </c>
      <c r="AC185">
        <f>K185</f>
        <v>0</v>
      </c>
      <c r="AD185">
        <f>IFERROR(VLOOKUP(L185,'lists'!$O:$P,2,FALSE),"")</f>
        <v>0</v>
      </c>
      <c r="AE185">
        <f>IFERROR(VLOOKUP(M185,'lists'!$Q:$R,2,FALSE),"")</f>
        <v>0</v>
      </c>
      <c r="AF185">
        <f>N185</f>
        <v>0</v>
      </c>
      <c r="AG185">
        <f>O185</f>
        <v>0</v>
      </c>
    </row>
    <row r="186" spans="19:33">
      <c r="S186">
        <f>A186</f>
        <v>0</v>
      </c>
      <c r="T186">
        <f>IFERROR(VLOOKUP(B186,'lists'!$AO:$AP,2,FALSE),"")</f>
        <v>0</v>
      </c>
      <c r="U186">
        <f>IFERROR(VLOOKUP(C186,'lists'!$M:$N,2,FALSE),"")</f>
        <v>0</v>
      </c>
      <c r="V186">
        <f>D186</f>
        <v>0</v>
      </c>
      <c r="W186">
        <f>E186</f>
        <v>0</v>
      </c>
      <c r="X186">
        <f>F186</f>
        <v>0</v>
      </c>
      <c r="Y186">
        <f>G186</f>
        <v>0</v>
      </c>
      <c r="Z186">
        <f>H186</f>
        <v>0</v>
      </c>
      <c r="AA186">
        <f>I186</f>
        <v>0</v>
      </c>
      <c r="AB186">
        <f>J186</f>
        <v>0</v>
      </c>
      <c r="AC186">
        <f>K186</f>
        <v>0</v>
      </c>
      <c r="AD186">
        <f>IFERROR(VLOOKUP(L186,'lists'!$O:$P,2,FALSE),"")</f>
        <v>0</v>
      </c>
      <c r="AE186">
        <f>IFERROR(VLOOKUP(M186,'lists'!$Q:$R,2,FALSE),"")</f>
        <v>0</v>
      </c>
      <c r="AF186">
        <f>N186</f>
        <v>0</v>
      </c>
      <c r="AG186">
        <f>O186</f>
        <v>0</v>
      </c>
    </row>
    <row r="187" spans="19:33">
      <c r="S187">
        <f>A187</f>
        <v>0</v>
      </c>
      <c r="T187">
        <f>IFERROR(VLOOKUP(B187,'lists'!$AO:$AP,2,FALSE),"")</f>
        <v>0</v>
      </c>
      <c r="U187">
        <f>IFERROR(VLOOKUP(C187,'lists'!$M:$N,2,FALSE),"")</f>
        <v>0</v>
      </c>
      <c r="V187">
        <f>D187</f>
        <v>0</v>
      </c>
      <c r="W187">
        <f>E187</f>
        <v>0</v>
      </c>
      <c r="X187">
        <f>F187</f>
        <v>0</v>
      </c>
      <c r="Y187">
        <f>G187</f>
        <v>0</v>
      </c>
      <c r="Z187">
        <f>H187</f>
        <v>0</v>
      </c>
      <c r="AA187">
        <f>I187</f>
        <v>0</v>
      </c>
      <c r="AB187">
        <f>J187</f>
        <v>0</v>
      </c>
      <c r="AC187">
        <f>K187</f>
        <v>0</v>
      </c>
      <c r="AD187">
        <f>IFERROR(VLOOKUP(L187,'lists'!$O:$P,2,FALSE),"")</f>
        <v>0</v>
      </c>
      <c r="AE187">
        <f>IFERROR(VLOOKUP(M187,'lists'!$Q:$R,2,FALSE),"")</f>
        <v>0</v>
      </c>
      <c r="AF187">
        <f>N187</f>
        <v>0</v>
      </c>
      <c r="AG187">
        <f>O187</f>
        <v>0</v>
      </c>
    </row>
    <row r="188" spans="19:33">
      <c r="S188">
        <f>A188</f>
        <v>0</v>
      </c>
      <c r="T188">
        <f>IFERROR(VLOOKUP(B188,'lists'!$AO:$AP,2,FALSE),"")</f>
        <v>0</v>
      </c>
      <c r="U188">
        <f>IFERROR(VLOOKUP(C188,'lists'!$M:$N,2,FALSE),"")</f>
        <v>0</v>
      </c>
      <c r="V188">
        <f>D188</f>
        <v>0</v>
      </c>
      <c r="W188">
        <f>E188</f>
        <v>0</v>
      </c>
      <c r="X188">
        <f>F188</f>
        <v>0</v>
      </c>
      <c r="Y188">
        <f>G188</f>
        <v>0</v>
      </c>
      <c r="Z188">
        <f>H188</f>
        <v>0</v>
      </c>
      <c r="AA188">
        <f>I188</f>
        <v>0</v>
      </c>
      <c r="AB188">
        <f>J188</f>
        <v>0</v>
      </c>
      <c r="AC188">
        <f>K188</f>
        <v>0</v>
      </c>
      <c r="AD188">
        <f>IFERROR(VLOOKUP(L188,'lists'!$O:$P,2,FALSE),"")</f>
        <v>0</v>
      </c>
      <c r="AE188">
        <f>IFERROR(VLOOKUP(M188,'lists'!$Q:$R,2,FALSE),"")</f>
        <v>0</v>
      </c>
      <c r="AF188">
        <f>N188</f>
        <v>0</v>
      </c>
      <c r="AG188">
        <f>O188</f>
        <v>0</v>
      </c>
    </row>
    <row r="189" spans="19:33">
      <c r="S189">
        <f>A189</f>
        <v>0</v>
      </c>
      <c r="T189">
        <f>IFERROR(VLOOKUP(B189,'lists'!$AO:$AP,2,FALSE),"")</f>
        <v>0</v>
      </c>
      <c r="U189">
        <f>IFERROR(VLOOKUP(C189,'lists'!$M:$N,2,FALSE),"")</f>
        <v>0</v>
      </c>
      <c r="V189">
        <f>D189</f>
        <v>0</v>
      </c>
      <c r="W189">
        <f>E189</f>
        <v>0</v>
      </c>
      <c r="X189">
        <f>F189</f>
        <v>0</v>
      </c>
      <c r="Y189">
        <f>G189</f>
        <v>0</v>
      </c>
      <c r="Z189">
        <f>H189</f>
        <v>0</v>
      </c>
      <c r="AA189">
        <f>I189</f>
        <v>0</v>
      </c>
      <c r="AB189">
        <f>J189</f>
        <v>0</v>
      </c>
      <c r="AC189">
        <f>K189</f>
        <v>0</v>
      </c>
      <c r="AD189">
        <f>IFERROR(VLOOKUP(L189,'lists'!$O:$P,2,FALSE),"")</f>
        <v>0</v>
      </c>
      <c r="AE189">
        <f>IFERROR(VLOOKUP(M189,'lists'!$Q:$R,2,FALSE),"")</f>
        <v>0</v>
      </c>
      <c r="AF189">
        <f>N189</f>
        <v>0</v>
      </c>
      <c r="AG189">
        <f>O189</f>
        <v>0</v>
      </c>
    </row>
    <row r="190" spans="19:33">
      <c r="S190">
        <f>A190</f>
        <v>0</v>
      </c>
      <c r="T190">
        <f>IFERROR(VLOOKUP(B190,'lists'!$AO:$AP,2,FALSE),"")</f>
        <v>0</v>
      </c>
      <c r="U190">
        <f>IFERROR(VLOOKUP(C190,'lists'!$M:$N,2,FALSE),"")</f>
        <v>0</v>
      </c>
      <c r="V190">
        <f>D190</f>
        <v>0</v>
      </c>
      <c r="W190">
        <f>E190</f>
        <v>0</v>
      </c>
      <c r="X190">
        <f>F190</f>
        <v>0</v>
      </c>
      <c r="Y190">
        <f>G190</f>
        <v>0</v>
      </c>
      <c r="Z190">
        <f>H190</f>
        <v>0</v>
      </c>
      <c r="AA190">
        <f>I190</f>
        <v>0</v>
      </c>
      <c r="AB190">
        <f>J190</f>
        <v>0</v>
      </c>
      <c r="AC190">
        <f>K190</f>
        <v>0</v>
      </c>
      <c r="AD190">
        <f>IFERROR(VLOOKUP(L190,'lists'!$O:$P,2,FALSE),"")</f>
        <v>0</v>
      </c>
      <c r="AE190">
        <f>IFERROR(VLOOKUP(M190,'lists'!$Q:$R,2,FALSE),"")</f>
        <v>0</v>
      </c>
      <c r="AF190">
        <f>N190</f>
        <v>0</v>
      </c>
      <c r="AG190">
        <f>O190</f>
        <v>0</v>
      </c>
    </row>
    <row r="191" spans="19:33">
      <c r="S191">
        <f>A191</f>
        <v>0</v>
      </c>
      <c r="T191">
        <f>IFERROR(VLOOKUP(B191,'lists'!$AO:$AP,2,FALSE),"")</f>
        <v>0</v>
      </c>
      <c r="U191">
        <f>IFERROR(VLOOKUP(C191,'lists'!$M:$N,2,FALSE),"")</f>
        <v>0</v>
      </c>
      <c r="V191">
        <f>D191</f>
        <v>0</v>
      </c>
      <c r="W191">
        <f>E191</f>
        <v>0</v>
      </c>
      <c r="X191">
        <f>F191</f>
        <v>0</v>
      </c>
      <c r="Y191">
        <f>G191</f>
        <v>0</v>
      </c>
      <c r="Z191">
        <f>H191</f>
        <v>0</v>
      </c>
      <c r="AA191">
        <f>I191</f>
        <v>0</v>
      </c>
      <c r="AB191">
        <f>J191</f>
        <v>0</v>
      </c>
      <c r="AC191">
        <f>K191</f>
        <v>0</v>
      </c>
      <c r="AD191">
        <f>IFERROR(VLOOKUP(L191,'lists'!$O:$P,2,FALSE),"")</f>
        <v>0</v>
      </c>
      <c r="AE191">
        <f>IFERROR(VLOOKUP(M191,'lists'!$Q:$R,2,FALSE),"")</f>
        <v>0</v>
      </c>
      <c r="AF191">
        <f>N191</f>
        <v>0</v>
      </c>
      <c r="AG191">
        <f>O191</f>
        <v>0</v>
      </c>
    </row>
    <row r="192" spans="19:33">
      <c r="S192">
        <f>A192</f>
        <v>0</v>
      </c>
      <c r="T192">
        <f>IFERROR(VLOOKUP(B192,'lists'!$AO:$AP,2,FALSE),"")</f>
        <v>0</v>
      </c>
      <c r="U192">
        <f>IFERROR(VLOOKUP(C192,'lists'!$M:$N,2,FALSE),"")</f>
        <v>0</v>
      </c>
      <c r="V192">
        <f>D192</f>
        <v>0</v>
      </c>
      <c r="W192">
        <f>E192</f>
        <v>0</v>
      </c>
      <c r="X192">
        <f>F192</f>
        <v>0</v>
      </c>
      <c r="Y192">
        <f>G192</f>
        <v>0</v>
      </c>
      <c r="Z192">
        <f>H192</f>
        <v>0</v>
      </c>
      <c r="AA192">
        <f>I192</f>
        <v>0</v>
      </c>
      <c r="AB192">
        <f>J192</f>
        <v>0</v>
      </c>
      <c r="AC192">
        <f>K192</f>
        <v>0</v>
      </c>
      <c r="AD192">
        <f>IFERROR(VLOOKUP(L192,'lists'!$O:$P,2,FALSE),"")</f>
        <v>0</v>
      </c>
      <c r="AE192">
        <f>IFERROR(VLOOKUP(M192,'lists'!$Q:$R,2,FALSE),"")</f>
        <v>0</v>
      </c>
      <c r="AF192">
        <f>N192</f>
        <v>0</v>
      </c>
      <c r="AG192">
        <f>O192</f>
        <v>0</v>
      </c>
    </row>
    <row r="193" spans="19:33">
      <c r="S193">
        <f>A193</f>
        <v>0</v>
      </c>
      <c r="T193">
        <f>IFERROR(VLOOKUP(B193,'lists'!$AO:$AP,2,FALSE),"")</f>
        <v>0</v>
      </c>
      <c r="U193">
        <f>IFERROR(VLOOKUP(C193,'lists'!$M:$N,2,FALSE),"")</f>
        <v>0</v>
      </c>
      <c r="V193">
        <f>D193</f>
        <v>0</v>
      </c>
      <c r="W193">
        <f>E193</f>
        <v>0</v>
      </c>
      <c r="X193">
        <f>F193</f>
        <v>0</v>
      </c>
      <c r="Y193">
        <f>G193</f>
        <v>0</v>
      </c>
      <c r="Z193">
        <f>H193</f>
        <v>0</v>
      </c>
      <c r="AA193">
        <f>I193</f>
        <v>0</v>
      </c>
      <c r="AB193">
        <f>J193</f>
        <v>0</v>
      </c>
      <c r="AC193">
        <f>K193</f>
        <v>0</v>
      </c>
      <c r="AD193">
        <f>IFERROR(VLOOKUP(L193,'lists'!$O:$P,2,FALSE),"")</f>
        <v>0</v>
      </c>
      <c r="AE193">
        <f>IFERROR(VLOOKUP(M193,'lists'!$Q:$R,2,FALSE),"")</f>
        <v>0</v>
      </c>
      <c r="AF193">
        <f>N193</f>
        <v>0</v>
      </c>
      <c r="AG193">
        <f>O193</f>
        <v>0</v>
      </c>
    </row>
    <row r="194" spans="19:33">
      <c r="S194">
        <f>A194</f>
        <v>0</v>
      </c>
      <c r="T194">
        <f>IFERROR(VLOOKUP(B194,'lists'!$AO:$AP,2,FALSE),"")</f>
        <v>0</v>
      </c>
      <c r="U194">
        <f>IFERROR(VLOOKUP(C194,'lists'!$M:$N,2,FALSE),"")</f>
        <v>0</v>
      </c>
      <c r="V194">
        <f>D194</f>
        <v>0</v>
      </c>
      <c r="W194">
        <f>E194</f>
        <v>0</v>
      </c>
      <c r="X194">
        <f>F194</f>
        <v>0</v>
      </c>
      <c r="Y194">
        <f>G194</f>
        <v>0</v>
      </c>
      <c r="Z194">
        <f>H194</f>
        <v>0</v>
      </c>
      <c r="AA194">
        <f>I194</f>
        <v>0</v>
      </c>
      <c r="AB194">
        <f>J194</f>
        <v>0</v>
      </c>
      <c r="AC194">
        <f>K194</f>
        <v>0</v>
      </c>
      <c r="AD194">
        <f>IFERROR(VLOOKUP(L194,'lists'!$O:$P,2,FALSE),"")</f>
        <v>0</v>
      </c>
      <c r="AE194">
        <f>IFERROR(VLOOKUP(M194,'lists'!$Q:$R,2,FALSE),"")</f>
        <v>0</v>
      </c>
      <c r="AF194">
        <f>N194</f>
        <v>0</v>
      </c>
      <c r="AG194">
        <f>O194</f>
        <v>0</v>
      </c>
    </row>
    <row r="195" spans="19:33">
      <c r="S195">
        <f>A195</f>
        <v>0</v>
      </c>
      <c r="T195">
        <f>IFERROR(VLOOKUP(B195,'lists'!$AO:$AP,2,FALSE),"")</f>
        <v>0</v>
      </c>
      <c r="U195">
        <f>IFERROR(VLOOKUP(C195,'lists'!$M:$N,2,FALSE),"")</f>
        <v>0</v>
      </c>
      <c r="V195">
        <f>D195</f>
        <v>0</v>
      </c>
      <c r="W195">
        <f>E195</f>
        <v>0</v>
      </c>
      <c r="X195">
        <f>F195</f>
        <v>0</v>
      </c>
      <c r="Y195">
        <f>G195</f>
        <v>0</v>
      </c>
      <c r="Z195">
        <f>H195</f>
        <v>0</v>
      </c>
      <c r="AA195">
        <f>I195</f>
        <v>0</v>
      </c>
      <c r="AB195">
        <f>J195</f>
        <v>0</v>
      </c>
      <c r="AC195">
        <f>K195</f>
        <v>0</v>
      </c>
      <c r="AD195">
        <f>IFERROR(VLOOKUP(L195,'lists'!$O:$P,2,FALSE),"")</f>
        <v>0</v>
      </c>
      <c r="AE195">
        <f>IFERROR(VLOOKUP(M195,'lists'!$Q:$R,2,FALSE),"")</f>
        <v>0</v>
      </c>
      <c r="AF195">
        <f>N195</f>
        <v>0</v>
      </c>
      <c r="AG195">
        <f>O195</f>
        <v>0</v>
      </c>
    </row>
    <row r="196" spans="19:33">
      <c r="S196">
        <f>A196</f>
        <v>0</v>
      </c>
      <c r="T196">
        <f>IFERROR(VLOOKUP(B196,'lists'!$AO:$AP,2,FALSE),"")</f>
        <v>0</v>
      </c>
      <c r="U196">
        <f>IFERROR(VLOOKUP(C196,'lists'!$M:$N,2,FALSE),"")</f>
        <v>0</v>
      </c>
      <c r="V196">
        <f>D196</f>
        <v>0</v>
      </c>
      <c r="W196">
        <f>E196</f>
        <v>0</v>
      </c>
      <c r="X196">
        <f>F196</f>
        <v>0</v>
      </c>
      <c r="Y196">
        <f>G196</f>
        <v>0</v>
      </c>
      <c r="Z196">
        <f>H196</f>
        <v>0</v>
      </c>
      <c r="AA196">
        <f>I196</f>
        <v>0</v>
      </c>
      <c r="AB196">
        <f>J196</f>
        <v>0</v>
      </c>
      <c r="AC196">
        <f>K196</f>
        <v>0</v>
      </c>
      <c r="AD196">
        <f>IFERROR(VLOOKUP(L196,'lists'!$O:$P,2,FALSE),"")</f>
        <v>0</v>
      </c>
      <c r="AE196">
        <f>IFERROR(VLOOKUP(M196,'lists'!$Q:$R,2,FALSE),"")</f>
        <v>0</v>
      </c>
      <c r="AF196">
        <f>N196</f>
        <v>0</v>
      </c>
      <c r="AG196">
        <f>O196</f>
        <v>0</v>
      </c>
    </row>
    <row r="197" spans="19:33">
      <c r="S197">
        <f>A197</f>
        <v>0</v>
      </c>
      <c r="T197">
        <f>IFERROR(VLOOKUP(B197,'lists'!$AO:$AP,2,FALSE),"")</f>
        <v>0</v>
      </c>
      <c r="U197">
        <f>IFERROR(VLOOKUP(C197,'lists'!$M:$N,2,FALSE),"")</f>
        <v>0</v>
      </c>
      <c r="V197">
        <f>D197</f>
        <v>0</v>
      </c>
      <c r="W197">
        <f>E197</f>
        <v>0</v>
      </c>
      <c r="X197">
        <f>F197</f>
        <v>0</v>
      </c>
      <c r="Y197">
        <f>G197</f>
        <v>0</v>
      </c>
      <c r="Z197">
        <f>H197</f>
        <v>0</v>
      </c>
      <c r="AA197">
        <f>I197</f>
        <v>0</v>
      </c>
      <c r="AB197">
        <f>J197</f>
        <v>0</v>
      </c>
      <c r="AC197">
        <f>K197</f>
        <v>0</v>
      </c>
      <c r="AD197">
        <f>IFERROR(VLOOKUP(L197,'lists'!$O:$P,2,FALSE),"")</f>
        <v>0</v>
      </c>
      <c r="AE197">
        <f>IFERROR(VLOOKUP(M197,'lists'!$Q:$R,2,FALSE),"")</f>
        <v>0</v>
      </c>
      <c r="AF197">
        <f>N197</f>
        <v>0</v>
      </c>
      <c r="AG197">
        <f>O197</f>
        <v>0</v>
      </c>
    </row>
    <row r="198" spans="19:33">
      <c r="S198">
        <f>A198</f>
        <v>0</v>
      </c>
      <c r="T198">
        <f>IFERROR(VLOOKUP(B198,'lists'!$AO:$AP,2,FALSE),"")</f>
        <v>0</v>
      </c>
      <c r="U198">
        <f>IFERROR(VLOOKUP(C198,'lists'!$M:$N,2,FALSE),"")</f>
        <v>0</v>
      </c>
      <c r="V198">
        <f>D198</f>
        <v>0</v>
      </c>
      <c r="W198">
        <f>E198</f>
        <v>0</v>
      </c>
      <c r="X198">
        <f>F198</f>
        <v>0</v>
      </c>
      <c r="Y198">
        <f>G198</f>
        <v>0</v>
      </c>
      <c r="Z198">
        <f>H198</f>
        <v>0</v>
      </c>
      <c r="AA198">
        <f>I198</f>
        <v>0</v>
      </c>
      <c r="AB198">
        <f>J198</f>
        <v>0</v>
      </c>
      <c r="AC198">
        <f>K198</f>
        <v>0</v>
      </c>
      <c r="AD198">
        <f>IFERROR(VLOOKUP(L198,'lists'!$O:$P,2,FALSE),"")</f>
        <v>0</v>
      </c>
      <c r="AE198">
        <f>IFERROR(VLOOKUP(M198,'lists'!$Q:$R,2,FALSE),"")</f>
        <v>0</v>
      </c>
      <c r="AF198">
        <f>N198</f>
        <v>0</v>
      </c>
      <c r="AG198">
        <f>O198</f>
        <v>0</v>
      </c>
    </row>
    <row r="199" spans="19:33">
      <c r="S199">
        <f>A199</f>
        <v>0</v>
      </c>
      <c r="T199">
        <f>IFERROR(VLOOKUP(B199,'lists'!$AO:$AP,2,FALSE),"")</f>
        <v>0</v>
      </c>
      <c r="U199">
        <f>IFERROR(VLOOKUP(C199,'lists'!$M:$N,2,FALSE),"")</f>
        <v>0</v>
      </c>
      <c r="V199">
        <f>D199</f>
        <v>0</v>
      </c>
      <c r="W199">
        <f>E199</f>
        <v>0</v>
      </c>
      <c r="X199">
        <f>F199</f>
        <v>0</v>
      </c>
      <c r="Y199">
        <f>G199</f>
        <v>0</v>
      </c>
      <c r="Z199">
        <f>H199</f>
        <v>0</v>
      </c>
      <c r="AA199">
        <f>I199</f>
        <v>0</v>
      </c>
      <c r="AB199">
        <f>J199</f>
        <v>0</v>
      </c>
      <c r="AC199">
        <f>K199</f>
        <v>0</v>
      </c>
      <c r="AD199">
        <f>IFERROR(VLOOKUP(L199,'lists'!$O:$P,2,FALSE),"")</f>
        <v>0</v>
      </c>
      <c r="AE199">
        <f>IFERROR(VLOOKUP(M199,'lists'!$Q:$R,2,FALSE),"")</f>
        <v>0</v>
      </c>
      <c r="AF199">
        <f>N199</f>
        <v>0</v>
      </c>
      <c r="AG199">
        <f>O199</f>
        <v>0</v>
      </c>
    </row>
    <row r="200" spans="19:33">
      <c r="S200">
        <f>A200</f>
        <v>0</v>
      </c>
      <c r="T200">
        <f>IFERROR(VLOOKUP(B200,'lists'!$AO:$AP,2,FALSE),"")</f>
        <v>0</v>
      </c>
      <c r="U200">
        <f>IFERROR(VLOOKUP(C200,'lists'!$M:$N,2,FALSE),"")</f>
        <v>0</v>
      </c>
      <c r="V200">
        <f>D200</f>
        <v>0</v>
      </c>
      <c r="W200">
        <f>E200</f>
        <v>0</v>
      </c>
      <c r="X200">
        <f>F200</f>
        <v>0</v>
      </c>
      <c r="Y200">
        <f>G200</f>
        <v>0</v>
      </c>
      <c r="Z200">
        <f>H200</f>
        <v>0</v>
      </c>
      <c r="AA200">
        <f>I200</f>
        <v>0</v>
      </c>
      <c r="AB200">
        <f>J200</f>
        <v>0</v>
      </c>
      <c r="AC200">
        <f>K200</f>
        <v>0</v>
      </c>
      <c r="AD200">
        <f>IFERROR(VLOOKUP(L200,'lists'!$O:$P,2,FALSE),"")</f>
        <v>0</v>
      </c>
      <c r="AE200">
        <f>IFERROR(VLOOKUP(M200,'lists'!$Q:$R,2,FALSE),"")</f>
        <v>0</v>
      </c>
      <c r="AF200">
        <f>N200</f>
        <v>0</v>
      </c>
      <c r="AG200">
        <f>O200</f>
        <v>0</v>
      </c>
    </row>
    <row r="201" spans="19:33">
      <c r="S201">
        <f>A201</f>
        <v>0</v>
      </c>
      <c r="T201">
        <f>IFERROR(VLOOKUP(B201,'lists'!$AO:$AP,2,FALSE),"")</f>
        <v>0</v>
      </c>
      <c r="U201">
        <f>IFERROR(VLOOKUP(C201,'lists'!$M:$N,2,FALSE),"")</f>
        <v>0</v>
      </c>
      <c r="V201">
        <f>D201</f>
        <v>0</v>
      </c>
      <c r="W201">
        <f>E201</f>
        <v>0</v>
      </c>
      <c r="X201">
        <f>F201</f>
        <v>0</v>
      </c>
      <c r="Y201">
        <f>G201</f>
        <v>0</v>
      </c>
      <c r="Z201">
        <f>H201</f>
        <v>0</v>
      </c>
      <c r="AA201">
        <f>I201</f>
        <v>0</v>
      </c>
      <c r="AB201">
        <f>J201</f>
        <v>0</v>
      </c>
      <c r="AC201">
        <f>K201</f>
        <v>0</v>
      </c>
      <c r="AD201">
        <f>IFERROR(VLOOKUP(L201,'lists'!$O:$P,2,FALSE),"")</f>
        <v>0</v>
      </c>
      <c r="AE201">
        <f>IFERROR(VLOOKUP(M201,'lists'!$Q:$R,2,FALSE),"")</f>
        <v>0</v>
      </c>
      <c r="AF201">
        <f>N201</f>
        <v>0</v>
      </c>
      <c r="AG201">
        <f>O201</f>
        <v>0</v>
      </c>
    </row>
    <row r="202" spans="19:33">
      <c r="S202">
        <f>A202</f>
        <v>0</v>
      </c>
      <c r="T202">
        <f>IFERROR(VLOOKUP(B202,'lists'!$AO:$AP,2,FALSE),"")</f>
        <v>0</v>
      </c>
      <c r="U202">
        <f>IFERROR(VLOOKUP(C202,'lists'!$M:$N,2,FALSE),"")</f>
        <v>0</v>
      </c>
      <c r="V202">
        <f>D202</f>
        <v>0</v>
      </c>
      <c r="W202">
        <f>E202</f>
        <v>0</v>
      </c>
      <c r="X202">
        <f>F202</f>
        <v>0</v>
      </c>
      <c r="Y202">
        <f>G202</f>
        <v>0</v>
      </c>
      <c r="Z202">
        <f>H202</f>
        <v>0</v>
      </c>
      <c r="AA202">
        <f>I202</f>
        <v>0</v>
      </c>
      <c r="AB202">
        <f>J202</f>
        <v>0</v>
      </c>
      <c r="AC202">
        <f>K202</f>
        <v>0</v>
      </c>
      <c r="AD202">
        <f>IFERROR(VLOOKUP(L202,'lists'!$O:$P,2,FALSE),"")</f>
        <v>0</v>
      </c>
      <c r="AE202">
        <f>IFERROR(VLOOKUP(M202,'lists'!$Q:$R,2,FALSE),"")</f>
        <v>0</v>
      </c>
      <c r="AF202">
        <f>N202</f>
        <v>0</v>
      </c>
      <c r="AG202">
        <f>O202</f>
        <v>0</v>
      </c>
    </row>
    <row r="203" spans="19:33">
      <c r="S203">
        <f>A203</f>
        <v>0</v>
      </c>
      <c r="T203">
        <f>IFERROR(VLOOKUP(B203,'lists'!$AO:$AP,2,FALSE),"")</f>
        <v>0</v>
      </c>
      <c r="U203">
        <f>IFERROR(VLOOKUP(C203,'lists'!$M:$N,2,FALSE),"")</f>
        <v>0</v>
      </c>
      <c r="V203">
        <f>D203</f>
        <v>0</v>
      </c>
      <c r="W203">
        <f>E203</f>
        <v>0</v>
      </c>
      <c r="X203">
        <f>F203</f>
        <v>0</v>
      </c>
      <c r="Y203">
        <f>G203</f>
        <v>0</v>
      </c>
      <c r="Z203">
        <f>H203</f>
        <v>0</v>
      </c>
      <c r="AA203">
        <f>I203</f>
        <v>0</v>
      </c>
      <c r="AB203">
        <f>J203</f>
        <v>0</v>
      </c>
      <c r="AC203">
        <f>K203</f>
        <v>0</v>
      </c>
      <c r="AD203">
        <f>IFERROR(VLOOKUP(L203,'lists'!$O:$P,2,FALSE),"")</f>
        <v>0</v>
      </c>
      <c r="AE203">
        <f>IFERROR(VLOOKUP(M203,'lists'!$Q:$R,2,FALSE),"")</f>
        <v>0</v>
      </c>
      <c r="AF203">
        <f>N203</f>
        <v>0</v>
      </c>
      <c r="AG203">
        <f>O203</f>
        <v>0</v>
      </c>
    </row>
    <row r="204" spans="19:33">
      <c r="S204">
        <f>A204</f>
        <v>0</v>
      </c>
      <c r="T204">
        <f>IFERROR(VLOOKUP(B204,'lists'!$AO:$AP,2,FALSE),"")</f>
        <v>0</v>
      </c>
      <c r="U204">
        <f>IFERROR(VLOOKUP(C204,'lists'!$M:$N,2,FALSE),"")</f>
        <v>0</v>
      </c>
      <c r="V204">
        <f>D204</f>
        <v>0</v>
      </c>
      <c r="W204">
        <f>E204</f>
        <v>0</v>
      </c>
      <c r="X204">
        <f>F204</f>
        <v>0</v>
      </c>
      <c r="Y204">
        <f>G204</f>
        <v>0</v>
      </c>
      <c r="Z204">
        <f>H204</f>
        <v>0</v>
      </c>
      <c r="AA204">
        <f>I204</f>
        <v>0</v>
      </c>
      <c r="AB204">
        <f>J204</f>
        <v>0</v>
      </c>
      <c r="AC204">
        <f>K204</f>
        <v>0</v>
      </c>
      <c r="AD204">
        <f>IFERROR(VLOOKUP(L204,'lists'!$O:$P,2,FALSE),"")</f>
        <v>0</v>
      </c>
      <c r="AE204">
        <f>IFERROR(VLOOKUP(M204,'lists'!$Q:$R,2,FALSE),"")</f>
        <v>0</v>
      </c>
      <c r="AF204">
        <f>N204</f>
        <v>0</v>
      </c>
      <c r="AG204">
        <f>O204</f>
        <v>0</v>
      </c>
    </row>
    <row r="205" spans="19:33">
      <c r="S205">
        <f>A205</f>
        <v>0</v>
      </c>
      <c r="T205">
        <f>IFERROR(VLOOKUP(B205,'lists'!$AO:$AP,2,FALSE),"")</f>
        <v>0</v>
      </c>
      <c r="U205">
        <f>IFERROR(VLOOKUP(C205,'lists'!$M:$N,2,FALSE),"")</f>
        <v>0</v>
      </c>
      <c r="V205">
        <f>D205</f>
        <v>0</v>
      </c>
      <c r="W205">
        <f>E205</f>
        <v>0</v>
      </c>
      <c r="X205">
        <f>F205</f>
        <v>0</v>
      </c>
      <c r="Y205">
        <f>G205</f>
        <v>0</v>
      </c>
      <c r="Z205">
        <f>H205</f>
        <v>0</v>
      </c>
      <c r="AA205">
        <f>I205</f>
        <v>0</v>
      </c>
      <c r="AB205">
        <f>J205</f>
        <v>0</v>
      </c>
      <c r="AC205">
        <f>K205</f>
        <v>0</v>
      </c>
      <c r="AD205">
        <f>IFERROR(VLOOKUP(L205,'lists'!$O:$P,2,FALSE),"")</f>
        <v>0</v>
      </c>
      <c r="AE205">
        <f>IFERROR(VLOOKUP(M205,'lists'!$Q:$R,2,FALSE),"")</f>
        <v>0</v>
      </c>
      <c r="AF205">
        <f>N205</f>
        <v>0</v>
      </c>
      <c r="AG205">
        <f>O205</f>
        <v>0</v>
      </c>
    </row>
    <row r="206" spans="19:33">
      <c r="S206">
        <f>A206</f>
        <v>0</v>
      </c>
      <c r="T206">
        <f>IFERROR(VLOOKUP(B206,'lists'!$AO:$AP,2,FALSE),"")</f>
        <v>0</v>
      </c>
      <c r="U206">
        <f>IFERROR(VLOOKUP(C206,'lists'!$M:$N,2,FALSE),"")</f>
        <v>0</v>
      </c>
      <c r="V206">
        <f>D206</f>
        <v>0</v>
      </c>
      <c r="W206">
        <f>E206</f>
        <v>0</v>
      </c>
      <c r="X206">
        <f>F206</f>
        <v>0</v>
      </c>
      <c r="Y206">
        <f>G206</f>
        <v>0</v>
      </c>
      <c r="Z206">
        <f>H206</f>
        <v>0</v>
      </c>
      <c r="AA206">
        <f>I206</f>
        <v>0</v>
      </c>
      <c r="AB206">
        <f>J206</f>
        <v>0</v>
      </c>
      <c r="AC206">
        <f>K206</f>
        <v>0</v>
      </c>
      <c r="AD206">
        <f>IFERROR(VLOOKUP(L206,'lists'!$O:$P,2,FALSE),"")</f>
        <v>0</v>
      </c>
      <c r="AE206">
        <f>IFERROR(VLOOKUP(M206,'lists'!$Q:$R,2,FALSE),"")</f>
        <v>0</v>
      </c>
      <c r="AF206">
        <f>N206</f>
        <v>0</v>
      </c>
      <c r="AG206">
        <f>O206</f>
        <v>0</v>
      </c>
    </row>
    <row r="207" spans="19:33">
      <c r="S207">
        <f>A207</f>
        <v>0</v>
      </c>
      <c r="T207">
        <f>IFERROR(VLOOKUP(B207,'lists'!$AO:$AP,2,FALSE),"")</f>
        <v>0</v>
      </c>
      <c r="U207">
        <f>IFERROR(VLOOKUP(C207,'lists'!$M:$N,2,FALSE),"")</f>
        <v>0</v>
      </c>
      <c r="V207">
        <f>D207</f>
        <v>0</v>
      </c>
      <c r="W207">
        <f>E207</f>
        <v>0</v>
      </c>
      <c r="X207">
        <f>F207</f>
        <v>0</v>
      </c>
      <c r="Y207">
        <f>G207</f>
        <v>0</v>
      </c>
      <c r="Z207">
        <f>H207</f>
        <v>0</v>
      </c>
      <c r="AA207">
        <f>I207</f>
        <v>0</v>
      </c>
      <c r="AB207">
        <f>J207</f>
        <v>0</v>
      </c>
      <c r="AC207">
        <f>K207</f>
        <v>0</v>
      </c>
      <c r="AD207">
        <f>IFERROR(VLOOKUP(L207,'lists'!$O:$P,2,FALSE),"")</f>
        <v>0</v>
      </c>
      <c r="AE207">
        <f>IFERROR(VLOOKUP(M207,'lists'!$Q:$R,2,FALSE),"")</f>
        <v>0</v>
      </c>
      <c r="AF207">
        <f>N207</f>
        <v>0</v>
      </c>
      <c r="AG207">
        <f>O207</f>
        <v>0</v>
      </c>
    </row>
    <row r="208" spans="19:33">
      <c r="S208">
        <f>A208</f>
        <v>0</v>
      </c>
      <c r="T208">
        <f>IFERROR(VLOOKUP(B208,'lists'!$AO:$AP,2,FALSE),"")</f>
        <v>0</v>
      </c>
      <c r="U208">
        <f>IFERROR(VLOOKUP(C208,'lists'!$M:$N,2,FALSE),"")</f>
        <v>0</v>
      </c>
      <c r="V208">
        <f>D208</f>
        <v>0</v>
      </c>
      <c r="W208">
        <f>E208</f>
        <v>0</v>
      </c>
      <c r="X208">
        <f>F208</f>
        <v>0</v>
      </c>
      <c r="Y208">
        <f>G208</f>
        <v>0</v>
      </c>
      <c r="Z208">
        <f>H208</f>
        <v>0</v>
      </c>
      <c r="AA208">
        <f>I208</f>
        <v>0</v>
      </c>
      <c r="AB208">
        <f>J208</f>
        <v>0</v>
      </c>
      <c r="AC208">
        <f>K208</f>
        <v>0</v>
      </c>
      <c r="AD208">
        <f>IFERROR(VLOOKUP(L208,'lists'!$O:$P,2,FALSE),"")</f>
        <v>0</v>
      </c>
      <c r="AE208">
        <f>IFERROR(VLOOKUP(M208,'lists'!$Q:$R,2,FALSE),"")</f>
        <v>0</v>
      </c>
      <c r="AF208">
        <f>N208</f>
        <v>0</v>
      </c>
      <c r="AG208">
        <f>O208</f>
        <v>0</v>
      </c>
    </row>
    <row r="209" spans="19:33">
      <c r="S209">
        <f>A209</f>
        <v>0</v>
      </c>
      <c r="T209">
        <f>IFERROR(VLOOKUP(B209,'lists'!$AO:$AP,2,FALSE),"")</f>
        <v>0</v>
      </c>
      <c r="U209">
        <f>IFERROR(VLOOKUP(C209,'lists'!$M:$N,2,FALSE),"")</f>
        <v>0</v>
      </c>
      <c r="V209">
        <f>D209</f>
        <v>0</v>
      </c>
      <c r="W209">
        <f>E209</f>
        <v>0</v>
      </c>
      <c r="X209">
        <f>F209</f>
        <v>0</v>
      </c>
      <c r="Y209">
        <f>G209</f>
        <v>0</v>
      </c>
      <c r="Z209">
        <f>H209</f>
        <v>0</v>
      </c>
      <c r="AA209">
        <f>I209</f>
        <v>0</v>
      </c>
      <c r="AB209">
        <f>J209</f>
        <v>0</v>
      </c>
      <c r="AC209">
        <f>K209</f>
        <v>0</v>
      </c>
      <c r="AD209">
        <f>IFERROR(VLOOKUP(L209,'lists'!$O:$P,2,FALSE),"")</f>
        <v>0</v>
      </c>
      <c r="AE209">
        <f>IFERROR(VLOOKUP(M209,'lists'!$Q:$R,2,FALSE),"")</f>
        <v>0</v>
      </c>
      <c r="AF209">
        <f>N209</f>
        <v>0</v>
      </c>
      <c r="AG209">
        <f>O209</f>
        <v>0</v>
      </c>
    </row>
    <row r="210" spans="19:33">
      <c r="S210">
        <f>A210</f>
        <v>0</v>
      </c>
      <c r="T210">
        <f>IFERROR(VLOOKUP(B210,'lists'!$AO:$AP,2,FALSE),"")</f>
        <v>0</v>
      </c>
      <c r="U210">
        <f>IFERROR(VLOOKUP(C210,'lists'!$M:$N,2,FALSE),"")</f>
        <v>0</v>
      </c>
      <c r="V210">
        <f>D210</f>
        <v>0</v>
      </c>
      <c r="W210">
        <f>E210</f>
        <v>0</v>
      </c>
      <c r="X210">
        <f>F210</f>
        <v>0</v>
      </c>
      <c r="Y210">
        <f>G210</f>
        <v>0</v>
      </c>
      <c r="Z210">
        <f>H210</f>
        <v>0</v>
      </c>
      <c r="AA210">
        <f>I210</f>
        <v>0</v>
      </c>
      <c r="AB210">
        <f>J210</f>
        <v>0</v>
      </c>
      <c r="AC210">
        <f>K210</f>
        <v>0</v>
      </c>
      <c r="AD210">
        <f>IFERROR(VLOOKUP(L210,'lists'!$O:$P,2,FALSE),"")</f>
        <v>0</v>
      </c>
      <c r="AE210">
        <f>IFERROR(VLOOKUP(M210,'lists'!$Q:$R,2,FALSE),"")</f>
        <v>0</v>
      </c>
      <c r="AF210">
        <f>N210</f>
        <v>0</v>
      </c>
      <c r="AG210">
        <f>O210</f>
        <v>0</v>
      </c>
    </row>
    <row r="211" spans="19:33">
      <c r="S211">
        <f>A211</f>
        <v>0</v>
      </c>
      <c r="T211">
        <f>IFERROR(VLOOKUP(B211,'lists'!$AO:$AP,2,FALSE),"")</f>
        <v>0</v>
      </c>
      <c r="U211">
        <f>IFERROR(VLOOKUP(C211,'lists'!$M:$N,2,FALSE),"")</f>
        <v>0</v>
      </c>
      <c r="V211">
        <f>D211</f>
        <v>0</v>
      </c>
      <c r="W211">
        <f>E211</f>
        <v>0</v>
      </c>
      <c r="X211">
        <f>F211</f>
        <v>0</v>
      </c>
      <c r="Y211">
        <f>G211</f>
        <v>0</v>
      </c>
      <c r="Z211">
        <f>H211</f>
        <v>0</v>
      </c>
      <c r="AA211">
        <f>I211</f>
        <v>0</v>
      </c>
      <c r="AB211">
        <f>J211</f>
        <v>0</v>
      </c>
      <c r="AC211">
        <f>K211</f>
        <v>0</v>
      </c>
      <c r="AD211">
        <f>IFERROR(VLOOKUP(L211,'lists'!$O:$P,2,FALSE),"")</f>
        <v>0</v>
      </c>
      <c r="AE211">
        <f>IFERROR(VLOOKUP(M211,'lists'!$Q:$R,2,FALSE),"")</f>
        <v>0</v>
      </c>
      <c r="AF211">
        <f>N211</f>
        <v>0</v>
      </c>
      <c r="AG211">
        <f>O211</f>
        <v>0</v>
      </c>
    </row>
    <row r="212" spans="19:33">
      <c r="S212">
        <f>A212</f>
        <v>0</v>
      </c>
      <c r="T212">
        <f>IFERROR(VLOOKUP(B212,'lists'!$AO:$AP,2,FALSE),"")</f>
        <v>0</v>
      </c>
      <c r="U212">
        <f>IFERROR(VLOOKUP(C212,'lists'!$M:$N,2,FALSE),"")</f>
        <v>0</v>
      </c>
      <c r="V212">
        <f>D212</f>
        <v>0</v>
      </c>
      <c r="W212">
        <f>E212</f>
        <v>0</v>
      </c>
      <c r="X212">
        <f>F212</f>
        <v>0</v>
      </c>
      <c r="Y212">
        <f>G212</f>
        <v>0</v>
      </c>
      <c r="Z212">
        <f>H212</f>
        <v>0</v>
      </c>
      <c r="AA212">
        <f>I212</f>
        <v>0</v>
      </c>
      <c r="AB212">
        <f>J212</f>
        <v>0</v>
      </c>
      <c r="AC212">
        <f>K212</f>
        <v>0</v>
      </c>
      <c r="AD212">
        <f>IFERROR(VLOOKUP(L212,'lists'!$O:$P,2,FALSE),"")</f>
        <v>0</v>
      </c>
      <c r="AE212">
        <f>IFERROR(VLOOKUP(M212,'lists'!$Q:$R,2,FALSE),"")</f>
        <v>0</v>
      </c>
      <c r="AF212">
        <f>N212</f>
        <v>0</v>
      </c>
      <c r="AG212">
        <f>O212</f>
        <v>0</v>
      </c>
    </row>
    <row r="213" spans="19:33">
      <c r="S213">
        <f>A213</f>
        <v>0</v>
      </c>
      <c r="T213">
        <f>IFERROR(VLOOKUP(B213,'lists'!$AO:$AP,2,FALSE),"")</f>
        <v>0</v>
      </c>
      <c r="U213">
        <f>IFERROR(VLOOKUP(C213,'lists'!$M:$N,2,FALSE),"")</f>
        <v>0</v>
      </c>
      <c r="V213">
        <f>D213</f>
        <v>0</v>
      </c>
      <c r="W213">
        <f>E213</f>
        <v>0</v>
      </c>
      <c r="X213">
        <f>F213</f>
        <v>0</v>
      </c>
      <c r="Y213">
        <f>G213</f>
        <v>0</v>
      </c>
      <c r="Z213">
        <f>H213</f>
        <v>0</v>
      </c>
      <c r="AA213">
        <f>I213</f>
        <v>0</v>
      </c>
      <c r="AB213">
        <f>J213</f>
        <v>0</v>
      </c>
      <c r="AC213">
        <f>K213</f>
        <v>0</v>
      </c>
      <c r="AD213">
        <f>IFERROR(VLOOKUP(L213,'lists'!$O:$P,2,FALSE),"")</f>
        <v>0</v>
      </c>
      <c r="AE213">
        <f>IFERROR(VLOOKUP(M213,'lists'!$Q:$R,2,FALSE),"")</f>
        <v>0</v>
      </c>
      <c r="AF213">
        <f>N213</f>
        <v>0</v>
      </c>
      <c r="AG213">
        <f>O213</f>
        <v>0</v>
      </c>
    </row>
    <row r="214" spans="19:33">
      <c r="S214">
        <f>A214</f>
        <v>0</v>
      </c>
      <c r="T214">
        <f>IFERROR(VLOOKUP(B214,'lists'!$AO:$AP,2,FALSE),"")</f>
        <v>0</v>
      </c>
      <c r="U214">
        <f>IFERROR(VLOOKUP(C214,'lists'!$M:$N,2,FALSE),"")</f>
        <v>0</v>
      </c>
      <c r="V214">
        <f>D214</f>
        <v>0</v>
      </c>
      <c r="W214">
        <f>E214</f>
        <v>0</v>
      </c>
      <c r="X214">
        <f>F214</f>
        <v>0</v>
      </c>
      <c r="Y214">
        <f>G214</f>
        <v>0</v>
      </c>
      <c r="Z214">
        <f>H214</f>
        <v>0</v>
      </c>
      <c r="AA214">
        <f>I214</f>
        <v>0</v>
      </c>
      <c r="AB214">
        <f>J214</f>
        <v>0</v>
      </c>
      <c r="AC214">
        <f>K214</f>
        <v>0</v>
      </c>
      <c r="AD214">
        <f>IFERROR(VLOOKUP(L214,'lists'!$O:$P,2,FALSE),"")</f>
        <v>0</v>
      </c>
      <c r="AE214">
        <f>IFERROR(VLOOKUP(M214,'lists'!$Q:$R,2,FALSE),"")</f>
        <v>0</v>
      </c>
      <c r="AF214">
        <f>N214</f>
        <v>0</v>
      </c>
      <c r="AG214">
        <f>O214</f>
        <v>0</v>
      </c>
    </row>
    <row r="215" spans="19:33">
      <c r="S215">
        <f>A215</f>
        <v>0</v>
      </c>
      <c r="T215">
        <f>IFERROR(VLOOKUP(B215,'lists'!$AO:$AP,2,FALSE),"")</f>
        <v>0</v>
      </c>
      <c r="U215">
        <f>IFERROR(VLOOKUP(C215,'lists'!$M:$N,2,FALSE),"")</f>
        <v>0</v>
      </c>
      <c r="V215">
        <f>D215</f>
        <v>0</v>
      </c>
      <c r="W215">
        <f>E215</f>
        <v>0</v>
      </c>
      <c r="X215">
        <f>F215</f>
        <v>0</v>
      </c>
      <c r="Y215">
        <f>G215</f>
        <v>0</v>
      </c>
      <c r="Z215">
        <f>H215</f>
        <v>0</v>
      </c>
      <c r="AA215">
        <f>I215</f>
        <v>0</v>
      </c>
      <c r="AB215">
        <f>J215</f>
        <v>0</v>
      </c>
      <c r="AC215">
        <f>K215</f>
        <v>0</v>
      </c>
      <c r="AD215">
        <f>IFERROR(VLOOKUP(L215,'lists'!$O:$P,2,FALSE),"")</f>
        <v>0</v>
      </c>
      <c r="AE215">
        <f>IFERROR(VLOOKUP(M215,'lists'!$Q:$R,2,FALSE),"")</f>
        <v>0</v>
      </c>
      <c r="AF215">
        <f>N215</f>
        <v>0</v>
      </c>
      <c r="AG215">
        <f>O215</f>
        <v>0</v>
      </c>
    </row>
    <row r="216" spans="19:33">
      <c r="S216">
        <f>A216</f>
        <v>0</v>
      </c>
      <c r="T216">
        <f>IFERROR(VLOOKUP(B216,'lists'!$AO:$AP,2,FALSE),"")</f>
        <v>0</v>
      </c>
      <c r="U216">
        <f>IFERROR(VLOOKUP(C216,'lists'!$M:$N,2,FALSE),"")</f>
        <v>0</v>
      </c>
      <c r="V216">
        <f>D216</f>
        <v>0</v>
      </c>
      <c r="W216">
        <f>E216</f>
        <v>0</v>
      </c>
      <c r="X216">
        <f>F216</f>
        <v>0</v>
      </c>
      <c r="Y216">
        <f>G216</f>
        <v>0</v>
      </c>
      <c r="Z216">
        <f>H216</f>
        <v>0</v>
      </c>
      <c r="AA216">
        <f>I216</f>
        <v>0</v>
      </c>
      <c r="AB216">
        <f>J216</f>
        <v>0</v>
      </c>
      <c r="AC216">
        <f>K216</f>
        <v>0</v>
      </c>
      <c r="AD216">
        <f>IFERROR(VLOOKUP(L216,'lists'!$O:$P,2,FALSE),"")</f>
        <v>0</v>
      </c>
      <c r="AE216">
        <f>IFERROR(VLOOKUP(M216,'lists'!$Q:$R,2,FALSE),"")</f>
        <v>0</v>
      </c>
      <c r="AF216">
        <f>N216</f>
        <v>0</v>
      </c>
      <c r="AG216">
        <f>O216</f>
        <v>0</v>
      </c>
    </row>
    <row r="217" spans="19:33">
      <c r="S217">
        <f>A217</f>
        <v>0</v>
      </c>
      <c r="T217">
        <f>IFERROR(VLOOKUP(B217,'lists'!$AO:$AP,2,FALSE),"")</f>
        <v>0</v>
      </c>
      <c r="U217">
        <f>IFERROR(VLOOKUP(C217,'lists'!$M:$N,2,FALSE),"")</f>
        <v>0</v>
      </c>
      <c r="V217">
        <f>D217</f>
        <v>0</v>
      </c>
      <c r="W217">
        <f>E217</f>
        <v>0</v>
      </c>
      <c r="X217">
        <f>F217</f>
        <v>0</v>
      </c>
      <c r="Y217">
        <f>G217</f>
        <v>0</v>
      </c>
      <c r="Z217">
        <f>H217</f>
        <v>0</v>
      </c>
      <c r="AA217">
        <f>I217</f>
        <v>0</v>
      </c>
      <c r="AB217">
        <f>J217</f>
        <v>0</v>
      </c>
      <c r="AC217">
        <f>K217</f>
        <v>0</v>
      </c>
      <c r="AD217">
        <f>IFERROR(VLOOKUP(L217,'lists'!$O:$P,2,FALSE),"")</f>
        <v>0</v>
      </c>
      <c r="AE217">
        <f>IFERROR(VLOOKUP(M217,'lists'!$Q:$R,2,FALSE),"")</f>
        <v>0</v>
      </c>
      <c r="AF217">
        <f>N217</f>
        <v>0</v>
      </c>
      <c r="AG217">
        <f>O217</f>
        <v>0</v>
      </c>
    </row>
    <row r="218" spans="19:33">
      <c r="S218">
        <f>A218</f>
        <v>0</v>
      </c>
      <c r="T218">
        <f>IFERROR(VLOOKUP(B218,'lists'!$AO:$AP,2,FALSE),"")</f>
        <v>0</v>
      </c>
      <c r="U218">
        <f>IFERROR(VLOOKUP(C218,'lists'!$M:$N,2,FALSE),"")</f>
        <v>0</v>
      </c>
      <c r="V218">
        <f>D218</f>
        <v>0</v>
      </c>
      <c r="W218">
        <f>E218</f>
        <v>0</v>
      </c>
      <c r="X218">
        <f>F218</f>
        <v>0</v>
      </c>
      <c r="Y218">
        <f>G218</f>
        <v>0</v>
      </c>
      <c r="Z218">
        <f>H218</f>
        <v>0</v>
      </c>
      <c r="AA218">
        <f>I218</f>
        <v>0</v>
      </c>
      <c r="AB218">
        <f>J218</f>
        <v>0</v>
      </c>
      <c r="AC218">
        <f>K218</f>
        <v>0</v>
      </c>
      <c r="AD218">
        <f>IFERROR(VLOOKUP(L218,'lists'!$O:$P,2,FALSE),"")</f>
        <v>0</v>
      </c>
      <c r="AE218">
        <f>IFERROR(VLOOKUP(M218,'lists'!$Q:$R,2,FALSE),"")</f>
        <v>0</v>
      </c>
      <c r="AF218">
        <f>N218</f>
        <v>0</v>
      </c>
      <c r="AG218">
        <f>O218</f>
        <v>0</v>
      </c>
    </row>
    <row r="219" spans="19:33">
      <c r="S219">
        <f>A219</f>
        <v>0</v>
      </c>
      <c r="T219">
        <f>IFERROR(VLOOKUP(B219,'lists'!$AO:$AP,2,FALSE),"")</f>
        <v>0</v>
      </c>
      <c r="U219">
        <f>IFERROR(VLOOKUP(C219,'lists'!$M:$N,2,FALSE),"")</f>
        <v>0</v>
      </c>
      <c r="V219">
        <f>D219</f>
        <v>0</v>
      </c>
      <c r="W219">
        <f>E219</f>
        <v>0</v>
      </c>
      <c r="X219">
        <f>F219</f>
        <v>0</v>
      </c>
      <c r="Y219">
        <f>G219</f>
        <v>0</v>
      </c>
      <c r="Z219">
        <f>H219</f>
        <v>0</v>
      </c>
      <c r="AA219">
        <f>I219</f>
        <v>0</v>
      </c>
      <c r="AB219">
        <f>J219</f>
        <v>0</v>
      </c>
      <c r="AC219">
        <f>K219</f>
        <v>0</v>
      </c>
      <c r="AD219">
        <f>IFERROR(VLOOKUP(L219,'lists'!$O:$P,2,FALSE),"")</f>
        <v>0</v>
      </c>
      <c r="AE219">
        <f>IFERROR(VLOOKUP(M219,'lists'!$Q:$R,2,FALSE),"")</f>
        <v>0</v>
      </c>
      <c r="AF219">
        <f>N219</f>
        <v>0</v>
      </c>
      <c r="AG219">
        <f>O219</f>
        <v>0</v>
      </c>
    </row>
    <row r="220" spans="19:33">
      <c r="S220">
        <f>A220</f>
        <v>0</v>
      </c>
      <c r="T220">
        <f>IFERROR(VLOOKUP(B220,'lists'!$AO:$AP,2,FALSE),"")</f>
        <v>0</v>
      </c>
      <c r="U220">
        <f>IFERROR(VLOOKUP(C220,'lists'!$M:$N,2,FALSE),"")</f>
        <v>0</v>
      </c>
      <c r="V220">
        <f>D220</f>
        <v>0</v>
      </c>
      <c r="W220">
        <f>E220</f>
        <v>0</v>
      </c>
      <c r="X220">
        <f>F220</f>
        <v>0</v>
      </c>
      <c r="Y220">
        <f>G220</f>
        <v>0</v>
      </c>
      <c r="Z220">
        <f>H220</f>
        <v>0</v>
      </c>
      <c r="AA220">
        <f>I220</f>
        <v>0</v>
      </c>
      <c r="AB220">
        <f>J220</f>
        <v>0</v>
      </c>
      <c r="AC220">
        <f>K220</f>
        <v>0</v>
      </c>
      <c r="AD220">
        <f>IFERROR(VLOOKUP(L220,'lists'!$O:$P,2,FALSE),"")</f>
        <v>0</v>
      </c>
      <c r="AE220">
        <f>IFERROR(VLOOKUP(M220,'lists'!$Q:$R,2,FALSE),"")</f>
        <v>0</v>
      </c>
      <c r="AF220">
        <f>N220</f>
        <v>0</v>
      </c>
      <c r="AG220">
        <f>O220</f>
        <v>0</v>
      </c>
    </row>
    <row r="221" spans="19:33">
      <c r="S221">
        <f>A221</f>
        <v>0</v>
      </c>
      <c r="T221">
        <f>IFERROR(VLOOKUP(B221,'lists'!$AO:$AP,2,FALSE),"")</f>
        <v>0</v>
      </c>
      <c r="U221">
        <f>IFERROR(VLOOKUP(C221,'lists'!$M:$N,2,FALSE),"")</f>
        <v>0</v>
      </c>
      <c r="V221">
        <f>D221</f>
        <v>0</v>
      </c>
      <c r="W221">
        <f>E221</f>
        <v>0</v>
      </c>
      <c r="X221">
        <f>F221</f>
        <v>0</v>
      </c>
      <c r="Y221">
        <f>G221</f>
        <v>0</v>
      </c>
      <c r="Z221">
        <f>H221</f>
        <v>0</v>
      </c>
      <c r="AA221">
        <f>I221</f>
        <v>0</v>
      </c>
      <c r="AB221">
        <f>J221</f>
        <v>0</v>
      </c>
      <c r="AC221">
        <f>K221</f>
        <v>0</v>
      </c>
      <c r="AD221">
        <f>IFERROR(VLOOKUP(L221,'lists'!$O:$P,2,FALSE),"")</f>
        <v>0</v>
      </c>
      <c r="AE221">
        <f>IFERROR(VLOOKUP(M221,'lists'!$Q:$R,2,FALSE),"")</f>
        <v>0</v>
      </c>
      <c r="AF221">
        <f>N221</f>
        <v>0</v>
      </c>
      <c r="AG221">
        <f>O221</f>
        <v>0</v>
      </c>
    </row>
    <row r="222" spans="19:33">
      <c r="S222">
        <f>A222</f>
        <v>0</v>
      </c>
      <c r="T222">
        <f>IFERROR(VLOOKUP(B222,'lists'!$AO:$AP,2,FALSE),"")</f>
        <v>0</v>
      </c>
      <c r="U222">
        <f>IFERROR(VLOOKUP(C222,'lists'!$M:$N,2,FALSE),"")</f>
        <v>0</v>
      </c>
      <c r="V222">
        <f>D222</f>
        <v>0</v>
      </c>
      <c r="W222">
        <f>E222</f>
        <v>0</v>
      </c>
      <c r="X222">
        <f>F222</f>
        <v>0</v>
      </c>
      <c r="Y222">
        <f>G222</f>
        <v>0</v>
      </c>
      <c r="Z222">
        <f>H222</f>
        <v>0</v>
      </c>
      <c r="AA222">
        <f>I222</f>
        <v>0</v>
      </c>
      <c r="AB222">
        <f>J222</f>
        <v>0</v>
      </c>
      <c r="AC222">
        <f>K222</f>
        <v>0</v>
      </c>
      <c r="AD222">
        <f>IFERROR(VLOOKUP(L222,'lists'!$O:$P,2,FALSE),"")</f>
        <v>0</v>
      </c>
      <c r="AE222">
        <f>IFERROR(VLOOKUP(M222,'lists'!$Q:$R,2,FALSE),"")</f>
        <v>0</v>
      </c>
      <c r="AF222">
        <f>N222</f>
        <v>0</v>
      </c>
      <c r="AG222">
        <f>O222</f>
        <v>0</v>
      </c>
    </row>
    <row r="223" spans="19:33">
      <c r="S223">
        <f>A223</f>
        <v>0</v>
      </c>
      <c r="T223">
        <f>IFERROR(VLOOKUP(B223,'lists'!$AO:$AP,2,FALSE),"")</f>
        <v>0</v>
      </c>
      <c r="U223">
        <f>IFERROR(VLOOKUP(C223,'lists'!$M:$N,2,FALSE),"")</f>
        <v>0</v>
      </c>
      <c r="V223">
        <f>D223</f>
        <v>0</v>
      </c>
      <c r="W223">
        <f>E223</f>
        <v>0</v>
      </c>
      <c r="X223">
        <f>F223</f>
        <v>0</v>
      </c>
      <c r="Y223">
        <f>G223</f>
        <v>0</v>
      </c>
      <c r="Z223">
        <f>H223</f>
        <v>0</v>
      </c>
      <c r="AA223">
        <f>I223</f>
        <v>0</v>
      </c>
      <c r="AB223">
        <f>J223</f>
        <v>0</v>
      </c>
      <c r="AC223">
        <f>K223</f>
        <v>0</v>
      </c>
      <c r="AD223">
        <f>IFERROR(VLOOKUP(L223,'lists'!$O:$P,2,FALSE),"")</f>
        <v>0</v>
      </c>
      <c r="AE223">
        <f>IFERROR(VLOOKUP(M223,'lists'!$Q:$R,2,FALSE),"")</f>
        <v>0</v>
      </c>
      <c r="AF223">
        <f>N223</f>
        <v>0</v>
      </c>
      <c r="AG223">
        <f>O223</f>
        <v>0</v>
      </c>
    </row>
    <row r="224" spans="19:33">
      <c r="S224">
        <f>A224</f>
        <v>0</v>
      </c>
      <c r="T224">
        <f>IFERROR(VLOOKUP(B224,'lists'!$AO:$AP,2,FALSE),"")</f>
        <v>0</v>
      </c>
      <c r="U224">
        <f>IFERROR(VLOOKUP(C224,'lists'!$M:$N,2,FALSE),"")</f>
        <v>0</v>
      </c>
      <c r="V224">
        <f>D224</f>
        <v>0</v>
      </c>
      <c r="W224">
        <f>E224</f>
        <v>0</v>
      </c>
      <c r="X224">
        <f>F224</f>
        <v>0</v>
      </c>
      <c r="Y224">
        <f>G224</f>
        <v>0</v>
      </c>
      <c r="Z224">
        <f>H224</f>
        <v>0</v>
      </c>
      <c r="AA224">
        <f>I224</f>
        <v>0</v>
      </c>
      <c r="AB224">
        <f>J224</f>
        <v>0</v>
      </c>
      <c r="AC224">
        <f>K224</f>
        <v>0</v>
      </c>
      <c r="AD224">
        <f>IFERROR(VLOOKUP(L224,'lists'!$O:$P,2,FALSE),"")</f>
        <v>0</v>
      </c>
      <c r="AE224">
        <f>IFERROR(VLOOKUP(M224,'lists'!$Q:$R,2,FALSE),"")</f>
        <v>0</v>
      </c>
      <c r="AF224">
        <f>N224</f>
        <v>0</v>
      </c>
      <c r="AG224">
        <f>O224</f>
        <v>0</v>
      </c>
    </row>
    <row r="225" spans="19:33">
      <c r="S225">
        <f>A225</f>
        <v>0</v>
      </c>
      <c r="T225">
        <f>IFERROR(VLOOKUP(B225,'lists'!$AO:$AP,2,FALSE),"")</f>
        <v>0</v>
      </c>
      <c r="U225">
        <f>IFERROR(VLOOKUP(C225,'lists'!$M:$N,2,FALSE),"")</f>
        <v>0</v>
      </c>
      <c r="V225">
        <f>D225</f>
        <v>0</v>
      </c>
      <c r="W225">
        <f>E225</f>
        <v>0</v>
      </c>
      <c r="X225">
        <f>F225</f>
        <v>0</v>
      </c>
      <c r="Y225">
        <f>G225</f>
        <v>0</v>
      </c>
      <c r="Z225">
        <f>H225</f>
        <v>0</v>
      </c>
      <c r="AA225">
        <f>I225</f>
        <v>0</v>
      </c>
      <c r="AB225">
        <f>J225</f>
        <v>0</v>
      </c>
      <c r="AC225">
        <f>K225</f>
        <v>0</v>
      </c>
      <c r="AD225">
        <f>IFERROR(VLOOKUP(L225,'lists'!$O:$P,2,FALSE),"")</f>
        <v>0</v>
      </c>
      <c r="AE225">
        <f>IFERROR(VLOOKUP(M225,'lists'!$Q:$R,2,FALSE),"")</f>
        <v>0</v>
      </c>
      <c r="AF225">
        <f>N225</f>
        <v>0</v>
      </c>
      <c r="AG225">
        <f>O225</f>
        <v>0</v>
      </c>
    </row>
    <row r="226" spans="19:33">
      <c r="S226">
        <f>A226</f>
        <v>0</v>
      </c>
      <c r="T226">
        <f>IFERROR(VLOOKUP(B226,'lists'!$AO:$AP,2,FALSE),"")</f>
        <v>0</v>
      </c>
      <c r="U226">
        <f>IFERROR(VLOOKUP(C226,'lists'!$M:$N,2,FALSE),"")</f>
        <v>0</v>
      </c>
      <c r="V226">
        <f>D226</f>
        <v>0</v>
      </c>
      <c r="W226">
        <f>E226</f>
        <v>0</v>
      </c>
      <c r="X226">
        <f>F226</f>
        <v>0</v>
      </c>
      <c r="Y226">
        <f>G226</f>
        <v>0</v>
      </c>
      <c r="Z226">
        <f>H226</f>
        <v>0</v>
      </c>
      <c r="AA226">
        <f>I226</f>
        <v>0</v>
      </c>
      <c r="AB226">
        <f>J226</f>
        <v>0</v>
      </c>
      <c r="AC226">
        <f>K226</f>
        <v>0</v>
      </c>
      <c r="AD226">
        <f>IFERROR(VLOOKUP(L226,'lists'!$O:$P,2,FALSE),"")</f>
        <v>0</v>
      </c>
      <c r="AE226">
        <f>IFERROR(VLOOKUP(M226,'lists'!$Q:$R,2,FALSE),"")</f>
        <v>0</v>
      </c>
      <c r="AF226">
        <f>N226</f>
        <v>0</v>
      </c>
      <c r="AG226">
        <f>O226</f>
        <v>0</v>
      </c>
    </row>
    <row r="227" spans="19:33">
      <c r="S227">
        <f>A227</f>
        <v>0</v>
      </c>
      <c r="T227">
        <f>IFERROR(VLOOKUP(B227,'lists'!$AO:$AP,2,FALSE),"")</f>
        <v>0</v>
      </c>
      <c r="U227">
        <f>IFERROR(VLOOKUP(C227,'lists'!$M:$N,2,FALSE),"")</f>
        <v>0</v>
      </c>
      <c r="V227">
        <f>D227</f>
        <v>0</v>
      </c>
      <c r="W227">
        <f>E227</f>
        <v>0</v>
      </c>
      <c r="X227">
        <f>F227</f>
        <v>0</v>
      </c>
      <c r="Y227">
        <f>G227</f>
        <v>0</v>
      </c>
      <c r="Z227">
        <f>H227</f>
        <v>0</v>
      </c>
      <c r="AA227">
        <f>I227</f>
        <v>0</v>
      </c>
      <c r="AB227">
        <f>J227</f>
        <v>0</v>
      </c>
      <c r="AC227">
        <f>K227</f>
        <v>0</v>
      </c>
      <c r="AD227">
        <f>IFERROR(VLOOKUP(L227,'lists'!$O:$P,2,FALSE),"")</f>
        <v>0</v>
      </c>
      <c r="AE227">
        <f>IFERROR(VLOOKUP(M227,'lists'!$Q:$R,2,FALSE),"")</f>
        <v>0</v>
      </c>
      <c r="AF227">
        <f>N227</f>
        <v>0</v>
      </c>
      <c r="AG227">
        <f>O227</f>
        <v>0</v>
      </c>
    </row>
    <row r="228" spans="19:33">
      <c r="S228">
        <f>A228</f>
        <v>0</v>
      </c>
      <c r="T228">
        <f>IFERROR(VLOOKUP(B228,'lists'!$AO:$AP,2,FALSE),"")</f>
        <v>0</v>
      </c>
      <c r="U228">
        <f>IFERROR(VLOOKUP(C228,'lists'!$M:$N,2,FALSE),"")</f>
        <v>0</v>
      </c>
      <c r="V228">
        <f>D228</f>
        <v>0</v>
      </c>
      <c r="W228">
        <f>E228</f>
        <v>0</v>
      </c>
      <c r="X228">
        <f>F228</f>
        <v>0</v>
      </c>
      <c r="Y228">
        <f>G228</f>
        <v>0</v>
      </c>
      <c r="Z228">
        <f>H228</f>
        <v>0</v>
      </c>
      <c r="AA228">
        <f>I228</f>
        <v>0</v>
      </c>
      <c r="AB228">
        <f>J228</f>
        <v>0</v>
      </c>
      <c r="AC228">
        <f>K228</f>
        <v>0</v>
      </c>
      <c r="AD228">
        <f>IFERROR(VLOOKUP(L228,'lists'!$O:$P,2,FALSE),"")</f>
        <v>0</v>
      </c>
      <c r="AE228">
        <f>IFERROR(VLOOKUP(M228,'lists'!$Q:$R,2,FALSE),"")</f>
        <v>0</v>
      </c>
      <c r="AF228">
        <f>N228</f>
        <v>0</v>
      </c>
      <c r="AG228">
        <f>O228</f>
        <v>0</v>
      </c>
    </row>
    <row r="229" spans="19:33">
      <c r="S229">
        <f>A229</f>
        <v>0</v>
      </c>
      <c r="T229">
        <f>IFERROR(VLOOKUP(B229,'lists'!$AO:$AP,2,FALSE),"")</f>
        <v>0</v>
      </c>
      <c r="U229">
        <f>IFERROR(VLOOKUP(C229,'lists'!$M:$N,2,FALSE),"")</f>
        <v>0</v>
      </c>
      <c r="V229">
        <f>D229</f>
        <v>0</v>
      </c>
      <c r="W229">
        <f>E229</f>
        <v>0</v>
      </c>
      <c r="X229">
        <f>F229</f>
        <v>0</v>
      </c>
      <c r="Y229">
        <f>G229</f>
        <v>0</v>
      </c>
      <c r="Z229">
        <f>H229</f>
        <v>0</v>
      </c>
      <c r="AA229">
        <f>I229</f>
        <v>0</v>
      </c>
      <c r="AB229">
        <f>J229</f>
        <v>0</v>
      </c>
      <c r="AC229">
        <f>K229</f>
        <v>0</v>
      </c>
      <c r="AD229">
        <f>IFERROR(VLOOKUP(L229,'lists'!$O:$P,2,FALSE),"")</f>
        <v>0</v>
      </c>
      <c r="AE229">
        <f>IFERROR(VLOOKUP(M229,'lists'!$Q:$R,2,FALSE),"")</f>
        <v>0</v>
      </c>
      <c r="AF229">
        <f>N229</f>
        <v>0</v>
      </c>
      <c r="AG229">
        <f>O229</f>
        <v>0</v>
      </c>
    </row>
    <row r="230" spans="19:33">
      <c r="S230">
        <f>A230</f>
        <v>0</v>
      </c>
      <c r="T230">
        <f>IFERROR(VLOOKUP(B230,'lists'!$AO:$AP,2,FALSE),"")</f>
        <v>0</v>
      </c>
      <c r="U230">
        <f>IFERROR(VLOOKUP(C230,'lists'!$M:$N,2,FALSE),"")</f>
        <v>0</v>
      </c>
      <c r="V230">
        <f>D230</f>
        <v>0</v>
      </c>
      <c r="W230">
        <f>E230</f>
        <v>0</v>
      </c>
      <c r="X230">
        <f>F230</f>
        <v>0</v>
      </c>
      <c r="Y230">
        <f>G230</f>
        <v>0</v>
      </c>
      <c r="Z230">
        <f>H230</f>
        <v>0</v>
      </c>
      <c r="AA230">
        <f>I230</f>
        <v>0</v>
      </c>
      <c r="AB230">
        <f>J230</f>
        <v>0</v>
      </c>
      <c r="AC230">
        <f>K230</f>
        <v>0</v>
      </c>
      <c r="AD230">
        <f>IFERROR(VLOOKUP(L230,'lists'!$O:$P,2,FALSE),"")</f>
        <v>0</v>
      </c>
      <c r="AE230">
        <f>IFERROR(VLOOKUP(M230,'lists'!$Q:$R,2,FALSE),"")</f>
        <v>0</v>
      </c>
      <c r="AF230">
        <f>N230</f>
        <v>0</v>
      </c>
      <c r="AG230">
        <f>O230</f>
        <v>0</v>
      </c>
    </row>
    <row r="231" spans="19:33">
      <c r="S231">
        <f>A231</f>
        <v>0</v>
      </c>
      <c r="T231">
        <f>IFERROR(VLOOKUP(B231,'lists'!$AO:$AP,2,FALSE),"")</f>
        <v>0</v>
      </c>
      <c r="U231">
        <f>IFERROR(VLOOKUP(C231,'lists'!$M:$N,2,FALSE),"")</f>
        <v>0</v>
      </c>
      <c r="V231">
        <f>D231</f>
        <v>0</v>
      </c>
      <c r="W231">
        <f>E231</f>
        <v>0</v>
      </c>
      <c r="X231">
        <f>F231</f>
        <v>0</v>
      </c>
      <c r="Y231">
        <f>G231</f>
        <v>0</v>
      </c>
      <c r="Z231">
        <f>H231</f>
        <v>0</v>
      </c>
      <c r="AA231">
        <f>I231</f>
        <v>0</v>
      </c>
      <c r="AB231">
        <f>J231</f>
        <v>0</v>
      </c>
      <c r="AC231">
        <f>K231</f>
        <v>0</v>
      </c>
      <c r="AD231">
        <f>IFERROR(VLOOKUP(L231,'lists'!$O:$P,2,FALSE),"")</f>
        <v>0</v>
      </c>
      <c r="AE231">
        <f>IFERROR(VLOOKUP(M231,'lists'!$Q:$R,2,FALSE),"")</f>
        <v>0</v>
      </c>
      <c r="AF231">
        <f>N231</f>
        <v>0</v>
      </c>
      <c r="AG231">
        <f>O231</f>
        <v>0</v>
      </c>
    </row>
    <row r="232" spans="19:33">
      <c r="S232">
        <f>A232</f>
        <v>0</v>
      </c>
      <c r="T232">
        <f>IFERROR(VLOOKUP(B232,'lists'!$AO:$AP,2,FALSE),"")</f>
        <v>0</v>
      </c>
      <c r="U232">
        <f>IFERROR(VLOOKUP(C232,'lists'!$M:$N,2,FALSE),"")</f>
        <v>0</v>
      </c>
      <c r="V232">
        <f>D232</f>
        <v>0</v>
      </c>
      <c r="W232">
        <f>E232</f>
        <v>0</v>
      </c>
      <c r="X232">
        <f>F232</f>
        <v>0</v>
      </c>
      <c r="Y232">
        <f>G232</f>
        <v>0</v>
      </c>
      <c r="Z232">
        <f>H232</f>
        <v>0</v>
      </c>
      <c r="AA232">
        <f>I232</f>
        <v>0</v>
      </c>
      <c r="AB232">
        <f>J232</f>
        <v>0</v>
      </c>
      <c r="AC232">
        <f>K232</f>
        <v>0</v>
      </c>
      <c r="AD232">
        <f>IFERROR(VLOOKUP(L232,'lists'!$O:$P,2,FALSE),"")</f>
        <v>0</v>
      </c>
      <c r="AE232">
        <f>IFERROR(VLOOKUP(M232,'lists'!$Q:$R,2,FALSE),"")</f>
        <v>0</v>
      </c>
      <c r="AF232">
        <f>N232</f>
        <v>0</v>
      </c>
      <c r="AG232">
        <f>O232</f>
        <v>0</v>
      </c>
    </row>
    <row r="233" spans="19:33">
      <c r="S233">
        <f>A233</f>
        <v>0</v>
      </c>
      <c r="T233">
        <f>IFERROR(VLOOKUP(B233,'lists'!$AO:$AP,2,FALSE),"")</f>
        <v>0</v>
      </c>
      <c r="U233">
        <f>IFERROR(VLOOKUP(C233,'lists'!$M:$N,2,FALSE),"")</f>
        <v>0</v>
      </c>
      <c r="V233">
        <f>D233</f>
        <v>0</v>
      </c>
      <c r="W233">
        <f>E233</f>
        <v>0</v>
      </c>
      <c r="X233">
        <f>F233</f>
        <v>0</v>
      </c>
      <c r="Y233">
        <f>G233</f>
        <v>0</v>
      </c>
      <c r="Z233">
        <f>H233</f>
        <v>0</v>
      </c>
      <c r="AA233">
        <f>I233</f>
        <v>0</v>
      </c>
      <c r="AB233">
        <f>J233</f>
        <v>0</v>
      </c>
      <c r="AC233">
        <f>K233</f>
        <v>0</v>
      </c>
      <c r="AD233">
        <f>IFERROR(VLOOKUP(L233,'lists'!$O:$P,2,FALSE),"")</f>
        <v>0</v>
      </c>
      <c r="AE233">
        <f>IFERROR(VLOOKUP(M233,'lists'!$Q:$R,2,FALSE),"")</f>
        <v>0</v>
      </c>
      <c r="AF233">
        <f>N233</f>
        <v>0</v>
      </c>
      <c r="AG233">
        <f>O233</f>
        <v>0</v>
      </c>
    </row>
    <row r="234" spans="19:33">
      <c r="S234">
        <f>A234</f>
        <v>0</v>
      </c>
      <c r="T234">
        <f>IFERROR(VLOOKUP(B234,'lists'!$AO:$AP,2,FALSE),"")</f>
        <v>0</v>
      </c>
      <c r="U234">
        <f>IFERROR(VLOOKUP(C234,'lists'!$M:$N,2,FALSE),"")</f>
        <v>0</v>
      </c>
      <c r="V234">
        <f>D234</f>
        <v>0</v>
      </c>
      <c r="W234">
        <f>E234</f>
        <v>0</v>
      </c>
      <c r="X234">
        <f>F234</f>
        <v>0</v>
      </c>
      <c r="Y234">
        <f>G234</f>
        <v>0</v>
      </c>
      <c r="Z234">
        <f>H234</f>
        <v>0</v>
      </c>
      <c r="AA234">
        <f>I234</f>
        <v>0</v>
      </c>
      <c r="AB234">
        <f>J234</f>
        <v>0</v>
      </c>
      <c r="AC234">
        <f>K234</f>
        <v>0</v>
      </c>
      <c r="AD234">
        <f>IFERROR(VLOOKUP(L234,'lists'!$O:$P,2,FALSE),"")</f>
        <v>0</v>
      </c>
      <c r="AE234">
        <f>IFERROR(VLOOKUP(M234,'lists'!$Q:$R,2,FALSE),"")</f>
        <v>0</v>
      </c>
      <c r="AF234">
        <f>N234</f>
        <v>0</v>
      </c>
      <c r="AG234">
        <f>O234</f>
        <v>0</v>
      </c>
    </row>
    <row r="235" spans="19:33">
      <c r="S235">
        <f>A235</f>
        <v>0</v>
      </c>
      <c r="T235">
        <f>IFERROR(VLOOKUP(B235,'lists'!$AO:$AP,2,FALSE),"")</f>
        <v>0</v>
      </c>
      <c r="U235">
        <f>IFERROR(VLOOKUP(C235,'lists'!$M:$N,2,FALSE),"")</f>
        <v>0</v>
      </c>
      <c r="V235">
        <f>D235</f>
        <v>0</v>
      </c>
      <c r="W235">
        <f>E235</f>
        <v>0</v>
      </c>
      <c r="X235">
        <f>F235</f>
        <v>0</v>
      </c>
      <c r="Y235">
        <f>G235</f>
        <v>0</v>
      </c>
      <c r="Z235">
        <f>H235</f>
        <v>0</v>
      </c>
      <c r="AA235">
        <f>I235</f>
        <v>0</v>
      </c>
      <c r="AB235">
        <f>J235</f>
        <v>0</v>
      </c>
      <c r="AC235">
        <f>K235</f>
        <v>0</v>
      </c>
      <c r="AD235">
        <f>IFERROR(VLOOKUP(L235,'lists'!$O:$P,2,FALSE),"")</f>
        <v>0</v>
      </c>
      <c r="AE235">
        <f>IFERROR(VLOOKUP(M235,'lists'!$Q:$R,2,FALSE),"")</f>
        <v>0</v>
      </c>
      <c r="AF235">
        <f>N235</f>
        <v>0</v>
      </c>
      <c r="AG235">
        <f>O235</f>
        <v>0</v>
      </c>
    </row>
    <row r="236" spans="19:33">
      <c r="S236">
        <f>A236</f>
        <v>0</v>
      </c>
      <c r="T236">
        <f>IFERROR(VLOOKUP(B236,'lists'!$AO:$AP,2,FALSE),"")</f>
        <v>0</v>
      </c>
      <c r="U236">
        <f>IFERROR(VLOOKUP(C236,'lists'!$M:$N,2,FALSE),"")</f>
        <v>0</v>
      </c>
      <c r="V236">
        <f>D236</f>
        <v>0</v>
      </c>
      <c r="W236">
        <f>E236</f>
        <v>0</v>
      </c>
      <c r="X236">
        <f>F236</f>
        <v>0</v>
      </c>
      <c r="Y236">
        <f>G236</f>
        <v>0</v>
      </c>
      <c r="Z236">
        <f>H236</f>
        <v>0</v>
      </c>
      <c r="AA236">
        <f>I236</f>
        <v>0</v>
      </c>
      <c r="AB236">
        <f>J236</f>
        <v>0</v>
      </c>
      <c r="AC236">
        <f>K236</f>
        <v>0</v>
      </c>
      <c r="AD236">
        <f>IFERROR(VLOOKUP(L236,'lists'!$O:$P,2,FALSE),"")</f>
        <v>0</v>
      </c>
      <c r="AE236">
        <f>IFERROR(VLOOKUP(M236,'lists'!$Q:$R,2,FALSE),"")</f>
        <v>0</v>
      </c>
      <c r="AF236">
        <f>N236</f>
        <v>0</v>
      </c>
      <c r="AG236">
        <f>O236</f>
        <v>0</v>
      </c>
    </row>
    <row r="237" spans="19:33">
      <c r="S237">
        <f>A237</f>
        <v>0</v>
      </c>
      <c r="T237">
        <f>IFERROR(VLOOKUP(B237,'lists'!$AO:$AP,2,FALSE),"")</f>
        <v>0</v>
      </c>
      <c r="U237">
        <f>IFERROR(VLOOKUP(C237,'lists'!$M:$N,2,FALSE),"")</f>
        <v>0</v>
      </c>
      <c r="V237">
        <f>D237</f>
        <v>0</v>
      </c>
      <c r="W237">
        <f>E237</f>
        <v>0</v>
      </c>
      <c r="X237">
        <f>F237</f>
        <v>0</v>
      </c>
      <c r="Y237">
        <f>G237</f>
        <v>0</v>
      </c>
      <c r="Z237">
        <f>H237</f>
        <v>0</v>
      </c>
      <c r="AA237">
        <f>I237</f>
        <v>0</v>
      </c>
      <c r="AB237">
        <f>J237</f>
        <v>0</v>
      </c>
      <c r="AC237">
        <f>K237</f>
        <v>0</v>
      </c>
      <c r="AD237">
        <f>IFERROR(VLOOKUP(L237,'lists'!$O:$P,2,FALSE),"")</f>
        <v>0</v>
      </c>
      <c r="AE237">
        <f>IFERROR(VLOOKUP(M237,'lists'!$Q:$R,2,FALSE),"")</f>
        <v>0</v>
      </c>
      <c r="AF237">
        <f>N237</f>
        <v>0</v>
      </c>
      <c r="AG237">
        <f>O237</f>
        <v>0</v>
      </c>
    </row>
    <row r="238" spans="19:33">
      <c r="S238">
        <f>A238</f>
        <v>0</v>
      </c>
      <c r="T238">
        <f>IFERROR(VLOOKUP(B238,'lists'!$AO:$AP,2,FALSE),"")</f>
        <v>0</v>
      </c>
      <c r="U238">
        <f>IFERROR(VLOOKUP(C238,'lists'!$M:$N,2,FALSE),"")</f>
        <v>0</v>
      </c>
      <c r="V238">
        <f>D238</f>
        <v>0</v>
      </c>
      <c r="W238">
        <f>E238</f>
        <v>0</v>
      </c>
      <c r="X238">
        <f>F238</f>
        <v>0</v>
      </c>
      <c r="Y238">
        <f>G238</f>
        <v>0</v>
      </c>
      <c r="Z238">
        <f>H238</f>
        <v>0</v>
      </c>
      <c r="AA238">
        <f>I238</f>
        <v>0</v>
      </c>
      <c r="AB238">
        <f>J238</f>
        <v>0</v>
      </c>
      <c r="AC238">
        <f>K238</f>
        <v>0</v>
      </c>
      <c r="AD238">
        <f>IFERROR(VLOOKUP(L238,'lists'!$O:$P,2,FALSE),"")</f>
        <v>0</v>
      </c>
      <c r="AE238">
        <f>IFERROR(VLOOKUP(M238,'lists'!$Q:$R,2,FALSE),"")</f>
        <v>0</v>
      </c>
      <c r="AF238">
        <f>N238</f>
        <v>0</v>
      </c>
      <c r="AG238">
        <f>O238</f>
        <v>0</v>
      </c>
    </row>
    <row r="239" spans="19:33">
      <c r="S239">
        <f>A239</f>
        <v>0</v>
      </c>
      <c r="T239">
        <f>IFERROR(VLOOKUP(B239,'lists'!$AO:$AP,2,FALSE),"")</f>
        <v>0</v>
      </c>
      <c r="U239">
        <f>IFERROR(VLOOKUP(C239,'lists'!$M:$N,2,FALSE),"")</f>
        <v>0</v>
      </c>
      <c r="V239">
        <f>D239</f>
        <v>0</v>
      </c>
      <c r="W239">
        <f>E239</f>
        <v>0</v>
      </c>
      <c r="X239">
        <f>F239</f>
        <v>0</v>
      </c>
      <c r="Y239">
        <f>G239</f>
        <v>0</v>
      </c>
      <c r="Z239">
        <f>H239</f>
        <v>0</v>
      </c>
      <c r="AA239">
        <f>I239</f>
        <v>0</v>
      </c>
      <c r="AB239">
        <f>J239</f>
        <v>0</v>
      </c>
      <c r="AC239">
        <f>K239</f>
        <v>0</v>
      </c>
      <c r="AD239">
        <f>IFERROR(VLOOKUP(L239,'lists'!$O:$P,2,FALSE),"")</f>
        <v>0</v>
      </c>
      <c r="AE239">
        <f>IFERROR(VLOOKUP(M239,'lists'!$Q:$R,2,FALSE),"")</f>
        <v>0</v>
      </c>
      <c r="AF239">
        <f>N239</f>
        <v>0</v>
      </c>
      <c r="AG239">
        <f>O239</f>
        <v>0</v>
      </c>
    </row>
    <row r="240" spans="19:33">
      <c r="S240">
        <f>A240</f>
        <v>0</v>
      </c>
      <c r="T240">
        <f>IFERROR(VLOOKUP(B240,'lists'!$AO:$AP,2,FALSE),"")</f>
        <v>0</v>
      </c>
      <c r="U240">
        <f>IFERROR(VLOOKUP(C240,'lists'!$M:$N,2,FALSE),"")</f>
        <v>0</v>
      </c>
      <c r="V240">
        <f>D240</f>
        <v>0</v>
      </c>
      <c r="W240">
        <f>E240</f>
        <v>0</v>
      </c>
      <c r="X240">
        <f>F240</f>
        <v>0</v>
      </c>
      <c r="Y240">
        <f>G240</f>
        <v>0</v>
      </c>
      <c r="Z240">
        <f>H240</f>
        <v>0</v>
      </c>
      <c r="AA240">
        <f>I240</f>
        <v>0</v>
      </c>
      <c r="AB240">
        <f>J240</f>
        <v>0</v>
      </c>
      <c r="AC240">
        <f>K240</f>
        <v>0</v>
      </c>
      <c r="AD240">
        <f>IFERROR(VLOOKUP(L240,'lists'!$O:$P,2,FALSE),"")</f>
        <v>0</v>
      </c>
      <c r="AE240">
        <f>IFERROR(VLOOKUP(M240,'lists'!$Q:$R,2,FALSE),"")</f>
        <v>0</v>
      </c>
      <c r="AF240">
        <f>N240</f>
        <v>0</v>
      </c>
      <c r="AG240">
        <f>O240</f>
        <v>0</v>
      </c>
    </row>
    <row r="241" spans="19:33">
      <c r="S241">
        <f>A241</f>
        <v>0</v>
      </c>
      <c r="T241">
        <f>IFERROR(VLOOKUP(B241,'lists'!$AO:$AP,2,FALSE),"")</f>
        <v>0</v>
      </c>
      <c r="U241">
        <f>IFERROR(VLOOKUP(C241,'lists'!$M:$N,2,FALSE),"")</f>
        <v>0</v>
      </c>
      <c r="V241">
        <f>D241</f>
        <v>0</v>
      </c>
      <c r="W241">
        <f>E241</f>
        <v>0</v>
      </c>
      <c r="X241">
        <f>F241</f>
        <v>0</v>
      </c>
      <c r="Y241">
        <f>G241</f>
        <v>0</v>
      </c>
      <c r="Z241">
        <f>H241</f>
        <v>0</v>
      </c>
      <c r="AA241">
        <f>I241</f>
        <v>0</v>
      </c>
      <c r="AB241">
        <f>J241</f>
        <v>0</v>
      </c>
      <c r="AC241">
        <f>K241</f>
        <v>0</v>
      </c>
      <c r="AD241">
        <f>IFERROR(VLOOKUP(L241,'lists'!$O:$P,2,FALSE),"")</f>
        <v>0</v>
      </c>
      <c r="AE241">
        <f>IFERROR(VLOOKUP(M241,'lists'!$Q:$R,2,FALSE),"")</f>
        <v>0</v>
      </c>
      <c r="AF241">
        <f>N241</f>
        <v>0</v>
      </c>
      <c r="AG241">
        <f>O241</f>
        <v>0</v>
      </c>
    </row>
    <row r="242" spans="19:33">
      <c r="S242">
        <f>A242</f>
        <v>0</v>
      </c>
      <c r="T242">
        <f>IFERROR(VLOOKUP(B242,'lists'!$AO:$AP,2,FALSE),"")</f>
        <v>0</v>
      </c>
      <c r="U242">
        <f>IFERROR(VLOOKUP(C242,'lists'!$M:$N,2,FALSE),"")</f>
        <v>0</v>
      </c>
      <c r="V242">
        <f>D242</f>
        <v>0</v>
      </c>
      <c r="W242">
        <f>E242</f>
        <v>0</v>
      </c>
      <c r="X242">
        <f>F242</f>
        <v>0</v>
      </c>
      <c r="Y242">
        <f>G242</f>
        <v>0</v>
      </c>
      <c r="Z242">
        <f>H242</f>
        <v>0</v>
      </c>
      <c r="AA242">
        <f>I242</f>
        <v>0</v>
      </c>
      <c r="AB242">
        <f>J242</f>
        <v>0</v>
      </c>
      <c r="AC242">
        <f>K242</f>
        <v>0</v>
      </c>
      <c r="AD242">
        <f>IFERROR(VLOOKUP(L242,'lists'!$O:$P,2,FALSE),"")</f>
        <v>0</v>
      </c>
      <c r="AE242">
        <f>IFERROR(VLOOKUP(M242,'lists'!$Q:$R,2,FALSE),"")</f>
        <v>0</v>
      </c>
      <c r="AF242">
        <f>N242</f>
        <v>0</v>
      </c>
      <c r="AG242">
        <f>O242</f>
        <v>0</v>
      </c>
    </row>
    <row r="243" spans="19:33">
      <c r="S243">
        <f>A243</f>
        <v>0</v>
      </c>
      <c r="T243">
        <f>IFERROR(VLOOKUP(B243,'lists'!$AO:$AP,2,FALSE),"")</f>
        <v>0</v>
      </c>
      <c r="U243">
        <f>IFERROR(VLOOKUP(C243,'lists'!$M:$N,2,FALSE),"")</f>
        <v>0</v>
      </c>
      <c r="V243">
        <f>D243</f>
        <v>0</v>
      </c>
      <c r="W243">
        <f>E243</f>
        <v>0</v>
      </c>
      <c r="X243">
        <f>F243</f>
        <v>0</v>
      </c>
      <c r="Y243">
        <f>G243</f>
        <v>0</v>
      </c>
      <c r="Z243">
        <f>H243</f>
        <v>0</v>
      </c>
      <c r="AA243">
        <f>I243</f>
        <v>0</v>
      </c>
      <c r="AB243">
        <f>J243</f>
        <v>0</v>
      </c>
      <c r="AC243">
        <f>K243</f>
        <v>0</v>
      </c>
      <c r="AD243">
        <f>IFERROR(VLOOKUP(L243,'lists'!$O:$P,2,FALSE),"")</f>
        <v>0</v>
      </c>
      <c r="AE243">
        <f>IFERROR(VLOOKUP(M243,'lists'!$Q:$R,2,FALSE),"")</f>
        <v>0</v>
      </c>
      <c r="AF243">
        <f>N243</f>
        <v>0</v>
      </c>
      <c r="AG243">
        <f>O243</f>
        <v>0</v>
      </c>
    </row>
    <row r="244" spans="19:33">
      <c r="S244">
        <f>A244</f>
        <v>0</v>
      </c>
      <c r="T244">
        <f>IFERROR(VLOOKUP(B244,'lists'!$AO:$AP,2,FALSE),"")</f>
        <v>0</v>
      </c>
      <c r="U244">
        <f>IFERROR(VLOOKUP(C244,'lists'!$M:$N,2,FALSE),"")</f>
        <v>0</v>
      </c>
      <c r="V244">
        <f>D244</f>
        <v>0</v>
      </c>
      <c r="W244">
        <f>E244</f>
        <v>0</v>
      </c>
      <c r="X244">
        <f>F244</f>
        <v>0</v>
      </c>
      <c r="Y244">
        <f>G244</f>
        <v>0</v>
      </c>
      <c r="Z244">
        <f>H244</f>
        <v>0</v>
      </c>
      <c r="AA244">
        <f>I244</f>
        <v>0</v>
      </c>
      <c r="AB244">
        <f>J244</f>
        <v>0</v>
      </c>
      <c r="AC244">
        <f>K244</f>
        <v>0</v>
      </c>
      <c r="AD244">
        <f>IFERROR(VLOOKUP(L244,'lists'!$O:$P,2,FALSE),"")</f>
        <v>0</v>
      </c>
      <c r="AE244">
        <f>IFERROR(VLOOKUP(M244,'lists'!$Q:$R,2,FALSE),"")</f>
        <v>0</v>
      </c>
      <c r="AF244">
        <f>N244</f>
        <v>0</v>
      </c>
      <c r="AG244">
        <f>O244</f>
        <v>0</v>
      </c>
    </row>
    <row r="245" spans="19:33">
      <c r="S245">
        <f>A245</f>
        <v>0</v>
      </c>
      <c r="T245">
        <f>IFERROR(VLOOKUP(B245,'lists'!$AO:$AP,2,FALSE),"")</f>
        <v>0</v>
      </c>
      <c r="U245">
        <f>IFERROR(VLOOKUP(C245,'lists'!$M:$N,2,FALSE),"")</f>
        <v>0</v>
      </c>
      <c r="V245">
        <f>D245</f>
        <v>0</v>
      </c>
      <c r="W245">
        <f>E245</f>
        <v>0</v>
      </c>
      <c r="X245">
        <f>F245</f>
        <v>0</v>
      </c>
      <c r="Y245">
        <f>G245</f>
        <v>0</v>
      </c>
      <c r="Z245">
        <f>H245</f>
        <v>0</v>
      </c>
      <c r="AA245">
        <f>I245</f>
        <v>0</v>
      </c>
      <c r="AB245">
        <f>J245</f>
        <v>0</v>
      </c>
      <c r="AC245">
        <f>K245</f>
        <v>0</v>
      </c>
      <c r="AD245">
        <f>IFERROR(VLOOKUP(L245,'lists'!$O:$P,2,FALSE),"")</f>
        <v>0</v>
      </c>
      <c r="AE245">
        <f>IFERROR(VLOOKUP(M245,'lists'!$Q:$R,2,FALSE),"")</f>
        <v>0</v>
      </c>
      <c r="AF245">
        <f>N245</f>
        <v>0</v>
      </c>
      <c r="AG245">
        <f>O245</f>
        <v>0</v>
      </c>
    </row>
    <row r="246" spans="19:33">
      <c r="S246">
        <f>A246</f>
        <v>0</v>
      </c>
      <c r="T246">
        <f>IFERROR(VLOOKUP(B246,'lists'!$AO:$AP,2,FALSE),"")</f>
        <v>0</v>
      </c>
      <c r="U246">
        <f>IFERROR(VLOOKUP(C246,'lists'!$M:$N,2,FALSE),"")</f>
        <v>0</v>
      </c>
      <c r="V246">
        <f>D246</f>
        <v>0</v>
      </c>
      <c r="W246">
        <f>E246</f>
        <v>0</v>
      </c>
      <c r="X246">
        <f>F246</f>
        <v>0</v>
      </c>
      <c r="Y246">
        <f>G246</f>
        <v>0</v>
      </c>
      <c r="Z246">
        <f>H246</f>
        <v>0</v>
      </c>
      <c r="AA246">
        <f>I246</f>
        <v>0</v>
      </c>
      <c r="AB246">
        <f>J246</f>
        <v>0</v>
      </c>
      <c r="AC246">
        <f>K246</f>
        <v>0</v>
      </c>
      <c r="AD246">
        <f>IFERROR(VLOOKUP(L246,'lists'!$O:$P,2,FALSE),"")</f>
        <v>0</v>
      </c>
      <c r="AE246">
        <f>IFERROR(VLOOKUP(M246,'lists'!$Q:$R,2,FALSE),"")</f>
        <v>0</v>
      </c>
      <c r="AF246">
        <f>N246</f>
        <v>0</v>
      </c>
      <c r="AG246">
        <f>O246</f>
        <v>0</v>
      </c>
    </row>
    <row r="247" spans="19:33">
      <c r="S247">
        <f>A247</f>
        <v>0</v>
      </c>
      <c r="T247">
        <f>IFERROR(VLOOKUP(B247,'lists'!$AO:$AP,2,FALSE),"")</f>
        <v>0</v>
      </c>
      <c r="U247">
        <f>IFERROR(VLOOKUP(C247,'lists'!$M:$N,2,FALSE),"")</f>
        <v>0</v>
      </c>
      <c r="V247">
        <f>D247</f>
        <v>0</v>
      </c>
      <c r="W247">
        <f>E247</f>
        <v>0</v>
      </c>
      <c r="X247">
        <f>F247</f>
        <v>0</v>
      </c>
      <c r="Y247">
        <f>G247</f>
        <v>0</v>
      </c>
      <c r="Z247">
        <f>H247</f>
        <v>0</v>
      </c>
      <c r="AA247">
        <f>I247</f>
        <v>0</v>
      </c>
      <c r="AB247">
        <f>J247</f>
        <v>0</v>
      </c>
      <c r="AC247">
        <f>K247</f>
        <v>0</v>
      </c>
      <c r="AD247">
        <f>IFERROR(VLOOKUP(L247,'lists'!$O:$P,2,FALSE),"")</f>
        <v>0</v>
      </c>
      <c r="AE247">
        <f>IFERROR(VLOOKUP(M247,'lists'!$Q:$R,2,FALSE),"")</f>
        <v>0</v>
      </c>
      <c r="AF247">
        <f>N247</f>
        <v>0</v>
      </c>
      <c r="AG247">
        <f>O247</f>
        <v>0</v>
      </c>
    </row>
    <row r="248" spans="19:33">
      <c r="S248">
        <f>A248</f>
        <v>0</v>
      </c>
      <c r="T248">
        <f>IFERROR(VLOOKUP(B248,'lists'!$AO:$AP,2,FALSE),"")</f>
        <v>0</v>
      </c>
      <c r="U248">
        <f>IFERROR(VLOOKUP(C248,'lists'!$M:$N,2,FALSE),"")</f>
        <v>0</v>
      </c>
      <c r="V248">
        <f>D248</f>
        <v>0</v>
      </c>
      <c r="W248">
        <f>E248</f>
        <v>0</v>
      </c>
      <c r="X248">
        <f>F248</f>
        <v>0</v>
      </c>
      <c r="Y248">
        <f>G248</f>
        <v>0</v>
      </c>
      <c r="Z248">
        <f>H248</f>
        <v>0</v>
      </c>
      <c r="AA248">
        <f>I248</f>
        <v>0</v>
      </c>
      <c r="AB248">
        <f>J248</f>
        <v>0</v>
      </c>
      <c r="AC248">
        <f>K248</f>
        <v>0</v>
      </c>
      <c r="AD248">
        <f>IFERROR(VLOOKUP(L248,'lists'!$O:$P,2,FALSE),"")</f>
        <v>0</v>
      </c>
      <c r="AE248">
        <f>IFERROR(VLOOKUP(M248,'lists'!$Q:$R,2,FALSE),"")</f>
        <v>0</v>
      </c>
      <c r="AF248">
        <f>N248</f>
        <v>0</v>
      </c>
      <c r="AG248">
        <f>O248</f>
        <v>0</v>
      </c>
    </row>
    <row r="249" spans="19:33">
      <c r="S249">
        <f>A249</f>
        <v>0</v>
      </c>
      <c r="T249">
        <f>IFERROR(VLOOKUP(B249,'lists'!$AO:$AP,2,FALSE),"")</f>
        <v>0</v>
      </c>
      <c r="U249">
        <f>IFERROR(VLOOKUP(C249,'lists'!$M:$N,2,FALSE),"")</f>
        <v>0</v>
      </c>
      <c r="V249">
        <f>D249</f>
        <v>0</v>
      </c>
      <c r="W249">
        <f>E249</f>
        <v>0</v>
      </c>
      <c r="X249">
        <f>F249</f>
        <v>0</v>
      </c>
      <c r="Y249">
        <f>G249</f>
        <v>0</v>
      </c>
      <c r="Z249">
        <f>H249</f>
        <v>0</v>
      </c>
      <c r="AA249">
        <f>I249</f>
        <v>0</v>
      </c>
      <c r="AB249">
        <f>J249</f>
        <v>0</v>
      </c>
      <c r="AC249">
        <f>K249</f>
        <v>0</v>
      </c>
      <c r="AD249">
        <f>IFERROR(VLOOKUP(L249,'lists'!$O:$P,2,FALSE),"")</f>
        <v>0</v>
      </c>
      <c r="AE249">
        <f>IFERROR(VLOOKUP(M249,'lists'!$Q:$R,2,FALSE),"")</f>
        <v>0</v>
      </c>
      <c r="AF249">
        <f>N249</f>
        <v>0</v>
      </c>
      <c r="AG249">
        <f>O249</f>
        <v>0</v>
      </c>
    </row>
    <row r="250" spans="19:33">
      <c r="S250">
        <f>A250</f>
        <v>0</v>
      </c>
      <c r="T250">
        <f>IFERROR(VLOOKUP(B250,'lists'!$AO:$AP,2,FALSE),"")</f>
        <v>0</v>
      </c>
      <c r="U250">
        <f>IFERROR(VLOOKUP(C250,'lists'!$M:$N,2,FALSE),"")</f>
        <v>0</v>
      </c>
      <c r="V250">
        <f>D250</f>
        <v>0</v>
      </c>
      <c r="W250">
        <f>E250</f>
        <v>0</v>
      </c>
      <c r="X250">
        <f>F250</f>
        <v>0</v>
      </c>
      <c r="Y250">
        <f>G250</f>
        <v>0</v>
      </c>
      <c r="Z250">
        <f>H250</f>
        <v>0</v>
      </c>
      <c r="AA250">
        <f>I250</f>
        <v>0</v>
      </c>
      <c r="AB250">
        <f>J250</f>
        <v>0</v>
      </c>
      <c r="AC250">
        <f>K250</f>
        <v>0</v>
      </c>
      <c r="AD250">
        <f>IFERROR(VLOOKUP(L250,'lists'!$O:$P,2,FALSE),"")</f>
        <v>0</v>
      </c>
      <c r="AE250">
        <f>IFERROR(VLOOKUP(M250,'lists'!$Q:$R,2,FALSE),"")</f>
        <v>0</v>
      </c>
      <c r="AF250">
        <f>N250</f>
        <v>0</v>
      </c>
      <c r="AG250">
        <f>O250</f>
        <v>0</v>
      </c>
    </row>
    <row r="251" spans="19:33">
      <c r="S251">
        <f>A251</f>
        <v>0</v>
      </c>
      <c r="T251">
        <f>IFERROR(VLOOKUP(B251,'lists'!$AO:$AP,2,FALSE),"")</f>
        <v>0</v>
      </c>
      <c r="U251">
        <f>IFERROR(VLOOKUP(C251,'lists'!$M:$N,2,FALSE),"")</f>
        <v>0</v>
      </c>
      <c r="V251">
        <f>D251</f>
        <v>0</v>
      </c>
      <c r="W251">
        <f>E251</f>
        <v>0</v>
      </c>
      <c r="X251">
        <f>F251</f>
        <v>0</v>
      </c>
      <c r="Y251">
        <f>G251</f>
        <v>0</v>
      </c>
      <c r="Z251">
        <f>H251</f>
        <v>0</v>
      </c>
      <c r="AA251">
        <f>I251</f>
        <v>0</v>
      </c>
      <c r="AB251">
        <f>J251</f>
        <v>0</v>
      </c>
      <c r="AC251">
        <f>K251</f>
        <v>0</v>
      </c>
      <c r="AD251">
        <f>IFERROR(VLOOKUP(L251,'lists'!$O:$P,2,FALSE),"")</f>
        <v>0</v>
      </c>
      <c r="AE251">
        <f>IFERROR(VLOOKUP(M251,'lists'!$Q:$R,2,FALSE),"")</f>
        <v>0</v>
      </c>
      <c r="AF251">
        <f>N251</f>
        <v>0</v>
      </c>
      <c r="AG251">
        <f>O251</f>
        <v>0</v>
      </c>
    </row>
    <row r="252" spans="19:33">
      <c r="S252">
        <f>A252</f>
        <v>0</v>
      </c>
      <c r="T252">
        <f>IFERROR(VLOOKUP(B252,'lists'!$AO:$AP,2,FALSE),"")</f>
        <v>0</v>
      </c>
      <c r="U252">
        <f>IFERROR(VLOOKUP(C252,'lists'!$M:$N,2,FALSE),"")</f>
        <v>0</v>
      </c>
      <c r="V252">
        <f>D252</f>
        <v>0</v>
      </c>
      <c r="W252">
        <f>E252</f>
        <v>0</v>
      </c>
      <c r="X252">
        <f>F252</f>
        <v>0</v>
      </c>
      <c r="Y252">
        <f>G252</f>
        <v>0</v>
      </c>
      <c r="Z252">
        <f>H252</f>
        <v>0</v>
      </c>
      <c r="AA252">
        <f>I252</f>
        <v>0</v>
      </c>
      <c r="AB252">
        <f>J252</f>
        <v>0</v>
      </c>
      <c r="AC252">
        <f>K252</f>
        <v>0</v>
      </c>
      <c r="AD252">
        <f>IFERROR(VLOOKUP(L252,'lists'!$O:$P,2,FALSE),"")</f>
        <v>0</v>
      </c>
      <c r="AE252">
        <f>IFERROR(VLOOKUP(M252,'lists'!$Q:$R,2,FALSE),"")</f>
        <v>0</v>
      </c>
      <c r="AF252">
        <f>N252</f>
        <v>0</v>
      </c>
      <c r="AG252">
        <f>O252</f>
        <v>0</v>
      </c>
    </row>
    <row r="253" spans="19:33">
      <c r="S253">
        <f>A253</f>
        <v>0</v>
      </c>
      <c r="T253">
        <f>IFERROR(VLOOKUP(B253,'lists'!$AO:$AP,2,FALSE),"")</f>
        <v>0</v>
      </c>
      <c r="U253">
        <f>IFERROR(VLOOKUP(C253,'lists'!$M:$N,2,FALSE),"")</f>
        <v>0</v>
      </c>
      <c r="V253">
        <f>D253</f>
        <v>0</v>
      </c>
      <c r="W253">
        <f>E253</f>
        <v>0</v>
      </c>
      <c r="X253">
        <f>F253</f>
        <v>0</v>
      </c>
      <c r="Y253">
        <f>G253</f>
        <v>0</v>
      </c>
      <c r="Z253">
        <f>H253</f>
        <v>0</v>
      </c>
      <c r="AA253">
        <f>I253</f>
        <v>0</v>
      </c>
      <c r="AB253">
        <f>J253</f>
        <v>0</v>
      </c>
      <c r="AC253">
        <f>K253</f>
        <v>0</v>
      </c>
      <c r="AD253">
        <f>IFERROR(VLOOKUP(L253,'lists'!$O:$P,2,FALSE),"")</f>
        <v>0</v>
      </c>
      <c r="AE253">
        <f>IFERROR(VLOOKUP(M253,'lists'!$Q:$R,2,FALSE),"")</f>
        <v>0</v>
      </c>
      <c r="AF253">
        <f>N253</f>
        <v>0</v>
      </c>
      <c r="AG253">
        <f>O253</f>
        <v>0</v>
      </c>
    </row>
    <row r="254" spans="19:33">
      <c r="S254">
        <f>A254</f>
        <v>0</v>
      </c>
      <c r="T254">
        <f>IFERROR(VLOOKUP(B254,'lists'!$AO:$AP,2,FALSE),"")</f>
        <v>0</v>
      </c>
      <c r="U254">
        <f>IFERROR(VLOOKUP(C254,'lists'!$M:$N,2,FALSE),"")</f>
        <v>0</v>
      </c>
      <c r="V254">
        <f>D254</f>
        <v>0</v>
      </c>
      <c r="W254">
        <f>E254</f>
        <v>0</v>
      </c>
      <c r="X254">
        <f>F254</f>
        <v>0</v>
      </c>
      <c r="Y254">
        <f>G254</f>
        <v>0</v>
      </c>
      <c r="Z254">
        <f>H254</f>
        <v>0</v>
      </c>
      <c r="AA254">
        <f>I254</f>
        <v>0</v>
      </c>
      <c r="AB254">
        <f>J254</f>
        <v>0</v>
      </c>
      <c r="AC254">
        <f>K254</f>
        <v>0</v>
      </c>
      <c r="AD254">
        <f>IFERROR(VLOOKUP(L254,'lists'!$O:$P,2,FALSE),"")</f>
        <v>0</v>
      </c>
      <c r="AE254">
        <f>IFERROR(VLOOKUP(M254,'lists'!$Q:$R,2,FALSE),"")</f>
        <v>0</v>
      </c>
      <c r="AF254">
        <f>N254</f>
        <v>0</v>
      </c>
      <c r="AG254">
        <f>O254</f>
        <v>0</v>
      </c>
    </row>
    <row r="255" spans="19:33">
      <c r="S255">
        <f>A255</f>
        <v>0</v>
      </c>
      <c r="T255">
        <f>IFERROR(VLOOKUP(B255,'lists'!$AO:$AP,2,FALSE),"")</f>
        <v>0</v>
      </c>
      <c r="U255">
        <f>IFERROR(VLOOKUP(C255,'lists'!$M:$N,2,FALSE),"")</f>
        <v>0</v>
      </c>
      <c r="V255">
        <f>D255</f>
        <v>0</v>
      </c>
      <c r="W255">
        <f>E255</f>
        <v>0</v>
      </c>
      <c r="X255">
        <f>F255</f>
        <v>0</v>
      </c>
      <c r="Y255">
        <f>G255</f>
        <v>0</v>
      </c>
      <c r="Z255">
        <f>H255</f>
        <v>0</v>
      </c>
      <c r="AA255">
        <f>I255</f>
        <v>0</v>
      </c>
      <c r="AB255">
        <f>J255</f>
        <v>0</v>
      </c>
      <c r="AC255">
        <f>K255</f>
        <v>0</v>
      </c>
      <c r="AD255">
        <f>IFERROR(VLOOKUP(L255,'lists'!$O:$P,2,FALSE),"")</f>
        <v>0</v>
      </c>
      <c r="AE255">
        <f>IFERROR(VLOOKUP(M255,'lists'!$Q:$R,2,FALSE),"")</f>
        <v>0</v>
      </c>
      <c r="AF255">
        <f>N255</f>
        <v>0</v>
      </c>
      <c r="AG255">
        <f>O255</f>
        <v>0</v>
      </c>
    </row>
    <row r="256" spans="19:33">
      <c r="S256">
        <f>A256</f>
        <v>0</v>
      </c>
      <c r="T256">
        <f>IFERROR(VLOOKUP(B256,'lists'!$AO:$AP,2,FALSE),"")</f>
        <v>0</v>
      </c>
      <c r="U256">
        <f>IFERROR(VLOOKUP(C256,'lists'!$M:$N,2,FALSE),"")</f>
        <v>0</v>
      </c>
      <c r="V256">
        <f>D256</f>
        <v>0</v>
      </c>
      <c r="W256">
        <f>E256</f>
        <v>0</v>
      </c>
      <c r="X256">
        <f>F256</f>
        <v>0</v>
      </c>
      <c r="Y256">
        <f>G256</f>
        <v>0</v>
      </c>
      <c r="Z256">
        <f>H256</f>
        <v>0</v>
      </c>
      <c r="AA256">
        <f>I256</f>
        <v>0</v>
      </c>
      <c r="AB256">
        <f>J256</f>
        <v>0</v>
      </c>
      <c r="AC256">
        <f>K256</f>
        <v>0</v>
      </c>
      <c r="AD256">
        <f>IFERROR(VLOOKUP(L256,'lists'!$O:$P,2,FALSE),"")</f>
        <v>0</v>
      </c>
      <c r="AE256">
        <f>IFERROR(VLOOKUP(M256,'lists'!$Q:$R,2,FALSE),"")</f>
        <v>0</v>
      </c>
      <c r="AF256">
        <f>N256</f>
        <v>0</v>
      </c>
      <c r="AG256">
        <f>O256</f>
        <v>0</v>
      </c>
    </row>
    <row r="257" spans="19:33">
      <c r="S257">
        <f>A257</f>
        <v>0</v>
      </c>
      <c r="T257">
        <f>IFERROR(VLOOKUP(B257,'lists'!$AO:$AP,2,FALSE),"")</f>
        <v>0</v>
      </c>
      <c r="U257">
        <f>IFERROR(VLOOKUP(C257,'lists'!$M:$N,2,FALSE),"")</f>
        <v>0</v>
      </c>
      <c r="V257">
        <f>D257</f>
        <v>0</v>
      </c>
      <c r="W257">
        <f>E257</f>
        <v>0</v>
      </c>
      <c r="X257">
        <f>F257</f>
        <v>0</v>
      </c>
      <c r="Y257">
        <f>G257</f>
        <v>0</v>
      </c>
      <c r="Z257">
        <f>H257</f>
        <v>0</v>
      </c>
      <c r="AA257">
        <f>I257</f>
        <v>0</v>
      </c>
      <c r="AB257">
        <f>J257</f>
        <v>0</v>
      </c>
      <c r="AC257">
        <f>K257</f>
        <v>0</v>
      </c>
      <c r="AD257">
        <f>IFERROR(VLOOKUP(L257,'lists'!$O:$P,2,FALSE),"")</f>
        <v>0</v>
      </c>
      <c r="AE257">
        <f>IFERROR(VLOOKUP(M257,'lists'!$Q:$R,2,FALSE),"")</f>
        <v>0</v>
      </c>
      <c r="AF257">
        <f>N257</f>
        <v>0</v>
      </c>
      <c r="AG257">
        <f>O257</f>
        <v>0</v>
      </c>
    </row>
    <row r="258" spans="19:33">
      <c r="S258">
        <f>A258</f>
        <v>0</v>
      </c>
      <c r="T258">
        <f>IFERROR(VLOOKUP(B258,'lists'!$AO:$AP,2,FALSE),"")</f>
        <v>0</v>
      </c>
      <c r="U258">
        <f>IFERROR(VLOOKUP(C258,'lists'!$M:$N,2,FALSE),"")</f>
        <v>0</v>
      </c>
      <c r="V258">
        <f>D258</f>
        <v>0</v>
      </c>
      <c r="W258">
        <f>E258</f>
        <v>0</v>
      </c>
      <c r="X258">
        <f>F258</f>
        <v>0</v>
      </c>
      <c r="Y258">
        <f>G258</f>
        <v>0</v>
      </c>
      <c r="Z258">
        <f>H258</f>
        <v>0</v>
      </c>
      <c r="AA258">
        <f>I258</f>
        <v>0</v>
      </c>
      <c r="AB258">
        <f>J258</f>
        <v>0</v>
      </c>
      <c r="AC258">
        <f>K258</f>
        <v>0</v>
      </c>
      <c r="AD258">
        <f>IFERROR(VLOOKUP(L258,'lists'!$O:$P,2,FALSE),"")</f>
        <v>0</v>
      </c>
      <c r="AE258">
        <f>IFERROR(VLOOKUP(M258,'lists'!$Q:$R,2,FALSE),"")</f>
        <v>0</v>
      </c>
      <c r="AF258">
        <f>N258</f>
        <v>0</v>
      </c>
      <c r="AG258">
        <f>O258</f>
        <v>0</v>
      </c>
    </row>
    <row r="259" spans="19:33">
      <c r="S259">
        <f>A259</f>
        <v>0</v>
      </c>
      <c r="T259">
        <f>IFERROR(VLOOKUP(B259,'lists'!$AO:$AP,2,FALSE),"")</f>
        <v>0</v>
      </c>
      <c r="U259">
        <f>IFERROR(VLOOKUP(C259,'lists'!$M:$N,2,FALSE),"")</f>
        <v>0</v>
      </c>
      <c r="V259">
        <f>D259</f>
        <v>0</v>
      </c>
      <c r="W259">
        <f>E259</f>
        <v>0</v>
      </c>
      <c r="X259">
        <f>F259</f>
        <v>0</v>
      </c>
      <c r="Y259">
        <f>G259</f>
        <v>0</v>
      </c>
      <c r="Z259">
        <f>H259</f>
        <v>0</v>
      </c>
      <c r="AA259">
        <f>I259</f>
        <v>0</v>
      </c>
      <c r="AB259">
        <f>J259</f>
        <v>0</v>
      </c>
      <c r="AC259">
        <f>K259</f>
        <v>0</v>
      </c>
      <c r="AD259">
        <f>IFERROR(VLOOKUP(L259,'lists'!$O:$P,2,FALSE),"")</f>
        <v>0</v>
      </c>
      <c r="AE259">
        <f>IFERROR(VLOOKUP(M259,'lists'!$Q:$R,2,FALSE),"")</f>
        <v>0</v>
      </c>
      <c r="AF259">
        <f>N259</f>
        <v>0</v>
      </c>
      <c r="AG259">
        <f>O259</f>
        <v>0</v>
      </c>
    </row>
    <row r="260" spans="19:33">
      <c r="S260">
        <f>A260</f>
        <v>0</v>
      </c>
      <c r="T260">
        <f>IFERROR(VLOOKUP(B260,'lists'!$AO:$AP,2,FALSE),"")</f>
        <v>0</v>
      </c>
      <c r="U260">
        <f>IFERROR(VLOOKUP(C260,'lists'!$M:$N,2,FALSE),"")</f>
        <v>0</v>
      </c>
      <c r="V260">
        <f>D260</f>
        <v>0</v>
      </c>
      <c r="W260">
        <f>E260</f>
        <v>0</v>
      </c>
      <c r="X260">
        <f>F260</f>
        <v>0</v>
      </c>
      <c r="Y260">
        <f>G260</f>
        <v>0</v>
      </c>
      <c r="Z260">
        <f>H260</f>
        <v>0</v>
      </c>
      <c r="AA260">
        <f>I260</f>
        <v>0</v>
      </c>
      <c r="AB260">
        <f>J260</f>
        <v>0</v>
      </c>
      <c r="AC260">
        <f>K260</f>
        <v>0</v>
      </c>
      <c r="AD260">
        <f>IFERROR(VLOOKUP(L260,'lists'!$O:$P,2,FALSE),"")</f>
        <v>0</v>
      </c>
      <c r="AE260">
        <f>IFERROR(VLOOKUP(M260,'lists'!$Q:$R,2,FALSE),"")</f>
        <v>0</v>
      </c>
      <c r="AF260">
        <f>N260</f>
        <v>0</v>
      </c>
      <c r="AG260">
        <f>O260</f>
        <v>0</v>
      </c>
    </row>
    <row r="261" spans="19:33">
      <c r="S261">
        <f>A261</f>
        <v>0</v>
      </c>
      <c r="T261">
        <f>IFERROR(VLOOKUP(B261,'lists'!$AO:$AP,2,FALSE),"")</f>
        <v>0</v>
      </c>
      <c r="U261">
        <f>IFERROR(VLOOKUP(C261,'lists'!$M:$N,2,FALSE),"")</f>
        <v>0</v>
      </c>
      <c r="V261">
        <f>D261</f>
        <v>0</v>
      </c>
      <c r="W261">
        <f>E261</f>
        <v>0</v>
      </c>
      <c r="X261">
        <f>F261</f>
        <v>0</v>
      </c>
      <c r="Y261">
        <f>G261</f>
        <v>0</v>
      </c>
      <c r="Z261">
        <f>H261</f>
        <v>0</v>
      </c>
      <c r="AA261">
        <f>I261</f>
        <v>0</v>
      </c>
      <c r="AB261">
        <f>J261</f>
        <v>0</v>
      </c>
      <c r="AC261">
        <f>K261</f>
        <v>0</v>
      </c>
      <c r="AD261">
        <f>IFERROR(VLOOKUP(L261,'lists'!$O:$P,2,FALSE),"")</f>
        <v>0</v>
      </c>
      <c r="AE261">
        <f>IFERROR(VLOOKUP(M261,'lists'!$Q:$R,2,FALSE),"")</f>
        <v>0</v>
      </c>
      <c r="AF261">
        <f>N261</f>
        <v>0</v>
      </c>
      <c r="AG261">
        <f>O261</f>
        <v>0</v>
      </c>
    </row>
    <row r="262" spans="19:33">
      <c r="S262">
        <f>A262</f>
        <v>0</v>
      </c>
      <c r="T262">
        <f>IFERROR(VLOOKUP(B262,'lists'!$AO:$AP,2,FALSE),"")</f>
        <v>0</v>
      </c>
      <c r="U262">
        <f>IFERROR(VLOOKUP(C262,'lists'!$M:$N,2,FALSE),"")</f>
        <v>0</v>
      </c>
      <c r="V262">
        <f>D262</f>
        <v>0</v>
      </c>
      <c r="W262">
        <f>E262</f>
        <v>0</v>
      </c>
      <c r="X262">
        <f>F262</f>
        <v>0</v>
      </c>
      <c r="Y262">
        <f>G262</f>
        <v>0</v>
      </c>
      <c r="Z262">
        <f>H262</f>
        <v>0</v>
      </c>
      <c r="AA262">
        <f>I262</f>
        <v>0</v>
      </c>
      <c r="AB262">
        <f>J262</f>
        <v>0</v>
      </c>
      <c r="AC262">
        <f>K262</f>
        <v>0</v>
      </c>
      <c r="AD262">
        <f>IFERROR(VLOOKUP(L262,'lists'!$O:$P,2,FALSE),"")</f>
        <v>0</v>
      </c>
      <c r="AE262">
        <f>IFERROR(VLOOKUP(M262,'lists'!$Q:$R,2,FALSE),"")</f>
        <v>0</v>
      </c>
      <c r="AF262">
        <f>N262</f>
        <v>0</v>
      </c>
      <c r="AG262">
        <f>O262</f>
        <v>0</v>
      </c>
    </row>
    <row r="263" spans="19:33">
      <c r="S263">
        <f>A263</f>
        <v>0</v>
      </c>
      <c r="T263">
        <f>IFERROR(VLOOKUP(B263,'lists'!$AO:$AP,2,FALSE),"")</f>
        <v>0</v>
      </c>
      <c r="U263">
        <f>IFERROR(VLOOKUP(C263,'lists'!$M:$N,2,FALSE),"")</f>
        <v>0</v>
      </c>
      <c r="V263">
        <f>D263</f>
        <v>0</v>
      </c>
      <c r="W263">
        <f>E263</f>
        <v>0</v>
      </c>
      <c r="X263">
        <f>F263</f>
        <v>0</v>
      </c>
      <c r="Y263">
        <f>G263</f>
        <v>0</v>
      </c>
      <c r="Z263">
        <f>H263</f>
        <v>0</v>
      </c>
      <c r="AA263">
        <f>I263</f>
        <v>0</v>
      </c>
      <c r="AB263">
        <f>J263</f>
        <v>0</v>
      </c>
      <c r="AC263">
        <f>K263</f>
        <v>0</v>
      </c>
      <c r="AD263">
        <f>IFERROR(VLOOKUP(L263,'lists'!$O:$P,2,FALSE),"")</f>
        <v>0</v>
      </c>
      <c r="AE263">
        <f>IFERROR(VLOOKUP(M263,'lists'!$Q:$R,2,FALSE),"")</f>
        <v>0</v>
      </c>
      <c r="AF263">
        <f>N263</f>
        <v>0</v>
      </c>
      <c r="AG263">
        <f>O263</f>
        <v>0</v>
      </c>
    </row>
    <row r="264" spans="19:33">
      <c r="S264">
        <f>A264</f>
        <v>0</v>
      </c>
      <c r="T264">
        <f>IFERROR(VLOOKUP(B264,'lists'!$AO:$AP,2,FALSE),"")</f>
        <v>0</v>
      </c>
      <c r="U264">
        <f>IFERROR(VLOOKUP(C264,'lists'!$M:$N,2,FALSE),"")</f>
        <v>0</v>
      </c>
      <c r="V264">
        <f>D264</f>
        <v>0</v>
      </c>
      <c r="W264">
        <f>E264</f>
        <v>0</v>
      </c>
      <c r="X264">
        <f>F264</f>
        <v>0</v>
      </c>
      <c r="Y264">
        <f>G264</f>
        <v>0</v>
      </c>
      <c r="Z264">
        <f>H264</f>
        <v>0</v>
      </c>
      <c r="AA264">
        <f>I264</f>
        <v>0</v>
      </c>
      <c r="AB264">
        <f>J264</f>
        <v>0</v>
      </c>
      <c r="AC264">
        <f>K264</f>
        <v>0</v>
      </c>
      <c r="AD264">
        <f>IFERROR(VLOOKUP(L264,'lists'!$O:$P,2,FALSE),"")</f>
        <v>0</v>
      </c>
      <c r="AE264">
        <f>IFERROR(VLOOKUP(M264,'lists'!$Q:$R,2,FALSE),"")</f>
        <v>0</v>
      </c>
      <c r="AF264">
        <f>N264</f>
        <v>0</v>
      </c>
      <c r="AG264">
        <f>O264</f>
        <v>0</v>
      </c>
    </row>
    <row r="265" spans="19:33">
      <c r="S265">
        <f>A265</f>
        <v>0</v>
      </c>
      <c r="T265">
        <f>IFERROR(VLOOKUP(B265,'lists'!$AO:$AP,2,FALSE),"")</f>
        <v>0</v>
      </c>
      <c r="U265">
        <f>IFERROR(VLOOKUP(C265,'lists'!$M:$N,2,FALSE),"")</f>
        <v>0</v>
      </c>
      <c r="V265">
        <f>D265</f>
        <v>0</v>
      </c>
      <c r="W265">
        <f>E265</f>
        <v>0</v>
      </c>
      <c r="X265">
        <f>F265</f>
        <v>0</v>
      </c>
      <c r="Y265">
        <f>G265</f>
        <v>0</v>
      </c>
      <c r="Z265">
        <f>H265</f>
        <v>0</v>
      </c>
      <c r="AA265">
        <f>I265</f>
        <v>0</v>
      </c>
      <c r="AB265">
        <f>J265</f>
        <v>0</v>
      </c>
      <c r="AC265">
        <f>K265</f>
        <v>0</v>
      </c>
      <c r="AD265">
        <f>IFERROR(VLOOKUP(L265,'lists'!$O:$P,2,FALSE),"")</f>
        <v>0</v>
      </c>
      <c r="AE265">
        <f>IFERROR(VLOOKUP(M265,'lists'!$Q:$R,2,FALSE),"")</f>
        <v>0</v>
      </c>
      <c r="AF265">
        <f>N265</f>
        <v>0</v>
      </c>
      <c r="AG265">
        <f>O265</f>
        <v>0</v>
      </c>
    </row>
    <row r="266" spans="19:33">
      <c r="S266">
        <f>A266</f>
        <v>0</v>
      </c>
      <c r="T266">
        <f>IFERROR(VLOOKUP(B266,'lists'!$AO:$AP,2,FALSE),"")</f>
        <v>0</v>
      </c>
      <c r="U266">
        <f>IFERROR(VLOOKUP(C266,'lists'!$M:$N,2,FALSE),"")</f>
        <v>0</v>
      </c>
      <c r="V266">
        <f>D266</f>
        <v>0</v>
      </c>
      <c r="W266">
        <f>E266</f>
        <v>0</v>
      </c>
      <c r="X266">
        <f>F266</f>
        <v>0</v>
      </c>
      <c r="Y266">
        <f>G266</f>
        <v>0</v>
      </c>
      <c r="Z266">
        <f>H266</f>
        <v>0</v>
      </c>
      <c r="AA266">
        <f>I266</f>
        <v>0</v>
      </c>
      <c r="AB266">
        <f>J266</f>
        <v>0</v>
      </c>
      <c r="AC266">
        <f>K266</f>
        <v>0</v>
      </c>
      <c r="AD266">
        <f>IFERROR(VLOOKUP(L266,'lists'!$O:$P,2,FALSE),"")</f>
        <v>0</v>
      </c>
      <c r="AE266">
        <f>IFERROR(VLOOKUP(M266,'lists'!$Q:$R,2,FALSE),"")</f>
        <v>0</v>
      </c>
      <c r="AF266">
        <f>N266</f>
        <v>0</v>
      </c>
      <c r="AG266">
        <f>O266</f>
        <v>0</v>
      </c>
    </row>
    <row r="267" spans="19:33">
      <c r="S267">
        <f>A267</f>
        <v>0</v>
      </c>
      <c r="T267">
        <f>IFERROR(VLOOKUP(B267,'lists'!$AO:$AP,2,FALSE),"")</f>
        <v>0</v>
      </c>
      <c r="U267">
        <f>IFERROR(VLOOKUP(C267,'lists'!$M:$N,2,FALSE),"")</f>
        <v>0</v>
      </c>
      <c r="V267">
        <f>D267</f>
        <v>0</v>
      </c>
      <c r="W267">
        <f>E267</f>
        <v>0</v>
      </c>
      <c r="X267">
        <f>F267</f>
        <v>0</v>
      </c>
      <c r="Y267">
        <f>G267</f>
        <v>0</v>
      </c>
      <c r="Z267">
        <f>H267</f>
        <v>0</v>
      </c>
      <c r="AA267">
        <f>I267</f>
        <v>0</v>
      </c>
      <c r="AB267">
        <f>J267</f>
        <v>0</v>
      </c>
      <c r="AC267">
        <f>K267</f>
        <v>0</v>
      </c>
      <c r="AD267">
        <f>IFERROR(VLOOKUP(L267,'lists'!$O:$P,2,FALSE),"")</f>
        <v>0</v>
      </c>
      <c r="AE267">
        <f>IFERROR(VLOOKUP(M267,'lists'!$Q:$R,2,FALSE),"")</f>
        <v>0</v>
      </c>
      <c r="AF267">
        <f>N267</f>
        <v>0</v>
      </c>
      <c r="AG267">
        <f>O267</f>
        <v>0</v>
      </c>
    </row>
    <row r="268" spans="19:33">
      <c r="S268">
        <f>A268</f>
        <v>0</v>
      </c>
      <c r="T268">
        <f>IFERROR(VLOOKUP(B268,'lists'!$AO:$AP,2,FALSE),"")</f>
        <v>0</v>
      </c>
      <c r="U268">
        <f>IFERROR(VLOOKUP(C268,'lists'!$M:$N,2,FALSE),"")</f>
        <v>0</v>
      </c>
      <c r="V268">
        <f>D268</f>
        <v>0</v>
      </c>
      <c r="W268">
        <f>E268</f>
        <v>0</v>
      </c>
      <c r="X268">
        <f>F268</f>
        <v>0</v>
      </c>
      <c r="Y268">
        <f>G268</f>
        <v>0</v>
      </c>
      <c r="Z268">
        <f>H268</f>
        <v>0</v>
      </c>
      <c r="AA268">
        <f>I268</f>
        <v>0</v>
      </c>
      <c r="AB268">
        <f>J268</f>
        <v>0</v>
      </c>
      <c r="AC268">
        <f>K268</f>
        <v>0</v>
      </c>
      <c r="AD268">
        <f>IFERROR(VLOOKUP(L268,'lists'!$O:$P,2,FALSE),"")</f>
        <v>0</v>
      </c>
      <c r="AE268">
        <f>IFERROR(VLOOKUP(M268,'lists'!$Q:$R,2,FALSE),"")</f>
        <v>0</v>
      </c>
      <c r="AF268">
        <f>N268</f>
        <v>0</v>
      </c>
      <c r="AG268">
        <f>O268</f>
        <v>0</v>
      </c>
    </row>
    <row r="269" spans="19:33">
      <c r="S269">
        <f>A269</f>
        <v>0</v>
      </c>
      <c r="T269">
        <f>IFERROR(VLOOKUP(B269,'lists'!$AO:$AP,2,FALSE),"")</f>
        <v>0</v>
      </c>
      <c r="U269">
        <f>IFERROR(VLOOKUP(C269,'lists'!$M:$N,2,FALSE),"")</f>
        <v>0</v>
      </c>
      <c r="V269">
        <f>D269</f>
        <v>0</v>
      </c>
      <c r="W269">
        <f>E269</f>
        <v>0</v>
      </c>
      <c r="X269">
        <f>F269</f>
        <v>0</v>
      </c>
      <c r="Y269">
        <f>G269</f>
        <v>0</v>
      </c>
      <c r="Z269">
        <f>H269</f>
        <v>0</v>
      </c>
      <c r="AA269">
        <f>I269</f>
        <v>0</v>
      </c>
      <c r="AB269">
        <f>J269</f>
        <v>0</v>
      </c>
      <c r="AC269">
        <f>K269</f>
        <v>0</v>
      </c>
      <c r="AD269">
        <f>IFERROR(VLOOKUP(L269,'lists'!$O:$P,2,FALSE),"")</f>
        <v>0</v>
      </c>
      <c r="AE269">
        <f>IFERROR(VLOOKUP(M269,'lists'!$Q:$R,2,FALSE),"")</f>
        <v>0</v>
      </c>
      <c r="AF269">
        <f>N269</f>
        <v>0</v>
      </c>
      <c r="AG269">
        <f>O269</f>
        <v>0</v>
      </c>
    </row>
    <row r="270" spans="19:33">
      <c r="S270">
        <f>A270</f>
        <v>0</v>
      </c>
      <c r="T270">
        <f>IFERROR(VLOOKUP(B270,'lists'!$AO:$AP,2,FALSE),"")</f>
        <v>0</v>
      </c>
      <c r="U270">
        <f>IFERROR(VLOOKUP(C270,'lists'!$M:$N,2,FALSE),"")</f>
        <v>0</v>
      </c>
      <c r="V270">
        <f>D270</f>
        <v>0</v>
      </c>
      <c r="W270">
        <f>E270</f>
        <v>0</v>
      </c>
      <c r="X270">
        <f>F270</f>
        <v>0</v>
      </c>
      <c r="Y270">
        <f>G270</f>
        <v>0</v>
      </c>
      <c r="Z270">
        <f>H270</f>
        <v>0</v>
      </c>
      <c r="AA270">
        <f>I270</f>
        <v>0</v>
      </c>
      <c r="AB270">
        <f>J270</f>
        <v>0</v>
      </c>
      <c r="AC270">
        <f>K270</f>
        <v>0</v>
      </c>
      <c r="AD270">
        <f>IFERROR(VLOOKUP(L270,'lists'!$O:$P,2,FALSE),"")</f>
        <v>0</v>
      </c>
      <c r="AE270">
        <f>IFERROR(VLOOKUP(M270,'lists'!$Q:$R,2,FALSE),"")</f>
        <v>0</v>
      </c>
      <c r="AF270">
        <f>N270</f>
        <v>0</v>
      </c>
      <c r="AG270">
        <f>O270</f>
        <v>0</v>
      </c>
    </row>
    <row r="271" spans="19:33">
      <c r="S271">
        <f>A271</f>
        <v>0</v>
      </c>
      <c r="T271">
        <f>IFERROR(VLOOKUP(B271,'lists'!$AO:$AP,2,FALSE),"")</f>
        <v>0</v>
      </c>
      <c r="U271">
        <f>IFERROR(VLOOKUP(C271,'lists'!$M:$N,2,FALSE),"")</f>
        <v>0</v>
      </c>
      <c r="V271">
        <f>D271</f>
        <v>0</v>
      </c>
      <c r="W271">
        <f>E271</f>
        <v>0</v>
      </c>
      <c r="X271">
        <f>F271</f>
        <v>0</v>
      </c>
      <c r="Y271">
        <f>G271</f>
        <v>0</v>
      </c>
      <c r="Z271">
        <f>H271</f>
        <v>0</v>
      </c>
      <c r="AA271">
        <f>I271</f>
        <v>0</v>
      </c>
      <c r="AB271">
        <f>J271</f>
        <v>0</v>
      </c>
      <c r="AC271">
        <f>K271</f>
        <v>0</v>
      </c>
      <c r="AD271">
        <f>IFERROR(VLOOKUP(L271,'lists'!$O:$P,2,FALSE),"")</f>
        <v>0</v>
      </c>
      <c r="AE271">
        <f>IFERROR(VLOOKUP(M271,'lists'!$Q:$R,2,FALSE),"")</f>
        <v>0</v>
      </c>
      <c r="AF271">
        <f>N271</f>
        <v>0</v>
      </c>
      <c r="AG271">
        <f>O271</f>
        <v>0</v>
      </c>
    </row>
    <row r="272" spans="19:33">
      <c r="S272">
        <f>A272</f>
        <v>0</v>
      </c>
      <c r="T272">
        <f>IFERROR(VLOOKUP(B272,'lists'!$AO:$AP,2,FALSE),"")</f>
        <v>0</v>
      </c>
      <c r="U272">
        <f>IFERROR(VLOOKUP(C272,'lists'!$M:$N,2,FALSE),"")</f>
        <v>0</v>
      </c>
      <c r="V272">
        <f>D272</f>
        <v>0</v>
      </c>
      <c r="W272">
        <f>E272</f>
        <v>0</v>
      </c>
      <c r="X272">
        <f>F272</f>
        <v>0</v>
      </c>
      <c r="Y272">
        <f>G272</f>
        <v>0</v>
      </c>
      <c r="Z272">
        <f>H272</f>
        <v>0</v>
      </c>
      <c r="AA272">
        <f>I272</f>
        <v>0</v>
      </c>
      <c r="AB272">
        <f>J272</f>
        <v>0</v>
      </c>
      <c r="AC272">
        <f>K272</f>
        <v>0</v>
      </c>
      <c r="AD272">
        <f>IFERROR(VLOOKUP(L272,'lists'!$O:$P,2,FALSE),"")</f>
        <v>0</v>
      </c>
      <c r="AE272">
        <f>IFERROR(VLOOKUP(M272,'lists'!$Q:$R,2,FALSE),"")</f>
        <v>0</v>
      </c>
      <c r="AF272">
        <f>N272</f>
        <v>0</v>
      </c>
      <c r="AG272">
        <f>O272</f>
        <v>0</v>
      </c>
    </row>
    <row r="273" spans="19:33">
      <c r="S273">
        <f>A273</f>
        <v>0</v>
      </c>
      <c r="T273">
        <f>IFERROR(VLOOKUP(B273,'lists'!$AO:$AP,2,FALSE),"")</f>
        <v>0</v>
      </c>
      <c r="U273">
        <f>IFERROR(VLOOKUP(C273,'lists'!$M:$N,2,FALSE),"")</f>
        <v>0</v>
      </c>
      <c r="V273">
        <f>D273</f>
        <v>0</v>
      </c>
      <c r="W273">
        <f>E273</f>
        <v>0</v>
      </c>
      <c r="X273">
        <f>F273</f>
        <v>0</v>
      </c>
      <c r="Y273">
        <f>G273</f>
        <v>0</v>
      </c>
      <c r="Z273">
        <f>H273</f>
        <v>0</v>
      </c>
      <c r="AA273">
        <f>I273</f>
        <v>0</v>
      </c>
      <c r="AB273">
        <f>J273</f>
        <v>0</v>
      </c>
      <c r="AC273">
        <f>K273</f>
        <v>0</v>
      </c>
      <c r="AD273">
        <f>IFERROR(VLOOKUP(L273,'lists'!$O:$P,2,FALSE),"")</f>
        <v>0</v>
      </c>
      <c r="AE273">
        <f>IFERROR(VLOOKUP(M273,'lists'!$Q:$R,2,FALSE),"")</f>
        <v>0</v>
      </c>
      <c r="AF273">
        <f>N273</f>
        <v>0</v>
      </c>
      <c r="AG273">
        <f>O273</f>
        <v>0</v>
      </c>
    </row>
    <row r="274" spans="19:33">
      <c r="S274">
        <f>A274</f>
        <v>0</v>
      </c>
      <c r="T274">
        <f>IFERROR(VLOOKUP(B274,'lists'!$AO:$AP,2,FALSE),"")</f>
        <v>0</v>
      </c>
      <c r="U274">
        <f>IFERROR(VLOOKUP(C274,'lists'!$M:$N,2,FALSE),"")</f>
        <v>0</v>
      </c>
      <c r="V274">
        <f>D274</f>
        <v>0</v>
      </c>
      <c r="W274">
        <f>E274</f>
        <v>0</v>
      </c>
      <c r="X274">
        <f>F274</f>
        <v>0</v>
      </c>
      <c r="Y274">
        <f>G274</f>
        <v>0</v>
      </c>
      <c r="Z274">
        <f>H274</f>
        <v>0</v>
      </c>
      <c r="AA274">
        <f>I274</f>
        <v>0</v>
      </c>
      <c r="AB274">
        <f>J274</f>
        <v>0</v>
      </c>
      <c r="AC274">
        <f>K274</f>
        <v>0</v>
      </c>
      <c r="AD274">
        <f>IFERROR(VLOOKUP(L274,'lists'!$O:$P,2,FALSE),"")</f>
        <v>0</v>
      </c>
      <c r="AE274">
        <f>IFERROR(VLOOKUP(M274,'lists'!$Q:$R,2,FALSE),"")</f>
        <v>0</v>
      </c>
      <c r="AF274">
        <f>N274</f>
        <v>0</v>
      </c>
      <c r="AG274">
        <f>O274</f>
        <v>0</v>
      </c>
    </row>
    <row r="275" spans="19:33">
      <c r="S275">
        <f>A275</f>
        <v>0</v>
      </c>
      <c r="T275">
        <f>IFERROR(VLOOKUP(B275,'lists'!$AO:$AP,2,FALSE),"")</f>
        <v>0</v>
      </c>
      <c r="U275">
        <f>IFERROR(VLOOKUP(C275,'lists'!$M:$N,2,FALSE),"")</f>
        <v>0</v>
      </c>
      <c r="V275">
        <f>D275</f>
        <v>0</v>
      </c>
      <c r="W275">
        <f>E275</f>
        <v>0</v>
      </c>
      <c r="X275">
        <f>F275</f>
        <v>0</v>
      </c>
      <c r="Y275">
        <f>G275</f>
        <v>0</v>
      </c>
      <c r="Z275">
        <f>H275</f>
        <v>0</v>
      </c>
      <c r="AA275">
        <f>I275</f>
        <v>0</v>
      </c>
      <c r="AB275">
        <f>J275</f>
        <v>0</v>
      </c>
      <c r="AC275">
        <f>K275</f>
        <v>0</v>
      </c>
      <c r="AD275">
        <f>IFERROR(VLOOKUP(L275,'lists'!$O:$P,2,FALSE),"")</f>
        <v>0</v>
      </c>
      <c r="AE275">
        <f>IFERROR(VLOOKUP(M275,'lists'!$Q:$R,2,FALSE),"")</f>
        <v>0</v>
      </c>
      <c r="AF275">
        <f>N275</f>
        <v>0</v>
      </c>
      <c r="AG275">
        <f>O275</f>
        <v>0</v>
      </c>
    </row>
    <row r="276" spans="19:33">
      <c r="S276">
        <f>A276</f>
        <v>0</v>
      </c>
      <c r="T276">
        <f>IFERROR(VLOOKUP(B276,'lists'!$AO:$AP,2,FALSE),"")</f>
        <v>0</v>
      </c>
      <c r="U276">
        <f>IFERROR(VLOOKUP(C276,'lists'!$M:$N,2,FALSE),"")</f>
        <v>0</v>
      </c>
      <c r="V276">
        <f>D276</f>
        <v>0</v>
      </c>
      <c r="W276">
        <f>E276</f>
        <v>0</v>
      </c>
      <c r="X276">
        <f>F276</f>
        <v>0</v>
      </c>
      <c r="Y276">
        <f>G276</f>
        <v>0</v>
      </c>
      <c r="Z276">
        <f>H276</f>
        <v>0</v>
      </c>
      <c r="AA276">
        <f>I276</f>
        <v>0</v>
      </c>
      <c r="AB276">
        <f>J276</f>
        <v>0</v>
      </c>
      <c r="AC276">
        <f>K276</f>
        <v>0</v>
      </c>
      <c r="AD276">
        <f>IFERROR(VLOOKUP(L276,'lists'!$O:$P,2,FALSE),"")</f>
        <v>0</v>
      </c>
      <c r="AE276">
        <f>IFERROR(VLOOKUP(M276,'lists'!$Q:$R,2,FALSE),"")</f>
        <v>0</v>
      </c>
      <c r="AF276">
        <f>N276</f>
        <v>0</v>
      </c>
      <c r="AG276">
        <f>O276</f>
        <v>0</v>
      </c>
    </row>
    <row r="277" spans="19:33">
      <c r="S277">
        <f>A277</f>
        <v>0</v>
      </c>
      <c r="T277">
        <f>IFERROR(VLOOKUP(B277,'lists'!$AO:$AP,2,FALSE),"")</f>
        <v>0</v>
      </c>
      <c r="U277">
        <f>IFERROR(VLOOKUP(C277,'lists'!$M:$N,2,FALSE),"")</f>
        <v>0</v>
      </c>
      <c r="V277">
        <f>D277</f>
        <v>0</v>
      </c>
      <c r="W277">
        <f>E277</f>
        <v>0</v>
      </c>
      <c r="X277">
        <f>F277</f>
        <v>0</v>
      </c>
      <c r="Y277">
        <f>G277</f>
        <v>0</v>
      </c>
      <c r="Z277">
        <f>H277</f>
        <v>0</v>
      </c>
      <c r="AA277">
        <f>I277</f>
        <v>0</v>
      </c>
      <c r="AB277">
        <f>J277</f>
        <v>0</v>
      </c>
      <c r="AC277">
        <f>K277</f>
        <v>0</v>
      </c>
      <c r="AD277">
        <f>IFERROR(VLOOKUP(L277,'lists'!$O:$P,2,FALSE),"")</f>
        <v>0</v>
      </c>
      <c r="AE277">
        <f>IFERROR(VLOOKUP(M277,'lists'!$Q:$R,2,FALSE),"")</f>
        <v>0</v>
      </c>
      <c r="AF277">
        <f>N277</f>
        <v>0</v>
      </c>
      <c r="AG277">
        <f>O277</f>
        <v>0</v>
      </c>
    </row>
    <row r="278" spans="19:33">
      <c r="S278">
        <f>A278</f>
        <v>0</v>
      </c>
      <c r="T278">
        <f>IFERROR(VLOOKUP(B278,'lists'!$AO:$AP,2,FALSE),"")</f>
        <v>0</v>
      </c>
      <c r="U278">
        <f>IFERROR(VLOOKUP(C278,'lists'!$M:$N,2,FALSE),"")</f>
        <v>0</v>
      </c>
      <c r="V278">
        <f>D278</f>
        <v>0</v>
      </c>
      <c r="W278">
        <f>E278</f>
        <v>0</v>
      </c>
      <c r="X278">
        <f>F278</f>
        <v>0</v>
      </c>
      <c r="Y278">
        <f>G278</f>
        <v>0</v>
      </c>
      <c r="Z278">
        <f>H278</f>
        <v>0</v>
      </c>
      <c r="AA278">
        <f>I278</f>
        <v>0</v>
      </c>
      <c r="AB278">
        <f>J278</f>
        <v>0</v>
      </c>
      <c r="AC278">
        <f>K278</f>
        <v>0</v>
      </c>
      <c r="AD278">
        <f>IFERROR(VLOOKUP(L278,'lists'!$O:$P,2,FALSE),"")</f>
        <v>0</v>
      </c>
      <c r="AE278">
        <f>IFERROR(VLOOKUP(M278,'lists'!$Q:$R,2,FALSE),"")</f>
        <v>0</v>
      </c>
      <c r="AF278">
        <f>N278</f>
        <v>0</v>
      </c>
      <c r="AG278">
        <f>O278</f>
        <v>0</v>
      </c>
    </row>
    <row r="279" spans="19:33">
      <c r="S279">
        <f>A279</f>
        <v>0</v>
      </c>
      <c r="T279">
        <f>IFERROR(VLOOKUP(B279,'lists'!$AO:$AP,2,FALSE),"")</f>
        <v>0</v>
      </c>
      <c r="U279">
        <f>IFERROR(VLOOKUP(C279,'lists'!$M:$N,2,FALSE),"")</f>
        <v>0</v>
      </c>
      <c r="V279">
        <f>D279</f>
        <v>0</v>
      </c>
      <c r="W279">
        <f>E279</f>
        <v>0</v>
      </c>
      <c r="X279">
        <f>F279</f>
        <v>0</v>
      </c>
      <c r="Y279">
        <f>G279</f>
        <v>0</v>
      </c>
      <c r="Z279">
        <f>H279</f>
        <v>0</v>
      </c>
      <c r="AA279">
        <f>I279</f>
        <v>0</v>
      </c>
      <c r="AB279">
        <f>J279</f>
        <v>0</v>
      </c>
      <c r="AC279">
        <f>K279</f>
        <v>0</v>
      </c>
      <c r="AD279">
        <f>IFERROR(VLOOKUP(L279,'lists'!$O:$P,2,FALSE),"")</f>
        <v>0</v>
      </c>
      <c r="AE279">
        <f>IFERROR(VLOOKUP(M279,'lists'!$Q:$R,2,FALSE),"")</f>
        <v>0</v>
      </c>
      <c r="AF279">
        <f>N279</f>
        <v>0</v>
      </c>
      <c r="AG279">
        <f>O279</f>
        <v>0</v>
      </c>
    </row>
    <row r="280" spans="19:33">
      <c r="S280">
        <f>A280</f>
        <v>0</v>
      </c>
      <c r="T280">
        <f>IFERROR(VLOOKUP(B280,'lists'!$AO:$AP,2,FALSE),"")</f>
        <v>0</v>
      </c>
      <c r="U280">
        <f>IFERROR(VLOOKUP(C280,'lists'!$M:$N,2,FALSE),"")</f>
        <v>0</v>
      </c>
      <c r="V280">
        <f>D280</f>
        <v>0</v>
      </c>
      <c r="W280">
        <f>E280</f>
        <v>0</v>
      </c>
      <c r="X280">
        <f>F280</f>
        <v>0</v>
      </c>
      <c r="Y280">
        <f>G280</f>
        <v>0</v>
      </c>
      <c r="Z280">
        <f>H280</f>
        <v>0</v>
      </c>
      <c r="AA280">
        <f>I280</f>
        <v>0</v>
      </c>
      <c r="AB280">
        <f>J280</f>
        <v>0</v>
      </c>
      <c r="AC280">
        <f>K280</f>
        <v>0</v>
      </c>
      <c r="AD280">
        <f>IFERROR(VLOOKUP(L280,'lists'!$O:$P,2,FALSE),"")</f>
        <v>0</v>
      </c>
      <c r="AE280">
        <f>IFERROR(VLOOKUP(M280,'lists'!$Q:$R,2,FALSE),"")</f>
        <v>0</v>
      </c>
      <c r="AF280">
        <f>N280</f>
        <v>0</v>
      </c>
      <c r="AG280">
        <f>O280</f>
        <v>0</v>
      </c>
    </row>
    <row r="281" spans="19:33">
      <c r="S281">
        <f>A281</f>
        <v>0</v>
      </c>
      <c r="T281">
        <f>IFERROR(VLOOKUP(B281,'lists'!$AO:$AP,2,FALSE),"")</f>
        <v>0</v>
      </c>
      <c r="U281">
        <f>IFERROR(VLOOKUP(C281,'lists'!$M:$N,2,FALSE),"")</f>
        <v>0</v>
      </c>
      <c r="V281">
        <f>D281</f>
        <v>0</v>
      </c>
      <c r="W281">
        <f>E281</f>
        <v>0</v>
      </c>
      <c r="X281">
        <f>F281</f>
        <v>0</v>
      </c>
      <c r="Y281">
        <f>G281</f>
        <v>0</v>
      </c>
      <c r="Z281">
        <f>H281</f>
        <v>0</v>
      </c>
      <c r="AA281">
        <f>I281</f>
        <v>0</v>
      </c>
      <c r="AB281">
        <f>J281</f>
        <v>0</v>
      </c>
      <c r="AC281">
        <f>K281</f>
        <v>0</v>
      </c>
      <c r="AD281">
        <f>IFERROR(VLOOKUP(L281,'lists'!$O:$P,2,FALSE),"")</f>
        <v>0</v>
      </c>
      <c r="AE281">
        <f>IFERROR(VLOOKUP(M281,'lists'!$Q:$R,2,FALSE),"")</f>
        <v>0</v>
      </c>
      <c r="AF281">
        <f>N281</f>
        <v>0</v>
      </c>
      <c r="AG281">
        <f>O281</f>
        <v>0</v>
      </c>
    </row>
    <row r="282" spans="19:33">
      <c r="S282">
        <f>A282</f>
        <v>0</v>
      </c>
      <c r="T282">
        <f>IFERROR(VLOOKUP(B282,'lists'!$AO:$AP,2,FALSE),"")</f>
        <v>0</v>
      </c>
      <c r="U282">
        <f>IFERROR(VLOOKUP(C282,'lists'!$M:$N,2,FALSE),"")</f>
        <v>0</v>
      </c>
      <c r="V282">
        <f>D282</f>
        <v>0</v>
      </c>
      <c r="W282">
        <f>E282</f>
        <v>0</v>
      </c>
      <c r="X282">
        <f>F282</f>
        <v>0</v>
      </c>
      <c r="Y282">
        <f>G282</f>
        <v>0</v>
      </c>
      <c r="Z282">
        <f>H282</f>
        <v>0</v>
      </c>
      <c r="AA282">
        <f>I282</f>
        <v>0</v>
      </c>
      <c r="AB282">
        <f>J282</f>
        <v>0</v>
      </c>
      <c r="AC282">
        <f>K282</f>
        <v>0</v>
      </c>
      <c r="AD282">
        <f>IFERROR(VLOOKUP(L282,'lists'!$O:$P,2,FALSE),"")</f>
        <v>0</v>
      </c>
      <c r="AE282">
        <f>IFERROR(VLOOKUP(M282,'lists'!$Q:$R,2,FALSE),"")</f>
        <v>0</v>
      </c>
      <c r="AF282">
        <f>N282</f>
        <v>0</v>
      </c>
      <c r="AG282">
        <f>O282</f>
        <v>0</v>
      </c>
    </row>
    <row r="283" spans="19:33">
      <c r="S283">
        <f>A283</f>
        <v>0</v>
      </c>
      <c r="T283">
        <f>IFERROR(VLOOKUP(B283,'lists'!$AO:$AP,2,FALSE),"")</f>
        <v>0</v>
      </c>
      <c r="U283">
        <f>IFERROR(VLOOKUP(C283,'lists'!$M:$N,2,FALSE),"")</f>
        <v>0</v>
      </c>
      <c r="V283">
        <f>D283</f>
        <v>0</v>
      </c>
      <c r="W283">
        <f>E283</f>
        <v>0</v>
      </c>
      <c r="X283">
        <f>F283</f>
        <v>0</v>
      </c>
      <c r="Y283">
        <f>G283</f>
        <v>0</v>
      </c>
      <c r="Z283">
        <f>H283</f>
        <v>0</v>
      </c>
      <c r="AA283">
        <f>I283</f>
        <v>0</v>
      </c>
      <c r="AB283">
        <f>J283</f>
        <v>0</v>
      </c>
      <c r="AC283">
        <f>K283</f>
        <v>0</v>
      </c>
      <c r="AD283">
        <f>IFERROR(VLOOKUP(L283,'lists'!$O:$P,2,FALSE),"")</f>
        <v>0</v>
      </c>
      <c r="AE283">
        <f>IFERROR(VLOOKUP(M283,'lists'!$Q:$R,2,FALSE),"")</f>
        <v>0</v>
      </c>
      <c r="AF283">
        <f>N283</f>
        <v>0</v>
      </c>
      <c r="AG283">
        <f>O283</f>
        <v>0</v>
      </c>
    </row>
    <row r="284" spans="19:33">
      <c r="S284">
        <f>A284</f>
        <v>0</v>
      </c>
      <c r="T284">
        <f>IFERROR(VLOOKUP(B284,'lists'!$AO:$AP,2,FALSE),"")</f>
        <v>0</v>
      </c>
      <c r="U284">
        <f>IFERROR(VLOOKUP(C284,'lists'!$M:$N,2,FALSE),"")</f>
        <v>0</v>
      </c>
      <c r="V284">
        <f>D284</f>
        <v>0</v>
      </c>
      <c r="W284">
        <f>E284</f>
        <v>0</v>
      </c>
      <c r="X284">
        <f>F284</f>
        <v>0</v>
      </c>
      <c r="Y284">
        <f>G284</f>
        <v>0</v>
      </c>
      <c r="Z284">
        <f>H284</f>
        <v>0</v>
      </c>
      <c r="AA284">
        <f>I284</f>
        <v>0</v>
      </c>
      <c r="AB284">
        <f>J284</f>
        <v>0</v>
      </c>
      <c r="AC284">
        <f>K284</f>
        <v>0</v>
      </c>
      <c r="AD284">
        <f>IFERROR(VLOOKUP(L284,'lists'!$O:$P,2,FALSE),"")</f>
        <v>0</v>
      </c>
      <c r="AE284">
        <f>IFERROR(VLOOKUP(M284,'lists'!$Q:$R,2,FALSE),"")</f>
        <v>0</v>
      </c>
      <c r="AF284">
        <f>N284</f>
        <v>0</v>
      </c>
      <c r="AG284">
        <f>O284</f>
        <v>0</v>
      </c>
    </row>
    <row r="285" spans="19:33">
      <c r="S285">
        <f>A285</f>
        <v>0</v>
      </c>
      <c r="T285">
        <f>IFERROR(VLOOKUP(B285,'lists'!$AO:$AP,2,FALSE),"")</f>
        <v>0</v>
      </c>
      <c r="U285">
        <f>IFERROR(VLOOKUP(C285,'lists'!$M:$N,2,FALSE),"")</f>
        <v>0</v>
      </c>
      <c r="V285">
        <f>D285</f>
        <v>0</v>
      </c>
      <c r="W285">
        <f>E285</f>
        <v>0</v>
      </c>
      <c r="X285">
        <f>F285</f>
        <v>0</v>
      </c>
      <c r="Y285">
        <f>G285</f>
        <v>0</v>
      </c>
      <c r="Z285">
        <f>H285</f>
        <v>0</v>
      </c>
      <c r="AA285">
        <f>I285</f>
        <v>0</v>
      </c>
      <c r="AB285">
        <f>J285</f>
        <v>0</v>
      </c>
      <c r="AC285">
        <f>K285</f>
        <v>0</v>
      </c>
      <c r="AD285">
        <f>IFERROR(VLOOKUP(L285,'lists'!$O:$P,2,FALSE),"")</f>
        <v>0</v>
      </c>
      <c r="AE285">
        <f>IFERROR(VLOOKUP(M285,'lists'!$Q:$R,2,FALSE),"")</f>
        <v>0</v>
      </c>
      <c r="AF285">
        <f>N285</f>
        <v>0</v>
      </c>
      <c r="AG285">
        <f>O285</f>
        <v>0</v>
      </c>
    </row>
    <row r="286" spans="19:33">
      <c r="S286">
        <f>A286</f>
        <v>0</v>
      </c>
      <c r="T286">
        <f>IFERROR(VLOOKUP(B286,'lists'!$AO:$AP,2,FALSE),"")</f>
        <v>0</v>
      </c>
      <c r="U286">
        <f>IFERROR(VLOOKUP(C286,'lists'!$M:$N,2,FALSE),"")</f>
        <v>0</v>
      </c>
      <c r="V286">
        <f>D286</f>
        <v>0</v>
      </c>
      <c r="W286">
        <f>E286</f>
        <v>0</v>
      </c>
      <c r="X286">
        <f>F286</f>
        <v>0</v>
      </c>
      <c r="Y286">
        <f>G286</f>
        <v>0</v>
      </c>
      <c r="Z286">
        <f>H286</f>
        <v>0</v>
      </c>
      <c r="AA286">
        <f>I286</f>
        <v>0</v>
      </c>
      <c r="AB286">
        <f>J286</f>
        <v>0</v>
      </c>
      <c r="AC286">
        <f>K286</f>
        <v>0</v>
      </c>
      <c r="AD286">
        <f>IFERROR(VLOOKUP(L286,'lists'!$O:$P,2,FALSE),"")</f>
        <v>0</v>
      </c>
      <c r="AE286">
        <f>IFERROR(VLOOKUP(M286,'lists'!$Q:$R,2,FALSE),"")</f>
        <v>0</v>
      </c>
      <c r="AF286">
        <f>N286</f>
        <v>0</v>
      </c>
      <c r="AG286">
        <f>O286</f>
        <v>0</v>
      </c>
    </row>
    <row r="287" spans="19:33">
      <c r="S287">
        <f>A287</f>
        <v>0</v>
      </c>
      <c r="T287">
        <f>IFERROR(VLOOKUP(B287,'lists'!$AO:$AP,2,FALSE),"")</f>
        <v>0</v>
      </c>
      <c r="U287">
        <f>IFERROR(VLOOKUP(C287,'lists'!$M:$N,2,FALSE),"")</f>
        <v>0</v>
      </c>
      <c r="V287">
        <f>D287</f>
        <v>0</v>
      </c>
      <c r="W287">
        <f>E287</f>
        <v>0</v>
      </c>
      <c r="X287">
        <f>F287</f>
        <v>0</v>
      </c>
      <c r="Y287">
        <f>G287</f>
        <v>0</v>
      </c>
      <c r="Z287">
        <f>H287</f>
        <v>0</v>
      </c>
      <c r="AA287">
        <f>I287</f>
        <v>0</v>
      </c>
      <c r="AB287">
        <f>J287</f>
        <v>0</v>
      </c>
      <c r="AC287">
        <f>K287</f>
        <v>0</v>
      </c>
      <c r="AD287">
        <f>IFERROR(VLOOKUP(L287,'lists'!$O:$P,2,FALSE),"")</f>
        <v>0</v>
      </c>
      <c r="AE287">
        <f>IFERROR(VLOOKUP(M287,'lists'!$Q:$R,2,FALSE),"")</f>
        <v>0</v>
      </c>
      <c r="AF287">
        <f>N287</f>
        <v>0</v>
      </c>
      <c r="AG287">
        <f>O287</f>
        <v>0</v>
      </c>
    </row>
    <row r="288" spans="19:33">
      <c r="S288">
        <f>A288</f>
        <v>0</v>
      </c>
      <c r="T288">
        <f>IFERROR(VLOOKUP(B288,'lists'!$AO:$AP,2,FALSE),"")</f>
        <v>0</v>
      </c>
      <c r="U288">
        <f>IFERROR(VLOOKUP(C288,'lists'!$M:$N,2,FALSE),"")</f>
        <v>0</v>
      </c>
      <c r="V288">
        <f>D288</f>
        <v>0</v>
      </c>
      <c r="W288">
        <f>E288</f>
        <v>0</v>
      </c>
      <c r="X288">
        <f>F288</f>
        <v>0</v>
      </c>
      <c r="Y288">
        <f>G288</f>
        <v>0</v>
      </c>
      <c r="Z288">
        <f>H288</f>
        <v>0</v>
      </c>
      <c r="AA288">
        <f>I288</f>
        <v>0</v>
      </c>
      <c r="AB288">
        <f>J288</f>
        <v>0</v>
      </c>
      <c r="AC288">
        <f>K288</f>
        <v>0</v>
      </c>
      <c r="AD288">
        <f>IFERROR(VLOOKUP(L288,'lists'!$O:$P,2,FALSE),"")</f>
        <v>0</v>
      </c>
      <c r="AE288">
        <f>IFERROR(VLOOKUP(M288,'lists'!$Q:$R,2,FALSE),"")</f>
        <v>0</v>
      </c>
      <c r="AF288">
        <f>N288</f>
        <v>0</v>
      </c>
      <c r="AG288">
        <f>O288</f>
        <v>0</v>
      </c>
    </row>
    <row r="289" spans="19:33">
      <c r="S289">
        <f>A289</f>
        <v>0</v>
      </c>
      <c r="T289">
        <f>IFERROR(VLOOKUP(B289,'lists'!$AO:$AP,2,FALSE),"")</f>
        <v>0</v>
      </c>
      <c r="U289">
        <f>IFERROR(VLOOKUP(C289,'lists'!$M:$N,2,FALSE),"")</f>
        <v>0</v>
      </c>
      <c r="V289">
        <f>D289</f>
        <v>0</v>
      </c>
      <c r="W289">
        <f>E289</f>
        <v>0</v>
      </c>
      <c r="X289">
        <f>F289</f>
        <v>0</v>
      </c>
      <c r="Y289">
        <f>G289</f>
        <v>0</v>
      </c>
      <c r="Z289">
        <f>H289</f>
        <v>0</v>
      </c>
      <c r="AA289">
        <f>I289</f>
        <v>0</v>
      </c>
      <c r="AB289">
        <f>J289</f>
        <v>0</v>
      </c>
      <c r="AC289">
        <f>K289</f>
        <v>0</v>
      </c>
      <c r="AD289">
        <f>IFERROR(VLOOKUP(L289,'lists'!$O:$P,2,FALSE),"")</f>
        <v>0</v>
      </c>
      <c r="AE289">
        <f>IFERROR(VLOOKUP(M289,'lists'!$Q:$R,2,FALSE),"")</f>
        <v>0</v>
      </c>
      <c r="AF289">
        <f>N289</f>
        <v>0</v>
      </c>
      <c r="AG289">
        <f>O289</f>
        <v>0</v>
      </c>
    </row>
    <row r="290" spans="19:33">
      <c r="S290">
        <f>A290</f>
        <v>0</v>
      </c>
      <c r="T290">
        <f>IFERROR(VLOOKUP(B290,'lists'!$AO:$AP,2,FALSE),"")</f>
        <v>0</v>
      </c>
      <c r="U290">
        <f>IFERROR(VLOOKUP(C290,'lists'!$M:$N,2,FALSE),"")</f>
        <v>0</v>
      </c>
      <c r="V290">
        <f>D290</f>
        <v>0</v>
      </c>
      <c r="W290">
        <f>E290</f>
        <v>0</v>
      </c>
      <c r="X290">
        <f>F290</f>
        <v>0</v>
      </c>
      <c r="Y290">
        <f>G290</f>
        <v>0</v>
      </c>
      <c r="Z290">
        <f>H290</f>
        <v>0</v>
      </c>
      <c r="AA290">
        <f>I290</f>
        <v>0</v>
      </c>
      <c r="AB290">
        <f>J290</f>
        <v>0</v>
      </c>
      <c r="AC290">
        <f>K290</f>
        <v>0</v>
      </c>
      <c r="AD290">
        <f>IFERROR(VLOOKUP(L290,'lists'!$O:$P,2,FALSE),"")</f>
        <v>0</v>
      </c>
      <c r="AE290">
        <f>IFERROR(VLOOKUP(M290,'lists'!$Q:$R,2,FALSE),"")</f>
        <v>0</v>
      </c>
      <c r="AF290">
        <f>N290</f>
        <v>0</v>
      </c>
      <c r="AG290">
        <f>O290</f>
        <v>0</v>
      </c>
    </row>
    <row r="291" spans="19:33">
      <c r="S291">
        <f>A291</f>
        <v>0</v>
      </c>
      <c r="T291">
        <f>IFERROR(VLOOKUP(B291,'lists'!$AO:$AP,2,FALSE),"")</f>
        <v>0</v>
      </c>
      <c r="U291">
        <f>IFERROR(VLOOKUP(C291,'lists'!$M:$N,2,FALSE),"")</f>
        <v>0</v>
      </c>
      <c r="V291">
        <f>D291</f>
        <v>0</v>
      </c>
      <c r="W291">
        <f>E291</f>
        <v>0</v>
      </c>
      <c r="X291">
        <f>F291</f>
        <v>0</v>
      </c>
      <c r="Y291">
        <f>G291</f>
        <v>0</v>
      </c>
      <c r="Z291">
        <f>H291</f>
        <v>0</v>
      </c>
      <c r="AA291">
        <f>I291</f>
        <v>0</v>
      </c>
      <c r="AB291">
        <f>J291</f>
        <v>0</v>
      </c>
      <c r="AC291">
        <f>K291</f>
        <v>0</v>
      </c>
      <c r="AD291">
        <f>IFERROR(VLOOKUP(L291,'lists'!$O:$P,2,FALSE),"")</f>
        <v>0</v>
      </c>
      <c r="AE291">
        <f>IFERROR(VLOOKUP(M291,'lists'!$Q:$R,2,FALSE),"")</f>
        <v>0</v>
      </c>
      <c r="AF291">
        <f>N291</f>
        <v>0</v>
      </c>
      <c r="AG291">
        <f>O291</f>
        <v>0</v>
      </c>
    </row>
    <row r="292" spans="19:33">
      <c r="S292">
        <f>A292</f>
        <v>0</v>
      </c>
      <c r="T292">
        <f>IFERROR(VLOOKUP(B292,'lists'!$AO:$AP,2,FALSE),"")</f>
        <v>0</v>
      </c>
      <c r="U292">
        <f>IFERROR(VLOOKUP(C292,'lists'!$M:$N,2,FALSE),"")</f>
        <v>0</v>
      </c>
      <c r="V292">
        <f>D292</f>
        <v>0</v>
      </c>
      <c r="W292">
        <f>E292</f>
        <v>0</v>
      </c>
      <c r="X292">
        <f>F292</f>
        <v>0</v>
      </c>
      <c r="Y292">
        <f>G292</f>
        <v>0</v>
      </c>
      <c r="Z292">
        <f>H292</f>
        <v>0</v>
      </c>
      <c r="AA292">
        <f>I292</f>
        <v>0</v>
      </c>
      <c r="AB292">
        <f>J292</f>
        <v>0</v>
      </c>
      <c r="AC292">
        <f>K292</f>
        <v>0</v>
      </c>
      <c r="AD292">
        <f>IFERROR(VLOOKUP(L292,'lists'!$O:$P,2,FALSE),"")</f>
        <v>0</v>
      </c>
      <c r="AE292">
        <f>IFERROR(VLOOKUP(M292,'lists'!$Q:$R,2,FALSE),"")</f>
        <v>0</v>
      </c>
      <c r="AF292">
        <f>N292</f>
        <v>0</v>
      </c>
      <c r="AG292">
        <f>O292</f>
        <v>0</v>
      </c>
    </row>
    <row r="293" spans="19:33">
      <c r="S293">
        <f>A293</f>
        <v>0</v>
      </c>
      <c r="T293">
        <f>IFERROR(VLOOKUP(B293,'lists'!$AO:$AP,2,FALSE),"")</f>
        <v>0</v>
      </c>
      <c r="U293">
        <f>IFERROR(VLOOKUP(C293,'lists'!$M:$N,2,FALSE),"")</f>
        <v>0</v>
      </c>
      <c r="V293">
        <f>D293</f>
        <v>0</v>
      </c>
      <c r="W293">
        <f>E293</f>
        <v>0</v>
      </c>
      <c r="X293">
        <f>F293</f>
        <v>0</v>
      </c>
      <c r="Y293">
        <f>G293</f>
        <v>0</v>
      </c>
      <c r="Z293">
        <f>H293</f>
        <v>0</v>
      </c>
      <c r="AA293">
        <f>I293</f>
        <v>0</v>
      </c>
      <c r="AB293">
        <f>J293</f>
        <v>0</v>
      </c>
      <c r="AC293">
        <f>K293</f>
        <v>0</v>
      </c>
      <c r="AD293">
        <f>IFERROR(VLOOKUP(L293,'lists'!$O:$P,2,FALSE),"")</f>
        <v>0</v>
      </c>
      <c r="AE293">
        <f>IFERROR(VLOOKUP(M293,'lists'!$Q:$R,2,FALSE),"")</f>
        <v>0</v>
      </c>
      <c r="AF293">
        <f>N293</f>
        <v>0</v>
      </c>
      <c r="AG293">
        <f>O293</f>
        <v>0</v>
      </c>
    </row>
    <row r="294" spans="19:33">
      <c r="S294">
        <f>A294</f>
        <v>0</v>
      </c>
      <c r="T294">
        <f>IFERROR(VLOOKUP(B294,'lists'!$AO:$AP,2,FALSE),"")</f>
        <v>0</v>
      </c>
      <c r="U294">
        <f>IFERROR(VLOOKUP(C294,'lists'!$M:$N,2,FALSE),"")</f>
        <v>0</v>
      </c>
      <c r="V294">
        <f>D294</f>
        <v>0</v>
      </c>
      <c r="W294">
        <f>E294</f>
        <v>0</v>
      </c>
      <c r="X294">
        <f>F294</f>
        <v>0</v>
      </c>
      <c r="Y294">
        <f>G294</f>
        <v>0</v>
      </c>
      <c r="Z294">
        <f>H294</f>
        <v>0</v>
      </c>
      <c r="AA294">
        <f>I294</f>
        <v>0</v>
      </c>
      <c r="AB294">
        <f>J294</f>
        <v>0</v>
      </c>
      <c r="AC294">
        <f>K294</f>
        <v>0</v>
      </c>
      <c r="AD294">
        <f>IFERROR(VLOOKUP(L294,'lists'!$O:$P,2,FALSE),"")</f>
        <v>0</v>
      </c>
      <c r="AE294">
        <f>IFERROR(VLOOKUP(M294,'lists'!$Q:$R,2,FALSE),"")</f>
        <v>0</v>
      </c>
      <c r="AF294">
        <f>N294</f>
        <v>0</v>
      </c>
      <c r="AG294">
        <f>O294</f>
        <v>0</v>
      </c>
    </row>
    <row r="295" spans="19:33">
      <c r="S295">
        <f>A295</f>
        <v>0</v>
      </c>
      <c r="T295">
        <f>IFERROR(VLOOKUP(B295,'lists'!$AO:$AP,2,FALSE),"")</f>
        <v>0</v>
      </c>
      <c r="U295">
        <f>IFERROR(VLOOKUP(C295,'lists'!$M:$N,2,FALSE),"")</f>
        <v>0</v>
      </c>
      <c r="V295">
        <f>D295</f>
        <v>0</v>
      </c>
      <c r="W295">
        <f>E295</f>
        <v>0</v>
      </c>
      <c r="X295">
        <f>F295</f>
        <v>0</v>
      </c>
      <c r="Y295">
        <f>G295</f>
        <v>0</v>
      </c>
      <c r="Z295">
        <f>H295</f>
        <v>0</v>
      </c>
      <c r="AA295">
        <f>I295</f>
        <v>0</v>
      </c>
      <c r="AB295">
        <f>J295</f>
        <v>0</v>
      </c>
      <c r="AC295">
        <f>K295</f>
        <v>0</v>
      </c>
      <c r="AD295">
        <f>IFERROR(VLOOKUP(L295,'lists'!$O:$P,2,FALSE),"")</f>
        <v>0</v>
      </c>
      <c r="AE295">
        <f>IFERROR(VLOOKUP(M295,'lists'!$Q:$R,2,FALSE),"")</f>
        <v>0</v>
      </c>
      <c r="AF295">
        <f>N295</f>
        <v>0</v>
      </c>
      <c r="AG295">
        <f>O295</f>
        <v>0</v>
      </c>
    </row>
    <row r="296" spans="19:33">
      <c r="S296">
        <f>A296</f>
        <v>0</v>
      </c>
      <c r="T296">
        <f>IFERROR(VLOOKUP(B296,'lists'!$AO:$AP,2,FALSE),"")</f>
        <v>0</v>
      </c>
      <c r="U296">
        <f>IFERROR(VLOOKUP(C296,'lists'!$M:$N,2,FALSE),"")</f>
        <v>0</v>
      </c>
      <c r="V296">
        <f>D296</f>
        <v>0</v>
      </c>
      <c r="W296">
        <f>E296</f>
        <v>0</v>
      </c>
      <c r="X296">
        <f>F296</f>
        <v>0</v>
      </c>
      <c r="Y296">
        <f>G296</f>
        <v>0</v>
      </c>
      <c r="Z296">
        <f>H296</f>
        <v>0</v>
      </c>
      <c r="AA296">
        <f>I296</f>
        <v>0</v>
      </c>
      <c r="AB296">
        <f>J296</f>
        <v>0</v>
      </c>
      <c r="AC296">
        <f>K296</f>
        <v>0</v>
      </c>
      <c r="AD296">
        <f>IFERROR(VLOOKUP(L296,'lists'!$O:$P,2,FALSE),"")</f>
        <v>0</v>
      </c>
      <c r="AE296">
        <f>IFERROR(VLOOKUP(M296,'lists'!$Q:$R,2,FALSE),"")</f>
        <v>0</v>
      </c>
      <c r="AF296">
        <f>N296</f>
        <v>0</v>
      </c>
      <c r="AG296">
        <f>O296</f>
        <v>0</v>
      </c>
    </row>
    <row r="297" spans="19:33">
      <c r="S297">
        <f>A297</f>
        <v>0</v>
      </c>
      <c r="T297">
        <f>IFERROR(VLOOKUP(B297,'lists'!$AO:$AP,2,FALSE),"")</f>
        <v>0</v>
      </c>
      <c r="U297">
        <f>IFERROR(VLOOKUP(C297,'lists'!$M:$N,2,FALSE),"")</f>
        <v>0</v>
      </c>
      <c r="V297">
        <f>D297</f>
        <v>0</v>
      </c>
      <c r="W297">
        <f>E297</f>
        <v>0</v>
      </c>
      <c r="X297">
        <f>F297</f>
        <v>0</v>
      </c>
      <c r="Y297">
        <f>G297</f>
        <v>0</v>
      </c>
      <c r="Z297">
        <f>H297</f>
        <v>0</v>
      </c>
      <c r="AA297">
        <f>I297</f>
        <v>0</v>
      </c>
      <c r="AB297">
        <f>J297</f>
        <v>0</v>
      </c>
      <c r="AC297">
        <f>K297</f>
        <v>0</v>
      </c>
      <c r="AD297">
        <f>IFERROR(VLOOKUP(L297,'lists'!$O:$P,2,FALSE),"")</f>
        <v>0</v>
      </c>
      <c r="AE297">
        <f>IFERROR(VLOOKUP(M297,'lists'!$Q:$R,2,FALSE),"")</f>
        <v>0</v>
      </c>
      <c r="AF297">
        <f>N297</f>
        <v>0</v>
      </c>
      <c r="AG297">
        <f>O297</f>
        <v>0</v>
      </c>
    </row>
    <row r="298" spans="19:33">
      <c r="S298">
        <f>A298</f>
        <v>0</v>
      </c>
      <c r="T298">
        <f>IFERROR(VLOOKUP(B298,'lists'!$AO:$AP,2,FALSE),"")</f>
        <v>0</v>
      </c>
      <c r="U298">
        <f>IFERROR(VLOOKUP(C298,'lists'!$M:$N,2,FALSE),"")</f>
        <v>0</v>
      </c>
      <c r="V298">
        <f>D298</f>
        <v>0</v>
      </c>
      <c r="W298">
        <f>E298</f>
        <v>0</v>
      </c>
      <c r="X298">
        <f>F298</f>
        <v>0</v>
      </c>
      <c r="Y298">
        <f>G298</f>
        <v>0</v>
      </c>
      <c r="Z298">
        <f>H298</f>
        <v>0</v>
      </c>
      <c r="AA298">
        <f>I298</f>
        <v>0</v>
      </c>
      <c r="AB298">
        <f>J298</f>
        <v>0</v>
      </c>
      <c r="AC298">
        <f>K298</f>
        <v>0</v>
      </c>
      <c r="AD298">
        <f>IFERROR(VLOOKUP(L298,'lists'!$O:$P,2,FALSE),"")</f>
        <v>0</v>
      </c>
      <c r="AE298">
        <f>IFERROR(VLOOKUP(M298,'lists'!$Q:$R,2,FALSE),"")</f>
        <v>0</v>
      </c>
      <c r="AF298">
        <f>N298</f>
        <v>0</v>
      </c>
      <c r="AG298">
        <f>O298</f>
        <v>0</v>
      </c>
    </row>
    <row r="299" spans="19:33">
      <c r="S299">
        <f>A299</f>
        <v>0</v>
      </c>
      <c r="T299">
        <f>IFERROR(VLOOKUP(B299,'lists'!$AO:$AP,2,FALSE),"")</f>
        <v>0</v>
      </c>
      <c r="U299">
        <f>IFERROR(VLOOKUP(C299,'lists'!$M:$N,2,FALSE),"")</f>
        <v>0</v>
      </c>
      <c r="V299">
        <f>D299</f>
        <v>0</v>
      </c>
      <c r="W299">
        <f>E299</f>
        <v>0</v>
      </c>
      <c r="X299">
        <f>F299</f>
        <v>0</v>
      </c>
      <c r="Y299">
        <f>G299</f>
        <v>0</v>
      </c>
      <c r="Z299">
        <f>H299</f>
        <v>0</v>
      </c>
      <c r="AA299">
        <f>I299</f>
        <v>0</v>
      </c>
      <c r="AB299">
        <f>J299</f>
        <v>0</v>
      </c>
      <c r="AC299">
        <f>K299</f>
        <v>0</v>
      </c>
      <c r="AD299">
        <f>IFERROR(VLOOKUP(L299,'lists'!$O:$P,2,FALSE),"")</f>
        <v>0</v>
      </c>
      <c r="AE299">
        <f>IFERROR(VLOOKUP(M299,'lists'!$Q:$R,2,FALSE),"")</f>
        <v>0</v>
      </c>
      <c r="AF299">
        <f>N299</f>
        <v>0</v>
      </c>
      <c r="AG299">
        <f>O299</f>
        <v>0</v>
      </c>
    </row>
    <row r="300" spans="19:33">
      <c r="S300">
        <f>A300</f>
        <v>0</v>
      </c>
      <c r="T300">
        <f>IFERROR(VLOOKUP(B300,'lists'!$AO:$AP,2,FALSE),"")</f>
        <v>0</v>
      </c>
      <c r="U300">
        <f>IFERROR(VLOOKUP(C300,'lists'!$M:$N,2,FALSE),"")</f>
        <v>0</v>
      </c>
      <c r="V300">
        <f>D300</f>
        <v>0</v>
      </c>
      <c r="W300">
        <f>E300</f>
        <v>0</v>
      </c>
      <c r="X300">
        <f>F300</f>
        <v>0</v>
      </c>
      <c r="Y300">
        <f>G300</f>
        <v>0</v>
      </c>
      <c r="Z300">
        <f>H300</f>
        <v>0</v>
      </c>
      <c r="AA300">
        <f>I300</f>
        <v>0</v>
      </c>
      <c r="AB300">
        <f>J300</f>
        <v>0</v>
      </c>
      <c r="AC300">
        <f>K300</f>
        <v>0</v>
      </c>
      <c r="AD300">
        <f>IFERROR(VLOOKUP(L300,'lists'!$O:$P,2,FALSE),"")</f>
        <v>0</v>
      </c>
      <c r="AE300">
        <f>IFERROR(VLOOKUP(M300,'lists'!$Q:$R,2,FALSE),"")</f>
        <v>0</v>
      </c>
      <c r="AF300">
        <f>N300</f>
        <v>0</v>
      </c>
      <c r="AG300">
        <f>O300</f>
        <v>0</v>
      </c>
    </row>
    <row r="301" spans="19:33">
      <c r="S301">
        <f>A301</f>
        <v>0</v>
      </c>
      <c r="T301">
        <f>IFERROR(VLOOKUP(B301,'lists'!$AO:$AP,2,FALSE),"")</f>
        <v>0</v>
      </c>
      <c r="U301">
        <f>IFERROR(VLOOKUP(C301,'lists'!$M:$N,2,FALSE),"")</f>
        <v>0</v>
      </c>
      <c r="V301">
        <f>D301</f>
        <v>0</v>
      </c>
      <c r="W301">
        <f>E301</f>
        <v>0</v>
      </c>
      <c r="X301">
        <f>F301</f>
        <v>0</v>
      </c>
      <c r="Y301">
        <f>G301</f>
        <v>0</v>
      </c>
      <c r="Z301">
        <f>H301</f>
        <v>0</v>
      </c>
      <c r="AA301">
        <f>I301</f>
        <v>0</v>
      </c>
      <c r="AB301">
        <f>J301</f>
        <v>0</v>
      </c>
      <c r="AC301">
        <f>K301</f>
        <v>0</v>
      </c>
      <c r="AD301">
        <f>IFERROR(VLOOKUP(L301,'lists'!$O:$P,2,FALSE),"")</f>
        <v>0</v>
      </c>
      <c r="AE301">
        <f>IFERROR(VLOOKUP(M301,'lists'!$Q:$R,2,FALSE),"")</f>
        <v>0</v>
      </c>
      <c r="AF301">
        <f>N301</f>
        <v>0</v>
      </c>
      <c r="AG301">
        <f>O301</f>
        <v>0</v>
      </c>
    </row>
    <row r="302" spans="19:33">
      <c r="S302">
        <f>A302</f>
        <v>0</v>
      </c>
      <c r="T302">
        <f>IFERROR(VLOOKUP(B302,'lists'!$AO:$AP,2,FALSE),"")</f>
        <v>0</v>
      </c>
      <c r="U302">
        <f>IFERROR(VLOOKUP(C302,'lists'!$M:$N,2,FALSE),"")</f>
        <v>0</v>
      </c>
      <c r="V302">
        <f>D302</f>
        <v>0</v>
      </c>
      <c r="W302">
        <f>E302</f>
        <v>0</v>
      </c>
      <c r="X302">
        <f>F302</f>
        <v>0</v>
      </c>
      <c r="Y302">
        <f>G302</f>
        <v>0</v>
      </c>
      <c r="Z302">
        <f>H302</f>
        <v>0</v>
      </c>
      <c r="AA302">
        <f>I302</f>
        <v>0</v>
      </c>
      <c r="AB302">
        <f>J302</f>
        <v>0</v>
      </c>
      <c r="AC302">
        <f>K302</f>
        <v>0</v>
      </c>
      <c r="AD302">
        <f>IFERROR(VLOOKUP(L302,'lists'!$O:$P,2,FALSE),"")</f>
        <v>0</v>
      </c>
      <c r="AE302">
        <f>IFERROR(VLOOKUP(M302,'lists'!$Q:$R,2,FALSE),"")</f>
        <v>0</v>
      </c>
      <c r="AF302">
        <f>N302</f>
        <v>0</v>
      </c>
      <c r="AG302">
        <f>O302</f>
        <v>0</v>
      </c>
    </row>
    <row r="303" spans="19:33">
      <c r="S303">
        <f>A303</f>
        <v>0</v>
      </c>
      <c r="T303">
        <f>IFERROR(VLOOKUP(B303,'lists'!$AO:$AP,2,FALSE),"")</f>
        <v>0</v>
      </c>
      <c r="U303">
        <f>IFERROR(VLOOKUP(C303,'lists'!$M:$N,2,FALSE),"")</f>
        <v>0</v>
      </c>
      <c r="V303">
        <f>D303</f>
        <v>0</v>
      </c>
      <c r="W303">
        <f>E303</f>
        <v>0</v>
      </c>
      <c r="X303">
        <f>F303</f>
        <v>0</v>
      </c>
      <c r="Y303">
        <f>G303</f>
        <v>0</v>
      </c>
      <c r="Z303">
        <f>H303</f>
        <v>0</v>
      </c>
      <c r="AA303">
        <f>I303</f>
        <v>0</v>
      </c>
      <c r="AB303">
        <f>J303</f>
        <v>0</v>
      </c>
      <c r="AC303">
        <f>K303</f>
        <v>0</v>
      </c>
      <c r="AD303">
        <f>IFERROR(VLOOKUP(L303,'lists'!$O:$P,2,FALSE),"")</f>
        <v>0</v>
      </c>
      <c r="AE303">
        <f>IFERROR(VLOOKUP(M303,'lists'!$Q:$R,2,FALSE),"")</f>
        <v>0</v>
      </c>
      <c r="AF303">
        <f>N303</f>
        <v>0</v>
      </c>
      <c r="AG303">
        <f>O303</f>
        <v>0</v>
      </c>
    </row>
    <row r="304" spans="19:33">
      <c r="S304">
        <f>A304</f>
        <v>0</v>
      </c>
      <c r="T304">
        <f>IFERROR(VLOOKUP(B304,'lists'!$AO:$AP,2,FALSE),"")</f>
        <v>0</v>
      </c>
      <c r="U304">
        <f>IFERROR(VLOOKUP(C304,'lists'!$M:$N,2,FALSE),"")</f>
        <v>0</v>
      </c>
      <c r="V304">
        <f>D304</f>
        <v>0</v>
      </c>
      <c r="W304">
        <f>E304</f>
        <v>0</v>
      </c>
      <c r="X304">
        <f>F304</f>
        <v>0</v>
      </c>
      <c r="Y304">
        <f>G304</f>
        <v>0</v>
      </c>
      <c r="Z304">
        <f>H304</f>
        <v>0</v>
      </c>
      <c r="AA304">
        <f>I304</f>
        <v>0</v>
      </c>
      <c r="AB304">
        <f>J304</f>
        <v>0</v>
      </c>
      <c r="AC304">
        <f>K304</f>
        <v>0</v>
      </c>
      <c r="AD304">
        <f>IFERROR(VLOOKUP(L304,'lists'!$O:$P,2,FALSE),"")</f>
        <v>0</v>
      </c>
      <c r="AE304">
        <f>IFERROR(VLOOKUP(M304,'lists'!$Q:$R,2,FALSE),"")</f>
        <v>0</v>
      </c>
      <c r="AF304">
        <f>N304</f>
        <v>0</v>
      </c>
      <c r="AG304">
        <f>O304</f>
        <v>0</v>
      </c>
    </row>
    <row r="305" spans="19:33">
      <c r="S305">
        <f>A305</f>
        <v>0</v>
      </c>
      <c r="T305">
        <f>IFERROR(VLOOKUP(B305,'lists'!$AO:$AP,2,FALSE),"")</f>
        <v>0</v>
      </c>
      <c r="U305">
        <f>IFERROR(VLOOKUP(C305,'lists'!$M:$N,2,FALSE),"")</f>
        <v>0</v>
      </c>
      <c r="V305">
        <f>D305</f>
        <v>0</v>
      </c>
      <c r="W305">
        <f>E305</f>
        <v>0</v>
      </c>
      <c r="X305">
        <f>F305</f>
        <v>0</v>
      </c>
      <c r="Y305">
        <f>G305</f>
        <v>0</v>
      </c>
      <c r="Z305">
        <f>H305</f>
        <v>0</v>
      </c>
      <c r="AA305">
        <f>I305</f>
        <v>0</v>
      </c>
      <c r="AB305">
        <f>J305</f>
        <v>0</v>
      </c>
      <c r="AC305">
        <f>K305</f>
        <v>0</v>
      </c>
      <c r="AD305">
        <f>IFERROR(VLOOKUP(L305,'lists'!$O:$P,2,FALSE),"")</f>
        <v>0</v>
      </c>
      <c r="AE305">
        <f>IFERROR(VLOOKUP(M305,'lists'!$Q:$R,2,FALSE),"")</f>
        <v>0</v>
      </c>
      <c r="AF305">
        <f>N305</f>
        <v>0</v>
      </c>
      <c r="AG305">
        <f>O305</f>
        <v>0</v>
      </c>
    </row>
    <row r="306" spans="19:33">
      <c r="S306">
        <f>A306</f>
        <v>0</v>
      </c>
      <c r="T306">
        <f>IFERROR(VLOOKUP(B306,'lists'!$AO:$AP,2,FALSE),"")</f>
        <v>0</v>
      </c>
      <c r="U306">
        <f>IFERROR(VLOOKUP(C306,'lists'!$M:$N,2,FALSE),"")</f>
        <v>0</v>
      </c>
      <c r="V306">
        <f>D306</f>
        <v>0</v>
      </c>
      <c r="W306">
        <f>E306</f>
        <v>0</v>
      </c>
      <c r="X306">
        <f>F306</f>
        <v>0</v>
      </c>
      <c r="Y306">
        <f>G306</f>
        <v>0</v>
      </c>
      <c r="Z306">
        <f>H306</f>
        <v>0</v>
      </c>
      <c r="AA306">
        <f>I306</f>
        <v>0</v>
      </c>
      <c r="AB306">
        <f>J306</f>
        <v>0</v>
      </c>
      <c r="AC306">
        <f>K306</f>
        <v>0</v>
      </c>
      <c r="AD306">
        <f>IFERROR(VLOOKUP(L306,'lists'!$O:$P,2,FALSE),"")</f>
        <v>0</v>
      </c>
      <c r="AE306">
        <f>IFERROR(VLOOKUP(M306,'lists'!$Q:$R,2,FALSE),"")</f>
        <v>0</v>
      </c>
      <c r="AF306">
        <f>N306</f>
        <v>0</v>
      </c>
      <c r="AG306">
        <f>O306</f>
        <v>0</v>
      </c>
    </row>
    <row r="307" spans="19:33">
      <c r="S307">
        <f>A307</f>
        <v>0</v>
      </c>
      <c r="T307">
        <f>IFERROR(VLOOKUP(B307,'lists'!$AO:$AP,2,FALSE),"")</f>
        <v>0</v>
      </c>
      <c r="U307">
        <f>IFERROR(VLOOKUP(C307,'lists'!$M:$N,2,FALSE),"")</f>
        <v>0</v>
      </c>
      <c r="V307">
        <f>D307</f>
        <v>0</v>
      </c>
      <c r="W307">
        <f>E307</f>
        <v>0</v>
      </c>
      <c r="X307">
        <f>F307</f>
        <v>0</v>
      </c>
      <c r="Y307">
        <f>G307</f>
        <v>0</v>
      </c>
      <c r="Z307">
        <f>H307</f>
        <v>0</v>
      </c>
      <c r="AA307">
        <f>I307</f>
        <v>0</v>
      </c>
      <c r="AB307">
        <f>J307</f>
        <v>0</v>
      </c>
      <c r="AC307">
        <f>K307</f>
        <v>0</v>
      </c>
      <c r="AD307">
        <f>IFERROR(VLOOKUP(L307,'lists'!$O:$P,2,FALSE),"")</f>
        <v>0</v>
      </c>
      <c r="AE307">
        <f>IFERROR(VLOOKUP(M307,'lists'!$Q:$R,2,FALSE),"")</f>
        <v>0</v>
      </c>
      <c r="AF307">
        <f>N307</f>
        <v>0</v>
      </c>
      <c r="AG307">
        <f>O307</f>
        <v>0</v>
      </c>
    </row>
    <row r="308" spans="19:33">
      <c r="S308">
        <f>A308</f>
        <v>0</v>
      </c>
      <c r="T308">
        <f>IFERROR(VLOOKUP(B308,'lists'!$AO:$AP,2,FALSE),"")</f>
        <v>0</v>
      </c>
      <c r="U308">
        <f>IFERROR(VLOOKUP(C308,'lists'!$M:$N,2,FALSE),"")</f>
        <v>0</v>
      </c>
      <c r="V308">
        <f>D308</f>
        <v>0</v>
      </c>
      <c r="W308">
        <f>E308</f>
        <v>0</v>
      </c>
      <c r="X308">
        <f>F308</f>
        <v>0</v>
      </c>
      <c r="Y308">
        <f>G308</f>
        <v>0</v>
      </c>
      <c r="Z308">
        <f>H308</f>
        <v>0</v>
      </c>
      <c r="AA308">
        <f>I308</f>
        <v>0</v>
      </c>
      <c r="AB308">
        <f>J308</f>
        <v>0</v>
      </c>
      <c r="AC308">
        <f>K308</f>
        <v>0</v>
      </c>
      <c r="AD308">
        <f>IFERROR(VLOOKUP(L308,'lists'!$O:$P,2,FALSE),"")</f>
        <v>0</v>
      </c>
      <c r="AE308">
        <f>IFERROR(VLOOKUP(M308,'lists'!$Q:$R,2,FALSE),"")</f>
        <v>0</v>
      </c>
      <c r="AF308">
        <f>N308</f>
        <v>0</v>
      </c>
      <c r="AG308">
        <f>O308</f>
        <v>0</v>
      </c>
    </row>
    <row r="309" spans="19:33">
      <c r="S309">
        <f>A309</f>
        <v>0</v>
      </c>
      <c r="T309">
        <f>IFERROR(VLOOKUP(B309,'lists'!$AO:$AP,2,FALSE),"")</f>
        <v>0</v>
      </c>
      <c r="U309">
        <f>IFERROR(VLOOKUP(C309,'lists'!$M:$N,2,FALSE),"")</f>
        <v>0</v>
      </c>
      <c r="V309">
        <f>D309</f>
        <v>0</v>
      </c>
      <c r="W309">
        <f>E309</f>
        <v>0</v>
      </c>
      <c r="X309">
        <f>F309</f>
        <v>0</v>
      </c>
      <c r="Y309">
        <f>G309</f>
        <v>0</v>
      </c>
      <c r="Z309">
        <f>H309</f>
        <v>0</v>
      </c>
      <c r="AA309">
        <f>I309</f>
        <v>0</v>
      </c>
      <c r="AB309">
        <f>J309</f>
        <v>0</v>
      </c>
      <c r="AC309">
        <f>K309</f>
        <v>0</v>
      </c>
      <c r="AD309">
        <f>IFERROR(VLOOKUP(L309,'lists'!$O:$P,2,FALSE),"")</f>
        <v>0</v>
      </c>
      <c r="AE309">
        <f>IFERROR(VLOOKUP(M309,'lists'!$Q:$R,2,FALSE),"")</f>
        <v>0</v>
      </c>
      <c r="AF309">
        <f>N309</f>
        <v>0</v>
      </c>
      <c r="AG309">
        <f>O309</f>
        <v>0</v>
      </c>
    </row>
    <row r="310" spans="19:33">
      <c r="S310">
        <f>A310</f>
        <v>0</v>
      </c>
      <c r="T310">
        <f>IFERROR(VLOOKUP(B310,'lists'!$AO:$AP,2,FALSE),"")</f>
        <v>0</v>
      </c>
      <c r="U310">
        <f>IFERROR(VLOOKUP(C310,'lists'!$M:$N,2,FALSE),"")</f>
        <v>0</v>
      </c>
      <c r="V310">
        <f>D310</f>
        <v>0</v>
      </c>
      <c r="W310">
        <f>E310</f>
        <v>0</v>
      </c>
      <c r="X310">
        <f>F310</f>
        <v>0</v>
      </c>
      <c r="Y310">
        <f>G310</f>
        <v>0</v>
      </c>
      <c r="Z310">
        <f>H310</f>
        <v>0</v>
      </c>
      <c r="AA310">
        <f>I310</f>
        <v>0</v>
      </c>
      <c r="AB310">
        <f>J310</f>
        <v>0</v>
      </c>
      <c r="AC310">
        <f>K310</f>
        <v>0</v>
      </c>
      <c r="AD310">
        <f>IFERROR(VLOOKUP(L310,'lists'!$O:$P,2,FALSE),"")</f>
        <v>0</v>
      </c>
      <c r="AE310">
        <f>IFERROR(VLOOKUP(M310,'lists'!$Q:$R,2,FALSE),"")</f>
        <v>0</v>
      </c>
      <c r="AF310">
        <f>N310</f>
        <v>0</v>
      </c>
      <c r="AG310">
        <f>O310</f>
        <v>0</v>
      </c>
    </row>
    <row r="311" spans="19:33">
      <c r="S311">
        <f>A311</f>
        <v>0</v>
      </c>
      <c r="T311">
        <f>IFERROR(VLOOKUP(B311,'lists'!$AO:$AP,2,FALSE),"")</f>
        <v>0</v>
      </c>
      <c r="U311">
        <f>IFERROR(VLOOKUP(C311,'lists'!$M:$N,2,FALSE),"")</f>
        <v>0</v>
      </c>
      <c r="V311">
        <f>D311</f>
        <v>0</v>
      </c>
      <c r="W311">
        <f>E311</f>
        <v>0</v>
      </c>
      <c r="X311">
        <f>F311</f>
        <v>0</v>
      </c>
      <c r="Y311">
        <f>G311</f>
        <v>0</v>
      </c>
      <c r="Z311">
        <f>H311</f>
        <v>0</v>
      </c>
      <c r="AA311">
        <f>I311</f>
        <v>0</v>
      </c>
      <c r="AB311">
        <f>J311</f>
        <v>0</v>
      </c>
      <c r="AC311">
        <f>K311</f>
        <v>0</v>
      </c>
      <c r="AD311">
        <f>IFERROR(VLOOKUP(L311,'lists'!$O:$P,2,FALSE),"")</f>
        <v>0</v>
      </c>
      <c r="AE311">
        <f>IFERROR(VLOOKUP(M311,'lists'!$Q:$R,2,FALSE),"")</f>
        <v>0</v>
      </c>
      <c r="AF311">
        <f>N311</f>
        <v>0</v>
      </c>
      <c r="AG311">
        <f>O311</f>
        <v>0</v>
      </c>
    </row>
    <row r="312" spans="19:33">
      <c r="S312">
        <f>A312</f>
        <v>0</v>
      </c>
      <c r="T312">
        <f>IFERROR(VLOOKUP(B312,'lists'!$AO:$AP,2,FALSE),"")</f>
        <v>0</v>
      </c>
      <c r="U312">
        <f>IFERROR(VLOOKUP(C312,'lists'!$M:$N,2,FALSE),"")</f>
        <v>0</v>
      </c>
      <c r="V312">
        <f>D312</f>
        <v>0</v>
      </c>
      <c r="W312">
        <f>E312</f>
        <v>0</v>
      </c>
      <c r="X312">
        <f>F312</f>
        <v>0</v>
      </c>
      <c r="Y312">
        <f>G312</f>
        <v>0</v>
      </c>
      <c r="Z312">
        <f>H312</f>
        <v>0</v>
      </c>
      <c r="AA312">
        <f>I312</f>
        <v>0</v>
      </c>
      <c r="AB312">
        <f>J312</f>
        <v>0</v>
      </c>
      <c r="AC312">
        <f>K312</f>
        <v>0</v>
      </c>
      <c r="AD312">
        <f>IFERROR(VLOOKUP(L312,'lists'!$O:$P,2,FALSE),"")</f>
        <v>0</v>
      </c>
      <c r="AE312">
        <f>IFERROR(VLOOKUP(M312,'lists'!$Q:$R,2,FALSE),"")</f>
        <v>0</v>
      </c>
      <c r="AF312">
        <f>N312</f>
        <v>0</v>
      </c>
      <c r="AG312">
        <f>O312</f>
        <v>0</v>
      </c>
    </row>
    <row r="313" spans="19:33">
      <c r="S313">
        <f>A313</f>
        <v>0</v>
      </c>
      <c r="T313">
        <f>IFERROR(VLOOKUP(B313,'lists'!$AO:$AP,2,FALSE),"")</f>
        <v>0</v>
      </c>
      <c r="U313">
        <f>IFERROR(VLOOKUP(C313,'lists'!$M:$N,2,FALSE),"")</f>
        <v>0</v>
      </c>
      <c r="V313">
        <f>D313</f>
        <v>0</v>
      </c>
      <c r="W313">
        <f>E313</f>
        <v>0</v>
      </c>
      <c r="X313">
        <f>F313</f>
        <v>0</v>
      </c>
      <c r="Y313">
        <f>G313</f>
        <v>0</v>
      </c>
      <c r="Z313">
        <f>H313</f>
        <v>0</v>
      </c>
      <c r="AA313">
        <f>I313</f>
        <v>0</v>
      </c>
      <c r="AB313">
        <f>J313</f>
        <v>0</v>
      </c>
      <c r="AC313">
        <f>K313</f>
        <v>0</v>
      </c>
      <c r="AD313">
        <f>IFERROR(VLOOKUP(L313,'lists'!$O:$P,2,FALSE),"")</f>
        <v>0</v>
      </c>
      <c r="AE313">
        <f>IFERROR(VLOOKUP(M313,'lists'!$Q:$R,2,FALSE),"")</f>
        <v>0</v>
      </c>
      <c r="AF313">
        <f>N313</f>
        <v>0</v>
      </c>
      <c r="AG313">
        <f>O313</f>
        <v>0</v>
      </c>
    </row>
    <row r="314" spans="19:33">
      <c r="S314">
        <f>A314</f>
        <v>0</v>
      </c>
      <c r="T314">
        <f>IFERROR(VLOOKUP(B314,'lists'!$AO:$AP,2,FALSE),"")</f>
        <v>0</v>
      </c>
      <c r="U314">
        <f>IFERROR(VLOOKUP(C314,'lists'!$M:$N,2,FALSE),"")</f>
        <v>0</v>
      </c>
      <c r="V314">
        <f>D314</f>
        <v>0</v>
      </c>
      <c r="W314">
        <f>E314</f>
        <v>0</v>
      </c>
      <c r="X314">
        <f>F314</f>
        <v>0</v>
      </c>
      <c r="Y314">
        <f>G314</f>
        <v>0</v>
      </c>
      <c r="Z314">
        <f>H314</f>
        <v>0</v>
      </c>
      <c r="AA314">
        <f>I314</f>
        <v>0</v>
      </c>
      <c r="AB314">
        <f>J314</f>
        <v>0</v>
      </c>
      <c r="AC314">
        <f>K314</f>
        <v>0</v>
      </c>
      <c r="AD314">
        <f>IFERROR(VLOOKUP(L314,'lists'!$O:$P,2,FALSE),"")</f>
        <v>0</v>
      </c>
      <c r="AE314">
        <f>IFERROR(VLOOKUP(M314,'lists'!$Q:$R,2,FALSE),"")</f>
        <v>0</v>
      </c>
      <c r="AF314">
        <f>N314</f>
        <v>0</v>
      </c>
      <c r="AG314">
        <f>O314</f>
        <v>0</v>
      </c>
    </row>
    <row r="315" spans="19:33">
      <c r="S315">
        <f>A315</f>
        <v>0</v>
      </c>
      <c r="T315">
        <f>IFERROR(VLOOKUP(B315,'lists'!$AO:$AP,2,FALSE),"")</f>
        <v>0</v>
      </c>
      <c r="U315">
        <f>IFERROR(VLOOKUP(C315,'lists'!$M:$N,2,FALSE),"")</f>
        <v>0</v>
      </c>
      <c r="V315">
        <f>D315</f>
        <v>0</v>
      </c>
      <c r="W315">
        <f>E315</f>
        <v>0</v>
      </c>
      <c r="X315">
        <f>F315</f>
        <v>0</v>
      </c>
      <c r="Y315">
        <f>G315</f>
        <v>0</v>
      </c>
      <c r="Z315">
        <f>H315</f>
        <v>0</v>
      </c>
      <c r="AA315">
        <f>I315</f>
        <v>0</v>
      </c>
      <c r="AB315">
        <f>J315</f>
        <v>0</v>
      </c>
      <c r="AC315">
        <f>K315</f>
        <v>0</v>
      </c>
      <c r="AD315">
        <f>IFERROR(VLOOKUP(L315,'lists'!$O:$P,2,FALSE),"")</f>
        <v>0</v>
      </c>
      <c r="AE315">
        <f>IFERROR(VLOOKUP(M315,'lists'!$Q:$R,2,FALSE),"")</f>
        <v>0</v>
      </c>
      <c r="AF315">
        <f>N315</f>
        <v>0</v>
      </c>
      <c r="AG315">
        <f>O315</f>
        <v>0</v>
      </c>
    </row>
    <row r="316" spans="19:33">
      <c r="S316">
        <f>A316</f>
        <v>0</v>
      </c>
      <c r="T316">
        <f>IFERROR(VLOOKUP(B316,'lists'!$AO:$AP,2,FALSE),"")</f>
        <v>0</v>
      </c>
      <c r="U316">
        <f>IFERROR(VLOOKUP(C316,'lists'!$M:$N,2,FALSE),"")</f>
        <v>0</v>
      </c>
      <c r="V316">
        <f>D316</f>
        <v>0</v>
      </c>
      <c r="W316">
        <f>E316</f>
        <v>0</v>
      </c>
      <c r="X316">
        <f>F316</f>
        <v>0</v>
      </c>
      <c r="Y316">
        <f>G316</f>
        <v>0</v>
      </c>
      <c r="Z316">
        <f>H316</f>
        <v>0</v>
      </c>
      <c r="AA316">
        <f>I316</f>
        <v>0</v>
      </c>
      <c r="AB316">
        <f>J316</f>
        <v>0</v>
      </c>
      <c r="AC316">
        <f>K316</f>
        <v>0</v>
      </c>
      <c r="AD316">
        <f>IFERROR(VLOOKUP(L316,'lists'!$O:$P,2,FALSE),"")</f>
        <v>0</v>
      </c>
      <c r="AE316">
        <f>IFERROR(VLOOKUP(M316,'lists'!$Q:$R,2,FALSE),"")</f>
        <v>0</v>
      </c>
      <c r="AF316">
        <f>N316</f>
        <v>0</v>
      </c>
      <c r="AG316">
        <f>O316</f>
        <v>0</v>
      </c>
    </row>
    <row r="317" spans="19:33">
      <c r="S317">
        <f>A317</f>
        <v>0</v>
      </c>
      <c r="T317">
        <f>IFERROR(VLOOKUP(B317,'lists'!$AO:$AP,2,FALSE),"")</f>
        <v>0</v>
      </c>
      <c r="U317">
        <f>IFERROR(VLOOKUP(C317,'lists'!$M:$N,2,FALSE),"")</f>
        <v>0</v>
      </c>
      <c r="V317">
        <f>D317</f>
        <v>0</v>
      </c>
      <c r="W317">
        <f>E317</f>
        <v>0</v>
      </c>
      <c r="X317">
        <f>F317</f>
        <v>0</v>
      </c>
      <c r="Y317">
        <f>G317</f>
        <v>0</v>
      </c>
      <c r="Z317">
        <f>H317</f>
        <v>0</v>
      </c>
      <c r="AA317">
        <f>I317</f>
        <v>0</v>
      </c>
      <c r="AB317">
        <f>J317</f>
        <v>0</v>
      </c>
      <c r="AC317">
        <f>K317</f>
        <v>0</v>
      </c>
      <c r="AD317">
        <f>IFERROR(VLOOKUP(L317,'lists'!$O:$P,2,FALSE),"")</f>
        <v>0</v>
      </c>
      <c r="AE317">
        <f>IFERROR(VLOOKUP(M317,'lists'!$Q:$R,2,FALSE),"")</f>
        <v>0</v>
      </c>
      <c r="AF317">
        <f>N317</f>
        <v>0</v>
      </c>
      <c r="AG317">
        <f>O317</f>
        <v>0</v>
      </c>
    </row>
    <row r="318" spans="19:33">
      <c r="S318">
        <f>A318</f>
        <v>0</v>
      </c>
      <c r="T318">
        <f>IFERROR(VLOOKUP(B318,'lists'!$AO:$AP,2,FALSE),"")</f>
        <v>0</v>
      </c>
      <c r="U318">
        <f>IFERROR(VLOOKUP(C318,'lists'!$M:$N,2,FALSE),"")</f>
        <v>0</v>
      </c>
      <c r="V318">
        <f>D318</f>
        <v>0</v>
      </c>
      <c r="W318">
        <f>E318</f>
        <v>0</v>
      </c>
      <c r="X318">
        <f>F318</f>
        <v>0</v>
      </c>
      <c r="Y318">
        <f>G318</f>
        <v>0</v>
      </c>
      <c r="Z318">
        <f>H318</f>
        <v>0</v>
      </c>
      <c r="AA318">
        <f>I318</f>
        <v>0</v>
      </c>
      <c r="AB318">
        <f>J318</f>
        <v>0</v>
      </c>
      <c r="AC318">
        <f>K318</f>
        <v>0</v>
      </c>
      <c r="AD318">
        <f>IFERROR(VLOOKUP(L318,'lists'!$O:$P,2,FALSE),"")</f>
        <v>0</v>
      </c>
      <c r="AE318">
        <f>IFERROR(VLOOKUP(M318,'lists'!$Q:$R,2,FALSE),"")</f>
        <v>0</v>
      </c>
      <c r="AF318">
        <f>N318</f>
        <v>0</v>
      </c>
      <c r="AG318">
        <f>O318</f>
        <v>0</v>
      </c>
    </row>
    <row r="319" spans="19:33">
      <c r="S319">
        <f>A319</f>
        <v>0</v>
      </c>
      <c r="T319">
        <f>IFERROR(VLOOKUP(B319,'lists'!$AO:$AP,2,FALSE),"")</f>
        <v>0</v>
      </c>
      <c r="U319">
        <f>IFERROR(VLOOKUP(C319,'lists'!$M:$N,2,FALSE),"")</f>
        <v>0</v>
      </c>
      <c r="V319">
        <f>D319</f>
        <v>0</v>
      </c>
      <c r="W319">
        <f>E319</f>
        <v>0</v>
      </c>
      <c r="X319">
        <f>F319</f>
        <v>0</v>
      </c>
      <c r="Y319">
        <f>G319</f>
        <v>0</v>
      </c>
      <c r="Z319">
        <f>H319</f>
        <v>0</v>
      </c>
      <c r="AA319">
        <f>I319</f>
        <v>0</v>
      </c>
      <c r="AB319">
        <f>J319</f>
        <v>0</v>
      </c>
      <c r="AC319">
        <f>K319</f>
        <v>0</v>
      </c>
      <c r="AD319">
        <f>IFERROR(VLOOKUP(L319,'lists'!$O:$P,2,FALSE),"")</f>
        <v>0</v>
      </c>
      <c r="AE319">
        <f>IFERROR(VLOOKUP(M319,'lists'!$Q:$R,2,FALSE),"")</f>
        <v>0</v>
      </c>
      <c r="AF319">
        <f>N319</f>
        <v>0</v>
      </c>
      <c r="AG319">
        <f>O319</f>
        <v>0</v>
      </c>
    </row>
    <row r="320" spans="19:33">
      <c r="S320">
        <f>A320</f>
        <v>0</v>
      </c>
      <c r="T320">
        <f>IFERROR(VLOOKUP(B320,'lists'!$AO:$AP,2,FALSE),"")</f>
        <v>0</v>
      </c>
      <c r="U320">
        <f>IFERROR(VLOOKUP(C320,'lists'!$M:$N,2,FALSE),"")</f>
        <v>0</v>
      </c>
      <c r="V320">
        <f>D320</f>
        <v>0</v>
      </c>
      <c r="W320">
        <f>E320</f>
        <v>0</v>
      </c>
      <c r="X320">
        <f>F320</f>
        <v>0</v>
      </c>
      <c r="Y320">
        <f>G320</f>
        <v>0</v>
      </c>
      <c r="Z320">
        <f>H320</f>
        <v>0</v>
      </c>
      <c r="AA320">
        <f>I320</f>
        <v>0</v>
      </c>
      <c r="AB320">
        <f>J320</f>
        <v>0</v>
      </c>
      <c r="AC320">
        <f>K320</f>
        <v>0</v>
      </c>
      <c r="AD320">
        <f>IFERROR(VLOOKUP(L320,'lists'!$O:$P,2,FALSE),"")</f>
        <v>0</v>
      </c>
      <c r="AE320">
        <f>IFERROR(VLOOKUP(M320,'lists'!$Q:$R,2,FALSE),"")</f>
        <v>0</v>
      </c>
      <c r="AF320">
        <f>N320</f>
        <v>0</v>
      </c>
      <c r="AG320">
        <f>O320</f>
        <v>0</v>
      </c>
    </row>
    <row r="321" spans="19:33">
      <c r="S321">
        <f>A321</f>
        <v>0</v>
      </c>
      <c r="T321">
        <f>IFERROR(VLOOKUP(B321,'lists'!$AO:$AP,2,FALSE),"")</f>
        <v>0</v>
      </c>
      <c r="U321">
        <f>IFERROR(VLOOKUP(C321,'lists'!$M:$N,2,FALSE),"")</f>
        <v>0</v>
      </c>
      <c r="V321">
        <f>D321</f>
        <v>0</v>
      </c>
      <c r="W321">
        <f>E321</f>
        <v>0</v>
      </c>
      <c r="X321">
        <f>F321</f>
        <v>0</v>
      </c>
      <c r="Y321">
        <f>G321</f>
        <v>0</v>
      </c>
      <c r="Z321">
        <f>H321</f>
        <v>0</v>
      </c>
      <c r="AA321">
        <f>I321</f>
        <v>0</v>
      </c>
      <c r="AB321">
        <f>J321</f>
        <v>0</v>
      </c>
      <c r="AC321">
        <f>K321</f>
        <v>0</v>
      </c>
      <c r="AD321">
        <f>IFERROR(VLOOKUP(L321,'lists'!$O:$P,2,FALSE),"")</f>
        <v>0</v>
      </c>
      <c r="AE321">
        <f>IFERROR(VLOOKUP(M321,'lists'!$Q:$R,2,FALSE),"")</f>
        <v>0</v>
      </c>
      <c r="AF321">
        <f>N321</f>
        <v>0</v>
      </c>
      <c r="AG321">
        <f>O321</f>
        <v>0</v>
      </c>
    </row>
    <row r="322" spans="19:33">
      <c r="S322">
        <f>A322</f>
        <v>0</v>
      </c>
      <c r="T322">
        <f>IFERROR(VLOOKUP(B322,'lists'!$AO:$AP,2,FALSE),"")</f>
        <v>0</v>
      </c>
      <c r="U322">
        <f>IFERROR(VLOOKUP(C322,'lists'!$M:$N,2,FALSE),"")</f>
        <v>0</v>
      </c>
      <c r="V322">
        <f>D322</f>
        <v>0</v>
      </c>
      <c r="W322">
        <f>E322</f>
        <v>0</v>
      </c>
      <c r="X322">
        <f>F322</f>
        <v>0</v>
      </c>
      <c r="Y322">
        <f>G322</f>
        <v>0</v>
      </c>
      <c r="Z322">
        <f>H322</f>
        <v>0</v>
      </c>
      <c r="AA322">
        <f>I322</f>
        <v>0</v>
      </c>
      <c r="AB322">
        <f>J322</f>
        <v>0</v>
      </c>
      <c r="AC322">
        <f>K322</f>
        <v>0</v>
      </c>
      <c r="AD322">
        <f>IFERROR(VLOOKUP(L322,'lists'!$O:$P,2,FALSE),"")</f>
        <v>0</v>
      </c>
      <c r="AE322">
        <f>IFERROR(VLOOKUP(M322,'lists'!$Q:$R,2,FALSE),"")</f>
        <v>0</v>
      </c>
      <c r="AF322">
        <f>N322</f>
        <v>0</v>
      </c>
      <c r="AG322">
        <f>O322</f>
        <v>0</v>
      </c>
    </row>
    <row r="323" spans="19:33">
      <c r="S323">
        <f>A323</f>
        <v>0</v>
      </c>
      <c r="T323">
        <f>IFERROR(VLOOKUP(B323,'lists'!$AO:$AP,2,FALSE),"")</f>
        <v>0</v>
      </c>
      <c r="U323">
        <f>IFERROR(VLOOKUP(C323,'lists'!$M:$N,2,FALSE),"")</f>
        <v>0</v>
      </c>
      <c r="V323">
        <f>D323</f>
        <v>0</v>
      </c>
      <c r="W323">
        <f>E323</f>
        <v>0</v>
      </c>
      <c r="X323">
        <f>F323</f>
        <v>0</v>
      </c>
      <c r="Y323">
        <f>G323</f>
        <v>0</v>
      </c>
      <c r="Z323">
        <f>H323</f>
        <v>0</v>
      </c>
      <c r="AA323">
        <f>I323</f>
        <v>0</v>
      </c>
      <c r="AB323">
        <f>J323</f>
        <v>0</v>
      </c>
      <c r="AC323">
        <f>K323</f>
        <v>0</v>
      </c>
      <c r="AD323">
        <f>IFERROR(VLOOKUP(L323,'lists'!$O:$P,2,FALSE),"")</f>
        <v>0</v>
      </c>
      <c r="AE323">
        <f>IFERROR(VLOOKUP(M323,'lists'!$Q:$R,2,FALSE),"")</f>
        <v>0</v>
      </c>
      <c r="AF323">
        <f>N323</f>
        <v>0</v>
      </c>
      <c r="AG323">
        <f>O323</f>
        <v>0</v>
      </c>
    </row>
    <row r="324" spans="19:33">
      <c r="S324">
        <f>A324</f>
        <v>0</v>
      </c>
      <c r="T324">
        <f>IFERROR(VLOOKUP(B324,'lists'!$AO:$AP,2,FALSE),"")</f>
        <v>0</v>
      </c>
      <c r="U324">
        <f>IFERROR(VLOOKUP(C324,'lists'!$M:$N,2,FALSE),"")</f>
        <v>0</v>
      </c>
      <c r="V324">
        <f>D324</f>
        <v>0</v>
      </c>
      <c r="W324">
        <f>E324</f>
        <v>0</v>
      </c>
      <c r="X324">
        <f>F324</f>
        <v>0</v>
      </c>
      <c r="Y324">
        <f>G324</f>
        <v>0</v>
      </c>
      <c r="Z324">
        <f>H324</f>
        <v>0</v>
      </c>
      <c r="AA324">
        <f>I324</f>
        <v>0</v>
      </c>
      <c r="AB324">
        <f>J324</f>
        <v>0</v>
      </c>
      <c r="AC324">
        <f>K324</f>
        <v>0</v>
      </c>
      <c r="AD324">
        <f>IFERROR(VLOOKUP(L324,'lists'!$O:$P,2,FALSE),"")</f>
        <v>0</v>
      </c>
      <c r="AE324">
        <f>IFERROR(VLOOKUP(M324,'lists'!$Q:$R,2,FALSE),"")</f>
        <v>0</v>
      </c>
      <c r="AF324">
        <f>N324</f>
        <v>0</v>
      </c>
      <c r="AG324">
        <f>O324</f>
        <v>0</v>
      </c>
    </row>
    <row r="325" spans="19:33">
      <c r="S325">
        <f>A325</f>
        <v>0</v>
      </c>
      <c r="T325">
        <f>IFERROR(VLOOKUP(B325,'lists'!$AO:$AP,2,FALSE),"")</f>
        <v>0</v>
      </c>
      <c r="U325">
        <f>IFERROR(VLOOKUP(C325,'lists'!$M:$N,2,FALSE),"")</f>
        <v>0</v>
      </c>
      <c r="V325">
        <f>D325</f>
        <v>0</v>
      </c>
      <c r="W325">
        <f>E325</f>
        <v>0</v>
      </c>
      <c r="X325">
        <f>F325</f>
        <v>0</v>
      </c>
      <c r="Y325">
        <f>G325</f>
        <v>0</v>
      </c>
      <c r="Z325">
        <f>H325</f>
        <v>0</v>
      </c>
      <c r="AA325">
        <f>I325</f>
        <v>0</v>
      </c>
      <c r="AB325">
        <f>J325</f>
        <v>0</v>
      </c>
      <c r="AC325">
        <f>K325</f>
        <v>0</v>
      </c>
      <c r="AD325">
        <f>IFERROR(VLOOKUP(L325,'lists'!$O:$P,2,FALSE),"")</f>
        <v>0</v>
      </c>
      <c r="AE325">
        <f>IFERROR(VLOOKUP(M325,'lists'!$Q:$R,2,FALSE),"")</f>
        <v>0</v>
      </c>
      <c r="AF325">
        <f>N325</f>
        <v>0</v>
      </c>
      <c r="AG325">
        <f>O325</f>
        <v>0</v>
      </c>
    </row>
    <row r="326" spans="19:33">
      <c r="S326">
        <f>A326</f>
        <v>0</v>
      </c>
      <c r="T326">
        <f>IFERROR(VLOOKUP(B326,'lists'!$AO:$AP,2,FALSE),"")</f>
        <v>0</v>
      </c>
      <c r="U326">
        <f>IFERROR(VLOOKUP(C326,'lists'!$M:$N,2,FALSE),"")</f>
        <v>0</v>
      </c>
      <c r="V326">
        <f>D326</f>
        <v>0</v>
      </c>
      <c r="W326">
        <f>E326</f>
        <v>0</v>
      </c>
      <c r="X326">
        <f>F326</f>
        <v>0</v>
      </c>
      <c r="Y326">
        <f>G326</f>
        <v>0</v>
      </c>
      <c r="Z326">
        <f>H326</f>
        <v>0</v>
      </c>
      <c r="AA326">
        <f>I326</f>
        <v>0</v>
      </c>
      <c r="AB326">
        <f>J326</f>
        <v>0</v>
      </c>
      <c r="AC326">
        <f>K326</f>
        <v>0</v>
      </c>
      <c r="AD326">
        <f>IFERROR(VLOOKUP(L326,'lists'!$O:$P,2,FALSE),"")</f>
        <v>0</v>
      </c>
      <c r="AE326">
        <f>IFERROR(VLOOKUP(M326,'lists'!$Q:$R,2,FALSE),"")</f>
        <v>0</v>
      </c>
      <c r="AF326">
        <f>N326</f>
        <v>0</v>
      </c>
      <c r="AG326">
        <f>O326</f>
        <v>0</v>
      </c>
    </row>
    <row r="327" spans="19:33">
      <c r="S327">
        <f>A327</f>
        <v>0</v>
      </c>
      <c r="T327">
        <f>IFERROR(VLOOKUP(B327,'lists'!$AO:$AP,2,FALSE),"")</f>
        <v>0</v>
      </c>
      <c r="U327">
        <f>IFERROR(VLOOKUP(C327,'lists'!$M:$N,2,FALSE),"")</f>
        <v>0</v>
      </c>
      <c r="V327">
        <f>D327</f>
        <v>0</v>
      </c>
      <c r="W327">
        <f>E327</f>
        <v>0</v>
      </c>
      <c r="X327">
        <f>F327</f>
        <v>0</v>
      </c>
      <c r="Y327">
        <f>G327</f>
        <v>0</v>
      </c>
      <c r="Z327">
        <f>H327</f>
        <v>0</v>
      </c>
      <c r="AA327">
        <f>I327</f>
        <v>0</v>
      </c>
      <c r="AB327">
        <f>J327</f>
        <v>0</v>
      </c>
      <c r="AC327">
        <f>K327</f>
        <v>0</v>
      </c>
      <c r="AD327">
        <f>IFERROR(VLOOKUP(L327,'lists'!$O:$P,2,FALSE),"")</f>
        <v>0</v>
      </c>
      <c r="AE327">
        <f>IFERROR(VLOOKUP(M327,'lists'!$Q:$R,2,FALSE),"")</f>
        <v>0</v>
      </c>
      <c r="AF327">
        <f>N327</f>
        <v>0</v>
      </c>
      <c r="AG327">
        <f>O327</f>
        <v>0</v>
      </c>
    </row>
    <row r="328" spans="19:33">
      <c r="S328">
        <f>A328</f>
        <v>0</v>
      </c>
      <c r="T328">
        <f>IFERROR(VLOOKUP(B328,'lists'!$AO:$AP,2,FALSE),"")</f>
        <v>0</v>
      </c>
      <c r="U328">
        <f>IFERROR(VLOOKUP(C328,'lists'!$M:$N,2,FALSE),"")</f>
        <v>0</v>
      </c>
      <c r="V328">
        <f>D328</f>
        <v>0</v>
      </c>
      <c r="W328">
        <f>E328</f>
        <v>0</v>
      </c>
      <c r="X328">
        <f>F328</f>
        <v>0</v>
      </c>
      <c r="Y328">
        <f>G328</f>
        <v>0</v>
      </c>
      <c r="Z328">
        <f>H328</f>
        <v>0</v>
      </c>
      <c r="AA328">
        <f>I328</f>
        <v>0</v>
      </c>
      <c r="AB328">
        <f>J328</f>
        <v>0</v>
      </c>
      <c r="AC328">
        <f>K328</f>
        <v>0</v>
      </c>
      <c r="AD328">
        <f>IFERROR(VLOOKUP(L328,'lists'!$O:$P,2,FALSE),"")</f>
        <v>0</v>
      </c>
      <c r="AE328">
        <f>IFERROR(VLOOKUP(M328,'lists'!$Q:$R,2,FALSE),"")</f>
        <v>0</v>
      </c>
      <c r="AF328">
        <f>N328</f>
        <v>0</v>
      </c>
      <c r="AG328">
        <f>O328</f>
        <v>0</v>
      </c>
    </row>
    <row r="329" spans="19:33">
      <c r="S329">
        <f>A329</f>
        <v>0</v>
      </c>
      <c r="T329">
        <f>IFERROR(VLOOKUP(B329,'lists'!$AO:$AP,2,FALSE),"")</f>
        <v>0</v>
      </c>
      <c r="U329">
        <f>IFERROR(VLOOKUP(C329,'lists'!$M:$N,2,FALSE),"")</f>
        <v>0</v>
      </c>
      <c r="V329">
        <f>D329</f>
        <v>0</v>
      </c>
      <c r="W329">
        <f>E329</f>
        <v>0</v>
      </c>
      <c r="X329">
        <f>F329</f>
        <v>0</v>
      </c>
      <c r="Y329">
        <f>G329</f>
        <v>0</v>
      </c>
      <c r="Z329">
        <f>H329</f>
        <v>0</v>
      </c>
      <c r="AA329">
        <f>I329</f>
        <v>0</v>
      </c>
      <c r="AB329">
        <f>J329</f>
        <v>0</v>
      </c>
      <c r="AC329">
        <f>K329</f>
        <v>0</v>
      </c>
      <c r="AD329">
        <f>IFERROR(VLOOKUP(L329,'lists'!$O:$P,2,FALSE),"")</f>
        <v>0</v>
      </c>
      <c r="AE329">
        <f>IFERROR(VLOOKUP(M329,'lists'!$Q:$R,2,FALSE),"")</f>
        <v>0</v>
      </c>
      <c r="AF329">
        <f>N329</f>
        <v>0</v>
      </c>
      <c r="AG329">
        <f>O329</f>
        <v>0</v>
      </c>
    </row>
    <row r="330" spans="19:33">
      <c r="S330">
        <f>A330</f>
        <v>0</v>
      </c>
      <c r="T330">
        <f>IFERROR(VLOOKUP(B330,'lists'!$AO:$AP,2,FALSE),"")</f>
        <v>0</v>
      </c>
      <c r="U330">
        <f>IFERROR(VLOOKUP(C330,'lists'!$M:$N,2,FALSE),"")</f>
        <v>0</v>
      </c>
      <c r="V330">
        <f>D330</f>
        <v>0</v>
      </c>
      <c r="W330">
        <f>E330</f>
        <v>0</v>
      </c>
      <c r="X330">
        <f>F330</f>
        <v>0</v>
      </c>
      <c r="Y330">
        <f>G330</f>
        <v>0</v>
      </c>
      <c r="Z330">
        <f>H330</f>
        <v>0</v>
      </c>
      <c r="AA330">
        <f>I330</f>
        <v>0</v>
      </c>
      <c r="AB330">
        <f>J330</f>
        <v>0</v>
      </c>
      <c r="AC330">
        <f>K330</f>
        <v>0</v>
      </c>
      <c r="AD330">
        <f>IFERROR(VLOOKUP(L330,'lists'!$O:$P,2,FALSE),"")</f>
        <v>0</v>
      </c>
      <c r="AE330">
        <f>IFERROR(VLOOKUP(M330,'lists'!$Q:$R,2,FALSE),"")</f>
        <v>0</v>
      </c>
      <c r="AF330">
        <f>N330</f>
        <v>0</v>
      </c>
      <c r="AG330">
        <f>O330</f>
        <v>0</v>
      </c>
    </row>
    <row r="331" spans="19:33">
      <c r="S331">
        <f>A331</f>
        <v>0</v>
      </c>
      <c r="T331">
        <f>IFERROR(VLOOKUP(B331,'lists'!$AO:$AP,2,FALSE),"")</f>
        <v>0</v>
      </c>
      <c r="U331">
        <f>IFERROR(VLOOKUP(C331,'lists'!$M:$N,2,FALSE),"")</f>
        <v>0</v>
      </c>
      <c r="V331">
        <f>D331</f>
        <v>0</v>
      </c>
      <c r="W331">
        <f>E331</f>
        <v>0</v>
      </c>
      <c r="X331">
        <f>F331</f>
        <v>0</v>
      </c>
      <c r="Y331">
        <f>G331</f>
        <v>0</v>
      </c>
      <c r="Z331">
        <f>H331</f>
        <v>0</v>
      </c>
      <c r="AA331">
        <f>I331</f>
        <v>0</v>
      </c>
      <c r="AB331">
        <f>J331</f>
        <v>0</v>
      </c>
      <c r="AC331">
        <f>K331</f>
        <v>0</v>
      </c>
      <c r="AD331">
        <f>IFERROR(VLOOKUP(L331,'lists'!$O:$P,2,FALSE),"")</f>
        <v>0</v>
      </c>
      <c r="AE331">
        <f>IFERROR(VLOOKUP(M331,'lists'!$Q:$R,2,FALSE),"")</f>
        <v>0</v>
      </c>
      <c r="AF331">
        <f>N331</f>
        <v>0</v>
      </c>
      <c r="AG331">
        <f>O331</f>
        <v>0</v>
      </c>
    </row>
    <row r="332" spans="19:33">
      <c r="S332">
        <f>A332</f>
        <v>0</v>
      </c>
      <c r="T332">
        <f>IFERROR(VLOOKUP(B332,'lists'!$AO:$AP,2,FALSE),"")</f>
        <v>0</v>
      </c>
      <c r="U332">
        <f>IFERROR(VLOOKUP(C332,'lists'!$M:$N,2,FALSE),"")</f>
        <v>0</v>
      </c>
      <c r="V332">
        <f>D332</f>
        <v>0</v>
      </c>
      <c r="W332">
        <f>E332</f>
        <v>0</v>
      </c>
      <c r="X332">
        <f>F332</f>
        <v>0</v>
      </c>
      <c r="Y332">
        <f>G332</f>
        <v>0</v>
      </c>
      <c r="Z332">
        <f>H332</f>
        <v>0</v>
      </c>
      <c r="AA332">
        <f>I332</f>
        <v>0</v>
      </c>
      <c r="AB332">
        <f>J332</f>
        <v>0</v>
      </c>
      <c r="AC332">
        <f>K332</f>
        <v>0</v>
      </c>
      <c r="AD332">
        <f>IFERROR(VLOOKUP(L332,'lists'!$O:$P,2,FALSE),"")</f>
        <v>0</v>
      </c>
      <c r="AE332">
        <f>IFERROR(VLOOKUP(M332,'lists'!$Q:$R,2,FALSE),"")</f>
        <v>0</v>
      </c>
      <c r="AF332">
        <f>N332</f>
        <v>0</v>
      </c>
      <c r="AG332">
        <f>O332</f>
        <v>0</v>
      </c>
    </row>
    <row r="333" spans="19:33">
      <c r="S333">
        <f>A333</f>
        <v>0</v>
      </c>
      <c r="T333">
        <f>IFERROR(VLOOKUP(B333,'lists'!$AO:$AP,2,FALSE),"")</f>
        <v>0</v>
      </c>
      <c r="U333">
        <f>IFERROR(VLOOKUP(C333,'lists'!$M:$N,2,FALSE),"")</f>
        <v>0</v>
      </c>
      <c r="V333">
        <f>D333</f>
        <v>0</v>
      </c>
      <c r="W333">
        <f>E333</f>
        <v>0</v>
      </c>
      <c r="X333">
        <f>F333</f>
        <v>0</v>
      </c>
      <c r="Y333">
        <f>G333</f>
        <v>0</v>
      </c>
      <c r="Z333">
        <f>H333</f>
        <v>0</v>
      </c>
      <c r="AA333">
        <f>I333</f>
        <v>0</v>
      </c>
      <c r="AB333">
        <f>J333</f>
        <v>0</v>
      </c>
      <c r="AC333">
        <f>K333</f>
        <v>0</v>
      </c>
      <c r="AD333">
        <f>IFERROR(VLOOKUP(L333,'lists'!$O:$P,2,FALSE),"")</f>
        <v>0</v>
      </c>
      <c r="AE333">
        <f>IFERROR(VLOOKUP(M333,'lists'!$Q:$R,2,FALSE),"")</f>
        <v>0</v>
      </c>
      <c r="AF333">
        <f>N333</f>
        <v>0</v>
      </c>
      <c r="AG333">
        <f>O333</f>
        <v>0</v>
      </c>
    </row>
    <row r="334" spans="19:33">
      <c r="S334">
        <f>A334</f>
        <v>0</v>
      </c>
      <c r="T334">
        <f>IFERROR(VLOOKUP(B334,'lists'!$AO:$AP,2,FALSE),"")</f>
        <v>0</v>
      </c>
      <c r="U334">
        <f>IFERROR(VLOOKUP(C334,'lists'!$M:$N,2,FALSE),"")</f>
        <v>0</v>
      </c>
      <c r="V334">
        <f>D334</f>
        <v>0</v>
      </c>
      <c r="W334">
        <f>E334</f>
        <v>0</v>
      </c>
      <c r="X334">
        <f>F334</f>
        <v>0</v>
      </c>
      <c r="Y334">
        <f>G334</f>
        <v>0</v>
      </c>
      <c r="Z334">
        <f>H334</f>
        <v>0</v>
      </c>
      <c r="AA334">
        <f>I334</f>
        <v>0</v>
      </c>
      <c r="AB334">
        <f>J334</f>
        <v>0</v>
      </c>
      <c r="AC334">
        <f>K334</f>
        <v>0</v>
      </c>
      <c r="AD334">
        <f>IFERROR(VLOOKUP(L334,'lists'!$O:$P,2,FALSE),"")</f>
        <v>0</v>
      </c>
      <c r="AE334">
        <f>IFERROR(VLOOKUP(M334,'lists'!$Q:$R,2,FALSE),"")</f>
        <v>0</v>
      </c>
      <c r="AF334">
        <f>N334</f>
        <v>0</v>
      </c>
      <c r="AG334">
        <f>O334</f>
        <v>0</v>
      </c>
    </row>
    <row r="335" spans="19:33">
      <c r="S335">
        <f>A335</f>
        <v>0</v>
      </c>
      <c r="T335">
        <f>IFERROR(VLOOKUP(B335,'lists'!$AO:$AP,2,FALSE),"")</f>
        <v>0</v>
      </c>
      <c r="U335">
        <f>IFERROR(VLOOKUP(C335,'lists'!$M:$N,2,FALSE),"")</f>
        <v>0</v>
      </c>
      <c r="V335">
        <f>D335</f>
        <v>0</v>
      </c>
      <c r="W335">
        <f>E335</f>
        <v>0</v>
      </c>
      <c r="X335">
        <f>F335</f>
        <v>0</v>
      </c>
      <c r="Y335">
        <f>G335</f>
        <v>0</v>
      </c>
      <c r="Z335">
        <f>H335</f>
        <v>0</v>
      </c>
      <c r="AA335">
        <f>I335</f>
        <v>0</v>
      </c>
      <c r="AB335">
        <f>J335</f>
        <v>0</v>
      </c>
      <c r="AC335">
        <f>K335</f>
        <v>0</v>
      </c>
      <c r="AD335">
        <f>IFERROR(VLOOKUP(L335,'lists'!$O:$P,2,FALSE),"")</f>
        <v>0</v>
      </c>
      <c r="AE335">
        <f>IFERROR(VLOOKUP(M335,'lists'!$Q:$R,2,FALSE),"")</f>
        <v>0</v>
      </c>
      <c r="AF335">
        <f>N335</f>
        <v>0</v>
      </c>
      <c r="AG335">
        <f>O335</f>
        <v>0</v>
      </c>
    </row>
    <row r="336" spans="19:33">
      <c r="S336">
        <f>A336</f>
        <v>0</v>
      </c>
      <c r="T336">
        <f>IFERROR(VLOOKUP(B336,'lists'!$AO:$AP,2,FALSE),"")</f>
        <v>0</v>
      </c>
      <c r="U336">
        <f>IFERROR(VLOOKUP(C336,'lists'!$M:$N,2,FALSE),"")</f>
        <v>0</v>
      </c>
      <c r="V336">
        <f>D336</f>
        <v>0</v>
      </c>
      <c r="W336">
        <f>E336</f>
        <v>0</v>
      </c>
      <c r="X336">
        <f>F336</f>
        <v>0</v>
      </c>
      <c r="Y336">
        <f>G336</f>
        <v>0</v>
      </c>
      <c r="Z336">
        <f>H336</f>
        <v>0</v>
      </c>
      <c r="AA336">
        <f>I336</f>
        <v>0</v>
      </c>
      <c r="AB336">
        <f>J336</f>
        <v>0</v>
      </c>
      <c r="AC336">
        <f>K336</f>
        <v>0</v>
      </c>
      <c r="AD336">
        <f>IFERROR(VLOOKUP(L336,'lists'!$O:$P,2,FALSE),"")</f>
        <v>0</v>
      </c>
      <c r="AE336">
        <f>IFERROR(VLOOKUP(M336,'lists'!$Q:$R,2,FALSE),"")</f>
        <v>0</v>
      </c>
      <c r="AF336">
        <f>N336</f>
        <v>0</v>
      </c>
      <c r="AG336">
        <f>O336</f>
        <v>0</v>
      </c>
    </row>
    <row r="337" spans="19:33">
      <c r="S337">
        <f>A337</f>
        <v>0</v>
      </c>
      <c r="T337">
        <f>IFERROR(VLOOKUP(B337,'lists'!$AO:$AP,2,FALSE),"")</f>
        <v>0</v>
      </c>
      <c r="U337">
        <f>IFERROR(VLOOKUP(C337,'lists'!$M:$N,2,FALSE),"")</f>
        <v>0</v>
      </c>
      <c r="V337">
        <f>D337</f>
        <v>0</v>
      </c>
      <c r="W337">
        <f>E337</f>
        <v>0</v>
      </c>
      <c r="X337">
        <f>F337</f>
        <v>0</v>
      </c>
      <c r="Y337">
        <f>G337</f>
        <v>0</v>
      </c>
      <c r="Z337">
        <f>H337</f>
        <v>0</v>
      </c>
      <c r="AA337">
        <f>I337</f>
        <v>0</v>
      </c>
      <c r="AB337">
        <f>J337</f>
        <v>0</v>
      </c>
      <c r="AC337">
        <f>K337</f>
        <v>0</v>
      </c>
      <c r="AD337">
        <f>IFERROR(VLOOKUP(L337,'lists'!$O:$P,2,FALSE),"")</f>
        <v>0</v>
      </c>
      <c r="AE337">
        <f>IFERROR(VLOOKUP(M337,'lists'!$Q:$R,2,FALSE),"")</f>
        <v>0</v>
      </c>
      <c r="AF337">
        <f>N337</f>
        <v>0</v>
      </c>
      <c r="AG337">
        <f>O337</f>
        <v>0</v>
      </c>
    </row>
    <row r="338" spans="19:33">
      <c r="S338">
        <f>A338</f>
        <v>0</v>
      </c>
      <c r="T338">
        <f>IFERROR(VLOOKUP(B338,'lists'!$AO:$AP,2,FALSE),"")</f>
        <v>0</v>
      </c>
      <c r="U338">
        <f>IFERROR(VLOOKUP(C338,'lists'!$M:$N,2,FALSE),"")</f>
        <v>0</v>
      </c>
      <c r="V338">
        <f>D338</f>
        <v>0</v>
      </c>
      <c r="W338">
        <f>E338</f>
        <v>0</v>
      </c>
      <c r="X338">
        <f>F338</f>
        <v>0</v>
      </c>
      <c r="Y338">
        <f>G338</f>
        <v>0</v>
      </c>
      <c r="Z338">
        <f>H338</f>
        <v>0</v>
      </c>
      <c r="AA338">
        <f>I338</f>
        <v>0</v>
      </c>
      <c r="AB338">
        <f>J338</f>
        <v>0</v>
      </c>
      <c r="AC338">
        <f>K338</f>
        <v>0</v>
      </c>
      <c r="AD338">
        <f>IFERROR(VLOOKUP(L338,'lists'!$O:$P,2,FALSE),"")</f>
        <v>0</v>
      </c>
      <c r="AE338">
        <f>IFERROR(VLOOKUP(M338,'lists'!$Q:$R,2,FALSE),"")</f>
        <v>0</v>
      </c>
      <c r="AF338">
        <f>N338</f>
        <v>0</v>
      </c>
      <c r="AG338">
        <f>O338</f>
        <v>0</v>
      </c>
    </row>
    <row r="339" spans="19:33">
      <c r="S339">
        <f>A339</f>
        <v>0</v>
      </c>
      <c r="T339">
        <f>IFERROR(VLOOKUP(B339,'lists'!$AO:$AP,2,FALSE),"")</f>
        <v>0</v>
      </c>
      <c r="U339">
        <f>IFERROR(VLOOKUP(C339,'lists'!$M:$N,2,FALSE),"")</f>
        <v>0</v>
      </c>
      <c r="V339">
        <f>D339</f>
        <v>0</v>
      </c>
      <c r="W339">
        <f>E339</f>
        <v>0</v>
      </c>
      <c r="X339">
        <f>F339</f>
        <v>0</v>
      </c>
      <c r="Y339">
        <f>G339</f>
        <v>0</v>
      </c>
      <c r="Z339">
        <f>H339</f>
        <v>0</v>
      </c>
      <c r="AA339">
        <f>I339</f>
        <v>0</v>
      </c>
      <c r="AB339">
        <f>J339</f>
        <v>0</v>
      </c>
      <c r="AC339">
        <f>K339</f>
        <v>0</v>
      </c>
      <c r="AD339">
        <f>IFERROR(VLOOKUP(L339,'lists'!$O:$P,2,FALSE),"")</f>
        <v>0</v>
      </c>
      <c r="AE339">
        <f>IFERROR(VLOOKUP(M339,'lists'!$Q:$R,2,FALSE),"")</f>
        <v>0</v>
      </c>
      <c r="AF339">
        <f>N339</f>
        <v>0</v>
      </c>
      <c r="AG339">
        <f>O339</f>
        <v>0</v>
      </c>
    </row>
    <row r="340" spans="19:33">
      <c r="S340">
        <f>A340</f>
        <v>0</v>
      </c>
      <c r="T340">
        <f>IFERROR(VLOOKUP(B340,'lists'!$AO:$AP,2,FALSE),"")</f>
        <v>0</v>
      </c>
      <c r="U340">
        <f>IFERROR(VLOOKUP(C340,'lists'!$M:$N,2,FALSE),"")</f>
        <v>0</v>
      </c>
      <c r="V340">
        <f>D340</f>
        <v>0</v>
      </c>
      <c r="W340">
        <f>E340</f>
        <v>0</v>
      </c>
      <c r="X340">
        <f>F340</f>
        <v>0</v>
      </c>
      <c r="Y340">
        <f>G340</f>
        <v>0</v>
      </c>
      <c r="Z340">
        <f>H340</f>
        <v>0</v>
      </c>
      <c r="AA340">
        <f>I340</f>
        <v>0</v>
      </c>
      <c r="AB340">
        <f>J340</f>
        <v>0</v>
      </c>
      <c r="AC340">
        <f>K340</f>
        <v>0</v>
      </c>
      <c r="AD340">
        <f>IFERROR(VLOOKUP(L340,'lists'!$O:$P,2,FALSE),"")</f>
        <v>0</v>
      </c>
      <c r="AE340">
        <f>IFERROR(VLOOKUP(M340,'lists'!$Q:$R,2,FALSE),"")</f>
        <v>0</v>
      </c>
      <c r="AF340">
        <f>N340</f>
        <v>0</v>
      </c>
      <c r="AG340">
        <f>O340</f>
        <v>0</v>
      </c>
    </row>
    <row r="341" spans="19:33">
      <c r="S341">
        <f>A341</f>
        <v>0</v>
      </c>
      <c r="T341">
        <f>IFERROR(VLOOKUP(B341,'lists'!$AO:$AP,2,FALSE),"")</f>
        <v>0</v>
      </c>
      <c r="U341">
        <f>IFERROR(VLOOKUP(C341,'lists'!$M:$N,2,FALSE),"")</f>
        <v>0</v>
      </c>
      <c r="V341">
        <f>D341</f>
        <v>0</v>
      </c>
      <c r="W341">
        <f>E341</f>
        <v>0</v>
      </c>
      <c r="X341">
        <f>F341</f>
        <v>0</v>
      </c>
      <c r="Y341">
        <f>G341</f>
        <v>0</v>
      </c>
      <c r="Z341">
        <f>H341</f>
        <v>0</v>
      </c>
      <c r="AA341">
        <f>I341</f>
        <v>0</v>
      </c>
      <c r="AB341">
        <f>J341</f>
        <v>0</v>
      </c>
      <c r="AC341">
        <f>K341</f>
        <v>0</v>
      </c>
      <c r="AD341">
        <f>IFERROR(VLOOKUP(L341,'lists'!$O:$P,2,FALSE),"")</f>
        <v>0</v>
      </c>
      <c r="AE341">
        <f>IFERROR(VLOOKUP(M341,'lists'!$Q:$R,2,FALSE),"")</f>
        <v>0</v>
      </c>
      <c r="AF341">
        <f>N341</f>
        <v>0</v>
      </c>
      <c r="AG341">
        <f>O341</f>
        <v>0</v>
      </c>
    </row>
    <row r="342" spans="19:33">
      <c r="S342">
        <f>A342</f>
        <v>0</v>
      </c>
      <c r="T342">
        <f>IFERROR(VLOOKUP(B342,'lists'!$AO:$AP,2,FALSE),"")</f>
        <v>0</v>
      </c>
      <c r="U342">
        <f>IFERROR(VLOOKUP(C342,'lists'!$M:$N,2,FALSE),"")</f>
        <v>0</v>
      </c>
      <c r="V342">
        <f>D342</f>
        <v>0</v>
      </c>
      <c r="W342">
        <f>E342</f>
        <v>0</v>
      </c>
      <c r="X342">
        <f>F342</f>
        <v>0</v>
      </c>
      <c r="Y342">
        <f>G342</f>
        <v>0</v>
      </c>
      <c r="Z342">
        <f>H342</f>
        <v>0</v>
      </c>
      <c r="AA342">
        <f>I342</f>
        <v>0</v>
      </c>
      <c r="AB342">
        <f>J342</f>
        <v>0</v>
      </c>
      <c r="AC342">
        <f>K342</f>
        <v>0</v>
      </c>
      <c r="AD342">
        <f>IFERROR(VLOOKUP(L342,'lists'!$O:$P,2,FALSE),"")</f>
        <v>0</v>
      </c>
      <c r="AE342">
        <f>IFERROR(VLOOKUP(M342,'lists'!$Q:$R,2,FALSE),"")</f>
        <v>0</v>
      </c>
      <c r="AF342">
        <f>N342</f>
        <v>0</v>
      </c>
      <c r="AG342">
        <f>O342</f>
        <v>0</v>
      </c>
    </row>
    <row r="343" spans="19:33">
      <c r="S343">
        <f>A343</f>
        <v>0</v>
      </c>
      <c r="T343">
        <f>IFERROR(VLOOKUP(B343,'lists'!$AO:$AP,2,FALSE),"")</f>
        <v>0</v>
      </c>
      <c r="U343">
        <f>IFERROR(VLOOKUP(C343,'lists'!$M:$N,2,FALSE),"")</f>
        <v>0</v>
      </c>
      <c r="V343">
        <f>D343</f>
        <v>0</v>
      </c>
      <c r="W343">
        <f>E343</f>
        <v>0</v>
      </c>
      <c r="X343">
        <f>F343</f>
        <v>0</v>
      </c>
      <c r="Y343">
        <f>G343</f>
        <v>0</v>
      </c>
      <c r="Z343">
        <f>H343</f>
        <v>0</v>
      </c>
      <c r="AA343">
        <f>I343</f>
        <v>0</v>
      </c>
      <c r="AB343">
        <f>J343</f>
        <v>0</v>
      </c>
      <c r="AC343">
        <f>K343</f>
        <v>0</v>
      </c>
      <c r="AD343">
        <f>IFERROR(VLOOKUP(L343,'lists'!$O:$P,2,FALSE),"")</f>
        <v>0</v>
      </c>
      <c r="AE343">
        <f>IFERROR(VLOOKUP(M343,'lists'!$Q:$R,2,FALSE),"")</f>
        <v>0</v>
      </c>
      <c r="AF343">
        <f>N343</f>
        <v>0</v>
      </c>
      <c r="AG343">
        <f>O343</f>
        <v>0</v>
      </c>
    </row>
    <row r="344" spans="19:33">
      <c r="S344">
        <f>A344</f>
        <v>0</v>
      </c>
      <c r="T344">
        <f>IFERROR(VLOOKUP(B344,'lists'!$AO:$AP,2,FALSE),"")</f>
        <v>0</v>
      </c>
      <c r="U344">
        <f>IFERROR(VLOOKUP(C344,'lists'!$M:$N,2,FALSE),"")</f>
        <v>0</v>
      </c>
      <c r="V344">
        <f>D344</f>
        <v>0</v>
      </c>
      <c r="W344">
        <f>E344</f>
        <v>0</v>
      </c>
      <c r="X344">
        <f>F344</f>
        <v>0</v>
      </c>
      <c r="Y344">
        <f>G344</f>
        <v>0</v>
      </c>
      <c r="Z344">
        <f>H344</f>
        <v>0</v>
      </c>
      <c r="AA344">
        <f>I344</f>
        <v>0</v>
      </c>
      <c r="AB344">
        <f>J344</f>
        <v>0</v>
      </c>
      <c r="AC344">
        <f>K344</f>
        <v>0</v>
      </c>
      <c r="AD344">
        <f>IFERROR(VLOOKUP(L344,'lists'!$O:$P,2,FALSE),"")</f>
        <v>0</v>
      </c>
      <c r="AE344">
        <f>IFERROR(VLOOKUP(M344,'lists'!$Q:$R,2,FALSE),"")</f>
        <v>0</v>
      </c>
      <c r="AF344">
        <f>N344</f>
        <v>0</v>
      </c>
      <c r="AG344">
        <f>O344</f>
        <v>0</v>
      </c>
    </row>
    <row r="345" spans="19:33">
      <c r="S345">
        <f>A345</f>
        <v>0</v>
      </c>
      <c r="T345">
        <f>IFERROR(VLOOKUP(B345,'lists'!$AO:$AP,2,FALSE),"")</f>
        <v>0</v>
      </c>
      <c r="U345">
        <f>IFERROR(VLOOKUP(C345,'lists'!$M:$N,2,FALSE),"")</f>
        <v>0</v>
      </c>
      <c r="V345">
        <f>D345</f>
        <v>0</v>
      </c>
      <c r="W345">
        <f>E345</f>
        <v>0</v>
      </c>
      <c r="X345">
        <f>F345</f>
        <v>0</v>
      </c>
      <c r="Y345">
        <f>G345</f>
        <v>0</v>
      </c>
      <c r="Z345">
        <f>H345</f>
        <v>0</v>
      </c>
      <c r="AA345">
        <f>I345</f>
        <v>0</v>
      </c>
      <c r="AB345">
        <f>J345</f>
        <v>0</v>
      </c>
      <c r="AC345">
        <f>K345</f>
        <v>0</v>
      </c>
      <c r="AD345">
        <f>IFERROR(VLOOKUP(L345,'lists'!$O:$P,2,FALSE),"")</f>
        <v>0</v>
      </c>
      <c r="AE345">
        <f>IFERROR(VLOOKUP(M345,'lists'!$Q:$R,2,FALSE),"")</f>
        <v>0</v>
      </c>
      <c r="AF345">
        <f>N345</f>
        <v>0</v>
      </c>
      <c r="AG345">
        <f>O345</f>
        <v>0</v>
      </c>
    </row>
    <row r="346" spans="19:33">
      <c r="S346">
        <f>A346</f>
        <v>0</v>
      </c>
      <c r="T346">
        <f>IFERROR(VLOOKUP(B346,'lists'!$AO:$AP,2,FALSE),"")</f>
        <v>0</v>
      </c>
      <c r="U346">
        <f>IFERROR(VLOOKUP(C346,'lists'!$M:$N,2,FALSE),"")</f>
        <v>0</v>
      </c>
      <c r="V346">
        <f>D346</f>
        <v>0</v>
      </c>
      <c r="W346">
        <f>E346</f>
        <v>0</v>
      </c>
      <c r="X346">
        <f>F346</f>
        <v>0</v>
      </c>
      <c r="Y346">
        <f>G346</f>
        <v>0</v>
      </c>
      <c r="Z346">
        <f>H346</f>
        <v>0</v>
      </c>
      <c r="AA346">
        <f>I346</f>
        <v>0</v>
      </c>
      <c r="AB346">
        <f>J346</f>
        <v>0</v>
      </c>
      <c r="AC346">
        <f>K346</f>
        <v>0</v>
      </c>
      <c r="AD346">
        <f>IFERROR(VLOOKUP(L346,'lists'!$O:$P,2,FALSE),"")</f>
        <v>0</v>
      </c>
      <c r="AE346">
        <f>IFERROR(VLOOKUP(M346,'lists'!$Q:$R,2,FALSE),"")</f>
        <v>0</v>
      </c>
      <c r="AF346">
        <f>N346</f>
        <v>0</v>
      </c>
      <c r="AG346">
        <f>O346</f>
        <v>0</v>
      </c>
    </row>
    <row r="347" spans="19:33">
      <c r="S347">
        <f>A347</f>
        <v>0</v>
      </c>
      <c r="T347">
        <f>IFERROR(VLOOKUP(B347,'lists'!$AO:$AP,2,FALSE),"")</f>
        <v>0</v>
      </c>
      <c r="U347">
        <f>IFERROR(VLOOKUP(C347,'lists'!$M:$N,2,FALSE),"")</f>
        <v>0</v>
      </c>
      <c r="V347">
        <f>D347</f>
        <v>0</v>
      </c>
      <c r="W347">
        <f>E347</f>
        <v>0</v>
      </c>
      <c r="X347">
        <f>F347</f>
        <v>0</v>
      </c>
      <c r="Y347">
        <f>G347</f>
        <v>0</v>
      </c>
      <c r="Z347">
        <f>H347</f>
        <v>0</v>
      </c>
      <c r="AA347">
        <f>I347</f>
        <v>0</v>
      </c>
      <c r="AB347">
        <f>J347</f>
        <v>0</v>
      </c>
      <c r="AC347">
        <f>K347</f>
        <v>0</v>
      </c>
      <c r="AD347">
        <f>IFERROR(VLOOKUP(L347,'lists'!$O:$P,2,FALSE),"")</f>
        <v>0</v>
      </c>
      <c r="AE347">
        <f>IFERROR(VLOOKUP(M347,'lists'!$Q:$R,2,FALSE),"")</f>
        <v>0</v>
      </c>
      <c r="AF347">
        <f>N347</f>
        <v>0</v>
      </c>
      <c r="AG347">
        <f>O347</f>
        <v>0</v>
      </c>
    </row>
    <row r="348" spans="19:33">
      <c r="S348">
        <f>A348</f>
        <v>0</v>
      </c>
      <c r="T348">
        <f>IFERROR(VLOOKUP(B348,'lists'!$AO:$AP,2,FALSE),"")</f>
        <v>0</v>
      </c>
      <c r="U348">
        <f>IFERROR(VLOOKUP(C348,'lists'!$M:$N,2,FALSE),"")</f>
        <v>0</v>
      </c>
      <c r="V348">
        <f>D348</f>
        <v>0</v>
      </c>
      <c r="W348">
        <f>E348</f>
        <v>0</v>
      </c>
      <c r="X348">
        <f>F348</f>
        <v>0</v>
      </c>
      <c r="Y348">
        <f>G348</f>
        <v>0</v>
      </c>
      <c r="Z348">
        <f>H348</f>
        <v>0</v>
      </c>
      <c r="AA348">
        <f>I348</f>
        <v>0</v>
      </c>
      <c r="AB348">
        <f>J348</f>
        <v>0</v>
      </c>
      <c r="AC348">
        <f>K348</f>
        <v>0</v>
      </c>
      <c r="AD348">
        <f>IFERROR(VLOOKUP(L348,'lists'!$O:$P,2,FALSE),"")</f>
        <v>0</v>
      </c>
      <c r="AE348">
        <f>IFERROR(VLOOKUP(M348,'lists'!$Q:$R,2,FALSE),"")</f>
        <v>0</v>
      </c>
      <c r="AF348">
        <f>N348</f>
        <v>0</v>
      </c>
      <c r="AG348">
        <f>O348</f>
        <v>0</v>
      </c>
    </row>
    <row r="349" spans="19:33">
      <c r="S349">
        <f>A349</f>
        <v>0</v>
      </c>
      <c r="T349">
        <f>IFERROR(VLOOKUP(B349,'lists'!$AO:$AP,2,FALSE),"")</f>
        <v>0</v>
      </c>
      <c r="U349">
        <f>IFERROR(VLOOKUP(C349,'lists'!$M:$N,2,FALSE),"")</f>
        <v>0</v>
      </c>
      <c r="V349">
        <f>D349</f>
        <v>0</v>
      </c>
      <c r="W349">
        <f>E349</f>
        <v>0</v>
      </c>
      <c r="X349">
        <f>F349</f>
        <v>0</v>
      </c>
      <c r="Y349">
        <f>G349</f>
        <v>0</v>
      </c>
      <c r="Z349">
        <f>H349</f>
        <v>0</v>
      </c>
      <c r="AA349">
        <f>I349</f>
        <v>0</v>
      </c>
      <c r="AB349">
        <f>J349</f>
        <v>0</v>
      </c>
      <c r="AC349">
        <f>K349</f>
        <v>0</v>
      </c>
      <c r="AD349">
        <f>IFERROR(VLOOKUP(L349,'lists'!$O:$P,2,FALSE),"")</f>
        <v>0</v>
      </c>
      <c r="AE349">
        <f>IFERROR(VLOOKUP(M349,'lists'!$Q:$R,2,FALSE),"")</f>
        <v>0</v>
      </c>
      <c r="AF349">
        <f>N349</f>
        <v>0</v>
      </c>
      <c r="AG349">
        <f>O349</f>
        <v>0</v>
      </c>
    </row>
    <row r="350" spans="19:33">
      <c r="S350">
        <f>A350</f>
        <v>0</v>
      </c>
      <c r="T350">
        <f>IFERROR(VLOOKUP(B350,'lists'!$AO:$AP,2,FALSE),"")</f>
        <v>0</v>
      </c>
      <c r="U350">
        <f>IFERROR(VLOOKUP(C350,'lists'!$M:$N,2,FALSE),"")</f>
        <v>0</v>
      </c>
      <c r="V350">
        <f>D350</f>
        <v>0</v>
      </c>
      <c r="W350">
        <f>E350</f>
        <v>0</v>
      </c>
      <c r="X350">
        <f>F350</f>
        <v>0</v>
      </c>
      <c r="Y350">
        <f>G350</f>
        <v>0</v>
      </c>
      <c r="Z350">
        <f>H350</f>
        <v>0</v>
      </c>
      <c r="AA350">
        <f>I350</f>
        <v>0</v>
      </c>
      <c r="AB350">
        <f>J350</f>
        <v>0</v>
      </c>
      <c r="AC350">
        <f>K350</f>
        <v>0</v>
      </c>
      <c r="AD350">
        <f>IFERROR(VLOOKUP(L350,'lists'!$O:$P,2,FALSE),"")</f>
        <v>0</v>
      </c>
      <c r="AE350">
        <f>IFERROR(VLOOKUP(M350,'lists'!$Q:$R,2,FALSE),"")</f>
        <v>0</v>
      </c>
      <c r="AF350">
        <f>N350</f>
        <v>0</v>
      </c>
      <c r="AG350">
        <f>O350</f>
        <v>0</v>
      </c>
    </row>
    <row r="351" spans="19:33">
      <c r="S351">
        <f>A351</f>
        <v>0</v>
      </c>
      <c r="T351">
        <f>IFERROR(VLOOKUP(B351,'lists'!$AO:$AP,2,FALSE),"")</f>
        <v>0</v>
      </c>
      <c r="U351">
        <f>IFERROR(VLOOKUP(C351,'lists'!$M:$N,2,FALSE),"")</f>
        <v>0</v>
      </c>
      <c r="V351">
        <f>D351</f>
        <v>0</v>
      </c>
      <c r="W351">
        <f>E351</f>
        <v>0</v>
      </c>
      <c r="X351">
        <f>F351</f>
        <v>0</v>
      </c>
      <c r="Y351">
        <f>G351</f>
        <v>0</v>
      </c>
      <c r="Z351">
        <f>H351</f>
        <v>0</v>
      </c>
      <c r="AA351">
        <f>I351</f>
        <v>0</v>
      </c>
      <c r="AB351">
        <f>J351</f>
        <v>0</v>
      </c>
      <c r="AC351">
        <f>K351</f>
        <v>0</v>
      </c>
      <c r="AD351">
        <f>IFERROR(VLOOKUP(L351,'lists'!$O:$P,2,FALSE),"")</f>
        <v>0</v>
      </c>
      <c r="AE351">
        <f>IFERROR(VLOOKUP(M351,'lists'!$Q:$R,2,FALSE),"")</f>
        <v>0</v>
      </c>
      <c r="AF351">
        <f>N351</f>
        <v>0</v>
      </c>
      <c r="AG351">
        <f>O351</f>
        <v>0</v>
      </c>
    </row>
    <row r="352" spans="19:33">
      <c r="S352">
        <f>A352</f>
        <v>0</v>
      </c>
      <c r="T352">
        <f>IFERROR(VLOOKUP(B352,'lists'!$AO:$AP,2,FALSE),"")</f>
        <v>0</v>
      </c>
      <c r="U352">
        <f>IFERROR(VLOOKUP(C352,'lists'!$M:$N,2,FALSE),"")</f>
        <v>0</v>
      </c>
      <c r="V352">
        <f>D352</f>
        <v>0</v>
      </c>
      <c r="W352">
        <f>E352</f>
        <v>0</v>
      </c>
      <c r="X352">
        <f>F352</f>
        <v>0</v>
      </c>
      <c r="Y352">
        <f>G352</f>
        <v>0</v>
      </c>
      <c r="Z352">
        <f>H352</f>
        <v>0</v>
      </c>
      <c r="AA352">
        <f>I352</f>
        <v>0</v>
      </c>
      <c r="AB352">
        <f>J352</f>
        <v>0</v>
      </c>
      <c r="AC352">
        <f>K352</f>
        <v>0</v>
      </c>
      <c r="AD352">
        <f>IFERROR(VLOOKUP(L352,'lists'!$O:$P,2,FALSE),"")</f>
        <v>0</v>
      </c>
      <c r="AE352">
        <f>IFERROR(VLOOKUP(M352,'lists'!$Q:$R,2,FALSE),"")</f>
        <v>0</v>
      </c>
      <c r="AF352">
        <f>N352</f>
        <v>0</v>
      </c>
      <c r="AG352">
        <f>O352</f>
        <v>0</v>
      </c>
    </row>
    <row r="353" spans="19:33">
      <c r="S353">
        <f>A353</f>
        <v>0</v>
      </c>
      <c r="T353">
        <f>IFERROR(VLOOKUP(B353,'lists'!$AO:$AP,2,FALSE),"")</f>
        <v>0</v>
      </c>
      <c r="U353">
        <f>IFERROR(VLOOKUP(C353,'lists'!$M:$N,2,FALSE),"")</f>
        <v>0</v>
      </c>
      <c r="V353">
        <f>D353</f>
        <v>0</v>
      </c>
      <c r="W353">
        <f>E353</f>
        <v>0</v>
      </c>
      <c r="X353">
        <f>F353</f>
        <v>0</v>
      </c>
      <c r="Y353">
        <f>G353</f>
        <v>0</v>
      </c>
      <c r="Z353">
        <f>H353</f>
        <v>0</v>
      </c>
      <c r="AA353">
        <f>I353</f>
        <v>0</v>
      </c>
      <c r="AB353">
        <f>J353</f>
        <v>0</v>
      </c>
      <c r="AC353">
        <f>K353</f>
        <v>0</v>
      </c>
      <c r="AD353">
        <f>IFERROR(VLOOKUP(L353,'lists'!$O:$P,2,FALSE),"")</f>
        <v>0</v>
      </c>
      <c r="AE353">
        <f>IFERROR(VLOOKUP(M353,'lists'!$Q:$R,2,FALSE),"")</f>
        <v>0</v>
      </c>
      <c r="AF353">
        <f>N353</f>
        <v>0</v>
      </c>
      <c r="AG353">
        <f>O353</f>
        <v>0</v>
      </c>
    </row>
    <row r="354" spans="19:33">
      <c r="S354">
        <f>A354</f>
        <v>0</v>
      </c>
      <c r="T354">
        <f>IFERROR(VLOOKUP(B354,'lists'!$AO:$AP,2,FALSE),"")</f>
        <v>0</v>
      </c>
      <c r="U354">
        <f>IFERROR(VLOOKUP(C354,'lists'!$M:$N,2,FALSE),"")</f>
        <v>0</v>
      </c>
      <c r="V354">
        <f>D354</f>
        <v>0</v>
      </c>
      <c r="W354">
        <f>E354</f>
        <v>0</v>
      </c>
      <c r="X354">
        <f>F354</f>
        <v>0</v>
      </c>
      <c r="Y354">
        <f>G354</f>
        <v>0</v>
      </c>
      <c r="Z354">
        <f>H354</f>
        <v>0</v>
      </c>
      <c r="AA354">
        <f>I354</f>
        <v>0</v>
      </c>
      <c r="AB354">
        <f>J354</f>
        <v>0</v>
      </c>
      <c r="AC354">
        <f>K354</f>
        <v>0</v>
      </c>
      <c r="AD354">
        <f>IFERROR(VLOOKUP(L354,'lists'!$O:$P,2,FALSE),"")</f>
        <v>0</v>
      </c>
      <c r="AE354">
        <f>IFERROR(VLOOKUP(M354,'lists'!$Q:$R,2,FALSE),"")</f>
        <v>0</v>
      </c>
      <c r="AF354">
        <f>N354</f>
        <v>0</v>
      </c>
      <c r="AG354">
        <f>O354</f>
        <v>0</v>
      </c>
    </row>
    <row r="355" spans="19:33">
      <c r="S355">
        <f>A355</f>
        <v>0</v>
      </c>
      <c r="T355">
        <f>IFERROR(VLOOKUP(B355,'lists'!$AO:$AP,2,FALSE),"")</f>
        <v>0</v>
      </c>
      <c r="U355">
        <f>IFERROR(VLOOKUP(C355,'lists'!$M:$N,2,FALSE),"")</f>
        <v>0</v>
      </c>
      <c r="V355">
        <f>D355</f>
        <v>0</v>
      </c>
      <c r="W355">
        <f>E355</f>
        <v>0</v>
      </c>
      <c r="X355">
        <f>F355</f>
        <v>0</v>
      </c>
      <c r="Y355">
        <f>G355</f>
        <v>0</v>
      </c>
      <c r="Z355">
        <f>H355</f>
        <v>0</v>
      </c>
      <c r="AA355">
        <f>I355</f>
        <v>0</v>
      </c>
      <c r="AB355">
        <f>J355</f>
        <v>0</v>
      </c>
      <c r="AC355">
        <f>K355</f>
        <v>0</v>
      </c>
      <c r="AD355">
        <f>IFERROR(VLOOKUP(L355,'lists'!$O:$P,2,FALSE),"")</f>
        <v>0</v>
      </c>
      <c r="AE355">
        <f>IFERROR(VLOOKUP(M355,'lists'!$Q:$R,2,FALSE),"")</f>
        <v>0</v>
      </c>
      <c r="AF355">
        <f>N355</f>
        <v>0</v>
      </c>
      <c r="AG355">
        <f>O355</f>
        <v>0</v>
      </c>
    </row>
    <row r="356" spans="19:33">
      <c r="S356">
        <f>A356</f>
        <v>0</v>
      </c>
      <c r="T356">
        <f>IFERROR(VLOOKUP(B356,'lists'!$AO:$AP,2,FALSE),"")</f>
        <v>0</v>
      </c>
      <c r="U356">
        <f>IFERROR(VLOOKUP(C356,'lists'!$M:$N,2,FALSE),"")</f>
        <v>0</v>
      </c>
      <c r="V356">
        <f>D356</f>
        <v>0</v>
      </c>
      <c r="W356">
        <f>E356</f>
        <v>0</v>
      </c>
      <c r="X356">
        <f>F356</f>
        <v>0</v>
      </c>
      <c r="Y356">
        <f>G356</f>
        <v>0</v>
      </c>
      <c r="Z356">
        <f>H356</f>
        <v>0</v>
      </c>
      <c r="AA356">
        <f>I356</f>
        <v>0</v>
      </c>
      <c r="AB356">
        <f>J356</f>
        <v>0</v>
      </c>
      <c r="AC356">
        <f>K356</f>
        <v>0</v>
      </c>
      <c r="AD356">
        <f>IFERROR(VLOOKUP(L356,'lists'!$O:$P,2,FALSE),"")</f>
        <v>0</v>
      </c>
      <c r="AE356">
        <f>IFERROR(VLOOKUP(M356,'lists'!$Q:$R,2,FALSE),"")</f>
        <v>0</v>
      </c>
      <c r="AF356">
        <f>N356</f>
        <v>0</v>
      </c>
      <c r="AG356">
        <f>O356</f>
        <v>0</v>
      </c>
    </row>
    <row r="357" spans="19:33">
      <c r="S357">
        <f>A357</f>
        <v>0</v>
      </c>
      <c r="T357">
        <f>IFERROR(VLOOKUP(B357,'lists'!$AO:$AP,2,FALSE),"")</f>
        <v>0</v>
      </c>
      <c r="U357">
        <f>IFERROR(VLOOKUP(C357,'lists'!$M:$N,2,FALSE),"")</f>
        <v>0</v>
      </c>
      <c r="V357">
        <f>D357</f>
        <v>0</v>
      </c>
      <c r="W357">
        <f>E357</f>
        <v>0</v>
      </c>
      <c r="X357">
        <f>F357</f>
        <v>0</v>
      </c>
      <c r="Y357">
        <f>G357</f>
        <v>0</v>
      </c>
      <c r="Z357">
        <f>H357</f>
        <v>0</v>
      </c>
      <c r="AA357">
        <f>I357</f>
        <v>0</v>
      </c>
      <c r="AB357">
        <f>J357</f>
        <v>0</v>
      </c>
      <c r="AC357">
        <f>K357</f>
        <v>0</v>
      </c>
      <c r="AD357">
        <f>IFERROR(VLOOKUP(L357,'lists'!$O:$P,2,FALSE),"")</f>
        <v>0</v>
      </c>
      <c r="AE357">
        <f>IFERROR(VLOOKUP(M357,'lists'!$Q:$R,2,FALSE),"")</f>
        <v>0</v>
      </c>
      <c r="AF357">
        <f>N357</f>
        <v>0</v>
      </c>
      <c r="AG357">
        <f>O357</f>
        <v>0</v>
      </c>
    </row>
    <row r="358" spans="19:33">
      <c r="S358">
        <f>A358</f>
        <v>0</v>
      </c>
      <c r="T358">
        <f>IFERROR(VLOOKUP(B358,'lists'!$AO:$AP,2,FALSE),"")</f>
        <v>0</v>
      </c>
      <c r="U358">
        <f>IFERROR(VLOOKUP(C358,'lists'!$M:$N,2,FALSE),"")</f>
        <v>0</v>
      </c>
      <c r="V358">
        <f>D358</f>
        <v>0</v>
      </c>
      <c r="W358">
        <f>E358</f>
        <v>0</v>
      </c>
      <c r="X358">
        <f>F358</f>
        <v>0</v>
      </c>
      <c r="Y358">
        <f>G358</f>
        <v>0</v>
      </c>
      <c r="Z358">
        <f>H358</f>
        <v>0</v>
      </c>
      <c r="AA358">
        <f>I358</f>
        <v>0</v>
      </c>
      <c r="AB358">
        <f>J358</f>
        <v>0</v>
      </c>
      <c r="AC358">
        <f>K358</f>
        <v>0</v>
      </c>
      <c r="AD358">
        <f>IFERROR(VLOOKUP(L358,'lists'!$O:$P,2,FALSE),"")</f>
        <v>0</v>
      </c>
      <c r="AE358">
        <f>IFERROR(VLOOKUP(M358,'lists'!$Q:$R,2,FALSE),"")</f>
        <v>0</v>
      </c>
      <c r="AF358">
        <f>N358</f>
        <v>0</v>
      </c>
      <c r="AG358">
        <f>O358</f>
        <v>0</v>
      </c>
    </row>
    <row r="359" spans="19:33">
      <c r="S359">
        <f>A359</f>
        <v>0</v>
      </c>
      <c r="T359">
        <f>IFERROR(VLOOKUP(B359,'lists'!$AO:$AP,2,FALSE),"")</f>
        <v>0</v>
      </c>
      <c r="U359">
        <f>IFERROR(VLOOKUP(C359,'lists'!$M:$N,2,FALSE),"")</f>
        <v>0</v>
      </c>
      <c r="V359">
        <f>D359</f>
        <v>0</v>
      </c>
      <c r="W359">
        <f>E359</f>
        <v>0</v>
      </c>
      <c r="X359">
        <f>F359</f>
        <v>0</v>
      </c>
      <c r="Y359">
        <f>G359</f>
        <v>0</v>
      </c>
      <c r="Z359">
        <f>H359</f>
        <v>0</v>
      </c>
      <c r="AA359">
        <f>I359</f>
        <v>0</v>
      </c>
      <c r="AB359">
        <f>J359</f>
        <v>0</v>
      </c>
      <c r="AC359">
        <f>K359</f>
        <v>0</v>
      </c>
      <c r="AD359">
        <f>IFERROR(VLOOKUP(L359,'lists'!$O:$P,2,FALSE),"")</f>
        <v>0</v>
      </c>
      <c r="AE359">
        <f>IFERROR(VLOOKUP(M359,'lists'!$Q:$R,2,FALSE),"")</f>
        <v>0</v>
      </c>
      <c r="AF359">
        <f>N359</f>
        <v>0</v>
      </c>
      <c r="AG359">
        <f>O359</f>
        <v>0</v>
      </c>
    </row>
    <row r="360" spans="19:33">
      <c r="S360">
        <f>A360</f>
        <v>0</v>
      </c>
      <c r="T360">
        <f>IFERROR(VLOOKUP(B360,'lists'!$AO:$AP,2,FALSE),"")</f>
        <v>0</v>
      </c>
      <c r="U360">
        <f>IFERROR(VLOOKUP(C360,'lists'!$M:$N,2,FALSE),"")</f>
        <v>0</v>
      </c>
      <c r="V360">
        <f>D360</f>
        <v>0</v>
      </c>
      <c r="W360">
        <f>E360</f>
        <v>0</v>
      </c>
      <c r="X360">
        <f>F360</f>
        <v>0</v>
      </c>
      <c r="Y360">
        <f>G360</f>
        <v>0</v>
      </c>
      <c r="Z360">
        <f>H360</f>
        <v>0</v>
      </c>
      <c r="AA360">
        <f>I360</f>
        <v>0</v>
      </c>
      <c r="AB360">
        <f>J360</f>
        <v>0</v>
      </c>
      <c r="AC360">
        <f>K360</f>
        <v>0</v>
      </c>
      <c r="AD360">
        <f>IFERROR(VLOOKUP(L360,'lists'!$O:$P,2,FALSE),"")</f>
        <v>0</v>
      </c>
      <c r="AE360">
        <f>IFERROR(VLOOKUP(M360,'lists'!$Q:$R,2,FALSE),"")</f>
        <v>0</v>
      </c>
      <c r="AF360">
        <f>N360</f>
        <v>0</v>
      </c>
      <c r="AG360">
        <f>O360</f>
        <v>0</v>
      </c>
    </row>
    <row r="361" spans="19:33">
      <c r="S361">
        <f>A361</f>
        <v>0</v>
      </c>
      <c r="T361">
        <f>IFERROR(VLOOKUP(B361,'lists'!$AO:$AP,2,FALSE),"")</f>
        <v>0</v>
      </c>
      <c r="U361">
        <f>IFERROR(VLOOKUP(C361,'lists'!$M:$N,2,FALSE),"")</f>
        <v>0</v>
      </c>
      <c r="V361">
        <f>D361</f>
        <v>0</v>
      </c>
      <c r="W361">
        <f>E361</f>
        <v>0</v>
      </c>
      <c r="X361">
        <f>F361</f>
        <v>0</v>
      </c>
      <c r="Y361">
        <f>G361</f>
        <v>0</v>
      </c>
      <c r="Z361">
        <f>H361</f>
        <v>0</v>
      </c>
      <c r="AA361">
        <f>I361</f>
        <v>0</v>
      </c>
      <c r="AB361">
        <f>J361</f>
        <v>0</v>
      </c>
      <c r="AC361">
        <f>K361</f>
        <v>0</v>
      </c>
      <c r="AD361">
        <f>IFERROR(VLOOKUP(L361,'lists'!$O:$P,2,FALSE),"")</f>
        <v>0</v>
      </c>
      <c r="AE361">
        <f>IFERROR(VLOOKUP(M361,'lists'!$Q:$R,2,FALSE),"")</f>
        <v>0</v>
      </c>
      <c r="AF361">
        <f>N361</f>
        <v>0</v>
      </c>
      <c r="AG361">
        <f>O361</f>
        <v>0</v>
      </c>
    </row>
    <row r="362" spans="19:33">
      <c r="S362">
        <f>A362</f>
        <v>0</v>
      </c>
      <c r="T362">
        <f>IFERROR(VLOOKUP(B362,'lists'!$AO:$AP,2,FALSE),"")</f>
        <v>0</v>
      </c>
      <c r="U362">
        <f>IFERROR(VLOOKUP(C362,'lists'!$M:$N,2,FALSE),"")</f>
        <v>0</v>
      </c>
      <c r="V362">
        <f>D362</f>
        <v>0</v>
      </c>
      <c r="W362">
        <f>E362</f>
        <v>0</v>
      </c>
      <c r="X362">
        <f>F362</f>
        <v>0</v>
      </c>
      <c r="Y362">
        <f>G362</f>
        <v>0</v>
      </c>
      <c r="Z362">
        <f>H362</f>
        <v>0</v>
      </c>
      <c r="AA362">
        <f>I362</f>
        <v>0</v>
      </c>
      <c r="AB362">
        <f>J362</f>
        <v>0</v>
      </c>
      <c r="AC362">
        <f>K362</f>
        <v>0</v>
      </c>
      <c r="AD362">
        <f>IFERROR(VLOOKUP(L362,'lists'!$O:$P,2,FALSE),"")</f>
        <v>0</v>
      </c>
      <c r="AE362">
        <f>IFERROR(VLOOKUP(M362,'lists'!$Q:$R,2,FALSE),"")</f>
        <v>0</v>
      </c>
      <c r="AF362">
        <f>N362</f>
        <v>0</v>
      </c>
      <c r="AG362">
        <f>O362</f>
        <v>0</v>
      </c>
    </row>
    <row r="363" spans="19:33">
      <c r="S363">
        <f>A363</f>
        <v>0</v>
      </c>
      <c r="T363">
        <f>IFERROR(VLOOKUP(B363,'lists'!$AO:$AP,2,FALSE),"")</f>
        <v>0</v>
      </c>
      <c r="U363">
        <f>IFERROR(VLOOKUP(C363,'lists'!$M:$N,2,FALSE),"")</f>
        <v>0</v>
      </c>
      <c r="V363">
        <f>D363</f>
        <v>0</v>
      </c>
      <c r="W363">
        <f>E363</f>
        <v>0</v>
      </c>
      <c r="X363">
        <f>F363</f>
        <v>0</v>
      </c>
      <c r="Y363">
        <f>G363</f>
        <v>0</v>
      </c>
      <c r="Z363">
        <f>H363</f>
        <v>0</v>
      </c>
      <c r="AA363">
        <f>I363</f>
        <v>0</v>
      </c>
      <c r="AB363">
        <f>J363</f>
        <v>0</v>
      </c>
      <c r="AC363">
        <f>K363</f>
        <v>0</v>
      </c>
      <c r="AD363">
        <f>IFERROR(VLOOKUP(L363,'lists'!$O:$P,2,FALSE),"")</f>
        <v>0</v>
      </c>
      <c r="AE363">
        <f>IFERROR(VLOOKUP(M363,'lists'!$Q:$R,2,FALSE),"")</f>
        <v>0</v>
      </c>
      <c r="AF363">
        <f>N363</f>
        <v>0</v>
      </c>
      <c r="AG363">
        <f>O363</f>
        <v>0</v>
      </c>
    </row>
    <row r="364" spans="19:33">
      <c r="S364">
        <f>A364</f>
        <v>0</v>
      </c>
      <c r="T364">
        <f>IFERROR(VLOOKUP(B364,'lists'!$AO:$AP,2,FALSE),"")</f>
        <v>0</v>
      </c>
      <c r="U364">
        <f>IFERROR(VLOOKUP(C364,'lists'!$M:$N,2,FALSE),"")</f>
        <v>0</v>
      </c>
      <c r="V364">
        <f>D364</f>
        <v>0</v>
      </c>
      <c r="W364">
        <f>E364</f>
        <v>0</v>
      </c>
      <c r="X364">
        <f>F364</f>
        <v>0</v>
      </c>
      <c r="Y364">
        <f>G364</f>
        <v>0</v>
      </c>
      <c r="Z364">
        <f>H364</f>
        <v>0</v>
      </c>
      <c r="AA364">
        <f>I364</f>
        <v>0</v>
      </c>
      <c r="AB364">
        <f>J364</f>
        <v>0</v>
      </c>
      <c r="AC364">
        <f>K364</f>
        <v>0</v>
      </c>
      <c r="AD364">
        <f>IFERROR(VLOOKUP(L364,'lists'!$O:$P,2,FALSE),"")</f>
        <v>0</v>
      </c>
      <c r="AE364">
        <f>IFERROR(VLOOKUP(M364,'lists'!$Q:$R,2,FALSE),"")</f>
        <v>0</v>
      </c>
      <c r="AF364">
        <f>N364</f>
        <v>0</v>
      </c>
      <c r="AG364">
        <f>O364</f>
        <v>0</v>
      </c>
    </row>
    <row r="365" spans="19:33">
      <c r="S365">
        <f>A365</f>
        <v>0</v>
      </c>
      <c r="T365">
        <f>IFERROR(VLOOKUP(B365,'lists'!$AO:$AP,2,FALSE),"")</f>
        <v>0</v>
      </c>
      <c r="U365">
        <f>IFERROR(VLOOKUP(C365,'lists'!$M:$N,2,FALSE),"")</f>
        <v>0</v>
      </c>
      <c r="V365">
        <f>D365</f>
        <v>0</v>
      </c>
      <c r="W365">
        <f>E365</f>
        <v>0</v>
      </c>
      <c r="X365">
        <f>F365</f>
        <v>0</v>
      </c>
      <c r="Y365">
        <f>G365</f>
        <v>0</v>
      </c>
      <c r="Z365">
        <f>H365</f>
        <v>0</v>
      </c>
      <c r="AA365">
        <f>I365</f>
        <v>0</v>
      </c>
      <c r="AB365">
        <f>J365</f>
        <v>0</v>
      </c>
      <c r="AC365">
        <f>K365</f>
        <v>0</v>
      </c>
      <c r="AD365">
        <f>IFERROR(VLOOKUP(L365,'lists'!$O:$P,2,FALSE),"")</f>
        <v>0</v>
      </c>
      <c r="AE365">
        <f>IFERROR(VLOOKUP(M365,'lists'!$Q:$R,2,FALSE),"")</f>
        <v>0</v>
      </c>
      <c r="AF365">
        <f>N365</f>
        <v>0</v>
      </c>
      <c r="AG365">
        <f>O365</f>
        <v>0</v>
      </c>
    </row>
    <row r="366" spans="19:33">
      <c r="S366">
        <f>A366</f>
        <v>0</v>
      </c>
      <c r="T366">
        <f>IFERROR(VLOOKUP(B366,'lists'!$AO:$AP,2,FALSE),"")</f>
        <v>0</v>
      </c>
      <c r="U366">
        <f>IFERROR(VLOOKUP(C366,'lists'!$M:$N,2,FALSE),"")</f>
        <v>0</v>
      </c>
      <c r="V366">
        <f>D366</f>
        <v>0</v>
      </c>
      <c r="W366">
        <f>E366</f>
        <v>0</v>
      </c>
      <c r="X366">
        <f>F366</f>
        <v>0</v>
      </c>
      <c r="Y366">
        <f>G366</f>
        <v>0</v>
      </c>
      <c r="Z366">
        <f>H366</f>
        <v>0</v>
      </c>
      <c r="AA366">
        <f>I366</f>
        <v>0</v>
      </c>
      <c r="AB366">
        <f>J366</f>
        <v>0</v>
      </c>
      <c r="AC366">
        <f>K366</f>
        <v>0</v>
      </c>
      <c r="AD366">
        <f>IFERROR(VLOOKUP(L366,'lists'!$O:$P,2,FALSE),"")</f>
        <v>0</v>
      </c>
      <c r="AE366">
        <f>IFERROR(VLOOKUP(M366,'lists'!$Q:$R,2,FALSE),"")</f>
        <v>0</v>
      </c>
      <c r="AF366">
        <f>N366</f>
        <v>0</v>
      </c>
      <c r="AG366">
        <f>O366</f>
        <v>0</v>
      </c>
    </row>
    <row r="367" spans="19:33">
      <c r="S367">
        <f>A367</f>
        <v>0</v>
      </c>
      <c r="T367">
        <f>IFERROR(VLOOKUP(B367,'lists'!$AO:$AP,2,FALSE),"")</f>
        <v>0</v>
      </c>
      <c r="U367">
        <f>IFERROR(VLOOKUP(C367,'lists'!$M:$N,2,FALSE),"")</f>
        <v>0</v>
      </c>
      <c r="V367">
        <f>D367</f>
        <v>0</v>
      </c>
      <c r="W367">
        <f>E367</f>
        <v>0</v>
      </c>
      <c r="X367">
        <f>F367</f>
        <v>0</v>
      </c>
      <c r="Y367">
        <f>G367</f>
        <v>0</v>
      </c>
      <c r="Z367">
        <f>H367</f>
        <v>0</v>
      </c>
      <c r="AA367">
        <f>I367</f>
        <v>0</v>
      </c>
      <c r="AB367">
        <f>J367</f>
        <v>0</v>
      </c>
      <c r="AC367">
        <f>K367</f>
        <v>0</v>
      </c>
      <c r="AD367">
        <f>IFERROR(VLOOKUP(L367,'lists'!$O:$P,2,FALSE),"")</f>
        <v>0</v>
      </c>
      <c r="AE367">
        <f>IFERROR(VLOOKUP(M367,'lists'!$Q:$R,2,FALSE),"")</f>
        <v>0</v>
      </c>
      <c r="AF367">
        <f>N367</f>
        <v>0</v>
      </c>
      <c r="AG367">
        <f>O367</f>
        <v>0</v>
      </c>
    </row>
    <row r="368" spans="19:33">
      <c r="S368">
        <f>A368</f>
        <v>0</v>
      </c>
      <c r="T368">
        <f>IFERROR(VLOOKUP(B368,'lists'!$AO:$AP,2,FALSE),"")</f>
        <v>0</v>
      </c>
      <c r="U368">
        <f>IFERROR(VLOOKUP(C368,'lists'!$M:$N,2,FALSE),"")</f>
        <v>0</v>
      </c>
      <c r="V368">
        <f>D368</f>
        <v>0</v>
      </c>
      <c r="W368">
        <f>E368</f>
        <v>0</v>
      </c>
      <c r="X368">
        <f>F368</f>
        <v>0</v>
      </c>
      <c r="Y368">
        <f>G368</f>
        <v>0</v>
      </c>
      <c r="Z368">
        <f>H368</f>
        <v>0</v>
      </c>
      <c r="AA368">
        <f>I368</f>
        <v>0</v>
      </c>
      <c r="AB368">
        <f>J368</f>
        <v>0</v>
      </c>
      <c r="AC368">
        <f>K368</f>
        <v>0</v>
      </c>
      <c r="AD368">
        <f>IFERROR(VLOOKUP(L368,'lists'!$O:$P,2,FALSE),"")</f>
        <v>0</v>
      </c>
      <c r="AE368">
        <f>IFERROR(VLOOKUP(M368,'lists'!$Q:$R,2,FALSE),"")</f>
        <v>0</v>
      </c>
      <c r="AF368">
        <f>N368</f>
        <v>0</v>
      </c>
      <c r="AG368">
        <f>O368</f>
        <v>0</v>
      </c>
    </row>
    <row r="369" spans="19:33">
      <c r="S369">
        <f>A369</f>
        <v>0</v>
      </c>
      <c r="T369">
        <f>IFERROR(VLOOKUP(B369,'lists'!$AO:$AP,2,FALSE),"")</f>
        <v>0</v>
      </c>
      <c r="U369">
        <f>IFERROR(VLOOKUP(C369,'lists'!$M:$N,2,FALSE),"")</f>
        <v>0</v>
      </c>
      <c r="V369">
        <f>D369</f>
        <v>0</v>
      </c>
      <c r="W369">
        <f>E369</f>
        <v>0</v>
      </c>
      <c r="X369">
        <f>F369</f>
        <v>0</v>
      </c>
      <c r="Y369">
        <f>G369</f>
        <v>0</v>
      </c>
      <c r="Z369">
        <f>H369</f>
        <v>0</v>
      </c>
      <c r="AA369">
        <f>I369</f>
        <v>0</v>
      </c>
      <c r="AB369">
        <f>J369</f>
        <v>0</v>
      </c>
      <c r="AC369">
        <f>K369</f>
        <v>0</v>
      </c>
      <c r="AD369">
        <f>IFERROR(VLOOKUP(L369,'lists'!$O:$P,2,FALSE),"")</f>
        <v>0</v>
      </c>
      <c r="AE369">
        <f>IFERROR(VLOOKUP(M369,'lists'!$Q:$R,2,FALSE),"")</f>
        <v>0</v>
      </c>
      <c r="AF369">
        <f>N369</f>
        <v>0</v>
      </c>
      <c r="AG369">
        <f>O369</f>
        <v>0</v>
      </c>
    </row>
    <row r="370" spans="19:33">
      <c r="S370">
        <f>A370</f>
        <v>0</v>
      </c>
      <c r="T370">
        <f>IFERROR(VLOOKUP(B370,'lists'!$AO:$AP,2,FALSE),"")</f>
        <v>0</v>
      </c>
      <c r="U370">
        <f>IFERROR(VLOOKUP(C370,'lists'!$M:$N,2,FALSE),"")</f>
        <v>0</v>
      </c>
      <c r="V370">
        <f>D370</f>
        <v>0</v>
      </c>
      <c r="W370">
        <f>E370</f>
        <v>0</v>
      </c>
      <c r="X370">
        <f>F370</f>
        <v>0</v>
      </c>
      <c r="Y370">
        <f>G370</f>
        <v>0</v>
      </c>
      <c r="Z370">
        <f>H370</f>
        <v>0</v>
      </c>
      <c r="AA370">
        <f>I370</f>
        <v>0</v>
      </c>
      <c r="AB370">
        <f>J370</f>
        <v>0</v>
      </c>
      <c r="AC370">
        <f>K370</f>
        <v>0</v>
      </c>
      <c r="AD370">
        <f>IFERROR(VLOOKUP(L370,'lists'!$O:$P,2,FALSE),"")</f>
        <v>0</v>
      </c>
      <c r="AE370">
        <f>IFERROR(VLOOKUP(M370,'lists'!$Q:$R,2,FALSE),"")</f>
        <v>0</v>
      </c>
      <c r="AF370">
        <f>N370</f>
        <v>0</v>
      </c>
      <c r="AG370">
        <f>O370</f>
        <v>0</v>
      </c>
    </row>
    <row r="371" spans="19:33">
      <c r="S371">
        <f>A371</f>
        <v>0</v>
      </c>
      <c r="T371">
        <f>IFERROR(VLOOKUP(B371,'lists'!$AO:$AP,2,FALSE),"")</f>
        <v>0</v>
      </c>
      <c r="U371">
        <f>IFERROR(VLOOKUP(C371,'lists'!$M:$N,2,FALSE),"")</f>
        <v>0</v>
      </c>
      <c r="V371">
        <f>D371</f>
        <v>0</v>
      </c>
      <c r="W371">
        <f>E371</f>
        <v>0</v>
      </c>
      <c r="X371">
        <f>F371</f>
        <v>0</v>
      </c>
      <c r="Y371">
        <f>G371</f>
        <v>0</v>
      </c>
      <c r="Z371">
        <f>H371</f>
        <v>0</v>
      </c>
      <c r="AA371">
        <f>I371</f>
        <v>0</v>
      </c>
      <c r="AB371">
        <f>J371</f>
        <v>0</v>
      </c>
      <c r="AC371">
        <f>K371</f>
        <v>0</v>
      </c>
      <c r="AD371">
        <f>IFERROR(VLOOKUP(L371,'lists'!$O:$P,2,FALSE),"")</f>
        <v>0</v>
      </c>
      <c r="AE371">
        <f>IFERROR(VLOOKUP(M371,'lists'!$Q:$R,2,FALSE),"")</f>
        <v>0</v>
      </c>
      <c r="AF371">
        <f>N371</f>
        <v>0</v>
      </c>
      <c r="AG371">
        <f>O371</f>
        <v>0</v>
      </c>
    </row>
    <row r="372" spans="19:33">
      <c r="S372">
        <f>A372</f>
        <v>0</v>
      </c>
      <c r="T372">
        <f>IFERROR(VLOOKUP(B372,'lists'!$AO:$AP,2,FALSE),"")</f>
        <v>0</v>
      </c>
      <c r="U372">
        <f>IFERROR(VLOOKUP(C372,'lists'!$M:$N,2,FALSE),"")</f>
        <v>0</v>
      </c>
      <c r="V372">
        <f>D372</f>
        <v>0</v>
      </c>
      <c r="W372">
        <f>E372</f>
        <v>0</v>
      </c>
      <c r="X372">
        <f>F372</f>
        <v>0</v>
      </c>
      <c r="Y372">
        <f>G372</f>
        <v>0</v>
      </c>
      <c r="Z372">
        <f>H372</f>
        <v>0</v>
      </c>
      <c r="AA372">
        <f>I372</f>
        <v>0</v>
      </c>
      <c r="AB372">
        <f>J372</f>
        <v>0</v>
      </c>
      <c r="AC372">
        <f>K372</f>
        <v>0</v>
      </c>
      <c r="AD372">
        <f>IFERROR(VLOOKUP(L372,'lists'!$O:$P,2,FALSE),"")</f>
        <v>0</v>
      </c>
      <c r="AE372">
        <f>IFERROR(VLOOKUP(M372,'lists'!$Q:$R,2,FALSE),"")</f>
        <v>0</v>
      </c>
      <c r="AF372">
        <f>N372</f>
        <v>0</v>
      </c>
      <c r="AG372">
        <f>O372</f>
        <v>0</v>
      </c>
    </row>
    <row r="373" spans="19:33">
      <c r="S373">
        <f>A373</f>
        <v>0</v>
      </c>
      <c r="T373">
        <f>IFERROR(VLOOKUP(B373,'lists'!$AO:$AP,2,FALSE),"")</f>
        <v>0</v>
      </c>
      <c r="U373">
        <f>IFERROR(VLOOKUP(C373,'lists'!$M:$N,2,FALSE),"")</f>
        <v>0</v>
      </c>
      <c r="V373">
        <f>D373</f>
        <v>0</v>
      </c>
      <c r="W373">
        <f>E373</f>
        <v>0</v>
      </c>
      <c r="X373">
        <f>F373</f>
        <v>0</v>
      </c>
      <c r="Y373">
        <f>G373</f>
        <v>0</v>
      </c>
      <c r="Z373">
        <f>H373</f>
        <v>0</v>
      </c>
      <c r="AA373">
        <f>I373</f>
        <v>0</v>
      </c>
      <c r="AB373">
        <f>J373</f>
        <v>0</v>
      </c>
      <c r="AC373">
        <f>K373</f>
        <v>0</v>
      </c>
      <c r="AD373">
        <f>IFERROR(VLOOKUP(L373,'lists'!$O:$P,2,FALSE),"")</f>
        <v>0</v>
      </c>
      <c r="AE373">
        <f>IFERROR(VLOOKUP(M373,'lists'!$Q:$R,2,FALSE),"")</f>
        <v>0</v>
      </c>
      <c r="AF373">
        <f>N373</f>
        <v>0</v>
      </c>
      <c r="AG373">
        <f>O373</f>
        <v>0</v>
      </c>
    </row>
    <row r="374" spans="19:33">
      <c r="S374">
        <f>A374</f>
        <v>0</v>
      </c>
      <c r="T374">
        <f>IFERROR(VLOOKUP(B374,'lists'!$AO:$AP,2,FALSE),"")</f>
        <v>0</v>
      </c>
      <c r="U374">
        <f>IFERROR(VLOOKUP(C374,'lists'!$M:$N,2,FALSE),"")</f>
        <v>0</v>
      </c>
      <c r="V374">
        <f>D374</f>
        <v>0</v>
      </c>
      <c r="W374">
        <f>E374</f>
        <v>0</v>
      </c>
      <c r="X374">
        <f>F374</f>
        <v>0</v>
      </c>
      <c r="Y374">
        <f>G374</f>
        <v>0</v>
      </c>
      <c r="Z374">
        <f>H374</f>
        <v>0</v>
      </c>
      <c r="AA374">
        <f>I374</f>
        <v>0</v>
      </c>
      <c r="AB374">
        <f>J374</f>
        <v>0</v>
      </c>
      <c r="AC374">
        <f>K374</f>
        <v>0</v>
      </c>
      <c r="AD374">
        <f>IFERROR(VLOOKUP(L374,'lists'!$O:$P,2,FALSE),"")</f>
        <v>0</v>
      </c>
      <c r="AE374">
        <f>IFERROR(VLOOKUP(M374,'lists'!$Q:$R,2,FALSE),"")</f>
        <v>0</v>
      </c>
      <c r="AF374">
        <f>N374</f>
        <v>0</v>
      </c>
      <c r="AG374">
        <f>O374</f>
        <v>0</v>
      </c>
    </row>
    <row r="375" spans="19:33">
      <c r="S375">
        <f>A375</f>
        <v>0</v>
      </c>
      <c r="T375">
        <f>IFERROR(VLOOKUP(B375,'lists'!$AO:$AP,2,FALSE),"")</f>
        <v>0</v>
      </c>
      <c r="U375">
        <f>IFERROR(VLOOKUP(C375,'lists'!$M:$N,2,FALSE),"")</f>
        <v>0</v>
      </c>
      <c r="V375">
        <f>D375</f>
        <v>0</v>
      </c>
      <c r="W375">
        <f>E375</f>
        <v>0</v>
      </c>
      <c r="X375">
        <f>F375</f>
        <v>0</v>
      </c>
      <c r="Y375">
        <f>G375</f>
        <v>0</v>
      </c>
      <c r="Z375">
        <f>H375</f>
        <v>0</v>
      </c>
      <c r="AA375">
        <f>I375</f>
        <v>0</v>
      </c>
      <c r="AB375">
        <f>J375</f>
        <v>0</v>
      </c>
      <c r="AC375">
        <f>K375</f>
        <v>0</v>
      </c>
      <c r="AD375">
        <f>IFERROR(VLOOKUP(L375,'lists'!$O:$P,2,FALSE),"")</f>
        <v>0</v>
      </c>
      <c r="AE375">
        <f>IFERROR(VLOOKUP(M375,'lists'!$Q:$R,2,FALSE),"")</f>
        <v>0</v>
      </c>
      <c r="AF375">
        <f>N375</f>
        <v>0</v>
      </c>
      <c r="AG375">
        <f>O375</f>
        <v>0</v>
      </c>
    </row>
    <row r="376" spans="19:33">
      <c r="S376">
        <f>A376</f>
        <v>0</v>
      </c>
      <c r="T376">
        <f>IFERROR(VLOOKUP(B376,'lists'!$AO:$AP,2,FALSE),"")</f>
        <v>0</v>
      </c>
      <c r="U376">
        <f>IFERROR(VLOOKUP(C376,'lists'!$M:$N,2,FALSE),"")</f>
        <v>0</v>
      </c>
      <c r="V376">
        <f>D376</f>
        <v>0</v>
      </c>
      <c r="W376">
        <f>E376</f>
        <v>0</v>
      </c>
      <c r="X376">
        <f>F376</f>
        <v>0</v>
      </c>
      <c r="Y376">
        <f>G376</f>
        <v>0</v>
      </c>
      <c r="Z376">
        <f>H376</f>
        <v>0</v>
      </c>
      <c r="AA376">
        <f>I376</f>
        <v>0</v>
      </c>
      <c r="AB376">
        <f>J376</f>
        <v>0</v>
      </c>
      <c r="AC376">
        <f>K376</f>
        <v>0</v>
      </c>
      <c r="AD376">
        <f>IFERROR(VLOOKUP(L376,'lists'!$O:$P,2,FALSE),"")</f>
        <v>0</v>
      </c>
      <c r="AE376">
        <f>IFERROR(VLOOKUP(M376,'lists'!$Q:$R,2,FALSE),"")</f>
        <v>0</v>
      </c>
      <c r="AF376">
        <f>N376</f>
        <v>0</v>
      </c>
      <c r="AG376">
        <f>O376</f>
        <v>0</v>
      </c>
    </row>
    <row r="377" spans="19:33">
      <c r="S377">
        <f>A377</f>
        <v>0</v>
      </c>
      <c r="T377">
        <f>IFERROR(VLOOKUP(B377,'lists'!$AO:$AP,2,FALSE),"")</f>
        <v>0</v>
      </c>
      <c r="U377">
        <f>IFERROR(VLOOKUP(C377,'lists'!$M:$N,2,FALSE),"")</f>
        <v>0</v>
      </c>
      <c r="V377">
        <f>D377</f>
        <v>0</v>
      </c>
      <c r="W377">
        <f>E377</f>
        <v>0</v>
      </c>
      <c r="X377">
        <f>F377</f>
        <v>0</v>
      </c>
      <c r="Y377">
        <f>G377</f>
        <v>0</v>
      </c>
      <c r="Z377">
        <f>H377</f>
        <v>0</v>
      </c>
      <c r="AA377">
        <f>I377</f>
        <v>0</v>
      </c>
      <c r="AB377">
        <f>J377</f>
        <v>0</v>
      </c>
      <c r="AC377">
        <f>K377</f>
        <v>0</v>
      </c>
      <c r="AD377">
        <f>IFERROR(VLOOKUP(L377,'lists'!$O:$P,2,FALSE),"")</f>
        <v>0</v>
      </c>
      <c r="AE377">
        <f>IFERROR(VLOOKUP(M377,'lists'!$Q:$R,2,FALSE),"")</f>
        <v>0</v>
      </c>
      <c r="AF377">
        <f>N377</f>
        <v>0</v>
      </c>
      <c r="AG377">
        <f>O377</f>
        <v>0</v>
      </c>
    </row>
    <row r="378" spans="19:33">
      <c r="S378">
        <f>A378</f>
        <v>0</v>
      </c>
      <c r="T378">
        <f>IFERROR(VLOOKUP(B378,'lists'!$AO:$AP,2,FALSE),"")</f>
        <v>0</v>
      </c>
      <c r="U378">
        <f>IFERROR(VLOOKUP(C378,'lists'!$M:$N,2,FALSE),"")</f>
        <v>0</v>
      </c>
      <c r="V378">
        <f>D378</f>
        <v>0</v>
      </c>
      <c r="W378">
        <f>E378</f>
        <v>0</v>
      </c>
      <c r="X378">
        <f>F378</f>
        <v>0</v>
      </c>
      <c r="Y378">
        <f>G378</f>
        <v>0</v>
      </c>
      <c r="Z378">
        <f>H378</f>
        <v>0</v>
      </c>
      <c r="AA378">
        <f>I378</f>
        <v>0</v>
      </c>
      <c r="AB378">
        <f>J378</f>
        <v>0</v>
      </c>
      <c r="AC378">
        <f>K378</f>
        <v>0</v>
      </c>
      <c r="AD378">
        <f>IFERROR(VLOOKUP(L378,'lists'!$O:$P,2,FALSE),"")</f>
        <v>0</v>
      </c>
      <c r="AE378">
        <f>IFERROR(VLOOKUP(M378,'lists'!$Q:$R,2,FALSE),"")</f>
        <v>0</v>
      </c>
      <c r="AF378">
        <f>N378</f>
        <v>0</v>
      </c>
      <c r="AG378">
        <f>O378</f>
        <v>0</v>
      </c>
    </row>
    <row r="379" spans="19:33">
      <c r="S379">
        <f>A379</f>
        <v>0</v>
      </c>
      <c r="T379">
        <f>IFERROR(VLOOKUP(B379,'lists'!$AO:$AP,2,FALSE),"")</f>
        <v>0</v>
      </c>
      <c r="U379">
        <f>IFERROR(VLOOKUP(C379,'lists'!$M:$N,2,FALSE),"")</f>
        <v>0</v>
      </c>
      <c r="V379">
        <f>D379</f>
        <v>0</v>
      </c>
      <c r="W379">
        <f>E379</f>
        <v>0</v>
      </c>
      <c r="X379">
        <f>F379</f>
        <v>0</v>
      </c>
      <c r="Y379">
        <f>G379</f>
        <v>0</v>
      </c>
      <c r="Z379">
        <f>H379</f>
        <v>0</v>
      </c>
      <c r="AA379">
        <f>I379</f>
        <v>0</v>
      </c>
      <c r="AB379">
        <f>J379</f>
        <v>0</v>
      </c>
      <c r="AC379">
        <f>K379</f>
        <v>0</v>
      </c>
      <c r="AD379">
        <f>IFERROR(VLOOKUP(L379,'lists'!$O:$P,2,FALSE),"")</f>
        <v>0</v>
      </c>
      <c r="AE379">
        <f>IFERROR(VLOOKUP(M379,'lists'!$Q:$R,2,FALSE),"")</f>
        <v>0</v>
      </c>
      <c r="AF379">
        <f>N379</f>
        <v>0</v>
      </c>
      <c r="AG379">
        <f>O379</f>
        <v>0</v>
      </c>
    </row>
    <row r="380" spans="19:33">
      <c r="S380">
        <f>A380</f>
        <v>0</v>
      </c>
      <c r="T380">
        <f>IFERROR(VLOOKUP(B380,'lists'!$AO:$AP,2,FALSE),"")</f>
        <v>0</v>
      </c>
      <c r="U380">
        <f>IFERROR(VLOOKUP(C380,'lists'!$M:$N,2,FALSE),"")</f>
        <v>0</v>
      </c>
      <c r="V380">
        <f>D380</f>
        <v>0</v>
      </c>
      <c r="W380">
        <f>E380</f>
        <v>0</v>
      </c>
      <c r="X380">
        <f>F380</f>
        <v>0</v>
      </c>
      <c r="Y380">
        <f>G380</f>
        <v>0</v>
      </c>
      <c r="Z380">
        <f>H380</f>
        <v>0</v>
      </c>
      <c r="AA380">
        <f>I380</f>
        <v>0</v>
      </c>
      <c r="AB380">
        <f>J380</f>
        <v>0</v>
      </c>
      <c r="AC380">
        <f>K380</f>
        <v>0</v>
      </c>
      <c r="AD380">
        <f>IFERROR(VLOOKUP(L380,'lists'!$O:$P,2,FALSE),"")</f>
        <v>0</v>
      </c>
      <c r="AE380">
        <f>IFERROR(VLOOKUP(M380,'lists'!$Q:$R,2,FALSE),"")</f>
        <v>0</v>
      </c>
      <c r="AF380">
        <f>N380</f>
        <v>0</v>
      </c>
      <c r="AG380">
        <f>O380</f>
        <v>0</v>
      </c>
    </row>
    <row r="381" spans="19:33">
      <c r="S381">
        <f>A381</f>
        <v>0</v>
      </c>
      <c r="T381">
        <f>IFERROR(VLOOKUP(B381,'lists'!$AO:$AP,2,FALSE),"")</f>
        <v>0</v>
      </c>
      <c r="U381">
        <f>IFERROR(VLOOKUP(C381,'lists'!$M:$N,2,FALSE),"")</f>
        <v>0</v>
      </c>
      <c r="V381">
        <f>D381</f>
        <v>0</v>
      </c>
      <c r="W381">
        <f>E381</f>
        <v>0</v>
      </c>
      <c r="X381">
        <f>F381</f>
        <v>0</v>
      </c>
      <c r="Y381">
        <f>G381</f>
        <v>0</v>
      </c>
      <c r="Z381">
        <f>H381</f>
        <v>0</v>
      </c>
      <c r="AA381">
        <f>I381</f>
        <v>0</v>
      </c>
      <c r="AB381">
        <f>J381</f>
        <v>0</v>
      </c>
      <c r="AC381">
        <f>K381</f>
        <v>0</v>
      </c>
      <c r="AD381">
        <f>IFERROR(VLOOKUP(L381,'lists'!$O:$P,2,FALSE),"")</f>
        <v>0</v>
      </c>
      <c r="AE381">
        <f>IFERROR(VLOOKUP(M381,'lists'!$Q:$R,2,FALSE),"")</f>
        <v>0</v>
      </c>
      <c r="AF381">
        <f>N381</f>
        <v>0</v>
      </c>
      <c r="AG381">
        <f>O381</f>
        <v>0</v>
      </c>
    </row>
    <row r="382" spans="19:33">
      <c r="S382">
        <f>A382</f>
        <v>0</v>
      </c>
      <c r="T382">
        <f>IFERROR(VLOOKUP(B382,'lists'!$AO:$AP,2,FALSE),"")</f>
        <v>0</v>
      </c>
      <c r="U382">
        <f>IFERROR(VLOOKUP(C382,'lists'!$M:$N,2,FALSE),"")</f>
        <v>0</v>
      </c>
      <c r="V382">
        <f>D382</f>
        <v>0</v>
      </c>
      <c r="W382">
        <f>E382</f>
        <v>0</v>
      </c>
      <c r="X382">
        <f>F382</f>
        <v>0</v>
      </c>
      <c r="Y382">
        <f>G382</f>
        <v>0</v>
      </c>
      <c r="Z382">
        <f>H382</f>
        <v>0</v>
      </c>
      <c r="AA382">
        <f>I382</f>
        <v>0</v>
      </c>
      <c r="AB382">
        <f>J382</f>
        <v>0</v>
      </c>
      <c r="AC382">
        <f>K382</f>
        <v>0</v>
      </c>
      <c r="AD382">
        <f>IFERROR(VLOOKUP(L382,'lists'!$O:$P,2,FALSE),"")</f>
        <v>0</v>
      </c>
      <c r="AE382">
        <f>IFERROR(VLOOKUP(M382,'lists'!$Q:$R,2,FALSE),"")</f>
        <v>0</v>
      </c>
      <c r="AF382">
        <f>N382</f>
        <v>0</v>
      </c>
      <c r="AG382">
        <f>O382</f>
        <v>0</v>
      </c>
    </row>
    <row r="383" spans="19:33">
      <c r="S383">
        <f>A383</f>
        <v>0</v>
      </c>
      <c r="T383">
        <f>IFERROR(VLOOKUP(B383,'lists'!$AO:$AP,2,FALSE),"")</f>
        <v>0</v>
      </c>
      <c r="U383">
        <f>IFERROR(VLOOKUP(C383,'lists'!$M:$N,2,FALSE),"")</f>
        <v>0</v>
      </c>
      <c r="V383">
        <f>D383</f>
        <v>0</v>
      </c>
      <c r="W383">
        <f>E383</f>
        <v>0</v>
      </c>
      <c r="X383">
        <f>F383</f>
        <v>0</v>
      </c>
      <c r="Y383">
        <f>G383</f>
        <v>0</v>
      </c>
      <c r="Z383">
        <f>H383</f>
        <v>0</v>
      </c>
      <c r="AA383">
        <f>I383</f>
        <v>0</v>
      </c>
      <c r="AB383">
        <f>J383</f>
        <v>0</v>
      </c>
      <c r="AC383">
        <f>K383</f>
        <v>0</v>
      </c>
      <c r="AD383">
        <f>IFERROR(VLOOKUP(L383,'lists'!$O:$P,2,FALSE),"")</f>
        <v>0</v>
      </c>
      <c r="AE383">
        <f>IFERROR(VLOOKUP(M383,'lists'!$Q:$R,2,FALSE),"")</f>
        <v>0</v>
      </c>
      <c r="AF383">
        <f>N383</f>
        <v>0</v>
      </c>
      <c r="AG383">
        <f>O383</f>
        <v>0</v>
      </c>
    </row>
    <row r="384" spans="19:33">
      <c r="S384">
        <f>A384</f>
        <v>0</v>
      </c>
      <c r="T384">
        <f>IFERROR(VLOOKUP(B384,'lists'!$AO:$AP,2,FALSE),"")</f>
        <v>0</v>
      </c>
      <c r="U384">
        <f>IFERROR(VLOOKUP(C384,'lists'!$M:$N,2,FALSE),"")</f>
        <v>0</v>
      </c>
      <c r="V384">
        <f>D384</f>
        <v>0</v>
      </c>
      <c r="W384">
        <f>E384</f>
        <v>0</v>
      </c>
      <c r="X384">
        <f>F384</f>
        <v>0</v>
      </c>
      <c r="Y384">
        <f>G384</f>
        <v>0</v>
      </c>
      <c r="Z384">
        <f>H384</f>
        <v>0</v>
      </c>
      <c r="AA384">
        <f>I384</f>
        <v>0</v>
      </c>
      <c r="AB384">
        <f>J384</f>
        <v>0</v>
      </c>
      <c r="AC384">
        <f>K384</f>
        <v>0</v>
      </c>
      <c r="AD384">
        <f>IFERROR(VLOOKUP(L384,'lists'!$O:$P,2,FALSE),"")</f>
        <v>0</v>
      </c>
      <c r="AE384">
        <f>IFERROR(VLOOKUP(M384,'lists'!$Q:$R,2,FALSE),"")</f>
        <v>0</v>
      </c>
      <c r="AF384">
        <f>N384</f>
        <v>0</v>
      </c>
      <c r="AG384">
        <f>O384</f>
        <v>0</v>
      </c>
    </row>
    <row r="385" spans="19:33">
      <c r="S385">
        <f>A385</f>
        <v>0</v>
      </c>
      <c r="T385">
        <f>IFERROR(VLOOKUP(B385,'lists'!$AO:$AP,2,FALSE),"")</f>
        <v>0</v>
      </c>
      <c r="U385">
        <f>IFERROR(VLOOKUP(C385,'lists'!$M:$N,2,FALSE),"")</f>
        <v>0</v>
      </c>
      <c r="V385">
        <f>D385</f>
        <v>0</v>
      </c>
      <c r="W385">
        <f>E385</f>
        <v>0</v>
      </c>
      <c r="X385">
        <f>F385</f>
        <v>0</v>
      </c>
      <c r="Y385">
        <f>G385</f>
        <v>0</v>
      </c>
      <c r="Z385">
        <f>H385</f>
        <v>0</v>
      </c>
      <c r="AA385">
        <f>I385</f>
        <v>0</v>
      </c>
      <c r="AB385">
        <f>J385</f>
        <v>0</v>
      </c>
      <c r="AC385">
        <f>K385</f>
        <v>0</v>
      </c>
      <c r="AD385">
        <f>IFERROR(VLOOKUP(L385,'lists'!$O:$P,2,FALSE),"")</f>
        <v>0</v>
      </c>
      <c r="AE385">
        <f>IFERROR(VLOOKUP(M385,'lists'!$Q:$R,2,FALSE),"")</f>
        <v>0</v>
      </c>
      <c r="AF385">
        <f>N385</f>
        <v>0</v>
      </c>
      <c r="AG385">
        <f>O385</f>
        <v>0</v>
      </c>
    </row>
    <row r="386" spans="19:33">
      <c r="S386">
        <f>A386</f>
        <v>0</v>
      </c>
      <c r="T386">
        <f>IFERROR(VLOOKUP(B386,'lists'!$AO:$AP,2,FALSE),"")</f>
        <v>0</v>
      </c>
      <c r="U386">
        <f>IFERROR(VLOOKUP(C386,'lists'!$M:$N,2,FALSE),"")</f>
        <v>0</v>
      </c>
      <c r="V386">
        <f>D386</f>
        <v>0</v>
      </c>
      <c r="W386">
        <f>E386</f>
        <v>0</v>
      </c>
      <c r="X386">
        <f>F386</f>
        <v>0</v>
      </c>
      <c r="Y386">
        <f>G386</f>
        <v>0</v>
      </c>
      <c r="Z386">
        <f>H386</f>
        <v>0</v>
      </c>
      <c r="AA386">
        <f>I386</f>
        <v>0</v>
      </c>
      <c r="AB386">
        <f>J386</f>
        <v>0</v>
      </c>
      <c r="AC386">
        <f>K386</f>
        <v>0</v>
      </c>
      <c r="AD386">
        <f>IFERROR(VLOOKUP(L386,'lists'!$O:$P,2,FALSE),"")</f>
        <v>0</v>
      </c>
      <c r="AE386">
        <f>IFERROR(VLOOKUP(M386,'lists'!$Q:$R,2,FALSE),"")</f>
        <v>0</v>
      </c>
      <c r="AF386">
        <f>N386</f>
        <v>0</v>
      </c>
      <c r="AG386">
        <f>O386</f>
        <v>0</v>
      </c>
    </row>
    <row r="387" spans="19:33">
      <c r="S387">
        <f>A387</f>
        <v>0</v>
      </c>
      <c r="T387">
        <f>IFERROR(VLOOKUP(B387,'lists'!$AO:$AP,2,FALSE),"")</f>
        <v>0</v>
      </c>
      <c r="U387">
        <f>IFERROR(VLOOKUP(C387,'lists'!$M:$N,2,FALSE),"")</f>
        <v>0</v>
      </c>
      <c r="V387">
        <f>D387</f>
        <v>0</v>
      </c>
      <c r="W387">
        <f>E387</f>
        <v>0</v>
      </c>
      <c r="X387">
        <f>F387</f>
        <v>0</v>
      </c>
      <c r="Y387">
        <f>G387</f>
        <v>0</v>
      </c>
      <c r="Z387">
        <f>H387</f>
        <v>0</v>
      </c>
      <c r="AA387">
        <f>I387</f>
        <v>0</v>
      </c>
      <c r="AB387">
        <f>J387</f>
        <v>0</v>
      </c>
      <c r="AC387">
        <f>K387</f>
        <v>0</v>
      </c>
      <c r="AD387">
        <f>IFERROR(VLOOKUP(L387,'lists'!$O:$P,2,FALSE),"")</f>
        <v>0</v>
      </c>
      <c r="AE387">
        <f>IFERROR(VLOOKUP(M387,'lists'!$Q:$R,2,FALSE),"")</f>
        <v>0</v>
      </c>
      <c r="AF387">
        <f>N387</f>
        <v>0</v>
      </c>
      <c r="AG387">
        <f>O387</f>
        <v>0</v>
      </c>
    </row>
    <row r="388" spans="19:33">
      <c r="S388">
        <f>A388</f>
        <v>0</v>
      </c>
      <c r="T388">
        <f>IFERROR(VLOOKUP(B388,'lists'!$AO:$AP,2,FALSE),"")</f>
        <v>0</v>
      </c>
      <c r="U388">
        <f>IFERROR(VLOOKUP(C388,'lists'!$M:$N,2,FALSE),"")</f>
        <v>0</v>
      </c>
      <c r="V388">
        <f>D388</f>
        <v>0</v>
      </c>
      <c r="W388">
        <f>E388</f>
        <v>0</v>
      </c>
      <c r="X388">
        <f>F388</f>
        <v>0</v>
      </c>
      <c r="Y388">
        <f>G388</f>
        <v>0</v>
      </c>
      <c r="Z388">
        <f>H388</f>
        <v>0</v>
      </c>
      <c r="AA388">
        <f>I388</f>
        <v>0</v>
      </c>
      <c r="AB388">
        <f>J388</f>
        <v>0</v>
      </c>
      <c r="AC388">
        <f>K388</f>
        <v>0</v>
      </c>
      <c r="AD388">
        <f>IFERROR(VLOOKUP(L388,'lists'!$O:$P,2,FALSE),"")</f>
        <v>0</v>
      </c>
      <c r="AE388">
        <f>IFERROR(VLOOKUP(M388,'lists'!$Q:$R,2,FALSE),"")</f>
        <v>0</v>
      </c>
      <c r="AF388">
        <f>N388</f>
        <v>0</v>
      </c>
      <c r="AG388">
        <f>O388</f>
        <v>0</v>
      </c>
    </row>
    <row r="389" spans="19:33">
      <c r="S389">
        <f>A389</f>
        <v>0</v>
      </c>
      <c r="T389">
        <f>IFERROR(VLOOKUP(B389,'lists'!$AO:$AP,2,FALSE),"")</f>
        <v>0</v>
      </c>
      <c r="U389">
        <f>IFERROR(VLOOKUP(C389,'lists'!$M:$N,2,FALSE),"")</f>
        <v>0</v>
      </c>
      <c r="V389">
        <f>D389</f>
        <v>0</v>
      </c>
      <c r="W389">
        <f>E389</f>
        <v>0</v>
      </c>
      <c r="X389">
        <f>F389</f>
        <v>0</v>
      </c>
      <c r="Y389">
        <f>G389</f>
        <v>0</v>
      </c>
      <c r="Z389">
        <f>H389</f>
        <v>0</v>
      </c>
      <c r="AA389">
        <f>I389</f>
        <v>0</v>
      </c>
      <c r="AB389">
        <f>J389</f>
        <v>0</v>
      </c>
      <c r="AC389">
        <f>K389</f>
        <v>0</v>
      </c>
      <c r="AD389">
        <f>IFERROR(VLOOKUP(L389,'lists'!$O:$P,2,FALSE),"")</f>
        <v>0</v>
      </c>
      <c r="AE389">
        <f>IFERROR(VLOOKUP(M389,'lists'!$Q:$R,2,FALSE),"")</f>
        <v>0</v>
      </c>
      <c r="AF389">
        <f>N389</f>
        <v>0</v>
      </c>
      <c r="AG389">
        <f>O389</f>
        <v>0</v>
      </c>
    </row>
    <row r="390" spans="19:33">
      <c r="S390">
        <f>A390</f>
        <v>0</v>
      </c>
      <c r="T390">
        <f>IFERROR(VLOOKUP(B390,'lists'!$AO:$AP,2,FALSE),"")</f>
        <v>0</v>
      </c>
      <c r="U390">
        <f>IFERROR(VLOOKUP(C390,'lists'!$M:$N,2,FALSE),"")</f>
        <v>0</v>
      </c>
      <c r="V390">
        <f>D390</f>
        <v>0</v>
      </c>
      <c r="W390">
        <f>E390</f>
        <v>0</v>
      </c>
      <c r="X390">
        <f>F390</f>
        <v>0</v>
      </c>
      <c r="Y390">
        <f>G390</f>
        <v>0</v>
      </c>
      <c r="Z390">
        <f>H390</f>
        <v>0</v>
      </c>
      <c r="AA390">
        <f>I390</f>
        <v>0</v>
      </c>
      <c r="AB390">
        <f>J390</f>
        <v>0</v>
      </c>
      <c r="AC390">
        <f>K390</f>
        <v>0</v>
      </c>
      <c r="AD390">
        <f>IFERROR(VLOOKUP(L390,'lists'!$O:$P,2,FALSE),"")</f>
        <v>0</v>
      </c>
      <c r="AE390">
        <f>IFERROR(VLOOKUP(M390,'lists'!$Q:$R,2,FALSE),"")</f>
        <v>0</v>
      </c>
      <c r="AF390">
        <f>N390</f>
        <v>0</v>
      </c>
      <c r="AG390">
        <f>O390</f>
        <v>0</v>
      </c>
    </row>
    <row r="391" spans="19:33">
      <c r="S391">
        <f>A391</f>
        <v>0</v>
      </c>
      <c r="T391">
        <f>IFERROR(VLOOKUP(B391,'lists'!$AO:$AP,2,FALSE),"")</f>
        <v>0</v>
      </c>
      <c r="U391">
        <f>IFERROR(VLOOKUP(C391,'lists'!$M:$N,2,FALSE),"")</f>
        <v>0</v>
      </c>
      <c r="V391">
        <f>D391</f>
        <v>0</v>
      </c>
      <c r="W391">
        <f>E391</f>
        <v>0</v>
      </c>
      <c r="X391">
        <f>F391</f>
        <v>0</v>
      </c>
      <c r="Y391">
        <f>G391</f>
        <v>0</v>
      </c>
      <c r="Z391">
        <f>H391</f>
        <v>0</v>
      </c>
      <c r="AA391">
        <f>I391</f>
        <v>0</v>
      </c>
      <c r="AB391">
        <f>J391</f>
        <v>0</v>
      </c>
      <c r="AC391">
        <f>K391</f>
        <v>0</v>
      </c>
      <c r="AD391">
        <f>IFERROR(VLOOKUP(L391,'lists'!$O:$P,2,FALSE),"")</f>
        <v>0</v>
      </c>
      <c r="AE391">
        <f>IFERROR(VLOOKUP(M391,'lists'!$Q:$R,2,FALSE),"")</f>
        <v>0</v>
      </c>
      <c r="AF391">
        <f>N391</f>
        <v>0</v>
      </c>
      <c r="AG391">
        <f>O391</f>
        <v>0</v>
      </c>
    </row>
    <row r="392" spans="19:33">
      <c r="S392">
        <f>A392</f>
        <v>0</v>
      </c>
      <c r="T392">
        <f>IFERROR(VLOOKUP(B392,'lists'!$AO:$AP,2,FALSE),"")</f>
        <v>0</v>
      </c>
      <c r="U392">
        <f>IFERROR(VLOOKUP(C392,'lists'!$M:$N,2,FALSE),"")</f>
        <v>0</v>
      </c>
      <c r="V392">
        <f>D392</f>
        <v>0</v>
      </c>
      <c r="W392">
        <f>E392</f>
        <v>0</v>
      </c>
      <c r="X392">
        <f>F392</f>
        <v>0</v>
      </c>
      <c r="Y392">
        <f>G392</f>
        <v>0</v>
      </c>
      <c r="Z392">
        <f>H392</f>
        <v>0</v>
      </c>
      <c r="AA392">
        <f>I392</f>
        <v>0</v>
      </c>
      <c r="AB392">
        <f>J392</f>
        <v>0</v>
      </c>
      <c r="AC392">
        <f>K392</f>
        <v>0</v>
      </c>
      <c r="AD392">
        <f>IFERROR(VLOOKUP(L392,'lists'!$O:$P,2,FALSE),"")</f>
        <v>0</v>
      </c>
      <c r="AE392">
        <f>IFERROR(VLOOKUP(M392,'lists'!$Q:$R,2,FALSE),"")</f>
        <v>0</v>
      </c>
      <c r="AF392">
        <f>N392</f>
        <v>0</v>
      </c>
      <c r="AG392">
        <f>O392</f>
        <v>0</v>
      </c>
    </row>
    <row r="393" spans="19:33">
      <c r="S393">
        <f>A393</f>
        <v>0</v>
      </c>
      <c r="T393">
        <f>IFERROR(VLOOKUP(B393,'lists'!$AO:$AP,2,FALSE),"")</f>
        <v>0</v>
      </c>
      <c r="U393">
        <f>IFERROR(VLOOKUP(C393,'lists'!$M:$N,2,FALSE),"")</f>
        <v>0</v>
      </c>
      <c r="V393">
        <f>D393</f>
        <v>0</v>
      </c>
      <c r="W393">
        <f>E393</f>
        <v>0</v>
      </c>
      <c r="X393">
        <f>F393</f>
        <v>0</v>
      </c>
      <c r="Y393">
        <f>G393</f>
        <v>0</v>
      </c>
      <c r="Z393">
        <f>H393</f>
        <v>0</v>
      </c>
      <c r="AA393">
        <f>I393</f>
        <v>0</v>
      </c>
      <c r="AB393">
        <f>J393</f>
        <v>0</v>
      </c>
      <c r="AC393">
        <f>K393</f>
        <v>0</v>
      </c>
      <c r="AD393">
        <f>IFERROR(VLOOKUP(L393,'lists'!$O:$P,2,FALSE),"")</f>
        <v>0</v>
      </c>
      <c r="AE393">
        <f>IFERROR(VLOOKUP(M393,'lists'!$Q:$R,2,FALSE),"")</f>
        <v>0</v>
      </c>
      <c r="AF393">
        <f>N393</f>
        <v>0</v>
      </c>
      <c r="AG393">
        <f>O393</f>
        <v>0</v>
      </c>
    </row>
    <row r="394" spans="19:33">
      <c r="S394">
        <f>A394</f>
        <v>0</v>
      </c>
      <c r="T394">
        <f>IFERROR(VLOOKUP(B394,'lists'!$AO:$AP,2,FALSE),"")</f>
        <v>0</v>
      </c>
      <c r="U394">
        <f>IFERROR(VLOOKUP(C394,'lists'!$M:$N,2,FALSE),"")</f>
        <v>0</v>
      </c>
      <c r="V394">
        <f>D394</f>
        <v>0</v>
      </c>
      <c r="W394">
        <f>E394</f>
        <v>0</v>
      </c>
      <c r="X394">
        <f>F394</f>
        <v>0</v>
      </c>
      <c r="Y394">
        <f>G394</f>
        <v>0</v>
      </c>
      <c r="Z394">
        <f>H394</f>
        <v>0</v>
      </c>
      <c r="AA394">
        <f>I394</f>
        <v>0</v>
      </c>
      <c r="AB394">
        <f>J394</f>
        <v>0</v>
      </c>
      <c r="AC394">
        <f>K394</f>
        <v>0</v>
      </c>
      <c r="AD394">
        <f>IFERROR(VLOOKUP(L394,'lists'!$O:$P,2,FALSE),"")</f>
        <v>0</v>
      </c>
      <c r="AE394">
        <f>IFERROR(VLOOKUP(M394,'lists'!$Q:$R,2,FALSE),"")</f>
        <v>0</v>
      </c>
      <c r="AF394">
        <f>N394</f>
        <v>0</v>
      </c>
      <c r="AG394">
        <f>O394</f>
        <v>0</v>
      </c>
    </row>
    <row r="395" spans="19:33">
      <c r="S395">
        <f>A395</f>
        <v>0</v>
      </c>
      <c r="T395">
        <f>IFERROR(VLOOKUP(B395,'lists'!$AO:$AP,2,FALSE),"")</f>
        <v>0</v>
      </c>
      <c r="U395">
        <f>IFERROR(VLOOKUP(C395,'lists'!$M:$N,2,FALSE),"")</f>
        <v>0</v>
      </c>
      <c r="V395">
        <f>D395</f>
        <v>0</v>
      </c>
      <c r="W395">
        <f>E395</f>
        <v>0</v>
      </c>
      <c r="X395">
        <f>F395</f>
        <v>0</v>
      </c>
      <c r="Y395">
        <f>G395</f>
        <v>0</v>
      </c>
      <c r="Z395">
        <f>H395</f>
        <v>0</v>
      </c>
      <c r="AA395">
        <f>I395</f>
        <v>0</v>
      </c>
      <c r="AB395">
        <f>J395</f>
        <v>0</v>
      </c>
      <c r="AC395">
        <f>K395</f>
        <v>0</v>
      </c>
      <c r="AD395">
        <f>IFERROR(VLOOKUP(L395,'lists'!$O:$P,2,FALSE),"")</f>
        <v>0</v>
      </c>
      <c r="AE395">
        <f>IFERROR(VLOOKUP(M395,'lists'!$Q:$R,2,FALSE),"")</f>
        <v>0</v>
      </c>
      <c r="AF395">
        <f>N395</f>
        <v>0</v>
      </c>
      <c r="AG395">
        <f>O395</f>
        <v>0</v>
      </c>
    </row>
    <row r="396" spans="19:33">
      <c r="S396">
        <f>A396</f>
        <v>0</v>
      </c>
      <c r="T396">
        <f>IFERROR(VLOOKUP(B396,'lists'!$AO:$AP,2,FALSE),"")</f>
        <v>0</v>
      </c>
      <c r="U396">
        <f>IFERROR(VLOOKUP(C396,'lists'!$M:$N,2,FALSE),"")</f>
        <v>0</v>
      </c>
      <c r="V396">
        <f>D396</f>
        <v>0</v>
      </c>
      <c r="W396">
        <f>E396</f>
        <v>0</v>
      </c>
      <c r="X396">
        <f>F396</f>
        <v>0</v>
      </c>
      <c r="Y396">
        <f>G396</f>
        <v>0</v>
      </c>
      <c r="Z396">
        <f>H396</f>
        <v>0</v>
      </c>
      <c r="AA396">
        <f>I396</f>
        <v>0</v>
      </c>
      <c r="AB396">
        <f>J396</f>
        <v>0</v>
      </c>
      <c r="AC396">
        <f>K396</f>
        <v>0</v>
      </c>
      <c r="AD396">
        <f>IFERROR(VLOOKUP(L396,'lists'!$O:$P,2,FALSE),"")</f>
        <v>0</v>
      </c>
      <c r="AE396">
        <f>IFERROR(VLOOKUP(M396,'lists'!$Q:$R,2,FALSE),"")</f>
        <v>0</v>
      </c>
      <c r="AF396">
        <f>N396</f>
        <v>0</v>
      </c>
      <c r="AG396">
        <f>O396</f>
        <v>0</v>
      </c>
    </row>
    <row r="397" spans="19:33">
      <c r="S397">
        <f>A397</f>
        <v>0</v>
      </c>
      <c r="T397">
        <f>IFERROR(VLOOKUP(B397,'lists'!$AO:$AP,2,FALSE),"")</f>
        <v>0</v>
      </c>
      <c r="U397">
        <f>IFERROR(VLOOKUP(C397,'lists'!$M:$N,2,FALSE),"")</f>
        <v>0</v>
      </c>
      <c r="V397">
        <f>D397</f>
        <v>0</v>
      </c>
      <c r="W397">
        <f>E397</f>
        <v>0</v>
      </c>
      <c r="X397">
        <f>F397</f>
        <v>0</v>
      </c>
      <c r="Y397">
        <f>G397</f>
        <v>0</v>
      </c>
      <c r="Z397">
        <f>H397</f>
        <v>0</v>
      </c>
      <c r="AA397">
        <f>I397</f>
        <v>0</v>
      </c>
      <c r="AB397">
        <f>J397</f>
        <v>0</v>
      </c>
      <c r="AC397">
        <f>K397</f>
        <v>0</v>
      </c>
      <c r="AD397">
        <f>IFERROR(VLOOKUP(L397,'lists'!$O:$P,2,FALSE),"")</f>
        <v>0</v>
      </c>
      <c r="AE397">
        <f>IFERROR(VLOOKUP(M397,'lists'!$Q:$R,2,FALSE),"")</f>
        <v>0</v>
      </c>
      <c r="AF397">
        <f>N397</f>
        <v>0</v>
      </c>
      <c r="AG397">
        <f>O397</f>
        <v>0</v>
      </c>
    </row>
    <row r="398" spans="19:33">
      <c r="S398">
        <f>A398</f>
        <v>0</v>
      </c>
      <c r="T398">
        <f>IFERROR(VLOOKUP(B398,'lists'!$AO:$AP,2,FALSE),"")</f>
        <v>0</v>
      </c>
      <c r="U398">
        <f>IFERROR(VLOOKUP(C398,'lists'!$M:$N,2,FALSE),"")</f>
        <v>0</v>
      </c>
      <c r="V398">
        <f>D398</f>
        <v>0</v>
      </c>
      <c r="W398">
        <f>E398</f>
        <v>0</v>
      </c>
      <c r="X398">
        <f>F398</f>
        <v>0</v>
      </c>
      <c r="Y398">
        <f>G398</f>
        <v>0</v>
      </c>
      <c r="Z398">
        <f>H398</f>
        <v>0</v>
      </c>
      <c r="AA398">
        <f>I398</f>
        <v>0</v>
      </c>
      <c r="AB398">
        <f>J398</f>
        <v>0</v>
      </c>
      <c r="AC398">
        <f>K398</f>
        <v>0</v>
      </c>
      <c r="AD398">
        <f>IFERROR(VLOOKUP(L398,'lists'!$O:$P,2,FALSE),"")</f>
        <v>0</v>
      </c>
      <c r="AE398">
        <f>IFERROR(VLOOKUP(M398,'lists'!$Q:$R,2,FALSE),"")</f>
        <v>0</v>
      </c>
      <c r="AF398">
        <f>N398</f>
        <v>0</v>
      </c>
      <c r="AG398">
        <f>O398</f>
        <v>0</v>
      </c>
    </row>
    <row r="399" spans="19:33">
      <c r="S399">
        <f>A399</f>
        <v>0</v>
      </c>
      <c r="T399">
        <f>IFERROR(VLOOKUP(B399,'lists'!$AO:$AP,2,FALSE),"")</f>
        <v>0</v>
      </c>
      <c r="U399">
        <f>IFERROR(VLOOKUP(C399,'lists'!$M:$N,2,FALSE),"")</f>
        <v>0</v>
      </c>
      <c r="V399">
        <f>D399</f>
        <v>0</v>
      </c>
      <c r="W399">
        <f>E399</f>
        <v>0</v>
      </c>
      <c r="X399">
        <f>F399</f>
        <v>0</v>
      </c>
      <c r="Y399">
        <f>G399</f>
        <v>0</v>
      </c>
      <c r="Z399">
        <f>H399</f>
        <v>0</v>
      </c>
      <c r="AA399">
        <f>I399</f>
        <v>0</v>
      </c>
      <c r="AB399">
        <f>J399</f>
        <v>0</v>
      </c>
      <c r="AC399">
        <f>K399</f>
        <v>0</v>
      </c>
      <c r="AD399">
        <f>IFERROR(VLOOKUP(L399,'lists'!$O:$P,2,FALSE),"")</f>
        <v>0</v>
      </c>
      <c r="AE399">
        <f>IFERROR(VLOOKUP(M399,'lists'!$Q:$R,2,FALSE),"")</f>
        <v>0</v>
      </c>
      <c r="AF399">
        <f>N399</f>
        <v>0</v>
      </c>
      <c r="AG399">
        <f>O399</f>
        <v>0</v>
      </c>
    </row>
    <row r="400" spans="19:33">
      <c r="S400">
        <f>A400</f>
        <v>0</v>
      </c>
      <c r="T400">
        <f>IFERROR(VLOOKUP(B400,'lists'!$AO:$AP,2,FALSE),"")</f>
        <v>0</v>
      </c>
      <c r="U400">
        <f>IFERROR(VLOOKUP(C400,'lists'!$M:$N,2,FALSE),"")</f>
        <v>0</v>
      </c>
      <c r="V400">
        <f>D400</f>
        <v>0</v>
      </c>
      <c r="W400">
        <f>E400</f>
        <v>0</v>
      </c>
      <c r="X400">
        <f>F400</f>
        <v>0</v>
      </c>
      <c r="Y400">
        <f>G400</f>
        <v>0</v>
      </c>
      <c r="Z400">
        <f>H400</f>
        <v>0</v>
      </c>
      <c r="AA400">
        <f>I400</f>
        <v>0</v>
      </c>
      <c r="AB400">
        <f>J400</f>
        <v>0</v>
      </c>
      <c r="AC400">
        <f>K400</f>
        <v>0</v>
      </c>
      <c r="AD400">
        <f>IFERROR(VLOOKUP(L400,'lists'!$O:$P,2,FALSE),"")</f>
        <v>0</v>
      </c>
      <c r="AE400">
        <f>IFERROR(VLOOKUP(M400,'lists'!$Q:$R,2,FALSE),"")</f>
        <v>0</v>
      </c>
      <c r="AF400">
        <f>N400</f>
        <v>0</v>
      </c>
      <c r="AG400">
        <f>O400</f>
        <v>0</v>
      </c>
    </row>
    <row r="401" spans="19:33">
      <c r="S401">
        <f>A401</f>
        <v>0</v>
      </c>
      <c r="T401">
        <f>IFERROR(VLOOKUP(B401,'lists'!$AO:$AP,2,FALSE),"")</f>
        <v>0</v>
      </c>
      <c r="U401">
        <f>IFERROR(VLOOKUP(C401,'lists'!$M:$N,2,FALSE),"")</f>
        <v>0</v>
      </c>
      <c r="V401">
        <f>D401</f>
        <v>0</v>
      </c>
      <c r="W401">
        <f>E401</f>
        <v>0</v>
      </c>
      <c r="X401">
        <f>F401</f>
        <v>0</v>
      </c>
      <c r="Y401">
        <f>G401</f>
        <v>0</v>
      </c>
      <c r="Z401">
        <f>H401</f>
        <v>0</v>
      </c>
      <c r="AA401">
        <f>I401</f>
        <v>0</v>
      </c>
      <c r="AB401">
        <f>J401</f>
        <v>0</v>
      </c>
      <c r="AC401">
        <f>K401</f>
        <v>0</v>
      </c>
      <c r="AD401">
        <f>IFERROR(VLOOKUP(L401,'lists'!$O:$P,2,FALSE),"")</f>
        <v>0</v>
      </c>
      <c r="AE401">
        <f>IFERROR(VLOOKUP(M401,'lists'!$Q:$R,2,FALSE),"")</f>
        <v>0</v>
      </c>
      <c r="AF401">
        <f>N401</f>
        <v>0</v>
      </c>
      <c r="AG401">
        <f>O401</f>
        <v>0</v>
      </c>
    </row>
    <row r="402" spans="19:33">
      <c r="S402">
        <f>A402</f>
        <v>0</v>
      </c>
      <c r="T402">
        <f>IFERROR(VLOOKUP(B402,'lists'!$AO:$AP,2,FALSE),"")</f>
        <v>0</v>
      </c>
      <c r="U402">
        <f>IFERROR(VLOOKUP(C402,'lists'!$M:$N,2,FALSE),"")</f>
        <v>0</v>
      </c>
      <c r="V402">
        <f>D402</f>
        <v>0</v>
      </c>
      <c r="W402">
        <f>E402</f>
        <v>0</v>
      </c>
      <c r="X402">
        <f>F402</f>
        <v>0</v>
      </c>
      <c r="Y402">
        <f>G402</f>
        <v>0</v>
      </c>
      <c r="Z402">
        <f>H402</f>
        <v>0</v>
      </c>
      <c r="AA402">
        <f>I402</f>
        <v>0</v>
      </c>
      <c r="AB402">
        <f>J402</f>
        <v>0</v>
      </c>
      <c r="AC402">
        <f>K402</f>
        <v>0</v>
      </c>
      <c r="AD402">
        <f>IFERROR(VLOOKUP(L402,'lists'!$O:$P,2,FALSE),"")</f>
        <v>0</v>
      </c>
      <c r="AE402">
        <f>IFERROR(VLOOKUP(M402,'lists'!$Q:$R,2,FALSE),"")</f>
        <v>0</v>
      </c>
      <c r="AF402">
        <f>N402</f>
        <v>0</v>
      </c>
      <c r="AG402">
        <f>O402</f>
        <v>0</v>
      </c>
    </row>
    <row r="403" spans="19:33">
      <c r="S403">
        <f>A403</f>
        <v>0</v>
      </c>
      <c r="T403">
        <f>IFERROR(VLOOKUP(B403,'lists'!$AO:$AP,2,FALSE),"")</f>
        <v>0</v>
      </c>
      <c r="U403">
        <f>IFERROR(VLOOKUP(C403,'lists'!$M:$N,2,FALSE),"")</f>
        <v>0</v>
      </c>
      <c r="V403">
        <f>D403</f>
        <v>0</v>
      </c>
      <c r="W403">
        <f>E403</f>
        <v>0</v>
      </c>
      <c r="X403">
        <f>F403</f>
        <v>0</v>
      </c>
      <c r="Y403">
        <f>G403</f>
        <v>0</v>
      </c>
      <c r="Z403">
        <f>H403</f>
        <v>0</v>
      </c>
      <c r="AA403">
        <f>I403</f>
        <v>0</v>
      </c>
      <c r="AB403">
        <f>J403</f>
        <v>0</v>
      </c>
      <c r="AC403">
        <f>K403</f>
        <v>0</v>
      </c>
      <c r="AD403">
        <f>IFERROR(VLOOKUP(L403,'lists'!$O:$P,2,FALSE),"")</f>
        <v>0</v>
      </c>
      <c r="AE403">
        <f>IFERROR(VLOOKUP(M403,'lists'!$Q:$R,2,FALSE),"")</f>
        <v>0</v>
      </c>
      <c r="AF403">
        <f>N403</f>
        <v>0</v>
      </c>
      <c r="AG403">
        <f>O403</f>
        <v>0</v>
      </c>
    </row>
    <row r="404" spans="19:33">
      <c r="S404">
        <f>A404</f>
        <v>0</v>
      </c>
      <c r="T404">
        <f>IFERROR(VLOOKUP(B404,'lists'!$AO:$AP,2,FALSE),"")</f>
        <v>0</v>
      </c>
      <c r="U404">
        <f>IFERROR(VLOOKUP(C404,'lists'!$M:$N,2,FALSE),"")</f>
        <v>0</v>
      </c>
      <c r="V404">
        <f>D404</f>
        <v>0</v>
      </c>
      <c r="W404">
        <f>E404</f>
        <v>0</v>
      </c>
      <c r="X404">
        <f>F404</f>
        <v>0</v>
      </c>
      <c r="Y404">
        <f>G404</f>
        <v>0</v>
      </c>
      <c r="Z404">
        <f>H404</f>
        <v>0</v>
      </c>
      <c r="AA404">
        <f>I404</f>
        <v>0</v>
      </c>
      <c r="AB404">
        <f>J404</f>
        <v>0</v>
      </c>
      <c r="AC404">
        <f>K404</f>
        <v>0</v>
      </c>
      <c r="AD404">
        <f>IFERROR(VLOOKUP(L404,'lists'!$O:$P,2,FALSE),"")</f>
        <v>0</v>
      </c>
      <c r="AE404">
        <f>IFERROR(VLOOKUP(M404,'lists'!$Q:$R,2,FALSE),"")</f>
        <v>0</v>
      </c>
      <c r="AF404">
        <f>N404</f>
        <v>0</v>
      </c>
      <c r="AG404">
        <f>O404</f>
        <v>0</v>
      </c>
    </row>
    <row r="405" spans="19:33">
      <c r="S405">
        <f>A405</f>
        <v>0</v>
      </c>
      <c r="T405">
        <f>IFERROR(VLOOKUP(B405,'lists'!$AO:$AP,2,FALSE),"")</f>
        <v>0</v>
      </c>
      <c r="U405">
        <f>IFERROR(VLOOKUP(C405,'lists'!$M:$N,2,FALSE),"")</f>
        <v>0</v>
      </c>
      <c r="V405">
        <f>D405</f>
        <v>0</v>
      </c>
      <c r="W405">
        <f>E405</f>
        <v>0</v>
      </c>
      <c r="X405">
        <f>F405</f>
        <v>0</v>
      </c>
      <c r="Y405">
        <f>G405</f>
        <v>0</v>
      </c>
      <c r="Z405">
        <f>H405</f>
        <v>0</v>
      </c>
      <c r="AA405">
        <f>I405</f>
        <v>0</v>
      </c>
      <c r="AB405">
        <f>J405</f>
        <v>0</v>
      </c>
      <c r="AC405">
        <f>K405</f>
        <v>0</v>
      </c>
      <c r="AD405">
        <f>IFERROR(VLOOKUP(L405,'lists'!$O:$P,2,FALSE),"")</f>
        <v>0</v>
      </c>
      <c r="AE405">
        <f>IFERROR(VLOOKUP(M405,'lists'!$Q:$R,2,FALSE),"")</f>
        <v>0</v>
      </c>
      <c r="AF405">
        <f>N405</f>
        <v>0</v>
      </c>
      <c r="AG405">
        <f>O405</f>
        <v>0</v>
      </c>
    </row>
    <row r="406" spans="19:33">
      <c r="S406">
        <f>A406</f>
        <v>0</v>
      </c>
      <c r="T406">
        <f>IFERROR(VLOOKUP(B406,'lists'!$AO:$AP,2,FALSE),"")</f>
        <v>0</v>
      </c>
      <c r="U406">
        <f>IFERROR(VLOOKUP(C406,'lists'!$M:$N,2,FALSE),"")</f>
        <v>0</v>
      </c>
      <c r="V406">
        <f>D406</f>
        <v>0</v>
      </c>
      <c r="W406">
        <f>E406</f>
        <v>0</v>
      </c>
      <c r="X406">
        <f>F406</f>
        <v>0</v>
      </c>
      <c r="Y406">
        <f>G406</f>
        <v>0</v>
      </c>
      <c r="Z406">
        <f>H406</f>
        <v>0</v>
      </c>
      <c r="AA406">
        <f>I406</f>
        <v>0</v>
      </c>
      <c r="AB406">
        <f>J406</f>
        <v>0</v>
      </c>
      <c r="AC406">
        <f>K406</f>
        <v>0</v>
      </c>
      <c r="AD406">
        <f>IFERROR(VLOOKUP(L406,'lists'!$O:$P,2,FALSE),"")</f>
        <v>0</v>
      </c>
      <c r="AE406">
        <f>IFERROR(VLOOKUP(M406,'lists'!$Q:$R,2,FALSE),"")</f>
        <v>0</v>
      </c>
      <c r="AF406">
        <f>N406</f>
        <v>0</v>
      </c>
      <c r="AG406">
        <f>O406</f>
        <v>0</v>
      </c>
    </row>
    <row r="407" spans="19:33">
      <c r="S407">
        <f>A407</f>
        <v>0</v>
      </c>
      <c r="T407">
        <f>IFERROR(VLOOKUP(B407,'lists'!$AO:$AP,2,FALSE),"")</f>
        <v>0</v>
      </c>
      <c r="U407">
        <f>IFERROR(VLOOKUP(C407,'lists'!$M:$N,2,FALSE),"")</f>
        <v>0</v>
      </c>
      <c r="V407">
        <f>D407</f>
        <v>0</v>
      </c>
      <c r="W407">
        <f>E407</f>
        <v>0</v>
      </c>
      <c r="X407">
        <f>F407</f>
        <v>0</v>
      </c>
      <c r="Y407">
        <f>G407</f>
        <v>0</v>
      </c>
      <c r="Z407">
        <f>H407</f>
        <v>0</v>
      </c>
      <c r="AA407">
        <f>I407</f>
        <v>0</v>
      </c>
      <c r="AB407">
        <f>J407</f>
        <v>0</v>
      </c>
      <c r="AC407">
        <f>K407</f>
        <v>0</v>
      </c>
      <c r="AD407">
        <f>IFERROR(VLOOKUP(L407,'lists'!$O:$P,2,FALSE),"")</f>
        <v>0</v>
      </c>
      <c r="AE407">
        <f>IFERROR(VLOOKUP(M407,'lists'!$Q:$R,2,FALSE),"")</f>
        <v>0</v>
      </c>
      <c r="AF407">
        <f>N407</f>
        <v>0</v>
      </c>
      <c r="AG407">
        <f>O407</f>
        <v>0</v>
      </c>
    </row>
    <row r="408" spans="19:33">
      <c r="S408">
        <f>A408</f>
        <v>0</v>
      </c>
      <c r="T408">
        <f>IFERROR(VLOOKUP(B408,'lists'!$AO:$AP,2,FALSE),"")</f>
        <v>0</v>
      </c>
      <c r="U408">
        <f>IFERROR(VLOOKUP(C408,'lists'!$M:$N,2,FALSE),"")</f>
        <v>0</v>
      </c>
      <c r="V408">
        <f>D408</f>
        <v>0</v>
      </c>
      <c r="W408">
        <f>E408</f>
        <v>0</v>
      </c>
      <c r="X408">
        <f>F408</f>
        <v>0</v>
      </c>
      <c r="Y408">
        <f>G408</f>
        <v>0</v>
      </c>
      <c r="Z408">
        <f>H408</f>
        <v>0</v>
      </c>
      <c r="AA408">
        <f>I408</f>
        <v>0</v>
      </c>
      <c r="AB408">
        <f>J408</f>
        <v>0</v>
      </c>
      <c r="AC408">
        <f>K408</f>
        <v>0</v>
      </c>
      <c r="AD408">
        <f>IFERROR(VLOOKUP(L408,'lists'!$O:$P,2,FALSE),"")</f>
        <v>0</v>
      </c>
      <c r="AE408">
        <f>IFERROR(VLOOKUP(M408,'lists'!$Q:$R,2,FALSE),"")</f>
        <v>0</v>
      </c>
      <c r="AF408">
        <f>N408</f>
        <v>0</v>
      </c>
      <c r="AG408">
        <f>O408</f>
        <v>0</v>
      </c>
    </row>
    <row r="409" spans="19:33">
      <c r="S409">
        <f>A409</f>
        <v>0</v>
      </c>
      <c r="T409">
        <f>IFERROR(VLOOKUP(B409,'lists'!$AO:$AP,2,FALSE),"")</f>
        <v>0</v>
      </c>
      <c r="U409">
        <f>IFERROR(VLOOKUP(C409,'lists'!$M:$N,2,FALSE),"")</f>
        <v>0</v>
      </c>
      <c r="V409">
        <f>D409</f>
        <v>0</v>
      </c>
      <c r="W409">
        <f>E409</f>
        <v>0</v>
      </c>
      <c r="X409">
        <f>F409</f>
        <v>0</v>
      </c>
      <c r="Y409">
        <f>G409</f>
        <v>0</v>
      </c>
      <c r="Z409">
        <f>H409</f>
        <v>0</v>
      </c>
      <c r="AA409">
        <f>I409</f>
        <v>0</v>
      </c>
      <c r="AB409">
        <f>J409</f>
        <v>0</v>
      </c>
      <c r="AC409">
        <f>K409</f>
        <v>0</v>
      </c>
      <c r="AD409">
        <f>IFERROR(VLOOKUP(L409,'lists'!$O:$P,2,FALSE),"")</f>
        <v>0</v>
      </c>
      <c r="AE409">
        <f>IFERROR(VLOOKUP(M409,'lists'!$Q:$R,2,FALSE),"")</f>
        <v>0</v>
      </c>
      <c r="AF409">
        <f>N409</f>
        <v>0</v>
      </c>
      <c r="AG409">
        <f>O409</f>
        <v>0</v>
      </c>
    </row>
    <row r="410" spans="19:33">
      <c r="S410">
        <f>A410</f>
        <v>0</v>
      </c>
      <c r="T410">
        <f>IFERROR(VLOOKUP(B410,'lists'!$AO:$AP,2,FALSE),"")</f>
        <v>0</v>
      </c>
      <c r="U410">
        <f>IFERROR(VLOOKUP(C410,'lists'!$M:$N,2,FALSE),"")</f>
        <v>0</v>
      </c>
      <c r="V410">
        <f>D410</f>
        <v>0</v>
      </c>
      <c r="W410">
        <f>E410</f>
        <v>0</v>
      </c>
      <c r="X410">
        <f>F410</f>
        <v>0</v>
      </c>
      <c r="Y410">
        <f>G410</f>
        <v>0</v>
      </c>
      <c r="Z410">
        <f>H410</f>
        <v>0</v>
      </c>
      <c r="AA410">
        <f>I410</f>
        <v>0</v>
      </c>
      <c r="AB410">
        <f>J410</f>
        <v>0</v>
      </c>
      <c r="AC410">
        <f>K410</f>
        <v>0</v>
      </c>
      <c r="AD410">
        <f>IFERROR(VLOOKUP(L410,'lists'!$O:$P,2,FALSE),"")</f>
        <v>0</v>
      </c>
      <c r="AE410">
        <f>IFERROR(VLOOKUP(M410,'lists'!$Q:$R,2,FALSE),"")</f>
        <v>0</v>
      </c>
      <c r="AF410">
        <f>N410</f>
        <v>0</v>
      </c>
      <c r="AG410">
        <f>O410</f>
        <v>0</v>
      </c>
    </row>
    <row r="411" spans="19:33">
      <c r="S411">
        <f>A411</f>
        <v>0</v>
      </c>
      <c r="T411">
        <f>IFERROR(VLOOKUP(B411,'lists'!$AO:$AP,2,FALSE),"")</f>
        <v>0</v>
      </c>
      <c r="U411">
        <f>IFERROR(VLOOKUP(C411,'lists'!$M:$N,2,FALSE),"")</f>
        <v>0</v>
      </c>
      <c r="V411">
        <f>D411</f>
        <v>0</v>
      </c>
      <c r="W411">
        <f>E411</f>
        <v>0</v>
      </c>
      <c r="X411">
        <f>F411</f>
        <v>0</v>
      </c>
      <c r="Y411">
        <f>G411</f>
        <v>0</v>
      </c>
      <c r="Z411">
        <f>H411</f>
        <v>0</v>
      </c>
      <c r="AA411">
        <f>I411</f>
        <v>0</v>
      </c>
      <c r="AB411">
        <f>J411</f>
        <v>0</v>
      </c>
      <c r="AC411">
        <f>K411</f>
        <v>0</v>
      </c>
      <c r="AD411">
        <f>IFERROR(VLOOKUP(L411,'lists'!$O:$P,2,FALSE),"")</f>
        <v>0</v>
      </c>
      <c r="AE411">
        <f>IFERROR(VLOOKUP(M411,'lists'!$Q:$R,2,FALSE),"")</f>
        <v>0</v>
      </c>
      <c r="AF411">
        <f>N411</f>
        <v>0</v>
      </c>
      <c r="AG411">
        <f>O411</f>
        <v>0</v>
      </c>
    </row>
    <row r="412" spans="19:33">
      <c r="S412">
        <f>A412</f>
        <v>0</v>
      </c>
      <c r="T412">
        <f>IFERROR(VLOOKUP(B412,'lists'!$AO:$AP,2,FALSE),"")</f>
        <v>0</v>
      </c>
      <c r="U412">
        <f>IFERROR(VLOOKUP(C412,'lists'!$M:$N,2,FALSE),"")</f>
        <v>0</v>
      </c>
      <c r="V412">
        <f>D412</f>
        <v>0</v>
      </c>
      <c r="W412">
        <f>E412</f>
        <v>0</v>
      </c>
      <c r="X412">
        <f>F412</f>
        <v>0</v>
      </c>
      <c r="Y412">
        <f>G412</f>
        <v>0</v>
      </c>
      <c r="Z412">
        <f>H412</f>
        <v>0</v>
      </c>
      <c r="AA412">
        <f>I412</f>
        <v>0</v>
      </c>
      <c r="AB412">
        <f>J412</f>
        <v>0</v>
      </c>
      <c r="AC412">
        <f>K412</f>
        <v>0</v>
      </c>
      <c r="AD412">
        <f>IFERROR(VLOOKUP(L412,'lists'!$O:$P,2,FALSE),"")</f>
        <v>0</v>
      </c>
      <c r="AE412">
        <f>IFERROR(VLOOKUP(M412,'lists'!$Q:$R,2,FALSE),"")</f>
        <v>0</v>
      </c>
      <c r="AF412">
        <f>N412</f>
        <v>0</v>
      </c>
      <c r="AG412">
        <f>O412</f>
        <v>0</v>
      </c>
    </row>
    <row r="413" spans="19:33">
      <c r="S413">
        <f>A413</f>
        <v>0</v>
      </c>
      <c r="T413">
        <f>IFERROR(VLOOKUP(B413,'lists'!$AO:$AP,2,FALSE),"")</f>
        <v>0</v>
      </c>
      <c r="U413">
        <f>IFERROR(VLOOKUP(C413,'lists'!$M:$N,2,FALSE),"")</f>
        <v>0</v>
      </c>
      <c r="V413">
        <f>D413</f>
        <v>0</v>
      </c>
      <c r="W413">
        <f>E413</f>
        <v>0</v>
      </c>
      <c r="X413">
        <f>F413</f>
        <v>0</v>
      </c>
      <c r="Y413">
        <f>G413</f>
        <v>0</v>
      </c>
      <c r="Z413">
        <f>H413</f>
        <v>0</v>
      </c>
      <c r="AA413">
        <f>I413</f>
        <v>0</v>
      </c>
      <c r="AB413">
        <f>J413</f>
        <v>0</v>
      </c>
      <c r="AC413">
        <f>K413</f>
        <v>0</v>
      </c>
      <c r="AD413">
        <f>IFERROR(VLOOKUP(L413,'lists'!$O:$P,2,FALSE),"")</f>
        <v>0</v>
      </c>
      <c r="AE413">
        <f>IFERROR(VLOOKUP(M413,'lists'!$Q:$R,2,FALSE),"")</f>
        <v>0</v>
      </c>
      <c r="AF413">
        <f>N413</f>
        <v>0</v>
      </c>
      <c r="AG413">
        <f>O413</f>
        <v>0</v>
      </c>
    </row>
    <row r="414" spans="19:33">
      <c r="S414">
        <f>A414</f>
        <v>0</v>
      </c>
      <c r="T414">
        <f>IFERROR(VLOOKUP(B414,'lists'!$AO:$AP,2,FALSE),"")</f>
        <v>0</v>
      </c>
      <c r="U414">
        <f>IFERROR(VLOOKUP(C414,'lists'!$M:$N,2,FALSE),"")</f>
        <v>0</v>
      </c>
      <c r="V414">
        <f>D414</f>
        <v>0</v>
      </c>
      <c r="W414">
        <f>E414</f>
        <v>0</v>
      </c>
      <c r="X414">
        <f>F414</f>
        <v>0</v>
      </c>
      <c r="Y414">
        <f>G414</f>
        <v>0</v>
      </c>
      <c r="Z414">
        <f>H414</f>
        <v>0</v>
      </c>
      <c r="AA414">
        <f>I414</f>
        <v>0</v>
      </c>
      <c r="AB414">
        <f>J414</f>
        <v>0</v>
      </c>
      <c r="AC414">
        <f>K414</f>
        <v>0</v>
      </c>
      <c r="AD414">
        <f>IFERROR(VLOOKUP(L414,'lists'!$O:$P,2,FALSE),"")</f>
        <v>0</v>
      </c>
      <c r="AE414">
        <f>IFERROR(VLOOKUP(M414,'lists'!$Q:$R,2,FALSE),"")</f>
        <v>0</v>
      </c>
      <c r="AF414">
        <f>N414</f>
        <v>0</v>
      </c>
      <c r="AG414">
        <f>O414</f>
        <v>0</v>
      </c>
    </row>
    <row r="415" spans="19:33">
      <c r="S415">
        <f>A415</f>
        <v>0</v>
      </c>
      <c r="T415">
        <f>IFERROR(VLOOKUP(B415,'lists'!$AO:$AP,2,FALSE),"")</f>
        <v>0</v>
      </c>
      <c r="U415">
        <f>IFERROR(VLOOKUP(C415,'lists'!$M:$N,2,FALSE),"")</f>
        <v>0</v>
      </c>
      <c r="V415">
        <f>D415</f>
        <v>0</v>
      </c>
      <c r="W415">
        <f>E415</f>
        <v>0</v>
      </c>
      <c r="X415">
        <f>F415</f>
        <v>0</v>
      </c>
      <c r="Y415">
        <f>G415</f>
        <v>0</v>
      </c>
      <c r="Z415">
        <f>H415</f>
        <v>0</v>
      </c>
      <c r="AA415">
        <f>I415</f>
        <v>0</v>
      </c>
      <c r="AB415">
        <f>J415</f>
        <v>0</v>
      </c>
      <c r="AC415">
        <f>K415</f>
        <v>0</v>
      </c>
      <c r="AD415">
        <f>IFERROR(VLOOKUP(L415,'lists'!$O:$P,2,FALSE),"")</f>
        <v>0</v>
      </c>
      <c r="AE415">
        <f>IFERROR(VLOOKUP(M415,'lists'!$Q:$R,2,FALSE),"")</f>
        <v>0</v>
      </c>
      <c r="AF415">
        <f>N415</f>
        <v>0</v>
      </c>
      <c r="AG415">
        <f>O415</f>
        <v>0</v>
      </c>
    </row>
    <row r="416" spans="19:33">
      <c r="S416">
        <f>A416</f>
        <v>0</v>
      </c>
      <c r="T416">
        <f>IFERROR(VLOOKUP(B416,'lists'!$AO:$AP,2,FALSE),"")</f>
        <v>0</v>
      </c>
      <c r="U416">
        <f>IFERROR(VLOOKUP(C416,'lists'!$M:$N,2,FALSE),"")</f>
        <v>0</v>
      </c>
      <c r="V416">
        <f>D416</f>
        <v>0</v>
      </c>
      <c r="W416">
        <f>E416</f>
        <v>0</v>
      </c>
      <c r="X416">
        <f>F416</f>
        <v>0</v>
      </c>
      <c r="Y416">
        <f>G416</f>
        <v>0</v>
      </c>
      <c r="Z416">
        <f>H416</f>
        <v>0</v>
      </c>
      <c r="AA416">
        <f>I416</f>
        <v>0</v>
      </c>
      <c r="AB416">
        <f>J416</f>
        <v>0</v>
      </c>
      <c r="AC416">
        <f>K416</f>
        <v>0</v>
      </c>
      <c r="AD416">
        <f>IFERROR(VLOOKUP(L416,'lists'!$O:$P,2,FALSE),"")</f>
        <v>0</v>
      </c>
      <c r="AE416">
        <f>IFERROR(VLOOKUP(M416,'lists'!$Q:$R,2,FALSE),"")</f>
        <v>0</v>
      </c>
      <c r="AF416">
        <f>N416</f>
        <v>0</v>
      </c>
      <c r="AG416">
        <f>O416</f>
        <v>0</v>
      </c>
    </row>
    <row r="417" spans="19:33">
      <c r="S417">
        <f>A417</f>
        <v>0</v>
      </c>
      <c r="T417">
        <f>IFERROR(VLOOKUP(B417,'lists'!$AO:$AP,2,FALSE),"")</f>
        <v>0</v>
      </c>
      <c r="U417">
        <f>IFERROR(VLOOKUP(C417,'lists'!$M:$N,2,FALSE),"")</f>
        <v>0</v>
      </c>
      <c r="V417">
        <f>D417</f>
        <v>0</v>
      </c>
      <c r="W417">
        <f>E417</f>
        <v>0</v>
      </c>
      <c r="X417">
        <f>F417</f>
        <v>0</v>
      </c>
      <c r="Y417">
        <f>G417</f>
        <v>0</v>
      </c>
      <c r="Z417">
        <f>H417</f>
        <v>0</v>
      </c>
      <c r="AA417">
        <f>I417</f>
        <v>0</v>
      </c>
      <c r="AB417">
        <f>J417</f>
        <v>0</v>
      </c>
      <c r="AC417">
        <f>K417</f>
        <v>0</v>
      </c>
      <c r="AD417">
        <f>IFERROR(VLOOKUP(L417,'lists'!$O:$P,2,FALSE),"")</f>
        <v>0</v>
      </c>
      <c r="AE417">
        <f>IFERROR(VLOOKUP(M417,'lists'!$Q:$R,2,FALSE),"")</f>
        <v>0</v>
      </c>
      <c r="AF417">
        <f>N417</f>
        <v>0</v>
      </c>
      <c r="AG417">
        <f>O417</f>
        <v>0</v>
      </c>
    </row>
    <row r="418" spans="19:33">
      <c r="S418">
        <f>A418</f>
        <v>0</v>
      </c>
      <c r="T418">
        <f>IFERROR(VLOOKUP(B418,'lists'!$AO:$AP,2,FALSE),"")</f>
        <v>0</v>
      </c>
      <c r="U418">
        <f>IFERROR(VLOOKUP(C418,'lists'!$M:$N,2,FALSE),"")</f>
        <v>0</v>
      </c>
      <c r="V418">
        <f>D418</f>
        <v>0</v>
      </c>
      <c r="W418">
        <f>E418</f>
        <v>0</v>
      </c>
      <c r="X418">
        <f>F418</f>
        <v>0</v>
      </c>
      <c r="Y418">
        <f>G418</f>
        <v>0</v>
      </c>
      <c r="Z418">
        <f>H418</f>
        <v>0</v>
      </c>
      <c r="AA418">
        <f>I418</f>
        <v>0</v>
      </c>
      <c r="AB418">
        <f>J418</f>
        <v>0</v>
      </c>
      <c r="AC418">
        <f>K418</f>
        <v>0</v>
      </c>
      <c r="AD418">
        <f>IFERROR(VLOOKUP(L418,'lists'!$O:$P,2,FALSE),"")</f>
        <v>0</v>
      </c>
      <c r="AE418">
        <f>IFERROR(VLOOKUP(M418,'lists'!$Q:$R,2,FALSE),"")</f>
        <v>0</v>
      </c>
      <c r="AF418">
        <f>N418</f>
        <v>0</v>
      </c>
      <c r="AG418">
        <f>O418</f>
        <v>0</v>
      </c>
    </row>
    <row r="419" spans="19:33">
      <c r="S419">
        <f>A419</f>
        <v>0</v>
      </c>
      <c r="T419">
        <f>IFERROR(VLOOKUP(B419,'lists'!$AO:$AP,2,FALSE),"")</f>
        <v>0</v>
      </c>
      <c r="U419">
        <f>IFERROR(VLOOKUP(C419,'lists'!$M:$N,2,FALSE),"")</f>
        <v>0</v>
      </c>
      <c r="V419">
        <f>D419</f>
        <v>0</v>
      </c>
      <c r="W419">
        <f>E419</f>
        <v>0</v>
      </c>
      <c r="X419">
        <f>F419</f>
        <v>0</v>
      </c>
      <c r="Y419">
        <f>G419</f>
        <v>0</v>
      </c>
      <c r="Z419">
        <f>H419</f>
        <v>0</v>
      </c>
      <c r="AA419">
        <f>I419</f>
        <v>0</v>
      </c>
      <c r="AB419">
        <f>J419</f>
        <v>0</v>
      </c>
      <c r="AC419">
        <f>K419</f>
        <v>0</v>
      </c>
      <c r="AD419">
        <f>IFERROR(VLOOKUP(L419,'lists'!$O:$P,2,FALSE),"")</f>
        <v>0</v>
      </c>
      <c r="AE419">
        <f>IFERROR(VLOOKUP(M419,'lists'!$Q:$R,2,FALSE),"")</f>
        <v>0</v>
      </c>
      <c r="AF419">
        <f>N419</f>
        <v>0</v>
      </c>
      <c r="AG419">
        <f>O419</f>
        <v>0</v>
      </c>
    </row>
    <row r="420" spans="19:33">
      <c r="S420">
        <f>A420</f>
        <v>0</v>
      </c>
      <c r="T420">
        <f>IFERROR(VLOOKUP(B420,'lists'!$AO:$AP,2,FALSE),"")</f>
        <v>0</v>
      </c>
      <c r="U420">
        <f>IFERROR(VLOOKUP(C420,'lists'!$M:$N,2,FALSE),"")</f>
        <v>0</v>
      </c>
      <c r="V420">
        <f>D420</f>
        <v>0</v>
      </c>
      <c r="W420">
        <f>E420</f>
        <v>0</v>
      </c>
      <c r="X420">
        <f>F420</f>
        <v>0</v>
      </c>
      <c r="Y420">
        <f>G420</f>
        <v>0</v>
      </c>
      <c r="Z420">
        <f>H420</f>
        <v>0</v>
      </c>
      <c r="AA420">
        <f>I420</f>
        <v>0</v>
      </c>
      <c r="AB420">
        <f>J420</f>
        <v>0</v>
      </c>
      <c r="AC420">
        <f>K420</f>
        <v>0</v>
      </c>
      <c r="AD420">
        <f>IFERROR(VLOOKUP(L420,'lists'!$O:$P,2,FALSE),"")</f>
        <v>0</v>
      </c>
      <c r="AE420">
        <f>IFERROR(VLOOKUP(M420,'lists'!$Q:$R,2,FALSE),"")</f>
        <v>0</v>
      </c>
      <c r="AF420">
        <f>N420</f>
        <v>0</v>
      </c>
      <c r="AG420">
        <f>O420</f>
        <v>0</v>
      </c>
    </row>
    <row r="421" spans="19:33">
      <c r="S421">
        <f>A421</f>
        <v>0</v>
      </c>
      <c r="T421">
        <f>IFERROR(VLOOKUP(B421,'lists'!$AO:$AP,2,FALSE),"")</f>
        <v>0</v>
      </c>
      <c r="U421">
        <f>IFERROR(VLOOKUP(C421,'lists'!$M:$N,2,FALSE),"")</f>
        <v>0</v>
      </c>
      <c r="V421">
        <f>D421</f>
        <v>0</v>
      </c>
      <c r="W421">
        <f>E421</f>
        <v>0</v>
      </c>
      <c r="X421">
        <f>F421</f>
        <v>0</v>
      </c>
      <c r="Y421">
        <f>G421</f>
        <v>0</v>
      </c>
      <c r="Z421">
        <f>H421</f>
        <v>0</v>
      </c>
      <c r="AA421">
        <f>I421</f>
        <v>0</v>
      </c>
      <c r="AB421">
        <f>J421</f>
        <v>0</v>
      </c>
      <c r="AC421">
        <f>K421</f>
        <v>0</v>
      </c>
      <c r="AD421">
        <f>IFERROR(VLOOKUP(L421,'lists'!$O:$P,2,FALSE),"")</f>
        <v>0</v>
      </c>
      <c r="AE421">
        <f>IFERROR(VLOOKUP(M421,'lists'!$Q:$R,2,FALSE),"")</f>
        <v>0</v>
      </c>
      <c r="AF421">
        <f>N421</f>
        <v>0</v>
      </c>
      <c r="AG421">
        <f>O421</f>
        <v>0</v>
      </c>
    </row>
    <row r="422" spans="19:33">
      <c r="S422">
        <f>A422</f>
        <v>0</v>
      </c>
      <c r="T422">
        <f>IFERROR(VLOOKUP(B422,'lists'!$AO:$AP,2,FALSE),"")</f>
        <v>0</v>
      </c>
      <c r="U422">
        <f>IFERROR(VLOOKUP(C422,'lists'!$M:$N,2,FALSE),"")</f>
        <v>0</v>
      </c>
      <c r="V422">
        <f>D422</f>
        <v>0</v>
      </c>
      <c r="W422">
        <f>E422</f>
        <v>0</v>
      </c>
      <c r="X422">
        <f>F422</f>
        <v>0</v>
      </c>
      <c r="Y422">
        <f>G422</f>
        <v>0</v>
      </c>
      <c r="Z422">
        <f>H422</f>
        <v>0</v>
      </c>
      <c r="AA422">
        <f>I422</f>
        <v>0</v>
      </c>
      <c r="AB422">
        <f>J422</f>
        <v>0</v>
      </c>
      <c r="AC422">
        <f>K422</f>
        <v>0</v>
      </c>
      <c r="AD422">
        <f>IFERROR(VLOOKUP(L422,'lists'!$O:$P,2,FALSE),"")</f>
        <v>0</v>
      </c>
      <c r="AE422">
        <f>IFERROR(VLOOKUP(M422,'lists'!$Q:$R,2,FALSE),"")</f>
        <v>0</v>
      </c>
      <c r="AF422">
        <f>N422</f>
        <v>0</v>
      </c>
      <c r="AG422">
        <f>O422</f>
        <v>0</v>
      </c>
    </row>
    <row r="423" spans="19:33">
      <c r="S423">
        <f>A423</f>
        <v>0</v>
      </c>
      <c r="T423">
        <f>IFERROR(VLOOKUP(B423,'lists'!$AO:$AP,2,FALSE),"")</f>
        <v>0</v>
      </c>
      <c r="U423">
        <f>IFERROR(VLOOKUP(C423,'lists'!$M:$N,2,FALSE),"")</f>
        <v>0</v>
      </c>
      <c r="V423">
        <f>D423</f>
        <v>0</v>
      </c>
      <c r="W423">
        <f>E423</f>
        <v>0</v>
      </c>
      <c r="X423">
        <f>F423</f>
        <v>0</v>
      </c>
      <c r="Y423">
        <f>G423</f>
        <v>0</v>
      </c>
      <c r="Z423">
        <f>H423</f>
        <v>0</v>
      </c>
      <c r="AA423">
        <f>I423</f>
        <v>0</v>
      </c>
      <c r="AB423">
        <f>J423</f>
        <v>0</v>
      </c>
      <c r="AC423">
        <f>K423</f>
        <v>0</v>
      </c>
      <c r="AD423">
        <f>IFERROR(VLOOKUP(L423,'lists'!$O:$P,2,FALSE),"")</f>
        <v>0</v>
      </c>
      <c r="AE423">
        <f>IFERROR(VLOOKUP(M423,'lists'!$Q:$R,2,FALSE),"")</f>
        <v>0</v>
      </c>
      <c r="AF423">
        <f>N423</f>
        <v>0</v>
      </c>
      <c r="AG423">
        <f>O423</f>
        <v>0</v>
      </c>
    </row>
    <row r="424" spans="19:33">
      <c r="S424">
        <f>A424</f>
        <v>0</v>
      </c>
      <c r="T424">
        <f>IFERROR(VLOOKUP(B424,'lists'!$AO:$AP,2,FALSE),"")</f>
        <v>0</v>
      </c>
      <c r="U424">
        <f>IFERROR(VLOOKUP(C424,'lists'!$M:$N,2,FALSE),"")</f>
        <v>0</v>
      </c>
      <c r="V424">
        <f>D424</f>
        <v>0</v>
      </c>
      <c r="W424">
        <f>E424</f>
        <v>0</v>
      </c>
      <c r="X424">
        <f>F424</f>
        <v>0</v>
      </c>
      <c r="Y424">
        <f>G424</f>
        <v>0</v>
      </c>
      <c r="Z424">
        <f>H424</f>
        <v>0</v>
      </c>
      <c r="AA424">
        <f>I424</f>
        <v>0</v>
      </c>
      <c r="AB424">
        <f>J424</f>
        <v>0</v>
      </c>
      <c r="AC424">
        <f>K424</f>
        <v>0</v>
      </c>
      <c r="AD424">
        <f>IFERROR(VLOOKUP(L424,'lists'!$O:$P,2,FALSE),"")</f>
        <v>0</v>
      </c>
      <c r="AE424">
        <f>IFERROR(VLOOKUP(M424,'lists'!$Q:$R,2,FALSE),"")</f>
        <v>0</v>
      </c>
      <c r="AF424">
        <f>N424</f>
        <v>0</v>
      </c>
      <c r="AG424">
        <f>O424</f>
        <v>0</v>
      </c>
    </row>
    <row r="425" spans="19:33">
      <c r="S425">
        <f>A425</f>
        <v>0</v>
      </c>
      <c r="T425">
        <f>IFERROR(VLOOKUP(B425,'lists'!$AO:$AP,2,FALSE),"")</f>
        <v>0</v>
      </c>
      <c r="U425">
        <f>IFERROR(VLOOKUP(C425,'lists'!$M:$N,2,FALSE),"")</f>
        <v>0</v>
      </c>
      <c r="V425">
        <f>D425</f>
        <v>0</v>
      </c>
      <c r="W425">
        <f>E425</f>
        <v>0</v>
      </c>
      <c r="X425">
        <f>F425</f>
        <v>0</v>
      </c>
      <c r="Y425">
        <f>G425</f>
        <v>0</v>
      </c>
      <c r="Z425">
        <f>H425</f>
        <v>0</v>
      </c>
      <c r="AA425">
        <f>I425</f>
        <v>0</v>
      </c>
      <c r="AB425">
        <f>J425</f>
        <v>0</v>
      </c>
      <c r="AC425">
        <f>K425</f>
        <v>0</v>
      </c>
      <c r="AD425">
        <f>IFERROR(VLOOKUP(L425,'lists'!$O:$P,2,FALSE),"")</f>
        <v>0</v>
      </c>
      <c r="AE425">
        <f>IFERROR(VLOOKUP(M425,'lists'!$Q:$R,2,FALSE),"")</f>
        <v>0</v>
      </c>
      <c r="AF425">
        <f>N425</f>
        <v>0</v>
      </c>
      <c r="AG425">
        <f>O425</f>
        <v>0</v>
      </c>
    </row>
    <row r="426" spans="19:33">
      <c r="S426">
        <f>A426</f>
        <v>0</v>
      </c>
      <c r="T426">
        <f>IFERROR(VLOOKUP(B426,'lists'!$AO:$AP,2,FALSE),"")</f>
        <v>0</v>
      </c>
      <c r="U426">
        <f>IFERROR(VLOOKUP(C426,'lists'!$M:$N,2,FALSE),"")</f>
        <v>0</v>
      </c>
      <c r="V426">
        <f>D426</f>
        <v>0</v>
      </c>
      <c r="W426">
        <f>E426</f>
        <v>0</v>
      </c>
      <c r="X426">
        <f>F426</f>
        <v>0</v>
      </c>
      <c r="Y426">
        <f>G426</f>
        <v>0</v>
      </c>
      <c r="Z426">
        <f>H426</f>
        <v>0</v>
      </c>
      <c r="AA426">
        <f>I426</f>
        <v>0</v>
      </c>
      <c r="AB426">
        <f>J426</f>
        <v>0</v>
      </c>
      <c r="AC426">
        <f>K426</f>
        <v>0</v>
      </c>
      <c r="AD426">
        <f>IFERROR(VLOOKUP(L426,'lists'!$O:$P,2,FALSE),"")</f>
        <v>0</v>
      </c>
      <c r="AE426">
        <f>IFERROR(VLOOKUP(M426,'lists'!$Q:$R,2,FALSE),"")</f>
        <v>0</v>
      </c>
      <c r="AF426">
        <f>N426</f>
        <v>0</v>
      </c>
      <c r="AG426">
        <f>O426</f>
        <v>0</v>
      </c>
    </row>
    <row r="427" spans="19:33">
      <c r="S427">
        <f>A427</f>
        <v>0</v>
      </c>
      <c r="T427">
        <f>IFERROR(VLOOKUP(B427,'lists'!$AO:$AP,2,FALSE),"")</f>
        <v>0</v>
      </c>
      <c r="U427">
        <f>IFERROR(VLOOKUP(C427,'lists'!$M:$N,2,FALSE),"")</f>
        <v>0</v>
      </c>
      <c r="V427">
        <f>D427</f>
        <v>0</v>
      </c>
      <c r="W427">
        <f>E427</f>
        <v>0</v>
      </c>
      <c r="X427">
        <f>F427</f>
        <v>0</v>
      </c>
      <c r="Y427">
        <f>G427</f>
        <v>0</v>
      </c>
      <c r="Z427">
        <f>H427</f>
        <v>0</v>
      </c>
      <c r="AA427">
        <f>I427</f>
        <v>0</v>
      </c>
      <c r="AB427">
        <f>J427</f>
        <v>0</v>
      </c>
      <c r="AC427">
        <f>K427</f>
        <v>0</v>
      </c>
      <c r="AD427">
        <f>IFERROR(VLOOKUP(L427,'lists'!$O:$P,2,FALSE),"")</f>
        <v>0</v>
      </c>
      <c r="AE427">
        <f>IFERROR(VLOOKUP(M427,'lists'!$Q:$R,2,FALSE),"")</f>
        <v>0</v>
      </c>
      <c r="AF427">
        <f>N427</f>
        <v>0</v>
      </c>
      <c r="AG427">
        <f>O427</f>
        <v>0</v>
      </c>
    </row>
    <row r="428" spans="19:33">
      <c r="S428">
        <f>A428</f>
        <v>0</v>
      </c>
      <c r="T428">
        <f>IFERROR(VLOOKUP(B428,'lists'!$AO:$AP,2,FALSE),"")</f>
        <v>0</v>
      </c>
      <c r="U428">
        <f>IFERROR(VLOOKUP(C428,'lists'!$M:$N,2,FALSE),"")</f>
        <v>0</v>
      </c>
      <c r="V428">
        <f>D428</f>
        <v>0</v>
      </c>
      <c r="W428">
        <f>E428</f>
        <v>0</v>
      </c>
      <c r="X428">
        <f>F428</f>
        <v>0</v>
      </c>
      <c r="Y428">
        <f>G428</f>
        <v>0</v>
      </c>
      <c r="Z428">
        <f>H428</f>
        <v>0</v>
      </c>
      <c r="AA428">
        <f>I428</f>
        <v>0</v>
      </c>
      <c r="AB428">
        <f>J428</f>
        <v>0</v>
      </c>
      <c r="AC428">
        <f>K428</f>
        <v>0</v>
      </c>
      <c r="AD428">
        <f>IFERROR(VLOOKUP(L428,'lists'!$O:$P,2,FALSE),"")</f>
        <v>0</v>
      </c>
      <c r="AE428">
        <f>IFERROR(VLOOKUP(M428,'lists'!$Q:$R,2,FALSE),"")</f>
        <v>0</v>
      </c>
      <c r="AF428">
        <f>N428</f>
        <v>0</v>
      </c>
      <c r="AG428">
        <f>O428</f>
        <v>0</v>
      </c>
    </row>
    <row r="429" spans="19:33">
      <c r="S429">
        <f>A429</f>
        <v>0</v>
      </c>
      <c r="T429">
        <f>IFERROR(VLOOKUP(B429,'lists'!$AO:$AP,2,FALSE),"")</f>
        <v>0</v>
      </c>
      <c r="U429">
        <f>IFERROR(VLOOKUP(C429,'lists'!$M:$N,2,FALSE),"")</f>
        <v>0</v>
      </c>
      <c r="V429">
        <f>D429</f>
        <v>0</v>
      </c>
      <c r="W429">
        <f>E429</f>
        <v>0</v>
      </c>
      <c r="X429">
        <f>F429</f>
        <v>0</v>
      </c>
      <c r="Y429">
        <f>G429</f>
        <v>0</v>
      </c>
      <c r="Z429">
        <f>H429</f>
        <v>0</v>
      </c>
      <c r="AA429">
        <f>I429</f>
        <v>0</v>
      </c>
      <c r="AB429">
        <f>J429</f>
        <v>0</v>
      </c>
      <c r="AC429">
        <f>K429</f>
        <v>0</v>
      </c>
      <c r="AD429">
        <f>IFERROR(VLOOKUP(L429,'lists'!$O:$P,2,FALSE),"")</f>
        <v>0</v>
      </c>
      <c r="AE429">
        <f>IFERROR(VLOOKUP(M429,'lists'!$Q:$R,2,FALSE),"")</f>
        <v>0</v>
      </c>
      <c r="AF429">
        <f>N429</f>
        <v>0</v>
      </c>
      <c r="AG429">
        <f>O429</f>
        <v>0</v>
      </c>
    </row>
    <row r="430" spans="19:33">
      <c r="S430">
        <f>A430</f>
        <v>0</v>
      </c>
      <c r="T430">
        <f>IFERROR(VLOOKUP(B430,'lists'!$AO:$AP,2,FALSE),"")</f>
        <v>0</v>
      </c>
      <c r="U430">
        <f>IFERROR(VLOOKUP(C430,'lists'!$M:$N,2,FALSE),"")</f>
        <v>0</v>
      </c>
      <c r="V430">
        <f>D430</f>
        <v>0</v>
      </c>
      <c r="W430">
        <f>E430</f>
        <v>0</v>
      </c>
      <c r="X430">
        <f>F430</f>
        <v>0</v>
      </c>
      <c r="Y430">
        <f>G430</f>
        <v>0</v>
      </c>
      <c r="Z430">
        <f>H430</f>
        <v>0</v>
      </c>
      <c r="AA430">
        <f>I430</f>
        <v>0</v>
      </c>
      <c r="AB430">
        <f>J430</f>
        <v>0</v>
      </c>
      <c r="AC430">
        <f>K430</f>
        <v>0</v>
      </c>
      <c r="AD430">
        <f>IFERROR(VLOOKUP(L430,'lists'!$O:$P,2,FALSE),"")</f>
        <v>0</v>
      </c>
      <c r="AE430">
        <f>IFERROR(VLOOKUP(M430,'lists'!$Q:$R,2,FALSE),"")</f>
        <v>0</v>
      </c>
      <c r="AF430">
        <f>N430</f>
        <v>0</v>
      </c>
      <c r="AG430">
        <f>O430</f>
        <v>0</v>
      </c>
    </row>
    <row r="431" spans="19:33">
      <c r="S431">
        <f>A431</f>
        <v>0</v>
      </c>
      <c r="T431">
        <f>IFERROR(VLOOKUP(B431,'lists'!$AO:$AP,2,FALSE),"")</f>
        <v>0</v>
      </c>
      <c r="U431">
        <f>IFERROR(VLOOKUP(C431,'lists'!$M:$N,2,FALSE),"")</f>
        <v>0</v>
      </c>
      <c r="V431">
        <f>D431</f>
        <v>0</v>
      </c>
      <c r="W431">
        <f>E431</f>
        <v>0</v>
      </c>
      <c r="X431">
        <f>F431</f>
        <v>0</v>
      </c>
      <c r="Y431">
        <f>G431</f>
        <v>0</v>
      </c>
      <c r="Z431">
        <f>H431</f>
        <v>0</v>
      </c>
      <c r="AA431">
        <f>I431</f>
        <v>0</v>
      </c>
      <c r="AB431">
        <f>J431</f>
        <v>0</v>
      </c>
      <c r="AC431">
        <f>K431</f>
        <v>0</v>
      </c>
      <c r="AD431">
        <f>IFERROR(VLOOKUP(L431,'lists'!$O:$P,2,FALSE),"")</f>
        <v>0</v>
      </c>
      <c r="AE431">
        <f>IFERROR(VLOOKUP(M431,'lists'!$Q:$R,2,FALSE),"")</f>
        <v>0</v>
      </c>
      <c r="AF431">
        <f>N431</f>
        <v>0</v>
      </c>
      <c r="AG431">
        <f>O431</f>
        <v>0</v>
      </c>
    </row>
    <row r="432" spans="19:33">
      <c r="S432">
        <f>A432</f>
        <v>0</v>
      </c>
      <c r="T432">
        <f>IFERROR(VLOOKUP(B432,'lists'!$AO:$AP,2,FALSE),"")</f>
        <v>0</v>
      </c>
      <c r="U432">
        <f>IFERROR(VLOOKUP(C432,'lists'!$M:$N,2,FALSE),"")</f>
        <v>0</v>
      </c>
      <c r="V432">
        <f>D432</f>
        <v>0</v>
      </c>
      <c r="W432">
        <f>E432</f>
        <v>0</v>
      </c>
      <c r="X432">
        <f>F432</f>
        <v>0</v>
      </c>
      <c r="Y432">
        <f>G432</f>
        <v>0</v>
      </c>
      <c r="Z432">
        <f>H432</f>
        <v>0</v>
      </c>
      <c r="AA432">
        <f>I432</f>
        <v>0</v>
      </c>
      <c r="AB432">
        <f>J432</f>
        <v>0</v>
      </c>
      <c r="AC432">
        <f>K432</f>
        <v>0</v>
      </c>
      <c r="AD432">
        <f>IFERROR(VLOOKUP(L432,'lists'!$O:$P,2,FALSE),"")</f>
        <v>0</v>
      </c>
      <c r="AE432">
        <f>IFERROR(VLOOKUP(M432,'lists'!$Q:$R,2,FALSE),"")</f>
        <v>0</v>
      </c>
      <c r="AF432">
        <f>N432</f>
        <v>0</v>
      </c>
      <c r="AG432">
        <f>O432</f>
        <v>0</v>
      </c>
    </row>
    <row r="433" spans="19:33">
      <c r="S433">
        <f>A433</f>
        <v>0</v>
      </c>
      <c r="T433">
        <f>IFERROR(VLOOKUP(B433,'lists'!$AO:$AP,2,FALSE),"")</f>
        <v>0</v>
      </c>
      <c r="U433">
        <f>IFERROR(VLOOKUP(C433,'lists'!$M:$N,2,FALSE),"")</f>
        <v>0</v>
      </c>
      <c r="V433">
        <f>D433</f>
        <v>0</v>
      </c>
      <c r="W433">
        <f>E433</f>
        <v>0</v>
      </c>
      <c r="X433">
        <f>F433</f>
        <v>0</v>
      </c>
      <c r="Y433">
        <f>G433</f>
        <v>0</v>
      </c>
      <c r="Z433">
        <f>H433</f>
        <v>0</v>
      </c>
      <c r="AA433">
        <f>I433</f>
        <v>0</v>
      </c>
      <c r="AB433">
        <f>J433</f>
        <v>0</v>
      </c>
      <c r="AC433">
        <f>K433</f>
        <v>0</v>
      </c>
      <c r="AD433">
        <f>IFERROR(VLOOKUP(L433,'lists'!$O:$P,2,FALSE),"")</f>
        <v>0</v>
      </c>
      <c r="AE433">
        <f>IFERROR(VLOOKUP(M433,'lists'!$Q:$R,2,FALSE),"")</f>
        <v>0</v>
      </c>
      <c r="AF433">
        <f>N433</f>
        <v>0</v>
      </c>
      <c r="AG433">
        <f>O433</f>
        <v>0</v>
      </c>
    </row>
    <row r="434" spans="19:33">
      <c r="S434">
        <f>A434</f>
        <v>0</v>
      </c>
      <c r="T434">
        <f>IFERROR(VLOOKUP(B434,'lists'!$AO:$AP,2,FALSE),"")</f>
        <v>0</v>
      </c>
      <c r="U434">
        <f>IFERROR(VLOOKUP(C434,'lists'!$M:$N,2,FALSE),"")</f>
        <v>0</v>
      </c>
      <c r="V434">
        <f>D434</f>
        <v>0</v>
      </c>
      <c r="W434">
        <f>E434</f>
        <v>0</v>
      </c>
      <c r="X434">
        <f>F434</f>
        <v>0</v>
      </c>
      <c r="Y434">
        <f>G434</f>
        <v>0</v>
      </c>
      <c r="Z434">
        <f>H434</f>
        <v>0</v>
      </c>
      <c r="AA434">
        <f>I434</f>
        <v>0</v>
      </c>
      <c r="AB434">
        <f>J434</f>
        <v>0</v>
      </c>
      <c r="AC434">
        <f>K434</f>
        <v>0</v>
      </c>
      <c r="AD434">
        <f>IFERROR(VLOOKUP(L434,'lists'!$O:$P,2,FALSE),"")</f>
        <v>0</v>
      </c>
      <c r="AE434">
        <f>IFERROR(VLOOKUP(M434,'lists'!$Q:$R,2,FALSE),"")</f>
        <v>0</v>
      </c>
      <c r="AF434">
        <f>N434</f>
        <v>0</v>
      </c>
      <c r="AG434">
        <f>O434</f>
        <v>0</v>
      </c>
    </row>
    <row r="435" spans="19:33">
      <c r="S435">
        <f>A435</f>
        <v>0</v>
      </c>
      <c r="T435">
        <f>IFERROR(VLOOKUP(B435,'lists'!$AO:$AP,2,FALSE),"")</f>
        <v>0</v>
      </c>
      <c r="U435">
        <f>IFERROR(VLOOKUP(C435,'lists'!$M:$N,2,FALSE),"")</f>
        <v>0</v>
      </c>
      <c r="V435">
        <f>D435</f>
        <v>0</v>
      </c>
      <c r="W435">
        <f>E435</f>
        <v>0</v>
      </c>
      <c r="X435">
        <f>F435</f>
        <v>0</v>
      </c>
      <c r="Y435">
        <f>G435</f>
        <v>0</v>
      </c>
      <c r="Z435">
        <f>H435</f>
        <v>0</v>
      </c>
      <c r="AA435">
        <f>I435</f>
        <v>0</v>
      </c>
      <c r="AB435">
        <f>J435</f>
        <v>0</v>
      </c>
      <c r="AC435">
        <f>K435</f>
        <v>0</v>
      </c>
      <c r="AD435">
        <f>IFERROR(VLOOKUP(L435,'lists'!$O:$P,2,FALSE),"")</f>
        <v>0</v>
      </c>
      <c r="AE435">
        <f>IFERROR(VLOOKUP(M435,'lists'!$Q:$R,2,FALSE),"")</f>
        <v>0</v>
      </c>
      <c r="AF435">
        <f>N435</f>
        <v>0</v>
      </c>
      <c r="AG435">
        <f>O435</f>
        <v>0</v>
      </c>
    </row>
    <row r="436" spans="19:33">
      <c r="S436">
        <f>A436</f>
        <v>0</v>
      </c>
      <c r="T436">
        <f>IFERROR(VLOOKUP(B436,'lists'!$AO:$AP,2,FALSE),"")</f>
        <v>0</v>
      </c>
      <c r="U436">
        <f>IFERROR(VLOOKUP(C436,'lists'!$M:$N,2,FALSE),"")</f>
        <v>0</v>
      </c>
      <c r="V436">
        <f>D436</f>
        <v>0</v>
      </c>
      <c r="W436">
        <f>E436</f>
        <v>0</v>
      </c>
      <c r="X436">
        <f>F436</f>
        <v>0</v>
      </c>
      <c r="Y436">
        <f>G436</f>
        <v>0</v>
      </c>
      <c r="Z436">
        <f>H436</f>
        <v>0</v>
      </c>
      <c r="AA436">
        <f>I436</f>
        <v>0</v>
      </c>
      <c r="AB436">
        <f>J436</f>
        <v>0</v>
      </c>
      <c r="AC436">
        <f>K436</f>
        <v>0</v>
      </c>
      <c r="AD436">
        <f>IFERROR(VLOOKUP(L436,'lists'!$O:$P,2,FALSE),"")</f>
        <v>0</v>
      </c>
      <c r="AE436">
        <f>IFERROR(VLOOKUP(M436,'lists'!$Q:$R,2,FALSE),"")</f>
        <v>0</v>
      </c>
      <c r="AF436">
        <f>N436</f>
        <v>0</v>
      </c>
      <c r="AG436">
        <f>O436</f>
        <v>0</v>
      </c>
    </row>
    <row r="437" spans="19:33">
      <c r="S437">
        <f>A437</f>
        <v>0</v>
      </c>
      <c r="T437">
        <f>IFERROR(VLOOKUP(B437,'lists'!$AO:$AP,2,FALSE),"")</f>
        <v>0</v>
      </c>
      <c r="U437">
        <f>IFERROR(VLOOKUP(C437,'lists'!$M:$N,2,FALSE),"")</f>
        <v>0</v>
      </c>
      <c r="V437">
        <f>D437</f>
        <v>0</v>
      </c>
      <c r="W437">
        <f>E437</f>
        <v>0</v>
      </c>
      <c r="X437">
        <f>F437</f>
        <v>0</v>
      </c>
      <c r="Y437">
        <f>G437</f>
        <v>0</v>
      </c>
      <c r="Z437">
        <f>H437</f>
        <v>0</v>
      </c>
      <c r="AA437">
        <f>I437</f>
        <v>0</v>
      </c>
      <c r="AB437">
        <f>J437</f>
        <v>0</v>
      </c>
      <c r="AC437">
        <f>K437</f>
        <v>0</v>
      </c>
      <c r="AD437">
        <f>IFERROR(VLOOKUP(L437,'lists'!$O:$P,2,FALSE),"")</f>
        <v>0</v>
      </c>
      <c r="AE437">
        <f>IFERROR(VLOOKUP(M437,'lists'!$Q:$R,2,FALSE),"")</f>
        <v>0</v>
      </c>
      <c r="AF437">
        <f>N437</f>
        <v>0</v>
      </c>
      <c r="AG437">
        <f>O437</f>
        <v>0</v>
      </c>
    </row>
    <row r="438" spans="19:33">
      <c r="S438">
        <f>A438</f>
        <v>0</v>
      </c>
      <c r="T438">
        <f>IFERROR(VLOOKUP(B438,'lists'!$AO:$AP,2,FALSE),"")</f>
        <v>0</v>
      </c>
      <c r="U438">
        <f>IFERROR(VLOOKUP(C438,'lists'!$M:$N,2,FALSE),"")</f>
        <v>0</v>
      </c>
      <c r="V438">
        <f>D438</f>
        <v>0</v>
      </c>
      <c r="W438">
        <f>E438</f>
        <v>0</v>
      </c>
      <c r="X438">
        <f>F438</f>
        <v>0</v>
      </c>
      <c r="Y438">
        <f>G438</f>
        <v>0</v>
      </c>
      <c r="Z438">
        <f>H438</f>
        <v>0</v>
      </c>
      <c r="AA438">
        <f>I438</f>
        <v>0</v>
      </c>
      <c r="AB438">
        <f>J438</f>
        <v>0</v>
      </c>
      <c r="AC438">
        <f>K438</f>
        <v>0</v>
      </c>
      <c r="AD438">
        <f>IFERROR(VLOOKUP(L438,'lists'!$O:$P,2,FALSE),"")</f>
        <v>0</v>
      </c>
      <c r="AE438">
        <f>IFERROR(VLOOKUP(M438,'lists'!$Q:$R,2,FALSE),"")</f>
        <v>0</v>
      </c>
      <c r="AF438">
        <f>N438</f>
        <v>0</v>
      </c>
      <c r="AG438">
        <f>O438</f>
        <v>0</v>
      </c>
    </row>
    <row r="439" spans="19:33">
      <c r="S439">
        <f>A439</f>
        <v>0</v>
      </c>
      <c r="T439">
        <f>IFERROR(VLOOKUP(B439,'lists'!$AO:$AP,2,FALSE),"")</f>
        <v>0</v>
      </c>
      <c r="U439">
        <f>IFERROR(VLOOKUP(C439,'lists'!$M:$N,2,FALSE),"")</f>
        <v>0</v>
      </c>
      <c r="V439">
        <f>D439</f>
        <v>0</v>
      </c>
      <c r="W439">
        <f>E439</f>
        <v>0</v>
      </c>
      <c r="X439">
        <f>F439</f>
        <v>0</v>
      </c>
      <c r="Y439">
        <f>G439</f>
        <v>0</v>
      </c>
      <c r="Z439">
        <f>H439</f>
        <v>0</v>
      </c>
      <c r="AA439">
        <f>I439</f>
        <v>0</v>
      </c>
      <c r="AB439">
        <f>J439</f>
        <v>0</v>
      </c>
      <c r="AC439">
        <f>K439</f>
        <v>0</v>
      </c>
      <c r="AD439">
        <f>IFERROR(VLOOKUP(L439,'lists'!$O:$P,2,FALSE),"")</f>
        <v>0</v>
      </c>
      <c r="AE439">
        <f>IFERROR(VLOOKUP(M439,'lists'!$Q:$R,2,FALSE),"")</f>
        <v>0</v>
      </c>
      <c r="AF439">
        <f>N439</f>
        <v>0</v>
      </c>
      <c r="AG439">
        <f>O439</f>
        <v>0</v>
      </c>
    </row>
    <row r="440" spans="19:33">
      <c r="S440">
        <f>A440</f>
        <v>0</v>
      </c>
      <c r="T440">
        <f>IFERROR(VLOOKUP(B440,'lists'!$AO:$AP,2,FALSE),"")</f>
        <v>0</v>
      </c>
      <c r="U440">
        <f>IFERROR(VLOOKUP(C440,'lists'!$M:$N,2,FALSE),"")</f>
        <v>0</v>
      </c>
      <c r="V440">
        <f>D440</f>
        <v>0</v>
      </c>
      <c r="W440">
        <f>E440</f>
        <v>0</v>
      </c>
      <c r="X440">
        <f>F440</f>
        <v>0</v>
      </c>
      <c r="Y440">
        <f>G440</f>
        <v>0</v>
      </c>
      <c r="Z440">
        <f>H440</f>
        <v>0</v>
      </c>
      <c r="AA440">
        <f>I440</f>
        <v>0</v>
      </c>
      <c r="AB440">
        <f>J440</f>
        <v>0</v>
      </c>
      <c r="AC440">
        <f>K440</f>
        <v>0</v>
      </c>
      <c r="AD440">
        <f>IFERROR(VLOOKUP(L440,'lists'!$O:$P,2,FALSE),"")</f>
        <v>0</v>
      </c>
      <c r="AE440">
        <f>IFERROR(VLOOKUP(M440,'lists'!$Q:$R,2,FALSE),"")</f>
        <v>0</v>
      </c>
      <c r="AF440">
        <f>N440</f>
        <v>0</v>
      </c>
      <c r="AG440">
        <f>O440</f>
        <v>0</v>
      </c>
    </row>
    <row r="441" spans="19:33">
      <c r="S441">
        <f>A441</f>
        <v>0</v>
      </c>
      <c r="T441">
        <f>IFERROR(VLOOKUP(B441,'lists'!$AO:$AP,2,FALSE),"")</f>
        <v>0</v>
      </c>
      <c r="U441">
        <f>IFERROR(VLOOKUP(C441,'lists'!$M:$N,2,FALSE),"")</f>
        <v>0</v>
      </c>
      <c r="V441">
        <f>D441</f>
        <v>0</v>
      </c>
      <c r="W441">
        <f>E441</f>
        <v>0</v>
      </c>
      <c r="X441">
        <f>F441</f>
        <v>0</v>
      </c>
      <c r="Y441">
        <f>G441</f>
        <v>0</v>
      </c>
      <c r="Z441">
        <f>H441</f>
        <v>0</v>
      </c>
      <c r="AA441">
        <f>I441</f>
        <v>0</v>
      </c>
      <c r="AB441">
        <f>J441</f>
        <v>0</v>
      </c>
      <c r="AC441">
        <f>K441</f>
        <v>0</v>
      </c>
      <c r="AD441">
        <f>IFERROR(VLOOKUP(L441,'lists'!$O:$P,2,FALSE),"")</f>
        <v>0</v>
      </c>
      <c r="AE441">
        <f>IFERROR(VLOOKUP(M441,'lists'!$Q:$R,2,FALSE),"")</f>
        <v>0</v>
      </c>
      <c r="AF441">
        <f>N441</f>
        <v>0</v>
      </c>
      <c r="AG441">
        <f>O441</f>
        <v>0</v>
      </c>
    </row>
    <row r="442" spans="19:33">
      <c r="S442">
        <f>A442</f>
        <v>0</v>
      </c>
      <c r="T442">
        <f>IFERROR(VLOOKUP(B442,'lists'!$AO:$AP,2,FALSE),"")</f>
        <v>0</v>
      </c>
      <c r="U442">
        <f>IFERROR(VLOOKUP(C442,'lists'!$M:$N,2,FALSE),"")</f>
        <v>0</v>
      </c>
      <c r="V442">
        <f>D442</f>
        <v>0</v>
      </c>
      <c r="W442">
        <f>E442</f>
        <v>0</v>
      </c>
      <c r="X442">
        <f>F442</f>
        <v>0</v>
      </c>
      <c r="Y442">
        <f>G442</f>
        <v>0</v>
      </c>
      <c r="Z442">
        <f>H442</f>
        <v>0</v>
      </c>
      <c r="AA442">
        <f>I442</f>
        <v>0</v>
      </c>
      <c r="AB442">
        <f>J442</f>
        <v>0</v>
      </c>
      <c r="AC442">
        <f>K442</f>
        <v>0</v>
      </c>
      <c r="AD442">
        <f>IFERROR(VLOOKUP(L442,'lists'!$O:$P,2,FALSE),"")</f>
        <v>0</v>
      </c>
      <c r="AE442">
        <f>IFERROR(VLOOKUP(M442,'lists'!$Q:$R,2,FALSE),"")</f>
        <v>0</v>
      </c>
      <c r="AF442">
        <f>N442</f>
        <v>0</v>
      </c>
      <c r="AG442">
        <f>O442</f>
        <v>0</v>
      </c>
    </row>
    <row r="443" spans="19:33">
      <c r="S443">
        <f>A443</f>
        <v>0</v>
      </c>
      <c r="T443">
        <f>IFERROR(VLOOKUP(B443,'lists'!$AO:$AP,2,FALSE),"")</f>
        <v>0</v>
      </c>
      <c r="U443">
        <f>IFERROR(VLOOKUP(C443,'lists'!$M:$N,2,FALSE),"")</f>
        <v>0</v>
      </c>
      <c r="V443">
        <f>D443</f>
        <v>0</v>
      </c>
      <c r="W443">
        <f>E443</f>
        <v>0</v>
      </c>
      <c r="X443">
        <f>F443</f>
        <v>0</v>
      </c>
      <c r="Y443">
        <f>G443</f>
        <v>0</v>
      </c>
      <c r="Z443">
        <f>H443</f>
        <v>0</v>
      </c>
      <c r="AA443">
        <f>I443</f>
        <v>0</v>
      </c>
      <c r="AB443">
        <f>J443</f>
        <v>0</v>
      </c>
      <c r="AC443">
        <f>K443</f>
        <v>0</v>
      </c>
      <c r="AD443">
        <f>IFERROR(VLOOKUP(L443,'lists'!$O:$P,2,FALSE),"")</f>
        <v>0</v>
      </c>
      <c r="AE443">
        <f>IFERROR(VLOOKUP(M443,'lists'!$Q:$R,2,FALSE),"")</f>
        <v>0</v>
      </c>
      <c r="AF443">
        <f>N443</f>
        <v>0</v>
      </c>
      <c r="AG443">
        <f>O443</f>
        <v>0</v>
      </c>
    </row>
    <row r="444" spans="19:33">
      <c r="S444">
        <f>A444</f>
        <v>0</v>
      </c>
      <c r="T444">
        <f>IFERROR(VLOOKUP(B444,'lists'!$AO:$AP,2,FALSE),"")</f>
        <v>0</v>
      </c>
      <c r="U444">
        <f>IFERROR(VLOOKUP(C444,'lists'!$M:$N,2,FALSE),"")</f>
        <v>0</v>
      </c>
      <c r="V444">
        <f>D444</f>
        <v>0</v>
      </c>
      <c r="W444">
        <f>E444</f>
        <v>0</v>
      </c>
      <c r="X444">
        <f>F444</f>
        <v>0</v>
      </c>
      <c r="Y444">
        <f>G444</f>
        <v>0</v>
      </c>
      <c r="Z444">
        <f>H444</f>
        <v>0</v>
      </c>
      <c r="AA444">
        <f>I444</f>
        <v>0</v>
      </c>
      <c r="AB444">
        <f>J444</f>
        <v>0</v>
      </c>
      <c r="AC444">
        <f>K444</f>
        <v>0</v>
      </c>
      <c r="AD444">
        <f>IFERROR(VLOOKUP(L444,'lists'!$O:$P,2,FALSE),"")</f>
        <v>0</v>
      </c>
      <c r="AE444">
        <f>IFERROR(VLOOKUP(M444,'lists'!$Q:$R,2,FALSE),"")</f>
        <v>0</v>
      </c>
      <c r="AF444">
        <f>N444</f>
        <v>0</v>
      </c>
      <c r="AG444">
        <f>O444</f>
        <v>0</v>
      </c>
    </row>
    <row r="445" spans="19:33">
      <c r="S445">
        <f>A445</f>
        <v>0</v>
      </c>
      <c r="T445">
        <f>IFERROR(VLOOKUP(B445,'lists'!$AO:$AP,2,FALSE),"")</f>
        <v>0</v>
      </c>
      <c r="U445">
        <f>IFERROR(VLOOKUP(C445,'lists'!$M:$N,2,FALSE),"")</f>
        <v>0</v>
      </c>
      <c r="V445">
        <f>D445</f>
        <v>0</v>
      </c>
      <c r="W445">
        <f>E445</f>
        <v>0</v>
      </c>
      <c r="X445">
        <f>F445</f>
        <v>0</v>
      </c>
      <c r="Y445">
        <f>G445</f>
        <v>0</v>
      </c>
      <c r="Z445">
        <f>H445</f>
        <v>0</v>
      </c>
      <c r="AA445">
        <f>I445</f>
        <v>0</v>
      </c>
      <c r="AB445">
        <f>J445</f>
        <v>0</v>
      </c>
      <c r="AC445">
        <f>K445</f>
        <v>0</v>
      </c>
      <c r="AD445">
        <f>IFERROR(VLOOKUP(L445,'lists'!$O:$P,2,FALSE),"")</f>
        <v>0</v>
      </c>
      <c r="AE445">
        <f>IFERROR(VLOOKUP(M445,'lists'!$Q:$R,2,FALSE),"")</f>
        <v>0</v>
      </c>
      <c r="AF445">
        <f>N445</f>
        <v>0</v>
      </c>
      <c r="AG445">
        <f>O445</f>
        <v>0</v>
      </c>
    </row>
    <row r="446" spans="19:33">
      <c r="S446">
        <f>A446</f>
        <v>0</v>
      </c>
      <c r="T446">
        <f>IFERROR(VLOOKUP(B446,'lists'!$AO:$AP,2,FALSE),"")</f>
        <v>0</v>
      </c>
      <c r="U446">
        <f>IFERROR(VLOOKUP(C446,'lists'!$M:$N,2,FALSE),"")</f>
        <v>0</v>
      </c>
      <c r="V446">
        <f>D446</f>
        <v>0</v>
      </c>
      <c r="W446">
        <f>E446</f>
        <v>0</v>
      </c>
      <c r="X446">
        <f>F446</f>
        <v>0</v>
      </c>
      <c r="Y446">
        <f>G446</f>
        <v>0</v>
      </c>
      <c r="Z446">
        <f>H446</f>
        <v>0</v>
      </c>
      <c r="AA446">
        <f>I446</f>
        <v>0</v>
      </c>
      <c r="AB446">
        <f>J446</f>
        <v>0</v>
      </c>
      <c r="AC446">
        <f>K446</f>
        <v>0</v>
      </c>
      <c r="AD446">
        <f>IFERROR(VLOOKUP(L446,'lists'!$O:$P,2,FALSE),"")</f>
        <v>0</v>
      </c>
      <c r="AE446">
        <f>IFERROR(VLOOKUP(M446,'lists'!$Q:$R,2,FALSE),"")</f>
        <v>0</v>
      </c>
      <c r="AF446">
        <f>N446</f>
        <v>0</v>
      </c>
      <c r="AG446">
        <f>O446</f>
        <v>0</v>
      </c>
    </row>
    <row r="447" spans="19:33">
      <c r="S447">
        <f>A447</f>
        <v>0</v>
      </c>
      <c r="T447">
        <f>IFERROR(VLOOKUP(B447,'lists'!$AO:$AP,2,FALSE),"")</f>
        <v>0</v>
      </c>
      <c r="U447">
        <f>IFERROR(VLOOKUP(C447,'lists'!$M:$N,2,FALSE),"")</f>
        <v>0</v>
      </c>
      <c r="V447">
        <f>D447</f>
        <v>0</v>
      </c>
      <c r="W447">
        <f>E447</f>
        <v>0</v>
      </c>
      <c r="X447">
        <f>F447</f>
        <v>0</v>
      </c>
      <c r="Y447">
        <f>G447</f>
        <v>0</v>
      </c>
      <c r="Z447">
        <f>H447</f>
        <v>0</v>
      </c>
      <c r="AA447">
        <f>I447</f>
        <v>0</v>
      </c>
      <c r="AB447">
        <f>J447</f>
        <v>0</v>
      </c>
      <c r="AC447">
        <f>K447</f>
        <v>0</v>
      </c>
      <c r="AD447">
        <f>IFERROR(VLOOKUP(L447,'lists'!$O:$P,2,FALSE),"")</f>
        <v>0</v>
      </c>
      <c r="AE447">
        <f>IFERROR(VLOOKUP(M447,'lists'!$Q:$R,2,FALSE),"")</f>
        <v>0</v>
      </c>
      <c r="AF447">
        <f>N447</f>
        <v>0</v>
      </c>
      <c r="AG447">
        <f>O447</f>
        <v>0</v>
      </c>
    </row>
    <row r="448" spans="19:33">
      <c r="S448">
        <f>A448</f>
        <v>0</v>
      </c>
      <c r="T448">
        <f>IFERROR(VLOOKUP(B448,'lists'!$AO:$AP,2,FALSE),"")</f>
        <v>0</v>
      </c>
      <c r="U448">
        <f>IFERROR(VLOOKUP(C448,'lists'!$M:$N,2,FALSE),"")</f>
        <v>0</v>
      </c>
      <c r="V448">
        <f>D448</f>
        <v>0</v>
      </c>
      <c r="W448">
        <f>E448</f>
        <v>0</v>
      </c>
      <c r="X448">
        <f>F448</f>
        <v>0</v>
      </c>
      <c r="Y448">
        <f>G448</f>
        <v>0</v>
      </c>
      <c r="Z448">
        <f>H448</f>
        <v>0</v>
      </c>
      <c r="AA448">
        <f>I448</f>
        <v>0</v>
      </c>
      <c r="AB448">
        <f>J448</f>
        <v>0</v>
      </c>
      <c r="AC448">
        <f>K448</f>
        <v>0</v>
      </c>
      <c r="AD448">
        <f>IFERROR(VLOOKUP(L448,'lists'!$O:$P,2,FALSE),"")</f>
        <v>0</v>
      </c>
      <c r="AE448">
        <f>IFERROR(VLOOKUP(M448,'lists'!$Q:$R,2,FALSE),"")</f>
        <v>0</v>
      </c>
      <c r="AF448">
        <f>N448</f>
        <v>0</v>
      </c>
      <c r="AG448">
        <f>O448</f>
        <v>0</v>
      </c>
    </row>
    <row r="449" spans="19:33">
      <c r="S449">
        <f>A449</f>
        <v>0</v>
      </c>
      <c r="T449">
        <f>IFERROR(VLOOKUP(B449,'lists'!$AO:$AP,2,FALSE),"")</f>
        <v>0</v>
      </c>
      <c r="U449">
        <f>IFERROR(VLOOKUP(C449,'lists'!$M:$N,2,FALSE),"")</f>
        <v>0</v>
      </c>
      <c r="V449">
        <f>D449</f>
        <v>0</v>
      </c>
      <c r="W449">
        <f>E449</f>
        <v>0</v>
      </c>
      <c r="X449">
        <f>F449</f>
        <v>0</v>
      </c>
      <c r="Y449">
        <f>G449</f>
        <v>0</v>
      </c>
      <c r="Z449">
        <f>H449</f>
        <v>0</v>
      </c>
      <c r="AA449">
        <f>I449</f>
        <v>0</v>
      </c>
      <c r="AB449">
        <f>J449</f>
        <v>0</v>
      </c>
      <c r="AC449">
        <f>K449</f>
        <v>0</v>
      </c>
      <c r="AD449">
        <f>IFERROR(VLOOKUP(L449,'lists'!$O:$P,2,FALSE),"")</f>
        <v>0</v>
      </c>
      <c r="AE449">
        <f>IFERROR(VLOOKUP(M449,'lists'!$Q:$R,2,FALSE),"")</f>
        <v>0</v>
      </c>
      <c r="AF449">
        <f>N449</f>
        <v>0</v>
      </c>
      <c r="AG449">
        <f>O449</f>
        <v>0</v>
      </c>
    </row>
    <row r="450" spans="19:33">
      <c r="S450">
        <f>A450</f>
        <v>0</v>
      </c>
      <c r="T450">
        <f>IFERROR(VLOOKUP(B450,'lists'!$AO:$AP,2,FALSE),"")</f>
        <v>0</v>
      </c>
      <c r="U450">
        <f>IFERROR(VLOOKUP(C450,'lists'!$M:$N,2,FALSE),"")</f>
        <v>0</v>
      </c>
      <c r="V450">
        <f>D450</f>
        <v>0</v>
      </c>
      <c r="W450">
        <f>E450</f>
        <v>0</v>
      </c>
      <c r="X450">
        <f>F450</f>
        <v>0</v>
      </c>
      <c r="Y450">
        <f>G450</f>
        <v>0</v>
      </c>
      <c r="Z450">
        <f>H450</f>
        <v>0</v>
      </c>
      <c r="AA450">
        <f>I450</f>
        <v>0</v>
      </c>
      <c r="AB450">
        <f>J450</f>
        <v>0</v>
      </c>
      <c r="AC450">
        <f>K450</f>
        <v>0</v>
      </c>
      <c r="AD450">
        <f>IFERROR(VLOOKUP(L450,'lists'!$O:$P,2,FALSE),"")</f>
        <v>0</v>
      </c>
      <c r="AE450">
        <f>IFERROR(VLOOKUP(M450,'lists'!$Q:$R,2,FALSE),"")</f>
        <v>0</v>
      </c>
      <c r="AF450">
        <f>N450</f>
        <v>0</v>
      </c>
      <c r="AG450">
        <f>O450</f>
        <v>0</v>
      </c>
    </row>
    <row r="451" spans="19:33">
      <c r="S451">
        <f>A451</f>
        <v>0</v>
      </c>
      <c r="T451">
        <f>IFERROR(VLOOKUP(B451,'lists'!$AO:$AP,2,FALSE),"")</f>
        <v>0</v>
      </c>
      <c r="U451">
        <f>IFERROR(VLOOKUP(C451,'lists'!$M:$N,2,FALSE),"")</f>
        <v>0</v>
      </c>
      <c r="V451">
        <f>D451</f>
        <v>0</v>
      </c>
      <c r="W451">
        <f>E451</f>
        <v>0</v>
      </c>
      <c r="X451">
        <f>F451</f>
        <v>0</v>
      </c>
      <c r="Y451">
        <f>G451</f>
        <v>0</v>
      </c>
      <c r="Z451">
        <f>H451</f>
        <v>0</v>
      </c>
      <c r="AA451">
        <f>I451</f>
        <v>0</v>
      </c>
      <c r="AB451">
        <f>J451</f>
        <v>0</v>
      </c>
      <c r="AC451">
        <f>K451</f>
        <v>0</v>
      </c>
      <c r="AD451">
        <f>IFERROR(VLOOKUP(L451,'lists'!$O:$P,2,FALSE),"")</f>
        <v>0</v>
      </c>
      <c r="AE451">
        <f>IFERROR(VLOOKUP(M451,'lists'!$Q:$R,2,FALSE),"")</f>
        <v>0</v>
      </c>
      <c r="AF451">
        <f>N451</f>
        <v>0</v>
      </c>
      <c r="AG451">
        <f>O451</f>
        <v>0</v>
      </c>
    </row>
    <row r="452" spans="19:33">
      <c r="S452">
        <f>A452</f>
        <v>0</v>
      </c>
      <c r="T452">
        <f>IFERROR(VLOOKUP(B452,'lists'!$AO:$AP,2,FALSE),"")</f>
        <v>0</v>
      </c>
      <c r="U452">
        <f>IFERROR(VLOOKUP(C452,'lists'!$M:$N,2,FALSE),"")</f>
        <v>0</v>
      </c>
      <c r="V452">
        <f>D452</f>
        <v>0</v>
      </c>
      <c r="W452">
        <f>E452</f>
        <v>0</v>
      </c>
      <c r="X452">
        <f>F452</f>
        <v>0</v>
      </c>
      <c r="Y452">
        <f>G452</f>
        <v>0</v>
      </c>
      <c r="Z452">
        <f>H452</f>
        <v>0</v>
      </c>
      <c r="AA452">
        <f>I452</f>
        <v>0</v>
      </c>
      <c r="AB452">
        <f>J452</f>
        <v>0</v>
      </c>
      <c r="AC452">
        <f>K452</f>
        <v>0</v>
      </c>
      <c r="AD452">
        <f>IFERROR(VLOOKUP(L452,'lists'!$O:$P,2,FALSE),"")</f>
        <v>0</v>
      </c>
      <c r="AE452">
        <f>IFERROR(VLOOKUP(M452,'lists'!$Q:$R,2,FALSE),"")</f>
        <v>0</v>
      </c>
      <c r="AF452">
        <f>N452</f>
        <v>0</v>
      </c>
      <c r="AG452">
        <f>O452</f>
        <v>0</v>
      </c>
    </row>
    <row r="453" spans="19:33">
      <c r="S453">
        <f>A453</f>
        <v>0</v>
      </c>
      <c r="T453">
        <f>IFERROR(VLOOKUP(B453,'lists'!$AO:$AP,2,FALSE),"")</f>
        <v>0</v>
      </c>
      <c r="U453">
        <f>IFERROR(VLOOKUP(C453,'lists'!$M:$N,2,FALSE),"")</f>
        <v>0</v>
      </c>
      <c r="V453">
        <f>D453</f>
        <v>0</v>
      </c>
      <c r="W453">
        <f>E453</f>
        <v>0</v>
      </c>
      <c r="X453">
        <f>F453</f>
        <v>0</v>
      </c>
      <c r="Y453">
        <f>G453</f>
        <v>0</v>
      </c>
      <c r="Z453">
        <f>H453</f>
        <v>0</v>
      </c>
      <c r="AA453">
        <f>I453</f>
        <v>0</v>
      </c>
      <c r="AB453">
        <f>J453</f>
        <v>0</v>
      </c>
      <c r="AC453">
        <f>K453</f>
        <v>0</v>
      </c>
      <c r="AD453">
        <f>IFERROR(VLOOKUP(L453,'lists'!$O:$P,2,FALSE),"")</f>
        <v>0</v>
      </c>
      <c r="AE453">
        <f>IFERROR(VLOOKUP(M453,'lists'!$Q:$R,2,FALSE),"")</f>
        <v>0</v>
      </c>
      <c r="AF453">
        <f>N453</f>
        <v>0</v>
      </c>
      <c r="AG453">
        <f>O453</f>
        <v>0</v>
      </c>
    </row>
    <row r="454" spans="19:33">
      <c r="S454">
        <f>A454</f>
        <v>0</v>
      </c>
      <c r="T454">
        <f>IFERROR(VLOOKUP(B454,'lists'!$AO:$AP,2,FALSE),"")</f>
        <v>0</v>
      </c>
      <c r="U454">
        <f>IFERROR(VLOOKUP(C454,'lists'!$M:$N,2,FALSE),"")</f>
        <v>0</v>
      </c>
      <c r="V454">
        <f>D454</f>
        <v>0</v>
      </c>
      <c r="W454">
        <f>E454</f>
        <v>0</v>
      </c>
      <c r="X454">
        <f>F454</f>
        <v>0</v>
      </c>
      <c r="Y454">
        <f>G454</f>
        <v>0</v>
      </c>
      <c r="Z454">
        <f>H454</f>
        <v>0</v>
      </c>
      <c r="AA454">
        <f>I454</f>
        <v>0</v>
      </c>
      <c r="AB454">
        <f>J454</f>
        <v>0</v>
      </c>
      <c r="AC454">
        <f>K454</f>
        <v>0</v>
      </c>
      <c r="AD454">
        <f>IFERROR(VLOOKUP(L454,'lists'!$O:$P,2,FALSE),"")</f>
        <v>0</v>
      </c>
      <c r="AE454">
        <f>IFERROR(VLOOKUP(M454,'lists'!$Q:$R,2,FALSE),"")</f>
        <v>0</v>
      </c>
      <c r="AF454">
        <f>N454</f>
        <v>0</v>
      </c>
      <c r="AG454">
        <f>O454</f>
        <v>0</v>
      </c>
    </row>
    <row r="455" spans="19:33">
      <c r="S455">
        <f>A455</f>
        <v>0</v>
      </c>
      <c r="T455">
        <f>IFERROR(VLOOKUP(B455,'lists'!$AO:$AP,2,FALSE),"")</f>
        <v>0</v>
      </c>
      <c r="U455">
        <f>IFERROR(VLOOKUP(C455,'lists'!$M:$N,2,FALSE),"")</f>
        <v>0</v>
      </c>
      <c r="V455">
        <f>D455</f>
        <v>0</v>
      </c>
      <c r="W455">
        <f>E455</f>
        <v>0</v>
      </c>
      <c r="X455">
        <f>F455</f>
        <v>0</v>
      </c>
      <c r="Y455">
        <f>G455</f>
        <v>0</v>
      </c>
      <c r="Z455">
        <f>H455</f>
        <v>0</v>
      </c>
      <c r="AA455">
        <f>I455</f>
        <v>0</v>
      </c>
      <c r="AB455">
        <f>J455</f>
        <v>0</v>
      </c>
      <c r="AC455">
        <f>K455</f>
        <v>0</v>
      </c>
      <c r="AD455">
        <f>IFERROR(VLOOKUP(L455,'lists'!$O:$P,2,FALSE),"")</f>
        <v>0</v>
      </c>
      <c r="AE455">
        <f>IFERROR(VLOOKUP(M455,'lists'!$Q:$R,2,FALSE),"")</f>
        <v>0</v>
      </c>
      <c r="AF455">
        <f>N455</f>
        <v>0</v>
      </c>
      <c r="AG455">
        <f>O455</f>
        <v>0</v>
      </c>
    </row>
    <row r="456" spans="19:33">
      <c r="S456">
        <f>A456</f>
        <v>0</v>
      </c>
      <c r="T456">
        <f>IFERROR(VLOOKUP(B456,'lists'!$AO:$AP,2,FALSE),"")</f>
        <v>0</v>
      </c>
      <c r="U456">
        <f>IFERROR(VLOOKUP(C456,'lists'!$M:$N,2,FALSE),"")</f>
        <v>0</v>
      </c>
      <c r="V456">
        <f>D456</f>
        <v>0</v>
      </c>
      <c r="W456">
        <f>E456</f>
        <v>0</v>
      </c>
      <c r="X456">
        <f>F456</f>
        <v>0</v>
      </c>
      <c r="Y456">
        <f>G456</f>
        <v>0</v>
      </c>
      <c r="Z456">
        <f>H456</f>
        <v>0</v>
      </c>
      <c r="AA456">
        <f>I456</f>
        <v>0</v>
      </c>
      <c r="AB456">
        <f>J456</f>
        <v>0</v>
      </c>
      <c r="AC456">
        <f>K456</f>
        <v>0</v>
      </c>
      <c r="AD456">
        <f>IFERROR(VLOOKUP(L456,'lists'!$O:$P,2,FALSE),"")</f>
        <v>0</v>
      </c>
      <c r="AE456">
        <f>IFERROR(VLOOKUP(M456,'lists'!$Q:$R,2,FALSE),"")</f>
        <v>0</v>
      </c>
      <c r="AF456">
        <f>N456</f>
        <v>0</v>
      </c>
      <c r="AG456">
        <f>O456</f>
        <v>0</v>
      </c>
    </row>
    <row r="457" spans="19:33">
      <c r="S457">
        <f>A457</f>
        <v>0</v>
      </c>
      <c r="T457">
        <f>IFERROR(VLOOKUP(B457,'lists'!$AO:$AP,2,FALSE),"")</f>
        <v>0</v>
      </c>
      <c r="U457">
        <f>IFERROR(VLOOKUP(C457,'lists'!$M:$N,2,FALSE),"")</f>
        <v>0</v>
      </c>
      <c r="V457">
        <f>D457</f>
        <v>0</v>
      </c>
      <c r="W457">
        <f>E457</f>
        <v>0</v>
      </c>
      <c r="X457">
        <f>F457</f>
        <v>0</v>
      </c>
      <c r="Y457">
        <f>G457</f>
        <v>0</v>
      </c>
      <c r="Z457">
        <f>H457</f>
        <v>0</v>
      </c>
      <c r="AA457">
        <f>I457</f>
        <v>0</v>
      </c>
      <c r="AB457">
        <f>J457</f>
        <v>0</v>
      </c>
      <c r="AC457">
        <f>K457</f>
        <v>0</v>
      </c>
      <c r="AD457">
        <f>IFERROR(VLOOKUP(L457,'lists'!$O:$P,2,FALSE),"")</f>
        <v>0</v>
      </c>
      <c r="AE457">
        <f>IFERROR(VLOOKUP(M457,'lists'!$Q:$R,2,FALSE),"")</f>
        <v>0</v>
      </c>
      <c r="AF457">
        <f>N457</f>
        <v>0</v>
      </c>
      <c r="AG457">
        <f>O457</f>
        <v>0</v>
      </c>
    </row>
    <row r="458" spans="19:33">
      <c r="S458">
        <f>A458</f>
        <v>0</v>
      </c>
      <c r="T458">
        <f>IFERROR(VLOOKUP(B458,'lists'!$AO:$AP,2,FALSE),"")</f>
        <v>0</v>
      </c>
      <c r="U458">
        <f>IFERROR(VLOOKUP(C458,'lists'!$M:$N,2,FALSE),"")</f>
        <v>0</v>
      </c>
      <c r="V458">
        <f>D458</f>
        <v>0</v>
      </c>
      <c r="W458">
        <f>E458</f>
        <v>0</v>
      </c>
      <c r="X458">
        <f>F458</f>
        <v>0</v>
      </c>
      <c r="Y458">
        <f>G458</f>
        <v>0</v>
      </c>
      <c r="Z458">
        <f>H458</f>
        <v>0</v>
      </c>
      <c r="AA458">
        <f>I458</f>
        <v>0</v>
      </c>
      <c r="AB458">
        <f>J458</f>
        <v>0</v>
      </c>
      <c r="AC458">
        <f>K458</f>
        <v>0</v>
      </c>
      <c r="AD458">
        <f>IFERROR(VLOOKUP(L458,'lists'!$O:$P,2,FALSE),"")</f>
        <v>0</v>
      </c>
      <c r="AE458">
        <f>IFERROR(VLOOKUP(M458,'lists'!$Q:$R,2,FALSE),"")</f>
        <v>0</v>
      </c>
      <c r="AF458">
        <f>N458</f>
        <v>0</v>
      </c>
      <c r="AG458">
        <f>O458</f>
        <v>0</v>
      </c>
    </row>
    <row r="459" spans="19:33">
      <c r="S459">
        <f>A459</f>
        <v>0</v>
      </c>
      <c r="T459">
        <f>IFERROR(VLOOKUP(B459,'lists'!$AO:$AP,2,FALSE),"")</f>
        <v>0</v>
      </c>
      <c r="U459">
        <f>IFERROR(VLOOKUP(C459,'lists'!$M:$N,2,FALSE),"")</f>
        <v>0</v>
      </c>
      <c r="V459">
        <f>D459</f>
        <v>0</v>
      </c>
      <c r="W459">
        <f>E459</f>
        <v>0</v>
      </c>
      <c r="X459">
        <f>F459</f>
        <v>0</v>
      </c>
      <c r="Y459">
        <f>G459</f>
        <v>0</v>
      </c>
      <c r="Z459">
        <f>H459</f>
        <v>0</v>
      </c>
      <c r="AA459">
        <f>I459</f>
        <v>0</v>
      </c>
      <c r="AB459">
        <f>J459</f>
        <v>0</v>
      </c>
      <c r="AC459">
        <f>K459</f>
        <v>0</v>
      </c>
      <c r="AD459">
        <f>IFERROR(VLOOKUP(L459,'lists'!$O:$P,2,FALSE),"")</f>
        <v>0</v>
      </c>
      <c r="AE459">
        <f>IFERROR(VLOOKUP(M459,'lists'!$Q:$R,2,FALSE),"")</f>
        <v>0</v>
      </c>
      <c r="AF459">
        <f>N459</f>
        <v>0</v>
      </c>
      <c r="AG459">
        <f>O459</f>
        <v>0</v>
      </c>
    </row>
    <row r="460" spans="19:33">
      <c r="S460">
        <f>A460</f>
        <v>0</v>
      </c>
      <c r="T460">
        <f>IFERROR(VLOOKUP(B460,'lists'!$AO:$AP,2,FALSE),"")</f>
        <v>0</v>
      </c>
      <c r="U460">
        <f>IFERROR(VLOOKUP(C460,'lists'!$M:$N,2,FALSE),"")</f>
        <v>0</v>
      </c>
      <c r="V460">
        <f>D460</f>
        <v>0</v>
      </c>
      <c r="W460">
        <f>E460</f>
        <v>0</v>
      </c>
      <c r="X460">
        <f>F460</f>
        <v>0</v>
      </c>
      <c r="Y460">
        <f>G460</f>
        <v>0</v>
      </c>
      <c r="Z460">
        <f>H460</f>
        <v>0</v>
      </c>
      <c r="AA460">
        <f>I460</f>
        <v>0</v>
      </c>
      <c r="AB460">
        <f>J460</f>
        <v>0</v>
      </c>
      <c r="AC460">
        <f>K460</f>
        <v>0</v>
      </c>
      <c r="AD460">
        <f>IFERROR(VLOOKUP(L460,'lists'!$O:$P,2,FALSE),"")</f>
        <v>0</v>
      </c>
      <c r="AE460">
        <f>IFERROR(VLOOKUP(M460,'lists'!$Q:$R,2,FALSE),"")</f>
        <v>0</v>
      </c>
      <c r="AF460">
        <f>N460</f>
        <v>0</v>
      </c>
      <c r="AG460">
        <f>O460</f>
        <v>0</v>
      </c>
    </row>
    <row r="461" spans="19:33">
      <c r="S461">
        <f>A461</f>
        <v>0</v>
      </c>
      <c r="T461">
        <f>IFERROR(VLOOKUP(B461,'lists'!$AO:$AP,2,FALSE),"")</f>
        <v>0</v>
      </c>
      <c r="U461">
        <f>IFERROR(VLOOKUP(C461,'lists'!$M:$N,2,FALSE),"")</f>
        <v>0</v>
      </c>
      <c r="V461">
        <f>D461</f>
        <v>0</v>
      </c>
      <c r="W461">
        <f>E461</f>
        <v>0</v>
      </c>
      <c r="X461">
        <f>F461</f>
        <v>0</v>
      </c>
      <c r="Y461">
        <f>G461</f>
        <v>0</v>
      </c>
      <c r="Z461">
        <f>H461</f>
        <v>0</v>
      </c>
      <c r="AA461">
        <f>I461</f>
        <v>0</v>
      </c>
      <c r="AB461">
        <f>J461</f>
        <v>0</v>
      </c>
      <c r="AC461">
        <f>K461</f>
        <v>0</v>
      </c>
      <c r="AD461">
        <f>IFERROR(VLOOKUP(L461,'lists'!$O:$P,2,FALSE),"")</f>
        <v>0</v>
      </c>
      <c r="AE461">
        <f>IFERROR(VLOOKUP(M461,'lists'!$Q:$R,2,FALSE),"")</f>
        <v>0</v>
      </c>
      <c r="AF461">
        <f>N461</f>
        <v>0</v>
      </c>
      <c r="AG461">
        <f>O461</f>
        <v>0</v>
      </c>
    </row>
    <row r="462" spans="19:33">
      <c r="S462">
        <f>A462</f>
        <v>0</v>
      </c>
      <c r="T462">
        <f>IFERROR(VLOOKUP(B462,'lists'!$AO:$AP,2,FALSE),"")</f>
        <v>0</v>
      </c>
      <c r="U462">
        <f>IFERROR(VLOOKUP(C462,'lists'!$M:$N,2,FALSE),"")</f>
        <v>0</v>
      </c>
      <c r="V462">
        <f>D462</f>
        <v>0</v>
      </c>
      <c r="W462">
        <f>E462</f>
        <v>0</v>
      </c>
      <c r="X462">
        <f>F462</f>
        <v>0</v>
      </c>
      <c r="Y462">
        <f>G462</f>
        <v>0</v>
      </c>
      <c r="Z462">
        <f>H462</f>
        <v>0</v>
      </c>
      <c r="AA462">
        <f>I462</f>
        <v>0</v>
      </c>
      <c r="AB462">
        <f>J462</f>
        <v>0</v>
      </c>
      <c r="AC462">
        <f>K462</f>
        <v>0</v>
      </c>
      <c r="AD462">
        <f>IFERROR(VLOOKUP(L462,'lists'!$O:$P,2,FALSE),"")</f>
        <v>0</v>
      </c>
      <c r="AE462">
        <f>IFERROR(VLOOKUP(M462,'lists'!$Q:$R,2,FALSE),"")</f>
        <v>0</v>
      </c>
      <c r="AF462">
        <f>N462</f>
        <v>0</v>
      </c>
      <c r="AG462">
        <f>O462</f>
        <v>0</v>
      </c>
    </row>
    <row r="463" spans="19:33">
      <c r="S463">
        <f>A463</f>
        <v>0</v>
      </c>
      <c r="T463">
        <f>IFERROR(VLOOKUP(B463,'lists'!$AO:$AP,2,FALSE),"")</f>
        <v>0</v>
      </c>
      <c r="U463">
        <f>IFERROR(VLOOKUP(C463,'lists'!$M:$N,2,FALSE),"")</f>
        <v>0</v>
      </c>
      <c r="V463">
        <f>D463</f>
        <v>0</v>
      </c>
      <c r="W463">
        <f>E463</f>
        <v>0</v>
      </c>
      <c r="X463">
        <f>F463</f>
        <v>0</v>
      </c>
      <c r="Y463">
        <f>G463</f>
        <v>0</v>
      </c>
      <c r="Z463">
        <f>H463</f>
        <v>0</v>
      </c>
      <c r="AA463">
        <f>I463</f>
        <v>0</v>
      </c>
      <c r="AB463">
        <f>J463</f>
        <v>0</v>
      </c>
      <c r="AC463">
        <f>K463</f>
        <v>0</v>
      </c>
      <c r="AD463">
        <f>IFERROR(VLOOKUP(L463,'lists'!$O:$P,2,FALSE),"")</f>
        <v>0</v>
      </c>
      <c r="AE463">
        <f>IFERROR(VLOOKUP(M463,'lists'!$Q:$R,2,FALSE),"")</f>
        <v>0</v>
      </c>
      <c r="AF463">
        <f>N463</f>
        <v>0</v>
      </c>
      <c r="AG463">
        <f>O463</f>
        <v>0</v>
      </c>
    </row>
    <row r="464" spans="19:33">
      <c r="S464">
        <f>A464</f>
        <v>0</v>
      </c>
      <c r="T464">
        <f>IFERROR(VLOOKUP(B464,'lists'!$AO:$AP,2,FALSE),"")</f>
        <v>0</v>
      </c>
      <c r="U464">
        <f>IFERROR(VLOOKUP(C464,'lists'!$M:$N,2,FALSE),"")</f>
        <v>0</v>
      </c>
      <c r="V464">
        <f>D464</f>
        <v>0</v>
      </c>
      <c r="W464">
        <f>E464</f>
        <v>0</v>
      </c>
      <c r="X464">
        <f>F464</f>
        <v>0</v>
      </c>
      <c r="Y464">
        <f>G464</f>
        <v>0</v>
      </c>
      <c r="Z464">
        <f>H464</f>
        <v>0</v>
      </c>
      <c r="AA464">
        <f>I464</f>
        <v>0</v>
      </c>
      <c r="AB464">
        <f>J464</f>
        <v>0</v>
      </c>
      <c r="AC464">
        <f>K464</f>
        <v>0</v>
      </c>
      <c r="AD464">
        <f>IFERROR(VLOOKUP(L464,'lists'!$O:$P,2,FALSE),"")</f>
        <v>0</v>
      </c>
      <c r="AE464">
        <f>IFERROR(VLOOKUP(M464,'lists'!$Q:$R,2,FALSE),"")</f>
        <v>0</v>
      </c>
      <c r="AF464">
        <f>N464</f>
        <v>0</v>
      </c>
      <c r="AG464">
        <f>O464</f>
        <v>0</v>
      </c>
    </row>
    <row r="465" spans="19:33">
      <c r="S465">
        <f>A465</f>
        <v>0</v>
      </c>
      <c r="T465">
        <f>IFERROR(VLOOKUP(B465,'lists'!$AO:$AP,2,FALSE),"")</f>
        <v>0</v>
      </c>
      <c r="U465">
        <f>IFERROR(VLOOKUP(C465,'lists'!$M:$N,2,FALSE),"")</f>
        <v>0</v>
      </c>
      <c r="V465">
        <f>D465</f>
        <v>0</v>
      </c>
      <c r="W465">
        <f>E465</f>
        <v>0</v>
      </c>
      <c r="X465">
        <f>F465</f>
        <v>0</v>
      </c>
      <c r="Y465">
        <f>G465</f>
        <v>0</v>
      </c>
      <c r="Z465">
        <f>H465</f>
        <v>0</v>
      </c>
      <c r="AA465">
        <f>I465</f>
        <v>0</v>
      </c>
      <c r="AB465">
        <f>J465</f>
        <v>0</v>
      </c>
      <c r="AC465">
        <f>K465</f>
        <v>0</v>
      </c>
      <c r="AD465">
        <f>IFERROR(VLOOKUP(L465,'lists'!$O:$P,2,FALSE),"")</f>
        <v>0</v>
      </c>
      <c r="AE465">
        <f>IFERROR(VLOOKUP(M465,'lists'!$Q:$R,2,FALSE),"")</f>
        <v>0</v>
      </c>
      <c r="AF465">
        <f>N465</f>
        <v>0</v>
      </c>
      <c r="AG465">
        <f>O465</f>
        <v>0</v>
      </c>
    </row>
    <row r="466" spans="19:33">
      <c r="S466">
        <f>A466</f>
        <v>0</v>
      </c>
      <c r="T466">
        <f>IFERROR(VLOOKUP(B466,'lists'!$AO:$AP,2,FALSE),"")</f>
        <v>0</v>
      </c>
      <c r="U466">
        <f>IFERROR(VLOOKUP(C466,'lists'!$M:$N,2,FALSE),"")</f>
        <v>0</v>
      </c>
      <c r="V466">
        <f>D466</f>
        <v>0</v>
      </c>
      <c r="W466">
        <f>E466</f>
        <v>0</v>
      </c>
      <c r="X466">
        <f>F466</f>
        <v>0</v>
      </c>
      <c r="Y466">
        <f>G466</f>
        <v>0</v>
      </c>
      <c r="Z466">
        <f>H466</f>
        <v>0</v>
      </c>
      <c r="AA466">
        <f>I466</f>
        <v>0</v>
      </c>
      <c r="AB466">
        <f>J466</f>
        <v>0</v>
      </c>
      <c r="AC466">
        <f>K466</f>
        <v>0</v>
      </c>
      <c r="AD466">
        <f>IFERROR(VLOOKUP(L466,'lists'!$O:$P,2,FALSE),"")</f>
        <v>0</v>
      </c>
      <c r="AE466">
        <f>IFERROR(VLOOKUP(M466,'lists'!$Q:$R,2,FALSE),"")</f>
        <v>0</v>
      </c>
      <c r="AF466">
        <f>N466</f>
        <v>0</v>
      </c>
      <c r="AG466">
        <f>O466</f>
        <v>0</v>
      </c>
    </row>
    <row r="467" spans="19:33">
      <c r="S467">
        <f>A467</f>
        <v>0</v>
      </c>
      <c r="T467">
        <f>IFERROR(VLOOKUP(B467,'lists'!$AO:$AP,2,FALSE),"")</f>
        <v>0</v>
      </c>
      <c r="U467">
        <f>IFERROR(VLOOKUP(C467,'lists'!$M:$N,2,FALSE),"")</f>
        <v>0</v>
      </c>
      <c r="V467">
        <f>D467</f>
        <v>0</v>
      </c>
      <c r="W467">
        <f>E467</f>
        <v>0</v>
      </c>
      <c r="X467">
        <f>F467</f>
        <v>0</v>
      </c>
      <c r="Y467">
        <f>G467</f>
        <v>0</v>
      </c>
      <c r="Z467">
        <f>H467</f>
        <v>0</v>
      </c>
      <c r="AA467">
        <f>I467</f>
        <v>0</v>
      </c>
      <c r="AB467">
        <f>J467</f>
        <v>0</v>
      </c>
      <c r="AC467">
        <f>K467</f>
        <v>0</v>
      </c>
      <c r="AD467">
        <f>IFERROR(VLOOKUP(L467,'lists'!$O:$P,2,FALSE),"")</f>
        <v>0</v>
      </c>
      <c r="AE467">
        <f>IFERROR(VLOOKUP(M467,'lists'!$Q:$R,2,FALSE),"")</f>
        <v>0</v>
      </c>
      <c r="AF467">
        <f>N467</f>
        <v>0</v>
      </c>
      <c r="AG467">
        <f>O467</f>
        <v>0</v>
      </c>
    </row>
    <row r="468" spans="19:33">
      <c r="S468">
        <f>A468</f>
        <v>0</v>
      </c>
      <c r="T468">
        <f>IFERROR(VLOOKUP(B468,'lists'!$AO:$AP,2,FALSE),"")</f>
        <v>0</v>
      </c>
      <c r="U468">
        <f>IFERROR(VLOOKUP(C468,'lists'!$M:$N,2,FALSE),"")</f>
        <v>0</v>
      </c>
      <c r="V468">
        <f>D468</f>
        <v>0</v>
      </c>
      <c r="W468">
        <f>E468</f>
        <v>0</v>
      </c>
      <c r="X468">
        <f>F468</f>
        <v>0</v>
      </c>
      <c r="Y468">
        <f>G468</f>
        <v>0</v>
      </c>
      <c r="Z468">
        <f>H468</f>
        <v>0</v>
      </c>
      <c r="AA468">
        <f>I468</f>
        <v>0</v>
      </c>
      <c r="AB468">
        <f>J468</f>
        <v>0</v>
      </c>
      <c r="AC468">
        <f>K468</f>
        <v>0</v>
      </c>
      <c r="AD468">
        <f>IFERROR(VLOOKUP(L468,'lists'!$O:$P,2,FALSE),"")</f>
        <v>0</v>
      </c>
      <c r="AE468">
        <f>IFERROR(VLOOKUP(M468,'lists'!$Q:$R,2,FALSE),"")</f>
        <v>0</v>
      </c>
      <c r="AF468">
        <f>N468</f>
        <v>0</v>
      </c>
      <c r="AG468">
        <f>O468</f>
        <v>0</v>
      </c>
    </row>
    <row r="469" spans="19:33">
      <c r="S469">
        <f>A469</f>
        <v>0</v>
      </c>
      <c r="T469">
        <f>IFERROR(VLOOKUP(B469,'lists'!$AO:$AP,2,FALSE),"")</f>
        <v>0</v>
      </c>
      <c r="U469">
        <f>IFERROR(VLOOKUP(C469,'lists'!$M:$N,2,FALSE),"")</f>
        <v>0</v>
      </c>
      <c r="V469">
        <f>D469</f>
        <v>0</v>
      </c>
      <c r="W469">
        <f>E469</f>
        <v>0</v>
      </c>
      <c r="X469">
        <f>F469</f>
        <v>0</v>
      </c>
      <c r="Y469">
        <f>G469</f>
        <v>0</v>
      </c>
      <c r="Z469">
        <f>H469</f>
        <v>0</v>
      </c>
      <c r="AA469">
        <f>I469</f>
        <v>0</v>
      </c>
      <c r="AB469">
        <f>J469</f>
        <v>0</v>
      </c>
      <c r="AC469">
        <f>K469</f>
        <v>0</v>
      </c>
      <c r="AD469">
        <f>IFERROR(VLOOKUP(L469,'lists'!$O:$P,2,FALSE),"")</f>
        <v>0</v>
      </c>
      <c r="AE469">
        <f>IFERROR(VLOOKUP(M469,'lists'!$Q:$R,2,FALSE),"")</f>
        <v>0</v>
      </c>
      <c r="AF469">
        <f>N469</f>
        <v>0</v>
      </c>
      <c r="AG469">
        <f>O469</f>
        <v>0</v>
      </c>
    </row>
    <row r="470" spans="19:33">
      <c r="S470">
        <f>A470</f>
        <v>0</v>
      </c>
      <c r="T470">
        <f>IFERROR(VLOOKUP(B470,'lists'!$AO:$AP,2,FALSE),"")</f>
        <v>0</v>
      </c>
      <c r="U470">
        <f>IFERROR(VLOOKUP(C470,'lists'!$M:$N,2,FALSE),"")</f>
        <v>0</v>
      </c>
      <c r="V470">
        <f>D470</f>
        <v>0</v>
      </c>
      <c r="W470">
        <f>E470</f>
        <v>0</v>
      </c>
      <c r="X470">
        <f>F470</f>
        <v>0</v>
      </c>
      <c r="Y470">
        <f>G470</f>
        <v>0</v>
      </c>
      <c r="Z470">
        <f>H470</f>
        <v>0</v>
      </c>
      <c r="AA470">
        <f>I470</f>
        <v>0</v>
      </c>
      <c r="AB470">
        <f>J470</f>
        <v>0</v>
      </c>
      <c r="AC470">
        <f>K470</f>
        <v>0</v>
      </c>
      <c r="AD470">
        <f>IFERROR(VLOOKUP(L470,'lists'!$O:$P,2,FALSE),"")</f>
        <v>0</v>
      </c>
      <c r="AE470">
        <f>IFERROR(VLOOKUP(M470,'lists'!$Q:$R,2,FALSE),"")</f>
        <v>0</v>
      </c>
      <c r="AF470">
        <f>N470</f>
        <v>0</v>
      </c>
      <c r="AG470">
        <f>O470</f>
        <v>0</v>
      </c>
    </row>
    <row r="471" spans="19:33">
      <c r="S471">
        <f>A471</f>
        <v>0</v>
      </c>
      <c r="T471">
        <f>IFERROR(VLOOKUP(B471,'lists'!$AO:$AP,2,FALSE),"")</f>
        <v>0</v>
      </c>
      <c r="U471">
        <f>IFERROR(VLOOKUP(C471,'lists'!$M:$N,2,FALSE),"")</f>
        <v>0</v>
      </c>
      <c r="V471">
        <f>D471</f>
        <v>0</v>
      </c>
      <c r="W471">
        <f>E471</f>
        <v>0</v>
      </c>
      <c r="X471">
        <f>F471</f>
        <v>0</v>
      </c>
      <c r="Y471">
        <f>G471</f>
        <v>0</v>
      </c>
      <c r="Z471">
        <f>H471</f>
        <v>0</v>
      </c>
      <c r="AA471">
        <f>I471</f>
        <v>0</v>
      </c>
      <c r="AB471">
        <f>J471</f>
        <v>0</v>
      </c>
      <c r="AC471">
        <f>K471</f>
        <v>0</v>
      </c>
      <c r="AD471">
        <f>IFERROR(VLOOKUP(L471,'lists'!$O:$P,2,FALSE),"")</f>
        <v>0</v>
      </c>
      <c r="AE471">
        <f>IFERROR(VLOOKUP(M471,'lists'!$Q:$R,2,FALSE),"")</f>
        <v>0</v>
      </c>
      <c r="AF471">
        <f>N471</f>
        <v>0</v>
      </c>
      <c r="AG471">
        <f>O471</f>
        <v>0</v>
      </c>
    </row>
    <row r="472" spans="19:33">
      <c r="S472">
        <f>A472</f>
        <v>0</v>
      </c>
      <c r="T472">
        <f>IFERROR(VLOOKUP(B472,'lists'!$AO:$AP,2,FALSE),"")</f>
        <v>0</v>
      </c>
      <c r="U472">
        <f>IFERROR(VLOOKUP(C472,'lists'!$M:$N,2,FALSE),"")</f>
        <v>0</v>
      </c>
      <c r="V472">
        <f>D472</f>
        <v>0</v>
      </c>
      <c r="W472">
        <f>E472</f>
        <v>0</v>
      </c>
      <c r="X472">
        <f>F472</f>
        <v>0</v>
      </c>
      <c r="Y472">
        <f>G472</f>
        <v>0</v>
      </c>
      <c r="Z472">
        <f>H472</f>
        <v>0</v>
      </c>
      <c r="AA472">
        <f>I472</f>
        <v>0</v>
      </c>
      <c r="AB472">
        <f>J472</f>
        <v>0</v>
      </c>
      <c r="AC472">
        <f>K472</f>
        <v>0</v>
      </c>
      <c r="AD472">
        <f>IFERROR(VLOOKUP(L472,'lists'!$O:$P,2,FALSE),"")</f>
        <v>0</v>
      </c>
      <c r="AE472">
        <f>IFERROR(VLOOKUP(M472,'lists'!$Q:$R,2,FALSE),"")</f>
        <v>0</v>
      </c>
      <c r="AF472">
        <f>N472</f>
        <v>0</v>
      </c>
      <c r="AG472">
        <f>O472</f>
        <v>0</v>
      </c>
    </row>
    <row r="473" spans="19:33">
      <c r="S473">
        <f>A473</f>
        <v>0</v>
      </c>
      <c r="T473">
        <f>IFERROR(VLOOKUP(B473,'lists'!$AO:$AP,2,FALSE),"")</f>
        <v>0</v>
      </c>
      <c r="U473">
        <f>IFERROR(VLOOKUP(C473,'lists'!$M:$N,2,FALSE),"")</f>
        <v>0</v>
      </c>
      <c r="V473">
        <f>D473</f>
        <v>0</v>
      </c>
      <c r="W473">
        <f>E473</f>
        <v>0</v>
      </c>
      <c r="X473">
        <f>F473</f>
        <v>0</v>
      </c>
      <c r="Y473">
        <f>G473</f>
        <v>0</v>
      </c>
      <c r="Z473">
        <f>H473</f>
        <v>0</v>
      </c>
      <c r="AA473">
        <f>I473</f>
        <v>0</v>
      </c>
      <c r="AB473">
        <f>J473</f>
        <v>0</v>
      </c>
      <c r="AC473">
        <f>K473</f>
        <v>0</v>
      </c>
      <c r="AD473">
        <f>IFERROR(VLOOKUP(L473,'lists'!$O:$P,2,FALSE),"")</f>
        <v>0</v>
      </c>
      <c r="AE473">
        <f>IFERROR(VLOOKUP(M473,'lists'!$Q:$R,2,FALSE),"")</f>
        <v>0</v>
      </c>
      <c r="AF473">
        <f>N473</f>
        <v>0</v>
      </c>
      <c r="AG473">
        <f>O473</f>
        <v>0</v>
      </c>
    </row>
    <row r="474" spans="19:33">
      <c r="S474">
        <f>A474</f>
        <v>0</v>
      </c>
      <c r="T474">
        <f>IFERROR(VLOOKUP(B474,'lists'!$AO:$AP,2,FALSE),"")</f>
        <v>0</v>
      </c>
      <c r="U474">
        <f>IFERROR(VLOOKUP(C474,'lists'!$M:$N,2,FALSE),"")</f>
        <v>0</v>
      </c>
      <c r="V474">
        <f>D474</f>
        <v>0</v>
      </c>
      <c r="W474">
        <f>E474</f>
        <v>0</v>
      </c>
      <c r="X474">
        <f>F474</f>
        <v>0</v>
      </c>
      <c r="Y474">
        <f>G474</f>
        <v>0</v>
      </c>
      <c r="Z474">
        <f>H474</f>
        <v>0</v>
      </c>
      <c r="AA474">
        <f>I474</f>
        <v>0</v>
      </c>
      <c r="AB474">
        <f>J474</f>
        <v>0</v>
      </c>
      <c r="AC474">
        <f>K474</f>
        <v>0</v>
      </c>
      <c r="AD474">
        <f>IFERROR(VLOOKUP(L474,'lists'!$O:$P,2,FALSE),"")</f>
        <v>0</v>
      </c>
      <c r="AE474">
        <f>IFERROR(VLOOKUP(M474,'lists'!$Q:$R,2,FALSE),"")</f>
        <v>0</v>
      </c>
      <c r="AF474">
        <f>N474</f>
        <v>0</v>
      </c>
      <c r="AG474">
        <f>O474</f>
        <v>0</v>
      </c>
    </row>
    <row r="475" spans="19:33">
      <c r="S475">
        <f>A475</f>
        <v>0</v>
      </c>
      <c r="T475">
        <f>IFERROR(VLOOKUP(B475,'lists'!$AO:$AP,2,FALSE),"")</f>
        <v>0</v>
      </c>
      <c r="U475">
        <f>IFERROR(VLOOKUP(C475,'lists'!$M:$N,2,FALSE),"")</f>
        <v>0</v>
      </c>
      <c r="V475">
        <f>D475</f>
        <v>0</v>
      </c>
      <c r="W475">
        <f>E475</f>
        <v>0</v>
      </c>
      <c r="X475">
        <f>F475</f>
        <v>0</v>
      </c>
      <c r="Y475">
        <f>G475</f>
        <v>0</v>
      </c>
      <c r="Z475">
        <f>H475</f>
        <v>0</v>
      </c>
      <c r="AA475">
        <f>I475</f>
        <v>0</v>
      </c>
      <c r="AB475">
        <f>J475</f>
        <v>0</v>
      </c>
      <c r="AC475">
        <f>K475</f>
        <v>0</v>
      </c>
      <c r="AD475">
        <f>IFERROR(VLOOKUP(L475,'lists'!$O:$P,2,FALSE),"")</f>
        <v>0</v>
      </c>
      <c r="AE475">
        <f>IFERROR(VLOOKUP(M475,'lists'!$Q:$R,2,FALSE),"")</f>
        <v>0</v>
      </c>
      <c r="AF475">
        <f>N475</f>
        <v>0</v>
      </c>
      <c r="AG475">
        <f>O475</f>
        <v>0</v>
      </c>
    </row>
    <row r="476" spans="19:33">
      <c r="S476">
        <f>A476</f>
        <v>0</v>
      </c>
      <c r="T476">
        <f>IFERROR(VLOOKUP(B476,'lists'!$AO:$AP,2,FALSE),"")</f>
        <v>0</v>
      </c>
      <c r="U476">
        <f>IFERROR(VLOOKUP(C476,'lists'!$M:$N,2,FALSE),"")</f>
        <v>0</v>
      </c>
      <c r="V476">
        <f>D476</f>
        <v>0</v>
      </c>
      <c r="W476">
        <f>E476</f>
        <v>0</v>
      </c>
      <c r="X476">
        <f>F476</f>
        <v>0</v>
      </c>
      <c r="Y476">
        <f>G476</f>
        <v>0</v>
      </c>
      <c r="Z476">
        <f>H476</f>
        <v>0</v>
      </c>
      <c r="AA476">
        <f>I476</f>
        <v>0</v>
      </c>
      <c r="AB476">
        <f>J476</f>
        <v>0</v>
      </c>
      <c r="AC476">
        <f>K476</f>
        <v>0</v>
      </c>
      <c r="AD476">
        <f>IFERROR(VLOOKUP(L476,'lists'!$O:$P,2,FALSE),"")</f>
        <v>0</v>
      </c>
      <c r="AE476">
        <f>IFERROR(VLOOKUP(M476,'lists'!$Q:$R,2,FALSE),"")</f>
        <v>0</v>
      </c>
      <c r="AF476">
        <f>N476</f>
        <v>0</v>
      </c>
      <c r="AG476">
        <f>O476</f>
        <v>0</v>
      </c>
    </row>
    <row r="477" spans="19:33">
      <c r="S477">
        <f>A477</f>
        <v>0</v>
      </c>
      <c r="T477">
        <f>IFERROR(VLOOKUP(B477,'lists'!$AO:$AP,2,FALSE),"")</f>
        <v>0</v>
      </c>
      <c r="U477">
        <f>IFERROR(VLOOKUP(C477,'lists'!$M:$N,2,FALSE),"")</f>
        <v>0</v>
      </c>
      <c r="V477">
        <f>D477</f>
        <v>0</v>
      </c>
      <c r="W477">
        <f>E477</f>
        <v>0</v>
      </c>
      <c r="X477">
        <f>F477</f>
        <v>0</v>
      </c>
      <c r="Y477">
        <f>G477</f>
        <v>0</v>
      </c>
      <c r="Z477">
        <f>H477</f>
        <v>0</v>
      </c>
      <c r="AA477">
        <f>I477</f>
        <v>0</v>
      </c>
      <c r="AB477">
        <f>J477</f>
        <v>0</v>
      </c>
      <c r="AC477">
        <f>K477</f>
        <v>0</v>
      </c>
      <c r="AD477">
        <f>IFERROR(VLOOKUP(L477,'lists'!$O:$P,2,FALSE),"")</f>
        <v>0</v>
      </c>
      <c r="AE477">
        <f>IFERROR(VLOOKUP(M477,'lists'!$Q:$R,2,FALSE),"")</f>
        <v>0</v>
      </c>
      <c r="AF477">
        <f>N477</f>
        <v>0</v>
      </c>
      <c r="AG477">
        <f>O477</f>
        <v>0</v>
      </c>
    </row>
    <row r="478" spans="19:33">
      <c r="S478">
        <f>A478</f>
        <v>0</v>
      </c>
      <c r="T478">
        <f>IFERROR(VLOOKUP(B478,'lists'!$AO:$AP,2,FALSE),"")</f>
        <v>0</v>
      </c>
      <c r="U478">
        <f>IFERROR(VLOOKUP(C478,'lists'!$M:$N,2,FALSE),"")</f>
        <v>0</v>
      </c>
      <c r="V478">
        <f>D478</f>
        <v>0</v>
      </c>
      <c r="W478">
        <f>E478</f>
        <v>0</v>
      </c>
      <c r="X478">
        <f>F478</f>
        <v>0</v>
      </c>
      <c r="Y478">
        <f>G478</f>
        <v>0</v>
      </c>
      <c r="Z478">
        <f>H478</f>
        <v>0</v>
      </c>
      <c r="AA478">
        <f>I478</f>
        <v>0</v>
      </c>
      <c r="AB478">
        <f>J478</f>
        <v>0</v>
      </c>
      <c r="AC478">
        <f>K478</f>
        <v>0</v>
      </c>
      <c r="AD478">
        <f>IFERROR(VLOOKUP(L478,'lists'!$O:$P,2,FALSE),"")</f>
        <v>0</v>
      </c>
      <c r="AE478">
        <f>IFERROR(VLOOKUP(M478,'lists'!$Q:$R,2,FALSE),"")</f>
        <v>0</v>
      </c>
      <c r="AF478">
        <f>N478</f>
        <v>0</v>
      </c>
      <c r="AG478">
        <f>O478</f>
        <v>0</v>
      </c>
    </row>
    <row r="479" spans="19:33">
      <c r="S479">
        <f>A479</f>
        <v>0</v>
      </c>
      <c r="T479">
        <f>IFERROR(VLOOKUP(B479,'lists'!$AO:$AP,2,FALSE),"")</f>
        <v>0</v>
      </c>
      <c r="U479">
        <f>IFERROR(VLOOKUP(C479,'lists'!$M:$N,2,FALSE),"")</f>
        <v>0</v>
      </c>
      <c r="V479">
        <f>D479</f>
        <v>0</v>
      </c>
      <c r="W479">
        <f>E479</f>
        <v>0</v>
      </c>
      <c r="X479">
        <f>F479</f>
        <v>0</v>
      </c>
      <c r="Y479">
        <f>G479</f>
        <v>0</v>
      </c>
      <c r="Z479">
        <f>H479</f>
        <v>0</v>
      </c>
      <c r="AA479">
        <f>I479</f>
        <v>0</v>
      </c>
      <c r="AB479">
        <f>J479</f>
        <v>0</v>
      </c>
      <c r="AC479">
        <f>K479</f>
        <v>0</v>
      </c>
      <c r="AD479">
        <f>IFERROR(VLOOKUP(L479,'lists'!$O:$P,2,FALSE),"")</f>
        <v>0</v>
      </c>
      <c r="AE479">
        <f>IFERROR(VLOOKUP(M479,'lists'!$Q:$R,2,FALSE),"")</f>
        <v>0</v>
      </c>
      <c r="AF479">
        <f>N479</f>
        <v>0</v>
      </c>
      <c r="AG479">
        <f>O479</f>
        <v>0</v>
      </c>
    </row>
    <row r="480" spans="19:33">
      <c r="S480">
        <f>A480</f>
        <v>0</v>
      </c>
      <c r="T480">
        <f>IFERROR(VLOOKUP(B480,'lists'!$AO:$AP,2,FALSE),"")</f>
        <v>0</v>
      </c>
      <c r="U480">
        <f>IFERROR(VLOOKUP(C480,'lists'!$M:$N,2,FALSE),"")</f>
        <v>0</v>
      </c>
      <c r="V480">
        <f>D480</f>
        <v>0</v>
      </c>
      <c r="W480">
        <f>E480</f>
        <v>0</v>
      </c>
      <c r="X480">
        <f>F480</f>
        <v>0</v>
      </c>
      <c r="Y480">
        <f>G480</f>
        <v>0</v>
      </c>
      <c r="Z480">
        <f>H480</f>
        <v>0</v>
      </c>
      <c r="AA480">
        <f>I480</f>
        <v>0</v>
      </c>
      <c r="AB480">
        <f>J480</f>
        <v>0</v>
      </c>
      <c r="AC480">
        <f>K480</f>
        <v>0</v>
      </c>
      <c r="AD480">
        <f>IFERROR(VLOOKUP(L480,'lists'!$O:$P,2,FALSE),"")</f>
        <v>0</v>
      </c>
      <c r="AE480">
        <f>IFERROR(VLOOKUP(M480,'lists'!$Q:$R,2,FALSE),"")</f>
        <v>0</v>
      </c>
      <c r="AF480">
        <f>N480</f>
        <v>0</v>
      </c>
      <c r="AG480">
        <f>O480</f>
        <v>0</v>
      </c>
    </row>
    <row r="481" spans="19:33">
      <c r="S481">
        <f>A481</f>
        <v>0</v>
      </c>
      <c r="T481">
        <f>IFERROR(VLOOKUP(B481,'lists'!$AO:$AP,2,FALSE),"")</f>
        <v>0</v>
      </c>
      <c r="U481">
        <f>IFERROR(VLOOKUP(C481,'lists'!$M:$N,2,FALSE),"")</f>
        <v>0</v>
      </c>
      <c r="V481">
        <f>D481</f>
        <v>0</v>
      </c>
      <c r="W481">
        <f>E481</f>
        <v>0</v>
      </c>
      <c r="X481">
        <f>F481</f>
        <v>0</v>
      </c>
      <c r="Y481">
        <f>G481</f>
        <v>0</v>
      </c>
      <c r="Z481">
        <f>H481</f>
        <v>0</v>
      </c>
      <c r="AA481">
        <f>I481</f>
        <v>0</v>
      </c>
      <c r="AB481">
        <f>J481</f>
        <v>0</v>
      </c>
      <c r="AC481">
        <f>K481</f>
        <v>0</v>
      </c>
      <c r="AD481">
        <f>IFERROR(VLOOKUP(L481,'lists'!$O:$P,2,FALSE),"")</f>
        <v>0</v>
      </c>
      <c r="AE481">
        <f>IFERROR(VLOOKUP(M481,'lists'!$Q:$R,2,FALSE),"")</f>
        <v>0</v>
      </c>
      <c r="AF481">
        <f>N481</f>
        <v>0</v>
      </c>
      <c r="AG481">
        <f>O481</f>
        <v>0</v>
      </c>
    </row>
    <row r="482" spans="19:33">
      <c r="S482">
        <f>A482</f>
        <v>0</v>
      </c>
      <c r="T482">
        <f>IFERROR(VLOOKUP(B482,'lists'!$AO:$AP,2,FALSE),"")</f>
        <v>0</v>
      </c>
      <c r="U482">
        <f>IFERROR(VLOOKUP(C482,'lists'!$M:$N,2,FALSE),"")</f>
        <v>0</v>
      </c>
      <c r="V482">
        <f>D482</f>
        <v>0</v>
      </c>
      <c r="W482">
        <f>E482</f>
        <v>0</v>
      </c>
      <c r="X482">
        <f>F482</f>
        <v>0</v>
      </c>
      <c r="Y482">
        <f>G482</f>
        <v>0</v>
      </c>
      <c r="Z482">
        <f>H482</f>
        <v>0</v>
      </c>
      <c r="AA482">
        <f>I482</f>
        <v>0</v>
      </c>
      <c r="AB482">
        <f>J482</f>
        <v>0</v>
      </c>
      <c r="AC482">
        <f>K482</f>
        <v>0</v>
      </c>
      <c r="AD482">
        <f>IFERROR(VLOOKUP(L482,'lists'!$O:$P,2,FALSE),"")</f>
        <v>0</v>
      </c>
      <c r="AE482">
        <f>IFERROR(VLOOKUP(M482,'lists'!$Q:$R,2,FALSE),"")</f>
        <v>0</v>
      </c>
      <c r="AF482">
        <f>N482</f>
        <v>0</v>
      </c>
      <c r="AG482">
        <f>O482</f>
        <v>0</v>
      </c>
    </row>
    <row r="483" spans="19:33">
      <c r="S483">
        <f>A483</f>
        <v>0</v>
      </c>
      <c r="T483">
        <f>IFERROR(VLOOKUP(B483,'lists'!$AO:$AP,2,FALSE),"")</f>
        <v>0</v>
      </c>
      <c r="U483">
        <f>IFERROR(VLOOKUP(C483,'lists'!$M:$N,2,FALSE),"")</f>
        <v>0</v>
      </c>
      <c r="V483">
        <f>D483</f>
        <v>0</v>
      </c>
      <c r="W483">
        <f>E483</f>
        <v>0</v>
      </c>
      <c r="X483">
        <f>F483</f>
        <v>0</v>
      </c>
      <c r="Y483">
        <f>G483</f>
        <v>0</v>
      </c>
      <c r="Z483">
        <f>H483</f>
        <v>0</v>
      </c>
      <c r="AA483">
        <f>I483</f>
        <v>0</v>
      </c>
      <c r="AB483">
        <f>J483</f>
        <v>0</v>
      </c>
      <c r="AC483">
        <f>K483</f>
        <v>0</v>
      </c>
      <c r="AD483">
        <f>IFERROR(VLOOKUP(L483,'lists'!$O:$P,2,FALSE),"")</f>
        <v>0</v>
      </c>
      <c r="AE483">
        <f>IFERROR(VLOOKUP(M483,'lists'!$Q:$R,2,FALSE),"")</f>
        <v>0</v>
      </c>
      <c r="AF483">
        <f>N483</f>
        <v>0</v>
      </c>
      <c r="AG483">
        <f>O483</f>
        <v>0</v>
      </c>
    </row>
    <row r="484" spans="19:33">
      <c r="S484">
        <f>A484</f>
        <v>0</v>
      </c>
      <c r="T484">
        <f>IFERROR(VLOOKUP(B484,'lists'!$AO:$AP,2,FALSE),"")</f>
        <v>0</v>
      </c>
      <c r="U484">
        <f>IFERROR(VLOOKUP(C484,'lists'!$M:$N,2,FALSE),"")</f>
        <v>0</v>
      </c>
      <c r="V484">
        <f>D484</f>
        <v>0</v>
      </c>
      <c r="W484">
        <f>E484</f>
        <v>0</v>
      </c>
      <c r="X484">
        <f>F484</f>
        <v>0</v>
      </c>
      <c r="Y484">
        <f>G484</f>
        <v>0</v>
      </c>
      <c r="Z484">
        <f>H484</f>
        <v>0</v>
      </c>
      <c r="AA484">
        <f>I484</f>
        <v>0</v>
      </c>
      <c r="AB484">
        <f>J484</f>
        <v>0</v>
      </c>
      <c r="AC484">
        <f>K484</f>
        <v>0</v>
      </c>
      <c r="AD484">
        <f>IFERROR(VLOOKUP(L484,'lists'!$O:$P,2,FALSE),"")</f>
        <v>0</v>
      </c>
      <c r="AE484">
        <f>IFERROR(VLOOKUP(M484,'lists'!$Q:$R,2,FALSE),"")</f>
        <v>0</v>
      </c>
      <c r="AF484">
        <f>N484</f>
        <v>0</v>
      </c>
      <c r="AG484">
        <f>O484</f>
        <v>0</v>
      </c>
    </row>
    <row r="485" spans="19:33">
      <c r="S485">
        <f>A485</f>
        <v>0</v>
      </c>
      <c r="T485">
        <f>IFERROR(VLOOKUP(B485,'lists'!$AO:$AP,2,FALSE),"")</f>
        <v>0</v>
      </c>
      <c r="U485">
        <f>IFERROR(VLOOKUP(C485,'lists'!$M:$N,2,FALSE),"")</f>
        <v>0</v>
      </c>
      <c r="V485">
        <f>D485</f>
        <v>0</v>
      </c>
      <c r="W485">
        <f>E485</f>
        <v>0</v>
      </c>
      <c r="X485">
        <f>F485</f>
        <v>0</v>
      </c>
      <c r="Y485">
        <f>G485</f>
        <v>0</v>
      </c>
      <c r="Z485">
        <f>H485</f>
        <v>0</v>
      </c>
      <c r="AA485">
        <f>I485</f>
        <v>0</v>
      </c>
      <c r="AB485">
        <f>J485</f>
        <v>0</v>
      </c>
      <c r="AC485">
        <f>K485</f>
        <v>0</v>
      </c>
      <c r="AD485">
        <f>IFERROR(VLOOKUP(L485,'lists'!$O:$P,2,FALSE),"")</f>
        <v>0</v>
      </c>
      <c r="AE485">
        <f>IFERROR(VLOOKUP(M485,'lists'!$Q:$R,2,FALSE),"")</f>
        <v>0</v>
      </c>
      <c r="AF485">
        <f>N485</f>
        <v>0</v>
      </c>
      <c r="AG485">
        <f>O485</f>
        <v>0</v>
      </c>
    </row>
    <row r="486" spans="19:33">
      <c r="S486">
        <f>A486</f>
        <v>0</v>
      </c>
      <c r="T486">
        <f>IFERROR(VLOOKUP(B486,'lists'!$AO:$AP,2,FALSE),"")</f>
        <v>0</v>
      </c>
      <c r="U486">
        <f>IFERROR(VLOOKUP(C486,'lists'!$M:$N,2,FALSE),"")</f>
        <v>0</v>
      </c>
      <c r="V486">
        <f>D486</f>
        <v>0</v>
      </c>
      <c r="W486">
        <f>E486</f>
        <v>0</v>
      </c>
      <c r="X486">
        <f>F486</f>
        <v>0</v>
      </c>
      <c r="Y486">
        <f>G486</f>
        <v>0</v>
      </c>
      <c r="Z486">
        <f>H486</f>
        <v>0</v>
      </c>
      <c r="AA486">
        <f>I486</f>
        <v>0</v>
      </c>
      <c r="AB486">
        <f>J486</f>
        <v>0</v>
      </c>
      <c r="AC486">
        <f>K486</f>
        <v>0</v>
      </c>
      <c r="AD486">
        <f>IFERROR(VLOOKUP(L486,'lists'!$O:$P,2,FALSE),"")</f>
        <v>0</v>
      </c>
      <c r="AE486">
        <f>IFERROR(VLOOKUP(M486,'lists'!$Q:$R,2,FALSE),"")</f>
        <v>0</v>
      </c>
      <c r="AF486">
        <f>N486</f>
        <v>0</v>
      </c>
      <c r="AG486">
        <f>O486</f>
        <v>0</v>
      </c>
    </row>
    <row r="487" spans="19:33">
      <c r="S487">
        <f>A487</f>
        <v>0</v>
      </c>
      <c r="T487">
        <f>IFERROR(VLOOKUP(B487,'lists'!$AO:$AP,2,FALSE),"")</f>
        <v>0</v>
      </c>
      <c r="U487">
        <f>IFERROR(VLOOKUP(C487,'lists'!$M:$N,2,FALSE),"")</f>
        <v>0</v>
      </c>
      <c r="V487">
        <f>D487</f>
        <v>0</v>
      </c>
      <c r="W487">
        <f>E487</f>
        <v>0</v>
      </c>
      <c r="X487">
        <f>F487</f>
        <v>0</v>
      </c>
      <c r="Y487">
        <f>G487</f>
        <v>0</v>
      </c>
      <c r="Z487">
        <f>H487</f>
        <v>0</v>
      </c>
      <c r="AA487">
        <f>I487</f>
        <v>0</v>
      </c>
      <c r="AB487">
        <f>J487</f>
        <v>0</v>
      </c>
      <c r="AC487">
        <f>K487</f>
        <v>0</v>
      </c>
      <c r="AD487">
        <f>IFERROR(VLOOKUP(L487,'lists'!$O:$P,2,FALSE),"")</f>
        <v>0</v>
      </c>
      <c r="AE487">
        <f>IFERROR(VLOOKUP(M487,'lists'!$Q:$R,2,FALSE),"")</f>
        <v>0</v>
      </c>
      <c r="AF487">
        <f>N487</f>
        <v>0</v>
      </c>
      <c r="AG487">
        <f>O487</f>
        <v>0</v>
      </c>
    </row>
    <row r="488" spans="19:33">
      <c r="S488">
        <f>A488</f>
        <v>0</v>
      </c>
      <c r="T488">
        <f>IFERROR(VLOOKUP(B488,'lists'!$AO:$AP,2,FALSE),"")</f>
        <v>0</v>
      </c>
      <c r="U488">
        <f>IFERROR(VLOOKUP(C488,'lists'!$M:$N,2,FALSE),"")</f>
        <v>0</v>
      </c>
      <c r="V488">
        <f>D488</f>
        <v>0</v>
      </c>
      <c r="W488">
        <f>E488</f>
        <v>0</v>
      </c>
      <c r="X488">
        <f>F488</f>
        <v>0</v>
      </c>
      <c r="Y488">
        <f>G488</f>
        <v>0</v>
      </c>
      <c r="Z488">
        <f>H488</f>
        <v>0</v>
      </c>
      <c r="AA488">
        <f>I488</f>
        <v>0</v>
      </c>
      <c r="AB488">
        <f>J488</f>
        <v>0</v>
      </c>
      <c r="AC488">
        <f>K488</f>
        <v>0</v>
      </c>
      <c r="AD488">
        <f>IFERROR(VLOOKUP(L488,'lists'!$O:$P,2,FALSE),"")</f>
        <v>0</v>
      </c>
      <c r="AE488">
        <f>IFERROR(VLOOKUP(M488,'lists'!$Q:$R,2,FALSE),"")</f>
        <v>0</v>
      </c>
      <c r="AF488">
        <f>N488</f>
        <v>0</v>
      </c>
      <c r="AG488">
        <f>O488</f>
        <v>0</v>
      </c>
    </row>
    <row r="489" spans="19:33">
      <c r="S489">
        <f>A489</f>
        <v>0</v>
      </c>
      <c r="T489">
        <f>IFERROR(VLOOKUP(B489,'lists'!$AO:$AP,2,FALSE),"")</f>
        <v>0</v>
      </c>
      <c r="U489">
        <f>IFERROR(VLOOKUP(C489,'lists'!$M:$N,2,FALSE),"")</f>
        <v>0</v>
      </c>
      <c r="V489">
        <f>D489</f>
        <v>0</v>
      </c>
      <c r="W489">
        <f>E489</f>
        <v>0</v>
      </c>
      <c r="X489">
        <f>F489</f>
        <v>0</v>
      </c>
      <c r="Y489">
        <f>G489</f>
        <v>0</v>
      </c>
      <c r="Z489">
        <f>H489</f>
        <v>0</v>
      </c>
      <c r="AA489">
        <f>I489</f>
        <v>0</v>
      </c>
      <c r="AB489">
        <f>J489</f>
        <v>0</v>
      </c>
      <c r="AC489">
        <f>K489</f>
        <v>0</v>
      </c>
      <c r="AD489">
        <f>IFERROR(VLOOKUP(L489,'lists'!$O:$P,2,FALSE),"")</f>
        <v>0</v>
      </c>
      <c r="AE489">
        <f>IFERROR(VLOOKUP(M489,'lists'!$Q:$R,2,FALSE),"")</f>
        <v>0</v>
      </c>
      <c r="AF489">
        <f>N489</f>
        <v>0</v>
      </c>
      <c r="AG489">
        <f>O489</f>
        <v>0</v>
      </c>
    </row>
    <row r="490" spans="19:33">
      <c r="S490">
        <f>A490</f>
        <v>0</v>
      </c>
      <c r="T490">
        <f>IFERROR(VLOOKUP(B490,'lists'!$AO:$AP,2,FALSE),"")</f>
        <v>0</v>
      </c>
      <c r="U490">
        <f>IFERROR(VLOOKUP(C490,'lists'!$M:$N,2,FALSE),"")</f>
        <v>0</v>
      </c>
      <c r="V490">
        <f>D490</f>
        <v>0</v>
      </c>
      <c r="W490">
        <f>E490</f>
        <v>0</v>
      </c>
      <c r="X490">
        <f>F490</f>
        <v>0</v>
      </c>
      <c r="Y490">
        <f>G490</f>
        <v>0</v>
      </c>
      <c r="Z490">
        <f>H490</f>
        <v>0</v>
      </c>
      <c r="AA490">
        <f>I490</f>
        <v>0</v>
      </c>
      <c r="AB490">
        <f>J490</f>
        <v>0</v>
      </c>
      <c r="AC490">
        <f>K490</f>
        <v>0</v>
      </c>
      <c r="AD490">
        <f>IFERROR(VLOOKUP(L490,'lists'!$O:$P,2,FALSE),"")</f>
        <v>0</v>
      </c>
      <c r="AE490">
        <f>IFERROR(VLOOKUP(M490,'lists'!$Q:$R,2,FALSE),"")</f>
        <v>0</v>
      </c>
      <c r="AF490">
        <f>N490</f>
        <v>0</v>
      </c>
      <c r="AG490">
        <f>O490</f>
        <v>0</v>
      </c>
    </row>
    <row r="491" spans="19:33">
      <c r="S491">
        <f>A491</f>
        <v>0</v>
      </c>
      <c r="T491">
        <f>IFERROR(VLOOKUP(B491,'lists'!$AO:$AP,2,FALSE),"")</f>
        <v>0</v>
      </c>
      <c r="U491">
        <f>IFERROR(VLOOKUP(C491,'lists'!$M:$N,2,FALSE),"")</f>
        <v>0</v>
      </c>
      <c r="V491">
        <f>D491</f>
        <v>0</v>
      </c>
      <c r="W491">
        <f>E491</f>
        <v>0</v>
      </c>
      <c r="X491">
        <f>F491</f>
        <v>0</v>
      </c>
      <c r="Y491">
        <f>G491</f>
        <v>0</v>
      </c>
      <c r="Z491">
        <f>H491</f>
        <v>0</v>
      </c>
      <c r="AA491">
        <f>I491</f>
        <v>0</v>
      </c>
      <c r="AB491">
        <f>J491</f>
        <v>0</v>
      </c>
      <c r="AC491">
        <f>K491</f>
        <v>0</v>
      </c>
      <c r="AD491">
        <f>IFERROR(VLOOKUP(L491,'lists'!$O:$P,2,FALSE),"")</f>
        <v>0</v>
      </c>
      <c r="AE491">
        <f>IFERROR(VLOOKUP(M491,'lists'!$Q:$R,2,FALSE),"")</f>
        <v>0</v>
      </c>
      <c r="AF491">
        <f>N491</f>
        <v>0</v>
      </c>
      <c r="AG491">
        <f>O491</f>
        <v>0</v>
      </c>
    </row>
    <row r="492" spans="19:33">
      <c r="S492">
        <f>A492</f>
        <v>0</v>
      </c>
      <c r="T492">
        <f>IFERROR(VLOOKUP(B492,'lists'!$AO:$AP,2,FALSE),"")</f>
        <v>0</v>
      </c>
      <c r="U492">
        <f>IFERROR(VLOOKUP(C492,'lists'!$M:$N,2,FALSE),"")</f>
        <v>0</v>
      </c>
      <c r="V492">
        <f>D492</f>
        <v>0</v>
      </c>
      <c r="W492">
        <f>E492</f>
        <v>0</v>
      </c>
      <c r="X492">
        <f>F492</f>
        <v>0</v>
      </c>
      <c r="Y492">
        <f>G492</f>
        <v>0</v>
      </c>
      <c r="Z492">
        <f>H492</f>
        <v>0</v>
      </c>
      <c r="AA492">
        <f>I492</f>
        <v>0</v>
      </c>
      <c r="AB492">
        <f>J492</f>
        <v>0</v>
      </c>
      <c r="AC492">
        <f>K492</f>
        <v>0</v>
      </c>
      <c r="AD492">
        <f>IFERROR(VLOOKUP(L492,'lists'!$O:$P,2,FALSE),"")</f>
        <v>0</v>
      </c>
      <c r="AE492">
        <f>IFERROR(VLOOKUP(M492,'lists'!$Q:$R,2,FALSE),"")</f>
        <v>0</v>
      </c>
      <c r="AF492">
        <f>N492</f>
        <v>0</v>
      </c>
      <c r="AG492">
        <f>O492</f>
        <v>0</v>
      </c>
    </row>
    <row r="493" spans="19:33">
      <c r="S493">
        <f>A493</f>
        <v>0</v>
      </c>
      <c r="T493">
        <f>IFERROR(VLOOKUP(B493,'lists'!$AO:$AP,2,FALSE),"")</f>
        <v>0</v>
      </c>
      <c r="U493">
        <f>IFERROR(VLOOKUP(C493,'lists'!$M:$N,2,FALSE),"")</f>
        <v>0</v>
      </c>
      <c r="V493">
        <f>D493</f>
        <v>0</v>
      </c>
      <c r="W493">
        <f>E493</f>
        <v>0</v>
      </c>
      <c r="X493">
        <f>F493</f>
        <v>0</v>
      </c>
      <c r="Y493">
        <f>G493</f>
        <v>0</v>
      </c>
      <c r="Z493">
        <f>H493</f>
        <v>0</v>
      </c>
      <c r="AA493">
        <f>I493</f>
        <v>0</v>
      </c>
      <c r="AB493">
        <f>J493</f>
        <v>0</v>
      </c>
      <c r="AC493">
        <f>K493</f>
        <v>0</v>
      </c>
      <c r="AD493">
        <f>IFERROR(VLOOKUP(L493,'lists'!$O:$P,2,FALSE),"")</f>
        <v>0</v>
      </c>
      <c r="AE493">
        <f>IFERROR(VLOOKUP(M493,'lists'!$Q:$R,2,FALSE),"")</f>
        <v>0</v>
      </c>
      <c r="AF493">
        <f>N493</f>
        <v>0</v>
      </c>
      <c r="AG493">
        <f>O493</f>
        <v>0</v>
      </c>
    </row>
    <row r="494" spans="19:33">
      <c r="S494">
        <f>A494</f>
        <v>0</v>
      </c>
      <c r="T494">
        <f>IFERROR(VLOOKUP(B494,'lists'!$AO:$AP,2,FALSE),"")</f>
        <v>0</v>
      </c>
      <c r="U494">
        <f>IFERROR(VLOOKUP(C494,'lists'!$M:$N,2,FALSE),"")</f>
        <v>0</v>
      </c>
      <c r="V494">
        <f>D494</f>
        <v>0</v>
      </c>
      <c r="W494">
        <f>E494</f>
        <v>0</v>
      </c>
      <c r="X494">
        <f>F494</f>
        <v>0</v>
      </c>
      <c r="Y494">
        <f>G494</f>
        <v>0</v>
      </c>
      <c r="Z494">
        <f>H494</f>
        <v>0</v>
      </c>
      <c r="AA494">
        <f>I494</f>
        <v>0</v>
      </c>
      <c r="AB494">
        <f>J494</f>
        <v>0</v>
      </c>
      <c r="AC494">
        <f>K494</f>
        <v>0</v>
      </c>
      <c r="AD494">
        <f>IFERROR(VLOOKUP(L494,'lists'!$O:$P,2,FALSE),"")</f>
        <v>0</v>
      </c>
      <c r="AE494">
        <f>IFERROR(VLOOKUP(M494,'lists'!$Q:$R,2,FALSE),"")</f>
        <v>0</v>
      </c>
      <c r="AF494">
        <f>N494</f>
        <v>0</v>
      </c>
      <c r="AG494">
        <f>O494</f>
        <v>0</v>
      </c>
    </row>
    <row r="495" spans="19:33">
      <c r="S495">
        <f>A495</f>
        <v>0</v>
      </c>
      <c r="T495">
        <f>IFERROR(VLOOKUP(B495,'lists'!$AO:$AP,2,FALSE),"")</f>
        <v>0</v>
      </c>
      <c r="U495">
        <f>IFERROR(VLOOKUP(C495,'lists'!$M:$N,2,FALSE),"")</f>
        <v>0</v>
      </c>
      <c r="V495">
        <f>D495</f>
        <v>0</v>
      </c>
      <c r="W495">
        <f>E495</f>
        <v>0</v>
      </c>
      <c r="X495">
        <f>F495</f>
        <v>0</v>
      </c>
      <c r="Y495">
        <f>G495</f>
        <v>0</v>
      </c>
      <c r="Z495">
        <f>H495</f>
        <v>0</v>
      </c>
      <c r="AA495">
        <f>I495</f>
        <v>0</v>
      </c>
      <c r="AB495">
        <f>J495</f>
        <v>0</v>
      </c>
      <c r="AC495">
        <f>K495</f>
        <v>0</v>
      </c>
      <c r="AD495">
        <f>IFERROR(VLOOKUP(L495,'lists'!$O:$P,2,FALSE),"")</f>
        <v>0</v>
      </c>
      <c r="AE495">
        <f>IFERROR(VLOOKUP(M495,'lists'!$Q:$R,2,FALSE),"")</f>
        <v>0</v>
      </c>
      <c r="AF495">
        <f>N495</f>
        <v>0</v>
      </c>
      <c r="AG495">
        <f>O495</f>
        <v>0</v>
      </c>
    </row>
    <row r="496" spans="19:33">
      <c r="S496">
        <f>A496</f>
        <v>0</v>
      </c>
      <c r="T496">
        <f>IFERROR(VLOOKUP(B496,'lists'!$AO:$AP,2,FALSE),"")</f>
        <v>0</v>
      </c>
      <c r="U496">
        <f>IFERROR(VLOOKUP(C496,'lists'!$M:$N,2,FALSE),"")</f>
        <v>0</v>
      </c>
      <c r="V496">
        <f>D496</f>
        <v>0</v>
      </c>
      <c r="W496">
        <f>E496</f>
        <v>0</v>
      </c>
      <c r="X496">
        <f>F496</f>
        <v>0</v>
      </c>
      <c r="Y496">
        <f>G496</f>
        <v>0</v>
      </c>
      <c r="Z496">
        <f>H496</f>
        <v>0</v>
      </c>
      <c r="AA496">
        <f>I496</f>
        <v>0</v>
      </c>
      <c r="AB496">
        <f>J496</f>
        <v>0</v>
      </c>
      <c r="AC496">
        <f>K496</f>
        <v>0</v>
      </c>
      <c r="AD496">
        <f>IFERROR(VLOOKUP(L496,'lists'!$O:$P,2,FALSE),"")</f>
        <v>0</v>
      </c>
      <c r="AE496">
        <f>IFERROR(VLOOKUP(M496,'lists'!$Q:$R,2,FALSE),"")</f>
        <v>0</v>
      </c>
      <c r="AF496">
        <f>N496</f>
        <v>0</v>
      </c>
      <c r="AG496">
        <f>O496</f>
        <v>0</v>
      </c>
    </row>
    <row r="497" spans="19:33">
      <c r="S497">
        <f>A497</f>
        <v>0</v>
      </c>
      <c r="T497">
        <f>IFERROR(VLOOKUP(B497,'lists'!$AO:$AP,2,FALSE),"")</f>
        <v>0</v>
      </c>
      <c r="U497">
        <f>IFERROR(VLOOKUP(C497,'lists'!$M:$N,2,FALSE),"")</f>
        <v>0</v>
      </c>
      <c r="V497">
        <f>D497</f>
        <v>0</v>
      </c>
      <c r="W497">
        <f>E497</f>
        <v>0</v>
      </c>
      <c r="X497">
        <f>F497</f>
        <v>0</v>
      </c>
      <c r="Y497">
        <f>G497</f>
        <v>0</v>
      </c>
      <c r="Z497">
        <f>H497</f>
        <v>0</v>
      </c>
      <c r="AA497">
        <f>I497</f>
        <v>0</v>
      </c>
      <c r="AB497">
        <f>J497</f>
        <v>0</v>
      </c>
      <c r="AC497">
        <f>K497</f>
        <v>0</v>
      </c>
      <c r="AD497">
        <f>IFERROR(VLOOKUP(L497,'lists'!$O:$P,2,FALSE),"")</f>
        <v>0</v>
      </c>
      <c r="AE497">
        <f>IFERROR(VLOOKUP(M497,'lists'!$Q:$R,2,FALSE),"")</f>
        <v>0</v>
      </c>
      <c r="AF497">
        <f>N497</f>
        <v>0</v>
      </c>
      <c r="AG497">
        <f>O497</f>
        <v>0</v>
      </c>
    </row>
    <row r="498" spans="19:33">
      <c r="S498">
        <f>A498</f>
        <v>0</v>
      </c>
      <c r="T498">
        <f>IFERROR(VLOOKUP(B498,'lists'!$AO:$AP,2,FALSE),"")</f>
        <v>0</v>
      </c>
      <c r="U498">
        <f>IFERROR(VLOOKUP(C498,'lists'!$M:$N,2,FALSE),"")</f>
        <v>0</v>
      </c>
      <c r="V498">
        <f>D498</f>
        <v>0</v>
      </c>
      <c r="W498">
        <f>E498</f>
        <v>0</v>
      </c>
      <c r="X498">
        <f>F498</f>
        <v>0</v>
      </c>
      <c r="Y498">
        <f>G498</f>
        <v>0</v>
      </c>
      <c r="Z498">
        <f>H498</f>
        <v>0</v>
      </c>
      <c r="AA498">
        <f>I498</f>
        <v>0</v>
      </c>
      <c r="AB498">
        <f>J498</f>
        <v>0</v>
      </c>
      <c r="AC498">
        <f>K498</f>
        <v>0</v>
      </c>
      <c r="AD498">
        <f>IFERROR(VLOOKUP(L498,'lists'!$O:$P,2,FALSE),"")</f>
        <v>0</v>
      </c>
      <c r="AE498">
        <f>IFERROR(VLOOKUP(M498,'lists'!$Q:$R,2,FALSE),"")</f>
        <v>0</v>
      </c>
      <c r="AF498">
        <f>N498</f>
        <v>0</v>
      </c>
      <c r="AG498">
        <f>O498</f>
        <v>0</v>
      </c>
    </row>
    <row r="499" spans="19:33">
      <c r="S499">
        <f>A499</f>
        <v>0</v>
      </c>
      <c r="T499">
        <f>IFERROR(VLOOKUP(B499,'lists'!$AO:$AP,2,FALSE),"")</f>
        <v>0</v>
      </c>
      <c r="U499">
        <f>IFERROR(VLOOKUP(C499,'lists'!$M:$N,2,FALSE),"")</f>
        <v>0</v>
      </c>
      <c r="V499">
        <f>D499</f>
        <v>0</v>
      </c>
      <c r="W499">
        <f>E499</f>
        <v>0</v>
      </c>
      <c r="X499">
        <f>F499</f>
        <v>0</v>
      </c>
      <c r="Y499">
        <f>G499</f>
        <v>0</v>
      </c>
      <c r="Z499">
        <f>H499</f>
        <v>0</v>
      </c>
      <c r="AA499">
        <f>I499</f>
        <v>0</v>
      </c>
      <c r="AB499">
        <f>J499</f>
        <v>0</v>
      </c>
      <c r="AC499">
        <f>K499</f>
        <v>0</v>
      </c>
      <c r="AD499">
        <f>IFERROR(VLOOKUP(L499,'lists'!$O:$P,2,FALSE),"")</f>
        <v>0</v>
      </c>
      <c r="AE499">
        <f>IFERROR(VLOOKUP(M499,'lists'!$Q:$R,2,FALSE),"")</f>
        <v>0</v>
      </c>
      <c r="AF499">
        <f>N499</f>
        <v>0</v>
      </c>
      <c r="AG499">
        <f>O499</f>
        <v>0</v>
      </c>
    </row>
    <row r="500" spans="19:33">
      <c r="S500">
        <f>A500</f>
        <v>0</v>
      </c>
      <c r="T500">
        <f>IFERROR(VLOOKUP(B500,'lists'!$AO:$AP,2,FALSE),"")</f>
        <v>0</v>
      </c>
      <c r="U500">
        <f>IFERROR(VLOOKUP(C500,'lists'!$M:$N,2,FALSE),"")</f>
        <v>0</v>
      </c>
      <c r="V500">
        <f>D500</f>
        <v>0</v>
      </c>
      <c r="W500">
        <f>E500</f>
        <v>0</v>
      </c>
      <c r="X500">
        <f>F500</f>
        <v>0</v>
      </c>
      <c r="Y500">
        <f>G500</f>
        <v>0</v>
      </c>
      <c r="Z500">
        <f>H500</f>
        <v>0</v>
      </c>
      <c r="AA500">
        <f>I500</f>
        <v>0</v>
      </c>
      <c r="AB500">
        <f>J500</f>
        <v>0</v>
      </c>
      <c r="AC500">
        <f>K500</f>
        <v>0</v>
      </c>
      <c r="AD500">
        <f>IFERROR(VLOOKUP(L500,'lists'!$O:$P,2,FALSE),"")</f>
        <v>0</v>
      </c>
      <c r="AE500">
        <f>IFERROR(VLOOKUP(M500,'lists'!$Q:$R,2,FALSE),"")</f>
        <v>0</v>
      </c>
      <c r="AF500">
        <f>N500</f>
        <v>0</v>
      </c>
      <c r="AG500">
        <f>O500</f>
        <v>0</v>
      </c>
    </row>
    <row r="501" spans="19:33">
      <c r="S501">
        <f>A501</f>
        <v>0</v>
      </c>
      <c r="T501">
        <f>IFERROR(VLOOKUP(B501,'lists'!$AO:$AP,2,FALSE),"")</f>
        <v>0</v>
      </c>
      <c r="U501">
        <f>IFERROR(VLOOKUP(C501,'lists'!$M:$N,2,FALSE),"")</f>
        <v>0</v>
      </c>
      <c r="V501">
        <f>D501</f>
        <v>0</v>
      </c>
      <c r="W501">
        <f>E501</f>
        <v>0</v>
      </c>
      <c r="X501">
        <f>F501</f>
        <v>0</v>
      </c>
      <c r="Y501">
        <f>G501</f>
        <v>0</v>
      </c>
      <c r="Z501">
        <f>H501</f>
        <v>0</v>
      </c>
      <c r="AA501">
        <f>I501</f>
        <v>0</v>
      </c>
      <c r="AB501">
        <f>J501</f>
        <v>0</v>
      </c>
      <c r="AC501">
        <f>K501</f>
        <v>0</v>
      </c>
      <c r="AD501">
        <f>IFERROR(VLOOKUP(L501,'lists'!$O:$P,2,FALSE),"")</f>
        <v>0</v>
      </c>
      <c r="AE501">
        <f>IFERROR(VLOOKUP(M501,'lists'!$Q:$R,2,FALSE),"")</f>
        <v>0</v>
      </c>
      <c r="AF501">
        <f>N501</f>
        <v>0</v>
      </c>
      <c r="AG501">
        <f>O501</f>
        <v>0</v>
      </c>
    </row>
  </sheetData>
  <dataValidations count="4">
    <dataValidation type="list" allowBlank="1" showInputMessage="1" showErrorMessage="1" sqref="B2:B501">
      <formula1>'lists'!$AO$2:$AO$1048576</formula1>
    </dataValidation>
    <dataValidation type="list" allowBlank="1" showInputMessage="1" showErrorMessage="1" sqref="C2:C501">
      <formula1>'lists'!$M$2:$M$1048576</formula1>
    </dataValidation>
    <dataValidation type="list" allowBlank="1" showInputMessage="1" showErrorMessage="1" sqref="L2:L501">
      <formula1>'lists'!$O$2:$O$1048576</formula1>
    </dataValidation>
    <dataValidation type="list" allowBlank="1" showInputMessage="1" showErrorMessage="1" sqref="M2:M501">
      <formula1>'lists'!$Q$2:$Q$1048576</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U501"/>
  <sheetViews>
    <sheetView workbookViewId="0"/>
  </sheetViews>
  <sheetFormatPr defaultRowHeight="15"/>
  <sheetData>
    <row r="1" spans="1:21">
      <c r="A1" cm="1">
        <f t="array" ref="A1:I1">TRANSPOSE(_xlfn.SORTBY(_xlfn._xlws.FILTER(parts!$B:$B,(parts!$AW:$AW="pK")+(parts!$AW:$AW="fK")+(parts!$AW:$AW="header")),VALUE(_xlfn._xlws.FILTER(parts!$AY:$AY,(parts!$AW:$AW="pK")+(parts!$AW:$AW="fK")+(parts!$AW:$AW="header"))),1))</f>
        <v>0</v>
      </c>
      <c r="B1">
        <v>0</v>
      </c>
      <c r="C1">
        <v>0</v>
      </c>
      <c r="D1">
        <v>0</v>
      </c>
      <c r="E1">
        <v>0</v>
      </c>
      <c r="F1">
        <v>0</v>
      </c>
      <c r="G1">
        <v>0</v>
      </c>
      <c r="H1">
        <v>0</v>
      </c>
      <c r="I1">
        <v>0</v>
      </c>
      <c r="L1" t="s">
        <v>30040</v>
      </c>
      <c r="M1" cm="1">
        <f t="array" ref="M1:U1">TRANSPOSE(_xlfn.SORTBY(_xlfn._xlws.FILTER(parts!$A:$A,(parts!$AW:$AW="pK")+(parts!$AW:$AW="fK")+(parts!$AW:$AW="header")),VALUE(_xlfn._xlws.FILTER(parts!$AY:$AY,(parts!$AW:$AW="pK")+(parts!$AW:$AW="fK")+(parts!$AW:$AW="header"))),1))</f>
        <v>0</v>
      </c>
      <c r="N1">
        <v>0</v>
      </c>
      <c r="O1">
        <v>0</v>
      </c>
      <c r="P1">
        <v>0</v>
      </c>
      <c r="Q1">
        <v>0</v>
      </c>
      <c r="R1">
        <v>0</v>
      </c>
      <c r="S1">
        <v>0</v>
      </c>
      <c r="T1">
        <v>0</v>
      </c>
      <c r="U1">
        <v>0</v>
      </c>
    </row>
    <row r="2" spans="1:21">
      <c r="M2">
        <f>A2</f>
        <v>0</v>
      </c>
      <c r="N2">
        <f>B2</f>
        <v>0</v>
      </c>
      <c r="O2">
        <f>C2</f>
        <v>0</v>
      </c>
      <c r="P2">
        <f>D2</f>
        <v>0</v>
      </c>
      <c r="Q2">
        <f>E2</f>
        <v>0</v>
      </c>
      <c r="R2">
        <f>F2</f>
        <v>0</v>
      </c>
      <c r="S2">
        <f>G2</f>
        <v>0</v>
      </c>
      <c r="T2">
        <f>H2</f>
        <v>0</v>
      </c>
      <c r="U2">
        <f>I2</f>
        <v>0</v>
      </c>
    </row>
    <row r="3" spans="1:21">
      <c r="M3">
        <f>A3</f>
        <v>0</v>
      </c>
      <c r="N3">
        <f>B3</f>
        <v>0</v>
      </c>
      <c r="O3">
        <f>C3</f>
        <v>0</v>
      </c>
      <c r="P3">
        <f>D3</f>
        <v>0</v>
      </c>
      <c r="Q3">
        <f>E3</f>
        <v>0</v>
      </c>
      <c r="R3">
        <f>F3</f>
        <v>0</v>
      </c>
      <c r="S3">
        <f>G3</f>
        <v>0</v>
      </c>
      <c r="T3">
        <f>H3</f>
        <v>0</v>
      </c>
      <c r="U3">
        <f>I3</f>
        <v>0</v>
      </c>
    </row>
    <row r="4" spans="1:21">
      <c r="M4">
        <f>A4</f>
        <v>0</v>
      </c>
      <c r="N4">
        <f>B4</f>
        <v>0</v>
      </c>
      <c r="O4">
        <f>C4</f>
        <v>0</v>
      </c>
      <c r="P4">
        <f>D4</f>
        <v>0</v>
      </c>
      <c r="Q4">
        <f>E4</f>
        <v>0</v>
      </c>
      <c r="R4">
        <f>F4</f>
        <v>0</v>
      </c>
      <c r="S4">
        <f>G4</f>
        <v>0</v>
      </c>
      <c r="T4">
        <f>H4</f>
        <v>0</v>
      </c>
      <c r="U4">
        <f>I4</f>
        <v>0</v>
      </c>
    </row>
    <row r="5" spans="1:21">
      <c r="M5">
        <f>A5</f>
        <v>0</v>
      </c>
      <c r="N5">
        <f>B5</f>
        <v>0</v>
      </c>
      <c r="O5">
        <f>C5</f>
        <v>0</v>
      </c>
      <c r="P5">
        <f>D5</f>
        <v>0</v>
      </c>
      <c r="Q5">
        <f>E5</f>
        <v>0</v>
      </c>
      <c r="R5">
        <f>F5</f>
        <v>0</v>
      </c>
      <c r="S5">
        <f>G5</f>
        <v>0</v>
      </c>
      <c r="T5">
        <f>H5</f>
        <v>0</v>
      </c>
      <c r="U5">
        <f>I5</f>
        <v>0</v>
      </c>
    </row>
    <row r="6" spans="1:21">
      <c r="M6">
        <f>A6</f>
        <v>0</v>
      </c>
      <c r="N6">
        <f>B6</f>
        <v>0</v>
      </c>
      <c r="O6">
        <f>C6</f>
        <v>0</v>
      </c>
      <c r="P6">
        <f>D6</f>
        <v>0</v>
      </c>
      <c r="Q6">
        <f>E6</f>
        <v>0</v>
      </c>
      <c r="R6">
        <f>F6</f>
        <v>0</v>
      </c>
      <c r="S6">
        <f>G6</f>
        <v>0</v>
      </c>
      <c r="T6">
        <f>H6</f>
        <v>0</v>
      </c>
      <c r="U6">
        <f>I6</f>
        <v>0</v>
      </c>
    </row>
    <row r="7" spans="1:21">
      <c r="M7">
        <f>A7</f>
        <v>0</v>
      </c>
      <c r="N7">
        <f>B7</f>
        <v>0</v>
      </c>
      <c r="O7">
        <f>C7</f>
        <v>0</v>
      </c>
      <c r="P7">
        <f>D7</f>
        <v>0</v>
      </c>
      <c r="Q7">
        <f>E7</f>
        <v>0</v>
      </c>
      <c r="R7">
        <f>F7</f>
        <v>0</v>
      </c>
      <c r="S7">
        <f>G7</f>
        <v>0</v>
      </c>
      <c r="T7">
        <f>H7</f>
        <v>0</v>
      </c>
      <c r="U7">
        <f>I7</f>
        <v>0</v>
      </c>
    </row>
    <row r="8" spans="1:21">
      <c r="M8">
        <f>A8</f>
        <v>0</v>
      </c>
      <c r="N8">
        <f>B8</f>
        <v>0</v>
      </c>
      <c r="O8">
        <f>C8</f>
        <v>0</v>
      </c>
      <c r="P8">
        <f>D8</f>
        <v>0</v>
      </c>
      <c r="Q8">
        <f>E8</f>
        <v>0</v>
      </c>
      <c r="R8">
        <f>F8</f>
        <v>0</v>
      </c>
      <c r="S8">
        <f>G8</f>
        <v>0</v>
      </c>
      <c r="T8">
        <f>H8</f>
        <v>0</v>
      </c>
      <c r="U8">
        <f>I8</f>
        <v>0</v>
      </c>
    </row>
    <row r="9" spans="1:21">
      <c r="M9">
        <f>A9</f>
        <v>0</v>
      </c>
      <c r="N9">
        <f>B9</f>
        <v>0</v>
      </c>
      <c r="O9">
        <f>C9</f>
        <v>0</v>
      </c>
      <c r="P9">
        <f>D9</f>
        <v>0</v>
      </c>
      <c r="Q9">
        <f>E9</f>
        <v>0</v>
      </c>
      <c r="R9">
        <f>F9</f>
        <v>0</v>
      </c>
      <c r="S9">
        <f>G9</f>
        <v>0</v>
      </c>
      <c r="T9">
        <f>H9</f>
        <v>0</v>
      </c>
      <c r="U9">
        <f>I9</f>
        <v>0</v>
      </c>
    </row>
    <row r="10" spans="1:21">
      <c r="M10">
        <f>A10</f>
        <v>0</v>
      </c>
      <c r="N10">
        <f>B10</f>
        <v>0</v>
      </c>
      <c r="O10">
        <f>C10</f>
        <v>0</v>
      </c>
      <c r="P10">
        <f>D10</f>
        <v>0</v>
      </c>
      <c r="Q10">
        <f>E10</f>
        <v>0</v>
      </c>
      <c r="R10">
        <f>F10</f>
        <v>0</v>
      </c>
      <c r="S10">
        <f>G10</f>
        <v>0</v>
      </c>
      <c r="T10">
        <f>H10</f>
        <v>0</v>
      </c>
      <c r="U10">
        <f>I10</f>
        <v>0</v>
      </c>
    </row>
    <row r="11" spans="1:21">
      <c r="M11">
        <f>A11</f>
        <v>0</v>
      </c>
      <c r="N11">
        <f>B11</f>
        <v>0</v>
      </c>
      <c r="O11">
        <f>C11</f>
        <v>0</v>
      </c>
      <c r="P11">
        <f>D11</f>
        <v>0</v>
      </c>
      <c r="Q11">
        <f>E11</f>
        <v>0</v>
      </c>
      <c r="R11">
        <f>F11</f>
        <v>0</v>
      </c>
      <c r="S11">
        <f>G11</f>
        <v>0</v>
      </c>
      <c r="T11">
        <f>H11</f>
        <v>0</v>
      </c>
      <c r="U11">
        <f>I11</f>
        <v>0</v>
      </c>
    </row>
    <row r="12" spans="1:21">
      <c r="M12">
        <f>A12</f>
        <v>0</v>
      </c>
      <c r="N12">
        <f>B12</f>
        <v>0</v>
      </c>
      <c r="O12">
        <f>C12</f>
        <v>0</v>
      </c>
      <c r="P12">
        <f>D12</f>
        <v>0</v>
      </c>
      <c r="Q12">
        <f>E12</f>
        <v>0</v>
      </c>
      <c r="R12">
        <f>F12</f>
        <v>0</v>
      </c>
      <c r="S12">
        <f>G12</f>
        <v>0</v>
      </c>
      <c r="T12">
        <f>H12</f>
        <v>0</v>
      </c>
      <c r="U12">
        <f>I12</f>
        <v>0</v>
      </c>
    </row>
    <row r="13" spans="1:21">
      <c r="M13">
        <f>A13</f>
        <v>0</v>
      </c>
      <c r="N13">
        <f>B13</f>
        <v>0</v>
      </c>
      <c r="O13">
        <f>C13</f>
        <v>0</v>
      </c>
      <c r="P13">
        <f>D13</f>
        <v>0</v>
      </c>
      <c r="Q13">
        <f>E13</f>
        <v>0</v>
      </c>
      <c r="R13">
        <f>F13</f>
        <v>0</v>
      </c>
      <c r="S13">
        <f>G13</f>
        <v>0</v>
      </c>
      <c r="T13">
        <f>H13</f>
        <v>0</v>
      </c>
      <c r="U13">
        <f>I13</f>
        <v>0</v>
      </c>
    </row>
    <row r="14" spans="1:21">
      <c r="M14">
        <f>A14</f>
        <v>0</v>
      </c>
      <c r="N14">
        <f>B14</f>
        <v>0</v>
      </c>
      <c r="O14">
        <f>C14</f>
        <v>0</v>
      </c>
      <c r="P14">
        <f>D14</f>
        <v>0</v>
      </c>
      <c r="Q14">
        <f>E14</f>
        <v>0</v>
      </c>
      <c r="R14">
        <f>F14</f>
        <v>0</v>
      </c>
      <c r="S14">
        <f>G14</f>
        <v>0</v>
      </c>
      <c r="T14">
        <f>H14</f>
        <v>0</v>
      </c>
      <c r="U14">
        <f>I14</f>
        <v>0</v>
      </c>
    </row>
    <row r="15" spans="1:21">
      <c r="M15">
        <f>A15</f>
        <v>0</v>
      </c>
      <c r="N15">
        <f>B15</f>
        <v>0</v>
      </c>
      <c r="O15">
        <f>C15</f>
        <v>0</v>
      </c>
      <c r="P15">
        <f>D15</f>
        <v>0</v>
      </c>
      <c r="Q15">
        <f>E15</f>
        <v>0</v>
      </c>
      <c r="R15">
        <f>F15</f>
        <v>0</v>
      </c>
      <c r="S15">
        <f>G15</f>
        <v>0</v>
      </c>
      <c r="T15">
        <f>H15</f>
        <v>0</v>
      </c>
      <c r="U15">
        <f>I15</f>
        <v>0</v>
      </c>
    </row>
    <row r="16" spans="1:21">
      <c r="M16">
        <f>A16</f>
        <v>0</v>
      </c>
      <c r="N16">
        <f>B16</f>
        <v>0</v>
      </c>
      <c r="O16">
        <f>C16</f>
        <v>0</v>
      </c>
      <c r="P16">
        <f>D16</f>
        <v>0</v>
      </c>
      <c r="Q16">
        <f>E16</f>
        <v>0</v>
      </c>
      <c r="R16">
        <f>F16</f>
        <v>0</v>
      </c>
      <c r="S16">
        <f>G16</f>
        <v>0</v>
      </c>
      <c r="T16">
        <f>H16</f>
        <v>0</v>
      </c>
      <c r="U16">
        <f>I16</f>
        <v>0</v>
      </c>
    </row>
    <row r="17" spans="13:21">
      <c r="M17">
        <f>A17</f>
        <v>0</v>
      </c>
      <c r="N17">
        <f>B17</f>
        <v>0</v>
      </c>
      <c r="O17">
        <f>C17</f>
        <v>0</v>
      </c>
      <c r="P17">
        <f>D17</f>
        <v>0</v>
      </c>
      <c r="Q17">
        <f>E17</f>
        <v>0</v>
      </c>
      <c r="R17">
        <f>F17</f>
        <v>0</v>
      </c>
      <c r="S17">
        <f>G17</f>
        <v>0</v>
      </c>
      <c r="T17">
        <f>H17</f>
        <v>0</v>
      </c>
      <c r="U17">
        <f>I17</f>
        <v>0</v>
      </c>
    </row>
    <row r="18" spans="13:21">
      <c r="M18">
        <f>A18</f>
        <v>0</v>
      </c>
      <c r="N18">
        <f>B18</f>
        <v>0</v>
      </c>
      <c r="O18">
        <f>C18</f>
        <v>0</v>
      </c>
      <c r="P18">
        <f>D18</f>
        <v>0</v>
      </c>
      <c r="Q18">
        <f>E18</f>
        <v>0</v>
      </c>
      <c r="R18">
        <f>F18</f>
        <v>0</v>
      </c>
      <c r="S18">
        <f>G18</f>
        <v>0</v>
      </c>
      <c r="T18">
        <f>H18</f>
        <v>0</v>
      </c>
      <c r="U18">
        <f>I18</f>
        <v>0</v>
      </c>
    </row>
    <row r="19" spans="13:21">
      <c r="M19">
        <f>A19</f>
        <v>0</v>
      </c>
      <c r="N19">
        <f>B19</f>
        <v>0</v>
      </c>
      <c r="O19">
        <f>C19</f>
        <v>0</v>
      </c>
      <c r="P19">
        <f>D19</f>
        <v>0</v>
      </c>
      <c r="Q19">
        <f>E19</f>
        <v>0</v>
      </c>
      <c r="R19">
        <f>F19</f>
        <v>0</v>
      </c>
      <c r="S19">
        <f>G19</f>
        <v>0</v>
      </c>
      <c r="T19">
        <f>H19</f>
        <v>0</v>
      </c>
      <c r="U19">
        <f>I19</f>
        <v>0</v>
      </c>
    </row>
    <row r="20" spans="13:21">
      <c r="M20">
        <f>A20</f>
        <v>0</v>
      </c>
      <c r="N20">
        <f>B20</f>
        <v>0</v>
      </c>
      <c r="O20">
        <f>C20</f>
        <v>0</v>
      </c>
      <c r="P20">
        <f>D20</f>
        <v>0</v>
      </c>
      <c r="Q20">
        <f>E20</f>
        <v>0</v>
      </c>
      <c r="R20">
        <f>F20</f>
        <v>0</v>
      </c>
      <c r="S20">
        <f>G20</f>
        <v>0</v>
      </c>
      <c r="T20">
        <f>H20</f>
        <v>0</v>
      </c>
      <c r="U20">
        <f>I20</f>
        <v>0</v>
      </c>
    </row>
    <row r="21" spans="13:21">
      <c r="M21">
        <f>A21</f>
        <v>0</v>
      </c>
      <c r="N21">
        <f>B21</f>
        <v>0</v>
      </c>
      <c r="O21">
        <f>C21</f>
        <v>0</v>
      </c>
      <c r="P21">
        <f>D21</f>
        <v>0</v>
      </c>
      <c r="Q21">
        <f>E21</f>
        <v>0</v>
      </c>
      <c r="R21">
        <f>F21</f>
        <v>0</v>
      </c>
      <c r="S21">
        <f>G21</f>
        <v>0</v>
      </c>
      <c r="T21">
        <f>H21</f>
        <v>0</v>
      </c>
      <c r="U21">
        <f>I21</f>
        <v>0</v>
      </c>
    </row>
    <row r="22" spans="13:21">
      <c r="M22">
        <f>A22</f>
        <v>0</v>
      </c>
      <c r="N22">
        <f>B22</f>
        <v>0</v>
      </c>
      <c r="O22">
        <f>C22</f>
        <v>0</v>
      </c>
      <c r="P22">
        <f>D22</f>
        <v>0</v>
      </c>
      <c r="Q22">
        <f>E22</f>
        <v>0</v>
      </c>
      <c r="R22">
        <f>F22</f>
        <v>0</v>
      </c>
      <c r="S22">
        <f>G22</f>
        <v>0</v>
      </c>
      <c r="T22">
        <f>H22</f>
        <v>0</v>
      </c>
      <c r="U22">
        <f>I22</f>
        <v>0</v>
      </c>
    </row>
    <row r="23" spans="13:21">
      <c r="M23">
        <f>A23</f>
        <v>0</v>
      </c>
      <c r="N23">
        <f>B23</f>
        <v>0</v>
      </c>
      <c r="O23">
        <f>C23</f>
        <v>0</v>
      </c>
      <c r="P23">
        <f>D23</f>
        <v>0</v>
      </c>
      <c r="Q23">
        <f>E23</f>
        <v>0</v>
      </c>
      <c r="R23">
        <f>F23</f>
        <v>0</v>
      </c>
      <c r="S23">
        <f>G23</f>
        <v>0</v>
      </c>
      <c r="T23">
        <f>H23</f>
        <v>0</v>
      </c>
      <c r="U23">
        <f>I23</f>
        <v>0</v>
      </c>
    </row>
    <row r="24" spans="13:21">
      <c r="M24">
        <f>A24</f>
        <v>0</v>
      </c>
      <c r="N24">
        <f>B24</f>
        <v>0</v>
      </c>
      <c r="O24">
        <f>C24</f>
        <v>0</v>
      </c>
      <c r="P24">
        <f>D24</f>
        <v>0</v>
      </c>
      <c r="Q24">
        <f>E24</f>
        <v>0</v>
      </c>
      <c r="R24">
        <f>F24</f>
        <v>0</v>
      </c>
      <c r="S24">
        <f>G24</f>
        <v>0</v>
      </c>
      <c r="T24">
        <f>H24</f>
        <v>0</v>
      </c>
      <c r="U24">
        <f>I24</f>
        <v>0</v>
      </c>
    </row>
    <row r="25" spans="13:21">
      <c r="M25">
        <f>A25</f>
        <v>0</v>
      </c>
      <c r="N25">
        <f>B25</f>
        <v>0</v>
      </c>
      <c r="O25">
        <f>C25</f>
        <v>0</v>
      </c>
      <c r="P25">
        <f>D25</f>
        <v>0</v>
      </c>
      <c r="Q25">
        <f>E25</f>
        <v>0</v>
      </c>
      <c r="R25">
        <f>F25</f>
        <v>0</v>
      </c>
      <c r="S25">
        <f>G25</f>
        <v>0</v>
      </c>
      <c r="T25">
        <f>H25</f>
        <v>0</v>
      </c>
      <c r="U25">
        <f>I25</f>
        <v>0</v>
      </c>
    </row>
    <row r="26" spans="13:21">
      <c r="M26">
        <f>A26</f>
        <v>0</v>
      </c>
      <c r="N26">
        <f>B26</f>
        <v>0</v>
      </c>
      <c r="O26">
        <f>C26</f>
        <v>0</v>
      </c>
      <c r="P26">
        <f>D26</f>
        <v>0</v>
      </c>
      <c r="Q26">
        <f>E26</f>
        <v>0</v>
      </c>
      <c r="R26">
        <f>F26</f>
        <v>0</v>
      </c>
      <c r="S26">
        <f>G26</f>
        <v>0</v>
      </c>
      <c r="T26">
        <f>H26</f>
        <v>0</v>
      </c>
      <c r="U26">
        <f>I26</f>
        <v>0</v>
      </c>
    </row>
    <row r="27" spans="13:21">
      <c r="M27">
        <f>A27</f>
        <v>0</v>
      </c>
      <c r="N27">
        <f>B27</f>
        <v>0</v>
      </c>
      <c r="O27">
        <f>C27</f>
        <v>0</v>
      </c>
      <c r="P27">
        <f>D27</f>
        <v>0</v>
      </c>
      <c r="Q27">
        <f>E27</f>
        <v>0</v>
      </c>
      <c r="R27">
        <f>F27</f>
        <v>0</v>
      </c>
      <c r="S27">
        <f>G27</f>
        <v>0</v>
      </c>
      <c r="T27">
        <f>H27</f>
        <v>0</v>
      </c>
      <c r="U27">
        <f>I27</f>
        <v>0</v>
      </c>
    </row>
    <row r="28" spans="13:21">
      <c r="M28">
        <f>A28</f>
        <v>0</v>
      </c>
      <c r="N28">
        <f>B28</f>
        <v>0</v>
      </c>
      <c r="O28">
        <f>C28</f>
        <v>0</v>
      </c>
      <c r="P28">
        <f>D28</f>
        <v>0</v>
      </c>
      <c r="Q28">
        <f>E28</f>
        <v>0</v>
      </c>
      <c r="R28">
        <f>F28</f>
        <v>0</v>
      </c>
      <c r="S28">
        <f>G28</f>
        <v>0</v>
      </c>
      <c r="T28">
        <f>H28</f>
        <v>0</v>
      </c>
      <c r="U28">
        <f>I28</f>
        <v>0</v>
      </c>
    </row>
    <row r="29" spans="13:21">
      <c r="M29">
        <f>A29</f>
        <v>0</v>
      </c>
      <c r="N29">
        <f>B29</f>
        <v>0</v>
      </c>
      <c r="O29">
        <f>C29</f>
        <v>0</v>
      </c>
      <c r="P29">
        <f>D29</f>
        <v>0</v>
      </c>
      <c r="Q29">
        <f>E29</f>
        <v>0</v>
      </c>
      <c r="R29">
        <f>F29</f>
        <v>0</v>
      </c>
      <c r="S29">
        <f>G29</f>
        <v>0</v>
      </c>
      <c r="T29">
        <f>H29</f>
        <v>0</v>
      </c>
      <c r="U29">
        <f>I29</f>
        <v>0</v>
      </c>
    </row>
    <row r="30" spans="13:21">
      <c r="M30">
        <f>A30</f>
        <v>0</v>
      </c>
      <c r="N30">
        <f>B30</f>
        <v>0</v>
      </c>
      <c r="O30">
        <f>C30</f>
        <v>0</v>
      </c>
      <c r="P30">
        <f>D30</f>
        <v>0</v>
      </c>
      <c r="Q30">
        <f>E30</f>
        <v>0</v>
      </c>
      <c r="R30">
        <f>F30</f>
        <v>0</v>
      </c>
      <c r="S30">
        <f>G30</f>
        <v>0</v>
      </c>
      <c r="T30">
        <f>H30</f>
        <v>0</v>
      </c>
      <c r="U30">
        <f>I30</f>
        <v>0</v>
      </c>
    </row>
    <row r="31" spans="13:21">
      <c r="M31">
        <f>A31</f>
        <v>0</v>
      </c>
      <c r="N31">
        <f>B31</f>
        <v>0</v>
      </c>
      <c r="O31">
        <f>C31</f>
        <v>0</v>
      </c>
      <c r="P31">
        <f>D31</f>
        <v>0</v>
      </c>
      <c r="Q31">
        <f>E31</f>
        <v>0</v>
      </c>
      <c r="R31">
        <f>F31</f>
        <v>0</v>
      </c>
      <c r="S31">
        <f>G31</f>
        <v>0</v>
      </c>
      <c r="T31">
        <f>H31</f>
        <v>0</v>
      </c>
      <c r="U31">
        <f>I31</f>
        <v>0</v>
      </c>
    </row>
    <row r="32" spans="13:21">
      <c r="M32">
        <f>A32</f>
        <v>0</v>
      </c>
      <c r="N32">
        <f>B32</f>
        <v>0</v>
      </c>
      <c r="O32">
        <f>C32</f>
        <v>0</v>
      </c>
      <c r="P32">
        <f>D32</f>
        <v>0</v>
      </c>
      <c r="Q32">
        <f>E32</f>
        <v>0</v>
      </c>
      <c r="R32">
        <f>F32</f>
        <v>0</v>
      </c>
      <c r="S32">
        <f>G32</f>
        <v>0</v>
      </c>
      <c r="T32">
        <f>H32</f>
        <v>0</v>
      </c>
      <c r="U32">
        <f>I32</f>
        <v>0</v>
      </c>
    </row>
    <row r="33" spans="13:21">
      <c r="M33">
        <f>A33</f>
        <v>0</v>
      </c>
      <c r="N33">
        <f>B33</f>
        <v>0</v>
      </c>
      <c r="O33">
        <f>C33</f>
        <v>0</v>
      </c>
      <c r="P33">
        <f>D33</f>
        <v>0</v>
      </c>
      <c r="Q33">
        <f>E33</f>
        <v>0</v>
      </c>
      <c r="R33">
        <f>F33</f>
        <v>0</v>
      </c>
      <c r="S33">
        <f>G33</f>
        <v>0</v>
      </c>
      <c r="T33">
        <f>H33</f>
        <v>0</v>
      </c>
      <c r="U33">
        <f>I33</f>
        <v>0</v>
      </c>
    </row>
    <row r="34" spans="13:21">
      <c r="M34">
        <f>A34</f>
        <v>0</v>
      </c>
      <c r="N34">
        <f>B34</f>
        <v>0</v>
      </c>
      <c r="O34">
        <f>C34</f>
        <v>0</v>
      </c>
      <c r="P34">
        <f>D34</f>
        <v>0</v>
      </c>
      <c r="Q34">
        <f>E34</f>
        <v>0</v>
      </c>
      <c r="R34">
        <f>F34</f>
        <v>0</v>
      </c>
      <c r="S34">
        <f>G34</f>
        <v>0</v>
      </c>
      <c r="T34">
        <f>H34</f>
        <v>0</v>
      </c>
      <c r="U34">
        <f>I34</f>
        <v>0</v>
      </c>
    </row>
    <row r="35" spans="13:21">
      <c r="M35">
        <f>A35</f>
        <v>0</v>
      </c>
      <c r="N35">
        <f>B35</f>
        <v>0</v>
      </c>
      <c r="O35">
        <f>C35</f>
        <v>0</v>
      </c>
      <c r="P35">
        <f>D35</f>
        <v>0</v>
      </c>
      <c r="Q35">
        <f>E35</f>
        <v>0</v>
      </c>
      <c r="R35">
        <f>F35</f>
        <v>0</v>
      </c>
      <c r="S35">
        <f>G35</f>
        <v>0</v>
      </c>
      <c r="T35">
        <f>H35</f>
        <v>0</v>
      </c>
      <c r="U35">
        <f>I35</f>
        <v>0</v>
      </c>
    </row>
    <row r="36" spans="13:21">
      <c r="M36">
        <f>A36</f>
        <v>0</v>
      </c>
      <c r="N36">
        <f>B36</f>
        <v>0</v>
      </c>
      <c r="O36">
        <f>C36</f>
        <v>0</v>
      </c>
      <c r="P36">
        <f>D36</f>
        <v>0</v>
      </c>
      <c r="Q36">
        <f>E36</f>
        <v>0</v>
      </c>
      <c r="R36">
        <f>F36</f>
        <v>0</v>
      </c>
      <c r="S36">
        <f>G36</f>
        <v>0</v>
      </c>
      <c r="T36">
        <f>H36</f>
        <v>0</v>
      </c>
      <c r="U36">
        <f>I36</f>
        <v>0</v>
      </c>
    </row>
    <row r="37" spans="13:21">
      <c r="M37">
        <f>A37</f>
        <v>0</v>
      </c>
      <c r="N37">
        <f>B37</f>
        <v>0</v>
      </c>
      <c r="O37">
        <f>C37</f>
        <v>0</v>
      </c>
      <c r="P37">
        <f>D37</f>
        <v>0</v>
      </c>
      <c r="Q37">
        <f>E37</f>
        <v>0</v>
      </c>
      <c r="R37">
        <f>F37</f>
        <v>0</v>
      </c>
      <c r="S37">
        <f>G37</f>
        <v>0</v>
      </c>
      <c r="T37">
        <f>H37</f>
        <v>0</v>
      </c>
      <c r="U37">
        <f>I37</f>
        <v>0</v>
      </c>
    </row>
    <row r="38" spans="13:21">
      <c r="M38">
        <f>A38</f>
        <v>0</v>
      </c>
      <c r="N38">
        <f>B38</f>
        <v>0</v>
      </c>
      <c r="O38">
        <f>C38</f>
        <v>0</v>
      </c>
      <c r="P38">
        <f>D38</f>
        <v>0</v>
      </c>
      <c r="Q38">
        <f>E38</f>
        <v>0</v>
      </c>
      <c r="R38">
        <f>F38</f>
        <v>0</v>
      </c>
      <c r="S38">
        <f>G38</f>
        <v>0</v>
      </c>
      <c r="T38">
        <f>H38</f>
        <v>0</v>
      </c>
      <c r="U38">
        <f>I38</f>
        <v>0</v>
      </c>
    </row>
    <row r="39" spans="13:21">
      <c r="M39">
        <f>A39</f>
        <v>0</v>
      </c>
      <c r="N39">
        <f>B39</f>
        <v>0</v>
      </c>
      <c r="O39">
        <f>C39</f>
        <v>0</v>
      </c>
      <c r="P39">
        <f>D39</f>
        <v>0</v>
      </c>
      <c r="Q39">
        <f>E39</f>
        <v>0</v>
      </c>
      <c r="R39">
        <f>F39</f>
        <v>0</v>
      </c>
      <c r="S39">
        <f>G39</f>
        <v>0</v>
      </c>
      <c r="T39">
        <f>H39</f>
        <v>0</v>
      </c>
      <c r="U39">
        <f>I39</f>
        <v>0</v>
      </c>
    </row>
    <row r="40" spans="13:21">
      <c r="M40">
        <f>A40</f>
        <v>0</v>
      </c>
      <c r="N40">
        <f>B40</f>
        <v>0</v>
      </c>
      <c r="O40">
        <f>C40</f>
        <v>0</v>
      </c>
      <c r="P40">
        <f>D40</f>
        <v>0</v>
      </c>
      <c r="Q40">
        <f>E40</f>
        <v>0</v>
      </c>
      <c r="R40">
        <f>F40</f>
        <v>0</v>
      </c>
      <c r="S40">
        <f>G40</f>
        <v>0</v>
      </c>
      <c r="T40">
        <f>H40</f>
        <v>0</v>
      </c>
      <c r="U40">
        <f>I40</f>
        <v>0</v>
      </c>
    </row>
    <row r="41" spans="13:21">
      <c r="M41">
        <f>A41</f>
        <v>0</v>
      </c>
      <c r="N41">
        <f>B41</f>
        <v>0</v>
      </c>
      <c r="O41">
        <f>C41</f>
        <v>0</v>
      </c>
      <c r="P41">
        <f>D41</f>
        <v>0</v>
      </c>
      <c r="Q41">
        <f>E41</f>
        <v>0</v>
      </c>
      <c r="R41">
        <f>F41</f>
        <v>0</v>
      </c>
      <c r="S41">
        <f>G41</f>
        <v>0</v>
      </c>
      <c r="T41">
        <f>H41</f>
        <v>0</v>
      </c>
      <c r="U41">
        <f>I41</f>
        <v>0</v>
      </c>
    </row>
    <row r="42" spans="13:21">
      <c r="M42">
        <f>A42</f>
        <v>0</v>
      </c>
      <c r="N42">
        <f>B42</f>
        <v>0</v>
      </c>
      <c r="O42">
        <f>C42</f>
        <v>0</v>
      </c>
      <c r="P42">
        <f>D42</f>
        <v>0</v>
      </c>
      <c r="Q42">
        <f>E42</f>
        <v>0</v>
      </c>
      <c r="R42">
        <f>F42</f>
        <v>0</v>
      </c>
      <c r="S42">
        <f>G42</f>
        <v>0</v>
      </c>
      <c r="T42">
        <f>H42</f>
        <v>0</v>
      </c>
      <c r="U42">
        <f>I42</f>
        <v>0</v>
      </c>
    </row>
    <row r="43" spans="13:21">
      <c r="M43">
        <f>A43</f>
        <v>0</v>
      </c>
      <c r="N43">
        <f>B43</f>
        <v>0</v>
      </c>
      <c r="O43">
        <f>C43</f>
        <v>0</v>
      </c>
      <c r="P43">
        <f>D43</f>
        <v>0</v>
      </c>
      <c r="Q43">
        <f>E43</f>
        <v>0</v>
      </c>
      <c r="R43">
        <f>F43</f>
        <v>0</v>
      </c>
      <c r="S43">
        <f>G43</f>
        <v>0</v>
      </c>
      <c r="T43">
        <f>H43</f>
        <v>0</v>
      </c>
      <c r="U43">
        <f>I43</f>
        <v>0</v>
      </c>
    </row>
    <row r="44" spans="13:21">
      <c r="M44">
        <f>A44</f>
        <v>0</v>
      </c>
      <c r="N44">
        <f>B44</f>
        <v>0</v>
      </c>
      <c r="O44">
        <f>C44</f>
        <v>0</v>
      </c>
      <c r="P44">
        <f>D44</f>
        <v>0</v>
      </c>
      <c r="Q44">
        <f>E44</f>
        <v>0</v>
      </c>
      <c r="R44">
        <f>F44</f>
        <v>0</v>
      </c>
      <c r="S44">
        <f>G44</f>
        <v>0</v>
      </c>
      <c r="T44">
        <f>H44</f>
        <v>0</v>
      </c>
      <c r="U44">
        <f>I44</f>
        <v>0</v>
      </c>
    </row>
    <row r="45" spans="13:21">
      <c r="M45">
        <f>A45</f>
        <v>0</v>
      </c>
      <c r="N45">
        <f>B45</f>
        <v>0</v>
      </c>
      <c r="O45">
        <f>C45</f>
        <v>0</v>
      </c>
      <c r="P45">
        <f>D45</f>
        <v>0</v>
      </c>
      <c r="Q45">
        <f>E45</f>
        <v>0</v>
      </c>
      <c r="R45">
        <f>F45</f>
        <v>0</v>
      </c>
      <c r="S45">
        <f>G45</f>
        <v>0</v>
      </c>
      <c r="T45">
        <f>H45</f>
        <v>0</v>
      </c>
      <c r="U45">
        <f>I45</f>
        <v>0</v>
      </c>
    </row>
    <row r="46" spans="13:21">
      <c r="M46">
        <f>A46</f>
        <v>0</v>
      </c>
      <c r="N46">
        <f>B46</f>
        <v>0</v>
      </c>
      <c r="O46">
        <f>C46</f>
        <v>0</v>
      </c>
      <c r="P46">
        <f>D46</f>
        <v>0</v>
      </c>
      <c r="Q46">
        <f>E46</f>
        <v>0</v>
      </c>
      <c r="R46">
        <f>F46</f>
        <v>0</v>
      </c>
      <c r="S46">
        <f>G46</f>
        <v>0</v>
      </c>
      <c r="T46">
        <f>H46</f>
        <v>0</v>
      </c>
      <c r="U46">
        <f>I46</f>
        <v>0</v>
      </c>
    </row>
    <row r="47" spans="13:21">
      <c r="M47">
        <f>A47</f>
        <v>0</v>
      </c>
      <c r="N47">
        <f>B47</f>
        <v>0</v>
      </c>
      <c r="O47">
        <f>C47</f>
        <v>0</v>
      </c>
      <c r="P47">
        <f>D47</f>
        <v>0</v>
      </c>
      <c r="Q47">
        <f>E47</f>
        <v>0</v>
      </c>
      <c r="R47">
        <f>F47</f>
        <v>0</v>
      </c>
      <c r="S47">
        <f>G47</f>
        <v>0</v>
      </c>
      <c r="T47">
        <f>H47</f>
        <v>0</v>
      </c>
      <c r="U47">
        <f>I47</f>
        <v>0</v>
      </c>
    </row>
    <row r="48" spans="13:21">
      <c r="M48">
        <f>A48</f>
        <v>0</v>
      </c>
      <c r="N48">
        <f>B48</f>
        <v>0</v>
      </c>
      <c r="O48">
        <f>C48</f>
        <v>0</v>
      </c>
      <c r="P48">
        <f>D48</f>
        <v>0</v>
      </c>
      <c r="Q48">
        <f>E48</f>
        <v>0</v>
      </c>
      <c r="R48">
        <f>F48</f>
        <v>0</v>
      </c>
      <c r="S48">
        <f>G48</f>
        <v>0</v>
      </c>
      <c r="T48">
        <f>H48</f>
        <v>0</v>
      </c>
      <c r="U48">
        <f>I48</f>
        <v>0</v>
      </c>
    </row>
    <row r="49" spans="13:21">
      <c r="M49">
        <f>A49</f>
        <v>0</v>
      </c>
      <c r="N49">
        <f>B49</f>
        <v>0</v>
      </c>
      <c r="O49">
        <f>C49</f>
        <v>0</v>
      </c>
      <c r="P49">
        <f>D49</f>
        <v>0</v>
      </c>
      <c r="Q49">
        <f>E49</f>
        <v>0</v>
      </c>
      <c r="R49">
        <f>F49</f>
        <v>0</v>
      </c>
      <c r="S49">
        <f>G49</f>
        <v>0</v>
      </c>
      <c r="T49">
        <f>H49</f>
        <v>0</v>
      </c>
      <c r="U49">
        <f>I49</f>
        <v>0</v>
      </c>
    </row>
    <row r="50" spans="13:21">
      <c r="M50">
        <f>A50</f>
        <v>0</v>
      </c>
      <c r="N50">
        <f>B50</f>
        <v>0</v>
      </c>
      <c r="O50">
        <f>C50</f>
        <v>0</v>
      </c>
      <c r="P50">
        <f>D50</f>
        <v>0</v>
      </c>
      <c r="Q50">
        <f>E50</f>
        <v>0</v>
      </c>
      <c r="R50">
        <f>F50</f>
        <v>0</v>
      </c>
      <c r="S50">
        <f>G50</f>
        <v>0</v>
      </c>
      <c r="T50">
        <f>H50</f>
        <v>0</v>
      </c>
      <c r="U50">
        <f>I50</f>
        <v>0</v>
      </c>
    </row>
    <row r="51" spans="13:21">
      <c r="M51">
        <f>A51</f>
        <v>0</v>
      </c>
      <c r="N51">
        <f>B51</f>
        <v>0</v>
      </c>
      <c r="O51">
        <f>C51</f>
        <v>0</v>
      </c>
      <c r="P51">
        <f>D51</f>
        <v>0</v>
      </c>
      <c r="Q51">
        <f>E51</f>
        <v>0</v>
      </c>
      <c r="R51">
        <f>F51</f>
        <v>0</v>
      </c>
      <c r="S51">
        <f>G51</f>
        <v>0</v>
      </c>
      <c r="T51">
        <f>H51</f>
        <v>0</v>
      </c>
      <c r="U51">
        <f>I51</f>
        <v>0</v>
      </c>
    </row>
    <row r="52" spans="13:21">
      <c r="M52">
        <f>A52</f>
        <v>0</v>
      </c>
      <c r="N52">
        <f>B52</f>
        <v>0</v>
      </c>
      <c r="O52">
        <f>C52</f>
        <v>0</v>
      </c>
      <c r="P52">
        <f>D52</f>
        <v>0</v>
      </c>
      <c r="Q52">
        <f>E52</f>
        <v>0</v>
      </c>
      <c r="R52">
        <f>F52</f>
        <v>0</v>
      </c>
      <c r="S52">
        <f>G52</f>
        <v>0</v>
      </c>
      <c r="T52">
        <f>H52</f>
        <v>0</v>
      </c>
      <c r="U52">
        <f>I52</f>
        <v>0</v>
      </c>
    </row>
    <row r="53" spans="13:21">
      <c r="M53">
        <f>A53</f>
        <v>0</v>
      </c>
      <c r="N53">
        <f>B53</f>
        <v>0</v>
      </c>
      <c r="O53">
        <f>C53</f>
        <v>0</v>
      </c>
      <c r="P53">
        <f>D53</f>
        <v>0</v>
      </c>
      <c r="Q53">
        <f>E53</f>
        <v>0</v>
      </c>
      <c r="R53">
        <f>F53</f>
        <v>0</v>
      </c>
      <c r="S53">
        <f>G53</f>
        <v>0</v>
      </c>
      <c r="T53">
        <f>H53</f>
        <v>0</v>
      </c>
      <c r="U53">
        <f>I53</f>
        <v>0</v>
      </c>
    </row>
    <row r="54" spans="13:21">
      <c r="M54">
        <f>A54</f>
        <v>0</v>
      </c>
      <c r="N54">
        <f>B54</f>
        <v>0</v>
      </c>
      <c r="O54">
        <f>C54</f>
        <v>0</v>
      </c>
      <c r="P54">
        <f>D54</f>
        <v>0</v>
      </c>
      <c r="Q54">
        <f>E54</f>
        <v>0</v>
      </c>
      <c r="R54">
        <f>F54</f>
        <v>0</v>
      </c>
      <c r="S54">
        <f>G54</f>
        <v>0</v>
      </c>
      <c r="T54">
        <f>H54</f>
        <v>0</v>
      </c>
      <c r="U54">
        <f>I54</f>
        <v>0</v>
      </c>
    </row>
    <row r="55" spans="13:21">
      <c r="M55">
        <f>A55</f>
        <v>0</v>
      </c>
      <c r="N55">
        <f>B55</f>
        <v>0</v>
      </c>
      <c r="O55">
        <f>C55</f>
        <v>0</v>
      </c>
      <c r="P55">
        <f>D55</f>
        <v>0</v>
      </c>
      <c r="Q55">
        <f>E55</f>
        <v>0</v>
      </c>
      <c r="R55">
        <f>F55</f>
        <v>0</v>
      </c>
      <c r="S55">
        <f>G55</f>
        <v>0</v>
      </c>
      <c r="T55">
        <f>H55</f>
        <v>0</v>
      </c>
      <c r="U55">
        <f>I55</f>
        <v>0</v>
      </c>
    </row>
    <row r="56" spans="13:21">
      <c r="M56">
        <f>A56</f>
        <v>0</v>
      </c>
      <c r="N56">
        <f>B56</f>
        <v>0</v>
      </c>
      <c r="O56">
        <f>C56</f>
        <v>0</v>
      </c>
      <c r="P56">
        <f>D56</f>
        <v>0</v>
      </c>
      <c r="Q56">
        <f>E56</f>
        <v>0</v>
      </c>
      <c r="R56">
        <f>F56</f>
        <v>0</v>
      </c>
      <c r="S56">
        <f>G56</f>
        <v>0</v>
      </c>
      <c r="T56">
        <f>H56</f>
        <v>0</v>
      </c>
      <c r="U56">
        <f>I56</f>
        <v>0</v>
      </c>
    </row>
    <row r="57" spans="13:21">
      <c r="M57">
        <f>A57</f>
        <v>0</v>
      </c>
      <c r="N57">
        <f>B57</f>
        <v>0</v>
      </c>
      <c r="O57">
        <f>C57</f>
        <v>0</v>
      </c>
      <c r="P57">
        <f>D57</f>
        <v>0</v>
      </c>
      <c r="Q57">
        <f>E57</f>
        <v>0</v>
      </c>
      <c r="R57">
        <f>F57</f>
        <v>0</v>
      </c>
      <c r="S57">
        <f>G57</f>
        <v>0</v>
      </c>
      <c r="T57">
        <f>H57</f>
        <v>0</v>
      </c>
      <c r="U57">
        <f>I57</f>
        <v>0</v>
      </c>
    </row>
    <row r="58" spans="13:21">
      <c r="M58">
        <f>A58</f>
        <v>0</v>
      </c>
      <c r="N58">
        <f>B58</f>
        <v>0</v>
      </c>
      <c r="O58">
        <f>C58</f>
        <v>0</v>
      </c>
      <c r="P58">
        <f>D58</f>
        <v>0</v>
      </c>
      <c r="Q58">
        <f>E58</f>
        <v>0</v>
      </c>
      <c r="R58">
        <f>F58</f>
        <v>0</v>
      </c>
      <c r="S58">
        <f>G58</f>
        <v>0</v>
      </c>
      <c r="T58">
        <f>H58</f>
        <v>0</v>
      </c>
      <c r="U58">
        <f>I58</f>
        <v>0</v>
      </c>
    </row>
    <row r="59" spans="13:21">
      <c r="M59">
        <f>A59</f>
        <v>0</v>
      </c>
      <c r="N59">
        <f>B59</f>
        <v>0</v>
      </c>
      <c r="O59">
        <f>C59</f>
        <v>0</v>
      </c>
      <c r="P59">
        <f>D59</f>
        <v>0</v>
      </c>
      <c r="Q59">
        <f>E59</f>
        <v>0</v>
      </c>
      <c r="R59">
        <f>F59</f>
        <v>0</v>
      </c>
      <c r="S59">
        <f>G59</f>
        <v>0</v>
      </c>
      <c r="T59">
        <f>H59</f>
        <v>0</v>
      </c>
      <c r="U59">
        <f>I59</f>
        <v>0</v>
      </c>
    </row>
    <row r="60" spans="13:21">
      <c r="M60">
        <f>A60</f>
        <v>0</v>
      </c>
      <c r="N60">
        <f>B60</f>
        <v>0</v>
      </c>
      <c r="O60">
        <f>C60</f>
        <v>0</v>
      </c>
      <c r="P60">
        <f>D60</f>
        <v>0</v>
      </c>
      <c r="Q60">
        <f>E60</f>
        <v>0</v>
      </c>
      <c r="R60">
        <f>F60</f>
        <v>0</v>
      </c>
      <c r="S60">
        <f>G60</f>
        <v>0</v>
      </c>
      <c r="T60">
        <f>H60</f>
        <v>0</v>
      </c>
      <c r="U60">
        <f>I60</f>
        <v>0</v>
      </c>
    </row>
    <row r="61" spans="13:21">
      <c r="M61">
        <f>A61</f>
        <v>0</v>
      </c>
      <c r="N61">
        <f>B61</f>
        <v>0</v>
      </c>
      <c r="O61">
        <f>C61</f>
        <v>0</v>
      </c>
      <c r="P61">
        <f>D61</f>
        <v>0</v>
      </c>
      <c r="Q61">
        <f>E61</f>
        <v>0</v>
      </c>
      <c r="R61">
        <f>F61</f>
        <v>0</v>
      </c>
      <c r="S61">
        <f>G61</f>
        <v>0</v>
      </c>
      <c r="T61">
        <f>H61</f>
        <v>0</v>
      </c>
      <c r="U61">
        <f>I61</f>
        <v>0</v>
      </c>
    </row>
    <row r="62" spans="13:21">
      <c r="M62">
        <f>A62</f>
        <v>0</v>
      </c>
      <c r="N62">
        <f>B62</f>
        <v>0</v>
      </c>
      <c r="O62">
        <f>C62</f>
        <v>0</v>
      </c>
      <c r="P62">
        <f>D62</f>
        <v>0</v>
      </c>
      <c r="Q62">
        <f>E62</f>
        <v>0</v>
      </c>
      <c r="R62">
        <f>F62</f>
        <v>0</v>
      </c>
      <c r="S62">
        <f>G62</f>
        <v>0</v>
      </c>
      <c r="T62">
        <f>H62</f>
        <v>0</v>
      </c>
      <c r="U62">
        <f>I62</f>
        <v>0</v>
      </c>
    </row>
    <row r="63" spans="13:21">
      <c r="M63">
        <f>A63</f>
        <v>0</v>
      </c>
      <c r="N63">
        <f>B63</f>
        <v>0</v>
      </c>
      <c r="O63">
        <f>C63</f>
        <v>0</v>
      </c>
      <c r="P63">
        <f>D63</f>
        <v>0</v>
      </c>
      <c r="Q63">
        <f>E63</f>
        <v>0</v>
      </c>
      <c r="R63">
        <f>F63</f>
        <v>0</v>
      </c>
      <c r="S63">
        <f>G63</f>
        <v>0</v>
      </c>
      <c r="T63">
        <f>H63</f>
        <v>0</v>
      </c>
      <c r="U63">
        <f>I63</f>
        <v>0</v>
      </c>
    </row>
    <row r="64" spans="13:21">
      <c r="M64">
        <f>A64</f>
        <v>0</v>
      </c>
      <c r="N64">
        <f>B64</f>
        <v>0</v>
      </c>
      <c r="O64">
        <f>C64</f>
        <v>0</v>
      </c>
      <c r="P64">
        <f>D64</f>
        <v>0</v>
      </c>
      <c r="Q64">
        <f>E64</f>
        <v>0</v>
      </c>
      <c r="R64">
        <f>F64</f>
        <v>0</v>
      </c>
      <c r="S64">
        <f>G64</f>
        <v>0</v>
      </c>
      <c r="T64">
        <f>H64</f>
        <v>0</v>
      </c>
      <c r="U64">
        <f>I64</f>
        <v>0</v>
      </c>
    </row>
    <row r="65" spans="13:21">
      <c r="M65">
        <f>A65</f>
        <v>0</v>
      </c>
      <c r="N65">
        <f>B65</f>
        <v>0</v>
      </c>
      <c r="O65">
        <f>C65</f>
        <v>0</v>
      </c>
      <c r="P65">
        <f>D65</f>
        <v>0</v>
      </c>
      <c r="Q65">
        <f>E65</f>
        <v>0</v>
      </c>
      <c r="R65">
        <f>F65</f>
        <v>0</v>
      </c>
      <c r="S65">
        <f>G65</f>
        <v>0</v>
      </c>
      <c r="T65">
        <f>H65</f>
        <v>0</v>
      </c>
      <c r="U65">
        <f>I65</f>
        <v>0</v>
      </c>
    </row>
    <row r="66" spans="13:21">
      <c r="M66">
        <f>A66</f>
        <v>0</v>
      </c>
      <c r="N66">
        <f>B66</f>
        <v>0</v>
      </c>
      <c r="O66">
        <f>C66</f>
        <v>0</v>
      </c>
      <c r="P66">
        <f>D66</f>
        <v>0</v>
      </c>
      <c r="Q66">
        <f>E66</f>
        <v>0</v>
      </c>
      <c r="R66">
        <f>F66</f>
        <v>0</v>
      </c>
      <c r="S66">
        <f>G66</f>
        <v>0</v>
      </c>
      <c r="T66">
        <f>H66</f>
        <v>0</v>
      </c>
      <c r="U66">
        <f>I66</f>
        <v>0</v>
      </c>
    </row>
    <row r="67" spans="13:21">
      <c r="M67">
        <f>A67</f>
        <v>0</v>
      </c>
      <c r="N67">
        <f>B67</f>
        <v>0</v>
      </c>
      <c r="O67">
        <f>C67</f>
        <v>0</v>
      </c>
      <c r="P67">
        <f>D67</f>
        <v>0</v>
      </c>
      <c r="Q67">
        <f>E67</f>
        <v>0</v>
      </c>
      <c r="R67">
        <f>F67</f>
        <v>0</v>
      </c>
      <c r="S67">
        <f>G67</f>
        <v>0</v>
      </c>
      <c r="T67">
        <f>H67</f>
        <v>0</v>
      </c>
      <c r="U67">
        <f>I67</f>
        <v>0</v>
      </c>
    </row>
    <row r="68" spans="13:21">
      <c r="M68">
        <f>A68</f>
        <v>0</v>
      </c>
      <c r="N68">
        <f>B68</f>
        <v>0</v>
      </c>
      <c r="O68">
        <f>C68</f>
        <v>0</v>
      </c>
      <c r="P68">
        <f>D68</f>
        <v>0</v>
      </c>
      <c r="Q68">
        <f>E68</f>
        <v>0</v>
      </c>
      <c r="R68">
        <f>F68</f>
        <v>0</v>
      </c>
      <c r="S68">
        <f>G68</f>
        <v>0</v>
      </c>
      <c r="T68">
        <f>H68</f>
        <v>0</v>
      </c>
      <c r="U68">
        <f>I68</f>
        <v>0</v>
      </c>
    </row>
    <row r="69" spans="13:21">
      <c r="M69">
        <f>A69</f>
        <v>0</v>
      </c>
      <c r="N69">
        <f>B69</f>
        <v>0</v>
      </c>
      <c r="O69">
        <f>C69</f>
        <v>0</v>
      </c>
      <c r="P69">
        <f>D69</f>
        <v>0</v>
      </c>
      <c r="Q69">
        <f>E69</f>
        <v>0</v>
      </c>
      <c r="R69">
        <f>F69</f>
        <v>0</v>
      </c>
      <c r="S69">
        <f>G69</f>
        <v>0</v>
      </c>
      <c r="T69">
        <f>H69</f>
        <v>0</v>
      </c>
      <c r="U69">
        <f>I69</f>
        <v>0</v>
      </c>
    </row>
    <row r="70" spans="13:21">
      <c r="M70">
        <f>A70</f>
        <v>0</v>
      </c>
      <c r="N70">
        <f>B70</f>
        <v>0</v>
      </c>
      <c r="O70">
        <f>C70</f>
        <v>0</v>
      </c>
      <c r="P70">
        <f>D70</f>
        <v>0</v>
      </c>
      <c r="Q70">
        <f>E70</f>
        <v>0</v>
      </c>
      <c r="R70">
        <f>F70</f>
        <v>0</v>
      </c>
      <c r="S70">
        <f>G70</f>
        <v>0</v>
      </c>
      <c r="T70">
        <f>H70</f>
        <v>0</v>
      </c>
      <c r="U70">
        <f>I70</f>
        <v>0</v>
      </c>
    </row>
    <row r="71" spans="13:21">
      <c r="M71">
        <f>A71</f>
        <v>0</v>
      </c>
      <c r="N71">
        <f>B71</f>
        <v>0</v>
      </c>
      <c r="O71">
        <f>C71</f>
        <v>0</v>
      </c>
      <c r="P71">
        <f>D71</f>
        <v>0</v>
      </c>
      <c r="Q71">
        <f>E71</f>
        <v>0</v>
      </c>
      <c r="R71">
        <f>F71</f>
        <v>0</v>
      </c>
      <c r="S71">
        <f>G71</f>
        <v>0</v>
      </c>
      <c r="T71">
        <f>H71</f>
        <v>0</v>
      </c>
      <c r="U71">
        <f>I71</f>
        <v>0</v>
      </c>
    </row>
    <row r="72" spans="13:21">
      <c r="M72">
        <f>A72</f>
        <v>0</v>
      </c>
      <c r="N72">
        <f>B72</f>
        <v>0</v>
      </c>
      <c r="O72">
        <f>C72</f>
        <v>0</v>
      </c>
      <c r="P72">
        <f>D72</f>
        <v>0</v>
      </c>
      <c r="Q72">
        <f>E72</f>
        <v>0</v>
      </c>
      <c r="R72">
        <f>F72</f>
        <v>0</v>
      </c>
      <c r="S72">
        <f>G72</f>
        <v>0</v>
      </c>
      <c r="T72">
        <f>H72</f>
        <v>0</v>
      </c>
      <c r="U72">
        <f>I72</f>
        <v>0</v>
      </c>
    </row>
    <row r="73" spans="13:21">
      <c r="M73">
        <f>A73</f>
        <v>0</v>
      </c>
      <c r="N73">
        <f>B73</f>
        <v>0</v>
      </c>
      <c r="O73">
        <f>C73</f>
        <v>0</v>
      </c>
      <c r="P73">
        <f>D73</f>
        <v>0</v>
      </c>
      <c r="Q73">
        <f>E73</f>
        <v>0</v>
      </c>
      <c r="R73">
        <f>F73</f>
        <v>0</v>
      </c>
      <c r="S73">
        <f>G73</f>
        <v>0</v>
      </c>
      <c r="T73">
        <f>H73</f>
        <v>0</v>
      </c>
      <c r="U73">
        <f>I73</f>
        <v>0</v>
      </c>
    </row>
    <row r="74" spans="13:21">
      <c r="M74">
        <f>A74</f>
        <v>0</v>
      </c>
      <c r="N74">
        <f>B74</f>
        <v>0</v>
      </c>
      <c r="O74">
        <f>C74</f>
        <v>0</v>
      </c>
      <c r="P74">
        <f>D74</f>
        <v>0</v>
      </c>
      <c r="Q74">
        <f>E74</f>
        <v>0</v>
      </c>
      <c r="R74">
        <f>F74</f>
        <v>0</v>
      </c>
      <c r="S74">
        <f>G74</f>
        <v>0</v>
      </c>
      <c r="T74">
        <f>H74</f>
        <v>0</v>
      </c>
      <c r="U74">
        <f>I74</f>
        <v>0</v>
      </c>
    </row>
    <row r="75" spans="13:21">
      <c r="M75">
        <f>A75</f>
        <v>0</v>
      </c>
      <c r="N75">
        <f>B75</f>
        <v>0</v>
      </c>
      <c r="O75">
        <f>C75</f>
        <v>0</v>
      </c>
      <c r="P75">
        <f>D75</f>
        <v>0</v>
      </c>
      <c r="Q75">
        <f>E75</f>
        <v>0</v>
      </c>
      <c r="R75">
        <f>F75</f>
        <v>0</v>
      </c>
      <c r="S75">
        <f>G75</f>
        <v>0</v>
      </c>
      <c r="T75">
        <f>H75</f>
        <v>0</v>
      </c>
      <c r="U75">
        <f>I75</f>
        <v>0</v>
      </c>
    </row>
    <row r="76" spans="13:21">
      <c r="M76">
        <f>A76</f>
        <v>0</v>
      </c>
      <c r="N76">
        <f>B76</f>
        <v>0</v>
      </c>
      <c r="O76">
        <f>C76</f>
        <v>0</v>
      </c>
      <c r="P76">
        <f>D76</f>
        <v>0</v>
      </c>
      <c r="Q76">
        <f>E76</f>
        <v>0</v>
      </c>
      <c r="R76">
        <f>F76</f>
        <v>0</v>
      </c>
      <c r="S76">
        <f>G76</f>
        <v>0</v>
      </c>
      <c r="T76">
        <f>H76</f>
        <v>0</v>
      </c>
      <c r="U76">
        <f>I76</f>
        <v>0</v>
      </c>
    </row>
    <row r="77" spans="13:21">
      <c r="M77">
        <f>A77</f>
        <v>0</v>
      </c>
      <c r="N77">
        <f>B77</f>
        <v>0</v>
      </c>
      <c r="O77">
        <f>C77</f>
        <v>0</v>
      </c>
      <c r="P77">
        <f>D77</f>
        <v>0</v>
      </c>
      <c r="Q77">
        <f>E77</f>
        <v>0</v>
      </c>
      <c r="R77">
        <f>F77</f>
        <v>0</v>
      </c>
      <c r="S77">
        <f>G77</f>
        <v>0</v>
      </c>
      <c r="T77">
        <f>H77</f>
        <v>0</v>
      </c>
      <c r="U77">
        <f>I77</f>
        <v>0</v>
      </c>
    </row>
    <row r="78" spans="13:21">
      <c r="M78">
        <f>A78</f>
        <v>0</v>
      </c>
      <c r="N78">
        <f>B78</f>
        <v>0</v>
      </c>
      <c r="O78">
        <f>C78</f>
        <v>0</v>
      </c>
      <c r="P78">
        <f>D78</f>
        <v>0</v>
      </c>
      <c r="Q78">
        <f>E78</f>
        <v>0</v>
      </c>
      <c r="R78">
        <f>F78</f>
        <v>0</v>
      </c>
      <c r="S78">
        <f>G78</f>
        <v>0</v>
      </c>
      <c r="T78">
        <f>H78</f>
        <v>0</v>
      </c>
      <c r="U78">
        <f>I78</f>
        <v>0</v>
      </c>
    </row>
    <row r="79" spans="13:21">
      <c r="M79">
        <f>A79</f>
        <v>0</v>
      </c>
      <c r="N79">
        <f>B79</f>
        <v>0</v>
      </c>
      <c r="O79">
        <f>C79</f>
        <v>0</v>
      </c>
      <c r="P79">
        <f>D79</f>
        <v>0</v>
      </c>
      <c r="Q79">
        <f>E79</f>
        <v>0</v>
      </c>
      <c r="R79">
        <f>F79</f>
        <v>0</v>
      </c>
      <c r="S79">
        <f>G79</f>
        <v>0</v>
      </c>
      <c r="T79">
        <f>H79</f>
        <v>0</v>
      </c>
      <c r="U79">
        <f>I79</f>
        <v>0</v>
      </c>
    </row>
    <row r="80" spans="13:21">
      <c r="M80">
        <f>A80</f>
        <v>0</v>
      </c>
      <c r="N80">
        <f>B80</f>
        <v>0</v>
      </c>
      <c r="O80">
        <f>C80</f>
        <v>0</v>
      </c>
      <c r="P80">
        <f>D80</f>
        <v>0</v>
      </c>
      <c r="Q80">
        <f>E80</f>
        <v>0</v>
      </c>
      <c r="R80">
        <f>F80</f>
        <v>0</v>
      </c>
      <c r="S80">
        <f>G80</f>
        <v>0</v>
      </c>
      <c r="T80">
        <f>H80</f>
        <v>0</v>
      </c>
      <c r="U80">
        <f>I80</f>
        <v>0</v>
      </c>
    </row>
    <row r="81" spans="13:21">
      <c r="M81">
        <f>A81</f>
        <v>0</v>
      </c>
      <c r="N81">
        <f>B81</f>
        <v>0</v>
      </c>
      <c r="O81">
        <f>C81</f>
        <v>0</v>
      </c>
      <c r="P81">
        <f>D81</f>
        <v>0</v>
      </c>
      <c r="Q81">
        <f>E81</f>
        <v>0</v>
      </c>
      <c r="R81">
        <f>F81</f>
        <v>0</v>
      </c>
      <c r="S81">
        <f>G81</f>
        <v>0</v>
      </c>
      <c r="T81">
        <f>H81</f>
        <v>0</v>
      </c>
      <c r="U81">
        <f>I81</f>
        <v>0</v>
      </c>
    </row>
    <row r="82" spans="13:21">
      <c r="M82">
        <f>A82</f>
        <v>0</v>
      </c>
      <c r="N82">
        <f>B82</f>
        <v>0</v>
      </c>
      <c r="O82">
        <f>C82</f>
        <v>0</v>
      </c>
      <c r="P82">
        <f>D82</f>
        <v>0</v>
      </c>
      <c r="Q82">
        <f>E82</f>
        <v>0</v>
      </c>
      <c r="R82">
        <f>F82</f>
        <v>0</v>
      </c>
      <c r="S82">
        <f>G82</f>
        <v>0</v>
      </c>
      <c r="T82">
        <f>H82</f>
        <v>0</v>
      </c>
      <c r="U82">
        <f>I82</f>
        <v>0</v>
      </c>
    </row>
    <row r="83" spans="13:21">
      <c r="M83">
        <f>A83</f>
        <v>0</v>
      </c>
      <c r="N83">
        <f>B83</f>
        <v>0</v>
      </c>
      <c r="O83">
        <f>C83</f>
        <v>0</v>
      </c>
      <c r="P83">
        <f>D83</f>
        <v>0</v>
      </c>
      <c r="Q83">
        <f>E83</f>
        <v>0</v>
      </c>
      <c r="R83">
        <f>F83</f>
        <v>0</v>
      </c>
      <c r="S83">
        <f>G83</f>
        <v>0</v>
      </c>
      <c r="T83">
        <f>H83</f>
        <v>0</v>
      </c>
      <c r="U83">
        <f>I83</f>
        <v>0</v>
      </c>
    </row>
    <row r="84" spans="13:21">
      <c r="M84">
        <f>A84</f>
        <v>0</v>
      </c>
      <c r="N84">
        <f>B84</f>
        <v>0</v>
      </c>
      <c r="O84">
        <f>C84</f>
        <v>0</v>
      </c>
      <c r="P84">
        <f>D84</f>
        <v>0</v>
      </c>
      <c r="Q84">
        <f>E84</f>
        <v>0</v>
      </c>
      <c r="R84">
        <f>F84</f>
        <v>0</v>
      </c>
      <c r="S84">
        <f>G84</f>
        <v>0</v>
      </c>
      <c r="T84">
        <f>H84</f>
        <v>0</v>
      </c>
      <c r="U84">
        <f>I84</f>
        <v>0</v>
      </c>
    </row>
    <row r="85" spans="13:21">
      <c r="M85">
        <f>A85</f>
        <v>0</v>
      </c>
      <c r="N85">
        <f>B85</f>
        <v>0</v>
      </c>
      <c r="O85">
        <f>C85</f>
        <v>0</v>
      </c>
      <c r="P85">
        <f>D85</f>
        <v>0</v>
      </c>
      <c r="Q85">
        <f>E85</f>
        <v>0</v>
      </c>
      <c r="R85">
        <f>F85</f>
        <v>0</v>
      </c>
      <c r="S85">
        <f>G85</f>
        <v>0</v>
      </c>
      <c r="T85">
        <f>H85</f>
        <v>0</v>
      </c>
      <c r="U85">
        <f>I85</f>
        <v>0</v>
      </c>
    </row>
    <row r="86" spans="13:21">
      <c r="M86">
        <f>A86</f>
        <v>0</v>
      </c>
      <c r="N86">
        <f>B86</f>
        <v>0</v>
      </c>
      <c r="O86">
        <f>C86</f>
        <v>0</v>
      </c>
      <c r="P86">
        <f>D86</f>
        <v>0</v>
      </c>
      <c r="Q86">
        <f>E86</f>
        <v>0</v>
      </c>
      <c r="R86">
        <f>F86</f>
        <v>0</v>
      </c>
      <c r="S86">
        <f>G86</f>
        <v>0</v>
      </c>
      <c r="T86">
        <f>H86</f>
        <v>0</v>
      </c>
      <c r="U86">
        <f>I86</f>
        <v>0</v>
      </c>
    </row>
    <row r="87" spans="13:21">
      <c r="M87">
        <f>A87</f>
        <v>0</v>
      </c>
      <c r="N87">
        <f>B87</f>
        <v>0</v>
      </c>
      <c r="O87">
        <f>C87</f>
        <v>0</v>
      </c>
      <c r="P87">
        <f>D87</f>
        <v>0</v>
      </c>
      <c r="Q87">
        <f>E87</f>
        <v>0</v>
      </c>
      <c r="R87">
        <f>F87</f>
        <v>0</v>
      </c>
      <c r="S87">
        <f>G87</f>
        <v>0</v>
      </c>
      <c r="T87">
        <f>H87</f>
        <v>0</v>
      </c>
      <c r="U87">
        <f>I87</f>
        <v>0</v>
      </c>
    </row>
    <row r="88" spans="13:21">
      <c r="M88">
        <f>A88</f>
        <v>0</v>
      </c>
      <c r="N88">
        <f>B88</f>
        <v>0</v>
      </c>
      <c r="O88">
        <f>C88</f>
        <v>0</v>
      </c>
      <c r="P88">
        <f>D88</f>
        <v>0</v>
      </c>
      <c r="Q88">
        <f>E88</f>
        <v>0</v>
      </c>
      <c r="R88">
        <f>F88</f>
        <v>0</v>
      </c>
      <c r="S88">
        <f>G88</f>
        <v>0</v>
      </c>
      <c r="T88">
        <f>H88</f>
        <v>0</v>
      </c>
      <c r="U88">
        <f>I88</f>
        <v>0</v>
      </c>
    </row>
    <row r="89" spans="13:21">
      <c r="M89">
        <f>A89</f>
        <v>0</v>
      </c>
      <c r="N89">
        <f>B89</f>
        <v>0</v>
      </c>
      <c r="O89">
        <f>C89</f>
        <v>0</v>
      </c>
      <c r="P89">
        <f>D89</f>
        <v>0</v>
      </c>
      <c r="Q89">
        <f>E89</f>
        <v>0</v>
      </c>
      <c r="R89">
        <f>F89</f>
        <v>0</v>
      </c>
      <c r="S89">
        <f>G89</f>
        <v>0</v>
      </c>
      <c r="T89">
        <f>H89</f>
        <v>0</v>
      </c>
      <c r="U89">
        <f>I89</f>
        <v>0</v>
      </c>
    </row>
    <row r="90" spans="13:21">
      <c r="M90">
        <f>A90</f>
        <v>0</v>
      </c>
      <c r="N90">
        <f>B90</f>
        <v>0</v>
      </c>
      <c r="O90">
        <f>C90</f>
        <v>0</v>
      </c>
      <c r="P90">
        <f>D90</f>
        <v>0</v>
      </c>
      <c r="Q90">
        <f>E90</f>
        <v>0</v>
      </c>
      <c r="R90">
        <f>F90</f>
        <v>0</v>
      </c>
      <c r="S90">
        <f>G90</f>
        <v>0</v>
      </c>
      <c r="T90">
        <f>H90</f>
        <v>0</v>
      </c>
      <c r="U90">
        <f>I90</f>
        <v>0</v>
      </c>
    </row>
    <row r="91" spans="13:21">
      <c r="M91">
        <f>A91</f>
        <v>0</v>
      </c>
      <c r="N91">
        <f>B91</f>
        <v>0</v>
      </c>
      <c r="O91">
        <f>C91</f>
        <v>0</v>
      </c>
      <c r="P91">
        <f>D91</f>
        <v>0</v>
      </c>
      <c r="Q91">
        <f>E91</f>
        <v>0</v>
      </c>
      <c r="R91">
        <f>F91</f>
        <v>0</v>
      </c>
      <c r="S91">
        <f>G91</f>
        <v>0</v>
      </c>
      <c r="T91">
        <f>H91</f>
        <v>0</v>
      </c>
      <c r="U91">
        <f>I91</f>
        <v>0</v>
      </c>
    </row>
    <row r="92" spans="13:21">
      <c r="M92">
        <f>A92</f>
        <v>0</v>
      </c>
      <c r="N92">
        <f>B92</f>
        <v>0</v>
      </c>
      <c r="O92">
        <f>C92</f>
        <v>0</v>
      </c>
      <c r="P92">
        <f>D92</f>
        <v>0</v>
      </c>
      <c r="Q92">
        <f>E92</f>
        <v>0</v>
      </c>
      <c r="R92">
        <f>F92</f>
        <v>0</v>
      </c>
      <c r="S92">
        <f>G92</f>
        <v>0</v>
      </c>
      <c r="T92">
        <f>H92</f>
        <v>0</v>
      </c>
      <c r="U92">
        <f>I92</f>
        <v>0</v>
      </c>
    </row>
    <row r="93" spans="13:21">
      <c r="M93">
        <f>A93</f>
        <v>0</v>
      </c>
      <c r="N93">
        <f>B93</f>
        <v>0</v>
      </c>
      <c r="O93">
        <f>C93</f>
        <v>0</v>
      </c>
      <c r="P93">
        <f>D93</f>
        <v>0</v>
      </c>
      <c r="Q93">
        <f>E93</f>
        <v>0</v>
      </c>
      <c r="R93">
        <f>F93</f>
        <v>0</v>
      </c>
      <c r="S93">
        <f>G93</f>
        <v>0</v>
      </c>
      <c r="T93">
        <f>H93</f>
        <v>0</v>
      </c>
      <c r="U93">
        <f>I93</f>
        <v>0</v>
      </c>
    </row>
    <row r="94" spans="13:21">
      <c r="M94">
        <f>A94</f>
        <v>0</v>
      </c>
      <c r="N94">
        <f>B94</f>
        <v>0</v>
      </c>
      <c r="O94">
        <f>C94</f>
        <v>0</v>
      </c>
      <c r="P94">
        <f>D94</f>
        <v>0</v>
      </c>
      <c r="Q94">
        <f>E94</f>
        <v>0</v>
      </c>
      <c r="R94">
        <f>F94</f>
        <v>0</v>
      </c>
      <c r="S94">
        <f>G94</f>
        <v>0</v>
      </c>
      <c r="T94">
        <f>H94</f>
        <v>0</v>
      </c>
      <c r="U94">
        <f>I94</f>
        <v>0</v>
      </c>
    </row>
    <row r="95" spans="13:21">
      <c r="M95">
        <f>A95</f>
        <v>0</v>
      </c>
      <c r="N95">
        <f>B95</f>
        <v>0</v>
      </c>
      <c r="O95">
        <f>C95</f>
        <v>0</v>
      </c>
      <c r="P95">
        <f>D95</f>
        <v>0</v>
      </c>
      <c r="Q95">
        <f>E95</f>
        <v>0</v>
      </c>
      <c r="R95">
        <f>F95</f>
        <v>0</v>
      </c>
      <c r="S95">
        <f>G95</f>
        <v>0</v>
      </c>
      <c r="T95">
        <f>H95</f>
        <v>0</v>
      </c>
      <c r="U95">
        <f>I95</f>
        <v>0</v>
      </c>
    </row>
    <row r="96" spans="13:21">
      <c r="M96">
        <f>A96</f>
        <v>0</v>
      </c>
      <c r="N96">
        <f>B96</f>
        <v>0</v>
      </c>
      <c r="O96">
        <f>C96</f>
        <v>0</v>
      </c>
      <c r="P96">
        <f>D96</f>
        <v>0</v>
      </c>
      <c r="Q96">
        <f>E96</f>
        <v>0</v>
      </c>
      <c r="R96">
        <f>F96</f>
        <v>0</v>
      </c>
      <c r="S96">
        <f>G96</f>
        <v>0</v>
      </c>
      <c r="T96">
        <f>H96</f>
        <v>0</v>
      </c>
      <c r="U96">
        <f>I96</f>
        <v>0</v>
      </c>
    </row>
    <row r="97" spans="13:21">
      <c r="M97">
        <f>A97</f>
        <v>0</v>
      </c>
      <c r="N97">
        <f>B97</f>
        <v>0</v>
      </c>
      <c r="O97">
        <f>C97</f>
        <v>0</v>
      </c>
      <c r="P97">
        <f>D97</f>
        <v>0</v>
      </c>
      <c r="Q97">
        <f>E97</f>
        <v>0</v>
      </c>
      <c r="R97">
        <f>F97</f>
        <v>0</v>
      </c>
      <c r="S97">
        <f>G97</f>
        <v>0</v>
      </c>
      <c r="T97">
        <f>H97</f>
        <v>0</v>
      </c>
      <c r="U97">
        <f>I97</f>
        <v>0</v>
      </c>
    </row>
    <row r="98" spans="13:21">
      <c r="M98">
        <f>A98</f>
        <v>0</v>
      </c>
      <c r="N98">
        <f>B98</f>
        <v>0</v>
      </c>
      <c r="O98">
        <f>C98</f>
        <v>0</v>
      </c>
      <c r="P98">
        <f>D98</f>
        <v>0</v>
      </c>
      <c r="Q98">
        <f>E98</f>
        <v>0</v>
      </c>
      <c r="R98">
        <f>F98</f>
        <v>0</v>
      </c>
      <c r="S98">
        <f>G98</f>
        <v>0</v>
      </c>
      <c r="T98">
        <f>H98</f>
        <v>0</v>
      </c>
      <c r="U98">
        <f>I98</f>
        <v>0</v>
      </c>
    </row>
    <row r="99" spans="13:21">
      <c r="M99">
        <f>A99</f>
        <v>0</v>
      </c>
      <c r="N99">
        <f>B99</f>
        <v>0</v>
      </c>
      <c r="O99">
        <f>C99</f>
        <v>0</v>
      </c>
      <c r="P99">
        <f>D99</f>
        <v>0</v>
      </c>
      <c r="Q99">
        <f>E99</f>
        <v>0</v>
      </c>
      <c r="R99">
        <f>F99</f>
        <v>0</v>
      </c>
      <c r="S99">
        <f>G99</f>
        <v>0</v>
      </c>
      <c r="T99">
        <f>H99</f>
        <v>0</v>
      </c>
      <c r="U99">
        <f>I99</f>
        <v>0</v>
      </c>
    </row>
    <row r="100" spans="13:21">
      <c r="M100">
        <f>A100</f>
        <v>0</v>
      </c>
      <c r="N100">
        <f>B100</f>
        <v>0</v>
      </c>
      <c r="O100">
        <f>C100</f>
        <v>0</v>
      </c>
      <c r="P100">
        <f>D100</f>
        <v>0</v>
      </c>
      <c r="Q100">
        <f>E100</f>
        <v>0</v>
      </c>
      <c r="R100">
        <f>F100</f>
        <v>0</v>
      </c>
      <c r="S100">
        <f>G100</f>
        <v>0</v>
      </c>
      <c r="T100">
        <f>H100</f>
        <v>0</v>
      </c>
      <c r="U100">
        <f>I100</f>
        <v>0</v>
      </c>
    </row>
    <row r="101" spans="13:21">
      <c r="M101">
        <f>A101</f>
        <v>0</v>
      </c>
      <c r="N101">
        <f>B101</f>
        <v>0</v>
      </c>
      <c r="O101">
        <f>C101</f>
        <v>0</v>
      </c>
      <c r="P101">
        <f>D101</f>
        <v>0</v>
      </c>
      <c r="Q101">
        <f>E101</f>
        <v>0</v>
      </c>
      <c r="R101">
        <f>F101</f>
        <v>0</v>
      </c>
      <c r="S101">
        <f>G101</f>
        <v>0</v>
      </c>
      <c r="T101">
        <f>H101</f>
        <v>0</v>
      </c>
      <c r="U101">
        <f>I101</f>
        <v>0</v>
      </c>
    </row>
    <row r="102" spans="13:21">
      <c r="M102">
        <f>A102</f>
        <v>0</v>
      </c>
      <c r="N102">
        <f>B102</f>
        <v>0</v>
      </c>
      <c r="O102">
        <f>C102</f>
        <v>0</v>
      </c>
      <c r="P102">
        <f>D102</f>
        <v>0</v>
      </c>
      <c r="Q102">
        <f>E102</f>
        <v>0</v>
      </c>
      <c r="R102">
        <f>F102</f>
        <v>0</v>
      </c>
      <c r="S102">
        <f>G102</f>
        <v>0</v>
      </c>
      <c r="T102">
        <f>H102</f>
        <v>0</v>
      </c>
      <c r="U102">
        <f>I102</f>
        <v>0</v>
      </c>
    </row>
    <row r="103" spans="13:21">
      <c r="M103">
        <f>A103</f>
        <v>0</v>
      </c>
      <c r="N103">
        <f>B103</f>
        <v>0</v>
      </c>
      <c r="O103">
        <f>C103</f>
        <v>0</v>
      </c>
      <c r="P103">
        <f>D103</f>
        <v>0</v>
      </c>
      <c r="Q103">
        <f>E103</f>
        <v>0</v>
      </c>
      <c r="R103">
        <f>F103</f>
        <v>0</v>
      </c>
      <c r="S103">
        <f>G103</f>
        <v>0</v>
      </c>
      <c r="T103">
        <f>H103</f>
        <v>0</v>
      </c>
      <c r="U103">
        <f>I103</f>
        <v>0</v>
      </c>
    </row>
    <row r="104" spans="13:21">
      <c r="M104">
        <f>A104</f>
        <v>0</v>
      </c>
      <c r="N104">
        <f>B104</f>
        <v>0</v>
      </c>
      <c r="O104">
        <f>C104</f>
        <v>0</v>
      </c>
      <c r="P104">
        <f>D104</f>
        <v>0</v>
      </c>
      <c r="Q104">
        <f>E104</f>
        <v>0</v>
      </c>
      <c r="R104">
        <f>F104</f>
        <v>0</v>
      </c>
      <c r="S104">
        <f>G104</f>
        <v>0</v>
      </c>
      <c r="T104">
        <f>H104</f>
        <v>0</v>
      </c>
      <c r="U104">
        <f>I104</f>
        <v>0</v>
      </c>
    </row>
    <row r="105" spans="13:21">
      <c r="M105">
        <f>A105</f>
        <v>0</v>
      </c>
      <c r="N105">
        <f>B105</f>
        <v>0</v>
      </c>
      <c r="O105">
        <f>C105</f>
        <v>0</v>
      </c>
      <c r="P105">
        <f>D105</f>
        <v>0</v>
      </c>
      <c r="Q105">
        <f>E105</f>
        <v>0</v>
      </c>
      <c r="R105">
        <f>F105</f>
        <v>0</v>
      </c>
      <c r="S105">
        <f>G105</f>
        <v>0</v>
      </c>
      <c r="T105">
        <f>H105</f>
        <v>0</v>
      </c>
      <c r="U105">
        <f>I105</f>
        <v>0</v>
      </c>
    </row>
    <row r="106" spans="13:21">
      <c r="M106">
        <f>A106</f>
        <v>0</v>
      </c>
      <c r="N106">
        <f>B106</f>
        <v>0</v>
      </c>
      <c r="O106">
        <f>C106</f>
        <v>0</v>
      </c>
      <c r="P106">
        <f>D106</f>
        <v>0</v>
      </c>
      <c r="Q106">
        <f>E106</f>
        <v>0</v>
      </c>
      <c r="R106">
        <f>F106</f>
        <v>0</v>
      </c>
      <c r="S106">
        <f>G106</f>
        <v>0</v>
      </c>
      <c r="T106">
        <f>H106</f>
        <v>0</v>
      </c>
      <c r="U106">
        <f>I106</f>
        <v>0</v>
      </c>
    </row>
    <row r="107" spans="13:21">
      <c r="M107">
        <f>A107</f>
        <v>0</v>
      </c>
      <c r="N107">
        <f>B107</f>
        <v>0</v>
      </c>
      <c r="O107">
        <f>C107</f>
        <v>0</v>
      </c>
      <c r="P107">
        <f>D107</f>
        <v>0</v>
      </c>
      <c r="Q107">
        <f>E107</f>
        <v>0</v>
      </c>
      <c r="R107">
        <f>F107</f>
        <v>0</v>
      </c>
      <c r="S107">
        <f>G107</f>
        <v>0</v>
      </c>
      <c r="T107">
        <f>H107</f>
        <v>0</v>
      </c>
      <c r="U107">
        <f>I107</f>
        <v>0</v>
      </c>
    </row>
    <row r="108" spans="13:21">
      <c r="M108">
        <f>A108</f>
        <v>0</v>
      </c>
      <c r="N108">
        <f>B108</f>
        <v>0</v>
      </c>
      <c r="O108">
        <f>C108</f>
        <v>0</v>
      </c>
      <c r="P108">
        <f>D108</f>
        <v>0</v>
      </c>
      <c r="Q108">
        <f>E108</f>
        <v>0</v>
      </c>
      <c r="R108">
        <f>F108</f>
        <v>0</v>
      </c>
      <c r="S108">
        <f>G108</f>
        <v>0</v>
      </c>
      <c r="T108">
        <f>H108</f>
        <v>0</v>
      </c>
      <c r="U108">
        <f>I108</f>
        <v>0</v>
      </c>
    </row>
    <row r="109" spans="13:21">
      <c r="M109">
        <f>A109</f>
        <v>0</v>
      </c>
      <c r="N109">
        <f>B109</f>
        <v>0</v>
      </c>
      <c r="O109">
        <f>C109</f>
        <v>0</v>
      </c>
      <c r="P109">
        <f>D109</f>
        <v>0</v>
      </c>
      <c r="Q109">
        <f>E109</f>
        <v>0</v>
      </c>
      <c r="R109">
        <f>F109</f>
        <v>0</v>
      </c>
      <c r="S109">
        <f>G109</f>
        <v>0</v>
      </c>
      <c r="T109">
        <f>H109</f>
        <v>0</v>
      </c>
      <c r="U109">
        <f>I109</f>
        <v>0</v>
      </c>
    </row>
    <row r="110" spans="13:21">
      <c r="M110">
        <f>A110</f>
        <v>0</v>
      </c>
      <c r="N110">
        <f>B110</f>
        <v>0</v>
      </c>
      <c r="O110">
        <f>C110</f>
        <v>0</v>
      </c>
      <c r="P110">
        <f>D110</f>
        <v>0</v>
      </c>
      <c r="Q110">
        <f>E110</f>
        <v>0</v>
      </c>
      <c r="R110">
        <f>F110</f>
        <v>0</v>
      </c>
      <c r="S110">
        <f>G110</f>
        <v>0</v>
      </c>
      <c r="T110">
        <f>H110</f>
        <v>0</v>
      </c>
      <c r="U110">
        <f>I110</f>
        <v>0</v>
      </c>
    </row>
    <row r="111" spans="13:21">
      <c r="M111">
        <f>A111</f>
        <v>0</v>
      </c>
      <c r="N111">
        <f>B111</f>
        <v>0</v>
      </c>
      <c r="O111">
        <f>C111</f>
        <v>0</v>
      </c>
      <c r="P111">
        <f>D111</f>
        <v>0</v>
      </c>
      <c r="Q111">
        <f>E111</f>
        <v>0</v>
      </c>
      <c r="R111">
        <f>F111</f>
        <v>0</v>
      </c>
      <c r="S111">
        <f>G111</f>
        <v>0</v>
      </c>
      <c r="T111">
        <f>H111</f>
        <v>0</v>
      </c>
      <c r="U111">
        <f>I111</f>
        <v>0</v>
      </c>
    </row>
    <row r="112" spans="13:21">
      <c r="M112">
        <f>A112</f>
        <v>0</v>
      </c>
      <c r="N112">
        <f>B112</f>
        <v>0</v>
      </c>
      <c r="O112">
        <f>C112</f>
        <v>0</v>
      </c>
      <c r="P112">
        <f>D112</f>
        <v>0</v>
      </c>
      <c r="Q112">
        <f>E112</f>
        <v>0</v>
      </c>
      <c r="R112">
        <f>F112</f>
        <v>0</v>
      </c>
      <c r="S112">
        <f>G112</f>
        <v>0</v>
      </c>
      <c r="T112">
        <f>H112</f>
        <v>0</v>
      </c>
      <c r="U112">
        <f>I112</f>
        <v>0</v>
      </c>
    </row>
    <row r="113" spans="13:21">
      <c r="M113">
        <f>A113</f>
        <v>0</v>
      </c>
      <c r="N113">
        <f>B113</f>
        <v>0</v>
      </c>
      <c r="O113">
        <f>C113</f>
        <v>0</v>
      </c>
      <c r="P113">
        <f>D113</f>
        <v>0</v>
      </c>
      <c r="Q113">
        <f>E113</f>
        <v>0</v>
      </c>
      <c r="R113">
        <f>F113</f>
        <v>0</v>
      </c>
      <c r="S113">
        <f>G113</f>
        <v>0</v>
      </c>
      <c r="T113">
        <f>H113</f>
        <v>0</v>
      </c>
      <c r="U113">
        <f>I113</f>
        <v>0</v>
      </c>
    </row>
    <row r="114" spans="13:21">
      <c r="M114">
        <f>A114</f>
        <v>0</v>
      </c>
      <c r="N114">
        <f>B114</f>
        <v>0</v>
      </c>
      <c r="O114">
        <f>C114</f>
        <v>0</v>
      </c>
      <c r="P114">
        <f>D114</f>
        <v>0</v>
      </c>
      <c r="Q114">
        <f>E114</f>
        <v>0</v>
      </c>
      <c r="R114">
        <f>F114</f>
        <v>0</v>
      </c>
      <c r="S114">
        <f>G114</f>
        <v>0</v>
      </c>
      <c r="T114">
        <f>H114</f>
        <v>0</v>
      </c>
      <c r="U114">
        <f>I114</f>
        <v>0</v>
      </c>
    </row>
    <row r="115" spans="13:21">
      <c r="M115">
        <f>A115</f>
        <v>0</v>
      </c>
      <c r="N115">
        <f>B115</f>
        <v>0</v>
      </c>
      <c r="O115">
        <f>C115</f>
        <v>0</v>
      </c>
      <c r="P115">
        <f>D115</f>
        <v>0</v>
      </c>
      <c r="Q115">
        <f>E115</f>
        <v>0</v>
      </c>
      <c r="R115">
        <f>F115</f>
        <v>0</v>
      </c>
      <c r="S115">
        <f>G115</f>
        <v>0</v>
      </c>
      <c r="T115">
        <f>H115</f>
        <v>0</v>
      </c>
      <c r="U115">
        <f>I115</f>
        <v>0</v>
      </c>
    </row>
    <row r="116" spans="13:21">
      <c r="M116">
        <f>A116</f>
        <v>0</v>
      </c>
      <c r="N116">
        <f>B116</f>
        <v>0</v>
      </c>
      <c r="O116">
        <f>C116</f>
        <v>0</v>
      </c>
      <c r="P116">
        <f>D116</f>
        <v>0</v>
      </c>
      <c r="Q116">
        <f>E116</f>
        <v>0</v>
      </c>
      <c r="R116">
        <f>F116</f>
        <v>0</v>
      </c>
      <c r="S116">
        <f>G116</f>
        <v>0</v>
      </c>
      <c r="T116">
        <f>H116</f>
        <v>0</v>
      </c>
      <c r="U116">
        <f>I116</f>
        <v>0</v>
      </c>
    </row>
    <row r="117" spans="13:21">
      <c r="M117">
        <f>A117</f>
        <v>0</v>
      </c>
      <c r="N117">
        <f>B117</f>
        <v>0</v>
      </c>
      <c r="O117">
        <f>C117</f>
        <v>0</v>
      </c>
      <c r="P117">
        <f>D117</f>
        <v>0</v>
      </c>
      <c r="Q117">
        <f>E117</f>
        <v>0</v>
      </c>
      <c r="R117">
        <f>F117</f>
        <v>0</v>
      </c>
      <c r="S117">
        <f>G117</f>
        <v>0</v>
      </c>
      <c r="T117">
        <f>H117</f>
        <v>0</v>
      </c>
      <c r="U117">
        <f>I117</f>
        <v>0</v>
      </c>
    </row>
    <row r="118" spans="13:21">
      <c r="M118">
        <f>A118</f>
        <v>0</v>
      </c>
      <c r="N118">
        <f>B118</f>
        <v>0</v>
      </c>
      <c r="O118">
        <f>C118</f>
        <v>0</v>
      </c>
      <c r="P118">
        <f>D118</f>
        <v>0</v>
      </c>
      <c r="Q118">
        <f>E118</f>
        <v>0</v>
      </c>
      <c r="R118">
        <f>F118</f>
        <v>0</v>
      </c>
      <c r="S118">
        <f>G118</f>
        <v>0</v>
      </c>
      <c r="T118">
        <f>H118</f>
        <v>0</v>
      </c>
      <c r="U118">
        <f>I118</f>
        <v>0</v>
      </c>
    </row>
    <row r="119" spans="13:21">
      <c r="M119">
        <f>A119</f>
        <v>0</v>
      </c>
      <c r="N119">
        <f>B119</f>
        <v>0</v>
      </c>
      <c r="O119">
        <f>C119</f>
        <v>0</v>
      </c>
      <c r="P119">
        <f>D119</f>
        <v>0</v>
      </c>
      <c r="Q119">
        <f>E119</f>
        <v>0</v>
      </c>
      <c r="R119">
        <f>F119</f>
        <v>0</v>
      </c>
      <c r="S119">
        <f>G119</f>
        <v>0</v>
      </c>
      <c r="T119">
        <f>H119</f>
        <v>0</v>
      </c>
      <c r="U119">
        <f>I119</f>
        <v>0</v>
      </c>
    </row>
    <row r="120" spans="13:21">
      <c r="M120">
        <f>A120</f>
        <v>0</v>
      </c>
      <c r="N120">
        <f>B120</f>
        <v>0</v>
      </c>
      <c r="O120">
        <f>C120</f>
        <v>0</v>
      </c>
      <c r="P120">
        <f>D120</f>
        <v>0</v>
      </c>
      <c r="Q120">
        <f>E120</f>
        <v>0</v>
      </c>
      <c r="R120">
        <f>F120</f>
        <v>0</v>
      </c>
      <c r="S120">
        <f>G120</f>
        <v>0</v>
      </c>
      <c r="T120">
        <f>H120</f>
        <v>0</v>
      </c>
      <c r="U120">
        <f>I120</f>
        <v>0</v>
      </c>
    </row>
    <row r="121" spans="13:21">
      <c r="M121">
        <f>A121</f>
        <v>0</v>
      </c>
      <c r="N121">
        <f>B121</f>
        <v>0</v>
      </c>
      <c r="O121">
        <f>C121</f>
        <v>0</v>
      </c>
      <c r="P121">
        <f>D121</f>
        <v>0</v>
      </c>
      <c r="Q121">
        <f>E121</f>
        <v>0</v>
      </c>
      <c r="R121">
        <f>F121</f>
        <v>0</v>
      </c>
      <c r="S121">
        <f>G121</f>
        <v>0</v>
      </c>
      <c r="T121">
        <f>H121</f>
        <v>0</v>
      </c>
      <c r="U121">
        <f>I121</f>
        <v>0</v>
      </c>
    </row>
    <row r="122" spans="13:21">
      <c r="M122">
        <f>A122</f>
        <v>0</v>
      </c>
      <c r="N122">
        <f>B122</f>
        <v>0</v>
      </c>
      <c r="O122">
        <f>C122</f>
        <v>0</v>
      </c>
      <c r="P122">
        <f>D122</f>
        <v>0</v>
      </c>
      <c r="Q122">
        <f>E122</f>
        <v>0</v>
      </c>
      <c r="R122">
        <f>F122</f>
        <v>0</v>
      </c>
      <c r="S122">
        <f>G122</f>
        <v>0</v>
      </c>
      <c r="T122">
        <f>H122</f>
        <v>0</v>
      </c>
      <c r="U122">
        <f>I122</f>
        <v>0</v>
      </c>
    </row>
    <row r="123" spans="13:21">
      <c r="M123">
        <f>A123</f>
        <v>0</v>
      </c>
      <c r="N123">
        <f>B123</f>
        <v>0</v>
      </c>
      <c r="O123">
        <f>C123</f>
        <v>0</v>
      </c>
      <c r="P123">
        <f>D123</f>
        <v>0</v>
      </c>
      <c r="Q123">
        <f>E123</f>
        <v>0</v>
      </c>
      <c r="R123">
        <f>F123</f>
        <v>0</v>
      </c>
      <c r="S123">
        <f>G123</f>
        <v>0</v>
      </c>
      <c r="T123">
        <f>H123</f>
        <v>0</v>
      </c>
      <c r="U123">
        <f>I123</f>
        <v>0</v>
      </c>
    </row>
    <row r="124" spans="13:21">
      <c r="M124">
        <f>A124</f>
        <v>0</v>
      </c>
      <c r="N124">
        <f>B124</f>
        <v>0</v>
      </c>
      <c r="O124">
        <f>C124</f>
        <v>0</v>
      </c>
      <c r="P124">
        <f>D124</f>
        <v>0</v>
      </c>
      <c r="Q124">
        <f>E124</f>
        <v>0</v>
      </c>
      <c r="R124">
        <f>F124</f>
        <v>0</v>
      </c>
      <c r="S124">
        <f>G124</f>
        <v>0</v>
      </c>
      <c r="T124">
        <f>H124</f>
        <v>0</v>
      </c>
      <c r="U124">
        <f>I124</f>
        <v>0</v>
      </c>
    </row>
    <row r="125" spans="13:21">
      <c r="M125">
        <f>A125</f>
        <v>0</v>
      </c>
      <c r="N125">
        <f>B125</f>
        <v>0</v>
      </c>
      <c r="O125">
        <f>C125</f>
        <v>0</v>
      </c>
      <c r="P125">
        <f>D125</f>
        <v>0</v>
      </c>
      <c r="Q125">
        <f>E125</f>
        <v>0</v>
      </c>
      <c r="R125">
        <f>F125</f>
        <v>0</v>
      </c>
      <c r="S125">
        <f>G125</f>
        <v>0</v>
      </c>
      <c r="T125">
        <f>H125</f>
        <v>0</v>
      </c>
      <c r="U125">
        <f>I125</f>
        <v>0</v>
      </c>
    </row>
    <row r="126" spans="13:21">
      <c r="M126">
        <f>A126</f>
        <v>0</v>
      </c>
      <c r="N126">
        <f>B126</f>
        <v>0</v>
      </c>
      <c r="O126">
        <f>C126</f>
        <v>0</v>
      </c>
      <c r="P126">
        <f>D126</f>
        <v>0</v>
      </c>
      <c r="Q126">
        <f>E126</f>
        <v>0</v>
      </c>
      <c r="R126">
        <f>F126</f>
        <v>0</v>
      </c>
      <c r="S126">
        <f>G126</f>
        <v>0</v>
      </c>
      <c r="T126">
        <f>H126</f>
        <v>0</v>
      </c>
      <c r="U126">
        <f>I126</f>
        <v>0</v>
      </c>
    </row>
    <row r="127" spans="13:21">
      <c r="M127">
        <f>A127</f>
        <v>0</v>
      </c>
      <c r="N127">
        <f>B127</f>
        <v>0</v>
      </c>
      <c r="O127">
        <f>C127</f>
        <v>0</v>
      </c>
      <c r="P127">
        <f>D127</f>
        <v>0</v>
      </c>
      <c r="Q127">
        <f>E127</f>
        <v>0</v>
      </c>
      <c r="R127">
        <f>F127</f>
        <v>0</v>
      </c>
      <c r="S127">
        <f>G127</f>
        <v>0</v>
      </c>
      <c r="T127">
        <f>H127</f>
        <v>0</v>
      </c>
      <c r="U127">
        <f>I127</f>
        <v>0</v>
      </c>
    </row>
    <row r="128" spans="13:21">
      <c r="M128">
        <f>A128</f>
        <v>0</v>
      </c>
      <c r="N128">
        <f>B128</f>
        <v>0</v>
      </c>
      <c r="O128">
        <f>C128</f>
        <v>0</v>
      </c>
      <c r="P128">
        <f>D128</f>
        <v>0</v>
      </c>
      <c r="Q128">
        <f>E128</f>
        <v>0</v>
      </c>
      <c r="R128">
        <f>F128</f>
        <v>0</v>
      </c>
      <c r="S128">
        <f>G128</f>
        <v>0</v>
      </c>
      <c r="T128">
        <f>H128</f>
        <v>0</v>
      </c>
      <c r="U128">
        <f>I128</f>
        <v>0</v>
      </c>
    </row>
    <row r="129" spans="13:21">
      <c r="M129">
        <f>A129</f>
        <v>0</v>
      </c>
      <c r="N129">
        <f>B129</f>
        <v>0</v>
      </c>
      <c r="O129">
        <f>C129</f>
        <v>0</v>
      </c>
      <c r="P129">
        <f>D129</f>
        <v>0</v>
      </c>
      <c r="Q129">
        <f>E129</f>
        <v>0</v>
      </c>
      <c r="R129">
        <f>F129</f>
        <v>0</v>
      </c>
      <c r="S129">
        <f>G129</f>
        <v>0</v>
      </c>
      <c r="T129">
        <f>H129</f>
        <v>0</v>
      </c>
      <c r="U129">
        <f>I129</f>
        <v>0</v>
      </c>
    </row>
    <row r="130" spans="13:21">
      <c r="M130">
        <f>A130</f>
        <v>0</v>
      </c>
      <c r="N130">
        <f>B130</f>
        <v>0</v>
      </c>
      <c r="O130">
        <f>C130</f>
        <v>0</v>
      </c>
      <c r="P130">
        <f>D130</f>
        <v>0</v>
      </c>
      <c r="Q130">
        <f>E130</f>
        <v>0</v>
      </c>
      <c r="R130">
        <f>F130</f>
        <v>0</v>
      </c>
      <c r="S130">
        <f>G130</f>
        <v>0</v>
      </c>
      <c r="T130">
        <f>H130</f>
        <v>0</v>
      </c>
      <c r="U130">
        <f>I130</f>
        <v>0</v>
      </c>
    </row>
    <row r="131" spans="13:21">
      <c r="M131">
        <f>A131</f>
        <v>0</v>
      </c>
      <c r="N131">
        <f>B131</f>
        <v>0</v>
      </c>
      <c r="O131">
        <f>C131</f>
        <v>0</v>
      </c>
      <c r="P131">
        <f>D131</f>
        <v>0</v>
      </c>
      <c r="Q131">
        <f>E131</f>
        <v>0</v>
      </c>
      <c r="R131">
        <f>F131</f>
        <v>0</v>
      </c>
      <c r="S131">
        <f>G131</f>
        <v>0</v>
      </c>
      <c r="T131">
        <f>H131</f>
        <v>0</v>
      </c>
      <c r="U131">
        <f>I131</f>
        <v>0</v>
      </c>
    </row>
    <row r="132" spans="13:21">
      <c r="M132">
        <f>A132</f>
        <v>0</v>
      </c>
      <c r="N132">
        <f>B132</f>
        <v>0</v>
      </c>
      <c r="O132">
        <f>C132</f>
        <v>0</v>
      </c>
      <c r="P132">
        <f>D132</f>
        <v>0</v>
      </c>
      <c r="Q132">
        <f>E132</f>
        <v>0</v>
      </c>
      <c r="R132">
        <f>F132</f>
        <v>0</v>
      </c>
      <c r="S132">
        <f>G132</f>
        <v>0</v>
      </c>
      <c r="T132">
        <f>H132</f>
        <v>0</v>
      </c>
      <c r="U132">
        <f>I132</f>
        <v>0</v>
      </c>
    </row>
    <row r="133" spans="13:21">
      <c r="M133">
        <f>A133</f>
        <v>0</v>
      </c>
      <c r="N133">
        <f>B133</f>
        <v>0</v>
      </c>
      <c r="O133">
        <f>C133</f>
        <v>0</v>
      </c>
      <c r="P133">
        <f>D133</f>
        <v>0</v>
      </c>
      <c r="Q133">
        <f>E133</f>
        <v>0</v>
      </c>
      <c r="R133">
        <f>F133</f>
        <v>0</v>
      </c>
      <c r="S133">
        <f>G133</f>
        <v>0</v>
      </c>
      <c r="T133">
        <f>H133</f>
        <v>0</v>
      </c>
      <c r="U133">
        <f>I133</f>
        <v>0</v>
      </c>
    </row>
    <row r="134" spans="13:21">
      <c r="M134">
        <f>A134</f>
        <v>0</v>
      </c>
      <c r="N134">
        <f>B134</f>
        <v>0</v>
      </c>
      <c r="O134">
        <f>C134</f>
        <v>0</v>
      </c>
      <c r="P134">
        <f>D134</f>
        <v>0</v>
      </c>
      <c r="Q134">
        <f>E134</f>
        <v>0</v>
      </c>
      <c r="R134">
        <f>F134</f>
        <v>0</v>
      </c>
      <c r="S134">
        <f>G134</f>
        <v>0</v>
      </c>
      <c r="T134">
        <f>H134</f>
        <v>0</v>
      </c>
      <c r="U134">
        <f>I134</f>
        <v>0</v>
      </c>
    </row>
    <row r="135" spans="13:21">
      <c r="M135">
        <f>A135</f>
        <v>0</v>
      </c>
      <c r="N135">
        <f>B135</f>
        <v>0</v>
      </c>
      <c r="O135">
        <f>C135</f>
        <v>0</v>
      </c>
      <c r="P135">
        <f>D135</f>
        <v>0</v>
      </c>
      <c r="Q135">
        <f>E135</f>
        <v>0</v>
      </c>
      <c r="R135">
        <f>F135</f>
        <v>0</v>
      </c>
      <c r="S135">
        <f>G135</f>
        <v>0</v>
      </c>
      <c r="T135">
        <f>H135</f>
        <v>0</v>
      </c>
      <c r="U135">
        <f>I135</f>
        <v>0</v>
      </c>
    </row>
    <row r="136" spans="13:21">
      <c r="M136">
        <f>A136</f>
        <v>0</v>
      </c>
      <c r="N136">
        <f>B136</f>
        <v>0</v>
      </c>
      <c r="O136">
        <f>C136</f>
        <v>0</v>
      </c>
      <c r="P136">
        <f>D136</f>
        <v>0</v>
      </c>
      <c r="Q136">
        <f>E136</f>
        <v>0</v>
      </c>
      <c r="R136">
        <f>F136</f>
        <v>0</v>
      </c>
      <c r="S136">
        <f>G136</f>
        <v>0</v>
      </c>
      <c r="T136">
        <f>H136</f>
        <v>0</v>
      </c>
      <c r="U136">
        <f>I136</f>
        <v>0</v>
      </c>
    </row>
    <row r="137" spans="13:21">
      <c r="M137">
        <f>A137</f>
        <v>0</v>
      </c>
      <c r="N137">
        <f>B137</f>
        <v>0</v>
      </c>
      <c r="O137">
        <f>C137</f>
        <v>0</v>
      </c>
      <c r="P137">
        <f>D137</f>
        <v>0</v>
      </c>
      <c r="Q137">
        <f>E137</f>
        <v>0</v>
      </c>
      <c r="R137">
        <f>F137</f>
        <v>0</v>
      </c>
      <c r="S137">
        <f>G137</f>
        <v>0</v>
      </c>
      <c r="T137">
        <f>H137</f>
        <v>0</v>
      </c>
      <c r="U137">
        <f>I137</f>
        <v>0</v>
      </c>
    </row>
    <row r="138" spans="13:21">
      <c r="M138">
        <f>A138</f>
        <v>0</v>
      </c>
      <c r="N138">
        <f>B138</f>
        <v>0</v>
      </c>
      <c r="O138">
        <f>C138</f>
        <v>0</v>
      </c>
      <c r="P138">
        <f>D138</f>
        <v>0</v>
      </c>
      <c r="Q138">
        <f>E138</f>
        <v>0</v>
      </c>
      <c r="R138">
        <f>F138</f>
        <v>0</v>
      </c>
      <c r="S138">
        <f>G138</f>
        <v>0</v>
      </c>
      <c r="T138">
        <f>H138</f>
        <v>0</v>
      </c>
      <c r="U138">
        <f>I138</f>
        <v>0</v>
      </c>
    </row>
    <row r="139" spans="13:21">
      <c r="M139">
        <f>A139</f>
        <v>0</v>
      </c>
      <c r="N139">
        <f>B139</f>
        <v>0</v>
      </c>
      <c r="O139">
        <f>C139</f>
        <v>0</v>
      </c>
      <c r="P139">
        <f>D139</f>
        <v>0</v>
      </c>
      <c r="Q139">
        <f>E139</f>
        <v>0</v>
      </c>
      <c r="R139">
        <f>F139</f>
        <v>0</v>
      </c>
      <c r="S139">
        <f>G139</f>
        <v>0</v>
      </c>
      <c r="T139">
        <f>H139</f>
        <v>0</v>
      </c>
      <c r="U139">
        <f>I139</f>
        <v>0</v>
      </c>
    </row>
    <row r="140" spans="13:21">
      <c r="M140">
        <f>A140</f>
        <v>0</v>
      </c>
      <c r="N140">
        <f>B140</f>
        <v>0</v>
      </c>
      <c r="O140">
        <f>C140</f>
        <v>0</v>
      </c>
      <c r="P140">
        <f>D140</f>
        <v>0</v>
      </c>
      <c r="Q140">
        <f>E140</f>
        <v>0</v>
      </c>
      <c r="R140">
        <f>F140</f>
        <v>0</v>
      </c>
      <c r="S140">
        <f>G140</f>
        <v>0</v>
      </c>
      <c r="T140">
        <f>H140</f>
        <v>0</v>
      </c>
      <c r="U140">
        <f>I140</f>
        <v>0</v>
      </c>
    </row>
    <row r="141" spans="13:21">
      <c r="M141">
        <f>A141</f>
        <v>0</v>
      </c>
      <c r="N141">
        <f>B141</f>
        <v>0</v>
      </c>
      <c r="O141">
        <f>C141</f>
        <v>0</v>
      </c>
      <c r="P141">
        <f>D141</f>
        <v>0</v>
      </c>
      <c r="Q141">
        <f>E141</f>
        <v>0</v>
      </c>
      <c r="R141">
        <f>F141</f>
        <v>0</v>
      </c>
      <c r="S141">
        <f>G141</f>
        <v>0</v>
      </c>
      <c r="T141">
        <f>H141</f>
        <v>0</v>
      </c>
      <c r="U141">
        <f>I141</f>
        <v>0</v>
      </c>
    </row>
    <row r="142" spans="13:21">
      <c r="M142">
        <f>A142</f>
        <v>0</v>
      </c>
      <c r="N142">
        <f>B142</f>
        <v>0</v>
      </c>
      <c r="O142">
        <f>C142</f>
        <v>0</v>
      </c>
      <c r="P142">
        <f>D142</f>
        <v>0</v>
      </c>
      <c r="Q142">
        <f>E142</f>
        <v>0</v>
      </c>
      <c r="R142">
        <f>F142</f>
        <v>0</v>
      </c>
      <c r="S142">
        <f>G142</f>
        <v>0</v>
      </c>
      <c r="T142">
        <f>H142</f>
        <v>0</v>
      </c>
      <c r="U142">
        <f>I142</f>
        <v>0</v>
      </c>
    </row>
    <row r="143" spans="13:21">
      <c r="M143">
        <f>A143</f>
        <v>0</v>
      </c>
      <c r="N143">
        <f>B143</f>
        <v>0</v>
      </c>
      <c r="O143">
        <f>C143</f>
        <v>0</v>
      </c>
      <c r="P143">
        <f>D143</f>
        <v>0</v>
      </c>
      <c r="Q143">
        <f>E143</f>
        <v>0</v>
      </c>
      <c r="R143">
        <f>F143</f>
        <v>0</v>
      </c>
      <c r="S143">
        <f>G143</f>
        <v>0</v>
      </c>
      <c r="T143">
        <f>H143</f>
        <v>0</v>
      </c>
      <c r="U143">
        <f>I143</f>
        <v>0</v>
      </c>
    </row>
    <row r="144" spans="13:21">
      <c r="M144">
        <f>A144</f>
        <v>0</v>
      </c>
      <c r="N144">
        <f>B144</f>
        <v>0</v>
      </c>
      <c r="O144">
        <f>C144</f>
        <v>0</v>
      </c>
      <c r="P144">
        <f>D144</f>
        <v>0</v>
      </c>
      <c r="Q144">
        <f>E144</f>
        <v>0</v>
      </c>
      <c r="R144">
        <f>F144</f>
        <v>0</v>
      </c>
      <c r="S144">
        <f>G144</f>
        <v>0</v>
      </c>
      <c r="T144">
        <f>H144</f>
        <v>0</v>
      </c>
      <c r="U144">
        <f>I144</f>
        <v>0</v>
      </c>
    </row>
    <row r="145" spans="13:21">
      <c r="M145">
        <f>A145</f>
        <v>0</v>
      </c>
      <c r="N145">
        <f>B145</f>
        <v>0</v>
      </c>
      <c r="O145">
        <f>C145</f>
        <v>0</v>
      </c>
      <c r="P145">
        <f>D145</f>
        <v>0</v>
      </c>
      <c r="Q145">
        <f>E145</f>
        <v>0</v>
      </c>
      <c r="R145">
        <f>F145</f>
        <v>0</v>
      </c>
      <c r="S145">
        <f>G145</f>
        <v>0</v>
      </c>
      <c r="T145">
        <f>H145</f>
        <v>0</v>
      </c>
      <c r="U145">
        <f>I145</f>
        <v>0</v>
      </c>
    </row>
    <row r="146" spans="13:21">
      <c r="M146">
        <f>A146</f>
        <v>0</v>
      </c>
      <c r="N146">
        <f>B146</f>
        <v>0</v>
      </c>
      <c r="O146">
        <f>C146</f>
        <v>0</v>
      </c>
      <c r="P146">
        <f>D146</f>
        <v>0</v>
      </c>
      <c r="Q146">
        <f>E146</f>
        <v>0</v>
      </c>
      <c r="R146">
        <f>F146</f>
        <v>0</v>
      </c>
      <c r="S146">
        <f>G146</f>
        <v>0</v>
      </c>
      <c r="T146">
        <f>H146</f>
        <v>0</v>
      </c>
      <c r="U146">
        <f>I146</f>
        <v>0</v>
      </c>
    </row>
    <row r="147" spans="13:21">
      <c r="M147">
        <f>A147</f>
        <v>0</v>
      </c>
      <c r="N147">
        <f>B147</f>
        <v>0</v>
      </c>
      <c r="O147">
        <f>C147</f>
        <v>0</v>
      </c>
      <c r="P147">
        <f>D147</f>
        <v>0</v>
      </c>
      <c r="Q147">
        <f>E147</f>
        <v>0</v>
      </c>
      <c r="R147">
        <f>F147</f>
        <v>0</v>
      </c>
      <c r="S147">
        <f>G147</f>
        <v>0</v>
      </c>
      <c r="T147">
        <f>H147</f>
        <v>0</v>
      </c>
      <c r="U147">
        <f>I147</f>
        <v>0</v>
      </c>
    </row>
    <row r="148" spans="13:21">
      <c r="M148">
        <f>A148</f>
        <v>0</v>
      </c>
      <c r="N148">
        <f>B148</f>
        <v>0</v>
      </c>
      <c r="O148">
        <f>C148</f>
        <v>0</v>
      </c>
      <c r="P148">
        <f>D148</f>
        <v>0</v>
      </c>
      <c r="Q148">
        <f>E148</f>
        <v>0</v>
      </c>
      <c r="R148">
        <f>F148</f>
        <v>0</v>
      </c>
      <c r="S148">
        <f>G148</f>
        <v>0</v>
      </c>
      <c r="T148">
        <f>H148</f>
        <v>0</v>
      </c>
      <c r="U148">
        <f>I148</f>
        <v>0</v>
      </c>
    </row>
    <row r="149" spans="13:21">
      <c r="M149">
        <f>A149</f>
        <v>0</v>
      </c>
      <c r="N149">
        <f>B149</f>
        <v>0</v>
      </c>
      <c r="O149">
        <f>C149</f>
        <v>0</v>
      </c>
      <c r="P149">
        <f>D149</f>
        <v>0</v>
      </c>
      <c r="Q149">
        <f>E149</f>
        <v>0</v>
      </c>
      <c r="R149">
        <f>F149</f>
        <v>0</v>
      </c>
      <c r="S149">
        <f>G149</f>
        <v>0</v>
      </c>
      <c r="T149">
        <f>H149</f>
        <v>0</v>
      </c>
      <c r="U149">
        <f>I149</f>
        <v>0</v>
      </c>
    </row>
    <row r="150" spans="13:21">
      <c r="M150">
        <f>A150</f>
        <v>0</v>
      </c>
      <c r="N150">
        <f>B150</f>
        <v>0</v>
      </c>
      <c r="O150">
        <f>C150</f>
        <v>0</v>
      </c>
      <c r="P150">
        <f>D150</f>
        <v>0</v>
      </c>
      <c r="Q150">
        <f>E150</f>
        <v>0</v>
      </c>
      <c r="R150">
        <f>F150</f>
        <v>0</v>
      </c>
      <c r="S150">
        <f>G150</f>
        <v>0</v>
      </c>
      <c r="T150">
        <f>H150</f>
        <v>0</v>
      </c>
      <c r="U150">
        <f>I150</f>
        <v>0</v>
      </c>
    </row>
    <row r="151" spans="13:21">
      <c r="M151">
        <f>A151</f>
        <v>0</v>
      </c>
      <c r="N151">
        <f>B151</f>
        <v>0</v>
      </c>
      <c r="O151">
        <f>C151</f>
        <v>0</v>
      </c>
      <c r="P151">
        <f>D151</f>
        <v>0</v>
      </c>
      <c r="Q151">
        <f>E151</f>
        <v>0</v>
      </c>
      <c r="R151">
        <f>F151</f>
        <v>0</v>
      </c>
      <c r="S151">
        <f>G151</f>
        <v>0</v>
      </c>
      <c r="T151">
        <f>H151</f>
        <v>0</v>
      </c>
      <c r="U151">
        <f>I151</f>
        <v>0</v>
      </c>
    </row>
    <row r="152" spans="13:21">
      <c r="M152">
        <f>A152</f>
        <v>0</v>
      </c>
      <c r="N152">
        <f>B152</f>
        <v>0</v>
      </c>
      <c r="O152">
        <f>C152</f>
        <v>0</v>
      </c>
      <c r="P152">
        <f>D152</f>
        <v>0</v>
      </c>
      <c r="Q152">
        <f>E152</f>
        <v>0</v>
      </c>
      <c r="R152">
        <f>F152</f>
        <v>0</v>
      </c>
      <c r="S152">
        <f>G152</f>
        <v>0</v>
      </c>
      <c r="T152">
        <f>H152</f>
        <v>0</v>
      </c>
      <c r="U152">
        <f>I152</f>
        <v>0</v>
      </c>
    </row>
    <row r="153" spans="13:21">
      <c r="M153">
        <f>A153</f>
        <v>0</v>
      </c>
      <c r="N153">
        <f>B153</f>
        <v>0</v>
      </c>
      <c r="O153">
        <f>C153</f>
        <v>0</v>
      </c>
      <c r="P153">
        <f>D153</f>
        <v>0</v>
      </c>
      <c r="Q153">
        <f>E153</f>
        <v>0</v>
      </c>
      <c r="R153">
        <f>F153</f>
        <v>0</v>
      </c>
      <c r="S153">
        <f>G153</f>
        <v>0</v>
      </c>
      <c r="T153">
        <f>H153</f>
        <v>0</v>
      </c>
      <c r="U153">
        <f>I153</f>
        <v>0</v>
      </c>
    </row>
    <row r="154" spans="13:21">
      <c r="M154">
        <f>A154</f>
        <v>0</v>
      </c>
      <c r="N154">
        <f>B154</f>
        <v>0</v>
      </c>
      <c r="O154">
        <f>C154</f>
        <v>0</v>
      </c>
      <c r="P154">
        <f>D154</f>
        <v>0</v>
      </c>
      <c r="Q154">
        <f>E154</f>
        <v>0</v>
      </c>
      <c r="R154">
        <f>F154</f>
        <v>0</v>
      </c>
      <c r="S154">
        <f>G154</f>
        <v>0</v>
      </c>
      <c r="T154">
        <f>H154</f>
        <v>0</v>
      </c>
      <c r="U154">
        <f>I154</f>
        <v>0</v>
      </c>
    </row>
    <row r="155" spans="13:21">
      <c r="M155">
        <f>A155</f>
        <v>0</v>
      </c>
      <c r="N155">
        <f>B155</f>
        <v>0</v>
      </c>
      <c r="O155">
        <f>C155</f>
        <v>0</v>
      </c>
      <c r="P155">
        <f>D155</f>
        <v>0</v>
      </c>
      <c r="Q155">
        <f>E155</f>
        <v>0</v>
      </c>
      <c r="R155">
        <f>F155</f>
        <v>0</v>
      </c>
      <c r="S155">
        <f>G155</f>
        <v>0</v>
      </c>
      <c r="T155">
        <f>H155</f>
        <v>0</v>
      </c>
      <c r="U155">
        <f>I155</f>
        <v>0</v>
      </c>
    </row>
    <row r="156" spans="13:21">
      <c r="M156">
        <f>A156</f>
        <v>0</v>
      </c>
      <c r="N156">
        <f>B156</f>
        <v>0</v>
      </c>
      <c r="O156">
        <f>C156</f>
        <v>0</v>
      </c>
      <c r="P156">
        <f>D156</f>
        <v>0</v>
      </c>
      <c r="Q156">
        <f>E156</f>
        <v>0</v>
      </c>
      <c r="R156">
        <f>F156</f>
        <v>0</v>
      </c>
      <c r="S156">
        <f>G156</f>
        <v>0</v>
      </c>
      <c r="T156">
        <f>H156</f>
        <v>0</v>
      </c>
      <c r="U156">
        <f>I156</f>
        <v>0</v>
      </c>
    </row>
    <row r="157" spans="13:21">
      <c r="M157">
        <f>A157</f>
        <v>0</v>
      </c>
      <c r="N157">
        <f>B157</f>
        <v>0</v>
      </c>
      <c r="O157">
        <f>C157</f>
        <v>0</v>
      </c>
      <c r="P157">
        <f>D157</f>
        <v>0</v>
      </c>
      <c r="Q157">
        <f>E157</f>
        <v>0</v>
      </c>
      <c r="R157">
        <f>F157</f>
        <v>0</v>
      </c>
      <c r="S157">
        <f>G157</f>
        <v>0</v>
      </c>
      <c r="T157">
        <f>H157</f>
        <v>0</v>
      </c>
      <c r="U157">
        <f>I157</f>
        <v>0</v>
      </c>
    </row>
    <row r="158" spans="13:21">
      <c r="M158">
        <f>A158</f>
        <v>0</v>
      </c>
      <c r="N158">
        <f>B158</f>
        <v>0</v>
      </c>
      <c r="O158">
        <f>C158</f>
        <v>0</v>
      </c>
      <c r="P158">
        <f>D158</f>
        <v>0</v>
      </c>
      <c r="Q158">
        <f>E158</f>
        <v>0</v>
      </c>
      <c r="R158">
        <f>F158</f>
        <v>0</v>
      </c>
      <c r="S158">
        <f>G158</f>
        <v>0</v>
      </c>
      <c r="T158">
        <f>H158</f>
        <v>0</v>
      </c>
      <c r="U158">
        <f>I158</f>
        <v>0</v>
      </c>
    </row>
    <row r="159" spans="13:21">
      <c r="M159">
        <f>A159</f>
        <v>0</v>
      </c>
      <c r="N159">
        <f>B159</f>
        <v>0</v>
      </c>
      <c r="O159">
        <f>C159</f>
        <v>0</v>
      </c>
      <c r="P159">
        <f>D159</f>
        <v>0</v>
      </c>
      <c r="Q159">
        <f>E159</f>
        <v>0</v>
      </c>
      <c r="R159">
        <f>F159</f>
        <v>0</v>
      </c>
      <c r="S159">
        <f>G159</f>
        <v>0</v>
      </c>
      <c r="T159">
        <f>H159</f>
        <v>0</v>
      </c>
      <c r="U159">
        <f>I159</f>
        <v>0</v>
      </c>
    </row>
    <row r="160" spans="13:21">
      <c r="M160">
        <f>A160</f>
        <v>0</v>
      </c>
      <c r="N160">
        <f>B160</f>
        <v>0</v>
      </c>
      <c r="O160">
        <f>C160</f>
        <v>0</v>
      </c>
      <c r="P160">
        <f>D160</f>
        <v>0</v>
      </c>
      <c r="Q160">
        <f>E160</f>
        <v>0</v>
      </c>
      <c r="R160">
        <f>F160</f>
        <v>0</v>
      </c>
      <c r="S160">
        <f>G160</f>
        <v>0</v>
      </c>
      <c r="T160">
        <f>H160</f>
        <v>0</v>
      </c>
      <c r="U160">
        <f>I160</f>
        <v>0</v>
      </c>
    </row>
    <row r="161" spans="13:21">
      <c r="M161">
        <f>A161</f>
        <v>0</v>
      </c>
      <c r="N161">
        <f>B161</f>
        <v>0</v>
      </c>
      <c r="O161">
        <f>C161</f>
        <v>0</v>
      </c>
      <c r="P161">
        <f>D161</f>
        <v>0</v>
      </c>
      <c r="Q161">
        <f>E161</f>
        <v>0</v>
      </c>
      <c r="R161">
        <f>F161</f>
        <v>0</v>
      </c>
      <c r="S161">
        <f>G161</f>
        <v>0</v>
      </c>
      <c r="T161">
        <f>H161</f>
        <v>0</v>
      </c>
      <c r="U161">
        <f>I161</f>
        <v>0</v>
      </c>
    </row>
    <row r="162" spans="13:21">
      <c r="M162">
        <f>A162</f>
        <v>0</v>
      </c>
      <c r="N162">
        <f>B162</f>
        <v>0</v>
      </c>
      <c r="O162">
        <f>C162</f>
        <v>0</v>
      </c>
      <c r="P162">
        <f>D162</f>
        <v>0</v>
      </c>
      <c r="Q162">
        <f>E162</f>
        <v>0</v>
      </c>
      <c r="R162">
        <f>F162</f>
        <v>0</v>
      </c>
      <c r="S162">
        <f>G162</f>
        <v>0</v>
      </c>
      <c r="T162">
        <f>H162</f>
        <v>0</v>
      </c>
      <c r="U162">
        <f>I162</f>
        <v>0</v>
      </c>
    </row>
    <row r="163" spans="13:21">
      <c r="M163">
        <f>A163</f>
        <v>0</v>
      </c>
      <c r="N163">
        <f>B163</f>
        <v>0</v>
      </c>
      <c r="O163">
        <f>C163</f>
        <v>0</v>
      </c>
      <c r="P163">
        <f>D163</f>
        <v>0</v>
      </c>
      <c r="Q163">
        <f>E163</f>
        <v>0</v>
      </c>
      <c r="R163">
        <f>F163</f>
        <v>0</v>
      </c>
      <c r="S163">
        <f>G163</f>
        <v>0</v>
      </c>
      <c r="T163">
        <f>H163</f>
        <v>0</v>
      </c>
      <c r="U163">
        <f>I163</f>
        <v>0</v>
      </c>
    </row>
    <row r="164" spans="13:21">
      <c r="M164">
        <f>A164</f>
        <v>0</v>
      </c>
      <c r="N164">
        <f>B164</f>
        <v>0</v>
      </c>
      <c r="O164">
        <f>C164</f>
        <v>0</v>
      </c>
      <c r="P164">
        <f>D164</f>
        <v>0</v>
      </c>
      <c r="Q164">
        <f>E164</f>
        <v>0</v>
      </c>
      <c r="R164">
        <f>F164</f>
        <v>0</v>
      </c>
      <c r="S164">
        <f>G164</f>
        <v>0</v>
      </c>
      <c r="T164">
        <f>H164</f>
        <v>0</v>
      </c>
      <c r="U164">
        <f>I164</f>
        <v>0</v>
      </c>
    </row>
    <row r="165" spans="13:21">
      <c r="M165">
        <f>A165</f>
        <v>0</v>
      </c>
      <c r="N165">
        <f>B165</f>
        <v>0</v>
      </c>
      <c r="O165">
        <f>C165</f>
        <v>0</v>
      </c>
      <c r="P165">
        <f>D165</f>
        <v>0</v>
      </c>
      <c r="Q165">
        <f>E165</f>
        <v>0</v>
      </c>
      <c r="R165">
        <f>F165</f>
        <v>0</v>
      </c>
      <c r="S165">
        <f>G165</f>
        <v>0</v>
      </c>
      <c r="T165">
        <f>H165</f>
        <v>0</v>
      </c>
      <c r="U165">
        <f>I165</f>
        <v>0</v>
      </c>
    </row>
    <row r="166" spans="13:21">
      <c r="M166">
        <f>A166</f>
        <v>0</v>
      </c>
      <c r="N166">
        <f>B166</f>
        <v>0</v>
      </c>
      <c r="O166">
        <f>C166</f>
        <v>0</v>
      </c>
      <c r="P166">
        <f>D166</f>
        <v>0</v>
      </c>
      <c r="Q166">
        <f>E166</f>
        <v>0</v>
      </c>
      <c r="R166">
        <f>F166</f>
        <v>0</v>
      </c>
      <c r="S166">
        <f>G166</f>
        <v>0</v>
      </c>
      <c r="T166">
        <f>H166</f>
        <v>0</v>
      </c>
      <c r="U166">
        <f>I166</f>
        <v>0</v>
      </c>
    </row>
    <row r="167" spans="13:21">
      <c r="M167">
        <f>A167</f>
        <v>0</v>
      </c>
      <c r="N167">
        <f>B167</f>
        <v>0</v>
      </c>
      <c r="O167">
        <f>C167</f>
        <v>0</v>
      </c>
      <c r="P167">
        <f>D167</f>
        <v>0</v>
      </c>
      <c r="Q167">
        <f>E167</f>
        <v>0</v>
      </c>
      <c r="R167">
        <f>F167</f>
        <v>0</v>
      </c>
      <c r="S167">
        <f>G167</f>
        <v>0</v>
      </c>
      <c r="T167">
        <f>H167</f>
        <v>0</v>
      </c>
      <c r="U167">
        <f>I167</f>
        <v>0</v>
      </c>
    </row>
    <row r="168" spans="13:21">
      <c r="M168">
        <f>A168</f>
        <v>0</v>
      </c>
      <c r="N168">
        <f>B168</f>
        <v>0</v>
      </c>
      <c r="O168">
        <f>C168</f>
        <v>0</v>
      </c>
      <c r="P168">
        <f>D168</f>
        <v>0</v>
      </c>
      <c r="Q168">
        <f>E168</f>
        <v>0</v>
      </c>
      <c r="R168">
        <f>F168</f>
        <v>0</v>
      </c>
      <c r="S168">
        <f>G168</f>
        <v>0</v>
      </c>
      <c r="T168">
        <f>H168</f>
        <v>0</v>
      </c>
      <c r="U168">
        <f>I168</f>
        <v>0</v>
      </c>
    </row>
    <row r="169" spans="13:21">
      <c r="M169">
        <f>A169</f>
        <v>0</v>
      </c>
      <c r="N169">
        <f>B169</f>
        <v>0</v>
      </c>
      <c r="O169">
        <f>C169</f>
        <v>0</v>
      </c>
      <c r="P169">
        <f>D169</f>
        <v>0</v>
      </c>
      <c r="Q169">
        <f>E169</f>
        <v>0</v>
      </c>
      <c r="R169">
        <f>F169</f>
        <v>0</v>
      </c>
      <c r="S169">
        <f>G169</f>
        <v>0</v>
      </c>
      <c r="T169">
        <f>H169</f>
        <v>0</v>
      </c>
      <c r="U169">
        <f>I169</f>
        <v>0</v>
      </c>
    </row>
    <row r="170" spans="13:21">
      <c r="M170">
        <f>A170</f>
        <v>0</v>
      </c>
      <c r="N170">
        <f>B170</f>
        <v>0</v>
      </c>
      <c r="O170">
        <f>C170</f>
        <v>0</v>
      </c>
      <c r="P170">
        <f>D170</f>
        <v>0</v>
      </c>
      <c r="Q170">
        <f>E170</f>
        <v>0</v>
      </c>
      <c r="R170">
        <f>F170</f>
        <v>0</v>
      </c>
      <c r="S170">
        <f>G170</f>
        <v>0</v>
      </c>
      <c r="T170">
        <f>H170</f>
        <v>0</v>
      </c>
      <c r="U170">
        <f>I170</f>
        <v>0</v>
      </c>
    </row>
    <row r="171" spans="13:21">
      <c r="M171">
        <f>A171</f>
        <v>0</v>
      </c>
      <c r="N171">
        <f>B171</f>
        <v>0</v>
      </c>
      <c r="O171">
        <f>C171</f>
        <v>0</v>
      </c>
      <c r="P171">
        <f>D171</f>
        <v>0</v>
      </c>
      <c r="Q171">
        <f>E171</f>
        <v>0</v>
      </c>
      <c r="R171">
        <f>F171</f>
        <v>0</v>
      </c>
      <c r="S171">
        <f>G171</f>
        <v>0</v>
      </c>
      <c r="T171">
        <f>H171</f>
        <v>0</v>
      </c>
      <c r="U171">
        <f>I171</f>
        <v>0</v>
      </c>
    </row>
    <row r="172" spans="13:21">
      <c r="M172">
        <f>A172</f>
        <v>0</v>
      </c>
      <c r="N172">
        <f>B172</f>
        <v>0</v>
      </c>
      <c r="O172">
        <f>C172</f>
        <v>0</v>
      </c>
      <c r="P172">
        <f>D172</f>
        <v>0</v>
      </c>
      <c r="Q172">
        <f>E172</f>
        <v>0</v>
      </c>
      <c r="R172">
        <f>F172</f>
        <v>0</v>
      </c>
      <c r="S172">
        <f>G172</f>
        <v>0</v>
      </c>
      <c r="T172">
        <f>H172</f>
        <v>0</v>
      </c>
      <c r="U172">
        <f>I172</f>
        <v>0</v>
      </c>
    </row>
    <row r="173" spans="13:21">
      <c r="M173">
        <f>A173</f>
        <v>0</v>
      </c>
      <c r="N173">
        <f>B173</f>
        <v>0</v>
      </c>
      <c r="O173">
        <f>C173</f>
        <v>0</v>
      </c>
      <c r="P173">
        <f>D173</f>
        <v>0</v>
      </c>
      <c r="Q173">
        <f>E173</f>
        <v>0</v>
      </c>
      <c r="R173">
        <f>F173</f>
        <v>0</v>
      </c>
      <c r="S173">
        <f>G173</f>
        <v>0</v>
      </c>
      <c r="T173">
        <f>H173</f>
        <v>0</v>
      </c>
      <c r="U173">
        <f>I173</f>
        <v>0</v>
      </c>
    </row>
    <row r="174" spans="13:21">
      <c r="M174">
        <f>A174</f>
        <v>0</v>
      </c>
      <c r="N174">
        <f>B174</f>
        <v>0</v>
      </c>
      <c r="O174">
        <f>C174</f>
        <v>0</v>
      </c>
      <c r="P174">
        <f>D174</f>
        <v>0</v>
      </c>
      <c r="Q174">
        <f>E174</f>
        <v>0</v>
      </c>
      <c r="R174">
        <f>F174</f>
        <v>0</v>
      </c>
      <c r="S174">
        <f>G174</f>
        <v>0</v>
      </c>
      <c r="T174">
        <f>H174</f>
        <v>0</v>
      </c>
      <c r="U174">
        <f>I174</f>
        <v>0</v>
      </c>
    </row>
    <row r="175" spans="13:21">
      <c r="M175">
        <f>A175</f>
        <v>0</v>
      </c>
      <c r="N175">
        <f>B175</f>
        <v>0</v>
      </c>
      <c r="O175">
        <f>C175</f>
        <v>0</v>
      </c>
      <c r="P175">
        <f>D175</f>
        <v>0</v>
      </c>
      <c r="Q175">
        <f>E175</f>
        <v>0</v>
      </c>
      <c r="R175">
        <f>F175</f>
        <v>0</v>
      </c>
      <c r="S175">
        <f>G175</f>
        <v>0</v>
      </c>
      <c r="T175">
        <f>H175</f>
        <v>0</v>
      </c>
      <c r="U175">
        <f>I175</f>
        <v>0</v>
      </c>
    </row>
    <row r="176" spans="13:21">
      <c r="M176">
        <f>A176</f>
        <v>0</v>
      </c>
      <c r="N176">
        <f>B176</f>
        <v>0</v>
      </c>
      <c r="O176">
        <f>C176</f>
        <v>0</v>
      </c>
      <c r="P176">
        <f>D176</f>
        <v>0</v>
      </c>
      <c r="Q176">
        <f>E176</f>
        <v>0</v>
      </c>
      <c r="R176">
        <f>F176</f>
        <v>0</v>
      </c>
      <c r="S176">
        <f>G176</f>
        <v>0</v>
      </c>
      <c r="T176">
        <f>H176</f>
        <v>0</v>
      </c>
      <c r="U176">
        <f>I176</f>
        <v>0</v>
      </c>
    </row>
    <row r="177" spans="13:21">
      <c r="M177">
        <f>A177</f>
        <v>0</v>
      </c>
      <c r="N177">
        <f>B177</f>
        <v>0</v>
      </c>
      <c r="O177">
        <f>C177</f>
        <v>0</v>
      </c>
      <c r="P177">
        <f>D177</f>
        <v>0</v>
      </c>
      <c r="Q177">
        <f>E177</f>
        <v>0</v>
      </c>
      <c r="R177">
        <f>F177</f>
        <v>0</v>
      </c>
      <c r="S177">
        <f>G177</f>
        <v>0</v>
      </c>
      <c r="T177">
        <f>H177</f>
        <v>0</v>
      </c>
      <c r="U177">
        <f>I177</f>
        <v>0</v>
      </c>
    </row>
    <row r="178" spans="13:21">
      <c r="M178">
        <f>A178</f>
        <v>0</v>
      </c>
      <c r="N178">
        <f>B178</f>
        <v>0</v>
      </c>
      <c r="O178">
        <f>C178</f>
        <v>0</v>
      </c>
      <c r="P178">
        <f>D178</f>
        <v>0</v>
      </c>
      <c r="Q178">
        <f>E178</f>
        <v>0</v>
      </c>
      <c r="R178">
        <f>F178</f>
        <v>0</v>
      </c>
      <c r="S178">
        <f>G178</f>
        <v>0</v>
      </c>
      <c r="T178">
        <f>H178</f>
        <v>0</v>
      </c>
      <c r="U178">
        <f>I178</f>
        <v>0</v>
      </c>
    </row>
    <row r="179" spans="13:21">
      <c r="M179">
        <f>A179</f>
        <v>0</v>
      </c>
      <c r="N179">
        <f>B179</f>
        <v>0</v>
      </c>
      <c r="O179">
        <f>C179</f>
        <v>0</v>
      </c>
      <c r="P179">
        <f>D179</f>
        <v>0</v>
      </c>
      <c r="Q179">
        <f>E179</f>
        <v>0</v>
      </c>
      <c r="R179">
        <f>F179</f>
        <v>0</v>
      </c>
      <c r="S179">
        <f>G179</f>
        <v>0</v>
      </c>
      <c r="T179">
        <f>H179</f>
        <v>0</v>
      </c>
      <c r="U179">
        <f>I179</f>
        <v>0</v>
      </c>
    </row>
    <row r="180" spans="13:21">
      <c r="M180">
        <f>A180</f>
        <v>0</v>
      </c>
      <c r="N180">
        <f>B180</f>
        <v>0</v>
      </c>
      <c r="O180">
        <f>C180</f>
        <v>0</v>
      </c>
      <c r="P180">
        <f>D180</f>
        <v>0</v>
      </c>
      <c r="Q180">
        <f>E180</f>
        <v>0</v>
      </c>
      <c r="R180">
        <f>F180</f>
        <v>0</v>
      </c>
      <c r="S180">
        <f>G180</f>
        <v>0</v>
      </c>
      <c r="T180">
        <f>H180</f>
        <v>0</v>
      </c>
      <c r="U180">
        <f>I180</f>
        <v>0</v>
      </c>
    </row>
    <row r="181" spans="13:21">
      <c r="M181">
        <f>A181</f>
        <v>0</v>
      </c>
      <c r="N181">
        <f>B181</f>
        <v>0</v>
      </c>
      <c r="O181">
        <f>C181</f>
        <v>0</v>
      </c>
      <c r="P181">
        <f>D181</f>
        <v>0</v>
      </c>
      <c r="Q181">
        <f>E181</f>
        <v>0</v>
      </c>
      <c r="R181">
        <f>F181</f>
        <v>0</v>
      </c>
      <c r="S181">
        <f>G181</f>
        <v>0</v>
      </c>
      <c r="T181">
        <f>H181</f>
        <v>0</v>
      </c>
      <c r="U181">
        <f>I181</f>
        <v>0</v>
      </c>
    </row>
    <row r="182" spans="13:21">
      <c r="M182">
        <f>A182</f>
        <v>0</v>
      </c>
      <c r="N182">
        <f>B182</f>
        <v>0</v>
      </c>
      <c r="O182">
        <f>C182</f>
        <v>0</v>
      </c>
      <c r="P182">
        <f>D182</f>
        <v>0</v>
      </c>
      <c r="Q182">
        <f>E182</f>
        <v>0</v>
      </c>
      <c r="R182">
        <f>F182</f>
        <v>0</v>
      </c>
      <c r="S182">
        <f>G182</f>
        <v>0</v>
      </c>
      <c r="T182">
        <f>H182</f>
        <v>0</v>
      </c>
      <c r="U182">
        <f>I182</f>
        <v>0</v>
      </c>
    </row>
    <row r="183" spans="13:21">
      <c r="M183">
        <f>A183</f>
        <v>0</v>
      </c>
      <c r="N183">
        <f>B183</f>
        <v>0</v>
      </c>
      <c r="O183">
        <f>C183</f>
        <v>0</v>
      </c>
      <c r="P183">
        <f>D183</f>
        <v>0</v>
      </c>
      <c r="Q183">
        <f>E183</f>
        <v>0</v>
      </c>
      <c r="R183">
        <f>F183</f>
        <v>0</v>
      </c>
      <c r="S183">
        <f>G183</f>
        <v>0</v>
      </c>
      <c r="T183">
        <f>H183</f>
        <v>0</v>
      </c>
      <c r="U183">
        <f>I183</f>
        <v>0</v>
      </c>
    </row>
    <row r="184" spans="13:21">
      <c r="M184">
        <f>A184</f>
        <v>0</v>
      </c>
      <c r="N184">
        <f>B184</f>
        <v>0</v>
      </c>
      <c r="O184">
        <f>C184</f>
        <v>0</v>
      </c>
      <c r="P184">
        <f>D184</f>
        <v>0</v>
      </c>
      <c r="Q184">
        <f>E184</f>
        <v>0</v>
      </c>
      <c r="R184">
        <f>F184</f>
        <v>0</v>
      </c>
      <c r="S184">
        <f>G184</f>
        <v>0</v>
      </c>
      <c r="T184">
        <f>H184</f>
        <v>0</v>
      </c>
      <c r="U184">
        <f>I184</f>
        <v>0</v>
      </c>
    </row>
    <row r="185" spans="13:21">
      <c r="M185">
        <f>A185</f>
        <v>0</v>
      </c>
      <c r="N185">
        <f>B185</f>
        <v>0</v>
      </c>
      <c r="O185">
        <f>C185</f>
        <v>0</v>
      </c>
      <c r="P185">
        <f>D185</f>
        <v>0</v>
      </c>
      <c r="Q185">
        <f>E185</f>
        <v>0</v>
      </c>
      <c r="R185">
        <f>F185</f>
        <v>0</v>
      </c>
      <c r="S185">
        <f>G185</f>
        <v>0</v>
      </c>
      <c r="T185">
        <f>H185</f>
        <v>0</v>
      </c>
      <c r="U185">
        <f>I185</f>
        <v>0</v>
      </c>
    </row>
    <row r="186" spans="13:21">
      <c r="M186">
        <f>A186</f>
        <v>0</v>
      </c>
      <c r="N186">
        <f>B186</f>
        <v>0</v>
      </c>
      <c r="O186">
        <f>C186</f>
        <v>0</v>
      </c>
      <c r="P186">
        <f>D186</f>
        <v>0</v>
      </c>
      <c r="Q186">
        <f>E186</f>
        <v>0</v>
      </c>
      <c r="R186">
        <f>F186</f>
        <v>0</v>
      </c>
      <c r="S186">
        <f>G186</f>
        <v>0</v>
      </c>
      <c r="T186">
        <f>H186</f>
        <v>0</v>
      </c>
      <c r="U186">
        <f>I186</f>
        <v>0</v>
      </c>
    </row>
    <row r="187" spans="13:21">
      <c r="M187">
        <f>A187</f>
        <v>0</v>
      </c>
      <c r="N187">
        <f>B187</f>
        <v>0</v>
      </c>
      <c r="O187">
        <f>C187</f>
        <v>0</v>
      </c>
      <c r="P187">
        <f>D187</f>
        <v>0</v>
      </c>
      <c r="Q187">
        <f>E187</f>
        <v>0</v>
      </c>
      <c r="R187">
        <f>F187</f>
        <v>0</v>
      </c>
      <c r="S187">
        <f>G187</f>
        <v>0</v>
      </c>
      <c r="T187">
        <f>H187</f>
        <v>0</v>
      </c>
      <c r="U187">
        <f>I187</f>
        <v>0</v>
      </c>
    </row>
    <row r="188" spans="13:21">
      <c r="M188">
        <f>A188</f>
        <v>0</v>
      </c>
      <c r="N188">
        <f>B188</f>
        <v>0</v>
      </c>
      <c r="O188">
        <f>C188</f>
        <v>0</v>
      </c>
      <c r="P188">
        <f>D188</f>
        <v>0</v>
      </c>
      <c r="Q188">
        <f>E188</f>
        <v>0</v>
      </c>
      <c r="R188">
        <f>F188</f>
        <v>0</v>
      </c>
      <c r="S188">
        <f>G188</f>
        <v>0</v>
      </c>
      <c r="T188">
        <f>H188</f>
        <v>0</v>
      </c>
      <c r="U188">
        <f>I188</f>
        <v>0</v>
      </c>
    </row>
    <row r="189" spans="13:21">
      <c r="M189">
        <f>A189</f>
        <v>0</v>
      </c>
      <c r="N189">
        <f>B189</f>
        <v>0</v>
      </c>
      <c r="O189">
        <f>C189</f>
        <v>0</v>
      </c>
      <c r="P189">
        <f>D189</f>
        <v>0</v>
      </c>
      <c r="Q189">
        <f>E189</f>
        <v>0</v>
      </c>
      <c r="R189">
        <f>F189</f>
        <v>0</v>
      </c>
      <c r="S189">
        <f>G189</f>
        <v>0</v>
      </c>
      <c r="T189">
        <f>H189</f>
        <v>0</v>
      </c>
      <c r="U189">
        <f>I189</f>
        <v>0</v>
      </c>
    </row>
    <row r="190" spans="13:21">
      <c r="M190">
        <f>A190</f>
        <v>0</v>
      </c>
      <c r="N190">
        <f>B190</f>
        <v>0</v>
      </c>
      <c r="O190">
        <f>C190</f>
        <v>0</v>
      </c>
      <c r="P190">
        <f>D190</f>
        <v>0</v>
      </c>
      <c r="Q190">
        <f>E190</f>
        <v>0</v>
      </c>
      <c r="R190">
        <f>F190</f>
        <v>0</v>
      </c>
      <c r="S190">
        <f>G190</f>
        <v>0</v>
      </c>
      <c r="T190">
        <f>H190</f>
        <v>0</v>
      </c>
      <c r="U190">
        <f>I190</f>
        <v>0</v>
      </c>
    </row>
    <row r="191" spans="13:21">
      <c r="M191">
        <f>A191</f>
        <v>0</v>
      </c>
      <c r="N191">
        <f>B191</f>
        <v>0</v>
      </c>
      <c r="O191">
        <f>C191</f>
        <v>0</v>
      </c>
      <c r="P191">
        <f>D191</f>
        <v>0</v>
      </c>
      <c r="Q191">
        <f>E191</f>
        <v>0</v>
      </c>
      <c r="R191">
        <f>F191</f>
        <v>0</v>
      </c>
      <c r="S191">
        <f>G191</f>
        <v>0</v>
      </c>
      <c r="T191">
        <f>H191</f>
        <v>0</v>
      </c>
      <c r="U191">
        <f>I191</f>
        <v>0</v>
      </c>
    </row>
    <row r="192" spans="13:21">
      <c r="M192">
        <f>A192</f>
        <v>0</v>
      </c>
      <c r="N192">
        <f>B192</f>
        <v>0</v>
      </c>
      <c r="O192">
        <f>C192</f>
        <v>0</v>
      </c>
      <c r="P192">
        <f>D192</f>
        <v>0</v>
      </c>
      <c r="Q192">
        <f>E192</f>
        <v>0</v>
      </c>
      <c r="R192">
        <f>F192</f>
        <v>0</v>
      </c>
      <c r="S192">
        <f>G192</f>
        <v>0</v>
      </c>
      <c r="T192">
        <f>H192</f>
        <v>0</v>
      </c>
      <c r="U192">
        <f>I192</f>
        <v>0</v>
      </c>
    </row>
    <row r="193" spans="13:21">
      <c r="M193">
        <f>A193</f>
        <v>0</v>
      </c>
      <c r="N193">
        <f>B193</f>
        <v>0</v>
      </c>
      <c r="O193">
        <f>C193</f>
        <v>0</v>
      </c>
      <c r="P193">
        <f>D193</f>
        <v>0</v>
      </c>
      <c r="Q193">
        <f>E193</f>
        <v>0</v>
      </c>
      <c r="R193">
        <f>F193</f>
        <v>0</v>
      </c>
      <c r="S193">
        <f>G193</f>
        <v>0</v>
      </c>
      <c r="T193">
        <f>H193</f>
        <v>0</v>
      </c>
      <c r="U193">
        <f>I193</f>
        <v>0</v>
      </c>
    </row>
    <row r="194" spans="13:21">
      <c r="M194">
        <f>A194</f>
        <v>0</v>
      </c>
      <c r="N194">
        <f>B194</f>
        <v>0</v>
      </c>
      <c r="O194">
        <f>C194</f>
        <v>0</v>
      </c>
      <c r="P194">
        <f>D194</f>
        <v>0</v>
      </c>
      <c r="Q194">
        <f>E194</f>
        <v>0</v>
      </c>
      <c r="R194">
        <f>F194</f>
        <v>0</v>
      </c>
      <c r="S194">
        <f>G194</f>
        <v>0</v>
      </c>
      <c r="T194">
        <f>H194</f>
        <v>0</v>
      </c>
      <c r="U194">
        <f>I194</f>
        <v>0</v>
      </c>
    </row>
    <row r="195" spans="13:21">
      <c r="M195">
        <f>A195</f>
        <v>0</v>
      </c>
      <c r="N195">
        <f>B195</f>
        <v>0</v>
      </c>
      <c r="O195">
        <f>C195</f>
        <v>0</v>
      </c>
      <c r="P195">
        <f>D195</f>
        <v>0</v>
      </c>
      <c r="Q195">
        <f>E195</f>
        <v>0</v>
      </c>
      <c r="R195">
        <f>F195</f>
        <v>0</v>
      </c>
      <c r="S195">
        <f>G195</f>
        <v>0</v>
      </c>
      <c r="T195">
        <f>H195</f>
        <v>0</v>
      </c>
      <c r="U195">
        <f>I195</f>
        <v>0</v>
      </c>
    </row>
    <row r="196" spans="13:21">
      <c r="M196">
        <f>A196</f>
        <v>0</v>
      </c>
      <c r="N196">
        <f>B196</f>
        <v>0</v>
      </c>
      <c r="O196">
        <f>C196</f>
        <v>0</v>
      </c>
      <c r="P196">
        <f>D196</f>
        <v>0</v>
      </c>
      <c r="Q196">
        <f>E196</f>
        <v>0</v>
      </c>
      <c r="R196">
        <f>F196</f>
        <v>0</v>
      </c>
      <c r="S196">
        <f>G196</f>
        <v>0</v>
      </c>
      <c r="T196">
        <f>H196</f>
        <v>0</v>
      </c>
      <c r="U196">
        <f>I196</f>
        <v>0</v>
      </c>
    </row>
    <row r="197" spans="13:21">
      <c r="M197">
        <f>A197</f>
        <v>0</v>
      </c>
      <c r="N197">
        <f>B197</f>
        <v>0</v>
      </c>
      <c r="O197">
        <f>C197</f>
        <v>0</v>
      </c>
      <c r="P197">
        <f>D197</f>
        <v>0</v>
      </c>
      <c r="Q197">
        <f>E197</f>
        <v>0</v>
      </c>
      <c r="R197">
        <f>F197</f>
        <v>0</v>
      </c>
      <c r="S197">
        <f>G197</f>
        <v>0</v>
      </c>
      <c r="T197">
        <f>H197</f>
        <v>0</v>
      </c>
      <c r="U197">
        <f>I197</f>
        <v>0</v>
      </c>
    </row>
    <row r="198" spans="13:21">
      <c r="M198">
        <f>A198</f>
        <v>0</v>
      </c>
      <c r="N198">
        <f>B198</f>
        <v>0</v>
      </c>
      <c r="O198">
        <f>C198</f>
        <v>0</v>
      </c>
      <c r="P198">
        <f>D198</f>
        <v>0</v>
      </c>
      <c r="Q198">
        <f>E198</f>
        <v>0</v>
      </c>
      <c r="R198">
        <f>F198</f>
        <v>0</v>
      </c>
      <c r="S198">
        <f>G198</f>
        <v>0</v>
      </c>
      <c r="T198">
        <f>H198</f>
        <v>0</v>
      </c>
      <c r="U198">
        <f>I198</f>
        <v>0</v>
      </c>
    </row>
    <row r="199" spans="13:21">
      <c r="M199">
        <f>A199</f>
        <v>0</v>
      </c>
      <c r="N199">
        <f>B199</f>
        <v>0</v>
      </c>
      <c r="O199">
        <f>C199</f>
        <v>0</v>
      </c>
      <c r="P199">
        <f>D199</f>
        <v>0</v>
      </c>
      <c r="Q199">
        <f>E199</f>
        <v>0</v>
      </c>
      <c r="R199">
        <f>F199</f>
        <v>0</v>
      </c>
      <c r="S199">
        <f>G199</f>
        <v>0</v>
      </c>
      <c r="T199">
        <f>H199</f>
        <v>0</v>
      </c>
      <c r="U199">
        <f>I199</f>
        <v>0</v>
      </c>
    </row>
    <row r="200" spans="13:21">
      <c r="M200">
        <f>A200</f>
        <v>0</v>
      </c>
      <c r="N200">
        <f>B200</f>
        <v>0</v>
      </c>
      <c r="O200">
        <f>C200</f>
        <v>0</v>
      </c>
      <c r="P200">
        <f>D200</f>
        <v>0</v>
      </c>
      <c r="Q200">
        <f>E200</f>
        <v>0</v>
      </c>
      <c r="R200">
        <f>F200</f>
        <v>0</v>
      </c>
      <c r="S200">
        <f>G200</f>
        <v>0</v>
      </c>
      <c r="T200">
        <f>H200</f>
        <v>0</v>
      </c>
      <c r="U200">
        <f>I200</f>
        <v>0</v>
      </c>
    </row>
    <row r="201" spans="13:21">
      <c r="M201">
        <f>A201</f>
        <v>0</v>
      </c>
      <c r="N201">
        <f>B201</f>
        <v>0</v>
      </c>
      <c r="O201">
        <f>C201</f>
        <v>0</v>
      </c>
      <c r="P201">
        <f>D201</f>
        <v>0</v>
      </c>
      <c r="Q201">
        <f>E201</f>
        <v>0</v>
      </c>
      <c r="R201">
        <f>F201</f>
        <v>0</v>
      </c>
      <c r="S201">
        <f>G201</f>
        <v>0</v>
      </c>
      <c r="T201">
        <f>H201</f>
        <v>0</v>
      </c>
      <c r="U201">
        <f>I201</f>
        <v>0</v>
      </c>
    </row>
    <row r="202" spans="13:21">
      <c r="M202">
        <f>A202</f>
        <v>0</v>
      </c>
      <c r="N202">
        <f>B202</f>
        <v>0</v>
      </c>
      <c r="O202">
        <f>C202</f>
        <v>0</v>
      </c>
      <c r="P202">
        <f>D202</f>
        <v>0</v>
      </c>
      <c r="Q202">
        <f>E202</f>
        <v>0</v>
      </c>
      <c r="R202">
        <f>F202</f>
        <v>0</v>
      </c>
      <c r="S202">
        <f>G202</f>
        <v>0</v>
      </c>
      <c r="T202">
        <f>H202</f>
        <v>0</v>
      </c>
      <c r="U202">
        <f>I202</f>
        <v>0</v>
      </c>
    </row>
    <row r="203" spans="13:21">
      <c r="M203">
        <f>A203</f>
        <v>0</v>
      </c>
      <c r="N203">
        <f>B203</f>
        <v>0</v>
      </c>
      <c r="O203">
        <f>C203</f>
        <v>0</v>
      </c>
      <c r="P203">
        <f>D203</f>
        <v>0</v>
      </c>
      <c r="Q203">
        <f>E203</f>
        <v>0</v>
      </c>
      <c r="R203">
        <f>F203</f>
        <v>0</v>
      </c>
      <c r="S203">
        <f>G203</f>
        <v>0</v>
      </c>
      <c r="T203">
        <f>H203</f>
        <v>0</v>
      </c>
      <c r="U203">
        <f>I203</f>
        <v>0</v>
      </c>
    </row>
    <row r="204" spans="13:21">
      <c r="M204">
        <f>A204</f>
        <v>0</v>
      </c>
      <c r="N204">
        <f>B204</f>
        <v>0</v>
      </c>
      <c r="O204">
        <f>C204</f>
        <v>0</v>
      </c>
      <c r="P204">
        <f>D204</f>
        <v>0</v>
      </c>
      <c r="Q204">
        <f>E204</f>
        <v>0</v>
      </c>
      <c r="R204">
        <f>F204</f>
        <v>0</v>
      </c>
      <c r="S204">
        <f>G204</f>
        <v>0</v>
      </c>
      <c r="T204">
        <f>H204</f>
        <v>0</v>
      </c>
      <c r="U204">
        <f>I204</f>
        <v>0</v>
      </c>
    </row>
    <row r="205" spans="13:21">
      <c r="M205">
        <f>A205</f>
        <v>0</v>
      </c>
      <c r="N205">
        <f>B205</f>
        <v>0</v>
      </c>
      <c r="O205">
        <f>C205</f>
        <v>0</v>
      </c>
      <c r="P205">
        <f>D205</f>
        <v>0</v>
      </c>
      <c r="Q205">
        <f>E205</f>
        <v>0</v>
      </c>
      <c r="R205">
        <f>F205</f>
        <v>0</v>
      </c>
      <c r="S205">
        <f>G205</f>
        <v>0</v>
      </c>
      <c r="T205">
        <f>H205</f>
        <v>0</v>
      </c>
      <c r="U205">
        <f>I205</f>
        <v>0</v>
      </c>
    </row>
    <row r="206" spans="13:21">
      <c r="M206">
        <f>A206</f>
        <v>0</v>
      </c>
      <c r="N206">
        <f>B206</f>
        <v>0</v>
      </c>
      <c r="O206">
        <f>C206</f>
        <v>0</v>
      </c>
      <c r="P206">
        <f>D206</f>
        <v>0</v>
      </c>
      <c r="Q206">
        <f>E206</f>
        <v>0</v>
      </c>
      <c r="R206">
        <f>F206</f>
        <v>0</v>
      </c>
      <c r="S206">
        <f>G206</f>
        <v>0</v>
      </c>
      <c r="T206">
        <f>H206</f>
        <v>0</v>
      </c>
      <c r="U206">
        <f>I206</f>
        <v>0</v>
      </c>
    </row>
    <row r="207" spans="13:21">
      <c r="M207">
        <f>A207</f>
        <v>0</v>
      </c>
      <c r="N207">
        <f>B207</f>
        <v>0</v>
      </c>
      <c r="O207">
        <f>C207</f>
        <v>0</v>
      </c>
      <c r="P207">
        <f>D207</f>
        <v>0</v>
      </c>
      <c r="Q207">
        <f>E207</f>
        <v>0</v>
      </c>
      <c r="R207">
        <f>F207</f>
        <v>0</v>
      </c>
      <c r="S207">
        <f>G207</f>
        <v>0</v>
      </c>
      <c r="T207">
        <f>H207</f>
        <v>0</v>
      </c>
      <c r="U207">
        <f>I207</f>
        <v>0</v>
      </c>
    </row>
    <row r="208" spans="13:21">
      <c r="M208">
        <f>A208</f>
        <v>0</v>
      </c>
      <c r="N208">
        <f>B208</f>
        <v>0</v>
      </c>
      <c r="O208">
        <f>C208</f>
        <v>0</v>
      </c>
      <c r="P208">
        <f>D208</f>
        <v>0</v>
      </c>
      <c r="Q208">
        <f>E208</f>
        <v>0</v>
      </c>
      <c r="R208">
        <f>F208</f>
        <v>0</v>
      </c>
      <c r="S208">
        <f>G208</f>
        <v>0</v>
      </c>
      <c r="T208">
        <f>H208</f>
        <v>0</v>
      </c>
      <c r="U208">
        <f>I208</f>
        <v>0</v>
      </c>
    </row>
    <row r="209" spans="13:21">
      <c r="M209">
        <f>A209</f>
        <v>0</v>
      </c>
      <c r="N209">
        <f>B209</f>
        <v>0</v>
      </c>
      <c r="O209">
        <f>C209</f>
        <v>0</v>
      </c>
      <c r="P209">
        <f>D209</f>
        <v>0</v>
      </c>
      <c r="Q209">
        <f>E209</f>
        <v>0</v>
      </c>
      <c r="R209">
        <f>F209</f>
        <v>0</v>
      </c>
      <c r="S209">
        <f>G209</f>
        <v>0</v>
      </c>
      <c r="T209">
        <f>H209</f>
        <v>0</v>
      </c>
      <c r="U209">
        <f>I209</f>
        <v>0</v>
      </c>
    </row>
    <row r="210" spans="13:21">
      <c r="M210">
        <f>A210</f>
        <v>0</v>
      </c>
      <c r="N210">
        <f>B210</f>
        <v>0</v>
      </c>
      <c r="O210">
        <f>C210</f>
        <v>0</v>
      </c>
      <c r="P210">
        <f>D210</f>
        <v>0</v>
      </c>
      <c r="Q210">
        <f>E210</f>
        <v>0</v>
      </c>
      <c r="R210">
        <f>F210</f>
        <v>0</v>
      </c>
      <c r="S210">
        <f>G210</f>
        <v>0</v>
      </c>
      <c r="T210">
        <f>H210</f>
        <v>0</v>
      </c>
      <c r="U210">
        <f>I210</f>
        <v>0</v>
      </c>
    </row>
    <row r="211" spans="13:21">
      <c r="M211">
        <f>A211</f>
        <v>0</v>
      </c>
      <c r="N211">
        <f>B211</f>
        <v>0</v>
      </c>
      <c r="O211">
        <f>C211</f>
        <v>0</v>
      </c>
      <c r="P211">
        <f>D211</f>
        <v>0</v>
      </c>
      <c r="Q211">
        <f>E211</f>
        <v>0</v>
      </c>
      <c r="R211">
        <f>F211</f>
        <v>0</v>
      </c>
      <c r="S211">
        <f>G211</f>
        <v>0</v>
      </c>
      <c r="T211">
        <f>H211</f>
        <v>0</v>
      </c>
      <c r="U211">
        <f>I211</f>
        <v>0</v>
      </c>
    </row>
    <row r="212" spans="13:21">
      <c r="M212">
        <f>A212</f>
        <v>0</v>
      </c>
      <c r="N212">
        <f>B212</f>
        <v>0</v>
      </c>
      <c r="O212">
        <f>C212</f>
        <v>0</v>
      </c>
      <c r="P212">
        <f>D212</f>
        <v>0</v>
      </c>
      <c r="Q212">
        <f>E212</f>
        <v>0</v>
      </c>
      <c r="R212">
        <f>F212</f>
        <v>0</v>
      </c>
      <c r="S212">
        <f>G212</f>
        <v>0</v>
      </c>
      <c r="T212">
        <f>H212</f>
        <v>0</v>
      </c>
      <c r="U212">
        <f>I212</f>
        <v>0</v>
      </c>
    </row>
    <row r="213" spans="13:21">
      <c r="M213">
        <f>A213</f>
        <v>0</v>
      </c>
      <c r="N213">
        <f>B213</f>
        <v>0</v>
      </c>
      <c r="O213">
        <f>C213</f>
        <v>0</v>
      </c>
      <c r="P213">
        <f>D213</f>
        <v>0</v>
      </c>
      <c r="Q213">
        <f>E213</f>
        <v>0</v>
      </c>
      <c r="R213">
        <f>F213</f>
        <v>0</v>
      </c>
      <c r="S213">
        <f>G213</f>
        <v>0</v>
      </c>
      <c r="T213">
        <f>H213</f>
        <v>0</v>
      </c>
      <c r="U213">
        <f>I213</f>
        <v>0</v>
      </c>
    </row>
    <row r="214" spans="13:21">
      <c r="M214">
        <f>A214</f>
        <v>0</v>
      </c>
      <c r="N214">
        <f>B214</f>
        <v>0</v>
      </c>
      <c r="O214">
        <f>C214</f>
        <v>0</v>
      </c>
      <c r="P214">
        <f>D214</f>
        <v>0</v>
      </c>
      <c r="Q214">
        <f>E214</f>
        <v>0</v>
      </c>
      <c r="R214">
        <f>F214</f>
        <v>0</v>
      </c>
      <c r="S214">
        <f>G214</f>
        <v>0</v>
      </c>
      <c r="T214">
        <f>H214</f>
        <v>0</v>
      </c>
      <c r="U214">
        <f>I214</f>
        <v>0</v>
      </c>
    </row>
    <row r="215" spans="13:21">
      <c r="M215">
        <f>A215</f>
        <v>0</v>
      </c>
      <c r="N215">
        <f>B215</f>
        <v>0</v>
      </c>
      <c r="O215">
        <f>C215</f>
        <v>0</v>
      </c>
      <c r="P215">
        <f>D215</f>
        <v>0</v>
      </c>
      <c r="Q215">
        <f>E215</f>
        <v>0</v>
      </c>
      <c r="R215">
        <f>F215</f>
        <v>0</v>
      </c>
      <c r="S215">
        <f>G215</f>
        <v>0</v>
      </c>
      <c r="T215">
        <f>H215</f>
        <v>0</v>
      </c>
      <c r="U215">
        <f>I215</f>
        <v>0</v>
      </c>
    </row>
    <row r="216" spans="13:21">
      <c r="M216">
        <f>A216</f>
        <v>0</v>
      </c>
      <c r="N216">
        <f>B216</f>
        <v>0</v>
      </c>
      <c r="O216">
        <f>C216</f>
        <v>0</v>
      </c>
      <c r="P216">
        <f>D216</f>
        <v>0</v>
      </c>
      <c r="Q216">
        <f>E216</f>
        <v>0</v>
      </c>
      <c r="R216">
        <f>F216</f>
        <v>0</v>
      </c>
      <c r="S216">
        <f>G216</f>
        <v>0</v>
      </c>
      <c r="T216">
        <f>H216</f>
        <v>0</v>
      </c>
      <c r="U216">
        <f>I216</f>
        <v>0</v>
      </c>
    </row>
    <row r="217" spans="13:21">
      <c r="M217">
        <f>A217</f>
        <v>0</v>
      </c>
      <c r="N217">
        <f>B217</f>
        <v>0</v>
      </c>
      <c r="O217">
        <f>C217</f>
        <v>0</v>
      </c>
      <c r="P217">
        <f>D217</f>
        <v>0</v>
      </c>
      <c r="Q217">
        <f>E217</f>
        <v>0</v>
      </c>
      <c r="R217">
        <f>F217</f>
        <v>0</v>
      </c>
      <c r="S217">
        <f>G217</f>
        <v>0</v>
      </c>
      <c r="T217">
        <f>H217</f>
        <v>0</v>
      </c>
      <c r="U217">
        <f>I217</f>
        <v>0</v>
      </c>
    </row>
    <row r="218" spans="13:21">
      <c r="M218">
        <f>A218</f>
        <v>0</v>
      </c>
      <c r="N218">
        <f>B218</f>
        <v>0</v>
      </c>
      <c r="O218">
        <f>C218</f>
        <v>0</v>
      </c>
      <c r="P218">
        <f>D218</f>
        <v>0</v>
      </c>
      <c r="Q218">
        <f>E218</f>
        <v>0</v>
      </c>
      <c r="R218">
        <f>F218</f>
        <v>0</v>
      </c>
      <c r="S218">
        <f>G218</f>
        <v>0</v>
      </c>
      <c r="T218">
        <f>H218</f>
        <v>0</v>
      </c>
      <c r="U218">
        <f>I218</f>
        <v>0</v>
      </c>
    </row>
    <row r="219" spans="13:21">
      <c r="M219">
        <f>A219</f>
        <v>0</v>
      </c>
      <c r="N219">
        <f>B219</f>
        <v>0</v>
      </c>
      <c r="O219">
        <f>C219</f>
        <v>0</v>
      </c>
      <c r="P219">
        <f>D219</f>
        <v>0</v>
      </c>
      <c r="Q219">
        <f>E219</f>
        <v>0</v>
      </c>
      <c r="R219">
        <f>F219</f>
        <v>0</v>
      </c>
      <c r="S219">
        <f>G219</f>
        <v>0</v>
      </c>
      <c r="T219">
        <f>H219</f>
        <v>0</v>
      </c>
      <c r="U219">
        <f>I219</f>
        <v>0</v>
      </c>
    </row>
    <row r="220" spans="13:21">
      <c r="M220">
        <f>A220</f>
        <v>0</v>
      </c>
      <c r="N220">
        <f>B220</f>
        <v>0</v>
      </c>
      <c r="O220">
        <f>C220</f>
        <v>0</v>
      </c>
      <c r="P220">
        <f>D220</f>
        <v>0</v>
      </c>
      <c r="Q220">
        <f>E220</f>
        <v>0</v>
      </c>
      <c r="R220">
        <f>F220</f>
        <v>0</v>
      </c>
      <c r="S220">
        <f>G220</f>
        <v>0</v>
      </c>
      <c r="T220">
        <f>H220</f>
        <v>0</v>
      </c>
      <c r="U220">
        <f>I220</f>
        <v>0</v>
      </c>
    </row>
    <row r="221" spans="13:21">
      <c r="M221">
        <f>A221</f>
        <v>0</v>
      </c>
      <c r="N221">
        <f>B221</f>
        <v>0</v>
      </c>
      <c r="O221">
        <f>C221</f>
        <v>0</v>
      </c>
      <c r="P221">
        <f>D221</f>
        <v>0</v>
      </c>
      <c r="Q221">
        <f>E221</f>
        <v>0</v>
      </c>
      <c r="R221">
        <f>F221</f>
        <v>0</v>
      </c>
      <c r="S221">
        <f>G221</f>
        <v>0</v>
      </c>
      <c r="T221">
        <f>H221</f>
        <v>0</v>
      </c>
      <c r="U221">
        <f>I221</f>
        <v>0</v>
      </c>
    </row>
    <row r="222" spans="13:21">
      <c r="M222">
        <f>A222</f>
        <v>0</v>
      </c>
      <c r="N222">
        <f>B222</f>
        <v>0</v>
      </c>
      <c r="O222">
        <f>C222</f>
        <v>0</v>
      </c>
      <c r="P222">
        <f>D222</f>
        <v>0</v>
      </c>
      <c r="Q222">
        <f>E222</f>
        <v>0</v>
      </c>
      <c r="R222">
        <f>F222</f>
        <v>0</v>
      </c>
      <c r="S222">
        <f>G222</f>
        <v>0</v>
      </c>
      <c r="T222">
        <f>H222</f>
        <v>0</v>
      </c>
      <c r="U222">
        <f>I222</f>
        <v>0</v>
      </c>
    </row>
    <row r="223" spans="13:21">
      <c r="M223">
        <f>A223</f>
        <v>0</v>
      </c>
      <c r="N223">
        <f>B223</f>
        <v>0</v>
      </c>
      <c r="O223">
        <f>C223</f>
        <v>0</v>
      </c>
      <c r="P223">
        <f>D223</f>
        <v>0</v>
      </c>
      <c r="Q223">
        <f>E223</f>
        <v>0</v>
      </c>
      <c r="R223">
        <f>F223</f>
        <v>0</v>
      </c>
      <c r="S223">
        <f>G223</f>
        <v>0</v>
      </c>
      <c r="T223">
        <f>H223</f>
        <v>0</v>
      </c>
      <c r="U223">
        <f>I223</f>
        <v>0</v>
      </c>
    </row>
    <row r="224" spans="13:21">
      <c r="M224">
        <f>A224</f>
        <v>0</v>
      </c>
      <c r="N224">
        <f>B224</f>
        <v>0</v>
      </c>
      <c r="O224">
        <f>C224</f>
        <v>0</v>
      </c>
      <c r="P224">
        <f>D224</f>
        <v>0</v>
      </c>
      <c r="Q224">
        <f>E224</f>
        <v>0</v>
      </c>
      <c r="R224">
        <f>F224</f>
        <v>0</v>
      </c>
      <c r="S224">
        <f>G224</f>
        <v>0</v>
      </c>
      <c r="T224">
        <f>H224</f>
        <v>0</v>
      </c>
      <c r="U224">
        <f>I224</f>
        <v>0</v>
      </c>
    </row>
    <row r="225" spans="13:21">
      <c r="M225">
        <f>A225</f>
        <v>0</v>
      </c>
      <c r="N225">
        <f>B225</f>
        <v>0</v>
      </c>
      <c r="O225">
        <f>C225</f>
        <v>0</v>
      </c>
      <c r="P225">
        <f>D225</f>
        <v>0</v>
      </c>
      <c r="Q225">
        <f>E225</f>
        <v>0</v>
      </c>
      <c r="R225">
        <f>F225</f>
        <v>0</v>
      </c>
      <c r="S225">
        <f>G225</f>
        <v>0</v>
      </c>
      <c r="T225">
        <f>H225</f>
        <v>0</v>
      </c>
      <c r="U225">
        <f>I225</f>
        <v>0</v>
      </c>
    </row>
    <row r="226" spans="13:21">
      <c r="M226">
        <f>A226</f>
        <v>0</v>
      </c>
      <c r="N226">
        <f>B226</f>
        <v>0</v>
      </c>
      <c r="O226">
        <f>C226</f>
        <v>0</v>
      </c>
      <c r="P226">
        <f>D226</f>
        <v>0</v>
      </c>
      <c r="Q226">
        <f>E226</f>
        <v>0</v>
      </c>
      <c r="R226">
        <f>F226</f>
        <v>0</v>
      </c>
      <c r="S226">
        <f>G226</f>
        <v>0</v>
      </c>
      <c r="T226">
        <f>H226</f>
        <v>0</v>
      </c>
      <c r="U226">
        <f>I226</f>
        <v>0</v>
      </c>
    </row>
    <row r="227" spans="13:21">
      <c r="M227">
        <f>A227</f>
        <v>0</v>
      </c>
      <c r="N227">
        <f>B227</f>
        <v>0</v>
      </c>
      <c r="O227">
        <f>C227</f>
        <v>0</v>
      </c>
      <c r="P227">
        <f>D227</f>
        <v>0</v>
      </c>
      <c r="Q227">
        <f>E227</f>
        <v>0</v>
      </c>
      <c r="R227">
        <f>F227</f>
        <v>0</v>
      </c>
      <c r="S227">
        <f>G227</f>
        <v>0</v>
      </c>
      <c r="T227">
        <f>H227</f>
        <v>0</v>
      </c>
      <c r="U227">
        <f>I227</f>
        <v>0</v>
      </c>
    </row>
    <row r="228" spans="13:21">
      <c r="M228">
        <f>A228</f>
        <v>0</v>
      </c>
      <c r="N228">
        <f>B228</f>
        <v>0</v>
      </c>
      <c r="O228">
        <f>C228</f>
        <v>0</v>
      </c>
      <c r="P228">
        <f>D228</f>
        <v>0</v>
      </c>
      <c r="Q228">
        <f>E228</f>
        <v>0</v>
      </c>
      <c r="R228">
        <f>F228</f>
        <v>0</v>
      </c>
      <c r="S228">
        <f>G228</f>
        <v>0</v>
      </c>
      <c r="T228">
        <f>H228</f>
        <v>0</v>
      </c>
      <c r="U228">
        <f>I228</f>
        <v>0</v>
      </c>
    </row>
    <row r="229" spans="13:21">
      <c r="M229">
        <f>A229</f>
        <v>0</v>
      </c>
      <c r="N229">
        <f>B229</f>
        <v>0</v>
      </c>
      <c r="O229">
        <f>C229</f>
        <v>0</v>
      </c>
      <c r="P229">
        <f>D229</f>
        <v>0</v>
      </c>
      <c r="Q229">
        <f>E229</f>
        <v>0</v>
      </c>
      <c r="R229">
        <f>F229</f>
        <v>0</v>
      </c>
      <c r="S229">
        <f>G229</f>
        <v>0</v>
      </c>
      <c r="T229">
        <f>H229</f>
        <v>0</v>
      </c>
      <c r="U229">
        <f>I229</f>
        <v>0</v>
      </c>
    </row>
    <row r="230" spans="13:21">
      <c r="M230">
        <f>A230</f>
        <v>0</v>
      </c>
      <c r="N230">
        <f>B230</f>
        <v>0</v>
      </c>
      <c r="O230">
        <f>C230</f>
        <v>0</v>
      </c>
      <c r="P230">
        <f>D230</f>
        <v>0</v>
      </c>
      <c r="Q230">
        <f>E230</f>
        <v>0</v>
      </c>
      <c r="R230">
        <f>F230</f>
        <v>0</v>
      </c>
      <c r="S230">
        <f>G230</f>
        <v>0</v>
      </c>
      <c r="T230">
        <f>H230</f>
        <v>0</v>
      </c>
      <c r="U230">
        <f>I230</f>
        <v>0</v>
      </c>
    </row>
    <row r="231" spans="13:21">
      <c r="M231">
        <f>A231</f>
        <v>0</v>
      </c>
      <c r="N231">
        <f>B231</f>
        <v>0</v>
      </c>
      <c r="O231">
        <f>C231</f>
        <v>0</v>
      </c>
      <c r="P231">
        <f>D231</f>
        <v>0</v>
      </c>
      <c r="Q231">
        <f>E231</f>
        <v>0</v>
      </c>
      <c r="R231">
        <f>F231</f>
        <v>0</v>
      </c>
      <c r="S231">
        <f>G231</f>
        <v>0</v>
      </c>
      <c r="T231">
        <f>H231</f>
        <v>0</v>
      </c>
      <c r="U231">
        <f>I231</f>
        <v>0</v>
      </c>
    </row>
    <row r="232" spans="13:21">
      <c r="M232">
        <f>A232</f>
        <v>0</v>
      </c>
      <c r="N232">
        <f>B232</f>
        <v>0</v>
      </c>
      <c r="O232">
        <f>C232</f>
        <v>0</v>
      </c>
      <c r="P232">
        <f>D232</f>
        <v>0</v>
      </c>
      <c r="Q232">
        <f>E232</f>
        <v>0</v>
      </c>
      <c r="R232">
        <f>F232</f>
        <v>0</v>
      </c>
      <c r="S232">
        <f>G232</f>
        <v>0</v>
      </c>
      <c r="T232">
        <f>H232</f>
        <v>0</v>
      </c>
      <c r="U232">
        <f>I232</f>
        <v>0</v>
      </c>
    </row>
    <row r="233" spans="13:21">
      <c r="M233">
        <f>A233</f>
        <v>0</v>
      </c>
      <c r="N233">
        <f>B233</f>
        <v>0</v>
      </c>
      <c r="O233">
        <f>C233</f>
        <v>0</v>
      </c>
      <c r="P233">
        <f>D233</f>
        <v>0</v>
      </c>
      <c r="Q233">
        <f>E233</f>
        <v>0</v>
      </c>
      <c r="R233">
        <f>F233</f>
        <v>0</v>
      </c>
      <c r="S233">
        <f>G233</f>
        <v>0</v>
      </c>
      <c r="T233">
        <f>H233</f>
        <v>0</v>
      </c>
      <c r="U233">
        <f>I233</f>
        <v>0</v>
      </c>
    </row>
    <row r="234" spans="13:21">
      <c r="M234">
        <f>A234</f>
        <v>0</v>
      </c>
      <c r="N234">
        <f>B234</f>
        <v>0</v>
      </c>
      <c r="O234">
        <f>C234</f>
        <v>0</v>
      </c>
      <c r="P234">
        <f>D234</f>
        <v>0</v>
      </c>
      <c r="Q234">
        <f>E234</f>
        <v>0</v>
      </c>
      <c r="R234">
        <f>F234</f>
        <v>0</v>
      </c>
      <c r="S234">
        <f>G234</f>
        <v>0</v>
      </c>
      <c r="T234">
        <f>H234</f>
        <v>0</v>
      </c>
      <c r="U234">
        <f>I234</f>
        <v>0</v>
      </c>
    </row>
    <row r="235" spans="13:21">
      <c r="M235">
        <f>A235</f>
        <v>0</v>
      </c>
      <c r="N235">
        <f>B235</f>
        <v>0</v>
      </c>
      <c r="O235">
        <f>C235</f>
        <v>0</v>
      </c>
      <c r="P235">
        <f>D235</f>
        <v>0</v>
      </c>
      <c r="Q235">
        <f>E235</f>
        <v>0</v>
      </c>
      <c r="R235">
        <f>F235</f>
        <v>0</v>
      </c>
      <c r="S235">
        <f>G235</f>
        <v>0</v>
      </c>
      <c r="T235">
        <f>H235</f>
        <v>0</v>
      </c>
      <c r="U235">
        <f>I235</f>
        <v>0</v>
      </c>
    </row>
    <row r="236" spans="13:21">
      <c r="M236">
        <f>A236</f>
        <v>0</v>
      </c>
      <c r="N236">
        <f>B236</f>
        <v>0</v>
      </c>
      <c r="O236">
        <f>C236</f>
        <v>0</v>
      </c>
      <c r="P236">
        <f>D236</f>
        <v>0</v>
      </c>
      <c r="Q236">
        <f>E236</f>
        <v>0</v>
      </c>
      <c r="R236">
        <f>F236</f>
        <v>0</v>
      </c>
      <c r="S236">
        <f>G236</f>
        <v>0</v>
      </c>
      <c r="T236">
        <f>H236</f>
        <v>0</v>
      </c>
      <c r="U236">
        <f>I236</f>
        <v>0</v>
      </c>
    </row>
    <row r="237" spans="13:21">
      <c r="M237">
        <f>A237</f>
        <v>0</v>
      </c>
      <c r="N237">
        <f>B237</f>
        <v>0</v>
      </c>
      <c r="O237">
        <f>C237</f>
        <v>0</v>
      </c>
      <c r="P237">
        <f>D237</f>
        <v>0</v>
      </c>
      <c r="Q237">
        <f>E237</f>
        <v>0</v>
      </c>
      <c r="R237">
        <f>F237</f>
        <v>0</v>
      </c>
      <c r="S237">
        <f>G237</f>
        <v>0</v>
      </c>
      <c r="T237">
        <f>H237</f>
        <v>0</v>
      </c>
      <c r="U237">
        <f>I237</f>
        <v>0</v>
      </c>
    </row>
    <row r="238" spans="13:21">
      <c r="M238">
        <f>A238</f>
        <v>0</v>
      </c>
      <c r="N238">
        <f>B238</f>
        <v>0</v>
      </c>
      <c r="O238">
        <f>C238</f>
        <v>0</v>
      </c>
      <c r="P238">
        <f>D238</f>
        <v>0</v>
      </c>
      <c r="Q238">
        <f>E238</f>
        <v>0</v>
      </c>
      <c r="R238">
        <f>F238</f>
        <v>0</v>
      </c>
      <c r="S238">
        <f>G238</f>
        <v>0</v>
      </c>
      <c r="T238">
        <f>H238</f>
        <v>0</v>
      </c>
      <c r="U238">
        <f>I238</f>
        <v>0</v>
      </c>
    </row>
    <row r="239" spans="13:21">
      <c r="M239">
        <f>A239</f>
        <v>0</v>
      </c>
      <c r="N239">
        <f>B239</f>
        <v>0</v>
      </c>
      <c r="O239">
        <f>C239</f>
        <v>0</v>
      </c>
      <c r="P239">
        <f>D239</f>
        <v>0</v>
      </c>
      <c r="Q239">
        <f>E239</f>
        <v>0</v>
      </c>
      <c r="R239">
        <f>F239</f>
        <v>0</v>
      </c>
      <c r="S239">
        <f>G239</f>
        <v>0</v>
      </c>
      <c r="T239">
        <f>H239</f>
        <v>0</v>
      </c>
      <c r="U239">
        <f>I239</f>
        <v>0</v>
      </c>
    </row>
    <row r="240" spans="13:21">
      <c r="M240">
        <f>A240</f>
        <v>0</v>
      </c>
      <c r="N240">
        <f>B240</f>
        <v>0</v>
      </c>
      <c r="O240">
        <f>C240</f>
        <v>0</v>
      </c>
      <c r="P240">
        <f>D240</f>
        <v>0</v>
      </c>
      <c r="Q240">
        <f>E240</f>
        <v>0</v>
      </c>
      <c r="R240">
        <f>F240</f>
        <v>0</v>
      </c>
      <c r="S240">
        <f>G240</f>
        <v>0</v>
      </c>
      <c r="T240">
        <f>H240</f>
        <v>0</v>
      </c>
      <c r="U240">
        <f>I240</f>
        <v>0</v>
      </c>
    </row>
    <row r="241" spans="13:21">
      <c r="M241">
        <f>A241</f>
        <v>0</v>
      </c>
      <c r="N241">
        <f>B241</f>
        <v>0</v>
      </c>
      <c r="O241">
        <f>C241</f>
        <v>0</v>
      </c>
      <c r="P241">
        <f>D241</f>
        <v>0</v>
      </c>
      <c r="Q241">
        <f>E241</f>
        <v>0</v>
      </c>
      <c r="R241">
        <f>F241</f>
        <v>0</v>
      </c>
      <c r="S241">
        <f>G241</f>
        <v>0</v>
      </c>
      <c r="T241">
        <f>H241</f>
        <v>0</v>
      </c>
      <c r="U241">
        <f>I241</f>
        <v>0</v>
      </c>
    </row>
    <row r="242" spans="13:21">
      <c r="M242">
        <f>A242</f>
        <v>0</v>
      </c>
      <c r="N242">
        <f>B242</f>
        <v>0</v>
      </c>
      <c r="O242">
        <f>C242</f>
        <v>0</v>
      </c>
      <c r="P242">
        <f>D242</f>
        <v>0</v>
      </c>
      <c r="Q242">
        <f>E242</f>
        <v>0</v>
      </c>
      <c r="R242">
        <f>F242</f>
        <v>0</v>
      </c>
      <c r="S242">
        <f>G242</f>
        <v>0</v>
      </c>
      <c r="T242">
        <f>H242</f>
        <v>0</v>
      </c>
      <c r="U242">
        <f>I242</f>
        <v>0</v>
      </c>
    </row>
    <row r="243" spans="13:21">
      <c r="M243">
        <f>A243</f>
        <v>0</v>
      </c>
      <c r="N243">
        <f>B243</f>
        <v>0</v>
      </c>
      <c r="O243">
        <f>C243</f>
        <v>0</v>
      </c>
      <c r="P243">
        <f>D243</f>
        <v>0</v>
      </c>
      <c r="Q243">
        <f>E243</f>
        <v>0</v>
      </c>
      <c r="R243">
        <f>F243</f>
        <v>0</v>
      </c>
      <c r="S243">
        <f>G243</f>
        <v>0</v>
      </c>
      <c r="T243">
        <f>H243</f>
        <v>0</v>
      </c>
      <c r="U243">
        <f>I243</f>
        <v>0</v>
      </c>
    </row>
    <row r="244" spans="13:21">
      <c r="M244">
        <f>A244</f>
        <v>0</v>
      </c>
      <c r="N244">
        <f>B244</f>
        <v>0</v>
      </c>
      <c r="O244">
        <f>C244</f>
        <v>0</v>
      </c>
      <c r="P244">
        <f>D244</f>
        <v>0</v>
      </c>
      <c r="Q244">
        <f>E244</f>
        <v>0</v>
      </c>
      <c r="R244">
        <f>F244</f>
        <v>0</v>
      </c>
      <c r="S244">
        <f>G244</f>
        <v>0</v>
      </c>
      <c r="T244">
        <f>H244</f>
        <v>0</v>
      </c>
      <c r="U244">
        <f>I244</f>
        <v>0</v>
      </c>
    </row>
    <row r="245" spans="13:21">
      <c r="M245">
        <f>A245</f>
        <v>0</v>
      </c>
      <c r="N245">
        <f>B245</f>
        <v>0</v>
      </c>
      <c r="O245">
        <f>C245</f>
        <v>0</v>
      </c>
      <c r="P245">
        <f>D245</f>
        <v>0</v>
      </c>
      <c r="Q245">
        <f>E245</f>
        <v>0</v>
      </c>
      <c r="R245">
        <f>F245</f>
        <v>0</v>
      </c>
      <c r="S245">
        <f>G245</f>
        <v>0</v>
      </c>
      <c r="T245">
        <f>H245</f>
        <v>0</v>
      </c>
      <c r="U245">
        <f>I245</f>
        <v>0</v>
      </c>
    </row>
    <row r="246" spans="13:21">
      <c r="M246">
        <f>A246</f>
        <v>0</v>
      </c>
      <c r="N246">
        <f>B246</f>
        <v>0</v>
      </c>
      <c r="O246">
        <f>C246</f>
        <v>0</v>
      </c>
      <c r="P246">
        <f>D246</f>
        <v>0</v>
      </c>
      <c r="Q246">
        <f>E246</f>
        <v>0</v>
      </c>
      <c r="R246">
        <f>F246</f>
        <v>0</v>
      </c>
      <c r="S246">
        <f>G246</f>
        <v>0</v>
      </c>
      <c r="T246">
        <f>H246</f>
        <v>0</v>
      </c>
      <c r="U246">
        <f>I246</f>
        <v>0</v>
      </c>
    </row>
    <row r="247" spans="13:21">
      <c r="M247">
        <f>A247</f>
        <v>0</v>
      </c>
      <c r="N247">
        <f>B247</f>
        <v>0</v>
      </c>
      <c r="O247">
        <f>C247</f>
        <v>0</v>
      </c>
      <c r="P247">
        <f>D247</f>
        <v>0</v>
      </c>
      <c r="Q247">
        <f>E247</f>
        <v>0</v>
      </c>
      <c r="R247">
        <f>F247</f>
        <v>0</v>
      </c>
      <c r="S247">
        <f>G247</f>
        <v>0</v>
      </c>
      <c r="T247">
        <f>H247</f>
        <v>0</v>
      </c>
      <c r="U247">
        <f>I247</f>
        <v>0</v>
      </c>
    </row>
    <row r="248" spans="13:21">
      <c r="M248">
        <f>A248</f>
        <v>0</v>
      </c>
      <c r="N248">
        <f>B248</f>
        <v>0</v>
      </c>
      <c r="O248">
        <f>C248</f>
        <v>0</v>
      </c>
      <c r="P248">
        <f>D248</f>
        <v>0</v>
      </c>
      <c r="Q248">
        <f>E248</f>
        <v>0</v>
      </c>
      <c r="R248">
        <f>F248</f>
        <v>0</v>
      </c>
      <c r="S248">
        <f>G248</f>
        <v>0</v>
      </c>
      <c r="T248">
        <f>H248</f>
        <v>0</v>
      </c>
      <c r="U248">
        <f>I248</f>
        <v>0</v>
      </c>
    </row>
    <row r="249" spans="13:21">
      <c r="M249">
        <f>A249</f>
        <v>0</v>
      </c>
      <c r="N249">
        <f>B249</f>
        <v>0</v>
      </c>
      <c r="O249">
        <f>C249</f>
        <v>0</v>
      </c>
      <c r="P249">
        <f>D249</f>
        <v>0</v>
      </c>
      <c r="Q249">
        <f>E249</f>
        <v>0</v>
      </c>
      <c r="R249">
        <f>F249</f>
        <v>0</v>
      </c>
      <c r="S249">
        <f>G249</f>
        <v>0</v>
      </c>
      <c r="T249">
        <f>H249</f>
        <v>0</v>
      </c>
      <c r="U249">
        <f>I249</f>
        <v>0</v>
      </c>
    </row>
    <row r="250" spans="13:21">
      <c r="M250">
        <f>A250</f>
        <v>0</v>
      </c>
      <c r="N250">
        <f>B250</f>
        <v>0</v>
      </c>
      <c r="O250">
        <f>C250</f>
        <v>0</v>
      </c>
      <c r="P250">
        <f>D250</f>
        <v>0</v>
      </c>
      <c r="Q250">
        <f>E250</f>
        <v>0</v>
      </c>
      <c r="R250">
        <f>F250</f>
        <v>0</v>
      </c>
      <c r="S250">
        <f>G250</f>
        <v>0</v>
      </c>
      <c r="T250">
        <f>H250</f>
        <v>0</v>
      </c>
      <c r="U250">
        <f>I250</f>
        <v>0</v>
      </c>
    </row>
    <row r="251" spans="13:21">
      <c r="M251">
        <f>A251</f>
        <v>0</v>
      </c>
      <c r="N251">
        <f>B251</f>
        <v>0</v>
      </c>
      <c r="O251">
        <f>C251</f>
        <v>0</v>
      </c>
      <c r="P251">
        <f>D251</f>
        <v>0</v>
      </c>
      <c r="Q251">
        <f>E251</f>
        <v>0</v>
      </c>
      <c r="R251">
        <f>F251</f>
        <v>0</v>
      </c>
      <c r="S251">
        <f>G251</f>
        <v>0</v>
      </c>
      <c r="T251">
        <f>H251</f>
        <v>0</v>
      </c>
      <c r="U251">
        <f>I251</f>
        <v>0</v>
      </c>
    </row>
    <row r="252" spans="13:21">
      <c r="M252">
        <f>A252</f>
        <v>0</v>
      </c>
      <c r="N252">
        <f>B252</f>
        <v>0</v>
      </c>
      <c r="O252">
        <f>C252</f>
        <v>0</v>
      </c>
      <c r="P252">
        <f>D252</f>
        <v>0</v>
      </c>
      <c r="Q252">
        <f>E252</f>
        <v>0</v>
      </c>
      <c r="R252">
        <f>F252</f>
        <v>0</v>
      </c>
      <c r="S252">
        <f>G252</f>
        <v>0</v>
      </c>
      <c r="T252">
        <f>H252</f>
        <v>0</v>
      </c>
      <c r="U252">
        <f>I252</f>
        <v>0</v>
      </c>
    </row>
    <row r="253" spans="13:21">
      <c r="M253">
        <f>A253</f>
        <v>0</v>
      </c>
      <c r="N253">
        <f>B253</f>
        <v>0</v>
      </c>
      <c r="O253">
        <f>C253</f>
        <v>0</v>
      </c>
      <c r="P253">
        <f>D253</f>
        <v>0</v>
      </c>
      <c r="Q253">
        <f>E253</f>
        <v>0</v>
      </c>
      <c r="R253">
        <f>F253</f>
        <v>0</v>
      </c>
      <c r="S253">
        <f>G253</f>
        <v>0</v>
      </c>
      <c r="T253">
        <f>H253</f>
        <v>0</v>
      </c>
      <c r="U253">
        <f>I253</f>
        <v>0</v>
      </c>
    </row>
    <row r="254" spans="13:21">
      <c r="M254">
        <f>A254</f>
        <v>0</v>
      </c>
      <c r="N254">
        <f>B254</f>
        <v>0</v>
      </c>
      <c r="O254">
        <f>C254</f>
        <v>0</v>
      </c>
      <c r="P254">
        <f>D254</f>
        <v>0</v>
      </c>
      <c r="Q254">
        <f>E254</f>
        <v>0</v>
      </c>
      <c r="R254">
        <f>F254</f>
        <v>0</v>
      </c>
      <c r="S254">
        <f>G254</f>
        <v>0</v>
      </c>
      <c r="T254">
        <f>H254</f>
        <v>0</v>
      </c>
      <c r="U254">
        <f>I254</f>
        <v>0</v>
      </c>
    </row>
    <row r="255" spans="13:21">
      <c r="M255">
        <f>A255</f>
        <v>0</v>
      </c>
      <c r="N255">
        <f>B255</f>
        <v>0</v>
      </c>
      <c r="O255">
        <f>C255</f>
        <v>0</v>
      </c>
      <c r="P255">
        <f>D255</f>
        <v>0</v>
      </c>
      <c r="Q255">
        <f>E255</f>
        <v>0</v>
      </c>
      <c r="R255">
        <f>F255</f>
        <v>0</v>
      </c>
      <c r="S255">
        <f>G255</f>
        <v>0</v>
      </c>
      <c r="T255">
        <f>H255</f>
        <v>0</v>
      </c>
      <c r="U255">
        <f>I255</f>
        <v>0</v>
      </c>
    </row>
    <row r="256" spans="13:21">
      <c r="M256">
        <f>A256</f>
        <v>0</v>
      </c>
      <c r="N256">
        <f>B256</f>
        <v>0</v>
      </c>
      <c r="O256">
        <f>C256</f>
        <v>0</v>
      </c>
      <c r="P256">
        <f>D256</f>
        <v>0</v>
      </c>
      <c r="Q256">
        <f>E256</f>
        <v>0</v>
      </c>
      <c r="R256">
        <f>F256</f>
        <v>0</v>
      </c>
      <c r="S256">
        <f>G256</f>
        <v>0</v>
      </c>
      <c r="T256">
        <f>H256</f>
        <v>0</v>
      </c>
      <c r="U256">
        <f>I256</f>
        <v>0</v>
      </c>
    </row>
    <row r="257" spans="13:21">
      <c r="M257">
        <f>A257</f>
        <v>0</v>
      </c>
      <c r="N257">
        <f>B257</f>
        <v>0</v>
      </c>
      <c r="O257">
        <f>C257</f>
        <v>0</v>
      </c>
      <c r="P257">
        <f>D257</f>
        <v>0</v>
      </c>
      <c r="Q257">
        <f>E257</f>
        <v>0</v>
      </c>
      <c r="R257">
        <f>F257</f>
        <v>0</v>
      </c>
      <c r="S257">
        <f>G257</f>
        <v>0</v>
      </c>
      <c r="T257">
        <f>H257</f>
        <v>0</v>
      </c>
      <c r="U257">
        <f>I257</f>
        <v>0</v>
      </c>
    </row>
    <row r="258" spans="13:21">
      <c r="M258">
        <f>A258</f>
        <v>0</v>
      </c>
      <c r="N258">
        <f>B258</f>
        <v>0</v>
      </c>
      <c r="O258">
        <f>C258</f>
        <v>0</v>
      </c>
      <c r="P258">
        <f>D258</f>
        <v>0</v>
      </c>
      <c r="Q258">
        <f>E258</f>
        <v>0</v>
      </c>
      <c r="R258">
        <f>F258</f>
        <v>0</v>
      </c>
      <c r="S258">
        <f>G258</f>
        <v>0</v>
      </c>
      <c r="T258">
        <f>H258</f>
        <v>0</v>
      </c>
      <c r="U258">
        <f>I258</f>
        <v>0</v>
      </c>
    </row>
    <row r="259" spans="13:21">
      <c r="M259">
        <f>A259</f>
        <v>0</v>
      </c>
      <c r="N259">
        <f>B259</f>
        <v>0</v>
      </c>
      <c r="O259">
        <f>C259</f>
        <v>0</v>
      </c>
      <c r="P259">
        <f>D259</f>
        <v>0</v>
      </c>
      <c r="Q259">
        <f>E259</f>
        <v>0</v>
      </c>
      <c r="R259">
        <f>F259</f>
        <v>0</v>
      </c>
      <c r="S259">
        <f>G259</f>
        <v>0</v>
      </c>
      <c r="T259">
        <f>H259</f>
        <v>0</v>
      </c>
      <c r="U259">
        <f>I259</f>
        <v>0</v>
      </c>
    </row>
    <row r="260" spans="13:21">
      <c r="M260">
        <f>A260</f>
        <v>0</v>
      </c>
      <c r="N260">
        <f>B260</f>
        <v>0</v>
      </c>
      <c r="O260">
        <f>C260</f>
        <v>0</v>
      </c>
      <c r="P260">
        <f>D260</f>
        <v>0</v>
      </c>
      <c r="Q260">
        <f>E260</f>
        <v>0</v>
      </c>
      <c r="R260">
        <f>F260</f>
        <v>0</v>
      </c>
      <c r="S260">
        <f>G260</f>
        <v>0</v>
      </c>
      <c r="T260">
        <f>H260</f>
        <v>0</v>
      </c>
      <c r="U260">
        <f>I260</f>
        <v>0</v>
      </c>
    </row>
    <row r="261" spans="13:21">
      <c r="M261">
        <f>A261</f>
        <v>0</v>
      </c>
      <c r="N261">
        <f>B261</f>
        <v>0</v>
      </c>
      <c r="O261">
        <f>C261</f>
        <v>0</v>
      </c>
      <c r="P261">
        <f>D261</f>
        <v>0</v>
      </c>
      <c r="Q261">
        <f>E261</f>
        <v>0</v>
      </c>
      <c r="R261">
        <f>F261</f>
        <v>0</v>
      </c>
      <c r="S261">
        <f>G261</f>
        <v>0</v>
      </c>
      <c r="T261">
        <f>H261</f>
        <v>0</v>
      </c>
      <c r="U261">
        <f>I261</f>
        <v>0</v>
      </c>
    </row>
    <row r="262" spans="13:21">
      <c r="M262">
        <f>A262</f>
        <v>0</v>
      </c>
      <c r="N262">
        <f>B262</f>
        <v>0</v>
      </c>
      <c r="O262">
        <f>C262</f>
        <v>0</v>
      </c>
      <c r="P262">
        <f>D262</f>
        <v>0</v>
      </c>
      <c r="Q262">
        <f>E262</f>
        <v>0</v>
      </c>
      <c r="R262">
        <f>F262</f>
        <v>0</v>
      </c>
      <c r="S262">
        <f>G262</f>
        <v>0</v>
      </c>
      <c r="T262">
        <f>H262</f>
        <v>0</v>
      </c>
      <c r="U262">
        <f>I262</f>
        <v>0</v>
      </c>
    </row>
    <row r="263" spans="13:21">
      <c r="M263">
        <f>A263</f>
        <v>0</v>
      </c>
      <c r="N263">
        <f>B263</f>
        <v>0</v>
      </c>
      <c r="O263">
        <f>C263</f>
        <v>0</v>
      </c>
      <c r="P263">
        <f>D263</f>
        <v>0</v>
      </c>
      <c r="Q263">
        <f>E263</f>
        <v>0</v>
      </c>
      <c r="R263">
        <f>F263</f>
        <v>0</v>
      </c>
      <c r="S263">
        <f>G263</f>
        <v>0</v>
      </c>
      <c r="T263">
        <f>H263</f>
        <v>0</v>
      </c>
      <c r="U263">
        <f>I263</f>
        <v>0</v>
      </c>
    </row>
    <row r="264" spans="13:21">
      <c r="M264">
        <f>A264</f>
        <v>0</v>
      </c>
      <c r="N264">
        <f>B264</f>
        <v>0</v>
      </c>
      <c r="O264">
        <f>C264</f>
        <v>0</v>
      </c>
      <c r="P264">
        <f>D264</f>
        <v>0</v>
      </c>
      <c r="Q264">
        <f>E264</f>
        <v>0</v>
      </c>
      <c r="R264">
        <f>F264</f>
        <v>0</v>
      </c>
      <c r="S264">
        <f>G264</f>
        <v>0</v>
      </c>
      <c r="T264">
        <f>H264</f>
        <v>0</v>
      </c>
      <c r="U264">
        <f>I264</f>
        <v>0</v>
      </c>
    </row>
    <row r="265" spans="13:21">
      <c r="M265">
        <f>A265</f>
        <v>0</v>
      </c>
      <c r="N265">
        <f>B265</f>
        <v>0</v>
      </c>
      <c r="O265">
        <f>C265</f>
        <v>0</v>
      </c>
      <c r="P265">
        <f>D265</f>
        <v>0</v>
      </c>
      <c r="Q265">
        <f>E265</f>
        <v>0</v>
      </c>
      <c r="R265">
        <f>F265</f>
        <v>0</v>
      </c>
      <c r="S265">
        <f>G265</f>
        <v>0</v>
      </c>
      <c r="T265">
        <f>H265</f>
        <v>0</v>
      </c>
      <c r="U265">
        <f>I265</f>
        <v>0</v>
      </c>
    </row>
    <row r="266" spans="13:21">
      <c r="M266">
        <f>A266</f>
        <v>0</v>
      </c>
      <c r="N266">
        <f>B266</f>
        <v>0</v>
      </c>
      <c r="O266">
        <f>C266</f>
        <v>0</v>
      </c>
      <c r="P266">
        <f>D266</f>
        <v>0</v>
      </c>
      <c r="Q266">
        <f>E266</f>
        <v>0</v>
      </c>
      <c r="R266">
        <f>F266</f>
        <v>0</v>
      </c>
      <c r="S266">
        <f>G266</f>
        <v>0</v>
      </c>
      <c r="T266">
        <f>H266</f>
        <v>0</v>
      </c>
      <c r="U266">
        <f>I266</f>
        <v>0</v>
      </c>
    </row>
    <row r="267" spans="13:21">
      <c r="M267">
        <f>A267</f>
        <v>0</v>
      </c>
      <c r="N267">
        <f>B267</f>
        <v>0</v>
      </c>
      <c r="O267">
        <f>C267</f>
        <v>0</v>
      </c>
      <c r="P267">
        <f>D267</f>
        <v>0</v>
      </c>
      <c r="Q267">
        <f>E267</f>
        <v>0</v>
      </c>
      <c r="R267">
        <f>F267</f>
        <v>0</v>
      </c>
      <c r="S267">
        <f>G267</f>
        <v>0</v>
      </c>
      <c r="T267">
        <f>H267</f>
        <v>0</v>
      </c>
      <c r="U267">
        <f>I267</f>
        <v>0</v>
      </c>
    </row>
    <row r="268" spans="13:21">
      <c r="M268">
        <f>A268</f>
        <v>0</v>
      </c>
      <c r="N268">
        <f>B268</f>
        <v>0</v>
      </c>
      <c r="O268">
        <f>C268</f>
        <v>0</v>
      </c>
      <c r="P268">
        <f>D268</f>
        <v>0</v>
      </c>
      <c r="Q268">
        <f>E268</f>
        <v>0</v>
      </c>
      <c r="R268">
        <f>F268</f>
        <v>0</v>
      </c>
      <c r="S268">
        <f>G268</f>
        <v>0</v>
      </c>
      <c r="T268">
        <f>H268</f>
        <v>0</v>
      </c>
      <c r="U268">
        <f>I268</f>
        <v>0</v>
      </c>
    </row>
    <row r="269" spans="13:21">
      <c r="M269">
        <f>A269</f>
        <v>0</v>
      </c>
      <c r="N269">
        <f>B269</f>
        <v>0</v>
      </c>
      <c r="O269">
        <f>C269</f>
        <v>0</v>
      </c>
      <c r="P269">
        <f>D269</f>
        <v>0</v>
      </c>
      <c r="Q269">
        <f>E269</f>
        <v>0</v>
      </c>
      <c r="R269">
        <f>F269</f>
        <v>0</v>
      </c>
      <c r="S269">
        <f>G269</f>
        <v>0</v>
      </c>
      <c r="T269">
        <f>H269</f>
        <v>0</v>
      </c>
      <c r="U269">
        <f>I269</f>
        <v>0</v>
      </c>
    </row>
    <row r="270" spans="13:21">
      <c r="M270">
        <f>A270</f>
        <v>0</v>
      </c>
      <c r="N270">
        <f>B270</f>
        <v>0</v>
      </c>
      <c r="O270">
        <f>C270</f>
        <v>0</v>
      </c>
      <c r="P270">
        <f>D270</f>
        <v>0</v>
      </c>
      <c r="Q270">
        <f>E270</f>
        <v>0</v>
      </c>
      <c r="R270">
        <f>F270</f>
        <v>0</v>
      </c>
      <c r="S270">
        <f>G270</f>
        <v>0</v>
      </c>
      <c r="T270">
        <f>H270</f>
        <v>0</v>
      </c>
      <c r="U270">
        <f>I270</f>
        <v>0</v>
      </c>
    </row>
    <row r="271" spans="13:21">
      <c r="M271">
        <f>A271</f>
        <v>0</v>
      </c>
      <c r="N271">
        <f>B271</f>
        <v>0</v>
      </c>
      <c r="O271">
        <f>C271</f>
        <v>0</v>
      </c>
      <c r="P271">
        <f>D271</f>
        <v>0</v>
      </c>
      <c r="Q271">
        <f>E271</f>
        <v>0</v>
      </c>
      <c r="R271">
        <f>F271</f>
        <v>0</v>
      </c>
      <c r="S271">
        <f>G271</f>
        <v>0</v>
      </c>
      <c r="T271">
        <f>H271</f>
        <v>0</v>
      </c>
      <c r="U271">
        <f>I271</f>
        <v>0</v>
      </c>
    </row>
    <row r="272" spans="13:21">
      <c r="M272">
        <f>A272</f>
        <v>0</v>
      </c>
      <c r="N272">
        <f>B272</f>
        <v>0</v>
      </c>
      <c r="O272">
        <f>C272</f>
        <v>0</v>
      </c>
      <c r="P272">
        <f>D272</f>
        <v>0</v>
      </c>
      <c r="Q272">
        <f>E272</f>
        <v>0</v>
      </c>
      <c r="R272">
        <f>F272</f>
        <v>0</v>
      </c>
      <c r="S272">
        <f>G272</f>
        <v>0</v>
      </c>
      <c r="T272">
        <f>H272</f>
        <v>0</v>
      </c>
      <c r="U272">
        <f>I272</f>
        <v>0</v>
      </c>
    </row>
    <row r="273" spans="13:21">
      <c r="M273">
        <f>A273</f>
        <v>0</v>
      </c>
      <c r="N273">
        <f>B273</f>
        <v>0</v>
      </c>
      <c r="O273">
        <f>C273</f>
        <v>0</v>
      </c>
      <c r="P273">
        <f>D273</f>
        <v>0</v>
      </c>
      <c r="Q273">
        <f>E273</f>
        <v>0</v>
      </c>
      <c r="R273">
        <f>F273</f>
        <v>0</v>
      </c>
      <c r="S273">
        <f>G273</f>
        <v>0</v>
      </c>
      <c r="T273">
        <f>H273</f>
        <v>0</v>
      </c>
      <c r="U273">
        <f>I273</f>
        <v>0</v>
      </c>
    </row>
    <row r="274" spans="13:21">
      <c r="M274">
        <f>A274</f>
        <v>0</v>
      </c>
      <c r="N274">
        <f>B274</f>
        <v>0</v>
      </c>
      <c r="O274">
        <f>C274</f>
        <v>0</v>
      </c>
      <c r="P274">
        <f>D274</f>
        <v>0</v>
      </c>
      <c r="Q274">
        <f>E274</f>
        <v>0</v>
      </c>
      <c r="R274">
        <f>F274</f>
        <v>0</v>
      </c>
      <c r="S274">
        <f>G274</f>
        <v>0</v>
      </c>
      <c r="T274">
        <f>H274</f>
        <v>0</v>
      </c>
      <c r="U274">
        <f>I274</f>
        <v>0</v>
      </c>
    </row>
    <row r="275" spans="13:21">
      <c r="M275">
        <f>A275</f>
        <v>0</v>
      </c>
      <c r="N275">
        <f>B275</f>
        <v>0</v>
      </c>
      <c r="O275">
        <f>C275</f>
        <v>0</v>
      </c>
      <c r="P275">
        <f>D275</f>
        <v>0</v>
      </c>
      <c r="Q275">
        <f>E275</f>
        <v>0</v>
      </c>
      <c r="R275">
        <f>F275</f>
        <v>0</v>
      </c>
      <c r="S275">
        <f>G275</f>
        <v>0</v>
      </c>
      <c r="T275">
        <f>H275</f>
        <v>0</v>
      </c>
      <c r="U275">
        <f>I275</f>
        <v>0</v>
      </c>
    </row>
    <row r="276" spans="13:21">
      <c r="M276">
        <f>A276</f>
        <v>0</v>
      </c>
      <c r="N276">
        <f>B276</f>
        <v>0</v>
      </c>
      <c r="O276">
        <f>C276</f>
        <v>0</v>
      </c>
      <c r="P276">
        <f>D276</f>
        <v>0</v>
      </c>
      <c r="Q276">
        <f>E276</f>
        <v>0</v>
      </c>
      <c r="R276">
        <f>F276</f>
        <v>0</v>
      </c>
      <c r="S276">
        <f>G276</f>
        <v>0</v>
      </c>
      <c r="T276">
        <f>H276</f>
        <v>0</v>
      </c>
      <c r="U276">
        <f>I276</f>
        <v>0</v>
      </c>
    </row>
    <row r="277" spans="13:21">
      <c r="M277">
        <f>A277</f>
        <v>0</v>
      </c>
      <c r="N277">
        <f>B277</f>
        <v>0</v>
      </c>
      <c r="O277">
        <f>C277</f>
        <v>0</v>
      </c>
      <c r="P277">
        <f>D277</f>
        <v>0</v>
      </c>
      <c r="Q277">
        <f>E277</f>
        <v>0</v>
      </c>
      <c r="R277">
        <f>F277</f>
        <v>0</v>
      </c>
      <c r="S277">
        <f>G277</f>
        <v>0</v>
      </c>
      <c r="T277">
        <f>H277</f>
        <v>0</v>
      </c>
      <c r="U277">
        <f>I277</f>
        <v>0</v>
      </c>
    </row>
    <row r="278" spans="13:21">
      <c r="M278">
        <f>A278</f>
        <v>0</v>
      </c>
      <c r="N278">
        <f>B278</f>
        <v>0</v>
      </c>
      <c r="O278">
        <f>C278</f>
        <v>0</v>
      </c>
      <c r="P278">
        <f>D278</f>
        <v>0</v>
      </c>
      <c r="Q278">
        <f>E278</f>
        <v>0</v>
      </c>
      <c r="R278">
        <f>F278</f>
        <v>0</v>
      </c>
      <c r="S278">
        <f>G278</f>
        <v>0</v>
      </c>
      <c r="T278">
        <f>H278</f>
        <v>0</v>
      </c>
      <c r="U278">
        <f>I278</f>
        <v>0</v>
      </c>
    </row>
    <row r="279" spans="13:21">
      <c r="M279">
        <f>A279</f>
        <v>0</v>
      </c>
      <c r="N279">
        <f>B279</f>
        <v>0</v>
      </c>
      <c r="O279">
        <f>C279</f>
        <v>0</v>
      </c>
      <c r="P279">
        <f>D279</f>
        <v>0</v>
      </c>
      <c r="Q279">
        <f>E279</f>
        <v>0</v>
      </c>
      <c r="R279">
        <f>F279</f>
        <v>0</v>
      </c>
      <c r="S279">
        <f>G279</f>
        <v>0</v>
      </c>
      <c r="T279">
        <f>H279</f>
        <v>0</v>
      </c>
      <c r="U279">
        <f>I279</f>
        <v>0</v>
      </c>
    </row>
    <row r="280" spans="13:21">
      <c r="M280">
        <f>A280</f>
        <v>0</v>
      </c>
      <c r="N280">
        <f>B280</f>
        <v>0</v>
      </c>
      <c r="O280">
        <f>C280</f>
        <v>0</v>
      </c>
      <c r="P280">
        <f>D280</f>
        <v>0</v>
      </c>
      <c r="Q280">
        <f>E280</f>
        <v>0</v>
      </c>
      <c r="R280">
        <f>F280</f>
        <v>0</v>
      </c>
      <c r="S280">
        <f>G280</f>
        <v>0</v>
      </c>
      <c r="T280">
        <f>H280</f>
        <v>0</v>
      </c>
      <c r="U280">
        <f>I280</f>
        <v>0</v>
      </c>
    </row>
    <row r="281" spans="13:21">
      <c r="M281">
        <f>A281</f>
        <v>0</v>
      </c>
      <c r="N281">
        <f>B281</f>
        <v>0</v>
      </c>
      <c r="O281">
        <f>C281</f>
        <v>0</v>
      </c>
      <c r="P281">
        <f>D281</f>
        <v>0</v>
      </c>
      <c r="Q281">
        <f>E281</f>
        <v>0</v>
      </c>
      <c r="R281">
        <f>F281</f>
        <v>0</v>
      </c>
      <c r="S281">
        <f>G281</f>
        <v>0</v>
      </c>
      <c r="T281">
        <f>H281</f>
        <v>0</v>
      </c>
      <c r="U281">
        <f>I281</f>
        <v>0</v>
      </c>
    </row>
    <row r="282" spans="13:21">
      <c r="M282">
        <f>A282</f>
        <v>0</v>
      </c>
      <c r="N282">
        <f>B282</f>
        <v>0</v>
      </c>
      <c r="O282">
        <f>C282</f>
        <v>0</v>
      </c>
      <c r="P282">
        <f>D282</f>
        <v>0</v>
      </c>
      <c r="Q282">
        <f>E282</f>
        <v>0</v>
      </c>
      <c r="R282">
        <f>F282</f>
        <v>0</v>
      </c>
      <c r="S282">
        <f>G282</f>
        <v>0</v>
      </c>
      <c r="T282">
        <f>H282</f>
        <v>0</v>
      </c>
      <c r="U282">
        <f>I282</f>
        <v>0</v>
      </c>
    </row>
    <row r="283" spans="13:21">
      <c r="M283">
        <f>A283</f>
        <v>0</v>
      </c>
      <c r="N283">
        <f>B283</f>
        <v>0</v>
      </c>
      <c r="O283">
        <f>C283</f>
        <v>0</v>
      </c>
      <c r="P283">
        <f>D283</f>
        <v>0</v>
      </c>
      <c r="Q283">
        <f>E283</f>
        <v>0</v>
      </c>
      <c r="R283">
        <f>F283</f>
        <v>0</v>
      </c>
      <c r="S283">
        <f>G283</f>
        <v>0</v>
      </c>
      <c r="T283">
        <f>H283</f>
        <v>0</v>
      </c>
      <c r="U283">
        <f>I283</f>
        <v>0</v>
      </c>
    </row>
    <row r="284" spans="13:21">
      <c r="M284">
        <f>A284</f>
        <v>0</v>
      </c>
      <c r="N284">
        <f>B284</f>
        <v>0</v>
      </c>
      <c r="O284">
        <f>C284</f>
        <v>0</v>
      </c>
      <c r="P284">
        <f>D284</f>
        <v>0</v>
      </c>
      <c r="Q284">
        <f>E284</f>
        <v>0</v>
      </c>
      <c r="R284">
        <f>F284</f>
        <v>0</v>
      </c>
      <c r="S284">
        <f>G284</f>
        <v>0</v>
      </c>
      <c r="T284">
        <f>H284</f>
        <v>0</v>
      </c>
      <c r="U284">
        <f>I284</f>
        <v>0</v>
      </c>
    </row>
    <row r="285" spans="13:21">
      <c r="M285">
        <f>A285</f>
        <v>0</v>
      </c>
      <c r="N285">
        <f>B285</f>
        <v>0</v>
      </c>
      <c r="O285">
        <f>C285</f>
        <v>0</v>
      </c>
      <c r="P285">
        <f>D285</f>
        <v>0</v>
      </c>
      <c r="Q285">
        <f>E285</f>
        <v>0</v>
      </c>
      <c r="R285">
        <f>F285</f>
        <v>0</v>
      </c>
      <c r="S285">
        <f>G285</f>
        <v>0</v>
      </c>
      <c r="T285">
        <f>H285</f>
        <v>0</v>
      </c>
      <c r="U285">
        <f>I285</f>
        <v>0</v>
      </c>
    </row>
    <row r="286" spans="13:21">
      <c r="M286">
        <f>A286</f>
        <v>0</v>
      </c>
      <c r="N286">
        <f>B286</f>
        <v>0</v>
      </c>
      <c r="O286">
        <f>C286</f>
        <v>0</v>
      </c>
      <c r="P286">
        <f>D286</f>
        <v>0</v>
      </c>
      <c r="Q286">
        <f>E286</f>
        <v>0</v>
      </c>
      <c r="R286">
        <f>F286</f>
        <v>0</v>
      </c>
      <c r="S286">
        <f>G286</f>
        <v>0</v>
      </c>
      <c r="T286">
        <f>H286</f>
        <v>0</v>
      </c>
      <c r="U286">
        <f>I286</f>
        <v>0</v>
      </c>
    </row>
    <row r="287" spans="13:21">
      <c r="M287">
        <f>A287</f>
        <v>0</v>
      </c>
      <c r="N287">
        <f>B287</f>
        <v>0</v>
      </c>
      <c r="O287">
        <f>C287</f>
        <v>0</v>
      </c>
      <c r="P287">
        <f>D287</f>
        <v>0</v>
      </c>
      <c r="Q287">
        <f>E287</f>
        <v>0</v>
      </c>
      <c r="R287">
        <f>F287</f>
        <v>0</v>
      </c>
      <c r="S287">
        <f>G287</f>
        <v>0</v>
      </c>
      <c r="T287">
        <f>H287</f>
        <v>0</v>
      </c>
      <c r="U287">
        <f>I287</f>
        <v>0</v>
      </c>
    </row>
    <row r="288" spans="13:21">
      <c r="M288">
        <f>A288</f>
        <v>0</v>
      </c>
      <c r="N288">
        <f>B288</f>
        <v>0</v>
      </c>
      <c r="O288">
        <f>C288</f>
        <v>0</v>
      </c>
      <c r="P288">
        <f>D288</f>
        <v>0</v>
      </c>
      <c r="Q288">
        <f>E288</f>
        <v>0</v>
      </c>
      <c r="R288">
        <f>F288</f>
        <v>0</v>
      </c>
      <c r="S288">
        <f>G288</f>
        <v>0</v>
      </c>
      <c r="T288">
        <f>H288</f>
        <v>0</v>
      </c>
      <c r="U288">
        <f>I288</f>
        <v>0</v>
      </c>
    </row>
    <row r="289" spans="13:21">
      <c r="M289">
        <f>A289</f>
        <v>0</v>
      </c>
      <c r="N289">
        <f>B289</f>
        <v>0</v>
      </c>
      <c r="O289">
        <f>C289</f>
        <v>0</v>
      </c>
      <c r="P289">
        <f>D289</f>
        <v>0</v>
      </c>
      <c r="Q289">
        <f>E289</f>
        <v>0</v>
      </c>
      <c r="R289">
        <f>F289</f>
        <v>0</v>
      </c>
      <c r="S289">
        <f>G289</f>
        <v>0</v>
      </c>
      <c r="T289">
        <f>H289</f>
        <v>0</v>
      </c>
      <c r="U289">
        <f>I289</f>
        <v>0</v>
      </c>
    </row>
    <row r="290" spans="13:21">
      <c r="M290">
        <f>A290</f>
        <v>0</v>
      </c>
      <c r="N290">
        <f>B290</f>
        <v>0</v>
      </c>
      <c r="O290">
        <f>C290</f>
        <v>0</v>
      </c>
      <c r="P290">
        <f>D290</f>
        <v>0</v>
      </c>
      <c r="Q290">
        <f>E290</f>
        <v>0</v>
      </c>
      <c r="R290">
        <f>F290</f>
        <v>0</v>
      </c>
      <c r="S290">
        <f>G290</f>
        <v>0</v>
      </c>
      <c r="T290">
        <f>H290</f>
        <v>0</v>
      </c>
      <c r="U290">
        <f>I290</f>
        <v>0</v>
      </c>
    </row>
    <row r="291" spans="13:21">
      <c r="M291">
        <f>A291</f>
        <v>0</v>
      </c>
      <c r="N291">
        <f>B291</f>
        <v>0</v>
      </c>
      <c r="O291">
        <f>C291</f>
        <v>0</v>
      </c>
      <c r="P291">
        <f>D291</f>
        <v>0</v>
      </c>
      <c r="Q291">
        <f>E291</f>
        <v>0</v>
      </c>
      <c r="R291">
        <f>F291</f>
        <v>0</v>
      </c>
      <c r="S291">
        <f>G291</f>
        <v>0</v>
      </c>
      <c r="T291">
        <f>H291</f>
        <v>0</v>
      </c>
      <c r="U291">
        <f>I291</f>
        <v>0</v>
      </c>
    </row>
    <row r="292" spans="13:21">
      <c r="M292">
        <f>A292</f>
        <v>0</v>
      </c>
      <c r="N292">
        <f>B292</f>
        <v>0</v>
      </c>
      <c r="O292">
        <f>C292</f>
        <v>0</v>
      </c>
      <c r="P292">
        <f>D292</f>
        <v>0</v>
      </c>
      <c r="Q292">
        <f>E292</f>
        <v>0</v>
      </c>
      <c r="R292">
        <f>F292</f>
        <v>0</v>
      </c>
      <c r="S292">
        <f>G292</f>
        <v>0</v>
      </c>
      <c r="T292">
        <f>H292</f>
        <v>0</v>
      </c>
      <c r="U292">
        <f>I292</f>
        <v>0</v>
      </c>
    </row>
    <row r="293" spans="13:21">
      <c r="M293">
        <f>A293</f>
        <v>0</v>
      </c>
      <c r="N293">
        <f>B293</f>
        <v>0</v>
      </c>
      <c r="O293">
        <f>C293</f>
        <v>0</v>
      </c>
      <c r="P293">
        <f>D293</f>
        <v>0</v>
      </c>
      <c r="Q293">
        <f>E293</f>
        <v>0</v>
      </c>
      <c r="R293">
        <f>F293</f>
        <v>0</v>
      </c>
      <c r="S293">
        <f>G293</f>
        <v>0</v>
      </c>
      <c r="T293">
        <f>H293</f>
        <v>0</v>
      </c>
      <c r="U293">
        <f>I293</f>
        <v>0</v>
      </c>
    </row>
    <row r="294" spans="13:21">
      <c r="M294">
        <f>A294</f>
        <v>0</v>
      </c>
      <c r="N294">
        <f>B294</f>
        <v>0</v>
      </c>
      <c r="O294">
        <f>C294</f>
        <v>0</v>
      </c>
      <c r="P294">
        <f>D294</f>
        <v>0</v>
      </c>
      <c r="Q294">
        <f>E294</f>
        <v>0</v>
      </c>
      <c r="R294">
        <f>F294</f>
        <v>0</v>
      </c>
      <c r="S294">
        <f>G294</f>
        <v>0</v>
      </c>
      <c r="T294">
        <f>H294</f>
        <v>0</v>
      </c>
      <c r="U294">
        <f>I294</f>
        <v>0</v>
      </c>
    </row>
    <row r="295" spans="13:21">
      <c r="M295">
        <f>A295</f>
        <v>0</v>
      </c>
      <c r="N295">
        <f>B295</f>
        <v>0</v>
      </c>
      <c r="O295">
        <f>C295</f>
        <v>0</v>
      </c>
      <c r="P295">
        <f>D295</f>
        <v>0</v>
      </c>
      <c r="Q295">
        <f>E295</f>
        <v>0</v>
      </c>
      <c r="R295">
        <f>F295</f>
        <v>0</v>
      </c>
      <c r="S295">
        <f>G295</f>
        <v>0</v>
      </c>
      <c r="T295">
        <f>H295</f>
        <v>0</v>
      </c>
      <c r="U295">
        <f>I295</f>
        <v>0</v>
      </c>
    </row>
    <row r="296" spans="13:21">
      <c r="M296">
        <f>A296</f>
        <v>0</v>
      </c>
      <c r="N296">
        <f>B296</f>
        <v>0</v>
      </c>
      <c r="O296">
        <f>C296</f>
        <v>0</v>
      </c>
      <c r="P296">
        <f>D296</f>
        <v>0</v>
      </c>
      <c r="Q296">
        <f>E296</f>
        <v>0</v>
      </c>
      <c r="R296">
        <f>F296</f>
        <v>0</v>
      </c>
      <c r="S296">
        <f>G296</f>
        <v>0</v>
      </c>
      <c r="T296">
        <f>H296</f>
        <v>0</v>
      </c>
      <c r="U296">
        <f>I296</f>
        <v>0</v>
      </c>
    </row>
    <row r="297" spans="13:21">
      <c r="M297">
        <f>A297</f>
        <v>0</v>
      </c>
      <c r="N297">
        <f>B297</f>
        <v>0</v>
      </c>
      <c r="O297">
        <f>C297</f>
        <v>0</v>
      </c>
      <c r="P297">
        <f>D297</f>
        <v>0</v>
      </c>
      <c r="Q297">
        <f>E297</f>
        <v>0</v>
      </c>
      <c r="R297">
        <f>F297</f>
        <v>0</v>
      </c>
      <c r="S297">
        <f>G297</f>
        <v>0</v>
      </c>
      <c r="T297">
        <f>H297</f>
        <v>0</v>
      </c>
      <c r="U297">
        <f>I297</f>
        <v>0</v>
      </c>
    </row>
    <row r="298" spans="13:21">
      <c r="M298">
        <f>A298</f>
        <v>0</v>
      </c>
      <c r="N298">
        <f>B298</f>
        <v>0</v>
      </c>
      <c r="O298">
        <f>C298</f>
        <v>0</v>
      </c>
      <c r="P298">
        <f>D298</f>
        <v>0</v>
      </c>
      <c r="Q298">
        <f>E298</f>
        <v>0</v>
      </c>
      <c r="R298">
        <f>F298</f>
        <v>0</v>
      </c>
      <c r="S298">
        <f>G298</f>
        <v>0</v>
      </c>
      <c r="T298">
        <f>H298</f>
        <v>0</v>
      </c>
      <c r="U298">
        <f>I298</f>
        <v>0</v>
      </c>
    </row>
    <row r="299" spans="13:21">
      <c r="M299">
        <f>A299</f>
        <v>0</v>
      </c>
      <c r="N299">
        <f>B299</f>
        <v>0</v>
      </c>
      <c r="O299">
        <f>C299</f>
        <v>0</v>
      </c>
      <c r="P299">
        <f>D299</f>
        <v>0</v>
      </c>
      <c r="Q299">
        <f>E299</f>
        <v>0</v>
      </c>
      <c r="R299">
        <f>F299</f>
        <v>0</v>
      </c>
      <c r="S299">
        <f>G299</f>
        <v>0</v>
      </c>
      <c r="T299">
        <f>H299</f>
        <v>0</v>
      </c>
      <c r="U299">
        <f>I299</f>
        <v>0</v>
      </c>
    </row>
    <row r="300" spans="13:21">
      <c r="M300">
        <f>A300</f>
        <v>0</v>
      </c>
      <c r="N300">
        <f>B300</f>
        <v>0</v>
      </c>
      <c r="O300">
        <f>C300</f>
        <v>0</v>
      </c>
      <c r="P300">
        <f>D300</f>
        <v>0</v>
      </c>
      <c r="Q300">
        <f>E300</f>
        <v>0</v>
      </c>
      <c r="R300">
        <f>F300</f>
        <v>0</v>
      </c>
      <c r="S300">
        <f>G300</f>
        <v>0</v>
      </c>
      <c r="T300">
        <f>H300</f>
        <v>0</v>
      </c>
      <c r="U300">
        <f>I300</f>
        <v>0</v>
      </c>
    </row>
    <row r="301" spans="13:21">
      <c r="M301">
        <f>A301</f>
        <v>0</v>
      </c>
      <c r="N301">
        <f>B301</f>
        <v>0</v>
      </c>
      <c r="O301">
        <f>C301</f>
        <v>0</v>
      </c>
      <c r="P301">
        <f>D301</f>
        <v>0</v>
      </c>
      <c r="Q301">
        <f>E301</f>
        <v>0</v>
      </c>
      <c r="R301">
        <f>F301</f>
        <v>0</v>
      </c>
      <c r="S301">
        <f>G301</f>
        <v>0</v>
      </c>
      <c r="T301">
        <f>H301</f>
        <v>0</v>
      </c>
      <c r="U301">
        <f>I301</f>
        <v>0</v>
      </c>
    </row>
    <row r="302" spans="13:21">
      <c r="M302">
        <f>A302</f>
        <v>0</v>
      </c>
      <c r="N302">
        <f>B302</f>
        <v>0</v>
      </c>
      <c r="O302">
        <f>C302</f>
        <v>0</v>
      </c>
      <c r="P302">
        <f>D302</f>
        <v>0</v>
      </c>
      <c r="Q302">
        <f>E302</f>
        <v>0</v>
      </c>
      <c r="R302">
        <f>F302</f>
        <v>0</v>
      </c>
      <c r="S302">
        <f>G302</f>
        <v>0</v>
      </c>
      <c r="T302">
        <f>H302</f>
        <v>0</v>
      </c>
      <c r="U302">
        <f>I302</f>
        <v>0</v>
      </c>
    </row>
    <row r="303" spans="13:21">
      <c r="M303">
        <f>A303</f>
        <v>0</v>
      </c>
      <c r="N303">
        <f>B303</f>
        <v>0</v>
      </c>
      <c r="O303">
        <f>C303</f>
        <v>0</v>
      </c>
      <c r="P303">
        <f>D303</f>
        <v>0</v>
      </c>
      <c r="Q303">
        <f>E303</f>
        <v>0</v>
      </c>
      <c r="R303">
        <f>F303</f>
        <v>0</v>
      </c>
      <c r="S303">
        <f>G303</f>
        <v>0</v>
      </c>
      <c r="T303">
        <f>H303</f>
        <v>0</v>
      </c>
      <c r="U303">
        <f>I303</f>
        <v>0</v>
      </c>
    </row>
    <row r="304" spans="13:21">
      <c r="M304">
        <f>A304</f>
        <v>0</v>
      </c>
      <c r="N304">
        <f>B304</f>
        <v>0</v>
      </c>
      <c r="O304">
        <f>C304</f>
        <v>0</v>
      </c>
      <c r="P304">
        <f>D304</f>
        <v>0</v>
      </c>
      <c r="Q304">
        <f>E304</f>
        <v>0</v>
      </c>
      <c r="R304">
        <f>F304</f>
        <v>0</v>
      </c>
      <c r="S304">
        <f>G304</f>
        <v>0</v>
      </c>
      <c r="T304">
        <f>H304</f>
        <v>0</v>
      </c>
      <c r="U304">
        <f>I304</f>
        <v>0</v>
      </c>
    </row>
    <row r="305" spans="13:21">
      <c r="M305">
        <f>A305</f>
        <v>0</v>
      </c>
      <c r="N305">
        <f>B305</f>
        <v>0</v>
      </c>
      <c r="O305">
        <f>C305</f>
        <v>0</v>
      </c>
      <c r="P305">
        <f>D305</f>
        <v>0</v>
      </c>
      <c r="Q305">
        <f>E305</f>
        <v>0</v>
      </c>
      <c r="R305">
        <f>F305</f>
        <v>0</v>
      </c>
      <c r="S305">
        <f>G305</f>
        <v>0</v>
      </c>
      <c r="T305">
        <f>H305</f>
        <v>0</v>
      </c>
      <c r="U305">
        <f>I305</f>
        <v>0</v>
      </c>
    </row>
    <row r="306" spans="13:21">
      <c r="M306">
        <f>A306</f>
        <v>0</v>
      </c>
      <c r="N306">
        <f>B306</f>
        <v>0</v>
      </c>
      <c r="O306">
        <f>C306</f>
        <v>0</v>
      </c>
      <c r="P306">
        <f>D306</f>
        <v>0</v>
      </c>
      <c r="Q306">
        <f>E306</f>
        <v>0</v>
      </c>
      <c r="R306">
        <f>F306</f>
        <v>0</v>
      </c>
      <c r="S306">
        <f>G306</f>
        <v>0</v>
      </c>
      <c r="T306">
        <f>H306</f>
        <v>0</v>
      </c>
      <c r="U306">
        <f>I306</f>
        <v>0</v>
      </c>
    </row>
    <row r="307" spans="13:21">
      <c r="M307">
        <f>A307</f>
        <v>0</v>
      </c>
      <c r="N307">
        <f>B307</f>
        <v>0</v>
      </c>
      <c r="O307">
        <f>C307</f>
        <v>0</v>
      </c>
      <c r="P307">
        <f>D307</f>
        <v>0</v>
      </c>
      <c r="Q307">
        <f>E307</f>
        <v>0</v>
      </c>
      <c r="R307">
        <f>F307</f>
        <v>0</v>
      </c>
      <c r="S307">
        <f>G307</f>
        <v>0</v>
      </c>
      <c r="T307">
        <f>H307</f>
        <v>0</v>
      </c>
      <c r="U307">
        <f>I307</f>
        <v>0</v>
      </c>
    </row>
    <row r="308" spans="13:21">
      <c r="M308">
        <f>A308</f>
        <v>0</v>
      </c>
      <c r="N308">
        <f>B308</f>
        <v>0</v>
      </c>
      <c r="O308">
        <f>C308</f>
        <v>0</v>
      </c>
      <c r="P308">
        <f>D308</f>
        <v>0</v>
      </c>
      <c r="Q308">
        <f>E308</f>
        <v>0</v>
      </c>
      <c r="R308">
        <f>F308</f>
        <v>0</v>
      </c>
      <c r="S308">
        <f>G308</f>
        <v>0</v>
      </c>
      <c r="T308">
        <f>H308</f>
        <v>0</v>
      </c>
      <c r="U308">
        <f>I308</f>
        <v>0</v>
      </c>
    </row>
    <row r="309" spans="13:21">
      <c r="M309">
        <f>A309</f>
        <v>0</v>
      </c>
      <c r="N309">
        <f>B309</f>
        <v>0</v>
      </c>
      <c r="O309">
        <f>C309</f>
        <v>0</v>
      </c>
      <c r="P309">
        <f>D309</f>
        <v>0</v>
      </c>
      <c r="Q309">
        <f>E309</f>
        <v>0</v>
      </c>
      <c r="R309">
        <f>F309</f>
        <v>0</v>
      </c>
      <c r="S309">
        <f>G309</f>
        <v>0</v>
      </c>
      <c r="T309">
        <f>H309</f>
        <v>0</v>
      </c>
      <c r="U309">
        <f>I309</f>
        <v>0</v>
      </c>
    </row>
    <row r="310" spans="13:21">
      <c r="M310">
        <f>A310</f>
        <v>0</v>
      </c>
      <c r="N310">
        <f>B310</f>
        <v>0</v>
      </c>
      <c r="O310">
        <f>C310</f>
        <v>0</v>
      </c>
      <c r="P310">
        <f>D310</f>
        <v>0</v>
      </c>
      <c r="Q310">
        <f>E310</f>
        <v>0</v>
      </c>
      <c r="R310">
        <f>F310</f>
        <v>0</v>
      </c>
      <c r="S310">
        <f>G310</f>
        <v>0</v>
      </c>
      <c r="T310">
        <f>H310</f>
        <v>0</v>
      </c>
      <c r="U310">
        <f>I310</f>
        <v>0</v>
      </c>
    </row>
    <row r="311" spans="13:21">
      <c r="M311">
        <f>A311</f>
        <v>0</v>
      </c>
      <c r="N311">
        <f>B311</f>
        <v>0</v>
      </c>
      <c r="O311">
        <f>C311</f>
        <v>0</v>
      </c>
      <c r="P311">
        <f>D311</f>
        <v>0</v>
      </c>
      <c r="Q311">
        <f>E311</f>
        <v>0</v>
      </c>
      <c r="R311">
        <f>F311</f>
        <v>0</v>
      </c>
      <c r="S311">
        <f>G311</f>
        <v>0</v>
      </c>
      <c r="T311">
        <f>H311</f>
        <v>0</v>
      </c>
      <c r="U311">
        <f>I311</f>
        <v>0</v>
      </c>
    </row>
    <row r="312" spans="13:21">
      <c r="M312">
        <f>A312</f>
        <v>0</v>
      </c>
      <c r="N312">
        <f>B312</f>
        <v>0</v>
      </c>
      <c r="O312">
        <f>C312</f>
        <v>0</v>
      </c>
      <c r="P312">
        <f>D312</f>
        <v>0</v>
      </c>
      <c r="Q312">
        <f>E312</f>
        <v>0</v>
      </c>
      <c r="R312">
        <f>F312</f>
        <v>0</v>
      </c>
      <c r="S312">
        <f>G312</f>
        <v>0</v>
      </c>
      <c r="T312">
        <f>H312</f>
        <v>0</v>
      </c>
      <c r="U312">
        <f>I312</f>
        <v>0</v>
      </c>
    </row>
    <row r="313" spans="13:21">
      <c r="M313">
        <f>A313</f>
        <v>0</v>
      </c>
      <c r="N313">
        <f>B313</f>
        <v>0</v>
      </c>
      <c r="O313">
        <f>C313</f>
        <v>0</v>
      </c>
      <c r="P313">
        <f>D313</f>
        <v>0</v>
      </c>
      <c r="Q313">
        <f>E313</f>
        <v>0</v>
      </c>
      <c r="R313">
        <f>F313</f>
        <v>0</v>
      </c>
      <c r="S313">
        <f>G313</f>
        <v>0</v>
      </c>
      <c r="T313">
        <f>H313</f>
        <v>0</v>
      </c>
      <c r="U313">
        <f>I313</f>
        <v>0</v>
      </c>
    </row>
    <row r="314" spans="13:21">
      <c r="M314">
        <f>A314</f>
        <v>0</v>
      </c>
      <c r="N314">
        <f>B314</f>
        <v>0</v>
      </c>
      <c r="O314">
        <f>C314</f>
        <v>0</v>
      </c>
      <c r="P314">
        <f>D314</f>
        <v>0</v>
      </c>
      <c r="Q314">
        <f>E314</f>
        <v>0</v>
      </c>
      <c r="R314">
        <f>F314</f>
        <v>0</v>
      </c>
      <c r="S314">
        <f>G314</f>
        <v>0</v>
      </c>
      <c r="T314">
        <f>H314</f>
        <v>0</v>
      </c>
      <c r="U314">
        <f>I314</f>
        <v>0</v>
      </c>
    </row>
    <row r="315" spans="13:21">
      <c r="M315">
        <f>A315</f>
        <v>0</v>
      </c>
      <c r="N315">
        <f>B315</f>
        <v>0</v>
      </c>
      <c r="O315">
        <f>C315</f>
        <v>0</v>
      </c>
      <c r="P315">
        <f>D315</f>
        <v>0</v>
      </c>
      <c r="Q315">
        <f>E315</f>
        <v>0</v>
      </c>
      <c r="R315">
        <f>F315</f>
        <v>0</v>
      </c>
      <c r="S315">
        <f>G315</f>
        <v>0</v>
      </c>
      <c r="T315">
        <f>H315</f>
        <v>0</v>
      </c>
      <c r="U315">
        <f>I315</f>
        <v>0</v>
      </c>
    </row>
    <row r="316" spans="13:21">
      <c r="M316">
        <f>A316</f>
        <v>0</v>
      </c>
      <c r="N316">
        <f>B316</f>
        <v>0</v>
      </c>
      <c r="O316">
        <f>C316</f>
        <v>0</v>
      </c>
      <c r="P316">
        <f>D316</f>
        <v>0</v>
      </c>
      <c r="Q316">
        <f>E316</f>
        <v>0</v>
      </c>
      <c r="R316">
        <f>F316</f>
        <v>0</v>
      </c>
      <c r="S316">
        <f>G316</f>
        <v>0</v>
      </c>
      <c r="T316">
        <f>H316</f>
        <v>0</v>
      </c>
      <c r="U316">
        <f>I316</f>
        <v>0</v>
      </c>
    </row>
    <row r="317" spans="13:21">
      <c r="M317">
        <f>A317</f>
        <v>0</v>
      </c>
      <c r="N317">
        <f>B317</f>
        <v>0</v>
      </c>
      <c r="O317">
        <f>C317</f>
        <v>0</v>
      </c>
      <c r="P317">
        <f>D317</f>
        <v>0</v>
      </c>
      <c r="Q317">
        <f>E317</f>
        <v>0</v>
      </c>
      <c r="R317">
        <f>F317</f>
        <v>0</v>
      </c>
      <c r="S317">
        <f>G317</f>
        <v>0</v>
      </c>
      <c r="T317">
        <f>H317</f>
        <v>0</v>
      </c>
      <c r="U317">
        <f>I317</f>
        <v>0</v>
      </c>
    </row>
    <row r="318" spans="13:21">
      <c r="M318">
        <f>A318</f>
        <v>0</v>
      </c>
      <c r="N318">
        <f>B318</f>
        <v>0</v>
      </c>
      <c r="O318">
        <f>C318</f>
        <v>0</v>
      </c>
      <c r="P318">
        <f>D318</f>
        <v>0</v>
      </c>
      <c r="Q318">
        <f>E318</f>
        <v>0</v>
      </c>
      <c r="R318">
        <f>F318</f>
        <v>0</v>
      </c>
      <c r="S318">
        <f>G318</f>
        <v>0</v>
      </c>
      <c r="T318">
        <f>H318</f>
        <v>0</v>
      </c>
      <c r="U318">
        <f>I318</f>
        <v>0</v>
      </c>
    </row>
    <row r="319" spans="13:21">
      <c r="M319">
        <f>A319</f>
        <v>0</v>
      </c>
      <c r="N319">
        <f>B319</f>
        <v>0</v>
      </c>
      <c r="O319">
        <f>C319</f>
        <v>0</v>
      </c>
      <c r="P319">
        <f>D319</f>
        <v>0</v>
      </c>
      <c r="Q319">
        <f>E319</f>
        <v>0</v>
      </c>
      <c r="R319">
        <f>F319</f>
        <v>0</v>
      </c>
      <c r="S319">
        <f>G319</f>
        <v>0</v>
      </c>
      <c r="T319">
        <f>H319</f>
        <v>0</v>
      </c>
      <c r="U319">
        <f>I319</f>
        <v>0</v>
      </c>
    </row>
    <row r="320" spans="13:21">
      <c r="M320">
        <f>A320</f>
        <v>0</v>
      </c>
      <c r="N320">
        <f>B320</f>
        <v>0</v>
      </c>
      <c r="O320">
        <f>C320</f>
        <v>0</v>
      </c>
      <c r="P320">
        <f>D320</f>
        <v>0</v>
      </c>
      <c r="Q320">
        <f>E320</f>
        <v>0</v>
      </c>
      <c r="R320">
        <f>F320</f>
        <v>0</v>
      </c>
      <c r="S320">
        <f>G320</f>
        <v>0</v>
      </c>
      <c r="T320">
        <f>H320</f>
        <v>0</v>
      </c>
      <c r="U320">
        <f>I320</f>
        <v>0</v>
      </c>
    </row>
    <row r="321" spans="13:21">
      <c r="M321">
        <f>A321</f>
        <v>0</v>
      </c>
      <c r="N321">
        <f>B321</f>
        <v>0</v>
      </c>
      <c r="O321">
        <f>C321</f>
        <v>0</v>
      </c>
      <c r="P321">
        <f>D321</f>
        <v>0</v>
      </c>
      <c r="Q321">
        <f>E321</f>
        <v>0</v>
      </c>
      <c r="R321">
        <f>F321</f>
        <v>0</v>
      </c>
      <c r="S321">
        <f>G321</f>
        <v>0</v>
      </c>
      <c r="T321">
        <f>H321</f>
        <v>0</v>
      </c>
      <c r="U321">
        <f>I321</f>
        <v>0</v>
      </c>
    </row>
    <row r="322" spans="13:21">
      <c r="M322">
        <f>A322</f>
        <v>0</v>
      </c>
      <c r="N322">
        <f>B322</f>
        <v>0</v>
      </c>
      <c r="O322">
        <f>C322</f>
        <v>0</v>
      </c>
      <c r="P322">
        <f>D322</f>
        <v>0</v>
      </c>
      <c r="Q322">
        <f>E322</f>
        <v>0</v>
      </c>
      <c r="R322">
        <f>F322</f>
        <v>0</v>
      </c>
      <c r="S322">
        <f>G322</f>
        <v>0</v>
      </c>
      <c r="T322">
        <f>H322</f>
        <v>0</v>
      </c>
      <c r="U322">
        <f>I322</f>
        <v>0</v>
      </c>
    </row>
    <row r="323" spans="13:21">
      <c r="M323">
        <f>A323</f>
        <v>0</v>
      </c>
      <c r="N323">
        <f>B323</f>
        <v>0</v>
      </c>
      <c r="O323">
        <f>C323</f>
        <v>0</v>
      </c>
      <c r="P323">
        <f>D323</f>
        <v>0</v>
      </c>
      <c r="Q323">
        <f>E323</f>
        <v>0</v>
      </c>
      <c r="R323">
        <f>F323</f>
        <v>0</v>
      </c>
      <c r="S323">
        <f>G323</f>
        <v>0</v>
      </c>
      <c r="T323">
        <f>H323</f>
        <v>0</v>
      </c>
      <c r="U323">
        <f>I323</f>
        <v>0</v>
      </c>
    </row>
    <row r="324" spans="13:21">
      <c r="M324">
        <f>A324</f>
        <v>0</v>
      </c>
      <c r="N324">
        <f>B324</f>
        <v>0</v>
      </c>
      <c r="O324">
        <f>C324</f>
        <v>0</v>
      </c>
      <c r="P324">
        <f>D324</f>
        <v>0</v>
      </c>
      <c r="Q324">
        <f>E324</f>
        <v>0</v>
      </c>
      <c r="R324">
        <f>F324</f>
        <v>0</v>
      </c>
      <c r="S324">
        <f>G324</f>
        <v>0</v>
      </c>
      <c r="T324">
        <f>H324</f>
        <v>0</v>
      </c>
      <c r="U324">
        <f>I324</f>
        <v>0</v>
      </c>
    </row>
    <row r="325" spans="13:21">
      <c r="M325">
        <f>A325</f>
        <v>0</v>
      </c>
      <c r="N325">
        <f>B325</f>
        <v>0</v>
      </c>
      <c r="O325">
        <f>C325</f>
        <v>0</v>
      </c>
      <c r="P325">
        <f>D325</f>
        <v>0</v>
      </c>
      <c r="Q325">
        <f>E325</f>
        <v>0</v>
      </c>
      <c r="R325">
        <f>F325</f>
        <v>0</v>
      </c>
      <c r="S325">
        <f>G325</f>
        <v>0</v>
      </c>
      <c r="T325">
        <f>H325</f>
        <v>0</v>
      </c>
      <c r="U325">
        <f>I325</f>
        <v>0</v>
      </c>
    </row>
    <row r="326" spans="13:21">
      <c r="M326">
        <f>A326</f>
        <v>0</v>
      </c>
      <c r="N326">
        <f>B326</f>
        <v>0</v>
      </c>
      <c r="O326">
        <f>C326</f>
        <v>0</v>
      </c>
      <c r="P326">
        <f>D326</f>
        <v>0</v>
      </c>
      <c r="Q326">
        <f>E326</f>
        <v>0</v>
      </c>
      <c r="R326">
        <f>F326</f>
        <v>0</v>
      </c>
      <c r="S326">
        <f>G326</f>
        <v>0</v>
      </c>
      <c r="T326">
        <f>H326</f>
        <v>0</v>
      </c>
      <c r="U326">
        <f>I326</f>
        <v>0</v>
      </c>
    </row>
    <row r="327" spans="13:21">
      <c r="M327">
        <f>A327</f>
        <v>0</v>
      </c>
      <c r="N327">
        <f>B327</f>
        <v>0</v>
      </c>
      <c r="O327">
        <f>C327</f>
        <v>0</v>
      </c>
      <c r="P327">
        <f>D327</f>
        <v>0</v>
      </c>
      <c r="Q327">
        <f>E327</f>
        <v>0</v>
      </c>
      <c r="R327">
        <f>F327</f>
        <v>0</v>
      </c>
      <c r="S327">
        <f>G327</f>
        <v>0</v>
      </c>
      <c r="T327">
        <f>H327</f>
        <v>0</v>
      </c>
      <c r="U327">
        <f>I327</f>
        <v>0</v>
      </c>
    </row>
    <row r="328" spans="13:21">
      <c r="M328">
        <f>A328</f>
        <v>0</v>
      </c>
      <c r="N328">
        <f>B328</f>
        <v>0</v>
      </c>
      <c r="O328">
        <f>C328</f>
        <v>0</v>
      </c>
      <c r="P328">
        <f>D328</f>
        <v>0</v>
      </c>
      <c r="Q328">
        <f>E328</f>
        <v>0</v>
      </c>
      <c r="R328">
        <f>F328</f>
        <v>0</v>
      </c>
      <c r="S328">
        <f>G328</f>
        <v>0</v>
      </c>
      <c r="T328">
        <f>H328</f>
        <v>0</v>
      </c>
      <c r="U328">
        <f>I328</f>
        <v>0</v>
      </c>
    </row>
    <row r="329" spans="13:21">
      <c r="M329">
        <f>A329</f>
        <v>0</v>
      </c>
      <c r="N329">
        <f>B329</f>
        <v>0</v>
      </c>
      <c r="O329">
        <f>C329</f>
        <v>0</v>
      </c>
      <c r="P329">
        <f>D329</f>
        <v>0</v>
      </c>
      <c r="Q329">
        <f>E329</f>
        <v>0</v>
      </c>
      <c r="R329">
        <f>F329</f>
        <v>0</v>
      </c>
      <c r="S329">
        <f>G329</f>
        <v>0</v>
      </c>
      <c r="T329">
        <f>H329</f>
        <v>0</v>
      </c>
      <c r="U329">
        <f>I329</f>
        <v>0</v>
      </c>
    </row>
    <row r="330" spans="13:21">
      <c r="M330">
        <f>A330</f>
        <v>0</v>
      </c>
      <c r="N330">
        <f>B330</f>
        <v>0</v>
      </c>
      <c r="O330">
        <f>C330</f>
        <v>0</v>
      </c>
      <c r="P330">
        <f>D330</f>
        <v>0</v>
      </c>
      <c r="Q330">
        <f>E330</f>
        <v>0</v>
      </c>
      <c r="R330">
        <f>F330</f>
        <v>0</v>
      </c>
      <c r="S330">
        <f>G330</f>
        <v>0</v>
      </c>
      <c r="T330">
        <f>H330</f>
        <v>0</v>
      </c>
      <c r="U330">
        <f>I330</f>
        <v>0</v>
      </c>
    </row>
    <row r="331" spans="13:21">
      <c r="M331">
        <f>A331</f>
        <v>0</v>
      </c>
      <c r="N331">
        <f>B331</f>
        <v>0</v>
      </c>
      <c r="O331">
        <f>C331</f>
        <v>0</v>
      </c>
      <c r="P331">
        <f>D331</f>
        <v>0</v>
      </c>
      <c r="Q331">
        <f>E331</f>
        <v>0</v>
      </c>
      <c r="R331">
        <f>F331</f>
        <v>0</v>
      </c>
      <c r="S331">
        <f>G331</f>
        <v>0</v>
      </c>
      <c r="T331">
        <f>H331</f>
        <v>0</v>
      </c>
      <c r="U331">
        <f>I331</f>
        <v>0</v>
      </c>
    </row>
    <row r="332" spans="13:21">
      <c r="M332">
        <f>A332</f>
        <v>0</v>
      </c>
      <c r="N332">
        <f>B332</f>
        <v>0</v>
      </c>
      <c r="O332">
        <f>C332</f>
        <v>0</v>
      </c>
      <c r="P332">
        <f>D332</f>
        <v>0</v>
      </c>
      <c r="Q332">
        <f>E332</f>
        <v>0</v>
      </c>
      <c r="R332">
        <f>F332</f>
        <v>0</v>
      </c>
      <c r="S332">
        <f>G332</f>
        <v>0</v>
      </c>
      <c r="T332">
        <f>H332</f>
        <v>0</v>
      </c>
      <c r="U332">
        <f>I332</f>
        <v>0</v>
      </c>
    </row>
    <row r="333" spans="13:21">
      <c r="M333">
        <f>A333</f>
        <v>0</v>
      </c>
      <c r="N333">
        <f>B333</f>
        <v>0</v>
      </c>
      <c r="O333">
        <f>C333</f>
        <v>0</v>
      </c>
      <c r="P333">
        <f>D333</f>
        <v>0</v>
      </c>
      <c r="Q333">
        <f>E333</f>
        <v>0</v>
      </c>
      <c r="R333">
        <f>F333</f>
        <v>0</v>
      </c>
      <c r="S333">
        <f>G333</f>
        <v>0</v>
      </c>
      <c r="T333">
        <f>H333</f>
        <v>0</v>
      </c>
      <c r="U333">
        <f>I333</f>
        <v>0</v>
      </c>
    </row>
    <row r="334" spans="13:21">
      <c r="M334">
        <f>A334</f>
        <v>0</v>
      </c>
      <c r="N334">
        <f>B334</f>
        <v>0</v>
      </c>
      <c r="O334">
        <f>C334</f>
        <v>0</v>
      </c>
      <c r="P334">
        <f>D334</f>
        <v>0</v>
      </c>
      <c r="Q334">
        <f>E334</f>
        <v>0</v>
      </c>
      <c r="R334">
        <f>F334</f>
        <v>0</v>
      </c>
      <c r="S334">
        <f>G334</f>
        <v>0</v>
      </c>
      <c r="T334">
        <f>H334</f>
        <v>0</v>
      </c>
      <c r="U334">
        <f>I334</f>
        <v>0</v>
      </c>
    </row>
    <row r="335" spans="13:21">
      <c r="M335">
        <f>A335</f>
        <v>0</v>
      </c>
      <c r="N335">
        <f>B335</f>
        <v>0</v>
      </c>
      <c r="O335">
        <f>C335</f>
        <v>0</v>
      </c>
      <c r="P335">
        <f>D335</f>
        <v>0</v>
      </c>
      <c r="Q335">
        <f>E335</f>
        <v>0</v>
      </c>
      <c r="R335">
        <f>F335</f>
        <v>0</v>
      </c>
      <c r="S335">
        <f>G335</f>
        <v>0</v>
      </c>
      <c r="T335">
        <f>H335</f>
        <v>0</v>
      </c>
      <c r="U335">
        <f>I335</f>
        <v>0</v>
      </c>
    </row>
    <row r="336" spans="13:21">
      <c r="M336">
        <f>A336</f>
        <v>0</v>
      </c>
      <c r="N336">
        <f>B336</f>
        <v>0</v>
      </c>
      <c r="O336">
        <f>C336</f>
        <v>0</v>
      </c>
      <c r="P336">
        <f>D336</f>
        <v>0</v>
      </c>
      <c r="Q336">
        <f>E336</f>
        <v>0</v>
      </c>
      <c r="R336">
        <f>F336</f>
        <v>0</v>
      </c>
      <c r="S336">
        <f>G336</f>
        <v>0</v>
      </c>
      <c r="T336">
        <f>H336</f>
        <v>0</v>
      </c>
      <c r="U336">
        <f>I336</f>
        <v>0</v>
      </c>
    </row>
    <row r="337" spans="13:21">
      <c r="M337">
        <f>A337</f>
        <v>0</v>
      </c>
      <c r="N337">
        <f>B337</f>
        <v>0</v>
      </c>
      <c r="O337">
        <f>C337</f>
        <v>0</v>
      </c>
      <c r="P337">
        <f>D337</f>
        <v>0</v>
      </c>
      <c r="Q337">
        <f>E337</f>
        <v>0</v>
      </c>
      <c r="R337">
        <f>F337</f>
        <v>0</v>
      </c>
      <c r="S337">
        <f>G337</f>
        <v>0</v>
      </c>
      <c r="T337">
        <f>H337</f>
        <v>0</v>
      </c>
      <c r="U337">
        <f>I337</f>
        <v>0</v>
      </c>
    </row>
    <row r="338" spans="13:21">
      <c r="M338">
        <f>A338</f>
        <v>0</v>
      </c>
      <c r="N338">
        <f>B338</f>
        <v>0</v>
      </c>
      <c r="O338">
        <f>C338</f>
        <v>0</v>
      </c>
      <c r="P338">
        <f>D338</f>
        <v>0</v>
      </c>
      <c r="Q338">
        <f>E338</f>
        <v>0</v>
      </c>
      <c r="R338">
        <f>F338</f>
        <v>0</v>
      </c>
      <c r="S338">
        <f>G338</f>
        <v>0</v>
      </c>
      <c r="T338">
        <f>H338</f>
        <v>0</v>
      </c>
      <c r="U338">
        <f>I338</f>
        <v>0</v>
      </c>
    </row>
    <row r="339" spans="13:21">
      <c r="M339">
        <f>A339</f>
        <v>0</v>
      </c>
      <c r="N339">
        <f>B339</f>
        <v>0</v>
      </c>
      <c r="O339">
        <f>C339</f>
        <v>0</v>
      </c>
      <c r="P339">
        <f>D339</f>
        <v>0</v>
      </c>
      <c r="Q339">
        <f>E339</f>
        <v>0</v>
      </c>
      <c r="R339">
        <f>F339</f>
        <v>0</v>
      </c>
      <c r="S339">
        <f>G339</f>
        <v>0</v>
      </c>
      <c r="T339">
        <f>H339</f>
        <v>0</v>
      </c>
      <c r="U339">
        <f>I339</f>
        <v>0</v>
      </c>
    </row>
    <row r="340" spans="13:21">
      <c r="M340">
        <f>A340</f>
        <v>0</v>
      </c>
      <c r="N340">
        <f>B340</f>
        <v>0</v>
      </c>
      <c r="O340">
        <f>C340</f>
        <v>0</v>
      </c>
      <c r="P340">
        <f>D340</f>
        <v>0</v>
      </c>
      <c r="Q340">
        <f>E340</f>
        <v>0</v>
      </c>
      <c r="R340">
        <f>F340</f>
        <v>0</v>
      </c>
      <c r="S340">
        <f>G340</f>
        <v>0</v>
      </c>
      <c r="T340">
        <f>H340</f>
        <v>0</v>
      </c>
      <c r="U340">
        <f>I340</f>
        <v>0</v>
      </c>
    </row>
    <row r="341" spans="13:21">
      <c r="M341">
        <f>A341</f>
        <v>0</v>
      </c>
      <c r="N341">
        <f>B341</f>
        <v>0</v>
      </c>
      <c r="O341">
        <f>C341</f>
        <v>0</v>
      </c>
      <c r="P341">
        <f>D341</f>
        <v>0</v>
      </c>
      <c r="Q341">
        <f>E341</f>
        <v>0</v>
      </c>
      <c r="R341">
        <f>F341</f>
        <v>0</v>
      </c>
      <c r="S341">
        <f>G341</f>
        <v>0</v>
      </c>
      <c r="T341">
        <f>H341</f>
        <v>0</v>
      </c>
      <c r="U341">
        <f>I341</f>
        <v>0</v>
      </c>
    </row>
    <row r="342" spans="13:21">
      <c r="M342">
        <f>A342</f>
        <v>0</v>
      </c>
      <c r="N342">
        <f>B342</f>
        <v>0</v>
      </c>
      <c r="O342">
        <f>C342</f>
        <v>0</v>
      </c>
      <c r="P342">
        <f>D342</f>
        <v>0</v>
      </c>
      <c r="Q342">
        <f>E342</f>
        <v>0</v>
      </c>
      <c r="R342">
        <f>F342</f>
        <v>0</v>
      </c>
      <c r="S342">
        <f>G342</f>
        <v>0</v>
      </c>
      <c r="T342">
        <f>H342</f>
        <v>0</v>
      </c>
      <c r="U342">
        <f>I342</f>
        <v>0</v>
      </c>
    </row>
    <row r="343" spans="13:21">
      <c r="M343">
        <f>A343</f>
        <v>0</v>
      </c>
      <c r="N343">
        <f>B343</f>
        <v>0</v>
      </c>
      <c r="O343">
        <f>C343</f>
        <v>0</v>
      </c>
      <c r="P343">
        <f>D343</f>
        <v>0</v>
      </c>
      <c r="Q343">
        <f>E343</f>
        <v>0</v>
      </c>
      <c r="R343">
        <f>F343</f>
        <v>0</v>
      </c>
      <c r="S343">
        <f>G343</f>
        <v>0</v>
      </c>
      <c r="T343">
        <f>H343</f>
        <v>0</v>
      </c>
      <c r="U343">
        <f>I343</f>
        <v>0</v>
      </c>
    </row>
    <row r="344" spans="13:21">
      <c r="M344">
        <f>A344</f>
        <v>0</v>
      </c>
      <c r="N344">
        <f>B344</f>
        <v>0</v>
      </c>
      <c r="O344">
        <f>C344</f>
        <v>0</v>
      </c>
      <c r="P344">
        <f>D344</f>
        <v>0</v>
      </c>
      <c r="Q344">
        <f>E344</f>
        <v>0</v>
      </c>
      <c r="R344">
        <f>F344</f>
        <v>0</v>
      </c>
      <c r="S344">
        <f>G344</f>
        <v>0</v>
      </c>
      <c r="T344">
        <f>H344</f>
        <v>0</v>
      </c>
      <c r="U344">
        <f>I344</f>
        <v>0</v>
      </c>
    </row>
    <row r="345" spans="13:21">
      <c r="M345">
        <f>A345</f>
        <v>0</v>
      </c>
      <c r="N345">
        <f>B345</f>
        <v>0</v>
      </c>
      <c r="O345">
        <f>C345</f>
        <v>0</v>
      </c>
      <c r="P345">
        <f>D345</f>
        <v>0</v>
      </c>
      <c r="Q345">
        <f>E345</f>
        <v>0</v>
      </c>
      <c r="R345">
        <f>F345</f>
        <v>0</v>
      </c>
      <c r="S345">
        <f>G345</f>
        <v>0</v>
      </c>
      <c r="T345">
        <f>H345</f>
        <v>0</v>
      </c>
      <c r="U345">
        <f>I345</f>
        <v>0</v>
      </c>
    </row>
    <row r="346" spans="13:21">
      <c r="M346">
        <f>A346</f>
        <v>0</v>
      </c>
      <c r="N346">
        <f>B346</f>
        <v>0</v>
      </c>
      <c r="O346">
        <f>C346</f>
        <v>0</v>
      </c>
      <c r="P346">
        <f>D346</f>
        <v>0</v>
      </c>
      <c r="Q346">
        <f>E346</f>
        <v>0</v>
      </c>
      <c r="R346">
        <f>F346</f>
        <v>0</v>
      </c>
      <c r="S346">
        <f>G346</f>
        <v>0</v>
      </c>
      <c r="T346">
        <f>H346</f>
        <v>0</v>
      </c>
      <c r="U346">
        <f>I346</f>
        <v>0</v>
      </c>
    </row>
    <row r="347" spans="13:21">
      <c r="M347">
        <f>A347</f>
        <v>0</v>
      </c>
      <c r="N347">
        <f>B347</f>
        <v>0</v>
      </c>
      <c r="O347">
        <f>C347</f>
        <v>0</v>
      </c>
      <c r="P347">
        <f>D347</f>
        <v>0</v>
      </c>
      <c r="Q347">
        <f>E347</f>
        <v>0</v>
      </c>
      <c r="R347">
        <f>F347</f>
        <v>0</v>
      </c>
      <c r="S347">
        <f>G347</f>
        <v>0</v>
      </c>
      <c r="T347">
        <f>H347</f>
        <v>0</v>
      </c>
      <c r="U347">
        <f>I347</f>
        <v>0</v>
      </c>
    </row>
    <row r="348" spans="13:21">
      <c r="M348">
        <f>A348</f>
        <v>0</v>
      </c>
      <c r="N348">
        <f>B348</f>
        <v>0</v>
      </c>
      <c r="O348">
        <f>C348</f>
        <v>0</v>
      </c>
      <c r="P348">
        <f>D348</f>
        <v>0</v>
      </c>
      <c r="Q348">
        <f>E348</f>
        <v>0</v>
      </c>
      <c r="R348">
        <f>F348</f>
        <v>0</v>
      </c>
      <c r="S348">
        <f>G348</f>
        <v>0</v>
      </c>
      <c r="T348">
        <f>H348</f>
        <v>0</v>
      </c>
      <c r="U348">
        <f>I348</f>
        <v>0</v>
      </c>
    </row>
    <row r="349" spans="13:21">
      <c r="M349">
        <f>A349</f>
        <v>0</v>
      </c>
      <c r="N349">
        <f>B349</f>
        <v>0</v>
      </c>
      <c r="O349">
        <f>C349</f>
        <v>0</v>
      </c>
      <c r="P349">
        <f>D349</f>
        <v>0</v>
      </c>
      <c r="Q349">
        <f>E349</f>
        <v>0</v>
      </c>
      <c r="R349">
        <f>F349</f>
        <v>0</v>
      </c>
      <c r="S349">
        <f>G349</f>
        <v>0</v>
      </c>
      <c r="T349">
        <f>H349</f>
        <v>0</v>
      </c>
      <c r="U349">
        <f>I349</f>
        <v>0</v>
      </c>
    </row>
    <row r="350" spans="13:21">
      <c r="M350">
        <f>A350</f>
        <v>0</v>
      </c>
      <c r="N350">
        <f>B350</f>
        <v>0</v>
      </c>
      <c r="O350">
        <f>C350</f>
        <v>0</v>
      </c>
      <c r="P350">
        <f>D350</f>
        <v>0</v>
      </c>
      <c r="Q350">
        <f>E350</f>
        <v>0</v>
      </c>
      <c r="R350">
        <f>F350</f>
        <v>0</v>
      </c>
      <c r="S350">
        <f>G350</f>
        <v>0</v>
      </c>
      <c r="T350">
        <f>H350</f>
        <v>0</v>
      </c>
      <c r="U350">
        <f>I350</f>
        <v>0</v>
      </c>
    </row>
    <row r="351" spans="13:21">
      <c r="M351">
        <f>A351</f>
        <v>0</v>
      </c>
      <c r="N351">
        <f>B351</f>
        <v>0</v>
      </c>
      <c r="O351">
        <f>C351</f>
        <v>0</v>
      </c>
      <c r="P351">
        <f>D351</f>
        <v>0</v>
      </c>
      <c r="Q351">
        <f>E351</f>
        <v>0</v>
      </c>
      <c r="R351">
        <f>F351</f>
        <v>0</v>
      </c>
      <c r="S351">
        <f>G351</f>
        <v>0</v>
      </c>
      <c r="T351">
        <f>H351</f>
        <v>0</v>
      </c>
      <c r="U351">
        <f>I351</f>
        <v>0</v>
      </c>
    </row>
    <row r="352" spans="13:21">
      <c r="M352">
        <f>A352</f>
        <v>0</v>
      </c>
      <c r="N352">
        <f>B352</f>
        <v>0</v>
      </c>
      <c r="O352">
        <f>C352</f>
        <v>0</v>
      </c>
      <c r="P352">
        <f>D352</f>
        <v>0</v>
      </c>
      <c r="Q352">
        <f>E352</f>
        <v>0</v>
      </c>
      <c r="R352">
        <f>F352</f>
        <v>0</v>
      </c>
      <c r="S352">
        <f>G352</f>
        <v>0</v>
      </c>
      <c r="T352">
        <f>H352</f>
        <v>0</v>
      </c>
      <c r="U352">
        <f>I352</f>
        <v>0</v>
      </c>
    </row>
    <row r="353" spans="13:21">
      <c r="M353">
        <f>A353</f>
        <v>0</v>
      </c>
      <c r="N353">
        <f>B353</f>
        <v>0</v>
      </c>
      <c r="O353">
        <f>C353</f>
        <v>0</v>
      </c>
      <c r="P353">
        <f>D353</f>
        <v>0</v>
      </c>
      <c r="Q353">
        <f>E353</f>
        <v>0</v>
      </c>
      <c r="R353">
        <f>F353</f>
        <v>0</v>
      </c>
      <c r="S353">
        <f>G353</f>
        <v>0</v>
      </c>
      <c r="T353">
        <f>H353</f>
        <v>0</v>
      </c>
      <c r="U353">
        <f>I353</f>
        <v>0</v>
      </c>
    </row>
    <row r="354" spans="13:21">
      <c r="M354">
        <f>A354</f>
        <v>0</v>
      </c>
      <c r="N354">
        <f>B354</f>
        <v>0</v>
      </c>
      <c r="O354">
        <f>C354</f>
        <v>0</v>
      </c>
      <c r="P354">
        <f>D354</f>
        <v>0</v>
      </c>
      <c r="Q354">
        <f>E354</f>
        <v>0</v>
      </c>
      <c r="R354">
        <f>F354</f>
        <v>0</v>
      </c>
      <c r="S354">
        <f>G354</f>
        <v>0</v>
      </c>
      <c r="T354">
        <f>H354</f>
        <v>0</v>
      </c>
      <c r="U354">
        <f>I354</f>
        <v>0</v>
      </c>
    </row>
    <row r="355" spans="13:21">
      <c r="M355">
        <f>A355</f>
        <v>0</v>
      </c>
      <c r="N355">
        <f>B355</f>
        <v>0</v>
      </c>
      <c r="O355">
        <f>C355</f>
        <v>0</v>
      </c>
      <c r="P355">
        <f>D355</f>
        <v>0</v>
      </c>
      <c r="Q355">
        <f>E355</f>
        <v>0</v>
      </c>
      <c r="R355">
        <f>F355</f>
        <v>0</v>
      </c>
      <c r="S355">
        <f>G355</f>
        <v>0</v>
      </c>
      <c r="T355">
        <f>H355</f>
        <v>0</v>
      </c>
      <c r="U355">
        <f>I355</f>
        <v>0</v>
      </c>
    </row>
    <row r="356" spans="13:21">
      <c r="M356">
        <f>A356</f>
        <v>0</v>
      </c>
      <c r="N356">
        <f>B356</f>
        <v>0</v>
      </c>
      <c r="O356">
        <f>C356</f>
        <v>0</v>
      </c>
      <c r="P356">
        <f>D356</f>
        <v>0</v>
      </c>
      <c r="Q356">
        <f>E356</f>
        <v>0</v>
      </c>
      <c r="R356">
        <f>F356</f>
        <v>0</v>
      </c>
      <c r="S356">
        <f>G356</f>
        <v>0</v>
      </c>
      <c r="T356">
        <f>H356</f>
        <v>0</v>
      </c>
      <c r="U356">
        <f>I356</f>
        <v>0</v>
      </c>
    </row>
    <row r="357" spans="13:21">
      <c r="M357">
        <f>A357</f>
        <v>0</v>
      </c>
      <c r="N357">
        <f>B357</f>
        <v>0</v>
      </c>
      <c r="O357">
        <f>C357</f>
        <v>0</v>
      </c>
      <c r="P357">
        <f>D357</f>
        <v>0</v>
      </c>
      <c r="Q357">
        <f>E357</f>
        <v>0</v>
      </c>
      <c r="R357">
        <f>F357</f>
        <v>0</v>
      </c>
      <c r="S357">
        <f>G357</f>
        <v>0</v>
      </c>
      <c r="T357">
        <f>H357</f>
        <v>0</v>
      </c>
      <c r="U357">
        <f>I357</f>
        <v>0</v>
      </c>
    </row>
    <row r="358" spans="13:21">
      <c r="M358">
        <f>A358</f>
        <v>0</v>
      </c>
      <c r="N358">
        <f>B358</f>
        <v>0</v>
      </c>
      <c r="O358">
        <f>C358</f>
        <v>0</v>
      </c>
      <c r="P358">
        <f>D358</f>
        <v>0</v>
      </c>
      <c r="Q358">
        <f>E358</f>
        <v>0</v>
      </c>
      <c r="R358">
        <f>F358</f>
        <v>0</v>
      </c>
      <c r="S358">
        <f>G358</f>
        <v>0</v>
      </c>
      <c r="T358">
        <f>H358</f>
        <v>0</v>
      </c>
      <c r="U358">
        <f>I358</f>
        <v>0</v>
      </c>
    </row>
    <row r="359" spans="13:21">
      <c r="M359">
        <f>A359</f>
        <v>0</v>
      </c>
      <c r="N359">
        <f>B359</f>
        <v>0</v>
      </c>
      <c r="O359">
        <f>C359</f>
        <v>0</v>
      </c>
      <c r="P359">
        <f>D359</f>
        <v>0</v>
      </c>
      <c r="Q359">
        <f>E359</f>
        <v>0</v>
      </c>
      <c r="R359">
        <f>F359</f>
        <v>0</v>
      </c>
      <c r="S359">
        <f>G359</f>
        <v>0</v>
      </c>
      <c r="T359">
        <f>H359</f>
        <v>0</v>
      </c>
      <c r="U359">
        <f>I359</f>
        <v>0</v>
      </c>
    </row>
    <row r="360" spans="13:21">
      <c r="M360">
        <f>A360</f>
        <v>0</v>
      </c>
      <c r="N360">
        <f>B360</f>
        <v>0</v>
      </c>
      <c r="O360">
        <f>C360</f>
        <v>0</v>
      </c>
      <c r="P360">
        <f>D360</f>
        <v>0</v>
      </c>
      <c r="Q360">
        <f>E360</f>
        <v>0</v>
      </c>
      <c r="R360">
        <f>F360</f>
        <v>0</v>
      </c>
      <c r="S360">
        <f>G360</f>
        <v>0</v>
      </c>
      <c r="T360">
        <f>H360</f>
        <v>0</v>
      </c>
      <c r="U360">
        <f>I360</f>
        <v>0</v>
      </c>
    </row>
    <row r="361" spans="13:21">
      <c r="M361">
        <f>A361</f>
        <v>0</v>
      </c>
      <c r="N361">
        <f>B361</f>
        <v>0</v>
      </c>
      <c r="O361">
        <f>C361</f>
        <v>0</v>
      </c>
      <c r="P361">
        <f>D361</f>
        <v>0</v>
      </c>
      <c r="Q361">
        <f>E361</f>
        <v>0</v>
      </c>
      <c r="R361">
        <f>F361</f>
        <v>0</v>
      </c>
      <c r="S361">
        <f>G361</f>
        <v>0</v>
      </c>
      <c r="T361">
        <f>H361</f>
        <v>0</v>
      </c>
      <c r="U361">
        <f>I361</f>
        <v>0</v>
      </c>
    </row>
    <row r="362" spans="13:21">
      <c r="M362">
        <f>A362</f>
        <v>0</v>
      </c>
      <c r="N362">
        <f>B362</f>
        <v>0</v>
      </c>
      <c r="O362">
        <f>C362</f>
        <v>0</v>
      </c>
      <c r="P362">
        <f>D362</f>
        <v>0</v>
      </c>
      <c r="Q362">
        <f>E362</f>
        <v>0</v>
      </c>
      <c r="R362">
        <f>F362</f>
        <v>0</v>
      </c>
      <c r="S362">
        <f>G362</f>
        <v>0</v>
      </c>
      <c r="T362">
        <f>H362</f>
        <v>0</v>
      </c>
      <c r="U362">
        <f>I362</f>
        <v>0</v>
      </c>
    </row>
    <row r="363" spans="13:21">
      <c r="M363">
        <f>A363</f>
        <v>0</v>
      </c>
      <c r="N363">
        <f>B363</f>
        <v>0</v>
      </c>
      <c r="O363">
        <f>C363</f>
        <v>0</v>
      </c>
      <c r="P363">
        <f>D363</f>
        <v>0</v>
      </c>
      <c r="Q363">
        <f>E363</f>
        <v>0</v>
      </c>
      <c r="R363">
        <f>F363</f>
        <v>0</v>
      </c>
      <c r="S363">
        <f>G363</f>
        <v>0</v>
      </c>
      <c r="T363">
        <f>H363</f>
        <v>0</v>
      </c>
      <c r="U363">
        <f>I363</f>
        <v>0</v>
      </c>
    </row>
    <row r="364" spans="13:21">
      <c r="M364">
        <f>A364</f>
        <v>0</v>
      </c>
      <c r="N364">
        <f>B364</f>
        <v>0</v>
      </c>
      <c r="O364">
        <f>C364</f>
        <v>0</v>
      </c>
      <c r="P364">
        <f>D364</f>
        <v>0</v>
      </c>
      <c r="Q364">
        <f>E364</f>
        <v>0</v>
      </c>
      <c r="R364">
        <f>F364</f>
        <v>0</v>
      </c>
      <c r="S364">
        <f>G364</f>
        <v>0</v>
      </c>
      <c r="T364">
        <f>H364</f>
        <v>0</v>
      </c>
      <c r="U364">
        <f>I364</f>
        <v>0</v>
      </c>
    </row>
    <row r="365" spans="13:21">
      <c r="M365">
        <f>A365</f>
        <v>0</v>
      </c>
      <c r="N365">
        <f>B365</f>
        <v>0</v>
      </c>
      <c r="O365">
        <f>C365</f>
        <v>0</v>
      </c>
      <c r="P365">
        <f>D365</f>
        <v>0</v>
      </c>
      <c r="Q365">
        <f>E365</f>
        <v>0</v>
      </c>
      <c r="R365">
        <f>F365</f>
        <v>0</v>
      </c>
      <c r="S365">
        <f>G365</f>
        <v>0</v>
      </c>
      <c r="T365">
        <f>H365</f>
        <v>0</v>
      </c>
      <c r="U365">
        <f>I365</f>
        <v>0</v>
      </c>
    </row>
    <row r="366" spans="13:21">
      <c r="M366">
        <f>A366</f>
        <v>0</v>
      </c>
      <c r="N366">
        <f>B366</f>
        <v>0</v>
      </c>
      <c r="O366">
        <f>C366</f>
        <v>0</v>
      </c>
      <c r="P366">
        <f>D366</f>
        <v>0</v>
      </c>
      <c r="Q366">
        <f>E366</f>
        <v>0</v>
      </c>
      <c r="R366">
        <f>F366</f>
        <v>0</v>
      </c>
      <c r="S366">
        <f>G366</f>
        <v>0</v>
      </c>
      <c r="T366">
        <f>H366</f>
        <v>0</v>
      </c>
      <c r="U366">
        <f>I366</f>
        <v>0</v>
      </c>
    </row>
    <row r="367" spans="13:21">
      <c r="M367">
        <f>A367</f>
        <v>0</v>
      </c>
      <c r="N367">
        <f>B367</f>
        <v>0</v>
      </c>
      <c r="O367">
        <f>C367</f>
        <v>0</v>
      </c>
      <c r="P367">
        <f>D367</f>
        <v>0</v>
      </c>
      <c r="Q367">
        <f>E367</f>
        <v>0</v>
      </c>
      <c r="R367">
        <f>F367</f>
        <v>0</v>
      </c>
      <c r="S367">
        <f>G367</f>
        <v>0</v>
      </c>
      <c r="T367">
        <f>H367</f>
        <v>0</v>
      </c>
      <c r="U367">
        <f>I367</f>
        <v>0</v>
      </c>
    </row>
    <row r="368" spans="13:21">
      <c r="M368">
        <f>A368</f>
        <v>0</v>
      </c>
      <c r="N368">
        <f>B368</f>
        <v>0</v>
      </c>
      <c r="O368">
        <f>C368</f>
        <v>0</v>
      </c>
      <c r="P368">
        <f>D368</f>
        <v>0</v>
      </c>
      <c r="Q368">
        <f>E368</f>
        <v>0</v>
      </c>
      <c r="R368">
        <f>F368</f>
        <v>0</v>
      </c>
      <c r="S368">
        <f>G368</f>
        <v>0</v>
      </c>
      <c r="T368">
        <f>H368</f>
        <v>0</v>
      </c>
      <c r="U368">
        <f>I368</f>
        <v>0</v>
      </c>
    </row>
    <row r="369" spans="13:21">
      <c r="M369">
        <f>A369</f>
        <v>0</v>
      </c>
      <c r="N369">
        <f>B369</f>
        <v>0</v>
      </c>
      <c r="O369">
        <f>C369</f>
        <v>0</v>
      </c>
      <c r="P369">
        <f>D369</f>
        <v>0</v>
      </c>
      <c r="Q369">
        <f>E369</f>
        <v>0</v>
      </c>
      <c r="R369">
        <f>F369</f>
        <v>0</v>
      </c>
      <c r="S369">
        <f>G369</f>
        <v>0</v>
      </c>
      <c r="T369">
        <f>H369</f>
        <v>0</v>
      </c>
      <c r="U369">
        <f>I369</f>
        <v>0</v>
      </c>
    </row>
    <row r="370" spans="13:21">
      <c r="M370">
        <f>A370</f>
        <v>0</v>
      </c>
      <c r="N370">
        <f>B370</f>
        <v>0</v>
      </c>
      <c r="O370">
        <f>C370</f>
        <v>0</v>
      </c>
      <c r="P370">
        <f>D370</f>
        <v>0</v>
      </c>
      <c r="Q370">
        <f>E370</f>
        <v>0</v>
      </c>
      <c r="R370">
        <f>F370</f>
        <v>0</v>
      </c>
      <c r="S370">
        <f>G370</f>
        <v>0</v>
      </c>
      <c r="T370">
        <f>H370</f>
        <v>0</v>
      </c>
      <c r="U370">
        <f>I370</f>
        <v>0</v>
      </c>
    </row>
    <row r="371" spans="13:21">
      <c r="M371">
        <f>A371</f>
        <v>0</v>
      </c>
      <c r="N371">
        <f>B371</f>
        <v>0</v>
      </c>
      <c r="O371">
        <f>C371</f>
        <v>0</v>
      </c>
      <c r="P371">
        <f>D371</f>
        <v>0</v>
      </c>
      <c r="Q371">
        <f>E371</f>
        <v>0</v>
      </c>
      <c r="R371">
        <f>F371</f>
        <v>0</v>
      </c>
      <c r="S371">
        <f>G371</f>
        <v>0</v>
      </c>
      <c r="T371">
        <f>H371</f>
        <v>0</v>
      </c>
      <c r="U371">
        <f>I371</f>
        <v>0</v>
      </c>
    </row>
    <row r="372" spans="13:21">
      <c r="M372">
        <f>A372</f>
        <v>0</v>
      </c>
      <c r="N372">
        <f>B372</f>
        <v>0</v>
      </c>
      <c r="O372">
        <f>C372</f>
        <v>0</v>
      </c>
      <c r="P372">
        <f>D372</f>
        <v>0</v>
      </c>
      <c r="Q372">
        <f>E372</f>
        <v>0</v>
      </c>
      <c r="R372">
        <f>F372</f>
        <v>0</v>
      </c>
      <c r="S372">
        <f>G372</f>
        <v>0</v>
      </c>
      <c r="T372">
        <f>H372</f>
        <v>0</v>
      </c>
      <c r="U372">
        <f>I372</f>
        <v>0</v>
      </c>
    </row>
    <row r="373" spans="13:21">
      <c r="M373">
        <f>A373</f>
        <v>0</v>
      </c>
      <c r="N373">
        <f>B373</f>
        <v>0</v>
      </c>
      <c r="O373">
        <f>C373</f>
        <v>0</v>
      </c>
      <c r="P373">
        <f>D373</f>
        <v>0</v>
      </c>
      <c r="Q373">
        <f>E373</f>
        <v>0</v>
      </c>
      <c r="R373">
        <f>F373</f>
        <v>0</v>
      </c>
      <c r="S373">
        <f>G373</f>
        <v>0</v>
      </c>
      <c r="T373">
        <f>H373</f>
        <v>0</v>
      </c>
      <c r="U373">
        <f>I373</f>
        <v>0</v>
      </c>
    </row>
    <row r="374" spans="13:21">
      <c r="M374">
        <f>A374</f>
        <v>0</v>
      </c>
      <c r="N374">
        <f>B374</f>
        <v>0</v>
      </c>
      <c r="O374">
        <f>C374</f>
        <v>0</v>
      </c>
      <c r="P374">
        <f>D374</f>
        <v>0</v>
      </c>
      <c r="Q374">
        <f>E374</f>
        <v>0</v>
      </c>
      <c r="R374">
        <f>F374</f>
        <v>0</v>
      </c>
      <c r="S374">
        <f>G374</f>
        <v>0</v>
      </c>
      <c r="T374">
        <f>H374</f>
        <v>0</v>
      </c>
      <c r="U374">
        <f>I374</f>
        <v>0</v>
      </c>
    </row>
    <row r="375" spans="13:21">
      <c r="M375">
        <f>A375</f>
        <v>0</v>
      </c>
      <c r="N375">
        <f>B375</f>
        <v>0</v>
      </c>
      <c r="O375">
        <f>C375</f>
        <v>0</v>
      </c>
      <c r="P375">
        <f>D375</f>
        <v>0</v>
      </c>
      <c r="Q375">
        <f>E375</f>
        <v>0</v>
      </c>
      <c r="R375">
        <f>F375</f>
        <v>0</v>
      </c>
      <c r="S375">
        <f>G375</f>
        <v>0</v>
      </c>
      <c r="T375">
        <f>H375</f>
        <v>0</v>
      </c>
      <c r="U375">
        <f>I375</f>
        <v>0</v>
      </c>
    </row>
    <row r="376" spans="13:21">
      <c r="M376">
        <f>A376</f>
        <v>0</v>
      </c>
      <c r="N376">
        <f>B376</f>
        <v>0</v>
      </c>
      <c r="O376">
        <f>C376</f>
        <v>0</v>
      </c>
      <c r="P376">
        <f>D376</f>
        <v>0</v>
      </c>
      <c r="Q376">
        <f>E376</f>
        <v>0</v>
      </c>
      <c r="R376">
        <f>F376</f>
        <v>0</v>
      </c>
      <c r="S376">
        <f>G376</f>
        <v>0</v>
      </c>
      <c r="T376">
        <f>H376</f>
        <v>0</v>
      </c>
      <c r="U376">
        <f>I376</f>
        <v>0</v>
      </c>
    </row>
    <row r="377" spans="13:21">
      <c r="M377">
        <f>A377</f>
        <v>0</v>
      </c>
      <c r="N377">
        <f>B377</f>
        <v>0</v>
      </c>
      <c r="O377">
        <f>C377</f>
        <v>0</v>
      </c>
      <c r="P377">
        <f>D377</f>
        <v>0</v>
      </c>
      <c r="Q377">
        <f>E377</f>
        <v>0</v>
      </c>
      <c r="R377">
        <f>F377</f>
        <v>0</v>
      </c>
      <c r="S377">
        <f>G377</f>
        <v>0</v>
      </c>
      <c r="T377">
        <f>H377</f>
        <v>0</v>
      </c>
      <c r="U377">
        <f>I377</f>
        <v>0</v>
      </c>
    </row>
    <row r="378" spans="13:21">
      <c r="M378">
        <f>A378</f>
        <v>0</v>
      </c>
      <c r="N378">
        <f>B378</f>
        <v>0</v>
      </c>
      <c r="O378">
        <f>C378</f>
        <v>0</v>
      </c>
      <c r="P378">
        <f>D378</f>
        <v>0</v>
      </c>
      <c r="Q378">
        <f>E378</f>
        <v>0</v>
      </c>
      <c r="R378">
        <f>F378</f>
        <v>0</v>
      </c>
      <c r="S378">
        <f>G378</f>
        <v>0</v>
      </c>
      <c r="T378">
        <f>H378</f>
        <v>0</v>
      </c>
      <c r="U378">
        <f>I378</f>
        <v>0</v>
      </c>
    </row>
    <row r="379" spans="13:21">
      <c r="M379">
        <f>A379</f>
        <v>0</v>
      </c>
      <c r="N379">
        <f>B379</f>
        <v>0</v>
      </c>
      <c r="O379">
        <f>C379</f>
        <v>0</v>
      </c>
      <c r="P379">
        <f>D379</f>
        <v>0</v>
      </c>
      <c r="Q379">
        <f>E379</f>
        <v>0</v>
      </c>
      <c r="R379">
        <f>F379</f>
        <v>0</v>
      </c>
      <c r="S379">
        <f>G379</f>
        <v>0</v>
      </c>
      <c r="T379">
        <f>H379</f>
        <v>0</v>
      </c>
      <c r="U379">
        <f>I379</f>
        <v>0</v>
      </c>
    </row>
    <row r="380" spans="13:21">
      <c r="M380">
        <f>A380</f>
        <v>0</v>
      </c>
      <c r="N380">
        <f>B380</f>
        <v>0</v>
      </c>
      <c r="O380">
        <f>C380</f>
        <v>0</v>
      </c>
      <c r="P380">
        <f>D380</f>
        <v>0</v>
      </c>
      <c r="Q380">
        <f>E380</f>
        <v>0</v>
      </c>
      <c r="R380">
        <f>F380</f>
        <v>0</v>
      </c>
      <c r="S380">
        <f>G380</f>
        <v>0</v>
      </c>
      <c r="T380">
        <f>H380</f>
        <v>0</v>
      </c>
      <c r="U380">
        <f>I380</f>
        <v>0</v>
      </c>
    </row>
    <row r="381" spans="13:21">
      <c r="M381">
        <f>A381</f>
        <v>0</v>
      </c>
      <c r="N381">
        <f>B381</f>
        <v>0</v>
      </c>
      <c r="O381">
        <f>C381</f>
        <v>0</v>
      </c>
      <c r="P381">
        <f>D381</f>
        <v>0</v>
      </c>
      <c r="Q381">
        <f>E381</f>
        <v>0</v>
      </c>
      <c r="R381">
        <f>F381</f>
        <v>0</v>
      </c>
      <c r="S381">
        <f>G381</f>
        <v>0</v>
      </c>
      <c r="T381">
        <f>H381</f>
        <v>0</v>
      </c>
      <c r="U381">
        <f>I381</f>
        <v>0</v>
      </c>
    </row>
    <row r="382" spans="13:21">
      <c r="M382">
        <f>A382</f>
        <v>0</v>
      </c>
      <c r="N382">
        <f>B382</f>
        <v>0</v>
      </c>
      <c r="O382">
        <f>C382</f>
        <v>0</v>
      </c>
      <c r="P382">
        <f>D382</f>
        <v>0</v>
      </c>
      <c r="Q382">
        <f>E382</f>
        <v>0</v>
      </c>
      <c r="R382">
        <f>F382</f>
        <v>0</v>
      </c>
      <c r="S382">
        <f>G382</f>
        <v>0</v>
      </c>
      <c r="T382">
        <f>H382</f>
        <v>0</v>
      </c>
      <c r="U382">
        <f>I382</f>
        <v>0</v>
      </c>
    </row>
    <row r="383" spans="13:21">
      <c r="M383">
        <f>A383</f>
        <v>0</v>
      </c>
      <c r="N383">
        <f>B383</f>
        <v>0</v>
      </c>
      <c r="O383">
        <f>C383</f>
        <v>0</v>
      </c>
      <c r="P383">
        <f>D383</f>
        <v>0</v>
      </c>
      <c r="Q383">
        <f>E383</f>
        <v>0</v>
      </c>
      <c r="R383">
        <f>F383</f>
        <v>0</v>
      </c>
      <c r="S383">
        <f>G383</f>
        <v>0</v>
      </c>
      <c r="T383">
        <f>H383</f>
        <v>0</v>
      </c>
      <c r="U383">
        <f>I383</f>
        <v>0</v>
      </c>
    </row>
    <row r="384" spans="13:21">
      <c r="M384">
        <f>A384</f>
        <v>0</v>
      </c>
      <c r="N384">
        <f>B384</f>
        <v>0</v>
      </c>
      <c r="O384">
        <f>C384</f>
        <v>0</v>
      </c>
      <c r="P384">
        <f>D384</f>
        <v>0</v>
      </c>
      <c r="Q384">
        <f>E384</f>
        <v>0</v>
      </c>
      <c r="R384">
        <f>F384</f>
        <v>0</v>
      </c>
      <c r="S384">
        <f>G384</f>
        <v>0</v>
      </c>
      <c r="T384">
        <f>H384</f>
        <v>0</v>
      </c>
      <c r="U384">
        <f>I384</f>
        <v>0</v>
      </c>
    </row>
    <row r="385" spans="13:21">
      <c r="M385">
        <f>A385</f>
        <v>0</v>
      </c>
      <c r="N385">
        <f>B385</f>
        <v>0</v>
      </c>
      <c r="O385">
        <f>C385</f>
        <v>0</v>
      </c>
      <c r="P385">
        <f>D385</f>
        <v>0</v>
      </c>
      <c r="Q385">
        <f>E385</f>
        <v>0</v>
      </c>
      <c r="R385">
        <f>F385</f>
        <v>0</v>
      </c>
      <c r="S385">
        <f>G385</f>
        <v>0</v>
      </c>
      <c r="T385">
        <f>H385</f>
        <v>0</v>
      </c>
      <c r="U385">
        <f>I385</f>
        <v>0</v>
      </c>
    </row>
    <row r="386" spans="13:21">
      <c r="M386">
        <f>A386</f>
        <v>0</v>
      </c>
      <c r="N386">
        <f>B386</f>
        <v>0</v>
      </c>
      <c r="O386">
        <f>C386</f>
        <v>0</v>
      </c>
      <c r="P386">
        <f>D386</f>
        <v>0</v>
      </c>
      <c r="Q386">
        <f>E386</f>
        <v>0</v>
      </c>
      <c r="R386">
        <f>F386</f>
        <v>0</v>
      </c>
      <c r="S386">
        <f>G386</f>
        <v>0</v>
      </c>
      <c r="T386">
        <f>H386</f>
        <v>0</v>
      </c>
      <c r="U386">
        <f>I386</f>
        <v>0</v>
      </c>
    </row>
    <row r="387" spans="13:21">
      <c r="M387">
        <f>A387</f>
        <v>0</v>
      </c>
      <c r="N387">
        <f>B387</f>
        <v>0</v>
      </c>
      <c r="O387">
        <f>C387</f>
        <v>0</v>
      </c>
      <c r="P387">
        <f>D387</f>
        <v>0</v>
      </c>
      <c r="Q387">
        <f>E387</f>
        <v>0</v>
      </c>
      <c r="R387">
        <f>F387</f>
        <v>0</v>
      </c>
      <c r="S387">
        <f>G387</f>
        <v>0</v>
      </c>
      <c r="T387">
        <f>H387</f>
        <v>0</v>
      </c>
      <c r="U387">
        <f>I387</f>
        <v>0</v>
      </c>
    </row>
    <row r="388" spans="13:21">
      <c r="M388">
        <f>A388</f>
        <v>0</v>
      </c>
      <c r="N388">
        <f>B388</f>
        <v>0</v>
      </c>
      <c r="O388">
        <f>C388</f>
        <v>0</v>
      </c>
      <c r="P388">
        <f>D388</f>
        <v>0</v>
      </c>
      <c r="Q388">
        <f>E388</f>
        <v>0</v>
      </c>
      <c r="R388">
        <f>F388</f>
        <v>0</v>
      </c>
      <c r="S388">
        <f>G388</f>
        <v>0</v>
      </c>
      <c r="T388">
        <f>H388</f>
        <v>0</v>
      </c>
      <c r="U388">
        <f>I388</f>
        <v>0</v>
      </c>
    </row>
    <row r="389" spans="13:21">
      <c r="M389">
        <f>A389</f>
        <v>0</v>
      </c>
      <c r="N389">
        <f>B389</f>
        <v>0</v>
      </c>
      <c r="O389">
        <f>C389</f>
        <v>0</v>
      </c>
      <c r="P389">
        <f>D389</f>
        <v>0</v>
      </c>
      <c r="Q389">
        <f>E389</f>
        <v>0</v>
      </c>
      <c r="R389">
        <f>F389</f>
        <v>0</v>
      </c>
      <c r="S389">
        <f>G389</f>
        <v>0</v>
      </c>
      <c r="T389">
        <f>H389</f>
        <v>0</v>
      </c>
      <c r="U389">
        <f>I389</f>
        <v>0</v>
      </c>
    </row>
    <row r="390" spans="13:21">
      <c r="M390">
        <f>A390</f>
        <v>0</v>
      </c>
      <c r="N390">
        <f>B390</f>
        <v>0</v>
      </c>
      <c r="O390">
        <f>C390</f>
        <v>0</v>
      </c>
      <c r="P390">
        <f>D390</f>
        <v>0</v>
      </c>
      <c r="Q390">
        <f>E390</f>
        <v>0</v>
      </c>
      <c r="R390">
        <f>F390</f>
        <v>0</v>
      </c>
      <c r="S390">
        <f>G390</f>
        <v>0</v>
      </c>
      <c r="T390">
        <f>H390</f>
        <v>0</v>
      </c>
      <c r="U390">
        <f>I390</f>
        <v>0</v>
      </c>
    </row>
    <row r="391" spans="13:21">
      <c r="M391">
        <f>A391</f>
        <v>0</v>
      </c>
      <c r="N391">
        <f>B391</f>
        <v>0</v>
      </c>
      <c r="O391">
        <f>C391</f>
        <v>0</v>
      </c>
      <c r="P391">
        <f>D391</f>
        <v>0</v>
      </c>
      <c r="Q391">
        <f>E391</f>
        <v>0</v>
      </c>
      <c r="R391">
        <f>F391</f>
        <v>0</v>
      </c>
      <c r="S391">
        <f>G391</f>
        <v>0</v>
      </c>
      <c r="T391">
        <f>H391</f>
        <v>0</v>
      </c>
      <c r="U391">
        <f>I391</f>
        <v>0</v>
      </c>
    </row>
    <row r="392" spans="13:21">
      <c r="M392">
        <f>A392</f>
        <v>0</v>
      </c>
      <c r="N392">
        <f>B392</f>
        <v>0</v>
      </c>
      <c r="O392">
        <f>C392</f>
        <v>0</v>
      </c>
      <c r="P392">
        <f>D392</f>
        <v>0</v>
      </c>
      <c r="Q392">
        <f>E392</f>
        <v>0</v>
      </c>
      <c r="R392">
        <f>F392</f>
        <v>0</v>
      </c>
      <c r="S392">
        <f>G392</f>
        <v>0</v>
      </c>
      <c r="T392">
        <f>H392</f>
        <v>0</v>
      </c>
      <c r="U392">
        <f>I392</f>
        <v>0</v>
      </c>
    </row>
    <row r="393" spans="13:21">
      <c r="M393">
        <f>A393</f>
        <v>0</v>
      </c>
      <c r="N393">
        <f>B393</f>
        <v>0</v>
      </c>
      <c r="O393">
        <f>C393</f>
        <v>0</v>
      </c>
      <c r="P393">
        <f>D393</f>
        <v>0</v>
      </c>
      <c r="Q393">
        <f>E393</f>
        <v>0</v>
      </c>
      <c r="R393">
        <f>F393</f>
        <v>0</v>
      </c>
      <c r="S393">
        <f>G393</f>
        <v>0</v>
      </c>
      <c r="T393">
        <f>H393</f>
        <v>0</v>
      </c>
      <c r="U393">
        <f>I393</f>
        <v>0</v>
      </c>
    </row>
    <row r="394" spans="13:21">
      <c r="M394">
        <f>A394</f>
        <v>0</v>
      </c>
      <c r="N394">
        <f>B394</f>
        <v>0</v>
      </c>
      <c r="O394">
        <f>C394</f>
        <v>0</v>
      </c>
      <c r="P394">
        <f>D394</f>
        <v>0</v>
      </c>
      <c r="Q394">
        <f>E394</f>
        <v>0</v>
      </c>
      <c r="R394">
        <f>F394</f>
        <v>0</v>
      </c>
      <c r="S394">
        <f>G394</f>
        <v>0</v>
      </c>
      <c r="T394">
        <f>H394</f>
        <v>0</v>
      </c>
      <c r="U394">
        <f>I394</f>
        <v>0</v>
      </c>
    </row>
    <row r="395" spans="13:21">
      <c r="M395">
        <f>A395</f>
        <v>0</v>
      </c>
      <c r="N395">
        <f>B395</f>
        <v>0</v>
      </c>
      <c r="O395">
        <f>C395</f>
        <v>0</v>
      </c>
      <c r="P395">
        <f>D395</f>
        <v>0</v>
      </c>
      <c r="Q395">
        <f>E395</f>
        <v>0</v>
      </c>
      <c r="R395">
        <f>F395</f>
        <v>0</v>
      </c>
      <c r="S395">
        <f>G395</f>
        <v>0</v>
      </c>
      <c r="T395">
        <f>H395</f>
        <v>0</v>
      </c>
      <c r="U395">
        <f>I395</f>
        <v>0</v>
      </c>
    </row>
    <row r="396" spans="13:21">
      <c r="M396">
        <f>A396</f>
        <v>0</v>
      </c>
      <c r="N396">
        <f>B396</f>
        <v>0</v>
      </c>
      <c r="O396">
        <f>C396</f>
        <v>0</v>
      </c>
      <c r="P396">
        <f>D396</f>
        <v>0</v>
      </c>
      <c r="Q396">
        <f>E396</f>
        <v>0</v>
      </c>
      <c r="R396">
        <f>F396</f>
        <v>0</v>
      </c>
      <c r="S396">
        <f>G396</f>
        <v>0</v>
      </c>
      <c r="T396">
        <f>H396</f>
        <v>0</v>
      </c>
      <c r="U396">
        <f>I396</f>
        <v>0</v>
      </c>
    </row>
    <row r="397" spans="13:21">
      <c r="M397">
        <f>A397</f>
        <v>0</v>
      </c>
      <c r="N397">
        <f>B397</f>
        <v>0</v>
      </c>
      <c r="O397">
        <f>C397</f>
        <v>0</v>
      </c>
      <c r="P397">
        <f>D397</f>
        <v>0</v>
      </c>
      <c r="Q397">
        <f>E397</f>
        <v>0</v>
      </c>
      <c r="R397">
        <f>F397</f>
        <v>0</v>
      </c>
      <c r="S397">
        <f>G397</f>
        <v>0</v>
      </c>
      <c r="T397">
        <f>H397</f>
        <v>0</v>
      </c>
      <c r="U397">
        <f>I397</f>
        <v>0</v>
      </c>
    </row>
    <row r="398" spans="13:21">
      <c r="M398">
        <f>A398</f>
        <v>0</v>
      </c>
      <c r="N398">
        <f>B398</f>
        <v>0</v>
      </c>
      <c r="O398">
        <f>C398</f>
        <v>0</v>
      </c>
      <c r="P398">
        <f>D398</f>
        <v>0</v>
      </c>
      <c r="Q398">
        <f>E398</f>
        <v>0</v>
      </c>
      <c r="R398">
        <f>F398</f>
        <v>0</v>
      </c>
      <c r="S398">
        <f>G398</f>
        <v>0</v>
      </c>
      <c r="T398">
        <f>H398</f>
        <v>0</v>
      </c>
      <c r="U398">
        <f>I398</f>
        <v>0</v>
      </c>
    </row>
    <row r="399" spans="13:21">
      <c r="M399">
        <f>A399</f>
        <v>0</v>
      </c>
      <c r="N399">
        <f>B399</f>
        <v>0</v>
      </c>
      <c r="O399">
        <f>C399</f>
        <v>0</v>
      </c>
      <c r="P399">
        <f>D399</f>
        <v>0</v>
      </c>
      <c r="Q399">
        <f>E399</f>
        <v>0</v>
      </c>
      <c r="R399">
        <f>F399</f>
        <v>0</v>
      </c>
      <c r="S399">
        <f>G399</f>
        <v>0</v>
      </c>
      <c r="T399">
        <f>H399</f>
        <v>0</v>
      </c>
      <c r="U399">
        <f>I399</f>
        <v>0</v>
      </c>
    </row>
    <row r="400" spans="13:21">
      <c r="M400">
        <f>A400</f>
        <v>0</v>
      </c>
      <c r="N400">
        <f>B400</f>
        <v>0</v>
      </c>
      <c r="O400">
        <f>C400</f>
        <v>0</v>
      </c>
      <c r="P400">
        <f>D400</f>
        <v>0</v>
      </c>
      <c r="Q400">
        <f>E400</f>
        <v>0</v>
      </c>
      <c r="R400">
        <f>F400</f>
        <v>0</v>
      </c>
      <c r="S400">
        <f>G400</f>
        <v>0</v>
      </c>
      <c r="T400">
        <f>H400</f>
        <v>0</v>
      </c>
      <c r="U400">
        <f>I400</f>
        <v>0</v>
      </c>
    </row>
    <row r="401" spans="13:21">
      <c r="M401">
        <f>A401</f>
        <v>0</v>
      </c>
      <c r="N401">
        <f>B401</f>
        <v>0</v>
      </c>
      <c r="O401">
        <f>C401</f>
        <v>0</v>
      </c>
      <c r="P401">
        <f>D401</f>
        <v>0</v>
      </c>
      <c r="Q401">
        <f>E401</f>
        <v>0</v>
      </c>
      <c r="R401">
        <f>F401</f>
        <v>0</v>
      </c>
      <c r="S401">
        <f>G401</f>
        <v>0</v>
      </c>
      <c r="T401">
        <f>H401</f>
        <v>0</v>
      </c>
      <c r="U401">
        <f>I401</f>
        <v>0</v>
      </c>
    </row>
    <row r="402" spans="13:21">
      <c r="M402">
        <f>A402</f>
        <v>0</v>
      </c>
      <c r="N402">
        <f>B402</f>
        <v>0</v>
      </c>
      <c r="O402">
        <f>C402</f>
        <v>0</v>
      </c>
      <c r="P402">
        <f>D402</f>
        <v>0</v>
      </c>
      <c r="Q402">
        <f>E402</f>
        <v>0</v>
      </c>
      <c r="R402">
        <f>F402</f>
        <v>0</v>
      </c>
      <c r="S402">
        <f>G402</f>
        <v>0</v>
      </c>
      <c r="T402">
        <f>H402</f>
        <v>0</v>
      </c>
      <c r="U402">
        <f>I402</f>
        <v>0</v>
      </c>
    </row>
    <row r="403" spans="13:21">
      <c r="M403">
        <f>A403</f>
        <v>0</v>
      </c>
      <c r="N403">
        <f>B403</f>
        <v>0</v>
      </c>
      <c r="O403">
        <f>C403</f>
        <v>0</v>
      </c>
      <c r="P403">
        <f>D403</f>
        <v>0</v>
      </c>
      <c r="Q403">
        <f>E403</f>
        <v>0</v>
      </c>
      <c r="R403">
        <f>F403</f>
        <v>0</v>
      </c>
      <c r="S403">
        <f>G403</f>
        <v>0</v>
      </c>
      <c r="T403">
        <f>H403</f>
        <v>0</v>
      </c>
      <c r="U403">
        <f>I403</f>
        <v>0</v>
      </c>
    </row>
    <row r="404" spans="13:21">
      <c r="M404">
        <f>A404</f>
        <v>0</v>
      </c>
      <c r="N404">
        <f>B404</f>
        <v>0</v>
      </c>
      <c r="O404">
        <f>C404</f>
        <v>0</v>
      </c>
      <c r="P404">
        <f>D404</f>
        <v>0</v>
      </c>
      <c r="Q404">
        <f>E404</f>
        <v>0</v>
      </c>
      <c r="R404">
        <f>F404</f>
        <v>0</v>
      </c>
      <c r="S404">
        <f>G404</f>
        <v>0</v>
      </c>
      <c r="T404">
        <f>H404</f>
        <v>0</v>
      </c>
      <c r="U404">
        <f>I404</f>
        <v>0</v>
      </c>
    </row>
    <row r="405" spans="13:21">
      <c r="M405">
        <f>A405</f>
        <v>0</v>
      </c>
      <c r="N405">
        <f>B405</f>
        <v>0</v>
      </c>
      <c r="O405">
        <f>C405</f>
        <v>0</v>
      </c>
      <c r="P405">
        <f>D405</f>
        <v>0</v>
      </c>
      <c r="Q405">
        <f>E405</f>
        <v>0</v>
      </c>
      <c r="R405">
        <f>F405</f>
        <v>0</v>
      </c>
      <c r="S405">
        <f>G405</f>
        <v>0</v>
      </c>
      <c r="T405">
        <f>H405</f>
        <v>0</v>
      </c>
      <c r="U405">
        <f>I405</f>
        <v>0</v>
      </c>
    </row>
    <row r="406" spans="13:21">
      <c r="M406">
        <f>A406</f>
        <v>0</v>
      </c>
      <c r="N406">
        <f>B406</f>
        <v>0</v>
      </c>
      <c r="O406">
        <f>C406</f>
        <v>0</v>
      </c>
      <c r="P406">
        <f>D406</f>
        <v>0</v>
      </c>
      <c r="Q406">
        <f>E406</f>
        <v>0</v>
      </c>
      <c r="R406">
        <f>F406</f>
        <v>0</v>
      </c>
      <c r="S406">
        <f>G406</f>
        <v>0</v>
      </c>
      <c r="T406">
        <f>H406</f>
        <v>0</v>
      </c>
      <c r="U406">
        <f>I406</f>
        <v>0</v>
      </c>
    </row>
    <row r="407" spans="13:21">
      <c r="M407">
        <f>A407</f>
        <v>0</v>
      </c>
      <c r="N407">
        <f>B407</f>
        <v>0</v>
      </c>
      <c r="O407">
        <f>C407</f>
        <v>0</v>
      </c>
      <c r="P407">
        <f>D407</f>
        <v>0</v>
      </c>
      <c r="Q407">
        <f>E407</f>
        <v>0</v>
      </c>
      <c r="R407">
        <f>F407</f>
        <v>0</v>
      </c>
      <c r="S407">
        <f>G407</f>
        <v>0</v>
      </c>
      <c r="T407">
        <f>H407</f>
        <v>0</v>
      </c>
      <c r="U407">
        <f>I407</f>
        <v>0</v>
      </c>
    </row>
    <row r="408" spans="13:21">
      <c r="M408">
        <f>A408</f>
        <v>0</v>
      </c>
      <c r="N408">
        <f>B408</f>
        <v>0</v>
      </c>
      <c r="O408">
        <f>C408</f>
        <v>0</v>
      </c>
      <c r="P408">
        <f>D408</f>
        <v>0</v>
      </c>
      <c r="Q408">
        <f>E408</f>
        <v>0</v>
      </c>
      <c r="R408">
        <f>F408</f>
        <v>0</v>
      </c>
      <c r="S408">
        <f>G408</f>
        <v>0</v>
      </c>
      <c r="T408">
        <f>H408</f>
        <v>0</v>
      </c>
      <c r="U408">
        <f>I408</f>
        <v>0</v>
      </c>
    </row>
    <row r="409" spans="13:21">
      <c r="M409">
        <f>A409</f>
        <v>0</v>
      </c>
      <c r="N409">
        <f>B409</f>
        <v>0</v>
      </c>
      <c r="O409">
        <f>C409</f>
        <v>0</v>
      </c>
      <c r="P409">
        <f>D409</f>
        <v>0</v>
      </c>
      <c r="Q409">
        <f>E409</f>
        <v>0</v>
      </c>
      <c r="R409">
        <f>F409</f>
        <v>0</v>
      </c>
      <c r="S409">
        <f>G409</f>
        <v>0</v>
      </c>
      <c r="T409">
        <f>H409</f>
        <v>0</v>
      </c>
      <c r="U409">
        <f>I409</f>
        <v>0</v>
      </c>
    </row>
    <row r="410" spans="13:21">
      <c r="M410">
        <f>A410</f>
        <v>0</v>
      </c>
      <c r="N410">
        <f>B410</f>
        <v>0</v>
      </c>
      <c r="O410">
        <f>C410</f>
        <v>0</v>
      </c>
      <c r="P410">
        <f>D410</f>
        <v>0</v>
      </c>
      <c r="Q410">
        <f>E410</f>
        <v>0</v>
      </c>
      <c r="R410">
        <f>F410</f>
        <v>0</v>
      </c>
      <c r="S410">
        <f>G410</f>
        <v>0</v>
      </c>
      <c r="T410">
        <f>H410</f>
        <v>0</v>
      </c>
      <c r="U410">
        <f>I410</f>
        <v>0</v>
      </c>
    </row>
    <row r="411" spans="13:21">
      <c r="M411">
        <f>A411</f>
        <v>0</v>
      </c>
      <c r="N411">
        <f>B411</f>
        <v>0</v>
      </c>
      <c r="O411">
        <f>C411</f>
        <v>0</v>
      </c>
      <c r="P411">
        <f>D411</f>
        <v>0</v>
      </c>
      <c r="Q411">
        <f>E411</f>
        <v>0</v>
      </c>
      <c r="R411">
        <f>F411</f>
        <v>0</v>
      </c>
      <c r="S411">
        <f>G411</f>
        <v>0</v>
      </c>
      <c r="T411">
        <f>H411</f>
        <v>0</v>
      </c>
      <c r="U411">
        <f>I411</f>
        <v>0</v>
      </c>
    </row>
    <row r="412" spans="13:21">
      <c r="M412">
        <f>A412</f>
        <v>0</v>
      </c>
      <c r="N412">
        <f>B412</f>
        <v>0</v>
      </c>
      <c r="O412">
        <f>C412</f>
        <v>0</v>
      </c>
      <c r="P412">
        <f>D412</f>
        <v>0</v>
      </c>
      <c r="Q412">
        <f>E412</f>
        <v>0</v>
      </c>
      <c r="R412">
        <f>F412</f>
        <v>0</v>
      </c>
      <c r="S412">
        <f>G412</f>
        <v>0</v>
      </c>
      <c r="T412">
        <f>H412</f>
        <v>0</v>
      </c>
      <c r="U412">
        <f>I412</f>
        <v>0</v>
      </c>
    </row>
    <row r="413" spans="13:21">
      <c r="M413">
        <f>A413</f>
        <v>0</v>
      </c>
      <c r="N413">
        <f>B413</f>
        <v>0</v>
      </c>
      <c r="O413">
        <f>C413</f>
        <v>0</v>
      </c>
      <c r="P413">
        <f>D413</f>
        <v>0</v>
      </c>
      <c r="Q413">
        <f>E413</f>
        <v>0</v>
      </c>
      <c r="R413">
        <f>F413</f>
        <v>0</v>
      </c>
      <c r="S413">
        <f>G413</f>
        <v>0</v>
      </c>
      <c r="T413">
        <f>H413</f>
        <v>0</v>
      </c>
      <c r="U413">
        <f>I413</f>
        <v>0</v>
      </c>
    </row>
    <row r="414" spans="13:21">
      <c r="M414">
        <f>A414</f>
        <v>0</v>
      </c>
      <c r="N414">
        <f>B414</f>
        <v>0</v>
      </c>
      <c r="O414">
        <f>C414</f>
        <v>0</v>
      </c>
      <c r="P414">
        <f>D414</f>
        <v>0</v>
      </c>
      <c r="Q414">
        <f>E414</f>
        <v>0</v>
      </c>
      <c r="R414">
        <f>F414</f>
        <v>0</v>
      </c>
      <c r="S414">
        <f>G414</f>
        <v>0</v>
      </c>
      <c r="T414">
        <f>H414</f>
        <v>0</v>
      </c>
      <c r="U414">
        <f>I414</f>
        <v>0</v>
      </c>
    </row>
    <row r="415" spans="13:21">
      <c r="M415">
        <f>A415</f>
        <v>0</v>
      </c>
      <c r="N415">
        <f>B415</f>
        <v>0</v>
      </c>
      <c r="O415">
        <f>C415</f>
        <v>0</v>
      </c>
      <c r="P415">
        <f>D415</f>
        <v>0</v>
      </c>
      <c r="Q415">
        <f>E415</f>
        <v>0</v>
      </c>
      <c r="R415">
        <f>F415</f>
        <v>0</v>
      </c>
      <c r="S415">
        <f>G415</f>
        <v>0</v>
      </c>
      <c r="T415">
        <f>H415</f>
        <v>0</v>
      </c>
      <c r="U415">
        <f>I415</f>
        <v>0</v>
      </c>
    </row>
    <row r="416" spans="13:21">
      <c r="M416">
        <f>A416</f>
        <v>0</v>
      </c>
      <c r="N416">
        <f>B416</f>
        <v>0</v>
      </c>
      <c r="O416">
        <f>C416</f>
        <v>0</v>
      </c>
      <c r="P416">
        <f>D416</f>
        <v>0</v>
      </c>
      <c r="Q416">
        <f>E416</f>
        <v>0</v>
      </c>
      <c r="R416">
        <f>F416</f>
        <v>0</v>
      </c>
      <c r="S416">
        <f>G416</f>
        <v>0</v>
      </c>
      <c r="T416">
        <f>H416</f>
        <v>0</v>
      </c>
      <c r="U416">
        <f>I416</f>
        <v>0</v>
      </c>
    </row>
    <row r="417" spans="13:21">
      <c r="M417">
        <f>A417</f>
        <v>0</v>
      </c>
      <c r="N417">
        <f>B417</f>
        <v>0</v>
      </c>
      <c r="O417">
        <f>C417</f>
        <v>0</v>
      </c>
      <c r="P417">
        <f>D417</f>
        <v>0</v>
      </c>
      <c r="Q417">
        <f>E417</f>
        <v>0</v>
      </c>
      <c r="R417">
        <f>F417</f>
        <v>0</v>
      </c>
      <c r="S417">
        <f>G417</f>
        <v>0</v>
      </c>
      <c r="T417">
        <f>H417</f>
        <v>0</v>
      </c>
      <c r="U417">
        <f>I417</f>
        <v>0</v>
      </c>
    </row>
    <row r="418" spans="13:21">
      <c r="M418">
        <f>A418</f>
        <v>0</v>
      </c>
      <c r="N418">
        <f>B418</f>
        <v>0</v>
      </c>
      <c r="O418">
        <f>C418</f>
        <v>0</v>
      </c>
      <c r="P418">
        <f>D418</f>
        <v>0</v>
      </c>
      <c r="Q418">
        <f>E418</f>
        <v>0</v>
      </c>
      <c r="R418">
        <f>F418</f>
        <v>0</v>
      </c>
      <c r="S418">
        <f>G418</f>
        <v>0</v>
      </c>
      <c r="T418">
        <f>H418</f>
        <v>0</v>
      </c>
      <c r="U418">
        <f>I418</f>
        <v>0</v>
      </c>
    </row>
    <row r="419" spans="13:21">
      <c r="M419">
        <f>A419</f>
        <v>0</v>
      </c>
      <c r="N419">
        <f>B419</f>
        <v>0</v>
      </c>
      <c r="O419">
        <f>C419</f>
        <v>0</v>
      </c>
      <c r="P419">
        <f>D419</f>
        <v>0</v>
      </c>
      <c r="Q419">
        <f>E419</f>
        <v>0</v>
      </c>
      <c r="R419">
        <f>F419</f>
        <v>0</v>
      </c>
      <c r="S419">
        <f>G419</f>
        <v>0</v>
      </c>
      <c r="T419">
        <f>H419</f>
        <v>0</v>
      </c>
      <c r="U419">
        <f>I419</f>
        <v>0</v>
      </c>
    </row>
    <row r="420" spans="13:21">
      <c r="M420">
        <f>A420</f>
        <v>0</v>
      </c>
      <c r="N420">
        <f>B420</f>
        <v>0</v>
      </c>
      <c r="O420">
        <f>C420</f>
        <v>0</v>
      </c>
      <c r="P420">
        <f>D420</f>
        <v>0</v>
      </c>
      <c r="Q420">
        <f>E420</f>
        <v>0</v>
      </c>
      <c r="R420">
        <f>F420</f>
        <v>0</v>
      </c>
      <c r="S420">
        <f>G420</f>
        <v>0</v>
      </c>
      <c r="T420">
        <f>H420</f>
        <v>0</v>
      </c>
      <c r="U420">
        <f>I420</f>
        <v>0</v>
      </c>
    </row>
    <row r="421" spans="13:21">
      <c r="M421">
        <f>A421</f>
        <v>0</v>
      </c>
      <c r="N421">
        <f>B421</f>
        <v>0</v>
      </c>
      <c r="O421">
        <f>C421</f>
        <v>0</v>
      </c>
      <c r="P421">
        <f>D421</f>
        <v>0</v>
      </c>
      <c r="Q421">
        <f>E421</f>
        <v>0</v>
      </c>
      <c r="R421">
        <f>F421</f>
        <v>0</v>
      </c>
      <c r="S421">
        <f>G421</f>
        <v>0</v>
      </c>
      <c r="T421">
        <f>H421</f>
        <v>0</v>
      </c>
      <c r="U421">
        <f>I421</f>
        <v>0</v>
      </c>
    </row>
    <row r="422" spans="13:21">
      <c r="M422">
        <f>A422</f>
        <v>0</v>
      </c>
      <c r="N422">
        <f>B422</f>
        <v>0</v>
      </c>
      <c r="O422">
        <f>C422</f>
        <v>0</v>
      </c>
      <c r="P422">
        <f>D422</f>
        <v>0</v>
      </c>
      <c r="Q422">
        <f>E422</f>
        <v>0</v>
      </c>
      <c r="R422">
        <f>F422</f>
        <v>0</v>
      </c>
      <c r="S422">
        <f>G422</f>
        <v>0</v>
      </c>
      <c r="T422">
        <f>H422</f>
        <v>0</v>
      </c>
      <c r="U422">
        <f>I422</f>
        <v>0</v>
      </c>
    </row>
    <row r="423" spans="13:21">
      <c r="M423">
        <f>A423</f>
        <v>0</v>
      </c>
      <c r="N423">
        <f>B423</f>
        <v>0</v>
      </c>
      <c r="O423">
        <f>C423</f>
        <v>0</v>
      </c>
      <c r="P423">
        <f>D423</f>
        <v>0</v>
      </c>
      <c r="Q423">
        <f>E423</f>
        <v>0</v>
      </c>
      <c r="R423">
        <f>F423</f>
        <v>0</v>
      </c>
      <c r="S423">
        <f>G423</f>
        <v>0</v>
      </c>
      <c r="T423">
        <f>H423</f>
        <v>0</v>
      </c>
      <c r="U423">
        <f>I423</f>
        <v>0</v>
      </c>
    </row>
    <row r="424" spans="13:21">
      <c r="M424">
        <f>A424</f>
        <v>0</v>
      </c>
      <c r="N424">
        <f>B424</f>
        <v>0</v>
      </c>
      <c r="O424">
        <f>C424</f>
        <v>0</v>
      </c>
      <c r="P424">
        <f>D424</f>
        <v>0</v>
      </c>
      <c r="Q424">
        <f>E424</f>
        <v>0</v>
      </c>
      <c r="R424">
        <f>F424</f>
        <v>0</v>
      </c>
      <c r="S424">
        <f>G424</f>
        <v>0</v>
      </c>
      <c r="T424">
        <f>H424</f>
        <v>0</v>
      </c>
      <c r="U424">
        <f>I424</f>
        <v>0</v>
      </c>
    </row>
    <row r="425" spans="13:21">
      <c r="M425">
        <f>A425</f>
        <v>0</v>
      </c>
      <c r="N425">
        <f>B425</f>
        <v>0</v>
      </c>
      <c r="O425">
        <f>C425</f>
        <v>0</v>
      </c>
      <c r="P425">
        <f>D425</f>
        <v>0</v>
      </c>
      <c r="Q425">
        <f>E425</f>
        <v>0</v>
      </c>
      <c r="R425">
        <f>F425</f>
        <v>0</v>
      </c>
      <c r="S425">
        <f>G425</f>
        <v>0</v>
      </c>
      <c r="T425">
        <f>H425</f>
        <v>0</v>
      </c>
      <c r="U425">
        <f>I425</f>
        <v>0</v>
      </c>
    </row>
    <row r="426" spans="13:21">
      <c r="M426">
        <f>A426</f>
        <v>0</v>
      </c>
      <c r="N426">
        <f>B426</f>
        <v>0</v>
      </c>
      <c r="O426">
        <f>C426</f>
        <v>0</v>
      </c>
      <c r="P426">
        <f>D426</f>
        <v>0</v>
      </c>
      <c r="Q426">
        <f>E426</f>
        <v>0</v>
      </c>
      <c r="R426">
        <f>F426</f>
        <v>0</v>
      </c>
      <c r="S426">
        <f>G426</f>
        <v>0</v>
      </c>
      <c r="T426">
        <f>H426</f>
        <v>0</v>
      </c>
      <c r="U426">
        <f>I426</f>
        <v>0</v>
      </c>
    </row>
    <row r="427" spans="13:21">
      <c r="M427">
        <f>A427</f>
        <v>0</v>
      </c>
      <c r="N427">
        <f>B427</f>
        <v>0</v>
      </c>
      <c r="O427">
        <f>C427</f>
        <v>0</v>
      </c>
      <c r="P427">
        <f>D427</f>
        <v>0</v>
      </c>
      <c r="Q427">
        <f>E427</f>
        <v>0</v>
      </c>
      <c r="R427">
        <f>F427</f>
        <v>0</v>
      </c>
      <c r="S427">
        <f>G427</f>
        <v>0</v>
      </c>
      <c r="T427">
        <f>H427</f>
        <v>0</v>
      </c>
      <c r="U427">
        <f>I427</f>
        <v>0</v>
      </c>
    </row>
    <row r="428" spans="13:21">
      <c r="M428">
        <f>A428</f>
        <v>0</v>
      </c>
      <c r="N428">
        <f>B428</f>
        <v>0</v>
      </c>
      <c r="O428">
        <f>C428</f>
        <v>0</v>
      </c>
      <c r="P428">
        <f>D428</f>
        <v>0</v>
      </c>
      <c r="Q428">
        <f>E428</f>
        <v>0</v>
      </c>
      <c r="R428">
        <f>F428</f>
        <v>0</v>
      </c>
      <c r="S428">
        <f>G428</f>
        <v>0</v>
      </c>
      <c r="T428">
        <f>H428</f>
        <v>0</v>
      </c>
      <c r="U428">
        <f>I428</f>
        <v>0</v>
      </c>
    </row>
    <row r="429" spans="13:21">
      <c r="M429">
        <f>A429</f>
        <v>0</v>
      </c>
      <c r="N429">
        <f>B429</f>
        <v>0</v>
      </c>
      <c r="O429">
        <f>C429</f>
        <v>0</v>
      </c>
      <c r="P429">
        <f>D429</f>
        <v>0</v>
      </c>
      <c r="Q429">
        <f>E429</f>
        <v>0</v>
      </c>
      <c r="R429">
        <f>F429</f>
        <v>0</v>
      </c>
      <c r="S429">
        <f>G429</f>
        <v>0</v>
      </c>
      <c r="T429">
        <f>H429</f>
        <v>0</v>
      </c>
      <c r="U429">
        <f>I429</f>
        <v>0</v>
      </c>
    </row>
    <row r="430" spans="13:21">
      <c r="M430">
        <f>A430</f>
        <v>0</v>
      </c>
      <c r="N430">
        <f>B430</f>
        <v>0</v>
      </c>
      <c r="O430">
        <f>C430</f>
        <v>0</v>
      </c>
      <c r="P430">
        <f>D430</f>
        <v>0</v>
      </c>
      <c r="Q430">
        <f>E430</f>
        <v>0</v>
      </c>
      <c r="R430">
        <f>F430</f>
        <v>0</v>
      </c>
      <c r="S430">
        <f>G430</f>
        <v>0</v>
      </c>
      <c r="T430">
        <f>H430</f>
        <v>0</v>
      </c>
      <c r="U430">
        <f>I430</f>
        <v>0</v>
      </c>
    </row>
    <row r="431" spans="13:21">
      <c r="M431">
        <f>A431</f>
        <v>0</v>
      </c>
      <c r="N431">
        <f>B431</f>
        <v>0</v>
      </c>
      <c r="O431">
        <f>C431</f>
        <v>0</v>
      </c>
      <c r="P431">
        <f>D431</f>
        <v>0</v>
      </c>
      <c r="Q431">
        <f>E431</f>
        <v>0</v>
      </c>
      <c r="R431">
        <f>F431</f>
        <v>0</v>
      </c>
      <c r="S431">
        <f>G431</f>
        <v>0</v>
      </c>
      <c r="T431">
        <f>H431</f>
        <v>0</v>
      </c>
      <c r="U431">
        <f>I431</f>
        <v>0</v>
      </c>
    </row>
    <row r="432" spans="13:21">
      <c r="M432">
        <f>A432</f>
        <v>0</v>
      </c>
      <c r="N432">
        <f>B432</f>
        <v>0</v>
      </c>
      <c r="O432">
        <f>C432</f>
        <v>0</v>
      </c>
      <c r="P432">
        <f>D432</f>
        <v>0</v>
      </c>
      <c r="Q432">
        <f>E432</f>
        <v>0</v>
      </c>
      <c r="R432">
        <f>F432</f>
        <v>0</v>
      </c>
      <c r="S432">
        <f>G432</f>
        <v>0</v>
      </c>
      <c r="T432">
        <f>H432</f>
        <v>0</v>
      </c>
      <c r="U432">
        <f>I432</f>
        <v>0</v>
      </c>
    </row>
    <row r="433" spans="13:21">
      <c r="M433">
        <f>A433</f>
        <v>0</v>
      </c>
      <c r="N433">
        <f>B433</f>
        <v>0</v>
      </c>
      <c r="O433">
        <f>C433</f>
        <v>0</v>
      </c>
      <c r="P433">
        <f>D433</f>
        <v>0</v>
      </c>
      <c r="Q433">
        <f>E433</f>
        <v>0</v>
      </c>
      <c r="R433">
        <f>F433</f>
        <v>0</v>
      </c>
      <c r="S433">
        <f>G433</f>
        <v>0</v>
      </c>
      <c r="T433">
        <f>H433</f>
        <v>0</v>
      </c>
      <c r="U433">
        <f>I433</f>
        <v>0</v>
      </c>
    </row>
    <row r="434" spans="13:21">
      <c r="M434">
        <f>A434</f>
        <v>0</v>
      </c>
      <c r="N434">
        <f>B434</f>
        <v>0</v>
      </c>
      <c r="O434">
        <f>C434</f>
        <v>0</v>
      </c>
      <c r="P434">
        <f>D434</f>
        <v>0</v>
      </c>
      <c r="Q434">
        <f>E434</f>
        <v>0</v>
      </c>
      <c r="R434">
        <f>F434</f>
        <v>0</v>
      </c>
      <c r="S434">
        <f>G434</f>
        <v>0</v>
      </c>
      <c r="T434">
        <f>H434</f>
        <v>0</v>
      </c>
      <c r="U434">
        <f>I434</f>
        <v>0</v>
      </c>
    </row>
    <row r="435" spans="13:21">
      <c r="M435">
        <f>A435</f>
        <v>0</v>
      </c>
      <c r="N435">
        <f>B435</f>
        <v>0</v>
      </c>
      <c r="O435">
        <f>C435</f>
        <v>0</v>
      </c>
      <c r="P435">
        <f>D435</f>
        <v>0</v>
      </c>
      <c r="Q435">
        <f>E435</f>
        <v>0</v>
      </c>
      <c r="R435">
        <f>F435</f>
        <v>0</v>
      </c>
      <c r="S435">
        <f>G435</f>
        <v>0</v>
      </c>
      <c r="T435">
        <f>H435</f>
        <v>0</v>
      </c>
      <c r="U435">
        <f>I435</f>
        <v>0</v>
      </c>
    </row>
    <row r="436" spans="13:21">
      <c r="M436">
        <f>A436</f>
        <v>0</v>
      </c>
      <c r="N436">
        <f>B436</f>
        <v>0</v>
      </c>
      <c r="O436">
        <f>C436</f>
        <v>0</v>
      </c>
      <c r="P436">
        <f>D436</f>
        <v>0</v>
      </c>
      <c r="Q436">
        <f>E436</f>
        <v>0</v>
      </c>
      <c r="R436">
        <f>F436</f>
        <v>0</v>
      </c>
      <c r="S436">
        <f>G436</f>
        <v>0</v>
      </c>
      <c r="T436">
        <f>H436</f>
        <v>0</v>
      </c>
      <c r="U436">
        <f>I436</f>
        <v>0</v>
      </c>
    </row>
    <row r="437" spans="13:21">
      <c r="M437">
        <f>A437</f>
        <v>0</v>
      </c>
      <c r="N437">
        <f>B437</f>
        <v>0</v>
      </c>
      <c r="O437">
        <f>C437</f>
        <v>0</v>
      </c>
      <c r="P437">
        <f>D437</f>
        <v>0</v>
      </c>
      <c r="Q437">
        <f>E437</f>
        <v>0</v>
      </c>
      <c r="R437">
        <f>F437</f>
        <v>0</v>
      </c>
      <c r="S437">
        <f>G437</f>
        <v>0</v>
      </c>
      <c r="T437">
        <f>H437</f>
        <v>0</v>
      </c>
      <c r="U437">
        <f>I437</f>
        <v>0</v>
      </c>
    </row>
    <row r="438" spans="13:21">
      <c r="M438">
        <f>A438</f>
        <v>0</v>
      </c>
      <c r="N438">
        <f>B438</f>
        <v>0</v>
      </c>
      <c r="O438">
        <f>C438</f>
        <v>0</v>
      </c>
      <c r="P438">
        <f>D438</f>
        <v>0</v>
      </c>
      <c r="Q438">
        <f>E438</f>
        <v>0</v>
      </c>
      <c r="R438">
        <f>F438</f>
        <v>0</v>
      </c>
      <c r="S438">
        <f>G438</f>
        <v>0</v>
      </c>
      <c r="T438">
        <f>H438</f>
        <v>0</v>
      </c>
      <c r="U438">
        <f>I438</f>
        <v>0</v>
      </c>
    </row>
    <row r="439" spans="13:21">
      <c r="M439">
        <f>A439</f>
        <v>0</v>
      </c>
      <c r="N439">
        <f>B439</f>
        <v>0</v>
      </c>
      <c r="O439">
        <f>C439</f>
        <v>0</v>
      </c>
      <c r="P439">
        <f>D439</f>
        <v>0</v>
      </c>
      <c r="Q439">
        <f>E439</f>
        <v>0</v>
      </c>
      <c r="R439">
        <f>F439</f>
        <v>0</v>
      </c>
      <c r="S439">
        <f>G439</f>
        <v>0</v>
      </c>
      <c r="T439">
        <f>H439</f>
        <v>0</v>
      </c>
      <c r="U439">
        <f>I439</f>
        <v>0</v>
      </c>
    </row>
    <row r="440" spans="13:21">
      <c r="M440">
        <f>A440</f>
        <v>0</v>
      </c>
      <c r="N440">
        <f>B440</f>
        <v>0</v>
      </c>
      <c r="O440">
        <f>C440</f>
        <v>0</v>
      </c>
      <c r="P440">
        <f>D440</f>
        <v>0</v>
      </c>
      <c r="Q440">
        <f>E440</f>
        <v>0</v>
      </c>
      <c r="R440">
        <f>F440</f>
        <v>0</v>
      </c>
      <c r="S440">
        <f>G440</f>
        <v>0</v>
      </c>
      <c r="T440">
        <f>H440</f>
        <v>0</v>
      </c>
      <c r="U440">
        <f>I440</f>
        <v>0</v>
      </c>
    </row>
    <row r="441" spans="13:21">
      <c r="M441">
        <f>A441</f>
        <v>0</v>
      </c>
      <c r="N441">
        <f>B441</f>
        <v>0</v>
      </c>
      <c r="O441">
        <f>C441</f>
        <v>0</v>
      </c>
      <c r="P441">
        <f>D441</f>
        <v>0</v>
      </c>
      <c r="Q441">
        <f>E441</f>
        <v>0</v>
      </c>
      <c r="R441">
        <f>F441</f>
        <v>0</v>
      </c>
      <c r="S441">
        <f>G441</f>
        <v>0</v>
      </c>
      <c r="T441">
        <f>H441</f>
        <v>0</v>
      </c>
      <c r="U441">
        <f>I441</f>
        <v>0</v>
      </c>
    </row>
    <row r="442" spans="13:21">
      <c r="M442">
        <f>A442</f>
        <v>0</v>
      </c>
      <c r="N442">
        <f>B442</f>
        <v>0</v>
      </c>
      <c r="O442">
        <f>C442</f>
        <v>0</v>
      </c>
      <c r="P442">
        <f>D442</f>
        <v>0</v>
      </c>
      <c r="Q442">
        <f>E442</f>
        <v>0</v>
      </c>
      <c r="R442">
        <f>F442</f>
        <v>0</v>
      </c>
      <c r="S442">
        <f>G442</f>
        <v>0</v>
      </c>
      <c r="T442">
        <f>H442</f>
        <v>0</v>
      </c>
      <c r="U442">
        <f>I442</f>
        <v>0</v>
      </c>
    </row>
    <row r="443" spans="13:21">
      <c r="M443">
        <f>A443</f>
        <v>0</v>
      </c>
      <c r="N443">
        <f>B443</f>
        <v>0</v>
      </c>
      <c r="O443">
        <f>C443</f>
        <v>0</v>
      </c>
      <c r="P443">
        <f>D443</f>
        <v>0</v>
      </c>
      <c r="Q443">
        <f>E443</f>
        <v>0</v>
      </c>
      <c r="R443">
        <f>F443</f>
        <v>0</v>
      </c>
      <c r="S443">
        <f>G443</f>
        <v>0</v>
      </c>
      <c r="T443">
        <f>H443</f>
        <v>0</v>
      </c>
      <c r="U443">
        <f>I443</f>
        <v>0</v>
      </c>
    </row>
    <row r="444" spans="13:21">
      <c r="M444">
        <f>A444</f>
        <v>0</v>
      </c>
      <c r="N444">
        <f>B444</f>
        <v>0</v>
      </c>
      <c r="O444">
        <f>C444</f>
        <v>0</v>
      </c>
      <c r="P444">
        <f>D444</f>
        <v>0</v>
      </c>
      <c r="Q444">
        <f>E444</f>
        <v>0</v>
      </c>
      <c r="R444">
        <f>F444</f>
        <v>0</v>
      </c>
      <c r="S444">
        <f>G444</f>
        <v>0</v>
      </c>
      <c r="T444">
        <f>H444</f>
        <v>0</v>
      </c>
      <c r="U444">
        <f>I444</f>
        <v>0</v>
      </c>
    </row>
    <row r="445" spans="13:21">
      <c r="M445">
        <f>A445</f>
        <v>0</v>
      </c>
      <c r="N445">
        <f>B445</f>
        <v>0</v>
      </c>
      <c r="O445">
        <f>C445</f>
        <v>0</v>
      </c>
      <c r="P445">
        <f>D445</f>
        <v>0</v>
      </c>
      <c r="Q445">
        <f>E445</f>
        <v>0</v>
      </c>
      <c r="R445">
        <f>F445</f>
        <v>0</v>
      </c>
      <c r="S445">
        <f>G445</f>
        <v>0</v>
      </c>
      <c r="T445">
        <f>H445</f>
        <v>0</v>
      </c>
      <c r="U445">
        <f>I445</f>
        <v>0</v>
      </c>
    </row>
    <row r="446" spans="13:21">
      <c r="M446">
        <f>A446</f>
        <v>0</v>
      </c>
      <c r="N446">
        <f>B446</f>
        <v>0</v>
      </c>
      <c r="O446">
        <f>C446</f>
        <v>0</v>
      </c>
      <c r="P446">
        <f>D446</f>
        <v>0</v>
      </c>
      <c r="Q446">
        <f>E446</f>
        <v>0</v>
      </c>
      <c r="R446">
        <f>F446</f>
        <v>0</v>
      </c>
      <c r="S446">
        <f>G446</f>
        <v>0</v>
      </c>
      <c r="T446">
        <f>H446</f>
        <v>0</v>
      </c>
      <c r="U446">
        <f>I446</f>
        <v>0</v>
      </c>
    </row>
    <row r="447" spans="13:21">
      <c r="M447">
        <f>A447</f>
        <v>0</v>
      </c>
      <c r="N447">
        <f>B447</f>
        <v>0</v>
      </c>
      <c r="O447">
        <f>C447</f>
        <v>0</v>
      </c>
      <c r="P447">
        <f>D447</f>
        <v>0</v>
      </c>
      <c r="Q447">
        <f>E447</f>
        <v>0</v>
      </c>
      <c r="R447">
        <f>F447</f>
        <v>0</v>
      </c>
      <c r="S447">
        <f>G447</f>
        <v>0</v>
      </c>
      <c r="T447">
        <f>H447</f>
        <v>0</v>
      </c>
      <c r="U447">
        <f>I447</f>
        <v>0</v>
      </c>
    </row>
    <row r="448" spans="13:21">
      <c r="M448">
        <f>A448</f>
        <v>0</v>
      </c>
      <c r="N448">
        <f>B448</f>
        <v>0</v>
      </c>
      <c r="O448">
        <f>C448</f>
        <v>0</v>
      </c>
      <c r="P448">
        <f>D448</f>
        <v>0</v>
      </c>
      <c r="Q448">
        <f>E448</f>
        <v>0</v>
      </c>
      <c r="R448">
        <f>F448</f>
        <v>0</v>
      </c>
      <c r="S448">
        <f>G448</f>
        <v>0</v>
      </c>
      <c r="T448">
        <f>H448</f>
        <v>0</v>
      </c>
      <c r="U448">
        <f>I448</f>
        <v>0</v>
      </c>
    </row>
    <row r="449" spans="13:21">
      <c r="M449">
        <f>A449</f>
        <v>0</v>
      </c>
      <c r="N449">
        <f>B449</f>
        <v>0</v>
      </c>
      <c r="O449">
        <f>C449</f>
        <v>0</v>
      </c>
      <c r="P449">
        <f>D449</f>
        <v>0</v>
      </c>
      <c r="Q449">
        <f>E449</f>
        <v>0</v>
      </c>
      <c r="R449">
        <f>F449</f>
        <v>0</v>
      </c>
      <c r="S449">
        <f>G449</f>
        <v>0</v>
      </c>
      <c r="T449">
        <f>H449</f>
        <v>0</v>
      </c>
      <c r="U449">
        <f>I449</f>
        <v>0</v>
      </c>
    </row>
    <row r="450" spans="13:21">
      <c r="M450">
        <f>A450</f>
        <v>0</v>
      </c>
      <c r="N450">
        <f>B450</f>
        <v>0</v>
      </c>
      <c r="O450">
        <f>C450</f>
        <v>0</v>
      </c>
      <c r="P450">
        <f>D450</f>
        <v>0</v>
      </c>
      <c r="Q450">
        <f>E450</f>
        <v>0</v>
      </c>
      <c r="R450">
        <f>F450</f>
        <v>0</v>
      </c>
      <c r="S450">
        <f>G450</f>
        <v>0</v>
      </c>
      <c r="T450">
        <f>H450</f>
        <v>0</v>
      </c>
      <c r="U450">
        <f>I450</f>
        <v>0</v>
      </c>
    </row>
    <row r="451" spans="13:21">
      <c r="M451">
        <f>A451</f>
        <v>0</v>
      </c>
      <c r="N451">
        <f>B451</f>
        <v>0</v>
      </c>
      <c r="O451">
        <f>C451</f>
        <v>0</v>
      </c>
      <c r="P451">
        <f>D451</f>
        <v>0</v>
      </c>
      <c r="Q451">
        <f>E451</f>
        <v>0</v>
      </c>
      <c r="R451">
        <f>F451</f>
        <v>0</v>
      </c>
      <c r="S451">
        <f>G451</f>
        <v>0</v>
      </c>
      <c r="T451">
        <f>H451</f>
        <v>0</v>
      </c>
      <c r="U451">
        <f>I451</f>
        <v>0</v>
      </c>
    </row>
    <row r="452" spans="13:21">
      <c r="M452">
        <f>A452</f>
        <v>0</v>
      </c>
      <c r="N452">
        <f>B452</f>
        <v>0</v>
      </c>
      <c r="O452">
        <f>C452</f>
        <v>0</v>
      </c>
      <c r="P452">
        <f>D452</f>
        <v>0</v>
      </c>
      <c r="Q452">
        <f>E452</f>
        <v>0</v>
      </c>
      <c r="R452">
        <f>F452</f>
        <v>0</v>
      </c>
      <c r="S452">
        <f>G452</f>
        <v>0</v>
      </c>
      <c r="T452">
        <f>H452</f>
        <v>0</v>
      </c>
      <c r="U452">
        <f>I452</f>
        <v>0</v>
      </c>
    </row>
    <row r="453" spans="13:21">
      <c r="M453">
        <f>A453</f>
        <v>0</v>
      </c>
      <c r="N453">
        <f>B453</f>
        <v>0</v>
      </c>
      <c r="O453">
        <f>C453</f>
        <v>0</v>
      </c>
      <c r="P453">
        <f>D453</f>
        <v>0</v>
      </c>
      <c r="Q453">
        <f>E453</f>
        <v>0</v>
      </c>
      <c r="R453">
        <f>F453</f>
        <v>0</v>
      </c>
      <c r="S453">
        <f>G453</f>
        <v>0</v>
      </c>
      <c r="T453">
        <f>H453</f>
        <v>0</v>
      </c>
      <c r="U453">
        <f>I453</f>
        <v>0</v>
      </c>
    </row>
    <row r="454" spans="13:21">
      <c r="M454">
        <f>A454</f>
        <v>0</v>
      </c>
      <c r="N454">
        <f>B454</f>
        <v>0</v>
      </c>
      <c r="O454">
        <f>C454</f>
        <v>0</v>
      </c>
      <c r="P454">
        <f>D454</f>
        <v>0</v>
      </c>
      <c r="Q454">
        <f>E454</f>
        <v>0</v>
      </c>
      <c r="R454">
        <f>F454</f>
        <v>0</v>
      </c>
      <c r="S454">
        <f>G454</f>
        <v>0</v>
      </c>
      <c r="T454">
        <f>H454</f>
        <v>0</v>
      </c>
      <c r="U454">
        <f>I454</f>
        <v>0</v>
      </c>
    </row>
    <row r="455" spans="13:21">
      <c r="M455">
        <f>A455</f>
        <v>0</v>
      </c>
      <c r="N455">
        <f>B455</f>
        <v>0</v>
      </c>
      <c r="O455">
        <f>C455</f>
        <v>0</v>
      </c>
      <c r="P455">
        <f>D455</f>
        <v>0</v>
      </c>
      <c r="Q455">
        <f>E455</f>
        <v>0</v>
      </c>
      <c r="R455">
        <f>F455</f>
        <v>0</v>
      </c>
      <c r="S455">
        <f>G455</f>
        <v>0</v>
      </c>
      <c r="T455">
        <f>H455</f>
        <v>0</v>
      </c>
      <c r="U455">
        <f>I455</f>
        <v>0</v>
      </c>
    </row>
    <row r="456" spans="13:21">
      <c r="M456">
        <f>A456</f>
        <v>0</v>
      </c>
      <c r="N456">
        <f>B456</f>
        <v>0</v>
      </c>
      <c r="O456">
        <f>C456</f>
        <v>0</v>
      </c>
      <c r="P456">
        <f>D456</f>
        <v>0</v>
      </c>
      <c r="Q456">
        <f>E456</f>
        <v>0</v>
      </c>
      <c r="R456">
        <f>F456</f>
        <v>0</v>
      </c>
      <c r="S456">
        <f>G456</f>
        <v>0</v>
      </c>
      <c r="T456">
        <f>H456</f>
        <v>0</v>
      </c>
      <c r="U456">
        <f>I456</f>
        <v>0</v>
      </c>
    </row>
    <row r="457" spans="13:21">
      <c r="M457">
        <f>A457</f>
        <v>0</v>
      </c>
      <c r="N457">
        <f>B457</f>
        <v>0</v>
      </c>
      <c r="O457">
        <f>C457</f>
        <v>0</v>
      </c>
      <c r="P457">
        <f>D457</f>
        <v>0</v>
      </c>
      <c r="Q457">
        <f>E457</f>
        <v>0</v>
      </c>
      <c r="R457">
        <f>F457</f>
        <v>0</v>
      </c>
      <c r="S457">
        <f>G457</f>
        <v>0</v>
      </c>
      <c r="T457">
        <f>H457</f>
        <v>0</v>
      </c>
      <c r="U457">
        <f>I457</f>
        <v>0</v>
      </c>
    </row>
    <row r="458" spans="13:21">
      <c r="M458">
        <f>A458</f>
        <v>0</v>
      </c>
      <c r="N458">
        <f>B458</f>
        <v>0</v>
      </c>
      <c r="O458">
        <f>C458</f>
        <v>0</v>
      </c>
      <c r="P458">
        <f>D458</f>
        <v>0</v>
      </c>
      <c r="Q458">
        <f>E458</f>
        <v>0</v>
      </c>
      <c r="R458">
        <f>F458</f>
        <v>0</v>
      </c>
      <c r="S458">
        <f>G458</f>
        <v>0</v>
      </c>
      <c r="T458">
        <f>H458</f>
        <v>0</v>
      </c>
      <c r="U458">
        <f>I458</f>
        <v>0</v>
      </c>
    </row>
    <row r="459" spans="13:21">
      <c r="M459">
        <f>A459</f>
        <v>0</v>
      </c>
      <c r="N459">
        <f>B459</f>
        <v>0</v>
      </c>
      <c r="O459">
        <f>C459</f>
        <v>0</v>
      </c>
      <c r="P459">
        <f>D459</f>
        <v>0</v>
      </c>
      <c r="Q459">
        <f>E459</f>
        <v>0</v>
      </c>
      <c r="R459">
        <f>F459</f>
        <v>0</v>
      </c>
      <c r="S459">
        <f>G459</f>
        <v>0</v>
      </c>
      <c r="T459">
        <f>H459</f>
        <v>0</v>
      </c>
      <c r="U459">
        <f>I459</f>
        <v>0</v>
      </c>
    </row>
    <row r="460" spans="13:21">
      <c r="M460">
        <f>A460</f>
        <v>0</v>
      </c>
      <c r="N460">
        <f>B460</f>
        <v>0</v>
      </c>
      <c r="O460">
        <f>C460</f>
        <v>0</v>
      </c>
      <c r="P460">
        <f>D460</f>
        <v>0</v>
      </c>
      <c r="Q460">
        <f>E460</f>
        <v>0</v>
      </c>
      <c r="R460">
        <f>F460</f>
        <v>0</v>
      </c>
      <c r="S460">
        <f>G460</f>
        <v>0</v>
      </c>
      <c r="T460">
        <f>H460</f>
        <v>0</v>
      </c>
      <c r="U460">
        <f>I460</f>
        <v>0</v>
      </c>
    </row>
    <row r="461" spans="13:21">
      <c r="M461">
        <f>A461</f>
        <v>0</v>
      </c>
      <c r="N461">
        <f>B461</f>
        <v>0</v>
      </c>
      <c r="O461">
        <f>C461</f>
        <v>0</v>
      </c>
      <c r="P461">
        <f>D461</f>
        <v>0</v>
      </c>
      <c r="Q461">
        <f>E461</f>
        <v>0</v>
      </c>
      <c r="R461">
        <f>F461</f>
        <v>0</v>
      </c>
      <c r="S461">
        <f>G461</f>
        <v>0</v>
      </c>
      <c r="T461">
        <f>H461</f>
        <v>0</v>
      </c>
      <c r="U461">
        <f>I461</f>
        <v>0</v>
      </c>
    </row>
    <row r="462" spans="13:21">
      <c r="M462">
        <f>A462</f>
        <v>0</v>
      </c>
      <c r="N462">
        <f>B462</f>
        <v>0</v>
      </c>
      <c r="O462">
        <f>C462</f>
        <v>0</v>
      </c>
      <c r="P462">
        <f>D462</f>
        <v>0</v>
      </c>
      <c r="Q462">
        <f>E462</f>
        <v>0</v>
      </c>
      <c r="R462">
        <f>F462</f>
        <v>0</v>
      </c>
      <c r="S462">
        <f>G462</f>
        <v>0</v>
      </c>
      <c r="T462">
        <f>H462</f>
        <v>0</v>
      </c>
      <c r="U462">
        <f>I462</f>
        <v>0</v>
      </c>
    </row>
    <row r="463" spans="13:21">
      <c r="M463">
        <f>A463</f>
        <v>0</v>
      </c>
      <c r="N463">
        <f>B463</f>
        <v>0</v>
      </c>
      <c r="O463">
        <f>C463</f>
        <v>0</v>
      </c>
      <c r="P463">
        <f>D463</f>
        <v>0</v>
      </c>
      <c r="Q463">
        <f>E463</f>
        <v>0</v>
      </c>
      <c r="R463">
        <f>F463</f>
        <v>0</v>
      </c>
      <c r="S463">
        <f>G463</f>
        <v>0</v>
      </c>
      <c r="T463">
        <f>H463</f>
        <v>0</v>
      </c>
      <c r="U463">
        <f>I463</f>
        <v>0</v>
      </c>
    </row>
    <row r="464" spans="13:21">
      <c r="M464">
        <f>A464</f>
        <v>0</v>
      </c>
      <c r="N464">
        <f>B464</f>
        <v>0</v>
      </c>
      <c r="O464">
        <f>C464</f>
        <v>0</v>
      </c>
      <c r="P464">
        <f>D464</f>
        <v>0</v>
      </c>
      <c r="Q464">
        <f>E464</f>
        <v>0</v>
      </c>
      <c r="R464">
        <f>F464</f>
        <v>0</v>
      </c>
      <c r="S464">
        <f>G464</f>
        <v>0</v>
      </c>
      <c r="T464">
        <f>H464</f>
        <v>0</v>
      </c>
      <c r="U464">
        <f>I464</f>
        <v>0</v>
      </c>
    </row>
    <row r="465" spans="13:21">
      <c r="M465">
        <f>A465</f>
        <v>0</v>
      </c>
      <c r="N465">
        <f>B465</f>
        <v>0</v>
      </c>
      <c r="O465">
        <f>C465</f>
        <v>0</v>
      </c>
      <c r="P465">
        <f>D465</f>
        <v>0</v>
      </c>
      <c r="Q465">
        <f>E465</f>
        <v>0</v>
      </c>
      <c r="R465">
        <f>F465</f>
        <v>0</v>
      </c>
      <c r="S465">
        <f>G465</f>
        <v>0</v>
      </c>
      <c r="T465">
        <f>H465</f>
        <v>0</v>
      </c>
      <c r="U465">
        <f>I465</f>
        <v>0</v>
      </c>
    </row>
    <row r="466" spans="13:21">
      <c r="M466">
        <f>A466</f>
        <v>0</v>
      </c>
      <c r="N466">
        <f>B466</f>
        <v>0</v>
      </c>
      <c r="O466">
        <f>C466</f>
        <v>0</v>
      </c>
      <c r="P466">
        <f>D466</f>
        <v>0</v>
      </c>
      <c r="Q466">
        <f>E466</f>
        <v>0</v>
      </c>
      <c r="R466">
        <f>F466</f>
        <v>0</v>
      </c>
      <c r="S466">
        <f>G466</f>
        <v>0</v>
      </c>
      <c r="T466">
        <f>H466</f>
        <v>0</v>
      </c>
      <c r="U466">
        <f>I466</f>
        <v>0</v>
      </c>
    </row>
    <row r="467" spans="13:21">
      <c r="M467">
        <f>A467</f>
        <v>0</v>
      </c>
      <c r="N467">
        <f>B467</f>
        <v>0</v>
      </c>
      <c r="O467">
        <f>C467</f>
        <v>0</v>
      </c>
      <c r="P467">
        <f>D467</f>
        <v>0</v>
      </c>
      <c r="Q467">
        <f>E467</f>
        <v>0</v>
      </c>
      <c r="R467">
        <f>F467</f>
        <v>0</v>
      </c>
      <c r="S467">
        <f>G467</f>
        <v>0</v>
      </c>
      <c r="T467">
        <f>H467</f>
        <v>0</v>
      </c>
      <c r="U467">
        <f>I467</f>
        <v>0</v>
      </c>
    </row>
    <row r="468" spans="13:21">
      <c r="M468">
        <f>A468</f>
        <v>0</v>
      </c>
      <c r="N468">
        <f>B468</f>
        <v>0</v>
      </c>
      <c r="O468">
        <f>C468</f>
        <v>0</v>
      </c>
      <c r="P468">
        <f>D468</f>
        <v>0</v>
      </c>
      <c r="Q468">
        <f>E468</f>
        <v>0</v>
      </c>
      <c r="R468">
        <f>F468</f>
        <v>0</v>
      </c>
      <c r="S468">
        <f>G468</f>
        <v>0</v>
      </c>
      <c r="T468">
        <f>H468</f>
        <v>0</v>
      </c>
      <c r="U468">
        <f>I468</f>
        <v>0</v>
      </c>
    </row>
    <row r="469" spans="13:21">
      <c r="M469">
        <f>A469</f>
        <v>0</v>
      </c>
      <c r="N469">
        <f>B469</f>
        <v>0</v>
      </c>
      <c r="O469">
        <f>C469</f>
        <v>0</v>
      </c>
      <c r="P469">
        <f>D469</f>
        <v>0</v>
      </c>
      <c r="Q469">
        <f>E469</f>
        <v>0</v>
      </c>
      <c r="R469">
        <f>F469</f>
        <v>0</v>
      </c>
      <c r="S469">
        <f>G469</f>
        <v>0</v>
      </c>
      <c r="T469">
        <f>H469</f>
        <v>0</v>
      </c>
      <c r="U469">
        <f>I469</f>
        <v>0</v>
      </c>
    </row>
    <row r="470" spans="13:21">
      <c r="M470">
        <f>A470</f>
        <v>0</v>
      </c>
      <c r="N470">
        <f>B470</f>
        <v>0</v>
      </c>
      <c r="O470">
        <f>C470</f>
        <v>0</v>
      </c>
      <c r="P470">
        <f>D470</f>
        <v>0</v>
      </c>
      <c r="Q470">
        <f>E470</f>
        <v>0</v>
      </c>
      <c r="R470">
        <f>F470</f>
        <v>0</v>
      </c>
      <c r="S470">
        <f>G470</f>
        <v>0</v>
      </c>
      <c r="T470">
        <f>H470</f>
        <v>0</v>
      </c>
      <c r="U470">
        <f>I470</f>
        <v>0</v>
      </c>
    </row>
    <row r="471" spans="13:21">
      <c r="M471">
        <f>A471</f>
        <v>0</v>
      </c>
      <c r="N471">
        <f>B471</f>
        <v>0</v>
      </c>
      <c r="O471">
        <f>C471</f>
        <v>0</v>
      </c>
      <c r="P471">
        <f>D471</f>
        <v>0</v>
      </c>
      <c r="Q471">
        <f>E471</f>
        <v>0</v>
      </c>
      <c r="R471">
        <f>F471</f>
        <v>0</v>
      </c>
      <c r="S471">
        <f>G471</f>
        <v>0</v>
      </c>
      <c r="T471">
        <f>H471</f>
        <v>0</v>
      </c>
      <c r="U471">
        <f>I471</f>
        <v>0</v>
      </c>
    </row>
    <row r="472" spans="13:21">
      <c r="M472">
        <f>A472</f>
        <v>0</v>
      </c>
      <c r="N472">
        <f>B472</f>
        <v>0</v>
      </c>
      <c r="O472">
        <f>C472</f>
        <v>0</v>
      </c>
      <c r="P472">
        <f>D472</f>
        <v>0</v>
      </c>
      <c r="Q472">
        <f>E472</f>
        <v>0</v>
      </c>
      <c r="R472">
        <f>F472</f>
        <v>0</v>
      </c>
      <c r="S472">
        <f>G472</f>
        <v>0</v>
      </c>
      <c r="T472">
        <f>H472</f>
        <v>0</v>
      </c>
      <c r="U472">
        <f>I472</f>
        <v>0</v>
      </c>
    </row>
    <row r="473" spans="13:21">
      <c r="M473">
        <f>A473</f>
        <v>0</v>
      </c>
      <c r="N473">
        <f>B473</f>
        <v>0</v>
      </c>
      <c r="O473">
        <f>C473</f>
        <v>0</v>
      </c>
      <c r="P473">
        <f>D473</f>
        <v>0</v>
      </c>
      <c r="Q473">
        <f>E473</f>
        <v>0</v>
      </c>
      <c r="R473">
        <f>F473</f>
        <v>0</v>
      </c>
      <c r="S473">
        <f>G473</f>
        <v>0</v>
      </c>
      <c r="T473">
        <f>H473</f>
        <v>0</v>
      </c>
      <c r="U473">
        <f>I473</f>
        <v>0</v>
      </c>
    </row>
    <row r="474" spans="13:21">
      <c r="M474">
        <f>A474</f>
        <v>0</v>
      </c>
      <c r="N474">
        <f>B474</f>
        <v>0</v>
      </c>
      <c r="O474">
        <f>C474</f>
        <v>0</v>
      </c>
      <c r="P474">
        <f>D474</f>
        <v>0</v>
      </c>
      <c r="Q474">
        <f>E474</f>
        <v>0</v>
      </c>
      <c r="R474">
        <f>F474</f>
        <v>0</v>
      </c>
      <c r="S474">
        <f>G474</f>
        <v>0</v>
      </c>
      <c r="T474">
        <f>H474</f>
        <v>0</v>
      </c>
      <c r="U474">
        <f>I474</f>
        <v>0</v>
      </c>
    </row>
    <row r="475" spans="13:21">
      <c r="M475">
        <f>A475</f>
        <v>0</v>
      </c>
      <c r="N475">
        <f>B475</f>
        <v>0</v>
      </c>
      <c r="O475">
        <f>C475</f>
        <v>0</v>
      </c>
      <c r="P475">
        <f>D475</f>
        <v>0</v>
      </c>
      <c r="Q475">
        <f>E475</f>
        <v>0</v>
      </c>
      <c r="R475">
        <f>F475</f>
        <v>0</v>
      </c>
      <c r="S475">
        <f>G475</f>
        <v>0</v>
      </c>
      <c r="T475">
        <f>H475</f>
        <v>0</v>
      </c>
      <c r="U475">
        <f>I475</f>
        <v>0</v>
      </c>
    </row>
    <row r="476" spans="13:21">
      <c r="M476">
        <f>A476</f>
        <v>0</v>
      </c>
      <c r="N476">
        <f>B476</f>
        <v>0</v>
      </c>
      <c r="O476">
        <f>C476</f>
        <v>0</v>
      </c>
      <c r="P476">
        <f>D476</f>
        <v>0</v>
      </c>
      <c r="Q476">
        <f>E476</f>
        <v>0</v>
      </c>
      <c r="R476">
        <f>F476</f>
        <v>0</v>
      </c>
      <c r="S476">
        <f>G476</f>
        <v>0</v>
      </c>
      <c r="T476">
        <f>H476</f>
        <v>0</v>
      </c>
      <c r="U476">
        <f>I476</f>
        <v>0</v>
      </c>
    </row>
    <row r="477" spans="13:21">
      <c r="M477">
        <f>A477</f>
        <v>0</v>
      </c>
      <c r="N477">
        <f>B477</f>
        <v>0</v>
      </c>
      <c r="O477">
        <f>C477</f>
        <v>0</v>
      </c>
      <c r="P477">
        <f>D477</f>
        <v>0</v>
      </c>
      <c r="Q477">
        <f>E477</f>
        <v>0</v>
      </c>
      <c r="R477">
        <f>F477</f>
        <v>0</v>
      </c>
      <c r="S477">
        <f>G477</f>
        <v>0</v>
      </c>
      <c r="T477">
        <f>H477</f>
        <v>0</v>
      </c>
      <c r="U477">
        <f>I477</f>
        <v>0</v>
      </c>
    </row>
    <row r="478" spans="13:21">
      <c r="M478">
        <f>A478</f>
        <v>0</v>
      </c>
      <c r="N478">
        <f>B478</f>
        <v>0</v>
      </c>
      <c r="O478">
        <f>C478</f>
        <v>0</v>
      </c>
      <c r="P478">
        <f>D478</f>
        <v>0</v>
      </c>
      <c r="Q478">
        <f>E478</f>
        <v>0</v>
      </c>
      <c r="R478">
        <f>F478</f>
        <v>0</v>
      </c>
      <c r="S478">
        <f>G478</f>
        <v>0</v>
      </c>
      <c r="T478">
        <f>H478</f>
        <v>0</v>
      </c>
      <c r="U478">
        <f>I478</f>
        <v>0</v>
      </c>
    </row>
    <row r="479" spans="13:21">
      <c r="M479">
        <f>A479</f>
        <v>0</v>
      </c>
      <c r="N479">
        <f>B479</f>
        <v>0</v>
      </c>
      <c r="O479">
        <f>C479</f>
        <v>0</v>
      </c>
      <c r="P479">
        <f>D479</f>
        <v>0</v>
      </c>
      <c r="Q479">
        <f>E479</f>
        <v>0</v>
      </c>
      <c r="R479">
        <f>F479</f>
        <v>0</v>
      </c>
      <c r="S479">
        <f>G479</f>
        <v>0</v>
      </c>
      <c r="T479">
        <f>H479</f>
        <v>0</v>
      </c>
      <c r="U479">
        <f>I479</f>
        <v>0</v>
      </c>
    </row>
    <row r="480" spans="13:21">
      <c r="M480">
        <f>A480</f>
        <v>0</v>
      </c>
      <c r="N480">
        <f>B480</f>
        <v>0</v>
      </c>
      <c r="O480">
        <f>C480</f>
        <v>0</v>
      </c>
      <c r="P480">
        <f>D480</f>
        <v>0</v>
      </c>
      <c r="Q480">
        <f>E480</f>
        <v>0</v>
      </c>
      <c r="R480">
        <f>F480</f>
        <v>0</v>
      </c>
      <c r="S480">
        <f>G480</f>
        <v>0</v>
      </c>
      <c r="T480">
        <f>H480</f>
        <v>0</v>
      </c>
      <c r="U480">
        <f>I480</f>
        <v>0</v>
      </c>
    </row>
    <row r="481" spans="13:21">
      <c r="M481">
        <f>A481</f>
        <v>0</v>
      </c>
      <c r="N481">
        <f>B481</f>
        <v>0</v>
      </c>
      <c r="O481">
        <f>C481</f>
        <v>0</v>
      </c>
      <c r="P481">
        <f>D481</f>
        <v>0</v>
      </c>
      <c r="Q481">
        <f>E481</f>
        <v>0</v>
      </c>
      <c r="R481">
        <f>F481</f>
        <v>0</v>
      </c>
      <c r="S481">
        <f>G481</f>
        <v>0</v>
      </c>
      <c r="T481">
        <f>H481</f>
        <v>0</v>
      </c>
      <c r="U481">
        <f>I481</f>
        <v>0</v>
      </c>
    </row>
    <row r="482" spans="13:21">
      <c r="M482">
        <f>A482</f>
        <v>0</v>
      </c>
      <c r="N482">
        <f>B482</f>
        <v>0</v>
      </c>
      <c r="O482">
        <f>C482</f>
        <v>0</v>
      </c>
      <c r="P482">
        <f>D482</f>
        <v>0</v>
      </c>
      <c r="Q482">
        <f>E482</f>
        <v>0</v>
      </c>
      <c r="R482">
        <f>F482</f>
        <v>0</v>
      </c>
      <c r="S482">
        <f>G482</f>
        <v>0</v>
      </c>
      <c r="T482">
        <f>H482</f>
        <v>0</v>
      </c>
      <c r="U482">
        <f>I482</f>
        <v>0</v>
      </c>
    </row>
    <row r="483" spans="13:21">
      <c r="M483">
        <f>A483</f>
        <v>0</v>
      </c>
      <c r="N483">
        <f>B483</f>
        <v>0</v>
      </c>
      <c r="O483">
        <f>C483</f>
        <v>0</v>
      </c>
      <c r="P483">
        <f>D483</f>
        <v>0</v>
      </c>
      <c r="Q483">
        <f>E483</f>
        <v>0</v>
      </c>
      <c r="R483">
        <f>F483</f>
        <v>0</v>
      </c>
      <c r="S483">
        <f>G483</f>
        <v>0</v>
      </c>
      <c r="T483">
        <f>H483</f>
        <v>0</v>
      </c>
      <c r="U483">
        <f>I483</f>
        <v>0</v>
      </c>
    </row>
    <row r="484" spans="13:21">
      <c r="M484">
        <f>A484</f>
        <v>0</v>
      </c>
      <c r="N484">
        <f>B484</f>
        <v>0</v>
      </c>
      <c r="O484">
        <f>C484</f>
        <v>0</v>
      </c>
      <c r="P484">
        <f>D484</f>
        <v>0</v>
      </c>
      <c r="Q484">
        <f>E484</f>
        <v>0</v>
      </c>
      <c r="R484">
        <f>F484</f>
        <v>0</v>
      </c>
      <c r="S484">
        <f>G484</f>
        <v>0</v>
      </c>
      <c r="T484">
        <f>H484</f>
        <v>0</v>
      </c>
      <c r="U484">
        <f>I484</f>
        <v>0</v>
      </c>
    </row>
    <row r="485" spans="13:21">
      <c r="M485">
        <f>A485</f>
        <v>0</v>
      </c>
      <c r="N485">
        <f>B485</f>
        <v>0</v>
      </c>
      <c r="O485">
        <f>C485</f>
        <v>0</v>
      </c>
      <c r="P485">
        <f>D485</f>
        <v>0</v>
      </c>
      <c r="Q485">
        <f>E485</f>
        <v>0</v>
      </c>
      <c r="R485">
        <f>F485</f>
        <v>0</v>
      </c>
      <c r="S485">
        <f>G485</f>
        <v>0</v>
      </c>
      <c r="T485">
        <f>H485</f>
        <v>0</v>
      </c>
      <c r="U485">
        <f>I485</f>
        <v>0</v>
      </c>
    </row>
    <row r="486" spans="13:21">
      <c r="M486">
        <f>A486</f>
        <v>0</v>
      </c>
      <c r="N486">
        <f>B486</f>
        <v>0</v>
      </c>
      <c r="O486">
        <f>C486</f>
        <v>0</v>
      </c>
      <c r="P486">
        <f>D486</f>
        <v>0</v>
      </c>
      <c r="Q486">
        <f>E486</f>
        <v>0</v>
      </c>
      <c r="R486">
        <f>F486</f>
        <v>0</v>
      </c>
      <c r="S486">
        <f>G486</f>
        <v>0</v>
      </c>
      <c r="T486">
        <f>H486</f>
        <v>0</v>
      </c>
      <c r="U486">
        <f>I486</f>
        <v>0</v>
      </c>
    </row>
    <row r="487" spans="13:21">
      <c r="M487">
        <f>A487</f>
        <v>0</v>
      </c>
      <c r="N487">
        <f>B487</f>
        <v>0</v>
      </c>
      <c r="O487">
        <f>C487</f>
        <v>0</v>
      </c>
      <c r="P487">
        <f>D487</f>
        <v>0</v>
      </c>
      <c r="Q487">
        <f>E487</f>
        <v>0</v>
      </c>
      <c r="R487">
        <f>F487</f>
        <v>0</v>
      </c>
      <c r="S487">
        <f>G487</f>
        <v>0</v>
      </c>
      <c r="T487">
        <f>H487</f>
        <v>0</v>
      </c>
      <c r="U487">
        <f>I487</f>
        <v>0</v>
      </c>
    </row>
    <row r="488" spans="13:21">
      <c r="M488">
        <f>A488</f>
        <v>0</v>
      </c>
      <c r="N488">
        <f>B488</f>
        <v>0</v>
      </c>
      <c r="O488">
        <f>C488</f>
        <v>0</v>
      </c>
      <c r="P488">
        <f>D488</f>
        <v>0</v>
      </c>
      <c r="Q488">
        <f>E488</f>
        <v>0</v>
      </c>
      <c r="R488">
        <f>F488</f>
        <v>0</v>
      </c>
      <c r="S488">
        <f>G488</f>
        <v>0</v>
      </c>
      <c r="T488">
        <f>H488</f>
        <v>0</v>
      </c>
      <c r="U488">
        <f>I488</f>
        <v>0</v>
      </c>
    </row>
    <row r="489" spans="13:21">
      <c r="M489">
        <f>A489</f>
        <v>0</v>
      </c>
      <c r="N489">
        <f>B489</f>
        <v>0</v>
      </c>
      <c r="O489">
        <f>C489</f>
        <v>0</v>
      </c>
      <c r="P489">
        <f>D489</f>
        <v>0</v>
      </c>
      <c r="Q489">
        <f>E489</f>
        <v>0</v>
      </c>
      <c r="R489">
        <f>F489</f>
        <v>0</v>
      </c>
      <c r="S489">
        <f>G489</f>
        <v>0</v>
      </c>
      <c r="T489">
        <f>H489</f>
        <v>0</v>
      </c>
      <c r="U489">
        <f>I489</f>
        <v>0</v>
      </c>
    </row>
    <row r="490" spans="13:21">
      <c r="M490">
        <f>A490</f>
        <v>0</v>
      </c>
      <c r="N490">
        <f>B490</f>
        <v>0</v>
      </c>
      <c r="O490">
        <f>C490</f>
        <v>0</v>
      </c>
      <c r="P490">
        <f>D490</f>
        <v>0</v>
      </c>
      <c r="Q490">
        <f>E490</f>
        <v>0</v>
      </c>
      <c r="R490">
        <f>F490</f>
        <v>0</v>
      </c>
      <c r="S490">
        <f>G490</f>
        <v>0</v>
      </c>
      <c r="T490">
        <f>H490</f>
        <v>0</v>
      </c>
      <c r="U490">
        <f>I490</f>
        <v>0</v>
      </c>
    </row>
    <row r="491" spans="13:21">
      <c r="M491">
        <f>A491</f>
        <v>0</v>
      </c>
      <c r="N491">
        <f>B491</f>
        <v>0</v>
      </c>
      <c r="O491">
        <f>C491</f>
        <v>0</v>
      </c>
      <c r="P491">
        <f>D491</f>
        <v>0</v>
      </c>
      <c r="Q491">
        <f>E491</f>
        <v>0</v>
      </c>
      <c r="R491">
        <f>F491</f>
        <v>0</v>
      </c>
      <c r="S491">
        <f>G491</f>
        <v>0</v>
      </c>
      <c r="T491">
        <f>H491</f>
        <v>0</v>
      </c>
      <c r="U491">
        <f>I491</f>
        <v>0</v>
      </c>
    </row>
    <row r="492" spans="13:21">
      <c r="M492">
        <f>A492</f>
        <v>0</v>
      </c>
      <c r="N492">
        <f>B492</f>
        <v>0</v>
      </c>
      <c r="O492">
        <f>C492</f>
        <v>0</v>
      </c>
      <c r="P492">
        <f>D492</f>
        <v>0</v>
      </c>
      <c r="Q492">
        <f>E492</f>
        <v>0</v>
      </c>
      <c r="R492">
        <f>F492</f>
        <v>0</v>
      </c>
      <c r="S492">
        <f>G492</f>
        <v>0</v>
      </c>
      <c r="T492">
        <f>H492</f>
        <v>0</v>
      </c>
      <c r="U492">
        <f>I492</f>
        <v>0</v>
      </c>
    </row>
    <row r="493" spans="13:21">
      <c r="M493">
        <f>A493</f>
        <v>0</v>
      </c>
      <c r="N493">
        <f>B493</f>
        <v>0</v>
      </c>
      <c r="O493">
        <f>C493</f>
        <v>0</v>
      </c>
      <c r="P493">
        <f>D493</f>
        <v>0</v>
      </c>
      <c r="Q493">
        <f>E493</f>
        <v>0</v>
      </c>
      <c r="R493">
        <f>F493</f>
        <v>0</v>
      </c>
      <c r="S493">
        <f>G493</f>
        <v>0</v>
      </c>
      <c r="T493">
        <f>H493</f>
        <v>0</v>
      </c>
      <c r="U493">
        <f>I493</f>
        <v>0</v>
      </c>
    </row>
    <row r="494" spans="13:21">
      <c r="M494">
        <f>A494</f>
        <v>0</v>
      </c>
      <c r="N494">
        <f>B494</f>
        <v>0</v>
      </c>
      <c r="O494">
        <f>C494</f>
        <v>0</v>
      </c>
      <c r="P494">
        <f>D494</f>
        <v>0</v>
      </c>
      <c r="Q494">
        <f>E494</f>
        <v>0</v>
      </c>
      <c r="R494">
        <f>F494</f>
        <v>0</v>
      </c>
      <c r="S494">
        <f>G494</f>
        <v>0</v>
      </c>
      <c r="T494">
        <f>H494</f>
        <v>0</v>
      </c>
      <c r="U494">
        <f>I494</f>
        <v>0</v>
      </c>
    </row>
    <row r="495" spans="13:21">
      <c r="M495">
        <f>A495</f>
        <v>0</v>
      </c>
      <c r="N495">
        <f>B495</f>
        <v>0</v>
      </c>
      <c r="O495">
        <f>C495</f>
        <v>0</v>
      </c>
      <c r="P495">
        <f>D495</f>
        <v>0</v>
      </c>
      <c r="Q495">
        <f>E495</f>
        <v>0</v>
      </c>
      <c r="R495">
        <f>F495</f>
        <v>0</v>
      </c>
      <c r="S495">
        <f>G495</f>
        <v>0</v>
      </c>
      <c r="T495">
        <f>H495</f>
        <v>0</v>
      </c>
      <c r="U495">
        <f>I495</f>
        <v>0</v>
      </c>
    </row>
    <row r="496" spans="13:21">
      <c r="M496">
        <f>A496</f>
        <v>0</v>
      </c>
      <c r="N496">
        <f>B496</f>
        <v>0</v>
      </c>
      <c r="O496">
        <f>C496</f>
        <v>0</v>
      </c>
      <c r="P496">
        <f>D496</f>
        <v>0</v>
      </c>
      <c r="Q496">
        <f>E496</f>
        <v>0</v>
      </c>
      <c r="R496">
        <f>F496</f>
        <v>0</v>
      </c>
      <c r="S496">
        <f>G496</f>
        <v>0</v>
      </c>
      <c r="T496">
        <f>H496</f>
        <v>0</v>
      </c>
      <c r="U496">
        <f>I496</f>
        <v>0</v>
      </c>
    </row>
    <row r="497" spans="13:21">
      <c r="M497">
        <f>A497</f>
        <v>0</v>
      </c>
      <c r="N497">
        <f>B497</f>
        <v>0</v>
      </c>
      <c r="O497">
        <f>C497</f>
        <v>0</v>
      </c>
      <c r="P497">
        <f>D497</f>
        <v>0</v>
      </c>
      <c r="Q497">
        <f>E497</f>
        <v>0</v>
      </c>
      <c r="R497">
        <f>F497</f>
        <v>0</v>
      </c>
      <c r="S497">
        <f>G497</f>
        <v>0</v>
      </c>
      <c r="T497">
        <f>H497</f>
        <v>0</v>
      </c>
      <c r="U497">
        <f>I497</f>
        <v>0</v>
      </c>
    </row>
    <row r="498" spans="13:21">
      <c r="M498">
        <f>A498</f>
        <v>0</v>
      </c>
      <c r="N498">
        <f>B498</f>
        <v>0</v>
      </c>
      <c r="O498">
        <f>C498</f>
        <v>0</v>
      </c>
      <c r="P498">
        <f>D498</f>
        <v>0</v>
      </c>
      <c r="Q498">
        <f>E498</f>
        <v>0</v>
      </c>
      <c r="R498">
        <f>F498</f>
        <v>0</v>
      </c>
      <c r="S498">
        <f>G498</f>
        <v>0</v>
      </c>
      <c r="T498">
        <f>H498</f>
        <v>0</v>
      </c>
      <c r="U498">
        <f>I498</f>
        <v>0</v>
      </c>
    </row>
    <row r="499" spans="13:21">
      <c r="M499">
        <f>A499</f>
        <v>0</v>
      </c>
      <c r="N499">
        <f>B499</f>
        <v>0</v>
      </c>
      <c r="O499">
        <f>C499</f>
        <v>0</v>
      </c>
      <c r="P499">
        <f>D499</f>
        <v>0</v>
      </c>
      <c r="Q499">
        <f>E499</f>
        <v>0</v>
      </c>
      <c r="R499">
        <f>F499</f>
        <v>0</v>
      </c>
      <c r="S499">
        <f>G499</f>
        <v>0</v>
      </c>
      <c r="T499">
        <f>H499</f>
        <v>0</v>
      </c>
      <c r="U499">
        <f>I499</f>
        <v>0</v>
      </c>
    </row>
    <row r="500" spans="13:21">
      <c r="M500">
        <f>A500</f>
        <v>0</v>
      </c>
      <c r="N500">
        <f>B500</f>
        <v>0</v>
      </c>
      <c r="O500">
        <f>C500</f>
        <v>0</v>
      </c>
      <c r="P500">
        <f>D500</f>
        <v>0</v>
      </c>
      <c r="Q500">
        <f>E500</f>
        <v>0</v>
      </c>
      <c r="R500">
        <f>F500</f>
        <v>0</v>
      </c>
      <c r="S500">
        <f>G500</f>
        <v>0</v>
      </c>
      <c r="T500">
        <f>H500</f>
        <v>0</v>
      </c>
      <c r="U500">
        <f>I500</f>
        <v>0</v>
      </c>
    </row>
    <row r="501" spans="13:21">
      <c r="M501">
        <f>A501</f>
        <v>0</v>
      </c>
      <c r="N501">
        <f>B501</f>
        <v>0</v>
      </c>
      <c r="O501">
        <f>C501</f>
        <v>0</v>
      </c>
      <c r="P501">
        <f>D501</f>
        <v>0</v>
      </c>
      <c r="Q501">
        <f>E501</f>
        <v>0</v>
      </c>
      <c r="R501">
        <f>F501</f>
        <v>0</v>
      </c>
      <c r="S501">
        <f>G501</f>
        <v>0</v>
      </c>
      <c r="T501">
        <f>H501</f>
        <v>0</v>
      </c>
      <c r="U501">
        <f>I501</f>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AO501"/>
  <sheetViews>
    <sheetView workbookViewId="0"/>
  </sheetViews>
  <sheetFormatPr defaultRowHeight="15"/>
  <sheetData>
    <row r="1" spans="1:41">
      <c r="A1" cm="1">
        <f t="array" ref="A1:S1">TRANSPOSE(_xlfn.SORTBY(_xlfn._xlws.FILTER(parts!$B:$B,(parts!$AN:$AN="pK")+(parts!$AN:$AN="fK")+(parts!$AN:$AN="header")),VALUE(_xlfn._xlws.FILTER(parts!$AP:$AP,(parts!$AN:$AN="pK")+(parts!$AN:$AN="fK")+(parts!$AN:$AN="header"))),1))</f>
        <v>0</v>
      </c>
      <c r="B1">
        <v>0</v>
      </c>
      <c r="C1">
        <v>0</v>
      </c>
      <c r="D1">
        <v>0</v>
      </c>
      <c r="E1">
        <v>0</v>
      </c>
      <c r="F1">
        <v>0</v>
      </c>
      <c r="G1">
        <v>0</v>
      </c>
      <c r="H1">
        <v>0</v>
      </c>
      <c r="I1">
        <v>0</v>
      </c>
      <c r="J1">
        <v>0</v>
      </c>
      <c r="K1">
        <v>0</v>
      </c>
      <c r="L1">
        <v>0</v>
      </c>
      <c r="M1">
        <v>0</v>
      </c>
      <c r="N1">
        <v>0</v>
      </c>
      <c r="O1">
        <v>0</v>
      </c>
      <c r="P1">
        <v>0</v>
      </c>
      <c r="Q1">
        <v>0</v>
      </c>
      <c r="R1">
        <v>0</v>
      </c>
      <c r="S1">
        <v>0</v>
      </c>
      <c r="V1" t="s">
        <v>30040</v>
      </c>
      <c r="W1" cm="1">
        <f t="array" ref="W1:AO1">TRANSPOSE(_xlfn.SORTBY(_xlfn._xlws.FILTER(parts!$A:$A,(parts!$AN:$AN="pK")+(parts!$AN:$AN="fK")+(parts!$AN:$AN="header")),VALUE(_xlfn._xlws.FILTER(parts!$AP:$AP,(parts!$AN:$AN="pK")+(parts!$AN:$AN="fK")+(parts!$AN:$AN="header"))),1))</f>
        <v>0</v>
      </c>
      <c r="X1">
        <v>0</v>
      </c>
      <c r="Y1">
        <v>0</v>
      </c>
      <c r="Z1">
        <v>0</v>
      </c>
      <c r="AA1">
        <v>0</v>
      </c>
      <c r="AB1">
        <v>0</v>
      </c>
      <c r="AC1">
        <v>0</v>
      </c>
      <c r="AD1">
        <v>0</v>
      </c>
      <c r="AE1">
        <v>0</v>
      </c>
      <c r="AF1">
        <v>0</v>
      </c>
      <c r="AG1">
        <v>0</v>
      </c>
      <c r="AH1">
        <v>0</v>
      </c>
      <c r="AI1">
        <v>0</v>
      </c>
      <c r="AJ1">
        <v>0</v>
      </c>
      <c r="AK1">
        <v>0</v>
      </c>
      <c r="AL1">
        <v>0</v>
      </c>
      <c r="AM1">
        <v>0</v>
      </c>
      <c r="AN1">
        <v>0</v>
      </c>
      <c r="AO1">
        <v>0</v>
      </c>
    </row>
    <row r="2" spans="1:41">
      <c r="W2">
        <f>A2</f>
        <v>0</v>
      </c>
      <c r="X2">
        <f>B2</f>
        <v>0</v>
      </c>
      <c r="Y2">
        <f>C2</f>
        <v>0</v>
      </c>
      <c r="Z2">
        <f>D2</f>
        <v>0</v>
      </c>
      <c r="AA2">
        <f>IFERROR(VLOOKUP(E2,'lists'!$AI:$AJ,2,FALSE),"")</f>
        <v>0</v>
      </c>
      <c r="AB2">
        <f>IFERROR(VLOOKUP(F2,'lists'!$AK:$AL,2,FALSE),"")</f>
        <v>0</v>
      </c>
      <c r="AC2">
        <f>G2</f>
        <v>0</v>
      </c>
      <c r="AD2">
        <f>H2</f>
        <v>0</v>
      </c>
      <c r="AE2">
        <f>I2</f>
        <v>0</v>
      </c>
      <c r="AF2">
        <f>J2</f>
        <v>0</v>
      </c>
      <c r="AG2">
        <f>K2</f>
        <v>0</v>
      </c>
      <c r="AH2">
        <f>L2</f>
        <v>0</v>
      </c>
      <c r="AI2">
        <f>M2</f>
        <v>0</v>
      </c>
      <c r="AJ2">
        <f>N2</f>
        <v>0</v>
      </c>
      <c r="AK2">
        <f>O2</f>
        <v>0</v>
      </c>
      <c r="AL2">
        <f>P2</f>
        <v>0</v>
      </c>
      <c r="AM2">
        <f>Q2</f>
        <v>0</v>
      </c>
      <c r="AN2">
        <f>R2</f>
        <v>0</v>
      </c>
      <c r="AO2">
        <f>S2</f>
        <v>0</v>
      </c>
    </row>
    <row r="3" spans="1:41">
      <c r="W3">
        <f>A3</f>
        <v>0</v>
      </c>
      <c r="X3">
        <f>B3</f>
        <v>0</v>
      </c>
      <c r="Y3">
        <f>C3</f>
        <v>0</v>
      </c>
      <c r="Z3">
        <f>D3</f>
        <v>0</v>
      </c>
      <c r="AA3">
        <f>IFERROR(VLOOKUP(E3,'lists'!$AI:$AJ,2,FALSE),"")</f>
        <v>0</v>
      </c>
      <c r="AB3">
        <f>IFERROR(VLOOKUP(F3,'lists'!$AK:$AL,2,FALSE),"")</f>
        <v>0</v>
      </c>
      <c r="AC3">
        <f>G3</f>
        <v>0</v>
      </c>
      <c r="AD3">
        <f>H3</f>
        <v>0</v>
      </c>
      <c r="AE3">
        <f>I3</f>
        <v>0</v>
      </c>
      <c r="AF3">
        <f>J3</f>
        <v>0</v>
      </c>
      <c r="AG3">
        <f>K3</f>
        <v>0</v>
      </c>
      <c r="AH3">
        <f>L3</f>
        <v>0</v>
      </c>
      <c r="AI3">
        <f>M3</f>
        <v>0</v>
      </c>
      <c r="AJ3">
        <f>N3</f>
        <v>0</v>
      </c>
      <c r="AK3">
        <f>O3</f>
        <v>0</v>
      </c>
      <c r="AL3">
        <f>P3</f>
        <v>0</v>
      </c>
      <c r="AM3">
        <f>Q3</f>
        <v>0</v>
      </c>
      <c r="AN3">
        <f>R3</f>
        <v>0</v>
      </c>
      <c r="AO3">
        <f>S3</f>
        <v>0</v>
      </c>
    </row>
    <row r="4" spans="1:41">
      <c r="W4">
        <f>A4</f>
        <v>0</v>
      </c>
      <c r="X4">
        <f>B4</f>
        <v>0</v>
      </c>
      <c r="Y4">
        <f>C4</f>
        <v>0</v>
      </c>
      <c r="Z4">
        <f>D4</f>
        <v>0</v>
      </c>
      <c r="AA4">
        <f>IFERROR(VLOOKUP(E4,'lists'!$AI:$AJ,2,FALSE),"")</f>
        <v>0</v>
      </c>
      <c r="AB4">
        <f>IFERROR(VLOOKUP(F4,'lists'!$AK:$AL,2,FALSE),"")</f>
        <v>0</v>
      </c>
      <c r="AC4">
        <f>G4</f>
        <v>0</v>
      </c>
      <c r="AD4">
        <f>H4</f>
        <v>0</v>
      </c>
      <c r="AE4">
        <f>I4</f>
        <v>0</v>
      </c>
      <c r="AF4">
        <f>J4</f>
        <v>0</v>
      </c>
      <c r="AG4">
        <f>K4</f>
        <v>0</v>
      </c>
      <c r="AH4">
        <f>L4</f>
        <v>0</v>
      </c>
      <c r="AI4">
        <f>M4</f>
        <v>0</v>
      </c>
      <c r="AJ4">
        <f>N4</f>
        <v>0</v>
      </c>
      <c r="AK4">
        <f>O4</f>
        <v>0</v>
      </c>
      <c r="AL4">
        <f>P4</f>
        <v>0</v>
      </c>
      <c r="AM4">
        <f>Q4</f>
        <v>0</v>
      </c>
      <c r="AN4">
        <f>R4</f>
        <v>0</v>
      </c>
      <c r="AO4">
        <f>S4</f>
        <v>0</v>
      </c>
    </row>
    <row r="5" spans="1:41">
      <c r="W5">
        <f>A5</f>
        <v>0</v>
      </c>
      <c r="X5">
        <f>B5</f>
        <v>0</v>
      </c>
      <c r="Y5">
        <f>C5</f>
        <v>0</v>
      </c>
      <c r="Z5">
        <f>D5</f>
        <v>0</v>
      </c>
      <c r="AA5">
        <f>IFERROR(VLOOKUP(E5,'lists'!$AI:$AJ,2,FALSE),"")</f>
        <v>0</v>
      </c>
      <c r="AB5">
        <f>IFERROR(VLOOKUP(F5,'lists'!$AK:$AL,2,FALSE),"")</f>
        <v>0</v>
      </c>
      <c r="AC5">
        <f>G5</f>
        <v>0</v>
      </c>
      <c r="AD5">
        <f>H5</f>
        <v>0</v>
      </c>
      <c r="AE5">
        <f>I5</f>
        <v>0</v>
      </c>
      <c r="AF5">
        <f>J5</f>
        <v>0</v>
      </c>
      <c r="AG5">
        <f>K5</f>
        <v>0</v>
      </c>
      <c r="AH5">
        <f>L5</f>
        <v>0</v>
      </c>
      <c r="AI5">
        <f>M5</f>
        <v>0</v>
      </c>
      <c r="AJ5">
        <f>N5</f>
        <v>0</v>
      </c>
      <c r="AK5">
        <f>O5</f>
        <v>0</v>
      </c>
      <c r="AL5">
        <f>P5</f>
        <v>0</v>
      </c>
      <c r="AM5">
        <f>Q5</f>
        <v>0</v>
      </c>
      <c r="AN5">
        <f>R5</f>
        <v>0</v>
      </c>
      <c r="AO5">
        <f>S5</f>
        <v>0</v>
      </c>
    </row>
    <row r="6" spans="1:41">
      <c r="W6">
        <f>A6</f>
        <v>0</v>
      </c>
      <c r="X6">
        <f>B6</f>
        <v>0</v>
      </c>
      <c r="Y6">
        <f>C6</f>
        <v>0</v>
      </c>
      <c r="Z6">
        <f>D6</f>
        <v>0</v>
      </c>
      <c r="AA6">
        <f>IFERROR(VLOOKUP(E6,'lists'!$AI:$AJ,2,FALSE),"")</f>
        <v>0</v>
      </c>
      <c r="AB6">
        <f>IFERROR(VLOOKUP(F6,'lists'!$AK:$AL,2,FALSE),"")</f>
        <v>0</v>
      </c>
      <c r="AC6">
        <f>G6</f>
        <v>0</v>
      </c>
      <c r="AD6">
        <f>H6</f>
        <v>0</v>
      </c>
      <c r="AE6">
        <f>I6</f>
        <v>0</v>
      </c>
      <c r="AF6">
        <f>J6</f>
        <v>0</v>
      </c>
      <c r="AG6">
        <f>K6</f>
        <v>0</v>
      </c>
      <c r="AH6">
        <f>L6</f>
        <v>0</v>
      </c>
      <c r="AI6">
        <f>M6</f>
        <v>0</v>
      </c>
      <c r="AJ6">
        <f>N6</f>
        <v>0</v>
      </c>
      <c r="AK6">
        <f>O6</f>
        <v>0</v>
      </c>
      <c r="AL6">
        <f>P6</f>
        <v>0</v>
      </c>
      <c r="AM6">
        <f>Q6</f>
        <v>0</v>
      </c>
      <c r="AN6">
        <f>R6</f>
        <v>0</v>
      </c>
      <c r="AO6">
        <f>S6</f>
        <v>0</v>
      </c>
    </row>
    <row r="7" spans="1:41">
      <c r="W7">
        <f>A7</f>
        <v>0</v>
      </c>
      <c r="X7">
        <f>B7</f>
        <v>0</v>
      </c>
      <c r="Y7">
        <f>C7</f>
        <v>0</v>
      </c>
      <c r="Z7">
        <f>D7</f>
        <v>0</v>
      </c>
      <c r="AA7">
        <f>IFERROR(VLOOKUP(E7,'lists'!$AI:$AJ,2,FALSE),"")</f>
        <v>0</v>
      </c>
      <c r="AB7">
        <f>IFERROR(VLOOKUP(F7,'lists'!$AK:$AL,2,FALSE),"")</f>
        <v>0</v>
      </c>
      <c r="AC7">
        <f>G7</f>
        <v>0</v>
      </c>
      <c r="AD7">
        <f>H7</f>
        <v>0</v>
      </c>
      <c r="AE7">
        <f>I7</f>
        <v>0</v>
      </c>
      <c r="AF7">
        <f>J7</f>
        <v>0</v>
      </c>
      <c r="AG7">
        <f>K7</f>
        <v>0</v>
      </c>
      <c r="AH7">
        <f>L7</f>
        <v>0</v>
      </c>
      <c r="AI7">
        <f>M7</f>
        <v>0</v>
      </c>
      <c r="AJ7">
        <f>N7</f>
        <v>0</v>
      </c>
      <c r="AK7">
        <f>O7</f>
        <v>0</v>
      </c>
      <c r="AL7">
        <f>P7</f>
        <v>0</v>
      </c>
      <c r="AM7">
        <f>Q7</f>
        <v>0</v>
      </c>
      <c r="AN7">
        <f>R7</f>
        <v>0</v>
      </c>
      <c r="AO7">
        <f>S7</f>
        <v>0</v>
      </c>
    </row>
    <row r="8" spans="1:41">
      <c r="W8">
        <f>A8</f>
        <v>0</v>
      </c>
      <c r="X8">
        <f>B8</f>
        <v>0</v>
      </c>
      <c r="Y8">
        <f>C8</f>
        <v>0</v>
      </c>
      <c r="Z8">
        <f>D8</f>
        <v>0</v>
      </c>
      <c r="AA8">
        <f>IFERROR(VLOOKUP(E8,'lists'!$AI:$AJ,2,FALSE),"")</f>
        <v>0</v>
      </c>
      <c r="AB8">
        <f>IFERROR(VLOOKUP(F8,'lists'!$AK:$AL,2,FALSE),"")</f>
        <v>0</v>
      </c>
      <c r="AC8">
        <f>G8</f>
        <v>0</v>
      </c>
      <c r="AD8">
        <f>H8</f>
        <v>0</v>
      </c>
      <c r="AE8">
        <f>I8</f>
        <v>0</v>
      </c>
      <c r="AF8">
        <f>J8</f>
        <v>0</v>
      </c>
      <c r="AG8">
        <f>K8</f>
        <v>0</v>
      </c>
      <c r="AH8">
        <f>L8</f>
        <v>0</v>
      </c>
      <c r="AI8">
        <f>M8</f>
        <v>0</v>
      </c>
      <c r="AJ8">
        <f>N8</f>
        <v>0</v>
      </c>
      <c r="AK8">
        <f>O8</f>
        <v>0</v>
      </c>
      <c r="AL8">
        <f>P8</f>
        <v>0</v>
      </c>
      <c r="AM8">
        <f>Q8</f>
        <v>0</v>
      </c>
      <c r="AN8">
        <f>R8</f>
        <v>0</v>
      </c>
      <c r="AO8">
        <f>S8</f>
        <v>0</v>
      </c>
    </row>
    <row r="9" spans="1:41">
      <c r="W9">
        <f>A9</f>
        <v>0</v>
      </c>
      <c r="X9">
        <f>B9</f>
        <v>0</v>
      </c>
      <c r="Y9">
        <f>C9</f>
        <v>0</v>
      </c>
      <c r="Z9">
        <f>D9</f>
        <v>0</v>
      </c>
      <c r="AA9">
        <f>IFERROR(VLOOKUP(E9,'lists'!$AI:$AJ,2,FALSE),"")</f>
        <v>0</v>
      </c>
      <c r="AB9">
        <f>IFERROR(VLOOKUP(F9,'lists'!$AK:$AL,2,FALSE),"")</f>
        <v>0</v>
      </c>
      <c r="AC9">
        <f>G9</f>
        <v>0</v>
      </c>
      <c r="AD9">
        <f>H9</f>
        <v>0</v>
      </c>
      <c r="AE9">
        <f>I9</f>
        <v>0</v>
      </c>
      <c r="AF9">
        <f>J9</f>
        <v>0</v>
      </c>
      <c r="AG9">
        <f>K9</f>
        <v>0</v>
      </c>
      <c r="AH9">
        <f>L9</f>
        <v>0</v>
      </c>
      <c r="AI9">
        <f>M9</f>
        <v>0</v>
      </c>
      <c r="AJ9">
        <f>N9</f>
        <v>0</v>
      </c>
      <c r="AK9">
        <f>O9</f>
        <v>0</v>
      </c>
      <c r="AL9">
        <f>P9</f>
        <v>0</v>
      </c>
      <c r="AM9">
        <f>Q9</f>
        <v>0</v>
      </c>
      <c r="AN9">
        <f>R9</f>
        <v>0</v>
      </c>
      <c r="AO9">
        <f>S9</f>
        <v>0</v>
      </c>
    </row>
    <row r="10" spans="1:41">
      <c r="W10">
        <f>A10</f>
        <v>0</v>
      </c>
      <c r="X10">
        <f>B10</f>
        <v>0</v>
      </c>
      <c r="Y10">
        <f>C10</f>
        <v>0</v>
      </c>
      <c r="Z10">
        <f>D10</f>
        <v>0</v>
      </c>
      <c r="AA10">
        <f>IFERROR(VLOOKUP(E10,'lists'!$AI:$AJ,2,FALSE),"")</f>
        <v>0</v>
      </c>
      <c r="AB10">
        <f>IFERROR(VLOOKUP(F10,'lists'!$AK:$AL,2,FALSE),"")</f>
        <v>0</v>
      </c>
      <c r="AC10">
        <f>G10</f>
        <v>0</v>
      </c>
      <c r="AD10">
        <f>H10</f>
        <v>0</v>
      </c>
      <c r="AE10">
        <f>I10</f>
        <v>0</v>
      </c>
      <c r="AF10">
        <f>J10</f>
        <v>0</v>
      </c>
      <c r="AG10">
        <f>K10</f>
        <v>0</v>
      </c>
      <c r="AH10">
        <f>L10</f>
        <v>0</v>
      </c>
      <c r="AI10">
        <f>M10</f>
        <v>0</v>
      </c>
      <c r="AJ10">
        <f>N10</f>
        <v>0</v>
      </c>
      <c r="AK10">
        <f>O10</f>
        <v>0</v>
      </c>
      <c r="AL10">
        <f>P10</f>
        <v>0</v>
      </c>
      <c r="AM10">
        <f>Q10</f>
        <v>0</v>
      </c>
      <c r="AN10">
        <f>R10</f>
        <v>0</v>
      </c>
      <c r="AO10">
        <f>S10</f>
        <v>0</v>
      </c>
    </row>
    <row r="11" spans="1:41">
      <c r="W11">
        <f>A11</f>
        <v>0</v>
      </c>
      <c r="X11">
        <f>B11</f>
        <v>0</v>
      </c>
      <c r="Y11">
        <f>C11</f>
        <v>0</v>
      </c>
      <c r="Z11">
        <f>D11</f>
        <v>0</v>
      </c>
      <c r="AA11">
        <f>IFERROR(VLOOKUP(E11,'lists'!$AI:$AJ,2,FALSE),"")</f>
        <v>0</v>
      </c>
      <c r="AB11">
        <f>IFERROR(VLOOKUP(F11,'lists'!$AK:$AL,2,FALSE),"")</f>
        <v>0</v>
      </c>
      <c r="AC11">
        <f>G11</f>
        <v>0</v>
      </c>
      <c r="AD11">
        <f>H11</f>
        <v>0</v>
      </c>
      <c r="AE11">
        <f>I11</f>
        <v>0</v>
      </c>
      <c r="AF11">
        <f>J11</f>
        <v>0</v>
      </c>
      <c r="AG11">
        <f>K11</f>
        <v>0</v>
      </c>
      <c r="AH11">
        <f>L11</f>
        <v>0</v>
      </c>
      <c r="AI11">
        <f>M11</f>
        <v>0</v>
      </c>
      <c r="AJ11">
        <f>N11</f>
        <v>0</v>
      </c>
      <c r="AK11">
        <f>O11</f>
        <v>0</v>
      </c>
      <c r="AL11">
        <f>P11</f>
        <v>0</v>
      </c>
      <c r="AM11">
        <f>Q11</f>
        <v>0</v>
      </c>
      <c r="AN11">
        <f>R11</f>
        <v>0</v>
      </c>
      <c r="AO11">
        <f>S11</f>
        <v>0</v>
      </c>
    </row>
    <row r="12" spans="1:41">
      <c r="W12">
        <f>A12</f>
        <v>0</v>
      </c>
      <c r="X12">
        <f>B12</f>
        <v>0</v>
      </c>
      <c r="Y12">
        <f>C12</f>
        <v>0</v>
      </c>
      <c r="Z12">
        <f>D12</f>
        <v>0</v>
      </c>
      <c r="AA12">
        <f>IFERROR(VLOOKUP(E12,'lists'!$AI:$AJ,2,FALSE),"")</f>
        <v>0</v>
      </c>
      <c r="AB12">
        <f>IFERROR(VLOOKUP(F12,'lists'!$AK:$AL,2,FALSE),"")</f>
        <v>0</v>
      </c>
      <c r="AC12">
        <f>G12</f>
        <v>0</v>
      </c>
      <c r="AD12">
        <f>H12</f>
        <v>0</v>
      </c>
      <c r="AE12">
        <f>I12</f>
        <v>0</v>
      </c>
      <c r="AF12">
        <f>J12</f>
        <v>0</v>
      </c>
      <c r="AG12">
        <f>K12</f>
        <v>0</v>
      </c>
      <c r="AH12">
        <f>L12</f>
        <v>0</v>
      </c>
      <c r="AI12">
        <f>M12</f>
        <v>0</v>
      </c>
      <c r="AJ12">
        <f>N12</f>
        <v>0</v>
      </c>
      <c r="AK12">
        <f>O12</f>
        <v>0</v>
      </c>
      <c r="AL12">
        <f>P12</f>
        <v>0</v>
      </c>
      <c r="AM12">
        <f>Q12</f>
        <v>0</v>
      </c>
      <c r="AN12">
        <f>R12</f>
        <v>0</v>
      </c>
      <c r="AO12">
        <f>S12</f>
        <v>0</v>
      </c>
    </row>
    <row r="13" spans="1:41">
      <c r="W13">
        <f>A13</f>
        <v>0</v>
      </c>
      <c r="X13">
        <f>B13</f>
        <v>0</v>
      </c>
      <c r="Y13">
        <f>C13</f>
        <v>0</v>
      </c>
      <c r="Z13">
        <f>D13</f>
        <v>0</v>
      </c>
      <c r="AA13">
        <f>IFERROR(VLOOKUP(E13,'lists'!$AI:$AJ,2,FALSE),"")</f>
        <v>0</v>
      </c>
      <c r="AB13">
        <f>IFERROR(VLOOKUP(F13,'lists'!$AK:$AL,2,FALSE),"")</f>
        <v>0</v>
      </c>
      <c r="AC13">
        <f>G13</f>
        <v>0</v>
      </c>
      <c r="AD13">
        <f>H13</f>
        <v>0</v>
      </c>
      <c r="AE13">
        <f>I13</f>
        <v>0</v>
      </c>
      <c r="AF13">
        <f>J13</f>
        <v>0</v>
      </c>
      <c r="AG13">
        <f>K13</f>
        <v>0</v>
      </c>
      <c r="AH13">
        <f>L13</f>
        <v>0</v>
      </c>
      <c r="AI13">
        <f>M13</f>
        <v>0</v>
      </c>
      <c r="AJ13">
        <f>N13</f>
        <v>0</v>
      </c>
      <c r="AK13">
        <f>O13</f>
        <v>0</v>
      </c>
      <c r="AL13">
        <f>P13</f>
        <v>0</v>
      </c>
      <c r="AM13">
        <f>Q13</f>
        <v>0</v>
      </c>
      <c r="AN13">
        <f>R13</f>
        <v>0</v>
      </c>
      <c r="AO13">
        <f>S13</f>
        <v>0</v>
      </c>
    </row>
    <row r="14" spans="1:41">
      <c r="W14">
        <f>A14</f>
        <v>0</v>
      </c>
      <c r="X14">
        <f>B14</f>
        <v>0</v>
      </c>
      <c r="Y14">
        <f>C14</f>
        <v>0</v>
      </c>
      <c r="Z14">
        <f>D14</f>
        <v>0</v>
      </c>
      <c r="AA14">
        <f>IFERROR(VLOOKUP(E14,'lists'!$AI:$AJ,2,FALSE),"")</f>
        <v>0</v>
      </c>
      <c r="AB14">
        <f>IFERROR(VLOOKUP(F14,'lists'!$AK:$AL,2,FALSE),"")</f>
        <v>0</v>
      </c>
      <c r="AC14">
        <f>G14</f>
        <v>0</v>
      </c>
      <c r="AD14">
        <f>H14</f>
        <v>0</v>
      </c>
      <c r="AE14">
        <f>I14</f>
        <v>0</v>
      </c>
      <c r="AF14">
        <f>J14</f>
        <v>0</v>
      </c>
      <c r="AG14">
        <f>K14</f>
        <v>0</v>
      </c>
      <c r="AH14">
        <f>L14</f>
        <v>0</v>
      </c>
      <c r="AI14">
        <f>M14</f>
        <v>0</v>
      </c>
      <c r="AJ14">
        <f>N14</f>
        <v>0</v>
      </c>
      <c r="AK14">
        <f>O14</f>
        <v>0</v>
      </c>
      <c r="AL14">
        <f>P14</f>
        <v>0</v>
      </c>
      <c r="AM14">
        <f>Q14</f>
        <v>0</v>
      </c>
      <c r="AN14">
        <f>R14</f>
        <v>0</v>
      </c>
      <c r="AO14">
        <f>S14</f>
        <v>0</v>
      </c>
    </row>
    <row r="15" spans="1:41">
      <c r="W15">
        <f>A15</f>
        <v>0</v>
      </c>
      <c r="X15">
        <f>B15</f>
        <v>0</v>
      </c>
      <c r="Y15">
        <f>C15</f>
        <v>0</v>
      </c>
      <c r="Z15">
        <f>D15</f>
        <v>0</v>
      </c>
      <c r="AA15">
        <f>IFERROR(VLOOKUP(E15,'lists'!$AI:$AJ,2,FALSE),"")</f>
        <v>0</v>
      </c>
      <c r="AB15">
        <f>IFERROR(VLOOKUP(F15,'lists'!$AK:$AL,2,FALSE),"")</f>
        <v>0</v>
      </c>
      <c r="AC15">
        <f>G15</f>
        <v>0</v>
      </c>
      <c r="AD15">
        <f>H15</f>
        <v>0</v>
      </c>
      <c r="AE15">
        <f>I15</f>
        <v>0</v>
      </c>
      <c r="AF15">
        <f>J15</f>
        <v>0</v>
      </c>
      <c r="AG15">
        <f>K15</f>
        <v>0</v>
      </c>
      <c r="AH15">
        <f>L15</f>
        <v>0</v>
      </c>
      <c r="AI15">
        <f>M15</f>
        <v>0</v>
      </c>
      <c r="AJ15">
        <f>N15</f>
        <v>0</v>
      </c>
      <c r="AK15">
        <f>O15</f>
        <v>0</v>
      </c>
      <c r="AL15">
        <f>P15</f>
        <v>0</v>
      </c>
      <c r="AM15">
        <f>Q15</f>
        <v>0</v>
      </c>
      <c r="AN15">
        <f>R15</f>
        <v>0</v>
      </c>
      <c r="AO15">
        <f>S15</f>
        <v>0</v>
      </c>
    </row>
    <row r="16" spans="1:41">
      <c r="W16">
        <f>A16</f>
        <v>0</v>
      </c>
      <c r="X16">
        <f>B16</f>
        <v>0</v>
      </c>
      <c r="Y16">
        <f>C16</f>
        <v>0</v>
      </c>
      <c r="Z16">
        <f>D16</f>
        <v>0</v>
      </c>
      <c r="AA16">
        <f>IFERROR(VLOOKUP(E16,'lists'!$AI:$AJ,2,FALSE),"")</f>
        <v>0</v>
      </c>
      <c r="AB16">
        <f>IFERROR(VLOOKUP(F16,'lists'!$AK:$AL,2,FALSE),"")</f>
        <v>0</v>
      </c>
      <c r="AC16">
        <f>G16</f>
        <v>0</v>
      </c>
      <c r="AD16">
        <f>H16</f>
        <v>0</v>
      </c>
      <c r="AE16">
        <f>I16</f>
        <v>0</v>
      </c>
      <c r="AF16">
        <f>J16</f>
        <v>0</v>
      </c>
      <c r="AG16">
        <f>K16</f>
        <v>0</v>
      </c>
      <c r="AH16">
        <f>L16</f>
        <v>0</v>
      </c>
      <c r="AI16">
        <f>M16</f>
        <v>0</v>
      </c>
      <c r="AJ16">
        <f>N16</f>
        <v>0</v>
      </c>
      <c r="AK16">
        <f>O16</f>
        <v>0</v>
      </c>
      <c r="AL16">
        <f>P16</f>
        <v>0</v>
      </c>
      <c r="AM16">
        <f>Q16</f>
        <v>0</v>
      </c>
      <c r="AN16">
        <f>R16</f>
        <v>0</v>
      </c>
      <c r="AO16">
        <f>S16</f>
        <v>0</v>
      </c>
    </row>
    <row r="17" spans="23:41">
      <c r="W17">
        <f>A17</f>
        <v>0</v>
      </c>
      <c r="X17">
        <f>B17</f>
        <v>0</v>
      </c>
      <c r="Y17">
        <f>C17</f>
        <v>0</v>
      </c>
      <c r="Z17">
        <f>D17</f>
        <v>0</v>
      </c>
      <c r="AA17">
        <f>IFERROR(VLOOKUP(E17,'lists'!$AI:$AJ,2,FALSE),"")</f>
        <v>0</v>
      </c>
      <c r="AB17">
        <f>IFERROR(VLOOKUP(F17,'lists'!$AK:$AL,2,FALSE),"")</f>
        <v>0</v>
      </c>
      <c r="AC17">
        <f>G17</f>
        <v>0</v>
      </c>
      <c r="AD17">
        <f>H17</f>
        <v>0</v>
      </c>
      <c r="AE17">
        <f>I17</f>
        <v>0</v>
      </c>
      <c r="AF17">
        <f>J17</f>
        <v>0</v>
      </c>
      <c r="AG17">
        <f>K17</f>
        <v>0</v>
      </c>
      <c r="AH17">
        <f>L17</f>
        <v>0</v>
      </c>
      <c r="AI17">
        <f>M17</f>
        <v>0</v>
      </c>
      <c r="AJ17">
        <f>N17</f>
        <v>0</v>
      </c>
      <c r="AK17">
        <f>O17</f>
        <v>0</v>
      </c>
      <c r="AL17">
        <f>P17</f>
        <v>0</v>
      </c>
      <c r="AM17">
        <f>Q17</f>
        <v>0</v>
      </c>
      <c r="AN17">
        <f>R17</f>
        <v>0</v>
      </c>
      <c r="AO17">
        <f>S17</f>
        <v>0</v>
      </c>
    </row>
    <row r="18" spans="23:41">
      <c r="W18">
        <f>A18</f>
        <v>0</v>
      </c>
      <c r="X18">
        <f>B18</f>
        <v>0</v>
      </c>
      <c r="Y18">
        <f>C18</f>
        <v>0</v>
      </c>
      <c r="Z18">
        <f>D18</f>
        <v>0</v>
      </c>
      <c r="AA18">
        <f>IFERROR(VLOOKUP(E18,'lists'!$AI:$AJ,2,FALSE),"")</f>
        <v>0</v>
      </c>
      <c r="AB18">
        <f>IFERROR(VLOOKUP(F18,'lists'!$AK:$AL,2,FALSE),"")</f>
        <v>0</v>
      </c>
      <c r="AC18">
        <f>G18</f>
        <v>0</v>
      </c>
      <c r="AD18">
        <f>H18</f>
        <v>0</v>
      </c>
      <c r="AE18">
        <f>I18</f>
        <v>0</v>
      </c>
      <c r="AF18">
        <f>J18</f>
        <v>0</v>
      </c>
      <c r="AG18">
        <f>K18</f>
        <v>0</v>
      </c>
      <c r="AH18">
        <f>L18</f>
        <v>0</v>
      </c>
      <c r="AI18">
        <f>M18</f>
        <v>0</v>
      </c>
      <c r="AJ18">
        <f>N18</f>
        <v>0</v>
      </c>
      <c r="AK18">
        <f>O18</f>
        <v>0</v>
      </c>
      <c r="AL18">
        <f>P18</f>
        <v>0</v>
      </c>
      <c r="AM18">
        <f>Q18</f>
        <v>0</v>
      </c>
      <c r="AN18">
        <f>R18</f>
        <v>0</v>
      </c>
      <c r="AO18">
        <f>S18</f>
        <v>0</v>
      </c>
    </row>
    <row r="19" spans="23:41">
      <c r="W19">
        <f>A19</f>
        <v>0</v>
      </c>
      <c r="X19">
        <f>B19</f>
        <v>0</v>
      </c>
      <c r="Y19">
        <f>C19</f>
        <v>0</v>
      </c>
      <c r="Z19">
        <f>D19</f>
        <v>0</v>
      </c>
      <c r="AA19">
        <f>IFERROR(VLOOKUP(E19,'lists'!$AI:$AJ,2,FALSE),"")</f>
        <v>0</v>
      </c>
      <c r="AB19">
        <f>IFERROR(VLOOKUP(F19,'lists'!$AK:$AL,2,FALSE),"")</f>
        <v>0</v>
      </c>
      <c r="AC19">
        <f>G19</f>
        <v>0</v>
      </c>
      <c r="AD19">
        <f>H19</f>
        <v>0</v>
      </c>
      <c r="AE19">
        <f>I19</f>
        <v>0</v>
      </c>
      <c r="AF19">
        <f>J19</f>
        <v>0</v>
      </c>
      <c r="AG19">
        <f>K19</f>
        <v>0</v>
      </c>
      <c r="AH19">
        <f>L19</f>
        <v>0</v>
      </c>
      <c r="AI19">
        <f>M19</f>
        <v>0</v>
      </c>
      <c r="AJ19">
        <f>N19</f>
        <v>0</v>
      </c>
      <c r="AK19">
        <f>O19</f>
        <v>0</v>
      </c>
      <c r="AL19">
        <f>P19</f>
        <v>0</v>
      </c>
      <c r="AM19">
        <f>Q19</f>
        <v>0</v>
      </c>
      <c r="AN19">
        <f>R19</f>
        <v>0</v>
      </c>
      <c r="AO19">
        <f>S19</f>
        <v>0</v>
      </c>
    </row>
    <row r="20" spans="23:41">
      <c r="W20">
        <f>A20</f>
        <v>0</v>
      </c>
      <c r="X20">
        <f>B20</f>
        <v>0</v>
      </c>
      <c r="Y20">
        <f>C20</f>
        <v>0</v>
      </c>
      <c r="Z20">
        <f>D20</f>
        <v>0</v>
      </c>
      <c r="AA20">
        <f>IFERROR(VLOOKUP(E20,'lists'!$AI:$AJ,2,FALSE),"")</f>
        <v>0</v>
      </c>
      <c r="AB20">
        <f>IFERROR(VLOOKUP(F20,'lists'!$AK:$AL,2,FALSE),"")</f>
        <v>0</v>
      </c>
      <c r="AC20">
        <f>G20</f>
        <v>0</v>
      </c>
      <c r="AD20">
        <f>H20</f>
        <v>0</v>
      </c>
      <c r="AE20">
        <f>I20</f>
        <v>0</v>
      </c>
      <c r="AF20">
        <f>J20</f>
        <v>0</v>
      </c>
      <c r="AG20">
        <f>K20</f>
        <v>0</v>
      </c>
      <c r="AH20">
        <f>L20</f>
        <v>0</v>
      </c>
      <c r="AI20">
        <f>M20</f>
        <v>0</v>
      </c>
      <c r="AJ20">
        <f>N20</f>
        <v>0</v>
      </c>
      <c r="AK20">
        <f>O20</f>
        <v>0</v>
      </c>
      <c r="AL20">
        <f>P20</f>
        <v>0</v>
      </c>
      <c r="AM20">
        <f>Q20</f>
        <v>0</v>
      </c>
      <c r="AN20">
        <f>R20</f>
        <v>0</v>
      </c>
      <c r="AO20">
        <f>S20</f>
        <v>0</v>
      </c>
    </row>
    <row r="21" spans="23:41">
      <c r="W21">
        <f>A21</f>
        <v>0</v>
      </c>
      <c r="X21">
        <f>B21</f>
        <v>0</v>
      </c>
      <c r="Y21">
        <f>C21</f>
        <v>0</v>
      </c>
      <c r="Z21">
        <f>D21</f>
        <v>0</v>
      </c>
      <c r="AA21">
        <f>IFERROR(VLOOKUP(E21,'lists'!$AI:$AJ,2,FALSE),"")</f>
        <v>0</v>
      </c>
      <c r="AB21">
        <f>IFERROR(VLOOKUP(F21,'lists'!$AK:$AL,2,FALSE),"")</f>
        <v>0</v>
      </c>
      <c r="AC21">
        <f>G21</f>
        <v>0</v>
      </c>
      <c r="AD21">
        <f>H21</f>
        <v>0</v>
      </c>
      <c r="AE21">
        <f>I21</f>
        <v>0</v>
      </c>
      <c r="AF21">
        <f>J21</f>
        <v>0</v>
      </c>
      <c r="AG21">
        <f>K21</f>
        <v>0</v>
      </c>
      <c r="AH21">
        <f>L21</f>
        <v>0</v>
      </c>
      <c r="AI21">
        <f>M21</f>
        <v>0</v>
      </c>
      <c r="AJ21">
        <f>N21</f>
        <v>0</v>
      </c>
      <c r="AK21">
        <f>O21</f>
        <v>0</v>
      </c>
      <c r="AL21">
        <f>P21</f>
        <v>0</v>
      </c>
      <c r="AM21">
        <f>Q21</f>
        <v>0</v>
      </c>
      <c r="AN21">
        <f>R21</f>
        <v>0</v>
      </c>
      <c r="AO21">
        <f>S21</f>
        <v>0</v>
      </c>
    </row>
    <row r="22" spans="23:41">
      <c r="W22">
        <f>A22</f>
        <v>0</v>
      </c>
      <c r="X22">
        <f>B22</f>
        <v>0</v>
      </c>
      <c r="Y22">
        <f>C22</f>
        <v>0</v>
      </c>
      <c r="Z22">
        <f>D22</f>
        <v>0</v>
      </c>
      <c r="AA22">
        <f>IFERROR(VLOOKUP(E22,'lists'!$AI:$AJ,2,FALSE),"")</f>
        <v>0</v>
      </c>
      <c r="AB22">
        <f>IFERROR(VLOOKUP(F22,'lists'!$AK:$AL,2,FALSE),"")</f>
        <v>0</v>
      </c>
      <c r="AC22">
        <f>G22</f>
        <v>0</v>
      </c>
      <c r="AD22">
        <f>H22</f>
        <v>0</v>
      </c>
      <c r="AE22">
        <f>I22</f>
        <v>0</v>
      </c>
      <c r="AF22">
        <f>J22</f>
        <v>0</v>
      </c>
      <c r="AG22">
        <f>K22</f>
        <v>0</v>
      </c>
      <c r="AH22">
        <f>L22</f>
        <v>0</v>
      </c>
      <c r="AI22">
        <f>M22</f>
        <v>0</v>
      </c>
      <c r="AJ22">
        <f>N22</f>
        <v>0</v>
      </c>
      <c r="AK22">
        <f>O22</f>
        <v>0</v>
      </c>
      <c r="AL22">
        <f>P22</f>
        <v>0</v>
      </c>
      <c r="AM22">
        <f>Q22</f>
        <v>0</v>
      </c>
      <c r="AN22">
        <f>R22</f>
        <v>0</v>
      </c>
      <c r="AO22">
        <f>S22</f>
        <v>0</v>
      </c>
    </row>
    <row r="23" spans="23:41">
      <c r="W23">
        <f>A23</f>
        <v>0</v>
      </c>
      <c r="X23">
        <f>B23</f>
        <v>0</v>
      </c>
      <c r="Y23">
        <f>C23</f>
        <v>0</v>
      </c>
      <c r="Z23">
        <f>D23</f>
        <v>0</v>
      </c>
      <c r="AA23">
        <f>IFERROR(VLOOKUP(E23,'lists'!$AI:$AJ,2,FALSE),"")</f>
        <v>0</v>
      </c>
      <c r="AB23">
        <f>IFERROR(VLOOKUP(F23,'lists'!$AK:$AL,2,FALSE),"")</f>
        <v>0</v>
      </c>
      <c r="AC23">
        <f>G23</f>
        <v>0</v>
      </c>
      <c r="AD23">
        <f>H23</f>
        <v>0</v>
      </c>
      <c r="AE23">
        <f>I23</f>
        <v>0</v>
      </c>
      <c r="AF23">
        <f>J23</f>
        <v>0</v>
      </c>
      <c r="AG23">
        <f>K23</f>
        <v>0</v>
      </c>
      <c r="AH23">
        <f>L23</f>
        <v>0</v>
      </c>
      <c r="AI23">
        <f>M23</f>
        <v>0</v>
      </c>
      <c r="AJ23">
        <f>N23</f>
        <v>0</v>
      </c>
      <c r="AK23">
        <f>O23</f>
        <v>0</v>
      </c>
      <c r="AL23">
        <f>P23</f>
        <v>0</v>
      </c>
      <c r="AM23">
        <f>Q23</f>
        <v>0</v>
      </c>
      <c r="AN23">
        <f>R23</f>
        <v>0</v>
      </c>
      <c r="AO23">
        <f>S23</f>
        <v>0</v>
      </c>
    </row>
    <row r="24" spans="23:41">
      <c r="W24">
        <f>A24</f>
        <v>0</v>
      </c>
      <c r="X24">
        <f>B24</f>
        <v>0</v>
      </c>
      <c r="Y24">
        <f>C24</f>
        <v>0</v>
      </c>
      <c r="Z24">
        <f>D24</f>
        <v>0</v>
      </c>
      <c r="AA24">
        <f>IFERROR(VLOOKUP(E24,'lists'!$AI:$AJ,2,FALSE),"")</f>
        <v>0</v>
      </c>
      <c r="AB24">
        <f>IFERROR(VLOOKUP(F24,'lists'!$AK:$AL,2,FALSE),"")</f>
        <v>0</v>
      </c>
      <c r="AC24">
        <f>G24</f>
        <v>0</v>
      </c>
      <c r="AD24">
        <f>H24</f>
        <v>0</v>
      </c>
      <c r="AE24">
        <f>I24</f>
        <v>0</v>
      </c>
      <c r="AF24">
        <f>J24</f>
        <v>0</v>
      </c>
      <c r="AG24">
        <f>K24</f>
        <v>0</v>
      </c>
      <c r="AH24">
        <f>L24</f>
        <v>0</v>
      </c>
      <c r="AI24">
        <f>M24</f>
        <v>0</v>
      </c>
      <c r="AJ24">
        <f>N24</f>
        <v>0</v>
      </c>
      <c r="AK24">
        <f>O24</f>
        <v>0</v>
      </c>
      <c r="AL24">
        <f>P24</f>
        <v>0</v>
      </c>
      <c r="AM24">
        <f>Q24</f>
        <v>0</v>
      </c>
      <c r="AN24">
        <f>R24</f>
        <v>0</v>
      </c>
      <c r="AO24">
        <f>S24</f>
        <v>0</v>
      </c>
    </row>
    <row r="25" spans="23:41">
      <c r="W25">
        <f>A25</f>
        <v>0</v>
      </c>
      <c r="X25">
        <f>B25</f>
        <v>0</v>
      </c>
      <c r="Y25">
        <f>C25</f>
        <v>0</v>
      </c>
      <c r="Z25">
        <f>D25</f>
        <v>0</v>
      </c>
      <c r="AA25">
        <f>IFERROR(VLOOKUP(E25,'lists'!$AI:$AJ,2,FALSE),"")</f>
        <v>0</v>
      </c>
      <c r="AB25">
        <f>IFERROR(VLOOKUP(F25,'lists'!$AK:$AL,2,FALSE),"")</f>
        <v>0</v>
      </c>
      <c r="AC25">
        <f>G25</f>
        <v>0</v>
      </c>
      <c r="AD25">
        <f>H25</f>
        <v>0</v>
      </c>
      <c r="AE25">
        <f>I25</f>
        <v>0</v>
      </c>
      <c r="AF25">
        <f>J25</f>
        <v>0</v>
      </c>
      <c r="AG25">
        <f>K25</f>
        <v>0</v>
      </c>
      <c r="AH25">
        <f>L25</f>
        <v>0</v>
      </c>
      <c r="AI25">
        <f>M25</f>
        <v>0</v>
      </c>
      <c r="AJ25">
        <f>N25</f>
        <v>0</v>
      </c>
      <c r="AK25">
        <f>O25</f>
        <v>0</v>
      </c>
      <c r="AL25">
        <f>P25</f>
        <v>0</v>
      </c>
      <c r="AM25">
        <f>Q25</f>
        <v>0</v>
      </c>
      <c r="AN25">
        <f>R25</f>
        <v>0</v>
      </c>
      <c r="AO25">
        <f>S25</f>
        <v>0</v>
      </c>
    </row>
    <row r="26" spans="23:41">
      <c r="W26">
        <f>A26</f>
        <v>0</v>
      </c>
      <c r="X26">
        <f>B26</f>
        <v>0</v>
      </c>
      <c r="Y26">
        <f>C26</f>
        <v>0</v>
      </c>
      <c r="Z26">
        <f>D26</f>
        <v>0</v>
      </c>
      <c r="AA26">
        <f>IFERROR(VLOOKUP(E26,'lists'!$AI:$AJ,2,FALSE),"")</f>
        <v>0</v>
      </c>
      <c r="AB26">
        <f>IFERROR(VLOOKUP(F26,'lists'!$AK:$AL,2,FALSE),"")</f>
        <v>0</v>
      </c>
      <c r="AC26">
        <f>G26</f>
        <v>0</v>
      </c>
      <c r="AD26">
        <f>H26</f>
        <v>0</v>
      </c>
      <c r="AE26">
        <f>I26</f>
        <v>0</v>
      </c>
      <c r="AF26">
        <f>J26</f>
        <v>0</v>
      </c>
      <c r="AG26">
        <f>K26</f>
        <v>0</v>
      </c>
      <c r="AH26">
        <f>L26</f>
        <v>0</v>
      </c>
      <c r="AI26">
        <f>M26</f>
        <v>0</v>
      </c>
      <c r="AJ26">
        <f>N26</f>
        <v>0</v>
      </c>
      <c r="AK26">
        <f>O26</f>
        <v>0</v>
      </c>
      <c r="AL26">
        <f>P26</f>
        <v>0</v>
      </c>
      <c r="AM26">
        <f>Q26</f>
        <v>0</v>
      </c>
      <c r="AN26">
        <f>R26</f>
        <v>0</v>
      </c>
      <c r="AO26">
        <f>S26</f>
        <v>0</v>
      </c>
    </row>
    <row r="27" spans="23:41">
      <c r="W27">
        <f>A27</f>
        <v>0</v>
      </c>
      <c r="X27">
        <f>B27</f>
        <v>0</v>
      </c>
      <c r="Y27">
        <f>C27</f>
        <v>0</v>
      </c>
      <c r="Z27">
        <f>D27</f>
        <v>0</v>
      </c>
      <c r="AA27">
        <f>IFERROR(VLOOKUP(E27,'lists'!$AI:$AJ,2,FALSE),"")</f>
        <v>0</v>
      </c>
      <c r="AB27">
        <f>IFERROR(VLOOKUP(F27,'lists'!$AK:$AL,2,FALSE),"")</f>
        <v>0</v>
      </c>
      <c r="AC27">
        <f>G27</f>
        <v>0</v>
      </c>
      <c r="AD27">
        <f>H27</f>
        <v>0</v>
      </c>
      <c r="AE27">
        <f>I27</f>
        <v>0</v>
      </c>
      <c r="AF27">
        <f>J27</f>
        <v>0</v>
      </c>
      <c r="AG27">
        <f>K27</f>
        <v>0</v>
      </c>
      <c r="AH27">
        <f>L27</f>
        <v>0</v>
      </c>
      <c r="AI27">
        <f>M27</f>
        <v>0</v>
      </c>
      <c r="AJ27">
        <f>N27</f>
        <v>0</v>
      </c>
      <c r="AK27">
        <f>O27</f>
        <v>0</v>
      </c>
      <c r="AL27">
        <f>P27</f>
        <v>0</v>
      </c>
      <c r="AM27">
        <f>Q27</f>
        <v>0</v>
      </c>
      <c r="AN27">
        <f>R27</f>
        <v>0</v>
      </c>
      <c r="AO27">
        <f>S27</f>
        <v>0</v>
      </c>
    </row>
    <row r="28" spans="23:41">
      <c r="W28">
        <f>A28</f>
        <v>0</v>
      </c>
      <c r="X28">
        <f>B28</f>
        <v>0</v>
      </c>
      <c r="Y28">
        <f>C28</f>
        <v>0</v>
      </c>
      <c r="Z28">
        <f>D28</f>
        <v>0</v>
      </c>
      <c r="AA28">
        <f>IFERROR(VLOOKUP(E28,'lists'!$AI:$AJ,2,FALSE),"")</f>
        <v>0</v>
      </c>
      <c r="AB28">
        <f>IFERROR(VLOOKUP(F28,'lists'!$AK:$AL,2,FALSE),"")</f>
        <v>0</v>
      </c>
      <c r="AC28">
        <f>G28</f>
        <v>0</v>
      </c>
      <c r="AD28">
        <f>H28</f>
        <v>0</v>
      </c>
      <c r="AE28">
        <f>I28</f>
        <v>0</v>
      </c>
      <c r="AF28">
        <f>J28</f>
        <v>0</v>
      </c>
      <c r="AG28">
        <f>K28</f>
        <v>0</v>
      </c>
      <c r="AH28">
        <f>L28</f>
        <v>0</v>
      </c>
      <c r="AI28">
        <f>M28</f>
        <v>0</v>
      </c>
      <c r="AJ28">
        <f>N28</f>
        <v>0</v>
      </c>
      <c r="AK28">
        <f>O28</f>
        <v>0</v>
      </c>
      <c r="AL28">
        <f>P28</f>
        <v>0</v>
      </c>
      <c r="AM28">
        <f>Q28</f>
        <v>0</v>
      </c>
      <c r="AN28">
        <f>R28</f>
        <v>0</v>
      </c>
      <c r="AO28">
        <f>S28</f>
        <v>0</v>
      </c>
    </row>
    <row r="29" spans="23:41">
      <c r="W29">
        <f>A29</f>
        <v>0</v>
      </c>
      <c r="X29">
        <f>B29</f>
        <v>0</v>
      </c>
      <c r="Y29">
        <f>C29</f>
        <v>0</v>
      </c>
      <c r="Z29">
        <f>D29</f>
        <v>0</v>
      </c>
      <c r="AA29">
        <f>IFERROR(VLOOKUP(E29,'lists'!$AI:$AJ,2,FALSE),"")</f>
        <v>0</v>
      </c>
      <c r="AB29">
        <f>IFERROR(VLOOKUP(F29,'lists'!$AK:$AL,2,FALSE),"")</f>
        <v>0</v>
      </c>
      <c r="AC29">
        <f>G29</f>
        <v>0</v>
      </c>
      <c r="AD29">
        <f>H29</f>
        <v>0</v>
      </c>
      <c r="AE29">
        <f>I29</f>
        <v>0</v>
      </c>
      <c r="AF29">
        <f>J29</f>
        <v>0</v>
      </c>
      <c r="AG29">
        <f>K29</f>
        <v>0</v>
      </c>
      <c r="AH29">
        <f>L29</f>
        <v>0</v>
      </c>
      <c r="AI29">
        <f>M29</f>
        <v>0</v>
      </c>
      <c r="AJ29">
        <f>N29</f>
        <v>0</v>
      </c>
      <c r="AK29">
        <f>O29</f>
        <v>0</v>
      </c>
      <c r="AL29">
        <f>P29</f>
        <v>0</v>
      </c>
      <c r="AM29">
        <f>Q29</f>
        <v>0</v>
      </c>
      <c r="AN29">
        <f>R29</f>
        <v>0</v>
      </c>
      <c r="AO29">
        <f>S29</f>
        <v>0</v>
      </c>
    </row>
    <row r="30" spans="23:41">
      <c r="W30">
        <f>A30</f>
        <v>0</v>
      </c>
      <c r="X30">
        <f>B30</f>
        <v>0</v>
      </c>
      <c r="Y30">
        <f>C30</f>
        <v>0</v>
      </c>
      <c r="Z30">
        <f>D30</f>
        <v>0</v>
      </c>
      <c r="AA30">
        <f>IFERROR(VLOOKUP(E30,'lists'!$AI:$AJ,2,FALSE),"")</f>
        <v>0</v>
      </c>
      <c r="AB30">
        <f>IFERROR(VLOOKUP(F30,'lists'!$AK:$AL,2,FALSE),"")</f>
        <v>0</v>
      </c>
      <c r="AC30">
        <f>G30</f>
        <v>0</v>
      </c>
      <c r="AD30">
        <f>H30</f>
        <v>0</v>
      </c>
      <c r="AE30">
        <f>I30</f>
        <v>0</v>
      </c>
      <c r="AF30">
        <f>J30</f>
        <v>0</v>
      </c>
      <c r="AG30">
        <f>K30</f>
        <v>0</v>
      </c>
      <c r="AH30">
        <f>L30</f>
        <v>0</v>
      </c>
      <c r="AI30">
        <f>M30</f>
        <v>0</v>
      </c>
      <c r="AJ30">
        <f>N30</f>
        <v>0</v>
      </c>
      <c r="AK30">
        <f>O30</f>
        <v>0</v>
      </c>
      <c r="AL30">
        <f>P30</f>
        <v>0</v>
      </c>
      <c r="AM30">
        <f>Q30</f>
        <v>0</v>
      </c>
      <c r="AN30">
        <f>R30</f>
        <v>0</v>
      </c>
      <c r="AO30">
        <f>S30</f>
        <v>0</v>
      </c>
    </row>
    <row r="31" spans="23:41">
      <c r="W31">
        <f>A31</f>
        <v>0</v>
      </c>
      <c r="X31">
        <f>B31</f>
        <v>0</v>
      </c>
      <c r="Y31">
        <f>C31</f>
        <v>0</v>
      </c>
      <c r="Z31">
        <f>D31</f>
        <v>0</v>
      </c>
      <c r="AA31">
        <f>IFERROR(VLOOKUP(E31,'lists'!$AI:$AJ,2,FALSE),"")</f>
        <v>0</v>
      </c>
      <c r="AB31">
        <f>IFERROR(VLOOKUP(F31,'lists'!$AK:$AL,2,FALSE),"")</f>
        <v>0</v>
      </c>
      <c r="AC31">
        <f>G31</f>
        <v>0</v>
      </c>
      <c r="AD31">
        <f>H31</f>
        <v>0</v>
      </c>
      <c r="AE31">
        <f>I31</f>
        <v>0</v>
      </c>
      <c r="AF31">
        <f>J31</f>
        <v>0</v>
      </c>
      <c r="AG31">
        <f>K31</f>
        <v>0</v>
      </c>
      <c r="AH31">
        <f>L31</f>
        <v>0</v>
      </c>
      <c r="AI31">
        <f>M31</f>
        <v>0</v>
      </c>
      <c r="AJ31">
        <f>N31</f>
        <v>0</v>
      </c>
      <c r="AK31">
        <f>O31</f>
        <v>0</v>
      </c>
      <c r="AL31">
        <f>P31</f>
        <v>0</v>
      </c>
      <c r="AM31">
        <f>Q31</f>
        <v>0</v>
      </c>
      <c r="AN31">
        <f>R31</f>
        <v>0</v>
      </c>
      <c r="AO31">
        <f>S31</f>
        <v>0</v>
      </c>
    </row>
    <row r="32" spans="23:41">
      <c r="W32">
        <f>A32</f>
        <v>0</v>
      </c>
      <c r="X32">
        <f>B32</f>
        <v>0</v>
      </c>
      <c r="Y32">
        <f>C32</f>
        <v>0</v>
      </c>
      <c r="Z32">
        <f>D32</f>
        <v>0</v>
      </c>
      <c r="AA32">
        <f>IFERROR(VLOOKUP(E32,'lists'!$AI:$AJ,2,FALSE),"")</f>
        <v>0</v>
      </c>
      <c r="AB32">
        <f>IFERROR(VLOOKUP(F32,'lists'!$AK:$AL,2,FALSE),"")</f>
        <v>0</v>
      </c>
      <c r="AC32">
        <f>G32</f>
        <v>0</v>
      </c>
      <c r="AD32">
        <f>H32</f>
        <v>0</v>
      </c>
      <c r="AE32">
        <f>I32</f>
        <v>0</v>
      </c>
      <c r="AF32">
        <f>J32</f>
        <v>0</v>
      </c>
      <c r="AG32">
        <f>K32</f>
        <v>0</v>
      </c>
      <c r="AH32">
        <f>L32</f>
        <v>0</v>
      </c>
      <c r="AI32">
        <f>M32</f>
        <v>0</v>
      </c>
      <c r="AJ32">
        <f>N32</f>
        <v>0</v>
      </c>
      <c r="AK32">
        <f>O32</f>
        <v>0</v>
      </c>
      <c r="AL32">
        <f>P32</f>
        <v>0</v>
      </c>
      <c r="AM32">
        <f>Q32</f>
        <v>0</v>
      </c>
      <c r="AN32">
        <f>R32</f>
        <v>0</v>
      </c>
      <c r="AO32">
        <f>S32</f>
        <v>0</v>
      </c>
    </row>
    <row r="33" spans="23:41">
      <c r="W33">
        <f>A33</f>
        <v>0</v>
      </c>
      <c r="X33">
        <f>B33</f>
        <v>0</v>
      </c>
      <c r="Y33">
        <f>C33</f>
        <v>0</v>
      </c>
      <c r="Z33">
        <f>D33</f>
        <v>0</v>
      </c>
      <c r="AA33">
        <f>IFERROR(VLOOKUP(E33,'lists'!$AI:$AJ,2,FALSE),"")</f>
        <v>0</v>
      </c>
      <c r="AB33">
        <f>IFERROR(VLOOKUP(F33,'lists'!$AK:$AL,2,FALSE),"")</f>
        <v>0</v>
      </c>
      <c r="AC33">
        <f>G33</f>
        <v>0</v>
      </c>
      <c r="AD33">
        <f>H33</f>
        <v>0</v>
      </c>
      <c r="AE33">
        <f>I33</f>
        <v>0</v>
      </c>
      <c r="AF33">
        <f>J33</f>
        <v>0</v>
      </c>
      <c r="AG33">
        <f>K33</f>
        <v>0</v>
      </c>
      <c r="AH33">
        <f>L33</f>
        <v>0</v>
      </c>
      <c r="AI33">
        <f>M33</f>
        <v>0</v>
      </c>
      <c r="AJ33">
        <f>N33</f>
        <v>0</v>
      </c>
      <c r="AK33">
        <f>O33</f>
        <v>0</v>
      </c>
      <c r="AL33">
        <f>P33</f>
        <v>0</v>
      </c>
      <c r="AM33">
        <f>Q33</f>
        <v>0</v>
      </c>
      <c r="AN33">
        <f>R33</f>
        <v>0</v>
      </c>
      <c r="AO33">
        <f>S33</f>
        <v>0</v>
      </c>
    </row>
    <row r="34" spans="23:41">
      <c r="W34">
        <f>A34</f>
        <v>0</v>
      </c>
      <c r="X34">
        <f>B34</f>
        <v>0</v>
      </c>
      <c r="Y34">
        <f>C34</f>
        <v>0</v>
      </c>
      <c r="Z34">
        <f>D34</f>
        <v>0</v>
      </c>
      <c r="AA34">
        <f>IFERROR(VLOOKUP(E34,'lists'!$AI:$AJ,2,FALSE),"")</f>
        <v>0</v>
      </c>
      <c r="AB34">
        <f>IFERROR(VLOOKUP(F34,'lists'!$AK:$AL,2,FALSE),"")</f>
        <v>0</v>
      </c>
      <c r="AC34">
        <f>G34</f>
        <v>0</v>
      </c>
      <c r="AD34">
        <f>H34</f>
        <v>0</v>
      </c>
      <c r="AE34">
        <f>I34</f>
        <v>0</v>
      </c>
      <c r="AF34">
        <f>J34</f>
        <v>0</v>
      </c>
      <c r="AG34">
        <f>K34</f>
        <v>0</v>
      </c>
      <c r="AH34">
        <f>L34</f>
        <v>0</v>
      </c>
      <c r="AI34">
        <f>M34</f>
        <v>0</v>
      </c>
      <c r="AJ34">
        <f>N34</f>
        <v>0</v>
      </c>
      <c r="AK34">
        <f>O34</f>
        <v>0</v>
      </c>
      <c r="AL34">
        <f>P34</f>
        <v>0</v>
      </c>
      <c r="AM34">
        <f>Q34</f>
        <v>0</v>
      </c>
      <c r="AN34">
        <f>R34</f>
        <v>0</v>
      </c>
      <c r="AO34">
        <f>S34</f>
        <v>0</v>
      </c>
    </row>
    <row r="35" spans="23:41">
      <c r="W35">
        <f>A35</f>
        <v>0</v>
      </c>
      <c r="X35">
        <f>B35</f>
        <v>0</v>
      </c>
      <c r="Y35">
        <f>C35</f>
        <v>0</v>
      </c>
      <c r="Z35">
        <f>D35</f>
        <v>0</v>
      </c>
      <c r="AA35">
        <f>IFERROR(VLOOKUP(E35,'lists'!$AI:$AJ,2,FALSE),"")</f>
        <v>0</v>
      </c>
      <c r="AB35">
        <f>IFERROR(VLOOKUP(F35,'lists'!$AK:$AL,2,FALSE),"")</f>
        <v>0</v>
      </c>
      <c r="AC35">
        <f>G35</f>
        <v>0</v>
      </c>
      <c r="AD35">
        <f>H35</f>
        <v>0</v>
      </c>
      <c r="AE35">
        <f>I35</f>
        <v>0</v>
      </c>
      <c r="AF35">
        <f>J35</f>
        <v>0</v>
      </c>
      <c r="AG35">
        <f>K35</f>
        <v>0</v>
      </c>
      <c r="AH35">
        <f>L35</f>
        <v>0</v>
      </c>
      <c r="AI35">
        <f>M35</f>
        <v>0</v>
      </c>
      <c r="AJ35">
        <f>N35</f>
        <v>0</v>
      </c>
      <c r="AK35">
        <f>O35</f>
        <v>0</v>
      </c>
      <c r="AL35">
        <f>P35</f>
        <v>0</v>
      </c>
      <c r="AM35">
        <f>Q35</f>
        <v>0</v>
      </c>
      <c r="AN35">
        <f>R35</f>
        <v>0</v>
      </c>
      <c r="AO35">
        <f>S35</f>
        <v>0</v>
      </c>
    </row>
    <row r="36" spans="23:41">
      <c r="W36">
        <f>A36</f>
        <v>0</v>
      </c>
      <c r="X36">
        <f>B36</f>
        <v>0</v>
      </c>
      <c r="Y36">
        <f>C36</f>
        <v>0</v>
      </c>
      <c r="Z36">
        <f>D36</f>
        <v>0</v>
      </c>
      <c r="AA36">
        <f>IFERROR(VLOOKUP(E36,'lists'!$AI:$AJ,2,FALSE),"")</f>
        <v>0</v>
      </c>
      <c r="AB36">
        <f>IFERROR(VLOOKUP(F36,'lists'!$AK:$AL,2,FALSE),"")</f>
        <v>0</v>
      </c>
      <c r="AC36">
        <f>G36</f>
        <v>0</v>
      </c>
      <c r="AD36">
        <f>H36</f>
        <v>0</v>
      </c>
      <c r="AE36">
        <f>I36</f>
        <v>0</v>
      </c>
      <c r="AF36">
        <f>J36</f>
        <v>0</v>
      </c>
      <c r="AG36">
        <f>K36</f>
        <v>0</v>
      </c>
      <c r="AH36">
        <f>L36</f>
        <v>0</v>
      </c>
      <c r="AI36">
        <f>M36</f>
        <v>0</v>
      </c>
      <c r="AJ36">
        <f>N36</f>
        <v>0</v>
      </c>
      <c r="AK36">
        <f>O36</f>
        <v>0</v>
      </c>
      <c r="AL36">
        <f>P36</f>
        <v>0</v>
      </c>
      <c r="AM36">
        <f>Q36</f>
        <v>0</v>
      </c>
      <c r="AN36">
        <f>R36</f>
        <v>0</v>
      </c>
      <c r="AO36">
        <f>S36</f>
        <v>0</v>
      </c>
    </row>
    <row r="37" spans="23:41">
      <c r="W37">
        <f>A37</f>
        <v>0</v>
      </c>
      <c r="X37">
        <f>B37</f>
        <v>0</v>
      </c>
      <c r="Y37">
        <f>C37</f>
        <v>0</v>
      </c>
      <c r="Z37">
        <f>D37</f>
        <v>0</v>
      </c>
      <c r="AA37">
        <f>IFERROR(VLOOKUP(E37,'lists'!$AI:$AJ,2,FALSE),"")</f>
        <v>0</v>
      </c>
      <c r="AB37">
        <f>IFERROR(VLOOKUP(F37,'lists'!$AK:$AL,2,FALSE),"")</f>
        <v>0</v>
      </c>
      <c r="AC37">
        <f>G37</f>
        <v>0</v>
      </c>
      <c r="AD37">
        <f>H37</f>
        <v>0</v>
      </c>
      <c r="AE37">
        <f>I37</f>
        <v>0</v>
      </c>
      <c r="AF37">
        <f>J37</f>
        <v>0</v>
      </c>
      <c r="AG37">
        <f>K37</f>
        <v>0</v>
      </c>
      <c r="AH37">
        <f>L37</f>
        <v>0</v>
      </c>
      <c r="AI37">
        <f>M37</f>
        <v>0</v>
      </c>
      <c r="AJ37">
        <f>N37</f>
        <v>0</v>
      </c>
      <c r="AK37">
        <f>O37</f>
        <v>0</v>
      </c>
      <c r="AL37">
        <f>P37</f>
        <v>0</v>
      </c>
      <c r="AM37">
        <f>Q37</f>
        <v>0</v>
      </c>
      <c r="AN37">
        <f>R37</f>
        <v>0</v>
      </c>
      <c r="AO37">
        <f>S37</f>
        <v>0</v>
      </c>
    </row>
    <row r="38" spans="23:41">
      <c r="W38">
        <f>A38</f>
        <v>0</v>
      </c>
      <c r="X38">
        <f>B38</f>
        <v>0</v>
      </c>
      <c r="Y38">
        <f>C38</f>
        <v>0</v>
      </c>
      <c r="Z38">
        <f>D38</f>
        <v>0</v>
      </c>
      <c r="AA38">
        <f>IFERROR(VLOOKUP(E38,'lists'!$AI:$AJ,2,FALSE),"")</f>
        <v>0</v>
      </c>
      <c r="AB38">
        <f>IFERROR(VLOOKUP(F38,'lists'!$AK:$AL,2,FALSE),"")</f>
        <v>0</v>
      </c>
      <c r="AC38">
        <f>G38</f>
        <v>0</v>
      </c>
      <c r="AD38">
        <f>H38</f>
        <v>0</v>
      </c>
      <c r="AE38">
        <f>I38</f>
        <v>0</v>
      </c>
      <c r="AF38">
        <f>J38</f>
        <v>0</v>
      </c>
      <c r="AG38">
        <f>K38</f>
        <v>0</v>
      </c>
      <c r="AH38">
        <f>L38</f>
        <v>0</v>
      </c>
      <c r="AI38">
        <f>M38</f>
        <v>0</v>
      </c>
      <c r="AJ38">
        <f>N38</f>
        <v>0</v>
      </c>
      <c r="AK38">
        <f>O38</f>
        <v>0</v>
      </c>
      <c r="AL38">
        <f>P38</f>
        <v>0</v>
      </c>
      <c r="AM38">
        <f>Q38</f>
        <v>0</v>
      </c>
      <c r="AN38">
        <f>R38</f>
        <v>0</v>
      </c>
      <c r="AO38">
        <f>S38</f>
        <v>0</v>
      </c>
    </row>
    <row r="39" spans="23:41">
      <c r="W39">
        <f>A39</f>
        <v>0</v>
      </c>
      <c r="X39">
        <f>B39</f>
        <v>0</v>
      </c>
      <c r="Y39">
        <f>C39</f>
        <v>0</v>
      </c>
      <c r="Z39">
        <f>D39</f>
        <v>0</v>
      </c>
      <c r="AA39">
        <f>IFERROR(VLOOKUP(E39,'lists'!$AI:$AJ,2,FALSE),"")</f>
        <v>0</v>
      </c>
      <c r="AB39">
        <f>IFERROR(VLOOKUP(F39,'lists'!$AK:$AL,2,FALSE),"")</f>
        <v>0</v>
      </c>
      <c r="AC39">
        <f>G39</f>
        <v>0</v>
      </c>
      <c r="AD39">
        <f>H39</f>
        <v>0</v>
      </c>
      <c r="AE39">
        <f>I39</f>
        <v>0</v>
      </c>
      <c r="AF39">
        <f>J39</f>
        <v>0</v>
      </c>
      <c r="AG39">
        <f>K39</f>
        <v>0</v>
      </c>
      <c r="AH39">
        <f>L39</f>
        <v>0</v>
      </c>
      <c r="AI39">
        <f>M39</f>
        <v>0</v>
      </c>
      <c r="AJ39">
        <f>N39</f>
        <v>0</v>
      </c>
      <c r="AK39">
        <f>O39</f>
        <v>0</v>
      </c>
      <c r="AL39">
        <f>P39</f>
        <v>0</v>
      </c>
      <c r="AM39">
        <f>Q39</f>
        <v>0</v>
      </c>
      <c r="AN39">
        <f>R39</f>
        <v>0</v>
      </c>
      <c r="AO39">
        <f>S39</f>
        <v>0</v>
      </c>
    </row>
    <row r="40" spans="23:41">
      <c r="W40">
        <f>A40</f>
        <v>0</v>
      </c>
      <c r="X40">
        <f>B40</f>
        <v>0</v>
      </c>
      <c r="Y40">
        <f>C40</f>
        <v>0</v>
      </c>
      <c r="Z40">
        <f>D40</f>
        <v>0</v>
      </c>
      <c r="AA40">
        <f>IFERROR(VLOOKUP(E40,'lists'!$AI:$AJ,2,FALSE),"")</f>
        <v>0</v>
      </c>
      <c r="AB40">
        <f>IFERROR(VLOOKUP(F40,'lists'!$AK:$AL,2,FALSE),"")</f>
        <v>0</v>
      </c>
      <c r="AC40">
        <f>G40</f>
        <v>0</v>
      </c>
      <c r="AD40">
        <f>H40</f>
        <v>0</v>
      </c>
      <c r="AE40">
        <f>I40</f>
        <v>0</v>
      </c>
      <c r="AF40">
        <f>J40</f>
        <v>0</v>
      </c>
      <c r="AG40">
        <f>K40</f>
        <v>0</v>
      </c>
      <c r="AH40">
        <f>L40</f>
        <v>0</v>
      </c>
      <c r="AI40">
        <f>M40</f>
        <v>0</v>
      </c>
      <c r="AJ40">
        <f>N40</f>
        <v>0</v>
      </c>
      <c r="AK40">
        <f>O40</f>
        <v>0</v>
      </c>
      <c r="AL40">
        <f>P40</f>
        <v>0</v>
      </c>
      <c r="AM40">
        <f>Q40</f>
        <v>0</v>
      </c>
      <c r="AN40">
        <f>R40</f>
        <v>0</v>
      </c>
      <c r="AO40">
        <f>S40</f>
        <v>0</v>
      </c>
    </row>
    <row r="41" spans="23:41">
      <c r="W41">
        <f>A41</f>
        <v>0</v>
      </c>
      <c r="X41">
        <f>B41</f>
        <v>0</v>
      </c>
      <c r="Y41">
        <f>C41</f>
        <v>0</v>
      </c>
      <c r="Z41">
        <f>D41</f>
        <v>0</v>
      </c>
      <c r="AA41">
        <f>IFERROR(VLOOKUP(E41,'lists'!$AI:$AJ,2,FALSE),"")</f>
        <v>0</v>
      </c>
      <c r="AB41">
        <f>IFERROR(VLOOKUP(F41,'lists'!$AK:$AL,2,FALSE),"")</f>
        <v>0</v>
      </c>
      <c r="AC41">
        <f>G41</f>
        <v>0</v>
      </c>
      <c r="AD41">
        <f>H41</f>
        <v>0</v>
      </c>
      <c r="AE41">
        <f>I41</f>
        <v>0</v>
      </c>
      <c r="AF41">
        <f>J41</f>
        <v>0</v>
      </c>
      <c r="AG41">
        <f>K41</f>
        <v>0</v>
      </c>
      <c r="AH41">
        <f>L41</f>
        <v>0</v>
      </c>
      <c r="AI41">
        <f>M41</f>
        <v>0</v>
      </c>
      <c r="AJ41">
        <f>N41</f>
        <v>0</v>
      </c>
      <c r="AK41">
        <f>O41</f>
        <v>0</v>
      </c>
      <c r="AL41">
        <f>P41</f>
        <v>0</v>
      </c>
      <c r="AM41">
        <f>Q41</f>
        <v>0</v>
      </c>
      <c r="AN41">
        <f>R41</f>
        <v>0</v>
      </c>
      <c r="AO41">
        <f>S41</f>
        <v>0</v>
      </c>
    </row>
    <row r="42" spans="23:41">
      <c r="W42">
        <f>A42</f>
        <v>0</v>
      </c>
      <c r="X42">
        <f>B42</f>
        <v>0</v>
      </c>
      <c r="Y42">
        <f>C42</f>
        <v>0</v>
      </c>
      <c r="Z42">
        <f>D42</f>
        <v>0</v>
      </c>
      <c r="AA42">
        <f>IFERROR(VLOOKUP(E42,'lists'!$AI:$AJ,2,FALSE),"")</f>
        <v>0</v>
      </c>
      <c r="AB42">
        <f>IFERROR(VLOOKUP(F42,'lists'!$AK:$AL,2,FALSE),"")</f>
        <v>0</v>
      </c>
      <c r="AC42">
        <f>G42</f>
        <v>0</v>
      </c>
      <c r="AD42">
        <f>H42</f>
        <v>0</v>
      </c>
      <c r="AE42">
        <f>I42</f>
        <v>0</v>
      </c>
      <c r="AF42">
        <f>J42</f>
        <v>0</v>
      </c>
      <c r="AG42">
        <f>K42</f>
        <v>0</v>
      </c>
      <c r="AH42">
        <f>L42</f>
        <v>0</v>
      </c>
      <c r="AI42">
        <f>M42</f>
        <v>0</v>
      </c>
      <c r="AJ42">
        <f>N42</f>
        <v>0</v>
      </c>
      <c r="AK42">
        <f>O42</f>
        <v>0</v>
      </c>
      <c r="AL42">
        <f>P42</f>
        <v>0</v>
      </c>
      <c r="AM42">
        <f>Q42</f>
        <v>0</v>
      </c>
      <c r="AN42">
        <f>R42</f>
        <v>0</v>
      </c>
      <c r="AO42">
        <f>S42</f>
        <v>0</v>
      </c>
    </row>
    <row r="43" spans="23:41">
      <c r="W43">
        <f>A43</f>
        <v>0</v>
      </c>
      <c r="X43">
        <f>B43</f>
        <v>0</v>
      </c>
      <c r="Y43">
        <f>C43</f>
        <v>0</v>
      </c>
      <c r="Z43">
        <f>D43</f>
        <v>0</v>
      </c>
      <c r="AA43">
        <f>IFERROR(VLOOKUP(E43,'lists'!$AI:$AJ,2,FALSE),"")</f>
        <v>0</v>
      </c>
      <c r="AB43">
        <f>IFERROR(VLOOKUP(F43,'lists'!$AK:$AL,2,FALSE),"")</f>
        <v>0</v>
      </c>
      <c r="AC43">
        <f>G43</f>
        <v>0</v>
      </c>
      <c r="AD43">
        <f>H43</f>
        <v>0</v>
      </c>
      <c r="AE43">
        <f>I43</f>
        <v>0</v>
      </c>
      <c r="AF43">
        <f>J43</f>
        <v>0</v>
      </c>
      <c r="AG43">
        <f>K43</f>
        <v>0</v>
      </c>
      <c r="AH43">
        <f>L43</f>
        <v>0</v>
      </c>
      <c r="AI43">
        <f>M43</f>
        <v>0</v>
      </c>
      <c r="AJ43">
        <f>N43</f>
        <v>0</v>
      </c>
      <c r="AK43">
        <f>O43</f>
        <v>0</v>
      </c>
      <c r="AL43">
        <f>P43</f>
        <v>0</v>
      </c>
      <c r="AM43">
        <f>Q43</f>
        <v>0</v>
      </c>
      <c r="AN43">
        <f>R43</f>
        <v>0</v>
      </c>
      <c r="AO43">
        <f>S43</f>
        <v>0</v>
      </c>
    </row>
    <row r="44" spans="23:41">
      <c r="W44">
        <f>A44</f>
        <v>0</v>
      </c>
      <c r="X44">
        <f>B44</f>
        <v>0</v>
      </c>
      <c r="Y44">
        <f>C44</f>
        <v>0</v>
      </c>
      <c r="Z44">
        <f>D44</f>
        <v>0</v>
      </c>
      <c r="AA44">
        <f>IFERROR(VLOOKUP(E44,'lists'!$AI:$AJ,2,FALSE),"")</f>
        <v>0</v>
      </c>
      <c r="AB44">
        <f>IFERROR(VLOOKUP(F44,'lists'!$AK:$AL,2,FALSE),"")</f>
        <v>0</v>
      </c>
      <c r="AC44">
        <f>G44</f>
        <v>0</v>
      </c>
      <c r="AD44">
        <f>H44</f>
        <v>0</v>
      </c>
      <c r="AE44">
        <f>I44</f>
        <v>0</v>
      </c>
      <c r="AF44">
        <f>J44</f>
        <v>0</v>
      </c>
      <c r="AG44">
        <f>K44</f>
        <v>0</v>
      </c>
      <c r="AH44">
        <f>L44</f>
        <v>0</v>
      </c>
      <c r="AI44">
        <f>M44</f>
        <v>0</v>
      </c>
      <c r="AJ44">
        <f>N44</f>
        <v>0</v>
      </c>
      <c r="AK44">
        <f>O44</f>
        <v>0</v>
      </c>
      <c r="AL44">
        <f>P44</f>
        <v>0</v>
      </c>
      <c r="AM44">
        <f>Q44</f>
        <v>0</v>
      </c>
      <c r="AN44">
        <f>R44</f>
        <v>0</v>
      </c>
      <c r="AO44">
        <f>S44</f>
        <v>0</v>
      </c>
    </row>
    <row r="45" spans="23:41">
      <c r="W45">
        <f>A45</f>
        <v>0</v>
      </c>
      <c r="X45">
        <f>B45</f>
        <v>0</v>
      </c>
      <c r="Y45">
        <f>C45</f>
        <v>0</v>
      </c>
      <c r="Z45">
        <f>D45</f>
        <v>0</v>
      </c>
      <c r="AA45">
        <f>IFERROR(VLOOKUP(E45,'lists'!$AI:$AJ,2,FALSE),"")</f>
        <v>0</v>
      </c>
      <c r="AB45">
        <f>IFERROR(VLOOKUP(F45,'lists'!$AK:$AL,2,FALSE),"")</f>
        <v>0</v>
      </c>
      <c r="AC45">
        <f>G45</f>
        <v>0</v>
      </c>
      <c r="AD45">
        <f>H45</f>
        <v>0</v>
      </c>
      <c r="AE45">
        <f>I45</f>
        <v>0</v>
      </c>
      <c r="AF45">
        <f>J45</f>
        <v>0</v>
      </c>
      <c r="AG45">
        <f>K45</f>
        <v>0</v>
      </c>
      <c r="AH45">
        <f>L45</f>
        <v>0</v>
      </c>
      <c r="AI45">
        <f>M45</f>
        <v>0</v>
      </c>
      <c r="AJ45">
        <f>N45</f>
        <v>0</v>
      </c>
      <c r="AK45">
        <f>O45</f>
        <v>0</v>
      </c>
      <c r="AL45">
        <f>P45</f>
        <v>0</v>
      </c>
      <c r="AM45">
        <f>Q45</f>
        <v>0</v>
      </c>
      <c r="AN45">
        <f>R45</f>
        <v>0</v>
      </c>
      <c r="AO45">
        <f>S45</f>
        <v>0</v>
      </c>
    </row>
    <row r="46" spans="23:41">
      <c r="W46">
        <f>A46</f>
        <v>0</v>
      </c>
      <c r="X46">
        <f>B46</f>
        <v>0</v>
      </c>
      <c r="Y46">
        <f>C46</f>
        <v>0</v>
      </c>
      <c r="Z46">
        <f>D46</f>
        <v>0</v>
      </c>
      <c r="AA46">
        <f>IFERROR(VLOOKUP(E46,'lists'!$AI:$AJ,2,FALSE),"")</f>
        <v>0</v>
      </c>
      <c r="AB46">
        <f>IFERROR(VLOOKUP(F46,'lists'!$AK:$AL,2,FALSE),"")</f>
        <v>0</v>
      </c>
      <c r="AC46">
        <f>G46</f>
        <v>0</v>
      </c>
      <c r="AD46">
        <f>H46</f>
        <v>0</v>
      </c>
      <c r="AE46">
        <f>I46</f>
        <v>0</v>
      </c>
      <c r="AF46">
        <f>J46</f>
        <v>0</v>
      </c>
      <c r="AG46">
        <f>K46</f>
        <v>0</v>
      </c>
      <c r="AH46">
        <f>L46</f>
        <v>0</v>
      </c>
      <c r="AI46">
        <f>M46</f>
        <v>0</v>
      </c>
      <c r="AJ46">
        <f>N46</f>
        <v>0</v>
      </c>
      <c r="AK46">
        <f>O46</f>
        <v>0</v>
      </c>
      <c r="AL46">
        <f>P46</f>
        <v>0</v>
      </c>
      <c r="AM46">
        <f>Q46</f>
        <v>0</v>
      </c>
      <c r="AN46">
        <f>R46</f>
        <v>0</v>
      </c>
      <c r="AO46">
        <f>S46</f>
        <v>0</v>
      </c>
    </row>
    <row r="47" spans="23:41">
      <c r="W47">
        <f>A47</f>
        <v>0</v>
      </c>
      <c r="X47">
        <f>B47</f>
        <v>0</v>
      </c>
      <c r="Y47">
        <f>C47</f>
        <v>0</v>
      </c>
      <c r="Z47">
        <f>D47</f>
        <v>0</v>
      </c>
      <c r="AA47">
        <f>IFERROR(VLOOKUP(E47,'lists'!$AI:$AJ,2,FALSE),"")</f>
        <v>0</v>
      </c>
      <c r="AB47">
        <f>IFERROR(VLOOKUP(F47,'lists'!$AK:$AL,2,FALSE),"")</f>
        <v>0</v>
      </c>
      <c r="AC47">
        <f>G47</f>
        <v>0</v>
      </c>
      <c r="AD47">
        <f>H47</f>
        <v>0</v>
      </c>
      <c r="AE47">
        <f>I47</f>
        <v>0</v>
      </c>
      <c r="AF47">
        <f>J47</f>
        <v>0</v>
      </c>
      <c r="AG47">
        <f>K47</f>
        <v>0</v>
      </c>
      <c r="AH47">
        <f>L47</f>
        <v>0</v>
      </c>
      <c r="AI47">
        <f>M47</f>
        <v>0</v>
      </c>
      <c r="AJ47">
        <f>N47</f>
        <v>0</v>
      </c>
      <c r="AK47">
        <f>O47</f>
        <v>0</v>
      </c>
      <c r="AL47">
        <f>P47</f>
        <v>0</v>
      </c>
      <c r="AM47">
        <f>Q47</f>
        <v>0</v>
      </c>
      <c r="AN47">
        <f>R47</f>
        <v>0</v>
      </c>
      <c r="AO47">
        <f>S47</f>
        <v>0</v>
      </c>
    </row>
    <row r="48" spans="23:41">
      <c r="W48">
        <f>A48</f>
        <v>0</v>
      </c>
      <c r="X48">
        <f>B48</f>
        <v>0</v>
      </c>
      <c r="Y48">
        <f>C48</f>
        <v>0</v>
      </c>
      <c r="Z48">
        <f>D48</f>
        <v>0</v>
      </c>
      <c r="AA48">
        <f>IFERROR(VLOOKUP(E48,'lists'!$AI:$AJ,2,FALSE),"")</f>
        <v>0</v>
      </c>
      <c r="AB48">
        <f>IFERROR(VLOOKUP(F48,'lists'!$AK:$AL,2,FALSE),"")</f>
        <v>0</v>
      </c>
      <c r="AC48">
        <f>G48</f>
        <v>0</v>
      </c>
      <c r="AD48">
        <f>H48</f>
        <v>0</v>
      </c>
      <c r="AE48">
        <f>I48</f>
        <v>0</v>
      </c>
      <c r="AF48">
        <f>J48</f>
        <v>0</v>
      </c>
      <c r="AG48">
        <f>K48</f>
        <v>0</v>
      </c>
      <c r="AH48">
        <f>L48</f>
        <v>0</v>
      </c>
      <c r="AI48">
        <f>M48</f>
        <v>0</v>
      </c>
      <c r="AJ48">
        <f>N48</f>
        <v>0</v>
      </c>
      <c r="AK48">
        <f>O48</f>
        <v>0</v>
      </c>
      <c r="AL48">
        <f>P48</f>
        <v>0</v>
      </c>
      <c r="AM48">
        <f>Q48</f>
        <v>0</v>
      </c>
      <c r="AN48">
        <f>R48</f>
        <v>0</v>
      </c>
      <c r="AO48">
        <f>S48</f>
        <v>0</v>
      </c>
    </row>
    <row r="49" spans="23:41">
      <c r="W49">
        <f>A49</f>
        <v>0</v>
      </c>
      <c r="X49">
        <f>B49</f>
        <v>0</v>
      </c>
      <c r="Y49">
        <f>C49</f>
        <v>0</v>
      </c>
      <c r="Z49">
        <f>D49</f>
        <v>0</v>
      </c>
      <c r="AA49">
        <f>IFERROR(VLOOKUP(E49,'lists'!$AI:$AJ,2,FALSE),"")</f>
        <v>0</v>
      </c>
      <c r="AB49">
        <f>IFERROR(VLOOKUP(F49,'lists'!$AK:$AL,2,FALSE),"")</f>
        <v>0</v>
      </c>
      <c r="AC49">
        <f>G49</f>
        <v>0</v>
      </c>
      <c r="AD49">
        <f>H49</f>
        <v>0</v>
      </c>
      <c r="AE49">
        <f>I49</f>
        <v>0</v>
      </c>
      <c r="AF49">
        <f>J49</f>
        <v>0</v>
      </c>
      <c r="AG49">
        <f>K49</f>
        <v>0</v>
      </c>
      <c r="AH49">
        <f>L49</f>
        <v>0</v>
      </c>
      <c r="AI49">
        <f>M49</f>
        <v>0</v>
      </c>
      <c r="AJ49">
        <f>N49</f>
        <v>0</v>
      </c>
      <c r="AK49">
        <f>O49</f>
        <v>0</v>
      </c>
      <c r="AL49">
        <f>P49</f>
        <v>0</v>
      </c>
      <c r="AM49">
        <f>Q49</f>
        <v>0</v>
      </c>
      <c r="AN49">
        <f>R49</f>
        <v>0</v>
      </c>
      <c r="AO49">
        <f>S49</f>
        <v>0</v>
      </c>
    </row>
    <row r="50" spans="23:41">
      <c r="W50">
        <f>A50</f>
        <v>0</v>
      </c>
      <c r="X50">
        <f>B50</f>
        <v>0</v>
      </c>
      <c r="Y50">
        <f>C50</f>
        <v>0</v>
      </c>
      <c r="Z50">
        <f>D50</f>
        <v>0</v>
      </c>
      <c r="AA50">
        <f>IFERROR(VLOOKUP(E50,'lists'!$AI:$AJ,2,FALSE),"")</f>
        <v>0</v>
      </c>
      <c r="AB50">
        <f>IFERROR(VLOOKUP(F50,'lists'!$AK:$AL,2,FALSE),"")</f>
        <v>0</v>
      </c>
      <c r="AC50">
        <f>G50</f>
        <v>0</v>
      </c>
      <c r="AD50">
        <f>H50</f>
        <v>0</v>
      </c>
      <c r="AE50">
        <f>I50</f>
        <v>0</v>
      </c>
      <c r="AF50">
        <f>J50</f>
        <v>0</v>
      </c>
      <c r="AG50">
        <f>K50</f>
        <v>0</v>
      </c>
      <c r="AH50">
        <f>L50</f>
        <v>0</v>
      </c>
      <c r="AI50">
        <f>M50</f>
        <v>0</v>
      </c>
      <c r="AJ50">
        <f>N50</f>
        <v>0</v>
      </c>
      <c r="AK50">
        <f>O50</f>
        <v>0</v>
      </c>
      <c r="AL50">
        <f>P50</f>
        <v>0</v>
      </c>
      <c r="AM50">
        <f>Q50</f>
        <v>0</v>
      </c>
      <c r="AN50">
        <f>R50</f>
        <v>0</v>
      </c>
      <c r="AO50">
        <f>S50</f>
        <v>0</v>
      </c>
    </row>
    <row r="51" spans="23:41">
      <c r="W51">
        <f>A51</f>
        <v>0</v>
      </c>
      <c r="X51">
        <f>B51</f>
        <v>0</v>
      </c>
      <c r="Y51">
        <f>C51</f>
        <v>0</v>
      </c>
      <c r="Z51">
        <f>D51</f>
        <v>0</v>
      </c>
      <c r="AA51">
        <f>IFERROR(VLOOKUP(E51,'lists'!$AI:$AJ,2,FALSE),"")</f>
        <v>0</v>
      </c>
      <c r="AB51">
        <f>IFERROR(VLOOKUP(F51,'lists'!$AK:$AL,2,FALSE),"")</f>
        <v>0</v>
      </c>
      <c r="AC51">
        <f>G51</f>
        <v>0</v>
      </c>
      <c r="AD51">
        <f>H51</f>
        <v>0</v>
      </c>
      <c r="AE51">
        <f>I51</f>
        <v>0</v>
      </c>
      <c r="AF51">
        <f>J51</f>
        <v>0</v>
      </c>
      <c r="AG51">
        <f>K51</f>
        <v>0</v>
      </c>
      <c r="AH51">
        <f>L51</f>
        <v>0</v>
      </c>
      <c r="AI51">
        <f>M51</f>
        <v>0</v>
      </c>
      <c r="AJ51">
        <f>N51</f>
        <v>0</v>
      </c>
      <c r="AK51">
        <f>O51</f>
        <v>0</v>
      </c>
      <c r="AL51">
        <f>P51</f>
        <v>0</v>
      </c>
      <c r="AM51">
        <f>Q51</f>
        <v>0</v>
      </c>
      <c r="AN51">
        <f>R51</f>
        <v>0</v>
      </c>
      <c r="AO51">
        <f>S51</f>
        <v>0</v>
      </c>
    </row>
    <row r="52" spans="23:41">
      <c r="W52">
        <f>A52</f>
        <v>0</v>
      </c>
      <c r="X52">
        <f>B52</f>
        <v>0</v>
      </c>
      <c r="Y52">
        <f>C52</f>
        <v>0</v>
      </c>
      <c r="Z52">
        <f>D52</f>
        <v>0</v>
      </c>
      <c r="AA52">
        <f>IFERROR(VLOOKUP(E52,'lists'!$AI:$AJ,2,FALSE),"")</f>
        <v>0</v>
      </c>
      <c r="AB52">
        <f>IFERROR(VLOOKUP(F52,'lists'!$AK:$AL,2,FALSE),"")</f>
        <v>0</v>
      </c>
      <c r="AC52">
        <f>G52</f>
        <v>0</v>
      </c>
      <c r="AD52">
        <f>H52</f>
        <v>0</v>
      </c>
      <c r="AE52">
        <f>I52</f>
        <v>0</v>
      </c>
      <c r="AF52">
        <f>J52</f>
        <v>0</v>
      </c>
      <c r="AG52">
        <f>K52</f>
        <v>0</v>
      </c>
      <c r="AH52">
        <f>L52</f>
        <v>0</v>
      </c>
      <c r="AI52">
        <f>M52</f>
        <v>0</v>
      </c>
      <c r="AJ52">
        <f>N52</f>
        <v>0</v>
      </c>
      <c r="AK52">
        <f>O52</f>
        <v>0</v>
      </c>
      <c r="AL52">
        <f>P52</f>
        <v>0</v>
      </c>
      <c r="AM52">
        <f>Q52</f>
        <v>0</v>
      </c>
      <c r="AN52">
        <f>R52</f>
        <v>0</v>
      </c>
      <c r="AO52">
        <f>S52</f>
        <v>0</v>
      </c>
    </row>
    <row r="53" spans="23:41">
      <c r="W53">
        <f>A53</f>
        <v>0</v>
      </c>
      <c r="X53">
        <f>B53</f>
        <v>0</v>
      </c>
      <c r="Y53">
        <f>C53</f>
        <v>0</v>
      </c>
      <c r="Z53">
        <f>D53</f>
        <v>0</v>
      </c>
      <c r="AA53">
        <f>IFERROR(VLOOKUP(E53,'lists'!$AI:$AJ,2,FALSE),"")</f>
        <v>0</v>
      </c>
      <c r="AB53">
        <f>IFERROR(VLOOKUP(F53,'lists'!$AK:$AL,2,FALSE),"")</f>
        <v>0</v>
      </c>
      <c r="AC53">
        <f>G53</f>
        <v>0</v>
      </c>
      <c r="AD53">
        <f>H53</f>
        <v>0</v>
      </c>
      <c r="AE53">
        <f>I53</f>
        <v>0</v>
      </c>
      <c r="AF53">
        <f>J53</f>
        <v>0</v>
      </c>
      <c r="AG53">
        <f>K53</f>
        <v>0</v>
      </c>
      <c r="AH53">
        <f>L53</f>
        <v>0</v>
      </c>
      <c r="AI53">
        <f>M53</f>
        <v>0</v>
      </c>
      <c r="AJ53">
        <f>N53</f>
        <v>0</v>
      </c>
      <c r="AK53">
        <f>O53</f>
        <v>0</v>
      </c>
      <c r="AL53">
        <f>P53</f>
        <v>0</v>
      </c>
      <c r="AM53">
        <f>Q53</f>
        <v>0</v>
      </c>
      <c r="AN53">
        <f>R53</f>
        <v>0</v>
      </c>
      <c r="AO53">
        <f>S53</f>
        <v>0</v>
      </c>
    </row>
    <row r="54" spans="23:41">
      <c r="W54">
        <f>A54</f>
        <v>0</v>
      </c>
      <c r="X54">
        <f>B54</f>
        <v>0</v>
      </c>
      <c r="Y54">
        <f>C54</f>
        <v>0</v>
      </c>
      <c r="Z54">
        <f>D54</f>
        <v>0</v>
      </c>
      <c r="AA54">
        <f>IFERROR(VLOOKUP(E54,'lists'!$AI:$AJ,2,FALSE),"")</f>
        <v>0</v>
      </c>
      <c r="AB54">
        <f>IFERROR(VLOOKUP(F54,'lists'!$AK:$AL,2,FALSE),"")</f>
        <v>0</v>
      </c>
      <c r="AC54">
        <f>G54</f>
        <v>0</v>
      </c>
      <c r="AD54">
        <f>H54</f>
        <v>0</v>
      </c>
      <c r="AE54">
        <f>I54</f>
        <v>0</v>
      </c>
      <c r="AF54">
        <f>J54</f>
        <v>0</v>
      </c>
      <c r="AG54">
        <f>K54</f>
        <v>0</v>
      </c>
      <c r="AH54">
        <f>L54</f>
        <v>0</v>
      </c>
      <c r="AI54">
        <f>M54</f>
        <v>0</v>
      </c>
      <c r="AJ54">
        <f>N54</f>
        <v>0</v>
      </c>
      <c r="AK54">
        <f>O54</f>
        <v>0</v>
      </c>
      <c r="AL54">
        <f>P54</f>
        <v>0</v>
      </c>
      <c r="AM54">
        <f>Q54</f>
        <v>0</v>
      </c>
      <c r="AN54">
        <f>R54</f>
        <v>0</v>
      </c>
      <c r="AO54">
        <f>S54</f>
        <v>0</v>
      </c>
    </row>
    <row r="55" spans="23:41">
      <c r="W55">
        <f>A55</f>
        <v>0</v>
      </c>
      <c r="X55">
        <f>B55</f>
        <v>0</v>
      </c>
      <c r="Y55">
        <f>C55</f>
        <v>0</v>
      </c>
      <c r="Z55">
        <f>D55</f>
        <v>0</v>
      </c>
      <c r="AA55">
        <f>IFERROR(VLOOKUP(E55,'lists'!$AI:$AJ,2,FALSE),"")</f>
        <v>0</v>
      </c>
      <c r="AB55">
        <f>IFERROR(VLOOKUP(F55,'lists'!$AK:$AL,2,FALSE),"")</f>
        <v>0</v>
      </c>
      <c r="AC55">
        <f>G55</f>
        <v>0</v>
      </c>
      <c r="AD55">
        <f>H55</f>
        <v>0</v>
      </c>
      <c r="AE55">
        <f>I55</f>
        <v>0</v>
      </c>
      <c r="AF55">
        <f>J55</f>
        <v>0</v>
      </c>
      <c r="AG55">
        <f>K55</f>
        <v>0</v>
      </c>
      <c r="AH55">
        <f>L55</f>
        <v>0</v>
      </c>
      <c r="AI55">
        <f>M55</f>
        <v>0</v>
      </c>
      <c r="AJ55">
        <f>N55</f>
        <v>0</v>
      </c>
      <c r="AK55">
        <f>O55</f>
        <v>0</v>
      </c>
      <c r="AL55">
        <f>P55</f>
        <v>0</v>
      </c>
      <c r="AM55">
        <f>Q55</f>
        <v>0</v>
      </c>
      <c r="AN55">
        <f>R55</f>
        <v>0</v>
      </c>
      <c r="AO55">
        <f>S55</f>
        <v>0</v>
      </c>
    </row>
    <row r="56" spans="23:41">
      <c r="W56">
        <f>A56</f>
        <v>0</v>
      </c>
      <c r="X56">
        <f>B56</f>
        <v>0</v>
      </c>
      <c r="Y56">
        <f>C56</f>
        <v>0</v>
      </c>
      <c r="Z56">
        <f>D56</f>
        <v>0</v>
      </c>
      <c r="AA56">
        <f>IFERROR(VLOOKUP(E56,'lists'!$AI:$AJ,2,FALSE),"")</f>
        <v>0</v>
      </c>
      <c r="AB56">
        <f>IFERROR(VLOOKUP(F56,'lists'!$AK:$AL,2,FALSE),"")</f>
        <v>0</v>
      </c>
      <c r="AC56">
        <f>G56</f>
        <v>0</v>
      </c>
      <c r="AD56">
        <f>H56</f>
        <v>0</v>
      </c>
      <c r="AE56">
        <f>I56</f>
        <v>0</v>
      </c>
      <c r="AF56">
        <f>J56</f>
        <v>0</v>
      </c>
      <c r="AG56">
        <f>K56</f>
        <v>0</v>
      </c>
      <c r="AH56">
        <f>L56</f>
        <v>0</v>
      </c>
      <c r="AI56">
        <f>M56</f>
        <v>0</v>
      </c>
      <c r="AJ56">
        <f>N56</f>
        <v>0</v>
      </c>
      <c r="AK56">
        <f>O56</f>
        <v>0</v>
      </c>
      <c r="AL56">
        <f>P56</f>
        <v>0</v>
      </c>
      <c r="AM56">
        <f>Q56</f>
        <v>0</v>
      </c>
      <c r="AN56">
        <f>R56</f>
        <v>0</v>
      </c>
      <c r="AO56">
        <f>S56</f>
        <v>0</v>
      </c>
    </row>
    <row r="57" spans="23:41">
      <c r="W57">
        <f>A57</f>
        <v>0</v>
      </c>
      <c r="X57">
        <f>B57</f>
        <v>0</v>
      </c>
      <c r="Y57">
        <f>C57</f>
        <v>0</v>
      </c>
      <c r="Z57">
        <f>D57</f>
        <v>0</v>
      </c>
      <c r="AA57">
        <f>IFERROR(VLOOKUP(E57,'lists'!$AI:$AJ,2,FALSE),"")</f>
        <v>0</v>
      </c>
      <c r="AB57">
        <f>IFERROR(VLOOKUP(F57,'lists'!$AK:$AL,2,FALSE),"")</f>
        <v>0</v>
      </c>
      <c r="AC57">
        <f>G57</f>
        <v>0</v>
      </c>
      <c r="AD57">
        <f>H57</f>
        <v>0</v>
      </c>
      <c r="AE57">
        <f>I57</f>
        <v>0</v>
      </c>
      <c r="AF57">
        <f>J57</f>
        <v>0</v>
      </c>
      <c r="AG57">
        <f>K57</f>
        <v>0</v>
      </c>
      <c r="AH57">
        <f>L57</f>
        <v>0</v>
      </c>
      <c r="AI57">
        <f>M57</f>
        <v>0</v>
      </c>
      <c r="AJ57">
        <f>N57</f>
        <v>0</v>
      </c>
      <c r="AK57">
        <f>O57</f>
        <v>0</v>
      </c>
      <c r="AL57">
        <f>P57</f>
        <v>0</v>
      </c>
      <c r="AM57">
        <f>Q57</f>
        <v>0</v>
      </c>
      <c r="AN57">
        <f>R57</f>
        <v>0</v>
      </c>
      <c r="AO57">
        <f>S57</f>
        <v>0</v>
      </c>
    </row>
    <row r="58" spans="23:41">
      <c r="W58">
        <f>A58</f>
        <v>0</v>
      </c>
      <c r="X58">
        <f>B58</f>
        <v>0</v>
      </c>
      <c r="Y58">
        <f>C58</f>
        <v>0</v>
      </c>
      <c r="Z58">
        <f>D58</f>
        <v>0</v>
      </c>
      <c r="AA58">
        <f>IFERROR(VLOOKUP(E58,'lists'!$AI:$AJ,2,FALSE),"")</f>
        <v>0</v>
      </c>
      <c r="AB58">
        <f>IFERROR(VLOOKUP(F58,'lists'!$AK:$AL,2,FALSE),"")</f>
        <v>0</v>
      </c>
      <c r="AC58">
        <f>G58</f>
        <v>0</v>
      </c>
      <c r="AD58">
        <f>H58</f>
        <v>0</v>
      </c>
      <c r="AE58">
        <f>I58</f>
        <v>0</v>
      </c>
      <c r="AF58">
        <f>J58</f>
        <v>0</v>
      </c>
      <c r="AG58">
        <f>K58</f>
        <v>0</v>
      </c>
      <c r="AH58">
        <f>L58</f>
        <v>0</v>
      </c>
      <c r="AI58">
        <f>M58</f>
        <v>0</v>
      </c>
      <c r="AJ58">
        <f>N58</f>
        <v>0</v>
      </c>
      <c r="AK58">
        <f>O58</f>
        <v>0</v>
      </c>
      <c r="AL58">
        <f>P58</f>
        <v>0</v>
      </c>
      <c r="AM58">
        <f>Q58</f>
        <v>0</v>
      </c>
      <c r="AN58">
        <f>R58</f>
        <v>0</v>
      </c>
      <c r="AO58">
        <f>S58</f>
        <v>0</v>
      </c>
    </row>
    <row r="59" spans="23:41">
      <c r="W59">
        <f>A59</f>
        <v>0</v>
      </c>
      <c r="X59">
        <f>B59</f>
        <v>0</v>
      </c>
      <c r="Y59">
        <f>C59</f>
        <v>0</v>
      </c>
      <c r="Z59">
        <f>D59</f>
        <v>0</v>
      </c>
      <c r="AA59">
        <f>IFERROR(VLOOKUP(E59,'lists'!$AI:$AJ,2,FALSE),"")</f>
        <v>0</v>
      </c>
      <c r="AB59">
        <f>IFERROR(VLOOKUP(F59,'lists'!$AK:$AL,2,FALSE),"")</f>
        <v>0</v>
      </c>
      <c r="AC59">
        <f>G59</f>
        <v>0</v>
      </c>
      <c r="AD59">
        <f>H59</f>
        <v>0</v>
      </c>
      <c r="AE59">
        <f>I59</f>
        <v>0</v>
      </c>
      <c r="AF59">
        <f>J59</f>
        <v>0</v>
      </c>
      <c r="AG59">
        <f>K59</f>
        <v>0</v>
      </c>
      <c r="AH59">
        <f>L59</f>
        <v>0</v>
      </c>
      <c r="AI59">
        <f>M59</f>
        <v>0</v>
      </c>
      <c r="AJ59">
        <f>N59</f>
        <v>0</v>
      </c>
      <c r="AK59">
        <f>O59</f>
        <v>0</v>
      </c>
      <c r="AL59">
        <f>P59</f>
        <v>0</v>
      </c>
      <c r="AM59">
        <f>Q59</f>
        <v>0</v>
      </c>
      <c r="AN59">
        <f>R59</f>
        <v>0</v>
      </c>
      <c r="AO59">
        <f>S59</f>
        <v>0</v>
      </c>
    </row>
    <row r="60" spans="23:41">
      <c r="W60">
        <f>A60</f>
        <v>0</v>
      </c>
      <c r="X60">
        <f>B60</f>
        <v>0</v>
      </c>
      <c r="Y60">
        <f>C60</f>
        <v>0</v>
      </c>
      <c r="Z60">
        <f>D60</f>
        <v>0</v>
      </c>
      <c r="AA60">
        <f>IFERROR(VLOOKUP(E60,'lists'!$AI:$AJ,2,FALSE),"")</f>
        <v>0</v>
      </c>
      <c r="AB60">
        <f>IFERROR(VLOOKUP(F60,'lists'!$AK:$AL,2,FALSE),"")</f>
        <v>0</v>
      </c>
      <c r="AC60">
        <f>G60</f>
        <v>0</v>
      </c>
      <c r="AD60">
        <f>H60</f>
        <v>0</v>
      </c>
      <c r="AE60">
        <f>I60</f>
        <v>0</v>
      </c>
      <c r="AF60">
        <f>J60</f>
        <v>0</v>
      </c>
      <c r="AG60">
        <f>K60</f>
        <v>0</v>
      </c>
      <c r="AH60">
        <f>L60</f>
        <v>0</v>
      </c>
      <c r="AI60">
        <f>M60</f>
        <v>0</v>
      </c>
      <c r="AJ60">
        <f>N60</f>
        <v>0</v>
      </c>
      <c r="AK60">
        <f>O60</f>
        <v>0</v>
      </c>
      <c r="AL60">
        <f>P60</f>
        <v>0</v>
      </c>
      <c r="AM60">
        <f>Q60</f>
        <v>0</v>
      </c>
      <c r="AN60">
        <f>R60</f>
        <v>0</v>
      </c>
      <c r="AO60">
        <f>S60</f>
        <v>0</v>
      </c>
    </row>
    <row r="61" spans="23:41">
      <c r="W61">
        <f>A61</f>
        <v>0</v>
      </c>
      <c r="X61">
        <f>B61</f>
        <v>0</v>
      </c>
      <c r="Y61">
        <f>C61</f>
        <v>0</v>
      </c>
      <c r="Z61">
        <f>D61</f>
        <v>0</v>
      </c>
      <c r="AA61">
        <f>IFERROR(VLOOKUP(E61,'lists'!$AI:$AJ,2,FALSE),"")</f>
        <v>0</v>
      </c>
      <c r="AB61">
        <f>IFERROR(VLOOKUP(F61,'lists'!$AK:$AL,2,FALSE),"")</f>
        <v>0</v>
      </c>
      <c r="AC61">
        <f>G61</f>
        <v>0</v>
      </c>
      <c r="AD61">
        <f>H61</f>
        <v>0</v>
      </c>
      <c r="AE61">
        <f>I61</f>
        <v>0</v>
      </c>
      <c r="AF61">
        <f>J61</f>
        <v>0</v>
      </c>
      <c r="AG61">
        <f>K61</f>
        <v>0</v>
      </c>
      <c r="AH61">
        <f>L61</f>
        <v>0</v>
      </c>
      <c r="AI61">
        <f>M61</f>
        <v>0</v>
      </c>
      <c r="AJ61">
        <f>N61</f>
        <v>0</v>
      </c>
      <c r="AK61">
        <f>O61</f>
        <v>0</v>
      </c>
      <c r="AL61">
        <f>P61</f>
        <v>0</v>
      </c>
      <c r="AM61">
        <f>Q61</f>
        <v>0</v>
      </c>
      <c r="AN61">
        <f>R61</f>
        <v>0</v>
      </c>
      <c r="AO61">
        <f>S61</f>
        <v>0</v>
      </c>
    </row>
    <row r="62" spans="23:41">
      <c r="W62">
        <f>A62</f>
        <v>0</v>
      </c>
      <c r="X62">
        <f>B62</f>
        <v>0</v>
      </c>
      <c r="Y62">
        <f>C62</f>
        <v>0</v>
      </c>
      <c r="Z62">
        <f>D62</f>
        <v>0</v>
      </c>
      <c r="AA62">
        <f>IFERROR(VLOOKUP(E62,'lists'!$AI:$AJ,2,FALSE),"")</f>
        <v>0</v>
      </c>
      <c r="AB62">
        <f>IFERROR(VLOOKUP(F62,'lists'!$AK:$AL,2,FALSE),"")</f>
        <v>0</v>
      </c>
      <c r="AC62">
        <f>G62</f>
        <v>0</v>
      </c>
      <c r="AD62">
        <f>H62</f>
        <v>0</v>
      </c>
      <c r="AE62">
        <f>I62</f>
        <v>0</v>
      </c>
      <c r="AF62">
        <f>J62</f>
        <v>0</v>
      </c>
      <c r="AG62">
        <f>K62</f>
        <v>0</v>
      </c>
      <c r="AH62">
        <f>L62</f>
        <v>0</v>
      </c>
      <c r="AI62">
        <f>M62</f>
        <v>0</v>
      </c>
      <c r="AJ62">
        <f>N62</f>
        <v>0</v>
      </c>
      <c r="AK62">
        <f>O62</f>
        <v>0</v>
      </c>
      <c r="AL62">
        <f>P62</f>
        <v>0</v>
      </c>
      <c r="AM62">
        <f>Q62</f>
        <v>0</v>
      </c>
      <c r="AN62">
        <f>R62</f>
        <v>0</v>
      </c>
      <c r="AO62">
        <f>S62</f>
        <v>0</v>
      </c>
    </row>
    <row r="63" spans="23:41">
      <c r="W63">
        <f>A63</f>
        <v>0</v>
      </c>
      <c r="X63">
        <f>B63</f>
        <v>0</v>
      </c>
      <c r="Y63">
        <f>C63</f>
        <v>0</v>
      </c>
      <c r="Z63">
        <f>D63</f>
        <v>0</v>
      </c>
      <c r="AA63">
        <f>IFERROR(VLOOKUP(E63,'lists'!$AI:$AJ,2,FALSE),"")</f>
        <v>0</v>
      </c>
      <c r="AB63">
        <f>IFERROR(VLOOKUP(F63,'lists'!$AK:$AL,2,FALSE),"")</f>
        <v>0</v>
      </c>
      <c r="AC63">
        <f>G63</f>
        <v>0</v>
      </c>
      <c r="AD63">
        <f>H63</f>
        <v>0</v>
      </c>
      <c r="AE63">
        <f>I63</f>
        <v>0</v>
      </c>
      <c r="AF63">
        <f>J63</f>
        <v>0</v>
      </c>
      <c r="AG63">
        <f>K63</f>
        <v>0</v>
      </c>
      <c r="AH63">
        <f>L63</f>
        <v>0</v>
      </c>
      <c r="AI63">
        <f>M63</f>
        <v>0</v>
      </c>
      <c r="AJ63">
        <f>N63</f>
        <v>0</v>
      </c>
      <c r="AK63">
        <f>O63</f>
        <v>0</v>
      </c>
      <c r="AL63">
        <f>P63</f>
        <v>0</v>
      </c>
      <c r="AM63">
        <f>Q63</f>
        <v>0</v>
      </c>
      <c r="AN63">
        <f>R63</f>
        <v>0</v>
      </c>
      <c r="AO63">
        <f>S63</f>
        <v>0</v>
      </c>
    </row>
    <row r="64" spans="23:41">
      <c r="W64">
        <f>A64</f>
        <v>0</v>
      </c>
      <c r="X64">
        <f>B64</f>
        <v>0</v>
      </c>
      <c r="Y64">
        <f>C64</f>
        <v>0</v>
      </c>
      <c r="Z64">
        <f>D64</f>
        <v>0</v>
      </c>
      <c r="AA64">
        <f>IFERROR(VLOOKUP(E64,'lists'!$AI:$AJ,2,FALSE),"")</f>
        <v>0</v>
      </c>
      <c r="AB64">
        <f>IFERROR(VLOOKUP(F64,'lists'!$AK:$AL,2,FALSE),"")</f>
        <v>0</v>
      </c>
      <c r="AC64">
        <f>G64</f>
        <v>0</v>
      </c>
      <c r="AD64">
        <f>H64</f>
        <v>0</v>
      </c>
      <c r="AE64">
        <f>I64</f>
        <v>0</v>
      </c>
      <c r="AF64">
        <f>J64</f>
        <v>0</v>
      </c>
      <c r="AG64">
        <f>K64</f>
        <v>0</v>
      </c>
      <c r="AH64">
        <f>L64</f>
        <v>0</v>
      </c>
      <c r="AI64">
        <f>M64</f>
        <v>0</v>
      </c>
      <c r="AJ64">
        <f>N64</f>
        <v>0</v>
      </c>
      <c r="AK64">
        <f>O64</f>
        <v>0</v>
      </c>
      <c r="AL64">
        <f>P64</f>
        <v>0</v>
      </c>
      <c r="AM64">
        <f>Q64</f>
        <v>0</v>
      </c>
      <c r="AN64">
        <f>R64</f>
        <v>0</v>
      </c>
      <c r="AO64">
        <f>S64</f>
        <v>0</v>
      </c>
    </row>
    <row r="65" spans="23:41">
      <c r="W65">
        <f>A65</f>
        <v>0</v>
      </c>
      <c r="X65">
        <f>B65</f>
        <v>0</v>
      </c>
      <c r="Y65">
        <f>C65</f>
        <v>0</v>
      </c>
      <c r="Z65">
        <f>D65</f>
        <v>0</v>
      </c>
      <c r="AA65">
        <f>IFERROR(VLOOKUP(E65,'lists'!$AI:$AJ,2,FALSE),"")</f>
        <v>0</v>
      </c>
      <c r="AB65">
        <f>IFERROR(VLOOKUP(F65,'lists'!$AK:$AL,2,FALSE),"")</f>
        <v>0</v>
      </c>
      <c r="AC65">
        <f>G65</f>
        <v>0</v>
      </c>
      <c r="AD65">
        <f>H65</f>
        <v>0</v>
      </c>
      <c r="AE65">
        <f>I65</f>
        <v>0</v>
      </c>
      <c r="AF65">
        <f>J65</f>
        <v>0</v>
      </c>
      <c r="AG65">
        <f>K65</f>
        <v>0</v>
      </c>
      <c r="AH65">
        <f>L65</f>
        <v>0</v>
      </c>
      <c r="AI65">
        <f>M65</f>
        <v>0</v>
      </c>
      <c r="AJ65">
        <f>N65</f>
        <v>0</v>
      </c>
      <c r="AK65">
        <f>O65</f>
        <v>0</v>
      </c>
      <c r="AL65">
        <f>P65</f>
        <v>0</v>
      </c>
      <c r="AM65">
        <f>Q65</f>
        <v>0</v>
      </c>
      <c r="AN65">
        <f>R65</f>
        <v>0</v>
      </c>
      <c r="AO65">
        <f>S65</f>
        <v>0</v>
      </c>
    </row>
    <row r="66" spans="23:41">
      <c r="W66">
        <f>A66</f>
        <v>0</v>
      </c>
      <c r="X66">
        <f>B66</f>
        <v>0</v>
      </c>
      <c r="Y66">
        <f>C66</f>
        <v>0</v>
      </c>
      <c r="Z66">
        <f>D66</f>
        <v>0</v>
      </c>
      <c r="AA66">
        <f>IFERROR(VLOOKUP(E66,'lists'!$AI:$AJ,2,FALSE),"")</f>
        <v>0</v>
      </c>
      <c r="AB66">
        <f>IFERROR(VLOOKUP(F66,'lists'!$AK:$AL,2,FALSE),"")</f>
        <v>0</v>
      </c>
      <c r="AC66">
        <f>G66</f>
        <v>0</v>
      </c>
      <c r="AD66">
        <f>H66</f>
        <v>0</v>
      </c>
      <c r="AE66">
        <f>I66</f>
        <v>0</v>
      </c>
      <c r="AF66">
        <f>J66</f>
        <v>0</v>
      </c>
      <c r="AG66">
        <f>K66</f>
        <v>0</v>
      </c>
      <c r="AH66">
        <f>L66</f>
        <v>0</v>
      </c>
      <c r="AI66">
        <f>M66</f>
        <v>0</v>
      </c>
      <c r="AJ66">
        <f>N66</f>
        <v>0</v>
      </c>
      <c r="AK66">
        <f>O66</f>
        <v>0</v>
      </c>
      <c r="AL66">
        <f>P66</f>
        <v>0</v>
      </c>
      <c r="AM66">
        <f>Q66</f>
        <v>0</v>
      </c>
      <c r="AN66">
        <f>R66</f>
        <v>0</v>
      </c>
      <c r="AO66">
        <f>S66</f>
        <v>0</v>
      </c>
    </row>
    <row r="67" spans="23:41">
      <c r="W67">
        <f>A67</f>
        <v>0</v>
      </c>
      <c r="X67">
        <f>B67</f>
        <v>0</v>
      </c>
      <c r="Y67">
        <f>C67</f>
        <v>0</v>
      </c>
      <c r="Z67">
        <f>D67</f>
        <v>0</v>
      </c>
      <c r="AA67">
        <f>IFERROR(VLOOKUP(E67,'lists'!$AI:$AJ,2,FALSE),"")</f>
        <v>0</v>
      </c>
      <c r="AB67">
        <f>IFERROR(VLOOKUP(F67,'lists'!$AK:$AL,2,FALSE),"")</f>
        <v>0</v>
      </c>
      <c r="AC67">
        <f>G67</f>
        <v>0</v>
      </c>
      <c r="AD67">
        <f>H67</f>
        <v>0</v>
      </c>
      <c r="AE67">
        <f>I67</f>
        <v>0</v>
      </c>
      <c r="AF67">
        <f>J67</f>
        <v>0</v>
      </c>
      <c r="AG67">
        <f>K67</f>
        <v>0</v>
      </c>
      <c r="AH67">
        <f>L67</f>
        <v>0</v>
      </c>
      <c r="AI67">
        <f>M67</f>
        <v>0</v>
      </c>
      <c r="AJ67">
        <f>N67</f>
        <v>0</v>
      </c>
      <c r="AK67">
        <f>O67</f>
        <v>0</v>
      </c>
      <c r="AL67">
        <f>P67</f>
        <v>0</v>
      </c>
      <c r="AM67">
        <f>Q67</f>
        <v>0</v>
      </c>
      <c r="AN67">
        <f>R67</f>
        <v>0</v>
      </c>
      <c r="AO67">
        <f>S67</f>
        <v>0</v>
      </c>
    </row>
    <row r="68" spans="23:41">
      <c r="W68">
        <f>A68</f>
        <v>0</v>
      </c>
      <c r="X68">
        <f>B68</f>
        <v>0</v>
      </c>
      <c r="Y68">
        <f>C68</f>
        <v>0</v>
      </c>
      <c r="Z68">
        <f>D68</f>
        <v>0</v>
      </c>
      <c r="AA68">
        <f>IFERROR(VLOOKUP(E68,'lists'!$AI:$AJ,2,FALSE),"")</f>
        <v>0</v>
      </c>
      <c r="AB68">
        <f>IFERROR(VLOOKUP(F68,'lists'!$AK:$AL,2,FALSE),"")</f>
        <v>0</v>
      </c>
      <c r="AC68">
        <f>G68</f>
        <v>0</v>
      </c>
      <c r="AD68">
        <f>H68</f>
        <v>0</v>
      </c>
      <c r="AE68">
        <f>I68</f>
        <v>0</v>
      </c>
      <c r="AF68">
        <f>J68</f>
        <v>0</v>
      </c>
      <c r="AG68">
        <f>K68</f>
        <v>0</v>
      </c>
      <c r="AH68">
        <f>L68</f>
        <v>0</v>
      </c>
      <c r="AI68">
        <f>M68</f>
        <v>0</v>
      </c>
      <c r="AJ68">
        <f>N68</f>
        <v>0</v>
      </c>
      <c r="AK68">
        <f>O68</f>
        <v>0</v>
      </c>
      <c r="AL68">
        <f>P68</f>
        <v>0</v>
      </c>
      <c r="AM68">
        <f>Q68</f>
        <v>0</v>
      </c>
      <c r="AN68">
        <f>R68</f>
        <v>0</v>
      </c>
      <c r="AO68">
        <f>S68</f>
        <v>0</v>
      </c>
    </row>
    <row r="69" spans="23:41">
      <c r="W69">
        <f>A69</f>
        <v>0</v>
      </c>
      <c r="X69">
        <f>B69</f>
        <v>0</v>
      </c>
      <c r="Y69">
        <f>C69</f>
        <v>0</v>
      </c>
      <c r="Z69">
        <f>D69</f>
        <v>0</v>
      </c>
      <c r="AA69">
        <f>IFERROR(VLOOKUP(E69,'lists'!$AI:$AJ,2,FALSE),"")</f>
        <v>0</v>
      </c>
      <c r="AB69">
        <f>IFERROR(VLOOKUP(F69,'lists'!$AK:$AL,2,FALSE),"")</f>
        <v>0</v>
      </c>
      <c r="AC69">
        <f>G69</f>
        <v>0</v>
      </c>
      <c r="AD69">
        <f>H69</f>
        <v>0</v>
      </c>
      <c r="AE69">
        <f>I69</f>
        <v>0</v>
      </c>
      <c r="AF69">
        <f>J69</f>
        <v>0</v>
      </c>
      <c r="AG69">
        <f>K69</f>
        <v>0</v>
      </c>
      <c r="AH69">
        <f>L69</f>
        <v>0</v>
      </c>
      <c r="AI69">
        <f>M69</f>
        <v>0</v>
      </c>
      <c r="AJ69">
        <f>N69</f>
        <v>0</v>
      </c>
      <c r="AK69">
        <f>O69</f>
        <v>0</v>
      </c>
      <c r="AL69">
        <f>P69</f>
        <v>0</v>
      </c>
      <c r="AM69">
        <f>Q69</f>
        <v>0</v>
      </c>
      <c r="AN69">
        <f>R69</f>
        <v>0</v>
      </c>
      <c r="AO69">
        <f>S69</f>
        <v>0</v>
      </c>
    </row>
    <row r="70" spans="23:41">
      <c r="W70">
        <f>A70</f>
        <v>0</v>
      </c>
      <c r="X70">
        <f>B70</f>
        <v>0</v>
      </c>
      <c r="Y70">
        <f>C70</f>
        <v>0</v>
      </c>
      <c r="Z70">
        <f>D70</f>
        <v>0</v>
      </c>
      <c r="AA70">
        <f>IFERROR(VLOOKUP(E70,'lists'!$AI:$AJ,2,FALSE),"")</f>
        <v>0</v>
      </c>
      <c r="AB70">
        <f>IFERROR(VLOOKUP(F70,'lists'!$AK:$AL,2,FALSE),"")</f>
        <v>0</v>
      </c>
      <c r="AC70">
        <f>G70</f>
        <v>0</v>
      </c>
      <c r="AD70">
        <f>H70</f>
        <v>0</v>
      </c>
      <c r="AE70">
        <f>I70</f>
        <v>0</v>
      </c>
      <c r="AF70">
        <f>J70</f>
        <v>0</v>
      </c>
      <c r="AG70">
        <f>K70</f>
        <v>0</v>
      </c>
      <c r="AH70">
        <f>L70</f>
        <v>0</v>
      </c>
      <c r="AI70">
        <f>M70</f>
        <v>0</v>
      </c>
      <c r="AJ70">
        <f>N70</f>
        <v>0</v>
      </c>
      <c r="AK70">
        <f>O70</f>
        <v>0</v>
      </c>
      <c r="AL70">
        <f>P70</f>
        <v>0</v>
      </c>
      <c r="AM70">
        <f>Q70</f>
        <v>0</v>
      </c>
      <c r="AN70">
        <f>R70</f>
        <v>0</v>
      </c>
      <c r="AO70">
        <f>S70</f>
        <v>0</v>
      </c>
    </row>
    <row r="71" spans="23:41">
      <c r="W71">
        <f>A71</f>
        <v>0</v>
      </c>
      <c r="X71">
        <f>B71</f>
        <v>0</v>
      </c>
      <c r="Y71">
        <f>C71</f>
        <v>0</v>
      </c>
      <c r="Z71">
        <f>D71</f>
        <v>0</v>
      </c>
      <c r="AA71">
        <f>IFERROR(VLOOKUP(E71,'lists'!$AI:$AJ,2,FALSE),"")</f>
        <v>0</v>
      </c>
      <c r="AB71">
        <f>IFERROR(VLOOKUP(F71,'lists'!$AK:$AL,2,FALSE),"")</f>
        <v>0</v>
      </c>
      <c r="AC71">
        <f>G71</f>
        <v>0</v>
      </c>
      <c r="AD71">
        <f>H71</f>
        <v>0</v>
      </c>
      <c r="AE71">
        <f>I71</f>
        <v>0</v>
      </c>
      <c r="AF71">
        <f>J71</f>
        <v>0</v>
      </c>
      <c r="AG71">
        <f>K71</f>
        <v>0</v>
      </c>
      <c r="AH71">
        <f>L71</f>
        <v>0</v>
      </c>
      <c r="AI71">
        <f>M71</f>
        <v>0</v>
      </c>
      <c r="AJ71">
        <f>N71</f>
        <v>0</v>
      </c>
      <c r="AK71">
        <f>O71</f>
        <v>0</v>
      </c>
      <c r="AL71">
        <f>P71</f>
        <v>0</v>
      </c>
      <c r="AM71">
        <f>Q71</f>
        <v>0</v>
      </c>
      <c r="AN71">
        <f>R71</f>
        <v>0</v>
      </c>
      <c r="AO71">
        <f>S71</f>
        <v>0</v>
      </c>
    </row>
    <row r="72" spans="23:41">
      <c r="W72">
        <f>A72</f>
        <v>0</v>
      </c>
      <c r="X72">
        <f>B72</f>
        <v>0</v>
      </c>
      <c r="Y72">
        <f>C72</f>
        <v>0</v>
      </c>
      <c r="Z72">
        <f>D72</f>
        <v>0</v>
      </c>
      <c r="AA72">
        <f>IFERROR(VLOOKUP(E72,'lists'!$AI:$AJ,2,FALSE),"")</f>
        <v>0</v>
      </c>
      <c r="AB72">
        <f>IFERROR(VLOOKUP(F72,'lists'!$AK:$AL,2,FALSE),"")</f>
        <v>0</v>
      </c>
      <c r="AC72">
        <f>G72</f>
        <v>0</v>
      </c>
      <c r="AD72">
        <f>H72</f>
        <v>0</v>
      </c>
      <c r="AE72">
        <f>I72</f>
        <v>0</v>
      </c>
      <c r="AF72">
        <f>J72</f>
        <v>0</v>
      </c>
      <c r="AG72">
        <f>K72</f>
        <v>0</v>
      </c>
      <c r="AH72">
        <f>L72</f>
        <v>0</v>
      </c>
      <c r="AI72">
        <f>M72</f>
        <v>0</v>
      </c>
      <c r="AJ72">
        <f>N72</f>
        <v>0</v>
      </c>
      <c r="AK72">
        <f>O72</f>
        <v>0</v>
      </c>
      <c r="AL72">
        <f>P72</f>
        <v>0</v>
      </c>
      <c r="AM72">
        <f>Q72</f>
        <v>0</v>
      </c>
      <c r="AN72">
        <f>R72</f>
        <v>0</v>
      </c>
      <c r="AO72">
        <f>S72</f>
        <v>0</v>
      </c>
    </row>
    <row r="73" spans="23:41">
      <c r="W73">
        <f>A73</f>
        <v>0</v>
      </c>
      <c r="X73">
        <f>B73</f>
        <v>0</v>
      </c>
      <c r="Y73">
        <f>C73</f>
        <v>0</v>
      </c>
      <c r="Z73">
        <f>D73</f>
        <v>0</v>
      </c>
      <c r="AA73">
        <f>IFERROR(VLOOKUP(E73,'lists'!$AI:$AJ,2,FALSE),"")</f>
        <v>0</v>
      </c>
      <c r="AB73">
        <f>IFERROR(VLOOKUP(F73,'lists'!$AK:$AL,2,FALSE),"")</f>
        <v>0</v>
      </c>
      <c r="AC73">
        <f>G73</f>
        <v>0</v>
      </c>
      <c r="AD73">
        <f>H73</f>
        <v>0</v>
      </c>
      <c r="AE73">
        <f>I73</f>
        <v>0</v>
      </c>
      <c r="AF73">
        <f>J73</f>
        <v>0</v>
      </c>
      <c r="AG73">
        <f>K73</f>
        <v>0</v>
      </c>
      <c r="AH73">
        <f>L73</f>
        <v>0</v>
      </c>
      <c r="AI73">
        <f>M73</f>
        <v>0</v>
      </c>
      <c r="AJ73">
        <f>N73</f>
        <v>0</v>
      </c>
      <c r="AK73">
        <f>O73</f>
        <v>0</v>
      </c>
      <c r="AL73">
        <f>P73</f>
        <v>0</v>
      </c>
      <c r="AM73">
        <f>Q73</f>
        <v>0</v>
      </c>
      <c r="AN73">
        <f>R73</f>
        <v>0</v>
      </c>
      <c r="AO73">
        <f>S73</f>
        <v>0</v>
      </c>
    </row>
    <row r="74" spans="23:41">
      <c r="W74">
        <f>A74</f>
        <v>0</v>
      </c>
      <c r="X74">
        <f>B74</f>
        <v>0</v>
      </c>
      <c r="Y74">
        <f>C74</f>
        <v>0</v>
      </c>
      <c r="Z74">
        <f>D74</f>
        <v>0</v>
      </c>
      <c r="AA74">
        <f>IFERROR(VLOOKUP(E74,'lists'!$AI:$AJ,2,FALSE),"")</f>
        <v>0</v>
      </c>
      <c r="AB74">
        <f>IFERROR(VLOOKUP(F74,'lists'!$AK:$AL,2,FALSE),"")</f>
        <v>0</v>
      </c>
      <c r="AC74">
        <f>G74</f>
        <v>0</v>
      </c>
      <c r="AD74">
        <f>H74</f>
        <v>0</v>
      </c>
      <c r="AE74">
        <f>I74</f>
        <v>0</v>
      </c>
      <c r="AF74">
        <f>J74</f>
        <v>0</v>
      </c>
      <c r="AG74">
        <f>K74</f>
        <v>0</v>
      </c>
      <c r="AH74">
        <f>L74</f>
        <v>0</v>
      </c>
      <c r="AI74">
        <f>M74</f>
        <v>0</v>
      </c>
      <c r="AJ74">
        <f>N74</f>
        <v>0</v>
      </c>
      <c r="AK74">
        <f>O74</f>
        <v>0</v>
      </c>
      <c r="AL74">
        <f>P74</f>
        <v>0</v>
      </c>
      <c r="AM74">
        <f>Q74</f>
        <v>0</v>
      </c>
      <c r="AN74">
        <f>R74</f>
        <v>0</v>
      </c>
      <c r="AO74">
        <f>S74</f>
        <v>0</v>
      </c>
    </row>
    <row r="75" spans="23:41">
      <c r="W75">
        <f>A75</f>
        <v>0</v>
      </c>
      <c r="X75">
        <f>B75</f>
        <v>0</v>
      </c>
      <c r="Y75">
        <f>C75</f>
        <v>0</v>
      </c>
      <c r="Z75">
        <f>D75</f>
        <v>0</v>
      </c>
      <c r="AA75">
        <f>IFERROR(VLOOKUP(E75,'lists'!$AI:$AJ,2,FALSE),"")</f>
        <v>0</v>
      </c>
      <c r="AB75">
        <f>IFERROR(VLOOKUP(F75,'lists'!$AK:$AL,2,FALSE),"")</f>
        <v>0</v>
      </c>
      <c r="AC75">
        <f>G75</f>
        <v>0</v>
      </c>
      <c r="AD75">
        <f>H75</f>
        <v>0</v>
      </c>
      <c r="AE75">
        <f>I75</f>
        <v>0</v>
      </c>
      <c r="AF75">
        <f>J75</f>
        <v>0</v>
      </c>
      <c r="AG75">
        <f>K75</f>
        <v>0</v>
      </c>
      <c r="AH75">
        <f>L75</f>
        <v>0</v>
      </c>
      <c r="AI75">
        <f>M75</f>
        <v>0</v>
      </c>
      <c r="AJ75">
        <f>N75</f>
        <v>0</v>
      </c>
      <c r="AK75">
        <f>O75</f>
        <v>0</v>
      </c>
      <c r="AL75">
        <f>P75</f>
        <v>0</v>
      </c>
      <c r="AM75">
        <f>Q75</f>
        <v>0</v>
      </c>
      <c r="AN75">
        <f>R75</f>
        <v>0</v>
      </c>
      <c r="AO75">
        <f>S75</f>
        <v>0</v>
      </c>
    </row>
    <row r="76" spans="23:41">
      <c r="W76">
        <f>A76</f>
        <v>0</v>
      </c>
      <c r="X76">
        <f>B76</f>
        <v>0</v>
      </c>
      <c r="Y76">
        <f>C76</f>
        <v>0</v>
      </c>
      <c r="Z76">
        <f>D76</f>
        <v>0</v>
      </c>
      <c r="AA76">
        <f>IFERROR(VLOOKUP(E76,'lists'!$AI:$AJ,2,FALSE),"")</f>
        <v>0</v>
      </c>
      <c r="AB76">
        <f>IFERROR(VLOOKUP(F76,'lists'!$AK:$AL,2,FALSE),"")</f>
        <v>0</v>
      </c>
      <c r="AC76">
        <f>G76</f>
        <v>0</v>
      </c>
      <c r="AD76">
        <f>H76</f>
        <v>0</v>
      </c>
      <c r="AE76">
        <f>I76</f>
        <v>0</v>
      </c>
      <c r="AF76">
        <f>J76</f>
        <v>0</v>
      </c>
      <c r="AG76">
        <f>K76</f>
        <v>0</v>
      </c>
      <c r="AH76">
        <f>L76</f>
        <v>0</v>
      </c>
      <c r="AI76">
        <f>M76</f>
        <v>0</v>
      </c>
      <c r="AJ76">
        <f>N76</f>
        <v>0</v>
      </c>
      <c r="AK76">
        <f>O76</f>
        <v>0</v>
      </c>
      <c r="AL76">
        <f>P76</f>
        <v>0</v>
      </c>
      <c r="AM76">
        <f>Q76</f>
        <v>0</v>
      </c>
      <c r="AN76">
        <f>R76</f>
        <v>0</v>
      </c>
      <c r="AO76">
        <f>S76</f>
        <v>0</v>
      </c>
    </row>
    <row r="77" spans="23:41">
      <c r="W77">
        <f>A77</f>
        <v>0</v>
      </c>
      <c r="X77">
        <f>B77</f>
        <v>0</v>
      </c>
      <c r="Y77">
        <f>C77</f>
        <v>0</v>
      </c>
      <c r="Z77">
        <f>D77</f>
        <v>0</v>
      </c>
      <c r="AA77">
        <f>IFERROR(VLOOKUP(E77,'lists'!$AI:$AJ,2,FALSE),"")</f>
        <v>0</v>
      </c>
      <c r="AB77">
        <f>IFERROR(VLOOKUP(F77,'lists'!$AK:$AL,2,FALSE),"")</f>
        <v>0</v>
      </c>
      <c r="AC77">
        <f>G77</f>
        <v>0</v>
      </c>
      <c r="AD77">
        <f>H77</f>
        <v>0</v>
      </c>
      <c r="AE77">
        <f>I77</f>
        <v>0</v>
      </c>
      <c r="AF77">
        <f>J77</f>
        <v>0</v>
      </c>
      <c r="AG77">
        <f>K77</f>
        <v>0</v>
      </c>
      <c r="AH77">
        <f>L77</f>
        <v>0</v>
      </c>
      <c r="AI77">
        <f>M77</f>
        <v>0</v>
      </c>
      <c r="AJ77">
        <f>N77</f>
        <v>0</v>
      </c>
      <c r="AK77">
        <f>O77</f>
        <v>0</v>
      </c>
      <c r="AL77">
        <f>P77</f>
        <v>0</v>
      </c>
      <c r="AM77">
        <f>Q77</f>
        <v>0</v>
      </c>
      <c r="AN77">
        <f>R77</f>
        <v>0</v>
      </c>
      <c r="AO77">
        <f>S77</f>
        <v>0</v>
      </c>
    </row>
    <row r="78" spans="23:41">
      <c r="W78">
        <f>A78</f>
        <v>0</v>
      </c>
      <c r="X78">
        <f>B78</f>
        <v>0</v>
      </c>
      <c r="Y78">
        <f>C78</f>
        <v>0</v>
      </c>
      <c r="Z78">
        <f>D78</f>
        <v>0</v>
      </c>
      <c r="AA78">
        <f>IFERROR(VLOOKUP(E78,'lists'!$AI:$AJ,2,FALSE),"")</f>
        <v>0</v>
      </c>
      <c r="AB78">
        <f>IFERROR(VLOOKUP(F78,'lists'!$AK:$AL,2,FALSE),"")</f>
        <v>0</v>
      </c>
      <c r="AC78">
        <f>G78</f>
        <v>0</v>
      </c>
      <c r="AD78">
        <f>H78</f>
        <v>0</v>
      </c>
      <c r="AE78">
        <f>I78</f>
        <v>0</v>
      </c>
      <c r="AF78">
        <f>J78</f>
        <v>0</v>
      </c>
      <c r="AG78">
        <f>K78</f>
        <v>0</v>
      </c>
      <c r="AH78">
        <f>L78</f>
        <v>0</v>
      </c>
      <c r="AI78">
        <f>M78</f>
        <v>0</v>
      </c>
      <c r="AJ78">
        <f>N78</f>
        <v>0</v>
      </c>
      <c r="AK78">
        <f>O78</f>
        <v>0</v>
      </c>
      <c r="AL78">
        <f>P78</f>
        <v>0</v>
      </c>
      <c r="AM78">
        <f>Q78</f>
        <v>0</v>
      </c>
      <c r="AN78">
        <f>R78</f>
        <v>0</v>
      </c>
      <c r="AO78">
        <f>S78</f>
        <v>0</v>
      </c>
    </row>
    <row r="79" spans="23:41">
      <c r="W79">
        <f>A79</f>
        <v>0</v>
      </c>
      <c r="X79">
        <f>B79</f>
        <v>0</v>
      </c>
      <c r="Y79">
        <f>C79</f>
        <v>0</v>
      </c>
      <c r="Z79">
        <f>D79</f>
        <v>0</v>
      </c>
      <c r="AA79">
        <f>IFERROR(VLOOKUP(E79,'lists'!$AI:$AJ,2,FALSE),"")</f>
        <v>0</v>
      </c>
      <c r="AB79">
        <f>IFERROR(VLOOKUP(F79,'lists'!$AK:$AL,2,FALSE),"")</f>
        <v>0</v>
      </c>
      <c r="AC79">
        <f>G79</f>
        <v>0</v>
      </c>
      <c r="AD79">
        <f>H79</f>
        <v>0</v>
      </c>
      <c r="AE79">
        <f>I79</f>
        <v>0</v>
      </c>
      <c r="AF79">
        <f>J79</f>
        <v>0</v>
      </c>
      <c r="AG79">
        <f>K79</f>
        <v>0</v>
      </c>
      <c r="AH79">
        <f>L79</f>
        <v>0</v>
      </c>
      <c r="AI79">
        <f>M79</f>
        <v>0</v>
      </c>
      <c r="AJ79">
        <f>N79</f>
        <v>0</v>
      </c>
      <c r="AK79">
        <f>O79</f>
        <v>0</v>
      </c>
      <c r="AL79">
        <f>P79</f>
        <v>0</v>
      </c>
      <c r="AM79">
        <f>Q79</f>
        <v>0</v>
      </c>
      <c r="AN79">
        <f>R79</f>
        <v>0</v>
      </c>
      <c r="AO79">
        <f>S79</f>
        <v>0</v>
      </c>
    </row>
    <row r="80" spans="23:41">
      <c r="W80">
        <f>A80</f>
        <v>0</v>
      </c>
      <c r="X80">
        <f>B80</f>
        <v>0</v>
      </c>
      <c r="Y80">
        <f>C80</f>
        <v>0</v>
      </c>
      <c r="Z80">
        <f>D80</f>
        <v>0</v>
      </c>
      <c r="AA80">
        <f>IFERROR(VLOOKUP(E80,'lists'!$AI:$AJ,2,FALSE),"")</f>
        <v>0</v>
      </c>
      <c r="AB80">
        <f>IFERROR(VLOOKUP(F80,'lists'!$AK:$AL,2,FALSE),"")</f>
        <v>0</v>
      </c>
      <c r="AC80">
        <f>G80</f>
        <v>0</v>
      </c>
      <c r="AD80">
        <f>H80</f>
        <v>0</v>
      </c>
      <c r="AE80">
        <f>I80</f>
        <v>0</v>
      </c>
      <c r="AF80">
        <f>J80</f>
        <v>0</v>
      </c>
      <c r="AG80">
        <f>K80</f>
        <v>0</v>
      </c>
      <c r="AH80">
        <f>L80</f>
        <v>0</v>
      </c>
      <c r="AI80">
        <f>M80</f>
        <v>0</v>
      </c>
      <c r="AJ80">
        <f>N80</f>
        <v>0</v>
      </c>
      <c r="AK80">
        <f>O80</f>
        <v>0</v>
      </c>
      <c r="AL80">
        <f>P80</f>
        <v>0</v>
      </c>
      <c r="AM80">
        <f>Q80</f>
        <v>0</v>
      </c>
      <c r="AN80">
        <f>R80</f>
        <v>0</v>
      </c>
      <c r="AO80">
        <f>S80</f>
        <v>0</v>
      </c>
    </row>
    <row r="81" spans="23:41">
      <c r="W81">
        <f>A81</f>
        <v>0</v>
      </c>
      <c r="X81">
        <f>B81</f>
        <v>0</v>
      </c>
      <c r="Y81">
        <f>C81</f>
        <v>0</v>
      </c>
      <c r="Z81">
        <f>D81</f>
        <v>0</v>
      </c>
      <c r="AA81">
        <f>IFERROR(VLOOKUP(E81,'lists'!$AI:$AJ,2,FALSE),"")</f>
        <v>0</v>
      </c>
      <c r="AB81">
        <f>IFERROR(VLOOKUP(F81,'lists'!$AK:$AL,2,FALSE),"")</f>
        <v>0</v>
      </c>
      <c r="AC81">
        <f>G81</f>
        <v>0</v>
      </c>
      <c r="AD81">
        <f>H81</f>
        <v>0</v>
      </c>
      <c r="AE81">
        <f>I81</f>
        <v>0</v>
      </c>
      <c r="AF81">
        <f>J81</f>
        <v>0</v>
      </c>
      <c r="AG81">
        <f>K81</f>
        <v>0</v>
      </c>
      <c r="AH81">
        <f>L81</f>
        <v>0</v>
      </c>
      <c r="AI81">
        <f>M81</f>
        <v>0</v>
      </c>
      <c r="AJ81">
        <f>N81</f>
        <v>0</v>
      </c>
      <c r="AK81">
        <f>O81</f>
        <v>0</v>
      </c>
      <c r="AL81">
        <f>P81</f>
        <v>0</v>
      </c>
      <c r="AM81">
        <f>Q81</f>
        <v>0</v>
      </c>
      <c r="AN81">
        <f>R81</f>
        <v>0</v>
      </c>
      <c r="AO81">
        <f>S81</f>
        <v>0</v>
      </c>
    </row>
    <row r="82" spans="23:41">
      <c r="W82">
        <f>A82</f>
        <v>0</v>
      </c>
      <c r="X82">
        <f>B82</f>
        <v>0</v>
      </c>
      <c r="Y82">
        <f>C82</f>
        <v>0</v>
      </c>
      <c r="Z82">
        <f>D82</f>
        <v>0</v>
      </c>
      <c r="AA82">
        <f>IFERROR(VLOOKUP(E82,'lists'!$AI:$AJ,2,FALSE),"")</f>
        <v>0</v>
      </c>
      <c r="AB82">
        <f>IFERROR(VLOOKUP(F82,'lists'!$AK:$AL,2,FALSE),"")</f>
        <v>0</v>
      </c>
      <c r="AC82">
        <f>G82</f>
        <v>0</v>
      </c>
      <c r="AD82">
        <f>H82</f>
        <v>0</v>
      </c>
      <c r="AE82">
        <f>I82</f>
        <v>0</v>
      </c>
      <c r="AF82">
        <f>J82</f>
        <v>0</v>
      </c>
      <c r="AG82">
        <f>K82</f>
        <v>0</v>
      </c>
      <c r="AH82">
        <f>L82</f>
        <v>0</v>
      </c>
      <c r="AI82">
        <f>M82</f>
        <v>0</v>
      </c>
      <c r="AJ82">
        <f>N82</f>
        <v>0</v>
      </c>
      <c r="AK82">
        <f>O82</f>
        <v>0</v>
      </c>
      <c r="AL82">
        <f>P82</f>
        <v>0</v>
      </c>
      <c r="AM82">
        <f>Q82</f>
        <v>0</v>
      </c>
      <c r="AN82">
        <f>R82</f>
        <v>0</v>
      </c>
      <c r="AO82">
        <f>S82</f>
        <v>0</v>
      </c>
    </row>
    <row r="83" spans="23:41">
      <c r="W83">
        <f>A83</f>
        <v>0</v>
      </c>
      <c r="X83">
        <f>B83</f>
        <v>0</v>
      </c>
      <c r="Y83">
        <f>C83</f>
        <v>0</v>
      </c>
      <c r="Z83">
        <f>D83</f>
        <v>0</v>
      </c>
      <c r="AA83">
        <f>IFERROR(VLOOKUP(E83,'lists'!$AI:$AJ,2,FALSE),"")</f>
        <v>0</v>
      </c>
      <c r="AB83">
        <f>IFERROR(VLOOKUP(F83,'lists'!$AK:$AL,2,FALSE),"")</f>
        <v>0</v>
      </c>
      <c r="AC83">
        <f>G83</f>
        <v>0</v>
      </c>
      <c r="AD83">
        <f>H83</f>
        <v>0</v>
      </c>
      <c r="AE83">
        <f>I83</f>
        <v>0</v>
      </c>
      <c r="AF83">
        <f>J83</f>
        <v>0</v>
      </c>
      <c r="AG83">
        <f>K83</f>
        <v>0</v>
      </c>
      <c r="AH83">
        <f>L83</f>
        <v>0</v>
      </c>
      <c r="AI83">
        <f>M83</f>
        <v>0</v>
      </c>
      <c r="AJ83">
        <f>N83</f>
        <v>0</v>
      </c>
      <c r="AK83">
        <f>O83</f>
        <v>0</v>
      </c>
      <c r="AL83">
        <f>P83</f>
        <v>0</v>
      </c>
      <c r="AM83">
        <f>Q83</f>
        <v>0</v>
      </c>
      <c r="AN83">
        <f>R83</f>
        <v>0</v>
      </c>
      <c r="AO83">
        <f>S83</f>
        <v>0</v>
      </c>
    </row>
    <row r="84" spans="23:41">
      <c r="W84">
        <f>A84</f>
        <v>0</v>
      </c>
      <c r="X84">
        <f>B84</f>
        <v>0</v>
      </c>
      <c r="Y84">
        <f>C84</f>
        <v>0</v>
      </c>
      <c r="Z84">
        <f>D84</f>
        <v>0</v>
      </c>
      <c r="AA84">
        <f>IFERROR(VLOOKUP(E84,'lists'!$AI:$AJ,2,FALSE),"")</f>
        <v>0</v>
      </c>
      <c r="AB84">
        <f>IFERROR(VLOOKUP(F84,'lists'!$AK:$AL,2,FALSE),"")</f>
        <v>0</v>
      </c>
      <c r="AC84">
        <f>G84</f>
        <v>0</v>
      </c>
      <c r="AD84">
        <f>H84</f>
        <v>0</v>
      </c>
      <c r="AE84">
        <f>I84</f>
        <v>0</v>
      </c>
      <c r="AF84">
        <f>J84</f>
        <v>0</v>
      </c>
      <c r="AG84">
        <f>K84</f>
        <v>0</v>
      </c>
      <c r="AH84">
        <f>L84</f>
        <v>0</v>
      </c>
      <c r="AI84">
        <f>M84</f>
        <v>0</v>
      </c>
      <c r="AJ84">
        <f>N84</f>
        <v>0</v>
      </c>
      <c r="AK84">
        <f>O84</f>
        <v>0</v>
      </c>
      <c r="AL84">
        <f>P84</f>
        <v>0</v>
      </c>
      <c r="AM84">
        <f>Q84</f>
        <v>0</v>
      </c>
      <c r="AN84">
        <f>R84</f>
        <v>0</v>
      </c>
      <c r="AO84">
        <f>S84</f>
        <v>0</v>
      </c>
    </row>
    <row r="85" spans="23:41">
      <c r="W85">
        <f>A85</f>
        <v>0</v>
      </c>
      <c r="X85">
        <f>B85</f>
        <v>0</v>
      </c>
      <c r="Y85">
        <f>C85</f>
        <v>0</v>
      </c>
      <c r="Z85">
        <f>D85</f>
        <v>0</v>
      </c>
      <c r="AA85">
        <f>IFERROR(VLOOKUP(E85,'lists'!$AI:$AJ,2,FALSE),"")</f>
        <v>0</v>
      </c>
      <c r="AB85">
        <f>IFERROR(VLOOKUP(F85,'lists'!$AK:$AL,2,FALSE),"")</f>
        <v>0</v>
      </c>
      <c r="AC85">
        <f>G85</f>
        <v>0</v>
      </c>
      <c r="AD85">
        <f>H85</f>
        <v>0</v>
      </c>
      <c r="AE85">
        <f>I85</f>
        <v>0</v>
      </c>
      <c r="AF85">
        <f>J85</f>
        <v>0</v>
      </c>
      <c r="AG85">
        <f>K85</f>
        <v>0</v>
      </c>
      <c r="AH85">
        <f>L85</f>
        <v>0</v>
      </c>
      <c r="AI85">
        <f>M85</f>
        <v>0</v>
      </c>
      <c r="AJ85">
        <f>N85</f>
        <v>0</v>
      </c>
      <c r="AK85">
        <f>O85</f>
        <v>0</v>
      </c>
      <c r="AL85">
        <f>P85</f>
        <v>0</v>
      </c>
      <c r="AM85">
        <f>Q85</f>
        <v>0</v>
      </c>
      <c r="AN85">
        <f>R85</f>
        <v>0</v>
      </c>
      <c r="AO85">
        <f>S85</f>
        <v>0</v>
      </c>
    </row>
    <row r="86" spans="23:41">
      <c r="W86">
        <f>A86</f>
        <v>0</v>
      </c>
      <c r="X86">
        <f>B86</f>
        <v>0</v>
      </c>
      <c r="Y86">
        <f>C86</f>
        <v>0</v>
      </c>
      <c r="Z86">
        <f>D86</f>
        <v>0</v>
      </c>
      <c r="AA86">
        <f>IFERROR(VLOOKUP(E86,'lists'!$AI:$AJ,2,FALSE),"")</f>
        <v>0</v>
      </c>
      <c r="AB86">
        <f>IFERROR(VLOOKUP(F86,'lists'!$AK:$AL,2,FALSE),"")</f>
        <v>0</v>
      </c>
      <c r="AC86">
        <f>G86</f>
        <v>0</v>
      </c>
      <c r="AD86">
        <f>H86</f>
        <v>0</v>
      </c>
      <c r="AE86">
        <f>I86</f>
        <v>0</v>
      </c>
      <c r="AF86">
        <f>J86</f>
        <v>0</v>
      </c>
      <c r="AG86">
        <f>K86</f>
        <v>0</v>
      </c>
      <c r="AH86">
        <f>L86</f>
        <v>0</v>
      </c>
      <c r="AI86">
        <f>M86</f>
        <v>0</v>
      </c>
      <c r="AJ86">
        <f>N86</f>
        <v>0</v>
      </c>
      <c r="AK86">
        <f>O86</f>
        <v>0</v>
      </c>
      <c r="AL86">
        <f>P86</f>
        <v>0</v>
      </c>
      <c r="AM86">
        <f>Q86</f>
        <v>0</v>
      </c>
      <c r="AN86">
        <f>R86</f>
        <v>0</v>
      </c>
      <c r="AO86">
        <f>S86</f>
        <v>0</v>
      </c>
    </row>
    <row r="87" spans="23:41">
      <c r="W87">
        <f>A87</f>
        <v>0</v>
      </c>
      <c r="X87">
        <f>B87</f>
        <v>0</v>
      </c>
      <c r="Y87">
        <f>C87</f>
        <v>0</v>
      </c>
      <c r="Z87">
        <f>D87</f>
        <v>0</v>
      </c>
      <c r="AA87">
        <f>IFERROR(VLOOKUP(E87,'lists'!$AI:$AJ,2,FALSE),"")</f>
        <v>0</v>
      </c>
      <c r="AB87">
        <f>IFERROR(VLOOKUP(F87,'lists'!$AK:$AL,2,FALSE),"")</f>
        <v>0</v>
      </c>
      <c r="AC87">
        <f>G87</f>
        <v>0</v>
      </c>
      <c r="AD87">
        <f>H87</f>
        <v>0</v>
      </c>
      <c r="AE87">
        <f>I87</f>
        <v>0</v>
      </c>
      <c r="AF87">
        <f>J87</f>
        <v>0</v>
      </c>
      <c r="AG87">
        <f>K87</f>
        <v>0</v>
      </c>
      <c r="AH87">
        <f>L87</f>
        <v>0</v>
      </c>
      <c r="AI87">
        <f>M87</f>
        <v>0</v>
      </c>
      <c r="AJ87">
        <f>N87</f>
        <v>0</v>
      </c>
      <c r="AK87">
        <f>O87</f>
        <v>0</v>
      </c>
      <c r="AL87">
        <f>P87</f>
        <v>0</v>
      </c>
      <c r="AM87">
        <f>Q87</f>
        <v>0</v>
      </c>
      <c r="AN87">
        <f>R87</f>
        <v>0</v>
      </c>
      <c r="AO87">
        <f>S87</f>
        <v>0</v>
      </c>
    </row>
    <row r="88" spans="23:41">
      <c r="W88">
        <f>A88</f>
        <v>0</v>
      </c>
      <c r="X88">
        <f>B88</f>
        <v>0</v>
      </c>
      <c r="Y88">
        <f>C88</f>
        <v>0</v>
      </c>
      <c r="Z88">
        <f>D88</f>
        <v>0</v>
      </c>
      <c r="AA88">
        <f>IFERROR(VLOOKUP(E88,'lists'!$AI:$AJ,2,FALSE),"")</f>
        <v>0</v>
      </c>
      <c r="AB88">
        <f>IFERROR(VLOOKUP(F88,'lists'!$AK:$AL,2,FALSE),"")</f>
        <v>0</v>
      </c>
      <c r="AC88">
        <f>G88</f>
        <v>0</v>
      </c>
      <c r="AD88">
        <f>H88</f>
        <v>0</v>
      </c>
      <c r="AE88">
        <f>I88</f>
        <v>0</v>
      </c>
      <c r="AF88">
        <f>J88</f>
        <v>0</v>
      </c>
      <c r="AG88">
        <f>K88</f>
        <v>0</v>
      </c>
      <c r="AH88">
        <f>L88</f>
        <v>0</v>
      </c>
      <c r="AI88">
        <f>M88</f>
        <v>0</v>
      </c>
      <c r="AJ88">
        <f>N88</f>
        <v>0</v>
      </c>
      <c r="AK88">
        <f>O88</f>
        <v>0</v>
      </c>
      <c r="AL88">
        <f>P88</f>
        <v>0</v>
      </c>
      <c r="AM88">
        <f>Q88</f>
        <v>0</v>
      </c>
      <c r="AN88">
        <f>R88</f>
        <v>0</v>
      </c>
      <c r="AO88">
        <f>S88</f>
        <v>0</v>
      </c>
    </row>
    <row r="89" spans="23:41">
      <c r="W89">
        <f>A89</f>
        <v>0</v>
      </c>
      <c r="X89">
        <f>B89</f>
        <v>0</v>
      </c>
      <c r="Y89">
        <f>C89</f>
        <v>0</v>
      </c>
      <c r="Z89">
        <f>D89</f>
        <v>0</v>
      </c>
      <c r="AA89">
        <f>IFERROR(VLOOKUP(E89,'lists'!$AI:$AJ,2,FALSE),"")</f>
        <v>0</v>
      </c>
      <c r="AB89">
        <f>IFERROR(VLOOKUP(F89,'lists'!$AK:$AL,2,FALSE),"")</f>
        <v>0</v>
      </c>
      <c r="AC89">
        <f>G89</f>
        <v>0</v>
      </c>
      <c r="AD89">
        <f>H89</f>
        <v>0</v>
      </c>
      <c r="AE89">
        <f>I89</f>
        <v>0</v>
      </c>
      <c r="AF89">
        <f>J89</f>
        <v>0</v>
      </c>
      <c r="AG89">
        <f>K89</f>
        <v>0</v>
      </c>
      <c r="AH89">
        <f>L89</f>
        <v>0</v>
      </c>
      <c r="AI89">
        <f>M89</f>
        <v>0</v>
      </c>
      <c r="AJ89">
        <f>N89</f>
        <v>0</v>
      </c>
      <c r="AK89">
        <f>O89</f>
        <v>0</v>
      </c>
      <c r="AL89">
        <f>P89</f>
        <v>0</v>
      </c>
      <c r="AM89">
        <f>Q89</f>
        <v>0</v>
      </c>
      <c r="AN89">
        <f>R89</f>
        <v>0</v>
      </c>
      <c r="AO89">
        <f>S89</f>
        <v>0</v>
      </c>
    </row>
    <row r="90" spans="23:41">
      <c r="W90">
        <f>A90</f>
        <v>0</v>
      </c>
      <c r="X90">
        <f>B90</f>
        <v>0</v>
      </c>
      <c r="Y90">
        <f>C90</f>
        <v>0</v>
      </c>
      <c r="Z90">
        <f>D90</f>
        <v>0</v>
      </c>
      <c r="AA90">
        <f>IFERROR(VLOOKUP(E90,'lists'!$AI:$AJ,2,FALSE),"")</f>
        <v>0</v>
      </c>
      <c r="AB90">
        <f>IFERROR(VLOOKUP(F90,'lists'!$AK:$AL,2,FALSE),"")</f>
        <v>0</v>
      </c>
      <c r="AC90">
        <f>G90</f>
        <v>0</v>
      </c>
      <c r="AD90">
        <f>H90</f>
        <v>0</v>
      </c>
      <c r="AE90">
        <f>I90</f>
        <v>0</v>
      </c>
      <c r="AF90">
        <f>J90</f>
        <v>0</v>
      </c>
      <c r="AG90">
        <f>K90</f>
        <v>0</v>
      </c>
      <c r="AH90">
        <f>L90</f>
        <v>0</v>
      </c>
      <c r="AI90">
        <f>M90</f>
        <v>0</v>
      </c>
      <c r="AJ90">
        <f>N90</f>
        <v>0</v>
      </c>
      <c r="AK90">
        <f>O90</f>
        <v>0</v>
      </c>
      <c r="AL90">
        <f>P90</f>
        <v>0</v>
      </c>
      <c r="AM90">
        <f>Q90</f>
        <v>0</v>
      </c>
      <c r="AN90">
        <f>R90</f>
        <v>0</v>
      </c>
      <c r="AO90">
        <f>S90</f>
        <v>0</v>
      </c>
    </row>
    <row r="91" spans="23:41">
      <c r="W91">
        <f>A91</f>
        <v>0</v>
      </c>
      <c r="X91">
        <f>B91</f>
        <v>0</v>
      </c>
      <c r="Y91">
        <f>C91</f>
        <v>0</v>
      </c>
      <c r="Z91">
        <f>D91</f>
        <v>0</v>
      </c>
      <c r="AA91">
        <f>IFERROR(VLOOKUP(E91,'lists'!$AI:$AJ,2,FALSE),"")</f>
        <v>0</v>
      </c>
      <c r="AB91">
        <f>IFERROR(VLOOKUP(F91,'lists'!$AK:$AL,2,FALSE),"")</f>
        <v>0</v>
      </c>
      <c r="AC91">
        <f>G91</f>
        <v>0</v>
      </c>
      <c r="AD91">
        <f>H91</f>
        <v>0</v>
      </c>
      <c r="AE91">
        <f>I91</f>
        <v>0</v>
      </c>
      <c r="AF91">
        <f>J91</f>
        <v>0</v>
      </c>
      <c r="AG91">
        <f>K91</f>
        <v>0</v>
      </c>
      <c r="AH91">
        <f>L91</f>
        <v>0</v>
      </c>
      <c r="AI91">
        <f>M91</f>
        <v>0</v>
      </c>
      <c r="AJ91">
        <f>N91</f>
        <v>0</v>
      </c>
      <c r="AK91">
        <f>O91</f>
        <v>0</v>
      </c>
      <c r="AL91">
        <f>P91</f>
        <v>0</v>
      </c>
      <c r="AM91">
        <f>Q91</f>
        <v>0</v>
      </c>
      <c r="AN91">
        <f>R91</f>
        <v>0</v>
      </c>
      <c r="AO91">
        <f>S91</f>
        <v>0</v>
      </c>
    </row>
    <row r="92" spans="23:41">
      <c r="W92">
        <f>A92</f>
        <v>0</v>
      </c>
      <c r="X92">
        <f>B92</f>
        <v>0</v>
      </c>
      <c r="Y92">
        <f>C92</f>
        <v>0</v>
      </c>
      <c r="Z92">
        <f>D92</f>
        <v>0</v>
      </c>
      <c r="AA92">
        <f>IFERROR(VLOOKUP(E92,'lists'!$AI:$AJ,2,FALSE),"")</f>
        <v>0</v>
      </c>
      <c r="AB92">
        <f>IFERROR(VLOOKUP(F92,'lists'!$AK:$AL,2,FALSE),"")</f>
        <v>0</v>
      </c>
      <c r="AC92">
        <f>G92</f>
        <v>0</v>
      </c>
      <c r="AD92">
        <f>H92</f>
        <v>0</v>
      </c>
      <c r="AE92">
        <f>I92</f>
        <v>0</v>
      </c>
      <c r="AF92">
        <f>J92</f>
        <v>0</v>
      </c>
      <c r="AG92">
        <f>K92</f>
        <v>0</v>
      </c>
      <c r="AH92">
        <f>L92</f>
        <v>0</v>
      </c>
      <c r="AI92">
        <f>M92</f>
        <v>0</v>
      </c>
      <c r="AJ92">
        <f>N92</f>
        <v>0</v>
      </c>
      <c r="AK92">
        <f>O92</f>
        <v>0</v>
      </c>
      <c r="AL92">
        <f>P92</f>
        <v>0</v>
      </c>
      <c r="AM92">
        <f>Q92</f>
        <v>0</v>
      </c>
      <c r="AN92">
        <f>R92</f>
        <v>0</v>
      </c>
      <c r="AO92">
        <f>S92</f>
        <v>0</v>
      </c>
    </row>
    <row r="93" spans="23:41">
      <c r="W93">
        <f>A93</f>
        <v>0</v>
      </c>
      <c r="X93">
        <f>B93</f>
        <v>0</v>
      </c>
      <c r="Y93">
        <f>C93</f>
        <v>0</v>
      </c>
      <c r="Z93">
        <f>D93</f>
        <v>0</v>
      </c>
      <c r="AA93">
        <f>IFERROR(VLOOKUP(E93,'lists'!$AI:$AJ,2,FALSE),"")</f>
        <v>0</v>
      </c>
      <c r="AB93">
        <f>IFERROR(VLOOKUP(F93,'lists'!$AK:$AL,2,FALSE),"")</f>
        <v>0</v>
      </c>
      <c r="AC93">
        <f>G93</f>
        <v>0</v>
      </c>
      <c r="AD93">
        <f>H93</f>
        <v>0</v>
      </c>
      <c r="AE93">
        <f>I93</f>
        <v>0</v>
      </c>
      <c r="AF93">
        <f>J93</f>
        <v>0</v>
      </c>
      <c r="AG93">
        <f>K93</f>
        <v>0</v>
      </c>
      <c r="AH93">
        <f>L93</f>
        <v>0</v>
      </c>
      <c r="AI93">
        <f>M93</f>
        <v>0</v>
      </c>
      <c r="AJ93">
        <f>N93</f>
        <v>0</v>
      </c>
      <c r="AK93">
        <f>O93</f>
        <v>0</v>
      </c>
      <c r="AL93">
        <f>P93</f>
        <v>0</v>
      </c>
      <c r="AM93">
        <f>Q93</f>
        <v>0</v>
      </c>
      <c r="AN93">
        <f>R93</f>
        <v>0</v>
      </c>
      <c r="AO93">
        <f>S93</f>
        <v>0</v>
      </c>
    </row>
    <row r="94" spans="23:41">
      <c r="W94">
        <f>A94</f>
        <v>0</v>
      </c>
      <c r="X94">
        <f>B94</f>
        <v>0</v>
      </c>
      <c r="Y94">
        <f>C94</f>
        <v>0</v>
      </c>
      <c r="Z94">
        <f>D94</f>
        <v>0</v>
      </c>
      <c r="AA94">
        <f>IFERROR(VLOOKUP(E94,'lists'!$AI:$AJ,2,FALSE),"")</f>
        <v>0</v>
      </c>
      <c r="AB94">
        <f>IFERROR(VLOOKUP(F94,'lists'!$AK:$AL,2,FALSE),"")</f>
        <v>0</v>
      </c>
      <c r="AC94">
        <f>G94</f>
        <v>0</v>
      </c>
      <c r="AD94">
        <f>H94</f>
        <v>0</v>
      </c>
      <c r="AE94">
        <f>I94</f>
        <v>0</v>
      </c>
      <c r="AF94">
        <f>J94</f>
        <v>0</v>
      </c>
      <c r="AG94">
        <f>K94</f>
        <v>0</v>
      </c>
      <c r="AH94">
        <f>L94</f>
        <v>0</v>
      </c>
      <c r="AI94">
        <f>M94</f>
        <v>0</v>
      </c>
      <c r="AJ94">
        <f>N94</f>
        <v>0</v>
      </c>
      <c r="AK94">
        <f>O94</f>
        <v>0</v>
      </c>
      <c r="AL94">
        <f>P94</f>
        <v>0</v>
      </c>
      <c r="AM94">
        <f>Q94</f>
        <v>0</v>
      </c>
      <c r="AN94">
        <f>R94</f>
        <v>0</v>
      </c>
      <c r="AO94">
        <f>S94</f>
        <v>0</v>
      </c>
    </row>
    <row r="95" spans="23:41">
      <c r="W95">
        <f>A95</f>
        <v>0</v>
      </c>
      <c r="X95">
        <f>B95</f>
        <v>0</v>
      </c>
      <c r="Y95">
        <f>C95</f>
        <v>0</v>
      </c>
      <c r="Z95">
        <f>D95</f>
        <v>0</v>
      </c>
      <c r="AA95">
        <f>IFERROR(VLOOKUP(E95,'lists'!$AI:$AJ,2,FALSE),"")</f>
        <v>0</v>
      </c>
      <c r="AB95">
        <f>IFERROR(VLOOKUP(F95,'lists'!$AK:$AL,2,FALSE),"")</f>
        <v>0</v>
      </c>
      <c r="AC95">
        <f>G95</f>
        <v>0</v>
      </c>
      <c r="AD95">
        <f>H95</f>
        <v>0</v>
      </c>
      <c r="AE95">
        <f>I95</f>
        <v>0</v>
      </c>
      <c r="AF95">
        <f>J95</f>
        <v>0</v>
      </c>
      <c r="AG95">
        <f>K95</f>
        <v>0</v>
      </c>
      <c r="AH95">
        <f>L95</f>
        <v>0</v>
      </c>
      <c r="AI95">
        <f>M95</f>
        <v>0</v>
      </c>
      <c r="AJ95">
        <f>N95</f>
        <v>0</v>
      </c>
      <c r="AK95">
        <f>O95</f>
        <v>0</v>
      </c>
      <c r="AL95">
        <f>P95</f>
        <v>0</v>
      </c>
      <c r="AM95">
        <f>Q95</f>
        <v>0</v>
      </c>
      <c r="AN95">
        <f>R95</f>
        <v>0</v>
      </c>
      <c r="AO95">
        <f>S95</f>
        <v>0</v>
      </c>
    </row>
    <row r="96" spans="23:41">
      <c r="W96">
        <f>A96</f>
        <v>0</v>
      </c>
      <c r="X96">
        <f>B96</f>
        <v>0</v>
      </c>
      <c r="Y96">
        <f>C96</f>
        <v>0</v>
      </c>
      <c r="Z96">
        <f>D96</f>
        <v>0</v>
      </c>
      <c r="AA96">
        <f>IFERROR(VLOOKUP(E96,'lists'!$AI:$AJ,2,FALSE),"")</f>
        <v>0</v>
      </c>
      <c r="AB96">
        <f>IFERROR(VLOOKUP(F96,'lists'!$AK:$AL,2,FALSE),"")</f>
        <v>0</v>
      </c>
      <c r="AC96">
        <f>G96</f>
        <v>0</v>
      </c>
      <c r="AD96">
        <f>H96</f>
        <v>0</v>
      </c>
      <c r="AE96">
        <f>I96</f>
        <v>0</v>
      </c>
      <c r="AF96">
        <f>J96</f>
        <v>0</v>
      </c>
      <c r="AG96">
        <f>K96</f>
        <v>0</v>
      </c>
      <c r="AH96">
        <f>L96</f>
        <v>0</v>
      </c>
      <c r="AI96">
        <f>M96</f>
        <v>0</v>
      </c>
      <c r="AJ96">
        <f>N96</f>
        <v>0</v>
      </c>
      <c r="AK96">
        <f>O96</f>
        <v>0</v>
      </c>
      <c r="AL96">
        <f>P96</f>
        <v>0</v>
      </c>
      <c r="AM96">
        <f>Q96</f>
        <v>0</v>
      </c>
      <c r="AN96">
        <f>R96</f>
        <v>0</v>
      </c>
      <c r="AO96">
        <f>S96</f>
        <v>0</v>
      </c>
    </row>
    <row r="97" spans="23:41">
      <c r="W97">
        <f>A97</f>
        <v>0</v>
      </c>
      <c r="X97">
        <f>B97</f>
        <v>0</v>
      </c>
      <c r="Y97">
        <f>C97</f>
        <v>0</v>
      </c>
      <c r="Z97">
        <f>D97</f>
        <v>0</v>
      </c>
      <c r="AA97">
        <f>IFERROR(VLOOKUP(E97,'lists'!$AI:$AJ,2,FALSE),"")</f>
        <v>0</v>
      </c>
      <c r="AB97">
        <f>IFERROR(VLOOKUP(F97,'lists'!$AK:$AL,2,FALSE),"")</f>
        <v>0</v>
      </c>
      <c r="AC97">
        <f>G97</f>
        <v>0</v>
      </c>
      <c r="AD97">
        <f>H97</f>
        <v>0</v>
      </c>
      <c r="AE97">
        <f>I97</f>
        <v>0</v>
      </c>
      <c r="AF97">
        <f>J97</f>
        <v>0</v>
      </c>
      <c r="AG97">
        <f>K97</f>
        <v>0</v>
      </c>
      <c r="AH97">
        <f>L97</f>
        <v>0</v>
      </c>
      <c r="AI97">
        <f>M97</f>
        <v>0</v>
      </c>
      <c r="AJ97">
        <f>N97</f>
        <v>0</v>
      </c>
      <c r="AK97">
        <f>O97</f>
        <v>0</v>
      </c>
      <c r="AL97">
        <f>P97</f>
        <v>0</v>
      </c>
      <c r="AM97">
        <f>Q97</f>
        <v>0</v>
      </c>
      <c r="AN97">
        <f>R97</f>
        <v>0</v>
      </c>
      <c r="AO97">
        <f>S97</f>
        <v>0</v>
      </c>
    </row>
    <row r="98" spans="23:41">
      <c r="W98">
        <f>A98</f>
        <v>0</v>
      </c>
      <c r="X98">
        <f>B98</f>
        <v>0</v>
      </c>
      <c r="Y98">
        <f>C98</f>
        <v>0</v>
      </c>
      <c r="Z98">
        <f>D98</f>
        <v>0</v>
      </c>
      <c r="AA98">
        <f>IFERROR(VLOOKUP(E98,'lists'!$AI:$AJ,2,FALSE),"")</f>
        <v>0</v>
      </c>
      <c r="AB98">
        <f>IFERROR(VLOOKUP(F98,'lists'!$AK:$AL,2,FALSE),"")</f>
        <v>0</v>
      </c>
      <c r="AC98">
        <f>G98</f>
        <v>0</v>
      </c>
      <c r="AD98">
        <f>H98</f>
        <v>0</v>
      </c>
      <c r="AE98">
        <f>I98</f>
        <v>0</v>
      </c>
      <c r="AF98">
        <f>J98</f>
        <v>0</v>
      </c>
      <c r="AG98">
        <f>K98</f>
        <v>0</v>
      </c>
      <c r="AH98">
        <f>L98</f>
        <v>0</v>
      </c>
      <c r="AI98">
        <f>M98</f>
        <v>0</v>
      </c>
      <c r="AJ98">
        <f>N98</f>
        <v>0</v>
      </c>
      <c r="AK98">
        <f>O98</f>
        <v>0</v>
      </c>
      <c r="AL98">
        <f>P98</f>
        <v>0</v>
      </c>
      <c r="AM98">
        <f>Q98</f>
        <v>0</v>
      </c>
      <c r="AN98">
        <f>R98</f>
        <v>0</v>
      </c>
      <c r="AO98">
        <f>S98</f>
        <v>0</v>
      </c>
    </row>
    <row r="99" spans="23:41">
      <c r="W99">
        <f>A99</f>
        <v>0</v>
      </c>
      <c r="X99">
        <f>B99</f>
        <v>0</v>
      </c>
      <c r="Y99">
        <f>C99</f>
        <v>0</v>
      </c>
      <c r="Z99">
        <f>D99</f>
        <v>0</v>
      </c>
      <c r="AA99">
        <f>IFERROR(VLOOKUP(E99,'lists'!$AI:$AJ,2,FALSE),"")</f>
        <v>0</v>
      </c>
      <c r="AB99">
        <f>IFERROR(VLOOKUP(F99,'lists'!$AK:$AL,2,FALSE),"")</f>
        <v>0</v>
      </c>
      <c r="AC99">
        <f>G99</f>
        <v>0</v>
      </c>
      <c r="AD99">
        <f>H99</f>
        <v>0</v>
      </c>
      <c r="AE99">
        <f>I99</f>
        <v>0</v>
      </c>
      <c r="AF99">
        <f>J99</f>
        <v>0</v>
      </c>
      <c r="AG99">
        <f>K99</f>
        <v>0</v>
      </c>
      <c r="AH99">
        <f>L99</f>
        <v>0</v>
      </c>
      <c r="AI99">
        <f>M99</f>
        <v>0</v>
      </c>
      <c r="AJ99">
        <f>N99</f>
        <v>0</v>
      </c>
      <c r="AK99">
        <f>O99</f>
        <v>0</v>
      </c>
      <c r="AL99">
        <f>P99</f>
        <v>0</v>
      </c>
      <c r="AM99">
        <f>Q99</f>
        <v>0</v>
      </c>
      <c r="AN99">
        <f>R99</f>
        <v>0</v>
      </c>
      <c r="AO99">
        <f>S99</f>
        <v>0</v>
      </c>
    </row>
    <row r="100" spans="23:41">
      <c r="W100">
        <f>A100</f>
        <v>0</v>
      </c>
      <c r="X100">
        <f>B100</f>
        <v>0</v>
      </c>
      <c r="Y100">
        <f>C100</f>
        <v>0</v>
      </c>
      <c r="Z100">
        <f>D100</f>
        <v>0</v>
      </c>
      <c r="AA100">
        <f>IFERROR(VLOOKUP(E100,'lists'!$AI:$AJ,2,FALSE),"")</f>
        <v>0</v>
      </c>
      <c r="AB100">
        <f>IFERROR(VLOOKUP(F100,'lists'!$AK:$AL,2,FALSE),"")</f>
        <v>0</v>
      </c>
      <c r="AC100">
        <f>G100</f>
        <v>0</v>
      </c>
      <c r="AD100">
        <f>H100</f>
        <v>0</v>
      </c>
      <c r="AE100">
        <f>I100</f>
        <v>0</v>
      </c>
      <c r="AF100">
        <f>J100</f>
        <v>0</v>
      </c>
      <c r="AG100">
        <f>K100</f>
        <v>0</v>
      </c>
      <c r="AH100">
        <f>L100</f>
        <v>0</v>
      </c>
      <c r="AI100">
        <f>M100</f>
        <v>0</v>
      </c>
      <c r="AJ100">
        <f>N100</f>
        <v>0</v>
      </c>
      <c r="AK100">
        <f>O100</f>
        <v>0</v>
      </c>
      <c r="AL100">
        <f>P100</f>
        <v>0</v>
      </c>
      <c r="AM100">
        <f>Q100</f>
        <v>0</v>
      </c>
      <c r="AN100">
        <f>R100</f>
        <v>0</v>
      </c>
      <c r="AO100">
        <f>S100</f>
        <v>0</v>
      </c>
    </row>
    <row r="101" spans="23:41">
      <c r="W101">
        <f>A101</f>
        <v>0</v>
      </c>
      <c r="X101">
        <f>B101</f>
        <v>0</v>
      </c>
      <c r="Y101">
        <f>C101</f>
        <v>0</v>
      </c>
      <c r="Z101">
        <f>D101</f>
        <v>0</v>
      </c>
      <c r="AA101">
        <f>IFERROR(VLOOKUP(E101,'lists'!$AI:$AJ,2,FALSE),"")</f>
        <v>0</v>
      </c>
      <c r="AB101">
        <f>IFERROR(VLOOKUP(F101,'lists'!$AK:$AL,2,FALSE),"")</f>
        <v>0</v>
      </c>
      <c r="AC101">
        <f>G101</f>
        <v>0</v>
      </c>
      <c r="AD101">
        <f>H101</f>
        <v>0</v>
      </c>
      <c r="AE101">
        <f>I101</f>
        <v>0</v>
      </c>
      <c r="AF101">
        <f>J101</f>
        <v>0</v>
      </c>
      <c r="AG101">
        <f>K101</f>
        <v>0</v>
      </c>
      <c r="AH101">
        <f>L101</f>
        <v>0</v>
      </c>
      <c r="AI101">
        <f>M101</f>
        <v>0</v>
      </c>
      <c r="AJ101">
        <f>N101</f>
        <v>0</v>
      </c>
      <c r="AK101">
        <f>O101</f>
        <v>0</v>
      </c>
      <c r="AL101">
        <f>P101</f>
        <v>0</v>
      </c>
      <c r="AM101">
        <f>Q101</f>
        <v>0</v>
      </c>
      <c r="AN101">
        <f>R101</f>
        <v>0</v>
      </c>
      <c r="AO101">
        <f>S101</f>
        <v>0</v>
      </c>
    </row>
    <row r="102" spans="23:41">
      <c r="W102">
        <f>A102</f>
        <v>0</v>
      </c>
      <c r="X102">
        <f>B102</f>
        <v>0</v>
      </c>
      <c r="Y102">
        <f>C102</f>
        <v>0</v>
      </c>
      <c r="Z102">
        <f>D102</f>
        <v>0</v>
      </c>
      <c r="AA102">
        <f>IFERROR(VLOOKUP(E102,'lists'!$AI:$AJ,2,FALSE),"")</f>
        <v>0</v>
      </c>
      <c r="AB102">
        <f>IFERROR(VLOOKUP(F102,'lists'!$AK:$AL,2,FALSE),"")</f>
        <v>0</v>
      </c>
      <c r="AC102">
        <f>G102</f>
        <v>0</v>
      </c>
      <c r="AD102">
        <f>H102</f>
        <v>0</v>
      </c>
      <c r="AE102">
        <f>I102</f>
        <v>0</v>
      </c>
      <c r="AF102">
        <f>J102</f>
        <v>0</v>
      </c>
      <c r="AG102">
        <f>K102</f>
        <v>0</v>
      </c>
      <c r="AH102">
        <f>L102</f>
        <v>0</v>
      </c>
      <c r="AI102">
        <f>M102</f>
        <v>0</v>
      </c>
      <c r="AJ102">
        <f>N102</f>
        <v>0</v>
      </c>
      <c r="AK102">
        <f>O102</f>
        <v>0</v>
      </c>
      <c r="AL102">
        <f>P102</f>
        <v>0</v>
      </c>
      <c r="AM102">
        <f>Q102</f>
        <v>0</v>
      </c>
      <c r="AN102">
        <f>R102</f>
        <v>0</v>
      </c>
      <c r="AO102">
        <f>S102</f>
        <v>0</v>
      </c>
    </row>
    <row r="103" spans="23:41">
      <c r="W103">
        <f>A103</f>
        <v>0</v>
      </c>
      <c r="X103">
        <f>B103</f>
        <v>0</v>
      </c>
      <c r="Y103">
        <f>C103</f>
        <v>0</v>
      </c>
      <c r="Z103">
        <f>D103</f>
        <v>0</v>
      </c>
      <c r="AA103">
        <f>IFERROR(VLOOKUP(E103,'lists'!$AI:$AJ,2,FALSE),"")</f>
        <v>0</v>
      </c>
      <c r="AB103">
        <f>IFERROR(VLOOKUP(F103,'lists'!$AK:$AL,2,FALSE),"")</f>
        <v>0</v>
      </c>
      <c r="AC103">
        <f>G103</f>
        <v>0</v>
      </c>
      <c r="AD103">
        <f>H103</f>
        <v>0</v>
      </c>
      <c r="AE103">
        <f>I103</f>
        <v>0</v>
      </c>
      <c r="AF103">
        <f>J103</f>
        <v>0</v>
      </c>
      <c r="AG103">
        <f>K103</f>
        <v>0</v>
      </c>
      <c r="AH103">
        <f>L103</f>
        <v>0</v>
      </c>
      <c r="AI103">
        <f>M103</f>
        <v>0</v>
      </c>
      <c r="AJ103">
        <f>N103</f>
        <v>0</v>
      </c>
      <c r="AK103">
        <f>O103</f>
        <v>0</v>
      </c>
      <c r="AL103">
        <f>P103</f>
        <v>0</v>
      </c>
      <c r="AM103">
        <f>Q103</f>
        <v>0</v>
      </c>
      <c r="AN103">
        <f>R103</f>
        <v>0</v>
      </c>
      <c r="AO103">
        <f>S103</f>
        <v>0</v>
      </c>
    </row>
    <row r="104" spans="23:41">
      <c r="W104">
        <f>A104</f>
        <v>0</v>
      </c>
      <c r="X104">
        <f>B104</f>
        <v>0</v>
      </c>
      <c r="Y104">
        <f>C104</f>
        <v>0</v>
      </c>
      <c r="Z104">
        <f>D104</f>
        <v>0</v>
      </c>
      <c r="AA104">
        <f>IFERROR(VLOOKUP(E104,'lists'!$AI:$AJ,2,FALSE),"")</f>
        <v>0</v>
      </c>
      <c r="AB104">
        <f>IFERROR(VLOOKUP(F104,'lists'!$AK:$AL,2,FALSE),"")</f>
        <v>0</v>
      </c>
      <c r="AC104">
        <f>G104</f>
        <v>0</v>
      </c>
      <c r="AD104">
        <f>H104</f>
        <v>0</v>
      </c>
      <c r="AE104">
        <f>I104</f>
        <v>0</v>
      </c>
      <c r="AF104">
        <f>J104</f>
        <v>0</v>
      </c>
      <c r="AG104">
        <f>K104</f>
        <v>0</v>
      </c>
      <c r="AH104">
        <f>L104</f>
        <v>0</v>
      </c>
      <c r="AI104">
        <f>M104</f>
        <v>0</v>
      </c>
      <c r="AJ104">
        <f>N104</f>
        <v>0</v>
      </c>
      <c r="AK104">
        <f>O104</f>
        <v>0</v>
      </c>
      <c r="AL104">
        <f>P104</f>
        <v>0</v>
      </c>
      <c r="AM104">
        <f>Q104</f>
        <v>0</v>
      </c>
      <c r="AN104">
        <f>R104</f>
        <v>0</v>
      </c>
      <c r="AO104">
        <f>S104</f>
        <v>0</v>
      </c>
    </row>
    <row r="105" spans="23:41">
      <c r="W105">
        <f>A105</f>
        <v>0</v>
      </c>
      <c r="X105">
        <f>B105</f>
        <v>0</v>
      </c>
      <c r="Y105">
        <f>C105</f>
        <v>0</v>
      </c>
      <c r="Z105">
        <f>D105</f>
        <v>0</v>
      </c>
      <c r="AA105">
        <f>IFERROR(VLOOKUP(E105,'lists'!$AI:$AJ,2,FALSE),"")</f>
        <v>0</v>
      </c>
      <c r="AB105">
        <f>IFERROR(VLOOKUP(F105,'lists'!$AK:$AL,2,FALSE),"")</f>
        <v>0</v>
      </c>
      <c r="AC105">
        <f>G105</f>
        <v>0</v>
      </c>
      <c r="AD105">
        <f>H105</f>
        <v>0</v>
      </c>
      <c r="AE105">
        <f>I105</f>
        <v>0</v>
      </c>
      <c r="AF105">
        <f>J105</f>
        <v>0</v>
      </c>
      <c r="AG105">
        <f>K105</f>
        <v>0</v>
      </c>
      <c r="AH105">
        <f>L105</f>
        <v>0</v>
      </c>
      <c r="AI105">
        <f>M105</f>
        <v>0</v>
      </c>
      <c r="AJ105">
        <f>N105</f>
        <v>0</v>
      </c>
      <c r="AK105">
        <f>O105</f>
        <v>0</v>
      </c>
      <c r="AL105">
        <f>P105</f>
        <v>0</v>
      </c>
      <c r="AM105">
        <f>Q105</f>
        <v>0</v>
      </c>
      <c r="AN105">
        <f>R105</f>
        <v>0</v>
      </c>
      <c r="AO105">
        <f>S105</f>
        <v>0</v>
      </c>
    </row>
    <row r="106" spans="23:41">
      <c r="W106">
        <f>A106</f>
        <v>0</v>
      </c>
      <c r="X106">
        <f>B106</f>
        <v>0</v>
      </c>
      <c r="Y106">
        <f>C106</f>
        <v>0</v>
      </c>
      <c r="Z106">
        <f>D106</f>
        <v>0</v>
      </c>
      <c r="AA106">
        <f>IFERROR(VLOOKUP(E106,'lists'!$AI:$AJ,2,FALSE),"")</f>
        <v>0</v>
      </c>
      <c r="AB106">
        <f>IFERROR(VLOOKUP(F106,'lists'!$AK:$AL,2,FALSE),"")</f>
        <v>0</v>
      </c>
      <c r="AC106">
        <f>G106</f>
        <v>0</v>
      </c>
      <c r="AD106">
        <f>H106</f>
        <v>0</v>
      </c>
      <c r="AE106">
        <f>I106</f>
        <v>0</v>
      </c>
      <c r="AF106">
        <f>J106</f>
        <v>0</v>
      </c>
      <c r="AG106">
        <f>K106</f>
        <v>0</v>
      </c>
      <c r="AH106">
        <f>L106</f>
        <v>0</v>
      </c>
      <c r="AI106">
        <f>M106</f>
        <v>0</v>
      </c>
      <c r="AJ106">
        <f>N106</f>
        <v>0</v>
      </c>
      <c r="AK106">
        <f>O106</f>
        <v>0</v>
      </c>
      <c r="AL106">
        <f>P106</f>
        <v>0</v>
      </c>
      <c r="AM106">
        <f>Q106</f>
        <v>0</v>
      </c>
      <c r="AN106">
        <f>R106</f>
        <v>0</v>
      </c>
      <c r="AO106">
        <f>S106</f>
        <v>0</v>
      </c>
    </row>
    <row r="107" spans="23:41">
      <c r="W107">
        <f>A107</f>
        <v>0</v>
      </c>
      <c r="X107">
        <f>B107</f>
        <v>0</v>
      </c>
      <c r="Y107">
        <f>C107</f>
        <v>0</v>
      </c>
      <c r="Z107">
        <f>D107</f>
        <v>0</v>
      </c>
      <c r="AA107">
        <f>IFERROR(VLOOKUP(E107,'lists'!$AI:$AJ,2,FALSE),"")</f>
        <v>0</v>
      </c>
      <c r="AB107">
        <f>IFERROR(VLOOKUP(F107,'lists'!$AK:$AL,2,FALSE),"")</f>
        <v>0</v>
      </c>
      <c r="AC107">
        <f>G107</f>
        <v>0</v>
      </c>
      <c r="AD107">
        <f>H107</f>
        <v>0</v>
      </c>
      <c r="AE107">
        <f>I107</f>
        <v>0</v>
      </c>
      <c r="AF107">
        <f>J107</f>
        <v>0</v>
      </c>
      <c r="AG107">
        <f>K107</f>
        <v>0</v>
      </c>
      <c r="AH107">
        <f>L107</f>
        <v>0</v>
      </c>
      <c r="AI107">
        <f>M107</f>
        <v>0</v>
      </c>
      <c r="AJ107">
        <f>N107</f>
        <v>0</v>
      </c>
      <c r="AK107">
        <f>O107</f>
        <v>0</v>
      </c>
      <c r="AL107">
        <f>P107</f>
        <v>0</v>
      </c>
      <c r="AM107">
        <f>Q107</f>
        <v>0</v>
      </c>
      <c r="AN107">
        <f>R107</f>
        <v>0</v>
      </c>
      <c r="AO107">
        <f>S107</f>
        <v>0</v>
      </c>
    </row>
    <row r="108" spans="23:41">
      <c r="W108">
        <f>A108</f>
        <v>0</v>
      </c>
      <c r="X108">
        <f>B108</f>
        <v>0</v>
      </c>
      <c r="Y108">
        <f>C108</f>
        <v>0</v>
      </c>
      <c r="Z108">
        <f>D108</f>
        <v>0</v>
      </c>
      <c r="AA108">
        <f>IFERROR(VLOOKUP(E108,'lists'!$AI:$AJ,2,FALSE),"")</f>
        <v>0</v>
      </c>
      <c r="AB108">
        <f>IFERROR(VLOOKUP(F108,'lists'!$AK:$AL,2,FALSE),"")</f>
        <v>0</v>
      </c>
      <c r="AC108">
        <f>G108</f>
        <v>0</v>
      </c>
      <c r="AD108">
        <f>H108</f>
        <v>0</v>
      </c>
      <c r="AE108">
        <f>I108</f>
        <v>0</v>
      </c>
      <c r="AF108">
        <f>J108</f>
        <v>0</v>
      </c>
      <c r="AG108">
        <f>K108</f>
        <v>0</v>
      </c>
      <c r="AH108">
        <f>L108</f>
        <v>0</v>
      </c>
      <c r="AI108">
        <f>M108</f>
        <v>0</v>
      </c>
      <c r="AJ108">
        <f>N108</f>
        <v>0</v>
      </c>
      <c r="AK108">
        <f>O108</f>
        <v>0</v>
      </c>
      <c r="AL108">
        <f>P108</f>
        <v>0</v>
      </c>
      <c r="AM108">
        <f>Q108</f>
        <v>0</v>
      </c>
      <c r="AN108">
        <f>R108</f>
        <v>0</v>
      </c>
      <c r="AO108">
        <f>S108</f>
        <v>0</v>
      </c>
    </row>
    <row r="109" spans="23:41">
      <c r="W109">
        <f>A109</f>
        <v>0</v>
      </c>
      <c r="X109">
        <f>B109</f>
        <v>0</v>
      </c>
      <c r="Y109">
        <f>C109</f>
        <v>0</v>
      </c>
      <c r="Z109">
        <f>D109</f>
        <v>0</v>
      </c>
      <c r="AA109">
        <f>IFERROR(VLOOKUP(E109,'lists'!$AI:$AJ,2,FALSE),"")</f>
        <v>0</v>
      </c>
      <c r="AB109">
        <f>IFERROR(VLOOKUP(F109,'lists'!$AK:$AL,2,FALSE),"")</f>
        <v>0</v>
      </c>
      <c r="AC109">
        <f>G109</f>
        <v>0</v>
      </c>
      <c r="AD109">
        <f>H109</f>
        <v>0</v>
      </c>
      <c r="AE109">
        <f>I109</f>
        <v>0</v>
      </c>
      <c r="AF109">
        <f>J109</f>
        <v>0</v>
      </c>
      <c r="AG109">
        <f>K109</f>
        <v>0</v>
      </c>
      <c r="AH109">
        <f>L109</f>
        <v>0</v>
      </c>
      <c r="AI109">
        <f>M109</f>
        <v>0</v>
      </c>
      <c r="AJ109">
        <f>N109</f>
        <v>0</v>
      </c>
      <c r="AK109">
        <f>O109</f>
        <v>0</v>
      </c>
      <c r="AL109">
        <f>P109</f>
        <v>0</v>
      </c>
      <c r="AM109">
        <f>Q109</f>
        <v>0</v>
      </c>
      <c r="AN109">
        <f>R109</f>
        <v>0</v>
      </c>
      <c r="AO109">
        <f>S109</f>
        <v>0</v>
      </c>
    </row>
    <row r="110" spans="23:41">
      <c r="W110">
        <f>A110</f>
        <v>0</v>
      </c>
      <c r="X110">
        <f>B110</f>
        <v>0</v>
      </c>
      <c r="Y110">
        <f>C110</f>
        <v>0</v>
      </c>
      <c r="Z110">
        <f>D110</f>
        <v>0</v>
      </c>
      <c r="AA110">
        <f>IFERROR(VLOOKUP(E110,'lists'!$AI:$AJ,2,FALSE),"")</f>
        <v>0</v>
      </c>
      <c r="AB110">
        <f>IFERROR(VLOOKUP(F110,'lists'!$AK:$AL,2,FALSE),"")</f>
        <v>0</v>
      </c>
      <c r="AC110">
        <f>G110</f>
        <v>0</v>
      </c>
      <c r="AD110">
        <f>H110</f>
        <v>0</v>
      </c>
      <c r="AE110">
        <f>I110</f>
        <v>0</v>
      </c>
      <c r="AF110">
        <f>J110</f>
        <v>0</v>
      </c>
      <c r="AG110">
        <f>K110</f>
        <v>0</v>
      </c>
      <c r="AH110">
        <f>L110</f>
        <v>0</v>
      </c>
      <c r="AI110">
        <f>M110</f>
        <v>0</v>
      </c>
      <c r="AJ110">
        <f>N110</f>
        <v>0</v>
      </c>
      <c r="AK110">
        <f>O110</f>
        <v>0</v>
      </c>
      <c r="AL110">
        <f>P110</f>
        <v>0</v>
      </c>
      <c r="AM110">
        <f>Q110</f>
        <v>0</v>
      </c>
      <c r="AN110">
        <f>R110</f>
        <v>0</v>
      </c>
      <c r="AO110">
        <f>S110</f>
        <v>0</v>
      </c>
    </row>
    <row r="111" spans="23:41">
      <c r="W111">
        <f>A111</f>
        <v>0</v>
      </c>
      <c r="X111">
        <f>B111</f>
        <v>0</v>
      </c>
      <c r="Y111">
        <f>C111</f>
        <v>0</v>
      </c>
      <c r="Z111">
        <f>D111</f>
        <v>0</v>
      </c>
      <c r="AA111">
        <f>IFERROR(VLOOKUP(E111,'lists'!$AI:$AJ,2,FALSE),"")</f>
        <v>0</v>
      </c>
      <c r="AB111">
        <f>IFERROR(VLOOKUP(F111,'lists'!$AK:$AL,2,FALSE),"")</f>
        <v>0</v>
      </c>
      <c r="AC111">
        <f>G111</f>
        <v>0</v>
      </c>
      <c r="AD111">
        <f>H111</f>
        <v>0</v>
      </c>
      <c r="AE111">
        <f>I111</f>
        <v>0</v>
      </c>
      <c r="AF111">
        <f>J111</f>
        <v>0</v>
      </c>
      <c r="AG111">
        <f>K111</f>
        <v>0</v>
      </c>
      <c r="AH111">
        <f>L111</f>
        <v>0</v>
      </c>
      <c r="AI111">
        <f>M111</f>
        <v>0</v>
      </c>
      <c r="AJ111">
        <f>N111</f>
        <v>0</v>
      </c>
      <c r="AK111">
        <f>O111</f>
        <v>0</v>
      </c>
      <c r="AL111">
        <f>P111</f>
        <v>0</v>
      </c>
      <c r="AM111">
        <f>Q111</f>
        <v>0</v>
      </c>
      <c r="AN111">
        <f>R111</f>
        <v>0</v>
      </c>
      <c r="AO111">
        <f>S111</f>
        <v>0</v>
      </c>
    </row>
    <row r="112" spans="23:41">
      <c r="W112">
        <f>A112</f>
        <v>0</v>
      </c>
      <c r="X112">
        <f>B112</f>
        <v>0</v>
      </c>
      <c r="Y112">
        <f>C112</f>
        <v>0</v>
      </c>
      <c r="Z112">
        <f>D112</f>
        <v>0</v>
      </c>
      <c r="AA112">
        <f>IFERROR(VLOOKUP(E112,'lists'!$AI:$AJ,2,FALSE),"")</f>
        <v>0</v>
      </c>
      <c r="AB112">
        <f>IFERROR(VLOOKUP(F112,'lists'!$AK:$AL,2,FALSE),"")</f>
        <v>0</v>
      </c>
      <c r="AC112">
        <f>G112</f>
        <v>0</v>
      </c>
      <c r="AD112">
        <f>H112</f>
        <v>0</v>
      </c>
      <c r="AE112">
        <f>I112</f>
        <v>0</v>
      </c>
      <c r="AF112">
        <f>J112</f>
        <v>0</v>
      </c>
      <c r="AG112">
        <f>K112</f>
        <v>0</v>
      </c>
      <c r="AH112">
        <f>L112</f>
        <v>0</v>
      </c>
      <c r="AI112">
        <f>M112</f>
        <v>0</v>
      </c>
      <c r="AJ112">
        <f>N112</f>
        <v>0</v>
      </c>
      <c r="AK112">
        <f>O112</f>
        <v>0</v>
      </c>
      <c r="AL112">
        <f>P112</f>
        <v>0</v>
      </c>
      <c r="AM112">
        <f>Q112</f>
        <v>0</v>
      </c>
      <c r="AN112">
        <f>R112</f>
        <v>0</v>
      </c>
      <c r="AO112">
        <f>S112</f>
        <v>0</v>
      </c>
    </row>
    <row r="113" spans="23:41">
      <c r="W113">
        <f>A113</f>
        <v>0</v>
      </c>
      <c r="X113">
        <f>B113</f>
        <v>0</v>
      </c>
      <c r="Y113">
        <f>C113</f>
        <v>0</v>
      </c>
      <c r="Z113">
        <f>D113</f>
        <v>0</v>
      </c>
      <c r="AA113">
        <f>IFERROR(VLOOKUP(E113,'lists'!$AI:$AJ,2,FALSE),"")</f>
        <v>0</v>
      </c>
      <c r="AB113">
        <f>IFERROR(VLOOKUP(F113,'lists'!$AK:$AL,2,FALSE),"")</f>
        <v>0</v>
      </c>
      <c r="AC113">
        <f>G113</f>
        <v>0</v>
      </c>
      <c r="AD113">
        <f>H113</f>
        <v>0</v>
      </c>
      <c r="AE113">
        <f>I113</f>
        <v>0</v>
      </c>
      <c r="AF113">
        <f>J113</f>
        <v>0</v>
      </c>
      <c r="AG113">
        <f>K113</f>
        <v>0</v>
      </c>
      <c r="AH113">
        <f>L113</f>
        <v>0</v>
      </c>
      <c r="AI113">
        <f>M113</f>
        <v>0</v>
      </c>
      <c r="AJ113">
        <f>N113</f>
        <v>0</v>
      </c>
      <c r="AK113">
        <f>O113</f>
        <v>0</v>
      </c>
      <c r="AL113">
        <f>P113</f>
        <v>0</v>
      </c>
      <c r="AM113">
        <f>Q113</f>
        <v>0</v>
      </c>
      <c r="AN113">
        <f>R113</f>
        <v>0</v>
      </c>
      <c r="AO113">
        <f>S113</f>
        <v>0</v>
      </c>
    </row>
    <row r="114" spans="23:41">
      <c r="W114">
        <f>A114</f>
        <v>0</v>
      </c>
      <c r="X114">
        <f>B114</f>
        <v>0</v>
      </c>
      <c r="Y114">
        <f>C114</f>
        <v>0</v>
      </c>
      <c r="Z114">
        <f>D114</f>
        <v>0</v>
      </c>
      <c r="AA114">
        <f>IFERROR(VLOOKUP(E114,'lists'!$AI:$AJ,2,FALSE),"")</f>
        <v>0</v>
      </c>
      <c r="AB114">
        <f>IFERROR(VLOOKUP(F114,'lists'!$AK:$AL,2,FALSE),"")</f>
        <v>0</v>
      </c>
      <c r="AC114">
        <f>G114</f>
        <v>0</v>
      </c>
      <c r="AD114">
        <f>H114</f>
        <v>0</v>
      </c>
      <c r="AE114">
        <f>I114</f>
        <v>0</v>
      </c>
      <c r="AF114">
        <f>J114</f>
        <v>0</v>
      </c>
      <c r="AG114">
        <f>K114</f>
        <v>0</v>
      </c>
      <c r="AH114">
        <f>L114</f>
        <v>0</v>
      </c>
      <c r="AI114">
        <f>M114</f>
        <v>0</v>
      </c>
      <c r="AJ114">
        <f>N114</f>
        <v>0</v>
      </c>
      <c r="AK114">
        <f>O114</f>
        <v>0</v>
      </c>
      <c r="AL114">
        <f>P114</f>
        <v>0</v>
      </c>
      <c r="AM114">
        <f>Q114</f>
        <v>0</v>
      </c>
      <c r="AN114">
        <f>R114</f>
        <v>0</v>
      </c>
      <c r="AO114">
        <f>S114</f>
        <v>0</v>
      </c>
    </row>
    <row r="115" spans="23:41">
      <c r="W115">
        <f>A115</f>
        <v>0</v>
      </c>
      <c r="X115">
        <f>B115</f>
        <v>0</v>
      </c>
      <c r="Y115">
        <f>C115</f>
        <v>0</v>
      </c>
      <c r="Z115">
        <f>D115</f>
        <v>0</v>
      </c>
      <c r="AA115">
        <f>IFERROR(VLOOKUP(E115,'lists'!$AI:$AJ,2,FALSE),"")</f>
        <v>0</v>
      </c>
      <c r="AB115">
        <f>IFERROR(VLOOKUP(F115,'lists'!$AK:$AL,2,FALSE),"")</f>
        <v>0</v>
      </c>
      <c r="AC115">
        <f>G115</f>
        <v>0</v>
      </c>
      <c r="AD115">
        <f>H115</f>
        <v>0</v>
      </c>
      <c r="AE115">
        <f>I115</f>
        <v>0</v>
      </c>
      <c r="AF115">
        <f>J115</f>
        <v>0</v>
      </c>
      <c r="AG115">
        <f>K115</f>
        <v>0</v>
      </c>
      <c r="AH115">
        <f>L115</f>
        <v>0</v>
      </c>
      <c r="AI115">
        <f>M115</f>
        <v>0</v>
      </c>
      <c r="AJ115">
        <f>N115</f>
        <v>0</v>
      </c>
      <c r="AK115">
        <f>O115</f>
        <v>0</v>
      </c>
      <c r="AL115">
        <f>P115</f>
        <v>0</v>
      </c>
      <c r="AM115">
        <f>Q115</f>
        <v>0</v>
      </c>
      <c r="AN115">
        <f>R115</f>
        <v>0</v>
      </c>
      <c r="AO115">
        <f>S115</f>
        <v>0</v>
      </c>
    </row>
    <row r="116" spans="23:41">
      <c r="W116">
        <f>A116</f>
        <v>0</v>
      </c>
      <c r="X116">
        <f>B116</f>
        <v>0</v>
      </c>
      <c r="Y116">
        <f>C116</f>
        <v>0</v>
      </c>
      <c r="Z116">
        <f>D116</f>
        <v>0</v>
      </c>
      <c r="AA116">
        <f>IFERROR(VLOOKUP(E116,'lists'!$AI:$AJ,2,FALSE),"")</f>
        <v>0</v>
      </c>
      <c r="AB116">
        <f>IFERROR(VLOOKUP(F116,'lists'!$AK:$AL,2,FALSE),"")</f>
        <v>0</v>
      </c>
      <c r="AC116">
        <f>G116</f>
        <v>0</v>
      </c>
      <c r="AD116">
        <f>H116</f>
        <v>0</v>
      </c>
      <c r="AE116">
        <f>I116</f>
        <v>0</v>
      </c>
      <c r="AF116">
        <f>J116</f>
        <v>0</v>
      </c>
      <c r="AG116">
        <f>K116</f>
        <v>0</v>
      </c>
      <c r="AH116">
        <f>L116</f>
        <v>0</v>
      </c>
      <c r="AI116">
        <f>M116</f>
        <v>0</v>
      </c>
      <c r="AJ116">
        <f>N116</f>
        <v>0</v>
      </c>
      <c r="AK116">
        <f>O116</f>
        <v>0</v>
      </c>
      <c r="AL116">
        <f>P116</f>
        <v>0</v>
      </c>
      <c r="AM116">
        <f>Q116</f>
        <v>0</v>
      </c>
      <c r="AN116">
        <f>R116</f>
        <v>0</v>
      </c>
      <c r="AO116">
        <f>S116</f>
        <v>0</v>
      </c>
    </row>
    <row r="117" spans="23:41">
      <c r="W117">
        <f>A117</f>
        <v>0</v>
      </c>
      <c r="X117">
        <f>B117</f>
        <v>0</v>
      </c>
      <c r="Y117">
        <f>C117</f>
        <v>0</v>
      </c>
      <c r="Z117">
        <f>D117</f>
        <v>0</v>
      </c>
      <c r="AA117">
        <f>IFERROR(VLOOKUP(E117,'lists'!$AI:$AJ,2,FALSE),"")</f>
        <v>0</v>
      </c>
      <c r="AB117">
        <f>IFERROR(VLOOKUP(F117,'lists'!$AK:$AL,2,FALSE),"")</f>
        <v>0</v>
      </c>
      <c r="AC117">
        <f>G117</f>
        <v>0</v>
      </c>
      <c r="AD117">
        <f>H117</f>
        <v>0</v>
      </c>
      <c r="AE117">
        <f>I117</f>
        <v>0</v>
      </c>
      <c r="AF117">
        <f>J117</f>
        <v>0</v>
      </c>
      <c r="AG117">
        <f>K117</f>
        <v>0</v>
      </c>
      <c r="AH117">
        <f>L117</f>
        <v>0</v>
      </c>
      <c r="AI117">
        <f>M117</f>
        <v>0</v>
      </c>
      <c r="AJ117">
        <f>N117</f>
        <v>0</v>
      </c>
      <c r="AK117">
        <f>O117</f>
        <v>0</v>
      </c>
      <c r="AL117">
        <f>P117</f>
        <v>0</v>
      </c>
      <c r="AM117">
        <f>Q117</f>
        <v>0</v>
      </c>
      <c r="AN117">
        <f>R117</f>
        <v>0</v>
      </c>
      <c r="AO117">
        <f>S117</f>
        <v>0</v>
      </c>
    </row>
    <row r="118" spans="23:41">
      <c r="W118">
        <f>A118</f>
        <v>0</v>
      </c>
      <c r="X118">
        <f>B118</f>
        <v>0</v>
      </c>
      <c r="Y118">
        <f>C118</f>
        <v>0</v>
      </c>
      <c r="Z118">
        <f>D118</f>
        <v>0</v>
      </c>
      <c r="AA118">
        <f>IFERROR(VLOOKUP(E118,'lists'!$AI:$AJ,2,FALSE),"")</f>
        <v>0</v>
      </c>
      <c r="AB118">
        <f>IFERROR(VLOOKUP(F118,'lists'!$AK:$AL,2,FALSE),"")</f>
        <v>0</v>
      </c>
      <c r="AC118">
        <f>G118</f>
        <v>0</v>
      </c>
      <c r="AD118">
        <f>H118</f>
        <v>0</v>
      </c>
      <c r="AE118">
        <f>I118</f>
        <v>0</v>
      </c>
      <c r="AF118">
        <f>J118</f>
        <v>0</v>
      </c>
      <c r="AG118">
        <f>K118</f>
        <v>0</v>
      </c>
      <c r="AH118">
        <f>L118</f>
        <v>0</v>
      </c>
      <c r="AI118">
        <f>M118</f>
        <v>0</v>
      </c>
      <c r="AJ118">
        <f>N118</f>
        <v>0</v>
      </c>
      <c r="AK118">
        <f>O118</f>
        <v>0</v>
      </c>
      <c r="AL118">
        <f>P118</f>
        <v>0</v>
      </c>
      <c r="AM118">
        <f>Q118</f>
        <v>0</v>
      </c>
      <c r="AN118">
        <f>R118</f>
        <v>0</v>
      </c>
      <c r="AO118">
        <f>S118</f>
        <v>0</v>
      </c>
    </row>
    <row r="119" spans="23:41">
      <c r="W119">
        <f>A119</f>
        <v>0</v>
      </c>
      <c r="X119">
        <f>B119</f>
        <v>0</v>
      </c>
      <c r="Y119">
        <f>C119</f>
        <v>0</v>
      </c>
      <c r="Z119">
        <f>D119</f>
        <v>0</v>
      </c>
      <c r="AA119">
        <f>IFERROR(VLOOKUP(E119,'lists'!$AI:$AJ,2,FALSE),"")</f>
        <v>0</v>
      </c>
      <c r="AB119">
        <f>IFERROR(VLOOKUP(F119,'lists'!$AK:$AL,2,FALSE),"")</f>
        <v>0</v>
      </c>
      <c r="AC119">
        <f>G119</f>
        <v>0</v>
      </c>
      <c r="AD119">
        <f>H119</f>
        <v>0</v>
      </c>
      <c r="AE119">
        <f>I119</f>
        <v>0</v>
      </c>
      <c r="AF119">
        <f>J119</f>
        <v>0</v>
      </c>
      <c r="AG119">
        <f>K119</f>
        <v>0</v>
      </c>
      <c r="AH119">
        <f>L119</f>
        <v>0</v>
      </c>
      <c r="AI119">
        <f>M119</f>
        <v>0</v>
      </c>
      <c r="AJ119">
        <f>N119</f>
        <v>0</v>
      </c>
      <c r="AK119">
        <f>O119</f>
        <v>0</v>
      </c>
      <c r="AL119">
        <f>P119</f>
        <v>0</v>
      </c>
      <c r="AM119">
        <f>Q119</f>
        <v>0</v>
      </c>
      <c r="AN119">
        <f>R119</f>
        <v>0</v>
      </c>
      <c r="AO119">
        <f>S119</f>
        <v>0</v>
      </c>
    </row>
    <row r="120" spans="23:41">
      <c r="W120">
        <f>A120</f>
        <v>0</v>
      </c>
      <c r="X120">
        <f>B120</f>
        <v>0</v>
      </c>
      <c r="Y120">
        <f>C120</f>
        <v>0</v>
      </c>
      <c r="Z120">
        <f>D120</f>
        <v>0</v>
      </c>
      <c r="AA120">
        <f>IFERROR(VLOOKUP(E120,'lists'!$AI:$AJ,2,FALSE),"")</f>
        <v>0</v>
      </c>
      <c r="AB120">
        <f>IFERROR(VLOOKUP(F120,'lists'!$AK:$AL,2,FALSE),"")</f>
        <v>0</v>
      </c>
      <c r="AC120">
        <f>G120</f>
        <v>0</v>
      </c>
      <c r="AD120">
        <f>H120</f>
        <v>0</v>
      </c>
      <c r="AE120">
        <f>I120</f>
        <v>0</v>
      </c>
      <c r="AF120">
        <f>J120</f>
        <v>0</v>
      </c>
      <c r="AG120">
        <f>K120</f>
        <v>0</v>
      </c>
      <c r="AH120">
        <f>L120</f>
        <v>0</v>
      </c>
      <c r="AI120">
        <f>M120</f>
        <v>0</v>
      </c>
      <c r="AJ120">
        <f>N120</f>
        <v>0</v>
      </c>
      <c r="AK120">
        <f>O120</f>
        <v>0</v>
      </c>
      <c r="AL120">
        <f>P120</f>
        <v>0</v>
      </c>
      <c r="AM120">
        <f>Q120</f>
        <v>0</v>
      </c>
      <c r="AN120">
        <f>R120</f>
        <v>0</v>
      </c>
      <c r="AO120">
        <f>S120</f>
        <v>0</v>
      </c>
    </row>
    <row r="121" spans="23:41">
      <c r="W121">
        <f>A121</f>
        <v>0</v>
      </c>
      <c r="X121">
        <f>B121</f>
        <v>0</v>
      </c>
      <c r="Y121">
        <f>C121</f>
        <v>0</v>
      </c>
      <c r="Z121">
        <f>D121</f>
        <v>0</v>
      </c>
      <c r="AA121">
        <f>IFERROR(VLOOKUP(E121,'lists'!$AI:$AJ,2,FALSE),"")</f>
        <v>0</v>
      </c>
      <c r="AB121">
        <f>IFERROR(VLOOKUP(F121,'lists'!$AK:$AL,2,FALSE),"")</f>
        <v>0</v>
      </c>
      <c r="AC121">
        <f>G121</f>
        <v>0</v>
      </c>
      <c r="AD121">
        <f>H121</f>
        <v>0</v>
      </c>
      <c r="AE121">
        <f>I121</f>
        <v>0</v>
      </c>
      <c r="AF121">
        <f>J121</f>
        <v>0</v>
      </c>
      <c r="AG121">
        <f>K121</f>
        <v>0</v>
      </c>
      <c r="AH121">
        <f>L121</f>
        <v>0</v>
      </c>
      <c r="AI121">
        <f>M121</f>
        <v>0</v>
      </c>
      <c r="AJ121">
        <f>N121</f>
        <v>0</v>
      </c>
      <c r="AK121">
        <f>O121</f>
        <v>0</v>
      </c>
      <c r="AL121">
        <f>P121</f>
        <v>0</v>
      </c>
      <c r="AM121">
        <f>Q121</f>
        <v>0</v>
      </c>
      <c r="AN121">
        <f>R121</f>
        <v>0</v>
      </c>
      <c r="AO121">
        <f>S121</f>
        <v>0</v>
      </c>
    </row>
    <row r="122" spans="23:41">
      <c r="W122">
        <f>A122</f>
        <v>0</v>
      </c>
      <c r="X122">
        <f>B122</f>
        <v>0</v>
      </c>
      <c r="Y122">
        <f>C122</f>
        <v>0</v>
      </c>
      <c r="Z122">
        <f>D122</f>
        <v>0</v>
      </c>
      <c r="AA122">
        <f>IFERROR(VLOOKUP(E122,'lists'!$AI:$AJ,2,FALSE),"")</f>
        <v>0</v>
      </c>
      <c r="AB122">
        <f>IFERROR(VLOOKUP(F122,'lists'!$AK:$AL,2,FALSE),"")</f>
        <v>0</v>
      </c>
      <c r="AC122">
        <f>G122</f>
        <v>0</v>
      </c>
      <c r="AD122">
        <f>H122</f>
        <v>0</v>
      </c>
      <c r="AE122">
        <f>I122</f>
        <v>0</v>
      </c>
      <c r="AF122">
        <f>J122</f>
        <v>0</v>
      </c>
      <c r="AG122">
        <f>K122</f>
        <v>0</v>
      </c>
      <c r="AH122">
        <f>L122</f>
        <v>0</v>
      </c>
      <c r="AI122">
        <f>M122</f>
        <v>0</v>
      </c>
      <c r="AJ122">
        <f>N122</f>
        <v>0</v>
      </c>
      <c r="AK122">
        <f>O122</f>
        <v>0</v>
      </c>
      <c r="AL122">
        <f>P122</f>
        <v>0</v>
      </c>
      <c r="AM122">
        <f>Q122</f>
        <v>0</v>
      </c>
      <c r="AN122">
        <f>R122</f>
        <v>0</v>
      </c>
      <c r="AO122">
        <f>S122</f>
        <v>0</v>
      </c>
    </row>
    <row r="123" spans="23:41">
      <c r="W123">
        <f>A123</f>
        <v>0</v>
      </c>
      <c r="X123">
        <f>B123</f>
        <v>0</v>
      </c>
      <c r="Y123">
        <f>C123</f>
        <v>0</v>
      </c>
      <c r="Z123">
        <f>D123</f>
        <v>0</v>
      </c>
      <c r="AA123">
        <f>IFERROR(VLOOKUP(E123,'lists'!$AI:$AJ,2,FALSE),"")</f>
        <v>0</v>
      </c>
      <c r="AB123">
        <f>IFERROR(VLOOKUP(F123,'lists'!$AK:$AL,2,FALSE),"")</f>
        <v>0</v>
      </c>
      <c r="AC123">
        <f>G123</f>
        <v>0</v>
      </c>
      <c r="AD123">
        <f>H123</f>
        <v>0</v>
      </c>
      <c r="AE123">
        <f>I123</f>
        <v>0</v>
      </c>
      <c r="AF123">
        <f>J123</f>
        <v>0</v>
      </c>
      <c r="AG123">
        <f>K123</f>
        <v>0</v>
      </c>
      <c r="AH123">
        <f>L123</f>
        <v>0</v>
      </c>
      <c r="AI123">
        <f>M123</f>
        <v>0</v>
      </c>
      <c r="AJ123">
        <f>N123</f>
        <v>0</v>
      </c>
      <c r="AK123">
        <f>O123</f>
        <v>0</v>
      </c>
      <c r="AL123">
        <f>P123</f>
        <v>0</v>
      </c>
      <c r="AM123">
        <f>Q123</f>
        <v>0</v>
      </c>
      <c r="AN123">
        <f>R123</f>
        <v>0</v>
      </c>
      <c r="AO123">
        <f>S123</f>
        <v>0</v>
      </c>
    </row>
    <row r="124" spans="23:41">
      <c r="W124">
        <f>A124</f>
        <v>0</v>
      </c>
      <c r="X124">
        <f>B124</f>
        <v>0</v>
      </c>
      <c r="Y124">
        <f>C124</f>
        <v>0</v>
      </c>
      <c r="Z124">
        <f>D124</f>
        <v>0</v>
      </c>
      <c r="AA124">
        <f>IFERROR(VLOOKUP(E124,'lists'!$AI:$AJ,2,FALSE),"")</f>
        <v>0</v>
      </c>
      <c r="AB124">
        <f>IFERROR(VLOOKUP(F124,'lists'!$AK:$AL,2,FALSE),"")</f>
        <v>0</v>
      </c>
      <c r="AC124">
        <f>G124</f>
        <v>0</v>
      </c>
      <c r="AD124">
        <f>H124</f>
        <v>0</v>
      </c>
      <c r="AE124">
        <f>I124</f>
        <v>0</v>
      </c>
      <c r="AF124">
        <f>J124</f>
        <v>0</v>
      </c>
      <c r="AG124">
        <f>K124</f>
        <v>0</v>
      </c>
      <c r="AH124">
        <f>L124</f>
        <v>0</v>
      </c>
      <c r="AI124">
        <f>M124</f>
        <v>0</v>
      </c>
      <c r="AJ124">
        <f>N124</f>
        <v>0</v>
      </c>
      <c r="AK124">
        <f>O124</f>
        <v>0</v>
      </c>
      <c r="AL124">
        <f>P124</f>
        <v>0</v>
      </c>
      <c r="AM124">
        <f>Q124</f>
        <v>0</v>
      </c>
      <c r="AN124">
        <f>R124</f>
        <v>0</v>
      </c>
      <c r="AO124">
        <f>S124</f>
        <v>0</v>
      </c>
    </row>
    <row r="125" spans="23:41">
      <c r="W125">
        <f>A125</f>
        <v>0</v>
      </c>
      <c r="X125">
        <f>B125</f>
        <v>0</v>
      </c>
      <c r="Y125">
        <f>C125</f>
        <v>0</v>
      </c>
      <c r="Z125">
        <f>D125</f>
        <v>0</v>
      </c>
      <c r="AA125">
        <f>IFERROR(VLOOKUP(E125,'lists'!$AI:$AJ,2,FALSE),"")</f>
        <v>0</v>
      </c>
      <c r="AB125">
        <f>IFERROR(VLOOKUP(F125,'lists'!$AK:$AL,2,FALSE),"")</f>
        <v>0</v>
      </c>
      <c r="AC125">
        <f>G125</f>
        <v>0</v>
      </c>
      <c r="AD125">
        <f>H125</f>
        <v>0</v>
      </c>
      <c r="AE125">
        <f>I125</f>
        <v>0</v>
      </c>
      <c r="AF125">
        <f>J125</f>
        <v>0</v>
      </c>
      <c r="AG125">
        <f>K125</f>
        <v>0</v>
      </c>
      <c r="AH125">
        <f>L125</f>
        <v>0</v>
      </c>
      <c r="AI125">
        <f>M125</f>
        <v>0</v>
      </c>
      <c r="AJ125">
        <f>N125</f>
        <v>0</v>
      </c>
      <c r="AK125">
        <f>O125</f>
        <v>0</v>
      </c>
      <c r="AL125">
        <f>P125</f>
        <v>0</v>
      </c>
      <c r="AM125">
        <f>Q125</f>
        <v>0</v>
      </c>
      <c r="AN125">
        <f>R125</f>
        <v>0</v>
      </c>
      <c r="AO125">
        <f>S125</f>
        <v>0</v>
      </c>
    </row>
    <row r="126" spans="23:41">
      <c r="W126">
        <f>A126</f>
        <v>0</v>
      </c>
      <c r="X126">
        <f>B126</f>
        <v>0</v>
      </c>
      <c r="Y126">
        <f>C126</f>
        <v>0</v>
      </c>
      <c r="Z126">
        <f>D126</f>
        <v>0</v>
      </c>
      <c r="AA126">
        <f>IFERROR(VLOOKUP(E126,'lists'!$AI:$AJ,2,FALSE),"")</f>
        <v>0</v>
      </c>
      <c r="AB126">
        <f>IFERROR(VLOOKUP(F126,'lists'!$AK:$AL,2,FALSE),"")</f>
        <v>0</v>
      </c>
      <c r="AC126">
        <f>G126</f>
        <v>0</v>
      </c>
      <c r="AD126">
        <f>H126</f>
        <v>0</v>
      </c>
      <c r="AE126">
        <f>I126</f>
        <v>0</v>
      </c>
      <c r="AF126">
        <f>J126</f>
        <v>0</v>
      </c>
      <c r="AG126">
        <f>K126</f>
        <v>0</v>
      </c>
      <c r="AH126">
        <f>L126</f>
        <v>0</v>
      </c>
      <c r="AI126">
        <f>M126</f>
        <v>0</v>
      </c>
      <c r="AJ126">
        <f>N126</f>
        <v>0</v>
      </c>
      <c r="AK126">
        <f>O126</f>
        <v>0</v>
      </c>
      <c r="AL126">
        <f>P126</f>
        <v>0</v>
      </c>
      <c r="AM126">
        <f>Q126</f>
        <v>0</v>
      </c>
      <c r="AN126">
        <f>R126</f>
        <v>0</v>
      </c>
      <c r="AO126">
        <f>S126</f>
        <v>0</v>
      </c>
    </row>
    <row r="127" spans="23:41">
      <c r="W127">
        <f>A127</f>
        <v>0</v>
      </c>
      <c r="X127">
        <f>B127</f>
        <v>0</v>
      </c>
      <c r="Y127">
        <f>C127</f>
        <v>0</v>
      </c>
      <c r="Z127">
        <f>D127</f>
        <v>0</v>
      </c>
      <c r="AA127">
        <f>IFERROR(VLOOKUP(E127,'lists'!$AI:$AJ,2,FALSE),"")</f>
        <v>0</v>
      </c>
      <c r="AB127">
        <f>IFERROR(VLOOKUP(F127,'lists'!$AK:$AL,2,FALSE),"")</f>
        <v>0</v>
      </c>
      <c r="AC127">
        <f>G127</f>
        <v>0</v>
      </c>
      <c r="AD127">
        <f>H127</f>
        <v>0</v>
      </c>
      <c r="AE127">
        <f>I127</f>
        <v>0</v>
      </c>
      <c r="AF127">
        <f>J127</f>
        <v>0</v>
      </c>
      <c r="AG127">
        <f>K127</f>
        <v>0</v>
      </c>
      <c r="AH127">
        <f>L127</f>
        <v>0</v>
      </c>
      <c r="AI127">
        <f>M127</f>
        <v>0</v>
      </c>
      <c r="AJ127">
        <f>N127</f>
        <v>0</v>
      </c>
      <c r="AK127">
        <f>O127</f>
        <v>0</v>
      </c>
      <c r="AL127">
        <f>P127</f>
        <v>0</v>
      </c>
      <c r="AM127">
        <f>Q127</f>
        <v>0</v>
      </c>
      <c r="AN127">
        <f>R127</f>
        <v>0</v>
      </c>
      <c r="AO127">
        <f>S127</f>
        <v>0</v>
      </c>
    </row>
    <row r="128" spans="23:41">
      <c r="W128">
        <f>A128</f>
        <v>0</v>
      </c>
      <c r="X128">
        <f>B128</f>
        <v>0</v>
      </c>
      <c r="Y128">
        <f>C128</f>
        <v>0</v>
      </c>
      <c r="Z128">
        <f>D128</f>
        <v>0</v>
      </c>
      <c r="AA128">
        <f>IFERROR(VLOOKUP(E128,'lists'!$AI:$AJ,2,FALSE),"")</f>
        <v>0</v>
      </c>
      <c r="AB128">
        <f>IFERROR(VLOOKUP(F128,'lists'!$AK:$AL,2,FALSE),"")</f>
        <v>0</v>
      </c>
      <c r="AC128">
        <f>G128</f>
        <v>0</v>
      </c>
      <c r="AD128">
        <f>H128</f>
        <v>0</v>
      </c>
      <c r="AE128">
        <f>I128</f>
        <v>0</v>
      </c>
      <c r="AF128">
        <f>J128</f>
        <v>0</v>
      </c>
      <c r="AG128">
        <f>K128</f>
        <v>0</v>
      </c>
      <c r="AH128">
        <f>L128</f>
        <v>0</v>
      </c>
      <c r="AI128">
        <f>M128</f>
        <v>0</v>
      </c>
      <c r="AJ128">
        <f>N128</f>
        <v>0</v>
      </c>
      <c r="AK128">
        <f>O128</f>
        <v>0</v>
      </c>
      <c r="AL128">
        <f>P128</f>
        <v>0</v>
      </c>
      <c r="AM128">
        <f>Q128</f>
        <v>0</v>
      </c>
      <c r="AN128">
        <f>R128</f>
        <v>0</v>
      </c>
      <c r="AO128">
        <f>S128</f>
        <v>0</v>
      </c>
    </row>
    <row r="129" spans="23:41">
      <c r="W129">
        <f>A129</f>
        <v>0</v>
      </c>
      <c r="X129">
        <f>B129</f>
        <v>0</v>
      </c>
      <c r="Y129">
        <f>C129</f>
        <v>0</v>
      </c>
      <c r="Z129">
        <f>D129</f>
        <v>0</v>
      </c>
      <c r="AA129">
        <f>IFERROR(VLOOKUP(E129,'lists'!$AI:$AJ,2,FALSE),"")</f>
        <v>0</v>
      </c>
      <c r="AB129">
        <f>IFERROR(VLOOKUP(F129,'lists'!$AK:$AL,2,FALSE),"")</f>
        <v>0</v>
      </c>
      <c r="AC129">
        <f>G129</f>
        <v>0</v>
      </c>
      <c r="AD129">
        <f>H129</f>
        <v>0</v>
      </c>
      <c r="AE129">
        <f>I129</f>
        <v>0</v>
      </c>
      <c r="AF129">
        <f>J129</f>
        <v>0</v>
      </c>
      <c r="AG129">
        <f>K129</f>
        <v>0</v>
      </c>
      <c r="AH129">
        <f>L129</f>
        <v>0</v>
      </c>
      <c r="AI129">
        <f>M129</f>
        <v>0</v>
      </c>
      <c r="AJ129">
        <f>N129</f>
        <v>0</v>
      </c>
      <c r="AK129">
        <f>O129</f>
        <v>0</v>
      </c>
      <c r="AL129">
        <f>P129</f>
        <v>0</v>
      </c>
      <c r="AM129">
        <f>Q129</f>
        <v>0</v>
      </c>
      <c r="AN129">
        <f>R129</f>
        <v>0</v>
      </c>
      <c r="AO129">
        <f>S129</f>
        <v>0</v>
      </c>
    </row>
    <row r="130" spans="23:41">
      <c r="W130">
        <f>A130</f>
        <v>0</v>
      </c>
      <c r="X130">
        <f>B130</f>
        <v>0</v>
      </c>
      <c r="Y130">
        <f>C130</f>
        <v>0</v>
      </c>
      <c r="Z130">
        <f>D130</f>
        <v>0</v>
      </c>
      <c r="AA130">
        <f>IFERROR(VLOOKUP(E130,'lists'!$AI:$AJ,2,FALSE),"")</f>
        <v>0</v>
      </c>
      <c r="AB130">
        <f>IFERROR(VLOOKUP(F130,'lists'!$AK:$AL,2,FALSE),"")</f>
        <v>0</v>
      </c>
      <c r="AC130">
        <f>G130</f>
        <v>0</v>
      </c>
      <c r="AD130">
        <f>H130</f>
        <v>0</v>
      </c>
      <c r="AE130">
        <f>I130</f>
        <v>0</v>
      </c>
      <c r="AF130">
        <f>J130</f>
        <v>0</v>
      </c>
      <c r="AG130">
        <f>K130</f>
        <v>0</v>
      </c>
      <c r="AH130">
        <f>L130</f>
        <v>0</v>
      </c>
      <c r="AI130">
        <f>M130</f>
        <v>0</v>
      </c>
      <c r="AJ130">
        <f>N130</f>
        <v>0</v>
      </c>
      <c r="AK130">
        <f>O130</f>
        <v>0</v>
      </c>
      <c r="AL130">
        <f>P130</f>
        <v>0</v>
      </c>
      <c r="AM130">
        <f>Q130</f>
        <v>0</v>
      </c>
      <c r="AN130">
        <f>R130</f>
        <v>0</v>
      </c>
      <c r="AO130">
        <f>S130</f>
        <v>0</v>
      </c>
    </row>
    <row r="131" spans="23:41">
      <c r="W131">
        <f>A131</f>
        <v>0</v>
      </c>
      <c r="X131">
        <f>B131</f>
        <v>0</v>
      </c>
      <c r="Y131">
        <f>C131</f>
        <v>0</v>
      </c>
      <c r="Z131">
        <f>D131</f>
        <v>0</v>
      </c>
      <c r="AA131">
        <f>IFERROR(VLOOKUP(E131,'lists'!$AI:$AJ,2,FALSE),"")</f>
        <v>0</v>
      </c>
      <c r="AB131">
        <f>IFERROR(VLOOKUP(F131,'lists'!$AK:$AL,2,FALSE),"")</f>
        <v>0</v>
      </c>
      <c r="AC131">
        <f>G131</f>
        <v>0</v>
      </c>
      <c r="AD131">
        <f>H131</f>
        <v>0</v>
      </c>
      <c r="AE131">
        <f>I131</f>
        <v>0</v>
      </c>
      <c r="AF131">
        <f>J131</f>
        <v>0</v>
      </c>
      <c r="AG131">
        <f>K131</f>
        <v>0</v>
      </c>
      <c r="AH131">
        <f>L131</f>
        <v>0</v>
      </c>
      <c r="AI131">
        <f>M131</f>
        <v>0</v>
      </c>
      <c r="AJ131">
        <f>N131</f>
        <v>0</v>
      </c>
      <c r="AK131">
        <f>O131</f>
        <v>0</v>
      </c>
      <c r="AL131">
        <f>P131</f>
        <v>0</v>
      </c>
      <c r="AM131">
        <f>Q131</f>
        <v>0</v>
      </c>
      <c r="AN131">
        <f>R131</f>
        <v>0</v>
      </c>
      <c r="AO131">
        <f>S131</f>
        <v>0</v>
      </c>
    </row>
    <row r="132" spans="23:41">
      <c r="W132">
        <f>A132</f>
        <v>0</v>
      </c>
      <c r="X132">
        <f>B132</f>
        <v>0</v>
      </c>
      <c r="Y132">
        <f>C132</f>
        <v>0</v>
      </c>
      <c r="Z132">
        <f>D132</f>
        <v>0</v>
      </c>
      <c r="AA132">
        <f>IFERROR(VLOOKUP(E132,'lists'!$AI:$AJ,2,FALSE),"")</f>
        <v>0</v>
      </c>
      <c r="AB132">
        <f>IFERROR(VLOOKUP(F132,'lists'!$AK:$AL,2,FALSE),"")</f>
        <v>0</v>
      </c>
      <c r="AC132">
        <f>G132</f>
        <v>0</v>
      </c>
      <c r="AD132">
        <f>H132</f>
        <v>0</v>
      </c>
      <c r="AE132">
        <f>I132</f>
        <v>0</v>
      </c>
      <c r="AF132">
        <f>J132</f>
        <v>0</v>
      </c>
      <c r="AG132">
        <f>K132</f>
        <v>0</v>
      </c>
      <c r="AH132">
        <f>L132</f>
        <v>0</v>
      </c>
      <c r="AI132">
        <f>M132</f>
        <v>0</v>
      </c>
      <c r="AJ132">
        <f>N132</f>
        <v>0</v>
      </c>
      <c r="AK132">
        <f>O132</f>
        <v>0</v>
      </c>
      <c r="AL132">
        <f>P132</f>
        <v>0</v>
      </c>
      <c r="AM132">
        <f>Q132</f>
        <v>0</v>
      </c>
      <c r="AN132">
        <f>R132</f>
        <v>0</v>
      </c>
      <c r="AO132">
        <f>S132</f>
        <v>0</v>
      </c>
    </row>
    <row r="133" spans="23:41">
      <c r="W133">
        <f>A133</f>
        <v>0</v>
      </c>
      <c r="X133">
        <f>B133</f>
        <v>0</v>
      </c>
      <c r="Y133">
        <f>C133</f>
        <v>0</v>
      </c>
      <c r="Z133">
        <f>D133</f>
        <v>0</v>
      </c>
      <c r="AA133">
        <f>IFERROR(VLOOKUP(E133,'lists'!$AI:$AJ,2,FALSE),"")</f>
        <v>0</v>
      </c>
      <c r="AB133">
        <f>IFERROR(VLOOKUP(F133,'lists'!$AK:$AL,2,FALSE),"")</f>
        <v>0</v>
      </c>
      <c r="AC133">
        <f>G133</f>
        <v>0</v>
      </c>
      <c r="AD133">
        <f>H133</f>
        <v>0</v>
      </c>
      <c r="AE133">
        <f>I133</f>
        <v>0</v>
      </c>
      <c r="AF133">
        <f>J133</f>
        <v>0</v>
      </c>
      <c r="AG133">
        <f>K133</f>
        <v>0</v>
      </c>
      <c r="AH133">
        <f>L133</f>
        <v>0</v>
      </c>
      <c r="AI133">
        <f>M133</f>
        <v>0</v>
      </c>
      <c r="AJ133">
        <f>N133</f>
        <v>0</v>
      </c>
      <c r="AK133">
        <f>O133</f>
        <v>0</v>
      </c>
      <c r="AL133">
        <f>P133</f>
        <v>0</v>
      </c>
      <c r="AM133">
        <f>Q133</f>
        <v>0</v>
      </c>
      <c r="AN133">
        <f>R133</f>
        <v>0</v>
      </c>
      <c r="AO133">
        <f>S133</f>
        <v>0</v>
      </c>
    </row>
    <row r="134" spans="23:41">
      <c r="W134">
        <f>A134</f>
        <v>0</v>
      </c>
      <c r="X134">
        <f>B134</f>
        <v>0</v>
      </c>
      <c r="Y134">
        <f>C134</f>
        <v>0</v>
      </c>
      <c r="Z134">
        <f>D134</f>
        <v>0</v>
      </c>
      <c r="AA134">
        <f>IFERROR(VLOOKUP(E134,'lists'!$AI:$AJ,2,FALSE),"")</f>
        <v>0</v>
      </c>
      <c r="AB134">
        <f>IFERROR(VLOOKUP(F134,'lists'!$AK:$AL,2,FALSE),"")</f>
        <v>0</v>
      </c>
      <c r="AC134">
        <f>G134</f>
        <v>0</v>
      </c>
      <c r="AD134">
        <f>H134</f>
        <v>0</v>
      </c>
      <c r="AE134">
        <f>I134</f>
        <v>0</v>
      </c>
      <c r="AF134">
        <f>J134</f>
        <v>0</v>
      </c>
      <c r="AG134">
        <f>K134</f>
        <v>0</v>
      </c>
      <c r="AH134">
        <f>L134</f>
        <v>0</v>
      </c>
      <c r="AI134">
        <f>M134</f>
        <v>0</v>
      </c>
      <c r="AJ134">
        <f>N134</f>
        <v>0</v>
      </c>
      <c r="AK134">
        <f>O134</f>
        <v>0</v>
      </c>
      <c r="AL134">
        <f>P134</f>
        <v>0</v>
      </c>
      <c r="AM134">
        <f>Q134</f>
        <v>0</v>
      </c>
      <c r="AN134">
        <f>R134</f>
        <v>0</v>
      </c>
      <c r="AO134">
        <f>S134</f>
        <v>0</v>
      </c>
    </row>
    <row r="135" spans="23:41">
      <c r="W135">
        <f>A135</f>
        <v>0</v>
      </c>
      <c r="X135">
        <f>B135</f>
        <v>0</v>
      </c>
      <c r="Y135">
        <f>C135</f>
        <v>0</v>
      </c>
      <c r="Z135">
        <f>D135</f>
        <v>0</v>
      </c>
      <c r="AA135">
        <f>IFERROR(VLOOKUP(E135,'lists'!$AI:$AJ,2,FALSE),"")</f>
        <v>0</v>
      </c>
      <c r="AB135">
        <f>IFERROR(VLOOKUP(F135,'lists'!$AK:$AL,2,FALSE),"")</f>
        <v>0</v>
      </c>
      <c r="AC135">
        <f>G135</f>
        <v>0</v>
      </c>
      <c r="AD135">
        <f>H135</f>
        <v>0</v>
      </c>
      <c r="AE135">
        <f>I135</f>
        <v>0</v>
      </c>
      <c r="AF135">
        <f>J135</f>
        <v>0</v>
      </c>
      <c r="AG135">
        <f>K135</f>
        <v>0</v>
      </c>
      <c r="AH135">
        <f>L135</f>
        <v>0</v>
      </c>
      <c r="AI135">
        <f>M135</f>
        <v>0</v>
      </c>
      <c r="AJ135">
        <f>N135</f>
        <v>0</v>
      </c>
      <c r="AK135">
        <f>O135</f>
        <v>0</v>
      </c>
      <c r="AL135">
        <f>P135</f>
        <v>0</v>
      </c>
      <c r="AM135">
        <f>Q135</f>
        <v>0</v>
      </c>
      <c r="AN135">
        <f>R135</f>
        <v>0</v>
      </c>
      <c r="AO135">
        <f>S135</f>
        <v>0</v>
      </c>
    </row>
    <row r="136" spans="23:41">
      <c r="W136">
        <f>A136</f>
        <v>0</v>
      </c>
      <c r="X136">
        <f>B136</f>
        <v>0</v>
      </c>
      <c r="Y136">
        <f>C136</f>
        <v>0</v>
      </c>
      <c r="Z136">
        <f>D136</f>
        <v>0</v>
      </c>
      <c r="AA136">
        <f>IFERROR(VLOOKUP(E136,'lists'!$AI:$AJ,2,FALSE),"")</f>
        <v>0</v>
      </c>
      <c r="AB136">
        <f>IFERROR(VLOOKUP(F136,'lists'!$AK:$AL,2,FALSE),"")</f>
        <v>0</v>
      </c>
      <c r="AC136">
        <f>G136</f>
        <v>0</v>
      </c>
      <c r="AD136">
        <f>H136</f>
        <v>0</v>
      </c>
      <c r="AE136">
        <f>I136</f>
        <v>0</v>
      </c>
      <c r="AF136">
        <f>J136</f>
        <v>0</v>
      </c>
      <c r="AG136">
        <f>K136</f>
        <v>0</v>
      </c>
      <c r="AH136">
        <f>L136</f>
        <v>0</v>
      </c>
      <c r="AI136">
        <f>M136</f>
        <v>0</v>
      </c>
      <c r="AJ136">
        <f>N136</f>
        <v>0</v>
      </c>
      <c r="AK136">
        <f>O136</f>
        <v>0</v>
      </c>
      <c r="AL136">
        <f>P136</f>
        <v>0</v>
      </c>
      <c r="AM136">
        <f>Q136</f>
        <v>0</v>
      </c>
      <c r="AN136">
        <f>R136</f>
        <v>0</v>
      </c>
      <c r="AO136">
        <f>S136</f>
        <v>0</v>
      </c>
    </row>
    <row r="137" spans="23:41">
      <c r="W137">
        <f>A137</f>
        <v>0</v>
      </c>
      <c r="X137">
        <f>B137</f>
        <v>0</v>
      </c>
      <c r="Y137">
        <f>C137</f>
        <v>0</v>
      </c>
      <c r="Z137">
        <f>D137</f>
        <v>0</v>
      </c>
      <c r="AA137">
        <f>IFERROR(VLOOKUP(E137,'lists'!$AI:$AJ,2,FALSE),"")</f>
        <v>0</v>
      </c>
      <c r="AB137">
        <f>IFERROR(VLOOKUP(F137,'lists'!$AK:$AL,2,FALSE),"")</f>
        <v>0</v>
      </c>
      <c r="AC137">
        <f>G137</f>
        <v>0</v>
      </c>
      <c r="AD137">
        <f>H137</f>
        <v>0</v>
      </c>
      <c r="AE137">
        <f>I137</f>
        <v>0</v>
      </c>
      <c r="AF137">
        <f>J137</f>
        <v>0</v>
      </c>
      <c r="AG137">
        <f>K137</f>
        <v>0</v>
      </c>
      <c r="AH137">
        <f>L137</f>
        <v>0</v>
      </c>
      <c r="AI137">
        <f>M137</f>
        <v>0</v>
      </c>
      <c r="AJ137">
        <f>N137</f>
        <v>0</v>
      </c>
      <c r="AK137">
        <f>O137</f>
        <v>0</v>
      </c>
      <c r="AL137">
        <f>P137</f>
        <v>0</v>
      </c>
      <c r="AM137">
        <f>Q137</f>
        <v>0</v>
      </c>
      <c r="AN137">
        <f>R137</f>
        <v>0</v>
      </c>
      <c r="AO137">
        <f>S137</f>
        <v>0</v>
      </c>
    </row>
    <row r="138" spans="23:41">
      <c r="W138">
        <f>A138</f>
        <v>0</v>
      </c>
      <c r="X138">
        <f>B138</f>
        <v>0</v>
      </c>
      <c r="Y138">
        <f>C138</f>
        <v>0</v>
      </c>
      <c r="Z138">
        <f>D138</f>
        <v>0</v>
      </c>
      <c r="AA138">
        <f>IFERROR(VLOOKUP(E138,'lists'!$AI:$AJ,2,FALSE),"")</f>
        <v>0</v>
      </c>
      <c r="AB138">
        <f>IFERROR(VLOOKUP(F138,'lists'!$AK:$AL,2,FALSE),"")</f>
        <v>0</v>
      </c>
      <c r="AC138">
        <f>G138</f>
        <v>0</v>
      </c>
      <c r="AD138">
        <f>H138</f>
        <v>0</v>
      </c>
      <c r="AE138">
        <f>I138</f>
        <v>0</v>
      </c>
      <c r="AF138">
        <f>J138</f>
        <v>0</v>
      </c>
      <c r="AG138">
        <f>K138</f>
        <v>0</v>
      </c>
      <c r="AH138">
        <f>L138</f>
        <v>0</v>
      </c>
      <c r="AI138">
        <f>M138</f>
        <v>0</v>
      </c>
      <c r="AJ138">
        <f>N138</f>
        <v>0</v>
      </c>
      <c r="AK138">
        <f>O138</f>
        <v>0</v>
      </c>
      <c r="AL138">
        <f>P138</f>
        <v>0</v>
      </c>
      <c r="AM138">
        <f>Q138</f>
        <v>0</v>
      </c>
      <c r="AN138">
        <f>R138</f>
        <v>0</v>
      </c>
      <c r="AO138">
        <f>S138</f>
        <v>0</v>
      </c>
    </row>
    <row r="139" spans="23:41">
      <c r="W139">
        <f>A139</f>
        <v>0</v>
      </c>
      <c r="X139">
        <f>B139</f>
        <v>0</v>
      </c>
      <c r="Y139">
        <f>C139</f>
        <v>0</v>
      </c>
      <c r="Z139">
        <f>D139</f>
        <v>0</v>
      </c>
      <c r="AA139">
        <f>IFERROR(VLOOKUP(E139,'lists'!$AI:$AJ,2,FALSE),"")</f>
        <v>0</v>
      </c>
      <c r="AB139">
        <f>IFERROR(VLOOKUP(F139,'lists'!$AK:$AL,2,FALSE),"")</f>
        <v>0</v>
      </c>
      <c r="AC139">
        <f>G139</f>
        <v>0</v>
      </c>
      <c r="AD139">
        <f>H139</f>
        <v>0</v>
      </c>
      <c r="AE139">
        <f>I139</f>
        <v>0</v>
      </c>
      <c r="AF139">
        <f>J139</f>
        <v>0</v>
      </c>
      <c r="AG139">
        <f>K139</f>
        <v>0</v>
      </c>
      <c r="AH139">
        <f>L139</f>
        <v>0</v>
      </c>
      <c r="AI139">
        <f>M139</f>
        <v>0</v>
      </c>
      <c r="AJ139">
        <f>N139</f>
        <v>0</v>
      </c>
      <c r="AK139">
        <f>O139</f>
        <v>0</v>
      </c>
      <c r="AL139">
        <f>P139</f>
        <v>0</v>
      </c>
      <c r="AM139">
        <f>Q139</f>
        <v>0</v>
      </c>
      <c r="AN139">
        <f>R139</f>
        <v>0</v>
      </c>
      <c r="AO139">
        <f>S139</f>
        <v>0</v>
      </c>
    </row>
    <row r="140" spans="23:41">
      <c r="W140">
        <f>A140</f>
        <v>0</v>
      </c>
      <c r="X140">
        <f>B140</f>
        <v>0</v>
      </c>
      <c r="Y140">
        <f>C140</f>
        <v>0</v>
      </c>
      <c r="Z140">
        <f>D140</f>
        <v>0</v>
      </c>
      <c r="AA140">
        <f>IFERROR(VLOOKUP(E140,'lists'!$AI:$AJ,2,FALSE),"")</f>
        <v>0</v>
      </c>
      <c r="AB140">
        <f>IFERROR(VLOOKUP(F140,'lists'!$AK:$AL,2,FALSE),"")</f>
        <v>0</v>
      </c>
      <c r="AC140">
        <f>G140</f>
        <v>0</v>
      </c>
      <c r="AD140">
        <f>H140</f>
        <v>0</v>
      </c>
      <c r="AE140">
        <f>I140</f>
        <v>0</v>
      </c>
      <c r="AF140">
        <f>J140</f>
        <v>0</v>
      </c>
      <c r="AG140">
        <f>K140</f>
        <v>0</v>
      </c>
      <c r="AH140">
        <f>L140</f>
        <v>0</v>
      </c>
      <c r="AI140">
        <f>M140</f>
        <v>0</v>
      </c>
      <c r="AJ140">
        <f>N140</f>
        <v>0</v>
      </c>
      <c r="AK140">
        <f>O140</f>
        <v>0</v>
      </c>
      <c r="AL140">
        <f>P140</f>
        <v>0</v>
      </c>
      <c r="AM140">
        <f>Q140</f>
        <v>0</v>
      </c>
      <c r="AN140">
        <f>R140</f>
        <v>0</v>
      </c>
      <c r="AO140">
        <f>S140</f>
        <v>0</v>
      </c>
    </row>
    <row r="141" spans="23:41">
      <c r="W141">
        <f>A141</f>
        <v>0</v>
      </c>
      <c r="X141">
        <f>B141</f>
        <v>0</v>
      </c>
      <c r="Y141">
        <f>C141</f>
        <v>0</v>
      </c>
      <c r="Z141">
        <f>D141</f>
        <v>0</v>
      </c>
      <c r="AA141">
        <f>IFERROR(VLOOKUP(E141,'lists'!$AI:$AJ,2,FALSE),"")</f>
        <v>0</v>
      </c>
      <c r="AB141">
        <f>IFERROR(VLOOKUP(F141,'lists'!$AK:$AL,2,FALSE),"")</f>
        <v>0</v>
      </c>
      <c r="AC141">
        <f>G141</f>
        <v>0</v>
      </c>
      <c r="AD141">
        <f>H141</f>
        <v>0</v>
      </c>
      <c r="AE141">
        <f>I141</f>
        <v>0</v>
      </c>
      <c r="AF141">
        <f>J141</f>
        <v>0</v>
      </c>
      <c r="AG141">
        <f>K141</f>
        <v>0</v>
      </c>
      <c r="AH141">
        <f>L141</f>
        <v>0</v>
      </c>
      <c r="AI141">
        <f>M141</f>
        <v>0</v>
      </c>
      <c r="AJ141">
        <f>N141</f>
        <v>0</v>
      </c>
      <c r="AK141">
        <f>O141</f>
        <v>0</v>
      </c>
      <c r="AL141">
        <f>P141</f>
        <v>0</v>
      </c>
      <c r="AM141">
        <f>Q141</f>
        <v>0</v>
      </c>
      <c r="AN141">
        <f>R141</f>
        <v>0</v>
      </c>
      <c r="AO141">
        <f>S141</f>
        <v>0</v>
      </c>
    </row>
    <row r="142" spans="23:41">
      <c r="W142">
        <f>A142</f>
        <v>0</v>
      </c>
      <c r="X142">
        <f>B142</f>
        <v>0</v>
      </c>
      <c r="Y142">
        <f>C142</f>
        <v>0</v>
      </c>
      <c r="Z142">
        <f>D142</f>
        <v>0</v>
      </c>
      <c r="AA142">
        <f>IFERROR(VLOOKUP(E142,'lists'!$AI:$AJ,2,FALSE),"")</f>
        <v>0</v>
      </c>
      <c r="AB142">
        <f>IFERROR(VLOOKUP(F142,'lists'!$AK:$AL,2,FALSE),"")</f>
        <v>0</v>
      </c>
      <c r="AC142">
        <f>G142</f>
        <v>0</v>
      </c>
      <c r="AD142">
        <f>H142</f>
        <v>0</v>
      </c>
      <c r="AE142">
        <f>I142</f>
        <v>0</v>
      </c>
      <c r="AF142">
        <f>J142</f>
        <v>0</v>
      </c>
      <c r="AG142">
        <f>K142</f>
        <v>0</v>
      </c>
      <c r="AH142">
        <f>L142</f>
        <v>0</v>
      </c>
      <c r="AI142">
        <f>M142</f>
        <v>0</v>
      </c>
      <c r="AJ142">
        <f>N142</f>
        <v>0</v>
      </c>
      <c r="AK142">
        <f>O142</f>
        <v>0</v>
      </c>
      <c r="AL142">
        <f>P142</f>
        <v>0</v>
      </c>
      <c r="AM142">
        <f>Q142</f>
        <v>0</v>
      </c>
      <c r="AN142">
        <f>R142</f>
        <v>0</v>
      </c>
      <c r="AO142">
        <f>S142</f>
        <v>0</v>
      </c>
    </row>
    <row r="143" spans="23:41">
      <c r="W143">
        <f>A143</f>
        <v>0</v>
      </c>
      <c r="X143">
        <f>B143</f>
        <v>0</v>
      </c>
      <c r="Y143">
        <f>C143</f>
        <v>0</v>
      </c>
      <c r="Z143">
        <f>D143</f>
        <v>0</v>
      </c>
      <c r="AA143">
        <f>IFERROR(VLOOKUP(E143,'lists'!$AI:$AJ,2,FALSE),"")</f>
        <v>0</v>
      </c>
      <c r="AB143">
        <f>IFERROR(VLOOKUP(F143,'lists'!$AK:$AL,2,FALSE),"")</f>
        <v>0</v>
      </c>
      <c r="AC143">
        <f>G143</f>
        <v>0</v>
      </c>
      <c r="AD143">
        <f>H143</f>
        <v>0</v>
      </c>
      <c r="AE143">
        <f>I143</f>
        <v>0</v>
      </c>
      <c r="AF143">
        <f>J143</f>
        <v>0</v>
      </c>
      <c r="AG143">
        <f>K143</f>
        <v>0</v>
      </c>
      <c r="AH143">
        <f>L143</f>
        <v>0</v>
      </c>
      <c r="AI143">
        <f>M143</f>
        <v>0</v>
      </c>
      <c r="AJ143">
        <f>N143</f>
        <v>0</v>
      </c>
      <c r="AK143">
        <f>O143</f>
        <v>0</v>
      </c>
      <c r="AL143">
        <f>P143</f>
        <v>0</v>
      </c>
      <c r="AM143">
        <f>Q143</f>
        <v>0</v>
      </c>
      <c r="AN143">
        <f>R143</f>
        <v>0</v>
      </c>
      <c r="AO143">
        <f>S143</f>
        <v>0</v>
      </c>
    </row>
    <row r="144" spans="23:41">
      <c r="W144">
        <f>A144</f>
        <v>0</v>
      </c>
      <c r="X144">
        <f>B144</f>
        <v>0</v>
      </c>
      <c r="Y144">
        <f>C144</f>
        <v>0</v>
      </c>
      <c r="Z144">
        <f>D144</f>
        <v>0</v>
      </c>
      <c r="AA144">
        <f>IFERROR(VLOOKUP(E144,'lists'!$AI:$AJ,2,FALSE),"")</f>
        <v>0</v>
      </c>
      <c r="AB144">
        <f>IFERROR(VLOOKUP(F144,'lists'!$AK:$AL,2,FALSE),"")</f>
        <v>0</v>
      </c>
      <c r="AC144">
        <f>G144</f>
        <v>0</v>
      </c>
      <c r="AD144">
        <f>H144</f>
        <v>0</v>
      </c>
      <c r="AE144">
        <f>I144</f>
        <v>0</v>
      </c>
      <c r="AF144">
        <f>J144</f>
        <v>0</v>
      </c>
      <c r="AG144">
        <f>K144</f>
        <v>0</v>
      </c>
      <c r="AH144">
        <f>L144</f>
        <v>0</v>
      </c>
      <c r="AI144">
        <f>M144</f>
        <v>0</v>
      </c>
      <c r="AJ144">
        <f>N144</f>
        <v>0</v>
      </c>
      <c r="AK144">
        <f>O144</f>
        <v>0</v>
      </c>
      <c r="AL144">
        <f>P144</f>
        <v>0</v>
      </c>
      <c r="AM144">
        <f>Q144</f>
        <v>0</v>
      </c>
      <c r="AN144">
        <f>R144</f>
        <v>0</v>
      </c>
      <c r="AO144">
        <f>S144</f>
        <v>0</v>
      </c>
    </row>
    <row r="145" spans="23:41">
      <c r="W145">
        <f>A145</f>
        <v>0</v>
      </c>
      <c r="X145">
        <f>B145</f>
        <v>0</v>
      </c>
      <c r="Y145">
        <f>C145</f>
        <v>0</v>
      </c>
      <c r="Z145">
        <f>D145</f>
        <v>0</v>
      </c>
      <c r="AA145">
        <f>IFERROR(VLOOKUP(E145,'lists'!$AI:$AJ,2,FALSE),"")</f>
        <v>0</v>
      </c>
      <c r="AB145">
        <f>IFERROR(VLOOKUP(F145,'lists'!$AK:$AL,2,FALSE),"")</f>
        <v>0</v>
      </c>
      <c r="AC145">
        <f>G145</f>
        <v>0</v>
      </c>
      <c r="AD145">
        <f>H145</f>
        <v>0</v>
      </c>
      <c r="AE145">
        <f>I145</f>
        <v>0</v>
      </c>
      <c r="AF145">
        <f>J145</f>
        <v>0</v>
      </c>
      <c r="AG145">
        <f>K145</f>
        <v>0</v>
      </c>
      <c r="AH145">
        <f>L145</f>
        <v>0</v>
      </c>
      <c r="AI145">
        <f>M145</f>
        <v>0</v>
      </c>
      <c r="AJ145">
        <f>N145</f>
        <v>0</v>
      </c>
      <c r="AK145">
        <f>O145</f>
        <v>0</v>
      </c>
      <c r="AL145">
        <f>P145</f>
        <v>0</v>
      </c>
      <c r="AM145">
        <f>Q145</f>
        <v>0</v>
      </c>
      <c r="AN145">
        <f>R145</f>
        <v>0</v>
      </c>
      <c r="AO145">
        <f>S145</f>
        <v>0</v>
      </c>
    </row>
    <row r="146" spans="23:41">
      <c r="W146">
        <f>A146</f>
        <v>0</v>
      </c>
      <c r="X146">
        <f>B146</f>
        <v>0</v>
      </c>
      <c r="Y146">
        <f>C146</f>
        <v>0</v>
      </c>
      <c r="Z146">
        <f>D146</f>
        <v>0</v>
      </c>
      <c r="AA146">
        <f>IFERROR(VLOOKUP(E146,'lists'!$AI:$AJ,2,FALSE),"")</f>
        <v>0</v>
      </c>
      <c r="AB146">
        <f>IFERROR(VLOOKUP(F146,'lists'!$AK:$AL,2,FALSE),"")</f>
        <v>0</v>
      </c>
      <c r="AC146">
        <f>G146</f>
        <v>0</v>
      </c>
      <c r="AD146">
        <f>H146</f>
        <v>0</v>
      </c>
      <c r="AE146">
        <f>I146</f>
        <v>0</v>
      </c>
      <c r="AF146">
        <f>J146</f>
        <v>0</v>
      </c>
      <c r="AG146">
        <f>K146</f>
        <v>0</v>
      </c>
      <c r="AH146">
        <f>L146</f>
        <v>0</v>
      </c>
      <c r="AI146">
        <f>M146</f>
        <v>0</v>
      </c>
      <c r="AJ146">
        <f>N146</f>
        <v>0</v>
      </c>
      <c r="AK146">
        <f>O146</f>
        <v>0</v>
      </c>
      <c r="AL146">
        <f>P146</f>
        <v>0</v>
      </c>
      <c r="AM146">
        <f>Q146</f>
        <v>0</v>
      </c>
      <c r="AN146">
        <f>R146</f>
        <v>0</v>
      </c>
      <c r="AO146">
        <f>S146</f>
        <v>0</v>
      </c>
    </row>
    <row r="147" spans="23:41">
      <c r="W147">
        <f>A147</f>
        <v>0</v>
      </c>
      <c r="X147">
        <f>B147</f>
        <v>0</v>
      </c>
      <c r="Y147">
        <f>C147</f>
        <v>0</v>
      </c>
      <c r="Z147">
        <f>D147</f>
        <v>0</v>
      </c>
      <c r="AA147">
        <f>IFERROR(VLOOKUP(E147,'lists'!$AI:$AJ,2,FALSE),"")</f>
        <v>0</v>
      </c>
      <c r="AB147">
        <f>IFERROR(VLOOKUP(F147,'lists'!$AK:$AL,2,FALSE),"")</f>
        <v>0</v>
      </c>
      <c r="AC147">
        <f>G147</f>
        <v>0</v>
      </c>
      <c r="AD147">
        <f>H147</f>
        <v>0</v>
      </c>
      <c r="AE147">
        <f>I147</f>
        <v>0</v>
      </c>
      <c r="AF147">
        <f>J147</f>
        <v>0</v>
      </c>
      <c r="AG147">
        <f>K147</f>
        <v>0</v>
      </c>
      <c r="AH147">
        <f>L147</f>
        <v>0</v>
      </c>
      <c r="AI147">
        <f>M147</f>
        <v>0</v>
      </c>
      <c r="AJ147">
        <f>N147</f>
        <v>0</v>
      </c>
      <c r="AK147">
        <f>O147</f>
        <v>0</v>
      </c>
      <c r="AL147">
        <f>P147</f>
        <v>0</v>
      </c>
      <c r="AM147">
        <f>Q147</f>
        <v>0</v>
      </c>
      <c r="AN147">
        <f>R147</f>
        <v>0</v>
      </c>
      <c r="AO147">
        <f>S147</f>
        <v>0</v>
      </c>
    </row>
    <row r="148" spans="23:41">
      <c r="W148">
        <f>A148</f>
        <v>0</v>
      </c>
      <c r="X148">
        <f>B148</f>
        <v>0</v>
      </c>
      <c r="Y148">
        <f>C148</f>
        <v>0</v>
      </c>
      <c r="Z148">
        <f>D148</f>
        <v>0</v>
      </c>
      <c r="AA148">
        <f>IFERROR(VLOOKUP(E148,'lists'!$AI:$AJ,2,FALSE),"")</f>
        <v>0</v>
      </c>
      <c r="AB148">
        <f>IFERROR(VLOOKUP(F148,'lists'!$AK:$AL,2,FALSE),"")</f>
        <v>0</v>
      </c>
      <c r="AC148">
        <f>G148</f>
        <v>0</v>
      </c>
      <c r="AD148">
        <f>H148</f>
        <v>0</v>
      </c>
      <c r="AE148">
        <f>I148</f>
        <v>0</v>
      </c>
      <c r="AF148">
        <f>J148</f>
        <v>0</v>
      </c>
      <c r="AG148">
        <f>K148</f>
        <v>0</v>
      </c>
      <c r="AH148">
        <f>L148</f>
        <v>0</v>
      </c>
      <c r="AI148">
        <f>M148</f>
        <v>0</v>
      </c>
      <c r="AJ148">
        <f>N148</f>
        <v>0</v>
      </c>
      <c r="AK148">
        <f>O148</f>
        <v>0</v>
      </c>
      <c r="AL148">
        <f>P148</f>
        <v>0</v>
      </c>
      <c r="AM148">
        <f>Q148</f>
        <v>0</v>
      </c>
      <c r="AN148">
        <f>R148</f>
        <v>0</v>
      </c>
      <c r="AO148">
        <f>S148</f>
        <v>0</v>
      </c>
    </row>
    <row r="149" spans="23:41">
      <c r="W149">
        <f>A149</f>
        <v>0</v>
      </c>
      <c r="X149">
        <f>B149</f>
        <v>0</v>
      </c>
      <c r="Y149">
        <f>C149</f>
        <v>0</v>
      </c>
      <c r="Z149">
        <f>D149</f>
        <v>0</v>
      </c>
      <c r="AA149">
        <f>IFERROR(VLOOKUP(E149,'lists'!$AI:$AJ,2,FALSE),"")</f>
        <v>0</v>
      </c>
      <c r="AB149">
        <f>IFERROR(VLOOKUP(F149,'lists'!$AK:$AL,2,FALSE),"")</f>
        <v>0</v>
      </c>
      <c r="AC149">
        <f>G149</f>
        <v>0</v>
      </c>
      <c r="AD149">
        <f>H149</f>
        <v>0</v>
      </c>
      <c r="AE149">
        <f>I149</f>
        <v>0</v>
      </c>
      <c r="AF149">
        <f>J149</f>
        <v>0</v>
      </c>
      <c r="AG149">
        <f>K149</f>
        <v>0</v>
      </c>
      <c r="AH149">
        <f>L149</f>
        <v>0</v>
      </c>
      <c r="AI149">
        <f>M149</f>
        <v>0</v>
      </c>
      <c r="AJ149">
        <f>N149</f>
        <v>0</v>
      </c>
      <c r="AK149">
        <f>O149</f>
        <v>0</v>
      </c>
      <c r="AL149">
        <f>P149</f>
        <v>0</v>
      </c>
      <c r="AM149">
        <f>Q149</f>
        <v>0</v>
      </c>
      <c r="AN149">
        <f>R149</f>
        <v>0</v>
      </c>
      <c r="AO149">
        <f>S149</f>
        <v>0</v>
      </c>
    </row>
    <row r="150" spans="23:41">
      <c r="W150">
        <f>A150</f>
        <v>0</v>
      </c>
      <c r="X150">
        <f>B150</f>
        <v>0</v>
      </c>
      <c r="Y150">
        <f>C150</f>
        <v>0</v>
      </c>
      <c r="Z150">
        <f>D150</f>
        <v>0</v>
      </c>
      <c r="AA150">
        <f>IFERROR(VLOOKUP(E150,'lists'!$AI:$AJ,2,FALSE),"")</f>
        <v>0</v>
      </c>
      <c r="AB150">
        <f>IFERROR(VLOOKUP(F150,'lists'!$AK:$AL,2,FALSE),"")</f>
        <v>0</v>
      </c>
      <c r="AC150">
        <f>G150</f>
        <v>0</v>
      </c>
      <c r="AD150">
        <f>H150</f>
        <v>0</v>
      </c>
      <c r="AE150">
        <f>I150</f>
        <v>0</v>
      </c>
      <c r="AF150">
        <f>J150</f>
        <v>0</v>
      </c>
      <c r="AG150">
        <f>K150</f>
        <v>0</v>
      </c>
      <c r="AH150">
        <f>L150</f>
        <v>0</v>
      </c>
      <c r="AI150">
        <f>M150</f>
        <v>0</v>
      </c>
      <c r="AJ150">
        <f>N150</f>
        <v>0</v>
      </c>
      <c r="AK150">
        <f>O150</f>
        <v>0</v>
      </c>
      <c r="AL150">
        <f>P150</f>
        <v>0</v>
      </c>
      <c r="AM150">
        <f>Q150</f>
        <v>0</v>
      </c>
      <c r="AN150">
        <f>R150</f>
        <v>0</v>
      </c>
      <c r="AO150">
        <f>S150</f>
        <v>0</v>
      </c>
    </row>
    <row r="151" spans="23:41">
      <c r="W151">
        <f>A151</f>
        <v>0</v>
      </c>
      <c r="X151">
        <f>B151</f>
        <v>0</v>
      </c>
      <c r="Y151">
        <f>C151</f>
        <v>0</v>
      </c>
      <c r="Z151">
        <f>D151</f>
        <v>0</v>
      </c>
      <c r="AA151">
        <f>IFERROR(VLOOKUP(E151,'lists'!$AI:$AJ,2,FALSE),"")</f>
        <v>0</v>
      </c>
      <c r="AB151">
        <f>IFERROR(VLOOKUP(F151,'lists'!$AK:$AL,2,FALSE),"")</f>
        <v>0</v>
      </c>
      <c r="AC151">
        <f>G151</f>
        <v>0</v>
      </c>
      <c r="AD151">
        <f>H151</f>
        <v>0</v>
      </c>
      <c r="AE151">
        <f>I151</f>
        <v>0</v>
      </c>
      <c r="AF151">
        <f>J151</f>
        <v>0</v>
      </c>
      <c r="AG151">
        <f>K151</f>
        <v>0</v>
      </c>
      <c r="AH151">
        <f>L151</f>
        <v>0</v>
      </c>
      <c r="AI151">
        <f>M151</f>
        <v>0</v>
      </c>
      <c r="AJ151">
        <f>N151</f>
        <v>0</v>
      </c>
      <c r="AK151">
        <f>O151</f>
        <v>0</v>
      </c>
      <c r="AL151">
        <f>P151</f>
        <v>0</v>
      </c>
      <c r="AM151">
        <f>Q151</f>
        <v>0</v>
      </c>
      <c r="AN151">
        <f>R151</f>
        <v>0</v>
      </c>
      <c r="AO151">
        <f>S151</f>
        <v>0</v>
      </c>
    </row>
    <row r="152" spans="23:41">
      <c r="W152">
        <f>A152</f>
        <v>0</v>
      </c>
      <c r="X152">
        <f>B152</f>
        <v>0</v>
      </c>
      <c r="Y152">
        <f>C152</f>
        <v>0</v>
      </c>
      <c r="Z152">
        <f>D152</f>
        <v>0</v>
      </c>
      <c r="AA152">
        <f>IFERROR(VLOOKUP(E152,'lists'!$AI:$AJ,2,FALSE),"")</f>
        <v>0</v>
      </c>
      <c r="AB152">
        <f>IFERROR(VLOOKUP(F152,'lists'!$AK:$AL,2,FALSE),"")</f>
        <v>0</v>
      </c>
      <c r="AC152">
        <f>G152</f>
        <v>0</v>
      </c>
      <c r="AD152">
        <f>H152</f>
        <v>0</v>
      </c>
      <c r="AE152">
        <f>I152</f>
        <v>0</v>
      </c>
      <c r="AF152">
        <f>J152</f>
        <v>0</v>
      </c>
      <c r="AG152">
        <f>K152</f>
        <v>0</v>
      </c>
      <c r="AH152">
        <f>L152</f>
        <v>0</v>
      </c>
      <c r="AI152">
        <f>M152</f>
        <v>0</v>
      </c>
      <c r="AJ152">
        <f>N152</f>
        <v>0</v>
      </c>
      <c r="AK152">
        <f>O152</f>
        <v>0</v>
      </c>
      <c r="AL152">
        <f>P152</f>
        <v>0</v>
      </c>
      <c r="AM152">
        <f>Q152</f>
        <v>0</v>
      </c>
      <c r="AN152">
        <f>R152</f>
        <v>0</v>
      </c>
      <c r="AO152">
        <f>S152</f>
        <v>0</v>
      </c>
    </row>
    <row r="153" spans="23:41">
      <c r="W153">
        <f>A153</f>
        <v>0</v>
      </c>
      <c r="X153">
        <f>B153</f>
        <v>0</v>
      </c>
      <c r="Y153">
        <f>C153</f>
        <v>0</v>
      </c>
      <c r="Z153">
        <f>D153</f>
        <v>0</v>
      </c>
      <c r="AA153">
        <f>IFERROR(VLOOKUP(E153,'lists'!$AI:$AJ,2,FALSE),"")</f>
        <v>0</v>
      </c>
      <c r="AB153">
        <f>IFERROR(VLOOKUP(F153,'lists'!$AK:$AL,2,FALSE),"")</f>
        <v>0</v>
      </c>
      <c r="AC153">
        <f>G153</f>
        <v>0</v>
      </c>
      <c r="AD153">
        <f>H153</f>
        <v>0</v>
      </c>
      <c r="AE153">
        <f>I153</f>
        <v>0</v>
      </c>
      <c r="AF153">
        <f>J153</f>
        <v>0</v>
      </c>
      <c r="AG153">
        <f>K153</f>
        <v>0</v>
      </c>
      <c r="AH153">
        <f>L153</f>
        <v>0</v>
      </c>
      <c r="AI153">
        <f>M153</f>
        <v>0</v>
      </c>
      <c r="AJ153">
        <f>N153</f>
        <v>0</v>
      </c>
      <c r="AK153">
        <f>O153</f>
        <v>0</v>
      </c>
      <c r="AL153">
        <f>P153</f>
        <v>0</v>
      </c>
      <c r="AM153">
        <f>Q153</f>
        <v>0</v>
      </c>
      <c r="AN153">
        <f>R153</f>
        <v>0</v>
      </c>
      <c r="AO153">
        <f>S153</f>
        <v>0</v>
      </c>
    </row>
    <row r="154" spans="23:41">
      <c r="W154">
        <f>A154</f>
        <v>0</v>
      </c>
      <c r="X154">
        <f>B154</f>
        <v>0</v>
      </c>
      <c r="Y154">
        <f>C154</f>
        <v>0</v>
      </c>
      <c r="Z154">
        <f>D154</f>
        <v>0</v>
      </c>
      <c r="AA154">
        <f>IFERROR(VLOOKUP(E154,'lists'!$AI:$AJ,2,FALSE),"")</f>
        <v>0</v>
      </c>
      <c r="AB154">
        <f>IFERROR(VLOOKUP(F154,'lists'!$AK:$AL,2,FALSE),"")</f>
        <v>0</v>
      </c>
      <c r="AC154">
        <f>G154</f>
        <v>0</v>
      </c>
      <c r="AD154">
        <f>H154</f>
        <v>0</v>
      </c>
      <c r="AE154">
        <f>I154</f>
        <v>0</v>
      </c>
      <c r="AF154">
        <f>J154</f>
        <v>0</v>
      </c>
      <c r="AG154">
        <f>K154</f>
        <v>0</v>
      </c>
      <c r="AH154">
        <f>L154</f>
        <v>0</v>
      </c>
      <c r="AI154">
        <f>M154</f>
        <v>0</v>
      </c>
      <c r="AJ154">
        <f>N154</f>
        <v>0</v>
      </c>
      <c r="AK154">
        <f>O154</f>
        <v>0</v>
      </c>
      <c r="AL154">
        <f>P154</f>
        <v>0</v>
      </c>
      <c r="AM154">
        <f>Q154</f>
        <v>0</v>
      </c>
      <c r="AN154">
        <f>R154</f>
        <v>0</v>
      </c>
      <c r="AO154">
        <f>S154</f>
        <v>0</v>
      </c>
    </row>
    <row r="155" spans="23:41">
      <c r="W155">
        <f>A155</f>
        <v>0</v>
      </c>
      <c r="X155">
        <f>B155</f>
        <v>0</v>
      </c>
      <c r="Y155">
        <f>C155</f>
        <v>0</v>
      </c>
      <c r="Z155">
        <f>D155</f>
        <v>0</v>
      </c>
      <c r="AA155">
        <f>IFERROR(VLOOKUP(E155,'lists'!$AI:$AJ,2,FALSE),"")</f>
        <v>0</v>
      </c>
      <c r="AB155">
        <f>IFERROR(VLOOKUP(F155,'lists'!$AK:$AL,2,FALSE),"")</f>
        <v>0</v>
      </c>
      <c r="AC155">
        <f>G155</f>
        <v>0</v>
      </c>
      <c r="AD155">
        <f>H155</f>
        <v>0</v>
      </c>
      <c r="AE155">
        <f>I155</f>
        <v>0</v>
      </c>
      <c r="AF155">
        <f>J155</f>
        <v>0</v>
      </c>
      <c r="AG155">
        <f>K155</f>
        <v>0</v>
      </c>
      <c r="AH155">
        <f>L155</f>
        <v>0</v>
      </c>
      <c r="AI155">
        <f>M155</f>
        <v>0</v>
      </c>
      <c r="AJ155">
        <f>N155</f>
        <v>0</v>
      </c>
      <c r="AK155">
        <f>O155</f>
        <v>0</v>
      </c>
      <c r="AL155">
        <f>P155</f>
        <v>0</v>
      </c>
      <c r="AM155">
        <f>Q155</f>
        <v>0</v>
      </c>
      <c r="AN155">
        <f>R155</f>
        <v>0</v>
      </c>
      <c r="AO155">
        <f>S155</f>
        <v>0</v>
      </c>
    </row>
    <row r="156" spans="23:41">
      <c r="W156">
        <f>A156</f>
        <v>0</v>
      </c>
      <c r="X156">
        <f>B156</f>
        <v>0</v>
      </c>
      <c r="Y156">
        <f>C156</f>
        <v>0</v>
      </c>
      <c r="Z156">
        <f>D156</f>
        <v>0</v>
      </c>
      <c r="AA156">
        <f>IFERROR(VLOOKUP(E156,'lists'!$AI:$AJ,2,FALSE),"")</f>
        <v>0</v>
      </c>
      <c r="AB156">
        <f>IFERROR(VLOOKUP(F156,'lists'!$AK:$AL,2,FALSE),"")</f>
        <v>0</v>
      </c>
      <c r="AC156">
        <f>G156</f>
        <v>0</v>
      </c>
      <c r="AD156">
        <f>H156</f>
        <v>0</v>
      </c>
      <c r="AE156">
        <f>I156</f>
        <v>0</v>
      </c>
      <c r="AF156">
        <f>J156</f>
        <v>0</v>
      </c>
      <c r="AG156">
        <f>K156</f>
        <v>0</v>
      </c>
      <c r="AH156">
        <f>L156</f>
        <v>0</v>
      </c>
      <c r="AI156">
        <f>M156</f>
        <v>0</v>
      </c>
      <c r="AJ156">
        <f>N156</f>
        <v>0</v>
      </c>
      <c r="AK156">
        <f>O156</f>
        <v>0</v>
      </c>
      <c r="AL156">
        <f>P156</f>
        <v>0</v>
      </c>
      <c r="AM156">
        <f>Q156</f>
        <v>0</v>
      </c>
      <c r="AN156">
        <f>R156</f>
        <v>0</v>
      </c>
      <c r="AO156">
        <f>S156</f>
        <v>0</v>
      </c>
    </row>
    <row r="157" spans="23:41">
      <c r="W157">
        <f>A157</f>
        <v>0</v>
      </c>
      <c r="X157">
        <f>B157</f>
        <v>0</v>
      </c>
      <c r="Y157">
        <f>C157</f>
        <v>0</v>
      </c>
      <c r="Z157">
        <f>D157</f>
        <v>0</v>
      </c>
      <c r="AA157">
        <f>IFERROR(VLOOKUP(E157,'lists'!$AI:$AJ,2,FALSE),"")</f>
        <v>0</v>
      </c>
      <c r="AB157">
        <f>IFERROR(VLOOKUP(F157,'lists'!$AK:$AL,2,FALSE),"")</f>
        <v>0</v>
      </c>
      <c r="AC157">
        <f>G157</f>
        <v>0</v>
      </c>
      <c r="AD157">
        <f>H157</f>
        <v>0</v>
      </c>
      <c r="AE157">
        <f>I157</f>
        <v>0</v>
      </c>
      <c r="AF157">
        <f>J157</f>
        <v>0</v>
      </c>
      <c r="AG157">
        <f>K157</f>
        <v>0</v>
      </c>
      <c r="AH157">
        <f>L157</f>
        <v>0</v>
      </c>
      <c r="AI157">
        <f>M157</f>
        <v>0</v>
      </c>
      <c r="AJ157">
        <f>N157</f>
        <v>0</v>
      </c>
      <c r="AK157">
        <f>O157</f>
        <v>0</v>
      </c>
      <c r="AL157">
        <f>P157</f>
        <v>0</v>
      </c>
      <c r="AM157">
        <f>Q157</f>
        <v>0</v>
      </c>
      <c r="AN157">
        <f>R157</f>
        <v>0</v>
      </c>
      <c r="AO157">
        <f>S157</f>
        <v>0</v>
      </c>
    </row>
    <row r="158" spans="23:41">
      <c r="W158">
        <f>A158</f>
        <v>0</v>
      </c>
      <c r="X158">
        <f>B158</f>
        <v>0</v>
      </c>
      <c r="Y158">
        <f>C158</f>
        <v>0</v>
      </c>
      <c r="Z158">
        <f>D158</f>
        <v>0</v>
      </c>
      <c r="AA158">
        <f>IFERROR(VLOOKUP(E158,'lists'!$AI:$AJ,2,FALSE),"")</f>
        <v>0</v>
      </c>
      <c r="AB158">
        <f>IFERROR(VLOOKUP(F158,'lists'!$AK:$AL,2,FALSE),"")</f>
        <v>0</v>
      </c>
      <c r="AC158">
        <f>G158</f>
        <v>0</v>
      </c>
      <c r="AD158">
        <f>H158</f>
        <v>0</v>
      </c>
      <c r="AE158">
        <f>I158</f>
        <v>0</v>
      </c>
      <c r="AF158">
        <f>J158</f>
        <v>0</v>
      </c>
      <c r="AG158">
        <f>K158</f>
        <v>0</v>
      </c>
      <c r="AH158">
        <f>L158</f>
        <v>0</v>
      </c>
      <c r="AI158">
        <f>M158</f>
        <v>0</v>
      </c>
      <c r="AJ158">
        <f>N158</f>
        <v>0</v>
      </c>
      <c r="AK158">
        <f>O158</f>
        <v>0</v>
      </c>
      <c r="AL158">
        <f>P158</f>
        <v>0</v>
      </c>
      <c r="AM158">
        <f>Q158</f>
        <v>0</v>
      </c>
      <c r="AN158">
        <f>R158</f>
        <v>0</v>
      </c>
      <c r="AO158">
        <f>S158</f>
        <v>0</v>
      </c>
    </row>
    <row r="159" spans="23:41">
      <c r="W159">
        <f>A159</f>
        <v>0</v>
      </c>
      <c r="X159">
        <f>B159</f>
        <v>0</v>
      </c>
      <c r="Y159">
        <f>C159</f>
        <v>0</v>
      </c>
      <c r="Z159">
        <f>D159</f>
        <v>0</v>
      </c>
      <c r="AA159">
        <f>IFERROR(VLOOKUP(E159,'lists'!$AI:$AJ,2,FALSE),"")</f>
        <v>0</v>
      </c>
      <c r="AB159">
        <f>IFERROR(VLOOKUP(F159,'lists'!$AK:$AL,2,FALSE),"")</f>
        <v>0</v>
      </c>
      <c r="AC159">
        <f>G159</f>
        <v>0</v>
      </c>
      <c r="AD159">
        <f>H159</f>
        <v>0</v>
      </c>
      <c r="AE159">
        <f>I159</f>
        <v>0</v>
      </c>
      <c r="AF159">
        <f>J159</f>
        <v>0</v>
      </c>
      <c r="AG159">
        <f>K159</f>
        <v>0</v>
      </c>
      <c r="AH159">
        <f>L159</f>
        <v>0</v>
      </c>
      <c r="AI159">
        <f>M159</f>
        <v>0</v>
      </c>
      <c r="AJ159">
        <f>N159</f>
        <v>0</v>
      </c>
      <c r="AK159">
        <f>O159</f>
        <v>0</v>
      </c>
      <c r="AL159">
        <f>P159</f>
        <v>0</v>
      </c>
      <c r="AM159">
        <f>Q159</f>
        <v>0</v>
      </c>
      <c r="AN159">
        <f>R159</f>
        <v>0</v>
      </c>
      <c r="AO159">
        <f>S159</f>
        <v>0</v>
      </c>
    </row>
    <row r="160" spans="23:41">
      <c r="W160">
        <f>A160</f>
        <v>0</v>
      </c>
      <c r="X160">
        <f>B160</f>
        <v>0</v>
      </c>
      <c r="Y160">
        <f>C160</f>
        <v>0</v>
      </c>
      <c r="Z160">
        <f>D160</f>
        <v>0</v>
      </c>
      <c r="AA160">
        <f>IFERROR(VLOOKUP(E160,'lists'!$AI:$AJ,2,FALSE),"")</f>
        <v>0</v>
      </c>
      <c r="AB160">
        <f>IFERROR(VLOOKUP(F160,'lists'!$AK:$AL,2,FALSE),"")</f>
        <v>0</v>
      </c>
      <c r="AC160">
        <f>G160</f>
        <v>0</v>
      </c>
      <c r="AD160">
        <f>H160</f>
        <v>0</v>
      </c>
      <c r="AE160">
        <f>I160</f>
        <v>0</v>
      </c>
      <c r="AF160">
        <f>J160</f>
        <v>0</v>
      </c>
      <c r="AG160">
        <f>K160</f>
        <v>0</v>
      </c>
      <c r="AH160">
        <f>L160</f>
        <v>0</v>
      </c>
      <c r="AI160">
        <f>M160</f>
        <v>0</v>
      </c>
      <c r="AJ160">
        <f>N160</f>
        <v>0</v>
      </c>
      <c r="AK160">
        <f>O160</f>
        <v>0</v>
      </c>
      <c r="AL160">
        <f>P160</f>
        <v>0</v>
      </c>
      <c r="AM160">
        <f>Q160</f>
        <v>0</v>
      </c>
      <c r="AN160">
        <f>R160</f>
        <v>0</v>
      </c>
      <c r="AO160">
        <f>S160</f>
        <v>0</v>
      </c>
    </row>
    <row r="161" spans="23:41">
      <c r="W161">
        <f>A161</f>
        <v>0</v>
      </c>
      <c r="X161">
        <f>B161</f>
        <v>0</v>
      </c>
      <c r="Y161">
        <f>C161</f>
        <v>0</v>
      </c>
      <c r="Z161">
        <f>D161</f>
        <v>0</v>
      </c>
      <c r="AA161">
        <f>IFERROR(VLOOKUP(E161,'lists'!$AI:$AJ,2,FALSE),"")</f>
        <v>0</v>
      </c>
      <c r="AB161">
        <f>IFERROR(VLOOKUP(F161,'lists'!$AK:$AL,2,FALSE),"")</f>
        <v>0</v>
      </c>
      <c r="AC161">
        <f>G161</f>
        <v>0</v>
      </c>
      <c r="AD161">
        <f>H161</f>
        <v>0</v>
      </c>
      <c r="AE161">
        <f>I161</f>
        <v>0</v>
      </c>
      <c r="AF161">
        <f>J161</f>
        <v>0</v>
      </c>
      <c r="AG161">
        <f>K161</f>
        <v>0</v>
      </c>
      <c r="AH161">
        <f>L161</f>
        <v>0</v>
      </c>
      <c r="AI161">
        <f>M161</f>
        <v>0</v>
      </c>
      <c r="AJ161">
        <f>N161</f>
        <v>0</v>
      </c>
      <c r="AK161">
        <f>O161</f>
        <v>0</v>
      </c>
      <c r="AL161">
        <f>P161</f>
        <v>0</v>
      </c>
      <c r="AM161">
        <f>Q161</f>
        <v>0</v>
      </c>
      <c r="AN161">
        <f>R161</f>
        <v>0</v>
      </c>
      <c r="AO161">
        <f>S161</f>
        <v>0</v>
      </c>
    </row>
    <row r="162" spans="23:41">
      <c r="W162">
        <f>A162</f>
        <v>0</v>
      </c>
      <c r="X162">
        <f>B162</f>
        <v>0</v>
      </c>
      <c r="Y162">
        <f>C162</f>
        <v>0</v>
      </c>
      <c r="Z162">
        <f>D162</f>
        <v>0</v>
      </c>
      <c r="AA162">
        <f>IFERROR(VLOOKUP(E162,'lists'!$AI:$AJ,2,FALSE),"")</f>
        <v>0</v>
      </c>
      <c r="AB162">
        <f>IFERROR(VLOOKUP(F162,'lists'!$AK:$AL,2,FALSE),"")</f>
        <v>0</v>
      </c>
      <c r="AC162">
        <f>G162</f>
        <v>0</v>
      </c>
      <c r="AD162">
        <f>H162</f>
        <v>0</v>
      </c>
      <c r="AE162">
        <f>I162</f>
        <v>0</v>
      </c>
      <c r="AF162">
        <f>J162</f>
        <v>0</v>
      </c>
      <c r="AG162">
        <f>K162</f>
        <v>0</v>
      </c>
      <c r="AH162">
        <f>L162</f>
        <v>0</v>
      </c>
      <c r="AI162">
        <f>M162</f>
        <v>0</v>
      </c>
      <c r="AJ162">
        <f>N162</f>
        <v>0</v>
      </c>
      <c r="AK162">
        <f>O162</f>
        <v>0</v>
      </c>
      <c r="AL162">
        <f>P162</f>
        <v>0</v>
      </c>
      <c r="AM162">
        <f>Q162</f>
        <v>0</v>
      </c>
      <c r="AN162">
        <f>R162</f>
        <v>0</v>
      </c>
      <c r="AO162">
        <f>S162</f>
        <v>0</v>
      </c>
    </row>
    <row r="163" spans="23:41">
      <c r="W163">
        <f>A163</f>
        <v>0</v>
      </c>
      <c r="X163">
        <f>B163</f>
        <v>0</v>
      </c>
      <c r="Y163">
        <f>C163</f>
        <v>0</v>
      </c>
      <c r="Z163">
        <f>D163</f>
        <v>0</v>
      </c>
      <c r="AA163">
        <f>IFERROR(VLOOKUP(E163,'lists'!$AI:$AJ,2,FALSE),"")</f>
        <v>0</v>
      </c>
      <c r="AB163">
        <f>IFERROR(VLOOKUP(F163,'lists'!$AK:$AL,2,FALSE),"")</f>
        <v>0</v>
      </c>
      <c r="AC163">
        <f>G163</f>
        <v>0</v>
      </c>
      <c r="AD163">
        <f>H163</f>
        <v>0</v>
      </c>
      <c r="AE163">
        <f>I163</f>
        <v>0</v>
      </c>
      <c r="AF163">
        <f>J163</f>
        <v>0</v>
      </c>
      <c r="AG163">
        <f>K163</f>
        <v>0</v>
      </c>
      <c r="AH163">
        <f>L163</f>
        <v>0</v>
      </c>
      <c r="AI163">
        <f>M163</f>
        <v>0</v>
      </c>
      <c r="AJ163">
        <f>N163</f>
        <v>0</v>
      </c>
      <c r="AK163">
        <f>O163</f>
        <v>0</v>
      </c>
      <c r="AL163">
        <f>P163</f>
        <v>0</v>
      </c>
      <c r="AM163">
        <f>Q163</f>
        <v>0</v>
      </c>
      <c r="AN163">
        <f>R163</f>
        <v>0</v>
      </c>
      <c r="AO163">
        <f>S163</f>
        <v>0</v>
      </c>
    </row>
    <row r="164" spans="23:41">
      <c r="W164">
        <f>A164</f>
        <v>0</v>
      </c>
      <c r="X164">
        <f>B164</f>
        <v>0</v>
      </c>
      <c r="Y164">
        <f>C164</f>
        <v>0</v>
      </c>
      <c r="Z164">
        <f>D164</f>
        <v>0</v>
      </c>
      <c r="AA164">
        <f>IFERROR(VLOOKUP(E164,'lists'!$AI:$AJ,2,FALSE),"")</f>
        <v>0</v>
      </c>
      <c r="AB164">
        <f>IFERROR(VLOOKUP(F164,'lists'!$AK:$AL,2,FALSE),"")</f>
        <v>0</v>
      </c>
      <c r="AC164">
        <f>G164</f>
        <v>0</v>
      </c>
      <c r="AD164">
        <f>H164</f>
        <v>0</v>
      </c>
      <c r="AE164">
        <f>I164</f>
        <v>0</v>
      </c>
      <c r="AF164">
        <f>J164</f>
        <v>0</v>
      </c>
      <c r="AG164">
        <f>K164</f>
        <v>0</v>
      </c>
      <c r="AH164">
        <f>L164</f>
        <v>0</v>
      </c>
      <c r="AI164">
        <f>M164</f>
        <v>0</v>
      </c>
      <c r="AJ164">
        <f>N164</f>
        <v>0</v>
      </c>
      <c r="AK164">
        <f>O164</f>
        <v>0</v>
      </c>
      <c r="AL164">
        <f>P164</f>
        <v>0</v>
      </c>
      <c r="AM164">
        <f>Q164</f>
        <v>0</v>
      </c>
      <c r="AN164">
        <f>R164</f>
        <v>0</v>
      </c>
      <c r="AO164">
        <f>S164</f>
        <v>0</v>
      </c>
    </row>
    <row r="165" spans="23:41">
      <c r="W165">
        <f>A165</f>
        <v>0</v>
      </c>
      <c r="X165">
        <f>B165</f>
        <v>0</v>
      </c>
      <c r="Y165">
        <f>C165</f>
        <v>0</v>
      </c>
      <c r="Z165">
        <f>D165</f>
        <v>0</v>
      </c>
      <c r="AA165">
        <f>IFERROR(VLOOKUP(E165,'lists'!$AI:$AJ,2,FALSE),"")</f>
        <v>0</v>
      </c>
      <c r="AB165">
        <f>IFERROR(VLOOKUP(F165,'lists'!$AK:$AL,2,FALSE),"")</f>
        <v>0</v>
      </c>
      <c r="AC165">
        <f>G165</f>
        <v>0</v>
      </c>
      <c r="AD165">
        <f>H165</f>
        <v>0</v>
      </c>
      <c r="AE165">
        <f>I165</f>
        <v>0</v>
      </c>
      <c r="AF165">
        <f>J165</f>
        <v>0</v>
      </c>
      <c r="AG165">
        <f>K165</f>
        <v>0</v>
      </c>
      <c r="AH165">
        <f>L165</f>
        <v>0</v>
      </c>
      <c r="AI165">
        <f>M165</f>
        <v>0</v>
      </c>
      <c r="AJ165">
        <f>N165</f>
        <v>0</v>
      </c>
      <c r="AK165">
        <f>O165</f>
        <v>0</v>
      </c>
      <c r="AL165">
        <f>P165</f>
        <v>0</v>
      </c>
      <c r="AM165">
        <f>Q165</f>
        <v>0</v>
      </c>
      <c r="AN165">
        <f>R165</f>
        <v>0</v>
      </c>
      <c r="AO165">
        <f>S165</f>
        <v>0</v>
      </c>
    </row>
    <row r="166" spans="23:41">
      <c r="W166">
        <f>A166</f>
        <v>0</v>
      </c>
      <c r="X166">
        <f>B166</f>
        <v>0</v>
      </c>
      <c r="Y166">
        <f>C166</f>
        <v>0</v>
      </c>
      <c r="Z166">
        <f>D166</f>
        <v>0</v>
      </c>
      <c r="AA166">
        <f>IFERROR(VLOOKUP(E166,'lists'!$AI:$AJ,2,FALSE),"")</f>
        <v>0</v>
      </c>
      <c r="AB166">
        <f>IFERROR(VLOOKUP(F166,'lists'!$AK:$AL,2,FALSE),"")</f>
        <v>0</v>
      </c>
      <c r="AC166">
        <f>G166</f>
        <v>0</v>
      </c>
      <c r="AD166">
        <f>H166</f>
        <v>0</v>
      </c>
      <c r="AE166">
        <f>I166</f>
        <v>0</v>
      </c>
      <c r="AF166">
        <f>J166</f>
        <v>0</v>
      </c>
      <c r="AG166">
        <f>K166</f>
        <v>0</v>
      </c>
      <c r="AH166">
        <f>L166</f>
        <v>0</v>
      </c>
      <c r="AI166">
        <f>M166</f>
        <v>0</v>
      </c>
      <c r="AJ166">
        <f>N166</f>
        <v>0</v>
      </c>
      <c r="AK166">
        <f>O166</f>
        <v>0</v>
      </c>
      <c r="AL166">
        <f>P166</f>
        <v>0</v>
      </c>
      <c r="AM166">
        <f>Q166</f>
        <v>0</v>
      </c>
      <c r="AN166">
        <f>R166</f>
        <v>0</v>
      </c>
      <c r="AO166">
        <f>S166</f>
        <v>0</v>
      </c>
    </row>
    <row r="167" spans="23:41">
      <c r="W167">
        <f>A167</f>
        <v>0</v>
      </c>
      <c r="X167">
        <f>B167</f>
        <v>0</v>
      </c>
      <c r="Y167">
        <f>C167</f>
        <v>0</v>
      </c>
      <c r="Z167">
        <f>D167</f>
        <v>0</v>
      </c>
      <c r="AA167">
        <f>IFERROR(VLOOKUP(E167,'lists'!$AI:$AJ,2,FALSE),"")</f>
        <v>0</v>
      </c>
      <c r="AB167">
        <f>IFERROR(VLOOKUP(F167,'lists'!$AK:$AL,2,FALSE),"")</f>
        <v>0</v>
      </c>
      <c r="AC167">
        <f>G167</f>
        <v>0</v>
      </c>
      <c r="AD167">
        <f>H167</f>
        <v>0</v>
      </c>
      <c r="AE167">
        <f>I167</f>
        <v>0</v>
      </c>
      <c r="AF167">
        <f>J167</f>
        <v>0</v>
      </c>
      <c r="AG167">
        <f>K167</f>
        <v>0</v>
      </c>
      <c r="AH167">
        <f>L167</f>
        <v>0</v>
      </c>
      <c r="AI167">
        <f>M167</f>
        <v>0</v>
      </c>
      <c r="AJ167">
        <f>N167</f>
        <v>0</v>
      </c>
      <c r="AK167">
        <f>O167</f>
        <v>0</v>
      </c>
      <c r="AL167">
        <f>P167</f>
        <v>0</v>
      </c>
      <c r="AM167">
        <f>Q167</f>
        <v>0</v>
      </c>
      <c r="AN167">
        <f>R167</f>
        <v>0</v>
      </c>
      <c r="AO167">
        <f>S167</f>
        <v>0</v>
      </c>
    </row>
    <row r="168" spans="23:41">
      <c r="W168">
        <f>A168</f>
        <v>0</v>
      </c>
      <c r="X168">
        <f>B168</f>
        <v>0</v>
      </c>
      <c r="Y168">
        <f>C168</f>
        <v>0</v>
      </c>
      <c r="Z168">
        <f>D168</f>
        <v>0</v>
      </c>
      <c r="AA168">
        <f>IFERROR(VLOOKUP(E168,'lists'!$AI:$AJ,2,FALSE),"")</f>
        <v>0</v>
      </c>
      <c r="AB168">
        <f>IFERROR(VLOOKUP(F168,'lists'!$AK:$AL,2,FALSE),"")</f>
        <v>0</v>
      </c>
      <c r="AC168">
        <f>G168</f>
        <v>0</v>
      </c>
      <c r="AD168">
        <f>H168</f>
        <v>0</v>
      </c>
      <c r="AE168">
        <f>I168</f>
        <v>0</v>
      </c>
      <c r="AF168">
        <f>J168</f>
        <v>0</v>
      </c>
      <c r="AG168">
        <f>K168</f>
        <v>0</v>
      </c>
      <c r="AH168">
        <f>L168</f>
        <v>0</v>
      </c>
      <c r="AI168">
        <f>M168</f>
        <v>0</v>
      </c>
      <c r="AJ168">
        <f>N168</f>
        <v>0</v>
      </c>
      <c r="AK168">
        <f>O168</f>
        <v>0</v>
      </c>
      <c r="AL168">
        <f>P168</f>
        <v>0</v>
      </c>
      <c r="AM168">
        <f>Q168</f>
        <v>0</v>
      </c>
      <c r="AN168">
        <f>R168</f>
        <v>0</v>
      </c>
      <c r="AO168">
        <f>S168</f>
        <v>0</v>
      </c>
    </row>
    <row r="169" spans="23:41">
      <c r="W169">
        <f>A169</f>
        <v>0</v>
      </c>
      <c r="X169">
        <f>B169</f>
        <v>0</v>
      </c>
      <c r="Y169">
        <f>C169</f>
        <v>0</v>
      </c>
      <c r="Z169">
        <f>D169</f>
        <v>0</v>
      </c>
      <c r="AA169">
        <f>IFERROR(VLOOKUP(E169,'lists'!$AI:$AJ,2,FALSE),"")</f>
        <v>0</v>
      </c>
      <c r="AB169">
        <f>IFERROR(VLOOKUP(F169,'lists'!$AK:$AL,2,FALSE),"")</f>
        <v>0</v>
      </c>
      <c r="AC169">
        <f>G169</f>
        <v>0</v>
      </c>
      <c r="AD169">
        <f>H169</f>
        <v>0</v>
      </c>
      <c r="AE169">
        <f>I169</f>
        <v>0</v>
      </c>
      <c r="AF169">
        <f>J169</f>
        <v>0</v>
      </c>
      <c r="AG169">
        <f>K169</f>
        <v>0</v>
      </c>
      <c r="AH169">
        <f>L169</f>
        <v>0</v>
      </c>
      <c r="AI169">
        <f>M169</f>
        <v>0</v>
      </c>
      <c r="AJ169">
        <f>N169</f>
        <v>0</v>
      </c>
      <c r="AK169">
        <f>O169</f>
        <v>0</v>
      </c>
      <c r="AL169">
        <f>P169</f>
        <v>0</v>
      </c>
      <c r="AM169">
        <f>Q169</f>
        <v>0</v>
      </c>
      <c r="AN169">
        <f>R169</f>
        <v>0</v>
      </c>
      <c r="AO169">
        <f>S169</f>
        <v>0</v>
      </c>
    </row>
    <row r="170" spans="23:41">
      <c r="W170">
        <f>A170</f>
        <v>0</v>
      </c>
      <c r="X170">
        <f>B170</f>
        <v>0</v>
      </c>
      <c r="Y170">
        <f>C170</f>
        <v>0</v>
      </c>
      <c r="Z170">
        <f>D170</f>
        <v>0</v>
      </c>
      <c r="AA170">
        <f>IFERROR(VLOOKUP(E170,'lists'!$AI:$AJ,2,FALSE),"")</f>
        <v>0</v>
      </c>
      <c r="AB170">
        <f>IFERROR(VLOOKUP(F170,'lists'!$AK:$AL,2,FALSE),"")</f>
        <v>0</v>
      </c>
      <c r="AC170">
        <f>G170</f>
        <v>0</v>
      </c>
      <c r="AD170">
        <f>H170</f>
        <v>0</v>
      </c>
      <c r="AE170">
        <f>I170</f>
        <v>0</v>
      </c>
      <c r="AF170">
        <f>J170</f>
        <v>0</v>
      </c>
      <c r="AG170">
        <f>K170</f>
        <v>0</v>
      </c>
      <c r="AH170">
        <f>L170</f>
        <v>0</v>
      </c>
      <c r="AI170">
        <f>M170</f>
        <v>0</v>
      </c>
      <c r="AJ170">
        <f>N170</f>
        <v>0</v>
      </c>
      <c r="AK170">
        <f>O170</f>
        <v>0</v>
      </c>
      <c r="AL170">
        <f>P170</f>
        <v>0</v>
      </c>
      <c r="AM170">
        <f>Q170</f>
        <v>0</v>
      </c>
      <c r="AN170">
        <f>R170</f>
        <v>0</v>
      </c>
      <c r="AO170">
        <f>S170</f>
        <v>0</v>
      </c>
    </row>
    <row r="171" spans="23:41">
      <c r="W171">
        <f>A171</f>
        <v>0</v>
      </c>
      <c r="X171">
        <f>B171</f>
        <v>0</v>
      </c>
      <c r="Y171">
        <f>C171</f>
        <v>0</v>
      </c>
      <c r="Z171">
        <f>D171</f>
        <v>0</v>
      </c>
      <c r="AA171">
        <f>IFERROR(VLOOKUP(E171,'lists'!$AI:$AJ,2,FALSE),"")</f>
        <v>0</v>
      </c>
      <c r="AB171">
        <f>IFERROR(VLOOKUP(F171,'lists'!$AK:$AL,2,FALSE),"")</f>
        <v>0</v>
      </c>
      <c r="AC171">
        <f>G171</f>
        <v>0</v>
      </c>
      <c r="AD171">
        <f>H171</f>
        <v>0</v>
      </c>
      <c r="AE171">
        <f>I171</f>
        <v>0</v>
      </c>
      <c r="AF171">
        <f>J171</f>
        <v>0</v>
      </c>
      <c r="AG171">
        <f>K171</f>
        <v>0</v>
      </c>
      <c r="AH171">
        <f>L171</f>
        <v>0</v>
      </c>
      <c r="AI171">
        <f>M171</f>
        <v>0</v>
      </c>
      <c r="AJ171">
        <f>N171</f>
        <v>0</v>
      </c>
      <c r="AK171">
        <f>O171</f>
        <v>0</v>
      </c>
      <c r="AL171">
        <f>P171</f>
        <v>0</v>
      </c>
      <c r="AM171">
        <f>Q171</f>
        <v>0</v>
      </c>
      <c r="AN171">
        <f>R171</f>
        <v>0</v>
      </c>
      <c r="AO171">
        <f>S171</f>
        <v>0</v>
      </c>
    </row>
    <row r="172" spans="23:41">
      <c r="W172">
        <f>A172</f>
        <v>0</v>
      </c>
      <c r="X172">
        <f>B172</f>
        <v>0</v>
      </c>
      <c r="Y172">
        <f>C172</f>
        <v>0</v>
      </c>
      <c r="Z172">
        <f>D172</f>
        <v>0</v>
      </c>
      <c r="AA172">
        <f>IFERROR(VLOOKUP(E172,'lists'!$AI:$AJ,2,FALSE),"")</f>
        <v>0</v>
      </c>
      <c r="AB172">
        <f>IFERROR(VLOOKUP(F172,'lists'!$AK:$AL,2,FALSE),"")</f>
        <v>0</v>
      </c>
      <c r="AC172">
        <f>G172</f>
        <v>0</v>
      </c>
      <c r="AD172">
        <f>H172</f>
        <v>0</v>
      </c>
      <c r="AE172">
        <f>I172</f>
        <v>0</v>
      </c>
      <c r="AF172">
        <f>J172</f>
        <v>0</v>
      </c>
      <c r="AG172">
        <f>K172</f>
        <v>0</v>
      </c>
      <c r="AH172">
        <f>L172</f>
        <v>0</v>
      </c>
      <c r="AI172">
        <f>M172</f>
        <v>0</v>
      </c>
      <c r="AJ172">
        <f>N172</f>
        <v>0</v>
      </c>
      <c r="AK172">
        <f>O172</f>
        <v>0</v>
      </c>
      <c r="AL172">
        <f>P172</f>
        <v>0</v>
      </c>
      <c r="AM172">
        <f>Q172</f>
        <v>0</v>
      </c>
      <c r="AN172">
        <f>R172</f>
        <v>0</v>
      </c>
      <c r="AO172">
        <f>S172</f>
        <v>0</v>
      </c>
    </row>
    <row r="173" spans="23:41">
      <c r="W173">
        <f>A173</f>
        <v>0</v>
      </c>
      <c r="X173">
        <f>B173</f>
        <v>0</v>
      </c>
      <c r="Y173">
        <f>C173</f>
        <v>0</v>
      </c>
      <c r="Z173">
        <f>D173</f>
        <v>0</v>
      </c>
      <c r="AA173">
        <f>IFERROR(VLOOKUP(E173,'lists'!$AI:$AJ,2,FALSE),"")</f>
        <v>0</v>
      </c>
      <c r="AB173">
        <f>IFERROR(VLOOKUP(F173,'lists'!$AK:$AL,2,FALSE),"")</f>
        <v>0</v>
      </c>
      <c r="AC173">
        <f>G173</f>
        <v>0</v>
      </c>
      <c r="AD173">
        <f>H173</f>
        <v>0</v>
      </c>
      <c r="AE173">
        <f>I173</f>
        <v>0</v>
      </c>
      <c r="AF173">
        <f>J173</f>
        <v>0</v>
      </c>
      <c r="AG173">
        <f>K173</f>
        <v>0</v>
      </c>
      <c r="AH173">
        <f>L173</f>
        <v>0</v>
      </c>
      <c r="AI173">
        <f>M173</f>
        <v>0</v>
      </c>
      <c r="AJ173">
        <f>N173</f>
        <v>0</v>
      </c>
      <c r="AK173">
        <f>O173</f>
        <v>0</v>
      </c>
      <c r="AL173">
        <f>P173</f>
        <v>0</v>
      </c>
      <c r="AM173">
        <f>Q173</f>
        <v>0</v>
      </c>
      <c r="AN173">
        <f>R173</f>
        <v>0</v>
      </c>
      <c r="AO173">
        <f>S173</f>
        <v>0</v>
      </c>
    </row>
    <row r="174" spans="23:41">
      <c r="W174">
        <f>A174</f>
        <v>0</v>
      </c>
      <c r="X174">
        <f>B174</f>
        <v>0</v>
      </c>
      <c r="Y174">
        <f>C174</f>
        <v>0</v>
      </c>
      <c r="Z174">
        <f>D174</f>
        <v>0</v>
      </c>
      <c r="AA174">
        <f>IFERROR(VLOOKUP(E174,'lists'!$AI:$AJ,2,FALSE),"")</f>
        <v>0</v>
      </c>
      <c r="AB174">
        <f>IFERROR(VLOOKUP(F174,'lists'!$AK:$AL,2,FALSE),"")</f>
        <v>0</v>
      </c>
      <c r="AC174">
        <f>G174</f>
        <v>0</v>
      </c>
      <c r="AD174">
        <f>H174</f>
        <v>0</v>
      </c>
      <c r="AE174">
        <f>I174</f>
        <v>0</v>
      </c>
      <c r="AF174">
        <f>J174</f>
        <v>0</v>
      </c>
      <c r="AG174">
        <f>K174</f>
        <v>0</v>
      </c>
      <c r="AH174">
        <f>L174</f>
        <v>0</v>
      </c>
      <c r="AI174">
        <f>M174</f>
        <v>0</v>
      </c>
      <c r="AJ174">
        <f>N174</f>
        <v>0</v>
      </c>
      <c r="AK174">
        <f>O174</f>
        <v>0</v>
      </c>
      <c r="AL174">
        <f>P174</f>
        <v>0</v>
      </c>
      <c r="AM174">
        <f>Q174</f>
        <v>0</v>
      </c>
      <c r="AN174">
        <f>R174</f>
        <v>0</v>
      </c>
      <c r="AO174">
        <f>S174</f>
        <v>0</v>
      </c>
    </row>
    <row r="175" spans="23:41">
      <c r="W175">
        <f>A175</f>
        <v>0</v>
      </c>
      <c r="X175">
        <f>B175</f>
        <v>0</v>
      </c>
      <c r="Y175">
        <f>C175</f>
        <v>0</v>
      </c>
      <c r="Z175">
        <f>D175</f>
        <v>0</v>
      </c>
      <c r="AA175">
        <f>IFERROR(VLOOKUP(E175,'lists'!$AI:$AJ,2,FALSE),"")</f>
        <v>0</v>
      </c>
      <c r="AB175">
        <f>IFERROR(VLOOKUP(F175,'lists'!$AK:$AL,2,FALSE),"")</f>
        <v>0</v>
      </c>
      <c r="AC175">
        <f>G175</f>
        <v>0</v>
      </c>
      <c r="AD175">
        <f>H175</f>
        <v>0</v>
      </c>
      <c r="AE175">
        <f>I175</f>
        <v>0</v>
      </c>
      <c r="AF175">
        <f>J175</f>
        <v>0</v>
      </c>
      <c r="AG175">
        <f>K175</f>
        <v>0</v>
      </c>
      <c r="AH175">
        <f>L175</f>
        <v>0</v>
      </c>
      <c r="AI175">
        <f>M175</f>
        <v>0</v>
      </c>
      <c r="AJ175">
        <f>N175</f>
        <v>0</v>
      </c>
      <c r="AK175">
        <f>O175</f>
        <v>0</v>
      </c>
      <c r="AL175">
        <f>P175</f>
        <v>0</v>
      </c>
      <c r="AM175">
        <f>Q175</f>
        <v>0</v>
      </c>
      <c r="AN175">
        <f>R175</f>
        <v>0</v>
      </c>
      <c r="AO175">
        <f>S175</f>
        <v>0</v>
      </c>
    </row>
    <row r="176" spans="23:41">
      <c r="W176">
        <f>A176</f>
        <v>0</v>
      </c>
      <c r="X176">
        <f>B176</f>
        <v>0</v>
      </c>
      <c r="Y176">
        <f>C176</f>
        <v>0</v>
      </c>
      <c r="Z176">
        <f>D176</f>
        <v>0</v>
      </c>
      <c r="AA176">
        <f>IFERROR(VLOOKUP(E176,'lists'!$AI:$AJ,2,FALSE),"")</f>
        <v>0</v>
      </c>
      <c r="AB176">
        <f>IFERROR(VLOOKUP(F176,'lists'!$AK:$AL,2,FALSE),"")</f>
        <v>0</v>
      </c>
      <c r="AC176">
        <f>G176</f>
        <v>0</v>
      </c>
      <c r="AD176">
        <f>H176</f>
        <v>0</v>
      </c>
      <c r="AE176">
        <f>I176</f>
        <v>0</v>
      </c>
      <c r="AF176">
        <f>J176</f>
        <v>0</v>
      </c>
      <c r="AG176">
        <f>K176</f>
        <v>0</v>
      </c>
      <c r="AH176">
        <f>L176</f>
        <v>0</v>
      </c>
      <c r="AI176">
        <f>M176</f>
        <v>0</v>
      </c>
      <c r="AJ176">
        <f>N176</f>
        <v>0</v>
      </c>
      <c r="AK176">
        <f>O176</f>
        <v>0</v>
      </c>
      <c r="AL176">
        <f>P176</f>
        <v>0</v>
      </c>
      <c r="AM176">
        <f>Q176</f>
        <v>0</v>
      </c>
      <c r="AN176">
        <f>R176</f>
        <v>0</v>
      </c>
      <c r="AO176">
        <f>S176</f>
        <v>0</v>
      </c>
    </row>
    <row r="177" spans="23:41">
      <c r="W177">
        <f>A177</f>
        <v>0</v>
      </c>
      <c r="X177">
        <f>B177</f>
        <v>0</v>
      </c>
      <c r="Y177">
        <f>C177</f>
        <v>0</v>
      </c>
      <c r="Z177">
        <f>D177</f>
        <v>0</v>
      </c>
      <c r="AA177">
        <f>IFERROR(VLOOKUP(E177,'lists'!$AI:$AJ,2,FALSE),"")</f>
        <v>0</v>
      </c>
      <c r="AB177">
        <f>IFERROR(VLOOKUP(F177,'lists'!$AK:$AL,2,FALSE),"")</f>
        <v>0</v>
      </c>
      <c r="AC177">
        <f>G177</f>
        <v>0</v>
      </c>
      <c r="AD177">
        <f>H177</f>
        <v>0</v>
      </c>
      <c r="AE177">
        <f>I177</f>
        <v>0</v>
      </c>
      <c r="AF177">
        <f>J177</f>
        <v>0</v>
      </c>
      <c r="AG177">
        <f>K177</f>
        <v>0</v>
      </c>
      <c r="AH177">
        <f>L177</f>
        <v>0</v>
      </c>
      <c r="AI177">
        <f>M177</f>
        <v>0</v>
      </c>
      <c r="AJ177">
        <f>N177</f>
        <v>0</v>
      </c>
      <c r="AK177">
        <f>O177</f>
        <v>0</v>
      </c>
      <c r="AL177">
        <f>P177</f>
        <v>0</v>
      </c>
      <c r="AM177">
        <f>Q177</f>
        <v>0</v>
      </c>
      <c r="AN177">
        <f>R177</f>
        <v>0</v>
      </c>
      <c r="AO177">
        <f>S177</f>
        <v>0</v>
      </c>
    </row>
    <row r="178" spans="23:41">
      <c r="W178">
        <f>A178</f>
        <v>0</v>
      </c>
      <c r="X178">
        <f>B178</f>
        <v>0</v>
      </c>
      <c r="Y178">
        <f>C178</f>
        <v>0</v>
      </c>
      <c r="Z178">
        <f>D178</f>
        <v>0</v>
      </c>
      <c r="AA178">
        <f>IFERROR(VLOOKUP(E178,'lists'!$AI:$AJ,2,FALSE),"")</f>
        <v>0</v>
      </c>
      <c r="AB178">
        <f>IFERROR(VLOOKUP(F178,'lists'!$AK:$AL,2,FALSE),"")</f>
        <v>0</v>
      </c>
      <c r="AC178">
        <f>G178</f>
        <v>0</v>
      </c>
      <c r="AD178">
        <f>H178</f>
        <v>0</v>
      </c>
      <c r="AE178">
        <f>I178</f>
        <v>0</v>
      </c>
      <c r="AF178">
        <f>J178</f>
        <v>0</v>
      </c>
      <c r="AG178">
        <f>K178</f>
        <v>0</v>
      </c>
      <c r="AH178">
        <f>L178</f>
        <v>0</v>
      </c>
      <c r="AI178">
        <f>M178</f>
        <v>0</v>
      </c>
      <c r="AJ178">
        <f>N178</f>
        <v>0</v>
      </c>
      <c r="AK178">
        <f>O178</f>
        <v>0</v>
      </c>
      <c r="AL178">
        <f>P178</f>
        <v>0</v>
      </c>
      <c r="AM178">
        <f>Q178</f>
        <v>0</v>
      </c>
      <c r="AN178">
        <f>R178</f>
        <v>0</v>
      </c>
      <c r="AO178">
        <f>S178</f>
        <v>0</v>
      </c>
    </row>
    <row r="179" spans="23:41">
      <c r="W179">
        <f>A179</f>
        <v>0</v>
      </c>
      <c r="X179">
        <f>B179</f>
        <v>0</v>
      </c>
      <c r="Y179">
        <f>C179</f>
        <v>0</v>
      </c>
      <c r="Z179">
        <f>D179</f>
        <v>0</v>
      </c>
      <c r="AA179">
        <f>IFERROR(VLOOKUP(E179,'lists'!$AI:$AJ,2,FALSE),"")</f>
        <v>0</v>
      </c>
      <c r="AB179">
        <f>IFERROR(VLOOKUP(F179,'lists'!$AK:$AL,2,FALSE),"")</f>
        <v>0</v>
      </c>
      <c r="AC179">
        <f>G179</f>
        <v>0</v>
      </c>
      <c r="AD179">
        <f>H179</f>
        <v>0</v>
      </c>
      <c r="AE179">
        <f>I179</f>
        <v>0</v>
      </c>
      <c r="AF179">
        <f>J179</f>
        <v>0</v>
      </c>
      <c r="AG179">
        <f>K179</f>
        <v>0</v>
      </c>
      <c r="AH179">
        <f>L179</f>
        <v>0</v>
      </c>
      <c r="AI179">
        <f>M179</f>
        <v>0</v>
      </c>
      <c r="AJ179">
        <f>N179</f>
        <v>0</v>
      </c>
      <c r="AK179">
        <f>O179</f>
        <v>0</v>
      </c>
      <c r="AL179">
        <f>P179</f>
        <v>0</v>
      </c>
      <c r="AM179">
        <f>Q179</f>
        <v>0</v>
      </c>
      <c r="AN179">
        <f>R179</f>
        <v>0</v>
      </c>
      <c r="AO179">
        <f>S179</f>
        <v>0</v>
      </c>
    </row>
    <row r="180" spans="23:41">
      <c r="W180">
        <f>A180</f>
        <v>0</v>
      </c>
      <c r="X180">
        <f>B180</f>
        <v>0</v>
      </c>
      <c r="Y180">
        <f>C180</f>
        <v>0</v>
      </c>
      <c r="Z180">
        <f>D180</f>
        <v>0</v>
      </c>
      <c r="AA180">
        <f>IFERROR(VLOOKUP(E180,'lists'!$AI:$AJ,2,FALSE),"")</f>
        <v>0</v>
      </c>
      <c r="AB180">
        <f>IFERROR(VLOOKUP(F180,'lists'!$AK:$AL,2,FALSE),"")</f>
        <v>0</v>
      </c>
      <c r="AC180">
        <f>G180</f>
        <v>0</v>
      </c>
      <c r="AD180">
        <f>H180</f>
        <v>0</v>
      </c>
      <c r="AE180">
        <f>I180</f>
        <v>0</v>
      </c>
      <c r="AF180">
        <f>J180</f>
        <v>0</v>
      </c>
      <c r="AG180">
        <f>K180</f>
        <v>0</v>
      </c>
      <c r="AH180">
        <f>L180</f>
        <v>0</v>
      </c>
      <c r="AI180">
        <f>M180</f>
        <v>0</v>
      </c>
      <c r="AJ180">
        <f>N180</f>
        <v>0</v>
      </c>
      <c r="AK180">
        <f>O180</f>
        <v>0</v>
      </c>
      <c r="AL180">
        <f>P180</f>
        <v>0</v>
      </c>
      <c r="AM180">
        <f>Q180</f>
        <v>0</v>
      </c>
      <c r="AN180">
        <f>R180</f>
        <v>0</v>
      </c>
      <c r="AO180">
        <f>S180</f>
        <v>0</v>
      </c>
    </row>
    <row r="181" spans="23:41">
      <c r="W181">
        <f>A181</f>
        <v>0</v>
      </c>
      <c r="X181">
        <f>B181</f>
        <v>0</v>
      </c>
      <c r="Y181">
        <f>C181</f>
        <v>0</v>
      </c>
      <c r="Z181">
        <f>D181</f>
        <v>0</v>
      </c>
      <c r="AA181">
        <f>IFERROR(VLOOKUP(E181,'lists'!$AI:$AJ,2,FALSE),"")</f>
        <v>0</v>
      </c>
      <c r="AB181">
        <f>IFERROR(VLOOKUP(F181,'lists'!$AK:$AL,2,FALSE),"")</f>
        <v>0</v>
      </c>
      <c r="AC181">
        <f>G181</f>
        <v>0</v>
      </c>
      <c r="AD181">
        <f>H181</f>
        <v>0</v>
      </c>
      <c r="AE181">
        <f>I181</f>
        <v>0</v>
      </c>
      <c r="AF181">
        <f>J181</f>
        <v>0</v>
      </c>
      <c r="AG181">
        <f>K181</f>
        <v>0</v>
      </c>
      <c r="AH181">
        <f>L181</f>
        <v>0</v>
      </c>
      <c r="AI181">
        <f>M181</f>
        <v>0</v>
      </c>
      <c r="AJ181">
        <f>N181</f>
        <v>0</v>
      </c>
      <c r="AK181">
        <f>O181</f>
        <v>0</v>
      </c>
      <c r="AL181">
        <f>P181</f>
        <v>0</v>
      </c>
      <c r="AM181">
        <f>Q181</f>
        <v>0</v>
      </c>
      <c r="AN181">
        <f>R181</f>
        <v>0</v>
      </c>
      <c r="AO181">
        <f>S181</f>
        <v>0</v>
      </c>
    </row>
    <row r="182" spans="23:41">
      <c r="W182">
        <f>A182</f>
        <v>0</v>
      </c>
      <c r="X182">
        <f>B182</f>
        <v>0</v>
      </c>
      <c r="Y182">
        <f>C182</f>
        <v>0</v>
      </c>
      <c r="Z182">
        <f>D182</f>
        <v>0</v>
      </c>
      <c r="AA182">
        <f>IFERROR(VLOOKUP(E182,'lists'!$AI:$AJ,2,FALSE),"")</f>
        <v>0</v>
      </c>
      <c r="AB182">
        <f>IFERROR(VLOOKUP(F182,'lists'!$AK:$AL,2,FALSE),"")</f>
        <v>0</v>
      </c>
      <c r="AC182">
        <f>G182</f>
        <v>0</v>
      </c>
      <c r="AD182">
        <f>H182</f>
        <v>0</v>
      </c>
      <c r="AE182">
        <f>I182</f>
        <v>0</v>
      </c>
      <c r="AF182">
        <f>J182</f>
        <v>0</v>
      </c>
      <c r="AG182">
        <f>K182</f>
        <v>0</v>
      </c>
      <c r="AH182">
        <f>L182</f>
        <v>0</v>
      </c>
      <c r="AI182">
        <f>M182</f>
        <v>0</v>
      </c>
      <c r="AJ182">
        <f>N182</f>
        <v>0</v>
      </c>
      <c r="AK182">
        <f>O182</f>
        <v>0</v>
      </c>
      <c r="AL182">
        <f>P182</f>
        <v>0</v>
      </c>
      <c r="AM182">
        <f>Q182</f>
        <v>0</v>
      </c>
      <c r="AN182">
        <f>R182</f>
        <v>0</v>
      </c>
      <c r="AO182">
        <f>S182</f>
        <v>0</v>
      </c>
    </row>
    <row r="183" spans="23:41">
      <c r="W183">
        <f>A183</f>
        <v>0</v>
      </c>
      <c r="X183">
        <f>B183</f>
        <v>0</v>
      </c>
      <c r="Y183">
        <f>C183</f>
        <v>0</v>
      </c>
      <c r="Z183">
        <f>D183</f>
        <v>0</v>
      </c>
      <c r="AA183">
        <f>IFERROR(VLOOKUP(E183,'lists'!$AI:$AJ,2,FALSE),"")</f>
        <v>0</v>
      </c>
      <c r="AB183">
        <f>IFERROR(VLOOKUP(F183,'lists'!$AK:$AL,2,FALSE),"")</f>
        <v>0</v>
      </c>
      <c r="AC183">
        <f>G183</f>
        <v>0</v>
      </c>
      <c r="AD183">
        <f>H183</f>
        <v>0</v>
      </c>
      <c r="AE183">
        <f>I183</f>
        <v>0</v>
      </c>
      <c r="AF183">
        <f>J183</f>
        <v>0</v>
      </c>
      <c r="AG183">
        <f>K183</f>
        <v>0</v>
      </c>
      <c r="AH183">
        <f>L183</f>
        <v>0</v>
      </c>
      <c r="AI183">
        <f>M183</f>
        <v>0</v>
      </c>
      <c r="AJ183">
        <f>N183</f>
        <v>0</v>
      </c>
      <c r="AK183">
        <f>O183</f>
        <v>0</v>
      </c>
      <c r="AL183">
        <f>P183</f>
        <v>0</v>
      </c>
      <c r="AM183">
        <f>Q183</f>
        <v>0</v>
      </c>
      <c r="AN183">
        <f>R183</f>
        <v>0</v>
      </c>
      <c r="AO183">
        <f>S183</f>
        <v>0</v>
      </c>
    </row>
    <row r="184" spans="23:41">
      <c r="W184">
        <f>A184</f>
        <v>0</v>
      </c>
      <c r="X184">
        <f>B184</f>
        <v>0</v>
      </c>
      <c r="Y184">
        <f>C184</f>
        <v>0</v>
      </c>
      <c r="Z184">
        <f>D184</f>
        <v>0</v>
      </c>
      <c r="AA184">
        <f>IFERROR(VLOOKUP(E184,'lists'!$AI:$AJ,2,FALSE),"")</f>
        <v>0</v>
      </c>
      <c r="AB184">
        <f>IFERROR(VLOOKUP(F184,'lists'!$AK:$AL,2,FALSE),"")</f>
        <v>0</v>
      </c>
      <c r="AC184">
        <f>G184</f>
        <v>0</v>
      </c>
      <c r="AD184">
        <f>H184</f>
        <v>0</v>
      </c>
      <c r="AE184">
        <f>I184</f>
        <v>0</v>
      </c>
      <c r="AF184">
        <f>J184</f>
        <v>0</v>
      </c>
      <c r="AG184">
        <f>K184</f>
        <v>0</v>
      </c>
      <c r="AH184">
        <f>L184</f>
        <v>0</v>
      </c>
      <c r="AI184">
        <f>M184</f>
        <v>0</v>
      </c>
      <c r="AJ184">
        <f>N184</f>
        <v>0</v>
      </c>
      <c r="AK184">
        <f>O184</f>
        <v>0</v>
      </c>
      <c r="AL184">
        <f>P184</f>
        <v>0</v>
      </c>
      <c r="AM184">
        <f>Q184</f>
        <v>0</v>
      </c>
      <c r="AN184">
        <f>R184</f>
        <v>0</v>
      </c>
      <c r="AO184">
        <f>S184</f>
        <v>0</v>
      </c>
    </row>
    <row r="185" spans="23:41">
      <c r="W185">
        <f>A185</f>
        <v>0</v>
      </c>
      <c r="X185">
        <f>B185</f>
        <v>0</v>
      </c>
      <c r="Y185">
        <f>C185</f>
        <v>0</v>
      </c>
      <c r="Z185">
        <f>D185</f>
        <v>0</v>
      </c>
      <c r="AA185">
        <f>IFERROR(VLOOKUP(E185,'lists'!$AI:$AJ,2,FALSE),"")</f>
        <v>0</v>
      </c>
      <c r="AB185">
        <f>IFERROR(VLOOKUP(F185,'lists'!$AK:$AL,2,FALSE),"")</f>
        <v>0</v>
      </c>
      <c r="AC185">
        <f>G185</f>
        <v>0</v>
      </c>
      <c r="AD185">
        <f>H185</f>
        <v>0</v>
      </c>
      <c r="AE185">
        <f>I185</f>
        <v>0</v>
      </c>
      <c r="AF185">
        <f>J185</f>
        <v>0</v>
      </c>
      <c r="AG185">
        <f>K185</f>
        <v>0</v>
      </c>
      <c r="AH185">
        <f>L185</f>
        <v>0</v>
      </c>
      <c r="AI185">
        <f>M185</f>
        <v>0</v>
      </c>
      <c r="AJ185">
        <f>N185</f>
        <v>0</v>
      </c>
      <c r="AK185">
        <f>O185</f>
        <v>0</v>
      </c>
      <c r="AL185">
        <f>P185</f>
        <v>0</v>
      </c>
      <c r="AM185">
        <f>Q185</f>
        <v>0</v>
      </c>
      <c r="AN185">
        <f>R185</f>
        <v>0</v>
      </c>
      <c r="AO185">
        <f>S185</f>
        <v>0</v>
      </c>
    </row>
    <row r="186" spans="23:41">
      <c r="W186">
        <f>A186</f>
        <v>0</v>
      </c>
      <c r="X186">
        <f>B186</f>
        <v>0</v>
      </c>
      <c r="Y186">
        <f>C186</f>
        <v>0</v>
      </c>
      <c r="Z186">
        <f>D186</f>
        <v>0</v>
      </c>
      <c r="AA186">
        <f>IFERROR(VLOOKUP(E186,'lists'!$AI:$AJ,2,FALSE),"")</f>
        <v>0</v>
      </c>
      <c r="AB186">
        <f>IFERROR(VLOOKUP(F186,'lists'!$AK:$AL,2,FALSE),"")</f>
        <v>0</v>
      </c>
      <c r="AC186">
        <f>G186</f>
        <v>0</v>
      </c>
      <c r="AD186">
        <f>H186</f>
        <v>0</v>
      </c>
      <c r="AE186">
        <f>I186</f>
        <v>0</v>
      </c>
      <c r="AF186">
        <f>J186</f>
        <v>0</v>
      </c>
      <c r="AG186">
        <f>K186</f>
        <v>0</v>
      </c>
      <c r="AH186">
        <f>L186</f>
        <v>0</v>
      </c>
      <c r="AI186">
        <f>M186</f>
        <v>0</v>
      </c>
      <c r="AJ186">
        <f>N186</f>
        <v>0</v>
      </c>
      <c r="AK186">
        <f>O186</f>
        <v>0</v>
      </c>
      <c r="AL186">
        <f>P186</f>
        <v>0</v>
      </c>
      <c r="AM186">
        <f>Q186</f>
        <v>0</v>
      </c>
      <c r="AN186">
        <f>R186</f>
        <v>0</v>
      </c>
      <c r="AO186">
        <f>S186</f>
        <v>0</v>
      </c>
    </row>
    <row r="187" spans="23:41">
      <c r="W187">
        <f>A187</f>
        <v>0</v>
      </c>
      <c r="X187">
        <f>B187</f>
        <v>0</v>
      </c>
      <c r="Y187">
        <f>C187</f>
        <v>0</v>
      </c>
      <c r="Z187">
        <f>D187</f>
        <v>0</v>
      </c>
      <c r="AA187">
        <f>IFERROR(VLOOKUP(E187,'lists'!$AI:$AJ,2,FALSE),"")</f>
        <v>0</v>
      </c>
      <c r="AB187">
        <f>IFERROR(VLOOKUP(F187,'lists'!$AK:$AL,2,FALSE),"")</f>
        <v>0</v>
      </c>
      <c r="AC187">
        <f>G187</f>
        <v>0</v>
      </c>
      <c r="AD187">
        <f>H187</f>
        <v>0</v>
      </c>
      <c r="AE187">
        <f>I187</f>
        <v>0</v>
      </c>
      <c r="AF187">
        <f>J187</f>
        <v>0</v>
      </c>
      <c r="AG187">
        <f>K187</f>
        <v>0</v>
      </c>
      <c r="AH187">
        <f>L187</f>
        <v>0</v>
      </c>
      <c r="AI187">
        <f>M187</f>
        <v>0</v>
      </c>
      <c r="AJ187">
        <f>N187</f>
        <v>0</v>
      </c>
      <c r="AK187">
        <f>O187</f>
        <v>0</v>
      </c>
      <c r="AL187">
        <f>P187</f>
        <v>0</v>
      </c>
      <c r="AM187">
        <f>Q187</f>
        <v>0</v>
      </c>
      <c r="AN187">
        <f>R187</f>
        <v>0</v>
      </c>
      <c r="AO187">
        <f>S187</f>
        <v>0</v>
      </c>
    </row>
    <row r="188" spans="23:41">
      <c r="W188">
        <f>A188</f>
        <v>0</v>
      </c>
      <c r="X188">
        <f>B188</f>
        <v>0</v>
      </c>
      <c r="Y188">
        <f>C188</f>
        <v>0</v>
      </c>
      <c r="Z188">
        <f>D188</f>
        <v>0</v>
      </c>
      <c r="AA188">
        <f>IFERROR(VLOOKUP(E188,'lists'!$AI:$AJ,2,FALSE),"")</f>
        <v>0</v>
      </c>
      <c r="AB188">
        <f>IFERROR(VLOOKUP(F188,'lists'!$AK:$AL,2,FALSE),"")</f>
        <v>0</v>
      </c>
      <c r="AC188">
        <f>G188</f>
        <v>0</v>
      </c>
      <c r="AD188">
        <f>H188</f>
        <v>0</v>
      </c>
      <c r="AE188">
        <f>I188</f>
        <v>0</v>
      </c>
      <c r="AF188">
        <f>J188</f>
        <v>0</v>
      </c>
      <c r="AG188">
        <f>K188</f>
        <v>0</v>
      </c>
      <c r="AH188">
        <f>L188</f>
        <v>0</v>
      </c>
      <c r="AI188">
        <f>M188</f>
        <v>0</v>
      </c>
      <c r="AJ188">
        <f>N188</f>
        <v>0</v>
      </c>
      <c r="AK188">
        <f>O188</f>
        <v>0</v>
      </c>
      <c r="AL188">
        <f>P188</f>
        <v>0</v>
      </c>
      <c r="AM188">
        <f>Q188</f>
        <v>0</v>
      </c>
      <c r="AN188">
        <f>R188</f>
        <v>0</v>
      </c>
      <c r="AO188">
        <f>S188</f>
        <v>0</v>
      </c>
    </row>
    <row r="189" spans="23:41">
      <c r="W189">
        <f>A189</f>
        <v>0</v>
      </c>
      <c r="X189">
        <f>B189</f>
        <v>0</v>
      </c>
      <c r="Y189">
        <f>C189</f>
        <v>0</v>
      </c>
      <c r="Z189">
        <f>D189</f>
        <v>0</v>
      </c>
      <c r="AA189">
        <f>IFERROR(VLOOKUP(E189,'lists'!$AI:$AJ,2,FALSE),"")</f>
        <v>0</v>
      </c>
      <c r="AB189">
        <f>IFERROR(VLOOKUP(F189,'lists'!$AK:$AL,2,FALSE),"")</f>
        <v>0</v>
      </c>
      <c r="AC189">
        <f>G189</f>
        <v>0</v>
      </c>
      <c r="AD189">
        <f>H189</f>
        <v>0</v>
      </c>
      <c r="AE189">
        <f>I189</f>
        <v>0</v>
      </c>
      <c r="AF189">
        <f>J189</f>
        <v>0</v>
      </c>
      <c r="AG189">
        <f>K189</f>
        <v>0</v>
      </c>
      <c r="AH189">
        <f>L189</f>
        <v>0</v>
      </c>
      <c r="AI189">
        <f>M189</f>
        <v>0</v>
      </c>
      <c r="AJ189">
        <f>N189</f>
        <v>0</v>
      </c>
      <c r="AK189">
        <f>O189</f>
        <v>0</v>
      </c>
      <c r="AL189">
        <f>P189</f>
        <v>0</v>
      </c>
      <c r="AM189">
        <f>Q189</f>
        <v>0</v>
      </c>
      <c r="AN189">
        <f>R189</f>
        <v>0</v>
      </c>
      <c r="AO189">
        <f>S189</f>
        <v>0</v>
      </c>
    </row>
    <row r="190" spans="23:41">
      <c r="W190">
        <f>A190</f>
        <v>0</v>
      </c>
      <c r="X190">
        <f>B190</f>
        <v>0</v>
      </c>
      <c r="Y190">
        <f>C190</f>
        <v>0</v>
      </c>
      <c r="Z190">
        <f>D190</f>
        <v>0</v>
      </c>
      <c r="AA190">
        <f>IFERROR(VLOOKUP(E190,'lists'!$AI:$AJ,2,FALSE),"")</f>
        <v>0</v>
      </c>
      <c r="AB190">
        <f>IFERROR(VLOOKUP(F190,'lists'!$AK:$AL,2,FALSE),"")</f>
        <v>0</v>
      </c>
      <c r="AC190">
        <f>G190</f>
        <v>0</v>
      </c>
      <c r="AD190">
        <f>H190</f>
        <v>0</v>
      </c>
      <c r="AE190">
        <f>I190</f>
        <v>0</v>
      </c>
      <c r="AF190">
        <f>J190</f>
        <v>0</v>
      </c>
      <c r="AG190">
        <f>K190</f>
        <v>0</v>
      </c>
      <c r="AH190">
        <f>L190</f>
        <v>0</v>
      </c>
      <c r="AI190">
        <f>M190</f>
        <v>0</v>
      </c>
      <c r="AJ190">
        <f>N190</f>
        <v>0</v>
      </c>
      <c r="AK190">
        <f>O190</f>
        <v>0</v>
      </c>
      <c r="AL190">
        <f>P190</f>
        <v>0</v>
      </c>
      <c r="AM190">
        <f>Q190</f>
        <v>0</v>
      </c>
      <c r="AN190">
        <f>R190</f>
        <v>0</v>
      </c>
      <c r="AO190">
        <f>S190</f>
        <v>0</v>
      </c>
    </row>
    <row r="191" spans="23:41">
      <c r="W191">
        <f>A191</f>
        <v>0</v>
      </c>
      <c r="X191">
        <f>B191</f>
        <v>0</v>
      </c>
      <c r="Y191">
        <f>C191</f>
        <v>0</v>
      </c>
      <c r="Z191">
        <f>D191</f>
        <v>0</v>
      </c>
      <c r="AA191">
        <f>IFERROR(VLOOKUP(E191,'lists'!$AI:$AJ,2,FALSE),"")</f>
        <v>0</v>
      </c>
      <c r="AB191">
        <f>IFERROR(VLOOKUP(F191,'lists'!$AK:$AL,2,FALSE),"")</f>
        <v>0</v>
      </c>
      <c r="AC191">
        <f>G191</f>
        <v>0</v>
      </c>
      <c r="AD191">
        <f>H191</f>
        <v>0</v>
      </c>
      <c r="AE191">
        <f>I191</f>
        <v>0</v>
      </c>
      <c r="AF191">
        <f>J191</f>
        <v>0</v>
      </c>
      <c r="AG191">
        <f>K191</f>
        <v>0</v>
      </c>
      <c r="AH191">
        <f>L191</f>
        <v>0</v>
      </c>
      <c r="AI191">
        <f>M191</f>
        <v>0</v>
      </c>
      <c r="AJ191">
        <f>N191</f>
        <v>0</v>
      </c>
      <c r="AK191">
        <f>O191</f>
        <v>0</v>
      </c>
      <c r="AL191">
        <f>P191</f>
        <v>0</v>
      </c>
      <c r="AM191">
        <f>Q191</f>
        <v>0</v>
      </c>
      <c r="AN191">
        <f>R191</f>
        <v>0</v>
      </c>
      <c r="AO191">
        <f>S191</f>
        <v>0</v>
      </c>
    </row>
    <row r="192" spans="23:41">
      <c r="W192">
        <f>A192</f>
        <v>0</v>
      </c>
      <c r="X192">
        <f>B192</f>
        <v>0</v>
      </c>
      <c r="Y192">
        <f>C192</f>
        <v>0</v>
      </c>
      <c r="Z192">
        <f>D192</f>
        <v>0</v>
      </c>
      <c r="AA192">
        <f>IFERROR(VLOOKUP(E192,'lists'!$AI:$AJ,2,FALSE),"")</f>
        <v>0</v>
      </c>
      <c r="AB192">
        <f>IFERROR(VLOOKUP(F192,'lists'!$AK:$AL,2,FALSE),"")</f>
        <v>0</v>
      </c>
      <c r="AC192">
        <f>G192</f>
        <v>0</v>
      </c>
      <c r="AD192">
        <f>H192</f>
        <v>0</v>
      </c>
      <c r="AE192">
        <f>I192</f>
        <v>0</v>
      </c>
      <c r="AF192">
        <f>J192</f>
        <v>0</v>
      </c>
      <c r="AG192">
        <f>K192</f>
        <v>0</v>
      </c>
      <c r="AH192">
        <f>L192</f>
        <v>0</v>
      </c>
      <c r="AI192">
        <f>M192</f>
        <v>0</v>
      </c>
      <c r="AJ192">
        <f>N192</f>
        <v>0</v>
      </c>
      <c r="AK192">
        <f>O192</f>
        <v>0</v>
      </c>
      <c r="AL192">
        <f>P192</f>
        <v>0</v>
      </c>
      <c r="AM192">
        <f>Q192</f>
        <v>0</v>
      </c>
      <c r="AN192">
        <f>R192</f>
        <v>0</v>
      </c>
      <c r="AO192">
        <f>S192</f>
        <v>0</v>
      </c>
    </row>
    <row r="193" spans="23:41">
      <c r="W193">
        <f>A193</f>
        <v>0</v>
      </c>
      <c r="X193">
        <f>B193</f>
        <v>0</v>
      </c>
      <c r="Y193">
        <f>C193</f>
        <v>0</v>
      </c>
      <c r="Z193">
        <f>D193</f>
        <v>0</v>
      </c>
      <c r="AA193">
        <f>IFERROR(VLOOKUP(E193,'lists'!$AI:$AJ,2,FALSE),"")</f>
        <v>0</v>
      </c>
      <c r="AB193">
        <f>IFERROR(VLOOKUP(F193,'lists'!$AK:$AL,2,FALSE),"")</f>
        <v>0</v>
      </c>
      <c r="AC193">
        <f>G193</f>
        <v>0</v>
      </c>
      <c r="AD193">
        <f>H193</f>
        <v>0</v>
      </c>
      <c r="AE193">
        <f>I193</f>
        <v>0</v>
      </c>
      <c r="AF193">
        <f>J193</f>
        <v>0</v>
      </c>
      <c r="AG193">
        <f>K193</f>
        <v>0</v>
      </c>
      <c r="AH193">
        <f>L193</f>
        <v>0</v>
      </c>
      <c r="AI193">
        <f>M193</f>
        <v>0</v>
      </c>
      <c r="AJ193">
        <f>N193</f>
        <v>0</v>
      </c>
      <c r="AK193">
        <f>O193</f>
        <v>0</v>
      </c>
      <c r="AL193">
        <f>P193</f>
        <v>0</v>
      </c>
      <c r="AM193">
        <f>Q193</f>
        <v>0</v>
      </c>
      <c r="AN193">
        <f>R193</f>
        <v>0</v>
      </c>
      <c r="AO193">
        <f>S193</f>
        <v>0</v>
      </c>
    </row>
    <row r="194" spans="23:41">
      <c r="W194">
        <f>A194</f>
        <v>0</v>
      </c>
      <c r="X194">
        <f>B194</f>
        <v>0</v>
      </c>
      <c r="Y194">
        <f>C194</f>
        <v>0</v>
      </c>
      <c r="Z194">
        <f>D194</f>
        <v>0</v>
      </c>
      <c r="AA194">
        <f>IFERROR(VLOOKUP(E194,'lists'!$AI:$AJ,2,FALSE),"")</f>
        <v>0</v>
      </c>
      <c r="AB194">
        <f>IFERROR(VLOOKUP(F194,'lists'!$AK:$AL,2,FALSE),"")</f>
        <v>0</v>
      </c>
      <c r="AC194">
        <f>G194</f>
        <v>0</v>
      </c>
      <c r="AD194">
        <f>H194</f>
        <v>0</v>
      </c>
      <c r="AE194">
        <f>I194</f>
        <v>0</v>
      </c>
      <c r="AF194">
        <f>J194</f>
        <v>0</v>
      </c>
      <c r="AG194">
        <f>K194</f>
        <v>0</v>
      </c>
      <c r="AH194">
        <f>L194</f>
        <v>0</v>
      </c>
      <c r="AI194">
        <f>M194</f>
        <v>0</v>
      </c>
      <c r="AJ194">
        <f>N194</f>
        <v>0</v>
      </c>
      <c r="AK194">
        <f>O194</f>
        <v>0</v>
      </c>
      <c r="AL194">
        <f>P194</f>
        <v>0</v>
      </c>
      <c r="AM194">
        <f>Q194</f>
        <v>0</v>
      </c>
      <c r="AN194">
        <f>R194</f>
        <v>0</v>
      </c>
      <c r="AO194">
        <f>S194</f>
        <v>0</v>
      </c>
    </row>
    <row r="195" spans="23:41">
      <c r="W195">
        <f>A195</f>
        <v>0</v>
      </c>
      <c r="X195">
        <f>B195</f>
        <v>0</v>
      </c>
      <c r="Y195">
        <f>C195</f>
        <v>0</v>
      </c>
      <c r="Z195">
        <f>D195</f>
        <v>0</v>
      </c>
      <c r="AA195">
        <f>IFERROR(VLOOKUP(E195,'lists'!$AI:$AJ,2,FALSE),"")</f>
        <v>0</v>
      </c>
      <c r="AB195">
        <f>IFERROR(VLOOKUP(F195,'lists'!$AK:$AL,2,FALSE),"")</f>
        <v>0</v>
      </c>
      <c r="AC195">
        <f>G195</f>
        <v>0</v>
      </c>
      <c r="AD195">
        <f>H195</f>
        <v>0</v>
      </c>
      <c r="AE195">
        <f>I195</f>
        <v>0</v>
      </c>
      <c r="AF195">
        <f>J195</f>
        <v>0</v>
      </c>
      <c r="AG195">
        <f>K195</f>
        <v>0</v>
      </c>
      <c r="AH195">
        <f>L195</f>
        <v>0</v>
      </c>
      <c r="AI195">
        <f>M195</f>
        <v>0</v>
      </c>
      <c r="AJ195">
        <f>N195</f>
        <v>0</v>
      </c>
      <c r="AK195">
        <f>O195</f>
        <v>0</v>
      </c>
      <c r="AL195">
        <f>P195</f>
        <v>0</v>
      </c>
      <c r="AM195">
        <f>Q195</f>
        <v>0</v>
      </c>
      <c r="AN195">
        <f>R195</f>
        <v>0</v>
      </c>
      <c r="AO195">
        <f>S195</f>
        <v>0</v>
      </c>
    </row>
    <row r="196" spans="23:41">
      <c r="W196">
        <f>A196</f>
        <v>0</v>
      </c>
      <c r="X196">
        <f>B196</f>
        <v>0</v>
      </c>
      <c r="Y196">
        <f>C196</f>
        <v>0</v>
      </c>
      <c r="Z196">
        <f>D196</f>
        <v>0</v>
      </c>
      <c r="AA196">
        <f>IFERROR(VLOOKUP(E196,'lists'!$AI:$AJ,2,FALSE),"")</f>
        <v>0</v>
      </c>
      <c r="AB196">
        <f>IFERROR(VLOOKUP(F196,'lists'!$AK:$AL,2,FALSE),"")</f>
        <v>0</v>
      </c>
      <c r="AC196">
        <f>G196</f>
        <v>0</v>
      </c>
      <c r="AD196">
        <f>H196</f>
        <v>0</v>
      </c>
      <c r="AE196">
        <f>I196</f>
        <v>0</v>
      </c>
      <c r="AF196">
        <f>J196</f>
        <v>0</v>
      </c>
      <c r="AG196">
        <f>K196</f>
        <v>0</v>
      </c>
      <c r="AH196">
        <f>L196</f>
        <v>0</v>
      </c>
      <c r="AI196">
        <f>M196</f>
        <v>0</v>
      </c>
      <c r="AJ196">
        <f>N196</f>
        <v>0</v>
      </c>
      <c r="AK196">
        <f>O196</f>
        <v>0</v>
      </c>
      <c r="AL196">
        <f>P196</f>
        <v>0</v>
      </c>
      <c r="AM196">
        <f>Q196</f>
        <v>0</v>
      </c>
      <c r="AN196">
        <f>R196</f>
        <v>0</v>
      </c>
      <c r="AO196">
        <f>S196</f>
        <v>0</v>
      </c>
    </row>
    <row r="197" spans="23:41">
      <c r="W197">
        <f>A197</f>
        <v>0</v>
      </c>
      <c r="X197">
        <f>B197</f>
        <v>0</v>
      </c>
      <c r="Y197">
        <f>C197</f>
        <v>0</v>
      </c>
      <c r="Z197">
        <f>D197</f>
        <v>0</v>
      </c>
      <c r="AA197">
        <f>IFERROR(VLOOKUP(E197,'lists'!$AI:$AJ,2,FALSE),"")</f>
        <v>0</v>
      </c>
      <c r="AB197">
        <f>IFERROR(VLOOKUP(F197,'lists'!$AK:$AL,2,FALSE),"")</f>
        <v>0</v>
      </c>
      <c r="AC197">
        <f>G197</f>
        <v>0</v>
      </c>
      <c r="AD197">
        <f>H197</f>
        <v>0</v>
      </c>
      <c r="AE197">
        <f>I197</f>
        <v>0</v>
      </c>
      <c r="AF197">
        <f>J197</f>
        <v>0</v>
      </c>
      <c r="AG197">
        <f>K197</f>
        <v>0</v>
      </c>
      <c r="AH197">
        <f>L197</f>
        <v>0</v>
      </c>
      <c r="AI197">
        <f>M197</f>
        <v>0</v>
      </c>
      <c r="AJ197">
        <f>N197</f>
        <v>0</v>
      </c>
      <c r="AK197">
        <f>O197</f>
        <v>0</v>
      </c>
      <c r="AL197">
        <f>P197</f>
        <v>0</v>
      </c>
      <c r="AM197">
        <f>Q197</f>
        <v>0</v>
      </c>
      <c r="AN197">
        <f>R197</f>
        <v>0</v>
      </c>
      <c r="AO197">
        <f>S197</f>
        <v>0</v>
      </c>
    </row>
    <row r="198" spans="23:41">
      <c r="W198">
        <f>A198</f>
        <v>0</v>
      </c>
      <c r="X198">
        <f>B198</f>
        <v>0</v>
      </c>
      <c r="Y198">
        <f>C198</f>
        <v>0</v>
      </c>
      <c r="Z198">
        <f>D198</f>
        <v>0</v>
      </c>
      <c r="AA198">
        <f>IFERROR(VLOOKUP(E198,'lists'!$AI:$AJ,2,FALSE),"")</f>
        <v>0</v>
      </c>
      <c r="AB198">
        <f>IFERROR(VLOOKUP(F198,'lists'!$AK:$AL,2,FALSE),"")</f>
        <v>0</v>
      </c>
      <c r="AC198">
        <f>G198</f>
        <v>0</v>
      </c>
      <c r="AD198">
        <f>H198</f>
        <v>0</v>
      </c>
      <c r="AE198">
        <f>I198</f>
        <v>0</v>
      </c>
      <c r="AF198">
        <f>J198</f>
        <v>0</v>
      </c>
      <c r="AG198">
        <f>K198</f>
        <v>0</v>
      </c>
      <c r="AH198">
        <f>L198</f>
        <v>0</v>
      </c>
      <c r="AI198">
        <f>M198</f>
        <v>0</v>
      </c>
      <c r="AJ198">
        <f>N198</f>
        <v>0</v>
      </c>
      <c r="AK198">
        <f>O198</f>
        <v>0</v>
      </c>
      <c r="AL198">
        <f>P198</f>
        <v>0</v>
      </c>
      <c r="AM198">
        <f>Q198</f>
        <v>0</v>
      </c>
      <c r="AN198">
        <f>R198</f>
        <v>0</v>
      </c>
      <c r="AO198">
        <f>S198</f>
        <v>0</v>
      </c>
    </row>
    <row r="199" spans="23:41">
      <c r="W199">
        <f>A199</f>
        <v>0</v>
      </c>
      <c r="X199">
        <f>B199</f>
        <v>0</v>
      </c>
      <c r="Y199">
        <f>C199</f>
        <v>0</v>
      </c>
      <c r="Z199">
        <f>D199</f>
        <v>0</v>
      </c>
      <c r="AA199">
        <f>IFERROR(VLOOKUP(E199,'lists'!$AI:$AJ,2,FALSE),"")</f>
        <v>0</v>
      </c>
      <c r="AB199">
        <f>IFERROR(VLOOKUP(F199,'lists'!$AK:$AL,2,FALSE),"")</f>
        <v>0</v>
      </c>
      <c r="AC199">
        <f>G199</f>
        <v>0</v>
      </c>
      <c r="AD199">
        <f>H199</f>
        <v>0</v>
      </c>
      <c r="AE199">
        <f>I199</f>
        <v>0</v>
      </c>
      <c r="AF199">
        <f>J199</f>
        <v>0</v>
      </c>
      <c r="AG199">
        <f>K199</f>
        <v>0</v>
      </c>
      <c r="AH199">
        <f>L199</f>
        <v>0</v>
      </c>
      <c r="AI199">
        <f>M199</f>
        <v>0</v>
      </c>
      <c r="AJ199">
        <f>N199</f>
        <v>0</v>
      </c>
      <c r="AK199">
        <f>O199</f>
        <v>0</v>
      </c>
      <c r="AL199">
        <f>P199</f>
        <v>0</v>
      </c>
      <c r="AM199">
        <f>Q199</f>
        <v>0</v>
      </c>
      <c r="AN199">
        <f>R199</f>
        <v>0</v>
      </c>
      <c r="AO199">
        <f>S199</f>
        <v>0</v>
      </c>
    </row>
    <row r="200" spans="23:41">
      <c r="W200">
        <f>A200</f>
        <v>0</v>
      </c>
      <c r="X200">
        <f>B200</f>
        <v>0</v>
      </c>
      <c r="Y200">
        <f>C200</f>
        <v>0</v>
      </c>
      <c r="Z200">
        <f>D200</f>
        <v>0</v>
      </c>
      <c r="AA200">
        <f>IFERROR(VLOOKUP(E200,'lists'!$AI:$AJ,2,FALSE),"")</f>
        <v>0</v>
      </c>
      <c r="AB200">
        <f>IFERROR(VLOOKUP(F200,'lists'!$AK:$AL,2,FALSE),"")</f>
        <v>0</v>
      </c>
      <c r="AC200">
        <f>G200</f>
        <v>0</v>
      </c>
      <c r="AD200">
        <f>H200</f>
        <v>0</v>
      </c>
      <c r="AE200">
        <f>I200</f>
        <v>0</v>
      </c>
      <c r="AF200">
        <f>J200</f>
        <v>0</v>
      </c>
      <c r="AG200">
        <f>K200</f>
        <v>0</v>
      </c>
      <c r="AH200">
        <f>L200</f>
        <v>0</v>
      </c>
      <c r="AI200">
        <f>M200</f>
        <v>0</v>
      </c>
      <c r="AJ200">
        <f>N200</f>
        <v>0</v>
      </c>
      <c r="AK200">
        <f>O200</f>
        <v>0</v>
      </c>
      <c r="AL200">
        <f>P200</f>
        <v>0</v>
      </c>
      <c r="AM200">
        <f>Q200</f>
        <v>0</v>
      </c>
      <c r="AN200">
        <f>R200</f>
        <v>0</v>
      </c>
      <c r="AO200">
        <f>S200</f>
        <v>0</v>
      </c>
    </row>
    <row r="201" spans="23:41">
      <c r="W201">
        <f>A201</f>
        <v>0</v>
      </c>
      <c r="X201">
        <f>B201</f>
        <v>0</v>
      </c>
      <c r="Y201">
        <f>C201</f>
        <v>0</v>
      </c>
      <c r="Z201">
        <f>D201</f>
        <v>0</v>
      </c>
      <c r="AA201">
        <f>IFERROR(VLOOKUP(E201,'lists'!$AI:$AJ,2,FALSE),"")</f>
        <v>0</v>
      </c>
      <c r="AB201">
        <f>IFERROR(VLOOKUP(F201,'lists'!$AK:$AL,2,FALSE),"")</f>
        <v>0</v>
      </c>
      <c r="AC201">
        <f>G201</f>
        <v>0</v>
      </c>
      <c r="AD201">
        <f>H201</f>
        <v>0</v>
      </c>
      <c r="AE201">
        <f>I201</f>
        <v>0</v>
      </c>
      <c r="AF201">
        <f>J201</f>
        <v>0</v>
      </c>
      <c r="AG201">
        <f>K201</f>
        <v>0</v>
      </c>
      <c r="AH201">
        <f>L201</f>
        <v>0</v>
      </c>
      <c r="AI201">
        <f>M201</f>
        <v>0</v>
      </c>
      <c r="AJ201">
        <f>N201</f>
        <v>0</v>
      </c>
      <c r="AK201">
        <f>O201</f>
        <v>0</v>
      </c>
      <c r="AL201">
        <f>P201</f>
        <v>0</v>
      </c>
      <c r="AM201">
        <f>Q201</f>
        <v>0</v>
      </c>
      <c r="AN201">
        <f>R201</f>
        <v>0</v>
      </c>
      <c r="AO201">
        <f>S201</f>
        <v>0</v>
      </c>
    </row>
    <row r="202" spans="23:41">
      <c r="W202">
        <f>A202</f>
        <v>0</v>
      </c>
      <c r="X202">
        <f>B202</f>
        <v>0</v>
      </c>
      <c r="Y202">
        <f>C202</f>
        <v>0</v>
      </c>
      <c r="Z202">
        <f>D202</f>
        <v>0</v>
      </c>
      <c r="AA202">
        <f>IFERROR(VLOOKUP(E202,'lists'!$AI:$AJ,2,FALSE),"")</f>
        <v>0</v>
      </c>
      <c r="AB202">
        <f>IFERROR(VLOOKUP(F202,'lists'!$AK:$AL,2,FALSE),"")</f>
        <v>0</v>
      </c>
      <c r="AC202">
        <f>G202</f>
        <v>0</v>
      </c>
      <c r="AD202">
        <f>H202</f>
        <v>0</v>
      </c>
      <c r="AE202">
        <f>I202</f>
        <v>0</v>
      </c>
      <c r="AF202">
        <f>J202</f>
        <v>0</v>
      </c>
      <c r="AG202">
        <f>K202</f>
        <v>0</v>
      </c>
      <c r="AH202">
        <f>L202</f>
        <v>0</v>
      </c>
      <c r="AI202">
        <f>M202</f>
        <v>0</v>
      </c>
      <c r="AJ202">
        <f>N202</f>
        <v>0</v>
      </c>
      <c r="AK202">
        <f>O202</f>
        <v>0</v>
      </c>
      <c r="AL202">
        <f>P202</f>
        <v>0</v>
      </c>
      <c r="AM202">
        <f>Q202</f>
        <v>0</v>
      </c>
      <c r="AN202">
        <f>R202</f>
        <v>0</v>
      </c>
      <c r="AO202">
        <f>S202</f>
        <v>0</v>
      </c>
    </row>
    <row r="203" spans="23:41">
      <c r="W203">
        <f>A203</f>
        <v>0</v>
      </c>
      <c r="X203">
        <f>B203</f>
        <v>0</v>
      </c>
      <c r="Y203">
        <f>C203</f>
        <v>0</v>
      </c>
      <c r="Z203">
        <f>D203</f>
        <v>0</v>
      </c>
      <c r="AA203">
        <f>IFERROR(VLOOKUP(E203,'lists'!$AI:$AJ,2,FALSE),"")</f>
        <v>0</v>
      </c>
      <c r="AB203">
        <f>IFERROR(VLOOKUP(F203,'lists'!$AK:$AL,2,FALSE),"")</f>
        <v>0</v>
      </c>
      <c r="AC203">
        <f>G203</f>
        <v>0</v>
      </c>
      <c r="AD203">
        <f>H203</f>
        <v>0</v>
      </c>
      <c r="AE203">
        <f>I203</f>
        <v>0</v>
      </c>
      <c r="AF203">
        <f>J203</f>
        <v>0</v>
      </c>
      <c r="AG203">
        <f>K203</f>
        <v>0</v>
      </c>
      <c r="AH203">
        <f>L203</f>
        <v>0</v>
      </c>
      <c r="AI203">
        <f>M203</f>
        <v>0</v>
      </c>
      <c r="AJ203">
        <f>N203</f>
        <v>0</v>
      </c>
      <c r="AK203">
        <f>O203</f>
        <v>0</v>
      </c>
      <c r="AL203">
        <f>P203</f>
        <v>0</v>
      </c>
      <c r="AM203">
        <f>Q203</f>
        <v>0</v>
      </c>
      <c r="AN203">
        <f>R203</f>
        <v>0</v>
      </c>
      <c r="AO203">
        <f>S203</f>
        <v>0</v>
      </c>
    </row>
    <row r="204" spans="23:41">
      <c r="W204">
        <f>A204</f>
        <v>0</v>
      </c>
      <c r="X204">
        <f>B204</f>
        <v>0</v>
      </c>
      <c r="Y204">
        <f>C204</f>
        <v>0</v>
      </c>
      <c r="Z204">
        <f>D204</f>
        <v>0</v>
      </c>
      <c r="AA204">
        <f>IFERROR(VLOOKUP(E204,'lists'!$AI:$AJ,2,FALSE),"")</f>
        <v>0</v>
      </c>
      <c r="AB204">
        <f>IFERROR(VLOOKUP(F204,'lists'!$AK:$AL,2,FALSE),"")</f>
        <v>0</v>
      </c>
      <c r="AC204">
        <f>G204</f>
        <v>0</v>
      </c>
      <c r="AD204">
        <f>H204</f>
        <v>0</v>
      </c>
      <c r="AE204">
        <f>I204</f>
        <v>0</v>
      </c>
      <c r="AF204">
        <f>J204</f>
        <v>0</v>
      </c>
      <c r="AG204">
        <f>K204</f>
        <v>0</v>
      </c>
      <c r="AH204">
        <f>L204</f>
        <v>0</v>
      </c>
      <c r="AI204">
        <f>M204</f>
        <v>0</v>
      </c>
      <c r="AJ204">
        <f>N204</f>
        <v>0</v>
      </c>
      <c r="AK204">
        <f>O204</f>
        <v>0</v>
      </c>
      <c r="AL204">
        <f>P204</f>
        <v>0</v>
      </c>
      <c r="AM204">
        <f>Q204</f>
        <v>0</v>
      </c>
      <c r="AN204">
        <f>R204</f>
        <v>0</v>
      </c>
      <c r="AO204">
        <f>S204</f>
        <v>0</v>
      </c>
    </row>
    <row r="205" spans="23:41">
      <c r="W205">
        <f>A205</f>
        <v>0</v>
      </c>
      <c r="X205">
        <f>B205</f>
        <v>0</v>
      </c>
      <c r="Y205">
        <f>C205</f>
        <v>0</v>
      </c>
      <c r="Z205">
        <f>D205</f>
        <v>0</v>
      </c>
      <c r="AA205">
        <f>IFERROR(VLOOKUP(E205,'lists'!$AI:$AJ,2,FALSE),"")</f>
        <v>0</v>
      </c>
      <c r="AB205">
        <f>IFERROR(VLOOKUP(F205,'lists'!$AK:$AL,2,FALSE),"")</f>
        <v>0</v>
      </c>
      <c r="AC205">
        <f>G205</f>
        <v>0</v>
      </c>
      <c r="AD205">
        <f>H205</f>
        <v>0</v>
      </c>
      <c r="AE205">
        <f>I205</f>
        <v>0</v>
      </c>
      <c r="AF205">
        <f>J205</f>
        <v>0</v>
      </c>
      <c r="AG205">
        <f>K205</f>
        <v>0</v>
      </c>
      <c r="AH205">
        <f>L205</f>
        <v>0</v>
      </c>
      <c r="AI205">
        <f>M205</f>
        <v>0</v>
      </c>
      <c r="AJ205">
        <f>N205</f>
        <v>0</v>
      </c>
      <c r="AK205">
        <f>O205</f>
        <v>0</v>
      </c>
      <c r="AL205">
        <f>P205</f>
        <v>0</v>
      </c>
      <c r="AM205">
        <f>Q205</f>
        <v>0</v>
      </c>
      <c r="AN205">
        <f>R205</f>
        <v>0</v>
      </c>
      <c r="AO205">
        <f>S205</f>
        <v>0</v>
      </c>
    </row>
    <row r="206" spans="23:41">
      <c r="W206">
        <f>A206</f>
        <v>0</v>
      </c>
      <c r="X206">
        <f>B206</f>
        <v>0</v>
      </c>
      <c r="Y206">
        <f>C206</f>
        <v>0</v>
      </c>
      <c r="Z206">
        <f>D206</f>
        <v>0</v>
      </c>
      <c r="AA206">
        <f>IFERROR(VLOOKUP(E206,'lists'!$AI:$AJ,2,FALSE),"")</f>
        <v>0</v>
      </c>
      <c r="AB206">
        <f>IFERROR(VLOOKUP(F206,'lists'!$AK:$AL,2,FALSE),"")</f>
        <v>0</v>
      </c>
      <c r="AC206">
        <f>G206</f>
        <v>0</v>
      </c>
      <c r="AD206">
        <f>H206</f>
        <v>0</v>
      </c>
      <c r="AE206">
        <f>I206</f>
        <v>0</v>
      </c>
      <c r="AF206">
        <f>J206</f>
        <v>0</v>
      </c>
      <c r="AG206">
        <f>K206</f>
        <v>0</v>
      </c>
      <c r="AH206">
        <f>L206</f>
        <v>0</v>
      </c>
      <c r="AI206">
        <f>M206</f>
        <v>0</v>
      </c>
      <c r="AJ206">
        <f>N206</f>
        <v>0</v>
      </c>
      <c r="AK206">
        <f>O206</f>
        <v>0</v>
      </c>
      <c r="AL206">
        <f>P206</f>
        <v>0</v>
      </c>
      <c r="AM206">
        <f>Q206</f>
        <v>0</v>
      </c>
      <c r="AN206">
        <f>R206</f>
        <v>0</v>
      </c>
      <c r="AO206">
        <f>S206</f>
        <v>0</v>
      </c>
    </row>
    <row r="207" spans="23:41">
      <c r="W207">
        <f>A207</f>
        <v>0</v>
      </c>
      <c r="X207">
        <f>B207</f>
        <v>0</v>
      </c>
      <c r="Y207">
        <f>C207</f>
        <v>0</v>
      </c>
      <c r="Z207">
        <f>D207</f>
        <v>0</v>
      </c>
      <c r="AA207">
        <f>IFERROR(VLOOKUP(E207,'lists'!$AI:$AJ,2,FALSE),"")</f>
        <v>0</v>
      </c>
      <c r="AB207">
        <f>IFERROR(VLOOKUP(F207,'lists'!$AK:$AL,2,FALSE),"")</f>
        <v>0</v>
      </c>
      <c r="AC207">
        <f>G207</f>
        <v>0</v>
      </c>
      <c r="AD207">
        <f>H207</f>
        <v>0</v>
      </c>
      <c r="AE207">
        <f>I207</f>
        <v>0</v>
      </c>
      <c r="AF207">
        <f>J207</f>
        <v>0</v>
      </c>
      <c r="AG207">
        <f>K207</f>
        <v>0</v>
      </c>
      <c r="AH207">
        <f>L207</f>
        <v>0</v>
      </c>
      <c r="AI207">
        <f>M207</f>
        <v>0</v>
      </c>
      <c r="AJ207">
        <f>N207</f>
        <v>0</v>
      </c>
      <c r="AK207">
        <f>O207</f>
        <v>0</v>
      </c>
      <c r="AL207">
        <f>P207</f>
        <v>0</v>
      </c>
      <c r="AM207">
        <f>Q207</f>
        <v>0</v>
      </c>
      <c r="AN207">
        <f>R207</f>
        <v>0</v>
      </c>
      <c r="AO207">
        <f>S207</f>
        <v>0</v>
      </c>
    </row>
    <row r="208" spans="23:41">
      <c r="W208">
        <f>A208</f>
        <v>0</v>
      </c>
      <c r="X208">
        <f>B208</f>
        <v>0</v>
      </c>
      <c r="Y208">
        <f>C208</f>
        <v>0</v>
      </c>
      <c r="Z208">
        <f>D208</f>
        <v>0</v>
      </c>
      <c r="AA208">
        <f>IFERROR(VLOOKUP(E208,'lists'!$AI:$AJ,2,FALSE),"")</f>
        <v>0</v>
      </c>
      <c r="AB208">
        <f>IFERROR(VLOOKUP(F208,'lists'!$AK:$AL,2,FALSE),"")</f>
        <v>0</v>
      </c>
      <c r="AC208">
        <f>G208</f>
        <v>0</v>
      </c>
      <c r="AD208">
        <f>H208</f>
        <v>0</v>
      </c>
      <c r="AE208">
        <f>I208</f>
        <v>0</v>
      </c>
      <c r="AF208">
        <f>J208</f>
        <v>0</v>
      </c>
      <c r="AG208">
        <f>K208</f>
        <v>0</v>
      </c>
      <c r="AH208">
        <f>L208</f>
        <v>0</v>
      </c>
      <c r="AI208">
        <f>M208</f>
        <v>0</v>
      </c>
      <c r="AJ208">
        <f>N208</f>
        <v>0</v>
      </c>
      <c r="AK208">
        <f>O208</f>
        <v>0</v>
      </c>
      <c r="AL208">
        <f>P208</f>
        <v>0</v>
      </c>
      <c r="AM208">
        <f>Q208</f>
        <v>0</v>
      </c>
      <c r="AN208">
        <f>R208</f>
        <v>0</v>
      </c>
      <c r="AO208">
        <f>S208</f>
        <v>0</v>
      </c>
    </row>
    <row r="209" spans="23:41">
      <c r="W209">
        <f>A209</f>
        <v>0</v>
      </c>
      <c r="X209">
        <f>B209</f>
        <v>0</v>
      </c>
      <c r="Y209">
        <f>C209</f>
        <v>0</v>
      </c>
      <c r="Z209">
        <f>D209</f>
        <v>0</v>
      </c>
      <c r="AA209">
        <f>IFERROR(VLOOKUP(E209,'lists'!$AI:$AJ,2,FALSE),"")</f>
        <v>0</v>
      </c>
      <c r="AB209">
        <f>IFERROR(VLOOKUP(F209,'lists'!$AK:$AL,2,FALSE),"")</f>
        <v>0</v>
      </c>
      <c r="AC209">
        <f>G209</f>
        <v>0</v>
      </c>
      <c r="AD209">
        <f>H209</f>
        <v>0</v>
      </c>
      <c r="AE209">
        <f>I209</f>
        <v>0</v>
      </c>
      <c r="AF209">
        <f>J209</f>
        <v>0</v>
      </c>
      <c r="AG209">
        <f>K209</f>
        <v>0</v>
      </c>
      <c r="AH209">
        <f>L209</f>
        <v>0</v>
      </c>
      <c r="AI209">
        <f>M209</f>
        <v>0</v>
      </c>
      <c r="AJ209">
        <f>N209</f>
        <v>0</v>
      </c>
      <c r="AK209">
        <f>O209</f>
        <v>0</v>
      </c>
      <c r="AL209">
        <f>P209</f>
        <v>0</v>
      </c>
      <c r="AM209">
        <f>Q209</f>
        <v>0</v>
      </c>
      <c r="AN209">
        <f>R209</f>
        <v>0</v>
      </c>
      <c r="AO209">
        <f>S209</f>
        <v>0</v>
      </c>
    </row>
    <row r="210" spans="23:41">
      <c r="W210">
        <f>A210</f>
        <v>0</v>
      </c>
      <c r="X210">
        <f>B210</f>
        <v>0</v>
      </c>
      <c r="Y210">
        <f>C210</f>
        <v>0</v>
      </c>
      <c r="Z210">
        <f>D210</f>
        <v>0</v>
      </c>
      <c r="AA210">
        <f>IFERROR(VLOOKUP(E210,'lists'!$AI:$AJ,2,FALSE),"")</f>
        <v>0</v>
      </c>
      <c r="AB210">
        <f>IFERROR(VLOOKUP(F210,'lists'!$AK:$AL,2,FALSE),"")</f>
        <v>0</v>
      </c>
      <c r="AC210">
        <f>G210</f>
        <v>0</v>
      </c>
      <c r="AD210">
        <f>H210</f>
        <v>0</v>
      </c>
      <c r="AE210">
        <f>I210</f>
        <v>0</v>
      </c>
      <c r="AF210">
        <f>J210</f>
        <v>0</v>
      </c>
      <c r="AG210">
        <f>K210</f>
        <v>0</v>
      </c>
      <c r="AH210">
        <f>L210</f>
        <v>0</v>
      </c>
      <c r="AI210">
        <f>M210</f>
        <v>0</v>
      </c>
      <c r="AJ210">
        <f>N210</f>
        <v>0</v>
      </c>
      <c r="AK210">
        <f>O210</f>
        <v>0</v>
      </c>
      <c r="AL210">
        <f>P210</f>
        <v>0</v>
      </c>
      <c r="AM210">
        <f>Q210</f>
        <v>0</v>
      </c>
      <c r="AN210">
        <f>R210</f>
        <v>0</v>
      </c>
      <c r="AO210">
        <f>S210</f>
        <v>0</v>
      </c>
    </row>
    <row r="211" spans="23:41">
      <c r="W211">
        <f>A211</f>
        <v>0</v>
      </c>
      <c r="X211">
        <f>B211</f>
        <v>0</v>
      </c>
      <c r="Y211">
        <f>C211</f>
        <v>0</v>
      </c>
      <c r="Z211">
        <f>D211</f>
        <v>0</v>
      </c>
      <c r="AA211">
        <f>IFERROR(VLOOKUP(E211,'lists'!$AI:$AJ,2,FALSE),"")</f>
        <v>0</v>
      </c>
      <c r="AB211">
        <f>IFERROR(VLOOKUP(F211,'lists'!$AK:$AL,2,FALSE),"")</f>
        <v>0</v>
      </c>
      <c r="AC211">
        <f>G211</f>
        <v>0</v>
      </c>
      <c r="AD211">
        <f>H211</f>
        <v>0</v>
      </c>
      <c r="AE211">
        <f>I211</f>
        <v>0</v>
      </c>
      <c r="AF211">
        <f>J211</f>
        <v>0</v>
      </c>
      <c r="AG211">
        <f>K211</f>
        <v>0</v>
      </c>
      <c r="AH211">
        <f>L211</f>
        <v>0</v>
      </c>
      <c r="AI211">
        <f>M211</f>
        <v>0</v>
      </c>
      <c r="AJ211">
        <f>N211</f>
        <v>0</v>
      </c>
      <c r="AK211">
        <f>O211</f>
        <v>0</v>
      </c>
      <c r="AL211">
        <f>P211</f>
        <v>0</v>
      </c>
      <c r="AM211">
        <f>Q211</f>
        <v>0</v>
      </c>
      <c r="AN211">
        <f>R211</f>
        <v>0</v>
      </c>
      <c r="AO211">
        <f>S211</f>
        <v>0</v>
      </c>
    </row>
    <row r="212" spans="23:41">
      <c r="W212">
        <f>A212</f>
        <v>0</v>
      </c>
      <c r="X212">
        <f>B212</f>
        <v>0</v>
      </c>
      <c r="Y212">
        <f>C212</f>
        <v>0</v>
      </c>
      <c r="Z212">
        <f>D212</f>
        <v>0</v>
      </c>
      <c r="AA212">
        <f>IFERROR(VLOOKUP(E212,'lists'!$AI:$AJ,2,FALSE),"")</f>
        <v>0</v>
      </c>
      <c r="AB212">
        <f>IFERROR(VLOOKUP(F212,'lists'!$AK:$AL,2,FALSE),"")</f>
        <v>0</v>
      </c>
      <c r="AC212">
        <f>G212</f>
        <v>0</v>
      </c>
      <c r="AD212">
        <f>H212</f>
        <v>0</v>
      </c>
      <c r="AE212">
        <f>I212</f>
        <v>0</v>
      </c>
      <c r="AF212">
        <f>J212</f>
        <v>0</v>
      </c>
      <c r="AG212">
        <f>K212</f>
        <v>0</v>
      </c>
      <c r="AH212">
        <f>L212</f>
        <v>0</v>
      </c>
      <c r="AI212">
        <f>M212</f>
        <v>0</v>
      </c>
      <c r="AJ212">
        <f>N212</f>
        <v>0</v>
      </c>
      <c r="AK212">
        <f>O212</f>
        <v>0</v>
      </c>
      <c r="AL212">
        <f>P212</f>
        <v>0</v>
      </c>
      <c r="AM212">
        <f>Q212</f>
        <v>0</v>
      </c>
      <c r="AN212">
        <f>R212</f>
        <v>0</v>
      </c>
      <c r="AO212">
        <f>S212</f>
        <v>0</v>
      </c>
    </row>
    <row r="213" spans="23:41">
      <c r="W213">
        <f>A213</f>
        <v>0</v>
      </c>
      <c r="X213">
        <f>B213</f>
        <v>0</v>
      </c>
      <c r="Y213">
        <f>C213</f>
        <v>0</v>
      </c>
      <c r="Z213">
        <f>D213</f>
        <v>0</v>
      </c>
      <c r="AA213">
        <f>IFERROR(VLOOKUP(E213,'lists'!$AI:$AJ,2,FALSE),"")</f>
        <v>0</v>
      </c>
      <c r="AB213">
        <f>IFERROR(VLOOKUP(F213,'lists'!$AK:$AL,2,FALSE),"")</f>
        <v>0</v>
      </c>
      <c r="AC213">
        <f>G213</f>
        <v>0</v>
      </c>
      <c r="AD213">
        <f>H213</f>
        <v>0</v>
      </c>
      <c r="AE213">
        <f>I213</f>
        <v>0</v>
      </c>
      <c r="AF213">
        <f>J213</f>
        <v>0</v>
      </c>
      <c r="AG213">
        <f>K213</f>
        <v>0</v>
      </c>
      <c r="AH213">
        <f>L213</f>
        <v>0</v>
      </c>
      <c r="AI213">
        <f>M213</f>
        <v>0</v>
      </c>
      <c r="AJ213">
        <f>N213</f>
        <v>0</v>
      </c>
      <c r="AK213">
        <f>O213</f>
        <v>0</v>
      </c>
      <c r="AL213">
        <f>P213</f>
        <v>0</v>
      </c>
      <c r="AM213">
        <f>Q213</f>
        <v>0</v>
      </c>
      <c r="AN213">
        <f>R213</f>
        <v>0</v>
      </c>
      <c r="AO213">
        <f>S213</f>
        <v>0</v>
      </c>
    </row>
    <row r="214" spans="23:41">
      <c r="W214">
        <f>A214</f>
        <v>0</v>
      </c>
      <c r="X214">
        <f>B214</f>
        <v>0</v>
      </c>
      <c r="Y214">
        <f>C214</f>
        <v>0</v>
      </c>
      <c r="Z214">
        <f>D214</f>
        <v>0</v>
      </c>
      <c r="AA214">
        <f>IFERROR(VLOOKUP(E214,'lists'!$AI:$AJ,2,FALSE),"")</f>
        <v>0</v>
      </c>
      <c r="AB214">
        <f>IFERROR(VLOOKUP(F214,'lists'!$AK:$AL,2,FALSE),"")</f>
        <v>0</v>
      </c>
      <c r="AC214">
        <f>G214</f>
        <v>0</v>
      </c>
      <c r="AD214">
        <f>H214</f>
        <v>0</v>
      </c>
      <c r="AE214">
        <f>I214</f>
        <v>0</v>
      </c>
      <c r="AF214">
        <f>J214</f>
        <v>0</v>
      </c>
      <c r="AG214">
        <f>K214</f>
        <v>0</v>
      </c>
      <c r="AH214">
        <f>L214</f>
        <v>0</v>
      </c>
      <c r="AI214">
        <f>M214</f>
        <v>0</v>
      </c>
      <c r="AJ214">
        <f>N214</f>
        <v>0</v>
      </c>
      <c r="AK214">
        <f>O214</f>
        <v>0</v>
      </c>
      <c r="AL214">
        <f>P214</f>
        <v>0</v>
      </c>
      <c r="AM214">
        <f>Q214</f>
        <v>0</v>
      </c>
      <c r="AN214">
        <f>R214</f>
        <v>0</v>
      </c>
      <c r="AO214">
        <f>S214</f>
        <v>0</v>
      </c>
    </row>
    <row r="215" spans="23:41">
      <c r="W215">
        <f>A215</f>
        <v>0</v>
      </c>
      <c r="X215">
        <f>B215</f>
        <v>0</v>
      </c>
      <c r="Y215">
        <f>C215</f>
        <v>0</v>
      </c>
      <c r="Z215">
        <f>D215</f>
        <v>0</v>
      </c>
      <c r="AA215">
        <f>IFERROR(VLOOKUP(E215,'lists'!$AI:$AJ,2,FALSE),"")</f>
        <v>0</v>
      </c>
      <c r="AB215">
        <f>IFERROR(VLOOKUP(F215,'lists'!$AK:$AL,2,FALSE),"")</f>
        <v>0</v>
      </c>
      <c r="AC215">
        <f>G215</f>
        <v>0</v>
      </c>
      <c r="AD215">
        <f>H215</f>
        <v>0</v>
      </c>
      <c r="AE215">
        <f>I215</f>
        <v>0</v>
      </c>
      <c r="AF215">
        <f>J215</f>
        <v>0</v>
      </c>
      <c r="AG215">
        <f>K215</f>
        <v>0</v>
      </c>
      <c r="AH215">
        <f>L215</f>
        <v>0</v>
      </c>
      <c r="AI215">
        <f>M215</f>
        <v>0</v>
      </c>
      <c r="AJ215">
        <f>N215</f>
        <v>0</v>
      </c>
      <c r="AK215">
        <f>O215</f>
        <v>0</v>
      </c>
      <c r="AL215">
        <f>P215</f>
        <v>0</v>
      </c>
      <c r="AM215">
        <f>Q215</f>
        <v>0</v>
      </c>
      <c r="AN215">
        <f>R215</f>
        <v>0</v>
      </c>
      <c r="AO215">
        <f>S215</f>
        <v>0</v>
      </c>
    </row>
    <row r="216" spans="23:41">
      <c r="W216">
        <f>A216</f>
        <v>0</v>
      </c>
      <c r="X216">
        <f>B216</f>
        <v>0</v>
      </c>
      <c r="Y216">
        <f>C216</f>
        <v>0</v>
      </c>
      <c r="Z216">
        <f>D216</f>
        <v>0</v>
      </c>
      <c r="AA216">
        <f>IFERROR(VLOOKUP(E216,'lists'!$AI:$AJ,2,FALSE),"")</f>
        <v>0</v>
      </c>
      <c r="AB216">
        <f>IFERROR(VLOOKUP(F216,'lists'!$AK:$AL,2,FALSE),"")</f>
        <v>0</v>
      </c>
      <c r="AC216">
        <f>G216</f>
        <v>0</v>
      </c>
      <c r="AD216">
        <f>H216</f>
        <v>0</v>
      </c>
      <c r="AE216">
        <f>I216</f>
        <v>0</v>
      </c>
      <c r="AF216">
        <f>J216</f>
        <v>0</v>
      </c>
      <c r="AG216">
        <f>K216</f>
        <v>0</v>
      </c>
      <c r="AH216">
        <f>L216</f>
        <v>0</v>
      </c>
      <c r="AI216">
        <f>M216</f>
        <v>0</v>
      </c>
      <c r="AJ216">
        <f>N216</f>
        <v>0</v>
      </c>
      <c r="AK216">
        <f>O216</f>
        <v>0</v>
      </c>
      <c r="AL216">
        <f>P216</f>
        <v>0</v>
      </c>
      <c r="AM216">
        <f>Q216</f>
        <v>0</v>
      </c>
      <c r="AN216">
        <f>R216</f>
        <v>0</v>
      </c>
      <c r="AO216">
        <f>S216</f>
        <v>0</v>
      </c>
    </row>
    <row r="217" spans="23:41">
      <c r="W217">
        <f>A217</f>
        <v>0</v>
      </c>
      <c r="X217">
        <f>B217</f>
        <v>0</v>
      </c>
      <c r="Y217">
        <f>C217</f>
        <v>0</v>
      </c>
      <c r="Z217">
        <f>D217</f>
        <v>0</v>
      </c>
      <c r="AA217">
        <f>IFERROR(VLOOKUP(E217,'lists'!$AI:$AJ,2,FALSE),"")</f>
        <v>0</v>
      </c>
      <c r="AB217">
        <f>IFERROR(VLOOKUP(F217,'lists'!$AK:$AL,2,FALSE),"")</f>
        <v>0</v>
      </c>
      <c r="AC217">
        <f>G217</f>
        <v>0</v>
      </c>
      <c r="AD217">
        <f>H217</f>
        <v>0</v>
      </c>
      <c r="AE217">
        <f>I217</f>
        <v>0</v>
      </c>
      <c r="AF217">
        <f>J217</f>
        <v>0</v>
      </c>
      <c r="AG217">
        <f>K217</f>
        <v>0</v>
      </c>
      <c r="AH217">
        <f>L217</f>
        <v>0</v>
      </c>
      <c r="AI217">
        <f>M217</f>
        <v>0</v>
      </c>
      <c r="AJ217">
        <f>N217</f>
        <v>0</v>
      </c>
      <c r="AK217">
        <f>O217</f>
        <v>0</v>
      </c>
      <c r="AL217">
        <f>P217</f>
        <v>0</v>
      </c>
      <c r="AM217">
        <f>Q217</f>
        <v>0</v>
      </c>
      <c r="AN217">
        <f>R217</f>
        <v>0</v>
      </c>
      <c r="AO217">
        <f>S217</f>
        <v>0</v>
      </c>
    </row>
    <row r="218" spans="23:41">
      <c r="W218">
        <f>A218</f>
        <v>0</v>
      </c>
      <c r="X218">
        <f>B218</f>
        <v>0</v>
      </c>
      <c r="Y218">
        <f>C218</f>
        <v>0</v>
      </c>
      <c r="Z218">
        <f>D218</f>
        <v>0</v>
      </c>
      <c r="AA218">
        <f>IFERROR(VLOOKUP(E218,'lists'!$AI:$AJ,2,FALSE),"")</f>
        <v>0</v>
      </c>
      <c r="AB218">
        <f>IFERROR(VLOOKUP(F218,'lists'!$AK:$AL,2,FALSE),"")</f>
        <v>0</v>
      </c>
      <c r="AC218">
        <f>G218</f>
        <v>0</v>
      </c>
      <c r="AD218">
        <f>H218</f>
        <v>0</v>
      </c>
      <c r="AE218">
        <f>I218</f>
        <v>0</v>
      </c>
      <c r="AF218">
        <f>J218</f>
        <v>0</v>
      </c>
      <c r="AG218">
        <f>K218</f>
        <v>0</v>
      </c>
      <c r="AH218">
        <f>L218</f>
        <v>0</v>
      </c>
      <c r="AI218">
        <f>M218</f>
        <v>0</v>
      </c>
      <c r="AJ218">
        <f>N218</f>
        <v>0</v>
      </c>
      <c r="AK218">
        <f>O218</f>
        <v>0</v>
      </c>
      <c r="AL218">
        <f>P218</f>
        <v>0</v>
      </c>
      <c r="AM218">
        <f>Q218</f>
        <v>0</v>
      </c>
      <c r="AN218">
        <f>R218</f>
        <v>0</v>
      </c>
      <c r="AO218">
        <f>S218</f>
        <v>0</v>
      </c>
    </row>
    <row r="219" spans="23:41">
      <c r="W219">
        <f>A219</f>
        <v>0</v>
      </c>
      <c r="X219">
        <f>B219</f>
        <v>0</v>
      </c>
      <c r="Y219">
        <f>C219</f>
        <v>0</v>
      </c>
      <c r="Z219">
        <f>D219</f>
        <v>0</v>
      </c>
      <c r="AA219">
        <f>IFERROR(VLOOKUP(E219,'lists'!$AI:$AJ,2,FALSE),"")</f>
        <v>0</v>
      </c>
      <c r="AB219">
        <f>IFERROR(VLOOKUP(F219,'lists'!$AK:$AL,2,FALSE),"")</f>
        <v>0</v>
      </c>
      <c r="AC219">
        <f>G219</f>
        <v>0</v>
      </c>
      <c r="AD219">
        <f>H219</f>
        <v>0</v>
      </c>
      <c r="AE219">
        <f>I219</f>
        <v>0</v>
      </c>
      <c r="AF219">
        <f>J219</f>
        <v>0</v>
      </c>
      <c r="AG219">
        <f>K219</f>
        <v>0</v>
      </c>
      <c r="AH219">
        <f>L219</f>
        <v>0</v>
      </c>
      <c r="AI219">
        <f>M219</f>
        <v>0</v>
      </c>
      <c r="AJ219">
        <f>N219</f>
        <v>0</v>
      </c>
      <c r="AK219">
        <f>O219</f>
        <v>0</v>
      </c>
      <c r="AL219">
        <f>P219</f>
        <v>0</v>
      </c>
      <c r="AM219">
        <f>Q219</f>
        <v>0</v>
      </c>
      <c r="AN219">
        <f>R219</f>
        <v>0</v>
      </c>
      <c r="AO219">
        <f>S219</f>
        <v>0</v>
      </c>
    </row>
    <row r="220" spans="23:41">
      <c r="W220">
        <f>A220</f>
        <v>0</v>
      </c>
      <c r="X220">
        <f>B220</f>
        <v>0</v>
      </c>
      <c r="Y220">
        <f>C220</f>
        <v>0</v>
      </c>
      <c r="Z220">
        <f>D220</f>
        <v>0</v>
      </c>
      <c r="AA220">
        <f>IFERROR(VLOOKUP(E220,'lists'!$AI:$AJ,2,FALSE),"")</f>
        <v>0</v>
      </c>
      <c r="AB220">
        <f>IFERROR(VLOOKUP(F220,'lists'!$AK:$AL,2,FALSE),"")</f>
        <v>0</v>
      </c>
      <c r="AC220">
        <f>G220</f>
        <v>0</v>
      </c>
      <c r="AD220">
        <f>H220</f>
        <v>0</v>
      </c>
      <c r="AE220">
        <f>I220</f>
        <v>0</v>
      </c>
      <c r="AF220">
        <f>J220</f>
        <v>0</v>
      </c>
      <c r="AG220">
        <f>K220</f>
        <v>0</v>
      </c>
      <c r="AH220">
        <f>L220</f>
        <v>0</v>
      </c>
      <c r="AI220">
        <f>M220</f>
        <v>0</v>
      </c>
      <c r="AJ220">
        <f>N220</f>
        <v>0</v>
      </c>
      <c r="AK220">
        <f>O220</f>
        <v>0</v>
      </c>
      <c r="AL220">
        <f>P220</f>
        <v>0</v>
      </c>
      <c r="AM220">
        <f>Q220</f>
        <v>0</v>
      </c>
      <c r="AN220">
        <f>R220</f>
        <v>0</v>
      </c>
      <c r="AO220">
        <f>S220</f>
        <v>0</v>
      </c>
    </row>
    <row r="221" spans="23:41">
      <c r="W221">
        <f>A221</f>
        <v>0</v>
      </c>
      <c r="X221">
        <f>B221</f>
        <v>0</v>
      </c>
      <c r="Y221">
        <f>C221</f>
        <v>0</v>
      </c>
      <c r="Z221">
        <f>D221</f>
        <v>0</v>
      </c>
      <c r="AA221">
        <f>IFERROR(VLOOKUP(E221,'lists'!$AI:$AJ,2,FALSE),"")</f>
        <v>0</v>
      </c>
      <c r="AB221">
        <f>IFERROR(VLOOKUP(F221,'lists'!$AK:$AL,2,FALSE),"")</f>
        <v>0</v>
      </c>
      <c r="AC221">
        <f>G221</f>
        <v>0</v>
      </c>
      <c r="AD221">
        <f>H221</f>
        <v>0</v>
      </c>
      <c r="AE221">
        <f>I221</f>
        <v>0</v>
      </c>
      <c r="AF221">
        <f>J221</f>
        <v>0</v>
      </c>
      <c r="AG221">
        <f>K221</f>
        <v>0</v>
      </c>
      <c r="AH221">
        <f>L221</f>
        <v>0</v>
      </c>
      <c r="AI221">
        <f>M221</f>
        <v>0</v>
      </c>
      <c r="AJ221">
        <f>N221</f>
        <v>0</v>
      </c>
      <c r="AK221">
        <f>O221</f>
        <v>0</v>
      </c>
      <c r="AL221">
        <f>P221</f>
        <v>0</v>
      </c>
      <c r="AM221">
        <f>Q221</f>
        <v>0</v>
      </c>
      <c r="AN221">
        <f>R221</f>
        <v>0</v>
      </c>
      <c r="AO221">
        <f>S221</f>
        <v>0</v>
      </c>
    </row>
    <row r="222" spans="23:41">
      <c r="W222">
        <f>A222</f>
        <v>0</v>
      </c>
      <c r="X222">
        <f>B222</f>
        <v>0</v>
      </c>
      <c r="Y222">
        <f>C222</f>
        <v>0</v>
      </c>
      <c r="Z222">
        <f>D222</f>
        <v>0</v>
      </c>
      <c r="AA222">
        <f>IFERROR(VLOOKUP(E222,'lists'!$AI:$AJ,2,FALSE),"")</f>
        <v>0</v>
      </c>
      <c r="AB222">
        <f>IFERROR(VLOOKUP(F222,'lists'!$AK:$AL,2,FALSE),"")</f>
        <v>0</v>
      </c>
      <c r="AC222">
        <f>G222</f>
        <v>0</v>
      </c>
      <c r="AD222">
        <f>H222</f>
        <v>0</v>
      </c>
      <c r="AE222">
        <f>I222</f>
        <v>0</v>
      </c>
      <c r="AF222">
        <f>J222</f>
        <v>0</v>
      </c>
      <c r="AG222">
        <f>K222</f>
        <v>0</v>
      </c>
      <c r="AH222">
        <f>L222</f>
        <v>0</v>
      </c>
      <c r="AI222">
        <f>M222</f>
        <v>0</v>
      </c>
      <c r="AJ222">
        <f>N222</f>
        <v>0</v>
      </c>
      <c r="AK222">
        <f>O222</f>
        <v>0</v>
      </c>
      <c r="AL222">
        <f>P222</f>
        <v>0</v>
      </c>
      <c r="AM222">
        <f>Q222</f>
        <v>0</v>
      </c>
      <c r="AN222">
        <f>R222</f>
        <v>0</v>
      </c>
      <c r="AO222">
        <f>S222</f>
        <v>0</v>
      </c>
    </row>
    <row r="223" spans="23:41">
      <c r="W223">
        <f>A223</f>
        <v>0</v>
      </c>
      <c r="X223">
        <f>B223</f>
        <v>0</v>
      </c>
      <c r="Y223">
        <f>C223</f>
        <v>0</v>
      </c>
      <c r="Z223">
        <f>D223</f>
        <v>0</v>
      </c>
      <c r="AA223">
        <f>IFERROR(VLOOKUP(E223,'lists'!$AI:$AJ,2,FALSE),"")</f>
        <v>0</v>
      </c>
      <c r="AB223">
        <f>IFERROR(VLOOKUP(F223,'lists'!$AK:$AL,2,FALSE),"")</f>
        <v>0</v>
      </c>
      <c r="AC223">
        <f>G223</f>
        <v>0</v>
      </c>
      <c r="AD223">
        <f>H223</f>
        <v>0</v>
      </c>
      <c r="AE223">
        <f>I223</f>
        <v>0</v>
      </c>
      <c r="AF223">
        <f>J223</f>
        <v>0</v>
      </c>
      <c r="AG223">
        <f>K223</f>
        <v>0</v>
      </c>
      <c r="AH223">
        <f>L223</f>
        <v>0</v>
      </c>
      <c r="AI223">
        <f>M223</f>
        <v>0</v>
      </c>
      <c r="AJ223">
        <f>N223</f>
        <v>0</v>
      </c>
      <c r="AK223">
        <f>O223</f>
        <v>0</v>
      </c>
      <c r="AL223">
        <f>P223</f>
        <v>0</v>
      </c>
      <c r="AM223">
        <f>Q223</f>
        <v>0</v>
      </c>
      <c r="AN223">
        <f>R223</f>
        <v>0</v>
      </c>
      <c r="AO223">
        <f>S223</f>
        <v>0</v>
      </c>
    </row>
    <row r="224" spans="23:41">
      <c r="W224">
        <f>A224</f>
        <v>0</v>
      </c>
      <c r="X224">
        <f>B224</f>
        <v>0</v>
      </c>
      <c r="Y224">
        <f>C224</f>
        <v>0</v>
      </c>
      <c r="Z224">
        <f>D224</f>
        <v>0</v>
      </c>
      <c r="AA224">
        <f>IFERROR(VLOOKUP(E224,'lists'!$AI:$AJ,2,FALSE),"")</f>
        <v>0</v>
      </c>
      <c r="AB224">
        <f>IFERROR(VLOOKUP(F224,'lists'!$AK:$AL,2,FALSE),"")</f>
        <v>0</v>
      </c>
      <c r="AC224">
        <f>G224</f>
        <v>0</v>
      </c>
      <c r="AD224">
        <f>H224</f>
        <v>0</v>
      </c>
      <c r="AE224">
        <f>I224</f>
        <v>0</v>
      </c>
      <c r="AF224">
        <f>J224</f>
        <v>0</v>
      </c>
      <c r="AG224">
        <f>K224</f>
        <v>0</v>
      </c>
      <c r="AH224">
        <f>L224</f>
        <v>0</v>
      </c>
      <c r="AI224">
        <f>M224</f>
        <v>0</v>
      </c>
      <c r="AJ224">
        <f>N224</f>
        <v>0</v>
      </c>
      <c r="AK224">
        <f>O224</f>
        <v>0</v>
      </c>
      <c r="AL224">
        <f>P224</f>
        <v>0</v>
      </c>
      <c r="AM224">
        <f>Q224</f>
        <v>0</v>
      </c>
      <c r="AN224">
        <f>R224</f>
        <v>0</v>
      </c>
      <c r="AO224">
        <f>S224</f>
        <v>0</v>
      </c>
    </row>
    <row r="225" spans="23:41">
      <c r="W225">
        <f>A225</f>
        <v>0</v>
      </c>
      <c r="X225">
        <f>B225</f>
        <v>0</v>
      </c>
      <c r="Y225">
        <f>C225</f>
        <v>0</v>
      </c>
      <c r="Z225">
        <f>D225</f>
        <v>0</v>
      </c>
      <c r="AA225">
        <f>IFERROR(VLOOKUP(E225,'lists'!$AI:$AJ,2,FALSE),"")</f>
        <v>0</v>
      </c>
      <c r="AB225">
        <f>IFERROR(VLOOKUP(F225,'lists'!$AK:$AL,2,FALSE),"")</f>
        <v>0</v>
      </c>
      <c r="AC225">
        <f>G225</f>
        <v>0</v>
      </c>
      <c r="AD225">
        <f>H225</f>
        <v>0</v>
      </c>
      <c r="AE225">
        <f>I225</f>
        <v>0</v>
      </c>
      <c r="AF225">
        <f>J225</f>
        <v>0</v>
      </c>
      <c r="AG225">
        <f>K225</f>
        <v>0</v>
      </c>
      <c r="AH225">
        <f>L225</f>
        <v>0</v>
      </c>
      <c r="AI225">
        <f>M225</f>
        <v>0</v>
      </c>
      <c r="AJ225">
        <f>N225</f>
        <v>0</v>
      </c>
      <c r="AK225">
        <f>O225</f>
        <v>0</v>
      </c>
      <c r="AL225">
        <f>P225</f>
        <v>0</v>
      </c>
      <c r="AM225">
        <f>Q225</f>
        <v>0</v>
      </c>
      <c r="AN225">
        <f>R225</f>
        <v>0</v>
      </c>
      <c r="AO225">
        <f>S225</f>
        <v>0</v>
      </c>
    </row>
    <row r="226" spans="23:41">
      <c r="W226">
        <f>A226</f>
        <v>0</v>
      </c>
      <c r="X226">
        <f>B226</f>
        <v>0</v>
      </c>
      <c r="Y226">
        <f>C226</f>
        <v>0</v>
      </c>
      <c r="Z226">
        <f>D226</f>
        <v>0</v>
      </c>
      <c r="AA226">
        <f>IFERROR(VLOOKUP(E226,'lists'!$AI:$AJ,2,FALSE),"")</f>
        <v>0</v>
      </c>
      <c r="AB226">
        <f>IFERROR(VLOOKUP(F226,'lists'!$AK:$AL,2,FALSE),"")</f>
        <v>0</v>
      </c>
      <c r="AC226">
        <f>G226</f>
        <v>0</v>
      </c>
      <c r="AD226">
        <f>H226</f>
        <v>0</v>
      </c>
      <c r="AE226">
        <f>I226</f>
        <v>0</v>
      </c>
      <c r="AF226">
        <f>J226</f>
        <v>0</v>
      </c>
      <c r="AG226">
        <f>K226</f>
        <v>0</v>
      </c>
      <c r="AH226">
        <f>L226</f>
        <v>0</v>
      </c>
      <c r="AI226">
        <f>M226</f>
        <v>0</v>
      </c>
      <c r="AJ226">
        <f>N226</f>
        <v>0</v>
      </c>
      <c r="AK226">
        <f>O226</f>
        <v>0</v>
      </c>
      <c r="AL226">
        <f>P226</f>
        <v>0</v>
      </c>
      <c r="AM226">
        <f>Q226</f>
        <v>0</v>
      </c>
      <c r="AN226">
        <f>R226</f>
        <v>0</v>
      </c>
      <c r="AO226">
        <f>S226</f>
        <v>0</v>
      </c>
    </row>
    <row r="227" spans="23:41">
      <c r="W227">
        <f>A227</f>
        <v>0</v>
      </c>
      <c r="X227">
        <f>B227</f>
        <v>0</v>
      </c>
      <c r="Y227">
        <f>C227</f>
        <v>0</v>
      </c>
      <c r="Z227">
        <f>D227</f>
        <v>0</v>
      </c>
      <c r="AA227">
        <f>IFERROR(VLOOKUP(E227,'lists'!$AI:$AJ,2,FALSE),"")</f>
        <v>0</v>
      </c>
      <c r="AB227">
        <f>IFERROR(VLOOKUP(F227,'lists'!$AK:$AL,2,FALSE),"")</f>
        <v>0</v>
      </c>
      <c r="AC227">
        <f>G227</f>
        <v>0</v>
      </c>
      <c r="AD227">
        <f>H227</f>
        <v>0</v>
      </c>
      <c r="AE227">
        <f>I227</f>
        <v>0</v>
      </c>
      <c r="AF227">
        <f>J227</f>
        <v>0</v>
      </c>
      <c r="AG227">
        <f>K227</f>
        <v>0</v>
      </c>
      <c r="AH227">
        <f>L227</f>
        <v>0</v>
      </c>
      <c r="AI227">
        <f>M227</f>
        <v>0</v>
      </c>
      <c r="AJ227">
        <f>N227</f>
        <v>0</v>
      </c>
      <c r="AK227">
        <f>O227</f>
        <v>0</v>
      </c>
      <c r="AL227">
        <f>P227</f>
        <v>0</v>
      </c>
      <c r="AM227">
        <f>Q227</f>
        <v>0</v>
      </c>
      <c r="AN227">
        <f>R227</f>
        <v>0</v>
      </c>
      <c r="AO227">
        <f>S227</f>
        <v>0</v>
      </c>
    </row>
    <row r="228" spans="23:41">
      <c r="W228">
        <f>A228</f>
        <v>0</v>
      </c>
      <c r="X228">
        <f>B228</f>
        <v>0</v>
      </c>
      <c r="Y228">
        <f>C228</f>
        <v>0</v>
      </c>
      <c r="Z228">
        <f>D228</f>
        <v>0</v>
      </c>
      <c r="AA228">
        <f>IFERROR(VLOOKUP(E228,'lists'!$AI:$AJ,2,FALSE),"")</f>
        <v>0</v>
      </c>
      <c r="AB228">
        <f>IFERROR(VLOOKUP(F228,'lists'!$AK:$AL,2,FALSE),"")</f>
        <v>0</v>
      </c>
      <c r="AC228">
        <f>G228</f>
        <v>0</v>
      </c>
      <c r="AD228">
        <f>H228</f>
        <v>0</v>
      </c>
      <c r="AE228">
        <f>I228</f>
        <v>0</v>
      </c>
      <c r="AF228">
        <f>J228</f>
        <v>0</v>
      </c>
      <c r="AG228">
        <f>K228</f>
        <v>0</v>
      </c>
      <c r="AH228">
        <f>L228</f>
        <v>0</v>
      </c>
      <c r="AI228">
        <f>M228</f>
        <v>0</v>
      </c>
      <c r="AJ228">
        <f>N228</f>
        <v>0</v>
      </c>
      <c r="AK228">
        <f>O228</f>
        <v>0</v>
      </c>
      <c r="AL228">
        <f>P228</f>
        <v>0</v>
      </c>
      <c r="AM228">
        <f>Q228</f>
        <v>0</v>
      </c>
      <c r="AN228">
        <f>R228</f>
        <v>0</v>
      </c>
      <c r="AO228">
        <f>S228</f>
        <v>0</v>
      </c>
    </row>
    <row r="229" spans="23:41">
      <c r="W229">
        <f>A229</f>
        <v>0</v>
      </c>
      <c r="X229">
        <f>B229</f>
        <v>0</v>
      </c>
      <c r="Y229">
        <f>C229</f>
        <v>0</v>
      </c>
      <c r="Z229">
        <f>D229</f>
        <v>0</v>
      </c>
      <c r="AA229">
        <f>IFERROR(VLOOKUP(E229,'lists'!$AI:$AJ,2,FALSE),"")</f>
        <v>0</v>
      </c>
      <c r="AB229">
        <f>IFERROR(VLOOKUP(F229,'lists'!$AK:$AL,2,FALSE),"")</f>
        <v>0</v>
      </c>
      <c r="AC229">
        <f>G229</f>
        <v>0</v>
      </c>
      <c r="AD229">
        <f>H229</f>
        <v>0</v>
      </c>
      <c r="AE229">
        <f>I229</f>
        <v>0</v>
      </c>
      <c r="AF229">
        <f>J229</f>
        <v>0</v>
      </c>
      <c r="AG229">
        <f>K229</f>
        <v>0</v>
      </c>
      <c r="AH229">
        <f>L229</f>
        <v>0</v>
      </c>
      <c r="AI229">
        <f>M229</f>
        <v>0</v>
      </c>
      <c r="AJ229">
        <f>N229</f>
        <v>0</v>
      </c>
      <c r="AK229">
        <f>O229</f>
        <v>0</v>
      </c>
      <c r="AL229">
        <f>P229</f>
        <v>0</v>
      </c>
      <c r="AM229">
        <f>Q229</f>
        <v>0</v>
      </c>
      <c r="AN229">
        <f>R229</f>
        <v>0</v>
      </c>
      <c r="AO229">
        <f>S229</f>
        <v>0</v>
      </c>
    </row>
    <row r="230" spans="23:41">
      <c r="W230">
        <f>A230</f>
        <v>0</v>
      </c>
      <c r="X230">
        <f>B230</f>
        <v>0</v>
      </c>
      <c r="Y230">
        <f>C230</f>
        <v>0</v>
      </c>
      <c r="Z230">
        <f>D230</f>
        <v>0</v>
      </c>
      <c r="AA230">
        <f>IFERROR(VLOOKUP(E230,'lists'!$AI:$AJ,2,FALSE),"")</f>
        <v>0</v>
      </c>
      <c r="AB230">
        <f>IFERROR(VLOOKUP(F230,'lists'!$AK:$AL,2,FALSE),"")</f>
        <v>0</v>
      </c>
      <c r="AC230">
        <f>G230</f>
        <v>0</v>
      </c>
      <c r="AD230">
        <f>H230</f>
        <v>0</v>
      </c>
      <c r="AE230">
        <f>I230</f>
        <v>0</v>
      </c>
      <c r="AF230">
        <f>J230</f>
        <v>0</v>
      </c>
      <c r="AG230">
        <f>K230</f>
        <v>0</v>
      </c>
      <c r="AH230">
        <f>L230</f>
        <v>0</v>
      </c>
      <c r="AI230">
        <f>M230</f>
        <v>0</v>
      </c>
      <c r="AJ230">
        <f>N230</f>
        <v>0</v>
      </c>
      <c r="AK230">
        <f>O230</f>
        <v>0</v>
      </c>
      <c r="AL230">
        <f>P230</f>
        <v>0</v>
      </c>
      <c r="AM230">
        <f>Q230</f>
        <v>0</v>
      </c>
      <c r="AN230">
        <f>R230</f>
        <v>0</v>
      </c>
      <c r="AO230">
        <f>S230</f>
        <v>0</v>
      </c>
    </row>
    <row r="231" spans="23:41">
      <c r="W231">
        <f>A231</f>
        <v>0</v>
      </c>
      <c r="X231">
        <f>B231</f>
        <v>0</v>
      </c>
      <c r="Y231">
        <f>C231</f>
        <v>0</v>
      </c>
      <c r="Z231">
        <f>D231</f>
        <v>0</v>
      </c>
      <c r="AA231">
        <f>IFERROR(VLOOKUP(E231,'lists'!$AI:$AJ,2,FALSE),"")</f>
        <v>0</v>
      </c>
      <c r="AB231">
        <f>IFERROR(VLOOKUP(F231,'lists'!$AK:$AL,2,FALSE),"")</f>
        <v>0</v>
      </c>
      <c r="AC231">
        <f>G231</f>
        <v>0</v>
      </c>
      <c r="AD231">
        <f>H231</f>
        <v>0</v>
      </c>
      <c r="AE231">
        <f>I231</f>
        <v>0</v>
      </c>
      <c r="AF231">
        <f>J231</f>
        <v>0</v>
      </c>
      <c r="AG231">
        <f>K231</f>
        <v>0</v>
      </c>
      <c r="AH231">
        <f>L231</f>
        <v>0</v>
      </c>
      <c r="AI231">
        <f>M231</f>
        <v>0</v>
      </c>
      <c r="AJ231">
        <f>N231</f>
        <v>0</v>
      </c>
      <c r="AK231">
        <f>O231</f>
        <v>0</v>
      </c>
      <c r="AL231">
        <f>P231</f>
        <v>0</v>
      </c>
      <c r="AM231">
        <f>Q231</f>
        <v>0</v>
      </c>
      <c r="AN231">
        <f>R231</f>
        <v>0</v>
      </c>
      <c r="AO231">
        <f>S231</f>
        <v>0</v>
      </c>
    </row>
    <row r="232" spans="23:41">
      <c r="W232">
        <f>A232</f>
        <v>0</v>
      </c>
      <c r="X232">
        <f>B232</f>
        <v>0</v>
      </c>
      <c r="Y232">
        <f>C232</f>
        <v>0</v>
      </c>
      <c r="Z232">
        <f>D232</f>
        <v>0</v>
      </c>
      <c r="AA232">
        <f>IFERROR(VLOOKUP(E232,'lists'!$AI:$AJ,2,FALSE),"")</f>
        <v>0</v>
      </c>
      <c r="AB232">
        <f>IFERROR(VLOOKUP(F232,'lists'!$AK:$AL,2,FALSE),"")</f>
        <v>0</v>
      </c>
      <c r="AC232">
        <f>G232</f>
        <v>0</v>
      </c>
      <c r="AD232">
        <f>H232</f>
        <v>0</v>
      </c>
      <c r="AE232">
        <f>I232</f>
        <v>0</v>
      </c>
      <c r="AF232">
        <f>J232</f>
        <v>0</v>
      </c>
      <c r="AG232">
        <f>K232</f>
        <v>0</v>
      </c>
      <c r="AH232">
        <f>L232</f>
        <v>0</v>
      </c>
      <c r="AI232">
        <f>M232</f>
        <v>0</v>
      </c>
      <c r="AJ232">
        <f>N232</f>
        <v>0</v>
      </c>
      <c r="AK232">
        <f>O232</f>
        <v>0</v>
      </c>
      <c r="AL232">
        <f>P232</f>
        <v>0</v>
      </c>
      <c r="AM232">
        <f>Q232</f>
        <v>0</v>
      </c>
      <c r="AN232">
        <f>R232</f>
        <v>0</v>
      </c>
      <c r="AO232">
        <f>S232</f>
        <v>0</v>
      </c>
    </row>
    <row r="233" spans="23:41">
      <c r="W233">
        <f>A233</f>
        <v>0</v>
      </c>
      <c r="X233">
        <f>B233</f>
        <v>0</v>
      </c>
      <c r="Y233">
        <f>C233</f>
        <v>0</v>
      </c>
      <c r="Z233">
        <f>D233</f>
        <v>0</v>
      </c>
      <c r="AA233">
        <f>IFERROR(VLOOKUP(E233,'lists'!$AI:$AJ,2,FALSE),"")</f>
        <v>0</v>
      </c>
      <c r="AB233">
        <f>IFERROR(VLOOKUP(F233,'lists'!$AK:$AL,2,FALSE),"")</f>
        <v>0</v>
      </c>
      <c r="AC233">
        <f>G233</f>
        <v>0</v>
      </c>
      <c r="AD233">
        <f>H233</f>
        <v>0</v>
      </c>
      <c r="AE233">
        <f>I233</f>
        <v>0</v>
      </c>
      <c r="AF233">
        <f>J233</f>
        <v>0</v>
      </c>
      <c r="AG233">
        <f>K233</f>
        <v>0</v>
      </c>
      <c r="AH233">
        <f>L233</f>
        <v>0</v>
      </c>
      <c r="AI233">
        <f>M233</f>
        <v>0</v>
      </c>
      <c r="AJ233">
        <f>N233</f>
        <v>0</v>
      </c>
      <c r="AK233">
        <f>O233</f>
        <v>0</v>
      </c>
      <c r="AL233">
        <f>P233</f>
        <v>0</v>
      </c>
      <c r="AM233">
        <f>Q233</f>
        <v>0</v>
      </c>
      <c r="AN233">
        <f>R233</f>
        <v>0</v>
      </c>
      <c r="AO233">
        <f>S233</f>
        <v>0</v>
      </c>
    </row>
    <row r="234" spans="23:41">
      <c r="W234">
        <f>A234</f>
        <v>0</v>
      </c>
      <c r="X234">
        <f>B234</f>
        <v>0</v>
      </c>
      <c r="Y234">
        <f>C234</f>
        <v>0</v>
      </c>
      <c r="Z234">
        <f>D234</f>
        <v>0</v>
      </c>
      <c r="AA234">
        <f>IFERROR(VLOOKUP(E234,'lists'!$AI:$AJ,2,FALSE),"")</f>
        <v>0</v>
      </c>
      <c r="AB234">
        <f>IFERROR(VLOOKUP(F234,'lists'!$AK:$AL,2,FALSE),"")</f>
        <v>0</v>
      </c>
      <c r="AC234">
        <f>G234</f>
        <v>0</v>
      </c>
      <c r="AD234">
        <f>H234</f>
        <v>0</v>
      </c>
      <c r="AE234">
        <f>I234</f>
        <v>0</v>
      </c>
      <c r="AF234">
        <f>J234</f>
        <v>0</v>
      </c>
      <c r="AG234">
        <f>K234</f>
        <v>0</v>
      </c>
      <c r="AH234">
        <f>L234</f>
        <v>0</v>
      </c>
      <c r="AI234">
        <f>M234</f>
        <v>0</v>
      </c>
      <c r="AJ234">
        <f>N234</f>
        <v>0</v>
      </c>
      <c r="AK234">
        <f>O234</f>
        <v>0</v>
      </c>
      <c r="AL234">
        <f>P234</f>
        <v>0</v>
      </c>
      <c r="AM234">
        <f>Q234</f>
        <v>0</v>
      </c>
      <c r="AN234">
        <f>R234</f>
        <v>0</v>
      </c>
      <c r="AO234">
        <f>S234</f>
        <v>0</v>
      </c>
    </row>
    <row r="235" spans="23:41">
      <c r="W235">
        <f>A235</f>
        <v>0</v>
      </c>
      <c r="X235">
        <f>B235</f>
        <v>0</v>
      </c>
      <c r="Y235">
        <f>C235</f>
        <v>0</v>
      </c>
      <c r="Z235">
        <f>D235</f>
        <v>0</v>
      </c>
      <c r="AA235">
        <f>IFERROR(VLOOKUP(E235,'lists'!$AI:$AJ,2,FALSE),"")</f>
        <v>0</v>
      </c>
      <c r="AB235">
        <f>IFERROR(VLOOKUP(F235,'lists'!$AK:$AL,2,FALSE),"")</f>
        <v>0</v>
      </c>
      <c r="AC235">
        <f>G235</f>
        <v>0</v>
      </c>
      <c r="AD235">
        <f>H235</f>
        <v>0</v>
      </c>
      <c r="AE235">
        <f>I235</f>
        <v>0</v>
      </c>
      <c r="AF235">
        <f>J235</f>
        <v>0</v>
      </c>
      <c r="AG235">
        <f>K235</f>
        <v>0</v>
      </c>
      <c r="AH235">
        <f>L235</f>
        <v>0</v>
      </c>
      <c r="AI235">
        <f>M235</f>
        <v>0</v>
      </c>
      <c r="AJ235">
        <f>N235</f>
        <v>0</v>
      </c>
      <c r="AK235">
        <f>O235</f>
        <v>0</v>
      </c>
      <c r="AL235">
        <f>P235</f>
        <v>0</v>
      </c>
      <c r="AM235">
        <f>Q235</f>
        <v>0</v>
      </c>
      <c r="AN235">
        <f>R235</f>
        <v>0</v>
      </c>
      <c r="AO235">
        <f>S235</f>
        <v>0</v>
      </c>
    </row>
    <row r="236" spans="23:41">
      <c r="W236">
        <f>A236</f>
        <v>0</v>
      </c>
      <c r="X236">
        <f>B236</f>
        <v>0</v>
      </c>
      <c r="Y236">
        <f>C236</f>
        <v>0</v>
      </c>
      <c r="Z236">
        <f>D236</f>
        <v>0</v>
      </c>
      <c r="AA236">
        <f>IFERROR(VLOOKUP(E236,'lists'!$AI:$AJ,2,FALSE),"")</f>
        <v>0</v>
      </c>
      <c r="AB236">
        <f>IFERROR(VLOOKUP(F236,'lists'!$AK:$AL,2,FALSE),"")</f>
        <v>0</v>
      </c>
      <c r="AC236">
        <f>G236</f>
        <v>0</v>
      </c>
      <c r="AD236">
        <f>H236</f>
        <v>0</v>
      </c>
      <c r="AE236">
        <f>I236</f>
        <v>0</v>
      </c>
      <c r="AF236">
        <f>J236</f>
        <v>0</v>
      </c>
      <c r="AG236">
        <f>K236</f>
        <v>0</v>
      </c>
      <c r="AH236">
        <f>L236</f>
        <v>0</v>
      </c>
      <c r="AI236">
        <f>M236</f>
        <v>0</v>
      </c>
      <c r="AJ236">
        <f>N236</f>
        <v>0</v>
      </c>
      <c r="AK236">
        <f>O236</f>
        <v>0</v>
      </c>
      <c r="AL236">
        <f>P236</f>
        <v>0</v>
      </c>
      <c r="AM236">
        <f>Q236</f>
        <v>0</v>
      </c>
      <c r="AN236">
        <f>R236</f>
        <v>0</v>
      </c>
      <c r="AO236">
        <f>S236</f>
        <v>0</v>
      </c>
    </row>
    <row r="237" spans="23:41">
      <c r="W237">
        <f>A237</f>
        <v>0</v>
      </c>
      <c r="X237">
        <f>B237</f>
        <v>0</v>
      </c>
      <c r="Y237">
        <f>C237</f>
        <v>0</v>
      </c>
      <c r="Z237">
        <f>D237</f>
        <v>0</v>
      </c>
      <c r="AA237">
        <f>IFERROR(VLOOKUP(E237,'lists'!$AI:$AJ,2,FALSE),"")</f>
        <v>0</v>
      </c>
      <c r="AB237">
        <f>IFERROR(VLOOKUP(F237,'lists'!$AK:$AL,2,FALSE),"")</f>
        <v>0</v>
      </c>
      <c r="AC237">
        <f>G237</f>
        <v>0</v>
      </c>
      <c r="AD237">
        <f>H237</f>
        <v>0</v>
      </c>
      <c r="AE237">
        <f>I237</f>
        <v>0</v>
      </c>
      <c r="AF237">
        <f>J237</f>
        <v>0</v>
      </c>
      <c r="AG237">
        <f>K237</f>
        <v>0</v>
      </c>
      <c r="AH237">
        <f>L237</f>
        <v>0</v>
      </c>
      <c r="AI237">
        <f>M237</f>
        <v>0</v>
      </c>
      <c r="AJ237">
        <f>N237</f>
        <v>0</v>
      </c>
      <c r="AK237">
        <f>O237</f>
        <v>0</v>
      </c>
      <c r="AL237">
        <f>P237</f>
        <v>0</v>
      </c>
      <c r="AM237">
        <f>Q237</f>
        <v>0</v>
      </c>
      <c r="AN237">
        <f>R237</f>
        <v>0</v>
      </c>
      <c r="AO237">
        <f>S237</f>
        <v>0</v>
      </c>
    </row>
    <row r="238" spans="23:41">
      <c r="W238">
        <f>A238</f>
        <v>0</v>
      </c>
      <c r="X238">
        <f>B238</f>
        <v>0</v>
      </c>
      <c r="Y238">
        <f>C238</f>
        <v>0</v>
      </c>
      <c r="Z238">
        <f>D238</f>
        <v>0</v>
      </c>
      <c r="AA238">
        <f>IFERROR(VLOOKUP(E238,'lists'!$AI:$AJ,2,FALSE),"")</f>
        <v>0</v>
      </c>
      <c r="AB238">
        <f>IFERROR(VLOOKUP(F238,'lists'!$AK:$AL,2,FALSE),"")</f>
        <v>0</v>
      </c>
      <c r="AC238">
        <f>G238</f>
        <v>0</v>
      </c>
      <c r="AD238">
        <f>H238</f>
        <v>0</v>
      </c>
      <c r="AE238">
        <f>I238</f>
        <v>0</v>
      </c>
      <c r="AF238">
        <f>J238</f>
        <v>0</v>
      </c>
      <c r="AG238">
        <f>K238</f>
        <v>0</v>
      </c>
      <c r="AH238">
        <f>L238</f>
        <v>0</v>
      </c>
      <c r="AI238">
        <f>M238</f>
        <v>0</v>
      </c>
      <c r="AJ238">
        <f>N238</f>
        <v>0</v>
      </c>
      <c r="AK238">
        <f>O238</f>
        <v>0</v>
      </c>
      <c r="AL238">
        <f>P238</f>
        <v>0</v>
      </c>
      <c r="AM238">
        <f>Q238</f>
        <v>0</v>
      </c>
      <c r="AN238">
        <f>R238</f>
        <v>0</v>
      </c>
      <c r="AO238">
        <f>S238</f>
        <v>0</v>
      </c>
    </row>
    <row r="239" spans="23:41">
      <c r="W239">
        <f>A239</f>
        <v>0</v>
      </c>
      <c r="X239">
        <f>B239</f>
        <v>0</v>
      </c>
      <c r="Y239">
        <f>C239</f>
        <v>0</v>
      </c>
      <c r="Z239">
        <f>D239</f>
        <v>0</v>
      </c>
      <c r="AA239">
        <f>IFERROR(VLOOKUP(E239,'lists'!$AI:$AJ,2,FALSE),"")</f>
        <v>0</v>
      </c>
      <c r="AB239">
        <f>IFERROR(VLOOKUP(F239,'lists'!$AK:$AL,2,FALSE),"")</f>
        <v>0</v>
      </c>
      <c r="AC239">
        <f>G239</f>
        <v>0</v>
      </c>
      <c r="AD239">
        <f>H239</f>
        <v>0</v>
      </c>
      <c r="AE239">
        <f>I239</f>
        <v>0</v>
      </c>
      <c r="AF239">
        <f>J239</f>
        <v>0</v>
      </c>
      <c r="AG239">
        <f>K239</f>
        <v>0</v>
      </c>
      <c r="AH239">
        <f>L239</f>
        <v>0</v>
      </c>
      <c r="AI239">
        <f>M239</f>
        <v>0</v>
      </c>
      <c r="AJ239">
        <f>N239</f>
        <v>0</v>
      </c>
      <c r="AK239">
        <f>O239</f>
        <v>0</v>
      </c>
      <c r="AL239">
        <f>P239</f>
        <v>0</v>
      </c>
      <c r="AM239">
        <f>Q239</f>
        <v>0</v>
      </c>
      <c r="AN239">
        <f>R239</f>
        <v>0</v>
      </c>
      <c r="AO239">
        <f>S239</f>
        <v>0</v>
      </c>
    </row>
    <row r="240" spans="23:41">
      <c r="W240">
        <f>A240</f>
        <v>0</v>
      </c>
      <c r="X240">
        <f>B240</f>
        <v>0</v>
      </c>
      <c r="Y240">
        <f>C240</f>
        <v>0</v>
      </c>
      <c r="Z240">
        <f>D240</f>
        <v>0</v>
      </c>
      <c r="AA240">
        <f>IFERROR(VLOOKUP(E240,'lists'!$AI:$AJ,2,FALSE),"")</f>
        <v>0</v>
      </c>
      <c r="AB240">
        <f>IFERROR(VLOOKUP(F240,'lists'!$AK:$AL,2,FALSE),"")</f>
        <v>0</v>
      </c>
      <c r="AC240">
        <f>G240</f>
        <v>0</v>
      </c>
      <c r="AD240">
        <f>H240</f>
        <v>0</v>
      </c>
      <c r="AE240">
        <f>I240</f>
        <v>0</v>
      </c>
      <c r="AF240">
        <f>J240</f>
        <v>0</v>
      </c>
      <c r="AG240">
        <f>K240</f>
        <v>0</v>
      </c>
      <c r="AH240">
        <f>L240</f>
        <v>0</v>
      </c>
      <c r="AI240">
        <f>M240</f>
        <v>0</v>
      </c>
      <c r="AJ240">
        <f>N240</f>
        <v>0</v>
      </c>
      <c r="AK240">
        <f>O240</f>
        <v>0</v>
      </c>
      <c r="AL240">
        <f>P240</f>
        <v>0</v>
      </c>
      <c r="AM240">
        <f>Q240</f>
        <v>0</v>
      </c>
      <c r="AN240">
        <f>R240</f>
        <v>0</v>
      </c>
      <c r="AO240">
        <f>S240</f>
        <v>0</v>
      </c>
    </row>
    <row r="241" spans="23:41">
      <c r="W241">
        <f>A241</f>
        <v>0</v>
      </c>
      <c r="X241">
        <f>B241</f>
        <v>0</v>
      </c>
      <c r="Y241">
        <f>C241</f>
        <v>0</v>
      </c>
      <c r="Z241">
        <f>D241</f>
        <v>0</v>
      </c>
      <c r="AA241">
        <f>IFERROR(VLOOKUP(E241,'lists'!$AI:$AJ,2,FALSE),"")</f>
        <v>0</v>
      </c>
      <c r="AB241">
        <f>IFERROR(VLOOKUP(F241,'lists'!$AK:$AL,2,FALSE),"")</f>
        <v>0</v>
      </c>
      <c r="AC241">
        <f>G241</f>
        <v>0</v>
      </c>
      <c r="AD241">
        <f>H241</f>
        <v>0</v>
      </c>
      <c r="AE241">
        <f>I241</f>
        <v>0</v>
      </c>
      <c r="AF241">
        <f>J241</f>
        <v>0</v>
      </c>
      <c r="AG241">
        <f>K241</f>
        <v>0</v>
      </c>
      <c r="AH241">
        <f>L241</f>
        <v>0</v>
      </c>
      <c r="AI241">
        <f>M241</f>
        <v>0</v>
      </c>
      <c r="AJ241">
        <f>N241</f>
        <v>0</v>
      </c>
      <c r="AK241">
        <f>O241</f>
        <v>0</v>
      </c>
      <c r="AL241">
        <f>P241</f>
        <v>0</v>
      </c>
      <c r="AM241">
        <f>Q241</f>
        <v>0</v>
      </c>
      <c r="AN241">
        <f>R241</f>
        <v>0</v>
      </c>
      <c r="AO241">
        <f>S241</f>
        <v>0</v>
      </c>
    </row>
    <row r="242" spans="23:41">
      <c r="W242">
        <f>A242</f>
        <v>0</v>
      </c>
      <c r="X242">
        <f>B242</f>
        <v>0</v>
      </c>
      <c r="Y242">
        <f>C242</f>
        <v>0</v>
      </c>
      <c r="Z242">
        <f>D242</f>
        <v>0</v>
      </c>
      <c r="AA242">
        <f>IFERROR(VLOOKUP(E242,'lists'!$AI:$AJ,2,FALSE),"")</f>
        <v>0</v>
      </c>
      <c r="AB242">
        <f>IFERROR(VLOOKUP(F242,'lists'!$AK:$AL,2,FALSE),"")</f>
        <v>0</v>
      </c>
      <c r="AC242">
        <f>G242</f>
        <v>0</v>
      </c>
      <c r="AD242">
        <f>H242</f>
        <v>0</v>
      </c>
      <c r="AE242">
        <f>I242</f>
        <v>0</v>
      </c>
      <c r="AF242">
        <f>J242</f>
        <v>0</v>
      </c>
      <c r="AG242">
        <f>K242</f>
        <v>0</v>
      </c>
      <c r="AH242">
        <f>L242</f>
        <v>0</v>
      </c>
      <c r="AI242">
        <f>M242</f>
        <v>0</v>
      </c>
      <c r="AJ242">
        <f>N242</f>
        <v>0</v>
      </c>
      <c r="AK242">
        <f>O242</f>
        <v>0</v>
      </c>
      <c r="AL242">
        <f>P242</f>
        <v>0</v>
      </c>
      <c r="AM242">
        <f>Q242</f>
        <v>0</v>
      </c>
      <c r="AN242">
        <f>R242</f>
        <v>0</v>
      </c>
      <c r="AO242">
        <f>S242</f>
        <v>0</v>
      </c>
    </row>
    <row r="243" spans="23:41">
      <c r="W243">
        <f>A243</f>
        <v>0</v>
      </c>
      <c r="X243">
        <f>B243</f>
        <v>0</v>
      </c>
      <c r="Y243">
        <f>C243</f>
        <v>0</v>
      </c>
      <c r="Z243">
        <f>D243</f>
        <v>0</v>
      </c>
      <c r="AA243">
        <f>IFERROR(VLOOKUP(E243,'lists'!$AI:$AJ,2,FALSE),"")</f>
        <v>0</v>
      </c>
      <c r="AB243">
        <f>IFERROR(VLOOKUP(F243,'lists'!$AK:$AL,2,FALSE),"")</f>
        <v>0</v>
      </c>
      <c r="AC243">
        <f>G243</f>
        <v>0</v>
      </c>
      <c r="AD243">
        <f>H243</f>
        <v>0</v>
      </c>
      <c r="AE243">
        <f>I243</f>
        <v>0</v>
      </c>
      <c r="AF243">
        <f>J243</f>
        <v>0</v>
      </c>
      <c r="AG243">
        <f>K243</f>
        <v>0</v>
      </c>
      <c r="AH243">
        <f>L243</f>
        <v>0</v>
      </c>
      <c r="AI243">
        <f>M243</f>
        <v>0</v>
      </c>
      <c r="AJ243">
        <f>N243</f>
        <v>0</v>
      </c>
      <c r="AK243">
        <f>O243</f>
        <v>0</v>
      </c>
      <c r="AL243">
        <f>P243</f>
        <v>0</v>
      </c>
      <c r="AM243">
        <f>Q243</f>
        <v>0</v>
      </c>
      <c r="AN243">
        <f>R243</f>
        <v>0</v>
      </c>
      <c r="AO243">
        <f>S243</f>
        <v>0</v>
      </c>
    </row>
    <row r="244" spans="23:41">
      <c r="W244">
        <f>A244</f>
        <v>0</v>
      </c>
      <c r="X244">
        <f>B244</f>
        <v>0</v>
      </c>
      <c r="Y244">
        <f>C244</f>
        <v>0</v>
      </c>
      <c r="Z244">
        <f>D244</f>
        <v>0</v>
      </c>
      <c r="AA244">
        <f>IFERROR(VLOOKUP(E244,'lists'!$AI:$AJ,2,FALSE),"")</f>
        <v>0</v>
      </c>
      <c r="AB244">
        <f>IFERROR(VLOOKUP(F244,'lists'!$AK:$AL,2,FALSE),"")</f>
        <v>0</v>
      </c>
      <c r="AC244">
        <f>G244</f>
        <v>0</v>
      </c>
      <c r="AD244">
        <f>H244</f>
        <v>0</v>
      </c>
      <c r="AE244">
        <f>I244</f>
        <v>0</v>
      </c>
      <c r="AF244">
        <f>J244</f>
        <v>0</v>
      </c>
      <c r="AG244">
        <f>K244</f>
        <v>0</v>
      </c>
      <c r="AH244">
        <f>L244</f>
        <v>0</v>
      </c>
      <c r="AI244">
        <f>M244</f>
        <v>0</v>
      </c>
      <c r="AJ244">
        <f>N244</f>
        <v>0</v>
      </c>
      <c r="AK244">
        <f>O244</f>
        <v>0</v>
      </c>
      <c r="AL244">
        <f>P244</f>
        <v>0</v>
      </c>
      <c r="AM244">
        <f>Q244</f>
        <v>0</v>
      </c>
      <c r="AN244">
        <f>R244</f>
        <v>0</v>
      </c>
      <c r="AO244">
        <f>S244</f>
        <v>0</v>
      </c>
    </row>
    <row r="245" spans="23:41">
      <c r="W245">
        <f>A245</f>
        <v>0</v>
      </c>
      <c r="X245">
        <f>B245</f>
        <v>0</v>
      </c>
      <c r="Y245">
        <f>C245</f>
        <v>0</v>
      </c>
      <c r="Z245">
        <f>D245</f>
        <v>0</v>
      </c>
      <c r="AA245">
        <f>IFERROR(VLOOKUP(E245,'lists'!$AI:$AJ,2,FALSE),"")</f>
        <v>0</v>
      </c>
      <c r="AB245">
        <f>IFERROR(VLOOKUP(F245,'lists'!$AK:$AL,2,FALSE),"")</f>
        <v>0</v>
      </c>
      <c r="AC245">
        <f>G245</f>
        <v>0</v>
      </c>
      <c r="AD245">
        <f>H245</f>
        <v>0</v>
      </c>
      <c r="AE245">
        <f>I245</f>
        <v>0</v>
      </c>
      <c r="AF245">
        <f>J245</f>
        <v>0</v>
      </c>
      <c r="AG245">
        <f>K245</f>
        <v>0</v>
      </c>
      <c r="AH245">
        <f>L245</f>
        <v>0</v>
      </c>
      <c r="AI245">
        <f>M245</f>
        <v>0</v>
      </c>
      <c r="AJ245">
        <f>N245</f>
        <v>0</v>
      </c>
      <c r="AK245">
        <f>O245</f>
        <v>0</v>
      </c>
      <c r="AL245">
        <f>P245</f>
        <v>0</v>
      </c>
      <c r="AM245">
        <f>Q245</f>
        <v>0</v>
      </c>
      <c r="AN245">
        <f>R245</f>
        <v>0</v>
      </c>
      <c r="AO245">
        <f>S245</f>
        <v>0</v>
      </c>
    </row>
    <row r="246" spans="23:41">
      <c r="W246">
        <f>A246</f>
        <v>0</v>
      </c>
      <c r="X246">
        <f>B246</f>
        <v>0</v>
      </c>
      <c r="Y246">
        <f>C246</f>
        <v>0</v>
      </c>
      <c r="Z246">
        <f>D246</f>
        <v>0</v>
      </c>
      <c r="AA246">
        <f>IFERROR(VLOOKUP(E246,'lists'!$AI:$AJ,2,FALSE),"")</f>
        <v>0</v>
      </c>
      <c r="AB246">
        <f>IFERROR(VLOOKUP(F246,'lists'!$AK:$AL,2,FALSE),"")</f>
        <v>0</v>
      </c>
      <c r="AC246">
        <f>G246</f>
        <v>0</v>
      </c>
      <c r="AD246">
        <f>H246</f>
        <v>0</v>
      </c>
      <c r="AE246">
        <f>I246</f>
        <v>0</v>
      </c>
      <c r="AF246">
        <f>J246</f>
        <v>0</v>
      </c>
      <c r="AG246">
        <f>K246</f>
        <v>0</v>
      </c>
      <c r="AH246">
        <f>L246</f>
        <v>0</v>
      </c>
      <c r="AI246">
        <f>M246</f>
        <v>0</v>
      </c>
      <c r="AJ246">
        <f>N246</f>
        <v>0</v>
      </c>
      <c r="AK246">
        <f>O246</f>
        <v>0</v>
      </c>
      <c r="AL246">
        <f>P246</f>
        <v>0</v>
      </c>
      <c r="AM246">
        <f>Q246</f>
        <v>0</v>
      </c>
      <c r="AN246">
        <f>R246</f>
        <v>0</v>
      </c>
      <c r="AO246">
        <f>S246</f>
        <v>0</v>
      </c>
    </row>
    <row r="247" spans="23:41">
      <c r="W247">
        <f>A247</f>
        <v>0</v>
      </c>
      <c r="X247">
        <f>B247</f>
        <v>0</v>
      </c>
      <c r="Y247">
        <f>C247</f>
        <v>0</v>
      </c>
      <c r="Z247">
        <f>D247</f>
        <v>0</v>
      </c>
      <c r="AA247">
        <f>IFERROR(VLOOKUP(E247,'lists'!$AI:$AJ,2,FALSE),"")</f>
        <v>0</v>
      </c>
      <c r="AB247">
        <f>IFERROR(VLOOKUP(F247,'lists'!$AK:$AL,2,FALSE),"")</f>
        <v>0</v>
      </c>
      <c r="AC247">
        <f>G247</f>
        <v>0</v>
      </c>
      <c r="AD247">
        <f>H247</f>
        <v>0</v>
      </c>
      <c r="AE247">
        <f>I247</f>
        <v>0</v>
      </c>
      <c r="AF247">
        <f>J247</f>
        <v>0</v>
      </c>
      <c r="AG247">
        <f>K247</f>
        <v>0</v>
      </c>
      <c r="AH247">
        <f>L247</f>
        <v>0</v>
      </c>
      <c r="AI247">
        <f>M247</f>
        <v>0</v>
      </c>
      <c r="AJ247">
        <f>N247</f>
        <v>0</v>
      </c>
      <c r="AK247">
        <f>O247</f>
        <v>0</v>
      </c>
      <c r="AL247">
        <f>P247</f>
        <v>0</v>
      </c>
      <c r="AM247">
        <f>Q247</f>
        <v>0</v>
      </c>
      <c r="AN247">
        <f>R247</f>
        <v>0</v>
      </c>
      <c r="AO247">
        <f>S247</f>
        <v>0</v>
      </c>
    </row>
    <row r="248" spans="23:41">
      <c r="W248">
        <f>A248</f>
        <v>0</v>
      </c>
      <c r="X248">
        <f>B248</f>
        <v>0</v>
      </c>
      <c r="Y248">
        <f>C248</f>
        <v>0</v>
      </c>
      <c r="Z248">
        <f>D248</f>
        <v>0</v>
      </c>
      <c r="AA248">
        <f>IFERROR(VLOOKUP(E248,'lists'!$AI:$AJ,2,FALSE),"")</f>
        <v>0</v>
      </c>
      <c r="AB248">
        <f>IFERROR(VLOOKUP(F248,'lists'!$AK:$AL,2,FALSE),"")</f>
        <v>0</v>
      </c>
      <c r="AC248">
        <f>G248</f>
        <v>0</v>
      </c>
      <c r="AD248">
        <f>H248</f>
        <v>0</v>
      </c>
      <c r="AE248">
        <f>I248</f>
        <v>0</v>
      </c>
      <c r="AF248">
        <f>J248</f>
        <v>0</v>
      </c>
      <c r="AG248">
        <f>K248</f>
        <v>0</v>
      </c>
      <c r="AH248">
        <f>L248</f>
        <v>0</v>
      </c>
      <c r="AI248">
        <f>M248</f>
        <v>0</v>
      </c>
      <c r="AJ248">
        <f>N248</f>
        <v>0</v>
      </c>
      <c r="AK248">
        <f>O248</f>
        <v>0</v>
      </c>
      <c r="AL248">
        <f>P248</f>
        <v>0</v>
      </c>
      <c r="AM248">
        <f>Q248</f>
        <v>0</v>
      </c>
      <c r="AN248">
        <f>R248</f>
        <v>0</v>
      </c>
      <c r="AO248">
        <f>S248</f>
        <v>0</v>
      </c>
    </row>
    <row r="249" spans="23:41">
      <c r="W249">
        <f>A249</f>
        <v>0</v>
      </c>
      <c r="X249">
        <f>B249</f>
        <v>0</v>
      </c>
      <c r="Y249">
        <f>C249</f>
        <v>0</v>
      </c>
      <c r="Z249">
        <f>D249</f>
        <v>0</v>
      </c>
      <c r="AA249">
        <f>IFERROR(VLOOKUP(E249,'lists'!$AI:$AJ,2,FALSE),"")</f>
        <v>0</v>
      </c>
      <c r="AB249">
        <f>IFERROR(VLOOKUP(F249,'lists'!$AK:$AL,2,FALSE),"")</f>
        <v>0</v>
      </c>
      <c r="AC249">
        <f>G249</f>
        <v>0</v>
      </c>
      <c r="AD249">
        <f>H249</f>
        <v>0</v>
      </c>
      <c r="AE249">
        <f>I249</f>
        <v>0</v>
      </c>
      <c r="AF249">
        <f>J249</f>
        <v>0</v>
      </c>
      <c r="AG249">
        <f>K249</f>
        <v>0</v>
      </c>
      <c r="AH249">
        <f>L249</f>
        <v>0</v>
      </c>
      <c r="AI249">
        <f>M249</f>
        <v>0</v>
      </c>
      <c r="AJ249">
        <f>N249</f>
        <v>0</v>
      </c>
      <c r="AK249">
        <f>O249</f>
        <v>0</v>
      </c>
      <c r="AL249">
        <f>P249</f>
        <v>0</v>
      </c>
      <c r="AM249">
        <f>Q249</f>
        <v>0</v>
      </c>
      <c r="AN249">
        <f>R249</f>
        <v>0</v>
      </c>
      <c r="AO249">
        <f>S249</f>
        <v>0</v>
      </c>
    </row>
    <row r="250" spans="23:41">
      <c r="W250">
        <f>A250</f>
        <v>0</v>
      </c>
      <c r="X250">
        <f>B250</f>
        <v>0</v>
      </c>
      <c r="Y250">
        <f>C250</f>
        <v>0</v>
      </c>
      <c r="Z250">
        <f>D250</f>
        <v>0</v>
      </c>
      <c r="AA250">
        <f>IFERROR(VLOOKUP(E250,'lists'!$AI:$AJ,2,FALSE),"")</f>
        <v>0</v>
      </c>
      <c r="AB250">
        <f>IFERROR(VLOOKUP(F250,'lists'!$AK:$AL,2,FALSE),"")</f>
        <v>0</v>
      </c>
      <c r="AC250">
        <f>G250</f>
        <v>0</v>
      </c>
      <c r="AD250">
        <f>H250</f>
        <v>0</v>
      </c>
      <c r="AE250">
        <f>I250</f>
        <v>0</v>
      </c>
      <c r="AF250">
        <f>J250</f>
        <v>0</v>
      </c>
      <c r="AG250">
        <f>K250</f>
        <v>0</v>
      </c>
      <c r="AH250">
        <f>L250</f>
        <v>0</v>
      </c>
      <c r="AI250">
        <f>M250</f>
        <v>0</v>
      </c>
      <c r="AJ250">
        <f>N250</f>
        <v>0</v>
      </c>
      <c r="AK250">
        <f>O250</f>
        <v>0</v>
      </c>
      <c r="AL250">
        <f>P250</f>
        <v>0</v>
      </c>
      <c r="AM250">
        <f>Q250</f>
        <v>0</v>
      </c>
      <c r="AN250">
        <f>R250</f>
        <v>0</v>
      </c>
      <c r="AO250">
        <f>S250</f>
        <v>0</v>
      </c>
    </row>
    <row r="251" spans="23:41">
      <c r="W251">
        <f>A251</f>
        <v>0</v>
      </c>
      <c r="X251">
        <f>B251</f>
        <v>0</v>
      </c>
      <c r="Y251">
        <f>C251</f>
        <v>0</v>
      </c>
      <c r="Z251">
        <f>D251</f>
        <v>0</v>
      </c>
      <c r="AA251">
        <f>IFERROR(VLOOKUP(E251,'lists'!$AI:$AJ,2,FALSE),"")</f>
        <v>0</v>
      </c>
      <c r="AB251">
        <f>IFERROR(VLOOKUP(F251,'lists'!$AK:$AL,2,FALSE),"")</f>
        <v>0</v>
      </c>
      <c r="AC251">
        <f>G251</f>
        <v>0</v>
      </c>
      <c r="AD251">
        <f>H251</f>
        <v>0</v>
      </c>
      <c r="AE251">
        <f>I251</f>
        <v>0</v>
      </c>
      <c r="AF251">
        <f>J251</f>
        <v>0</v>
      </c>
      <c r="AG251">
        <f>K251</f>
        <v>0</v>
      </c>
      <c r="AH251">
        <f>L251</f>
        <v>0</v>
      </c>
      <c r="AI251">
        <f>M251</f>
        <v>0</v>
      </c>
      <c r="AJ251">
        <f>N251</f>
        <v>0</v>
      </c>
      <c r="AK251">
        <f>O251</f>
        <v>0</v>
      </c>
      <c r="AL251">
        <f>P251</f>
        <v>0</v>
      </c>
      <c r="AM251">
        <f>Q251</f>
        <v>0</v>
      </c>
      <c r="AN251">
        <f>R251</f>
        <v>0</v>
      </c>
      <c r="AO251">
        <f>S251</f>
        <v>0</v>
      </c>
    </row>
    <row r="252" spans="23:41">
      <c r="W252">
        <f>A252</f>
        <v>0</v>
      </c>
      <c r="X252">
        <f>B252</f>
        <v>0</v>
      </c>
      <c r="Y252">
        <f>C252</f>
        <v>0</v>
      </c>
      <c r="Z252">
        <f>D252</f>
        <v>0</v>
      </c>
      <c r="AA252">
        <f>IFERROR(VLOOKUP(E252,'lists'!$AI:$AJ,2,FALSE),"")</f>
        <v>0</v>
      </c>
      <c r="AB252">
        <f>IFERROR(VLOOKUP(F252,'lists'!$AK:$AL,2,FALSE),"")</f>
        <v>0</v>
      </c>
      <c r="AC252">
        <f>G252</f>
        <v>0</v>
      </c>
      <c r="AD252">
        <f>H252</f>
        <v>0</v>
      </c>
      <c r="AE252">
        <f>I252</f>
        <v>0</v>
      </c>
      <c r="AF252">
        <f>J252</f>
        <v>0</v>
      </c>
      <c r="AG252">
        <f>K252</f>
        <v>0</v>
      </c>
      <c r="AH252">
        <f>L252</f>
        <v>0</v>
      </c>
      <c r="AI252">
        <f>M252</f>
        <v>0</v>
      </c>
      <c r="AJ252">
        <f>N252</f>
        <v>0</v>
      </c>
      <c r="AK252">
        <f>O252</f>
        <v>0</v>
      </c>
      <c r="AL252">
        <f>P252</f>
        <v>0</v>
      </c>
      <c r="AM252">
        <f>Q252</f>
        <v>0</v>
      </c>
      <c r="AN252">
        <f>R252</f>
        <v>0</v>
      </c>
      <c r="AO252">
        <f>S252</f>
        <v>0</v>
      </c>
    </row>
    <row r="253" spans="23:41">
      <c r="W253">
        <f>A253</f>
        <v>0</v>
      </c>
      <c r="X253">
        <f>B253</f>
        <v>0</v>
      </c>
      <c r="Y253">
        <f>C253</f>
        <v>0</v>
      </c>
      <c r="Z253">
        <f>D253</f>
        <v>0</v>
      </c>
      <c r="AA253">
        <f>IFERROR(VLOOKUP(E253,'lists'!$AI:$AJ,2,FALSE),"")</f>
        <v>0</v>
      </c>
      <c r="AB253">
        <f>IFERROR(VLOOKUP(F253,'lists'!$AK:$AL,2,FALSE),"")</f>
        <v>0</v>
      </c>
      <c r="AC253">
        <f>G253</f>
        <v>0</v>
      </c>
      <c r="AD253">
        <f>H253</f>
        <v>0</v>
      </c>
      <c r="AE253">
        <f>I253</f>
        <v>0</v>
      </c>
      <c r="AF253">
        <f>J253</f>
        <v>0</v>
      </c>
      <c r="AG253">
        <f>K253</f>
        <v>0</v>
      </c>
      <c r="AH253">
        <f>L253</f>
        <v>0</v>
      </c>
      <c r="AI253">
        <f>M253</f>
        <v>0</v>
      </c>
      <c r="AJ253">
        <f>N253</f>
        <v>0</v>
      </c>
      <c r="AK253">
        <f>O253</f>
        <v>0</v>
      </c>
      <c r="AL253">
        <f>P253</f>
        <v>0</v>
      </c>
      <c r="AM253">
        <f>Q253</f>
        <v>0</v>
      </c>
      <c r="AN253">
        <f>R253</f>
        <v>0</v>
      </c>
      <c r="AO253">
        <f>S253</f>
        <v>0</v>
      </c>
    </row>
    <row r="254" spans="23:41">
      <c r="W254">
        <f>A254</f>
        <v>0</v>
      </c>
      <c r="X254">
        <f>B254</f>
        <v>0</v>
      </c>
      <c r="Y254">
        <f>C254</f>
        <v>0</v>
      </c>
      <c r="Z254">
        <f>D254</f>
        <v>0</v>
      </c>
      <c r="AA254">
        <f>IFERROR(VLOOKUP(E254,'lists'!$AI:$AJ,2,FALSE),"")</f>
        <v>0</v>
      </c>
      <c r="AB254">
        <f>IFERROR(VLOOKUP(F254,'lists'!$AK:$AL,2,FALSE),"")</f>
        <v>0</v>
      </c>
      <c r="AC254">
        <f>G254</f>
        <v>0</v>
      </c>
      <c r="AD254">
        <f>H254</f>
        <v>0</v>
      </c>
      <c r="AE254">
        <f>I254</f>
        <v>0</v>
      </c>
      <c r="AF254">
        <f>J254</f>
        <v>0</v>
      </c>
      <c r="AG254">
        <f>K254</f>
        <v>0</v>
      </c>
      <c r="AH254">
        <f>L254</f>
        <v>0</v>
      </c>
      <c r="AI254">
        <f>M254</f>
        <v>0</v>
      </c>
      <c r="AJ254">
        <f>N254</f>
        <v>0</v>
      </c>
      <c r="AK254">
        <f>O254</f>
        <v>0</v>
      </c>
      <c r="AL254">
        <f>P254</f>
        <v>0</v>
      </c>
      <c r="AM254">
        <f>Q254</f>
        <v>0</v>
      </c>
      <c r="AN254">
        <f>R254</f>
        <v>0</v>
      </c>
      <c r="AO254">
        <f>S254</f>
        <v>0</v>
      </c>
    </row>
    <row r="255" spans="23:41">
      <c r="W255">
        <f>A255</f>
        <v>0</v>
      </c>
      <c r="X255">
        <f>B255</f>
        <v>0</v>
      </c>
      <c r="Y255">
        <f>C255</f>
        <v>0</v>
      </c>
      <c r="Z255">
        <f>D255</f>
        <v>0</v>
      </c>
      <c r="AA255">
        <f>IFERROR(VLOOKUP(E255,'lists'!$AI:$AJ,2,FALSE),"")</f>
        <v>0</v>
      </c>
      <c r="AB255">
        <f>IFERROR(VLOOKUP(F255,'lists'!$AK:$AL,2,FALSE),"")</f>
        <v>0</v>
      </c>
      <c r="AC255">
        <f>G255</f>
        <v>0</v>
      </c>
      <c r="AD255">
        <f>H255</f>
        <v>0</v>
      </c>
      <c r="AE255">
        <f>I255</f>
        <v>0</v>
      </c>
      <c r="AF255">
        <f>J255</f>
        <v>0</v>
      </c>
      <c r="AG255">
        <f>K255</f>
        <v>0</v>
      </c>
      <c r="AH255">
        <f>L255</f>
        <v>0</v>
      </c>
      <c r="AI255">
        <f>M255</f>
        <v>0</v>
      </c>
      <c r="AJ255">
        <f>N255</f>
        <v>0</v>
      </c>
      <c r="AK255">
        <f>O255</f>
        <v>0</v>
      </c>
      <c r="AL255">
        <f>P255</f>
        <v>0</v>
      </c>
      <c r="AM255">
        <f>Q255</f>
        <v>0</v>
      </c>
      <c r="AN255">
        <f>R255</f>
        <v>0</v>
      </c>
      <c r="AO255">
        <f>S255</f>
        <v>0</v>
      </c>
    </row>
    <row r="256" spans="23:41">
      <c r="W256">
        <f>A256</f>
        <v>0</v>
      </c>
      <c r="X256">
        <f>B256</f>
        <v>0</v>
      </c>
      <c r="Y256">
        <f>C256</f>
        <v>0</v>
      </c>
      <c r="Z256">
        <f>D256</f>
        <v>0</v>
      </c>
      <c r="AA256">
        <f>IFERROR(VLOOKUP(E256,'lists'!$AI:$AJ,2,FALSE),"")</f>
        <v>0</v>
      </c>
      <c r="AB256">
        <f>IFERROR(VLOOKUP(F256,'lists'!$AK:$AL,2,FALSE),"")</f>
        <v>0</v>
      </c>
      <c r="AC256">
        <f>G256</f>
        <v>0</v>
      </c>
      <c r="AD256">
        <f>H256</f>
        <v>0</v>
      </c>
      <c r="AE256">
        <f>I256</f>
        <v>0</v>
      </c>
      <c r="AF256">
        <f>J256</f>
        <v>0</v>
      </c>
      <c r="AG256">
        <f>K256</f>
        <v>0</v>
      </c>
      <c r="AH256">
        <f>L256</f>
        <v>0</v>
      </c>
      <c r="AI256">
        <f>M256</f>
        <v>0</v>
      </c>
      <c r="AJ256">
        <f>N256</f>
        <v>0</v>
      </c>
      <c r="AK256">
        <f>O256</f>
        <v>0</v>
      </c>
      <c r="AL256">
        <f>P256</f>
        <v>0</v>
      </c>
      <c r="AM256">
        <f>Q256</f>
        <v>0</v>
      </c>
      <c r="AN256">
        <f>R256</f>
        <v>0</v>
      </c>
      <c r="AO256">
        <f>S256</f>
        <v>0</v>
      </c>
    </row>
    <row r="257" spans="23:41">
      <c r="W257">
        <f>A257</f>
        <v>0</v>
      </c>
      <c r="X257">
        <f>B257</f>
        <v>0</v>
      </c>
      <c r="Y257">
        <f>C257</f>
        <v>0</v>
      </c>
      <c r="Z257">
        <f>D257</f>
        <v>0</v>
      </c>
      <c r="AA257">
        <f>IFERROR(VLOOKUP(E257,'lists'!$AI:$AJ,2,FALSE),"")</f>
        <v>0</v>
      </c>
      <c r="AB257">
        <f>IFERROR(VLOOKUP(F257,'lists'!$AK:$AL,2,FALSE),"")</f>
        <v>0</v>
      </c>
      <c r="AC257">
        <f>G257</f>
        <v>0</v>
      </c>
      <c r="AD257">
        <f>H257</f>
        <v>0</v>
      </c>
      <c r="AE257">
        <f>I257</f>
        <v>0</v>
      </c>
      <c r="AF257">
        <f>J257</f>
        <v>0</v>
      </c>
      <c r="AG257">
        <f>K257</f>
        <v>0</v>
      </c>
      <c r="AH257">
        <f>L257</f>
        <v>0</v>
      </c>
      <c r="AI257">
        <f>M257</f>
        <v>0</v>
      </c>
      <c r="AJ257">
        <f>N257</f>
        <v>0</v>
      </c>
      <c r="AK257">
        <f>O257</f>
        <v>0</v>
      </c>
      <c r="AL257">
        <f>P257</f>
        <v>0</v>
      </c>
      <c r="AM257">
        <f>Q257</f>
        <v>0</v>
      </c>
      <c r="AN257">
        <f>R257</f>
        <v>0</v>
      </c>
      <c r="AO257">
        <f>S257</f>
        <v>0</v>
      </c>
    </row>
    <row r="258" spans="23:41">
      <c r="W258">
        <f>A258</f>
        <v>0</v>
      </c>
      <c r="X258">
        <f>B258</f>
        <v>0</v>
      </c>
      <c r="Y258">
        <f>C258</f>
        <v>0</v>
      </c>
      <c r="Z258">
        <f>D258</f>
        <v>0</v>
      </c>
      <c r="AA258">
        <f>IFERROR(VLOOKUP(E258,'lists'!$AI:$AJ,2,FALSE),"")</f>
        <v>0</v>
      </c>
      <c r="AB258">
        <f>IFERROR(VLOOKUP(F258,'lists'!$AK:$AL,2,FALSE),"")</f>
        <v>0</v>
      </c>
      <c r="AC258">
        <f>G258</f>
        <v>0</v>
      </c>
      <c r="AD258">
        <f>H258</f>
        <v>0</v>
      </c>
      <c r="AE258">
        <f>I258</f>
        <v>0</v>
      </c>
      <c r="AF258">
        <f>J258</f>
        <v>0</v>
      </c>
      <c r="AG258">
        <f>K258</f>
        <v>0</v>
      </c>
      <c r="AH258">
        <f>L258</f>
        <v>0</v>
      </c>
      <c r="AI258">
        <f>M258</f>
        <v>0</v>
      </c>
      <c r="AJ258">
        <f>N258</f>
        <v>0</v>
      </c>
      <c r="AK258">
        <f>O258</f>
        <v>0</v>
      </c>
      <c r="AL258">
        <f>P258</f>
        <v>0</v>
      </c>
      <c r="AM258">
        <f>Q258</f>
        <v>0</v>
      </c>
      <c r="AN258">
        <f>R258</f>
        <v>0</v>
      </c>
      <c r="AO258">
        <f>S258</f>
        <v>0</v>
      </c>
    </row>
    <row r="259" spans="23:41">
      <c r="W259">
        <f>A259</f>
        <v>0</v>
      </c>
      <c r="X259">
        <f>B259</f>
        <v>0</v>
      </c>
      <c r="Y259">
        <f>C259</f>
        <v>0</v>
      </c>
      <c r="Z259">
        <f>D259</f>
        <v>0</v>
      </c>
      <c r="AA259">
        <f>IFERROR(VLOOKUP(E259,'lists'!$AI:$AJ,2,FALSE),"")</f>
        <v>0</v>
      </c>
      <c r="AB259">
        <f>IFERROR(VLOOKUP(F259,'lists'!$AK:$AL,2,FALSE),"")</f>
        <v>0</v>
      </c>
      <c r="AC259">
        <f>G259</f>
        <v>0</v>
      </c>
      <c r="AD259">
        <f>H259</f>
        <v>0</v>
      </c>
      <c r="AE259">
        <f>I259</f>
        <v>0</v>
      </c>
      <c r="AF259">
        <f>J259</f>
        <v>0</v>
      </c>
      <c r="AG259">
        <f>K259</f>
        <v>0</v>
      </c>
      <c r="AH259">
        <f>L259</f>
        <v>0</v>
      </c>
      <c r="AI259">
        <f>M259</f>
        <v>0</v>
      </c>
      <c r="AJ259">
        <f>N259</f>
        <v>0</v>
      </c>
      <c r="AK259">
        <f>O259</f>
        <v>0</v>
      </c>
      <c r="AL259">
        <f>P259</f>
        <v>0</v>
      </c>
      <c r="AM259">
        <f>Q259</f>
        <v>0</v>
      </c>
      <c r="AN259">
        <f>R259</f>
        <v>0</v>
      </c>
      <c r="AO259">
        <f>S259</f>
        <v>0</v>
      </c>
    </row>
    <row r="260" spans="23:41">
      <c r="W260">
        <f>A260</f>
        <v>0</v>
      </c>
      <c r="X260">
        <f>B260</f>
        <v>0</v>
      </c>
      <c r="Y260">
        <f>C260</f>
        <v>0</v>
      </c>
      <c r="Z260">
        <f>D260</f>
        <v>0</v>
      </c>
      <c r="AA260">
        <f>IFERROR(VLOOKUP(E260,'lists'!$AI:$AJ,2,FALSE),"")</f>
        <v>0</v>
      </c>
      <c r="AB260">
        <f>IFERROR(VLOOKUP(F260,'lists'!$AK:$AL,2,FALSE),"")</f>
        <v>0</v>
      </c>
      <c r="AC260">
        <f>G260</f>
        <v>0</v>
      </c>
      <c r="AD260">
        <f>H260</f>
        <v>0</v>
      </c>
      <c r="AE260">
        <f>I260</f>
        <v>0</v>
      </c>
      <c r="AF260">
        <f>J260</f>
        <v>0</v>
      </c>
      <c r="AG260">
        <f>K260</f>
        <v>0</v>
      </c>
      <c r="AH260">
        <f>L260</f>
        <v>0</v>
      </c>
      <c r="AI260">
        <f>M260</f>
        <v>0</v>
      </c>
      <c r="AJ260">
        <f>N260</f>
        <v>0</v>
      </c>
      <c r="AK260">
        <f>O260</f>
        <v>0</v>
      </c>
      <c r="AL260">
        <f>P260</f>
        <v>0</v>
      </c>
      <c r="AM260">
        <f>Q260</f>
        <v>0</v>
      </c>
      <c r="AN260">
        <f>R260</f>
        <v>0</v>
      </c>
      <c r="AO260">
        <f>S260</f>
        <v>0</v>
      </c>
    </row>
    <row r="261" spans="23:41">
      <c r="W261">
        <f>A261</f>
        <v>0</v>
      </c>
      <c r="X261">
        <f>B261</f>
        <v>0</v>
      </c>
      <c r="Y261">
        <f>C261</f>
        <v>0</v>
      </c>
      <c r="Z261">
        <f>D261</f>
        <v>0</v>
      </c>
      <c r="AA261">
        <f>IFERROR(VLOOKUP(E261,'lists'!$AI:$AJ,2,FALSE),"")</f>
        <v>0</v>
      </c>
      <c r="AB261">
        <f>IFERROR(VLOOKUP(F261,'lists'!$AK:$AL,2,FALSE),"")</f>
        <v>0</v>
      </c>
      <c r="AC261">
        <f>G261</f>
        <v>0</v>
      </c>
      <c r="AD261">
        <f>H261</f>
        <v>0</v>
      </c>
      <c r="AE261">
        <f>I261</f>
        <v>0</v>
      </c>
      <c r="AF261">
        <f>J261</f>
        <v>0</v>
      </c>
      <c r="AG261">
        <f>K261</f>
        <v>0</v>
      </c>
      <c r="AH261">
        <f>L261</f>
        <v>0</v>
      </c>
      <c r="AI261">
        <f>M261</f>
        <v>0</v>
      </c>
      <c r="AJ261">
        <f>N261</f>
        <v>0</v>
      </c>
      <c r="AK261">
        <f>O261</f>
        <v>0</v>
      </c>
      <c r="AL261">
        <f>P261</f>
        <v>0</v>
      </c>
      <c r="AM261">
        <f>Q261</f>
        <v>0</v>
      </c>
      <c r="AN261">
        <f>R261</f>
        <v>0</v>
      </c>
      <c r="AO261">
        <f>S261</f>
        <v>0</v>
      </c>
    </row>
    <row r="262" spans="23:41">
      <c r="W262">
        <f>A262</f>
        <v>0</v>
      </c>
      <c r="X262">
        <f>B262</f>
        <v>0</v>
      </c>
      <c r="Y262">
        <f>C262</f>
        <v>0</v>
      </c>
      <c r="Z262">
        <f>D262</f>
        <v>0</v>
      </c>
      <c r="AA262">
        <f>IFERROR(VLOOKUP(E262,'lists'!$AI:$AJ,2,FALSE),"")</f>
        <v>0</v>
      </c>
      <c r="AB262">
        <f>IFERROR(VLOOKUP(F262,'lists'!$AK:$AL,2,FALSE),"")</f>
        <v>0</v>
      </c>
      <c r="AC262">
        <f>G262</f>
        <v>0</v>
      </c>
      <c r="AD262">
        <f>H262</f>
        <v>0</v>
      </c>
      <c r="AE262">
        <f>I262</f>
        <v>0</v>
      </c>
      <c r="AF262">
        <f>J262</f>
        <v>0</v>
      </c>
      <c r="AG262">
        <f>K262</f>
        <v>0</v>
      </c>
      <c r="AH262">
        <f>L262</f>
        <v>0</v>
      </c>
      <c r="AI262">
        <f>M262</f>
        <v>0</v>
      </c>
      <c r="AJ262">
        <f>N262</f>
        <v>0</v>
      </c>
      <c r="AK262">
        <f>O262</f>
        <v>0</v>
      </c>
      <c r="AL262">
        <f>P262</f>
        <v>0</v>
      </c>
      <c r="AM262">
        <f>Q262</f>
        <v>0</v>
      </c>
      <c r="AN262">
        <f>R262</f>
        <v>0</v>
      </c>
      <c r="AO262">
        <f>S262</f>
        <v>0</v>
      </c>
    </row>
    <row r="263" spans="23:41">
      <c r="W263">
        <f>A263</f>
        <v>0</v>
      </c>
      <c r="X263">
        <f>B263</f>
        <v>0</v>
      </c>
      <c r="Y263">
        <f>C263</f>
        <v>0</v>
      </c>
      <c r="Z263">
        <f>D263</f>
        <v>0</v>
      </c>
      <c r="AA263">
        <f>IFERROR(VLOOKUP(E263,'lists'!$AI:$AJ,2,FALSE),"")</f>
        <v>0</v>
      </c>
      <c r="AB263">
        <f>IFERROR(VLOOKUP(F263,'lists'!$AK:$AL,2,FALSE),"")</f>
        <v>0</v>
      </c>
      <c r="AC263">
        <f>G263</f>
        <v>0</v>
      </c>
      <c r="AD263">
        <f>H263</f>
        <v>0</v>
      </c>
      <c r="AE263">
        <f>I263</f>
        <v>0</v>
      </c>
      <c r="AF263">
        <f>J263</f>
        <v>0</v>
      </c>
      <c r="AG263">
        <f>K263</f>
        <v>0</v>
      </c>
      <c r="AH263">
        <f>L263</f>
        <v>0</v>
      </c>
      <c r="AI263">
        <f>M263</f>
        <v>0</v>
      </c>
      <c r="AJ263">
        <f>N263</f>
        <v>0</v>
      </c>
      <c r="AK263">
        <f>O263</f>
        <v>0</v>
      </c>
      <c r="AL263">
        <f>P263</f>
        <v>0</v>
      </c>
      <c r="AM263">
        <f>Q263</f>
        <v>0</v>
      </c>
      <c r="AN263">
        <f>R263</f>
        <v>0</v>
      </c>
      <c r="AO263">
        <f>S263</f>
        <v>0</v>
      </c>
    </row>
    <row r="264" spans="23:41">
      <c r="W264">
        <f>A264</f>
        <v>0</v>
      </c>
      <c r="X264">
        <f>B264</f>
        <v>0</v>
      </c>
      <c r="Y264">
        <f>C264</f>
        <v>0</v>
      </c>
      <c r="Z264">
        <f>D264</f>
        <v>0</v>
      </c>
      <c r="AA264">
        <f>IFERROR(VLOOKUP(E264,'lists'!$AI:$AJ,2,FALSE),"")</f>
        <v>0</v>
      </c>
      <c r="AB264">
        <f>IFERROR(VLOOKUP(F264,'lists'!$AK:$AL,2,FALSE),"")</f>
        <v>0</v>
      </c>
      <c r="AC264">
        <f>G264</f>
        <v>0</v>
      </c>
      <c r="AD264">
        <f>H264</f>
        <v>0</v>
      </c>
      <c r="AE264">
        <f>I264</f>
        <v>0</v>
      </c>
      <c r="AF264">
        <f>J264</f>
        <v>0</v>
      </c>
      <c r="AG264">
        <f>K264</f>
        <v>0</v>
      </c>
      <c r="AH264">
        <f>L264</f>
        <v>0</v>
      </c>
      <c r="AI264">
        <f>M264</f>
        <v>0</v>
      </c>
      <c r="AJ264">
        <f>N264</f>
        <v>0</v>
      </c>
      <c r="AK264">
        <f>O264</f>
        <v>0</v>
      </c>
      <c r="AL264">
        <f>P264</f>
        <v>0</v>
      </c>
      <c r="AM264">
        <f>Q264</f>
        <v>0</v>
      </c>
      <c r="AN264">
        <f>R264</f>
        <v>0</v>
      </c>
      <c r="AO264">
        <f>S264</f>
        <v>0</v>
      </c>
    </row>
    <row r="265" spans="23:41">
      <c r="W265">
        <f>A265</f>
        <v>0</v>
      </c>
      <c r="X265">
        <f>B265</f>
        <v>0</v>
      </c>
      <c r="Y265">
        <f>C265</f>
        <v>0</v>
      </c>
      <c r="Z265">
        <f>D265</f>
        <v>0</v>
      </c>
      <c r="AA265">
        <f>IFERROR(VLOOKUP(E265,'lists'!$AI:$AJ,2,FALSE),"")</f>
        <v>0</v>
      </c>
      <c r="AB265">
        <f>IFERROR(VLOOKUP(F265,'lists'!$AK:$AL,2,FALSE),"")</f>
        <v>0</v>
      </c>
      <c r="AC265">
        <f>G265</f>
        <v>0</v>
      </c>
      <c r="AD265">
        <f>H265</f>
        <v>0</v>
      </c>
      <c r="AE265">
        <f>I265</f>
        <v>0</v>
      </c>
      <c r="AF265">
        <f>J265</f>
        <v>0</v>
      </c>
      <c r="AG265">
        <f>K265</f>
        <v>0</v>
      </c>
      <c r="AH265">
        <f>L265</f>
        <v>0</v>
      </c>
      <c r="AI265">
        <f>M265</f>
        <v>0</v>
      </c>
      <c r="AJ265">
        <f>N265</f>
        <v>0</v>
      </c>
      <c r="AK265">
        <f>O265</f>
        <v>0</v>
      </c>
      <c r="AL265">
        <f>P265</f>
        <v>0</v>
      </c>
      <c r="AM265">
        <f>Q265</f>
        <v>0</v>
      </c>
      <c r="AN265">
        <f>R265</f>
        <v>0</v>
      </c>
      <c r="AO265">
        <f>S265</f>
        <v>0</v>
      </c>
    </row>
    <row r="266" spans="23:41">
      <c r="W266">
        <f>A266</f>
        <v>0</v>
      </c>
      <c r="X266">
        <f>B266</f>
        <v>0</v>
      </c>
      <c r="Y266">
        <f>C266</f>
        <v>0</v>
      </c>
      <c r="Z266">
        <f>D266</f>
        <v>0</v>
      </c>
      <c r="AA266">
        <f>IFERROR(VLOOKUP(E266,'lists'!$AI:$AJ,2,FALSE),"")</f>
        <v>0</v>
      </c>
      <c r="AB266">
        <f>IFERROR(VLOOKUP(F266,'lists'!$AK:$AL,2,FALSE),"")</f>
        <v>0</v>
      </c>
      <c r="AC266">
        <f>G266</f>
        <v>0</v>
      </c>
      <c r="AD266">
        <f>H266</f>
        <v>0</v>
      </c>
      <c r="AE266">
        <f>I266</f>
        <v>0</v>
      </c>
      <c r="AF266">
        <f>J266</f>
        <v>0</v>
      </c>
      <c r="AG266">
        <f>K266</f>
        <v>0</v>
      </c>
      <c r="AH266">
        <f>L266</f>
        <v>0</v>
      </c>
      <c r="AI266">
        <f>M266</f>
        <v>0</v>
      </c>
      <c r="AJ266">
        <f>N266</f>
        <v>0</v>
      </c>
      <c r="AK266">
        <f>O266</f>
        <v>0</v>
      </c>
      <c r="AL266">
        <f>P266</f>
        <v>0</v>
      </c>
      <c r="AM266">
        <f>Q266</f>
        <v>0</v>
      </c>
      <c r="AN266">
        <f>R266</f>
        <v>0</v>
      </c>
      <c r="AO266">
        <f>S266</f>
        <v>0</v>
      </c>
    </row>
    <row r="267" spans="23:41">
      <c r="W267">
        <f>A267</f>
        <v>0</v>
      </c>
      <c r="X267">
        <f>B267</f>
        <v>0</v>
      </c>
      <c r="Y267">
        <f>C267</f>
        <v>0</v>
      </c>
      <c r="Z267">
        <f>D267</f>
        <v>0</v>
      </c>
      <c r="AA267">
        <f>IFERROR(VLOOKUP(E267,'lists'!$AI:$AJ,2,FALSE),"")</f>
        <v>0</v>
      </c>
      <c r="AB267">
        <f>IFERROR(VLOOKUP(F267,'lists'!$AK:$AL,2,FALSE),"")</f>
        <v>0</v>
      </c>
      <c r="AC267">
        <f>G267</f>
        <v>0</v>
      </c>
      <c r="AD267">
        <f>H267</f>
        <v>0</v>
      </c>
      <c r="AE267">
        <f>I267</f>
        <v>0</v>
      </c>
      <c r="AF267">
        <f>J267</f>
        <v>0</v>
      </c>
      <c r="AG267">
        <f>K267</f>
        <v>0</v>
      </c>
      <c r="AH267">
        <f>L267</f>
        <v>0</v>
      </c>
      <c r="AI267">
        <f>M267</f>
        <v>0</v>
      </c>
      <c r="AJ267">
        <f>N267</f>
        <v>0</v>
      </c>
      <c r="AK267">
        <f>O267</f>
        <v>0</v>
      </c>
      <c r="AL267">
        <f>P267</f>
        <v>0</v>
      </c>
      <c r="AM267">
        <f>Q267</f>
        <v>0</v>
      </c>
      <c r="AN267">
        <f>R267</f>
        <v>0</v>
      </c>
      <c r="AO267">
        <f>S267</f>
        <v>0</v>
      </c>
    </row>
    <row r="268" spans="23:41">
      <c r="W268">
        <f>A268</f>
        <v>0</v>
      </c>
      <c r="X268">
        <f>B268</f>
        <v>0</v>
      </c>
      <c r="Y268">
        <f>C268</f>
        <v>0</v>
      </c>
      <c r="Z268">
        <f>D268</f>
        <v>0</v>
      </c>
      <c r="AA268">
        <f>IFERROR(VLOOKUP(E268,'lists'!$AI:$AJ,2,FALSE),"")</f>
        <v>0</v>
      </c>
      <c r="AB268">
        <f>IFERROR(VLOOKUP(F268,'lists'!$AK:$AL,2,FALSE),"")</f>
        <v>0</v>
      </c>
      <c r="AC268">
        <f>G268</f>
        <v>0</v>
      </c>
      <c r="AD268">
        <f>H268</f>
        <v>0</v>
      </c>
      <c r="AE268">
        <f>I268</f>
        <v>0</v>
      </c>
      <c r="AF268">
        <f>J268</f>
        <v>0</v>
      </c>
      <c r="AG268">
        <f>K268</f>
        <v>0</v>
      </c>
      <c r="AH268">
        <f>L268</f>
        <v>0</v>
      </c>
      <c r="AI268">
        <f>M268</f>
        <v>0</v>
      </c>
      <c r="AJ268">
        <f>N268</f>
        <v>0</v>
      </c>
      <c r="AK268">
        <f>O268</f>
        <v>0</v>
      </c>
      <c r="AL268">
        <f>P268</f>
        <v>0</v>
      </c>
      <c r="AM268">
        <f>Q268</f>
        <v>0</v>
      </c>
      <c r="AN268">
        <f>R268</f>
        <v>0</v>
      </c>
      <c r="AO268">
        <f>S268</f>
        <v>0</v>
      </c>
    </row>
    <row r="269" spans="23:41">
      <c r="W269">
        <f>A269</f>
        <v>0</v>
      </c>
      <c r="X269">
        <f>B269</f>
        <v>0</v>
      </c>
      <c r="Y269">
        <f>C269</f>
        <v>0</v>
      </c>
      <c r="Z269">
        <f>D269</f>
        <v>0</v>
      </c>
      <c r="AA269">
        <f>IFERROR(VLOOKUP(E269,'lists'!$AI:$AJ,2,FALSE),"")</f>
        <v>0</v>
      </c>
      <c r="AB269">
        <f>IFERROR(VLOOKUP(F269,'lists'!$AK:$AL,2,FALSE),"")</f>
        <v>0</v>
      </c>
      <c r="AC269">
        <f>G269</f>
        <v>0</v>
      </c>
      <c r="AD269">
        <f>H269</f>
        <v>0</v>
      </c>
      <c r="AE269">
        <f>I269</f>
        <v>0</v>
      </c>
      <c r="AF269">
        <f>J269</f>
        <v>0</v>
      </c>
      <c r="AG269">
        <f>K269</f>
        <v>0</v>
      </c>
      <c r="AH269">
        <f>L269</f>
        <v>0</v>
      </c>
      <c r="AI269">
        <f>M269</f>
        <v>0</v>
      </c>
      <c r="AJ269">
        <f>N269</f>
        <v>0</v>
      </c>
      <c r="AK269">
        <f>O269</f>
        <v>0</v>
      </c>
      <c r="AL269">
        <f>P269</f>
        <v>0</v>
      </c>
      <c r="AM269">
        <f>Q269</f>
        <v>0</v>
      </c>
      <c r="AN269">
        <f>R269</f>
        <v>0</v>
      </c>
      <c r="AO269">
        <f>S269</f>
        <v>0</v>
      </c>
    </row>
    <row r="270" spans="23:41">
      <c r="W270">
        <f>A270</f>
        <v>0</v>
      </c>
      <c r="X270">
        <f>B270</f>
        <v>0</v>
      </c>
      <c r="Y270">
        <f>C270</f>
        <v>0</v>
      </c>
      <c r="Z270">
        <f>D270</f>
        <v>0</v>
      </c>
      <c r="AA270">
        <f>IFERROR(VLOOKUP(E270,'lists'!$AI:$AJ,2,FALSE),"")</f>
        <v>0</v>
      </c>
      <c r="AB270">
        <f>IFERROR(VLOOKUP(F270,'lists'!$AK:$AL,2,FALSE),"")</f>
        <v>0</v>
      </c>
      <c r="AC270">
        <f>G270</f>
        <v>0</v>
      </c>
      <c r="AD270">
        <f>H270</f>
        <v>0</v>
      </c>
      <c r="AE270">
        <f>I270</f>
        <v>0</v>
      </c>
      <c r="AF270">
        <f>J270</f>
        <v>0</v>
      </c>
      <c r="AG270">
        <f>K270</f>
        <v>0</v>
      </c>
      <c r="AH270">
        <f>L270</f>
        <v>0</v>
      </c>
      <c r="AI270">
        <f>M270</f>
        <v>0</v>
      </c>
      <c r="AJ270">
        <f>N270</f>
        <v>0</v>
      </c>
      <c r="AK270">
        <f>O270</f>
        <v>0</v>
      </c>
      <c r="AL270">
        <f>P270</f>
        <v>0</v>
      </c>
      <c r="AM270">
        <f>Q270</f>
        <v>0</v>
      </c>
      <c r="AN270">
        <f>R270</f>
        <v>0</v>
      </c>
      <c r="AO270">
        <f>S270</f>
        <v>0</v>
      </c>
    </row>
    <row r="271" spans="23:41">
      <c r="W271">
        <f>A271</f>
        <v>0</v>
      </c>
      <c r="X271">
        <f>B271</f>
        <v>0</v>
      </c>
      <c r="Y271">
        <f>C271</f>
        <v>0</v>
      </c>
      <c r="Z271">
        <f>D271</f>
        <v>0</v>
      </c>
      <c r="AA271">
        <f>IFERROR(VLOOKUP(E271,'lists'!$AI:$AJ,2,FALSE),"")</f>
        <v>0</v>
      </c>
      <c r="AB271">
        <f>IFERROR(VLOOKUP(F271,'lists'!$AK:$AL,2,FALSE),"")</f>
        <v>0</v>
      </c>
      <c r="AC271">
        <f>G271</f>
        <v>0</v>
      </c>
      <c r="AD271">
        <f>H271</f>
        <v>0</v>
      </c>
      <c r="AE271">
        <f>I271</f>
        <v>0</v>
      </c>
      <c r="AF271">
        <f>J271</f>
        <v>0</v>
      </c>
      <c r="AG271">
        <f>K271</f>
        <v>0</v>
      </c>
      <c r="AH271">
        <f>L271</f>
        <v>0</v>
      </c>
      <c r="AI271">
        <f>M271</f>
        <v>0</v>
      </c>
      <c r="AJ271">
        <f>N271</f>
        <v>0</v>
      </c>
      <c r="AK271">
        <f>O271</f>
        <v>0</v>
      </c>
      <c r="AL271">
        <f>P271</f>
        <v>0</v>
      </c>
      <c r="AM271">
        <f>Q271</f>
        <v>0</v>
      </c>
      <c r="AN271">
        <f>R271</f>
        <v>0</v>
      </c>
      <c r="AO271">
        <f>S271</f>
        <v>0</v>
      </c>
    </row>
    <row r="272" spans="23:41">
      <c r="W272">
        <f>A272</f>
        <v>0</v>
      </c>
      <c r="X272">
        <f>B272</f>
        <v>0</v>
      </c>
      <c r="Y272">
        <f>C272</f>
        <v>0</v>
      </c>
      <c r="Z272">
        <f>D272</f>
        <v>0</v>
      </c>
      <c r="AA272">
        <f>IFERROR(VLOOKUP(E272,'lists'!$AI:$AJ,2,FALSE),"")</f>
        <v>0</v>
      </c>
      <c r="AB272">
        <f>IFERROR(VLOOKUP(F272,'lists'!$AK:$AL,2,FALSE),"")</f>
        <v>0</v>
      </c>
      <c r="AC272">
        <f>G272</f>
        <v>0</v>
      </c>
      <c r="AD272">
        <f>H272</f>
        <v>0</v>
      </c>
      <c r="AE272">
        <f>I272</f>
        <v>0</v>
      </c>
      <c r="AF272">
        <f>J272</f>
        <v>0</v>
      </c>
      <c r="AG272">
        <f>K272</f>
        <v>0</v>
      </c>
      <c r="AH272">
        <f>L272</f>
        <v>0</v>
      </c>
      <c r="AI272">
        <f>M272</f>
        <v>0</v>
      </c>
      <c r="AJ272">
        <f>N272</f>
        <v>0</v>
      </c>
      <c r="AK272">
        <f>O272</f>
        <v>0</v>
      </c>
      <c r="AL272">
        <f>P272</f>
        <v>0</v>
      </c>
      <c r="AM272">
        <f>Q272</f>
        <v>0</v>
      </c>
      <c r="AN272">
        <f>R272</f>
        <v>0</v>
      </c>
      <c r="AO272">
        <f>S272</f>
        <v>0</v>
      </c>
    </row>
    <row r="273" spans="23:41">
      <c r="W273">
        <f>A273</f>
        <v>0</v>
      </c>
      <c r="X273">
        <f>B273</f>
        <v>0</v>
      </c>
      <c r="Y273">
        <f>C273</f>
        <v>0</v>
      </c>
      <c r="Z273">
        <f>D273</f>
        <v>0</v>
      </c>
      <c r="AA273">
        <f>IFERROR(VLOOKUP(E273,'lists'!$AI:$AJ,2,FALSE),"")</f>
        <v>0</v>
      </c>
      <c r="AB273">
        <f>IFERROR(VLOOKUP(F273,'lists'!$AK:$AL,2,FALSE),"")</f>
        <v>0</v>
      </c>
      <c r="AC273">
        <f>G273</f>
        <v>0</v>
      </c>
      <c r="AD273">
        <f>H273</f>
        <v>0</v>
      </c>
      <c r="AE273">
        <f>I273</f>
        <v>0</v>
      </c>
      <c r="AF273">
        <f>J273</f>
        <v>0</v>
      </c>
      <c r="AG273">
        <f>K273</f>
        <v>0</v>
      </c>
      <c r="AH273">
        <f>L273</f>
        <v>0</v>
      </c>
      <c r="AI273">
        <f>M273</f>
        <v>0</v>
      </c>
      <c r="AJ273">
        <f>N273</f>
        <v>0</v>
      </c>
      <c r="AK273">
        <f>O273</f>
        <v>0</v>
      </c>
      <c r="AL273">
        <f>P273</f>
        <v>0</v>
      </c>
      <c r="AM273">
        <f>Q273</f>
        <v>0</v>
      </c>
      <c r="AN273">
        <f>R273</f>
        <v>0</v>
      </c>
      <c r="AO273">
        <f>S273</f>
        <v>0</v>
      </c>
    </row>
    <row r="274" spans="23:41">
      <c r="W274">
        <f>A274</f>
        <v>0</v>
      </c>
      <c r="X274">
        <f>B274</f>
        <v>0</v>
      </c>
      <c r="Y274">
        <f>C274</f>
        <v>0</v>
      </c>
      <c r="Z274">
        <f>D274</f>
        <v>0</v>
      </c>
      <c r="AA274">
        <f>IFERROR(VLOOKUP(E274,'lists'!$AI:$AJ,2,FALSE),"")</f>
        <v>0</v>
      </c>
      <c r="AB274">
        <f>IFERROR(VLOOKUP(F274,'lists'!$AK:$AL,2,FALSE),"")</f>
        <v>0</v>
      </c>
      <c r="AC274">
        <f>G274</f>
        <v>0</v>
      </c>
      <c r="AD274">
        <f>H274</f>
        <v>0</v>
      </c>
      <c r="AE274">
        <f>I274</f>
        <v>0</v>
      </c>
      <c r="AF274">
        <f>J274</f>
        <v>0</v>
      </c>
      <c r="AG274">
        <f>K274</f>
        <v>0</v>
      </c>
      <c r="AH274">
        <f>L274</f>
        <v>0</v>
      </c>
      <c r="AI274">
        <f>M274</f>
        <v>0</v>
      </c>
      <c r="AJ274">
        <f>N274</f>
        <v>0</v>
      </c>
      <c r="AK274">
        <f>O274</f>
        <v>0</v>
      </c>
      <c r="AL274">
        <f>P274</f>
        <v>0</v>
      </c>
      <c r="AM274">
        <f>Q274</f>
        <v>0</v>
      </c>
      <c r="AN274">
        <f>R274</f>
        <v>0</v>
      </c>
      <c r="AO274">
        <f>S274</f>
        <v>0</v>
      </c>
    </row>
    <row r="275" spans="23:41">
      <c r="W275">
        <f>A275</f>
        <v>0</v>
      </c>
      <c r="X275">
        <f>B275</f>
        <v>0</v>
      </c>
      <c r="Y275">
        <f>C275</f>
        <v>0</v>
      </c>
      <c r="Z275">
        <f>D275</f>
        <v>0</v>
      </c>
      <c r="AA275">
        <f>IFERROR(VLOOKUP(E275,'lists'!$AI:$AJ,2,FALSE),"")</f>
        <v>0</v>
      </c>
      <c r="AB275">
        <f>IFERROR(VLOOKUP(F275,'lists'!$AK:$AL,2,FALSE),"")</f>
        <v>0</v>
      </c>
      <c r="AC275">
        <f>G275</f>
        <v>0</v>
      </c>
      <c r="AD275">
        <f>H275</f>
        <v>0</v>
      </c>
      <c r="AE275">
        <f>I275</f>
        <v>0</v>
      </c>
      <c r="AF275">
        <f>J275</f>
        <v>0</v>
      </c>
      <c r="AG275">
        <f>K275</f>
        <v>0</v>
      </c>
      <c r="AH275">
        <f>L275</f>
        <v>0</v>
      </c>
      <c r="AI275">
        <f>M275</f>
        <v>0</v>
      </c>
      <c r="AJ275">
        <f>N275</f>
        <v>0</v>
      </c>
      <c r="AK275">
        <f>O275</f>
        <v>0</v>
      </c>
      <c r="AL275">
        <f>P275</f>
        <v>0</v>
      </c>
      <c r="AM275">
        <f>Q275</f>
        <v>0</v>
      </c>
      <c r="AN275">
        <f>R275</f>
        <v>0</v>
      </c>
      <c r="AO275">
        <f>S275</f>
        <v>0</v>
      </c>
    </row>
    <row r="276" spans="23:41">
      <c r="W276">
        <f>A276</f>
        <v>0</v>
      </c>
      <c r="X276">
        <f>B276</f>
        <v>0</v>
      </c>
      <c r="Y276">
        <f>C276</f>
        <v>0</v>
      </c>
      <c r="Z276">
        <f>D276</f>
        <v>0</v>
      </c>
      <c r="AA276">
        <f>IFERROR(VLOOKUP(E276,'lists'!$AI:$AJ,2,FALSE),"")</f>
        <v>0</v>
      </c>
      <c r="AB276">
        <f>IFERROR(VLOOKUP(F276,'lists'!$AK:$AL,2,FALSE),"")</f>
        <v>0</v>
      </c>
      <c r="AC276">
        <f>G276</f>
        <v>0</v>
      </c>
      <c r="AD276">
        <f>H276</f>
        <v>0</v>
      </c>
      <c r="AE276">
        <f>I276</f>
        <v>0</v>
      </c>
      <c r="AF276">
        <f>J276</f>
        <v>0</v>
      </c>
      <c r="AG276">
        <f>K276</f>
        <v>0</v>
      </c>
      <c r="AH276">
        <f>L276</f>
        <v>0</v>
      </c>
      <c r="AI276">
        <f>M276</f>
        <v>0</v>
      </c>
      <c r="AJ276">
        <f>N276</f>
        <v>0</v>
      </c>
      <c r="AK276">
        <f>O276</f>
        <v>0</v>
      </c>
      <c r="AL276">
        <f>P276</f>
        <v>0</v>
      </c>
      <c r="AM276">
        <f>Q276</f>
        <v>0</v>
      </c>
      <c r="AN276">
        <f>R276</f>
        <v>0</v>
      </c>
      <c r="AO276">
        <f>S276</f>
        <v>0</v>
      </c>
    </row>
    <row r="277" spans="23:41">
      <c r="W277">
        <f>A277</f>
        <v>0</v>
      </c>
      <c r="X277">
        <f>B277</f>
        <v>0</v>
      </c>
      <c r="Y277">
        <f>C277</f>
        <v>0</v>
      </c>
      <c r="Z277">
        <f>D277</f>
        <v>0</v>
      </c>
      <c r="AA277">
        <f>IFERROR(VLOOKUP(E277,'lists'!$AI:$AJ,2,FALSE),"")</f>
        <v>0</v>
      </c>
      <c r="AB277">
        <f>IFERROR(VLOOKUP(F277,'lists'!$AK:$AL,2,FALSE),"")</f>
        <v>0</v>
      </c>
      <c r="AC277">
        <f>G277</f>
        <v>0</v>
      </c>
      <c r="AD277">
        <f>H277</f>
        <v>0</v>
      </c>
      <c r="AE277">
        <f>I277</f>
        <v>0</v>
      </c>
      <c r="AF277">
        <f>J277</f>
        <v>0</v>
      </c>
      <c r="AG277">
        <f>K277</f>
        <v>0</v>
      </c>
      <c r="AH277">
        <f>L277</f>
        <v>0</v>
      </c>
      <c r="AI277">
        <f>M277</f>
        <v>0</v>
      </c>
      <c r="AJ277">
        <f>N277</f>
        <v>0</v>
      </c>
      <c r="AK277">
        <f>O277</f>
        <v>0</v>
      </c>
      <c r="AL277">
        <f>P277</f>
        <v>0</v>
      </c>
      <c r="AM277">
        <f>Q277</f>
        <v>0</v>
      </c>
      <c r="AN277">
        <f>R277</f>
        <v>0</v>
      </c>
      <c r="AO277">
        <f>S277</f>
        <v>0</v>
      </c>
    </row>
    <row r="278" spans="23:41">
      <c r="W278">
        <f>A278</f>
        <v>0</v>
      </c>
      <c r="X278">
        <f>B278</f>
        <v>0</v>
      </c>
      <c r="Y278">
        <f>C278</f>
        <v>0</v>
      </c>
      <c r="Z278">
        <f>D278</f>
        <v>0</v>
      </c>
      <c r="AA278">
        <f>IFERROR(VLOOKUP(E278,'lists'!$AI:$AJ,2,FALSE),"")</f>
        <v>0</v>
      </c>
      <c r="AB278">
        <f>IFERROR(VLOOKUP(F278,'lists'!$AK:$AL,2,FALSE),"")</f>
        <v>0</v>
      </c>
      <c r="AC278">
        <f>G278</f>
        <v>0</v>
      </c>
      <c r="AD278">
        <f>H278</f>
        <v>0</v>
      </c>
      <c r="AE278">
        <f>I278</f>
        <v>0</v>
      </c>
      <c r="AF278">
        <f>J278</f>
        <v>0</v>
      </c>
      <c r="AG278">
        <f>K278</f>
        <v>0</v>
      </c>
      <c r="AH278">
        <f>L278</f>
        <v>0</v>
      </c>
      <c r="AI278">
        <f>M278</f>
        <v>0</v>
      </c>
      <c r="AJ278">
        <f>N278</f>
        <v>0</v>
      </c>
      <c r="AK278">
        <f>O278</f>
        <v>0</v>
      </c>
      <c r="AL278">
        <f>P278</f>
        <v>0</v>
      </c>
      <c r="AM278">
        <f>Q278</f>
        <v>0</v>
      </c>
      <c r="AN278">
        <f>R278</f>
        <v>0</v>
      </c>
      <c r="AO278">
        <f>S278</f>
        <v>0</v>
      </c>
    </row>
    <row r="279" spans="23:41">
      <c r="W279">
        <f>A279</f>
        <v>0</v>
      </c>
      <c r="X279">
        <f>B279</f>
        <v>0</v>
      </c>
      <c r="Y279">
        <f>C279</f>
        <v>0</v>
      </c>
      <c r="Z279">
        <f>D279</f>
        <v>0</v>
      </c>
      <c r="AA279">
        <f>IFERROR(VLOOKUP(E279,'lists'!$AI:$AJ,2,FALSE),"")</f>
        <v>0</v>
      </c>
      <c r="AB279">
        <f>IFERROR(VLOOKUP(F279,'lists'!$AK:$AL,2,FALSE),"")</f>
        <v>0</v>
      </c>
      <c r="AC279">
        <f>G279</f>
        <v>0</v>
      </c>
      <c r="AD279">
        <f>H279</f>
        <v>0</v>
      </c>
      <c r="AE279">
        <f>I279</f>
        <v>0</v>
      </c>
      <c r="AF279">
        <f>J279</f>
        <v>0</v>
      </c>
      <c r="AG279">
        <f>K279</f>
        <v>0</v>
      </c>
      <c r="AH279">
        <f>L279</f>
        <v>0</v>
      </c>
      <c r="AI279">
        <f>M279</f>
        <v>0</v>
      </c>
      <c r="AJ279">
        <f>N279</f>
        <v>0</v>
      </c>
      <c r="AK279">
        <f>O279</f>
        <v>0</v>
      </c>
      <c r="AL279">
        <f>P279</f>
        <v>0</v>
      </c>
      <c r="AM279">
        <f>Q279</f>
        <v>0</v>
      </c>
      <c r="AN279">
        <f>R279</f>
        <v>0</v>
      </c>
      <c r="AO279">
        <f>S279</f>
        <v>0</v>
      </c>
    </row>
    <row r="280" spans="23:41">
      <c r="W280">
        <f>A280</f>
        <v>0</v>
      </c>
      <c r="X280">
        <f>B280</f>
        <v>0</v>
      </c>
      <c r="Y280">
        <f>C280</f>
        <v>0</v>
      </c>
      <c r="Z280">
        <f>D280</f>
        <v>0</v>
      </c>
      <c r="AA280">
        <f>IFERROR(VLOOKUP(E280,'lists'!$AI:$AJ,2,FALSE),"")</f>
        <v>0</v>
      </c>
      <c r="AB280">
        <f>IFERROR(VLOOKUP(F280,'lists'!$AK:$AL,2,FALSE),"")</f>
        <v>0</v>
      </c>
      <c r="AC280">
        <f>G280</f>
        <v>0</v>
      </c>
      <c r="AD280">
        <f>H280</f>
        <v>0</v>
      </c>
      <c r="AE280">
        <f>I280</f>
        <v>0</v>
      </c>
      <c r="AF280">
        <f>J280</f>
        <v>0</v>
      </c>
      <c r="AG280">
        <f>K280</f>
        <v>0</v>
      </c>
      <c r="AH280">
        <f>L280</f>
        <v>0</v>
      </c>
      <c r="AI280">
        <f>M280</f>
        <v>0</v>
      </c>
      <c r="AJ280">
        <f>N280</f>
        <v>0</v>
      </c>
      <c r="AK280">
        <f>O280</f>
        <v>0</v>
      </c>
      <c r="AL280">
        <f>P280</f>
        <v>0</v>
      </c>
      <c r="AM280">
        <f>Q280</f>
        <v>0</v>
      </c>
      <c r="AN280">
        <f>R280</f>
        <v>0</v>
      </c>
      <c r="AO280">
        <f>S280</f>
        <v>0</v>
      </c>
    </row>
    <row r="281" spans="23:41">
      <c r="W281">
        <f>A281</f>
        <v>0</v>
      </c>
      <c r="X281">
        <f>B281</f>
        <v>0</v>
      </c>
      <c r="Y281">
        <f>C281</f>
        <v>0</v>
      </c>
      <c r="Z281">
        <f>D281</f>
        <v>0</v>
      </c>
      <c r="AA281">
        <f>IFERROR(VLOOKUP(E281,'lists'!$AI:$AJ,2,FALSE),"")</f>
        <v>0</v>
      </c>
      <c r="AB281">
        <f>IFERROR(VLOOKUP(F281,'lists'!$AK:$AL,2,FALSE),"")</f>
        <v>0</v>
      </c>
      <c r="AC281">
        <f>G281</f>
        <v>0</v>
      </c>
      <c r="AD281">
        <f>H281</f>
        <v>0</v>
      </c>
      <c r="AE281">
        <f>I281</f>
        <v>0</v>
      </c>
      <c r="AF281">
        <f>J281</f>
        <v>0</v>
      </c>
      <c r="AG281">
        <f>K281</f>
        <v>0</v>
      </c>
      <c r="AH281">
        <f>L281</f>
        <v>0</v>
      </c>
      <c r="AI281">
        <f>M281</f>
        <v>0</v>
      </c>
      <c r="AJ281">
        <f>N281</f>
        <v>0</v>
      </c>
      <c r="AK281">
        <f>O281</f>
        <v>0</v>
      </c>
      <c r="AL281">
        <f>P281</f>
        <v>0</v>
      </c>
      <c r="AM281">
        <f>Q281</f>
        <v>0</v>
      </c>
      <c r="AN281">
        <f>R281</f>
        <v>0</v>
      </c>
      <c r="AO281">
        <f>S281</f>
        <v>0</v>
      </c>
    </row>
    <row r="282" spans="23:41">
      <c r="W282">
        <f>A282</f>
        <v>0</v>
      </c>
      <c r="X282">
        <f>B282</f>
        <v>0</v>
      </c>
      <c r="Y282">
        <f>C282</f>
        <v>0</v>
      </c>
      <c r="Z282">
        <f>D282</f>
        <v>0</v>
      </c>
      <c r="AA282">
        <f>IFERROR(VLOOKUP(E282,'lists'!$AI:$AJ,2,FALSE),"")</f>
        <v>0</v>
      </c>
      <c r="AB282">
        <f>IFERROR(VLOOKUP(F282,'lists'!$AK:$AL,2,FALSE),"")</f>
        <v>0</v>
      </c>
      <c r="AC282">
        <f>G282</f>
        <v>0</v>
      </c>
      <c r="AD282">
        <f>H282</f>
        <v>0</v>
      </c>
      <c r="AE282">
        <f>I282</f>
        <v>0</v>
      </c>
      <c r="AF282">
        <f>J282</f>
        <v>0</v>
      </c>
      <c r="AG282">
        <f>K282</f>
        <v>0</v>
      </c>
      <c r="AH282">
        <f>L282</f>
        <v>0</v>
      </c>
      <c r="AI282">
        <f>M282</f>
        <v>0</v>
      </c>
      <c r="AJ282">
        <f>N282</f>
        <v>0</v>
      </c>
      <c r="AK282">
        <f>O282</f>
        <v>0</v>
      </c>
      <c r="AL282">
        <f>P282</f>
        <v>0</v>
      </c>
      <c r="AM282">
        <f>Q282</f>
        <v>0</v>
      </c>
      <c r="AN282">
        <f>R282</f>
        <v>0</v>
      </c>
      <c r="AO282">
        <f>S282</f>
        <v>0</v>
      </c>
    </row>
    <row r="283" spans="23:41">
      <c r="W283">
        <f>A283</f>
        <v>0</v>
      </c>
      <c r="X283">
        <f>B283</f>
        <v>0</v>
      </c>
      <c r="Y283">
        <f>C283</f>
        <v>0</v>
      </c>
      <c r="Z283">
        <f>D283</f>
        <v>0</v>
      </c>
      <c r="AA283">
        <f>IFERROR(VLOOKUP(E283,'lists'!$AI:$AJ,2,FALSE),"")</f>
        <v>0</v>
      </c>
      <c r="AB283">
        <f>IFERROR(VLOOKUP(F283,'lists'!$AK:$AL,2,FALSE),"")</f>
        <v>0</v>
      </c>
      <c r="AC283">
        <f>G283</f>
        <v>0</v>
      </c>
      <c r="AD283">
        <f>H283</f>
        <v>0</v>
      </c>
      <c r="AE283">
        <f>I283</f>
        <v>0</v>
      </c>
      <c r="AF283">
        <f>J283</f>
        <v>0</v>
      </c>
      <c r="AG283">
        <f>K283</f>
        <v>0</v>
      </c>
      <c r="AH283">
        <f>L283</f>
        <v>0</v>
      </c>
      <c r="AI283">
        <f>M283</f>
        <v>0</v>
      </c>
      <c r="AJ283">
        <f>N283</f>
        <v>0</v>
      </c>
      <c r="AK283">
        <f>O283</f>
        <v>0</v>
      </c>
      <c r="AL283">
        <f>P283</f>
        <v>0</v>
      </c>
      <c r="AM283">
        <f>Q283</f>
        <v>0</v>
      </c>
      <c r="AN283">
        <f>R283</f>
        <v>0</v>
      </c>
      <c r="AO283">
        <f>S283</f>
        <v>0</v>
      </c>
    </row>
    <row r="284" spans="23:41">
      <c r="W284">
        <f>A284</f>
        <v>0</v>
      </c>
      <c r="X284">
        <f>B284</f>
        <v>0</v>
      </c>
      <c r="Y284">
        <f>C284</f>
        <v>0</v>
      </c>
      <c r="Z284">
        <f>D284</f>
        <v>0</v>
      </c>
      <c r="AA284">
        <f>IFERROR(VLOOKUP(E284,'lists'!$AI:$AJ,2,FALSE),"")</f>
        <v>0</v>
      </c>
      <c r="AB284">
        <f>IFERROR(VLOOKUP(F284,'lists'!$AK:$AL,2,FALSE),"")</f>
        <v>0</v>
      </c>
      <c r="AC284">
        <f>G284</f>
        <v>0</v>
      </c>
      <c r="AD284">
        <f>H284</f>
        <v>0</v>
      </c>
      <c r="AE284">
        <f>I284</f>
        <v>0</v>
      </c>
      <c r="AF284">
        <f>J284</f>
        <v>0</v>
      </c>
      <c r="AG284">
        <f>K284</f>
        <v>0</v>
      </c>
      <c r="AH284">
        <f>L284</f>
        <v>0</v>
      </c>
      <c r="AI284">
        <f>M284</f>
        <v>0</v>
      </c>
      <c r="AJ284">
        <f>N284</f>
        <v>0</v>
      </c>
      <c r="AK284">
        <f>O284</f>
        <v>0</v>
      </c>
      <c r="AL284">
        <f>P284</f>
        <v>0</v>
      </c>
      <c r="AM284">
        <f>Q284</f>
        <v>0</v>
      </c>
      <c r="AN284">
        <f>R284</f>
        <v>0</v>
      </c>
      <c r="AO284">
        <f>S284</f>
        <v>0</v>
      </c>
    </row>
    <row r="285" spans="23:41">
      <c r="W285">
        <f>A285</f>
        <v>0</v>
      </c>
      <c r="X285">
        <f>B285</f>
        <v>0</v>
      </c>
      <c r="Y285">
        <f>C285</f>
        <v>0</v>
      </c>
      <c r="Z285">
        <f>D285</f>
        <v>0</v>
      </c>
      <c r="AA285">
        <f>IFERROR(VLOOKUP(E285,'lists'!$AI:$AJ,2,FALSE),"")</f>
        <v>0</v>
      </c>
      <c r="AB285">
        <f>IFERROR(VLOOKUP(F285,'lists'!$AK:$AL,2,FALSE),"")</f>
        <v>0</v>
      </c>
      <c r="AC285">
        <f>G285</f>
        <v>0</v>
      </c>
      <c r="AD285">
        <f>H285</f>
        <v>0</v>
      </c>
      <c r="AE285">
        <f>I285</f>
        <v>0</v>
      </c>
      <c r="AF285">
        <f>J285</f>
        <v>0</v>
      </c>
      <c r="AG285">
        <f>K285</f>
        <v>0</v>
      </c>
      <c r="AH285">
        <f>L285</f>
        <v>0</v>
      </c>
      <c r="AI285">
        <f>M285</f>
        <v>0</v>
      </c>
      <c r="AJ285">
        <f>N285</f>
        <v>0</v>
      </c>
      <c r="AK285">
        <f>O285</f>
        <v>0</v>
      </c>
      <c r="AL285">
        <f>P285</f>
        <v>0</v>
      </c>
      <c r="AM285">
        <f>Q285</f>
        <v>0</v>
      </c>
      <c r="AN285">
        <f>R285</f>
        <v>0</v>
      </c>
      <c r="AO285">
        <f>S285</f>
        <v>0</v>
      </c>
    </row>
    <row r="286" spans="23:41">
      <c r="W286">
        <f>A286</f>
        <v>0</v>
      </c>
      <c r="X286">
        <f>B286</f>
        <v>0</v>
      </c>
      <c r="Y286">
        <f>C286</f>
        <v>0</v>
      </c>
      <c r="Z286">
        <f>D286</f>
        <v>0</v>
      </c>
      <c r="AA286">
        <f>IFERROR(VLOOKUP(E286,'lists'!$AI:$AJ,2,FALSE),"")</f>
        <v>0</v>
      </c>
      <c r="AB286">
        <f>IFERROR(VLOOKUP(F286,'lists'!$AK:$AL,2,FALSE),"")</f>
        <v>0</v>
      </c>
      <c r="AC286">
        <f>G286</f>
        <v>0</v>
      </c>
      <c r="AD286">
        <f>H286</f>
        <v>0</v>
      </c>
      <c r="AE286">
        <f>I286</f>
        <v>0</v>
      </c>
      <c r="AF286">
        <f>J286</f>
        <v>0</v>
      </c>
      <c r="AG286">
        <f>K286</f>
        <v>0</v>
      </c>
      <c r="AH286">
        <f>L286</f>
        <v>0</v>
      </c>
      <c r="AI286">
        <f>M286</f>
        <v>0</v>
      </c>
      <c r="AJ286">
        <f>N286</f>
        <v>0</v>
      </c>
      <c r="AK286">
        <f>O286</f>
        <v>0</v>
      </c>
      <c r="AL286">
        <f>P286</f>
        <v>0</v>
      </c>
      <c r="AM286">
        <f>Q286</f>
        <v>0</v>
      </c>
      <c r="AN286">
        <f>R286</f>
        <v>0</v>
      </c>
      <c r="AO286">
        <f>S286</f>
        <v>0</v>
      </c>
    </row>
    <row r="287" spans="23:41">
      <c r="W287">
        <f>A287</f>
        <v>0</v>
      </c>
      <c r="X287">
        <f>B287</f>
        <v>0</v>
      </c>
      <c r="Y287">
        <f>C287</f>
        <v>0</v>
      </c>
      <c r="Z287">
        <f>D287</f>
        <v>0</v>
      </c>
      <c r="AA287">
        <f>IFERROR(VLOOKUP(E287,'lists'!$AI:$AJ,2,FALSE),"")</f>
        <v>0</v>
      </c>
      <c r="AB287">
        <f>IFERROR(VLOOKUP(F287,'lists'!$AK:$AL,2,FALSE),"")</f>
        <v>0</v>
      </c>
      <c r="AC287">
        <f>G287</f>
        <v>0</v>
      </c>
      <c r="AD287">
        <f>H287</f>
        <v>0</v>
      </c>
      <c r="AE287">
        <f>I287</f>
        <v>0</v>
      </c>
      <c r="AF287">
        <f>J287</f>
        <v>0</v>
      </c>
      <c r="AG287">
        <f>K287</f>
        <v>0</v>
      </c>
      <c r="AH287">
        <f>L287</f>
        <v>0</v>
      </c>
      <c r="AI287">
        <f>M287</f>
        <v>0</v>
      </c>
      <c r="AJ287">
        <f>N287</f>
        <v>0</v>
      </c>
      <c r="AK287">
        <f>O287</f>
        <v>0</v>
      </c>
      <c r="AL287">
        <f>P287</f>
        <v>0</v>
      </c>
      <c r="AM287">
        <f>Q287</f>
        <v>0</v>
      </c>
      <c r="AN287">
        <f>R287</f>
        <v>0</v>
      </c>
      <c r="AO287">
        <f>S287</f>
        <v>0</v>
      </c>
    </row>
    <row r="288" spans="23:41">
      <c r="W288">
        <f>A288</f>
        <v>0</v>
      </c>
      <c r="X288">
        <f>B288</f>
        <v>0</v>
      </c>
      <c r="Y288">
        <f>C288</f>
        <v>0</v>
      </c>
      <c r="Z288">
        <f>D288</f>
        <v>0</v>
      </c>
      <c r="AA288">
        <f>IFERROR(VLOOKUP(E288,'lists'!$AI:$AJ,2,FALSE),"")</f>
        <v>0</v>
      </c>
      <c r="AB288">
        <f>IFERROR(VLOOKUP(F288,'lists'!$AK:$AL,2,FALSE),"")</f>
        <v>0</v>
      </c>
      <c r="AC288">
        <f>G288</f>
        <v>0</v>
      </c>
      <c r="AD288">
        <f>H288</f>
        <v>0</v>
      </c>
      <c r="AE288">
        <f>I288</f>
        <v>0</v>
      </c>
      <c r="AF288">
        <f>J288</f>
        <v>0</v>
      </c>
      <c r="AG288">
        <f>K288</f>
        <v>0</v>
      </c>
      <c r="AH288">
        <f>L288</f>
        <v>0</v>
      </c>
      <c r="AI288">
        <f>M288</f>
        <v>0</v>
      </c>
      <c r="AJ288">
        <f>N288</f>
        <v>0</v>
      </c>
      <c r="AK288">
        <f>O288</f>
        <v>0</v>
      </c>
      <c r="AL288">
        <f>P288</f>
        <v>0</v>
      </c>
      <c r="AM288">
        <f>Q288</f>
        <v>0</v>
      </c>
      <c r="AN288">
        <f>R288</f>
        <v>0</v>
      </c>
      <c r="AO288">
        <f>S288</f>
        <v>0</v>
      </c>
    </row>
    <row r="289" spans="23:41">
      <c r="W289">
        <f>A289</f>
        <v>0</v>
      </c>
      <c r="X289">
        <f>B289</f>
        <v>0</v>
      </c>
      <c r="Y289">
        <f>C289</f>
        <v>0</v>
      </c>
      <c r="Z289">
        <f>D289</f>
        <v>0</v>
      </c>
      <c r="AA289">
        <f>IFERROR(VLOOKUP(E289,'lists'!$AI:$AJ,2,FALSE),"")</f>
        <v>0</v>
      </c>
      <c r="AB289">
        <f>IFERROR(VLOOKUP(F289,'lists'!$AK:$AL,2,FALSE),"")</f>
        <v>0</v>
      </c>
      <c r="AC289">
        <f>G289</f>
        <v>0</v>
      </c>
      <c r="AD289">
        <f>H289</f>
        <v>0</v>
      </c>
      <c r="AE289">
        <f>I289</f>
        <v>0</v>
      </c>
      <c r="AF289">
        <f>J289</f>
        <v>0</v>
      </c>
      <c r="AG289">
        <f>K289</f>
        <v>0</v>
      </c>
      <c r="AH289">
        <f>L289</f>
        <v>0</v>
      </c>
      <c r="AI289">
        <f>M289</f>
        <v>0</v>
      </c>
      <c r="AJ289">
        <f>N289</f>
        <v>0</v>
      </c>
      <c r="AK289">
        <f>O289</f>
        <v>0</v>
      </c>
      <c r="AL289">
        <f>P289</f>
        <v>0</v>
      </c>
      <c r="AM289">
        <f>Q289</f>
        <v>0</v>
      </c>
      <c r="AN289">
        <f>R289</f>
        <v>0</v>
      </c>
      <c r="AO289">
        <f>S289</f>
        <v>0</v>
      </c>
    </row>
    <row r="290" spans="23:41">
      <c r="W290">
        <f>A290</f>
        <v>0</v>
      </c>
      <c r="X290">
        <f>B290</f>
        <v>0</v>
      </c>
      <c r="Y290">
        <f>C290</f>
        <v>0</v>
      </c>
      <c r="Z290">
        <f>D290</f>
        <v>0</v>
      </c>
      <c r="AA290">
        <f>IFERROR(VLOOKUP(E290,'lists'!$AI:$AJ,2,FALSE),"")</f>
        <v>0</v>
      </c>
      <c r="AB290">
        <f>IFERROR(VLOOKUP(F290,'lists'!$AK:$AL,2,FALSE),"")</f>
        <v>0</v>
      </c>
      <c r="AC290">
        <f>G290</f>
        <v>0</v>
      </c>
      <c r="AD290">
        <f>H290</f>
        <v>0</v>
      </c>
      <c r="AE290">
        <f>I290</f>
        <v>0</v>
      </c>
      <c r="AF290">
        <f>J290</f>
        <v>0</v>
      </c>
      <c r="AG290">
        <f>K290</f>
        <v>0</v>
      </c>
      <c r="AH290">
        <f>L290</f>
        <v>0</v>
      </c>
      <c r="AI290">
        <f>M290</f>
        <v>0</v>
      </c>
      <c r="AJ290">
        <f>N290</f>
        <v>0</v>
      </c>
      <c r="AK290">
        <f>O290</f>
        <v>0</v>
      </c>
      <c r="AL290">
        <f>P290</f>
        <v>0</v>
      </c>
      <c r="AM290">
        <f>Q290</f>
        <v>0</v>
      </c>
      <c r="AN290">
        <f>R290</f>
        <v>0</v>
      </c>
      <c r="AO290">
        <f>S290</f>
        <v>0</v>
      </c>
    </row>
    <row r="291" spans="23:41">
      <c r="W291">
        <f>A291</f>
        <v>0</v>
      </c>
      <c r="X291">
        <f>B291</f>
        <v>0</v>
      </c>
      <c r="Y291">
        <f>C291</f>
        <v>0</v>
      </c>
      <c r="Z291">
        <f>D291</f>
        <v>0</v>
      </c>
      <c r="AA291">
        <f>IFERROR(VLOOKUP(E291,'lists'!$AI:$AJ,2,FALSE),"")</f>
        <v>0</v>
      </c>
      <c r="AB291">
        <f>IFERROR(VLOOKUP(F291,'lists'!$AK:$AL,2,FALSE),"")</f>
        <v>0</v>
      </c>
      <c r="AC291">
        <f>G291</f>
        <v>0</v>
      </c>
      <c r="AD291">
        <f>H291</f>
        <v>0</v>
      </c>
      <c r="AE291">
        <f>I291</f>
        <v>0</v>
      </c>
      <c r="AF291">
        <f>J291</f>
        <v>0</v>
      </c>
      <c r="AG291">
        <f>K291</f>
        <v>0</v>
      </c>
      <c r="AH291">
        <f>L291</f>
        <v>0</v>
      </c>
      <c r="AI291">
        <f>M291</f>
        <v>0</v>
      </c>
      <c r="AJ291">
        <f>N291</f>
        <v>0</v>
      </c>
      <c r="AK291">
        <f>O291</f>
        <v>0</v>
      </c>
      <c r="AL291">
        <f>P291</f>
        <v>0</v>
      </c>
      <c r="AM291">
        <f>Q291</f>
        <v>0</v>
      </c>
      <c r="AN291">
        <f>R291</f>
        <v>0</v>
      </c>
      <c r="AO291">
        <f>S291</f>
        <v>0</v>
      </c>
    </row>
    <row r="292" spans="23:41">
      <c r="W292">
        <f>A292</f>
        <v>0</v>
      </c>
      <c r="X292">
        <f>B292</f>
        <v>0</v>
      </c>
      <c r="Y292">
        <f>C292</f>
        <v>0</v>
      </c>
      <c r="Z292">
        <f>D292</f>
        <v>0</v>
      </c>
      <c r="AA292">
        <f>IFERROR(VLOOKUP(E292,'lists'!$AI:$AJ,2,FALSE),"")</f>
        <v>0</v>
      </c>
      <c r="AB292">
        <f>IFERROR(VLOOKUP(F292,'lists'!$AK:$AL,2,FALSE),"")</f>
        <v>0</v>
      </c>
      <c r="AC292">
        <f>G292</f>
        <v>0</v>
      </c>
      <c r="AD292">
        <f>H292</f>
        <v>0</v>
      </c>
      <c r="AE292">
        <f>I292</f>
        <v>0</v>
      </c>
      <c r="AF292">
        <f>J292</f>
        <v>0</v>
      </c>
      <c r="AG292">
        <f>K292</f>
        <v>0</v>
      </c>
      <c r="AH292">
        <f>L292</f>
        <v>0</v>
      </c>
      <c r="AI292">
        <f>M292</f>
        <v>0</v>
      </c>
      <c r="AJ292">
        <f>N292</f>
        <v>0</v>
      </c>
      <c r="AK292">
        <f>O292</f>
        <v>0</v>
      </c>
      <c r="AL292">
        <f>P292</f>
        <v>0</v>
      </c>
      <c r="AM292">
        <f>Q292</f>
        <v>0</v>
      </c>
      <c r="AN292">
        <f>R292</f>
        <v>0</v>
      </c>
      <c r="AO292">
        <f>S292</f>
        <v>0</v>
      </c>
    </row>
    <row r="293" spans="23:41">
      <c r="W293">
        <f>A293</f>
        <v>0</v>
      </c>
      <c r="X293">
        <f>B293</f>
        <v>0</v>
      </c>
      <c r="Y293">
        <f>C293</f>
        <v>0</v>
      </c>
      <c r="Z293">
        <f>D293</f>
        <v>0</v>
      </c>
      <c r="AA293">
        <f>IFERROR(VLOOKUP(E293,'lists'!$AI:$AJ,2,FALSE),"")</f>
        <v>0</v>
      </c>
      <c r="AB293">
        <f>IFERROR(VLOOKUP(F293,'lists'!$AK:$AL,2,FALSE),"")</f>
        <v>0</v>
      </c>
      <c r="AC293">
        <f>G293</f>
        <v>0</v>
      </c>
      <c r="AD293">
        <f>H293</f>
        <v>0</v>
      </c>
      <c r="AE293">
        <f>I293</f>
        <v>0</v>
      </c>
      <c r="AF293">
        <f>J293</f>
        <v>0</v>
      </c>
      <c r="AG293">
        <f>K293</f>
        <v>0</v>
      </c>
      <c r="AH293">
        <f>L293</f>
        <v>0</v>
      </c>
      <c r="AI293">
        <f>M293</f>
        <v>0</v>
      </c>
      <c r="AJ293">
        <f>N293</f>
        <v>0</v>
      </c>
      <c r="AK293">
        <f>O293</f>
        <v>0</v>
      </c>
      <c r="AL293">
        <f>P293</f>
        <v>0</v>
      </c>
      <c r="AM293">
        <f>Q293</f>
        <v>0</v>
      </c>
      <c r="AN293">
        <f>R293</f>
        <v>0</v>
      </c>
      <c r="AO293">
        <f>S293</f>
        <v>0</v>
      </c>
    </row>
    <row r="294" spans="23:41">
      <c r="W294">
        <f>A294</f>
        <v>0</v>
      </c>
      <c r="X294">
        <f>B294</f>
        <v>0</v>
      </c>
      <c r="Y294">
        <f>C294</f>
        <v>0</v>
      </c>
      <c r="Z294">
        <f>D294</f>
        <v>0</v>
      </c>
      <c r="AA294">
        <f>IFERROR(VLOOKUP(E294,'lists'!$AI:$AJ,2,FALSE),"")</f>
        <v>0</v>
      </c>
      <c r="AB294">
        <f>IFERROR(VLOOKUP(F294,'lists'!$AK:$AL,2,FALSE),"")</f>
        <v>0</v>
      </c>
      <c r="AC294">
        <f>G294</f>
        <v>0</v>
      </c>
      <c r="AD294">
        <f>H294</f>
        <v>0</v>
      </c>
      <c r="AE294">
        <f>I294</f>
        <v>0</v>
      </c>
      <c r="AF294">
        <f>J294</f>
        <v>0</v>
      </c>
      <c r="AG294">
        <f>K294</f>
        <v>0</v>
      </c>
      <c r="AH294">
        <f>L294</f>
        <v>0</v>
      </c>
      <c r="AI294">
        <f>M294</f>
        <v>0</v>
      </c>
      <c r="AJ294">
        <f>N294</f>
        <v>0</v>
      </c>
      <c r="AK294">
        <f>O294</f>
        <v>0</v>
      </c>
      <c r="AL294">
        <f>P294</f>
        <v>0</v>
      </c>
      <c r="AM294">
        <f>Q294</f>
        <v>0</v>
      </c>
      <c r="AN294">
        <f>R294</f>
        <v>0</v>
      </c>
      <c r="AO294">
        <f>S294</f>
        <v>0</v>
      </c>
    </row>
    <row r="295" spans="23:41">
      <c r="W295">
        <f>A295</f>
        <v>0</v>
      </c>
      <c r="X295">
        <f>B295</f>
        <v>0</v>
      </c>
      <c r="Y295">
        <f>C295</f>
        <v>0</v>
      </c>
      <c r="Z295">
        <f>D295</f>
        <v>0</v>
      </c>
      <c r="AA295">
        <f>IFERROR(VLOOKUP(E295,'lists'!$AI:$AJ,2,FALSE),"")</f>
        <v>0</v>
      </c>
      <c r="AB295">
        <f>IFERROR(VLOOKUP(F295,'lists'!$AK:$AL,2,FALSE),"")</f>
        <v>0</v>
      </c>
      <c r="AC295">
        <f>G295</f>
        <v>0</v>
      </c>
      <c r="AD295">
        <f>H295</f>
        <v>0</v>
      </c>
      <c r="AE295">
        <f>I295</f>
        <v>0</v>
      </c>
      <c r="AF295">
        <f>J295</f>
        <v>0</v>
      </c>
      <c r="AG295">
        <f>K295</f>
        <v>0</v>
      </c>
      <c r="AH295">
        <f>L295</f>
        <v>0</v>
      </c>
      <c r="AI295">
        <f>M295</f>
        <v>0</v>
      </c>
      <c r="AJ295">
        <f>N295</f>
        <v>0</v>
      </c>
      <c r="AK295">
        <f>O295</f>
        <v>0</v>
      </c>
      <c r="AL295">
        <f>P295</f>
        <v>0</v>
      </c>
      <c r="AM295">
        <f>Q295</f>
        <v>0</v>
      </c>
      <c r="AN295">
        <f>R295</f>
        <v>0</v>
      </c>
      <c r="AO295">
        <f>S295</f>
        <v>0</v>
      </c>
    </row>
    <row r="296" spans="23:41">
      <c r="W296">
        <f>A296</f>
        <v>0</v>
      </c>
      <c r="X296">
        <f>B296</f>
        <v>0</v>
      </c>
      <c r="Y296">
        <f>C296</f>
        <v>0</v>
      </c>
      <c r="Z296">
        <f>D296</f>
        <v>0</v>
      </c>
      <c r="AA296">
        <f>IFERROR(VLOOKUP(E296,'lists'!$AI:$AJ,2,FALSE),"")</f>
        <v>0</v>
      </c>
      <c r="AB296">
        <f>IFERROR(VLOOKUP(F296,'lists'!$AK:$AL,2,FALSE),"")</f>
        <v>0</v>
      </c>
      <c r="AC296">
        <f>G296</f>
        <v>0</v>
      </c>
      <c r="AD296">
        <f>H296</f>
        <v>0</v>
      </c>
      <c r="AE296">
        <f>I296</f>
        <v>0</v>
      </c>
      <c r="AF296">
        <f>J296</f>
        <v>0</v>
      </c>
      <c r="AG296">
        <f>K296</f>
        <v>0</v>
      </c>
      <c r="AH296">
        <f>L296</f>
        <v>0</v>
      </c>
      <c r="AI296">
        <f>M296</f>
        <v>0</v>
      </c>
      <c r="AJ296">
        <f>N296</f>
        <v>0</v>
      </c>
      <c r="AK296">
        <f>O296</f>
        <v>0</v>
      </c>
      <c r="AL296">
        <f>P296</f>
        <v>0</v>
      </c>
      <c r="AM296">
        <f>Q296</f>
        <v>0</v>
      </c>
      <c r="AN296">
        <f>R296</f>
        <v>0</v>
      </c>
      <c r="AO296">
        <f>S296</f>
        <v>0</v>
      </c>
    </row>
    <row r="297" spans="23:41">
      <c r="W297">
        <f>A297</f>
        <v>0</v>
      </c>
      <c r="X297">
        <f>B297</f>
        <v>0</v>
      </c>
      <c r="Y297">
        <f>C297</f>
        <v>0</v>
      </c>
      <c r="Z297">
        <f>D297</f>
        <v>0</v>
      </c>
      <c r="AA297">
        <f>IFERROR(VLOOKUP(E297,'lists'!$AI:$AJ,2,FALSE),"")</f>
        <v>0</v>
      </c>
      <c r="AB297">
        <f>IFERROR(VLOOKUP(F297,'lists'!$AK:$AL,2,FALSE),"")</f>
        <v>0</v>
      </c>
      <c r="AC297">
        <f>G297</f>
        <v>0</v>
      </c>
      <c r="AD297">
        <f>H297</f>
        <v>0</v>
      </c>
      <c r="AE297">
        <f>I297</f>
        <v>0</v>
      </c>
      <c r="AF297">
        <f>J297</f>
        <v>0</v>
      </c>
      <c r="AG297">
        <f>K297</f>
        <v>0</v>
      </c>
      <c r="AH297">
        <f>L297</f>
        <v>0</v>
      </c>
      <c r="AI297">
        <f>M297</f>
        <v>0</v>
      </c>
      <c r="AJ297">
        <f>N297</f>
        <v>0</v>
      </c>
      <c r="AK297">
        <f>O297</f>
        <v>0</v>
      </c>
      <c r="AL297">
        <f>P297</f>
        <v>0</v>
      </c>
      <c r="AM297">
        <f>Q297</f>
        <v>0</v>
      </c>
      <c r="AN297">
        <f>R297</f>
        <v>0</v>
      </c>
      <c r="AO297">
        <f>S297</f>
        <v>0</v>
      </c>
    </row>
    <row r="298" spans="23:41">
      <c r="W298">
        <f>A298</f>
        <v>0</v>
      </c>
      <c r="X298">
        <f>B298</f>
        <v>0</v>
      </c>
      <c r="Y298">
        <f>C298</f>
        <v>0</v>
      </c>
      <c r="Z298">
        <f>D298</f>
        <v>0</v>
      </c>
      <c r="AA298">
        <f>IFERROR(VLOOKUP(E298,'lists'!$AI:$AJ,2,FALSE),"")</f>
        <v>0</v>
      </c>
      <c r="AB298">
        <f>IFERROR(VLOOKUP(F298,'lists'!$AK:$AL,2,FALSE),"")</f>
        <v>0</v>
      </c>
      <c r="AC298">
        <f>G298</f>
        <v>0</v>
      </c>
      <c r="AD298">
        <f>H298</f>
        <v>0</v>
      </c>
      <c r="AE298">
        <f>I298</f>
        <v>0</v>
      </c>
      <c r="AF298">
        <f>J298</f>
        <v>0</v>
      </c>
      <c r="AG298">
        <f>K298</f>
        <v>0</v>
      </c>
      <c r="AH298">
        <f>L298</f>
        <v>0</v>
      </c>
      <c r="AI298">
        <f>M298</f>
        <v>0</v>
      </c>
      <c r="AJ298">
        <f>N298</f>
        <v>0</v>
      </c>
      <c r="AK298">
        <f>O298</f>
        <v>0</v>
      </c>
      <c r="AL298">
        <f>P298</f>
        <v>0</v>
      </c>
      <c r="AM298">
        <f>Q298</f>
        <v>0</v>
      </c>
      <c r="AN298">
        <f>R298</f>
        <v>0</v>
      </c>
      <c r="AO298">
        <f>S298</f>
        <v>0</v>
      </c>
    </row>
    <row r="299" spans="23:41">
      <c r="W299">
        <f>A299</f>
        <v>0</v>
      </c>
      <c r="X299">
        <f>B299</f>
        <v>0</v>
      </c>
      <c r="Y299">
        <f>C299</f>
        <v>0</v>
      </c>
      <c r="Z299">
        <f>D299</f>
        <v>0</v>
      </c>
      <c r="AA299">
        <f>IFERROR(VLOOKUP(E299,'lists'!$AI:$AJ,2,FALSE),"")</f>
        <v>0</v>
      </c>
      <c r="AB299">
        <f>IFERROR(VLOOKUP(F299,'lists'!$AK:$AL,2,FALSE),"")</f>
        <v>0</v>
      </c>
      <c r="AC299">
        <f>G299</f>
        <v>0</v>
      </c>
      <c r="AD299">
        <f>H299</f>
        <v>0</v>
      </c>
      <c r="AE299">
        <f>I299</f>
        <v>0</v>
      </c>
      <c r="AF299">
        <f>J299</f>
        <v>0</v>
      </c>
      <c r="AG299">
        <f>K299</f>
        <v>0</v>
      </c>
      <c r="AH299">
        <f>L299</f>
        <v>0</v>
      </c>
      <c r="AI299">
        <f>M299</f>
        <v>0</v>
      </c>
      <c r="AJ299">
        <f>N299</f>
        <v>0</v>
      </c>
      <c r="AK299">
        <f>O299</f>
        <v>0</v>
      </c>
      <c r="AL299">
        <f>P299</f>
        <v>0</v>
      </c>
      <c r="AM299">
        <f>Q299</f>
        <v>0</v>
      </c>
      <c r="AN299">
        <f>R299</f>
        <v>0</v>
      </c>
      <c r="AO299">
        <f>S299</f>
        <v>0</v>
      </c>
    </row>
    <row r="300" spans="23:41">
      <c r="W300">
        <f>A300</f>
        <v>0</v>
      </c>
      <c r="X300">
        <f>B300</f>
        <v>0</v>
      </c>
      <c r="Y300">
        <f>C300</f>
        <v>0</v>
      </c>
      <c r="Z300">
        <f>D300</f>
        <v>0</v>
      </c>
      <c r="AA300">
        <f>IFERROR(VLOOKUP(E300,'lists'!$AI:$AJ,2,FALSE),"")</f>
        <v>0</v>
      </c>
      <c r="AB300">
        <f>IFERROR(VLOOKUP(F300,'lists'!$AK:$AL,2,FALSE),"")</f>
        <v>0</v>
      </c>
      <c r="AC300">
        <f>G300</f>
        <v>0</v>
      </c>
      <c r="AD300">
        <f>H300</f>
        <v>0</v>
      </c>
      <c r="AE300">
        <f>I300</f>
        <v>0</v>
      </c>
      <c r="AF300">
        <f>J300</f>
        <v>0</v>
      </c>
      <c r="AG300">
        <f>K300</f>
        <v>0</v>
      </c>
      <c r="AH300">
        <f>L300</f>
        <v>0</v>
      </c>
      <c r="AI300">
        <f>M300</f>
        <v>0</v>
      </c>
      <c r="AJ300">
        <f>N300</f>
        <v>0</v>
      </c>
      <c r="AK300">
        <f>O300</f>
        <v>0</v>
      </c>
      <c r="AL300">
        <f>P300</f>
        <v>0</v>
      </c>
      <c r="AM300">
        <f>Q300</f>
        <v>0</v>
      </c>
      <c r="AN300">
        <f>R300</f>
        <v>0</v>
      </c>
      <c r="AO300">
        <f>S300</f>
        <v>0</v>
      </c>
    </row>
    <row r="301" spans="23:41">
      <c r="W301">
        <f>A301</f>
        <v>0</v>
      </c>
      <c r="X301">
        <f>B301</f>
        <v>0</v>
      </c>
      <c r="Y301">
        <f>C301</f>
        <v>0</v>
      </c>
      <c r="Z301">
        <f>D301</f>
        <v>0</v>
      </c>
      <c r="AA301">
        <f>IFERROR(VLOOKUP(E301,'lists'!$AI:$AJ,2,FALSE),"")</f>
        <v>0</v>
      </c>
      <c r="AB301">
        <f>IFERROR(VLOOKUP(F301,'lists'!$AK:$AL,2,FALSE),"")</f>
        <v>0</v>
      </c>
      <c r="AC301">
        <f>G301</f>
        <v>0</v>
      </c>
      <c r="AD301">
        <f>H301</f>
        <v>0</v>
      </c>
      <c r="AE301">
        <f>I301</f>
        <v>0</v>
      </c>
      <c r="AF301">
        <f>J301</f>
        <v>0</v>
      </c>
      <c r="AG301">
        <f>K301</f>
        <v>0</v>
      </c>
      <c r="AH301">
        <f>L301</f>
        <v>0</v>
      </c>
      <c r="AI301">
        <f>M301</f>
        <v>0</v>
      </c>
      <c r="AJ301">
        <f>N301</f>
        <v>0</v>
      </c>
      <c r="AK301">
        <f>O301</f>
        <v>0</v>
      </c>
      <c r="AL301">
        <f>P301</f>
        <v>0</v>
      </c>
      <c r="AM301">
        <f>Q301</f>
        <v>0</v>
      </c>
      <c r="AN301">
        <f>R301</f>
        <v>0</v>
      </c>
      <c r="AO301">
        <f>S301</f>
        <v>0</v>
      </c>
    </row>
    <row r="302" spans="23:41">
      <c r="W302">
        <f>A302</f>
        <v>0</v>
      </c>
      <c r="X302">
        <f>B302</f>
        <v>0</v>
      </c>
      <c r="Y302">
        <f>C302</f>
        <v>0</v>
      </c>
      <c r="Z302">
        <f>D302</f>
        <v>0</v>
      </c>
      <c r="AA302">
        <f>IFERROR(VLOOKUP(E302,'lists'!$AI:$AJ,2,FALSE),"")</f>
        <v>0</v>
      </c>
      <c r="AB302">
        <f>IFERROR(VLOOKUP(F302,'lists'!$AK:$AL,2,FALSE),"")</f>
        <v>0</v>
      </c>
      <c r="AC302">
        <f>G302</f>
        <v>0</v>
      </c>
      <c r="AD302">
        <f>H302</f>
        <v>0</v>
      </c>
      <c r="AE302">
        <f>I302</f>
        <v>0</v>
      </c>
      <c r="AF302">
        <f>J302</f>
        <v>0</v>
      </c>
      <c r="AG302">
        <f>K302</f>
        <v>0</v>
      </c>
      <c r="AH302">
        <f>L302</f>
        <v>0</v>
      </c>
      <c r="AI302">
        <f>M302</f>
        <v>0</v>
      </c>
      <c r="AJ302">
        <f>N302</f>
        <v>0</v>
      </c>
      <c r="AK302">
        <f>O302</f>
        <v>0</v>
      </c>
      <c r="AL302">
        <f>P302</f>
        <v>0</v>
      </c>
      <c r="AM302">
        <f>Q302</f>
        <v>0</v>
      </c>
      <c r="AN302">
        <f>R302</f>
        <v>0</v>
      </c>
      <c r="AO302">
        <f>S302</f>
        <v>0</v>
      </c>
    </row>
    <row r="303" spans="23:41">
      <c r="W303">
        <f>A303</f>
        <v>0</v>
      </c>
      <c r="X303">
        <f>B303</f>
        <v>0</v>
      </c>
      <c r="Y303">
        <f>C303</f>
        <v>0</v>
      </c>
      <c r="Z303">
        <f>D303</f>
        <v>0</v>
      </c>
      <c r="AA303">
        <f>IFERROR(VLOOKUP(E303,'lists'!$AI:$AJ,2,FALSE),"")</f>
        <v>0</v>
      </c>
      <c r="AB303">
        <f>IFERROR(VLOOKUP(F303,'lists'!$AK:$AL,2,FALSE),"")</f>
        <v>0</v>
      </c>
      <c r="AC303">
        <f>G303</f>
        <v>0</v>
      </c>
      <c r="AD303">
        <f>H303</f>
        <v>0</v>
      </c>
      <c r="AE303">
        <f>I303</f>
        <v>0</v>
      </c>
      <c r="AF303">
        <f>J303</f>
        <v>0</v>
      </c>
      <c r="AG303">
        <f>K303</f>
        <v>0</v>
      </c>
      <c r="AH303">
        <f>L303</f>
        <v>0</v>
      </c>
      <c r="AI303">
        <f>M303</f>
        <v>0</v>
      </c>
      <c r="AJ303">
        <f>N303</f>
        <v>0</v>
      </c>
      <c r="AK303">
        <f>O303</f>
        <v>0</v>
      </c>
      <c r="AL303">
        <f>P303</f>
        <v>0</v>
      </c>
      <c r="AM303">
        <f>Q303</f>
        <v>0</v>
      </c>
      <c r="AN303">
        <f>R303</f>
        <v>0</v>
      </c>
      <c r="AO303">
        <f>S303</f>
        <v>0</v>
      </c>
    </row>
    <row r="304" spans="23:41">
      <c r="W304">
        <f>A304</f>
        <v>0</v>
      </c>
      <c r="X304">
        <f>B304</f>
        <v>0</v>
      </c>
      <c r="Y304">
        <f>C304</f>
        <v>0</v>
      </c>
      <c r="Z304">
        <f>D304</f>
        <v>0</v>
      </c>
      <c r="AA304">
        <f>IFERROR(VLOOKUP(E304,'lists'!$AI:$AJ,2,FALSE),"")</f>
        <v>0</v>
      </c>
      <c r="AB304">
        <f>IFERROR(VLOOKUP(F304,'lists'!$AK:$AL,2,FALSE),"")</f>
        <v>0</v>
      </c>
      <c r="AC304">
        <f>G304</f>
        <v>0</v>
      </c>
      <c r="AD304">
        <f>H304</f>
        <v>0</v>
      </c>
      <c r="AE304">
        <f>I304</f>
        <v>0</v>
      </c>
      <c r="AF304">
        <f>J304</f>
        <v>0</v>
      </c>
      <c r="AG304">
        <f>K304</f>
        <v>0</v>
      </c>
      <c r="AH304">
        <f>L304</f>
        <v>0</v>
      </c>
      <c r="AI304">
        <f>M304</f>
        <v>0</v>
      </c>
      <c r="AJ304">
        <f>N304</f>
        <v>0</v>
      </c>
      <c r="AK304">
        <f>O304</f>
        <v>0</v>
      </c>
      <c r="AL304">
        <f>P304</f>
        <v>0</v>
      </c>
      <c r="AM304">
        <f>Q304</f>
        <v>0</v>
      </c>
      <c r="AN304">
        <f>R304</f>
        <v>0</v>
      </c>
      <c r="AO304">
        <f>S304</f>
        <v>0</v>
      </c>
    </row>
    <row r="305" spans="23:41">
      <c r="W305">
        <f>A305</f>
        <v>0</v>
      </c>
      <c r="X305">
        <f>B305</f>
        <v>0</v>
      </c>
      <c r="Y305">
        <f>C305</f>
        <v>0</v>
      </c>
      <c r="Z305">
        <f>D305</f>
        <v>0</v>
      </c>
      <c r="AA305">
        <f>IFERROR(VLOOKUP(E305,'lists'!$AI:$AJ,2,FALSE),"")</f>
        <v>0</v>
      </c>
      <c r="AB305">
        <f>IFERROR(VLOOKUP(F305,'lists'!$AK:$AL,2,FALSE),"")</f>
        <v>0</v>
      </c>
      <c r="AC305">
        <f>G305</f>
        <v>0</v>
      </c>
      <c r="AD305">
        <f>H305</f>
        <v>0</v>
      </c>
      <c r="AE305">
        <f>I305</f>
        <v>0</v>
      </c>
      <c r="AF305">
        <f>J305</f>
        <v>0</v>
      </c>
      <c r="AG305">
        <f>K305</f>
        <v>0</v>
      </c>
      <c r="AH305">
        <f>L305</f>
        <v>0</v>
      </c>
      <c r="AI305">
        <f>M305</f>
        <v>0</v>
      </c>
      <c r="AJ305">
        <f>N305</f>
        <v>0</v>
      </c>
      <c r="AK305">
        <f>O305</f>
        <v>0</v>
      </c>
      <c r="AL305">
        <f>P305</f>
        <v>0</v>
      </c>
      <c r="AM305">
        <f>Q305</f>
        <v>0</v>
      </c>
      <c r="AN305">
        <f>R305</f>
        <v>0</v>
      </c>
      <c r="AO305">
        <f>S305</f>
        <v>0</v>
      </c>
    </row>
    <row r="306" spans="23:41">
      <c r="W306">
        <f>A306</f>
        <v>0</v>
      </c>
      <c r="X306">
        <f>B306</f>
        <v>0</v>
      </c>
      <c r="Y306">
        <f>C306</f>
        <v>0</v>
      </c>
      <c r="Z306">
        <f>D306</f>
        <v>0</v>
      </c>
      <c r="AA306">
        <f>IFERROR(VLOOKUP(E306,'lists'!$AI:$AJ,2,FALSE),"")</f>
        <v>0</v>
      </c>
      <c r="AB306">
        <f>IFERROR(VLOOKUP(F306,'lists'!$AK:$AL,2,FALSE),"")</f>
        <v>0</v>
      </c>
      <c r="AC306">
        <f>G306</f>
        <v>0</v>
      </c>
      <c r="AD306">
        <f>H306</f>
        <v>0</v>
      </c>
      <c r="AE306">
        <f>I306</f>
        <v>0</v>
      </c>
      <c r="AF306">
        <f>J306</f>
        <v>0</v>
      </c>
      <c r="AG306">
        <f>K306</f>
        <v>0</v>
      </c>
      <c r="AH306">
        <f>L306</f>
        <v>0</v>
      </c>
      <c r="AI306">
        <f>M306</f>
        <v>0</v>
      </c>
      <c r="AJ306">
        <f>N306</f>
        <v>0</v>
      </c>
      <c r="AK306">
        <f>O306</f>
        <v>0</v>
      </c>
      <c r="AL306">
        <f>P306</f>
        <v>0</v>
      </c>
      <c r="AM306">
        <f>Q306</f>
        <v>0</v>
      </c>
      <c r="AN306">
        <f>R306</f>
        <v>0</v>
      </c>
      <c r="AO306">
        <f>S306</f>
        <v>0</v>
      </c>
    </row>
    <row r="307" spans="23:41">
      <c r="W307">
        <f>A307</f>
        <v>0</v>
      </c>
      <c r="X307">
        <f>B307</f>
        <v>0</v>
      </c>
      <c r="Y307">
        <f>C307</f>
        <v>0</v>
      </c>
      <c r="Z307">
        <f>D307</f>
        <v>0</v>
      </c>
      <c r="AA307">
        <f>IFERROR(VLOOKUP(E307,'lists'!$AI:$AJ,2,FALSE),"")</f>
        <v>0</v>
      </c>
      <c r="AB307">
        <f>IFERROR(VLOOKUP(F307,'lists'!$AK:$AL,2,FALSE),"")</f>
        <v>0</v>
      </c>
      <c r="AC307">
        <f>G307</f>
        <v>0</v>
      </c>
      <c r="AD307">
        <f>H307</f>
        <v>0</v>
      </c>
      <c r="AE307">
        <f>I307</f>
        <v>0</v>
      </c>
      <c r="AF307">
        <f>J307</f>
        <v>0</v>
      </c>
      <c r="AG307">
        <f>K307</f>
        <v>0</v>
      </c>
      <c r="AH307">
        <f>L307</f>
        <v>0</v>
      </c>
      <c r="AI307">
        <f>M307</f>
        <v>0</v>
      </c>
      <c r="AJ307">
        <f>N307</f>
        <v>0</v>
      </c>
      <c r="AK307">
        <f>O307</f>
        <v>0</v>
      </c>
      <c r="AL307">
        <f>P307</f>
        <v>0</v>
      </c>
      <c r="AM307">
        <f>Q307</f>
        <v>0</v>
      </c>
      <c r="AN307">
        <f>R307</f>
        <v>0</v>
      </c>
      <c r="AO307">
        <f>S307</f>
        <v>0</v>
      </c>
    </row>
    <row r="308" spans="23:41">
      <c r="W308">
        <f>A308</f>
        <v>0</v>
      </c>
      <c r="X308">
        <f>B308</f>
        <v>0</v>
      </c>
      <c r="Y308">
        <f>C308</f>
        <v>0</v>
      </c>
      <c r="Z308">
        <f>D308</f>
        <v>0</v>
      </c>
      <c r="AA308">
        <f>IFERROR(VLOOKUP(E308,'lists'!$AI:$AJ,2,FALSE),"")</f>
        <v>0</v>
      </c>
      <c r="AB308">
        <f>IFERROR(VLOOKUP(F308,'lists'!$AK:$AL,2,FALSE),"")</f>
        <v>0</v>
      </c>
      <c r="AC308">
        <f>G308</f>
        <v>0</v>
      </c>
      <c r="AD308">
        <f>H308</f>
        <v>0</v>
      </c>
      <c r="AE308">
        <f>I308</f>
        <v>0</v>
      </c>
      <c r="AF308">
        <f>J308</f>
        <v>0</v>
      </c>
      <c r="AG308">
        <f>K308</f>
        <v>0</v>
      </c>
      <c r="AH308">
        <f>L308</f>
        <v>0</v>
      </c>
      <c r="AI308">
        <f>M308</f>
        <v>0</v>
      </c>
      <c r="AJ308">
        <f>N308</f>
        <v>0</v>
      </c>
      <c r="AK308">
        <f>O308</f>
        <v>0</v>
      </c>
      <c r="AL308">
        <f>P308</f>
        <v>0</v>
      </c>
      <c r="AM308">
        <f>Q308</f>
        <v>0</v>
      </c>
      <c r="AN308">
        <f>R308</f>
        <v>0</v>
      </c>
      <c r="AO308">
        <f>S308</f>
        <v>0</v>
      </c>
    </row>
    <row r="309" spans="23:41">
      <c r="W309">
        <f>A309</f>
        <v>0</v>
      </c>
      <c r="X309">
        <f>B309</f>
        <v>0</v>
      </c>
      <c r="Y309">
        <f>C309</f>
        <v>0</v>
      </c>
      <c r="Z309">
        <f>D309</f>
        <v>0</v>
      </c>
      <c r="AA309">
        <f>IFERROR(VLOOKUP(E309,'lists'!$AI:$AJ,2,FALSE),"")</f>
        <v>0</v>
      </c>
      <c r="AB309">
        <f>IFERROR(VLOOKUP(F309,'lists'!$AK:$AL,2,FALSE),"")</f>
        <v>0</v>
      </c>
      <c r="AC309">
        <f>G309</f>
        <v>0</v>
      </c>
      <c r="AD309">
        <f>H309</f>
        <v>0</v>
      </c>
      <c r="AE309">
        <f>I309</f>
        <v>0</v>
      </c>
      <c r="AF309">
        <f>J309</f>
        <v>0</v>
      </c>
      <c r="AG309">
        <f>K309</f>
        <v>0</v>
      </c>
      <c r="AH309">
        <f>L309</f>
        <v>0</v>
      </c>
      <c r="AI309">
        <f>M309</f>
        <v>0</v>
      </c>
      <c r="AJ309">
        <f>N309</f>
        <v>0</v>
      </c>
      <c r="AK309">
        <f>O309</f>
        <v>0</v>
      </c>
      <c r="AL309">
        <f>P309</f>
        <v>0</v>
      </c>
      <c r="AM309">
        <f>Q309</f>
        <v>0</v>
      </c>
      <c r="AN309">
        <f>R309</f>
        <v>0</v>
      </c>
      <c r="AO309">
        <f>S309</f>
        <v>0</v>
      </c>
    </row>
    <row r="310" spans="23:41">
      <c r="W310">
        <f>A310</f>
        <v>0</v>
      </c>
      <c r="X310">
        <f>B310</f>
        <v>0</v>
      </c>
      <c r="Y310">
        <f>C310</f>
        <v>0</v>
      </c>
      <c r="Z310">
        <f>D310</f>
        <v>0</v>
      </c>
      <c r="AA310">
        <f>IFERROR(VLOOKUP(E310,'lists'!$AI:$AJ,2,FALSE),"")</f>
        <v>0</v>
      </c>
      <c r="AB310">
        <f>IFERROR(VLOOKUP(F310,'lists'!$AK:$AL,2,FALSE),"")</f>
        <v>0</v>
      </c>
      <c r="AC310">
        <f>G310</f>
        <v>0</v>
      </c>
      <c r="AD310">
        <f>H310</f>
        <v>0</v>
      </c>
      <c r="AE310">
        <f>I310</f>
        <v>0</v>
      </c>
      <c r="AF310">
        <f>J310</f>
        <v>0</v>
      </c>
      <c r="AG310">
        <f>K310</f>
        <v>0</v>
      </c>
      <c r="AH310">
        <f>L310</f>
        <v>0</v>
      </c>
      <c r="AI310">
        <f>M310</f>
        <v>0</v>
      </c>
      <c r="AJ310">
        <f>N310</f>
        <v>0</v>
      </c>
      <c r="AK310">
        <f>O310</f>
        <v>0</v>
      </c>
      <c r="AL310">
        <f>P310</f>
        <v>0</v>
      </c>
      <c r="AM310">
        <f>Q310</f>
        <v>0</v>
      </c>
      <c r="AN310">
        <f>R310</f>
        <v>0</v>
      </c>
      <c r="AO310">
        <f>S310</f>
        <v>0</v>
      </c>
    </row>
    <row r="311" spans="23:41">
      <c r="W311">
        <f>A311</f>
        <v>0</v>
      </c>
      <c r="X311">
        <f>B311</f>
        <v>0</v>
      </c>
      <c r="Y311">
        <f>C311</f>
        <v>0</v>
      </c>
      <c r="Z311">
        <f>D311</f>
        <v>0</v>
      </c>
      <c r="AA311">
        <f>IFERROR(VLOOKUP(E311,'lists'!$AI:$AJ,2,FALSE),"")</f>
        <v>0</v>
      </c>
      <c r="AB311">
        <f>IFERROR(VLOOKUP(F311,'lists'!$AK:$AL,2,FALSE),"")</f>
        <v>0</v>
      </c>
      <c r="AC311">
        <f>G311</f>
        <v>0</v>
      </c>
      <c r="AD311">
        <f>H311</f>
        <v>0</v>
      </c>
      <c r="AE311">
        <f>I311</f>
        <v>0</v>
      </c>
      <c r="AF311">
        <f>J311</f>
        <v>0</v>
      </c>
      <c r="AG311">
        <f>K311</f>
        <v>0</v>
      </c>
      <c r="AH311">
        <f>L311</f>
        <v>0</v>
      </c>
      <c r="AI311">
        <f>M311</f>
        <v>0</v>
      </c>
      <c r="AJ311">
        <f>N311</f>
        <v>0</v>
      </c>
      <c r="AK311">
        <f>O311</f>
        <v>0</v>
      </c>
      <c r="AL311">
        <f>P311</f>
        <v>0</v>
      </c>
      <c r="AM311">
        <f>Q311</f>
        <v>0</v>
      </c>
      <c r="AN311">
        <f>R311</f>
        <v>0</v>
      </c>
      <c r="AO311">
        <f>S311</f>
        <v>0</v>
      </c>
    </row>
    <row r="312" spans="23:41">
      <c r="W312">
        <f>A312</f>
        <v>0</v>
      </c>
      <c r="X312">
        <f>B312</f>
        <v>0</v>
      </c>
      <c r="Y312">
        <f>C312</f>
        <v>0</v>
      </c>
      <c r="Z312">
        <f>D312</f>
        <v>0</v>
      </c>
      <c r="AA312">
        <f>IFERROR(VLOOKUP(E312,'lists'!$AI:$AJ,2,FALSE),"")</f>
        <v>0</v>
      </c>
      <c r="AB312">
        <f>IFERROR(VLOOKUP(F312,'lists'!$AK:$AL,2,FALSE),"")</f>
        <v>0</v>
      </c>
      <c r="AC312">
        <f>G312</f>
        <v>0</v>
      </c>
      <c r="AD312">
        <f>H312</f>
        <v>0</v>
      </c>
      <c r="AE312">
        <f>I312</f>
        <v>0</v>
      </c>
      <c r="AF312">
        <f>J312</f>
        <v>0</v>
      </c>
      <c r="AG312">
        <f>K312</f>
        <v>0</v>
      </c>
      <c r="AH312">
        <f>L312</f>
        <v>0</v>
      </c>
      <c r="AI312">
        <f>M312</f>
        <v>0</v>
      </c>
      <c r="AJ312">
        <f>N312</f>
        <v>0</v>
      </c>
      <c r="AK312">
        <f>O312</f>
        <v>0</v>
      </c>
      <c r="AL312">
        <f>P312</f>
        <v>0</v>
      </c>
      <c r="AM312">
        <f>Q312</f>
        <v>0</v>
      </c>
      <c r="AN312">
        <f>R312</f>
        <v>0</v>
      </c>
      <c r="AO312">
        <f>S312</f>
        <v>0</v>
      </c>
    </row>
    <row r="313" spans="23:41">
      <c r="W313">
        <f>A313</f>
        <v>0</v>
      </c>
      <c r="X313">
        <f>B313</f>
        <v>0</v>
      </c>
      <c r="Y313">
        <f>C313</f>
        <v>0</v>
      </c>
      <c r="Z313">
        <f>D313</f>
        <v>0</v>
      </c>
      <c r="AA313">
        <f>IFERROR(VLOOKUP(E313,'lists'!$AI:$AJ,2,FALSE),"")</f>
        <v>0</v>
      </c>
      <c r="AB313">
        <f>IFERROR(VLOOKUP(F313,'lists'!$AK:$AL,2,FALSE),"")</f>
        <v>0</v>
      </c>
      <c r="AC313">
        <f>G313</f>
        <v>0</v>
      </c>
      <c r="AD313">
        <f>H313</f>
        <v>0</v>
      </c>
      <c r="AE313">
        <f>I313</f>
        <v>0</v>
      </c>
      <c r="AF313">
        <f>J313</f>
        <v>0</v>
      </c>
      <c r="AG313">
        <f>K313</f>
        <v>0</v>
      </c>
      <c r="AH313">
        <f>L313</f>
        <v>0</v>
      </c>
      <c r="AI313">
        <f>M313</f>
        <v>0</v>
      </c>
      <c r="AJ313">
        <f>N313</f>
        <v>0</v>
      </c>
      <c r="AK313">
        <f>O313</f>
        <v>0</v>
      </c>
      <c r="AL313">
        <f>P313</f>
        <v>0</v>
      </c>
      <c r="AM313">
        <f>Q313</f>
        <v>0</v>
      </c>
      <c r="AN313">
        <f>R313</f>
        <v>0</v>
      </c>
      <c r="AO313">
        <f>S313</f>
        <v>0</v>
      </c>
    </row>
    <row r="314" spans="23:41">
      <c r="W314">
        <f>A314</f>
        <v>0</v>
      </c>
      <c r="X314">
        <f>B314</f>
        <v>0</v>
      </c>
      <c r="Y314">
        <f>C314</f>
        <v>0</v>
      </c>
      <c r="Z314">
        <f>D314</f>
        <v>0</v>
      </c>
      <c r="AA314">
        <f>IFERROR(VLOOKUP(E314,'lists'!$AI:$AJ,2,FALSE),"")</f>
        <v>0</v>
      </c>
      <c r="AB314">
        <f>IFERROR(VLOOKUP(F314,'lists'!$AK:$AL,2,FALSE),"")</f>
        <v>0</v>
      </c>
      <c r="AC314">
        <f>G314</f>
        <v>0</v>
      </c>
      <c r="AD314">
        <f>H314</f>
        <v>0</v>
      </c>
      <c r="AE314">
        <f>I314</f>
        <v>0</v>
      </c>
      <c r="AF314">
        <f>J314</f>
        <v>0</v>
      </c>
      <c r="AG314">
        <f>K314</f>
        <v>0</v>
      </c>
      <c r="AH314">
        <f>L314</f>
        <v>0</v>
      </c>
      <c r="AI314">
        <f>M314</f>
        <v>0</v>
      </c>
      <c r="AJ314">
        <f>N314</f>
        <v>0</v>
      </c>
      <c r="AK314">
        <f>O314</f>
        <v>0</v>
      </c>
      <c r="AL314">
        <f>P314</f>
        <v>0</v>
      </c>
      <c r="AM314">
        <f>Q314</f>
        <v>0</v>
      </c>
      <c r="AN314">
        <f>R314</f>
        <v>0</v>
      </c>
      <c r="AO314">
        <f>S314</f>
        <v>0</v>
      </c>
    </row>
    <row r="315" spans="23:41">
      <c r="W315">
        <f>A315</f>
        <v>0</v>
      </c>
      <c r="X315">
        <f>B315</f>
        <v>0</v>
      </c>
      <c r="Y315">
        <f>C315</f>
        <v>0</v>
      </c>
      <c r="Z315">
        <f>D315</f>
        <v>0</v>
      </c>
      <c r="AA315">
        <f>IFERROR(VLOOKUP(E315,'lists'!$AI:$AJ,2,FALSE),"")</f>
        <v>0</v>
      </c>
      <c r="AB315">
        <f>IFERROR(VLOOKUP(F315,'lists'!$AK:$AL,2,FALSE),"")</f>
        <v>0</v>
      </c>
      <c r="AC315">
        <f>G315</f>
        <v>0</v>
      </c>
      <c r="AD315">
        <f>H315</f>
        <v>0</v>
      </c>
      <c r="AE315">
        <f>I315</f>
        <v>0</v>
      </c>
      <c r="AF315">
        <f>J315</f>
        <v>0</v>
      </c>
      <c r="AG315">
        <f>K315</f>
        <v>0</v>
      </c>
      <c r="AH315">
        <f>L315</f>
        <v>0</v>
      </c>
      <c r="AI315">
        <f>M315</f>
        <v>0</v>
      </c>
      <c r="AJ315">
        <f>N315</f>
        <v>0</v>
      </c>
      <c r="AK315">
        <f>O315</f>
        <v>0</v>
      </c>
      <c r="AL315">
        <f>P315</f>
        <v>0</v>
      </c>
      <c r="AM315">
        <f>Q315</f>
        <v>0</v>
      </c>
      <c r="AN315">
        <f>R315</f>
        <v>0</v>
      </c>
      <c r="AO315">
        <f>S315</f>
        <v>0</v>
      </c>
    </row>
    <row r="316" spans="23:41">
      <c r="W316">
        <f>A316</f>
        <v>0</v>
      </c>
      <c r="X316">
        <f>B316</f>
        <v>0</v>
      </c>
      <c r="Y316">
        <f>C316</f>
        <v>0</v>
      </c>
      <c r="Z316">
        <f>D316</f>
        <v>0</v>
      </c>
      <c r="AA316">
        <f>IFERROR(VLOOKUP(E316,'lists'!$AI:$AJ,2,FALSE),"")</f>
        <v>0</v>
      </c>
      <c r="AB316">
        <f>IFERROR(VLOOKUP(F316,'lists'!$AK:$AL,2,FALSE),"")</f>
        <v>0</v>
      </c>
      <c r="AC316">
        <f>G316</f>
        <v>0</v>
      </c>
      <c r="AD316">
        <f>H316</f>
        <v>0</v>
      </c>
      <c r="AE316">
        <f>I316</f>
        <v>0</v>
      </c>
      <c r="AF316">
        <f>J316</f>
        <v>0</v>
      </c>
      <c r="AG316">
        <f>K316</f>
        <v>0</v>
      </c>
      <c r="AH316">
        <f>L316</f>
        <v>0</v>
      </c>
      <c r="AI316">
        <f>M316</f>
        <v>0</v>
      </c>
      <c r="AJ316">
        <f>N316</f>
        <v>0</v>
      </c>
      <c r="AK316">
        <f>O316</f>
        <v>0</v>
      </c>
      <c r="AL316">
        <f>P316</f>
        <v>0</v>
      </c>
      <c r="AM316">
        <f>Q316</f>
        <v>0</v>
      </c>
      <c r="AN316">
        <f>R316</f>
        <v>0</v>
      </c>
      <c r="AO316">
        <f>S316</f>
        <v>0</v>
      </c>
    </row>
    <row r="317" spans="23:41">
      <c r="W317">
        <f>A317</f>
        <v>0</v>
      </c>
      <c r="X317">
        <f>B317</f>
        <v>0</v>
      </c>
      <c r="Y317">
        <f>C317</f>
        <v>0</v>
      </c>
      <c r="Z317">
        <f>D317</f>
        <v>0</v>
      </c>
      <c r="AA317">
        <f>IFERROR(VLOOKUP(E317,'lists'!$AI:$AJ,2,FALSE),"")</f>
        <v>0</v>
      </c>
      <c r="AB317">
        <f>IFERROR(VLOOKUP(F317,'lists'!$AK:$AL,2,FALSE),"")</f>
        <v>0</v>
      </c>
      <c r="AC317">
        <f>G317</f>
        <v>0</v>
      </c>
      <c r="AD317">
        <f>H317</f>
        <v>0</v>
      </c>
      <c r="AE317">
        <f>I317</f>
        <v>0</v>
      </c>
      <c r="AF317">
        <f>J317</f>
        <v>0</v>
      </c>
      <c r="AG317">
        <f>K317</f>
        <v>0</v>
      </c>
      <c r="AH317">
        <f>L317</f>
        <v>0</v>
      </c>
      <c r="AI317">
        <f>M317</f>
        <v>0</v>
      </c>
      <c r="AJ317">
        <f>N317</f>
        <v>0</v>
      </c>
      <c r="AK317">
        <f>O317</f>
        <v>0</v>
      </c>
      <c r="AL317">
        <f>P317</f>
        <v>0</v>
      </c>
      <c r="AM317">
        <f>Q317</f>
        <v>0</v>
      </c>
      <c r="AN317">
        <f>R317</f>
        <v>0</v>
      </c>
      <c r="AO317">
        <f>S317</f>
        <v>0</v>
      </c>
    </row>
    <row r="318" spans="23:41">
      <c r="W318">
        <f>A318</f>
        <v>0</v>
      </c>
      <c r="X318">
        <f>B318</f>
        <v>0</v>
      </c>
      <c r="Y318">
        <f>C318</f>
        <v>0</v>
      </c>
      <c r="Z318">
        <f>D318</f>
        <v>0</v>
      </c>
      <c r="AA318">
        <f>IFERROR(VLOOKUP(E318,'lists'!$AI:$AJ,2,FALSE),"")</f>
        <v>0</v>
      </c>
      <c r="AB318">
        <f>IFERROR(VLOOKUP(F318,'lists'!$AK:$AL,2,FALSE),"")</f>
        <v>0</v>
      </c>
      <c r="AC318">
        <f>G318</f>
        <v>0</v>
      </c>
      <c r="AD318">
        <f>H318</f>
        <v>0</v>
      </c>
      <c r="AE318">
        <f>I318</f>
        <v>0</v>
      </c>
      <c r="AF318">
        <f>J318</f>
        <v>0</v>
      </c>
      <c r="AG318">
        <f>K318</f>
        <v>0</v>
      </c>
      <c r="AH318">
        <f>L318</f>
        <v>0</v>
      </c>
      <c r="AI318">
        <f>M318</f>
        <v>0</v>
      </c>
      <c r="AJ318">
        <f>N318</f>
        <v>0</v>
      </c>
      <c r="AK318">
        <f>O318</f>
        <v>0</v>
      </c>
      <c r="AL318">
        <f>P318</f>
        <v>0</v>
      </c>
      <c r="AM318">
        <f>Q318</f>
        <v>0</v>
      </c>
      <c r="AN318">
        <f>R318</f>
        <v>0</v>
      </c>
      <c r="AO318">
        <f>S318</f>
        <v>0</v>
      </c>
    </row>
    <row r="319" spans="23:41">
      <c r="W319">
        <f>A319</f>
        <v>0</v>
      </c>
      <c r="X319">
        <f>B319</f>
        <v>0</v>
      </c>
      <c r="Y319">
        <f>C319</f>
        <v>0</v>
      </c>
      <c r="Z319">
        <f>D319</f>
        <v>0</v>
      </c>
      <c r="AA319">
        <f>IFERROR(VLOOKUP(E319,'lists'!$AI:$AJ,2,FALSE),"")</f>
        <v>0</v>
      </c>
      <c r="AB319">
        <f>IFERROR(VLOOKUP(F319,'lists'!$AK:$AL,2,FALSE),"")</f>
        <v>0</v>
      </c>
      <c r="AC319">
        <f>G319</f>
        <v>0</v>
      </c>
      <c r="AD319">
        <f>H319</f>
        <v>0</v>
      </c>
      <c r="AE319">
        <f>I319</f>
        <v>0</v>
      </c>
      <c r="AF319">
        <f>J319</f>
        <v>0</v>
      </c>
      <c r="AG319">
        <f>K319</f>
        <v>0</v>
      </c>
      <c r="AH319">
        <f>L319</f>
        <v>0</v>
      </c>
      <c r="AI319">
        <f>M319</f>
        <v>0</v>
      </c>
      <c r="AJ319">
        <f>N319</f>
        <v>0</v>
      </c>
      <c r="AK319">
        <f>O319</f>
        <v>0</v>
      </c>
      <c r="AL319">
        <f>P319</f>
        <v>0</v>
      </c>
      <c r="AM319">
        <f>Q319</f>
        <v>0</v>
      </c>
      <c r="AN319">
        <f>R319</f>
        <v>0</v>
      </c>
      <c r="AO319">
        <f>S319</f>
        <v>0</v>
      </c>
    </row>
    <row r="320" spans="23:41">
      <c r="W320">
        <f>A320</f>
        <v>0</v>
      </c>
      <c r="X320">
        <f>B320</f>
        <v>0</v>
      </c>
      <c r="Y320">
        <f>C320</f>
        <v>0</v>
      </c>
      <c r="Z320">
        <f>D320</f>
        <v>0</v>
      </c>
      <c r="AA320">
        <f>IFERROR(VLOOKUP(E320,'lists'!$AI:$AJ,2,FALSE),"")</f>
        <v>0</v>
      </c>
      <c r="AB320">
        <f>IFERROR(VLOOKUP(F320,'lists'!$AK:$AL,2,FALSE),"")</f>
        <v>0</v>
      </c>
      <c r="AC320">
        <f>G320</f>
        <v>0</v>
      </c>
      <c r="AD320">
        <f>H320</f>
        <v>0</v>
      </c>
      <c r="AE320">
        <f>I320</f>
        <v>0</v>
      </c>
      <c r="AF320">
        <f>J320</f>
        <v>0</v>
      </c>
      <c r="AG320">
        <f>K320</f>
        <v>0</v>
      </c>
      <c r="AH320">
        <f>L320</f>
        <v>0</v>
      </c>
      <c r="AI320">
        <f>M320</f>
        <v>0</v>
      </c>
      <c r="AJ320">
        <f>N320</f>
        <v>0</v>
      </c>
      <c r="AK320">
        <f>O320</f>
        <v>0</v>
      </c>
      <c r="AL320">
        <f>P320</f>
        <v>0</v>
      </c>
      <c r="AM320">
        <f>Q320</f>
        <v>0</v>
      </c>
      <c r="AN320">
        <f>R320</f>
        <v>0</v>
      </c>
      <c r="AO320">
        <f>S320</f>
        <v>0</v>
      </c>
    </row>
    <row r="321" spans="23:41">
      <c r="W321">
        <f>A321</f>
        <v>0</v>
      </c>
      <c r="X321">
        <f>B321</f>
        <v>0</v>
      </c>
      <c r="Y321">
        <f>C321</f>
        <v>0</v>
      </c>
      <c r="Z321">
        <f>D321</f>
        <v>0</v>
      </c>
      <c r="AA321">
        <f>IFERROR(VLOOKUP(E321,'lists'!$AI:$AJ,2,FALSE),"")</f>
        <v>0</v>
      </c>
      <c r="AB321">
        <f>IFERROR(VLOOKUP(F321,'lists'!$AK:$AL,2,FALSE),"")</f>
        <v>0</v>
      </c>
      <c r="AC321">
        <f>G321</f>
        <v>0</v>
      </c>
      <c r="AD321">
        <f>H321</f>
        <v>0</v>
      </c>
      <c r="AE321">
        <f>I321</f>
        <v>0</v>
      </c>
      <c r="AF321">
        <f>J321</f>
        <v>0</v>
      </c>
      <c r="AG321">
        <f>K321</f>
        <v>0</v>
      </c>
      <c r="AH321">
        <f>L321</f>
        <v>0</v>
      </c>
      <c r="AI321">
        <f>M321</f>
        <v>0</v>
      </c>
      <c r="AJ321">
        <f>N321</f>
        <v>0</v>
      </c>
      <c r="AK321">
        <f>O321</f>
        <v>0</v>
      </c>
      <c r="AL321">
        <f>P321</f>
        <v>0</v>
      </c>
      <c r="AM321">
        <f>Q321</f>
        <v>0</v>
      </c>
      <c r="AN321">
        <f>R321</f>
        <v>0</v>
      </c>
      <c r="AO321">
        <f>S321</f>
        <v>0</v>
      </c>
    </row>
    <row r="322" spans="23:41">
      <c r="W322">
        <f>A322</f>
        <v>0</v>
      </c>
      <c r="X322">
        <f>B322</f>
        <v>0</v>
      </c>
      <c r="Y322">
        <f>C322</f>
        <v>0</v>
      </c>
      <c r="Z322">
        <f>D322</f>
        <v>0</v>
      </c>
      <c r="AA322">
        <f>IFERROR(VLOOKUP(E322,'lists'!$AI:$AJ,2,FALSE),"")</f>
        <v>0</v>
      </c>
      <c r="AB322">
        <f>IFERROR(VLOOKUP(F322,'lists'!$AK:$AL,2,FALSE),"")</f>
        <v>0</v>
      </c>
      <c r="AC322">
        <f>G322</f>
        <v>0</v>
      </c>
      <c r="AD322">
        <f>H322</f>
        <v>0</v>
      </c>
      <c r="AE322">
        <f>I322</f>
        <v>0</v>
      </c>
      <c r="AF322">
        <f>J322</f>
        <v>0</v>
      </c>
      <c r="AG322">
        <f>K322</f>
        <v>0</v>
      </c>
      <c r="AH322">
        <f>L322</f>
        <v>0</v>
      </c>
      <c r="AI322">
        <f>M322</f>
        <v>0</v>
      </c>
      <c r="AJ322">
        <f>N322</f>
        <v>0</v>
      </c>
      <c r="AK322">
        <f>O322</f>
        <v>0</v>
      </c>
      <c r="AL322">
        <f>P322</f>
        <v>0</v>
      </c>
      <c r="AM322">
        <f>Q322</f>
        <v>0</v>
      </c>
      <c r="AN322">
        <f>R322</f>
        <v>0</v>
      </c>
      <c r="AO322">
        <f>S322</f>
        <v>0</v>
      </c>
    </row>
    <row r="323" spans="23:41">
      <c r="W323">
        <f>A323</f>
        <v>0</v>
      </c>
      <c r="X323">
        <f>B323</f>
        <v>0</v>
      </c>
      <c r="Y323">
        <f>C323</f>
        <v>0</v>
      </c>
      <c r="Z323">
        <f>D323</f>
        <v>0</v>
      </c>
      <c r="AA323">
        <f>IFERROR(VLOOKUP(E323,'lists'!$AI:$AJ,2,FALSE),"")</f>
        <v>0</v>
      </c>
      <c r="AB323">
        <f>IFERROR(VLOOKUP(F323,'lists'!$AK:$AL,2,FALSE),"")</f>
        <v>0</v>
      </c>
      <c r="AC323">
        <f>G323</f>
        <v>0</v>
      </c>
      <c r="AD323">
        <f>H323</f>
        <v>0</v>
      </c>
      <c r="AE323">
        <f>I323</f>
        <v>0</v>
      </c>
      <c r="AF323">
        <f>J323</f>
        <v>0</v>
      </c>
      <c r="AG323">
        <f>K323</f>
        <v>0</v>
      </c>
      <c r="AH323">
        <f>L323</f>
        <v>0</v>
      </c>
      <c r="AI323">
        <f>M323</f>
        <v>0</v>
      </c>
      <c r="AJ323">
        <f>N323</f>
        <v>0</v>
      </c>
      <c r="AK323">
        <f>O323</f>
        <v>0</v>
      </c>
      <c r="AL323">
        <f>P323</f>
        <v>0</v>
      </c>
      <c r="AM323">
        <f>Q323</f>
        <v>0</v>
      </c>
      <c r="AN323">
        <f>R323</f>
        <v>0</v>
      </c>
      <c r="AO323">
        <f>S323</f>
        <v>0</v>
      </c>
    </row>
    <row r="324" spans="23:41">
      <c r="W324">
        <f>A324</f>
        <v>0</v>
      </c>
      <c r="X324">
        <f>B324</f>
        <v>0</v>
      </c>
      <c r="Y324">
        <f>C324</f>
        <v>0</v>
      </c>
      <c r="Z324">
        <f>D324</f>
        <v>0</v>
      </c>
      <c r="AA324">
        <f>IFERROR(VLOOKUP(E324,'lists'!$AI:$AJ,2,FALSE),"")</f>
        <v>0</v>
      </c>
      <c r="AB324">
        <f>IFERROR(VLOOKUP(F324,'lists'!$AK:$AL,2,FALSE),"")</f>
        <v>0</v>
      </c>
      <c r="AC324">
        <f>G324</f>
        <v>0</v>
      </c>
      <c r="AD324">
        <f>H324</f>
        <v>0</v>
      </c>
      <c r="AE324">
        <f>I324</f>
        <v>0</v>
      </c>
      <c r="AF324">
        <f>J324</f>
        <v>0</v>
      </c>
      <c r="AG324">
        <f>K324</f>
        <v>0</v>
      </c>
      <c r="AH324">
        <f>L324</f>
        <v>0</v>
      </c>
      <c r="AI324">
        <f>M324</f>
        <v>0</v>
      </c>
      <c r="AJ324">
        <f>N324</f>
        <v>0</v>
      </c>
      <c r="AK324">
        <f>O324</f>
        <v>0</v>
      </c>
      <c r="AL324">
        <f>P324</f>
        <v>0</v>
      </c>
      <c r="AM324">
        <f>Q324</f>
        <v>0</v>
      </c>
      <c r="AN324">
        <f>R324</f>
        <v>0</v>
      </c>
      <c r="AO324">
        <f>S324</f>
        <v>0</v>
      </c>
    </row>
    <row r="325" spans="23:41">
      <c r="W325">
        <f>A325</f>
        <v>0</v>
      </c>
      <c r="X325">
        <f>B325</f>
        <v>0</v>
      </c>
      <c r="Y325">
        <f>C325</f>
        <v>0</v>
      </c>
      <c r="Z325">
        <f>D325</f>
        <v>0</v>
      </c>
      <c r="AA325">
        <f>IFERROR(VLOOKUP(E325,'lists'!$AI:$AJ,2,FALSE),"")</f>
        <v>0</v>
      </c>
      <c r="AB325">
        <f>IFERROR(VLOOKUP(F325,'lists'!$AK:$AL,2,FALSE),"")</f>
        <v>0</v>
      </c>
      <c r="AC325">
        <f>G325</f>
        <v>0</v>
      </c>
      <c r="AD325">
        <f>H325</f>
        <v>0</v>
      </c>
      <c r="AE325">
        <f>I325</f>
        <v>0</v>
      </c>
      <c r="AF325">
        <f>J325</f>
        <v>0</v>
      </c>
      <c r="AG325">
        <f>K325</f>
        <v>0</v>
      </c>
      <c r="AH325">
        <f>L325</f>
        <v>0</v>
      </c>
      <c r="AI325">
        <f>M325</f>
        <v>0</v>
      </c>
      <c r="AJ325">
        <f>N325</f>
        <v>0</v>
      </c>
      <c r="AK325">
        <f>O325</f>
        <v>0</v>
      </c>
      <c r="AL325">
        <f>P325</f>
        <v>0</v>
      </c>
      <c r="AM325">
        <f>Q325</f>
        <v>0</v>
      </c>
      <c r="AN325">
        <f>R325</f>
        <v>0</v>
      </c>
      <c r="AO325">
        <f>S325</f>
        <v>0</v>
      </c>
    </row>
    <row r="326" spans="23:41">
      <c r="W326">
        <f>A326</f>
        <v>0</v>
      </c>
      <c r="X326">
        <f>B326</f>
        <v>0</v>
      </c>
      <c r="Y326">
        <f>C326</f>
        <v>0</v>
      </c>
      <c r="Z326">
        <f>D326</f>
        <v>0</v>
      </c>
      <c r="AA326">
        <f>IFERROR(VLOOKUP(E326,'lists'!$AI:$AJ,2,FALSE),"")</f>
        <v>0</v>
      </c>
      <c r="AB326">
        <f>IFERROR(VLOOKUP(F326,'lists'!$AK:$AL,2,FALSE),"")</f>
        <v>0</v>
      </c>
      <c r="AC326">
        <f>G326</f>
        <v>0</v>
      </c>
      <c r="AD326">
        <f>H326</f>
        <v>0</v>
      </c>
      <c r="AE326">
        <f>I326</f>
        <v>0</v>
      </c>
      <c r="AF326">
        <f>J326</f>
        <v>0</v>
      </c>
      <c r="AG326">
        <f>K326</f>
        <v>0</v>
      </c>
      <c r="AH326">
        <f>L326</f>
        <v>0</v>
      </c>
      <c r="AI326">
        <f>M326</f>
        <v>0</v>
      </c>
      <c r="AJ326">
        <f>N326</f>
        <v>0</v>
      </c>
      <c r="AK326">
        <f>O326</f>
        <v>0</v>
      </c>
      <c r="AL326">
        <f>P326</f>
        <v>0</v>
      </c>
      <c r="AM326">
        <f>Q326</f>
        <v>0</v>
      </c>
      <c r="AN326">
        <f>R326</f>
        <v>0</v>
      </c>
      <c r="AO326">
        <f>S326</f>
        <v>0</v>
      </c>
    </row>
    <row r="327" spans="23:41">
      <c r="W327">
        <f>A327</f>
        <v>0</v>
      </c>
      <c r="X327">
        <f>B327</f>
        <v>0</v>
      </c>
      <c r="Y327">
        <f>C327</f>
        <v>0</v>
      </c>
      <c r="Z327">
        <f>D327</f>
        <v>0</v>
      </c>
      <c r="AA327">
        <f>IFERROR(VLOOKUP(E327,'lists'!$AI:$AJ,2,FALSE),"")</f>
        <v>0</v>
      </c>
      <c r="AB327">
        <f>IFERROR(VLOOKUP(F327,'lists'!$AK:$AL,2,FALSE),"")</f>
        <v>0</v>
      </c>
      <c r="AC327">
        <f>G327</f>
        <v>0</v>
      </c>
      <c r="AD327">
        <f>H327</f>
        <v>0</v>
      </c>
      <c r="AE327">
        <f>I327</f>
        <v>0</v>
      </c>
      <c r="AF327">
        <f>J327</f>
        <v>0</v>
      </c>
      <c r="AG327">
        <f>K327</f>
        <v>0</v>
      </c>
      <c r="AH327">
        <f>L327</f>
        <v>0</v>
      </c>
      <c r="AI327">
        <f>M327</f>
        <v>0</v>
      </c>
      <c r="AJ327">
        <f>N327</f>
        <v>0</v>
      </c>
      <c r="AK327">
        <f>O327</f>
        <v>0</v>
      </c>
      <c r="AL327">
        <f>P327</f>
        <v>0</v>
      </c>
      <c r="AM327">
        <f>Q327</f>
        <v>0</v>
      </c>
      <c r="AN327">
        <f>R327</f>
        <v>0</v>
      </c>
      <c r="AO327">
        <f>S327</f>
        <v>0</v>
      </c>
    </row>
    <row r="328" spans="23:41">
      <c r="W328">
        <f>A328</f>
        <v>0</v>
      </c>
      <c r="X328">
        <f>B328</f>
        <v>0</v>
      </c>
      <c r="Y328">
        <f>C328</f>
        <v>0</v>
      </c>
      <c r="Z328">
        <f>D328</f>
        <v>0</v>
      </c>
      <c r="AA328">
        <f>IFERROR(VLOOKUP(E328,'lists'!$AI:$AJ,2,FALSE),"")</f>
        <v>0</v>
      </c>
      <c r="AB328">
        <f>IFERROR(VLOOKUP(F328,'lists'!$AK:$AL,2,FALSE),"")</f>
        <v>0</v>
      </c>
      <c r="AC328">
        <f>G328</f>
        <v>0</v>
      </c>
      <c r="AD328">
        <f>H328</f>
        <v>0</v>
      </c>
      <c r="AE328">
        <f>I328</f>
        <v>0</v>
      </c>
      <c r="AF328">
        <f>J328</f>
        <v>0</v>
      </c>
      <c r="AG328">
        <f>K328</f>
        <v>0</v>
      </c>
      <c r="AH328">
        <f>L328</f>
        <v>0</v>
      </c>
      <c r="AI328">
        <f>M328</f>
        <v>0</v>
      </c>
      <c r="AJ328">
        <f>N328</f>
        <v>0</v>
      </c>
      <c r="AK328">
        <f>O328</f>
        <v>0</v>
      </c>
      <c r="AL328">
        <f>P328</f>
        <v>0</v>
      </c>
      <c r="AM328">
        <f>Q328</f>
        <v>0</v>
      </c>
      <c r="AN328">
        <f>R328</f>
        <v>0</v>
      </c>
      <c r="AO328">
        <f>S328</f>
        <v>0</v>
      </c>
    </row>
    <row r="329" spans="23:41">
      <c r="W329">
        <f>A329</f>
        <v>0</v>
      </c>
      <c r="X329">
        <f>B329</f>
        <v>0</v>
      </c>
      <c r="Y329">
        <f>C329</f>
        <v>0</v>
      </c>
      <c r="Z329">
        <f>D329</f>
        <v>0</v>
      </c>
      <c r="AA329">
        <f>IFERROR(VLOOKUP(E329,'lists'!$AI:$AJ,2,FALSE),"")</f>
        <v>0</v>
      </c>
      <c r="AB329">
        <f>IFERROR(VLOOKUP(F329,'lists'!$AK:$AL,2,FALSE),"")</f>
        <v>0</v>
      </c>
      <c r="AC329">
        <f>G329</f>
        <v>0</v>
      </c>
      <c r="AD329">
        <f>H329</f>
        <v>0</v>
      </c>
      <c r="AE329">
        <f>I329</f>
        <v>0</v>
      </c>
      <c r="AF329">
        <f>J329</f>
        <v>0</v>
      </c>
      <c r="AG329">
        <f>K329</f>
        <v>0</v>
      </c>
      <c r="AH329">
        <f>L329</f>
        <v>0</v>
      </c>
      <c r="AI329">
        <f>M329</f>
        <v>0</v>
      </c>
      <c r="AJ329">
        <f>N329</f>
        <v>0</v>
      </c>
      <c r="AK329">
        <f>O329</f>
        <v>0</v>
      </c>
      <c r="AL329">
        <f>P329</f>
        <v>0</v>
      </c>
      <c r="AM329">
        <f>Q329</f>
        <v>0</v>
      </c>
      <c r="AN329">
        <f>R329</f>
        <v>0</v>
      </c>
      <c r="AO329">
        <f>S329</f>
        <v>0</v>
      </c>
    </row>
    <row r="330" spans="23:41">
      <c r="W330">
        <f>A330</f>
        <v>0</v>
      </c>
      <c r="X330">
        <f>B330</f>
        <v>0</v>
      </c>
      <c r="Y330">
        <f>C330</f>
        <v>0</v>
      </c>
      <c r="Z330">
        <f>D330</f>
        <v>0</v>
      </c>
      <c r="AA330">
        <f>IFERROR(VLOOKUP(E330,'lists'!$AI:$AJ,2,FALSE),"")</f>
        <v>0</v>
      </c>
      <c r="AB330">
        <f>IFERROR(VLOOKUP(F330,'lists'!$AK:$AL,2,FALSE),"")</f>
        <v>0</v>
      </c>
      <c r="AC330">
        <f>G330</f>
        <v>0</v>
      </c>
      <c r="AD330">
        <f>H330</f>
        <v>0</v>
      </c>
      <c r="AE330">
        <f>I330</f>
        <v>0</v>
      </c>
      <c r="AF330">
        <f>J330</f>
        <v>0</v>
      </c>
      <c r="AG330">
        <f>K330</f>
        <v>0</v>
      </c>
      <c r="AH330">
        <f>L330</f>
        <v>0</v>
      </c>
      <c r="AI330">
        <f>M330</f>
        <v>0</v>
      </c>
      <c r="AJ330">
        <f>N330</f>
        <v>0</v>
      </c>
      <c r="AK330">
        <f>O330</f>
        <v>0</v>
      </c>
      <c r="AL330">
        <f>P330</f>
        <v>0</v>
      </c>
      <c r="AM330">
        <f>Q330</f>
        <v>0</v>
      </c>
      <c r="AN330">
        <f>R330</f>
        <v>0</v>
      </c>
      <c r="AO330">
        <f>S330</f>
        <v>0</v>
      </c>
    </row>
    <row r="331" spans="23:41">
      <c r="W331">
        <f>A331</f>
        <v>0</v>
      </c>
      <c r="X331">
        <f>B331</f>
        <v>0</v>
      </c>
      <c r="Y331">
        <f>C331</f>
        <v>0</v>
      </c>
      <c r="Z331">
        <f>D331</f>
        <v>0</v>
      </c>
      <c r="AA331">
        <f>IFERROR(VLOOKUP(E331,'lists'!$AI:$AJ,2,FALSE),"")</f>
        <v>0</v>
      </c>
      <c r="AB331">
        <f>IFERROR(VLOOKUP(F331,'lists'!$AK:$AL,2,FALSE),"")</f>
        <v>0</v>
      </c>
      <c r="AC331">
        <f>G331</f>
        <v>0</v>
      </c>
      <c r="AD331">
        <f>H331</f>
        <v>0</v>
      </c>
      <c r="AE331">
        <f>I331</f>
        <v>0</v>
      </c>
      <c r="AF331">
        <f>J331</f>
        <v>0</v>
      </c>
      <c r="AG331">
        <f>K331</f>
        <v>0</v>
      </c>
      <c r="AH331">
        <f>L331</f>
        <v>0</v>
      </c>
      <c r="AI331">
        <f>M331</f>
        <v>0</v>
      </c>
      <c r="AJ331">
        <f>N331</f>
        <v>0</v>
      </c>
      <c r="AK331">
        <f>O331</f>
        <v>0</v>
      </c>
      <c r="AL331">
        <f>P331</f>
        <v>0</v>
      </c>
      <c r="AM331">
        <f>Q331</f>
        <v>0</v>
      </c>
      <c r="AN331">
        <f>R331</f>
        <v>0</v>
      </c>
      <c r="AO331">
        <f>S331</f>
        <v>0</v>
      </c>
    </row>
    <row r="332" spans="23:41">
      <c r="W332">
        <f>A332</f>
        <v>0</v>
      </c>
      <c r="X332">
        <f>B332</f>
        <v>0</v>
      </c>
      <c r="Y332">
        <f>C332</f>
        <v>0</v>
      </c>
      <c r="Z332">
        <f>D332</f>
        <v>0</v>
      </c>
      <c r="AA332">
        <f>IFERROR(VLOOKUP(E332,'lists'!$AI:$AJ,2,FALSE),"")</f>
        <v>0</v>
      </c>
      <c r="AB332">
        <f>IFERROR(VLOOKUP(F332,'lists'!$AK:$AL,2,FALSE),"")</f>
        <v>0</v>
      </c>
      <c r="AC332">
        <f>G332</f>
        <v>0</v>
      </c>
      <c r="AD332">
        <f>H332</f>
        <v>0</v>
      </c>
      <c r="AE332">
        <f>I332</f>
        <v>0</v>
      </c>
      <c r="AF332">
        <f>J332</f>
        <v>0</v>
      </c>
      <c r="AG332">
        <f>K332</f>
        <v>0</v>
      </c>
      <c r="AH332">
        <f>L332</f>
        <v>0</v>
      </c>
      <c r="AI332">
        <f>M332</f>
        <v>0</v>
      </c>
      <c r="AJ332">
        <f>N332</f>
        <v>0</v>
      </c>
      <c r="AK332">
        <f>O332</f>
        <v>0</v>
      </c>
      <c r="AL332">
        <f>P332</f>
        <v>0</v>
      </c>
      <c r="AM332">
        <f>Q332</f>
        <v>0</v>
      </c>
      <c r="AN332">
        <f>R332</f>
        <v>0</v>
      </c>
      <c r="AO332">
        <f>S332</f>
        <v>0</v>
      </c>
    </row>
    <row r="333" spans="23:41">
      <c r="W333">
        <f>A333</f>
        <v>0</v>
      </c>
      <c r="X333">
        <f>B333</f>
        <v>0</v>
      </c>
      <c r="Y333">
        <f>C333</f>
        <v>0</v>
      </c>
      <c r="Z333">
        <f>D333</f>
        <v>0</v>
      </c>
      <c r="AA333">
        <f>IFERROR(VLOOKUP(E333,'lists'!$AI:$AJ,2,FALSE),"")</f>
        <v>0</v>
      </c>
      <c r="AB333">
        <f>IFERROR(VLOOKUP(F333,'lists'!$AK:$AL,2,FALSE),"")</f>
        <v>0</v>
      </c>
      <c r="AC333">
        <f>G333</f>
        <v>0</v>
      </c>
      <c r="AD333">
        <f>H333</f>
        <v>0</v>
      </c>
      <c r="AE333">
        <f>I333</f>
        <v>0</v>
      </c>
      <c r="AF333">
        <f>J333</f>
        <v>0</v>
      </c>
      <c r="AG333">
        <f>K333</f>
        <v>0</v>
      </c>
      <c r="AH333">
        <f>L333</f>
        <v>0</v>
      </c>
      <c r="AI333">
        <f>M333</f>
        <v>0</v>
      </c>
      <c r="AJ333">
        <f>N333</f>
        <v>0</v>
      </c>
      <c r="AK333">
        <f>O333</f>
        <v>0</v>
      </c>
      <c r="AL333">
        <f>P333</f>
        <v>0</v>
      </c>
      <c r="AM333">
        <f>Q333</f>
        <v>0</v>
      </c>
      <c r="AN333">
        <f>R333</f>
        <v>0</v>
      </c>
      <c r="AO333">
        <f>S333</f>
        <v>0</v>
      </c>
    </row>
    <row r="334" spans="23:41">
      <c r="W334">
        <f>A334</f>
        <v>0</v>
      </c>
      <c r="X334">
        <f>B334</f>
        <v>0</v>
      </c>
      <c r="Y334">
        <f>C334</f>
        <v>0</v>
      </c>
      <c r="Z334">
        <f>D334</f>
        <v>0</v>
      </c>
      <c r="AA334">
        <f>IFERROR(VLOOKUP(E334,'lists'!$AI:$AJ,2,FALSE),"")</f>
        <v>0</v>
      </c>
      <c r="AB334">
        <f>IFERROR(VLOOKUP(F334,'lists'!$AK:$AL,2,FALSE),"")</f>
        <v>0</v>
      </c>
      <c r="AC334">
        <f>G334</f>
        <v>0</v>
      </c>
      <c r="AD334">
        <f>H334</f>
        <v>0</v>
      </c>
      <c r="AE334">
        <f>I334</f>
        <v>0</v>
      </c>
      <c r="AF334">
        <f>J334</f>
        <v>0</v>
      </c>
      <c r="AG334">
        <f>K334</f>
        <v>0</v>
      </c>
      <c r="AH334">
        <f>L334</f>
        <v>0</v>
      </c>
      <c r="AI334">
        <f>M334</f>
        <v>0</v>
      </c>
      <c r="AJ334">
        <f>N334</f>
        <v>0</v>
      </c>
      <c r="AK334">
        <f>O334</f>
        <v>0</v>
      </c>
      <c r="AL334">
        <f>P334</f>
        <v>0</v>
      </c>
      <c r="AM334">
        <f>Q334</f>
        <v>0</v>
      </c>
      <c r="AN334">
        <f>R334</f>
        <v>0</v>
      </c>
      <c r="AO334">
        <f>S334</f>
        <v>0</v>
      </c>
    </row>
    <row r="335" spans="23:41">
      <c r="W335">
        <f>A335</f>
        <v>0</v>
      </c>
      <c r="X335">
        <f>B335</f>
        <v>0</v>
      </c>
      <c r="Y335">
        <f>C335</f>
        <v>0</v>
      </c>
      <c r="Z335">
        <f>D335</f>
        <v>0</v>
      </c>
      <c r="AA335">
        <f>IFERROR(VLOOKUP(E335,'lists'!$AI:$AJ,2,FALSE),"")</f>
        <v>0</v>
      </c>
      <c r="AB335">
        <f>IFERROR(VLOOKUP(F335,'lists'!$AK:$AL,2,FALSE),"")</f>
        <v>0</v>
      </c>
      <c r="AC335">
        <f>G335</f>
        <v>0</v>
      </c>
      <c r="AD335">
        <f>H335</f>
        <v>0</v>
      </c>
      <c r="AE335">
        <f>I335</f>
        <v>0</v>
      </c>
      <c r="AF335">
        <f>J335</f>
        <v>0</v>
      </c>
      <c r="AG335">
        <f>K335</f>
        <v>0</v>
      </c>
      <c r="AH335">
        <f>L335</f>
        <v>0</v>
      </c>
      <c r="AI335">
        <f>M335</f>
        <v>0</v>
      </c>
      <c r="AJ335">
        <f>N335</f>
        <v>0</v>
      </c>
      <c r="AK335">
        <f>O335</f>
        <v>0</v>
      </c>
      <c r="AL335">
        <f>P335</f>
        <v>0</v>
      </c>
      <c r="AM335">
        <f>Q335</f>
        <v>0</v>
      </c>
      <c r="AN335">
        <f>R335</f>
        <v>0</v>
      </c>
      <c r="AO335">
        <f>S335</f>
        <v>0</v>
      </c>
    </row>
    <row r="336" spans="23:41">
      <c r="W336">
        <f>A336</f>
        <v>0</v>
      </c>
      <c r="X336">
        <f>B336</f>
        <v>0</v>
      </c>
      <c r="Y336">
        <f>C336</f>
        <v>0</v>
      </c>
      <c r="Z336">
        <f>D336</f>
        <v>0</v>
      </c>
      <c r="AA336">
        <f>IFERROR(VLOOKUP(E336,'lists'!$AI:$AJ,2,FALSE),"")</f>
        <v>0</v>
      </c>
      <c r="AB336">
        <f>IFERROR(VLOOKUP(F336,'lists'!$AK:$AL,2,FALSE),"")</f>
        <v>0</v>
      </c>
      <c r="AC336">
        <f>G336</f>
        <v>0</v>
      </c>
      <c r="AD336">
        <f>H336</f>
        <v>0</v>
      </c>
      <c r="AE336">
        <f>I336</f>
        <v>0</v>
      </c>
      <c r="AF336">
        <f>J336</f>
        <v>0</v>
      </c>
      <c r="AG336">
        <f>K336</f>
        <v>0</v>
      </c>
      <c r="AH336">
        <f>L336</f>
        <v>0</v>
      </c>
      <c r="AI336">
        <f>M336</f>
        <v>0</v>
      </c>
      <c r="AJ336">
        <f>N336</f>
        <v>0</v>
      </c>
      <c r="AK336">
        <f>O336</f>
        <v>0</v>
      </c>
      <c r="AL336">
        <f>P336</f>
        <v>0</v>
      </c>
      <c r="AM336">
        <f>Q336</f>
        <v>0</v>
      </c>
      <c r="AN336">
        <f>R336</f>
        <v>0</v>
      </c>
      <c r="AO336">
        <f>S336</f>
        <v>0</v>
      </c>
    </row>
    <row r="337" spans="23:41">
      <c r="W337">
        <f>A337</f>
        <v>0</v>
      </c>
      <c r="X337">
        <f>B337</f>
        <v>0</v>
      </c>
      <c r="Y337">
        <f>C337</f>
        <v>0</v>
      </c>
      <c r="Z337">
        <f>D337</f>
        <v>0</v>
      </c>
      <c r="AA337">
        <f>IFERROR(VLOOKUP(E337,'lists'!$AI:$AJ,2,FALSE),"")</f>
        <v>0</v>
      </c>
      <c r="AB337">
        <f>IFERROR(VLOOKUP(F337,'lists'!$AK:$AL,2,FALSE),"")</f>
        <v>0</v>
      </c>
      <c r="AC337">
        <f>G337</f>
        <v>0</v>
      </c>
      <c r="AD337">
        <f>H337</f>
        <v>0</v>
      </c>
      <c r="AE337">
        <f>I337</f>
        <v>0</v>
      </c>
      <c r="AF337">
        <f>J337</f>
        <v>0</v>
      </c>
      <c r="AG337">
        <f>K337</f>
        <v>0</v>
      </c>
      <c r="AH337">
        <f>L337</f>
        <v>0</v>
      </c>
      <c r="AI337">
        <f>M337</f>
        <v>0</v>
      </c>
      <c r="AJ337">
        <f>N337</f>
        <v>0</v>
      </c>
      <c r="AK337">
        <f>O337</f>
        <v>0</v>
      </c>
      <c r="AL337">
        <f>P337</f>
        <v>0</v>
      </c>
      <c r="AM337">
        <f>Q337</f>
        <v>0</v>
      </c>
      <c r="AN337">
        <f>R337</f>
        <v>0</v>
      </c>
      <c r="AO337">
        <f>S337</f>
        <v>0</v>
      </c>
    </row>
    <row r="338" spans="23:41">
      <c r="W338">
        <f>A338</f>
        <v>0</v>
      </c>
      <c r="X338">
        <f>B338</f>
        <v>0</v>
      </c>
      <c r="Y338">
        <f>C338</f>
        <v>0</v>
      </c>
      <c r="Z338">
        <f>D338</f>
        <v>0</v>
      </c>
      <c r="AA338">
        <f>IFERROR(VLOOKUP(E338,'lists'!$AI:$AJ,2,FALSE),"")</f>
        <v>0</v>
      </c>
      <c r="AB338">
        <f>IFERROR(VLOOKUP(F338,'lists'!$AK:$AL,2,FALSE),"")</f>
        <v>0</v>
      </c>
      <c r="AC338">
        <f>G338</f>
        <v>0</v>
      </c>
      <c r="AD338">
        <f>H338</f>
        <v>0</v>
      </c>
      <c r="AE338">
        <f>I338</f>
        <v>0</v>
      </c>
      <c r="AF338">
        <f>J338</f>
        <v>0</v>
      </c>
      <c r="AG338">
        <f>K338</f>
        <v>0</v>
      </c>
      <c r="AH338">
        <f>L338</f>
        <v>0</v>
      </c>
      <c r="AI338">
        <f>M338</f>
        <v>0</v>
      </c>
      <c r="AJ338">
        <f>N338</f>
        <v>0</v>
      </c>
      <c r="AK338">
        <f>O338</f>
        <v>0</v>
      </c>
      <c r="AL338">
        <f>P338</f>
        <v>0</v>
      </c>
      <c r="AM338">
        <f>Q338</f>
        <v>0</v>
      </c>
      <c r="AN338">
        <f>R338</f>
        <v>0</v>
      </c>
      <c r="AO338">
        <f>S338</f>
        <v>0</v>
      </c>
    </row>
    <row r="339" spans="23:41">
      <c r="W339">
        <f>A339</f>
        <v>0</v>
      </c>
      <c r="X339">
        <f>B339</f>
        <v>0</v>
      </c>
      <c r="Y339">
        <f>C339</f>
        <v>0</v>
      </c>
      <c r="Z339">
        <f>D339</f>
        <v>0</v>
      </c>
      <c r="AA339">
        <f>IFERROR(VLOOKUP(E339,'lists'!$AI:$AJ,2,FALSE),"")</f>
        <v>0</v>
      </c>
      <c r="AB339">
        <f>IFERROR(VLOOKUP(F339,'lists'!$AK:$AL,2,FALSE),"")</f>
        <v>0</v>
      </c>
      <c r="AC339">
        <f>G339</f>
        <v>0</v>
      </c>
      <c r="AD339">
        <f>H339</f>
        <v>0</v>
      </c>
      <c r="AE339">
        <f>I339</f>
        <v>0</v>
      </c>
      <c r="AF339">
        <f>J339</f>
        <v>0</v>
      </c>
      <c r="AG339">
        <f>K339</f>
        <v>0</v>
      </c>
      <c r="AH339">
        <f>L339</f>
        <v>0</v>
      </c>
      <c r="AI339">
        <f>M339</f>
        <v>0</v>
      </c>
      <c r="AJ339">
        <f>N339</f>
        <v>0</v>
      </c>
      <c r="AK339">
        <f>O339</f>
        <v>0</v>
      </c>
      <c r="AL339">
        <f>P339</f>
        <v>0</v>
      </c>
      <c r="AM339">
        <f>Q339</f>
        <v>0</v>
      </c>
      <c r="AN339">
        <f>R339</f>
        <v>0</v>
      </c>
      <c r="AO339">
        <f>S339</f>
        <v>0</v>
      </c>
    </row>
    <row r="340" spans="23:41">
      <c r="W340">
        <f>A340</f>
        <v>0</v>
      </c>
      <c r="X340">
        <f>B340</f>
        <v>0</v>
      </c>
      <c r="Y340">
        <f>C340</f>
        <v>0</v>
      </c>
      <c r="Z340">
        <f>D340</f>
        <v>0</v>
      </c>
      <c r="AA340">
        <f>IFERROR(VLOOKUP(E340,'lists'!$AI:$AJ,2,FALSE),"")</f>
        <v>0</v>
      </c>
      <c r="AB340">
        <f>IFERROR(VLOOKUP(F340,'lists'!$AK:$AL,2,FALSE),"")</f>
        <v>0</v>
      </c>
      <c r="AC340">
        <f>G340</f>
        <v>0</v>
      </c>
      <c r="AD340">
        <f>H340</f>
        <v>0</v>
      </c>
      <c r="AE340">
        <f>I340</f>
        <v>0</v>
      </c>
      <c r="AF340">
        <f>J340</f>
        <v>0</v>
      </c>
      <c r="AG340">
        <f>K340</f>
        <v>0</v>
      </c>
      <c r="AH340">
        <f>L340</f>
        <v>0</v>
      </c>
      <c r="AI340">
        <f>M340</f>
        <v>0</v>
      </c>
      <c r="AJ340">
        <f>N340</f>
        <v>0</v>
      </c>
      <c r="AK340">
        <f>O340</f>
        <v>0</v>
      </c>
      <c r="AL340">
        <f>P340</f>
        <v>0</v>
      </c>
      <c r="AM340">
        <f>Q340</f>
        <v>0</v>
      </c>
      <c r="AN340">
        <f>R340</f>
        <v>0</v>
      </c>
      <c r="AO340">
        <f>S340</f>
        <v>0</v>
      </c>
    </row>
    <row r="341" spans="23:41">
      <c r="W341">
        <f>A341</f>
        <v>0</v>
      </c>
      <c r="X341">
        <f>B341</f>
        <v>0</v>
      </c>
      <c r="Y341">
        <f>C341</f>
        <v>0</v>
      </c>
      <c r="Z341">
        <f>D341</f>
        <v>0</v>
      </c>
      <c r="AA341">
        <f>IFERROR(VLOOKUP(E341,'lists'!$AI:$AJ,2,FALSE),"")</f>
        <v>0</v>
      </c>
      <c r="AB341">
        <f>IFERROR(VLOOKUP(F341,'lists'!$AK:$AL,2,FALSE),"")</f>
        <v>0</v>
      </c>
      <c r="AC341">
        <f>G341</f>
        <v>0</v>
      </c>
      <c r="AD341">
        <f>H341</f>
        <v>0</v>
      </c>
      <c r="AE341">
        <f>I341</f>
        <v>0</v>
      </c>
      <c r="AF341">
        <f>J341</f>
        <v>0</v>
      </c>
      <c r="AG341">
        <f>K341</f>
        <v>0</v>
      </c>
      <c r="AH341">
        <f>L341</f>
        <v>0</v>
      </c>
      <c r="AI341">
        <f>M341</f>
        <v>0</v>
      </c>
      <c r="AJ341">
        <f>N341</f>
        <v>0</v>
      </c>
      <c r="AK341">
        <f>O341</f>
        <v>0</v>
      </c>
      <c r="AL341">
        <f>P341</f>
        <v>0</v>
      </c>
      <c r="AM341">
        <f>Q341</f>
        <v>0</v>
      </c>
      <c r="AN341">
        <f>R341</f>
        <v>0</v>
      </c>
      <c r="AO341">
        <f>S341</f>
        <v>0</v>
      </c>
    </row>
    <row r="342" spans="23:41">
      <c r="W342">
        <f>A342</f>
        <v>0</v>
      </c>
      <c r="X342">
        <f>B342</f>
        <v>0</v>
      </c>
      <c r="Y342">
        <f>C342</f>
        <v>0</v>
      </c>
      <c r="Z342">
        <f>D342</f>
        <v>0</v>
      </c>
      <c r="AA342">
        <f>IFERROR(VLOOKUP(E342,'lists'!$AI:$AJ,2,FALSE),"")</f>
        <v>0</v>
      </c>
      <c r="AB342">
        <f>IFERROR(VLOOKUP(F342,'lists'!$AK:$AL,2,FALSE),"")</f>
        <v>0</v>
      </c>
      <c r="AC342">
        <f>G342</f>
        <v>0</v>
      </c>
      <c r="AD342">
        <f>H342</f>
        <v>0</v>
      </c>
      <c r="AE342">
        <f>I342</f>
        <v>0</v>
      </c>
      <c r="AF342">
        <f>J342</f>
        <v>0</v>
      </c>
      <c r="AG342">
        <f>K342</f>
        <v>0</v>
      </c>
      <c r="AH342">
        <f>L342</f>
        <v>0</v>
      </c>
      <c r="AI342">
        <f>M342</f>
        <v>0</v>
      </c>
      <c r="AJ342">
        <f>N342</f>
        <v>0</v>
      </c>
      <c r="AK342">
        <f>O342</f>
        <v>0</v>
      </c>
      <c r="AL342">
        <f>P342</f>
        <v>0</v>
      </c>
      <c r="AM342">
        <f>Q342</f>
        <v>0</v>
      </c>
      <c r="AN342">
        <f>R342</f>
        <v>0</v>
      </c>
      <c r="AO342">
        <f>S342</f>
        <v>0</v>
      </c>
    </row>
    <row r="343" spans="23:41">
      <c r="W343">
        <f>A343</f>
        <v>0</v>
      </c>
      <c r="X343">
        <f>B343</f>
        <v>0</v>
      </c>
      <c r="Y343">
        <f>C343</f>
        <v>0</v>
      </c>
      <c r="Z343">
        <f>D343</f>
        <v>0</v>
      </c>
      <c r="AA343">
        <f>IFERROR(VLOOKUP(E343,'lists'!$AI:$AJ,2,FALSE),"")</f>
        <v>0</v>
      </c>
      <c r="AB343">
        <f>IFERROR(VLOOKUP(F343,'lists'!$AK:$AL,2,FALSE),"")</f>
        <v>0</v>
      </c>
      <c r="AC343">
        <f>G343</f>
        <v>0</v>
      </c>
      <c r="AD343">
        <f>H343</f>
        <v>0</v>
      </c>
      <c r="AE343">
        <f>I343</f>
        <v>0</v>
      </c>
      <c r="AF343">
        <f>J343</f>
        <v>0</v>
      </c>
      <c r="AG343">
        <f>K343</f>
        <v>0</v>
      </c>
      <c r="AH343">
        <f>L343</f>
        <v>0</v>
      </c>
      <c r="AI343">
        <f>M343</f>
        <v>0</v>
      </c>
      <c r="AJ343">
        <f>N343</f>
        <v>0</v>
      </c>
      <c r="AK343">
        <f>O343</f>
        <v>0</v>
      </c>
      <c r="AL343">
        <f>P343</f>
        <v>0</v>
      </c>
      <c r="AM343">
        <f>Q343</f>
        <v>0</v>
      </c>
      <c r="AN343">
        <f>R343</f>
        <v>0</v>
      </c>
      <c r="AO343">
        <f>S343</f>
        <v>0</v>
      </c>
    </row>
    <row r="344" spans="23:41">
      <c r="W344">
        <f>A344</f>
        <v>0</v>
      </c>
      <c r="X344">
        <f>B344</f>
        <v>0</v>
      </c>
      <c r="Y344">
        <f>C344</f>
        <v>0</v>
      </c>
      <c r="Z344">
        <f>D344</f>
        <v>0</v>
      </c>
      <c r="AA344">
        <f>IFERROR(VLOOKUP(E344,'lists'!$AI:$AJ,2,FALSE),"")</f>
        <v>0</v>
      </c>
      <c r="AB344">
        <f>IFERROR(VLOOKUP(F344,'lists'!$AK:$AL,2,FALSE),"")</f>
        <v>0</v>
      </c>
      <c r="AC344">
        <f>G344</f>
        <v>0</v>
      </c>
      <c r="AD344">
        <f>H344</f>
        <v>0</v>
      </c>
      <c r="AE344">
        <f>I344</f>
        <v>0</v>
      </c>
      <c r="AF344">
        <f>J344</f>
        <v>0</v>
      </c>
      <c r="AG344">
        <f>K344</f>
        <v>0</v>
      </c>
      <c r="AH344">
        <f>L344</f>
        <v>0</v>
      </c>
      <c r="AI344">
        <f>M344</f>
        <v>0</v>
      </c>
      <c r="AJ344">
        <f>N344</f>
        <v>0</v>
      </c>
      <c r="AK344">
        <f>O344</f>
        <v>0</v>
      </c>
      <c r="AL344">
        <f>P344</f>
        <v>0</v>
      </c>
      <c r="AM344">
        <f>Q344</f>
        <v>0</v>
      </c>
      <c r="AN344">
        <f>R344</f>
        <v>0</v>
      </c>
      <c r="AO344">
        <f>S344</f>
        <v>0</v>
      </c>
    </row>
    <row r="345" spans="23:41">
      <c r="W345">
        <f>A345</f>
        <v>0</v>
      </c>
      <c r="X345">
        <f>B345</f>
        <v>0</v>
      </c>
      <c r="Y345">
        <f>C345</f>
        <v>0</v>
      </c>
      <c r="Z345">
        <f>D345</f>
        <v>0</v>
      </c>
      <c r="AA345">
        <f>IFERROR(VLOOKUP(E345,'lists'!$AI:$AJ,2,FALSE),"")</f>
        <v>0</v>
      </c>
      <c r="AB345">
        <f>IFERROR(VLOOKUP(F345,'lists'!$AK:$AL,2,FALSE),"")</f>
        <v>0</v>
      </c>
      <c r="AC345">
        <f>G345</f>
        <v>0</v>
      </c>
      <c r="AD345">
        <f>H345</f>
        <v>0</v>
      </c>
      <c r="AE345">
        <f>I345</f>
        <v>0</v>
      </c>
      <c r="AF345">
        <f>J345</f>
        <v>0</v>
      </c>
      <c r="AG345">
        <f>K345</f>
        <v>0</v>
      </c>
      <c r="AH345">
        <f>L345</f>
        <v>0</v>
      </c>
      <c r="AI345">
        <f>M345</f>
        <v>0</v>
      </c>
      <c r="AJ345">
        <f>N345</f>
        <v>0</v>
      </c>
      <c r="AK345">
        <f>O345</f>
        <v>0</v>
      </c>
      <c r="AL345">
        <f>P345</f>
        <v>0</v>
      </c>
      <c r="AM345">
        <f>Q345</f>
        <v>0</v>
      </c>
      <c r="AN345">
        <f>R345</f>
        <v>0</v>
      </c>
      <c r="AO345">
        <f>S345</f>
        <v>0</v>
      </c>
    </row>
    <row r="346" spans="23:41">
      <c r="W346">
        <f>A346</f>
        <v>0</v>
      </c>
      <c r="X346">
        <f>B346</f>
        <v>0</v>
      </c>
      <c r="Y346">
        <f>C346</f>
        <v>0</v>
      </c>
      <c r="Z346">
        <f>D346</f>
        <v>0</v>
      </c>
      <c r="AA346">
        <f>IFERROR(VLOOKUP(E346,'lists'!$AI:$AJ,2,FALSE),"")</f>
        <v>0</v>
      </c>
      <c r="AB346">
        <f>IFERROR(VLOOKUP(F346,'lists'!$AK:$AL,2,FALSE),"")</f>
        <v>0</v>
      </c>
      <c r="AC346">
        <f>G346</f>
        <v>0</v>
      </c>
      <c r="AD346">
        <f>H346</f>
        <v>0</v>
      </c>
      <c r="AE346">
        <f>I346</f>
        <v>0</v>
      </c>
      <c r="AF346">
        <f>J346</f>
        <v>0</v>
      </c>
      <c r="AG346">
        <f>K346</f>
        <v>0</v>
      </c>
      <c r="AH346">
        <f>L346</f>
        <v>0</v>
      </c>
      <c r="AI346">
        <f>M346</f>
        <v>0</v>
      </c>
      <c r="AJ346">
        <f>N346</f>
        <v>0</v>
      </c>
      <c r="AK346">
        <f>O346</f>
        <v>0</v>
      </c>
      <c r="AL346">
        <f>P346</f>
        <v>0</v>
      </c>
      <c r="AM346">
        <f>Q346</f>
        <v>0</v>
      </c>
      <c r="AN346">
        <f>R346</f>
        <v>0</v>
      </c>
      <c r="AO346">
        <f>S346</f>
        <v>0</v>
      </c>
    </row>
    <row r="347" spans="23:41">
      <c r="W347">
        <f>A347</f>
        <v>0</v>
      </c>
      <c r="X347">
        <f>B347</f>
        <v>0</v>
      </c>
      <c r="Y347">
        <f>C347</f>
        <v>0</v>
      </c>
      <c r="Z347">
        <f>D347</f>
        <v>0</v>
      </c>
      <c r="AA347">
        <f>IFERROR(VLOOKUP(E347,'lists'!$AI:$AJ,2,FALSE),"")</f>
        <v>0</v>
      </c>
      <c r="AB347">
        <f>IFERROR(VLOOKUP(F347,'lists'!$AK:$AL,2,FALSE),"")</f>
        <v>0</v>
      </c>
      <c r="AC347">
        <f>G347</f>
        <v>0</v>
      </c>
      <c r="AD347">
        <f>H347</f>
        <v>0</v>
      </c>
      <c r="AE347">
        <f>I347</f>
        <v>0</v>
      </c>
      <c r="AF347">
        <f>J347</f>
        <v>0</v>
      </c>
      <c r="AG347">
        <f>K347</f>
        <v>0</v>
      </c>
      <c r="AH347">
        <f>L347</f>
        <v>0</v>
      </c>
      <c r="AI347">
        <f>M347</f>
        <v>0</v>
      </c>
      <c r="AJ347">
        <f>N347</f>
        <v>0</v>
      </c>
      <c r="AK347">
        <f>O347</f>
        <v>0</v>
      </c>
      <c r="AL347">
        <f>P347</f>
        <v>0</v>
      </c>
      <c r="AM347">
        <f>Q347</f>
        <v>0</v>
      </c>
      <c r="AN347">
        <f>R347</f>
        <v>0</v>
      </c>
      <c r="AO347">
        <f>S347</f>
        <v>0</v>
      </c>
    </row>
    <row r="348" spans="23:41">
      <c r="W348">
        <f>A348</f>
        <v>0</v>
      </c>
      <c r="X348">
        <f>B348</f>
        <v>0</v>
      </c>
      <c r="Y348">
        <f>C348</f>
        <v>0</v>
      </c>
      <c r="Z348">
        <f>D348</f>
        <v>0</v>
      </c>
      <c r="AA348">
        <f>IFERROR(VLOOKUP(E348,'lists'!$AI:$AJ,2,FALSE),"")</f>
        <v>0</v>
      </c>
      <c r="AB348">
        <f>IFERROR(VLOOKUP(F348,'lists'!$AK:$AL,2,FALSE),"")</f>
        <v>0</v>
      </c>
      <c r="AC348">
        <f>G348</f>
        <v>0</v>
      </c>
      <c r="AD348">
        <f>H348</f>
        <v>0</v>
      </c>
      <c r="AE348">
        <f>I348</f>
        <v>0</v>
      </c>
      <c r="AF348">
        <f>J348</f>
        <v>0</v>
      </c>
      <c r="AG348">
        <f>K348</f>
        <v>0</v>
      </c>
      <c r="AH348">
        <f>L348</f>
        <v>0</v>
      </c>
      <c r="AI348">
        <f>M348</f>
        <v>0</v>
      </c>
      <c r="AJ348">
        <f>N348</f>
        <v>0</v>
      </c>
      <c r="AK348">
        <f>O348</f>
        <v>0</v>
      </c>
      <c r="AL348">
        <f>P348</f>
        <v>0</v>
      </c>
      <c r="AM348">
        <f>Q348</f>
        <v>0</v>
      </c>
      <c r="AN348">
        <f>R348</f>
        <v>0</v>
      </c>
      <c r="AO348">
        <f>S348</f>
        <v>0</v>
      </c>
    </row>
    <row r="349" spans="23:41">
      <c r="W349">
        <f>A349</f>
        <v>0</v>
      </c>
      <c r="X349">
        <f>B349</f>
        <v>0</v>
      </c>
      <c r="Y349">
        <f>C349</f>
        <v>0</v>
      </c>
      <c r="Z349">
        <f>D349</f>
        <v>0</v>
      </c>
      <c r="AA349">
        <f>IFERROR(VLOOKUP(E349,'lists'!$AI:$AJ,2,FALSE),"")</f>
        <v>0</v>
      </c>
      <c r="AB349">
        <f>IFERROR(VLOOKUP(F349,'lists'!$AK:$AL,2,FALSE),"")</f>
        <v>0</v>
      </c>
      <c r="AC349">
        <f>G349</f>
        <v>0</v>
      </c>
      <c r="AD349">
        <f>H349</f>
        <v>0</v>
      </c>
      <c r="AE349">
        <f>I349</f>
        <v>0</v>
      </c>
      <c r="AF349">
        <f>J349</f>
        <v>0</v>
      </c>
      <c r="AG349">
        <f>K349</f>
        <v>0</v>
      </c>
      <c r="AH349">
        <f>L349</f>
        <v>0</v>
      </c>
      <c r="AI349">
        <f>M349</f>
        <v>0</v>
      </c>
      <c r="AJ349">
        <f>N349</f>
        <v>0</v>
      </c>
      <c r="AK349">
        <f>O349</f>
        <v>0</v>
      </c>
      <c r="AL349">
        <f>P349</f>
        <v>0</v>
      </c>
      <c r="AM349">
        <f>Q349</f>
        <v>0</v>
      </c>
      <c r="AN349">
        <f>R349</f>
        <v>0</v>
      </c>
      <c r="AO349">
        <f>S349</f>
        <v>0</v>
      </c>
    </row>
    <row r="350" spans="23:41">
      <c r="W350">
        <f>A350</f>
        <v>0</v>
      </c>
      <c r="X350">
        <f>B350</f>
        <v>0</v>
      </c>
      <c r="Y350">
        <f>C350</f>
        <v>0</v>
      </c>
      <c r="Z350">
        <f>D350</f>
        <v>0</v>
      </c>
      <c r="AA350">
        <f>IFERROR(VLOOKUP(E350,'lists'!$AI:$AJ,2,FALSE),"")</f>
        <v>0</v>
      </c>
      <c r="AB350">
        <f>IFERROR(VLOOKUP(F350,'lists'!$AK:$AL,2,FALSE),"")</f>
        <v>0</v>
      </c>
      <c r="AC350">
        <f>G350</f>
        <v>0</v>
      </c>
      <c r="AD350">
        <f>H350</f>
        <v>0</v>
      </c>
      <c r="AE350">
        <f>I350</f>
        <v>0</v>
      </c>
      <c r="AF350">
        <f>J350</f>
        <v>0</v>
      </c>
      <c r="AG350">
        <f>K350</f>
        <v>0</v>
      </c>
      <c r="AH350">
        <f>L350</f>
        <v>0</v>
      </c>
      <c r="AI350">
        <f>M350</f>
        <v>0</v>
      </c>
      <c r="AJ350">
        <f>N350</f>
        <v>0</v>
      </c>
      <c r="AK350">
        <f>O350</f>
        <v>0</v>
      </c>
      <c r="AL350">
        <f>P350</f>
        <v>0</v>
      </c>
      <c r="AM350">
        <f>Q350</f>
        <v>0</v>
      </c>
      <c r="AN350">
        <f>R350</f>
        <v>0</v>
      </c>
      <c r="AO350">
        <f>S350</f>
        <v>0</v>
      </c>
    </row>
    <row r="351" spans="23:41">
      <c r="W351">
        <f>A351</f>
        <v>0</v>
      </c>
      <c r="X351">
        <f>B351</f>
        <v>0</v>
      </c>
      <c r="Y351">
        <f>C351</f>
        <v>0</v>
      </c>
      <c r="Z351">
        <f>D351</f>
        <v>0</v>
      </c>
      <c r="AA351">
        <f>IFERROR(VLOOKUP(E351,'lists'!$AI:$AJ,2,FALSE),"")</f>
        <v>0</v>
      </c>
      <c r="AB351">
        <f>IFERROR(VLOOKUP(F351,'lists'!$AK:$AL,2,FALSE),"")</f>
        <v>0</v>
      </c>
      <c r="AC351">
        <f>G351</f>
        <v>0</v>
      </c>
      <c r="AD351">
        <f>H351</f>
        <v>0</v>
      </c>
      <c r="AE351">
        <f>I351</f>
        <v>0</v>
      </c>
      <c r="AF351">
        <f>J351</f>
        <v>0</v>
      </c>
      <c r="AG351">
        <f>K351</f>
        <v>0</v>
      </c>
      <c r="AH351">
        <f>L351</f>
        <v>0</v>
      </c>
      <c r="AI351">
        <f>M351</f>
        <v>0</v>
      </c>
      <c r="AJ351">
        <f>N351</f>
        <v>0</v>
      </c>
      <c r="AK351">
        <f>O351</f>
        <v>0</v>
      </c>
      <c r="AL351">
        <f>P351</f>
        <v>0</v>
      </c>
      <c r="AM351">
        <f>Q351</f>
        <v>0</v>
      </c>
      <c r="AN351">
        <f>R351</f>
        <v>0</v>
      </c>
      <c r="AO351">
        <f>S351</f>
        <v>0</v>
      </c>
    </row>
    <row r="352" spans="23:41">
      <c r="W352">
        <f>A352</f>
        <v>0</v>
      </c>
      <c r="X352">
        <f>B352</f>
        <v>0</v>
      </c>
      <c r="Y352">
        <f>C352</f>
        <v>0</v>
      </c>
      <c r="Z352">
        <f>D352</f>
        <v>0</v>
      </c>
      <c r="AA352">
        <f>IFERROR(VLOOKUP(E352,'lists'!$AI:$AJ,2,FALSE),"")</f>
        <v>0</v>
      </c>
      <c r="AB352">
        <f>IFERROR(VLOOKUP(F352,'lists'!$AK:$AL,2,FALSE),"")</f>
        <v>0</v>
      </c>
      <c r="AC352">
        <f>G352</f>
        <v>0</v>
      </c>
      <c r="AD352">
        <f>H352</f>
        <v>0</v>
      </c>
      <c r="AE352">
        <f>I352</f>
        <v>0</v>
      </c>
      <c r="AF352">
        <f>J352</f>
        <v>0</v>
      </c>
      <c r="AG352">
        <f>K352</f>
        <v>0</v>
      </c>
      <c r="AH352">
        <f>L352</f>
        <v>0</v>
      </c>
      <c r="AI352">
        <f>M352</f>
        <v>0</v>
      </c>
      <c r="AJ352">
        <f>N352</f>
        <v>0</v>
      </c>
      <c r="AK352">
        <f>O352</f>
        <v>0</v>
      </c>
      <c r="AL352">
        <f>P352</f>
        <v>0</v>
      </c>
      <c r="AM352">
        <f>Q352</f>
        <v>0</v>
      </c>
      <c r="AN352">
        <f>R352</f>
        <v>0</v>
      </c>
      <c r="AO352">
        <f>S352</f>
        <v>0</v>
      </c>
    </row>
    <row r="353" spans="23:41">
      <c r="W353">
        <f>A353</f>
        <v>0</v>
      </c>
      <c r="X353">
        <f>B353</f>
        <v>0</v>
      </c>
      <c r="Y353">
        <f>C353</f>
        <v>0</v>
      </c>
      <c r="Z353">
        <f>D353</f>
        <v>0</v>
      </c>
      <c r="AA353">
        <f>IFERROR(VLOOKUP(E353,'lists'!$AI:$AJ,2,FALSE),"")</f>
        <v>0</v>
      </c>
      <c r="AB353">
        <f>IFERROR(VLOOKUP(F353,'lists'!$AK:$AL,2,FALSE),"")</f>
        <v>0</v>
      </c>
      <c r="AC353">
        <f>G353</f>
        <v>0</v>
      </c>
      <c r="AD353">
        <f>H353</f>
        <v>0</v>
      </c>
      <c r="AE353">
        <f>I353</f>
        <v>0</v>
      </c>
      <c r="AF353">
        <f>J353</f>
        <v>0</v>
      </c>
      <c r="AG353">
        <f>K353</f>
        <v>0</v>
      </c>
      <c r="AH353">
        <f>L353</f>
        <v>0</v>
      </c>
      <c r="AI353">
        <f>M353</f>
        <v>0</v>
      </c>
      <c r="AJ353">
        <f>N353</f>
        <v>0</v>
      </c>
      <c r="AK353">
        <f>O353</f>
        <v>0</v>
      </c>
      <c r="AL353">
        <f>P353</f>
        <v>0</v>
      </c>
      <c r="AM353">
        <f>Q353</f>
        <v>0</v>
      </c>
      <c r="AN353">
        <f>R353</f>
        <v>0</v>
      </c>
      <c r="AO353">
        <f>S353</f>
        <v>0</v>
      </c>
    </row>
    <row r="354" spans="23:41">
      <c r="W354">
        <f>A354</f>
        <v>0</v>
      </c>
      <c r="X354">
        <f>B354</f>
        <v>0</v>
      </c>
      <c r="Y354">
        <f>C354</f>
        <v>0</v>
      </c>
      <c r="Z354">
        <f>D354</f>
        <v>0</v>
      </c>
      <c r="AA354">
        <f>IFERROR(VLOOKUP(E354,'lists'!$AI:$AJ,2,FALSE),"")</f>
        <v>0</v>
      </c>
      <c r="AB354">
        <f>IFERROR(VLOOKUP(F354,'lists'!$AK:$AL,2,FALSE),"")</f>
        <v>0</v>
      </c>
      <c r="AC354">
        <f>G354</f>
        <v>0</v>
      </c>
      <c r="AD354">
        <f>H354</f>
        <v>0</v>
      </c>
      <c r="AE354">
        <f>I354</f>
        <v>0</v>
      </c>
      <c r="AF354">
        <f>J354</f>
        <v>0</v>
      </c>
      <c r="AG354">
        <f>K354</f>
        <v>0</v>
      </c>
      <c r="AH354">
        <f>L354</f>
        <v>0</v>
      </c>
      <c r="AI354">
        <f>M354</f>
        <v>0</v>
      </c>
      <c r="AJ354">
        <f>N354</f>
        <v>0</v>
      </c>
      <c r="AK354">
        <f>O354</f>
        <v>0</v>
      </c>
      <c r="AL354">
        <f>P354</f>
        <v>0</v>
      </c>
      <c r="AM354">
        <f>Q354</f>
        <v>0</v>
      </c>
      <c r="AN354">
        <f>R354</f>
        <v>0</v>
      </c>
      <c r="AO354">
        <f>S354</f>
        <v>0</v>
      </c>
    </row>
    <row r="355" spans="23:41">
      <c r="W355">
        <f>A355</f>
        <v>0</v>
      </c>
      <c r="X355">
        <f>B355</f>
        <v>0</v>
      </c>
      <c r="Y355">
        <f>C355</f>
        <v>0</v>
      </c>
      <c r="Z355">
        <f>D355</f>
        <v>0</v>
      </c>
      <c r="AA355">
        <f>IFERROR(VLOOKUP(E355,'lists'!$AI:$AJ,2,FALSE),"")</f>
        <v>0</v>
      </c>
      <c r="AB355">
        <f>IFERROR(VLOOKUP(F355,'lists'!$AK:$AL,2,FALSE),"")</f>
        <v>0</v>
      </c>
      <c r="AC355">
        <f>G355</f>
        <v>0</v>
      </c>
      <c r="AD355">
        <f>H355</f>
        <v>0</v>
      </c>
      <c r="AE355">
        <f>I355</f>
        <v>0</v>
      </c>
      <c r="AF355">
        <f>J355</f>
        <v>0</v>
      </c>
      <c r="AG355">
        <f>K355</f>
        <v>0</v>
      </c>
      <c r="AH355">
        <f>L355</f>
        <v>0</v>
      </c>
      <c r="AI355">
        <f>M355</f>
        <v>0</v>
      </c>
      <c r="AJ355">
        <f>N355</f>
        <v>0</v>
      </c>
      <c r="AK355">
        <f>O355</f>
        <v>0</v>
      </c>
      <c r="AL355">
        <f>P355</f>
        <v>0</v>
      </c>
      <c r="AM355">
        <f>Q355</f>
        <v>0</v>
      </c>
      <c r="AN355">
        <f>R355</f>
        <v>0</v>
      </c>
      <c r="AO355">
        <f>S355</f>
        <v>0</v>
      </c>
    </row>
    <row r="356" spans="23:41">
      <c r="W356">
        <f>A356</f>
        <v>0</v>
      </c>
      <c r="X356">
        <f>B356</f>
        <v>0</v>
      </c>
      <c r="Y356">
        <f>C356</f>
        <v>0</v>
      </c>
      <c r="Z356">
        <f>D356</f>
        <v>0</v>
      </c>
      <c r="AA356">
        <f>IFERROR(VLOOKUP(E356,'lists'!$AI:$AJ,2,FALSE),"")</f>
        <v>0</v>
      </c>
      <c r="AB356">
        <f>IFERROR(VLOOKUP(F356,'lists'!$AK:$AL,2,FALSE),"")</f>
        <v>0</v>
      </c>
      <c r="AC356">
        <f>G356</f>
        <v>0</v>
      </c>
      <c r="AD356">
        <f>H356</f>
        <v>0</v>
      </c>
      <c r="AE356">
        <f>I356</f>
        <v>0</v>
      </c>
      <c r="AF356">
        <f>J356</f>
        <v>0</v>
      </c>
      <c r="AG356">
        <f>K356</f>
        <v>0</v>
      </c>
      <c r="AH356">
        <f>L356</f>
        <v>0</v>
      </c>
      <c r="AI356">
        <f>M356</f>
        <v>0</v>
      </c>
      <c r="AJ356">
        <f>N356</f>
        <v>0</v>
      </c>
      <c r="AK356">
        <f>O356</f>
        <v>0</v>
      </c>
      <c r="AL356">
        <f>P356</f>
        <v>0</v>
      </c>
      <c r="AM356">
        <f>Q356</f>
        <v>0</v>
      </c>
      <c r="AN356">
        <f>R356</f>
        <v>0</v>
      </c>
      <c r="AO356">
        <f>S356</f>
        <v>0</v>
      </c>
    </row>
    <row r="357" spans="23:41">
      <c r="W357">
        <f>A357</f>
        <v>0</v>
      </c>
      <c r="X357">
        <f>B357</f>
        <v>0</v>
      </c>
      <c r="Y357">
        <f>C357</f>
        <v>0</v>
      </c>
      <c r="Z357">
        <f>D357</f>
        <v>0</v>
      </c>
      <c r="AA357">
        <f>IFERROR(VLOOKUP(E357,'lists'!$AI:$AJ,2,FALSE),"")</f>
        <v>0</v>
      </c>
      <c r="AB357">
        <f>IFERROR(VLOOKUP(F357,'lists'!$AK:$AL,2,FALSE),"")</f>
        <v>0</v>
      </c>
      <c r="AC357">
        <f>G357</f>
        <v>0</v>
      </c>
      <c r="AD357">
        <f>H357</f>
        <v>0</v>
      </c>
      <c r="AE357">
        <f>I357</f>
        <v>0</v>
      </c>
      <c r="AF357">
        <f>J357</f>
        <v>0</v>
      </c>
      <c r="AG357">
        <f>K357</f>
        <v>0</v>
      </c>
      <c r="AH357">
        <f>L357</f>
        <v>0</v>
      </c>
      <c r="AI357">
        <f>M357</f>
        <v>0</v>
      </c>
      <c r="AJ357">
        <f>N357</f>
        <v>0</v>
      </c>
      <c r="AK357">
        <f>O357</f>
        <v>0</v>
      </c>
      <c r="AL357">
        <f>P357</f>
        <v>0</v>
      </c>
      <c r="AM357">
        <f>Q357</f>
        <v>0</v>
      </c>
      <c r="AN357">
        <f>R357</f>
        <v>0</v>
      </c>
      <c r="AO357">
        <f>S357</f>
        <v>0</v>
      </c>
    </row>
    <row r="358" spans="23:41">
      <c r="W358">
        <f>A358</f>
        <v>0</v>
      </c>
      <c r="X358">
        <f>B358</f>
        <v>0</v>
      </c>
      <c r="Y358">
        <f>C358</f>
        <v>0</v>
      </c>
      <c r="Z358">
        <f>D358</f>
        <v>0</v>
      </c>
      <c r="AA358">
        <f>IFERROR(VLOOKUP(E358,'lists'!$AI:$AJ,2,FALSE),"")</f>
        <v>0</v>
      </c>
      <c r="AB358">
        <f>IFERROR(VLOOKUP(F358,'lists'!$AK:$AL,2,FALSE),"")</f>
        <v>0</v>
      </c>
      <c r="AC358">
        <f>G358</f>
        <v>0</v>
      </c>
      <c r="AD358">
        <f>H358</f>
        <v>0</v>
      </c>
      <c r="AE358">
        <f>I358</f>
        <v>0</v>
      </c>
      <c r="AF358">
        <f>J358</f>
        <v>0</v>
      </c>
      <c r="AG358">
        <f>K358</f>
        <v>0</v>
      </c>
      <c r="AH358">
        <f>L358</f>
        <v>0</v>
      </c>
      <c r="AI358">
        <f>M358</f>
        <v>0</v>
      </c>
      <c r="AJ358">
        <f>N358</f>
        <v>0</v>
      </c>
      <c r="AK358">
        <f>O358</f>
        <v>0</v>
      </c>
      <c r="AL358">
        <f>P358</f>
        <v>0</v>
      </c>
      <c r="AM358">
        <f>Q358</f>
        <v>0</v>
      </c>
      <c r="AN358">
        <f>R358</f>
        <v>0</v>
      </c>
      <c r="AO358">
        <f>S358</f>
        <v>0</v>
      </c>
    </row>
    <row r="359" spans="23:41">
      <c r="W359">
        <f>A359</f>
        <v>0</v>
      </c>
      <c r="X359">
        <f>B359</f>
        <v>0</v>
      </c>
      <c r="Y359">
        <f>C359</f>
        <v>0</v>
      </c>
      <c r="Z359">
        <f>D359</f>
        <v>0</v>
      </c>
      <c r="AA359">
        <f>IFERROR(VLOOKUP(E359,'lists'!$AI:$AJ,2,FALSE),"")</f>
        <v>0</v>
      </c>
      <c r="AB359">
        <f>IFERROR(VLOOKUP(F359,'lists'!$AK:$AL,2,FALSE),"")</f>
        <v>0</v>
      </c>
      <c r="AC359">
        <f>G359</f>
        <v>0</v>
      </c>
      <c r="AD359">
        <f>H359</f>
        <v>0</v>
      </c>
      <c r="AE359">
        <f>I359</f>
        <v>0</v>
      </c>
      <c r="AF359">
        <f>J359</f>
        <v>0</v>
      </c>
      <c r="AG359">
        <f>K359</f>
        <v>0</v>
      </c>
      <c r="AH359">
        <f>L359</f>
        <v>0</v>
      </c>
      <c r="AI359">
        <f>M359</f>
        <v>0</v>
      </c>
      <c r="AJ359">
        <f>N359</f>
        <v>0</v>
      </c>
      <c r="AK359">
        <f>O359</f>
        <v>0</v>
      </c>
      <c r="AL359">
        <f>P359</f>
        <v>0</v>
      </c>
      <c r="AM359">
        <f>Q359</f>
        <v>0</v>
      </c>
      <c r="AN359">
        <f>R359</f>
        <v>0</v>
      </c>
      <c r="AO359">
        <f>S359</f>
        <v>0</v>
      </c>
    </row>
    <row r="360" spans="23:41">
      <c r="W360">
        <f>A360</f>
        <v>0</v>
      </c>
      <c r="X360">
        <f>B360</f>
        <v>0</v>
      </c>
      <c r="Y360">
        <f>C360</f>
        <v>0</v>
      </c>
      <c r="Z360">
        <f>D360</f>
        <v>0</v>
      </c>
      <c r="AA360">
        <f>IFERROR(VLOOKUP(E360,'lists'!$AI:$AJ,2,FALSE),"")</f>
        <v>0</v>
      </c>
      <c r="AB360">
        <f>IFERROR(VLOOKUP(F360,'lists'!$AK:$AL,2,FALSE),"")</f>
        <v>0</v>
      </c>
      <c r="AC360">
        <f>G360</f>
        <v>0</v>
      </c>
      <c r="AD360">
        <f>H360</f>
        <v>0</v>
      </c>
      <c r="AE360">
        <f>I360</f>
        <v>0</v>
      </c>
      <c r="AF360">
        <f>J360</f>
        <v>0</v>
      </c>
      <c r="AG360">
        <f>K360</f>
        <v>0</v>
      </c>
      <c r="AH360">
        <f>L360</f>
        <v>0</v>
      </c>
      <c r="AI360">
        <f>M360</f>
        <v>0</v>
      </c>
      <c r="AJ360">
        <f>N360</f>
        <v>0</v>
      </c>
      <c r="AK360">
        <f>O360</f>
        <v>0</v>
      </c>
      <c r="AL360">
        <f>P360</f>
        <v>0</v>
      </c>
      <c r="AM360">
        <f>Q360</f>
        <v>0</v>
      </c>
      <c r="AN360">
        <f>R360</f>
        <v>0</v>
      </c>
      <c r="AO360">
        <f>S360</f>
        <v>0</v>
      </c>
    </row>
    <row r="361" spans="23:41">
      <c r="W361">
        <f>A361</f>
        <v>0</v>
      </c>
      <c r="X361">
        <f>B361</f>
        <v>0</v>
      </c>
      <c r="Y361">
        <f>C361</f>
        <v>0</v>
      </c>
      <c r="Z361">
        <f>D361</f>
        <v>0</v>
      </c>
      <c r="AA361">
        <f>IFERROR(VLOOKUP(E361,'lists'!$AI:$AJ,2,FALSE),"")</f>
        <v>0</v>
      </c>
      <c r="AB361">
        <f>IFERROR(VLOOKUP(F361,'lists'!$AK:$AL,2,FALSE),"")</f>
        <v>0</v>
      </c>
      <c r="AC361">
        <f>G361</f>
        <v>0</v>
      </c>
      <c r="AD361">
        <f>H361</f>
        <v>0</v>
      </c>
      <c r="AE361">
        <f>I361</f>
        <v>0</v>
      </c>
      <c r="AF361">
        <f>J361</f>
        <v>0</v>
      </c>
      <c r="AG361">
        <f>K361</f>
        <v>0</v>
      </c>
      <c r="AH361">
        <f>L361</f>
        <v>0</v>
      </c>
      <c r="AI361">
        <f>M361</f>
        <v>0</v>
      </c>
      <c r="AJ361">
        <f>N361</f>
        <v>0</v>
      </c>
      <c r="AK361">
        <f>O361</f>
        <v>0</v>
      </c>
      <c r="AL361">
        <f>P361</f>
        <v>0</v>
      </c>
      <c r="AM361">
        <f>Q361</f>
        <v>0</v>
      </c>
      <c r="AN361">
        <f>R361</f>
        <v>0</v>
      </c>
      <c r="AO361">
        <f>S361</f>
        <v>0</v>
      </c>
    </row>
    <row r="362" spans="23:41">
      <c r="W362">
        <f>A362</f>
        <v>0</v>
      </c>
      <c r="X362">
        <f>B362</f>
        <v>0</v>
      </c>
      <c r="Y362">
        <f>C362</f>
        <v>0</v>
      </c>
      <c r="Z362">
        <f>D362</f>
        <v>0</v>
      </c>
      <c r="AA362">
        <f>IFERROR(VLOOKUP(E362,'lists'!$AI:$AJ,2,FALSE),"")</f>
        <v>0</v>
      </c>
      <c r="AB362">
        <f>IFERROR(VLOOKUP(F362,'lists'!$AK:$AL,2,FALSE),"")</f>
        <v>0</v>
      </c>
      <c r="AC362">
        <f>G362</f>
        <v>0</v>
      </c>
      <c r="AD362">
        <f>H362</f>
        <v>0</v>
      </c>
      <c r="AE362">
        <f>I362</f>
        <v>0</v>
      </c>
      <c r="AF362">
        <f>J362</f>
        <v>0</v>
      </c>
      <c r="AG362">
        <f>K362</f>
        <v>0</v>
      </c>
      <c r="AH362">
        <f>L362</f>
        <v>0</v>
      </c>
      <c r="AI362">
        <f>M362</f>
        <v>0</v>
      </c>
      <c r="AJ362">
        <f>N362</f>
        <v>0</v>
      </c>
      <c r="AK362">
        <f>O362</f>
        <v>0</v>
      </c>
      <c r="AL362">
        <f>P362</f>
        <v>0</v>
      </c>
      <c r="AM362">
        <f>Q362</f>
        <v>0</v>
      </c>
      <c r="AN362">
        <f>R362</f>
        <v>0</v>
      </c>
      <c r="AO362">
        <f>S362</f>
        <v>0</v>
      </c>
    </row>
    <row r="363" spans="23:41">
      <c r="W363">
        <f>A363</f>
        <v>0</v>
      </c>
      <c r="X363">
        <f>B363</f>
        <v>0</v>
      </c>
      <c r="Y363">
        <f>C363</f>
        <v>0</v>
      </c>
      <c r="Z363">
        <f>D363</f>
        <v>0</v>
      </c>
      <c r="AA363">
        <f>IFERROR(VLOOKUP(E363,'lists'!$AI:$AJ,2,FALSE),"")</f>
        <v>0</v>
      </c>
      <c r="AB363">
        <f>IFERROR(VLOOKUP(F363,'lists'!$AK:$AL,2,FALSE),"")</f>
        <v>0</v>
      </c>
      <c r="AC363">
        <f>G363</f>
        <v>0</v>
      </c>
      <c r="AD363">
        <f>H363</f>
        <v>0</v>
      </c>
      <c r="AE363">
        <f>I363</f>
        <v>0</v>
      </c>
      <c r="AF363">
        <f>J363</f>
        <v>0</v>
      </c>
      <c r="AG363">
        <f>K363</f>
        <v>0</v>
      </c>
      <c r="AH363">
        <f>L363</f>
        <v>0</v>
      </c>
      <c r="AI363">
        <f>M363</f>
        <v>0</v>
      </c>
      <c r="AJ363">
        <f>N363</f>
        <v>0</v>
      </c>
      <c r="AK363">
        <f>O363</f>
        <v>0</v>
      </c>
      <c r="AL363">
        <f>P363</f>
        <v>0</v>
      </c>
      <c r="AM363">
        <f>Q363</f>
        <v>0</v>
      </c>
      <c r="AN363">
        <f>R363</f>
        <v>0</v>
      </c>
      <c r="AO363">
        <f>S363</f>
        <v>0</v>
      </c>
    </row>
    <row r="364" spans="23:41">
      <c r="W364">
        <f>A364</f>
        <v>0</v>
      </c>
      <c r="X364">
        <f>B364</f>
        <v>0</v>
      </c>
      <c r="Y364">
        <f>C364</f>
        <v>0</v>
      </c>
      <c r="Z364">
        <f>D364</f>
        <v>0</v>
      </c>
      <c r="AA364">
        <f>IFERROR(VLOOKUP(E364,'lists'!$AI:$AJ,2,FALSE),"")</f>
        <v>0</v>
      </c>
      <c r="AB364">
        <f>IFERROR(VLOOKUP(F364,'lists'!$AK:$AL,2,FALSE),"")</f>
        <v>0</v>
      </c>
      <c r="AC364">
        <f>G364</f>
        <v>0</v>
      </c>
      <c r="AD364">
        <f>H364</f>
        <v>0</v>
      </c>
      <c r="AE364">
        <f>I364</f>
        <v>0</v>
      </c>
      <c r="AF364">
        <f>J364</f>
        <v>0</v>
      </c>
      <c r="AG364">
        <f>K364</f>
        <v>0</v>
      </c>
      <c r="AH364">
        <f>L364</f>
        <v>0</v>
      </c>
      <c r="AI364">
        <f>M364</f>
        <v>0</v>
      </c>
      <c r="AJ364">
        <f>N364</f>
        <v>0</v>
      </c>
      <c r="AK364">
        <f>O364</f>
        <v>0</v>
      </c>
      <c r="AL364">
        <f>P364</f>
        <v>0</v>
      </c>
      <c r="AM364">
        <f>Q364</f>
        <v>0</v>
      </c>
      <c r="AN364">
        <f>R364</f>
        <v>0</v>
      </c>
      <c r="AO364">
        <f>S364</f>
        <v>0</v>
      </c>
    </row>
    <row r="365" spans="23:41">
      <c r="W365">
        <f>A365</f>
        <v>0</v>
      </c>
      <c r="X365">
        <f>B365</f>
        <v>0</v>
      </c>
      <c r="Y365">
        <f>C365</f>
        <v>0</v>
      </c>
      <c r="Z365">
        <f>D365</f>
        <v>0</v>
      </c>
      <c r="AA365">
        <f>IFERROR(VLOOKUP(E365,'lists'!$AI:$AJ,2,FALSE),"")</f>
        <v>0</v>
      </c>
      <c r="AB365">
        <f>IFERROR(VLOOKUP(F365,'lists'!$AK:$AL,2,FALSE),"")</f>
        <v>0</v>
      </c>
      <c r="AC365">
        <f>G365</f>
        <v>0</v>
      </c>
      <c r="AD365">
        <f>H365</f>
        <v>0</v>
      </c>
      <c r="AE365">
        <f>I365</f>
        <v>0</v>
      </c>
      <c r="AF365">
        <f>J365</f>
        <v>0</v>
      </c>
      <c r="AG365">
        <f>K365</f>
        <v>0</v>
      </c>
      <c r="AH365">
        <f>L365</f>
        <v>0</v>
      </c>
      <c r="AI365">
        <f>M365</f>
        <v>0</v>
      </c>
      <c r="AJ365">
        <f>N365</f>
        <v>0</v>
      </c>
      <c r="AK365">
        <f>O365</f>
        <v>0</v>
      </c>
      <c r="AL365">
        <f>P365</f>
        <v>0</v>
      </c>
      <c r="AM365">
        <f>Q365</f>
        <v>0</v>
      </c>
      <c r="AN365">
        <f>R365</f>
        <v>0</v>
      </c>
      <c r="AO365">
        <f>S365</f>
        <v>0</v>
      </c>
    </row>
    <row r="366" spans="23:41">
      <c r="W366">
        <f>A366</f>
        <v>0</v>
      </c>
      <c r="X366">
        <f>B366</f>
        <v>0</v>
      </c>
      <c r="Y366">
        <f>C366</f>
        <v>0</v>
      </c>
      <c r="Z366">
        <f>D366</f>
        <v>0</v>
      </c>
      <c r="AA366">
        <f>IFERROR(VLOOKUP(E366,'lists'!$AI:$AJ,2,FALSE),"")</f>
        <v>0</v>
      </c>
      <c r="AB366">
        <f>IFERROR(VLOOKUP(F366,'lists'!$AK:$AL,2,FALSE),"")</f>
        <v>0</v>
      </c>
      <c r="AC366">
        <f>G366</f>
        <v>0</v>
      </c>
      <c r="AD366">
        <f>H366</f>
        <v>0</v>
      </c>
      <c r="AE366">
        <f>I366</f>
        <v>0</v>
      </c>
      <c r="AF366">
        <f>J366</f>
        <v>0</v>
      </c>
      <c r="AG366">
        <f>K366</f>
        <v>0</v>
      </c>
      <c r="AH366">
        <f>L366</f>
        <v>0</v>
      </c>
      <c r="AI366">
        <f>M366</f>
        <v>0</v>
      </c>
      <c r="AJ366">
        <f>N366</f>
        <v>0</v>
      </c>
      <c r="AK366">
        <f>O366</f>
        <v>0</v>
      </c>
      <c r="AL366">
        <f>P366</f>
        <v>0</v>
      </c>
      <c r="AM366">
        <f>Q366</f>
        <v>0</v>
      </c>
      <c r="AN366">
        <f>R366</f>
        <v>0</v>
      </c>
      <c r="AO366">
        <f>S366</f>
        <v>0</v>
      </c>
    </row>
    <row r="367" spans="23:41">
      <c r="W367">
        <f>A367</f>
        <v>0</v>
      </c>
      <c r="X367">
        <f>B367</f>
        <v>0</v>
      </c>
      <c r="Y367">
        <f>C367</f>
        <v>0</v>
      </c>
      <c r="Z367">
        <f>D367</f>
        <v>0</v>
      </c>
      <c r="AA367">
        <f>IFERROR(VLOOKUP(E367,'lists'!$AI:$AJ,2,FALSE),"")</f>
        <v>0</v>
      </c>
      <c r="AB367">
        <f>IFERROR(VLOOKUP(F367,'lists'!$AK:$AL,2,FALSE),"")</f>
        <v>0</v>
      </c>
      <c r="AC367">
        <f>G367</f>
        <v>0</v>
      </c>
      <c r="AD367">
        <f>H367</f>
        <v>0</v>
      </c>
      <c r="AE367">
        <f>I367</f>
        <v>0</v>
      </c>
      <c r="AF367">
        <f>J367</f>
        <v>0</v>
      </c>
      <c r="AG367">
        <f>K367</f>
        <v>0</v>
      </c>
      <c r="AH367">
        <f>L367</f>
        <v>0</v>
      </c>
      <c r="AI367">
        <f>M367</f>
        <v>0</v>
      </c>
      <c r="AJ367">
        <f>N367</f>
        <v>0</v>
      </c>
      <c r="AK367">
        <f>O367</f>
        <v>0</v>
      </c>
      <c r="AL367">
        <f>P367</f>
        <v>0</v>
      </c>
      <c r="AM367">
        <f>Q367</f>
        <v>0</v>
      </c>
      <c r="AN367">
        <f>R367</f>
        <v>0</v>
      </c>
      <c r="AO367">
        <f>S367</f>
        <v>0</v>
      </c>
    </row>
    <row r="368" spans="23:41">
      <c r="W368">
        <f>A368</f>
        <v>0</v>
      </c>
      <c r="X368">
        <f>B368</f>
        <v>0</v>
      </c>
      <c r="Y368">
        <f>C368</f>
        <v>0</v>
      </c>
      <c r="Z368">
        <f>D368</f>
        <v>0</v>
      </c>
      <c r="AA368">
        <f>IFERROR(VLOOKUP(E368,'lists'!$AI:$AJ,2,FALSE),"")</f>
        <v>0</v>
      </c>
      <c r="AB368">
        <f>IFERROR(VLOOKUP(F368,'lists'!$AK:$AL,2,FALSE),"")</f>
        <v>0</v>
      </c>
      <c r="AC368">
        <f>G368</f>
        <v>0</v>
      </c>
      <c r="AD368">
        <f>H368</f>
        <v>0</v>
      </c>
      <c r="AE368">
        <f>I368</f>
        <v>0</v>
      </c>
      <c r="AF368">
        <f>J368</f>
        <v>0</v>
      </c>
      <c r="AG368">
        <f>K368</f>
        <v>0</v>
      </c>
      <c r="AH368">
        <f>L368</f>
        <v>0</v>
      </c>
      <c r="AI368">
        <f>M368</f>
        <v>0</v>
      </c>
      <c r="AJ368">
        <f>N368</f>
        <v>0</v>
      </c>
      <c r="AK368">
        <f>O368</f>
        <v>0</v>
      </c>
      <c r="AL368">
        <f>P368</f>
        <v>0</v>
      </c>
      <c r="AM368">
        <f>Q368</f>
        <v>0</v>
      </c>
      <c r="AN368">
        <f>R368</f>
        <v>0</v>
      </c>
      <c r="AO368">
        <f>S368</f>
        <v>0</v>
      </c>
    </row>
    <row r="369" spans="23:41">
      <c r="W369">
        <f>A369</f>
        <v>0</v>
      </c>
      <c r="X369">
        <f>B369</f>
        <v>0</v>
      </c>
      <c r="Y369">
        <f>C369</f>
        <v>0</v>
      </c>
      <c r="Z369">
        <f>D369</f>
        <v>0</v>
      </c>
      <c r="AA369">
        <f>IFERROR(VLOOKUP(E369,'lists'!$AI:$AJ,2,FALSE),"")</f>
        <v>0</v>
      </c>
      <c r="AB369">
        <f>IFERROR(VLOOKUP(F369,'lists'!$AK:$AL,2,FALSE),"")</f>
        <v>0</v>
      </c>
      <c r="AC369">
        <f>G369</f>
        <v>0</v>
      </c>
      <c r="AD369">
        <f>H369</f>
        <v>0</v>
      </c>
      <c r="AE369">
        <f>I369</f>
        <v>0</v>
      </c>
      <c r="AF369">
        <f>J369</f>
        <v>0</v>
      </c>
      <c r="AG369">
        <f>K369</f>
        <v>0</v>
      </c>
      <c r="AH369">
        <f>L369</f>
        <v>0</v>
      </c>
      <c r="AI369">
        <f>M369</f>
        <v>0</v>
      </c>
      <c r="AJ369">
        <f>N369</f>
        <v>0</v>
      </c>
      <c r="AK369">
        <f>O369</f>
        <v>0</v>
      </c>
      <c r="AL369">
        <f>P369</f>
        <v>0</v>
      </c>
      <c r="AM369">
        <f>Q369</f>
        <v>0</v>
      </c>
      <c r="AN369">
        <f>R369</f>
        <v>0</v>
      </c>
      <c r="AO369">
        <f>S369</f>
        <v>0</v>
      </c>
    </row>
    <row r="370" spans="23:41">
      <c r="W370">
        <f>A370</f>
        <v>0</v>
      </c>
      <c r="X370">
        <f>B370</f>
        <v>0</v>
      </c>
      <c r="Y370">
        <f>C370</f>
        <v>0</v>
      </c>
      <c r="Z370">
        <f>D370</f>
        <v>0</v>
      </c>
      <c r="AA370">
        <f>IFERROR(VLOOKUP(E370,'lists'!$AI:$AJ,2,FALSE),"")</f>
        <v>0</v>
      </c>
      <c r="AB370">
        <f>IFERROR(VLOOKUP(F370,'lists'!$AK:$AL,2,FALSE),"")</f>
        <v>0</v>
      </c>
      <c r="AC370">
        <f>G370</f>
        <v>0</v>
      </c>
      <c r="AD370">
        <f>H370</f>
        <v>0</v>
      </c>
      <c r="AE370">
        <f>I370</f>
        <v>0</v>
      </c>
      <c r="AF370">
        <f>J370</f>
        <v>0</v>
      </c>
      <c r="AG370">
        <f>K370</f>
        <v>0</v>
      </c>
      <c r="AH370">
        <f>L370</f>
        <v>0</v>
      </c>
      <c r="AI370">
        <f>M370</f>
        <v>0</v>
      </c>
      <c r="AJ370">
        <f>N370</f>
        <v>0</v>
      </c>
      <c r="AK370">
        <f>O370</f>
        <v>0</v>
      </c>
      <c r="AL370">
        <f>P370</f>
        <v>0</v>
      </c>
      <c r="AM370">
        <f>Q370</f>
        <v>0</v>
      </c>
      <c r="AN370">
        <f>R370</f>
        <v>0</v>
      </c>
      <c r="AO370">
        <f>S370</f>
        <v>0</v>
      </c>
    </row>
    <row r="371" spans="23:41">
      <c r="W371">
        <f>A371</f>
        <v>0</v>
      </c>
      <c r="X371">
        <f>B371</f>
        <v>0</v>
      </c>
      <c r="Y371">
        <f>C371</f>
        <v>0</v>
      </c>
      <c r="Z371">
        <f>D371</f>
        <v>0</v>
      </c>
      <c r="AA371">
        <f>IFERROR(VLOOKUP(E371,'lists'!$AI:$AJ,2,FALSE),"")</f>
        <v>0</v>
      </c>
      <c r="AB371">
        <f>IFERROR(VLOOKUP(F371,'lists'!$AK:$AL,2,FALSE),"")</f>
        <v>0</v>
      </c>
      <c r="AC371">
        <f>G371</f>
        <v>0</v>
      </c>
      <c r="AD371">
        <f>H371</f>
        <v>0</v>
      </c>
      <c r="AE371">
        <f>I371</f>
        <v>0</v>
      </c>
      <c r="AF371">
        <f>J371</f>
        <v>0</v>
      </c>
      <c r="AG371">
        <f>K371</f>
        <v>0</v>
      </c>
      <c r="AH371">
        <f>L371</f>
        <v>0</v>
      </c>
      <c r="AI371">
        <f>M371</f>
        <v>0</v>
      </c>
      <c r="AJ371">
        <f>N371</f>
        <v>0</v>
      </c>
      <c r="AK371">
        <f>O371</f>
        <v>0</v>
      </c>
      <c r="AL371">
        <f>P371</f>
        <v>0</v>
      </c>
      <c r="AM371">
        <f>Q371</f>
        <v>0</v>
      </c>
      <c r="AN371">
        <f>R371</f>
        <v>0</v>
      </c>
      <c r="AO371">
        <f>S371</f>
        <v>0</v>
      </c>
    </row>
    <row r="372" spans="23:41">
      <c r="W372">
        <f>A372</f>
        <v>0</v>
      </c>
      <c r="X372">
        <f>B372</f>
        <v>0</v>
      </c>
      <c r="Y372">
        <f>C372</f>
        <v>0</v>
      </c>
      <c r="Z372">
        <f>D372</f>
        <v>0</v>
      </c>
      <c r="AA372">
        <f>IFERROR(VLOOKUP(E372,'lists'!$AI:$AJ,2,FALSE),"")</f>
        <v>0</v>
      </c>
      <c r="AB372">
        <f>IFERROR(VLOOKUP(F372,'lists'!$AK:$AL,2,FALSE),"")</f>
        <v>0</v>
      </c>
      <c r="AC372">
        <f>G372</f>
        <v>0</v>
      </c>
      <c r="AD372">
        <f>H372</f>
        <v>0</v>
      </c>
      <c r="AE372">
        <f>I372</f>
        <v>0</v>
      </c>
      <c r="AF372">
        <f>J372</f>
        <v>0</v>
      </c>
      <c r="AG372">
        <f>K372</f>
        <v>0</v>
      </c>
      <c r="AH372">
        <f>L372</f>
        <v>0</v>
      </c>
      <c r="AI372">
        <f>M372</f>
        <v>0</v>
      </c>
      <c r="AJ372">
        <f>N372</f>
        <v>0</v>
      </c>
      <c r="AK372">
        <f>O372</f>
        <v>0</v>
      </c>
      <c r="AL372">
        <f>P372</f>
        <v>0</v>
      </c>
      <c r="AM372">
        <f>Q372</f>
        <v>0</v>
      </c>
      <c r="AN372">
        <f>R372</f>
        <v>0</v>
      </c>
      <c r="AO372">
        <f>S372</f>
        <v>0</v>
      </c>
    </row>
    <row r="373" spans="23:41">
      <c r="W373">
        <f>A373</f>
        <v>0</v>
      </c>
      <c r="X373">
        <f>B373</f>
        <v>0</v>
      </c>
      <c r="Y373">
        <f>C373</f>
        <v>0</v>
      </c>
      <c r="Z373">
        <f>D373</f>
        <v>0</v>
      </c>
      <c r="AA373">
        <f>IFERROR(VLOOKUP(E373,'lists'!$AI:$AJ,2,FALSE),"")</f>
        <v>0</v>
      </c>
      <c r="AB373">
        <f>IFERROR(VLOOKUP(F373,'lists'!$AK:$AL,2,FALSE),"")</f>
        <v>0</v>
      </c>
      <c r="AC373">
        <f>G373</f>
        <v>0</v>
      </c>
      <c r="AD373">
        <f>H373</f>
        <v>0</v>
      </c>
      <c r="AE373">
        <f>I373</f>
        <v>0</v>
      </c>
      <c r="AF373">
        <f>J373</f>
        <v>0</v>
      </c>
      <c r="AG373">
        <f>K373</f>
        <v>0</v>
      </c>
      <c r="AH373">
        <f>L373</f>
        <v>0</v>
      </c>
      <c r="AI373">
        <f>M373</f>
        <v>0</v>
      </c>
      <c r="AJ373">
        <f>N373</f>
        <v>0</v>
      </c>
      <c r="AK373">
        <f>O373</f>
        <v>0</v>
      </c>
      <c r="AL373">
        <f>P373</f>
        <v>0</v>
      </c>
      <c r="AM373">
        <f>Q373</f>
        <v>0</v>
      </c>
      <c r="AN373">
        <f>R373</f>
        <v>0</v>
      </c>
      <c r="AO373">
        <f>S373</f>
        <v>0</v>
      </c>
    </row>
    <row r="374" spans="23:41">
      <c r="W374">
        <f>A374</f>
        <v>0</v>
      </c>
      <c r="X374">
        <f>B374</f>
        <v>0</v>
      </c>
      <c r="Y374">
        <f>C374</f>
        <v>0</v>
      </c>
      <c r="Z374">
        <f>D374</f>
        <v>0</v>
      </c>
      <c r="AA374">
        <f>IFERROR(VLOOKUP(E374,'lists'!$AI:$AJ,2,FALSE),"")</f>
        <v>0</v>
      </c>
      <c r="AB374">
        <f>IFERROR(VLOOKUP(F374,'lists'!$AK:$AL,2,FALSE),"")</f>
        <v>0</v>
      </c>
      <c r="AC374">
        <f>G374</f>
        <v>0</v>
      </c>
      <c r="AD374">
        <f>H374</f>
        <v>0</v>
      </c>
      <c r="AE374">
        <f>I374</f>
        <v>0</v>
      </c>
      <c r="AF374">
        <f>J374</f>
        <v>0</v>
      </c>
      <c r="AG374">
        <f>K374</f>
        <v>0</v>
      </c>
      <c r="AH374">
        <f>L374</f>
        <v>0</v>
      </c>
      <c r="AI374">
        <f>M374</f>
        <v>0</v>
      </c>
      <c r="AJ374">
        <f>N374</f>
        <v>0</v>
      </c>
      <c r="AK374">
        <f>O374</f>
        <v>0</v>
      </c>
      <c r="AL374">
        <f>P374</f>
        <v>0</v>
      </c>
      <c r="AM374">
        <f>Q374</f>
        <v>0</v>
      </c>
      <c r="AN374">
        <f>R374</f>
        <v>0</v>
      </c>
      <c r="AO374">
        <f>S374</f>
        <v>0</v>
      </c>
    </row>
    <row r="375" spans="23:41">
      <c r="W375">
        <f>A375</f>
        <v>0</v>
      </c>
      <c r="X375">
        <f>B375</f>
        <v>0</v>
      </c>
      <c r="Y375">
        <f>C375</f>
        <v>0</v>
      </c>
      <c r="Z375">
        <f>D375</f>
        <v>0</v>
      </c>
      <c r="AA375">
        <f>IFERROR(VLOOKUP(E375,'lists'!$AI:$AJ,2,FALSE),"")</f>
        <v>0</v>
      </c>
      <c r="AB375">
        <f>IFERROR(VLOOKUP(F375,'lists'!$AK:$AL,2,FALSE),"")</f>
        <v>0</v>
      </c>
      <c r="AC375">
        <f>G375</f>
        <v>0</v>
      </c>
      <c r="AD375">
        <f>H375</f>
        <v>0</v>
      </c>
      <c r="AE375">
        <f>I375</f>
        <v>0</v>
      </c>
      <c r="AF375">
        <f>J375</f>
        <v>0</v>
      </c>
      <c r="AG375">
        <f>K375</f>
        <v>0</v>
      </c>
      <c r="AH375">
        <f>L375</f>
        <v>0</v>
      </c>
      <c r="AI375">
        <f>M375</f>
        <v>0</v>
      </c>
      <c r="AJ375">
        <f>N375</f>
        <v>0</v>
      </c>
      <c r="AK375">
        <f>O375</f>
        <v>0</v>
      </c>
      <c r="AL375">
        <f>P375</f>
        <v>0</v>
      </c>
      <c r="AM375">
        <f>Q375</f>
        <v>0</v>
      </c>
      <c r="AN375">
        <f>R375</f>
        <v>0</v>
      </c>
      <c r="AO375">
        <f>S375</f>
        <v>0</v>
      </c>
    </row>
    <row r="376" spans="23:41">
      <c r="W376">
        <f>A376</f>
        <v>0</v>
      </c>
      <c r="X376">
        <f>B376</f>
        <v>0</v>
      </c>
      <c r="Y376">
        <f>C376</f>
        <v>0</v>
      </c>
      <c r="Z376">
        <f>D376</f>
        <v>0</v>
      </c>
      <c r="AA376">
        <f>IFERROR(VLOOKUP(E376,'lists'!$AI:$AJ,2,FALSE),"")</f>
        <v>0</v>
      </c>
      <c r="AB376">
        <f>IFERROR(VLOOKUP(F376,'lists'!$AK:$AL,2,FALSE),"")</f>
        <v>0</v>
      </c>
      <c r="AC376">
        <f>G376</f>
        <v>0</v>
      </c>
      <c r="AD376">
        <f>H376</f>
        <v>0</v>
      </c>
      <c r="AE376">
        <f>I376</f>
        <v>0</v>
      </c>
      <c r="AF376">
        <f>J376</f>
        <v>0</v>
      </c>
      <c r="AG376">
        <f>K376</f>
        <v>0</v>
      </c>
      <c r="AH376">
        <f>L376</f>
        <v>0</v>
      </c>
      <c r="AI376">
        <f>M376</f>
        <v>0</v>
      </c>
      <c r="AJ376">
        <f>N376</f>
        <v>0</v>
      </c>
      <c r="AK376">
        <f>O376</f>
        <v>0</v>
      </c>
      <c r="AL376">
        <f>P376</f>
        <v>0</v>
      </c>
      <c r="AM376">
        <f>Q376</f>
        <v>0</v>
      </c>
      <c r="AN376">
        <f>R376</f>
        <v>0</v>
      </c>
      <c r="AO376">
        <f>S376</f>
        <v>0</v>
      </c>
    </row>
    <row r="377" spans="23:41">
      <c r="W377">
        <f>A377</f>
        <v>0</v>
      </c>
      <c r="X377">
        <f>B377</f>
        <v>0</v>
      </c>
      <c r="Y377">
        <f>C377</f>
        <v>0</v>
      </c>
      <c r="Z377">
        <f>D377</f>
        <v>0</v>
      </c>
      <c r="AA377">
        <f>IFERROR(VLOOKUP(E377,'lists'!$AI:$AJ,2,FALSE),"")</f>
        <v>0</v>
      </c>
      <c r="AB377">
        <f>IFERROR(VLOOKUP(F377,'lists'!$AK:$AL,2,FALSE),"")</f>
        <v>0</v>
      </c>
      <c r="AC377">
        <f>G377</f>
        <v>0</v>
      </c>
      <c r="AD377">
        <f>H377</f>
        <v>0</v>
      </c>
      <c r="AE377">
        <f>I377</f>
        <v>0</v>
      </c>
      <c r="AF377">
        <f>J377</f>
        <v>0</v>
      </c>
      <c r="AG377">
        <f>K377</f>
        <v>0</v>
      </c>
      <c r="AH377">
        <f>L377</f>
        <v>0</v>
      </c>
      <c r="AI377">
        <f>M377</f>
        <v>0</v>
      </c>
      <c r="AJ377">
        <f>N377</f>
        <v>0</v>
      </c>
      <c r="AK377">
        <f>O377</f>
        <v>0</v>
      </c>
      <c r="AL377">
        <f>P377</f>
        <v>0</v>
      </c>
      <c r="AM377">
        <f>Q377</f>
        <v>0</v>
      </c>
      <c r="AN377">
        <f>R377</f>
        <v>0</v>
      </c>
      <c r="AO377">
        <f>S377</f>
        <v>0</v>
      </c>
    </row>
    <row r="378" spans="23:41">
      <c r="W378">
        <f>A378</f>
        <v>0</v>
      </c>
      <c r="X378">
        <f>B378</f>
        <v>0</v>
      </c>
      <c r="Y378">
        <f>C378</f>
        <v>0</v>
      </c>
      <c r="Z378">
        <f>D378</f>
        <v>0</v>
      </c>
      <c r="AA378">
        <f>IFERROR(VLOOKUP(E378,'lists'!$AI:$AJ,2,FALSE),"")</f>
        <v>0</v>
      </c>
      <c r="AB378">
        <f>IFERROR(VLOOKUP(F378,'lists'!$AK:$AL,2,FALSE),"")</f>
        <v>0</v>
      </c>
      <c r="AC378">
        <f>G378</f>
        <v>0</v>
      </c>
      <c r="AD378">
        <f>H378</f>
        <v>0</v>
      </c>
      <c r="AE378">
        <f>I378</f>
        <v>0</v>
      </c>
      <c r="AF378">
        <f>J378</f>
        <v>0</v>
      </c>
      <c r="AG378">
        <f>K378</f>
        <v>0</v>
      </c>
      <c r="AH378">
        <f>L378</f>
        <v>0</v>
      </c>
      <c r="AI378">
        <f>M378</f>
        <v>0</v>
      </c>
      <c r="AJ378">
        <f>N378</f>
        <v>0</v>
      </c>
      <c r="AK378">
        <f>O378</f>
        <v>0</v>
      </c>
      <c r="AL378">
        <f>P378</f>
        <v>0</v>
      </c>
      <c r="AM378">
        <f>Q378</f>
        <v>0</v>
      </c>
      <c r="AN378">
        <f>R378</f>
        <v>0</v>
      </c>
      <c r="AO378">
        <f>S378</f>
        <v>0</v>
      </c>
    </row>
    <row r="379" spans="23:41">
      <c r="W379">
        <f>A379</f>
        <v>0</v>
      </c>
      <c r="X379">
        <f>B379</f>
        <v>0</v>
      </c>
      <c r="Y379">
        <f>C379</f>
        <v>0</v>
      </c>
      <c r="Z379">
        <f>D379</f>
        <v>0</v>
      </c>
      <c r="AA379">
        <f>IFERROR(VLOOKUP(E379,'lists'!$AI:$AJ,2,FALSE),"")</f>
        <v>0</v>
      </c>
      <c r="AB379">
        <f>IFERROR(VLOOKUP(F379,'lists'!$AK:$AL,2,FALSE),"")</f>
        <v>0</v>
      </c>
      <c r="AC379">
        <f>G379</f>
        <v>0</v>
      </c>
      <c r="AD379">
        <f>H379</f>
        <v>0</v>
      </c>
      <c r="AE379">
        <f>I379</f>
        <v>0</v>
      </c>
      <c r="AF379">
        <f>J379</f>
        <v>0</v>
      </c>
      <c r="AG379">
        <f>K379</f>
        <v>0</v>
      </c>
      <c r="AH379">
        <f>L379</f>
        <v>0</v>
      </c>
      <c r="AI379">
        <f>M379</f>
        <v>0</v>
      </c>
      <c r="AJ379">
        <f>N379</f>
        <v>0</v>
      </c>
      <c r="AK379">
        <f>O379</f>
        <v>0</v>
      </c>
      <c r="AL379">
        <f>P379</f>
        <v>0</v>
      </c>
      <c r="AM379">
        <f>Q379</f>
        <v>0</v>
      </c>
      <c r="AN379">
        <f>R379</f>
        <v>0</v>
      </c>
      <c r="AO379">
        <f>S379</f>
        <v>0</v>
      </c>
    </row>
    <row r="380" spans="23:41">
      <c r="W380">
        <f>A380</f>
        <v>0</v>
      </c>
      <c r="X380">
        <f>B380</f>
        <v>0</v>
      </c>
      <c r="Y380">
        <f>C380</f>
        <v>0</v>
      </c>
      <c r="Z380">
        <f>D380</f>
        <v>0</v>
      </c>
      <c r="AA380">
        <f>IFERROR(VLOOKUP(E380,'lists'!$AI:$AJ,2,FALSE),"")</f>
        <v>0</v>
      </c>
      <c r="AB380">
        <f>IFERROR(VLOOKUP(F380,'lists'!$AK:$AL,2,FALSE),"")</f>
        <v>0</v>
      </c>
      <c r="AC380">
        <f>G380</f>
        <v>0</v>
      </c>
      <c r="AD380">
        <f>H380</f>
        <v>0</v>
      </c>
      <c r="AE380">
        <f>I380</f>
        <v>0</v>
      </c>
      <c r="AF380">
        <f>J380</f>
        <v>0</v>
      </c>
      <c r="AG380">
        <f>K380</f>
        <v>0</v>
      </c>
      <c r="AH380">
        <f>L380</f>
        <v>0</v>
      </c>
      <c r="AI380">
        <f>M380</f>
        <v>0</v>
      </c>
      <c r="AJ380">
        <f>N380</f>
        <v>0</v>
      </c>
      <c r="AK380">
        <f>O380</f>
        <v>0</v>
      </c>
      <c r="AL380">
        <f>P380</f>
        <v>0</v>
      </c>
      <c r="AM380">
        <f>Q380</f>
        <v>0</v>
      </c>
      <c r="AN380">
        <f>R380</f>
        <v>0</v>
      </c>
      <c r="AO380">
        <f>S380</f>
        <v>0</v>
      </c>
    </row>
    <row r="381" spans="23:41">
      <c r="W381">
        <f>A381</f>
        <v>0</v>
      </c>
      <c r="X381">
        <f>B381</f>
        <v>0</v>
      </c>
      <c r="Y381">
        <f>C381</f>
        <v>0</v>
      </c>
      <c r="Z381">
        <f>D381</f>
        <v>0</v>
      </c>
      <c r="AA381">
        <f>IFERROR(VLOOKUP(E381,'lists'!$AI:$AJ,2,FALSE),"")</f>
        <v>0</v>
      </c>
      <c r="AB381">
        <f>IFERROR(VLOOKUP(F381,'lists'!$AK:$AL,2,FALSE),"")</f>
        <v>0</v>
      </c>
      <c r="AC381">
        <f>G381</f>
        <v>0</v>
      </c>
      <c r="AD381">
        <f>H381</f>
        <v>0</v>
      </c>
      <c r="AE381">
        <f>I381</f>
        <v>0</v>
      </c>
      <c r="AF381">
        <f>J381</f>
        <v>0</v>
      </c>
      <c r="AG381">
        <f>K381</f>
        <v>0</v>
      </c>
      <c r="AH381">
        <f>L381</f>
        <v>0</v>
      </c>
      <c r="AI381">
        <f>M381</f>
        <v>0</v>
      </c>
      <c r="AJ381">
        <f>N381</f>
        <v>0</v>
      </c>
      <c r="AK381">
        <f>O381</f>
        <v>0</v>
      </c>
      <c r="AL381">
        <f>P381</f>
        <v>0</v>
      </c>
      <c r="AM381">
        <f>Q381</f>
        <v>0</v>
      </c>
      <c r="AN381">
        <f>R381</f>
        <v>0</v>
      </c>
      <c r="AO381">
        <f>S381</f>
        <v>0</v>
      </c>
    </row>
    <row r="382" spans="23:41">
      <c r="W382">
        <f>A382</f>
        <v>0</v>
      </c>
      <c r="X382">
        <f>B382</f>
        <v>0</v>
      </c>
      <c r="Y382">
        <f>C382</f>
        <v>0</v>
      </c>
      <c r="Z382">
        <f>D382</f>
        <v>0</v>
      </c>
      <c r="AA382">
        <f>IFERROR(VLOOKUP(E382,'lists'!$AI:$AJ,2,FALSE),"")</f>
        <v>0</v>
      </c>
      <c r="AB382">
        <f>IFERROR(VLOOKUP(F382,'lists'!$AK:$AL,2,FALSE),"")</f>
        <v>0</v>
      </c>
      <c r="AC382">
        <f>G382</f>
        <v>0</v>
      </c>
      <c r="AD382">
        <f>H382</f>
        <v>0</v>
      </c>
      <c r="AE382">
        <f>I382</f>
        <v>0</v>
      </c>
      <c r="AF382">
        <f>J382</f>
        <v>0</v>
      </c>
      <c r="AG382">
        <f>K382</f>
        <v>0</v>
      </c>
      <c r="AH382">
        <f>L382</f>
        <v>0</v>
      </c>
      <c r="AI382">
        <f>M382</f>
        <v>0</v>
      </c>
      <c r="AJ382">
        <f>N382</f>
        <v>0</v>
      </c>
      <c r="AK382">
        <f>O382</f>
        <v>0</v>
      </c>
      <c r="AL382">
        <f>P382</f>
        <v>0</v>
      </c>
      <c r="AM382">
        <f>Q382</f>
        <v>0</v>
      </c>
      <c r="AN382">
        <f>R382</f>
        <v>0</v>
      </c>
      <c r="AO382">
        <f>S382</f>
        <v>0</v>
      </c>
    </row>
    <row r="383" spans="23:41">
      <c r="W383">
        <f>A383</f>
        <v>0</v>
      </c>
      <c r="X383">
        <f>B383</f>
        <v>0</v>
      </c>
      <c r="Y383">
        <f>C383</f>
        <v>0</v>
      </c>
      <c r="Z383">
        <f>D383</f>
        <v>0</v>
      </c>
      <c r="AA383">
        <f>IFERROR(VLOOKUP(E383,'lists'!$AI:$AJ,2,FALSE),"")</f>
        <v>0</v>
      </c>
      <c r="AB383">
        <f>IFERROR(VLOOKUP(F383,'lists'!$AK:$AL,2,FALSE),"")</f>
        <v>0</v>
      </c>
      <c r="AC383">
        <f>G383</f>
        <v>0</v>
      </c>
      <c r="AD383">
        <f>H383</f>
        <v>0</v>
      </c>
      <c r="AE383">
        <f>I383</f>
        <v>0</v>
      </c>
      <c r="AF383">
        <f>J383</f>
        <v>0</v>
      </c>
      <c r="AG383">
        <f>K383</f>
        <v>0</v>
      </c>
      <c r="AH383">
        <f>L383</f>
        <v>0</v>
      </c>
      <c r="AI383">
        <f>M383</f>
        <v>0</v>
      </c>
      <c r="AJ383">
        <f>N383</f>
        <v>0</v>
      </c>
      <c r="AK383">
        <f>O383</f>
        <v>0</v>
      </c>
      <c r="AL383">
        <f>P383</f>
        <v>0</v>
      </c>
      <c r="AM383">
        <f>Q383</f>
        <v>0</v>
      </c>
      <c r="AN383">
        <f>R383</f>
        <v>0</v>
      </c>
      <c r="AO383">
        <f>S383</f>
        <v>0</v>
      </c>
    </row>
    <row r="384" spans="23:41">
      <c r="W384">
        <f>A384</f>
        <v>0</v>
      </c>
      <c r="X384">
        <f>B384</f>
        <v>0</v>
      </c>
      <c r="Y384">
        <f>C384</f>
        <v>0</v>
      </c>
      <c r="Z384">
        <f>D384</f>
        <v>0</v>
      </c>
      <c r="AA384">
        <f>IFERROR(VLOOKUP(E384,'lists'!$AI:$AJ,2,FALSE),"")</f>
        <v>0</v>
      </c>
      <c r="AB384">
        <f>IFERROR(VLOOKUP(F384,'lists'!$AK:$AL,2,FALSE),"")</f>
        <v>0</v>
      </c>
      <c r="AC384">
        <f>G384</f>
        <v>0</v>
      </c>
      <c r="AD384">
        <f>H384</f>
        <v>0</v>
      </c>
      <c r="AE384">
        <f>I384</f>
        <v>0</v>
      </c>
      <c r="AF384">
        <f>J384</f>
        <v>0</v>
      </c>
      <c r="AG384">
        <f>K384</f>
        <v>0</v>
      </c>
      <c r="AH384">
        <f>L384</f>
        <v>0</v>
      </c>
      <c r="AI384">
        <f>M384</f>
        <v>0</v>
      </c>
      <c r="AJ384">
        <f>N384</f>
        <v>0</v>
      </c>
      <c r="AK384">
        <f>O384</f>
        <v>0</v>
      </c>
      <c r="AL384">
        <f>P384</f>
        <v>0</v>
      </c>
      <c r="AM384">
        <f>Q384</f>
        <v>0</v>
      </c>
      <c r="AN384">
        <f>R384</f>
        <v>0</v>
      </c>
      <c r="AO384">
        <f>S384</f>
        <v>0</v>
      </c>
    </row>
    <row r="385" spans="23:41">
      <c r="W385">
        <f>A385</f>
        <v>0</v>
      </c>
      <c r="X385">
        <f>B385</f>
        <v>0</v>
      </c>
      <c r="Y385">
        <f>C385</f>
        <v>0</v>
      </c>
      <c r="Z385">
        <f>D385</f>
        <v>0</v>
      </c>
      <c r="AA385">
        <f>IFERROR(VLOOKUP(E385,'lists'!$AI:$AJ,2,FALSE),"")</f>
        <v>0</v>
      </c>
      <c r="AB385">
        <f>IFERROR(VLOOKUP(F385,'lists'!$AK:$AL,2,FALSE),"")</f>
        <v>0</v>
      </c>
      <c r="AC385">
        <f>G385</f>
        <v>0</v>
      </c>
      <c r="AD385">
        <f>H385</f>
        <v>0</v>
      </c>
      <c r="AE385">
        <f>I385</f>
        <v>0</v>
      </c>
      <c r="AF385">
        <f>J385</f>
        <v>0</v>
      </c>
      <c r="AG385">
        <f>K385</f>
        <v>0</v>
      </c>
      <c r="AH385">
        <f>L385</f>
        <v>0</v>
      </c>
      <c r="AI385">
        <f>M385</f>
        <v>0</v>
      </c>
      <c r="AJ385">
        <f>N385</f>
        <v>0</v>
      </c>
      <c r="AK385">
        <f>O385</f>
        <v>0</v>
      </c>
      <c r="AL385">
        <f>P385</f>
        <v>0</v>
      </c>
      <c r="AM385">
        <f>Q385</f>
        <v>0</v>
      </c>
      <c r="AN385">
        <f>R385</f>
        <v>0</v>
      </c>
      <c r="AO385">
        <f>S385</f>
        <v>0</v>
      </c>
    </row>
    <row r="386" spans="23:41">
      <c r="W386">
        <f>A386</f>
        <v>0</v>
      </c>
      <c r="X386">
        <f>B386</f>
        <v>0</v>
      </c>
      <c r="Y386">
        <f>C386</f>
        <v>0</v>
      </c>
      <c r="Z386">
        <f>D386</f>
        <v>0</v>
      </c>
      <c r="AA386">
        <f>IFERROR(VLOOKUP(E386,'lists'!$AI:$AJ,2,FALSE),"")</f>
        <v>0</v>
      </c>
      <c r="AB386">
        <f>IFERROR(VLOOKUP(F386,'lists'!$AK:$AL,2,FALSE),"")</f>
        <v>0</v>
      </c>
      <c r="AC386">
        <f>G386</f>
        <v>0</v>
      </c>
      <c r="AD386">
        <f>H386</f>
        <v>0</v>
      </c>
      <c r="AE386">
        <f>I386</f>
        <v>0</v>
      </c>
      <c r="AF386">
        <f>J386</f>
        <v>0</v>
      </c>
      <c r="AG386">
        <f>K386</f>
        <v>0</v>
      </c>
      <c r="AH386">
        <f>L386</f>
        <v>0</v>
      </c>
      <c r="AI386">
        <f>M386</f>
        <v>0</v>
      </c>
      <c r="AJ386">
        <f>N386</f>
        <v>0</v>
      </c>
      <c r="AK386">
        <f>O386</f>
        <v>0</v>
      </c>
      <c r="AL386">
        <f>P386</f>
        <v>0</v>
      </c>
      <c r="AM386">
        <f>Q386</f>
        <v>0</v>
      </c>
      <c r="AN386">
        <f>R386</f>
        <v>0</v>
      </c>
      <c r="AO386">
        <f>S386</f>
        <v>0</v>
      </c>
    </row>
    <row r="387" spans="23:41">
      <c r="W387">
        <f>A387</f>
        <v>0</v>
      </c>
      <c r="X387">
        <f>B387</f>
        <v>0</v>
      </c>
      <c r="Y387">
        <f>C387</f>
        <v>0</v>
      </c>
      <c r="Z387">
        <f>D387</f>
        <v>0</v>
      </c>
      <c r="AA387">
        <f>IFERROR(VLOOKUP(E387,'lists'!$AI:$AJ,2,FALSE),"")</f>
        <v>0</v>
      </c>
      <c r="AB387">
        <f>IFERROR(VLOOKUP(F387,'lists'!$AK:$AL,2,FALSE),"")</f>
        <v>0</v>
      </c>
      <c r="AC387">
        <f>G387</f>
        <v>0</v>
      </c>
      <c r="AD387">
        <f>H387</f>
        <v>0</v>
      </c>
      <c r="AE387">
        <f>I387</f>
        <v>0</v>
      </c>
      <c r="AF387">
        <f>J387</f>
        <v>0</v>
      </c>
      <c r="AG387">
        <f>K387</f>
        <v>0</v>
      </c>
      <c r="AH387">
        <f>L387</f>
        <v>0</v>
      </c>
      <c r="AI387">
        <f>M387</f>
        <v>0</v>
      </c>
      <c r="AJ387">
        <f>N387</f>
        <v>0</v>
      </c>
      <c r="AK387">
        <f>O387</f>
        <v>0</v>
      </c>
      <c r="AL387">
        <f>P387</f>
        <v>0</v>
      </c>
      <c r="AM387">
        <f>Q387</f>
        <v>0</v>
      </c>
      <c r="AN387">
        <f>R387</f>
        <v>0</v>
      </c>
      <c r="AO387">
        <f>S387</f>
        <v>0</v>
      </c>
    </row>
    <row r="388" spans="23:41">
      <c r="W388">
        <f>A388</f>
        <v>0</v>
      </c>
      <c r="X388">
        <f>B388</f>
        <v>0</v>
      </c>
      <c r="Y388">
        <f>C388</f>
        <v>0</v>
      </c>
      <c r="Z388">
        <f>D388</f>
        <v>0</v>
      </c>
      <c r="AA388">
        <f>IFERROR(VLOOKUP(E388,'lists'!$AI:$AJ,2,FALSE),"")</f>
        <v>0</v>
      </c>
      <c r="AB388">
        <f>IFERROR(VLOOKUP(F388,'lists'!$AK:$AL,2,FALSE),"")</f>
        <v>0</v>
      </c>
      <c r="AC388">
        <f>G388</f>
        <v>0</v>
      </c>
      <c r="AD388">
        <f>H388</f>
        <v>0</v>
      </c>
      <c r="AE388">
        <f>I388</f>
        <v>0</v>
      </c>
      <c r="AF388">
        <f>J388</f>
        <v>0</v>
      </c>
      <c r="AG388">
        <f>K388</f>
        <v>0</v>
      </c>
      <c r="AH388">
        <f>L388</f>
        <v>0</v>
      </c>
      <c r="AI388">
        <f>M388</f>
        <v>0</v>
      </c>
      <c r="AJ388">
        <f>N388</f>
        <v>0</v>
      </c>
      <c r="AK388">
        <f>O388</f>
        <v>0</v>
      </c>
      <c r="AL388">
        <f>P388</f>
        <v>0</v>
      </c>
      <c r="AM388">
        <f>Q388</f>
        <v>0</v>
      </c>
      <c r="AN388">
        <f>R388</f>
        <v>0</v>
      </c>
      <c r="AO388">
        <f>S388</f>
        <v>0</v>
      </c>
    </row>
    <row r="389" spans="23:41">
      <c r="W389">
        <f>A389</f>
        <v>0</v>
      </c>
      <c r="X389">
        <f>B389</f>
        <v>0</v>
      </c>
      <c r="Y389">
        <f>C389</f>
        <v>0</v>
      </c>
      <c r="Z389">
        <f>D389</f>
        <v>0</v>
      </c>
      <c r="AA389">
        <f>IFERROR(VLOOKUP(E389,'lists'!$AI:$AJ,2,FALSE),"")</f>
        <v>0</v>
      </c>
      <c r="AB389">
        <f>IFERROR(VLOOKUP(F389,'lists'!$AK:$AL,2,FALSE),"")</f>
        <v>0</v>
      </c>
      <c r="AC389">
        <f>G389</f>
        <v>0</v>
      </c>
      <c r="AD389">
        <f>H389</f>
        <v>0</v>
      </c>
      <c r="AE389">
        <f>I389</f>
        <v>0</v>
      </c>
      <c r="AF389">
        <f>J389</f>
        <v>0</v>
      </c>
      <c r="AG389">
        <f>K389</f>
        <v>0</v>
      </c>
      <c r="AH389">
        <f>L389</f>
        <v>0</v>
      </c>
      <c r="AI389">
        <f>M389</f>
        <v>0</v>
      </c>
      <c r="AJ389">
        <f>N389</f>
        <v>0</v>
      </c>
      <c r="AK389">
        <f>O389</f>
        <v>0</v>
      </c>
      <c r="AL389">
        <f>P389</f>
        <v>0</v>
      </c>
      <c r="AM389">
        <f>Q389</f>
        <v>0</v>
      </c>
      <c r="AN389">
        <f>R389</f>
        <v>0</v>
      </c>
      <c r="AO389">
        <f>S389</f>
        <v>0</v>
      </c>
    </row>
    <row r="390" spans="23:41">
      <c r="W390">
        <f>A390</f>
        <v>0</v>
      </c>
      <c r="X390">
        <f>B390</f>
        <v>0</v>
      </c>
      <c r="Y390">
        <f>C390</f>
        <v>0</v>
      </c>
      <c r="Z390">
        <f>D390</f>
        <v>0</v>
      </c>
      <c r="AA390">
        <f>IFERROR(VLOOKUP(E390,'lists'!$AI:$AJ,2,FALSE),"")</f>
        <v>0</v>
      </c>
      <c r="AB390">
        <f>IFERROR(VLOOKUP(F390,'lists'!$AK:$AL,2,FALSE),"")</f>
        <v>0</v>
      </c>
      <c r="AC390">
        <f>G390</f>
        <v>0</v>
      </c>
      <c r="AD390">
        <f>H390</f>
        <v>0</v>
      </c>
      <c r="AE390">
        <f>I390</f>
        <v>0</v>
      </c>
      <c r="AF390">
        <f>J390</f>
        <v>0</v>
      </c>
      <c r="AG390">
        <f>K390</f>
        <v>0</v>
      </c>
      <c r="AH390">
        <f>L390</f>
        <v>0</v>
      </c>
      <c r="AI390">
        <f>M390</f>
        <v>0</v>
      </c>
      <c r="AJ390">
        <f>N390</f>
        <v>0</v>
      </c>
      <c r="AK390">
        <f>O390</f>
        <v>0</v>
      </c>
      <c r="AL390">
        <f>P390</f>
        <v>0</v>
      </c>
      <c r="AM390">
        <f>Q390</f>
        <v>0</v>
      </c>
      <c r="AN390">
        <f>R390</f>
        <v>0</v>
      </c>
      <c r="AO390">
        <f>S390</f>
        <v>0</v>
      </c>
    </row>
    <row r="391" spans="23:41">
      <c r="W391">
        <f>A391</f>
        <v>0</v>
      </c>
      <c r="X391">
        <f>B391</f>
        <v>0</v>
      </c>
      <c r="Y391">
        <f>C391</f>
        <v>0</v>
      </c>
      <c r="Z391">
        <f>D391</f>
        <v>0</v>
      </c>
      <c r="AA391">
        <f>IFERROR(VLOOKUP(E391,'lists'!$AI:$AJ,2,FALSE),"")</f>
        <v>0</v>
      </c>
      <c r="AB391">
        <f>IFERROR(VLOOKUP(F391,'lists'!$AK:$AL,2,FALSE),"")</f>
        <v>0</v>
      </c>
      <c r="AC391">
        <f>G391</f>
        <v>0</v>
      </c>
      <c r="AD391">
        <f>H391</f>
        <v>0</v>
      </c>
      <c r="AE391">
        <f>I391</f>
        <v>0</v>
      </c>
      <c r="AF391">
        <f>J391</f>
        <v>0</v>
      </c>
      <c r="AG391">
        <f>K391</f>
        <v>0</v>
      </c>
      <c r="AH391">
        <f>L391</f>
        <v>0</v>
      </c>
      <c r="AI391">
        <f>M391</f>
        <v>0</v>
      </c>
      <c r="AJ391">
        <f>N391</f>
        <v>0</v>
      </c>
      <c r="AK391">
        <f>O391</f>
        <v>0</v>
      </c>
      <c r="AL391">
        <f>P391</f>
        <v>0</v>
      </c>
      <c r="AM391">
        <f>Q391</f>
        <v>0</v>
      </c>
      <c r="AN391">
        <f>R391</f>
        <v>0</v>
      </c>
      <c r="AO391">
        <f>S391</f>
        <v>0</v>
      </c>
    </row>
    <row r="392" spans="23:41">
      <c r="W392">
        <f>A392</f>
        <v>0</v>
      </c>
      <c r="X392">
        <f>B392</f>
        <v>0</v>
      </c>
      <c r="Y392">
        <f>C392</f>
        <v>0</v>
      </c>
      <c r="Z392">
        <f>D392</f>
        <v>0</v>
      </c>
      <c r="AA392">
        <f>IFERROR(VLOOKUP(E392,'lists'!$AI:$AJ,2,FALSE),"")</f>
        <v>0</v>
      </c>
      <c r="AB392">
        <f>IFERROR(VLOOKUP(F392,'lists'!$AK:$AL,2,FALSE),"")</f>
        <v>0</v>
      </c>
      <c r="AC392">
        <f>G392</f>
        <v>0</v>
      </c>
      <c r="AD392">
        <f>H392</f>
        <v>0</v>
      </c>
      <c r="AE392">
        <f>I392</f>
        <v>0</v>
      </c>
      <c r="AF392">
        <f>J392</f>
        <v>0</v>
      </c>
      <c r="AG392">
        <f>K392</f>
        <v>0</v>
      </c>
      <c r="AH392">
        <f>L392</f>
        <v>0</v>
      </c>
      <c r="AI392">
        <f>M392</f>
        <v>0</v>
      </c>
      <c r="AJ392">
        <f>N392</f>
        <v>0</v>
      </c>
      <c r="AK392">
        <f>O392</f>
        <v>0</v>
      </c>
      <c r="AL392">
        <f>P392</f>
        <v>0</v>
      </c>
      <c r="AM392">
        <f>Q392</f>
        <v>0</v>
      </c>
      <c r="AN392">
        <f>R392</f>
        <v>0</v>
      </c>
      <c r="AO392">
        <f>S392</f>
        <v>0</v>
      </c>
    </row>
    <row r="393" spans="23:41">
      <c r="W393">
        <f>A393</f>
        <v>0</v>
      </c>
      <c r="X393">
        <f>B393</f>
        <v>0</v>
      </c>
      <c r="Y393">
        <f>C393</f>
        <v>0</v>
      </c>
      <c r="Z393">
        <f>D393</f>
        <v>0</v>
      </c>
      <c r="AA393">
        <f>IFERROR(VLOOKUP(E393,'lists'!$AI:$AJ,2,FALSE),"")</f>
        <v>0</v>
      </c>
      <c r="AB393">
        <f>IFERROR(VLOOKUP(F393,'lists'!$AK:$AL,2,FALSE),"")</f>
        <v>0</v>
      </c>
      <c r="AC393">
        <f>G393</f>
        <v>0</v>
      </c>
      <c r="AD393">
        <f>H393</f>
        <v>0</v>
      </c>
      <c r="AE393">
        <f>I393</f>
        <v>0</v>
      </c>
      <c r="AF393">
        <f>J393</f>
        <v>0</v>
      </c>
      <c r="AG393">
        <f>K393</f>
        <v>0</v>
      </c>
      <c r="AH393">
        <f>L393</f>
        <v>0</v>
      </c>
      <c r="AI393">
        <f>M393</f>
        <v>0</v>
      </c>
      <c r="AJ393">
        <f>N393</f>
        <v>0</v>
      </c>
      <c r="AK393">
        <f>O393</f>
        <v>0</v>
      </c>
      <c r="AL393">
        <f>P393</f>
        <v>0</v>
      </c>
      <c r="AM393">
        <f>Q393</f>
        <v>0</v>
      </c>
      <c r="AN393">
        <f>R393</f>
        <v>0</v>
      </c>
      <c r="AO393">
        <f>S393</f>
        <v>0</v>
      </c>
    </row>
    <row r="394" spans="23:41">
      <c r="W394">
        <f>A394</f>
        <v>0</v>
      </c>
      <c r="X394">
        <f>B394</f>
        <v>0</v>
      </c>
      <c r="Y394">
        <f>C394</f>
        <v>0</v>
      </c>
      <c r="Z394">
        <f>D394</f>
        <v>0</v>
      </c>
      <c r="AA394">
        <f>IFERROR(VLOOKUP(E394,'lists'!$AI:$AJ,2,FALSE),"")</f>
        <v>0</v>
      </c>
      <c r="AB394">
        <f>IFERROR(VLOOKUP(F394,'lists'!$AK:$AL,2,FALSE),"")</f>
        <v>0</v>
      </c>
      <c r="AC394">
        <f>G394</f>
        <v>0</v>
      </c>
      <c r="AD394">
        <f>H394</f>
        <v>0</v>
      </c>
      <c r="AE394">
        <f>I394</f>
        <v>0</v>
      </c>
      <c r="AF394">
        <f>J394</f>
        <v>0</v>
      </c>
      <c r="AG394">
        <f>K394</f>
        <v>0</v>
      </c>
      <c r="AH394">
        <f>L394</f>
        <v>0</v>
      </c>
      <c r="AI394">
        <f>M394</f>
        <v>0</v>
      </c>
      <c r="AJ394">
        <f>N394</f>
        <v>0</v>
      </c>
      <c r="AK394">
        <f>O394</f>
        <v>0</v>
      </c>
      <c r="AL394">
        <f>P394</f>
        <v>0</v>
      </c>
      <c r="AM394">
        <f>Q394</f>
        <v>0</v>
      </c>
      <c r="AN394">
        <f>R394</f>
        <v>0</v>
      </c>
      <c r="AO394">
        <f>S394</f>
        <v>0</v>
      </c>
    </row>
    <row r="395" spans="23:41">
      <c r="W395">
        <f>A395</f>
        <v>0</v>
      </c>
      <c r="X395">
        <f>B395</f>
        <v>0</v>
      </c>
      <c r="Y395">
        <f>C395</f>
        <v>0</v>
      </c>
      <c r="Z395">
        <f>D395</f>
        <v>0</v>
      </c>
      <c r="AA395">
        <f>IFERROR(VLOOKUP(E395,'lists'!$AI:$AJ,2,FALSE),"")</f>
        <v>0</v>
      </c>
      <c r="AB395">
        <f>IFERROR(VLOOKUP(F395,'lists'!$AK:$AL,2,FALSE),"")</f>
        <v>0</v>
      </c>
      <c r="AC395">
        <f>G395</f>
        <v>0</v>
      </c>
      <c r="AD395">
        <f>H395</f>
        <v>0</v>
      </c>
      <c r="AE395">
        <f>I395</f>
        <v>0</v>
      </c>
      <c r="AF395">
        <f>J395</f>
        <v>0</v>
      </c>
      <c r="AG395">
        <f>K395</f>
        <v>0</v>
      </c>
      <c r="AH395">
        <f>L395</f>
        <v>0</v>
      </c>
      <c r="AI395">
        <f>M395</f>
        <v>0</v>
      </c>
      <c r="AJ395">
        <f>N395</f>
        <v>0</v>
      </c>
      <c r="AK395">
        <f>O395</f>
        <v>0</v>
      </c>
      <c r="AL395">
        <f>P395</f>
        <v>0</v>
      </c>
      <c r="AM395">
        <f>Q395</f>
        <v>0</v>
      </c>
      <c r="AN395">
        <f>R395</f>
        <v>0</v>
      </c>
      <c r="AO395">
        <f>S395</f>
        <v>0</v>
      </c>
    </row>
    <row r="396" spans="23:41">
      <c r="W396">
        <f>A396</f>
        <v>0</v>
      </c>
      <c r="X396">
        <f>B396</f>
        <v>0</v>
      </c>
      <c r="Y396">
        <f>C396</f>
        <v>0</v>
      </c>
      <c r="Z396">
        <f>D396</f>
        <v>0</v>
      </c>
      <c r="AA396">
        <f>IFERROR(VLOOKUP(E396,'lists'!$AI:$AJ,2,FALSE),"")</f>
        <v>0</v>
      </c>
      <c r="AB396">
        <f>IFERROR(VLOOKUP(F396,'lists'!$AK:$AL,2,FALSE),"")</f>
        <v>0</v>
      </c>
      <c r="AC396">
        <f>G396</f>
        <v>0</v>
      </c>
      <c r="AD396">
        <f>H396</f>
        <v>0</v>
      </c>
      <c r="AE396">
        <f>I396</f>
        <v>0</v>
      </c>
      <c r="AF396">
        <f>J396</f>
        <v>0</v>
      </c>
      <c r="AG396">
        <f>K396</f>
        <v>0</v>
      </c>
      <c r="AH396">
        <f>L396</f>
        <v>0</v>
      </c>
      <c r="AI396">
        <f>M396</f>
        <v>0</v>
      </c>
      <c r="AJ396">
        <f>N396</f>
        <v>0</v>
      </c>
      <c r="AK396">
        <f>O396</f>
        <v>0</v>
      </c>
      <c r="AL396">
        <f>P396</f>
        <v>0</v>
      </c>
      <c r="AM396">
        <f>Q396</f>
        <v>0</v>
      </c>
      <c r="AN396">
        <f>R396</f>
        <v>0</v>
      </c>
      <c r="AO396">
        <f>S396</f>
        <v>0</v>
      </c>
    </row>
    <row r="397" spans="23:41">
      <c r="W397">
        <f>A397</f>
        <v>0</v>
      </c>
      <c r="X397">
        <f>B397</f>
        <v>0</v>
      </c>
      <c r="Y397">
        <f>C397</f>
        <v>0</v>
      </c>
      <c r="Z397">
        <f>D397</f>
        <v>0</v>
      </c>
      <c r="AA397">
        <f>IFERROR(VLOOKUP(E397,'lists'!$AI:$AJ,2,FALSE),"")</f>
        <v>0</v>
      </c>
      <c r="AB397">
        <f>IFERROR(VLOOKUP(F397,'lists'!$AK:$AL,2,FALSE),"")</f>
        <v>0</v>
      </c>
      <c r="AC397">
        <f>G397</f>
        <v>0</v>
      </c>
      <c r="AD397">
        <f>H397</f>
        <v>0</v>
      </c>
      <c r="AE397">
        <f>I397</f>
        <v>0</v>
      </c>
      <c r="AF397">
        <f>J397</f>
        <v>0</v>
      </c>
      <c r="AG397">
        <f>K397</f>
        <v>0</v>
      </c>
      <c r="AH397">
        <f>L397</f>
        <v>0</v>
      </c>
      <c r="AI397">
        <f>M397</f>
        <v>0</v>
      </c>
      <c r="AJ397">
        <f>N397</f>
        <v>0</v>
      </c>
      <c r="AK397">
        <f>O397</f>
        <v>0</v>
      </c>
      <c r="AL397">
        <f>P397</f>
        <v>0</v>
      </c>
      <c r="AM397">
        <f>Q397</f>
        <v>0</v>
      </c>
      <c r="AN397">
        <f>R397</f>
        <v>0</v>
      </c>
      <c r="AO397">
        <f>S397</f>
        <v>0</v>
      </c>
    </row>
    <row r="398" spans="23:41">
      <c r="W398">
        <f>A398</f>
        <v>0</v>
      </c>
      <c r="X398">
        <f>B398</f>
        <v>0</v>
      </c>
      <c r="Y398">
        <f>C398</f>
        <v>0</v>
      </c>
      <c r="Z398">
        <f>D398</f>
        <v>0</v>
      </c>
      <c r="AA398">
        <f>IFERROR(VLOOKUP(E398,'lists'!$AI:$AJ,2,FALSE),"")</f>
        <v>0</v>
      </c>
      <c r="AB398">
        <f>IFERROR(VLOOKUP(F398,'lists'!$AK:$AL,2,FALSE),"")</f>
        <v>0</v>
      </c>
      <c r="AC398">
        <f>G398</f>
        <v>0</v>
      </c>
      <c r="AD398">
        <f>H398</f>
        <v>0</v>
      </c>
      <c r="AE398">
        <f>I398</f>
        <v>0</v>
      </c>
      <c r="AF398">
        <f>J398</f>
        <v>0</v>
      </c>
      <c r="AG398">
        <f>K398</f>
        <v>0</v>
      </c>
      <c r="AH398">
        <f>L398</f>
        <v>0</v>
      </c>
      <c r="AI398">
        <f>M398</f>
        <v>0</v>
      </c>
      <c r="AJ398">
        <f>N398</f>
        <v>0</v>
      </c>
      <c r="AK398">
        <f>O398</f>
        <v>0</v>
      </c>
      <c r="AL398">
        <f>P398</f>
        <v>0</v>
      </c>
      <c r="AM398">
        <f>Q398</f>
        <v>0</v>
      </c>
      <c r="AN398">
        <f>R398</f>
        <v>0</v>
      </c>
      <c r="AO398">
        <f>S398</f>
        <v>0</v>
      </c>
    </row>
    <row r="399" spans="23:41">
      <c r="W399">
        <f>A399</f>
        <v>0</v>
      </c>
      <c r="X399">
        <f>B399</f>
        <v>0</v>
      </c>
      <c r="Y399">
        <f>C399</f>
        <v>0</v>
      </c>
      <c r="Z399">
        <f>D399</f>
        <v>0</v>
      </c>
      <c r="AA399">
        <f>IFERROR(VLOOKUP(E399,'lists'!$AI:$AJ,2,FALSE),"")</f>
        <v>0</v>
      </c>
      <c r="AB399">
        <f>IFERROR(VLOOKUP(F399,'lists'!$AK:$AL,2,FALSE),"")</f>
        <v>0</v>
      </c>
      <c r="AC399">
        <f>G399</f>
        <v>0</v>
      </c>
      <c r="AD399">
        <f>H399</f>
        <v>0</v>
      </c>
      <c r="AE399">
        <f>I399</f>
        <v>0</v>
      </c>
      <c r="AF399">
        <f>J399</f>
        <v>0</v>
      </c>
      <c r="AG399">
        <f>K399</f>
        <v>0</v>
      </c>
      <c r="AH399">
        <f>L399</f>
        <v>0</v>
      </c>
      <c r="AI399">
        <f>M399</f>
        <v>0</v>
      </c>
      <c r="AJ399">
        <f>N399</f>
        <v>0</v>
      </c>
      <c r="AK399">
        <f>O399</f>
        <v>0</v>
      </c>
      <c r="AL399">
        <f>P399</f>
        <v>0</v>
      </c>
      <c r="AM399">
        <f>Q399</f>
        <v>0</v>
      </c>
      <c r="AN399">
        <f>R399</f>
        <v>0</v>
      </c>
      <c r="AO399">
        <f>S399</f>
        <v>0</v>
      </c>
    </row>
    <row r="400" spans="23:41">
      <c r="W400">
        <f>A400</f>
        <v>0</v>
      </c>
      <c r="X400">
        <f>B400</f>
        <v>0</v>
      </c>
      <c r="Y400">
        <f>C400</f>
        <v>0</v>
      </c>
      <c r="Z400">
        <f>D400</f>
        <v>0</v>
      </c>
      <c r="AA400">
        <f>IFERROR(VLOOKUP(E400,'lists'!$AI:$AJ,2,FALSE),"")</f>
        <v>0</v>
      </c>
      <c r="AB400">
        <f>IFERROR(VLOOKUP(F400,'lists'!$AK:$AL,2,FALSE),"")</f>
        <v>0</v>
      </c>
      <c r="AC400">
        <f>G400</f>
        <v>0</v>
      </c>
      <c r="AD400">
        <f>H400</f>
        <v>0</v>
      </c>
      <c r="AE400">
        <f>I400</f>
        <v>0</v>
      </c>
      <c r="AF400">
        <f>J400</f>
        <v>0</v>
      </c>
      <c r="AG400">
        <f>K400</f>
        <v>0</v>
      </c>
      <c r="AH400">
        <f>L400</f>
        <v>0</v>
      </c>
      <c r="AI400">
        <f>M400</f>
        <v>0</v>
      </c>
      <c r="AJ400">
        <f>N400</f>
        <v>0</v>
      </c>
      <c r="AK400">
        <f>O400</f>
        <v>0</v>
      </c>
      <c r="AL400">
        <f>P400</f>
        <v>0</v>
      </c>
      <c r="AM400">
        <f>Q400</f>
        <v>0</v>
      </c>
      <c r="AN400">
        <f>R400</f>
        <v>0</v>
      </c>
      <c r="AO400">
        <f>S400</f>
        <v>0</v>
      </c>
    </row>
    <row r="401" spans="23:41">
      <c r="W401">
        <f>A401</f>
        <v>0</v>
      </c>
      <c r="X401">
        <f>B401</f>
        <v>0</v>
      </c>
      <c r="Y401">
        <f>C401</f>
        <v>0</v>
      </c>
      <c r="Z401">
        <f>D401</f>
        <v>0</v>
      </c>
      <c r="AA401">
        <f>IFERROR(VLOOKUP(E401,'lists'!$AI:$AJ,2,FALSE),"")</f>
        <v>0</v>
      </c>
      <c r="AB401">
        <f>IFERROR(VLOOKUP(F401,'lists'!$AK:$AL,2,FALSE),"")</f>
        <v>0</v>
      </c>
      <c r="AC401">
        <f>G401</f>
        <v>0</v>
      </c>
      <c r="AD401">
        <f>H401</f>
        <v>0</v>
      </c>
      <c r="AE401">
        <f>I401</f>
        <v>0</v>
      </c>
      <c r="AF401">
        <f>J401</f>
        <v>0</v>
      </c>
      <c r="AG401">
        <f>K401</f>
        <v>0</v>
      </c>
      <c r="AH401">
        <f>L401</f>
        <v>0</v>
      </c>
      <c r="AI401">
        <f>M401</f>
        <v>0</v>
      </c>
      <c r="AJ401">
        <f>N401</f>
        <v>0</v>
      </c>
      <c r="AK401">
        <f>O401</f>
        <v>0</v>
      </c>
      <c r="AL401">
        <f>P401</f>
        <v>0</v>
      </c>
      <c r="AM401">
        <f>Q401</f>
        <v>0</v>
      </c>
      <c r="AN401">
        <f>R401</f>
        <v>0</v>
      </c>
      <c r="AO401">
        <f>S401</f>
        <v>0</v>
      </c>
    </row>
    <row r="402" spans="23:41">
      <c r="W402">
        <f>A402</f>
        <v>0</v>
      </c>
      <c r="X402">
        <f>B402</f>
        <v>0</v>
      </c>
      <c r="Y402">
        <f>C402</f>
        <v>0</v>
      </c>
      <c r="Z402">
        <f>D402</f>
        <v>0</v>
      </c>
      <c r="AA402">
        <f>IFERROR(VLOOKUP(E402,'lists'!$AI:$AJ,2,FALSE),"")</f>
        <v>0</v>
      </c>
      <c r="AB402">
        <f>IFERROR(VLOOKUP(F402,'lists'!$AK:$AL,2,FALSE),"")</f>
        <v>0</v>
      </c>
      <c r="AC402">
        <f>G402</f>
        <v>0</v>
      </c>
      <c r="AD402">
        <f>H402</f>
        <v>0</v>
      </c>
      <c r="AE402">
        <f>I402</f>
        <v>0</v>
      </c>
      <c r="AF402">
        <f>J402</f>
        <v>0</v>
      </c>
      <c r="AG402">
        <f>K402</f>
        <v>0</v>
      </c>
      <c r="AH402">
        <f>L402</f>
        <v>0</v>
      </c>
      <c r="AI402">
        <f>M402</f>
        <v>0</v>
      </c>
      <c r="AJ402">
        <f>N402</f>
        <v>0</v>
      </c>
      <c r="AK402">
        <f>O402</f>
        <v>0</v>
      </c>
      <c r="AL402">
        <f>P402</f>
        <v>0</v>
      </c>
      <c r="AM402">
        <f>Q402</f>
        <v>0</v>
      </c>
      <c r="AN402">
        <f>R402</f>
        <v>0</v>
      </c>
      <c r="AO402">
        <f>S402</f>
        <v>0</v>
      </c>
    </row>
    <row r="403" spans="23:41">
      <c r="W403">
        <f>A403</f>
        <v>0</v>
      </c>
      <c r="X403">
        <f>B403</f>
        <v>0</v>
      </c>
      <c r="Y403">
        <f>C403</f>
        <v>0</v>
      </c>
      <c r="Z403">
        <f>D403</f>
        <v>0</v>
      </c>
      <c r="AA403">
        <f>IFERROR(VLOOKUP(E403,'lists'!$AI:$AJ,2,FALSE),"")</f>
        <v>0</v>
      </c>
      <c r="AB403">
        <f>IFERROR(VLOOKUP(F403,'lists'!$AK:$AL,2,FALSE),"")</f>
        <v>0</v>
      </c>
      <c r="AC403">
        <f>G403</f>
        <v>0</v>
      </c>
      <c r="AD403">
        <f>H403</f>
        <v>0</v>
      </c>
      <c r="AE403">
        <f>I403</f>
        <v>0</v>
      </c>
      <c r="AF403">
        <f>J403</f>
        <v>0</v>
      </c>
      <c r="AG403">
        <f>K403</f>
        <v>0</v>
      </c>
      <c r="AH403">
        <f>L403</f>
        <v>0</v>
      </c>
      <c r="AI403">
        <f>M403</f>
        <v>0</v>
      </c>
      <c r="AJ403">
        <f>N403</f>
        <v>0</v>
      </c>
      <c r="AK403">
        <f>O403</f>
        <v>0</v>
      </c>
      <c r="AL403">
        <f>P403</f>
        <v>0</v>
      </c>
      <c r="AM403">
        <f>Q403</f>
        <v>0</v>
      </c>
      <c r="AN403">
        <f>R403</f>
        <v>0</v>
      </c>
      <c r="AO403">
        <f>S403</f>
        <v>0</v>
      </c>
    </row>
    <row r="404" spans="23:41">
      <c r="W404">
        <f>A404</f>
        <v>0</v>
      </c>
      <c r="X404">
        <f>B404</f>
        <v>0</v>
      </c>
      <c r="Y404">
        <f>C404</f>
        <v>0</v>
      </c>
      <c r="Z404">
        <f>D404</f>
        <v>0</v>
      </c>
      <c r="AA404">
        <f>IFERROR(VLOOKUP(E404,'lists'!$AI:$AJ,2,FALSE),"")</f>
        <v>0</v>
      </c>
      <c r="AB404">
        <f>IFERROR(VLOOKUP(F404,'lists'!$AK:$AL,2,FALSE),"")</f>
        <v>0</v>
      </c>
      <c r="AC404">
        <f>G404</f>
        <v>0</v>
      </c>
      <c r="AD404">
        <f>H404</f>
        <v>0</v>
      </c>
      <c r="AE404">
        <f>I404</f>
        <v>0</v>
      </c>
      <c r="AF404">
        <f>J404</f>
        <v>0</v>
      </c>
      <c r="AG404">
        <f>K404</f>
        <v>0</v>
      </c>
      <c r="AH404">
        <f>L404</f>
        <v>0</v>
      </c>
      <c r="AI404">
        <f>M404</f>
        <v>0</v>
      </c>
      <c r="AJ404">
        <f>N404</f>
        <v>0</v>
      </c>
      <c r="AK404">
        <f>O404</f>
        <v>0</v>
      </c>
      <c r="AL404">
        <f>P404</f>
        <v>0</v>
      </c>
      <c r="AM404">
        <f>Q404</f>
        <v>0</v>
      </c>
      <c r="AN404">
        <f>R404</f>
        <v>0</v>
      </c>
      <c r="AO404">
        <f>S404</f>
        <v>0</v>
      </c>
    </row>
    <row r="405" spans="23:41">
      <c r="W405">
        <f>A405</f>
        <v>0</v>
      </c>
      <c r="X405">
        <f>B405</f>
        <v>0</v>
      </c>
      <c r="Y405">
        <f>C405</f>
        <v>0</v>
      </c>
      <c r="Z405">
        <f>D405</f>
        <v>0</v>
      </c>
      <c r="AA405">
        <f>IFERROR(VLOOKUP(E405,'lists'!$AI:$AJ,2,FALSE),"")</f>
        <v>0</v>
      </c>
      <c r="AB405">
        <f>IFERROR(VLOOKUP(F405,'lists'!$AK:$AL,2,FALSE),"")</f>
        <v>0</v>
      </c>
      <c r="AC405">
        <f>G405</f>
        <v>0</v>
      </c>
      <c r="AD405">
        <f>H405</f>
        <v>0</v>
      </c>
      <c r="AE405">
        <f>I405</f>
        <v>0</v>
      </c>
      <c r="AF405">
        <f>J405</f>
        <v>0</v>
      </c>
      <c r="AG405">
        <f>K405</f>
        <v>0</v>
      </c>
      <c r="AH405">
        <f>L405</f>
        <v>0</v>
      </c>
      <c r="AI405">
        <f>M405</f>
        <v>0</v>
      </c>
      <c r="AJ405">
        <f>N405</f>
        <v>0</v>
      </c>
      <c r="AK405">
        <f>O405</f>
        <v>0</v>
      </c>
      <c r="AL405">
        <f>P405</f>
        <v>0</v>
      </c>
      <c r="AM405">
        <f>Q405</f>
        <v>0</v>
      </c>
      <c r="AN405">
        <f>R405</f>
        <v>0</v>
      </c>
      <c r="AO405">
        <f>S405</f>
        <v>0</v>
      </c>
    </row>
    <row r="406" spans="23:41">
      <c r="W406">
        <f>A406</f>
        <v>0</v>
      </c>
      <c r="X406">
        <f>B406</f>
        <v>0</v>
      </c>
      <c r="Y406">
        <f>C406</f>
        <v>0</v>
      </c>
      <c r="Z406">
        <f>D406</f>
        <v>0</v>
      </c>
      <c r="AA406">
        <f>IFERROR(VLOOKUP(E406,'lists'!$AI:$AJ,2,FALSE),"")</f>
        <v>0</v>
      </c>
      <c r="AB406">
        <f>IFERROR(VLOOKUP(F406,'lists'!$AK:$AL,2,FALSE),"")</f>
        <v>0</v>
      </c>
      <c r="AC406">
        <f>G406</f>
        <v>0</v>
      </c>
      <c r="AD406">
        <f>H406</f>
        <v>0</v>
      </c>
      <c r="AE406">
        <f>I406</f>
        <v>0</v>
      </c>
      <c r="AF406">
        <f>J406</f>
        <v>0</v>
      </c>
      <c r="AG406">
        <f>K406</f>
        <v>0</v>
      </c>
      <c r="AH406">
        <f>L406</f>
        <v>0</v>
      </c>
      <c r="AI406">
        <f>M406</f>
        <v>0</v>
      </c>
      <c r="AJ406">
        <f>N406</f>
        <v>0</v>
      </c>
      <c r="AK406">
        <f>O406</f>
        <v>0</v>
      </c>
      <c r="AL406">
        <f>P406</f>
        <v>0</v>
      </c>
      <c r="AM406">
        <f>Q406</f>
        <v>0</v>
      </c>
      <c r="AN406">
        <f>R406</f>
        <v>0</v>
      </c>
      <c r="AO406">
        <f>S406</f>
        <v>0</v>
      </c>
    </row>
    <row r="407" spans="23:41">
      <c r="W407">
        <f>A407</f>
        <v>0</v>
      </c>
      <c r="X407">
        <f>B407</f>
        <v>0</v>
      </c>
      <c r="Y407">
        <f>C407</f>
        <v>0</v>
      </c>
      <c r="Z407">
        <f>D407</f>
        <v>0</v>
      </c>
      <c r="AA407">
        <f>IFERROR(VLOOKUP(E407,'lists'!$AI:$AJ,2,FALSE),"")</f>
        <v>0</v>
      </c>
      <c r="AB407">
        <f>IFERROR(VLOOKUP(F407,'lists'!$AK:$AL,2,FALSE),"")</f>
        <v>0</v>
      </c>
      <c r="AC407">
        <f>G407</f>
        <v>0</v>
      </c>
      <c r="AD407">
        <f>H407</f>
        <v>0</v>
      </c>
      <c r="AE407">
        <f>I407</f>
        <v>0</v>
      </c>
      <c r="AF407">
        <f>J407</f>
        <v>0</v>
      </c>
      <c r="AG407">
        <f>K407</f>
        <v>0</v>
      </c>
      <c r="AH407">
        <f>L407</f>
        <v>0</v>
      </c>
      <c r="AI407">
        <f>M407</f>
        <v>0</v>
      </c>
      <c r="AJ407">
        <f>N407</f>
        <v>0</v>
      </c>
      <c r="AK407">
        <f>O407</f>
        <v>0</v>
      </c>
      <c r="AL407">
        <f>P407</f>
        <v>0</v>
      </c>
      <c r="AM407">
        <f>Q407</f>
        <v>0</v>
      </c>
      <c r="AN407">
        <f>R407</f>
        <v>0</v>
      </c>
      <c r="AO407">
        <f>S407</f>
        <v>0</v>
      </c>
    </row>
    <row r="408" spans="23:41">
      <c r="W408">
        <f>A408</f>
        <v>0</v>
      </c>
      <c r="X408">
        <f>B408</f>
        <v>0</v>
      </c>
      <c r="Y408">
        <f>C408</f>
        <v>0</v>
      </c>
      <c r="Z408">
        <f>D408</f>
        <v>0</v>
      </c>
      <c r="AA408">
        <f>IFERROR(VLOOKUP(E408,'lists'!$AI:$AJ,2,FALSE),"")</f>
        <v>0</v>
      </c>
      <c r="AB408">
        <f>IFERROR(VLOOKUP(F408,'lists'!$AK:$AL,2,FALSE),"")</f>
        <v>0</v>
      </c>
      <c r="AC408">
        <f>G408</f>
        <v>0</v>
      </c>
      <c r="AD408">
        <f>H408</f>
        <v>0</v>
      </c>
      <c r="AE408">
        <f>I408</f>
        <v>0</v>
      </c>
      <c r="AF408">
        <f>J408</f>
        <v>0</v>
      </c>
      <c r="AG408">
        <f>K408</f>
        <v>0</v>
      </c>
      <c r="AH408">
        <f>L408</f>
        <v>0</v>
      </c>
      <c r="AI408">
        <f>M408</f>
        <v>0</v>
      </c>
      <c r="AJ408">
        <f>N408</f>
        <v>0</v>
      </c>
      <c r="AK408">
        <f>O408</f>
        <v>0</v>
      </c>
      <c r="AL408">
        <f>P408</f>
        <v>0</v>
      </c>
      <c r="AM408">
        <f>Q408</f>
        <v>0</v>
      </c>
      <c r="AN408">
        <f>R408</f>
        <v>0</v>
      </c>
      <c r="AO408">
        <f>S408</f>
        <v>0</v>
      </c>
    </row>
    <row r="409" spans="23:41">
      <c r="W409">
        <f>A409</f>
        <v>0</v>
      </c>
      <c r="X409">
        <f>B409</f>
        <v>0</v>
      </c>
      <c r="Y409">
        <f>C409</f>
        <v>0</v>
      </c>
      <c r="Z409">
        <f>D409</f>
        <v>0</v>
      </c>
      <c r="AA409">
        <f>IFERROR(VLOOKUP(E409,'lists'!$AI:$AJ,2,FALSE),"")</f>
        <v>0</v>
      </c>
      <c r="AB409">
        <f>IFERROR(VLOOKUP(F409,'lists'!$AK:$AL,2,FALSE),"")</f>
        <v>0</v>
      </c>
      <c r="AC409">
        <f>G409</f>
        <v>0</v>
      </c>
      <c r="AD409">
        <f>H409</f>
        <v>0</v>
      </c>
      <c r="AE409">
        <f>I409</f>
        <v>0</v>
      </c>
      <c r="AF409">
        <f>J409</f>
        <v>0</v>
      </c>
      <c r="AG409">
        <f>K409</f>
        <v>0</v>
      </c>
      <c r="AH409">
        <f>L409</f>
        <v>0</v>
      </c>
      <c r="AI409">
        <f>M409</f>
        <v>0</v>
      </c>
      <c r="AJ409">
        <f>N409</f>
        <v>0</v>
      </c>
      <c r="AK409">
        <f>O409</f>
        <v>0</v>
      </c>
      <c r="AL409">
        <f>P409</f>
        <v>0</v>
      </c>
      <c r="AM409">
        <f>Q409</f>
        <v>0</v>
      </c>
      <c r="AN409">
        <f>R409</f>
        <v>0</v>
      </c>
      <c r="AO409">
        <f>S409</f>
        <v>0</v>
      </c>
    </row>
    <row r="410" spans="23:41">
      <c r="W410">
        <f>A410</f>
        <v>0</v>
      </c>
      <c r="X410">
        <f>B410</f>
        <v>0</v>
      </c>
      <c r="Y410">
        <f>C410</f>
        <v>0</v>
      </c>
      <c r="Z410">
        <f>D410</f>
        <v>0</v>
      </c>
      <c r="AA410">
        <f>IFERROR(VLOOKUP(E410,'lists'!$AI:$AJ,2,FALSE),"")</f>
        <v>0</v>
      </c>
      <c r="AB410">
        <f>IFERROR(VLOOKUP(F410,'lists'!$AK:$AL,2,FALSE),"")</f>
        <v>0</v>
      </c>
      <c r="AC410">
        <f>G410</f>
        <v>0</v>
      </c>
      <c r="AD410">
        <f>H410</f>
        <v>0</v>
      </c>
      <c r="AE410">
        <f>I410</f>
        <v>0</v>
      </c>
      <c r="AF410">
        <f>J410</f>
        <v>0</v>
      </c>
      <c r="AG410">
        <f>K410</f>
        <v>0</v>
      </c>
      <c r="AH410">
        <f>L410</f>
        <v>0</v>
      </c>
      <c r="AI410">
        <f>M410</f>
        <v>0</v>
      </c>
      <c r="AJ410">
        <f>N410</f>
        <v>0</v>
      </c>
      <c r="AK410">
        <f>O410</f>
        <v>0</v>
      </c>
      <c r="AL410">
        <f>P410</f>
        <v>0</v>
      </c>
      <c r="AM410">
        <f>Q410</f>
        <v>0</v>
      </c>
      <c r="AN410">
        <f>R410</f>
        <v>0</v>
      </c>
      <c r="AO410">
        <f>S410</f>
        <v>0</v>
      </c>
    </row>
    <row r="411" spans="23:41">
      <c r="W411">
        <f>A411</f>
        <v>0</v>
      </c>
      <c r="X411">
        <f>B411</f>
        <v>0</v>
      </c>
      <c r="Y411">
        <f>C411</f>
        <v>0</v>
      </c>
      <c r="Z411">
        <f>D411</f>
        <v>0</v>
      </c>
      <c r="AA411">
        <f>IFERROR(VLOOKUP(E411,'lists'!$AI:$AJ,2,FALSE),"")</f>
        <v>0</v>
      </c>
      <c r="AB411">
        <f>IFERROR(VLOOKUP(F411,'lists'!$AK:$AL,2,FALSE),"")</f>
        <v>0</v>
      </c>
      <c r="AC411">
        <f>G411</f>
        <v>0</v>
      </c>
      <c r="AD411">
        <f>H411</f>
        <v>0</v>
      </c>
      <c r="AE411">
        <f>I411</f>
        <v>0</v>
      </c>
      <c r="AF411">
        <f>J411</f>
        <v>0</v>
      </c>
      <c r="AG411">
        <f>K411</f>
        <v>0</v>
      </c>
      <c r="AH411">
        <f>L411</f>
        <v>0</v>
      </c>
      <c r="AI411">
        <f>M411</f>
        <v>0</v>
      </c>
      <c r="AJ411">
        <f>N411</f>
        <v>0</v>
      </c>
      <c r="AK411">
        <f>O411</f>
        <v>0</v>
      </c>
      <c r="AL411">
        <f>P411</f>
        <v>0</v>
      </c>
      <c r="AM411">
        <f>Q411</f>
        <v>0</v>
      </c>
      <c r="AN411">
        <f>R411</f>
        <v>0</v>
      </c>
      <c r="AO411">
        <f>S411</f>
        <v>0</v>
      </c>
    </row>
    <row r="412" spans="23:41">
      <c r="W412">
        <f>A412</f>
        <v>0</v>
      </c>
      <c r="X412">
        <f>B412</f>
        <v>0</v>
      </c>
      <c r="Y412">
        <f>C412</f>
        <v>0</v>
      </c>
      <c r="Z412">
        <f>D412</f>
        <v>0</v>
      </c>
      <c r="AA412">
        <f>IFERROR(VLOOKUP(E412,'lists'!$AI:$AJ,2,FALSE),"")</f>
        <v>0</v>
      </c>
      <c r="AB412">
        <f>IFERROR(VLOOKUP(F412,'lists'!$AK:$AL,2,FALSE),"")</f>
        <v>0</v>
      </c>
      <c r="AC412">
        <f>G412</f>
        <v>0</v>
      </c>
      <c r="AD412">
        <f>H412</f>
        <v>0</v>
      </c>
      <c r="AE412">
        <f>I412</f>
        <v>0</v>
      </c>
      <c r="AF412">
        <f>J412</f>
        <v>0</v>
      </c>
      <c r="AG412">
        <f>K412</f>
        <v>0</v>
      </c>
      <c r="AH412">
        <f>L412</f>
        <v>0</v>
      </c>
      <c r="AI412">
        <f>M412</f>
        <v>0</v>
      </c>
      <c r="AJ412">
        <f>N412</f>
        <v>0</v>
      </c>
      <c r="AK412">
        <f>O412</f>
        <v>0</v>
      </c>
      <c r="AL412">
        <f>P412</f>
        <v>0</v>
      </c>
      <c r="AM412">
        <f>Q412</f>
        <v>0</v>
      </c>
      <c r="AN412">
        <f>R412</f>
        <v>0</v>
      </c>
      <c r="AO412">
        <f>S412</f>
        <v>0</v>
      </c>
    </row>
    <row r="413" spans="23:41">
      <c r="W413">
        <f>A413</f>
        <v>0</v>
      </c>
      <c r="X413">
        <f>B413</f>
        <v>0</v>
      </c>
      <c r="Y413">
        <f>C413</f>
        <v>0</v>
      </c>
      <c r="Z413">
        <f>D413</f>
        <v>0</v>
      </c>
      <c r="AA413">
        <f>IFERROR(VLOOKUP(E413,'lists'!$AI:$AJ,2,FALSE),"")</f>
        <v>0</v>
      </c>
      <c r="AB413">
        <f>IFERROR(VLOOKUP(F413,'lists'!$AK:$AL,2,FALSE),"")</f>
        <v>0</v>
      </c>
      <c r="AC413">
        <f>G413</f>
        <v>0</v>
      </c>
      <c r="AD413">
        <f>H413</f>
        <v>0</v>
      </c>
      <c r="AE413">
        <f>I413</f>
        <v>0</v>
      </c>
      <c r="AF413">
        <f>J413</f>
        <v>0</v>
      </c>
      <c r="AG413">
        <f>K413</f>
        <v>0</v>
      </c>
      <c r="AH413">
        <f>L413</f>
        <v>0</v>
      </c>
      <c r="AI413">
        <f>M413</f>
        <v>0</v>
      </c>
      <c r="AJ413">
        <f>N413</f>
        <v>0</v>
      </c>
      <c r="AK413">
        <f>O413</f>
        <v>0</v>
      </c>
      <c r="AL413">
        <f>P413</f>
        <v>0</v>
      </c>
      <c r="AM413">
        <f>Q413</f>
        <v>0</v>
      </c>
      <c r="AN413">
        <f>R413</f>
        <v>0</v>
      </c>
      <c r="AO413">
        <f>S413</f>
        <v>0</v>
      </c>
    </row>
    <row r="414" spans="23:41">
      <c r="W414">
        <f>A414</f>
        <v>0</v>
      </c>
      <c r="X414">
        <f>B414</f>
        <v>0</v>
      </c>
      <c r="Y414">
        <f>C414</f>
        <v>0</v>
      </c>
      <c r="Z414">
        <f>D414</f>
        <v>0</v>
      </c>
      <c r="AA414">
        <f>IFERROR(VLOOKUP(E414,'lists'!$AI:$AJ,2,FALSE),"")</f>
        <v>0</v>
      </c>
      <c r="AB414">
        <f>IFERROR(VLOOKUP(F414,'lists'!$AK:$AL,2,FALSE),"")</f>
        <v>0</v>
      </c>
      <c r="AC414">
        <f>G414</f>
        <v>0</v>
      </c>
      <c r="AD414">
        <f>H414</f>
        <v>0</v>
      </c>
      <c r="AE414">
        <f>I414</f>
        <v>0</v>
      </c>
      <c r="AF414">
        <f>J414</f>
        <v>0</v>
      </c>
      <c r="AG414">
        <f>K414</f>
        <v>0</v>
      </c>
      <c r="AH414">
        <f>L414</f>
        <v>0</v>
      </c>
      <c r="AI414">
        <f>M414</f>
        <v>0</v>
      </c>
      <c r="AJ414">
        <f>N414</f>
        <v>0</v>
      </c>
      <c r="AK414">
        <f>O414</f>
        <v>0</v>
      </c>
      <c r="AL414">
        <f>P414</f>
        <v>0</v>
      </c>
      <c r="AM414">
        <f>Q414</f>
        <v>0</v>
      </c>
      <c r="AN414">
        <f>R414</f>
        <v>0</v>
      </c>
      <c r="AO414">
        <f>S414</f>
        <v>0</v>
      </c>
    </row>
    <row r="415" spans="23:41">
      <c r="W415">
        <f>A415</f>
        <v>0</v>
      </c>
      <c r="X415">
        <f>B415</f>
        <v>0</v>
      </c>
      <c r="Y415">
        <f>C415</f>
        <v>0</v>
      </c>
      <c r="Z415">
        <f>D415</f>
        <v>0</v>
      </c>
      <c r="AA415">
        <f>IFERROR(VLOOKUP(E415,'lists'!$AI:$AJ,2,FALSE),"")</f>
        <v>0</v>
      </c>
      <c r="AB415">
        <f>IFERROR(VLOOKUP(F415,'lists'!$AK:$AL,2,FALSE),"")</f>
        <v>0</v>
      </c>
      <c r="AC415">
        <f>G415</f>
        <v>0</v>
      </c>
      <c r="AD415">
        <f>H415</f>
        <v>0</v>
      </c>
      <c r="AE415">
        <f>I415</f>
        <v>0</v>
      </c>
      <c r="AF415">
        <f>J415</f>
        <v>0</v>
      </c>
      <c r="AG415">
        <f>K415</f>
        <v>0</v>
      </c>
      <c r="AH415">
        <f>L415</f>
        <v>0</v>
      </c>
      <c r="AI415">
        <f>M415</f>
        <v>0</v>
      </c>
      <c r="AJ415">
        <f>N415</f>
        <v>0</v>
      </c>
      <c r="AK415">
        <f>O415</f>
        <v>0</v>
      </c>
      <c r="AL415">
        <f>P415</f>
        <v>0</v>
      </c>
      <c r="AM415">
        <f>Q415</f>
        <v>0</v>
      </c>
      <c r="AN415">
        <f>R415</f>
        <v>0</v>
      </c>
      <c r="AO415">
        <f>S415</f>
        <v>0</v>
      </c>
    </row>
    <row r="416" spans="23:41">
      <c r="W416">
        <f>A416</f>
        <v>0</v>
      </c>
      <c r="X416">
        <f>B416</f>
        <v>0</v>
      </c>
      <c r="Y416">
        <f>C416</f>
        <v>0</v>
      </c>
      <c r="Z416">
        <f>D416</f>
        <v>0</v>
      </c>
      <c r="AA416">
        <f>IFERROR(VLOOKUP(E416,'lists'!$AI:$AJ,2,FALSE),"")</f>
        <v>0</v>
      </c>
      <c r="AB416">
        <f>IFERROR(VLOOKUP(F416,'lists'!$AK:$AL,2,FALSE),"")</f>
        <v>0</v>
      </c>
      <c r="AC416">
        <f>G416</f>
        <v>0</v>
      </c>
      <c r="AD416">
        <f>H416</f>
        <v>0</v>
      </c>
      <c r="AE416">
        <f>I416</f>
        <v>0</v>
      </c>
      <c r="AF416">
        <f>J416</f>
        <v>0</v>
      </c>
      <c r="AG416">
        <f>K416</f>
        <v>0</v>
      </c>
      <c r="AH416">
        <f>L416</f>
        <v>0</v>
      </c>
      <c r="AI416">
        <f>M416</f>
        <v>0</v>
      </c>
      <c r="AJ416">
        <f>N416</f>
        <v>0</v>
      </c>
      <c r="AK416">
        <f>O416</f>
        <v>0</v>
      </c>
      <c r="AL416">
        <f>P416</f>
        <v>0</v>
      </c>
      <c r="AM416">
        <f>Q416</f>
        <v>0</v>
      </c>
      <c r="AN416">
        <f>R416</f>
        <v>0</v>
      </c>
      <c r="AO416">
        <f>S416</f>
        <v>0</v>
      </c>
    </row>
    <row r="417" spans="23:41">
      <c r="W417">
        <f>A417</f>
        <v>0</v>
      </c>
      <c r="X417">
        <f>B417</f>
        <v>0</v>
      </c>
      <c r="Y417">
        <f>C417</f>
        <v>0</v>
      </c>
      <c r="Z417">
        <f>D417</f>
        <v>0</v>
      </c>
      <c r="AA417">
        <f>IFERROR(VLOOKUP(E417,'lists'!$AI:$AJ,2,FALSE),"")</f>
        <v>0</v>
      </c>
      <c r="AB417">
        <f>IFERROR(VLOOKUP(F417,'lists'!$AK:$AL,2,FALSE),"")</f>
        <v>0</v>
      </c>
      <c r="AC417">
        <f>G417</f>
        <v>0</v>
      </c>
      <c r="AD417">
        <f>H417</f>
        <v>0</v>
      </c>
      <c r="AE417">
        <f>I417</f>
        <v>0</v>
      </c>
      <c r="AF417">
        <f>J417</f>
        <v>0</v>
      </c>
      <c r="AG417">
        <f>K417</f>
        <v>0</v>
      </c>
      <c r="AH417">
        <f>L417</f>
        <v>0</v>
      </c>
      <c r="AI417">
        <f>M417</f>
        <v>0</v>
      </c>
      <c r="AJ417">
        <f>N417</f>
        <v>0</v>
      </c>
      <c r="AK417">
        <f>O417</f>
        <v>0</v>
      </c>
      <c r="AL417">
        <f>P417</f>
        <v>0</v>
      </c>
      <c r="AM417">
        <f>Q417</f>
        <v>0</v>
      </c>
      <c r="AN417">
        <f>R417</f>
        <v>0</v>
      </c>
      <c r="AO417">
        <f>S417</f>
        <v>0</v>
      </c>
    </row>
    <row r="418" spans="23:41">
      <c r="W418">
        <f>A418</f>
        <v>0</v>
      </c>
      <c r="X418">
        <f>B418</f>
        <v>0</v>
      </c>
      <c r="Y418">
        <f>C418</f>
        <v>0</v>
      </c>
      <c r="Z418">
        <f>D418</f>
        <v>0</v>
      </c>
      <c r="AA418">
        <f>IFERROR(VLOOKUP(E418,'lists'!$AI:$AJ,2,FALSE),"")</f>
        <v>0</v>
      </c>
      <c r="AB418">
        <f>IFERROR(VLOOKUP(F418,'lists'!$AK:$AL,2,FALSE),"")</f>
        <v>0</v>
      </c>
      <c r="AC418">
        <f>G418</f>
        <v>0</v>
      </c>
      <c r="AD418">
        <f>H418</f>
        <v>0</v>
      </c>
      <c r="AE418">
        <f>I418</f>
        <v>0</v>
      </c>
      <c r="AF418">
        <f>J418</f>
        <v>0</v>
      </c>
      <c r="AG418">
        <f>K418</f>
        <v>0</v>
      </c>
      <c r="AH418">
        <f>L418</f>
        <v>0</v>
      </c>
      <c r="AI418">
        <f>M418</f>
        <v>0</v>
      </c>
      <c r="AJ418">
        <f>N418</f>
        <v>0</v>
      </c>
      <c r="AK418">
        <f>O418</f>
        <v>0</v>
      </c>
      <c r="AL418">
        <f>P418</f>
        <v>0</v>
      </c>
      <c r="AM418">
        <f>Q418</f>
        <v>0</v>
      </c>
      <c r="AN418">
        <f>R418</f>
        <v>0</v>
      </c>
      <c r="AO418">
        <f>S418</f>
        <v>0</v>
      </c>
    </row>
    <row r="419" spans="23:41">
      <c r="W419">
        <f>A419</f>
        <v>0</v>
      </c>
      <c r="X419">
        <f>B419</f>
        <v>0</v>
      </c>
      <c r="Y419">
        <f>C419</f>
        <v>0</v>
      </c>
      <c r="Z419">
        <f>D419</f>
        <v>0</v>
      </c>
      <c r="AA419">
        <f>IFERROR(VLOOKUP(E419,'lists'!$AI:$AJ,2,FALSE),"")</f>
        <v>0</v>
      </c>
      <c r="AB419">
        <f>IFERROR(VLOOKUP(F419,'lists'!$AK:$AL,2,FALSE),"")</f>
        <v>0</v>
      </c>
      <c r="AC419">
        <f>G419</f>
        <v>0</v>
      </c>
      <c r="AD419">
        <f>H419</f>
        <v>0</v>
      </c>
      <c r="AE419">
        <f>I419</f>
        <v>0</v>
      </c>
      <c r="AF419">
        <f>J419</f>
        <v>0</v>
      </c>
      <c r="AG419">
        <f>K419</f>
        <v>0</v>
      </c>
      <c r="AH419">
        <f>L419</f>
        <v>0</v>
      </c>
      <c r="AI419">
        <f>M419</f>
        <v>0</v>
      </c>
      <c r="AJ419">
        <f>N419</f>
        <v>0</v>
      </c>
      <c r="AK419">
        <f>O419</f>
        <v>0</v>
      </c>
      <c r="AL419">
        <f>P419</f>
        <v>0</v>
      </c>
      <c r="AM419">
        <f>Q419</f>
        <v>0</v>
      </c>
      <c r="AN419">
        <f>R419</f>
        <v>0</v>
      </c>
      <c r="AO419">
        <f>S419</f>
        <v>0</v>
      </c>
    </row>
    <row r="420" spans="23:41">
      <c r="W420">
        <f>A420</f>
        <v>0</v>
      </c>
      <c r="X420">
        <f>B420</f>
        <v>0</v>
      </c>
      <c r="Y420">
        <f>C420</f>
        <v>0</v>
      </c>
      <c r="Z420">
        <f>D420</f>
        <v>0</v>
      </c>
      <c r="AA420">
        <f>IFERROR(VLOOKUP(E420,'lists'!$AI:$AJ,2,FALSE),"")</f>
        <v>0</v>
      </c>
      <c r="AB420">
        <f>IFERROR(VLOOKUP(F420,'lists'!$AK:$AL,2,FALSE),"")</f>
        <v>0</v>
      </c>
      <c r="AC420">
        <f>G420</f>
        <v>0</v>
      </c>
      <c r="AD420">
        <f>H420</f>
        <v>0</v>
      </c>
      <c r="AE420">
        <f>I420</f>
        <v>0</v>
      </c>
      <c r="AF420">
        <f>J420</f>
        <v>0</v>
      </c>
      <c r="AG420">
        <f>K420</f>
        <v>0</v>
      </c>
      <c r="AH420">
        <f>L420</f>
        <v>0</v>
      </c>
      <c r="AI420">
        <f>M420</f>
        <v>0</v>
      </c>
      <c r="AJ420">
        <f>N420</f>
        <v>0</v>
      </c>
      <c r="AK420">
        <f>O420</f>
        <v>0</v>
      </c>
      <c r="AL420">
        <f>P420</f>
        <v>0</v>
      </c>
      <c r="AM420">
        <f>Q420</f>
        <v>0</v>
      </c>
      <c r="AN420">
        <f>R420</f>
        <v>0</v>
      </c>
      <c r="AO420">
        <f>S420</f>
        <v>0</v>
      </c>
    </row>
    <row r="421" spans="23:41">
      <c r="W421">
        <f>A421</f>
        <v>0</v>
      </c>
      <c r="X421">
        <f>B421</f>
        <v>0</v>
      </c>
      <c r="Y421">
        <f>C421</f>
        <v>0</v>
      </c>
      <c r="Z421">
        <f>D421</f>
        <v>0</v>
      </c>
      <c r="AA421">
        <f>IFERROR(VLOOKUP(E421,'lists'!$AI:$AJ,2,FALSE),"")</f>
        <v>0</v>
      </c>
      <c r="AB421">
        <f>IFERROR(VLOOKUP(F421,'lists'!$AK:$AL,2,FALSE),"")</f>
        <v>0</v>
      </c>
      <c r="AC421">
        <f>G421</f>
        <v>0</v>
      </c>
      <c r="AD421">
        <f>H421</f>
        <v>0</v>
      </c>
      <c r="AE421">
        <f>I421</f>
        <v>0</v>
      </c>
      <c r="AF421">
        <f>J421</f>
        <v>0</v>
      </c>
      <c r="AG421">
        <f>K421</f>
        <v>0</v>
      </c>
      <c r="AH421">
        <f>L421</f>
        <v>0</v>
      </c>
      <c r="AI421">
        <f>M421</f>
        <v>0</v>
      </c>
      <c r="AJ421">
        <f>N421</f>
        <v>0</v>
      </c>
      <c r="AK421">
        <f>O421</f>
        <v>0</v>
      </c>
      <c r="AL421">
        <f>P421</f>
        <v>0</v>
      </c>
      <c r="AM421">
        <f>Q421</f>
        <v>0</v>
      </c>
      <c r="AN421">
        <f>R421</f>
        <v>0</v>
      </c>
      <c r="AO421">
        <f>S421</f>
        <v>0</v>
      </c>
    </row>
    <row r="422" spans="23:41">
      <c r="W422">
        <f>A422</f>
        <v>0</v>
      </c>
      <c r="X422">
        <f>B422</f>
        <v>0</v>
      </c>
      <c r="Y422">
        <f>C422</f>
        <v>0</v>
      </c>
      <c r="Z422">
        <f>D422</f>
        <v>0</v>
      </c>
      <c r="AA422">
        <f>IFERROR(VLOOKUP(E422,'lists'!$AI:$AJ,2,FALSE),"")</f>
        <v>0</v>
      </c>
      <c r="AB422">
        <f>IFERROR(VLOOKUP(F422,'lists'!$AK:$AL,2,FALSE),"")</f>
        <v>0</v>
      </c>
      <c r="AC422">
        <f>G422</f>
        <v>0</v>
      </c>
      <c r="AD422">
        <f>H422</f>
        <v>0</v>
      </c>
      <c r="AE422">
        <f>I422</f>
        <v>0</v>
      </c>
      <c r="AF422">
        <f>J422</f>
        <v>0</v>
      </c>
      <c r="AG422">
        <f>K422</f>
        <v>0</v>
      </c>
      <c r="AH422">
        <f>L422</f>
        <v>0</v>
      </c>
      <c r="AI422">
        <f>M422</f>
        <v>0</v>
      </c>
      <c r="AJ422">
        <f>N422</f>
        <v>0</v>
      </c>
      <c r="AK422">
        <f>O422</f>
        <v>0</v>
      </c>
      <c r="AL422">
        <f>P422</f>
        <v>0</v>
      </c>
      <c r="AM422">
        <f>Q422</f>
        <v>0</v>
      </c>
      <c r="AN422">
        <f>R422</f>
        <v>0</v>
      </c>
      <c r="AO422">
        <f>S422</f>
        <v>0</v>
      </c>
    </row>
    <row r="423" spans="23:41">
      <c r="W423">
        <f>A423</f>
        <v>0</v>
      </c>
      <c r="X423">
        <f>B423</f>
        <v>0</v>
      </c>
      <c r="Y423">
        <f>C423</f>
        <v>0</v>
      </c>
      <c r="Z423">
        <f>D423</f>
        <v>0</v>
      </c>
      <c r="AA423">
        <f>IFERROR(VLOOKUP(E423,'lists'!$AI:$AJ,2,FALSE),"")</f>
        <v>0</v>
      </c>
      <c r="AB423">
        <f>IFERROR(VLOOKUP(F423,'lists'!$AK:$AL,2,FALSE),"")</f>
        <v>0</v>
      </c>
      <c r="AC423">
        <f>G423</f>
        <v>0</v>
      </c>
      <c r="AD423">
        <f>H423</f>
        <v>0</v>
      </c>
      <c r="AE423">
        <f>I423</f>
        <v>0</v>
      </c>
      <c r="AF423">
        <f>J423</f>
        <v>0</v>
      </c>
      <c r="AG423">
        <f>K423</f>
        <v>0</v>
      </c>
      <c r="AH423">
        <f>L423</f>
        <v>0</v>
      </c>
      <c r="AI423">
        <f>M423</f>
        <v>0</v>
      </c>
      <c r="AJ423">
        <f>N423</f>
        <v>0</v>
      </c>
      <c r="AK423">
        <f>O423</f>
        <v>0</v>
      </c>
      <c r="AL423">
        <f>P423</f>
        <v>0</v>
      </c>
      <c r="AM423">
        <f>Q423</f>
        <v>0</v>
      </c>
      <c r="AN423">
        <f>R423</f>
        <v>0</v>
      </c>
      <c r="AO423">
        <f>S423</f>
        <v>0</v>
      </c>
    </row>
    <row r="424" spans="23:41">
      <c r="W424">
        <f>A424</f>
        <v>0</v>
      </c>
      <c r="X424">
        <f>B424</f>
        <v>0</v>
      </c>
      <c r="Y424">
        <f>C424</f>
        <v>0</v>
      </c>
      <c r="Z424">
        <f>D424</f>
        <v>0</v>
      </c>
      <c r="AA424">
        <f>IFERROR(VLOOKUP(E424,'lists'!$AI:$AJ,2,FALSE),"")</f>
        <v>0</v>
      </c>
      <c r="AB424">
        <f>IFERROR(VLOOKUP(F424,'lists'!$AK:$AL,2,FALSE),"")</f>
        <v>0</v>
      </c>
      <c r="AC424">
        <f>G424</f>
        <v>0</v>
      </c>
      <c r="AD424">
        <f>H424</f>
        <v>0</v>
      </c>
      <c r="AE424">
        <f>I424</f>
        <v>0</v>
      </c>
      <c r="AF424">
        <f>J424</f>
        <v>0</v>
      </c>
      <c r="AG424">
        <f>K424</f>
        <v>0</v>
      </c>
      <c r="AH424">
        <f>L424</f>
        <v>0</v>
      </c>
      <c r="AI424">
        <f>M424</f>
        <v>0</v>
      </c>
      <c r="AJ424">
        <f>N424</f>
        <v>0</v>
      </c>
      <c r="AK424">
        <f>O424</f>
        <v>0</v>
      </c>
      <c r="AL424">
        <f>P424</f>
        <v>0</v>
      </c>
      <c r="AM424">
        <f>Q424</f>
        <v>0</v>
      </c>
      <c r="AN424">
        <f>R424</f>
        <v>0</v>
      </c>
      <c r="AO424">
        <f>S424</f>
        <v>0</v>
      </c>
    </row>
    <row r="425" spans="23:41">
      <c r="W425">
        <f>A425</f>
        <v>0</v>
      </c>
      <c r="X425">
        <f>B425</f>
        <v>0</v>
      </c>
      <c r="Y425">
        <f>C425</f>
        <v>0</v>
      </c>
      <c r="Z425">
        <f>D425</f>
        <v>0</v>
      </c>
      <c r="AA425">
        <f>IFERROR(VLOOKUP(E425,'lists'!$AI:$AJ,2,FALSE),"")</f>
        <v>0</v>
      </c>
      <c r="AB425">
        <f>IFERROR(VLOOKUP(F425,'lists'!$AK:$AL,2,FALSE),"")</f>
        <v>0</v>
      </c>
      <c r="AC425">
        <f>G425</f>
        <v>0</v>
      </c>
      <c r="AD425">
        <f>H425</f>
        <v>0</v>
      </c>
      <c r="AE425">
        <f>I425</f>
        <v>0</v>
      </c>
      <c r="AF425">
        <f>J425</f>
        <v>0</v>
      </c>
      <c r="AG425">
        <f>K425</f>
        <v>0</v>
      </c>
      <c r="AH425">
        <f>L425</f>
        <v>0</v>
      </c>
      <c r="AI425">
        <f>M425</f>
        <v>0</v>
      </c>
      <c r="AJ425">
        <f>N425</f>
        <v>0</v>
      </c>
      <c r="AK425">
        <f>O425</f>
        <v>0</v>
      </c>
      <c r="AL425">
        <f>P425</f>
        <v>0</v>
      </c>
      <c r="AM425">
        <f>Q425</f>
        <v>0</v>
      </c>
      <c r="AN425">
        <f>R425</f>
        <v>0</v>
      </c>
      <c r="AO425">
        <f>S425</f>
        <v>0</v>
      </c>
    </row>
    <row r="426" spans="23:41">
      <c r="W426">
        <f>A426</f>
        <v>0</v>
      </c>
      <c r="X426">
        <f>B426</f>
        <v>0</v>
      </c>
      <c r="Y426">
        <f>C426</f>
        <v>0</v>
      </c>
      <c r="Z426">
        <f>D426</f>
        <v>0</v>
      </c>
      <c r="AA426">
        <f>IFERROR(VLOOKUP(E426,'lists'!$AI:$AJ,2,FALSE),"")</f>
        <v>0</v>
      </c>
      <c r="AB426">
        <f>IFERROR(VLOOKUP(F426,'lists'!$AK:$AL,2,FALSE),"")</f>
        <v>0</v>
      </c>
      <c r="AC426">
        <f>G426</f>
        <v>0</v>
      </c>
      <c r="AD426">
        <f>H426</f>
        <v>0</v>
      </c>
      <c r="AE426">
        <f>I426</f>
        <v>0</v>
      </c>
      <c r="AF426">
        <f>J426</f>
        <v>0</v>
      </c>
      <c r="AG426">
        <f>K426</f>
        <v>0</v>
      </c>
      <c r="AH426">
        <f>L426</f>
        <v>0</v>
      </c>
      <c r="AI426">
        <f>M426</f>
        <v>0</v>
      </c>
      <c r="AJ426">
        <f>N426</f>
        <v>0</v>
      </c>
      <c r="AK426">
        <f>O426</f>
        <v>0</v>
      </c>
      <c r="AL426">
        <f>P426</f>
        <v>0</v>
      </c>
      <c r="AM426">
        <f>Q426</f>
        <v>0</v>
      </c>
      <c r="AN426">
        <f>R426</f>
        <v>0</v>
      </c>
      <c r="AO426">
        <f>S426</f>
        <v>0</v>
      </c>
    </row>
    <row r="427" spans="23:41">
      <c r="W427">
        <f>A427</f>
        <v>0</v>
      </c>
      <c r="X427">
        <f>B427</f>
        <v>0</v>
      </c>
      <c r="Y427">
        <f>C427</f>
        <v>0</v>
      </c>
      <c r="Z427">
        <f>D427</f>
        <v>0</v>
      </c>
      <c r="AA427">
        <f>IFERROR(VLOOKUP(E427,'lists'!$AI:$AJ,2,FALSE),"")</f>
        <v>0</v>
      </c>
      <c r="AB427">
        <f>IFERROR(VLOOKUP(F427,'lists'!$AK:$AL,2,FALSE),"")</f>
        <v>0</v>
      </c>
      <c r="AC427">
        <f>G427</f>
        <v>0</v>
      </c>
      <c r="AD427">
        <f>H427</f>
        <v>0</v>
      </c>
      <c r="AE427">
        <f>I427</f>
        <v>0</v>
      </c>
      <c r="AF427">
        <f>J427</f>
        <v>0</v>
      </c>
      <c r="AG427">
        <f>K427</f>
        <v>0</v>
      </c>
      <c r="AH427">
        <f>L427</f>
        <v>0</v>
      </c>
      <c r="AI427">
        <f>M427</f>
        <v>0</v>
      </c>
      <c r="AJ427">
        <f>N427</f>
        <v>0</v>
      </c>
      <c r="AK427">
        <f>O427</f>
        <v>0</v>
      </c>
      <c r="AL427">
        <f>P427</f>
        <v>0</v>
      </c>
      <c r="AM427">
        <f>Q427</f>
        <v>0</v>
      </c>
      <c r="AN427">
        <f>R427</f>
        <v>0</v>
      </c>
      <c r="AO427">
        <f>S427</f>
        <v>0</v>
      </c>
    </row>
    <row r="428" spans="23:41">
      <c r="W428">
        <f>A428</f>
        <v>0</v>
      </c>
      <c r="X428">
        <f>B428</f>
        <v>0</v>
      </c>
      <c r="Y428">
        <f>C428</f>
        <v>0</v>
      </c>
      <c r="Z428">
        <f>D428</f>
        <v>0</v>
      </c>
      <c r="AA428">
        <f>IFERROR(VLOOKUP(E428,'lists'!$AI:$AJ,2,FALSE),"")</f>
        <v>0</v>
      </c>
      <c r="AB428">
        <f>IFERROR(VLOOKUP(F428,'lists'!$AK:$AL,2,FALSE),"")</f>
        <v>0</v>
      </c>
      <c r="AC428">
        <f>G428</f>
        <v>0</v>
      </c>
      <c r="AD428">
        <f>H428</f>
        <v>0</v>
      </c>
      <c r="AE428">
        <f>I428</f>
        <v>0</v>
      </c>
      <c r="AF428">
        <f>J428</f>
        <v>0</v>
      </c>
      <c r="AG428">
        <f>K428</f>
        <v>0</v>
      </c>
      <c r="AH428">
        <f>L428</f>
        <v>0</v>
      </c>
      <c r="AI428">
        <f>M428</f>
        <v>0</v>
      </c>
      <c r="AJ428">
        <f>N428</f>
        <v>0</v>
      </c>
      <c r="AK428">
        <f>O428</f>
        <v>0</v>
      </c>
      <c r="AL428">
        <f>P428</f>
        <v>0</v>
      </c>
      <c r="AM428">
        <f>Q428</f>
        <v>0</v>
      </c>
      <c r="AN428">
        <f>R428</f>
        <v>0</v>
      </c>
      <c r="AO428">
        <f>S428</f>
        <v>0</v>
      </c>
    </row>
    <row r="429" spans="23:41">
      <c r="W429">
        <f>A429</f>
        <v>0</v>
      </c>
      <c r="X429">
        <f>B429</f>
        <v>0</v>
      </c>
      <c r="Y429">
        <f>C429</f>
        <v>0</v>
      </c>
      <c r="Z429">
        <f>D429</f>
        <v>0</v>
      </c>
      <c r="AA429">
        <f>IFERROR(VLOOKUP(E429,'lists'!$AI:$AJ,2,FALSE),"")</f>
        <v>0</v>
      </c>
      <c r="AB429">
        <f>IFERROR(VLOOKUP(F429,'lists'!$AK:$AL,2,FALSE),"")</f>
        <v>0</v>
      </c>
      <c r="AC429">
        <f>G429</f>
        <v>0</v>
      </c>
      <c r="AD429">
        <f>H429</f>
        <v>0</v>
      </c>
      <c r="AE429">
        <f>I429</f>
        <v>0</v>
      </c>
      <c r="AF429">
        <f>J429</f>
        <v>0</v>
      </c>
      <c r="AG429">
        <f>K429</f>
        <v>0</v>
      </c>
      <c r="AH429">
        <f>L429</f>
        <v>0</v>
      </c>
      <c r="AI429">
        <f>M429</f>
        <v>0</v>
      </c>
      <c r="AJ429">
        <f>N429</f>
        <v>0</v>
      </c>
      <c r="AK429">
        <f>O429</f>
        <v>0</v>
      </c>
      <c r="AL429">
        <f>P429</f>
        <v>0</v>
      </c>
      <c r="AM429">
        <f>Q429</f>
        <v>0</v>
      </c>
      <c r="AN429">
        <f>R429</f>
        <v>0</v>
      </c>
      <c r="AO429">
        <f>S429</f>
        <v>0</v>
      </c>
    </row>
    <row r="430" spans="23:41">
      <c r="W430">
        <f>A430</f>
        <v>0</v>
      </c>
      <c r="X430">
        <f>B430</f>
        <v>0</v>
      </c>
      <c r="Y430">
        <f>C430</f>
        <v>0</v>
      </c>
      <c r="Z430">
        <f>D430</f>
        <v>0</v>
      </c>
      <c r="AA430">
        <f>IFERROR(VLOOKUP(E430,'lists'!$AI:$AJ,2,FALSE),"")</f>
        <v>0</v>
      </c>
      <c r="AB430">
        <f>IFERROR(VLOOKUP(F430,'lists'!$AK:$AL,2,FALSE),"")</f>
        <v>0</v>
      </c>
      <c r="AC430">
        <f>G430</f>
        <v>0</v>
      </c>
      <c r="AD430">
        <f>H430</f>
        <v>0</v>
      </c>
      <c r="AE430">
        <f>I430</f>
        <v>0</v>
      </c>
      <c r="AF430">
        <f>J430</f>
        <v>0</v>
      </c>
      <c r="AG430">
        <f>K430</f>
        <v>0</v>
      </c>
      <c r="AH430">
        <f>L430</f>
        <v>0</v>
      </c>
      <c r="AI430">
        <f>M430</f>
        <v>0</v>
      </c>
      <c r="AJ430">
        <f>N430</f>
        <v>0</v>
      </c>
      <c r="AK430">
        <f>O430</f>
        <v>0</v>
      </c>
      <c r="AL430">
        <f>P430</f>
        <v>0</v>
      </c>
      <c r="AM430">
        <f>Q430</f>
        <v>0</v>
      </c>
      <c r="AN430">
        <f>R430</f>
        <v>0</v>
      </c>
      <c r="AO430">
        <f>S430</f>
        <v>0</v>
      </c>
    </row>
    <row r="431" spans="23:41">
      <c r="W431">
        <f>A431</f>
        <v>0</v>
      </c>
      <c r="X431">
        <f>B431</f>
        <v>0</v>
      </c>
      <c r="Y431">
        <f>C431</f>
        <v>0</v>
      </c>
      <c r="Z431">
        <f>D431</f>
        <v>0</v>
      </c>
      <c r="AA431">
        <f>IFERROR(VLOOKUP(E431,'lists'!$AI:$AJ,2,FALSE),"")</f>
        <v>0</v>
      </c>
      <c r="AB431">
        <f>IFERROR(VLOOKUP(F431,'lists'!$AK:$AL,2,FALSE),"")</f>
        <v>0</v>
      </c>
      <c r="AC431">
        <f>G431</f>
        <v>0</v>
      </c>
      <c r="AD431">
        <f>H431</f>
        <v>0</v>
      </c>
      <c r="AE431">
        <f>I431</f>
        <v>0</v>
      </c>
      <c r="AF431">
        <f>J431</f>
        <v>0</v>
      </c>
      <c r="AG431">
        <f>K431</f>
        <v>0</v>
      </c>
      <c r="AH431">
        <f>L431</f>
        <v>0</v>
      </c>
      <c r="AI431">
        <f>M431</f>
        <v>0</v>
      </c>
      <c r="AJ431">
        <f>N431</f>
        <v>0</v>
      </c>
      <c r="AK431">
        <f>O431</f>
        <v>0</v>
      </c>
      <c r="AL431">
        <f>P431</f>
        <v>0</v>
      </c>
      <c r="AM431">
        <f>Q431</f>
        <v>0</v>
      </c>
      <c r="AN431">
        <f>R431</f>
        <v>0</v>
      </c>
      <c r="AO431">
        <f>S431</f>
        <v>0</v>
      </c>
    </row>
    <row r="432" spans="23:41">
      <c r="W432">
        <f>A432</f>
        <v>0</v>
      </c>
      <c r="X432">
        <f>B432</f>
        <v>0</v>
      </c>
      <c r="Y432">
        <f>C432</f>
        <v>0</v>
      </c>
      <c r="Z432">
        <f>D432</f>
        <v>0</v>
      </c>
      <c r="AA432">
        <f>IFERROR(VLOOKUP(E432,'lists'!$AI:$AJ,2,FALSE),"")</f>
        <v>0</v>
      </c>
      <c r="AB432">
        <f>IFERROR(VLOOKUP(F432,'lists'!$AK:$AL,2,FALSE),"")</f>
        <v>0</v>
      </c>
      <c r="AC432">
        <f>G432</f>
        <v>0</v>
      </c>
      <c r="AD432">
        <f>H432</f>
        <v>0</v>
      </c>
      <c r="AE432">
        <f>I432</f>
        <v>0</v>
      </c>
      <c r="AF432">
        <f>J432</f>
        <v>0</v>
      </c>
      <c r="AG432">
        <f>K432</f>
        <v>0</v>
      </c>
      <c r="AH432">
        <f>L432</f>
        <v>0</v>
      </c>
      <c r="AI432">
        <f>M432</f>
        <v>0</v>
      </c>
      <c r="AJ432">
        <f>N432</f>
        <v>0</v>
      </c>
      <c r="AK432">
        <f>O432</f>
        <v>0</v>
      </c>
      <c r="AL432">
        <f>P432</f>
        <v>0</v>
      </c>
      <c r="AM432">
        <f>Q432</f>
        <v>0</v>
      </c>
      <c r="AN432">
        <f>R432</f>
        <v>0</v>
      </c>
      <c r="AO432">
        <f>S432</f>
        <v>0</v>
      </c>
    </row>
    <row r="433" spans="23:41">
      <c r="W433">
        <f>A433</f>
        <v>0</v>
      </c>
      <c r="X433">
        <f>B433</f>
        <v>0</v>
      </c>
      <c r="Y433">
        <f>C433</f>
        <v>0</v>
      </c>
      <c r="Z433">
        <f>D433</f>
        <v>0</v>
      </c>
      <c r="AA433">
        <f>IFERROR(VLOOKUP(E433,'lists'!$AI:$AJ,2,FALSE),"")</f>
        <v>0</v>
      </c>
      <c r="AB433">
        <f>IFERROR(VLOOKUP(F433,'lists'!$AK:$AL,2,FALSE),"")</f>
        <v>0</v>
      </c>
      <c r="AC433">
        <f>G433</f>
        <v>0</v>
      </c>
      <c r="AD433">
        <f>H433</f>
        <v>0</v>
      </c>
      <c r="AE433">
        <f>I433</f>
        <v>0</v>
      </c>
      <c r="AF433">
        <f>J433</f>
        <v>0</v>
      </c>
      <c r="AG433">
        <f>K433</f>
        <v>0</v>
      </c>
      <c r="AH433">
        <f>L433</f>
        <v>0</v>
      </c>
      <c r="AI433">
        <f>M433</f>
        <v>0</v>
      </c>
      <c r="AJ433">
        <f>N433</f>
        <v>0</v>
      </c>
      <c r="AK433">
        <f>O433</f>
        <v>0</v>
      </c>
      <c r="AL433">
        <f>P433</f>
        <v>0</v>
      </c>
      <c r="AM433">
        <f>Q433</f>
        <v>0</v>
      </c>
      <c r="AN433">
        <f>R433</f>
        <v>0</v>
      </c>
      <c r="AO433">
        <f>S433</f>
        <v>0</v>
      </c>
    </row>
    <row r="434" spans="23:41">
      <c r="W434">
        <f>A434</f>
        <v>0</v>
      </c>
      <c r="X434">
        <f>B434</f>
        <v>0</v>
      </c>
      <c r="Y434">
        <f>C434</f>
        <v>0</v>
      </c>
      <c r="Z434">
        <f>D434</f>
        <v>0</v>
      </c>
      <c r="AA434">
        <f>IFERROR(VLOOKUP(E434,'lists'!$AI:$AJ,2,FALSE),"")</f>
        <v>0</v>
      </c>
      <c r="AB434">
        <f>IFERROR(VLOOKUP(F434,'lists'!$AK:$AL,2,FALSE),"")</f>
        <v>0</v>
      </c>
      <c r="AC434">
        <f>G434</f>
        <v>0</v>
      </c>
      <c r="AD434">
        <f>H434</f>
        <v>0</v>
      </c>
      <c r="AE434">
        <f>I434</f>
        <v>0</v>
      </c>
      <c r="AF434">
        <f>J434</f>
        <v>0</v>
      </c>
      <c r="AG434">
        <f>K434</f>
        <v>0</v>
      </c>
      <c r="AH434">
        <f>L434</f>
        <v>0</v>
      </c>
      <c r="AI434">
        <f>M434</f>
        <v>0</v>
      </c>
      <c r="AJ434">
        <f>N434</f>
        <v>0</v>
      </c>
      <c r="AK434">
        <f>O434</f>
        <v>0</v>
      </c>
      <c r="AL434">
        <f>P434</f>
        <v>0</v>
      </c>
      <c r="AM434">
        <f>Q434</f>
        <v>0</v>
      </c>
      <c r="AN434">
        <f>R434</f>
        <v>0</v>
      </c>
      <c r="AO434">
        <f>S434</f>
        <v>0</v>
      </c>
    </row>
    <row r="435" spans="23:41">
      <c r="W435">
        <f>A435</f>
        <v>0</v>
      </c>
      <c r="X435">
        <f>B435</f>
        <v>0</v>
      </c>
      <c r="Y435">
        <f>C435</f>
        <v>0</v>
      </c>
      <c r="Z435">
        <f>D435</f>
        <v>0</v>
      </c>
      <c r="AA435">
        <f>IFERROR(VLOOKUP(E435,'lists'!$AI:$AJ,2,FALSE),"")</f>
        <v>0</v>
      </c>
      <c r="AB435">
        <f>IFERROR(VLOOKUP(F435,'lists'!$AK:$AL,2,FALSE),"")</f>
        <v>0</v>
      </c>
      <c r="AC435">
        <f>G435</f>
        <v>0</v>
      </c>
      <c r="AD435">
        <f>H435</f>
        <v>0</v>
      </c>
      <c r="AE435">
        <f>I435</f>
        <v>0</v>
      </c>
      <c r="AF435">
        <f>J435</f>
        <v>0</v>
      </c>
      <c r="AG435">
        <f>K435</f>
        <v>0</v>
      </c>
      <c r="AH435">
        <f>L435</f>
        <v>0</v>
      </c>
      <c r="AI435">
        <f>M435</f>
        <v>0</v>
      </c>
      <c r="AJ435">
        <f>N435</f>
        <v>0</v>
      </c>
      <c r="AK435">
        <f>O435</f>
        <v>0</v>
      </c>
      <c r="AL435">
        <f>P435</f>
        <v>0</v>
      </c>
      <c r="AM435">
        <f>Q435</f>
        <v>0</v>
      </c>
      <c r="AN435">
        <f>R435</f>
        <v>0</v>
      </c>
      <c r="AO435">
        <f>S435</f>
        <v>0</v>
      </c>
    </row>
    <row r="436" spans="23:41">
      <c r="W436">
        <f>A436</f>
        <v>0</v>
      </c>
      <c r="X436">
        <f>B436</f>
        <v>0</v>
      </c>
      <c r="Y436">
        <f>C436</f>
        <v>0</v>
      </c>
      <c r="Z436">
        <f>D436</f>
        <v>0</v>
      </c>
      <c r="AA436">
        <f>IFERROR(VLOOKUP(E436,'lists'!$AI:$AJ,2,FALSE),"")</f>
        <v>0</v>
      </c>
      <c r="AB436">
        <f>IFERROR(VLOOKUP(F436,'lists'!$AK:$AL,2,FALSE),"")</f>
        <v>0</v>
      </c>
      <c r="AC436">
        <f>G436</f>
        <v>0</v>
      </c>
      <c r="AD436">
        <f>H436</f>
        <v>0</v>
      </c>
      <c r="AE436">
        <f>I436</f>
        <v>0</v>
      </c>
      <c r="AF436">
        <f>J436</f>
        <v>0</v>
      </c>
      <c r="AG436">
        <f>K436</f>
        <v>0</v>
      </c>
      <c r="AH436">
        <f>L436</f>
        <v>0</v>
      </c>
      <c r="AI436">
        <f>M436</f>
        <v>0</v>
      </c>
      <c r="AJ436">
        <f>N436</f>
        <v>0</v>
      </c>
      <c r="AK436">
        <f>O436</f>
        <v>0</v>
      </c>
      <c r="AL436">
        <f>P436</f>
        <v>0</v>
      </c>
      <c r="AM436">
        <f>Q436</f>
        <v>0</v>
      </c>
      <c r="AN436">
        <f>R436</f>
        <v>0</v>
      </c>
      <c r="AO436">
        <f>S436</f>
        <v>0</v>
      </c>
    </row>
    <row r="437" spans="23:41">
      <c r="W437">
        <f>A437</f>
        <v>0</v>
      </c>
      <c r="X437">
        <f>B437</f>
        <v>0</v>
      </c>
      <c r="Y437">
        <f>C437</f>
        <v>0</v>
      </c>
      <c r="Z437">
        <f>D437</f>
        <v>0</v>
      </c>
      <c r="AA437">
        <f>IFERROR(VLOOKUP(E437,'lists'!$AI:$AJ,2,FALSE),"")</f>
        <v>0</v>
      </c>
      <c r="AB437">
        <f>IFERROR(VLOOKUP(F437,'lists'!$AK:$AL,2,FALSE),"")</f>
        <v>0</v>
      </c>
      <c r="AC437">
        <f>G437</f>
        <v>0</v>
      </c>
      <c r="AD437">
        <f>H437</f>
        <v>0</v>
      </c>
      <c r="AE437">
        <f>I437</f>
        <v>0</v>
      </c>
      <c r="AF437">
        <f>J437</f>
        <v>0</v>
      </c>
      <c r="AG437">
        <f>K437</f>
        <v>0</v>
      </c>
      <c r="AH437">
        <f>L437</f>
        <v>0</v>
      </c>
      <c r="AI437">
        <f>M437</f>
        <v>0</v>
      </c>
      <c r="AJ437">
        <f>N437</f>
        <v>0</v>
      </c>
      <c r="AK437">
        <f>O437</f>
        <v>0</v>
      </c>
      <c r="AL437">
        <f>P437</f>
        <v>0</v>
      </c>
      <c r="AM437">
        <f>Q437</f>
        <v>0</v>
      </c>
      <c r="AN437">
        <f>R437</f>
        <v>0</v>
      </c>
      <c r="AO437">
        <f>S437</f>
        <v>0</v>
      </c>
    </row>
    <row r="438" spans="23:41">
      <c r="W438">
        <f>A438</f>
        <v>0</v>
      </c>
      <c r="X438">
        <f>B438</f>
        <v>0</v>
      </c>
      <c r="Y438">
        <f>C438</f>
        <v>0</v>
      </c>
      <c r="Z438">
        <f>D438</f>
        <v>0</v>
      </c>
      <c r="AA438">
        <f>IFERROR(VLOOKUP(E438,'lists'!$AI:$AJ,2,FALSE),"")</f>
        <v>0</v>
      </c>
      <c r="AB438">
        <f>IFERROR(VLOOKUP(F438,'lists'!$AK:$AL,2,FALSE),"")</f>
        <v>0</v>
      </c>
      <c r="AC438">
        <f>G438</f>
        <v>0</v>
      </c>
      <c r="AD438">
        <f>H438</f>
        <v>0</v>
      </c>
      <c r="AE438">
        <f>I438</f>
        <v>0</v>
      </c>
      <c r="AF438">
        <f>J438</f>
        <v>0</v>
      </c>
      <c r="AG438">
        <f>K438</f>
        <v>0</v>
      </c>
      <c r="AH438">
        <f>L438</f>
        <v>0</v>
      </c>
      <c r="AI438">
        <f>M438</f>
        <v>0</v>
      </c>
      <c r="AJ438">
        <f>N438</f>
        <v>0</v>
      </c>
      <c r="AK438">
        <f>O438</f>
        <v>0</v>
      </c>
      <c r="AL438">
        <f>P438</f>
        <v>0</v>
      </c>
      <c r="AM438">
        <f>Q438</f>
        <v>0</v>
      </c>
      <c r="AN438">
        <f>R438</f>
        <v>0</v>
      </c>
      <c r="AO438">
        <f>S438</f>
        <v>0</v>
      </c>
    </row>
    <row r="439" spans="23:41">
      <c r="W439">
        <f>A439</f>
        <v>0</v>
      </c>
      <c r="X439">
        <f>B439</f>
        <v>0</v>
      </c>
      <c r="Y439">
        <f>C439</f>
        <v>0</v>
      </c>
      <c r="Z439">
        <f>D439</f>
        <v>0</v>
      </c>
      <c r="AA439">
        <f>IFERROR(VLOOKUP(E439,'lists'!$AI:$AJ,2,FALSE),"")</f>
        <v>0</v>
      </c>
      <c r="AB439">
        <f>IFERROR(VLOOKUP(F439,'lists'!$AK:$AL,2,FALSE),"")</f>
        <v>0</v>
      </c>
      <c r="AC439">
        <f>G439</f>
        <v>0</v>
      </c>
      <c r="AD439">
        <f>H439</f>
        <v>0</v>
      </c>
      <c r="AE439">
        <f>I439</f>
        <v>0</v>
      </c>
      <c r="AF439">
        <f>J439</f>
        <v>0</v>
      </c>
      <c r="AG439">
        <f>K439</f>
        <v>0</v>
      </c>
      <c r="AH439">
        <f>L439</f>
        <v>0</v>
      </c>
      <c r="AI439">
        <f>M439</f>
        <v>0</v>
      </c>
      <c r="AJ439">
        <f>N439</f>
        <v>0</v>
      </c>
      <c r="AK439">
        <f>O439</f>
        <v>0</v>
      </c>
      <c r="AL439">
        <f>P439</f>
        <v>0</v>
      </c>
      <c r="AM439">
        <f>Q439</f>
        <v>0</v>
      </c>
      <c r="AN439">
        <f>R439</f>
        <v>0</v>
      </c>
      <c r="AO439">
        <f>S439</f>
        <v>0</v>
      </c>
    </row>
    <row r="440" spans="23:41">
      <c r="W440">
        <f>A440</f>
        <v>0</v>
      </c>
      <c r="X440">
        <f>B440</f>
        <v>0</v>
      </c>
      <c r="Y440">
        <f>C440</f>
        <v>0</v>
      </c>
      <c r="Z440">
        <f>D440</f>
        <v>0</v>
      </c>
      <c r="AA440">
        <f>IFERROR(VLOOKUP(E440,'lists'!$AI:$AJ,2,FALSE),"")</f>
        <v>0</v>
      </c>
      <c r="AB440">
        <f>IFERROR(VLOOKUP(F440,'lists'!$AK:$AL,2,FALSE),"")</f>
        <v>0</v>
      </c>
      <c r="AC440">
        <f>G440</f>
        <v>0</v>
      </c>
      <c r="AD440">
        <f>H440</f>
        <v>0</v>
      </c>
      <c r="AE440">
        <f>I440</f>
        <v>0</v>
      </c>
      <c r="AF440">
        <f>J440</f>
        <v>0</v>
      </c>
      <c r="AG440">
        <f>K440</f>
        <v>0</v>
      </c>
      <c r="AH440">
        <f>L440</f>
        <v>0</v>
      </c>
      <c r="AI440">
        <f>M440</f>
        <v>0</v>
      </c>
      <c r="AJ440">
        <f>N440</f>
        <v>0</v>
      </c>
      <c r="AK440">
        <f>O440</f>
        <v>0</v>
      </c>
      <c r="AL440">
        <f>P440</f>
        <v>0</v>
      </c>
      <c r="AM440">
        <f>Q440</f>
        <v>0</v>
      </c>
      <c r="AN440">
        <f>R440</f>
        <v>0</v>
      </c>
      <c r="AO440">
        <f>S440</f>
        <v>0</v>
      </c>
    </row>
    <row r="441" spans="23:41">
      <c r="W441">
        <f>A441</f>
        <v>0</v>
      </c>
      <c r="X441">
        <f>B441</f>
        <v>0</v>
      </c>
      <c r="Y441">
        <f>C441</f>
        <v>0</v>
      </c>
      <c r="Z441">
        <f>D441</f>
        <v>0</v>
      </c>
      <c r="AA441">
        <f>IFERROR(VLOOKUP(E441,'lists'!$AI:$AJ,2,FALSE),"")</f>
        <v>0</v>
      </c>
      <c r="AB441">
        <f>IFERROR(VLOOKUP(F441,'lists'!$AK:$AL,2,FALSE),"")</f>
        <v>0</v>
      </c>
      <c r="AC441">
        <f>G441</f>
        <v>0</v>
      </c>
      <c r="AD441">
        <f>H441</f>
        <v>0</v>
      </c>
      <c r="AE441">
        <f>I441</f>
        <v>0</v>
      </c>
      <c r="AF441">
        <f>J441</f>
        <v>0</v>
      </c>
      <c r="AG441">
        <f>K441</f>
        <v>0</v>
      </c>
      <c r="AH441">
        <f>L441</f>
        <v>0</v>
      </c>
      <c r="AI441">
        <f>M441</f>
        <v>0</v>
      </c>
      <c r="AJ441">
        <f>N441</f>
        <v>0</v>
      </c>
      <c r="AK441">
        <f>O441</f>
        <v>0</v>
      </c>
      <c r="AL441">
        <f>P441</f>
        <v>0</v>
      </c>
      <c r="AM441">
        <f>Q441</f>
        <v>0</v>
      </c>
      <c r="AN441">
        <f>R441</f>
        <v>0</v>
      </c>
      <c r="AO441">
        <f>S441</f>
        <v>0</v>
      </c>
    </row>
    <row r="442" spans="23:41">
      <c r="W442">
        <f>A442</f>
        <v>0</v>
      </c>
      <c r="X442">
        <f>B442</f>
        <v>0</v>
      </c>
      <c r="Y442">
        <f>C442</f>
        <v>0</v>
      </c>
      <c r="Z442">
        <f>D442</f>
        <v>0</v>
      </c>
      <c r="AA442">
        <f>IFERROR(VLOOKUP(E442,'lists'!$AI:$AJ,2,FALSE),"")</f>
        <v>0</v>
      </c>
      <c r="AB442">
        <f>IFERROR(VLOOKUP(F442,'lists'!$AK:$AL,2,FALSE),"")</f>
        <v>0</v>
      </c>
      <c r="AC442">
        <f>G442</f>
        <v>0</v>
      </c>
      <c r="AD442">
        <f>H442</f>
        <v>0</v>
      </c>
      <c r="AE442">
        <f>I442</f>
        <v>0</v>
      </c>
      <c r="AF442">
        <f>J442</f>
        <v>0</v>
      </c>
      <c r="AG442">
        <f>K442</f>
        <v>0</v>
      </c>
      <c r="AH442">
        <f>L442</f>
        <v>0</v>
      </c>
      <c r="AI442">
        <f>M442</f>
        <v>0</v>
      </c>
      <c r="AJ442">
        <f>N442</f>
        <v>0</v>
      </c>
      <c r="AK442">
        <f>O442</f>
        <v>0</v>
      </c>
      <c r="AL442">
        <f>P442</f>
        <v>0</v>
      </c>
      <c r="AM442">
        <f>Q442</f>
        <v>0</v>
      </c>
      <c r="AN442">
        <f>R442</f>
        <v>0</v>
      </c>
      <c r="AO442">
        <f>S442</f>
        <v>0</v>
      </c>
    </row>
    <row r="443" spans="23:41">
      <c r="W443">
        <f>A443</f>
        <v>0</v>
      </c>
      <c r="X443">
        <f>B443</f>
        <v>0</v>
      </c>
      <c r="Y443">
        <f>C443</f>
        <v>0</v>
      </c>
      <c r="Z443">
        <f>D443</f>
        <v>0</v>
      </c>
      <c r="AA443">
        <f>IFERROR(VLOOKUP(E443,'lists'!$AI:$AJ,2,FALSE),"")</f>
        <v>0</v>
      </c>
      <c r="AB443">
        <f>IFERROR(VLOOKUP(F443,'lists'!$AK:$AL,2,FALSE),"")</f>
        <v>0</v>
      </c>
      <c r="AC443">
        <f>G443</f>
        <v>0</v>
      </c>
      <c r="AD443">
        <f>H443</f>
        <v>0</v>
      </c>
      <c r="AE443">
        <f>I443</f>
        <v>0</v>
      </c>
      <c r="AF443">
        <f>J443</f>
        <v>0</v>
      </c>
      <c r="AG443">
        <f>K443</f>
        <v>0</v>
      </c>
      <c r="AH443">
        <f>L443</f>
        <v>0</v>
      </c>
      <c r="AI443">
        <f>M443</f>
        <v>0</v>
      </c>
      <c r="AJ443">
        <f>N443</f>
        <v>0</v>
      </c>
      <c r="AK443">
        <f>O443</f>
        <v>0</v>
      </c>
      <c r="AL443">
        <f>P443</f>
        <v>0</v>
      </c>
      <c r="AM443">
        <f>Q443</f>
        <v>0</v>
      </c>
      <c r="AN443">
        <f>R443</f>
        <v>0</v>
      </c>
      <c r="AO443">
        <f>S443</f>
        <v>0</v>
      </c>
    </row>
    <row r="444" spans="23:41">
      <c r="W444">
        <f>A444</f>
        <v>0</v>
      </c>
      <c r="X444">
        <f>B444</f>
        <v>0</v>
      </c>
      <c r="Y444">
        <f>C444</f>
        <v>0</v>
      </c>
      <c r="Z444">
        <f>D444</f>
        <v>0</v>
      </c>
      <c r="AA444">
        <f>IFERROR(VLOOKUP(E444,'lists'!$AI:$AJ,2,FALSE),"")</f>
        <v>0</v>
      </c>
      <c r="AB444">
        <f>IFERROR(VLOOKUP(F444,'lists'!$AK:$AL,2,FALSE),"")</f>
        <v>0</v>
      </c>
      <c r="AC444">
        <f>G444</f>
        <v>0</v>
      </c>
      <c r="AD444">
        <f>H444</f>
        <v>0</v>
      </c>
      <c r="AE444">
        <f>I444</f>
        <v>0</v>
      </c>
      <c r="AF444">
        <f>J444</f>
        <v>0</v>
      </c>
      <c r="AG444">
        <f>K444</f>
        <v>0</v>
      </c>
      <c r="AH444">
        <f>L444</f>
        <v>0</v>
      </c>
      <c r="AI444">
        <f>M444</f>
        <v>0</v>
      </c>
      <c r="AJ444">
        <f>N444</f>
        <v>0</v>
      </c>
      <c r="AK444">
        <f>O444</f>
        <v>0</v>
      </c>
      <c r="AL444">
        <f>P444</f>
        <v>0</v>
      </c>
      <c r="AM444">
        <f>Q444</f>
        <v>0</v>
      </c>
      <c r="AN444">
        <f>R444</f>
        <v>0</v>
      </c>
      <c r="AO444">
        <f>S444</f>
        <v>0</v>
      </c>
    </row>
    <row r="445" spans="23:41">
      <c r="W445">
        <f>A445</f>
        <v>0</v>
      </c>
      <c r="X445">
        <f>B445</f>
        <v>0</v>
      </c>
      <c r="Y445">
        <f>C445</f>
        <v>0</v>
      </c>
      <c r="Z445">
        <f>D445</f>
        <v>0</v>
      </c>
      <c r="AA445">
        <f>IFERROR(VLOOKUP(E445,'lists'!$AI:$AJ,2,FALSE),"")</f>
        <v>0</v>
      </c>
      <c r="AB445">
        <f>IFERROR(VLOOKUP(F445,'lists'!$AK:$AL,2,FALSE),"")</f>
        <v>0</v>
      </c>
      <c r="AC445">
        <f>G445</f>
        <v>0</v>
      </c>
      <c r="AD445">
        <f>H445</f>
        <v>0</v>
      </c>
      <c r="AE445">
        <f>I445</f>
        <v>0</v>
      </c>
      <c r="AF445">
        <f>J445</f>
        <v>0</v>
      </c>
      <c r="AG445">
        <f>K445</f>
        <v>0</v>
      </c>
      <c r="AH445">
        <f>L445</f>
        <v>0</v>
      </c>
      <c r="AI445">
        <f>M445</f>
        <v>0</v>
      </c>
      <c r="AJ445">
        <f>N445</f>
        <v>0</v>
      </c>
      <c r="AK445">
        <f>O445</f>
        <v>0</v>
      </c>
      <c r="AL445">
        <f>P445</f>
        <v>0</v>
      </c>
      <c r="AM445">
        <f>Q445</f>
        <v>0</v>
      </c>
      <c r="AN445">
        <f>R445</f>
        <v>0</v>
      </c>
      <c r="AO445">
        <f>S445</f>
        <v>0</v>
      </c>
    </row>
    <row r="446" spans="23:41">
      <c r="W446">
        <f>A446</f>
        <v>0</v>
      </c>
      <c r="X446">
        <f>B446</f>
        <v>0</v>
      </c>
      <c r="Y446">
        <f>C446</f>
        <v>0</v>
      </c>
      <c r="Z446">
        <f>D446</f>
        <v>0</v>
      </c>
      <c r="AA446">
        <f>IFERROR(VLOOKUP(E446,'lists'!$AI:$AJ,2,FALSE),"")</f>
        <v>0</v>
      </c>
      <c r="AB446">
        <f>IFERROR(VLOOKUP(F446,'lists'!$AK:$AL,2,FALSE),"")</f>
        <v>0</v>
      </c>
      <c r="AC446">
        <f>G446</f>
        <v>0</v>
      </c>
      <c r="AD446">
        <f>H446</f>
        <v>0</v>
      </c>
      <c r="AE446">
        <f>I446</f>
        <v>0</v>
      </c>
      <c r="AF446">
        <f>J446</f>
        <v>0</v>
      </c>
      <c r="AG446">
        <f>K446</f>
        <v>0</v>
      </c>
      <c r="AH446">
        <f>L446</f>
        <v>0</v>
      </c>
      <c r="AI446">
        <f>M446</f>
        <v>0</v>
      </c>
      <c r="AJ446">
        <f>N446</f>
        <v>0</v>
      </c>
      <c r="AK446">
        <f>O446</f>
        <v>0</v>
      </c>
      <c r="AL446">
        <f>P446</f>
        <v>0</v>
      </c>
      <c r="AM446">
        <f>Q446</f>
        <v>0</v>
      </c>
      <c r="AN446">
        <f>R446</f>
        <v>0</v>
      </c>
      <c r="AO446">
        <f>S446</f>
        <v>0</v>
      </c>
    </row>
    <row r="447" spans="23:41">
      <c r="W447">
        <f>A447</f>
        <v>0</v>
      </c>
      <c r="X447">
        <f>B447</f>
        <v>0</v>
      </c>
      <c r="Y447">
        <f>C447</f>
        <v>0</v>
      </c>
      <c r="Z447">
        <f>D447</f>
        <v>0</v>
      </c>
      <c r="AA447">
        <f>IFERROR(VLOOKUP(E447,'lists'!$AI:$AJ,2,FALSE),"")</f>
        <v>0</v>
      </c>
      <c r="AB447">
        <f>IFERROR(VLOOKUP(F447,'lists'!$AK:$AL,2,FALSE),"")</f>
        <v>0</v>
      </c>
      <c r="AC447">
        <f>G447</f>
        <v>0</v>
      </c>
      <c r="AD447">
        <f>H447</f>
        <v>0</v>
      </c>
      <c r="AE447">
        <f>I447</f>
        <v>0</v>
      </c>
      <c r="AF447">
        <f>J447</f>
        <v>0</v>
      </c>
      <c r="AG447">
        <f>K447</f>
        <v>0</v>
      </c>
      <c r="AH447">
        <f>L447</f>
        <v>0</v>
      </c>
      <c r="AI447">
        <f>M447</f>
        <v>0</v>
      </c>
      <c r="AJ447">
        <f>N447</f>
        <v>0</v>
      </c>
      <c r="AK447">
        <f>O447</f>
        <v>0</v>
      </c>
      <c r="AL447">
        <f>P447</f>
        <v>0</v>
      </c>
      <c r="AM447">
        <f>Q447</f>
        <v>0</v>
      </c>
      <c r="AN447">
        <f>R447</f>
        <v>0</v>
      </c>
      <c r="AO447">
        <f>S447</f>
        <v>0</v>
      </c>
    </row>
    <row r="448" spans="23:41">
      <c r="W448">
        <f>A448</f>
        <v>0</v>
      </c>
      <c r="X448">
        <f>B448</f>
        <v>0</v>
      </c>
      <c r="Y448">
        <f>C448</f>
        <v>0</v>
      </c>
      <c r="Z448">
        <f>D448</f>
        <v>0</v>
      </c>
      <c r="AA448">
        <f>IFERROR(VLOOKUP(E448,'lists'!$AI:$AJ,2,FALSE),"")</f>
        <v>0</v>
      </c>
      <c r="AB448">
        <f>IFERROR(VLOOKUP(F448,'lists'!$AK:$AL,2,FALSE),"")</f>
        <v>0</v>
      </c>
      <c r="AC448">
        <f>G448</f>
        <v>0</v>
      </c>
      <c r="AD448">
        <f>H448</f>
        <v>0</v>
      </c>
      <c r="AE448">
        <f>I448</f>
        <v>0</v>
      </c>
      <c r="AF448">
        <f>J448</f>
        <v>0</v>
      </c>
      <c r="AG448">
        <f>K448</f>
        <v>0</v>
      </c>
      <c r="AH448">
        <f>L448</f>
        <v>0</v>
      </c>
      <c r="AI448">
        <f>M448</f>
        <v>0</v>
      </c>
      <c r="AJ448">
        <f>N448</f>
        <v>0</v>
      </c>
      <c r="AK448">
        <f>O448</f>
        <v>0</v>
      </c>
      <c r="AL448">
        <f>P448</f>
        <v>0</v>
      </c>
      <c r="AM448">
        <f>Q448</f>
        <v>0</v>
      </c>
      <c r="AN448">
        <f>R448</f>
        <v>0</v>
      </c>
      <c r="AO448">
        <f>S448</f>
        <v>0</v>
      </c>
    </row>
    <row r="449" spans="23:41">
      <c r="W449">
        <f>A449</f>
        <v>0</v>
      </c>
      <c r="X449">
        <f>B449</f>
        <v>0</v>
      </c>
      <c r="Y449">
        <f>C449</f>
        <v>0</v>
      </c>
      <c r="Z449">
        <f>D449</f>
        <v>0</v>
      </c>
      <c r="AA449">
        <f>IFERROR(VLOOKUP(E449,'lists'!$AI:$AJ,2,FALSE),"")</f>
        <v>0</v>
      </c>
      <c r="AB449">
        <f>IFERROR(VLOOKUP(F449,'lists'!$AK:$AL,2,FALSE),"")</f>
        <v>0</v>
      </c>
      <c r="AC449">
        <f>G449</f>
        <v>0</v>
      </c>
      <c r="AD449">
        <f>H449</f>
        <v>0</v>
      </c>
      <c r="AE449">
        <f>I449</f>
        <v>0</v>
      </c>
      <c r="AF449">
        <f>J449</f>
        <v>0</v>
      </c>
      <c r="AG449">
        <f>K449</f>
        <v>0</v>
      </c>
      <c r="AH449">
        <f>L449</f>
        <v>0</v>
      </c>
      <c r="AI449">
        <f>M449</f>
        <v>0</v>
      </c>
      <c r="AJ449">
        <f>N449</f>
        <v>0</v>
      </c>
      <c r="AK449">
        <f>O449</f>
        <v>0</v>
      </c>
      <c r="AL449">
        <f>P449</f>
        <v>0</v>
      </c>
      <c r="AM449">
        <f>Q449</f>
        <v>0</v>
      </c>
      <c r="AN449">
        <f>R449</f>
        <v>0</v>
      </c>
      <c r="AO449">
        <f>S449</f>
        <v>0</v>
      </c>
    </row>
    <row r="450" spans="23:41">
      <c r="W450">
        <f>A450</f>
        <v>0</v>
      </c>
      <c r="X450">
        <f>B450</f>
        <v>0</v>
      </c>
      <c r="Y450">
        <f>C450</f>
        <v>0</v>
      </c>
      <c r="Z450">
        <f>D450</f>
        <v>0</v>
      </c>
      <c r="AA450">
        <f>IFERROR(VLOOKUP(E450,'lists'!$AI:$AJ,2,FALSE),"")</f>
        <v>0</v>
      </c>
      <c r="AB450">
        <f>IFERROR(VLOOKUP(F450,'lists'!$AK:$AL,2,FALSE),"")</f>
        <v>0</v>
      </c>
      <c r="AC450">
        <f>G450</f>
        <v>0</v>
      </c>
      <c r="AD450">
        <f>H450</f>
        <v>0</v>
      </c>
      <c r="AE450">
        <f>I450</f>
        <v>0</v>
      </c>
      <c r="AF450">
        <f>J450</f>
        <v>0</v>
      </c>
      <c r="AG450">
        <f>K450</f>
        <v>0</v>
      </c>
      <c r="AH450">
        <f>L450</f>
        <v>0</v>
      </c>
      <c r="AI450">
        <f>M450</f>
        <v>0</v>
      </c>
      <c r="AJ450">
        <f>N450</f>
        <v>0</v>
      </c>
      <c r="AK450">
        <f>O450</f>
        <v>0</v>
      </c>
      <c r="AL450">
        <f>P450</f>
        <v>0</v>
      </c>
      <c r="AM450">
        <f>Q450</f>
        <v>0</v>
      </c>
      <c r="AN450">
        <f>R450</f>
        <v>0</v>
      </c>
      <c r="AO450">
        <f>S450</f>
        <v>0</v>
      </c>
    </row>
    <row r="451" spans="23:41">
      <c r="W451">
        <f>A451</f>
        <v>0</v>
      </c>
      <c r="X451">
        <f>B451</f>
        <v>0</v>
      </c>
      <c r="Y451">
        <f>C451</f>
        <v>0</v>
      </c>
      <c r="Z451">
        <f>D451</f>
        <v>0</v>
      </c>
      <c r="AA451">
        <f>IFERROR(VLOOKUP(E451,'lists'!$AI:$AJ,2,FALSE),"")</f>
        <v>0</v>
      </c>
      <c r="AB451">
        <f>IFERROR(VLOOKUP(F451,'lists'!$AK:$AL,2,FALSE),"")</f>
        <v>0</v>
      </c>
      <c r="AC451">
        <f>G451</f>
        <v>0</v>
      </c>
      <c r="AD451">
        <f>H451</f>
        <v>0</v>
      </c>
      <c r="AE451">
        <f>I451</f>
        <v>0</v>
      </c>
      <c r="AF451">
        <f>J451</f>
        <v>0</v>
      </c>
      <c r="AG451">
        <f>K451</f>
        <v>0</v>
      </c>
      <c r="AH451">
        <f>L451</f>
        <v>0</v>
      </c>
      <c r="AI451">
        <f>M451</f>
        <v>0</v>
      </c>
      <c r="AJ451">
        <f>N451</f>
        <v>0</v>
      </c>
      <c r="AK451">
        <f>O451</f>
        <v>0</v>
      </c>
      <c r="AL451">
        <f>P451</f>
        <v>0</v>
      </c>
      <c r="AM451">
        <f>Q451</f>
        <v>0</v>
      </c>
      <c r="AN451">
        <f>R451</f>
        <v>0</v>
      </c>
      <c r="AO451">
        <f>S451</f>
        <v>0</v>
      </c>
    </row>
    <row r="452" spans="23:41">
      <c r="W452">
        <f>A452</f>
        <v>0</v>
      </c>
      <c r="X452">
        <f>B452</f>
        <v>0</v>
      </c>
      <c r="Y452">
        <f>C452</f>
        <v>0</v>
      </c>
      <c r="Z452">
        <f>D452</f>
        <v>0</v>
      </c>
      <c r="AA452">
        <f>IFERROR(VLOOKUP(E452,'lists'!$AI:$AJ,2,FALSE),"")</f>
        <v>0</v>
      </c>
      <c r="AB452">
        <f>IFERROR(VLOOKUP(F452,'lists'!$AK:$AL,2,FALSE),"")</f>
        <v>0</v>
      </c>
      <c r="AC452">
        <f>G452</f>
        <v>0</v>
      </c>
      <c r="AD452">
        <f>H452</f>
        <v>0</v>
      </c>
      <c r="AE452">
        <f>I452</f>
        <v>0</v>
      </c>
      <c r="AF452">
        <f>J452</f>
        <v>0</v>
      </c>
      <c r="AG452">
        <f>K452</f>
        <v>0</v>
      </c>
      <c r="AH452">
        <f>L452</f>
        <v>0</v>
      </c>
      <c r="AI452">
        <f>M452</f>
        <v>0</v>
      </c>
      <c r="AJ452">
        <f>N452</f>
        <v>0</v>
      </c>
      <c r="AK452">
        <f>O452</f>
        <v>0</v>
      </c>
      <c r="AL452">
        <f>P452</f>
        <v>0</v>
      </c>
      <c r="AM452">
        <f>Q452</f>
        <v>0</v>
      </c>
      <c r="AN452">
        <f>R452</f>
        <v>0</v>
      </c>
      <c r="AO452">
        <f>S452</f>
        <v>0</v>
      </c>
    </row>
    <row r="453" spans="23:41">
      <c r="W453">
        <f>A453</f>
        <v>0</v>
      </c>
      <c r="X453">
        <f>B453</f>
        <v>0</v>
      </c>
      <c r="Y453">
        <f>C453</f>
        <v>0</v>
      </c>
      <c r="Z453">
        <f>D453</f>
        <v>0</v>
      </c>
      <c r="AA453">
        <f>IFERROR(VLOOKUP(E453,'lists'!$AI:$AJ,2,FALSE),"")</f>
        <v>0</v>
      </c>
      <c r="AB453">
        <f>IFERROR(VLOOKUP(F453,'lists'!$AK:$AL,2,FALSE),"")</f>
        <v>0</v>
      </c>
      <c r="AC453">
        <f>G453</f>
        <v>0</v>
      </c>
      <c r="AD453">
        <f>H453</f>
        <v>0</v>
      </c>
      <c r="AE453">
        <f>I453</f>
        <v>0</v>
      </c>
      <c r="AF453">
        <f>J453</f>
        <v>0</v>
      </c>
      <c r="AG453">
        <f>K453</f>
        <v>0</v>
      </c>
      <c r="AH453">
        <f>L453</f>
        <v>0</v>
      </c>
      <c r="AI453">
        <f>M453</f>
        <v>0</v>
      </c>
      <c r="AJ453">
        <f>N453</f>
        <v>0</v>
      </c>
      <c r="AK453">
        <f>O453</f>
        <v>0</v>
      </c>
      <c r="AL453">
        <f>P453</f>
        <v>0</v>
      </c>
      <c r="AM453">
        <f>Q453</f>
        <v>0</v>
      </c>
      <c r="AN453">
        <f>R453</f>
        <v>0</v>
      </c>
      <c r="AO453">
        <f>S453</f>
        <v>0</v>
      </c>
    </row>
    <row r="454" spans="23:41">
      <c r="W454">
        <f>A454</f>
        <v>0</v>
      </c>
      <c r="X454">
        <f>B454</f>
        <v>0</v>
      </c>
      <c r="Y454">
        <f>C454</f>
        <v>0</v>
      </c>
      <c r="Z454">
        <f>D454</f>
        <v>0</v>
      </c>
      <c r="AA454">
        <f>IFERROR(VLOOKUP(E454,'lists'!$AI:$AJ,2,FALSE),"")</f>
        <v>0</v>
      </c>
      <c r="AB454">
        <f>IFERROR(VLOOKUP(F454,'lists'!$AK:$AL,2,FALSE),"")</f>
        <v>0</v>
      </c>
      <c r="AC454">
        <f>G454</f>
        <v>0</v>
      </c>
      <c r="AD454">
        <f>H454</f>
        <v>0</v>
      </c>
      <c r="AE454">
        <f>I454</f>
        <v>0</v>
      </c>
      <c r="AF454">
        <f>J454</f>
        <v>0</v>
      </c>
      <c r="AG454">
        <f>K454</f>
        <v>0</v>
      </c>
      <c r="AH454">
        <f>L454</f>
        <v>0</v>
      </c>
      <c r="AI454">
        <f>M454</f>
        <v>0</v>
      </c>
      <c r="AJ454">
        <f>N454</f>
        <v>0</v>
      </c>
      <c r="AK454">
        <f>O454</f>
        <v>0</v>
      </c>
      <c r="AL454">
        <f>P454</f>
        <v>0</v>
      </c>
      <c r="AM454">
        <f>Q454</f>
        <v>0</v>
      </c>
      <c r="AN454">
        <f>R454</f>
        <v>0</v>
      </c>
      <c r="AO454">
        <f>S454</f>
        <v>0</v>
      </c>
    </row>
    <row r="455" spans="23:41">
      <c r="W455">
        <f>A455</f>
        <v>0</v>
      </c>
      <c r="X455">
        <f>B455</f>
        <v>0</v>
      </c>
      <c r="Y455">
        <f>C455</f>
        <v>0</v>
      </c>
      <c r="Z455">
        <f>D455</f>
        <v>0</v>
      </c>
      <c r="AA455">
        <f>IFERROR(VLOOKUP(E455,'lists'!$AI:$AJ,2,FALSE),"")</f>
        <v>0</v>
      </c>
      <c r="AB455">
        <f>IFERROR(VLOOKUP(F455,'lists'!$AK:$AL,2,FALSE),"")</f>
        <v>0</v>
      </c>
      <c r="AC455">
        <f>G455</f>
        <v>0</v>
      </c>
      <c r="AD455">
        <f>H455</f>
        <v>0</v>
      </c>
      <c r="AE455">
        <f>I455</f>
        <v>0</v>
      </c>
      <c r="AF455">
        <f>J455</f>
        <v>0</v>
      </c>
      <c r="AG455">
        <f>K455</f>
        <v>0</v>
      </c>
      <c r="AH455">
        <f>L455</f>
        <v>0</v>
      </c>
      <c r="AI455">
        <f>M455</f>
        <v>0</v>
      </c>
      <c r="AJ455">
        <f>N455</f>
        <v>0</v>
      </c>
      <c r="AK455">
        <f>O455</f>
        <v>0</v>
      </c>
      <c r="AL455">
        <f>P455</f>
        <v>0</v>
      </c>
      <c r="AM455">
        <f>Q455</f>
        <v>0</v>
      </c>
      <c r="AN455">
        <f>R455</f>
        <v>0</v>
      </c>
      <c r="AO455">
        <f>S455</f>
        <v>0</v>
      </c>
    </row>
    <row r="456" spans="23:41">
      <c r="W456">
        <f>A456</f>
        <v>0</v>
      </c>
      <c r="X456">
        <f>B456</f>
        <v>0</v>
      </c>
      <c r="Y456">
        <f>C456</f>
        <v>0</v>
      </c>
      <c r="Z456">
        <f>D456</f>
        <v>0</v>
      </c>
      <c r="AA456">
        <f>IFERROR(VLOOKUP(E456,'lists'!$AI:$AJ,2,FALSE),"")</f>
        <v>0</v>
      </c>
      <c r="AB456">
        <f>IFERROR(VLOOKUP(F456,'lists'!$AK:$AL,2,FALSE),"")</f>
        <v>0</v>
      </c>
      <c r="AC456">
        <f>G456</f>
        <v>0</v>
      </c>
      <c r="AD456">
        <f>H456</f>
        <v>0</v>
      </c>
      <c r="AE456">
        <f>I456</f>
        <v>0</v>
      </c>
      <c r="AF456">
        <f>J456</f>
        <v>0</v>
      </c>
      <c r="AG456">
        <f>K456</f>
        <v>0</v>
      </c>
      <c r="AH456">
        <f>L456</f>
        <v>0</v>
      </c>
      <c r="AI456">
        <f>M456</f>
        <v>0</v>
      </c>
      <c r="AJ456">
        <f>N456</f>
        <v>0</v>
      </c>
      <c r="AK456">
        <f>O456</f>
        <v>0</v>
      </c>
      <c r="AL456">
        <f>P456</f>
        <v>0</v>
      </c>
      <c r="AM456">
        <f>Q456</f>
        <v>0</v>
      </c>
      <c r="AN456">
        <f>R456</f>
        <v>0</v>
      </c>
      <c r="AO456">
        <f>S456</f>
        <v>0</v>
      </c>
    </row>
    <row r="457" spans="23:41">
      <c r="W457">
        <f>A457</f>
        <v>0</v>
      </c>
      <c r="X457">
        <f>B457</f>
        <v>0</v>
      </c>
      <c r="Y457">
        <f>C457</f>
        <v>0</v>
      </c>
      <c r="Z457">
        <f>D457</f>
        <v>0</v>
      </c>
      <c r="AA457">
        <f>IFERROR(VLOOKUP(E457,'lists'!$AI:$AJ,2,FALSE),"")</f>
        <v>0</v>
      </c>
      <c r="AB457">
        <f>IFERROR(VLOOKUP(F457,'lists'!$AK:$AL,2,FALSE),"")</f>
        <v>0</v>
      </c>
      <c r="AC457">
        <f>G457</f>
        <v>0</v>
      </c>
      <c r="AD457">
        <f>H457</f>
        <v>0</v>
      </c>
      <c r="AE457">
        <f>I457</f>
        <v>0</v>
      </c>
      <c r="AF457">
        <f>J457</f>
        <v>0</v>
      </c>
      <c r="AG457">
        <f>K457</f>
        <v>0</v>
      </c>
      <c r="AH457">
        <f>L457</f>
        <v>0</v>
      </c>
      <c r="AI457">
        <f>M457</f>
        <v>0</v>
      </c>
      <c r="AJ457">
        <f>N457</f>
        <v>0</v>
      </c>
      <c r="AK457">
        <f>O457</f>
        <v>0</v>
      </c>
      <c r="AL457">
        <f>P457</f>
        <v>0</v>
      </c>
      <c r="AM457">
        <f>Q457</f>
        <v>0</v>
      </c>
      <c r="AN457">
        <f>R457</f>
        <v>0</v>
      </c>
      <c r="AO457">
        <f>S457</f>
        <v>0</v>
      </c>
    </row>
    <row r="458" spans="23:41">
      <c r="W458">
        <f>A458</f>
        <v>0</v>
      </c>
      <c r="X458">
        <f>B458</f>
        <v>0</v>
      </c>
      <c r="Y458">
        <f>C458</f>
        <v>0</v>
      </c>
      <c r="Z458">
        <f>D458</f>
        <v>0</v>
      </c>
      <c r="AA458">
        <f>IFERROR(VLOOKUP(E458,'lists'!$AI:$AJ,2,FALSE),"")</f>
        <v>0</v>
      </c>
      <c r="AB458">
        <f>IFERROR(VLOOKUP(F458,'lists'!$AK:$AL,2,FALSE),"")</f>
        <v>0</v>
      </c>
      <c r="AC458">
        <f>G458</f>
        <v>0</v>
      </c>
      <c r="AD458">
        <f>H458</f>
        <v>0</v>
      </c>
      <c r="AE458">
        <f>I458</f>
        <v>0</v>
      </c>
      <c r="AF458">
        <f>J458</f>
        <v>0</v>
      </c>
      <c r="AG458">
        <f>K458</f>
        <v>0</v>
      </c>
      <c r="AH458">
        <f>L458</f>
        <v>0</v>
      </c>
      <c r="AI458">
        <f>M458</f>
        <v>0</v>
      </c>
      <c r="AJ458">
        <f>N458</f>
        <v>0</v>
      </c>
      <c r="AK458">
        <f>O458</f>
        <v>0</v>
      </c>
      <c r="AL458">
        <f>P458</f>
        <v>0</v>
      </c>
      <c r="AM458">
        <f>Q458</f>
        <v>0</v>
      </c>
      <c r="AN458">
        <f>R458</f>
        <v>0</v>
      </c>
      <c r="AO458">
        <f>S458</f>
        <v>0</v>
      </c>
    </row>
    <row r="459" spans="23:41">
      <c r="W459">
        <f>A459</f>
        <v>0</v>
      </c>
      <c r="X459">
        <f>B459</f>
        <v>0</v>
      </c>
      <c r="Y459">
        <f>C459</f>
        <v>0</v>
      </c>
      <c r="Z459">
        <f>D459</f>
        <v>0</v>
      </c>
      <c r="AA459">
        <f>IFERROR(VLOOKUP(E459,'lists'!$AI:$AJ,2,FALSE),"")</f>
        <v>0</v>
      </c>
      <c r="AB459">
        <f>IFERROR(VLOOKUP(F459,'lists'!$AK:$AL,2,FALSE),"")</f>
        <v>0</v>
      </c>
      <c r="AC459">
        <f>G459</f>
        <v>0</v>
      </c>
      <c r="AD459">
        <f>H459</f>
        <v>0</v>
      </c>
      <c r="AE459">
        <f>I459</f>
        <v>0</v>
      </c>
      <c r="AF459">
        <f>J459</f>
        <v>0</v>
      </c>
      <c r="AG459">
        <f>K459</f>
        <v>0</v>
      </c>
      <c r="AH459">
        <f>L459</f>
        <v>0</v>
      </c>
      <c r="AI459">
        <f>M459</f>
        <v>0</v>
      </c>
      <c r="AJ459">
        <f>N459</f>
        <v>0</v>
      </c>
      <c r="AK459">
        <f>O459</f>
        <v>0</v>
      </c>
      <c r="AL459">
        <f>P459</f>
        <v>0</v>
      </c>
      <c r="AM459">
        <f>Q459</f>
        <v>0</v>
      </c>
      <c r="AN459">
        <f>R459</f>
        <v>0</v>
      </c>
      <c r="AO459">
        <f>S459</f>
        <v>0</v>
      </c>
    </row>
    <row r="460" spans="23:41">
      <c r="W460">
        <f>A460</f>
        <v>0</v>
      </c>
      <c r="X460">
        <f>B460</f>
        <v>0</v>
      </c>
      <c r="Y460">
        <f>C460</f>
        <v>0</v>
      </c>
      <c r="Z460">
        <f>D460</f>
        <v>0</v>
      </c>
      <c r="AA460">
        <f>IFERROR(VLOOKUP(E460,'lists'!$AI:$AJ,2,FALSE),"")</f>
        <v>0</v>
      </c>
      <c r="AB460">
        <f>IFERROR(VLOOKUP(F460,'lists'!$AK:$AL,2,FALSE),"")</f>
        <v>0</v>
      </c>
      <c r="AC460">
        <f>G460</f>
        <v>0</v>
      </c>
      <c r="AD460">
        <f>H460</f>
        <v>0</v>
      </c>
      <c r="AE460">
        <f>I460</f>
        <v>0</v>
      </c>
      <c r="AF460">
        <f>J460</f>
        <v>0</v>
      </c>
      <c r="AG460">
        <f>K460</f>
        <v>0</v>
      </c>
      <c r="AH460">
        <f>L460</f>
        <v>0</v>
      </c>
      <c r="AI460">
        <f>M460</f>
        <v>0</v>
      </c>
      <c r="AJ460">
        <f>N460</f>
        <v>0</v>
      </c>
      <c r="AK460">
        <f>O460</f>
        <v>0</v>
      </c>
      <c r="AL460">
        <f>P460</f>
        <v>0</v>
      </c>
      <c r="AM460">
        <f>Q460</f>
        <v>0</v>
      </c>
      <c r="AN460">
        <f>R460</f>
        <v>0</v>
      </c>
      <c r="AO460">
        <f>S460</f>
        <v>0</v>
      </c>
    </row>
    <row r="461" spans="23:41">
      <c r="W461">
        <f>A461</f>
        <v>0</v>
      </c>
      <c r="X461">
        <f>B461</f>
        <v>0</v>
      </c>
      <c r="Y461">
        <f>C461</f>
        <v>0</v>
      </c>
      <c r="Z461">
        <f>D461</f>
        <v>0</v>
      </c>
      <c r="AA461">
        <f>IFERROR(VLOOKUP(E461,'lists'!$AI:$AJ,2,FALSE),"")</f>
        <v>0</v>
      </c>
      <c r="AB461">
        <f>IFERROR(VLOOKUP(F461,'lists'!$AK:$AL,2,FALSE),"")</f>
        <v>0</v>
      </c>
      <c r="AC461">
        <f>G461</f>
        <v>0</v>
      </c>
      <c r="AD461">
        <f>H461</f>
        <v>0</v>
      </c>
      <c r="AE461">
        <f>I461</f>
        <v>0</v>
      </c>
      <c r="AF461">
        <f>J461</f>
        <v>0</v>
      </c>
      <c r="AG461">
        <f>K461</f>
        <v>0</v>
      </c>
      <c r="AH461">
        <f>L461</f>
        <v>0</v>
      </c>
      <c r="AI461">
        <f>M461</f>
        <v>0</v>
      </c>
      <c r="AJ461">
        <f>N461</f>
        <v>0</v>
      </c>
      <c r="AK461">
        <f>O461</f>
        <v>0</v>
      </c>
      <c r="AL461">
        <f>P461</f>
        <v>0</v>
      </c>
      <c r="AM461">
        <f>Q461</f>
        <v>0</v>
      </c>
      <c r="AN461">
        <f>R461</f>
        <v>0</v>
      </c>
      <c r="AO461">
        <f>S461</f>
        <v>0</v>
      </c>
    </row>
    <row r="462" spans="23:41">
      <c r="W462">
        <f>A462</f>
        <v>0</v>
      </c>
      <c r="X462">
        <f>B462</f>
        <v>0</v>
      </c>
      <c r="Y462">
        <f>C462</f>
        <v>0</v>
      </c>
      <c r="Z462">
        <f>D462</f>
        <v>0</v>
      </c>
      <c r="AA462">
        <f>IFERROR(VLOOKUP(E462,'lists'!$AI:$AJ,2,FALSE),"")</f>
        <v>0</v>
      </c>
      <c r="AB462">
        <f>IFERROR(VLOOKUP(F462,'lists'!$AK:$AL,2,FALSE),"")</f>
        <v>0</v>
      </c>
      <c r="AC462">
        <f>G462</f>
        <v>0</v>
      </c>
      <c r="AD462">
        <f>H462</f>
        <v>0</v>
      </c>
      <c r="AE462">
        <f>I462</f>
        <v>0</v>
      </c>
      <c r="AF462">
        <f>J462</f>
        <v>0</v>
      </c>
      <c r="AG462">
        <f>K462</f>
        <v>0</v>
      </c>
      <c r="AH462">
        <f>L462</f>
        <v>0</v>
      </c>
      <c r="AI462">
        <f>M462</f>
        <v>0</v>
      </c>
      <c r="AJ462">
        <f>N462</f>
        <v>0</v>
      </c>
      <c r="AK462">
        <f>O462</f>
        <v>0</v>
      </c>
      <c r="AL462">
        <f>P462</f>
        <v>0</v>
      </c>
      <c r="AM462">
        <f>Q462</f>
        <v>0</v>
      </c>
      <c r="AN462">
        <f>R462</f>
        <v>0</v>
      </c>
      <c r="AO462">
        <f>S462</f>
        <v>0</v>
      </c>
    </row>
    <row r="463" spans="23:41">
      <c r="W463">
        <f>A463</f>
        <v>0</v>
      </c>
      <c r="X463">
        <f>B463</f>
        <v>0</v>
      </c>
      <c r="Y463">
        <f>C463</f>
        <v>0</v>
      </c>
      <c r="Z463">
        <f>D463</f>
        <v>0</v>
      </c>
      <c r="AA463">
        <f>IFERROR(VLOOKUP(E463,'lists'!$AI:$AJ,2,FALSE),"")</f>
        <v>0</v>
      </c>
      <c r="AB463">
        <f>IFERROR(VLOOKUP(F463,'lists'!$AK:$AL,2,FALSE),"")</f>
        <v>0</v>
      </c>
      <c r="AC463">
        <f>G463</f>
        <v>0</v>
      </c>
      <c r="AD463">
        <f>H463</f>
        <v>0</v>
      </c>
      <c r="AE463">
        <f>I463</f>
        <v>0</v>
      </c>
      <c r="AF463">
        <f>J463</f>
        <v>0</v>
      </c>
      <c r="AG463">
        <f>K463</f>
        <v>0</v>
      </c>
      <c r="AH463">
        <f>L463</f>
        <v>0</v>
      </c>
      <c r="AI463">
        <f>M463</f>
        <v>0</v>
      </c>
      <c r="AJ463">
        <f>N463</f>
        <v>0</v>
      </c>
      <c r="AK463">
        <f>O463</f>
        <v>0</v>
      </c>
      <c r="AL463">
        <f>P463</f>
        <v>0</v>
      </c>
      <c r="AM463">
        <f>Q463</f>
        <v>0</v>
      </c>
      <c r="AN463">
        <f>R463</f>
        <v>0</v>
      </c>
      <c r="AO463">
        <f>S463</f>
        <v>0</v>
      </c>
    </row>
    <row r="464" spans="23:41">
      <c r="W464">
        <f>A464</f>
        <v>0</v>
      </c>
      <c r="X464">
        <f>B464</f>
        <v>0</v>
      </c>
      <c r="Y464">
        <f>C464</f>
        <v>0</v>
      </c>
      <c r="Z464">
        <f>D464</f>
        <v>0</v>
      </c>
      <c r="AA464">
        <f>IFERROR(VLOOKUP(E464,'lists'!$AI:$AJ,2,FALSE),"")</f>
        <v>0</v>
      </c>
      <c r="AB464">
        <f>IFERROR(VLOOKUP(F464,'lists'!$AK:$AL,2,FALSE),"")</f>
        <v>0</v>
      </c>
      <c r="AC464">
        <f>G464</f>
        <v>0</v>
      </c>
      <c r="AD464">
        <f>H464</f>
        <v>0</v>
      </c>
      <c r="AE464">
        <f>I464</f>
        <v>0</v>
      </c>
      <c r="AF464">
        <f>J464</f>
        <v>0</v>
      </c>
      <c r="AG464">
        <f>K464</f>
        <v>0</v>
      </c>
      <c r="AH464">
        <f>L464</f>
        <v>0</v>
      </c>
      <c r="AI464">
        <f>M464</f>
        <v>0</v>
      </c>
      <c r="AJ464">
        <f>N464</f>
        <v>0</v>
      </c>
      <c r="AK464">
        <f>O464</f>
        <v>0</v>
      </c>
      <c r="AL464">
        <f>P464</f>
        <v>0</v>
      </c>
      <c r="AM464">
        <f>Q464</f>
        <v>0</v>
      </c>
      <c r="AN464">
        <f>R464</f>
        <v>0</v>
      </c>
      <c r="AO464">
        <f>S464</f>
        <v>0</v>
      </c>
    </row>
    <row r="465" spans="23:41">
      <c r="W465">
        <f>A465</f>
        <v>0</v>
      </c>
      <c r="X465">
        <f>B465</f>
        <v>0</v>
      </c>
      <c r="Y465">
        <f>C465</f>
        <v>0</v>
      </c>
      <c r="Z465">
        <f>D465</f>
        <v>0</v>
      </c>
      <c r="AA465">
        <f>IFERROR(VLOOKUP(E465,'lists'!$AI:$AJ,2,FALSE),"")</f>
        <v>0</v>
      </c>
      <c r="AB465">
        <f>IFERROR(VLOOKUP(F465,'lists'!$AK:$AL,2,FALSE),"")</f>
        <v>0</v>
      </c>
      <c r="AC465">
        <f>G465</f>
        <v>0</v>
      </c>
      <c r="AD465">
        <f>H465</f>
        <v>0</v>
      </c>
      <c r="AE465">
        <f>I465</f>
        <v>0</v>
      </c>
      <c r="AF465">
        <f>J465</f>
        <v>0</v>
      </c>
      <c r="AG465">
        <f>K465</f>
        <v>0</v>
      </c>
      <c r="AH465">
        <f>L465</f>
        <v>0</v>
      </c>
      <c r="AI465">
        <f>M465</f>
        <v>0</v>
      </c>
      <c r="AJ465">
        <f>N465</f>
        <v>0</v>
      </c>
      <c r="AK465">
        <f>O465</f>
        <v>0</v>
      </c>
      <c r="AL465">
        <f>P465</f>
        <v>0</v>
      </c>
      <c r="AM465">
        <f>Q465</f>
        <v>0</v>
      </c>
      <c r="AN465">
        <f>R465</f>
        <v>0</v>
      </c>
      <c r="AO465">
        <f>S465</f>
        <v>0</v>
      </c>
    </row>
    <row r="466" spans="23:41">
      <c r="W466">
        <f>A466</f>
        <v>0</v>
      </c>
      <c r="X466">
        <f>B466</f>
        <v>0</v>
      </c>
      <c r="Y466">
        <f>C466</f>
        <v>0</v>
      </c>
      <c r="Z466">
        <f>D466</f>
        <v>0</v>
      </c>
      <c r="AA466">
        <f>IFERROR(VLOOKUP(E466,'lists'!$AI:$AJ,2,FALSE),"")</f>
        <v>0</v>
      </c>
      <c r="AB466">
        <f>IFERROR(VLOOKUP(F466,'lists'!$AK:$AL,2,FALSE),"")</f>
        <v>0</v>
      </c>
      <c r="AC466">
        <f>G466</f>
        <v>0</v>
      </c>
      <c r="AD466">
        <f>H466</f>
        <v>0</v>
      </c>
      <c r="AE466">
        <f>I466</f>
        <v>0</v>
      </c>
      <c r="AF466">
        <f>J466</f>
        <v>0</v>
      </c>
      <c r="AG466">
        <f>K466</f>
        <v>0</v>
      </c>
      <c r="AH466">
        <f>L466</f>
        <v>0</v>
      </c>
      <c r="AI466">
        <f>M466</f>
        <v>0</v>
      </c>
      <c r="AJ466">
        <f>N466</f>
        <v>0</v>
      </c>
      <c r="AK466">
        <f>O466</f>
        <v>0</v>
      </c>
      <c r="AL466">
        <f>P466</f>
        <v>0</v>
      </c>
      <c r="AM466">
        <f>Q466</f>
        <v>0</v>
      </c>
      <c r="AN466">
        <f>R466</f>
        <v>0</v>
      </c>
      <c r="AO466">
        <f>S466</f>
        <v>0</v>
      </c>
    </row>
    <row r="467" spans="23:41">
      <c r="W467">
        <f>A467</f>
        <v>0</v>
      </c>
      <c r="X467">
        <f>B467</f>
        <v>0</v>
      </c>
      <c r="Y467">
        <f>C467</f>
        <v>0</v>
      </c>
      <c r="Z467">
        <f>D467</f>
        <v>0</v>
      </c>
      <c r="AA467">
        <f>IFERROR(VLOOKUP(E467,'lists'!$AI:$AJ,2,FALSE),"")</f>
        <v>0</v>
      </c>
      <c r="AB467">
        <f>IFERROR(VLOOKUP(F467,'lists'!$AK:$AL,2,FALSE),"")</f>
        <v>0</v>
      </c>
      <c r="AC467">
        <f>G467</f>
        <v>0</v>
      </c>
      <c r="AD467">
        <f>H467</f>
        <v>0</v>
      </c>
      <c r="AE467">
        <f>I467</f>
        <v>0</v>
      </c>
      <c r="AF467">
        <f>J467</f>
        <v>0</v>
      </c>
      <c r="AG467">
        <f>K467</f>
        <v>0</v>
      </c>
      <c r="AH467">
        <f>L467</f>
        <v>0</v>
      </c>
      <c r="AI467">
        <f>M467</f>
        <v>0</v>
      </c>
      <c r="AJ467">
        <f>N467</f>
        <v>0</v>
      </c>
      <c r="AK467">
        <f>O467</f>
        <v>0</v>
      </c>
      <c r="AL467">
        <f>P467</f>
        <v>0</v>
      </c>
      <c r="AM467">
        <f>Q467</f>
        <v>0</v>
      </c>
      <c r="AN467">
        <f>R467</f>
        <v>0</v>
      </c>
      <c r="AO467">
        <f>S467</f>
        <v>0</v>
      </c>
    </row>
    <row r="468" spans="23:41">
      <c r="W468">
        <f>A468</f>
        <v>0</v>
      </c>
      <c r="X468">
        <f>B468</f>
        <v>0</v>
      </c>
      <c r="Y468">
        <f>C468</f>
        <v>0</v>
      </c>
      <c r="Z468">
        <f>D468</f>
        <v>0</v>
      </c>
      <c r="AA468">
        <f>IFERROR(VLOOKUP(E468,'lists'!$AI:$AJ,2,FALSE),"")</f>
        <v>0</v>
      </c>
      <c r="AB468">
        <f>IFERROR(VLOOKUP(F468,'lists'!$AK:$AL,2,FALSE),"")</f>
        <v>0</v>
      </c>
      <c r="AC468">
        <f>G468</f>
        <v>0</v>
      </c>
      <c r="AD468">
        <f>H468</f>
        <v>0</v>
      </c>
      <c r="AE468">
        <f>I468</f>
        <v>0</v>
      </c>
      <c r="AF468">
        <f>J468</f>
        <v>0</v>
      </c>
      <c r="AG468">
        <f>K468</f>
        <v>0</v>
      </c>
      <c r="AH468">
        <f>L468</f>
        <v>0</v>
      </c>
      <c r="AI468">
        <f>M468</f>
        <v>0</v>
      </c>
      <c r="AJ468">
        <f>N468</f>
        <v>0</v>
      </c>
      <c r="AK468">
        <f>O468</f>
        <v>0</v>
      </c>
      <c r="AL468">
        <f>P468</f>
        <v>0</v>
      </c>
      <c r="AM468">
        <f>Q468</f>
        <v>0</v>
      </c>
      <c r="AN468">
        <f>R468</f>
        <v>0</v>
      </c>
      <c r="AO468">
        <f>S468</f>
        <v>0</v>
      </c>
    </row>
    <row r="469" spans="23:41">
      <c r="W469">
        <f>A469</f>
        <v>0</v>
      </c>
      <c r="X469">
        <f>B469</f>
        <v>0</v>
      </c>
      <c r="Y469">
        <f>C469</f>
        <v>0</v>
      </c>
      <c r="Z469">
        <f>D469</f>
        <v>0</v>
      </c>
      <c r="AA469">
        <f>IFERROR(VLOOKUP(E469,'lists'!$AI:$AJ,2,FALSE),"")</f>
        <v>0</v>
      </c>
      <c r="AB469">
        <f>IFERROR(VLOOKUP(F469,'lists'!$AK:$AL,2,FALSE),"")</f>
        <v>0</v>
      </c>
      <c r="AC469">
        <f>G469</f>
        <v>0</v>
      </c>
      <c r="AD469">
        <f>H469</f>
        <v>0</v>
      </c>
      <c r="AE469">
        <f>I469</f>
        <v>0</v>
      </c>
      <c r="AF469">
        <f>J469</f>
        <v>0</v>
      </c>
      <c r="AG469">
        <f>K469</f>
        <v>0</v>
      </c>
      <c r="AH469">
        <f>L469</f>
        <v>0</v>
      </c>
      <c r="AI469">
        <f>M469</f>
        <v>0</v>
      </c>
      <c r="AJ469">
        <f>N469</f>
        <v>0</v>
      </c>
      <c r="AK469">
        <f>O469</f>
        <v>0</v>
      </c>
      <c r="AL469">
        <f>P469</f>
        <v>0</v>
      </c>
      <c r="AM469">
        <f>Q469</f>
        <v>0</v>
      </c>
      <c r="AN469">
        <f>R469</f>
        <v>0</v>
      </c>
      <c r="AO469">
        <f>S469</f>
        <v>0</v>
      </c>
    </row>
    <row r="470" spans="23:41">
      <c r="W470">
        <f>A470</f>
        <v>0</v>
      </c>
      <c r="X470">
        <f>B470</f>
        <v>0</v>
      </c>
      <c r="Y470">
        <f>C470</f>
        <v>0</v>
      </c>
      <c r="Z470">
        <f>D470</f>
        <v>0</v>
      </c>
      <c r="AA470">
        <f>IFERROR(VLOOKUP(E470,'lists'!$AI:$AJ,2,FALSE),"")</f>
        <v>0</v>
      </c>
      <c r="AB470">
        <f>IFERROR(VLOOKUP(F470,'lists'!$AK:$AL,2,FALSE),"")</f>
        <v>0</v>
      </c>
      <c r="AC470">
        <f>G470</f>
        <v>0</v>
      </c>
      <c r="AD470">
        <f>H470</f>
        <v>0</v>
      </c>
      <c r="AE470">
        <f>I470</f>
        <v>0</v>
      </c>
      <c r="AF470">
        <f>J470</f>
        <v>0</v>
      </c>
      <c r="AG470">
        <f>K470</f>
        <v>0</v>
      </c>
      <c r="AH470">
        <f>L470</f>
        <v>0</v>
      </c>
      <c r="AI470">
        <f>M470</f>
        <v>0</v>
      </c>
      <c r="AJ470">
        <f>N470</f>
        <v>0</v>
      </c>
      <c r="AK470">
        <f>O470</f>
        <v>0</v>
      </c>
      <c r="AL470">
        <f>P470</f>
        <v>0</v>
      </c>
      <c r="AM470">
        <f>Q470</f>
        <v>0</v>
      </c>
      <c r="AN470">
        <f>R470</f>
        <v>0</v>
      </c>
      <c r="AO470">
        <f>S470</f>
        <v>0</v>
      </c>
    </row>
    <row r="471" spans="23:41">
      <c r="W471">
        <f>A471</f>
        <v>0</v>
      </c>
      <c r="X471">
        <f>B471</f>
        <v>0</v>
      </c>
      <c r="Y471">
        <f>C471</f>
        <v>0</v>
      </c>
      <c r="Z471">
        <f>D471</f>
        <v>0</v>
      </c>
      <c r="AA471">
        <f>IFERROR(VLOOKUP(E471,'lists'!$AI:$AJ,2,FALSE),"")</f>
        <v>0</v>
      </c>
      <c r="AB471">
        <f>IFERROR(VLOOKUP(F471,'lists'!$AK:$AL,2,FALSE),"")</f>
        <v>0</v>
      </c>
      <c r="AC471">
        <f>G471</f>
        <v>0</v>
      </c>
      <c r="AD471">
        <f>H471</f>
        <v>0</v>
      </c>
      <c r="AE471">
        <f>I471</f>
        <v>0</v>
      </c>
      <c r="AF471">
        <f>J471</f>
        <v>0</v>
      </c>
      <c r="AG471">
        <f>K471</f>
        <v>0</v>
      </c>
      <c r="AH471">
        <f>L471</f>
        <v>0</v>
      </c>
      <c r="AI471">
        <f>M471</f>
        <v>0</v>
      </c>
      <c r="AJ471">
        <f>N471</f>
        <v>0</v>
      </c>
      <c r="AK471">
        <f>O471</f>
        <v>0</v>
      </c>
      <c r="AL471">
        <f>P471</f>
        <v>0</v>
      </c>
      <c r="AM471">
        <f>Q471</f>
        <v>0</v>
      </c>
      <c r="AN471">
        <f>R471</f>
        <v>0</v>
      </c>
      <c r="AO471">
        <f>S471</f>
        <v>0</v>
      </c>
    </row>
    <row r="472" spans="23:41">
      <c r="W472">
        <f>A472</f>
        <v>0</v>
      </c>
      <c r="X472">
        <f>B472</f>
        <v>0</v>
      </c>
      <c r="Y472">
        <f>C472</f>
        <v>0</v>
      </c>
      <c r="Z472">
        <f>D472</f>
        <v>0</v>
      </c>
      <c r="AA472">
        <f>IFERROR(VLOOKUP(E472,'lists'!$AI:$AJ,2,FALSE),"")</f>
        <v>0</v>
      </c>
      <c r="AB472">
        <f>IFERROR(VLOOKUP(F472,'lists'!$AK:$AL,2,FALSE),"")</f>
        <v>0</v>
      </c>
      <c r="AC472">
        <f>G472</f>
        <v>0</v>
      </c>
      <c r="AD472">
        <f>H472</f>
        <v>0</v>
      </c>
      <c r="AE472">
        <f>I472</f>
        <v>0</v>
      </c>
      <c r="AF472">
        <f>J472</f>
        <v>0</v>
      </c>
      <c r="AG472">
        <f>K472</f>
        <v>0</v>
      </c>
      <c r="AH472">
        <f>L472</f>
        <v>0</v>
      </c>
      <c r="AI472">
        <f>M472</f>
        <v>0</v>
      </c>
      <c r="AJ472">
        <f>N472</f>
        <v>0</v>
      </c>
      <c r="AK472">
        <f>O472</f>
        <v>0</v>
      </c>
      <c r="AL472">
        <f>P472</f>
        <v>0</v>
      </c>
      <c r="AM472">
        <f>Q472</f>
        <v>0</v>
      </c>
      <c r="AN472">
        <f>R472</f>
        <v>0</v>
      </c>
      <c r="AO472">
        <f>S472</f>
        <v>0</v>
      </c>
    </row>
    <row r="473" spans="23:41">
      <c r="W473">
        <f>A473</f>
        <v>0</v>
      </c>
      <c r="X473">
        <f>B473</f>
        <v>0</v>
      </c>
      <c r="Y473">
        <f>C473</f>
        <v>0</v>
      </c>
      <c r="Z473">
        <f>D473</f>
        <v>0</v>
      </c>
      <c r="AA473">
        <f>IFERROR(VLOOKUP(E473,'lists'!$AI:$AJ,2,FALSE),"")</f>
        <v>0</v>
      </c>
      <c r="AB473">
        <f>IFERROR(VLOOKUP(F473,'lists'!$AK:$AL,2,FALSE),"")</f>
        <v>0</v>
      </c>
      <c r="AC473">
        <f>G473</f>
        <v>0</v>
      </c>
      <c r="AD473">
        <f>H473</f>
        <v>0</v>
      </c>
      <c r="AE473">
        <f>I473</f>
        <v>0</v>
      </c>
      <c r="AF473">
        <f>J473</f>
        <v>0</v>
      </c>
      <c r="AG473">
        <f>K473</f>
        <v>0</v>
      </c>
      <c r="AH473">
        <f>L473</f>
        <v>0</v>
      </c>
      <c r="AI473">
        <f>M473</f>
        <v>0</v>
      </c>
      <c r="AJ473">
        <f>N473</f>
        <v>0</v>
      </c>
      <c r="AK473">
        <f>O473</f>
        <v>0</v>
      </c>
      <c r="AL473">
        <f>P473</f>
        <v>0</v>
      </c>
      <c r="AM473">
        <f>Q473</f>
        <v>0</v>
      </c>
      <c r="AN473">
        <f>R473</f>
        <v>0</v>
      </c>
      <c r="AO473">
        <f>S473</f>
        <v>0</v>
      </c>
    </row>
    <row r="474" spans="23:41">
      <c r="W474">
        <f>A474</f>
        <v>0</v>
      </c>
      <c r="X474">
        <f>B474</f>
        <v>0</v>
      </c>
      <c r="Y474">
        <f>C474</f>
        <v>0</v>
      </c>
      <c r="Z474">
        <f>D474</f>
        <v>0</v>
      </c>
      <c r="AA474">
        <f>IFERROR(VLOOKUP(E474,'lists'!$AI:$AJ,2,FALSE),"")</f>
        <v>0</v>
      </c>
      <c r="AB474">
        <f>IFERROR(VLOOKUP(F474,'lists'!$AK:$AL,2,FALSE),"")</f>
        <v>0</v>
      </c>
      <c r="AC474">
        <f>G474</f>
        <v>0</v>
      </c>
      <c r="AD474">
        <f>H474</f>
        <v>0</v>
      </c>
      <c r="AE474">
        <f>I474</f>
        <v>0</v>
      </c>
      <c r="AF474">
        <f>J474</f>
        <v>0</v>
      </c>
      <c r="AG474">
        <f>K474</f>
        <v>0</v>
      </c>
      <c r="AH474">
        <f>L474</f>
        <v>0</v>
      </c>
      <c r="AI474">
        <f>M474</f>
        <v>0</v>
      </c>
      <c r="AJ474">
        <f>N474</f>
        <v>0</v>
      </c>
      <c r="AK474">
        <f>O474</f>
        <v>0</v>
      </c>
      <c r="AL474">
        <f>P474</f>
        <v>0</v>
      </c>
      <c r="AM474">
        <f>Q474</f>
        <v>0</v>
      </c>
      <c r="AN474">
        <f>R474</f>
        <v>0</v>
      </c>
      <c r="AO474">
        <f>S474</f>
        <v>0</v>
      </c>
    </row>
    <row r="475" spans="23:41">
      <c r="W475">
        <f>A475</f>
        <v>0</v>
      </c>
      <c r="X475">
        <f>B475</f>
        <v>0</v>
      </c>
      <c r="Y475">
        <f>C475</f>
        <v>0</v>
      </c>
      <c r="Z475">
        <f>D475</f>
        <v>0</v>
      </c>
      <c r="AA475">
        <f>IFERROR(VLOOKUP(E475,'lists'!$AI:$AJ,2,FALSE),"")</f>
        <v>0</v>
      </c>
      <c r="AB475">
        <f>IFERROR(VLOOKUP(F475,'lists'!$AK:$AL,2,FALSE),"")</f>
        <v>0</v>
      </c>
      <c r="AC475">
        <f>G475</f>
        <v>0</v>
      </c>
      <c r="AD475">
        <f>H475</f>
        <v>0</v>
      </c>
      <c r="AE475">
        <f>I475</f>
        <v>0</v>
      </c>
      <c r="AF475">
        <f>J475</f>
        <v>0</v>
      </c>
      <c r="AG475">
        <f>K475</f>
        <v>0</v>
      </c>
      <c r="AH475">
        <f>L475</f>
        <v>0</v>
      </c>
      <c r="AI475">
        <f>M475</f>
        <v>0</v>
      </c>
      <c r="AJ475">
        <f>N475</f>
        <v>0</v>
      </c>
      <c r="AK475">
        <f>O475</f>
        <v>0</v>
      </c>
      <c r="AL475">
        <f>P475</f>
        <v>0</v>
      </c>
      <c r="AM475">
        <f>Q475</f>
        <v>0</v>
      </c>
      <c r="AN475">
        <f>R475</f>
        <v>0</v>
      </c>
      <c r="AO475">
        <f>S475</f>
        <v>0</v>
      </c>
    </row>
    <row r="476" spans="23:41">
      <c r="W476">
        <f>A476</f>
        <v>0</v>
      </c>
      <c r="X476">
        <f>B476</f>
        <v>0</v>
      </c>
      <c r="Y476">
        <f>C476</f>
        <v>0</v>
      </c>
      <c r="Z476">
        <f>D476</f>
        <v>0</v>
      </c>
      <c r="AA476">
        <f>IFERROR(VLOOKUP(E476,'lists'!$AI:$AJ,2,FALSE),"")</f>
        <v>0</v>
      </c>
      <c r="AB476">
        <f>IFERROR(VLOOKUP(F476,'lists'!$AK:$AL,2,FALSE),"")</f>
        <v>0</v>
      </c>
      <c r="AC476">
        <f>G476</f>
        <v>0</v>
      </c>
      <c r="AD476">
        <f>H476</f>
        <v>0</v>
      </c>
      <c r="AE476">
        <f>I476</f>
        <v>0</v>
      </c>
      <c r="AF476">
        <f>J476</f>
        <v>0</v>
      </c>
      <c r="AG476">
        <f>K476</f>
        <v>0</v>
      </c>
      <c r="AH476">
        <f>L476</f>
        <v>0</v>
      </c>
      <c r="AI476">
        <f>M476</f>
        <v>0</v>
      </c>
      <c r="AJ476">
        <f>N476</f>
        <v>0</v>
      </c>
      <c r="AK476">
        <f>O476</f>
        <v>0</v>
      </c>
      <c r="AL476">
        <f>P476</f>
        <v>0</v>
      </c>
      <c r="AM476">
        <f>Q476</f>
        <v>0</v>
      </c>
      <c r="AN476">
        <f>R476</f>
        <v>0</v>
      </c>
      <c r="AO476">
        <f>S476</f>
        <v>0</v>
      </c>
    </row>
    <row r="477" spans="23:41">
      <c r="W477">
        <f>A477</f>
        <v>0</v>
      </c>
      <c r="X477">
        <f>B477</f>
        <v>0</v>
      </c>
      <c r="Y477">
        <f>C477</f>
        <v>0</v>
      </c>
      <c r="Z477">
        <f>D477</f>
        <v>0</v>
      </c>
      <c r="AA477">
        <f>IFERROR(VLOOKUP(E477,'lists'!$AI:$AJ,2,FALSE),"")</f>
        <v>0</v>
      </c>
      <c r="AB477">
        <f>IFERROR(VLOOKUP(F477,'lists'!$AK:$AL,2,FALSE),"")</f>
        <v>0</v>
      </c>
      <c r="AC477">
        <f>G477</f>
        <v>0</v>
      </c>
      <c r="AD477">
        <f>H477</f>
        <v>0</v>
      </c>
      <c r="AE477">
        <f>I477</f>
        <v>0</v>
      </c>
      <c r="AF477">
        <f>J477</f>
        <v>0</v>
      </c>
      <c r="AG477">
        <f>K477</f>
        <v>0</v>
      </c>
      <c r="AH477">
        <f>L477</f>
        <v>0</v>
      </c>
      <c r="AI477">
        <f>M477</f>
        <v>0</v>
      </c>
      <c r="AJ477">
        <f>N477</f>
        <v>0</v>
      </c>
      <c r="AK477">
        <f>O477</f>
        <v>0</v>
      </c>
      <c r="AL477">
        <f>P477</f>
        <v>0</v>
      </c>
      <c r="AM477">
        <f>Q477</f>
        <v>0</v>
      </c>
      <c r="AN477">
        <f>R477</f>
        <v>0</v>
      </c>
      <c r="AO477">
        <f>S477</f>
        <v>0</v>
      </c>
    </row>
    <row r="478" spans="23:41">
      <c r="W478">
        <f>A478</f>
        <v>0</v>
      </c>
      <c r="X478">
        <f>B478</f>
        <v>0</v>
      </c>
      <c r="Y478">
        <f>C478</f>
        <v>0</v>
      </c>
      <c r="Z478">
        <f>D478</f>
        <v>0</v>
      </c>
      <c r="AA478">
        <f>IFERROR(VLOOKUP(E478,'lists'!$AI:$AJ,2,FALSE),"")</f>
        <v>0</v>
      </c>
      <c r="AB478">
        <f>IFERROR(VLOOKUP(F478,'lists'!$AK:$AL,2,FALSE),"")</f>
        <v>0</v>
      </c>
      <c r="AC478">
        <f>G478</f>
        <v>0</v>
      </c>
      <c r="AD478">
        <f>H478</f>
        <v>0</v>
      </c>
      <c r="AE478">
        <f>I478</f>
        <v>0</v>
      </c>
      <c r="AF478">
        <f>J478</f>
        <v>0</v>
      </c>
      <c r="AG478">
        <f>K478</f>
        <v>0</v>
      </c>
      <c r="AH478">
        <f>L478</f>
        <v>0</v>
      </c>
      <c r="AI478">
        <f>M478</f>
        <v>0</v>
      </c>
      <c r="AJ478">
        <f>N478</f>
        <v>0</v>
      </c>
      <c r="AK478">
        <f>O478</f>
        <v>0</v>
      </c>
      <c r="AL478">
        <f>P478</f>
        <v>0</v>
      </c>
      <c r="AM478">
        <f>Q478</f>
        <v>0</v>
      </c>
      <c r="AN478">
        <f>R478</f>
        <v>0</v>
      </c>
      <c r="AO478">
        <f>S478</f>
        <v>0</v>
      </c>
    </row>
    <row r="479" spans="23:41">
      <c r="W479">
        <f>A479</f>
        <v>0</v>
      </c>
      <c r="X479">
        <f>B479</f>
        <v>0</v>
      </c>
      <c r="Y479">
        <f>C479</f>
        <v>0</v>
      </c>
      <c r="Z479">
        <f>D479</f>
        <v>0</v>
      </c>
      <c r="AA479">
        <f>IFERROR(VLOOKUP(E479,'lists'!$AI:$AJ,2,FALSE),"")</f>
        <v>0</v>
      </c>
      <c r="AB479">
        <f>IFERROR(VLOOKUP(F479,'lists'!$AK:$AL,2,FALSE),"")</f>
        <v>0</v>
      </c>
      <c r="AC479">
        <f>G479</f>
        <v>0</v>
      </c>
      <c r="AD479">
        <f>H479</f>
        <v>0</v>
      </c>
      <c r="AE479">
        <f>I479</f>
        <v>0</v>
      </c>
      <c r="AF479">
        <f>J479</f>
        <v>0</v>
      </c>
      <c r="AG479">
        <f>K479</f>
        <v>0</v>
      </c>
      <c r="AH479">
        <f>L479</f>
        <v>0</v>
      </c>
      <c r="AI479">
        <f>M479</f>
        <v>0</v>
      </c>
      <c r="AJ479">
        <f>N479</f>
        <v>0</v>
      </c>
      <c r="AK479">
        <f>O479</f>
        <v>0</v>
      </c>
      <c r="AL479">
        <f>P479</f>
        <v>0</v>
      </c>
      <c r="AM479">
        <f>Q479</f>
        <v>0</v>
      </c>
      <c r="AN479">
        <f>R479</f>
        <v>0</v>
      </c>
      <c r="AO479">
        <f>S479</f>
        <v>0</v>
      </c>
    </row>
    <row r="480" spans="23:41">
      <c r="W480">
        <f>A480</f>
        <v>0</v>
      </c>
      <c r="X480">
        <f>B480</f>
        <v>0</v>
      </c>
      <c r="Y480">
        <f>C480</f>
        <v>0</v>
      </c>
      <c r="Z480">
        <f>D480</f>
        <v>0</v>
      </c>
      <c r="AA480">
        <f>IFERROR(VLOOKUP(E480,'lists'!$AI:$AJ,2,FALSE),"")</f>
        <v>0</v>
      </c>
      <c r="AB480">
        <f>IFERROR(VLOOKUP(F480,'lists'!$AK:$AL,2,FALSE),"")</f>
        <v>0</v>
      </c>
      <c r="AC480">
        <f>G480</f>
        <v>0</v>
      </c>
      <c r="AD480">
        <f>H480</f>
        <v>0</v>
      </c>
      <c r="AE480">
        <f>I480</f>
        <v>0</v>
      </c>
      <c r="AF480">
        <f>J480</f>
        <v>0</v>
      </c>
      <c r="AG480">
        <f>K480</f>
        <v>0</v>
      </c>
      <c r="AH480">
        <f>L480</f>
        <v>0</v>
      </c>
      <c r="AI480">
        <f>M480</f>
        <v>0</v>
      </c>
      <c r="AJ480">
        <f>N480</f>
        <v>0</v>
      </c>
      <c r="AK480">
        <f>O480</f>
        <v>0</v>
      </c>
      <c r="AL480">
        <f>P480</f>
        <v>0</v>
      </c>
      <c r="AM480">
        <f>Q480</f>
        <v>0</v>
      </c>
      <c r="AN480">
        <f>R480</f>
        <v>0</v>
      </c>
      <c r="AO480">
        <f>S480</f>
        <v>0</v>
      </c>
    </row>
    <row r="481" spans="23:41">
      <c r="W481">
        <f>A481</f>
        <v>0</v>
      </c>
      <c r="X481">
        <f>B481</f>
        <v>0</v>
      </c>
      <c r="Y481">
        <f>C481</f>
        <v>0</v>
      </c>
      <c r="Z481">
        <f>D481</f>
        <v>0</v>
      </c>
      <c r="AA481">
        <f>IFERROR(VLOOKUP(E481,'lists'!$AI:$AJ,2,FALSE),"")</f>
        <v>0</v>
      </c>
      <c r="AB481">
        <f>IFERROR(VLOOKUP(F481,'lists'!$AK:$AL,2,FALSE),"")</f>
        <v>0</v>
      </c>
      <c r="AC481">
        <f>G481</f>
        <v>0</v>
      </c>
      <c r="AD481">
        <f>H481</f>
        <v>0</v>
      </c>
      <c r="AE481">
        <f>I481</f>
        <v>0</v>
      </c>
      <c r="AF481">
        <f>J481</f>
        <v>0</v>
      </c>
      <c r="AG481">
        <f>K481</f>
        <v>0</v>
      </c>
      <c r="AH481">
        <f>L481</f>
        <v>0</v>
      </c>
      <c r="AI481">
        <f>M481</f>
        <v>0</v>
      </c>
      <c r="AJ481">
        <f>N481</f>
        <v>0</v>
      </c>
      <c r="AK481">
        <f>O481</f>
        <v>0</v>
      </c>
      <c r="AL481">
        <f>P481</f>
        <v>0</v>
      </c>
      <c r="AM481">
        <f>Q481</f>
        <v>0</v>
      </c>
      <c r="AN481">
        <f>R481</f>
        <v>0</v>
      </c>
      <c r="AO481">
        <f>S481</f>
        <v>0</v>
      </c>
    </row>
    <row r="482" spans="23:41">
      <c r="W482">
        <f>A482</f>
        <v>0</v>
      </c>
      <c r="X482">
        <f>B482</f>
        <v>0</v>
      </c>
      <c r="Y482">
        <f>C482</f>
        <v>0</v>
      </c>
      <c r="Z482">
        <f>D482</f>
        <v>0</v>
      </c>
      <c r="AA482">
        <f>IFERROR(VLOOKUP(E482,'lists'!$AI:$AJ,2,FALSE),"")</f>
        <v>0</v>
      </c>
      <c r="AB482">
        <f>IFERROR(VLOOKUP(F482,'lists'!$AK:$AL,2,FALSE),"")</f>
        <v>0</v>
      </c>
      <c r="AC482">
        <f>G482</f>
        <v>0</v>
      </c>
      <c r="AD482">
        <f>H482</f>
        <v>0</v>
      </c>
      <c r="AE482">
        <f>I482</f>
        <v>0</v>
      </c>
      <c r="AF482">
        <f>J482</f>
        <v>0</v>
      </c>
      <c r="AG482">
        <f>K482</f>
        <v>0</v>
      </c>
      <c r="AH482">
        <f>L482</f>
        <v>0</v>
      </c>
      <c r="AI482">
        <f>M482</f>
        <v>0</v>
      </c>
      <c r="AJ482">
        <f>N482</f>
        <v>0</v>
      </c>
      <c r="AK482">
        <f>O482</f>
        <v>0</v>
      </c>
      <c r="AL482">
        <f>P482</f>
        <v>0</v>
      </c>
      <c r="AM482">
        <f>Q482</f>
        <v>0</v>
      </c>
      <c r="AN482">
        <f>R482</f>
        <v>0</v>
      </c>
      <c r="AO482">
        <f>S482</f>
        <v>0</v>
      </c>
    </row>
    <row r="483" spans="23:41">
      <c r="W483">
        <f>A483</f>
        <v>0</v>
      </c>
      <c r="X483">
        <f>B483</f>
        <v>0</v>
      </c>
      <c r="Y483">
        <f>C483</f>
        <v>0</v>
      </c>
      <c r="Z483">
        <f>D483</f>
        <v>0</v>
      </c>
      <c r="AA483">
        <f>IFERROR(VLOOKUP(E483,'lists'!$AI:$AJ,2,FALSE),"")</f>
        <v>0</v>
      </c>
      <c r="AB483">
        <f>IFERROR(VLOOKUP(F483,'lists'!$AK:$AL,2,FALSE),"")</f>
        <v>0</v>
      </c>
      <c r="AC483">
        <f>G483</f>
        <v>0</v>
      </c>
      <c r="AD483">
        <f>H483</f>
        <v>0</v>
      </c>
      <c r="AE483">
        <f>I483</f>
        <v>0</v>
      </c>
      <c r="AF483">
        <f>J483</f>
        <v>0</v>
      </c>
      <c r="AG483">
        <f>K483</f>
        <v>0</v>
      </c>
      <c r="AH483">
        <f>L483</f>
        <v>0</v>
      </c>
      <c r="AI483">
        <f>M483</f>
        <v>0</v>
      </c>
      <c r="AJ483">
        <f>N483</f>
        <v>0</v>
      </c>
      <c r="AK483">
        <f>O483</f>
        <v>0</v>
      </c>
      <c r="AL483">
        <f>P483</f>
        <v>0</v>
      </c>
      <c r="AM483">
        <f>Q483</f>
        <v>0</v>
      </c>
      <c r="AN483">
        <f>R483</f>
        <v>0</v>
      </c>
      <c r="AO483">
        <f>S483</f>
        <v>0</v>
      </c>
    </row>
    <row r="484" spans="23:41">
      <c r="W484">
        <f>A484</f>
        <v>0</v>
      </c>
      <c r="X484">
        <f>B484</f>
        <v>0</v>
      </c>
      <c r="Y484">
        <f>C484</f>
        <v>0</v>
      </c>
      <c r="Z484">
        <f>D484</f>
        <v>0</v>
      </c>
      <c r="AA484">
        <f>IFERROR(VLOOKUP(E484,'lists'!$AI:$AJ,2,FALSE),"")</f>
        <v>0</v>
      </c>
      <c r="AB484">
        <f>IFERROR(VLOOKUP(F484,'lists'!$AK:$AL,2,FALSE),"")</f>
        <v>0</v>
      </c>
      <c r="AC484">
        <f>G484</f>
        <v>0</v>
      </c>
      <c r="AD484">
        <f>H484</f>
        <v>0</v>
      </c>
      <c r="AE484">
        <f>I484</f>
        <v>0</v>
      </c>
      <c r="AF484">
        <f>J484</f>
        <v>0</v>
      </c>
      <c r="AG484">
        <f>K484</f>
        <v>0</v>
      </c>
      <c r="AH484">
        <f>L484</f>
        <v>0</v>
      </c>
      <c r="AI484">
        <f>M484</f>
        <v>0</v>
      </c>
      <c r="AJ484">
        <f>N484</f>
        <v>0</v>
      </c>
      <c r="AK484">
        <f>O484</f>
        <v>0</v>
      </c>
      <c r="AL484">
        <f>P484</f>
        <v>0</v>
      </c>
      <c r="AM484">
        <f>Q484</f>
        <v>0</v>
      </c>
      <c r="AN484">
        <f>R484</f>
        <v>0</v>
      </c>
      <c r="AO484">
        <f>S484</f>
        <v>0</v>
      </c>
    </row>
    <row r="485" spans="23:41">
      <c r="W485">
        <f>A485</f>
        <v>0</v>
      </c>
      <c r="X485">
        <f>B485</f>
        <v>0</v>
      </c>
      <c r="Y485">
        <f>C485</f>
        <v>0</v>
      </c>
      <c r="Z485">
        <f>D485</f>
        <v>0</v>
      </c>
      <c r="AA485">
        <f>IFERROR(VLOOKUP(E485,'lists'!$AI:$AJ,2,FALSE),"")</f>
        <v>0</v>
      </c>
      <c r="AB485">
        <f>IFERROR(VLOOKUP(F485,'lists'!$AK:$AL,2,FALSE),"")</f>
        <v>0</v>
      </c>
      <c r="AC485">
        <f>G485</f>
        <v>0</v>
      </c>
      <c r="AD485">
        <f>H485</f>
        <v>0</v>
      </c>
      <c r="AE485">
        <f>I485</f>
        <v>0</v>
      </c>
      <c r="AF485">
        <f>J485</f>
        <v>0</v>
      </c>
      <c r="AG485">
        <f>K485</f>
        <v>0</v>
      </c>
      <c r="AH485">
        <f>L485</f>
        <v>0</v>
      </c>
      <c r="AI485">
        <f>M485</f>
        <v>0</v>
      </c>
      <c r="AJ485">
        <f>N485</f>
        <v>0</v>
      </c>
      <c r="AK485">
        <f>O485</f>
        <v>0</v>
      </c>
      <c r="AL485">
        <f>P485</f>
        <v>0</v>
      </c>
      <c r="AM485">
        <f>Q485</f>
        <v>0</v>
      </c>
      <c r="AN485">
        <f>R485</f>
        <v>0</v>
      </c>
      <c r="AO485">
        <f>S485</f>
        <v>0</v>
      </c>
    </row>
    <row r="486" spans="23:41">
      <c r="W486">
        <f>A486</f>
        <v>0</v>
      </c>
      <c r="X486">
        <f>B486</f>
        <v>0</v>
      </c>
      <c r="Y486">
        <f>C486</f>
        <v>0</v>
      </c>
      <c r="Z486">
        <f>D486</f>
        <v>0</v>
      </c>
      <c r="AA486">
        <f>IFERROR(VLOOKUP(E486,'lists'!$AI:$AJ,2,FALSE),"")</f>
        <v>0</v>
      </c>
      <c r="AB486">
        <f>IFERROR(VLOOKUP(F486,'lists'!$AK:$AL,2,FALSE),"")</f>
        <v>0</v>
      </c>
      <c r="AC486">
        <f>G486</f>
        <v>0</v>
      </c>
      <c r="AD486">
        <f>H486</f>
        <v>0</v>
      </c>
      <c r="AE486">
        <f>I486</f>
        <v>0</v>
      </c>
      <c r="AF486">
        <f>J486</f>
        <v>0</v>
      </c>
      <c r="AG486">
        <f>K486</f>
        <v>0</v>
      </c>
      <c r="AH486">
        <f>L486</f>
        <v>0</v>
      </c>
      <c r="AI486">
        <f>M486</f>
        <v>0</v>
      </c>
      <c r="AJ486">
        <f>N486</f>
        <v>0</v>
      </c>
      <c r="AK486">
        <f>O486</f>
        <v>0</v>
      </c>
      <c r="AL486">
        <f>P486</f>
        <v>0</v>
      </c>
      <c r="AM486">
        <f>Q486</f>
        <v>0</v>
      </c>
      <c r="AN486">
        <f>R486</f>
        <v>0</v>
      </c>
      <c r="AO486">
        <f>S486</f>
        <v>0</v>
      </c>
    </row>
    <row r="487" spans="23:41">
      <c r="W487">
        <f>A487</f>
        <v>0</v>
      </c>
      <c r="X487">
        <f>B487</f>
        <v>0</v>
      </c>
      <c r="Y487">
        <f>C487</f>
        <v>0</v>
      </c>
      <c r="Z487">
        <f>D487</f>
        <v>0</v>
      </c>
      <c r="AA487">
        <f>IFERROR(VLOOKUP(E487,'lists'!$AI:$AJ,2,FALSE),"")</f>
        <v>0</v>
      </c>
      <c r="AB487">
        <f>IFERROR(VLOOKUP(F487,'lists'!$AK:$AL,2,FALSE),"")</f>
        <v>0</v>
      </c>
      <c r="AC487">
        <f>G487</f>
        <v>0</v>
      </c>
      <c r="AD487">
        <f>H487</f>
        <v>0</v>
      </c>
      <c r="AE487">
        <f>I487</f>
        <v>0</v>
      </c>
      <c r="AF487">
        <f>J487</f>
        <v>0</v>
      </c>
      <c r="AG487">
        <f>K487</f>
        <v>0</v>
      </c>
      <c r="AH487">
        <f>L487</f>
        <v>0</v>
      </c>
      <c r="AI487">
        <f>M487</f>
        <v>0</v>
      </c>
      <c r="AJ487">
        <f>N487</f>
        <v>0</v>
      </c>
      <c r="AK487">
        <f>O487</f>
        <v>0</v>
      </c>
      <c r="AL487">
        <f>P487</f>
        <v>0</v>
      </c>
      <c r="AM487">
        <f>Q487</f>
        <v>0</v>
      </c>
      <c r="AN487">
        <f>R487</f>
        <v>0</v>
      </c>
      <c r="AO487">
        <f>S487</f>
        <v>0</v>
      </c>
    </row>
    <row r="488" spans="23:41">
      <c r="W488">
        <f>A488</f>
        <v>0</v>
      </c>
      <c r="X488">
        <f>B488</f>
        <v>0</v>
      </c>
      <c r="Y488">
        <f>C488</f>
        <v>0</v>
      </c>
      <c r="Z488">
        <f>D488</f>
        <v>0</v>
      </c>
      <c r="AA488">
        <f>IFERROR(VLOOKUP(E488,'lists'!$AI:$AJ,2,FALSE),"")</f>
        <v>0</v>
      </c>
      <c r="AB488">
        <f>IFERROR(VLOOKUP(F488,'lists'!$AK:$AL,2,FALSE),"")</f>
        <v>0</v>
      </c>
      <c r="AC488">
        <f>G488</f>
        <v>0</v>
      </c>
      <c r="AD488">
        <f>H488</f>
        <v>0</v>
      </c>
      <c r="AE488">
        <f>I488</f>
        <v>0</v>
      </c>
      <c r="AF488">
        <f>J488</f>
        <v>0</v>
      </c>
      <c r="AG488">
        <f>K488</f>
        <v>0</v>
      </c>
      <c r="AH488">
        <f>L488</f>
        <v>0</v>
      </c>
      <c r="AI488">
        <f>M488</f>
        <v>0</v>
      </c>
      <c r="AJ488">
        <f>N488</f>
        <v>0</v>
      </c>
      <c r="AK488">
        <f>O488</f>
        <v>0</v>
      </c>
      <c r="AL488">
        <f>P488</f>
        <v>0</v>
      </c>
      <c r="AM488">
        <f>Q488</f>
        <v>0</v>
      </c>
      <c r="AN488">
        <f>R488</f>
        <v>0</v>
      </c>
      <c r="AO488">
        <f>S488</f>
        <v>0</v>
      </c>
    </row>
    <row r="489" spans="23:41">
      <c r="W489">
        <f>A489</f>
        <v>0</v>
      </c>
      <c r="X489">
        <f>B489</f>
        <v>0</v>
      </c>
      <c r="Y489">
        <f>C489</f>
        <v>0</v>
      </c>
      <c r="Z489">
        <f>D489</f>
        <v>0</v>
      </c>
      <c r="AA489">
        <f>IFERROR(VLOOKUP(E489,'lists'!$AI:$AJ,2,FALSE),"")</f>
        <v>0</v>
      </c>
      <c r="AB489">
        <f>IFERROR(VLOOKUP(F489,'lists'!$AK:$AL,2,FALSE),"")</f>
        <v>0</v>
      </c>
      <c r="AC489">
        <f>G489</f>
        <v>0</v>
      </c>
      <c r="AD489">
        <f>H489</f>
        <v>0</v>
      </c>
      <c r="AE489">
        <f>I489</f>
        <v>0</v>
      </c>
      <c r="AF489">
        <f>J489</f>
        <v>0</v>
      </c>
      <c r="AG489">
        <f>K489</f>
        <v>0</v>
      </c>
      <c r="AH489">
        <f>L489</f>
        <v>0</v>
      </c>
      <c r="AI489">
        <f>M489</f>
        <v>0</v>
      </c>
      <c r="AJ489">
        <f>N489</f>
        <v>0</v>
      </c>
      <c r="AK489">
        <f>O489</f>
        <v>0</v>
      </c>
      <c r="AL489">
        <f>P489</f>
        <v>0</v>
      </c>
      <c r="AM489">
        <f>Q489</f>
        <v>0</v>
      </c>
      <c r="AN489">
        <f>R489</f>
        <v>0</v>
      </c>
      <c r="AO489">
        <f>S489</f>
        <v>0</v>
      </c>
    </row>
    <row r="490" spans="23:41">
      <c r="W490">
        <f>A490</f>
        <v>0</v>
      </c>
      <c r="X490">
        <f>B490</f>
        <v>0</v>
      </c>
      <c r="Y490">
        <f>C490</f>
        <v>0</v>
      </c>
      <c r="Z490">
        <f>D490</f>
        <v>0</v>
      </c>
      <c r="AA490">
        <f>IFERROR(VLOOKUP(E490,'lists'!$AI:$AJ,2,FALSE),"")</f>
        <v>0</v>
      </c>
      <c r="AB490">
        <f>IFERROR(VLOOKUP(F490,'lists'!$AK:$AL,2,FALSE),"")</f>
        <v>0</v>
      </c>
      <c r="AC490">
        <f>G490</f>
        <v>0</v>
      </c>
      <c r="AD490">
        <f>H490</f>
        <v>0</v>
      </c>
      <c r="AE490">
        <f>I490</f>
        <v>0</v>
      </c>
      <c r="AF490">
        <f>J490</f>
        <v>0</v>
      </c>
      <c r="AG490">
        <f>K490</f>
        <v>0</v>
      </c>
      <c r="AH490">
        <f>L490</f>
        <v>0</v>
      </c>
      <c r="AI490">
        <f>M490</f>
        <v>0</v>
      </c>
      <c r="AJ490">
        <f>N490</f>
        <v>0</v>
      </c>
      <c r="AK490">
        <f>O490</f>
        <v>0</v>
      </c>
      <c r="AL490">
        <f>P490</f>
        <v>0</v>
      </c>
      <c r="AM490">
        <f>Q490</f>
        <v>0</v>
      </c>
      <c r="AN490">
        <f>R490</f>
        <v>0</v>
      </c>
      <c r="AO490">
        <f>S490</f>
        <v>0</v>
      </c>
    </row>
    <row r="491" spans="23:41">
      <c r="W491">
        <f>A491</f>
        <v>0</v>
      </c>
      <c r="X491">
        <f>B491</f>
        <v>0</v>
      </c>
      <c r="Y491">
        <f>C491</f>
        <v>0</v>
      </c>
      <c r="Z491">
        <f>D491</f>
        <v>0</v>
      </c>
      <c r="AA491">
        <f>IFERROR(VLOOKUP(E491,'lists'!$AI:$AJ,2,FALSE),"")</f>
        <v>0</v>
      </c>
      <c r="AB491">
        <f>IFERROR(VLOOKUP(F491,'lists'!$AK:$AL,2,FALSE),"")</f>
        <v>0</v>
      </c>
      <c r="AC491">
        <f>G491</f>
        <v>0</v>
      </c>
      <c r="AD491">
        <f>H491</f>
        <v>0</v>
      </c>
      <c r="AE491">
        <f>I491</f>
        <v>0</v>
      </c>
      <c r="AF491">
        <f>J491</f>
        <v>0</v>
      </c>
      <c r="AG491">
        <f>K491</f>
        <v>0</v>
      </c>
      <c r="AH491">
        <f>L491</f>
        <v>0</v>
      </c>
      <c r="AI491">
        <f>M491</f>
        <v>0</v>
      </c>
      <c r="AJ491">
        <f>N491</f>
        <v>0</v>
      </c>
      <c r="AK491">
        <f>O491</f>
        <v>0</v>
      </c>
      <c r="AL491">
        <f>P491</f>
        <v>0</v>
      </c>
      <c r="AM491">
        <f>Q491</f>
        <v>0</v>
      </c>
      <c r="AN491">
        <f>R491</f>
        <v>0</v>
      </c>
      <c r="AO491">
        <f>S491</f>
        <v>0</v>
      </c>
    </row>
    <row r="492" spans="23:41">
      <c r="W492">
        <f>A492</f>
        <v>0</v>
      </c>
      <c r="X492">
        <f>B492</f>
        <v>0</v>
      </c>
      <c r="Y492">
        <f>C492</f>
        <v>0</v>
      </c>
      <c r="Z492">
        <f>D492</f>
        <v>0</v>
      </c>
      <c r="AA492">
        <f>IFERROR(VLOOKUP(E492,'lists'!$AI:$AJ,2,FALSE),"")</f>
        <v>0</v>
      </c>
      <c r="AB492">
        <f>IFERROR(VLOOKUP(F492,'lists'!$AK:$AL,2,FALSE),"")</f>
        <v>0</v>
      </c>
      <c r="AC492">
        <f>G492</f>
        <v>0</v>
      </c>
      <c r="AD492">
        <f>H492</f>
        <v>0</v>
      </c>
      <c r="AE492">
        <f>I492</f>
        <v>0</v>
      </c>
      <c r="AF492">
        <f>J492</f>
        <v>0</v>
      </c>
      <c r="AG492">
        <f>K492</f>
        <v>0</v>
      </c>
      <c r="AH492">
        <f>L492</f>
        <v>0</v>
      </c>
      <c r="AI492">
        <f>M492</f>
        <v>0</v>
      </c>
      <c r="AJ492">
        <f>N492</f>
        <v>0</v>
      </c>
      <c r="AK492">
        <f>O492</f>
        <v>0</v>
      </c>
      <c r="AL492">
        <f>P492</f>
        <v>0</v>
      </c>
      <c r="AM492">
        <f>Q492</f>
        <v>0</v>
      </c>
      <c r="AN492">
        <f>R492</f>
        <v>0</v>
      </c>
      <c r="AO492">
        <f>S492</f>
        <v>0</v>
      </c>
    </row>
    <row r="493" spans="23:41">
      <c r="W493">
        <f>A493</f>
        <v>0</v>
      </c>
      <c r="X493">
        <f>B493</f>
        <v>0</v>
      </c>
      <c r="Y493">
        <f>C493</f>
        <v>0</v>
      </c>
      <c r="Z493">
        <f>D493</f>
        <v>0</v>
      </c>
      <c r="AA493">
        <f>IFERROR(VLOOKUP(E493,'lists'!$AI:$AJ,2,FALSE),"")</f>
        <v>0</v>
      </c>
      <c r="AB493">
        <f>IFERROR(VLOOKUP(F493,'lists'!$AK:$AL,2,FALSE),"")</f>
        <v>0</v>
      </c>
      <c r="AC493">
        <f>G493</f>
        <v>0</v>
      </c>
      <c r="AD493">
        <f>H493</f>
        <v>0</v>
      </c>
      <c r="AE493">
        <f>I493</f>
        <v>0</v>
      </c>
      <c r="AF493">
        <f>J493</f>
        <v>0</v>
      </c>
      <c r="AG493">
        <f>K493</f>
        <v>0</v>
      </c>
      <c r="AH493">
        <f>L493</f>
        <v>0</v>
      </c>
      <c r="AI493">
        <f>M493</f>
        <v>0</v>
      </c>
      <c r="AJ493">
        <f>N493</f>
        <v>0</v>
      </c>
      <c r="AK493">
        <f>O493</f>
        <v>0</v>
      </c>
      <c r="AL493">
        <f>P493</f>
        <v>0</v>
      </c>
      <c r="AM493">
        <f>Q493</f>
        <v>0</v>
      </c>
      <c r="AN493">
        <f>R493</f>
        <v>0</v>
      </c>
      <c r="AO493">
        <f>S493</f>
        <v>0</v>
      </c>
    </row>
    <row r="494" spans="23:41">
      <c r="W494">
        <f>A494</f>
        <v>0</v>
      </c>
      <c r="X494">
        <f>B494</f>
        <v>0</v>
      </c>
      <c r="Y494">
        <f>C494</f>
        <v>0</v>
      </c>
      <c r="Z494">
        <f>D494</f>
        <v>0</v>
      </c>
      <c r="AA494">
        <f>IFERROR(VLOOKUP(E494,'lists'!$AI:$AJ,2,FALSE),"")</f>
        <v>0</v>
      </c>
      <c r="AB494">
        <f>IFERROR(VLOOKUP(F494,'lists'!$AK:$AL,2,FALSE),"")</f>
        <v>0</v>
      </c>
      <c r="AC494">
        <f>G494</f>
        <v>0</v>
      </c>
      <c r="AD494">
        <f>H494</f>
        <v>0</v>
      </c>
      <c r="AE494">
        <f>I494</f>
        <v>0</v>
      </c>
      <c r="AF494">
        <f>J494</f>
        <v>0</v>
      </c>
      <c r="AG494">
        <f>K494</f>
        <v>0</v>
      </c>
      <c r="AH494">
        <f>L494</f>
        <v>0</v>
      </c>
      <c r="AI494">
        <f>M494</f>
        <v>0</v>
      </c>
      <c r="AJ494">
        <f>N494</f>
        <v>0</v>
      </c>
      <c r="AK494">
        <f>O494</f>
        <v>0</v>
      </c>
      <c r="AL494">
        <f>P494</f>
        <v>0</v>
      </c>
      <c r="AM494">
        <f>Q494</f>
        <v>0</v>
      </c>
      <c r="AN494">
        <f>R494</f>
        <v>0</v>
      </c>
      <c r="AO494">
        <f>S494</f>
        <v>0</v>
      </c>
    </row>
    <row r="495" spans="23:41">
      <c r="W495">
        <f>A495</f>
        <v>0</v>
      </c>
      <c r="X495">
        <f>B495</f>
        <v>0</v>
      </c>
      <c r="Y495">
        <f>C495</f>
        <v>0</v>
      </c>
      <c r="Z495">
        <f>D495</f>
        <v>0</v>
      </c>
      <c r="AA495">
        <f>IFERROR(VLOOKUP(E495,'lists'!$AI:$AJ,2,FALSE),"")</f>
        <v>0</v>
      </c>
      <c r="AB495">
        <f>IFERROR(VLOOKUP(F495,'lists'!$AK:$AL,2,FALSE),"")</f>
        <v>0</v>
      </c>
      <c r="AC495">
        <f>G495</f>
        <v>0</v>
      </c>
      <c r="AD495">
        <f>H495</f>
        <v>0</v>
      </c>
      <c r="AE495">
        <f>I495</f>
        <v>0</v>
      </c>
      <c r="AF495">
        <f>J495</f>
        <v>0</v>
      </c>
      <c r="AG495">
        <f>K495</f>
        <v>0</v>
      </c>
      <c r="AH495">
        <f>L495</f>
        <v>0</v>
      </c>
      <c r="AI495">
        <f>M495</f>
        <v>0</v>
      </c>
      <c r="AJ495">
        <f>N495</f>
        <v>0</v>
      </c>
      <c r="AK495">
        <f>O495</f>
        <v>0</v>
      </c>
      <c r="AL495">
        <f>P495</f>
        <v>0</v>
      </c>
      <c r="AM495">
        <f>Q495</f>
        <v>0</v>
      </c>
      <c r="AN495">
        <f>R495</f>
        <v>0</v>
      </c>
      <c r="AO495">
        <f>S495</f>
        <v>0</v>
      </c>
    </row>
    <row r="496" spans="23:41">
      <c r="W496">
        <f>A496</f>
        <v>0</v>
      </c>
      <c r="X496">
        <f>B496</f>
        <v>0</v>
      </c>
      <c r="Y496">
        <f>C496</f>
        <v>0</v>
      </c>
      <c r="Z496">
        <f>D496</f>
        <v>0</v>
      </c>
      <c r="AA496">
        <f>IFERROR(VLOOKUP(E496,'lists'!$AI:$AJ,2,FALSE),"")</f>
        <v>0</v>
      </c>
      <c r="AB496">
        <f>IFERROR(VLOOKUP(F496,'lists'!$AK:$AL,2,FALSE),"")</f>
        <v>0</v>
      </c>
      <c r="AC496">
        <f>G496</f>
        <v>0</v>
      </c>
      <c r="AD496">
        <f>H496</f>
        <v>0</v>
      </c>
      <c r="AE496">
        <f>I496</f>
        <v>0</v>
      </c>
      <c r="AF496">
        <f>J496</f>
        <v>0</v>
      </c>
      <c r="AG496">
        <f>K496</f>
        <v>0</v>
      </c>
      <c r="AH496">
        <f>L496</f>
        <v>0</v>
      </c>
      <c r="AI496">
        <f>M496</f>
        <v>0</v>
      </c>
      <c r="AJ496">
        <f>N496</f>
        <v>0</v>
      </c>
      <c r="AK496">
        <f>O496</f>
        <v>0</v>
      </c>
      <c r="AL496">
        <f>P496</f>
        <v>0</v>
      </c>
      <c r="AM496">
        <f>Q496</f>
        <v>0</v>
      </c>
      <c r="AN496">
        <f>R496</f>
        <v>0</v>
      </c>
      <c r="AO496">
        <f>S496</f>
        <v>0</v>
      </c>
    </row>
    <row r="497" spans="23:41">
      <c r="W497">
        <f>A497</f>
        <v>0</v>
      </c>
      <c r="X497">
        <f>B497</f>
        <v>0</v>
      </c>
      <c r="Y497">
        <f>C497</f>
        <v>0</v>
      </c>
      <c r="Z497">
        <f>D497</f>
        <v>0</v>
      </c>
      <c r="AA497">
        <f>IFERROR(VLOOKUP(E497,'lists'!$AI:$AJ,2,FALSE),"")</f>
        <v>0</v>
      </c>
      <c r="AB497">
        <f>IFERROR(VLOOKUP(F497,'lists'!$AK:$AL,2,FALSE),"")</f>
        <v>0</v>
      </c>
      <c r="AC497">
        <f>G497</f>
        <v>0</v>
      </c>
      <c r="AD497">
        <f>H497</f>
        <v>0</v>
      </c>
      <c r="AE497">
        <f>I497</f>
        <v>0</v>
      </c>
      <c r="AF497">
        <f>J497</f>
        <v>0</v>
      </c>
      <c r="AG497">
        <f>K497</f>
        <v>0</v>
      </c>
      <c r="AH497">
        <f>L497</f>
        <v>0</v>
      </c>
      <c r="AI497">
        <f>M497</f>
        <v>0</v>
      </c>
      <c r="AJ497">
        <f>N497</f>
        <v>0</v>
      </c>
      <c r="AK497">
        <f>O497</f>
        <v>0</v>
      </c>
      <c r="AL497">
        <f>P497</f>
        <v>0</v>
      </c>
      <c r="AM497">
        <f>Q497</f>
        <v>0</v>
      </c>
      <c r="AN497">
        <f>R497</f>
        <v>0</v>
      </c>
      <c r="AO497">
        <f>S497</f>
        <v>0</v>
      </c>
    </row>
    <row r="498" spans="23:41">
      <c r="W498">
        <f>A498</f>
        <v>0</v>
      </c>
      <c r="X498">
        <f>B498</f>
        <v>0</v>
      </c>
      <c r="Y498">
        <f>C498</f>
        <v>0</v>
      </c>
      <c r="Z498">
        <f>D498</f>
        <v>0</v>
      </c>
      <c r="AA498">
        <f>IFERROR(VLOOKUP(E498,'lists'!$AI:$AJ,2,FALSE),"")</f>
        <v>0</v>
      </c>
      <c r="AB498">
        <f>IFERROR(VLOOKUP(F498,'lists'!$AK:$AL,2,FALSE),"")</f>
        <v>0</v>
      </c>
      <c r="AC498">
        <f>G498</f>
        <v>0</v>
      </c>
      <c r="AD498">
        <f>H498</f>
        <v>0</v>
      </c>
      <c r="AE498">
        <f>I498</f>
        <v>0</v>
      </c>
      <c r="AF498">
        <f>J498</f>
        <v>0</v>
      </c>
      <c r="AG498">
        <f>K498</f>
        <v>0</v>
      </c>
      <c r="AH498">
        <f>L498</f>
        <v>0</v>
      </c>
      <c r="AI498">
        <f>M498</f>
        <v>0</v>
      </c>
      <c r="AJ498">
        <f>N498</f>
        <v>0</v>
      </c>
      <c r="AK498">
        <f>O498</f>
        <v>0</v>
      </c>
      <c r="AL498">
        <f>P498</f>
        <v>0</v>
      </c>
      <c r="AM498">
        <f>Q498</f>
        <v>0</v>
      </c>
      <c r="AN498">
        <f>R498</f>
        <v>0</v>
      </c>
      <c r="AO498">
        <f>S498</f>
        <v>0</v>
      </c>
    </row>
    <row r="499" spans="23:41">
      <c r="W499">
        <f>A499</f>
        <v>0</v>
      </c>
      <c r="X499">
        <f>B499</f>
        <v>0</v>
      </c>
      <c r="Y499">
        <f>C499</f>
        <v>0</v>
      </c>
      <c r="Z499">
        <f>D499</f>
        <v>0</v>
      </c>
      <c r="AA499">
        <f>IFERROR(VLOOKUP(E499,'lists'!$AI:$AJ,2,FALSE),"")</f>
        <v>0</v>
      </c>
      <c r="AB499">
        <f>IFERROR(VLOOKUP(F499,'lists'!$AK:$AL,2,FALSE),"")</f>
        <v>0</v>
      </c>
      <c r="AC499">
        <f>G499</f>
        <v>0</v>
      </c>
      <c r="AD499">
        <f>H499</f>
        <v>0</v>
      </c>
      <c r="AE499">
        <f>I499</f>
        <v>0</v>
      </c>
      <c r="AF499">
        <f>J499</f>
        <v>0</v>
      </c>
      <c r="AG499">
        <f>K499</f>
        <v>0</v>
      </c>
      <c r="AH499">
        <f>L499</f>
        <v>0</v>
      </c>
      <c r="AI499">
        <f>M499</f>
        <v>0</v>
      </c>
      <c r="AJ499">
        <f>N499</f>
        <v>0</v>
      </c>
      <c r="AK499">
        <f>O499</f>
        <v>0</v>
      </c>
      <c r="AL499">
        <f>P499</f>
        <v>0</v>
      </c>
      <c r="AM499">
        <f>Q499</f>
        <v>0</v>
      </c>
      <c r="AN499">
        <f>R499</f>
        <v>0</v>
      </c>
      <c r="AO499">
        <f>S499</f>
        <v>0</v>
      </c>
    </row>
    <row r="500" spans="23:41">
      <c r="W500">
        <f>A500</f>
        <v>0</v>
      </c>
      <c r="X500">
        <f>B500</f>
        <v>0</v>
      </c>
      <c r="Y500">
        <f>C500</f>
        <v>0</v>
      </c>
      <c r="Z500">
        <f>D500</f>
        <v>0</v>
      </c>
      <c r="AA500">
        <f>IFERROR(VLOOKUP(E500,'lists'!$AI:$AJ,2,FALSE),"")</f>
        <v>0</v>
      </c>
      <c r="AB500">
        <f>IFERROR(VLOOKUP(F500,'lists'!$AK:$AL,2,FALSE),"")</f>
        <v>0</v>
      </c>
      <c r="AC500">
        <f>G500</f>
        <v>0</v>
      </c>
      <c r="AD500">
        <f>H500</f>
        <v>0</v>
      </c>
      <c r="AE500">
        <f>I500</f>
        <v>0</v>
      </c>
      <c r="AF500">
        <f>J500</f>
        <v>0</v>
      </c>
      <c r="AG500">
        <f>K500</f>
        <v>0</v>
      </c>
      <c r="AH500">
        <f>L500</f>
        <v>0</v>
      </c>
      <c r="AI500">
        <f>M500</f>
        <v>0</v>
      </c>
      <c r="AJ500">
        <f>N500</f>
        <v>0</v>
      </c>
      <c r="AK500">
        <f>O500</f>
        <v>0</v>
      </c>
      <c r="AL500">
        <f>P500</f>
        <v>0</v>
      </c>
      <c r="AM500">
        <f>Q500</f>
        <v>0</v>
      </c>
      <c r="AN500">
        <f>R500</f>
        <v>0</v>
      </c>
      <c r="AO500">
        <f>S500</f>
        <v>0</v>
      </c>
    </row>
    <row r="501" spans="23:41">
      <c r="W501">
        <f>A501</f>
        <v>0</v>
      </c>
      <c r="X501">
        <f>B501</f>
        <v>0</v>
      </c>
      <c r="Y501">
        <f>C501</f>
        <v>0</v>
      </c>
      <c r="Z501">
        <f>D501</f>
        <v>0</v>
      </c>
      <c r="AA501">
        <f>IFERROR(VLOOKUP(E501,'lists'!$AI:$AJ,2,FALSE),"")</f>
        <v>0</v>
      </c>
      <c r="AB501">
        <f>IFERROR(VLOOKUP(F501,'lists'!$AK:$AL,2,FALSE),"")</f>
        <v>0</v>
      </c>
      <c r="AC501">
        <f>G501</f>
        <v>0</v>
      </c>
      <c r="AD501">
        <f>H501</f>
        <v>0</v>
      </c>
      <c r="AE501">
        <f>I501</f>
        <v>0</v>
      </c>
      <c r="AF501">
        <f>J501</f>
        <v>0</v>
      </c>
      <c r="AG501">
        <f>K501</f>
        <v>0</v>
      </c>
      <c r="AH501">
        <f>L501</f>
        <v>0</v>
      </c>
      <c r="AI501">
        <f>M501</f>
        <v>0</v>
      </c>
      <c r="AJ501">
        <f>N501</f>
        <v>0</v>
      </c>
      <c r="AK501">
        <f>O501</f>
        <v>0</v>
      </c>
      <c r="AL501">
        <f>P501</f>
        <v>0</v>
      </c>
      <c r="AM501">
        <f>Q501</f>
        <v>0</v>
      </c>
      <c r="AN501">
        <f>R501</f>
        <v>0</v>
      </c>
      <c r="AO501">
        <f>S501</f>
        <v>0</v>
      </c>
    </row>
  </sheetData>
  <dataValidations count="2">
    <dataValidation type="list" allowBlank="1" showInputMessage="1" showErrorMessage="1" sqref="E2:E501">
      <formula1>'lists'!$AI$2:$AI$1048576</formula1>
    </dataValidation>
    <dataValidation type="list" allowBlank="1" showInputMessage="1" showErrorMessage="1" sqref="F2:F501">
      <formula1>'lists'!$AK$2:$AK$1048576</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U501"/>
  <sheetViews>
    <sheetView workbookViewId="0"/>
  </sheetViews>
  <sheetFormatPr defaultRowHeight="15"/>
  <sheetData>
    <row r="1" spans="1:21">
      <c r="A1" cm="1">
        <f t="array" ref="A1:I1">TRANSPOSE(_xlfn.SORTBY(_xlfn._xlws.FILTER(parts!$B:$B,(parts!$AT:$AT="pK")+(parts!$AT:$AT="fK")+(parts!$AT:$AT="header")),VALUE(_xlfn._xlws.FILTER(parts!$AV:$AV,(parts!$AT:$AT="pK")+(parts!$AT:$AT="fK")+(parts!$AT:$AT="header"))),1))</f>
        <v>0</v>
      </c>
      <c r="B1">
        <v>0</v>
      </c>
      <c r="C1">
        <v>0</v>
      </c>
      <c r="D1">
        <v>0</v>
      </c>
      <c r="E1">
        <v>0</v>
      </c>
      <c r="F1">
        <v>0</v>
      </c>
      <c r="G1">
        <v>0</v>
      </c>
      <c r="H1">
        <v>0</v>
      </c>
      <c r="I1">
        <v>0</v>
      </c>
      <c r="L1" t="s">
        <v>30040</v>
      </c>
      <c r="M1" cm="1">
        <f t="array" ref="M1:U1">TRANSPOSE(_xlfn.SORTBY(_xlfn._xlws.FILTER(parts!$A:$A,(parts!$AT:$AT="pK")+(parts!$AT:$AT="fK")+(parts!$AT:$AT="header")),VALUE(_xlfn._xlws.FILTER(parts!$AV:$AV,(parts!$AT:$AT="pK")+(parts!$AT:$AT="fK")+(parts!$AT:$AT="header"))),1))</f>
        <v>0</v>
      </c>
      <c r="N1">
        <v>0</v>
      </c>
      <c r="O1">
        <v>0</v>
      </c>
      <c r="P1">
        <v>0</v>
      </c>
      <c r="Q1">
        <v>0</v>
      </c>
      <c r="R1">
        <v>0</v>
      </c>
      <c r="S1">
        <v>0</v>
      </c>
      <c r="T1">
        <v>0</v>
      </c>
      <c r="U1">
        <v>0</v>
      </c>
    </row>
    <row r="2" spans="1:21">
      <c r="M2">
        <f>A2</f>
        <v>0</v>
      </c>
      <c r="N2">
        <f>B2</f>
        <v>0</v>
      </c>
      <c r="O2">
        <f>C2</f>
        <v>0</v>
      </c>
      <c r="P2">
        <f>D2</f>
        <v>0</v>
      </c>
      <c r="Q2">
        <f>IFERROR(INDEX('zones'!$B:$B,MATCH(E2,'zones'!$C:$C,0)),"")</f>
        <v>0</v>
      </c>
      <c r="R2">
        <f>F2</f>
        <v>0</v>
      </c>
      <c r="S2">
        <f>IFERROR(INDEX('countries'!$A:$A,MATCH(G2,'countries'!$E:$E,0)),"")</f>
        <v>0</v>
      </c>
      <c r="T2">
        <f>H2</f>
        <v>0</v>
      </c>
      <c r="U2">
        <f>I2</f>
        <v>0</v>
      </c>
    </row>
    <row r="3" spans="1:21">
      <c r="M3">
        <f>A3</f>
        <v>0</v>
      </c>
      <c r="N3">
        <f>B3</f>
        <v>0</v>
      </c>
      <c r="O3">
        <f>C3</f>
        <v>0</v>
      </c>
      <c r="P3">
        <f>D3</f>
        <v>0</v>
      </c>
      <c r="Q3">
        <f>IFERROR(INDEX('zones'!$B:$B,MATCH(E3,'zones'!$C:$C,0)),"")</f>
        <v>0</v>
      </c>
      <c r="R3">
        <f>F3</f>
        <v>0</v>
      </c>
      <c r="S3">
        <f>IFERROR(INDEX('countries'!$A:$A,MATCH(G3,'countries'!$E:$E,0)),"")</f>
        <v>0</v>
      </c>
      <c r="T3">
        <f>H3</f>
        <v>0</v>
      </c>
      <c r="U3">
        <f>I3</f>
        <v>0</v>
      </c>
    </row>
    <row r="4" spans="1:21">
      <c r="M4">
        <f>A4</f>
        <v>0</v>
      </c>
      <c r="N4">
        <f>B4</f>
        <v>0</v>
      </c>
      <c r="O4">
        <f>C4</f>
        <v>0</v>
      </c>
      <c r="P4">
        <f>D4</f>
        <v>0</v>
      </c>
      <c r="Q4">
        <f>IFERROR(INDEX('zones'!$B:$B,MATCH(E4,'zones'!$C:$C,0)),"")</f>
        <v>0</v>
      </c>
      <c r="R4">
        <f>F4</f>
        <v>0</v>
      </c>
      <c r="S4">
        <f>IFERROR(INDEX('countries'!$A:$A,MATCH(G4,'countries'!$E:$E,0)),"")</f>
        <v>0</v>
      </c>
      <c r="T4">
        <f>H4</f>
        <v>0</v>
      </c>
      <c r="U4">
        <f>I4</f>
        <v>0</v>
      </c>
    </row>
    <row r="5" spans="1:21">
      <c r="M5">
        <f>A5</f>
        <v>0</v>
      </c>
      <c r="N5">
        <f>B5</f>
        <v>0</v>
      </c>
      <c r="O5">
        <f>C5</f>
        <v>0</v>
      </c>
      <c r="P5">
        <f>D5</f>
        <v>0</v>
      </c>
      <c r="Q5">
        <f>IFERROR(INDEX('zones'!$B:$B,MATCH(E5,'zones'!$C:$C,0)),"")</f>
        <v>0</v>
      </c>
      <c r="R5">
        <f>F5</f>
        <v>0</v>
      </c>
      <c r="S5">
        <f>IFERROR(INDEX('countries'!$A:$A,MATCH(G5,'countries'!$E:$E,0)),"")</f>
        <v>0</v>
      </c>
      <c r="T5">
        <f>H5</f>
        <v>0</v>
      </c>
      <c r="U5">
        <f>I5</f>
        <v>0</v>
      </c>
    </row>
    <row r="6" spans="1:21">
      <c r="M6">
        <f>A6</f>
        <v>0</v>
      </c>
      <c r="N6">
        <f>B6</f>
        <v>0</v>
      </c>
      <c r="O6">
        <f>C6</f>
        <v>0</v>
      </c>
      <c r="P6">
        <f>D6</f>
        <v>0</v>
      </c>
      <c r="Q6">
        <f>IFERROR(INDEX('zones'!$B:$B,MATCH(E6,'zones'!$C:$C,0)),"")</f>
        <v>0</v>
      </c>
      <c r="R6">
        <f>F6</f>
        <v>0</v>
      </c>
      <c r="S6">
        <f>IFERROR(INDEX('countries'!$A:$A,MATCH(G6,'countries'!$E:$E,0)),"")</f>
        <v>0</v>
      </c>
      <c r="T6">
        <f>H6</f>
        <v>0</v>
      </c>
      <c r="U6">
        <f>I6</f>
        <v>0</v>
      </c>
    </row>
    <row r="7" spans="1:21">
      <c r="M7">
        <f>A7</f>
        <v>0</v>
      </c>
      <c r="N7">
        <f>B7</f>
        <v>0</v>
      </c>
      <c r="O7">
        <f>C7</f>
        <v>0</v>
      </c>
      <c r="P7">
        <f>D7</f>
        <v>0</v>
      </c>
      <c r="Q7">
        <f>IFERROR(INDEX('zones'!$B:$B,MATCH(E7,'zones'!$C:$C,0)),"")</f>
        <v>0</v>
      </c>
      <c r="R7">
        <f>F7</f>
        <v>0</v>
      </c>
      <c r="S7">
        <f>IFERROR(INDEX('countries'!$A:$A,MATCH(G7,'countries'!$E:$E,0)),"")</f>
        <v>0</v>
      </c>
      <c r="T7">
        <f>H7</f>
        <v>0</v>
      </c>
      <c r="U7">
        <f>I7</f>
        <v>0</v>
      </c>
    </row>
    <row r="8" spans="1:21">
      <c r="M8">
        <f>A8</f>
        <v>0</v>
      </c>
      <c r="N8">
        <f>B8</f>
        <v>0</v>
      </c>
      <c r="O8">
        <f>C8</f>
        <v>0</v>
      </c>
      <c r="P8">
        <f>D8</f>
        <v>0</v>
      </c>
      <c r="Q8">
        <f>IFERROR(INDEX('zones'!$B:$B,MATCH(E8,'zones'!$C:$C,0)),"")</f>
        <v>0</v>
      </c>
      <c r="R8">
        <f>F8</f>
        <v>0</v>
      </c>
      <c r="S8">
        <f>IFERROR(INDEX('countries'!$A:$A,MATCH(G8,'countries'!$E:$E,0)),"")</f>
        <v>0</v>
      </c>
      <c r="T8">
        <f>H8</f>
        <v>0</v>
      </c>
      <c r="U8">
        <f>I8</f>
        <v>0</v>
      </c>
    </row>
    <row r="9" spans="1:21">
      <c r="M9">
        <f>A9</f>
        <v>0</v>
      </c>
      <c r="N9">
        <f>B9</f>
        <v>0</v>
      </c>
      <c r="O9">
        <f>C9</f>
        <v>0</v>
      </c>
      <c r="P9">
        <f>D9</f>
        <v>0</v>
      </c>
      <c r="Q9">
        <f>IFERROR(INDEX('zones'!$B:$B,MATCH(E9,'zones'!$C:$C,0)),"")</f>
        <v>0</v>
      </c>
      <c r="R9">
        <f>F9</f>
        <v>0</v>
      </c>
      <c r="S9">
        <f>IFERROR(INDEX('countries'!$A:$A,MATCH(G9,'countries'!$E:$E,0)),"")</f>
        <v>0</v>
      </c>
      <c r="T9">
        <f>H9</f>
        <v>0</v>
      </c>
      <c r="U9">
        <f>I9</f>
        <v>0</v>
      </c>
    </row>
    <row r="10" spans="1:21">
      <c r="M10">
        <f>A10</f>
        <v>0</v>
      </c>
      <c r="N10">
        <f>B10</f>
        <v>0</v>
      </c>
      <c r="O10">
        <f>C10</f>
        <v>0</v>
      </c>
      <c r="P10">
        <f>D10</f>
        <v>0</v>
      </c>
      <c r="Q10">
        <f>IFERROR(INDEX('zones'!$B:$B,MATCH(E10,'zones'!$C:$C,0)),"")</f>
        <v>0</v>
      </c>
      <c r="R10">
        <f>F10</f>
        <v>0</v>
      </c>
      <c r="S10">
        <f>IFERROR(INDEX('countries'!$A:$A,MATCH(G10,'countries'!$E:$E,0)),"")</f>
        <v>0</v>
      </c>
      <c r="T10">
        <f>H10</f>
        <v>0</v>
      </c>
      <c r="U10">
        <f>I10</f>
        <v>0</v>
      </c>
    </row>
    <row r="11" spans="1:21">
      <c r="M11">
        <f>A11</f>
        <v>0</v>
      </c>
      <c r="N11">
        <f>B11</f>
        <v>0</v>
      </c>
      <c r="O11">
        <f>C11</f>
        <v>0</v>
      </c>
      <c r="P11">
        <f>D11</f>
        <v>0</v>
      </c>
      <c r="Q11">
        <f>IFERROR(INDEX('zones'!$B:$B,MATCH(E11,'zones'!$C:$C,0)),"")</f>
        <v>0</v>
      </c>
      <c r="R11">
        <f>F11</f>
        <v>0</v>
      </c>
      <c r="S11">
        <f>IFERROR(INDEX('countries'!$A:$A,MATCH(G11,'countries'!$E:$E,0)),"")</f>
        <v>0</v>
      </c>
      <c r="T11">
        <f>H11</f>
        <v>0</v>
      </c>
      <c r="U11">
        <f>I11</f>
        <v>0</v>
      </c>
    </row>
    <row r="12" spans="1:21">
      <c r="M12">
        <f>A12</f>
        <v>0</v>
      </c>
      <c r="N12">
        <f>B12</f>
        <v>0</v>
      </c>
      <c r="O12">
        <f>C12</f>
        <v>0</v>
      </c>
      <c r="P12">
        <f>D12</f>
        <v>0</v>
      </c>
      <c r="Q12">
        <f>IFERROR(INDEX('zones'!$B:$B,MATCH(E12,'zones'!$C:$C,0)),"")</f>
        <v>0</v>
      </c>
      <c r="R12">
        <f>F12</f>
        <v>0</v>
      </c>
      <c r="S12">
        <f>IFERROR(INDEX('countries'!$A:$A,MATCH(G12,'countries'!$E:$E,0)),"")</f>
        <v>0</v>
      </c>
      <c r="T12">
        <f>H12</f>
        <v>0</v>
      </c>
      <c r="U12">
        <f>I12</f>
        <v>0</v>
      </c>
    </row>
    <row r="13" spans="1:21">
      <c r="M13">
        <f>A13</f>
        <v>0</v>
      </c>
      <c r="N13">
        <f>B13</f>
        <v>0</v>
      </c>
      <c r="O13">
        <f>C13</f>
        <v>0</v>
      </c>
      <c r="P13">
        <f>D13</f>
        <v>0</v>
      </c>
      <c r="Q13">
        <f>IFERROR(INDEX('zones'!$B:$B,MATCH(E13,'zones'!$C:$C,0)),"")</f>
        <v>0</v>
      </c>
      <c r="R13">
        <f>F13</f>
        <v>0</v>
      </c>
      <c r="S13">
        <f>IFERROR(INDEX('countries'!$A:$A,MATCH(G13,'countries'!$E:$E,0)),"")</f>
        <v>0</v>
      </c>
      <c r="T13">
        <f>H13</f>
        <v>0</v>
      </c>
      <c r="U13">
        <f>I13</f>
        <v>0</v>
      </c>
    </row>
    <row r="14" spans="1:21">
      <c r="M14">
        <f>A14</f>
        <v>0</v>
      </c>
      <c r="N14">
        <f>B14</f>
        <v>0</v>
      </c>
      <c r="O14">
        <f>C14</f>
        <v>0</v>
      </c>
      <c r="P14">
        <f>D14</f>
        <v>0</v>
      </c>
      <c r="Q14">
        <f>IFERROR(INDEX('zones'!$B:$B,MATCH(E14,'zones'!$C:$C,0)),"")</f>
        <v>0</v>
      </c>
      <c r="R14">
        <f>F14</f>
        <v>0</v>
      </c>
      <c r="S14">
        <f>IFERROR(INDEX('countries'!$A:$A,MATCH(G14,'countries'!$E:$E,0)),"")</f>
        <v>0</v>
      </c>
      <c r="T14">
        <f>H14</f>
        <v>0</v>
      </c>
      <c r="U14">
        <f>I14</f>
        <v>0</v>
      </c>
    </row>
    <row r="15" spans="1:21">
      <c r="M15">
        <f>A15</f>
        <v>0</v>
      </c>
      <c r="N15">
        <f>B15</f>
        <v>0</v>
      </c>
      <c r="O15">
        <f>C15</f>
        <v>0</v>
      </c>
      <c r="P15">
        <f>D15</f>
        <v>0</v>
      </c>
      <c r="Q15">
        <f>IFERROR(INDEX('zones'!$B:$B,MATCH(E15,'zones'!$C:$C,0)),"")</f>
        <v>0</v>
      </c>
      <c r="R15">
        <f>F15</f>
        <v>0</v>
      </c>
      <c r="S15">
        <f>IFERROR(INDEX('countries'!$A:$A,MATCH(G15,'countries'!$E:$E,0)),"")</f>
        <v>0</v>
      </c>
      <c r="T15">
        <f>H15</f>
        <v>0</v>
      </c>
      <c r="U15">
        <f>I15</f>
        <v>0</v>
      </c>
    </row>
    <row r="16" spans="1:21">
      <c r="M16">
        <f>A16</f>
        <v>0</v>
      </c>
      <c r="N16">
        <f>B16</f>
        <v>0</v>
      </c>
      <c r="O16">
        <f>C16</f>
        <v>0</v>
      </c>
      <c r="P16">
        <f>D16</f>
        <v>0</v>
      </c>
      <c r="Q16">
        <f>IFERROR(INDEX('zones'!$B:$B,MATCH(E16,'zones'!$C:$C,0)),"")</f>
        <v>0</v>
      </c>
      <c r="R16">
        <f>F16</f>
        <v>0</v>
      </c>
      <c r="S16">
        <f>IFERROR(INDEX('countries'!$A:$A,MATCH(G16,'countries'!$E:$E,0)),"")</f>
        <v>0</v>
      </c>
      <c r="T16">
        <f>H16</f>
        <v>0</v>
      </c>
      <c r="U16">
        <f>I16</f>
        <v>0</v>
      </c>
    </row>
    <row r="17" spans="13:21">
      <c r="M17">
        <f>A17</f>
        <v>0</v>
      </c>
      <c r="N17">
        <f>B17</f>
        <v>0</v>
      </c>
      <c r="O17">
        <f>C17</f>
        <v>0</v>
      </c>
      <c r="P17">
        <f>D17</f>
        <v>0</v>
      </c>
      <c r="Q17">
        <f>IFERROR(INDEX('zones'!$B:$B,MATCH(E17,'zones'!$C:$C,0)),"")</f>
        <v>0</v>
      </c>
      <c r="R17">
        <f>F17</f>
        <v>0</v>
      </c>
      <c r="S17">
        <f>IFERROR(INDEX('countries'!$A:$A,MATCH(G17,'countries'!$E:$E,0)),"")</f>
        <v>0</v>
      </c>
      <c r="T17">
        <f>H17</f>
        <v>0</v>
      </c>
      <c r="U17">
        <f>I17</f>
        <v>0</v>
      </c>
    </row>
    <row r="18" spans="13:21">
      <c r="M18">
        <f>A18</f>
        <v>0</v>
      </c>
      <c r="N18">
        <f>B18</f>
        <v>0</v>
      </c>
      <c r="O18">
        <f>C18</f>
        <v>0</v>
      </c>
      <c r="P18">
        <f>D18</f>
        <v>0</v>
      </c>
      <c r="Q18">
        <f>IFERROR(INDEX('zones'!$B:$B,MATCH(E18,'zones'!$C:$C,0)),"")</f>
        <v>0</v>
      </c>
      <c r="R18">
        <f>F18</f>
        <v>0</v>
      </c>
      <c r="S18">
        <f>IFERROR(INDEX('countries'!$A:$A,MATCH(G18,'countries'!$E:$E,0)),"")</f>
        <v>0</v>
      </c>
      <c r="T18">
        <f>H18</f>
        <v>0</v>
      </c>
      <c r="U18">
        <f>I18</f>
        <v>0</v>
      </c>
    </row>
    <row r="19" spans="13:21">
      <c r="M19">
        <f>A19</f>
        <v>0</v>
      </c>
      <c r="N19">
        <f>B19</f>
        <v>0</v>
      </c>
      <c r="O19">
        <f>C19</f>
        <v>0</v>
      </c>
      <c r="P19">
        <f>D19</f>
        <v>0</v>
      </c>
      <c r="Q19">
        <f>IFERROR(INDEX('zones'!$B:$B,MATCH(E19,'zones'!$C:$C,0)),"")</f>
        <v>0</v>
      </c>
      <c r="R19">
        <f>F19</f>
        <v>0</v>
      </c>
      <c r="S19">
        <f>IFERROR(INDEX('countries'!$A:$A,MATCH(G19,'countries'!$E:$E,0)),"")</f>
        <v>0</v>
      </c>
      <c r="T19">
        <f>H19</f>
        <v>0</v>
      </c>
      <c r="U19">
        <f>I19</f>
        <v>0</v>
      </c>
    </row>
    <row r="20" spans="13:21">
      <c r="M20">
        <f>A20</f>
        <v>0</v>
      </c>
      <c r="N20">
        <f>B20</f>
        <v>0</v>
      </c>
      <c r="O20">
        <f>C20</f>
        <v>0</v>
      </c>
      <c r="P20">
        <f>D20</f>
        <v>0</v>
      </c>
      <c r="Q20">
        <f>IFERROR(INDEX('zones'!$B:$B,MATCH(E20,'zones'!$C:$C,0)),"")</f>
        <v>0</v>
      </c>
      <c r="R20">
        <f>F20</f>
        <v>0</v>
      </c>
      <c r="S20">
        <f>IFERROR(INDEX('countries'!$A:$A,MATCH(G20,'countries'!$E:$E,0)),"")</f>
        <v>0</v>
      </c>
      <c r="T20">
        <f>H20</f>
        <v>0</v>
      </c>
      <c r="U20">
        <f>I20</f>
        <v>0</v>
      </c>
    </row>
    <row r="21" spans="13:21">
      <c r="M21">
        <f>A21</f>
        <v>0</v>
      </c>
      <c r="N21">
        <f>B21</f>
        <v>0</v>
      </c>
      <c r="O21">
        <f>C21</f>
        <v>0</v>
      </c>
      <c r="P21">
        <f>D21</f>
        <v>0</v>
      </c>
      <c r="Q21">
        <f>IFERROR(INDEX('zones'!$B:$B,MATCH(E21,'zones'!$C:$C,0)),"")</f>
        <v>0</v>
      </c>
      <c r="R21">
        <f>F21</f>
        <v>0</v>
      </c>
      <c r="S21">
        <f>IFERROR(INDEX('countries'!$A:$A,MATCH(G21,'countries'!$E:$E,0)),"")</f>
        <v>0</v>
      </c>
      <c r="T21">
        <f>H21</f>
        <v>0</v>
      </c>
      <c r="U21">
        <f>I21</f>
        <v>0</v>
      </c>
    </row>
    <row r="22" spans="13:21">
      <c r="M22">
        <f>A22</f>
        <v>0</v>
      </c>
      <c r="N22">
        <f>B22</f>
        <v>0</v>
      </c>
      <c r="O22">
        <f>C22</f>
        <v>0</v>
      </c>
      <c r="P22">
        <f>D22</f>
        <v>0</v>
      </c>
      <c r="Q22">
        <f>IFERROR(INDEX('zones'!$B:$B,MATCH(E22,'zones'!$C:$C,0)),"")</f>
        <v>0</v>
      </c>
      <c r="R22">
        <f>F22</f>
        <v>0</v>
      </c>
      <c r="S22">
        <f>IFERROR(INDEX('countries'!$A:$A,MATCH(G22,'countries'!$E:$E,0)),"")</f>
        <v>0</v>
      </c>
      <c r="T22">
        <f>H22</f>
        <v>0</v>
      </c>
      <c r="U22">
        <f>I22</f>
        <v>0</v>
      </c>
    </row>
    <row r="23" spans="13:21">
      <c r="M23">
        <f>A23</f>
        <v>0</v>
      </c>
      <c r="N23">
        <f>B23</f>
        <v>0</v>
      </c>
      <c r="O23">
        <f>C23</f>
        <v>0</v>
      </c>
      <c r="P23">
        <f>D23</f>
        <v>0</v>
      </c>
      <c r="Q23">
        <f>IFERROR(INDEX('zones'!$B:$B,MATCH(E23,'zones'!$C:$C,0)),"")</f>
        <v>0</v>
      </c>
      <c r="R23">
        <f>F23</f>
        <v>0</v>
      </c>
      <c r="S23">
        <f>IFERROR(INDEX('countries'!$A:$A,MATCH(G23,'countries'!$E:$E,0)),"")</f>
        <v>0</v>
      </c>
      <c r="T23">
        <f>H23</f>
        <v>0</v>
      </c>
      <c r="U23">
        <f>I23</f>
        <v>0</v>
      </c>
    </row>
    <row r="24" spans="13:21">
      <c r="M24">
        <f>A24</f>
        <v>0</v>
      </c>
      <c r="N24">
        <f>B24</f>
        <v>0</v>
      </c>
      <c r="O24">
        <f>C24</f>
        <v>0</v>
      </c>
      <c r="P24">
        <f>D24</f>
        <v>0</v>
      </c>
      <c r="Q24">
        <f>IFERROR(INDEX('zones'!$B:$B,MATCH(E24,'zones'!$C:$C,0)),"")</f>
        <v>0</v>
      </c>
      <c r="R24">
        <f>F24</f>
        <v>0</v>
      </c>
      <c r="S24">
        <f>IFERROR(INDEX('countries'!$A:$A,MATCH(G24,'countries'!$E:$E,0)),"")</f>
        <v>0</v>
      </c>
      <c r="T24">
        <f>H24</f>
        <v>0</v>
      </c>
      <c r="U24">
        <f>I24</f>
        <v>0</v>
      </c>
    </row>
    <row r="25" spans="13:21">
      <c r="M25">
        <f>A25</f>
        <v>0</v>
      </c>
      <c r="N25">
        <f>B25</f>
        <v>0</v>
      </c>
      <c r="O25">
        <f>C25</f>
        <v>0</v>
      </c>
      <c r="P25">
        <f>D25</f>
        <v>0</v>
      </c>
      <c r="Q25">
        <f>IFERROR(INDEX('zones'!$B:$B,MATCH(E25,'zones'!$C:$C,0)),"")</f>
        <v>0</v>
      </c>
      <c r="R25">
        <f>F25</f>
        <v>0</v>
      </c>
      <c r="S25">
        <f>IFERROR(INDEX('countries'!$A:$A,MATCH(G25,'countries'!$E:$E,0)),"")</f>
        <v>0</v>
      </c>
      <c r="T25">
        <f>H25</f>
        <v>0</v>
      </c>
      <c r="U25">
        <f>I25</f>
        <v>0</v>
      </c>
    </row>
    <row r="26" spans="13:21">
      <c r="M26">
        <f>A26</f>
        <v>0</v>
      </c>
      <c r="N26">
        <f>B26</f>
        <v>0</v>
      </c>
      <c r="O26">
        <f>C26</f>
        <v>0</v>
      </c>
      <c r="P26">
        <f>D26</f>
        <v>0</v>
      </c>
      <c r="Q26">
        <f>IFERROR(INDEX('zones'!$B:$B,MATCH(E26,'zones'!$C:$C,0)),"")</f>
        <v>0</v>
      </c>
      <c r="R26">
        <f>F26</f>
        <v>0</v>
      </c>
      <c r="S26">
        <f>IFERROR(INDEX('countries'!$A:$A,MATCH(G26,'countries'!$E:$E,0)),"")</f>
        <v>0</v>
      </c>
      <c r="T26">
        <f>H26</f>
        <v>0</v>
      </c>
      <c r="U26">
        <f>I26</f>
        <v>0</v>
      </c>
    </row>
    <row r="27" spans="13:21">
      <c r="M27">
        <f>A27</f>
        <v>0</v>
      </c>
      <c r="N27">
        <f>B27</f>
        <v>0</v>
      </c>
      <c r="O27">
        <f>C27</f>
        <v>0</v>
      </c>
      <c r="P27">
        <f>D27</f>
        <v>0</v>
      </c>
      <c r="Q27">
        <f>IFERROR(INDEX('zones'!$B:$B,MATCH(E27,'zones'!$C:$C,0)),"")</f>
        <v>0</v>
      </c>
      <c r="R27">
        <f>F27</f>
        <v>0</v>
      </c>
      <c r="S27">
        <f>IFERROR(INDEX('countries'!$A:$A,MATCH(G27,'countries'!$E:$E,0)),"")</f>
        <v>0</v>
      </c>
      <c r="T27">
        <f>H27</f>
        <v>0</v>
      </c>
      <c r="U27">
        <f>I27</f>
        <v>0</v>
      </c>
    </row>
    <row r="28" spans="13:21">
      <c r="M28">
        <f>A28</f>
        <v>0</v>
      </c>
      <c r="N28">
        <f>B28</f>
        <v>0</v>
      </c>
      <c r="O28">
        <f>C28</f>
        <v>0</v>
      </c>
      <c r="P28">
        <f>D28</f>
        <v>0</v>
      </c>
      <c r="Q28">
        <f>IFERROR(INDEX('zones'!$B:$B,MATCH(E28,'zones'!$C:$C,0)),"")</f>
        <v>0</v>
      </c>
      <c r="R28">
        <f>F28</f>
        <v>0</v>
      </c>
      <c r="S28">
        <f>IFERROR(INDEX('countries'!$A:$A,MATCH(G28,'countries'!$E:$E,0)),"")</f>
        <v>0</v>
      </c>
      <c r="T28">
        <f>H28</f>
        <v>0</v>
      </c>
      <c r="U28">
        <f>I28</f>
        <v>0</v>
      </c>
    </row>
    <row r="29" spans="13:21">
      <c r="M29">
        <f>A29</f>
        <v>0</v>
      </c>
      <c r="N29">
        <f>B29</f>
        <v>0</v>
      </c>
      <c r="O29">
        <f>C29</f>
        <v>0</v>
      </c>
      <c r="P29">
        <f>D29</f>
        <v>0</v>
      </c>
      <c r="Q29">
        <f>IFERROR(INDEX('zones'!$B:$B,MATCH(E29,'zones'!$C:$C,0)),"")</f>
        <v>0</v>
      </c>
      <c r="R29">
        <f>F29</f>
        <v>0</v>
      </c>
      <c r="S29">
        <f>IFERROR(INDEX('countries'!$A:$A,MATCH(G29,'countries'!$E:$E,0)),"")</f>
        <v>0</v>
      </c>
      <c r="T29">
        <f>H29</f>
        <v>0</v>
      </c>
      <c r="U29">
        <f>I29</f>
        <v>0</v>
      </c>
    </row>
    <row r="30" spans="13:21">
      <c r="M30">
        <f>A30</f>
        <v>0</v>
      </c>
      <c r="N30">
        <f>B30</f>
        <v>0</v>
      </c>
      <c r="O30">
        <f>C30</f>
        <v>0</v>
      </c>
      <c r="P30">
        <f>D30</f>
        <v>0</v>
      </c>
      <c r="Q30">
        <f>IFERROR(INDEX('zones'!$B:$B,MATCH(E30,'zones'!$C:$C,0)),"")</f>
        <v>0</v>
      </c>
      <c r="R30">
        <f>F30</f>
        <v>0</v>
      </c>
      <c r="S30">
        <f>IFERROR(INDEX('countries'!$A:$A,MATCH(G30,'countries'!$E:$E,0)),"")</f>
        <v>0</v>
      </c>
      <c r="T30">
        <f>H30</f>
        <v>0</v>
      </c>
      <c r="U30">
        <f>I30</f>
        <v>0</v>
      </c>
    </row>
    <row r="31" spans="13:21">
      <c r="M31">
        <f>A31</f>
        <v>0</v>
      </c>
      <c r="N31">
        <f>B31</f>
        <v>0</v>
      </c>
      <c r="O31">
        <f>C31</f>
        <v>0</v>
      </c>
      <c r="P31">
        <f>D31</f>
        <v>0</v>
      </c>
      <c r="Q31">
        <f>IFERROR(INDEX('zones'!$B:$B,MATCH(E31,'zones'!$C:$C,0)),"")</f>
        <v>0</v>
      </c>
      <c r="R31">
        <f>F31</f>
        <v>0</v>
      </c>
      <c r="S31">
        <f>IFERROR(INDEX('countries'!$A:$A,MATCH(G31,'countries'!$E:$E,0)),"")</f>
        <v>0</v>
      </c>
      <c r="T31">
        <f>H31</f>
        <v>0</v>
      </c>
      <c r="U31">
        <f>I31</f>
        <v>0</v>
      </c>
    </row>
    <row r="32" spans="13:21">
      <c r="M32">
        <f>A32</f>
        <v>0</v>
      </c>
      <c r="N32">
        <f>B32</f>
        <v>0</v>
      </c>
      <c r="O32">
        <f>C32</f>
        <v>0</v>
      </c>
      <c r="P32">
        <f>D32</f>
        <v>0</v>
      </c>
      <c r="Q32">
        <f>IFERROR(INDEX('zones'!$B:$B,MATCH(E32,'zones'!$C:$C,0)),"")</f>
        <v>0</v>
      </c>
      <c r="R32">
        <f>F32</f>
        <v>0</v>
      </c>
      <c r="S32">
        <f>IFERROR(INDEX('countries'!$A:$A,MATCH(G32,'countries'!$E:$E,0)),"")</f>
        <v>0</v>
      </c>
      <c r="T32">
        <f>H32</f>
        <v>0</v>
      </c>
      <c r="U32">
        <f>I32</f>
        <v>0</v>
      </c>
    </row>
    <row r="33" spans="13:21">
      <c r="M33">
        <f>A33</f>
        <v>0</v>
      </c>
      <c r="N33">
        <f>B33</f>
        <v>0</v>
      </c>
      <c r="O33">
        <f>C33</f>
        <v>0</v>
      </c>
      <c r="P33">
        <f>D33</f>
        <v>0</v>
      </c>
      <c r="Q33">
        <f>IFERROR(INDEX('zones'!$B:$B,MATCH(E33,'zones'!$C:$C,0)),"")</f>
        <v>0</v>
      </c>
      <c r="R33">
        <f>F33</f>
        <v>0</v>
      </c>
      <c r="S33">
        <f>IFERROR(INDEX('countries'!$A:$A,MATCH(G33,'countries'!$E:$E,0)),"")</f>
        <v>0</v>
      </c>
      <c r="T33">
        <f>H33</f>
        <v>0</v>
      </c>
      <c r="U33">
        <f>I33</f>
        <v>0</v>
      </c>
    </row>
    <row r="34" spans="13:21">
      <c r="M34">
        <f>A34</f>
        <v>0</v>
      </c>
      <c r="N34">
        <f>B34</f>
        <v>0</v>
      </c>
      <c r="O34">
        <f>C34</f>
        <v>0</v>
      </c>
      <c r="P34">
        <f>D34</f>
        <v>0</v>
      </c>
      <c r="Q34">
        <f>IFERROR(INDEX('zones'!$B:$B,MATCH(E34,'zones'!$C:$C,0)),"")</f>
        <v>0</v>
      </c>
      <c r="R34">
        <f>F34</f>
        <v>0</v>
      </c>
      <c r="S34">
        <f>IFERROR(INDEX('countries'!$A:$A,MATCH(G34,'countries'!$E:$E,0)),"")</f>
        <v>0</v>
      </c>
      <c r="T34">
        <f>H34</f>
        <v>0</v>
      </c>
      <c r="U34">
        <f>I34</f>
        <v>0</v>
      </c>
    </row>
    <row r="35" spans="13:21">
      <c r="M35">
        <f>A35</f>
        <v>0</v>
      </c>
      <c r="N35">
        <f>B35</f>
        <v>0</v>
      </c>
      <c r="O35">
        <f>C35</f>
        <v>0</v>
      </c>
      <c r="P35">
        <f>D35</f>
        <v>0</v>
      </c>
      <c r="Q35">
        <f>IFERROR(INDEX('zones'!$B:$B,MATCH(E35,'zones'!$C:$C,0)),"")</f>
        <v>0</v>
      </c>
      <c r="R35">
        <f>F35</f>
        <v>0</v>
      </c>
      <c r="S35">
        <f>IFERROR(INDEX('countries'!$A:$A,MATCH(G35,'countries'!$E:$E,0)),"")</f>
        <v>0</v>
      </c>
      <c r="T35">
        <f>H35</f>
        <v>0</v>
      </c>
      <c r="U35">
        <f>I35</f>
        <v>0</v>
      </c>
    </row>
    <row r="36" spans="13:21">
      <c r="M36">
        <f>A36</f>
        <v>0</v>
      </c>
      <c r="N36">
        <f>B36</f>
        <v>0</v>
      </c>
      <c r="O36">
        <f>C36</f>
        <v>0</v>
      </c>
      <c r="P36">
        <f>D36</f>
        <v>0</v>
      </c>
      <c r="Q36">
        <f>IFERROR(INDEX('zones'!$B:$B,MATCH(E36,'zones'!$C:$C,0)),"")</f>
        <v>0</v>
      </c>
      <c r="R36">
        <f>F36</f>
        <v>0</v>
      </c>
      <c r="S36">
        <f>IFERROR(INDEX('countries'!$A:$A,MATCH(G36,'countries'!$E:$E,0)),"")</f>
        <v>0</v>
      </c>
      <c r="T36">
        <f>H36</f>
        <v>0</v>
      </c>
      <c r="U36">
        <f>I36</f>
        <v>0</v>
      </c>
    </row>
    <row r="37" spans="13:21">
      <c r="M37">
        <f>A37</f>
        <v>0</v>
      </c>
      <c r="N37">
        <f>B37</f>
        <v>0</v>
      </c>
      <c r="O37">
        <f>C37</f>
        <v>0</v>
      </c>
      <c r="P37">
        <f>D37</f>
        <v>0</v>
      </c>
      <c r="Q37">
        <f>IFERROR(INDEX('zones'!$B:$B,MATCH(E37,'zones'!$C:$C,0)),"")</f>
        <v>0</v>
      </c>
      <c r="R37">
        <f>F37</f>
        <v>0</v>
      </c>
      <c r="S37">
        <f>IFERROR(INDEX('countries'!$A:$A,MATCH(G37,'countries'!$E:$E,0)),"")</f>
        <v>0</v>
      </c>
      <c r="T37">
        <f>H37</f>
        <v>0</v>
      </c>
      <c r="U37">
        <f>I37</f>
        <v>0</v>
      </c>
    </row>
    <row r="38" spans="13:21">
      <c r="M38">
        <f>A38</f>
        <v>0</v>
      </c>
      <c r="N38">
        <f>B38</f>
        <v>0</v>
      </c>
      <c r="O38">
        <f>C38</f>
        <v>0</v>
      </c>
      <c r="P38">
        <f>D38</f>
        <v>0</v>
      </c>
      <c r="Q38">
        <f>IFERROR(INDEX('zones'!$B:$B,MATCH(E38,'zones'!$C:$C,0)),"")</f>
        <v>0</v>
      </c>
      <c r="R38">
        <f>F38</f>
        <v>0</v>
      </c>
      <c r="S38">
        <f>IFERROR(INDEX('countries'!$A:$A,MATCH(G38,'countries'!$E:$E,0)),"")</f>
        <v>0</v>
      </c>
      <c r="T38">
        <f>H38</f>
        <v>0</v>
      </c>
      <c r="U38">
        <f>I38</f>
        <v>0</v>
      </c>
    </row>
    <row r="39" spans="13:21">
      <c r="M39">
        <f>A39</f>
        <v>0</v>
      </c>
      <c r="N39">
        <f>B39</f>
        <v>0</v>
      </c>
      <c r="O39">
        <f>C39</f>
        <v>0</v>
      </c>
      <c r="P39">
        <f>D39</f>
        <v>0</v>
      </c>
      <c r="Q39">
        <f>IFERROR(INDEX('zones'!$B:$B,MATCH(E39,'zones'!$C:$C,0)),"")</f>
        <v>0</v>
      </c>
      <c r="R39">
        <f>F39</f>
        <v>0</v>
      </c>
      <c r="S39">
        <f>IFERROR(INDEX('countries'!$A:$A,MATCH(G39,'countries'!$E:$E,0)),"")</f>
        <v>0</v>
      </c>
      <c r="T39">
        <f>H39</f>
        <v>0</v>
      </c>
      <c r="U39">
        <f>I39</f>
        <v>0</v>
      </c>
    </row>
    <row r="40" spans="13:21">
      <c r="M40">
        <f>A40</f>
        <v>0</v>
      </c>
      <c r="N40">
        <f>B40</f>
        <v>0</v>
      </c>
      <c r="O40">
        <f>C40</f>
        <v>0</v>
      </c>
      <c r="P40">
        <f>D40</f>
        <v>0</v>
      </c>
      <c r="Q40">
        <f>IFERROR(INDEX('zones'!$B:$B,MATCH(E40,'zones'!$C:$C,0)),"")</f>
        <v>0</v>
      </c>
      <c r="R40">
        <f>F40</f>
        <v>0</v>
      </c>
      <c r="S40">
        <f>IFERROR(INDEX('countries'!$A:$A,MATCH(G40,'countries'!$E:$E,0)),"")</f>
        <v>0</v>
      </c>
      <c r="T40">
        <f>H40</f>
        <v>0</v>
      </c>
      <c r="U40">
        <f>I40</f>
        <v>0</v>
      </c>
    </row>
    <row r="41" spans="13:21">
      <c r="M41">
        <f>A41</f>
        <v>0</v>
      </c>
      <c r="N41">
        <f>B41</f>
        <v>0</v>
      </c>
      <c r="O41">
        <f>C41</f>
        <v>0</v>
      </c>
      <c r="P41">
        <f>D41</f>
        <v>0</v>
      </c>
      <c r="Q41">
        <f>IFERROR(INDEX('zones'!$B:$B,MATCH(E41,'zones'!$C:$C,0)),"")</f>
        <v>0</v>
      </c>
      <c r="R41">
        <f>F41</f>
        <v>0</v>
      </c>
      <c r="S41">
        <f>IFERROR(INDEX('countries'!$A:$A,MATCH(G41,'countries'!$E:$E,0)),"")</f>
        <v>0</v>
      </c>
      <c r="T41">
        <f>H41</f>
        <v>0</v>
      </c>
      <c r="U41">
        <f>I41</f>
        <v>0</v>
      </c>
    </row>
    <row r="42" spans="13:21">
      <c r="M42">
        <f>A42</f>
        <v>0</v>
      </c>
      <c r="N42">
        <f>B42</f>
        <v>0</v>
      </c>
      <c r="O42">
        <f>C42</f>
        <v>0</v>
      </c>
      <c r="P42">
        <f>D42</f>
        <v>0</v>
      </c>
      <c r="Q42">
        <f>IFERROR(INDEX('zones'!$B:$B,MATCH(E42,'zones'!$C:$C,0)),"")</f>
        <v>0</v>
      </c>
      <c r="R42">
        <f>F42</f>
        <v>0</v>
      </c>
      <c r="S42">
        <f>IFERROR(INDEX('countries'!$A:$A,MATCH(G42,'countries'!$E:$E,0)),"")</f>
        <v>0</v>
      </c>
      <c r="T42">
        <f>H42</f>
        <v>0</v>
      </c>
      <c r="U42">
        <f>I42</f>
        <v>0</v>
      </c>
    </row>
    <row r="43" spans="13:21">
      <c r="M43">
        <f>A43</f>
        <v>0</v>
      </c>
      <c r="N43">
        <f>B43</f>
        <v>0</v>
      </c>
      <c r="O43">
        <f>C43</f>
        <v>0</v>
      </c>
      <c r="P43">
        <f>D43</f>
        <v>0</v>
      </c>
      <c r="Q43">
        <f>IFERROR(INDEX('zones'!$B:$B,MATCH(E43,'zones'!$C:$C,0)),"")</f>
        <v>0</v>
      </c>
      <c r="R43">
        <f>F43</f>
        <v>0</v>
      </c>
      <c r="S43">
        <f>IFERROR(INDEX('countries'!$A:$A,MATCH(G43,'countries'!$E:$E,0)),"")</f>
        <v>0</v>
      </c>
      <c r="T43">
        <f>H43</f>
        <v>0</v>
      </c>
      <c r="U43">
        <f>I43</f>
        <v>0</v>
      </c>
    </row>
    <row r="44" spans="13:21">
      <c r="M44">
        <f>A44</f>
        <v>0</v>
      </c>
      <c r="N44">
        <f>B44</f>
        <v>0</v>
      </c>
      <c r="O44">
        <f>C44</f>
        <v>0</v>
      </c>
      <c r="P44">
        <f>D44</f>
        <v>0</v>
      </c>
      <c r="Q44">
        <f>IFERROR(INDEX('zones'!$B:$B,MATCH(E44,'zones'!$C:$C,0)),"")</f>
        <v>0</v>
      </c>
      <c r="R44">
        <f>F44</f>
        <v>0</v>
      </c>
      <c r="S44">
        <f>IFERROR(INDEX('countries'!$A:$A,MATCH(G44,'countries'!$E:$E,0)),"")</f>
        <v>0</v>
      </c>
      <c r="T44">
        <f>H44</f>
        <v>0</v>
      </c>
      <c r="U44">
        <f>I44</f>
        <v>0</v>
      </c>
    </row>
    <row r="45" spans="13:21">
      <c r="M45">
        <f>A45</f>
        <v>0</v>
      </c>
      <c r="N45">
        <f>B45</f>
        <v>0</v>
      </c>
      <c r="O45">
        <f>C45</f>
        <v>0</v>
      </c>
      <c r="P45">
        <f>D45</f>
        <v>0</v>
      </c>
      <c r="Q45">
        <f>IFERROR(INDEX('zones'!$B:$B,MATCH(E45,'zones'!$C:$C,0)),"")</f>
        <v>0</v>
      </c>
      <c r="R45">
        <f>F45</f>
        <v>0</v>
      </c>
      <c r="S45">
        <f>IFERROR(INDEX('countries'!$A:$A,MATCH(G45,'countries'!$E:$E,0)),"")</f>
        <v>0</v>
      </c>
      <c r="T45">
        <f>H45</f>
        <v>0</v>
      </c>
      <c r="U45">
        <f>I45</f>
        <v>0</v>
      </c>
    </row>
    <row r="46" spans="13:21">
      <c r="M46">
        <f>A46</f>
        <v>0</v>
      </c>
      <c r="N46">
        <f>B46</f>
        <v>0</v>
      </c>
      <c r="O46">
        <f>C46</f>
        <v>0</v>
      </c>
      <c r="P46">
        <f>D46</f>
        <v>0</v>
      </c>
      <c r="Q46">
        <f>IFERROR(INDEX('zones'!$B:$B,MATCH(E46,'zones'!$C:$C,0)),"")</f>
        <v>0</v>
      </c>
      <c r="R46">
        <f>F46</f>
        <v>0</v>
      </c>
      <c r="S46">
        <f>IFERROR(INDEX('countries'!$A:$A,MATCH(G46,'countries'!$E:$E,0)),"")</f>
        <v>0</v>
      </c>
      <c r="T46">
        <f>H46</f>
        <v>0</v>
      </c>
      <c r="U46">
        <f>I46</f>
        <v>0</v>
      </c>
    </row>
    <row r="47" spans="13:21">
      <c r="M47">
        <f>A47</f>
        <v>0</v>
      </c>
      <c r="N47">
        <f>B47</f>
        <v>0</v>
      </c>
      <c r="O47">
        <f>C47</f>
        <v>0</v>
      </c>
      <c r="P47">
        <f>D47</f>
        <v>0</v>
      </c>
      <c r="Q47">
        <f>IFERROR(INDEX('zones'!$B:$B,MATCH(E47,'zones'!$C:$C,0)),"")</f>
        <v>0</v>
      </c>
      <c r="R47">
        <f>F47</f>
        <v>0</v>
      </c>
      <c r="S47">
        <f>IFERROR(INDEX('countries'!$A:$A,MATCH(G47,'countries'!$E:$E,0)),"")</f>
        <v>0</v>
      </c>
      <c r="T47">
        <f>H47</f>
        <v>0</v>
      </c>
      <c r="U47">
        <f>I47</f>
        <v>0</v>
      </c>
    </row>
    <row r="48" spans="13:21">
      <c r="M48">
        <f>A48</f>
        <v>0</v>
      </c>
      <c r="N48">
        <f>B48</f>
        <v>0</v>
      </c>
      <c r="O48">
        <f>C48</f>
        <v>0</v>
      </c>
      <c r="P48">
        <f>D48</f>
        <v>0</v>
      </c>
      <c r="Q48">
        <f>IFERROR(INDEX('zones'!$B:$B,MATCH(E48,'zones'!$C:$C,0)),"")</f>
        <v>0</v>
      </c>
      <c r="R48">
        <f>F48</f>
        <v>0</v>
      </c>
      <c r="S48">
        <f>IFERROR(INDEX('countries'!$A:$A,MATCH(G48,'countries'!$E:$E,0)),"")</f>
        <v>0</v>
      </c>
      <c r="T48">
        <f>H48</f>
        <v>0</v>
      </c>
      <c r="U48">
        <f>I48</f>
        <v>0</v>
      </c>
    </row>
    <row r="49" spans="13:21">
      <c r="M49">
        <f>A49</f>
        <v>0</v>
      </c>
      <c r="N49">
        <f>B49</f>
        <v>0</v>
      </c>
      <c r="O49">
        <f>C49</f>
        <v>0</v>
      </c>
      <c r="P49">
        <f>D49</f>
        <v>0</v>
      </c>
      <c r="Q49">
        <f>IFERROR(INDEX('zones'!$B:$B,MATCH(E49,'zones'!$C:$C,0)),"")</f>
        <v>0</v>
      </c>
      <c r="R49">
        <f>F49</f>
        <v>0</v>
      </c>
      <c r="S49">
        <f>IFERROR(INDEX('countries'!$A:$A,MATCH(G49,'countries'!$E:$E,0)),"")</f>
        <v>0</v>
      </c>
      <c r="T49">
        <f>H49</f>
        <v>0</v>
      </c>
      <c r="U49">
        <f>I49</f>
        <v>0</v>
      </c>
    </row>
    <row r="50" spans="13:21">
      <c r="M50">
        <f>A50</f>
        <v>0</v>
      </c>
      <c r="N50">
        <f>B50</f>
        <v>0</v>
      </c>
      <c r="O50">
        <f>C50</f>
        <v>0</v>
      </c>
      <c r="P50">
        <f>D50</f>
        <v>0</v>
      </c>
      <c r="Q50">
        <f>IFERROR(INDEX('zones'!$B:$B,MATCH(E50,'zones'!$C:$C,0)),"")</f>
        <v>0</v>
      </c>
      <c r="R50">
        <f>F50</f>
        <v>0</v>
      </c>
      <c r="S50">
        <f>IFERROR(INDEX('countries'!$A:$A,MATCH(G50,'countries'!$E:$E,0)),"")</f>
        <v>0</v>
      </c>
      <c r="T50">
        <f>H50</f>
        <v>0</v>
      </c>
      <c r="U50">
        <f>I50</f>
        <v>0</v>
      </c>
    </row>
    <row r="51" spans="13:21">
      <c r="M51">
        <f>A51</f>
        <v>0</v>
      </c>
      <c r="N51">
        <f>B51</f>
        <v>0</v>
      </c>
      <c r="O51">
        <f>C51</f>
        <v>0</v>
      </c>
      <c r="P51">
        <f>D51</f>
        <v>0</v>
      </c>
      <c r="Q51">
        <f>IFERROR(INDEX('zones'!$B:$B,MATCH(E51,'zones'!$C:$C,0)),"")</f>
        <v>0</v>
      </c>
      <c r="R51">
        <f>F51</f>
        <v>0</v>
      </c>
      <c r="S51">
        <f>IFERROR(INDEX('countries'!$A:$A,MATCH(G51,'countries'!$E:$E,0)),"")</f>
        <v>0</v>
      </c>
      <c r="T51">
        <f>H51</f>
        <v>0</v>
      </c>
      <c r="U51">
        <f>I51</f>
        <v>0</v>
      </c>
    </row>
    <row r="52" spans="13:21">
      <c r="M52">
        <f>A52</f>
        <v>0</v>
      </c>
      <c r="N52">
        <f>B52</f>
        <v>0</v>
      </c>
      <c r="O52">
        <f>C52</f>
        <v>0</v>
      </c>
      <c r="P52">
        <f>D52</f>
        <v>0</v>
      </c>
      <c r="Q52">
        <f>IFERROR(INDEX('zones'!$B:$B,MATCH(E52,'zones'!$C:$C,0)),"")</f>
        <v>0</v>
      </c>
      <c r="R52">
        <f>F52</f>
        <v>0</v>
      </c>
      <c r="S52">
        <f>IFERROR(INDEX('countries'!$A:$A,MATCH(G52,'countries'!$E:$E,0)),"")</f>
        <v>0</v>
      </c>
      <c r="T52">
        <f>H52</f>
        <v>0</v>
      </c>
      <c r="U52">
        <f>I52</f>
        <v>0</v>
      </c>
    </row>
    <row r="53" spans="13:21">
      <c r="M53">
        <f>A53</f>
        <v>0</v>
      </c>
      <c r="N53">
        <f>B53</f>
        <v>0</v>
      </c>
      <c r="O53">
        <f>C53</f>
        <v>0</v>
      </c>
      <c r="P53">
        <f>D53</f>
        <v>0</v>
      </c>
      <c r="Q53">
        <f>IFERROR(INDEX('zones'!$B:$B,MATCH(E53,'zones'!$C:$C,0)),"")</f>
        <v>0</v>
      </c>
      <c r="R53">
        <f>F53</f>
        <v>0</v>
      </c>
      <c r="S53">
        <f>IFERROR(INDEX('countries'!$A:$A,MATCH(G53,'countries'!$E:$E,0)),"")</f>
        <v>0</v>
      </c>
      <c r="T53">
        <f>H53</f>
        <v>0</v>
      </c>
      <c r="U53">
        <f>I53</f>
        <v>0</v>
      </c>
    </row>
    <row r="54" spans="13:21">
      <c r="M54">
        <f>A54</f>
        <v>0</v>
      </c>
      <c r="N54">
        <f>B54</f>
        <v>0</v>
      </c>
      <c r="O54">
        <f>C54</f>
        <v>0</v>
      </c>
      <c r="P54">
        <f>D54</f>
        <v>0</v>
      </c>
      <c r="Q54">
        <f>IFERROR(INDEX('zones'!$B:$B,MATCH(E54,'zones'!$C:$C,0)),"")</f>
        <v>0</v>
      </c>
      <c r="R54">
        <f>F54</f>
        <v>0</v>
      </c>
      <c r="S54">
        <f>IFERROR(INDEX('countries'!$A:$A,MATCH(G54,'countries'!$E:$E,0)),"")</f>
        <v>0</v>
      </c>
      <c r="T54">
        <f>H54</f>
        <v>0</v>
      </c>
      <c r="U54">
        <f>I54</f>
        <v>0</v>
      </c>
    </row>
    <row r="55" spans="13:21">
      <c r="M55">
        <f>A55</f>
        <v>0</v>
      </c>
      <c r="N55">
        <f>B55</f>
        <v>0</v>
      </c>
      <c r="O55">
        <f>C55</f>
        <v>0</v>
      </c>
      <c r="P55">
        <f>D55</f>
        <v>0</v>
      </c>
      <c r="Q55">
        <f>IFERROR(INDEX('zones'!$B:$B,MATCH(E55,'zones'!$C:$C,0)),"")</f>
        <v>0</v>
      </c>
      <c r="R55">
        <f>F55</f>
        <v>0</v>
      </c>
      <c r="S55">
        <f>IFERROR(INDEX('countries'!$A:$A,MATCH(G55,'countries'!$E:$E,0)),"")</f>
        <v>0</v>
      </c>
      <c r="T55">
        <f>H55</f>
        <v>0</v>
      </c>
      <c r="U55">
        <f>I55</f>
        <v>0</v>
      </c>
    </row>
    <row r="56" spans="13:21">
      <c r="M56">
        <f>A56</f>
        <v>0</v>
      </c>
      <c r="N56">
        <f>B56</f>
        <v>0</v>
      </c>
      <c r="O56">
        <f>C56</f>
        <v>0</v>
      </c>
      <c r="P56">
        <f>D56</f>
        <v>0</v>
      </c>
      <c r="Q56">
        <f>IFERROR(INDEX('zones'!$B:$B,MATCH(E56,'zones'!$C:$C,0)),"")</f>
        <v>0</v>
      </c>
      <c r="R56">
        <f>F56</f>
        <v>0</v>
      </c>
      <c r="S56">
        <f>IFERROR(INDEX('countries'!$A:$A,MATCH(G56,'countries'!$E:$E,0)),"")</f>
        <v>0</v>
      </c>
      <c r="T56">
        <f>H56</f>
        <v>0</v>
      </c>
      <c r="U56">
        <f>I56</f>
        <v>0</v>
      </c>
    </row>
    <row r="57" spans="13:21">
      <c r="M57">
        <f>A57</f>
        <v>0</v>
      </c>
      <c r="N57">
        <f>B57</f>
        <v>0</v>
      </c>
      <c r="O57">
        <f>C57</f>
        <v>0</v>
      </c>
      <c r="P57">
        <f>D57</f>
        <v>0</v>
      </c>
      <c r="Q57">
        <f>IFERROR(INDEX('zones'!$B:$B,MATCH(E57,'zones'!$C:$C,0)),"")</f>
        <v>0</v>
      </c>
      <c r="R57">
        <f>F57</f>
        <v>0</v>
      </c>
      <c r="S57">
        <f>IFERROR(INDEX('countries'!$A:$A,MATCH(G57,'countries'!$E:$E,0)),"")</f>
        <v>0</v>
      </c>
      <c r="T57">
        <f>H57</f>
        <v>0</v>
      </c>
      <c r="U57">
        <f>I57</f>
        <v>0</v>
      </c>
    </row>
    <row r="58" spans="13:21">
      <c r="M58">
        <f>A58</f>
        <v>0</v>
      </c>
      <c r="N58">
        <f>B58</f>
        <v>0</v>
      </c>
      <c r="O58">
        <f>C58</f>
        <v>0</v>
      </c>
      <c r="P58">
        <f>D58</f>
        <v>0</v>
      </c>
      <c r="Q58">
        <f>IFERROR(INDEX('zones'!$B:$B,MATCH(E58,'zones'!$C:$C,0)),"")</f>
        <v>0</v>
      </c>
      <c r="R58">
        <f>F58</f>
        <v>0</v>
      </c>
      <c r="S58">
        <f>IFERROR(INDEX('countries'!$A:$A,MATCH(G58,'countries'!$E:$E,0)),"")</f>
        <v>0</v>
      </c>
      <c r="T58">
        <f>H58</f>
        <v>0</v>
      </c>
      <c r="U58">
        <f>I58</f>
        <v>0</v>
      </c>
    </row>
    <row r="59" spans="13:21">
      <c r="M59">
        <f>A59</f>
        <v>0</v>
      </c>
      <c r="N59">
        <f>B59</f>
        <v>0</v>
      </c>
      <c r="O59">
        <f>C59</f>
        <v>0</v>
      </c>
      <c r="P59">
        <f>D59</f>
        <v>0</v>
      </c>
      <c r="Q59">
        <f>IFERROR(INDEX('zones'!$B:$B,MATCH(E59,'zones'!$C:$C,0)),"")</f>
        <v>0</v>
      </c>
      <c r="R59">
        <f>F59</f>
        <v>0</v>
      </c>
      <c r="S59">
        <f>IFERROR(INDEX('countries'!$A:$A,MATCH(G59,'countries'!$E:$E,0)),"")</f>
        <v>0</v>
      </c>
      <c r="T59">
        <f>H59</f>
        <v>0</v>
      </c>
      <c r="U59">
        <f>I59</f>
        <v>0</v>
      </c>
    </row>
    <row r="60" spans="13:21">
      <c r="M60">
        <f>A60</f>
        <v>0</v>
      </c>
      <c r="N60">
        <f>B60</f>
        <v>0</v>
      </c>
      <c r="O60">
        <f>C60</f>
        <v>0</v>
      </c>
      <c r="P60">
        <f>D60</f>
        <v>0</v>
      </c>
      <c r="Q60">
        <f>IFERROR(INDEX('zones'!$B:$B,MATCH(E60,'zones'!$C:$C,0)),"")</f>
        <v>0</v>
      </c>
      <c r="R60">
        <f>F60</f>
        <v>0</v>
      </c>
      <c r="S60">
        <f>IFERROR(INDEX('countries'!$A:$A,MATCH(G60,'countries'!$E:$E,0)),"")</f>
        <v>0</v>
      </c>
      <c r="T60">
        <f>H60</f>
        <v>0</v>
      </c>
      <c r="U60">
        <f>I60</f>
        <v>0</v>
      </c>
    </row>
    <row r="61" spans="13:21">
      <c r="M61">
        <f>A61</f>
        <v>0</v>
      </c>
      <c r="N61">
        <f>B61</f>
        <v>0</v>
      </c>
      <c r="O61">
        <f>C61</f>
        <v>0</v>
      </c>
      <c r="P61">
        <f>D61</f>
        <v>0</v>
      </c>
      <c r="Q61">
        <f>IFERROR(INDEX('zones'!$B:$B,MATCH(E61,'zones'!$C:$C,0)),"")</f>
        <v>0</v>
      </c>
      <c r="R61">
        <f>F61</f>
        <v>0</v>
      </c>
      <c r="S61">
        <f>IFERROR(INDEX('countries'!$A:$A,MATCH(G61,'countries'!$E:$E,0)),"")</f>
        <v>0</v>
      </c>
      <c r="T61">
        <f>H61</f>
        <v>0</v>
      </c>
      <c r="U61">
        <f>I61</f>
        <v>0</v>
      </c>
    </row>
    <row r="62" spans="13:21">
      <c r="M62">
        <f>A62</f>
        <v>0</v>
      </c>
      <c r="N62">
        <f>B62</f>
        <v>0</v>
      </c>
      <c r="O62">
        <f>C62</f>
        <v>0</v>
      </c>
      <c r="P62">
        <f>D62</f>
        <v>0</v>
      </c>
      <c r="Q62">
        <f>IFERROR(INDEX('zones'!$B:$B,MATCH(E62,'zones'!$C:$C,0)),"")</f>
        <v>0</v>
      </c>
      <c r="R62">
        <f>F62</f>
        <v>0</v>
      </c>
      <c r="S62">
        <f>IFERROR(INDEX('countries'!$A:$A,MATCH(G62,'countries'!$E:$E,0)),"")</f>
        <v>0</v>
      </c>
      <c r="T62">
        <f>H62</f>
        <v>0</v>
      </c>
      <c r="U62">
        <f>I62</f>
        <v>0</v>
      </c>
    </row>
    <row r="63" spans="13:21">
      <c r="M63">
        <f>A63</f>
        <v>0</v>
      </c>
      <c r="N63">
        <f>B63</f>
        <v>0</v>
      </c>
      <c r="O63">
        <f>C63</f>
        <v>0</v>
      </c>
      <c r="P63">
        <f>D63</f>
        <v>0</v>
      </c>
      <c r="Q63">
        <f>IFERROR(INDEX('zones'!$B:$B,MATCH(E63,'zones'!$C:$C,0)),"")</f>
        <v>0</v>
      </c>
      <c r="R63">
        <f>F63</f>
        <v>0</v>
      </c>
      <c r="S63">
        <f>IFERROR(INDEX('countries'!$A:$A,MATCH(G63,'countries'!$E:$E,0)),"")</f>
        <v>0</v>
      </c>
      <c r="T63">
        <f>H63</f>
        <v>0</v>
      </c>
      <c r="U63">
        <f>I63</f>
        <v>0</v>
      </c>
    </row>
    <row r="64" spans="13:21">
      <c r="M64">
        <f>A64</f>
        <v>0</v>
      </c>
      <c r="N64">
        <f>B64</f>
        <v>0</v>
      </c>
      <c r="O64">
        <f>C64</f>
        <v>0</v>
      </c>
      <c r="P64">
        <f>D64</f>
        <v>0</v>
      </c>
      <c r="Q64">
        <f>IFERROR(INDEX('zones'!$B:$B,MATCH(E64,'zones'!$C:$C,0)),"")</f>
        <v>0</v>
      </c>
      <c r="R64">
        <f>F64</f>
        <v>0</v>
      </c>
      <c r="S64">
        <f>IFERROR(INDEX('countries'!$A:$A,MATCH(G64,'countries'!$E:$E,0)),"")</f>
        <v>0</v>
      </c>
      <c r="T64">
        <f>H64</f>
        <v>0</v>
      </c>
      <c r="U64">
        <f>I64</f>
        <v>0</v>
      </c>
    </row>
    <row r="65" spans="13:21">
      <c r="M65">
        <f>A65</f>
        <v>0</v>
      </c>
      <c r="N65">
        <f>B65</f>
        <v>0</v>
      </c>
      <c r="O65">
        <f>C65</f>
        <v>0</v>
      </c>
      <c r="P65">
        <f>D65</f>
        <v>0</v>
      </c>
      <c r="Q65">
        <f>IFERROR(INDEX('zones'!$B:$B,MATCH(E65,'zones'!$C:$C,0)),"")</f>
        <v>0</v>
      </c>
      <c r="R65">
        <f>F65</f>
        <v>0</v>
      </c>
      <c r="S65">
        <f>IFERROR(INDEX('countries'!$A:$A,MATCH(G65,'countries'!$E:$E,0)),"")</f>
        <v>0</v>
      </c>
      <c r="T65">
        <f>H65</f>
        <v>0</v>
      </c>
      <c r="U65">
        <f>I65</f>
        <v>0</v>
      </c>
    </row>
    <row r="66" spans="13:21">
      <c r="M66">
        <f>A66</f>
        <v>0</v>
      </c>
      <c r="N66">
        <f>B66</f>
        <v>0</v>
      </c>
      <c r="O66">
        <f>C66</f>
        <v>0</v>
      </c>
      <c r="P66">
        <f>D66</f>
        <v>0</v>
      </c>
      <c r="Q66">
        <f>IFERROR(INDEX('zones'!$B:$B,MATCH(E66,'zones'!$C:$C,0)),"")</f>
        <v>0</v>
      </c>
      <c r="R66">
        <f>F66</f>
        <v>0</v>
      </c>
      <c r="S66">
        <f>IFERROR(INDEX('countries'!$A:$A,MATCH(G66,'countries'!$E:$E,0)),"")</f>
        <v>0</v>
      </c>
      <c r="T66">
        <f>H66</f>
        <v>0</v>
      </c>
      <c r="U66">
        <f>I66</f>
        <v>0</v>
      </c>
    </row>
    <row r="67" spans="13:21">
      <c r="M67">
        <f>A67</f>
        <v>0</v>
      </c>
      <c r="N67">
        <f>B67</f>
        <v>0</v>
      </c>
      <c r="O67">
        <f>C67</f>
        <v>0</v>
      </c>
      <c r="P67">
        <f>D67</f>
        <v>0</v>
      </c>
      <c r="Q67">
        <f>IFERROR(INDEX('zones'!$B:$B,MATCH(E67,'zones'!$C:$C,0)),"")</f>
        <v>0</v>
      </c>
      <c r="R67">
        <f>F67</f>
        <v>0</v>
      </c>
      <c r="S67">
        <f>IFERROR(INDEX('countries'!$A:$A,MATCH(G67,'countries'!$E:$E,0)),"")</f>
        <v>0</v>
      </c>
      <c r="T67">
        <f>H67</f>
        <v>0</v>
      </c>
      <c r="U67">
        <f>I67</f>
        <v>0</v>
      </c>
    </row>
    <row r="68" spans="13:21">
      <c r="M68">
        <f>A68</f>
        <v>0</v>
      </c>
      <c r="N68">
        <f>B68</f>
        <v>0</v>
      </c>
      <c r="O68">
        <f>C68</f>
        <v>0</v>
      </c>
      <c r="P68">
        <f>D68</f>
        <v>0</v>
      </c>
      <c r="Q68">
        <f>IFERROR(INDEX('zones'!$B:$B,MATCH(E68,'zones'!$C:$C,0)),"")</f>
        <v>0</v>
      </c>
      <c r="R68">
        <f>F68</f>
        <v>0</v>
      </c>
      <c r="S68">
        <f>IFERROR(INDEX('countries'!$A:$A,MATCH(G68,'countries'!$E:$E,0)),"")</f>
        <v>0</v>
      </c>
      <c r="T68">
        <f>H68</f>
        <v>0</v>
      </c>
      <c r="U68">
        <f>I68</f>
        <v>0</v>
      </c>
    </row>
    <row r="69" spans="13:21">
      <c r="M69">
        <f>A69</f>
        <v>0</v>
      </c>
      <c r="N69">
        <f>B69</f>
        <v>0</v>
      </c>
      <c r="O69">
        <f>C69</f>
        <v>0</v>
      </c>
      <c r="P69">
        <f>D69</f>
        <v>0</v>
      </c>
      <c r="Q69">
        <f>IFERROR(INDEX('zones'!$B:$B,MATCH(E69,'zones'!$C:$C,0)),"")</f>
        <v>0</v>
      </c>
      <c r="R69">
        <f>F69</f>
        <v>0</v>
      </c>
      <c r="S69">
        <f>IFERROR(INDEX('countries'!$A:$A,MATCH(G69,'countries'!$E:$E,0)),"")</f>
        <v>0</v>
      </c>
      <c r="T69">
        <f>H69</f>
        <v>0</v>
      </c>
      <c r="U69">
        <f>I69</f>
        <v>0</v>
      </c>
    </row>
    <row r="70" spans="13:21">
      <c r="M70">
        <f>A70</f>
        <v>0</v>
      </c>
      <c r="N70">
        <f>B70</f>
        <v>0</v>
      </c>
      <c r="O70">
        <f>C70</f>
        <v>0</v>
      </c>
      <c r="P70">
        <f>D70</f>
        <v>0</v>
      </c>
      <c r="Q70">
        <f>IFERROR(INDEX('zones'!$B:$B,MATCH(E70,'zones'!$C:$C,0)),"")</f>
        <v>0</v>
      </c>
      <c r="R70">
        <f>F70</f>
        <v>0</v>
      </c>
      <c r="S70">
        <f>IFERROR(INDEX('countries'!$A:$A,MATCH(G70,'countries'!$E:$E,0)),"")</f>
        <v>0</v>
      </c>
      <c r="T70">
        <f>H70</f>
        <v>0</v>
      </c>
      <c r="U70">
        <f>I70</f>
        <v>0</v>
      </c>
    </row>
    <row r="71" spans="13:21">
      <c r="M71">
        <f>A71</f>
        <v>0</v>
      </c>
      <c r="N71">
        <f>B71</f>
        <v>0</v>
      </c>
      <c r="O71">
        <f>C71</f>
        <v>0</v>
      </c>
      <c r="P71">
        <f>D71</f>
        <v>0</v>
      </c>
      <c r="Q71">
        <f>IFERROR(INDEX('zones'!$B:$B,MATCH(E71,'zones'!$C:$C,0)),"")</f>
        <v>0</v>
      </c>
      <c r="R71">
        <f>F71</f>
        <v>0</v>
      </c>
      <c r="S71">
        <f>IFERROR(INDEX('countries'!$A:$A,MATCH(G71,'countries'!$E:$E,0)),"")</f>
        <v>0</v>
      </c>
      <c r="T71">
        <f>H71</f>
        <v>0</v>
      </c>
      <c r="U71">
        <f>I71</f>
        <v>0</v>
      </c>
    </row>
    <row r="72" spans="13:21">
      <c r="M72">
        <f>A72</f>
        <v>0</v>
      </c>
      <c r="N72">
        <f>B72</f>
        <v>0</v>
      </c>
      <c r="O72">
        <f>C72</f>
        <v>0</v>
      </c>
      <c r="P72">
        <f>D72</f>
        <v>0</v>
      </c>
      <c r="Q72">
        <f>IFERROR(INDEX('zones'!$B:$B,MATCH(E72,'zones'!$C:$C,0)),"")</f>
        <v>0</v>
      </c>
      <c r="R72">
        <f>F72</f>
        <v>0</v>
      </c>
      <c r="S72">
        <f>IFERROR(INDEX('countries'!$A:$A,MATCH(G72,'countries'!$E:$E,0)),"")</f>
        <v>0</v>
      </c>
      <c r="T72">
        <f>H72</f>
        <v>0</v>
      </c>
      <c r="U72">
        <f>I72</f>
        <v>0</v>
      </c>
    </row>
    <row r="73" spans="13:21">
      <c r="M73">
        <f>A73</f>
        <v>0</v>
      </c>
      <c r="N73">
        <f>B73</f>
        <v>0</v>
      </c>
      <c r="O73">
        <f>C73</f>
        <v>0</v>
      </c>
      <c r="P73">
        <f>D73</f>
        <v>0</v>
      </c>
      <c r="Q73">
        <f>IFERROR(INDEX('zones'!$B:$B,MATCH(E73,'zones'!$C:$C,0)),"")</f>
        <v>0</v>
      </c>
      <c r="R73">
        <f>F73</f>
        <v>0</v>
      </c>
      <c r="S73">
        <f>IFERROR(INDEX('countries'!$A:$A,MATCH(G73,'countries'!$E:$E,0)),"")</f>
        <v>0</v>
      </c>
      <c r="T73">
        <f>H73</f>
        <v>0</v>
      </c>
      <c r="U73">
        <f>I73</f>
        <v>0</v>
      </c>
    </row>
    <row r="74" spans="13:21">
      <c r="M74">
        <f>A74</f>
        <v>0</v>
      </c>
      <c r="N74">
        <f>B74</f>
        <v>0</v>
      </c>
      <c r="O74">
        <f>C74</f>
        <v>0</v>
      </c>
      <c r="P74">
        <f>D74</f>
        <v>0</v>
      </c>
      <c r="Q74">
        <f>IFERROR(INDEX('zones'!$B:$B,MATCH(E74,'zones'!$C:$C,0)),"")</f>
        <v>0</v>
      </c>
      <c r="R74">
        <f>F74</f>
        <v>0</v>
      </c>
      <c r="S74">
        <f>IFERROR(INDEX('countries'!$A:$A,MATCH(G74,'countries'!$E:$E,0)),"")</f>
        <v>0</v>
      </c>
      <c r="T74">
        <f>H74</f>
        <v>0</v>
      </c>
      <c r="U74">
        <f>I74</f>
        <v>0</v>
      </c>
    </row>
    <row r="75" spans="13:21">
      <c r="M75">
        <f>A75</f>
        <v>0</v>
      </c>
      <c r="N75">
        <f>B75</f>
        <v>0</v>
      </c>
      <c r="O75">
        <f>C75</f>
        <v>0</v>
      </c>
      <c r="P75">
        <f>D75</f>
        <v>0</v>
      </c>
      <c r="Q75">
        <f>IFERROR(INDEX('zones'!$B:$B,MATCH(E75,'zones'!$C:$C,0)),"")</f>
        <v>0</v>
      </c>
      <c r="R75">
        <f>F75</f>
        <v>0</v>
      </c>
      <c r="S75">
        <f>IFERROR(INDEX('countries'!$A:$A,MATCH(G75,'countries'!$E:$E,0)),"")</f>
        <v>0</v>
      </c>
      <c r="T75">
        <f>H75</f>
        <v>0</v>
      </c>
      <c r="U75">
        <f>I75</f>
        <v>0</v>
      </c>
    </row>
    <row r="76" spans="13:21">
      <c r="M76">
        <f>A76</f>
        <v>0</v>
      </c>
      <c r="N76">
        <f>B76</f>
        <v>0</v>
      </c>
      <c r="O76">
        <f>C76</f>
        <v>0</v>
      </c>
      <c r="P76">
        <f>D76</f>
        <v>0</v>
      </c>
      <c r="Q76">
        <f>IFERROR(INDEX('zones'!$B:$B,MATCH(E76,'zones'!$C:$C,0)),"")</f>
        <v>0</v>
      </c>
      <c r="R76">
        <f>F76</f>
        <v>0</v>
      </c>
      <c r="S76">
        <f>IFERROR(INDEX('countries'!$A:$A,MATCH(G76,'countries'!$E:$E,0)),"")</f>
        <v>0</v>
      </c>
      <c r="T76">
        <f>H76</f>
        <v>0</v>
      </c>
      <c r="U76">
        <f>I76</f>
        <v>0</v>
      </c>
    </row>
    <row r="77" spans="13:21">
      <c r="M77">
        <f>A77</f>
        <v>0</v>
      </c>
      <c r="N77">
        <f>B77</f>
        <v>0</v>
      </c>
      <c r="O77">
        <f>C77</f>
        <v>0</v>
      </c>
      <c r="P77">
        <f>D77</f>
        <v>0</v>
      </c>
      <c r="Q77">
        <f>IFERROR(INDEX('zones'!$B:$B,MATCH(E77,'zones'!$C:$C,0)),"")</f>
        <v>0</v>
      </c>
      <c r="R77">
        <f>F77</f>
        <v>0</v>
      </c>
      <c r="S77">
        <f>IFERROR(INDEX('countries'!$A:$A,MATCH(G77,'countries'!$E:$E,0)),"")</f>
        <v>0</v>
      </c>
      <c r="T77">
        <f>H77</f>
        <v>0</v>
      </c>
      <c r="U77">
        <f>I77</f>
        <v>0</v>
      </c>
    </row>
    <row r="78" spans="13:21">
      <c r="M78">
        <f>A78</f>
        <v>0</v>
      </c>
      <c r="N78">
        <f>B78</f>
        <v>0</v>
      </c>
      <c r="O78">
        <f>C78</f>
        <v>0</v>
      </c>
      <c r="P78">
        <f>D78</f>
        <v>0</v>
      </c>
      <c r="Q78">
        <f>IFERROR(INDEX('zones'!$B:$B,MATCH(E78,'zones'!$C:$C,0)),"")</f>
        <v>0</v>
      </c>
      <c r="R78">
        <f>F78</f>
        <v>0</v>
      </c>
      <c r="S78">
        <f>IFERROR(INDEX('countries'!$A:$A,MATCH(G78,'countries'!$E:$E,0)),"")</f>
        <v>0</v>
      </c>
      <c r="T78">
        <f>H78</f>
        <v>0</v>
      </c>
      <c r="U78">
        <f>I78</f>
        <v>0</v>
      </c>
    </row>
    <row r="79" spans="13:21">
      <c r="M79">
        <f>A79</f>
        <v>0</v>
      </c>
      <c r="N79">
        <f>B79</f>
        <v>0</v>
      </c>
      <c r="O79">
        <f>C79</f>
        <v>0</v>
      </c>
      <c r="P79">
        <f>D79</f>
        <v>0</v>
      </c>
      <c r="Q79">
        <f>IFERROR(INDEX('zones'!$B:$B,MATCH(E79,'zones'!$C:$C,0)),"")</f>
        <v>0</v>
      </c>
      <c r="R79">
        <f>F79</f>
        <v>0</v>
      </c>
      <c r="S79">
        <f>IFERROR(INDEX('countries'!$A:$A,MATCH(G79,'countries'!$E:$E,0)),"")</f>
        <v>0</v>
      </c>
      <c r="T79">
        <f>H79</f>
        <v>0</v>
      </c>
      <c r="U79">
        <f>I79</f>
        <v>0</v>
      </c>
    </row>
    <row r="80" spans="13:21">
      <c r="M80">
        <f>A80</f>
        <v>0</v>
      </c>
      <c r="N80">
        <f>B80</f>
        <v>0</v>
      </c>
      <c r="O80">
        <f>C80</f>
        <v>0</v>
      </c>
      <c r="P80">
        <f>D80</f>
        <v>0</v>
      </c>
      <c r="Q80">
        <f>IFERROR(INDEX('zones'!$B:$B,MATCH(E80,'zones'!$C:$C,0)),"")</f>
        <v>0</v>
      </c>
      <c r="R80">
        <f>F80</f>
        <v>0</v>
      </c>
      <c r="S80">
        <f>IFERROR(INDEX('countries'!$A:$A,MATCH(G80,'countries'!$E:$E,0)),"")</f>
        <v>0</v>
      </c>
      <c r="T80">
        <f>H80</f>
        <v>0</v>
      </c>
      <c r="U80">
        <f>I80</f>
        <v>0</v>
      </c>
    </row>
    <row r="81" spans="13:21">
      <c r="M81">
        <f>A81</f>
        <v>0</v>
      </c>
      <c r="N81">
        <f>B81</f>
        <v>0</v>
      </c>
      <c r="O81">
        <f>C81</f>
        <v>0</v>
      </c>
      <c r="P81">
        <f>D81</f>
        <v>0</v>
      </c>
      <c r="Q81">
        <f>IFERROR(INDEX('zones'!$B:$B,MATCH(E81,'zones'!$C:$C,0)),"")</f>
        <v>0</v>
      </c>
      <c r="R81">
        <f>F81</f>
        <v>0</v>
      </c>
      <c r="S81">
        <f>IFERROR(INDEX('countries'!$A:$A,MATCH(G81,'countries'!$E:$E,0)),"")</f>
        <v>0</v>
      </c>
      <c r="T81">
        <f>H81</f>
        <v>0</v>
      </c>
      <c r="U81">
        <f>I81</f>
        <v>0</v>
      </c>
    </row>
    <row r="82" spans="13:21">
      <c r="M82">
        <f>A82</f>
        <v>0</v>
      </c>
      <c r="N82">
        <f>B82</f>
        <v>0</v>
      </c>
      <c r="O82">
        <f>C82</f>
        <v>0</v>
      </c>
      <c r="P82">
        <f>D82</f>
        <v>0</v>
      </c>
      <c r="Q82">
        <f>IFERROR(INDEX('zones'!$B:$B,MATCH(E82,'zones'!$C:$C,0)),"")</f>
        <v>0</v>
      </c>
      <c r="R82">
        <f>F82</f>
        <v>0</v>
      </c>
      <c r="S82">
        <f>IFERROR(INDEX('countries'!$A:$A,MATCH(G82,'countries'!$E:$E,0)),"")</f>
        <v>0</v>
      </c>
      <c r="T82">
        <f>H82</f>
        <v>0</v>
      </c>
      <c r="U82">
        <f>I82</f>
        <v>0</v>
      </c>
    </row>
    <row r="83" spans="13:21">
      <c r="M83">
        <f>A83</f>
        <v>0</v>
      </c>
      <c r="N83">
        <f>B83</f>
        <v>0</v>
      </c>
      <c r="O83">
        <f>C83</f>
        <v>0</v>
      </c>
      <c r="P83">
        <f>D83</f>
        <v>0</v>
      </c>
      <c r="Q83">
        <f>IFERROR(INDEX('zones'!$B:$B,MATCH(E83,'zones'!$C:$C,0)),"")</f>
        <v>0</v>
      </c>
      <c r="R83">
        <f>F83</f>
        <v>0</v>
      </c>
      <c r="S83">
        <f>IFERROR(INDEX('countries'!$A:$A,MATCH(G83,'countries'!$E:$E,0)),"")</f>
        <v>0</v>
      </c>
      <c r="T83">
        <f>H83</f>
        <v>0</v>
      </c>
      <c r="U83">
        <f>I83</f>
        <v>0</v>
      </c>
    </row>
    <row r="84" spans="13:21">
      <c r="M84">
        <f>A84</f>
        <v>0</v>
      </c>
      <c r="N84">
        <f>B84</f>
        <v>0</v>
      </c>
      <c r="O84">
        <f>C84</f>
        <v>0</v>
      </c>
      <c r="P84">
        <f>D84</f>
        <v>0</v>
      </c>
      <c r="Q84">
        <f>IFERROR(INDEX('zones'!$B:$B,MATCH(E84,'zones'!$C:$C,0)),"")</f>
        <v>0</v>
      </c>
      <c r="R84">
        <f>F84</f>
        <v>0</v>
      </c>
      <c r="S84">
        <f>IFERROR(INDEX('countries'!$A:$A,MATCH(G84,'countries'!$E:$E,0)),"")</f>
        <v>0</v>
      </c>
      <c r="T84">
        <f>H84</f>
        <v>0</v>
      </c>
      <c r="U84">
        <f>I84</f>
        <v>0</v>
      </c>
    </row>
    <row r="85" spans="13:21">
      <c r="M85">
        <f>A85</f>
        <v>0</v>
      </c>
      <c r="N85">
        <f>B85</f>
        <v>0</v>
      </c>
      <c r="O85">
        <f>C85</f>
        <v>0</v>
      </c>
      <c r="P85">
        <f>D85</f>
        <v>0</v>
      </c>
      <c r="Q85">
        <f>IFERROR(INDEX('zones'!$B:$B,MATCH(E85,'zones'!$C:$C,0)),"")</f>
        <v>0</v>
      </c>
      <c r="R85">
        <f>F85</f>
        <v>0</v>
      </c>
      <c r="S85">
        <f>IFERROR(INDEX('countries'!$A:$A,MATCH(G85,'countries'!$E:$E,0)),"")</f>
        <v>0</v>
      </c>
      <c r="T85">
        <f>H85</f>
        <v>0</v>
      </c>
      <c r="U85">
        <f>I85</f>
        <v>0</v>
      </c>
    </row>
    <row r="86" spans="13:21">
      <c r="M86">
        <f>A86</f>
        <v>0</v>
      </c>
      <c r="N86">
        <f>B86</f>
        <v>0</v>
      </c>
      <c r="O86">
        <f>C86</f>
        <v>0</v>
      </c>
      <c r="P86">
        <f>D86</f>
        <v>0</v>
      </c>
      <c r="Q86">
        <f>IFERROR(INDEX('zones'!$B:$B,MATCH(E86,'zones'!$C:$C,0)),"")</f>
        <v>0</v>
      </c>
      <c r="R86">
        <f>F86</f>
        <v>0</v>
      </c>
      <c r="S86">
        <f>IFERROR(INDEX('countries'!$A:$A,MATCH(G86,'countries'!$E:$E,0)),"")</f>
        <v>0</v>
      </c>
      <c r="T86">
        <f>H86</f>
        <v>0</v>
      </c>
      <c r="U86">
        <f>I86</f>
        <v>0</v>
      </c>
    </row>
    <row r="87" spans="13:21">
      <c r="M87">
        <f>A87</f>
        <v>0</v>
      </c>
      <c r="N87">
        <f>B87</f>
        <v>0</v>
      </c>
      <c r="O87">
        <f>C87</f>
        <v>0</v>
      </c>
      <c r="P87">
        <f>D87</f>
        <v>0</v>
      </c>
      <c r="Q87">
        <f>IFERROR(INDEX('zones'!$B:$B,MATCH(E87,'zones'!$C:$C,0)),"")</f>
        <v>0</v>
      </c>
      <c r="R87">
        <f>F87</f>
        <v>0</v>
      </c>
      <c r="S87">
        <f>IFERROR(INDEX('countries'!$A:$A,MATCH(G87,'countries'!$E:$E,0)),"")</f>
        <v>0</v>
      </c>
      <c r="T87">
        <f>H87</f>
        <v>0</v>
      </c>
      <c r="U87">
        <f>I87</f>
        <v>0</v>
      </c>
    </row>
    <row r="88" spans="13:21">
      <c r="M88">
        <f>A88</f>
        <v>0</v>
      </c>
      <c r="N88">
        <f>B88</f>
        <v>0</v>
      </c>
      <c r="O88">
        <f>C88</f>
        <v>0</v>
      </c>
      <c r="P88">
        <f>D88</f>
        <v>0</v>
      </c>
      <c r="Q88">
        <f>IFERROR(INDEX('zones'!$B:$B,MATCH(E88,'zones'!$C:$C,0)),"")</f>
        <v>0</v>
      </c>
      <c r="R88">
        <f>F88</f>
        <v>0</v>
      </c>
      <c r="S88">
        <f>IFERROR(INDEX('countries'!$A:$A,MATCH(G88,'countries'!$E:$E,0)),"")</f>
        <v>0</v>
      </c>
      <c r="T88">
        <f>H88</f>
        <v>0</v>
      </c>
      <c r="U88">
        <f>I88</f>
        <v>0</v>
      </c>
    </row>
    <row r="89" spans="13:21">
      <c r="M89">
        <f>A89</f>
        <v>0</v>
      </c>
      <c r="N89">
        <f>B89</f>
        <v>0</v>
      </c>
      <c r="O89">
        <f>C89</f>
        <v>0</v>
      </c>
      <c r="P89">
        <f>D89</f>
        <v>0</v>
      </c>
      <c r="Q89">
        <f>IFERROR(INDEX('zones'!$B:$B,MATCH(E89,'zones'!$C:$C,0)),"")</f>
        <v>0</v>
      </c>
      <c r="R89">
        <f>F89</f>
        <v>0</v>
      </c>
      <c r="S89">
        <f>IFERROR(INDEX('countries'!$A:$A,MATCH(G89,'countries'!$E:$E,0)),"")</f>
        <v>0</v>
      </c>
      <c r="T89">
        <f>H89</f>
        <v>0</v>
      </c>
      <c r="U89">
        <f>I89</f>
        <v>0</v>
      </c>
    </row>
    <row r="90" spans="13:21">
      <c r="M90">
        <f>A90</f>
        <v>0</v>
      </c>
      <c r="N90">
        <f>B90</f>
        <v>0</v>
      </c>
      <c r="O90">
        <f>C90</f>
        <v>0</v>
      </c>
      <c r="P90">
        <f>D90</f>
        <v>0</v>
      </c>
      <c r="Q90">
        <f>IFERROR(INDEX('zones'!$B:$B,MATCH(E90,'zones'!$C:$C,0)),"")</f>
        <v>0</v>
      </c>
      <c r="R90">
        <f>F90</f>
        <v>0</v>
      </c>
      <c r="S90">
        <f>IFERROR(INDEX('countries'!$A:$A,MATCH(G90,'countries'!$E:$E,0)),"")</f>
        <v>0</v>
      </c>
      <c r="T90">
        <f>H90</f>
        <v>0</v>
      </c>
      <c r="U90">
        <f>I90</f>
        <v>0</v>
      </c>
    </row>
    <row r="91" spans="13:21">
      <c r="M91">
        <f>A91</f>
        <v>0</v>
      </c>
      <c r="N91">
        <f>B91</f>
        <v>0</v>
      </c>
      <c r="O91">
        <f>C91</f>
        <v>0</v>
      </c>
      <c r="P91">
        <f>D91</f>
        <v>0</v>
      </c>
      <c r="Q91">
        <f>IFERROR(INDEX('zones'!$B:$B,MATCH(E91,'zones'!$C:$C,0)),"")</f>
        <v>0</v>
      </c>
      <c r="R91">
        <f>F91</f>
        <v>0</v>
      </c>
      <c r="S91">
        <f>IFERROR(INDEX('countries'!$A:$A,MATCH(G91,'countries'!$E:$E,0)),"")</f>
        <v>0</v>
      </c>
      <c r="T91">
        <f>H91</f>
        <v>0</v>
      </c>
      <c r="U91">
        <f>I91</f>
        <v>0</v>
      </c>
    </row>
    <row r="92" spans="13:21">
      <c r="M92">
        <f>A92</f>
        <v>0</v>
      </c>
      <c r="N92">
        <f>B92</f>
        <v>0</v>
      </c>
      <c r="O92">
        <f>C92</f>
        <v>0</v>
      </c>
      <c r="P92">
        <f>D92</f>
        <v>0</v>
      </c>
      <c r="Q92">
        <f>IFERROR(INDEX('zones'!$B:$B,MATCH(E92,'zones'!$C:$C,0)),"")</f>
        <v>0</v>
      </c>
      <c r="R92">
        <f>F92</f>
        <v>0</v>
      </c>
      <c r="S92">
        <f>IFERROR(INDEX('countries'!$A:$A,MATCH(G92,'countries'!$E:$E,0)),"")</f>
        <v>0</v>
      </c>
      <c r="T92">
        <f>H92</f>
        <v>0</v>
      </c>
      <c r="U92">
        <f>I92</f>
        <v>0</v>
      </c>
    </row>
    <row r="93" spans="13:21">
      <c r="M93">
        <f>A93</f>
        <v>0</v>
      </c>
      <c r="N93">
        <f>B93</f>
        <v>0</v>
      </c>
      <c r="O93">
        <f>C93</f>
        <v>0</v>
      </c>
      <c r="P93">
        <f>D93</f>
        <v>0</v>
      </c>
      <c r="Q93">
        <f>IFERROR(INDEX('zones'!$B:$B,MATCH(E93,'zones'!$C:$C,0)),"")</f>
        <v>0</v>
      </c>
      <c r="R93">
        <f>F93</f>
        <v>0</v>
      </c>
      <c r="S93">
        <f>IFERROR(INDEX('countries'!$A:$A,MATCH(G93,'countries'!$E:$E,0)),"")</f>
        <v>0</v>
      </c>
      <c r="T93">
        <f>H93</f>
        <v>0</v>
      </c>
      <c r="U93">
        <f>I93</f>
        <v>0</v>
      </c>
    </row>
    <row r="94" spans="13:21">
      <c r="M94">
        <f>A94</f>
        <v>0</v>
      </c>
      <c r="N94">
        <f>B94</f>
        <v>0</v>
      </c>
      <c r="O94">
        <f>C94</f>
        <v>0</v>
      </c>
      <c r="P94">
        <f>D94</f>
        <v>0</v>
      </c>
      <c r="Q94">
        <f>IFERROR(INDEX('zones'!$B:$B,MATCH(E94,'zones'!$C:$C,0)),"")</f>
        <v>0</v>
      </c>
      <c r="R94">
        <f>F94</f>
        <v>0</v>
      </c>
      <c r="S94">
        <f>IFERROR(INDEX('countries'!$A:$A,MATCH(G94,'countries'!$E:$E,0)),"")</f>
        <v>0</v>
      </c>
      <c r="T94">
        <f>H94</f>
        <v>0</v>
      </c>
      <c r="U94">
        <f>I94</f>
        <v>0</v>
      </c>
    </row>
    <row r="95" spans="13:21">
      <c r="M95">
        <f>A95</f>
        <v>0</v>
      </c>
      <c r="N95">
        <f>B95</f>
        <v>0</v>
      </c>
      <c r="O95">
        <f>C95</f>
        <v>0</v>
      </c>
      <c r="P95">
        <f>D95</f>
        <v>0</v>
      </c>
      <c r="Q95">
        <f>IFERROR(INDEX('zones'!$B:$B,MATCH(E95,'zones'!$C:$C,0)),"")</f>
        <v>0</v>
      </c>
      <c r="R95">
        <f>F95</f>
        <v>0</v>
      </c>
      <c r="S95">
        <f>IFERROR(INDEX('countries'!$A:$A,MATCH(G95,'countries'!$E:$E,0)),"")</f>
        <v>0</v>
      </c>
      <c r="T95">
        <f>H95</f>
        <v>0</v>
      </c>
      <c r="U95">
        <f>I95</f>
        <v>0</v>
      </c>
    </row>
    <row r="96" spans="13:21">
      <c r="M96">
        <f>A96</f>
        <v>0</v>
      </c>
      <c r="N96">
        <f>B96</f>
        <v>0</v>
      </c>
      <c r="O96">
        <f>C96</f>
        <v>0</v>
      </c>
      <c r="P96">
        <f>D96</f>
        <v>0</v>
      </c>
      <c r="Q96">
        <f>IFERROR(INDEX('zones'!$B:$B,MATCH(E96,'zones'!$C:$C,0)),"")</f>
        <v>0</v>
      </c>
      <c r="R96">
        <f>F96</f>
        <v>0</v>
      </c>
      <c r="S96">
        <f>IFERROR(INDEX('countries'!$A:$A,MATCH(G96,'countries'!$E:$E,0)),"")</f>
        <v>0</v>
      </c>
      <c r="T96">
        <f>H96</f>
        <v>0</v>
      </c>
      <c r="U96">
        <f>I96</f>
        <v>0</v>
      </c>
    </row>
    <row r="97" spans="13:21">
      <c r="M97">
        <f>A97</f>
        <v>0</v>
      </c>
      <c r="N97">
        <f>B97</f>
        <v>0</v>
      </c>
      <c r="O97">
        <f>C97</f>
        <v>0</v>
      </c>
      <c r="P97">
        <f>D97</f>
        <v>0</v>
      </c>
      <c r="Q97">
        <f>IFERROR(INDEX('zones'!$B:$B,MATCH(E97,'zones'!$C:$C,0)),"")</f>
        <v>0</v>
      </c>
      <c r="R97">
        <f>F97</f>
        <v>0</v>
      </c>
      <c r="S97">
        <f>IFERROR(INDEX('countries'!$A:$A,MATCH(G97,'countries'!$E:$E,0)),"")</f>
        <v>0</v>
      </c>
      <c r="T97">
        <f>H97</f>
        <v>0</v>
      </c>
      <c r="U97">
        <f>I97</f>
        <v>0</v>
      </c>
    </row>
    <row r="98" spans="13:21">
      <c r="M98">
        <f>A98</f>
        <v>0</v>
      </c>
      <c r="N98">
        <f>B98</f>
        <v>0</v>
      </c>
      <c r="O98">
        <f>C98</f>
        <v>0</v>
      </c>
      <c r="P98">
        <f>D98</f>
        <v>0</v>
      </c>
      <c r="Q98">
        <f>IFERROR(INDEX('zones'!$B:$B,MATCH(E98,'zones'!$C:$C,0)),"")</f>
        <v>0</v>
      </c>
      <c r="R98">
        <f>F98</f>
        <v>0</v>
      </c>
      <c r="S98">
        <f>IFERROR(INDEX('countries'!$A:$A,MATCH(G98,'countries'!$E:$E,0)),"")</f>
        <v>0</v>
      </c>
      <c r="T98">
        <f>H98</f>
        <v>0</v>
      </c>
      <c r="U98">
        <f>I98</f>
        <v>0</v>
      </c>
    </row>
    <row r="99" spans="13:21">
      <c r="M99">
        <f>A99</f>
        <v>0</v>
      </c>
      <c r="N99">
        <f>B99</f>
        <v>0</v>
      </c>
      <c r="O99">
        <f>C99</f>
        <v>0</v>
      </c>
      <c r="P99">
        <f>D99</f>
        <v>0</v>
      </c>
      <c r="Q99">
        <f>IFERROR(INDEX('zones'!$B:$B,MATCH(E99,'zones'!$C:$C,0)),"")</f>
        <v>0</v>
      </c>
      <c r="R99">
        <f>F99</f>
        <v>0</v>
      </c>
      <c r="S99">
        <f>IFERROR(INDEX('countries'!$A:$A,MATCH(G99,'countries'!$E:$E,0)),"")</f>
        <v>0</v>
      </c>
      <c r="T99">
        <f>H99</f>
        <v>0</v>
      </c>
      <c r="U99">
        <f>I99</f>
        <v>0</v>
      </c>
    </row>
    <row r="100" spans="13:21">
      <c r="M100">
        <f>A100</f>
        <v>0</v>
      </c>
      <c r="N100">
        <f>B100</f>
        <v>0</v>
      </c>
      <c r="O100">
        <f>C100</f>
        <v>0</v>
      </c>
      <c r="P100">
        <f>D100</f>
        <v>0</v>
      </c>
      <c r="Q100">
        <f>IFERROR(INDEX('zones'!$B:$B,MATCH(E100,'zones'!$C:$C,0)),"")</f>
        <v>0</v>
      </c>
      <c r="R100">
        <f>F100</f>
        <v>0</v>
      </c>
      <c r="S100">
        <f>IFERROR(INDEX('countries'!$A:$A,MATCH(G100,'countries'!$E:$E,0)),"")</f>
        <v>0</v>
      </c>
      <c r="T100">
        <f>H100</f>
        <v>0</v>
      </c>
      <c r="U100">
        <f>I100</f>
        <v>0</v>
      </c>
    </row>
    <row r="101" spans="13:21">
      <c r="M101">
        <f>A101</f>
        <v>0</v>
      </c>
      <c r="N101">
        <f>B101</f>
        <v>0</v>
      </c>
      <c r="O101">
        <f>C101</f>
        <v>0</v>
      </c>
      <c r="P101">
        <f>D101</f>
        <v>0</v>
      </c>
      <c r="Q101">
        <f>IFERROR(INDEX('zones'!$B:$B,MATCH(E101,'zones'!$C:$C,0)),"")</f>
        <v>0</v>
      </c>
      <c r="R101">
        <f>F101</f>
        <v>0</v>
      </c>
      <c r="S101">
        <f>IFERROR(INDEX('countries'!$A:$A,MATCH(G101,'countries'!$E:$E,0)),"")</f>
        <v>0</v>
      </c>
      <c r="T101">
        <f>H101</f>
        <v>0</v>
      </c>
      <c r="U101">
        <f>I101</f>
        <v>0</v>
      </c>
    </row>
    <row r="102" spans="13:21">
      <c r="M102">
        <f>A102</f>
        <v>0</v>
      </c>
      <c r="N102">
        <f>B102</f>
        <v>0</v>
      </c>
      <c r="O102">
        <f>C102</f>
        <v>0</v>
      </c>
      <c r="P102">
        <f>D102</f>
        <v>0</v>
      </c>
      <c r="Q102">
        <f>IFERROR(INDEX('zones'!$B:$B,MATCH(E102,'zones'!$C:$C,0)),"")</f>
        <v>0</v>
      </c>
      <c r="R102">
        <f>F102</f>
        <v>0</v>
      </c>
      <c r="S102">
        <f>IFERROR(INDEX('countries'!$A:$A,MATCH(G102,'countries'!$E:$E,0)),"")</f>
        <v>0</v>
      </c>
      <c r="T102">
        <f>H102</f>
        <v>0</v>
      </c>
      <c r="U102">
        <f>I102</f>
        <v>0</v>
      </c>
    </row>
    <row r="103" spans="13:21">
      <c r="M103">
        <f>A103</f>
        <v>0</v>
      </c>
      <c r="N103">
        <f>B103</f>
        <v>0</v>
      </c>
      <c r="O103">
        <f>C103</f>
        <v>0</v>
      </c>
      <c r="P103">
        <f>D103</f>
        <v>0</v>
      </c>
      <c r="Q103">
        <f>IFERROR(INDEX('zones'!$B:$B,MATCH(E103,'zones'!$C:$C,0)),"")</f>
        <v>0</v>
      </c>
      <c r="R103">
        <f>F103</f>
        <v>0</v>
      </c>
      <c r="S103">
        <f>IFERROR(INDEX('countries'!$A:$A,MATCH(G103,'countries'!$E:$E,0)),"")</f>
        <v>0</v>
      </c>
      <c r="T103">
        <f>H103</f>
        <v>0</v>
      </c>
      <c r="U103">
        <f>I103</f>
        <v>0</v>
      </c>
    </row>
    <row r="104" spans="13:21">
      <c r="M104">
        <f>A104</f>
        <v>0</v>
      </c>
      <c r="N104">
        <f>B104</f>
        <v>0</v>
      </c>
      <c r="O104">
        <f>C104</f>
        <v>0</v>
      </c>
      <c r="P104">
        <f>D104</f>
        <v>0</v>
      </c>
      <c r="Q104">
        <f>IFERROR(INDEX('zones'!$B:$B,MATCH(E104,'zones'!$C:$C,0)),"")</f>
        <v>0</v>
      </c>
      <c r="R104">
        <f>F104</f>
        <v>0</v>
      </c>
      <c r="S104">
        <f>IFERROR(INDEX('countries'!$A:$A,MATCH(G104,'countries'!$E:$E,0)),"")</f>
        <v>0</v>
      </c>
      <c r="T104">
        <f>H104</f>
        <v>0</v>
      </c>
      <c r="U104">
        <f>I104</f>
        <v>0</v>
      </c>
    </row>
    <row r="105" spans="13:21">
      <c r="M105">
        <f>A105</f>
        <v>0</v>
      </c>
      <c r="N105">
        <f>B105</f>
        <v>0</v>
      </c>
      <c r="O105">
        <f>C105</f>
        <v>0</v>
      </c>
      <c r="P105">
        <f>D105</f>
        <v>0</v>
      </c>
      <c r="Q105">
        <f>IFERROR(INDEX('zones'!$B:$B,MATCH(E105,'zones'!$C:$C,0)),"")</f>
        <v>0</v>
      </c>
      <c r="R105">
        <f>F105</f>
        <v>0</v>
      </c>
      <c r="S105">
        <f>IFERROR(INDEX('countries'!$A:$A,MATCH(G105,'countries'!$E:$E,0)),"")</f>
        <v>0</v>
      </c>
      <c r="T105">
        <f>H105</f>
        <v>0</v>
      </c>
      <c r="U105">
        <f>I105</f>
        <v>0</v>
      </c>
    </row>
    <row r="106" spans="13:21">
      <c r="M106">
        <f>A106</f>
        <v>0</v>
      </c>
      <c r="N106">
        <f>B106</f>
        <v>0</v>
      </c>
      <c r="O106">
        <f>C106</f>
        <v>0</v>
      </c>
      <c r="P106">
        <f>D106</f>
        <v>0</v>
      </c>
      <c r="Q106">
        <f>IFERROR(INDEX('zones'!$B:$B,MATCH(E106,'zones'!$C:$C,0)),"")</f>
        <v>0</v>
      </c>
      <c r="R106">
        <f>F106</f>
        <v>0</v>
      </c>
      <c r="S106">
        <f>IFERROR(INDEX('countries'!$A:$A,MATCH(G106,'countries'!$E:$E,0)),"")</f>
        <v>0</v>
      </c>
      <c r="T106">
        <f>H106</f>
        <v>0</v>
      </c>
      <c r="U106">
        <f>I106</f>
        <v>0</v>
      </c>
    </row>
    <row r="107" spans="13:21">
      <c r="M107">
        <f>A107</f>
        <v>0</v>
      </c>
      <c r="N107">
        <f>B107</f>
        <v>0</v>
      </c>
      <c r="O107">
        <f>C107</f>
        <v>0</v>
      </c>
      <c r="P107">
        <f>D107</f>
        <v>0</v>
      </c>
      <c r="Q107">
        <f>IFERROR(INDEX('zones'!$B:$B,MATCH(E107,'zones'!$C:$C,0)),"")</f>
        <v>0</v>
      </c>
      <c r="R107">
        <f>F107</f>
        <v>0</v>
      </c>
      <c r="S107">
        <f>IFERROR(INDEX('countries'!$A:$A,MATCH(G107,'countries'!$E:$E,0)),"")</f>
        <v>0</v>
      </c>
      <c r="T107">
        <f>H107</f>
        <v>0</v>
      </c>
      <c r="U107">
        <f>I107</f>
        <v>0</v>
      </c>
    </row>
    <row r="108" spans="13:21">
      <c r="M108">
        <f>A108</f>
        <v>0</v>
      </c>
      <c r="N108">
        <f>B108</f>
        <v>0</v>
      </c>
      <c r="O108">
        <f>C108</f>
        <v>0</v>
      </c>
      <c r="P108">
        <f>D108</f>
        <v>0</v>
      </c>
      <c r="Q108">
        <f>IFERROR(INDEX('zones'!$B:$B,MATCH(E108,'zones'!$C:$C,0)),"")</f>
        <v>0</v>
      </c>
      <c r="R108">
        <f>F108</f>
        <v>0</v>
      </c>
      <c r="S108">
        <f>IFERROR(INDEX('countries'!$A:$A,MATCH(G108,'countries'!$E:$E,0)),"")</f>
        <v>0</v>
      </c>
      <c r="T108">
        <f>H108</f>
        <v>0</v>
      </c>
      <c r="U108">
        <f>I108</f>
        <v>0</v>
      </c>
    </row>
    <row r="109" spans="13:21">
      <c r="M109">
        <f>A109</f>
        <v>0</v>
      </c>
      <c r="N109">
        <f>B109</f>
        <v>0</v>
      </c>
      <c r="O109">
        <f>C109</f>
        <v>0</v>
      </c>
      <c r="P109">
        <f>D109</f>
        <v>0</v>
      </c>
      <c r="Q109">
        <f>IFERROR(INDEX('zones'!$B:$B,MATCH(E109,'zones'!$C:$C,0)),"")</f>
        <v>0</v>
      </c>
      <c r="R109">
        <f>F109</f>
        <v>0</v>
      </c>
      <c r="S109">
        <f>IFERROR(INDEX('countries'!$A:$A,MATCH(G109,'countries'!$E:$E,0)),"")</f>
        <v>0</v>
      </c>
      <c r="T109">
        <f>H109</f>
        <v>0</v>
      </c>
      <c r="U109">
        <f>I109</f>
        <v>0</v>
      </c>
    </row>
    <row r="110" spans="13:21">
      <c r="M110">
        <f>A110</f>
        <v>0</v>
      </c>
      <c r="N110">
        <f>B110</f>
        <v>0</v>
      </c>
      <c r="O110">
        <f>C110</f>
        <v>0</v>
      </c>
      <c r="P110">
        <f>D110</f>
        <v>0</v>
      </c>
      <c r="Q110">
        <f>IFERROR(INDEX('zones'!$B:$B,MATCH(E110,'zones'!$C:$C,0)),"")</f>
        <v>0</v>
      </c>
      <c r="R110">
        <f>F110</f>
        <v>0</v>
      </c>
      <c r="S110">
        <f>IFERROR(INDEX('countries'!$A:$A,MATCH(G110,'countries'!$E:$E,0)),"")</f>
        <v>0</v>
      </c>
      <c r="T110">
        <f>H110</f>
        <v>0</v>
      </c>
      <c r="U110">
        <f>I110</f>
        <v>0</v>
      </c>
    </row>
    <row r="111" spans="13:21">
      <c r="M111">
        <f>A111</f>
        <v>0</v>
      </c>
      <c r="N111">
        <f>B111</f>
        <v>0</v>
      </c>
      <c r="O111">
        <f>C111</f>
        <v>0</v>
      </c>
      <c r="P111">
        <f>D111</f>
        <v>0</v>
      </c>
      <c r="Q111">
        <f>IFERROR(INDEX('zones'!$B:$B,MATCH(E111,'zones'!$C:$C,0)),"")</f>
        <v>0</v>
      </c>
      <c r="R111">
        <f>F111</f>
        <v>0</v>
      </c>
      <c r="S111">
        <f>IFERROR(INDEX('countries'!$A:$A,MATCH(G111,'countries'!$E:$E,0)),"")</f>
        <v>0</v>
      </c>
      <c r="T111">
        <f>H111</f>
        <v>0</v>
      </c>
      <c r="U111">
        <f>I111</f>
        <v>0</v>
      </c>
    </row>
    <row r="112" spans="13:21">
      <c r="M112">
        <f>A112</f>
        <v>0</v>
      </c>
      <c r="N112">
        <f>B112</f>
        <v>0</v>
      </c>
      <c r="O112">
        <f>C112</f>
        <v>0</v>
      </c>
      <c r="P112">
        <f>D112</f>
        <v>0</v>
      </c>
      <c r="Q112">
        <f>IFERROR(INDEX('zones'!$B:$B,MATCH(E112,'zones'!$C:$C,0)),"")</f>
        <v>0</v>
      </c>
      <c r="R112">
        <f>F112</f>
        <v>0</v>
      </c>
      <c r="S112">
        <f>IFERROR(INDEX('countries'!$A:$A,MATCH(G112,'countries'!$E:$E,0)),"")</f>
        <v>0</v>
      </c>
      <c r="T112">
        <f>H112</f>
        <v>0</v>
      </c>
      <c r="U112">
        <f>I112</f>
        <v>0</v>
      </c>
    </row>
    <row r="113" spans="13:21">
      <c r="M113">
        <f>A113</f>
        <v>0</v>
      </c>
      <c r="N113">
        <f>B113</f>
        <v>0</v>
      </c>
      <c r="O113">
        <f>C113</f>
        <v>0</v>
      </c>
      <c r="P113">
        <f>D113</f>
        <v>0</v>
      </c>
      <c r="Q113">
        <f>IFERROR(INDEX('zones'!$B:$B,MATCH(E113,'zones'!$C:$C,0)),"")</f>
        <v>0</v>
      </c>
      <c r="R113">
        <f>F113</f>
        <v>0</v>
      </c>
      <c r="S113">
        <f>IFERROR(INDEX('countries'!$A:$A,MATCH(G113,'countries'!$E:$E,0)),"")</f>
        <v>0</v>
      </c>
      <c r="T113">
        <f>H113</f>
        <v>0</v>
      </c>
      <c r="U113">
        <f>I113</f>
        <v>0</v>
      </c>
    </row>
    <row r="114" spans="13:21">
      <c r="M114">
        <f>A114</f>
        <v>0</v>
      </c>
      <c r="N114">
        <f>B114</f>
        <v>0</v>
      </c>
      <c r="O114">
        <f>C114</f>
        <v>0</v>
      </c>
      <c r="P114">
        <f>D114</f>
        <v>0</v>
      </c>
      <c r="Q114">
        <f>IFERROR(INDEX('zones'!$B:$B,MATCH(E114,'zones'!$C:$C,0)),"")</f>
        <v>0</v>
      </c>
      <c r="R114">
        <f>F114</f>
        <v>0</v>
      </c>
      <c r="S114">
        <f>IFERROR(INDEX('countries'!$A:$A,MATCH(G114,'countries'!$E:$E,0)),"")</f>
        <v>0</v>
      </c>
      <c r="T114">
        <f>H114</f>
        <v>0</v>
      </c>
      <c r="U114">
        <f>I114</f>
        <v>0</v>
      </c>
    </row>
    <row r="115" spans="13:21">
      <c r="M115">
        <f>A115</f>
        <v>0</v>
      </c>
      <c r="N115">
        <f>B115</f>
        <v>0</v>
      </c>
      <c r="O115">
        <f>C115</f>
        <v>0</v>
      </c>
      <c r="P115">
        <f>D115</f>
        <v>0</v>
      </c>
      <c r="Q115">
        <f>IFERROR(INDEX('zones'!$B:$B,MATCH(E115,'zones'!$C:$C,0)),"")</f>
        <v>0</v>
      </c>
      <c r="R115">
        <f>F115</f>
        <v>0</v>
      </c>
      <c r="S115">
        <f>IFERROR(INDEX('countries'!$A:$A,MATCH(G115,'countries'!$E:$E,0)),"")</f>
        <v>0</v>
      </c>
      <c r="T115">
        <f>H115</f>
        <v>0</v>
      </c>
      <c r="U115">
        <f>I115</f>
        <v>0</v>
      </c>
    </row>
    <row r="116" spans="13:21">
      <c r="M116">
        <f>A116</f>
        <v>0</v>
      </c>
      <c r="N116">
        <f>B116</f>
        <v>0</v>
      </c>
      <c r="O116">
        <f>C116</f>
        <v>0</v>
      </c>
      <c r="P116">
        <f>D116</f>
        <v>0</v>
      </c>
      <c r="Q116">
        <f>IFERROR(INDEX('zones'!$B:$B,MATCH(E116,'zones'!$C:$C,0)),"")</f>
        <v>0</v>
      </c>
      <c r="R116">
        <f>F116</f>
        <v>0</v>
      </c>
      <c r="S116">
        <f>IFERROR(INDEX('countries'!$A:$A,MATCH(G116,'countries'!$E:$E,0)),"")</f>
        <v>0</v>
      </c>
      <c r="T116">
        <f>H116</f>
        <v>0</v>
      </c>
      <c r="U116">
        <f>I116</f>
        <v>0</v>
      </c>
    </row>
    <row r="117" spans="13:21">
      <c r="M117">
        <f>A117</f>
        <v>0</v>
      </c>
      <c r="N117">
        <f>B117</f>
        <v>0</v>
      </c>
      <c r="O117">
        <f>C117</f>
        <v>0</v>
      </c>
      <c r="P117">
        <f>D117</f>
        <v>0</v>
      </c>
      <c r="Q117">
        <f>IFERROR(INDEX('zones'!$B:$B,MATCH(E117,'zones'!$C:$C,0)),"")</f>
        <v>0</v>
      </c>
      <c r="R117">
        <f>F117</f>
        <v>0</v>
      </c>
      <c r="S117">
        <f>IFERROR(INDEX('countries'!$A:$A,MATCH(G117,'countries'!$E:$E,0)),"")</f>
        <v>0</v>
      </c>
      <c r="T117">
        <f>H117</f>
        <v>0</v>
      </c>
      <c r="U117">
        <f>I117</f>
        <v>0</v>
      </c>
    </row>
    <row r="118" spans="13:21">
      <c r="M118">
        <f>A118</f>
        <v>0</v>
      </c>
      <c r="N118">
        <f>B118</f>
        <v>0</v>
      </c>
      <c r="O118">
        <f>C118</f>
        <v>0</v>
      </c>
      <c r="P118">
        <f>D118</f>
        <v>0</v>
      </c>
      <c r="Q118">
        <f>IFERROR(INDEX('zones'!$B:$B,MATCH(E118,'zones'!$C:$C,0)),"")</f>
        <v>0</v>
      </c>
      <c r="R118">
        <f>F118</f>
        <v>0</v>
      </c>
      <c r="S118">
        <f>IFERROR(INDEX('countries'!$A:$A,MATCH(G118,'countries'!$E:$E,0)),"")</f>
        <v>0</v>
      </c>
      <c r="T118">
        <f>H118</f>
        <v>0</v>
      </c>
      <c r="U118">
        <f>I118</f>
        <v>0</v>
      </c>
    </row>
    <row r="119" spans="13:21">
      <c r="M119">
        <f>A119</f>
        <v>0</v>
      </c>
      <c r="N119">
        <f>B119</f>
        <v>0</v>
      </c>
      <c r="O119">
        <f>C119</f>
        <v>0</v>
      </c>
      <c r="P119">
        <f>D119</f>
        <v>0</v>
      </c>
      <c r="Q119">
        <f>IFERROR(INDEX('zones'!$B:$B,MATCH(E119,'zones'!$C:$C,0)),"")</f>
        <v>0</v>
      </c>
      <c r="R119">
        <f>F119</f>
        <v>0</v>
      </c>
      <c r="S119">
        <f>IFERROR(INDEX('countries'!$A:$A,MATCH(G119,'countries'!$E:$E,0)),"")</f>
        <v>0</v>
      </c>
      <c r="T119">
        <f>H119</f>
        <v>0</v>
      </c>
      <c r="U119">
        <f>I119</f>
        <v>0</v>
      </c>
    </row>
    <row r="120" spans="13:21">
      <c r="M120">
        <f>A120</f>
        <v>0</v>
      </c>
      <c r="N120">
        <f>B120</f>
        <v>0</v>
      </c>
      <c r="O120">
        <f>C120</f>
        <v>0</v>
      </c>
      <c r="P120">
        <f>D120</f>
        <v>0</v>
      </c>
      <c r="Q120">
        <f>IFERROR(INDEX('zones'!$B:$B,MATCH(E120,'zones'!$C:$C,0)),"")</f>
        <v>0</v>
      </c>
      <c r="R120">
        <f>F120</f>
        <v>0</v>
      </c>
      <c r="S120">
        <f>IFERROR(INDEX('countries'!$A:$A,MATCH(G120,'countries'!$E:$E,0)),"")</f>
        <v>0</v>
      </c>
      <c r="T120">
        <f>H120</f>
        <v>0</v>
      </c>
      <c r="U120">
        <f>I120</f>
        <v>0</v>
      </c>
    </row>
    <row r="121" spans="13:21">
      <c r="M121">
        <f>A121</f>
        <v>0</v>
      </c>
      <c r="N121">
        <f>B121</f>
        <v>0</v>
      </c>
      <c r="O121">
        <f>C121</f>
        <v>0</v>
      </c>
      <c r="P121">
        <f>D121</f>
        <v>0</v>
      </c>
      <c r="Q121">
        <f>IFERROR(INDEX('zones'!$B:$B,MATCH(E121,'zones'!$C:$C,0)),"")</f>
        <v>0</v>
      </c>
      <c r="R121">
        <f>F121</f>
        <v>0</v>
      </c>
      <c r="S121">
        <f>IFERROR(INDEX('countries'!$A:$A,MATCH(G121,'countries'!$E:$E,0)),"")</f>
        <v>0</v>
      </c>
      <c r="T121">
        <f>H121</f>
        <v>0</v>
      </c>
      <c r="U121">
        <f>I121</f>
        <v>0</v>
      </c>
    </row>
    <row r="122" spans="13:21">
      <c r="M122">
        <f>A122</f>
        <v>0</v>
      </c>
      <c r="N122">
        <f>B122</f>
        <v>0</v>
      </c>
      <c r="O122">
        <f>C122</f>
        <v>0</v>
      </c>
      <c r="P122">
        <f>D122</f>
        <v>0</v>
      </c>
      <c r="Q122">
        <f>IFERROR(INDEX('zones'!$B:$B,MATCH(E122,'zones'!$C:$C,0)),"")</f>
        <v>0</v>
      </c>
      <c r="R122">
        <f>F122</f>
        <v>0</v>
      </c>
      <c r="S122">
        <f>IFERROR(INDEX('countries'!$A:$A,MATCH(G122,'countries'!$E:$E,0)),"")</f>
        <v>0</v>
      </c>
      <c r="T122">
        <f>H122</f>
        <v>0</v>
      </c>
      <c r="U122">
        <f>I122</f>
        <v>0</v>
      </c>
    </row>
    <row r="123" spans="13:21">
      <c r="M123">
        <f>A123</f>
        <v>0</v>
      </c>
      <c r="N123">
        <f>B123</f>
        <v>0</v>
      </c>
      <c r="O123">
        <f>C123</f>
        <v>0</v>
      </c>
      <c r="P123">
        <f>D123</f>
        <v>0</v>
      </c>
      <c r="Q123">
        <f>IFERROR(INDEX('zones'!$B:$B,MATCH(E123,'zones'!$C:$C,0)),"")</f>
        <v>0</v>
      </c>
      <c r="R123">
        <f>F123</f>
        <v>0</v>
      </c>
      <c r="S123">
        <f>IFERROR(INDEX('countries'!$A:$A,MATCH(G123,'countries'!$E:$E,0)),"")</f>
        <v>0</v>
      </c>
      <c r="T123">
        <f>H123</f>
        <v>0</v>
      </c>
      <c r="U123">
        <f>I123</f>
        <v>0</v>
      </c>
    </row>
    <row r="124" spans="13:21">
      <c r="M124">
        <f>A124</f>
        <v>0</v>
      </c>
      <c r="N124">
        <f>B124</f>
        <v>0</v>
      </c>
      <c r="O124">
        <f>C124</f>
        <v>0</v>
      </c>
      <c r="P124">
        <f>D124</f>
        <v>0</v>
      </c>
      <c r="Q124">
        <f>IFERROR(INDEX('zones'!$B:$B,MATCH(E124,'zones'!$C:$C,0)),"")</f>
        <v>0</v>
      </c>
      <c r="R124">
        <f>F124</f>
        <v>0</v>
      </c>
      <c r="S124">
        <f>IFERROR(INDEX('countries'!$A:$A,MATCH(G124,'countries'!$E:$E,0)),"")</f>
        <v>0</v>
      </c>
      <c r="T124">
        <f>H124</f>
        <v>0</v>
      </c>
      <c r="U124">
        <f>I124</f>
        <v>0</v>
      </c>
    </row>
    <row r="125" spans="13:21">
      <c r="M125">
        <f>A125</f>
        <v>0</v>
      </c>
      <c r="N125">
        <f>B125</f>
        <v>0</v>
      </c>
      <c r="O125">
        <f>C125</f>
        <v>0</v>
      </c>
      <c r="P125">
        <f>D125</f>
        <v>0</v>
      </c>
      <c r="Q125">
        <f>IFERROR(INDEX('zones'!$B:$B,MATCH(E125,'zones'!$C:$C,0)),"")</f>
        <v>0</v>
      </c>
      <c r="R125">
        <f>F125</f>
        <v>0</v>
      </c>
      <c r="S125">
        <f>IFERROR(INDEX('countries'!$A:$A,MATCH(G125,'countries'!$E:$E,0)),"")</f>
        <v>0</v>
      </c>
      <c r="T125">
        <f>H125</f>
        <v>0</v>
      </c>
      <c r="U125">
        <f>I125</f>
        <v>0</v>
      </c>
    </row>
    <row r="126" spans="13:21">
      <c r="M126">
        <f>A126</f>
        <v>0</v>
      </c>
      <c r="N126">
        <f>B126</f>
        <v>0</v>
      </c>
      <c r="O126">
        <f>C126</f>
        <v>0</v>
      </c>
      <c r="P126">
        <f>D126</f>
        <v>0</v>
      </c>
      <c r="Q126">
        <f>IFERROR(INDEX('zones'!$B:$B,MATCH(E126,'zones'!$C:$C,0)),"")</f>
        <v>0</v>
      </c>
      <c r="R126">
        <f>F126</f>
        <v>0</v>
      </c>
      <c r="S126">
        <f>IFERROR(INDEX('countries'!$A:$A,MATCH(G126,'countries'!$E:$E,0)),"")</f>
        <v>0</v>
      </c>
      <c r="T126">
        <f>H126</f>
        <v>0</v>
      </c>
      <c r="U126">
        <f>I126</f>
        <v>0</v>
      </c>
    </row>
    <row r="127" spans="13:21">
      <c r="M127">
        <f>A127</f>
        <v>0</v>
      </c>
      <c r="N127">
        <f>B127</f>
        <v>0</v>
      </c>
      <c r="O127">
        <f>C127</f>
        <v>0</v>
      </c>
      <c r="P127">
        <f>D127</f>
        <v>0</v>
      </c>
      <c r="Q127">
        <f>IFERROR(INDEX('zones'!$B:$B,MATCH(E127,'zones'!$C:$C,0)),"")</f>
        <v>0</v>
      </c>
      <c r="R127">
        <f>F127</f>
        <v>0</v>
      </c>
      <c r="S127">
        <f>IFERROR(INDEX('countries'!$A:$A,MATCH(G127,'countries'!$E:$E,0)),"")</f>
        <v>0</v>
      </c>
      <c r="T127">
        <f>H127</f>
        <v>0</v>
      </c>
      <c r="U127">
        <f>I127</f>
        <v>0</v>
      </c>
    </row>
    <row r="128" spans="13:21">
      <c r="M128">
        <f>A128</f>
        <v>0</v>
      </c>
      <c r="N128">
        <f>B128</f>
        <v>0</v>
      </c>
      <c r="O128">
        <f>C128</f>
        <v>0</v>
      </c>
      <c r="P128">
        <f>D128</f>
        <v>0</v>
      </c>
      <c r="Q128">
        <f>IFERROR(INDEX('zones'!$B:$B,MATCH(E128,'zones'!$C:$C,0)),"")</f>
        <v>0</v>
      </c>
      <c r="R128">
        <f>F128</f>
        <v>0</v>
      </c>
      <c r="S128">
        <f>IFERROR(INDEX('countries'!$A:$A,MATCH(G128,'countries'!$E:$E,0)),"")</f>
        <v>0</v>
      </c>
      <c r="T128">
        <f>H128</f>
        <v>0</v>
      </c>
      <c r="U128">
        <f>I128</f>
        <v>0</v>
      </c>
    </row>
    <row r="129" spans="13:21">
      <c r="M129">
        <f>A129</f>
        <v>0</v>
      </c>
      <c r="N129">
        <f>B129</f>
        <v>0</v>
      </c>
      <c r="O129">
        <f>C129</f>
        <v>0</v>
      </c>
      <c r="P129">
        <f>D129</f>
        <v>0</v>
      </c>
      <c r="Q129">
        <f>IFERROR(INDEX('zones'!$B:$B,MATCH(E129,'zones'!$C:$C,0)),"")</f>
        <v>0</v>
      </c>
      <c r="R129">
        <f>F129</f>
        <v>0</v>
      </c>
      <c r="S129">
        <f>IFERROR(INDEX('countries'!$A:$A,MATCH(G129,'countries'!$E:$E,0)),"")</f>
        <v>0</v>
      </c>
      <c r="T129">
        <f>H129</f>
        <v>0</v>
      </c>
      <c r="U129">
        <f>I129</f>
        <v>0</v>
      </c>
    </row>
    <row r="130" spans="13:21">
      <c r="M130">
        <f>A130</f>
        <v>0</v>
      </c>
      <c r="N130">
        <f>B130</f>
        <v>0</v>
      </c>
      <c r="O130">
        <f>C130</f>
        <v>0</v>
      </c>
      <c r="P130">
        <f>D130</f>
        <v>0</v>
      </c>
      <c r="Q130">
        <f>IFERROR(INDEX('zones'!$B:$B,MATCH(E130,'zones'!$C:$C,0)),"")</f>
        <v>0</v>
      </c>
      <c r="R130">
        <f>F130</f>
        <v>0</v>
      </c>
      <c r="S130">
        <f>IFERROR(INDEX('countries'!$A:$A,MATCH(G130,'countries'!$E:$E,0)),"")</f>
        <v>0</v>
      </c>
      <c r="T130">
        <f>H130</f>
        <v>0</v>
      </c>
      <c r="U130">
        <f>I130</f>
        <v>0</v>
      </c>
    </row>
    <row r="131" spans="13:21">
      <c r="M131">
        <f>A131</f>
        <v>0</v>
      </c>
      <c r="N131">
        <f>B131</f>
        <v>0</v>
      </c>
      <c r="O131">
        <f>C131</f>
        <v>0</v>
      </c>
      <c r="P131">
        <f>D131</f>
        <v>0</v>
      </c>
      <c r="Q131">
        <f>IFERROR(INDEX('zones'!$B:$B,MATCH(E131,'zones'!$C:$C,0)),"")</f>
        <v>0</v>
      </c>
      <c r="R131">
        <f>F131</f>
        <v>0</v>
      </c>
      <c r="S131">
        <f>IFERROR(INDEX('countries'!$A:$A,MATCH(G131,'countries'!$E:$E,0)),"")</f>
        <v>0</v>
      </c>
      <c r="T131">
        <f>H131</f>
        <v>0</v>
      </c>
      <c r="U131">
        <f>I131</f>
        <v>0</v>
      </c>
    </row>
    <row r="132" spans="13:21">
      <c r="M132">
        <f>A132</f>
        <v>0</v>
      </c>
      <c r="N132">
        <f>B132</f>
        <v>0</v>
      </c>
      <c r="O132">
        <f>C132</f>
        <v>0</v>
      </c>
      <c r="P132">
        <f>D132</f>
        <v>0</v>
      </c>
      <c r="Q132">
        <f>IFERROR(INDEX('zones'!$B:$B,MATCH(E132,'zones'!$C:$C,0)),"")</f>
        <v>0</v>
      </c>
      <c r="R132">
        <f>F132</f>
        <v>0</v>
      </c>
      <c r="S132">
        <f>IFERROR(INDEX('countries'!$A:$A,MATCH(G132,'countries'!$E:$E,0)),"")</f>
        <v>0</v>
      </c>
      <c r="T132">
        <f>H132</f>
        <v>0</v>
      </c>
      <c r="U132">
        <f>I132</f>
        <v>0</v>
      </c>
    </row>
    <row r="133" spans="13:21">
      <c r="M133">
        <f>A133</f>
        <v>0</v>
      </c>
      <c r="N133">
        <f>B133</f>
        <v>0</v>
      </c>
      <c r="O133">
        <f>C133</f>
        <v>0</v>
      </c>
      <c r="P133">
        <f>D133</f>
        <v>0</v>
      </c>
      <c r="Q133">
        <f>IFERROR(INDEX('zones'!$B:$B,MATCH(E133,'zones'!$C:$C,0)),"")</f>
        <v>0</v>
      </c>
      <c r="R133">
        <f>F133</f>
        <v>0</v>
      </c>
      <c r="S133">
        <f>IFERROR(INDEX('countries'!$A:$A,MATCH(G133,'countries'!$E:$E,0)),"")</f>
        <v>0</v>
      </c>
      <c r="T133">
        <f>H133</f>
        <v>0</v>
      </c>
      <c r="U133">
        <f>I133</f>
        <v>0</v>
      </c>
    </row>
    <row r="134" spans="13:21">
      <c r="M134">
        <f>A134</f>
        <v>0</v>
      </c>
      <c r="N134">
        <f>B134</f>
        <v>0</v>
      </c>
      <c r="O134">
        <f>C134</f>
        <v>0</v>
      </c>
      <c r="P134">
        <f>D134</f>
        <v>0</v>
      </c>
      <c r="Q134">
        <f>IFERROR(INDEX('zones'!$B:$B,MATCH(E134,'zones'!$C:$C,0)),"")</f>
        <v>0</v>
      </c>
      <c r="R134">
        <f>F134</f>
        <v>0</v>
      </c>
      <c r="S134">
        <f>IFERROR(INDEX('countries'!$A:$A,MATCH(G134,'countries'!$E:$E,0)),"")</f>
        <v>0</v>
      </c>
      <c r="T134">
        <f>H134</f>
        <v>0</v>
      </c>
      <c r="U134">
        <f>I134</f>
        <v>0</v>
      </c>
    </row>
    <row r="135" spans="13:21">
      <c r="M135">
        <f>A135</f>
        <v>0</v>
      </c>
      <c r="N135">
        <f>B135</f>
        <v>0</v>
      </c>
      <c r="O135">
        <f>C135</f>
        <v>0</v>
      </c>
      <c r="P135">
        <f>D135</f>
        <v>0</v>
      </c>
      <c r="Q135">
        <f>IFERROR(INDEX('zones'!$B:$B,MATCH(E135,'zones'!$C:$C,0)),"")</f>
        <v>0</v>
      </c>
      <c r="R135">
        <f>F135</f>
        <v>0</v>
      </c>
      <c r="S135">
        <f>IFERROR(INDEX('countries'!$A:$A,MATCH(G135,'countries'!$E:$E,0)),"")</f>
        <v>0</v>
      </c>
      <c r="T135">
        <f>H135</f>
        <v>0</v>
      </c>
      <c r="U135">
        <f>I135</f>
        <v>0</v>
      </c>
    </row>
    <row r="136" spans="13:21">
      <c r="M136">
        <f>A136</f>
        <v>0</v>
      </c>
      <c r="N136">
        <f>B136</f>
        <v>0</v>
      </c>
      <c r="O136">
        <f>C136</f>
        <v>0</v>
      </c>
      <c r="P136">
        <f>D136</f>
        <v>0</v>
      </c>
      <c r="Q136">
        <f>IFERROR(INDEX('zones'!$B:$B,MATCH(E136,'zones'!$C:$C,0)),"")</f>
        <v>0</v>
      </c>
      <c r="R136">
        <f>F136</f>
        <v>0</v>
      </c>
      <c r="S136">
        <f>IFERROR(INDEX('countries'!$A:$A,MATCH(G136,'countries'!$E:$E,0)),"")</f>
        <v>0</v>
      </c>
      <c r="T136">
        <f>H136</f>
        <v>0</v>
      </c>
      <c r="U136">
        <f>I136</f>
        <v>0</v>
      </c>
    </row>
    <row r="137" spans="13:21">
      <c r="M137">
        <f>A137</f>
        <v>0</v>
      </c>
      <c r="N137">
        <f>B137</f>
        <v>0</v>
      </c>
      <c r="O137">
        <f>C137</f>
        <v>0</v>
      </c>
      <c r="P137">
        <f>D137</f>
        <v>0</v>
      </c>
      <c r="Q137">
        <f>IFERROR(INDEX('zones'!$B:$B,MATCH(E137,'zones'!$C:$C,0)),"")</f>
        <v>0</v>
      </c>
      <c r="R137">
        <f>F137</f>
        <v>0</v>
      </c>
      <c r="S137">
        <f>IFERROR(INDEX('countries'!$A:$A,MATCH(G137,'countries'!$E:$E,0)),"")</f>
        <v>0</v>
      </c>
      <c r="T137">
        <f>H137</f>
        <v>0</v>
      </c>
      <c r="U137">
        <f>I137</f>
        <v>0</v>
      </c>
    </row>
    <row r="138" spans="13:21">
      <c r="M138">
        <f>A138</f>
        <v>0</v>
      </c>
      <c r="N138">
        <f>B138</f>
        <v>0</v>
      </c>
      <c r="O138">
        <f>C138</f>
        <v>0</v>
      </c>
      <c r="P138">
        <f>D138</f>
        <v>0</v>
      </c>
      <c r="Q138">
        <f>IFERROR(INDEX('zones'!$B:$B,MATCH(E138,'zones'!$C:$C,0)),"")</f>
        <v>0</v>
      </c>
      <c r="R138">
        <f>F138</f>
        <v>0</v>
      </c>
      <c r="S138">
        <f>IFERROR(INDEX('countries'!$A:$A,MATCH(G138,'countries'!$E:$E,0)),"")</f>
        <v>0</v>
      </c>
      <c r="T138">
        <f>H138</f>
        <v>0</v>
      </c>
      <c r="U138">
        <f>I138</f>
        <v>0</v>
      </c>
    </row>
    <row r="139" spans="13:21">
      <c r="M139">
        <f>A139</f>
        <v>0</v>
      </c>
      <c r="N139">
        <f>B139</f>
        <v>0</v>
      </c>
      <c r="O139">
        <f>C139</f>
        <v>0</v>
      </c>
      <c r="P139">
        <f>D139</f>
        <v>0</v>
      </c>
      <c r="Q139">
        <f>IFERROR(INDEX('zones'!$B:$B,MATCH(E139,'zones'!$C:$C,0)),"")</f>
        <v>0</v>
      </c>
      <c r="R139">
        <f>F139</f>
        <v>0</v>
      </c>
      <c r="S139">
        <f>IFERROR(INDEX('countries'!$A:$A,MATCH(G139,'countries'!$E:$E,0)),"")</f>
        <v>0</v>
      </c>
      <c r="T139">
        <f>H139</f>
        <v>0</v>
      </c>
      <c r="U139">
        <f>I139</f>
        <v>0</v>
      </c>
    </row>
    <row r="140" spans="13:21">
      <c r="M140">
        <f>A140</f>
        <v>0</v>
      </c>
      <c r="N140">
        <f>B140</f>
        <v>0</v>
      </c>
      <c r="O140">
        <f>C140</f>
        <v>0</v>
      </c>
      <c r="P140">
        <f>D140</f>
        <v>0</v>
      </c>
      <c r="Q140">
        <f>IFERROR(INDEX('zones'!$B:$B,MATCH(E140,'zones'!$C:$C,0)),"")</f>
        <v>0</v>
      </c>
      <c r="R140">
        <f>F140</f>
        <v>0</v>
      </c>
      <c r="S140">
        <f>IFERROR(INDEX('countries'!$A:$A,MATCH(G140,'countries'!$E:$E,0)),"")</f>
        <v>0</v>
      </c>
      <c r="T140">
        <f>H140</f>
        <v>0</v>
      </c>
      <c r="U140">
        <f>I140</f>
        <v>0</v>
      </c>
    </row>
    <row r="141" spans="13:21">
      <c r="M141">
        <f>A141</f>
        <v>0</v>
      </c>
      <c r="N141">
        <f>B141</f>
        <v>0</v>
      </c>
      <c r="O141">
        <f>C141</f>
        <v>0</v>
      </c>
      <c r="P141">
        <f>D141</f>
        <v>0</v>
      </c>
      <c r="Q141">
        <f>IFERROR(INDEX('zones'!$B:$B,MATCH(E141,'zones'!$C:$C,0)),"")</f>
        <v>0</v>
      </c>
      <c r="R141">
        <f>F141</f>
        <v>0</v>
      </c>
      <c r="S141">
        <f>IFERROR(INDEX('countries'!$A:$A,MATCH(G141,'countries'!$E:$E,0)),"")</f>
        <v>0</v>
      </c>
      <c r="T141">
        <f>H141</f>
        <v>0</v>
      </c>
      <c r="U141">
        <f>I141</f>
        <v>0</v>
      </c>
    </row>
    <row r="142" spans="13:21">
      <c r="M142">
        <f>A142</f>
        <v>0</v>
      </c>
      <c r="N142">
        <f>B142</f>
        <v>0</v>
      </c>
      <c r="O142">
        <f>C142</f>
        <v>0</v>
      </c>
      <c r="P142">
        <f>D142</f>
        <v>0</v>
      </c>
      <c r="Q142">
        <f>IFERROR(INDEX('zones'!$B:$B,MATCH(E142,'zones'!$C:$C,0)),"")</f>
        <v>0</v>
      </c>
      <c r="R142">
        <f>F142</f>
        <v>0</v>
      </c>
      <c r="S142">
        <f>IFERROR(INDEX('countries'!$A:$A,MATCH(G142,'countries'!$E:$E,0)),"")</f>
        <v>0</v>
      </c>
      <c r="T142">
        <f>H142</f>
        <v>0</v>
      </c>
      <c r="U142">
        <f>I142</f>
        <v>0</v>
      </c>
    </row>
    <row r="143" spans="13:21">
      <c r="M143">
        <f>A143</f>
        <v>0</v>
      </c>
      <c r="N143">
        <f>B143</f>
        <v>0</v>
      </c>
      <c r="O143">
        <f>C143</f>
        <v>0</v>
      </c>
      <c r="P143">
        <f>D143</f>
        <v>0</v>
      </c>
      <c r="Q143">
        <f>IFERROR(INDEX('zones'!$B:$B,MATCH(E143,'zones'!$C:$C,0)),"")</f>
        <v>0</v>
      </c>
      <c r="R143">
        <f>F143</f>
        <v>0</v>
      </c>
      <c r="S143">
        <f>IFERROR(INDEX('countries'!$A:$A,MATCH(G143,'countries'!$E:$E,0)),"")</f>
        <v>0</v>
      </c>
      <c r="T143">
        <f>H143</f>
        <v>0</v>
      </c>
      <c r="U143">
        <f>I143</f>
        <v>0</v>
      </c>
    </row>
    <row r="144" spans="13:21">
      <c r="M144">
        <f>A144</f>
        <v>0</v>
      </c>
      <c r="N144">
        <f>B144</f>
        <v>0</v>
      </c>
      <c r="O144">
        <f>C144</f>
        <v>0</v>
      </c>
      <c r="P144">
        <f>D144</f>
        <v>0</v>
      </c>
      <c r="Q144">
        <f>IFERROR(INDEX('zones'!$B:$B,MATCH(E144,'zones'!$C:$C,0)),"")</f>
        <v>0</v>
      </c>
      <c r="R144">
        <f>F144</f>
        <v>0</v>
      </c>
      <c r="S144">
        <f>IFERROR(INDEX('countries'!$A:$A,MATCH(G144,'countries'!$E:$E,0)),"")</f>
        <v>0</v>
      </c>
      <c r="T144">
        <f>H144</f>
        <v>0</v>
      </c>
      <c r="U144">
        <f>I144</f>
        <v>0</v>
      </c>
    </row>
    <row r="145" spans="13:21">
      <c r="M145">
        <f>A145</f>
        <v>0</v>
      </c>
      <c r="N145">
        <f>B145</f>
        <v>0</v>
      </c>
      <c r="O145">
        <f>C145</f>
        <v>0</v>
      </c>
      <c r="P145">
        <f>D145</f>
        <v>0</v>
      </c>
      <c r="Q145">
        <f>IFERROR(INDEX('zones'!$B:$B,MATCH(E145,'zones'!$C:$C,0)),"")</f>
        <v>0</v>
      </c>
      <c r="R145">
        <f>F145</f>
        <v>0</v>
      </c>
      <c r="S145">
        <f>IFERROR(INDEX('countries'!$A:$A,MATCH(G145,'countries'!$E:$E,0)),"")</f>
        <v>0</v>
      </c>
      <c r="T145">
        <f>H145</f>
        <v>0</v>
      </c>
      <c r="U145">
        <f>I145</f>
        <v>0</v>
      </c>
    </row>
    <row r="146" spans="13:21">
      <c r="M146">
        <f>A146</f>
        <v>0</v>
      </c>
      <c r="N146">
        <f>B146</f>
        <v>0</v>
      </c>
      <c r="O146">
        <f>C146</f>
        <v>0</v>
      </c>
      <c r="P146">
        <f>D146</f>
        <v>0</v>
      </c>
      <c r="Q146">
        <f>IFERROR(INDEX('zones'!$B:$B,MATCH(E146,'zones'!$C:$C,0)),"")</f>
        <v>0</v>
      </c>
      <c r="R146">
        <f>F146</f>
        <v>0</v>
      </c>
      <c r="S146">
        <f>IFERROR(INDEX('countries'!$A:$A,MATCH(G146,'countries'!$E:$E,0)),"")</f>
        <v>0</v>
      </c>
      <c r="T146">
        <f>H146</f>
        <v>0</v>
      </c>
      <c r="U146">
        <f>I146</f>
        <v>0</v>
      </c>
    </row>
    <row r="147" spans="13:21">
      <c r="M147">
        <f>A147</f>
        <v>0</v>
      </c>
      <c r="N147">
        <f>B147</f>
        <v>0</v>
      </c>
      <c r="O147">
        <f>C147</f>
        <v>0</v>
      </c>
      <c r="P147">
        <f>D147</f>
        <v>0</v>
      </c>
      <c r="Q147">
        <f>IFERROR(INDEX('zones'!$B:$B,MATCH(E147,'zones'!$C:$C,0)),"")</f>
        <v>0</v>
      </c>
      <c r="R147">
        <f>F147</f>
        <v>0</v>
      </c>
      <c r="S147">
        <f>IFERROR(INDEX('countries'!$A:$A,MATCH(G147,'countries'!$E:$E,0)),"")</f>
        <v>0</v>
      </c>
      <c r="T147">
        <f>H147</f>
        <v>0</v>
      </c>
      <c r="U147">
        <f>I147</f>
        <v>0</v>
      </c>
    </row>
    <row r="148" spans="13:21">
      <c r="M148">
        <f>A148</f>
        <v>0</v>
      </c>
      <c r="N148">
        <f>B148</f>
        <v>0</v>
      </c>
      <c r="O148">
        <f>C148</f>
        <v>0</v>
      </c>
      <c r="P148">
        <f>D148</f>
        <v>0</v>
      </c>
      <c r="Q148">
        <f>IFERROR(INDEX('zones'!$B:$B,MATCH(E148,'zones'!$C:$C,0)),"")</f>
        <v>0</v>
      </c>
      <c r="R148">
        <f>F148</f>
        <v>0</v>
      </c>
      <c r="S148">
        <f>IFERROR(INDEX('countries'!$A:$A,MATCH(G148,'countries'!$E:$E,0)),"")</f>
        <v>0</v>
      </c>
      <c r="T148">
        <f>H148</f>
        <v>0</v>
      </c>
      <c r="U148">
        <f>I148</f>
        <v>0</v>
      </c>
    </row>
    <row r="149" spans="13:21">
      <c r="M149">
        <f>A149</f>
        <v>0</v>
      </c>
      <c r="N149">
        <f>B149</f>
        <v>0</v>
      </c>
      <c r="O149">
        <f>C149</f>
        <v>0</v>
      </c>
      <c r="P149">
        <f>D149</f>
        <v>0</v>
      </c>
      <c r="Q149">
        <f>IFERROR(INDEX('zones'!$B:$B,MATCH(E149,'zones'!$C:$C,0)),"")</f>
        <v>0</v>
      </c>
      <c r="R149">
        <f>F149</f>
        <v>0</v>
      </c>
      <c r="S149">
        <f>IFERROR(INDEX('countries'!$A:$A,MATCH(G149,'countries'!$E:$E,0)),"")</f>
        <v>0</v>
      </c>
      <c r="T149">
        <f>H149</f>
        <v>0</v>
      </c>
      <c r="U149">
        <f>I149</f>
        <v>0</v>
      </c>
    </row>
    <row r="150" spans="13:21">
      <c r="M150">
        <f>A150</f>
        <v>0</v>
      </c>
      <c r="N150">
        <f>B150</f>
        <v>0</v>
      </c>
      <c r="O150">
        <f>C150</f>
        <v>0</v>
      </c>
      <c r="P150">
        <f>D150</f>
        <v>0</v>
      </c>
      <c r="Q150">
        <f>IFERROR(INDEX('zones'!$B:$B,MATCH(E150,'zones'!$C:$C,0)),"")</f>
        <v>0</v>
      </c>
      <c r="R150">
        <f>F150</f>
        <v>0</v>
      </c>
      <c r="S150">
        <f>IFERROR(INDEX('countries'!$A:$A,MATCH(G150,'countries'!$E:$E,0)),"")</f>
        <v>0</v>
      </c>
      <c r="T150">
        <f>H150</f>
        <v>0</v>
      </c>
      <c r="U150">
        <f>I150</f>
        <v>0</v>
      </c>
    </row>
    <row r="151" spans="13:21">
      <c r="M151">
        <f>A151</f>
        <v>0</v>
      </c>
      <c r="N151">
        <f>B151</f>
        <v>0</v>
      </c>
      <c r="O151">
        <f>C151</f>
        <v>0</v>
      </c>
      <c r="P151">
        <f>D151</f>
        <v>0</v>
      </c>
      <c r="Q151">
        <f>IFERROR(INDEX('zones'!$B:$B,MATCH(E151,'zones'!$C:$C,0)),"")</f>
        <v>0</v>
      </c>
      <c r="R151">
        <f>F151</f>
        <v>0</v>
      </c>
      <c r="S151">
        <f>IFERROR(INDEX('countries'!$A:$A,MATCH(G151,'countries'!$E:$E,0)),"")</f>
        <v>0</v>
      </c>
      <c r="T151">
        <f>H151</f>
        <v>0</v>
      </c>
      <c r="U151">
        <f>I151</f>
        <v>0</v>
      </c>
    </row>
    <row r="152" spans="13:21">
      <c r="M152">
        <f>A152</f>
        <v>0</v>
      </c>
      <c r="N152">
        <f>B152</f>
        <v>0</v>
      </c>
      <c r="O152">
        <f>C152</f>
        <v>0</v>
      </c>
      <c r="P152">
        <f>D152</f>
        <v>0</v>
      </c>
      <c r="Q152">
        <f>IFERROR(INDEX('zones'!$B:$B,MATCH(E152,'zones'!$C:$C,0)),"")</f>
        <v>0</v>
      </c>
      <c r="R152">
        <f>F152</f>
        <v>0</v>
      </c>
      <c r="S152">
        <f>IFERROR(INDEX('countries'!$A:$A,MATCH(G152,'countries'!$E:$E,0)),"")</f>
        <v>0</v>
      </c>
      <c r="T152">
        <f>H152</f>
        <v>0</v>
      </c>
      <c r="U152">
        <f>I152</f>
        <v>0</v>
      </c>
    </row>
    <row r="153" spans="13:21">
      <c r="M153">
        <f>A153</f>
        <v>0</v>
      </c>
      <c r="N153">
        <f>B153</f>
        <v>0</v>
      </c>
      <c r="O153">
        <f>C153</f>
        <v>0</v>
      </c>
      <c r="P153">
        <f>D153</f>
        <v>0</v>
      </c>
      <c r="Q153">
        <f>IFERROR(INDEX('zones'!$B:$B,MATCH(E153,'zones'!$C:$C,0)),"")</f>
        <v>0</v>
      </c>
      <c r="R153">
        <f>F153</f>
        <v>0</v>
      </c>
      <c r="S153">
        <f>IFERROR(INDEX('countries'!$A:$A,MATCH(G153,'countries'!$E:$E,0)),"")</f>
        <v>0</v>
      </c>
      <c r="T153">
        <f>H153</f>
        <v>0</v>
      </c>
      <c r="U153">
        <f>I153</f>
        <v>0</v>
      </c>
    </row>
    <row r="154" spans="13:21">
      <c r="M154">
        <f>A154</f>
        <v>0</v>
      </c>
      <c r="N154">
        <f>B154</f>
        <v>0</v>
      </c>
      <c r="O154">
        <f>C154</f>
        <v>0</v>
      </c>
      <c r="P154">
        <f>D154</f>
        <v>0</v>
      </c>
      <c r="Q154">
        <f>IFERROR(INDEX('zones'!$B:$B,MATCH(E154,'zones'!$C:$C,0)),"")</f>
        <v>0</v>
      </c>
      <c r="R154">
        <f>F154</f>
        <v>0</v>
      </c>
      <c r="S154">
        <f>IFERROR(INDEX('countries'!$A:$A,MATCH(G154,'countries'!$E:$E,0)),"")</f>
        <v>0</v>
      </c>
      <c r="T154">
        <f>H154</f>
        <v>0</v>
      </c>
      <c r="U154">
        <f>I154</f>
        <v>0</v>
      </c>
    </row>
    <row r="155" spans="13:21">
      <c r="M155">
        <f>A155</f>
        <v>0</v>
      </c>
      <c r="N155">
        <f>B155</f>
        <v>0</v>
      </c>
      <c r="O155">
        <f>C155</f>
        <v>0</v>
      </c>
      <c r="P155">
        <f>D155</f>
        <v>0</v>
      </c>
      <c r="Q155">
        <f>IFERROR(INDEX('zones'!$B:$B,MATCH(E155,'zones'!$C:$C,0)),"")</f>
        <v>0</v>
      </c>
      <c r="R155">
        <f>F155</f>
        <v>0</v>
      </c>
      <c r="S155">
        <f>IFERROR(INDEX('countries'!$A:$A,MATCH(G155,'countries'!$E:$E,0)),"")</f>
        <v>0</v>
      </c>
      <c r="T155">
        <f>H155</f>
        <v>0</v>
      </c>
      <c r="U155">
        <f>I155</f>
        <v>0</v>
      </c>
    </row>
    <row r="156" spans="13:21">
      <c r="M156">
        <f>A156</f>
        <v>0</v>
      </c>
      <c r="N156">
        <f>B156</f>
        <v>0</v>
      </c>
      <c r="O156">
        <f>C156</f>
        <v>0</v>
      </c>
      <c r="P156">
        <f>D156</f>
        <v>0</v>
      </c>
      <c r="Q156">
        <f>IFERROR(INDEX('zones'!$B:$B,MATCH(E156,'zones'!$C:$C,0)),"")</f>
        <v>0</v>
      </c>
      <c r="R156">
        <f>F156</f>
        <v>0</v>
      </c>
      <c r="S156">
        <f>IFERROR(INDEX('countries'!$A:$A,MATCH(G156,'countries'!$E:$E,0)),"")</f>
        <v>0</v>
      </c>
      <c r="T156">
        <f>H156</f>
        <v>0</v>
      </c>
      <c r="U156">
        <f>I156</f>
        <v>0</v>
      </c>
    </row>
    <row r="157" spans="13:21">
      <c r="M157">
        <f>A157</f>
        <v>0</v>
      </c>
      <c r="N157">
        <f>B157</f>
        <v>0</v>
      </c>
      <c r="O157">
        <f>C157</f>
        <v>0</v>
      </c>
      <c r="P157">
        <f>D157</f>
        <v>0</v>
      </c>
      <c r="Q157">
        <f>IFERROR(INDEX('zones'!$B:$B,MATCH(E157,'zones'!$C:$C,0)),"")</f>
        <v>0</v>
      </c>
      <c r="R157">
        <f>F157</f>
        <v>0</v>
      </c>
      <c r="S157">
        <f>IFERROR(INDEX('countries'!$A:$A,MATCH(G157,'countries'!$E:$E,0)),"")</f>
        <v>0</v>
      </c>
      <c r="T157">
        <f>H157</f>
        <v>0</v>
      </c>
      <c r="U157">
        <f>I157</f>
        <v>0</v>
      </c>
    </row>
    <row r="158" spans="13:21">
      <c r="M158">
        <f>A158</f>
        <v>0</v>
      </c>
      <c r="N158">
        <f>B158</f>
        <v>0</v>
      </c>
      <c r="O158">
        <f>C158</f>
        <v>0</v>
      </c>
      <c r="P158">
        <f>D158</f>
        <v>0</v>
      </c>
      <c r="Q158">
        <f>IFERROR(INDEX('zones'!$B:$B,MATCH(E158,'zones'!$C:$C,0)),"")</f>
        <v>0</v>
      </c>
      <c r="R158">
        <f>F158</f>
        <v>0</v>
      </c>
      <c r="S158">
        <f>IFERROR(INDEX('countries'!$A:$A,MATCH(G158,'countries'!$E:$E,0)),"")</f>
        <v>0</v>
      </c>
      <c r="T158">
        <f>H158</f>
        <v>0</v>
      </c>
      <c r="U158">
        <f>I158</f>
        <v>0</v>
      </c>
    </row>
    <row r="159" spans="13:21">
      <c r="M159">
        <f>A159</f>
        <v>0</v>
      </c>
      <c r="N159">
        <f>B159</f>
        <v>0</v>
      </c>
      <c r="O159">
        <f>C159</f>
        <v>0</v>
      </c>
      <c r="P159">
        <f>D159</f>
        <v>0</v>
      </c>
      <c r="Q159">
        <f>IFERROR(INDEX('zones'!$B:$B,MATCH(E159,'zones'!$C:$C,0)),"")</f>
        <v>0</v>
      </c>
      <c r="R159">
        <f>F159</f>
        <v>0</v>
      </c>
      <c r="S159">
        <f>IFERROR(INDEX('countries'!$A:$A,MATCH(G159,'countries'!$E:$E,0)),"")</f>
        <v>0</v>
      </c>
      <c r="T159">
        <f>H159</f>
        <v>0</v>
      </c>
      <c r="U159">
        <f>I159</f>
        <v>0</v>
      </c>
    </row>
    <row r="160" spans="13:21">
      <c r="M160">
        <f>A160</f>
        <v>0</v>
      </c>
      <c r="N160">
        <f>B160</f>
        <v>0</v>
      </c>
      <c r="O160">
        <f>C160</f>
        <v>0</v>
      </c>
      <c r="P160">
        <f>D160</f>
        <v>0</v>
      </c>
      <c r="Q160">
        <f>IFERROR(INDEX('zones'!$B:$B,MATCH(E160,'zones'!$C:$C,0)),"")</f>
        <v>0</v>
      </c>
      <c r="R160">
        <f>F160</f>
        <v>0</v>
      </c>
      <c r="S160">
        <f>IFERROR(INDEX('countries'!$A:$A,MATCH(G160,'countries'!$E:$E,0)),"")</f>
        <v>0</v>
      </c>
      <c r="T160">
        <f>H160</f>
        <v>0</v>
      </c>
      <c r="U160">
        <f>I160</f>
        <v>0</v>
      </c>
    </row>
    <row r="161" spans="13:21">
      <c r="M161">
        <f>A161</f>
        <v>0</v>
      </c>
      <c r="N161">
        <f>B161</f>
        <v>0</v>
      </c>
      <c r="O161">
        <f>C161</f>
        <v>0</v>
      </c>
      <c r="P161">
        <f>D161</f>
        <v>0</v>
      </c>
      <c r="Q161">
        <f>IFERROR(INDEX('zones'!$B:$B,MATCH(E161,'zones'!$C:$C,0)),"")</f>
        <v>0</v>
      </c>
      <c r="R161">
        <f>F161</f>
        <v>0</v>
      </c>
      <c r="S161">
        <f>IFERROR(INDEX('countries'!$A:$A,MATCH(G161,'countries'!$E:$E,0)),"")</f>
        <v>0</v>
      </c>
      <c r="T161">
        <f>H161</f>
        <v>0</v>
      </c>
      <c r="U161">
        <f>I161</f>
        <v>0</v>
      </c>
    </row>
    <row r="162" spans="13:21">
      <c r="M162">
        <f>A162</f>
        <v>0</v>
      </c>
      <c r="N162">
        <f>B162</f>
        <v>0</v>
      </c>
      <c r="O162">
        <f>C162</f>
        <v>0</v>
      </c>
      <c r="P162">
        <f>D162</f>
        <v>0</v>
      </c>
      <c r="Q162">
        <f>IFERROR(INDEX('zones'!$B:$B,MATCH(E162,'zones'!$C:$C,0)),"")</f>
        <v>0</v>
      </c>
      <c r="R162">
        <f>F162</f>
        <v>0</v>
      </c>
      <c r="S162">
        <f>IFERROR(INDEX('countries'!$A:$A,MATCH(G162,'countries'!$E:$E,0)),"")</f>
        <v>0</v>
      </c>
      <c r="T162">
        <f>H162</f>
        <v>0</v>
      </c>
      <c r="U162">
        <f>I162</f>
        <v>0</v>
      </c>
    </row>
    <row r="163" spans="13:21">
      <c r="M163">
        <f>A163</f>
        <v>0</v>
      </c>
      <c r="N163">
        <f>B163</f>
        <v>0</v>
      </c>
      <c r="O163">
        <f>C163</f>
        <v>0</v>
      </c>
      <c r="P163">
        <f>D163</f>
        <v>0</v>
      </c>
      <c r="Q163">
        <f>IFERROR(INDEX('zones'!$B:$B,MATCH(E163,'zones'!$C:$C,0)),"")</f>
        <v>0</v>
      </c>
      <c r="R163">
        <f>F163</f>
        <v>0</v>
      </c>
      <c r="S163">
        <f>IFERROR(INDEX('countries'!$A:$A,MATCH(G163,'countries'!$E:$E,0)),"")</f>
        <v>0</v>
      </c>
      <c r="T163">
        <f>H163</f>
        <v>0</v>
      </c>
      <c r="U163">
        <f>I163</f>
        <v>0</v>
      </c>
    </row>
    <row r="164" spans="13:21">
      <c r="M164">
        <f>A164</f>
        <v>0</v>
      </c>
      <c r="N164">
        <f>B164</f>
        <v>0</v>
      </c>
      <c r="O164">
        <f>C164</f>
        <v>0</v>
      </c>
      <c r="P164">
        <f>D164</f>
        <v>0</v>
      </c>
      <c r="Q164">
        <f>IFERROR(INDEX('zones'!$B:$B,MATCH(E164,'zones'!$C:$C,0)),"")</f>
        <v>0</v>
      </c>
      <c r="R164">
        <f>F164</f>
        <v>0</v>
      </c>
      <c r="S164">
        <f>IFERROR(INDEX('countries'!$A:$A,MATCH(G164,'countries'!$E:$E,0)),"")</f>
        <v>0</v>
      </c>
      <c r="T164">
        <f>H164</f>
        <v>0</v>
      </c>
      <c r="U164">
        <f>I164</f>
        <v>0</v>
      </c>
    </row>
    <row r="165" spans="13:21">
      <c r="M165">
        <f>A165</f>
        <v>0</v>
      </c>
      <c r="N165">
        <f>B165</f>
        <v>0</v>
      </c>
      <c r="O165">
        <f>C165</f>
        <v>0</v>
      </c>
      <c r="P165">
        <f>D165</f>
        <v>0</v>
      </c>
      <c r="Q165">
        <f>IFERROR(INDEX('zones'!$B:$B,MATCH(E165,'zones'!$C:$C,0)),"")</f>
        <v>0</v>
      </c>
      <c r="R165">
        <f>F165</f>
        <v>0</v>
      </c>
      <c r="S165">
        <f>IFERROR(INDEX('countries'!$A:$A,MATCH(G165,'countries'!$E:$E,0)),"")</f>
        <v>0</v>
      </c>
      <c r="T165">
        <f>H165</f>
        <v>0</v>
      </c>
      <c r="U165">
        <f>I165</f>
        <v>0</v>
      </c>
    </row>
    <row r="166" spans="13:21">
      <c r="M166">
        <f>A166</f>
        <v>0</v>
      </c>
      <c r="N166">
        <f>B166</f>
        <v>0</v>
      </c>
      <c r="O166">
        <f>C166</f>
        <v>0</v>
      </c>
      <c r="P166">
        <f>D166</f>
        <v>0</v>
      </c>
      <c r="Q166">
        <f>IFERROR(INDEX('zones'!$B:$B,MATCH(E166,'zones'!$C:$C,0)),"")</f>
        <v>0</v>
      </c>
      <c r="R166">
        <f>F166</f>
        <v>0</v>
      </c>
      <c r="S166">
        <f>IFERROR(INDEX('countries'!$A:$A,MATCH(G166,'countries'!$E:$E,0)),"")</f>
        <v>0</v>
      </c>
      <c r="T166">
        <f>H166</f>
        <v>0</v>
      </c>
      <c r="U166">
        <f>I166</f>
        <v>0</v>
      </c>
    </row>
    <row r="167" spans="13:21">
      <c r="M167">
        <f>A167</f>
        <v>0</v>
      </c>
      <c r="N167">
        <f>B167</f>
        <v>0</v>
      </c>
      <c r="O167">
        <f>C167</f>
        <v>0</v>
      </c>
      <c r="P167">
        <f>D167</f>
        <v>0</v>
      </c>
      <c r="Q167">
        <f>IFERROR(INDEX('zones'!$B:$B,MATCH(E167,'zones'!$C:$C,0)),"")</f>
        <v>0</v>
      </c>
      <c r="R167">
        <f>F167</f>
        <v>0</v>
      </c>
      <c r="S167">
        <f>IFERROR(INDEX('countries'!$A:$A,MATCH(G167,'countries'!$E:$E,0)),"")</f>
        <v>0</v>
      </c>
      <c r="T167">
        <f>H167</f>
        <v>0</v>
      </c>
      <c r="U167">
        <f>I167</f>
        <v>0</v>
      </c>
    </row>
    <row r="168" spans="13:21">
      <c r="M168">
        <f>A168</f>
        <v>0</v>
      </c>
      <c r="N168">
        <f>B168</f>
        <v>0</v>
      </c>
      <c r="O168">
        <f>C168</f>
        <v>0</v>
      </c>
      <c r="P168">
        <f>D168</f>
        <v>0</v>
      </c>
      <c r="Q168">
        <f>IFERROR(INDEX('zones'!$B:$B,MATCH(E168,'zones'!$C:$C,0)),"")</f>
        <v>0</v>
      </c>
      <c r="R168">
        <f>F168</f>
        <v>0</v>
      </c>
      <c r="S168">
        <f>IFERROR(INDEX('countries'!$A:$A,MATCH(G168,'countries'!$E:$E,0)),"")</f>
        <v>0</v>
      </c>
      <c r="T168">
        <f>H168</f>
        <v>0</v>
      </c>
      <c r="U168">
        <f>I168</f>
        <v>0</v>
      </c>
    </row>
    <row r="169" spans="13:21">
      <c r="M169">
        <f>A169</f>
        <v>0</v>
      </c>
      <c r="N169">
        <f>B169</f>
        <v>0</v>
      </c>
      <c r="O169">
        <f>C169</f>
        <v>0</v>
      </c>
      <c r="P169">
        <f>D169</f>
        <v>0</v>
      </c>
      <c r="Q169">
        <f>IFERROR(INDEX('zones'!$B:$B,MATCH(E169,'zones'!$C:$C,0)),"")</f>
        <v>0</v>
      </c>
      <c r="R169">
        <f>F169</f>
        <v>0</v>
      </c>
      <c r="S169">
        <f>IFERROR(INDEX('countries'!$A:$A,MATCH(G169,'countries'!$E:$E,0)),"")</f>
        <v>0</v>
      </c>
      <c r="T169">
        <f>H169</f>
        <v>0</v>
      </c>
      <c r="U169">
        <f>I169</f>
        <v>0</v>
      </c>
    </row>
    <row r="170" spans="13:21">
      <c r="M170">
        <f>A170</f>
        <v>0</v>
      </c>
      <c r="N170">
        <f>B170</f>
        <v>0</v>
      </c>
      <c r="O170">
        <f>C170</f>
        <v>0</v>
      </c>
      <c r="P170">
        <f>D170</f>
        <v>0</v>
      </c>
      <c r="Q170">
        <f>IFERROR(INDEX('zones'!$B:$B,MATCH(E170,'zones'!$C:$C,0)),"")</f>
        <v>0</v>
      </c>
      <c r="R170">
        <f>F170</f>
        <v>0</v>
      </c>
      <c r="S170">
        <f>IFERROR(INDEX('countries'!$A:$A,MATCH(G170,'countries'!$E:$E,0)),"")</f>
        <v>0</v>
      </c>
      <c r="T170">
        <f>H170</f>
        <v>0</v>
      </c>
      <c r="U170">
        <f>I170</f>
        <v>0</v>
      </c>
    </row>
    <row r="171" spans="13:21">
      <c r="M171">
        <f>A171</f>
        <v>0</v>
      </c>
      <c r="N171">
        <f>B171</f>
        <v>0</v>
      </c>
      <c r="O171">
        <f>C171</f>
        <v>0</v>
      </c>
      <c r="P171">
        <f>D171</f>
        <v>0</v>
      </c>
      <c r="Q171">
        <f>IFERROR(INDEX('zones'!$B:$B,MATCH(E171,'zones'!$C:$C,0)),"")</f>
        <v>0</v>
      </c>
      <c r="R171">
        <f>F171</f>
        <v>0</v>
      </c>
      <c r="S171">
        <f>IFERROR(INDEX('countries'!$A:$A,MATCH(G171,'countries'!$E:$E,0)),"")</f>
        <v>0</v>
      </c>
      <c r="T171">
        <f>H171</f>
        <v>0</v>
      </c>
      <c r="U171">
        <f>I171</f>
        <v>0</v>
      </c>
    </row>
    <row r="172" spans="13:21">
      <c r="M172">
        <f>A172</f>
        <v>0</v>
      </c>
      <c r="N172">
        <f>B172</f>
        <v>0</v>
      </c>
      <c r="O172">
        <f>C172</f>
        <v>0</v>
      </c>
      <c r="P172">
        <f>D172</f>
        <v>0</v>
      </c>
      <c r="Q172">
        <f>IFERROR(INDEX('zones'!$B:$B,MATCH(E172,'zones'!$C:$C,0)),"")</f>
        <v>0</v>
      </c>
      <c r="R172">
        <f>F172</f>
        <v>0</v>
      </c>
      <c r="S172">
        <f>IFERROR(INDEX('countries'!$A:$A,MATCH(G172,'countries'!$E:$E,0)),"")</f>
        <v>0</v>
      </c>
      <c r="T172">
        <f>H172</f>
        <v>0</v>
      </c>
      <c r="U172">
        <f>I172</f>
        <v>0</v>
      </c>
    </row>
    <row r="173" spans="13:21">
      <c r="M173">
        <f>A173</f>
        <v>0</v>
      </c>
      <c r="N173">
        <f>B173</f>
        <v>0</v>
      </c>
      <c r="O173">
        <f>C173</f>
        <v>0</v>
      </c>
      <c r="P173">
        <f>D173</f>
        <v>0</v>
      </c>
      <c r="Q173">
        <f>IFERROR(INDEX('zones'!$B:$B,MATCH(E173,'zones'!$C:$C,0)),"")</f>
        <v>0</v>
      </c>
      <c r="R173">
        <f>F173</f>
        <v>0</v>
      </c>
      <c r="S173">
        <f>IFERROR(INDEX('countries'!$A:$A,MATCH(G173,'countries'!$E:$E,0)),"")</f>
        <v>0</v>
      </c>
      <c r="T173">
        <f>H173</f>
        <v>0</v>
      </c>
      <c r="U173">
        <f>I173</f>
        <v>0</v>
      </c>
    </row>
    <row r="174" spans="13:21">
      <c r="M174">
        <f>A174</f>
        <v>0</v>
      </c>
      <c r="N174">
        <f>B174</f>
        <v>0</v>
      </c>
      <c r="O174">
        <f>C174</f>
        <v>0</v>
      </c>
      <c r="P174">
        <f>D174</f>
        <v>0</v>
      </c>
      <c r="Q174">
        <f>IFERROR(INDEX('zones'!$B:$B,MATCH(E174,'zones'!$C:$C,0)),"")</f>
        <v>0</v>
      </c>
      <c r="R174">
        <f>F174</f>
        <v>0</v>
      </c>
      <c r="S174">
        <f>IFERROR(INDEX('countries'!$A:$A,MATCH(G174,'countries'!$E:$E,0)),"")</f>
        <v>0</v>
      </c>
      <c r="T174">
        <f>H174</f>
        <v>0</v>
      </c>
      <c r="U174">
        <f>I174</f>
        <v>0</v>
      </c>
    </row>
    <row r="175" spans="13:21">
      <c r="M175">
        <f>A175</f>
        <v>0</v>
      </c>
      <c r="N175">
        <f>B175</f>
        <v>0</v>
      </c>
      <c r="O175">
        <f>C175</f>
        <v>0</v>
      </c>
      <c r="P175">
        <f>D175</f>
        <v>0</v>
      </c>
      <c r="Q175">
        <f>IFERROR(INDEX('zones'!$B:$B,MATCH(E175,'zones'!$C:$C,0)),"")</f>
        <v>0</v>
      </c>
      <c r="R175">
        <f>F175</f>
        <v>0</v>
      </c>
      <c r="S175">
        <f>IFERROR(INDEX('countries'!$A:$A,MATCH(G175,'countries'!$E:$E,0)),"")</f>
        <v>0</v>
      </c>
      <c r="T175">
        <f>H175</f>
        <v>0</v>
      </c>
      <c r="U175">
        <f>I175</f>
        <v>0</v>
      </c>
    </row>
    <row r="176" spans="13:21">
      <c r="M176">
        <f>A176</f>
        <v>0</v>
      </c>
      <c r="N176">
        <f>B176</f>
        <v>0</v>
      </c>
      <c r="O176">
        <f>C176</f>
        <v>0</v>
      </c>
      <c r="P176">
        <f>D176</f>
        <v>0</v>
      </c>
      <c r="Q176">
        <f>IFERROR(INDEX('zones'!$B:$B,MATCH(E176,'zones'!$C:$C,0)),"")</f>
        <v>0</v>
      </c>
      <c r="R176">
        <f>F176</f>
        <v>0</v>
      </c>
      <c r="S176">
        <f>IFERROR(INDEX('countries'!$A:$A,MATCH(G176,'countries'!$E:$E,0)),"")</f>
        <v>0</v>
      </c>
      <c r="T176">
        <f>H176</f>
        <v>0</v>
      </c>
      <c r="U176">
        <f>I176</f>
        <v>0</v>
      </c>
    </row>
    <row r="177" spans="13:21">
      <c r="M177">
        <f>A177</f>
        <v>0</v>
      </c>
      <c r="N177">
        <f>B177</f>
        <v>0</v>
      </c>
      <c r="O177">
        <f>C177</f>
        <v>0</v>
      </c>
      <c r="P177">
        <f>D177</f>
        <v>0</v>
      </c>
      <c r="Q177">
        <f>IFERROR(INDEX('zones'!$B:$B,MATCH(E177,'zones'!$C:$C,0)),"")</f>
        <v>0</v>
      </c>
      <c r="R177">
        <f>F177</f>
        <v>0</v>
      </c>
      <c r="S177">
        <f>IFERROR(INDEX('countries'!$A:$A,MATCH(G177,'countries'!$E:$E,0)),"")</f>
        <v>0</v>
      </c>
      <c r="T177">
        <f>H177</f>
        <v>0</v>
      </c>
      <c r="U177">
        <f>I177</f>
        <v>0</v>
      </c>
    </row>
    <row r="178" spans="13:21">
      <c r="M178">
        <f>A178</f>
        <v>0</v>
      </c>
      <c r="N178">
        <f>B178</f>
        <v>0</v>
      </c>
      <c r="O178">
        <f>C178</f>
        <v>0</v>
      </c>
      <c r="P178">
        <f>D178</f>
        <v>0</v>
      </c>
      <c r="Q178">
        <f>IFERROR(INDEX('zones'!$B:$B,MATCH(E178,'zones'!$C:$C,0)),"")</f>
        <v>0</v>
      </c>
      <c r="R178">
        <f>F178</f>
        <v>0</v>
      </c>
      <c r="S178">
        <f>IFERROR(INDEX('countries'!$A:$A,MATCH(G178,'countries'!$E:$E,0)),"")</f>
        <v>0</v>
      </c>
      <c r="T178">
        <f>H178</f>
        <v>0</v>
      </c>
      <c r="U178">
        <f>I178</f>
        <v>0</v>
      </c>
    </row>
    <row r="179" spans="13:21">
      <c r="M179">
        <f>A179</f>
        <v>0</v>
      </c>
      <c r="N179">
        <f>B179</f>
        <v>0</v>
      </c>
      <c r="O179">
        <f>C179</f>
        <v>0</v>
      </c>
      <c r="P179">
        <f>D179</f>
        <v>0</v>
      </c>
      <c r="Q179">
        <f>IFERROR(INDEX('zones'!$B:$B,MATCH(E179,'zones'!$C:$C,0)),"")</f>
        <v>0</v>
      </c>
      <c r="R179">
        <f>F179</f>
        <v>0</v>
      </c>
      <c r="S179">
        <f>IFERROR(INDEX('countries'!$A:$A,MATCH(G179,'countries'!$E:$E,0)),"")</f>
        <v>0</v>
      </c>
      <c r="T179">
        <f>H179</f>
        <v>0</v>
      </c>
      <c r="U179">
        <f>I179</f>
        <v>0</v>
      </c>
    </row>
    <row r="180" spans="13:21">
      <c r="M180">
        <f>A180</f>
        <v>0</v>
      </c>
      <c r="N180">
        <f>B180</f>
        <v>0</v>
      </c>
      <c r="O180">
        <f>C180</f>
        <v>0</v>
      </c>
      <c r="P180">
        <f>D180</f>
        <v>0</v>
      </c>
      <c r="Q180">
        <f>IFERROR(INDEX('zones'!$B:$B,MATCH(E180,'zones'!$C:$C,0)),"")</f>
        <v>0</v>
      </c>
      <c r="R180">
        <f>F180</f>
        <v>0</v>
      </c>
      <c r="S180">
        <f>IFERROR(INDEX('countries'!$A:$A,MATCH(G180,'countries'!$E:$E,0)),"")</f>
        <v>0</v>
      </c>
      <c r="T180">
        <f>H180</f>
        <v>0</v>
      </c>
      <c r="U180">
        <f>I180</f>
        <v>0</v>
      </c>
    </row>
    <row r="181" spans="13:21">
      <c r="M181">
        <f>A181</f>
        <v>0</v>
      </c>
      <c r="N181">
        <f>B181</f>
        <v>0</v>
      </c>
      <c r="O181">
        <f>C181</f>
        <v>0</v>
      </c>
      <c r="P181">
        <f>D181</f>
        <v>0</v>
      </c>
      <c r="Q181">
        <f>IFERROR(INDEX('zones'!$B:$B,MATCH(E181,'zones'!$C:$C,0)),"")</f>
        <v>0</v>
      </c>
      <c r="R181">
        <f>F181</f>
        <v>0</v>
      </c>
      <c r="S181">
        <f>IFERROR(INDEX('countries'!$A:$A,MATCH(G181,'countries'!$E:$E,0)),"")</f>
        <v>0</v>
      </c>
      <c r="T181">
        <f>H181</f>
        <v>0</v>
      </c>
      <c r="U181">
        <f>I181</f>
        <v>0</v>
      </c>
    </row>
    <row r="182" spans="13:21">
      <c r="M182">
        <f>A182</f>
        <v>0</v>
      </c>
      <c r="N182">
        <f>B182</f>
        <v>0</v>
      </c>
      <c r="O182">
        <f>C182</f>
        <v>0</v>
      </c>
      <c r="P182">
        <f>D182</f>
        <v>0</v>
      </c>
      <c r="Q182">
        <f>IFERROR(INDEX('zones'!$B:$B,MATCH(E182,'zones'!$C:$C,0)),"")</f>
        <v>0</v>
      </c>
      <c r="R182">
        <f>F182</f>
        <v>0</v>
      </c>
      <c r="S182">
        <f>IFERROR(INDEX('countries'!$A:$A,MATCH(G182,'countries'!$E:$E,0)),"")</f>
        <v>0</v>
      </c>
      <c r="T182">
        <f>H182</f>
        <v>0</v>
      </c>
      <c r="U182">
        <f>I182</f>
        <v>0</v>
      </c>
    </row>
    <row r="183" spans="13:21">
      <c r="M183">
        <f>A183</f>
        <v>0</v>
      </c>
      <c r="N183">
        <f>B183</f>
        <v>0</v>
      </c>
      <c r="O183">
        <f>C183</f>
        <v>0</v>
      </c>
      <c r="P183">
        <f>D183</f>
        <v>0</v>
      </c>
      <c r="Q183">
        <f>IFERROR(INDEX('zones'!$B:$B,MATCH(E183,'zones'!$C:$C,0)),"")</f>
        <v>0</v>
      </c>
      <c r="R183">
        <f>F183</f>
        <v>0</v>
      </c>
      <c r="S183">
        <f>IFERROR(INDEX('countries'!$A:$A,MATCH(G183,'countries'!$E:$E,0)),"")</f>
        <v>0</v>
      </c>
      <c r="T183">
        <f>H183</f>
        <v>0</v>
      </c>
      <c r="U183">
        <f>I183</f>
        <v>0</v>
      </c>
    </row>
    <row r="184" spans="13:21">
      <c r="M184">
        <f>A184</f>
        <v>0</v>
      </c>
      <c r="N184">
        <f>B184</f>
        <v>0</v>
      </c>
      <c r="O184">
        <f>C184</f>
        <v>0</v>
      </c>
      <c r="P184">
        <f>D184</f>
        <v>0</v>
      </c>
      <c r="Q184">
        <f>IFERROR(INDEX('zones'!$B:$B,MATCH(E184,'zones'!$C:$C,0)),"")</f>
        <v>0</v>
      </c>
      <c r="R184">
        <f>F184</f>
        <v>0</v>
      </c>
      <c r="S184">
        <f>IFERROR(INDEX('countries'!$A:$A,MATCH(G184,'countries'!$E:$E,0)),"")</f>
        <v>0</v>
      </c>
      <c r="T184">
        <f>H184</f>
        <v>0</v>
      </c>
      <c r="U184">
        <f>I184</f>
        <v>0</v>
      </c>
    </row>
    <row r="185" spans="13:21">
      <c r="M185">
        <f>A185</f>
        <v>0</v>
      </c>
      <c r="N185">
        <f>B185</f>
        <v>0</v>
      </c>
      <c r="O185">
        <f>C185</f>
        <v>0</v>
      </c>
      <c r="P185">
        <f>D185</f>
        <v>0</v>
      </c>
      <c r="Q185">
        <f>IFERROR(INDEX('zones'!$B:$B,MATCH(E185,'zones'!$C:$C,0)),"")</f>
        <v>0</v>
      </c>
      <c r="R185">
        <f>F185</f>
        <v>0</v>
      </c>
      <c r="S185">
        <f>IFERROR(INDEX('countries'!$A:$A,MATCH(G185,'countries'!$E:$E,0)),"")</f>
        <v>0</v>
      </c>
      <c r="T185">
        <f>H185</f>
        <v>0</v>
      </c>
      <c r="U185">
        <f>I185</f>
        <v>0</v>
      </c>
    </row>
    <row r="186" spans="13:21">
      <c r="M186">
        <f>A186</f>
        <v>0</v>
      </c>
      <c r="N186">
        <f>B186</f>
        <v>0</v>
      </c>
      <c r="O186">
        <f>C186</f>
        <v>0</v>
      </c>
      <c r="P186">
        <f>D186</f>
        <v>0</v>
      </c>
      <c r="Q186">
        <f>IFERROR(INDEX('zones'!$B:$B,MATCH(E186,'zones'!$C:$C,0)),"")</f>
        <v>0</v>
      </c>
      <c r="R186">
        <f>F186</f>
        <v>0</v>
      </c>
      <c r="S186">
        <f>IFERROR(INDEX('countries'!$A:$A,MATCH(G186,'countries'!$E:$E,0)),"")</f>
        <v>0</v>
      </c>
      <c r="T186">
        <f>H186</f>
        <v>0</v>
      </c>
      <c r="U186">
        <f>I186</f>
        <v>0</v>
      </c>
    </row>
    <row r="187" spans="13:21">
      <c r="M187">
        <f>A187</f>
        <v>0</v>
      </c>
      <c r="N187">
        <f>B187</f>
        <v>0</v>
      </c>
      <c r="O187">
        <f>C187</f>
        <v>0</v>
      </c>
      <c r="P187">
        <f>D187</f>
        <v>0</v>
      </c>
      <c r="Q187">
        <f>IFERROR(INDEX('zones'!$B:$B,MATCH(E187,'zones'!$C:$C,0)),"")</f>
        <v>0</v>
      </c>
      <c r="R187">
        <f>F187</f>
        <v>0</v>
      </c>
      <c r="S187">
        <f>IFERROR(INDEX('countries'!$A:$A,MATCH(G187,'countries'!$E:$E,0)),"")</f>
        <v>0</v>
      </c>
      <c r="T187">
        <f>H187</f>
        <v>0</v>
      </c>
      <c r="U187">
        <f>I187</f>
        <v>0</v>
      </c>
    </row>
    <row r="188" spans="13:21">
      <c r="M188">
        <f>A188</f>
        <v>0</v>
      </c>
      <c r="N188">
        <f>B188</f>
        <v>0</v>
      </c>
      <c r="O188">
        <f>C188</f>
        <v>0</v>
      </c>
      <c r="P188">
        <f>D188</f>
        <v>0</v>
      </c>
      <c r="Q188">
        <f>IFERROR(INDEX('zones'!$B:$B,MATCH(E188,'zones'!$C:$C,0)),"")</f>
        <v>0</v>
      </c>
      <c r="R188">
        <f>F188</f>
        <v>0</v>
      </c>
      <c r="S188">
        <f>IFERROR(INDEX('countries'!$A:$A,MATCH(G188,'countries'!$E:$E,0)),"")</f>
        <v>0</v>
      </c>
      <c r="T188">
        <f>H188</f>
        <v>0</v>
      </c>
      <c r="U188">
        <f>I188</f>
        <v>0</v>
      </c>
    </row>
    <row r="189" spans="13:21">
      <c r="M189">
        <f>A189</f>
        <v>0</v>
      </c>
      <c r="N189">
        <f>B189</f>
        <v>0</v>
      </c>
      <c r="O189">
        <f>C189</f>
        <v>0</v>
      </c>
      <c r="P189">
        <f>D189</f>
        <v>0</v>
      </c>
      <c r="Q189">
        <f>IFERROR(INDEX('zones'!$B:$B,MATCH(E189,'zones'!$C:$C,0)),"")</f>
        <v>0</v>
      </c>
      <c r="R189">
        <f>F189</f>
        <v>0</v>
      </c>
      <c r="S189">
        <f>IFERROR(INDEX('countries'!$A:$A,MATCH(G189,'countries'!$E:$E,0)),"")</f>
        <v>0</v>
      </c>
      <c r="T189">
        <f>H189</f>
        <v>0</v>
      </c>
      <c r="U189">
        <f>I189</f>
        <v>0</v>
      </c>
    </row>
    <row r="190" spans="13:21">
      <c r="M190">
        <f>A190</f>
        <v>0</v>
      </c>
      <c r="N190">
        <f>B190</f>
        <v>0</v>
      </c>
      <c r="O190">
        <f>C190</f>
        <v>0</v>
      </c>
      <c r="P190">
        <f>D190</f>
        <v>0</v>
      </c>
      <c r="Q190">
        <f>IFERROR(INDEX('zones'!$B:$B,MATCH(E190,'zones'!$C:$C,0)),"")</f>
        <v>0</v>
      </c>
      <c r="R190">
        <f>F190</f>
        <v>0</v>
      </c>
      <c r="S190">
        <f>IFERROR(INDEX('countries'!$A:$A,MATCH(G190,'countries'!$E:$E,0)),"")</f>
        <v>0</v>
      </c>
      <c r="T190">
        <f>H190</f>
        <v>0</v>
      </c>
      <c r="U190">
        <f>I190</f>
        <v>0</v>
      </c>
    </row>
    <row r="191" spans="13:21">
      <c r="M191">
        <f>A191</f>
        <v>0</v>
      </c>
      <c r="N191">
        <f>B191</f>
        <v>0</v>
      </c>
      <c r="O191">
        <f>C191</f>
        <v>0</v>
      </c>
      <c r="P191">
        <f>D191</f>
        <v>0</v>
      </c>
      <c r="Q191">
        <f>IFERROR(INDEX('zones'!$B:$B,MATCH(E191,'zones'!$C:$C,0)),"")</f>
        <v>0</v>
      </c>
      <c r="R191">
        <f>F191</f>
        <v>0</v>
      </c>
      <c r="S191">
        <f>IFERROR(INDEX('countries'!$A:$A,MATCH(G191,'countries'!$E:$E,0)),"")</f>
        <v>0</v>
      </c>
      <c r="T191">
        <f>H191</f>
        <v>0</v>
      </c>
      <c r="U191">
        <f>I191</f>
        <v>0</v>
      </c>
    </row>
    <row r="192" spans="13:21">
      <c r="M192">
        <f>A192</f>
        <v>0</v>
      </c>
      <c r="N192">
        <f>B192</f>
        <v>0</v>
      </c>
      <c r="O192">
        <f>C192</f>
        <v>0</v>
      </c>
      <c r="P192">
        <f>D192</f>
        <v>0</v>
      </c>
      <c r="Q192">
        <f>IFERROR(INDEX('zones'!$B:$B,MATCH(E192,'zones'!$C:$C,0)),"")</f>
        <v>0</v>
      </c>
      <c r="R192">
        <f>F192</f>
        <v>0</v>
      </c>
      <c r="S192">
        <f>IFERROR(INDEX('countries'!$A:$A,MATCH(G192,'countries'!$E:$E,0)),"")</f>
        <v>0</v>
      </c>
      <c r="T192">
        <f>H192</f>
        <v>0</v>
      </c>
      <c r="U192">
        <f>I192</f>
        <v>0</v>
      </c>
    </row>
    <row r="193" spans="13:21">
      <c r="M193">
        <f>A193</f>
        <v>0</v>
      </c>
      <c r="N193">
        <f>B193</f>
        <v>0</v>
      </c>
      <c r="O193">
        <f>C193</f>
        <v>0</v>
      </c>
      <c r="P193">
        <f>D193</f>
        <v>0</v>
      </c>
      <c r="Q193">
        <f>IFERROR(INDEX('zones'!$B:$B,MATCH(E193,'zones'!$C:$C,0)),"")</f>
        <v>0</v>
      </c>
      <c r="R193">
        <f>F193</f>
        <v>0</v>
      </c>
      <c r="S193">
        <f>IFERROR(INDEX('countries'!$A:$A,MATCH(G193,'countries'!$E:$E,0)),"")</f>
        <v>0</v>
      </c>
      <c r="T193">
        <f>H193</f>
        <v>0</v>
      </c>
      <c r="U193">
        <f>I193</f>
        <v>0</v>
      </c>
    </row>
    <row r="194" spans="13:21">
      <c r="M194">
        <f>A194</f>
        <v>0</v>
      </c>
      <c r="N194">
        <f>B194</f>
        <v>0</v>
      </c>
      <c r="O194">
        <f>C194</f>
        <v>0</v>
      </c>
      <c r="P194">
        <f>D194</f>
        <v>0</v>
      </c>
      <c r="Q194">
        <f>IFERROR(INDEX('zones'!$B:$B,MATCH(E194,'zones'!$C:$C,0)),"")</f>
        <v>0</v>
      </c>
      <c r="R194">
        <f>F194</f>
        <v>0</v>
      </c>
      <c r="S194">
        <f>IFERROR(INDEX('countries'!$A:$A,MATCH(G194,'countries'!$E:$E,0)),"")</f>
        <v>0</v>
      </c>
      <c r="T194">
        <f>H194</f>
        <v>0</v>
      </c>
      <c r="U194">
        <f>I194</f>
        <v>0</v>
      </c>
    </row>
    <row r="195" spans="13:21">
      <c r="M195">
        <f>A195</f>
        <v>0</v>
      </c>
      <c r="N195">
        <f>B195</f>
        <v>0</v>
      </c>
      <c r="O195">
        <f>C195</f>
        <v>0</v>
      </c>
      <c r="P195">
        <f>D195</f>
        <v>0</v>
      </c>
      <c r="Q195">
        <f>IFERROR(INDEX('zones'!$B:$B,MATCH(E195,'zones'!$C:$C,0)),"")</f>
        <v>0</v>
      </c>
      <c r="R195">
        <f>F195</f>
        <v>0</v>
      </c>
      <c r="S195">
        <f>IFERROR(INDEX('countries'!$A:$A,MATCH(G195,'countries'!$E:$E,0)),"")</f>
        <v>0</v>
      </c>
      <c r="T195">
        <f>H195</f>
        <v>0</v>
      </c>
      <c r="U195">
        <f>I195</f>
        <v>0</v>
      </c>
    </row>
    <row r="196" spans="13:21">
      <c r="M196">
        <f>A196</f>
        <v>0</v>
      </c>
      <c r="N196">
        <f>B196</f>
        <v>0</v>
      </c>
      <c r="O196">
        <f>C196</f>
        <v>0</v>
      </c>
      <c r="P196">
        <f>D196</f>
        <v>0</v>
      </c>
      <c r="Q196">
        <f>IFERROR(INDEX('zones'!$B:$B,MATCH(E196,'zones'!$C:$C,0)),"")</f>
        <v>0</v>
      </c>
      <c r="R196">
        <f>F196</f>
        <v>0</v>
      </c>
      <c r="S196">
        <f>IFERROR(INDEX('countries'!$A:$A,MATCH(G196,'countries'!$E:$E,0)),"")</f>
        <v>0</v>
      </c>
      <c r="T196">
        <f>H196</f>
        <v>0</v>
      </c>
      <c r="U196">
        <f>I196</f>
        <v>0</v>
      </c>
    </row>
    <row r="197" spans="13:21">
      <c r="M197">
        <f>A197</f>
        <v>0</v>
      </c>
      <c r="N197">
        <f>B197</f>
        <v>0</v>
      </c>
      <c r="O197">
        <f>C197</f>
        <v>0</v>
      </c>
      <c r="P197">
        <f>D197</f>
        <v>0</v>
      </c>
      <c r="Q197">
        <f>IFERROR(INDEX('zones'!$B:$B,MATCH(E197,'zones'!$C:$C,0)),"")</f>
        <v>0</v>
      </c>
      <c r="R197">
        <f>F197</f>
        <v>0</v>
      </c>
      <c r="S197">
        <f>IFERROR(INDEX('countries'!$A:$A,MATCH(G197,'countries'!$E:$E,0)),"")</f>
        <v>0</v>
      </c>
      <c r="T197">
        <f>H197</f>
        <v>0</v>
      </c>
      <c r="U197">
        <f>I197</f>
        <v>0</v>
      </c>
    </row>
    <row r="198" spans="13:21">
      <c r="M198">
        <f>A198</f>
        <v>0</v>
      </c>
      <c r="N198">
        <f>B198</f>
        <v>0</v>
      </c>
      <c r="O198">
        <f>C198</f>
        <v>0</v>
      </c>
      <c r="P198">
        <f>D198</f>
        <v>0</v>
      </c>
      <c r="Q198">
        <f>IFERROR(INDEX('zones'!$B:$B,MATCH(E198,'zones'!$C:$C,0)),"")</f>
        <v>0</v>
      </c>
      <c r="R198">
        <f>F198</f>
        <v>0</v>
      </c>
      <c r="S198">
        <f>IFERROR(INDEX('countries'!$A:$A,MATCH(G198,'countries'!$E:$E,0)),"")</f>
        <v>0</v>
      </c>
      <c r="T198">
        <f>H198</f>
        <v>0</v>
      </c>
      <c r="U198">
        <f>I198</f>
        <v>0</v>
      </c>
    </row>
    <row r="199" spans="13:21">
      <c r="M199">
        <f>A199</f>
        <v>0</v>
      </c>
      <c r="N199">
        <f>B199</f>
        <v>0</v>
      </c>
      <c r="O199">
        <f>C199</f>
        <v>0</v>
      </c>
      <c r="P199">
        <f>D199</f>
        <v>0</v>
      </c>
      <c r="Q199">
        <f>IFERROR(INDEX('zones'!$B:$B,MATCH(E199,'zones'!$C:$C,0)),"")</f>
        <v>0</v>
      </c>
      <c r="R199">
        <f>F199</f>
        <v>0</v>
      </c>
      <c r="S199">
        <f>IFERROR(INDEX('countries'!$A:$A,MATCH(G199,'countries'!$E:$E,0)),"")</f>
        <v>0</v>
      </c>
      <c r="T199">
        <f>H199</f>
        <v>0</v>
      </c>
      <c r="U199">
        <f>I199</f>
        <v>0</v>
      </c>
    </row>
    <row r="200" spans="13:21">
      <c r="M200">
        <f>A200</f>
        <v>0</v>
      </c>
      <c r="N200">
        <f>B200</f>
        <v>0</v>
      </c>
      <c r="O200">
        <f>C200</f>
        <v>0</v>
      </c>
      <c r="P200">
        <f>D200</f>
        <v>0</v>
      </c>
      <c r="Q200">
        <f>IFERROR(INDEX('zones'!$B:$B,MATCH(E200,'zones'!$C:$C,0)),"")</f>
        <v>0</v>
      </c>
      <c r="R200">
        <f>F200</f>
        <v>0</v>
      </c>
      <c r="S200">
        <f>IFERROR(INDEX('countries'!$A:$A,MATCH(G200,'countries'!$E:$E,0)),"")</f>
        <v>0</v>
      </c>
      <c r="T200">
        <f>H200</f>
        <v>0</v>
      </c>
      <c r="U200">
        <f>I200</f>
        <v>0</v>
      </c>
    </row>
    <row r="201" spans="13:21">
      <c r="M201">
        <f>A201</f>
        <v>0</v>
      </c>
      <c r="N201">
        <f>B201</f>
        <v>0</v>
      </c>
      <c r="O201">
        <f>C201</f>
        <v>0</v>
      </c>
      <c r="P201">
        <f>D201</f>
        <v>0</v>
      </c>
      <c r="Q201">
        <f>IFERROR(INDEX('zones'!$B:$B,MATCH(E201,'zones'!$C:$C,0)),"")</f>
        <v>0</v>
      </c>
      <c r="R201">
        <f>F201</f>
        <v>0</v>
      </c>
      <c r="S201">
        <f>IFERROR(INDEX('countries'!$A:$A,MATCH(G201,'countries'!$E:$E,0)),"")</f>
        <v>0</v>
      </c>
      <c r="T201">
        <f>H201</f>
        <v>0</v>
      </c>
      <c r="U201">
        <f>I201</f>
        <v>0</v>
      </c>
    </row>
    <row r="202" spans="13:21">
      <c r="M202">
        <f>A202</f>
        <v>0</v>
      </c>
      <c r="N202">
        <f>B202</f>
        <v>0</v>
      </c>
      <c r="O202">
        <f>C202</f>
        <v>0</v>
      </c>
      <c r="P202">
        <f>D202</f>
        <v>0</v>
      </c>
      <c r="Q202">
        <f>IFERROR(INDEX('zones'!$B:$B,MATCH(E202,'zones'!$C:$C,0)),"")</f>
        <v>0</v>
      </c>
      <c r="R202">
        <f>F202</f>
        <v>0</v>
      </c>
      <c r="S202">
        <f>IFERROR(INDEX('countries'!$A:$A,MATCH(G202,'countries'!$E:$E,0)),"")</f>
        <v>0</v>
      </c>
      <c r="T202">
        <f>H202</f>
        <v>0</v>
      </c>
      <c r="U202">
        <f>I202</f>
        <v>0</v>
      </c>
    </row>
    <row r="203" spans="13:21">
      <c r="M203">
        <f>A203</f>
        <v>0</v>
      </c>
      <c r="N203">
        <f>B203</f>
        <v>0</v>
      </c>
      <c r="O203">
        <f>C203</f>
        <v>0</v>
      </c>
      <c r="P203">
        <f>D203</f>
        <v>0</v>
      </c>
      <c r="Q203">
        <f>IFERROR(INDEX('zones'!$B:$B,MATCH(E203,'zones'!$C:$C,0)),"")</f>
        <v>0</v>
      </c>
      <c r="R203">
        <f>F203</f>
        <v>0</v>
      </c>
      <c r="S203">
        <f>IFERROR(INDEX('countries'!$A:$A,MATCH(G203,'countries'!$E:$E,0)),"")</f>
        <v>0</v>
      </c>
      <c r="T203">
        <f>H203</f>
        <v>0</v>
      </c>
      <c r="U203">
        <f>I203</f>
        <v>0</v>
      </c>
    </row>
    <row r="204" spans="13:21">
      <c r="M204">
        <f>A204</f>
        <v>0</v>
      </c>
      <c r="N204">
        <f>B204</f>
        <v>0</v>
      </c>
      <c r="O204">
        <f>C204</f>
        <v>0</v>
      </c>
      <c r="P204">
        <f>D204</f>
        <v>0</v>
      </c>
      <c r="Q204">
        <f>IFERROR(INDEX('zones'!$B:$B,MATCH(E204,'zones'!$C:$C,0)),"")</f>
        <v>0</v>
      </c>
      <c r="R204">
        <f>F204</f>
        <v>0</v>
      </c>
      <c r="S204">
        <f>IFERROR(INDEX('countries'!$A:$A,MATCH(G204,'countries'!$E:$E,0)),"")</f>
        <v>0</v>
      </c>
      <c r="T204">
        <f>H204</f>
        <v>0</v>
      </c>
      <c r="U204">
        <f>I204</f>
        <v>0</v>
      </c>
    </row>
    <row r="205" spans="13:21">
      <c r="M205">
        <f>A205</f>
        <v>0</v>
      </c>
      <c r="N205">
        <f>B205</f>
        <v>0</v>
      </c>
      <c r="O205">
        <f>C205</f>
        <v>0</v>
      </c>
      <c r="P205">
        <f>D205</f>
        <v>0</v>
      </c>
      <c r="Q205">
        <f>IFERROR(INDEX('zones'!$B:$B,MATCH(E205,'zones'!$C:$C,0)),"")</f>
        <v>0</v>
      </c>
      <c r="R205">
        <f>F205</f>
        <v>0</v>
      </c>
      <c r="S205">
        <f>IFERROR(INDEX('countries'!$A:$A,MATCH(G205,'countries'!$E:$E,0)),"")</f>
        <v>0</v>
      </c>
      <c r="T205">
        <f>H205</f>
        <v>0</v>
      </c>
      <c r="U205">
        <f>I205</f>
        <v>0</v>
      </c>
    </row>
    <row r="206" spans="13:21">
      <c r="M206">
        <f>A206</f>
        <v>0</v>
      </c>
      <c r="N206">
        <f>B206</f>
        <v>0</v>
      </c>
      <c r="O206">
        <f>C206</f>
        <v>0</v>
      </c>
      <c r="P206">
        <f>D206</f>
        <v>0</v>
      </c>
      <c r="Q206">
        <f>IFERROR(INDEX('zones'!$B:$B,MATCH(E206,'zones'!$C:$C,0)),"")</f>
        <v>0</v>
      </c>
      <c r="R206">
        <f>F206</f>
        <v>0</v>
      </c>
      <c r="S206">
        <f>IFERROR(INDEX('countries'!$A:$A,MATCH(G206,'countries'!$E:$E,0)),"")</f>
        <v>0</v>
      </c>
      <c r="T206">
        <f>H206</f>
        <v>0</v>
      </c>
      <c r="U206">
        <f>I206</f>
        <v>0</v>
      </c>
    </row>
    <row r="207" spans="13:21">
      <c r="M207">
        <f>A207</f>
        <v>0</v>
      </c>
      <c r="N207">
        <f>B207</f>
        <v>0</v>
      </c>
      <c r="O207">
        <f>C207</f>
        <v>0</v>
      </c>
      <c r="P207">
        <f>D207</f>
        <v>0</v>
      </c>
      <c r="Q207">
        <f>IFERROR(INDEX('zones'!$B:$B,MATCH(E207,'zones'!$C:$C,0)),"")</f>
        <v>0</v>
      </c>
      <c r="R207">
        <f>F207</f>
        <v>0</v>
      </c>
      <c r="S207">
        <f>IFERROR(INDEX('countries'!$A:$A,MATCH(G207,'countries'!$E:$E,0)),"")</f>
        <v>0</v>
      </c>
      <c r="T207">
        <f>H207</f>
        <v>0</v>
      </c>
      <c r="U207">
        <f>I207</f>
        <v>0</v>
      </c>
    </row>
    <row r="208" spans="13:21">
      <c r="M208">
        <f>A208</f>
        <v>0</v>
      </c>
      <c r="N208">
        <f>B208</f>
        <v>0</v>
      </c>
      <c r="O208">
        <f>C208</f>
        <v>0</v>
      </c>
      <c r="P208">
        <f>D208</f>
        <v>0</v>
      </c>
      <c r="Q208">
        <f>IFERROR(INDEX('zones'!$B:$B,MATCH(E208,'zones'!$C:$C,0)),"")</f>
        <v>0</v>
      </c>
      <c r="R208">
        <f>F208</f>
        <v>0</v>
      </c>
      <c r="S208">
        <f>IFERROR(INDEX('countries'!$A:$A,MATCH(G208,'countries'!$E:$E,0)),"")</f>
        <v>0</v>
      </c>
      <c r="T208">
        <f>H208</f>
        <v>0</v>
      </c>
      <c r="U208">
        <f>I208</f>
        <v>0</v>
      </c>
    </row>
    <row r="209" spans="13:21">
      <c r="M209">
        <f>A209</f>
        <v>0</v>
      </c>
      <c r="N209">
        <f>B209</f>
        <v>0</v>
      </c>
      <c r="O209">
        <f>C209</f>
        <v>0</v>
      </c>
      <c r="P209">
        <f>D209</f>
        <v>0</v>
      </c>
      <c r="Q209">
        <f>IFERROR(INDEX('zones'!$B:$B,MATCH(E209,'zones'!$C:$C,0)),"")</f>
        <v>0</v>
      </c>
      <c r="R209">
        <f>F209</f>
        <v>0</v>
      </c>
      <c r="S209">
        <f>IFERROR(INDEX('countries'!$A:$A,MATCH(G209,'countries'!$E:$E,0)),"")</f>
        <v>0</v>
      </c>
      <c r="T209">
        <f>H209</f>
        <v>0</v>
      </c>
      <c r="U209">
        <f>I209</f>
        <v>0</v>
      </c>
    </row>
    <row r="210" spans="13:21">
      <c r="M210">
        <f>A210</f>
        <v>0</v>
      </c>
      <c r="N210">
        <f>B210</f>
        <v>0</v>
      </c>
      <c r="O210">
        <f>C210</f>
        <v>0</v>
      </c>
      <c r="P210">
        <f>D210</f>
        <v>0</v>
      </c>
      <c r="Q210">
        <f>IFERROR(INDEX('zones'!$B:$B,MATCH(E210,'zones'!$C:$C,0)),"")</f>
        <v>0</v>
      </c>
      <c r="R210">
        <f>F210</f>
        <v>0</v>
      </c>
      <c r="S210">
        <f>IFERROR(INDEX('countries'!$A:$A,MATCH(G210,'countries'!$E:$E,0)),"")</f>
        <v>0</v>
      </c>
      <c r="T210">
        <f>H210</f>
        <v>0</v>
      </c>
      <c r="U210">
        <f>I210</f>
        <v>0</v>
      </c>
    </row>
    <row r="211" spans="13:21">
      <c r="M211">
        <f>A211</f>
        <v>0</v>
      </c>
      <c r="N211">
        <f>B211</f>
        <v>0</v>
      </c>
      <c r="O211">
        <f>C211</f>
        <v>0</v>
      </c>
      <c r="P211">
        <f>D211</f>
        <v>0</v>
      </c>
      <c r="Q211">
        <f>IFERROR(INDEX('zones'!$B:$B,MATCH(E211,'zones'!$C:$C,0)),"")</f>
        <v>0</v>
      </c>
      <c r="R211">
        <f>F211</f>
        <v>0</v>
      </c>
      <c r="S211">
        <f>IFERROR(INDEX('countries'!$A:$A,MATCH(G211,'countries'!$E:$E,0)),"")</f>
        <v>0</v>
      </c>
      <c r="T211">
        <f>H211</f>
        <v>0</v>
      </c>
      <c r="U211">
        <f>I211</f>
        <v>0</v>
      </c>
    </row>
    <row r="212" spans="13:21">
      <c r="M212">
        <f>A212</f>
        <v>0</v>
      </c>
      <c r="N212">
        <f>B212</f>
        <v>0</v>
      </c>
      <c r="O212">
        <f>C212</f>
        <v>0</v>
      </c>
      <c r="P212">
        <f>D212</f>
        <v>0</v>
      </c>
      <c r="Q212">
        <f>IFERROR(INDEX('zones'!$B:$B,MATCH(E212,'zones'!$C:$C,0)),"")</f>
        <v>0</v>
      </c>
      <c r="R212">
        <f>F212</f>
        <v>0</v>
      </c>
      <c r="S212">
        <f>IFERROR(INDEX('countries'!$A:$A,MATCH(G212,'countries'!$E:$E,0)),"")</f>
        <v>0</v>
      </c>
      <c r="T212">
        <f>H212</f>
        <v>0</v>
      </c>
      <c r="U212">
        <f>I212</f>
        <v>0</v>
      </c>
    </row>
    <row r="213" spans="13:21">
      <c r="M213">
        <f>A213</f>
        <v>0</v>
      </c>
      <c r="N213">
        <f>B213</f>
        <v>0</v>
      </c>
      <c r="O213">
        <f>C213</f>
        <v>0</v>
      </c>
      <c r="P213">
        <f>D213</f>
        <v>0</v>
      </c>
      <c r="Q213">
        <f>IFERROR(INDEX('zones'!$B:$B,MATCH(E213,'zones'!$C:$C,0)),"")</f>
        <v>0</v>
      </c>
      <c r="R213">
        <f>F213</f>
        <v>0</v>
      </c>
      <c r="S213">
        <f>IFERROR(INDEX('countries'!$A:$A,MATCH(G213,'countries'!$E:$E,0)),"")</f>
        <v>0</v>
      </c>
      <c r="T213">
        <f>H213</f>
        <v>0</v>
      </c>
      <c r="U213">
        <f>I213</f>
        <v>0</v>
      </c>
    </row>
    <row r="214" spans="13:21">
      <c r="M214">
        <f>A214</f>
        <v>0</v>
      </c>
      <c r="N214">
        <f>B214</f>
        <v>0</v>
      </c>
      <c r="O214">
        <f>C214</f>
        <v>0</v>
      </c>
      <c r="P214">
        <f>D214</f>
        <v>0</v>
      </c>
      <c r="Q214">
        <f>IFERROR(INDEX('zones'!$B:$B,MATCH(E214,'zones'!$C:$C,0)),"")</f>
        <v>0</v>
      </c>
      <c r="R214">
        <f>F214</f>
        <v>0</v>
      </c>
      <c r="S214">
        <f>IFERROR(INDEX('countries'!$A:$A,MATCH(G214,'countries'!$E:$E,0)),"")</f>
        <v>0</v>
      </c>
      <c r="T214">
        <f>H214</f>
        <v>0</v>
      </c>
      <c r="U214">
        <f>I214</f>
        <v>0</v>
      </c>
    </row>
    <row r="215" spans="13:21">
      <c r="M215">
        <f>A215</f>
        <v>0</v>
      </c>
      <c r="N215">
        <f>B215</f>
        <v>0</v>
      </c>
      <c r="O215">
        <f>C215</f>
        <v>0</v>
      </c>
      <c r="P215">
        <f>D215</f>
        <v>0</v>
      </c>
      <c r="Q215">
        <f>IFERROR(INDEX('zones'!$B:$B,MATCH(E215,'zones'!$C:$C,0)),"")</f>
        <v>0</v>
      </c>
      <c r="R215">
        <f>F215</f>
        <v>0</v>
      </c>
      <c r="S215">
        <f>IFERROR(INDEX('countries'!$A:$A,MATCH(G215,'countries'!$E:$E,0)),"")</f>
        <v>0</v>
      </c>
      <c r="T215">
        <f>H215</f>
        <v>0</v>
      </c>
      <c r="U215">
        <f>I215</f>
        <v>0</v>
      </c>
    </row>
    <row r="216" spans="13:21">
      <c r="M216">
        <f>A216</f>
        <v>0</v>
      </c>
      <c r="N216">
        <f>B216</f>
        <v>0</v>
      </c>
      <c r="O216">
        <f>C216</f>
        <v>0</v>
      </c>
      <c r="P216">
        <f>D216</f>
        <v>0</v>
      </c>
      <c r="Q216">
        <f>IFERROR(INDEX('zones'!$B:$B,MATCH(E216,'zones'!$C:$C,0)),"")</f>
        <v>0</v>
      </c>
      <c r="R216">
        <f>F216</f>
        <v>0</v>
      </c>
      <c r="S216">
        <f>IFERROR(INDEX('countries'!$A:$A,MATCH(G216,'countries'!$E:$E,0)),"")</f>
        <v>0</v>
      </c>
      <c r="T216">
        <f>H216</f>
        <v>0</v>
      </c>
      <c r="U216">
        <f>I216</f>
        <v>0</v>
      </c>
    </row>
    <row r="217" spans="13:21">
      <c r="M217">
        <f>A217</f>
        <v>0</v>
      </c>
      <c r="N217">
        <f>B217</f>
        <v>0</v>
      </c>
      <c r="O217">
        <f>C217</f>
        <v>0</v>
      </c>
      <c r="P217">
        <f>D217</f>
        <v>0</v>
      </c>
      <c r="Q217">
        <f>IFERROR(INDEX('zones'!$B:$B,MATCH(E217,'zones'!$C:$C,0)),"")</f>
        <v>0</v>
      </c>
      <c r="R217">
        <f>F217</f>
        <v>0</v>
      </c>
      <c r="S217">
        <f>IFERROR(INDEX('countries'!$A:$A,MATCH(G217,'countries'!$E:$E,0)),"")</f>
        <v>0</v>
      </c>
      <c r="T217">
        <f>H217</f>
        <v>0</v>
      </c>
      <c r="U217">
        <f>I217</f>
        <v>0</v>
      </c>
    </row>
    <row r="218" spans="13:21">
      <c r="M218">
        <f>A218</f>
        <v>0</v>
      </c>
      <c r="N218">
        <f>B218</f>
        <v>0</v>
      </c>
      <c r="O218">
        <f>C218</f>
        <v>0</v>
      </c>
      <c r="P218">
        <f>D218</f>
        <v>0</v>
      </c>
      <c r="Q218">
        <f>IFERROR(INDEX('zones'!$B:$B,MATCH(E218,'zones'!$C:$C,0)),"")</f>
        <v>0</v>
      </c>
      <c r="R218">
        <f>F218</f>
        <v>0</v>
      </c>
      <c r="S218">
        <f>IFERROR(INDEX('countries'!$A:$A,MATCH(G218,'countries'!$E:$E,0)),"")</f>
        <v>0</v>
      </c>
      <c r="T218">
        <f>H218</f>
        <v>0</v>
      </c>
      <c r="U218">
        <f>I218</f>
        <v>0</v>
      </c>
    </row>
    <row r="219" spans="13:21">
      <c r="M219">
        <f>A219</f>
        <v>0</v>
      </c>
      <c r="N219">
        <f>B219</f>
        <v>0</v>
      </c>
      <c r="O219">
        <f>C219</f>
        <v>0</v>
      </c>
      <c r="P219">
        <f>D219</f>
        <v>0</v>
      </c>
      <c r="Q219">
        <f>IFERROR(INDEX('zones'!$B:$B,MATCH(E219,'zones'!$C:$C,0)),"")</f>
        <v>0</v>
      </c>
      <c r="R219">
        <f>F219</f>
        <v>0</v>
      </c>
      <c r="S219">
        <f>IFERROR(INDEX('countries'!$A:$A,MATCH(G219,'countries'!$E:$E,0)),"")</f>
        <v>0</v>
      </c>
      <c r="T219">
        <f>H219</f>
        <v>0</v>
      </c>
      <c r="U219">
        <f>I219</f>
        <v>0</v>
      </c>
    </row>
    <row r="220" spans="13:21">
      <c r="M220">
        <f>A220</f>
        <v>0</v>
      </c>
      <c r="N220">
        <f>B220</f>
        <v>0</v>
      </c>
      <c r="O220">
        <f>C220</f>
        <v>0</v>
      </c>
      <c r="P220">
        <f>D220</f>
        <v>0</v>
      </c>
      <c r="Q220">
        <f>IFERROR(INDEX('zones'!$B:$B,MATCH(E220,'zones'!$C:$C,0)),"")</f>
        <v>0</v>
      </c>
      <c r="R220">
        <f>F220</f>
        <v>0</v>
      </c>
      <c r="S220">
        <f>IFERROR(INDEX('countries'!$A:$A,MATCH(G220,'countries'!$E:$E,0)),"")</f>
        <v>0</v>
      </c>
      <c r="T220">
        <f>H220</f>
        <v>0</v>
      </c>
      <c r="U220">
        <f>I220</f>
        <v>0</v>
      </c>
    </row>
    <row r="221" spans="13:21">
      <c r="M221">
        <f>A221</f>
        <v>0</v>
      </c>
      <c r="N221">
        <f>B221</f>
        <v>0</v>
      </c>
      <c r="O221">
        <f>C221</f>
        <v>0</v>
      </c>
      <c r="P221">
        <f>D221</f>
        <v>0</v>
      </c>
      <c r="Q221">
        <f>IFERROR(INDEX('zones'!$B:$B,MATCH(E221,'zones'!$C:$C,0)),"")</f>
        <v>0</v>
      </c>
      <c r="R221">
        <f>F221</f>
        <v>0</v>
      </c>
      <c r="S221">
        <f>IFERROR(INDEX('countries'!$A:$A,MATCH(G221,'countries'!$E:$E,0)),"")</f>
        <v>0</v>
      </c>
      <c r="T221">
        <f>H221</f>
        <v>0</v>
      </c>
      <c r="U221">
        <f>I221</f>
        <v>0</v>
      </c>
    </row>
    <row r="222" spans="13:21">
      <c r="M222">
        <f>A222</f>
        <v>0</v>
      </c>
      <c r="N222">
        <f>B222</f>
        <v>0</v>
      </c>
      <c r="O222">
        <f>C222</f>
        <v>0</v>
      </c>
      <c r="P222">
        <f>D222</f>
        <v>0</v>
      </c>
      <c r="Q222">
        <f>IFERROR(INDEX('zones'!$B:$B,MATCH(E222,'zones'!$C:$C,0)),"")</f>
        <v>0</v>
      </c>
      <c r="R222">
        <f>F222</f>
        <v>0</v>
      </c>
      <c r="S222">
        <f>IFERROR(INDEX('countries'!$A:$A,MATCH(G222,'countries'!$E:$E,0)),"")</f>
        <v>0</v>
      </c>
      <c r="T222">
        <f>H222</f>
        <v>0</v>
      </c>
      <c r="U222">
        <f>I222</f>
        <v>0</v>
      </c>
    </row>
    <row r="223" spans="13:21">
      <c r="M223">
        <f>A223</f>
        <v>0</v>
      </c>
      <c r="N223">
        <f>B223</f>
        <v>0</v>
      </c>
      <c r="O223">
        <f>C223</f>
        <v>0</v>
      </c>
      <c r="P223">
        <f>D223</f>
        <v>0</v>
      </c>
      <c r="Q223">
        <f>IFERROR(INDEX('zones'!$B:$B,MATCH(E223,'zones'!$C:$C,0)),"")</f>
        <v>0</v>
      </c>
      <c r="R223">
        <f>F223</f>
        <v>0</v>
      </c>
      <c r="S223">
        <f>IFERROR(INDEX('countries'!$A:$A,MATCH(G223,'countries'!$E:$E,0)),"")</f>
        <v>0</v>
      </c>
      <c r="T223">
        <f>H223</f>
        <v>0</v>
      </c>
      <c r="U223">
        <f>I223</f>
        <v>0</v>
      </c>
    </row>
    <row r="224" spans="13:21">
      <c r="M224">
        <f>A224</f>
        <v>0</v>
      </c>
      <c r="N224">
        <f>B224</f>
        <v>0</v>
      </c>
      <c r="O224">
        <f>C224</f>
        <v>0</v>
      </c>
      <c r="P224">
        <f>D224</f>
        <v>0</v>
      </c>
      <c r="Q224">
        <f>IFERROR(INDEX('zones'!$B:$B,MATCH(E224,'zones'!$C:$C,0)),"")</f>
        <v>0</v>
      </c>
      <c r="R224">
        <f>F224</f>
        <v>0</v>
      </c>
      <c r="S224">
        <f>IFERROR(INDEX('countries'!$A:$A,MATCH(G224,'countries'!$E:$E,0)),"")</f>
        <v>0</v>
      </c>
      <c r="T224">
        <f>H224</f>
        <v>0</v>
      </c>
      <c r="U224">
        <f>I224</f>
        <v>0</v>
      </c>
    </row>
    <row r="225" spans="13:21">
      <c r="M225">
        <f>A225</f>
        <v>0</v>
      </c>
      <c r="N225">
        <f>B225</f>
        <v>0</v>
      </c>
      <c r="O225">
        <f>C225</f>
        <v>0</v>
      </c>
      <c r="P225">
        <f>D225</f>
        <v>0</v>
      </c>
      <c r="Q225">
        <f>IFERROR(INDEX('zones'!$B:$B,MATCH(E225,'zones'!$C:$C,0)),"")</f>
        <v>0</v>
      </c>
      <c r="R225">
        <f>F225</f>
        <v>0</v>
      </c>
      <c r="S225">
        <f>IFERROR(INDEX('countries'!$A:$A,MATCH(G225,'countries'!$E:$E,0)),"")</f>
        <v>0</v>
      </c>
      <c r="T225">
        <f>H225</f>
        <v>0</v>
      </c>
      <c r="U225">
        <f>I225</f>
        <v>0</v>
      </c>
    </row>
    <row r="226" spans="13:21">
      <c r="M226">
        <f>A226</f>
        <v>0</v>
      </c>
      <c r="N226">
        <f>B226</f>
        <v>0</v>
      </c>
      <c r="O226">
        <f>C226</f>
        <v>0</v>
      </c>
      <c r="P226">
        <f>D226</f>
        <v>0</v>
      </c>
      <c r="Q226">
        <f>IFERROR(INDEX('zones'!$B:$B,MATCH(E226,'zones'!$C:$C,0)),"")</f>
        <v>0</v>
      </c>
      <c r="R226">
        <f>F226</f>
        <v>0</v>
      </c>
      <c r="S226">
        <f>IFERROR(INDEX('countries'!$A:$A,MATCH(G226,'countries'!$E:$E,0)),"")</f>
        <v>0</v>
      </c>
      <c r="T226">
        <f>H226</f>
        <v>0</v>
      </c>
      <c r="U226">
        <f>I226</f>
        <v>0</v>
      </c>
    </row>
    <row r="227" spans="13:21">
      <c r="M227">
        <f>A227</f>
        <v>0</v>
      </c>
      <c r="N227">
        <f>B227</f>
        <v>0</v>
      </c>
      <c r="O227">
        <f>C227</f>
        <v>0</v>
      </c>
      <c r="P227">
        <f>D227</f>
        <v>0</v>
      </c>
      <c r="Q227">
        <f>IFERROR(INDEX('zones'!$B:$B,MATCH(E227,'zones'!$C:$C,0)),"")</f>
        <v>0</v>
      </c>
      <c r="R227">
        <f>F227</f>
        <v>0</v>
      </c>
      <c r="S227">
        <f>IFERROR(INDEX('countries'!$A:$A,MATCH(G227,'countries'!$E:$E,0)),"")</f>
        <v>0</v>
      </c>
      <c r="T227">
        <f>H227</f>
        <v>0</v>
      </c>
      <c r="U227">
        <f>I227</f>
        <v>0</v>
      </c>
    </row>
    <row r="228" spans="13:21">
      <c r="M228">
        <f>A228</f>
        <v>0</v>
      </c>
      <c r="N228">
        <f>B228</f>
        <v>0</v>
      </c>
      <c r="O228">
        <f>C228</f>
        <v>0</v>
      </c>
      <c r="P228">
        <f>D228</f>
        <v>0</v>
      </c>
      <c r="Q228">
        <f>IFERROR(INDEX('zones'!$B:$B,MATCH(E228,'zones'!$C:$C,0)),"")</f>
        <v>0</v>
      </c>
      <c r="R228">
        <f>F228</f>
        <v>0</v>
      </c>
      <c r="S228">
        <f>IFERROR(INDEX('countries'!$A:$A,MATCH(G228,'countries'!$E:$E,0)),"")</f>
        <v>0</v>
      </c>
      <c r="T228">
        <f>H228</f>
        <v>0</v>
      </c>
      <c r="U228">
        <f>I228</f>
        <v>0</v>
      </c>
    </row>
    <row r="229" spans="13:21">
      <c r="M229">
        <f>A229</f>
        <v>0</v>
      </c>
      <c r="N229">
        <f>B229</f>
        <v>0</v>
      </c>
      <c r="O229">
        <f>C229</f>
        <v>0</v>
      </c>
      <c r="P229">
        <f>D229</f>
        <v>0</v>
      </c>
      <c r="Q229">
        <f>IFERROR(INDEX('zones'!$B:$B,MATCH(E229,'zones'!$C:$C,0)),"")</f>
        <v>0</v>
      </c>
      <c r="R229">
        <f>F229</f>
        <v>0</v>
      </c>
      <c r="S229">
        <f>IFERROR(INDEX('countries'!$A:$A,MATCH(G229,'countries'!$E:$E,0)),"")</f>
        <v>0</v>
      </c>
      <c r="T229">
        <f>H229</f>
        <v>0</v>
      </c>
      <c r="U229">
        <f>I229</f>
        <v>0</v>
      </c>
    </row>
    <row r="230" spans="13:21">
      <c r="M230">
        <f>A230</f>
        <v>0</v>
      </c>
      <c r="N230">
        <f>B230</f>
        <v>0</v>
      </c>
      <c r="O230">
        <f>C230</f>
        <v>0</v>
      </c>
      <c r="P230">
        <f>D230</f>
        <v>0</v>
      </c>
      <c r="Q230">
        <f>IFERROR(INDEX('zones'!$B:$B,MATCH(E230,'zones'!$C:$C,0)),"")</f>
        <v>0</v>
      </c>
      <c r="R230">
        <f>F230</f>
        <v>0</v>
      </c>
      <c r="S230">
        <f>IFERROR(INDEX('countries'!$A:$A,MATCH(G230,'countries'!$E:$E,0)),"")</f>
        <v>0</v>
      </c>
      <c r="T230">
        <f>H230</f>
        <v>0</v>
      </c>
      <c r="U230">
        <f>I230</f>
        <v>0</v>
      </c>
    </row>
    <row r="231" spans="13:21">
      <c r="M231">
        <f>A231</f>
        <v>0</v>
      </c>
      <c r="N231">
        <f>B231</f>
        <v>0</v>
      </c>
      <c r="O231">
        <f>C231</f>
        <v>0</v>
      </c>
      <c r="P231">
        <f>D231</f>
        <v>0</v>
      </c>
      <c r="Q231">
        <f>IFERROR(INDEX('zones'!$B:$B,MATCH(E231,'zones'!$C:$C,0)),"")</f>
        <v>0</v>
      </c>
      <c r="R231">
        <f>F231</f>
        <v>0</v>
      </c>
      <c r="S231">
        <f>IFERROR(INDEX('countries'!$A:$A,MATCH(G231,'countries'!$E:$E,0)),"")</f>
        <v>0</v>
      </c>
      <c r="T231">
        <f>H231</f>
        <v>0</v>
      </c>
      <c r="U231">
        <f>I231</f>
        <v>0</v>
      </c>
    </row>
    <row r="232" spans="13:21">
      <c r="M232">
        <f>A232</f>
        <v>0</v>
      </c>
      <c r="N232">
        <f>B232</f>
        <v>0</v>
      </c>
      <c r="O232">
        <f>C232</f>
        <v>0</v>
      </c>
      <c r="P232">
        <f>D232</f>
        <v>0</v>
      </c>
      <c r="Q232">
        <f>IFERROR(INDEX('zones'!$B:$B,MATCH(E232,'zones'!$C:$C,0)),"")</f>
        <v>0</v>
      </c>
      <c r="R232">
        <f>F232</f>
        <v>0</v>
      </c>
      <c r="S232">
        <f>IFERROR(INDEX('countries'!$A:$A,MATCH(G232,'countries'!$E:$E,0)),"")</f>
        <v>0</v>
      </c>
      <c r="T232">
        <f>H232</f>
        <v>0</v>
      </c>
      <c r="U232">
        <f>I232</f>
        <v>0</v>
      </c>
    </row>
    <row r="233" spans="13:21">
      <c r="M233">
        <f>A233</f>
        <v>0</v>
      </c>
      <c r="N233">
        <f>B233</f>
        <v>0</v>
      </c>
      <c r="O233">
        <f>C233</f>
        <v>0</v>
      </c>
      <c r="P233">
        <f>D233</f>
        <v>0</v>
      </c>
      <c r="Q233">
        <f>IFERROR(INDEX('zones'!$B:$B,MATCH(E233,'zones'!$C:$C,0)),"")</f>
        <v>0</v>
      </c>
      <c r="R233">
        <f>F233</f>
        <v>0</v>
      </c>
      <c r="S233">
        <f>IFERROR(INDEX('countries'!$A:$A,MATCH(G233,'countries'!$E:$E,0)),"")</f>
        <v>0</v>
      </c>
      <c r="T233">
        <f>H233</f>
        <v>0</v>
      </c>
      <c r="U233">
        <f>I233</f>
        <v>0</v>
      </c>
    </row>
    <row r="234" spans="13:21">
      <c r="M234">
        <f>A234</f>
        <v>0</v>
      </c>
      <c r="N234">
        <f>B234</f>
        <v>0</v>
      </c>
      <c r="O234">
        <f>C234</f>
        <v>0</v>
      </c>
      <c r="P234">
        <f>D234</f>
        <v>0</v>
      </c>
      <c r="Q234">
        <f>IFERROR(INDEX('zones'!$B:$B,MATCH(E234,'zones'!$C:$C,0)),"")</f>
        <v>0</v>
      </c>
      <c r="R234">
        <f>F234</f>
        <v>0</v>
      </c>
      <c r="S234">
        <f>IFERROR(INDEX('countries'!$A:$A,MATCH(G234,'countries'!$E:$E,0)),"")</f>
        <v>0</v>
      </c>
      <c r="T234">
        <f>H234</f>
        <v>0</v>
      </c>
      <c r="U234">
        <f>I234</f>
        <v>0</v>
      </c>
    </row>
    <row r="235" spans="13:21">
      <c r="M235">
        <f>A235</f>
        <v>0</v>
      </c>
      <c r="N235">
        <f>B235</f>
        <v>0</v>
      </c>
      <c r="O235">
        <f>C235</f>
        <v>0</v>
      </c>
      <c r="P235">
        <f>D235</f>
        <v>0</v>
      </c>
      <c r="Q235">
        <f>IFERROR(INDEX('zones'!$B:$B,MATCH(E235,'zones'!$C:$C,0)),"")</f>
        <v>0</v>
      </c>
      <c r="R235">
        <f>F235</f>
        <v>0</v>
      </c>
      <c r="S235">
        <f>IFERROR(INDEX('countries'!$A:$A,MATCH(G235,'countries'!$E:$E,0)),"")</f>
        <v>0</v>
      </c>
      <c r="T235">
        <f>H235</f>
        <v>0</v>
      </c>
      <c r="U235">
        <f>I235</f>
        <v>0</v>
      </c>
    </row>
    <row r="236" spans="13:21">
      <c r="M236">
        <f>A236</f>
        <v>0</v>
      </c>
      <c r="N236">
        <f>B236</f>
        <v>0</v>
      </c>
      <c r="O236">
        <f>C236</f>
        <v>0</v>
      </c>
      <c r="P236">
        <f>D236</f>
        <v>0</v>
      </c>
      <c r="Q236">
        <f>IFERROR(INDEX('zones'!$B:$B,MATCH(E236,'zones'!$C:$C,0)),"")</f>
        <v>0</v>
      </c>
      <c r="R236">
        <f>F236</f>
        <v>0</v>
      </c>
      <c r="S236">
        <f>IFERROR(INDEX('countries'!$A:$A,MATCH(G236,'countries'!$E:$E,0)),"")</f>
        <v>0</v>
      </c>
      <c r="T236">
        <f>H236</f>
        <v>0</v>
      </c>
      <c r="U236">
        <f>I236</f>
        <v>0</v>
      </c>
    </row>
    <row r="237" spans="13:21">
      <c r="M237">
        <f>A237</f>
        <v>0</v>
      </c>
      <c r="N237">
        <f>B237</f>
        <v>0</v>
      </c>
      <c r="O237">
        <f>C237</f>
        <v>0</v>
      </c>
      <c r="P237">
        <f>D237</f>
        <v>0</v>
      </c>
      <c r="Q237">
        <f>IFERROR(INDEX('zones'!$B:$B,MATCH(E237,'zones'!$C:$C,0)),"")</f>
        <v>0</v>
      </c>
      <c r="R237">
        <f>F237</f>
        <v>0</v>
      </c>
      <c r="S237">
        <f>IFERROR(INDEX('countries'!$A:$A,MATCH(G237,'countries'!$E:$E,0)),"")</f>
        <v>0</v>
      </c>
      <c r="T237">
        <f>H237</f>
        <v>0</v>
      </c>
      <c r="U237">
        <f>I237</f>
        <v>0</v>
      </c>
    </row>
    <row r="238" spans="13:21">
      <c r="M238">
        <f>A238</f>
        <v>0</v>
      </c>
      <c r="N238">
        <f>B238</f>
        <v>0</v>
      </c>
      <c r="O238">
        <f>C238</f>
        <v>0</v>
      </c>
      <c r="P238">
        <f>D238</f>
        <v>0</v>
      </c>
      <c r="Q238">
        <f>IFERROR(INDEX('zones'!$B:$B,MATCH(E238,'zones'!$C:$C,0)),"")</f>
        <v>0</v>
      </c>
      <c r="R238">
        <f>F238</f>
        <v>0</v>
      </c>
      <c r="S238">
        <f>IFERROR(INDEX('countries'!$A:$A,MATCH(G238,'countries'!$E:$E,0)),"")</f>
        <v>0</v>
      </c>
      <c r="T238">
        <f>H238</f>
        <v>0</v>
      </c>
      <c r="U238">
        <f>I238</f>
        <v>0</v>
      </c>
    </row>
    <row r="239" spans="13:21">
      <c r="M239">
        <f>A239</f>
        <v>0</v>
      </c>
      <c r="N239">
        <f>B239</f>
        <v>0</v>
      </c>
      <c r="O239">
        <f>C239</f>
        <v>0</v>
      </c>
      <c r="P239">
        <f>D239</f>
        <v>0</v>
      </c>
      <c r="Q239">
        <f>IFERROR(INDEX('zones'!$B:$B,MATCH(E239,'zones'!$C:$C,0)),"")</f>
        <v>0</v>
      </c>
      <c r="R239">
        <f>F239</f>
        <v>0</v>
      </c>
      <c r="S239">
        <f>IFERROR(INDEX('countries'!$A:$A,MATCH(G239,'countries'!$E:$E,0)),"")</f>
        <v>0</v>
      </c>
      <c r="T239">
        <f>H239</f>
        <v>0</v>
      </c>
      <c r="U239">
        <f>I239</f>
        <v>0</v>
      </c>
    </row>
    <row r="240" spans="13:21">
      <c r="M240">
        <f>A240</f>
        <v>0</v>
      </c>
      <c r="N240">
        <f>B240</f>
        <v>0</v>
      </c>
      <c r="O240">
        <f>C240</f>
        <v>0</v>
      </c>
      <c r="P240">
        <f>D240</f>
        <v>0</v>
      </c>
      <c r="Q240">
        <f>IFERROR(INDEX('zones'!$B:$B,MATCH(E240,'zones'!$C:$C,0)),"")</f>
        <v>0</v>
      </c>
      <c r="R240">
        <f>F240</f>
        <v>0</v>
      </c>
      <c r="S240">
        <f>IFERROR(INDEX('countries'!$A:$A,MATCH(G240,'countries'!$E:$E,0)),"")</f>
        <v>0</v>
      </c>
      <c r="T240">
        <f>H240</f>
        <v>0</v>
      </c>
      <c r="U240">
        <f>I240</f>
        <v>0</v>
      </c>
    </row>
    <row r="241" spans="13:21">
      <c r="M241">
        <f>A241</f>
        <v>0</v>
      </c>
      <c r="N241">
        <f>B241</f>
        <v>0</v>
      </c>
      <c r="O241">
        <f>C241</f>
        <v>0</v>
      </c>
      <c r="P241">
        <f>D241</f>
        <v>0</v>
      </c>
      <c r="Q241">
        <f>IFERROR(INDEX('zones'!$B:$B,MATCH(E241,'zones'!$C:$C,0)),"")</f>
        <v>0</v>
      </c>
      <c r="R241">
        <f>F241</f>
        <v>0</v>
      </c>
      <c r="S241">
        <f>IFERROR(INDEX('countries'!$A:$A,MATCH(G241,'countries'!$E:$E,0)),"")</f>
        <v>0</v>
      </c>
      <c r="T241">
        <f>H241</f>
        <v>0</v>
      </c>
      <c r="U241">
        <f>I241</f>
        <v>0</v>
      </c>
    </row>
    <row r="242" spans="13:21">
      <c r="M242">
        <f>A242</f>
        <v>0</v>
      </c>
      <c r="N242">
        <f>B242</f>
        <v>0</v>
      </c>
      <c r="O242">
        <f>C242</f>
        <v>0</v>
      </c>
      <c r="P242">
        <f>D242</f>
        <v>0</v>
      </c>
      <c r="Q242">
        <f>IFERROR(INDEX('zones'!$B:$B,MATCH(E242,'zones'!$C:$C,0)),"")</f>
        <v>0</v>
      </c>
      <c r="R242">
        <f>F242</f>
        <v>0</v>
      </c>
      <c r="S242">
        <f>IFERROR(INDEX('countries'!$A:$A,MATCH(G242,'countries'!$E:$E,0)),"")</f>
        <v>0</v>
      </c>
      <c r="T242">
        <f>H242</f>
        <v>0</v>
      </c>
      <c r="U242">
        <f>I242</f>
        <v>0</v>
      </c>
    </row>
    <row r="243" spans="13:21">
      <c r="M243">
        <f>A243</f>
        <v>0</v>
      </c>
      <c r="N243">
        <f>B243</f>
        <v>0</v>
      </c>
      <c r="O243">
        <f>C243</f>
        <v>0</v>
      </c>
      <c r="P243">
        <f>D243</f>
        <v>0</v>
      </c>
      <c r="Q243">
        <f>IFERROR(INDEX('zones'!$B:$B,MATCH(E243,'zones'!$C:$C,0)),"")</f>
        <v>0</v>
      </c>
      <c r="R243">
        <f>F243</f>
        <v>0</v>
      </c>
      <c r="S243">
        <f>IFERROR(INDEX('countries'!$A:$A,MATCH(G243,'countries'!$E:$E,0)),"")</f>
        <v>0</v>
      </c>
      <c r="T243">
        <f>H243</f>
        <v>0</v>
      </c>
      <c r="U243">
        <f>I243</f>
        <v>0</v>
      </c>
    </row>
    <row r="244" spans="13:21">
      <c r="M244">
        <f>A244</f>
        <v>0</v>
      </c>
      <c r="N244">
        <f>B244</f>
        <v>0</v>
      </c>
      <c r="O244">
        <f>C244</f>
        <v>0</v>
      </c>
      <c r="P244">
        <f>D244</f>
        <v>0</v>
      </c>
      <c r="Q244">
        <f>IFERROR(INDEX('zones'!$B:$B,MATCH(E244,'zones'!$C:$C,0)),"")</f>
        <v>0</v>
      </c>
      <c r="R244">
        <f>F244</f>
        <v>0</v>
      </c>
      <c r="S244">
        <f>IFERROR(INDEX('countries'!$A:$A,MATCH(G244,'countries'!$E:$E,0)),"")</f>
        <v>0</v>
      </c>
      <c r="T244">
        <f>H244</f>
        <v>0</v>
      </c>
      <c r="U244">
        <f>I244</f>
        <v>0</v>
      </c>
    </row>
    <row r="245" spans="13:21">
      <c r="M245">
        <f>A245</f>
        <v>0</v>
      </c>
      <c r="N245">
        <f>B245</f>
        <v>0</v>
      </c>
      <c r="O245">
        <f>C245</f>
        <v>0</v>
      </c>
      <c r="P245">
        <f>D245</f>
        <v>0</v>
      </c>
      <c r="Q245">
        <f>IFERROR(INDEX('zones'!$B:$B,MATCH(E245,'zones'!$C:$C,0)),"")</f>
        <v>0</v>
      </c>
      <c r="R245">
        <f>F245</f>
        <v>0</v>
      </c>
      <c r="S245">
        <f>IFERROR(INDEX('countries'!$A:$A,MATCH(G245,'countries'!$E:$E,0)),"")</f>
        <v>0</v>
      </c>
      <c r="T245">
        <f>H245</f>
        <v>0</v>
      </c>
      <c r="U245">
        <f>I245</f>
        <v>0</v>
      </c>
    </row>
    <row r="246" spans="13:21">
      <c r="M246">
        <f>A246</f>
        <v>0</v>
      </c>
      <c r="N246">
        <f>B246</f>
        <v>0</v>
      </c>
      <c r="O246">
        <f>C246</f>
        <v>0</v>
      </c>
      <c r="P246">
        <f>D246</f>
        <v>0</v>
      </c>
      <c r="Q246">
        <f>IFERROR(INDEX('zones'!$B:$B,MATCH(E246,'zones'!$C:$C,0)),"")</f>
        <v>0</v>
      </c>
      <c r="R246">
        <f>F246</f>
        <v>0</v>
      </c>
      <c r="S246">
        <f>IFERROR(INDEX('countries'!$A:$A,MATCH(G246,'countries'!$E:$E,0)),"")</f>
        <v>0</v>
      </c>
      <c r="T246">
        <f>H246</f>
        <v>0</v>
      </c>
      <c r="U246">
        <f>I246</f>
        <v>0</v>
      </c>
    </row>
    <row r="247" spans="13:21">
      <c r="M247">
        <f>A247</f>
        <v>0</v>
      </c>
      <c r="N247">
        <f>B247</f>
        <v>0</v>
      </c>
      <c r="O247">
        <f>C247</f>
        <v>0</v>
      </c>
      <c r="P247">
        <f>D247</f>
        <v>0</v>
      </c>
      <c r="Q247">
        <f>IFERROR(INDEX('zones'!$B:$B,MATCH(E247,'zones'!$C:$C,0)),"")</f>
        <v>0</v>
      </c>
      <c r="R247">
        <f>F247</f>
        <v>0</v>
      </c>
      <c r="S247">
        <f>IFERROR(INDEX('countries'!$A:$A,MATCH(G247,'countries'!$E:$E,0)),"")</f>
        <v>0</v>
      </c>
      <c r="T247">
        <f>H247</f>
        <v>0</v>
      </c>
      <c r="U247">
        <f>I247</f>
        <v>0</v>
      </c>
    </row>
    <row r="248" spans="13:21">
      <c r="M248">
        <f>A248</f>
        <v>0</v>
      </c>
      <c r="N248">
        <f>B248</f>
        <v>0</v>
      </c>
      <c r="O248">
        <f>C248</f>
        <v>0</v>
      </c>
      <c r="P248">
        <f>D248</f>
        <v>0</v>
      </c>
      <c r="Q248">
        <f>IFERROR(INDEX('zones'!$B:$B,MATCH(E248,'zones'!$C:$C,0)),"")</f>
        <v>0</v>
      </c>
      <c r="R248">
        <f>F248</f>
        <v>0</v>
      </c>
      <c r="S248">
        <f>IFERROR(INDEX('countries'!$A:$A,MATCH(G248,'countries'!$E:$E,0)),"")</f>
        <v>0</v>
      </c>
      <c r="T248">
        <f>H248</f>
        <v>0</v>
      </c>
      <c r="U248">
        <f>I248</f>
        <v>0</v>
      </c>
    </row>
    <row r="249" spans="13:21">
      <c r="M249">
        <f>A249</f>
        <v>0</v>
      </c>
      <c r="N249">
        <f>B249</f>
        <v>0</v>
      </c>
      <c r="O249">
        <f>C249</f>
        <v>0</v>
      </c>
      <c r="P249">
        <f>D249</f>
        <v>0</v>
      </c>
      <c r="Q249">
        <f>IFERROR(INDEX('zones'!$B:$B,MATCH(E249,'zones'!$C:$C,0)),"")</f>
        <v>0</v>
      </c>
      <c r="R249">
        <f>F249</f>
        <v>0</v>
      </c>
      <c r="S249">
        <f>IFERROR(INDEX('countries'!$A:$A,MATCH(G249,'countries'!$E:$E,0)),"")</f>
        <v>0</v>
      </c>
      <c r="T249">
        <f>H249</f>
        <v>0</v>
      </c>
      <c r="U249">
        <f>I249</f>
        <v>0</v>
      </c>
    </row>
    <row r="250" spans="13:21">
      <c r="M250">
        <f>A250</f>
        <v>0</v>
      </c>
      <c r="N250">
        <f>B250</f>
        <v>0</v>
      </c>
      <c r="O250">
        <f>C250</f>
        <v>0</v>
      </c>
      <c r="P250">
        <f>D250</f>
        <v>0</v>
      </c>
      <c r="Q250">
        <f>IFERROR(INDEX('zones'!$B:$B,MATCH(E250,'zones'!$C:$C,0)),"")</f>
        <v>0</v>
      </c>
      <c r="R250">
        <f>F250</f>
        <v>0</v>
      </c>
      <c r="S250">
        <f>IFERROR(INDEX('countries'!$A:$A,MATCH(G250,'countries'!$E:$E,0)),"")</f>
        <v>0</v>
      </c>
      <c r="T250">
        <f>H250</f>
        <v>0</v>
      </c>
      <c r="U250">
        <f>I250</f>
        <v>0</v>
      </c>
    </row>
    <row r="251" spans="13:21">
      <c r="M251">
        <f>A251</f>
        <v>0</v>
      </c>
      <c r="N251">
        <f>B251</f>
        <v>0</v>
      </c>
      <c r="O251">
        <f>C251</f>
        <v>0</v>
      </c>
      <c r="P251">
        <f>D251</f>
        <v>0</v>
      </c>
      <c r="Q251">
        <f>IFERROR(INDEX('zones'!$B:$B,MATCH(E251,'zones'!$C:$C,0)),"")</f>
        <v>0</v>
      </c>
      <c r="R251">
        <f>F251</f>
        <v>0</v>
      </c>
      <c r="S251">
        <f>IFERROR(INDEX('countries'!$A:$A,MATCH(G251,'countries'!$E:$E,0)),"")</f>
        <v>0</v>
      </c>
      <c r="T251">
        <f>H251</f>
        <v>0</v>
      </c>
      <c r="U251">
        <f>I251</f>
        <v>0</v>
      </c>
    </row>
    <row r="252" spans="13:21">
      <c r="M252">
        <f>A252</f>
        <v>0</v>
      </c>
      <c r="N252">
        <f>B252</f>
        <v>0</v>
      </c>
      <c r="O252">
        <f>C252</f>
        <v>0</v>
      </c>
      <c r="P252">
        <f>D252</f>
        <v>0</v>
      </c>
      <c r="Q252">
        <f>IFERROR(INDEX('zones'!$B:$B,MATCH(E252,'zones'!$C:$C,0)),"")</f>
        <v>0</v>
      </c>
      <c r="R252">
        <f>F252</f>
        <v>0</v>
      </c>
      <c r="S252">
        <f>IFERROR(INDEX('countries'!$A:$A,MATCH(G252,'countries'!$E:$E,0)),"")</f>
        <v>0</v>
      </c>
      <c r="T252">
        <f>H252</f>
        <v>0</v>
      </c>
      <c r="U252">
        <f>I252</f>
        <v>0</v>
      </c>
    </row>
    <row r="253" spans="13:21">
      <c r="M253">
        <f>A253</f>
        <v>0</v>
      </c>
      <c r="N253">
        <f>B253</f>
        <v>0</v>
      </c>
      <c r="O253">
        <f>C253</f>
        <v>0</v>
      </c>
      <c r="P253">
        <f>D253</f>
        <v>0</v>
      </c>
      <c r="Q253">
        <f>IFERROR(INDEX('zones'!$B:$B,MATCH(E253,'zones'!$C:$C,0)),"")</f>
        <v>0</v>
      </c>
      <c r="R253">
        <f>F253</f>
        <v>0</v>
      </c>
      <c r="S253">
        <f>IFERROR(INDEX('countries'!$A:$A,MATCH(G253,'countries'!$E:$E,0)),"")</f>
        <v>0</v>
      </c>
      <c r="T253">
        <f>H253</f>
        <v>0</v>
      </c>
      <c r="U253">
        <f>I253</f>
        <v>0</v>
      </c>
    </row>
    <row r="254" spans="13:21">
      <c r="M254">
        <f>A254</f>
        <v>0</v>
      </c>
      <c r="N254">
        <f>B254</f>
        <v>0</v>
      </c>
      <c r="O254">
        <f>C254</f>
        <v>0</v>
      </c>
      <c r="P254">
        <f>D254</f>
        <v>0</v>
      </c>
      <c r="Q254">
        <f>IFERROR(INDEX('zones'!$B:$B,MATCH(E254,'zones'!$C:$C,0)),"")</f>
        <v>0</v>
      </c>
      <c r="R254">
        <f>F254</f>
        <v>0</v>
      </c>
      <c r="S254">
        <f>IFERROR(INDEX('countries'!$A:$A,MATCH(G254,'countries'!$E:$E,0)),"")</f>
        <v>0</v>
      </c>
      <c r="T254">
        <f>H254</f>
        <v>0</v>
      </c>
      <c r="U254">
        <f>I254</f>
        <v>0</v>
      </c>
    </row>
    <row r="255" spans="13:21">
      <c r="M255">
        <f>A255</f>
        <v>0</v>
      </c>
      <c r="N255">
        <f>B255</f>
        <v>0</v>
      </c>
      <c r="O255">
        <f>C255</f>
        <v>0</v>
      </c>
      <c r="P255">
        <f>D255</f>
        <v>0</v>
      </c>
      <c r="Q255">
        <f>IFERROR(INDEX('zones'!$B:$B,MATCH(E255,'zones'!$C:$C,0)),"")</f>
        <v>0</v>
      </c>
      <c r="R255">
        <f>F255</f>
        <v>0</v>
      </c>
      <c r="S255">
        <f>IFERROR(INDEX('countries'!$A:$A,MATCH(G255,'countries'!$E:$E,0)),"")</f>
        <v>0</v>
      </c>
      <c r="T255">
        <f>H255</f>
        <v>0</v>
      </c>
      <c r="U255">
        <f>I255</f>
        <v>0</v>
      </c>
    </row>
    <row r="256" spans="13:21">
      <c r="M256">
        <f>A256</f>
        <v>0</v>
      </c>
      <c r="N256">
        <f>B256</f>
        <v>0</v>
      </c>
      <c r="O256">
        <f>C256</f>
        <v>0</v>
      </c>
      <c r="P256">
        <f>D256</f>
        <v>0</v>
      </c>
      <c r="Q256">
        <f>IFERROR(INDEX('zones'!$B:$B,MATCH(E256,'zones'!$C:$C,0)),"")</f>
        <v>0</v>
      </c>
      <c r="R256">
        <f>F256</f>
        <v>0</v>
      </c>
      <c r="S256">
        <f>IFERROR(INDEX('countries'!$A:$A,MATCH(G256,'countries'!$E:$E,0)),"")</f>
        <v>0</v>
      </c>
      <c r="T256">
        <f>H256</f>
        <v>0</v>
      </c>
      <c r="U256">
        <f>I256</f>
        <v>0</v>
      </c>
    </row>
    <row r="257" spans="13:21">
      <c r="M257">
        <f>A257</f>
        <v>0</v>
      </c>
      <c r="N257">
        <f>B257</f>
        <v>0</v>
      </c>
      <c r="O257">
        <f>C257</f>
        <v>0</v>
      </c>
      <c r="P257">
        <f>D257</f>
        <v>0</v>
      </c>
      <c r="Q257">
        <f>IFERROR(INDEX('zones'!$B:$B,MATCH(E257,'zones'!$C:$C,0)),"")</f>
        <v>0</v>
      </c>
      <c r="R257">
        <f>F257</f>
        <v>0</v>
      </c>
      <c r="S257">
        <f>IFERROR(INDEX('countries'!$A:$A,MATCH(G257,'countries'!$E:$E,0)),"")</f>
        <v>0</v>
      </c>
      <c r="T257">
        <f>H257</f>
        <v>0</v>
      </c>
      <c r="U257">
        <f>I257</f>
        <v>0</v>
      </c>
    </row>
    <row r="258" spans="13:21">
      <c r="M258">
        <f>A258</f>
        <v>0</v>
      </c>
      <c r="N258">
        <f>B258</f>
        <v>0</v>
      </c>
      <c r="O258">
        <f>C258</f>
        <v>0</v>
      </c>
      <c r="P258">
        <f>D258</f>
        <v>0</v>
      </c>
      <c r="Q258">
        <f>IFERROR(INDEX('zones'!$B:$B,MATCH(E258,'zones'!$C:$C,0)),"")</f>
        <v>0</v>
      </c>
      <c r="R258">
        <f>F258</f>
        <v>0</v>
      </c>
      <c r="S258">
        <f>IFERROR(INDEX('countries'!$A:$A,MATCH(G258,'countries'!$E:$E,0)),"")</f>
        <v>0</v>
      </c>
      <c r="T258">
        <f>H258</f>
        <v>0</v>
      </c>
      <c r="U258">
        <f>I258</f>
        <v>0</v>
      </c>
    </row>
    <row r="259" spans="13:21">
      <c r="M259">
        <f>A259</f>
        <v>0</v>
      </c>
      <c r="N259">
        <f>B259</f>
        <v>0</v>
      </c>
      <c r="O259">
        <f>C259</f>
        <v>0</v>
      </c>
      <c r="P259">
        <f>D259</f>
        <v>0</v>
      </c>
      <c r="Q259">
        <f>IFERROR(INDEX('zones'!$B:$B,MATCH(E259,'zones'!$C:$C,0)),"")</f>
        <v>0</v>
      </c>
      <c r="R259">
        <f>F259</f>
        <v>0</v>
      </c>
      <c r="S259">
        <f>IFERROR(INDEX('countries'!$A:$A,MATCH(G259,'countries'!$E:$E,0)),"")</f>
        <v>0</v>
      </c>
      <c r="T259">
        <f>H259</f>
        <v>0</v>
      </c>
      <c r="U259">
        <f>I259</f>
        <v>0</v>
      </c>
    </row>
    <row r="260" spans="13:21">
      <c r="M260">
        <f>A260</f>
        <v>0</v>
      </c>
      <c r="N260">
        <f>B260</f>
        <v>0</v>
      </c>
      <c r="O260">
        <f>C260</f>
        <v>0</v>
      </c>
      <c r="P260">
        <f>D260</f>
        <v>0</v>
      </c>
      <c r="Q260">
        <f>IFERROR(INDEX('zones'!$B:$B,MATCH(E260,'zones'!$C:$C,0)),"")</f>
        <v>0</v>
      </c>
      <c r="R260">
        <f>F260</f>
        <v>0</v>
      </c>
      <c r="S260">
        <f>IFERROR(INDEX('countries'!$A:$A,MATCH(G260,'countries'!$E:$E,0)),"")</f>
        <v>0</v>
      </c>
      <c r="T260">
        <f>H260</f>
        <v>0</v>
      </c>
      <c r="U260">
        <f>I260</f>
        <v>0</v>
      </c>
    </row>
    <row r="261" spans="13:21">
      <c r="M261">
        <f>A261</f>
        <v>0</v>
      </c>
      <c r="N261">
        <f>B261</f>
        <v>0</v>
      </c>
      <c r="O261">
        <f>C261</f>
        <v>0</v>
      </c>
      <c r="P261">
        <f>D261</f>
        <v>0</v>
      </c>
      <c r="Q261">
        <f>IFERROR(INDEX('zones'!$B:$B,MATCH(E261,'zones'!$C:$C,0)),"")</f>
        <v>0</v>
      </c>
      <c r="R261">
        <f>F261</f>
        <v>0</v>
      </c>
      <c r="S261">
        <f>IFERROR(INDEX('countries'!$A:$A,MATCH(G261,'countries'!$E:$E,0)),"")</f>
        <v>0</v>
      </c>
      <c r="T261">
        <f>H261</f>
        <v>0</v>
      </c>
      <c r="U261">
        <f>I261</f>
        <v>0</v>
      </c>
    </row>
    <row r="262" spans="13:21">
      <c r="M262">
        <f>A262</f>
        <v>0</v>
      </c>
      <c r="N262">
        <f>B262</f>
        <v>0</v>
      </c>
      <c r="O262">
        <f>C262</f>
        <v>0</v>
      </c>
      <c r="P262">
        <f>D262</f>
        <v>0</v>
      </c>
      <c r="Q262">
        <f>IFERROR(INDEX('zones'!$B:$B,MATCH(E262,'zones'!$C:$C,0)),"")</f>
        <v>0</v>
      </c>
      <c r="R262">
        <f>F262</f>
        <v>0</v>
      </c>
      <c r="S262">
        <f>IFERROR(INDEX('countries'!$A:$A,MATCH(G262,'countries'!$E:$E,0)),"")</f>
        <v>0</v>
      </c>
      <c r="T262">
        <f>H262</f>
        <v>0</v>
      </c>
      <c r="U262">
        <f>I262</f>
        <v>0</v>
      </c>
    </row>
    <row r="263" spans="13:21">
      <c r="M263">
        <f>A263</f>
        <v>0</v>
      </c>
      <c r="N263">
        <f>B263</f>
        <v>0</v>
      </c>
      <c r="O263">
        <f>C263</f>
        <v>0</v>
      </c>
      <c r="P263">
        <f>D263</f>
        <v>0</v>
      </c>
      <c r="Q263">
        <f>IFERROR(INDEX('zones'!$B:$B,MATCH(E263,'zones'!$C:$C,0)),"")</f>
        <v>0</v>
      </c>
      <c r="R263">
        <f>F263</f>
        <v>0</v>
      </c>
      <c r="S263">
        <f>IFERROR(INDEX('countries'!$A:$A,MATCH(G263,'countries'!$E:$E,0)),"")</f>
        <v>0</v>
      </c>
      <c r="T263">
        <f>H263</f>
        <v>0</v>
      </c>
      <c r="U263">
        <f>I263</f>
        <v>0</v>
      </c>
    </row>
    <row r="264" spans="13:21">
      <c r="M264">
        <f>A264</f>
        <v>0</v>
      </c>
      <c r="N264">
        <f>B264</f>
        <v>0</v>
      </c>
      <c r="O264">
        <f>C264</f>
        <v>0</v>
      </c>
      <c r="P264">
        <f>D264</f>
        <v>0</v>
      </c>
      <c r="Q264">
        <f>IFERROR(INDEX('zones'!$B:$B,MATCH(E264,'zones'!$C:$C,0)),"")</f>
        <v>0</v>
      </c>
      <c r="R264">
        <f>F264</f>
        <v>0</v>
      </c>
      <c r="S264">
        <f>IFERROR(INDEX('countries'!$A:$A,MATCH(G264,'countries'!$E:$E,0)),"")</f>
        <v>0</v>
      </c>
      <c r="T264">
        <f>H264</f>
        <v>0</v>
      </c>
      <c r="U264">
        <f>I264</f>
        <v>0</v>
      </c>
    </row>
    <row r="265" spans="13:21">
      <c r="M265">
        <f>A265</f>
        <v>0</v>
      </c>
      <c r="N265">
        <f>B265</f>
        <v>0</v>
      </c>
      <c r="O265">
        <f>C265</f>
        <v>0</v>
      </c>
      <c r="P265">
        <f>D265</f>
        <v>0</v>
      </c>
      <c r="Q265">
        <f>IFERROR(INDEX('zones'!$B:$B,MATCH(E265,'zones'!$C:$C,0)),"")</f>
        <v>0</v>
      </c>
      <c r="R265">
        <f>F265</f>
        <v>0</v>
      </c>
      <c r="S265">
        <f>IFERROR(INDEX('countries'!$A:$A,MATCH(G265,'countries'!$E:$E,0)),"")</f>
        <v>0</v>
      </c>
      <c r="T265">
        <f>H265</f>
        <v>0</v>
      </c>
      <c r="U265">
        <f>I265</f>
        <v>0</v>
      </c>
    </row>
    <row r="266" spans="13:21">
      <c r="M266">
        <f>A266</f>
        <v>0</v>
      </c>
      <c r="N266">
        <f>B266</f>
        <v>0</v>
      </c>
      <c r="O266">
        <f>C266</f>
        <v>0</v>
      </c>
      <c r="P266">
        <f>D266</f>
        <v>0</v>
      </c>
      <c r="Q266">
        <f>IFERROR(INDEX('zones'!$B:$B,MATCH(E266,'zones'!$C:$C,0)),"")</f>
        <v>0</v>
      </c>
      <c r="R266">
        <f>F266</f>
        <v>0</v>
      </c>
      <c r="S266">
        <f>IFERROR(INDEX('countries'!$A:$A,MATCH(G266,'countries'!$E:$E,0)),"")</f>
        <v>0</v>
      </c>
      <c r="T266">
        <f>H266</f>
        <v>0</v>
      </c>
      <c r="U266">
        <f>I266</f>
        <v>0</v>
      </c>
    </row>
    <row r="267" spans="13:21">
      <c r="M267">
        <f>A267</f>
        <v>0</v>
      </c>
      <c r="N267">
        <f>B267</f>
        <v>0</v>
      </c>
      <c r="O267">
        <f>C267</f>
        <v>0</v>
      </c>
      <c r="P267">
        <f>D267</f>
        <v>0</v>
      </c>
      <c r="Q267">
        <f>IFERROR(INDEX('zones'!$B:$B,MATCH(E267,'zones'!$C:$C,0)),"")</f>
        <v>0</v>
      </c>
      <c r="R267">
        <f>F267</f>
        <v>0</v>
      </c>
      <c r="S267">
        <f>IFERROR(INDEX('countries'!$A:$A,MATCH(G267,'countries'!$E:$E,0)),"")</f>
        <v>0</v>
      </c>
      <c r="T267">
        <f>H267</f>
        <v>0</v>
      </c>
      <c r="U267">
        <f>I267</f>
        <v>0</v>
      </c>
    </row>
    <row r="268" spans="13:21">
      <c r="M268">
        <f>A268</f>
        <v>0</v>
      </c>
      <c r="N268">
        <f>B268</f>
        <v>0</v>
      </c>
      <c r="O268">
        <f>C268</f>
        <v>0</v>
      </c>
      <c r="P268">
        <f>D268</f>
        <v>0</v>
      </c>
      <c r="Q268">
        <f>IFERROR(INDEX('zones'!$B:$B,MATCH(E268,'zones'!$C:$C,0)),"")</f>
        <v>0</v>
      </c>
      <c r="R268">
        <f>F268</f>
        <v>0</v>
      </c>
      <c r="S268">
        <f>IFERROR(INDEX('countries'!$A:$A,MATCH(G268,'countries'!$E:$E,0)),"")</f>
        <v>0</v>
      </c>
      <c r="T268">
        <f>H268</f>
        <v>0</v>
      </c>
      <c r="U268">
        <f>I268</f>
        <v>0</v>
      </c>
    </row>
    <row r="269" spans="13:21">
      <c r="M269">
        <f>A269</f>
        <v>0</v>
      </c>
      <c r="N269">
        <f>B269</f>
        <v>0</v>
      </c>
      <c r="O269">
        <f>C269</f>
        <v>0</v>
      </c>
      <c r="P269">
        <f>D269</f>
        <v>0</v>
      </c>
      <c r="Q269">
        <f>IFERROR(INDEX('zones'!$B:$B,MATCH(E269,'zones'!$C:$C,0)),"")</f>
        <v>0</v>
      </c>
      <c r="R269">
        <f>F269</f>
        <v>0</v>
      </c>
      <c r="S269">
        <f>IFERROR(INDEX('countries'!$A:$A,MATCH(G269,'countries'!$E:$E,0)),"")</f>
        <v>0</v>
      </c>
      <c r="T269">
        <f>H269</f>
        <v>0</v>
      </c>
      <c r="U269">
        <f>I269</f>
        <v>0</v>
      </c>
    </row>
    <row r="270" spans="13:21">
      <c r="M270">
        <f>A270</f>
        <v>0</v>
      </c>
      <c r="N270">
        <f>B270</f>
        <v>0</v>
      </c>
      <c r="O270">
        <f>C270</f>
        <v>0</v>
      </c>
      <c r="P270">
        <f>D270</f>
        <v>0</v>
      </c>
      <c r="Q270">
        <f>IFERROR(INDEX('zones'!$B:$B,MATCH(E270,'zones'!$C:$C,0)),"")</f>
        <v>0</v>
      </c>
      <c r="R270">
        <f>F270</f>
        <v>0</v>
      </c>
      <c r="S270">
        <f>IFERROR(INDEX('countries'!$A:$A,MATCH(G270,'countries'!$E:$E,0)),"")</f>
        <v>0</v>
      </c>
      <c r="T270">
        <f>H270</f>
        <v>0</v>
      </c>
      <c r="U270">
        <f>I270</f>
        <v>0</v>
      </c>
    </row>
    <row r="271" spans="13:21">
      <c r="M271">
        <f>A271</f>
        <v>0</v>
      </c>
      <c r="N271">
        <f>B271</f>
        <v>0</v>
      </c>
      <c r="O271">
        <f>C271</f>
        <v>0</v>
      </c>
      <c r="P271">
        <f>D271</f>
        <v>0</v>
      </c>
      <c r="Q271">
        <f>IFERROR(INDEX('zones'!$B:$B,MATCH(E271,'zones'!$C:$C,0)),"")</f>
        <v>0</v>
      </c>
      <c r="R271">
        <f>F271</f>
        <v>0</v>
      </c>
      <c r="S271">
        <f>IFERROR(INDEX('countries'!$A:$A,MATCH(G271,'countries'!$E:$E,0)),"")</f>
        <v>0</v>
      </c>
      <c r="T271">
        <f>H271</f>
        <v>0</v>
      </c>
      <c r="U271">
        <f>I271</f>
        <v>0</v>
      </c>
    </row>
    <row r="272" spans="13:21">
      <c r="M272">
        <f>A272</f>
        <v>0</v>
      </c>
      <c r="N272">
        <f>B272</f>
        <v>0</v>
      </c>
      <c r="O272">
        <f>C272</f>
        <v>0</v>
      </c>
      <c r="P272">
        <f>D272</f>
        <v>0</v>
      </c>
      <c r="Q272">
        <f>IFERROR(INDEX('zones'!$B:$B,MATCH(E272,'zones'!$C:$C,0)),"")</f>
        <v>0</v>
      </c>
      <c r="R272">
        <f>F272</f>
        <v>0</v>
      </c>
      <c r="S272">
        <f>IFERROR(INDEX('countries'!$A:$A,MATCH(G272,'countries'!$E:$E,0)),"")</f>
        <v>0</v>
      </c>
      <c r="T272">
        <f>H272</f>
        <v>0</v>
      </c>
      <c r="U272">
        <f>I272</f>
        <v>0</v>
      </c>
    </row>
    <row r="273" spans="13:21">
      <c r="M273">
        <f>A273</f>
        <v>0</v>
      </c>
      <c r="N273">
        <f>B273</f>
        <v>0</v>
      </c>
      <c r="O273">
        <f>C273</f>
        <v>0</v>
      </c>
      <c r="P273">
        <f>D273</f>
        <v>0</v>
      </c>
      <c r="Q273">
        <f>IFERROR(INDEX('zones'!$B:$B,MATCH(E273,'zones'!$C:$C,0)),"")</f>
        <v>0</v>
      </c>
      <c r="R273">
        <f>F273</f>
        <v>0</v>
      </c>
      <c r="S273">
        <f>IFERROR(INDEX('countries'!$A:$A,MATCH(G273,'countries'!$E:$E,0)),"")</f>
        <v>0</v>
      </c>
      <c r="T273">
        <f>H273</f>
        <v>0</v>
      </c>
      <c r="U273">
        <f>I273</f>
        <v>0</v>
      </c>
    </row>
    <row r="274" spans="13:21">
      <c r="M274">
        <f>A274</f>
        <v>0</v>
      </c>
      <c r="N274">
        <f>B274</f>
        <v>0</v>
      </c>
      <c r="O274">
        <f>C274</f>
        <v>0</v>
      </c>
      <c r="P274">
        <f>D274</f>
        <v>0</v>
      </c>
      <c r="Q274">
        <f>IFERROR(INDEX('zones'!$B:$B,MATCH(E274,'zones'!$C:$C,0)),"")</f>
        <v>0</v>
      </c>
      <c r="R274">
        <f>F274</f>
        <v>0</v>
      </c>
      <c r="S274">
        <f>IFERROR(INDEX('countries'!$A:$A,MATCH(G274,'countries'!$E:$E,0)),"")</f>
        <v>0</v>
      </c>
      <c r="T274">
        <f>H274</f>
        <v>0</v>
      </c>
      <c r="U274">
        <f>I274</f>
        <v>0</v>
      </c>
    </row>
    <row r="275" spans="13:21">
      <c r="M275">
        <f>A275</f>
        <v>0</v>
      </c>
      <c r="N275">
        <f>B275</f>
        <v>0</v>
      </c>
      <c r="O275">
        <f>C275</f>
        <v>0</v>
      </c>
      <c r="P275">
        <f>D275</f>
        <v>0</v>
      </c>
      <c r="Q275">
        <f>IFERROR(INDEX('zones'!$B:$B,MATCH(E275,'zones'!$C:$C,0)),"")</f>
        <v>0</v>
      </c>
      <c r="R275">
        <f>F275</f>
        <v>0</v>
      </c>
      <c r="S275">
        <f>IFERROR(INDEX('countries'!$A:$A,MATCH(G275,'countries'!$E:$E,0)),"")</f>
        <v>0</v>
      </c>
      <c r="T275">
        <f>H275</f>
        <v>0</v>
      </c>
      <c r="U275">
        <f>I275</f>
        <v>0</v>
      </c>
    </row>
    <row r="276" spans="13:21">
      <c r="M276">
        <f>A276</f>
        <v>0</v>
      </c>
      <c r="N276">
        <f>B276</f>
        <v>0</v>
      </c>
      <c r="O276">
        <f>C276</f>
        <v>0</v>
      </c>
      <c r="P276">
        <f>D276</f>
        <v>0</v>
      </c>
      <c r="Q276">
        <f>IFERROR(INDEX('zones'!$B:$B,MATCH(E276,'zones'!$C:$C,0)),"")</f>
        <v>0</v>
      </c>
      <c r="R276">
        <f>F276</f>
        <v>0</v>
      </c>
      <c r="S276">
        <f>IFERROR(INDEX('countries'!$A:$A,MATCH(G276,'countries'!$E:$E,0)),"")</f>
        <v>0</v>
      </c>
      <c r="T276">
        <f>H276</f>
        <v>0</v>
      </c>
      <c r="U276">
        <f>I276</f>
        <v>0</v>
      </c>
    </row>
    <row r="277" spans="13:21">
      <c r="M277">
        <f>A277</f>
        <v>0</v>
      </c>
      <c r="N277">
        <f>B277</f>
        <v>0</v>
      </c>
      <c r="O277">
        <f>C277</f>
        <v>0</v>
      </c>
      <c r="P277">
        <f>D277</f>
        <v>0</v>
      </c>
      <c r="Q277">
        <f>IFERROR(INDEX('zones'!$B:$B,MATCH(E277,'zones'!$C:$C,0)),"")</f>
        <v>0</v>
      </c>
      <c r="R277">
        <f>F277</f>
        <v>0</v>
      </c>
      <c r="S277">
        <f>IFERROR(INDEX('countries'!$A:$A,MATCH(G277,'countries'!$E:$E,0)),"")</f>
        <v>0</v>
      </c>
      <c r="T277">
        <f>H277</f>
        <v>0</v>
      </c>
      <c r="U277">
        <f>I277</f>
        <v>0</v>
      </c>
    </row>
    <row r="278" spans="13:21">
      <c r="M278">
        <f>A278</f>
        <v>0</v>
      </c>
      <c r="N278">
        <f>B278</f>
        <v>0</v>
      </c>
      <c r="O278">
        <f>C278</f>
        <v>0</v>
      </c>
      <c r="P278">
        <f>D278</f>
        <v>0</v>
      </c>
      <c r="Q278">
        <f>IFERROR(INDEX('zones'!$B:$B,MATCH(E278,'zones'!$C:$C,0)),"")</f>
        <v>0</v>
      </c>
      <c r="R278">
        <f>F278</f>
        <v>0</v>
      </c>
      <c r="S278">
        <f>IFERROR(INDEX('countries'!$A:$A,MATCH(G278,'countries'!$E:$E,0)),"")</f>
        <v>0</v>
      </c>
      <c r="T278">
        <f>H278</f>
        <v>0</v>
      </c>
      <c r="U278">
        <f>I278</f>
        <v>0</v>
      </c>
    </row>
    <row r="279" spans="13:21">
      <c r="M279">
        <f>A279</f>
        <v>0</v>
      </c>
      <c r="N279">
        <f>B279</f>
        <v>0</v>
      </c>
      <c r="O279">
        <f>C279</f>
        <v>0</v>
      </c>
      <c r="P279">
        <f>D279</f>
        <v>0</v>
      </c>
      <c r="Q279">
        <f>IFERROR(INDEX('zones'!$B:$B,MATCH(E279,'zones'!$C:$C,0)),"")</f>
        <v>0</v>
      </c>
      <c r="R279">
        <f>F279</f>
        <v>0</v>
      </c>
      <c r="S279">
        <f>IFERROR(INDEX('countries'!$A:$A,MATCH(G279,'countries'!$E:$E,0)),"")</f>
        <v>0</v>
      </c>
      <c r="T279">
        <f>H279</f>
        <v>0</v>
      </c>
      <c r="U279">
        <f>I279</f>
        <v>0</v>
      </c>
    </row>
    <row r="280" spans="13:21">
      <c r="M280">
        <f>A280</f>
        <v>0</v>
      </c>
      <c r="N280">
        <f>B280</f>
        <v>0</v>
      </c>
      <c r="O280">
        <f>C280</f>
        <v>0</v>
      </c>
      <c r="P280">
        <f>D280</f>
        <v>0</v>
      </c>
      <c r="Q280">
        <f>IFERROR(INDEX('zones'!$B:$B,MATCH(E280,'zones'!$C:$C,0)),"")</f>
        <v>0</v>
      </c>
      <c r="R280">
        <f>F280</f>
        <v>0</v>
      </c>
      <c r="S280">
        <f>IFERROR(INDEX('countries'!$A:$A,MATCH(G280,'countries'!$E:$E,0)),"")</f>
        <v>0</v>
      </c>
      <c r="T280">
        <f>H280</f>
        <v>0</v>
      </c>
      <c r="U280">
        <f>I280</f>
        <v>0</v>
      </c>
    </row>
    <row r="281" spans="13:21">
      <c r="M281">
        <f>A281</f>
        <v>0</v>
      </c>
      <c r="N281">
        <f>B281</f>
        <v>0</v>
      </c>
      <c r="O281">
        <f>C281</f>
        <v>0</v>
      </c>
      <c r="P281">
        <f>D281</f>
        <v>0</v>
      </c>
      <c r="Q281">
        <f>IFERROR(INDEX('zones'!$B:$B,MATCH(E281,'zones'!$C:$C,0)),"")</f>
        <v>0</v>
      </c>
      <c r="R281">
        <f>F281</f>
        <v>0</v>
      </c>
      <c r="S281">
        <f>IFERROR(INDEX('countries'!$A:$A,MATCH(G281,'countries'!$E:$E,0)),"")</f>
        <v>0</v>
      </c>
      <c r="T281">
        <f>H281</f>
        <v>0</v>
      </c>
      <c r="U281">
        <f>I281</f>
        <v>0</v>
      </c>
    </row>
    <row r="282" spans="13:21">
      <c r="M282">
        <f>A282</f>
        <v>0</v>
      </c>
      <c r="N282">
        <f>B282</f>
        <v>0</v>
      </c>
      <c r="O282">
        <f>C282</f>
        <v>0</v>
      </c>
      <c r="P282">
        <f>D282</f>
        <v>0</v>
      </c>
      <c r="Q282">
        <f>IFERROR(INDEX('zones'!$B:$B,MATCH(E282,'zones'!$C:$C,0)),"")</f>
        <v>0</v>
      </c>
      <c r="R282">
        <f>F282</f>
        <v>0</v>
      </c>
      <c r="S282">
        <f>IFERROR(INDEX('countries'!$A:$A,MATCH(G282,'countries'!$E:$E,0)),"")</f>
        <v>0</v>
      </c>
      <c r="T282">
        <f>H282</f>
        <v>0</v>
      </c>
      <c r="U282">
        <f>I282</f>
        <v>0</v>
      </c>
    </row>
    <row r="283" spans="13:21">
      <c r="M283">
        <f>A283</f>
        <v>0</v>
      </c>
      <c r="N283">
        <f>B283</f>
        <v>0</v>
      </c>
      <c r="O283">
        <f>C283</f>
        <v>0</v>
      </c>
      <c r="P283">
        <f>D283</f>
        <v>0</v>
      </c>
      <c r="Q283">
        <f>IFERROR(INDEX('zones'!$B:$B,MATCH(E283,'zones'!$C:$C,0)),"")</f>
        <v>0</v>
      </c>
      <c r="R283">
        <f>F283</f>
        <v>0</v>
      </c>
      <c r="S283">
        <f>IFERROR(INDEX('countries'!$A:$A,MATCH(G283,'countries'!$E:$E,0)),"")</f>
        <v>0</v>
      </c>
      <c r="T283">
        <f>H283</f>
        <v>0</v>
      </c>
      <c r="U283">
        <f>I283</f>
        <v>0</v>
      </c>
    </row>
    <row r="284" spans="13:21">
      <c r="M284">
        <f>A284</f>
        <v>0</v>
      </c>
      <c r="N284">
        <f>B284</f>
        <v>0</v>
      </c>
      <c r="O284">
        <f>C284</f>
        <v>0</v>
      </c>
      <c r="P284">
        <f>D284</f>
        <v>0</v>
      </c>
      <c r="Q284">
        <f>IFERROR(INDEX('zones'!$B:$B,MATCH(E284,'zones'!$C:$C,0)),"")</f>
        <v>0</v>
      </c>
      <c r="R284">
        <f>F284</f>
        <v>0</v>
      </c>
      <c r="S284">
        <f>IFERROR(INDEX('countries'!$A:$A,MATCH(G284,'countries'!$E:$E,0)),"")</f>
        <v>0</v>
      </c>
      <c r="T284">
        <f>H284</f>
        <v>0</v>
      </c>
      <c r="U284">
        <f>I284</f>
        <v>0</v>
      </c>
    </row>
    <row r="285" spans="13:21">
      <c r="M285">
        <f>A285</f>
        <v>0</v>
      </c>
      <c r="N285">
        <f>B285</f>
        <v>0</v>
      </c>
      <c r="O285">
        <f>C285</f>
        <v>0</v>
      </c>
      <c r="P285">
        <f>D285</f>
        <v>0</v>
      </c>
      <c r="Q285">
        <f>IFERROR(INDEX('zones'!$B:$B,MATCH(E285,'zones'!$C:$C,0)),"")</f>
        <v>0</v>
      </c>
      <c r="R285">
        <f>F285</f>
        <v>0</v>
      </c>
      <c r="S285">
        <f>IFERROR(INDEX('countries'!$A:$A,MATCH(G285,'countries'!$E:$E,0)),"")</f>
        <v>0</v>
      </c>
      <c r="T285">
        <f>H285</f>
        <v>0</v>
      </c>
      <c r="U285">
        <f>I285</f>
        <v>0</v>
      </c>
    </row>
    <row r="286" spans="13:21">
      <c r="M286">
        <f>A286</f>
        <v>0</v>
      </c>
      <c r="N286">
        <f>B286</f>
        <v>0</v>
      </c>
      <c r="O286">
        <f>C286</f>
        <v>0</v>
      </c>
      <c r="P286">
        <f>D286</f>
        <v>0</v>
      </c>
      <c r="Q286">
        <f>IFERROR(INDEX('zones'!$B:$B,MATCH(E286,'zones'!$C:$C,0)),"")</f>
        <v>0</v>
      </c>
      <c r="R286">
        <f>F286</f>
        <v>0</v>
      </c>
      <c r="S286">
        <f>IFERROR(INDEX('countries'!$A:$A,MATCH(G286,'countries'!$E:$E,0)),"")</f>
        <v>0</v>
      </c>
      <c r="T286">
        <f>H286</f>
        <v>0</v>
      </c>
      <c r="U286">
        <f>I286</f>
        <v>0</v>
      </c>
    </row>
    <row r="287" spans="13:21">
      <c r="M287">
        <f>A287</f>
        <v>0</v>
      </c>
      <c r="N287">
        <f>B287</f>
        <v>0</v>
      </c>
      <c r="O287">
        <f>C287</f>
        <v>0</v>
      </c>
      <c r="P287">
        <f>D287</f>
        <v>0</v>
      </c>
      <c r="Q287">
        <f>IFERROR(INDEX('zones'!$B:$B,MATCH(E287,'zones'!$C:$C,0)),"")</f>
        <v>0</v>
      </c>
      <c r="R287">
        <f>F287</f>
        <v>0</v>
      </c>
      <c r="S287">
        <f>IFERROR(INDEX('countries'!$A:$A,MATCH(G287,'countries'!$E:$E,0)),"")</f>
        <v>0</v>
      </c>
      <c r="T287">
        <f>H287</f>
        <v>0</v>
      </c>
      <c r="U287">
        <f>I287</f>
        <v>0</v>
      </c>
    </row>
    <row r="288" spans="13:21">
      <c r="M288">
        <f>A288</f>
        <v>0</v>
      </c>
      <c r="N288">
        <f>B288</f>
        <v>0</v>
      </c>
      <c r="O288">
        <f>C288</f>
        <v>0</v>
      </c>
      <c r="P288">
        <f>D288</f>
        <v>0</v>
      </c>
      <c r="Q288">
        <f>IFERROR(INDEX('zones'!$B:$B,MATCH(E288,'zones'!$C:$C,0)),"")</f>
        <v>0</v>
      </c>
      <c r="R288">
        <f>F288</f>
        <v>0</v>
      </c>
      <c r="S288">
        <f>IFERROR(INDEX('countries'!$A:$A,MATCH(G288,'countries'!$E:$E,0)),"")</f>
        <v>0</v>
      </c>
      <c r="T288">
        <f>H288</f>
        <v>0</v>
      </c>
      <c r="U288">
        <f>I288</f>
        <v>0</v>
      </c>
    </row>
    <row r="289" spans="13:21">
      <c r="M289">
        <f>A289</f>
        <v>0</v>
      </c>
      <c r="N289">
        <f>B289</f>
        <v>0</v>
      </c>
      <c r="O289">
        <f>C289</f>
        <v>0</v>
      </c>
      <c r="P289">
        <f>D289</f>
        <v>0</v>
      </c>
      <c r="Q289">
        <f>IFERROR(INDEX('zones'!$B:$B,MATCH(E289,'zones'!$C:$C,0)),"")</f>
        <v>0</v>
      </c>
      <c r="R289">
        <f>F289</f>
        <v>0</v>
      </c>
      <c r="S289">
        <f>IFERROR(INDEX('countries'!$A:$A,MATCH(G289,'countries'!$E:$E,0)),"")</f>
        <v>0</v>
      </c>
      <c r="T289">
        <f>H289</f>
        <v>0</v>
      </c>
      <c r="U289">
        <f>I289</f>
        <v>0</v>
      </c>
    </row>
    <row r="290" spans="13:21">
      <c r="M290">
        <f>A290</f>
        <v>0</v>
      </c>
      <c r="N290">
        <f>B290</f>
        <v>0</v>
      </c>
      <c r="O290">
        <f>C290</f>
        <v>0</v>
      </c>
      <c r="P290">
        <f>D290</f>
        <v>0</v>
      </c>
      <c r="Q290">
        <f>IFERROR(INDEX('zones'!$B:$B,MATCH(E290,'zones'!$C:$C,0)),"")</f>
        <v>0</v>
      </c>
      <c r="R290">
        <f>F290</f>
        <v>0</v>
      </c>
      <c r="S290">
        <f>IFERROR(INDEX('countries'!$A:$A,MATCH(G290,'countries'!$E:$E,0)),"")</f>
        <v>0</v>
      </c>
      <c r="T290">
        <f>H290</f>
        <v>0</v>
      </c>
      <c r="U290">
        <f>I290</f>
        <v>0</v>
      </c>
    </row>
    <row r="291" spans="13:21">
      <c r="M291">
        <f>A291</f>
        <v>0</v>
      </c>
      <c r="N291">
        <f>B291</f>
        <v>0</v>
      </c>
      <c r="O291">
        <f>C291</f>
        <v>0</v>
      </c>
      <c r="P291">
        <f>D291</f>
        <v>0</v>
      </c>
      <c r="Q291">
        <f>IFERROR(INDEX('zones'!$B:$B,MATCH(E291,'zones'!$C:$C,0)),"")</f>
        <v>0</v>
      </c>
      <c r="R291">
        <f>F291</f>
        <v>0</v>
      </c>
      <c r="S291">
        <f>IFERROR(INDEX('countries'!$A:$A,MATCH(G291,'countries'!$E:$E,0)),"")</f>
        <v>0</v>
      </c>
      <c r="T291">
        <f>H291</f>
        <v>0</v>
      </c>
      <c r="U291">
        <f>I291</f>
        <v>0</v>
      </c>
    </row>
    <row r="292" spans="13:21">
      <c r="M292">
        <f>A292</f>
        <v>0</v>
      </c>
      <c r="N292">
        <f>B292</f>
        <v>0</v>
      </c>
      <c r="O292">
        <f>C292</f>
        <v>0</v>
      </c>
      <c r="P292">
        <f>D292</f>
        <v>0</v>
      </c>
      <c r="Q292">
        <f>IFERROR(INDEX('zones'!$B:$B,MATCH(E292,'zones'!$C:$C,0)),"")</f>
        <v>0</v>
      </c>
      <c r="R292">
        <f>F292</f>
        <v>0</v>
      </c>
      <c r="S292">
        <f>IFERROR(INDEX('countries'!$A:$A,MATCH(G292,'countries'!$E:$E,0)),"")</f>
        <v>0</v>
      </c>
      <c r="T292">
        <f>H292</f>
        <v>0</v>
      </c>
      <c r="U292">
        <f>I292</f>
        <v>0</v>
      </c>
    </row>
    <row r="293" spans="13:21">
      <c r="M293">
        <f>A293</f>
        <v>0</v>
      </c>
      <c r="N293">
        <f>B293</f>
        <v>0</v>
      </c>
      <c r="O293">
        <f>C293</f>
        <v>0</v>
      </c>
      <c r="P293">
        <f>D293</f>
        <v>0</v>
      </c>
      <c r="Q293">
        <f>IFERROR(INDEX('zones'!$B:$B,MATCH(E293,'zones'!$C:$C,0)),"")</f>
        <v>0</v>
      </c>
      <c r="R293">
        <f>F293</f>
        <v>0</v>
      </c>
      <c r="S293">
        <f>IFERROR(INDEX('countries'!$A:$A,MATCH(G293,'countries'!$E:$E,0)),"")</f>
        <v>0</v>
      </c>
      <c r="T293">
        <f>H293</f>
        <v>0</v>
      </c>
      <c r="U293">
        <f>I293</f>
        <v>0</v>
      </c>
    </row>
    <row r="294" spans="13:21">
      <c r="M294">
        <f>A294</f>
        <v>0</v>
      </c>
      <c r="N294">
        <f>B294</f>
        <v>0</v>
      </c>
      <c r="O294">
        <f>C294</f>
        <v>0</v>
      </c>
      <c r="P294">
        <f>D294</f>
        <v>0</v>
      </c>
      <c r="Q294">
        <f>IFERROR(INDEX('zones'!$B:$B,MATCH(E294,'zones'!$C:$C,0)),"")</f>
        <v>0</v>
      </c>
      <c r="R294">
        <f>F294</f>
        <v>0</v>
      </c>
      <c r="S294">
        <f>IFERROR(INDEX('countries'!$A:$A,MATCH(G294,'countries'!$E:$E,0)),"")</f>
        <v>0</v>
      </c>
      <c r="T294">
        <f>H294</f>
        <v>0</v>
      </c>
      <c r="U294">
        <f>I294</f>
        <v>0</v>
      </c>
    </row>
    <row r="295" spans="13:21">
      <c r="M295">
        <f>A295</f>
        <v>0</v>
      </c>
      <c r="N295">
        <f>B295</f>
        <v>0</v>
      </c>
      <c r="O295">
        <f>C295</f>
        <v>0</v>
      </c>
      <c r="P295">
        <f>D295</f>
        <v>0</v>
      </c>
      <c r="Q295">
        <f>IFERROR(INDEX('zones'!$B:$B,MATCH(E295,'zones'!$C:$C,0)),"")</f>
        <v>0</v>
      </c>
      <c r="R295">
        <f>F295</f>
        <v>0</v>
      </c>
      <c r="S295">
        <f>IFERROR(INDEX('countries'!$A:$A,MATCH(G295,'countries'!$E:$E,0)),"")</f>
        <v>0</v>
      </c>
      <c r="T295">
        <f>H295</f>
        <v>0</v>
      </c>
      <c r="U295">
        <f>I295</f>
        <v>0</v>
      </c>
    </row>
    <row r="296" spans="13:21">
      <c r="M296">
        <f>A296</f>
        <v>0</v>
      </c>
      <c r="N296">
        <f>B296</f>
        <v>0</v>
      </c>
      <c r="O296">
        <f>C296</f>
        <v>0</v>
      </c>
      <c r="P296">
        <f>D296</f>
        <v>0</v>
      </c>
      <c r="Q296">
        <f>IFERROR(INDEX('zones'!$B:$B,MATCH(E296,'zones'!$C:$C,0)),"")</f>
        <v>0</v>
      </c>
      <c r="R296">
        <f>F296</f>
        <v>0</v>
      </c>
      <c r="S296">
        <f>IFERROR(INDEX('countries'!$A:$A,MATCH(G296,'countries'!$E:$E,0)),"")</f>
        <v>0</v>
      </c>
      <c r="T296">
        <f>H296</f>
        <v>0</v>
      </c>
      <c r="U296">
        <f>I296</f>
        <v>0</v>
      </c>
    </row>
    <row r="297" spans="13:21">
      <c r="M297">
        <f>A297</f>
        <v>0</v>
      </c>
      <c r="N297">
        <f>B297</f>
        <v>0</v>
      </c>
      <c r="O297">
        <f>C297</f>
        <v>0</v>
      </c>
      <c r="P297">
        <f>D297</f>
        <v>0</v>
      </c>
      <c r="Q297">
        <f>IFERROR(INDEX('zones'!$B:$B,MATCH(E297,'zones'!$C:$C,0)),"")</f>
        <v>0</v>
      </c>
      <c r="R297">
        <f>F297</f>
        <v>0</v>
      </c>
      <c r="S297">
        <f>IFERROR(INDEX('countries'!$A:$A,MATCH(G297,'countries'!$E:$E,0)),"")</f>
        <v>0</v>
      </c>
      <c r="T297">
        <f>H297</f>
        <v>0</v>
      </c>
      <c r="U297">
        <f>I297</f>
        <v>0</v>
      </c>
    </row>
    <row r="298" spans="13:21">
      <c r="M298">
        <f>A298</f>
        <v>0</v>
      </c>
      <c r="N298">
        <f>B298</f>
        <v>0</v>
      </c>
      <c r="O298">
        <f>C298</f>
        <v>0</v>
      </c>
      <c r="P298">
        <f>D298</f>
        <v>0</v>
      </c>
      <c r="Q298">
        <f>IFERROR(INDEX('zones'!$B:$B,MATCH(E298,'zones'!$C:$C,0)),"")</f>
        <v>0</v>
      </c>
      <c r="R298">
        <f>F298</f>
        <v>0</v>
      </c>
      <c r="S298">
        <f>IFERROR(INDEX('countries'!$A:$A,MATCH(G298,'countries'!$E:$E,0)),"")</f>
        <v>0</v>
      </c>
      <c r="T298">
        <f>H298</f>
        <v>0</v>
      </c>
      <c r="U298">
        <f>I298</f>
        <v>0</v>
      </c>
    </row>
    <row r="299" spans="13:21">
      <c r="M299">
        <f>A299</f>
        <v>0</v>
      </c>
      <c r="N299">
        <f>B299</f>
        <v>0</v>
      </c>
      <c r="O299">
        <f>C299</f>
        <v>0</v>
      </c>
      <c r="P299">
        <f>D299</f>
        <v>0</v>
      </c>
      <c r="Q299">
        <f>IFERROR(INDEX('zones'!$B:$B,MATCH(E299,'zones'!$C:$C,0)),"")</f>
        <v>0</v>
      </c>
      <c r="R299">
        <f>F299</f>
        <v>0</v>
      </c>
      <c r="S299">
        <f>IFERROR(INDEX('countries'!$A:$A,MATCH(G299,'countries'!$E:$E,0)),"")</f>
        <v>0</v>
      </c>
      <c r="T299">
        <f>H299</f>
        <v>0</v>
      </c>
      <c r="U299">
        <f>I299</f>
        <v>0</v>
      </c>
    </row>
    <row r="300" spans="13:21">
      <c r="M300">
        <f>A300</f>
        <v>0</v>
      </c>
      <c r="N300">
        <f>B300</f>
        <v>0</v>
      </c>
      <c r="O300">
        <f>C300</f>
        <v>0</v>
      </c>
      <c r="P300">
        <f>D300</f>
        <v>0</v>
      </c>
      <c r="Q300">
        <f>IFERROR(INDEX('zones'!$B:$B,MATCH(E300,'zones'!$C:$C,0)),"")</f>
        <v>0</v>
      </c>
      <c r="R300">
        <f>F300</f>
        <v>0</v>
      </c>
      <c r="S300">
        <f>IFERROR(INDEX('countries'!$A:$A,MATCH(G300,'countries'!$E:$E,0)),"")</f>
        <v>0</v>
      </c>
      <c r="T300">
        <f>H300</f>
        <v>0</v>
      </c>
      <c r="U300">
        <f>I300</f>
        <v>0</v>
      </c>
    </row>
    <row r="301" spans="13:21">
      <c r="M301">
        <f>A301</f>
        <v>0</v>
      </c>
      <c r="N301">
        <f>B301</f>
        <v>0</v>
      </c>
      <c r="O301">
        <f>C301</f>
        <v>0</v>
      </c>
      <c r="P301">
        <f>D301</f>
        <v>0</v>
      </c>
      <c r="Q301">
        <f>IFERROR(INDEX('zones'!$B:$B,MATCH(E301,'zones'!$C:$C,0)),"")</f>
        <v>0</v>
      </c>
      <c r="R301">
        <f>F301</f>
        <v>0</v>
      </c>
      <c r="S301">
        <f>IFERROR(INDEX('countries'!$A:$A,MATCH(G301,'countries'!$E:$E,0)),"")</f>
        <v>0</v>
      </c>
      <c r="T301">
        <f>H301</f>
        <v>0</v>
      </c>
      <c r="U301">
        <f>I301</f>
        <v>0</v>
      </c>
    </row>
    <row r="302" spans="13:21">
      <c r="M302">
        <f>A302</f>
        <v>0</v>
      </c>
      <c r="N302">
        <f>B302</f>
        <v>0</v>
      </c>
      <c r="O302">
        <f>C302</f>
        <v>0</v>
      </c>
      <c r="P302">
        <f>D302</f>
        <v>0</v>
      </c>
      <c r="Q302">
        <f>IFERROR(INDEX('zones'!$B:$B,MATCH(E302,'zones'!$C:$C,0)),"")</f>
        <v>0</v>
      </c>
      <c r="R302">
        <f>F302</f>
        <v>0</v>
      </c>
      <c r="S302">
        <f>IFERROR(INDEX('countries'!$A:$A,MATCH(G302,'countries'!$E:$E,0)),"")</f>
        <v>0</v>
      </c>
      <c r="T302">
        <f>H302</f>
        <v>0</v>
      </c>
      <c r="U302">
        <f>I302</f>
        <v>0</v>
      </c>
    </row>
    <row r="303" spans="13:21">
      <c r="M303">
        <f>A303</f>
        <v>0</v>
      </c>
      <c r="N303">
        <f>B303</f>
        <v>0</v>
      </c>
      <c r="O303">
        <f>C303</f>
        <v>0</v>
      </c>
      <c r="P303">
        <f>D303</f>
        <v>0</v>
      </c>
      <c r="Q303">
        <f>IFERROR(INDEX('zones'!$B:$B,MATCH(E303,'zones'!$C:$C,0)),"")</f>
        <v>0</v>
      </c>
      <c r="R303">
        <f>F303</f>
        <v>0</v>
      </c>
      <c r="S303">
        <f>IFERROR(INDEX('countries'!$A:$A,MATCH(G303,'countries'!$E:$E,0)),"")</f>
        <v>0</v>
      </c>
      <c r="T303">
        <f>H303</f>
        <v>0</v>
      </c>
      <c r="U303">
        <f>I303</f>
        <v>0</v>
      </c>
    </row>
    <row r="304" spans="13:21">
      <c r="M304">
        <f>A304</f>
        <v>0</v>
      </c>
      <c r="N304">
        <f>B304</f>
        <v>0</v>
      </c>
      <c r="O304">
        <f>C304</f>
        <v>0</v>
      </c>
      <c r="P304">
        <f>D304</f>
        <v>0</v>
      </c>
      <c r="Q304">
        <f>IFERROR(INDEX('zones'!$B:$B,MATCH(E304,'zones'!$C:$C,0)),"")</f>
        <v>0</v>
      </c>
      <c r="R304">
        <f>F304</f>
        <v>0</v>
      </c>
      <c r="S304">
        <f>IFERROR(INDEX('countries'!$A:$A,MATCH(G304,'countries'!$E:$E,0)),"")</f>
        <v>0</v>
      </c>
      <c r="T304">
        <f>H304</f>
        <v>0</v>
      </c>
      <c r="U304">
        <f>I304</f>
        <v>0</v>
      </c>
    </row>
    <row r="305" spans="13:21">
      <c r="M305">
        <f>A305</f>
        <v>0</v>
      </c>
      <c r="N305">
        <f>B305</f>
        <v>0</v>
      </c>
      <c r="O305">
        <f>C305</f>
        <v>0</v>
      </c>
      <c r="P305">
        <f>D305</f>
        <v>0</v>
      </c>
      <c r="Q305">
        <f>IFERROR(INDEX('zones'!$B:$B,MATCH(E305,'zones'!$C:$C,0)),"")</f>
        <v>0</v>
      </c>
      <c r="R305">
        <f>F305</f>
        <v>0</v>
      </c>
      <c r="S305">
        <f>IFERROR(INDEX('countries'!$A:$A,MATCH(G305,'countries'!$E:$E,0)),"")</f>
        <v>0</v>
      </c>
      <c r="T305">
        <f>H305</f>
        <v>0</v>
      </c>
      <c r="U305">
        <f>I305</f>
        <v>0</v>
      </c>
    </row>
    <row r="306" spans="13:21">
      <c r="M306">
        <f>A306</f>
        <v>0</v>
      </c>
      <c r="N306">
        <f>B306</f>
        <v>0</v>
      </c>
      <c r="O306">
        <f>C306</f>
        <v>0</v>
      </c>
      <c r="P306">
        <f>D306</f>
        <v>0</v>
      </c>
      <c r="Q306">
        <f>IFERROR(INDEX('zones'!$B:$B,MATCH(E306,'zones'!$C:$C,0)),"")</f>
        <v>0</v>
      </c>
      <c r="R306">
        <f>F306</f>
        <v>0</v>
      </c>
      <c r="S306">
        <f>IFERROR(INDEX('countries'!$A:$A,MATCH(G306,'countries'!$E:$E,0)),"")</f>
        <v>0</v>
      </c>
      <c r="T306">
        <f>H306</f>
        <v>0</v>
      </c>
      <c r="U306">
        <f>I306</f>
        <v>0</v>
      </c>
    </row>
    <row r="307" spans="13:21">
      <c r="M307">
        <f>A307</f>
        <v>0</v>
      </c>
      <c r="N307">
        <f>B307</f>
        <v>0</v>
      </c>
      <c r="O307">
        <f>C307</f>
        <v>0</v>
      </c>
      <c r="P307">
        <f>D307</f>
        <v>0</v>
      </c>
      <c r="Q307">
        <f>IFERROR(INDEX('zones'!$B:$B,MATCH(E307,'zones'!$C:$C,0)),"")</f>
        <v>0</v>
      </c>
      <c r="R307">
        <f>F307</f>
        <v>0</v>
      </c>
      <c r="S307">
        <f>IFERROR(INDEX('countries'!$A:$A,MATCH(G307,'countries'!$E:$E,0)),"")</f>
        <v>0</v>
      </c>
      <c r="T307">
        <f>H307</f>
        <v>0</v>
      </c>
      <c r="U307">
        <f>I307</f>
        <v>0</v>
      </c>
    </row>
    <row r="308" spans="13:21">
      <c r="M308">
        <f>A308</f>
        <v>0</v>
      </c>
      <c r="N308">
        <f>B308</f>
        <v>0</v>
      </c>
      <c r="O308">
        <f>C308</f>
        <v>0</v>
      </c>
      <c r="P308">
        <f>D308</f>
        <v>0</v>
      </c>
      <c r="Q308">
        <f>IFERROR(INDEX('zones'!$B:$B,MATCH(E308,'zones'!$C:$C,0)),"")</f>
        <v>0</v>
      </c>
      <c r="R308">
        <f>F308</f>
        <v>0</v>
      </c>
      <c r="S308">
        <f>IFERROR(INDEX('countries'!$A:$A,MATCH(G308,'countries'!$E:$E,0)),"")</f>
        <v>0</v>
      </c>
      <c r="T308">
        <f>H308</f>
        <v>0</v>
      </c>
      <c r="U308">
        <f>I308</f>
        <v>0</v>
      </c>
    </row>
    <row r="309" spans="13:21">
      <c r="M309">
        <f>A309</f>
        <v>0</v>
      </c>
      <c r="N309">
        <f>B309</f>
        <v>0</v>
      </c>
      <c r="O309">
        <f>C309</f>
        <v>0</v>
      </c>
      <c r="P309">
        <f>D309</f>
        <v>0</v>
      </c>
      <c r="Q309">
        <f>IFERROR(INDEX('zones'!$B:$B,MATCH(E309,'zones'!$C:$C,0)),"")</f>
        <v>0</v>
      </c>
      <c r="R309">
        <f>F309</f>
        <v>0</v>
      </c>
      <c r="S309">
        <f>IFERROR(INDEX('countries'!$A:$A,MATCH(G309,'countries'!$E:$E,0)),"")</f>
        <v>0</v>
      </c>
      <c r="T309">
        <f>H309</f>
        <v>0</v>
      </c>
      <c r="U309">
        <f>I309</f>
        <v>0</v>
      </c>
    </row>
    <row r="310" spans="13:21">
      <c r="M310">
        <f>A310</f>
        <v>0</v>
      </c>
      <c r="N310">
        <f>B310</f>
        <v>0</v>
      </c>
      <c r="O310">
        <f>C310</f>
        <v>0</v>
      </c>
      <c r="P310">
        <f>D310</f>
        <v>0</v>
      </c>
      <c r="Q310">
        <f>IFERROR(INDEX('zones'!$B:$B,MATCH(E310,'zones'!$C:$C,0)),"")</f>
        <v>0</v>
      </c>
      <c r="R310">
        <f>F310</f>
        <v>0</v>
      </c>
      <c r="S310">
        <f>IFERROR(INDEX('countries'!$A:$A,MATCH(G310,'countries'!$E:$E,0)),"")</f>
        <v>0</v>
      </c>
      <c r="T310">
        <f>H310</f>
        <v>0</v>
      </c>
      <c r="U310">
        <f>I310</f>
        <v>0</v>
      </c>
    </row>
    <row r="311" spans="13:21">
      <c r="M311">
        <f>A311</f>
        <v>0</v>
      </c>
      <c r="N311">
        <f>B311</f>
        <v>0</v>
      </c>
      <c r="O311">
        <f>C311</f>
        <v>0</v>
      </c>
      <c r="P311">
        <f>D311</f>
        <v>0</v>
      </c>
      <c r="Q311">
        <f>IFERROR(INDEX('zones'!$B:$B,MATCH(E311,'zones'!$C:$C,0)),"")</f>
        <v>0</v>
      </c>
      <c r="R311">
        <f>F311</f>
        <v>0</v>
      </c>
      <c r="S311">
        <f>IFERROR(INDEX('countries'!$A:$A,MATCH(G311,'countries'!$E:$E,0)),"")</f>
        <v>0</v>
      </c>
      <c r="T311">
        <f>H311</f>
        <v>0</v>
      </c>
      <c r="U311">
        <f>I311</f>
        <v>0</v>
      </c>
    </row>
    <row r="312" spans="13:21">
      <c r="M312">
        <f>A312</f>
        <v>0</v>
      </c>
      <c r="N312">
        <f>B312</f>
        <v>0</v>
      </c>
      <c r="O312">
        <f>C312</f>
        <v>0</v>
      </c>
      <c r="P312">
        <f>D312</f>
        <v>0</v>
      </c>
      <c r="Q312">
        <f>IFERROR(INDEX('zones'!$B:$B,MATCH(E312,'zones'!$C:$C,0)),"")</f>
        <v>0</v>
      </c>
      <c r="R312">
        <f>F312</f>
        <v>0</v>
      </c>
      <c r="S312">
        <f>IFERROR(INDEX('countries'!$A:$A,MATCH(G312,'countries'!$E:$E,0)),"")</f>
        <v>0</v>
      </c>
      <c r="T312">
        <f>H312</f>
        <v>0</v>
      </c>
      <c r="U312">
        <f>I312</f>
        <v>0</v>
      </c>
    </row>
    <row r="313" spans="13:21">
      <c r="M313">
        <f>A313</f>
        <v>0</v>
      </c>
      <c r="N313">
        <f>B313</f>
        <v>0</v>
      </c>
      <c r="O313">
        <f>C313</f>
        <v>0</v>
      </c>
      <c r="P313">
        <f>D313</f>
        <v>0</v>
      </c>
      <c r="Q313">
        <f>IFERROR(INDEX('zones'!$B:$B,MATCH(E313,'zones'!$C:$C,0)),"")</f>
        <v>0</v>
      </c>
      <c r="R313">
        <f>F313</f>
        <v>0</v>
      </c>
      <c r="S313">
        <f>IFERROR(INDEX('countries'!$A:$A,MATCH(G313,'countries'!$E:$E,0)),"")</f>
        <v>0</v>
      </c>
      <c r="T313">
        <f>H313</f>
        <v>0</v>
      </c>
      <c r="U313">
        <f>I313</f>
        <v>0</v>
      </c>
    </row>
    <row r="314" spans="13:21">
      <c r="M314">
        <f>A314</f>
        <v>0</v>
      </c>
      <c r="N314">
        <f>B314</f>
        <v>0</v>
      </c>
      <c r="O314">
        <f>C314</f>
        <v>0</v>
      </c>
      <c r="P314">
        <f>D314</f>
        <v>0</v>
      </c>
      <c r="Q314">
        <f>IFERROR(INDEX('zones'!$B:$B,MATCH(E314,'zones'!$C:$C,0)),"")</f>
        <v>0</v>
      </c>
      <c r="R314">
        <f>F314</f>
        <v>0</v>
      </c>
      <c r="S314">
        <f>IFERROR(INDEX('countries'!$A:$A,MATCH(G314,'countries'!$E:$E,0)),"")</f>
        <v>0</v>
      </c>
      <c r="T314">
        <f>H314</f>
        <v>0</v>
      </c>
      <c r="U314">
        <f>I314</f>
        <v>0</v>
      </c>
    </row>
    <row r="315" spans="13:21">
      <c r="M315">
        <f>A315</f>
        <v>0</v>
      </c>
      <c r="N315">
        <f>B315</f>
        <v>0</v>
      </c>
      <c r="O315">
        <f>C315</f>
        <v>0</v>
      </c>
      <c r="P315">
        <f>D315</f>
        <v>0</v>
      </c>
      <c r="Q315">
        <f>IFERROR(INDEX('zones'!$B:$B,MATCH(E315,'zones'!$C:$C,0)),"")</f>
        <v>0</v>
      </c>
      <c r="R315">
        <f>F315</f>
        <v>0</v>
      </c>
      <c r="S315">
        <f>IFERROR(INDEX('countries'!$A:$A,MATCH(G315,'countries'!$E:$E,0)),"")</f>
        <v>0</v>
      </c>
      <c r="T315">
        <f>H315</f>
        <v>0</v>
      </c>
      <c r="U315">
        <f>I315</f>
        <v>0</v>
      </c>
    </row>
    <row r="316" spans="13:21">
      <c r="M316">
        <f>A316</f>
        <v>0</v>
      </c>
      <c r="N316">
        <f>B316</f>
        <v>0</v>
      </c>
      <c r="O316">
        <f>C316</f>
        <v>0</v>
      </c>
      <c r="P316">
        <f>D316</f>
        <v>0</v>
      </c>
      <c r="Q316">
        <f>IFERROR(INDEX('zones'!$B:$B,MATCH(E316,'zones'!$C:$C,0)),"")</f>
        <v>0</v>
      </c>
      <c r="R316">
        <f>F316</f>
        <v>0</v>
      </c>
      <c r="S316">
        <f>IFERROR(INDEX('countries'!$A:$A,MATCH(G316,'countries'!$E:$E,0)),"")</f>
        <v>0</v>
      </c>
      <c r="T316">
        <f>H316</f>
        <v>0</v>
      </c>
      <c r="U316">
        <f>I316</f>
        <v>0</v>
      </c>
    </row>
    <row r="317" spans="13:21">
      <c r="M317">
        <f>A317</f>
        <v>0</v>
      </c>
      <c r="N317">
        <f>B317</f>
        <v>0</v>
      </c>
      <c r="O317">
        <f>C317</f>
        <v>0</v>
      </c>
      <c r="P317">
        <f>D317</f>
        <v>0</v>
      </c>
      <c r="Q317">
        <f>IFERROR(INDEX('zones'!$B:$B,MATCH(E317,'zones'!$C:$C,0)),"")</f>
        <v>0</v>
      </c>
      <c r="R317">
        <f>F317</f>
        <v>0</v>
      </c>
      <c r="S317">
        <f>IFERROR(INDEX('countries'!$A:$A,MATCH(G317,'countries'!$E:$E,0)),"")</f>
        <v>0</v>
      </c>
      <c r="T317">
        <f>H317</f>
        <v>0</v>
      </c>
      <c r="U317">
        <f>I317</f>
        <v>0</v>
      </c>
    </row>
    <row r="318" spans="13:21">
      <c r="M318">
        <f>A318</f>
        <v>0</v>
      </c>
      <c r="N318">
        <f>B318</f>
        <v>0</v>
      </c>
      <c r="O318">
        <f>C318</f>
        <v>0</v>
      </c>
      <c r="P318">
        <f>D318</f>
        <v>0</v>
      </c>
      <c r="Q318">
        <f>IFERROR(INDEX('zones'!$B:$B,MATCH(E318,'zones'!$C:$C,0)),"")</f>
        <v>0</v>
      </c>
      <c r="R318">
        <f>F318</f>
        <v>0</v>
      </c>
      <c r="S318">
        <f>IFERROR(INDEX('countries'!$A:$A,MATCH(G318,'countries'!$E:$E,0)),"")</f>
        <v>0</v>
      </c>
      <c r="T318">
        <f>H318</f>
        <v>0</v>
      </c>
      <c r="U318">
        <f>I318</f>
        <v>0</v>
      </c>
    </row>
    <row r="319" spans="13:21">
      <c r="M319">
        <f>A319</f>
        <v>0</v>
      </c>
      <c r="N319">
        <f>B319</f>
        <v>0</v>
      </c>
      <c r="O319">
        <f>C319</f>
        <v>0</v>
      </c>
      <c r="P319">
        <f>D319</f>
        <v>0</v>
      </c>
      <c r="Q319">
        <f>IFERROR(INDEX('zones'!$B:$B,MATCH(E319,'zones'!$C:$C,0)),"")</f>
        <v>0</v>
      </c>
      <c r="R319">
        <f>F319</f>
        <v>0</v>
      </c>
      <c r="S319">
        <f>IFERROR(INDEX('countries'!$A:$A,MATCH(G319,'countries'!$E:$E,0)),"")</f>
        <v>0</v>
      </c>
      <c r="T319">
        <f>H319</f>
        <v>0</v>
      </c>
      <c r="U319">
        <f>I319</f>
        <v>0</v>
      </c>
    </row>
    <row r="320" spans="13:21">
      <c r="M320">
        <f>A320</f>
        <v>0</v>
      </c>
      <c r="N320">
        <f>B320</f>
        <v>0</v>
      </c>
      <c r="O320">
        <f>C320</f>
        <v>0</v>
      </c>
      <c r="P320">
        <f>D320</f>
        <v>0</v>
      </c>
      <c r="Q320">
        <f>IFERROR(INDEX('zones'!$B:$B,MATCH(E320,'zones'!$C:$C,0)),"")</f>
        <v>0</v>
      </c>
      <c r="R320">
        <f>F320</f>
        <v>0</v>
      </c>
      <c r="S320">
        <f>IFERROR(INDEX('countries'!$A:$A,MATCH(G320,'countries'!$E:$E,0)),"")</f>
        <v>0</v>
      </c>
      <c r="T320">
        <f>H320</f>
        <v>0</v>
      </c>
      <c r="U320">
        <f>I320</f>
        <v>0</v>
      </c>
    </row>
    <row r="321" spans="13:21">
      <c r="M321">
        <f>A321</f>
        <v>0</v>
      </c>
      <c r="N321">
        <f>B321</f>
        <v>0</v>
      </c>
      <c r="O321">
        <f>C321</f>
        <v>0</v>
      </c>
      <c r="P321">
        <f>D321</f>
        <v>0</v>
      </c>
      <c r="Q321">
        <f>IFERROR(INDEX('zones'!$B:$B,MATCH(E321,'zones'!$C:$C,0)),"")</f>
        <v>0</v>
      </c>
      <c r="R321">
        <f>F321</f>
        <v>0</v>
      </c>
      <c r="S321">
        <f>IFERROR(INDEX('countries'!$A:$A,MATCH(G321,'countries'!$E:$E,0)),"")</f>
        <v>0</v>
      </c>
      <c r="T321">
        <f>H321</f>
        <v>0</v>
      </c>
      <c r="U321">
        <f>I321</f>
        <v>0</v>
      </c>
    </row>
    <row r="322" spans="13:21">
      <c r="M322">
        <f>A322</f>
        <v>0</v>
      </c>
      <c r="N322">
        <f>B322</f>
        <v>0</v>
      </c>
      <c r="O322">
        <f>C322</f>
        <v>0</v>
      </c>
      <c r="P322">
        <f>D322</f>
        <v>0</v>
      </c>
      <c r="Q322">
        <f>IFERROR(INDEX('zones'!$B:$B,MATCH(E322,'zones'!$C:$C,0)),"")</f>
        <v>0</v>
      </c>
      <c r="R322">
        <f>F322</f>
        <v>0</v>
      </c>
      <c r="S322">
        <f>IFERROR(INDEX('countries'!$A:$A,MATCH(G322,'countries'!$E:$E,0)),"")</f>
        <v>0</v>
      </c>
      <c r="T322">
        <f>H322</f>
        <v>0</v>
      </c>
      <c r="U322">
        <f>I322</f>
        <v>0</v>
      </c>
    </row>
    <row r="323" spans="13:21">
      <c r="M323">
        <f>A323</f>
        <v>0</v>
      </c>
      <c r="N323">
        <f>B323</f>
        <v>0</v>
      </c>
      <c r="O323">
        <f>C323</f>
        <v>0</v>
      </c>
      <c r="P323">
        <f>D323</f>
        <v>0</v>
      </c>
      <c r="Q323">
        <f>IFERROR(INDEX('zones'!$B:$B,MATCH(E323,'zones'!$C:$C,0)),"")</f>
        <v>0</v>
      </c>
      <c r="R323">
        <f>F323</f>
        <v>0</v>
      </c>
      <c r="S323">
        <f>IFERROR(INDEX('countries'!$A:$A,MATCH(G323,'countries'!$E:$E,0)),"")</f>
        <v>0</v>
      </c>
      <c r="T323">
        <f>H323</f>
        <v>0</v>
      </c>
      <c r="U323">
        <f>I323</f>
        <v>0</v>
      </c>
    </row>
    <row r="324" spans="13:21">
      <c r="M324">
        <f>A324</f>
        <v>0</v>
      </c>
      <c r="N324">
        <f>B324</f>
        <v>0</v>
      </c>
      <c r="O324">
        <f>C324</f>
        <v>0</v>
      </c>
      <c r="P324">
        <f>D324</f>
        <v>0</v>
      </c>
      <c r="Q324">
        <f>IFERROR(INDEX('zones'!$B:$B,MATCH(E324,'zones'!$C:$C,0)),"")</f>
        <v>0</v>
      </c>
      <c r="R324">
        <f>F324</f>
        <v>0</v>
      </c>
      <c r="S324">
        <f>IFERROR(INDEX('countries'!$A:$A,MATCH(G324,'countries'!$E:$E,0)),"")</f>
        <v>0</v>
      </c>
      <c r="T324">
        <f>H324</f>
        <v>0</v>
      </c>
      <c r="U324">
        <f>I324</f>
        <v>0</v>
      </c>
    </row>
    <row r="325" spans="13:21">
      <c r="M325">
        <f>A325</f>
        <v>0</v>
      </c>
      <c r="N325">
        <f>B325</f>
        <v>0</v>
      </c>
      <c r="O325">
        <f>C325</f>
        <v>0</v>
      </c>
      <c r="P325">
        <f>D325</f>
        <v>0</v>
      </c>
      <c r="Q325">
        <f>IFERROR(INDEX('zones'!$B:$B,MATCH(E325,'zones'!$C:$C,0)),"")</f>
        <v>0</v>
      </c>
      <c r="R325">
        <f>F325</f>
        <v>0</v>
      </c>
      <c r="S325">
        <f>IFERROR(INDEX('countries'!$A:$A,MATCH(G325,'countries'!$E:$E,0)),"")</f>
        <v>0</v>
      </c>
      <c r="T325">
        <f>H325</f>
        <v>0</v>
      </c>
      <c r="U325">
        <f>I325</f>
        <v>0</v>
      </c>
    </row>
    <row r="326" spans="13:21">
      <c r="M326">
        <f>A326</f>
        <v>0</v>
      </c>
      <c r="N326">
        <f>B326</f>
        <v>0</v>
      </c>
      <c r="O326">
        <f>C326</f>
        <v>0</v>
      </c>
      <c r="P326">
        <f>D326</f>
        <v>0</v>
      </c>
      <c r="Q326">
        <f>IFERROR(INDEX('zones'!$B:$B,MATCH(E326,'zones'!$C:$C,0)),"")</f>
        <v>0</v>
      </c>
      <c r="R326">
        <f>F326</f>
        <v>0</v>
      </c>
      <c r="S326">
        <f>IFERROR(INDEX('countries'!$A:$A,MATCH(G326,'countries'!$E:$E,0)),"")</f>
        <v>0</v>
      </c>
      <c r="T326">
        <f>H326</f>
        <v>0</v>
      </c>
      <c r="U326">
        <f>I326</f>
        <v>0</v>
      </c>
    </row>
    <row r="327" spans="13:21">
      <c r="M327">
        <f>A327</f>
        <v>0</v>
      </c>
      <c r="N327">
        <f>B327</f>
        <v>0</v>
      </c>
      <c r="O327">
        <f>C327</f>
        <v>0</v>
      </c>
      <c r="P327">
        <f>D327</f>
        <v>0</v>
      </c>
      <c r="Q327">
        <f>IFERROR(INDEX('zones'!$B:$B,MATCH(E327,'zones'!$C:$C,0)),"")</f>
        <v>0</v>
      </c>
      <c r="R327">
        <f>F327</f>
        <v>0</v>
      </c>
      <c r="S327">
        <f>IFERROR(INDEX('countries'!$A:$A,MATCH(G327,'countries'!$E:$E,0)),"")</f>
        <v>0</v>
      </c>
      <c r="T327">
        <f>H327</f>
        <v>0</v>
      </c>
      <c r="U327">
        <f>I327</f>
        <v>0</v>
      </c>
    </row>
    <row r="328" spans="13:21">
      <c r="M328">
        <f>A328</f>
        <v>0</v>
      </c>
      <c r="N328">
        <f>B328</f>
        <v>0</v>
      </c>
      <c r="O328">
        <f>C328</f>
        <v>0</v>
      </c>
      <c r="P328">
        <f>D328</f>
        <v>0</v>
      </c>
      <c r="Q328">
        <f>IFERROR(INDEX('zones'!$B:$B,MATCH(E328,'zones'!$C:$C,0)),"")</f>
        <v>0</v>
      </c>
      <c r="R328">
        <f>F328</f>
        <v>0</v>
      </c>
      <c r="S328">
        <f>IFERROR(INDEX('countries'!$A:$A,MATCH(G328,'countries'!$E:$E,0)),"")</f>
        <v>0</v>
      </c>
      <c r="T328">
        <f>H328</f>
        <v>0</v>
      </c>
      <c r="U328">
        <f>I328</f>
        <v>0</v>
      </c>
    </row>
    <row r="329" spans="13:21">
      <c r="M329">
        <f>A329</f>
        <v>0</v>
      </c>
      <c r="N329">
        <f>B329</f>
        <v>0</v>
      </c>
      <c r="O329">
        <f>C329</f>
        <v>0</v>
      </c>
      <c r="P329">
        <f>D329</f>
        <v>0</v>
      </c>
      <c r="Q329">
        <f>IFERROR(INDEX('zones'!$B:$B,MATCH(E329,'zones'!$C:$C,0)),"")</f>
        <v>0</v>
      </c>
      <c r="R329">
        <f>F329</f>
        <v>0</v>
      </c>
      <c r="S329">
        <f>IFERROR(INDEX('countries'!$A:$A,MATCH(G329,'countries'!$E:$E,0)),"")</f>
        <v>0</v>
      </c>
      <c r="T329">
        <f>H329</f>
        <v>0</v>
      </c>
      <c r="U329">
        <f>I329</f>
        <v>0</v>
      </c>
    </row>
    <row r="330" spans="13:21">
      <c r="M330">
        <f>A330</f>
        <v>0</v>
      </c>
      <c r="N330">
        <f>B330</f>
        <v>0</v>
      </c>
      <c r="O330">
        <f>C330</f>
        <v>0</v>
      </c>
      <c r="P330">
        <f>D330</f>
        <v>0</v>
      </c>
      <c r="Q330">
        <f>IFERROR(INDEX('zones'!$B:$B,MATCH(E330,'zones'!$C:$C,0)),"")</f>
        <v>0</v>
      </c>
      <c r="R330">
        <f>F330</f>
        <v>0</v>
      </c>
      <c r="S330">
        <f>IFERROR(INDEX('countries'!$A:$A,MATCH(G330,'countries'!$E:$E,0)),"")</f>
        <v>0</v>
      </c>
      <c r="T330">
        <f>H330</f>
        <v>0</v>
      </c>
      <c r="U330">
        <f>I330</f>
        <v>0</v>
      </c>
    </row>
    <row r="331" spans="13:21">
      <c r="M331">
        <f>A331</f>
        <v>0</v>
      </c>
      <c r="N331">
        <f>B331</f>
        <v>0</v>
      </c>
      <c r="O331">
        <f>C331</f>
        <v>0</v>
      </c>
      <c r="P331">
        <f>D331</f>
        <v>0</v>
      </c>
      <c r="Q331">
        <f>IFERROR(INDEX('zones'!$B:$B,MATCH(E331,'zones'!$C:$C,0)),"")</f>
        <v>0</v>
      </c>
      <c r="R331">
        <f>F331</f>
        <v>0</v>
      </c>
      <c r="S331">
        <f>IFERROR(INDEX('countries'!$A:$A,MATCH(G331,'countries'!$E:$E,0)),"")</f>
        <v>0</v>
      </c>
      <c r="T331">
        <f>H331</f>
        <v>0</v>
      </c>
      <c r="U331">
        <f>I331</f>
        <v>0</v>
      </c>
    </row>
    <row r="332" spans="13:21">
      <c r="M332">
        <f>A332</f>
        <v>0</v>
      </c>
      <c r="N332">
        <f>B332</f>
        <v>0</v>
      </c>
      <c r="O332">
        <f>C332</f>
        <v>0</v>
      </c>
      <c r="P332">
        <f>D332</f>
        <v>0</v>
      </c>
      <c r="Q332">
        <f>IFERROR(INDEX('zones'!$B:$B,MATCH(E332,'zones'!$C:$C,0)),"")</f>
        <v>0</v>
      </c>
      <c r="R332">
        <f>F332</f>
        <v>0</v>
      </c>
      <c r="S332">
        <f>IFERROR(INDEX('countries'!$A:$A,MATCH(G332,'countries'!$E:$E,0)),"")</f>
        <v>0</v>
      </c>
      <c r="T332">
        <f>H332</f>
        <v>0</v>
      </c>
      <c r="U332">
        <f>I332</f>
        <v>0</v>
      </c>
    </row>
    <row r="333" spans="13:21">
      <c r="M333">
        <f>A333</f>
        <v>0</v>
      </c>
      <c r="N333">
        <f>B333</f>
        <v>0</v>
      </c>
      <c r="O333">
        <f>C333</f>
        <v>0</v>
      </c>
      <c r="P333">
        <f>D333</f>
        <v>0</v>
      </c>
      <c r="Q333">
        <f>IFERROR(INDEX('zones'!$B:$B,MATCH(E333,'zones'!$C:$C,0)),"")</f>
        <v>0</v>
      </c>
      <c r="R333">
        <f>F333</f>
        <v>0</v>
      </c>
      <c r="S333">
        <f>IFERROR(INDEX('countries'!$A:$A,MATCH(G333,'countries'!$E:$E,0)),"")</f>
        <v>0</v>
      </c>
      <c r="T333">
        <f>H333</f>
        <v>0</v>
      </c>
      <c r="U333">
        <f>I333</f>
        <v>0</v>
      </c>
    </row>
    <row r="334" spans="13:21">
      <c r="M334">
        <f>A334</f>
        <v>0</v>
      </c>
      <c r="N334">
        <f>B334</f>
        <v>0</v>
      </c>
      <c r="O334">
        <f>C334</f>
        <v>0</v>
      </c>
      <c r="P334">
        <f>D334</f>
        <v>0</v>
      </c>
      <c r="Q334">
        <f>IFERROR(INDEX('zones'!$B:$B,MATCH(E334,'zones'!$C:$C,0)),"")</f>
        <v>0</v>
      </c>
      <c r="R334">
        <f>F334</f>
        <v>0</v>
      </c>
      <c r="S334">
        <f>IFERROR(INDEX('countries'!$A:$A,MATCH(G334,'countries'!$E:$E,0)),"")</f>
        <v>0</v>
      </c>
      <c r="T334">
        <f>H334</f>
        <v>0</v>
      </c>
      <c r="U334">
        <f>I334</f>
        <v>0</v>
      </c>
    </row>
    <row r="335" spans="13:21">
      <c r="M335">
        <f>A335</f>
        <v>0</v>
      </c>
      <c r="N335">
        <f>B335</f>
        <v>0</v>
      </c>
      <c r="O335">
        <f>C335</f>
        <v>0</v>
      </c>
      <c r="P335">
        <f>D335</f>
        <v>0</v>
      </c>
      <c r="Q335">
        <f>IFERROR(INDEX('zones'!$B:$B,MATCH(E335,'zones'!$C:$C,0)),"")</f>
        <v>0</v>
      </c>
      <c r="R335">
        <f>F335</f>
        <v>0</v>
      </c>
      <c r="S335">
        <f>IFERROR(INDEX('countries'!$A:$A,MATCH(G335,'countries'!$E:$E,0)),"")</f>
        <v>0</v>
      </c>
      <c r="T335">
        <f>H335</f>
        <v>0</v>
      </c>
      <c r="U335">
        <f>I335</f>
        <v>0</v>
      </c>
    </row>
    <row r="336" spans="13:21">
      <c r="M336">
        <f>A336</f>
        <v>0</v>
      </c>
      <c r="N336">
        <f>B336</f>
        <v>0</v>
      </c>
      <c r="O336">
        <f>C336</f>
        <v>0</v>
      </c>
      <c r="P336">
        <f>D336</f>
        <v>0</v>
      </c>
      <c r="Q336">
        <f>IFERROR(INDEX('zones'!$B:$B,MATCH(E336,'zones'!$C:$C,0)),"")</f>
        <v>0</v>
      </c>
      <c r="R336">
        <f>F336</f>
        <v>0</v>
      </c>
      <c r="S336">
        <f>IFERROR(INDEX('countries'!$A:$A,MATCH(G336,'countries'!$E:$E,0)),"")</f>
        <v>0</v>
      </c>
      <c r="T336">
        <f>H336</f>
        <v>0</v>
      </c>
      <c r="U336">
        <f>I336</f>
        <v>0</v>
      </c>
    </row>
    <row r="337" spans="13:21">
      <c r="M337">
        <f>A337</f>
        <v>0</v>
      </c>
      <c r="N337">
        <f>B337</f>
        <v>0</v>
      </c>
      <c r="O337">
        <f>C337</f>
        <v>0</v>
      </c>
      <c r="P337">
        <f>D337</f>
        <v>0</v>
      </c>
      <c r="Q337">
        <f>IFERROR(INDEX('zones'!$B:$B,MATCH(E337,'zones'!$C:$C,0)),"")</f>
        <v>0</v>
      </c>
      <c r="R337">
        <f>F337</f>
        <v>0</v>
      </c>
      <c r="S337">
        <f>IFERROR(INDEX('countries'!$A:$A,MATCH(G337,'countries'!$E:$E,0)),"")</f>
        <v>0</v>
      </c>
      <c r="T337">
        <f>H337</f>
        <v>0</v>
      </c>
      <c r="U337">
        <f>I337</f>
        <v>0</v>
      </c>
    </row>
    <row r="338" spans="13:21">
      <c r="M338">
        <f>A338</f>
        <v>0</v>
      </c>
      <c r="N338">
        <f>B338</f>
        <v>0</v>
      </c>
      <c r="O338">
        <f>C338</f>
        <v>0</v>
      </c>
      <c r="P338">
        <f>D338</f>
        <v>0</v>
      </c>
      <c r="Q338">
        <f>IFERROR(INDEX('zones'!$B:$B,MATCH(E338,'zones'!$C:$C,0)),"")</f>
        <v>0</v>
      </c>
      <c r="R338">
        <f>F338</f>
        <v>0</v>
      </c>
      <c r="S338">
        <f>IFERROR(INDEX('countries'!$A:$A,MATCH(G338,'countries'!$E:$E,0)),"")</f>
        <v>0</v>
      </c>
      <c r="T338">
        <f>H338</f>
        <v>0</v>
      </c>
      <c r="U338">
        <f>I338</f>
        <v>0</v>
      </c>
    </row>
    <row r="339" spans="13:21">
      <c r="M339">
        <f>A339</f>
        <v>0</v>
      </c>
      <c r="N339">
        <f>B339</f>
        <v>0</v>
      </c>
      <c r="O339">
        <f>C339</f>
        <v>0</v>
      </c>
      <c r="P339">
        <f>D339</f>
        <v>0</v>
      </c>
      <c r="Q339">
        <f>IFERROR(INDEX('zones'!$B:$B,MATCH(E339,'zones'!$C:$C,0)),"")</f>
        <v>0</v>
      </c>
      <c r="R339">
        <f>F339</f>
        <v>0</v>
      </c>
      <c r="S339">
        <f>IFERROR(INDEX('countries'!$A:$A,MATCH(G339,'countries'!$E:$E,0)),"")</f>
        <v>0</v>
      </c>
      <c r="T339">
        <f>H339</f>
        <v>0</v>
      </c>
      <c r="U339">
        <f>I339</f>
        <v>0</v>
      </c>
    </row>
    <row r="340" spans="13:21">
      <c r="M340">
        <f>A340</f>
        <v>0</v>
      </c>
      <c r="N340">
        <f>B340</f>
        <v>0</v>
      </c>
      <c r="O340">
        <f>C340</f>
        <v>0</v>
      </c>
      <c r="P340">
        <f>D340</f>
        <v>0</v>
      </c>
      <c r="Q340">
        <f>IFERROR(INDEX('zones'!$B:$B,MATCH(E340,'zones'!$C:$C,0)),"")</f>
        <v>0</v>
      </c>
      <c r="R340">
        <f>F340</f>
        <v>0</v>
      </c>
      <c r="S340">
        <f>IFERROR(INDEX('countries'!$A:$A,MATCH(G340,'countries'!$E:$E,0)),"")</f>
        <v>0</v>
      </c>
      <c r="T340">
        <f>H340</f>
        <v>0</v>
      </c>
      <c r="U340">
        <f>I340</f>
        <v>0</v>
      </c>
    </row>
    <row r="341" spans="13:21">
      <c r="M341">
        <f>A341</f>
        <v>0</v>
      </c>
      <c r="N341">
        <f>B341</f>
        <v>0</v>
      </c>
      <c r="O341">
        <f>C341</f>
        <v>0</v>
      </c>
      <c r="P341">
        <f>D341</f>
        <v>0</v>
      </c>
      <c r="Q341">
        <f>IFERROR(INDEX('zones'!$B:$B,MATCH(E341,'zones'!$C:$C,0)),"")</f>
        <v>0</v>
      </c>
      <c r="R341">
        <f>F341</f>
        <v>0</v>
      </c>
      <c r="S341">
        <f>IFERROR(INDEX('countries'!$A:$A,MATCH(G341,'countries'!$E:$E,0)),"")</f>
        <v>0</v>
      </c>
      <c r="T341">
        <f>H341</f>
        <v>0</v>
      </c>
      <c r="U341">
        <f>I341</f>
        <v>0</v>
      </c>
    </row>
    <row r="342" spans="13:21">
      <c r="M342">
        <f>A342</f>
        <v>0</v>
      </c>
      <c r="N342">
        <f>B342</f>
        <v>0</v>
      </c>
      <c r="O342">
        <f>C342</f>
        <v>0</v>
      </c>
      <c r="P342">
        <f>D342</f>
        <v>0</v>
      </c>
      <c r="Q342">
        <f>IFERROR(INDEX('zones'!$B:$B,MATCH(E342,'zones'!$C:$C,0)),"")</f>
        <v>0</v>
      </c>
      <c r="R342">
        <f>F342</f>
        <v>0</v>
      </c>
      <c r="S342">
        <f>IFERROR(INDEX('countries'!$A:$A,MATCH(G342,'countries'!$E:$E,0)),"")</f>
        <v>0</v>
      </c>
      <c r="T342">
        <f>H342</f>
        <v>0</v>
      </c>
      <c r="U342">
        <f>I342</f>
        <v>0</v>
      </c>
    </row>
    <row r="343" spans="13:21">
      <c r="M343">
        <f>A343</f>
        <v>0</v>
      </c>
      <c r="N343">
        <f>B343</f>
        <v>0</v>
      </c>
      <c r="O343">
        <f>C343</f>
        <v>0</v>
      </c>
      <c r="P343">
        <f>D343</f>
        <v>0</v>
      </c>
      <c r="Q343">
        <f>IFERROR(INDEX('zones'!$B:$B,MATCH(E343,'zones'!$C:$C,0)),"")</f>
        <v>0</v>
      </c>
      <c r="R343">
        <f>F343</f>
        <v>0</v>
      </c>
      <c r="S343">
        <f>IFERROR(INDEX('countries'!$A:$A,MATCH(G343,'countries'!$E:$E,0)),"")</f>
        <v>0</v>
      </c>
      <c r="T343">
        <f>H343</f>
        <v>0</v>
      </c>
      <c r="U343">
        <f>I343</f>
        <v>0</v>
      </c>
    </row>
    <row r="344" spans="13:21">
      <c r="M344">
        <f>A344</f>
        <v>0</v>
      </c>
      <c r="N344">
        <f>B344</f>
        <v>0</v>
      </c>
      <c r="O344">
        <f>C344</f>
        <v>0</v>
      </c>
      <c r="P344">
        <f>D344</f>
        <v>0</v>
      </c>
      <c r="Q344">
        <f>IFERROR(INDEX('zones'!$B:$B,MATCH(E344,'zones'!$C:$C,0)),"")</f>
        <v>0</v>
      </c>
      <c r="R344">
        <f>F344</f>
        <v>0</v>
      </c>
      <c r="S344">
        <f>IFERROR(INDEX('countries'!$A:$A,MATCH(G344,'countries'!$E:$E,0)),"")</f>
        <v>0</v>
      </c>
      <c r="T344">
        <f>H344</f>
        <v>0</v>
      </c>
      <c r="U344">
        <f>I344</f>
        <v>0</v>
      </c>
    </row>
    <row r="345" spans="13:21">
      <c r="M345">
        <f>A345</f>
        <v>0</v>
      </c>
      <c r="N345">
        <f>B345</f>
        <v>0</v>
      </c>
      <c r="O345">
        <f>C345</f>
        <v>0</v>
      </c>
      <c r="P345">
        <f>D345</f>
        <v>0</v>
      </c>
      <c r="Q345">
        <f>IFERROR(INDEX('zones'!$B:$B,MATCH(E345,'zones'!$C:$C,0)),"")</f>
        <v>0</v>
      </c>
      <c r="R345">
        <f>F345</f>
        <v>0</v>
      </c>
      <c r="S345">
        <f>IFERROR(INDEX('countries'!$A:$A,MATCH(G345,'countries'!$E:$E,0)),"")</f>
        <v>0</v>
      </c>
      <c r="T345">
        <f>H345</f>
        <v>0</v>
      </c>
      <c r="U345">
        <f>I345</f>
        <v>0</v>
      </c>
    </row>
    <row r="346" spans="13:21">
      <c r="M346">
        <f>A346</f>
        <v>0</v>
      </c>
      <c r="N346">
        <f>B346</f>
        <v>0</v>
      </c>
      <c r="O346">
        <f>C346</f>
        <v>0</v>
      </c>
      <c r="P346">
        <f>D346</f>
        <v>0</v>
      </c>
      <c r="Q346">
        <f>IFERROR(INDEX('zones'!$B:$B,MATCH(E346,'zones'!$C:$C,0)),"")</f>
        <v>0</v>
      </c>
      <c r="R346">
        <f>F346</f>
        <v>0</v>
      </c>
      <c r="S346">
        <f>IFERROR(INDEX('countries'!$A:$A,MATCH(G346,'countries'!$E:$E,0)),"")</f>
        <v>0</v>
      </c>
      <c r="T346">
        <f>H346</f>
        <v>0</v>
      </c>
      <c r="U346">
        <f>I346</f>
        <v>0</v>
      </c>
    </row>
    <row r="347" spans="13:21">
      <c r="M347">
        <f>A347</f>
        <v>0</v>
      </c>
      <c r="N347">
        <f>B347</f>
        <v>0</v>
      </c>
      <c r="O347">
        <f>C347</f>
        <v>0</v>
      </c>
      <c r="P347">
        <f>D347</f>
        <v>0</v>
      </c>
      <c r="Q347">
        <f>IFERROR(INDEX('zones'!$B:$B,MATCH(E347,'zones'!$C:$C,0)),"")</f>
        <v>0</v>
      </c>
      <c r="R347">
        <f>F347</f>
        <v>0</v>
      </c>
      <c r="S347">
        <f>IFERROR(INDEX('countries'!$A:$A,MATCH(G347,'countries'!$E:$E,0)),"")</f>
        <v>0</v>
      </c>
      <c r="T347">
        <f>H347</f>
        <v>0</v>
      </c>
      <c r="U347">
        <f>I347</f>
        <v>0</v>
      </c>
    </row>
    <row r="348" spans="13:21">
      <c r="M348">
        <f>A348</f>
        <v>0</v>
      </c>
      <c r="N348">
        <f>B348</f>
        <v>0</v>
      </c>
      <c r="O348">
        <f>C348</f>
        <v>0</v>
      </c>
      <c r="P348">
        <f>D348</f>
        <v>0</v>
      </c>
      <c r="Q348">
        <f>IFERROR(INDEX('zones'!$B:$B,MATCH(E348,'zones'!$C:$C,0)),"")</f>
        <v>0</v>
      </c>
      <c r="R348">
        <f>F348</f>
        <v>0</v>
      </c>
      <c r="S348">
        <f>IFERROR(INDEX('countries'!$A:$A,MATCH(G348,'countries'!$E:$E,0)),"")</f>
        <v>0</v>
      </c>
      <c r="T348">
        <f>H348</f>
        <v>0</v>
      </c>
      <c r="U348">
        <f>I348</f>
        <v>0</v>
      </c>
    </row>
    <row r="349" spans="13:21">
      <c r="M349">
        <f>A349</f>
        <v>0</v>
      </c>
      <c r="N349">
        <f>B349</f>
        <v>0</v>
      </c>
      <c r="O349">
        <f>C349</f>
        <v>0</v>
      </c>
      <c r="P349">
        <f>D349</f>
        <v>0</v>
      </c>
      <c r="Q349">
        <f>IFERROR(INDEX('zones'!$B:$B,MATCH(E349,'zones'!$C:$C,0)),"")</f>
        <v>0</v>
      </c>
      <c r="R349">
        <f>F349</f>
        <v>0</v>
      </c>
      <c r="S349">
        <f>IFERROR(INDEX('countries'!$A:$A,MATCH(G349,'countries'!$E:$E,0)),"")</f>
        <v>0</v>
      </c>
      <c r="T349">
        <f>H349</f>
        <v>0</v>
      </c>
      <c r="U349">
        <f>I349</f>
        <v>0</v>
      </c>
    </row>
    <row r="350" spans="13:21">
      <c r="M350">
        <f>A350</f>
        <v>0</v>
      </c>
      <c r="N350">
        <f>B350</f>
        <v>0</v>
      </c>
      <c r="O350">
        <f>C350</f>
        <v>0</v>
      </c>
      <c r="P350">
        <f>D350</f>
        <v>0</v>
      </c>
      <c r="Q350">
        <f>IFERROR(INDEX('zones'!$B:$B,MATCH(E350,'zones'!$C:$C,0)),"")</f>
        <v>0</v>
      </c>
      <c r="R350">
        <f>F350</f>
        <v>0</v>
      </c>
      <c r="S350">
        <f>IFERROR(INDEX('countries'!$A:$A,MATCH(G350,'countries'!$E:$E,0)),"")</f>
        <v>0</v>
      </c>
      <c r="T350">
        <f>H350</f>
        <v>0</v>
      </c>
      <c r="U350">
        <f>I350</f>
        <v>0</v>
      </c>
    </row>
    <row r="351" spans="13:21">
      <c r="M351">
        <f>A351</f>
        <v>0</v>
      </c>
      <c r="N351">
        <f>B351</f>
        <v>0</v>
      </c>
      <c r="O351">
        <f>C351</f>
        <v>0</v>
      </c>
      <c r="P351">
        <f>D351</f>
        <v>0</v>
      </c>
      <c r="Q351">
        <f>IFERROR(INDEX('zones'!$B:$B,MATCH(E351,'zones'!$C:$C,0)),"")</f>
        <v>0</v>
      </c>
      <c r="R351">
        <f>F351</f>
        <v>0</v>
      </c>
      <c r="S351">
        <f>IFERROR(INDEX('countries'!$A:$A,MATCH(G351,'countries'!$E:$E,0)),"")</f>
        <v>0</v>
      </c>
      <c r="T351">
        <f>H351</f>
        <v>0</v>
      </c>
      <c r="U351">
        <f>I351</f>
        <v>0</v>
      </c>
    </row>
    <row r="352" spans="13:21">
      <c r="M352">
        <f>A352</f>
        <v>0</v>
      </c>
      <c r="N352">
        <f>B352</f>
        <v>0</v>
      </c>
      <c r="O352">
        <f>C352</f>
        <v>0</v>
      </c>
      <c r="P352">
        <f>D352</f>
        <v>0</v>
      </c>
      <c r="Q352">
        <f>IFERROR(INDEX('zones'!$B:$B,MATCH(E352,'zones'!$C:$C,0)),"")</f>
        <v>0</v>
      </c>
      <c r="R352">
        <f>F352</f>
        <v>0</v>
      </c>
      <c r="S352">
        <f>IFERROR(INDEX('countries'!$A:$A,MATCH(G352,'countries'!$E:$E,0)),"")</f>
        <v>0</v>
      </c>
      <c r="T352">
        <f>H352</f>
        <v>0</v>
      </c>
      <c r="U352">
        <f>I352</f>
        <v>0</v>
      </c>
    </row>
    <row r="353" spans="13:21">
      <c r="M353">
        <f>A353</f>
        <v>0</v>
      </c>
      <c r="N353">
        <f>B353</f>
        <v>0</v>
      </c>
      <c r="O353">
        <f>C353</f>
        <v>0</v>
      </c>
      <c r="P353">
        <f>D353</f>
        <v>0</v>
      </c>
      <c r="Q353">
        <f>IFERROR(INDEX('zones'!$B:$B,MATCH(E353,'zones'!$C:$C,0)),"")</f>
        <v>0</v>
      </c>
      <c r="R353">
        <f>F353</f>
        <v>0</v>
      </c>
      <c r="S353">
        <f>IFERROR(INDEX('countries'!$A:$A,MATCH(G353,'countries'!$E:$E,0)),"")</f>
        <v>0</v>
      </c>
      <c r="T353">
        <f>H353</f>
        <v>0</v>
      </c>
      <c r="U353">
        <f>I353</f>
        <v>0</v>
      </c>
    </row>
    <row r="354" spans="13:21">
      <c r="M354">
        <f>A354</f>
        <v>0</v>
      </c>
      <c r="N354">
        <f>B354</f>
        <v>0</v>
      </c>
      <c r="O354">
        <f>C354</f>
        <v>0</v>
      </c>
      <c r="P354">
        <f>D354</f>
        <v>0</v>
      </c>
      <c r="Q354">
        <f>IFERROR(INDEX('zones'!$B:$B,MATCH(E354,'zones'!$C:$C,0)),"")</f>
        <v>0</v>
      </c>
      <c r="R354">
        <f>F354</f>
        <v>0</v>
      </c>
      <c r="S354">
        <f>IFERROR(INDEX('countries'!$A:$A,MATCH(G354,'countries'!$E:$E,0)),"")</f>
        <v>0</v>
      </c>
      <c r="T354">
        <f>H354</f>
        <v>0</v>
      </c>
      <c r="U354">
        <f>I354</f>
        <v>0</v>
      </c>
    </row>
    <row r="355" spans="13:21">
      <c r="M355">
        <f>A355</f>
        <v>0</v>
      </c>
      <c r="N355">
        <f>B355</f>
        <v>0</v>
      </c>
      <c r="O355">
        <f>C355</f>
        <v>0</v>
      </c>
      <c r="P355">
        <f>D355</f>
        <v>0</v>
      </c>
      <c r="Q355">
        <f>IFERROR(INDEX('zones'!$B:$B,MATCH(E355,'zones'!$C:$C,0)),"")</f>
        <v>0</v>
      </c>
      <c r="R355">
        <f>F355</f>
        <v>0</v>
      </c>
      <c r="S355">
        <f>IFERROR(INDEX('countries'!$A:$A,MATCH(G355,'countries'!$E:$E,0)),"")</f>
        <v>0</v>
      </c>
      <c r="T355">
        <f>H355</f>
        <v>0</v>
      </c>
      <c r="U355">
        <f>I355</f>
        <v>0</v>
      </c>
    </row>
    <row r="356" spans="13:21">
      <c r="M356">
        <f>A356</f>
        <v>0</v>
      </c>
      <c r="N356">
        <f>B356</f>
        <v>0</v>
      </c>
      <c r="O356">
        <f>C356</f>
        <v>0</v>
      </c>
      <c r="P356">
        <f>D356</f>
        <v>0</v>
      </c>
      <c r="Q356">
        <f>IFERROR(INDEX('zones'!$B:$B,MATCH(E356,'zones'!$C:$C,0)),"")</f>
        <v>0</v>
      </c>
      <c r="R356">
        <f>F356</f>
        <v>0</v>
      </c>
      <c r="S356">
        <f>IFERROR(INDEX('countries'!$A:$A,MATCH(G356,'countries'!$E:$E,0)),"")</f>
        <v>0</v>
      </c>
      <c r="T356">
        <f>H356</f>
        <v>0</v>
      </c>
      <c r="U356">
        <f>I356</f>
        <v>0</v>
      </c>
    </row>
    <row r="357" spans="13:21">
      <c r="M357">
        <f>A357</f>
        <v>0</v>
      </c>
      <c r="N357">
        <f>B357</f>
        <v>0</v>
      </c>
      <c r="O357">
        <f>C357</f>
        <v>0</v>
      </c>
      <c r="P357">
        <f>D357</f>
        <v>0</v>
      </c>
      <c r="Q357">
        <f>IFERROR(INDEX('zones'!$B:$B,MATCH(E357,'zones'!$C:$C,0)),"")</f>
        <v>0</v>
      </c>
      <c r="R357">
        <f>F357</f>
        <v>0</v>
      </c>
      <c r="S357">
        <f>IFERROR(INDEX('countries'!$A:$A,MATCH(G357,'countries'!$E:$E,0)),"")</f>
        <v>0</v>
      </c>
      <c r="T357">
        <f>H357</f>
        <v>0</v>
      </c>
      <c r="U357">
        <f>I357</f>
        <v>0</v>
      </c>
    </row>
    <row r="358" spans="13:21">
      <c r="M358">
        <f>A358</f>
        <v>0</v>
      </c>
      <c r="N358">
        <f>B358</f>
        <v>0</v>
      </c>
      <c r="O358">
        <f>C358</f>
        <v>0</v>
      </c>
      <c r="P358">
        <f>D358</f>
        <v>0</v>
      </c>
      <c r="Q358">
        <f>IFERROR(INDEX('zones'!$B:$B,MATCH(E358,'zones'!$C:$C,0)),"")</f>
        <v>0</v>
      </c>
      <c r="R358">
        <f>F358</f>
        <v>0</v>
      </c>
      <c r="S358">
        <f>IFERROR(INDEX('countries'!$A:$A,MATCH(G358,'countries'!$E:$E,0)),"")</f>
        <v>0</v>
      </c>
      <c r="T358">
        <f>H358</f>
        <v>0</v>
      </c>
      <c r="U358">
        <f>I358</f>
        <v>0</v>
      </c>
    </row>
    <row r="359" spans="13:21">
      <c r="M359">
        <f>A359</f>
        <v>0</v>
      </c>
      <c r="N359">
        <f>B359</f>
        <v>0</v>
      </c>
      <c r="O359">
        <f>C359</f>
        <v>0</v>
      </c>
      <c r="P359">
        <f>D359</f>
        <v>0</v>
      </c>
      <c r="Q359">
        <f>IFERROR(INDEX('zones'!$B:$B,MATCH(E359,'zones'!$C:$C,0)),"")</f>
        <v>0</v>
      </c>
      <c r="R359">
        <f>F359</f>
        <v>0</v>
      </c>
      <c r="S359">
        <f>IFERROR(INDEX('countries'!$A:$A,MATCH(G359,'countries'!$E:$E,0)),"")</f>
        <v>0</v>
      </c>
      <c r="T359">
        <f>H359</f>
        <v>0</v>
      </c>
      <c r="U359">
        <f>I359</f>
        <v>0</v>
      </c>
    </row>
    <row r="360" spans="13:21">
      <c r="M360">
        <f>A360</f>
        <v>0</v>
      </c>
      <c r="N360">
        <f>B360</f>
        <v>0</v>
      </c>
      <c r="O360">
        <f>C360</f>
        <v>0</v>
      </c>
      <c r="P360">
        <f>D360</f>
        <v>0</v>
      </c>
      <c r="Q360">
        <f>IFERROR(INDEX('zones'!$B:$B,MATCH(E360,'zones'!$C:$C,0)),"")</f>
        <v>0</v>
      </c>
      <c r="R360">
        <f>F360</f>
        <v>0</v>
      </c>
      <c r="S360">
        <f>IFERROR(INDEX('countries'!$A:$A,MATCH(G360,'countries'!$E:$E,0)),"")</f>
        <v>0</v>
      </c>
      <c r="T360">
        <f>H360</f>
        <v>0</v>
      </c>
      <c r="U360">
        <f>I360</f>
        <v>0</v>
      </c>
    </row>
    <row r="361" spans="13:21">
      <c r="M361">
        <f>A361</f>
        <v>0</v>
      </c>
      <c r="N361">
        <f>B361</f>
        <v>0</v>
      </c>
      <c r="O361">
        <f>C361</f>
        <v>0</v>
      </c>
      <c r="P361">
        <f>D361</f>
        <v>0</v>
      </c>
      <c r="Q361">
        <f>IFERROR(INDEX('zones'!$B:$B,MATCH(E361,'zones'!$C:$C,0)),"")</f>
        <v>0</v>
      </c>
      <c r="R361">
        <f>F361</f>
        <v>0</v>
      </c>
      <c r="S361">
        <f>IFERROR(INDEX('countries'!$A:$A,MATCH(G361,'countries'!$E:$E,0)),"")</f>
        <v>0</v>
      </c>
      <c r="T361">
        <f>H361</f>
        <v>0</v>
      </c>
      <c r="U361">
        <f>I361</f>
        <v>0</v>
      </c>
    </row>
    <row r="362" spans="13:21">
      <c r="M362">
        <f>A362</f>
        <v>0</v>
      </c>
      <c r="N362">
        <f>B362</f>
        <v>0</v>
      </c>
      <c r="O362">
        <f>C362</f>
        <v>0</v>
      </c>
      <c r="P362">
        <f>D362</f>
        <v>0</v>
      </c>
      <c r="Q362">
        <f>IFERROR(INDEX('zones'!$B:$B,MATCH(E362,'zones'!$C:$C,0)),"")</f>
        <v>0</v>
      </c>
      <c r="R362">
        <f>F362</f>
        <v>0</v>
      </c>
      <c r="S362">
        <f>IFERROR(INDEX('countries'!$A:$A,MATCH(G362,'countries'!$E:$E,0)),"")</f>
        <v>0</v>
      </c>
      <c r="T362">
        <f>H362</f>
        <v>0</v>
      </c>
      <c r="U362">
        <f>I362</f>
        <v>0</v>
      </c>
    </row>
    <row r="363" spans="13:21">
      <c r="M363">
        <f>A363</f>
        <v>0</v>
      </c>
      <c r="N363">
        <f>B363</f>
        <v>0</v>
      </c>
      <c r="O363">
        <f>C363</f>
        <v>0</v>
      </c>
      <c r="P363">
        <f>D363</f>
        <v>0</v>
      </c>
      <c r="Q363">
        <f>IFERROR(INDEX('zones'!$B:$B,MATCH(E363,'zones'!$C:$C,0)),"")</f>
        <v>0</v>
      </c>
      <c r="R363">
        <f>F363</f>
        <v>0</v>
      </c>
      <c r="S363">
        <f>IFERROR(INDEX('countries'!$A:$A,MATCH(G363,'countries'!$E:$E,0)),"")</f>
        <v>0</v>
      </c>
      <c r="T363">
        <f>H363</f>
        <v>0</v>
      </c>
      <c r="U363">
        <f>I363</f>
        <v>0</v>
      </c>
    </row>
    <row r="364" spans="13:21">
      <c r="M364">
        <f>A364</f>
        <v>0</v>
      </c>
      <c r="N364">
        <f>B364</f>
        <v>0</v>
      </c>
      <c r="O364">
        <f>C364</f>
        <v>0</v>
      </c>
      <c r="P364">
        <f>D364</f>
        <v>0</v>
      </c>
      <c r="Q364">
        <f>IFERROR(INDEX('zones'!$B:$B,MATCH(E364,'zones'!$C:$C,0)),"")</f>
        <v>0</v>
      </c>
      <c r="R364">
        <f>F364</f>
        <v>0</v>
      </c>
      <c r="S364">
        <f>IFERROR(INDEX('countries'!$A:$A,MATCH(G364,'countries'!$E:$E,0)),"")</f>
        <v>0</v>
      </c>
      <c r="T364">
        <f>H364</f>
        <v>0</v>
      </c>
      <c r="U364">
        <f>I364</f>
        <v>0</v>
      </c>
    </row>
    <row r="365" spans="13:21">
      <c r="M365">
        <f>A365</f>
        <v>0</v>
      </c>
      <c r="N365">
        <f>B365</f>
        <v>0</v>
      </c>
      <c r="O365">
        <f>C365</f>
        <v>0</v>
      </c>
      <c r="P365">
        <f>D365</f>
        <v>0</v>
      </c>
      <c r="Q365">
        <f>IFERROR(INDEX('zones'!$B:$B,MATCH(E365,'zones'!$C:$C,0)),"")</f>
        <v>0</v>
      </c>
      <c r="R365">
        <f>F365</f>
        <v>0</v>
      </c>
      <c r="S365">
        <f>IFERROR(INDEX('countries'!$A:$A,MATCH(G365,'countries'!$E:$E,0)),"")</f>
        <v>0</v>
      </c>
      <c r="T365">
        <f>H365</f>
        <v>0</v>
      </c>
      <c r="U365">
        <f>I365</f>
        <v>0</v>
      </c>
    </row>
    <row r="366" spans="13:21">
      <c r="M366">
        <f>A366</f>
        <v>0</v>
      </c>
      <c r="N366">
        <f>B366</f>
        <v>0</v>
      </c>
      <c r="O366">
        <f>C366</f>
        <v>0</v>
      </c>
      <c r="P366">
        <f>D366</f>
        <v>0</v>
      </c>
      <c r="Q366">
        <f>IFERROR(INDEX('zones'!$B:$B,MATCH(E366,'zones'!$C:$C,0)),"")</f>
        <v>0</v>
      </c>
      <c r="R366">
        <f>F366</f>
        <v>0</v>
      </c>
      <c r="S366">
        <f>IFERROR(INDEX('countries'!$A:$A,MATCH(G366,'countries'!$E:$E,0)),"")</f>
        <v>0</v>
      </c>
      <c r="T366">
        <f>H366</f>
        <v>0</v>
      </c>
      <c r="U366">
        <f>I366</f>
        <v>0</v>
      </c>
    </row>
    <row r="367" spans="13:21">
      <c r="M367">
        <f>A367</f>
        <v>0</v>
      </c>
      <c r="N367">
        <f>B367</f>
        <v>0</v>
      </c>
      <c r="O367">
        <f>C367</f>
        <v>0</v>
      </c>
      <c r="P367">
        <f>D367</f>
        <v>0</v>
      </c>
      <c r="Q367">
        <f>IFERROR(INDEX('zones'!$B:$B,MATCH(E367,'zones'!$C:$C,0)),"")</f>
        <v>0</v>
      </c>
      <c r="R367">
        <f>F367</f>
        <v>0</v>
      </c>
      <c r="S367">
        <f>IFERROR(INDEX('countries'!$A:$A,MATCH(G367,'countries'!$E:$E,0)),"")</f>
        <v>0</v>
      </c>
      <c r="T367">
        <f>H367</f>
        <v>0</v>
      </c>
      <c r="U367">
        <f>I367</f>
        <v>0</v>
      </c>
    </row>
    <row r="368" spans="13:21">
      <c r="M368">
        <f>A368</f>
        <v>0</v>
      </c>
      <c r="N368">
        <f>B368</f>
        <v>0</v>
      </c>
      <c r="O368">
        <f>C368</f>
        <v>0</v>
      </c>
      <c r="P368">
        <f>D368</f>
        <v>0</v>
      </c>
      <c r="Q368">
        <f>IFERROR(INDEX('zones'!$B:$B,MATCH(E368,'zones'!$C:$C,0)),"")</f>
        <v>0</v>
      </c>
      <c r="R368">
        <f>F368</f>
        <v>0</v>
      </c>
      <c r="S368">
        <f>IFERROR(INDEX('countries'!$A:$A,MATCH(G368,'countries'!$E:$E,0)),"")</f>
        <v>0</v>
      </c>
      <c r="T368">
        <f>H368</f>
        <v>0</v>
      </c>
      <c r="U368">
        <f>I368</f>
        <v>0</v>
      </c>
    </row>
    <row r="369" spans="13:21">
      <c r="M369">
        <f>A369</f>
        <v>0</v>
      </c>
      <c r="N369">
        <f>B369</f>
        <v>0</v>
      </c>
      <c r="O369">
        <f>C369</f>
        <v>0</v>
      </c>
      <c r="P369">
        <f>D369</f>
        <v>0</v>
      </c>
      <c r="Q369">
        <f>IFERROR(INDEX('zones'!$B:$B,MATCH(E369,'zones'!$C:$C,0)),"")</f>
        <v>0</v>
      </c>
      <c r="R369">
        <f>F369</f>
        <v>0</v>
      </c>
      <c r="S369">
        <f>IFERROR(INDEX('countries'!$A:$A,MATCH(G369,'countries'!$E:$E,0)),"")</f>
        <v>0</v>
      </c>
      <c r="T369">
        <f>H369</f>
        <v>0</v>
      </c>
      <c r="U369">
        <f>I369</f>
        <v>0</v>
      </c>
    </row>
    <row r="370" spans="13:21">
      <c r="M370">
        <f>A370</f>
        <v>0</v>
      </c>
      <c r="N370">
        <f>B370</f>
        <v>0</v>
      </c>
      <c r="O370">
        <f>C370</f>
        <v>0</v>
      </c>
      <c r="P370">
        <f>D370</f>
        <v>0</v>
      </c>
      <c r="Q370">
        <f>IFERROR(INDEX('zones'!$B:$B,MATCH(E370,'zones'!$C:$C,0)),"")</f>
        <v>0</v>
      </c>
      <c r="R370">
        <f>F370</f>
        <v>0</v>
      </c>
      <c r="S370">
        <f>IFERROR(INDEX('countries'!$A:$A,MATCH(G370,'countries'!$E:$E,0)),"")</f>
        <v>0</v>
      </c>
      <c r="T370">
        <f>H370</f>
        <v>0</v>
      </c>
      <c r="U370">
        <f>I370</f>
        <v>0</v>
      </c>
    </row>
    <row r="371" spans="13:21">
      <c r="M371">
        <f>A371</f>
        <v>0</v>
      </c>
      <c r="N371">
        <f>B371</f>
        <v>0</v>
      </c>
      <c r="O371">
        <f>C371</f>
        <v>0</v>
      </c>
      <c r="P371">
        <f>D371</f>
        <v>0</v>
      </c>
      <c r="Q371">
        <f>IFERROR(INDEX('zones'!$B:$B,MATCH(E371,'zones'!$C:$C,0)),"")</f>
        <v>0</v>
      </c>
      <c r="R371">
        <f>F371</f>
        <v>0</v>
      </c>
      <c r="S371">
        <f>IFERROR(INDEX('countries'!$A:$A,MATCH(G371,'countries'!$E:$E,0)),"")</f>
        <v>0</v>
      </c>
      <c r="T371">
        <f>H371</f>
        <v>0</v>
      </c>
      <c r="U371">
        <f>I371</f>
        <v>0</v>
      </c>
    </row>
    <row r="372" spans="13:21">
      <c r="M372">
        <f>A372</f>
        <v>0</v>
      </c>
      <c r="N372">
        <f>B372</f>
        <v>0</v>
      </c>
      <c r="O372">
        <f>C372</f>
        <v>0</v>
      </c>
      <c r="P372">
        <f>D372</f>
        <v>0</v>
      </c>
      <c r="Q372">
        <f>IFERROR(INDEX('zones'!$B:$B,MATCH(E372,'zones'!$C:$C,0)),"")</f>
        <v>0</v>
      </c>
      <c r="R372">
        <f>F372</f>
        <v>0</v>
      </c>
      <c r="S372">
        <f>IFERROR(INDEX('countries'!$A:$A,MATCH(G372,'countries'!$E:$E,0)),"")</f>
        <v>0</v>
      </c>
      <c r="T372">
        <f>H372</f>
        <v>0</v>
      </c>
      <c r="U372">
        <f>I372</f>
        <v>0</v>
      </c>
    </row>
    <row r="373" spans="13:21">
      <c r="M373">
        <f>A373</f>
        <v>0</v>
      </c>
      <c r="N373">
        <f>B373</f>
        <v>0</v>
      </c>
      <c r="O373">
        <f>C373</f>
        <v>0</v>
      </c>
      <c r="P373">
        <f>D373</f>
        <v>0</v>
      </c>
      <c r="Q373">
        <f>IFERROR(INDEX('zones'!$B:$B,MATCH(E373,'zones'!$C:$C,0)),"")</f>
        <v>0</v>
      </c>
      <c r="R373">
        <f>F373</f>
        <v>0</v>
      </c>
      <c r="S373">
        <f>IFERROR(INDEX('countries'!$A:$A,MATCH(G373,'countries'!$E:$E,0)),"")</f>
        <v>0</v>
      </c>
      <c r="T373">
        <f>H373</f>
        <v>0</v>
      </c>
      <c r="U373">
        <f>I373</f>
        <v>0</v>
      </c>
    </row>
    <row r="374" spans="13:21">
      <c r="M374">
        <f>A374</f>
        <v>0</v>
      </c>
      <c r="N374">
        <f>B374</f>
        <v>0</v>
      </c>
      <c r="O374">
        <f>C374</f>
        <v>0</v>
      </c>
      <c r="P374">
        <f>D374</f>
        <v>0</v>
      </c>
      <c r="Q374">
        <f>IFERROR(INDEX('zones'!$B:$B,MATCH(E374,'zones'!$C:$C,0)),"")</f>
        <v>0</v>
      </c>
      <c r="R374">
        <f>F374</f>
        <v>0</v>
      </c>
      <c r="S374">
        <f>IFERROR(INDEX('countries'!$A:$A,MATCH(G374,'countries'!$E:$E,0)),"")</f>
        <v>0</v>
      </c>
      <c r="T374">
        <f>H374</f>
        <v>0</v>
      </c>
      <c r="U374">
        <f>I374</f>
        <v>0</v>
      </c>
    </row>
    <row r="375" spans="13:21">
      <c r="M375">
        <f>A375</f>
        <v>0</v>
      </c>
      <c r="N375">
        <f>B375</f>
        <v>0</v>
      </c>
      <c r="O375">
        <f>C375</f>
        <v>0</v>
      </c>
      <c r="P375">
        <f>D375</f>
        <v>0</v>
      </c>
      <c r="Q375">
        <f>IFERROR(INDEX('zones'!$B:$B,MATCH(E375,'zones'!$C:$C,0)),"")</f>
        <v>0</v>
      </c>
      <c r="R375">
        <f>F375</f>
        <v>0</v>
      </c>
      <c r="S375">
        <f>IFERROR(INDEX('countries'!$A:$A,MATCH(G375,'countries'!$E:$E,0)),"")</f>
        <v>0</v>
      </c>
      <c r="T375">
        <f>H375</f>
        <v>0</v>
      </c>
      <c r="U375">
        <f>I375</f>
        <v>0</v>
      </c>
    </row>
    <row r="376" spans="13:21">
      <c r="M376">
        <f>A376</f>
        <v>0</v>
      </c>
      <c r="N376">
        <f>B376</f>
        <v>0</v>
      </c>
      <c r="O376">
        <f>C376</f>
        <v>0</v>
      </c>
      <c r="P376">
        <f>D376</f>
        <v>0</v>
      </c>
      <c r="Q376">
        <f>IFERROR(INDEX('zones'!$B:$B,MATCH(E376,'zones'!$C:$C,0)),"")</f>
        <v>0</v>
      </c>
      <c r="R376">
        <f>F376</f>
        <v>0</v>
      </c>
      <c r="S376">
        <f>IFERROR(INDEX('countries'!$A:$A,MATCH(G376,'countries'!$E:$E,0)),"")</f>
        <v>0</v>
      </c>
      <c r="T376">
        <f>H376</f>
        <v>0</v>
      </c>
      <c r="U376">
        <f>I376</f>
        <v>0</v>
      </c>
    </row>
    <row r="377" spans="13:21">
      <c r="M377">
        <f>A377</f>
        <v>0</v>
      </c>
      <c r="N377">
        <f>B377</f>
        <v>0</v>
      </c>
      <c r="O377">
        <f>C377</f>
        <v>0</v>
      </c>
      <c r="P377">
        <f>D377</f>
        <v>0</v>
      </c>
      <c r="Q377">
        <f>IFERROR(INDEX('zones'!$B:$B,MATCH(E377,'zones'!$C:$C,0)),"")</f>
        <v>0</v>
      </c>
      <c r="R377">
        <f>F377</f>
        <v>0</v>
      </c>
      <c r="S377">
        <f>IFERROR(INDEX('countries'!$A:$A,MATCH(G377,'countries'!$E:$E,0)),"")</f>
        <v>0</v>
      </c>
      <c r="T377">
        <f>H377</f>
        <v>0</v>
      </c>
      <c r="U377">
        <f>I377</f>
        <v>0</v>
      </c>
    </row>
    <row r="378" spans="13:21">
      <c r="M378">
        <f>A378</f>
        <v>0</v>
      </c>
      <c r="N378">
        <f>B378</f>
        <v>0</v>
      </c>
      <c r="O378">
        <f>C378</f>
        <v>0</v>
      </c>
      <c r="P378">
        <f>D378</f>
        <v>0</v>
      </c>
      <c r="Q378">
        <f>IFERROR(INDEX('zones'!$B:$B,MATCH(E378,'zones'!$C:$C,0)),"")</f>
        <v>0</v>
      </c>
      <c r="R378">
        <f>F378</f>
        <v>0</v>
      </c>
      <c r="S378">
        <f>IFERROR(INDEX('countries'!$A:$A,MATCH(G378,'countries'!$E:$E,0)),"")</f>
        <v>0</v>
      </c>
      <c r="T378">
        <f>H378</f>
        <v>0</v>
      </c>
      <c r="U378">
        <f>I378</f>
        <v>0</v>
      </c>
    </row>
    <row r="379" spans="13:21">
      <c r="M379">
        <f>A379</f>
        <v>0</v>
      </c>
      <c r="N379">
        <f>B379</f>
        <v>0</v>
      </c>
      <c r="O379">
        <f>C379</f>
        <v>0</v>
      </c>
      <c r="P379">
        <f>D379</f>
        <v>0</v>
      </c>
      <c r="Q379">
        <f>IFERROR(INDEX('zones'!$B:$B,MATCH(E379,'zones'!$C:$C,0)),"")</f>
        <v>0</v>
      </c>
      <c r="R379">
        <f>F379</f>
        <v>0</v>
      </c>
      <c r="S379">
        <f>IFERROR(INDEX('countries'!$A:$A,MATCH(G379,'countries'!$E:$E,0)),"")</f>
        <v>0</v>
      </c>
      <c r="T379">
        <f>H379</f>
        <v>0</v>
      </c>
      <c r="U379">
        <f>I379</f>
        <v>0</v>
      </c>
    </row>
    <row r="380" spans="13:21">
      <c r="M380">
        <f>A380</f>
        <v>0</v>
      </c>
      <c r="N380">
        <f>B380</f>
        <v>0</v>
      </c>
      <c r="O380">
        <f>C380</f>
        <v>0</v>
      </c>
      <c r="P380">
        <f>D380</f>
        <v>0</v>
      </c>
      <c r="Q380">
        <f>IFERROR(INDEX('zones'!$B:$B,MATCH(E380,'zones'!$C:$C,0)),"")</f>
        <v>0</v>
      </c>
      <c r="R380">
        <f>F380</f>
        <v>0</v>
      </c>
      <c r="S380">
        <f>IFERROR(INDEX('countries'!$A:$A,MATCH(G380,'countries'!$E:$E,0)),"")</f>
        <v>0</v>
      </c>
      <c r="T380">
        <f>H380</f>
        <v>0</v>
      </c>
      <c r="U380">
        <f>I380</f>
        <v>0</v>
      </c>
    </row>
    <row r="381" spans="13:21">
      <c r="M381">
        <f>A381</f>
        <v>0</v>
      </c>
      <c r="N381">
        <f>B381</f>
        <v>0</v>
      </c>
      <c r="O381">
        <f>C381</f>
        <v>0</v>
      </c>
      <c r="P381">
        <f>D381</f>
        <v>0</v>
      </c>
      <c r="Q381">
        <f>IFERROR(INDEX('zones'!$B:$B,MATCH(E381,'zones'!$C:$C,0)),"")</f>
        <v>0</v>
      </c>
      <c r="R381">
        <f>F381</f>
        <v>0</v>
      </c>
      <c r="S381">
        <f>IFERROR(INDEX('countries'!$A:$A,MATCH(G381,'countries'!$E:$E,0)),"")</f>
        <v>0</v>
      </c>
      <c r="T381">
        <f>H381</f>
        <v>0</v>
      </c>
      <c r="U381">
        <f>I381</f>
        <v>0</v>
      </c>
    </row>
    <row r="382" spans="13:21">
      <c r="M382">
        <f>A382</f>
        <v>0</v>
      </c>
      <c r="N382">
        <f>B382</f>
        <v>0</v>
      </c>
      <c r="O382">
        <f>C382</f>
        <v>0</v>
      </c>
      <c r="P382">
        <f>D382</f>
        <v>0</v>
      </c>
      <c r="Q382">
        <f>IFERROR(INDEX('zones'!$B:$B,MATCH(E382,'zones'!$C:$C,0)),"")</f>
        <v>0</v>
      </c>
      <c r="R382">
        <f>F382</f>
        <v>0</v>
      </c>
      <c r="S382">
        <f>IFERROR(INDEX('countries'!$A:$A,MATCH(G382,'countries'!$E:$E,0)),"")</f>
        <v>0</v>
      </c>
      <c r="T382">
        <f>H382</f>
        <v>0</v>
      </c>
      <c r="U382">
        <f>I382</f>
        <v>0</v>
      </c>
    </row>
    <row r="383" spans="13:21">
      <c r="M383">
        <f>A383</f>
        <v>0</v>
      </c>
      <c r="N383">
        <f>B383</f>
        <v>0</v>
      </c>
      <c r="O383">
        <f>C383</f>
        <v>0</v>
      </c>
      <c r="P383">
        <f>D383</f>
        <v>0</v>
      </c>
      <c r="Q383">
        <f>IFERROR(INDEX('zones'!$B:$B,MATCH(E383,'zones'!$C:$C,0)),"")</f>
        <v>0</v>
      </c>
      <c r="R383">
        <f>F383</f>
        <v>0</v>
      </c>
      <c r="S383">
        <f>IFERROR(INDEX('countries'!$A:$A,MATCH(G383,'countries'!$E:$E,0)),"")</f>
        <v>0</v>
      </c>
      <c r="T383">
        <f>H383</f>
        <v>0</v>
      </c>
      <c r="U383">
        <f>I383</f>
        <v>0</v>
      </c>
    </row>
    <row r="384" spans="13:21">
      <c r="M384">
        <f>A384</f>
        <v>0</v>
      </c>
      <c r="N384">
        <f>B384</f>
        <v>0</v>
      </c>
      <c r="O384">
        <f>C384</f>
        <v>0</v>
      </c>
      <c r="P384">
        <f>D384</f>
        <v>0</v>
      </c>
      <c r="Q384">
        <f>IFERROR(INDEX('zones'!$B:$B,MATCH(E384,'zones'!$C:$C,0)),"")</f>
        <v>0</v>
      </c>
      <c r="R384">
        <f>F384</f>
        <v>0</v>
      </c>
      <c r="S384">
        <f>IFERROR(INDEX('countries'!$A:$A,MATCH(G384,'countries'!$E:$E,0)),"")</f>
        <v>0</v>
      </c>
      <c r="T384">
        <f>H384</f>
        <v>0</v>
      </c>
      <c r="U384">
        <f>I384</f>
        <v>0</v>
      </c>
    </row>
    <row r="385" spans="13:21">
      <c r="M385">
        <f>A385</f>
        <v>0</v>
      </c>
      <c r="N385">
        <f>B385</f>
        <v>0</v>
      </c>
      <c r="O385">
        <f>C385</f>
        <v>0</v>
      </c>
      <c r="P385">
        <f>D385</f>
        <v>0</v>
      </c>
      <c r="Q385">
        <f>IFERROR(INDEX('zones'!$B:$B,MATCH(E385,'zones'!$C:$C,0)),"")</f>
        <v>0</v>
      </c>
      <c r="R385">
        <f>F385</f>
        <v>0</v>
      </c>
      <c r="S385">
        <f>IFERROR(INDEX('countries'!$A:$A,MATCH(G385,'countries'!$E:$E,0)),"")</f>
        <v>0</v>
      </c>
      <c r="T385">
        <f>H385</f>
        <v>0</v>
      </c>
      <c r="U385">
        <f>I385</f>
        <v>0</v>
      </c>
    </row>
    <row r="386" spans="13:21">
      <c r="M386">
        <f>A386</f>
        <v>0</v>
      </c>
      <c r="N386">
        <f>B386</f>
        <v>0</v>
      </c>
      <c r="O386">
        <f>C386</f>
        <v>0</v>
      </c>
      <c r="P386">
        <f>D386</f>
        <v>0</v>
      </c>
      <c r="Q386">
        <f>IFERROR(INDEX('zones'!$B:$B,MATCH(E386,'zones'!$C:$C,0)),"")</f>
        <v>0</v>
      </c>
      <c r="R386">
        <f>F386</f>
        <v>0</v>
      </c>
      <c r="S386">
        <f>IFERROR(INDEX('countries'!$A:$A,MATCH(G386,'countries'!$E:$E,0)),"")</f>
        <v>0</v>
      </c>
      <c r="T386">
        <f>H386</f>
        <v>0</v>
      </c>
      <c r="U386">
        <f>I386</f>
        <v>0</v>
      </c>
    </row>
    <row r="387" spans="13:21">
      <c r="M387">
        <f>A387</f>
        <v>0</v>
      </c>
      <c r="N387">
        <f>B387</f>
        <v>0</v>
      </c>
      <c r="O387">
        <f>C387</f>
        <v>0</v>
      </c>
      <c r="P387">
        <f>D387</f>
        <v>0</v>
      </c>
      <c r="Q387">
        <f>IFERROR(INDEX('zones'!$B:$B,MATCH(E387,'zones'!$C:$C,0)),"")</f>
        <v>0</v>
      </c>
      <c r="R387">
        <f>F387</f>
        <v>0</v>
      </c>
      <c r="S387">
        <f>IFERROR(INDEX('countries'!$A:$A,MATCH(G387,'countries'!$E:$E,0)),"")</f>
        <v>0</v>
      </c>
      <c r="T387">
        <f>H387</f>
        <v>0</v>
      </c>
      <c r="U387">
        <f>I387</f>
        <v>0</v>
      </c>
    </row>
    <row r="388" spans="13:21">
      <c r="M388">
        <f>A388</f>
        <v>0</v>
      </c>
      <c r="N388">
        <f>B388</f>
        <v>0</v>
      </c>
      <c r="O388">
        <f>C388</f>
        <v>0</v>
      </c>
      <c r="P388">
        <f>D388</f>
        <v>0</v>
      </c>
      <c r="Q388">
        <f>IFERROR(INDEX('zones'!$B:$B,MATCH(E388,'zones'!$C:$C,0)),"")</f>
        <v>0</v>
      </c>
      <c r="R388">
        <f>F388</f>
        <v>0</v>
      </c>
      <c r="S388">
        <f>IFERROR(INDEX('countries'!$A:$A,MATCH(G388,'countries'!$E:$E,0)),"")</f>
        <v>0</v>
      </c>
      <c r="T388">
        <f>H388</f>
        <v>0</v>
      </c>
      <c r="U388">
        <f>I388</f>
        <v>0</v>
      </c>
    </row>
    <row r="389" spans="13:21">
      <c r="M389">
        <f>A389</f>
        <v>0</v>
      </c>
      <c r="N389">
        <f>B389</f>
        <v>0</v>
      </c>
      <c r="O389">
        <f>C389</f>
        <v>0</v>
      </c>
      <c r="P389">
        <f>D389</f>
        <v>0</v>
      </c>
      <c r="Q389">
        <f>IFERROR(INDEX('zones'!$B:$B,MATCH(E389,'zones'!$C:$C,0)),"")</f>
        <v>0</v>
      </c>
      <c r="R389">
        <f>F389</f>
        <v>0</v>
      </c>
      <c r="S389">
        <f>IFERROR(INDEX('countries'!$A:$A,MATCH(G389,'countries'!$E:$E,0)),"")</f>
        <v>0</v>
      </c>
      <c r="T389">
        <f>H389</f>
        <v>0</v>
      </c>
      <c r="U389">
        <f>I389</f>
        <v>0</v>
      </c>
    </row>
    <row r="390" spans="13:21">
      <c r="M390">
        <f>A390</f>
        <v>0</v>
      </c>
      <c r="N390">
        <f>B390</f>
        <v>0</v>
      </c>
      <c r="O390">
        <f>C390</f>
        <v>0</v>
      </c>
      <c r="P390">
        <f>D390</f>
        <v>0</v>
      </c>
      <c r="Q390">
        <f>IFERROR(INDEX('zones'!$B:$B,MATCH(E390,'zones'!$C:$C,0)),"")</f>
        <v>0</v>
      </c>
      <c r="R390">
        <f>F390</f>
        <v>0</v>
      </c>
      <c r="S390">
        <f>IFERROR(INDEX('countries'!$A:$A,MATCH(G390,'countries'!$E:$E,0)),"")</f>
        <v>0</v>
      </c>
      <c r="T390">
        <f>H390</f>
        <v>0</v>
      </c>
      <c r="U390">
        <f>I390</f>
        <v>0</v>
      </c>
    </row>
    <row r="391" spans="13:21">
      <c r="M391">
        <f>A391</f>
        <v>0</v>
      </c>
      <c r="N391">
        <f>B391</f>
        <v>0</v>
      </c>
      <c r="O391">
        <f>C391</f>
        <v>0</v>
      </c>
      <c r="P391">
        <f>D391</f>
        <v>0</v>
      </c>
      <c r="Q391">
        <f>IFERROR(INDEX('zones'!$B:$B,MATCH(E391,'zones'!$C:$C,0)),"")</f>
        <v>0</v>
      </c>
      <c r="R391">
        <f>F391</f>
        <v>0</v>
      </c>
      <c r="S391">
        <f>IFERROR(INDEX('countries'!$A:$A,MATCH(G391,'countries'!$E:$E,0)),"")</f>
        <v>0</v>
      </c>
      <c r="T391">
        <f>H391</f>
        <v>0</v>
      </c>
      <c r="U391">
        <f>I391</f>
        <v>0</v>
      </c>
    </row>
    <row r="392" spans="13:21">
      <c r="M392">
        <f>A392</f>
        <v>0</v>
      </c>
      <c r="N392">
        <f>B392</f>
        <v>0</v>
      </c>
      <c r="O392">
        <f>C392</f>
        <v>0</v>
      </c>
      <c r="P392">
        <f>D392</f>
        <v>0</v>
      </c>
      <c r="Q392">
        <f>IFERROR(INDEX('zones'!$B:$B,MATCH(E392,'zones'!$C:$C,0)),"")</f>
        <v>0</v>
      </c>
      <c r="R392">
        <f>F392</f>
        <v>0</v>
      </c>
      <c r="S392">
        <f>IFERROR(INDEX('countries'!$A:$A,MATCH(G392,'countries'!$E:$E,0)),"")</f>
        <v>0</v>
      </c>
      <c r="T392">
        <f>H392</f>
        <v>0</v>
      </c>
      <c r="U392">
        <f>I392</f>
        <v>0</v>
      </c>
    </row>
    <row r="393" spans="13:21">
      <c r="M393">
        <f>A393</f>
        <v>0</v>
      </c>
      <c r="N393">
        <f>B393</f>
        <v>0</v>
      </c>
      <c r="O393">
        <f>C393</f>
        <v>0</v>
      </c>
      <c r="P393">
        <f>D393</f>
        <v>0</v>
      </c>
      <c r="Q393">
        <f>IFERROR(INDEX('zones'!$B:$B,MATCH(E393,'zones'!$C:$C,0)),"")</f>
        <v>0</v>
      </c>
      <c r="R393">
        <f>F393</f>
        <v>0</v>
      </c>
      <c r="S393">
        <f>IFERROR(INDEX('countries'!$A:$A,MATCH(G393,'countries'!$E:$E,0)),"")</f>
        <v>0</v>
      </c>
      <c r="T393">
        <f>H393</f>
        <v>0</v>
      </c>
      <c r="U393">
        <f>I393</f>
        <v>0</v>
      </c>
    </row>
    <row r="394" spans="13:21">
      <c r="M394">
        <f>A394</f>
        <v>0</v>
      </c>
      <c r="N394">
        <f>B394</f>
        <v>0</v>
      </c>
      <c r="O394">
        <f>C394</f>
        <v>0</v>
      </c>
      <c r="P394">
        <f>D394</f>
        <v>0</v>
      </c>
      <c r="Q394">
        <f>IFERROR(INDEX('zones'!$B:$B,MATCH(E394,'zones'!$C:$C,0)),"")</f>
        <v>0</v>
      </c>
      <c r="R394">
        <f>F394</f>
        <v>0</v>
      </c>
      <c r="S394">
        <f>IFERROR(INDEX('countries'!$A:$A,MATCH(G394,'countries'!$E:$E,0)),"")</f>
        <v>0</v>
      </c>
      <c r="T394">
        <f>H394</f>
        <v>0</v>
      </c>
      <c r="U394">
        <f>I394</f>
        <v>0</v>
      </c>
    </row>
    <row r="395" spans="13:21">
      <c r="M395">
        <f>A395</f>
        <v>0</v>
      </c>
      <c r="N395">
        <f>B395</f>
        <v>0</v>
      </c>
      <c r="O395">
        <f>C395</f>
        <v>0</v>
      </c>
      <c r="P395">
        <f>D395</f>
        <v>0</v>
      </c>
      <c r="Q395">
        <f>IFERROR(INDEX('zones'!$B:$B,MATCH(E395,'zones'!$C:$C,0)),"")</f>
        <v>0</v>
      </c>
      <c r="R395">
        <f>F395</f>
        <v>0</v>
      </c>
      <c r="S395">
        <f>IFERROR(INDEX('countries'!$A:$A,MATCH(G395,'countries'!$E:$E,0)),"")</f>
        <v>0</v>
      </c>
      <c r="T395">
        <f>H395</f>
        <v>0</v>
      </c>
      <c r="U395">
        <f>I395</f>
        <v>0</v>
      </c>
    </row>
    <row r="396" spans="13:21">
      <c r="M396">
        <f>A396</f>
        <v>0</v>
      </c>
      <c r="N396">
        <f>B396</f>
        <v>0</v>
      </c>
      <c r="O396">
        <f>C396</f>
        <v>0</v>
      </c>
      <c r="P396">
        <f>D396</f>
        <v>0</v>
      </c>
      <c r="Q396">
        <f>IFERROR(INDEX('zones'!$B:$B,MATCH(E396,'zones'!$C:$C,0)),"")</f>
        <v>0</v>
      </c>
      <c r="R396">
        <f>F396</f>
        <v>0</v>
      </c>
      <c r="S396">
        <f>IFERROR(INDEX('countries'!$A:$A,MATCH(G396,'countries'!$E:$E,0)),"")</f>
        <v>0</v>
      </c>
      <c r="T396">
        <f>H396</f>
        <v>0</v>
      </c>
      <c r="U396">
        <f>I396</f>
        <v>0</v>
      </c>
    </row>
    <row r="397" spans="13:21">
      <c r="M397">
        <f>A397</f>
        <v>0</v>
      </c>
      <c r="N397">
        <f>B397</f>
        <v>0</v>
      </c>
      <c r="O397">
        <f>C397</f>
        <v>0</v>
      </c>
      <c r="P397">
        <f>D397</f>
        <v>0</v>
      </c>
      <c r="Q397">
        <f>IFERROR(INDEX('zones'!$B:$B,MATCH(E397,'zones'!$C:$C,0)),"")</f>
        <v>0</v>
      </c>
      <c r="R397">
        <f>F397</f>
        <v>0</v>
      </c>
      <c r="S397">
        <f>IFERROR(INDEX('countries'!$A:$A,MATCH(G397,'countries'!$E:$E,0)),"")</f>
        <v>0</v>
      </c>
      <c r="T397">
        <f>H397</f>
        <v>0</v>
      </c>
      <c r="U397">
        <f>I397</f>
        <v>0</v>
      </c>
    </row>
    <row r="398" spans="13:21">
      <c r="M398">
        <f>A398</f>
        <v>0</v>
      </c>
      <c r="N398">
        <f>B398</f>
        <v>0</v>
      </c>
      <c r="O398">
        <f>C398</f>
        <v>0</v>
      </c>
      <c r="P398">
        <f>D398</f>
        <v>0</v>
      </c>
      <c r="Q398">
        <f>IFERROR(INDEX('zones'!$B:$B,MATCH(E398,'zones'!$C:$C,0)),"")</f>
        <v>0</v>
      </c>
      <c r="R398">
        <f>F398</f>
        <v>0</v>
      </c>
      <c r="S398">
        <f>IFERROR(INDEX('countries'!$A:$A,MATCH(G398,'countries'!$E:$E,0)),"")</f>
        <v>0</v>
      </c>
      <c r="T398">
        <f>H398</f>
        <v>0</v>
      </c>
      <c r="U398">
        <f>I398</f>
        <v>0</v>
      </c>
    </row>
    <row r="399" spans="13:21">
      <c r="M399">
        <f>A399</f>
        <v>0</v>
      </c>
      <c r="N399">
        <f>B399</f>
        <v>0</v>
      </c>
      <c r="O399">
        <f>C399</f>
        <v>0</v>
      </c>
      <c r="P399">
        <f>D399</f>
        <v>0</v>
      </c>
      <c r="Q399">
        <f>IFERROR(INDEX('zones'!$B:$B,MATCH(E399,'zones'!$C:$C,0)),"")</f>
        <v>0</v>
      </c>
      <c r="R399">
        <f>F399</f>
        <v>0</v>
      </c>
      <c r="S399">
        <f>IFERROR(INDEX('countries'!$A:$A,MATCH(G399,'countries'!$E:$E,0)),"")</f>
        <v>0</v>
      </c>
      <c r="T399">
        <f>H399</f>
        <v>0</v>
      </c>
      <c r="U399">
        <f>I399</f>
        <v>0</v>
      </c>
    </row>
    <row r="400" spans="13:21">
      <c r="M400">
        <f>A400</f>
        <v>0</v>
      </c>
      <c r="N400">
        <f>B400</f>
        <v>0</v>
      </c>
      <c r="O400">
        <f>C400</f>
        <v>0</v>
      </c>
      <c r="P400">
        <f>D400</f>
        <v>0</v>
      </c>
      <c r="Q400">
        <f>IFERROR(INDEX('zones'!$B:$B,MATCH(E400,'zones'!$C:$C,0)),"")</f>
        <v>0</v>
      </c>
      <c r="R400">
        <f>F400</f>
        <v>0</v>
      </c>
      <c r="S400">
        <f>IFERROR(INDEX('countries'!$A:$A,MATCH(G400,'countries'!$E:$E,0)),"")</f>
        <v>0</v>
      </c>
      <c r="T400">
        <f>H400</f>
        <v>0</v>
      </c>
      <c r="U400">
        <f>I400</f>
        <v>0</v>
      </c>
    </row>
    <row r="401" spans="13:21">
      <c r="M401">
        <f>A401</f>
        <v>0</v>
      </c>
      <c r="N401">
        <f>B401</f>
        <v>0</v>
      </c>
      <c r="O401">
        <f>C401</f>
        <v>0</v>
      </c>
      <c r="P401">
        <f>D401</f>
        <v>0</v>
      </c>
      <c r="Q401">
        <f>IFERROR(INDEX('zones'!$B:$B,MATCH(E401,'zones'!$C:$C,0)),"")</f>
        <v>0</v>
      </c>
      <c r="R401">
        <f>F401</f>
        <v>0</v>
      </c>
      <c r="S401">
        <f>IFERROR(INDEX('countries'!$A:$A,MATCH(G401,'countries'!$E:$E,0)),"")</f>
        <v>0</v>
      </c>
      <c r="T401">
        <f>H401</f>
        <v>0</v>
      </c>
      <c r="U401">
        <f>I401</f>
        <v>0</v>
      </c>
    </row>
    <row r="402" spans="13:21">
      <c r="M402">
        <f>A402</f>
        <v>0</v>
      </c>
      <c r="N402">
        <f>B402</f>
        <v>0</v>
      </c>
      <c r="O402">
        <f>C402</f>
        <v>0</v>
      </c>
      <c r="P402">
        <f>D402</f>
        <v>0</v>
      </c>
      <c r="Q402">
        <f>IFERROR(INDEX('zones'!$B:$B,MATCH(E402,'zones'!$C:$C,0)),"")</f>
        <v>0</v>
      </c>
      <c r="R402">
        <f>F402</f>
        <v>0</v>
      </c>
      <c r="S402">
        <f>IFERROR(INDEX('countries'!$A:$A,MATCH(G402,'countries'!$E:$E,0)),"")</f>
        <v>0</v>
      </c>
      <c r="T402">
        <f>H402</f>
        <v>0</v>
      </c>
      <c r="U402">
        <f>I402</f>
        <v>0</v>
      </c>
    </row>
    <row r="403" spans="13:21">
      <c r="M403">
        <f>A403</f>
        <v>0</v>
      </c>
      <c r="N403">
        <f>B403</f>
        <v>0</v>
      </c>
      <c r="O403">
        <f>C403</f>
        <v>0</v>
      </c>
      <c r="P403">
        <f>D403</f>
        <v>0</v>
      </c>
      <c r="Q403">
        <f>IFERROR(INDEX('zones'!$B:$B,MATCH(E403,'zones'!$C:$C,0)),"")</f>
        <v>0</v>
      </c>
      <c r="R403">
        <f>F403</f>
        <v>0</v>
      </c>
      <c r="S403">
        <f>IFERROR(INDEX('countries'!$A:$A,MATCH(G403,'countries'!$E:$E,0)),"")</f>
        <v>0</v>
      </c>
      <c r="T403">
        <f>H403</f>
        <v>0</v>
      </c>
      <c r="U403">
        <f>I403</f>
        <v>0</v>
      </c>
    </row>
    <row r="404" spans="13:21">
      <c r="M404">
        <f>A404</f>
        <v>0</v>
      </c>
      <c r="N404">
        <f>B404</f>
        <v>0</v>
      </c>
      <c r="O404">
        <f>C404</f>
        <v>0</v>
      </c>
      <c r="P404">
        <f>D404</f>
        <v>0</v>
      </c>
      <c r="Q404">
        <f>IFERROR(INDEX('zones'!$B:$B,MATCH(E404,'zones'!$C:$C,0)),"")</f>
        <v>0</v>
      </c>
      <c r="R404">
        <f>F404</f>
        <v>0</v>
      </c>
      <c r="S404">
        <f>IFERROR(INDEX('countries'!$A:$A,MATCH(G404,'countries'!$E:$E,0)),"")</f>
        <v>0</v>
      </c>
      <c r="T404">
        <f>H404</f>
        <v>0</v>
      </c>
      <c r="U404">
        <f>I404</f>
        <v>0</v>
      </c>
    </row>
    <row r="405" spans="13:21">
      <c r="M405">
        <f>A405</f>
        <v>0</v>
      </c>
      <c r="N405">
        <f>B405</f>
        <v>0</v>
      </c>
      <c r="O405">
        <f>C405</f>
        <v>0</v>
      </c>
      <c r="P405">
        <f>D405</f>
        <v>0</v>
      </c>
      <c r="Q405">
        <f>IFERROR(INDEX('zones'!$B:$B,MATCH(E405,'zones'!$C:$C,0)),"")</f>
        <v>0</v>
      </c>
      <c r="R405">
        <f>F405</f>
        <v>0</v>
      </c>
      <c r="S405">
        <f>IFERROR(INDEX('countries'!$A:$A,MATCH(G405,'countries'!$E:$E,0)),"")</f>
        <v>0</v>
      </c>
      <c r="T405">
        <f>H405</f>
        <v>0</v>
      </c>
      <c r="U405">
        <f>I405</f>
        <v>0</v>
      </c>
    </row>
    <row r="406" spans="13:21">
      <c r="M406">
        <f>A406</f>
        <v>0</v>
      </c>
      <c r="N406">
        <f>B406</f>
        <v>0</v>
      </c>
      <c r="O406">
        <f>C406</f>
        <v>0</v>
      </c>
      <c r="P406">
        <f>D406</f>
        <v>0</v>
      </c>
      <c r="Q406">
        <f>IFERROR(INDEX('zones'!$B:$B,MATCH(E406,'zones'!$C:$C,0)),"")</f>
        <v>0</v>
      </c>
      <c r="R406">
        <f>F406</f>
        <v>0</v>
      </c>
      <c r="S406">
        <f>IFERROR(INDEX('countries'!$A:$A,MATCH(G406,'countries'!$E:$E,0)),"")</f>
        <v>0</v>
      </c>
      <c r="T406">
        <f>H406</f>
        <v>0</v>
      </c>
      <c r="U406">
        <f>I406</f>
        <v>0</v>
      </c>
    </row>
    <row r="407" spans="13:21">
      <c r="M407">
        <f>A407</f>
        <v>0</v>
      </c>
      <c r="N407">
        <f>B407</f>
        <v>0</v>
      </c>
      <c r="O407">
        <f>C407</f>
        <v>0</v>
      </c>
      <c r="P407">
        <f>D407</f>
        <v>0</v>
      </c>
      <c r="Q407">
        <f>IFERROR(INDEX('zones'!$B:$B,MATCH(E407,'zones'!$C:$C,0)),"")</f>
        <v>0</v>
      </c>
      <c r="R407">
        <f>F407</f>
        <v>0</v>
      </c>
      <c r="S407">
        <f>IFERROR(INDEX('countries'!$A:$A,MATCH(G407,'countries'!$E:$E,0)),"")</f>
        <v>0</v>
      </c>
      <c r="T407">
        <f>H407</f>
        <v>0</v>
      </c>
      <c r="U407">
        <f>I407</f>
        <v>0</v>
      </c>
    </row>
    <row r="408" spans="13:21">
      <c r="M408">
        <f>A408</f>
        <v>0</v>
      </c>
      <c r="N408">
        <f>B408</f>
        <v>0</v>
      </c>
      <c r="O408">
        <f>C408</f>
        <v>0</v>
      </c>
      <c r="P408">
        <f>D408</f>
        <v>0</v>
      </c>
      <c r="Q408">
        <f>IFERROR(INDEX('zones'!$B:$B,MATCH(E408,'zones'!$C:$C,0)),"")</f>
        <v>0</v>
      </c>
      <c r="R408">
        <f>F408</f>
        <v>0</v>
      </c>
      <c r="S408">
        <f>IFERROR(INDEX('countries'!$A:$A,MATCH(G408,'countries'!$E:$E,0)),"")</f>
        <v>0</v>
      </c>
      <c r="T408">
        <f>H408</f>
        <v>0</v>
      </c>
      <c r="U408">
        <f>I408</f>
        <v>0</v>
      </c>
    </row>
    <row r="409" spans="13:21">
      <c r="M409">
        <f>A409</f>
        <v>0</v>
      </c>
      <c r="N409">
        <f>B409</f>
        <v>0</v>
      </c>
      <c r="O409">
        <f>C409</f>
        <v>0</v>
      </c>
      <c r="P409">
        <f>D409</f>
        <v>0</v>
      </c>
      <c r="Q409">
        <f>IFERROR(INDEX('zones'!$B:$B,MATCH(E409,'zones'!$C:$C,0)),"")</f>
        <v>0</v>
      </c>
      <c r="R409">
        <f>F409</f>
        <v>0</v>
      </c>
      <c r="S409">
        <f>IFERROR(INDEX('countries'!$A:$A,MATCH(G409,'countries'!$E:$E,0)),"")</f>
        <v>0</v>
      </c>
      <c r="T409">
        <f>H409</f>
        <v>0</v>
      </c>
      <c r="U409">
        <f>I409</f>
        <v>0</v>
      </c>
    </row>
    <row r="410" spans="13:21">
      <c r="M410">
        <f>A410</f>
        <v>0</v>
      </c>
      <c r="N410">
        <f>B410</f>
        <v>0</v>
      </c>
      <c r="O410">
        <f>C410</f>
        <v>0</v>
      </c>
      <c r="P410">
        <f>D410</f>
        <v>0</v>
      </c>
      <c r="Q410">
        <f>IFERROR(INDEX('zones'!$B:$B,MATCH(E410,'zones'!$C:$C,0)),"")</f>
        <v>0</v>
      </c>
      <c r="R410">
        <f>F410</f>
        <v>0</v>
      </c>
      <c r="S410">
        <f>IFERROR(INDEX('countries'!$A:$A,MATCH(G410,'countries'!$E:$E,0)),"")</f>
        <v>0</v>
      </c>
      <c r="T410">
        <f>H410</f>
        <v>0</v>
      </c>
      <c r="U410">
        <f>I410</f>
        <v>0</v>
      </c>
    </row>
    <row r="411" spans="13:21">
      <c r="M411">
        <f>A411</f>
        <v>0</v>
      </c>
      <c r="N411">
        <f>B411</f>
        <v>0</v>
      </c>
      <c r="O411">
        <f>C411</f>
        <v>0</v>
      </c>
      <c r="P411">
        <f>D411</f>
        <v>0</v>
      </c>
      <c r="Q411">
        <f>IFERROR(INDEX('zones'!$B:$B,MATCH(E411,'zones'!$C:$C,0)),"")</f>
        <v>0</v>
      </c>
      <c r="R411">
        <f>F411</f>
        <v>0</v>
      </c>
      <c r="S411">
        <f>IFERROR(INDEX('countries'!$A:$A,MATCH(G411,'countries'!$E:$E,0)),"")</f>
        <v>0</v>
      </c>
      <c r="T411">
        <f>H411</f>
        <v>0</v>
      </c>
      <c r="U411">
        <f>I411</f>
        <v>0</v>
      </c>
    </row>
    <row r="412" spans="13:21">
      <c r="M412">
        <f>A412</f>
        <v>0</v>
      </c>
      <c r="N412">
        <f>B412</f>
        <v>0</v>
      </c>
      <c r="O412">
        <f>C412</f>
        <v>0</v>
      </c>
      <c r="P412">
        <f>D412</f>
        <v>0</v>
      </c>
      <c r="Q412">
        <f>IFERROR(INDEX('zones'!$B:$B,MATCH(E412,'zones'!$C:$C,0)),"")</f>
        <v>0</v>
      </c>
      <c r="R412">
        <f>F412</f>
        <v>0</v>
      </c>
      <c r="S412">
        <f>IFERROR(INDEX('countries'!$A:$A,MATCH(G412,'countries'!$E:$E,0)),"")</f>
        <v>0</v>
      </c>
      <c r="T412">
        <f>H412</f>
        <v>0</v>
      </c>
      <c r="U412">
        <f>I412</f>
        <v>0</v>
      </c>
    </row>
    <row r="413" spans="13:21">
      <c r="M413">
        <f>A413</f>
        <v>0</v>
      </c>
      <c r="N413">
        <f>B413</f>
        <v>0</v>
      </c>
      <c r="O413">
        <f>C413</f>
        <v>0</v>
      </c>
      <c r="P413">
        <f>D413</f>
        <v>0</v>
      </c>
      <c r="Q413">
        <f>IFERROR(INDEX('zones'!$B:$B,MATCH(E413,'zones'!$C:$C,0)),"")</f>
        <v>0</v>
      </c>
      <c r="R413">
        <f>F413</f>
        <v>0</v>
      </c>
      <c r="S413">
        <f>IFERROR(INDEX('countries'!$A:$A,MATCH(G413,'countries'!$E:$E,0)),"")</f>
        <v>0</v>
      </c>
      <c r="T413">
        <f>H413</f>
        <v>0</v>
      </c>
      <c r="U413">
        <f>I413</f>
        <v>0</v>
      </c>
    </row>
    <row r="414" spans="13:21">
      <c r="M414">
        <f>A414</f>
        <v>0</v>
      </c>
      <c r="N414">
        <f>B414</f>
        <v>0</v>
      </c>
      <c r="O414">
        <f>C414</f>
        <v>0</v>
      </c>
      <c r="P414">
        <f>D414</f>
        <v>0</v>
      </c>
      <c r="Q414">
        <f>IFERROR(INDEX('zones'!$B:$B,MATCH(E414,'zones'!$C:$C,0)),"")</f>
        <v>0</v>
      </c>
      <c r="R414">
        <f>F414</f>
        <v>0</v>
      </c>
      <c r="S414">
        <f>IFERROR(INDEX('countries'!$A:$A,MATCH(G414,'countries'!$E:$E,0)),"")</f>
        <v>0</v>
      </c>
      <c r="T414">
        <f>H414</f>
        <v>0</v>
      </c>
      <c r="U414">
        <f>I414</f>
        <v>0</v>
      </c>
    </row>
    <row r="415" spans="13:21">
      <c r="M415">
        <f>A415</f>
        <v>0</v>
      </c>
      <c r="N415">
        <f>B415</f>
        <v>0</v>
      </c>
      <c r="O415">
        <f>C415</f>
        <v>0</v>
      </c>
      <c r="P415">
        <f>D415</f>
        <v>0</v>
      </c>
      <c r="Q415">
        <f>IFERROR(INDEX('zones'!$B:$B,MATCH(E415,'zones'!$C:$C,0)),"")</f>
        <v>0</v>
      </c>
      <c r="R415">
        <f>F415</f>
        <v>0</v>
      </c>
      <c r="S415">
        <f>IFERROR(INDEX('countries'!$A:$A,MATCH(G415,'countries'!$E:$E,0)),"")</f>
        <v>0</v>
      </c>
      <c r="T415">
        <f>H415</f>
        <v>0</v>
      </c>
      <c r="U415">
        <f>I415</f>
        <v>0</v>
      </c>
    </row>
    <row r="416" spans="13:21">
      <c r="M416">
        <f>A416</f>
        <v>0</v>
      </c>
      <c r="N416">
        <f>B416</f>
        <v>0</v>
      </c>
      <c r="O416">
        <f>C416</f>
        <v>0</v>
      </c>
      <c r="P416">
        <f>D416</f>
        <v>0</v>
      </c>
      <c r="Q416">
        <f>IFERROR(INDEX('zones'!$B:$B,MATCH(E416,'zones'!$C:$C,0)),"")</f>
        <v>0</v>
      </c>
      <c r="R416">
        <f>F416</f>
        <v>0</v>
      </c>
      <c r="S416">
        <f>IFERROR(INDEX('countries'!$A:$A,MATCH(G416,'countries'!$E:$E,0)),"")</f>
        <v>0</v>
      </c>
      <c r="T416">
        <f>H416</f>
        <v>0</v>
      </c>
      <c r="U416">
        <f>I416</f>
        <v>0</v>
      </c>
    </row>
    <row r="417" spans="13:21">
      <c r="M417">
        <f>A417</f>
        <v>0</v>
      </c>
      <c r="N417">
        <f>B417</f>
        <v>0</v>
      </c>
      <c r="O417">
        <f>C417</f>
        <v>0</v>
      </c>
      <c r="P417">
        <f>D417</f>
        <v>0</v>
      </c>
      <c r="Q417">
        <f>IFERROR(INDEX('zones'!$B:$B,MATCH(E417,'zones'!$C:$C,0)),"")</f>
        <v>0</v>
      </c>
      <c r="R417">
        <f>F417</f>
        <v>0</v>
      </c>
      <c r="S417">
        <f>IFERROR(INDEX('countries'!$A:$A,MATCH(G417,'countries'!$E:$E,0)),"")</f>
        <v>0</v>
      </c>
      <c r="T417">
        <f>H417</f>
        <v>0</v>
      </c>
      <c r="U417">
        <f>I417</f>
        <v>0</v>
      </c>
    </row>
    <row r="418" spans="13:21">
      <c r="M418">
        <f>A418</f>
        <v>0</v>
      </c>
      <c r="N418">
        <f>B418</f>
        <v>0</v>
      </c>
      <c r="O418">
        <f>C418</f>
        <v>0</v>
      </c>
      <c r="P418">
        <f>D418</f>
        <v>0</v>
      </c>
      <c r="Q418">
        <f>IFERROR(INDEX('zones'!$B:$B,MATCH(E418,'zones'!$C:$C,0)),"")</f>
        <v>0</v>
      </c>
      <c r="R418">
        <f>F418</f>
        <v>0</v>
      </c>
      <c r="S418">
        <f>IFERROR(INDEX('countries'!$A:$A,MATCH(G418,'countries'!$E:$E,0)),"")</f>
        <v>0</v>
      </c>
      <c r="T418">
        <f>H418</f>
        <v>0</v>
      </c>
      <c r="U418">
        <f>I418</f>
        <v>0</v>
      </c>
    </row>
    <row r="419" spans="13:21">
      <c r="M419">
        <f>A419</f>
        <v>0</v>
      </c>
      <c r="N419">
        <f>B419</f>
        <v>0</v>
      </c>
      <c r="O419">
        <f>C419</f>
        <v>0</v>
      </c>
      <c r="P419">
        <f>D419</f>
        <v>0</v>
      </c>
      <c r="Q419">
        <f>IFERROR(INDEX('zones'!$B:$B,MATCH(E419,'zones'!$C:$C,0)),"")</f>
        <v>0</v>
      </c>
      <c r="R419">
        <f>F419</f>
        <v>0</v>
      </c>
      <c r="S419">
        <f>IFERROR(INDEX('countries'!$A:$A,MATCH(G419,'countries'!$E:$E,0)),"")</f>
        <v>0</v>
      </c>
      <c r="T419">
        <f>H419</f>
        <v>0</v>
      </c>
      <c r="U419">
        <f>I419</f>
        <v>0</v>
      </c>
    </row>
    <row r="420" spans="13:21">
      <c r="M420">
        <f>A420</f>
        <v>0</v>
      </c>
      <c r="N420">
        <f>B420</f>
        <v>0</v>
      </c>
      <c r="O420">
        <f>C420</f>
        <v>0</v>
      </c>
      <c r="P420">
        <f>D420</f>
        <v>0</v>
      </c>
      <c r="Q420">
        <f>IFERROR(INDEX('zones'!$B:$B,MATCH(E420,'zones'!$C:$C,0)),"")</f>
        <v>0</v>
      </c>
      <c r="R420">
        <f>F420</f>
        <v>0</v>
      </c>
      <c r="S420">
        <f>IFERROR(INDEX('countries'!$A:$A,MATCH(G420,'countries'!$E:$E,0)),"")</f>
        <v>0</v>
      </c>
      <c r="T420">
        <f>H420</f>
        <v>0</v>
      </c>
      <c r="U420">
        <f>I420</f>
        <v>0</v>
      </c>
    </row>
    <row r="421" spans="13:21">
      <c r="M421">
        <f>A421</f>
        <v>0</v>
      </c>
      <c r="N421">
        <f>B421</f>
        <v>0</v>
      </c>
      <c r="O421">
        <f>C421</f>
        <v>0</v>
      </c>
      <c r="P421">
        <f>D421</f>
        <v>0</v>
      </c>
      <c r="Q421">
        <f>IFERROR(INDEX('zones'!$B:$B,MATCH(E421,'zones'!$C:$C,0)),"")</f>
        <v>0</v>
      </c>
      <c r="R421">
        <f>F421</f>
        <v>0</v>
      </c>
      <c r="S421">
        <f>IFERROR(INDEX('countries'!$A:$A,MATCH(G421,'countries'!$E:$E,0)),"")</f>
        <v>0</v>
      </c>
      <c r="T421">
        <f>H421</f>
        <v>0</v>
      </c>
      <c r="U421">
        <f>I421</f>
        <v>0</v>
      </c>
    </row>
    <row r="422" spans="13:21">
      <c r="M422">
        <f>A422</f>
        <v>0</v>
      </c>
      <c r="N422">
        <f>B422</f>
        <v>0</v>
      </c>
      <c r="O422">
        <f>C422</f>
        <v>0</v>
      </c>
      <c r="P422">
        <f>D422</f>
        <v>0</v>
      </c>
      <c r="Q422">
        <f>IFERROR(INDEX('zones'!$B:$B,MATCH(E422,'zones'!$C:$C,0)),"")</f>
        <v>0</v>
      </c>
      <c r="R422">
        <f>F422</f>
        <v>0</v>
      </c>
      <c r="S422">
        <f>IFERROR(INDEX('countries'!$A:$A,MATCH(G422,'countries'!$E:$E,0)),"")</f>
        <v>0</v>
      </c>
      <c r="T422">
        <f>H422</f>
        <v>0</v>
      </c>
      <c r="U422">
        <f>I422</f>
        <v>0</v>
      </c>
    </row>
    <row r="423" spans="13:21">
      <c r="M423">
        <f>A423</f>
        <v>0</v>
      </c>
      <c r="N423">
        <f>B423</f>
        <v>0</v>
      </c>
      <c r="O423">
        <f>C423</f>
        <v>0</v>
      </c>
      <c r="P423">
        <f>D423</f>
        <v>0</v>
      </c>
      <c r="Q423">
        <f>IFERROR(INDEX('zones'!$B:$B,MATCH(E423,'zones'!$C:$C,0)),"")</f>
        <v>0</v>
      </c>
      <c r="R423">
        <f>F423</f>
        <v>0</v>
      </c>
      <c r="S423">
        <f>IFERROR(INDEX('countries'!$A:$A,MATCH(G423,'countries'!$E:$E,0)),"")</f>
        <v>0</v>
      </c>
      <c r="T423">
        <f>H423</f>
        <v>0</v>
      </c>
      <c r="U423">
        <f>I423</f>
        <v>0</v>
      </c>
    </row>
    <row r="424" spans="13:21">
      <c r="M424">
        <f>A424</f>
        <v>0</v>
      </c>
      <c r="N424">
        <f>B424</f>
        <v>0</v>
      </c>
      <c r="O424">
        <f>C424</f>
        <v>0</v>
      </c>
      <c r="P424">
        <f>D424</f>
        <v>0</v>
      </c>
      <c r="Q424">
        <f>IFERROR(INDEX('zones'!$B:$B,MATCH(E424,'zones'!$C:$C,0)),"")</f>
        <v>0</v>
      </c>
      <c r="R424">
        <f>F424</f>
        <v>0</v>
      </c>
      <c r="S424">
        <f>IFERROR(INDEX('countries'!$A:$A,MATCH(G424,'countries'!$E:$E,0)),"")</f>
        <v>0</v>
      </c>
      <c r="T424">
        <f>H424</f>
        <v>0</v>
      </c>
      <c r="U424">
        <f>I424</f>
        <v>0</v>
      </c>
    </row>
    <row r="425" spans="13:21">
      <c r="M425">
        <f>A425</f>
        <v>0</v>
      </c>
      <c r="N425">
        <f>B425</f>
        <v>0</v>
      </c>
      <c r="O425">
        <f>C425</f>
        <v>0</v>
      </c>
      <c r="P425">
        <f>D425</f>
        <v>0</v>
      </c>
      <c r="Q425">
        <f>IFERROR(INDEX('zones'!$B:$B,MATCH(E425,'zones'!$C:$C,0)),"")</f>
        <v>0</v>
      </c>
      <c r="R425">
        <f>F425</f>
        <v>0</v>
      </c>
      <c r="S425">
        <f>IFERROR(INDEX('countries'!$A:$A,MATCH(G425,'countries'!$E:$E,0)),"")</f>
        <v>0</v>
      </c>
      <c r="T425">
        <f>H425</f>
        <v>0</v>
      </c>
      <c r="U425">
        <f>I425</f>
        <v>0</v>
      </c>
    </row>
    <row r="426" spans="13:21">
      <c r="M426">
        <f>A426</f>
        <v>0</v>
      </c>
      <c r="N426">
        <f>B426</f>
        <v>0</v>
      </c>
      <c r="O426">
        <f>C426</f>
        <v>0</v>
      </c>
      <c r="P426">
        <f>D426</f>
        <v>0</v>
      </c>
      <c r="Q426">
        <f>IFERROR(INDEX('zones'!$B:$B,MATCH(E426,'zones'!$C:$C,0)),"")</f>
        <v>0</v>
      </c>
      <c r="R426">
        <f>F426</f>
        <v>0</v>
      </c>
      <c r="S426">
        <f>IFERROR(INDEX('countries'!$A:$A,MATCH(G426,'countries'!$E:$E,0)),"")</f>
        <v>0</v>
      </c>
      <c r="T426">
        <f>H426</f>
        <v>0</v>
      </c>
      <c r="U426">
        <f>I426</f>
        <v>0</v>
      </c>
    </row>
    <row r="427" spans="13:21">
      <c r="M427">
        <f>A427</f>
        <v>0</v>
      </c>
      <c r="N427">
        <f>B427</f>
        <v>0</v>
      </c>
      <c r="O427">
        <f>C427</f>
        <v>0</v>
      </c>
      <c r="P427">
        <f>D427</f>
        <v>0</v>
      </c>
      <c r="Q427">
        <f>IFERROR(INDEX('zones'!$B:$B,MATCH(E427,'zones'!$C:$C,0)),"")</f>
        <v>0</v>
      </c>
      <c r="R427">
        <f>F427</f>
        <v>0</v>
      </c>
      <c r="S427">
        <f>IFERROR(INDEX('countries'!$A:$A,MATCH(G427,'countries'!$E:$E,0)),"")</f>
        <v>0</v>
      </c>
      <c r="T427">
        <f>H427</f>
        <v>0</v>
      </c>
      <c r="U427">
        <f>I427</f>
        <v>0</v>
      </c>
    </row>
    <row r="428" spans="13:21">
      <c r="M428">
        <f>A428</f>
        <v>0</v>
      </c>
      <c r="N428">
        <f>B428</f>
        <v>0</v>
      </c>
      <c r="O428">
        <f>C428</f>
        <v>0</v>
      </c>
      <c r="P428">
        <f>D428</f>
        <v>0</v>
      </c>
      <c r="Q428">
        <f>IFERROR(INDEX('zones'!$B:$B,MATCH(E428,'zones'!$C:$C,0)),"")</f>
        <v>0</v>
      </c>
      <c r="R428">
        <f>F428</f>
        <v>0</v>
      </c>
      <c r="S428">
        <f>IFERROR(INDEX('countries'!$A:$A,MATCH(G428,'countries'!$E:$E,0)),"")</f>
        <v>0</v>
      </c>
      <c r="T428">
        <f>H428</f>
        <v>0</v>
      </c>
      <c r="U428">
        <f>I428</f>
        <v>0</v>
      </c>
    </row>
    <row r="429" spans="13:21">
      <c r="M429">
        <f>A429</f>
        <v>0</v>
      </c>
      <c r="N429">
        <f>B429</f>
        <v>0</v>
      </c>
      <c r="O429">
        <f>C429</f>
        <v>0</v>
      </c>
      <c r="P429">
        <f>D429</f>
        <v>0</v>
      </c>
      <c r="Q429">
        <f>IFERROR(INDEX('zones'!$B:$B,MATCH(E429,'zones'!$C:$C,0)),"")</f>
        <v>0</v>
      </c>
      <c r="R429">
        <f>F429</f>
        <v>0</v>
      </c>
      <c r="S429">
        <f>IFERROR(INDEX('countries'!$A:$A,MATCH(G429,'countries'!$E:$E,0)),"")</f>
        <v>0</v>
      </c>
      <c r="T429">
        <f>H429</f>
        <v>0</v>
      </c>
      <c r="U429">
        <f>I429</f>
        <v>0</v>
      </c>
    </row>
    <row r="430" spans="13:21">
      <c r="M430">
        <f>A430</f>
        <v>0</v>
      </c>
      <c r="N430">
        <f>B430</f>
        <v>0</v>
      </c>
      <c r="O430">
        <f>C430</f>
        <v>0</v>
      </c>
      <c r="P430">
        <f>D430</f>
        <v>0</v>
      </c>
      <c r="Q430">
        <f>IFERROR(INDEX('zones'!$B:$B,MATCH(E430,'zones'!$C:$C,0)),"")</f>
        <v>0</v>
      </c>
      <c r="R430">
        <f>F430</f>
        <v>0</v>
      </c>
      <c r="S430">
        <f>IFERROR(INDEX('countries'!$A:$A,MATCH(G430,'countries'!$E:$E,0)),"")</f>
        <v>0</v>
      </c>
      <c r="T430">
        <f>H430</f>
        <v>0</v>
      </c>
      <c r="U430">
        <f>I430</f>
        <v>0</v>
      </c>
    </row>
    <row r="431" spans="13:21">
      <c r="M431">
        <f>A431</f>
        <v>0</v>
      </c>
      <c r="N431">
        <f>B431</f>
        <v>0</v>
      </c>
      <c r="O431">
        <f>C431</f>
        <v>0</v>
      </c>
      <c r="P431">
        <f>D431</f>
        <v>0</v>
      </c>
      <c r="Q431">
        <f>IFERROR(INDEX('zones'!$B:$B,MATCH(E431,'zones'!$C:$C,0)),"")</f>
        <v>0</v>
      </c>
      <c r="R431">
        <f>F431</f>
        <v>0</v>
      </c>
      <c r="S431">
        <f>IFERROR(INDEX('countries'!$A:$A,MATCH(G431,'countries'!$E:$E,0)),"")</f>
        <v>0</v>
      </c>
      <c r="T431">
        <f>H431</f>
        <v>0</v>
      </c>
      <c r="U431">
        <f>I431</f>
        <v>0</v>
      </c>
    </row>
    <row r="432" spans="13:21">
      <c r="M432">
        <f>A432</f>
        <v>0</v>
      </c>
      <c r="N432">
        <f>B432</f>
        <v>0</v>
      </c>
      <c r="O432">
        <f>C432</f>
        <v>0</v>
      </c>
      <c r="P432">
        <f>D432</f>
        <v>0</v>
      </c>
      <c r="Q432">
        <f>IFERROR(INDEX('zones'!$B:$B,MATCH(E432,'zones'!$C:$C,0)),"")</f>
        <v>0</v>
      </c>
      <c r="R432">
        <f>F432</f>
        <v>0</v>
      </c>
      <c r="S432">
        <f>IFERROR(INDEX('countries'!$A:$A,MATCH(G432,'countries'!$E:$E,0)),"")</f>
        <v>0</v>
      </c>
      <c r="T432">
        <f>H432</f>
        <v>0</v>
      </c>
      <c r="U432">
        <f>I432</f>
        <v>0</v>
      </c>
    </row>
    <row r="433" spans="13:21">
      <c r="M433">
        <f>A433</f>
        <v>0</v>
      </c>
      <c r="N433">
        <f>B433</f>
        <v>0</v>
      </c>
      <c r="O433">
        <f>C433</f>
        <v>0</v>
      </c>
      <c r="P433">
        <f>D433</f>
        <v>0</v>
      </c>
      <c r="Q433">
        <f>IFERROR(INDEX('zones'!$B:$B,MATCH(E433,'zones'!$C:$C,0)),"")</f>
        <v>0</v>
      </c>
      <c r="R433">
        <f>F433</f>
        <v>0</v>
      </c>
      <c r="S433">
        <f>IFERROR(INDEX('countries'!$A:$A,MATCH(G433,'countries'!$E:$E,0)),"")</f>
        <v>0</v>
      </c>
      <c r="T433">
        <f>H433</f>
        <v>0</v>
      </c>
      <c r="U433">
        <f>I433</f>
        <v>0</v>
      </c>
    </row>
    <row r="434" spans="13:21">
      <c r="M434">
        <f>A434</f>
        <v>0</v>
      </c>
      <c r="N434">
        <f>B434</f>
        <v>0</v>
      </c>
      <c r="O434">
        <f>C434</f>
        <v>0</v>
      </c>
      <c r="P434">
        <f>D434</f>
        <v>0</v>
      </c>
      <c r="Q434">
        <f>IFERROR(INDEX('zones'!$B:$B,MATCH(E434,'zones'!$C:$C,0)),"")</f>
        <v>0</v>
      </c>
      <c r="R434">
        <f>F434</f>
        <v>0</v>
      </c>
      <c r="S434">
        <f>IFERROR(INDEX('countries'!$A:$A,MATCH(G434,'countries'!$E:$E,0)),"")</f>
        <v>0</v>
      </c>
      <c r="T434">
        <f>H434</f>
        <v>0</v>
      </c>
      <c r="U434">
        <f>I434</f>
        <v>0</v>
      </c>
    </row>
    <row r="435" spans="13:21">
      <c r="M435">
        <f>A435</f>
        <v>0</v>
      </c>
      <c r="N435">
        <f>B435</f>
        <v>0</v>
      </c>
      <c r="O435">
        <f>C435</f>
        <v>0</v>
      </c>
      <c r="P435">
        <f>D435</f>
        <v>0</v>
      </c>
      <c r="Q435">
        <f>IFERROR(INDEX('zones'!$B:$B,MATCH(E435,'zones'!$C:$C,0)),"")</f>
        <v>0</v>
      </c>
      <c r="R435">
        <f>F435</f>
        <v>0</v>
      </c>
      <c r="S435">
        <f>IFERROR(INDEX('countries'!$A:$A,MATCH(G435,'countries'!$E:$E,0)),"")</f>
        <v>0</v>
      </c>
      <c r="T435">
        <f>H435</f>
        <v>0</v>
      </c>
      <c r="U435">
        <f>I435</f>
        <v>0</v>
      </c>
    </row>
    <row r="436" spans="13:21">
      <c r="M436">
        <f>A436</f>
        <v>0</v>
      </c>
      <c r="N436">
        <f>B436</f>
        <v>0</v>
      </c>
      <c r="O436">
        <f>C436</f>
        <v>0</v>
      </c>
      <c r="P436">
        <f>D436</f>
        <v>0</v>
      </c>
      <c r="Q436">
        <f>IFERROR(INDEX('zones'!$B:$B,MATCH(E436,'zones'!$C:$C,0)),"")</f>
        <v>0</v>
      </c>
      <c r="R436">
        <f>F436</f>
        <v>0</v>
      </c>
      <c r="S436">
        <f>IFERROR(INDEX('countries'!$A:$A,MATCH(G436,'countries'!$E:$E,0)),"")</f>
        <v>0</v>
      </c>
      <c r="T436">
        <f>H436</f>
        <v>0</v>
      </c>
      <c r="U436">
        <f>I436</f>
        <v>0</v>
      </c>
    </row>
    <row r="437" spans="13:21">
      <c r="M437">
        <f>A437</f>
        <v>0</v>
      </c>
      <c r="N437">
        <f>B437</f>
        <v>0</v>
      </c>
      <c r="O437">
        <f>C437</f>
        <v>0</v>
      </c>
      <c r="P437">
        <f>D437</f>
        <v>0</v>
      </c>
      <c r="Q437">
        <f>IFERROR(INDEX('zones'!$B:$B,MATCH(E437,'zones'!$C:$C,0)),"")</f>
        <v>0</v>
      </c>
      <c r="R437">
        <f>F437</f>
        <v>0</v>
      </c>
      <c r="S437">
        <f>IFERROR(INDEX('countries'!$A:$A,MATCH(G437,'countries'!$E:$E,0)),"")</f>
        <v>0</v>
      </c>
      <c r="T437">
        <f>H437</f>
        <v>0</v>
      </c>
      <c r="U437">
        <f>I437</f>
        <v>0</v>
      </c>
    </row>
    <row r="438" spans="13:21">
      <c r="M438">
        <f>A438</f>
        <v>0</v>
      </c>
      <c r="N438">
        <f>B438</f>
        <v>0</v>
      </c>
      <c r="O438">
        <f>C438</f>
        <v>0</v>
      </c>
      <c r="P438">
        <f>D438</f>
        <v>0</v>
      </c>
      <c r="Q438">
        <f>IFERROR(INDEX('zones'!$B:$B,MATCH(E438,'zones'!$C:$C,0)),"")</f>
        <v>0</v>
      </c>
      <c r="R438">
        <f>F438</f>
        <v>0</v>
      </c>
      <c r="S438">
        <f>IFERROR(INDEX('countries'!$A:$A,MATCH(G438,'countries'!$E:$E,0)),"")</f>
        <v>0</v>
      </c>
      <c r="T438">
        <f>H438</f>
        <v>0</v>
      </c>
      <c r="U438">
        <f>I438</f>
        <v>0</v>
      </c>
    </row>
    <row r="439" spans="13:21">
      <c r="M439">
        <f>A439</f>
        <v>0</v>
      </c>
      <c r="N439">
        <f>B439</f>
        <v>0</v>
      </c>
      <c r="O439">
        <f>C439</f>
        <v>0</v>
      </c>
      <c r="P439">
        <f>D439</f>
        <v>0</v>
      </c>
      <c r="Q439">
        <f>IFERROR(INDEX('zones'!$B:$B,MATCH(E439,'zones'!$C:$C,0)),"")</f>
        <v>0</v>
      </c>
      <c r="R439">
        <f>F439</f>
        <v>0</v>
      </c>
      <c r="S439">
        <f>IFERROR(INDEX('countries'!$A:$A,MATCH(G439,'countries'!$E:$E,0)),"")</f>
        <v>0</v>
      </c>
      <c r="T439">
        <f>H439</f>
        <v>0</v>
      </c>
      <c r="U439">
        <f>I439</f>
        <v>0</v>
      </c>
    </row>
    <row r="440" spans="13:21">
      <c r="M440">
        <f>A440</f>
        <v>0</v>
      </c>
      <c r="N440">
        <f>B440</f>
        <v>0</v>
      </c>
      <c r="O440">
        <f>C440</f>
        <v>0</v>
      </c>
      <c r="P440">
        <f>D440</f>
        <v>0</v>
      </c>
      <c r="Q440">
        <f>IFERROR(INDEX('zones'!$B:$B,MATCH(E440,'zones'!$C:$C,0)),"")</f>
        <v>0</v>
      </c>
      <c r="R440">
        <f>F440</f>
        <v>0</v>
      </c>
      <c r="S440">
        <f>IFERROR(INDEX('countries'!$A:$A,MATCH(G440,'countries'!$E:$E,0)),"")</f>
        <v>0</v>
      </c>
      <c r="T440">
        <f>H440</f>
        <v>0</v>
      </c>
      <c r="U440">
        <f>I440</f>
        <v>0</v>
      </c>
    </row>
    <row r="441" spans="13:21">
      <c r="M441">
        <f>A441</f>
        <v>0</v>
      </c>
      <c r="N441">
        <f>B441</f>
        <v>0</v>
      </c>
      <c r="O441">
        <f>C441</f>
        <v>0</v>
      </c>
      <c r="P441">
        <f>D441</f>
        <v>0</v>
      </c>
      <c r="Q441">
        <f>IFERROR(INDEX('zones'!$B:$B,MATCH(E441,'zones'!$C:$C,0)),"")</f>
        <v>0</v>
      </c>
      <c r="R441">
        <f>F441</f>
        <v>0</v>
      </c>
      <c r="S441">
        <f>IFERROR(INDEX('countries'!$A:$A,MATCH(G441,'countries'!$E:$E,0)),"")</f>
        <v>0</v>
      </c>
      <c r="T441">
        <f>H441</f>
        <v>0</v>
      </c>
      <c r="U441">
        <f>I441</f>
        <v>0</v>
      </c>
    </row>
    <row r="442" spans="13:21">
      <c r="M442">
        <f>A442</f>
        <v>0</v>
      </c>
      <c r="N442">
        <f>B442</f>
        <v>0</v>
      </c>
      <c r="O442">
        <f>C442</f>
        <v>0</v>
      </c>
      <c r="P442">
        <f>D442</f>
        <v>0</v>
      </c>
      <c r="Q442">
        <f>IFERROR(INDEX('zones'!$B:$B,MATCH(E442,'zones'!$C:$C,0)),"")</f>
        <v>0</v>
      </c>
      <c r="R442">
        <f>F442</f>
        <v>0</v>
      </c>
      <c r="S442">
        <f>IFERROR(INDEX('countries'!$A:$A,MATCH(G442,'countries'!$E:$E,0)),"")</f>
        <v>0</v>
      </c>
      <c r="T442">
        <f>H442</f>
        <v>0</v>
      </c>
      <c r="U442">
        <f>I442</f>
        <v>0</v>
      </c>
    </row>
    <row r="443" spans="13:21">
      <c r="M443">
        <f>A443</f>
        <v>0</v>
      </c>
      <c r="N443">
        <f>B443</f>
        <v>0</v>
      </c>
      <c r="O443">
        <f>C443</f>
        <v>0</v>
      </c>
      <c r="P443">
        <f>D443</f>
        <v>0</v>
      </c>
      <c r="Q443">
        <f>IFERROR(INDEX('zones'!$B:$B,MATCH(E443,'zones'!$C:$C,0)),"")</f>
        <v>0</v>
      </c>
      <c r="R443">
        <f>F443</f>
        <v>0</v>
      </c>
      <c r="S443">
        <f>IFERROR(INDEX('countries'!$A:$A,MATCH(G443,'countries'!$E:$E,0)),"")</f>
        <v>0</v>
      </c>
      <c r="T443">
        <f>H443</f>
        <v>0</v>
      </c>
      <c r="U443">
        <f>I443</f>
        <v>0</v>
      </c>
    </row>
    <row r="444" spans="13:21">
      <c r="M444">
        <f>A444</f>
        <v>0</v>
      </c>
      <c r="N444">
        <f>B444</f>
        <v>0</v>
      </c>
      <c r="O444">
        <f>C444</f>
        <v>0</v>
      </c>
      <c r="P444">
        <f>D444</f>
        <v>0</v>
      </c>
      <c r="Q444">
        <f>IFERROR(INDEX('zones'!$B:$B,MATCH(E444,'zones'!$C:$C,0)),"")</f>
        <v>0</v>
      </c>
      <c r="R444">
        <f>F444</f>
        <v>0</v>
      </c>
      <c r="S444">
        <f>IFERROR(INDEX('countries'!$A:$A,MATCH(G444,'countries'!$E:$E,0)),"")</f>
        <v>0</v>
      </c>
      <c r="T444">
        <f>H444</f>
        <v>0</v>
      </c>
      <c r="U444">
        <f>I444</f>
        <v>0</v>
      </c>
    </row>
    <row r="445" spans="13:21">
      <c r="M445">
        <f>A445</f>
        <v>0</v>
      </c>
      <c r="N445">
        <f>B445</f>
        <v>0</v>
      </c>
      <c r="O445">
        <f>C445</f>
        <v>0</v>
      </c>
      <c r="P445">
        <f>D445</f>
        <v>0</v>
      </c>
      <c r="Q445">
        <f>IFERROR(INDEX('zones'!$B:$B,MATCH(E445,'zones'!$C:$C,0)),"")</f>
        <v>0</v>
      </c>
      <c r="R445">
        <f>F445</f>
        <v>0</v>
      </c>
      <c r="S445">
        <f>IFERROR(INDEX('countries'!$A:$A,MATCH(G445,'countries'!$E:$E,0)),"")</f>
        <v>0</v>
      </c>
      <c r="T445">
        <f>H445</f>
        <v>0</v>
      </c>
      <c r="U445">
        <f>I445</f>
        <v>0</v>
      </c>
    </row>
    <row r="446" spans="13:21">
      <c r="M446">
        <f>A446</f>
        <v>0</v>
      </c>
      <c r="N446">
        <f>B446</f>
        <v>0</v>
      </c>
      <c r="O446">
        <f>C446</f>
        <v>0</v>
      </c>
      <c r="P446">
        <f>D446</f>
        <v>0</v>
      </c>
      <c r="Q446">
        <f>IFERROR(INDEX('zones'!$B:$B,MATCH(E446,'zones'!$C:$C,0)),"")</f>
        <v>0</v>
      </c>
      <c r="R446">
        <f>F446</f>
        <v>0</v>
      </c>
      <c r="S446">
        <f>IFERROR(INDEX('countries'!$A:$A,MATCH(G446,'countries'!$E:$E,0)),"")</f>
        <v>0</v>
      </c>
      <c r="T446">
        <f>H446</f>
        <v>0</v>
      </c>
      <c r="U446">
        <f>I446</f>
        <v>0</v>
      </c>
    </row>
    <row r="447" spans="13:21">
      <c r="M447">
        <f>A447</f>
        <v>0</v>
      </c>
      <c r="N447">
        <f>B447</f>
        <v>0</v>
      </c>
      <c r="O447">
        <f>C447</f>
        <v>0</v>
      </c>
      <c r="P447">
        <f>D447</f>
        <v>0</v>
      </c>
      <c r="Q447">
        <f>IFERROR(INDEX('zones'!$B:$B,MATCH(E447,'zones'!$C:$C,0)),"")</f>
        <v>0</v>
      </c>
      <c r="R447">
        <f>F447</f>
        <v>0</v>
      </c>
      <c r="S447">
        <f>IFERROR(INDEX('countries'!$A:$A,MATCH(G447,'countries'!$E:$E,0)),"")</f>
        <v>0</v>
      </c>
      <c r="T447">
        <f>H447</f>
        <v>0</v>
      </c>
      <c r="U447">
        <f>I447</f>
        <v>0</v>
      </c>
    </row>
    <row r="448" spans="13:21">
      <c r="M448">
        <f>A448</f>
        <v>0</v>
      </c>
      <c r="N448">
        <f>B448</f>
        <v>0</v>
      </c>
      <c r="O448">
        <f>C448</f>
        <v>0</v>
      </c>
      <c r="P448">
        <f>D448</f>
        <v>0</v>
      </c>
      <c r="Q448">
        <f>IFERROR(INDEX('zones'!$B:$B,MATCH(E448,'zones'!$C:$C,0)),"")</f>
        <v>0</v>
      </c>
      <c r="R448">
        <f>F448</f>
        <v>0</v>
      </c>
      <c r="S448">
        <f>IFERROR(INDEX('countries'!$A:$A,MATCH(G448,'countries'!$E:$E,0)),"")</f>
        <v>0</v>
      </c>
      <c r="T448">
        <f>H448</f>
        <v>0</v>
      </c>
      <c r="U448">
        <f>I448</f>
        <v>0</v>
      </c>
    </row>
    <row r="449" spans="13:21">
      <c r="M449">
        <f>A449</f>
        <v>0</v>
      </c>
      <c r="N449">
        <f>B449</f>
        <v>0</v>
      </c>
      <c r="O449">
        <f>C449</f>
        <v>0</v>
      </c>
      <c r="P449">
        <f>D449</f>
        <v>0</v>
      </c>
      <c r="Q449">
        <f>IFERROR(INDEX('zones'!$B:$B,MATCH(E449,'zones'!$C:$C,0)),"")</f>
        <v>0</v>
      </c>
      <c r="R449">
        <f>F449</f>
        <v>0</v>
      </c>
      <c r="S449">
        <f>IFERROR(INDEX('countries'!$A:$A,MATCH(G449,'countries'!$E:$E,0)),"")</f>
        <v>0</v>
      </c>
      <c r="T449">
        <f>H449</f>
        <v>0</v>
      </c>
      <c r="U449">
        <f>I449</f>
        <v>0</v>
      </c>
    </row>
    <row r="450" spans="13:21">
      <c r="M450">
        <f>A450</f>
        <v>0</v>
      </c>
      <c r="N450">
        <f>B450</f>
        <v>0</v>
      </c>
      <c r="O450">
        <f>C450</f>
        <v>0</v>
      </c>
      <c r="P450">
        <f>D450</f>
        <v>0</v>
      </c>
      <c r="Q450">
        <f>IFERROR(INDEX('zones'!$B:$B,MATCH(E450,'zones'!$C:$C,0)),"")</f>
        <v>0</v>
      </c>
      <c r="R450">
        <f>F450</f>
        <v>0</v>
      </c>
      <c r="S450">
        <f>IFERROR(INDEX('countries'!$A:$A,MATCH(G450,'countries'!$E:$E,0)),"")</f>
        <v>0</v>
      </c>
      <c r="T450">
        <f>H450</f>
        <v>0</v>
      </c>
      <c r="U450">
        <f>I450</f>
        <v>0</v>
      </c>
    </row>
    <row r="451" spans="13:21">
      <c r="M451">
        <f>A451</f>
        <v>0</v>
      </c>
      <c r="N451">
        <f>B451</f>
        <v>0</v>
      </c>
      <c r="O451">
        <f>C451</f>
        <v>0</v>
      </c>
      <c r="P451">
        <f>D451</f>
        <v>0</v>
      </c>
      <c r="Q451">
        <f>IFERROR(INDEX('zones'!$B:$B,MATCH(E451,'zones'!$C:$C,0)),"")</f>
        <v>0</v>
      </c>
      <c r="R451">
        <f>F451</f>
        <v>0</v>
      </c>
      <c r="S451">
        <f>IFERROR(INDEX('countries'!$A:$A,MATCH(G451,'countries'!$E:$E,0)),"")</f>
        <v>0</v>
      </c>
      <c r="T451">
        <f>H451</f>
        <v>0</v>
      </c>
      <c r="U451">
        <f>I451</f>
        <v>0</v>
      </c>
    </row>
    <row r="452" spans="13:21">
      <c r="M452">
        <f>A452</f>
        <v>0</v>
      </c>
      <c r="N452">
        <f>B452</f>
        <v>0</v>
      </c>
      <c r="O452">
        <f>C452</f>
        <v>0</v>
      </c>
      <c r="P452">
        <f>D452</f>
        <v>0</v>
      </c>
      <c r="Q452">
        <f>IFERROR(INDEX('zones'!$B:$B,MATCH(E452,'zones'!$C:$C,0)),"")</f>
        <v>0</v>
      </c>
      <c r="R452">
        <f>F452</f>
        <v>0</v>
      </c>
      <c r="S452">
        <f>IFERROR(INDEX('countries'!$A:$A,MATCH(G452,'countries'!$E:$E,0)),"")</f>
        <v>0</v>
      </c>
      <c r="T452">
        <f>H452</f>
        <v>0</v>
      </c>
      <c r="U452">
        <f>I452</f>
        <v>0</v>
      </c>
    </row>
    <row r="453" spans="13:21">
      <c r="M453">
        <f>A453</f>
        <v>0</v>
      </c>
      <c r="N453">
        <f>B453</f>
        <v>0</v>
      </c>
      <c r="O453">
        <f>C453</f>
        <v>0</v>
      </c>
      <c r="P453">
        <f>D453</f>
        <v>0</v>
      </c>
      <c r="Q453">
        <f>IFERROR(INDEX('zones'!$B:$B,MATCH(E453,'zones'!$C:$C,0)),"")</f>
        <v>0</v>
      </c>
      <c r="R453">
        <f>F453</f>
        <v>0</v>
      </c>
      <c r="S453">
        <f>IFERROR(INDEX('countries'!$A:$A,MATCH(G453,'countries'!$E:$E,0)),"")</f>
        <v>0</v>
      </c>
      <c r="T453">
        <f>H453</f>
        <v>0</v>
      </c>
      <c r="U453">
        <f>I453</f>
        <v>0</v>
      </c>
    </row>
    <row r="454" spans="13:21">
      <c r="M454">
        <f>A454</f>
        <v>0</v>
      </c>
      <c r="N454">
        <f>B454</f>
        <v>0</v>
      </c>
      <c r="O454">
        <f>C454</f>
        <v>0</v>
      </c>
      <c r="P454">
        <f>D454</f>
        <v>0</v>
      </c>
      <c r="Q454">
        <f>IFERROR(INDEX('zones'!$B:$B,MATCH(E454,'zones'!$C:$C,0)),"")</f>
        <v>0</v>
      </c>
      <c r="R454">
        <f>F454</f>
        <v>0</v>
      </c>
      <c r="S454">
        <f>IFERROR(INDEX('countries'!$A:$A,MATCH(G454,'countries'!$E:$E,0)),"")</f>
        <v>0</v>
      </c>
      <c r="T454">
        <f>H454</f>
        <v>0</v>
      </c>
      <c r="U454">
        <f>I454</f>
        <v>0</v>
      </c>
    </row>
    <row r="455" spans="13:21">
      <c r="M455">
        <f>A455</f>
        <v>0</v>
      </c>
      <c r="N455">
        <f>B455</f>
        <v>0</v>
      </c>
      <c r="O455">
        <f>C455</f>
        <v>0</v>
      </c>
      <c r="P455">
        <f>D455</f>
        <v>0</v>
      </c>
      <c r="Q455">
        <f>IFERROR(INDEX('zones'!$B:$B,MATCH(E455,'zones'!$C:$C,0)),"")</f>
        <v>0</v>
      </c>
      <c r="R455">
        <f>F455</f>
        <v>0</v>
      </c>
      <c r="S455">
        <f>IFERROR(INDEX('countries'!$A:$A,MATCH(G455,'countries'!$E:$E,0)),"")</f>
        <v>0</v>
      </c>
      <c r="T455">
        <f>H455</f>
        <v>0</v>
      </c>
      <c r="U455">
        <f>I455</f>
        <v>0</v>
      </c>
    </row>
    <row r="456" spans="13:21">
      <c r="M456">
        <f>A456</f>
        <v>0</v>
      </c>
      <c r="N456">
        <f>B456</f>
        <v>0</v>
      </c>
      <c r="O456">
        <f>C456</f>
        <v>0</v>
      </c>
      <c r="P456">
        <f>D456</f>
        <v>0</v>
      </c>
      <c r="Q456">
        <f>IFERROR(INDEX('zones'!$B:$B,MATCH(E456,'zones'!$C:$C,0)),"")</f>
        <v>0</v>
      </c>
      <c r="R456">
        <f>F456</f>
        <v>0</v>
      </c>
      <c r="S456">
        <f>IFERROR(INDEX('countries'!$A:$A,MATCH(G456,'countries'!$E:$E,0)),"")</f>
        <v>0</v>
      </c>
      <c r="T456">
        <f>H456</f>
        <v>0</v>
      </c>
      <c r="U456">
        <f>I456</f>
        <v>0</v>
      </c>
    </row>
    <row r="457" spans="13:21">
      <c r="M457">
        <f>A457</f>
        <v>0</v>
      </c>
      <c r="N457">
        <f>B457</f>
        <v>0</v>
      </c>
      <c r="O457">
        <f>C457</f>
        <v>0</v>
      </c>
      <c r="P457">
        <f>D457</f>
        <v>0</v>
      </c>
      <c r="Q457">
        <f>IFERROR(INDEX('zones'!$B:$B,MATCH(E457,'zones'!$C:$C,0)),"")</f>
        <v>0</v>
      </c>
      <c r="R457">
        <f>F457</f>
        <v>0</v>
      </c>
      <c r="S457">
        <f>IFERROR(INDEX('countries'!$A:$A,MATCH(G457,'countries'!$E:$E,0)),"")</f>
        <v>0</v>
      </c>
      <c r="T457">
        <f>H457</f>
        <v>0</v>
      </c>
      <c r="U457">
        <f>I457</f>
        <v>0</v>
      </c>
    </row>
    <row r="458" spans="13:21">
      <c r="M458">
        <f>A458</f>
        <v>0</v>
      </c>
      <c r="N458">
        <f>B458</f>
        <v>0</v>
      </c>
      <c r="O458">
        <f>C458</f>
        <v>0</v>
      </c>
      <c r="P458">
        <f>D458</f>
        <v>0</v>
      </c>
      <c r="Q458">
        <f>IFERROR(INDEX('zones'!$B:$B,MATCH(E458,'zones'!$C:$C,0)),"")</f>
        <v>0</v>
      </c>
      <c r="R458">
        <f>F458</f>
        <v>0</v>
      </c>
      <c r="S458">
        <f>IFERROR(INDEX('countries'!$A:$A,MATCH(G458,'countries'!$E:$E,0)),"")</f>
        <v>0</v>
      </c>
      <c r="T458">
        <f>H458</f>
        <v>0</v>
      </c>
      <c r="U458">
        <f>I458</f>
        <v>0</v>
      </c>
    </row>
    <row r="459" spans="13:21">
      <c r="M459">
        <f>A459</f>
        <v>0</v>
      </c>
      <c r="N459">
        <f>B459</f>
        <v>0</v>
      </c>
      <c r="O459">
        <f>C459</f>
        <v>0</v>
      </c>
      <c r="P459">
        <f>D459</f>
        <v>0</v>
      </c>
      <c r="Q459">
        <f>IFERROR(INDEX('zones'!$B:$B,MATCH(E459,'zones'!$C:$C,0)),"")</f>
        <v>0</v>
      </c>
      <c r="R459">
        <f>F459</f>
        <v>0</v>
      </c>
      <c r="S459">
        <f>IFERROR(INDEX('countries'!$A:$A,MATCH(G459,'countries'!$E:$E,0)),"")</f>
        <v>0</v>
      </c>
      <c r="T459">
        <f>H459</f>
        <v>0</v>
      </c>
      <c r="U459">
        <f>I459</f>
        <v>0</v>
      </c>
    </row>
    <row r="460" spans="13:21">
      <c r="M460">
        <f>A460</f>
        <v>0</v>
      </c>
      <c r="N460">
        <f>B460</f>
        <v>0</v>
      </c>
      <c r="O460">
        <f>C460</f>
        <v>0</v>
      </c>
      <c r="P460">
        <f>D460</f>
        <v>0</v>
      </c>
      <c r="Q460">
        <f>IFERROR(INDEX('zones'!$B:$B,MATCH(E460,'zones'!$C:$C,0)),"")</f>
        <v>0</v>
      </c>
      <c r="R460">
        <f>F460</f>
        <v>0</v>
      </c>
      <c r="S460">
        <f>IFERROR(INDEX('countries'!$A:$A,MATCH(G460,'countries'!$E:$E,0)),"")</f>
        <v>0</v>
      </c>
      <c r="T460">
        <f>H460</f>
        <v>0</v>
      </c>
      <c r="U460">
        <f>I460</f>
        <v>0</v>
      </c>
    </row>
    <row r="461" spans="13:21">
      <c r="M461">
        <f>A461</f>
        <v>0</v>
      </c>
      <c r="N461">
        <f>B461</f>
        <v>0</v>
      </c>
      <c r="O461">
        <f>C461</f>
        <v>0</v>
      </c>
      <c r="P461">
        <f>D461</f>
        <v>0</v>
      </c>
      <c r="Q461">
        <f>IFERROR(INDEX('zones'!$B:$B,MATCH(E461,'zones'!$C:$C,0)),"")</f>
        <v>0</v>
      </c>
      <c r="R461">
        <f>F461</f>
        <v>0</v>
      </c>
      <c r="S461">
        <f>IFERROR(INDEX('countries'!$A:$A,MATCH(G461,'countries'!$E:$E,0)),"")</f>
        <v>0</v>
      </c>
      <c r="T461">
        <f>H461</f>
        <v>0</v>
      </c>
      <c r="U461">
        <f>I461</f>
        <v>0</v>
      </c>
    </row>
    <row r="462" spans="13:21">
      <c r="M462">
        <f>A462</f>
        <v>0</v>
      </c>
      <c r="N462">
        <f>B462</f>
        <v>0</v>
      </c>
      <c r="O462">
        <f>C462</f>
        <v>0</v>
      </c>
      <c r="P462">
        <f>D462</f>
        <v>0</v>
      </c>
      <c r="Q462">
        <f>IFERROR(INDEX('zones'!$B:$B,MATCH(E462,'zones'!$C:$C,0)),"")</f>
        <v>0</v>
      </c>
      <c r="R462">
        <f>F462</f>
        <v>0</v>
      </c>
      <c r="S462">
        <f>IFERROR(INDEX('countries'!$A:$A,MATCH(G462,'countries'!$E:$E,0)),"")</f>
        <v>0</v>
      </c>
      <c r="T462">
        <f>H462</f>
        <v>0</v>
      </c>
      <c r="U462">
        <f>I462</f>
        <v>0</v>
      </c>
    </row>
    <row r="463" spans="13:21">
      <c r="M463">
        <f>A463</f>
        <v>0</v>
      </c>
      <c r="N463">
        <f>B463</f>
        <v>0</v>
      </c>
      <c r="O463">
        <f>C463</f>
        <v>0</v>
      </c>
      <c r="P463">
        <f>D463</f>
        <v>0</v>
      </c>
      <c r="Q463">
        <f>IFERROR(INDEX('zones'!$B:$B,MATCH(E463,'zones'!$C:$C,0)),"")</f>
        <v>0</v>
      </c>
      <c r="R463">
        <f>F463</f>
        <v>0</v>
      </c>
      <c r="S463">
        <f>IFERROR(INDEX('countries'!$A:$A,MATCH(G463,'countries'!$E:$E,0)),"")</f>
        <v>0</v>
      </c>
      <c r="T463">
        <f>H463</f>
        <v>0</v>
      </c>
      <c r="U463">
        <f>I463</f>
        <v>0</v>
      </c>
    </row>
    <row r="464" spans="13:21">
      <c r="M464">
        <f>A464</f>
        <v>0</v>
      </c>
      <c r="N464">
        <f>B464</f>
        <v>0</v>
      </c>
      <c r="O464">
        <f>C464</f>
        <v>0</v>
      </c>
      <c r="P464">
        <f>D464</f>
        <v>0</v>
      </c>
      <c r="Q464">
        <f>IFERROR(INDEX('zones'!$B:$B,MATCH(E464,'zones'!$C:$C,0)),"")</f>
        <v>0</v>
      </c>
      <c r="R464">
        <f>F464</f>
        <v>0</v>
      </c>
      <c r="S464">
        <f>IFERROR(INDEX('countries'!$A:$A,MATCH(G464,'countries'!$E:$E,0)),"")</f>
        <v>0</v>
      </c>
      <c r="T464">
        <f>H464</f>
        <v>0</v>
      </c>
      <c r="U464">
        <f>I464</f>
        <v>0</v>
      </c>
    </row>
    <row r="465" spans="13:21">
      <c r="M465">
        <f>A465</f>
        <v>0</v>
      </c>
      <c r="N465">
        <f>B465</f>
        <v>0</v>
      </c>
      <c r="O465">
        <f>C465</f>
        <v>0</v>
      </c>
      <c r="P465">
        <f>D465</f>
        <v>0</v>
      </c>
      <c r="Q465">
        <f>IFERROR(INDEX('zones'!$B:$B,MATCH(E465,'zones'!$C:$C,0)),"")</f>
        <v>0</v>
      </c>
      <c r="R465">
        <f>F465</f>
        <v>0</v>
      </c>
      <c r="S465">
        <f>IFERROR(INDEX('countries'!$A:$A,MATCH(G465,'countries'!$E:$E,0)),"")</f>
        <v>0</v>
      </c>
      <c r="T465">
        <f>H465</f>
        <v>0</v>
      </c>
      <c r="U465">
        <f>I465</f>
        <v>0</v>
      </c>
    </row>
    <row r="466" spans="13:21">
      <c r="M466">
        <f>A466</f>
        <v>0</v>
      </c>
      <c r="N466">
        <f>B466</f>
        <v>0</v>
      </c>
      <c r="O466">
        <f>C466</f>
        <v>0</v>
      </c>
      <c r="P466">
        <f>D466</f>
        <v>0</v>
      </c>
      <c r="Q466">
        <f>IFERROR(INDEX('zones'!$B:$B,MATCH(E466,'zones'!$C:$C,0)),"")</f>
        <v>0</v>
      </c>
      <c r="R466">
        <f>F466</f>
        <v>0</v>
      </c>
      <c r="S466">
        <f>IFERROR(INDEX('countries'!$A:$A,MATCH(G466,'countries'!$E:$E,0)),"")</f>
        <v>0</v>
      </c>
      <c r="T466">
        <f>H466</f>
        <v>0</v>
      </c>
      <c r="U466">
        <f>I466</f>
        <v>0</v>
      </c>
    </row>
    <row r="467" spans="13:21">
      <c r="M467">
        <f>A467</f>
        <v>0</v>
      </c>
      <c r="N467">
        <f>B467</f>
        <v>0</v>
      </c>
      <c r="O467">
        <f>C467</f>
        <v>0</v>
      </c>
      <c r="P467">
        <f>D467</f>
        <v>0</v>
      </c>
      <c r="Q467">
        <f>IFERROR(INDEX('zones'!$B:$B,MATCH(E467,'zones'!$C:$C,0)),"")</f>
        <v>0</v>
      </c>
      <c r="R467">
        <f>F467</f>
        <v>0</v>
      </c>
      <c r="S467">
        <f>IFERROR(INDEX('countries'!$A:$A,MATCH(G467,'countries'!$E:$E,0)),"")</f>
        <v>0</v>
      </c>
      <c r="T467">
        <f>H467</f>
        <v>0</v>
      </c>
      <c r="U467">
        <f>I467</f>
        <v>0</v>
      </c>
    </row>
    <row r="468" spans="13:21">
      <c r="M468">
        <f>A468</f>
        <v>0</v>
      </c>
      <c r="N468">
        <f>B468</f>
        <v>0</v>
      </c>
      <c r="O468">
        <f>C468</f>
        <v>0</v>
      </c>
      <c r="P468">
        <f>D468</f>
        <v>0</v>
      </c>
      <c r="Q468">
        <f>IFERROR(INDEX('zones'!$B:$B,MATCH(E468,'zones'!$C:$C,0)),"")</f>
        <v>0</v>
      </c>
      <c r="R468">
        <f>F468</f>
        <v>0</v>
      </c>
      <c r="S468">
        <f>IFERROR(INDEX('countries'!$A:$A,MATCH(G468,'countries'!$E:$E,0)),"")</f>
        <v>0</v>
      </c>
      <c r="T468">
        <f>H468</f>
        <v>0</v>
      </c>
      <c r="U468">
        <f>I468</f>
        <v>0</v>
      </c>
    </row>
    <row r="469" spans="13:21">
      <c r="M469">
        <f>A469</f>
        <v>0</v>
      </c>
      <c r="N469">
        <f>B469</f>
        <v>0</v>
      </c>
      <c r="O469">
        <f>C469</f>
        <v>0</v>
      </c>
      <c r="P469">
        <f>D469</f>
        <v>0</v>
      </c>
      <c r="Q469">
        <f>IFERROR(INDEX('zones'!$B:$B,MATCH(E469,'zones'!$C:$C,0)),"")</f>
        <v>0</v>
      </c>
      <c r="R469">
        <f>F469</f>
        <v>0</v>
      </c>
      <c r="S469">
        <f>IFERROR(INDEX('countries'!$A:$A,MATCH(G469,'countries'!$E:$E,0)),"")</f>
        <v>0</v>
      </c>
      <c r="T469">
        <f>H469</f>
        <v>0</v>
      </c>
      <c r="U469">
        <f>I469</f>
        <v>0</v>
      </c>
    </row>
    <row r="470" spans="13:21">
      <c r="M470">
        <f>A470</f>
        <v>0</v>
      </c>
      <c r="N470">
        <f>B470</f>
        <v>0</v>
      </c>
      <c r="O470">
        <f>C470</f>
        <v>0</v>
      </c>
      <c r="P470">
        <f>D470</f>
        <v>0</v>
      </c>
      <c r="Q470">
        <f>IFERROR(INDEX('zones'!$B:$B,MATCH(E470,'zones'!$C:$C,0)),"")</f>
        <v>0</v>
      </c>
      <c r="R470">
        <f>F470</f>
        <v>0</v>
      </c>
      <c r="S470">
        <f>IFERROR(INDEX('countries'!$A:$A,MATCH(G470,'countries'!$E:$E,0)),"")</f>
        <v>0</v>
      </c>
      <c r="T470">
        <f>H470</f>
        <v>0</v>
      </c>
      <c r="U470">
        <f>I470</f>
        <v>0</v>
      </c>
    </row>
    <row r="471" spans="13:21">
      <c r="M471">
        <f>A471</f>
        <v>0</v>
      </c>
      <c r="N471">
        <f>B471</f>
        <v>0</v>
      </c>
      <c r="O471">
        <f>C471</f>
        <v>0</v>
      </c>
      <c r="P471">
        <f>D471</f>
        <v>0</v>
      </c>
      <c r="Q471">
        <f>IFERROR(INDEX('zones'!$B:$B,MATCH(E471,'zones'!$C:$C,0)),"")</f>
        <v>0</v>
      </c>
      <c r="R471">
        <f>F471</f>
        <v>0</v>
      </c>
      <c r="S471">
        <f>IFERROR(INDEX('countries'!$A:$A,MATCH(G471,'countries'!$E:$E,0)),"")</f>
        <v>0</v>
      </c>
      <c r="T471">
        <f>H471</f>
        <v>0</v>
      </c>
      <c r="U471">
        <f>I471</f>
        <v>0</v>
      </c>
    </row>
    <row r="472" spans="13:21">
      <c r="M472">
        <f>A472</f>
        <v>0</v>
      </c>
      <c r="N472">
        <f>B472</f>
        <v>0</v>
      </c>
      <c r="O472">
        <f>C472</f>
        <v>0</v>
      </c>
      <c r="P472">
        <f>D472</f>
        <v>0</v>
      </c>
      <c r="Q472">
        <f>IFERROR(INDEX('zones'!$B:$B,MATCH(E472,'zones'!$C:$C,0)),"")</f>
        <v>0</v>
      </c>
      <c r="R472">
        <f>F472</f>
        <v>0</v>
      </c>
      <c r="S472">
        <f>IFERROR(INDEX('countries'!$A:$A,MATCH(G472,'countries'!$E:$E,0)),"")</f>
        <v>0</v>
      </c>
      <c r="T472">
        <f>H472</f>
        <v>0</v>
      </c>
      <c r="U472">
        <f>I472</f>
        <v>0</v>
      </c>
    </row>
    <row r="473" spans="13:21">
      <c r="M473">
        <f>A473</f>
        <v>0</v>
      </c>
      <c r="N473">
        <f>B473</f>
        <v>0</v>
      </c>
      <c r="O473">
        <f>C473</f>
        <v>0</v>
      </c>
      <c r="P473">
        <f>D473</f>
        <v>0</v>
      </c>
      <c r="Q473">
        <f>IFERROR(INDEX('zones'!$B:$B,MATCH(E473,'zones'!$C:$C,0)),"")</f>
        <v>0</v>
      </c>
      <c r="R473">
        <f>F473</f>
        <v>0</v>
      </c>
      <c r="S473">
        <f>IFERROR(INDEX('countries'!$A:$A,MATCH(G473,'countries'!$E:$E,0)),"")</f>
        <v>0</v>
      </c>
      <c r="T473">
        <f>H473</f>
        <v>0</v>
      </c>
      <c r="U473">
        <f>I473</f>
        <v>0</v>
      </c>
    </row>
    <row r="474" spans="13:21">
      <c r="M474">
        <f>A474</f>
        <v>0</v>
      </c>
      <c r="N474">
        <f>B474</f>
        <v>0</v>
      </c>
      <c r="O474">
        <f>C474</f>
        <v>0</v>
      </c>
      <c r="P474">
        <f>D474</f>
        <v>0</v>
      </c>
      <c r="Q474">
        <f>IFERROR(INDEX('zones'!$B:$B,MATCH(E474,'zones'!$C:$C,0)),"")</f>
        <v>0</v>
      </c>
      <c r="R474">
        <f>F474</f>
        <v>0</v>
      </c>
      <c r="S474">
        <f>IFERROR(INDEX('countries'!$A:$A,MATCH(G474,'countries'!$E:$E,0)),"")</f>
        <v>0</v>
      </c>
      <c r="T474">
        <f>H474</f>
        <v>0</v>
      </c>
      <c r="U474">
        <f>I474</f>
        <v>0</v>
      </c>
    </row>
    <row r="475" spans="13:21">
      <c r="M475">
        <f>A475</f>
        <v>0</v>
      </c>
      <c r="N475">
        <f>B475</f>
        <v>0</v>
      </c>
      <c r="O475">
        <f>C475</f>
        <v>0</v>
      </c>
      <c r="P475">
        <f>D475</f>
        <v>0</v>
      </c>
      <c r="Q475">
        <f>IFERROR(INDEX('zones'!$B:$B,MATCH(E475,'zones'!$C:$C,0)),"")</f>
        <v>0</v>
      </c>
      <c r="R475">
        <f>F475</f>
        <v>0</v>
      </c>
      <c r="S475">
        <f>IFERROR(INDEX('countries'!$A:$A,MATCH(G475,'countries'!$E:$E,0)),"")</f>
        <v>0</v>
      </c>
      <c r="T475">
        <f>H475</f>
        <v>0</v>
      </c>
      <c r="U475">
        <f>I475</f>
        <v>0</v>
      </c>
    </row>
    <row r="476" spans="13:21">
      <c r="M476">
        <f>A476</f>
        <v>0</v>
      </c>
      <c r="N476">
        <f>B476</f>
        <v>0</v>
      </c>
      <c r="O476">
        <f>C476</f>
        <v>0</v>
      </c>
      <c r="P476">
        <f>D476</f>
        <v>0</v>
      </c>
      <c r="Q476">
        <f>IFERROR(INDEX('zones'!$B:$B,MATCH(E476,'zones'!$C:$C,0)),"")</f>
        <v>0</v>
      </c>
      <c r="R476">
        <f>F476</f>
        <v>0</v>
      </c>
      <c r="S476">
        <f>IFERROR(INDEX('countries'!$A:$A,MATCH(G476,'countries'!$E:$E,0)),"")</f>
        <v>0</v>
      </c>
      <c r="T476">
        <f>H476</f>
        <v>0</v>
      </c>
      <c r="U476">
        <f>I476</f>
        <v>0</v>
      </c>
    </row>
    <row r="477" spans="13:21">
      <c r="M477">
        <f>A477</f>
        <v>0</v>
      </c>
      <c r="N477">
        <f>B477</f>
        <v>0</v>
      </c>
      <c r="O477">
        <f>C477</f>
        <v>0</v>
      </c>
      <c r="P477">
        <f>D477</f>
        <v>0</v>
      </c>
      <c r="Q477">
        <f>IFERROR(INDEX('zones'!$B:$B,MATCH(E477,'zones'!$C:$C,0)),"")</f>
        <v>0</v>
      </c>
      <c r="R477">
        <f>F477</f>
        <v>0</v>
      </c>
      <c r="S477">
        <f>IFERROR(INDEX('countries'!$A:$A,MATCH(G477,'countries'!$E:$E,0)),"")</f>
        <v>0</v>
      </c>
      <c r="T477">
        <f>H477</f>
        <v>0</v>
      </c>
      <c r="U477">
        <f>I477</f>
        <v>0</v>
      </c>
    </row>
    <row r="478" spans="13:21">
      <c r="M478">
        <f>A478</f>
        <v>0</v>
      </c>
      <c r="N478">
        <f>B478</f>
        <v>0</v>
      </c>
      <c r="O478">
        <f>C478</f>
        <v>0</v>
      </c>
      <c r="P478">
        <f>D478</f>
        <v>0</v>
      </c>
      <c r="Q478">
        <f>IFERROR(INDEX('zones'!$B:$B,MATCH(E478,'zones'!$C:$C,0)),"")</f>
        <v>0</v>
      </c>
      <c r="R478">
        <f>F478</f>
        <v>0</v>
      </c>
      <c r="S478">
        <f>IFERROR(INDEX('countries'!$A:$A,MATCH(G478,'countries'!$E:$E,0)),"")</f>
        <v>0</v>
      </c>
      <c r="T478">
        <f>H478</f>
        <v>0</v>
      </c>
      <c r="U478">
        <f>I478</f>
        <v>0</v>
      </c>
    </row>
    <row r="479" spans="13:21">
      <c r="M479">
        <f>A479</f>
        <v>0</v>
      </c>
      <c r="N479">
        <f>B479</f>
        <v>0</v>
      </c>
      <c r="O479">
        <f>C479</f>
        <v>0</v>
      </c>
      <c r="P479">
        <f>D479</f>
        <v>0</v>
      </c>
      <c r="Q479">
        <f>IFERROR(INDEX('zones'!$B:$B,MATCH(E479,'zones'!$C:$C,0)),"")</f>
        <v>0</v>
      </c>
      <c r="R479">
        <f>F479</f>
        <v>0</v>
      </c>
      <c r="S479">
        <f>IFERROR(INDEX('countries'!$A:$A,MATCH(G479,'countries'!$E:$E,0)),"")</f>
        <v>0</v>
      </c>
      <c r="T479">
        <f>H479</f>
        <v>0</v>
      </c>
      <c r="U479">
        <f>I479</f>
        <v>0</v>
      </c>
    </row>
    <row r="480" spans="13:21">
      <c r="M480">
        <f>A480</f>
        <v>0</v>
      </c>
      <c r="N480">
        <f>B480</f>
        <v>0</v>
      </c>
      <c r="O480">
        <f>C480</f>
        <v>0</v>
      </c>
      <c r="P480">
        <f>D480</f>
        <v>0</v>
      </c>
      <c r="Q480">
        <f>IFERROR(INDEX('zones'!$B:$B,MATCH(E480,'zones'!$C:$C,0)),"")</f>
        <v>0</v>
      </c>
      <c r="R480">
        <f>F480</f>
        <v>0</v>
      </c>
      <c r="S480">
        <f>IFERROR(INDEX('countries'!$A:$A,MATCH(G480,'countries'!$E:$E,0)),"")</f>
        <v>0</v>
      </c>
      <c r="T480">
        <f>H480</f>
        <v>0</v>
      </c>
      <c r="U480">
        <f>I480</f>
        <v>0</v>
      </c>
    </row>
    <row r="481" spans="13:21">
      <c r="M481">
        <f>A481</f>
        <v>0</v>
      </c>
      <c r="N481">
        <f>B481</f>
        <v>0</v>
      </c>
      <c r="O481">
        <f>C481</f>
        <v>0</v>
      </c>
      <c r="P481">
        <f>D481</f>
        <v>0</v>
      </c>
      <c r="Q481">
        <f>IFERROR(INDEX('zones'!$B:$B,MATCH(E481,'zones'!$C:$C,0)),"")</f>
        <v>0</v>
      </c>
      <c r="R481">
        <f>F481</f>
        <v>0</v>
      </c>
      <c r="S481">
        <f>IFERROR(INDEX('countries'!$A:$A,MATCH(G481,'countries'!$E:$E,0)),"")</f>
        <v>0</v>
      </c>
      <c r="T481">
        <f>H481</f>
        <v>0</v>
      </c>
      <c r="U481">
        <f>I481</f>
        <v>0</v>
      </c>
    </row>
    <row r="482" spans="13:21">
      <c r="M482">
        <f>A482</f>
        <v>0</v>
      </c>
      <c r="N482">
        <f>B482</f>
        <v>0</v>
      </c>
      <c r="O482">
        <f>C482</f>
        <v>0</v>
      </c>
      <c r="P482">
        <f>D482</f>
        <v>0</v>
      </c>
      <c r="Q482">
        <f>IFERROR(INDEX('zones'!$B:$B,MATCH(E482,'zones'!$C:$C,0)),"")</f>
        <v>0</v>
      </c>
      <c r="R482">
        <f>F482</f>
        <v>0</v>
      </c>
      <c r="S482">
        <f>IFERROR(INDEX('countries'!$A:$A,MATCH(G482,'countries'!$E:$E,0)),"")</f>
        <v>0</v>
      </c>
      <c r="T482">
        <f>H482</f>
        <v>0</v>
      </c>
      <c r="U482">
        <f>I482</f>
        <v>0</v>
      </c>
    </row>
    <row r="483" spans="13:21">
      <c r="M483">
        <f>A483</f>
        <v>0</v>
      </c>
      <c r="N483">
        <f>B483</f>
        <v>0</v>
      </c>
      <c r="O483">
        <f>C483</f>
        <v>0</v>
      </c>
      <c r="P483">
        <f>D483</f>
        <v>0</v>
      </c>
      <c r="Q483">
        <f>IFERROR(INDEX('zones'!$B:$B,MATCH(E483,'zones'!$C:$C,0)),"")</f>
        <v>0</v>
      </c>
      <c r="R483">
        <f>F483</f>
        <v>0</v>
      </c>
      <c r="S483">
        <f>IFERROR(INDEX('countries'!$A:$A,MATCH(G483,'countries'!$E:$E,0)),"")</f>
        <v>0</v>
      </c>
      <c r="T483">
        <f>H483</f>
        <v>0</v>
      </c>
      <c r="U483">
        <f>I483</f>
        <v>0</v>
      </c>
    </row>
    <row r="484" spans="13:21">
      <c r="M484">
        <f>A484</f>
        <v>0</v>
      </c>
      <c r="N484">
        <f>B484</f>
        <v>0</v>
      </c>
      <c r="O484">
        <f>C484</f>
        <v>0</v>
      </c>
      <c r="P484">
        <f>D484</f>
        <v>0</v>
      </c>
      <c r="Q484">
        <f>IFERROR(INDEX('zones'!$B:$B,MATCH(E484,'zones'!$C:$C,0)),"")</f>
        <v>0</v>
      </c>
      <c r="R484">
        <f>F484</f>
        <v>0</v>
      </c>
      <c r="S484">
        <f>IFERROR(INDEX('countries'!$A:$A,MATCH(G484,'countries'!$E:$E,0)),"")</f>
        <v>0</v>
      </c>
      <c r="T484">
        <f>H484</f>
        <v>0</v>
      </c>
      <c r="U484">
        <f>I484</f>
        <v>0</v>
      </c>
    </row>
    <row r="485" spans="13:21">
      <c r="M485">
        <f>A485</f>
        <v>0</v>
      </c>
      <c r="N485">
        <f>B485</f>
        <v>0</v>
      </c>
      <c r="O485">
        <f>C485</f>
        <v>0</v>
      </c>
      <c r="P485">
        <f>D485</f>
        <v>0</v>
      </c>
      <c r="Q485">
        <f>IFERROR(INDEX('zones'!$B:$B,MATCH(E485,'zones'!$C:$C,0)),"")</f>
        <v>0</v>
      </c>
      <c r="R485">
        <f>F485</f>
        <v>0</v>
      </c>
      <c r="S485">
        <f>IFERROR(INDEX('countries'!$A:$A,MATCH(G485,'countries'!$E:$E,0)),"")</f>
        <v>0</v>
      </c>
      <c r="T485">
        <f>H485</f>
        <v>0</v>
      </c>
      <c r="U485">
        <f>I485</f>
        <v>0</v>
      </c>
    </row>
    <row r="486" spans="13:21">
      <c r="M486">
        <f>A486</f>
        <v>0</v>
      </c>
      <c r="N486">
        <f>B486</f>
        <v>0</v>
      </c>
      <c r="O486">
        <f>C486</f>
        <v>0</v>
      </c>
      <c r="P486">
        <f>D486</f>
        <v>0</v>
      </c>
      <c r="Q486">
        <f>IFERROR(INDEX('zones'!$B:$B,MATCH(E486,'zones'!$C:$C,0)),"")</f>
        <v>0</v>
      </c>
      <c r="R486">
        <f>F486</f>
        <v>0</v>
      </c>
      <c r="S486">
        <f>IFERROR(INDEX('countries'!$A:$A,MATCH(G486,'countries'!$E:$E,0)),"")</f>
        <v>0</v>
      </c>
      <c r="T486">
        <f>H486</f>
        <v>0</v>
      </c>
      <c r="U486">
        <f>I486</f>
        <v>0</v>
      </c>
    </row>
    <row r="487" spans="13:21">
      <c r="M487">
        <f>A487</f>
        <v>0</v>
      </c>
      <c r="N487">
        <f>B487</f>
        <v>0</v>
      </c>
      <c r="O487">
        <f>C487</f>
        <v>0</v>
      </c>
      <c r="P487">
        <f>D487</f>
        <v>0</v>
      </c>
      <c r="Q487">
        <f>IFERROR(INDEX('zones'!$B:$B,MATCH(E487,'zones'!$C:$C,0)),"")</f>
        <v>0</v>
      </c>
      <c r="R487">
        <f>F487</f>
        <v>0</v>
      </c>
      <c r="S487">
        <f>IFERROR(INDEX('countries'!$A:$A,MATCH(G487,'countries'!$E:$E,0)),"")</f>
        <v>0</v>
      </c>
      <c r="T487">
        <f>H487</f>
        <v>0</v>
      </c>
      <c r="U487">
        <f>I487</f>
        <v>0</v>
      </c>
    </row>
    <row r="488" spans="13:21">
      <c r="M488">
        <f>A488</f>
        <v>0</v>
      </c>
      <c r="N488">
        <f>B488</f>
        <v>0</v>
      </c>
      <c r="O488">
        <f>C488</f>
        <v>0</v>
      </c>
      <c r="P488">
        <f>D488</f>
        <v>0</v>
      </c>
      <c r="Q488">
        <f>IFERROR(INDEX('zones'!$B:$B,MATCH(E488,'zones'!$C:$C,0)),"")</f>
        <v>0</v>
      </c>
      <c r="R488">
        <f>F488</f>
        <v>0</v>
      </c>
      <c r="S488">
        <f>IFERROR(INDEX('countries'!$A:$A,MATCH(G488,'countries'!$E:$E,0)),"")</f>
        <v>0</v>
      </c>
      <c r="T488">
        <f>H488</f>
        <v>0</v>
      </c>
      <c r="U488">
        <f>I488</f>
        <v>0</v>
      </c>
    </row>
    <row r="489" spans="13:21">
      <c r="M489">
        <f>A489</f>
        <v>0</v>
      </c>
      <c r="N489">
        <f>B489</f>
        <v>0</v>
      </c>
      <c r="O489">
        <f>C489</f>
        <v>0</v>
      </c>
      <c r="P489">
        <f>D489</f>
        <v>0</v>
      </c>
      <c r="Q489">
        <f>IFERROR(INDEX('zones'!$B:$B,MATCH(E489,'zones'!$C:$C,0)),"")</f>
        <v>0</v>
      </c>
      <c r="R489">
        <f>F489</f>
        <v>0</v>
      </c>
      <c r="S489">
        <f>IFERROR(INDEX('countries'!$A:$A,MATCH(G489,'countries'!$E:$E,0)),"")</f>
        <v>0</v>
      </c>
      <c r="T489">
        <f>H489</f>
        <v>0</v>
      </c>
      <c r="U489">
        <f>I489</f>
        <v>0</v>
      </c>
    </row>
    <row r="490" spans="13:21">
      <c r="M490">
        <f>A490</f>
        <v>0</v>
      </c>
      <c r="N490">
        <f>B490</f>
        <v>0</v>
      </c>
      <c r="O490">
        <f>C490</f>
        <v>0</v>
      </c>
      <c r="P490">
        <f>D490</f>
        <v>0</v>
      </c>
      <c r="Q490">
        <f>IFERROR(INDEX('zones'!$B:$B,MATCH(E490,'zones'!$C:$C,0)),"")</f>
        <v>0</v>
      </c>
      <c r="R490">
        <f>F490</f>
        <v>0</v>
      </c>
      <c r="S490">
        <f>IFERROR(INDEX('countries'!$A:$A,MATCH(G490,'countries'!$E:$E,0)),"")</f>
        <v>0</v>
      </c>
      <c r="T490">
        <f>H490</f>
        <v>0</v>
      </c>
      <c r="U490">
        <f>I490</f>
        <v>0</v>
      </c>
    </row>
    <row r="491" spans="13:21">
      <c r="M491">
        <f>A491</f>
        <v>0</v>
      </c>
      <c r="N491">
        <f>B491</f>
        <v>0</v>
      </c>
      <c r="O491">
        <f>C491</f>
        <v>0</v>
      </c>
      <c r="P491">
        <f>D491</f>
        <v>0</v>
      </c>
      <c r="Q491">
        <f>IFERROR(INDEX('zones'!$B:$B,MATCH(E491,'zones'!$C:$C,0)),"")</f>
        <v>0</v>
      </c>
      <c r="R491">
        <f>F491</f>
        <v>0</v>
      </c>
      <c r="S491">
        <f>IFERROR(INDEX('countries'!$A:$A,MATCH(G491,'countries'!$E:$E,0)),"")</f>
        <v>0</v>
      </c>
      <c r="T491">
        <f>H491</f>
        <v>0</v>
      </c>
      <c r="U491">
        <f>I491</f>
        <v>0</v>
      </c>
    </row>
    <row r="492" spans="13:21">
      <c r="M492">
        <f>A492</f>
        <v>0</v>
      </c>
      <c r="N492">
        <f>B492</f>
        <v>0</v>
      </c>
      <c r="O492">
        <f>C492</f>
        <v>0</v>
      </c>
      <c r="P492">
        <f>D492</f>
        <v>0</v>
      </c>
      <c r="Q492">
        <f>IFERROR(INDEX('zones'!$B:$B,MATCH(E492,'zones'!$C:$C,0)),"")</f>
        <v>0</v>
      </c>
      <c r="R492">
        <f>F492</f>
        <v>0</v>
      </c>
      <c r="S492">
        <f>IFERROR(INDEX('countries'!$A:$A,MATCH(G492,'countries'!$E:$E,0)),"")</f>
        <v>0</v>
      </c>
      <c r="T492">
        <f>H492</f>
        <v>0</v>
      </c>
      <c r="U492">
        <f>I492</f>
        <v>0</v>
      </c>
    </row>
    <row r="493" spans="13:21">
      <c r="M493">
        <f>A493</f>
        <v>0</v>
      </c>
      <c r="N493">
        <f>B493</f>
        <v>0</v>
      </c>
      <c r="O493">
        <f>C493</f>
        <v>0</v>
      </c>
      <c r="P493">
        <f>D493</f>
        <v>0</v>
      </c>
      <c r="Q493">
        <f>IFERROR(INDEX('zones'!$B:$B,MATCH(E493,'zones'!$C:$C,0)),"")</f>
        <v>0</v>
      </c>
      <c r="R493">
        <f>F493</f>
        <v>0</v>
      </c>
      <c r="S493">
        <f>IFERROR(INDEX('countries'!$A:$A,MATCH(G493,'countries'!$E:$E,0)),"")</f>
        <v>0</v>
      </c>
      <c r="T493">
        <f>H493</f>
        <v>0</v>
      </c>
      <c r="U493">
        <f>I493</f>
        <v>0</v>
      </c>
    </row>
    <row r="494" spans="13:21">
      <c r="M494">
        <f>A494</f>
        <v>0</v>
      </c>
      <c r="N494">
        <f>B494</f>
        <v>0</v>
      </c>
      <c r="O494">
        <f>C494</f>
        <v>0</v>
      </c>
      <c r="P494">
        <f>D494</f>
        <v>0</v>
      </c>
      <c r="Q494">
        <f>IFERROR(INDEX('zones'!$B:$B,MATCH(E494,'zones'!$C:$C,0)),"")</f>
        <v>0</v>
      </c>
      <c r="R494">
        <f>F494</f>
        <v>0</v>
      </c>
      <c r="S494">
        <f>IFERROR(INDEX('countries'!$A:$A,MATCH(G494,'countries'!$E:$E,0)),"")</f>
        <v>0</v>
      </c>
      <c r="T494">
        <f>H494</f>
        <v>0</v>
      </c>
      <c r="U494">
        <f>I494</f>
        <v>0</v>
      </c>
    </row>
    <row r="495" spans="13:21">
      <c r="M495">
        <f>A495</f>
        <v>0</v>
      </c>
      <c r="N495">
        <f>B495</f>
        <v>0</v>
      </c>
      <c r="O495">
        <f>C495</f>
        <v>0</v>
      </c>
      <c r="P495">
        <f>D495</f>
        <v>0</v>
      </c>
      <c r="Q495">
        <f>IFERROR(INDEX('zones'!$B:$B,MATCH(E495,'zones'!$C:$C,0)),"")</f>
        <v>0</v>
      </c>
      <c r="R495">
        <f>F495</f>
        <v>0</v>
      </c>
      <c r="S495">
        <f>IFERROR(INDEX('countries'!$A:$A,MATCH(G495,'countries'!$E:$E,0)),"")</f>
        <v>0</v>
      </c>
      <c r="T495">
        <f>H495</f>
        <v>0</v>
      </c>
      <c r="U495">
        <f>I495</f>
        <v>0</v>
      </c>
    </row>
    <row r="496" spans="13:21">
      <c r="M496">
        <f>A496</f>
        <v>0</v>
      </c>
      <c r="N496">
        <f>B496</f>
        <v>0</v>
      </c>
      <c r="O496">
        <f>C496</f>
        <v>0</v>
      </c>
      <c r="P496">
        <f>D496</f>
        <v>0</v>
      </c>
      <c r="Q496">
        <f>IFERROR(INDEX('zones'!$B:$B,MATCH(E496,'zones'!$C:$C,0)),"")</f>
        <v>0</v>
      </c>
      <c r="R496">
        <f>F496</f>
        <v>0</v>
      </c>
      <c r="S496">
        <f>IFERROR(INDEX('countries'!$A:$A,MATCH(G496,'countries'!$E:$E,0)),"")</f>
        <v>0</v>
      </c>
      <c r="T496">
        <f>H496</f>
        <v>0</v>
      </c>
      <c r="U496">
        <f>I496</f>
        <v>0</v>
      </c>
    </row>
    <row r="497" spans="13:21">
      <c r="M497">
        <f>A497</f>
        <v>0</v>
      </c>
      <c r="N497">
        <f>B497</f>
        <v>0</v>
      </c>
      <c r="O497">
        <f>C497</f>
        <v>0</v>
      </c>
      <c r="P497">
        <f>D497</f>
        <v>0</v>
      </c>
      <c r="Q497">
        <f>IFERROR(INDEX('zones'!$B:$B,MATCH(E497,'zones'!$C:$C,0)),"")</f>
        <v>0</v>
      </c>
      <c r="R497">
        <f>F497</f>
        <v>0</v>
      </c>
      <c r="S497">
        <f>IFERROR(INDEX('countries'!$A:$A,MATCH(G497,'countries'!$E:$E,0)),"")</f>
        <v>0</v>
      </c>
      <c r="T497">
        <f>H497</f>
        <v>0</v>
      </c>
      <c r="U497">
        <f>I497</f>
        <v>0</v>
      </c>
    </row>
    <row r="498" spans="13:21">
      <c r="M498">
        <f>A498</f>
        <v>0</v>
      </c>
      <c r="N498">
        <f>B498</f>
        <v>0</v>
      </c>
      <c r="O498">
        <f>C498</f>
        <v>0</v>
      </c>
      <c r="P498">
        <f>D498</f>
        <v>0</v>
      </c>
      <c r="Q498">
        <f>IFERROR(INDEX('zones'!$B:$B,MATCH(E498,'zones'!$C:$C,0)),"")</f>
        <v>0</v>
      </c>
      <c r="R498">
        <f>F498</f>
        <v>0</v>
      </c>
      <c r="S498">
        <f>IFERROR(INDEX('countries'!$A:$A,MATCH(G498,'countries'!$E:$E,0)),"")</f>
        <v>0</v>
      </c>
      <c r="T498">
        <f>H498</f>
        <v>0</v>
      </c>
      <c r="U498">
        <f>I498</f>
        <v>0</v>
      </c>
    </row>
    <row r="499" spans="13:21">
      <c r="M499">
        <f>A499</f>
        <v>0</v>
      </c>
      <c r="N499">
        <f>B499</f>
        <v>0</v>
      </c>
      <c r="O499">
        <f>C499</f>
        <v>0</v>
      </c>
      <c r="P499">
        <f>D499</f>
        <v>0</v>
      </c>
      <c r="Q499">
        <f>IFERROR(INDEX('zones'!$B:$B,MATCH(E499,'zones'!$C:$C,0)),"")</f>
        <v>0</v>
      </c>
      <c r="R499">
        <f>F499</f>
        <v>0</v>
      </c>
      <c r="S499">
        <f>IFERROR(INDEX('countries'!$A:$A,MATCH(G499,'countries'!$E:$E,0)),"")</f>
        <v>0</v>
      </c>
      <c r="T499">
        <f>H499</f>
        <v>0</v>
      </c>
      <c r="U499">
        <f>I499</f>
        <v>0</v>
      </c>
    </row>
    <row r="500" spans="13:21">
      <c r="M500">
        <f>A500</f>
        <v>0</v>
      </c>
      <c r="N500">
        <f>B500</f>
        <v>0</v>
      </c>
      <c r="O500">
        <f>C500</f>
        <v>0</v>
      </c>
      <c r="P500">
        <f>D500</f>
        <v>0</v>
      </c>
      <c r="Q500">
        <f>IFERROR(INDEX('zones'!$B:$B,MATCH(E500,'zones'!$C:$C,0)),"")</f>
        <v>0</v>
      </c>
      <c r="R500">
        <f>F500</f>
        <v>0</v>
      </c>
      <c r="S500">
        <f>IFERROR(INDEX('countries'!$A:$A,MATCH(G500,'countries'!$E:$E,0)),"")</f>
        <v>0</v>
      </c>
      <c r="T500">
        <f>H500</f>
        <v>0</v>
      </c>
      <c r="U500">
        <f>I500</f>
        <v>0</v>
      </c>
    </row>
    <row r="501" spans="13:21">
      <c r="M501">
        <f>A501</f>
        <v>0</v>
      </c>
      <c r="N501">
        <f>B501</f>
        <v>0</v>
      </c>
      <c r="O501">
        <f>C501</f>
        <v>0</v>
      </c>
      <c r="P501">
        <f>D501</f>
        <v>0</v>
      </c>
      <c r="Q501">
        <f>IFERROR(INDEX('zones'!$B:$B,MATCH(E501,'zones'!$C:$C,0)),"")</f>
        <v>0</v>
      </c>
      <c r="R501">
        <f>F501</f>
        <v>0</v>
      </c>
      <c r="S501">
        <f>IFERROR(INDEX('countries'!$A:$A,MATCH(G501,'countries'!$E:$E,0)),"")</f>
        <v>0</v>
      </c>
      <c r="T501">
        <f>H501</f>
        <v>0</v>
      </c>
      <c r="U501">
        <f>I501</f>
        <v>0</v>
      </c>
    </row>
  </sheetData>
  <dataValidations count="2">
    <dataValidation type="list" allowBlank="1" showInputMessage="1" showErrorMessage="1" sqref="E2:E501">
      <formula1>'zones'!$C$2:$C$5079</formula1>
    </dataValidation>
    <dataValidation type="list" allowBlank="1" showInputMessage="1" showErrorMessage="1" sqref="G2:G501">
      <formula1>'countries'!$E$2:$E$252</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AE501"/>
  <sheetViews>
    <sheetView workbookViewId="0"/>
  </sheetViews>
  <sheetFormatPr defaultRowHeight="15"/>
  <sheetData>
    <row r="1" spans="1:31">
      <c r="A1" cm="1">
        <f t="array" ref="A1:N1">TRANSPOSE(_xlfn.SORTBY(_xlfn._xlws.FILTER(parts!$B:$B,(parts!$BF:$BF="pK")+(parts!$BF:$BF="fK")+(parts!$BF:$BF="header")),VALUE(_xlfn._xlws.FILTER(parts!$BH:$BH,(parts!$BF:$BF="pK")+(parts!$BF:$BF="fK")+(parts!$BF:$BF="header"))),1))</f>
        <v>0</v>
      </c>
      <c r="B1">
        <v>0</v>
      </c>
      <c r="C1">
        <v>0</v>
      </c>
      <c r="D1">
        <v>0</v>
      </c>
      <c r="E1">
        <v>0</v>
      </c>
      <c r="F1">
        <v>0</v>
      </c>
      <c r="G1">
        <v>0</v>
      </c>
      <c r="H1">
        <v>0</v>
      </c>
      <c r="I1">
        <v>0</v>
      </c>
      <c r="J1">
        <v>0</v>
      </c>
      <c r="K1">
        <v>0</v>
      </c>
      <c r="L1">
        <v>0</v>
      </c>
      <c r="M1">
        <v>0</v>
      </c>
      <c r="N1">
        <v>0</v>
      </c>
      <c r="Q1" t="s">
        <v>30040</v>
      </c>
      <c r="R1" cm="1">
        <f t="array" ref="R1:AE1">TRANSPOSE(_xlfn.SORTBY(_xlfn._xlws.FILTER(parts!$A:$A,(parts!$BF:$BF="pK")+(parts!$BF:$BF="fK")+(parts!$BF:$BF="header")),VALUE(_xlfn._xlws.FILTER(parts!$BH:$BH,(parts!$BF:$BF="pK")+(parts!$BF:$BF="fK")+(parts!$BF:$BF="header"))),1))</f>
        <v>0</v>
      </c>
      <c r="S1">
        <v>0</v>
      </c>
      <c r="T1">
        <v>0</v>
      </c>
      <c r="U1">
        <v>0</v>
      </c>
      <c r="V1">
        <v>0</v>
      </c>
      <c r="W1">
        <v>0</v>
      </c>
      <c r="X1">
        <v>0</v>
      </c>
      <c r="Y1">
        <v>0</v>
      </c>
      <c r="Z1">
        <v>0</v>
      </c>
      <c r="AA1">
        <v>0</v>
      </c>
      <c r="AB1">
        <v>0</v>
      </c>
      <c r="AC1">
        <v>0</v>
      </c>
      <c r="AD1">
        <v>0</v>
      </c>
      <c r="AE1">
        <v>0</v>
      </c>
    </row>
    <row r="2" spans="1:31">
      <c r="R2">
        <f>A2</f>
        <v>0</v>
      </c>
      <c r="S2">
        <f>B2</f>
        <v>0</v>
      </c>
      <c r="T2">
        <f>C2</f>
        <v>0</v>
      </c>
      <c r="U2">
        <f>D2</f>
        <v>0</v>
      </c>
      <c r="V2">
        <f>IFERROR(VLOOKUP(E2,'lists'!$AQ:$AR,2,FALSE),"")</f>
        <v>0</v>
      </c>
      <c r="W2">
        <f>F2</f>
        <v>0</v>
      </c>
      <c r="X2">
        <f>G2</f>
        <v>0</v>
      </c>
      <c r="Y2">
        <f>H2</f>
        <v>0</v>
      </c>
      <c r="Z2">
        <f>I2</f>
        <v>0</v>
      </c>
      <c r="AA2">
        <f>J2</f>
        <v>0</v>
      </c>
      <c r="AB2">
        <f>K2</f>
        <v>0</v>
      </c>
      <c r="AC2">
        <f>IFERROR(VLOOKUP(L2,'lists'!$Y:$Z,2,FALSE),"")</f>
        <v>0</v>
      </c>
      <c r="AD2">
        <f>M2</f>
        <v>0</v>
      </c>
      <c r="AE2">
        <f>N2</f>
        <v>0</v>
      </c>
    </row>
    <row r="3" spans="1:31">
      <c r="R3">
        <f>A3</f>
        <v>0</v>
      </c>
      <c r="S3">
        <f>B3</f>
        <v>0</v>
      </c>
      <c r="T3">
        <f>C3</f>
        <v>0</v>
      </c>
      <c r="U3">
        <f>D3</f>
        <v>0</v>
      </c>
      <c r="V3">
        <f>IFERROR(VLOOKUP(E3,'lists'!$AQ:$AR,2,FALSE),"")</f>
        <v>0</v>
      </c>
      <c r="W3">
        <f>F3</f>
        <v>0</v>
      </c>
      <c r="X3">
        <f>G3</f>
        <v>0</v>
      </c>
      <c r="Y3">
        <f>H3</f>
        <v>0</v>
      </c>
      <c r="Z3">
        <f>I3</f>
        <v>0</v>
      </c>
      <c r="AA3">
        <f>J3</f>
        <v>0</v>
      </c>
      <c r="AB3">
        <f>K3</f>
        <v>0</v>
      </c>
      <c r="AC3">
        <f>IFERROR(VLOOKUP(L3,'lists'!$Y:$Z,2,FALSE),"")</f>
        <v>0</v>
      </c>
      <c r="AD3">
        <f>M3</f>
        <v>0</v>
      </c>
      <c r="AE3">
        <f>N3</f>
        <v>0</v>
      </c>
    </row>
    <row r="4" spans="1:31">
      <c r="R4">
        <f>A4</f>
        <v>0</v>
      </c>
      <c r="S4">
        <f>B4</f>
        <v>0</v>
      </c>
      <c r="T4">
        <f>C4</f>
        <v>0</v>
      </c>
      <c r="U4">
        <f>D4</f>
        <v>0</v>
      </c>
      <c r="V4">
        <f>IFERROR(VLOOKUP(E4,'lists'!$AQ:$AR,2,FALSE),"")</f>
        <v>0</v>
      </c>
      <c r="W4">
        <f>F4</f>
        <v>0</v>
      </c>
      <c r="X4">
        <f>G4</f>
        <v>0</v>
      </c>
      <c r="Y4">
        <f>H4</f>
        <v>0</v>
      </c>
      <c r="Z4">
        <f>I4</f>
        <v>0</v>
      </c>
      <c r="AA4">
        <f>J4</f>
        <v>0</v>
      </c>
      <c r="AB4">
        <f>K4</f>
        <v>0</v>
      </c>
      <c r="AC4">
        <f>IFERROR(VLOOKUP(L4,'lists'!$Y:$Z,2,FALSE),"")</f>
        <v>0</v>
      </c>
      <c r="AD4">
        <f>M4</f>
        <v>0</v>
      </c>
      <c r="AE4">
        <f>N4</f>
        <v>0</v>
      </c>
    </row>
    <row r="5" spans="1:31">
      <c r="R5">
        <f>A5</f>
        <v>0</v>
      </c>
      <c r="S5">
        <f>B5</f>
        <v>0</v>
      </c>
      <c r="T5">
        <f>C5</f>
        <v>0</v>
      </c>
      <c r="U5">
        <f>D5</f>
        <v>0</v>
      </c>
      <c r="V5">
        <f>IFERROR(VLOOKUP(E5,'lists'!$AQ:$AR,2,FALSE),"")</f>
        <v>0</v>
      </c>
      <c r="W5">
        <f>F5</f>
        <v>0</v>
      </c>
      <c r="X5">
        <f>G5</f>
        <v>0</v>
      </c>
      <c r="Y5">
        <f>H5</f>
        <v>0</v>
      </c>
      <c r="Z5">
        <f>I5</f>
        <v>0</v>
      </c>
      <c r="AA5">
        <f>J5</f>
        <v>0</v>
      </c>
      <c r="AB5">
        <f>K5</f>
        <v>0</v>
      </c>
      <c r="AC5">
        <f>IFERROR(VLOOKUP(L5,'lists'!$Y:$Z,2,FALSE),"")</f>
        <v>0</v>
      </c>
      <c r="AD5">
        <f>M5</f>
        <v>0</v>
      </c>
      <c r="AE5">
        <f>N5</f>
        <v>0</v>
      </c>
    </row>
    <row r="6" spans="1:31">
      <c r="R6">
        <f>A6</f>
        <v>0</v>
      </c>
      <c r="S6">
        <f>B6</f>
        <v>0</v>
      </c>
      <c r="T6">
        <f>C6</f>
        <v>0</v>
      </c>
      <c r="U6">
        <f>D6</f>
        <v>0</v>
      </c>
      <c r="V6">
        <f>IFERROR(VLOOKUP(E6,'lists'!$AQ:$AR,2,FALSE),"")</f>
        <v>0</v>
      </c>
      <c r="W6">
        <f>F6</f>
        <v>0</v>
      </c>
      <c r="X6">
        <f>G6</f>
        <v>0</v>
      </c>
      <c r="Y6">
        <f>H6</f>
        <v>0</v>
      </c>
      <c r="Z6">
        <f>I6</f>
        <v>0</v>
      </c>
      <c r="AA6">
        <f>J6</f>
        <v>0</v>
      </c>
      <c r="AB6">
        <f>K6</f>
        <v>0</v>
      </c>
      <c r="AC6">
        <f>IFERROR(VLOOKUP(L6,'lists'!$Y:$Z,2,FALSE),"")</f>
        <v>0</v>
      </c>
      <c r="AD6">
        <f>M6</f>
        <v>0</v>
      </c>
      <c r="AE6">
        <f>N6</f>
        <v>0</v>
      </c>
    </row>
    <row r="7" spans="1:31">
      <c r="R7">
        <f>A7</f>
        <v>0</v>
      </c>
      <c r="S7">
        <f>B7</f>
        <v>0</v>
      </c>
      <c r="T7">
        <f>C7</f>
        <v>0</v>
      </c>
      <c r="U7">
        <f>D7</f>
        <v>0</v>
      </c>
      <c r="V7">
        <f>IFERROR(VLOOKUP(E7,'lists'!$AQ:$AR,2,FALSE),"")</f>
        <v>0</v>
      </c>
      <c r="W7">
        <f>F7</f>
        <v>0</v>
      </c>
      <c r="X7">
        <f>G7</f>
        <v>0</v>
      </c>
      <c r="Y7">
        <f>H7</f>
        <v>0</v>
      </c>
      <c r="Z7">
        <f>I7</f>
        <v>0</v>
      </c>
      <c r="AA7">
        <f>J7</f>
        <v>0</v>
      </c>
      <c r="AB7">
        <f>K7</f>
        <v>0</v>
      </c>
      <c r="AC7">
        <f>IFERROR(VLOOKUP(L7,'lists'!$Y:$Z,2,FALSE),"")</f>
        <v>0</v>
      </c>
      <c r="AD7">
        <f>M7</f>
        <v>0</v>
      </c>
      <c r="AE7">
        <f>N7</f>
        <v>0</v>
      </c>
    </row>
    <row r="8" spans="1:31">
      <c r="R8">
        <f>A8</f>
        <v>0</v>
      </c>
      <c r="S8">
        <f>B8</f>
        <v>0</v>
      </c>
      <c r="T8">
        <f>C8</f>
        <v>0</v>
      </c>
      <c r="U8">
        <f>D8</f>
        <v>0</v>
      </c>
      <c r="V8">
        <f>IFERROR(VLOOKUP(E8,'lists'!$AQ:$AR,2,FALSE),"")</f>
        <v>0</v>
      </c>
      <c r="W8">
        <f>F8</f>
        <v>0</v>
      </c>
      <c r="X8">
        <f>G8</f>
        <v>0</v>
      </c>
      <c r="Y8">
        <f>H8</f>
        <v>0</v>
      </c>
      <c r="Z8">
        <f>I8</f>
        <v>0</v>
      </c>
      <c r="AA8">
        <f>J8</f>
        <v>0</v>
      </c>
      <c r="AB8">
        <f>K8</f>
        <v>0</v>
      </c>
      <c r="AC8">
        <f>IFERROR(VLOOKUP(L8,'lists'!$Y:$Z,2,FALSE),"")</f>
        <v>0</v>
      </c>
      <c r="AD8">
        <f>M8</f>
        <v>0</v>
      </c>
      <c r="AE8">
        <f>N8</f>
        <v>0</v>
      </c>
    </row>
    <row r="9" spans="1:31">
      <c r="R9">
        <f>A9</f>
        <v>0</v>
      </c>
      <c r="S9">
        <f>B9</f>
        <v>0</v>
      </c>
      <c r="T9">
        <f>C9</f>
        <v>0</v>
      </c>
      <c r="U9">
        <f>D9</f>
        <v>0</v>
      </c>
      <c r="V9">
        <f>IFERROR(VLOOKUP(E9,'lists'!$AQ:$AR,2,FALSE),"")</f>
        <v>0</v>
      </c>
      <c r="W9">
        <f>F9</f>
        <v>0</v>
      </c>
      <c r="X9">
        <f>G9</f>
        <v>0</v>
      </c>
      <c r="Y9">
        <f>H9</f>
        <v>0</v>
      </c>
      <c r="Z9">
        <f>I9</f>
        <v>0</v>
      </c>
      <c r="AA9">
        <f>J9</f>
        <v>0</v>
      </c>
      <c r="AB9">
        <f>K9</f>
        <v>0</v>
      </c>
      <c r="AC9">
        <f>IFERROR(VLOOKUP(L9,'lists'!$Y:$Z,2,FALSE),"")</f>
        <v>0</v>
      </c>
      <c r="AD9">
        <f>M9</f>
        <v>0</v>
      </c>
      <c r="AE9">
        <f>N9</f>
        <v>0</v>
      </c>
    </row>
    <row r="10" spans="1:31">
      <c r="R10">
        <f>A10</f>
        <v>0</v>
      </c>
      <c r="S10">
        <f>B10</f>
        <v>0</v>
      </c>
      <c r="T10">
        <f>C10</f>
        <v>0</v>
      </c>
      <c r="U10">
        <f>D10</f>
        <v>0</v>
      </c>
      <c r="V10">
        <f>IFERROR(VLOOKUP(E10,'lists'!$AQ:$AR,2,FALSE),"")</f>
        <v>0</v>
      </c>
      <c r="W10">
        <f>F10</f>
        <v>0</v>
      </c>
      <c r="X10">
        <f>G10</f>
        <v>0</v>
      </c>
      <c r="Y10">
        <f>H10</f>
        <v>0</v>
      </c>
      <c r="Z10">
        <f>I10</f>
        <v>0</v>
      </c>
      <c r="AA10">
        <f>J10</f>
        <v>0</v>
      </c>
      <c r="AB10">
        <f>K10</f>
        <v>0</v>
      </c>
      <c r="AC10">
        <f>IFERROR(VLOOKUP(L10,'lists'!$Y:$Z,2,FALSE),"")</f>
        <v>0</v>
      </c>
      <c r="AD10">
        <f>M10</f>
        <v>0</v>
      </c>
      <c r="AE10">
        <f>N10</f>
        <v>0</v>
      </c>
    </row>
    <row r="11" spans="1:31">
      <c r="R11">
        <f>A11</f>
        <v>0</v>
      </c>
      <c r="S11">
        <f>B11</f>
        <v>0</v>
      </c>
      <c r="T11">
        <f>C11</f>
        <v>0</v>
      </c>
      <c r="U11">
        <f>D11</f>
        <v>0</v>
      </c>
      <c r="V11">
        <f>IFERROR(VLOOKUP(E11,'lists'!$AQ:$AR,2,FALSE),"")</f>
        <v>0</v>
      </c>
      <c r="W11">
        <f>F11</f>
        <v>0</v>
      </c>
      <c r="X11">
        <f>G11</f>
        <v>0</v>
      </c>
      <c r="Y11">
        <f>H11</f>
        <v>0</v>
      </c>
      <c r="Z11">
        <f>I11</f>
        <v>0</v>
      </c>
      <c r="AA11">
        <f>J11</f>
        <v>0</v>
      </c>
      <c r="AB11">
        <f>K11</f>
        <v>0</v>
      </c>
      <c r="AC11">
        <f>IFERROR(VLOOKUP(L11,'lists'!$Y:$Z,2,FALSE),"")</f>
        <v>0</v>
      </c>
      <c r="AD11">
        <f>M11</f>
        <v>0</v>
      </c>
      <c r="AE11">
        <f>N11</f>
        <v>0</v>
      </c>
    </row>
    <row r="12" spans="1:31">
      <c r="R12">
        <f>A12</f>
        <v>0</v>
      </c>
      <c r="S12">
        <f>B12</f>
        <v>0</v>
      </c>
      <c r="T12">
        <f>C12</f>
        <v>0</v>
      </c>
      <c r="U12">
        <f>D12</f>
        <v>0</v>
      </c>
      <c r="V12">
        <f>IFERROR(VLOOKUP(E12,'lists'!$AQ:$AR,2,FALSE),"")</f>
        <v>0</v>
      </c>
      <c r="W12">
        <f>F12</f>
        <v>0</v>
      </c>
      <c r="X12">
        <f>G12</f>
        <v>0</v>
      </c>
      <c r="Y12">
        <f>H12</f>
        <v>0</v>
      </c>
      <c r="Z12">
        <f>I12</f>
        <v>0</v>
      </c>
      <c r="AA12">
        <f>J12</f>
        <v>0</v>
      </c>
      <c r="AB12">
        <f>K12</f>
        <v>0</v>
      </c>
      <c r="AC12">
        <f>IFERROR(VLOOKUP(L12,'lists'!$Y:$Z,2,FALSE),"")</f>
        <v>0</v>
      </c>
      <c r="AD12">
        <f>M12</f>
        <v>0</v>
      </c>
      <c r="AE12">
        <f>N12</f>
        <v>0</v>
      </c>
    </row>
    <row r="13" spans="1:31">
      <c r="R13">
        <f>A13</f>
        <v>0</v>
      </c>
      <c r="S13">
        <f>B13</f>
        <v>0</v>
      </c>
      <c r="T13">
        <f>C13</f>
        <v>0</v>
      </c>
      <c r="U13">
        <f>D13</f>
        <v>0</v>
      </c>
      <c r="V13">
        <f>IFERROR(VLOOKUP(E13,'lists'!$AQ:$AR,2,FALSE),"")</f>
        <v>0</v>
      </c>
      <c r="W13">
        <f>F13</f>
        <v>0</v>
      </c>
      <c r="X13">
        <f>G13</f>
        <v>0</v>
      </c>
      <c r="Y13">
        <f>H13</f>
        <v>0</v>
      </c>
      <c r="Z13">
        <f>I13</f>
        <v>0</v>
      </c>
      <c r="AA13">
        <f>J13</f>
        <v>0</v>
      </c>
      <c r="AB13">
        <f>K13</f>
        <v>0</v>
      </c>
      <c r="AC13">
        <f>IFERROR(VLOOKUP(L13,'lists'!$Y:$Z,2,FALSE),"")</f>
        <v>0</v>
      </c>
      <c r="AD13">
        <f>M13</f>
        <v>0</v>
      </c>
      <c r="AE13">
        <f>N13</f>
        <v>0</v>
      </c>
    </row>
    <row r="14" spans="1:31">
      <c r="R14">
        <f>A14</f>
        <v>0</v>
      </c>
      <c r="S14">
        <f>B14</f>
        <v>0</v>
      </c>
      <c r="T14">
        <f>C14</f>
        <v>0</v>
      </c>
      <c r="U14">
        <f>D14</f>
        <v>0</v>
      </c>
      <c r="V14">
        <f>IFERROR(VLOOKUP(E14,'lists'!$AQ:$AR,2,FALSE),"")</f>
        <v>0</v>
      </c>
      <c r="W14">
        <f>F14</f>
        <v>0</v>
      </c>
      <c r="X14">
        <f>G14</f>
        <v>0</v>
      </c>
      <c r="Y14">
        <f>H14</f>
        <v>0</v>
      </c>
      <c r="Z14">
        <f>I14</f>
        <v>0</v>
      </c>
      <c r="AA14">
        <f>J14</f>
        <v>0</v>
      </c>
      <c r="AB14">
        <f>K14</f>
        <v>0</v>
      </c>
      <c r="AC14">
        <f>IFERROR(VLOOKUP(L14,'lists'!$Y:$Z,2,FALSE),"")</f>
        <v>0</v>
      </c>
      <c r="AD14">
        <f>M14</f>
        <v>0</v>
      </c>
      <c r="AE14">
        <f>N14</f>
        <v>0</v>
      </c>
    </row>
    <row r="15" spans="1:31">
      <c r="R15">
        <f>A15</f>
        <v>0</v>
      </c>
      <c r="S15">
        <f>B15</f>
        <v>0</v>
      </c>
      <c r="T15">
        <f>C15</f>
        <v>0</v>
      </c>
      <c r="U15">
        <f>D15</f>
        <v>0</v>
      </c>
      <c r="V15">
        <f>IFERROR(VLOOKUP(E15,'lists'!$AQ:$AR,2,FALSE),"")</f>
        <v>0</v>
      </c>
      <c r="W15">
        <f>F15</f>
        <v>0</v>
      </c>
      <c r="X15">
        <f>G15</f>
        <v>0</v>
      </c>
      <c r="Y15">
        <f>H15</f>
        <v>0</v>
      </c>
      <c r="Z15">
        <f>I15</f>
        <v>0</v>
      </c>
      <c r="AA15">
        <f>J15</f>
        <v>0</v>
      </c>
      <c r="AB15">
        <f>K15</f>
        <v>0</v>
      </c>
      <c r="AC15">
        <f>IFERROR(VLOOKUP(L15,'lists'!$Y:$Z,2,FALSE),"")</f>
        <v>0</v>
      </c>
      <c r="AD15">
        <f>M15</f>
        <v>0</v>
      </c>
      <c r="AE15">
        <f>N15</f>
        <v>0</v>
      </c>
    </row>
    <row r="16" spans="1:31">
      <c r="R16">
        <f>A16</f>
        <v>0</v>
      </c>
      <c r="S16">
        <f>B16</f>
        <v>0</v>
      </c>
      <c r="T16">
        <f>C16</f>
        <v>0</v>
      </c>
      <c r="U16">
        <f>D16</f>
        <v>0</v>
      </c>
      <c r="V16">
        <f>IFERROR(VLOOKUP(E16,'lists'!$AQ:$AR,2,FALSE),"")</f>
        <v>0</v>
      </c>
      <c r="W16">
        <f>F16</f>
        <v>0</v>
      </c>
      <c r="X16">
        <f>G16</f>
        <v>0</v>
      </c>
      <c r="Y16">
        <f>H16</f>
        <v>0</v>
      </c>
      <c r="Z16">
        <f>I16</f>
        <v>0</v>
      </c>
      <c r="AA16">
        <f>J16</f>
        <v>0</v>
      </c>
      <c r="AB16">
        <f>K16</f>
        <v>0</v>
      </c>
      <c r="AC16">
        <f>IFERROR(VLOOKUP(L16,'lists'!$Y:$Z,2,FALSE),"")</f>
        <v>0</v>
      </c>
      <c r="AD16">
        <f>M16</f>
        <v>0</v>
      </c>
      <c r="AE16">
        <f>N16</f>
        <v>0</v>
      </c>
    </row>
    <row r="17" spans="18:31">
      <c r="R17">
        <f>A17</f>
        <v>0</v>
      </c>
      <c r="S17">
        <f>B17</f>
        <v>0</v>
      </c>
      <c r="T17">
        <f>C17</f>
        <v>0</v>
      </c>
      <c r="U17">
        <f>D17</f>
        <v>0</v>
      </c>
      <c r="V17">
        <f>IFERROR(VLOOKUP(E17,'lists'!$AQ:$AR,2,FALSE),"")</f>
        <v>0</v>
      </c>
      <c r="W17">
        <f>F17</f>
        <v>0</v>
      </c>
      <c r="X17">
        <f>G17</f>
        <v>0</v>
      </c>
      <c r="Y17">
        <f>H17</f>
        <v>0</v>
      </c>
      <c r="Z17">
        <f>I17</f>
        <v>0</v>
      </c>
      <c r="AA17">
        <f>J17</f>
        <v>0</v>
      </c>
      <c r="AB17">
        <f>K17</f>
        <v>0</v>
      </c>
      <c r="AC17">
        <f>IFERROR(VLOOKUP(L17,'lists'!$Y:$Z,2,FALSE),"")</f>
        <v>0</v>
      </c>
      <c r="AD17">
        <f>M17</f>
        <v>0</v>
      </c>
      <c r="AE17">
        <f>N17</f>
        <v>0</v>
      </c>
    </row>
    <row r="18" spans="18:31">
      <c r="R18">
        <f>A18</f>
        <v>0</v>
      </c>
      <c r="S18">
        <f>B18</f>
        <v>0</v>
      </c>
      <c r="T18">
        <f>C18</f>
        <v>0</v>
      </c>
      <c r="U18">
        <f>D18</f>
        <v>0</v>
      </c>
      <c r="V18">
        <f>IFERROR(VLOOKUP(E18,'lists'!$AQ:$AR,2,FALSE),"")</f>
        <v>0</v>
      </c>
      <c r="W18">
        <f>F18</f>
        <v>0</v>
      </c>
      <c r="X18">
        <f>G18</f>
        <v>0</v>
      </c>
      <c r="Y18">
        <f>H18</f>
        <v>0</v>
      </c>
      <c r="Z18">
        <f>I18</f>
        <v>0</v>
      </c>
      <c r="AA18">
        <f>J18</f>
        <v>0</v>
      </c>
      <c r="AB18">
        <f>K18</f>
        <v>0</v>
      </c>
      <c r="AC18">
        <f>IFERROR(VLOOKUP(L18,'lists'!$Y:$Z,2,FALSE),"")</f>
        <v>0</v>
      </c>
      <c r="AD18">
        <f>M18</f>
        <v>0</v>
      </c>
      <c r="AE18">
        <f>N18</f>
        <v>0</v>
      </c>
    </row>
    <row r="19" spans="18:31">
      <c r="R19">
        <f>A19</f>
        <v>0</v>
      </c>
      <c r="S19">
        <f>B19</f>
        <v>0</v>
      </c>
      <c r="T19">
        <f>C19</f>
        <v>0</v>
      </c>
      <c r="U19">
        <f>D19</f>
        <v>0</v>
      </c>
      <c r="V19">
        <f>IFERROR(VLOOKUP(E19,'lists'!$AQ:$AR,2,FALSE),"")</f>
        <v>0</v>
      </c>
      <c r="W19">
        <f>F19</f>
        <v>0</v>
      </c>
      <c r="X19">
        <f>G19</f>
        <v>0</v>
      </c>
      <c r="Y19">
        <f>H19</f>
        <v>0</v>
      </c>
      <c r="Z19">
        <f>I19</f>
        <v>0</v>
      </c>
      <c r="AA19">
        <f>J19</f>
        <v>0</v>
      </c>
      <c r="AB19">
        <f>K19</f>
        <v>0</v>
      </c>
      <c r="AC19">
        <f>IFERROR(VLOOKUP(L19,'lists'!$Y:$Z,2,FALSE),"")</f>
        <v>0</v>
      </c>
      <c r="AD19">
        <f>M19</f>
        <v>0</v>
      </c>
      <c r="AE19">
        <f>N19</f>
        <v>0</v>
      </c>
    </row>
    <row r="20" spans="18:31">
      <c r="R20">
        <f>A20</f>
        <v>0</v>
      </c>
      <c r="S20">
        <f>B20</f>
        <v>0</v>
      </c>
      <c r="T20">
        <f>C20</f>
        <v>0</v>
      </c>
      <c r="U20">
        <f>D20</f>
        <v>0</v>
      </c>
      <c r="V20">
        <f>IFERROR(VLOOKUP(E20,'lists'!$AQ:$AR,2,FALSE),"")</f>
        <v>0</v>
      </c>
      <c r="W20">
        <f>F20</f>
        <v>0</v>
      </c>
      <c r="X20">
        <f>G20</f>
        <v>0</v>
      </c>
      <c r="Y20">
        <f>H20</f>
        <v>0</v>
      </c>
      <c r="Z20">
        <f>I20</f>
        <v>0</v>
      </c>
      <c r="AA20">
        <f>J20</f>
        <v>0</v>
      </c>
      <c r="AB20">
        <f>K20</f>
        <v>0</v>
      </c>
      <c r="AC20">
        <f>IFERROR(VLOOKUP(L20,'lists'!$Y:$Z,2,FALSE),"")</f>
        <v>0</v>
      </c>
      <c r="AD20">
        <f>M20</f>
        <v>0</v>
      </c>
      <c r="AE20">
        <f>N20</f>
        <v>0</v>
      </c>
    </row>
    <row r="21" spans="18:31">
      <c r="R21">
        <f>A21</f>
        <v>0</v>
      </c>
      <c r="S21">
        <f>B21</f>
        <v>0</v>
      </c>
      <c r="T21">
        <f>C21</f>
        <v>0</v>
      </c>
      <c r="U21">
        <f>D21</f>
        <v>0</v>
      </c>
      <c r="V21">
        <f>IFERROR(VLOOKUP(E21,'lists'!$AQ:$AR,2,FALSE),"")</f>
        <v>0</v>
      </c>
      <c r="W21">
        <f>F21</f>
        <v>0</v>
      </c>
      <c r="X21">
        <f>G21</f>
        <v>0</v>
      </c>
      <c r="Y21">
        <f>H21</f>
        <v>0</v>
      </c>
      <c r="Z21">
        <f>I21</f>
        <v>0</v>
      </c>
      <c r="AA21">
        <f>J21</f>
        <v>0</v>
      </c>
      <c r="AB21">
        <f>K21</f>
        <v>0</v>
      </c>
      <c r="AC21">
        <f>IFERROR(VLOOKUP(L21,'lists'!$Y:$Z,2,FALSE),"")</f>
        <v>0</v>
      </c>
      <c r="AD21">
        <f>M21</f>
        <v>0</v>
      </c>
      <c r="AE21">
        <f>N21</f>
        <v>0</v>
      </c>
    </row>
    <row r="22" spans="18:31">
      <c r="R22">
        <f>A22</f>
        <v>0</v>
      </c>
      <c r="S22">
        <f>B22</f>
        <v>0</v>
      </c>
      <c r="T22">
        <f>C22</f>
        <v>0</v>
      </c>
      <c r="U22">
        <f>D22</f>
        <v>0</v>
      </c>
      <c r="V22">
        <f>IFERROR(VLOOKUP(E22,'lists'!$AQ:$AR,2,FALSE),"")</f>
        <v>0</v>
      </c>
      <c r="W22">
        <f>F22</f>
        <v>0</v>
      </c>
      <c r="X22">
        <f>G22</f>
        <v>0</v>
      </c>
      <c r="Y22">
        <f>H22</f>
        <v>0</v>
      </c>
      <c r="Z22">
        <f>I22</f>
        <v>0</v>
      </c>
      <c r="AA22">
        <f>J22</f>
        <v>0</v>
      </c>
      <c r="AB22">
        <f>K22</f>
        <v>0</v>
      </c>
      <c r="AC22">
        <f>IFERROR(VLOOKUP(L22,'lists'!$Y:$Z,2,FALSE),"")</f>
        <v>0</v>
      </c>
      <c r="AD22">
        <f>M22</f>
        <v>0</v>
      </c>
      <c r="AE22">
        <f>N22</f>
        <v>0</v>
      </c>
    </row>
    <row r="23" spans="18:31">
      <c r="R23">
        <f>A23</f>
        <v>0</v>
      </c>
      <c r="S23">
        <f>B23</f>
        <v>0</v>
      </c>
      <c r="T23">
        <f>C23</f>
        <v>0</v>
      </c>
      <c r="U23">
        <f>D23</f>
        <v>0</v>
      </c>
      <c r="V23">
        <f>IFERROR(VLOOKUP(E23,'lists'!$AQ:$AR,2,FALSE),"")</f>
        <v>0</v>
      </c>
      <c r="W23">
        <f>F23</f>
        <v>0</v>
      </c>
      <c r="X23">
        <f>G23</f>
        <v>0</v>
      </c>
      <c r="Y23">
        <f>H23</f>
        <v>0</v>
      </c>
      <c r="Z23">
        <f>I23</f>
        <v>0</v>
      </c>
      <c r="AA23">
        <f>J23</f>
        <v>0</v>
      </c>
      <c r="AB23">
        <f>K23</f>
        <v>0</v>
      </c>
      <c r="AC23">
        <f>IFERROR(VLOOKUP(L23,'lists'!$Y:$Z,2,FALSE),"")</f>
        <v>0</v>
      </c>
      <c r="AD23">
        <f>M23</f>
        <v>0</v>
      </c>
      <c r="AE23">
        <f>N23</f>
        <v>0</v>
      </c>
    </row>
    <row r="24" spans="18:31">
      <c r="R24">
        <f>A24</f>
        <v>0</v>
      </c>
      <c r="S24">
        <f>B24</f>
        <v>0</v>
      </c>
      <c r="T24">
        <f>C24</f>
        <v>0</v>
      </c>
      <c r="U24">
        <f>D24</f>
        <v>0</v>
      </c>
      <c r="V24">
        <f>IFERROR(VLOOKUP(E24,'lists'!$AQ:$AR,2,FALSE),"")</f>
        <v>0</v>
      </c>
      <c r="W24">
        <f>F24</f>
        <v>0</v>
      </c>
      <c r="X24">
        <f>G24</f>
        <v>0</v>
      </c>
      <c r="Y24">
        <f>H24</f>
        <v>0</v>
      </c>
      <c r="Z24">
        <f>I24</f>
        <v>0</v>
      </c>
      <c r="AA24">
        <f>J24</f>
        <v>0</v>
      </c>
      <c r="AB24">
        <f>K24</f>
        <v>0</v>
      </c>
      <c r="AC24">
        <f>IFERROR(VLOOKUP(L24,'lists'!$Y:$Z,2,FALSE),"")</f>
        <v>0</v>
      </c>
      <c r="AD24">
        <f>M24</f>
        <v>0</v>
      </c>
      <c r="AE24">
        <f>N24</f>
        <v>0</v>
      </c>
    </row>
    <row r="25" spans="18:31">
      <c r="R25">
        <f>A25</f>
        <v>0</v>
      </c>
      <c r="S25">
        <f>B25</f>
        <v>0</v>
      </c>
      <c r="T25">
        <f>C25</f>
        <v>0</v>
      </c>
      <c r="U25">
        <f>D25</f>
        <v>0</v>
      </c>
      <c r="V25">
        <f>IFERROR(VLOOKUP(E25,'lists'!$AQ:$AR,2,FALSE),"")</f>
        <v>0</v>
      </c>
      <c r="W25">
        <f>F25</f>
        <v>0</v>
      </c>
      <c r="X25">
        <f>G25</f>
        <v>0</v>
      </c>
      <c r="Y25">
        <f>H25</f>
        <v>0</v>
      </c>
      <c r="Z25">
        <f>I25</f>
        <v>0</v>
      </c>
      <c r="AA25">
        <f>J25</f>
        <v>0</v>
      </c>
      <c r="AB25">
        <f>K25</f>
        <v>0</v>
      </c>
      <c r="AC25">
        <f>IFERROR(VLOOKUP(L25,'lists'!$Y:$Z,2,FALSE),"")</f>
        <v>0</v>
      </c>
      <c r="AD25">
        <f>M25</f>
        <v>0</v>
      </c>
      <c r="AE25">
        <f>N25</f>
        <v>0</v>
      </c>
    </row>
    <row r="26" spans="18:31">
      <c r="R26">
        <f>A26</f>
        <v>0</v>
      </c>
      <c r="S26">
        <f>B26</f>
        <v>0</v>
      </c>
      <c r="T26">
        <f>C26</f>
        <v>0</v>
      </c>
      <c r="U26">
        <f>D26</f>
        <v>0</v>
      </c>
      <c r="V26">
        <f>IFERROR(VLOOKUP(E26,'lists'!$AQ:$AR,2,FALSE),"")</f>
        <v>0</v>
      </c>
      <c r="W26">
        <f>F26</f>
        <v>0</v>
      </c>
      <c r="X26">
        <f>G26</f>
        <v>0</v>
      </c>
      <c r="Y26">
        <f>H26</f>
        <v>0</v>
      </c>
      <c r="Z26">
        <f>I26</f>
        <v>0</v>
      </c>
      <c r="AA26">
        <f>J26</f>
        <v>0</v>
      </c>
      <c r="AB26">
        <f>K26</f>
        <v>0</v>
      </c>
      <c r="AC26">
        <f>IFERROR(VLOOKUP(L26,'lists'!$Y:$Z,2,FALSE),"")</f>
        <v>0</v>
      </c>
      <c r="AD26">
        <f>M26</f>
        <v>0</v>
      </c>
      <c r="AE26">
        <f>N26</f>
        <v>0</v>
      </c>
    </row>
    <row r="27" spans="18:31">
      <c r="R27">
        <f>A27</f>
        <v>0</v>
      </c>
      <c r="S27">
        <f>B27</f>
        <v>0</v>
      </c>
      <c r="T27">
        <f>C27</f>
        <v>0</v>
      </c>
      <c r="U27">
        <f>D27</f>
        <v>0</v>
      </c>
      <c r="V27">
        <f>IFERROR(VLOOKUP(E27,'lists'!$AQ:$AR,2,FALSE),"")</f>
        <v>0</v>
      </c>
      <c r="W27">
        <f>F27</f>
        <v>0</v>
      </c>
      <c r="X27">
        <f>G27</f>
        <v>0</v>
      </c>
      <c r="Y27">
        <f>H27</f>
        <v>0</v>
      </c>
      <c r="Z27">
        <f>I27</f>
        <v>0</v>
      </c>
      <c r="AA27">
        <f>J27</f>
        <v>0</v>
      </c>
      <c r="AB27">
        <f>K27</f>
        <v>0</v>
      </c>
      <c r="AC27">
        <f>IFERROR(VLOOKUP(L27,'lists'!$Y:$Z,2,FALSE),"")</f>
        <v>0</v>
      </c>
      <c r="AD27">
        <f>M27</f>
        <v>0</v>
      </c>
      <c r="AE27">
        <f>N27</f>
        <v>0</v>
      </c>
    </row>
    <row r="28" spans="18:31">
      <c r="R28">
        <f>A28</f>
        <v>0</v>
      </c>
      <c r="S28">
        <f>B28</f>
        <v>0</v>
      </c>
      <c r="T28">
        <f>C28</f>
        <v>0</v>
      </c>
      <c r="U28">
        <f>D28</f>
        <v>0</v>
      </c>
      <c r="V28">
        <f>IFERROR(VLOOKUP(E28,'lists'!$AQ:$AR,2,FALSE),"")</f>
        <v>0</v>
      </c>
      <c r="W28">
        <f>F28</f>
        <v>0</v>
      </c>
      <c r="X28">
        <f>G28</f>
        <v>0</v>
      </c>
      <c r="Y28">
        <f>H28</f>
        <v>0</v>
      </c>
      <c r="Z28">
        <f>I28</f>
        <v>0</v>
      </c>
      <c r="AA28">
        <f>J28</f>
        <v>0</v>
      </c>
      <c r="AB28">
        <f>K28</f>
        <v>0</v>
      </c>
      <c r="AC28">
        <f>IFERROR(VLOOKUP(L28,'lists'!$Y:$Z,2,FALSE),"")</f>
        <v>0</v>
      </c>
      <c r="AD28">
        <f>M28</f>
        <v>0</v>
      </c>
      <c r="AE28">
        <f>N28</f>
        <v>0</v>
      </c>
    </row>
    <row r="29" spans="18:31">
      <c r="R29">
        <f>A29</f>
        <v>0</v>
      </c>
      <c r="S29">
        <f>B29</f>
        <v>0</v>
      </c>
      <c r="T29">
        <f>C29</f>
        <v>0</v>
      </c>
      <c r="U29">
        <f>D29</f>
        <v>0</v>
      </c>
      <c r="V29">
        <f>IFERROR(VLOOKUP(E29,'lists'!$AQ:$AR,2,FALSE),"")</f>
        <v>0</v>
      </c>
      <c r="W29">
        <f>F29</f>
        <v>0</v>
      </c>
      <c r="X29">
        <f>G29</f>
        <v>0</v>
      </c>
      <c r="Y29">
        <f>H29</f>
        <v>0</v>
      </c>
      <c r="Z29">
        <f>I29</f>
        <v>0</v>
      </c>
      <c r="AA29">
        <f>J29</f>
        <v>0</v>
      </c>
      <c r="AB29">
        <f>K29</f>
        <v>0</v>
      </c>
      <c r="AC29">
        <f>IFERROR(VLOOKUP(L29,'lists'!$Y:$Z,2,FALSE),"")</f>
        <v>0</v>
      </c>
      <c r="AD29">
        <f>M29</f>
        <v>0</v>
      </c>
      <c r="AE29">
        <f>N29</f>
        <v>0</v>
      </c>
    </row>
    <row r="30" spans="18:31">
      <c r="R30">
        <f>A30</f>
        <v>0</v>
      </c>
      <c r="S30">
        <f>B30</f>
        <v>0</v>
      </c>
      <c r="T30">
        <f>C30</f>
        <v>0</v>
      </c>
      <c r="U30">
        <f>D30</f>
        <v>0</v>
      </c>
      <c r="V30">
        <f>IFERROR(VLOOKUP(E30,'lists'!$AQ:$AR,2,FALSE),"")</f>
        <v>0</v>
      </c>
      <c r="W30">
        <f>F30</f>
        <v>0</v>
      </c>
      <c r="X30">
        <f>G30</f>
        <v>0</v>
      </c>
      <c r="Y30">
        <f>H30</f>
        <v>0</v>
      </c>
      <c r="Z30">
        <f>I30</f>
        <v>0</v>
      </c>
      <c r="AA30">
        <f>J30</f>
        <v>0</v>
      </c>
      <c r="AB30">
        <f>K30</f>
        <v>0</v>
      </c>
      <c r="AC30">
        <f>IFERROR(VLOOKUP(L30,'lists'!$Y:$Z,2,FALSE),"")</f>
        <v>0</v>
      </c>
      <c r="AD30">
        <f>M30</f>
        <v>0</v>
      </c>
      <c r="AE30">
        <f>N30</f>
        <v>0</v>
      </c>
    </row>
    <row r="31" spans="18:31">
      <c r="R31">
        <f>A31</f>
        <v>0</v>
      </c>
      <c r="S31">
        <f>B31</f>
        <v>0</v>
      </c>
      <c r="T31">
        <f>C31</f>
        <v>0</v>
      </c>
      <c r="U31">
        <f>D31</f>
        <v>0</v>
      </c>
      <c r="V31">
        <f>IFERROR(VLOOKUP(E31,'lists'!$AQ:$AR,2,FALSE),"")</f>
        <v>0</v>
      </c>
      <c r="W31">
        <f>F31</f>
        <v>0</v>
      </c>
      <c r="X31">
        <f>G31</f>
        <v>0</v>
      </c>
      <c r="Y31">
        <f>H31</f>
        <v>0</v>
      </c>
      <c r="Z31">
        <f>I31</f>
        <v>0</v>
      </c>
      <c r="AA31">
        <f>J31</f>
        <v>0</v>
      </c>
      <c r="AB31">
        <f>K31</f>
        <v>0</v>
      </c>
      <c r="AC31">
        <f>IFERROR(VLOOKUP(L31,'lists'!$Y:$Z,2,FALSE),"")</f>
        <v>0</v>
      </c>
      <c r="AD31">
        <f>M31</f>
        <v>0</v>
      </c>
      <c r="AE31">
        <f>N31</f>
        <v>0</v>
      </c>
    </row>
    <row r="32" spans="18:31">
      <c r="R32">
        <f>A32</f>
        <v>0</v>
      </c>
      <c r="S32">
        <f>B32</f>
        <v>0</v>
      </c>
      <c r="T32">
        <f>C32</f>
        <v>0</v>
      </c>
      <c r="U32">
        <f>D32</f>
        <v>0</v>
      </c>
      <c r="V32">
        <f>IFERROR(VLOOKUP(E32,'lists'!$AQ:$AR,2,FALSE),"")</f>
        <v>0</v>
      </c>
      <c r="W32">
        <f>F32</f>
        <v>0</v>
      </c>
      <c r="X32">
        <f>G32</f>
        <v>0</v>
      </c>
      <c r="Y32">
        <f>H32</f>
        <v>0</v>
      </c>
      <c r="Z32">
        <f>I32</f>
        <v>0</v>
      </c>
      <c r="AA32">
        <f>J32</f>
        <v>0</v>
      </c>
      <c r="AB32">
        <f>K32</f>
        <v>0</v>
      </c>
      <c r="AC32">
        <f>IFERROR(VLOOKUP(L32,'lists'!$Y:$Z,2,FALSE),"")</f>
        <v>0</v>
      </c>
      <c r="AD32">
        <f>M32</f>
        <v>0</v>
      </c>
      <c r="AE32">
        <f>N32</f>
        <v>0</v>
      </c>
    </row>
    <row r="33" spans="18:31">
      <c r="R33">
        <f>A33</f>
        <v>0</v>
      </c>
      <c r="S33">
        <f>B33</f>
        <v>0</v>
      </c>
      <c r="T33">
        <f>C33</f>
        <v>0</v>
      </c>
      <c r="U33">
        <f>D33</f>
        <v>0</v>
      </c>
      <c r="V33">
        <f>IFERROR(VLOOKUP(E33,'lists'!$AQ:$AR,2,FALSE),"")</f>
        <v>0</v>
      </c>
      <c r="W33">
        <f>F33</f>
        <v>0</v>
      </c>
      <c r="X33">
        <f>G33</f>
        <v>0</v>
      </c>
      <c r="Y33">
        <f>H33</f>
        <v>0</v>
      </c>
      <c r="Z33">
        <f>I33</f>
        <v>0</v>
      </c>
      <c r="AA33">
        <f>J33</f>
        <v>0</v>
      </c>
      <c r="AB33">
        <f>K33</f>
        <v>0</v>
      </c>
      <c r="AC33">
        <f>IFERROR(VLOOKUP(L33,'lists'!$Y:$Z,2,FALSE),"")</f>
        <v>0</v>
      </c>
      <c r="AD33">
        <f>M33</f>
        <v>0</v>
      </c>
      <c r="AE33">
        <f>N33</f>
        <v>0</v>
      </c>
    </row>
    <row r="34" spans="18:31">
      <c r="R34">
        <f>A34</f>
        <v>0</v>
      </c>
      <c r="S34">
        <f>B34</f>
        <v>0</v>
      </c>
      <c r="T34">
        <f>C34</f>
        <v>0</v>
      </c>
      <c r="U34">
        <f>D34</f>
        <v>0</v>
      </c>
      <c r="V34">
        <f>IFERROR(VLOOKUP(E34,'lists'!$AQ:$AR,2,FALSE),"")</f>
        <v>0</v>
      </c>
      <c r="W34">
        <f>F34</f>
        <v>0</v>
      </c>
      <c r="X34">
        <f>G34</f>
        <v>0</v>
      </c>
      <c r="Y34">
        <f>H34</f>
        <v>0</v>
      </c>
      <c r="Z34">
        <f>I34</f>
        <v>0</v>
      </c>
      <c r="AA34">
        <f>J34</f>
        <v>0</v>
      </c>
      <c r="AB34">
        <f>K34</f>
        <v>0</v>
      </c>
      <c r="AC34">
        <f>IFERROR(VLOOKUP(L34,'lists'!$Y:$Z,2,FALSE),"")</f>
        <v>0</v>
      </c>
      <c r="AD34">
        <f>M34</f>
        <v>0</v>
      </c>
      <c r="AE34">
        <f>N34</f>
        <v>0</v>
      </c>
    </row>
    <row r="35" spans="18:31">
      <c r="R35">
        <f>A35</f>
        <v>0</v>
      </c>
      <c r="S35">
        <f>B35</f>
        <v>0</v>
      </c>
      <c r="T35">
        <f>C35</f>
        <v>0</v>
      </c>
      <c r="U35">
        <f>D35</f>
        <v>0</v>
      </c>
      <c r="V35">
        <f>IFERROR(VLOOKUP(E35,'lists'!$AQ:$AR,2,FALSE),"")</f>
        <v>0</v>
      </c>
      <c r="W35">
        <f>F35</f>
        <v>0</v>
      </c>
      <c r="X35">
        <f>G35</f>
        <v>0</v>
      </c>
      <c r="Y35">
        <f>H35</f>
        <v>0</v>
      </c>
      <c r="Z35">
        <f>I35</f>
        <v>0</v>
      </c>
      <c r="AA35">
        <f>J35</f>
        <v>0</v>
      </c>
      <c r="AB35">
        <f>K35</f>
        <v>0</v>
      </c>
      <c r="AC35">
        <f>IFERROR(VLOOKUP(L35,'lists'!$Y:$Z,2,FALSE),"")</f>
        <v>0</v>
      </c>
      <c r="AD35">
        <f>M35</f>
        <v>0</v>
      </c>
      <c r="AE35">
        <f>N35</f>
        <v>0</v>
      </c>
    </row>
    <row r="36" spans="18:31">
      <c r="R36">
        <f>A36</f>
        <v>0</v>
      </c>
      <c r="S36">
        <f>B36</f>
        <v>0</v>
      </c>
      <c r="T36">
        <f>C36</f>
        <v>0</v>
      </c>
      <c r="U36">
        <f>D36</f>
        <v>0</v>
      </c>
      <c r="V36">
        <f>IFERROR(VLOOKUP(E36,'lists'!$AQ:$AR,2,FALSE),"")</f>
        <v>0</v>
      </c>
      <c r="W36">
        <f>F36</f>
        <v>0</v>
      </c>
      <c r="X36">
        <f>G36</f>
        <v>0</v>
      </c>
      <c r="Y36">
        <f>H36</f>
        <v>0</v>
      </c>
      <c r="Z36">
        <f>I36</f>
        <v>0</v>
      </c>
      <c r="AA36">
        <f>J36</f>
        <v>0</v>
      </c>
      <c r="AB36">
        <f>K36</f>
        <v>0</v>
      </c>
      <c r="AC36">
        <f>IFERROR(VLOOKUP(L36,'lists'!$Y:$Z,2,FALSE),"")</f>
        <v>0</v>
      </c>
      <c r="AD36">
        <f>M36</f>
        <v>0</v>
      </c>
      <c r="AE36">
        <f>N36</f>
        <v>0</v>
      </c>
    </row>
    <row r="37" spans="18:31">
      <c r="R37">
        <f>A37</f>
        <v>0</v>
      </c>
      <c r="S37">
        <f>B37</f>
        <v>0</v>
      </c>
      <c r="T37">
        <f>C37</f>
        <v>0</v>
      </c>
      <c r="U37">
        <f>D37</f>
        <v>0</v>
      </c>
      <c r="V37">
        <f>IFERROR(VLOOKUP(E37,'lists'!$AQ:$AR,2,FALSE),"")</f>
        <v>0</v>
      </c>
      <c r="W37">
        <f>F37</f>
        <v>0</v>
      </c>
      <c r="X37">
        <f>G37</f>
        <v>0</v>
      </c>
      <c r="Y37">
        <f>H37</f>
        <v>0</v>
      </c>
      <c r="Z37">
        <f>I37</f>
        <v>0</v>
      </c>
      <c r="AA37">
        <f>J37</f>
        <v>0</v>
      </c>
      <c r="AB37">
        <f>K37</f>
        <v>0</v>
      </c>
      <c r="AC37">
        <f>IFERROR(VLOOKUP(L37,'lists'!$Y:$Z,2,FALSE),"")</f>
        <v>0</v>
      </c>
      <c r="AD37">
        <f>M37</f>
        <v>0</v>
      </c>
      <c r="AE37">
        <f>N37</f>
        <v>0</v>
      </c>
    </row>
    <row r="38" spans="18:31">
      <c r="R38">
        <f>A38</f>
        <v>0</v>
      </c>
      <c r="S38">
        <f>B38</f>
        <v>0</v>
      </c>
      <c r="T38">
        <f>C38</f>
        <v>0</v>
      </c>
      <c r="U38">
        <f>D38</f>
        <v>0</v>
      </c>
      <c r="V38">
        <f>IFERROR(VLOOKUP(E38,'lists'!$AQ:$AR,2,FALSE),"")</f>
        <v>0</v>
      </c>
      <c r="W38">
        <f>F38</f>
        <v>0</v>
      </c>
      <c r="X38">
        <f>G38</f>
        <v>0</v>
      </c>
      <c r="Y38">
        <f>H38</f>
        <v>0</v>
      </c>
      <c r="Z38">
        <f>I38</f>
        <v>0</v>
      </c>
      <c r="AA38">
        <f>J38</f>
        <v>0</v>
      </c>
      <c r="AB38">
        <f>K38</f>
        <v>0</v>
      </c>
      <c r="AC38">
        <f>IFERROR(VLOOKUP(L38,'lists'!$Y:$Z,2,FALSE),"")</f>
        <v>0</v>
      </c>
      <c r="AD38">
        <f>M38</f>
        <v>0</v>
      </c>
      <c r="AE38">
        <f>N38</f>
        <v>0</v>
      </c>
    </row>
    <row r="39" spans="18:31">
      <c r="R39">
        <f>A39</f>
        <v>0</v>
      </c>
      <c r="S39">
        <f>B39</f>
        <v>0</v>
      </c>
      <c r="T39">
        <f>C39</f>
        <v>0</v>
      </c>
      <c r="U39">
        <f>D39</f>
        <v>0</v>
      </c>
      <c r="V39">
        <f>IFERROR(VLOOKUP(E39,'lists'!$AQ:$AR,2,FALSE),"")</f>
        <v>0</v>
      </c>
      <c r="W39">
        <f>F39</f>
        <v>0</v>
      </c>
      <c r="X39">
        <f>G39</f>
        <v>0</v>
      </c>
      <c r="Y39">
        <f>H39</f>
        <v>0</v>
      </c>
      <c r="Z39">
        <f>I39</f>
        <v>0</v>
      </c>
      <c r="AA39">
        <f>J39</f>
        <v>0</v>
      </c>
      <c r="AB39">
        <f>K39</f>
        <v>0</v>
      </c>
      <c r="AC39">
        <f>IFERROR(VLOOKUP(L39,'lists'!$Y:$Z,2,FALSE),"")</f>
        <v>0</v>
      </c>
      <c r="AD39">
        <f>M39</f>
        <v>0</v>
      </c>
      <c r="AE39">
        <f>N39</f>
        <v>0</v>
      </c>
    </row>
    <row r="40" spans="18:31">
      <c r="R40">
        <f>A40</f>
        <v>0</v>
      </c>
      <c r="S40">
        <f>B40</f>
        <v>0</v>
      </c>
      <c r="T40">
        <f>C40</f>
        <v>0</v>
      </c>
      <c r="U40">
        <f>D40</f>
        <v>0</v>
      </c>
      <c r="V40">
        <f>IFERROR(VLOOKUP(E40,'lists'!$AQ:$AR,2,FALSE),"")</f>
        <v>0</v>
      </c>
      <c r="W40">
        <f>F40</f>
        <v>0</v>
      </c>
      <c r="X40">
        <f>G40</f>
        <v>0</v>
      </c>
      <c r="Y40">
        <f>H40</f>
        <v>0</v>
      </c>
      <c r="Z40">
        <f>I40</f>
        <v>0</v>
      </c>
      <c r="AA40">
        <f>J40</f>
        <v>0</v>
      </c>
      <c r="AB40">
        <f>K40</f>
        <v>0</v>
      </c>
      <c r="AC40">
        <f>IFERROR(VLOOKUP(L40,'lists'!$Y:$Z,2,FALSE),"")</f>
        <v>0</v>
      </c>
      <c r="AD40">
        <f>M40</f>
        <v>0</v>
      </c>
      <c r="AE40">
        <f>N40</f>
        <v>0</v>
      </c>
    </row>
    <row r="41" spans="18:31">
      <c r="R41">
        <f>A41</f>
        <v>0</v>
      </c>
      <c r="S41">
        <f>B41</f>
        <v>0</v>
      </c>
      <c r="T41">
        <f>C41</f>
        <v>0</v>
      </c>
      <c r="U41">
        <f>D41</f>
        <v>0</v>
      </c>
      <c r="V41">
        <f>IFERROR(VLOOKUP(E41,'lists'!$AQ:$AR,2,FALSE),"")</f>
        <v>0</v>
      </c>
      <c r="W41">
        <f>F41</f>
        <v>0</v>
      </c>
      <c r="X41">
        <f>G41</f>
        <v>0</v>
      </c>
      <c r="Y41">
        <f>H41</f>
        <v>0</v>
      </c>
      <c r="Z41">
        <f>I41</f>
        <v>0</v>
      </c>
      <c r="AA41">
        <f>J41</f>
        <v>0</v>
      </c>
      <c r="AB41">
        <f>K41</f>
        <v>0</v>
      </c>
      <c r="AC41">
        <f>IFERROR(VLOOKUP(L41,'lists'!$Y:$Z,2,FALSE),"")</f>
        <v>0</v>
      </c>
      <c r="AD41">
        <f>M41</f>
        <v>0</v>
      </c>
      <c r="AE41">
        <f>N41</f>
        <v>0</v>
      </c>
    </row>
    <row r="42" spans="18:31">
      <c r="R42">
        <f>A42</f>
        <v>0</v>
      </c>
      <c r="S42">
        <f>B42</f>
        <v>0</v>
      </c>
      <c r="T42">
        <f>C42</f>
        <v>0</v>
      </c>
      <c r="U42">
        <f>D42</f>
        <v>0</v>
      </c>
      <c r="V42">
        <f>IFERROR(VLOOKUP(E42,'lists'!$AQ:$AR,2,FALSE),"")</f>
        <v>0</v>
      </c>
      <c r="W42">
        <f>F42</f>
        <v>0</v>
      </c>
      <c r="X42">
        <f>G42</f>
        <v>0</v>
      </c>
      <c r="Y42">
        <f>H42</f>
        <v>0</v>
      </c>
      <c r="Z42">
        <f>I42</f>
        <v>0</v>
      </c>
      <c r="AA42">
        <f>J42</f>
        <v>0</v>
      </c>
      <c r="AB42">
        <f>K42</f>
        <v>0</v>
      </c>
      <c r="AC42">
        <f>IFERROR(VLOOKUP(L42,'lists'!$Y:$Z,2,FALSE),"")</f>
        <v>0</v>
      </c>
      <c r="AD42">
        <f>M42</f>
        <v>0</v>
      </c>
      <c r="AE42">
        <f>N42</f>
        <v>0</v>
      </c>
    </row>
    <row r="43" spans="18:31">
      <c r="R43">
        <f>A43</f>
        <v>0</v>
      </c>
      <c r="S43">
        <f>B43</f>
        <v>0</v>
      </c>
      <c r="T43">
        <f>C43</f>
        <v>0</v>
      </c>
      <c r="U43">
        <f>D43</f>
        <v>0</v>
      </c>
      <c r="V43">
        <f>IFERROR(VLOOKUP(E43,'lists'!$AQ:$AR,2,FALSE),"")</f>
        <v>0</v>
      </c>
      <c r="W43">
        <f>F43</f>
        <v>0</v>
      </c>
      <c r="X43">
        <f>G43</f>
        <v>0</v>
      </c>
      <c r="Y43">
        <f>H43</f>
        <v>0</v>
      </c>
      <c r="Z43">
        <f>I43</f>
        <v>0</v>
      </c>
      <c r="AA43">
        <f>J43</f>
        <v>0</v>
      </c>
      <c r="AB43">
        <f>K43</f>
        <v>0</v>
      </c>
      <c r="AC43">
        <f>IFERROR(VLOOKUP(L43,'lists'!$Y:$Z,2,FALSE),"")</f>
        <v>0</v>
      </c>
      <c r="AD43">
        <f>M43</f>
        <v>0</v>
      </c>
      <c r="AE43">
        <f>N43</f>
        <v>0</v>
      </c>
    </row>
    <row r="44" spans="18:31">
      <c r="R44">
        <f>A44</f>
        <v>0</v>
      </c>
      <c r="S44">
        <f>B44</f>
        <v>0</v>
      </c>
      <c r="T44">
        <f>C44</f>
        <v>0</v>
      </c>
      <c r="U44">
        <f>D44</f>
        <v>0</v>
      </c>
      <c r="V44">
        <f>IFERROR(VLOOKUP(E44,'lists'!$AQ:$AR,2,FALSE),"")</f>
        <v>0</v>
      </c>
      <c r="W44">
        <f>F44</f>
        <v>0</v>
      </c>
      <c r="X44">
        <f>G44</f>
        <v>0</v>
      </c>
      <c r="Y44">
        <f>H44</f>
        <v>0</v>
      </c>
      <c r="Z44">
        <f>I44</f>
        <v>0</v>
      </c>
      <c r="AA44">
        <f>J44</f>
        <v>0</v>
      </c>
      <c r="AB44">
        <f>K44</f>
        <v>0</v>
      </c>
      <c r="AC44">
        <f>IFERROR(VLOOKUP(L44,'lists'!$Y:$Z,2,FALSE),"")</f>
        <v>0</v>
      </c>
      <c r="AD44">
        <f>M44</f>
        <v>0</v>
      </c>
      <c r="AE44">
        <f>N44</f>
        <v>0</v>
      </c>
    </row>
    <row r="45" spans="18:31">
      <c r="R45">
        <f>A45</f>
        <v>0</v>
      </c>
      <c r="S45">
        <f>B45</f>
        <v>0</v>
      </c>
      <c r="T45">
        <f>C45</f>
        <v>0</v>
      </c>
      <c r="U45">
        <f>D45</f>
        <v>0</v>
      </c>
      <c r="V45">
        <f>IFERROR(VLOOKUP(E45,'lists'!$AQ:$AR,2,FALSE),"")</f>
        <v>0</v>
      </c>
      <c r="W45">
        <f>F45</f>
        <v>0</v>
      </c>
      <c r="X45">
        <f>G45</f>
        <v>0</v>
      </c>
      <c r="Y45">
        <f>H45</f>
        <v>0</v>
      </c>
      <c r="Z45">
        <f>I45</f>
        <v>0</v>
      </c>
      <c r="AA45">
        <f>J45</f>
        <v>0</v>
      </c>
      <c r="AB45">
        <f>K45</f>
        <v>0</v>
      </c>
      <c r="AC45">
        <f>IFERROR(VLOOKUP(L45,'lists'!$Y:$Z,2,FALSE),"")</f>
        <v>0</v>
      </c>
      <c r="AD45">
        <f>M45</f>
        <v>0</v>
      </c>
      <c r="AE45">
        <f>N45</f>
        <v>0</v>
      </c>
    </row>
    <row r="46" spans="18:31">
      <c r="R46">
        <f>A46</f>
        <v>0</v>
      </c>
      <c r="S46">
        <f>B46</f>
        <v>0</v>
      </c>
      <c r="T46">
        <f>C46</f>
        <v>0</v>
      </c>
      <c r="U46">
        <f>D46</f>
        <v>0</v>
      </c>
      <c r="V46">
        <f>IFERROR(VLOOKUP(E46,'lists'!$AQ:$AR,2,FALSE),"")</f>
        <v>0</v>
      </c>
      <c r="W46">
        <f>F46</f>
        <v>0</v>
      </c>
      <c r="X46">
        <f>G46</f>
        <v>0</v>
      </c>
      <c r="Y46">
        <f>H46</f>
        <v>0</v>
      </c>
      <c r="Z46">
        <f>I46</f>
        <v>0</v>
      </c>
      <c r="AA46">
        <f>J46</f>
        <v>0</v>
      </c>
      <c r="AB46">
        <f>K46</f>
        <v>0</v>
      </c>
      <c r="AC46">
        <f>IFERROR(VLOOKUP(L46,'lists'!$Y:$Z,2,FALSE),"")</f>
        <v>0</v>
      </c>
      <c r="AD46">
        <f>M46</f>
        <v>0</v>
      </c>
      <c r="AE46">
        <f>N46</f>
        <v>0</v>
      </c>
    </row>
    <row r="47" spans="18:31">
      <c r="R47">
        <f>A47</f>
        <v>0</v>
      </c>
      <c r="S47">
        <f>B47</f>
        <v>0</v>
      </c>
      <c r="T47">
        <f>C47</f>
        <v>0</v>
      </c>
      <c r="U47">
        <f>D47</f>
        <v>0</v>
      </c>
      <c r="V47">
        <f>IFERROR(VLOOKUP(E47,'lists'!$AQ:$AR,2,FALSE),"")</f>
        <v>0</v>
      </c>
      <c r="W47">
        <f>F47</f>
        <v>0</v>
      </c>
      <c r="X47">
        <f>G47</f>
        <v>0</v>
      </c>
      <c r="Y47">
        <f>H47</f>
        <v>0</v>
      </c>
      <c r="Z47">
        <f>I47</f>
        <v>0</v>
      </c>
      <c r="AA47">
        <f>J47</f>
        <v>0</v>
      </c>
      <c r="AB47">
        <f>K47</f>
        <v>0</v>
      </c>
      <c r="AC47">
        <f>IFERROR(VLOOKUP(L47,'lists'!$Y:$Z,2,FALSE),"")</f>
        <v>0</v>
      </c>
      <c r="AD47">
        <f>M47</f>
        <v>0</v>
      </c>
      <c r="AE47">
        <f>N47</f>
        <v>0</v>
      </c>
    </row>
    <row r="48" spans="18:31">
      <c r="R48">
        <f>A48</f>
        <v>0</v>
      </c>
      <c r="S48">
        <f>B48</f>
        <v>0</v>
      </c>
      <c r="T48">
        <f>C48</f>
        <v>0</v>
      </c>
      <c r="U48">
        <f>D48</f>
        <v>0</v>
      </c>
      <c r="V48">
        <f>IFERROR(VLOOKUP(E48,'lists'!$AQ:$AR,2,FALSE),"")</f>
        <v>0</v>
      </c>
      <c r="W48">
        <f>F48</f>
        <v>0</v>
      </c>
      <c r="X48">
        <f>G48</f>
        <v>0</v>
      </c>
      <c r="Y48">
        <f>H48</f>
        <v>0</v>
      </c>
      <c r="Z48">
        <f>I48</f>
        <v>0</v>
      </c>
      <c r="AA48">
        <f>J48</f>
        <v>0</v>
      </c>
      <c r="AB48">
        <f>K48</f>
        <v>0</v>
      </c>
      <c r="AC48">
        <f>IFERROR(VLOOKUP(L48,'lists'!$Y:$Z,2,FALSE),"")</f>
        <v>0</v>
      </c>
      <c r="AD48">
        <f>M48</f>
        <v>0</v>
      </c>
      <c r="AE48">
        <f>N48</f>
        <v>0</v>
      </c>
    </row>
    <row r="49" spans="18:31">
      <c r="R49">
        <f>A49</f>
        <v>0</v>
      </c>
      <c r="S49">
        <f>B49</f>
        <v>0</v>
      </c>
      <c r="T49">
        <f>C49</f>
        <v>0</v>
      </c>
      <c r="U49">
        <f>D49</f>
        <v>0</v>
      </c>
      <c r="V49">
        <f>IFERROR(VLOOKUP(E49,'lists'!$AQ:$AR,2,FALSE),"")</f>
        <v>0</v>
      </c>
      <c r="W49">
        <f>F49</f>
        <v>0</v>
      </c>
      <c r="X49">
        <f>G49</f>
        <v>0</v>
      </c>
      <c r="Y49">
        <f>H49</f>
        <v>0</v>
      </c>
      <c r="Z49">
        <f>I49</f>
        <v>0</v>
      </c>
      <c r="AA49">
        <f>J49</f>
        <v>0</v>
      </c>
      <c r="AB49">
        <f>K49</f>
        <v>0</v>
      </c>
      <c r="AC49">
        <f>IFERROR(VLOOKUP(L49,'lists'!$Y:$Z,2,FALSE),"")</f>
        <v>0</v>
      </c>
      <c r="AD49">
        <f>M49</f>
        <v>0</v>
      </c>
      <c r="AE49">
        <f>N49</f>
        <v>0</v>
      </c>
    </row>
    <row r="50" spans="18:31">
      <c r="R50">
        <f>A50</f>
        <v>0</v>
      </c>
      <c r="S50">
        <f>B50</f>
        <v>0</v>
      </c>
      <c r="T50">
        <f>C50</f>
        <v>0</v>
      </c>
      <c r="U50">
        <f>D50</f>
        <v>0</v>
      </c>
      <c r="V50">
        <f>IFERROR(VLOOKUP(E50,'lists'!$AQ:$AR,2,FALSE),"")</f>
        <v>0</v>
      </c>
      <c r="W50">
        <f>F50</f>
        <v>0</v>
      </c>
      <c r="X50">
        <f>G50</f>
        <v>0</v>
      </c>
      <c r="Y50">
        <f>H50</f>
        <v>0</v>
      </c>
      <c r="Z50">
        <f>I50</f>
        <v>0</v>
      </c>
      <c r="AA50">
        <f>J50</f>
        <v>0</v>
      </c>
      <c r="AB50">
        <f>K50</f>
        <v>0</v>
      </c>
      <c r="AC50">
        <f>IFERROR(VLOOKUP(L50,'lists'!$Y:$Z,2,FALSE),"")</f>
        <v>0</v>
      </c>
      <c r="AD50">
        <f>M50</f>
        <v>0</v>
      </c>
      <c r="AE50">
        <f>N50</f>
        <v>0</v>
      </c>
    </row>
    <row r="51" spans="18:31">
      <c r="R51">
        <f>A51</f>
        <v>0</v>
      </c>
      <c r="S51">
        <f>B51</f>
        <v>0</v>
      </c>
      <c r="T51">
        <f>C51</f>
        <v>0</v>
      </c>
      <c r="U51">
        <f>D51</f>
        <v>0</v>
      </c>
      <c r="V51">
        <f>IFERROR(VLOOKUP(E51,'lists'!$AQ:$AR,2,FALSE),"")</f>
        <v>0</v>
      </c>
      <c r="W51">
        <f>F51</f>
        <v>0</v>
      </c>
      <c r="X51">
        <f>G51</f>
        <v>0</v>
      </c>
      <c r="Y51">
        <f>H51</f>
        <v>0</v>
      </c>
      <c r="Z51">
        <f>I51</f>
        <v>0</v>
      </c>
      <c r="AA51">
        <f>J51</f>
        <v>0</v>
      </c>
      <c r="AB51">
        <f>K51</f>
        <v>0</v>
      </c>
      <c r="AC51">
        <f>IFERROR(VLOOKUP(L51,'lists'!$Y:$Z,2,FALSE),"")</f>
        <v>0</v>
      </c>
      <c r="AD51">
        <f>M51</f>
        <v>0</v>
      </c>
      <c r="AE51">
        <f>N51</f>
        <v>0</v>
      </c>
    </row>
    <row r="52" spans="18:31">
      <c r="R52">
        <f>A52</f>
        <v>0</v>
      </c>
      <c r="S52">
        <f>B52</f>
        <v>0</v>
      </c>
      <c r="T52">
        <f>C52</f>
        <v>0</v>
      </c>
      <c r="U52">
        <f>D52</f>
        <v>0</v>
      </c>
      <c r="V52">
        <f>IFERROR(VLOOKUP(E52,'lists'!$AQ:$AR,2,FALSE),"")</f>
        <v>0</v>
      </c>
      <c r="W52">
        <f>F52</f>
        <v>0</v>
      </c>
      <c r="X52">
        <f>G52</f>
        <v>0</v>
      </c>
      <c r="Y52">
        <f>H52</f>
        <v>0</v>
      </c>
      <c r="Z52">
        <f>I52</f>
        <v>0</v>
      </c>
      <c r="AA52">
        <f>J52</f>
        <v>0</v>
      </c>
      <c r="AB52">
        <f>K52</f>
        <v>0</v>
      </c>
      <c r="AC52">
        <f>IFERROR(VLOOKUP(L52,'lists'!$Y:$Z,2,FALSE),"")</f>
        <v>0</v>
      </c>
      <c r="AD52">
        <f>M52</f>
        <v>0</v>
      </c>
      <c r="AE52">
        <f>N52</f>
        <v>0</v>
      </c>
    </row>
    <row r="53" spans="18:31">
      <c r="R53">
        <f>A53</f>
        <v>0</v>
      </c>
      <c r="S53">
        <f>B53</f>
        <v>0</v>
      </c>
      <c r="T53">
        <f>C53</f>
        <v>0</v>
      </c>
      <c r="U53">
        <f>D53</f>
        <v>0</v>
      </c>
      <c r="V53">
        <f>IFERROR(VLOOKUP(E53,'lists'!$AQ:$AR,2,FALSE),"")</f>
        <v>0</v>
      </c>
      <c r="W53">
        <f>F53</f>
        <v>0</v>
      </c>
      <c r="X53">
        <f>G53</f>
        <v>0</v>
      </c>
      <c r="Y53">
        <f>H53</f>
        <v>0</v>
      </c>
      <c r="Z53">
        <f>I53</f>
        <v>0</v>
      </c>
      <c r="AA53">
        <f>J53</f>
        <v>0</v>
      </c>
      <c r="AB53">
        <f>K53</f>
        <v>0</v>
      </c>
      <c r="AC53">
        <f>IFERROR(VLOOKUP(L53,'lists'!$Y:$Z,2,FALSE),"")</f>
        <v>0</v>
      </c>
      <c r="AD53">
        <f>M53</f>
        <v>0</v>
      </c>
      <c r="AE53">
        <f>N53</f>
        <v>0</v>
      </c>
    </row>
    <row r="54" spans="18:31">
      <c r="R54">
        <f>A54</f>
        <v>0</v>
      </c>
      <c r="S54">
        <f>B54</f>
        <v>0</v>
      </c>
      <c r="T54">
        <f>C54</f>
        <v>0</v>
      </c>
      <c r="U54">
        <f>D54</f>
        <v>0</v>
      </c>
      <c r="V54">
        <f>IFERROR(VLOOKUP(E54,'lists'!$AQ:$AR,2,FALSE),"")</f>
        <v>0</v>
      </c>
      <c r="W54">
        <f>F54</f>
        <v>0</v>
      </c>
      <c r="X54">
        <f>G54</f>
        <v>0</v>
      </c>
      <c r="Y54">
        <f>H54</f>
        <v>0</v>
      </c>
      <c r="Z54">
        <f>I54</f>
        <v>0</v>
      </c>
      <c r="AA54">
        <f>J54</f>
        <v>0</v>
      </c>
      <c r="AB54">
        <f>K54</f>
        <v>0</v>
      </c>
      <c r="AC54">
        <f>IFERROR(VLOOKUP(L54,'lists'!$Y:$Z,2,FALSE),"")</f>
        <v>0</v>
      </c>
      <c r="AD54">
        <f>M54</f>
        <v>0</v>
      </c>
      <c r="AE54">
        <f>N54</f>
        <v>0</v>
      </c>
    </row>
    <row r="55" spans="18:31">
      <c r="R55">
        <f>A55</f>
        <v>0</v>
      </c>
      <c r="S55">
        <f>B55</f>
        <v>0</v>
      </c>
      <c r="T55">
        <f>C55</f>
        <v>0</v>
      </c>
      <c r="U55">
        <f>D55</f>
        <v>0</v>
      </c>
      <c r="V55">
        <f>IFERROR(VLOOKUP(E55,'lists'!$AQ:$AR,2,FALSE),"")</f>
        <v>0</v>
      </c>
      <c r="W55">
        <f>F55</f>
        <v>0</v>
      </c>
      <c r="X55">
        <f>G55</f>
        <v>0</v>
      </c>
      <c r="Y55">
        <f>H55</f>
        <v>0</v>
      </c>
      <c r="Z55">
        <f>I55</f>
        <v>0</v>
      </c>
      <c r="AA55">
        <f>J55</f>
        <v>0</v>
      </c>
      <c r="AB55">
        <f>K55</f>
        <v>0</v>
      </c>
      <c r="AC55">
        <f>IFERROR(VLOOKUP(L55,'lists'!$Y:$Z,2,FALSE),"")</f>
        <v>0</v>
      </c>
      <c r="AD55">
        <f>M55</f>
        <v>0</v>
      </c>
      <c r="AE55">
        <f>N55</f>
        <v>0</v>
      </c>
    </row>
    <row r="56" spans="18:31">
      <c r="R56">
        <f>A56</f>
        <v>0</v>
      </c>
      <c r="S56">
        <f>B56</f>
        <v>0</v>
      </c>
      <c r="T56">
        <f>C56</f>
        <v>0</v>
      </c>
      <c r="U56">
        <f>D56</f>
        <v>0</v>
      </c>
      <c r="V56">
        <f>IFERROR(VLOOKUP(E56,'lists'!$AQ:$AR,2,FALSE),"")</f>
        <v>0</v>
      </c>
      <c r="W56">
        <f>F56</f>
        <v>0</v>
      </c>
      <c r="X56">
        <f>G56</f>
        <v>0</v>
      </c>
      <c r="Y56">
        <f>H56</f>
        <v>0</v>
      </c>
      <c r="Z56">
        <f>I56</f>
        <v>0</v>
      </c>
      <c r="AA56">
        <f>J56</f>
        <v>0</v>
      </c>
      <c r="AB56">
        <f>K56</f>
        <v>0</v>
      </c>
      <c r="AC56">
        <f>IFERROR(VLOOKUP(L56,'lists'!$Y:$Z,2,FALSE),"")</f>
        <v>0</v>
      </c>
      <c r="AD56">
        <f>M56</f>
        <v>0</v>
      </c>
      <c r="AE56">
        <f>N56</f>
        <v>0</v>
      </c>
    </row>
    <row r="57" spans="18:31">
      <c r="R57">
        <f>A57</f>
        <v>0</v>
      </c>
      <c r="S57">
        <f>B57</f>
        <v>0</v>
      </c>
      <c r="T57">
        <f>C57</f>
        <v>0</v>
      </c>
      <c r="U57">
        <f>D57</f>
        <v>0</v>
      </c>
      <c r="V57">
        <f>IFERROR(VLOOKUP(E57,'lists'!$AQ:$AR,2,FALSE),"")</f>
        <v>0</v>
      </c>
      <c r="W57">
        <f>F57</f>
        <v>0</v>
      </c>
      <c r="X57">
        <f>G57</f>
        <v>0</v>
      </c>
      <c r="Y57">
        <f>H57</f>
        <v>0</v>
      </c>
      <c r="Z57">
        <f>I57</f>
        <v>0</v>
      </c>
      <c r="AA57">
        <f>J57</f>
        <v>0</v>
      </c>
      <c r="AB57">
        <f>K57</f>
        <v>0</v>
      </c>
      <c r="AC57">
        <f>IFERROR(VLOOKUP(L57,'lists'!$Y:$Z,2,FALSE),"")</f>
        <v>0</v>
      </c>
      <c r="AD57">
        <f>M57</f>
        <v>0</v>
      </c>
      <c r="AE57">
        <f>N57</f>
        <v>0</v>
      </c>
    </row>
    <row r="58" spans="18:31">
      <c r="R58">
        <f>A58</f>
        <v>0</v>
      </c>
      <c r="S58">
        <f>B58</f>
        <v>0</v>
      </c>
      <c r="T58">
        <f>C58</f>
        <v>0</v>
      </c>
      <c r="U58">
        <f>D58</f>
        <v>0</v>
      </c>
      <c r="V58">
        <f>IFERROR(VLOOKUP(E58,'lists'!$AQ:$AR,2,FALSE),"")</f>
        <v>0</v>
      </c>
      <c r="W58">
        <f>F58</f>
        <v>0</v>
      </c>
      <c r="X58">
        <f>G58</f>
        <v>0</v>
      </c>
      <c r="Y58">
        <f>H58</f>
        <v>0</v>
      </c>
      <c r="Z58">
        <f>I58</f>
        <v>0</v>
      </c>
      <c r="AA58">
        <f>J58</f>
        <v>0</v>
      </c>
      <c r="AB58">
        <f>K58</f>
        <v>0</v>
      </c>
      <c r="AC58">
        <f>IFERROR(VLOOKUP(L58,'lists'!$Y:$Z,2,FALSE),"")</f>
        <v>0</v>
      </c>
      <c r="AD58">
        <f>M58</f>
        <v>0</v>
      </c>
      <c r="AE58">
        <f>N58</f>
        <v>0</v>
      </c>
    </row>
    <row r="59" spans="18:31">
      <c r="R59">
        <f>A59</f>
        <v>0</v>
      </c>
      <c r="S59">
        <f>B59</f>
        <v>0</v>
      </c>
      <c r="T59">
        <f>C59</f>
        <v>0</v>
      </c>
      <c r="U59">
        <f>D59</f>
        <v>0</v>
      </c>
      <c r="V59">
        <f>IFERROR(VLOOKUP(E59,'lists'!$AQ:$AR,2,FALSE),"")</f>
        <v>0</v>
      </c>
      <c r="W59">
        <f>F59</f>
        <v>0</v>
      </c>
      <c r="X59">
        <f>G59</f>
        <v>0</v>
      </c>
      <c r="Y59">
        <f>H59</f>
        <v>0</v>
      </c>
      <c r="Z59">
        <f>I59</f>
        <v>0</v>
      </c>
      <c r="AA59">
        <f>J59</f>
        <v>0</v>
      </c>
      <c r="AB59">
        <f>K59</f>
        <v>0</v>
      </c>
      <c r="AC59">
        <f>IFERROR(VLOOKUP(L59,'lists'!$Y:$Z,2,FALSE),"")</f>
        <v>0</v>
      </c>
      <c r="AD59">
        <f>M59</f>
        <v>0</v>
      </c>
      <c r="AE59">
        <f>N59</f>
        <v>0</v>
      </c>
    </row>
    <row r="60" spans="18:31">
      <c r="R60">
        <f>A60</f>
        <v>0</v>
      </c>
      <c r="S60">
        <f>B60</f>
        <v>0</v>
      </c>
      <c r="T60">
        <f>C60</f>
        <v>0</v>
      </c>
      <c r="U60">
        <f>D60</f>
        <v>0</v>
      </c>
      <c r="V60">
        <f>IFERROR(VLOOKUP(E60,'lists'!$AQ:$AR,2,FALSE),"")</f>
        <v>0</v>
      </c>
      <c r="W60">
        <f>F60</f>
        <v>0</v>
      </c>
      <c r="X60">
        <f>G60</f>
        <v>0</v>
      </c>
      <c r="Y60">
        <f>H60</f>
        <v>0</v>
      </c>
      <c r="Z60">
        <f>I60</f>
        <v>0</v>
      </c>
      <c r="AA60">
        <f>J60</f>
        <v>0</v>
      </c>
      <c r="AB60">
        <f>K60</f>
        <v>0</v>
      </c>
      <c r="AC60">
        <f>IFERROR(VLOOKUP(L60,'lists'!$Y:$Z,2,FALSE),"")</f>
        <v>0</v>
      </c>
      <c r="AD60">
        <f>M60</f>
        <v>0</v>
      </c>
      <c r="AE60">
        <f>N60</f>
        <v>0</v>
      </c>
    </row>
    <row r="61" spans="18:31">
      <c r="R61">
        <f>A61</f>
        <v>0</v>
      </c>
      <c r="S61">
        <f>B61</f>
        <v>0</v>
      </c>
      <c r="T61">
        <f>C61</f>
        <v>0</v>
      </c>
      <c r="U61">
        <f>D61</f>
        <v>0</v>
      </c>
      <c r="V61">
        <f>IFERROR(VLOOKUP(E61,'lists'!$AQ:$AR,2,FALSE),"")</f>
        <v>0</v>
      </c>
      <c r="W61">
        <f>F61</f>
        <v>0</v>
      </c>
      <c r="X61">
        <f>G61</f>
        <v>0</v>
      </c>
      <c r="Y61">
        <f>H61</f>
        <v>0</v>
      </c>
      <c r="Z61">
        <f>I61</f>
        <v>0</v>
      </c>
      <c r="AA61">
        <f>J61</f>
        <v>0</v>
      </c>
      <c r="AB61">
        <f>K61</f>
        <v>0</v>
      </c>
      <c r="AC61">
        <f>IFERROR(VLOOKUP(L61,'lists'!$Y:$Z,2,FALSE),"")</f>
        <v>0</v>
      </c>
      <c r="AD61">
        <f>M61</f>
        <v>0</v>
      </c>
      <c r="AE61">
        <f>N61</f>
        <v>0</v>
      </c>
    </row>
    <row r="62" spans="18:31">
      <c r="R62">
        <f>A62</f>
        <v>0</v>
      </c>
      <c r="S62">
        <f>B62</f>
        <v>0</v>
      </c>
      <c r="T62">
        <f>C62</f>
        <v>0</v>
      </c>
      <c r="U62">
        <f>D62</f>
        <v>0</v>
      </c>
      <c r="V62">
        <f>IFERROR(VLOOKUP(E62,'lists'!$AQ:$AR,2,FALSE),"")</f>
        <v>0</v>
      </c>
      <c r="W62">
        <f>F62</f>
        <v>0</v>
      </c>
      <c r="X62">
        <f>G62</f>
        <v>0</v>
      </c>
      <c r="Y62">
        <f>H62</f>
        <v>0</v>
      </c>
      <c r="Z62">
        <f>I62</f>
        <v>0</v>
      </c>
      <c r="AA62">
        <f>J62</f>
        <v>0</v>
      </c>
      <c r="AB62">
        <f>K62</f>
        <v>0</v>
      </c>
      <c r="AC62">
        <f>IFERROR(VLOOKUP(L62,'lists'!$Y:$Z,2,FALSE),"")</f>
        <v>0</v>
      </c>
      <c r="AD62">
        <f>M62</f>
        <v>0</v>
      </c>
      <c r="AE62">
        <f>N62</f>
        <v>0</v>
      </c>
    </row>
    <row r="63" spans="18:31">
      <c r="R63">
        <f>A63</f>
        <v>0</v>
      </c>
      <c r="S63">
        <f>B63</f>
        <v>0</v>
      </c>
      <c r="T63">
        <f>C63</f>
        <v>0</v>
      </c>
      <c r="U63">
        <f>D63</f>
        <v>0</v>
      </c>
      <c r="V63">
        <f>IFERROR(VLOOKUP(E63,'lists'!$AQ:$AR,2,FALSE),"")</f>
        <v>0</v>
      </c>
      <c r="W63">
        <f>F63</f>
        <v>0</v>
      </c>
      <c r="X63">
        <f>G63</f>
        <v>0</v>
      </c>
      <c r="Y63">
        <f>H63</f>
        <v>0</v>
      </c>
      <c r="Z63">
        <f>I63</f>
        <v>0</v>
      </c>
      <c r="AA63">
        <f>J63</f>
        <v>0</v>
      </c>
      <c r="AB63">
        <f>K63</f>
        <v>0</v>
      </c>
      <c r="AC63">
        <f>IFERROR(VLOOKUP(L63,'lists'!$Y:$Z,2,FALSE),"")</f>
        <v>0</v>
      </c>
      <c r="AD63">
        <f>M63</f>
        <v>0</v>
      </c>
      <c r="AE63">
        <f>N63</f>
        <v>0</v>
      </c>
    </row>
    <row r="64" spans="18:31">
      <c r="R64">
        <f>A64</f>
        <v>0</v>
      </c>
      <c r="S64">
        <f>B64</f>
        <v>0</v>
      </c>
      <c r="T64">
        <f>C64</f>
        <v>0</v>
      </c>
      <c r="U64">
        <f>D64</f>
        <v>0</v>
      </c>
      <c r="V64">
        <f>IFERROR(VLOOKUP(E64,'lists'!$AQ:$AR,2,FALSE),"")</f>
        <v>0</v>
      </c>
      <c r="W64">
        <f>F64</f>
        <v>0</v>
      </c>
      <c r="X64">
        <f>G64</f>
        <v>0</v>
      </c>
      <c r="Y64">
        <f>H64</f>
        <v>0</v>
      </c>
      <c r="Z64">
        <f>I64</f>
        <v>0</v>
      </c>
      <c r="AA64">
        <f>J64</f>
        <v>0</v>
      </c>
      <c r="AB64">
        <f>K64</f>
        <v>0</v>
      </c>
      <c r="AC64">
        <f>IFERROR(VLOOKUP(L64,'lists'!$Y:$Z,2,FALSE),"")</f>
        <v>0</v>
      </c>
      <c r="AD64">
        <f>M64</f>
        <v>0</v>
      </c>
      <c r="AE64">
        <f>N64</f>
        <v>0</v>
      </c>
    </row>
    <row r="65" spans="18:31">
      <c r="R65">
        <f>A65</f>
        <v>0</v>
      </c>
      <c r="S65">
        <f>B65</f>
        <v>0</v>
      </c>
      <c r="T65">
        <f>C65</f>
        <v>0</v>
      </c>
      <c r="U65">
        <f>D65</f>
        <v>0</v>
      </c>
      <c r="V65">
        <f>IFERROR(VLOOKUP(E65,'lists'!$AQ:$AR,2,FALSE),"")</f>
        <v>0</v>
      </c>
      <c r="W65">
        <f>F65</f>
        <v>0</v>
      </c>
      <c r="X65">
        <f>G65</f>
        <v>0</v>
      </c>
      <c r="Y65">
        <f>H65</f>
        <v>0</v>
      </c>
      <c r="Z65">
        <f>I65</f>
        <v>0</v>
      </c>
      <c r="AA65">
        <f>J65</f>
        <v>0</v>
      </c>
      <c r="AB65">
        <f>K65</f>
        <v>0</v>
      </c>
      <c r="AC65">
        <f>IFERROR(VLOOKUP(L65,'lists'!$Y:$Z,2,FALSE),"")</f>
        <v>0</v>
      </c>
      <c r="AD65">
        <f>M65</f>
        <v>0</v>
      </c>
      <c r="AE65">
        <f>N65</f>
        <v>0</v>
      </c>
    </row>
    <row r="66" spans="18:31">
      <c r="R66">
        <f>A66</f>
        <v>0</v>
      </c>
      <c r="S66">
        <f>B66</f>
        <v>0</v>
      </c>
      <c r="T66">
        <f>C66</f>
        <v>0</v>
      </c>
      <c r="U66">
        <f>D66</f>
        <v>0</v>
      </c>
      <c r="V66">
        <f>IFERROR(VLOOKUP(E66,'lists'!$AQ:$AR,2,FALSE),"")</f>
        <v>0</v>
      </c>
      <c r="W66">
        <f>F66</f>
        <v>0</v>
      </c>
      <c r="X66">
        <f>G66</f>
        <v>0</v>
      </c>
      <c r="Y66">
        <f>H66</f>
        <v>0</v>
      </c>
      <c r="Z66">
        <f>I66</f>
        <v>0</v>
      </c>
      <c r="AA66">
        <f>J66</f>
        <v>0</v>
      </c>
      <c r="AB66">
        <f>K66</f>
        <v>0</v>
      </c>
      <c r="AC66">
        <f>IFERROR(VLOOKUP(L66,'lists'!$Y:$Z,2,FALSE),"")</f>
        <v>0</v>
      </c>
      <c r="AD66">
        <f>M66</f>
        <v>0</v>
      </c>
      <c r="AE66">
        <f>N66</f>
        <v>0</v>
      </c>
    </row>
    <row r="67" spans="18:31">
      <c r="R67">
        <f>A67</f>
        <v>0</v>
      </c>
      <c r="S67">
        <f>B67</f>
        <v>0</v>
      </c>
      <c r="T67">
        <f>C67</f>
        <v>0</v>
      </c>
      <c r="U67">
        <f>D67</f>
        <v>0</v>
      </c>
      <c r="V67">
        <f>IFERROR(VLOOKUP(E67,'lists'!$AQ:$AR,2,FALSE),"")</f>
        <v>0</v>
      </c>
      <c r="W67">
        <f>F67</f>
        <v>0</v>
      </c>
      <c r="X67">
        <f>G67</f>
        <v>0</v>
      </c>
      <c r="Y67">
        <f>H67</f>
        <v>0</v>
      </c>
      <c r="Z67">
        <f>I67</f>
        <v>0</v>
      </c>
      <c r="AA67">
        <f>J67</f>
        <v>0</v>
      </c>
      <c r="AB67">
        <f>K67</f>
        <v>0</v>
      </c>
      <c r="AC67">
        <f>IFERROR(VLOOKUP(L67,'lists'!$Y:$Z,2,FALSE),"")</f>
        <v>0</v>
      </c>
      <c r="AD67">
        <f>M67</f>
        <v>0</v>
      </c>
      <c r="AE67">
        <f>N67</f>
        <v>0</v>
      </c>
    </row>
    <row r="68" spans="18:31">
      <c r="R68">
        <f>A68</f>
        <v>0</v>
      </c>
      <c r="S68">
        <f>B68</f>
        <v>0</v>
      </c>
      <c r="T68">
        <f>C68</f>
        <v>0</v>
      </c>
      <c r="U68">
        <f>D68</f>
        <v>0</v>
      </c>
      <c r="V68">
        <f>IFERROR(VLOOKUP(E68,'lists'!$AQ:$AR,2,FALSE),"")</f>
        <v>0</v>
      </c>
      <c r="W68">
        <f>F68</f>
        <v>0</v>
      </c>
      <c r="X68">
        <f>G68</f>
        <v>0</v>
      </c>
      <c r="Y68">
        <f>H68</f>
        <v>0</v>
      </c>
      <c r="Z68">
        <f>I68</f>
        <v>0</v>
      </c>
      <c r="AA68">
        <f>J68</f>
        <v>0</v>
      </c>
      <c r="AB68">
        <f>K68</f>
        <v>0</v>
      </c>
      <c r="AC68">
        <f>IFERROR(VLOOKUP(L68,'lists'!$Y:$Z,2,FALSE),"")</f>
        <v>0</v>
      </c>
      <c r="AD68">
        <f>M68</f>
        <v>0</v>
      </c>
      <c r="AE68">
        <f>N68</f>
        <v>0</v>
      </c>
    </row>
    <row r="69" spans="18:31">
      <c r="R69">
        <f>A69</f>
        <v>0</v>
      </c>
      <c r="S69">
        <f>B69</f>
        <v>0</v>
      </c>
      <c r="T69">
        <f>C69</f>
        <v>0</v>
      </c>
      <c r="U69">
        <f>D69</f>
        <v>0</v>
      </c>
      <c r="V69">
        <f>IFERROR(VLOOKUP(E69,'lists'!$AQ:$AR,2,FALSE),"")</f>
        <v>0</v>
      </c>
      <c r="W69">
        <f>F69</f>
        <v>0</v>
      </c>
      <c r="X69">
        <f>G69</f>
        <v>0</v>
      </c>
      <c r="Y69">
        <f>H69</f>
        <v>0</v>
      </c>
      <c r="Z69">
        <f>I69</f>
        <v>0</v>
      </c>
      <c r="AA69">
        <f>J69</f>
        <v>0</v>
      </c>
      <c r="AB69">
        <f>K69</f>
        <v>0</v>
      </c>
      <c r="AC69">
        <f>IFERROR(VLOOKUP(L69,'lists'!$Y:$Z,2,FALSE),"")</f>
        <v>0</v>
      </c>
      <c r="AD69">
        <f>M69</f>
        <v>0</v>
      </c>
      <c r="AE69">
        <f>N69</f>
        <v>0</v>
      </c>
    </row>
    <row r="70" spans="18:31">
      <c r="R70">
        <f>A70</f>
        <v>0</v>
      </c>
      <c r="S70">
        <f>B70</f>
        <v>0</v>
      </c>
      <c r="T70">
        <f>C70</f>
        <v>0</v>
      </c>
      <c r="U70">
        <f>D70</f>
        <v>0</v>
      </c>
      <c r="V70">
        <f>IFERROR(VLOOKUP(E70,'lists'!$AQ:$AR,2,FALSE),"")</f>
        <v>0</v>
      </c>
      <c r="W70">
        <f>F70</f>
        <v>0</v>
      </c>
      <c r="X70">
        <f>G70</f>
        <v>0</v>
      </c>
      <c r="Y70">
        <f>H70</f>
        <v>0</v>
      </c>
      <c r="Z70">
        <f>I70</f>
        <v>0</v>
      </c>
      <c r="AA70">
        <f>J70</f>
        <v>0</v>
      </c>
      <c r="AB70">
        <f>K70</f>
        <v>0</v>
      </c>
      <c r="AC70">
        <f>IFERROR(VLOOKUP(L70,'lists'!$Y:$Z,2,FALSE),"")</f>
        <v>0</v>
      </c>
      <c r="AD70">
        <f>M70</f>
        <v>0</v>
      </c>
      <c r="AE70">
        <f>N70</f>
        <v>0</v>
      </c>
    </row>
    <row r="71" spans="18:31">
      <c r="R71">
        <f>A71</f>
        <v>0</v>
      </c>
      <c r="S71">
        <f>B71</f>
        <v>0</v>
      </c>
      <c r="T71">
        <f>C71</f>
        <v>0</v>
      </c>
      <c r="U71">
        <f>D71</f>
        <v>0</v>
      </c>
      <c r="V71">
        <f>IFERROR(VLOOKUP(E71,'lists'!$AQ:$AR,2,FALSE),"")</f>
        <v>0</v>
      </c>
      <c r="W71">
        <f>F71</f>
        <v>0</v>
      </c>
      <c r="X71">
        <f>G71</f>
        <v>0</v>
      </c>
      <c r="Y71">
        <f>H71</f>
        <v>0</v>
      </c>
      <c r="Z71">
        <f>I71</f>
        <v>0</v>
      </c>
      <c r="AA71">
        <f>J71</f>
        <v>0</v>
      </c>
      <c r="AB71">
        <f>K71</f>
        <v>0</v>
      </c>
      <c r="AC71">
        <f>IFERROR(VLOOKUP(L71,'lists'!$Y:$Z,2,FALSE),"")</f>
        <v>0</v>
      </c>
      <c r="AD71">
        <f>M71</f>
        <v>0</v>
      </c>
      <c r="AE71">
        <f>N71</f>
        <v>0</v>
      </c>
    </row>
    <row r="72" spans="18:31">
      <c r="R72">
        <f>A72</f>
        <v>0</v>
      </c>
      <c r="S72">
        <f>B72</f>
        <v>0</v>
      </c>
      <c r="T72">
        <f>C72</f>
        <v>0</v>
      </c>
      <c r="U72">
        <f>D72</f>
        <v>0</v>
      </c>
      <c r="V72">
        <f>IFERROR(VLOOKUP(E72,'lists'!$AQ:$AR,2,FALSE),"")</f>
        <v>0</v>
      </c>
      <c r="W72">
        <f>F72</f>
        <v>0</v>
      </c>
      <c r="X72">
        <f>G72</f>
        <v>0</v>
      </c>
      <c r="Y72">
        <f>H72</f>
        <v>0</v>
      </c>
      <c r="Z72">
        <f>I72</f>
        <v>0</v>
      </c>
      <c r="AA72">
        <f>J72</f>
        <v>0</v>
      </c>
      <c r="AB72">
        <f>K72</f>
        <v>0</v>
      </c>
      <c r="AC72">
        <f>IFERROR(VLOOKUP(L72,'lists'!$Y:$Z,2,FALSE),"")</f>
        <v>0</v>
      </c>
      <c r="AD72">
        <f>M72</f>
        <v>0</v>
      </c>
      <c r="AE72">
        <f>N72</f>
        <v>0</v>
      </c>
    </row>
    <row r="73" spans="18:31">
      <c r="R73">
        <f>A73</f>
        <v>0</v>
      </c>
      <c r="S73">
        <f>B73</f>
        <v>0</v>
      </c>
      <c r="T73">
        <f>C73</f>
        <v>0</v>
      </c>
      <c r="U73">
        <f>D73</f>
        <v>0</v>
      </c>
      <c r="V73">
        <f>IFERROR(VLOOKUP(E73,'lists'!$AQ:$AR,2,FALSE),"")</f>
        <v>0</v>
      </c>
      <c r="W73">
        <f>F73</f>
        <v>0</v>
      </c>
      <c r="X73">
        <f>G73</f>
        <v>0</v>
      </c>
      <c r="Y73">
        <f>H73</f>
        <v>0</v>
      </c>
      <c r="Z73">
        <f>I73</f>
        <v>0</v>
      </c>
      <c r="AA73">
        <f>J73</f>
        <v>0</v>
      </c>
      <c r="AB73">
        <f>K73</f>
        <v>0</v>
      </c>
      <c r="AC73">
        <f>IFERROR(VLOOKUP(L73,'lists'!$Y:$Z,2,FALSE),"")</f>
        <v>0</v>
      </c>
      <c r="AD73">
        <f>M73</f>
        <v>0</v>
      </c>
      <c r="AE73">
        <f>N73</f>
        <v>0</v>
      </c>
    </row>
    <row r="74" spans="18:31">
      <c r="R74">
        <f>A74</f>
        <v>0</v>
      </c>
      <c r="S74">
        <f>B74</f>
        <v>0</v>
      </c>
      <c r="T74">
        <f>C74</f>
        <v>0</v>
      </c>
      <c r="U74">
        <f>D74</f>
        <v>0</v>
      </c>
      <c r="V74">
        <f>IFERROR(VLOOKUP(E74,'lists'!$AQ:$AR,2,FALSE),"")</f>
        <v>0</v>
      </c>
      <c r="W74">
        <f>F74</f>
        <v>0</v>
      </c>
      <c r="X74">
        <f>G74</f>
        <v>0</v>
      </c>
      <c r="Y74">
        <f>H74</f>
        <v>0</v>
      </c>
      <c r="Z74">
        <f>I74</f>
        <v>0</v>
      </c>
      <c r="AA74">
        <f>J74</f>
        <v>0</v>
      </c>
      <c r="AB74">
        <f>K74</f>
        <v>0</v>
      </c>
      <c r="AC74">
        <f>IFERROR(VLOOKUP(L74,'lists'!$Y:$Z,2,FALSE),"")</f>
        <v>0</v>
      </c>
      <c r="AD74">
        <f>M74</f>
        <v>0</v>
      </c>
      <c r="AE74">
        <f>N74</f>
        <v>0</v>
      </c>
    </row>
    <row r="75" spans="18:31">
      <c r="R75">
        <f>A75</f>
        <v>0</v>
      </c>
      <c r="S75">
        <f>B75</f>
        <v>0</v>
      </c>
      <c r="T75">
        <f>C75</f>
        <v>0</v>
      </c>
      <c r="U75">
        <f>D75</f>
        <v>0</v>
      </c>
      <c r="V75">
        <f>IFERROR(VLOOKUP(E75,'lists'!$AQ:$AR,2,FALSE),"")</f>
        <v>0</v>
      </c>
      <c r="W75">
        <f>F75</f>
        <v>0</v>
      </c>
      <c r="X75">
        <f>G75</f>
        <v>0</v>
      </c>
      <c r="Y75">
        <f>H75</f>
        <v>0</v>
      </c>
      <c r="Z75">
        <f>I75</f>
        <v>0</v>
      </c>
      <c r="AA75">
        <f>J75</f>
        <v>0</v>
      </c>
      <c r="AB75">
        <f>K75</f>
        <v>0</v>
      </c>
      <c r="AC75">
        <f>IFERROR(VLOOKUP(L75,'lists'!$Y:$Z,2,FALSE),"")</f>
        <v>0</v>
      </c>
      <c r="AD75">
        <f>M75</f>
        <v>0</v>
      </c>
      <c r="AE75">
        <f>N75</f>
        <v>0</v>
      </c>
    </row>
    <row r="76" spans="18:31">
      <c r="R76">
        <f>A76</f>
        <v>0</v>
      </c>
      <c r="S76">
        <f>B76</f>
        <v>0</v>
      </c>
      <c r="T76">
        <f>C76</f>
        <v>0</v>
      </c>
      <c r="U76">
        <f>D76</f>
        <v>0</v>
      </c>
      <c r="V76">
        <f>IFERROR(VLOOKUP(E76,'lists'!$AQ:$AR,2,FALSE),"")</f>
        <v>0</v>
      </c>
      <c r="W76">
        <f>F76</f>
        <v>0</v>
      </c>
      <c r="X76">
        <f>G76</f>
        <v>0</v>
      </c>
      <c r="Y76">
        <f>H76</f>
        <v>0</v>
      </c>
      <c r="Z76">
        <f>I76</f>
        <v>0</v>
      </c>
      <c r="AA76">
        <f>J76</f>
        <v>0</v>
      </c>
      <c r="AB76">
        <f>K76</f>
        <v>0</v>
      </c>
      <c r="AC76">
        <f>IFERROR(VLOOKUP(L76,'lists'!$Y:$Z,2,FALSE),"")</f>
        <v>0</v>
      </c>
      <c r="AD76">
        <f>M76</f>
        <v>0</v>
      </c>
      <c r="AE76">
        <f>N76</f>
        <v>0</v>
      </c>
    </row>
    <row r="77" spans="18:31">
      <c r="R77">
        <f>A77</f>
        <v>0</v>
      </c>
      <c r="S77">
        <f>B77</f>
        <v>0</v>
      </c>
      <c r="T77">
        <f>C77</f>
        <v>0</v>
      </c>
      <c r="U77">
        <f>D77</f>
        <v>0</v>
      </c>
      <c r="V77">
        <f>IFERROR(VLOOKUP(E77,'lists'!$AQ:$AR,2,FALSE),"")</f>
        <v>0</v>
      </c>
      <c r="W77">
        <f>F77</f>
        <v>0</v>
      </c>
      <c r="X77">
        <f>G77</f>
        <v>0</v>
      </c>
      <c r="Y77">
        <f>H77</f>
        <v>0</v>
      </c>
      <c r="Z77">
        <f>I77</f>
        <v>0</v>
      </c>
      <c r="AA77">
        <f>J77</f>
        <v>0</v>
      </c>
      <c r="AB77">
        <f>K77</f>
        <v>0</v>
      </c>
      <c r="AC77">
        <f>IFERROR(VLOOKUP(L77,'lists'!$Y:$Z,2,FALSE),"")</f>
        <v>0</v>
      </c>
      <c r="AD77">
        <f>M77</f>
        <v>0</v>
      </c>
      <c r="AE77">
        <f>N77</f>
        <v>0</v>
      </c>
    </row>
    <row r="78" spans="18:31">
      <c r="R78">
        <f>A78</f>
        <v>0</v>
      </c>
      <c r="S78">
        <f>B78</f>
        <v>0</v>
      </c>
      <c r="T78">
        <f>C78</f>
        <v>0</v>
      </c>
      <c r="U78">
        <f>D78</f>
        <v>0</v>
      </c>
      <c r="V78">
        <f>IFERROR(VLOOKUP(E78,'lists'!$AQ:$AR,2,FALSE),"")</f>
        <v>0</v>
      </c>
      <c r="W78">
        <f>F78</f>
        <v>0</v>
      </c>
      <c r="X78">
        <f>G78</f>
        <v>0</v>
      </c>
      <c r="Y78">
        <f>H78</f>
        <v>0</v>
      </c>
      <c r="Z78">
        <f>I78</f>
        <v>0</v>
      </c>
      <c r="AA78">
        <f>J78</f>
        <v>0</v>
      </c>
      <c r="AB78">
        <f>K78</f>
        <v>0</v>
      </c>
      <c r="AC78">
        <f>IFERROR(VLOOKUP(L78,'lists'!$Y:$Z,2,FALSE),"")</f>
        <v>0</v>
      </c>
      <c r="AD78">
        <f>M78</f>
        <v>0</v>
      </c>
      <c r="AE78">
        <f>N78</f>
        <v>0</v>
      </c>
    </row>
    <row r="79" spans="18:31">
      <c r="R79">
        <f>A79</f>
        <v>0</v>
      </c>
      <c r="S79">
        <f>B79</f>
        <v>0</v>
      </c>
      <c r="T79">
        <f>C79</f>
        <v>0</v>
      </c>
      <c r="U79">
        <f>D79</f>
        <v>0</v>
      </c>
      <c r="V79">
        <f>IFERROR(VLOOKUP(E79,'lists'!$AQ:$AR,2,FALSE),"")</f>
        <v>0</v>
      </c>
      <c r="W79">
        <f>F79</f>
        <v>0</v>
      </c>
      <c r="X79">
        <f>G79</f>
        <v>0</v>
      </c>
      <c r="Y79">
        <f>H79</f>
        <v>0</v>
      </c>
      <c r="Z79">
        <f>I79</f>
        <v>0</v>
      </c>
      <c r="AA79">
        <f>J79</f>
        <v>0</v>
      </c>
      <c r="AB79">
        <f>K79</f>
        <v>0</v>
      </c>
      <c r="AC79">
        <f>IFERROR(VLOOKUP(L79,'lists'!$Y:$Z,2,FALSE),"")</f>
        <v>0</v>
      </c>
      <c r="AD79">
        <f>M79</f>
        <v>0</v>
      </c>
      <c r="AE79">
        <f>N79</f>
        <v>0</v>
      </c>
    </row>
    <row r="80" spans="18:31">
      <c r="R80">
        <f>A80</f>
        <v>0</v>
      </c>
      <c r="S80">
        <f>B80</f>
        <v>0</v>
      </c>
      <c r="T80">
        <f>C80</f>
        <v>0</v>
      </c>
      <c r="U80">
        <f>D80</f>
        <v>0</v>
      </c>
      <c r="V80">
        <f>IFERROR(VLOOKUP(E80,'lists'!$AQ:$AR,2,FALSE),"")</f>
        <v>0</v>
      </c>
      <c r="W80">
        <f>F80</f>
        <v>0</v>
      </c>
      <c r="X80">
        <f>G80</f>
        <v>0</v>
      </c>
      <c r="Y80">
        <f>H80</f>
        <v>0</v>
      </c>
      <c r="Z80">
        <f>I80</f>
        <v>0</v>
      </c>
      <c r="AA80">
        <f>J80</f>
        <v>0</v>
      </c>
      <c r="AB80">
        <f>K80</f>
        <v>0</v>
      </c>
      <c r="AC80">
        <f>IFERROR(VLOOKUP(L80,'lists'!$Y:$Z,2,FALSE),"")</f>
        <v>0</v>
      </c>
      <c r="AD80">
        <f>M80</f>
        <v>0</v>
      </c>
      <c r="AE80">
        <f>N80</f>
        <v>0</v>
      </c>
    </row>
    <row r="81" spans="18:31">
      <c r="R81">
        <f>A81</f>
        <v>0</v>
      </c>
      <c r="S81">
        <f>B81</f>
        <v>0</v>
      </c>
      <c r="T81">
        <f>C81</f>
        <v>0</v>
      </c>
      <c r="U81">
        <f>D81</f>
        <v>0</v>
      </c>
      <c r="V81">
        <f>IFERROR(VLOOKUP(E81,'lists'!$AQ:$AR,2,FALSE),"")</f>
        <v>0</v>
      </c>
      <c r="W81">
        <f>F81</f>
        <v>0</v>
      </c>
      <c r="X81">
        <f>G81</f>
        <v>0</v>
      </c>
      <c r="Y81">
        <f>H81</f>
        <v>0</v>
      </c>
      <c r="Z81">
        <f>I81</f>
        <v>0</v>
      </c>
      <c r="AA81">
        <f>J81</f>
        <v>0</v>
      </c>
      <c r="AB81">
        <f>K81</f>
        <v>0</v>
      </c>
      <c r="AC81">
        <f>IFERROR(VLOOKUP(L81,'lists'!$Y:$Z,2,FALSE),"")</f>
        <v>0</v>
      </c>
      <c r="AD81">
        <f>M81</f>
        <v>0</v>
      </c>
      <c r="AE81">
        <f>N81</f>
        <v>0</v>
      </c>
    </row>
    <row r="82" spans="18:31">
      <c r="R82">
        <f>A82</f>
        <v>0</v>
      </c>
      <c r="S82">
        <f>B82</f>
        <v>0</v>
      </c>
      <c r="T82">
        <f>C82</f>
        <v>0</v>
      </c>
      <c r="U82">
        <f>D82</f>
        <v>0</v>
      </c>
      <c r="V82">
        <f>IFERROR(VLOOKUP(E82,'lists'!$AQ:$AR,2,FALSE),"")</f>
        <v>0</v>
      </c>
      <c r="W82">
        <f>F82</f>
        <v>0</v>
      </c>
      <c r="X82">
        <f>G82</f>
        <v>0</v>
      </c>
      <c r="Y82">
        <f>H82</f>
        <v>0</v>
      </c>
      <c r="Z82">
        <f>I82</f>
        <v>0</v>
      </c>
      <c r="AA82">
        <f>J82</f>
        <v>0</v>
      </c>
      <c r="AB82">
        <f>K82</f>
        <v>0</v>
      </c>
      <c r="AC82">
        <f>IFERROR(VLOOKUP(L82,'lists'!$Y:$Z,2,FALSE),"")</f>
        <v>0</v>
      </c>
      <c r="AD82">
        <f>M82</f>
        <v>0</v>
      </c>
      <c r="AE82">
        <f>N82</f>
        <v>0</v>
      </c>
    </row>
    <row r="83" spans="18:31">
      <c r="R83">
        <f>A83</f>
        <v>0</v>
      </c>
      <c r="S83">
        <f>B83</f>
        <v>0</v>
      </c>
      <c r="T83">
        <f>C83</f>
        <v>0</v>
      </c>
      <c r="U83">
        <f>D83</f>
        <v>0</v>
      </c>
      <c r="V83">
        <f>IFERROR(VLOOKUP(E83,'lists'!$AQ:$AR,2,FALSE),"")</f>
        <v>0</v>
      </c>
      <c r="W83">
        <f>F83</f>
        <v>0</v>
      </c>
      <c r="X83">
        <f>G83</f>
        <v>0</v>
      </c>
      <c r="Y83">
        <f>H83</f>
        <v>0</v>
      </c>
      <c r="Z83">
        <f>I83</f>
        <v>0</v>
      </c>
      <c r="AA83">
        <f>J83</f>
        <v>0</v>
      </c>
      <c r="AB83">
        <f>K83</f>
        <v>0</v>
      </c>
      <c r="AC83">
        <f>IFERROR(VLOOKUP(L83,'lists'!$Y:$Z,2,FALSE),"")</f>
        <v>0</v>
      </c>
      <c r="AD83">
        <f>M83</f>
        <v>0</v>
      </c>
      <c r="AE83">
        <f>N83</f>
        <v>0</v>
      </c>
    </row>
    <row r="84" spans="18:31">
      <c r="R84">
        <f>A84</f>
        <v>0</v>
      </c>
      <c r="S84">
        <f>B84</f>
        <v>0</v>
      </c>
      <c r="T84">
        <f>C84</f>
        <v>0</v>
      </c>
      <c r="U84">
        <f>D84</f>
        <v>0</v>
      </c>
      <c r="V84">
        <f>IFERROR(VLOOKUP(E84,'lists'!$AQ:$AR,2,FALSE),"")</f>
        <v>0</v>
      </c>
      <c r="W84">
        <f>F84</f>
        <v>0</v>
      </c>
      <c r="X84">
        <f>G84</f>
        <v>0</v>
      </c>
      <c r="Y84">
        <f>H84</f>
        <v>0</v>
      </c>
      <c r="Z84">
        <f>I84</f>
        <v>0</v>
      </c>
      <c r="AA84">
        <f>J84</f>
        <v>0</v>
      </c>
      <c r="AB84">
        <f>K84</f>
        <v>0</v>
      </c>
      <c r="AC84">
        <f>IFERROR(VLOOKUP(L84,'lists'!$Y:$Z,2,FALSE),"")</f>
        <v>0</v>
      </c>
      <c r="AD84">
        <f>M84</f>
        <v>0</v>
      </c>
      <c r="AE84">
        <f>N84</f>
        <v>0</v>
      </c>
    </row>
    <row r="85" spans="18:31">
      <c r="R85">
        <f>A85</f>
        <v>0</v>
      </c>
      <c r="S85">
        <f>B85</f>
        <v>0</v>
      </c>
      <c r="T85">
        <f>C85</f>
        <v>0</v>
      </c>
      <c r="U85">
        <f>D85</f>
        <v>0</v>
      </c>
      <c r="V85">
        <f>IFERROR(VLOOKUP(E85,'lists'!$AQ:$AR,2,FALSE),"")</f>
        <v>0</v>
      </c>
      <c r="W85">
        <f>F85</f>
        <v>0</v>
      </c>
      <c r="X85">
        <f>G85</f>
        <v>0</v>
      </c>
      <c r="Y85">
        <f>H85</f>
        <v>0</v>
      </c>
      <c r="Z85">
        <f>I85</f>
        <v>0</v>
      </c>
      <c r="AA85">
        <f>J85</f>
        <v>0</v>
      </c>
      <c r="AB85">
        <f>K85</f>
        <v>0</v>
      </c>
      <c r="AC85">
        <f>IFERROR(VLOOKUP(L85,'lists'!$Y:$Z,2,FALSE),"")</f>
        <v>0</v>
      </c>
      <c r="AD85">
        <f>M85</f>
        <v>0</v>
      </c>
      <c r="AE85">
        <f>N85</f>
        <v>0</v>
      </c>
    </row>
    <row r="86" spans="18:31">
      <c r="R86">
        <f>A86</f>
        <v>0</v>
      </c>
      <c r="S86">
        <f>B86</f>
        <v>0</v>
      </c>
      <c r="T86">
        <f>C86</f>
        <v>0</v>
      </c>
      <c r="U86">
        <f>D86</f>
        <v>0</v>
      </c>
      <c r="V86">
        <f>IFERROR(VLOOKUP(E86,'lists'!$AQ:$AR,2,FALSE),"")</f>
        <v>0</v>
      </c>
      <c r="W86">
        <f>F86</f>
        <v>0</v>
      </c>
      <c r="X86">
        <f>G86</f>
        <v>0</v>
      </c>
      <c r="Y86">
        <f>H86</f>
        <v>0</v>
      </c>
      <c r="Z86">
        <f>I86</f>
        <v>0</v>
      </c>
      <c r="AA86">
        <f>J86</f>
        <v>0</v>
      </c>
      <c r="AB86">
        <f>K86</f>
        <v>0</v>
      </c>
      <c r="AC86">
        <f>IFERROR(VLOOKUP(L86,'lists'!$Y:$Z,2,FALSE),"")</f>
        <v>0</v>
      </c>
      <c r="AD86">
        <f>M86</f>
        <v>0</v>
      </c>
      <c r="AE86">
        <f>N86</f>
        <v>0</v>
      </c>
    </row>
    <row r="87" spans="18:31">
      <c r="R87">
        <f>A87</f>
        <v>0</v>
      </c>
      <c r="S87">
        <f>B87</f>
        <v>0</v>
      </c>
      <c r="T87">
        <f>C87</f>
        <v>0</v>
      </c>
      <c r="U87">
        <f>D87</f>
        <v>0</v>
      </c>
      <c r="V87">
        <f>IFERROR(VLOOKUP(E87,'lists'!$AQ:$AR,2,FALSE),"")</f>
        <v>0</v>
      </c>
      <c r="W87">
        <f>F87</f>
        <v>0</v>
      </c>
      <c r="X87">
        <f>G87</f>
        <v>0</v>
      </c>
      <c r="Y87">
        <f>H87</f>
        <v>0</v>
      </c>
      <c r="Z87">
        <f>I87</f>
        <v>0</v>
      </c>
      <c r="AA87">
        <f>J87</f>
        <v>0</v>
      </c>
      <c r="AB87">
        <f>K87</f>
        <v>0</v>
      </c>
      <c r="AC87">
        <f>IFERROR(VLOOKUP(L87,'lists'!$Y:$Z,2,FALSE),"")</f>
        <v>0</v>
      </c>
      <c r="AD87">
        <f>M87</f>
        <v>0</v>
      </c>
      <c r="AE87">
        <f>N87</f>
        <v>0</v>
      </c>
    </row>
    <row r="88" spans="18:31">
      <c r="R88">
        <f>A88</f>
        <v>0</v>
      </c>
      <c r="S88">
        <f>B88</f>
        <v>0</v>
      </c>
      <c r="T88">
        <f>C88</f>
        <v>0</v>
      </c>
      <c r="U88">
        <f>D88</f>
        <v>0</v>
      </c>
      <c r="V88">
        <f>IFERROR(VLOOKUP(E88,'lists'!$AQ:$AR,2,FALSE),"")</f>
        <v>0</v>
      </c>
      <c r="W88">
        <f>F88</f>
        <v>0</v>
      </c>
      <c r="X88">
        <f>G88</f>
        <v>0</v>
      </c>
      <c r="Y88">
        <f>H88</f>
        <v>0</v>
      </c>
      <c r="Z88">
        <f>I88</f>
        <v>0</v>
      </c>
      <c r="AA88">
        <f>J88</f>
        <v>0</v>
      </c>
      <c r="AB88">
        <f>K88</f>
        <v>0</v>
      </c>
      <c r="AC88">
        <f>IFERROR(VLOOKUP(L88,'lists'!$Y:$Z,2,FALSE),"")</f>
        <v>0</v>
      </c>
      <c r="AD88">
        <f>M88</f>
        <v>0</v>
      </c>
      <c r="AE88">
        <f>N88</f>
        <v>0</v>
      </c>
    </row>
    <row r="89" spans="18:31">
      <c r="R89">
        <f>A89</f>
        <v>0</v>
      </c>
      <c r="S89">
        <f>B89</f>
        <v>0</v>
      </c>
      <c r="T89">
        <f>C89</f>
        <v>0</v>
      </c>
      <c r="U89">
        <f>D89</f>
        <v>0</v>
      </c>
      <c r="V89">
        <f>IFERROR(VLOOKUP(E89,'lists'!$AQ:$AR,2,FALSE),"")</f>
        <v>0</v>
      </c>
      <c r="W89">
        <f>F89</f>
        <v>0</v>
      </c>
      <c r="X89">
        <f>G89</f>
        <v>0</v>
      </c>
      <c r="Y89">
        <f>H89</f>
        <v>0</v>
      </c>
      <c r="Z89">
        <f>I89</f>
        <v>0</v>
      </c>
      <c r="AA89">
        <f>J89</f>
        <v>0</v>
      </c>
      <c r="AB89">
        <f>K89</f>
        <v>0</v>
      </c>
      <c r="AC89">
        <f>IFERROR(VLOOKUP(L89,'lists'!$Y:$Z,2,FALSE),"")</f>
        <v>0</v>
      </c>
      <c r="AD89">
        <f>M89</f>
        <v>0</v>
      </c>
      <c r="AE89">
        <f>N89</f>
        <v>0</v>
      </c>
    </row>
    <row r="90" spans="18:31">
      <c r="R90">
        <f>A90</f>
        <v>0</v>
      </c>
      <c r="S90">
        <f>B90</f>
        <v>0</v>
      </c>
      <c r="T90">
        <f>C90</f>
        <v>0</v>
      </c>
      <c r="U90">
        <f>D90</f>
        <v>0</v>
      </c>
      <c r="V90">
        <f>IFERROR(VLOOKUP(E90,'lists'!$AQ:$AR,2,FALSE),"")</f>
        <v>0</v>
      </c>
      <c r="W90">
        <f>F90</f>
        <v>0</v>
      </c>
      <c r="X90">
        <f>G90</f>
        <v>0</v>
      </c>
      <c r="Y90">
        <f>H90</f>
        <v>0</v>
      </c>
      <c r="Z90">
        <f>I90</f>
        <v>0</v>
      </c>
      <c r="AA90">
        <f>J90</f>
        <v>0</v>
      </c>
      <c r="AB90">
        <f>K90</f>
        <v>0</v>
      </c>
      <c r="AC90">
        <f>IFERROR(VLOOKUP(L90,'lists'!$Y:$Z,2,FALSE),"")</f>
        <v>0</v>
      </c>
      <c r="AD90">
        <f>M90</f>
        <v>0</v>
      </c>
      <c r="AE90">
        <f>N90</f>
        <v>0</v>
      </c>
    </row>
    <row r="91" spans="18:31">
      <c r="R91">
        <f>A91</f>
        <v>0</v>
      </c>
      <c r="S91">
        <f>B91</f>
        <v>0</v>
      </c>
      <c r="T91">
        <f>C91</f>
        <v>0</v>
      </c>
      <c r="U91">
        <f>D91</f>
        <v>0</v>
      </c>
      <c r="V91">
        <f>IFERROR(VLOOKUP(E91,'lists'!$AQ:$AR,2,FALSE),"")</f>
        <v>0</v>
      </c>
      <c r="W91">
        <f>F91</f>
        <v>0</v>
      </c>
      <c r="X91">
        <f>G91</f>
        <v>0</v>
      </c>
      <c r="Y91">
        <f>H91</f>
        <v>0</v>
      </c>
      <c r="Z91">
        <f>I91</f>
        <v>0</v>
      </c>
      <c r="AA91">
        <f>J91</f>
        <v>0</v>
      </c>
      <c r="AB91">
        <f>K91</f>
        <v>0</v>
      </c>
      <c r="AC91">
        <f>IFERROR(VLOOKUP(L91,'lists'!$Y:$Z,2,FALSE),"")</f>
        <v>0</v>
      </c>
      <c r="AD91">
        <f>M91</f>
        <v>0</v>
      </c>
      <c r="AE91">
        <f>N91</f>
        <v>0</v>
      </c>
    </row>
    <row r="92" spans="18:31">
      <c r="R92">
        <f>A92</f>
        <v>0</v>
      </c>
      <c r="S92">
        <f>B92</f>
        <v>0</v>
      </c>
      <c r="T92">
        <f>C92</f>
        <v>0</v>
      </c>
      <c r="U92">
        <f>D92</f>
        <v>0</v>
      </c>
      <c r="V92">
        <f>IFERROR(VLOOKUP(E92,'lists'!$AQ:$AR,2,FALSE),"")</f>
        <v>0</v>
      </c>
      <c r="W92">
        <f>F92</f>
        <v>0</v>
      </c>
      <c r="X92">
        <f>G92</f>
        <v>0</v>
      </c>
      <c r="Y92">
        <f>H92</f>
        <v>0</v>
      </c>
      <c r="Z92">
        <f>I92</f>
        <v>0</v>
      </c>
      <c r="AA92">
        <f>J92</f>
        <v>0</v>
      </c>
      <c r="AB92">
        <f>K92</f>
        <v>0</v>
      </c>
      <c r="AC92">
        <f>IFERROR(VLOOKUP(L92,'lists'!$Y:$Z,2,FALSE),"")</f>
        <v>0</v>
      </c>
      <c r="AD92">
        <f>M92</f>
        <v>0</v>
      </c>
      <c r="AE92">
        <f>N92</f>
        <v>0</v>
      </c>
    </row>
    <row r="93" spans="18:31">
      <c r="R93">
        <f>A93</f>
        <v>0</v>
      </c>
      <c r="S93">
        <f>B93</f>
        <v>0</v>
      </c>
      <c r="T93">
        <f>C93</f>
        <v>0</v>
      </c>
      <c r="U93">
        <f>D93</f>
        <v>0</v>
      </c>
      <c r="V93">
        <f>IFERROR(VLOOKUP(E93,'lists'!$AQ:$AR,2,FALSE),"")</f>
        <v>0</v>
      </c>
      <c r="W93">
        <f>F93</f>
        <v>0</v>
      </c>
      <c r="X93">
        <f>G93</f>
        <v>0</v>
      </c>
      <c r="Y93">
        <f>H93</f>
        <v>0</v>
      </c>
      <c r="Z93">
        <f>I93</f>
        <v>0</v>
      </c>
      <c r="AA93">
        <f>J93</f>
        <v>0</v>
      </c>
      <c r="AB93">
        <f>K93</f>
        <v>0</v>
      </c>
      <c r="AC93">
        <f>IFERROR(VLOOKUP(L93,'lists'!$Y:$Z,2,FALSE),"")</f>
        <v>0</v>
      </c>
      <c r="AD93">
        <f>M93</f>
        <v>0</v>
      </c>
      <c r="AE93">
        <f>N93</f>
        <v>0</v>
      </c>
    </row>
    <row r="94" spans="18:31">
      <c r="R94">
        <f>A94</f>
        <v>0</v>
      </c>
      <c r="S94">
        <f>B94</f>
        <v>0</v>
      </c>
      <c r="T94">
        <f>C94</f>
        <v>0</v>
      </c>
      <c r="U94">
        <f>D94</f>
        <v>0</v>
      </c>
      <c r="V94">
        <f>IFERROR(VLOOKUP(E94,'lists'!$AQ:$AR,2,FALSE),"")</f>
        <v>0</v>
      </c>
      <c r="W94">
        <f>F94</f>
        <v>0</v>
      </c>
      <c r="X94">
        <f>G94</f>
        <v>0</v>
      </c>
      <c r="Y94">
        <f>H94</f>
        <v>0</v>
      </c>
      <c r="Z94">
        <f>I94</f>
        <v>0</v>
      </c>
      <c r="AA94">
        <f>J94</f>
        <v>0</v>
      </c>
      <c r="AB94">
        <f>K94</f>
        <v>0</v>
      </c>
      <c r="AC94">
        <f>IFERROR(VLOOKUP(L94,'lists'!$Y:$Z,2,FALSE),"")</f>
        <v>0</v>
      </c>
      <c r="AD94">
        <f>M94</f>
        <v>0</v>
      </c>
      <c r="AE94">
        <f>N94</f>
        <v>0</v>
      </c>
    </row>
    <row r="95" spans="18:31">
      <c r="R95">
        <f>A95</f>
        <v>0</v>
      </c>
      <c r="S95">
        <f>B95</f>
        <v>0</v>
      </c>
      <c r="T95">
        <f>C95</f>
        <v>0</v>
      </c>
      <c r="U95">
        <f>D95</f>
        <v>0</v>
      </c>
      <c r="V95">
        <f>IFERROR(VLOOKUP(E95,'lists'!$AQ:$AR,2,FALSE),"")</f>
        <v>0</v>
      </c>
      <c r="W95">
        <f>F95</f>
        <v>0</v>
      </c>
      <c r="X95">
        <f>G95</f>
        <v>0</v>
      </c>
      <c r="Y95">
        <f>H95</f>
        <v>0</v>
      </c>
      <c r="Z95">
        <f>I95</f>
        <v>0</v>
      </c>
      <c r="AA95">
        <f>J95</f>
        <v>0</v>
      </c>
      <c r="AB95">
        <f>K95</f>
        <v>0</v>
      </c>
      <c r="AC95">
        <f>IFERROR(VLOOKUP(L95,'lists'!$Y:$Z,2,FALSE),"")</f>
        <v>0</v>
      </c>
      <c r="AD95">
        <f>M95</f>
        <v>0</v>
      </c>
      <c r="AE95">
        <f>N95</f>
        <v>0</v>
      </c>
    </row>
    <row r="96" spans="18:31">
      <c r="R96">
        <f>A96</f>
        <v>0</v>
      </c>
      <c r="S96">
        <f>B96</f>
        <v>0</v>
      </c>
      <c r="T96">
        <f>C96</f>
        <v>0</v>
      </c>
      <c r="U96">
        <f>D96</f>
        <v>0</v>
      </c>
      <c r="V96">
        <f>IFERROR(VLOOKUP(E96,'lists'!$AQ:$AR,2,FALSE),"")</f>
        <v>0</v>
      </c>
      <c r="W96">
        <f>F96</f>
        <v>0</v>
      </c>
      <c r="X96">
        <f>G96</f>
        <v>0</v>
      </c>
      <c r="Y96">
        <f>H96</f>
        <v>0</v>
      </c>
      <c r="Z96">
        <f>I96</f>
        <v>0</v>
      </c>
      <c r="AA96">
        <f>J96</f>
        <v>0</v>
      </c>
      <c r="AB96">
        <f>K96</f>
        <v>0</v>
      </c>
      <c r="AC96">
        <f>IFERROR(VLOOKUP(L96,'lists'!$Y:$Z,2,FALSE),"")</f>
        <v>0</v>
      </c>
      <c r="AD96">
        <f>M96</f>
        <v>0</v>
      </c>
      <c r="AE96">
        <f>N96</f>
        <v>0</v>
      </c>
    </row>
    <row r="97" spans="18:31">
      <c r="R97">
        <f>A97</f>
        <v>0</v>
      </c>
      <c r="S97">
        <f>B97</f>
        <v>0</v>
      </c>
      <c r="T97">
        <f>C97</f>
        <v>0</v>
      </c>
      <c r="U97">
        <f>D97</f>
        <v>0</v>
      </c>
      <c r="V97">
        <f>IFERROR(VLOOKUP(E97,'lists'!$AQ:$AR,2,FALSE),"")</f>
        <v>0</v>
      </c>
      <c r="W97">
        <f>F97</f>
        <v>0</v>
      </c>
      <c r="X97">
        <f>G97</f>
        <v>0</v>
      </c>
      <c r="Y97">
        <f>H97</f>
        <v>0</v>
      </c>
      <c r="Z97">
        <f>I97</f>
        <v>0</v>
      </c>
      <c r="AA97">
        <f>J97</f>
        <v>0</v>
      </c>
      <c r="AB97">
        <f>K97</f>
        <v>0</v>
      </c>
      <c r="AC97">
        <f>IFERROR(VLOOKUP(L97,'lists'!$Y:$Z,2,FALSE),"")</f>
        <v>0</v>
      </c>
      <c r="AD97">
        <f>M97</f>
        <v>0</v>
      </c>
      <c r="AE97">
        <f>N97</f>
        <v>0</v>
      </c>
    </row>
    <row r="98" spans="18:31">
      <c r="R98">
        <f>A98</f>
        <v>0</v>
      </c>
      <c r="S98">
        <f>B98</f>
        <v>0</v>
      </c>
      <c r="T98">
        <f>C98</f>
        <v>0</v>
      </c>
      <c r="U98">
        <f>D98</f>
        <v>0</v>
      </c>
      <c r="V98">
        <f>IFERROR(VLOOKUP(E98,'lists'!$AQ:$AR,2,FALSE),"")</f>
        <v>0</v>
      </c>
      <c r="W98">
        <f>F98</f>
        <v>0</v>
      </c>
      <c r="X98">
        <f>G98</f>
        <v>0</v>
      </c>
      <c r="Y98">
        <f>H98</f>
        <v>0</v>
      </c>
      <c r="Z98">
        <f>I98</f>
        <v>0</v>
      </c>
      <c r="AA98">
        <f>J98</f>
        <v>0</v>
      </c>
      <c r="AB98">
        <f>K98</f>
        <v>0</v>
      </c>
      <c r="AC98">
        <f>IFERROR(VLOOKUP(L98,'lists'!$Y:$Z,2,FALSE),"")</f>
        <v>0</v>
      </c>
      <c r="AD98">
        <f>M98</f>
        <v>0</v>
      </c>
      <c r="AE98">
        <f>N98</f>
        <v>0</v>
      </c>
    </row>
    <row r="99" spans="18:31">
      <c r="R99">
        <f>A99</f>
        <v>0</v>
      </c>
      <c r="S99">
        <f>B99</f>
        <v>0</v>
      </c>
      <c r="T99">
        <f>C99</f>
        <v>0</v>
      </c>
      <c r="U99">
        <f>D99</f>
        <v>0</v>
      </c>
      <c r="V99">
        <f>IFERROR(VLOOKUP(E99,'lists'!$AQ:$AR,2,FALSE),"")</f>
        <v>0</v>
      </c>
      <c r="W99">
        <f>F99</f>
        <v>0</v>
      </c>
      <c r="X99">
        <f>G99</f>
        <v>0</v>
      </c>
      <c r="Y99">
        <f>H99</f>
        <v>0</v>
      </c>
      <c r="Z99">
        <f>I99</f>
        <v>0</v>
      </c>
      <c r="AA99">
        <f>J99</f>
        <v>0</v>
      </c>
      <c r="AB99">
        <f>K99</f>
        <v>0</v>
      </c>
      <c r="AC99">
        <f>IFERROR(VLOOKUP(L99,'lists'!$Y:$Z,2,FALSE),"")</f>
        <v>0</v>
      </c>
      <c r="AD99">
        <f>M99</f>
        <v>0</v>
      </c>
      <c r="AE99">
        <f>N99</f>
        <v>0</v>
      </c>
    </row>
    <row r="100" spans="18:31">
      <c r="R100">
        <f>A100</f>
        <v>0</v>
      </c>
      <c r="S100">
        <f>B100</f>
        <v>0</v>
      </c>
      <c r="T100">
        <f>C100</f>
        <v>0</v>
      </c>
      <c r="U100">
        <f>D100</f>
        <v>0</v>
      </c>
      <c r="V100">
        <f>IFERROR(VLOOKUP(E100,'lists'!$AQ:$AR,2,FALSE),"")</f>
        <v>0</v>
      </c>
      <c r="W100">
        <f>F100</f>
        <v>0</v>
      </c>
      <c r="X100">
        <f>G100</f>
        <v>0</v>
      </c>
      <c r="Y100">
        <f>H100</f>
        <v>0</v>
      </c>
      <c r="Z100">
        <f>I100</f>
        <v>0</v>
      </c>
      <c r="AA100">
        <f>J100</f>
        <v>0</v>
      </c>
      <c r="AB100">
        <f>K100</f>
        <v>0</v>
      </c>
      <c r="AC100">
        <f>IFERROR(VLOOKUP(L100,'lists'!$Y:$Z,2,FALSE),"")</f>
        <v>0</v>
      </c>
      <c r="AD100">
        <f>M100</f>
        <v>0</v>
      </c>
      <c r="AE100">
        <f>N100</f>
        <v>0</v>
      </c>
    </row>
    <row r="101" spans="18:31">
      <c r="R101">
        <f>A101</f>
        <v>0</v>
      </c>
      <c r="S101">
        <f>B101</f>
        <v>0</v>
      </c>
      <c r="T101">
        <f>C101</f>
        <v>0</v>
      </c>
      <c r="U101">
        <f>D101</f>
        <v>0</v>
      </c>
      <c r="V101">
        <f>IFERROR(VLOOKUP(E101,'lists'!$AQ:$AR,2,FALSE),"")</f>
        <v>0</v>
      </c>
      <c r="W101">
        <f>F101</f>
        <v>0</v>
      </c>
      <c r="X101">
        <f>G101</f>
        <v>0</v>
      </c>
      <c r="Y101">
        <f>H101</f>
        <v>0</v>
      </c>
      <c r="Z101">
        <f>I101</f>
        <v>0</v>
      </c>
      <c r="AA101">
        <f>J101</f>
        <v>0</v>
      </c>
      <c r="AB101">
        <f>K101</f>
        <v>0</v>
      </c>
      <c r="AC101">
        <f>IFERROR(VLOOKUP(L101,'lists'!$Y:$Z,2,FALSE),"")</f>
        <v>0</v>
      </c>
      <c r="AD101">
        <f>M101</f>
        <v>0</v>
      </c>
      <c r="AE101">
        <f>N101</f>
        <v>0</v>
      </c>
    </row>
    <row r="102" spans="18:31">
      <c r="R102">
        <f>A102</f>
        <v>0</v>
      </c>
      <c r="S102">
        <f>B102</f>
        <v>0</v>
      </c>
      <c r="T102">
        <f>C102</f>
        <v>0</v>
      </c>
      <c r="U102">
        <f>D102</f>
        <v>0</v>
      </c>
      <c r="V102">
        <f>IFERROR(VLOOKUP(E102,'lists'!$AQ:$AR,2,FALSE),"")</f>
        <v>0</v>
      </c>
      <c r="W102">
        <f>F102</f>
        <v>0</v>
      </c>
      <c r="X102">
        <f>G102</f>
        <v>0</v>
      </c>
      <c r="Y102">
        <f>H102</f>
        <v>0</v>
      </c>
      <c r="Z102">
        <f>I102</f>
        <v>0</v>
      </c>
      <c r="AA102">
        <f>J102</f>
        <v>0</v>
      </c>
      <c r="AB102">
        <f>K102</f>
        <v>0</v>
      </c>
      <c r="AC102">
        <f>IFERROR(VLOOKUP(L102,'lists'!$Y:$Z,2,FALSE),"")</f>
        <v>0</v>
      </c>
      <c r="AD102">
        <f>M102</f>
        <v>0</v>
      </c>
      <c r="AE102">
        <f>N102</f>
        <v>0</v>
      </c>
    </row>
    <row r="103" spans="18:31">
      <c r="R103">
        <f>A103</f>
        <v>0</v>
      </c>
      <c r="S103">
        <f>B103</f>
        <v>0</v>
      </c>
      <c r="T103">
        <f>C103</f>
        <v>0</v>
      </c>
      <c r="U103">
        <f>D103</f>
        <v>0</v>
      </c>
      <c r="V103">
        <f>IFERROR(VLOOKUP(E103,'lists'!$AQ:$AR,2,FALSE),"")</f>
        <v>0</v>
      </c>
      <c r="W103">
        <f>F103</f>
        <v>0</v>
      </c>
      <c r="X103">
        <f>G103</f>
        <v>0</v>
      </c>
      <c r="Y103">
        <f>H103</f>
        <v>0</v>
      </c>
      <c r="Z103">
        <f>I103</f>
        <v>0</v>
      </c>
      <c r="AA103">
        <f>J103</f>
        <v>0</v>
      </c>
      <c r="AB103">
        <f>K103</f>
        <v>0</v>
      </c>
      <c r="AC103">
        <f>IFERROR(VLOOKUP(L103,'lists'!$Y:$Z,2,FALSE),"")</f>
        <v>0</v>
      </c>
      <c r="AD103">
        <f>M103</f>
        <v>0</v>
      </c>
      <c r="AE103">
        <f>N103</f>
        <v>0</v>
      </c>
    </row>
    <row r="104" spans="18:31">
      <c r="R104">
        <f>A104</f>
        <v>0</v>
      </c>
      <c r="S104">
        <f>B104</f>
        <v>0</v>
      </c>
      <c r="T104">
        <f>C104</f>
        <v>0</v>
      </c>
      <c r="U104">
        <f>D104</f>
        <v>0</v>
      </c>
      <c r="V104">
        <f>IFERROR(VLOOKUP(E104,'lists'!$AQ:$AR,2,FALSE),"")</f>
        <v>0</v>
      </c>
      <c r="W104">
        <f>F104</f>
        <v>0</v>
      </c>
      <c r="X104">
        <f>G104</f>
        <v>0</v>
      </c>
      <c r="Y104">
        <f>H104</f>
        <v>0</v>
      </c>
      <c r="Z104">
        <f>I104</f>
        <v>0</v>
      </c>
      <c r="AA104">
        <f>J104</f>
        <v>0</v>
      </c>
      <c r="AB104">
        <f>K104</f>
        <v>0</v>
      </c>
      <c r="AC104">
        <f>IFERROR(VLOOKUP(L104,'lists'!$Y:$Z,2,FALSE),"")</f>
        <v>0</v>
      </c>
      <c r="AD104">
        <f>M104</f>
        <v>0</v>
      </c>
      <c r="AE104">
        <f>N104</f>
        <v>0</v>
      </c>
    </row>
    <row r="105" spans="18:31">
      <c r="R105">
        <f>A105</f>
        <v>0</v>
      </c>
      <c r="S105">
        <f>B105</f>
        <v>0</v>
      </c>
      <c r="T105">
        <f>C105</f>
        <v>0</v>
      </c>
      <c r="U105">
        <f>D105</f>
        <v>0</v>
      </c>
      <c r="V105">
        <f>IFERROR(VLOOKUP(E105,'lists'!$AQ:$AR,2,FALSE),"")</f>
        <v>0</v>
      </c>
      <c r="W105">
        <f>F105</f>
        <v>0</v>
      </c>
      <c r="X105">
        <f>G105</f>
        <v>0</v>
      </c>
      <c r="Y105">
        <f>H105</f>
        <v>0</v>
      </c>
      <c r="Z105">
        <f>I105</f>
        <v>0</v>
      </c>
      <c r="AA105">
        <f>J105</f>
        <v>0</v>
      </c>
      <c r="AB105">
        <f>K105</f>
        <v>0</v>
      </c>
      <c r="AC105">
        <f>IFERROR(VLOOKUP(L105,'lists'!$Y:$Z,2,FALSE),"")</f>
        <v>0</v>
      </c>
      <c r="AD105">
        <f>M105</f>
        <v>0</v>
      </c>
      <c r="AE105">
        <f>N105</f>
        <v>0</v>
      </c>
    </row>
    <row r="106" spans="18:31">
      <c r="R106">
        <f>A106</f>
        <v>0</v>
      </c>
      <c r="S106">
        <f>B106</f>
        <v>0</v>
      </c>
      <c r="T106">
        <f>C106</f>
        <v>0</v>
      </c>
      <c r="U106">
        <f>D106</f>
        <v>0</v>
      </c>
      <c r="V106">
        <f>IFERROR(VLOOKUP(E106,'lists'!$AQ:$AR,2,FALSE),"")</f>
        <v>0</v>
      </c>
      <c r="W106">
        <f>F106</f>
        <v>0</v>
      </c>
      <c r="X106">
        <f>G106</f>
        <v>0</v>
      </c>
      <c r="Y106">
        <f>H106</f>
        <v>0</v>
      </c>
      <c r="Z106">
        <f>I106</f>
        <v>0</v>
      </c>
      <c r="AA106">
        <f>J106</f>
        <v>0</v>
      </c>
      <c r="AB106">
        <f>K106</f>
        <v>0</v>
      </c>
      <c r="AC106">
        <f>IFERROR(VLOOKUP(L106,'lists'!$Y:$Z,2,FALSE),"")</f>
        <v>0</v>
      </c>
      <c r="AD106">
        <f>M106</f>
        <v>0</v>
      </c>
      <c r="AE106">
        <f>N106</f>
        <v>0</v>
      </c>
    </row>
    <row r="107" spans="18:31">
      <c r="R107">
        <f>A107</f>
        <v>0</v>
      </c>
      <c r="S107">
        <f>B107</f>
        <v>0</v>
      </c>
      <c r="T107">
        <f>C107</f>
        <v>0</v>
      </c>
      <c r="U107">
        <f>D107</f>
        <v>0</v>
      </c>
      <c r="V107">
        <f>IFERROR(VLOOKUP(E107,'lists'!$AQ:$AR,2,FALSE),"")</f>
        <v>0</v>
      </c>
      <c r="W107">
        <f>F107</f>
        <v>0</v>
      </c>
      <c r="X107">
        <f>G107</f>
        <v>0</v>
      </c>
      <c r="Y107">
        <f>H107</f>
        <v>0</v>
      </c>
      <c r="Z107">
        <f>I107</f>
        <v>0</v>
      </c>
      <c r="AA107">
        <f>J107</f>
        <v>0</v>
      </c>
      <c r="AB107">
        <f>K107</f>
        <v>0</v>
      </c>
      <c r="AC107">
        <f>IFERROR(VLOOKUP(L107,'lists'!$Y:$Z,2,FALSE),"")</f>
        <v>0</v>
      </c>
      <c r="AD107">
        <f>M107</f>
        <v>0</v>
      </c>
      <c r="AE107">
        <f>N107</f>
        <v>0</v>
      </c>
    </row>
    <row r="108" spans="18:31">
      <c r="R108">
        <f>A108</f>
        <v>0</v>
      </c>
      <c r="S108">
        <f>B108</f>
        <v>0</v>
      </c>
      <c r="T108">
        <f>C108</f>
        <v>0</v>
      </c>
      <c r="U108">
        <f>D108</f>
        <v>0</v>
      </c>
      <c r="V108">
        <f>IFERROR(VLOOKUP(E108,'lists'!$AQ:$AR,2,FALSE),"")</f>
        <v>0</v>
      </c>
      <c r="W108">
        <f>F108</f>
        <v>0</v>
      </c>
      <c r="X108">
        <f>G108</f>
        <v>0</v>
      </c>
      <c r="Y108">
        <f>H108</f>
        <v>0</v>
      </c>
      <c r="Z108">
        <f>I108</f>
        <v>0</v>
      </c>
      <c r="AA108">
        <f>J108</f>
        <v>0</v>
      </c>
      <c r="AB108">
        <f>K108</f>
        <v>0</v>
      </c>
      <c r="AC108">
        <f>IFERROR(VLOOKUP(L108,'lists'!$Y:$Z,2,FALSE),"")</f>
        <v>0</v>
      </c>
      <c r="AD108">
        <f>M108</f>
        <v>0</v>
      </c>
      <c r="AE108">
        <f>N108</f>
        <v>0</v>
      </c>
    </row>
    <row r="109" spans="18:31">
      <c r="R109">
        <f>A109</f>
        <v>0</v>
      </c>
      <c r="S109">
        <f>B109</f>
        <v>0</v>
      </c>
      <c r="T109">
        <f>C109</f>
        <v>0</v>
      </c>
      <c r="U109">
        <f>D109</f>
        <v>0</v>
      </c>
      <c r="V109">
        <f>IFERROR(VLOOKUP(E109,'lists'!$AQ:$AR,2,FALSE),"")</f>
        <v>0</v>
      </c>
      <c r="W109">
        <f>F109</f>
        <v>0</v>
      </c>
      <c r="X109">
        <f>G109</f>
        <v>0</v>
      </c>
      <c r="Y109">
        <f>H109</f>
        <v>0</v>
      </c>
      <c r="Z109">
        <f>I109</f>
        <v>0</v>
      </c>
      <c r="AA109">
        <f>J109</f>
        <v>0</v>
      </c>
      <c r="AB109">
        <f>K109</f>
        <v>0</v>
      </c>
      <c r="AC109">
        <f>IFERROR(VLOOKUP(L109,'lists'!$Y:$Z,2,FALSE),"")</f>
        <v>0</v>
      </c>
      <c r="AD109">
        <f>M109</f>
        <v>0</v>
      </c>
      <c r="AE109">
        <f>N109</f>
        <v>0</v>
      </c>
    </row>
    <row r="110" spans="18:31">
      <c r="R110">
        <f>A110</f>
        <v>0</v>
      </c>
      <c r="S110">
        <f>B110</f>
        <v>0</v>
      </c>
      <c r="T110">
        <f>C110</f>
        <v>0</v>
      </c>
      <c r="U110">
        <f>D110</f>
        <v>0</v>
      </c>
      <c r="V110">
        <f>IFERROR(VLOOKUP(E110,'lists'!$AQ:$AR,2,FALSE),"")</f>
        <v>0</v>
      </c>
      <c r="W110">
        <f>F110</f>
        <v>0</v>
      </c>
      <c r="X110">
        <f>G110</f>
        <v>0</v>
      </c>
      <c r="Y110">
        <f>H110</f>
        <v>0</v>
      </c>
      <c r="Z110">
        <f>I110</f>
        <v>0</v>
      </c>
      <c r="AA110">
        <f>J110</f>
        <v>0</v>
      </c>
      <c r="AB110">
        <f>K110</f>
        <v>0</v>
      </c>
      <c r="AC110">
        <f>IFERROR(VLOOKUP(L110,'lists'!$Y:$Z,2,FALSE),"")</f>
        <v>0</v>
      </c>
      <c r="AD110">
        <f>M110</f>
        <v>0</v>
      </c>
      <c r="AE110">
        <f>N110</f>
        <v>0</v>
      </c>
    </row>
    <row r="111" spans="18:31">
      <c r="R111">
        <f>A111</f>
        <v>0</v>
      </c>
      <c r="S111">
        <f>B111</f>
        <v>0</v>
      </c>
      <c r="T111">
        <f>C111</f>
        <v>0</v>
      </c>
      <c r="U111">
        <f>D111</f>
        <v>0</v>
      </c>
      <c r="V111">
        <f>IFERROR(VLOOKUP(E111,'lists'!$AQ:$AR,2,FALSE),"")</f>
        <v>0</v>
      </c>
      <c r="W111">
        <f>F111</f>
        <v>0</v>
      </c>
      <c r="X111">
        <f>G111</f>
        <v>0</v>
      </c>
      <c r="Y111">
        <f>H111</f>
        <v>0</v>
      </c>
      <c r="Z111">
        <f>I111</f>
        <v>0</v>
      </c>
      <c r="AA111">
        <f>J111</f>
        <v>0</v>
      </c>
      <c r="AB111">
        <f>K111</f>
        <v>0</v>
      </c>
      <c r="AC111">
        <f>IFERROR(VLOOKUP(L111,'lists'!$Y:$Z,2,FALSE),"")</f>
        <v>0</v>
      </c>
      <c r="AD111">
        <f>M111</f>
        <v>0</v>
      </c>
      <c r="AE111">
        <f>N111</f>
        <v>0</v>
      </c>
    </row>
    <row r="112" spans="18:31">
      <c r="R112">
        <f>A112</f>
        <v>0</v>
      </c>
      <c r="S112">
        <f>B112</f>
        <v>0</v>
      </c>
      <c r="T112">
        <f>C112</f>
        <v>0</v>
      </c>
      <c r="U112">
        <f>D112</f>
        <v>0</v>
      </c>
      <c r="V112">
        <f>IFERROR(VLOOKUP(E112,'lists'!$AQ:$AR,2,FALSE),"")</f>
        <v>0</v>
      </c>
      <c r="W112">
        <f>F112</f>
        <v>0</v>
      </c>
      <c r="X112">
        <f>G112</f>
        <v>0</v>
      </c>
      <c r="Y112">
        <f>H112</f>
        <v>0</v>
      </c>
      <c r="Z112">
        <f>I112</f>
        <v>0</v>
      </c>
      <c r="AA112">
        <f>J112</f>
        <v>0</v>
      </c>
      <c r="AB112">
        <f>K112</f>
        <v>0</v>
      </c>
      <c r="AC112">
        <f>IFERROR(VLOOKUP(L112,'lists'!$Y:$Z,2,FALSE),"")</f>
        <v>0</v>
      </c>
      <c r="AD112">
        <f>M112</f>
        <v>0</v>
      </c>
      <c r="AE112">
        <f>N112</f>
        <v>0</v>
      </c>
    </row>
    <row r="113" spans="18:31">
      <c r="R113">
        <f>A113</f>
        <v>0</v>
      </c>
      <c r="S113">
        <f>B113</f>
        <v>0</v>
      </c>
      <c r="T113">
        <f>C113</f>
        <v>0</v>
      </c>
      <c r="U113">
        <f>D113</f>
        <v>0</v>
      </c>
      <c r="V113">
        <f>IFERROR(VLOOKUP(E113,'lists'!$AQ:$AR,2,FALSE),"")</f>
        <v>0</v>
      </c>
      <c r="W113">
        <f>F113</f>
        <v>0</v>
      </c>
      <c r="X113">
        <f>G113</f>
        <v>0</v>
      </c>
      <c r="Y113">
        <f>H113</f>
        <v>0</v>
      </c>
      <c r="Z113">
        <f>I113</f>
        <v>0</v>
      </c>
      <c r="AA113">
        <f>J113</f>
        <v>0</v>
      </c>
      <c r="AB113">
        <f>K113</f>
        <v>0</v>
      </c>
      <c r="AC113">
        <f>IFERROR(VLOOKUP(L113,'lists'!$Y:$Z,2,FALSE),"")</f>
        <v>0</v>
      </c>
      <c r="AD113">
        <f>M113</f>
        <v>0</v>
      </c>
      <c r="AE113">
        <f>N113</f>
        <v>0</v>
      </c>
    </row>
    <row r="114" spans="18:31">
      <c r="R114">
        <f>A114</f>
        <v>0</v>
      </c>
      <c r="S114">
        <f>B114</f>
        <v>0</v>
      </c>
      <c r="T114">
        <f>C114</f>
        <v>0</v>
      </c>
      <c r="U114">
        <f>D114</f>
        <v>0</v>
      </c>
      <c r="V114">
        <f>IFERROR(VLOOKUP(E114,'lists'!$AQ:$AR,2,FALSE),"")</f>
        <v>0</v>
      </c>
      <c r="W114">
        <f>F114</f>
        <v>0</v>
      </c>
      <c r="X114">
        <f>G114</f>
        <v>0</v>
      </c>
      <c r="Y114">
        <f>H114</f>
        <v>0</v>
      </c>
      <c r="Z114">
        <f>I114</f>
        <v>0</v>
      </c>
      <c r="AA114">
        <f>J114</f>
        <v>0</v>
      </c>
      <c r="AB114">
        <f>K114</f>
        <v>0</v>
      </c>
      <c r="AC114">
        <f>IFERROR(VLOOKUP(L114,'lists'!$Y:$Z,2,FALSE),"")</f>
        <v>0</v>
      </c>
      <c r="AD114">
        <f>M114</f>
        <v>0</v>
      </c>
      <c r="AE114">
        <f>N114</f>
        <v>0</v>
      </c>
    </row>
    <row r="115" spans="18:31">
      <c r="R115">
        <f>A115</f>
        <v>0</v>
      </c>
      <c r="S115">
        <f>B115</f>
        <v>0</v>
      </c>
      <c r="T115">
        <f>C115</f>
        <v>0</v>
      </c>
      <c r="U115">
        <f>D115</f>
        <v>0</v>
      </c>
      <c r="V115">
        <f>IFERROR(VLOOKUP(E115,'lists'!$AQ:$AR,2,FALSE),"")</f>
        <v>0</v>
      </c>
      <c r="W115">
        <f>F115</f>
        <v>0</v>
      </c>
      <c r="X115">
        <f>G115</f>
        <v>0</v>
      </c>
      <c r="Y115">
        <f>H115</f>
        <v>0</v>
      </c>
      <c r="Z115">
        <f>I115</f>
        <v>0</v>
      </c>
      <c r="AA115">
        <f>J115</f>
        <v>0</v>
      </c>
      <c r="AB115">
        <f>K115</f>
        <v>0</v>
      </c>
      <c r="AC115">
        <f>IFERROR(VLOOKUP(L115,'lists'!$Y:$Z,2,FALSE),"")</f>
        <v>0</v>
      </c>
      <c r="AD115">
        <f>M115</f>
        <v>0</v>
      </c>
      <c r="AE115">
        <f>N115</f>
        <v>0</v>
      </c>
    </row>
    <row r="116" spans="18:31">
      <c r="R116">
        <f>A116</f>
        <v>0</v>
      </c>
      <c r="S116">
        <f>B116</f>
        <v>0</v>
      </c>
      <c r="T116">
        <f>C116</f>
        <v>0</v>
      </c>
      <c r="U116">
        <f>D116</f>
        <v>0</v>
      </c>
      <c r="V116">
        <f>IFERROR(VLOOKUP(E116,'lists'!$AQ:$AR,2,FALSE),"")</f>
        <v>0</v>
      </c>
      <c r="W116">
        <f>F116</f>
        <v>0</v>
      </c>
      <c r="X116">
        <f>G116</f>
        <v>0</v>
      </c>
      <c r="Y116">
        <f>H116</f>
        <v>0</v>
      </c>
      <c r="Z116">
        <f>I116</f>
        <v>0</v>
      </c>
      <c r="AA116">
        <f>J116</f>
        <v>0</v>
      </c>
      <c r="AB116">
        <f>K116</f>
        <v>0</v>
      </c>
      <c r="AC116">
        <f>IFERROR(VLOOKUP(L116,'lists'!$Y:$Z,2,FALSE),"")</f>
        <v>0</v>
      </c>
      <c r="AD116">
        <f>M116</f>
        <v>0</v>
      </c>
      <c r="AE116">
        <f>N116</f>
        <v>0</v>
      </c>
    </row>
    <row r="117" spans="18:31">
      <c r="R117">
        <f>A117</f>
        <v>0</v>
      </c>
      <c r="S117">
        <f>B117</f>
        <v>0</v>
      </c>
      <c r="T117">
        <f>C117</f>
        <v>0</v>
      </c>
      <c r="U117">
        <f>D117</f>
        <v>0</v>
      </c>
      <c r="V117">
        <f>IFERROR(VLOOKUP(E117,'lists'!$AQ:$AR,2,FALSE),"")</f>
        <v>0</v>
      </c>
      <c r="W117">
        <f>F117</f>
        <v>0</v>
      </c>
      <c r="X117">
        <f>G117</f>
        <v>0</v>
      </c>
      <c r="Y117">
        <f>H117</f>
        <v>0</v>
      </c>
      <c r="Z117">
        <f>I117</f>
        <v>0</v>
      </c>
      <c r="AA117">
        <f>J117</f>
        <v>0</v>
      </c>
      <c r="AB117">
        <f>K117</f>
        <v>0</v>
      </c>
      <c r="AC117">
        <f>IFERROR(VLOOKUP(L117,'lists'!$Y:$Z,2,FALSE),"")</f>
        <v>0</v>
      </c>
      <c r="AD117">
        <f>M117</f>
        <v>0</v>
      </c>
      <c r="AE117">
        <f>N117</f>
        <v>0</v>
      </c>
    </row>
    <row r="118" spans="18:31">
      <c r="R118">
        <f>A118</f>
        <v>0</v>
      </c>
      <c r="S118">
        <f>B118</f>
        <v>0</v>
      </c>
      <c r="T118">
        <f>C118</f>
        <v>0</v>
      </c>
      <c r="U118">
        <f>D118</f>
        <v>0</v>
      </c>
      <c r="V118">
        <f>IFERROR(VLOOKUP(E118,'lists'!$AQ:$AR,2,FALSE),"")</f>
        <v>0</v>
      </c>
      <c r="W118">
        <f>F118</f>
        <v>0</v>
      </c>
      <c r="X118">
        <f>G118</f>
        <v>0</v>
      </c>
      <c r="Y118">
        <f>H118</f>
        <v>0</v>
      </c>
      <c r="Z118">
        <f>I118</f>
        <v>0</v>
      </c>
      <c r="AA118">
        <f>J118</f>
        <v>0</v>
      </c>
      <c r="AB118">
        <f>K118</f>
        <v>0</v>
      </c>
      <c r="AC118">
        <f>IFERROR(VLOOKUP(L118,'lists'!$Y:$Z,2,FALSE),"")</f>
        <v>0</v>
      </c>
      <c r="AD118">
        <f>M118</f>
        <v>0</v>
      </c>
      <c r="AE118">
        <f>N118</f>
        <v>0</v>
      </c>
    </row>
    <row r="119" spans="18:31">
      <c r="R119">
        <f>A119</f>
        <v>0</v>
      </c>
      <c r="S119">
        <f>B119</f>
        <v>0</v>
      </c>
      <c r="T119">
        <f>C119</f>
        <v>0</v>
      </c>
      <c r="U119">
        <f>D119</f>
        <v>0</v>
      </c>
      <c r="V119">
        <f>IFERROR(VLOOKUP(E119,'lists'!$AQ:$AR,2,FALSE),"")</f>
        <v>0</v>
      </c>
      <c r="W119">
        <f>F119</f>
        <v>0</v>
      </c>
      <c r="X119">
        <f>G119</f>
        <v>0</v>
      </c>
      <c r="Y119">
        <f>H119</f>
        <v>0</v>
      </c>
      <c r="Z119">
        <f>I119</f>
        <v>0</v>
      </c>
      <c r="AA119">
        <f>J119</f>
        <v>0</v>
      </c>
      <c r="AB119">
        <f>K119</f>
        <v>0</v>
      </c>
      <c r="AC119">
        <f>IFERROR(VLOOKUP(L119,'lists'!$Y:$Z,2,FALSE),"")</f>
        <v>0</v>
      </c>
      <c r="AD119">
        <f>M119</f>
        <v>0</v>
      </c>
      <c r="AE119">
        <f>N119</f>
        <v>0</v>
      </c>
    </row>
    <row r="120" spans="18:31">
      <c r="R120">
        <f>A120</f>
        <v>0</v>
      </c>
      <c r="S120">
        <f>B120</f>
        <v>0</v>
      </c>
      <c r="T120">
        <f>C120</f>
        <v>0</v>
      </c>
      <c r="U120">
        <f>D120</f>
        <v>0</v>
      </c>
      <c r="V120">
        <f>IFERROR(VLOOKUP(E120,'lists'!$AQ:$AR,2,FALSE),"")</f>
        <v>0</v>
      </c>
      <c r="W120">
        <f>F120</f>
        <v>0</v>
      </c>
      <c r="X120">
        <f>G120</f>
        <v>0</v>
      </c>
      <c r="Y120">
        <f>H120</f>
        <v>0</v>
      </c>
      <c r="Z120">
        <f>I120</f>
        <v>0</v>
      </c>
      <c r="AA120">
        <f>J120</f>
        <v>0</v>
      </c>
      <c r="AB120">
        <f>K120</f>
        <v>0</v>
      </c>
      <c r="AC120">
        <f>IFERROR(VLOOKUP(L120,'lists'!$Y:$Z,2,FALSE),"")</f>
        <v>0</v>
      </c>
      <c r="AD120">
        <f>M120</f>
        <v>0</v>
      </c>
      <c r="AE120">
        <f>N120</f>
        <v>0</v>
      </c>
    </row>
    <row r="121" spans="18:31">
      <c r="R121">
        <f>A121</f>
        <v>0</v>
      </c>
      <c r="S121">
        <f>B121</f>
        <v>0</v>
      </c>
      <c r="T121">
        <f>C121</f>
        <v>0</v>
      </c>
      <c r="U121">
        <f>D121</f>
        <v>0</v>
      </c>
      <c r="V121">
        <f>IFERROR(VLOOKUP(E121,'lists'!$AQ:$AR,2,FALSE),"")</f>
        <v>0</v>
      </c>
      <c r="W121">
        <f>F121</f>
        <v>0</v>
      </c>
      <c r="X121">
        <f>G121</f>
        <v>0</v>
      </c>
      <c r="Y121">
        <f>H121</f>
        <v>0</v>
      </c>
      <c r="Z121">
        <f>I121</f>
        <v>0</v>
      </c>
      <c r="AA121">
        <f>J121</f>
        <v>0</v>
      </c>
      <c r="AB121">
        <f>K121</f>
        <v>0</v>
      </c>
      <c r="AC121">
        <f>IFERROR(VLOOKUP(L121,'lists'!$Y:$Z,2,FALSE),"")</f>
        <v>0</v>
      </c>
      <c r="AD121">
        <f>M121</f>
        <v>0</v>
      </c>
      <c r="AE121">
        <f>N121</f>
        <v>0</v>
      </c>
    </row>
    <row r="122" spans="18:31">
      <c r="R122">
        <f>A122</f>
        <v>0</v>
      </c>
      <c r="S122">
        <f>B122</f>
        <v>0</v>
      </c>
      <c r="T122">
        <f>C122</f>
        <v>0</v>
      </c>
      <c r="U122">
        <f>D122</f>
        <v>0</v>
      </c>
      <c r="V122">
        <f>IFERROR(VLOOKUP(E122,'lists'!$AQ:$AR,2,FALSE),"")</f>
        <v>0</v>
      </c>
      <c r="W122">
        <f>F122</f>
        <v>0</v>
      </c>
      <c r="X122">
        <f>G122</f>
        <v>0</v>
      </c>
      <c r="Y122">
        <f>H122</f>
        <v>0</v>
      </c>
      <c r="Z122">
        <f>I122</f>
        <v>0</v>
      </c>
      <c r="AA122">
        <f>J122</f>
        <v>0</v>
      </c>
      <c r="AB122">
        <f>K122</f>
        <v>0</v>
      </c>
      <c r="AC122">
        <f>IFERROR(VLOOKUP(L122,'lists'!$Y:$Z,2,FALSE),"")</f>
        <v>0</v>
      </c>
      <c r="AD122">
        <f>M122</f>
        <v>0</v>
      </c>
      <c r="AE122">
        <f>N122</f>
        <v>0</v>
      </c>
    </row>
    <row r="123" spans="18:31">
      <c r="R123">
        <f>A123</f>
        <v>0</v>
      </c>
      <c r="S123">
        <f>B123</f>
        <v>0</v>
      </c>
      <c r="T123">
        <f>C123</f>
        <v>0</v>
      </c>
      <c r="U123">
        <f>D123</f>
        <v>0</v>
      </c>
      <c r="V123">
        <f>IFERROR(VLOOKUP(E123,'lists'!$AQ:$AR,2,FALSE),"")</f>
        <v>0</v>
      </c>
      <c r="W123">
        <f>F123</f>
        <v>0</v>
      </c>
      <c r="X123">
        <f>G123</f>
        <v>0</v>
      </c>
      <c r="Y123">
        <f>H123</f>
        <v>0</v>
      </c>
      <c r="Z123">
        <f>I123</f>
        <v>0</v>
      </c>
      <c r="AA123">
        <f>J123</f>
        <v>0</v>
      </c>
      <c r="AB123">
        <f>K123</f>
        <v>0</v>
      </c>
      <c r="AC123">
        <f>IFERROR(VLOOKUP(L123,'lists'!$Y:$Z,2,FALSE),"")</f>
        <v>0</v>
      </c>
      <c r="AD123">
        <f>M123</f>
        <v>0</v>
      </c>
      <c r="AE123">
        <f>N123</f>
        <v>0</v>
      </c>
    </row>
    <row r="124" spans="18:31">
      <c r="R124">
        <f>A124</f>
        <v>0</v>
      </c>
      <c r="S124">
        <f>B124</f>
        <v>0</v>
      </c>
      <c r="T124">
        <f>C124</f>
        <v>0</v>
      </c>
      <c r="U124">
        <f>D124</f>
        <v>0</v>
      </c>
      <c r="V124">
        <f>IFERROR(VLOOKUP(E124,'lists'!$AQ:$AR,2,FALSE),"")</f>
        <v>0</v>
      </c>
      <c r="W124">
        <f>F124</f>
        <v>0</v>
      </c>
      <c r="X124">
        <f>G124</f>
        <v>0</v>
      </c>
      <c r="Y124">
        <f>H124</f>
        <v>0</v>
      </c>
      <c r="Z124">
        <f>I124</f>
        <v>0</v>
      </c>
      <c r="AA124">
        <f>J124</f>
        <v>0</v>
      </c>
      <c r="AB124">
        <f>K124</f>
        <v>0</v>
      </c>
      <c r="AC124">
        <f>IFERROR(VLOOKUP(L124,'lists'!$Y:$Z,2,FALSE),"")</f>
        <v>0</v>
      </c>
      <c r="AD124">
        <f>M124</f>
        <v>0</v>
      </c>
      <c r="AE124">
        <f>N124</f>
        <v>0</v>
      </c>
    </row>
    <row r="125" spans="18:31">
      <c r="R125">
        <f>A125</f>
        <v>0</v>
      </c>
      <c r="S125">
        <f>B125</f>
        <v>0</v>
      </c>
      <c r="T125">
        <f>C125</f>
        <v>0</v>
      </c>
      <c r="U125">
        <f>D125</f>
        <v>0</v>
      </c>
      <c r="V125">
        <f>IFERROR(VLOOKUP(E125,'lists'!$AQ:$AR,2,FALSE),"")</f>
        <v>0</v>
      </c>
      <c r="W125">
        <f>F125</f>
        <v>0</v>
      </c>
      <c r="X125">
        <f>G125</f>
        <v>0</v>
      </c>
      <c r="Y125">
        <f>H125</f>
        <v>0</v>
      </c>
      <c r="Z125">
        <f>I125</f>
        <v>0</v>
      </c>
      <c r="AA125">
        <f>J125</f>
        <v>0</v>
      </c>
      <c r="AB125">
        <f>K125</f>
        <v>0</v>
      </c>
      <c r="AC125">
        <f>IFERROR(VLOOKUP(L125,'lists'!$Y:$Z,2,FALSE),"")</f>
        <v>0</v>
      </c>
      <c r="AD125">
        <f>M125</f>
        <v>0</v>
      </c>
      <c r="AE125">
        <f>N125</f>
        <v>0</v>
      </c>
    </row>
    <row r="126" spans="18:31">
      <c r="R126">
        <f>A126</f>
        <v>0</v>
      </c>
      <c r="S126">
        <f>B126</f>
        <v>0</v>
      </c>
      <c r="T126">
        <f>C126</f>
        <v>0</v>
      </c>
      <c r="U126">
        <f>D126</f>
        <v>0</v>
      </c>
      <c r="V126">
        <f>IFERROR(VLOOKUP(E126,'lists'!$AQ:$AR,2,FALSE),"")</f>
        <v>0</v>
      </c>
      <c r="W126">
        <f>F126</f>
        <v>0</v>
      </c>
      <c r="X126">
        <f>G126</f>
        <v>0</v>
      </c>
      <c r="Y126">
        <f>H126</f>
        <v>0</v>
      </c>
      <c r="Z126">
        <f>I126</f>
        <v>0</v>
      </c>
      <c r="AA126">
        <f>J126</f>
        <v>0</v>
      </c>
      <c r="AB126">
        <f>K126</f>
        <v>0</v>
      </c>
      <c r="AC126">
        <f>IFERROR(VLOOKUP(L126,'lists'!$Y:$Z,2,FALSE),"")</f>
        <v>0</v>
      </c>
      <c r="AD126">
        <f>M126</f>
        <v>0</v>
      </c>
      <c r="AE126">
        <f>N126</f>
        <v>0</v>
      </c>
    </row>
    <row r="127" spans="18:31">
      <c r="R127">
        <f>A127</f>
        <v>0</v>
      </c>
      <c r="S127">
        <f>B127</f>
        <v>0</v>
      </c>
      <c r="T127">
        <f>C127</f>
        <v>0</v>
      </c>
      <c r="U127">
        <f>D127</f>
        <v>0</v>
      </c>
      <c r="V127">
        <f>IFERROR(VLOOKUP(E127,'lists'!$AQ:$AR,2,FALSE),"")</f>
        <v>0</v>
      </c>
      <c r="W127">
        <f>F127</f>
        <v>0</v>
      </c>
      <c r="X127">
        <f>G127</f>
        <v>0</v>
      </c>
      <c r="Y127">
        <f>H127</f>
        <v>0</v>
      </c>
      <c r="Z127">
        <f>I127</f>
        <v>0</v>
      </c>
      <c r="AA127">
        <f>J127</f>
        <v>0</v>
      </c>
      <c r="AB127">
        <f>K127</f>
        <v>0</v>
      </c>
      <c r="AC127">
        <f>IFERROR(VLOOKUP(L127,'lists'!$Y:$Z,2,FALSE),"")</f>
        <v>0</v>
      </c>
      <c r="AD127">
        <f>M127</f>
        <v>0</v>
      </c>
      <c r="AE127">
        <f>N127</f>
        <v>0</v>
      </c>
    </row>
    <row r="128" spans="18:31">
      <c r="R128">
        <f>A128</f>
        <v>0</v>
      </c>
      <c r="S128">
        <f>B128</f>
        <v>0</v>
      </c>
      <c r="T128">
        <f>C128</f>
        <v>0</v>
      </c>
      <c r="U128">
        <f>D128</f>
        <v>0</v>
      </c>
      <c r="V128">
        <f>IFERROR(VLOOKUP(E128,'lists'!$AQ:$AR,2,FALSE),"")</f>
        <v>0</v>
      </c>
      <c r="W128">
        <f>F128</f>
        <v>0</v>
      </c>
      <c r="X128">
        <f>G128</f>
        <v>0</v>
      </c>
      <c r="Y128">
        <f>H128</f>
        <v>0</v>
      </c>
      <c r="Z128">
        <f>I128</f>
        <v>0</v>
      </c>
      <c r="AA128">
        <f>J128</f>
        <v>0</v>
      </c>
      <c r="AB128">
        <f>K128</f>
        <v>0</v>
      </c>
      <c r="AC128">
        <f>IFERROR(VLOOKUP(L128,'lists'!$Y:$Z,2,FALSE),"")</f>
        <v>0</v>
      </c>
      <c r="AD128">
        <f>M128</f>
        <v>0</v>
      </c>
      <c r="AE128">
        <f>N128</f>
        <v>0</v>
      </c>
    </row>
    <row r="129" spans="18:31">
      <c r="R129">
        <f>A129</f>
        <v>0</v>
      </c>
      <c r="S129">
        <f>B129</f>
        <v>0</v>
      </c>
      <c r="T129">
        <f>C129</f>
        <v>0</v>
      </c>
      <c r="U129">
        <f>D129</f>
        <v>0</v>
      </c>
      <c r="V129">
        <f>IFERROR(VLOOKUP(E129,'lists'!$AQ:$AR,2,FALSE),"")</f>
        <v>0</v>
      </c>
      <c r="W129">
        <f>F129</f>
        <v>0</v>
      </c>
      <c r="X129">
        <f>G129</f>
        <v>0</v>
      </c>
      <c r="Y129">
        <f>H129</f>
        <v>0</v>
      </c>
      <c r="Z129">
        <f>I129</f>
        <v>0</v>
      </c>
      <c r="AA129">
        <f>J129</f>
        <v>0</v>
      </c>
      <c r="AB129">
        <f>K129</f>
        <v>0</v>
      </c>
      <c r="AC129">
        <f>IFERROR(VLOOKUP(L129,'lists'!$Y:$Z,2,FALSE),"")</f>
        <v>0</v>
      </c>
      <c r="AD129">
        <f>M129</f>
        <v>0</v>
      </c>
      <c r="AE129">
        <f>N129</f>
        <v>0</v>
      </c>
    </row>
    <row r="130" spans="18:31">
      <c r="R130">
        <f>A130</f>
        <v>0</v>
      </c>
      <c r="S130">
        <f>B130</f>
        <v>0</v>
      </c>
      <c r="T130">
        <f>C130</f>
        <v>0</v>
      </c>
      <c r="U130">
        <f>D130</f>
        <v>0</v>
      </c>
      <c r="V130">
        <f>IFERROR(VLOOKUP(E130,'lists'!$AQ:$AR,2,FALSE),"")</f>
        <v>0</v>
      </c>
      <c r="W130">
        <f>F130</f>
        <v>0</v>
      </c>
      <c r="X130">
        <f>G130</f>
        <v>0</v>
      </c>
      <c r="Y130">
        <f>H130</f>
        <v>0</v>
      </c>
      <c r="Z130">
        <f>I130</f>
        <v>0</v>
      </c>
      <c r="AA130">
        <f>J130</f>
        <v>0</v>
      </c>
      <c r="AB130">
        <f>K130</f>
        <v>0</v>
      </c>
      <c r="AC130">
        <f>IFERROR(VLOOKUP(L130,'lists'!$Y:$Z,2,FALSE),"")</f>
        <v>0</v>
      </c>
      <c r="AD130">
        <f>M130</f>
        <v>0</v>
      </c>
      <c r="AE130">
        <f>N130</f>
        <v>0</v>
      </c>
    </row>
    <row r="131" spans="18:31">
      <c r="R131">
        <f>A131</f>
        <v>0</v>
      </c>
      <c r="S131">
        <f>B131</f>
        <v>0</v>
      </c>
      <c r="T131">
        <f>C131</f>
        <v>0</v>
      </c>
      <c r="U131">
        <f>D131</f>
        <v>0</v>
      </c>
      <c r="V131">
        <f>IFERROR(VLOOKUP(E131,'lists'!$AQ:$AR,2,FALSE),"")</f>
        <v>0</v>
      </c>
      <c r="W131">
        <f>F131</f>
        <v>0</v>
      </c>
      <c r="X131">
        <f>G131</f>
        <v>0</v>
      </c>
      <c r="Y131">
        <f>H131</f>
        <v>0</v>
      </c>
      <c r="Z131">
        <f>I131</f>
        <v>0</v>
      </c>
      <c r="AA131">
        <f>J131</f>
        <v>0</v>
      </c>
      <c r="AB131">
        <f>K131</f>
        <v>0</v>
      </c>
      <c r="AC131">
        <f>IFERROR(VLOOKUP(L131,'lists'!$Y:$Z,2,FALSE),"")</f>
        <v>0</v>
      </c>
      <c r="AD131">
        <f>M131</f>
        <v>0</v>
      </c>
      <c r="AE131">
        <f>N131</f>
        <v>0</v>
      </c>
    </row>
    <row r="132" spans="18:31">
      <c r="R132">
        <f>A132</f>
        <v>0</v>
      </c>
      <c r="S132">
        <f>B132</f>
        <v>0</v>
      </c>
      <c r="T132">
        <f>C132</f>
        <v>0</v>
      </c>
      <c r="U132">
        <f>D132</f>
        <v>0</v>
      </c>
      <c r="V132">
        <f>IFERROR(VLOOKUP(E132,'lists'!$AQ:$AR,2,FALSE),"")</f>
        <v>0</v>
      </c>
      <c r="W132">
        <f>F132</f>
        <v>0</v>
      </c>
      <c r="X132">
        <f>G132</f>
        <v>0</v>
      </c>
      <c r="Y132">
        <f>H132</f>
        <v>0</v>
      </c>
      <c r="Z132">
        <f>I132</f>
        <v>0</v>
      </c>
      <c r="AA132">
        <f>J132</f>
        <v>0</v>
      </c>
      <c r="AB132">
        <f>K132</f>
        <v>0</v>
      </c>
      <c r="AC132">
        <f>IFERROR(VLOOKUP(L132,'lists'!$Y:$Z,2,FALSE),"")</f>
        <v>0</v>
      </c>
      <c r="AD132">
        <f>M132</f>
        <v>0</v>
      </c>
      <c r="AE132">
        <f>N132</f>
        <v>0</v>
      </c>
    </row>
    <row r="133" spans="18:31">
      <c r="R133">
        <f>A133</f>
        <v>0</v>
      </c>
      <c r="S133">
        <f>B133</f>
        <v>0</v>
      </c>
      <c r="T133">
        <f>C133</f>
        <v>0</v>
      </c>
      <c r="U133">
        <f>D133</f>
        <v>0</v>
      </c>
      <c r="V133">
        <f>IFERROR(VLOOKUP(E133,'lists'!$AQ:$AR,2,FALSE),"")</f>
        <v>0</v>
      </c>
      <c r="W133">
        <f>F133</f>
        <v>0</v>
      </c>
      <c r="X133">
        <f>G133</f>
        <v>0</v>
      </c>
      <c r="Y133">
        <f>H133</f>
        <v>0</v>
      </c>
      <c r="Z133">
        <f>I133</f>
        <v>0</v>
      </c>
      <c r="AA133">
        <f>J133</f>
        <v>0</v>
      </c>
      <c r="AB133">
        <f>K133</f>
        <v>0</v>
      </c>
      <c r="AC133">
        <f>IFERROR(VLOOKUP(L133,'lists'!$Y:$Z,2,FALSE),"")</f>
        <v>0</v>
      </c>
      <c r="AD133">
        <f>M133</f>
        <v>0</v>
      </c>
      <c r="AE133">
        <f>N133</f>
        <v>0</v>
      </c>
    </row>
    <row r="134" spans="18:31">
      <c r="R134">
        <f>A134</f>
        <v>0</v>
      </c>
      <c r="S134">
        <f>B134</f>
        <v>0</v>
      </c>
      <c r="T134">
        <f>C134</f>
        <v>0</v>
      </c>
      <c r="U134">
        <f>D134</f>
        <v>0</v>
      </c>
      <c r="V134">
        <f>IFERROR(VLOOKUP(E134,'lists'!$AQ:$AR,2,FALSE),"")</f>
        <v>0</v>
      </c>
      <c r="W134">
        <f>F134</f>
        <v>0</v>
      </c>
      <c r="X134">
        <f>G134</f>
        <v>0</v>
      </c>
      <c r="Y134">
        <f>H134</f>
        <v>0</v>
      </c>
      <c r="Z134">
        <f>I134</f>
        <v>0</v>
      </c>
      <c r="AA134">
        <f>J134</f>
        <v>0</v>
      </c>
      <c r="AB134">
        <f>K134</f>
        <v>0</v>
      </c>
      <c r="AC134">
        <f>IFERROR(VLOOKUP(L134,'lists'!$Y:$Z,2,FALSE),"")</f>
        <v>0</v>
      </c>
      <c r="AD134">
        <f>M134</f>
        <v>0</v>
      </c>
      <c r="AE134">
        <f>N134</f>
        <v>0</v>
      </c>
    </row>
    <row r="135" spans="18:31">
      <c r="R135">
        <f>A135</f>
        <v>0</v>
      </c>
      <c r="S135">
        <f>B135</f>
        <v>0</v>
      </c>
      <c r="T135">
        <f>C135</f>
        <v>0</v>
      </c>
      <c r="U135">
        <f>D135</f>
        <v>0</v>
      </c>
      <c r="V135">
        <f>IFERROR(VLOOKUP(E135,'lists'!$AQ:$AR,2,FALSE),"")</f>
        <v>0</v>
      </c>
      <c r="W135">
        <f>F135</f>
        <v>0</v>
      </c>
      <c r="X135">
        <f>G135</f>
        <v>0</v>
      </c>
      <c r="Y135">
        <f>H135</f>
        <v>0</v>
      </c>
      <c r="Z135">
        <f>I135</f>
        <v>0</v>
      </c>
      <c r="AA135">
        <f>J135</f>
        <v>0</v>
      </c>
      <c r="AB135">
        <f>K135</f>
        <v>0</v>
      </c>
      <c r="AC135">
        <f>IFERROR(VLOOKUP(L135,'lists'!$Y:$Z,2,FALSE),"")</f>
        <v>0</v>
      </c>
      <c r="AD135">
        <f>M135</f>
        <v>0</v>
      </c>
      <c r="AE135">
        <f>N135</f>
        <v>0</v>
      </c>
    </row>
    <row r="136" spans="18:31">
      <c r="R136">
        <f>A136</f>
        <v>0</v>
      </c>
      <c r="S136">
        <f>B136</f>
        <v>0</v>
      </c>
      <c r="T136">
        <f>C136</f>
        <v>0</v>
      </c>
      <c r="U136">
        <f>D136</f>
        <v>0</v>
      </c>
      <c r="V136">
        <f>IFERROR(VLOOKUP(E136,'lists'!$AQ:$AR,2,FALSE),"")</f>
        <v>0</v>
      </c>
      <c r="W136">
        <f>F136</f>
        <v>0</v>
      </c>
      <c r="X136">
        <f>G136</f>
        <v>0</v>
      </c>
      <c r="Y136">
        <f>H136</f>
        <v>0</v>
      </c>
      <c r="Z136">
        <f>I136</f>
        <v>0</v>
      </c>
      <c r="AA136">
        <f>J136</f>
        <v>0</v>
      </c>
      <c r="AB136">
        <f>K136</f>
        <v>0</v>
      </c>
      <c r="AC136">
        <f>IFERROR(VLOOKUP(L136,'lists'!$Y:$Z,2,FALSE),"")</f>
        <v>0</v>
      </c>
      <c r="AD136">
        <f>M136</f>
        <v>0</v>
      </c>
      <c r="AE136">
        <f>N136</f>
        <v>0</v>
      </c>
    </row>
    <row r="137" spans="18:31">
      <c r="R137">
        <f>A137</f>
        <v>0</v>
      </c>
      <c r="S137">
        <f>B137</f>
        <v>0</v>
      </c>
      <c r="T137">
        <f>C137</f>
        <v>0</v>
      </c>
      <c r="U137">
        <f>D137</f>
        <v>0</v>
      </c>
      <c r="V137">
        <f>IFERROR(VLOOKUP(E137,'lists'!$AQ:$AR,2,FALSE),"")</f>
        <v>0</v>
      </c>
      <c r="W137">
        <f>F137</f>
        <v>0</v>
      </c>
      <c r="X137">
        <f>G137</f>
        <v>0</v>
      </c>
      <c r="Y137">
        <f>H137</f>
        <v>0</v>
      </c>
      <c r="Z137">
        <f>I137</f>
        <v>0</v>
      </c>
      <c r="AA137">
        <f>J137</f>
        <v>0</v>
      </c>
      <c r="AB137">
        <f>K137</f>
        <v>0</v>
      </c>
      <c r="AC137">
        <f>IFERROR(VLOOKUP(L137,'lists'!$Y:$Z,2,FALSE),"")</f>
        <v>0</v>
      </c>
      <c r="AD137">
        <f>M137</f>
        <v>0</v>
      </c>
      <c r="AE137">
        <f>N137</f>
        <v>0</v>
      </c>
    </row>
    <row r="138" spans="18:31">
      <c r="R138">
        <f>A138</f>
        <v>0</v>
      </c>
      <c r="S138">
        <f>B138</f>
        <v>0</v>
      </c>
      <c r="T138">
        <f>C138</f>
        <v>0</v>
      </c>
      <c r="U138">
        <f>D138</f>
        <v>0</v>
      </c>
      <c r="V138">
        <f>IFERROR(VLOOKUP(E138,'lists'!$AQ:$AR,2,FALSE),"")</f>
        <v>0</v>
      </c>
      <c r="W138">
        <f>F138</f>
        <v>0</v>
      </c>
      <c r="X138">
        <f>G138</f>
        <v>0</v>
      </c>
      <c r="Y138">
        <f>H138</f>
        <v>0</v>
      </c>
      <c r="Z138">
        <f>I138</f>
        <v>0</v>
      </c>
      <c r="AA138">
        <f>J138</f>
        <v>0</v>
      </c>
      <c r="AB138">
        <f>K138</f>
        <v>0</v>
      </c>
      <c r="AC138">
        <f>IFERROR(VLOOKUP(L138,'lists'!$Y:$Z,2,FALSE),"")</f>
        <v>0</v>
      </c>
      <c r="AD138">
        <f>M138</f>
        <v>0</v>
      </c>
      <c r="AE138">
        <f>N138</f>
        <v>0</v>
      </c>
    </row>
    <row r="139" spans="18:31">
      <c r="R139">
        <f>A139</f>
        <v>0</v>
      </c>
      <c r="S139">
        <f>B139</f>
        <v>0</v>
      </c>
      <c r="T139">
        <f>C139</f>
        <v>0</v>
      </c>
      <c r="U139">
        <f>D139</f>
        <v>0</v>
      </c>
      <c r="V139">
        <f>IFERROR(VLOOKUP(E139,'lists'!$AQ:$AR,2,FALSE),"")</f>
        <v>0</v>
      </c>
      <c r="W139">
        <f>F139</f>
        <v>0</v>
      </c>
      <c r="X139">
        <f>G139</f>
        <v>0</v>
      </c>
      <c r="Y139">
        <f>H139</f>
        <v>0</v>
      </c>
      <c r="Z139">
        <f>I139</f>
        <v>0</v>
      </c>
      <c r="AA139">
        <f>J139</f>
        <v>0</v>
      </c>
      <c r="AB139">
        <f>K139</f>
        <v>0</v>
      </c>
      <c r="AC139">
        <f>IFERROR(VLOOKUP(L139,'lists'!$Y:$Z,2,FALSE),"")</f>
        <v>0</v>
      </c>
      <c r="AD139">
        <f>M139</f>
        <v>0</v>
      </c>
      <c r="AE139">
        <f>N139</f>
        <v>0</v>
      </c>
    </row>
    <row r="140" spans="18:31">
      <c r="R140">
        <f>A140</f>
        <v>0</v>
      </c>
      <c r="S140">
        <f>B140</f>
        <v>0</v>
      </c>
      <c r="T140">
        <f>C140</f>
        <v>0</v>
      </c>
      <c r="U140">
        <f>D140</f>
        <v>0</v>
      </c>
      <c r="V140">
        <f>IFERROR(VLOOKUP(E140,'lists'!$AQ:$AR,2,FALSE),"")</f>
        <v>0</v>
      </c>
      <c r="W140">
        <f>F140</f>
        <v>0</v>
      </c>
      <c r="X140">
        <f>G140</f>
        <v>0</v>
      </c>
      <c r="Y140">
        <f>H140</f>
        <v>0</v>
      </c>
      <c r="Z140">
        <f>I140</f>
        <v>0</v>
      </c>
      <c r="AA140">
        <f>J140</f>
        <v>0</v>
      </c>
      <c r="AB140">
        <f>K140</f>
        <v>0</v>
      </c>
      <c r="AC140">
        <f>IFERROR(VLOOKUP(L140,'lists'!$Y:$Z,2,FALSE),"")</f>
        <v>0</v>
      </c>
      <c r="AD140">
        <f>M140</f>
        <v>0</v>
      </c>
      <c r="AE140">
        <f>N140</f>
        <v>0</v>
      </c>
    </row>
    <row r="141" spans="18:31">
      <c r="R141">
        <f>A141</f>
        <v>0</v>
      </c>
      <c r="S141">
        <f>B141</f>
        <v>0</v>
      </c>
      <c r="T141">
        <f>C141</f>
        <v>0</v>
      </c>
      <c r="U141">
        <f>D141</f>
        <v>0</v>
      </c>
      <c r="V141">
        <f>IFERROR(VLOOKUP(E141,'lists'!$AQ:$AR,2,FALSE),"")</f>
        <v>0</v>
      </c>
      <c r="W141">
        <f>F141</f>
        <v>0</v>
      </c>
      <c r="X141">
        <f>G141</f>
        <v>0</v>
      </c>
      <c r="Y141">
        <f>H141</f>
        <v>0</v>
      </c>
      <c r="Z141">
        <f>I141</f>
        <v>0</v>
      </c>
      <c r="AA141">
        <f>J141</f>
        <v>0</v>
      </c>
      <c r="AB141">
        <f>K141</f>
        <v>0</v>
      </c>
      <c r="AC141">
        <f>IFERROR(VLOOKUP(L141,'lists'!$Y:$Z,2,FALSE),"")</f>
        <v>0</v>
      </c>
      <c r="AD141">
        <f>M141</f>
        <v>0</v>
      </c>
      <c r="AE141">
        <f>N141</f>
        <v>0</v>
      </c>
    </row>
    <row r="142" spans="18:31">
      <c r="R142">
        <f>A142</f>
        <v>0</v>
      </c>
      <c r="S142">
        <f>B142</f>
        <v>0</v>
      </c>
      <c r="T142">
        <f>C142</f>
        <v>0</v>
      </c>
      <c r="U142">
        <f>D142</f>
        <v>0</v>
      </c>
      <c r="V142">
        <f>IFERROR(VLOOKUP(E142,'lists'!$AQ:$AR,2,FALSE),"")</f>
        <v>0</v>
      </c>
      <c r="W142">
        <f>F142</f>
        <v>0</v>
      </c>
      <c r="X142">
        <f>G142</f>
        <v>0</v>
      </c>
      <c r="Y142">
        <f>H142</f>
        <v>0</v>
      </c>
      <c r="Z142">
        <f>I142</f>
        <v>0</v>
      </c>
      <c r="AA142">
        <f>J142</f>
        <v>0</v>
      </c>
      <c r="AB142">
        <f>K142</f>
        <v>0</v>
      </c>
      <c r="AC142">
        <f>IFERROR(VLOOKUP(L142,'lists'!$Y:$Z,2,FALSE),"")</f>
        <v>0</v>
      </c>
      <c r="AD142">
        <f>M142</f>
        <v>0</v>
      </c>
      <c r="AE142">
        <f>N142</f>
        <v>0</v>
      </c>
    </row>
    <row r="143" spans="18:31">
      <c r="R143">
        <f>A143</f>
        <v>0</v>
      </c>
      <c r="S143">
        <f>B143</f>
        <v>0</v>
      </c>
      <c r="T143">
        <f>C143</f>
        <v>0</v>
      </c>
      <c r="U143">
        <f>D143</f>
        <v>0</v>
      </c>
      <c r="V143">
        <f>IFERROR(VLOOKUP(E143,'lists'!$AQ:$AR,2,FALSE),"")</f>
        <v>0</v>
      </c>
      <c r="W143">
        <f>F143</f>
        <v>0</v>
      </c>
      <c r="X143">
        <f>G143</f>
        <v>0</v>
      </c>
      <c r="Y143">
        <f>H143</f>
        <v>0</v>
      </c>
      <c r="Z143">
        <f>I143</f>
        <v>0</v>
      </c>
      <c r="AA143">
        <f>J143</f>
        <v>0</v>
      </c>
      <c r="AB143">
        <f>K143</f>
        <v>0</v>
      </c>
      <c r="AC143">
        <f>IFERROR(VLOOKUP(L143,'lists'!$Y:$Z,2,FALSE),"")</f>
        <v>0</v>
      </c>
      <c r="AD143">
        <f>M143</f>
        <v>0</v>
      </c>
      <c r="AE143">
        <f>N143</f>
        <v>0</v>
      </c>
    </row>
    <row r="144" spans="18:31">
      <c r="R144">
        <f>A144</f>
        <v>0</v>
      </c>
      <c r="S144">
        <f>B144</f>
        <v>0</v>
      </c>
      <c r="T144">
        <f>C144</f>
        <v>0</v>
      </c>
      <c r="U144">
        <f>D144</f>
        <v>0</v>
      </c>
      <c r="V144">
        <f>IFERROR(VLOOKUP(E144,'lists'!$AQ:$AR,2,FALSE),"")</f>
        <v>0</v>
      </c>
      <c r="W144">
        <f>F144</f>
        <v>0</v>
      </c>
      <c r="X144">
        <f>G144</f>
        <v>0</v>
      </c>
      <c r="Y144">
        <f>H144</f>
        <v>0</v>
      </c>
      <c r="Z144">
        <f>I144</f>
        <v>0</v>
      </c>
      <c r="AA144">
        <f>J144</f>
        <v>0</v>
      </c>
      <c r="AB144">
        <f>K144</f>
        <v>0</v>
      </c>
      <c r="AC144">
        <f>IFERROR(VLOOKUP(L144,'lists'!$Y:$Z,2,FALSE),"")</f>
        <v>0</v>
      </c>
      <c r="AD144">
        <f>M144</f>
        <v>0</v>
      </c>
      <c r="AE144">
        <f>N144</f>
        <v>0</v>
      </c>
    </row>
    <row r="145" spans="18:31">
      <c r="R145">
        <f>A145</f>
        <v>0</v>
      </c>
      <c r="S145">
        <f>B145</f>
        <v>0</v>
      </c>
      <c r="T145">
        <f>C145</f>
        <v>0</v>
      </c>
      <c r="U145">
        <f>D145</f>
        <v>0</v>
      </c>
      <c r="V145">
        <f>IFERROR(VLOOKUP(E145,'lists'!$AQ:$AR,2,FALSE),"")</f>
        <v>0</v>
      </c>
      <c r="W145">
        <f>F145</f>
        <v>0</v>
      </c>
      <c r="X145">
        <f>G145</f>
        <v>0</v>
      </c>
      <c r="Y145">
        <f>H145</f>
        <v>0</v>
      </c>
      <c r="Z145">
        <f>I145</f>
        <v>0</v>
      </c>
      <c r="AA145">
        <f>J145</f>
        <v>0</v>
      </c>
      <c r="AB145">
        <f>K145</f>
        <v>0</v>
      </c>
      <c r="AC145">
        <f>IFERROR(VLOOKUP(L145,'lists'!$Y:$Z,2,FALSE),"")</f>
        <v>0</v>
      </c>
      <c r="AD145">
        <f>M145</f>
        <v>0</v>
      </c>
      <c r="AE145">
        <f>N145</f>
        <v>0</v>
      </c>
    </row>
    <row r="146" spans="18:31">
      <c r="R146">
        <f>A146</f>
        <v>0</v>
      </c>
      <c r="S146">
        <f>B146</f>
        <v>0</v>
      </c>
      <c r="T146">
        <f>C146</f>
        <v>0</v>
      </c>
      <c r="U146">
        <f>D146</f>
        <v>0</v>
      </c>
      <c r="V146">
        <f>IFERROR(VLOOKUP(E146,'lists'!$AQ:$AR,2,FALSE),"")</f>
        <v>0</v>
      </c>
      <c r="W146">
        <f>F146</f>
        <v>0</v>
      </c>
      <c r="X146">
        <f>G146</f>
        <v>0</v>
      </c>
      <c r="Y146">
        <f>H146</f>
        <v>0</v>
      </c>
      <c r="Z146">
        <f>I146</f>
        <v>0</v>
      </c>
      <c r="AA146">
        <f>J146</f>
        <v>0</v>
      </c>
      <c r="AB146">
        <f>K146</f>
        <v>0</v>
      </c>
      <c r="AC146">
        <f>IFERROR(VLOOKUP(L146,'lists'!$Y:$Z,2,FALSE),"")</f>
        <v>0</v>
      </c>
      <c r="AD146">
        <f>M146</f>
        <v>0</v>
      </c>
      <c r="AE146">
        <f>N146</f>
        <v>0</v>
      </c>
    </row>
    <row r="147" spans="18:31">
      <c r="R147">
        <f>A147</f>
        <v>0</v>
      </c>
      <c r="S147">
        <f>B147</f>
        <v>0</v>
      </c>
      <c r="T147">
        <f>C147</f>
        <v>0</v>
      </c>
      <c r="U147">
        <f>D147</f>
        <v>0</v>
      </c>
      <c r="V147">
        <f>IFERROR(VLOOKUP(E147,'lists'!$AQ:$AR,2,FALSE),"")</f>
        <v>0</v>
      </c>
      <c r="W147">
        <f>F147</f>
        <v>0</v>
      </c>
      <c r="X147">
        <f>G147</f>
        <v>0</v>
      </c>
      <c r="Y147">
        <f>H147</f>
        <v>0</v>
      </c>
      <c r="Z147">
        <f>I147</f>
        <v>0</v>
      </c>
      <c r="AA147">
        <f>J147</f>
        <v>0</v>
      </c>
      <c r="AB147">
        <f>K147</f>
        <v>0</v>
      </c>
      <c r="AC147">
        <f>IFERROR(VLOOKUP(L147,'lists'!$Y:$Z,2,FALSE),"")</f>
        <v>0</v>
      </c>
      <c r="AD147">
        <f>M147</f>
        <v>0</v>
      </c>
      <c r="AE147">
        <f>N147</f>
        <v>0</v>
      </c>
    </row>
    <row r="148" spans="18:31">
      <c r="R148">
        <f>A148</f>
        <v>0</v>
      </c>
      <c r="S148">
        <f>B148</f>
        <v>0</v>
      </c>
      <c r="T148">
        <f>C148</f>
        <v>0</v>
      </c>
      <c r="U148">
        <f>D148</f>
        <v>0</v>
      </c>
      <c r="V148">
        <f>IFERROR(VLOOKUP(E148,'lists'!$AQ:$AR,2,FALSE),"")</f>
        <v>0</v>
      </c>
      <c r="W148">
        <f>F148</f>
        <v>0</v>
      </c>
      <c r="X148">
        <f>G148</f>
        <v>0</v>
      </c>
      <c r="Y148">
        <f>H148</f>
        <v>0</v>
      </c>
      <c r="Z148">
        <f>I148</f>
        <v>0</v>
      </c>
      <c r="AA148">
        <f>J148</f>
        <v>0</v>
      </c>
      <c r="AB148">
        <f>K148</f>
        <v>0</v>
      </c>
      <c r="AC148">
        <f>IFERROR(VLOOKUP(L148,'lists'!$Y:$Z,2,FALSE),"")</f>
        <v>0</v>
      </c>
      <c r="AD148">
        <f>M148</f>
        <v>0</v>
      </c>
      <c r="AE148">
        <f>N148</f>
        <v>0</v>
      </c>
    </row>
    <row r="149" spans="18:31">
      <c r="R149">
        <f>A149</f>
        <v>0</v>
      </c>
      <c r="S149">
        <f>B149</f>
        <v>0</v>
      </c>
      <c r="T149">
        <f>C149</f>
        <v>0</v>
      </c>
      <c r="U149">
        <f>D149</f>
        <v>0</v>
      </c>
      <c r="V149">
        <f>IFERROR(VLOOKUP(E149,'lists'!$AQ:$AR,2,FALSE),"")</f>
        <v>0</v>
      </c>
      <c r="W149">
        <f>F149</f>
        <v>0</v>
      </c>
      <c r="X149">
        <f>G149</f>
        <v>0</v>
      </c>
      <c r="Y149">
        <f>H149</f>
        <v>0</v>
      </c>
      <c r="Z149">
        <f>I149</f>
        <v>0</v>
      </c>
      <c r="AA149">
        <f>J149</f>
        <v>0</v>
      </c>
      <c r="AB149">
        <f>K149</f>
        <v>0</v>
      </c>
      <c r="AC149">
        <f>IFERROR(VLOOKUP(L149,'lists'!$Y:$Z,2,FALSE),"")</f>
        <v>0</v>
      </c>
      <c r="AD149">
        <f>M149</f>
        <v>0</v>
      </c>
      <c r="AE149">
        <f>N149</f>
        <v>0</v>
      </c>
    </row>
    <row r="150" spans="18:31">
      <c r="R150">
        <f>A150</f>
        <v>0</v>
      </c>
      <c r="S150">
        <f>B150</f>
        <v>0</v>
      </c>
      <c r="T150">
        <f>C150</f>
        <v>0</v>
      </c>
      <c r="U150">
        <f>D150</f>
        <v>0</v>
      </c>
      <c r="V150">
        <f>IFERROR(VLOOKUP(E150,'lists'!$AQ:$AR,2,FALSE),"")</f>
        <v>0</v>
      </c>
      <c r="W150">
        <f>F150</f>
        <v>0</v>
      </c>
      <c r="X150">
        <f>G150</f>
        <v>0</v>
      </c>
      <c r="Y150">
        <f>H150</f>
        <v>0</v>
      </c>
      <c r="Z150">
        <f>I150</f>
        <v>0</v>
      </c>
      <c r="AA150">
        <f>J150</f>
        <v>0</v>
      </c>
      <c r="AB150">
        <f>K150</f>
        <v>0</v>
      </c>
      <c r="AC150">
        <f>IFERROR(VLOOKUP(L150,'lists'!$Y:$Z,2,FALSE),"")</f>
        <v>0</v>
      </c>
      <c r="AD150">
        <f>M150</f>
        <v>0</v>
      </c>
      <c r="AE150">
        <f>N150</f>
        <v>0</v>
      </c>
    </row>
    <row r="151" spans="18:31">
      <c r="R151">
        <f>A151</f>
        <v>0</v>
      </c>
      <c r="S151">
        <f>B151</f>
        <v>0</v>
      </c>
      <c r="T151">
        <f>C151</f>
        <v>0</v>
      </c>
      <c r="U151">
        <f>D151</f>
        <v>0</v>
      </c>
      <c r="V151">
        <f>IFERROR(VLOOKUP(E151,'lists'!$AQ:$AR,2,FALSE),"")</f>
        <v>0</v>
      </c>
      <c r="W151">
        <f>F151</f>
        <v>0</v>
      </c>
      <c r="X151">
        <f>G151</f>
        <v>0</v>
      </c>
      <c r="Y151">
        <f>H151</f>
        <v>0</v>
      </c>
      <c r="Z151">
        <f>I151</f>
        <v>0</v>
      </c>
      <c r="AA151">
        <f>J151</f>
        <v>0</v>
      </c>
      <c r="AB151">
        <f>K151</f>
        <v>0</v>
      </c>
      <c r="AC151">
        <f>IFERROR(VLOOKUP(L151,'lists'!$Y:$Z,2,FALSE),"")</f>
        <v>0</v>
      </c>
      <c r="AD151">
        <f>M151</f>
        <v>0</v>
      </c>
      <c r="AE151">
        <f>N151</f>
        <v>0</v>
      </c>
    </row>
    <row r="152" spans="18:31">
      <c r="R152">
        <f>A152</f>
        <v>0</v>
      </c>
      <c r="S152">
        <f>B152</f>
        <v>0</v>
      </c>
      <c r="T152">
        <f>C152</f>
        <v>0</v>
      </c>
      <c r="U152">
        <f>D152</f>
        <v>0</v>
      </c>
      <c r="V152">
        <f>IFERROR(VLOOKUP(E152,'lists'!$AQ:$AR,2,FALSE),"")</f>
        <v>0</v>
      </c>
      <c r="W152">
        <f>F152</f>
        <v>0</v>
      </c>
      <c r="X152">
        <f>G152</f>
        <v>0</v>
      </c>
      <c r="Y152">
        <f>H152</f>
        <v>0</v>
      </c>
      <c r="Z152">
        <f>I152</f>
        <v>0</v>
      </c>
      <c r="AA152">
        <f>J152</f>
        <v>0</v>
      </c>
      <c r="AB152">
        <f>K152</f>
        <v>0</v>
      </c>
      <c r="AC152">
        <f>IFERROR(VLOOKUP(L152,'lists'!$Y:$Z,2,FALSE),"")</f>
        <v>0</v>
      </c>
      <c r="AD152">
        <f>M152</f>
        <v>0</v>
      </c>
      <c r="AE152">
        <f>N152</f>
        <v>0</v>
      </c>
    </row>
    <row r="153" spans="18:31">
      <c r="R153">
        <f>A153</f>
        <v>0</v>
      </c>
      <c r="S153">
        <f>B153</f>
        <v>0</v>
      </c>
      <c r="T153">
        <f>C153</f>
        <v>0</v>
      </c>
      <c r="U153">
        <f>D153</f>
        <v>0</v>
      </c>
      <c r="V153">
        <f>IFERROR(VLOOKUP(E153,'lists'!$AQ:$AR,2,FALSE),"")</f>
        <v>0</v>
      </c>
      <c r="W153">
        <f>F153</f>
        <v>0</v>
      </c>
      <c r="X153">
        <f>G153</f>
        <v>0</v>
      </c>
      <c r="Y153">
        <f>H153</f>
        <v>0</v>
      </c>
      <c r="Z153">
        <f>I153</f>
        <v>0</v>
      </c>
      <c r="AA153">
        <f>J153</f>
        <v>0</v>
      </c>
      <c r="AB153">
        <f>K153</f>
        <v>0</v>
      </c>
      <c r="AC153">
        <f>IFERROR(VLOOKUP(L153,'lists'!$Y:$Z,2,FALSE),"")</f>
        <v>0</v>
      </c>
      <c r="AD153">
        <f>M153</f>
        <v>0</v>
      </c>
      <c r="AE153">
        <f>N153</f>
        <v>0</v>
      </c>
    </row>
    <row r="154" spans="18:31">
      <c r="R154">
        <f>A154</f>
        <v>0</v>
      </c>
      <c r="S154">
        <f>B154</f>
        <v>0</v>
      </c>
      <c r="T154">
        <f>C154</f>
        <v>0</v>
      </c>
      <c r="U154">
        <f>D154</f>
        <v>0</v>
      </c>
      <c r="V154">
        <f>IFERROR(VLOOKUP(E154,'lists'!$AQ:$AR,2,FALSE),"")</f>
        <v>0</v>
      </c>
      <c r="W154">
        <f>F154</f>
        <v>0</v>
      </c>
      <c r="X154">
        <f>G154</f>
        <v>0</v>
      </c>
      <c r="Y154">
        <f>H154</f>
        <v>0</v>
      </c>
      <c r="Z154">
        <f>I154</f>
        <v>0</v>
      </c>
      <c r="AA154">
        <f>J154</f>
        <v>0</v>
      </c>
      <c r="AB154">
        <f>K154</f>
        <v>0</v>
      </c>
      <c r="AC154">
        <f>IFERROR(VLOOKUP(L154,'lists'!$Y:$Z,2,FALSE),"")</f>
        <v>0</v>
      </c>
      <c r="AD154">
        <f>M154</f>
        <v>0</v>
      </c>
      <c r="AE154">
        <f>N154</f>
        <v>0</v>
      </c>
    </row>
    <row r="155" spans="18:31">
      <c r="R155">
        <f>A155</f>
        <v>0</v>
      </c>
      <c r="S155">
        <f>B155</f>
        <v>0</v>
      </c>
      <c r="T155">
        <f>C155</f>
        <v>0</v>
      </c>
      <c r="U155">
        <f>D155</f>
        <v>0</v>
      </c>
      <c r="V155">
        <f>IFERROR(VLOOKUP(E155,'lists'!$AQ:$AR,2,FALSE),"")</f>
        <v>0</v>
      </c>
      <c r="W155">
        <f>F155</f>
        <v>0</v>
      </c>
      <c r="X155">
        <f>G155</f>
        <v>0</v>
      </c>
      <c r="Y155">
        <f>H155</f>
        <v>0</v>
      </c>
      <c r="Z155">
        <f>I155</f>
        <v>0</v>
      </c>
      <c r="AA155">
        <f>J155</f>
        <v>0</v>
      </c>
      <c r="AB155">
        <f>K155</f>
        <v>0</v>
      </c>
      <c r="AC155">
        <f>IFERROR(VLOOKUP(L155,'lists'!$Y:$Z,2,FALSE),"")</f>
        <v>0</v>
      </c>
      <c r="AD155">
        <f>M155</f>
        <v>0</v>
      </c>
      <c r="AE155">
        <f>N155</f>
        <v>0</v>
      </c>
    </row>
    <row r="156" spans="18:31">
      <c r="R156">
        <f>A156</f>
        <v>0</v>
      </c>
      <c r="S156">
        <f>B156</f>
        <v>0</v>
      </c>
      <c r="T156">
        <f>C156</f>
        <v>0</v>
      </c>
      <c r="U156">
        <f>D156</f>
        <v>0</v>
      </c>
      <c r="V156">
        <f>IFERROR(VLOOKUP(E156,'lists'!$AQ:$AR,2,FALSE),"")</f>
        <v>0</v>
      </c>
      <c r="W156">
        <f>F156</f>
        <v>0</v>
      </c>
      <c r="X156">
        <f>G156</f>
        <v>0</v>
      </c>
      <c r="Y156">
        <f>H156</f>
        <v>0</v>
      </c>
      <c r="Z156">
        <f>I156</f>
        <v>0</v>
      </c>
      <c r="AA156">
        <f>J156</f>
        <v>0</v>
      </c>
      <c r="AB156">
        <f>K156</f>
        <v>0</v>
      </c>
      <c r="AC156">
        <f>IFERROR(VLOOKUP(L156,'lists'!$Y:$Z,2,FALSE),"")</f>
        <v>0</v>
      </c>
      <c r="AD156">
        <f>M156</f>
        <v>0</v>
      </c>
      <c r="AE156">
        <f>N156</f>
        <v>0</v>
      </c>
    </row>
    <row r="157" spans="18:31">
      <c r="R157">
        <f>A157</f>
        <v>0</v>
      </c>
      <c r="S157">
        <f>B157</f>
        <v>0</v>
      </c>
      <c r="T157">
        <f>C157</f>
        <v>0</v>
      </c>
      <c r="U157">
        <f>D157</f>
        <v>0</v>
      </c>
      <c r="V157">
        <f>IFERROR(VLOOKUP(E157,'lists'!$AQ:$AR,2,FALSE),"")</f>
        <v>0</v>
      </c>
      <c r="W157">
        <f>F157</f>
        <v>0</v>
      </c>
      <c r="X157">
        <f>G157</f>
        <v>0</v>
      </c>
      <c r="Y157">
        <f>H157</f>
        <v>0</v>
      </c>
      <c r="Z157">
        <f>I157</f>
        <v>0</v>
      </c>
      <c r="AA157">
        <f>J157</f>
        <v>0</v>
      </c>
      <c r="AB157">
        <f>K157</f>
        <v>0</v>
      </c>
      <c r="AC157">
        <f>IFERROR(VLOOKUP(L157,'lists'!$Y:$Z,2,FALSE),"")</f>
        <v>0</v>
      </c>
      <c r="AD157">
        <f>M157</f>
        <v>0</v>
      </c>
      <c r="AE157">
        <f>N157</f>
        <v>0</v>
      </c>
    </row>
    <row r="158" spans="18:31">
      <c r="R158">
        <f>A158</f>
        <v>0</v>
      </c>
      <c r="S158">
        <f>B158</f>
        <v>0</v>
      </c>
      <c r="T158">
        <f>C158</f>
        <v>0</v>
      </c>
      <c r="U158">
        <f>D158</f>
        <v>0</v>
      </c>
      <c r="V158">
        <f>IFERROR(VLOOKUP(E158,'lists'!$AQ:$AR,2,FALSE),"")</f>
        <v>0</v>
      </c>
      <c r="W158">
        <f>F158</f>
        <v>0</v>
      </c>
      <c r="X158">
        <f>G158</f>
        <v>0</v>
      </c>
      <c r="Y158">
        <f>H158</f>
        <v>0</v>
      </c>
      <c r="Z158">
        <f>I158</f>
        <v>0</v>
      </c>
      <c r="AA158">
        <f>J158</f>
        <v>0</v>
      </c>
      <c r="AB158">
        <f>K158</f>
        <v>0</v>
      </c>
      <c r="AC158">
        <f>IFERROR(VLOOKUP(L158,'lists'!$Y:$Z,2,FALSE),"")</f>
        <v>0</v>
      </c>
      <c r="AD158">
        <f>M158</f>
        <v>0</v>
      </c>
      <c r="AE158">
        <f>N158</f>
        <v>0</v>
      </c>
    </row>
    <row r="159" spans="18:31">
      <c r="R159">
        <f>A159</f>
        <v>0</v>
      </c>
      <c r="S159">
        <f>B159</f>
        <v>0</v>
      </c>
      <c r="T159">
        <f>C159</f>
        <v>0</v>
      </c>
      <c r="U159">
        <f>D159</f>
        <v>0</v>
      </c>
      <c r="V159">
        <f>IFERROR(VLOOKUP(E159,'lists'!$AQ:$AR,2,FALSE),"")</f>
        <v>0</v>
      </c>
      <c r="W159">
        <f>F159</f>
        <v>0</v>
      </c>
      <c r="X159">
        <f>G159</f>
        <v>0</v>
      </c>
      <c r="Y159">
        <f>H159</f>
        <v>0</v>
      </c>
      <c r="Z159">
        <f>I159</f>
        <v>0</v>
      </c>
      <c r="AA159">
        <f>J159</f>
        <v>0</v>
      </c>
      <c r="AB159">
        <f>K159</f>
        <v>0</v>
      </c>
      <c r="AC159">
        <f>IFERROR(VLOOKUP(L159,'lists'!$Y:$Z,2,FALSE),"")</f>
        <v>0</v>
      </c>
      <c r="AD159">
        <f>M159</f>
        <v>0</v>
      </c>
      <c r="AE159">
        <f>N159</f>
        <v>0</v>
      </c>
    </row>
    <row r="160" spans="18:31">
      <c r="R160">
        <f>A160</f>
        <v>0</v>
      </c>
      <c r="S160">
        <f>B160</f>
        <v>0</v>
      </c>
      <c r="T160">
        <f>C160</f>
        <v>0</v>
      </c>
      <c r="U160">
        <f>D160</f>
        <v>0</v>
      </c>
      <c r="V160">
        <f>IFERROR(VLOOKUP(E160,'lists'!$AQ:$AR,2,FALSE),"")</f>
        <v>0</v>
      </c>
      <c r="W160">
        <f>F160</f>
        <v>0</v>
      </c>
      <c r="X160">
        <f>G160</f>
        <v>0</v>
      </c>
      <c r="Y160">
        <f>H160</f>
        <v>0</v>
      </c>
      <c r="Z160">
        <f>I160</f>
        <v>0</v>
      </c>
      <c r="AA160">
        <f>J160</f>
        <v>0</v>
      </c>
      <c r="AB160">
        <f>K160</f>
        <v>0</v>
      </c>
      <c r="AC160">
        <f>IFERROR(VLOOKUP(L160,'lists'!$Y:$Z,2,FALSE),"")</f>
        <v>0</v>
      </c>
      <c r="AD160">
        <f>M160</f>
        <v>0</v>
      </c>
      <c r="AE160">
        <f>N160</f>
        <v>0</v>
      </c>
    </row>
    <row r="161" spans="18:31">
      <c r="R161">
        <f>A161</f>
        <v>0</v>
      </c>
      <c r="S161">
        <f>B161</f>
        <v>0</v>
      </c>
      <c r="T161">
        <f>C161</f>
        <v>0</v>
      </c>
      <c r="U161">
        <f>D161</f>
        <v>0</v>
      </c>
      <c r="V161">
        <f>IFERROR(VLOOKUP(E161,'lists'!$AQ:$AR,2,FALSE),"")</f>
        <v>0</v>
      </c>
      <c r="W161">
        <f>F161</f>
        <v>0</v>
      </c>
      <c r="X161">
        <f>G161</f>
        <v>0</v>
      </c>
      <c r="Y161">
        <f>H161</f>
        <v>0</v>
      </c>
      <c r="Z161">
        <f>I161</f>
        <v>0</v>
      </c>
      <c r="AA161">
        <f>J161</f>
        <v>0</v>
      </c>
      <c r="AB161">
        <f>K161</f>
        <v>0</v>
      </c>
      <c r="AC161">
        <f>IFERROR(VLOOKUP(L161,'lists'!$Y:$Z,2,FALSE),"")</f>
        <v>0</v>
      </c>
      <c r="AD161">
        <f>M161</f>
        <v>0</v>
      </c>
      <c r="AE161">
        <f>N161</f>
        <v>0</v>
      </c>
    </row>
    <row r="162" spans="18:31">
      <c r="R162">
        <f>A162</f>
        <v>0</v>
      </c>
      <c r="S162">
        <f>B162</f>
        <v>0</v>
      </c>
      <c r="T162">
        <f>C162</f>
        <v>0</v>
      </c>
      <c r="U162">
        <f>D162</f>
        <v>0</v>
      </c>
      <c r="V162">
        <f>IFERROR(VLOOKUP(E162,'lists'!$AQ:$AR,2,FALSE),"")</f>
        <v>0</v>
      </c>
      <c r="W162">
        <f>F162</f>
        <v>0</v>
      </c>
      <c r="X162">
        <f>G162</f>
        <v>0</v>
      </c>
      <c r="Y162">
        <f>H162</f>
        <v>0</v>
      </c>
      <c r="Z162">
        <f>I162</f>
        <v>0</v>
      </c>
      <c r="AA162">
        <f>J162</f>
        <v>0</v>
      </c>
      <c r="AB162">
        <f>K162</f>
        <v>0</v>
      </c>
      <c r="AC162">
        <f>IFERROR(VLOOKUP(L162,'lists'!$Y:$Z,2,FALSE),"")</f>
        <v>0</v>
      </c>
      <c r="AD162">
        <f>M162</f>
        <v>0</v>
      </c>
      <c r="AE162">
        <f>N162</f>
        <v>0</v>
      </c>
    </row>
    <row r="163" spans="18:31">
      <c r="R163">
        <f>A163</f>
        <v>0</v>
      </c>
      <c r="S163">
        <f>B163</f>
        <v>0</v>
      </c>
      <c r="T163">
        <f>C163</f>
        <v>0</v>
      </c>
      <c r="U163">
        <f>D163</f>
        <v>0</v>
      </c>
      <c r="V163">
        <f>IFERROR(VLOOKUP(E163,'lists'!$AQ:$AR,2,FALSE),"")</f>
        <v>0</v>
      </c>
      <c r="W163">
        <f>F163</f>
        <v>0</v>
      </c>
      <c r="X163">
        <f>G163</f>
        <v>0</v>
      </c>
      <c r="Y163">
        <f>H163</f>
        <v>0</v>
      </c>
      <c r="Z163">
        <f>I163</f>
        <v>0</v>
      </c>
      <c r="AA163">
        <f>J163</f>
        <v>0</v>
      </c>
      <c r="AB163">
        <f>K163</f>
        <v>0</v>
      </c>
      <c r="AC163">
        <f>IFERROR(VLOOKUP(L163,'lists'!$Y:$Z,2,FALSE),"")</f>
        <v>0</v>
      </c>
      <c r="AD163">
        <f>M163</f>
        <v>0</v>
      </c>
      <c r="AE163">
        <f>N163</f>
        <v>0</v>
      </c>
    </row>
    <row r="164" spans="18:31">
      <c r="R164">
        <f>A164</f>
        <v>0</v>
      </c>
      <c r="S164">
        <f>B164</f>
        <v>0</v>
      </c>
      <c r="T164">
        <f>C164</f>
        <v>0</v>
      </c>
      <c r="U164">
        <f>D164</f>
        <v>0</v>
      </c>
      <c r="V164">
        <f>IFERROR(VLOOKUP(E164,'lists'!$AQ:$AR,2,FALSE),"")</f>
        <v>0</v>
      </c>
      <c r="W164">
        <f>F164</f>
        <v>0</v>
      </c>
      <c r="X164">
        <f>G164</f>
        <v>0</v>
      </c>
      <c r="Y164">
        <f>H164</f>
        <v>0</v>
      </c>
      <c r="Z164">
        <f>I164</f>
        <v>0</v>
      </c>
      <c r="AA164">
        <f>J164</f>
        <v>0</v>
      </c>
      <c r="AB164">
        <f>K164</f>
        <v>0</v>
      </c>
      <c r="AC164">
        <f>IFERROR(VLOOKUP(L164,'lists'!$Y:$Z,2,FALSE),"")</f>
        <v>0</v>
      </c>
      <c r="AD164">
        <f>M164</f>
        <v>0</v>
      </c>
      <c r="AE164">
        <f>N164</f>
        <v>0</v>
      </c>
    </row>
    <row r="165" spans="18:31">
      <c r="R165">
        <f>A165</f>
        <v>0</v>
      </c>
      <c r="S165">
        <f>B165</f>
        <v>0</v>
      </c>
      <c r="T165">
        <f>C165</f>
        <v>0</v>
      </c>
      <c r="U165">
        <f>D165</f>
        <v>0</v>
      </c>
      <c r="V165">
        <f>IFERROR(VLOOKUP(E165,'lists'!$AQ:$AR,2,FALSE),"")</f>
        <v>0</v>
      </c>
      <c r="W165">
        <f>F165</f>
        <v>0</v>
      </c>
      <c r="X165">
        <f>G165</f>
        <v>0</v>
      </c>
      <c r="Y165">
        <f>H165</f>
        <v>0</v>
      </c>
      <c r="Z165">
        <f>I165</f>
        <v>0</v>
      </c>
      <c r="AA165">
        <f>J165</f>
        <v>0</v>
      </c>
      <c r="AB165">
        <f>K165</f>
        <v>0</v>
      </c>
      <c r="AC165">
        <f>IFERROR(VLOOKUP(L165,'lists'!$Y:$Z,2,FALSE),"")</f>
        <v>0</v>
      </c>
      <c r="AD165">
        <f>M165</f>
        <v>0</v>
      </c>
      <c r="AE165">
        <f>N165</f>
        <v>0</v>
      </c>
    </row>
    <row r="166" spans="18:31">
      <c r="R166">
        <f>A166</f>
        <v>0</v>
      </c>
      <c r="S166">
        <f>B166</f>
        <v>0</v>
      </c>
      <c r="T166">
        <f>C166</f>
        <v>0</v>
      </c>
      <c r="U166">
        <f>D166</f>
        <v>0</v>
      </c>
      <c r="V166">
        <f>IFERROR(VLOOKUP(E166,'lists'!$AQ:$AR,2,FALSE),"")</f>
        <v>0</v>
      </c>
      <c r="W166">
        <f>F166</f>
        <v>0</v>
      </c>
      <c r="X166">
        <f>G166</f>
        <v>0</v>
      </c>
      <c r="Y166">
        <f>H166</f>
        <v>0</v>
      </c>
      <c r="Z166">
        <f>I166</f>
        <v>0</v>
      </c>
      <c r="AA166">
        <f>J166</f>
        <v>0</v>
      </c>
      <c r="AB166">
        <f>K166</f>
        <v>0</v>
      </c>
      <c r="AC166">
        <f>IFERROR(VLOOKUP(L166,'lists'!$Y:$Z,2,FALSE),"")</f>
        <v>0</v>
      </c>
      <c r="AD166">
        <f>M166</f>
        <v>0</v>
      </c>
      <c r="AE166">
        <f>N166</f>
        <v>0</v>
      </c>
    </row>
    <row r="167" spans="18:31">
      <c r="R167">
        <f>A167</f>
        <v>0</v>
      </c>
      <c r="S167">
        <f>B167</f>
        <v>0</v>
      </c>
      <c r="T167">
        <f>C167</f>
        <v>0</v>
      </c>
      <c r="U167">
        <f>D167</f>
        <v>0</v>
      </c>
      <c r="V167">
        <f>IFERROR(VLOOKUP(E167,'lists'!$AQ:$AR,2,FALSE),"")</f>
        <v>0</v>
      </c>
      <c r="W167">
        <f>F167</f>
        <v>0</v>
      </c>
      <c r="X167">
        <f>G167</f>
        <v>0</v>
      </c>
      <c r="Y167">
        <f>H167</f>
        <v>0</v>
      </c>
      <c r="Z167">
        <f>I167</f>
        <v>0</v>
      </c>
      <c r="AA167">
        <f>J167</f>
        <v>0</v>
      </c>
      <c r="AB167">
        <f>K167</f>
        <v>0</v>
      </c>
      <c r="AC167">
        <f>IFERROR(VLOOKUP(L167,'lists'!$Y:$Z,2,FALSE),"")</f>
        <v>0</v>
      </c>
      <c r="AD167">
        <f>M167</f>
        <v>0</v>
      </c>
      <c r="AE167">
        <f>N167</f>
        <v>0</v>
      </c>
    </row>
    <row r="168" spans="18:31">
      <c r="R168">
        <f>A168</f>
        <v>0</v>
      </c>
      <c r="S168">
        <f>B168</f>
        <v>0</v>
      </c>
      <c r="T168">
        <f>C168</f>
        <v>0</v>
      </c>
      <c r="U168">
        <f>D168</f>
        <v>0</v>
      </c>
      <c r="V168">
        <f>IFERROR(VLOOKUP(E168,'lists'!$AQ:$AR,2,FALSE),"")</f>
        <v>0</v>
      </c>
      <c r="W168">
        <f>F168</f>
        <v>0</v>
      </c>
      <c r="X168">
        <f>G168</f>
        <v>0</v>
      </c>
      <c r="Y168">
        <f>H168</f>
        <v>0</v>
      </c>
      <c r="Z168">
        <f>I168</f>
        <v>0</v>
      </c>
      <c r="AA168">
        <f>J168</f>
        <v>0</v>
      </c>
      <c r="AB168">
        <f>K168</f>
        <v>0</v>
      </c>
      <c r="AC168">
        <f>IFERROR(VLOOKUP(L168,'lists'!$Y:$Z,2,FALSE),"")</f>
        <v>0</v>
      </c>
      <c r="AD168">
        <f>M168</f>
        <v>0</v>
      </c>
      <c r="AE168">
        <f>N168</f>
        <v>0</v>
      </c>
    </row>
    <row r="169" spans="18:31">
      <c r="R169">
        <f>A169</f>
        <v>0</v>
      </c>
      <c r="S169">
        <f>B169</f>
        <v>0</v>
      </c>
      <c r="T169">
        <f>C169</f>
        <v>0</v>
      </c>
      <c r="U169">
        <f>D169</f>
        <v>0</v>
      </c>
      <c r="V169">
        <f>IFERROR(VLOOKUP(E169,'lists'!$AQ:$AR,2,FALSE),"")</f>
        <v>0</v>
      </c>
      <c r="W169">
        <f>F169</f>
        <v>0</v>
      </c>
      <c r="X169">
        <f>G169</f>
        <v>0</v>
      </c>
      <c r="Y169">
        <f>H169</f>
        <v>0</v>
      </c>
      <c r="Z169">
        <f>I169</f>
        <v>0</v>
      </c>
      <c r="AA169">
        <f>J169</f>
        <v>0</v>
      </c>
      <c r="AB169">
        <f>K169</f>
        <v>0</v>
      </c>
      <c r="AC169">
        <f>IFERROR(VLOOKUP(L169,'lists'!$Y:$Z,2,FALSE),"")</f>
        <v>0</v>
      </c>
      <c r="AD169">
        <f>M169</f>
        <v>0</v>
      </c>
      <c r="AE169">
        <f>N169</f>
        <v>0</v>
      </c>
    </row>
    <row r="170" spans="18:31">
      <c r="R170">
        <f>A170</f>
        <v>0</v>
      </c>
      <c r="S170">
        <f>B170</f>
        <v>0</v>
      </c>
      <c r="T170">
        <f>C170</f>
        <v>0</v>
      </c>
      <c r="U170">
        <f>D170</f>
        <v>0</v>
      </c>
      <c r="V170">
        <f>IFERROR(VLOOKUP(E170,'lists'!$AQ:$AR,2,FALSE),"")</f>
        <v>0</v>
      </c>
      <c r="W170">
        <f>F170</f>
        <v>0</v>
      </c>
      <c r="X170">
        <f>G170</f>
        <v>0</v>
      </c>
      <c r="Y170">
        <f>H170</f>
        <v>0</v>
      </c>
      <c r="Z170">
        <f>I170</f>
        <v>0</v>
      </c>
      <c r="AA170">
        <f>J170</f>
        <v>0</v>
      </c>
      <c r="AB170">
        <f>K170</f>
        <v>0</v>
      </c>
      <c r="AC170">
        <f>IFERROR(VLOOKUP(L170,'lists'!$Y:$Z,2,FALSE),"")</f>
        <v>0</v>
      </c>
      <c r="AD170">
        <f>M170</f>
        <v>0</v>
      </c>
      <c r="AE170">
        <f>N170</f>
        <v>0</v>
      </c>
    </row>
    <row r="171" spans="18:31">
      <c r="R171">
        <f>A171</f>
        <v>0</v>
      </c>
      <c r="S171">
        <f>B171</f>
        <v>0</v>
      </c>
      <c r="T171">
        <f>C171</f>
        <v>0</v>
      </c>
      <c r="U171">
        <f>D171</f>
        <v>0</v>
      </c>
      <c r="V171">
        <f>IFERROR(VLOOKUP(E171,'lists'!$AQ:$AR,2,FALSE),"")</f>
        <v>0</v>
      </c>
      <c r="W171">
        <f>F171</f>
        <v>0</v>
      </c>
      <c r="X171">
        <f>G171</f>
        <v>0</v>
      </c>
      <c r="Y171">
        <f>H171</f>
        <v>0</v>
      </c>
      <c r="Z171">
        <f>I171</f>
        <v>0</v>
      </c>
      <c r="AA171">
        <f>J171</f>
        <v>0</v>
      </c>
      <c r="AB171">
        <f>K171</f>
        <v>0</v>
      </c>
      <c r="AC171">
        <f>IFERROR(VLOOKUP(L171,'lists'!$Y:$Z,2,FALSE),"")</f>
        <v>0</v>
      </c>
      <c r="AD171">
        <f>M171</f>
        <v>0</v>
      </c>
      <c r="AE171">
        <f>N171</f>
        <v>0</v>
      </c>
    </row>
    <row r="172" spans="18:31">
      <c r="R172">
        <f>A172</f>
        <v>0</v>
      </c>
      <c r="S172">
        <f>B172</f>
        <v>0</v>
      </c>
      <c r="T172">
        <f>C172</f>
        <v>0</v>
      </c>
      <c r="U172">
        <f>D172</f>
        <v>0</v>
      </c>
      <c r="V172">
        <f>IFERROR(VLOOKUP(E172,'lists'!$AQ:$AR,2,FALSE),"")</f>
        <v>0</v>
      </c>
      <c r="W172">
        <f>F172</f>
        <v>0</v>
      </c>
      <c r="X172">
        <f>G172</f>
        <v>0</v>
      </c>
      <c r="Y172">
        <f>H172</f>
        <v>0</v>
      </c>
      <c r="Z172">
        <f>I172</f>
        <v>0</v>
      </c>
      <c r="AA172">
        <f>J172</f>
        <v>0</v>
      </c>
      <c r="AB172">
        <f>K172</f>
        <v>0</v>
      </c>
      <c r="AC172">
        <f>IFERROR(VLOOKUP(L172,'lists'!$Y:$Z,2,FALSE),"")</f>
        <v>0</v>
      </c>
      <c r="AD172">
        <f>M172</f>
        <v>0</v>
      </c>
      <c r="AE172">
        <f>N172</f>
        <v>0</v>
      </c>
    </row>
    <row r="173" spans="18:31">
      <c r="R173">
        <f>A173</f>
        <v>0</v>
      </c>
      <c r="S173">
        <f>B173</f>
        <v>0</v>
      </c>
      <c r="T173">
        <f>C173</f>
        <v>0</v>
      </c>
      <c r="U173">
        <f>D173</f>
        <v>0</v>
      </c>
      <c r="V173">
        <f>IFERROR(VLOOKUP(E173,'lists'!$AQ:$AR,2,FALSE),"")</f>
        <v>0</v>
      </c>
      <c r="W173">
        <f>F173</f>
        <v>0</v>
      </c>
      <c r="X173">
        <f>G173</f>
        <v>0</v>
      </c>
      <c r="Y173">
        <f>H173</f>
        <v>0</v>
      </c>
      <c r="Z173">
        <f>I173</f>
        <v>0</v>
      </c>
      <c r="AA173">
        <f>J173</f>
        <v>0</v>
      </c>
      <c r="AB173">
        <f>K173</f>
        <v>0</v>
      </c>
      <c r="AC173">
        <f>IFERROR(VLOOKUP(L173,'lists'!$Y:$Z,2,FALSE),"")</f>
        <v>0</v>
      </c>
      <c r="AD173">
        <f>M173</f>
        <v>0</v>
      </c>
      <c r="AE173">
        <f>N173</f>
        <v>0</v>
      </c>
    </row>
    <row r="174" spans="18:31">
      <c r="R174">
        <f>A174</f>
        <v>0</v>
      </c>
      <c r="S174">
        <f>B174</f>
        <v>0</v>
      </c>
      <c r="T174">
        <f>C174</f>
        <v>0</v>
      </c>
      <c r="U174">
        <f>D174</f>
        <v>0</v>
      </c>
      <c r="V174">
        <f>IFERROR(VLOOKUP(E174,'lists'!$AQ:$AR,2,FALSE),"")</f>
        <v>0</v>
      </c>
      <c r="W174">
        <f>F174</f>
        <v>0</v>
      </c>
      <c r="X174">
        <f>G174</f>
        <v>0</v>
      </c>
      <c r="Y174">
        <f>H174</f>
        <v>0</v>
      </c>
      <c r="Z174">
        <f>I174</f>
        <v>0</v>
      </c>
      <c r="AA174">
        <f>J174</f>
        <v>0</v>
      </c>
      <c r="AB174">
        <f>K174</f>
        <v>0</v>
      </c>
      <c r="AC174">
        <f>IFERROR(VLOOKUP(L174,'lists'!$Y:$Z,2,FALSE),"")</f>
        <v>0</v>
      </c>
      <c r="AD174">
        <f>M174</f>
        <v>0</v>
      </c>
      <c r="AE174">
        <f>N174</f>
        <v>0</v>
      </c>
    </row>
    <row r="175" spans="18:31">
      <c r="R175">
        <f>A175</f>
        <v>0</v>
      </c>
      <c r="S175">
        <f>B175</f>
        <v>0</v>
      </c>
      <c r="T175">
        <f>C175</f>
        <v>0</v>
      </c>
      <c r="U175">
        <f>D175</f>
        <v>0</v>
      </c>
      <c r="V175">
        <f>IFERROR(VLOOKUP(E175,'lists'!$AQ:$AR,2,FALSE),"")</f>
        <v>0</v>
      </c>
      <c r="W175">
        <f>F175</f>
        <v>0</v>
      </c>
      <c r="X175">
        <f>G175</f>
        <v>0</v>
      </c>
      <c r="Y175">
        <f>H175</f>
        <v>0</v>
      </c>
      <c r="Z175">
        <f>I175</f>
        <v>0</v>
      </c>
      <c r="AA175">
        <f>J175</f>
        <v>0</v>
      </c>
      <c r="AB175">
        <f>K175</f>
        <v>0</v>
      </c>
      <c r="AC175">
        <f>IFERROR(VLOOKUP(L175,'lists'!$Y:$Z,2,FALSE),"")</f>
        <v>0</v>
      </c>
      <c r="AD175">
        <f>M175</f>
        <v>0</v>
      </c>
      <c r="AE175">
        <f>N175</f>
        <v>0</v>
      </c>
    </row>
    <row r="176" spans="18:31">
      <c r="R176">
        <f>A176</f>
        <v>0</v>
      </c>
      <c r="S176">
        <f>B176</f>
        <v>0</v>
      </c>
      <c r="T176">
        <f>C176</f>
        <v>0</v>
      </c>
      <c r="U176">
        <f>D176</f>
        <v>0</v>
      </c>
      <c r="V176">
        <f>IFERROR(VLOOKUP(E176,'lists'!$AQ:$AR,2,FALSE),"")</f>
        <v>0</v>
      </c>
      <c r="W176">
        <f>F176</f>
        <v>0</v>
      </c>
      <c r="X176">
        <f>G176</f>
        <v>0</v>
      </c>
      <c r="Y176">
        <f>H176</f>
        <v>0</v>
      </c>
      <c r="Z176">
        <f>I176</f>
        <v>0</v>
      </c>
      <c r="AA176">
        <f>J176</f>
        <v>0</v>
      </c>
      <c r="AB176">
        <f>K176</f>
        <v>0</v>
      </c>
      <c r="AC176">
        <f>IFERROR(VLOOKUP(L176,'lists'!$Y:$Z,2,FALSE),"")</f>
        <v>0</v>
      </c>
      <c r="AD176">
        <f>M176</f>
        <v>0</v>
      </c>
      <c r="AE176">
        <f>N176</f>
        <v>0</v>
      </c>
    </row>
    <row r="177" spans="18:31">
      <c r="R177">
        <f>A177</f>
        <v>0</v>
      </c>
      <c r="S177">
        <f>B177</f>
        <v>0</v>
      </c>
      <c r="T177">
        <f>C177</f>
        <v>0</v>
      </c>
      <c r="U177">
        <f>D177</f>
        <v>0</v>
      </c>
      <c r="V177">
        <f>IFERROR(VLOOKUP(E177,'lists'!$AQ:$AR,2,FALSE),"")</f>
        <v>0</v>
      </c>
      <c r="W177">
        <f>F177</f>
        <v>0</v>
      </c>
      <c r="X177">
        <f>G177</f>
        <v>0</v>
      </c>
      <c r="Y177">
        <f>H177</f>
        <v>0</v>
      </c>
      <c r="Z177">
        <f>I177</f>
        <v>0</v>
      </c>
      <c r="AA177">
        <f>J177</f>
        <v>0</v>
      </c>
      <c r="AB177">
        <f>K177</f>
        <v>0</v>
      </c>
      <c r="AC177">
        <f>IFERROR(VLOOKUP(L177,'lists'!$Y:$Z,2,FALSE),"")</f>
        <v>0</v>
      </c>
      <c r="AD177">
        <f>M177</f>
        <v>0</v>
      </c>
      <c r="AE177">
        <f>N177</f>
        <v>0</v>
      </c>
    </row>
    <row r="178" spans="18:31">
      <c r="R178">
        <f>A178</f>
        <v>0</v>
      </c>
      <c r="S178">
        <f>B178</f>
        <v>0</v>
      </c>
      <c r="T178">
        <f>C178</f>
        <v>0</v>
      </c>
      <c r="U178">
        <f>D178</f>
        <v>0</v>
      </c>
      <c r="V178">
        <f>IFERROR(VLOOKUP(E178,'lists'!$AQ:$AR,2,FALSE),"")</f>
        <v>0</v>
      </c>
      <c r="W178">
        <f>F178</f>
        <v>0</v>
      </c>
      <c r="X178">
        <f>G178</f>
        <v>0</v>
      </c>
      <c r="Y178">
        <f>H178</f>
        <v>0</v>
      </c>
      <c r="Z178">
        <f>I178</f>
        <v>0</v>
      </c>
      <c r="AA178">
        <f>J178</f>
        <v>0</v>
      </c>
      <c r="AB178">
        <f>K178</f>
        <v>0</v>
      </c>
      <c r="AC178">
        <f>IFERROR(VLOOKUP(L178,'lists'!$Y:$Z,2,FALSE),"")</f>
        <v>0</v>
      </c>
      <c r="AD178">
        <f>M178</f>
        <v>0</v>
      </c>
      <c r="AE178">
        <f>N178</f>
        <v>0</v>
      </c>
    </row>
    <row r="179" spans="18:31">
      <c r="R179">
        <f>A179</f>
        <v>0</v>
      </c>
      <c r="S179">
        <f>B179</f>
        <v>0</v>
      </c>
      <c r="T179">
        <f>C179</f>
        <v>0</v>
      </c>
      <c r="U179">
        <f>D179</f>
        <v>0</v>
      </c>
      <c r="V179">
        <f>IFERROR(VLOOKUP(E179,'lists'!$AQ:$AR,2,FALSE),"")</f>
        <v>0</v>
      </c>
      <c r="W179">
        <f>F179</f>
        <v>0</v>
      </c>
      <c r="X179">
        <f>G179</f>
        <v>0</v>
      </c>
      <c r="Y179">
        <f>H179</f>
        <v>0</v>
      </c>
      <c r="Z179">
        <f>I179</f>
        <v>0</v>
      </c>
      <c r="AA179">
        <f>J179</f>
        <v>0</v>
      </c>
      <c r="AB179">
        <f>K179</f>
        <v>0</v>
      </c>
      <c r="AC179">
        <f>IFERROR(VLOOKUP(L179,'lists'!$Y:$Z,2,FALSE),"")</f>
        <v>0</v>
      </c>
      <c r="AD179">
        <f>M179</f>
        <v>0</v>
      </c>
      <c r="AE179">
        <f>N179</f>
        <v>0</v>
      </c>
    </row>
    <row r="180" spans="18:31">
      <c r="R180">
        <f>A180</f>
        <v>0</v>
      </c>
      <c r="S180">
        <f>B180</f>
        <v>0</v>
      </c>
      <c r="T180">
        <f>C180</f>
        <v>0</v>
      </c>
      <c r="U180">
        <f>D180</f>
        <v>0</v>
      </c>
      <c r="V180">
        <f>IFERROR(VLOOKUP(E180,'lists'!$AQ:$AR,2,FALSE),"")</f>
        <v>0</v>
      </c>
      <c r="W180">
        <f>F180</f>
        <v>0</v>
      </c>
      <c r="X180">
        <f>G180</f>
        <v>0</v>
      </c>
      <c r="Y180">
        <f>H180</f>
        <v>0</v>
      </c>
      <c r="Z180">
        <f>I180</f>
        <v>0</v>
      </c>
      <c r="AA180">
        <f>J180</f>
        <v>0</v>
      </c>
      <c r="AB180">
        <f>K180</f>
        <v>0</v>
      </c>
      <c r="AC180">
        <f>IFERROR(VLOOKUP(L180,'lists'!$Y:$Z,2,FALSE),"")</f>
        <v>0</v>
      </c>
      <c r="AD180">
        <f>M180</f>
        <v>0</v>
      </c>
      <c r="AE180">
        <f>N180</f>
        <v>0</v>
      </c>
    </row>
    <row r="181" spans="18:31">
      <c r="R181">
        <f>A181</f>
        <v>0</v>
      </c>
      <c r="S181">
        <f>B181</f>
        <v>0</v>
      </c>
      <c r="T181">
        <f>C181</f>
        <v>0</v>
      </c>
      <c r="U181">
        <f>D181</f>
        <v>0</v>
      </c>
      <c r="V181">
        <f>IFERROR(VLOOKUP(E181,'lists'!$AQ:$AR,2,FALSE),"")</f>
        <v>0</v>
      </c>
      <c r="W181">
        <f>F181</f>
        <v>0</v>
      </c>
      <c r="X181">
        <f>G181</f>
        <v>0</v>
      </c>
      <c r="Y181">
        <f>H181</f>
        <v>0</v>
      </c>
      <c r="Z181">
        <f>I181</f>
        <v>0</v>
      </c>
      <c r="AA181">
        <f>J181</f>
        <v>0</v>
      </c>
      <c r="AB181">
        <f>K181</f>
        <v>0</v>
      </c>
      <c r="AC181">
        <f>IFERROR(VLOOKUP(L181,'lists'!$Y:$Z,2,FALSE),"")</f>
        <v>0</v>
      </c>
      <c r="AD181">
        <f>M181</f>
        <v>0</v>
      </c>
      <c r="AE181">
        <f>N181</f>
        <v>0</v>
      </c>
    </row>
    <row r="182" spans="18:31">
      <c r="R182">
        <f>A182</f>
        <v>0</v>
      </c>
      <c r="S182">
        <f>B182</f>
        <v>0</v>
      </c>
      <c r="T182">
        <f>C182</f>
        <v>0</v>
      </c>
      <c r="U182">
        <f>D182</f>
        <v>0</v>
      </c>
      <c r="V182">
        <f>IFERROR(VLOOKUP(E182,'lists'!$AQ:$AR,2,FALSE),"")</f>
        <v>0</v>
      </c>
      <c r="W182">
        <f>F182</f>
        <v>0</v>
      </c>
      <c r="X182">
        <f>G182</f>
        <v>0</v>
      </c>
      <c r="Y182">
        <f>H182</f>
        <v>0</v>
      </c>
      <c r="Z182">
        <f>I182</f>
        <v>0</v>
      </c>
      <c r="AA182">
        <f>J182</f>
        <v>0</v>
      </c>
      <c r="AB182">
        <f>K182</f>
        <v>0</v>
      </c>
      <c r="AC182">
        <f>IFERROR(VLOOKUP(L182,'lists'!$Y:$Z,2,FALSE),"")</f>
        <v>0</v>
      </c>
      <c r="AD182">
        <f>M182</f>
        <v>0</v>
      </c>
      <c r="AE182">
        <f>N182</f>
        <v>0</v>
      </c>
    </row>
    <row r="183" spans="18:31">
      <c r="R183">
        <f>A183</f>
        <v>0</v>
      </c>
      <c r="S183">
        <f>B183</f>
        <v>0</v>
      </c>
      <c r="T183">
        <f>C183</f>
        <v>0</v>
      </c>
      <c r="U183">
        <f>D183</f>
        <v>0</v>
      </c>
      <c r="V183">
        <f>IFERROR(VLOOKUP(E183,'lists'!$AQ:$AR,2,FALSE),"")</f>
        <v>0</v>
      </c>
      <c r="W183">
        <f>F183</f>
        <v>0</v>
      </c>
      <c r="X183">
        <f>G183</f>
        <v>0</v>
      </c>
      <c r="Y183">
        <f>H183</f>
        <v>0</v>
      </c>
      <c r="Z183">
        <f>I183</f>
        <v>0</v>
      </c>
      <c r="AA183">
        <f>J183</f>
        <v>0</v>
      </c>
      <c r="AB183">
        <f>K183</f>
        <v>0</v>
      </c>
      <c r="AC183">
        <f>IFERROR(VLOOKUP(L183,'lists'!$Y:$Z,2,FALSE),"")</f>
        <v>0</v>
      </c>
      <c r="AD183">
        <f>M183</f>
        <v>0</v>
      </c>
      <c r="AE183">
        <f>N183</f>
        <v>0</v>
      </c>
    </row>
    <row r="184" spans="18:31">
      <c r="R184">
        <f>A184</f>
        <v>0</v>
      </c>
      <c r="S184">
        <f>B184</f>
        <v>0</v>
      </c>
      <c r="T184">
        <f>C184</f>
        <v>0</v>
      </c>
      <c r="U184">
        <f>D184</f>
        <v>0</v>
      </c>
      <c r="V184">
        <f>IFERROR(VLOOKUP(E184,'lists'!$AQ:$AR,2,FALSE),"")</f>
        <v>0</v>
      </c>
      <c r="W184">
        <f>F184</f>
        <v>0</v>
      </c>
      <c r="X184">
        <f>G184</f>
        <v>0</v>
      </c>
      <c r="Y184">
        <f>H184</f>
        <v>0</v>
      </c>
      <c r="Z184">
        <f>I184</f>
        <v>0</v>
      </c>
      <c r="AA184">
        <f>J184</f>
        <v>0</v>
      </c>
      <c r="AB184">
        <f>K184</f>
        <v>0</v>
      </c>
      <c r="AC184">
        <f>IFERROR(VLOOKUP(L184,'lists'!$Y:$Z,2,FALSE),"")</f>
        <v>0</v>
      </c>
      <c r="AD184">
        <f>M184</f>
        <v>0</v>
      </c>
      <c r="AE184">
        <f>N184</f>
        <v>0</v>
      </c>
    </row>
    <row r="185" spans="18:31">
      <c r="R185">
        <f>A185</f>
        <v>0</v>
      </c>
      <c r="S185">
        <f>B185</f>
        <v>0</v>
      </c>
      <c r="T185">
        <f>C185</f>
        <v>0</v>
      </c>
      <c r="U185">
        <f>D185</f>
        <v>0</v>
      </c>
      <c r="V185">
        <f>IFERROR(VLOOKUP(E185,'lists'!$AQ:$AR,2,FALSE),"")</f>
        <v>0</v>
      </c>
      <c r="W185">
        <f>F185</f>
        <v>0</v>
      </c>
      <c r="X185">
        <f>G185</f>
        <v>0</v>
      </c>
      <c r="Y185">
        <f>H185</f>
        <v>0</v>
      </c>
      <c r="Z185">
        <f>I185</f>
        <v>0</v>
      </c>
      <c r="AA185">
        <f>J185</f>
        <v>0</v>
      </c>
      <c r="AB185">
        <f>K185</f>
        <v>0</v>
      </c>
      <c r="AC185">
        <f>IFERROR(VLOOKUP(L185,'lists'!$Y:$Z,2,FALSE),"")</f>
        <v>0</v>
      </c>
      <c r="AD185">
        <f>M185</f>
        <v>0</v>
      </c>
      <c r="AE185">
        <f>N185</f>
        <v>0</v>
      </c>
    </row>
    <row r="186" spans="18:31">
      <c r="R186">
        <f>A186</f>
        <v>0</v>
      </c>
      <c r="S186">
        <f>B186</f>
        <v>0</v>
      </c>
      <c r="T186">
        <f>C186</f>
        <v>0</v>
      </c>
      <c r="U186">
        <f>D186</f>
        <v>0</v>
      </c>
      <c r="V186">
        <f>IFERROR(VLOOKUP(E186,'lists'!$AQ:$AR,2,FALSE),"")</f>
        <v>0</v>
      </c>
      <c r="W186">
        <f>F186</f>
        <v>0</v>
      </c>
      <c r="X186">
        <f>G186</f>
        <v>0</v>
      </c>
      <c r="Y186">
        <f>H186</f>
        <v>0</v>
      </c>
      <c r="Z186">
        <f>I186</f>
        <v>0</v>
      </c>
      <c r="AA186">
        <f>J186</f>
        <v>0</v>
      </c>
      <c r="AB186">
        <f>K186</f>
        <v>0</v>
      </c>
      <c r="AC186">
        <f>IFERROR(VLOOKUP(L186,'lists'!$Y:$Z,2,FALSE),"")</f>
        <v>0</v>
      </c>
      <c r="AD186">
        <f>M186</f>
        <v>0</v>
      </c>
      <c r="AE186">
        <f>N186</f>
        <v>0</v>
      </c>
    </row>
    <row r="187" spans="18:31">
      <c r="R187">
        <f>A187</f>
        <v>0</v>
      </c>
      <c r="S187">
        <f>B187</f>
        <v>0</v>
      </c>
      <c r="T187">
        <f>C187</f>
        <v>0</v>
      </c>
      <c r="U187">
        <f>D187</f>
        <v>0</v>
      </c>
      <c r="V187">
        <f>IFERROR(VLOOKUP(E187,'lists'!$AQ:$AR,2,FALSE),"")</f>
        <v>0</v>
      </c>
      <c r="W187">
        <f>F187</f>
        <v>0</v>
      </c>
      <c r="X187">
        <f>G187</f>
        <v>0</v>
      </c>
      <c r="Y187">
        <f>H187</f>
        <v>0</v>
      </c>
      <c r="Z187">
        <f>I187</f>
        <v>0</v>
      </c>
      <c r="AA187">
        <f>J187</f>
        <v>0</v>
      </c>
      <c r="AB187">
        <f>K187</f>
        <v>0</v>
      </c>
      <c r="AC187">
        <f>IFERROR(VLOOKUP(L187,'lists'!$Y:$Z,2,FALSE),"")</f>
        <v>0</v>
      </c>
      <c r="AD187">
        <f>M187</f>
        <v>0</v>
      </c>
      <c r="AE187">
        <f>N187</f>
        <v>0</v>
      </c>
    </row>
    <row r="188" spans="18:31">
      <c r="R188">
        <f>A188</f>
        <v>0</v>
      </c>
      <c r="S188">
        <f>B188</f>
        <v>0</v>
      </c>
      <c r="T188">
        <f>C188</f>
        <v>0</v>
      </c>
      <c r="U188">
        <f>D188</f>
        <v>0</v>
      </c>
      <c r="V188">
        <f>IFERROR(VLOOKUP(E188,'lists'!$AQ:$AR,2,FALSE),"")</f>
        <v>0</v>
      </c>
      <c r="W188">
        <f>F188</f>
        <v>0</v>
      </c>
      <c r="X188">
        <f>G188</f>
        <v>0</v>
      </c>
      <c r="Y188">
        <f>H188</f>
        <v>0</v>
      </c>
      <c r="Z188">
        <f>I188</f>
        <v>0</v>
      </c>
      <c r="AA188">
        <f>J188</f>
        <v>0</v>
      </c>
      <c r="AB188">
        <f>K188</f>
        <v>0</v>
      </c>
      <c r="AC188">
        <f>IFERROR(VLOOKUP(L188,'lists'!$Y:$Z,2,FALSE),"")</f>
        <v>0</v>
      </c>
      <c r="AD188">
        <f>M188</f>
        <v>0</v>
      </c>
      <c r="AE188">
        <f>N188</f>
        <v>0</v>
      </c>
    </row>
    <row r="189" spans="18:31">
      <c r="R189">
        <f>A189</f>
        <v>0</v>
      </c>
      <c r="S189">
        <f>B189</f>
        <v>0</v>
      </c>
      <c r="T189">
        <f>C189</f>
        <v>0</v>
      </c>
      <c r="U189">
        <f>D189</f>
        <v>0</v>
      </c>
      <c r="V189">
        <f>IFERROR(VLOOKUP(E189,'lists'!$AQ:$AR,2,FALSE),"")</f>
        <v>0</v>
      </c>
      <c r="W189">
        <f>F189</f>
        <v>0</v>
      </c>
      <c r="X189">
        <f>G189</f>
        <v>0</v>
      </c>
      <c r="Y189">
        <f>H189</f>
        <v>0</v>
      </c>
      <c r="Z189">
        <f>I189</f>
        <v>0</v>
      </c>
      <c r="AA189">
        <f>J189</f>
        <v>0</v>
      </c>
      <c r="AB189">
        <f>K189</f>
        <v>0</v>
      </c>
      <c r="AC189">
        <f>IFERROR(VLOOKUP(L189,'lists'!$Y:$Z,2,FALSE),"")</f>
        <v>0</v>
      </c>
      <c r="AD189">
        <f>M189</f>
        <v>0</v>
      </c>
      <c r="AE189">
        <f>N189</f>
        <v>0</v>
      </c>
    </row>
    <row r="190" spans="18:31">
      <c r="R190">
        <f>A190</f>
        <v>0</v>
      </c>
      <c r="S190">
        <f>B190</f>
        <v>0</v>
      </c>
      <c r="T190">
        <f>C190</f>
        <v>0</v>
      </c>
      <c r="U190">
        <f>D190</f>
        <v>0</v>
      </c>
      <c r="V190">
        <f>IFERROR(VLOOKUP(E190,'lists'!$AQ:$AR,2,FALSE),"")</f>
        <v>0</v>
      </c>
      <c r="W190">
        <f>F190</f>
        <v>0</v>
      </c>
      <c r="X190">
        <f>G190</f>
        <v>0</v>
      </c>
      <c r="Y190">
        <f>H190</f>
        <v>0</v>
      </c>
      <c r="Z190">
        <f>I190</f>
        <v>0</v>
      </c>
      <c r="AA190">
        <f>J190</f>
        <v>0</v>
      </c>
      <c r="AB190">
        <f>K190</f>
        <v>0</v>
      </c>
      <c r="AC190">
        <f>IFERROR(VLOOKUP(L190,'lists'!$Y:$Z,2,FALSE),"")</f>
        <v>0</v>
      </c>
      <c r="AD190">
        <f>M190</f>
        <v>0</v>
      </c>
      <c r="AE190">
        <f>N190</f>
        <v>0</v>
      </c>
    </row>
    <row r="191" spans="18:31">
      <c r="R191">
        <f>A191</f>
        <v>0</v>
      </c>
      <c r="S191">
        <f>B191</f>
        <v>0</v>
      </c>
      <c r="T191">
        <f>C191</f>
        <v>0</v>
      </c>
      <c r="U191">
        <f>D191</f>
        <v>0</v>
      </c>
      <c r="V191">
        <f>IFERROR(VLOOKUP(E191,'lists'!$AQ:$AR,2,FALSE),"")</f>
        <v>0</v>
      </c>
      <c r="W191">
        <f>F191</f>
        <v>0</v>
      </c>
      <c r="X191">
        <f>G191</f>
        <v>0</v>
      </c>
      <c r="Y191">
        <f>H191</f>
        <v>0</v>
      </c>
      <c r="Z191">
        <f>I191</f>
        <v>0</v>
      </c>
      <c r="AA191">
        <f>J191</f>
        <v>0</v>
      </c>
      <c r="AB191">
        <f>K191</f>
        <v>0</v>
      </c>
      <c r="AC191">
        <f>IFERROR(VLOOKUP(L191,'lists'!$Y:$Z,2,FALSE),"")</f>
        <v>0</v>
      </c>
      <c r="AD191">
        <f>M191</f>
        <v>0</v>
      </c>
      <c r="AE191">
        <f>N191</f>
        <v>0</v>
      </c>
    </row>
    <row r="192" spans="18:31">
      <c r="R192">
        <f>A192</f>
        <v>0</v>
      </c>
      <c r="S192">
        <f>B192</f>
        <v>0</v>
      </c>
      <c r="T192">
        <f>C192</f>
        <v>0</v>
      </c>
      <c r="U192">
        <f>D192</f>
        <v>0</v>
      </c>
      <c r="V192">
        <f>IFERROR(VLOOKUP(E192,'lists'!$AQ:$AR,2,FALSE),"")</f>
        <v>0</v>
      </c>
      <c r="W192">
        <f>F192</f>
        <v>0</v>
      </c>
      <c r="X192">
        <f>G192</f>
        <v>0</v>
      </c>
      <c r="Y192">
        <f>H192</f>
        <v>0</v>
      </c>
      <c r="Z192">
        <f>I192</f>
        <v>0</v>
      </c>
      <c r="AA192">
        <f>J192</f>
        <v>0</v>
      </c>
      <c r="AB192">
        <f>K192</f>
        <v>0</v>
      </c>
      <c r="AC192">
        <f>IFERROR(VLOOKUP(L192,'lists'!$Y:$Z,2,FALSE),"")</f>
        <v>0</v>
      </c>
      <c r="AD192">
        <f>M192</f>
        <v>0</v>
      </c>
      <c r="AE192">
        <f>N192</f>
        <v>0</v>
      </c>
    </row>
    <row r="193" spans="18:31">
      <c r="R193">
        <f>A193</f>
        <v>0</v>
      </c>
      <c r="S193">
        <f>B193</f>
        <v>0</v>
      </c>
      <c r="T193">
        <f>C193</f>
        <v>0</v>
      </c>
      <c r="U193">
        <f>D193</f>
        <v>0</v>
      </c>
      <c r="V193">
        <f>IFERROR(VLOOKUP(E193,'lists'!$AQ:$AR,2,FALSE),"")</f>
        <v>0</v>
      </c>
      <c r="W193">
        <f>F193</f>
        <v>0</v>
      </c>
      <c r="X193">
        <f>G193</f>
        <v>0</v>
      </c>
      <c r="Y193">
        <f>H193</f>
        <v>0</v>
      </c>
      <c r="Z193">
        <f>I193</f>
        <v>0</v>
      </c>
      <c r="AA193">
        <f>J193</f>
        <v>0</v>
      </c>
      <c r="AB193">
        <f>K193</f>
        <v>0</v>
      </c>
      <c r="AC193">
        <f>IFERROR(VLOOKUP(L193,'lists'!$Y:$Z,2,FALSE),"")</f>
        <v>0</v>
      </c>
      <c r="AD193">
        <f>M193</f>
        <v>0</v>
      </c>
      <c r="AE193">
        <f>N193</f>
        <v>0</v>
      </c>
    </row>
    <row r="194" spans="18:31">
      <c r="R194">
        <f>A194</f>
        <v>0</v>
      </c>
      <c r="S194">
        <f>B194</f>
        <v>0</v>
      </c>
      <c r="T194">
        <f>C194</f>
        <v>0</v>
      </c>
      <c r="U194">
        <f>D194</f>
        <v>0</v>
      </c>
      <c r="V194">
        <f>IFERROR(VLOOKUP(E194,'lists'!$AQ:$AR,2,FALSE),"")</f>
        <v>0</v>
      </c>
      <c r="W194">
        <f>F194</f>
        <v>0</v>
      </c>
      <c r="X194">
        <f>G194</f>
        <v>0</v>
      </c>
      <c r="Y194">
        <f>H194</f>
        <v>0</v>
      </c>
      <c r="Z194">
        <f>I194</f>
        <v>0</v>
      </c>
      <c r="AA194">
        <f>J194</f>
        <v>0</v>
      </c>
      <c r="AB194">
        <f>K194</f>
        <v>0</v>
      </c>
      <c r="AC194">
        <f>IFERROR(VLOOKUP(L194,'lists'!$Y:$Z,2,FALSE),"")</f>
        <v>0</v>
      </c>
      <c r="AD194">
        <f>M194</f>
        <v>0</v>
      </c>
      <c r="AE194">
        <f>N194</f>
        <v>0</v>
      </c>
    </row>
    <row r="195" spans="18:31">
      <c r="R195">
        <f>A195</f>
        <v>0</v>
      </c>
      <c r="S195">
        <f>B195</f>
        <v>0</v>
      </c>
      <c r="T195">
        <f>C195</f>
        <v>0</v>
      </c>
      <c r="U195">
        <f>D195</f>
        <v>0</v>
      </c>
      <c r="V195">
        <f>IFERROR(VLOOKUP(E195,'lists'!$AQ:$AR,2,FALSE),"")</f>
        <v>0</v>
      </c>
      <c r="W195">
        <f>F195</f>
        <v>0</v>
      </c>
      <c r="X195">
        <f>G195</f>
        <v>0</v>
      </c>
      <c r="Y195">
        <f>H195</f>
        <v>0</v>
      </c>
      <c r="Z195">
        <f>I195</f>
        <v>0</v>
      </c>
      <c r="AA195">
        <f>J195</f>
        <v>0</v>
      </c>
      <c r="AB195">
        <f>K195</f>
        <v>0</v>
      </c>
      <c r="AC195">
        <f>IFERROR(VLOOKUP(L195,'lists'!$Y:$Z,2,FALSE),"")</f>
        <v>0</v>
      </c>
      <c r="AD195">
        <f>M195</f>
        <v>0</v>
      </c>
      <c r="AE195">
        <f>N195</f>
        <v>0</v>
      </c>
    </row>
    <row r="196" spans="18:31">
      <c r="R196">
        <f>A196</f>
        <v>0</v>
      </c>
      <c r="S196">
        <f>B196</f>
        <v>0</v>
      </c>
      <c r="T196">
        <f>C196</f>
        <v>0</v>
      </c>
      <c r="U196">
        <f>D196</f>
        <v>0</v>
      </c>
      <c r="V196">
        <f>IFERROR(VLOOKUP(E196,'lists'!$AQ:$AR,2,FALSE),"")</f>
        <v>0</v>
      </c>
      <c r="W196">
        <f>F196</f>
        <v>0</v>
      </c>
      <c r="X196">
        <f>G196</f>
        <v>0</v>
      </c>
      <c r="Y196">
        <f>H196</f>
        <v>0</v>
      </c>
      <c r="Z196">
        <f>I196</f>
        <v>0</v>
      </c>
      <c r="AA196">
        <f>J196</f>
        <v>0</v>
      </c>
      <c r="AB196">
        <f>K196</f>
        <v>0</v>
      </c>
      <c r="AC196">
        <f>IFERROR(VLOOKUP(L196,'lists'!$Y:$Z,2,FALSE),"")</f>
        <v>0</v>
      </c>
      <c r="AD196">
        <f>M196</f>
        <v>0</v>
      </c>
      <c r="AE196">
        <f>N196</f>
        <v>0</v>
      </c>
    </row>
    <row r="197" spans="18:31">
      <c r="R197">
        <f>A197</f>
        <v>0</v>
      </c>
      <c r="S197">
        <f>B197</f>
        <v>0</v>
      </c>
      <c r="T197">
        <f>C197</f>
        <v>0</v>
      </c>
      <c r="U197">
        <f>D197</f>
        <v>0</v>
      </c>
      <c r="V197">
        <f>IFERROR(VLOOKUP(E197,'lists'!$AQ:$AR,2,FALSE),"")</f>
        <v>0</v>
      </c>
      <c r="W197">
        <f>F197</f>
        <v>0</v>
      </c>
      <c r="X197">
        <f>G197</f>
        <v>0</v>
      </c>
      <c r="Y197">
        <f>H197</f>
        <v>0</v>
      </c>
      <c r="Z197">
        <f>I197</f>
        <v>0</v>
      </c>
      <c r="AA197">
        <f>J197</f>
        <v>0</v>
      </c>
      <c r="AB197">
        <f>K197</f>
        <v>0</v>
      </c>
      <c r="AC197">
        <f>IFERROR(VLOOKUP(L197,'lists'!$Y:$Z,2,FALSE),"")</f>
        <v>0</v>
      </c>
      <c r="AD197">
        <f>M197</f>
        <v>0</v>
      </c>
      <c r="AE197">
        <f>N197</f>
        <v>0</v>
      </c>
    </row>
    <row r="198" spans="18:31">
      <c r="R198">
        <f>A198</f>
        <v>0</v>
      </c>
      <c r="S198">
        <f>B198</f>
        <v>0</v>
      </c>
      <c r="T198">
        <f>C198</f>
        <v>0</v>
      </c>
      <c r="U198">
        <f>D198</f>
        <v>0</v>
      </c>
      <c r="V198">
        <f>IFERROR(VLOOKUP(E198,'lists'!$AQ:$AR,2,FALSE),"")</f>
        <v>0</v>
      </c>
      <c r="W198">
        <f>F198</f>
        <v>0</v>
      </c>
      <c r="X198">
        <f>G198</f>
        <v>0</v>
      </c>
      <c r="Y198">
        <f>H198</f>
        <v>0</v>
      </c>
      <c r="Z198">
        <f>I198</f>
        <v>0</v>
      </c>
      <c r="AA198">
        <f>J198</f>
        <v>0</v>
      </c>
      <c r="AB198">
        <f>K198</f>
        <v>0</v>
      </c>
      <c r="AC198">
        <f>IFERROR(VLOOKUP(L198,'lists'!$Y:$Z,2,FALSE),"")</f>
        <v>0</v>
      </c>
      <c r="AD198">
        <f>M198</f>
        <v>0</v>
      </c>
      <c r="AE198">
        <f>N198</f>
        <v>0</v>
      </c>
    </row>
    <row r="199" spans="18:31">
      <c r="R199">
        <f>A199</f>
        <v>0</v>
      </c>
      <c r="S199">
        <f>B199</f>
        <v>0</v>
      </c>
      <c r="T199">
        <f>C199</f>
        <v>0</v>
      </c>
      <c r="U199">
        <f>D199</f>
        <v>0</v>
      </c>
      <c r="V199">
        <f>IFERROR(VLOOKUP(E199,'lists'!$AQ:$AR,2,FALSE),"")</f>
        <v>0</v>
      </c>
      <c r="W199">
        <f>F199</f>
        <v>0</v>
      </c>
      <c r="X199">
        <f>G199</f>
        <v>0</v>
      </c>
      <c r="Y199">
        <f>H199</f>
        <v>0</v>
      </c>
      <c r="Z199">
        <f>I199</f>
        <v>0</v>
      </c>
      <c r="AA199">
        <f>J199</f>
        <v>0</v>
      </c>
      <c r="AB199">
        <f>K199</f>
        <v>0</v>
      </c>
      <c r="AC199">
        <f>IFERROR(VLOOKUP(L199,'lists'!$Y:$Z,2,FALSE),"")</f>
        <v>0</v>
      </c>
      <c r="AD199">
        <f>M199</f>
        <v>0</v>
      </c>
      <c r="AE199">
        <f>N199</f>
        <v>0</v>
      </c>
    </row>
    <row r="200" spans="18:31">
      <c r="R200">
        <f>A200</f>
        <v>0</v>
      </c>
      <c r="S200">
        <f>B200</f>
        <v>0</v>
      </c>
      <c r="T200">
        <f>C200</f>
        <v>0</v>
      </c>
      <c r="U200">
        <f>D200</f>
        <v>0</v>
      </c>
      <c r="V200">
        <f>IFERROR(VLOOKUP(E200,'lists'!$AQ:$AR,2,FALSE),"")</f>
        <v>0</v>
      </c>
      <c r="W200">
        <f>F200</f>
        <v>0</v>
      </c>
      <c r="X200">
        <f>G200</f>
        <v>0</v>
      </c>
      <c r="Y200">
        <f>H200</f>
        <v>0</v>
      </c>
      <c r="Z200">
        <f>I200</f>
        <v>0</v>
      </c>
      <c r="AA200">
        <f>J200</f>
        <v>0</v>
      </c>
      <c r="AB200">
        <f>K200</f>
        <v>0</v>
      </c>
      <c r="AC200">
        <f>IFERROR(VLOOKUP(L200,'lists'!$Y:$Z,2,FALSE),"")</f>
        <v>0</v>
      </c>
      <c r="AD200">
        <f>M200</f>
        <v>0</v>
      </c>
      <c r="AE200">
        <f>N200</f>
        <v>0</v>
      </c>
    </row>
    <row r="201" spans="18:31">
      <c r="R201">
        <f>A201</f>
        <v>0</v>
      </c>
      <c r="S201">
        <f>B201</f>
        <v>0</v>
      </c>
      <c r="T201">
        <f>C201</f>
        <v>0</v>
      </c>
      <c r="U201">
        <f>D201</f>
        <v>0</v>
      </c>
      <c r="V201">
        <f>IFERROR(VLOOKUP(E201,'lists'!$AQ:$AR,2,FALSE),"")</f>
        <v>0</v>
      </c>
      <c r="W201">
        <f>F201</f>
        <v>0</v>
      </c>
      <c r="X201">
        <f>G201</f>
        <v>0</v>
      </c>
      <c r="Y201">
        <f>H201</f>
        <v>0</v>
      </c>
      <c r="Z201">
        <f>I201</f>
        <v>0</v>
      </c>
      <c r="AA201">
        <f>J201</f>
        <v>0</v>
      </c>
      <c r="AB201">
        <f>K201</f>
        <v>0</v>
      </c>
      <c r="AC201">
        <f>IFERROR(VLOOKUP(L201,'lists'!$Y:$Z,2,FALSE),"")</f>
        <v>0</v>
      </c>
      <c r="AD201">
        <f>M201</f>
        <v>0</v>
      </c>
      <c r="AE201">
        <f>N201</f>
        <v>0</v>
      </c>
    </row>
    <row r="202" spans="18:31">
      <c r="R202">
        <f>A202</f>
        <v>0</v>
      </c>
      <c r="S202">
        <f>B202</f>
        <v>0</v>
      </c>
      <c r="T202">
        <f>C202</f>
        <v>0</v>
      </c>
      <c r="U202">
        <f>D202</f>
        <v>0</v>
      </c>
      <c r="V202">
        <f>IFERROR(VLOOKUP(E202,'lists'!$AQ:$AR,2,FALSE),"")</f>
        <v>0</v>
      </c>
      <c r="W202">
        <f>F202</f>
        <v>0</v>
      </c>
      <c r="X202">
        <f>G202</f>
        <v>0</v>
      </c>
      <c r="Y202">
        <f>H202</f>
        <v>0</v>
      </c>
      <c r="Z202">
        <f>I202</f>
        <v>0</v>
      </c>
      <c r="AA202">
        <f>J202</f>
        <v>0</v>
      </c>
      <c r="AB202">
        <f>K202</f>
        <v>0</v>
      </c>
      <c r="AC202">
        <f>IFERROR(VLOOKUP(L202,'lists'!$Y:$Z,2,FALSE),"")</f>
        <v>0</v>
      </c>
      <c r="AD202">
        <f>M202</f>
        <v>0</v>
      </c>
      <c r="AE202">
        <f>N202</f>
        <v>0</v>
      </c>
    </row>
    <row r="203" spans="18:31">
      <c r="R203">
        <f>A203</f>
        <v>0</v>
      </c>
      <c r="S203">
        <f>B203</f>
        <v>0</v>
      </c>
      <c r="T203">
        <f>C203</f>
        <v>0</v>
      </c>
      <c r="U203">
        <f>D203</f>
        <v>0</v>
      </c>
      <c r="V203">
        <f>IFERROR(VLOOKUP(E203,'lists'!$AQ:$AR,2,FALSE),"")</f>
        <v>0</v>
      </c>
      <c r="W203">
        <f>F203</f>
        <v>0</v>
      </c>
      <c r="X203">
        <f>G203</f>
        <v>0</v>
      </c>
      <c r="Y203">
        <f>H203</f>
        <v>0</v>
      </c>
      <c r="Z203">
        <f>I203</f>
        <v>0</v>
      </c>
      <c r="AA203">
        <f>J203</f>
        <v>0</v>
      </c>
      <c r="AB203">
        <f>K203</f>
        <v>0</v>
      </c>
      <c r="AC203">
        <f>IFERROR(VLOOKUP(L203,'lists'!$Y:$Z,2,FALSE),"")</f>
        <v>0</v>
      </c>
      <c r="AD203">
        <f>M203</f>
        <v>0</v>
      </c>
      <c r="AE203">
        <f>N203</f>
        <v>0</v>
      </c>
    </row>
    <row r="204" spans="18:31">
      <c r="R204">
        <f>A204</f>
        <v>0</v>
      </c>
      <c r="S204">
        <f>B204</f>
        <v>0</v>
      </c>
      <c r="T204">
        <f>C204</f>
        <v>0</v>
      </c>
      <c r="U204">
        <f>D204</f>
        <v>0</v>
      </c>
      <c r="V204">
        <f>IFERROR(VLOOKUP(E204,'lists'!$AQ:$AR,2,FALSE),"")</f>
        <v>0</v>
      </c>
      <c r="W204">
        <f>F204</f>
        <v>0</v>
      </c>
      <c r="X204">
        <f>G204</f>
        <v>0</v>
      </c>
      <c r="Y204">
        <f>H204</f>
        <v>0</v>
      </c>
      <c r="Z204">
        <f>I204</f>
        <v>0</v>
      </c>
      <c r="AA204">
        <f>J204</f>
        <v>0</v>
      </c>
      <c r="AB204">
        <f>K204</f>
        <v>0</v>
      </c>
      <c r="AC204">
        <f>IFERROR(VLOOKUP(L204,'lists'!$Y:$Z,2,FALSE),"")</f>
        <v>0</v>
      </c>
      <c r="AD204">
        <f>M204</f>
        <v>0</v>
      </c>
      <c r="AE204">
        <f>N204</f>
        <v>0</v>
      </c>
    </row>
    <row r="205" spans="18:31">
      <c r="R205">
        <f>A205</f>
        <v>0</v>
      </c>
      <c r="S205">
        <f>B205</f>
        <v>0</v>
      </c>
      <c r="T205">
        <f>C205</f>
        <v>0</v>
      </c>
      <c r="U205">
        <f>D205</f>
        <v>0</v>
      </c>
      <c r="V205">
        <f>IFERROR(VLOOKUP(E205,'lists'!$AQ:$AR,2,FALSE),"")</f>
        <v>0</v>
      </c>
      <c r="W205">
        <f>F205</f>
        <v>0</v>
      </c>
      <c r="X205">
        <f>G205</f>
        <v>0</v>
      </c>
      <c r="Y205">
        <f>H205</f>
        <v>0</v>
      </c>
      <c r="Z205">
        <f>I205</f>
        <v>0</v>
      </c>
      <c r="AA205">
        <f>J205</f>
        <v>0</v>
      </c>
      <c r="AB205">
        <f>K205</f>
        <v>0</v>
      </c>
      <c r="AC205">
        <f>IFERROR(VLOOKUP(L205,'lists'!$Y:$Z,2,FALSE),"")</f>
        <v>0</v>
      </c>
      <c r="AD205">
        <f>M205</f>
        <v>0</v>
      </c>
      <c r="AE205">
        <f>N205</f>
        <v>0</v>
      </c>
    </row>
    <row r="206" spans="18:31">
      <c r="R206">
        <f>A206</f>
        <v>0</v>
      </c>
      <c r="S206">
        <f>B206</f>
        <v>0</v>
      </c>
      <c r="T206">
        <f>C206</f>
        <v>0</v>
      </c>
      <c r="U206">
        <f>D206</f>
        <v>0</v>
      </c>
      <c r="V206">
        <f>IFERROR(VLOOKUP(E206,'lists'!$AQ:$AR,2,FALSE),"")</f>
        <v>0</v>
      </c>
      <c r="W206">
        <f>F206</f>
        <v>0</v>
      </c>
      <c r="X206">
        <f>G206</f>
        <v>0</v>
      </c>
      <c r="Y206">
        <f>H206</f>
        <v>0</v>
      </c>
      <c r="Z206">
        <f>I206</f>
        <v>0</v>
      </c>
      <c r="AA206">
        <f>J206</f>
        <v>0</v>
      </c>
      <c r="AB206">
        <f>K206</f>
        <v>0</v>
      </c>
      <c r="AC206">
        <f>IFERROR(VLOOKUP(L206,'lists'!$Y:$Z,2,FALSE),"")</f>
        <v>0</v>
      </c>
      <c r="AD206">
        <f>M206</f>
        <v>0</v>
      </c>
      <c r="AE206">
        <f>N206</f>
        <v>0</v>
      </c>
    </row>
    <row r="207" spans="18:31">
      <c r="R207">
        <f>A207</f>
        <v>0</v>
      </c>
      <c r="S207">
        <f>B207</f>
        <v>0</v>
      </c>
      <c r="T207">
        <f>C207</f>
        <v>0</v>
      </c>
      <c r="U207">
        <f>D207</f>
        <v>0</v>
      </c>
      <c r="V207">
        <f>IFERROR(VLOOKUP(E207,'lists'!$AQ:$AR,2,FALSE),"")</f>
        <v>0</v>
      </c>
      <c r="W207">
        <f>F207</f>
        <v>0</v>
      </c>
      <c r="X207">
        <f>G207</f>
        <v>0</v>
      </c>
      <c r="Y207">
        <f>H207</f>
        <v>0</v>
      </c>
      <c r="Z207">
        <f>I207</f>
        <v>0</v>
      </c>
      <c r="AA207">
        <f>J207</f>
        <v>0</v>
      </c>
      <c r="AB207">
        <f>K207</f>
        <v>0</v>
      </c>
      <c r="AC207">
        <f>IFERROR(VLOOKUP(L207,'lists'!$Y:$Z,2,FALSE),"")</f>
        <v>0</v>
      </c>
      <c r="AD207">
        <f>M207</f>
        <v>0</v>
      </c>
      <c r="AE207">
        <f>N207</f>
        <v>0</v>
      </c>
    </row>
    <row r="208" spans="18:31">
      <c r="R208">
        <f>A208</f>
        <v>0</v>
      </c>
      <c r="S208">
        <f>B208</f>
        <v>0</v>
      </c>
      <c r="T208">
        <f>C208</f>
        <v>0</v>
      </c>
      <c r="U208">
        <f>D208</f>
        <v>0</v>
      </c>
      <c r="V208">
        <f>IFERROR(VLOOKUP(E208,'lists'!$AQ:$AR,2,FALSE),"")</f>
        <v>0</v>
      </c>
      <c r="W208">
        <f>F208</f>
        <v>0</v>
      </c>
      <c r="X208">
        <f>G208</f>
        <v>0</v>
      </c>
      <c r="Y208">
        <f>H208</f>
        <v>0</v>
      </c>
      <c r="Z208">
        <f>I208</f>
        <v>0</v>
      </c>
      <c r="AA208">
        <f>J208</f>
        <v>0</v>
      </c>
      <c r="AB208">
        <f>K208</f>
        <v>0</v>
      </c>
      <c r="AC208">
        <f>IFERROR(VLOOKUP(L208,'lists'!$Y:$Z,2,FALSE),"")</f>
        <v>0</v>
      </c>
      <c r="AD208">
        <f>M208</f>
        <v>0</v>
      </c>
      <c r="AE208">
        <f>N208</f>
        <v>0</v>
      </c>
    </row>
    <row r="209" spans="18:31">
      <c r="R209">
        <f>A209</f>
        <v>0</v>
      </c>
      <c r="S209">
        <f>B209</f>
        <v>0</v>
      </c>
      <c r="T209">
        <f>C209</f>
        <v>0</v>
      </c>
      <c r="U209">
        <f>D209</f>
        <v>0</v>
      </c>
      <c r="V209">
        <f>IFERROR(VLOOKUP(E209,'lists'!$AQ:$AR,2,FALSE),"")</f>
        <v>0</v>
      </c>
      <c r="W209">
        <f>F209</f>
        <v>0</v>
      </c>
      <c r="X209">
        <f>G209</f>
        <v>0</v>
      </c>
      <c r="Y209">
        <f>H209</f>
        <v>0</v>
      </c>
      <c r="Z209">
        <f>I209</f>
        <v>0</v>
      </c>
      <c r="AA209">
        <f>J209</f>
        <v>0</v>
      </c>
      <c r="AB209">
        <f>K209</f>
        <v>0</v>
      </c>
      <c r="AC209">
        <f>IFERROR(VLOOKUP(L209,'lists'!$Y:$Z,2,FALSE),"")</f>
        <v>0</v>
      </c>
      <c r="AD209">
        <f>M209</f>
        <v>0</v>
      </c>
      <c r="AE209">
        <f>N209</f>
        <v>0</v>
      </c>
    </row>
    <row r="210" spans="18:31">
      <c r="R210">
        <f>A210</f>
        <v>0</v>
      </c>
      <c r="S210">
        <f>B210</f>
        <v>0</v>
      </c>
      <c r="T210">
        <f>C210</f>
        <v>0</v>
      </c>
      <c r="U210">
        <f>D210</f>
        <v>0</v>
      </c>
      <c r="V210">
        <f>IFERROR(VLOOKUP(E210,'lists'!$AQ:$AR,2,FALSE),"")</f>
        <v>0</v>
      </c>
      <c r="W210">
        <f>F210</f>
        <v>0</v>
      </c>
      <c r="X210">
        <f>G210</f>
        <v>0</v>
      </c>
      <c r="Y210">
        <f>H210</f>
        <v>0</v>
      </c>
      <c r="Z210">
        <f>I210</f>
        <v>0</v>
      </c>
      <c r="AA210">
        <f>J210</f>
        <v>0</v>
      </c>
      <c r="AB210">
        <f>K210</f>
        <v>0</v>
      </c>
      <c r="AC210">
        <f>IFERROR(VLOOKUP(L210,'lists'!$Y:$Z,2,FALSE),"")</f>
        <v>0</v>
      </c>
      <c r="AD210">
        <f>M210</f>
        <v>0</v>
      </c>
      <c r="AE210">
        <f>N210</f>
        <v>0</v>
      </c>
    </row>
    <row r="211" spans="18:31">
      <c r="R211">
        <f>A211</f>
        <v>0</v>
      </c>
      <c r="S211">
        <f>B211</f>
        <v>0</v>
      </c>
      <c r="T211">
        <f>C211</f>
        <v>0</v>
      </c>
      <c r="U211">
        <f>D211</f>
        <v>0</v>
      </c>
      <c r="V211">
        <f>IFERROR(VLOOKUP(E211,'lists'!$AQ:$AR,2,FALSE),"")</f>
        <v>0</v>
      </c>
      <c r="W211">
        <f>F211</f>
        <v>0</v>
      </c>
      <c r="X211">
        <f>G211</f>
        <v>0</v>
      </c>
      <c r="Y211">
        <f>H211</f>
        <v>0</v>
      </c>
      <c r="Z211">
        <f>I211</f>
        <v>0</v>
      </c>
      <c r="AA211">
        <f>J211</f>
        <v>0</v>
      </c>
      <c r="AB211">
        <f>K211</f>
        <v>0</v>
      </c>
      <c r="AC211">
        <f>IFERROR(VLOOKUP(L211,'lists'!$Y:$Z,2,FALSE),"")</f>
        <v>0</v>
      </c>
      <c r="AD211">
        <f>M211</f>
        <v>0</v>
      </c>
      <c r="AE211">
        <f>N211</f>
        <v>0</v>
      </c>
    </row>
    <row r="212" spans="18:31">
      <c r="R212">
        <f>A212</f>
        <v>0</v>
      </c>
      <c r="S212">
        <f>B212</f>
        <v>0</v>
      </c>
      <c r="T212">
        <f>C212</f>
        <v>0</v>
      </c>
      <c r="U212">
        <f>D212</f>
        <v>0</v>
      </c>
      <c r="V212">
        <f>IFERROR(VLOOKUP(E212,'lists'!$AQ:$AR,2,FALSE),"")</f>
        <v>0</v>
      </c>
      <c r="W212">
        <f>F212</f>
        <v>0</v>
      </c>
      <c r="X212">
        <f>G212</f>
        <v>0</v>
      </c>
      <c r="Y212">
        <f>H212</f>
        <v>0</v>
      </c>
      <c r="Z212">
        <f>I212</f>
        <v>0</v>
      </c>
      <c r="AA212">
        <f>J212</f>
        <v>0</v>
      </c>
      <c r="AB212">
        <f>K212</f>
        <v>0</v>
      </c>
      <c r="AC212">
        <f>IFERROR(VLOOKUP(L212,'lists'!$Y:$Z,2,FALSE),"")</f>
        <v>0</v>
      </c>
      <c r="AD212">
        <f>M212</f>
        <v>0</v>
      </c>
      <c r="AE212">
        <f>N212</f>
        <v>0</v>
      </c>
    </row>
    <row r="213" spans="18:31">
      <c r="R213">
        <f>A213</f>
        <v>0</v>
      </c>
      <c r="S213">
        <f>B213</f>
        <v>0</v>
      </c>
      <c r="T213">
        <f>C213</f>
        <v>0</v>
      </c>
      <c r="U213">
        <f>D213</f>
        <v>0</v>
      </c>
      <c r="V213">
        <f>IFERROR(VLOOKUP(E213,'lists'!$AQ:$AR,2,FALSE),"")</f>
        <v>0</v>
      </c>
      <c r="W213">
        <f>F213</f>
        <v>0</v>
      </c>
      <c r="X213">
        <f>G213</f>
        <v>0</v>
      </c>
      <c r="Y213">
        <f>H213</f>
        <v>0</v>
      </c>
      <c r="Z213">
        <f>I213</f>
        <v>0</v>
      </c>
      <c r="AA213">
        <f>J213</f>
        <v>0</v>
      </c>
      <c r="AB213">
        <f>K213</f>
        <v>0</v>
      </c>
      <c r="AC213">
        <f>IFERROR(VLOOKUP(L213,'lists'!$Y:$Z,2,FALSE),"")</f>
        <v>0</v>
      </c>
      <c r="AD213">
        <f>M213</f>
        <v>0</v>
      </c>
      <c r="AE213">
        <f>N213</f>
        <v>0</v>
      </c>
    </row>
    <row r="214" spans="18:31">
      <c r="R214">
        <f>A214</f>
        <v>0</v>
      </c>
      <c r="S214">
        <f>B214</f>
        <v>0</v>
      </c>
      <c r="T214">
        <f>C214</f>
        <v>0</v>
      </c>
      <c r="U214">
        <f>D214</f>
        <v>0</v>
      </c>
      <c r="V214">
        <f>IFERROR(VLOOKUP(E214,'lists'!$AQ:$AR,2,FALSE),"")</f>
        <v>0</v>
      </c>
      <c r="W214">
        <f>F214</f>
        <v>0</v>
      </c>
      <c r="X214">
        <f>G214</f>
        <v>0</v>
      </c>
      <c r="Y214">
        <f>H214</f>
        <v>0</v>
      </c>
      <c r="Z214">
        <f>I214</f>
        <v>0</v>
      </c>
      <c r="AA214">
        <f>J214</f>
        <v>0</v>
      </c>
      <c r="AB214">
        <f>K214</f>
        <v>0</v>
      </c>
      <c r="AC214">
        <f>IFERROR(VLOOKUP(L214,'lists'!$Y:$Z,2,FALSE),"")</f>
        <v>0</v>
      </c>
      <c r="AD214">
        <f>M214</f>
        <v>0</v>
      </c>
      <c r="AE214">
        <f>N214</f>
        <v>0</v>
      </c>
    </row>
    <row r="215" spans="18:31">
      <c r="R215">
        <f>A215</f>
        <v>0</v>
      </c>
      <c r="S215">
        <f>B215</f>
        <v>0</v>
      </c>
      <c r="T215">
        <f>C215</f>
        <v>0</v>
      </c>
      <c r="U215">
        <f>D215</f>
        <v>0</v>
      </c>
      <c r="V215">
        <f>IFERROR(VLOOKUP(E215,'lists'!$AQ:$AR,2,FALSE),"")</f>
        <v>0</v>
      </c>
      <c r="W215">
        <f>F215</f>
        <v>0</v>
      </c>
      <c r="X215">
        <f>G215</f>
        <v>0</v>
      </c>
      <c r="Y215">
        <f>H215</f>
        <v>0</v>
      </c>
      <c r="Z215">
        <f>I215</f>
        <v>0</v>
      </c>
      <c r="AA215">
        <f>J215</f>
        <v>0</v>
      </c>
      <c r="AB215">
        <f>K215</f>
        <v>0</v>
      </c>
      <c r="AC215">
        <f>IFERROR(VLOOKUP(L215,'lists'!$Y:$Z,2,FALSE),"")</f>
        <v>0</v>
      </c>
      <c r="AD215">
        <f>M215</f>
        <v>0</v>
      </c>
      <c r="AE215">
        <f>N215</f>
        <v>0</v>
      </c>
    </row>
    <row r="216" spans="18:31">
      <c r="R216">
        <f>A216</f>
        <v>0</v>
      </c>
      <c r="S216">
        <f>B216</f>
        <v>0</v>
      </c>
      <c r="T216">
        <f>C216</f>
        <v>0</v>
      </c>
      <c r="U216">
        <f>D216</f>
        <v>0</v>
      </c>
      <c r="V216">
        <f>IFERROR(VLOOKUP(E216,'lists'!$AQ:$AR,2,FALSE),"")</f>
        <v>0</v>
      </c>
      <c r="W216">
        <f>F216</f>
        <v>0</v>
      </c>
      <c r="X216">
        <f>G216</f>
        <v>0</v>
      </c>
      <c r="Y216">
        <f>H216</f>
        <v>0</v>
      </c>
      <c r="Z216">
        <f>I216</f>
        <v>0</v>
      </c>
      <c r="AA216">
        <f>J216</f>
        <v>0</v>
      </c>
      <c r="AB216">
        <f>K216</f>
        <v>0</v>
      </c>
      <c r="AC216">
        <f>IFERROR(VLOOKUP(L216,'lists'!$Y:$Z,2,FALSE),"")</f>
        <v>0</v>
      </c>
      <c r="AD216">
        <f>M216</f>
        <v>0</v>
      </c>
      <c r="AE216">
        <f>N216</f>
        <v>0</v>
      </c>
    </row>
    <row r="217" spans="18:31">
      <c r="R217">
        <f>A217</f>
        <v>0</v>
      </c>
      <c r="S217">
        <f>B217</f>
        <v>0</v>
      </c>
      <c r="T217">
        <f>C217</f>
        <v>0</v>
      </c>
      <c r="U217">
        <f>D217</f>
        <v>0</v>
      </c>
      <c r="V217">
        <f>IFERROR(VLOOKUP(E217,'lists'!$AQ:$AR,2,FALSE),"")</f>
        <v>0</v>
      </c>
      <c r="W217">
        <f>F217</f>
        <v>0</v>
      </c>
      <c r="X217">
        <f>G217</f>
        <v>0</v>
      </c>
      <c r="Y217">
        <f>H217</f>
        <v>0</v>
      </c>
      <c r="Z217">
        <f>I217</f>
        <v>0</v>
      </c>
      <c r="AA217">
        <f>J217</f>
        <v>0</v>
      </c>
      <c r="AB217">
        <f>K217</f>
        <v>0</v>
      </c>
      <c r="AC217">
        <f>IFERROR(VLOOKUP(L217,'lists'!$Y:$Z,2,FALSE),"")</f>
        <v>0</v>
      </c>
      <c r="AD217">
        <f>M217</f>
        <v>0</v>
      </c>
      <c r="AE217">
        <f>N217</f>
        <v>0</v>
      </c>
    </row>
    <row r="218" spans="18:31">
      <c r="R218">
        <f>A218</f>
        <v>0</v>
      </c>
      <c r="S218">
        <f>B218</f>
        <v>0</v>
      </c>
      <c r="T218">
        <f>C218</f>
        <v>0</v>
      </c>
      <c r="U218">
        <f>D218</f>
        <v>0</v>
      </c>
      <c r="V218">
        <f>IFERROR(VLOOKUP(E218,'lists'!$AQ:$AR,2,FALSE),"")</f>
        <v>0</v>
      </c>
      <c r="W218">
        <f>F218</f>
        <v>0</v>
      </c>
      <c r="X218">
        <f>G218</f>
        <v>0</v>
      </c>
      <c r="Y218">
        <f>H218</f>
        <v>0</v>
      </c>
      <c r="Z218">
        <f>I218</f>
        <v>0</v>
      </c>
      <c r="AA218">
        <f>J218</f>
        <v>0</v>
      </c>
      <c r="AB218">
        <f>K218</f>
        <v>0</v>
      </c>
      <c r="AC218">
        <f>IFERROR(VLOOKUP(L218,'lists'!$Y:$Z,2,FALSE),"")</f>
        <v>0</v>
      </c>
      <c r="AD218">
        <f>M218</f>
        <v>0</v>
      </c>
      <c r="AE218">
        <f>N218</f>
        <v>0</v>
      </c>
    </row>
    <row r="219" spans="18:31">
      <c r="R219">
        <f>A219</f>
        <v>0</v>
      </c>
      <c r="S219">
        <f>B219</f>
        <v>0</v>
      </c>
      <c r="T219">
        <f>C219</f>
        <v>0</v>
      </c>
      <c r="U219">
        <f>D219</f>
        <v>0</v>
      </c>
      <c r="V219">
        <f>IFERROR(VLOOKUP(E219,'lists'!$AQ:$AR,2,FALSE),"")</f>
        <v>0</v>
      </c>
      <c r="W219">
        <f>F219</f>
        <v>0</v>
      </c>
      <c r="X219">
        <f>G219</f>
        <v>0</v>
      </c>
      <c r="Y219">
        <f>H219</f>
        <v>0</v>
      </c>
      <c r="Z219">
        <f>I219</f>
        <v>0</v>
      </c>
      <c r="AA219">
        <f>J219</f>
        <v>0</v>
      </c>
      <c r="AB219">
        <f>K219</f>
        <v>0</v>
      </c>
      <c r="AC219">
        <f>IFERROR(VLOOKUP(L219,'lists'!$Y:$Z,2,FALSE),"")</f>
        <v>0</v>
      </c>
      <c r="AD219">
        <f>M219</f>
        <v>0</v>
      </c>
      <c r="AE219">
        <f>N219</f>
        <v>0</v>
      </c>
    </row>
    <row r="220" spans="18:31">
      <c r="R220">
        <f>A220</f>
        <v>0</v>
      </c>
      <c r="S220">
        <f>B220</f>
        <v>0</v>
      </c>
      <c r="T220">
        <f>C220</f>
        <v>0</v>
      </c>
      <c r="U220">
        <f>D220</f>
        <v>0</v>
      </c>
      <c r="V220">
        <f>IFERROR(VLOOKUP(E220,'lists'!$AQ:$AR,2,FALSE),"")</f>
        <v>0</v>
      </c>
      <c r="W220">
        <f>F220</f>
        <v>0</v>
      </c>
      <c r="X220">
        <f>G220</f>
        <v>0</v>
      </c>
      <c r="Y220">
        <f>H220</f>
        <v>0</v>
      </c>
      <c r="Z220">
        <f>I220</f>
        <v>0</v>
      </c>
      <c r="AA220">
        <f>J220</f>
        <v>0</v>
      </c>
      <c r="AB220">
        <f>K220</f>
        <v>0</v>
      </c>
      <c r="AC220">
        <f>IFERROR(VLOOKUP(L220,'lists'!$Y:$Z,2,FALSE),"")</f>
        <v>0</v>
      </c>
      <c r="AD220">
        <f>M220</f>
        <v>0</v>
      </c>
      <c r="AE220">
        <f>N220</f>
        <v>0</v>
      </c>
    </row>
    <row r="221" spans="18:31">
      <c r="R221">
        <f>A221</f>
        <v>0</v>
      </c>
      <c r="S221">
        <f>B221</f>
        <v>0</v>
      </c>
      <c r="T221">
        <f>C221</f>
        <v>0</v>
      </c>
      <c r="U221">
        <f>D221</f>
        <v>0</v>
      </c>
      <c r="V221">
        <f>IFERROR(VLOOKUP(E221,'lists'!$AQ:$AR,2,FALSE),"")</f>
        <v>0</v>
      </c>
      <c r="W221">
        <f>F221</f>
        <v>0</v>
      </c>
      <c r="X221">
        <f>G221</f>
        <v>0</v>
      </c>
      <c r="Y221">
        <f>H221</f>
        <v>0</v>
      </c>
      <c r="Z221">
        <f>I221</f>
        <v>0</v>
      </c>
      <c r="AA221">
        <f>J221</f>
        <v>0</v>
      </c>
      <c r="AB221">
        <f>K221</f>
        <v>0</v>
      </c>
      <c r="AC221">
        <f>IFERROR(VLOOKUP(L221,'lists'!$Y:$Z,2,FALSE),"")</f>
        <v>0</v>
      </c>
      <c r="AD221">
        <f>M221</f>
        <v>0</v>
      </c>
      <c r="AE221">
        <f>N221</f>
        <v>0</v>
      </c>
    </row>
    <row r="222" spans="18:31">
      <c r="R222">
        <f>A222</f>
        <v>0</v>
      </c>
      <c r="S222">
        <f>B222</f>
        <v>0</v>
      </c>
      <c r="T222">
        <f>C222</f>
        <v>0</v>
      </c>
      <c r="U222">
        <f>D222</f>
        <v>0</v>
      </c>
      <c r="V222">
        <f>IFERROR(VLOOKUP(E222,'lists'!$AQ:$AR,2,FALSE),"")</f>
        <v>0</v>
      </c>
      <c r="W222">
        <f>F222</f>
        <v>0</v>
      </c>
      <c r="X222">
        <f>G222</f>
        <v>0</v>
      </c>
      <c r="Y222">
        <f>H222</f>
        <v>0</v>
      </c>
      <c r="Z222">
        <f>I222</f>
        <v>0</v>
      </c>
      <c r="AA222">
        <f>J222</f>
        <v>0</v>
      </c>
      <c r="AB222">
        <f>K222</f>
        <v>0</v>
      </c>
      <c r="AC222">
        <f>IFERROR(VLOOKUP(L222,'lists'!$Y:$Z,2,FALSE),"")</f>
        <v>0</v>
      </c>
      <c r="AD222">
        <f>M222</f>
        <v>0</v>
      </c>
      <c r="AE222">
        <f>N222</f>
        <v>0</v>
      </c>
    </row>
    <row r="223" spans="18:31">
      <c r="R223">
        <f>A223</f>
        <v>0</v>
      </c>
      <c r="S223">
        <f>B223</f>
        <v>0</v>
      </c>
      <c r="T223">
        <f>C223</f>
        <v>0</v>
      </c>
      <c r="U223">
        <f>D223</f>
        <v>0</v>
      </c>
      <c r="V223">
        <f>IFERROR(VLOOKUP(E223,'lists'!$AQ:$AR,2,FALSE),"")</f>
        <v>0</v>
      </c>
      <c r="W223">
        <f>F223</f>
        <v>0</v>
      </c>
      <c r="X223">
        <f>G223</f>
        <v>0</v>
      </c>
      <c r="Y223">
        <f>H223</f>
        <v>0</v>
      </c>
      <c r="Z223">
        <f>I223</f>
        <v>0</v>
      </c>
      <c r="AA223">
        <f>J223</f>
        <v>0</v>
      </c>
      <c r="AB223">
        <f>K223</f>
        <v>0</v>
      </c>
      <c r="AC223">
        <f>IFERROR(VLOOKUP(L223,'lists'!$Y:$Z,2,FALSE),"")</f>
        <v>0</v>
      </c>
      <c r="AD223">
        <f>M223</f>
        <v>0</v>
      </c>
      <c r="AE223">
        <f>N223</f>
        <v>0</v>
      </c>
    </row>
    <row r="224" spans="18:31">
      <c r="R224">
        <f>A224</f>
        <v>0</v>
      </c>
      <c r="S224">
        <f>B224</f>
        <v>0</v>
      </c>
      <c r="T224">
        <f>C224</f>
        <v>0</v>
      </c>
      <c r="U224">
        <f>D224</f>
        <v>0</v>
      </c>
      <c r="V224">
        <f>IFERROR(VLOOKUP(E224,'lists'!$AQ:$AR,2,FALSE),"")</f>
        <v>0</v>
      </c>
      <c r="W224">
        <f>F224</f>
        <v>0</v>
      </c>
      <c r="X224">
        <f>G224</f>
        <v>0</v>
      </c>
      <c r="Y224">
        <f>H224</f>
        <v>0</v>
      </c>
      <c r="Z224">
        <f>I224</f>
        <v>0</v>
      </c>
      <c r="AA224">
        <f>J224</f>
        <v>0</v>
      </c>
      <c r="AB224">
        <f>K224</f>
        <v>0</v>
      </c>
      <c r="AC224">
        <f>IFERROR(VLOOKUP(L224,'lists'!$Y:$Z,2,FALSE),"")</f>
        <v>0</v>
      </c>
      <c r="AD224">
        <f>M224</f>
        <v>0</v>
      </c>
      <c r="AE224">
        <f>N224</f>
        <v>0</v>
      </c>
    </row>
    <row r="225" spans="18:31">
      <c r="R225">
        <f>A225</f>
        <v>0</v>
      </c>
      <c r="S225">
        <f>B225</f>
        <v>0</v>
      </c>
      <c r="T225">
        <f>C225</f>
        <v>0</v>
      </c>
      <c r="U225">
        <f>D225</f>
        <v>0</v>
      </c>
      <c r="V225">
        <f>IFERROR(VLOOKUP(E225,'lists'!$AQ:$AR,2,FALSE),"")</f>
        <v>0</v>
      </c>
      <c r="W225">
        <f>F225</f>
        <v>0</v>
      </c>
      <c r="X225">
        <f>G225</f>
        <v>0</v>
      </c>
      <c r="Y225">
        <f>H225</f>
        <v>0</v>
      </c>
      <c r="Z225">
        <f>I225</f>
        <v>0</v>
      </c>
      <c r="AA225">
        <f>J225</f>
        <v>0</v>
      </c>
      <c r="AB225">
        <f>K225</f>
        <v>0</v>
      </c>
      <c r="AC225">
        <f>IFERROR(VLOOKUP(L225,'lists'!$Y:$Z,2,FALSE),"")</f>
        <v>0</v>
      </c>
      <c r="AD225">
        <f>M225</f>
        <v>0</v>
      </c>
      <c r="AE225">
        <f>N225</f>
        <v>0</v>
      </c>
    </row>
    <row r="226" spans="18:31">
      <c r="R226">
        <f>A226</f>
        <v>0</v>
      </c>
      <c r="S226">
        <f>B226</f>
        <v>0</v>
      </c>
      <c r="T226">
        <f>C226</f>
        <v>0</v>
      </c>
      <c r="U226">
        <f>D226</f>
        <v>0</v>
      </c>
      <c r="V226">
        <f>IFERROR(VLOOKUP(E226,'lists'!$AQ:$AR,2,FALSE),"")</f>
        <v>0</v>
      </c>
      <c r="W226">
        <f>F226</f>
        <v>0</v>
      </c>
      <c r="X226">
        <f>G226</f>
        <v>0</v>
      </c>
      <c r="Y226">
        <f>H226</f>
        <v>0</v>
      </c>
      <c r="Z226">
        <f>I226</f>
        <v>0</v>
      </c>
      <c r="AA226">
        <f>J226</f>
        <v>0</v>
      </c>
      <c r="AB226">
        <f>K226</f>
        <v>0</v>
      </c>
      <c r="AC226">
        <f>IFERROR(VLOOKUP(L226,'lists'!$Y:$Z,2,FALSE),"")</f>
        <v>0</v>
      </c>
      <c r="AD226">
        <f>M226</f>
        <v>0</v>
      </c>
      <c r="AE226">
        <f>N226</f>
        <v>0</v>
      </c>
    </row>
    <row r="227" spans="18:31">
      <c r="R227">
        <f>A227</f>
        <v>0</v>
      </c>
      <c r="S227">
        <f>B227</f>
        <v>0</v>
      </c>
      <c r="T227">
        <f>C227</f>
        <v>0</v>
      </c>
      <c r="U227">
        <f>D227</f>
        <v>0</v>
      </c>
      <c r="V227">
        <f>IFERROR(VLOOKUP(E227,'lists'!$AQ:$AR,2,FALSE),"")</f>
        <v>0</v>
      </c>
      <c r="W227">
        <f>F227</f>
        <v>0</v>
      </c>
      <c r="X227">
        <f>G227</f>
        <v>0</v>
      </c>
      <c r="Y227">
        <f>H227</f>
        <v>0</v>
      </c>
      <c r="Z227">
        <f>I227</f>
        <v>0</v>
      </c>
      <c r="AA227">
        <f>J227</f>
        <v>0</v>
      </c>
      <c r="AB227">
        <f>K227</f>
        <v>0</v>
      </c>
      <c r="AC227">
        <f>IFERROR(VLOOKUP(L227,'lists'!$Y:$Z,2,FALSE),"")</f>
        <v>0</v>
      </c>
      <c r="AD227">
        <f>M227</f>
        <v>0</v>
      </c>
      <c r="AE227">
        <f>N227</f>
        <v>0</v>
      </c>
    </row>
    <row r="228" spans="18:31">
      <c r="R228">
        <f>A228</f>
        <v>0</v>
      </c>
      <c r="S228">
        <f>B228</f>
        <v>0</v>
      </c>
      <c r="T228">
        <f>C228</f>
        <v>0</v>
      </c>
      <c r="U228">
        <f>D228</f>
        <v>0</v>
      </c>
      <c r="V228">
        <f>IFERROR(VLOOKUP(E228,'lists'!$AQ:$AR,2,FALSE),"")</f>
        <v>0</v>
      </c>
      <c r="W228">
        <f>F228</f>
        <v>0</v>
      </c>
      <c r="X228">
        <f>G228</f>
        <v>0</v>
      </c>
      <c r="Y228">
        <f>H228</f>
        <v>0</v>
      </c>
      <c r="Z228">
        <f>I228</f>
        <v>0</v>
      </c>
      <c r="AA228">
        <f>J228</f>
        <v>0</v>
      </c>
      <c r="AB228">
        <f>K228</f>
        <v>0</v>
      </c>
      <c r="AC228">
        <f>IFERROR(VLOOKUP(L228,'lists'!$Y:$Z,2,FALSE),"")</f>
        <v>0</v>
      </c>
      <c r="AD228">
        <f>M228</f>
        <v>0</v>
      </c>
      <c r="AE228">
        <f>N228</f>
        <v>0</v>
      </c>
    </row>
    <row r="229" spans="18:31">
      <c r="R229">
        <f>A229</f>
        <v>0</v>
      </c>
      <c r="S229">
        <f>B229</f>
        <v>0</v>
      </c>
      <c r="T229">
        <f>C229</f>
        <v>0</v>
      </c>
      <c r="U229">
        <f>D229</f>
        <v>0</v>
      </c>
      <c r="V229">
        <f>IFERROR(VLOOKUP(E229,'lists'!$AQ:$AR,2,FALSE),"")</f>
        <v>0</v>
      </c>
      <c r="W229">
        <f>F229</f>
        <v>0</v>
      </c>
      <c r="X229">
        <f>G229</f>
        <v>0</v>
      </c>
      <c r="Y229">
        <f>H229</f>
        <v>0</v>
      </c>
      <c r="Z229">
        <f>I229</f>
        <v>0</v>
      </c>
      <c r="AA229">
        <f>J229</f>
        <v>0</v>
      </c>
      <c r="AB229">
        <f>K229</f>
        <v>0</v>
      </c>
      <c r="AC229">
        <f>IFERROR(VLOOKUP(L229,'lists'!$Y:$Z,2,FALSE),"")</f>
        <v>0</v>
      </c>
      <c r="AD229">
        <f>M229</f>
        <v>0</v>
      </c>
      <c r="AE229">
        <f>N229</f>
        <v>0</v>
      </c>
    </row>
    <row r="230" spans="18:31">
      <c r="R230">
        <f>A230</f>
        <v>0</v>
      </c>
      <c r="S230">
        <f>B230</f>
        <v>0</v>
      </c>
      <c r="T230">
        <f>C230</f>
        <v>0</v>
      </c>
      <c r="U230">
        <f>D230</f>
        <v>0</v>
      </c>
      <c r="V230">
        <f>IFERROR(VLOOKUP(E230,'lists'!$AQ:$AR,2,FALSE),"")</f>
        <v>0</v>
      </c>
      <c r="W230">
        <f>F230</f>
        <v>0</v>
      </c>
      <c r="X230">
        <f>G230</f>
        <v>0</v>
      </c>
      <c r="Y230">
        <f>H230</f>
        <v>0</v>
      </c>
      <c r="Z230">
        <f>I230</f>
        <v>0</v>
      </c>
      <c r="AA230">
        <f>J230</f>
        <v>0</v>
      </c>
      <c r="AB230">
        <f>K230</f>
        <v>0</v>
      </c>
      <c r="AC230">
        <f>IFERROR(VLOOKUP(L230,'lists'!$Y:$Z,2,FALSE),"")</f>
        <v>0</v>
      </c>
      <c r="AD230">
        <f>M230</f>
        <v>0</v>
      </c>
      <c r="AE230">
        <f>N230</f>
        <v>0</v>
      </c>
    </row>
    <row r="231" spans="18:31">
      <c r="R231">
        <f>A231</f>
        <v>0</v>
      </c>
      <c r="S231">
        <f>B231</f>
        <v>0</v>
      </c>
      <c r="T231">
        <f>C231</f>
        <v>0</v>
      </c>
      <c r="U231">
        <f>D231</f>
        <v>0</v>
      </c>
      <c r="V231">
        <f>IFERROR(VLOOKUP(E231,'lists'!$AQ:$AR,2,FALSE),"")</f>
        <v>0</v>
      </c>
      <c r="W231">
        <f>F231</f>
        <v>0</v>
      </c>
      <c r="X231">
        <f>G231</f>
        <v>0</v>
      </c>
      <c r="Y231">
        <f>H231</f>
        <v>0</v>
      </c>
      <c r="Z231">
        <f>I231</f>
        <v>0</v>
      </c>
      <c r="AA231">
        <f>J231</f>
        <v>0</v>
      </c>
      <c r="AB231">
        <f>K231</f>
        <v>0</v>
      </c>
      <c r="AC231">
        <f>IFERROR(VLOOKUP(L231,'lists'!$Y:$Z,2,FALSE),"")</f>
        <v>0</v>
      </c>
      <c r="AD231">
        <f>M231</f>
        <v>0</v>
      </c>
      <c r="AE231">
        <f>N231</f>
        <v>0</v>
      </c>
    </row>
    <row r="232" spans="18:31">
      <c r="R232">
        <f>A232</f>
        <v>0</v>
      </c>
      <c r="S232">
        <f>B232</f>
        <v>0</v>
      </c>
      <c r="T232">
        <f>C232</f>
        <v>0</v>
      </c>
      <c r="U232">
        <f>D232</f>
        <v>0</v>
      </c>
      <c r="V232">
        <f>IFERROR(VLOOKUP(E232,'lists'!$AQ:$AR,2,FALSE),"")</f>
        <v>0</v>
      </c>
      <c r="W232">
        <f>F232</f>
        <v>0</v>
      </c>
      <c r="X232">
        <f>G232</f>
        <v>0</v>
      </c>
      <c r="Y232">
        <f>H232</f>
        <v>0</v>
      </c>
      <c r="Z232">
        <f>I232</f>
        <v>0</v>
      </c>
      <c r="AA232">
        <f>J232</f>
        <v>0</v>
      </c>
      <c r="AB232">
        <f>K232</f>
        <v>0</v>
      </c>
      <c r="AC232">
        <f>IFERROR(VLOOKUP(L232,'lists'!$Y:$Z,2,FALSE),"")</f>
        <v>0</v>
      </c>
      <c r="AD232">
        <f>M232</f>
        <v>0</v>
      </c>
      <c r="AE232">
        <f>N232</f>
        <v>0</v>
      </c>
    </row>
    <row r="233" spans="18:31">
      <c r="R233">
        <f>A233</f>
        <v>0</v>
      </c>
      <c r="S233">
        <f>B233</f>
        <v>0</v>
      </c>
      <c r="T233">
        <f>C233</f>
        <v>0</v>
      </c>
      <c r="U233">
        <f>D233</f>
        <v>0</v>
      </c>
      <c r="V233">
        <f>IFERROR(VLOOKUP(E233,'lists'!$AQ:$AR,2,FALSE),"")</f>
        <v>0</v>
      </c>
      <c r="W233">
        <f>F233</f>
        <v>0</v>
      </c>
      <c r="X233">
        <f>G233</f>
        <v>0</v>
      </c>
      <c r="Y233">
        <f>H233</f>
        <v>0</v>
      </c>
      <c r="Z233">
        <f>I233</f>
        <v>0</v>
      </c>
      <c r="AA233">
        <f>J233</f>
        <v>0</v>
      </c>
      <c r="AB233">
        <f>K233</f>
        <v>0</v>
      </c>
      <c r="AC233">
        <f>IFERROR(VLOOKUP(L233,'lists'!$Y:$Z,2,FALSE),"")</f>
        <v>0</v>
      </c>
      <c r="AD233">
        <f>M233</f>
        <v>0</v>
      </c>
      <c r="AE233">
        <f>N233</f>
        <v>0</v>
      </c>
    </row>
    <row r="234" spans="18:31">
      <c r="R234">
        <f>A234</f>
        <v>0</v>
      </c>
      <c r="S234">
        <f>B234</f>
        <v>0</v>
      </c>
      <c r="T234">
        <f>C234</f>
        <v>0</v>
      </c>
      <c r="U234">
        <f>D234</f>
        <v>0</v>
      </c>
      <c r="V234">
        <f>IFERROR(VLOOKUP(E234,'lists'!$AQ:$AR,2,FALSE),"")</f>
        <v>0</v>
      </c>
      <c r="W234">
        <f>F234</f>
        <v>0</v>
      </c>
      <c r="X234">
        <f>G234</f>
        <v>0</v>
      </c>
      <c r="Y234">
        <f>H234</f>
        <v>0</v>
      </c>
      <c r="Z234">
        <f>I234</f>
        <v>0</v>
      </c>
      <c r="AA234">
        <f>J234</f>
        <v>0</v>
      </c>
      <c r="AB234">
        <f>K234</f>
        <v>0</v>
      </c>
      <c r="AC234">
        <f>IFERROR(VLOOKUP(L234,'lists'!$Y:$Z,2,FALSE),"")</f>
        <v>0</v>
      </c>
      <c r="AD234">
        <f>M234</f>
        <v>0</v>
      </c>
      <c r="AE234">
        <f>N234</f>
        <v>0</v>
      </c>
    </row>
    <row r="235" spans="18:31">
      <c r="R235">
        <f>A235</f>
        <v>0</v>
      </c>
      <c r="S235">
        <f>B235</f>
        <v>0</v>
      </c>
      <c r="T235">
        <f>C235</f>
        <v>0</v>
      </c>
      <c r="U235">
        <f>D235</f>
        <v>0</v>
      </c>
      <c r="V235">
        <f>IFERROR(VLOOKUP(E235,'lists'!$AQ:$AR,2,FALSE),"")</f>
        <v>0</v>
      </c>
      <c r="W235">
        <f>F235</f>
        <v>0</v>
      </c>
      <c r="X235">
        <f>G235</f>
        <v>0</v>
      </c>
      <c r="Y235">
        <f>H235</f>
        <v>0</v>
      </c>
      <c r="Z235">
        <f>I235</f>
        <v>0</v>
      </c>
      <c r="AA235">
        <f>J235</f>
        <v>0</v>
      </c>
      <c r="AB235">
        <f>K235</f>
        <v>0</v>
      </c>
      <c r="AC235">
        <f>IFERROR(VLOOKUP(L235,'lists'!$Y:$Z,2,FALSE),"")</f>
        <v>0</v>
      </c>
      <c r="AD235">
        <f>M235</f>
        <v>0</v>
      </c>
      <c r="AE235">
        <f>N235</f>
        <v>0</v>
      </c>
    </row>
    <row r="236" spans="18:31">
      <c r="R236">
        <f>A236</f>
        <v>0</v>
      </c>
      <c r="S236">
        <f>B236</f>
        <v>0</v>
      </c>
      <c r="T236">
        <f>C236</f>
        <v>0</v>
      </c>
      <c r="U236">
        <f>D236</f>
        <v>0</v>
      </c>
      <c r="V236">
        <f>IFERROR(VLOOKUP(E236,'lists'!$AQ:$AR,2,FALSE),"")</f>
        <v>0</v>
      </c>
      <c r="W236">
        <f>F236</f>
        <v>0</v>
      </c>
      <c r="X236">
        <f>G236</f>
        <v>0</v>
      </c>
      <c r="Y236">
        <f>H236</f>
        <v>0</v>
      </c>
      <c r="Z236">
        <f>I236</f>
        <v>0</v>
      </c>
      <c r="AA236">
        <f>J236</f>
        <v>0</v>
      </c>
      <c r="AB236">
        <f>K236</f>
        <v>0</v>
      </c>
      <c r="AC236">
        <f>IFERROR(VLOOKUP(L236,'lists'!$Y:$Z,2,FALSE),"")</f>
        <v>0</v>
      </c>
      <c r="AD236">
        <f>M236</f>
        <v>0</v>
      </c>
      <c r="AE236">
        <f>N236</f>
        <v>0</v>
      </c>
    </row>
    <row r="237" spans="18:31">
      <c r="R237">
        <f>A237</f>
        <v>0</v>
      </c>
      <c r="S237">
        <f>B237</f>
        <v>0</v>
      </c>
      <c r="T237">
        <f>C237</f>
        <v>0</v>
      </c>
      <c r="U237">
        <f>D237</f>
        <v>0</v>
      </c>
      <c r="V237">
        <f>IFERROR(VLOOKUP(E237,'lists'!$AQ:$AR,2,FALSE),"")</f>
        <v>0</v>
      </c>
      <c r="W237">
        <f>F237</f>
        <v>0</v>
      </c>
      <c r="X237">
        <f>G237</f>
        <v>0</v>
      </c>
      <c r="Y237">
        <f>H237</f>
        <v>0</v>
      </c>
      <c r="Z237">
        <f>I237</f>
        <v>0</v>
      </c>
      <c r="AA237">
        <f>J237</f>
        <v>0</v>
      </c>
      <c r="AB237">
        <f>K237</f>
        <v>0</v>
      </c>
      <c r="AC237">
        <f>IFERROR(VLOOKUP(L237,'lists'!$Y:$Z,2,FALSE),"")</f>
        <v>0</v>
      </c>
      <c r="AD237">
        <f>M237</f>
        <v>0</v>
      </c>
      <c r="AE237">
        <f>N237</f>
        <v>0</v>
      </c>
    </row>
    <row r="238" spans="18:31">
      <c r="R238">
        <f>A238</f>
        <v>0</v>
      </c>
      <c r="S238">
        <f>B238</f>
        <v>0</v>
      </c>
      <c r="T238">
        <f>C238</f>
        <v>0</v>
      </c>
      <c r="U238">
        <f>D238</f>
        <v>0</v>
      </c>
      <c r="V238">
        <f>IFERROR(VLOOKUP(E238,'lists'!$AQ:$AR,2,FALSE),"")</f>
        <v>0</v>
      </c>
      <c r="W238">
        <f>F238</f>
        <v>0</v>
      </c>
      <c r="X238">
        <f>G238</f>
        <v>0</v>
      </c>
      <c r="Y238">
        <f>H238</f>
        <v>0</v>
      </c>
      <c r="Z238">
        <f>I238</f>
        <v>0</v>
      </c>
      <c r="AA238">
        <f>J238</f>
        <v>0</v>
      </c>
      <c r="AB238">
        <f>K238</f>
        <v>0</v>
      </c>
      <c r="AC238">
        <f>IFERROR(VLOOKUP(L238,'lists'!$Y:$Z,2,FALSE),"")</f>
        <v>0</v>
      </c>
      <c r="AD238">
        <f>M238</f>
        <v>0</v>
      </c>
      <c r="AE238">
        <f>N238</f>
        <v>0</v>
      </c>
    </row>
    <row r="239" spans="18:31">
      <c r="R239">
        <f>A239</f>
        <v>0</v>
      </c>
      <c r="S239">
        <f>B239</f>
        <v>0</v>
      </c>
      <c r="T239">
        <f>C239</f>
        <v>0</v>
      </c>
      <c r="U239">
        <f>D239</f>
        <v>0</v>
      </c>
      <c r="V239">
        <f>IFERROR(VLOOKUP(E239,'lists'!$AQ:$AR,2,FALSE),"")</f>
        <v>0</v>
      </c>
      <c r="W239">
        <f>F239</f>
        <v>0</v>
      </c>
      <c r="X239">
        <f>G239</f>
        <v>0</v>
      </c>
      <c r="Y239">
        <f>H239</f>
        <v>0</v>
      </c>
      <c r="Z239">
        <f>I239</f>
        <v>0</v>
      </c>
      <c r="AA239">
        <f>J239</f>
        <v>0</v>
      </c>
      <c r="AB239">
        <f>K239</f>
        <v>0</v>
      </c>
      <c r="AC239">
        <f>IFERROR(VLOOKUP(L239,'lists'!$Y:$Z,2,FALSE),"")</f>
        <v>0</v>
      </c>
      <c r="AD239">
        <f>M239</f>
        <v>0</v>
      </c>
      <c r="AE239">
        <f>N239</f>
        <v>0</v>
      </c>
    </row>
    <row r="240" spans="18:31">
      <c r="R240">
        <f>A240</f>
        <v>0</v>
      </c>
      <c r="S240">
        <f>B240</f>
        <v>0</v>
      </c>
      <c r="T240">
        <f>C240</f>
        <v>0</v>
      </c>
      <c r="U240">
        <f>D240</f>
        <v>0</v>
      </c>
      <c r="V240">
        <f>IFERROR(VLOOKUP(E240,'lists'!$AQ:$AR,2,FALSE),"")</f>
        <v>0</v>
      </c>
      <c r="W240">
        <f>F240</f>
        <v>0</v>
      </c>
      <c r="X240">
        <f>G240</f>
        <v>0</v>
      </c>
      <c r="Y240">
        <f>H240</f>
        <v>0</v>
      </c>
      <c r="Z240">
        <f>I240</f>
        <v>0</v>
      </c>
      <c r="AA240">
        <f>J240</f>
        <v>0</v>
      </c>
      <c r="AB240">
        <f>K240</f>
        <v>0</v>
      </c>
      <c r="AC240">
        <f>IFERROR(VLOOKUP(L240,'lists'!$Y:$Z,2,FALSE),"")</f>
        <v>0</v>
      </c>
      <c r="AD240">
        <f>M240</f>
        <v>0</v>
      </c>
      <c r="AE240">
        <f>N240</f>
        <v>0</v>
      </c>
    </row>
    <row r="241" spans="18:31">
      <c r="R241">
        <f>A241</f>
        <v>0</v>
      </c>
      <c r="S241">
        <f>B241</f>
        <v>0</v>
      </c>
      <c r="T241">
        <f>C241</f>
        <v>0</v>
      </c>
      <c r="U241">
        <f>D241</f>
        <v>0</v>
      </c>
      <c r="V241">
        <f>IFERROR(VLOOKUP(E241,'lists'!$AQ:$AR,2,FALSE),"")</f>
        <v>0</v>
      </c>
      <c r="W241">
        <f>F241</f>
        <v>0</v>
      </c>
      <c r="X241">
        <f>G241</f>
        <v>0</v>
      </c>
      <c r="Y241">
        <f>H241</f>
        <v>0</v>
      </c>
      <c r="Z241">
        <f>I241</f>
        <v>0</v>
      </c>
      <c r="AA241">
        <f>J241</f>
        <v>0</v>
      </c>
      <c r="AB241">
        <f>K241</f>
        <v>0</v>
      </c>
      <c r="AC241">
        <f>IFERROR(VLOOKUP(L241,'lists'!$Y:$Z,2,FALSE),"")</f>
        <v>0</v>
      </c>
      <c r="AD241">
        <f>M241</f>
        <v>0</v>
      </c>
      <c r="AE241">
        <f>N241</f>
        <v>0</v>
      </c>
    </row>
    <row r="242" spans="18:31">
      <c r="R242">
        <f>A242</f>
        <v>0</v>
      </c>
      <c r="S242">
        <f>B242</f>
        <v>0</v>
      </c>
      <c r="T242">
        <f>C242</f>
        <v>0</v>
      </c>
      <c r="U242">
        <f>D242</f>
        <v>0</v>
      </c>
      <c r="V242">
        <f>IFERROR(VLOOKUP(E242,'lists'!$AQ:$AR,2,FALSE),"")</f>
        <v>0</v>
      </c>
      <c r="W242">
        <f>F242</f>
        <v>0</v>
      </c>
      <c r="X242">
        <f>G242</f>
        <v>0</v>
      </c>
      <c r="Y242">
        <f>H242</f>
        <v>0</v>
      </c>
      <c r="Z242">
        <f>I242</f>
        <v>0</v>
      </c>
      <c r="AA242">
        <f>J242</f>
        <v>0</v>
      </c>
      <c r="AB242">
        <f>K242</f>
        <v>0</v>
      </c>
      <c r="AC242">
        <f>IFERROR(VLOOKUP(L242,'lists'!$Y:$Z,2,FALSE),"")</f>
        <v>0</v>
      </c>
      <c r="AD242">
        <f>M242</f>
        <v>0</v>
      </c>
      <c r="AE242">
        <f>N242</f>
        <v>0</v>
      </c>
    </row>
    <row r="243" spans="18:31">
      <c r="R243">
        <f>A243</f>
        <v>0</v>
      </c>
      <c r="S243">
        <f>B243</f>
        <v>0</v>
      </c>
      <c r="T243">
        <f>C243</f>
        <v>0</v>
      </c>
      <c r="U243">
        <f>D243</f>
        <v>0</v>
      </c>
      <c r="V243">
        <f>IFERROR(VLOOKUP(E243,'lists'!$AQ:$AR,2,FALSE),"")</f>
        <v>0</v>
      </c>
      <c r="W243">
        <f>F243</f>
        <v>0</v>
      </c>
      <c r="X243">
        <f>G243</f>
        <v>0</v>
      </c>
      <c r="Y243">
        <f>H243</f>
        <v>0</v>
      </c>
      <c r="Z243">
        <f>I243</f>
        <v>0</v>
      </c>
      <c r="AA243">
        <f>J243</f>
        <v>0</v>
      </c>
      <c r="AB243">
        <f>K243</f>
        <v>0</v>
      </c>
      <c r="AC243">
        <f>IFERROR(VLOOKUP(L243,'lists'!$Y:$Z,2,FALSE),"")</f>
        <v>0</v>
      </c>
      <c r="AD243">
        <f>M243</f>
        <v>0</v>
      </c>
      <c r="AE243">
        <f>N243</f>
        <v>0</v>
      </c>
    </row>
    <row r="244" spans="18:31">
      <c r="R244">
        <f>A244</f>
        <v>0</v>
      </c>
      <c r="S244">
        <f>B244</f>
        <v>0</v>
      </c>
      <c r="T244">
        <f>C244</f>
        <v>0</v>
      </c>
      <c r="U244">
        <f>D244</f>
        <v>0</v>
      </c>
      <c r="V244">
        <f>IFERROR(VLOOKUP(E244,'lists'!$AQ:$AR,2,FALSE),"")</f>
        <v>0</v>
      </c>
      <c r="W244">
        <f>F244</f>
        <v>0</v>
      </c>
      <c r="X244">
        <f>G244</f>
        <v>0</v>
      </c>
      <c r="Y244">
        <f>H244</f>
        <v>0</v>
      </c>
      <c r="Z244">
        <f>I244</f>
        <v>0</v>
      </c>
      <c r="AA244">
        <f>J244</f>
        <v>0</v>
      </c>
      <c r="AB244">
        <f>K244</f>
        <v>0</v>
      </c>
      <c r="AC244">
        <f>IFERROR(VLOOKUP(L244,'lists'!$Y:$Z,2,FALSE),"")</f>
        <v>0</v>
      </c>
      <c r="AD244">
        <f>M244</f>
        <v>0</v>
      </c>
      <c r="AE244">
        <f>N244</f>
        <v>0</v>
      </c>
    </row>
    <row r="245" spans="18:31">
      <c r="R245">
        <f>A245</f>
        <v>0</v>
      </c>
      <c r="S245">
        <f>B245</f>
        <v>0</v>
      </c>
      <c r="T245">
        <f>C245</f>
        <v>0</v>
      </c>
      <c r="U245">
        <f>D245</f>
        <v>0</v>
      </c>
      <c r="V245">
        <f>IFERROR(VLOOKUP(E245,'lists'!$AQ:$AR,2,FALSE),"")</f>
        <v>0</v>
      </c>
      <c r="W245">
        <f>F245</f>
        <v>0</v>
      </c>
      <c r="X245">
        <f>G245</f>
        <v>0</v>
      </c>
      <c r="Y245">
        <f>H245</f>
        <v>0</v>
      </c>
      <c r="Z245">
        <f>I245</f>
        <v>0</v>
      </c>
      <c r="AA245">
        <f>J245</f>
        <v>0</v>
      </c>
      <c r="AB245">
        <f>K245</f>
        <v>0</v>
      </c>
      <c r="AC245">
        <f>IFERROR(VLOOKUP(L245,'lists'!$Y:$Z,2,FALSE),"")</f>
        <v>0</v>
      </c>
      <c r="AD245">
        <f>M245</f>
        <v>0</v>
      </c>
      <c r="AE245">
        <f>N245</f>
        <v>0</v>
      </c>
    </row>
    <row r="246" spans="18:31">
      <c r="R246">
        <f>A246</f>
        <v>0</v>
      </c>
      <c r="S246">
        <f>B246</f>
        <v>0</v>
      </c>
      <c r="T246">
        <f>C246</f>
        <v>0</v>
      </c>
      <c r="U246">
        <f>D246</f>
        <v>0</v>
      </c>
      <c r="V246">
        <f>IFERROR(VLOOKUP(E246,'lists'!$AQ:$AR,2,FALSE),"")</f>
        <v>0</v>
      </c>
      <c r="W246">
        <f>F246</f>
        <v>0</v>
      </c>
      <c r="X246">
        <f>G246</f>
        <v>0</v>
      </c>
      <c r="Y246">
        <f>H246</f>
        <v>0</v>
      </c>
      <c r="Z246">
        <f>I246</f>
        <v>0</v>
      </c>
      <c r="AA246">
        <f>J246</f>
        <v>0</v>
      </c>
      <c r="AB246">
        <f>K246</f>
        <v>0</v>
      </c>
      <c r="AC246">
        <f>IFERROR(VLOOKUP(L246,'lists'!$Y:$Z,2,FALSE),"")</f>
        <v>0</v>
      </c>
      <c r="AD246">
        <f>M246</f>
        <v>0</v>
      </c>
      <c r="AE246">
        <f>N246</f>
        <v>0</v>
      </c>
    </row>
    <row r="247" spans="18:31">
      <c r="R247">
        <f>A247</f>
        <v>0</v>
      </c>
      <c r="S247">
        <f>B247</f>
        <v>0</v>
      </c>
      <c r="T247">
        <f>C247</f>
        <v>0</v>
      </c>
      <c r="U247">
        <f>D247</f>
        <v>0</v>
      </c>
      <c r="V247">
        <f>IFERROR(VLOOKUP(E247,'lists'!$AQ:$AR,2,FALSE),"")</f>
        <v>0</v>
      </c>
      <c r="W247">
        <f>F247</f>
        <v>0</v>
      </c>
      <c r="X247">
        <f>G247</f>
        <v>0</v>
      </c>
      <c r="Y247">
        <f>H247</f>
        <v>0</v>
      </c>
      <c r="Z247">
        <f>I247</f>
        <v>0</v>
      </c>
      <c r="AA247">
        <f>J247</f>
        <v>0</v>
      </c>
      <c r="AB247">
        <f>K247</f>
        <v>0</v>
      </c>
      <c r="AC247">
        <f>IFERROR(VLOOKUP(L247,'lists'!$Y:$Z,2,FALSE),"")</f>
        <v>0</v>
      </c>
      <c r="AD247">
        <f>M247</f>
        <v>0</v>
      </c>
      <c r="AE247">
        <f>N247</f>
        <v>0</v>
      </c>
    </row>
    <row r="248" spans="18:31">
      <c r="R248">
        <f>A248</f>
        <v>0</v>
      </c>
      <c r="S248">
        <f>B248</f>
        <v>0</v>
      </c>
      <c r="T248">
        <f>C248</f>
        <v>0</v>
      </c>
      <c r="U248">
        <f>D248</f>
        <v>0</v>
      </c>
      <c r="V248">
        <f>IFERROR(VLOOKUP(E248,'lists'!$AQ:$AR,2,FALSE),"")</f>
        <v>0</v>
      </c>
      <c r="W248">
        <f>F248</f>
        <v>0</v>
      </c>
      <c r="X248">
        <f>G248</f>
        <v>0</v>
      </c>
      <c r="Y248">
        <f>H248</f>
        <v>0</v>
      </c>
      <c r="Z248">
        <f>I248</f>
        <v>0</v>
      </c>
      <c r="AA248">
        <f>J248</f>
        <v>0</v>
      </c>
      <c r="AB248">
        <f>K248</f>
        <v>0</v>
      </c>
      <c r="AC248">
        <f>IFERROR(VLOOKUP(L248,'lists'!$Y:$Z,2,FALSE),"")</f>
        <v>0</v>
      </c>
      <c r="AD248">
        <f>M248</f>
        <v>0</v>
      </c>
      <c r="AE248">
        <f>N248</f>
        <v>0</v>
      </c>
    </row>
    <row r="249" spans="18:31">
      <c r="R249">
        <f>A249</f>
        <v>0</v>
      </c>
      <c r="S249">
        <f>B249</f>
        <v>0</v>
      </c>
      <c r="T249">
        <f>C249</f>
        <v>0</v>
      </c>
      <c r="U249">
        <f>D249</f>
        <v>0</v>
      </c>
      <c r="V249">
        <f>IFERROR(VLOOKUP(E249,'lists'!$AQ:$AR,2,FALSE),"")</f>
        <v>0</v>
      </c>
      <c r="W249">
        <f>F249</f>
        <v>0</v>
      </c>
      <c r="X249">
        <f>G249</f>
        <v>0</v>
      </c>
      <c r="Y249">
        <f>H249</f>
        <v>0</v>
      </c>
      <c r="Z249">
        <f>I249</f>
        <v>0</v>
      </c>
      <c r="AA249">
        <f>J249</f>
        <v>0</v>
      </c>
      <c r="AB249">
        <f>K249</f>
        <v>0</v>
      </c>
      <c r="AC249">
        <f>IFERROR(VLOOKUP(L249,'lists'!$Y:$Z,2,FALSE),"")</f>
        <v>0</v>
      </c>
      <c r="AD249">
        <f>M249</f>
        <v>0</v>
      </c>
      <c r="AE249">
        <f>N249</f>
        <v>0</v>
      </c>
    </row>
    <row r="250" spans="18:31">
      <c r="R250">
        <f>A250</f>
        <v>0</v>
      </c>
      <c r="S250">
        <f>B250</f>
        <v>0</v>
      </c>
      <c r="T250">
        <f>C250</f>
        <v>0</v>
      </c>
      <c r="U250">
        <f>D250</f>
        <v>0</v>
      </c>
      <c r="V250">
        <f>IFERROR(VLOOKUP(E250,'lists'!$AQ:$AR,2,FALSE),"")</f>
        <v>0</v>
      </c>
      <c r="W250">
        <f>F250</f>
        <v>0</v>
      </c>
      <c r="X250">
        <f>G250</f>
        <v>0</v>
      </c>
      <c r="Y250">
        <f>H250</f>
        <v>0</v>
      </c>
      <c r="Z250">
        <f>I250</f>
        <v>0</v>
      </c>
      <c r="AA250">
        <f>J250</f>
        <v>0</v>
      </c>
      <c r="AB250">
        <f>K250</f>
        <v>0</v>
      </c>
      <c r="AC250">
        <f>IFERROR(VLOOKUP(L250,'lists'!$Y:$Z,2,FALSE),"")</f>
        <v>0</v>
      </c>
      <c r="AD250">
        <f>M250</f>
        <v>0</v>
      </c>
      <c r="AE250">
        <f>N250</f>
        <v>0</v>
      </c>
    </row>
    <row r="251" spans="18:31">
      <c r="R251">
        <f>A251</f>
        <v>0</v>
      </c>
      <c r="S251">
        <f>B251</f>
        <v>0</v>
      </c>
      <c r="T251">
        <f>C251</f>
        <v>0</v>
      </c>
      <c r="U251">
        <f>D251</f>
        <v>0</v>
      </c>
      <c r="V251">
        <f>IFERROR(VLOOKUP(E251,'lists'!$AQ:$AR,2,FALSE),"")</f>
        <v>0</v>
      </c>
      <c r="W251">
        <f>F251</f>
        <v>0</v>
      </c>
      <c r="X251">
        <f>G251</f>
        <v>0</v>
      </c>
      <c r="Y251">
        <f>H251</f>
        <v>0</v>
      </c>
      <c r="Z251">
        <f>I251</f>
        <v>0</v>
      </c>
      <c r="AA251">
        <f>J251</f>
        <v>0</v>
      </c>
      <c r="AB251">
        <f>K251</f>
        <v>0</v>
      </c>
      <c r="AC251">
        <f>IFERROR(VLOOKUP(L251,'lists'!$Y:$Z,2,FALSE),"")</f>
        <v>0</v>
      </c>
      <c r="AD251">
        <f>M251</f>
        <v>0</v>
      </c>
      <c r="AE251">
        <f>N251</f>
        <v>0</v>
      </c>
    </row>
    <row r="252" spans="18:31">
      <c r="R252">
        <f>A252</f>
        <v>0</v>
      </c>
      <c r="S252">
        <f>B252</f>
        <v>0</v>
      </c>
      <c r="T252">
        <f>C252</f>
        <v>0</v>
      </c>
      <c r="U252">
        <f>D252</f>
        <v>0</v>
      </c>
      <c r="V252">
        <f>IFERROR(VLOOKUP(E252,'lists'!$AQ:$AR,2,FALSE),"")</f>
        <v>0</v>
      </c>
      <c r="W252">
        <f>F252</f>
        <v>0</v>
      </c>
      <c r="X252">
        <f>G252</f>
        <v>0</v>
      </c>
      <c r="Y252">
        <f>H252</f>
        <v>0</v>
      </c>
      <c r="Z252">
        <f>I252</f>
        <v>0</v>
      </c>
      <c r="AA252">
        <f>J252</f>
        <v>0</v>
      </c>
      <c r="AB252">
        <f>K252</f>
        <v>0</v>
      </c>
      <c r="AC252">
        <f>IFERROR(VLOOKUP(L252,'lists'!$Y:$Z,2,FALSE),"")</f>
        <v>0</v>
      </c>
      <c r="AD252">
        <f>M252</f>
        <v>0</v>
      </c>
      <c r="AE252">
        <f>N252</f>
        <v>0</v>
      </c>
    </row>
    <row r="253" spans="18:31">
      <c r="R253">
        <f>A253</f>
        <v>0</v>
      </c>
      <c r="S253">
        <f>B253</f>
        <v>0</v>
      </c>
      <c r="T253">
        <f>C253</f>
        <v>0</v>
      </c>
      <c r="U253">
        <f>D253</f>
        <v>0</v>
      </c>
      <c r="V253">
        <f>IFERROR(VLOOKUP(E253,'lists'!$AQ:$AR,2,FALSE),"")</f>
        <v>0</v>
      </c>
      <c r="W253">
        <f>F253</f>
        <v>0</v>
      </c>
      <c r="X253">
        <f>G253</f>
        <v>0</v>
      </c>
      <c r="Y253">
        <f>H253</f>
        <v>0</v>
      </c>
      <c r="Z253">
        <f>I253</f>
        <v>0</v>
      </c>
      <c r="AA253">
        <f>J253</f>
        <v>0</v>
      </c>
      <c r="AB253">
        <f>K253</f>
        <v>0</v>
      </c>
      <c r="AC253">
        <f>IFERROR(VLOOKUP(L253,'lists'!$Y:$Z,2,FALSE),"")</f>
        <v>0</v>
      </c>
      <c r="AD253">
        <f>M253</f>
        <v>0</v>
      </c>
      <c r="AE253">
        <f>N253</f>
        <v>0</v>
      </c>
    </row>
    <row r="254" spans="18:31">
      <c r="R254">
        <f>A254</f>
        <v>0</v>
      </c>
      <c r="S254">
        <f>B254</f>
        <v>0</v>
      </c>
      <c r="T254">
        <f>C254</f>
        <v>0</v>
      </c>
      <c r="U254">
        <f>D254</f>
        <v>0</v>
      </c>
      <c r="V254">
        <f>IFERROR(VLOOKUP(E254,'lists'!$AQ:$AR,2,FALSE),"")</f>
        <v>0</v>
      </c>
      <c r="W254">
        <f>F254</f>
        <v>0</v>
      </c>
      <c r="X254">
        <f>G254</f>
        <v>0</v>
      </c>
      <c r="Y254">
        <f>H254</f>
        <v>0</v>
      </c>
      <c r="Z254">
        <f>I254</f>
        <v>0</v>
      </c>
      <c r="AA254">
        <f>J254</f>
        <v>0</v>
      </c>
      <c r="AB254">
        <f>K254</f>
        <v>0</v>
      </c>
      <c r="AC254">
        <f>IFERROR(VLOOKUP(L254,'lists'!$Y:$Z,2,FALSE),"")</f>
        <v>0</v>
      </c>
      <c r="AD254">
        <f>M254</f>
        <v>0</v>
      </c>
      <c r="AE254">
        <f>N254</f>
        <v>0</v>
      </c>
    </row>
    <row r="255" spans="18:31">
      <c r="R255">
        <f>A255</f>
        <v>0</v>
      </c>
      <c r="S255">
        <f>B255</f>
        <v>0</v>
      </c>
      <c r="T255">
        <f>C255</f>
        <v>0</v>
      </c>
      <c r="U255">
        <f>D255</f>
        <v>0</v>
      </c>
      <c r="V255">
        <f>IFERROR(VLOOKUP(E255,'lists'!$AQ:$AR,2,FALSE),"")</f>
        <v>0</v>
      </c>
      <c r="W255">
        <f>F255</f>
        <v>0</v>
      </c>
      <c r="X255">
        <f>G255</f>
        <v>0</v>
      </c>
      <c r="Y255">
        <f>H255</f>
        <v>0</v>
      </c>
      <c r="Z255">
        <f>I255</f>
        <v>0</v>
      </c>
      <c r="AA255">
        <f>J255</f>
        <v>0</v>
      </c>
      <c r="AB255">
        <f>K255</f>
        <v>0</v>
      </c>
      <c r="AC255">
        <f>IFERROR(VLOOKUP(L255,'lists'!$Y:$Z,2,FALSE),"")</f>
        <v>0</v>
      </c>
      <c r="AD255">
        <f>M255</f>
        <v>0</v>
      </c>
      <c r="AE255">
        <f>N255</f>
        <v>0</v>
      </c>
    </row>
    <row r="256" spans="18:31">
      <c r="R256">
        <f>A256</f>
        <v>0</v>
      </c>
      <c r="S256">
        <f>B256</f>
        <v>0</v>
      </c>
      <c r="T256">
        <f>C256</f>
        <v>0</v>
      </c>
      <c r="U256">
        <f>D256</f>
        <v>0</v>
      </c>
      <c r="V256">
        <f>IFERROR(VLOOKUP(E256,'lists'!$AQ:$AR,2,FALSE),"")</f>
        <v>0</v>
      </c>
      <c r="W256">
        <f>F256</f>
        <v>0</v>
      </c>
      <c r="X256">
        <f>G256</f>
        <v>0</v>
      </c>
      <c r="Y256">
        <f>H256</f>
        <v>0</v>
      </c>
      <c r="Z256">
        <f>I256</f>
        <v>0</v>
      </c>
      <c r="AA256">
        <f>J256</f>
        <v>0</v>
      </c>
      <c r="AB256">
        <f>K256</f>
        <v>0</v>
      </c>
      <c r="AC256">
        <f>IFERROR(VLOOKUP(L256,'lists'!$Y:$Z,2,FALSE),"")</f>
        <v>0</v>
      </c>
      <c r="AD256">
        <f>M256</f>
        <v>0</v>
      </c>
      <c r="AE256">
        <f>N256</f>
        <v>0</v>
      </c>
    </row>
    <row r="257" spans="18:31">
      <c r="R257">
        <f>A257</f>
        <v>0</v>
      </c>
      <c r="S257">
        <f>B257</f>
        <v>0</v>
      </c>
      <c r="T257">
        <f>C257</f>
        <v>0</v>
      </c>
      <c r="U257">
        <f>D257</f>
        <v>0</v>
      </c>
      <c r="V257">
        <f>IFERROR(VLOOKUP(E257,'lists'!$AQ:$AR,2,FALSE),"")</f>
        <v>0</v>
      </c>
      <c r="W257">
        <f>F257</f>
        <v>0</v>
      </c>
      <c r="X257">
        <f>G257</f>
        <v>0</v>
      </c>
      <c r="Y257">
        <f>H257</f>
        <v>0</v>
      </c>
      <c r="Z257">
        <f>I257</f>
        <v>0</v>
      </c>
      <c r="AA257">
        <f>J257</f>
        <v>0</v>
      </c>
      <c r="AB257">
        <f>K257</f>
        <v>0</v>
      </c>
      <c r="AC257">
        <f>IFERROR(VLOOKUP(L257,'lists'!$Y:$Z,2,FALSE),"")</f>
        <v>0</v>
      </c>
      <c r="AD257">
        <f>M257</f>
        <v>0</v>
      </c>
      <c r="AE257">
        <f>N257</f>
        <v>0</v>
      </c>
    </row>
    <row r="258" spans="18:31">
      <c r="R258">
        <f>A258</f>
        <v>0</v>
      </c>
      <c r="S258">
        <f>B258</f>
        <v>0</v>
      </c>
      <c r="T258">
        <f>C258</f>
        <v>0</v>
      </c>
      <c r="U258">
        <f>D258</f>
        <v>0</v>
      </c>
      <c r="V258">
        <f>IFERROR(VLOOKUP(E258,'lists'!$AQ:$AR,2,FALSE),"")</f>
        <v>0</v>
      </c>
      <c r="W258">
        <f>F258</f>
        <v>0</v>
      </c>
      <c r="X258">
        <f>G258</f>
        <v>0</v>
      </c>
      <c r="Y258">
        <f>H258</f>
        <v>0</v>
      </c>
      <c r="Z258">
        <f>I258</f>
        <v>0</v>
      </c>
      <c r="AA258">
        <f>J258</f>
        <v>0</v>
      </c>
      <c r="AB258">
        <f>K258</f>
        <v>0</v>
      </c>
      <c r="AC258">
        <f>IFERROR(VLOOKUP(L258,'lists'!$Y:$Z,2,FALSE),"")</f>
        <v>0</v>
      </c>
      <c r="AD258">
        <f>M258</f>
        <v>0</v>
      </c>
      <c r="AE258">
        <f>N258</f>
        <v>0</v>
      </c>
    </row>
    <row r="259" spans="18:31">
      <c r="R259">
        <f>A259</f>
        <v>0</v>
      </c>
      <c r="S259">
        <f>B259</f>
        <v>0</v>
      </c>
      <c r="T259">
        <f>C259</f>
        <v>0</v>
      </c>
      <c r="U259">
        <f>D259</f>
        <v>0</v>
      </c>
      <c r="V259">
        <f>IFERROR(VLOOKUP(E259,'lists'!$AQ:$AR,2,FALSE),"")</f>
        <v>0</v>
      </c>
      <c r="W259">
        <f>F259</f>
        <v>0</v>
      </c>
      <c r="X259">
        <f>G259</f>
        <v>0</v>
      </c>
      <c r="Y259">
        <f>H259</f>
        <v>0</v>
      </c>
      <c r="Z259">
        <f>I259</f>
        <v>0</v>
      </c>
      <c r="AA259">
        <f>J259</f>
        <v>0</v>
      </c>
      <c r="AB259">
        <f>K259</f>
        <v>0</v>
      </c>
      <c r="AC259">
        <f>IFERROR(VLOOKUP(L259,'lists'!$Y:$Z,2,FALSE),"")</f>
        <v>0</v>
      </c>
      <c r="AD259">
        <f>M259</f>
        <v>0</v>
      </c>
      <c r="AE259">
        <f>N259</f>
        <v>0</v>
      </c>
    </row>
    <row r="260" spans="18:31">
      <c r="R260">
        <f>A260</f>
        <v>0</v>
      </c>
      <c r="S260">
        <f>B260</f>
        <v>0</v>
      </c>
      <c r="T260">
        <f>C260</f>
        <v>0</v>
      </c>
      <c r="U260">
        <f>D260</f>
        <v>0</v>
      </c>
      <c r="V260">
        <f>IFERROR(VLOOKUP(E260,'lists'!$AQ:$AR,2,FALSE),"")</f>
        <v>0</v>
      </c>
      <c r="W260">
        <f>F260</f>
        <v>0</v>
      </c>
      <c r="X260">
        <f>G260</f>
        <v>0</v>
      </c>
      <c r="Y260">
        <f>H260</f>
        <v>0</v>
      </c>
      <c r="Z260">
        <f>I260</f>
        <v>0</v>
      </c>
      <c r="AA260">
        <f>J260</f>
        <v>0</v>
      </c>
      <c r="AB260">
        <f>K260</f>
        <v>0</v>
      </c>
      <c r="AC260">
        <f>IFERROR(VLOOKUP(L260,'lists'!$Y:$Z,2,FALSE),"")</f>
        <v>0</v>
      </c>
      <c r="AD260">
        <f>M260</f>
        <v>0</v>
      </c>
      <c r="AE260">
        <f>N260</f>
        <v>0</v>
      </c>
    </row>
    <row r="261" spans="18:31">
      <c r="R261">
        <f>A261</f>
        <v>0</v>
      </c>
      <c r="S261">
        <f>B261</f>
        <v>0</v>
      </c>
      <c r="T261">
        <f>C261</f>
        <v>0</v>
      </c>
      <c r="U261">
        <f>D261</f>
        <v>0</v>
      </c>
      <c r="V261">
        <f>IFERROR(VLOOKUP(E261,'lists'!$AQ:$AR,2,FALSE),"")</f>
        <v>0</v>
      </c>
      <c r="W261">
        <f>F261</f>
        <v>0</v>
      </c>
      <c r="X261">
        <f>G261</f>
        <v>0</v>
      </c>
      <c r="Y261">
        <f>H261</f>
        <v>0</v>
      </c>
      <c r="Z261">
        <f>I261</f>
        <v>0</v>
      </c>
      <c r="AA261">
        <f>J261</f>
        <v>0</v>
      </c>
      <c r="AB261">
        <f>K261</f>
        <v>0</v>
      </c>
      <c r="AC261">
        <f>IFERROR(VLOOKUP(L261,'lists'!$Y:$Z,2,FALSE),"")</f>
        <v>0</v>
      </c>
      <c r="AD261">
        <f>M261</f>
        <v>0</v>
      </c>
      <c r="AE261">
        <f>N261</f>
        <v>0</v>
      </c>
    </row>
    <row r="262" spans="18:31">
      <c r="R262">
        <f>A262</f>
        <v>0</v>
      </c>
      <c r="S262">
        <f>B262</f>
        <v>0</v>
      </c>
      <c r="T262">
        <f>C262</f>
        <v>0</v>
      </c>
      <c r="U262">
        <f>D262</f>
        <v>0</v>
      </c>
      <c r="V262">
        <f>IFERROR(VLOOKUP(E262,'lists'!$AQ:$AR,2,FALSE),"")</f>
        <v>0</v>
      </c>
      <c r="W262">
        <f>F262</f>
        <v>0</v>
      </c>
      <c r="X262">
        <f>G262</f>
        <v>0</v>
      </c>
      <c r="Y262">
        <f>H262</f>
        <v>0</v>
      </c>
      <c r="Z262">
        <f>I262</f>
        <v>0</v>
      </c>
      <c r="AA262">
        <f>J262</f>
        <v>0</v>
      </c>
      <c r="AB262">
        <f>K262</f>
        <v>0</v>
      </c>
      <c r="AC262">
        <f>IFERROR(VLOOKUP(L262,'lists'!$Y:$Z,2,FALSE),"")</f>
        <v>0</v>
      </c>
      <c r="AD262">
        <f>M262</f>
        <v>0</v>
      </c>
      <c r="AE262">
        <f>N262</f>
        <v>0</v>
      </c>
    </row>
    <row r="263" spans="18:31">
      <c r="R263">
        <f>A263</f>
        <v>0</v>
      </c>
      <c r="S263">
        <f>B263</f>
        <v>0</v>
      </c>
      <c r="T263">
        <f>C263</f>
        <v>0</v>
      </c>
      <c r="U263">
        <f>D263</f>
        <v>0</v>
      </c>
      <c r="V263">
        <f>IFERROR(VLOOKUP(E263,'lists'!$AQ:$AR,2,FALSE),"")</f>
        <v>0</v>
      </c>
      <c r="W263">
        <f>F263</f>
        <v>0</v>
      </c>
      <c r="X263">
        <f>G263</f>
        <v>0</v>
      </c>
      <c r="Y263">
        <f>H263</f>
        <v>0</v>
      </c>
      <c r="Z263">
        <f>I263</f>
        <v>0</v>
      </c>
      <c r="AA263">
        <f>J263</f>
        <v>0</v>
      </c>
      <c r="AB263">
        <f>K263</f>
        <v>0</v>
      </c>
      <c r="AC263">
        <f>IFERROR(VLOOKUP(L263,'lists'!$Y:$Z,2,FALSE),"")</f>
        <v>0</v>
      </c>
      <c r="AD263">
        <f>M263</f>
        <v>0</v>
      </c>
      <c r="AE263">
        <f>N263</f>
        <v>0</v>
      </c>
    </row>
    <row r="264" spans="18:31">
      <c r="R264">
        <f>A264</f>
        <v>0</v>
      </c>
      <c r="S264">
        <f>B264</f>
        <v>0</v>
      </c>
      <c r="T264">
        <f>C264</f>
        <v>0</v>
      </c>
      <c r="U264">
        <f>D264</f>
        <v>0</v>
      </c>
      <c r="V264">
        <f>IFERROR(VLOOKUP(E264,'lists'!$AQ:$AR,2,FALSE),"")</f>
        <v>0</v>
      </c>
      <c r="W264">
        <f>F264</f>
        <v>0</v>
      </c>
      <c r="X264">
        <f>G264</f>
        <v>0</v>
      </c>
      <c r="Y264">
        <f>H264</f>
        <v>0</v>
      </c>
      <c r="Z264">
        <f>I264</f>
        <v>0</v>
      </c>
      <c r="AA264">
        <f>J264</f>
        <v>0</v>
      </c>
      <c r="AB264">
        <f>K264</f>
        <v>0</v>
      </c>
      <c r="AC264">
        <f>IFERROR(VLOOKUP(L264,'lists'!$Y:$Z,2,FALSE),"")</f>
        <v>0</v>
      </c>
      <c r="AD264">
        <f>M264</f>
        <v>0</v>
      </c>
      <c r="AE264">
        <f>N264</f>
        <v>0</v>
      </c>
    </row>
    <row r="265" spans="18:31">
      <c r="R265">
        <f>A265</f>
        <v>0</v>
      </c>
      <c r="S265">
        <f>B265</f>
        <v>0</v>
      </c>
      <c r="T265">
        <f>C265</f>
        <v>0</v>
      </c>
      <c r="U265">
        <f>D265</f>
        <v>0</v>
      </c>
      <c r="V265">
        <f>IFERROR(VLOOKUP(E265,'lists'!$AQ:$AR,2,FALSE),"")</f>
        <v>0</v>
      </c>
      <c r="W265">
        <f>F265</f>
        <v>0</v>
      </c>
      <c r="X265">
        <f>G265</f>
        <v>0</v>
      </c>
      <c r="Y265">
        <f>H265</f>
        <v>0</v>
      </c>
      <c r="Z265">
        <f>I265</f>
        <v>0</v>
      </c>
      <c r="AA265">
        <f>J265</f>
        <v>0</v>
      </c>
      <c r="AB265">
        <f>K265</f>
        <v>0</v>
      </c>
      <c r="AC265">
        <f>IFERROR(VLOOKUP(L265,'lists'!$Y:$Z,2,FALSE),"")</f>
        <v>0</v>
      </c>
      <c r="AD265">
        <f>M265</f>
        <v>0</v>
      </c>
      <c r="AE265">
        <f>N265</f>
        <v>0</v>
      </c>
    </row>
    <row r="266" spans="18:31">
      <c r="R266">
        <f>A266</f>
        <v>0</v>
      </c>
      <c r="S266">
        <f>B266</f>
        <v>0</v>
      </c>
      <c r="T266">
        <f>C266</f>
        <v>0</v>
      </c>
      <c r="U266">
        <f>D266</f>
        <v>0</v>
      </c>
      <c r="V266">
        <f>IFERROR(VLOOKUP(E266,'lists'!$AQ:$AR,2,FALSE),"")</f>
        <v>0</v>
      </c>
      <c r="W266">
        <f>F266</f>
        <v>0</v>
      </c>
      <c r="X266">
        <f>G266</f>
        <v>0</v>
      </c>
      <c r="Y266">
        <f>H266</f>
        <v>0</v>
      </c>
      <c r="Z266">
        <f>I266</f>
        <v>0</v>
      </c>
      <c r="AA266">
        <f>J266</f>
        <v>0</v>
      </c>
      <c r="AB266">
        <f>K266</f>
        <v>0</v>
      </c>
      <c r="AC266">
        <f>IFERROR(VLOOKUP(L266,'lists'!$Y:$Z,2,FALSE),"")</f>
        <v>0</v>
      </c>
      <c r="AD266">
        <f>M266</f>
        <v>0</v>
      </c>
      <c r="AE266">
        <f>N266</f>
        <v>0</v>
      </c>
    </row>
    <row r="267" spans="18:31">
      <c r="R267">
        <f>A267</f>
        <v>0</v>
      </c>
      <c r="S267">
        <f>B267</f>
        <v>0</v>
      </c>
      <c r="T267">
        <f>C267</f>
        <v>0</v>
      </c>
      <c r="U267">
        <f>D267</f>
        <v>0</v>
      </c>
      <c r="V267">
        <f>IFERROR(VLOOKUP(E267,'lists'!$AQ:$AR,2,FALSE),"")</f>
        <v>0</v>
      </c>
      <c r="W267">
        <f>F267</f>
        <v>0</v>
      </c>
      <c r="X267">
        <f>G267</f>
        <v>0</v>
      </c>
      <c r="Y267">
        <f>H267</f>
        <v>0</v>
      </c>
      <c r="Z267">
        <f>I267</f>
        <v>0</v>
      </c>
      <c r="AA267">
        <f>J267</f>
        <v>0</v>
      </c>
      <c r="AB267">
        <f>K267</f>
        <v>0</v>
      </c>
      <c r="AC267">
        <f>IFERROR(VLOOKUP(L267,'lists'!$Y:$Z,2,FALSE),"")</f>
        <v>0</v>
      </c>
      <c r="AD267">
        <f>M267</f>
        <v>0</v>
      </c>
      <c r="AE267">
        <f>N267</f>
        <v>0</v>
      </c>
    </row>
    <row r="268" spans="18:31">
      <c r="R268">
        <f>A268</f>
        <v>0</v>
      </c>
      <c r="S268">
        <f>B268</f>
        <v>0</v>
      </c>
      <c r="T268">
        <f>C268</f>
        <v>0</v>
      </c>
      <c r="U268">
        <f>D268</f>
        <v>0</v>
      </c>
      <c r="V268">
        <f>IFERROR(VLOOKUP(E268,'lists'!$AQ:$AR,2,FALSE),"")</f>
        <v>0</v>
      </c>
      <c r="W268">
        <f>F268</f>
        <v>0</v>
      </c>
      <c r="X268">
        <f>G268</f>
        <v>0</v>
      </c>
      <c r="Y268">
        <f>H268</f>
        <v>0</v>
      </c>
      <c r="Z268">
        <f>I268</f>
        <v>0</v>
      </c>
      <c r="AA268">
        <f>J268</f>
        <v>0</v>
      </c>
      <c r="AB268">
        <f>K268</f>
        <v>0</v>
      </c>
      <c r="AC268">
        <f>IFERROR(VLOOKUP(L268,'lists'!$Y:$Z,2,FALSE),"")</f>
        <v>0</v>
      </c>
      <c r="AD268">
        <f>M268</f>
        <v>0</v>
      </c>
      <c r="AE268">
        <f>N268</f>
        <v>0</v>
      </c>
    </row>
    <row r="269" spans="18:31">
      <c r="R269">
        <f>A269</f>
        <v>0</v>
      </c>
      <c r="S269">
        <f>B269</f>
        <v>0</v>
      </c>
      <c r="T269">
        <f>C269</f>
        <v>0</v>
      </c>
      <c r="U269">
        <f>D269</f>
        <v>0</v>
      </c>
      <c r="V269">
        <f>IFERROR(VLOOKUP(E269,'lists'!$AQ:$AR,2,FALSE),"")</f>
        <v>0</v>
      </c>
      <c r="W269">
        <f>F269</f>
        <v>0</v>
      </c>
      <c r="X269">
        <f>G269</f>
        <v>0</v>
      </c>
      <c r="Y269">
        <f>H269</f>
        <v>0</v>
      </c>
      <c r="Z269">
        <f>I269</f>
        <v>0</v>
      </c>
      <c r="AA269">
        <f>J269</f>
        <v>0</v>
      </c>
      <c r="AB269">
        <f>K269</f>
        <v>0</v>
      </c>
      <c r="AC269">
        <f>IFERROR(VLOOKUP(L269,'lists'!$Y:$Z,2,FALSE),"")</f>
        <v>0</v>
      </c>
      <c r="AD269">
        <f>M269</f>
        <v>0</v>
      </c>
      <c r="AE269">
        <f>N269</f>
        <v>0</v>
      </c>
    </row>
    <row r="270" spans="18:31">
      <c r="R270">
        <f>A270</f>
        <v>0</v>
      </c>
      <c r="S270">
        <f>B270</f>
        <v>0</v>
      </c>
      <c r="T270">
        <f>C270</f>
        <v>0</v>
      </c>
      <c r="U270">
        <f>D270</f>
        <v>0</v>
      </c>
      <c r="V270">
        <f>IFERROR(VLOOKUP(E270,'lists'!$AQ:$AR,2,FALSE),"")</f>
        <v>0</v>
      </c>
      <c r="W270">
        <f>F270</f>
        <v>0</v>
      </c>
      <c r="X270">
        <f>G270</f>
        <v>0</v>
      </c>
      <c r="Y270">
        <f>H270</f>
        <v>0</v>
      </c>
      <c r="Z270">
        <f>I270</f>
        <v>0</v>
      </c>
      <c r="AA270">
        <f>J270</f>
        <v>0</v>
      </c>
      <c r="AB270">
        <f>K270</f>
        <v>0</v>
      </c>
      <c r="AC270">
        <f>IFERROR(VLOOKUP(L270,'lists'!$Y:$Z,2,FALSE),"")</f>
        <v>0</v>
      </c>
      <c r="AD270">
        <f>M270</f>
        <v>0</v>
      </c>
      <c r="AE270">
        <f>N270</f>
        <v>0</v>
      </c>
    </row>
    <row r="271" spans="18:31">
      <c r="R271">
        <f>A271</f>
        <v>0</v>
      </c>
      <c r="S271">
        <f>B271</f>
        <v>0</v>
      </c>
      <c r="T271">
        <f>C271</f>
        <v>0</v>
      </c>
      <c r="U271">
        <f>D271</f>
        <v>0</v>
      </c>
      <c r="V271">
        <f>IFERROR(VLOOKUP(E271,'lists'!$AQ:$AR,2,FALSE),"")</f>
        <v>0</v>
      </c>
      <c r="W271">
        <f>F271</f>
        <v>0</v>
      </c>
      <c r="X271">
        <f>G271</f>
        <v>0</v>
      </c>
      <c r="Y271">
        <f>H271</f>
        <v>0</v>
      </c>
      <c r="Z271">
        <f>I271</f>
        <v>0</v>
      </c>
      <c r="AA271">
        <f>J271</f>
        <v>0</v>
      </c>
      <c r="AB271">
        <f>K271</f>
        <v>0</v>
      </c>
      <c r="AC271">
        <f>IFERROR(VLOOKUP(L271,'lists'!$Y:$Z,2,FALSE),"")</f>
        <v>0</v>
      </c>
      <c r="AD271">
        <f>M271</f>
        <v>0</v>
      </c>
      <c r="AE271">
        <f>N271</f>
        <v>0</v>
      </c>
    </row>
    <row r="272" spans="18:31">
      <c r="R272">
        <f>A272</f>
        <v>0</v>
      </c>
      <c r="S272">
        <f>B272</f>
        <v>0</v>
      </c>
      <c r="T272">
        <f>C272</f>
        <v>0</v>
      </c>
      <c r="U272">
        <f>D272</f>
        <v>0</v>
      </c>
      <c r="V272">
        <f>IFERROR(VLOOKUP(E272,'lists'!$AQ:$AR,2,FALSE),"")</f>
        <v>0</v>
      </c>
      <c r="W272">
        <f>F272</f>
        <v>0</v>
      </c>
      <c r="X272">
        <f>G272</f>
        <v>0</v>
      </c>
      <c r="Y272">
        <f>H272</f>
        <v>0</v>
      </c>
      <c r="Z272">
        <f>I272</f>
        <v>0</v>
      </c>
      <c r="AA272">
        <f>J272</f>
        <v>0</v>
      </c>
      <c r="AB272">
        <f>K272</f>
        <v>0</v>
      </c>
      <c r="AC272">
        <f>IFERROR(VLOOKUP(L272,'lists'!$Y:$Z,2,FALSE),"")</f>
        <v>0</v>
      </c>
      <c r="AD272">
        <f>M272</f>
        <v>0</v>
      </c>
      <c r="AE272">
        <f>N272</f>
        <v>0</v>
      </c>
    </row>
    <row r="273" spans="18:31">
      <c r="R273">
        <f>A273</f>
        <v>0</v>
      </c>
      <c r="S273">
        <f>B273</f>
        <v>0</v>
      </c>
      <c r="T273">
        <f>C273</f>
        <v>0</v>
      </c>
      <c r="U273">
        <f>D273</f>
        <v>0</v>
      </c>
      <c r="V273">
        <f>IFERROR(VLOOKUP(E273,'lists'!$AQ:$AR,2,FALSE),"")</f>
        <v>0</v>
      </c>
      <c r="W273">
        <f>F273</f>
        <v>0</v>
      </c>
      <c r="X273">
        <f>G273</f>
        <v>0</v>
      </c>
      <c r="Y273">
        <f>H273</f>
        <v>0</v>
      </c>
      <c r="Z273">
        <f>I273</f>
        <v>0</v>
      </c>
      <c r="AA273">
        <f>J273</f>
        <v>0</v>
      </c>
      <c r="AB273">
        <f>K273</f>
        <v>0</v>
      </c>
      <c r="AC273">
        <f>IFERROR(VLOOKUP(L273,'lists'!$Y:$Z,2,FALSE),"")</f>
        <v>0</v>
      </c>
      <c r="AD273">
        <f>M273</f>
        <v>0</v>
      </c>
      <c r="AE273">
        <f>N273</f>
        <v>0</v>
      </c>
    </row>
    <row r="274" spans="18:31">
      <c r="R274">
        <f>A274</f>
        <v>0</v>
      </c>
      <c r="S274">
        <f>B274</f>
        <v>0</v>
      </c>
      <c r="T274">
        <f>C274</f>
        <v>0</v>
      </c>
      <c r="U274">
        <f>D274</f>
        <v>0</v>
      </c>
      <c r="V274">
        <f>IFERROR(VLOOKUP(E274,'lists'!$AQ:$AR,2,FALSE),"")</f>
        <v>0</v>
      </c>
      <c r="W274">
        <f>F274</f>
        <v>0</v>
      </c>
      <c r="X274">
        <f>G274</f>
        <v>0</v>
      </c>
      <c r="Y274">
        <f>H274</f>
        <v>0</v>
      </c>
      <c r="Z274">
        <f>I274</f>
        <v>0</v>
      </c>
      <c r="AA274">
        <f>J274</f>
        <v>0</v>
      </c>
      <c r="AB274">
        <f>K274</f>
        <v>0</v>
      </c>
      <c r="AC274">
        <f>IFERROR(VLOOKUP(L274,'lists'!$Y:$Z,2,FALSE),"")</f>
        <v>0</v>
      </c>
      <c r="AD274">
        <f>M274</f>
        <v>0</v>
      </c>
      <c r="AE274">
        <f>N274</f>
        <v>0</v>
      </c>
    </row>
    <row r="275" spans="18:31">
      <c r="R275">
        <f>A275</f>
        <v>0</v>
      </c>
      <c r="S275">
        <f>B275</f>
        <v>0</v>
      </c>
      <c r="T275">
        <f>C275</f>
        <v>0</v>
      </c>
      <c r="U275">
        <f>D275</f>
        <v>0</v>
      </c>
      <c r="V275">
        <f>IFERROR(VLOOKUP(E275,'lists'!$AQ:$AR,2,FALSE),"")</f>
        <v>0</v>
      </c>
      <c r="W275">
        <f>F275</f>
        <v>0</v>
      </c>
      <c r="X275">
        <f>G275</f>
        <v>0</v>
      </c>
      <c r="Y275">
        <f>H275</f>
        <v>0</v>
      </c>
      <c r="Z275">
        <f>I275</f>
        <v>0</v>
      </c>
      <c r="AA275">
        <f>J275</f>
        <v>0</v>
      </c>
      <c r="AB275">
        <f>K275</f>
        <v>0</v>
      </c>
      <c r="AC275">
        <f>IFERROR(VLOOKUP(L275,'lists'!$Y:$Z,2,FALSE),"")</f>
        <v>0</v>
      </c>
      <c r="AD275">
        <f>M275</f>
        <v>0</v>
      </c>
      <c r="AE275">
        <f>N275</f>
        <v>0</v>
      </c>
    </row>
    <row r="276" spans="18:31">
      <c r="R276">
        <f>A276</f>
        <v>0</v>
      </c>
      <c r="S276">
        <f>B276</f>
        <v>0</v>
      </c>
      <c r="T276">
        <f>C276</f>
        <v>0</v>
      </c>
      <c r="U276">
        <f>D276</f>
        <v>0</v>
      </c>
      <c r="V276">
        <f>IFERROR(VLOOKUP(E276,'lists'!$AQ:$AR,2,FALSE),"")</f>
        <v>0</v>
      </c>
      <c r="W276">
        <f>F276</f>
        <v>0</v>
      </c>
      <c r="X276">
        <f>G276</f>
        <v>0</v>
      </c>
      <c r="Y276">
        <f>H276</f>
        <v>0</v>
      </c>
      <c r="Z276">
        <f>I276</f>
        <v>0</v>
      </c>
      <c r="AA276">
        <f>J276</f>
        <v>0</v>
      </c>
      <c r="AB276">
        <f>K276</f>
        <v>0</v>
      </c>
      <c r="AC276">
        <f>IFERROR(VLOOKUP(L276,'lists'!$Y:$Z,2,FALSE),"")</f>
        <v>0</v>
      </c>
      <c r="AD276">
        <f>M276</f>
        <v>0</v>
      </c>
      <c r="AE276">
        <f>N276</f>
        <v>0</v>
      </c>
    </row>
    <row r="277" spans="18:31">
      <c r="R277">
        <f>A277</f>
        <v>0</v>
      </c>
      <c r="S277">
        <f>B277</f>
        <v>0</v>
      </c>
      <c r="T277">
        <f>C277</f>
        <v>0</v>
      </c>
      <c r="U277">
        <f>D277</f>
        <v>0</v>
      </c>
      <c r="V277">
        <f>IFERROR(VLOOKUP(E277,'lists'!$AQ:$AR,2,FALSE),"")</f>
        <v>0</v>
      </c>
      <c r="W277">
        <f>F277</f>
        <v>0</v>
      </c>
      <c r="X277">
        <f>G277</f>
        <v>0</v>
      </c>
      <c r="Y277">
        <f>H277</f>
        <v>0</v>
      </c>
      <c r="Z277">
        <f>I277</f>
        <v>0</v>
      </c>
      <c r="AA277">
        <f>J277</f>
        <v>0</v>
      </c>
      <c r="AB277">
        <f>K277</f>
        <v>0</v>
      </c>
      <c r="AC277">
        <f>IFERROR(VLOOKUP(L277,'lists'!$Y:$Z,2,FALSE),"")</f>
        <v>0</v>
      </c>
      <c r="AD277">
        <f>M277</f>
        <v>0</v>
      </c>
      <c r="AE277">
        <f>N277</f>
        <v>0</v>
      </c>
    </row>
    <row r="278" spans="18:31">
      <c r="R278">
        <f>A278</f>
        <v>0</v>
      </c>
      <c r="S278">
        <f>B278</f>
        <v>0</v>
      </c>
      <c r="T278">
        <f>C278</f>
        <v>0</v>
      </c>
      <c r="U278">
        <f>D278</f>
        <v>0</v>
      </c>
      <c r="V278">
        <f>IFERROR(VLOOKUP(E278,'lists'!$AQ:$AR,2,FALSE),"")</f>
        <v>0</v>
      </c>
      <c r="W278">
        <f>F278</f>
        <v>0</v>
      </c>
      <c r="X278">
        <f>G278</f>
        <v>0</v>
      </c>
      <c r="Y278">
        <f>H278</f>
        <v>0</v>
      </c>
      <c r="Z278">
        <f>I278</f>
        <v>0</v>
      </c>
      <c r="AA278">
        <f>J278</f>
        <v>0</v>
      </c>
      <c r="AB278">
        <f>K278</f>
        <v>0</v>
      </c>
      <c r="AC278">
        <f>IFERROR(VLOOKUP(L278,'lists'!$Y:$Z,2,FALSE),"")</f>
        <v>0</v>
      </c>
      <c r="AD278">
        <f>M278</f>
        <v>0</v>
      </c>
      <c r="AE278">
        <f>N278</f>
        <v>0</v>
      </c>
    </row>
    <row r="279" spans="18:31">
      <c r="R279">
        <f>A279</f>
        <v>0</v>
      </c>
      <c r="S279">
        <f>B279</f>
        <v>0</v>
      </c>
      <c r="T279">
        <f>C279</f>
        <v>0</v>
      </c>
      <c r="U279">
        <f>D279</f>
        <v>0</v>
      </c>
      <c r="V279">
        <f>IFERROR(VLOOKUP(E279,'lists'!$AQ:$AR,2,FALSE),"")</f>
        <v>0</v>
      </c>
      <c r="W279">
        <f>F279</f>
        <v>0</v>
      </c>
      <c r="X279">
        <f>G279</f>
        <v>0</v>
      </c>
      <c r="Y279">
        <f>H279</f>
        <v>0</v>
      </c>
      <c r="Z279">
        <f>I279</f>
        <v>0</v>
      </c>
      <c r="AA279">
        <f>J279</f>
        <v>0</v>
      </c>
      <c r="AB279">
        <f>K279</f>
        <v>0</v>
      </c>
      <c r="AC279">
        <f>IFERROR(VLOOKUP(L279,'lists'!$Y:$Z,2,FALSE),"")</f>
        <v>0</v>
      </c>
      <c r="AD279">
        <f>M279</f>
        <v>0</v>
      </c>
      <c r="AE279">
        <f>N279</f>
        <v>0</v>
      </c>
    </row>
    <row r="280" spans="18:31">
      <c r="R280">
        <f>A280</f>
        <v>0</v>
      </c>
      <c r="S280">
        <f>B280</f>
        <v>0</v>
      </c>
      <c r="T280">
        <f>C280</f>
        <v>0</v>
      </c>
      <c r="U280">
        <f>D280</f>
        <v>0</v>
      </c>
      <c r="V280">
        <f>IFERROR(VLOOKUP(E280,'lists'!$AQ:$AR,2,FALSE),"")</f>
        <v>0</v>
      </c>
      <c r="W280">
        <f>F280</f>
        <v>0</v>
      </c>
      <c r="X280">
        <f>G280</f>
        <v>0</v>
      </c>
      <c r="Y280">
        <f>H280</f>
        <v>0</v>
      </c>
      <c r="Z280">
        <f>I280</f>
        <v>0</v>
      </c>
      <c r="AA280">
        <f>J280</f>
        <v>0</v>
      </c>
      <c r="AB280">
        <f>K280</f>
        <v>0</v>
      </c>
      <c r="AC280">
        <f>IFERROR(VLOOKUP(L280,'lists'!$Y:$Z,2,FALSE),"")</f>
        <v>0</v>
      </c>
      <c r="AD280">
        <f>M280</f>
        <v>0</v>
      </c>
      <c r="AE280">
        <f>N280</f>
        <v>0</v>
      </c>
    </row>
    <row r="281" spans="18:31">
      <c r="R281">
        <f>A281</f>
        <v>0</v>
      </c>
      <c r="S281">
        <f>B281</f>
        <v>0</v>
      </c>
      <c r="T281">
        <f>C281</f>
        <v>0</v>
      </c>
      <c r="U281">
        <f>D281</f>
        <v>0</v>
      </c>
      <c r="V281">
        <f>IFERROR(VLOOKUP(E281,'lists'!$AQ:$AR,2,FALSE),"")</f>
        <v>0</v>
      </c>
      <c r="W281">
        <f>F281</f>
        <v>0</v>
      </c>
      <c r="X281">
        <f>G281</f>
        <v>0</v>
      </c>
      <c r="Y281">
        <f>H281</f>
        <v>0</v>
      </c>
      <c r="Z281">
        <f>I281</f>
        <v>0</v>
      </c>
      <c r="AA281">
        <f>J281</f>
        <v>0</v>
      </c>
      <c r="AB281">
        <f>K281</f>
        <v>0</v>
      </c>
      <c r="AC281">
        <f>IFERROR(VLOOKUP(L281,'lists'!$Y:$Z,2,FALSE),"")</f>
        <v>0</v>
      </c>
      <c r="AD281">
        <f>M281</f>
        <v>0</v>
      </c>
      <c r="AE281">
        <f>N281</f>
        <v>0</v>
      </c>
    </row>
    <row r="282" spans="18:31">
      <c r="R282">
        <f>A282</f>
        <v>0</v>
      </c>
      <c r="S282">
        <f>B282</f>
        <v>0</v>
      </c>
      <c r="T282">
        <f>C282</f>
        <v>0</v>
      </c>
      <c r="U282">
        <f>D282</f>
        <v>0</v>
      </c>
      <c r="V282">
        <f>IFERROR(VLOOKUP(E282,'lists'!$AQ:$AR,2,FALSE),"")</f>
        <v>0</v>
      </c>
      <c r="W282">
        <f>F282</f>
        <v>0</v>
      </c>
      <c r="X282">
        <f>G282</f>
        <v>0</v>
      </c>
      <c r="Y282">
        <f>H282</f>
        <v>0</v>
      </c>
      <c r="Z282">
        <f>I282</f>
        <v>0</v>
      </c>
      <c r="AA282">
        <f>J282</f>
        <v>0</v>
      </c>
      <c r="AB282">
        <f>K282</f>
        <v>0</v>
      </c>
      <c r="AC282">
        <f>IFERROR(VLOOKUP(L282,'lists'!$Y:$Z,2,FALSE),"")</f>
        <v>0</v>
      </c>
      <c r="AD282">
        <f>M282</f>
        <v>0</v>
      </c>
      <c r="AE282">
        <f>N282</f>
        <v>0</v>
      </c>
    </row>
    <row r="283" spans="18:31">
      <c r="R283">
        <f>A283</f>
        <v>0</v>
      </c>
      <c r="S283">
        <f>B283</f>
        <v>0</v>
      </c>
      <c r="T283">
        <f>C283</f>
        <v>0</v>
      </c>
      <c r="U283">
        <f>D283</f>
        <v>0</v>
      </c>
      <c r="V283">
        <f>IFERROR(VLOOKUP(E283,'lists'!$AQ:$AR,2,FALSE),"")</f>
        <v>0</v>
      </c>
      <c r="W283">
        <f>F283</f>
        <v>0</v>
      </c>
      <c r="X283">
        <f>G283</f>
        <v>0</v>
      </c>
      <c r="Y283">
        <f>H283</f>
        <v>0</v>
      </c>
      <c r="Z283">
        <f>I283</f>
        <v>0</v>
      </c>
      <c r="AA283">
        <f>J283</f>
        <v>0</v>
      </c>
      <c r="AB283">
        <f>K283</f>
        <v>0</v>
      </c>
      <c r="AC283">
        <f>IFERROR(VLOOKUP(L283,'lists'!$Y:$Z,2,FALSE),"")</f>
        <v>0</v>
      </c>
      <c r="AD283">
        <f>M283</f>
        <v>0</v>
      </c>
      <c r="AE283">
        <f>N283</f>
        <v>0</v>
      </c>
    </row>
    <row r="284" spans="18:31">
      <c r="R284">
        <f>A284</f>
        <v>0</v>
      </c>
      <c r="S284">
        <f>B284</f>
        <v>0</v>
      </c>
      <c r="T284">
        <f>C284</f>
        <v>0</v>
      </c>
      <c r="U284">
        <f>D284</f>
        <v>0</v>
      </c>
      <c r="V284">
        <f>IFERROR(VLOOKUP(E284,'lists'!$AQ:$AR,2,FALSE),"")</f>
        <v>0</v>
      </c>
      <c r="W284">
        <f>F284</f>
        <v>0</v>
      </c>
      <c r="X284">
        <f>G284</f>
        <v>0</v>
      </c>
      <c r="Y284">
        <f>H284</f>
        <v>0</v>
      </c>
      <c r="Z284">
        <f>I284</f>
        <v>0</v>
      </c>
      <c r="AA284">
        <f>J284</f>
        <v>0</v>
      </c>
      <c r="AB284">
        <f>K284</f>
        <v>0</v>
      </c>
      <c r="AC284">
        <f>IFERROR(VLOOKUP(L284,'lists'!$Y:$Z,2,FALSE),"")</f>
        <v>0</v>
      </c>
      <c r="AD284">
        <f>M284</f>
        <v>0</v>
      </c>
      <c r="AE284">
        <f>N284</f>
        <v>0</v>
      </c>
    </row>
    <row r="285" spans="18:31">
      <c r="R285">
        <f>A285</f>
        <v>0</v>
      </c>
      <c r="S285">
        <f>B285</f>
        <v>0</v>
      </c>
      <c r="T285">
        <f>C285</f>
        <v>0</v>
      </c>
      <c r="U285">
        <f>D285</f>
        <v>0</v>
      </c>
      <c r="V285">
        <f>IFERROR(VLOOKUP(E285,'lists'!$AQ:$AR,2,FALSE),"")</f>
        <v>0</v>
      </c>
      <c r="W285">
        <f>F285</f>
        <v>0</v>
      </c>
      <c r="X285">
        <f>G285</f>
        <v>0</v>
      </c>
      <c r="Y285">
        <f>H285</f>
        <v>0</v>
      </c>
      <c r="Z285">
        <f>I285</f>
        <v>0</v>
      </c>
      <c r="AA285">
        <f>J285</f>
        <v>0</v>
      </c>
      <c r="AB285">
        <f>K285</f>
        <v>0</v>
      </c>
      <c r="AC285">
        <f>IFERROR(VLOOKUP(L285,'lists'!$Y:$Z,2,FALSE),"")</f>
        <v>0</v>
      </c>
      <c r="AD285">
        <f>M285</f>
        <v>0</v>
      </c>
      <c r="AE285">
        <f>N285</f>
        <v>0</v>
      </c>
    </row>
    <row r="286" spans="18:31">
      <c r="R286">
        <f>A286</f>
        <v>0</v>
      </c>
      <c r="S286">
        <f>B286</f>
        <v>0</v>
      </c>
      <c r="T286">
        <f>C286</f>
        <v>0</v>
      </c>
      <c r="U286">
        <f>D286</f>
        <v>0</v>
      </c>
      <c r="V286">
        <f>IFERROR(VLOOKUP(E286,'lists'!$AQ:$AR,2,FALSE),"")</f>
        <v>0</v>
      </c>
      <c r="W286">
        <f>F286</f>
        <v>0</v>
      </c>
      <c r="X286">
        <f>G286</f>
        <v>0</v>
      </c>
      <c r="Y286">
        <f>H286</f>
        <v>0</v>
      </c>
      <c r="Z286">
        <f>I286</f>
        <v>0</v>
      </c>
      <c r="AA286">
        <f>J286</f>
        <v>0</v>
      </c>
      <c r="AB286">
        <f>K286</f>
        <v>0</v>
      </c>
      <c r="AC286">
        <f>IFERROR(VLOOKUP(L286,'lists'!$Y:$Z,2,FALSE),"")</f>
        <v>0</v>
      </c>
      <c r="AD286">
        <f>M286</f>
        <v>0</v>
      </c>
      <c r="AE286">
        <f>N286</f>
        <v>0</v>
      </c>
    </row>
    <row r="287" spans="18:31">
      <c r="R287">
        <f>A287</f>
        <v>0</v>
      </c>
      <c r="S287">
        <f>B287</f>
        <v>0</v>
      </c>
      <c r="T287">
        <f>C287</f>
        <v>0</v>
      </c>
      <c r="U287">
        <f>D287</f>
        <v>0</v>
      </c>
      <c r="V287">
        <f>IFERROR(VLOOKUP(E287,'lists'!$AQ:$AR,2,FALSE),"")</f>
        <v>0</v>
      </c>
      <c r="W287">
        <f>F287</f>
        <v>0</v>
      </c>
      <c r="X287">
        <f>G287</f>
        <v>0</v>
      </c>
      <c r="Y287">
        <f>H287</f>
        <v>0</v>
      </c>
      <c r="Z287">
        <f>I287</f>
        <v>0</v>
      </c>
      <c r="AA287">
        <f>J287</f>
        <v>0</v>
      </c>
      <c r="AB287">
        <f>K287</f>
        <v>0</v>
      </c>
      <c r="AC287">
        <f>IFERROR(VLOOKUP(L287,'lists'!$Y:$Z,2,FALSE),"")</f>
        <v>0</v>
      </c>
      <c r="AD287">
        <f>M287</f>
        <v>0</v>
      </c>
      <c r="AE287">
        <f>N287</f>
        <v>0</v>
      </c>
    </row>
    <row r="288" spans="18:31">
      <c r="R288">
        <f>A288</f>
        <v>0</v>
      </c>
      <c r="S288">
        <f>B288</f>
        <v>0</v>
      </c>
      <c r="T288">
        <f>C288</f>
        <v>0</v>
      </c>
      <c r="U288">
        <f>D288</f>
        <v>0</v>
      </c>
      <c r="V288">
        <f>IFERROR(VLOOKUP(E288,'lists'!$AQ:$AR,2,FALSE),"")</f>
        <v>0</v>
      </c>
      <c r="W288">
        <f>F288</f>
        <v>0</v>
      </c>
      <c r="X288">
        <f>G288</f>
        <v>0</v>
      </c>
      <c r="Y288">
        <f>H288</f>
        <v>0</v>
      </c>
      <c r="Z288">
        <f>I288</f>
        <v>0</v>
      </c>
      <c r="AA288">
        <f>J288</f>
        <v>0</v>
      </c>
      <c r="AB288">
        <f>K288</f>
        <v>0</v>
      </c>
      <c r="AC288">
        <f>IFERROR(VLOOKUP(L288,'lists'!$Y:$Z,2,FALSE),"")</f>
        <v>0</v>
      </c>
      <c r="AD288">
        <f>M288</f>
        <v>0</v>
      </c>
      <c r="AE288">
        <f>N288</f>
        <v>0</v>
      </c>
    </row>
    <row r="289" spans="18:31">
      <c r="R289">
        <f>A289</f>
        <v>0</v>
      </c>
      <c r="S289">
        <f>B289</f>
        <v>0</v>
      </c>
      <c r="T289">
        <f>C289</f>
        <v>0</v>
      </c>
      <c r="U289">
        <f>D289</f>
        <v>0</v>
      </c>
      <c r="V289">
        <f>IFERROR(VLOOKUP(E289,'lists'!$AQ:$AR,2,FALSE),"")</f>
        <v>0</v>
      </c>
      <c r="W289">
        <f>F289</f>
        <v>0</v>
      </c>
      <c r="X289">
        <f>G289</f>
        <v>0</v>
      </c>
      <c r="Y289">
        <f>H289</f>
        <v>0</v>
      </c>
      <c r="Z289">
        <f>I289</f>
        <v>0</v>
      </c>
      <c r="AA289">
        <f>J289</f>
        <v>0</v>
      </c>
      <c r="AB289">
        <f>K289</f>
        <v>0</v>
      </c>
      <c r="AC289">
        <f>IFERROR(VLOOKUP(L289,'lists'!$Y:$Z,2,FALSE),"")</f>
        <v>0</v>
      </c>
      <c r="AD289">
        <f>M289</f>
        <v>0</v>
      </c>
      <c r="AE289">
        <f>N289</f>
        <v>0</v>
      </c>
    </row>
    <row r="290" spans="18:31">
      <c r="R290">
        <f>A290</f>
        <v>0</v>
      </c>
      <c r="S290">
        <f>B290</f>
        <v>0</v>
      </c>
      <c r="T290">
        <f>C290</f>
        <v>0</v>
      </c>
      <c r="U290">
        <f>D290</f>
        <v>0</v>
      </c>
      <c r="V290">
        <f>IFERROR(VLOOKUP(E290,'lists'!$AQ:$AR,2,FALSE),"")</f>
        <v>0</v>
      </c>
      <c r="W290">
        <f>F290</f>
        <v>0</v>
      </c>
      <c r="X290">
        <f>G290</f>
        <v>0</v>
      </c>
      <c r="Y290">
        <f>H290</f>
        <v>0</v>
      </c>
      <c r="Z290">
        <f>I290</f>
        <v>0</v>
      </c>
      <c r="AA290">
        <f>J290</f>
        <v>0</v>
      </c>
      <c r="AB290">
        <f>K290</f>
        <v>0</v>
      </c>
      <c r="AC290">
        <f>IFERROR(VLOOKUP(L290,'lists'!$Y:$Z,2,FALSE),"")</f>
        <v>0</v>
      </c>
      <c r="AD290">
        <f>M290</f>
        <v>0</v>
      </c>
      <c r="AE290">
        <f>N290</f>
        <v>0</v>
      </c>
    </row>
    <row r="291" spans="18:31">
      <c r="R291">
        <f>A291</f>
        <v>0</v>
      </c>
      <c r="S291">
        <f>B291</f>
        <v>0</v>
      </c>
      <c r="T291">
        <f>C291</f>
        <v>0</v>
      </c>
      <c r="U291">
        <f>D291</f>
        <v>0</v>
      </c>
      <c r="V291">
        <f>IFERROR(VLOOKUP(E291,'lists'!$AQ:$AR,2,FALSE),"")</f>
        <v>0</v>
      </c>
      <c r="W291">
        <f>F291</f>
        <v>0</v>
      </c>
      <c r="X291">
        <f>G291</f>
        <v>0</v>
      </c>
      <c r="Y291">
        <f>H291</f>
        <v>0</v>
      </c>
      <c r="Z291">
        <f>I291</f>
        <v>0</v>
      </c>
      <c r="AA291">
        <f>J291</f>
        <v>0</v>
      </c>
      <c r="AB291">
        <f>K291</f>
        <v>0</v>
      </c>
      <c r="AC291">
        <f>IFERROR(VLOOKUP(L291,'lists'!$Y:$Z,2,FALSE),"")</f>
        <v>0</v>
      </c>
      <c r="AD291">
        <f>M291</f>
        <v>0</v>
      </c>
      <c r="AE291">
        <f>N291</f>
        <v>0</v>
      </c>
    </row>
    <row r="292" spans="18:31">
      <c r="R292">
        <f>A292</f>
        <v>0</v>
      </c>
      <c r="S292">
        <f>B292</f>
        <v>0</v>
      </c>
      <c r="T292">
        <f>C292</f>
        <v>0</v>
      </c>
      <c r="U292">
        <f>D292</f>
        <v>0</v>
      </c>
      <c r="V292">
        <f>IFERROR(VLOOKUP(E292,'lists'!$AQ:$AR,2,FALSE),"")</f>
        <v>0</v>
      </c>
      <c r="W292">
        <f>F292</f>
        <v>0</v>
      </c>
      <c r="X292">
        <f>G292</f>
        <v>0</v>
      </c>
      <c r="Y292">
        <f>H292</f>
        <v>0</v>
      </c>
      <c r="Z292">
        <f>I292</f>
        <v>0</v>
      </c>
      <c r="AA292">
        <f>J292</f>
        <v>0</v>
      </c>
      <c r="AB292">
        <f>K292</f>
        <v>0</v>
      </c>
      <c r="AC292">
        <f>IFERROR(VLOOKUP(L292,'lists'!$Y:$Z,2,FALSE),"")</f>
        <v>0</v>
      </c>
      <c r="AD292">
        <f>M292</f>
        <v>0</v>
      </c>
      <c r="AE292">
        <f>N292</f>
        <v>0</v>
      </c>
    </row>
    <row r="293" spans="18:31">
      <c r="R293">
        <f>A293</f>
        <v>0</v>
      </c>
      <c r="S293">
        <f>B293</f>
        <v>0</v>
      </c>
      <c r="T293">
        <f>C293</f>
        <v>0</v>
      </c>
      <c r="U293">
        <f>D293</f>
        <v>0</v>
      </c>
      <c r="V293">
        <f>IFERROR(VLOOKUP(E293,'lists'!$AQ:$AR,2,FALSE),"")</f>
        <v>0</v>
      </c>
      <c r="W293">
        <f>F293</f>
        <v>0</v>
      </c>
      <c r="X293">
        <f>G293</f>
        <v>0</v>
      </c>
      <c r="Y293">
        <f>H293</f>
        <v>0</v>
      </c>
      <c r="Z293">
        <f>I293</f>
        <v>0</v>
      </c>
      <c r="AA293">
        <f>J293</f>
        <v>0</v>
      </c>
      <c r="AB293">
        <f>K293</f>
        <v>0</v>
      </c>
      <c r="AC293">
        <f>IFERROR(VLOOKUP(L293,'lists'!$Y:$Z,2,FALSE),"")</f>
        <v>0</v>
      </c>
      <c r="AD293">
        <f>M293</f>
        <v>0</v>
      </c>
      <c r="AE293">
        <f>N293</f>
        <v>0</v>
      </c>
    </row>
    <row r="294" spans="18:31">
      <c r="R294">
        <f>A294</f>
        <v>0</v>
      </c>
      <c r="S294">
        <f>B294</f>
        <v>0</v>
      </c>
      <c r="T294">
        <f>C294</f>
        <v>0</v>
      </c>
      <c r="U294">
        <f>D294</f>
        <v>0</v>
      </c>
      <c r="V294">
        <f>IFERROR(VLOOKUP(E294,'lists'!$AQ:$AR,2,FALSE),"")</f>
        <v>0</v>
      </c>
      <c r="W294">
        <f>F294</f>
        <v>0</v>
      </c>
      <c r="X294">
        <f>G294</f>
        <v>0</v>
      </c>
      <c r="Y294">
        <f>H294</f>
        <v>0</v>
      </c>
      <c r="Z294">
        <f>I294</f>
        <v>0</v>
      </c>
      <c r="AA294">
        <f>J294</f>
        <v>0</v>
      </c>
      <c r="AB294">
        <f>K294</f>
        <v>0</v>
      </c>
      <c r="AC294">
        <f>IFERROR(VLOOKUP(L294,'lists'!$Y:$Z,2,FALSE),"")</f>
        <v>0</v>
      </c>
      <c r="AD294">
        <f>M294</f>
        <v>0</v>
      </c>
      <c r="AE294">
        <f>N294</f>
        <v>0</v>
      </c>
    </row>
    <row r="295" spans="18:31">
      <c r="R295">
        <f>A295</f>
        <v>0</v>
      </c>
      <c r="S295">
        <f>B295</f>
        <v>0</v>
      </c>
      <c r="T295">
        <f>C295</f>
        <v>0</v>
      </c>
      <c r="U295">
        <f>D295</f>
        <v>0</v>
      </c>
      <c r="V295">
        <f>IFERROR(VLOOKUP(E295,'lists'!$AQ:$AR,2,FALSE),"")</f>
        <v>0</v>
      </c>
      <c r="W295">
        <f>F295</f>
        <v>0</v>
      </c>
      <c r="X295">
        <f>G295</f>
        <v>0</v>
      </c>
      <c r="Y295">
        <f>H295</f>
        <v>0</v>
      </c>
      <c r="Z295">
        <f>I295</f>
        <v>0</v>
      </c>
      <c r="AA295">
        <f>J295</f>
        <v>0</v>
      </c>
      <c r="AB295">
        <f>K295</f>
        <v>0</v>
      </c>
      <c r="AC295">
        <f>IFERROR(VLOOKUP(L295,'lists'!$Y:$Z,2,FALSE),"")</f>
        <v>0</v>
      </c>
      <c r="AD295">
        <f>M295</f>
        <v>0</v>
      </c>
      <c r="AE295">
        <f>N295</f>
        <v>0</v>
      </c>
    </row>
    <row r="296" spans="18:31">
      <c r="R296">
        <f>A296</f>
        <v>0</v>
      </c>
      <c r="S296">
        <f>B296</f>
        <v>0</v>
      </c>
      <c r="T296">
        <f>C296</f>
        <v>0</v>
      </c>
      <c r="U296">
        <f>D296</f>
        <v>0</v>
      </c>
      <c r="V296">
        <f>IFERROR(VLOOKUP(E296,'lists'!$AQ:$AR,2,FALSE),"")</f>
        <v>0</v>
      </c>
      <c r="W296">
        <f>F296</f>
        <v>0</v>
      </c>
      <c r="X296">
        <f>G296</f>
        <v>0</v>
      </c>
      <c r="Y296">
        <f>H296</f>
        <v>0</v>
      </c>
      <c r="Z296">
        <f>I296</f>
        <v>0</v>
      </c>
      <c r="AA296">
        <f>J296</f>
        <v>0</v>
      </c>
      <c r="AB296">
        <f>K296</f>
        <v>0</v>
      </c>
      <c r="AC296">
        <f>IFERROR(VLOOKUP(L296,'lists'!$Y:$Z,2,FALSE),"")</f>
        <v>0</v>
      </c>
      <c r="AD296">
        <f>M296</f>
        <v>0</v>
      </c>
      <c r="AE296">
        <f>N296</f>
        <v>0</v>
      </c>
    </row>
    <row r="297" spans="18:31">
      <c r="R297">
        <f>A297</f>
        <v>0</v>
      </c>
      <c r="S297">
        <f>B297</f>
        <v>0</v>
      </c>
      <c r="T297">
        <f>C297</f>
        <v>0</v>
      </c>
      <c r="U297">
        <f>D297</f>
        <v>0</v>
      </c>
      <c r="V297">
        <f>IFERROR(VLOOKUP(E297,'lists'!$AQ:$AR,2,FALSE),"")</f>
        <v>0</v>
      </c>
      <c r="W297">
        <f>F297</f>
        <v>0</v>
      </c>
      <c r="X297">
        <f>G297</f>
        <v>0</v>
      </c>
      <c r="Y297">
        <f>H297</f>
        <v>0</v>
      </c>
      <c r="Z297">
        <f>I297</f>
        <v>0</v>
      </c>
      <c r="AA297">
        <f>J297</f>
        <v>0</v>
      </c>
      <c r="AB297">
        <f>K297</f>
        <v>0</v>
      </c>
      <c r="AC297">
        <f>IFERROR(VLOOKUP(L297,'lists'!$Y:$Z,2,FALSE),"")</f>
        <v>0</v>
      </c>
      <c r="AD297">
        <f>M297</f>
        <v>0</v>
      </c>
      <c r="AE297">
        <f>N297</f>
        <v>0</v>
      </c>
    </row>
    <row r="298" spans="18:31">
      <c r="R298">
        <f>A298</f>
        <v>0</v>
      </c>
      <c r="S298">
        <f>B298</f>
        <v>0</v>
      </c>
      <c r="T298">
        <f>C298</f>
        <v>0</v>
      </c>
      <c r="U298">
        <f>D298</f>
        <v>0</v>
      </c>
      <c r="V298">
        <f>IFERROR(VLOOKUP(E298,'lists'!$AQ:$AR,2,FALSE),"")</f>
        <v>0</v>
      </c>
      <c r="W298">
        <f>F298</f>
        <v>0</v>
      </c>
      <c r="X298">
        <f>G298</f>
        <v>0</v>
      </c>
      <c r="Y298">
        <f>H298</f>
        <v>0</v>
      </c>
      <c r="Z298">
        <f>I298</f>
        <v>0</v>
      </c>
      <c r="AA298">
        <f>J298</f>
        <v>0</v>
      </c>
      <c r="AB298">
        <f>K298</f>
        <v>0</v>
      </c>
      <c r="AC298">
        <f>IFERROR(VLOOKUP(L298,'lists'!$Y:$Z,2,FALSE),"")</f>
        <v>0</v>
      </c>
      <c r="AD298">
        <f>M298</f>
        <v>0</v>
      </c>
      <c r="AE298">
        <f>N298</f>
        <v>0</v>
      </c>
    </row>
    <row r="299" spans="18:31">
      <c r="R299">
        <f>A299</f>
        <v>0</v>
      </c>
      <c r="S299">
        <f>B299</f>
        <v>0</v>
      </c>
      <c r="T299">
        <f>C299</f>
        <v>0</v>
      </c>
      <c r="U299">
        <f>D299</f>
        <v>0</v>
      </c>
      <c r="V299">
        <f>IFERROR(VLOOKUP(E299,'lists'!$AQ:$AR,2,FALSE),"")</f>
        <v>0</v>
      </c>
      <c r="W299">
        <f>F299</f>
        <v>0</v>
      </c>
      <c r="X299">
        <f>G299</f>
        <v>0</v>
      </c>
      <c r="Y299">
        <f>H299</f>
        <v>0</v>
      </c>
      <c r="Z299">
        <f>I299</f>
        <v>0</v>
      </c>
      <c r="AA299">
        <f>J299</f>
        <v>0</v>
      </c>
      <c r="AB299">
        <f>K299</f>
        <v>0</v>
      </c>
      <c r="AC299">
        <f>IFERROR(VLOOKUP(L299,'lists'!$Y:$Z,2,FALSE),"")</f>
        <v>0</v>
      </c>
      <c r="AD299">
        <f>M299</f>
        <v>0</v>
      </c>
      <c r="AE299">
        <f>N299</f>
        <v>0</v>
      </c>
    </row>
    <row r="300" spans="18:31">
      <c r="R300">
        <f>A300</f>
        <v>0</v>
      </c>
      <c r="S300">
        <f>B300</f>
        <v>0</v>
      </c>
      <c r="T300">
        <f>C300</f>
        <v>0</v>
      </c>
      <c r="U300">
        <f>D300</f>
        <v>0</v>
      </c>
      <c r="V300">
        <f>IFERROR(VLOOKUP(E300,'lists'!$AQ:$AR,2,FALSE),"")</f>
        <v>0</v>
      </c>
      <c r="W300">
        <f>F300</f>
        <v>0</v>
      </c>
      <c r="X300">
        <f>G300</f>
        <v>0</v>
      </c>
      <c r="Y300">
        <f>H300</f>
        <v>0</v>
      </c>
      <c r="Z300">
        <f>I300</f>
        <v>0</v>
      </c>
      <c r="AA300">
        <f>J300</f>
        <v>0</v>
      </c>
      <c r="AB300">
        <f>K300</f>
        <v>0</v>
      </c>
      <c r="AC300">
        <f>IFERROR(VLOOKUP(L300,'lists'!$Y:$Z,2,FALSE),"")</f>
        <v>0</v>
      </c>
      <c r="AD300">
        <f>M300</f>
        <v>0</v>
      </c>
      <c r="AE300">
        <f>N300</f>
        <v>0</v>
      </c>
    </row>
    <row r="301" spans="18:31">
      <c r="R301">
        <f>A301</f>
        <v>0</v>
      </c>
      <c r="S301">
        <f>B301</f>
        <v>0</v>
      </c>
      <c r="T301">
        <f>C301</f>
        <v>0</v>
      </c>
      <c r="U301">
        <f>D301</f>
        <v>0</v>
      </c>
      <c r="V301">
        <f>IFERROR(VLOOKUP(E301,'lists'!$AQ:$AR,2,FALSE),"")</f>
        <v>0</v>
      </c>
      <c r="W301">
        <f>F301</f>
        <v>0</v>
      </c>
      <c r="X301">
        <f>G301</f>
        <v>0</v>
      </c>
      <c r="Y301">
        <f>H301</f>
        <v>0</v>
      </c>
      <c r="Z301">
        <f>I301</f>
        <v>0</v>
      </c>
      <c r="AA301">
        <f>J301</f>
        <v>0</v>
      </c>
      <c r="AB301">
        <f>K301</f>
        <v>0</v>
      </c>
      <c r="AC301">
        <f>IFERROR(VLOOKUP(L301,'lists'!$Y:$Z,2,FALSE),"")</f>
        <v>0</v>
      </c>
      <c r="AD301">
        <f>M301</f>
        <v>0</v>
      </c>
      <c r="AE301">
        <f>N301</f>
        <v>0</v>
      </c>
    </row>
    <row r="302" spans="18:31">
      <c r="R302">
        <f>A302</f>
        <v>0</v>
      </c>
      <c r="S302">
        <f>B302</f>
        <v>0</v>
      </c>
      <c r="T302">
        <f>C302</f>
        <v>0</v>
      </c>
      <c r="U302">
        <f>D302</f>
        <v>0</v>
      </c>
      <c r="V302">
        <f>IFERROR(VLOOKUP(E302,'lists'!$AQ:$AR,2,FALSE),"")</f>
        <v>0</v>
      </c>
      <c r="W302">
        <f>F302</f>
        <v>0</v>
      </c>
      <c r="X302">
        <f>G302</f>
        <v>0</v>
      </c>
      <c r="Y302">
        <f>H302</f>
        <v>0</v>
      </c>
      <c r="Z302">
        <f>I302</f>
        <v>0</v>
      </c>
      <c r="AA302">
        <f>J302</f>
        <v>0</v>
      </c>
      <c r="AB302">
        <f>K302</f>
        <v>0</v>
      </c>
      <c r="AC302">
        <f>IFERROR(VLOOKUP(L302,'lists'!$Y:$Z,2,FALSE),"")</f>
        <v>0</v>
      </c>
      <c r="AD302">
        <f>M302</f>
        <v>0</v>
      </c>
      <c r="AE302">
        <f>N302</f>
        <v>0</v>
      </c>
    </row>
    <row r="303" spans="18:31">
      <c r="R303">
        <f>A303</f>
        <v>0</v>
      </c>
      <c r="S303">
        <f>B303</f>
        <v>0</v>
      </c>
      <c r="T303">
        <f>C303</f>
        <v>0</v>
      </c>
      <c r="U303">
        <f>D303</f>
        <v>0</v>
      </c>
      <c r="V303">
        <f>IFERROR(VLOOKUP(E303,'lists'!$AQ:$AR,2,FALSE),"")</f>
        <v>0</v>
      </c>
      <c r="W303">
        <f>F303</f>
        <v>0</v>
      </c>
      <c r="X303">
        <f>G303</f>
        <v>0</v>
      </c>
      <c r="Y303">
        <f>H303</f>
        <v>0</v>
      </c>
      <c r="Z303">
        <f>I303</f>
        <v>0</v>
      </c>
      <c r="AA303">
        <f>J303</f>
        <v>0</v>
      </c>
      <c r="AB303">
        <f>K303</f>
        <v>0</v>
      </c>
      <c r="AC303">
        <f>IFERROR(VLOOKUP(L303,'lists'!$Y:$Z,2,FALSE),"")</f>
        <v>0</v>
      </c>
      <c r="AD303">
        <f>M303</f>
        <v>0</v>
      </c>
      <c r="AE303">
        <f>N303</f>
        <v>0</v>
      </c>
    </row>
    <row r="304" spans="18:31">
      <c r="R304">
        <f>A304</f>
        <v>0</v>
      </c>
      <c r="S304">
        <f>B304</f>
        <v>0</v>
      </c>
      <c r="T304">
        <f>C304</f>
        <v>0</v>
      </c>
      <c r="U304">
        <f>D304</f>
        <v>0</v>
      </c>
      <c r="V304">
        <f>IFERROR(VLOOKUP(E304,'lists'!$AQ:$AR,2,FALSE),"")</f>
        <v>0</v>
      </c>
      <c r="W304">
        <f>F304</f>
        <v>0</v>
      </c>
      <c r="X304">
        <f>G304</f>
        <v>0</v>
      </c>
      <c r="Y304">
        <f>H304</f>
        <v>0</v>
      </c>
      <c r="Z304">
        <f>I304</f>
        <v>0</v>
      </c>
      <c r="AA304">
        <f>J304</f>
        <v>0</v>
      </c>
      <c r="AB304">
        <f>K304</f>
        <v>0</v>
      </c>
      <c r="AC304">
        <f>IFERROR(VLOOKUP(L304,'lists'!$Y:$Z,2,FALSE),"")</f>
        <v>0</v>
      </c>
      <c r="AD304">
        <f>M304</f>
        <v>0</v>
      </c>
      <c r="AE304">
        <f>N304</f>
        <v>0</v>
      </c>
    </row>
    <row r="305" spans="18:31">
      <c r="R305">
        <f>A305</f>
        <v>0</v>
      </c>
      <c r="S305">
        <f>B305</f>
        <v>0</v>
      </c>
      <c r="T305">
        <f>C305</f>
        <v>0</v>
      </c>
      <c r="U305">
        <f>D305</f>
        <v>0</v>
      </c>
      <c r="V305">
        <f>IFERROR(VLOOKUP(E305,'lists'!$AQ:$AR,2,FALSE),"")</f>
        <v>0</v>
      </c>
      <c r="W305">
        <f>F305</f>
        <v>0</v>
      </c>
      <c r="X305">
        <f>G305</f>
        <v>0</v>
      </c>
      <c r="Y305">
        <f>H305</f>
        <v>0</v>
      </c>
      <c r="Z305">
        <f>I305</f>
        <v>0</v>
      </c>
      <c r="AA305">
        <f>J305</f>
        <v>0</v>
      </c>
      <c r="AB305">
        <f>K305</f>
        <v>0</v>
      </c>
      <c r="AC305">
        <f>IFERROR(VLOOKUP(L305,'lists'!$Y:$Z,2,FALSE),"")</f>
        <v>0</v>
      </c>
      <c r="AD305">
        <f>M305</f>
        <v>0</v>
      </c>
      <c r="AE305">
        <f>N305</f>
        <v>0</v>
      </c>
    </row>
    <row r="306" spans="18:31">
      <c r="R306">
        <f>A306</f>
        <v>0</v>
      </c>
      <c r="S306">
        <f>B306</f>
        <v>0</v>
      </c>
      <c r="T306">
        <f>C306</f>
        <v>0</v>
      </c>
      <c r="U306">
        <f>D306</f>
        <v>0</v>
      </c>
      <c r="V306">
        <f>IFERROR(VLOOKUP(E306,'lists'!$AQ:$AR,2,FALSE),"")</f>
        <v>0</v>
      </c>
      <c r="W306">
        <f>F306</f>
        <v>0</v>
      </c>
      <c r="X306">
        <f>G306</f>
        <v>0</v>
      </c>
      <c r="Y306">
        <f>H306</f>
        <v>0</v>
      </c>
      <c r="Z306">
        <f>I306</f>
        <v>0</v>
      </c>
      <c r="AA306">
        <f>J306</f>
        <v>0</v>
      </c>
      <c r="AB306">
        <f>K306</f>
        <v>0</v>
      </c>
      <c r="AC306">
        <f>IFERROR(VLOOKUP(L306,'lists'!$Y:$Z,2,FALSE),"")</f>
        <v>0</v>
      </c>
      <c r="AD306">
        <f>M306</f>
        <v>0</v>
      </c>
      <c r="AE306">
        <f>N306</f>
        <v>0</v>
      </c>
    </row>
    <row r="307" spans="18:31">
      <c r="R307">
        <f>A307</f>
        <v>0</v>
      </c>
      <c r="S307">
        <f>B307</f>
        <v>0</v>
      </c>
      <c r="T307">
        <f>C307</f>
        <v>0</v>
      </c>
      <c r="U307">
        <f>D307</f>
        <v>0</v>
      </c>
      <c r="V307">
        <f>IFERROR(VLOOKUP(E307,'lists'!$AQ:$AR,2,FALSE),"")</f>
        <v>0</v>
      </c>
      <c r="W307">
        <f>F307</f>
        <v>0</v>
      </c>
      <c r="X307">
        <f>G307</f>
        <v>0</v>
      </c>
      <c r="Y307">
        <f>H307</f>
        <v>0</v>
      </c>
      <c r="Z307">
        <f>I307</f>
        <v>0</v>
      </c>
      <c r="AA307">
        <f>J307</f>
        <v>0</v>
      </c>
      <c r="AB307">
        <f>K307</f>
        <v>0</v>
      </c>
      <c r="AC307">
        <f>IFERROR(VLOOKUP(L307,'lists'!$Y:$Z,2,FALSE),"")</f>
        <v>0</v>
      </c>
      <c r="AD307">
        <f>M307</f>
        <v>0</v>
      </c>
      <c r="AE307">
        <f>N307</f>
        <v>0</v>
      </c>
    </row>
    <row r="308" spans="18:31">
      <c r="R308">
        <f>A308</f>
        <v>0</v>
      </c>
      <c r="S308">
        <f>B308</f>
        <v>0</v>
      </c>
      <c r="T308">
        <f>C308</f>
        <v>0</v>
      </c>
      <c r="U308">
        <f>D308</f>
        <v>0</v>
      </c>
      <c r="V308">
        <f>IFERROR(VLOOKUP(E308,'lists'!$AQ:$AR,2,FALSE),"")</f>
        <v>0</v>
      </c>
      <c r="W308">
        <f>F308</f>
        <v>0</v>
      </c>
      <c r="X308">
        <f>G308</f>
        <v>0</v>
      </c>
      <c r="Y308">
        <f>H308</f>
        <v>0</v>
      </c>
      <c r="Z308">
        <f>I308</f>
        <v>0</v>
      </c>
      <c r="AA308">
        <f>J308</f>
        <v>0</v>
      </c>
      <c r="AB308">
        <f>K308</f>
        <v>0</v>
      </c>
      <c r="AC308">
        <f>IFERROR(VLOOKUP(L308,'lists'!$Y:$Z,2,FALSE),"")</f>
        <v>0</v>
      </c>
      <c r="AD308">
        <f>M308</f>
        <v>0</v>
      </c>
      <c r="AE308">
        <f>N308</f>
        <v>0</v>
      </c>
    </row>
    <row r="309" spans="18:31">
      <c r="R309">
        <f>A309</f>
        <v>0</v>
      </c>
      <c r="S309">
        <f>B309</f>
        <v>0</v>
      </c>
      <c r="T309">
        <f>C309</f>
        <v>0</v>
      </c>
      <c r="U309">
        <f>D309</f>
        <v>0</v>
      </c>
      <c r="V309">
        <f>IFERROR(VLOOKUP(E309,'lists'!$AQ:$AR,2,FALSE),"")</f>
        <v>0</v>
      </c>
      <c r="W309">
        <f>F309</f>
        <v>0</v>
      </c>
      <c r="X309">
        <f>G309</f>
        <v>0</v>
      </c>
      <c r="Y309">
        <f>H309</f>
        <v>0</v>
      </c>
      <c r="Z309">
        <f>I309</f>
        <v>0</v>
      </c>
      <c r="AA309">
        <f>J309</f>
        <v>0</v>
      </c>
      <c r="AB309">
        <f>K309</f>
        <v>0</v>
      </c>
      <c r="AC309">
        <f>IFERROR(VLOOKUP(L309,'lists'!$Y:$Z,2,FALSE),"")</f>
        <v>0</v>
      </c>
      <c r="AD309">
        <f>M309</f>
        <v>0</v>
      </c>
      <c r="AE309">
        <f>N309</f>
        <v>0</v>
      </c>
    </row>
    <row r="310" spans="18:31">
      <c r="R310">
        <f>A310</f>
        <v>0</v>
      </c>
      <c r="S310">
        <f>B310</f>
        <v>0</v>
      </c>
      <c r="T310">
        <f>C310</f>
        <v>0</v>
      </c>
      <c r="U310">
        <f>D310</f>
        <v>0</v>
      </c>
      <c r="V310">
        <f>IFERROR(VLOOKUP(E310,'lists'!$AQ:$AR,2,FALSE),"")</f>
        <v>0</v>
      </c>
      <c r="W310">
        <f>F310</f>
        <v>0</v>
      </c>
      <c r="X310">
        <f>G310</f>
        <v>0</v>
      </c>
      <c r="Y310">
        <f>H310</f>
        <v>0</v>
      </c>
      <c r="Z310">
        <f>I310</f>
        <v>0</v>
      </c>
      <c r="AA310">
        <f>J310</f>
        <v>0</v>
      </c>
      <c r="AB310">
        <f>K310</f>
        <v>0</v>
      </c>
      <c r="AC310">
        <f>IFERROR(VLOOKUP(L310,'lists'!$Y:$Z,2,FALSE),"")</f>
        <v>0</v>
      </c>
      <c r="AD310">
        <f>M310</f>
        <v>0</v>
      </c>
      <c r="AE310">
        <f>N310</f>
        <v>0</v>
      </c>
    </row>
    <row r="311" spans="18:31">
      <c r="R311">
        <f>A311</f>
        <v>0</v>
      </c>
      <c r="S311">
        <f>B311</f>
        <v>0</v>
      </c>
      <c r="T311">
        <f>C311</f>
        <v>0</v>
      </c>
      <c r="U311">
        <f>D311</f>
        <v>0</v>
      </c>
      <c r="V311">
        <f>IFERROR(VLOOKUP(E311,'lists'!$AQ:$AR,2,FALSE),"")</f>
        <v>0</v>
      </c>
      <c r="W311">
        <f>F311</f>
        <v>0</v>
      </c>
      <c r="X311">
        <f>G311</f>
        <v>0</v>
      </c>
      <c r="Y311">
        <f>H311</f>
        <v>0</v>
      </c>
      <c r="Z311">
        <f>I311</f>
        <v>0</v>
      </c>
      <c r="AA311">
        <f>J311</f>
        <v>0</v>
      </c>
      <c r="AB311">
        <f>K311</f>
        <v>0</v>
      </c>
      <c r="AC311">
        <f>IFERROR(VLOOKUP(L311,'lists'!$Y:$Z,2,FALSE),"")</f>
        <v>0</v>
      </c>
      <c r="AD311">
        <f>M311</f>
        <v>0</v>
      </c>
      <c r="AE311">
        <f>N311</f>
        <v>0</v>
      </c>
    </row>
    <row r="312" spans="18:31">
      <c r="R312">
        <f>A312</f>
        <v>0</v>
      </c>
      <c r="S312">
        <f>B312</f>
        <v>0</v>
      </c>
      <c r="T312">
        <f>C312</f>
        <v>0</v>
      </c>
      <c r="U312">
        <f>D312</f>
        <v>0</v>
      </c>
      <c r="V312">
        <f>IFERROR(VLOOKUP(E312,'lists'!$AQ:$AR,2,FALSE),"")</f>
        <v>0</v>
      </c>
      <c r="W312">
        <f>F312</f>
        <v>0</v>
      </c>
      <c r="X312">
        <f>G312</f>
        <v>0</v>
      </c>
      <c r="Y312">
        <f>H312</f>
        <v>0</v>
      </c>
      <c r="Z312">
        <f>I312</f>
        <v>0</v>
      </c>
      <c r="AA312">
        <f>J312</f>
        <v>0</v>
      </c>
      <c r="AB312">
        <f>K312</f>
        <v>0</v>
      </c>
      <c r="AC312">
        <f>IFERROR(VLOOKUP(L312,'lists'!$Y:$Z,2,FALSE),"")</f>
        <v>0</v>
      </c>
      <c r="AD312">
        <f>M312</f>
        <v>0</v>
      </c>
      <c r="AE312">
        <f>N312</f>
        <v>0</v>
      </c>
    </row>
    <row r="313" spans="18:31">
      <c r="R313">
        <f>A313</f>
        <v>0</v>
      </c>
      <c r="S313">
        <f>B313</f>
        <v>0</v>
      </c>
      <c r="T313">
        <f>C313</f>
        <v>0</v>
      </c>
      <c r="U313">
        <f>D313</f>
        <v>0</v>
      </c>
      <c r="V313">
        <f>IFERROR(VLOOKUP(E313,'lists'!$AQ:$AR,2,FALSE),"")</f>
        <v>0</v>
      </c>
      <c r="W313">
        <f>F313</f>
        <v>0</v>
      </c>
      <c r="X313">
        <f>G313</f>
        <v>0</v>
      </c>
      <c r="Y313">
        <f>H313</f>
        <v>0</v>
      </c>
      <c r="Z313">
        <f>I313</f>
        <v>0</v>
      </c>
      <c r="AA313">
        <f>J313</f>
        <v>0</v>
      </c>
      <c r="AB313">
        <f>K313</f>
        <v>0</v>
      </c>
      <c r="AC313">
        <f>IFERROR(VLOOKUP(L313,'lists'!$Y:$Z,2,FALSE),"")</f>
        <v>0</v>
      </c>
      <c r="AD313">
        <f>M313</f>
        <v>0</v>
      </c>
      <c r="AE313">
        <f>N313</f>
        <v>0</v>
      </c>
    </row>
    <row r="314" spans="18:31">
      <c r="R314">
        <f>A314</f>
        <v>0</v>
      </c>
      <c r="S314">
        <f>B314</f>
        <v>0</v>
      </c>
      <c r="T314">
        <f>C314</f>
        <v>0</v>
      </c>
      <c r="U314">
        <f>D314</f>
        <v>0</v>
      </c>
      <c r="V314">
        <f>IFERROR(VLOOKUP(E314,'lists'!$AQ:$AR,2,FALSE),"")</f>
        <v>0</v>
      </c>
      <c r="W314">
        <f>F314</f>
        <v>0</v>
      </c>
      <c r="X314">
        <f>G314</f>
        <v>0</v>
      </c>
      <c r="Y314">
        <f>H314</f>
        <v>0</v>
      </c>
      <c r="Z314">
        <f>I314</f>
        <v>0</v>
      </c>
      <c r="AA314">
        <f>J314</f>
        <v>0</v>
      </c>
      <c r="AB314">
        <f>K314</f>
        <v>0</v>
      </c>
      <c r="AC314">
        <f>IFERROR(VLOOKUP(L314,'lists'!$Y:$Z,2,FALSE),"")</f>
        <v>0</v>
      </c>
      <c r="AD314">
        <f>M314</f>
        <v>0</v>
      </c>
      <c r="AE314">
        <f>N314</f>
        <v>0</v>
      </c>
    </row>
    <row r="315" spans="18:31">
      <c r="R315">
        <f>A315</f>
        <v>0</v>
      </c>
      <c r="S315">
        <f>B315</f>
        <v>0</v>
      </c>
      <c r="T315">
        <f>C315</f>
        <v>0</v>
      </c>
      <c r="U315">
        <f>D315</f>
        <v>0</v>
      </c>
      <c r="V315">
        <f>IFERROR(VLOOKUP(E315,'lists'!$AQ:$AR,2,FALSE),"")</f>
        <v>0</v>
      </c>
      <c r="W315">
        <f>F315</f>
        <v>0</v>
      </c>
      <c r="X315">
        <f>G315</f>
        <v>0</v>
      </c>
      <c r="Y315">
        <f>H315</f>
        <v>0</v>
      </c>
      <c r="Z315">
        <f>I315</f>
        <v>0</v>
      </c>
      <c r="AA315">
        <f>J315</f>
        <v>0</v>
      </c>
      <c r="AB315">
        <f>K315</f>
        <v>0</v>
      </c>
      <c r="AC315">
        <f>IFERROR(VLOOKUP(L315,'lists'!$Y:$Z,2,FALSE),"")</f>
        <v>0</v>
      </c>
      <c r="AD315">
        <f>M315</f>
        <v>0</v>
      </c>
      <c r="AE315">
        <f>N315</f>
        <v>0</v>
      </c>
    </row>
    <row r="316" spans="18:31">
      <c r="R316">
        <f>A316</f>
        <v>0</v>
      </c>
      <c r="S316">
        <f>B316</f>
        <v>0</v>
      </c>
      <c r="T316">
        <f>C316</f>
        <v>0</v>
      </c>
      <c r="U316">
        <f>D316</f>
        <v>0</v>
      </c>
      <c r="V316">
        <f>IFERROR(VLOOKUP(E316,'lists'!$AQ:$AR,2,FALSE),"")</f>
        <v>0</v>
      </c>
      <c r="W316">
        <f>F316</f>
        <v>0</v>
      </c>
      <c r="X316">
        <f>G316</f>
        <v>0</v>
      </c>
      <c r="Y316">
        <f>H316</f>
        <v>0</v>
      </c>
      <c r="Z316">
        <f>I316</f>
        <v>0</v>
      </c>
      <c r="AA316">
        <f>J316</f>
        <v>0</v>
      </c>
      <c r="AB316">
        <f>K316</f>
        <v>0</v>
      </c>
      <c r="AC316">
        <f>IFERROR(VLOOKUP(L316,'lists'!$Y:$Z,2,FALSE),"")</f>
        <v>0</v>
      </c>
      <c r="AD316">
        <f>M316</f>
        <v>0</v>
      </c>
      <c r="AE316">
        <f>N316</f>
        <v>0</v>
      </c>
    </row>
    <row r="317" spans="18:31">
      <c r="R317">
        <f>A317</f>
        <v>0</v>
      </c>
      <c r="S317">
        <f>B317</f>
        <v>0</v>
      </c>
      <c r="T317">
        <f>C317</f>
        <v>0</v>
      </c>
      <c r="U317">
        <f>D317</f>
        <v>0</v>
      </c>
      <c r="V317">
        <f>IFERROR(VLOOKUP(E317,'lists'!$AQ:$AR,2,FALSE),"")</f>
        <v>0</v>
      </c>
      <c r="W317">
        <f>F317</f>
        <v>0</v>
      </c>
      <c r="X317">
        <f>G317</f>
        <v>0</v>
      </c>
      <c r="Y317">
        <f>H317</f>
        <v>0</v>
      </c>
      <c r="Z317">
        <f>I317</f>
        <v>0</v>
      </c>
      <c r="AA317">
        <f>J317</f>
        <v>0</v>
      </c>
      <c r="AB317">
        <f>K317</f>
        <v>0</v>
      </c>
      <c r="AC317">
        <f>IFERROR(VLOOKUP(L317,'lists'!$Y:$Z,2,FALSE),"")</f>
        <v>0</v>
      </c>
      <c r="AD317">
        <f>M317</f>
        <v>0</v>
      </c>
      <c r="AE317">
        <f>N317</f>
        <v>0</v>
      </c>
    </row>
    <row r="318" spans="18:31">
      <c r="R318">
        <f>A318</f>
        <v>0</v>
      </c>
      <c r="S318">
        <f>B318</f>
        <v>0</v>
      </c>
      <c r="T318">
        <f>C318</f>
        <v>0</v>
      </c>
      <c r="U318">
        <f>D318</f>
        <v>0</v>
      </c>
      <c r="V318">
        <f>IFERROR(VLOOKUP(E318,'lists'!$AQ:$AR,2,FALSE),"")</f>
        <v>0</v>
      </c>
      <c r="W318">
        <f>F318</f>
        <v>0</v>
      </c>
      <c r="X318">
        <f>G318</f>
        <v>0</v>
      </c>
      <c r="Y318">
        <f>H318</f>
        <v>0</v>
      </c>
      <c r="Z318">
        <f>I318</f>
        <v>0</v>
      </c>
      <c r="AA318">
        <f>J318</f>
        <v>0</v>
      </c>
      <c r="AB318">
        <f>K318</f>
        <v>0</v>
      </c>
      <c r="AC318">
        <f>IFERROR(VLOOKUP(L318,'lists'!$Y:$Z,2,FALSE),"")</f>
        <v>0</v>
      </c>
      <c r="AD318">
        <f>M318</f>
        <v>0</v>
      </c>
      <c r="AE318">
        <f>N318</f>
        <v>0</v>
      </c>
    </row>
    <row r="319" spans="18:31">
      <c r="R319">
        <f>A319</f>
        <v>0</v>
      </c>
      <c r="S319">
        <f>B319</f>
        <v>0</v>
      </c>
      <c r="T319">
        <f>C319</f>
        <v>0</v>
      </c>
      <c r="U319">
        <f>D319</f>
        <v>0</v>
      </c>
      <c r="V319">
        <f>IFERROR(VLOOKUP(E319,'lists'!$AQ:$AR,2,FALSE),"")</f>
        <v>0</v>
      </c>
      <c r="W319">
        <f>F319</f>
        <v>0</v>
      </c>
      <c r="X319">
        <f>G319</f>
        <v>0</v>
      </c>
      <c r="Y319">
        <f>H319</f>
        <v>0</v>
      </c>
      <c r="Z319">
        <f>I319</f>
        <v>0</v>
      </c>
      <c r="AA319">
        <f>J319</f>
        <v>0</v>
      </c>
      <c r="AB319">
        <f>K319</f>
        <v>0</v>
      </c>
      <c r="AC319">
        <f>IFERROR(VLOOKUP(L319,'lists'!$Y:$Z,2,FALSE),"")</f>
        <v>0</v>
      </c>
      <c r="AD319">
        <f>M319</f>
        <v>0</v>
      </c>
      <c r="AE319">
        <f>N319</f>
        <v>0</v>
      </c>
    </row>
    <row r="320" spans="18:31">
      <c r="R320">
        <f>A320</f>
        <v>0</v>
      </c>
      <c r="S320">
        <f>B320</f>
        <v>0</v>
      </c>
      <c r="T320">
        <f>C320</f>
        <v>0</v>
      </c>
      <c r="U320">
        <f>D320</f>
        <v>0</v>
      </c>
      <c r="V320">
        <f>IFERROR(VLOOKUP(E320,'lists'!$AQ:$AR,2,FALSE),"")</f>
        <v>0</v>
      </c>
      <c r="W320">
        <f>F320</f>
        <v>0</v>
      </c>
      <c r="X320">
        <f>G320</f>
        <v>0</v>
      </c>
      <c r="Y320">
        <f>H320</f>
        <v>0</v>
      </c>
      <c r="Z320">
        <f>I320</f>
        <v>0</v>
      </c>
      <c r="AA320">
        <f>J320</f>
        <v>0</v>
      </c>
      <c r="AB320">
        <f>K320</f>
        <v>0</v>
      </c>
      <c r="AC320">
        <f>IFERROR(VLOOKUP(L320,'lists'!$Y:$Z,2,FALSE),"")</f>
        <v>0</v>
      </c>
      <c r="AD320">
        <f>M320</f>
        <v>0</v>
      </c>
      <c r="AE320">
        <f>N320</f>
        <v>0</v>
      </c>
    </row>
    <row r="321" spans="18:31">
      <c r="R321">
        <f>A321</f>
        <v>0</v>
      </c>
      <c r="S321">
        <f>B321</f>
        <v>0</v>
      </c>
      <c r="T321">
        <f>C321</f>
        <v>0</v>
      </c>
      <c r="U321">
        <f>D321</f>
        <v>0</v>
      </c>
      <c r="V321">
        <f>IFERROR(VLOOKUP(E321,'lists'!$AQ:$AR,2,FALSE),"")</f>
        <v>0</v>
      </c>
      <c r="W321">
        <f>F321</f>
        <v>0</v>
      </c>
      <c r="X321">
        <f>G321</f>
        <v>0</v>
      </c>
      <c r="Y321">
        <f>H321</f>
        <v>0</v>
      </c>
      <c r="Z321">
        <f>I321</f>
        <v>0</v>
      </c>
      <c r="AA321">
        <f>J321</f>
        <v>0</v>
      </c>
      <c r="AB321">
        <f>K321</f>
        <v>0</v>
      </c>
      <c r="AC321">
        <f>IFERROR(VLOOKUP(L321,'lists'!$Y:$Z,2,FALSE),"")</f>
        <v>0</v>
      </c>
      <c r="AD321">
        <f>M321</f>
        <v>0</v>
      </c>
      <c r="AE321">
        <f>N321</f>
        <v>0</v>
      </c>
    </row>
    <row r="322" spans="18:31">
      <c r="R322">
        <f>A322</f>
        <v>0</v>
      </c>
      <c r="S322">
        <f>B322</f>
        <v>0</v>
      </c>
      <c r="T322">
        <f>C322</f>
        <v>0</v>
      </c>
      <c r="U322">
        <f>D322</f>
        <v>0</v>
      </c>
      <c r="V322">
        <f>IFERROR(VLOOKUP(E322,'lists'!$AQ:$AR,2,FALSE),"")</f>
        <v>0</v>
      </c>
      <c r="W322">
        <f>F322</f>
        <v>0</v>
      </c>
      <c r="X322">
        <f>G322</f>
        <v>0</v>
      </c>
      <c r="Y322">
        <f>H322</f>
        <v>0</v>
      </c>
      <c r="Z322">
        <f>I322</f>
        <v>0</v>
      </c>
      <c r="AA322">
        <f>J322</f>
        <v>0</v>
      </c>
      <c r="AB322">
        <f>K322</f>
        <v>0</v>
      </c>
      <c r="AC322">
        <f>IFERROR(VLOOKUP(L322,'lists'!$Y:$Z,2,FALSE),"")</f>
        <v>0</v>
      </c>
      <c r="AD322">
        <f>M322</f>
        <v>0</v>
      </c>
      <c r="AE322">
        <f>N322</f>
        <v>0</v>
      </c>
    </row>
    <row r="323" spans="18:31">
      <c r="R323">
        <f>A323</f>
        <v>0</v>
      </c>
      <c r="S323">
        <f>B323</f>
        <v>0</v>
      </c>
      <c r="T323">
        <f>C323</f>
        <v>0</v>
      </c>
      <c r="U323">
        <f>D323</f>
        <v>0</v>
      </c>
      <c r="V323">
        <f>IFERROR(VLOOKUP(E323,'lists'!$AQ:$AR,2,FALSE),"")</f>
        <v>0</v>
      </c>
      <c r="W323">
        <f>F323</f>
        <v>0</v>
      </c>
      <c r="X323">
        <f>G323</f>
        <v>0</v>
      </c>
      <c r="Y323">
        <f>H323</f>
        <v>0</v>
      </c>
      <c r="Z323">
        <f>I323</f>
        <v>0</v>
      </c>
      <c r="AA323">
        <f>J323</f>
        <v>0</v>
      </c>
      <c r="AB323">
        <f>K323</f>
        <v>0</v>
      </c>
      <c r="AC323">
        <f>IFERROR(VLOOKUP(L323,'lists'!$Y:$Z,2,FALSE),"")</f>
        <v>0</v>
      </c>
      <c r="AD323">
        <f>M323</f>
        <v>0</v>
      </c>
      <c r="AE323">
        <f>N323</f>
        <v>0</v>
      </c>
    </row>
    <row r="324" spans="18:31">
      <c r="R324">
        <f>A324</f>
        <v>0</v>
      </c>
      <c r="S324">
        <f>B324</f>
        <v>0</v>
      </c>
      <c r="T324">
        <f>C324</f>
        <v>0</v>
      </c>
      <c r="U324">
        <f>D324</f>
        <v>0</v>
      </c>
      <c r="V324">
        <f>IFERROR(VLOOKUP(E324,'lists'!$AQ:$AR,2,FALSE),"")</f>
        <v>0</v>
      </c>
      <c r="W324">
        <f>F324</f>
        <v>0</v>
      </c>
      <c r="X324">
        <f>G324</f>
        <v>0</v>
      </c>
      <c r="Y324">
        <f>H324</f>
        <v>0</v>
      </c>
      <c r="Z324">
        <f>I324</f>
        <v>0</v>
      </c>
      <c r="AA324">
        <f>J324</f>
        <v>0</v>
      </c>
      <c r="AB324">
        <f>K324</f>
        <v>0</v>
      </c>
      <c r="AC324">
        <f>IFERROR(VLOOKUP(L324,'lists'!$Y:$Z,2,FALSE),"")</f>
        <v>0</v>
      </c>
      <c r="AD324">
        <f>M324</f>
        <v>0</v>
      </c>
      <c r="AE324">
        <f>N324</f>
        <v>0</v>
      </c>
    </row>
    <row r="325" spans="18:31">
      <c r="R325">
        <f>A325</f>
        <v>0</v>
      </c>
      <c r="S325">
        <f>B325</f>
        <v>0</v>
      </c>
      <c r="T325">
        <f>C325</f>
        <v>0</v>
      </c>
      <c r="U325">
        <f>D325</f>
        <v>0</v>
      </c>
      <c r="V325">
        <f>IFERROR(VLOOKUP(E325,'lists'!$AQ:$AR,2,FALSE),"")</f>
        <v>0</v>
      </c>
      <c r="W325">
        <f>F325</f>
        <v>0</v>
      </c>
      <c r="X325">
        <f>G325</f>
        <v>0</v>
      </c>
      <c r="Y325">
        <f>H325</f>
        <v>0</v>
      </c>
      <c r="Z325">
        <f>I325</f>
        <v>0</v>
      </c>
      <c r="AA325">
        <f>J325</f>
        <v>0</v>
      </c>
      <c r="AB325">
        <f>K325</f>
        <v>0</v>
      </c>
      <c r="AC325">
        <f>IFERROR(VLOOKUP(L325,'lists'!$Y:$Z,2,FALSE),"")</f>
        <v>0</v>
      </c>
      <c r="AD325">
        <f>M325</f>
        <v>0</v>
      </c>
      <c r="AE325">
        <f>N325</f>
        <v>0</v>
      </c>
    </row>
    <row r="326" spans="18:31">
      <c r="R326">
        <f>A326</f>
        <v>0</v>
      </c>
      <c r="S326">
        <f>B326</f>
        <v>0</v>
      </c>
      <c r="T326">
        <f>C326</f>
        <v>0</v>
      </c>
      <c r="U326">
        <f>D326</f>
        <v>0</v>
      </c>
      <c r="V326">
        <f>IFERROR(VLOOKUP(E326,'lists'!$AQ:$AR,2,FALSE),"")</f>
        <v>0</v>
      </c>
      <c r="W326">
        <f>F326</f>
        <v>0</v>
      </c>
      <c r="X326">
        <f>G326</f>
        <v>0</v>
      </c>
      <c r="Y326">
        <f>H326</f>
        <v>0</v>
      </c>
      <c r="Z326">
        <f>I326</f>
        <v>0</v>
      </c>
      <c r="AA326">
        <f>J326</f>
        <v>0</v>
      </c>
      <c r="AB326">
        <f>K326</f>
        <v>0</v>
      </c>
      <c r="AC326">
        <f>IFERROR(VLOOKUP(L326,'lists'!$Y:$Z,2,FALSE),"")</f>
        <v>0</v>
      </c>
      <c r="AD326">
        <f>M326</f>
        <v>0</v>
      </c>
      <c r="AE326">
        <f>N326</f>
        <v>0</v>
      </c>
    </row>
    <row r="327" spans="18:31">
      <c r="R327">
        <f>A327</f>
        <v>0</v>
      </c>
      <c r="S327">
        <f>B327</f>
        <v>0</v>
      </c>
      <c r="T327">
        <f>C327</f>
        <v>0</v>
      </c>
      <c r="U327">
        <f>D327</f>
        <v>0</v>
      </c>
      <c r="V327">
        <f>IFERROR(VLOOKUP(E327,'lists'!$AQ:$AR,2,FALSE),"")</f>
        <v>0</v>
      </c>
      <c r="W327">
        <f>F327</f>
        <v>0</v>
      </c>
      <c r="X327">
        <f>G327</f>
        <v>0</v>
      </c>
      <c r="Y327">
        <f>H327</f>
        <v>0</v>
      </c>
      <c r="Z327">
        <f>I327</f>
        <v>0</v>
      </c>
      <c r="AA327">
        <f>J327</f>
        <v>0</v>
      </c>
      <c r="AB327">
        <f>K327</f>
        <v>0</v>
      </c>
      <c r="AC327">
        <f>IFERROR(VLOOKUP(L327,'lists'!$Y:$Z,2,FALSE),"")</f>
        <v>0</v>
      </c>
      <c r="AD327">
        <f>M327</f>
        <v>0</v>
      </c>
      <c r="AE327">
        <f>N327</f>
        <v>0</v>
      </c>
    </row>
    <row r="328" spans="18:31">
      <c r="R328">
        <f>A328</f>
        <v>0</v>
      </c>
      <c r="S328">
        <f>B328</f>
        <v>0</v>
      </c>
      <c r="T328">
        <f>C328</f>
        <v>0</v>
      </c>
      <c r="U328">
        <f>D328</f>
        <v>0</v>
      </c>
      <c r="V328">
        <f>IFERROR(VLOOKUP(E328,'lists'!$AQ:$AR,2,FALSE),"")</f>
        <v>0</v>
      </c>
      <c r="W328">
        <f>F328</f>
        <v>0</v>
      </c>
      <c r="X328">
        <f>G328</f>
        <v>0</v>
      </c>
      <c r="Y328">
        <f>H328</f>
        <v>0</v>
      </c>
      <c r="Z328">
        <f>I328</f>
        <v>0</v>
      </c>
      <c r="AA328">
        <f>J328</f>
        <v>0</v>
      </c>
      <c r="AB328">
        <f>K328</f>
        <v>0</v>
      </c>
      <c r="AC328">
        <f>IFERROR(VLOOKUP(L328,'lists'!$Y:$Z,2,FALSE),"")</f>
        <v>0</v>
      </c>
      <c r="AD328">
        <f>M328</f>
        <v>0</v>
      </c>
      <c r="AE328">
        <f>N328</f>
        <v>0</v>
      </c>
    </row>
    <row r="329" spans="18:31">
      <c r="R329">
        <f>A329</f>
        <v>0</v>
      </c>
      <c r="S329">
        <f>B329</f>
        <v>0</v>
      </c>
      <c r="T329">
        <f>C329</f>
        <v>0</v>
      </c>
      <c r="U329">
        <f>D329</f>
        <v>0</v>
      </c>
      <c r="V329">
        <f>IFERROR(VLOOKUP(E329,'lists'!$AQ:$AR,2,FALSE),"")</f>
        <v>0</v>
      </c>
      <c r="W329">
        <f>F329</f>
        <v>0</v>
      </c>
      <c r="X329">
        <f>G329</f>
        <v>0</v>
      </c>
      <c r="Y329">
        <f>H329</f>
        <v>0</v>
      </c>
      <c r="Z329">
        <f>I329</f>
        <v>0</v>
      </c>
      <c r="AA329">
        <f>J329</f>
        <v>0</v>
      </c>
      <c r="AB329">
        <f>K329</f>
        <v>0</v>
      </c>
      <c r="AC329">
        <f>IFERROR(VLOOKUP(L329,'lists'!$Y:$Z,2,FALSE),"")</f>
        <v>0</v>
      </c>
      <c r="AD329">
        <f>M329</f>
        <v>0</v>
      </c>
      <c r="AE329">
        <f>N329</f>
        <v>0</v>
      </c>
    </row>
    <row r="330" spans="18:31">
      <c r="R330">
        <f>A330</f>
        <v>0</v>
      </c>
      <c r="S330">
        <f>B330</f>
        <v>0</v>
      </c>
      <c r="T330">
        <f>C330</f>
        <v>0</v>
      </c>
      <c r="U330">
        <f>D330</f>
        <v>0</v>
      </c>
      <c r="V330">
        <f>IFERROR(VLOOKUP(E330,'lists'!$AQ:$AR,2,FALSE),"")</f>
        <v>0</v>
      </c>
      <c r="W330">
        <f>F330</f>
        <v>0</v>
      </c>
      <c r="X330">
        <f>G330</f>
        <v>0</v>
      </c>
      <c r="Y330">
        <f>H330</f>
        <v>0</v>
      </c>
      <c r="Z330">
        <f>I330</f>
        <v>0</v>
      </c>
      <c r="AA330">
        <f>J330</f>
        <v>0</v>
      </c>
      <c r="AB330">
        <f>K330</f>
        <v>0</v>
      </c>
      <c r="AC330">
        <f>IFERROR(VLOOKUP(L330,'lists'!$Y:$Z,2,FALSE),"")</f>
        <v>0</v>
      </c>
      <c r="AD330">
        <f>M330</f>
        <v>0</v>
      </c>
      <c r="AE330">
        <f>N330</f>
        <v>0</v>
      </c>
    </row>
    <row r="331" spans="18:31">
      <c r="R331">
        <f>A331</f>
        <v>0</v>
      </c>
      <c r="S331">
        <f>B331</f>
        <v>0</v>
      </c>
      <c r="T331">
        <f>C331</f>
        <v>0</v>
      </c>
      <c r="U331">
        <f>D331</f>
        <v>0</v>
      </c>
      <c r="V331">
        <f>IFERROR(VLOOKUP(E331,'lists'!$AQ:$AR,2,FALSE),"")</f>
        <v>0</v>
      </c>
      <c r="W331">
        <f>F331</f>
        <v>0</v>
      </c>
      <c r="X331">
        <f>G331</f>
        <v>0</v>
      </c>
      <c r="Y331">
        <f>H331</f>
        <v>0</v>
      </c>
      <c r="Z331">
        <f>I331</f>
        <v>0</v>
      </c>
      <c r="AA331">
        <f>J331</f>
        <v>0</v>
      </c>
      <c r="AB331">
        <f>K331</f>
        <v>0</v>
      </c>
      <c r="AC331">
        <f>IFERROR(VLOOKUP(L331,'lists'!$Y:$Z,2,FALSE),"")</f>
        <v>0</v>
      </c>
      <c r="AD331">
        <f>M331</f>
        <v>0</v>
      </c>
      <c r="AE331">
        <f>N331</f>
        <v>0</v>
      </c>
    </row>
    <row r="332" spans="18:31">
      <c r="R332">
        <f>A332</f>
        <v>0</v>
      </c>
      <c r="S332">
        <f>B332</f>
        <v>0</v>
      </c>
      <c r="T332">
        <f>C332</f>
        <v>0</v>
      </c>
      <c r="U332">
        <f>D332</f>
        <v>0</v>
      </c>
      <c r="V332">
        <f>IFERROR(VLOOKUP(E332,'lists'!$AQ:$AR,2,FALSE),"")</f>
        <v>0</v>
      </c>
      <c r="W332">
        <f>F332</f>
        <v>0</v>
      </c>
      <c r="X332">
        <f>G332</f>
        <v>0</v>
      </c>
      <c r="Y332">
        <f>H332</f>
        <v>0</v>
      </c>
      <c r="Z332">
        <f>I332</f>
        <v>0</v>
      </c>
      <c r="AA332">
        <f>J332</f>
        <v>0</v>
      </c>
      <c r="AB332">
        <f>K332</f>
        <v>0</v>
      </c>
      <c r="AC332">
        <f>IFERROR(VLOOKUP(L332,'lists'!$Y:$Z,2,FALSE),"")</f>
        <v>0</v>
      </c>
      <c r="AD332">
        <f>M332</f>
        <v>0</v>
      </c>
      <c r="AE332">
        <f>N332</f>
        <v>0</v>
      </c>
    </row>
    <row r="333" spans="18:31">
      <c r="R333">
        <f>A333</f>
        <v>0</v>
      </c>
      <c r="S333">
        <f>B333</f>
        <v>0</v>
      </c>
      <c r="T333">
        <f>C333</f>
        <v>0</v>
      </c>
      <c r="U333">
        <f>D333</f>
        <v>0</v>
      </c>
      <c r="V333">
        <f>IFERROR(VLOOKUP(E333,'lists'!$AQ:$AR,2,FALSE),"")</f>
        <v>0</v>
      </c>
      <c r="W333">
        <f>F333</f>
        <v>0</v>
      </c>
      <c r="X333">
        <f>G333</f>
        <v>0</v>
      </c>
      <c r="Y333">
        <f>H333</f>
        <v>0</v>
      </c>
      <c r="Z333">
        <f>I333</f>
        <v>0</v>
      </c>
      <c r="AA333">
        <f>J333</f>
        <v>0</v>
      </c>
      <c r="AB333">
        <f>K333</f>
        <v>0</v>
      </c>
      <c r="AC333">
        <f>IFERROR(VLOOKUP(L333,'lists'!$Y:$Z,2,FALSE),"")</f>
        <v>0</v>
      </c>
      <c r="AD333">
        <f>M333</f>
        <v>0</v>
      </c>
      <c r="AE333">
        <f>N333</f>
        <v>0</v>
      </c>
    </row>
    <row r="334" spans="18:31">
      <c r="R334">
        <f>A334</f>
        <v>0</v>
      </c>
      <c r="S334">
        <f>B334</f>
        <v>0</v>
      </c>
      <c r="T334">
        <f>C334</f>
        <v>0</v>
      </c>
      <c r="U334">
        <f>D334</f>
        <v>0</v>
      </c>
      <c r="V334">
        <f>IFERROR(VLOOKUP(E334,'lists'!$AQ:$AR,2,FALSE),"")</f>
        <v>0</v>
      </c>
      <c r="W334">
        <f>F334</f>
        <v>0</v>
      </c>
      <c r="X334">
        <f>G334</f>
        <v>0</v>
      </c>
      <c r="Y334">
        <f>H334</f>
        <v>0</v>
      </c>
      <c r="Z334">
        <f>I334</f>
        <v>0</v>
      </c>
      <c r="AA334">
        <f>J334</f>
        <v>0</v>
      </c>
      <c r="AB334">
        <f>K334</f>
        <v>0</v>
      </c>
      <c r="AC334">
        <f>IFERROR(VLOOKUP(L334,'lists'!$Y:$Z,2,FALSE),"")</f>
        <v>0</v>
      </c>
      <c r="AD334">
        <f>M334</f>
        <v>0</v>
      </c>
      <c r="AE334">
        <f>N334</f>
        <v>0</v>
      </c>
    </row>
    <row r="335" spans="18:31">
      <c r="R335">
        <f>A335</f>
        <v>0</v>
      </c>
      <c r="S335">
        <f>B335</f>
        <v>0</v>
      </c>
      <c r="T335">
        <f>C335</f>
        <v>0</v>
      </c>
      <c r="U335">
        <f>D335</f>
        <v>0</v>
      </c>
      <c r="V335">
        <f>IFERROR(VLOOKUP(E335,'lists'!$AQ:$AR,2,FALSE),"")</f>
        <v>0</v>
      </c>
      <c r="W335">
        <f>F335</f>
        <v>0</v>
      </c>
      <c r="X335">
        <f>G335</f>
        <v>0</v>
      </c>
      <c r="Y335">
        <f>H335</f>
        <v>0</v>
      </c>
      <c r="Z335">
        <f>I335</f>
        <v>0</v>
      </c>
      <c r="AA335">
        <f>J335</f>
        <v>0</v>
      </c>
      <c r="AB335">
        <f>K335</f>
        <v>0</v>
      </c>
      <c r="AC335">
        <f>IFERROR(VLOOKUP(L335,'lists'!$Y:$Z,2,FALSE),"")</f>
        <v>0</v>
      </c>
      <c r="AD335">
        <f>M335</f>
        <v>0</v>
      </c>
      <c r="AE335">
        <f>N335</f>
        <v>0</v>
      </c>
    </row>
    <row r="336" spans="18:31">
      <c r="R336">
        <f>A336</f>
        <v>0</v>
      </c>
      <c r="S336">
        <f>B336</f>
        <v>0</v>
      </c>
      <c r="T336">
        <f>C336</f>
        <v>0</v>
      </c>
      <c r="U336">
        <f>D336</f>
        <v>0</v>
      </c>
      <c r="V336">
        <f>IFERROR(VLOOKUP(E336,'lists'!$AQ:$AR,2,FALSE),"")</f>
        <v>0</v>
      </c>
      <c r="W336">
        <f>F336</f>
        <v>0</v>
      </c>
      <c r="X336">
        <f>G336</f>
        <v>0</v>
      </c>
      <c r="Y336">
        <f>H336</f>
        <v>0</v>
      </c>
      <c r="Z336">
        <f>I336</f>
        <v>0</v>
      </c>
      <c r="AA336">
        <f>J336</f>
        <v>0</v>
      </c>
      <c r="AB336">
        <f>K336</f>
        <v>0</v>
      </c>
      <c r="AC336">
        <f>IFERROR(VLOOKUP(L336,'lists'!$Y:$Z,2,FALSE),"")</f>
        <v>0</v>
      </c>
      <c r="AD336">
        <f>M336</f>
        <v>0</v>
      </c>
      <c r="AE336">
        <f>N336</f>
        <v>0</v>
      </c>
    </row>
    <row r="337" spans="18:31">
      <c r="R337">
        <f>A337</f>
        <v>0</v>
      </c>
      <c r="S337">
        <f>B337</f>
        <v>0</v>
      </c>
      <c r="T337">
        <f>C337</f>
        <v>0</v>
      </c>
      <c r="U337">
        <f>D337</f>
        <v>0</v>
      </c>
      <c r="V337">
        <f>IFERROR(VLOOKUP(E337,'lists'!$AQ:$AR,2,FALSE),"")</f>
        <v>0</v>
      </c>
      <c r="W337">
        <f>F337</f>
        <v>0</v>
      </c>
      <c r="X337">
        <f>G337</f>
        <v>0</v>
      </c>
      <c r="Y337">
        <f>H337</f>
        <v>0</v>
      </c>
      <c r="Z337">
        <f>I337</f>
        <v>0</v>
      </c>
      <c r="AA337">
        <f>J337</f>
        <v>0</v>
      </c>
      <c r="AB337">
        <f>K337</f>
        <v>0</v>
      </c>
      <c r="AC337">
        <f>IFERROR(VLOOKUP(L337,'lists'!$Y:$Z,2,FALSE),"")</f>
        <v>0</v>
      </c>
      <c r="AD337">
        <f>M337</f>
        <v>0</v>
      </c>
      <c r="AE337">
        <f>N337</f>
        <v>0</v>
      </c>
    </row>
    <row r="338" spans="18:31">
      <c r="R338">
        <f>A338</f>
        <v>0</v>
      </c>
      <c r="S338">
        <f>B338</f>
        <v>0</v>
      </c>
      <c r="T338">
        <f>C338</f>
        <v>0</v>
      </c>
      <c r="U338">
        <f>D338</f>
        <v>0</v>
      </c>
      <c r="V338">
        <f>IFERROR(VLOOKUP(E338,'lists'!$AQ:$AR,2,FALSE),"")</f>
        <v>0</v>
      </c>
      <c r="W338">
        <f>F338</f>
        <v>0</v>
      </c>
      <c r="X338">
        <f>G338</f>
        <v>0</v>
      </c>
      <c r="Y338">
        <f>H338</f>
        <v>0</v>
      </c>
      <c r="Z338">
        <f>I338</f>
        <v>0</v>
      </c>
      <c r="AA338">
        <f>J338</f>
        <v>0</v>
      </c>
      <c r="AB338">
        <f>K338</f>
        <v>0</v>
      </c>
      <c r="AC338">
        <f>IFERROR(VLOOKUP(L338,'lists'!$Y:$Z,2,FALSE),"")</f>
        <v>0</v>
      </c>
      <c r="AD338">
        <f>M338</f>
        <v>0</v>
      </c>
      <c r="AE338">
        <f>N338</f>
        <v>0</v>
      </c>
    </row>
    <row r="339" spans="18:31">
      <c r="R339">
        <f>A339</f>
        <v>0</v>
      </c>
      <c r="S339">
        <f>B339</f>
        <v>0</v>
      </c>
      <c r="T339">
        <f>C339</f>
        <v>0</v>
      </c>
      <c r="U339">
        <f>D339</f>
        <v>0</v>
      </c>
      <c r="V339">
        <f>IFERROR(VLOOKUP(E339,'lists'!$AQ:$AR,2,FALSE),"")</f>
        <v>0</v>
      </c>
      <c r="W339">
        <f>F339</f>
        <v>0</v>
      </c>
      <c r="X339">
        <f>G339</f>
        <v>0</v>
      </c>
      <c r="Y339">
        <f>H339</f>
        <v>0</v>
      </c>
      <c r="Z339">
        <f>I339</f>
        <v>0</v>
      </c>
      <c r="AA339">
        <f>J339</f>
        <v>0</v>
      </c>
      <c r="AB339">
        <f>K339</f>
        <v>0</v>
      </c>
      <c r="AC339">
        <f>IFERROR(VLOOKUP(L339,'lists'!$Y:$Z,2,FALSE),"")</f>
        <v>0</v>
      </c>
      <c r="AD339">
        <f>M339</f>
        <v>0</v>
      </c>
      <c r="AE339">
        <f>N339</f>
        <v>0</v>
      </c>
    </row>
    <row r="340" spans="18:31">
      <c r="R340">
        <f>A340</f>
        <v>0</v>
      </c>
      <c r="S340">
        <f>B340</f>
        <v>0</v>
      </c>
      <c r="T340">
        <f>C340</f>
        <v>0</v>
      </c>
      <c r="U340">
        <f>D340</f>
        <v>0</v>
      </c>
      <c r="V340">
        <f>IFERROR(VLOOKUP(E340,'lists'!$AQ:$AR,2,FALSE),"")</f>
        <v>0</v>
      </c>
      <c r="W340">
        <f>F340</f>
        <v>0</v>
      </c>
      <c r="X340">
        <f>G340</f>
        <v>0</v>
      </c>
      <c r="Y340">
        <f>H340</f>
        <v>0</v>
      </c>
      <c r="Z340">
        <f>I340</f>
        <v>0</v>
      </c>
      <c r="AA340">
        <f>J340</f>
        <v>0</v>
      </c>
      <c r="AB340">
        <f>K340</f>
        <v>0</v>
      </c>
      <c r="AC340">
        <f>IFERROR(VLOOKUP(L340,'lists'!$Y:$Z,2,FALSE),"")</f>
        <v>0</v>
      </c>
      <c r="AD340">
        <f>M340</f>
        <v>0</v>
      </c>
      <c r="AE340">
        <f>N340</f>
        <v>0</v>
      </c>
    </row>
    <row r="341" spans="18:31">
      <c r="R341">
        <f>A341</f>
        <v>0</v>
      </c>
      <c r="S341">
        <f>B341</f>
        <v>0</v>
      </c>
      <c r="T341">
        <f>C341</f>
        <v>0</v>
      </c>
      <c r="U341">
        <f>D341</f>
        <v>0</v>
      </c>
      <c r="V341">
        <f>IFERROR(VLOOKUP(E341,'lists'!$AQ:$AR,2,FALSE),"")</f>
        <v>0</v>
      </c>
      <c r="W341">
        <f>F341</f>
        <v>0</v>
      </c>
      <c r="X341">
        <f>G341</f>
        <v>0</v>
      </c>
      <c r="Y341">
        <f>H341</f>
        <v>0</v>
      </c>
      <c r="Z341">
        <f>I341</f>
        <v>0</v>
      </c>
      <c r="AA341">
        <f>J341</f>
        <v>0</v>
      </c>
      <c r="AB341">
        <f>K341</f>
        <v>0</v>
      </c>
      <c r="AC341">
        <f>IFERROR(VLOOKUP(L341,'lists'!$Y:$Z,2,FALSE),"")</f>
        <v>0</v>
      </c>
      <c r="AD341">
        <f>M341</f>
        <v>0</v>
      </c>
      <c r="AE341">
        <f>N341</f>
        <v>0</v>
      </c>
    </row>
    <row r="342" spans="18:31">
      <c r="R342">
        <f>A342</f>
        <v>0</v>
      </c>
      <c r="S342">
        <f>B342</f>
        <v>0</v>
      </c>
      <c r="T342">
        <f>C342</f>
        <v>0</v>
      </c>
      <c r="U342">
        <f>D342</f>
        <v>0</v>
      </c>
      <c r="V342">
        <f>IFERROR(VLOOKUP(E342,'lists'!$AQ:$AR,2,FALSE),"")</f>
        <v>0</v>
      </c>
      <c r="W342">
        <f>F342</f>
        <v>0</v>
      </c>
      <c r="X342">
        <f>G342</f>
        <v>0</v>
      </c>
      <c r="Y342">
        <f>H342</f>
        <v>0</v>
      </c>
      <c r="Z342">
        <f>I342</f>
        <v>0</v>
      </c>
      <c r="AA342">
        <f>J342</f>
        <v>0</v>
      </c>
      <c r="AB342">
        <f>K342</f>
        <v>0</v>
      </c>
      <c r="AC342">
        <f>IFERROR(VLOOKUP(L342,'lists'!$Y:$Z,2,FALSE),"")</f>
        <v>0</v>
      </c>
      <c r="AD342">
        <f>M342</f>
        <v>0</v>
      </c>
      <c r="AE342">
        <f>N342</f>
        <v>0</v>
      </c>
    </row>
    <row r="343" spans="18:31">
      <c r="R343">
        <f>A343</f>
        <v>0</v>
      </c>
      <c r="S343">
        <f>B343</f>
        <v>0</v>
      </c>
      <c r="T343">
        <f>C343</f>
        <v>0</v>
      </c>
      <c r="U343">
        <f>D343</f>
        <v>0</v>
      </c>
      <c r="V343">
        <f>IFERROR(VLOOKUP(E343,'lists'!$AQ:$AR,2,FALSE),"")</f>
        <v>0</v>
      </c>
      <c r="W343">
        <f>F343</f>
        <v>0</v>
      </c>
      <c r="X343">
        <f>G343</f>
        <v>0</v>
      </c>
      <c r="Y343">
        <f>H343</f>
        <v>0</v>
      </c>
      <c r="Z343">
        <f>I343</f>
        <v>0</v>
      </c>
      <c r="AA343">
        <f>J343</f>
        <v>0</v>
      </c>
      <c r="AB343">
        <f>K343</f>
        <v>0</v>
      </c>
      <c r="AC343">
        <f>IFERROR(VLOOKUP(L343,'lists'!$Y:$Z,2,FALSE),"")</f>
        <v>0</v>
      </c>
      <c r="AD343">
        <f>M343</f>
        <v>0</v>
      </c>
      <c r="AE343">
        <f>N343</f>
        <v>0</v>
      </c>
    </row>
    <row r="344" spans="18:31">
      <c r="R344">
        <f>A344</f>
        <v>0</v>
      </c>
      <c r="S344">
        <f>B344</f>
        <v>0</v>
      </c>
      <c r="T344">
        <f>C344</f>
        <v>0</v>
      </c>
      <c r="U344">
        <f>D344</f>
        <v>0</v>
      </c>
      <c r="V344">
        <f>IFERROR(VLOOKUP(E344,'lists'!$AQ:$AR,2,FALSE),"")</f>
        <v>0</v>
      </c>
      <c r="W344">
        <f>F344</f>
        <v>0</v>
      </c>
      <c r="X344">
        <f>G344</f>
        <v>0</v>
      </c>
      <c r="Y344">
        <f>H344</f>
        <v>0</v>
      </c>
      <c r="Z344">
        <f>I344</f>
        <v>0</v>
      </c>
      <c r="AA344">
        <f>J344</f>
        <v>0</v>
      </c>
      <c r="AB344">
        <f>K344</f>
        <v>0</v>
      </c>
      <c r="AC344">
        <f>IFERROR(VLOOKUP(L344,'lists'!$Y:$Z,2,FALSE),"")</f>
        <v>0</v>
      </c>
      <c r="AD344">
        <f>M344</f>
        <v>0</v>
      </c>
      <c r="AE344">
        <f>N344</f>
        <v>0</v>
      </c>
    </row>
    <row r="345" spans="18:31">
      <c r="R345">
        <f>A345</f>
        <v>0</v>
      </c>
      <c r="S345">
        <f>B345</f>
        <v>0</v>
      </c>
      <c r="T345">
        <f>C345</f>
        <v>0</v>
      </c>
      <c r="U345">
        <f>D345</f>
        <v>0</v>
      </c>
      <c r="V345">
        <f>IFERROR(VLOOKUP(E345,'lists'!$AQ:$AR,2,FALSE),"")</f>
        <v>0</v>
      </c>
      <c r="W345">
        <f>F345</f>
        <v>0</v>
      </c>
      <c r="X345">
        <f>G345</f>
        <v>0</v>
      </c>
      <c r="Y345">
        <f>H345</f>
        <v>0</v>
      </c>
      <c r="Z345">
        <f>I345</f>
        <v>0</v>
      </c>
      <c r="AA345">
        <f>J345</f>
        <v>0</v>
      </c>
      <c r="AB345">
        <f>K345</f>
        <v>0</v>
      </c>
      <c r="AC345">
        <f>IFERROR(VLOOKUP(L345,'lists'!$Y:$Z,2,FALSE),"")</f>
        <v>0</v>
      </c>
      <c r="AD345">
        <f>M345</f>
        <v>0</v>
      </c>
      <c r="AE345">
        <f>N345</f>
        <v>0</v>
      </c>
    </row>
    <row r="346" spans="18:31">
      <c r="R346">
        <f>A346</f>
        <v>0</v>
      </c>
      <c r="S346">
        <f>B346</f>
        <v>0</v>
      </c>
      <c r="T346">
        <f>C346</f>
        <v>0</v>
      </c>
      <c r="U346">
        <f>D346</f>
        <v>0</v>
      </c>
      <c r="V346">
        <f>IFERROR(VLOOKUP(E346,'lists'!$AQ:$AR,2,FALSE),"")</f>
        <v>0</v>
      </c>
      <c r="W346">
        <f>F346</f>
        <v>0</v>
      </c>
      <c r="X346">
        <f>G346</f>
        <v>0</v>
      </c>
      <c r="Y346">
        <f>H346</f>
        <v>0</v>
      </c>
      <c r="Z346">
        <f>I346</f>
        <v>0</v>
      </c>
      <c r="AA346">
        <f>J346</f>
        <v>0</v>
      </c>
      <c r="AB346">
        <f>K346</f>
        <v>0</v>
      </c>
      <c r="AC346">
        <f>IFERROR(VLOOKUP(L346,'lists'!$Y:$Z,2,FALSE),"")</f>
        <v>0</v>
      </c>
      <c r="AD346">
        <f>M346</f>
        <v>0</v>
      </c>
      <c r="AE346">
        <f>N346</f>
        <v>0</v>
      </c>
    </row>
    <row r="347" spans="18:31">
      <c r="R347">
        <f>A347</f>
        <v>0</v>
      </c>
      <c r="S347">
        <f>B347</f>
        <v>0</v>
      </c>
      <c r="T347">
        <f>C347</f>
        <v>0</v>
      </c>
      <c r="U347">
        <f>D347</f>
        <v>0</v>
      </c>
      <c r="V347">
        <f>IFERROR(VLOOKUP(E347,'lists'!$AQ:$AR,2,FALSE),"")</f>
        <v>0</v>
      </c>
      <c r="W347">
        <f>F347</f>
        <v>0</v>
      </c>
      <c r="X347">
        <f>G347</f>
        <v>0</v>
      </c>
      <c r="Y347">
        <f>H347</f>
        <v>0</v>
      </c>
      <c r="Z347">
        <f>I347</f>
        <v>0</v>
      </c>
      <c r="AA347">
        <f>J347</f>
        <v>0</v>
      </c>
      <c r="AB347">
        <f>K347</f>
        <v>0</v>
      </c>
      <c r="AC347">
        <f>IFERROR(VLOOKUP(L347,'lists'!$Y:$Z,2,FALSE),"")</f>
        <v>0</v>
      </c>
      <c r="AD347">
        <f>M347</f>
        <v>0</v>
      </c>
      <c r="AE347">
        <f>N347</f>
        <v>0</v>
      </c>
    </row>
    <row r="348" spans="18:31">
      <c r="R348">
        <f>A348</f>
        <v>0</v>
      </c>
      <c r="S348">
        <f>B348</f>
        <v>0</v>
      </c>
      <c r="T348">
        <f>C348</f>
        <v>0</v>
      </c>
      <c r="U348">
        <f>D348</f>
        <v>0</v>
      </c>
      <c r="V348">
        <f>IFERROR(VLOOKUP(E348,'lists'!$AQ:$AR,2,FALSE),"")</f>
        <v>0</v>
      </c>
      <c r="W348">
        <f>F348</f>
        <v>0</v>
      </c>
      <c r="X348">
        <f>G348</f>
        <v>0</v>
      </c>
      <c r="Y348">
        <f>H348</f>
        <v>0</v>
      </c>
      <c r="Z348">
        <f>I348</f>
        <v>0</v>
      </c>
      <c r="AA348">
        <f>J348</f>
        <v>0</v>
      </c>
      <c r="AB348">
        <f>K348</f>
        <v>0</v>
      </c>
      <c r="AC348">
        <f>IFERROR(VLOOKUP(L348,'lists'!$Y:$Z,2,FALSE),"")</f>
        <v>0</v>
      </c>
      <c r="AD348">
        <f>M348</f>
        <v>0</v>
      </c>
      <c r="AE348">
        <f>N348</f>
        <v>0</v>
      </c>
    </row>
    <row r="349" spans="18:31">
      <c r="R349">
        <f>A349</f>
        <v>0</v>
      </c>
      <c r="S349">
        <f>B349</f>
        <v>0</v>
      </c>
      <c r="T349">
        <f>C349</f>
        <v>0</v>
      </c>
      <c r="U349">
        <f>D349</f>
        <v>0</v>
      </c>
      <c r="V349">
        <f>IFERROR(VLOOKUP(E349,'lists'!$AQ:$AR,2,FALSE),"")</f>
        <v>0</v>
      </c>
      <c r="W349">
        <f>F349</f>
        <v>0</v>
      </c>
      <c r="X349">
        <f>G349</f>
        <v>0</v>
      </c>
      <c r="Y349">
        <f>H349</f>
        <v>0</v>
      </c>
      <c r="Z349">
        <f>I349</f>
        <v>0</v>
      </c>
      <c r="AA349">
        <f>J349</f>
        <v>0</v>
      </c>
      <c r="AB349">
        <f>K349</f>
        <v>0</v>
      </c>
      <c r="AC349">
        <f>IFERROR(VLOOKUP(L349,'lists'!$Y:$Z,2,FALSE),"")</f>
        <v>0</v>
      </c>
      <c r="AD349">
        <f>M349</f>
        <v>0</v>
      </c>
      <c r="AE349">
        <f>N349</f>
        <v>0</v>
      </c>
    </row>
    <row r="350" spans="18:31">
      <c r="R350">
        <f>A350</f>
        <v>0</v>
      </c>
      <c r="S350">
        <f>B350</f>
        <v>0</v>
      </c>
      <c r="T350">
        <f>C350</f>
        <v>0</v>
      </c>
      <c r="U350">
        <f>D350</f>
        <v>0</v>
      </c>
      <c r="V350">
        <f>IFERROR(VLOOKUP(E350,'lists'!$AQ:$AR,2,FALSE),"")</f>
        <v>0</v>
      </c>
      <c r="W350">
        <f>F350</f>
        <v>0</v>
      </c>
      <c r="X350">
        <f>G350</f>
        <v>0</v>
      </c>
      <c r="Y350">
        <f>H350</f>
        <v>0</v>
      </c>
      <c r="Z350">
        <f>I350</f>
        <v>0</v>
      </c>
      <c r="AA350">
        <f>J350</f>
        <v>0</v>
      </c>
      <c r="AB350">
        <f>K350</f>
        <v>0</v>
      </c>
      <c r="AC350">
        <f>IFERROR(VLOOKUP(L350,'lists'!$Y:$Z,2,FALSE),"")</f>
        <v>0</v>
      </c>
      <c r="AD350">
        <f>M350</f>
        <v>0</v>
      </c>
      <c r="AE350">
        <f>N350</f>
        <v>0</v>
      </c>
    </row>
    <row r="351" spans="18:31">
      <c r="R351">
        <f>A351</f>
        <v>0</v>
      </c>
      <c r="S351">
        <f>B351</f>
        <v>0</v>
      </c>
      <c r="T351">
        <f>C351</f>
        <v>0</v>
      </c>
      <c r="U351">
        <f>D351</f>
        <v>0</v>
      </c>
      <c r="V351">
        <f>IFERROR(VLOOKUP(E351,'lists'!$AQ:$AR,2,FALSE),"")</f>
        <v>0</v>
      </c>
      <c r="W351">
        <f>F351</f>
        <v>0</v>
      </c>
      <c r="X351">
        <f>G351</f>
        <v>0</v>
      </c>
      <c r="Y351">
        <f>H351</f>
        <v>0</v>
      </c>
      <c r="Z351">
        <f>I351</f>
        <v>0</v>
      </c>
      <c r="AA351">
        <f>J351</f>
        <v>0</v>
      </c>
      <c r="AB351">
        <f>K351</f>
        <v>0</v>
      </c>
      <c r="AC351">
        <f>IFERROR(VLOOKUP(L351,'lists'!$Y:$Z,2,FALSE),"")</f>
        <v>0</v>
      </c>
      <c r="AD351">
        <f>M351</f>
        <v>0</v>
      </c>
      <c r="AE351">
        <f>N351</f>
        <v>0</v>
      </c>
    </row>
    <row r="352" spans="18:31">
      <c r="R352">
        <f>A352</f>
        <v>0</v>
      </c>
      <c r="S352">
        <f>B352</f>
        <v>0</v>
      </c>
      <c r="T352">
        <f>C352</f>
        <v>0</v>
      </c>
      <c r="U352">
        <f>D352</f>
        <v>0</v>
      </c>
      <c r="V352">
        <f>IFERROR(VLOOKUP(E352,'lists'!$AQ:$AR,2,FALSE),"")</f>
        <v>0</v>
      </c>
      <c r="W352">
        <f>F352</f>
        <v>0</v>
      </c>
      <c r="X352">
        <f>G352</f>
        <v>0</v>
      </c>
      <c r="Y352">
        <f>H352</f>
        <v>0</v>
      </c>
      <c r="Z352">
        <f>I352</f>
        <v>0</v>
      </c>
      <c r="AA352">
        <f>J352</f>
        <v>0</v>
      </c>
      <c r="AB352">
        <f>K352</f>
        <v>0</v>
      </c>
      <c r="AC352">
        <f>IFERROR(VLOOKUP(L352,'lists'!$Y:$Z,2,FALSE),"")</f>
        <v>0</v>
      </c>
      <c r="AD352">
        <f>M352</f>
        <v>0</v>
      </c>
      <c r="AE352">
        <f>N352</f>
        <v>0</v>
      </c>
    </row>
    <row r="353" spans="18:31">
      <c r="R353">
        <f>A353</f>
        <v>0</v>
      </c>
      <c r="S353">
        <f>B353</f>
        <v>0</v>
      </c>
      <c r="T353">
        <f>C353</f>
        <v>0</v>
      </c>
      <c r="U353">
        <f>D353</f>
        <v>0</v>
      </c>
      <c r="V353">
        <f>IFERROR(VLOOKUP(E353,'lists'!$AQ:$AR,2,FALSE),"")</f>
        <v>0</v>
      </c>
      <c r="W353">
        <f>F353</f>
        <v>0</v>
      </c>
      <c r="X353">
        <f>G353</f>
        <v>0</v>
      </c>
      <c r="Y353">
        <f>H353</f>
        <v>0</v>
      </c>
      <c r="Z353">
        <f>I353</f>
        <v>0</v>
      </c>
      <c r="AA353">
        <f>J353</f>
        <v>0</v>
      </c>
      <c r="AB353">
        <f>K353</f>
        <v>0</v>
      </c>
      <c r="AC353">
        <f>IFERROR(VLOOKUP(L353,'lists'!$Y:$Z,2,FALSE),"")</f>
        <v>0</v>
      </c>
      <c r="AD353">
        <f>M353</f>
        <v>0</v>
      </c>
      <c r="AE353">
        <f>N353</f>
        <v>0</v>
      </c>
    </row>
    <row r="354" spans="18:31">
      <c r="R354">
        <f>A354</f>
        <v>0</v>
      </c>
      <c r="S354">
        <f>B354</f>
        <v>0</v>
      </c>
      <c r="T354">
        <f>C354</f>
        <v>0</v>
      </c>
      <c r="U354">
        <f>D354</f>
        <v>0</v>
      </c>
      <c r="V354">
        <f>IFERROR(VLOOKUP(E354,'lists'!$AQ:$AR,2,FALSE),"")</f>
        <v>0</v>
      </c>
      <c r="W354">
        <f>F354</f>
        <v>0</v>
      </c>
      <c r="X354">
        <f>G354</f>
        <v>0</v>
      </c>
      <c r="Y354">
        <f>H354</f>
        <v>0</v>
      </c>
      <c r="Z354">
        <f>I354</f>
        <v>0</v>
      </c>
      <c r="AA354">
        <f>J354</f>
        <v>0</v>
      </c>
      <c r="AB354">
        <f>K354</f>
        <v>0</v>
      </c>
      <c r="AC354">
        <f>IFERROR(VLOOKUP(L354,'lists'!$Y:$Z,2,FALSE),"")</f>
        <v>0</v>
      </c>
      <c r="AD354">
        <f>M354</f>
        <v>0</v>
      </c>
      <c r="AE354">
        <f>N354</f>
        <v>0</v>
      </c>
    </row>
    <row r="355" spans="18:31">
      <c r="R355">
        <f>A355</f>
        <v>0</v>
      </c>
      <c r="S355">
        <f>B355</f>
        <v>0</v>
      </c>
      <c r="T355">
        <f>C355</f>
        <v>0</v>
      </c>
      <c r="U355">
        <f>D355</f>
        <v>0</v>
      </c>
      <c r="V355">
        <f>IFERROR(VLOOKUP(E355,'lists'!$AQ:$AR,2,FALSE),"")</f>
        <v>0</v>
      </c>
      <c r="W355">
        <f>F355</f>
        <v>0</v>
      </c>
      <c r="X355">
        <f>G355</f>
        <v>0</v>
      </c>
      <c r="Y355">
        <f>H355</f>
        <v>0</v>
      </c>
      <c r="Z355">
        <f>I355</f>
        <v>0</v>
      </c>
      <c r="AA355">
        <f>J355</f>
        <v>0</v>
      </c>
      <c r="AB355">
        <f>K355</f>
        <v>0</v>
      </c>
      <c r="AC355">
        <f>IFERROR(VLOOKUP(L355,'lists'!$Y:$Z,2,FALSE),"")</f>
        <v>0</v>
      </c>
      <c r="AD355">
        <f>M355</f>
        <v>0</v>
      </c>
      <c r="AE355">
        <f>N355</f>
        <v>0</v>
      </c>
    </row>
    <row r="356" spans="18:31">
      <c r="R356">
        <f>A356</f>
        <v>0</v>
      </c>
      <c r="S356">
        <f>B356</f>
        <v>0</v>
      </c>
      <c r="T356">
        <f>C356</f>
        <v>0</v>
      </c>
      <c r="U356">
        <f>D356</f>
        <v>0</v>
      </c>
      <c r="V356">
        <f>IFERROR(VLOOKUP(E356,'lists'!$AQ:$AR,2,FALSE),"")</f>
        <v>0</v>
      </c>
      <c r="W356">
        <f>F356</f>
        <v>0</v>
      </c>
      <c r="X356">
        <f>G356</f>
        <v>0</v>
      </c>
      <c r="Y356">
        <f>H356</f>
        <v>0</v>
      </c>
      <c r="Z356">
        <f>I356</f>
        <v>0</v>
      </c>
      <c r="AA356">
        <f>J356</f>
        <v>0</v>
      </c>
      <c r="AB356">
        <f>K356</f>
        <v>0</v>
      </c>
      <c r="AC356">
        <f>IFERROR(VLOOKUP(L356,'lists'!$Y:$Z,2,FALSE),"")</f>
        <v>0</v>
      </c>
      <c r="AD356">
        <f>M356</f>
        <v>0</v>
      </c>
      <c r="AE356">
        <f>N356</f>
        <v>0</v>
      </c>
    </row>
    <row r="357" spans="18:31">
      <c r="R357">
        <f>A357</f>
        <v>0</v>
      </c>
      <c r="S357">
        <f>B357</f>
        <v>0</v>
      </c>
      <c r="T357">
        <f>C357</f>
        <v>0</v>
      </c>
      <c r="U357">
        <f>D357</f>
        <v>0</v>
      </c>
      <c r="V357">
        <f>IFERROR(VLOOKUP(E357,'lists'!$AQ:$AR,2,FALSE),"")</f>
        <v>0</v>
      </c>
      <c r="W357">
        <f>F357</f>
        <v>0</v>
      </c>
      <c r="X357">
        <f>G357</f>
        <v>0</v>
      </c>
      <c r="Y357">
        <f>H357</f>
        <v>0</v>
      </c>
      <c r="Z357">
        <f>I357</f>
        <v>0</v>
      </c>
      <c r="AA357">
        <f>J357</f>
        <v>0</v>
      </c>
      <c r="AB357">
        <f>K357</f>
        <v>0</v>
      </c>
      <c r="AC357">
        <f>IFERROR(VLOOKUP(L357,'lists'!$Y:$Z,2,FALSE),"")</f>
        <v>0</v>
      </c>
      <c r="AD357">
        <f>M357</f>
        <v>0</v>
      </c>
      <c r="AE357">
        <f>N357</f>
        <v>0</v>
      </c>
    </row>
    <row r="358" spans="18:31">
      <c r="R358">
        <f>A358</f>
        <v>0</v>
      </c>
      <c r="S358">
        <f>B358</f>
        <v>0</v>
      </c>
      <c r="T358">
        <f>C358</f>
        <v>0</v>
      </c>
      <c r="U358">
        <f>D358</f>
        <v>0</v>
      </c>
      <c r="V358">
        <f>IFERROR(VLOOKUP(E358,'lists'!$AQ:$AR,2,FALSE),"")</f>
        <v>0</v>
      </c>
      <c r="W358">
        <f>F358</f>
        <v>0</v>
      </c>
      <c r="X358">
        <f>G358</f>
        <v>0</v>
      </c>
      <c r="Y358">
        <f>H358</f>
        <v>0</v>
      </c>
      <c r="Z358">
        <f>I358</f>
        <v>0</v>
      </c>
      <c r="AA358">
        <f>J358</f>
        <v>0</v>
      </c>
      <c r="AB358">
        <f>K358</f>
        <v>0</v>
      </c>
      <c r="AC358">
        <f>IFERROR(VLOOKUP(L358,'lists'!$Y:$Z,2,FALSE),"")</f>
        <v>0</v>
      </c>
      <c r="AD358">
        <f>M358</f>
        <v>0</v>
      </c>
      <c r="AE358">
        <f>N358</f>
        <v>0</v>
      </c>
    </row>
    <row r="359" spans="18:31">
      <c r="R359">
        <f>A359</f>
        <v>0</v>
      </c>
      <c r="S359">
        <f>B359</f>
        <v>0</v>
      </c>
      <c r="T359">
        <f>C359</f>
        <v>0</v>
      </c>
      <c r="U359">
        <f>D359</f>
        <v>0</v>
      </c>
      <c r="V359">
        <f>IFERROR(VLOOKUP(E359,'lists'!$AQ:$AR,2,FALSE),"")</f>
        <v>0</v>
      </c>
      <c r="W359">
        <f>F359</f>
        <v>0</v>
      </c>
      <c r="X359">
        <f>G359</f>
        <v>0</v>
      </c>
      <c r="Y359">
        <f>H359</f>
        <v>0</v>
      </c>
      <c r="Z359">
        <f>I359</f>
        <v>0</v>
      </c>
      <c r="AA359">
        <f>J359</f>
        <v>0</v>
      </c>
      <c r="AB359">
        <f>K359</f>
        <v>0</v>
      </c>
      <c r="AC359">
        <f>IFERROR(VLOOKUP(L359,'lists'!$Y:$Z,2,FALSE),"")</f>
        <v>0</v>
      </c>
      <c r="AD359">
        <f>M359</f>
        <v>0</v>
      </c>
      <c r="AE359">
        <f>N359</f>
        <v>0</v>
      </c>
    </row>
    <row r="360" spans="18:31">
      <c r="R360">
        <f>A360</f>
        <v>0</v>
      </c>
      <c r="S360">
        <f>B360</f>
        <v>0</v>
      </c>
      <c r="T360">
        <f>C360</f>
        <v>0</v>
      </c>
      <c r="U360">
        <f>D360</f>
        <v>0</v>
      </c>
      <c r="V360">
        <f>IFERROR(VLOOKUP(E360,'lists'!$AQ:$AR,2,FALSE),"")</f>
        <v>0</v>
      </c>
      <c r="W360">
        <f>F360</f>
        <v>0</v>
      </c>
      <c r="X360">
        <f>G360</f>
        <v>0</v>
      </c>
      <c r="Y360">
        <f>H360</f>
        <v>0</v>
      </c>
      <c r="Z360">
        <f>I360</f>
        <v>0</v>
      </c>
      <c r="AA360">
        <f>J360</f>
        <v>0</v>
      </c>
      <c r="AB360">
        <f>K360</f>
        <v>0</v>
      </c>
      <c r="AC360">
        <f>IFERROR(VLOOKUP(L360,'lists'!$Y:$Z,2,FALSE),"")</f>
        <v>0</v>
      </c>
      <c r="AD360">
        <f>M360</f>
        <v>0</v>
      </c>
      <c r="AE360">
        <f>N360</f>
        <v>0</v>
      </c>
    </row>
    <row r="361" spans="18:31">
      <c r="R361">
        <f>A361</f>
        <v>0</v>
      </c>
      <c r="S361">
        <f>B361</f>
        <v>0</v>
      </c>
      <c r="T361">
        <f>C361</f>
        <v>0</v>
      </c>
      <c r="U361">
        <f>D361</f>
        <v>0</v>
      </c>
      <c r="V361">
        <f>IFERROR(VLOOKUP(E361,'lists'!$AQ:$AR,2,FALSE),"")</f>
        <v>0</v>
      </c>
      <c r="W361">
        <f>F361</f>
        <v>0</v>
      </c>
      <c r="X361">
        <f>G361</f>
        <v>0</v>
      </c>
      <c r="Y361">
        <f>H361</f>
        <v>0</v>
      </c>
      <c r="Z361">
        <f>I361</f>
        <v>0</v>
      </c>
      <c r="AA361">
        <f>J361</f>
        <v>0</v>
      </c>
      <c r="AB361">
        <f>K361</f>
        <v>0</v>
      </c>
      <c r="AC361">
        <f>IFERROR(VLOOKUP(L361,'lists'!$Y:$Z,2,FALSE),"")</f>
        <v>0</v>
      </c>
      <c r="AD361">
        <f>M361</f>
        <v>0</v>
      </c>
      <c r="AE361">
        <f>N361</f>
        <v>0</v>
      </c>
    </row>
    <row r="362" spans="18:31">
      <c r="R362">
        <f>A362</f>
        <v>0</v>
      </c>
      <c r="S362">
        <f>B362</f>
        <v>0</v>
      </c>
      <c r="T362">
        <f>C362</f>
        <v>0</v>
      </c>
      <c r="U362">
        <f>D362</f>
        <v>0</v>
      </c>
      <c r="V362">
        <f>IFERROR(VLOOKUP(E362,'lists'!$AQ:$AR,2,FALSE),"")</f>
        <v>0</v>
      </c>
      <c r="W362">
        <f>F362</f>
        <v>0</v>
      </c>
      <c r="X362">
        <f>G362</f>
        <v>0</v>
      </c>
      <c r="Y362">
        <f>H362</f>
        <v>0</v>
      </c>
      <c r="Z362">
        <f>I362</f>
        <v>0</v>
      </c>
      <c r="AA362">
        <f>J362</f>
        <v>0</v>
      </c>
      <c r="AB362">
        <f>K362</f>
        <v>0</v>
      </c>
      <c r="AC362">
        <f>IFERROR(VLOOKUP(L362,'lists'!$Y:$Z,2,FALSE),"")</f>
        <v>0</v>
      </c>
      <c r="AD362">
        <f>M362</f>
        <v>0</v>
      </c>
      <c r="AE362">
        <f>N362</f>
        <v>0</v>
      </c>
    </row>
    <row r="363" spans="18:31">
      <c r="R363">
        <f>A363</f>
        <v>0</v>
      </c>
      <c r="S363">
        <f>B363</f>
        <v>0</v>
      </c>
      <c r="T363">
        <f>C363</f>
        <v>0</v>
      </c>
      <c r="U363">
        <f>D363</f>
        <v>0</v>
      </c>
      <c r="V363">
        <f>IFERROR(VLOOKUP(E363,'lists'!$AQ:$AR,2,FALSE),"")</f>
        <v>0</v>
      </c>
      <c r="W363">
        <f>F363</f>
        <v>0</v>
      </c>
      <c r="X363">
        <f>G363</f>
        <v>0</v>
      </c>
      <c r="Y363">
        <f>H363</f>
        <v>0</v>
      </c>
      <c r="Z363">
        <f>I363</f>
        <v>0</v>
      </c>
      <c r="AA363">
        <f>J363</f>
        <v>0</v>
      </c>
      <c r="AB363">
        <f>K363</f>
        <v>0</v>
      </c>
      <c r="AC363">
        <f>IFERROR(VLOOKUP(L363,'lists'!$Y:$Z,2,FALSE),"")</f>
        <v>0</v>
      </c>
      <c r="AD363">
        <f>M363</f>
        <v>0</v>
      </c>
      <c r="AE363">
        <f>N363</f>
        <v>0</v>
      </c>
    </row>
    <row r="364" spans="18:31">
      <c r="R364">
        <f>A364</f>
        <v>0</v>
      </c>
      <c r="S364">
        <f>B364</f>
        <v>0</v>
      </c>
      <c r="T364">
        <f>C364</f>
        <v>0</v>
      </c>
      <c r="U364">
        <f>D364</f>
        <v>0</v>
      </c>
      <c r="V364">
        <f>IFERROR(VLOOKUP(E364,'lists'!$AQ:$AR,2,FALSE),"")</f>
        <v>0</v>
      </c>
      <c r="W364">
        <f>F364</f>
        <v>0</v>
      </c>
      <c r="X364">
        <f>G364</f>
        <v>0</v>
      </c>
      <c r="Y364">
        <f>H364</f>
        <v>0</v>
      </c>
      <c r="Z364">
        <f>I364</f>
        <v>0</v>
      </c>
      <c r="AA364">
        <f>J364</f>
        <v>0</v>
      </c>
      <c r="AB364">
        <f>K364</f>
        <v>0</v>
      </c>
      <c r="AC364">
        <f>IFERROR(VLOOKUP(L364,'lists'!$Y:$Z,2,FALSE),"")</f>
        <v>0</v>
      </c>
      <c r="AD364">
        <f>M364</f>
        <v>0</v>
      </c>
      <c r="AE364">
        <f>N364</f>
        <v>0</v>
      </c>
    </row>
    <row r="365" spans="18:31">
      <c r="R365">
        <f>A365</f>
        <v>0</v>
      </c>
      <c r="S365">
        <f>B365</f>
        <v>0</v>
      </c>
      <c r="T365">
        <f>C365</f>
        <v>0</v>
      </c>
      <c r="U365">
        <f>D365</f>
        <v>0</v>
      </c>
      <c r="V365">
        <f>IFERROR(VLOOKUP(E365,'lists'!$AQ:$AR,2,FALSE),"")</f>
        <v>0</v>
      </c>
      <c r="W365">
        <f>F365</f>
        <v>0</v>
      </c>
      <c r="X365">
        <f>G365</f>
        <v>0</v>
      </c>
      <c r="Y365">
        <f>H365</f>
        <v>0</v>
      </c>
      <c r="Z365">
        <f>I365</f>
        <v>0</v>
      </c>
      <c r="AA365">
        <f>J365</f>
        <v>0</v>
      </c>
      <c r="AB365">
        <f>K365</f>
        <v>0</v>
      </c>
      <c r="AC365">
        <f>IFERROR(VLOOKUP(L365,'lists'!$Y:$Z,2,FALSE),"")</f>
        <v>0</v>
      </c>
      <c r="AD365">
        <f>M365</f>
        <v>0</v>
      </c>
      <c r="AE365">
        <f>N365</f>
        <v>0</v>
      </c>
    </row>
    <row r="366" spans="18:31">
      <c r="R366">
        <f>A366</f>
        <v>0</v>
      </c>
      <c r="S366">
        <f>B366</f>
        <v>0</v>
      </c>
      <c r="T366">
        <f>C366</f>
        <v>0</v>
      </c>
      <c r="U366">
        <f>D366</f>
        <v>0</v>
      </c>
      <c r="V366">
        <f>IFERROR(VLOOKUP(E366,'lists'!$AQ:$AR,2,FALSE),"")</f>
        <v>0</v>
      </c>
      <c r="W366">
        <f>F366</f>
        <v>0</v>
      </c>
      <c r="X366">
        <f>G366</f>
        <v>0</v>
      </c>
      <c r="Y366">
        <f>H366</f>
        <v>0</v>
      </c>
      <c r="Z366">
        <f>I366</f>
        <v>0</v>
      </c>
      <c r="AA366">
        <f>J366</f>
        <v>0</v>
      </c>
      <c r="AB366">
        <f>K366</f>
        <v>0</v>
      </c>
      <c r="AC366">
        <f>IFERROR(VLOOKUP(L366,'lists'!$Y:$Z,2,FALSE),"")</f>
        <v>0</v>
      </c>
      <c r="AD366">
        <f>M366</f>
        <v>0</v>
      </c>
      <c r="AE366">
        <f>N366</f>
        <v>0</v>
      </c>
    </row>
    <row r="367" spans="18:31">
      <c r="R367">
        <f>A367</f>
        <v>0</v>
      </c>
      <c r="S367">
        <f>B367</f>
        <v>0</v>
      </c>
      <c r="T367">
        <f>C367</f>
        <v>0</v>
      </c>
      <c r="U367">
        <f>D367</f>
        <v>0</v>
      </c>
      <c r="V367">
        <f>IFERROR(VLOOKUP(E367,'lists'!$AQ:$AR,2,FALSE),"")</f>
        <v>0</v>
      </c>
      <c r="W367">
        <f>F367</f>
        <v>0</v>
      </c>
      <c r="X367">
        <f>G367</f>
        <v>0</v>
      </c>
      <c r="Y367">
        <f>H367</f>
        <v>0</v>
      </c>
      <c r="Z367">
        <f>I367</f>
        <v>0</v>
      </c>
      <c r="AA367">
        <f>J367</f>
        <v>0</v>
      </c>
      <c r="AB367">
        <f>K367</f>
        <v>0</v>
      </c>
      <c r="AC367">
        <f>IFERROR(VLOOKUP(L367,'lists'!$Y:$Z,2,FALSE),"")</f>
        <v>0</v>
      </c>
      <c r="AD367">
        <f>M367</f>
        <v>0</v>
      </c>
      <c r="AE367">
        <f>N367</f>
        <v>0</v>
      </c>
    </row>
    <row r="368" spans="18:31">
      <c r="R368">
        <f>A368</f>
        <v>0</v>
      </c>
      <c r="S368">
        <f>B368</f>
        <v>0</v>
      </c>
      <c r="T368">
        <f>C368</f>
        <v>0</v>
      </c>
      <c r="U368">
        <f>D368</f>
        <v>0</v>
      </c>
      <c r="V368">
        <f>IFERROR(VLOOKUP(E368,'lists'!$AQ:$AR,2,FALSE),"")</f>
        <v>0</v>
      </c>
      <c r="W368">
        <f>F368</f>
        <v>0</v>
      </c>
      <c r="X368">
        <f>G368</f>
        <v>0</v>
      </c>
      <c r="Y368">
        <f>H368</f>
        <v>0</v>
      </c>
      <c r="Z368">
        <f>I368</f>
        <v>0</v>
      </c>
      <c r="AA368">
        <f>J368</f>
        <v>0</v>
      </c>
      <c r="AB368">
        <f>K368</f>
        <v>0</v>
      </c>
      <c r="AC368">
        <f>IFERROR(VLOOKUP(L368,'lists'!$Y:$Z,2,FALSE),"")</f>
        <v>0</v>
      </c>
      <c r="AD368">
        <f>M368</f>
        <v>0</v>
      </c>
      <c r="AE368">
        <f>N368</f>
        <v>0</v>
      </c>
    </row>
    <row r="369" spans="18:31">
      <c r="R369">
        <f>A369</f>
        <v>0</v>
      </c>
      <c r="S369">
        <f>B369</f>
        <v>0</v>
      </c>
      <c r="T369">
        <f>C369</f>
        <v>0</v>
      </c>
      <c r="U369">
        <f>D369</f>
        <v>0</v>
      </c>
      <c r="V369">
        <f>IFERROR(VLOOKUP(E369,'lists'!$AQ:$AR,2,FALSE),"")</f>
        <v>0</v>
      </c>
      <c r="W369">
        <f>F369</f>
        <v>0</v>
      </c>
      <c r="X369">
        <f>G369</f>
        <v>0</v>
      </c>
      <c r="Y369">
        <f>H369</f>
        <v>0</v>
      </c>
      <c r="Z369">
        <f>I369</f>
        <v>0</v>
      </c>
      <c r="AA369">
        <f>J369</f>
        <v>0</v>
      </c>
      <c r="AB369">
        <f>K369</f>
        <v>0</v>
      </c>
      <c r="AC369">
        <f>IFERROR(VLOOKUP(L369,'lists'!$Y:$Z,2,FALSE),"")</f>
        <v>0</v>
      </c>
      <c r="AD369">
        <f>M369</f>
        <v>0</v>
      </c>
      <c r="AE369">
        <f>N369</f>
        <v>0</v>
      </c>
    </row>
    <row r="370" spans="18:31">
      <c r="R370">
        <f>A370</f>
        <v>0</v>
      </c>
      <c r="S370">
        <f>B370</f>
        <v>0</v>
      </c>
      <c r="T370">
        <f>C370</f>
        <v>0</v>
      </c>
      <c r="U370">
        <f>D370</f>
        <v>0</v>
      </c>
      <c r="V370">
        <f>IFERROR(VLOOKUP(E370,'lists'!$AQ:$AR,2,FALSE),"")</f>
        <v>0</v>
      </c>
      <c r="W370">
        <f>F370</f>
        <v>0</v>
      </c>
      <c r="X370">
        <f>G370</f>
        <v>0</v>
      </c>
      <c r="Y370">
        <f>H370</f>
        <v>0</v>
      </c>
      <c r="Z370">
        <f>I370</f>
        <v>0</v>
      </c>
      <c r="AA370">
        <f>J370</f>
        <v>0</v>
      </c>
      <c r="AB370">
        <f>K370</f>
        <v>0</v>
      </c>
      <c r="AC370">
        <f>IFERROR(VLOOKUP(L370,'lists'!$Y:$Z,2,FALSE),"")</f>
        <v>0</v>
      </c>
      <c r="AD370">
        <f>M370</f>
        <v>0</v>
      </c>
      <c r="AE370">
        <f>N370</f>
        <v>0</v>
      </c>
    </row>
    <row r="371" spans="18:31">
      <c r="R371">
        <f>A371</f>
        <v>0</v>
      </c>
      <c r="S371">
        <f>B371</f>
        <v>0</v>
      </c>
      <c r="T371">
        <f>C371</f>
        <v>0</v>
      </c>
      <c r="U371">
        <f>D371</f>
        <v>0</v>
      </c>
      <c r="V371">
        <f>IFERROR(VLOOKUP(E371,'lists'!$AQ:$AR,2,FALSE),"")</f>
        <v>0</v>
      </c>
      <c r="W371">
        <f>F371</f>
        <v>0</v>
      </c>
      <c r="X371">
        <f>G371</f>
        <v>0</v>
      </c>
      <c r="Y371">
        <f>H371</f>
        <v>0</v>
      </c>
      <c r="Z371">
        <f>I371</f>
        <v>0</v>
      </c>
      <c r="AA371">
        <f>J371</f>
        <v>0</v>
      </c>
      <c r="AB371">
        <f>K371</f>
        <v>0</v>
      </c>
      <c r="AC371">
        <f>IFERROR(VLOOKUP(L371,'lists'!$Y:$Z,2,FALSE),"")</f>
        <v>0</v>
      </c>
      <c r="AD371">
        <f>M371</f>
        <v>0</v>
      </c>
      <c r="AE371">
        <f>N371</f>
        <v>0</v>
      </c>
    </row>
    <row r="372" spans="18:31">
      <c r="R372">
        <f>A372</f>
        <v>0</v>
      </c>
      <c r="S372">
        <f>B372</f>
        <v>0</v>
      </c>
      <c r="T372">
        <f>C372</f>
        <v>0</v>
      </c>
      <c r="U372">
        <f>D372</f>
        <v>0</v>
      </c>
      <c r="V372">
        <f>IFERROR(VLOOKUP(E372,'lists'!$AQ:$AR,2,FALSE),"")</f>
        <v>0</v>
      </c>
      <c r="W372">
        <f>F372</f>
        <v>0</v>
      </c>
      <c r="X372">
        <f>G372</f>
        <v>0</v>
      </c>
      <c r="Y372">
        <f>H372</f>
        <v>0</v>
      </c>
      <c r="Z372">
        <f>I372</f>
        <v>0</v>
      </c>
      <c r="AA372">
        <f>J372</f>
        <v>0</v>
      </c>
      <c r="AB372">
        <f>K372</f>
        <v>0</v>
      </c>
      <c r="AC372">
        <f>IFERROR(VLOOKUP(L372,'lists'!$Y:$Z,2,FALSE),"")</f>
        <v>0</v>
      </c>
      <c r="AD372">
        <f>M372</f>
        <v>0</v>
      </c>
      <c r="AE372">
        <f>N372</f>
        <v>0</v>
      </c>
    </row>
    <row r="373" spans="18:31">
      <c r="R373">
        <f>A373</f>
        <v>0</v>
      </c>
      <c r="S373">
        <f>B373</f>
        <v>0</v>
      </c>
      <c r="T373">
        <f>C373</f>
        <v>0</v>
      </c>
      <c r="U373">
        <f>D373</f>
        <v>0</v>
      </c>
      <c r="V373">
        <f>IFERROR(VLOOKUP(E373,'lists'!$AQ:$AR,2,FALSE),"")</f>
        <v>0</v>
      </c>
      <c r="W373">
        <f>F373</f>
        <v>0</v>
      </c>
      <c r="X373">
        <f>G373</f>
        <v>0</v>
      </c>
      <c r="Y373">
        <f>H373</f>
        <v>0</v>
      </c>
      <c r="Z373">
        <f>I373</f>
        <v>0</v>
      </c>
      <c r="AA373">
        <f>J373</f>
        <v>0</v>
      </c>
      <c r="AB373">
        <f>K373</f>
        <v>0</v>
      </c>
      <c r="AC373">
        <f>IFERROR(VLOOKUP(L373,'lists'!$Y:$Z,2,FALSE),"")</f>
        <v>0</v>
      </c>
      <c r="AD373">
        <f>M373</f>
        <v>0</v>
      </c>
      <c r="AE373">
        <f>N373</f>
        <v>0</v>
      </c>
    </row>
    <row r="374" spans="18:31">
      <c r="R374">
        <f>A374</f>
        <v>0</v>
      </c>
      <c r="S374">
        <f>B374</f>
        <v>0</v>
      </c>
      <c r="T374">
        <f>C374</f>
        <v>0</v>
      </c>
      <c r="U374">
        <f>D374</f>
        <v>0</v>
      </c>
      <c r="V374">
        <f>IFERROR(VLOOKUP(E374,'lists'!$AQ:$AR,2,FALSE),"")</f>
        <v>0</v>
      </c>
      <c r="W374">
        <f>F374</f>
        <v>0</v>
      </c>
      <c r="X374">
        <f>G374</f>
        <v>0</v>
      </c>
      <c r="Y374">
        <f>H374</f>
        <v>0</v>
      </c>
      <c r="Z374">
        <f>I374</f>
        <v>0</v>
      </c>
      <c r="AA374">
        <f>J374</f>
        <v>0</v>
      </c>
      <c r="AB374">
        <f>K374</f>
        <v>0</v>
      </c>
      <c r="AC374">
        <f>IFERROR(VLOOKUP(L374,'lists'!$Y:$Z,2,FALSE),"")</f>
        <v>0</v>
      </c>
      <c r="AD374">
        <f>M374</f>
        <v>0</v>
      </c>
      <c r="AE374">
        <f>N374</f>
        <v>0</v>
      </c>
    </row>
    <row r="375" spans="18:31">
      <c r="R375">
        <f>A375</f>
        <v>0</v>
      </c>
      <c r="S375">
        <f>B375</f>
        <v>0</v>
      </c>
      <c r="T375">
        <f>C375</f>
        <v>0</v>
      </c>
      <c r="U375">
        <f>D375</f>
        <v>0</v>
      </c>
      <c r="V375">
        <f>IFERROR(VLOOKUP(E375,'lists'!$AQ:$AR,2,FALSE),"")</f>
        <v>0</v>
      </c>
      <c r="W375">
        <f>F375</f>
        <v>0</v>
      </c>
      <c r="X375">
        <f>G375</f>
        <v>0</v>
      </c>
      <c r="Y375">
        <f>H375</f>
        <v>0</v>
      </c>
      <c r="Z375">
        <f>I375</f>
        <v>0</v>
      </c>
      <c r="AA375">
        <f>J375</f>
        <v>0</v>
      </c>
      <c r="AB375">
        <f>K375</f>
        <v>0</v>
      </c>
      <c r="AC375">
        <f>IFERROR(VLOOKUP(L375,'lists'!$Y:$Z,2,FALSE),"")</f>
        <v>0</v>
      </c>
      <c r="AD375">
        <f>M375</f>
        <v>0</v>
      </c>
      <c r="AE375">
        <f>N375</f>
        <v>0</v>
      </c>
    </row>
    <row r="376" spans="18:31">
      <c r="R376">
        <f>A376</f>
        <v>0</v>
      </c>
      <c r="S376">
        <f>B376</f>
        <v>0</v>
      </c>
      <c r="T376">
        <f>C376</f>
        <v>0</v>
      </c>
      <c r="U376">
        <f>D376</f>
        <v>0</v>
      </c>
      <c r="V376">
        <f>IFERROR(VLOOKUP(E376,'lists'!$AQ:$AR,2,FALSE),"")</f>
        <v>0</v>
      </c>
      <c r="W376">
        <f>F376</f>
        <v>0</v>
      </c>
      <c r="X376">
        <f>G376</f>
        <v>0</v>
      </c>
      <c r="Y376">
        <f>H376</f>
        <v>0</v>
      </c>
      <c r="Z376">
        <f>I376</f>
        <v>0</v>
      </c>
      <c r="AA376">
        <f>J376</f>
        <v>0</v>
      </c>
      <c r="AB376">
        <f>K376</f>
        <v>0</v>
      </c>
      <c r="AC376">
        <f>IFERROR(VLOOKUP(L376,'lists'!$Y:$Z,2,FALSE),"")</f>
        <v>0</v>
      </c>
      <c r="AD376">
        <f>M376</f>
        <v>0</v>
      </c>
      <c r="AE376">
        <f>N376</f>
        <v>0</v>
      </c>
    </row>
    <row r="377" spans="18:31">
      <c r="R377">
        <f>A377</f>
        <v>0</v>
      </c>
      <c r="S377">
        <f>B377</f>
        <v>0</v>
      </c>
      <c r="T377">
        <f>C377</f>
        <v>0</v>
      </c>
      <c r="U377">
        <f>D377</f>
        <v>0</v>
      </c>
      <c r="V377">
        <f>IFERROR(VLOOKUP(E377,'lists'!$AQ:$AR,2,FALSE),"")</f>
        <v>0</v>
      </c>
      <c r="W377">
        <f>F377</f>
        <v>0</v>
      </c>
      <c r="X377">
        <f>G377</f>
        <v>0</v>
      </c>
      <c r="Y377">
        <f>H377</f>
        <v>0</v>
      </c>
      <c r="Z377">
        <f>I377</f>
        <v>0</v>
      </c>
      <c r="AA377">
        <f>J377</f>
        <v>0</v>
      </c>
      <c r="AB377">
        <f>K377</f>
        <v>0</v>
      </c>
      <c r="AC377">
        <f>IFERROR(VLOOKUP(L377,'lists'!$Y:$Z,2,FALSE),"")</f>
        <v>0</v>
      </c>
      <c r="AD377">
        <f>M377</f>
        <v>0</v>
      </c>
      <c r="AE377">
        <f>N377</f>
        <v>0</v>
      </c>
    </row>
    <row r="378" spans="18:31">
      <c r="R378">
        <f>A378</f>
        <v>0</v>
      </c>
      <c r="S378">
        <f>B378</f>
        <v>0</v>
      </c>
      <c r="T378">
        <f>C378</f>
        <v>0</v>
      </c>
      <c r="U378">
        <f>D378</f>
        <v>0</v>
      </c>
      <c r="V378">
        <f>IFERROR(VLOOKUP(E378,'lists'!$AQ:$AR,2,FALSE),"")</f>
        <v>0</v>
      </c>
      <c r="W378">
        <f>F378</f>
        <v>0</v>
      </c>
      <c r="X378">
        <f>G378</f>
        <v>0</v>
      </c>
      <c r="Y378">
        <f>H378</f>
        <v>0</v>
      </c>
      <c r="Z378">
        <f>I378</f>
        <v>0</v>
      </c>
      <c r="AA378">
        <f>J378</f>
        <v>0</v>
      </c>
      <c r="AB378">
        <f>K378</f>
        <v>0</v>
      </c>
      <c r="AC378">
        <f>IFERROR(VLOOKUP(L378,'lists'!$Y:$Z,2,FALSE),"")</f>
        <v>0</v>
      </c>
      <c r="AD378">
        <f>M378</f>
        <v>0</v>
      </c>
      <c r="AE378">
        <f>N378</f>
        <v>0</v>
      </c>
    </row>
    <row r="379" spans="18:31">
      <c r="R379">
        <f>A379</f>
        <v>0</v>
      </c>
      <c r="S379">
        <f>B379</f>
        <v>0</v>
      </c>
      <c r="T379">
        <f>C379</f>
        <v>0</v>
      </c>
      <c r="U379">
        <f>D379</f>
        <v>0</v>
      </c>
      <c r="V379">
        <f>IFERROR(VLOOKUP(E379,'lists'!$AQ:$AR,2,FALSE),"")</f>
        <v>0</v>
      </c>
      <c r="W379">
        <f>F379</f>
        <v>0</v>
      </c>
      <c r="X379">
        <f>G379</f>
        <v>0</v>
      </c>
      <c r="Y379">
        <f>H379</f>
        <v>0</v>
      </c>
      <c r="Z379">
        <f>I379</f>
        <v>0</v>
      </c>
      <c r="AA379">
        <f>J379</f>
        <v>0</v>
      </c>
      <c r="AB379">
        <f>K379</f>
        <v>0</v>
      </c>
      <c r="AC379">
        <f>IFERROR(VLOOKUP(L379,'lists'!$Y:$Z,2,FALSE),"")</f>
        <v>0</v>
      </c>
      <c r="AD379">
        <f>M379</f>
        <v>0</v>
      </c>
      <c r="AE379">
        <f>N379</f>
        <v>0</v>
      </c>
    </row>
    <row r="380" spans="18:31">
      <c r="R380">
        <f>A380</f>
        <v>0</v>
      </c>
      <c r="S380">
        <f>B380</f>
        <v>0</v>
      </c>
      <c r="T380">
        <f>C380</f>
        <v>0</v>
      </c>
      <c r="U380">
        <f>D380</f>
        <v>0</v>
      </c>
      <c r="V380">
        <f>IFERROR(VLOOKUP(E380,'lists'!$AQ:$AR,2,FALSE),"")</f>
        <v>0</v>
      </c>
      <c r="W380">
        <f>F380</f>
        <v>0</v>
      </c>
      <c r="X380">
        <f>G380</f>
        <v>0</v>
      </c>
      <c r="Y380">
        <f>H380</f>
        <v>0</v>
      </c>
      <c r="Z380">
        <f>I380</f>
        <v>0</v>
      </c>
      <c r="AA380">
        <f>J380</f>
        <v>0</v>
      </c>
      <c r="AB380">
        <f>K380</f>
        <v>0</v>
      </c>
      <c r="AC380">
        <f>IFERROR(VLOOKUP(L380,'lists'!$Y:$Z,2,FALSE),"")</f>
        <v>0</v>
      </c>
      <c r="AD380">
        <f>M380</f>
        <v>0</v>
      </c>
      <c r="AE380">
        <f>N380</f>
        <v>0</v>
      </c>
    </row>
    <row r="381" spans="18:31">
      <c r="R381">
        <f>A381</f>
        <v>0</v>
      </c>
      <c r="S381">
        <f>B381</f>
        <v>0</v>
      </c>
      <c r="T381">
        <f>C381</f>
        <v>0</v>
      </c>
      <c r="U381">
        <f>D381</f>
        <v>0</v>
      </c>
      <c r="V381">
        <f>IFERROR(VLOOKUP(E381,'lists'!$AQ:$AR,2,FALSE),"")</f>
        <v>0</v>
      </c>
      <c r="W381">
        <f>F381</f>
        <v>0</v>
      </c>
      <c r="X381">
        <f>G381</f>
        <v>0</v>
      </c>
      <c r="Y381">
        <f>H381</f>
        <v>0</v>
      </c>
      <c r="Z381">
        <f>I381</f>
        <v>0</v>
      </c>
      <c r="AA381">
        <f>J381</f>
        <v>0</v>
      </c>
      <c r="AB381">
        <f>K381</f>
        <v>0</v>
      </c>
      <c r="AC381">
        <f>IFERROR(VLOOKUP(L381,'lists'!$Y:$Z,2,FALSE),"")</f>
        <v>0</v>
      </c>
      <c r="AD381">
        <f>M381</f>
        <v>0</v>
      </c>
      <c r="AE381">
        <f>N381</f>
        <v>0</v>
      </c>
    </row>
    <row r="382" spans="18:31">
      <c r="R382">
        <f>A382</f>
        <v>0</v>
      </c>
      <c r="S382">
        <f>B382</f>
        <v>0</v>
      </c>
      <c r="T382">
        <f>C382</f>
        <v>0</v>
      </c>
      <c r="U382">
        <f>D382</f>
        <v>0</v>
      </c>
      <c r="V382">
        <f>IFERROR(VLOOKUP(E382,'lists'!$AQ:$AR,2,FALSE),"")</f>
        <v>0</v>
      </c>
      <c r="W382">
        <f>F382</f>
        <v>0</v>
      </c>
      <c r="X382">
        <f>G382</f>
        <v>0</v>
      </c>
      <c r="Y382">
        <f>H382</f>
        <v>0</v>
      </c>
      <c r="Z382">
        <f>I382</f>
        <v>0</v>
      </c>
      <c r="AA382">
        <f>J382</f>
        <v>0</v>
      </c>
      <c r="AB382">
        <f>K382</f>
        <v>0</v>
      </c>
      <c r="AC382">
        <f>IFERROR(VLOOKUP(L382,'lists'!$Y:$Z,2,FALSE),"")</f>
        <v>0</v>
      </c>
      <c r="AD382">
        <f>M382</f>
        <v>0</v>
      </c>
      <c r="AE382">
        <f>N382</f>
        <v>0</v>
      </c>
    </row>
    <row r="383" spans="18:31">
      <c r="R383">
        <f>A383</f>
        <v>0</v>
      </c>
      <c r="S383">
        <f>B383</f>
        <v>0</v>
      </c>
      <c r="T383">
        <f>C383</f>
        <v>0</v>
      </c>
      <c r="U383">
        <f>D383</f>
        <v>0</v>
      </c>
      <c r="V383">
        <f>IFERROR(VLOOKUP(E383,'lists'!$AQ:$AR,2,FALSE),"")</f>
        <v>0</v>
      </c>
      <c r="W383">
        <f>F383</f>
        <v>0</v>
      </c>
      <c r="X383">
        <f>G383</f>
        <v>0</v>
      </c>
      <c r="Y383">
        <f>H383</f>
        <v>0</v>
      </c>
      <c r="Z383">
        <f>I383</f>
        <v>0</v>
      </c>
      <c r="AA383">
        <f>J383</f>
        <v>0</v>
      </c>
      <c r="AB383">
        <f>K383</f>
        <v>0</v>
      </c>
      <c r="AC383">
        <f>IFERROR(VLOOKUP(L383,'lists'!$Y:$Z,2,FALSE),"")</f>
        <v>0</v>
      </c>
      <c r="AD383">
        <f>M383</f>
        <v>0</v>
      </c>
      <c r="AE383">
        <f>N383</f>
        <v>0</v>
      </c>
    </row>
    <row r="384" spans="18:31">
      <c r="R384">
        <f>A384</f>
        <v>0</v>
      </c>
      <c r="S384">
        <f>B384</f>
        <v>0</v>
      </c>
      <c r="T384">
        <f>C384</f>
        <v>0</v>
      </c>
      <c r="U384">
        <f>D384</f>
        <v>0</v>
      </c>
      <c r="V384">
        <f>IFERROR(VLOOKUP(E384,'lists'!$AQ:$AR,2,FALSE),"")</f>
        <v>0</v>
      </c>
      <c r="W384">
        <f>F384</f>
        <v>0</v>
      </c>
      <c r="X384">
        <f>G384</f>
        <v>0</v>
      </c>
      <c r="Y384">
        <f>H384</f>
        <v>0</v>
      </c>
      <c r="Z384">
        <f>I384</f>
        <v>0</v>
      </c>
      <c r="AA384">
        <f>J384</f>
        <v>0</v>
      </c>
      <c r="AB384">
        <f>K384</f>
        <v>0</v>
      </c>
      <c r="AC384">
        <f>IFERROR(VLOOKUP(L384,'lists'!$Y:$Z,2,FALSE),"")</f>
        <v>0</v>
      </c>
      <c r="AD384">
        <f>M384</f>
        <v>0</v>
      </c>
      <c r="AE384">
        <f>N384</f>
        <v>0</v>
      </c>
    </row>
    <row r="385" spans="18:31">
      <c r="R385">
        <f>A385</f>
        <v>0</v>
      </c>
      <c r="S385">
        <f>B385</f>
        <v>0</v>
      </c>
      <c r="T385">
        <f>C385</f>
        <v>0</v>
      </c>
      <c r="U385">
        <f>D385</f>
        <v>0</v>
      </c>
      <c r="V385">
        <f>IFERROR(VLOOKUP(E385,'lists'!$AQ:$AR,2,FALSE),"")</f>
        <v>0</v>
      </c>
      <c r="W385">
        <f>F385</f>
        <v>0</v>
      </c>
      <c r="X385">
        <f>G385</f>
        <v>0</v>
      </c>
      <c r="Y385">
        <f>H385</f>
        <v>0</v>
      </c>
      <c r="Z385">
        <f>I385</f>
        <v>0</v>
      </c>
      <c r="AA385">
        <f>J385</f>
        <v>0</v>
      </c>
      <c r="AB385">
        <f>K385</f>
        <v>0</v>
      </c>
      <c r="AC385">
        <f>IFERROR(VLOOKUP(L385,'lists'!$Y:$Z,2,FALSE),"")</f>
        <v>0</v>
      </c>
      <c r="AD385">
        <f>M385</f>
        <v>0</v>
      </c>
      <c r="AE385">
        <f>N385</f>
        <v>0</v>
      </c>
    </row>
    <row r="386" spans="18:31">
      <c r="R386">
        <f>A386</f>
        <v>0</v>
      </c>
      <c r="S386">
        <f>B386</f>
        <v>0</v>
      </c>
      <c r="T386">
        <f>C386</f>
        <v>0</v>
      </c>
      <c r="U386">
        <f>D386</f>
        <v>0</v>
      </c>
      <c r="V386">
        <f>IFERROR(VLOOKUP(E386,'lists'!$AQ:$AR,2,FALSE),"")</f>
        <v>0</v>
      </c>
      <c r="W386">
        <f>F386</f>
        <v>0</v>
      </c>
      <c r="X386">
        <f>G386</f>
        <v>0</v>
      </c>
      <c r="Y386">
        <f>H386</f>
        <v>0</v>
      </c>
      <c r="Z386">
        <f>I386</f>
        <v>0</v>
      </c>
      <c r="AA386">
        <f>J386</f>
        <v>0</v>
      </c>
      <c r="AB386">
        <f>K386</f>
        <v>0</v>
      </c>
      <c r="AC386">
        <f>IFERROR(VLOOKUP(L386,'lists'!$Y:$Z,2,FALSE),"")</f>
        <v>0</v>
      </c>
      <c r="AD386">
        <f>M386</f>
        <v>0</v>
      </c>
      <c r="AE386">
        <f>N386</f>
        <v>0</v>
      </c>
    </row>
    <row r="387" spans="18:31">
      <c r="R387">
        <f>A387</f>
        <v>0</v>
      </c>
      <c r="S387">
        <f>B387</f>
        <v>0</v>
      </c>
      <c r="T387">
        <f>C387</f>
        <v>0</v>
      </c>
      <c r="U387">
        <f>D387</f>
        <v>0</v>
      </c>
      <c r="V387">
        <f>IFERROR(VLOOKUP(E387,'lists'!$AQ:$AR,2,FALSE),"")</f>
        <v>0</v>
      </c>
      <c r="W387">
        <f>F387</f>
        <v>0</v>
      </c>
      <c r="X387">
        <f>G387</f>
        <v>0</v>
      </c>
      <c r="Y387">
        <f>H387</f>
        <v>0</v>
      </c>
      <c r="Z387">
        <f>I387</f>
        <v>0</v>
      </c>
      <c r="AA387">
        <f>J387</f>
        <v>0</v>
      </c>
      <c r="AB387">
        <f>K387</f>
        <v>0</v>
      </c>
      <c r="AC387">
        <f>IFERROR(VLOOKUP(L387,'lists'!$Y:$Z,2,FALSE),"")</f>
        <v>0</v>
      </c>
      <c r="AD387">
        <f>M387</f>
        <v>0</v>
      </c>
      <c r="AE387">
        <f>N387</f>
        <v>0</v>
      </c>
    </row>
    <row r="388" spans="18:31">
      <c r="R388">
        <f>A388</f>
        <v>0</v>
      </c>
      <c r="S388">
        <f>B388</f>
        <v>0</v>
      </c>
      <c r="T388">
        <f>C388</f>
        <v>0</v>
      </c>
      <c r="U388">
        <f>D388</f>
        <v>0</v>
      </c>
      <c r="V388">
        <f>IFERROR(VLOOKUP(E388,'lists'!$AQ:$AR,2,FALSE),"")</f>
        <v>0</v>
      </c>
      <c r="W388">
        <f>F388</f>
        <v>0</v>
      </c>
      <c r="X388">
        <f>G388</f>
        <v>0</v>
      </c>
      <c r="Y388">
        <f>H388</f>
        <v>0</v>
      </c>
      <c r="Z388">
        <f>I388</f>
        <v>0</v>
      </c>
      <c r="AA388">
        <f>J388</f>
        <v>0</v>
      </c>
      <c r="AB388">
        <f>K388</f>
        <v>0</v>
      </c>
      <c r="AC388">
        <f>IFERROR(VLOOKUP(L388,'lists'!$Y:$Z,2,FALSE),"")</f>
        <v>0</v>
      </c>
      <c r="AD388">
        <f>M388</f>
        <v>0</v>
      </c>
      <c r="AE388">
        <f>N388</f>
        <v>0</v>
      </c>
    </row>
    <row r="389" spans="18:31">
      <c r="R389">
        <f>A389</f>
        <v>0</v>
      </c>
      <c r="S389">
        <f>B389</f>
        <v>0</v>
      </c>
      <c r="T389">
        <f>C389</f>
        <v>0</v>
      </c>
      <c r="U389">
        <f>D389</f>
        <v>0</v>
      </c>
      <c r="V389">
        <f>IFERROR(VLOOKUP(E389,'lists'!$AQ:$AR,2,FALSE),"")</f>
        <v>0</v>
      </c>
      <c r="W389">
        <f>F389</f>
        <v>0</v>
      </c>
      <c r="X389">
        <f>G389</f>
        <v>0</v>
      </c>
      <c r="Y389">
        <f>H389</f>
        <v>0</v>
      </c>
      <c r="Z389">
        <f>I389</f>
        <v>0</v>
      </c>
      <c r="AA389">
        <f>J389</f>
        <v>0</v>
      </c>
      <c r="AB389">
        <f>K389</f>
        <v>0</v>
      </c>
      <c r="AC389">
        <f>IFERROR(VLOOKUP(L389,'lists'!$Y:$Z,2,FALSE),"")</f>
        <v>0</v>
      </c>
      <c r="AD389">
        <f>M389</f>
        <v>0</v>
      </c>
      <c r="AE389">
        <f>N389</f>
        <v>0</v>
      </c>
    </row>
    <row r="390" spans="18:31">
      <c r="R390">
        <f>A390</f>
        <v>0</v>
      </c>
      <c r="S390">
        <f>B390</f>
        <v>0</v>
      </c>
      <c r="T390">
        <f>C390</f>
        <v>0</v>
      </c>
      <c r="U390">
        <f>D390</f>
        <v>0</v>
      </c>
      <c r="V390">
        <f>IFERROR(VLOOKUP(E390,'lists'!$AQ:$AR,2,FALSE),"")</f>
        <v>0</v>
      </c>
      <c r="W390">
        <f>F390</f>
        <v>0</v>
      </c>
      <c r="X390">
        <f>G390</f>
        <v>0</v>
      </c>
      <c r="Y390">
        <f>H390</f>
        <v>0</v>
      </c>
      <c r="Z390">
        <f>I390</f>
        <v>0</v>
      </c>
      <c r="AA390">
        <f>J390</f>
        <v>0</v>
      </c>
      <c r="AB390">
        <f>K390</f>
        <v>0</v>
      </c>
      <c r="AC390">
        <f>IFERROR(VLOOKUP(L390,'lists'!$Y:$Z,2,FALSE),"")</f>
        <v>0</v>
      </c>
      <c r="AD390">
        <f>M390</f>
        <v>0</v>
      </c>
      <c r="AE390">
        <f>N390</f>
        <v>0</v>
      </c>
    </row>
    <row r="391" spans="18:31">
      <c r="R391">
        <f>A391</f>
        <v>0</v>
      </c>
      <c r="S391">
        <f>B391</f>
        <v>0</v>
      </c>
      <c r="T391">
        <f>C391</f>
        <v>0</v>
      </c>
      <c r="U391">
        <f>D391</f>
        <v>0</v>
      </c>
      <c r="V391">
        <f>IFERROR(VLOOKUP(E391,'lists'!$AQ:$AR,2,FALSE),"")</f>
        <v>0</v>
      </c>
      <c r="W391">
        <f>F391</f>
        <v>0</v>
      </c>
      <c r="X391">
        <f>G391</f>
        <v>0</v>
      </c>
      <c r="Y391">
        <f>H391</f>
        <v>0</v>
      </c>
      <c r="Z391">
        <f>I391</f>
        <v>0</v>
      </c>
      <c r="AA391">
        <f>J391</f>
        <v>0</v>
      </c>
      <c r="AB391">
        <f>K391</f>
        <v>0</v>
      </c>
      <c r="AC391">
        <f>IFERROR(VLOOKUP(L391,'lists'!$Y:$Z,2,FALSE),"")</f>
        <v>0</v>
      </c>
      <c r="AD391">
        <f>M391</f>
        <v>0</v>
      </c>
      <c r="AE391">
        <f>N391</f>
        <v>0</v>
      </c>
    </row>
    <row r="392" spans="18:31">
      <c r="R392">
        <f>A392</f>
        <v>0</v>
      </c>
      <c r="S392">
        <f>B392</f>
        <v>0</v>
      </c>
      <c r="T392">
        <f>C392</f>
        <v>0</v>
      </c>
      <c r="U392">
        <f>D392</f>
        <v>0</v>
      </c>
      <c r="V392">
        <f>IFERROR(VLOOKUP(E392,'lists'!$AQ:$AR,2,FALSE),"")</f>
        <v>0</v>
      </c>
      <c r="W392">
        <f>F392</f>
        <v>0</v>
      </c>
      <c r="X392">
        <f>G392</f>
        <v>0</v>
      </c>
      <c r="Y392">
        <f>H392</f>
        <v>0</v>
      </c>
      <c r="Z392">
        <f>I392</f>
        <v>0</v>
      </c>
      <c r="AA392">
        <f>J392</f>
        <v>0</v>
      </c>
      <c r="AB392">
        <f>K392</f>
        <v>0</v>
      </c>
      <c r="AC392">
        <f>IFERROR(VLOOKUP(L392,'lists'!$Y:$Z,2,FALSE),"")</f>
        <v>0</v>
      </c>
      <c r="AD392">
        <f>M392</f>
        <v>0</v>
      </c>
      <c r="AE392">
        <f>N392</f>
        <v>0</v>
      </c>
    </row>
    <row r="393" spans="18:31">
      <c r="R393">
        <f>A393</f>
        <v>0</v>
      </c>
      <c r="S393">
        <f>B393</f>
        <v>0</v>
      </c>
      <c r="T393">
        <f>C393</f>
        <v>0</v>
      </c>
      <c r="U393">
        <f>D393</f>
        <v>0</v>
      </c>
      <c r="V393">
        <f>IFERROR(VLOOKUP(E393,'lists'!$AQ:$AR,2,FALSE),"")</f>
        <v>0</v>
      </c>
      <c r="W393">
        <f>F393</f>
        <v>0</v>
      </c>
      <c r="X393">
        <f>G393</f>
        <v>0</v>
      </c>
      <c r="Y393">
        <f>H393</f>
        <v>0</v>
      </c>
      <c r="Z393">
        <f>I393</f>
        <v>0</v>
      </c>
      <c r="AA393">
        <f>J393</f>
        <v>0</v>
      </c>
      <c r="AB393">
        <f>K393</f>
        <v>0</v>
      </c>
      <c r="AC393">
        <f>IFERROR(VLOOKUP(L393,'lists'!$Y:$Z,2,FALSE),"")</f>
        <v>0</v>
      </c>
      <c r="AD393">
        <f>M393</f>
        <v>0</v>
      </c>
      <c r="AE393">
        <f>N393</f>
        <v>0</v>
      </c>
    </row>
    <row r="394" spans="18:31">
      <c r="R394">
        <f>A394</f>
        <v>0</v>
      </c>
      <c r="S394">
        <f>B394</f>
        <v>0</v>
      </c>
      <c r="T394">
        <f>C394</f>
        <v>0</v>
      </c>
      <c r="U394">
        <f>D394</f>
        <v>0</v>
      </c>
      <c r="V394">
        <f>IFERROR(VLOOKUP(E394,'lists'!$AQ:$AR,2,FALSE),"")</f>
        <v>0</v>
      </c>
      <c r="W394">
        <f>F394</f>
        <v>0</v>
      </c>
      <c r="X394">
        <f>G394</f>
        <v>0</v>
      </c>
      <c r="Y394">
        <f>H394</f>
        <v>0</v>
      </c>
      <c r="Z394">
        <f>I394</f>
        <v>0</v>
      </c>
      <c r="AA394">
        <f>J394</f>
        <v>0</v>
      </c>
      <c r="AB394">
        <f>K394</f>
        <v>0</v>
      </c>
      <c r="AC394">
        <f>IFERROR(VLOOKUP(L394,'lists'!$Y:$Z,2,FALSE),"")</f>
        <v>0</v>
      </c>
      <c r="AD394">
        <f>M394</f>
        <v>0</v>
      </c>
      <c r="AE394">
        <f>N394</f>
        <v>0</v>
      </c>
    </row>
    <row r="395" spans="18:31">
      <c r="R395">
        <f>A395</f>
        <v>0</v>
      </c>
      <c r="S395">
        <f>B395</f>
        <v>0</v>
      </c>
      <c r="T395">
        <f>C395</f>
        <v>0</v>
      </c>
      <c r="U395">
        <f>D395</f>
        <v>0</v>
      </c>
      <c r="V395">
        <f>IFERROR(VLOOKUP(E395,'lists'!$AQ:$AR,2,FALSE),"")</f>
        <v>0</v>
      </c>
      <c r="W395">
        <f>F395</f>
        <v>0</v>
      </c>
      <c r="X395">
        <f>G395</f>
        <v>0</v>
      </c>
      <c r="Y395">
        <f>H395</f>
        <v>0</v>
      </c>
      <c r="Z395">
        <f>I395</f>
        <v>0</v>
      </c>
      <c r="AA395">
        <f>J395</f>
        <v>0</v>
      </c>
      <c r="AB395">
        <f>K395</f>
        <v>0</v>
      </c>
      <c r="AC395">
        <f>IFERROR(VLOOKUP(L395,'lists'!$Y:$Z,2,FALSE),"")</f>
        <v>0</v>
      </c>
      <c r="AD395">
        <f>M395</f>
        <v>0</v>
      </c>
      <c r="AE395">
        <f>N395</f>
        <v>0</v>
      </c>
    </row>
    <row r="396" spans="18:31">
      <c r="R396">
        <f>A396</f>
        <v>0</v>
      </c>
      <c r="S396">
        <f>B396</f>
        <v>0</v>
      </c>
      <c r="T396">
        <f>C396</f>
        <v>0</v>
      </c>
      <c r="U396">
        <f>D396</f>
        <v>0</v>
      </c>
      <c r="V396">
        <f>IFERROR(VLOOKUP(E396,'lists'!$AQ:$AR,2,FALSE),"")</f>
        <v>0</v>
      </c>
      <c r="W396">
        <f>F396</f>
        <v>0</v>
      </c>
      <c r="X396">
        <f>G396</f>
        <v>0</v>
      </c>
      <c r="Y396">
        <f>H396</f>
        <v>0</v>
      </c>
      <c r="Z396">
        <f>I396</f>
        <v>0</v>
      </c>
      <c r="AA396">
        <f>J396</f>
        <v>0</v>
      </c>
      <c r="AB396">
        <f>K396</f>
        <v>0</v>
      </c>
      <c r="AC396">
        <f>IFERROR(VLOOKUP(L396,'lists'!$Y:$Z,2,FALSE),"")</f>
        <v>0</v>
      </c>
      <c r="AD396">
        <f>M396</f>
        <v>0</v>
      </c>
      <c r="AE396">
        <f>N396</f>
        <v>0</v>
      </c>
    </row>
    <row r="397" spans="18:31">
      <c r="R397">
        <f>A397</f>
        <v>0</v>
      </c>
      <c r="S397">
        <f>B397</f>
        <v>0</v>
      </c>
      <c r="T397">
        <f>C397</f>
        <v>0</v>
      </c>
      <c r="U397">
        <f>D397</f>
        <v>0</v>
      </c>
      <c r="V397">
        <f>IFERROR(VLOOKUP(E397,'lists'!$AQ:$AR,2,FALSE),"")</f>
        <v>0</v>
      </c>
      <c r="W397">
        <f>F397</f>
        <v>0</v>
      </c>
      <c r="X397">
        <f>G397</f>
        <v>0</v>
      </c>
      <c r="Y397">
        <f>H397</f>
        <v>0</v>
      </c>
      <c r="Z397">
        <f>I397</f>
        <v>0</v>
      </c>
      <c r="AA397">
        <f>J397</f>
        <v>0</v>
      </c>
      <c r="AB397">
        <f>K397</f>
        <v>0</v>
      </c>
      <c r="AC397">
        <f>IFERROR(VLOOKUP(L397,'lists'!$Y:$Z,2,FALSE),"")</f>
        <v>0</v>
      </c>
      <c r="AD397">
        <f>M397</f>
        <v>0</v>
      </c>
      <c r="AE397">
        <f>N397</f>
        <v>0</v>
      </c>
    </row>
    <row r="398" spans="18:31">
      <c r="R398">
        <f>A398</f>
        <v>0</v>
      </c>
      <c r="S398">
        <f>B398</f>
        <v>0</v>
      </c>
      <c r="T398">
        <f>C398</f>
        <v>0</v>
      </c>
      <c r="U398">
        <f>D398</f>
        <v>0</v>
      </c>
      <c r="V398">
        <f>IFERROR(VLOOKUP(E398,'lists'!$AQ:$AR,2,FALSE),"")</f>
        <v>0</v>
      </c>
      <c r="W398">
        <f>F398</f>
        <v>0</v>
      </c>
      <c r="X398">
        <f>G398</f>
        <v>0</v>
      </c>
      <c r="Y398">
        <f>H398</f>
        <v>0</v>
      </c>
      <c r="Z398">
        <f>I398</f>
        <v>0</v>
      </c>
      <c r="AA398">
        <f>J398</f>
        <v>0</v>
      </c>
      <c r="AB398">
        <f>K398</f>
        <v>0</v>
      </c>
      <c r="AC398">
        <f>IFERROR(VLOOKUP(L398,'lists'!$Y:$Z,2,FALSE),"")</f>
        <v>0</v>
      </c>
      <c r="AD398">
        <f>M398</f>
        <v>0</v>
      </c>
      <c r="AE398">
        <f>N398</f>
        <v>0</v>
      </c>
    </row>
    <row r="399" spans="18:31">
      <c r="R399">
        <f>A399</f>
        <v>0</v>
      </c>
      <c r="S399">
        <f>B399</f>
        <v>0</v>
      </c>
      <c r="T399">
        <f>C399</f>
        <v>0</v>
      </c>
      <c r="U399">
        <f>D399</f>
        <v>0</v>
      </c>
      <c r="V399">
        <f>IFERROR(VLOOKUP(E399,'lists'!$AQ:$AR,2,FALSE),"")</f>
        <v>0</v>
      </c>
      <c r="W399">
        <f>F399</f>
        <v>0</v>
      </c>
      <c r="X399">
        <f>G399</f>
        <v>0</v>
      </c>
      <c r="Y399">
        <f>H399</f>
        <v>0</v>
      </c>
      <c r="Z399">
        <f>I399</f>
        <v>0</v>
      </c>
      <c r="AA399">
        <f>J399</f>
        <v>0</v>
      </c>
      <c r="AB399">
        <f>K399</f>
        <v>0</v>
      </c>
      <c r="AC399">
        <f>IFERROR(VLOOKUP(L399,'lists'!$Y:$Z,2,FALSE),"")</f>
        <v>0</v>
      </c>
      <c r="AD399">
        <f>M399</f>
        <v>0</v>
      </c>
      <c r="AE399">
        <f>N399</f>
        <v>0</v>
      </c>
    </row>
    <row r="400" spans="18:31">
      <c r="R400">
        <f>A400</f>
        <v>0</v>
      </c>
      <c r="S400">
        <f>B400</f>
        <v>0</v>
      </c>
      <c r="T400">
        <f>C400</f>
        <v>0</v>
      </c>
      <c r="U400">
        <f>D400</f>
        <v>0</v>
      </c>
      <c r="V400">
        <f>IFERROR(VLOOKUP(E400,'lists'!$AQ:$AR,2,FALSE),"")</f>
        <v>0</v>
      </c>
      <c r="W400">
        <f>F400</f>
        <v>0</v>
      </c>
      <c r="X400">
        <f>G400</f>
        <v>0</v>
      </c>
      <c r="Y400">
        <f>H400</f>
        <v>0</v>
      </c>
      <c r="Z400">
        <f>I400</f>
        <v>0</v>
      </c>
      <c r="AA400">
        <f>J400</f>
        <v>0</v>
      </c>
      <c r="AB400">
        <f>K400</f>
        <v>0</v>
      </c>
      <c r="AC400">
        <f>IFERROR(VLOOKUP(L400,'lists'!$Y:$Z,2,FALSE),"")</f>
        <v>0</v>
      </c>
      <c r="AD400">
        <f>M400</f>
        <v>0</v>
      </c>
      <c r="AE400">
        <f>N400</f>
        <v>0</v>
      </c>
    </row>
    <row r="401" spans="18:31">
      <c r="R401">
        <f>A401</f>
        <v>0</v>
      </c>
      <c r="S401">
        <f>B401</f>
        <v>0</v>
      </c>
      <c r="T401">
        <f>C401</f>
        <v>0</v>
      </c>
      <c r="U401">
        <f>D401</f>
        <v>0</v>
      </c>
      <c r="V401">
        <f>IFERROR(VLOOKUP(E401,'lists'!$AQ:$AR,2,FALSE),"")</f>
        <v>0</v>
      </c>
      <c r="W401">
        <f>F401</f>
        <v>0</v>
      </c>
      <c r="X401">
        <f>G401</f>
        <v>0</v>
      </c>
      <c r="Y401">
        <f>H401</f>
        <v>0</v>
      </c>
      <c r="Z401">
        <f>I401</f>
        <v>0</v>
      </c>
      <c r="AA401">
        <f>J401</f>
        <v>0</v>
      </c>
      <c r="AB401">
        <f>K401</f>
        <v>0</v>
      </c>
      <c r="AC401">
        <f>IFERROR(VLOOKUP(L401,'lists'!$Y:$Z,2,FALSE),"")</f>
        <v>0</v>
      </c>
      <c r="AD401">
        <f>M401</f>
        <v>0</v>
      </c>
      <c r="AE401">
        <f>N401</f>
        <v>0</v>
      </c>
    </row>
    <row r="402" spans="18:31">
      <c r="R402">
        <f>A402</f>
        <v>0</v>
      </c>
      <c r="S402">
        <f>B402</f>
        <v>0</v>
      </c>
      <c r="T402">
        <f>C402</f>
        <v>0</v>
      </c>
      <c r="U402">
        <f>D402</f>
        <v>0</v>
      </c>
      <c r="V402">
        <f>IFERROR(VLOOKUP(E402,'lists'!$AQ:$AR,2,FALSE),"")</f>
        <v>0</v>
      </c>
      <c r="W402">
        <f>F402</f>
        <v>0</v>
      </c>
      <c r="X402">
        <f>G402</f>
        <v>0</v>
      </c>
      <c r="Y402">
        <f>H402</f>
        <v>0</v>
      </c>
      <c r="Z402">
        <f>I402</f>
        <v>0</v>
      </c>
      <c r="AA402">
        <f>J402</f>
        <v>0</v>
      </c>
      <c r="AB402">
        <f>K402</f>
        <v>0</v>
      </c>
      <c r="AC402">
        <f>IFERROR(VLOOKUP(L402,'lists'!$Y:$Z,2,FALSE),"")</f>
        <v>0</v>
      </c>
      <c r="AD402">
        <f>M402</f>
        <v>0</v>
      </c>
      <c r="AE402">
        <f>N402</f>
        <v>0</v>
      </c>
    </row>
    <row r="403" spans="18:31">
      <c r="R403">
        <f>A403</f>
        <v>0</v>
      </c>
      <c r="S403">
        <f>B403</f>
        <v>0</v>
      </c>
      <c r="T403">
        <f>C403</f>
        <v>0</v>
      </c>
      <c r="U403">
        <f>D403</f>
        <v>0</v>
      </c>
      <c r="V403">
        <f>IFERROR(VLOOKUP(E403,'lists'!$AQ:$AR,2,FALSE),"")</f>
        <v>0</v>
      </c>
      <c r="W403">
        <f>F403</f>
        <v>0</v>
      </c>
      <c r="X403">
        <f>G403</f>
        <v>0</v>
      </c>
      <c r="Y403">
        <f>H403</f>
        <v>0</v>
      </c>
      <c r="Z403">
        <f>I403</f>
        <v>0</v>
      </c>
      <c r="AA403">
        <f>J403</f>
        <v>0</v>
      </c>
      <c r="AB403">
        <f>K403</f>
        <v>0</v>
      </c>
      <c r="AC403">
        <f>IFERROR(VLOOKUP(L403,'lists'!$Y:$Z,2,FALSE),"")</f>
        <v>0</v>
      </c>
      <c r="AD403">
        <f>M403</f>
        <v>0</v>
      </c>
      <c r="AE403">
        <f>N403</f>
        <v>0</v>
      </c>
    </row>
    <row r="404" spans="18:31">
      <c r="R404">
        <f>A404</f>
        <v>0</v>
      </c>
      <c r="S404">
        <f>B404</f>
        <v>0</v>
      </c>
      <c r="T404">
        <f>C404</f>
        <v>0</v>
      </c>
      <c r="U404">
        <f>D404</f>
        <v>0</v>
      </c>
      <c r="V404">
        <f>IFERROR(VLOOKUP(E404,'lists'!$AQ:$AR,2,FALSE),"")</f>
        <v>0</v>
      </c>
      <c r="W404">
        <f>F404</f>
        <v>0</v>
      </c>
      <c r="X404">
        <f>G404</f>
        <v>0</v>
      </c>
      <c r="Y404">
        <f>H404</f>
        <v>0</v>
      </c>
      <c r="Z404">
        <f>I404</f>
        <v>0</v>
      </c>
      <c r="AA404">
        <f>J404</f>
        <v>0</v>
      </c>
      <c r="AB404">
        <f>K404</f>
        <v>0</v>
      </c>
      <c r="AC404">
        <f>IFERROR(VLOOKUP(L404,'lists'!$Y:$Z,2,FALSE),"")</f>
        <v>0</v>
      </c>
      <c r="AD404">
        <f>M404</f>
        <v>0</v>
      </c>
      <c r="AE404">
        <f>N404</f>
        <v>0</v>
      </c>
    </row>
    <row r="405" spans="18:31">
      <c r="R405">
        <f>A405</f>
        <v>0</v>
      </c>
      <c r="S405">
        <f>B405</f>
        <v>0</v>
      </c>
      <c r="T405">
        <f>C405</f>
        <v>0</v>
      </c>
      <c r="U405">
        <f>D405</f>
        <v>0</v>
      </c>
      <c r="V405">
        <f>IFERROR(VLOOKUP(E405,'lists'!$AQ:$AR,2,FALSE),"")</f>
        <v>0</v>
      </c>
      <c r="W405">
        <f>F405</f>
        <v>0</v>
      </c>
      <c r="X405">
        <f>G405</f>
        <v>0</v>
      </c>
      <c r="Y405">
        <f>H405</f>
        <v>0</v>
      </c>
      <c r="Z405">
        <f>I405</f>
        <v>0</v>
      </c>
      <c r="AA405">
        <f>J405</f>
        <v>0</v>
      </c>
      <c r="AB405">
        <f>K405</f>
        <v>0</v>
      </c>
      <c r="AC405">
        <f>IFERROR(VLOOKUP(L405,'lists'!$Y:$Z,2,FALSE),"")</f>
        <v>0</v>
      </c>
      <c r="AD405">
        <f>M405</f>
        <v>0</v>
      </c>
      <c r="AE405">
        <f>N405</f>
        <v>0</v>
      </c>
    </row>
    <row r="406" spans="18:31">
      <c r="R406">
        <f>A406</f>
        <v>0</v>
      </c>
      <c r="S406">
        <f>B406</f>
        <v>0</v>
      </c>
      <c r="T406">
        <f>C406</f>
        <v>0</v>
      </c>
      <c r="U406">
        <f>D406</f>
        <v>0</v>
      </c>
      <c r="V406">
        <f>IFERROR(VLOOKUP(E406,'lists'!$AQ:$AR,2,FALSE),"")</f>
        <v>0</v>
      </c>
      <c r="W406">
        <f>F406</f>
        <v>0</v>
      </c>
      <c r="X406">
        <f>G406</f>
        <v>0</v>
      </c>
      <c r="Y406">
        <f>H406</f>
        <v>0</v>
      </c>
      <c r="Z406">
        <f>I406</f>
        <v>0</v>
      </c>
      <c r="AA406">
        <f>J406</f>
        <v>0</v>
      </c>
      <c r="AB406">
        <f>K406</f>
        <v>0</v>
      </c>
      <c r="AC406">
        <f>IFERROR(VLOOKUP(L406,'lists'!$Y:$Z,2,FALSE),"")</f>
        <v>0</v>
      </c>
      <c r="AD406">
        <f>M406</f>
        <v>0</v>
      </c>
      <c r="AE406">
        <f>N406</f>
        <v>0</v>
      </c>
    </row>
    <row r="407" spans="18:31">
      <c r="R407">
        <f>A407</f>
        <v>0</v>
      </c>
      <c r="S407">
        <f>B407</f>
        <v>0</v>
      </c>
      <c r="T407">
        <f>C407</f>
        <v>0</v>
      </c>
      <c r="U407">
        <f>D407</f>
        <v>0</v>
      </c>
      <c r="V407">
        <f>IFERROR(VLOOKUP(E407,'lists'!$AQ:$AR,2,FALSE),"")</f>
        <v>0</v>
      </c>
      <c r="W407">
        <f>F407</f>
        <v>0</v>
      </c>
      <c r="X407">
        <f>G407</f>
        <v>0</v>
      </c>
      <c r="Y407">
        <f>H407</f>
        <v>0</v>
      </c>
      <c r="Z407">
        <f>I407</f>
        <v>0</v>
      </c>
      <c r="AA407">
        <f>J407</f>
        <v>0</v>
      </c>
      <c r="AB407">
        <f>K407</f>
        <v>0</v>
      </c>
      <c r="AC407">
        <f>IFERROR(VLOOKUP(L407,'lists'!$Y:$Z,2,FALSE),"")</f>
        <v>0</v>
      </c>
      <c r="AD407">
        <f>M407</f>
        <v>0</v>
      </c>
      <c r="AE407">
        <f>N407</f>
        <v>0</v>
      </c>
    </row>
    <row r="408" spans="18:31">
      <c r="R408">
        <f>A408</f>
        <v>0</v>
      </c>
      <c r="S408">
        <f>B408</f>
        <v>0</v>
      </c>
      <c r="T408">
        <f>C408</f>
        <v>0</v>
      </c>
      <c r="U408">
        <f>D408</f>
        <v>0</v>
      </c>
      <c r="V408">
        <f>IFERROR(VLOOKUP(E408,'lists'!$AQ:$AR,2,FALSE),"")</f>
        <v>0</v>
      </c>
      <c r="W408">
        <f>F408</f>
        <v>0</v>
      </c>
      <c r="X408">
        <f>G408</f>
        <v>0</v>
      </c>
      <c r="Y408">
        <f>H408</f>
        <v>0</v>
      </c>
      <c r="Z408">
        <f>I408</f>
        <v>0</v>
      </c>
      <c r="AA408">
        <f>J408</f>
        <v>0</v>
      </c>
      <c r="AB408">
        <f>K408</f>
        <v>0</v>
      </c>
      <c r="AC408">
        <f>IFERROR(VLOOKUP(L408,'lists'!$Y:$Z,2,FALSE),"")</f>
        <v>0</v>
      </c>
      <c r="AD408">
        <f>M408</f>
        <v>0</v>
      </c>
      <c r="AE408">
        <f>N408</f>
        <v>0</v>
      </c>
    </row>
    <row r="409" spans="18:31">
      <c r="R409">
        <f>A409</f>
        <v>0</v>
      </c>
      <c r="S409">
        <f>B409</f>
        <v>0</v>
      </c>
      <c r="T409">
        <f>C409</f>
        <v>0</v>
      </c>
      <c r="U409">
        <f>D409</f>
        <v>0</v>
      </c>
      <c r="V409">
        <f>IFERROR(VLOOKUP(E409,'lists'!$AQ:$AR,2,FALSE),"")</f>
        <v>0</v>
      </c>
      <c r="W409">
        <f>F409</f>
        <v>0</v>
      </c>
      <c r="X409">
        <f>G409</f>
        <v>0</v>
      </c>
      <c r="Y409">
        <f>H409</f>
        <v>0</v>
      </c>
      <c r="Z409">
        <f>I409</f>
        <v>0</v>
      </c>
      <c r="AA409">
        <f>J409</f>
        <v>0</v>
      </c>
      <c r="AB409">
        <f>K409</f>
        <v>0</v>
      </c>
      <c r="AC409">
        <f>IFERROR(VLOOKUP(L409,'lists'!$Y:$Z,2,FALSE),"")</f>
        <v>0</v>
      </c>
      <c r="AD409">
        <f>M409</f>
        <v>0</v>
      </c>
      <c r="AE409">
        <f>N409</f>
        <v>0</v>
      </c>
    </row>
    <row r="410" spans="18:31">
      <c r="R410">
        <f>A410</f>
        <v>0</v>
      </c>
      <c r="S410">
        <f>B410</f>
        <v>0</v>
      </c>
      <c r="T410">
        <f>C410</f>
        <v>0</v>
      </c>
      <c r="U410">
        <f>D410</f>
        <v>0</v>
      </c>
      <c r="V410">
        <f>IFERROR(VLOOKUP(E410,'lists'!$AQ:$AR,2,FALSE),"")</f>
        <v>0</v>
      </c>
      <c r="W410">
        <f>F410</f>
        <v>0</v>
      </c>
      <c r="X410">
        <f>G410</f>
        <v>0</v>
      </c>
      <c r="Y410">
        <f>H410</f>
        <v>0</v>
      </c>
      <c r="Z410">
        <f>I410</f>
        <v>0</v>
      </c>
      <c r="AA410">
        <f>J410</f>
        <v>0</v>
      </c>
      <c r="AB410">
        <f>K410</f>
        <v>0</v>
      </c>
      <c r="AC410">
        <f>IFERROR(VLOOKUP(L410,'lists'!$Y:$Z,2,FALSE),"")</f>
        <v>0</v>
      </c>
      <c r="AD410">
        <f>M410</f>
        <v>0</v>
      </c>
      <c r="AE410">
        <f>N410</f>
        <v>0</v>
      </c>
    </row>
    <row r="411" spans="18:31">
      <c r="R411">
        <f>A411</f>
        <v>0</v>
      </c>
      <c r="S411">
        <f>B411</f>
        <v>0</v>
      </c>
      <c r="T411">
        <f>C411</f>
        <v>0</v>
      </c>
      <c r="U411">
        <f>D411</f>
        <v>0</v>
      </c>
      <c r="V411">
        <f>IFERROR(VLOOKUP(E411,'lists'!$AQ:$AR,2,FALSE),"")</f>
        <v>0</v>
      </c>
      <c r="W411">
        <f>F411</f>
        <v>0</v>
      </c>
      <c r="X411">
        <f>G411</f>
        <v>0</v>
      </c>
      <c r="Y411">
        <f>H411</f>
        <v>0</v>
      </c>
      <c r="Z411">
        <f>I411</f>
        <v>0</v>
      </c>
      <c r="AA411">
        <f>J411</f>
        <v>0</v>
      </c>
      <c r="AB411">
        <f>K411</f>
        <v>0</v>
      </c>
      <c r="AC411">
        <f>IFERROR(VLOOKUP(L411,'lists'!$Y:$Z,2,FALSE),"")</f>
        <v>0</v>
      </c>
      <c r="AD411">
        <f>M411</f>
        <v>0</v>
      </c>
      <c r="AE411">
        <f>N411</f>
        <v>0</v>
      </c>
    </row>
    <row r="412" spans="18:31">
      <c r="R412">
        <f>A412</f>
        <v>0</v>
      </c>
      <c r="S412">
        <f>B412</f>
        <v>0</v>
      </c>
      <c r="T412">
        <f>C412</f>
        <v>0</v>
      </c>
      <c r="U412">
        <f>D412</f>
        <v>0</v>
      </c>
      <c r="V412">
        <f>IFERROR(VLOOKUP(E412,'lists'!$AQ:$AR,2,FALSE),"")</f>
        <v>0</v>
      </c>
      <c r="W412">
        <f>F412</f>
        <v>0</v>
      </c>
      <c r="X412">
        <f>G412</f>
        <v>0</v>
      </c>
      <c r="Y412">
        <f>H412</f>
        <v>0</v>
      </c>
      <c r="Z412">
        <f>I412</f>
        <v>0</v>
      </c>
      <c r="AA412">
        <f>J412</f>
        <v>0</v>
      </c>
      <c r="AB412">
        <f>K412</f>
        <v>0</v>
      </c>
      <c r="AC412">
        <f>IFERROR(VLOOKUP(L412,'lists'!$Y:$Z,2,FALSE),"")</f>
        <v>0</v>
      </c>
      <c r="AD412">
        <f>M412</f>
        <v>0</v>
      </c>
      <c r="AE412">
        <f>N412</f>
        <v>0</v>
      </c>
    </row>
    <row r="413" spans="18:31">
      <c r="R413">
        <f>A413</f>
        <v>0</v>
      </c>
      <c r="S413">
        <f>B413</f>
        <v>0</v>
      </c>
      <c r="T413">
        <f>C413</f>
        <v>0</v>
      </c>
      <c r="U413">
        <f>D413</f>
        <v>0</v>
      </c>
      <c r="V413">
        <f>IFERROR(VLOOKUP(E413,'lists'!$AQ:$AR,2,FALSE),"")</f>
        <v>0</v>
      </c>
      <c r="W413">
        <f>F413</f>
        <v>0</v>
      </c>
      <c r="X413">
        <f>G413</f>
        <v>0</v>
      </c>
      <c r="Y413">
        <f>H413</f>
        <v>0</v>
      </c>
      <c r="Z413">
        <f>I413</f>
        <v>0</v>
      </c>
      <c r="AA413">
        <f>J413</f>
        <v>0</v>
      </c>
      <c r="AB413">
        <f>K413</f>
        <v>0</v>
      </c>
      <c r="AC413">
        <f>IFERROR(VLOOKUP(L413,'lists'!$Y:$Z,2,FALSE),"")</f>
        <v>0</v>
      </c>
      <c r="AD413">
        <f>M413</f>
        <v>0</v>
      </c>
      <c r="AE413">
        <f>N413</f>
        <v>0</v>
      </c>
    </row>
    <row r="414" spans="18:31">
      <c r="R414">
        <f>A414</f>
        <v>0</v>
      </c>
      <c r="S414">
        <f>B414</f>
        <v>0</v>
      </c>
      <c r="T414">
        <f>C414</f>
        <v>0</v>
      </c>
      <c r="U414">
        <f>D414</f>
        <v>0</v>
      </c>
      <c r="V414">
        <f>IFERROR(VLOOKUP(E414,'lists'!$AQ:$AR,2,FALSE),"")</f>
        <v>0</v>
      </c>
      <c r="W414">
        <f>F414</f>
        <v>0</v>
      </c>
      <c r="X414">
        <f>G414</f>
        <v>0</v>
      </c>
      <c r="Y414">
        <f>H414</f>
        <v>0</v>
      </c>
      <c r="Z414">
        <f>I414</f>
        <v>0</v>
      </c>
      <c r="AA414">
        <f>J414</f>
        <v>0</v>
      </c>
      <c r="AB414">
        <f>K414</f>
        <v>0</v>
      </c>
      <c r="AC414">
        <f>IFERROR(VLOOKUP(L414,'lists'!$Y:$Z,2,FALSE),"")</f>
        <v>0</v>
      </c>
      <c r="AD414">
        <f>M414</f>
        <v>0</v>
      </c>
      <c r="AE414">
        <f>N414</f>
        <v>0</v>
      </c>
    </row>
    <row r="415" spans="18:31">
      <c r="R415">
        <f>A415</f>
        <v>0</v>
      </c>
      <c r="S415">
        <f>B415</f>
        <v>0</v>
      </c>
      <c r="T415">
        <f>C415</f>
        <v>0</v>
      </c>
      <c r="U415">
        <f>D415</f>
        <v>0</v>
      </c>
      <c r="V415">
        <f>IFERROR(VLOOKUP(E415,'lists'!$AQ:$AR,2,FALSE),"")</f>
        <v>0</v>
      </c>
      <c r="W415">
        <f>F415</f>
        <v>0</v>
      </c>
      <c r="X415">
        <f>G415</f>
        <v>0</v>
      </c>
      <c r="Y415">
        <f>H415</f>
        <v>0</v>
      </c>
      <c r="Z415">
        <f>I415</f>
        <v>0</v>
      </c>
      <c r="AA415">
        <f>J415</f>
        <v>0</v>
      </c>
      <c r="AB415">
        <f>K415</f>
        <v>0</v>
      </c>
      <c r="AC415">
        <f>IFERROR(VLOOKUP(L415,'lists'!$Y:$Z,2,FALSE),"")</f>
        <v>0</v>
      </c>
      <c r="AD415">
        <f>M415</f>
        <v>0</v>
      </c>
      <c r="AE415">
        <f>N415</f>
        <v>0</v>
      </c>
    </row>
    <row r="416" spans="18:31">
      <c r="R416">
        <f>A416</f>
        <v>0</v>
      </c>
      <c r="S416">
        <f>B416</f>
        <v>0</v>
      </c>
      <c r="T416">
        <f>C416</f>
        <v>0</v>
      </c>
      <c r="U416">
        <f>D416</f>
        <v>0</v>
      </c>
      <c r="V416">
        <f>IFERROR(VLOOKUP(E416,'lists'!$AQ:$AR,2,FALSE),"")</f>
        <v>0</v>
      </c>
      <c r="W416">
        <f>F416</f>
        <v>0</v>
      </c>
      <c r="X416">
        <f>G416</f>
        <v>0</v>
      </c>
      <c r="Y416">
        <f>H416</f>
        <v>0</v>
      </c>
      <c r="Z416">
        <f>I416</f>
        <v>0</v>
      </c>
      <c r="AA416">
        <f>J416</f>
        <v>0</v>
      </c>
      <c r="AB416">
        <f>K416</f>
        <v>0</v>
      </c>
      <c r="AC416">
        <f>IFERROR(VLOOKUP(L416,'lists'!$Y:$Z,2,FALSE),"")</f>
        <v>0</v>
      </c>
      <c r="AD416">
        <f>M416</f>
        <v>0</v>
      </c>
      <c r="AE416">
        <f>N416</f>
        <v>0</v>
      </c>
    </row>
    <row r="417" spans="18:31">
      <c r="R417">
        <f>A417</f>
        <v>0</v>
      </c>
      <c r="S417">
        <f>B417</f>
        <v>0</v>
      </c>
      <c r="T417">
        <f>C417</f>
        <v>0</v>
      </c>
      <c r="U417">
        <f>D417</f>
        <v>0</v>
      </c>
      <c r="V417">
        <f>IFERROR(VLOOKUP(E417,'lists'!$AQ:$AR,2,FALSE),"")</f>
        <v>0</v>
      </c>
      <c r="W417">
        <f>F417</f>
        <v>0</v>
      </c>
      <c r="X417">
        <f>G417</f>
        <v>0</v>
      </c>
      <c r="Y417">
        <f>H417</f>
        <v>0</v>
      </c>
      <c r="Z417">
        <f>I417</f>
        <v>0</v>
      </c>
      <c r="AA417">
        <f>J417</f>
        <v>0</v>
      </c>
      <c r="AB417">
        <f>K417</f>
        <v>0</v>
      </c>
      <c r="AC417">
        <f>IFERROR(VLOOKUP(L417,'lists'!$Y:$Z,2,FALSE),"")</f>
        <v>0</v>
      </c>
      <c r="AD417">
        <f>M417</f>
        <v>0</v>
      </c>
      <c r="AE417">
        <f>N417</f>
        <v>0</v>
      </c>
    </row>
    <row r="418" spans="18:31">
      <c r="R418">
        <f>A418</f>
        <v>0</v>
      </c>
      <c r="S418">
        <f>B418</f>
        <v>0</v>
      </c>
      <c r="T418">
        <f>C418</f>
        <v>0</v>
      </c>
      <c r="U418">
        <f>D418</f>
        <v>0</v>
      </c>
      <c r="V418">
        <f>IFERROR(VLOOKUP(E418,'lists'!$AQ:$AR,2,FALSE),"")</f>
        <v>0</v>
      </c>
      <c r="W418">
        <f>F418</f>
        <v>0</v>
      </c>
      <c r="X418">
        <f>G418</f>
        <v>0</v>
      </c>
      <c r="Y418">
        <f>H418</f>
        <v>0</v>
      </c>
      <c r="Z418">
        <f>I418</f>
        <v>0</v>
      </c>
      <c r="AA418">
        <f>J418</f>
        <v>0</v>
      </c>
      <c r="AB418">
        <f>K418</f>
        <v>0</v>
      </c>
      <c r="AC418">
        <f>IFERROR(VLOOKUP(L418,'lists'!$Y:$Z,2,FALSE),"")</f>
        <v>0</v>
      </c>
      <c r="AD418">
        <f>M418</f>
        <v>0</v>
      </c>
      <c r="AE418">
        <f>N418</f>
        <v>0</v>
      </c>
    </row>
    <row r="419" spans="18:31">
      <c r="R419">
        <f>A419</f>
        <v>0</v>
      </c>
      <c r="S419">
        <f>B419</f>
        <v>0</v>
      </c>
      <c r="T419">
        <f>C419</f>
        <v>0</v>
      </c>
      <c r="U419">
        <f>D419</f>
        <v>0</v>
      </c>
      <c r="V419">
        <f>IFERROR(VLOOKUP(E419,'lists'!$AQ:$AR,2,FALSE),"")</f>
        <v>0</v>
      </c>
      <c r="W419">
        <f>F419</f>
        <v>0</v>
      </c>
      <c r="X419">
        <f>G419</f>
        <v>0</v>
      </c>
      <c r="Y419">
        <f>H419</f>
        <v>0</v>
      </c>
      <c r="Z419">
        <f>I419</f>
        <v>0</v>
      </c>
      <c r="AA419">
        <f>J419</f>
        <v>0</v>
      </c>
      <c r="AB419">
        <f>K419</f>
        <v>0</v>
      </c>
      <c r="AC419">
        <f>IFERROR(VLOOKUP(L419,'lists'!$Y:$Z,2,FALSE),"")</f>
        <v>0</v>
      </c>
      <c r="AD419">
        <f>M419</f>
        <v>0</v>
      </c>
      <c r="AE419">
        <f>N419</f>
        <v>0</v>
      </c>
    </row>
    <row r="420" spans="18:31">
      <c r="R420">
        <f>A420</f>
        <v>0</v>
      </c>
      <c r="S420">
        <f>B420</f>
        <v>0</v>
      </c>
      <c r="T420">
        <f>C420</f>
        <v>0</v>
      </c>
      <c r="U420">
        <f>D420</f>
        <v>0</v>
      </c>
      <c r="V420">
        <f>IFERROR(VLOOKUP(E420,'lists'!$AQ:$AR,2,FALSE),"")</f>
        <v>0</v>
      </c>
      <c r="W420">
        <f>F420</f>
        <v>0</v>
      </c>
      <c r="X420">
        <f>G420</f>
        <v>0</v>
      </c>
      <c r="Y420">
        <f>H420</f>
        <v>0</v>
      </c>
      <c r="Z420">
        <f>I420</f>
        <v>0</v>
      </c>
      <c r="AA420">
        <f>J420</f>
        <v>0</v>
      </c>
      <c r="AB420">
        <f>K420</f>
        <v>0</v>
      </c>
      <c r="AC420">
        <f>IFERROR(VLOOKUP(L420,'lists'!$Y:$Z,2,FALSE),"")</f>
        <v>0</v>
      </c>
      <c r="AD420">
        <f>M420</f>
        <v>0</v>
      </c>
      <c r="AE420">
        <f>N420</f>
        <v>0</v>
      </c>
    </row>
    <row r="421" spans="18:31">
      <c r="R421">
        <f>A421</f>
        <v>0</v>
      </c>
      <c r="S421">
        <f>B421</f>
        <v>0</v>
      </c>
      <c r="T421">
        <f>C421</f>
        <v>0</v>
      </c>
      <c r="U421">
        <f>D421</f>
        <v>0</v>
      </c>
      <c r="V421">
        <f>IFERROR(VLOOKUP(E421,'lists'!$AQ:$AR,2,FALSE),"")</f>
        <v>0</v>
      </c>
      <c r="W421">
        <f>F421</f>
        <v>0</v>
      </c>
      <c r="X421">
        <f>G421</f>
        <v>0</v>
      </c>
      <c r="Y421">
        <f>H421</f>
        <v>0</v>
      </c>
      <c r="Z421">
        <f>I421</f>
        <v>0</v>
      </c>
      <c r="AA421">
        <f>J421</f>
        <v>0</v>
      </c>
      <c r="AB421">
        <f>K421</f>
        <v>0</v>
      </c>
      <c r="AC421">
        <f>IFERROR(VLOOKUP(L421,'lists'!$Y:$Z,2,FALSE),"")</f>
        <v>0</v>
      </c>
      <c r="AD421">
        <f>M421</f>
        <v>0</v>
      </c>
      <c r="AE421">
        <f>N421</f>
        <v>0</v>
      </c>
    </row>
    <row r="422" spans="18:31">
      <c r="R422">
        <f>A422</f>
        <v>0</v>
      </c>
      <c r="S422">
        <f>B422</f>
        <v>0</v>
      </c>
      <c r="T422">
        <f>C422</f>
        <v>0</v>
      </c>
      <c r="U422">
        <f>D422</f>
        <v>0</v>
      </c>
      <c r="V422">
        <f>IFERROR(VLOOKUP(E422,'lists'!$AQ:$AR,2,FALSE),"")</f>
        <v>0</v>
      </c>
      <c r="W422">
        <f>F422</f>
        <v>0</v>
      </c>
      <c r="X422">
        <f>G422</f>
        <v>0</v>
      </c>
      <c r="Y422">
        <f>H422</f>
        <v>0</v>
      </c>
      <c r="Z422">
        <f>I422</f>
        <v>0</v>
      </c>
      <c r="AA422">
        <f>J422</f>
        <v>0</v>
      </c>
      <c r="AB422">
        <f>K422</f>
        <v>0</v>
      </c>
      <c r="AC422">
        <f>IFERROR(VLOOKUP(L422,'lists'!$Y:$Z,2,FALSE),"")</f>
        <v>0</v>
      </c>
      <c r="AD422">
        <f>M422</f>
        <v>0</v>
      </c>
      <c r="AE422">
        <f>N422</f>
        <v>0</v>
      </c>
    </row>
    <row r="423" spans="18:31">
      <c r="R423">
        <f>A423</f>
        <v>0</v>
      </c>
      <c r="S423">
        <f>B423</f>
        <v>0</v>
      </c>
      <c r="T423">
        <f>C423</f>
        <v>0</v>
      </c>
      <c r="U423">
        <f>D423</f>
        <v>0</v>
      </c>
      <c r="V423">
        <f>IFERROR(VLOOKUP(E423,'lists'!$AQ:$AR,2,FALSE),"")</f>
        <v>0</v>
      </c>
      <c r="W423">
        <f>F423</f>
        <v>0</v>
      </c>
      <c r="X423">
        <f>G423</f>
        <v>0</v>
      </c>
      <c r="Y423">
        <f>H423</f>
        <v>0</v>
      </c>
      <c r="Z423">
        <f>I423</f>
        <v>0</v>
      </c>
      <c r="AA423">
        <f>J423</f>
        <v>0</v>
      </c>
      <c r="AB423">
        <f>K423</f>
        <v>0</v>
      </c>
      <c r="AC423">
        <f>IFERROR(VLOOKUP(L423,'lists'!$Y:$Z,2,FALSE),"")</f>
        <v>0</v>
      </c>
      <c r="AD423">
        <f>M423</f>
        <v>0</v>
      </c>
      <c r="AE423">
        <f>N423</f>
        <v>0</v>
      </c>
    </row>
    <row r="424" spans="18:31">
      <c r="R424">
        <f>A424</f>
        <v>0</v>
      </c>
      <c r="S424">
        <f>B424</f>
        <v>0</v>
      </c>
      <c r="T424">
        <f>C424</f>
        <v>0</v>
      </c>
      <c r="U424">
        <f>D424</f>
        <v>0</v>
      </c>
      <c r="V424">
        <f>IFERROR(VLOOKUP(E424,'lists'!$AQ:$AR,2,FALSE),"")</f>
        <v>0</v>
      </c>
      <c r="W424">
        <f>F424</f>
        <v>0</v>
      </c>
      <c r="X424">
        <f>G424</f>
        <v>0</v>
      </c>
      <c r="Y424">
        <f>H424</f>
        <v>0</v>
      </c>
      <c r="Z424">
        <f>I424</f>
        <v>0</v>
      </c>
      <c r="AA424">
        <f>J424</f>
        <v>0</v>
      </c>
      <c r="AB424">
        <f>K424</f>
        <v>0</v>
      </c>
      <c r="AC424">
        <f>IFERROR(VLOOKUP(L424,'lists'!$Y:$Z,2,FALSE),"")</f>
        <v>0</v>
      </c>
      <c r="AD424">
        <f>M424</f>
        <v>0</v>
      </c>
      <c r="AE424">
        <f>N424</f>
        <v>0</v>
      </c>
    </row>
    <row r="425" spans="18:31">
      <c r="R425">
        <f>A425</f>
        <v>0</v>
      </c>
      <c r="S425">
        <f>B425</f>
        <v>0</v>
      </c>
      <c r="T425">
        <f>C425</f>
        <v>0</v>
      </c>
      <c r="U425">
        <f>D425</f>
        <v>0</v>
      </c>
      <c r="V425">
        <f>IFERROR(VLOOKUP(E425,'lists'!$AQ:$AR,2,FALSE),"")</f>
        <v>0</v>
      </c>
      <c r="W425">
        <f>F425</f>
        <v>0</v>
      </c>
      <c r="X425">
        <f>G425</f>
        <v>0</v>
      </c>
      <c r="Y425">
        <f>H425</f>
        <v>0</v>
      </c>
      <c r="Z425">
        <f>I425</f>
        <v>0</v>
      </c>
      <c r="AA425">
        <f>J425</f>
        <v>0</v>
      </c>
      <c r="AB425">
        <f>K425</f>
        <v>0</v>
      </c>
      <c r="AC425">
        <f>IFERROR(VLOOKUP(L425,'lists'!$Y:$Z,2,FALSE),"")</f>
        <v>0</v>
      </c>
      <c r="AD425">
        <f>M425</f>
        <v>0</v>
      </c>
      <c r="AE425">
        <f>N425</f>
        <v>0</v>
      </c>
    </row>
    <row r="426" spans="18:31">
      <c r="R426">
        <f>A426</f>
        <v>0</v>
      </c>
      <c r="S426">
        <f>B426</f>
        <v>0</v>
      </c>
      <c r="T426">
        <f>C426</f>
        <v>0</v>
      </c>
      <c r="U426">
        <f>D426</f>
        <v>0</v>
      </c>
      <c r="V426">
        <f>IFERROR(VLOOKUP(E426,'lists'!$AQ:$AR,2,FALSE),"")</f>
        <v>0</v>
      </c>
      <c r="W426">
        <f>F426</f>
        <v>0</v>
      </c>
      <c r="X426">
        <f>G426</f>
        <v>0</v>
      </c>
      <c r="Y426">
        <f>H426</f>
        <v>0</v>
      </c>
      <c r="Z426">
        <f>I426</f>
        <v>0</v>
      </c>
      <c r="AA426">
        <f>J426</f>
        <v>0</v>
      </c>
      <c r="AB426">
        <f>K426</f>
        <v>0</v>
      </c>
      <c r="AC426">
        <f>IFERROR(VLOOKUP(L426,'lists'!$Y:$Z,2,FALSE),"")</f>
        <v>0</v>
      </c>
      <c r="AD426">
        <f>M426</f>
        <v>0</v>
      </c>
      <c r="AE426">
        <f>N426</f>
        <v>0</v>
      </c>
    </row>
    <row r="427" spans="18:31">
      <c r="R427">
        <f>A427</f>
        <v>0</v>
      </c>
      <c r="S427">
        <f>B427</f>
        <v>0</v>
      </c>
      <c r="T427">
        <f>C427</f>
        <v>0</v>
      </c>
      <c r="U427">
        <f>D427</f>
        <v>0</v>
      </c>
      <c r="V427">
        <f>IFERROR(VLOOKUP(E427,'lists'!$AQ:$AR,2,FALSE),"")</f>
        <v>0</v>
      </c>
      <c r="W427">
        <f>F427</f>
        <v>0</v>
      </c>
      <c r="X427">
        <f>G427</f>
        <v>0</v>
      </c>
      <c r="Y427">
        <f>H427</f>
        <v>0</v>
      </c>
      <c r="Z427">
        <f>I427</f>
        <v>0</v>
      </c>
      <c r="AA427">
        <f>J427</f>
        <v>0</v>
      </c>
      <c r="AB427">
        <f>K427</f>
        <v>0</v>
      </c>
      <c r="AC427">
        <f>IFERROR(VLOOKUP(L427,'lists'!$Y:$Z,2,FALSE),"")</f>
        <v>0</v>
      </c>
      <c r="AD427">
        <f>M427</f>
        <v>0</v>
      </c>
      <c r="AE427">
        <f>N427</f>
        <v>0</v>
      </c>
    </row>
    <row r="428" spans="18:31">
      <c r="R428">
        <f>A428</f>
        <v>0</v>
      </c>
      <c r="S428">
        <f>B428</f>
        <v>0</v>
      </c>
      <c r="T428">
        <f>C428</f>
        <v>0</v>
      </c>
      <c r="U428">
        <f>D428</f>
        <v>0</v>
      </c>
      <c r="V428">
        <f>IFERROR(VLOOKUP(E428,'lists'!$AQ:$AR,2,FALSE),"")</f>
        <v>0</v>
      </c>
      <c r="W428">
        <f>F428</f>
        <v>0</v>
      </c>
      <c r="X428">
        <f>G428</f>
        <v>0</v>
      </c>
      <c r="Y428">
        <f>H428</f>
        <v>0</v>
      </c>
      <c r="Z428">
        <f>I428</f>
        <v>0</v>
      </c>
      <c r="AA428">
        <f>J428</f>
        <v>0</v>
      </c>
      <c r="AB428">
        <f>K428</f>
        <v>0</v>
      </c>
      <c r="AC428">
        <f>IFERROR(VLOOKUP(L428,'lists'!$Y:$Z,2,FALSE),"")</f>
        <v>0</v>
      </c>
      <c r="AD428">
        <f>M428</f>
        <v>0</v>
      </c>
      <c r="AE428">
        <f>N428</f>
        <v>0</v>
      </c>
    </row>
    <row r="429" spans="18:31">
      <c r="R429">
        <f>A429</f>
        <v>0</v>
      </c>
      <c r="S429">
        <f>B429</f>
        <v>0</v>
      </c>
      <c r="T429">
        <f>C429</f>
        <v>0</v>
      </c>
      <c r="U429">
        <f>D429</f>
        <v>0</v>
      </c>
      <c r="V429">
        <f>IFERROR(VLOOKUP(E429,'lists'!$AQ:$AR,2,FALSE),"")</f>
        <v>0</v>
      </c>
      <c r="W429">
        <f>F429</f>
        <v>0</v>
      </c>
      <c r="X429">
        <f>G429</f>
        <v>0</v>
      </c>
      <c r="Y429">
        <f>H429</f>
        <v>0</v>
      </c>
      <c r="Z429">
        <f>I429</f>
        <v>0</v>
      </c>
      <c r="AA429">
        <f>J429</f>
        <v>0</v>
      </c>
      <c r="AB429">
        <f>K429</f>
        <v>0</v>
      </c>
      <c r="AC429">
        <f>IFERROR(VLOOKUP(L429,'lists'!$Y:$Z,2,FALSE),"")</f>
        <v>0</v>
      </c>
      <c r="AD429">
        <f>M429</f>
        <v>0</v>
      </c>
      <c r="AE429">
        <f>N429</f>
        <v>0</v>
      </c>
    </row>
    <row r="430" spans="18:31">
      <c r="R430">
        <f>A430</f>
        <v>0</v>
      </c>
      <c r="S430">
        <f>B430</f>
        <v>0</v>
      </c>
      <c r="T430">
        <f>C430</f>
        <v>0</v>
      </c>
      <c r="U430">
        <f>D430</f>
        <v>0</v>
      </c>
      <c r="V430">
        <f>IFERROR(VLOOKUP(E430,'lists'!$AQ:$AR,2,FALSE),"")</f>
        <v>0</v>
      </c>
      <c r="W430">
        <f>F430</f>
        <v>0</v>
      </c>
      <c r="X430">
        <f>G430</f>
        <v>0</v>
      </c>
      <c r="Y430">
        <f>H430</f>
        <v>0</v>
      </c>
      <c r="Z430">
        <f>I430</f>
        <v>0</v>
      </c>
      <c r="AA430">
        <f>J430</f>
        <v>0</v>
      </c>
      <c r="AB430">
        <f>K430</f>
        <v>0</v>
      </c>
      <c r="AC430">
        <f>IFERROR(VLOOKUP(L430,'lists'!$Y:$Z,2,FALSE),"")</f>
        <v>0</v>
      </c>
      <c r="AD430">
        <f>M430</f>
        <v>0</v>
      </c>
      <c r="AE430">
        <f>N430</f>
        <v>0</v>
      </c>
    </row>
    <row r="431" spans="18:31">
      <c r="R431">
        <f>A431</f>
        <v>0</v>
      </c>
      <c r="S431">
        <f>B431</f>
        <v>0</v>
      </c>
      <c r="T431">
        <f>C431</f>
        <v>0</v>
      </c>
      <c r="U431">
        <f>D431</f>
        <v>0</v>
      </c>
      <c r="V431">
        <f>IFERROR(VLOOKUP(E431,'lists'!$AQ:$AR,2,FALSE),"")</f>
        <v>0</v>
      </c>
      <c r="W431">
        <f>F431</f>
        <v>0</v>
      </c>
      <c r="X431">
        <f>G431</f>
        <v>0</v>
      </c>
      <c r="Y431">
        <f>H431</f>
        <v>0</v>
      </c>
      <c r="Z431">
        <f>I431</f>
        <v>0</v>
      </c>
      <c r="AA431">
        <f>J431</f>
        <v>0</v>
      </c>
      <c r="AB431">
        <f>K431</f>
        <v>0</v>
      </c>
      <c r="AC431">
        <f>IFERROR(VLOOKUP(L431,'lists'!$Y:$Z,2,FALSE),"")</f>
        <v>0</v>
      </c>
      <c r="AD431">
        <f>M431</f>
        <v>0</v>
      </c>
      <c r="AE431">
        <f>N431</f>
        <v>0</v>
      </c>
    </row>
    <row r="432" spans="18:31">
      <c r="R432">
        <f>A432</f>
        <v>0</v>
      </c>
      <c r="S432">
        <f>B432</f>
        <v>0</v>
      </c>
      <c r="T432">
        <f>C432</f>
        <v>0</v>
      </c>
      <c r="U432">
        <f>D432</f>
        <v>0</v>
      </c>
      <c r="V432">
        <f>IFERROR(VLOOKUP(E432,'lists'!$AQ:$AR,2,FALSE),"")</f>
        <v>0</v>
      </c>
      <c r="W432">
        <f>F432</f>
        <v>0</v>
      </c>
      <c r="X432">
        <f>G432</f>
        <v>0</v>
      </c>
      <c r="Y432">
        <f>H432</f>
        <v>0</v>
      </c>
      <c r="Z432">
        <f>I432</f>
        <v>0</v>
      </c>
      <c r="AA432">
        <f>J432</f>
        <v>0</v>
      </c>
      <c r="AB432">
        <f>K432</f>
        <v>0</v>
      </c>
      <c r="AC432">
        <f>IFERROR(VLOOKUP(L432,'lists'!$Y:$Z,2,FALSE),"")</f>
        <v>0</v>
      </c>
      <c r="AD432">
        <f>M432</f>
        <v>0</v>
      </c>
      <c r="AE432">
        <f>N432</f>
        <v>0</v>
      </c>
    </row>
    <row r="433" spans="18:31">
      <c r="R433">
        <f>A433</f>
        <v>0</v>
      </c>
      <c r="S433">
        <f>B433</f>
        <v>0</v>
      </c>
      <c r="T433">
        <f>C433</f>
        <v>0</v>
      </c>
      <c r="U433">
        <f>D433</f>
        <v>0</v>
      </c>
      <c r="V433">
        <f>IFERROR(VLOOKUP(E433,'lists'!$AQ:$AR,2,FALSE),"")</f>
        <v>0</v>
      </c>
      <c r="W433">
        <f>F433</f>
        <v>0</v>
      </c>
      <c r="X433">
        <f>G433</f>
        <v>0</v>
      </c>
      <c r="Y433">
        <f>H433</f>
        <v>0</v>
      </c>
      <c r="Z433">
        <f>I433</f>
        <v>0</v>
      </c>
      <c r="AA433">
        <f>J433</f>
        <v>0</v>
      </c>
      <c r="AB433">
        <f>K433</f>
        <v>0</v>
      </c>
      <c r="AC433">
        <f>IFERROR(VLOOKUP(L433,'lists'!$Y:$Z,2,FALSE),"")</f>
        <v>0</v>
      </c>
      <c r="AD433">
        <f>M433</f>
        <v>0</v>
      </c>
      <c r="AE433">
        <f>N433</f>
        <v>0</v>
      </c>
    </row>
    <row r="434" spans="18:31">
      <c r="R434">
        <f>A434</f>
        <v>0</v>
      </c>
      <c r="S434">
        <f>B434</f>
        <v>0</v>
      </c>
      <c r="T434">
        <f>C434</f>
        <v>0</v>
      </c>
      <c r="U434">
        <f>D434</f>
        <v>0</v>
      </c>
      <c r="V434">
        <f>IFERROR(VLOOKUP(E434,'lists'!$AQ:$AR,2,FALSE),"")</f>
        <v>0</v>
      </c>
      <c r="W434">
        <f>F434</f>
        <v>0</v>
      </c>
      <c r="X434">
        <f>G434</f>
        <v>0</v>
      </c>
      <c r="Y434">
        <f>H434</f>
        <v>0</v>
      </c>
      <c r="Z434">
        <f>I434</f>
        <v>0</v>
      </c>
      <c r="AA434">
        <f>J434</f>
        <v>0</v>
      </c>
      <c r="AB434">
        <f>K434</f>
        <v>0</v>
      </c>
      <c r="AC434">
        <f>IFERROR(VLOOKUP(L434,'lists'!$Y:$Z,2,FALSE),"")</f>
        <v>0</v>
      </c>
      <c r="AD434">
        <f>M434</f>
        <v>0</v>
      </c>
      <c r="AE434">
        <f>N434</f>
        <v>0</v>
      </c>
    </row>
    <row r="435" spans="18:31">
      <c r="R435">
        <f>A435</f>
        <v>0</v>
      </c>
      <c r="S435">
        <f>B435</f>
        <v>0</v>
      </c>
      <c r="T435">
        <f>C435</f>
        <v>0</v>
      </c>
      <c r="U435">
        <f>D435</f>
        <v>0</v>
      </c>
      <c r="V435">
        <f>IFERROR(VLOOKUP(E435,'lists'!$AQ:$AR,2,FALSE),"")</f>
        <v>0</v>
      </c>
      <c r="W435">
        <f>F435</f>
        <v>0</v>
      </c>
      <c r="X435">
        <f>G435</f>
        <v>0</v>
      </c>
      <c r="Y435">
        <f>H435</f>
        <v>0</v>
      </c>
      <c r="Z435">
        <f>I435</f>
        <v>0</v>
      </c>
      <c r="AA435">
        <f>J435</f>
        <v>0</v>
      </c>
      <c r="AB435">
        <f>K435</f>
        <v>0</v>
      </c>
      <c r="AC435">
        <f>IFERROR(VLOOKUP(L435,'lists'!$Y:$Z,2,FALSE),"")</f>
        <v>0</v>
      </c>
      <c r="AD435">
        <f>M435</f>
        <v>0</v>
      </c>
      <c r="AE435">
        <f>N435</f>
        <v>0</v>
      </c>
    </row>
    <row r="436" spans="18:31">
      <c r="R436">
        <f>A436</f>
        <v>0</v>
      </c>
      <c r="S436">
        <f>B436</f>
        <v>0</v>
      </c>
      <c r="T436">
        <f>C436</f>
        <v>0</v>
      </c>
      <c r="U436">
        <f>D436</f>
        <v>0</v>
      </c>
      <c r="V436">
        <f>IFERROR(VLOOKUP(E436,'lists'!$AQ:$AR,2,FALSE),"")</f>
        <v>0</v>
      </c>
      <c r="W436">
        <f>F436</f>
        <v>0</v>
      </c>
      <c r="X436">
        <f>G436</f>
        <v>0</v>
      </c>
      <c r="Y436">
        <f>H436</f>
        <v>0</v>
      </c>
      <c r="Z436">
        <f>I436</f>
        <v>0</v>
      </c>
      <c r="AA436">
        <f>J436</f>
        <v>0</v>
      </c>
      <c r="AB436">
        <f>K436</f>
        <v>0</v>
      </c>
      <c r="AC436">
        <f>IFERROR(VLOOKUP(L436,'lists'!$Y:$Z,2,FALSE),"")</f>
        <v>0</v>
      </c>
      <c r="AD436">
        <f>M436</f>
        <v>0</v>
      </c>
      <c r="AE436">
        <f>N436</f>
        <v>0</v>
      </c>
    </row>
    <row r="437" spans="18:31">
      <c r="R437">
        <f>A437</f>
        <v>0</v>
      </c>
      <c r="S437">
        <f>B437</f>
        <v>0</v>
      </c>
      <c r="T437">
        <f>C437</f>
        <v>0</v>
      </c>
      <c r="U437">
        <f>D437</f>
        <v>0</v>
      </c>
      <c r="V437">
        <f>IFERROR(VLOOKUP(E437,'lists'!$AQ:$AR,2,FALSE),"")</f>
        <v>0</v>
      </c>
      <c r="W437">
        <f>F437</f>
        <v>0</v>
      </c>
      <c r="X437">
        <f>G437</f>
        <v>0</v>
      </c>
      <c r="Y437">
        <f>H437</f>
        <v>0</v>
      </c>
      <c r="Z437">
        <f>I437</f>
        <v>0</v>
      </c>
      <c r="AA437">
        <f>J437</f>
        <v>0</v>
      </c>
      <c r="AB437">
        <f>K437</f>
        <v>0</v>
      </c>
      <c r="AC437">
        <f>IFERROR(VLOOKUP(L437,'lists'!$Y:$Z,2,FALSE),"")</f>
        <v>0</v>
      </c>
      <c r="AD437">
        <f>M437</f>
        <v>0</v>
      </c>
      <c r="AE437">
        <f>N437</f>
        <v>0</v>
      </c>
    </row>
    <row r="438" spans="18:31">
      <c r="R438">
        <f>A438</f>
        <v>0</v>
      </c>
      <c r="S438">
        <f>B438</f>
        <v>0</v>
      </c>
      <c r="T438">
        <f>C438</f>
        <v>0</v>
      </c>
      <c r="U438">
        <f>D438</f>
        <v>0</v>
      </c>
      <c r="V438">
        <f>IFERROR(VLOOKUP(E438,'lists'!$AQ:$AR,2,FALSE),"")</f>
        <v>0</v>
      </c>
      <c r="W438">
        <f>F438</f>
        <v>0</v>
      </c>
      <c r="X438">
        <f>G438</f>
        <v>0</v>
      </c>
      <c r="Y438">
        <f>H438</f>
        <v>0</v>
      </c>
      <c r="Z438">
        <f>I438</f>
        <v>0</v>
      </c>
      <c r="AA438">
        <f>J438</f>
        <v>0</v>
      </c>
      <c r="AB438">
        <f>K438</f>
        <v>0</v>
      </c>
      <c r="AC438">
        <f>IFERROR(VLOOKUP(L438,'lists'!$Y:$Z,2,FALSE),"")</f>
        <v>0</v>
      </c>
      <c r="AD438">
        <f>M438</f>
        <v>0</v>
      </c>
      <c r="AE438">
        <f>N438</f>
        <v>0</v>
      </c>
    </row>
    <row r="439" spans="18:31">
      <c r="R439">
        <f>A439</f>
        <v>0</v>
      </c>
      <c r="S439">
        <f>B439</f>
        <v>0</v>
      </c>
      <c r="T439">
        <f>C439</f>
        <v>0</v>
      </c>
      <c r="U439">
        <f>D439</f>
        <v>0</v>
      </c>
      <c r="V439">
        <f>IFERROR(VLOOKUP(E439,'lists'!$AQ:$AR,2,FALSE),"")</f>
        <v>0</v>
      </c>
      <c r="W439">
        <f>F439</f>
        <v>0</v>
      </c>
      <c r="X439">
        <f>G439</f>
        <v>0</v>
      </c>
      <c r="Y439">
        <f>H439</f>
        <v>0</v>
      </c>
      <c r="Z439">
        <f>I439</f>
        <v>0</v>
      </c>
      <c r="AA439">
        <f>J439</f>
        <v>0</v>
      </c>
      <c r="AB439">
        <f>K439</f>
        <v>0</v>
      </c>
      <c r="AC439">
        <f>IFERROR(VLOOKUP(L439,'lists'!$Y:$Z,2,FALSE),"")</f>
        <v>0</v>
      </c>
      <c r="AD439">
        <f>M439</f>
        <v>0</v>
      </c>
      <c r="AE439">
        <f>N439</f>
        <v>0</v>
      </c>
    </row>
    <row r="440" spans="18:31">
      <c r="R440">
        <f>A440</f>
        <v>0</v>
      </c>
      <c r="S440">
        <f>B440</f>
        <v>0</v>
      </c>
      <c r="T440">
        <f>C440</f>
        <v>0</v>
      </c>
      <c r="U440">
        <f>D440</f>
        <v>0</v>
      </c>
      <c r="V440">
        <f>IFERROR(VLOOKUP(E440,'lists'!$AQ:$AR,2,FALSE),"")</f>
        <v>0</v>
      </c>
      <c r="W440">
        <f>F440</f>
        <v>0</v>
      </c>
      <c r="X440">
        <f>G440</f>
        <v>0</v>
      </c>
      <c r="Y440">
        <f>H440</f>
        <v>0</v>
      </c>
      <c r="Z440">
        <f>I440</f>
        <v>0</v>
      </c>
      <c r="AA440">
        <f>J440</f>
        <v>0</v>
      </c>
      <c r="AB440">
        <f>K440</f>
        <v>0</v>
      </c>
      <c r="AC440">
        <f>IFERROR(VLOOKUP(L440,'lists'!$Y:$Z,2,FALSE),"")</f>
        <v>0</v>
      </c>
      <c r="AD440">
        <f>M440</f>
        <v>0</v>
      </c>
      <c r="AE440">
        <f>N440</f>
        <v>0</v>
      </c>
    </row>
    <row r="441" spans="18:31">
      <c r="R441">
        <f>A441</f>
        <v>0</v>
      </c>
      <c r="S441">
        <f>B441</f>
        <v>0</v>
      </c>
      <c r="T441">
        <f>C441</f>
        <v>0</v>
      </c>
      <c r="U441">
        <f>D441</f>
        <v>0</v>
      </c>
      <c r="V441">
        <f>IFERROR(VLOOKUP(E441,'lists'!$AQ:$AR,2,FALSE),"")</f>
        <v>0</v>
      </c>
      <c r="W441">
        <f>F441</f>
        <v>0</v>
      </c>
      <c r="X441">
        <f>G441</f>
        <v>0</v>
      </c>
      <c r="Y441">
        <f>H441</f>
        <v>0</v>
      </c>
      <c r="Z441">
        <f>I441</f>
        <v>0</v>
      </c>
      <c r="AA441">
        <f>J441</f>
        <v>0</v>
      </c>
      <c r="AB441">
        <f>K441</f>
        <v>0</v>
      </c>
      <c r="AC441">
        <f>IFERROR(VLOOKUP(L441,'lists'!$Y:$Z,2,FALSE),"")</f>
        <v>0</v>
      </c>
      <c r="AD441">
        <f>M441</f>
        <v>0</v>
      </c>
      <c r="AE441">
        <f>N441</f>
        <v>0</v>
      </c>
    </row>
    <row r="442" spans="18:31">
      <c r="R442">
        <f>A442</f>
        <v>0</v>
      </c>
      <c r="S442">
        <f>B442</f>
        <v>0</v>
      </c>
      <c r="T442">
        <f>C442</f>
        <v>0</v>
      </c>
      <c r="U442">
        <f>D442</f>
        <v>0</v>
      </c>
      <c r="V442">
        <f>IFERROR(VLOOKUP(E442,'lists'!$AQ:$AR,2,FALSE),"")</f>
        <v>0</v>
      </c>
      <c r="W442">
        <f>F442</f>
        <v>0</v>
      </c>
      <c r="X442">
        <f>G442</f>
        <v>0</v>
      </c>
      <c r="Y442">
        <f>H442</f>
        <v>0</v>
      </c>
      <c r="Z442">
        <f>I442</f>
        <v>0</v>
      </c>
      <c r="AA442">
        <f>J442</f>
        <v>0</v>
      </c>
      <c r="AB442">
        <f>K442</f>
        <v>0</v>
      </c>
      <c r="AC442">
        <f>IFERROR(VLOOKUP(L442,'lists'!$Y:$Z,2,FALSE),"")</f>
        <v>0</v>
      </c>
      <c r="AD442">
        <f>M442</f>
        <v>0</v>
      </c>
      <c r="AE442">
        <f>N442</f>
        <v>0</v>
      </c>
    </row>
    <row r="443" spans="18:31">
      <c r="R443">
        <f>A443</f>
        <v>0</v>
      </c>
      <c r="S443">
        <f>B443</f>
        <v>0</v>
      </c>
      <c r="T443">
        <f>C443</f>
        <v>0</v>
      </c>
      <c r="U443">
        <f>D443</f>
        <v>0</v>
      </c>
      <c r="V443">
        <f>IFERROR(VLOOKUP(E443,'lists'!$AQ:$AR,2,FALSE),"")</f>
        <v>0</v>
      </c>
      <c r="W443">
        <f>F443</f>
        <v>0</v>
      </c>
      <c r="X443">
        <f>G443</f>
        <v>0</v>
      </c>
      <c r="Y443">
        <f>H443</f>
        <v>0</v>
      </c>
      <c r="Z443">
        <f>I443</f>
        <v>0</v>
      </c>
      <c r="AA443">
        <f>J443</f>
        <v>0</v>
      </c>
      <c r="AB443">
        <f>K443</f>
        <v>0</v>
      </c>
      <c r="AC443">
        <f>IFERROR(VLOOKUP(L443,'lists'!$Y:$Z,2,FALSE),"")</f>
        <v>0</v>
      </c>
      <c r="AD443">
        <f>M443</f>
        <v>0</v>
      </c>
      <c r="AE443">
        <f>N443</f>
        <v>0</v>
      </c>
    </row>
    <row r="444" spans="18:31">
      <c r="R444">
        <f>A444</f>
        <v>0</v>
      </c>
      <c r="S444">
        <f>B444</f>
        <v>0</v>
      </c>
      <c r="T444">
        <f>C444</f>
        <v>0</v>
      </c>
      <c r="U444">
        <f>D444</f>
        <v>0</v>
      </c>
      <c r="V444">
        <f>IFERROR(VLOOKUP(E444,'lists'!$AQ:$AR,2,FALSE),"")</f>
        <v>0</v>
      </c>
      <c r="W444">
        <f>F444</f>
        <v>0</v>
      </c>
      <c r="X444">
        <f>G444</f>
        <v>0</v>
      </c>
      <c r="Y444">
        <f>H444</f>
        <v>0</v>
      </c>
      <c r="Z444">
        <f>I444</f>
        <v>0</v>
      </c>
      <c r="AA444">
        <f>J444</f>
        <v>0</v>
      </c>
      <c r="AB444">
        <f>K444</f>
        <v>0</v>
      </c>
      <c r="AC444">
        <f>IFERROR(VLOOKUP(L444,'lists'!$Y:$Z,2,FALSE),"")</f>
        <v>0</v>
      </c>
      <c r="AD444">
        <f>M444</f>
        <v>0</v>
      </c>
      <c r="AE444">
        <f>N444</f>
        <v>0</v>
      </c>
    </row>
    <row r="445" spans="18:31">
      <c r="R445">
        <f>A445</f>
        <v>0</v>
      </c>
      <c r="S445">
        <f>B445</f>
        <v>0</v>
      </c>
      <c r="T445">
        <f>C445</f>
        <v>0</v>
      </c>
      <c r="U445">
        <f>D445</f>
        <v>0</v>
      </c>
      <c r="V445">
        <f>IFERROR(VLOOKUP(E445,'lists'!$AQ:$AR,2,FALSE),"")</f>
        <v>0</v>
      </c>
      <c r="W445">
        <f>F445</f>
        <v>0</v>
      </c>
      <c r="X445">
        <f>G445</f>
        <v>0</v>
      </c>
      <c r="Y445">
        <f>H445</f>
        <v>0</v>
      </c>
      <c r="Z445">
        <f>I445</f>
        <v>0</v>
      </c>
      <c r="AA445">
        <f>J445</f>
        <v>0</v>
      </c>
      <c r="AB445">
        <f>K445</f>
        <v>0</v>
      </c>
      <c r="AC445">
        <f>IFERROR(VLOOKUP(L445,'lists'!$Y:$Z,2,FALSE),"")</f>
        <v>0</v>
      </c>
      <c r="AD445">
        <f>M445</f>
        <v>0</v>
      </c>
      <c r="AE445">
        <f>N445</f>
        <v>0</v>
      </c>
    </row>
    <row r="446" spans="18:31">
      <c r="R446">
        <f>A446</f>
        <v>0</v>
      </c>
      <c r="S446">
        <f>B446</f>
        <v>0</v>
      </c>
      <c r="T446">
        <f>C446</f>
        <v>0</v>
      </c>
      <c r="U446">
        <f>D446</f>
        <v>0</v>
      </c>
      <c r="V446">
        <f>IFERROR(VLOOKUP(E446,'lists'!$AQ:$AR,2,FALSE),"")</f>
        <v>0</v>
      </c>
      <c r="W446">
        <f>F446</f>
        <v>0</v>
      </c>
      <c r="X446">
        <f>G446</f>
        <v>0</v>
      </c>
      <c r="Y446">
        <f>H446</f>
        <v>0</v>
      </c>
      <c r="Z446">
        <f>I446</f>
        <v>0</v>
      </c>
      <c r="AA446">
        <f>J446</f>
        <v>0</v>
      </c>
      <c r="AB446">
        <f>K446</f>
        <v>0</v>
      </c>
      <c r="AC446">
        <f>IFERROR(VLOOKUP(L446,'lists'!$Y:$Z,2,FALSE),"")</f>
        <v>0</v>
      </c>
      <c r="AD446">
        <f>M446</f>
        <v>0</v>
      </c>
      <c r="AE446">
        <f>N446</f>
        <v>0</v>
      </c>
    </row>
    <row r="447" spans="18:31">
      <c r="R447">
        <f>A447</f>
        <v>0</v>
      </c>
      <c r="S447">
        <f>B447</f>
        <v>0</v>
      </c>
      <c r="T447">
        <f>C447</f>
        <v>0</v>
      </c>
      <c r="U447">
        <f>D447</f>
        <v>0</v>
      </c>
      <c r="V447">
        <f>IFERROR(VLOOKUP(E447,'lists'!$AQ:$AR,2,FALSE),"")</f>
        <v>0</v>
      </c>
      <c r="W447">
        <f>F447</f>
        <v>0</v>
      </c>
      <c r="X447">
        <f>G447</f>
        <v>0</v>
      </c>
      <c r="Y447">
        <f>H447</f>
        <v>0</v>
      </c>
      <c r="Z447">
        <f>I447</f>
        <v>0</v>
      </c>
      <c r="AA447">
        <f>J447</f>
        <v>0</v>
      </c>
      <c r="AB447">
        <f>K447</f>
        <v>0</v>
      </c>
      <c r="AC447">
        <f>IFERROR(VLOOKUP(L447,'lists'!$Y:$Z,2,FALSE),"")</f>
        <v>0</v>
      </c>
      <c r="AD447">
        <f>M447</f>
        <v>0</v>
      </c>
      <c r="AE447">
        <f>N447</f>
        <v>0</v>
      </c>
    </row>
    <row r="448" spans="18:31">
      <c r="R448">
        <f>A448</f>
        <v>0</v>
      </c>
      <c r="S448">
        <f>B448</f>
        <v>0</v>
      </c>
      <c r="T448">
        <f>C448</f>
        <v>0</v>
      </c>
      <c r="U448">
        <f>D448</f>
        <v>0</v>
      </c>
      <c r="V448">
        <f>IFERROR(VLOOKUP(E448,'lists'!$AQ:$AR,2,FALSE),"")</f>
        <v>0</v>
      </c>
      <c r="W448">
        <f>F448</f>
        <v>0</v>
      </c>
      <c r="X448">
        <f>G448</f>
        <v>0</v>
      </c>
      <c r="Y448">
        <f>H448</f>
        <v>0</v>
      </c>
      <c r="Z448">
        <f>I448</f>
        <v>0</v>
      </c>
      <c r="AA448">
        <f>J448</f>
        <v>0</v>
      </c>
      <c r="AB448">
        <f>K448</f>
        <v>0</v>
      </c>
      <c r="AC448">
        <f>IFERROR(VLOOKUP(L448,'lists'!$Y:$Z,2,FALSE),"")</f>
        <v>0</v>
      </c>
      <c r="AD448">
        <f>M448</f>
        <v>0</v>
      </c>
      <c r="AE448">
        <f>N448</f>
        <v>0</v>
      </c>
    </row>
    <row r="449" spans="18:31">
      <c r="R449">
        <f>A449</f>
        <v>0</v>
      </c>
      <c r="S449">
        <f>B449</f>
        <v>0</v>
      </c>
      <c r="T449">
        <f>C449</f>
        <v>0</v>
      </c>
      <c r="U449">
        <f>D449</f>
        <v>0</v>
      </c>
      <c r="V449">
        <f>IFERROR(VLOOKUP(E449,'lists'!$AQ:$AR,2,FALSE),"")</f>
        <v>0</v>
      </c>
      <c r="W449">
        <f>F449</f>
        <v>0</v>
      </c>
      <c r="X449">
        <f>G449</f>
        <v>0</v>
      </c>
      <c r="Y449">
        <f>H449</f>
        <v>0</v>
      </c>
      <c r="Z449">
        <f>I449</f>
        <v>0</v>
      </c>
      <c r="AA449">
        <f>J449</f>
        <v>0</v>
      </c>
      <c r="AB449">
        <f>K449</f>
        <v>0</v>
      </c>
      <c r="AC449">
        <f>IFERROR(VLOOKUP(L449,'lists'!$Y:$Z,2,FALSE),"")</f>
        <v>0</v>
      </c>
      <c r="AD449">
        <f>M449</f>
        <v>0</v>
      </c>
      <c r="AE449">
        <f>N449</f>
        <v>0</v>
      </c>
    </row>
    <row r="450" spans="18:31">
      <c r="R450">
        <f>A450</f>
        <v>0</v>
      </c>
      <c r="S450">
        <f>B450</f>
        <v>0</v>
      </c>
      <c r="T450">
        <f>C450</f>
        <v>0</v>
      </c>
      <c r="U450">
        <f>D450</f>
        <v>0</v>
      </c>
      <c r="V450">
        <f>IFERROR(VLOOKUP(E450,'lists'!$AQ:$AR,2,FALSE),"")</f>
        <v>0</v>
      </c>
      <c r="W450">
        <f>F450</f>
        <v>0</v>
      </c>
      <c r="X450">
        <f>G450</f>
        <v>0</v>
      </c>
      <c r="Y450">
        <f>H450</f>
        <v>0</v>
      </c>
      <c r="Z450">
        <f>I450</f>
        <v>0</v>
      </c>
      <c r="AA450">
        <f>J450</f>
        <v>0</v>
      </c>
      <c r="AB450">
        <f>K450</f>
        <v>0</v>
      </c>
      <c r="AC450">
        <f>IFERROR(VLOOKUP(L450,'lists'!$Y:$Z,2,FALSE),"")</f>
        <v>0</v>
      </c>
      <c r="AD450">
        <f>M450</f>
        <v>0</v>
      </c>
      <c r="AE450">
        <f>N450</f>
        <v>0</v>
      </c>
    </row>
    <row r="451" spans="18:31">
      <c r="R451">
        <f>A451</f>
        <v>0</v>
      </c>
      <c r="S451">
        <f>B451</f>
        <v>0</v>
      </c>
      <c r="T451">
        <f>C451</f>
        <v>0</v>
      </c>
      <c r="U451">
        <f>D451</f>
        <v>0</v>
      </c>
      <c r="V451">
        <f>IFERROR(VLOOKUP(E451,'lists'!$AQ:$AR,2,FALSE),"")</f>
        <v>0</v>
      </c>
      <c r="W451">
        <f>F451</f>
        <v>0</v>
      </c>
      <c r="X451">
        <f>G451</f>
        <v>0</v>
      </c>
      <c r="Y451">
        <f>H451</f>
        <v>0</v>
      </c>
      <c r="Z451">
        <f>I451</f>
        <v>0</v>
      </c>
      <c r="AA451">
        <f>J451</f>
        <v>0</v>
      </c>
      <c r="AB451">
        <f>K451</f>
        <v>0</v>
      </c>
      <c r="AC451">
        <f>IFERROR(VLOOKUP(L451,'lists'!$Y:$Z,2,FALSE),"")</f>
        <v>0</v>
      </c>
      <c r="AD451">
        <f>M451</f>
        <v>0</v>
      </c>
      <c r="AE451">
        <f>N451</f>
        <v>0</v>
      </c>
    </row>
    <row r="452" spans="18:31">
      <c r="R452">
        <f>A452</f>
        <v>0</v>
      </c>
      <c r="S452">
        <f>B452</f>
        <v>0</v>
      </c>
      <c r="T452">
        <f>C452</f>
        <v>0</v>
      </c>
      <c r="U452">
        <f>D452</f>
        <v>0</v>
      </c>
      <c r="V452">
        <f>IFERROR(VLOOKUP(E452,'lists'!$AQ:$AR,2,FALSE),"")</f>
        <v>0</v>
      </c>
      <c r="W452">
        <f>F452</f>
        <v>0</v>
      </c>
      <c r="X452">
        <f>G452</f>
        <v>0</v>
      </c>
      <c r="Y452">
        <f>H452</f>
        <v>0</v>
      </c>
      <c r="Z452">
        <f>I452</f>
        <v>0</v>
      </c>
      <c r="AA452">
        <f>J452</f>
        <v>0</v>
      </c>
      <c r="AB452">
        <f>K452</f>
        <v>0</v>
      </c>
      <c r="AC452">
        <f>IFERROR(VLOOKUP(L452,'lists'!$Y:$Z,2,FALSE),"")</f>
        <v>0</v>
      </c>
      <c r="AD452">
        <f>M452</f>
        <v>0</v>
      </c>
      <c r="AE452">
        <f>N452</f>
        <v>0</v>
      </c>
    </row>
    <row r="453" spans="18:31">
      <c r="R453">
        <f>A453</f>
        <v>0</v>
      </c>
      <c r="S453">
        <f>B453</f>
        <v>0</v>
      </c>
      <c r="T453">
        <f>C453</f>
        <v>0</v>
      </c>
      <c r="U453">
        <f>D453</f>
        <v>0</v>
      </c>
      <c r="V453">
        <f>IFERROR(VLOOKUP(E453,'lists'!$AQ:$AR,2,FALSE),"")</f>
        <v>0</v>
      </c>
      <c r="W453">
        <f>F453</f>
        <v>0</v>
      </c>
      <c r="X453">
        <f>G453</f>
        <v>0</v>
      </c>
      <c r="Y453">
        <f>H453</f>
        <v>0</v>
      </c>
      <c r="Z453">
        <f>I453</f>
        <v>0</v>
      </c>
      <c r="AA453">
        <f>J453</f>
        <v>0</v>
      </c>
      <c r="AB453">
        <f>K453</f>
        <v>0</v>
      </c>
      <c r="AC453">
        <f>IFERROR(VLOOKUP(L453,'lists'!$Y:$Z,2,FALSE),"")</f>
        <v>0</v>
      </c>
      <c r="AD453">
        <f>M453</f>
        <v>0</v>
      </c>
      <c r="AE453">
        <f>N453</f>
        <v>0</v>
      </c>
    </row>
    <row r="454" spans="18:31">
      <c r="R454">
        <f>A454</f>
        <v>0</v>
      </c>
      <c r="S454">
        <f>B454</f>
        <v>0</v>
      </c>
      <c r="T454">
        <f>C454</f>
        <v>0</v>
      </c>
      <c r="U454">
        <f>D454</f>
        <v>0</v>
      </c>
      <c r="V454">
        <f>IFERROR(VLOOKUP(E454,'lists'!$AQ:$AR,2,FALSE),"")</f>
        <v>0</v>
      </c>
      <c r="W454">
        <f>F454</f>
        <v>0</v>
      </c>
      <c r="X454">
        <f>G454</f>
        <v>0</v>
      </c>
      <c r="Y454">
        <f>H454</f>
        <v>0</v>
      </c>
      <c r="Z454">
        <f>I454</f>
        <v>0</v>
      </c>
      <c r="AA454">
        <f>J454</f>
        <v>0</v>
      </c>
      <c r="AB454">
        <f>K454</f>
        <v>0</v>
      </c>
      <c r="AC454">
        <f>IFERROR(VLOOKUP(L454,'lists'!$Y:$Z,2,FALSE),"")</f>
        <v>0</v>
      </c>
      <c r="AD454">
        <f>M454</f>
        <v>0</v>
      </c>
      <c r="AE454">
        <f>N454</f>
        <v>0</v>
      </c>
    </row>
    <row r="455" spans="18:31">
      <c r="R455">
        <f>A455</f>
        <v>0</v>
      </c>
      <c r="S455">
        <f>B455</f>
        <v>0</v>
      </c>
      <c r="T455">
        <f>C455</f>
        <v>0</v>
      </c>
      <c r="U455">
        <f>D455</f>
        <v>0</v>
      </c>
      <c r="V455">
        <f>IFERROR(VLOOKUP(E455,'lists'!$AQ:$AR,2,FALSE),"")</f>
        <v>0</v>
      </c>
      <c r="W455">
        <f>F455</f>
        <v>0</v>
      </c>
      <c r="X455">
        <f>G455</f>
        <v>0</v>
      </c>
      <c r="Y455">
        <f>H455</f>
        <v>0</v>
      </c>
      <c r="Z455">
        <f>I455</f>
        <v>0</v>
      </c>
      <c r="AA455">
        <f>J455</f>
        <v>0</v>
      </c>
      <c r="AB455">
        <f>K455</f>
        <v>0</v>
      </c>
      <c r="AC455">
        <f>IFERROR(VLOOKUP(L455,'lists'!$Y:$Z,2,FALSE),"")</f>
        <v>0</v>
      </c>
      <c r="AD455">
        <f>M455</f>
        <v>0</v>
      </c>
      <c r="AE455">
        <f>N455</f>
        <v>0</v>
      </c>
    </row>
    <row r="456" spans="18:31">
      <c r="R456">
        <f>A456</f>
        <v>0</v>
      </c>
      <c r="S456">
        <f>B456</f>
        <v>0</v>
      </c>
      <c r="T456">
        <f>C456</f>
        <v>0</v>
      </c>
      <c r="U456">
        <f>D456</f>
        <v>0</v>
      </c>
      <c r="V456">
        <f>IFERROR(VLOOKUP(E456,'lists'!$AQ:$AR,2,FALSE),"")</f>
        <v>0</v>
      </c>
      <c r="W456">
        <f>F456</f>
        <v>0</v>
      </c>
      <c r="X456">
        <f>G456</f>
        <v>0</v>
      </c>
      <c r="Y456">
        <f>H456</f>
        <v>0</v>
      </c>
      <c r="Z456">
        <f>I456</f>
        <v>0</v>
      </c>
      <c r="AA456">
        <f>J456</f>
        <v>0</v>
      </c>
      <c r="AB456">
        <f>K456</f>
        <v>0</v>
      </c>
      <c r="AC456">
        <f>IFERROR(VLOOKUP(L456,'lists'!$Y:$Z,2,FALSE),"")</f>
        <v>0</v>
      </c>
      <c r="AD456">
        <f>M456</f>
        <v>0</v>
      </c>
      <c r="AE456">
        <f>N456</f>
        <v>0</v>
      </c>
    </row>
    <row r="457" spans="18:31">
      <c r="R457">
        <f>A457</f>
        <v>0</v>
      </c>
      <c r="S457">
        <f>B457</f>
        <v>0</v>
      </c>
      <c r="T457">
        <f>C457</f>
        <v>0</v>
      </c>
      <c r="U457">
        <f>D457</f>
        <v>0</v>
      </c>
      <c r="V457">
        <f>IFERROR(VLOOKUP(E457,'lists'!$AQ:$AR,2,FALSE),"")</f>
        <v>0</v>
      </c>
      <c r="W457">
        <f>F457</f>
        <v>0</v>
      </c>
      <c r="X457">
        <f>G457</f>
        <v>0</v>
      </c>
      <c r="Y457">
        <f>H457</f>
        <v>0</v>
      </c>
      <c r="Z457">
        <f>I457</f>
        <v>0</v>
      </c>
      <c r="AA457">
        <f>J457</f>
        <v>0</v>
      </c>
      <c r="AB457">
        <f>K457</f>
        <v>0</v>
      </c>
      <c r="AC457">
        <f>IFERROR(VLOOKUP(L457,'lists'!$Y:$Z,2,FALSE),"")</f>
        <v>0</v>
      </c>
      <c r="AD457">
        <f>M457</f>
        <v>0</v>
      </c>
      <c r="AE457">
        <f>N457</f>
        <v>0</v>
      </c>
    </row>
    <row r="458" spans="18:31">
      <c r="R458">
        <f>A458</f>
        <v>0</v>
      </c>
      <c r="S458">
        <f>B458</f>
        <v>0</v>
      </c>
      <c r="T458">
        <f>C458</f>
        <v>0</v>
      </c>
      <c r="U458">
        <f>D458</f>
        <v>0</v>
      </c>
      <c r="V458">
        <f>IFERROR(VLOOKUP(E458,'lists'!$AQ:$AR,2,FALSE),"")</f>
        <v>0</v>
      </c>
      <c r="W458">
        <f>F458</f>
        <v>0</v>
      </c>
      <c r="X458">
        <f>G458</f>
        <v>0</v>
      </c>
      <c r="Y458">
        <f>H458</f>
        <v>0</v>
      </c>
      <c r="Z458">
        <f>I458</f>
        <v>0</v>
      </c>
      <c r="AA458">
        <f>J458</f>
        <v>0</v>
      </c>
      <c r="AB458">
        <f>K458</f>
        <v>0</v>
      </c>
      <c r="AC458">
        <f>IFERROR(VLOOKUP(L458,'lists'!$Y:$Z,2,FALSE),"")</f>
        <v>0</v>
      </c>
      <c r="AD458">
        <f>M458</f>
        <v>0</v>
      </c>
      <c r="AE458">
        <f>N458</f>
        <v>0</v>
      </c>
    </row>
    <row r="459" spans="18:31">
      <c r="R459">
        <f>A459</f>
        <v>0</v>
      </c>
      <c r="S459">
        <f>B459</f>
        <v>0</v>
      </c>
      <c r="T459">
        <f>C459</f>
        <v>0</v>
      </c>
      <c r="U459">
        <f>D459</f>
        <v>0</v>
      </c>
      <c r="V459">
        <f>IFERROR(VLOOKUP(E459,'lists'!$AQ:$AR,2,FALSE),"")</f>
        <v>0</v>
      </c>
      <c r="W459">
        <f>F459</f>
        <v>0</v>
      </c>
      <c r="X459">
        <f>G459</f>
        <v>0</v>
      </c>
      <c r="Y459">
        <f>H459</f>
        <v>0</v>
      </c>
      <c r="Z459">
        <f>I459</f>
        <v>0</v>
      </c>
      <c r="AA459">
        <f>J459</f>
        <v>0</v>
      </c>
      <c r="AB459">
        <f>K459</f>
        <v>0</v>
      </c>
      <c r="AC459">
        <f>IFERROR(VLOOKUP(L459,'lists'!$Y:$Z,2,FALSE),"")</f>
        <v>0</v>
      </c>
      <c r="AD459">
        <f>M459</f>
        <v>0</v>
      </c>
      <c r="AE459">
        <f>N459</f>
        <v>0</v>
      </c>
    </row>
    <row r="460" spans="18:31">
      <c r="R460">
        <f>A460</f>
        <v>0</v>
      </c>
      <c r="S460">
        <f>B460</f>
        <v>0</v>
      </c>
      <c r="T460">
        <f>C460</f>
        <v>0</v>
      </c>
      <c r="U460">
        <f>D460</f>
        <v>0</v>
      </c>
      <c r="V460">
        <f>IFERROR(VLOOKUP(E460,'lists'!$AQ:$AR,2,FALSE),"")</f>
        <v>0</v>
      </c>
      <c r="W460">
        <f>F460</f>
        <v>0</v>
      </c>
      <c r="X460">
        <f>G460</f>
        <v>0</v>
      </c>
      <c r="Y460">
        <f>H460</f>
        <v>0</v>
      </c>
      <c r="Z460">
        <f>I460</f>
        <v>0</v>
      </c>
      <c r="AA460">
        <f>J460</f>
        <v>0</v>
      </c>
      <c r="AB460">
        <f>K460</f>
        <v>0</v>
      </c>
      <c r="AC460">
        <f>IFERROR(VLOOKUP(L460,'lists'!$Y:$Z,2,FALSE),"")</f>
        <v>0</v>
      </c>
      <c r="AD460">
        <f>M460</f>
        <v>0</v>
      </c>
      <c r="AE460">
        <f>N460</f>
        <v>0</v>
      </c>
    </row>
    <row r="461" spans="18:31">
      <c r="R461">
        <f>A461</f>
        <v>0</v>
      </c>
      <c r="S461">
        <f>B461</f>
        <v>0</v>
      </c>
      <c r="T461">
        <f>C461</f>
        <v>0</v>
      </c>
      <c r="U461">
        <f>D461</f>
        <v>0</v>
      </c>
      <c r="V461">
        <f>IFERROR(VLOOKUP(E461,'lists'!$AQ:$AR,2,FALSE),"")</f>
        <v>0</v>
      </c>
      <c r="W461">
        <f>F461</f>
        <v>0</v>
      </c>
      <c r="X461">
        <f>G461</f>
        <v>0</v>
      </c>
      <c r="Y461">
        <f>H461</f>
        <v>0</v>
      </c>
      <c r="Z461">
        <f>I461</f>
        <v>0</v>
      </c>
      <c r="AA461">
        <f>J461</f>
        <v>0</v>
      </c>
      <c r="AB461">
        <f>K461</f>
        <v>0</v>
      </c>
      <c r="AC461">
        <f>IFERROR(VLOOKUP(L461,'lists'!$Y:$Z,2,FALSE),"")</f>
        <v>0</v>
      </c>
      <c r="AD461">
        <f>M461</f>
        <v>0</v>
      </c>
      <c r="AE461">
        <f>N461</f>
        <v>0</v>
      </c>
    </row>
    <row r="462" spans="18:31">
      <c r="R462">
        <f>A462</f>
        <v>0</v>
      </c>
      <c r="S462">
        <f>B462</f>
        <v>0</v>
      </c>
      <c r="T462">
        <f>C462</f>
        <v>0</v>
      </c>
      <c r="U462">
        <f>D462</f>
        <v>0</v>
      </c>
      <c r="V462">
        <f>IFERROR(VLOOKUP(E462,'lists'!$AQ:$AR,2,FALSE),"")</f>
        <v>0</v>
      </c>
      <c r="W462">
        <f>F462</f>
        <v>0</v>
      </c>
      <c r="X462">
        <f>G462</f>
        <v>0</v>
      </c>
      <c r="Y462">
        <f>H462</f>
        <v>0</v>
      </c>
      <c r="Z462">
        <f>I462</f>
        <v>0</v>
      </c>
      <c r="AA462">
        <f>J462</f>
        <v>0</v>
      </c>
      <c r="AB462">
        <f>K462</f>
        <v>0</v>
      </c>
      <c r="AC462">
        <f>IFERROR(VLOOKUP(L462,'lists'!$Y:$Z,2,FALSE),"")</f>
        <v>0</v>
      </c>
      <c r="AD462">
        <f>M462</f>
        <v>0</v>
      </c>
      <c r="AE462">
        <f>N462</f>
        <v>0</v>
      </c>
    </row>
    <row r="463" spans="18:31">
      <c r="R463">
        <f>A463</f>
        <v>0</v>
      </c>
      <c r="S463">
        <f>B463</f>
        <v>0</v>
      </c>
      <c r="T463">
        <f>C463</f>
        <v>0</v>
      </c>
      <c r="U463">
        <f>D463</f>
        <v>0</v>
      </c>
      <c r="V463">
        <f>IFERROR(VLOOKUP(E463,'lists'!$AQ:$AR,2,FALSE),"")</f>
        <v>0</v>
      </c>
      <c r="W463">
        <f>F463</f>
        <v>0</v>
      </c>
      <c r="X463">
        <f>G463</f>
        <v>0</v>
      </c>
      <c r="Y463">
        <f>H463</f>
        <v>0</v>
      </c>
      <c r="Z463">
        <f>I463</f>
        <v>0</v>
      </c>
      <c r="AA463">
        <f>J463</f>
        <v>0</v>
      </c>
      <c r="AB463">
        <f>K463</f>
        <v>0</v>
      </c>
      <c r="AC463">
        <f>IFERROR(VLOOKUP(L463,'lists'!$Y:$Z,2,FALSE),"")</f>
        <v>0</v>
      </c>
      <c r="AD463">
        <f>M463</f>
        <v>0</v>
      </c>
      <c r="AE463">
        <f>N463</f>
        <v>0</v>
      </c>
    </row>
    <row r="464" spans="18:31">
      <c r="R464">
        <f>A464</f>
        <v>0</v>
      </c>
      <c r="S464">
        <f>B464</f>
        <v>0</v>
      </c>
      <c r="T464">
        <f>C464</f>
        <v>0</v>
      </c>
      <c r="U464">
        <f>D464</f>
        <v>0</v>
      </c>
      <c r="V464">
        <f>IFERROR(VLOOKUP(E464,'lists'!$AQ:$AR,2,FALSE),"")</f>
        <v>0</v>
      </c>
      <c r="W464">
        <f>F464</f>
        <v>0</v>
      </c>
      <c r="X464">
        <f>G464</f>
        <v>0</v>
      </c>
      <c r="Y464">
        <f>H464</f>
        <v>0</v>
      </c>
      <c r="Z464">
        <f>I464</f>
        <v>0</v>
      </c>
      <c r="AA464">
        <f>J464</f>
        <v>0</v>
      </c>
      <c r="AB464">
        <f>K464</f>
        <v>0</v>
      </c>
      <c r="AC464">
        <f>IFERROR(VLOOKUP(L464,'lists'!$Y:$Z,2,FALSE),"")</f>
        <v>0</v>
      </c>
      <c r="AD464">
        <f>M464</f>
        <v>0</v>
      </c>
      <c r="AE464">
        <f>N464</f>
        <v>0</v>
      </c>
    </row>
    <row r="465" spans="18:31">
      <c r="R465">
        <f>A465</f>
        <v>0</v>
      </c>
      <c r="S465">
        <f>B465</f>
        <v>0</v>
      </c>
      <c r="T465">
        <f>C465</f>
        <v>0</v>
      </c>
      <c r="U465">
        <f>D465</f>
        <v>0</v>
      </c>
      <c r="V465">
        <f>IFERROR(VLOOKUP(E465,'lists'!$AQ:$AR,2,FALSE),"")</f>
        <v>0</v>
      </c>
      <c r="W465">
        <f>F465</f>
        <v>0</v>
      </c>
      <c r="X465">
        <f>G465</f>
        <v>0</v>
      </c>
      <c r="Y465">
        <f>H465</f>
        <v>0</v>
      </c>
      <c r="Z465">
        <f>I465</f>
        <v>0</v>
      </c>
      <c r="AA465">
        <f>J465</f>
        <v>0</v>
      </c>
      <c r="AB465">
        <f>K465</f>
        <v>0</v>
      </c>
      <c r="AC465">
        <f>IFERROR(VLOOKUP(L465,'lists'!$Y:$Z,2,FALSE),"")</f>
        <v>0</v>
      </c>
      <c r="AD465">
        <f>M465</f>
        <v>0</v>
      </c>
      <c r="AE465">
        <f>N465</f>
        <v>0</v>
      </c>
    </row>
    <row r="466" spans="18:31">
      <c r="R466">
        <f>A466</f>
        <v>0</v>
      </c>
      <c r="S466">
        <f>B466</f>
        <v>0</v>
      </c>
      <c r="T466">
        <f>C466</f>
        <v>0</v>
      </c>
      <c r="U466">
        <f>D466</f>
        <v>0</v>
      </c>
      <c r="V466">
        <f>IFERROR(VLOOKUP(E466,'lists'!$AQ:$AR,2,FALSE),"")</f>
        <v>0</v>
      </c>
      <c r="W466">
        <f>F466</f>
        <v>0</v>
      </c>
      <c r="X466">
        <f>G466</f>
        <v>0</v>
      </c>
      <c r="Y466">
        <f>H466</f>
        <v>0</v>
      </c>
      <c r="Z466">
        <f>I466</f>
        <v>0</v>
      </c>
      <c r="AA466">
        <f>J466</f>
        <v>0</v>
      </c>
      <c r="AB466">
        <f>K466</f>
        <v>0</v>
      </c>
      <c r="AC466">
        <f>IFERROR(VLOOKUP(L466,'lists'!$Y:$Z,2,FALSE),"")</f>
        <v>0</v>
      </c>
      <c r="AD466">
        <f>M466</f>
        <v>0</v>
      </c>
      <c r="AE466">
        <f>N466</f>
        <v>0</v>
      </c>
    </row>
    <row r="467" spans="18:31">
      <c r="R467">
        <f>A467</f>
        <v>0</v>
      </c>
      <c r="S467">
        <f>B467</f>
        <v>0</v>
      </c>
      <c r="T467">
        <f>C467</f>
        <v>0</v>
      </c>
      <c r="U467">
        <f>D467</f>
        <v>0</v>
      </c>
      <c r="V467">
        <f>IFERROR(VLOOKUP(E467,'lists'!$AQ:$AR,2,FALSE),"")</f>
        <v>0</v>
      </c>
      <c r="W467">
        <f>F467</f>
        <v>0</v>
      </c>
      <c r="X467">
        <f>G467</f>
        <v>0</v>
      </c>
      <c r="Y467">
        <f>H467</f>
        <v>0</v>
      </c>
      <c r="Z467">
        <f>I467</f>
        <v>0</v>
      </c>
      <c r="AA467">
        <f>J467</f>
        <v>0</v>
      </c>
      <c r="AB467">
        <f>K467</f>
        <v>0</v>
      </c>
      <c r="AC467">
        <f>IFERROR(VLOOKUP(L467,'lists'!$Y:$Z,2,FALSE),"")</f>
        <v>0</v>
      </c>
      <c r="AD467">
        <f>M467</f>
        <v>0</v>
      </c>
      <c r="AE467">
        <f>N467</f>
        <v>0</v>
      </c>
    </row>
    <row r="468" spans="18:31">
      <c r="R468">
        <f>A468</f>
        <v>0</v>
      </c>
      <c r="S468">
        <f>B468</f>
        <v>0</v>
      </c>
      <c r="T468">
        <f>C468</f>
        <v>0</v>
      </c>
      <c r="U468">
        <f>D468</f>
        <v>0</v>
      </c>
      <c r="V468">
        <f>IFERROR(VLOOKUP(E468,'lists'!$AQ:$AR,2,FALSE),"")</f>
        <v>0</v>
      </c>
      <c r="W468">
        <f>F468</f>
        <v>0</v>
      </c>
      <c r="X468">
        <f>G468</f>
        <v>0</v>
      </c>
      <c r="Y468">
        <f>H468</f>
        <v>0</v>
      </c>
      <c r="Z468">
        <f>I468</f>
        <v>0</v>
      </c>
      <c r="AA468">
        <f>J468</f>
        <v>0</v>
      </c>
      <c r="AB468">
        <f>K468</f>
        <v>0</v>
      </c>
      <c r="AC468">
        <f>IFERROR(VLOOKUP(L468,'lists'!$Y:$Z,2,FALSE),"")</f>
        <v>0</v>
      </c>
      <c r="AD468">
        <f>M468</f>
        <v>0</v>
      </c>
      <c r="AE468">
        <f>N468</f>
        <v>0</v>
      </c>
    </row>
    <row r="469" spans="18:31">
      <c r="R469">
        <f>A469</f>
        <v>0</v>
      </c>
      <c r="S469">
        <f>B469</f>
        <v>0</v>
      </c>
      <c r="T469">
        <f>C469</f>
        <v>0</v>
      </c>
      <c r="U469">
        <f>D469</f>
        <v>0</v>
      </c>
      <c r="V469">
        <f>IFERROR(VLOOKUP(E469,'lists'!$AQ:$AR,2,FALSE),"")</f>
        <v>0</v>
      </c>
      <c r="W469">
        <f>F469</f>
        <v>0</v>
      </c>
      <c r="X469">
        <f>G469</f>
        <v>0</v>
      </c>
      <c r="Y469">
        <f>H469</f>
        <v>0</v>
      </c>
      <c r="Z469">
        <f>I469</f>
        <v>0</v>
      </c>
      <c r="AA469">
        <f>J469</f>
        <v>0</v>
      </c>
      <c r="AB469">
        <f>K469</f>
        <v>0</v>
      </c>
      <c r="AC469">
        <f>IFERROR(VLOOKUP(L469,'lists'!$Y:$Z,2,FALSE),"")</f>
        <v>0</v>
      </c>
      <c r="AD469">
        <f>M469</f>
        <v>0</v>
      </c>
      <c r="AE469">
        <f>N469</f>
        <v>0</v>
      </c>
    </row>
    <row r="470" spans="18:31">
      <c r="R470">
        <f>A470</f>
        <v>0</v>
      </c>
      <c r="S470">
        <f>B470</f>
        <v>0</v>
      </c>
      <c r="T470">
        <f>C470</f>
        <v>0</v>
      </c>
      <c r="U470">
        <f>D470</f>
        <v>0</v>
      </c>
      <c r="V470">
        <f>IFERROR(VLOOKUP(E470,'lists'!$AQ:$AR,2,FALSE),"")</f>
        <v>0</v>
      </c>
      <c r="W470">
        <f>F470</f>
        <v>0</v>
      </c>
      <c r="X470">
        <f>G470</f>
        <v>0</v>
      </c>
      <c r="Y470">
        <f>H470</f>
        <v>0</v>
      </c>
      <c r="Z470">
        <f>I470</f>
        <v>0</v>
      </c>
      <c r="AA470">
        <f>J470</f>
        <v>0</v>
      </c>
      <c r="AB470">
        <f>K470</f>
        <v>0</v>
      </c>
      <c r="AC470">
        <f>IFERROR(VLOOKUP(L470,'lists'!$Y:$Z,2,FALSE),"")</f>
        <v>0</v>
      </c>
      <c r="AD470">
        <f>M470</f>
        <v>0</v>
      </c>
      <c r="AE470">
        <f>N470</f>
        <v>0</v>
      </c>
    </row>
    <row r="471" spans="18:31">
      <c r="R471">
        <f>A471</f>
        <v>0</v>
      </c>
      <c r="S471">
        <f>B471</f>
        <v>0</v>
      </c>
      <c r="T471">
        <f>C471</f>
        <v>0</v>
      </c>
      <c r="U471">
        <f>D471</f>
        <v>0</v>
      </c>
      <c r="V471">
        <f>IFERROR(VLOOKUP(E471,'lists'!$AQ:$AR,2,FALSE),"")</f>
        <v>0</v>
      </c>
      <c r="W471">
        <f>F471</f>
        <v>0</v>
      </c>
      <c r="X471">
        <f>G471</f>
        <v>0</v>
      </c>
      <c r="Y471">
        <f>H471</f>
        <v>0</v>
      </c>
      <c r="Z471">
        <f>I471</f>
        <v>0</v>
      </c>
      <c r="AA471">
        <f>J471</f>
        <v>0</v>
      </c>
      <c r="AB471">
        <f>K471</f>
        <v>0</v>
      </c>
      <c r="AC471">
        <f>IFERROR(VLOOKUP(L471,'lists'!$Y:$Z,2,FALSE),"")</f>
        <v>0</v>
      </c>
      <c r="AD471">
        <f>M471</f>
        <v>0</v>
      </c>
      <c r="AE471">
        <f>N471</f>
        <v>0</v>
      </c>
    </row>
    <row r="472" spans="18:31">
      <c r="R472">
        <f>A472</f>
        <v>0</v>
      </c>
      <c r="S472">
        <f>B472</f>
        <v>0</v>
      </c>
      <c r="T472">
        <f>C472</f>
        <v>0</v>
      </c>
      <c r="U472">
        <f>D472</f>
        <v>0</v>
      </c>
      <c r="V472">
        <f>IFERROR(VLOOKUP(E472,'lists'!$AQ:$AR,2,FALSE),"")</f>
        <v>0</v>
      </c>
      <c r="W472">
        <f>F472</f>
        <v>0</v>
      </c>
      <c r="X472">
        <f>G472</f>
        <v>0</v>
      </c>
      <c r="Y472">
        <f>H472</f>
        <v>0</v>
      </c>
      <c r="Z472">
        <f>I472</f>
        <v>0</v>
      </c>
      <c r="AA472">
        <f>J472</f>
        <v>0</v>
      </c>
      <c r="AB472">
        <f>K472</f>
        <v>0</v>
      </c>
      <c r="AC472">
        <f>IFERROR(VLOOKUP(L472,'lists'!$Y:$Z,2,FALSE),"")</f>
        <v>0</v>
      </c>
      <c r="AD472">
        <f>M472</f>
        <v>0</v>
      </c>
      <c r="AE472">
        <f>N472</f>
        <v>0</v>
      </c>
    </row>
    <row r="473" spans="18:31">
      <c r="R473">
        <f>A473</f>
        <v>0</v>
      </c>
      <c r="S473">
        <f>B473</f>
        <v>0</v>
      </c>
      <c r="T473">
        <f>C473</f>
        <v>0</v>
      </c>
      <c r="U473">
        <f>D473</f>
        <v>0</v>
      </c>
      <c r="V473">
        <f>IFERROR(VLOOKUP(E473,'lists'!$AQ:$AR,2,FALSE),"")</f>
        <v>0</v>
      </c>
      <c r="W473">
        <f>F473</f>
        <v>0</v>
      </c>
      <c r="X473">
        <f>G473</f>
        <v>0</v>
      </c>
      <c r="Y473">
        <f>H473</f>
        <v>0</v>
      </c>
      <c r="Z473">
        <f>I473</f>
        <v>0</v>
      </c>
      <c r="AA473">
        <f>J473</f>
        <v>0</v>
      </c>
      <c r="AB473">
        <f>K473</f>
        <v>0</v>
      </c>
      <c r="AC473">
        <f>IFERROR(VLOOKUP(L473,'lists'!$Y:$Z,2,FALSE),"")</f>
        <v>0</v>
      </c>
      <c r="AD473">
        <f>M473</f>
        <v>0</v>
      </c>
      <c r="AE473">
        <f>N473</f>
        <v>0</v>
      </c>
    </row>
    <row r="474" spans="18:31">
      <c r="R474">
        <f>A474</f>
        <v>0</v>
      </c>
      <c r="S474">
        <f>B474</f>
        <v>0</v>
      </c>
      <c r="T474">
        <f>C474</f>
        <v>0</v>
      </c>
      <c r="U474">
        <f>D474</f>
        <v>0</v>
      </c>
      <c r="V474">
        <f>IFERROR(VLOOKUP(E474,'lists'!$AQ:$AR,2,FALSE),"")</f>
        <v>0</v>
      </c>
      <c r="W474">
        <f>F474</f>
        <v>0</v>
      </c>
      <c r="X474">
        <f>G474</f>
        <v>0</v>
      </c>
      <c r="Y474">
        <f>H474</f>
        <v>0</v>
      </c>
      <c r="Z474">
        <f>I474</f>
        <v>0</v>
      </c>
      <c r="AA474">
        <f>J474</f>
        <v>0</v>
      </c>
      <c r="AB474">
        <f>K474</f>
        <v>0</v>
      </c>
      <c r="AC474">
        <f>IFERROR(VLOOKUP(L474,'lists'!$Y:$Z,2,FALSE),"")</f>
        <v>0</v>
      </c>
      <c r="AD474">
        <f>M474</f>
        <v>0</v>
      </c>
      <c r="AE474">
        <f>N474</f>
        <v>0</v>
      </c>
    </row>
    <row r="475" spans="18:31">
      <c r="R475">
        <f>A475</f>
        <v>0</v>
      </c>
      <c r="S475">
        <f>B475</f>
        <v>0</v>
      </c>
      <c r="T475">
        <f>C475</f>
        <v>0</v>
      </c>
      <c r="U475">
        <f>D475</f>
        <v>0</v>
      </c>
      <c r="V475">
        <f>IFERROR(VLOOKUP(E475,'lists'!$AQ:$AR,2,FALSE),"")</f>
        <v>0</v>
      </c>
      <c r="W475">
        <f>F475</f>
        <v>0</v>
      </c>
      <c r="X475">
        <f>G475</f>
        <v>0</v>
      </c>
      <c r="Y475">
        <f>H475</f>
        <v>0</v>
      </c>
      <c r="Z475">
        <f>I475</f>
        <v>0</v>
      </c>
      <c r="AA475">
        <f>J475</f>
        <v>0</v>
      </c>
      <c r="AB475">
        <f>K475</f>
        <v>0</v>
      </c>
      <c r="AC475">
        <f>IFERROR(VLOOKUP(L475,'lists'!$Y:$Z,2,FALSE),"")</f>
        <v>0</v>
      </c>
      <c r="AD475">
        <f>M475</f>
        <v>0</v>
      </c>
      <c r="AE475">
        <f>N475</f>
        <v>0</v>
      </c>
    </row>
    <row r="476" spans="18:31">
      <c r="R476">
        <f>A476</f>
        <v>0</v>
      </c>
      <c r="S476">
        <f>B476</f>
        <v>0</v>
      </c>
      <c r="T476">
        <f>C476</f>
        <v>0</v>
      </c>
      <c r="U476">
        <f>D476</f>
        <v>0</v>
      </c>
      <c r="V476">
        <f>IFERROR(VLOOKUP(E476,'lists'!$AQ:$AR,2,FALSE),"")</f>
        <v>0</v>
      </c>
      <c r="W476">
        <f>F476</f>
        <v>0</v>
      </c>
      <c r="X476">
        <f>G476</f>
        <v>0</v>
      </c>
      <c r="Y476">
        <f>H476</f>
        <v>0</v>
      </c>
      <c r="Z476">
        <f>I476</f>
        <v>0</v>
      </c>
      <c r="AA476">
        <f>J476</f>
        <v>0</v>
      </c>
      <c r="AB476">
        <f>K476</f>
        <v>0</v>
      </c>
      <c r="AC476">
        <f>IFERROR(VLOOKUP(L476,'lists'!$Y:$Z,2,FALSE),"")</f>
        <v>0</v>
      </c>
      <c r="AD476">
        <f>M476</f>
        <v>0</v>
      </c>
      <c r="AE476">
        <f>N476</f>
        <v>0</v>
      </c>
    </row>
    <row r="477" spans="18:31">
      <c r="R477">
        <f>A477</f>
        <v>0</v>
      </c>
      <c r="S477">
        <f>B477</f>
        <v>0</v>
      </c>
      <c r="T477">
        <f>C477</f>
        <v>0</v>
      </c>
      <c r="U477">
        <f>D477</f>
        <v>0</v>
      </c>
      <c r="V477">
        <f>IFERROR(VLOOKUP(E477,'lists'!$AQ:$AR,2,FALSE),"")</f>
        <v>0</v>
      </c>
      <c r="W477">
        <f>F477</f>
        <v>0</v>
      </c>
      <c r="X477">
        <f>G477</f>
        <v>0</v>
      </c>
      <c r="Y477">
        <f>H477</f>
        <v>0</v>
      </c>
      <c r="Z477">
        <f>I477</f>
        <v>0</v>
      </c>
      <c r="AA477">
        <f>J477</f>
        <v>0</v>
      </c>
      <c r="AB477">
        <f>K477</f>
        <v>0</v>
      </c>
      <c r="AC477">
        <f>IFERROR(VLOOKUP(L477,'lists'!$Y:$Z,2,FALSE),"")</f>
        <v>0</v>
      </c>
      <c r="AD477">
        <f>M477</f>
        <v>0</v>
      </c>
      <c r="AE477">
        <f>N477</f>
        <v>0</v>
      </c>
    </row>
    <row r="478" spans="18:31">
      <c r="R478">
        <f>A478</f>
        <v>0</v>
      </c>
      <c r="S478">
        <f>B478</f>
        <v>0</v>
      </c>
      <c r="T478">
        <f>C478</f>
        <v>0</v>
      </c>
      <c r="U478">
        <f>D478</f>
        <v>0</v>
      </c>
      <c r="V478">
        <f>IFERROR(VLOOKUP(E478,'lists'!$AQ:$AR,2,FALSE),"")</f>
        <v>0</v>
      </c>
      <c r="W478">
        <f>F478</f>
        <v>0</v>
      </c>
      <c r="X478">
        <f>G478</f>
        <v>0</v>
      </c>
      <c r="Y478">
        <f>H478</f>
        <v>0</v>
      </c>
      <c r="Z478">
        <f>I478</f>
        <v>0</v>
      </c>
      <c r="AA478">
        <f>J478</f>
        <v>0</v>
      </c>
      <c r="AB478">
        <f>K478</f>
        <v>0</v>
      </c>
      <c r="AC478">
        <f>IFERROR(VLOOKUP(L478,'lists'!$Y:$Z,2,FALSE),"")</f>
        <v>0</v>
      </c>
      <c r="AD478">
        <f>M478</f>
        <v>0</v>
      </c>
      <c r="AE478">
        <f>N478</f>
        <v>0</v>
      </c>
    </row>
    <row r="479" spans="18:31">
      <c r="R479">
        <f>A479</f>
        <v>0</v>
      </c>
      <c r="S479">
        <f>B479</f>
        <v>0</v>
      </c>
      <c r="T479">
        <f>C479</f>
        <v>0</v>
      </c>
      <c r="U479">
        <f>D479</f>
        <v>0</v>
      </c>
      <c r="V479">
        <f>IFERROR(VLOOKUP(E479,'lists'!$AQ:$AR,2,FALSE),"")</f>
        <v>0</v>
      </c>
      <c r="W479">
        <f>F479</f>
        <v>0</v>
      </c>
      <c r="X479">
        <f>G479</f>
        <v>0</v>
      </c>
      <c r="Y479">
        <f>H479</f>
        <v>0</v>
      </c>
      <c r="Z479">
        <f>I479</f>
        <v>0</v>
      </c>
      <c r="AA479">
        <f>J479</f>
        <v>0</v>
      </c>
      <c r="AB479">
        <f>K479</f>
        <v>0</v>
      </c>
      <c r="AC479">
        <f>IFERROR(VLOOKUP(L479,'lists'!$Y:$Z,2,FALSE),"")</f>
        <v>0</v>
      </c>
      <c r="AD479">
        <f>M479</f>
        <v>0</v>
      </c>
      <c r="AE479">
        <f>N479</f>
        <v>0</v>
      </c>
    </row>
    <row r="480" spans="18:31">
      <c r="R480">
        <f>A480</f>
        <v>0</v>
      </c>
      <c r="S480">
        <f>B480</f>
        <v>0</v>
      </c>
      <c r="T480">
        <f>C480</f>
        <v>0</v>
      </c>
      <c r="U480">
        <f>D480</f>
        <v>0</v>
      </c>
      <c r="V480">
        <f>IFERROR(VLOOKUP(E480,'lists'!$AQ:$AR,2,FALSE),"")</f>
        <v>0</v>
      </c>
      <c r="W480">
        <f>F480</f>
        <v>0</v>
      </c>
      <c r="X480">
        <f>G480</f>
        <v>0</v>
      </c>
      <c r="Y480">
        <f>H480</f>
        <v>0</v>
      </c>
      <c r="Z480">
        <f>I480</f>
        <v>0</v>
      </c>
      <c r="AA480">
        <f>J480</f>
        <v>0</v>
      </c>
      <c r="AB480">
        <f>K480</f>
        <v>0</v>
      </c>
      <c r="AC480">
        <f>IFERROR(VLOOKUP(L480,'lists'!$Y:$Z,2,FALSE),"")</f>
        <v>0</v>
      </c>
      <c r="AD480">
        <f>M480</f>
        <v>0</v>
      </c>
      <c r="AE480">
        <f>N480</f>
        <v>0</v>
      </c>
    </row>
    <row r="481" spans="18:31">
      <c r="R481">
        <f>A481</f>
        <v>0</v>
      </c>
      <c r="S481">
        <f>B481</f>
        <v>0</v>
      </c>
      <c r="T481">
        <f>C481</f>
        <v>0</v>
      </c>
      <c r="U481">
        <f>D481</f>
        <v>0</v>
      </c>
      <c r="V481">
        <f>IFERROR(VLOOKUP(E481,'lists'!$AQ:$AR,2,FALSE),"")</f>
        <v>0</v>
      </c>
      <c r="W481">
        <f>F481</f>
        <v>0</v>
      </c>
      <c r="X481">
        <f>G481</f>
        <v>0</v>
      </c>
      <c r="Y481">
        <f>H481</f>
        <v>0</v>
      </c>
      <c r="Z481">
        <f>I481</f>
        <v>0</v>
      </c>
      <c r="AA481">
        <f>J481</f>
        <v>0</v>
      </c>
      <c r="AB481">
        <f>K481</f>
        <v>0</v>
      </c>
      <c r="AC481">
        <f>IFERROR(VLOOKUP(L481,'lists'!$Y:$Z,2,FALSE),"")</f>
        <v>0</v>
      </c>
      <c r="AD481">
        <f>M481</f>
        <v>0</v>
      </c>
      <c r="AE481">
        <f>N481</f>
        <v>0</v>
      </c>
    </row>
    <row r="482" spans="18:31">
      <c r="R482">
        <f>A482</f>
        <v>0</v>
      </c>
      <c r="S482">
        <f>B482</f>
        <v>0</v>
      </c>
      <c r="T482">
        <f>C482</f>
        <v>0</v>
      </c>
      <c r="U482">
        <f>D482</f>
        <v>0</v>
      </c>
      <c r="V482">
        <f>IFERROR(VLOOKUP(E482,'lists'!$AQ:$AR,2,FALSE),"")</f>
        <v>0</v>
      </c>
      <c r="W482">
        <f>F482</f>
        <v>0</v>
      </c>
      <c r="X482">
        <f>G482</f>
        <v>0</v>
      </c>
      <c r="Y482">
        <f>H482</f>
        <v>0</v>
      </c>
      <c r="Z482">
        <f>I482</f>
        <v>0</v>
      </c>
      <c r="AA482">
        <f>J482</f>
        <v>0</v>
      </c>
      <c r="AB482">
        <f>K482</f>
        <v>0</v>
      </c>
      <c r="AC482">
        <f>IFERROR(VLOOKUP(L482,'lists'!$Y:$Z,2,FALSE),"")</f>
        <v>0</v>
      </c>
      <c r="AD482">
        <f>M482</f>
        <v>0</v>
      </c>
      <c r="AE482">
        <f>N482</f>
        <v>0</v>
      </c>
    </row>
    <row r="483" spans="18:31">
      <c r="R483">
        <f>A483</f>
        <v>0</v>
      </c>
      <c r="S483">
        <f>B483</f>
        <v>0</v>
      </c>
      <c r="T483">
        <f>C483</f>
        <v>0</v>
      </c>
      <c r="U483">
        <f>D483</f>
        <v>0</v>
      </c>
      <c r="V483">
        <f>IFERROR(VLOOKUP(E483,'lists'!$AQ:$AR,2,FALSE),"")</f>
        <v>0</v>
      </c>
      <c r="W483">
        <f>F483</f>
        <v>0</v>
      </c>
      <c r="X483">
        <f>G483</f>
        <v>0</v>
      </c>
      <c r="Y483">
        <f>H483</f>
        <v>0</v>
      </c>
      <c r="Z483">
        <f>I483</f>
        <v>0</v>
      </c>
      <c r="AA483">
        <f>J483</f>
        <v>0</v>
      </c>
      <c r="AB483">
        <f>K483</f>
        <v>0</v>
      </c>
      <c r="AC483">
        <f>IFERROR(VLOOKUP(L483,'lists'!$Y:$Z,2,FALSE),"")</f>
        <v>0</v>
      </c>
      <c r="AD483">
        <f>M483</f>
        <v>0</v>
      </c>
      <c r="AE483">
        <f>N483</f>
        <v>0</v>
      </c>
    </row>
    <row r="484" spans="18:31">
      <c r="R484">
        <f>A484</f>
        <v>0</v>
      </c>
      <c r="S484">
        <f>B484</f>
        <v>0</v>
      </c>
      <c r="T484">
        <f>C484</f>
        <v>0</v>
      </c>
      <c r="U484">
        <f>D484</f>
        <v>0</v>
      </c>
      <c r="V484">
        <f>IFERROR(VLOOKUP(E484,'lists'!$AQ:$AR,2,FALSE),"")</f>
        <v>0</v>
      </c>
      <c r="W484">
        <f>F484</f>
        <v>0</v>
      </c>
      <c r="X484">
        <f>G484</f>
        <v>0</v>
      </c>
      <c r="Y484">
        <f>H484</f>
        <v>0</v>
      </c>
      <c r="Z484">
        <f>I484</f>
        <v>0</v>
      </c>
      <c r="AA484">
        <f>J484</f>
        <v>0</v>
      </c>
      <c r="AB484">
        <f>K484</f>
        <v>0</v>
      </c>
      <c r="AC484">
        <f>IFERROR(VLOOKUP(L484,'lists'!$Y:$Z,2,FALSE),"")</f>
        <v>0</v>
      </c>
      <c r="AD484">
        <f>M484</f>
        <v>0</v>
      </c>
      <c r="AE484">
        <f>N484</f>
        <v>0</v>
      </c>
    </row>
    <row r="485" spans="18:31">
      <c r="R485">
        <f>A485</f>
        <v>0</v>
      </c>
      <c r="S485">
        <f>B485</f>
        <v>0</v>
      </c>
      <c r="T485">
        <f>C485</f>
        <v>0</v>
      </c>
      <c r="U485">
        <f>D485</f>
        <v>0</v>
      </c>
      <c r="V485">
        <f>IFERROR(VLOOKUP(E485,'lists'!$AQ:$AR,2,FALSE),"")</f>
        <v>0</v>
      </c>
      <c r="W485">
        <f>F485</f>
        <v>0</v>
      </c>
      <c r="X485">
        <f>G485</f>
        <v>0</v>
      </c>
      <c r="Y485">
        <f>H485</f>
        <v>0</v>
      </c>
      <c r="Z485">
        <f>I485</f>
        <v>0</v>
      </c>
      <c r="AA485">
        <f>J485</f>
        <v>0</v>
      </c>
      <c r="AB485">
        <f>K485</f>
        <v>0</v>
      </c>
      <c r="AC485">
        <f>IFERROR(VLOOKUP(L485,'lists'!$Y:$Z,2,FALSE),"")</f>
        <v>0</v>
      </c>
      <c r="AD485">
        <f>M485</f>
        <v>0</v>
      </c>
      <c r="AE485">
        <f>N485</f>
        <v>0</v>
      </c>
    </row>
    <row r="486" spans="18:31">
      <c r="R486">
        <f>A486</f>
        <v>0</v>
      </c>
      <c r="S486">
        <f>B486</f>
        <v>0</v>
      </c>
      <c r="T486">
        <f>C486</f>
        <v>0</v>
      </c>
      <c r="U486">
        <f>D486</f>
        <v>0</v>
      </c>
      <c r="V486">
        <f>IFERROR(VLOOKUP(E486,'lists'!$AQ:$AR,2,FALSE),"")</f>
        <v>0</v>
      </c>
      <c r="W486">
        <f>F486</f>
        <v>0</v>
      </c>
      <c r="X486">
        <f>G486</f>
        <v>0</v>
      </c>
      <c r="Y486">
        <f>H486</f>
        <v>0</v>
      </c>
      <c r="Z486">
        <f>I486</f>
        <v>0</v>
      </c>
      <c r="AA486">
        <f>J486</f>
        <v>0</v>
      </c>
      <c r="AB486">
        <f>K486</f>
        <v>0</v>
      </c>
      <c r="AC486">
        <f>IFERROR(VLOOKUP(L486,'lists'!$Y:$Z,2,FALSE),"")</f>
        <v>0</v>
      </c>
      <c r="AD486">
        <f>M486</f>
        <v>0</v>
      </c>
      <c r="AE486">
        <f>N486</f>
        <v>0</v>
      </c>
    </row>
    <row r="487" spans="18:31">
      <c r="R487">
        <f>A487</f>
        <v>0</v>
      </c>
      <c r="S487">
        <f>B487</f>
        <v>0</v>
      </c>
      <c r="T487">
        <f>C487</f>
        <v>0</v>
      </c>
      <c r="U487">
        <f>D487</f>
        <v>0</v>
      </c>
      <c r="V487">
        <f>IFERROR(VLOOKUP(E487,'lists'!$AQ:$AR,2,FALSE),"")</f>
        <v>0</v>
      </c>
      <c r="W487">
        <f>F487</f>
        <v>0</v>
      </c>
      <c r="X487">
        <f>G487</f>
        <v>0</v>
      </c>
      <c r="Y487">
        <f>H487</f>
        <v>0</v>
      </c>
      <c r="Z487">
        <f>I487</f>
        <v>0</v>
      </c>
      <c r="AA487">
        <f>J487</f>
        <v>0</v>
      </c>
      <c r="AB487">
        <f>K487</f>
        <v>0</v>
      </c>
      <c r="AC487">
        <f>IFERROR(VLOOKUP(L487,'lists'!$Y:$Z,2,FALSE),"")</f>
        <v>0</v>
      </c>
      <c r="AD487">
        <f>M487</f>
        <v>0</v>
      </c>
      <c r="AE487">
        <f>N487</f>
        <v>0</v>
      </c>
    </row>
    <row r="488" spans="18:31">
      <c r="R488">
        <f>A488</f>
        <v>0</v>
      </c>
      <c r="S488">
        <f>B488</f>
        <v>0</v>
      </c>
      <c r="T488">
        <f>C488</f>
        <v>0</v>
      </c>
      <c r="U488">
        <f>D488</f>
        <v>0</v>
      </c>
      <c r="V488">
        <f>IFERROR(VLOOKUP(E488,'lists'!$AQ:$AR,2,FALSE),"")</f>
        <v>0</v>
      </c>
      <c r="W488">
        <f>F488</f>
        <v>0</v>
      </c>
      <c r="X488">
        <f>G488</f>
        <v>0</v>
      </c>
      <c r="Y488">
        <f>H488</f>
        <v>0</v>
      </c>
      <c r="Z488">
        <f>I488</f>
        <v>0</v>
      </c>
      <c r="AA488">
        <f>J488</f>
        <v>0</v>
      </c>
      <c r="AB488">
        <f>K488</f>
        <v>0</v>
      </c>
      <c r="AC488">
        <f>IFERROR(VLOOKUP(L488,'lists'!$Y:$Z,2,FALSE),"")</f>
        <v>0</v>
      </c>
      <c r="AD488">
        <f>M488</f>
        <v>0</v>
      </c>
      <c r="AE488">
        <f>N488</f>
        <v>0</v>
      </c>
    </row>
    <row r="489" spans="18:31">
      <c r="R489">
        <f>A489</f>
        <v>0</v>
      </c>
      <c r="S489">
        <f>B489</f>
        <v>0</v>
      </c>
      <c r="T489">
        <f>C489</f>
        <v>0</v>
      </c>
      <c r="U489">
        <f>D489</f>
        <v>0</v>
      </c>
      <c r="V489">
        <f>IFERROR(VLOOKUP(E489,'lists'!$AQ:$AR,2,FALSE),"")</f>
        <v>0</v>
      </c>
      <c r="W489">
        <f>F489</f>
        <v>0</v>
      </c>
      <c r="X489">
        <f>G489</f>
        <v>0</v>
      </c>
      <c r="Y489">
        <f>H489</f>
        <v>0</v>
      </c>
      <c r="Z489">
        <f>I489</f>
        <v>0</v>
      </c>
      <c r="AA489">
        <f>J489</f>
        <v>0</v>
      </c>
      <c r="AB489">
        <f>K489</f>
        <v>0</v>
      </c>
      <c r="AC489">
        <f>IFERROR(VLOOKUP(L489,'lists'!$Y:$Z,2,FALSE),"")</f>
        <v>0</v>
      </c>
      <c r="AD489">
        <f>M489</f>
        <v>0</v>
      </c>
      <c r="AE489">
        <f>N489</f>
        <v>0</v>
      </c>
    </row>
    <row r="490" spans="18:31">
      <c r="R490">
        <f>A490</f>
        <v>0</v>
      </c>
      <c r="S490">
        <f>B490</f>
        <v>0</v>
      </c>
      <c r="T490">
        <f>C490</f>
        <v>0</v>
      </c>
      <c r="U490">
        <f>D490</f>
        <v>0</v>
      </c>
      <c r="V490">
        <f>IFERROR(VLOOKUP(E490,'lists'!$AQ:$AR,2,FALSE),"")</f>
        <v>0</v>
      </c>
      <c r="W490">
        <f>F490</f>
        <v>0</v>
      </c>
      <c r="X490">
        <f>G490</f>
        <v>0</v>
      </c>
      <c r="Y490">
        <f>H490</f>
        <v>0</v>
      </c>
      <c r="Z490">
        <f>I490</f>
        <v>0</v>
      </c>
      <c r="AA490">
        <f>J490</f>
        <v>0</v>
      </c>
      <c r="AB490">
        <f>K490</f>
        <v>0</v>
      </c>
      <c r="AC490">
        <f>IFERROR(VLOOKUP(L490,'lists'!$Y:$Z,2,FALSE),"")</f>
        <v>0</v>
      </c>
      <c r="AD490">
        <f>M490</f>
        <v>0</v>
      </c>
      <c r="AE490">
        <f>N490</f>
        <v>0</v>
      </c>
    </row>
    <row r="491" spans="18:31">
      <c r="R491">
        <f>A491</f>
        <v>0</v>
      </c>
      <c r="S491">
        <f>B491</f>
        <v>0</v>
      </c>
      <c r="T491">
        <f>C491</f>
        <v>0</v>
      </c>
      <c r="U491">
        <f>D491</f>
        <v>0</v>
      </c>
      <c r="V491">
        <f>IFERROR(VLOOKUP(E491,'lists'!$AQ:$AR,2,FALSE),"")</f>
        <v>0</v>
      </c>
      <c r="W491">
        <f>F491</f>
        <v>0</v>
      </c>
      <c r="X491">
        <f>G491</f>
        <v>0</v>
      </c>
      <c r="Y491">
        <f>H491</f>
        <v>0</v>
      </c>
      <c r="Z491">
        <f>I491</f>
        <v>0</v>
      </c>
      <c r="AA491">
        <f>J491</f>
        <v>0</v>
      </c>
      <c r="AB491">
        <f>K491</f>
        <v>0</v>
      </c>
      <c r="AC491">
        <f>IFERROR(VLOOKUP(L491,'lists'!$Y:$Z,2,FALSE),"")</f>
        <v>0</v>
      </c>
      <c r="AD491">
        <f>M491</f>
        <v>0</v>
      </c>
      <c r="AE491">
        <f>N491</f>
        <v>0</v>
      </c>
    </row>
    <row r="492" spans="18:31">
      <c r="R492">
        <f>A492</f>
        <v>0</v>
      </c>
      <c r="S492">
        <f>B492</f>
        <v>0</v>
      </c>
      <c r="T492">
        <f>C492</f>
        <v>0</v>
      </c>
      <c r="U492">
        <f>D492</f>
        <v>0</v>
      </c>
      <c r="V492">
        <f>IFERROR(VLOOKUP(E492,'lists'!$AQ:$AR,2,FALSE),"")</f>
        <v>0</v>
      </c>
      <c r="W492">
        <f>F492</f>
        <v>0</v>
      </c>
      <c r="X492">
        <f>G492</f>
        <v>0</v>
      </c>
      <c r="Y492">
        <f>H492</f>
        <v>0</v>
      </c>
      <c r="Z492">
        <f>I492</f>
        <v>0</v>
      </c>
      <c r="AA492">
        <f>J492</f>
        <v>0</v>
      </c>
      <c r="AB492">
        <f>K492</f>
        <v>0</v>
      </c>
      <c r="AC492">
        <f>IFERROR(VLOOKUP(L492,'lists'!$Y:$Z,2,FALSE),"")</f>
        <v>0</v>
      </c>
      <c r="AD492">
        <f>M492</f>
        <v>0</v>
      </c>
      <c r="AE492">
        <f>N492</f>
        <v>0</v>
      </c>
    </row>
    <row r="493" spans="18:31">
      <c r="R493">
        <f>A493</f>
        <v>0</v>
      </c>
      <c r="S493">
        <f>B493</f>
        <v>0</v>
      </c>
      <c r="T493">
        <f>C493</f>
        <v>0</v>
      </c>
      <c r="U493">
        <f>D493</f>
        <v>0</v>
      </c>
      <c r="V493">
        <f>IFERROR(VLOOKUP(E493,'lists'!$AQ:$AR,2,FALSE),"")</f>
        <v>0</v>
      </c>
      <c r="W493">
        <f>F493</f>
        <v>0</v>
      </c>
      <c r="X493">
        <f>G493</f>
        <v>0</v>
      </c>
      <c r="Y493">
        <f>H493</f>
        <v>0</v>
      </c>
      <c r="Z493">
        <f>I493</f>
        <v>0</v>
      </c>
      <c r="AA493">
        <f>J493</f>
        <v>0</v>
      </c>
      <c r="AB493">
        <f>K493</f>
        <v>0</v>
      </c>
      <c r="AC493">
        <f>IFERROR(VLOOKUP(L493,'lists'!$Y:$Z,2,FALSE),"")</f>
        <v>0</v>
      </c>
      <c r="AD493">
        <f>M493</f>
        <v>0</v>
      </c>
      <c r="AE493">
        <f>N493</f>
        <v>0</v>
      </c>
    </row>
    <row r="494" spans="18:31">
      <c r="R494">
        <f>A494</f>
        <v>0</v>
      </c>
      <c r="S494">
        <f>B494</f>
        <v>0</v>
      </c>
      <c r="T494">
        <f>C494</f>
        <v>0</v>
      </c>
      <c r="U494">
        <f>D494</f>
        <v>0</v>
      </c>
      <c r="V494">
        <f>IFERROR(VLOOKUP(E494,'lists'!$AQ:$AR,2,FALSE),"")</f>
        <v>0</v>
      </c>
      <c r="W494">
        <f>F494</f>
        <v>0</v>
      </c>
      <c r="X494">
        <f>G494</f>
        <v>0</v>
      </c>
      <c r="Y494">
        <f>H494</f>
        <v>0</v>
      </c>
      <c r="Z494">
        <f>I494</f>
        <v>0</v>
      </c>
      <c r="AA494">
        <f>J494</f>
        <v>0</v>
      </c>
      <c r="AB494">
        <f>K494</f>
        <v>0</v>
      </c>
      <c r="AC494">
        <f>IFERROR(VLOOKUP(L494,'lists'!$Y:$Z,2,FALSE),"")</f>
        <v>0</v>
      </c>
      <c r="AD494">
        <f>M494</f>
        <v>0</v>
      </c>
      <c r="AE494">
        <f>N494</f>
        <v>0</v>
      </c>
    </row>
    <row r="495" spans="18:31">
      <c r="R495">
        <f>A495</f>
        <v>0</v>
      </c>
      <c r="S495">
        <f>B495</f>
        <v>0</v>
      </c>
      <c r="T495">
        <f>C495</f>
        <v>0</v>
      </c>
      <c r="U495">
        <f>D495</f>
        <v>0</v>
      </c>
      <c r="V495">
        <f>IFERROR(VLOOKUP(E495,'lists'!$AQ:$AR,2,FALSE),"")</f>
        <v>0</v>
      </c>
      <c r="W495">
        <f>F495</f>
        <v>0</v>
      </c>
      <c r="X495">
        <f>G495</f>
        <v>0</v>
      </c>
      <c r="Y495">
        <f>H495</f>
        <v>0</v>
      </c>
      <c r="Z495">
        <f>I495</f>
        <v>0</v>
      </c>
      <c r="AA495">
        <f>J495</f>
        <v>0</v>
      </c>
      <c r="AB495">
        <f>K495</f>
        <v>0</v>
      </c>
      <c r="AC495">
        <f>IFERROR(VLOOKUP(L495,'lists'!$Y:$Z,2,FALSE),"")</f>
        <v>0</v>
      </c>
      <c r="AD495">
        <f>M495</f>
        <v>0</v>
      </c>
      <c r="AE495">
        <f>N495</f>
        <v>0</v>
      </c>
    </row>
    <row r="496" spans="18:31">
      <c r="R496">
        <f>A496</f>
        <v>0</v>
      </c>
      <c r="S496">
        <f>B496</f>
        <v>0</v>
      </c>
      <c r="T496">
        <f>C496</f>
        <v>0</v>
      </c>
      <c r="U496">
        <f>D496</f>
        <v>0</v>
      </c>
      <c r="V496">
        <f>IFERROR(VLOOKUP(E496,'lists'!$AQ:$AR,2,FALSE),"")</f>
        <v>0</v>
      </c>
      <c r="W496">
        <f>F496</f>
        <v>0</v>
      </c>
      <c r="X496">
        <f>G496</f>
        <v>0</v>
      </c>
      <c r="Y496">
        <f>H496</f>
        <v>0</v>
      </c>
      <c r="Z496">
        <f>I496</f>
        <v>0</v>
      </c>
      <c r="AA496">
        <f>J496</f>
        <v>0</v>
      </c>
      <c r="AB496">
        <f>K496</f>
        <v>0</v>
      </c>
      <c r="AC496">
        <f>IFERROR(VLOOKUP(L496,'lists'!$Y:$Z,2,FALSE),"")</f>
        <v>0</v>
      </c>
      <c r="AD496">
        <f>M496</f>
        <v>0</v>
      </c>
      <c r="AE496">
        <f>N496</f>
        <v>0</v>
      </c>
    </row>
    <row r="497" spans="18:31">
      <c r="R497">
        <f>A497</f>
        <v>0</v>
      </c>
      <c r="S497">
        <f>B497</f>
        <v>0</v>
      </c>
      <c r="T497">
        <f>C497</f>
        <v>0</v>
      </c>
      <c r="U497">
        <f>D497</f>
        <v>0</v>
      </c>
      <c r="V497">
        <f>IFERROR(VLOOKUP(E497,'lists'!$AQ:$AR,2,FALSE),"")</f>
        <v>0</v>
      </c>
      <c r="W497">
        <f>F497</f>
        <v>0</v>
      </c>
      <c r="X497">
        <f>G497</f>
        <v>0</v>
      </c>
      <c r="Y497">
        <f>H497</f>
        <v>0</v>
      </c>
      <c r="Z497">
        <f>I497</f>
        <v>0</v>
      </c>
      <c r="AA497">
        <f>J497</f>
        <v>0</v>
      </c>
      <c r="AB497">
        <f>K497</f>
        <v>0</v>
      </c>
      <c r="AC497">
        <f>IFERROR(VLOOKUP(L497,'lists'!$Y:$Z,2,FALSE),"")</f>
        <v>0</v>
      </c>
      <c r="AD497">
        <f>M497</f>
        <v>0</v>
      </c>
      <c r="AE497">
        <f>N497</f>
        <v>0</v>
      </c>
    </row>
    <row r="498" spans="18:31">
      <c r="R498">
        <f>A498</f>
        <v>0</v>
      </c>
      <c r="S498">
        <f>B498</f>
        <v>0</v>
      </c>
      <c r="T498">
        <f>C498</f>
        <v>0</v>
      </c>
      <c r="U498">
        <f>D498</f>
        <v>0</v>
      </c>
      <c r="V498">
        <f>IFERROR(VLOOKUP(E498,'lists'!$AQ:$AR,2,FALSE),"")</f>
        <v>0</v>
      </c>
      <c r="W498">
        <f>F498</f>
        <v>0</v>
      </c>
      <c r="X498">
        <f>G498</f>
        <v>0</v>
      </c>
      <c r="Y498">
        <f>H498</f>
        <v>0</v>
      </c>
      <c r="Z498">
        <f>I498</f>
        <v>0</v>
      </c>
      <c r="AA498">
        <f>J498</f>
        <v>0</v>
      </c>
      <c r="AB498">
        <f>K498</f>
        <v>0</v>
      </c>
      <c r="AC498">
        <f>IFERROR(VLOOKUP(L498,'lists'!$Y:$Z,2,FALSE),"")</f>
        <v>0</v>
      </c>
      <c r="AD498">
        <f>M498</f>
        <v>0</v>
      </c>
      <c r="AE498">
        <f>N498</f>
        <v>0</v>
      </c>
    </row>
    <row r="499" spans="18:31">
      <c r="R499">
        <f>A499</f>
        <v>0</v>
      </c>
      <c r="S499">
        <f>B499</f>
        <v>0</v>
      </c>
      <c r="T499">
        <f>C499</f>
        <v>0</v>
      </c>
      <c r="U499">
        <f>D499</f>
        <v>0</v>
      </c>
      <c r="V499">
        <f>IFERROR(VLOOKUP(E499,'lists'!$AQ:$AR,2,FALSE),"")</f>
        <v>0</v>
      </c>
      <c r="W499">
        <f>F499</f>
        <v>0</v>
      </c>
      <c r="X499">
        <f>G499</f>
        <v>0</v>
      </c>
      <c r="Y499">
        <f>H499</f>
        <v>0</v>
      </c>
      <c r="Z499">
        <f>I499</f>
        <v>0</v>
      </c>
      <c r="AA499">
        <f>J499</f>
        <v>0</v>
      </c>
      <c r="AB499">
        <f>K499</f>
        <v>0</v>
      </c>
      <c r="AC499">
        <f>IFERROR(VLOOKUP(L499,'lists'!$Y:$Z,2,FALSE),"")</f>
        <v>0</v>
      </c>
      <c r="AD499">
        <f>M499</f>
        <v>0</v>
      </c>
      <c r="AE499">
        <f>N499</f>
        <v>0</v>
      </c>
    </row>
    <row r="500" spans="18:31">
      <c r="R500">
        <f>A500</f>
        <v>0</v>
      </c>
      <c r="S500">
        <f>B500</f>
        <v>0</v>
      </c>
      <c r="T500">
        <f>C500</f>
        <v>0</v>
      </c>
      <c r="U500">
        <f>D500</f>
        <v>0</v>
      </c>
      <c r="V500">
        <f>IFERROR(VLOOKUP(E500,'lists'!$AQ:$AR,2,FALSE),"")</f>
        <v>0</v>
      </c>
      <c r="W500">
        <f>F500</f>
        <v>0</v>
      </c>
      <c r="X500">
        <f>G500</f>
        <v>0</v>
      </c>
      <c r="Y500">
        <f>H500</f>
        <v>0</v>
      </c>
      <c r="Z500">
        <f>I500</f>
        <v>0</v>
      </c>
      <c r="AA500">
        <f>J500</f>
        <v>0</v>
      </c>
      <c r="AB500">
        <f>K500</f>
        <v>0</v>
      </c>
      <c r="AC500">
        <f>IFERROR(VLOOKUP(L500,'lists'!$Y:$Z,2,FALSE),"")</f>
        <v>0</v>
      </c>
      <c r="AD500">
        <f>M500</f>
        <v>0</v>
      </c>
      <c r="AE500">
        <f>N500</f>
        <v>0</v>
      </c>
    </row>
    <row r="501" spans="18:31">
      <c r="R501">
        <f>A501</f>
        <v>0</v>
      </c>
      <c r="S501">
        <f>B501</f>
        <v>0</v>
      </c>
      <c r="T501">
        <f>C501</f>
        <v>0</v>
      </c>
      <c r="U501">
        <f>D501</f>
        <v>0</v>
      </c>
      <c r="V501">
        <f>IFERROR(VLOOKUP(E501,'lists'!$AQ:$AR,2,FALSE),"")</f>
        <v>0</v>
      </c>
      <c r="W501">
        <f>F501</f>
        <v>0</v>
      </c>
      <c r="X501">
        <f>G501</f>
        <v>0</v>
      </c>
      <c r="Y501">
        <f>H501</f>
        <v>0</v>
      </c>
      <c r="Z501">
        <f>I501</f>
        <v>0</v>
      </c>
      <c r="AA501">
        <f>J501</f>
        <v>0</v>
      </c>
      <c r="AB501">
        <f>K501</f>
        <v>0</v>
      </c>
      <c r="AC501">
        <f>IFERROR(VLOOKUP(L501,'lists'!$Y:$Z,2,FALSE),"")</f>
        <v>0</v>
      </c>
      <c r="AD501">
        <f>M501</f>
        <v>0</v>
      </c>
      <c r="AE501">
        <f>N501</f>
        <v>0</v>
      </c>
    </row>
  </sheetData>
  <dataValidations count="2">
    <dataValidation type="list" allowBlank="1" showInputMessage="1" showErrorMessage="1" sqref="E2:E501">
      <formula1>'lists'!$AQ$2:$AQ$1048576</formula1>
    </dataValidation>
    <dataValidation type="list" allowBlank="1" showInputMessage="1" showErrorMessage="1" sqref="L2:L501">
      <formula1>'lists'!$Y$2:$Y$1048576</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AG501"/>
  <sheetViews>
    <sheetView workbookViewId="0"/>
  </sheetViews>
  <sheetFormatPr defaultRowHeight="15"/>
  <sheetData>
    <row r="1" spans="1:33">
      <c r="A1" cm="1">
        <f t="array" ref="A1:O1">TRANSPOSE(_xlfn.SORTBY(_xlfn._xlws.FILTER(parts!$B:$B,(parts!$AK:$AK="pK")+(parts!$AK:$AK="fK")+(parts!$AK:$AK="header")),VALUE(_xlfn._xlws.FILTER(parts!$AM:$AM,(parts!$AK:$AK="pK")+(parts!$AK:$AK="fK")+(parts!$AK:$AK="header"))),1))</f>
        <v>0</v>
      </c>
      <c r="B1">
        <v>0</v>
      </c>
      <c r="C1">
        <v>0</v>
      </c>
      <c r="D1">
        <v>0</v>
      </c>
      <c r="E1">
        <v>0</v>
      </c>
      <c r="F1">
        <v>0</v>
      </c>
      <c r="G1">
        <v>0</v>
      </c>
      <c r="H1">
        <v>0</v>
      </c>
      <c r="I1">
        <v>0</v>
      </c>
      <c r="J1">
        <v>0</v>
      </c>
      <c r="K1">
        <v>0</v>
      </c>
      <c r="L1">
        <v>0</v>
      </c>
      <c r="M1">
        <v>0</v>
      </c>
      <c r="N1">
        <v>0</v>
      </c>
      <c r="O1">
        <v>0</v>
      </c>
      <c r="R1" t="s">
        <v>30040</v>
      </c>
      <c r="S1" cm="1">
        <f t="array" ref="S1:AG1">TRANSPOSE(_xlfn.SORTBY(_xlfn._xlws.FILTER(parts!$A:$A,(parts!$AK:$AK="pK")+(parts!$AK:$AK="fK")+(parts!$AK:$AK="header")),VALUE(_xlfn._xlws.FILTER(parts!$AM:$AM,(parts!$AK:$AK="pK")+(parts!$AK:$AK="fK")+(parts!$AK:$AK="header"))),1))</f>
        <v>0</v>
      </c>
      <c r="T1">
        <v>0</v>
      </c>
      <c r="U1">
        <v>0</v>
      </c>
      <c r="V1">
        <v>0</v>
      </c>
      <c r="W1">
        <v>0</v>
      </c>
      <c r="X1">
        <v>0</v>
      </c>
      <c r="Y1">
        <v>0</v>
      </c>
      <c r="Z1">
        <v>0</v>
      </c>
      <c r="AA1">
        <v>0</v>
      </c>
      <c r="AB1">
        <v>0</v>
      </c>
      <c r="AC1">
        <v>0</v>
      </c>
      <c r="AD1">
        <v>0</v>
      </c>
      <c r="AE1">
        <v>0</v>
      </c>
      <c r="AF1">
        <v>0</v>
      </c>
      <c r="AG1">
        <v>0</v>
      </c>
    </row>
    <row r="2" spans="1:33">
      <c r="S2">
        <f>A2</f>
        <v>0</v>
      </c>
      <c r="T2">
        <f>B2</f>
        <v>0</v>
      </c>
      <c r="U2">
        <f>C2</f>
        <v>0</v>
      </c>
      <c r="V2">
        <f>D2</f>
        <v>0</v>
      </c>
      <c r="W2">
        <f>IFERROR(VLOOKUP(E2,'lists'!$Y:$Z,2,FALSE),"")</f>
        <v>0</v>
      </c>
      <c r="X2">
        <f>F2</f>
        <v>0</v>
      </c>
      <c r="Y2">
        <f>G2</f>
        <v>0</v>
      </c>
      <c r="Z2">
        <f>IFERROR(INDEX('languages'!$A:$A,MATCH(H2,'languages'!$C:$C,0)),"")</f>
        <v>0</v>
      </c>
      <c r="AA2">
        <f>I2</f>
        <v>0</v>
      </c>
      <c r="AB2">
        <f>J2</f>
        <v>0</v>
      </c>
      <c r="AC2">
        <f>K2</f>
        <v>0</v>
      </c>
      <c r="AD2">
        <f>L2</f>
        <v>0</v>
      </c>
      <c r="AE2">
        <f>IFERROR(VLOOKUP(M2,'lists'!$BU:$BV,2,FALSE),"")</f>
        <v>0</v>
      </c>
      <c r="AF2">
        <f>N2</f>
        <v>0</v>
      </c>
      <c r="AG2">
        <f>O2</f>
        <v>0</v>
      </c>
    </row>
    <row r="3" spans="1:33">
      <c r="S3">
        <f>A3</f>
        <v>0</v>
      </c>
      <c r="T3">
        <f>B3</f>
        <v>0</v>
      </c>
      <c r="U3">
        <f>C3</f>
        <v>0</v>
      </c>
      <c r="V3">
        <f>D3</f>
        <v>0</v>
      </c>
      <c r="W3">
        <f>IFERROR(VLOOKUP(E3,'lists'!$Y:$Z,2,FALSE),"")</f>
        <v>0</v>
      </c>
      <c r="X3">
        <f>F3</f>
        <v>0</v>
      </c>
      <c r="Y3">
        <f>G3</f>
        <v>0</v>
      </c>
      <c r="Z3">
        <f>IFERROR(INDEX('languages'!$A:$A,MATCH(H3,'languages'!$C:$C,0)),"")</f>
        <v>0</v>
      </c>
      <c r="AA3">
        <f>I3</f>
        <v>0</v>
      </c>
      <c r="AB3">
        <f>J3</f>
        <v>0</v>
      </c>
      <c r="AC3">
        <f>K3</f>
        <v>0</v>
      </c>
      <c r="AD3">
        <f>L3</f>
        <v>0</v>
      </c>
      <c r="AE3">
        <f>IFERROR(VLOOKUP(M3,'lists'!$BU:$BV,2,FALSE),"")</f>
        <v>0</v>
      </c>
      <c r="AF3">
        <f>N3</f>
        <v>0</v>
      </c>
      <c r="AG3">
        <f>O3</f>
        <v>0</v>
      </c>
    </row>
    <row r="4" spans="1:33">
      <c r="S4">
        <f>A4</f>
        <v>0</v>
      </c>
      <c r="T4">
        <f>B4</f>
        <v>0</v>
      </c>
      <c r="U4">
        <f>C4</f>
        <v>0</v>
      </c>
      <c r="V4">
        <f>D4</f>
        <v>0</v>
      </c>
      <c r="W4">
        <f>IFERROR(VLOOKUP(E4,'lists'!$Y:$Z,2,FALSE),"")</f>
        <v>0</v>
      </c>
      <c r="X4">
        <f>F4</f>
        <v>0</v>
      </c>
      <c r="Y4">
        <f>G4</f>
        <v>0</v>
      </c>
      <c r="Z4">
        <f>IFERROR(INDEX('languages'!$A:$A,MATCH(H4,'languages'!$C:$C,0)),"")</f>
        <v>0</v>
      </c>
      <c r="AA4">
        <f>I4</f>
        <v>0</v>
      </c>
      <c r="AB4">
        <f>J4</f>
        <v>0</v>
      </c>
      <c r="AC4">
        <f>K4</f>
        <v>0</v>
      </c>
      <c r="AD4">
        <f>L4</f>
        <v>0</v>
      </c>
      <c r="AE4">
        <f>IFERROR(VLOOKUP(M4,'lists'!$BU:$BV,2,FALSE),"")</f>
        <v>0</v>
      </c>
      <c r="AF4">
        <f>N4</f>
        <v>0</v>
      </c>
      <c r="AG4">
        <f>O4</f>
        <v>0</v>
      </c>
    </row>
    <row r="5" spans="1:33">
      <c r="S5">
        <f>A5</f>
        <v>0</v>
      </c>
      <c r="T5">
        <f>B5</f>
        <v>0</v>
      </c>
      <c r="U5">
        <f>C5</f>
        <v>0</v>
      </c>
      <c r="V5">
        <f>D5</f>
        <v>0</v>
      </c>
      <c r="W5">
        <f>IFERROR(VLOOKUP(E5,'lists'!$Y:$Z,2,FALSE),"")</f>
        <v>0</v>
      </c>
      <c r="X5">
        <f>F5</f>
        <v>0</v>
      </c>
      <c r="Y5">
        <f>G5</f>
        <v>0</v>
      </c>
      <c r="Z5">
        <f>IFERROR(INDEX('languages'!$A:$A,MATCH(H5,'languages'!$C:$C,0)),"")</f>
        <v>0</v>
      </c>
      <c r="AA5">
        <f>I5</f>
        <v>0</v>
      </c>
      <c r="AB5">
        <f>J5</f>
        <v>0</v>
      </c>
      <c r="AC5">
        <f>K5</f>
        <v>0</v>
      </c>
      <c r="AD5">
        <f>L5</f>
        <v>0</v>
      </c>
      <c r="AE5">
        <f>IFERROR(VLOOKUP(M5,'lists'!$BU:$BV,2,FALSE),"")</f>
        <v>0</v>
      </c>
      <c r="AF5">
        <f>N5</f>
        <v>0</v>
      </c>
      <c r="AG5">
        <f>O5</f>
        <v>0</v>
      </c>
    </row>
    <row r="6" spans="1:33">
      <c r="S6">
        <f>A6</f>
        <v>0</v>
      </c>
      <c r="T6">
        <f>B6</f>
        <v>0</v>
      </c>
      <c r="U6">
        <f>C6</f>
        <v>0</v>
      </c>
      <c r="V6">
        <f>D6</f>
        <v>0</v>
      </c>
      <c r="W6">
        <f>IFERROR(VLOOKUP(E6,'lists'!$Y:$Z,2,FALSE),"")</f>
        <v>0</v>
      </c>
      <c r="X6">
        <f>F6</f>
        <v>0</v>
      </c>
      <c r="Y6">
        <f>G6</f>
        <v>0</v>
      </c>
      <c r="Z6">
        <f>IFERROR(INDEX('languages'!$A:$A,MATCH(H6,'languages'!$C:$C,0)),"")</f>
        <v>0</v>
      </c>
      <c r="AA6">
        <f>I6</f>
        <v>0</v>
      </c>
      <c r="AB6">
        <f>J6</f>
        <v>0</v>
      </c>
      <c r="AC6">
        <f>K6</f>
        <v>0</v>
      </c>
      <c r="AD6">
        <f>L6</f>
        <v>0</v>
      </c>
      <c r="AE6">
        <f>IFERROR(VLOOKUP(M6,'lists'!$BU:$BV,2,FALSE),"")</f>
        <v>0</v>
      </c>
      <c r="AF6">
        <f>N6</f>
        <v>0</v>
      </c>
      <c r="AG6">
        <f>O6</f>
        <v>0</v>
      </c>
    </row>
    <row r="7" spans="1:33">
      <c r="S7">
        <f>A7</f>
        <v>0</v>
      </c>
      <c r="T7">
        <f>B7</f>
        <v>0</v>
      </c>
      <c r="U7">
        <f>C7</f>
        <v>0</v>
      </c>
      <c r="V7">
        <f>D7</f>
        <v>0</v>
      </c>
      <c r="W7">
        <f>IFERROR(VLOOKUP(E7,'lists'!$Y:$Z,2,FALSE),"")</f>
        <v>0</v>
      </c>
      <c r="X7">
        <f>F7</f>
        <v>0</v>
      </c>
      <c r="Y7">
        <f>G7</f>
        <v>0</v>
      </c>
      <c r="Z7">
        <f>IFERROR(INDEX('languages'!$A:$A,MATCH(H7,'languages'!$C:$C,0)),"")</f>
        <v>0</v>
      </c>
      <c r="AA7">
        <f>I7</f>
        <v>0</v>
      </c>
      <c r="AB7">
        <f>J7</f>
        <v>0</v>
      </c>
      <c r="AC7">
        <f>K7</f>
        <v>0</v>
      </c>
      <c r="AD7">
        <f>L7</f>
        <v>0</v>
      </c>
      <c r="AE7">
        <f>IFERROR(VLOOKUP(M7,'lists'!$BU:$BV,2,FALSE),"")</f>
        <v>0</v>
      </c>
      <c r="AF7">
        <f>N7</f>
        <v>0</v>
      </c>
      <c r="AG7">
        <f>O7</f>
        <v>0</v>
      </c>
    </row>
    <row r="8" spans="1:33">
      <c r="S8">
        <f>A8</f>
        <v>0</v>
      </c>
      <c r="T8">
        <f>B8</f>
        <v>0</v>
      </c>
      <c r="U8">
        <f>C8</f>
        <v>0</v>
      </c>
      <c r="V8">
        <f>D8</f>
        <v>0</v>
      </c>
      <c r="W8">
        <f>IFERROR(VLOOKUP(E8,'lists'!$Y:$Z,2,FALSE),"")</f>
        <v>0</v>
      </c>
      <c r="X8">
        <f>F8</f>
        <v>0</v>
      </c>
      <c r="Y8">
        <f>G8</f>
        <v>0</v>
      </c>
      <c r="Z8">
        <f>IFERROR(INDEX('languages'!$A:$A,MATCH(H8,'languages'!$C:$C,0)),"")</f>
        <v>0</v>
      </c>
      <c r="AA8">
        <f>I8</f>
        <v>0</v>
      </c>
      <c r="AB8">
        <f>J8</f>
        <v>0</v>
      </c>
      <c r="AC8">
        <f>K8</f>
        <v>0</v>
      </c>
      <c r="AD8">
        <f>L8</f>
        <v>0</v>
      </c>
      <c r="AE8">
        <f>IFERROR(VLOOKUP(M8,'lists'!$BU:$BV,2,FALSE),"")</f>
        <v>0</v>
      </c>
      <c r="AF8">
        <f>N8</f>
        <v>0</v>
      </c>
      <c r="AG8">
        <f>O8</f>
        <v>0</v>
      </c>
    </row>
    <row r="9" spans="1:33">
      <c r="S9">
        <f>A9</f>
        <v>0</v>
      </c>
      <c r="T9">
        <f>B9</f>
        <v>0</v>
      </c>
      <c r="U9">
        <f>C9</f>
        <v>0</v>
      </c>
      <c r="V9">
        <f>D9</f>
        <v>0</v>
      </c>
      <c r="W9">
        <f>IFERROR(VLOOKUP(E9,'lists'!$Y:$Z,2,FALSE),"")</f>
        <v>0</v>
      </c>
      <c r="X9">
        <f>F9</f>
        <v>0</v>
      </c>
      <c r="Y9">
        <f>G9</f>
        <v>0</v>
      </c>
      <c r="Z9">
        <f>IFERROR(INDEX('languages'!$A:$A,MATCH(H9,'languages'!$C:$C,0)),"")</f>
        <v>0</v>
      </c>
      <c r="AA9">
        <f>I9</f>
        <v>0</v>
      </c>
      <c r="AB9">
        <f>J9</f>
        <v>0</v>
      </c>
      <c r="AC9">
        <f>K9</f>
        <v>0</v>
      </c>
      <c r="AD9">
        <f>L9</f>
        <v>0</v>
      </c>
      <c r="AE9">
        <f>IFERROR(VLOOKUP(M9,'lists'!$BU:$BV,2,FALSE),"")</f>
        <v>0</v>
      </c>
      <c r="AF9">
        <f>N9</f>
        <v>0</v>
      </c>
      <c r="AG9">
        <f>O9</f>
        <v>0</v>
      </c>
    </row>
    <row r="10" spans="1:33">
      <c r="S10">
        <f>A10</f>
        <v>0</v>
      </c>
      <c r="T10">
        <f>B10</f>
        <v>0</v>
      </c>
      <c r="U10">
        <f>C10</f>
        <v>0</v>
      </c>
      <c r="V10">
        <f>D10</f>
        <v>0</v>
      </c>
      <c r="W10">
        <f>IFERROR(VLOOKUP(E10,'lists'!$Y:$Z,2,FALSE),"")</f>
        <v>0</v>
      </c>
      <c r="X10">
        <f>F10</f>
        <v>0</v>
      </c>
      <c r="Y10">
        <f>G10</f>
        <v>0</v>
      </c>
      <c r="Z10">
        <f>IFERROR(INDEX('languages'!$A:$A,MATCH(H10,'languages'!$C:$C,0)),"")</f>
        <v>0</v>
      </c>
      <c r="AA10">
        <f>I10</f>
        <v>0</v>
      </c>
      <c r="AB10">
        <f>J10</f>
        <v>0</v>
      </c>
      <c r="AC10">
        <f>K10</f>
        <v>0</v>
      </c>
      <c r="AD10">
        <f>L10</f>
        <v>0</v>
      </c>
      <c r="AE10">
        <f>IFERROR(VLOOKUP(M10,'lists'!$BU:$BV,2,FALSE),"")</f>
        <v>0</v>
      </c>
      <c r="AF10">
        <f>N10</f>
        <v>0</v>
      </c>
      <c r="AG10">
        <f>O10</f>
        <v>0</v>
      </c>
    </row>
    <row r="11" spans="1:33">
      <c r="S11">
        <f>A11</f>
        <v>0</v>
      </c>
      <c r="T11">
        <f>B11</f>
        <v>0</v>
      </c>
      <c r="U11">
        <f>C11</f>
        <v>0</v>
      </c>
      <c r="V11">
        <f>D11</f>
        <v>0</v>
      </c>
      <c r="W11">
        <f>IFERROR(VLOOKUP(E11,'lists'!$Y:$Z,2,FALSE),"")</f>
        <v>0</v>
      </c>
      <c r="X11">
        <f>F11</f>
        <v>0</v>
      </c>
      <c r="Y11">
        <f>G11</f>
        <v>0</v>
      </c>
      <c r="Z11">
        <f>IFERROR(INDEX('languages'!$A:$A,MATCH(H11,'languages'!$C:$C,0)),"")</f>
        <v>0</v>
      </c>
      <c r="AA11">
        <f>I11</f>
        <v>0</v>
      </c>
      <c r="AB11">
        <f>J11</f>
        <v>0</v>
      </c>
      <c r="AC11">
        <f>K11</f>
        <v>0</v>
      </c>
      <c r="AD11">
        <f>L11</f>
        <v>0</v>
      </c>
      <c r="AE11">
        <f>IFERROR(VLOOKUP(M11,'lists'!$BU:$BV,2,FALSE),"")</f>
        <v>0</v>
      </c>
      <c r="AF11">
        <f>N11</f>
        <v>0</v>
      </c>
      <c r="AG11">
        <f>O11</f>
        <v>0</v>
      </c>
    </row>
    <row r="12" spans="1:33">
      <c r="S12">
        <f>A12</f>
        <v>0</v>
      </c>
      <c r="T12">
        <f>B12</f>
        <v>0</v>
      </c>
      <c r="U12">
        <f>C12</f>
        <v>0</v>
      </c>
      <c r="V12">
        <f>D12</f>
        <v>0</v>
      </c>
      <c r="W12">
        <f>IFERROR(VLOOKUP(E12,'lists'!$Y:$Z,2,FALSE),"")</f>
        <v>0</v>
      </c>
      <c r="X12">
        <f>F12</f>
        <v>0</v>
      </c>
      <c r="Y12">
        <f>G12</f>
        <v>0</v>
      </c>
      <c r="Z12">
        <f>IFERROR(INDEX('languages'!$A:$A,MATCH(H12,'languages'!$C:$C,0)),"")</f>
        <v>0</v>
      </c>
      <c r="AA12">
        <f>I12</f>
        <v>0</v>
      </c>
      <c r="AB12">
        <f>J12</f>
        <v>0</v>
      </c>
      <c r="AC12">
        <f>K12</f>
        <v>0</v>
      </c>
      <c r="AD12">
        <f>L12</f>
        <v>0</v>
      </c>
      <c r="AE12">
        <f>IFERROR(VLOOKUP(M12,'lists'!$BU:$BV,2,FALSE),"")</f>
        <v>0</v>
      </c>
      <c r="AF12">
        <f>N12</f>
        <v>0</v>
      </c>
      <c r="AG12">
        <f>O12</f>
        <v>0</v>
      </c>
    </row>
    <row r="13" spans="1:33">
      <c r="S13">
        <f>A13</f>
        <v>0</v>
      </c>
      <c r="T13">
        <f>B13</f>
        <v>0</v>
      </c>
      <c r="U13">
        <f>C13</f>
        <v>0</v>
      </c>
      <c r="V13">
        <f>D13</f>
        <v>0</v>
      </c>
      <c r="W13">
        <f>IFERROR(VLOOKUP(E13,'lists'!$Y:$Z,2,FALSE),"")</f>
        <v>0</v>
      </c>
      <c r="X13">
        <f>F13</f>
        <v>0</v>
      </c>
      <c r="Y13">
        <f>G13</f>
        <v>0</v>
      </c>
      <c r="Z13">
        <f>IFERROR(INDEX('languages'!$A:$A,MATCH(H13,'languages'!$C:$C,0)),"")</f>
        <v>0</v>
      </c>
      <c r="AA13">
        <f>I13</f>
        <v>0</v>
      </c>
      <c r="AB13">
        <f>J13</f>
        <v>0</v>
      </c>
      <c r="AC13">
        <f>K13</f>
        <v>0</v>
      </c>
      <c r="AD13">
        <f>L13</f>
        <v>0</v>
      </c>
      <c r="AE13">
        <f>IFERROR(VLOOKUP(M13,'lists'!$BU:$BV,2,FALSE),"")</f>
        <v>0</v>
      </c>
      <c r="AF13">
        <f>N13</f>
        <v>0</v>
      </c>
      <c r="AG13">
        <f>O13</f>
        <v>0</v>
      </c>
    </row>
    <row r="14" spans="1:33">
      <c r="S14">
        <f>A14</f>
        <v>0</v>
      </c>
      <c r="T14">
        <f>B14</f>
        <v>0</v>
      </c>
      <c r="U14">
        <f>C14</f>
        <v>0</v>
      </c>
      <c r="V14">
        <f>D14</f>
        <v>0</v>
      </c>
      <c r="W14">
        <f>IFERROR(VLOOKUP(E14,'lists'!$Y:$Z,2,FALSE),"")</f>
        <v>0</v>
      </c>
      <c r="X14">
        <f>F14</f>
        <v>0</v>
      </c>
      <c r="Y14">
        <f>G14</f>
        <v>0</v>
      </c>
      <c r="Z14">
        <f>IFERROR(INDEX('languages'!$A:$A,MATCH(H14,'languages'!$C:$C,0)),"")</f>
        <v>0</v>
      </c>
      <c r="AA14">
        <f>I14</f>
        <v>0</v>
      </c>
      <c r="AB14">
        <f>J14</f>
        <v>0</v>
      </c>
      <c r="AC14">
        <f>K14</f>
        <v>0</v>
      </c>
      <c r="AD14">
        <f>L14</f>
        <v>0</v>
      </c>
      <c r="AE14">
        <f>IFERROR(VLOOKUP(M14,'lists'!$BU:$BV,2,FALSE),"")</f>
        <v>0</v>
      </c>
      <c r="AF14">
        <f>N14</f>
        <v>0</v>
      </c>
      <c r="AG14">
        <f>O14</f>
        <v>0</v>
      </c>
    </row>
    <row r="15" spans="1:33">
      <c r="S15">
        <f>A15</f>
        <v>0</v>
      </c>
      <c r="T15">
        <f>B15</f>
        <v>0</v>
      </c>
      <c r="U15">
        <f>C15</f>
        <v>0</v>
      </c>
      <c r="V15">
        <f>D15</f>
        <v>0</v>
      </c>
      <c r="W15">
        <f>IFERROR(VLOOKUP(E15,'lists'!$Y:$Z,2,FALSE),"")</f>
        <v>0</v>
      </c>
      <c r="X15">
        <f>F15</f>
        <v>0</v>
      </c>
      <c r="Y15">
        <f>G15</f>
        <v>0</v>
      </c>
      <c r="Z15">
        <f>IFERROR(INDEX('languages'!$A:$A,MATCH(H15,'languages'!$C:$C,0)),"")</f>
        <v>0</v>
      </c>
      <c r="AA15">
        <f>I15</f>
        <v>0</v>
      </c>
      <c r="AB15">
        <f>J15</f>
        <v>0</v>
      </c>
      <c r="AC15">
        <f>K15</f>
        <v>0</v>
      </c>
      <c r="AD15">
        <f>L15</f>
        <v>0</v>
      </c>
      <c r="AE15">
        <f>IFERROR(VLOOKUP(M15,'lists'!$BU:$BV,2,FALSE),"")</f>
        <v>0</v>
      </c>
      <c r="AF15">
        <f>N15</f>
        <v>0</v>
      </c>
      <c r="AG15">
        <f>O15</f>
        <v>0</v>
      </c>
    </row>
    <row r="16" spans="1:33">
      <c r="S16">
        <f>A16</f>
        <v>0</v>
      </c>
      <c r="T16">
        <f>B16</f>
        <v>0</v>
      </c>
      <c r="U16">
        <f>C16</f>
        <v>0</v>
      </c>
      <c r="V16">
        <f>D16</f>
        <v>0</v>
      </c>
      <c r="W16">
        <f>IFERROR(VLOOKUP(E16,'lists'!$Y:$Z,2,FALSE),"")</f>
        <v>0</v>
      </c>
      <c r="X16">
        <f>F16</f>
        <v>0</v>
      </c>
      <c r="Y16">
        <f>G16</f>
        <v>0</v>
      </c>
      <c r="Z16">
        <f>IFERROR(INDEX('languages'!$A:$A,MATCH(H16,'languages'!$C:$C,0)),"")</f>
        <v>0</v>
      </c>
      <c r="AA16">
        <f>I16</f>
        <v>0</v>
      </c>
      <c r="AB16">
        <f>J16</f>
        <v>0</v>
      </c>
      <c r="AC16">
        <f>K16</f>
        <v>0</v>
      </c>
      <c r="AD16">
        <f>L16</f>
        <v>0</v>
      </c>
      <c r="AE16">
        <f>IFERROR(VLOOKUP(M16,'lists'!$BU:$BV,2,FALSE),"")</f>
        <v>0</v>
      </c>
      <c r="AF16">
        <f>N16</f>
        <v>0</v>
      </c>
      <c r="AG16">
        <f>O16</f>
        <v>0</v>
      </c>
    </row>
    <row r="17" spans="19:33">
      <c r="S17">
        <f>A17</f>
        <v>0</v>
      </c>
      <c r="T17">
        <f>B17</f>
        <v>0</v>
      </c>
      <c r="U17">
        <f>C17</f>
        <v>0</v>
      </c>
      <c r="V17">
        <f>D17</f>
        <v>0</v>
      </c>
      <c r="W17">
        <f>IFERROR(VLOOKUP(E17,'lists'!$Y:$Z,2,FALSE),"")</f>
        <v>0</v>
      </c>
      <c r="X17">
        <f>F17</f>
        <v>0</v>
      </c>
      <c r="Y17">
        <f>G17</f>
        <v>0</v>
      </c>
      <c r="Z17">
        <f>IFERROR(INDEX('languages'!$A:$A,MATCH(H17,'languages'!$C:$C,0)),"")</f>
        <v>0</v>
      </c>
      <c r="AA17">
        <f>I17</f>
        <v>0</v>
      </c>
      <c r="AB17">
        <f>J17</f>
        <v>0</v>
      </c>
      <c r="AC17">
        <f>K17</f>
        <v>0</v>
      </c>
      <c r="AD17">
        <f>L17</f>
        <v>0</v>
      </c>
      <c r="AE17">
        <f>IFERROR(VLOOKUP(M17,'lists'!$BU:$BV,2,FALSE),"")</f>
        <v>0</v>
      </c>
      <c r="AF17">
        <f>N17</f>
        <v>0</v>
      </c>
      <c r="AG17">
        <f>O17</f>
        <v>0</v>
      </c>
    </row>
    <row r="18" spans="19:33">
      <c r="S18">
        <f>A18</f>
        <v>0</v>
      </c>
      <c r="T18">
        <f>B18</f>
        <v>0</v>
      </c>
      <c r="U18">
        <f>C18</f>
        <v>0</v>
      </c>
      <c r="V18">
        <f>D18</f>
        <v>0</v>
      </c>
      <c r="W18">
        <f>IFERROR(VLOOKUP(E18,'lists'!$Y:$Z,2,FALSE),"")</f>
        <v>0</v>
      </c>
      <c r="X18">
        <f>F18</f>
        <v>0</v>
      </c>
      <c r="Y18">
        <f>G18</f>
        <v>0</v>
      </c>
      <c r="Z18">
        <f>IFERROR(INDEX('languages'!$A:$A,MATCH(H18,'languages'!$C:$C,0)),"")</f>
        <v>0</v>
      </c>
      <c r="AA18">
        <f>I18</f>
        <v>0</v>
      </c>
      <c r="AB18">
        <f>J18</f>
        <v>0</v>
      </c>
      <c r="AC18">
        <f>K18</f>
        <v>0</v>
      </c>
      <c r="AD18">
        <f>L18</f>
        <v>0</v>
      </c>
      <c r="AE18">
        <f>IFERROR(VLOOKUP(M18,'lists'!$BU:$BV,2,FALSE),"")</f>
        <v>0</v>
      </c>
      <c r="AF18">
        <f>N18</f>
        <v>0</v>
      </c>
      <c r="AG18">
        <f>O18</f>
        <v>0</v>
      </c>
    </row>
    <row r="19" spans="19:33">
      <c r="S19">
        <f>A19</f>
        <v>0</v>
      </c>
      <c r="T19">
        <f>B19</f>
        <v>0</v>
      </c>
      <c r="U19">
        <f>C19</f>
        <v>0</v>
      </c>
      <c r="V19">
        <f>D19</f>
        <v>0</v>
      </c>
      <c r="W19">
        <f>IFERROR(VLOOKUP(E19,'lists'!$Y:$Z,2,FALSE),"")</f>
        <v>0</v>
      </c>
      <c r="X19">
        <f>F19</f>
        <v>0</v>
      </c>
      <c r="Y19">
        <f>G19</f>
        <v>0</v>
      </c>
      <c r="Z19">
        <f>IFERROR(INDEX('languages'!$A:$A,MATCH(H19,'languages'!$C:$C,0)),"")</f>
        <v>0</v>
      </c>
      <c r="AA19">
        <f>I19</f>
        <v>0</v>
      </c>
      <c r="AB19">
        <f>J19</f>
        <v>0</v>
      </c>
      <c r="AC19">
        <f>K19</f>
        <v>0</v>
      </c>
      <c r="AD19">
        <f>L19</f>
        <v>0</v>
      </c>
      <c r="AE19">
        <f>IFERROR(VLOOKUP(M19,'lists'!$BU:$BV,2,FALSE),"")</f>
        <v>0</v>
      </c>
      <c r="AF19">
        <f>N19</f>
        <v>0</v>
      </c>
      <c r="AG19">
        <f>O19</f>
        <v>0</v>
      </c>
    </row>
    <row r="20" spans="19:33">
      <c r="S20">
        <f>A20</f>
        <v>0</v>
      </c>
      <c r="T20">
        <f>B20</f>
        <v>0</v>
      </c>
      <c r="U20">
        <f>C20</f>
        <v>0</v>
      </c>
      <c r="V20">
        <f>D20</f>
        <v>0</v>
      </c>
      <c r="W20">
        <f>IFERROR(VLOOKUP(E20,'lists'!$Y:$Z,2,FALSE),"")</f>
        <v>0</v>
      </c>
      <c r="X20">
        <f>F20</f>
        <v>0</v>
      </c>
      <c r="Y20">
        <f>G20</f>
        <v>0</v>
      </c>
      <c r="Z20">
        <f>IFERROR(INDEX('languages'!$A:$A,MATCH(H20,'languages'!$C:$C,0)),"")</f>
        <v>0</v>
      </c>
      <c r="AA20">
        <f>I20</f>
        <v>0</v>
      </c>
      <c r="AB20">
        <f>J20</f>
        <v>0</v>
      </c>
      <c r="AC20">
        <f>K20</f>
        <v>0</v>
      </c>
      <c r="AD20">
        <f>L20</f>
        <v>0</v>
      </c>
      <c r="AE20">
        <f>IFERROR(VLOOKUP(M20,'lists'!$BU:$BV,2,FALSE),"")</f>
        <v>0</v>
      </c>
      <c r="AF20">
        <f>N20</f>
        <v>0</v>
      </c>
      <c r="AG20">
        <f>O20</f>
        <v>0</v>
      </c>
    </row>
    <row r="21" spans="19:33">
      <c r="S21">
        <f>A21</f>
        <v>0</v>
      </c>
      <c r="T21">
        <f>B21</f>
        <v>0</v>
      </c>
      <c r="U21">
        <f>C21</f>
        <v>0</v>
      </c>
      <c r="V21">
        <f>D21</f>
        <v>0</v>
      </c>
      <c r="W21">
        <f>IFERROR(VLOOKUP(E21,'lists'!$Y:$Z,2,FALSE),"")</f>
        <v>0</v>
      </c>
      <c r="X21">
        <f>F21</f>
        <v>0</v>
      </c>
      <c r="Y21">
        <f>G21</f>
        <v>0</v>
      </c>
      <c r="Z21">
        <f>IFERROR(INDEX('languages'!$A:$A,MATCH(H21,'languages'!$C:$C,0)),"")</f>
        <v>0</v>
      </c>
      <c r="AA21">
        <f>I21</f>
        <v>0</v>
      </c>
      <c r="AB21">
        <f>J21</f>
        <v>0</v>
      </c>
      <c r="AC21">
        <f>K21</f>
        <v>0</v>
      </c>
      <c r="AD21">
        <f>L21</f>
        <v>0</v>
      </c>
      <c r="AE21">
        <f>IFERROR(VLOOKUP(M21,'lists'!$BU:$BV,2,FALSE),"")</f>
        <v>0</v>
      </c>
      <c r="AF21">
        <f>N21</f>
        <v>0</v>
      </c>
      <c r="AG21">
        <f>O21</f>
        <v>0</v>
      </c>
    </row>
    <row r="22" spans="19:33">
      <c r="S22">
        <f>A22</f>
        <v>0</v>
      </c>
      <c r="T22">
        <f>B22</f>
        <v>0</v>
      </c>
      <c r="U22">
        <f>C22</f>
        <v>0</v>
      </c>
      <c r="V22">
        <f>D22</f>
        <v>0</v>
      </c>
      <c r="W22">
        <f>IFERROR(VLOOKUP(E22,'lists'!$Y:$Z,2,FALSE),"")</f>
        <v>0</v>
      </c>
      <c r="X22">
        <f>F22</f>
        <v>0</v>
      </c>
      <c r="Y22">
        <f>G22</f>
        <v>0</v>
      </c>
      <c r="Z22">
        <f>IFERROR(INDEX('languages'!$A:$A,MATCH(H22,'languages'!$C:$C,0)),"")</f>
        <v>0</v>
      </c>
      <c r="AA22">
        <f>I22</f>
        <v>0</v>
      </c>
      <c r="AB22">
        <f>J22</f>
        <v>0</v>
      </c>
      <c r="AC22">
        <f>K22</f>
        <v>0</v>
      </c>
      <c r="AD22">
        <f>L22</f>
        <v>0</v>
      </c>
      <c r="AE22">
        <f>IFERROR(VLOOKUP(M22,'lists'!$BU:$BV,2,FALSE),"")</f>
        <v>0</v>
      </c>
      <c r="AF22">
        <f>N22</f>
        <v>0</v>
      </c>
      <c r="AG22">
        <f>O22</f>
        <v>0</v>
      </c>
    </row>
    <row r="23" spans="19:33">
      <c r="S23">
        <f>A23</f>
        <v>0</v>
      </c>
      <c r="T23">
        <f>B23</f>
        <v>0</v>
      </c>
      <c r="U23">
        <f>C23</f>
        <v>0</v>
      </c>
      <c r="V23">
        <f>D23</f>
        <v>0</v>
      </c>
      <c r="W23">
        <f>IFERROR(VLOOKUP(E23,'lists'!$Y:$Z,2,FALSE),"")</f>
        <v>0</v>
      </c>
      <c r="X23">
        <f>F23</f>
        <v>0</v>
      </c>
      <c r="Y23">
        <f>G23</f>
        <v>0</v>
      </c>
      <c r="Z23">
        <f>IFERROR(INDEX('languages'!$A:$A,MATCH(H23,'languages'!$C:$C,0)),"")</f>
        <v>0</v>
      </c>
      <c r="AA23">
        <f>I23</f>
        <v>0</v>
      </c>
      <c r="AB23">
        <f>J23</f>
        <v>0</v>
      </c>
      <c r="AC23">
        <f>K23</f>
        <v>0</v>
      </c>
      <c r="AD23">
        <f>L23</f>
        <v>0</v>
      </c>
      <c r="AE23">
        <f>IFERROR(VLOOKUP(M23,'lists'!$BU:$BV,2,FALSE),"")</f>
        <v>0</v>
      </c>
      <c r="AF23">
        <f>N23</f>
        <v>0</v>
      </c>
      <c r="AG23">
        <f>O23</f>
        <v>0</v>
      </c>
    </row>
    <row r="24" spans="19:33">
      <c r="S24">
        <f>A24</f>
        <v>0</v>
      </c>
      <c r="T24">
        <f>B24</f>
        <v>0</v>
      </c>
      <c r="U24">
        <f>C24</f>
        <v>0</v>
      </c>
      <c r="V24">
        <f>D24</f>
        <v>0</v>
      </c>
      <c r="W24">
        <f>IFERROR(VLOOKUP(E24,'lists'!$Y:$Z,2,FALSE),"")</f>
        <v>0</v>
      </c>
      <c r="X24">
        <f>F24</f>
        <v>0</v>
      </c>
      <c r="Y24">
        <f>G24</f>
        <v>0</v>
      </c>
      <c r="Z24">
        <f>IFERROR(INDEX('languages'!$A:$A,MATCH(H24,'languages'!$C:$C,0)),"")</f>
        <v>0</v>
      </c>
      <c r="AA24">
        <f>I24</f>
        <v>0</v>
      </c>
      <c r="AB24">
        <f>J24</f>
        <v>0</v>
      </c>
      <c r="AC24">
        <f>K24</f>
        <v>0</v>
      </c>
      <c r="AD24">
        <f>L24</f>
        <v>0</v>
      </c>
      <c r="AE24">
        <f>IFERROR(VLOOKUP(M24,'lists'!$BU:$BV,2,FALSE),"")</f>
        <v>0</v>
      </c>
      <c r="AF24">
        <f>N24</f>
        <v>0</v>
      </c>
      <c r="AG24">
        <f>O24</f>
        <v>0</v>
      </c>
    </row>
    <row r="25" spans="19:33">
      <c r="S25">
        <f>A25</f>
        <v>0</v>
      </c>
      <c r="T25">
        <f>B25</f>
        <v>0</v>
      </c>
      <c r="U25">
        <f>C25</f>
        <v>0</v>
      </c>
      <c r="V25">
        <f>D25</f>
        <v>0</v>
      </c>
      <c r="W25">
        <f>IFERROR(VLOOKUP(E25,'lists'!$Y:$Z,2,FALSE),"")</f>
        <v>0</v>
      </c>
      <c r="X25">
        <f>F25</f>
        <v>0</v>
      </c>
      <c r="Y25">
        <f>G25</f>
        <v>0</v>
      </c>
      <c r="Z25">
        <f>IFERROR(INDEX('languages'!$A:$A,MATCH(H25,'languages'!$C:$C,0)),"")</f>
        <v>0</v>
      </c>
      <c r="AA25">
        <f>I25</f>
        <v>0</v>
      </c>
      <c r="AB25">
        <f>J25</f>
        <v>0</v>
      </c>
      <c r="AC25">
        <f>K25</f>
        <v>0</v>
      </c>
      <c r="AD25">
        <f>L25</f>
        <v>0</v>
      </c>
      <c r="AE25">
        <f>IFERROR(VLOOKUP(M25,'lists'!$BU:$BV,2,FALSE),"")</f>
        <v>0</v>
      </c>
      <c r="AF25">
        <f>N25</f>
        <v>0</v>
      </c>
      <c r="AG25">
        <f>O25</f>
        <v>0</v>
      </c>
    </row>
    <row r="26" spans="19:33">
      <c r="S26">
        <f>A26</f>
        <v>0</v>
      </c>
      <c r="T26">
        <f>B26</f>
        <v>0</v>
      </c>
      <c r="U26">
        <f>C26</f>
        <v>0</v>
      </c>
      <c r="V26">
        <f>D26</f>
        <v>0</v>
      </c>
      <c r="W26">
        <f>IFERROR(VLOOKUP(E26,'lists'!$Y:$Z,2,FALSE),"")</f>
        <v>0</v>
      </c>
      <c r="X26">
        <f>F26</f>
        <v>0</v>
      </c>
      <c r="Y26">
        <f>G26</f>
        <v>0</v>
      </c>
      <c r="Z26">
        <f>IFERROR(INDEX('languages'!$A:$A,MATCH(H26,'languages'!$C:$C,0)),"")</f>
        <v>0</v>
      </c>
      <c r="AA26">
        <f>I26</f>
        <v>0</v>
      </c>
      <c r="AB26">
        <f>J26</f>
        <v>0</v>
      </c>
      <c r="AC26">
        <f>K26</f>
        <v>0</v>
      </c>
      <c r="AD26">
        <f>L26</f>
        <v>0</v>
      </c>
      <c r="AE26">
        <f>IFERROR(VLOOKUP(M26,'lists'!$BU:$BV,2,FALSE),"")</f>
        <v>0</v>
      </c>
      <c r="AF26">
        <f>N26</f>
        <v>0</v>
      </c>
      <c r="AG26">
        <f>O26</f>
        <v>0</v>
      </c>
    </row>
    <row r="27" spans="19:33">
      <c r="S27">
        <f>A27</f>
        <v>0</v>
      </c>
      <c r="T27">
        <f>B27</f>
        <v>0</v>
      </c>
      <c r="U27">
        <f>C27</f>
        <v>0</v>
      </c>
      <c r="V27">
        <f>D27</f>
        <v>0</v>
      </c>
      <c r="W27">
        <f>IFERROR(VLOOKUP(E27,'lists'!$Y:$Z,2,FALSE),"")</f>
        <v>0</v>
      </c>
      <c r="X27">
        <f>F27</f>
        <v>0</v>
      </c>
      <c r="Y27">
        <f>G27</f>
        <v>0</v>
      </c>
      <c r="Z27">
        <f>IFERROR(INDEX('languages'!$A:$A,MATCH(H27,'languages'!$C:$C,0)),"")</f>
        <v>0</v>
      </c>
      <c r="AA27">
        <f>I27</f>
        <v>0</v>
      </c>
      <c r="AB27">
        <f>J27</f>
        <v>0</v>
      </c>
      <c r="AC27">
        <f>K27</f>
        <v>0</v>
      </c>
      <c r="AD27">
        <f>L27</f>
        <v>0</v>
      </c>
      <c r="AE27">
        <f>IFERROR(VLOOKUP(M27,'lists'!$BU:$BV,2,FALSE),"")</f>
        <v>0</v>
      </c>
      <c r="AF27">
        <f>N27</f>
        <v>0</v>
      </c>
      <c r="AG27">
        <f>O27</f>
        <v>0</v>
      </c>
    </row>
    <row r="28" spans="19:33">
      <c r="S28">
        <f>A28</f>
        <v>0</v>
      </c>
      <c r="T28">
        <f>B28</f>
        <v>0</v>
      </c>
      <c r="U28">
        <f>C28</f>
        <v>0</v>
      </c>
      <c r="V28">
        <f>D28</f>
        <v>0</v>
      </c>
      <c r="W28">
        <f>IFERROR(VLOOKUP(E28,'lists'!$Y:$Z,2,FALSE),"")</f>
        <v>0</v>
      </c>
      <c r="X28">
        <f>F28</f>
        <v>0</v>
      </c>
      <c r="Y28">
        <f>G28</f>
        <v>0</v>
      </c>
      <c r="Z28">
        <f>IFERROR(INDEX('languages'!$A:$A,MATCH(H28,'languages'!$C:$C,0)),"")</f>
        <v>0</v>
      </c>
      <c r="AA28">
        <f>I28</f>
        <v>0</v>
      </c>
      <c r="AB28">
        <f>J28</f>
        <v>0</v>
      </c>
      <c r="AC28">
        <f>K28</f>
        <v>0</v>
      </c>
      <c r="AD28">
        <f>L28</f>
        <v>0</v>
      </c>
      <c r="AE28">
        <f>IFERROR(VLOOKUP(M28,'lists'!$BU:$BV,2,FALSE),"")</f>
        <v>0</v>
      </c>
      <c r="AF28">
        <f>N28</f>
        <v>0</v>
      </c>
      <c r="AG28">
        <f>O28</f>
        <v>0</v>
      </c>
    </row>
    <row r="29" spans="19:33">
      <c r="S29">
        <f>A29</f>
        <v>0</v>
      </c>
      <c r="T29">
        <f>B29</f>
        <v>0</v>
      </c>
      <c r="U29">
        <f>C29</f>
        <v>0</v>
      </c>
      <c r="V29">
        <f>D29</f>
        <v>0</v>
      </c>
      <c r="W29">
        <f>IFERROR(VLOOKUP(E29,'lists'!$Y:$Z,2,FALSE),"")</f>
        <v>0</v>
      </c>
      <c r="X29">
        <f>F29</f>
        <v>0</v>
      </c>
      <c r="Y29">
        <f>G29</f>
        <v>0</v>
      </c>
      <c r="Z29">
        <f>IFERROR(INDEX('languages'!$A:$A,MATCH(H29,'languages'!$C:$C,0)),"")</f>
        <v>0</v>
      </c>
      <c r="AA29">
        <f>I29</f>
        <v>0</v>
      </c>
      <c r="AB29">
        <f>J29</f>
        <v>0</v>
      </c>
      <c r="AC29">
        <f>K29</f>
        <v>0</v>
      </c>
      <c r="AD29">
        <f>L29</f>
        <v>0</v>
      </c>
      <c r="AE29">
        <f>IFERROR(VLOOKUP(M29,'lists'!$BU:$BV,2,FALSE),"")</f>
        <v>0</v>
      </c>
      <c r="AF29">
        <f>N29</f>
        <v>0</v>
      </c>
      <c r="AG29">
        <f>O29</f>
        <v>0</v>
      </c>
    </row>
    <row r="30" spans="19:33">
      <c r="S30">
        <f>A30</f>
        <v>0</v>
      </c>
      <c r="T30">
        <f>B30</f>
        <v>0</v>
      </c>
      <c r="U30">
        <f>C30</f>
        <v>0</v>
      </c>
      <c r="V30">
        <f>D30</f>
        <v>0</v>
      </c>
      <c r="W30">
        <f>IFERROR(VLOOKUP(E30,'lists'!$Y:$Z,2,FALSE),"")</f>
        <v>0</v>
      </c>
      <c r="X30">
        <f>F30</f>
        <v>0</v>
      </c>
      <c r="Y30">
        <f>G30</f>
        <v>0</v>
      </c>
      <c r="Z30">
        <f>IFERROR(INDEX('languages'!$A:$A,MATCH(H30,'languages'!$C:$C,0)),"")</f>
        <v>0</v>
      </c>
      <c r="AA30">
        <f>I30</f>
        <v>0</v>
      </c>
      <c r="AB30">
        <f>J30</f>
        <v>0</v>
      </c>
      <c r="AC30">
        <f>K30</f>
        <v>0</v>
      </c>
      <c r="AD30">
        <f>L30</f>
        <v>0</v>
      </c>
      <c r="AE30">
        <f>IFERROR(VLOOKUP(M30,'lists'!$BU:$BV,2,FALSE),"")</f>
        <v>0</v>
      </c>
      <c r="AF30">
        <f>N30</f>
        <v>0</v>
      </c>
      <c r="AG30">
        <f>O30</f>
        <v>0</v>
      </c>
    </row>
    <row r="31" spans="19:33">
      <c r="S31">
        <f>A31</f>
        <v>0</v>
      </c>
      <c r="T31">
        <f>B31</f>
        <v>0</v>
      </c>
      <c r="U31">
        <f>C31</f>
        <v>0</v>
      </c>
      <c r="V31">
        <f>D31</f>
        <v>0</v>
      </c>
      <c r="W31">
        <f>IFERROR(VLOOKUP(E31,'lists'!$Y:$Z,2,FALSE),"")</f>
        <v>0</v>
      </c>
      <c r="X31">
        <f>F31</f>
        <v>0</v>
      </c>
      <c r="Y31">
        <f>G31</f>
        <v>0</v>
      </c>
      <c r="Z31">
        <f>IFERROR(INDEX('languages'!$A:$A,MATCH(H31,'languages'!$C:$C,0)),"")</f>
        <v>0</v>
      </c>
      <c r="AA31">
        <f>I31</f>
        <v>0</v>
      </c>
      <c r="AB31">
        <f>J31</f>
        <v>0</v>
      </c>
      <c r="AC31">
        <f>K31</f>
        <v>0</v>
      </c>
      <c r="AD31">
        <f>L31</f>
        <v>0</v>
      </c>
      <c r="AE31">
        <f>IFERROR(VLOOKUP(M31,'lists'!$BU:$BV,2,FALSE),"")</f>
        <v>0</v>
      </c>
      <c r="AF31">
        <f>N31</f>
        <v>0</v>
      </c>
      <c r="AG31">
        <f>O31</f>
        <v>0</v>
      </c>
    </row>
    <row r="32" spans="19:33">
      <c r="S32">
        <f>A32</f>
        <v>0</v>
      </c>
      <c r="T32">
        <f>B32</f>
        <v>0</v>
      </c>
      <c r="U32">
        <f>C32</f>
        <v>0</v>
      </c>
      <c r="V32">
        <f>D32</f>
        <v>0</v>
      </c>
      <c r="W32">
        <f>IFERROR(VLOOKUP(E32,'lists'!$Y:$Z,2,FALSE),"")</f>
        <v>0</v>
      </c>
      <c r="X32">
        <f>F32</f>
        <v>0</v>
      </c>
      <c r="Y32">
        <f>G32</f>
        <v>0</v>
      </c>
      <c r="Z32">
        <f>IFERROR(INDEX('languages'!$A:$A,MATCH(H32,'languages'!$C:$C,0)),"")</f>
        <v>0</v>
      </c>
      <c r="AA32">
        <f>I32</f>
        <v>0</v>
      </c>
      <c r="AB32">
        <f>J32</f>
        <v>0</v>
      </c>
      <c r="AC32">
        <f>K32</f>
        <v>0</v>
      </c>
      <c r="AD32">
        <f>L32</f>
        <v>0</v>
      </c>
      <c r="AE32">
        <f>IFERROR(VLOOKUP(M32,'lists'!$BU:$BV,2,FALSE),"")</f>
        <v>0</v>
      </c>
      <c r="AF32">
        <f>N32</f>
        <v>0</v>
      </c>
      <c r="AG32">
        <f>O32</f>
        <v>0</v>
      </c>
    </row>
    <row r="33" spans="19:33">
      <c r="S33">
        <f>A33</f>
        <v>0</v>
      </c>
      <c r="T33">
        <f>B33</f>
        <v>0</v>
      </c>
      <c r="U33">
        <f>C33</f>
        <v>0</v>
      </c>
      <c r="V33">
        <f>D33</f>
        <v>0</v>
      </c>
      <c r="W33">
        <f>IFERROR(VLOOKUP(E33,'lists'!$Y:$Z,2,FALSE),"")</f>
        <v>0</v>
      </c>
      <c r="X33">
        <f>F33</f>
        <v>0</v>
      </c>
      <c r="Y33">
        <f>G33</f>
        <v>0</v>
      </c>
      <c r="Z33">
        <f>IFERROR(INDEX('languages'!$A:$A,MATCH(H33,'languages'!$C:$C,0)),"")</f>
        <v>0</v>
      </c>
      <c r="AA33">
        <f>I33</f>
        <v>0</v>
      </c>
      <c r="AB33">
        <f>J33</f>
        <v>0</v>
      </c>
      <c r="AC33">
        <f>K33</f>
        <v>0</v>
      </c>
      <c r="AD33">
        <f>L33</f>
        <v>0</v>
      </c>
      <c r="AE33">
        <f>IFERROR(VLOOKUP(M33,'lists'!$BU:$BV,2,FALSE),"")</f>
        <v>0</v>
      </c>
      <c r="AF33">
        <f>N33</f>
        <v>0</v>
      </c>
      <c r="AG33">
        <f>O33</f>
        <v>0</v>
      </c>
    </row>
    <row r="34" spans="19:33">
      <c r="S34">
        <f>A34</f>
        <v>0</v>
      </c>
      <c r="T34">
        <f>B34</f>
        <v>0</v>
      </c>
      <c r="U34">
        <f>C34</f>
        <v>0</v>
      </c>
      <c r="V34">
        <f>D34</f>
        <v>0</v>
      </c>
      <c r="W34">
        <f>IFERROR(VLOOKUP(E34,'lists'!$Y:$Z,2,FALSE),"")</f>
        <v>0</v>
      </c>
      <c r="X34">
        <f>F34</f>
        <v>0</v>
      </c>
      <c r="Y34">
        <f>G34</f>
        <v>0</v>
      </c>
      <c r="Z34">
        <f>IFERROR(INDEX('languages'!$A:$A,MATCH(H34,'languages'!$C:$C,0)),"")</f>
        <v>0</v>
      </c>
      <c r="AA34">
        <f>I34</f>
        <v>0</v>
      </c>
      <c r="AB34">
        <f>J34</f>
        <v>0</v>
      </c>
      <c r="AC34">
        <f>K34</f>
        <v>0</v>
      </c>
      <c r="AD34">
        <f>L34</f>
        <v>0</v>
      </c>
      <c r="AE34">
        <f>IFERROR(VLOOKUP(M34,'lists'!$BU:$BV,2,FALSE),"")</f>
        <v>0</v>
      </c>
      <c r="AF34">
        <f>N34</f>
        <v>0</v>
      </c>
      <c r="AG34">
        <f>O34</f>
        <v>0</v>
      </c>
    </row>
    <row r="35" spans="19:33">
      <c r="S35">
        <f>A35</f>
        <v>0</v>
      </c>
      <c r="T35">
        <f>B35</f>
        <v>0</v>
      </c>
      <c r="U35">
        <f>C35</f>
        <v>0</v>
      </c>
      <c r="V35">
        <f>D35</f>
        <v>0</v>
      </c>
      <c r="W35">
        <f>IFERROR(VLOOKUP(E35,'lists'!$Y:$Z,2,FALSE),"")</f>
        <v>0</v>
      </c>
      <c r="X35">
        <f>F35</f>
        <v>0</v>
      </c>
      <c r="Y35">
        <f>G35</f>
        <v>0</v>
      </c>
      <c r="Z35">
        <f>IFERROR(INDEX('languages'!$A:$A,MATCH(H35,'languages'!$C:$C,0)),"")</f>
        <v>0</v>
      </c>
      <c r="AA35">
        <f>I35</f>
        <v>0</v>
      </c>
      <c r="AB35">
        <f>J35</f>
        <v>0</v>
      </c>
      <c r="AC35">
        <f>K35</f>
        <v>0</v>
      </c>
      <c r="AD35">
        <f>L35</f>
        <v>0</v>
      </c>
      <c r="AE35">
        <f>IFERROR(VLOOKUP(M35,'lists'!$BU:$BV,2,FALSE),"")</f>
        <v>0</v>
      </c>
      <c r="AF35">
        <f>N35</f>
        <v>0</v>
      </c>
      <c r="AG35">
        <f>O35</f>
        <v>0</v>
      </c>
    </row>
    <row r="36" spans="19:33">
      <c r="S36">
        <f>A36</f>
        <v>0</v>
      </c>
      <c r="T36">
        <f>B36</f>
        <v>0</v>
      </c>
      <c r="U36">
        <f>C36</f>
        <v>0</v>
      </c>
      <c r="V36">
        <f>D36</f>
        <v>0</v>
      </c>
      <c r="W36">
        <f>IFERROR(VLOOKUP(E36,'lists'!$Y:$Z,2,FALSE),"")</f>
        <v>0</v>
      </c>
      <c r="X36">
        <f>F36</f>
        <v>0</v>
      </c>
      <c r="Y36">
        <f>G36</f>
        <v>0</v>
      </c>
      <c r="Z36">
        <f>IFERROR(INDEX('languages'!$A:$A,MATCH(H36,'languages'!$C:$C,0)),"")</f>
        <v>0</v>
      </c>
      <c r="AA36">
        <f>I36</f>
        <v>0</v>
      </c>
      <c r="AB36">
        <f>J36</f>
        <v>0</v>
      </c>
      <c r="AC36">
        <f>K36</f>
        <v>0</v>
      </c>
      <c r="AD36">
        <f>L36</f>
        <v>0</v>
      </c>
      <c r="AE36">
        <f>IFERROR(VLOOKUP(M36,'lists'!$BU:$BV,2,FALSE),"")</f>
        <v>0</v>
      </c>
      <c r="AF36">
        <f>N36</f>
        <v>0</v>
      </c>
      <c r="AG36">
        <f>O36</f>
        <v>0</v>
      </c>
    </row>
    <row r="37" spans="19:33">
      <c r="S37">
        <f>A37</f>
        <v>0</v>
      </c>
      <c r="T37">
        <f>B37</f>
        <v>0</v>
      </c>
      <c r="U37">
        <f>C37</f>
        <v>0</v>
      </c>
      <c r="V37">
        <f>D37</f>
        <v>0</v>
      </c>
      <c r="W37">
        <f>IFERROR(VLOOKUP(E37,'lists'!$Y:$Z,2,FALSE),"")</f>
        <v>0</v>
      </c>
      <c r="X37">
        <f>F37</f>
        <v>0</v>
      </c>
      <c r="Y37">
        <f>G37</f>
        <v>0</v>
      </c>
      <c r="Z37">
        <f>IFERROR(INDEX('languages'!$A:$A,MATCH(H37,'languages'!$C:$C,0)),"")</f>
        <v>0</v>
      </c>
      <c r="AA37">
        <f>I37</f>
        <v>0</v>
      </c>
      <c r="AB37">
        <f>J37</f>
        <v>0</v>
      </c>
      <c r="AC37">
        <f>K37</f>
        <v>0</v>
      </c>
      <c r="AD37">
        <f>L37</f>
        <v>0</v>
      </c>
      <c r="AE37">
        <f>IFERROR(VLOOKUP(M37,'lists'!$BU:$BV,2,FALSE),"")</f>
        <v>0</v>
      </c>
      <c r="AF37">
        <f>N37</f>
        <v>0</v>
      </c>
      <c r="AG37">
        <f>O37</f>
        <v>0</v>
      </c>
    </row>
    <row r="38" spans="19:33">
      <c r="S38">
        <f>A38</f>
        <v>0</v>
      </c>
      <c r="T38">
        <f>B38</f>
        <v>0</v>
      </c>
      <c r="U38">
        <f>C38</f>
        <v>0</v>
      </c>
      <c r="V38">
        <f>D38</f>
        <v>0</v>
      </c>
      <c r="W38">
        <f>IFERROR(VLOOKUP(E38,'lists'!$Y:$Z,2,FALSE),"")</f>
        <v>0</v>
      </c>
      <c r="X38">
        <f>F38</f>
        <v>0</v>
      </c>
      <c r="Y38">
        <f>G38</f>
        <v>0</v>
      </c>
      <c r="Z38">
        <f>IFERROR(INDEX('languages'!$A:$A,MATCH(H38,'languages'!$C:$C,0)),"")</f>
        <v>0</v>
      </c>
      <c r="AA38">
        <f>I38</f>
        <v>0</v>
      </c>
      <c r="AB38">
        <f>J38</f>
        <v>0</v>
      </c>
      <c r="AC38">
        <f>K38</f>
        <v>0</v>
      </c>
      <c r="AD38">
        <f>L38</f>
        <v>0</v>
      </c>
      <c r="AE38">
        <f>IFERROR(VLOOKUP(M38,'lists'!$BU:$BV,2,FALSE),"")</f>
        <v>0</v>
      </c>
      <c r="AF38">
        <f>N38</f>
        <v>0</v>
      </c>
      <c r="AG38">
        <f>O38</f>
        <v>0</v>
      </c>
    </row>
    <row r="39" spans="19:33">
      <c r="S39">
        <f>A39</f>
        <v>0</v>
      </c>
      <c r="T39">
        <f>B39</f>
        <v>0</v>
      </c>
      <c r="U39">
        <f>C39</f>
        <v>0</v>
      </c>
      <c r="V39">
        <f>D39</f>
        <v>0</v>
      </c>
      <c r="W39">
        <f>IFERROR(VLOOKUP(E39,'lists'!$Y:$Z,2,FALSE),"")</f>
        <v>0</v>
      </c>
      <c r="X39">
        <f>F39</f>
        <v>0</v>
      </c>
      <c r="Y39">
        <f>G39</f>
        <v>0</v>
      </c>
      <c r="Z39">
        <f>IFERROR(INDEX('languages'!$A:$A,MATCH(H39,'languages'!$C:$C,0)),"")</f>
        <v>0</v>
      </c>
      <c r="AA39">
        <f>I39</f>
        <v>0</v>
      </c>
      <c r="AB39">
        <f>J39</f>
        <v>0</v>
      </c>
      <c r="AC39">
        <f>K39</f>
        <v>0</v>
      </c>
      <c r="AD39">
        <f>L39</f>
        <v>0</v>
      </c>
      <c r="AE39">
        <f>IFERROR(VLOOKUP(M39,'lists'!$BU:$BV,2,FALSE),"")</f>
        <v>0</v>
      </c>
      <c r="AF39">
        <f>N39</f>
        <v>0</v>
      </c>
      <c r="AG39">
        <f>O39</f>
        <v>0</v>
      </c>
    </row>
    <row r="40" spans="19:33">
      <c r="S40">
        <f>A40</f>
        <v>0</v>
      </c>
      <c r="T40">
        <f>B40</f>
        <v>0</v>
      </c>
      <c r="U40">
        <f>C40</f>
        <v>0</v>
      </c>
      <c r="V40">
        <f>D40</f>
        <v>0</v>
      </c>
      <c r="W40">
        <f>IFERROR(VLOOKUP(E40,'lists'!$Y:$Z,2,FALSE),"")</f>
        <v>0</v>
      </c>
      <c r="X40">
        <f>F40</f>
        <v>0</v>
      </c>
      <c r="Y40">
        <f>G40</f>
        <v>0</v>
      </c>
      <c r="Z40">
        <f>IFERROR(INDEX('languages'!$A:$A,MATCH(H40,'languages'!$C:$C,0)),"")</f>
        <v>0</v>
      </c>
      <c r="AA40">
        <f>I40</f>
        <v>0</v>
      </c>
      <c r="AB40">
        <f>J40</f>
        <v>0</v>
      </c>
      <c r="AC40">
        <f>K40</f>
        <v>0</v>
      </c>
      <c r="AD40">
        <f>L40</f>
        <v>0</v>
      </c>
      <c r="AE40">
        <f>IFERROR(VLOOKUP(M40,'lists'!$BU:$BV,2,FALSE),"")</f>
        <v>0</v>
      </c>
      <c r="AF40">
        <f>N40</f>
        <v>0</v>
      </c>
      <c r="AG40">
        <f>O40</f>
        <v>0</v>
      </c>
    </row>
    <row r="41" spans="19:33">
      <c r="S41">
        <f>A41</f>
        <v>0</v>
      </c>
      <c r="T41">
        <f>B41</f>
        <v>0</v>
      </c>
      <c r="U41">
        <f>C41</f>
        <v>0</v>
      </c>
      <c r="V41">
        <f>D41</f>
        <v>0</v>
      </c>
      <c r="W41">
        <f>IFERROR(VLOOKUP(E41,'lists'!$Y:$Z,2,FALSE),"")</f>
        <v>0</v>
      </c>
      <c r="X41">
        <f>F41</f>
        <v>0</v>
      </c>
      <c r="Y41">
        <f>G41</f>
        <v>0</v>
      </c>
      <c r="Z41">
        <f>IFERROR(INDEX('languages'!$A:$A,MATCH(H41,'languages'!$C:$C,0)),"")</f>
        <v>0</v>
      </c>
      <c r="AA41">
        <f>I41</f>
        <v>0</v>
      </c>
      <c r="AB41">
        <f>J41</f>
        <v>0</v>
      </c>
      <c r="AC41">
        <f>K41</f>
        <v>0</v>
      </c>
      <c r="AD41">
        <f>L41</f>
        <v>0</v>
      </c>
      <c r="AE41">
        <f>IFERROR(VLOOKUP(M41,'lists'!$BU:$BV,2,FALSE),"")</f>
        <v>0</v>
      </c>
      <c r="AF41">
        <f>N41</f>
        <v>0</v>
      </c>
      <c r="AG41">
        <f>O41</f>
        <v>0</v>
      </c>
    </row>
    <row r="42" spans="19:33">
      <c r="S42">
        <f>A42</f>
        <v>0</v>
      </c>
      <c r="T42">
        <f>B42</f>
        <v>0</v>
      </c>
      <c r="U42">
        <f>C42</f>
        <v>0</v>
      </c>
      <c r="V42">
        <f>D42</f>
        <v>0</v>
      </c>
      <c r="W42">
        <f>IFERROR(VLOOKUP(E42,'lists'!$Y:$Z,2,FALSE),"")</f>
        <v>0</v>
      </c>
      <c r="X42">
        <f>F42</f>
        <v>0</v>
      </c>
      <c r="Y42">
        <f>G42</f>
        <v>0</v>
      </c>
      <c r="Z42">
        <f>IFERROR(INDEX('languages'!$A:$A,MATCH(H42,'languages'!$C:$C,0)),"")</f>
        <v>0</v>
      </c>
      <c r="AA42">
        <f>I42</f>
        <v>0</v>
      </c>
      <c r="AB42">
        <f>J42</f>
        <v>0</v>
      </c>
      <c r="AC42">
        <f>K42</f>
        <v>0</v>
      </c>
      <c r="AD42">
        <f>L42</f>
        <v>0</v>
      </c>
      <c r="AE42">
        <f>IFERROR(VLOOKUP(M42,'lists'!$BU:$BV,2,FALSE),"")</f>
        <v>0</v>
      </c>
      <c r="AF42">
        <f>N42</f>
        <v>0</v>
      </c>
      <c r="AG42">
        <f>O42</f>
        <v>0</v>
      </c>
    </row>
    <row r="43" spans="19:33">
      <c r="S43">
        <f>A43</f>
        <v>0</v>
      </c>
      <c r="T43">
        <f>B43</f>
        <v>0</v>
      </c>
      <c r="U43">
        <f>C43</f>
        <v>0</v>
      </c>
      <c r="V43">
        <f>D43</f>
        <v>0</v>
      </c>
      <c r="W43">
        <f>IFERROR(VLOOKUP(E43,'lists'!$Y:$Z,2,FALSE),"")</f>
        <v>0</v>
      </c>
      <c r="X43">
        <f>F43</f>
        <v>0</v>
      </c>
      <c r="Y43">
        <f>G43</f>
        <v>0</v>
      </c>
      <c r="Z43">
        <f>IFERROR(INDEX('languages'!$A:$A,MATCH(H43,'languages'!$C:$C,0)),"")</f>
        <v>0</v>
      </c>
      <c r="AA43">
        <f>I43</f>
        <v>0</v>
      </c>
      <c r="AB43">
        <f>J43</f>
        <v>0</v>
      </c>
      <c r="AC43">
        <f>K43</f>
        <v>0</v>
      </c>
      <c r="AD43">
        <f>L43</f>
        <v>0</v>
      </c>
      <c r="AE43">
        <f>IFERROR(VLOOKUP(M43,'lists'!$BU:$BV,2,FALSE),"")</f>
        <v>0</v>
      </c>
      <c r="AF43">
        <f>N43</f>
        <v>0</v>
      </c>
      <c r="AG43">
        <f>O43</f>
        <v>0</v>
      </c>
    </row>
    <row r="44" spans="19:33">
      <c r="S44">
        <f>A44</f>
        <v>0</v>
      </c>
      <c r="T44">
        <f>B44</f>
        <v>0</v>
      </c>
      <c r="U44">
        <f>C44</f>
        <v>0</v>
      </c>
      <c r="V44">
        <f>D44</f>
        <v>0</v>
      </c>
      <c r="W44">
        <f>IFERROR(VLOOKUP(E44,'lists'!$Y:$Z,2,FALSE),"")</f>
        <v>0</v>
      </c>
      <c r="X44">
        <f>F44</f>
        <v>0</v>
      </c>
      <c r="Y44">
        <f>G44</f>
        <v>0</v>
      </c>
      <c r="Z44">
        <f>IFERROR(INDEX('languages'!$A:$A,MATCH(H44,'languages'!$C:$C,0)),"")</f>
        <v>0</v>
      </c>
      <c r="AA44">
        <f>I44</f>
        <v>0</v>
      </c>
      <c r="AB44">
        <f>J44</f>
        <v>0</v>
      </c>
      <c r="AC44">
        <f>K44</f>
        <v>0</v>
      </c>
      <c r="AD44">
        <f>L44</f>
        <v>0</v>
      </c>
      <c r="AE44">
        <f>IFERROR(VLOOKUP(M44,'lists'!$BU:$BV,2,FALSE),"")</f>
        <v>0</v>
      </c>
      <c r="AF44">
        <f>N44</f>
        <v>0</v>
      </c>
      <c r="AG44">
        <f>O44</f>
        <v>0</v>
      </c>
    </row>
    <row r="45" spans="19:33">
      <c r="S45">
        <f>A45</f>
        <v>0</v>
      </c>
      <c r="T45">
        <f>B45</f>
        <v>0</v>
      </c>
      <c r="U45">
        <f>C45</f>
        <v>0</v>
      </c>
      <c r="V45">
        <f>D45</f>
        <v>0</v>
      </c>
      <c r="W45">
        <f>IFERROR(VLOOKUP(E45,'lists'!$Y:$Z,2,FALSE),"")</f>
        <v>0</v>
      </c>
      <c r="X45">
        <f>F45</f>
        <v>0</v>
      </c>
      <c r="Y45">
        <f>G45</f>
        <v>0</v>
      </c>
      <c r="Z45">
        <f>IFERROR(INDEX('languages'!$A:$A,MATCH(H45,'languages'!$C:$C,0)),"")</f>
        <v>0</v>
      </c>
      <c r="AA45">
        <f>I45</f>
        <v>0</v>
      </c>
      <c r="AB45">
        <f>J45</f>
        <v>0</v>
      </c>
      <c r="AC45">
        <f>K45</f>
        <v>0</v>
      </c>
      <c r="AD45">
        <f>L45</f>
        <v>0</v>
      </c>
      <c r="AE45">
        <f>IFERROR(VLOOKUP(M45,'lists'!$BU:$BV,2,FALSE),"")</f>
        <v>0</v>
      </c>
      <c r="AF45">
        <f>N45</f>
        <v>0</v>
      </c>
      <c r="AG45">
        <f>O45</f>
        <v>0</v>
      </c>
    </row>
    <row r="46" spans="19:33">
      <c r="S46">
        <f>A46</f>
        <v>0</v>
      </c>
      <c r="T46">
        <f>B46</f>
        <v>0</v>
      </c>
      <c r="U46">
        <f>C46</f>
        <v>0</v>
      </c>
      <c r="V46">
        <f>D46</f>
        <v>0</v>
      </c>
      <c r="W46">
        <f>IFERROR(VLOOKUP(E46,'lists'!$Y:$Z,2,FALSE),"")</f>
        <v>0</v>
      </c>
      <c r="X46">
        <f>F46</f>
        <v>0</v>
      </c>
      <c r="Y46">
        <f>G46</f>
        <v>0</v>
      </c>
      <c r="Z46">
        <f>IFERROR(INDEX('languages'!$A:$A,MATCH(H46,'languages'!$C:$C,0)),"")</f>
        <v>0</v>
      </c>
      <c r="AA46">
        <f>I46</f>
        <v>0</v>
      </c>
      <c r="AB46">
        <f>J46</f>
        <v>0</v>
      </c>
      <c r="AC46">
        <f>K46</f>
        <v>0</v>
      </c>
      <c r="AD46">
        <f>L46</f>
        <v>0</v>
      </c>
      <c r="AE46">
        <f>IFERROR(VLOOKUP(M46,'lists'!$BU:$BV,2,FALSE),"")</f>
        <v>0</v>
      </c>
      <c r="AF46">
        <f>N46</f>
        <v>0</v>
      </c>
      <c r="AG46">
        <f>O46</f>
        <v>0</v>
      </c>
    </row>
    <row r="47" spans="19:33">
      <c r="S47">
        <f>A47</f>
        <v>0</v>
      </c>
      <c r="T47">
        <f>B47</f>
        <v>0</v>
      </c>
      <c r="U47">
        <f>C47</f>
        <v>0</v>
      </c>
      <c r="V47">
        <f>D47</f>
        <v>0</v>
      </c>
      <c r="W47">
        <f>IFERROR(VLOOKUP(E47,'lists'!$Y:$Z,2,FALSE),"")</f>
        <v>0</v>
      </c>
      <c r="X47">
        <f>F47</f>
        <v>0</v>
      </c>
      <c r="Y47">
        <f>G47</f>
        <v>0</v>
      </c>
      <c r="Z47">
        <f>IFERROR(INDEX('languages'!$A:$A,MATCH(H47,'languages'!$C:$C,0)),"")</f>
        <v>0</v>
      </c>
      <c r="AA47">
        <f>I47</f>
        <v>0</v>
      </c>
      <c r="AB47">
        <f>J47</f>
        <v>0</v>
      </c>
      <c r="AC47">
        <f>K47</f>
        <v>0</v>
      </c>
      <c r="AD47">
        <f>L47</f>
        <v>0</v>
      </c>
      <c r="AE47">
        <f>IFERROR(VLOOKUP(M47,'lists'!$BU:$BV,2,FALSE),"")</f>
        <v>0</v>
      </c>
      <c r="AF47">
        <f>N47</f>
        <v>0</v>
      </c>
      <c r="AG47">
        <f>O47</f>
        <v>0</v>
      </c>
    </row>
    <row r="48" spans="19:33">
      <c r="S48">
        <f>A48</f>
        <v>0</v>
      </c>
      <c r="T48">
        <f>B48</f>
        <v>0</v>
      </c>
      <c r="U48">
        <f>C48</f>
        <v>0</v>
      </c>
      <c r="V48">
        <f>D48</f>
        <v>0</v>
      </c>
      <c r="W48">
        <f>IFERROR(VLOOKUP(E48,'lists'!$Y:$Z,2,FALSE),"")</f>
        <v>0</v>
      </c>
      <c r="X48">
        <f>F48</f>
        <v>0</v>
      </c>
      <c r="Y48">
        <f>G48</f>
        <v>0</v>
      </c>
      <c r="Z48">
        <f>IFERROR(INDEX('languages'!$A:$A,MATCH(H48,'languages'!$C:$C,0)),"")</f>
        <v>0</v>
      </c>
      <c r="AA48">
        <f>I48</f>
        <v>0</v>
      </c>
      <c r="AB48">
        <f>J48</f>
        <v>0</v>
      </c>
      <c r="AC48">
        <f>K48</f>
        <v>0</v>
      </c>
      <c r="AD48">
        <f>L48</f>
        <v>0</v>
      </c>
      <c r="AE48">
        <f>IFERROR(VLOOKUP(M48,'lists'!$BU:$BV,2,FALSE),"")</f>
        <v>0</v>
      </c>
      <c r="AF48">
        <f>N48</f>
        <v>0</v>
      </c>
      <c r="AG48">
        <f>O48</f>
        <v>0</v>
      </c>
    </row>
    <row r="49" spans="19:33">
      <c r="S49">
        <f>A49</f>
        <v>0</v>
      </c>
      <c r="T49">
        <f>B49</f>
        <v>0</v>
      </c>
      <c r="U49">
        <f>C49</f>
        <v>0</v>
      </c>
      <c r="V49">
        <f>D49</f>
        <v>0</v>
      </c>
      <c r="W49">
        <f>IFERROR(VLOOKUP(E49,'lists'!$Y:$Z,2,FALSE),"")</f>
        <v>0</v>
      </c>
      <c r="X49">
        <f>F49</f>
        <v>0</v>
      </c>
      <c r="Y49">
        <f>G49</f>
        <v>0</v>
      </c>
      <c r="Z49">
        <f>IFERROR(INDEX('languages'!$A:$A,MATCH(H49,'languages'!$C:$C,0)),"")</f>
        <v>0</v>
      </c>
      <c r="AA49">
        <f>I49</f>
        <v>0</v>
      </c>
      <c r="AB49">
        <f>J49</f>
        <v>0</v>
      </c>
      <c r="AC49">
        <f>K49</f>
        <v>0</v>
      </c>
      <c r="AD49">
        <f>L49</f>
        <v>0</v>
      </c>
      <c r="AE49">
        <f>IFERROR(VLOOKUP(M49,'lists'!$BU:$BV,2,FALSE),"")</f>
        <v>0</v>
      </c>
      <c r="AF49">
        <f>N49</f>
        <v>0</v>
      </c>
      <c r="AG49">
        <f>O49</f>
        <v>0</v>
      </c>
    </row>
    <row r="50" spans="19:33">
      <c r="S50">
        <f>A50</f>
        <v>0</v>
      </c>
      <c r="T50">
        <f>B50</f>
        <v>0</v>
      </c>
      <c r="U50">
        <f>C50</f>
        <v>0</v>
      </c>
      <c r="V50">
        <f>D50</f>
        <v>0</v>
      </c>
      <c r="W50">
        <f>IFERROR(VLOOKUP(E50,'lists'!$Y:$Z,2,FALSE),"")</f>
        <v>0</v>
      </c>
      <c r="X50">
        <f>F50</f>
        <v>0</v>
      </c>
      <c r="Y50">
        <f>G50</f>
        <v>0</v>
      </c>
      <c r="Z50">
        <f>IFERROR(INDEX('languages'!$A:$A,MATCH(H50,'languages'!$C:$C,0)),"")</f>
        <v>0</v>
      </c>
      <c r="AA50">
        <f>I50</f>
        <v>0</v>
      </c>
      <c r="AB50">
        <f>J50</f>
        <v>0</v>
      </c>
      <c r="AC50">
        <f>K50</f>
        <v>0</v>
      </c>
      <c r="AD50">
        <f>L50</f>
        <v>0</v>
      </c>
      <c r="AE50">
        <f>IFERROR(VLOOKUP(M50,'lists'!$BU:$BV,2,FALSE),"")</f>
        <v>0</v>
      </c>
      <c r="AF50">
        <f>N50</f>
        <v>0</v>
      </c>
      <c r="AG50">
        <f>O50</f>
        <v>0</v>
      </c>
    </row>
    <row r="51" spans="19:33">
      <c r="S51">
        <f>A51</f>
        <v>0</v>
      </c>
      <c r="T51">
        <f>B51</f>
        <v>0</v>
      </c>
      <c r="U51">
        <f>C51</f>
        <v>0</v>
      </c>
      <c r="V51">
        <f>D51</f>
        <v>0</v>
      </c>
      <c r="W51">
        <f>IFERROR(VLOOKUP(E51,'lists'!$Y:$Z,2,FALSE),"")</f>
        <v>0</v>
      </c>
      <c r="X51">
        <f>F51</f>
        <v>0</v>
      </c>
      <c r="Y51">
        <f>G51</f>
        <v>0</v>
      </c>
      <c r="Z51">
        <f>IFERROR(INDEX('languages'!$A:$A,MATCH(H51,'languages'!$C:$C,0)),"")</f>
        <v>0</v>
      </c>
      <c r="AA51">
        <f>I51</f>
        <v>0</v>
      </c>
      <c r="AB51">
        <f>J51</f>
        <v>0</v>
      </c>
      <c r="AC51">
        <f>K51</f>
        <v>0</v>
      </c>
      <c r="AD51">
        <f>L51</f>
        <v>0</v>
      </c>
      <c r="AE51">
        <f>IFERROR(VLOOKUP(M51,'lists'!$BU:$BV,2,FALSE),"")</f>
        <v>0</v>
      </c>
      <c r="AF51">
        <f>N51</f>
        <v>0</v>
      </c>
      <c r="AG51">
        <f>O51</f>
        <v>0</v>
      </c>
    </row>
    <row r="52" spans="19:33">
      <c r="S52">
        <f>A52</f>
        <v>0</v>
      </c>
      <c r="T52">
        <f>B52</f>
        <v>0</v>
      </c>
      <c r="U52">
        <f>C52</f>
        <v>0</v>
      </c>
      <c r="V52">
        <f>D52</f>
        <v>0</v>
      </c>
      <c r="W52">
        <f>IFERROR(VLOOKUP(E52,'lists'!$Y:$Z,2,FALSE),"")</f>
        <v>0</v>
      </c>
      <c r="X52">
        <f>F52</f>
        <v>0</v>
      </c>
      <c r="Y52">
        <f>G52</f>
        <v>0</v>
      </c>
      <c r="Z52">
        <f>IFERROR(INDEX('languages'!$A:$A,MATCH(H52,'languages'!$C:$C,0)),"")</f>
        <v>0</v>
      </c>
      <c r="AA52">
        <f>I52</f>
        <v>0</v>
      </c>
      <c r="AB52">
        <f>J52</f>
        <v>0</v>
      </c>
      <c r="AC52">
        <f>K52</f>
        <v>0</v>
      </c>
      <c r="AD52">
        <f>L52</f>
        <v>0</v>
      </c>
      <c r="AE52">
        <f>IFERROR(VLOOKUP(M52,'lists'!$BU:$BV,2,FALSE),"")</f>
        <v>0</v>
      </c>
      <c r="AF52">
        <f>N52</f>
        <v>0</v>
      </c>
      <c r="AG52">
        <f>O52</f>
        <v>0</v>
      </c>
    </row>
    <row r="53" spans="19:33">
      <c r="S53">
        <f>A53</f>
        <v>0</v>
      </c>
      <c r="T53">
        <f>B53</f>
        <v>0</v>
      </c>
      <c r="U53">
        <f>C53</f>
        <v>0</v>
      </c>
      <c r="V53">
        <f>D53</f>
        <v>0</v>
      </c>
      <c r="W53">
        <f>IFERROR(VLOOKUP(E53,'lists'!$Y:$Z,2,FALSE),"")</f>
        <v>0</v>
      </c>
      <c r="X53">
        <f>F53</f>
        <v>0</v>
      </c>
      <c r="Y53">
        <f>G53</f>
        <v>0</v>
      </c>
      <c r="Z53">
        <f>IFERROR(INDEX('languages'!$A:$A,MATCH(H53,'languages'!$C:$C,0)),"")</f>
        <v>0</v>
      </c>
      <c r="AA53">
        <f>I53</f>
        <v>0</v>
      </c>
      <c r="AB53">
        <f>J53</f>
        <v>0</v>
      </c>
      <c r="AC53">
        <f>K53</f>
        <v>0</v>
      </c>
      <c r="AD53">
        <f>L53</f>
        <v>0</v>
      </c>
      <c r="AE53">
        <f>IFERROR(VLOOKUP(M53,'lists'!$BU:$BV,2,FALSE),"")</f>
        <v>0</v>
      </c>
      <c r="AF53">
        <f>N53</f>
        <v>0</v>
      </c>
      <c r="AG53">
        <f>O53</f>
        <v>0</v>
      </c>
    </row>
    <row r="54" spans="19:33">
      <c r="S54">
        <f>A54</f>
        <v>0</v>
      </c>
      <c r="T54">
        <f>B54</f>
        <v>0</v>
      </c>
      <c r="U54">
        <f>C54</f>
        <v>0</v>
      </c>
      <c r="V54">
        <f>D54</f>
        <v>0</v>
      </c>
      <c r="W54">
        <f>IFERROR(VLOOKUP(E54,'lists'!$Y:$Z,2,FALSE),"")</f>
        <v>0</v>
      </c>
      <c r="X54">
        <f>F54</f>
        <v>0</v>
      </c>
      <c r="Y54">
        <f>G54</f>
        <v>0</v>
      </c>
      <c r="Z54">
        <f>IFERROR(INDEX('languages'!$A:$A,MATCH(H54,'languages'!$C:$C,0)),"")</f>
        <v>0</v>
      </c>
      <c r="AA54">
        <f>I54</f>
        <v>0</v>
      </c>
      <c r="AB54">
        <f>J54</f>
        <v>0</v>
      </c>
      <c r="AC54">
        <f>K54</f>
        <v>0</v>
      </c>
      <c r="AD54">
        <f>L54</f>
        <v>0</v>
      </c>
      <c r="AE54">
        <f>IFERROR(VLOOKUP(M54,'lists'!$BU:$BV,2,FALSE),"")</f>
        <v>0</v>
      </c>
      <c r="AF54">
        <f>N54</f>
        <v>0</v>
      </c>
      <c r="AG54">
        <f>O54</f>
        <v>0</v>
      </c>
    </row>
    <row r="55" spans="19:33">
      <c r="S55">
        <f>A55</f>
        <v>0</v>
      </c>
      <c r="T55">
        <f>B55</f>
        <v>0</v>
      </c>
      <c r="U55">
        <f>C55</f>
        <v>0</v>
      </c>
      <c r="V55">
        <f>D55</f>
        <v>0</v>
      </c>
      <c r="W55">
        <f>IFERROR(VLOOKUP(E55,'lists'!$Y:$Z,2,FALSE),"")</f>
        <v>0</v>
      </c>
      <c r="X55">
        <f>F55</f>
        <v>0</v>
      </c>
      <c r="Y55">
        <f>G55</f>
        <v>0</v>
      </c>
      <c r="Z55">
        <f>IFERROR(INDEX('languages'!$A:$A,MATCH(H55,'languages'!$C:$C,0)),"")</f>
        <v>0</v>
      </c>
      <c r="AA55">
        <f>I55</f>
        <v>0</v>
      </c>
      <c r="AB55">
        <f>J55</f>
        <v>0</v>
      </c>
      <c r="AC55">
        <f>K55</f>
        <v>0</v>
      </c>
      <c r="AD55">
        <f>L55</f>
        <v>0</v>
      </c>
      <c r="AE55">
        <f>IFERROR(VLOOKUP(M55,'lists'!$BU:$BV,2,FALSE),"")</f>
        <v>0</v>
      </c>
      <c r="AF55">
        <f>N55</f>
        <v>0</v>
      </c>
      <c r="AG55">
        <f>O55</f>
        <v>0</v>
      </c>
    </row>
    <row r="56" spans="19:33">
      <c r="S56">
        <f>A56</f>
        <v>0</v>
      </c>
      <c r="T56">
        <f>B56</f>
        <v>0</v>
      </c>
      <c r="U56">
        <f>C56</f>
        <v>0</v>
      </c>
      <c r="V56">
        <f>D56</f>
        <v>0</v>
      </c>
      <c r="W56">
        <f>IFERROR(VLOOKUP(E56,'lists'!$Y:$Z,2,FALSE),"")</f>
        <v>0</v>
      </c>
      <c r="X56">
        <f>F56</f>
        <v>0</v>
      </c>
      <c r="Y56">
        <f>G56</f>
        <v>0</v>
      </c>
      <c r="Z56">
        <f>IFERROR(INDEX('languages'!$A:$A,MATCH(H56,'languages'!$C:$C,0)),"")</f>
        <v>0</v>
      </c>
      <c r="AA56">
        <f>I56</f>
        <v>0</v>
      </c>
      <c r="AB56">
        <f>J56</f>
        <v>0</v>
      </c>
      <c r="AC56">
        <f>K56</f>
        <v>0</v>
      </c>
      <c r="AD56">
        <f>L56</f>
        <v>0</v>
      </c>
      <c r="AE56">
        <f>IFERROR(VLOOKUP(M56,'lists'!$BU:$BV,2,FALSE),"")</f>
        <v>0</v>
      </c>
      <c r="AF56">
        <f>N56</f>
        <v>0</v>
      </c>
      <c r="AG56">
        <f>O56</f>
        <v>0</v>
      </c>
    </row>
    <row r="57" spans="19:33">
      <c r="S57">
        <f>A57</f>
        <v>0</v>
      </c>
      <c r="T57">
        <f>B57</f>
        <v>0</v>
      </c>
      <c r="U57">
        <f>C57</f>
        <v>0</v>
      </c>
      <c r="V57">
        <f>D57</f>
        <v>0</v>
      </c>
      <c r="W57">
        <f>IFERROR(VLOOKUP(E57,'lists'!$Y:$Z,2,FALSE),"")</f>
        <v>0</v>
      </c>
      <c r="X57">
        <f>F57</f>
        <v>0</v>
      </c>
      <c r="Y57">
        <f>G57</f>
        <v>0</v>
      </c>
      <c r="Z57">
        <f>IFERROR(INDEX('languages'!$A:$A,MATCH(H57,'languages'!$C:$C,0)),"")</f>
        <v>0</v>
      </c>
      <c r="AA57">
        <f>I57</f>
        <v>0</v>
      </c>
      <c r="AB57">
        <f>J57</f>
        <v>0</v>
      </c>
      <c r="AC57">
        <f>K57</f>
        <v>0</v>
      </c>
      <c r="AD57">
        <f>L57</f>
        <v>0</v>
      </c>
      <c r="AE57">
        <f>IFERROR(VLOOKUP(M57,'lists'!$BU:$BV,2,FALSE),"")</f>
        <v>0</v>
      </c>
      <c r="AF57">
        <f>N57</f>
        <v>0</v>
      </c>
      <c r="AG57">
        <f>O57</f>
        <v>0</v>
      </c>
    </row>
    <row r="58" spans="19:33">
      <c r="S58">
        <f>A58</f>
        <v>0</v>
      </c>
      <c r="T58">
        <f>B58</f>
        <v>0</v>
      </c>
      <c r="U58">
        <f>C58</f>
        <v>0</v>
      </c>
      <c r="V58">
        <f>D58</f>
        <v>0</v>
      </c>
      <c r="W58">
        <f>IFERROR(VLOOKUP(E58,'lists'!$Y:$Z,2,FALSE),"")</f>
        <v>0</v>
      </c>
      <c r="X58">
        <f>F58</f>
        <v>0</v>
      </c>
      <c r="Y58">
        <f>G58</f>
        <v>0</v>
      </c>
      <c r="Z58">
        <f>IFERROR(INDEX('languages'!$A:$A,MATCH(H58,'languages'!$C:$C,0)),"")</f>
        <v>0</v>
      </c>
      <c r="AA58">
        <f>I58</f>
        <v>0</v>
      </c>
      <c r="AB58">
        <f>J58</f>
        <v>0</v>
      </c>
      <c r="AC58">
        <f>K58</f>
        <v>0</v>
      </c>
      <c r="AD58">
        <f>L58</f>
        <v>0</v>
      </c>
      <c r="AE58">
        <f>IFERROR(VLOOKUP(M58,'lists'!$BU:$BV,2,FALSE),"")</f>
        <v>0</v>
      </c>
      <c r="AF58">
        <f>N58</f>
        <v>0</v>
      </c>
      <c r="AG58">
        <f>O58</f>
        <v>0</v>
      </c>
    </row>
    <row r="59" spans="19:33">
      <c r="S59">
        <f>A59</f>
        <v>0</v>
      </c>
      <c r="T59">
        <f>B59</f>
        <v>0</v>
      </c>
      <c r="U59">
        <f>C59</f>
        <v>0</v>
      </c>
      <c r="V59">
        <f>D59</f>
        <v>0</v>
      </c>
      <c r="W59">
        <f>IFERROR(VLOOKUP(E59,'lists'!$Y:$Z,2,FALSE),"")</f>
        <v>0</v>
      </c>
      <c r="X59">
        <f>F59</f>
        <v>0</v>
      </c>
      <c r="Y59">
        <f>G59</f>
        <v>0</v>
      </c>
      <c r="Z59">
        <f>IFERROR(INDEX('languages'!$A:$A,MATCH(H59,'languages'!$C:$C,0)),"")</f>
        <v>0</v>
      </c>
      <c r="AA59">
        <f>I59</f>
        <v>0</v>
      </c>
      <c r="AB59">
        <f>J59</f>
        <v>0</v>
      </c>
      <c r="AC59">
        <f>K59</f>
        <v>0</v>
      </c>
      <c r="AD59">
        <f>L59</f>
        <v>0</v>
      </c>
      <c r="AE59">
        <f>IFERROR(VLOOKUP(M59,'lists'!$BU:$BV,2,FALSE),"")</f>
        <v>0</v>
      </c>
      <c r="AF59">
        <f>N59</f>
        <v>0</v>
      </c>
      <c r="AG59">
        <f>O59</f>
        <v>0</v>
      </c>
    </row>
    <row r="60" spans="19:33">
      <c r="S60">
        <f>A60</f>
        <v>0</v>
      </c>
      <c r="T60">
        <f>B60</f>
        <v>0</v>
      </c>
      <c r="U60">
        <f>C60</f>
        <v>0</v>
      </c>
      <c r="V60">
        <f>D60</f>
        <v>0</v>
      </c>
      <c r="W60">
        <f>IFERROR(VLOOKUP(E60,'lists'!$Y:$Z,2,FALSE),"")</f>
        <v>0</v>
      </c>
      <c r="X60">
        <f>F60</f>
        <v>0</v>
      </c>
      <c r="Y60">
        <f>G60</f>
        <v>0</v>
      </c>
      <c r="Z60">
        <f>IFERROR(INDEX('languages'!$A:$A,MATCH(H60,'languages'!$C:$C,0)),"")</f>
        <v>0</v>
      </c>
      <c r="AA60">
        <f>I60</f>
        <v>0</v>
      </c>
      <c r="AB60">
        <f>J60</f>
        <v>0</v>
      </c>
      <c r="AC60">
        <f>K60</f>
        <v>0</v>
      </c>
      <c r="AD60">
        <f>L60</f>
        <v>0</v>
      </c>
      <c r="AE60">
        <f>IFERROR(VLOOKUP(M60,'lists'!$BU:$BV,2,FALSE),"")</f>
        <v>0</v>
      </c>
      <c r="AF60">
        <f>N60</f>
        <v>0</v>
      </c>
      <c r="AG60">
        <f>O60</f>
        <v>0</v>
      </c>
    </row>
    <row r="61" spans="19:33">
      <c r="S61">
        <f>A61</f>
        <v>0</v>
      </c>
      <c r="T61">
        <f>B61</f>
        <v>0</v>
      </c>
      <c r="U61">
        <f>C61</f>
        <v>0</v>
      </c>
      <c r="V61">
        <f>D61</f>
        <v>0</v>
      </c>
      <c r="W61">
        <f>IFERROR(VLOOKUP(E61,'lists'!$Y:$Z,2,FALSE),"")</f>
        <v>0</v>
      </c>
      <c r="X61">
        <f>F61</f>
        <v>0</v>
      </c>
      <c r="Y61">
        <f>G61</f>
        <v>0</v>
      </c>
      <c r="Z61">
        <f>IFERROR(INDEX('languages'!$A:$A,MATCH(H61,'languages'!$C:$C,0)),"")</f>
        <v>0</v>
      </c>
      <c r="AA61">
        <f>I61</f>
        <v>0</v>
      </c>
      <c r="AB61">
        <f>J61</f>
        <v>0</v>
      </c>
      <c r="AC61">
        <f>K61</f>
        <v>0</v>
      </c>
      <c r="AD61">
        <f>L61</f>
        <v>0</v>
      </c>
      <c r="AE61">
        <f>IFERROR(VLOOKUP(M61,'lists'!$BU:$BV,2,FALSE),"")</f>
        <v>0</v>
      </c>
      <c r="AF61">
        <f>N61</f>
        <v>0</v>
      </c>
      <c r="AG61">
        <f>O61</f>
        <v>0</v>
      </c>
    </row>
    <row r="62" spans="19:33">
      <c r="S62">
        <f>A62</f>
        <v>0</v>
      </c>
      <c r="T62">
        <f>B62</f>
        <v>0</v>
      </c>
      <c r="U62">
        <f>C62</f>
        <v>0</v>
      </c>
      <c r="V62">
        <f>D62</f>
        <v>0</v>
      </c>
      <c r="W62">
        <f>IFERROR(VLOOKUP(E62,'lists'!$Y:$Z,2,FALSE),"")</f>
        <v>0</v>
      </c>
      <c r="X62">
        <f>F62</f>
        <v>0</v>
      </c>
      <c r="Y62">
        <f>G62</f>
        <v>0</v>
      </c>
      <c r="Z62">
        <f>IFERROR(INDEX('languages'!$A:$A,MATCH(H62,'languages'!$C:$C,0)),"")</f>
        <v>0</v>
      </c>
      <c r="AA62">
        <f>I62</f>
        <v>0</v>
      </c>
      <c r="AB62">
        <f>J62</f>
        <v>0</v>
      </c>
      <c r="AC62">
        <f>K62</f>
        <v>0</v>
      </c>
      <c r="AD62">
        <f>L62</f>
        <v>0</v>
      </c>
      <c r="AE62">
        <f>IFERROR(VLOOKUP(M62,'lists'!$BU:$BV,2,FALSE),"")</f>
        <v>0</v>
      </c>
      <c r="AF62">
        <f>N62</f>
        <v>0</v>
      </c>
      <c r="AG62">
        <f>O62</f>
        <v>0</v>
      </c>
    </row>
    <row r="63" spans="19:33">
      <c r="S63">
        <f>A63</f>
        <v>0</v>
      </c>
      <c r="T63">
        <f>B63</f>
        <v>0</v>
      </c>
      <c r="U63">
        <f>C63</f>
        <v>0</v>
      </c>
      <c r="V63">
        <f>D63</f>
        <v>0</v>
      </c>
      <c r="W63">
        <f>IFERROR(VLOOKUP(E63,'lists'!$Y:$Z,2,FALSE),"")</f>
        <v>0</v>
      </c>
      <c r="X63">
        <f>F63</f>
        <v>0</v>
      </c>
      <c r="Y63">
        <f>G63</f>
        <v>0</v>
      </c>
      <c r="Z63">
        <f>IFERROR(INDEX('languages'!$A:$A,MATCH(H63,'languages'!$C:$C,0)),"")</f>
        <v>0</v>
      </c>
      <c r="AA63">
        <f>I63</f>
        <v>0</v>
      </c>
      <c r="AB63">
        <f>J63</f>
        <v>0</v>
      </c>
      <c r="AC63">
        <f>K63</f>
        <v>0</v>
      </c>
      <c r="AD63">
        <f>L63</f>
        <v>0</v>
      </c>
      <c r="AE63">
        <f>IFERROR(VLOOKUP(M63,'lists'!$BU:$BV,2,FALSE),"")</f>
        <v>0</v>
      </c>
      <c r="AF63">
        <f>N63</f>
        <v>0</v>
      </c>
      <c r="AG63">
        <f>O63</f>
        <v>0</v>
      </c>
    </row>
    <row r="64" spans="19:33">
      <c r="S64">
        <f>A64</f>
        <v>0</v>
      </c>
      <c r="T64">
        <f>B64</f>
        <v>0</v>
      </c>
      <c r="U64">
        <f>C64</f>
        <v>0</v>
      </c>
      <c r="V64">
        <f>D64</f>
        <v>0</v>
      </c>
      <c r="W64">
        <f>IFERROR(VLOOKUP(E64,'lists'!$Y:$Z,2,FALSE),"")</f>
        <v>0</v>
      </c>
      <c r="X64">
        <f>F64</f>
        <v>0</v>
      </c>
      <c r="Y64">
        <f>G64</f>
        <v>0</v>
      </c>
      <c r="Z64">
        <f>IFERROR(INDEX('languages'!$A:$A,MATCH(H64,'languages'!$C:$C,0)),"")</f>
        <v>0</v>
      </c>
      <c r="AA64">
        <f>I64</f>
        <v>0</v>
      </c>
      <c r="AB64">
        <f>J64</f>
        <v>0</v>
      </c>
      <c r="AC64">
        <f>K64</f>
        <v>0</v>
      </c>
      <c r="AD64">
        <f>L64</f>
        <v>0</v>
      </c>
      <c r="AE64">
        <f>IFERROR(VLOOKUP(M64,'lists'!$BU:$BV,2,FALSE),"")</f>
        <v>0</v>
      </c>
      <c r="AF64">
        <f>N64</f>
        <v>0</v>
      </c>
      <c r="AG64">
        <f>O64</f>
        <v>0</v>
      </c>
    </row>
    <row r="65" spans="19:33">
      <c r="S65">
        <f>A65</f>
        <v>0</v>
      </c>
      <c r="T65">
        <f>B65</f>
        <v>0</v>
      </c>
      <c r="U65">
        <f>C65</f>
        <v>0</v>
      </c>
      <c r="V65">
        <f>D65</f>
        <v>0</v>
      </c>
      <c r="W65">
        <f>IFERROR(VLOOKUP(E65,'lists'!$Y:$Z,2,FALSE),"")</f>
        <v>0</v>
      </c>
      <c r="X65">
        <f>F65</f>
        <v>0</v>
      </c>
      <c r="Y65">
        <f>G65</f>
        <v>0</v>
      </c>
      <c r="Z65">
        <f>IFERROR(INDEX('languages'!$A:$A,MATCH(H65,'languages'!$C:$C,0)),"")</f>
        <v>0</v>
      </c>
      <c r="AA65">
        <f>I65</f>
        <v>0</v>
      </c>
      <c r="AB65">
        <f>J65</f>
        <v>0</v>
      </c>
      <c r="AC65">
        <f>K65</f>
        <v>0</v>
      </c>
      <c r="AD65">
        <f>L65</f>
        <v>0</v>
      </c>
      <c r="AE65">
        <f>IFERROR(VLOOKUP(M65,'lists'!$BU:$BV,2,FALSE),"")</f>
        <v>0</v>
      </c>
      <c r="AF65">
        <f>N65</f>
        <v>0</v>
      </c>
      <c r="AG65">
        <f>O65</f>
        <v>0</v>
      </c>
    </row>
    <row r="66" spans="19:33">
      <c r="S66">
        <f>A66</f>
        <v>0</v>
      </c>
      <c r="T66">
        <f>B66</f>
        <v>0</v>
      </c>
      <c r="U66">
        <f>C66</f>
        <v>0</v>
      </c>
      <c r="V66">
        <f>D66</f>
        <v>0</v>
      </c>
      <c r="W66">
        <f>IFERROR(VLOOKUP(E66,'lists'!$Y:$Z,2,FALSE),"")</f>
        <v>0</v>
      </c>
      <c r="X66">
        <f>F66</f>
        <v>0</v>
      </c>
      <c r="Y66">
        <f>G66</f>
        <v>0</v>
      </c>
      <c r="Z66">
        <f>IFERROR(INDEX('languages'!$A:$A,MATCH(H66,'languages'!$C:$C,0)),"")</f>
        <v>0</v>
      </c>
      <c r="AA66">
        <f>I66</f>
        <v>0</v>
      </c>
      <c r="AB66">
        <f>J66</f>
        <v>0</v>
      </c>
      <c r="AC66">
        <f>K66</f>
        <v>0</v>
      </c>
      <c r="AD66">
        <f>L66</f>
        <v>0</v>
      </c>
      <c r="AE66">
        <f>IFERROR(VLOOKUP(M66,'lists'!$BU:$BV,2,FALSE),"")</f>
        <v>0</v>
      </c>
      <c r="AF66">
        <f>N66</f>
        <v>0</v>
      </c>
      <c r="AG66">
        <f>O66</f>
        <v>0</v>
      </c>
    </row>
    <row r="67" spans="19:33">
      <c r="S67">
        <f>A67</f>
        <v>0</v>
      </c>
      <c r="T67">
        <f>B67</f>
        <v>0</v>
      </c>
      <c r="U67">
        <f>C67</f>
        <v>0</v>
      </c>
      <c r="V67">
        <f>D67</f>
        <v>0</v>
      </c>
      <c r="W67">
        <f>IFERROR(VLOOKUP(E67,'lists'!$Y:$Z,2,FALSE),"")</f>
        <v>0</v>
      </c>
      <c r="X67">
        <f>F67</f>
        <v>0</v>
      </c>
      <c r="Y67">
        <f>G67</f>
        <v>0</v>
      </c>
      <c r="Z67">
        <f>IFERROR(INDEX('languages'!$A:$A,MATCH(H67,'languages'!$C:$C,0)),"")</f>
        <v>0</v>
      </c>
      <c r="AA67">
        <f>I67</f>
        <v>0</v>
      </c>
      <c r="AB67">
        <f>J67</f>
        <v>0</v>
      </c>
      <c r="AC67">
        <f>K67</f>
        <v>0</v>
      </c>
      <c r="AD67">
        <f>L67</f>
        <v>0</v>
      </c>
      <c r="AE67">
        <f>IFERROR(VLOOKUP(M67,'lists'!$BU:$BV,2,FALSE),"")</f>
        <v>0</v>
      </c>
      <c r="AF67">
        <f>N67</f>
        <v>0</v>
      </c>
      <c r="AG67">
        <f>O67</f>
        <v>0</v>
      </c>
    </row>
    <row r="68" spans="19:33">
      <c r="S68">
        <f>A68</f>
        <v>0</v>
      </c>
      <c r="T68">
        <f>B68</f>
        <v>0</v>
      </c>
      <c r="U68">
        <f>C68</f>
        <v>0</v>
      </c>
      <c r="V68">
        <f>D68</f>
        <v>0</v>
      </c>
      <c r="W68">
        <f>IFERROR(VLOOKUP(E68,'lists'!$Y:$Z,2,FALSE),"")</f>
        <v>0</v>
      </c>
      <c r="X68">
        <f>F68</f>
        <v>0</v>
      </c>
      <c r="Y68">
        <f>G68</f>
        <v>0</v>
      </c>
      <c r="Z68">
        <f>IFERROR(INDEX('languages'!$A:$A,MATCH(H68,'languages'!$C:$C,0)),"")</f>
        <v>0</v>
      </c>
      <c r="AA68">
        <f>I68</f>
        <v>0</v>
      </c>
      <c r="AB68">
        <f>J68</f>
        <v>0</v>
      </c>
      <c r="AC68">
        <f>K68</f>
        <v>0</v>
      </c>
      <c r="AD68">
        <f>L68</f>
        <v>0</v>
      </c>
      <c r="AE68">
        <f>IFERROR(VLOOKUP(M68,'lists'!$BU:$BV,2,FALSE),"")</f>
        <v>0</v>
      </c>
      <c r="AF68">
        <f>N68</f>
        <v>0</v>
      </c>
      <c r="AG68">
        <f>O68</f>
        <v>0</v>
      </c>
    </row>
    <row r="69" spans="19:33">
      <c r="S69">
        <f>A69</f>
        <v>0</v>
      </c>
      <c r="T69">
        <f>B69</f>
        <v>0</v>
      </c>
      <c r="U69">
        <f>C69</f>
        <v>0</v>
      </c>
      <c r="V69">
        <f>D69</f>
        <v>0</v>
      </c>
      <c r="W69">
        <f>IFERROR(VLOOKUP(E69,'lists'!$Y:$Z,2,FALSE),"")</f>
        <v>0</v>
      </c>
      <c r="X69">
        <f>F69</f>
        <v>0</v>
      </c>
      <c r="Y69">
        <f>G69</f>
        <v>0</v>
      </c>
      <c r="Z69">
        <f>IFERROR(INDEX('languages'!$A:$A,MATCH(H69,'languages'!$C:$C,0)),"")</f>
        <v>0</v>
      </c>
      <c r="AA69">
        <f>I69</f>
        <v>0</v>
      </c>
      <c r="AB69">
        <f>J69</f>
        <v>0</v>
      </c>
      <c r="AC69">
        <f>K69</f>
        <v>0</v>
      </c>
      <c r="AD69">
        <f>L69</f>
        <v>0</v>
      </c>
      <c r="AE69">
        <f>IFERROR(VLOOKUP(M69,'lists'!$BU:$BV,2,FALSE),"")</f>
        <v>0</v>
      </c>
      <c r="AF69">
        <f>N69</f>
        <v>0</v>
      </c>
      <c r="AG69">
        <f>O69</f>
        <v>0</v>
      </c>
    </row>
    <row r="70" spans="19:33">
      <c r="S70">
        <f>A70</f>
        <v>0</v>
      </c>
      <c r="T70">
        <f>B70</f>
        <v>0</v>
      </c>
      <c r="U70">
        <f>C70</f>
        <v>0</v>
      </c>
      <c r="V70">
        <f>D70</f>
        <v>0</v>
      </c>
      <c r="W70">
        <f>IFERROR(VLOOKUP(E70,'lists'!$Y:$Z,2,FALSE),"")</f>
        <v>0</v>
      </c>
      <c r="X70">
        <f>F70</f>
        <v>0</v>
      </c>
      <c r="Y70">
        <f>G70</f>
        <v>0</v>
      </c>
      <c r="Z70">
        <f>IFERROR(INDEX('languages'!$A:$A,MATCH(H70,'languages'!$C:$C,0)),"")</f>
        <v>0</v>
      </c>
      <c r="AA70">
        <f>I70</f>
        <v>0</v>
      </c>
      <c r="AB70">
        <f>J70</f>
        <v>0</v>
      </c>
      <c r="AC70">
        <f>K70</f>
        <v>0</v>
      </c>
      <c r="AD70">
        <f>L70</f>
        <v>0</v>
      </c>
      <c r="AE70">
        <f>IFERROR(VLOOKUP(M70,'lists'!$BU:$BV,2,FALSE),"")</f>
        <v>0</v>
      </c>
      <c r="AF70">
        <f>N70</f>
        <v>0</v>
      </c>
      <c r="AG70">
        <f>O70</f>
        <v>0</v>
      </c>
    </row>
    <row r="71" spans="19:33">
      <c r="S71">
        <f>A71</f>
        <v>0</v>
      </c>
      <c r="T71">
        <f>B71</f>
        <v>0</v>
      </c>
      <c r="U71">
        <f>C71</f>
        <v>0</v>
      </c>
      <c r="V71">
        <f>D71</f>
        <v>0</v>
      </c>
      <c r="W71">
        <f>IFERROR(VLOOKUP(E71,'lists'!$Y:$Z,2,FALSE),"")</f>
        <v>0</v>
      </c>
      <c r="X71">
        <f>F71</f>
        <v>0</v>
      </c>
      <c r="Y71">
        <f>G71</f>
        <v>0</v>
      </c>
      <c r="Z71">
        <f>IFERROR(INDEX('languages'!$A:$A,MATCH(H71,'languages'!$C:$C,0)),"")</f>
        <v>0</v>
      </c>
      <c r="AA71">
        <f>I71</f>
        <v>0</v>
      </c>
      <c r="AB71">
        <f>J71</f>
        <v>0</v>
      </c>
      <c r="AC71">
        <f>K71</f>
        <v>0</v>
      </c>
      <c r="AD71">
        <f>L71</f>
        <v>0</v>
      </c>
      <c r="AE71">
        <f>IFERROR(VLOOKUP(M71,'lists'!$BU:$BV,2,FALSE),"")</f>
        <v>0</v>
      </c>
      <c r="AF71">
        <f>N71</f>
        <v>0</v>
      </c>
      <c r="AG71">
        <f>O71</f>
        <v>0</v>
      </c>
    </row>
    <row r="72" spans="19:33">
      <c r="S72">
        <f>A72</f>
        <v>0</v>
      </c>
      <c r="T72">
        <f>B72</f>
        <v>0</v>
      </c>
      <c r="U72">
        <f>C72</f>
        <v>0</v>
      </c>
      <c r="V72">
        <f>D72</f>
        <v>0</v>
      </c>
      <c r="W72">
        <f>IFERROR(VLOOKUP(E72,'lists'!$Y:$Z,2,FALSE),"")</f>
        <v>0</v>
      </c>
      <c r="X72">
        <f>F72</f>
        <v>0</v>
      </c>
      <c r="Y72">
        <f>G72</f>
        <v>0</v>
      </c>
      <c r="Z72">
        <f>IFERROR(INDEX('languages'!$A:$A,MATCH(H72,'languages'!$C:$C,0)),"")</f>
        <v>0</v>
      </c>
      <c r="AA72">
        <f>I72</f>
        <v>0</v>
      </c>
      <c r="AB72">
        <f>J72</f>
        <v>0</v>
      </c>
      <c r="AC72">
        <f>K72</f>
        <v>0</v>
      </c>
      <c r="AD72">
        <f>L72</f>
        <v>0</v>
      </c>
      <c r="AE72">
        <f>IFERROR(VLOOKUP(M72,'lists'!$BU:$BV,2,FALSE),"")</f>
        <v>0</v>
      </c>
      <c r="AF72">
        <f>N72</f>
        <v>0</v>
      </c>
      <c r="AG72">
        <f>O72</f>
        <v>0</v>
      </c>
    </row>
    <row r="73" spans="19:33">
      <c r="S73">
        <f>A73</f>
        <v>0</v>
      </c>
      <c r="T73">
        <f>B73</f>
        <v>0</v>
      </c>
      <c r="U73">
        <f>C73</f>
        <v>0</v>
      </c>
      <c r="V73">
        <f>D73</f>
        <v>0</v>
      </c>
      <c r="W73">
        <f>IFERROR(VLOOKUP(E73,'lists'!$Y:$Z,2,FALSE),"")</f>
        <v>0</v>
      </c>
      <c r="X73">
        <f>F73</f>
        <v>0</v>
      </c>
      <c r="Y73">
        <f>G73</f>
        <v>0</v>
      </c>
      <c r="Z73">
        <f>IFERROR(INDEX('languages'!$A:$A,MATCH(H73,'languages'!$C:$C,0)),"")</f>
        <v>0</v>
      </c>
      <c r="AA73">
        <f>I73</f>
        <v>0</v>
      </c>
      <c r="AB73">
        <f>J73</f>
        <v>0</v>
      </c>
      <c r="AC73">
        <f>K73</f>
        <v>0</v>
      </c>
      <c r="AD73">
        <f>L73</f>
        <v>0</v>
      </c>
      <c r="AE73">
        <f>IFERROR(VLOOKUP(M73,'lists'!$BU:$BV,2,FALSE),"")</f>
        <v>0</v>
      </c>
      <c r="AF73">
        <f>N73</f>
        <v>0</v>
      </c>
      <c r="AG73">
        <f>O73</f>
        <v>0</v>
      </c>
    </row>
    <row r="74" spans="19:33">
      <c r="S74">
        <f>A74</f>
        <v>0</v>
      </c>
      <c r="T74">
        <f>B74</f>
        <v>0</v>
      </c>
      <c r="U74">
        <f>C74</f>
        <v>0</v>
      </c>
      <c r="V74">
        <f>D74</f>
        <v>0</v>
      </c>
      <c r="W74">
        <f>IFERROR(VLOOKUP(E74,'lists'!$Y:$Z,2,FALSE),"")</f>
        <v>0</v>
      </c>
      <c r="X74">
        <f>F74</f>
        <v>0</v>
      </c>
      <c r="Y74">
        <f>G74</f>
        <v>0</v>
      </c>
      <c r="Z74">
        <f>IFERROR(INDEX('languages'!$A:$A,MATCH(H74,'languages'!$C:$C,0)),"")</f>
        <v>0</v>
      </c>
      <c r="AA74">
        <f>I74</f>
        <v>0</v>
      </c>
      <c r="AB74">
        <f>J74</f>
        <v>0</v>
      </c>
      <c r="AC74">
        <f>K74</f>
        <v>0</v>
      </c>
      <c r="AD74">
        <f>L74</f>
        <v>0</v>
      </c>
      <c r="AE74">
        <f>IFERROR(VLOOKUP(M74,'lists'!$BU:$BV,2,FALSE),"")</f>
        <v>0</v>
      </c>
      <c r="AF74">
        <f>N74</f>
        <v>0</v>
      </c>
      <c r="AG74">
        <f>O74</f>
        <v>0</v>
      </c>
    </row>
    <row r="75" spans="19:33">
      <c r="S75">
        <f>A75</f>
        <v>0</v>
      </c>
      <c r="T75">
        <f>B75</f>
        <v>0</v>
      </c>
      <c r="U75">
        <f>C75</f>
        <v>0</v>
      </c>
      <c r="V75">
        <f>D75</f>
        <v>0</v>
      </c>
      <c r="W75">
        <f>IFERROR(VLOOKUP(E75,'lists'!$Y:$Z,2,FALSE),"")</f>
        <v>0</v>
      </c>
      <c r="X75">
        <f>F75</f>
        <v>0</v>
      </c>
      <c r="Y75">
        <f>G75</f>
        <v>0</v>
      </c>
      <c r="Z75">
        <f>IFERROR(INDEX('languages'!$A:$A,MATCH(H75,'languages'!$C:$C,0)),"")</f>
        <v>0</v>
      </c>
      <c r="AA75">
        <f>I75</f>
        <v>0</v>
      </c>
      <c r="AB75">
        <f>J75</f>
        <v>0</v>
      </c>
      <c r="AC75">
        <f>K75</f>
        <v>0</v>
      </c>
      <c r="AD75">
        <f>L75</f>
        <v>0</v>
      </c>
      <c r="AE75">
        <f>IFERROR(VLOOKUP(M75,'lists'!$BU:$BV,2,FALSE),"")</f>
        <v>0</v>
      </c>
      <c r="AF75">
        <f>N75</f>
        <v>0</v>
      </c>
      <c r="AG75">
        <f>O75</f>
        <v>0</v>
      </c>
    </row>
    <row r="76" spans="19:33">
      <c r="S76">
        <f>A76</f>
        <v>0</v>
      </c>
      <c r="T76">
        <f>B76</f>
        <v>0</v>
      </c>
      <c r="U76">
        <f>C76</f>
        <v>0</v>
      </c>
      <c r="V76">
        <f>D76</f>
        <v>0</v>
      </c>
      <c r="W76">
        <f>IFERROR(VLOOKUP(E76,'lists'!$Y:$Z,2,FALSE),"")</f>
        <v>0</v>
      </c>
      <c r="X76">
        <f>F76</f>
        <v>0</v>
      </c>
      <c r="Y76">
        <f>G76</f>
        <v>0</v>
      </c>
      <c r="Z76">
        <f>IFERROR(INDEX('languages'!$A:$A,MATCH(H76,'languages'!$C:$C,0)),"")</f>
        <v>0</v>
      </c>
      <c r="AA76">
        <f>I76</f>
        <v>0</v>
      </c>
      <c r="AB76">
        <f>J76</f>
        <v>0</v>
      </c>
      <c r="AC76">
        <f>K76</f>
        <v>0</v>
      </c>
      <c r="AD76">
        <f>L76</f>
        <v>0</v>
      </c>
      <c r="AE76">
        <f>IFERROR(VLOOKUP(M76,'lists'!$BU:$BV,2,FALSE),"")</f>
        <v>0</v>
      </c>
      <c r="AF76">
        <f>N76</f>
        <v>0</v>
      </c>
      <c r="AG76">
        <f>O76</f>
        <v>0</v>
      </c>
    </row>
    <row r="77" spans="19:33">
      <c r="S77">
        <f>A77</f>
        <v>0</v>
      </c>
      <c r="T77">
        <f>B77</f>
        <v>0</v>
      </c>
      <c r="U77">
        <f>C77</f>
        <v>0</v>
      </c>
      <c r="V77">
        <f>D77</f>
        <v>0</v>
      </c>
      <c r="W77">
        <f>IFERROR(VLOOKUP(E77,'lists'!$Y:$Z,2,FALSE),"")</f>
        <v>0</v>
      </c>
      <c r="X77">
        <f>F77</f>
        <v>0</v>
      </c>
      <c r="Y77">
        <f>G77</f>
        <v>0</v>
      </c>
      <c r="Z77">
        <f>IFERROR(INDEX('languages'!$A:$A,MATCH(H77,'languages'!$C:$C,0)),"")</f>
        <v>0</v>
      </c>
      <c r="AA77">
        <f>I77</f>
        <v>0</v>
      </c>
      <c r="AB77">
        <f>J77</f>
        <v>0</v>
      </c>
      <c r="AC77">
        <f>K77</f>
        <v>0</v>
      </c>
      <c r="AD77">
        <f>L77</f>
        <v>0</v>
      </c>
      <c r="AE77">
        <f>IFERROR(VLOOKUP(M77,'lists'!$BU:$BV,2,FALSE),"")</f>
        <v>0</v>
      </c>
      <c r="AF77">
        <f>N77</f>
        <v>0</v>
      </c>
      <c r="AG77">
        <f>O77</f>
        <v>0</v>
      </c>
    </row>
    <row r="78" spans="19:33">
      <c r="S78">
        <f>A78</f>
        <v>0</v>
      </c>
      <c r="T78">
        <f>B78</f>
        <v>0</v>
      </c>
      <c r="U78">
        <f>C78</f>
        <v>0</v>
      </c>
      <c r="V78">
        <f>D78</f>
        <v>0</v>
      </c>
      <c r="W78">
        <f>IFERROR(VLOOKUP(E78,'lists'!$Y:$Z,2,FALSE),"")</f>
        <v>0</v>
      </c>
      <c r="X78">
        <f>F78</f>
        <v>0</v>
      </c>
      <c r="Y78">
        <f>G78</f>
        <v>0</v>
      </c>
      <c r="Z78">
        <f>IFERROR(INDEX('languages'!$A:$A,MATCH(H78,'languages'!$C:$C,0)),"")</f>
        <v>0</v>
      </c>
      <c r="AA78">
        <f>I78</f>
        <v>0</v>
      </c>
      <c r="AB78">
        <f>J78</f>
        <v>0</v>
      </c>
      <c r="AC78">
        <f>K78</f>
        <v>0</v>
      </c>
      <c r="AD78">
        <f>L78</f>
        <v>0</v>
      </c>
      <c r="AE78">
        <f>IFERROR(VLOOKUP(M78,'lists'!$BU:$BV,2,FALSE),"")</f>
        <v>0</v>
      </c>
      <c r="AF78">
        <f>N78</f>
        <v>0</v>
      </c>
      <c r="AG78">
        <f>O78</f>
        <v>0</v>
      </c>
    </row>
    <row r="79" spans="19:33">
      <c r="S79">
        <f>A79</f>
        <v>0</v>
      </c>
      <c r="T79">
        <f>B79</f>
        <v>0</v>
      </c>
      <c r="U79">
        <f>C79</f>
        <v>0</v>
      </c>
      <c r="V79">
        <f>D79</f>
        <v>0</v>
      </c>
      <c r="W79">
        <f>IFERROR(VLOOKUP(E79,'lists'!$Y:$Z,2,FALSE),"")</f>
        <v>0</v>
      </c>
      <c r="X79">
        <f>F79</f>
        <v>0</v>
      </c>
      <c r="Y79">
        <f>G79</f>
        <v>0</v>
      </c>
      <c r="Z79">
        <f>IFERROR(INDEX('languages'!$A:$A,MATCH(H79,'languages'!$C:$C,0)),"")</f>
        <v>0</v>
      </c>
      <c r="AA79">
        <f>I79</f>
        <v>0</v>
      </c>
      <c r="AB79">
        <f>J79</f>
        <v>0</v>
      </c>
      <c r="AC79">
        <f>K79</f>
        <v>0</v>
      </c>
      <c r="AD79">
        <f>L79</f>
        <v>0</v>
      </c>
      <c r="AE79">
        <f>IFERROR(VLOOKUP(M79,'lists'!$BU:$BV,2,FALSE),"")</f>
        <v>0</v>
      </c>
      <c r="AF79">
        <f>N79</f>
        <v>0</v>
      </c>
      <c r="AG79">
        <f>O79</f>
        <v>0</v>
      </c>
    </row>
    <row r="80" spans="19:33">
      <c r="S80">
        <f>A80</f>
        <v>0</v>
      </c>
      <c r="T80">
        <f>B80</f>
        <v>0</v>
      </c>
      <c r="U80">
        <f>C80</f>
        <v>0</v>
      </c>
      <c r="V80">
        <f>D80</f>
        <v>0</v>
      </c>
      <c r="W80">
        <f>IFERROR(VLOOKUP(E80,'lists'!$Y:$Z,2,FALSE),"")</f>
        <v>0</v>
      </c>
      <c r="X80">
        <f>F80</f>
        <v>0</v>
      </c>
      <c r="Y80">
        <f>G80</f>
        <v>0</v>
      </c>
      <c r="Z80">
        <f>IFERROR(INDEX('languages'!$A:$A,MATCH(H80,'languages'!$C:$C,0)),"")</f>
        <v>0</v>
      </c>
      <c r="AA80">
        <f>I80</f>
        <v>0</v>
      </c>
      <c r="AB80">
        <f>J80</f>
        <v>0</v>
      </c>
      <c r="AC80">
        <f>K80</f>
        <v>0</v>
      </c>
      <c r="AD80">
        <f>L80</f>
        <v>0</v>
      </c>
      <c r="AE80">
        <f>IFERROR(VLOOKUP(M80,'lists'!$BU:$BV,2,FALSE),"")</f>
        <v>0</v>
      </c>
      <c r="AF80">
        <f>N80</f>
        <v>0</v>
      </c>
      <c r="AG80">
        <f>O80</f>
        <v>0</v>
      </c>
    </row>
    <row r="81" spans="19:33">
      <c r="S81">
        <f>A81</f>
        <v>0</v>
      </c>
      <c r="T81">
        <f>B81</f>
        <v>0</v>
      </c>
      <c r="U81">
        <f>C81</f>
        <v>0</v>
      </c>
      <c r="V81">
        <f>D81</f>
        <v>0</v>
      </c>
      <c r="W81">
        <f>IFERROR(VLOOKUP(E81,'lists'!$Y:$Z,2,FALSE),"")</f>
        <v>0</v>
      </c>
      <c r="X81">
        <f>F81</f>
        <v>0</v>
      </c>
      <c r="Y81">
        <f>G81</f>
        <v>0</v>
      </c>
      <c r="Z81">
        <f>IFERROR(INDEX('languages'!$A:$A,MATCH(H81,'languages'!$C:$C,0)),"")</f>
        <v>0</v>
      </c>
      <c r="AA81">
        <f>I81</f>
        <v>0</v>
      </c>
      <c r="AB81">
        <f>J81</f>
        <v>0</v>
      </c>
      <c r="AC81">
        <f>K81</f>
        <v>0</v>
      </c>
      <c r="AD81">
        <f>L81</f>
        <v>0</v>
      </c>
      <c r="AE81">
        <f>IFERROR(VLOOKUP(M81,'lists'!$BU:$BV,2,FALSE),"")</f>
        <v>0</v>
      </c>
      <c r="AF81">
        <f>N81</f>
        <v>0</v>
      </c>
      <c r="AG81">
        <f>O81</f>
        <v>0</v>
      </c>
    </row>
    <row r="82" spans="19:33">
      <c r="S82">
        <f>A82</f>
        <v>0</v>
      </c>
      <c r="T82">
        <f>B82</f>
        <v>0</v>
      </c>
      <c r="U82">
        <f>C82</f>
        <v>0</v>
      </c>
      <c r="V82">
        <f>D82</f>
        <v>0</v>
      </c>
      <c r="W82">
        <f>IFERROR(VLOOKUP(E82,'lists'!$Y:$Z,2,FALSE),"")</f>
        <v>0</v>
      </c>
      <c r="X82">
        <f>F82</f>
        <v>0</v>
      </c>
      <c r="Y82">
        <f>G82</f>
        <v>0</v>
      </c>
      <c r="Z82">
        <f>IFERROR(INDEX('languages'!$A:$A,MATCH(H82,'languages'!$C:$C,0)),"")</f>
        <v>0</v>
      </c>
      <c r="AA82">
        <f>I82</f>
        <v>0</v>
      </c>
      <c r="AB82">
        <f>J82</f>
        <v>0</v>
      </c>
      <c r="AC82">
        <f>K82</f>
        <v>0</v>
      </c>
      <c r="AD82">
        <f>L82</f>
        <v>0</v>
      </c>
      <c r="AE82">
        <f>IFERROR(VLOOKUP(M82,'lists'!$BU:$BV,2,FALSE),"")</f>
        <v>0</v>
      </c>
      <c r="AF82">
        <f>N82</f>
        <v>0</v>
      </c>
      <c r="AG82">
        <f>O82</f>
        <v>0</v>
      </c>
    </row>
    <row r="83" spans="19:33">
      <c r="S83">
        <f>A83</f>
        <v>0</v>
      </c>
      <c r="T83">
        <f>B83</f>
        <v>0</v>
      </c>
      <c r="U83">
        <f>C83</f>
        <v>0</v>
      </c>
      <c r="V83">
        <f>D83</f>
        <v>0</v>
      </c>
      <c r="W83">
        <f>IFERROR(VLOOKUP(E83,'lists'!$Y:$Z,2,FALSE),"")</f>
        <v>0</v>
      </c>
      <c r="X83">
        <f>F83</f>
        <v>0</v>
      </c>
      <c r="Y83">
        <f>G83</f>
        <v>0</v>
      </c>
      <c r="Z83">
        <f>IFERROR(INDEX('languages'!$A:$A,MATCH(H83,'languages'!$C:$C,0)),"")</f>
        <v>0</v>
      </c>
      <c r="AA83">
        <f>I83</f>
        <v>0</v>
      </c>
      <c r="AB83">
        <f>J83</f>
        <v>0</v>
      </c>
      <c r="AC83">
        <f>K83</f>
        <v>0</v>
      </c>
      <c r="AD83">
        <f>L83</f>
        <v>0</v>
      </c>
      <c r="AE83">
        <f>IFERROR(VLOOKUP(M83,'lists'!$BU:$BV,2,FALSE),"")</f>
        <v>0</v>
      </c>
      <c r="AF83">
        <f>N83</f>
        <v>0</v>
      </c>
      <c r="AG83">
        <f>O83</f>
        <v>0</v>
      </c>
    </row>
    <row r="84" spans="19:33">
      <c r="S84">
        <f>A84</f>
        <v>0</v>
      </c>
      <c r="T84">
        <f>B84</f>
        <v>0</v>
      </c>
      <c r="U84">
        <f>C84</f>
        <v>0</v>
      </c>
      <c r="V84">
        <f>D84</f>
        <v>0</v>
      </c>
      <c r="W84">
        <f>IFERROR(VLOOKUP(E84,'lists'!$Y:$Z,2,FALSE),"")</f>
        <v>0</v>
      </c>
      <c r="X84">
        <f>F84</f>
        <v>0</v>
      </c>
      <c r="Y84">
        <f>G84</f>
        <v>0</v>
      </c>
      <c r="Z84">
        <f>IFERROR(INDEX('languages'!$A:$A,MATCH(H84,'languages'!$C:$C,0)),"")</f>
        <v>0</v>
      </c>
      <c r="AA84">
        <f>I84</f>
        <v>0</v>
      </c>
      <c r="AB84">
        <f>J84</f>
        <v>0</v>
      </c>
      <c r="AC84">
        <f>K84</f>
        <v>0</v>
      </c>
      <c r="AD84">
        <f>L84</f>
        <v>0</v>
      </c>
      <c r="AE84">
        <f>IFERROR(VLOOKUP(M84,'lists'!$BU:$BV,2,FALSE),"")</f>
        <v>0</v>
      </c>
      <c r="AF84">
        <f>N84</f>
        <v>0</v>
      </c>
      <c r="AG84">
        <f>O84</f>
        <v>0</v>
      </c>
    </row>
    <row r="85" spans="19:33">
      <c r="S85">
        <f>A85</f>
        <v>0</v>
      </c>
      <c r="T85">
        <f>B85</f>
        <v>0</v>
      </c>
      <c r="U85">
        <f>C85</f>
        <v>0</v>
      </c>
      <c r="V85">
        <f>D85</f>
        <v>0</v>
      </c>
      <c r="W85">
        <f>IFERROR(VLOOKUP(E85,'lists'!$Y:$Z,2,FALSE),"")</f>
        <v>0</v>
      </c>
      <c r="X85">
        <f>F85</f>
        <v>0</v>
      </c>
      <c r="Y85">
        <f>G85</f>
        <v>0</v>
      </c>
      <c r="Z85">
        <f>IFERROR(INDEX('languages'!$A:$A,MATCH(H85,'languages'!$C:$C,0)),"")</f>
        <v>0</v>
      </c>
      <c r="AA85">
        <f>I85</f>
        <v>0</v>
      </c>
      <c r="AB85">
        <f>J85</f>
        <v>0</v>
      </c>
      <c r="AC85">
        <f>K85</f>
        <v>0</v>
      </c>
      <c r="AD85">
        <f>L85</f>
        <v>0</v>
      </c>
      <c r="AE85">
        <f>IFERROR(VLOOKUP(M85,'lists'!$BU:$BV,2,FALSE),"")</f>
        <v>0</v>
      </c>
      <c r="AF85">
        <f>N85</f>
        <v>0</v>
      </c>
      <c r="AG85">
        <f>O85</f>
        <v>0</v>
      </c>
    </row>
    <row r="86" spans="19:33">
      <c r="S86">
        <f>A86</f>
        <v>0</v>
      </c>
      <c r="T86">
        <f>B86</f>
        <v>0</v>
      </c>
      <c r="U86">
        <f>C86</f>
        <v>0</v>
      </c>
      <c r="V86">
        <f>D86</f>
        <v>0</v>
      </c>
      <c r="W86">
        <f>IFERROR(VLOOKUP(E86,'lists'!$Y:$Z,2,FALSE),"")</f>
        <v>0</v>
      </c>
      <c r="X86">
        <f>F86</f>
        <v>0</v>
      </c>
      <c r="Y86">
        <f>G86</f>
        <v>0</v>
      </c>
      <c r="Z86">
        <f>IFERROR(INDEX('languages'!$A:$A,MATCH(H86,'languages'!$C:$C,0)),"")</f>
        <v>0</v>
      </c>
      <c r="AA86">
        <f>I86</f>
        <v>0</v>
      </c>
      <c r="AB86">
        <f>J86</f>
        <v>0</v>
      </c>
      <c r="AC86">
        <f>K86</f>
        <v>0</v>
      </c>
      <c r="AD86">
        <f>L86</f>
        <v>0</v>
      </c>
      <c r="AE86">
        <f>IFERROR(VLOOKUP(M86,'lists'!$BU:$BV,2,FALSE),"")</f>
        <v>0</v>
      </c>
      <c r="AF86">
        <f>N86</f>
        <v>0</v>
      </c>
      <c r="AG86">
        <f>O86</f>
        <v>0</v>
      </c>
    </row>
    <row r="87" spans="19:33">
      <c r="S87">
        <f>A87</f>
        <v>0</v>
      </c>
      <c r="T87">
        <f>B87</f>
        <v>0</v>
      </c>
      <c r="U87">
        <f>C87</f>
        <v>0</v>
      </c>
      <c r="V87">
        <f>D87</f>
        <v>0</v>
      </c>
      <c r="W87">
        <f>IFERROR(VLOOKUP(E87,'lists'!$Y:$Z,2,FALSE),"")</f>
        <v>0</v>
      </c>
      <c r="X87">
        <f>F87</f>
        <v>0</v>
      </c>
      <c r="Y87">
        <f>G87</f>
        <v>0</v>
      </c>
      <c r="Z87">
        <f>IFERROR(INDEX('languages'!$A:$A,MATCH(H87,'languages'!$C:$C,0)),"")</f>
        <v>0</v>
      </c>
      <c r="AA87">
        <f>I87</f>
        <v>0</v>
      </c>
      <c r="AB87">
        <f>J87</f>
        <v>0</v>
      </c>
      <c r="AC87">
        <f>K87</f>
        <v>0</v>
      </c>
      <c r="AD87">
        <f>L87</f>
        <v>0</v>
      </c>
      <c r="AE87">
        <f>IFERROR(VLOOKUP(M87,'lists'!$BU:$BV,2,FALSE),"")</f>
        <v>0</v>
      </c>
      <c r="AF87">
        <f>N87</f>
        <v>0</v>
      </c>
      <c r="AG87">
        <f>O87</f>
        <v>0</v>
      </c>
    </row>
    <row r="88" spans="19:33">
      <c r="S88">
        <f>A88</f>
        <v>0</v>
      </c>
      <c r="T88">
        <f>B88</f>
        <v>0</v>
      </c>
      <c r="U88">
        <f>C88</f>
        <v>0</v>
      </c>
      <c r="V88">
        <f>D88</f>
        <v>0</v>
      </c>
      <c r="W88">
        <f>IFERROR(VLOOKUP(E88,'lists'!$Y:$Z,2,FALSE),"")</f>
        <v>0</v>
      </c>
      <c r="X88">
        <f>F88</f>
        <v>0</v>
      </c>
      <c r="Y88">
        <f>G88</f>
        <v>0</v>
      </c>
      <c r="Z88">
        <f>IFERROR(INDEX('languages'!$A:$A,MATCH(H88,'languages'!$C:$C,0)),"")</f>
        <v>0</v>
      </c>
      <c r="AA88">
        <f>I88</f>
        <v>0</v>
      </c>
      <c r="AB88">
        <f>J88</f>
        <v>0</v>
      </c>
      <c r="AC88">
        <f>K88</f>
        <v>0</v>
      </c>
      <c r="AD88">
        <f>L88</f>
        <v>0</v>
      </c>
      <c r="AE88">
        <f>IFERROR(VLOOKUP(M88,'lists'!$BU:$BV,2,FALSE),"")</f>
        <v>0</v>
      </c>
      <c r="AF88">
        <f>N88</f>
        <v>0</v>
      </c>
      <c r="AG88">
        <f>O88</f>
        <v>0</v>
      </c>
    </row>
    <row r="89" spans="19:33">
      <c r="S89">
        <f>A89</f>
        <v>0</v>
      </c>
      <c r="T89">
        <f>B89</f>
        <v>0</v>
      </c>
      <c r="U89">
        <f>C89</f>
        <v>0</v>
      </c>
      <c r="V89">
        <f>D89</f>
        <v>0</v>
      </c>
      <c r="W89">
        <f>IFERROR(VLOOKUP(E89,'lists'!$Y:$Z,2,FALSE),"")</f>
        <v>0</v>
      </c>
      <c r="X89">
        <f>F89</f>
        <v>0</v>
      </c>
      <c r="Y89">
        <f>G89</f>
        <v>0</v>
      </c>
      <c r="Z89">
        <f>IFERROR(INDEX('languages'!$A:$A,MATCH(H89,'languages'!$C:$C,0)),"")</f>
        <v>0</v>
      </c>
      <c r="AA89">
        <f>I89</f>
        <v>0</v>
      </c>
      <c r="AB89">
        <f>J89</f>
        <v>0</v>
      </c>
      <c r="AC89">
        <f>K89</f>
        <v>0</v>
      </c>
      <c r="AD89">
        <f>L89</f>
        <v>0</v>
      </c>
      <c r="AE89">
        <f>IFERROR(VLOOKUP(M89,'lists'!$BU:$BV,2,FALSE),"")</f>
        <v>0</v>
      </c>
      <c r="AF89">
        <f>N89</f>
        <v>0</v>
      </c>
      <c r="AG89">
        <f>O89</f>
        <v>0</v>
      </c>
    </row>
    <row r="90" spans="19:33">
      <c r="S90">
        <f>A90</f>
        <v>0</v>
      </c>
      <c r="T90">
        <f>B90</f>
        <v>0</v>
      </c>
      <c r="U90">
        <f>C90</f>
        <v>0</v>
      </c>
      <c r="V90">
        <f>D90</f>
        <v>0</v>
      </c>
      <c r="W90">
        <f>IFERROR(VLOOKUP(E90,'lists'!$Y:$Z,2,FALSE),"")</f>
        <v>0</v>
      </c>
      <c r="X90">
        <f>F90</f>
        <v>0</v>
      </c>
      <c r="Y90">
        <f>G90</f>
        <v>0</v>
      </c>
      <c r="Z90">
        <f>IFERROR(INDEX('languages'!$A:$A,MATCH(H90,'languages'!$C:$C,0)),"")</f>
        <v>0</v>
      </c>
      <c r="AA90">
        <f>I90</f>
        <v>0</v>
      </c>
      <c r="AB90">
        <f>J90</f>
        <v>0</v>
      </c>
      <c r="AC90">
        <f>K90</f>
        <v>0</v>
      </c>
      <c r="AD90">
        <f>L90</f>
        <v>0</v>
      </c>
      <c r="AE90">
        <f>IFERROR(VLOOKUP(M90,'lists'!$BU:$BV,2,FALSE),"")</f>
        <v>0</v>
      </c>
      <c r="AF90">
        <f>N90</f>
        <v>0</v>
      </c>
      <c r="AG90">
        <f>O90</f>
        <v>0</v>
      </c>
    </row>
    <row r="91" spans="19:33">
      <c r="S91">
        <f>A91</f>
        <v>0</v>
      </c>
      <c r="T91">
        <f>B91</f>
        <v>0</v>
      </c>
      <c r="U91">
        <f>C91</f>
        <v>0</v>
      </c>
      <c r="V91">
        <f>D91</f>
        <v>0</v>
      </c>
      <c r="W91">
        <f>IFERROR(VLOOKUP(E91,'lists'!$Y:$Z,2,FALSE),"")</f>
        <v>0</v>
      </c>
      <c r="X91">
        <f>F91</f>
        <v>0</v>
      </c>
      <c r="Y91">
        <f>G91</f>
        <v>0</v>
      </c>
      <c r="Z91">
        <f>IFERROR(INDEX('languages'!$A:$A,MATCH(H91,'languages'!$C:$C,0)),"")</f>
        <v>0</v>
      </c>
      <c r="AA91">
        <f>I91</f>
        <v>0</v>
      </c>
      <c r="AB91">
        <f>J91</f>
        <v>0</v>
      </c>
      <c r="AC91">
        <f>K91</f>
        <v>0</v>
      </c>
      <c r="AD91">
        <f>L91</f>
        <v>0</v>
      </c>
      <c r="AE91">
        <f>IFERROR(VLOOKUP(M91,'lists'!$BU:$BV,2,FALSE),"")</f>
        <v>0</v>
      </c>
      <c r="AF91">
        <f>N91</f>
        <v>0</v>
      </c>
      <c r="AG91">
        <f>O91</f>
        <v>0</v>
      </c>
    </row>
    <row r="92" spans="19:33">
      <c r="S92">
        <f>A92</f>
        <v>0</v>
      </c>
      <c r="T92">
        <f>B92</f>
        <v>0</v>
      </c>
      <c r="U92">
        <f>C92</f>
        <v>0</v>
      </c>
      <c r="V92">
        <f>D92</f>
        <v>0</v>
      </c>
      <c r="W92">
        <f>IFERROR(VLOOKUP(E92,'lists'!$Y:$Z,2,FALSE),"")</f>
        <v>0</v>
      </c>
      <c r="X92">
        <f>F92</f>
        <v>0</v>
      </c>
      <c r="Y92">
        <f>G92</f>
        <v>0</v>
      </c>
      <c r="Z92">
        <f>IFERROR(INDEX('languages'!$A:$A,MATCH(H92,'languages'!$C:$C,0)),"")</f>
        <v>0</v>
      </c>
      <c r="AA92">
        <f>I92</f>
        <v>0</v>
      </c>
      <c r="AB92">
        <f>J92</f>
        <v>0</v>
      </c>
      <c r="AC92">
        <f>K92</f>
        <v>0</v>
      </c>
      <c r="AD92">
        <f>L92</f>
        <v>0</v>
      </c>
      <c r="AE92">
        <f>IFERROR(VLOOKUP(M92,'lists'!$BU:$BV,2,FALSE),"")</f>
        <v>0</v>
      </c>
      <c r="AF92">
        <f>N92</f>
        <v>0</v>
      </c>
      <c r="AG92">
        <f>O92</f>
        <v>0</v>
      </c>
    </row>
    <row r="93" spans="19:33">
      <c r="S93">
        <f>A93</f>
        <v>0</v>
      </c>
      <c r="T93">
        <f>B93</f>
        <v>0</v>
      </c>
      <c r="U93">
        <f>C93</f>
        <v>0</v>
      </c>
      <c r="V93">
        <f>D93</f>
        <v>0</v>
      </c>
      <c r="W93">
        <f>IFERROR(VLOOKUP(E93,'lists'!$Y:$Z,2,FALSE),"")</f>
        <v>0</v>
      </c>
      <c r="X93">
        <f>F93</f>
        <v>0</v>
      </c>
      <c r="Y93">
        <f>G93</f>
        <v>0</v>
      </c>
      <c r="Z93">
        <f>IFERROR(INDEX('languages'!$A:$A,MATCH(H93,'languages'!$C:$C,0)),"")</f>
        <v>0</v>
      </c>
      <c r="AA93">
        <f>I93</f>
        <v>0</v>
      </c>
      <c r="AB93">
        <f>J93</f>
        <v>0</v>
      </c>
      <c r="AC93">
        <f>K93</f>
        <v>0</v>
      </c>
      <c r="AD93">
        <f>L93</f>
        <v>0</v>
      </c>
      <c r="AE93">
        <f>IFERROR(VLOOKUP(M93,'lists'!$BU:$BV,2,FALSE),"")</f>
        <v>0</v>
      </c>
      <c r="AF93">
        <f>N93</f>
        <v>0</v>
      </c>
      <c r="AG93">
        <f>O93</f>
        <v>0</v>
      </c>
    </row>
    <row r="94" spans="19:33">
      <c r="S94">
        <f>A94</f>
        <v>0</v>
      </c>
      <c r="T94">
        <f>B94</f>
        <v>0</v>
      </c>
      <c r="U94">
        <f>C94</f>
        <v>0</v>
      </c>
      <c r="V94">
        <f>D94</f>
        <v>0</v>
      </c>
      <c r="W94">
        <f>IFERROR(VLOOKUP(E94,'lists'!$Y:$Z,2,FALSE),"")</f>
        <v>0</v>
      </c>
      <c r="X94">
        <f>F94</f>
        <v>0</v>
      </c>
      <c r="Y94">
        <f>G94</f>
        <v>0</v>
      </c>
      <c r="Z94">
        <f>IFERROR(INDEX('languages'!$A:$A,MATCH(H94,'languages'!$C:$C,0)),"")</f>
        <v>0</v>
      </c>
      <c r="AA94">
        <f>I94</f>
        <v>0</v>
      </c>
      <c r="AB94">
        <f>J94</f>
        <v>0</v>
      </c>
      <c r="AC94">
        <f>K94</f>
        <v>0</v>
      </c>
      <c r="AD94">
        <f>L94</f>
        <v>0</v>
      </c>
      <c r="AE94">
        <f>IFERROR(VLOOKUP(M94,'lists'!$BU:$BV,2,FALSE),"")</f>
        <v>0</v>
      </c>
      <c r="AF94">
        <f>N94</f>
        <v>0</v>
      </c>
      <c r="AG94">
        <f>O94</f>
        <v>0</v>
      </c>
    </row>
    <row r="95" spans="19:33">
      <c r="S95">
        <f>A95</f>
        <v>0</v>
      </c>
      <c r="T95">
        <f>B95</f>
        <v>0</v>
      </c>
      <c r="U95">
        <f>C95</f>
        <v>0</v>
      </c>
      <c r="V95">
        <f>D95</f>
        <v>0</v>
      </c>
      <c r="W95">
        <f>IFERROR(VLOOKUP(E95,'lists'!$Y:$Z,2,FALSE),"")</f>
        <v>0</v>
      </c>
      <c r="X95">
        <f>F95</f>
        <v>0</v>
      </c>
      <c r="Y95">
        <f>G95</f>
        <v>0</v>
      </c>
      <c r="Z95">
        <f>IFERROR(INDEX('languages'!$A:$A,MATCH(H95,'languages'!$C:$C,0)),"")</f>
        <v>0</v>
      </c>
      <c r="AA95">
        <f>I95</f>
        <v>0</v>
      </c>
      <c r="AB95">
        <f>J95</f>
        <v>0</v>
      </c>
      <c r="AC95">
        <f>K95</f>
        <v>0</v>
      </c>
      <c r="AD95">
        <f>L95</f>
        <v>0</v>
      </c>
      <c r="AE95">
        <f>IFERROR(VLOOKUP(M95,'lists'!$BU:$BV,2,FALSE),"")</f>
        <v>0</v>
      </c>
      <c r="AF95">
        <f>N95</f>
        <v>0</v>
      </c>
      <c r="AG95">
        <f>O95</f>
        <v>0</v>
      </c>
    </row>
    <row r="96" spans="19:33">
      <c r="S96">
        <f>A96</f>
        <v>0</v>
      </c>
      <c r="T96">
        <f>B96</f>
        <v>0</v>
      </c>
      <c r="U96">
        <f>C96</f>
        <v>0</v>
      </c>
      <c r="V96">
        <f>D96</f>
        <v>0</v>
      </c>
      <c r="W96">
        <f>IFERROR(VLOOKUP(E96,'lists'!$Y:$Z,2,FALSE),"")</f>
        <v>0</v>
      </c>
      <c r="X96">
        <f>F96</f>
        <v>0</v>
      </c>
      <c r="Y96">
        <f>G96</f>
        <v>0</v>
      </c>
      <c r="Z96">
        <f>IFERROR(INDEX('languages'!$A:$A,MATCH(H96,'languages'!$C:$C,0)),"")</f>
        <v>0</v>
      </c>
      <c r="AA96">
        <f>I96</f>
        <v>0</v>
      </c>
      <c r="AB96">
        <f>J96</f>
        <v>0</v>
      </c>
      <c r="AC96">
        <f>K96</f>
        <v>0</v>
      </c>
      <c r="AD96">
        <f>L96</f>
        <v>0</v>
      </c>
      <c r="AE96">
        <f>IFERROR(VLOOKUP(M96,'lists'!$BU:$BV,2,FALSE),"")</f>
        <v>0</v>
      </c>
      <c r="AF96">
        <f>N96</f>
        <v>0</v>
      </c>
      <c r="AG96">
        <f>O96</f>
        <v>0</v>
      </c>
    </row>
    <row r="97" spans="19:33">
      <c r="S97">
        <f>A97</f>
        <v>0</v>
      </c>
      <c r="T97">
        <f>B97</f>
        <v>0</v>
      </c>
      <c r="U97">
        <f>C97</f>
        <v>0</v>
      </c>
      <c r="V97">
        <f>D97</f>
        <v>0</v>
      </c>
      <c r="W97">
        <f>IFERROR(VLOOKUP(E97,'lists'!$Y:$Z,2,FALSE),"")</f>
        <v>0</v>
      </c>
      <c r="X97">
        <f>F97</f>
        <v>0</v>
      </c>
      <c r="Y97">
        <f>G97</f>
        <v>0</v>
      </c>
      <c r="Z97">
        <f>IFERROR(INDEX('languages'!$A:$A,MATCH(H97,'languages'!$C:$C,0)),"")</f>
        <v>0</v>
      </c>
      <c r="AA97">
        <f>I97</f>
        <v>0</v>
      </c>
      <c r="AB97">
        <f>J97</f>
        <v>0</v>
      </c>
      <c r="AC97">
        <f>K97</f>
        <v>0</v>
      </c>
      <c r="AD97">
        <f>L97</f>
        <v>0</v>
      </c>
      <c r="AE97">
        <f>IFERROR(VLOOKUP(M97,'lists'!$BU:$BV,2,FALSE),"")</f>
        <v>0</v>
      </c>
      <c r="AF97">
        <f>N97</f>
        <v>0</v>
      </c>
      <c r="AG97">
        <f>O97</f>
        <v>0</v>
      </c>
    </row>
    <row r="98" spans="19:33">
      <c r="S98">
        <f>A98</f>
        <v>0</v>
      </c>
      <c r="T98">
        <f>B98</f>
        <v>0</v>
      </c>
      <c r="U98">
        <f>C98</f>
        <v>0</v>
      </c>
      <c r="V98">
        <f>D98</f>
        <v>0</v>
      </c>
      <c r="W98">
        <f>IFERROR(VLOOKUP(E98,'lists'!$Y:$Z,2,FALSE),"")</f>
        <v>0</v>
      </c>
      <c r="X98">
        <f>F98</f>
        <v>0</v>
      </c>
      <c r="Y98">
        <f>G98</f>
        <v>0</v>
      </c>
      <c r="Z98">
        <f>IFERROR(INDEX('languages'!$A:$A,MATCH(H98,'languages'!$C:$C,0)),"")</f>
        <v>0</v>
      </c>
      <c r="AA98">
        <f>I98</f>
        <v>0</v>
      </c>
      <c r="AB98">
        <f>J98</f>
        <v>0</v>
      </c>
      <c r="AC98">
        <f>K98</f>
        <v>0</v>
      </c>
      <c r="AD98">
        <f>L98</f>
        <v>0</v>
      </c>
      <c r="AE98">
        <f>IFERROR(VLOOKUP(M98,'lists'!$BU:$BV,2,FALSE),"")</f>
        <v>0</v>
      </c>
      <c r="AF98">
        <f>N98</f>
        <v>0</v>
      </c>
      <c r="AG98">
        <f>O98</f>
        <v>0</v>
      </c>
    </row>
    <row r="99" spans="19:33">
      <c r="S99">
        <f>A99</f>
        <v>0</v>
      </c>
      <c r="T99">
        <f>B99</f>
        <v>0</v>
      </c>
      <c r="U99">
        <f>C99</f>
        <v>0</v>
      </c>
      <c r="V99">
        <f>D99</f>
        <v>0</v>
      </c>
      <c r="W99">
        <f>IFERROR(VLOOKUP(E99,'lists'!$Y:$Z,2,FALSE),"")</f>
        <v>0</v>
      </c>
      <c r="X99">
        <f>F99</f>
        <v>0</v>
      </c>
      <c r="Y99">
        <f>G99</f>
        <v>0</v>
      </c>
      <c r="Z99">
        <f>IFERROR(INDEX('languages'!$A:$A,MATCH(H99,'languages'!$C:$C,0)),"")</f>
        <v>0</v>
      </c>
      <c r="AA99">
        <f>I99</f>
        <v>0</v>
      </c>
      <c r="AB99">
        <f>J99</f>
        <v>0</v>
      </c>
      <c r="AC99">
        <f>K99</f>
        <v>0</v>
      </c>
      <c r="AD99">
        <f>L99</f>
        <v>0</v>
      </c>
      <c r="AE99">
        <f>IFERROR(VLOOKUP(M99,'lists'!$BU:$BV,2,FALSE),"")</f>
        <v>0</v>
      </c>
      <c r="AF99">
        <f>N99</f>
        <v>0</v>
      </c>
      <c r="AG99">
        <f>O99</f>
        <v>0</v>
      </c>
    </row>
    <row r="100" spans="19:33">
      <c r="S100">
        <f>A100</f>
        <v>0</v>
      </c>
      <c r="T100">
        <f>B100</f>
        <v>0</v>
      </c>
      <c r="U100">
        <f>C100</f>
        <v>0</v>
      </c>
      <c r="V100">
        <f>D100</f>
        <v>0</v>
      </c>
      <c r="W100">
        <f>IFERROR(VLOOKUP(E100,'lists'!$Y:$Z,2,FALSE),"")</f>
        <v>0</v>
      </c>
      <c r="X100">
        <f>F100</f>
        <v>0</v>
      </c>
      <c r="Y100">
        <f>G100</f>
        <v>0</v>
      </c>
      <c r="Z100">
        <f>IFERROR(INDEX('languages'!$A:$A,MATCH(H100,'languages'!$C:$C,0)),"")</f>
        <v>0</v>
      </c>
      <c r="AA100">
        <f>I100</f>
        <v>0</v>
      </c>
      <c r="AB100">
        <f>J100</f>
        <v>0</v>
      </c>
      <c r="AC100">
        <f>K100</f>
        <v>0</v>
      </c>
      <c r="AD100">
        <f>L100</f>
        <v>0</v>
      </c>
      <c r="AE100">
        <f>IFERROR(VLOOKUP(M100,'lists'!$BU:$BV,2,FALSE),"")</f>
        <v>0</v>
      </c>
      <c r="AF100">
        <f>N100</f>
        <v>0</v>
      </c>
      <c r="AG100">
        <f>O100</f>
        <v>0</v>
      </c>
    </row>
    <row r="101" spans="19:33">
      <c r="S101">
        <f>A101</f>
        <v>0</v>
      </c>
      <c r="T101">
        <f>B101</f>
        <v>0</v>
      </c>
      <c r="U101">
        <f>C101</f>
        <v>0</v>
      </c>
      <c r="V101">
        <f>D101</f>
        <v>0</v>
      </c>
      <c r="W101">
        <f>IFERROR(VLOOKUP(E101,'lists'!$Y:$Z,2,FALSE),"")</f>
        <v>0</v>
      </c>
      <c r="X101">
        <f>F101</f>
        <v>0</v>
      </c>
      <c r="Y101">
        <f>G101</f>
        <v>0</v>
      </c>
      <c r="Z101">
        <f>IFERROR(INDEX('languages'!$A:$A,MATCH(H101,'languages'!$C:$C,0)),"")</f>
        <v>0</v>
      </c>
      <c r="AA101">
        <f>I101</f>
        <v>0</v>
      </c>
      <c r="AB101">
        <f>J101</f>
        <v>0</v>
      </c>
      <c r="AC101">
        <f>K101</f>
        <v>0</v>
      </c>
      <c r="AD101">
        <f>L101</f>
        <v>0</v>
      </c>
      <c r="AE101">
        <f>IFERROR(VLOOKUP(M101,'lists'!$BU:$BV,2,FALSE),"")</f>
        <v>0</v>
      </c>
      <c r="AF101">
        <f>N101</f>
        <v>0</v>
      </c>
      <c r="AG101">
        <f>O101</f>
        <v>0</v>
      </c>
    </row>
    <row r="102" spans="19:33">
      <c r="S102">
        <f>A102</f>
        <v>0</v>
      </c>
      <c r="T102">
        <f>B102</f>
        <v>0</v>
      </c>
      <c r="U102">
        <f>C102</f>
        <v>0</v>
      </c>
      <c r="V102">
        <f>D102</f>
        <v>0</v>
      </c>
      <c r="W102">
        <f>IFERROR(VLOOKUP(E102,'lists'!$Y:$Z,2,FALSE),"")</f>
        <v>0</v>
      </c>
      <c r="X102">
        <f>F102</f>
        <v>0</v>
      </c>
      <c r="Y102">
        <f>G102</f>
        <v>0</v>
      </c>
      <c r="Z102">
        <f>IFERROR(INDEX('languages'!$A:$A,MATCH(H102,'languages'!$C:$C,0)),"")</f>
        <v>0</v>
      </c>
      <c r="AA102">
        <f>I102</f>
        <v>0</v>
      </c>
      <c r="AB102">
        <f>J102</f>
        <v>0</v>
      </c>
      <c r="AC102">
        <f>K102</f>
        <v>0</v>
      </c>
      <c r="AD102">
        <f>L102</f>
        <v>0</v>
      </c>
      <c r="AE102">
        <f>IFERROR(VLOOKUP(M102,'lists'!$BU:$BV,2,FALSE),"")</f>
        <v>0</v>
      </c>
      <c r="AF102">
        <f>N102</f>
        <v>0</v>
      </c>
      <c r="AG102">
        <f>O102</f>
        <v>0</v>
      </c>
    </row>
    <row r="103" spans="19:33">
      <c r="S103">
        <f>A103</f>
        <v>0</v>
      </c>
      <c r="T103">
        <f>B103</f>
        <v>0</v>
      </c>
      <c r="U103">
        <f>C103</f>
        <v>0</v>
      </c>
      <c r="V103">
        <f>D103</f>
        <v>0</v>
      </c>
      <c r="W103">
        <f>IFERROR(VLOOKUP(E103,'lists'!$Y:$Z,2,FALSE),"")</f>
        <v>0</v>
      </c>
      <c r="X103">
        <f>F103</f>
        <v>0</v>
      </c>
      <c r="Y103">
        <f>G103</f>
        <v>0</v>
      </c>
      <c r="Z103">
        <f>IFERROR(INDEX('languages'!$A:$A,MATCH(H103,'languages'!$C:$C,0)),"")</f>
        <v>0</v>
      </c>
      <c r="AA103">
        <f>I103</f>
        <v>0</v>
      </c>
      <c r="AB103">
        <f>J103</f>
        <v>0</v>
      </c>
      <c r="AC103">
        <f>K103</f>
        <v>0</v>
      </c>
      <c r="AD103">
        <f>L103</f>
        <v>0</v>
      </c>
      <c r="AE103">
        <f>IFERROR(VLOOKUP(M103,'lists'!$BU:$BV,2,FALSE),"")</f>
        <v>0</v>
      </c>
      <c r="AF103">
        <f>N103</f>
        <v>0</v>
      </c>
      <c r="AG103">
        <f>O103</f>
        <v>0</v>
      </c>
    </row>
    <row r="104" spans="19:33">
      <c r="S104">
        <f>A104</f>
        <v>0</v>
      </c>
      <c r="T104">
        <f>B104</f>
        <v>0</v>
      </c>
      <c r="U104">
        <f>C104</f>
        <v>0</v>
      </c>
      <c r="V104">
        <f>D104</f>
        <v>0</v>
      </c>
      <c r="W104">
        <f>IFERROR(VLOOKUP(E104,'lists'!$Y:$Z,2,FALSE),"")</f>
        <v>0</v>
      </c>
      <c r="X104">
        <f>F104</f>
        <v>0</v>
      </c>
      <c r="Y104">
        <f>G104</f>
        <v>0</v>
      </c>
      <c r="Z104">
        <f>IFERROR(INDEX('languages'!$A:$A,MATCH(H104,'languages'!$C:$C,0)),"")</f>
        <v>0</v>
      </c>
      <c r="AA104">
        <f>I104</f>
        <v>0</v>
      </c>
      <c r="AB104">
        <f>J104</f>
        <v>0</v>
      </c>
      <c r="AC104">
        <f>K104</f>
        <v>0</v>
      </c>
      <c r="AD104">
        <f>L104</f>
        <v>0</v>
      </c>
      <c r="AE104">
        <f>IFERROR(VLOOKUP(M104,'lists'!$BU:$BV,2,FALSE),"")</f>
        <v>0</v>
      </c>
      <c r="AF104">
        <f>N104</f>
        <v>0</v>
      </c>
      <c r="AG104">
        <f>O104</f>
        <v>0</v>
      </c>
    </row>
    <row r="105" spans="19:33">
      <c r="S105">
        <f>A105</f>
        <v>0</v>
      </c>
      <c r="T105">
        <f>B105</f>
        <v>0</v>
      </c>
      <c r="U105">
        <f>C105</f>
        <v>0</v>
      </c>
      <c r="V105">
        <f>D105</f>
        <v>0</v>
      </c>
      <c r="W105">
        <f>IFERROR(VLOOKUP(E105,'lists'!$Y:$Z,2,FALSE),"")</f>
        <v>0</v>
      </c>
      <c r="X105">
        <f>F105</f>
        <v>0</v>
      </c>
      <c r="Y105">
        <f>G105</f>
        <v>0</v>
      </c>
      <c r="Z105">
        <f>IFERROR(INDEX('languages'!$A:$A,MATCH(H105,'languages'!$C:$C,0)),"")</f>
        <v>0</v>
      </c>
      <c r="AA105">
        <f>I105</f>
        <v>0</v>
      </c>
      <c r="AB105">
        <f>J105</f>
        <v>0</v>
      </c>
      <c r="AC105">
        <f>K105</f>
        <v>0</v>
      </c>
      <c r="AD105">
        <f>L105</f>
        <v>0</v>
      </c>
      <c r="AE105">
        <f>IFERROR(VLOOKUP(M105,'lists'!$BU:$BV,2,FALSE),"")</f>
        <v>0</v>
      </c>
      <c r="AF105">
        <f>N105</f>
        <v>0</v>
      </c>
      <c r="AG105">
        <f>O105</f>
        <v>0</v>
      </c>
    </row>
    <row r="106" spans="19:33">
      <c r="S106">
        <f>A106</f>
        <v>0</v>
      </c>
      <c r="T106">
        <f>B106</f>
        <v>0</v>
      </c>
      <c r="U106">
        <f>C106</f>
        <v>0</v>
      </c>
      <c r="V106">
        <f>D106</f>
        <v>0</v>
      </c>
      <c r="W106">
        <f>IFERROR(VLOOKUP(E106,'lists'!$Y:$Z,2,FALSE),"")</f>
        <v>0</v>
      </c>
      <c r="X106">
        <f>F106</f>
        <v>0</v>
      </c>
      <c r="Y106">
        <f>G106</f>
        <v>0</v>
      </c>
      <c r="Z106">
        <f>IFERROR(INDEX('languages'!$A:$A,MATCH(H106,'languages'!$C:$C,0)),"")</f>
        <v>0</v>
      </c>
      <c r="AA106">
        <f>I106</f>
        <v>0</v>
      </c>
      <c r="AB106">
        <f>J106</f>
        <v>0</v>
      </c>
      <c r="AC106">
        <f>K106</f>
        <v>0</v>
      </c>
      <c r="AD106">
        <f>L106</f>
        <v>0</v>
      </c>
      <c r="AE106">
        <f>IFERROR(VLOOKUP(M106,'lists'!$BU:$BV,2,FALSE),"")</f>
        <v>0</v>
      </c>
      <c r="AF106">
        <f>N106</f>
        <v>0</v>
      </c>
      <c r="AG106">
        <f>O106</f>
        <v>0</v>
      </c>
    </row>
    <row r="107" spans="19:33">
      <c r="S107">
        <f>A107</f>
        <v>0</v>
      </c>
      <c r="T107">
        <f>B107</f>
        <v>0</v>
      </c>
      <c r="U107">
        <f>C107</f>
        <v>0</v>
      </c>
      <c r="V107">
        <f>D107</f>
        <v>0</v>
      </c>
      <c r="W107">
        <f>IFERROR(VLOOKUP(E107,'lists'!$Y:$Z,2,FALSE),"")</f>
        <v>0</v>
      </c>
      <c r="X107">
        <f>F107</f>
        <v>0</v>
      </c>
      <c r="Y107">
        <f>G107</f>
        <v>0</v>
      </c>
      <c r="Z107">
        <f>IFERROR(INDEX('languages'!$A:$A,MATCH(H107,'languages'!$C:$C,0)),"")</f>
        <v>0</v>
      </c>
      <c r="AA107">
        <f>I107</f>
        <v>0</v>
      </c>
      <c r="AB107">
        <f>J107</f>
        <v>0</v>
      </c>
      <c r="AC107">
        <f>K107</f>
        <v>0</v>
      </c>
      <c r="AD107">
        <f>L107</f>
        <v>0</v>
      </c>
      <c r="AE107">
        <f>IFERROR(VLOOKUP(M107,'lists'!$BU:$BV,2,FALSE),"")</f>
        <v>0</v>
      </c>
      <c r="AF107">
        <f>N107</f>
        <v>0</v>
      </c>
      <c r="AG107">
        <f>O107</f>
        <v>0</v>
      </c>
    </row>
    <row r="108" spans="19:33">
      <c r="S108">
        <f>A108</f>
        <v>0</v>
      </c>
      <c r="T108">
        <f>B108</f>
        <v>0</v>
      </c>
      <c r="U108">
        <f>C108</f>
        <v>0</v>
      </c>
      <c r="V108">
        <f>D108</f>
        <v>0</v>
      </c>
      <c r="W108">
        <f>IFERROR(VLOOKUP(E108,'lists'!$Y:$Z,2,FALSE),"")</f>
        <v>0</v>
      </c>
      <c r="X108">
        <f>F108</f>
        <v>0</v>
      </c>
      <c r="Y108">
        <f>G108</f>
        <v>0</v>
      </c>
      <c r="Z108">
        <f>IFERROR(INDEX('languages'!$A:$A,MATCH(H108,'languages'!$C:$C,0)),"")</f>
        <v>0</v>
      </c>
      <c r="AA108">
        <f>I108</f>
        <v>0</v>
      </c>
      <c r="AB108">
        <f>J108</f>
        <v>0</v>
      </c>
      <c r="AC108">
        <f>K108</f>
        <v>0</v>
      </c>
      <c r="AD108">
        <f>L108</f>
        <v>0</v>
      </c>
      <c r="AE108">
        <f>IFERROR(VLOOKUP(M108,'lists'!$BU:$BV,2,FALSE),"")</f>
        <v>0</v>
      </c>
      <c r="AF108">
        <f>N108</f>
        <v>0</v>
      </c>
      <c r="AG108">
        <f>O108</f>
        <v>0</v>
      </c>
    </row>
    <row r="109" spans="19:33">
      <c r="S109">
        <f>A109</f>
        <v>0</v>
      </c>
      <c r="T109">
        <f>B109</f>
        <v>0</v>
      </c>
      <c r="U109">
        <f>C109</f>
        <v>0</v>
      </c>
      <c r="V109">
        <f>D109</f>
        <v>0</v>
      </c>
      <c r="W109">
        <f>IFERROR(VLOOKUP(E109,'lists'!$Y:$Z,2,FALSE),"")</f>
        <v>0</v>
      </c>
      <c r="X109">
        <f>F109</f>
        <v>0</v>
      </c>
      <c r="Y109">
        <f>G109</f>
        <v>0</v>
      </c>
      <c r="Z109">
        <f>IFERROR(INDEX('languages'!$A:$A,MATCH(H109,'languages'!$C:$C,0)),"")</f>
        <v>0</v>
      </c>
      <c r="AA109">
        <f>I109</f>
        <v>0</v>
      </c>
      <c r="AB109">
        <f>J109</f>
        <v>0</v>
      </c>
      <c r="AC109">
        <f>K109</f>
        <v>0</v>
      </c>
      <c r="AD109">
        <f>L109</f>
        <v>0</v>
      </c>
      <c r="AE109">
        <f>IFERROR(VLOOKUP(M109,'lists'!$BU:$BV,2,FALSE),"")</f>
        <v>0</v>
      </c>
      <c r="AF109">
        <f>N109</f>
        <v>0</v>
      </c>
      <c r="AG109">
        <f>O109</f>
        <v>0</v>
      </c>
    </row>
    <row r="110" spans="19:33">
      <c r="S110">
        <f>A110</f>
        <v>0</v>
      </c>
      <c r="T110">
        <f>B110</f>
        <v>0</v>
      </c>
      <c r="U110">
        <f>C110</f>
        <v>0</v>
      </c>
      <c r="V110">
        <f>D110</f>
        <v>0</v>
      </c>
      <c r="W110">
        <f>IFERROR(VLOOKUP(E110,'lists'!$Y:$Z,2,FALSE),"")</f>
        <v>0</v>
      </c>
      <c r="X110">
        <f>F110</f>
        <v>0</v>
      </c>
      <c r="Y110">
        <f>G110</f>
        <v>0</v>
      </c>
      <c r="Z110">
        <f>IFERROR(INDEX('languages'!$A:$A,MATCH(H110,'languages'!$C:$C,0)),"")</f>
        <v>0</v>
      </c>
      <c r="AA110">
        <f>I110</f>
        <v>0</v>
      </c>
      <c r="AB110">
        <f>J110</f>
        <v>0</v>
      </c>
      <c r="AC110">
        <f>K110</f>
        <v>0</v>
      </c>
      <c r="AD110">
        <f>L110</f>
        <v>0</v>
      </c>
      <c r="AE110">
        <f>IFERROR(VLOOKUP(M110,'lists'!$BU:$BV,2,FALSE),"")</f>
        <v>0</v>
      </c>
      <c r="AF110">
        <f>N110</f>
        <v>0</v>
      </c>
      <c r="AG110">
        <f>O110</f>
        <v>0</v>
      </c>
    </row>
    <row r="111" spans="19:33">
      <c r="S111">
        <f>A111</f>
        <v>0</v>
      </c>
      <c r="T111">
        <f>B111</f>
        <v>0</v>
      </c>
      <c r="U111">
        <f>C111</f>
        <v>0</v>
      </c>
      <c r="V111">
        <f>D111</f>
        <v>0</v>
      </c>
      <c r="W111">
        <f>IFERROR(VLOOKUP(E111,'lists'!$Y:$Z,2,FALSE),"")</f>
        <v>0</v>
      </c>
      <c r="X111">
        <f>F111</f>
        <v>0</v>
      </c>
      <c r="Y111">
        <f>G111</f>
        <v>0</v>
      </c>
      <c r="Z111">
        <f>IFERROR(INDEX('languages'!$A:$A,MATCH(H111,'languages'!$C:$C,0)),"")</f>
        <v>0</v>
      </c>
      <c r="AA111">
        <f>I111</f>
        <v>0</v>
      </c>
      <c r="AB111">
        <f>J111</f>
        <v>0</v>
      </c>
      <c r="AC111">
        <f>K111</f>
        <v>0</v>
      </c>
      <c r="AD111">
        <f>L111</f>
        <v>0</v>
      </c>
      <c r="AE111">
        <f>IFERROR(VLOOKUP(M111,'lists'!$BU:$BV,2,FALSE),"")</f>
        <v>0</v>
      </c>
      <c r="AF111">
        <f>N111</f>
        <v>0</v>
      </c>
      <c r="AG111">
        <f>O111</f>
        <v>0</v>
      </c>
    </row>
    <row r="112" spans="19:33">
      <c r="S112">
        <f>A112</f>
        <v>0</v>
      </c>
      <c r="T112">
        <f>B112</f>
        <v>0</v>
      </c>
      <c r="U112">
        <f>C112</f>
        <v>0</v>
      </c>
      <c r="V112">
        <f>D112</f>
        <v>0</v>
      </c>
      <c r="W112">
        <f>IFERROR(VLOOKUP(E112,'lists'!$Y:$Z,2,FALSE),"")</f>
        <v>0</v>
      </c>
      <c r="X112">
        <f>F112</f>
        <v>0</v>
      </c>
      <c r="Y112">
        <f>G112</f>
        <v>0</v>
      </c>
      <c r="Z112">
        <f>IFERROR(INDEX('languages'!$A:$A,MATCH(H112,'languages'!$C:$C,0)),"")</f>
        <v>0</v>
      </c>
      <c r="AA112">
        <f>I112</f>
        <v>0</v>
      </c>
      <c r="AB112">
        <f>J112</f>
        <v>0</v>
      </c>
      <c r="AC112">
        <f>K112</f>
        <v>0</v>
      </c>
      <c r="AD112">
        <f>L112</f>
        <v>0</v>
      </c>
      <c r="AE112">
        <f>IFERROR(VLOOKUP(M112,'lists'!$BU:$BV,2,FALSE),"")</f>
        <v>0</v>
      </c>
      <c r="AF112">
        <f>N112</f>
        <v>0</v>
      </c>
      <c r="AG112">
        <f>O112</f>
        <v>0</v>
      </c>
    </row>
    <row r="113" spans="19:33">
      <c r="S113">
        <f>A113</f>
        <v>0</v>
      </c>
      <c r="T113">
        <f>B113</f>
        <v>0</v>
      </c>
      <c r="U113">
        <f>C113</f>
        <v>0</v>
      </c>
      <c r="V113">
        <f>D113</f>
        <v>0</v>
      </c>
      <c r="W113">
        <f>IFERROR(VLOOKUP(E113,'lists'!$Y:$Z,2,FALSE),"")</f>
        <v>0</v>
      </c>
      <c r="X113">
        <f>F113</f>
        <v>0</v>
      </c>
      <c r="Y113">
        <f>G113</f>
        <v>0</v>
      </c>
      <c r="Z113">
        <f>IFERROR(INDEX('languages'!$A:$A,MATCH(H113,'languages'!$C:$C,0)),"")</f>
        <v>0</v>
      </c>
      <c r="AA113">
        <f>I113</f>
        <v>0</v>
      </c>
      <c r="AB113">
        <f>J113</f>
        <v>0</v>
      </c>
      <c r="AC113">
        <f>K113</f>
        <v>0</v>
      </c>
      <c r="AD113">
        <f>L113</f>
        <v>0</v>
      </c>
      <c r="AE113">
        <f>IFERROR(VLOOKUP(M113,'lists'!$BU:$BV,2,FALSE),"")</f>
        <v>0</v>
      </c>
      <c r="AF113">
        <f>N113</f>
        <v>0</v>
      </c>
      <c r="AG113">
        <f>O113</f>
        <v>0</v>
      </c>
    </row>
    <row r="114" spans="19:33">
      <c r="S114">
        <f>A114</f>
        <v>0</v>
      </c>
      <c r="T114">
        <f>B114</f>
        <v>0</v>
      </c>
      <c r="U114">
        <f>C114</f>
        <v>0</v>
      </c>
      <c r="V114">
        <f>D114</f>
        <v>0</v>
      </c>
      <c r="W114">
        <f>IFERROR(VLOOKUP(E114,'lists'!$Y:$Z,2,FALSE),"")</f>
        <v>0</v>
      </c>
      <c r="X114">
        <f>F114</f>
        <v>0</v>
      </c>
      <c r="Y114">
        <f>G114</f>
        <v>0</v>
      </c>
      <c r="Z114">
        <f>IFERROR(INDEX('languages'!$A:$A,MATCH(H114,'languages'!$C:$C,0)),"")</f>
        <v>0</v>
      </c>
      <c r="AA114">
        <f>I114</f>
        <v>0</v>
      </c>
      <c r="AB114">
        <f>J114</f>
        <v>0</v>
      </c>
      <c r="AC114">
        <f>K114</f>
        <v>0</v>
      </c>
      <c r="AD114">
        <f>L114</f>
        <v>0</v>
      </c>
      <c r="AE114">
        <f>IFERROR(VLOOKUP(M114,'lists'!$BU:$BV,2,FALSE),"")</f>
        <v>0</v>
      </c>
      <c r="AF114">
        <f>N114</f>
        <v>0</v>
      </c>
      <c r="AG114">
        <f>O114</f>
        <v>0</v>
      </c>
    </row>
    <row r="115" spans="19:33">
      <c r="S115">
        <f>A115</f>
        <v>0</v>
      </c>
      <c r="T115">
        <f>B115</f>
        <v>0</v>
      </c>
      <c r="U115">
        <f>C115</f>
        <v>0</v>
      </c>
      <c r="V115">
        <f>D115</f>
        <v>0</v>
      </c>
      <c r="W115">
        <f>IFERROR(VLOOKUP(E115,'lists'!$Y:$Z,2,FALSE),"")</f>
        <v>0</v>
      </c>
      <c r="X115">
        <f>F115</f>
        <v>0</v>
      </c>
      <c r="Y115">
        <f>G115</f>
        <v>0</v>
      </c>
      <c r="Z115">
        <f>IFERROR(INDEX('languages'!$A:$A,MATCH(H115,'languages'!$C:$C,0)),"")</f>
        <v>0</v>
      </c>
      <c r="AA115">
        <f>I115</f>
        <v>0</v>
      </c>
      <c r="AB115">
        <f>J115</f>
        <v>0</v>
      </c>
      <c r="AC115">
        <f>K115</f>
        <v>0</v>
      </c>
      <c r="AD115">
        <f>L115</f>
        <v>0</v>
      </c>
      <c r="AE115">
        <f>IFERROR(VLOOKUP(M115,'lists'!$BU:$BV,2,FALSE),"")</f>
        <v>0</v>
      </c>
      <c r="AF115">
        <f>N115</f>
        <v>0</v>
      </c>
      <c r="AG115">
        <f>O115</f>
        <v>0</v>
      </c>
    </row>
    <row r="116" spans="19:33">
      <c r="S116">
        <f>A116</f>
        <v>0</v>
      </c>
      <c r="T116">
        <f>B116</f>
        <v>0</v>
      </c>
      <c r="U116">
        <f>C116</f>
        <v>0</v>
      </c>
      <c r="V116">
        <f>D116</f>
        <v>0</v>
      </c>
      <c r="W116">
        <f>IFERROR(VLOOKUP(E116,'lists'!$Y:$Z,2,FALSE),"")</f>
        <v>0</v>
      </c>
      <c r="X116">
        <f>F116</f>
        <v>0</v>
      </c>
      <c r="Y116">
        <f>G116</f>
        <v>0</v>
      </c>
      <c r="Z116">
        <f>IFERROR(INDEX('languages'!$A:$A,MATCH(H116,'languages'!$C:$C,0)),"")</f>
        <v>0</v>
      </c>
      <c r="AA116">
        <f>I116</f>
        <v>0</v>
      </c>
      <c r="AB116">
        <f>J116</f>
        <v>0</v>
      </c>
      <c r="AC116">
        <f>K116</f>
        <v>0</v>
      </c>
      <c r="AD116">
        <f>L116</f>
        <v>0</v>
      </c>
      <c r="AE116">
        <f>IFERROR(VLOOKUP(M116,'lists'!$BU:$BV,2,FALSE),"")</f>
        <v>0</v>
      </c>
      <c r="AF116">
        <f>N116</f>
        <v>0</v>
      </c>
      <c r="AG116">
        <f>O116</f>
        <v>0</v>
      </c>
    </row>
    <row r="117" spans="19:33">
      <c r="S117">
        <f>A117</f>
        <v>0</v>
      </c>
      <c r="T117">
        <f>B117</f>
        <v>0</v>
      </c>
      <c r="U117">
        <f>C117</f>
        <v>0</v>
      </c>
      <c r="V117">
        <f>D117</f>
        <v>0</v>
      </c>
      <c r="W117">
        <f>IFERROR(VLOOKUP(E117,'lists'!$Y:$Z,2,FALSE),"")</f>
        <v>0</v>
      </c>
      <c r="X117">
        <f>F117</f>
        <v>0</v>
      </c>
      <c r="Y117">
        <f>G117</f>
        <v>0</v>
      </c>
      <c r="Z117">
        <f>IFERROR(INDEX('languages'!$A:$A,MATCH(H117,'languages'!$C:$C,0)),"")</f>
        <v>0</v>
      </c>
      <c r="AA117">
        <f>I117</f>
        <v>0</v>
      </c>
      <c r="AB117">
        <f>J117</f>
        <v>0</v>
      </c>
      <c r="AC117">
        <f>K117</f>
        <v>0</v>
      </c>
      <c r="AD117">
        <f>L117</f>
        <v>0</v>
      </c>
      <c r="AE117">
        <f>IFERROR(VLOOKUP(M117,'lists'!$BU:$BV,2,FALSE),"")</f>
        <v>0</v>
      </c>
      <c r="AF117">
        <f>N117</f>
        <v>0</v>
      </c>
      <c r="AG117">
        <f>O117</f>
        <v>0</v>
      </c>
    </row>
    <row r="118" spans="19:33">
      <c r="S118">
        <f>A118</f>
        <v>0</v>
      </c>
      <c r="T118">
        <f>B118</f>
        <v>0</v>
      </c>
      <c r="U118">
        <f>C118</f>
        <v>0</v>
      </c>
      <c r="V118">
        <f>D118</f>
        <v>0</v>
      </c>
      <c r="W118">
        <f>IFERROR(VLOOKUP(E118,'lists'!$Y:$Z,2,FALSE),"")</f>
        <v>0</v>
      </c>
      <c r="X118">
        <f>F118</f>
        <v>0</v>
      </c>
      <c r="Y118">
        <f>G118</f>
        <v>0</v>
      </c>
      <c r="Z118">
        <f>IFERROR(INDEX('languages'!$A:$A,MATCH(H118,'languages'!$C:$C,0)),"")</f>
        <v>0</v>
      </c>
      <c r="AA118">
        <f>I118</f>
        <v>0</v>
      </c>
      <c r="AB118">
        <f>J118</f>
        <v>0</v>
      </c>
      <c r="AC118">
        <f>K118</f>
        <v>0</v>
      </c>
      <c r="AD118">
        <f>L118</f>
        <v>0</v>
      </c>
      <c r="AE118">
        <f>IFERROR(VLOOKUP(M118,'lists'!$BU:$BV,2,FALSE),"")</f>
        <v>0</v>
      </c>
      <c r="AF118">
        <f>N118</f>
        <v>0</v>
      </c>
      <c r="AG118">
        <f>O118</f>
        <v>0</v>
      </c>
    </row>
    <row r="119" spans="19:33">
      <c r="S119">
        <f>A119</f>
        <v>0</v>
      </c>
      <c r="T119">
        <f>B119</f>
        <v>0</v>
      </c>
      <c r="U119">
        <f>C119</f>
        <v>0</v>
      </c>
      <c r="V119">
        <f>D119</f>
        <v>0</v>
      </c>
      <c r="W119">
        <f>IFERROR(VLOOKUP(E119,'lists'!$Y:$Z,2,FALSE),"")</f>
        <v>0</v>
      </c>
      <c r="X119">
        <f>F119</f>
        <v>0</v>
      </c>
      <c r="Y119">
        <f>G119</f>
        <v>0</v>
      </c>
      <c r="Z119">
        <f>IFERROR(INDEX('languages'!$A:$A,MATCH(H119,'languages'!$C:$C,0)),"")</f>
        <v>0</v>
      </c>
      <c r="AA119">
        <f>I119</f>
        <v>0</v>
      </c>
      <c r="AB119">
        <f>J119</f>
        <v>0</v>
      </c>
      <c r="AC119">
        <f>K119</f>
        <v>0</v>
      </c>
      <c r="AD119">
        <f>L119</f>
        <v>0</v>
      </c>
      <c r="AE119">
        <f>IFERROR(VLOOKUP(M119,'lists'!$BU:$BV,2,FALSE),"")</f>
        <v>0</v>
      </c>
      <c r="AF119">
        <f>N119</f>
        <v>0</v>
      </c>
      <c r="AG119">
        <f>O119</f>
        <v>0</v>
      </c>
    </row>
    <row r="120" spans="19:33">
      <c r="S120">
        <f>A120</f>
        <v>0</v>
      </c>
      <c r="T120">
        <f>B120</f>
        <v>0</v>
      </c>
      <c r="U120">
        <f>C120</f>
        <v>0</v>
      </c>
      <c r="V120">
        <f>D120</f>
        <v>0</v>
      </c>
      <c r="W120">
        <f>IFERROR(VLOOKUP(E120,'lists'!$Y:$Z,2,FALSE),"")</f>
        <v>0</v>
      </c>
      <c r="X120">
        <f>F120</f>
        <v>0</v>
      </c>
      <c r="Y120">
        <f>G120</f>
        <v>0</v>
      </c>
      <c r="Z120">
        <f>IFERROR(INDEX('languages'!$A:$A,MATCH(H120,'languages'!$C:$C,0)),"")</f>
        <v>0</v>
      </c>
      <c r="AA120">
        <f>I120</f>
        <v>0</v>
      </c>
      <c r="AB120">
        <f>J120</f>
        <v>0</v>
      </c>
      <c r="AC120">
        <f>K120</f>
        <v>0</v>
      </c>
      <c r="AD120">
        <f>L120</f>
        <v>0</v>
      </c>
      <c r="AE120">
        <f>IFERROR(VLOOKUP(M120,'lists'!$BU:$BV,2,FALSE),"")</f>
        <v>0</v>
      </c>
      <c r="AF120">
        <f>N120</f>
        <v>0</v>
      </c>
      <c r="AG120">
        <f>O120</f>
        <v>0</v>
      </c>
    </row>
    <row r="121" spans="19:33">
      <c r="S121">
        <f>A121</f>
        <v>0</v>
      </c>
      <c r="T121">
        <f>B121</f>
        <v>0</v>
      </c>
      <c r="U121">
        <f>C121</f>
        <v>0</v>
      </c>
      <c r="V121">
        <f>D121</f>
        <v>0</v>
      </c>
      <c r="W121">
        <f>IFERROR(VLOOKUP(E121,'lists'!$Y:$Z,2,FALSE),"")</f>
        <v>0</v>
      </c>
      <c r="X121">
        <f>F121</f>
        <v>0</v>
      </c>
      <c r="Y121">
        <f>G121</f>
        <v>0</v>
      </c>
      <c r="Z121">
        <f>IFERROR(INDEX('languages'!$A:$A,MATCH(H121,'languages'!$C:$C,0)),"")</f>
        <v>0</v>
      </c>
      <c r="AA121">
        <f>I121</f>
        <v>0</v>
      </c>
      <c r="AB121">
        <f>J121</f>
        <v>0</v>
      </c>
      <c r="AC121">
        <f>K121</f>
        <v>0</v>
      </c>
      <c r="AD121">
        <f>L121</f>
        <v>0</v>
      </c>
      <c r="AE121">
        <f>IFERROR(VLOOKUP(M121,'lists'!$BU:$BV,2,FALSE),"")</f>
        <v>0</v>
      </c>
      <c r="AF121">
        <f>N121</f>
        <v>0</v>
      </c>
      <c r="AG121">
        <f>O121</f>
        <v>0</v>
      </c>
    </row>
    <row r="122" spans="19:33">
      <c r="S122">
        <f>A122</f>
        <v>0</v>
      </c>
      <c r="T122">
        <f>B122</f>
        <v>0</v>
      </c>
      <c r="U122">
        <f>C122</f>
        <v>0</v>
      </c>
      <c r="V122">
        <f>D122</f>
        <v>0</v>
      </c>
      <c r="W122">
        <f>IFERROR(VLOOKUP(E122,'lists'!$Y:$Z,2,FALSE),"")</f>
        <v>0</v>
      </c>
      <c r="X122">
        <f>F122</f>
        <v>0</v>
      </c>
      <c r="Y122">
        <f>G122</f>
        <v>0</v>
      </c>
      <c r="Z122">
        <f>IFERROR(INDEX('languages'!$A:$A,MATCH(H122,'languages'!$C:$C,0)),"")</f>
        <v>0</v>
      </c>
      <c r="AA122">
        <f>I122</f>
        <v>0</v>
      </c>
      <c r="AB122">
        <f>J122</f>
        <v>0</v>
      </c>
      <c r="AC122">
        <f>K122</f>
        <v>0</v>
      </c>
      <c r="AD122">
        <f>L122</f>
        <v>0</v>
      </c>
      <c r="AE122">
        <f>IFERROR(VLOOKUP(M122,'lists'!$BU:$BV,2,FALSE),"")</f>
        <v>0</v>
      </c>
      <c r="AF122">
        <f>N122</f>
        <v>0</v>
      </c>
      <c r="AG122">
        <f>O122</f>
        <v>0</v>
      </c>
    </row>
    <row r="123" spans="19:33">
      <c r="S123">
        <f>A123</f>
        <v>0</v>
      </c>
      <c r="T123">
        <f>B123</f>
        <v>0</v>
      </c>
      <c r="U123">
        <f>C123</f>
        <v>0</v>
      </c>
      <c r="V123">
        <f>D123</f>
        <v>0</v>
      </c>
      <c r="W123">
        <f>IFERROR(VLOOKUP(E123,'lists'!$Y:$Z,2,FALSE),"")</f>
        <v>0</v>
      </c>
      <c r="X123">
        <f>F123</f>
        <v>0</v>
      </c>
      <c r="Y123">
        <f>G123</f>
        <v>0</v>
      </c>
      <c r="Z123">
        <f>IFERROR(INDEX('languages'!$A:$A,MATCH(H123,'languages'!$C:$C,0)),"")</f>
        <v>0</v>
      </c>
      <c r="AA123">
        <f>I123</f>
        <v>0</v>
      </c>
      <c r="AB123">
        <f>J123</f>
        <v>0</v>
      </c>
      <c r="AC123">
        <f>K123</f>
        <v>0</v>
      </c>
      <c r="AD123">
        <f>L123</f>
        <v>0</v>
      </c>
      <c r="AE123">
        <f>IFERROR(VLOOKUP(M123,'lists'!$BU:$BV,2,FALSE),"")</f>
        <v>0</v>
      </c>
      <c r="AF123">
        <f>N123</f>
        <v>0</v>
      </c>
      <c r="AG123">
        <f>O123</f>
        <v>0</v>
      </c>
    </row>
    <row r="124" spans="19:33">
      <c r="S124">
        <f>A124</f>
        <v>0</v>
      </c>
      <c r="T124">
        <f>B124</f>
        <v>0</v>
      </c>
      <c r="U124">
        <f>C124</f>
        <v>0</v>
      </c>
      <c r="V124">
        <f>D124</f>
        <v>0</v>
      </c>
      <c r="W124">
        <f>IFERROR(VLOOKUP(E124,'lists'!$Y:$Z,2,FALSE),"")</f>
        <v>0</v>
      </c>
      <c r="X124">
        <f>F124</f>
        <v>0</v>
      </c>
      <c r="Y124">
        <f>G124</f>
        <v>0</v>
      </c>
      <c r="Z124">
        <f>IFERROR(INDEX('languages'!$A:$A,MATCH(H124,'languages'!$C:$C,0)),"")</f>
        <v>0</v>
      </c>
      <c r="AA124">
        <f>I124</f>
        <v>0</v>
      </c>
      <c r="AB124">
        <f>J124</f>
        <v>0</v>
      </c>
      <c r="AC124">
        <f>K124</f>
        <v>0</v>
      </c>
      <c r="AD124">
        <f>L124</f>
        <v>0</v>
      </c>
      <c r="AE124">
        <f>IFERROR(VLOOKUP(M124,'lists'!$BU:$BV,2,FALSE),"")</f>
        <v>0</v>
      </c>
      <c r="AF124">
        <f>N124</f>
        <v>0</v>
      </c>
      <c r="AG124">
        <f>O124</f>
        <v>0</v>
      </c>
    </row>
    <row r="125" spans="19:33">
      <c r="S125">
        <f>A125</f>
        <v>0</v>
      </c>
      <c r="T125">
        <f>B125</f>
        <v>0</v>
      </c>
      <c r="U125">
        <f>C125</f>
        <v>0</v>
      </c>
      <c r="V125">
        <f>D125</f>
        <v>0</v>
      </c>
      <c r="W125">
        <f>IFERROR(VLOOKUP(E125,'lists'!$Y:$Z,2,FALSE),"")</f>
        <v>0</v>
      </c>
      <c r="X125">
        <f>F125</f>
        <v>0</v>
      </c>
      <c r="Y125">
        <f>G125</f>
        <v>0</v>
      </c>
      <c r="Z125">
        <f>IFERROR(INDEX('languages'!$A:$A,MATCH(H125,'languages'!$C:$C,0)),"")</f>
        <v>0</v>
      </c>
      <c r="AA125">
        <f>I125</f>
        <v>0</v>
      </c>
      <c r="AB125">
        <f>J125</f>
        <v>0</v>
      </c>
      <c r="AC125">
        <f>K125</f>
        <v>0</v>
      </c>
      <c r="AD125">
        <f>L125</f>
        <v>0</v>
      </c>
      <c r="AE125">
        <f>IFERROR(VLOOKUP(M125,'lists'!$BU:$BV,2,FALSE),"")</f>
        <v>0</v>
      </c>
      <c r="AF125">
        <f>N125</f>
        <v>0</v>
      </c>
      <c r="AG125">
        <f>O125</f>
        <v>0</v>
      </c>
    </row>
    <row r="126" spans="19:33">
      <c r="S126">
        <f>A126</f>
        <v>0</v>
      </c>
      <c r="T126">
        <f>B126</f>
        <v>0</v>
      </c>
      <c r="U126">
        <f>C126</f>
        <v>0</v>
      </c>
      <c r="V126">
        <f>D126</f>
        <v>0</v>
      </c>
      <c r="W126">
        <f>IFERROR(VLOOKUP(E126,'lists'!$Y:$Z,2,FALSE),"")</f>
        <v>0</v>
      </c>
      <c r="X126">
        <f>F126</f>
        <v>0</v>
      </c>
      <c r="Y126">
        <f>G126</f>
        <v>0</v>
      </c>
      <c r="Z126">
        <f>IFERROR(INDEX('languages'!$A:$A,MATCH(H126,'languages'!$C:$C,0)),"")</f>
        <v>0</v>
      </c>
      <c r="AA126">
        <f>I126</f>
        <v>0</v>
      </c>
      <c r="AB126">
        <f>J126</f>
        <v>0</v>
      </c>
      <c r="AC126">
        <f>K126</f>
        <v>0</v>
      </c>
      <c r="AD126">
        <f>L126</f>
        <v>0</v>
      </c>
      <c r="AE126">
        <f>IFERROR(VLOOKUP(M126,'lists'!$BU:$BV,2,FALSE),"")</f>
        <v>0</v>
      </c>
      <c r="AF126">
        <f>N126</f>
        <v>0</v>
      </c>
      <c r="AG126">
        <f>O126</f>
        <v>0</v>
      </c>
    </row>
    <row r="127" spans="19:33">
      <c r="S127">
        <f>A127</f>
        <v>0</v>
      </c>
      <c r="T127">
        <f>B127</f>
        <v>0</v>
      </c>
      <c r="U127">
        <f>C127</f>
        <v>0</v>
      </c>
      <c r="V127">
        <f>D127</f>
        <v>0</v>
      </c>
      <c r="W127">
        <f>IFERROR(VLOOKUP(E127,'lists'!$Y:$Z,2,FALSE),"")</f>
        <v>0</v>
      </c>
      <c r="X127">
        <f>F127</f>
        <v>0</v>
      </c>
      <c r="Y127">
        <f>G127</f>
        <v>0</v>
      </c>
      <c r="Z127">
        <f>IFERROR(INDEX('languages'!$A:$A,MATCH(H127,'languages'!$C:$C,0)),"")</f>
        <v>0</v>
      </c>
      <c r="AA127">
        <f>I127</f>
        <v>0</v>
      </c>
      <c r="AB127">
        <f>J127</f>
        <v>0</v>
      </c>
      <c r="AC127">
        <f>K127</f>
        <v>0</v>
      </c>
      <c r="AD127">
        <f>L127</f>
        <v>0</v>
      </c>
      <c r="AE127">
        <f>IFERROR(VLOOKUP(M127,'lists'!$BU:$BV,2,FALSE),"")</f>
        <v>0</v>
      </c>
      <c r="AF127">
        <f>N127</f>
        <v>0</v>
      </c>
      <c r="AG127">
        <f>O127</f>
        <v>0</v>
      </c>
    </row>
    <row r="128" spans="19:33">
      <c r="S128">
        <f>A128</f>
        <v>0</v>
      </c>
      <c r="T128">
        <f>B128</f>
        <v>0</v>
      </c>
      <c r="U128">
        <f>C128</f>
        <v>0</v>
      </c>
      <c r="V128">
        <f>D128</f>
        <v>0</v>
      </c>
      <c r="W128">
        <f>IFERROR(VLOOKUP(E128,'lists'!$Y:$Z,2,FALSE),"")</f>
        <v>0</v>
      </c>
      <c r="X128">
        <f>F128</f>
        <v>0</v>
      </c>
      <c r="Y128">
        <f>G128</f>
        <v>0</v>
      </c>
      <c r="Z128">
        <f>IFERROR(INDEX('languages'!$A:$A,MATCH(H128,'languages'!$C:$C,0)),"")</f>
        <v>0</v>
      </c>
      <c r="AA128">
        <f>I128</f>
        <v>0</v>
      </c>
      <c r="AB128">
        <f>J128</f>
        <v>0</v>
      </c>
      <c r="AC128">
        <f>K128</f>
        <v>0</v>
      </c>
      <c r="AD128">
        <f>L128</f>
        <v>0</v>
      </c>
      <c r="AE128">
        <f>IFERROR(VLOOKUP(M128,'lists'!$BU:$BV,2,FALSE),"")</f>
        <v>0</v>
      </c>
      <c r="AF128">
        <f>N128</f>
        <v>0</v>
      </c>
      <c r="AG128">
        <f>O128</f>
        <v>0</v>
      </c>
    </row>
    <row r="129" spans="19:33">
      <c r="S129">
        <f>A129</f>
        <v>0</v>
      </c>
      <c r="T129">
        <f>B129</f>
        <v>0</v>
      </c>
      <c r="U129">
        <f>C129</f>
        <v>0</v>
      </c>
      <c r="V129">
        <f>D129</f>
        <v>0</v>
      </c>
      <c r="W129">
        <f>IFERROR(VLOOKUP(E129,'lists'!$Y:$Z,2,FALSE),"")</f>
        <v>0</v>
      </c>
      <c r="X129">
        <f>F129</f>
        <v>0</v>
      </c>
      <c r="Y129">
        <f>G129</f>
        <v>0</v>
      </c>
      <c r="Z129">
        <f>IFERROR(INDEX('languages'!$A:$A,MATCH(H129,'languages'!$C:$C,0)),"")</f>
        <v>0</v>
      </c>
      <c r="AA129">
        <f>I129</f>
        <v>0</v>
      </c>
      <c r="AB129">
        <f>J129</f>
        <v>0</v>
      </c>
      <c r="AC129">
        <f>K129</f>
        <v>0</v>
      </c>
      <c r="AD129">
        <f>L129</f>
        <v>0</v>
      </c>
      <c r="AE129">
        <f>IFERROR(VLOOKUP(M129,'lists'!$BU:$BV,2,FALSE),"")</f>
        <v>0</v>
      </c>
      <c r="AF129">
        <f>N129</f>
        <v>0</v>
      </c>
      <c r="AG129">
        <f>O129</f>
        <v>0</v>
      </c>
    </row>
    <row r="130" spans="19:33">
      <c r="S130">
        <f>A130</f>
        <v>0</v>
      </c>
      <c r="T130">
        <f>B130</f>
        <v>0</v>
      </c>
      <c r="U130">
        <f>C130</f>
        <v>0</v>
      </c>
      <c r="V130">
        <f>D130</f>
        <v>0</v>
      </c>
      <c r="W130">
        <f>IFERROR(VLOOKUP(E130,'lists'!$Y:$Z,2,FALSE),"")</f>
        <v>0</v>
      </c>
      <c r="X130">
        <f>F130</f>
        <v>0</v>
      </c>
      <c r="Y130">
        <f>G130</f>
        <v>0</v>
      </c>
      <c r="Z130">
        <f>IFERROR(INDEX('languages'!$A:$A,MATCH(H130,'languages'!$C:$C,0)),"")</f>
        <v>0</v>
      </c>
      <c r="AA130">
        <f>I130</f>
        <v>0</v>
      </c>
      <c r="AB130">
        <f>J130</f>
        <v>0</v>
      </c>
      <c r="AC130">
        <f>K130</f>
        <v>0</v>
      </c>
      <c r="AD130">
        <f>L130</f>
        <v>0</v>
      </c>
      <c r="AE130">
        <f>IFERROR(VLOOKUP(M130,'lists'!$BU:$BV,2,FALSE),"")</f>
        <v>0</v>
      </c>
      <c r="AF130">
        <f>N130</f>
        <v>0</v>
      </c>
      <c r="AG130">
        <f>O130</f>
        <v>0</v>
      </c>
    </row>
    <row r="131" spans="19:33">
      <c r="S131">
        <f>A131</f>
        <v>0</v>
      </c>
      <c r="T131">
        <f>B131</f>
        <v>0</v>
      </c>
      <c r="U131">
        <f>C131</f>
        <v>0</v>
      </c>
      <c r="V131">
        <f>D131</f>
        <v>0</v>
      </c>
      <c r="W131">
        <f>IFERROR(VLOOKUP(E131,'lists'!$Y:$Z,2,FALSE),"")</f>
        <v>0</v>
      </c>
      <c r="X131">
        <f>F131</f>
        <v>0</v>
      </c>
      <c r="Y131">
        <f>G131</f>
        <v>0</v>
      </c>
      <c r="Z131">
        <f>IFERROR(INDEX('languages'!$A:$A,MATCH(H131,'languages'!$C:$C,0)),"")</f>
        <v>0</v>
      </c>
      <c r="AA131">
        <f>I131</f>
        <v>0</v>
      </c>
      <c r="AB131">
        <f>J131</f>
        <v>0</v>
      </c>
      <c r="AC131">
        <f>K131</f>
        <v>0</v>
      </c>
      <c r="AD131">
        <f>L131</f>
        <v>0</v>
      </c>
      <c r="AE131">
        <f>IFERROR(VLOOKUP(M131,'lists'!$BU:$BV,2,FALSE),"")</f>
        <v>0</v>
      </c>
      <c r="AF131">
        <f>N131</f>
        <v>0</v>
      </c>
      <c r="AG131">
        <f>O131</f>
        <v>0</v>
      </c>
    </row>
    <row r="132" spans="19:33">
      <c r="S132">
        <f>A132</f>
        <v>0</v>
      </c>
      <c r="T132">
        <f>B132</f>
        <v>0</v>
      </c>
      <c r="U132">
        <f>C132</f>
        <v>0</v>
      </c>
      <c r="V132">
        <f>D132</f>
        <v>0</v>
      </c>
      <c r="W132">
        <f>IFERROR(VLOOKUP(E132,'lists'!$Y:$Z,2,FALSE),"")</f>
        <v>0</v>
      </c>
      <c r="X132">
        <f>F132</f>
        <v>0</v>
      </c>
      <c r="Y132">
        <f>G132</f>
        <v>0</v>
      </c>
      <c r="Z132">
        <f>IFERROR(INDEX('languages'!$A:$A,MATCH(H132,'languages'!$C:$C,0)),"")</f>
        <v>0</v>
      </c>
      <c r="AA132">
        <f>I132</f>
        <v>0</v>
      </c>
      <c r="AB132">
        <f>J132</f>
        <v>0</v>
      </c>
      <c r="AC132">
        <f>K132</f>
        <v>0</v>
      </c>
      <c r="AD132">
        <f>L132</f>
        <v>0</v>
      </c>
      <c r="AE132">
        <f>IFERROR(VLOOKUP(M132,'lists'!$BU:$BV,2,FALSE),"")</f>
        <v>0</v>
      </c>
      <c r="AF132">
        <f>N132</f>
        <v>0</v>
      </c>
      <c r="AG132">
        <f>O132</f>
        <v>0</v>
      </c>
    </row>
    <row r="133" spans="19:33">
      <c r="S133">
        <f>A133</f>
        <v>0</v>
      </c>
      <c r="T133">
        <f>B133</f>
        <v>0</v>
      </c>
      <c r="U133">
        <f>C133</f>
        <v>0</v>
      </c>
      <c r="V133">
        <f>D133</f>
        <v>0</v>
      </c>
      <c r="W133">
        <f>IFERROR(VLOOKUP(E133,'lists'!$Y:$Z,2,FALSE),"")</f>
        <v>0</v>
      </c>
      <c r="X133">
        <f>F133</f>
        <v>0</v>
      </c>
      <c r="Y133">
        <f>G133</f>
        <v>0</v>
      </c>
      <c r="Z133">
        <f>IFERROR(INDEX('languages'!$A:$A,MATCH(H133,'languages'!$C:$C,0)),"")</f>
        <v>0</v>
      </c>
      <c r="AA133">
        <f>I133</f>
        <v>0</v>
      </c>
      <c r="AB133">
        <f>J133</f>
        <v>0</v>
      </c>
      <c r="AC133">
        <f>K133</f>
        <v>0</v>
      </c>
      <c r="AD133">
        <f>L133</f>
        <v>0</v>
      </c>
      <c r="AE133">
        <f>IFERROR(VLOOKUP(M133,'lists'!$BU:$BV,2,FALSE),"")</f>
        <v>0</v>
      </c>
      <c r="AF133">
        <f>N133</f>
        <v>0</v>
      </c>
      <c r="AG133">
        <f>O133</f>
        <v>0</v>
      </c>
    </row>
    <row r="134" spans="19:33">
      <c r="S134">
        <f>A134</f>
        <v>0</v>
      </c>
      <c r="T134">
        <f>B134</f>
        <v>0</v>
      </c>
      <c r="U134">
        <f>C134</f>
        <v>0</v>
      </c>
      <c r="V134">
        <f>D134</f>
        <v>0</v>
      </c>
      <c r="W134">
        <f>IFERROR(VLOOKUP(E134,'lists'!$Y:$Z,2,FALSE),"")</f>
        <v>0</v>
      </c>
      <c r="X134">
        <f>F134</f>
        <v>0</v>
      </c>
      <c r="Y134">
        <f>G134</f>
        <v>0</v>
      </c>
      <c r="Z134">
        <f>IFERROR(INDEX('languages'!$A:$A,MATCH(H134,'languages'!$C:$C,0)),"")</f>
        <v>0</v>
      </c>
      <c r="AA134">
        <f>I134</f>
        <v>0</v>
      </c>
      <c r="AB134">
        <f>J134</f>
        <v>0</v>
      </c>
      <c r="AC134">
        <f>K134</f>
        <v>0</v>
      </c>
      <c r="AD134">
        <f>L134</f>
        <v>0</v>
      </c>
      <c r="AE134">
        <f>IFERROR(VLOOKUP(M134,'lists'!$BU:$BV,2,FALSE),"")</f>
        <v>0</v>
      </c>
      <c r="AF134">
        <f>N134</f>
        <v>0</v>
      </c>
      <c r="AG134">
        <f>O134</f>
        <v>0</v>
      </c>
    </row>
    <row r="135" spans="19:33">
      <c r="S135">
        <f>A135</f>
        <v>0</v>
      </c>
      <c r="T135">
        <f>B135</f>
        <v>0</v>
      </c>
      <c r="U135">
        <f>C135</f>
        <v>0</v>
      </c>
      <c r="V135">
        <f>D135</f>
        <v>0</v>
      </c>
      <c r="W135">
        <f>IFERROR(VLOOKUP(E135,'lists'!$Y:$Z,2,FALSE),"")</f>
        <v>0</v>
      </c>
      <c r="X135">
        <f>F135</f>
        <v>0</v>
      </c>
      <c r="Y135">
        <f>G135</f>
        <v>0</v>
      </c>
      <c r="Z135">
        <f>IFERROR(INDEX('languages'!$A:$A,MATCH(H135,'languages'!$C:$C,0)),"")</f>
        <v>0</v>
      </c>
      <c r="AA135">
        <f>I135</f>
        <v>0</v>
      </c>
      <c r="AB135">
        <f>J135</f>
        <v>0</v>
      </c>
      <c r="AC135">
        <f>K135</f>
        <v>0</v>
      </c>
      <c r="AD135">
        <f>L135</f>
        <v>0</v>
      </c>
      <c r="AE135">
        <f>IFERROR(VLOOKUP(M135,'lists'!$BU:$BV,2,FALSE),"")</f>
        <v>0</v>
      </c>
      <c r="AF135">
        <f>N135</f>
        <v>0</v>
      </c>
      <c r="AG135">
        <f>O135</f>
        <v>0</v>
      </c>
    </row>
    <row r="136" spans="19:33">
      <c r="S136">
        <f>A136</f>
        <v>0</v>
      </c>
      <c r="T136">
        <f>B136</f>
        <v>0</v>
      </c>
      <c r="U136">
        <f>C136</f>
        <v>0</v>
      </c>
      <c r="V136">
        <f>D136</f>
        <v>0</v>
      </c>
      <c r="W136">
        <f>IFERROR(VLOOKUP(E136,'lists'!$Y:$Z,2,FALSE),"")</f>
        <v>0</v>
      </c>
      <c r="X136">
        <f>F136</f>
        <v>0</v>
      </c>
      <c r="Y136">
        <f>G136</f>
        <v>0</v>
      </c>
      <c r="Z136">
        <f>IFERROR(INDEX('languages'!$A:$A,MATCH(H136,'languages'!$C:$C,0)),"")</f>
        <v>0</v>
      </c>
      <c r="AA136">
        <f>I136</f>
        <v>0</v>
      </c>
      <c r="AB136">
        <f>J136</f>
        <v>0</v>
      </c>
      <c r="AC136">
        <f>K136</f>
        <v>0</v>
      </c>
      <c r="AD136">
        <f>L136</f>
        <v>0</v>
      </c>
      <c r="AE136">
        <f>IFERROR(VLOOKUP(M136,'lists'!$BU:$BV,2,FALSE),"")</f>
        <v>0</v>
      </c>
      <c r="AF136">
        <f>N136</f>
        <v>0</v>
      </c>
      <c r="AG136">
        <f>O136</f>
        <v>0</v>
      </c>
    </row>
    <row r="137" spans="19:33">
      <c r="S137">
        <f>A137</f>
        <v>0</v>
      </c>
      <c r="T137">
        <f>B137</f>
        <v>0</v>
      </c>
      <c r="U137">
        <f>C137</f>
        <v>0</v>
      </c>
      <c r="V137">
        <f>D137</f>
        <v>0</v>
      </c>
      <c r="W137">
        <f>IFERROR(VLOOKUP(E137,'lists'!$Y:$Z,2,FALSE),"")</f>
        <v>0</v>
      </c>
      <c r="X137">
        <f>F137</f>
        <v>0</v>
      </c>
      <c r="Y137">
        <f>G137</f>
        <v>0</v>
      </c>
      <c r="Z137">
        <f>IFERROR(INDEX('languages'!$A:$A,MATCH(H137,'languages'!$C:$C,0)),"")</f>
        <v>0</v>
      </c>
      <c r="AA137">
        <f>I137</f>
        <v>0</v>
      </c>
      <c r="AB137">
        <f>J137</f>
        <v>0</v>
      </c>
      <c r="AC137">
        <f>K137</f>
        <v>0</v>
      </c>
      <c r="AD137">
        <f>L137</f>
        <v>0</v>
      </c>
      <c r="AE137">
        <f>IFERROR(VLOOKUP(M137,'lists'!$BU:$BV,2,FALSE),"")</f>
        <v>0</v>
      </c>
      <c r="AF137">
        <f>N137</f>
        <v>0</v>
      </c>
      <c r="AG137">
        <f>O137</f>
        <v>0</v>
      </c>
    </row>
    <row r="138" spans="19:33">
      <c r="S138">
        <f>A138</f>
        <v>0</v>
      </c>
      <c r="T138">
        <f>B138</f>
        <v>0</v>
      </c>
      <c r="U138">
        <f>C138</f>
        <v>0</v>
      </c>
      <c r="V138">
        <f>D138</f>
        <v>0</v>
      </c>
      <c r="W138">
        <f>IFERROR(VLOOKUP(E138,'lists'!$Y:$Z,2,FALSE),"")</f>
        <v>0</v>
      </c>
      <c r="X138">
        <f>F138</f>
        <v>0</v>
      </c>
      <c r="Y138">
        <f>G138</f>
        <v>0</v>
      </c>
      <c r="Z138">
        <f>IFERROR(INDEX('languages'!$A:$A,MATCH(H138,'languages'!$C:$C,0)),"")</f>
        <v>0</v>
      </c>
      <c r="AA138">
        <f>I138</f>
        <v>0</v>
      </c>
      <c r="AB138">
        <f>J138</f>
        <v>0</v>
      </c>
      <c r="AC138">
        <f>K138</f>
        <v>0</v>
      </c>
      <c r="AD138">
        <f>L138</f>
        <v>0</v>
      </c>
      <c r="AE138">
        <f>IFERROR(VLOOKUP(M138,'lists'!$BU:$BV,2,FALSE),"")</f>
        <v>0</v>
      </c>
      <c r="AF138">
        <f>N138</f>
        <v>0</v>
      </c>
      <c r="AG138">
        <f>O138</f>
        <v>0</v>
      </c>
    </row>
    <row r="139" spans="19:33">
      <c r="S139">
        <f>A139</f>
        <v>0</v>
      </c>
      <c r="T139">
        <f>B139</f>
        <v>0</v>
      </c>
      <c r="U139">
        <f>C139</f>
        <v>0</v>
      </c>
      <c r="V139">
        <f>D139</f>
        <v>0</v>
      </c>
      <c r="W139">
        <f>IFERROR(VLOOKUP(E139,'lists'!$Y:$Z,2,FALSE),"")</f>
        <v>0</v>
      </c>
      <c r="X139">
        <f>F139</f>
        <v>0</v>
      </c>
      <c r="Y139">
        <f>G139</f>
        <v>0</v>
      </c>
      <c r="Z139">
        <f>IFERROR(INDEX('languages'!$A:$A,MATCH(H139,'languages'!$C:$C,0)),"")</f>
        <v>0</v>
      </c>
      <c r="AA139">
        <f>I139</f>
        <v>0</v>
      </c>
      <c r="AB139">
        <f>J139</f>
        <v>0</v>
      </c>
      <c r="AC139">
        <f>K139</f>
        <v>0</v>
      </c>
      <c r="AD139">
        <f>L139</f>
        <v>0</v>
      </c>
      <c r="AE139">
        <f>IFERROR(VLOOKUP(M139,'lists'!$BU:$BV,2,FALSE),"")</f>
        <v>0</v>
      </c>
      <c r="AF139">
        <f>N139</f>
        <v>0</v>
      </c>
      <c r="AG139">
        <f>O139</f>
        <v>0</v>
      </c>
    </row>
    <row r="140" spans="19:33">
      <c r="S140">
        <f>A140</f>
        <v>0</v>
      </c>
      <c r="T140">
        <f>B140</f>
        <v>0</v>
      </c>
      <c r="U140">
        <f>C140</f>
        <v>0</v>
      </c>
      <c r="V140">
        <f>D140</f>
        <v>0</v>
      </c>
      <c r="W140">
        <f>IFERROR(VLOOKUP(E140,'lists'!$Y:$Z,2,FALSE),"")</f>
        <v>0</v>
      </c>
      <c r="X140">
        <f>F140</f>
        <v>0</v>
      </c>
      <c r="Y140">
        <f>G140</f>
        <v>0</v>
      </c>
      <c r="Z140">
        <f>IFERROR(INDEX('languages'!$A:$A,MATCH(H140,'languages'!$C:$C,0)),"")</f>
        <v>0</v>
      </c>
      <c r="AA140">
        <f>I140</f>
        <v>0</v>
      </c>
      <c r="AB140">
        <f>J140</f>
        <v>0</v>
      </c>
      <c r="AC140">
        <f>K140</f>
        <v>0</v>
      </c>
      <c r="AD140">
        <f>L140</f>
        <v>0</v>
      </c>
      <c r="AE140">
        <f>IFERROR(VLOOKUP(M140,'lists'!$BU:$BV,2,FALSE),"")</f>
        <v>0</v>
      </c>
      <c r="AF140">
        <f>N140</f>
        <v>0</v>
      </c>
      <c r="AG140">
        <f>O140</f>
        <v>0</v>
      </c>
    </row>
    <row r="141" spans="19:33">
      <c r="S141">
        <f>A141</f>
        <v>0</v>
      </c>
      <c r="T141">
        <f>B141</f>
        <v>0</v>
      </c>
      <c r="U141">
        <f>C141</f>
        <v>0</v>
      </c>
      <c r="V141">
        <f>D141</f>
        <v>0</v>
      </c>
      <c r="W141">
        <f>IFERROR(VLOOKUP(E141,'lists'!$Y:$Z,2,FALSE),"")</f>
        <v>0</v>
      </c>
      <c r="X141">
        <f>F141</f>
        <v>0</v>
      </c>
      <c r="Y141">
        <f>G141</f>
        <v>0</v>
      </c>
      <c r="Z141">
        <f>IFERROR(INDEX('languages'!$A:$A,MATCH(H141,'languages'!$C:$C,0)),"")</f>
        <v>0</v>
      </c>
      <c r="AA141">
        <f>I141</f>
        <v>0</v>
      </c>
      <c r="AB141">
        <f>J141</f>
        <v>0</v>
      </c>
      <c r="AC141">
        <f>K141</f>
        <v>0</v>
      </c>
      <c r="AD141">
        <f>L141</f>
        <v>0</v>
      </c>
      <c r="AE141">
        <f>IFERROR(VLOOKUP(M141,'lists'!$BU:$BV,2,FALSE),"")</f>
        <v>0</v>
      </c>
      <c r="AF141">
        <f>N141</f>
        <v>0</v>
      </c>
      <c r="AG141">
        <f>O141</f>
        <v>0</v>
      </c>
    </row>
    <row r="142" spans="19:33">
      <c r="S142">
        <f>A142</f>
        <v>0</v>
      </c>
      <c r="T142">
        <f>B142</f>
        <v>0</v>
      </c>
      <c r="U142">
        <f>C142</f>
        <v>0</v>
      </c>
      <c r="V142">
        <f>D142</f>
        <v>0</v>
      </c>
      <c r="W142">
        <f>IFERROR(VLOOKUP(E142,'lists'!$Y:$Z,2,FALSE),"")</f>
        <v>0</v>
      </c>
      <c r="X142">
        <f>F142</f>
        <v>0</v>
      </c>
      <c r="Y142">
        <f>G142</f>
        <v>0</v>
      </c>
      <c r="Z142">
        <f>IFERROR(INDEX('languages'!$A:$A,MATCH(H142,'languages'!$C:$C,0)),"")</f>
        <v>0</v>
      </c>
      <c r="AA142">
        <f>I142</f>
        <v>0</v>
      </c>
      <c r="AB142">
        <f>J142</f>
        <v>0</v>
      </c>
      <c r="AC142">
        <f>K142</f>
        <v>0</v>
      </c>
      <c r="AD142">
        <f>L142</f>
        <v>0</v>
      </c>
      <c r="AE142">
        <f>IFERROR(VLOOKUP(M142,'lists'!$BU:$BV,2,FALSE),"")</f>
        <v>0</v>
      </c>
      <c r="AF142">
        <f>N142</f>
        <v>0</v>
      </c>
      <c r="AG142">
        <f>O142</f>
        <v>0</v>
      </c>
    </row>
    <row r="143" spans="19:33">
      <c r="S143">
        <f>A143</f>
        <v>0</v>
      </c>
      <c r="T143">
        <f>B143</f>
        <v>0</v>
      </c>
      <c r="U143">
        <f>C143</f>
        <v>0</v>
      </c>
      <c r="V143">
        <f>D143</f>
        <v>0</v>
      </c>
      <c r="W143">
        <f>IFERROR(VLOOKUP(E143,'lists'!$Y:$Z,2,FALSE),"")</f>
        <v>0</v>
      </c>
      <c r="X143">
        <f>F143</f>
        <v>0</v>
      </c>
      <c r="Y143">
        <f>G143</f>
        <v>0</v>
      </c>
      <c r="Z143">
        <f>IFERROR(INDEX('languages'!$A:$A,MATCH(H143,'languages'!$C:$C,0)),"")</f>
        <v>0</v>
      </c>
      <c r="AA143">
        <f>I143</f>
        <v>0</v>
      </c>
      <c r="AB143">
        <f>J143</f>
        <v>0</v>
      </c>
      <c r="AC143">
        <f>K143</f>
        <v>0</v>
      </c>
      <c r="AD143">
        <f>L143</f>
        <v>0</v>
      </c>
      <c r="AE143">
        <f>IFERROR(VLOOKUP(M143,'lists'!$BU:$BV,2,FALSE),"")</f>
        <v>0</v>
      </c>
      <c r="AF143">
        <f>N143</f>
        <v>0</v>
      </c>
      <c r="AG143">
        <f>O143</f>
        <v>0</v>
      </c>
    </row>
    <row r="144" spans="19:33">
      <c r="S144">
        <f>A144</f>
        <v>0</v>
      </c>
      <c r="T144">
        <f>B144</f>
        <v>0</v>
      </c>
      <c r="U144">
        <f>C144</f>
        <v>0</v>
      </c>
      <c r="V144">
        <f>D144</f>
        <v>0</v>
      </c>
      <c r="W144">
        <f>IFERROR(VLOOKUP(E144,'lists'!$Y:$Z,2,FALSE),"")</f>
        <v>0</v>
      </c>
      <c r="X144">
        <f>F144</f>
        <v>0</v>
      </c>
      <c r="Y144">
        <f>G144</f>
        <v>0</v>
      </c>
      <c r="Z144">
        <f>IFERROR(INDEX('languages'!$A:$A,MATCH(H144,'languages'!$C:$C,0)),"")</f>
        <v>0</v>
      </c>
      <c r="AA144">
        <f>I144</f>
        <v>0</v>
      </c>
      <c r="AB144">
        <f>J144</f>
        <v>0</v>
      </c>
      <c r="AC144">
        <f>K144</f>
        <v>0</v>
      </c>
      <c r="AD144">
        <f>L144</f>
        <v>0</v>
      </c>
      <c r="AE144">
        <f>IFERROR(VLOOKUP(M144,'lists'!$BU:$BV,2,FALSE),"")</f>
        <v>0</v>
      </c>
      <c r="AF144">
        <f>N144</f>
        <v>0</v>
      </c>
      <c r="AG144">
        <f>O144</f>
        <v>0</v>
      </c>
    </row>
    <row r="145" spans="19:33">
      <c r="S145">
        <f>A145</f>
        <v>0</v>
      </c>
      <c r="T145">
        <f>B145</f>
        <v>0</v>
      </c>
      <c r="U145">
        <f>C145</f>
        <v>0</v>
      </c>
      <c r="V145">
        <f>D145</f>
        <v>0</v>
      </c>
      <c r="W145">
        <f>IFERROR(VLOOKUP(E145,'lists'!$Y:$Z,2,FALSE),"")</f>
        <v>0</v>
      </c>
      <c r="X145">
        <f>F145</f>
        <v>0</v>
      </c>
      <c r="Y145">
        <f>G145</f>
        <v>0</v>
      </c>
      <c r="Z145">
        <f>IFERROR(INDEX('languages'!$A:$A,MATCH(H145,'languages'!$C:$C,0)),"")</f>
        <v>0</v>
      </c>
      <c r="AA145">
        <f>I145</f>
        <v>0</v>
      </c>
      <c r="AB145">
        <f>J145</f>
        <v>0</v>
      </c>
      <c r="AC145">
        <f>K145</f>
        <v>0</v>
      </c>
      <c r="AD145">
        <f>L145</f>
        <v>0</v>
      </c>
      <c r="AE145">
        <f>IFERROR(VLOOKUP(M145,'lists'!$BU:$BV,2,FALSE),"")</f>
        <v>0</v>
      </c>
      <c r="AF145">
        <f>N145</f>
        <v>0</v>
      </c>
      <c r="AG145">
        <f>O145</f>
        <v>0</v>
      </c>
    </row>
    <row r="146" spans="19:33">
      <c r="S146">
        <f>A146</f>
        <v>0</v>
      </c>
      <c r="T146">
        <f>B146</f>
        <v>0</v>
      </c>
      <c r="U146">
        <f>C146</f>
        <v>0</v>
      </c>
      <c r="V146">
        <f>D146</f>
        <v>0</v>
      </c>
      <c r="W146">
        <f>IFERROR(VLOOKUP(E146,'lists'!$Y:$Z,2,FALSE),"")</f>
        <v>0</v>
      </c>
      <c r="X146">
        <f>F146</f>
        <v>0</v>
      </c>
      <c r="Y146">
        <f>G146</f>
        <v>0</v>
      </c>
      <c r="Z146">
        <f>IFERROR(INDEX('languages'!$A:$A,MATCH(H146,'languages'!$C:$C,0)),"")</f>
        <v>0</v>
      </c>
      <c r="AA146">
        <f>I146</f>
        <v>0</v>
      </c>
      <c r="AB146">
        <f>J146</f>
        <v>0</v>
      </c>
      <c r="AC146">
        <f>K146</f>
        <v>0</v>
      </c>
      <c r="AD146">
        <f>L146</f>
        <v>0</v>
      </c>
      <c r="AE146">
        <f>IFERROR(VLOOKUP(M146,'lists'!$BU:$BV,2,FALSE),"")</f>
        <v>0</v>
      </c>
      <c r="AF146">
        <f>N146</f>
        <v>0</v>
      </c>
      <c r="AG146">
        <f>O146</f>
        <v>0</v>
      </c>
    </row>
    <row r="147" spans="19:33">
      <c r="S147">
        <f>A147</f>
        <v>0</v>
      </c>
      <c r="T147">
        <f>B147</f>
        <v>0</v>
      </c>
      <c r="U147">
        <f>C147</f>
        <v>0</v>
      </c>
      <c r="V147">
        <f>D147</f>
        <v>0</v>
      </c>
      <c r="W147">
        <f>IFERROR(VLOOKUP(E147,'lists'!$Y:$Z,2,FALSE),"")</f>
        <v>0</v>
      </c>
      <c r="X147">
        <f>F147</f>
        <v>0</v>
      </c>
      <c r="Y147">
        <f>G147</f>
        <v>0</v>
      </c>
      <c r="Z147">
        <f>IFERROR(INDEX('languages'!$A:$A,MATCH(H147,'languages'!$C:$C,0)),"")</f>
        <v>0</v>
      </c>
      <c r="AA147">
        <f>I147</f>
        <v>0</v>
      </c>
      <c r="AB147">
        <f>J147</f>
        <v>0</v>
      </c>
      <c r="AC147">
        <f>K147</f>
        <v>0</v>
      </c>
      <c r="AD147">
        <f>L147</f>
        <v>0</v>
      </c>
      <c r="AE147">
        <f>IFERROR(VLOOKUP(M147,'lists'!$BU:$BV,2,FALSE),"")</f>
        <v>0</v>
      </c>
      <c r="AF147">
        <f>N147</f>
        <v>0</v>
      </c>
      <c r="AG147">
        <f>O147</f>
        <v>0</v>
      </c>
    </row>
    <row r="148" spans="19:33">
      <c r="S148">
        <f>A148</f>
        <v>0</v>
      </c>
      <c r="T148">
        <f>B148</f>
        <v>0</v>
      </c>
      <c r="U148">
        <f>C148</f>
        <v>0</v>
      </c>
      <c r="V148">
        <f>D148</f>
        <v>0</v>
      </c>
      <c r="W148">
        <f>IFERROR(VLOOKUP(E148,'lists'!$Y:$Z,2,FALSE),"")</f>
        <v>0</v>
      </c>
      <c r="X148">
        <f>F148</f>
        <v>0</v>
      </c>
      <c r="Y148">
        <f>G148</f>
        <v>0</v>
      </c>
      <c r="Z148">
        <f>IFERROR(INDEX('languages'!$A:$A,MATCH(H148,'languages'!$C:$C,0)),"")</f>
        <v>0</v>
      </c>
      <c r="AA148">
        <f>I148</f>
        <v>0</v>
      </c>
      <c r="AB148">
        <f>J148</f>
        <v>0</v>
      </c>
      <c r="AC148">
        <f>K148</f>
        <v>0</v>
      </c>
      <c r="AD148">
        <f>L148</f>
        <v>0</v>
      </c>
      <c r="AE148">
        <f>IFERROR(VLOOKUP(M148,'lists'!$BU:$BV,2,FALSE),"")</f>
        <v>0</v>
      </c>
      <c r="AF148">
        <f>N148</f>
        <v>0</v>
      </c>
      <c r="AG148">
        <f>O148</f>
        <v>0</v>
      </c>
    </row>
    <row r="149" spans="19:33">
      <c r="S149">
        <f>A149</f>
        <v>0</v>
      </c>
      <c r="T149">
        <f>B149</f>
        <v>0</v>
      </c>
      <c r="U149">
        <f>C149</f>
        <v>0</v>
      </c>
      <c r="V149">
        <f>D149</f>
        <v>0</v>
      </c>
      <c r="W149">
        <f>IFERROR(VLOOKUP(E149,'lists'!$Y:$Z,2,FALSE),"")</f>
        <v>0</v>
      </c>
      <c r="X149">
        <f>F149</f>
        <v>0</v>
      </c>
      <c r="Y149">
        <f>G149</f>
        <v>0</v>
      </c>
      <c r="Z149">
        <f>IFERROR(INDEX('languages'!$A:$A,MATCH(H149,'languages'!$C:$C,0)),"")</f>
        <v>0</v>
      </c>
      <c r="AA149">
        <f>I149</f>
        <v>0</v>
      </c>
      <c r="AB149">
        <f>J149</f>
        <v>0</v>
      </c>
      <c r="AC149">
        <f>K149</f>
        <v>0</v>
      </c>
      <c r="AD149">
        <f>L149</f>
        <v>0</v>
      </c>
      <c r="AE149">
        <f>IFERROR(VLOOKUP(M149,'lists'!$BU:$BV,2,FALSE),"")</f>
        <v>0</v>
      </c>
      <c r="AF149">
        <f>N149</f>
        <v>0</v>
      </c>
      <c r="AG149">
        <f>O149</f>
        <v>0</v>
      </c>
    </row>
    <row r="150" spans="19:33">
      <c r="S150">
        <f>A150</f>
        <v>0</v>
      </c>
      <c r="T150">
        <f>B150</f>
        <v>0</v>
      </c>
      <c r="U150">
        <f>C150</f>
        <v>0</v>
      </c>
      <c r="V150">
        <f>D150</f>
        <v>0</v>
      </c>
      <c r="W150">
        <f>IFERROR(VLOOKUP(E150,'lists'!$Y:$Z,2,FALSE),"")</f>
        <v>0</v>
      </c>
      <c r="X150">
        <f>F150</f>
        <v>0</v>
      </c>
      <c r="Y150">
        <f>G150</f>
        <v>0</v>
      </c>
      <c r="Z150">
        <f>IFERROR(INDEX('languages'!$A:$A,MATCH(H150,'languages'!$C:$C,0)),"")</f>
        <v>0</v>
      </c>
      <c r="AA150">
        <f>I150</f>
        <v>0</v>
      </c>
      <c r="AB150">
        <f>J150</f>
        <v>0</v>
      </c>
      <c r="AC150">
        <f>K150</f>
        <v>0</v>
      </c>
      <c r="AD150">
        <f>L150</f>
        <v>0</v>
      </c>
      <c r="AE150">
        <f>IFERROR(VLOOKUP(M150,'lists'!$BU:$BV,2,FALSE),"")</f>
        <v>0</v>
      </c>
      <c r="AF150">
        <f>N150</f>
        <v>0</v>
      </c>
      <c r="AG150">
        <f>O150</f>
        <v>0</v>
      </c>
    </row>
    <row r="151" spans="19:33">
      <c r="S151">
        <f>A151</f>
        <v>0</v>
      </c>
      <c r="T151">
        <f>B151</f>
        <v>0</v>
      </c>
      <c r="U151">
        <f>C151</f>
        <v>0</v>
      </c>
      <c r="V151">
        <f>D151</f>
        <v>0</v>
      </c>
      <c r="W151">
        <f>IFERROR(VLOOKUP(E151,'lists'!$Y:$Z,2,FALSE),"")</f>
        <v>0</v>
      </c>
      <c r="X151">
        <f>F151</f>
        <v>0</v>
      </c>
      <c r="Y151">
        <f>G151</f>
        <v>0</v>
      </c>
      <c r="Z151">
        <f>IFERROR(INDEX('languages'!$A:$A,MATCH(H151,'languages'!$C:$C,0)),"")</f>
        <v>0</v>
      </c>
      <c r="AA151">
        <f>I151</f>
        <v>0</v>
      </c>
      <c r="AB151">
        <f>J151</f>
        <v>0</v>
      </c>
      <c r="AC151">
        <f>K151</f>
        <v>0</v>
      </c>
      <c r="AD151">
        <f>L151</f>
        <v>0</v>
      </c>
      <c r="AE151">
        <f>IFERROR(VLOOKUP(M151,'lists'!$BU:$BV,2,FALSE),"")</f>
        <v>0</v>
      </c>
      <c r="AF151">
        <f>N151</f>
        <v>0</v>
      </c>
      <c r="AG151">
        <f>O151</f>
        <v>0</v>
      </c>
    </row>
    <row r="152" spans="19:33">
      <c r="S152">
        <f>A152</f>
        <v>0</v>
      </c>
      <c r="T152">
        <f>B152</f>
        <v>0</v>
      </c>
      <c r="U152">
        <f>C152</f>
        <v>0</v>
      </c>
      <c r="V152">
        <f>D152</f>
        <v>0</v>
      </c>
      <c r="W152">
        <f>IFERROR(VLOOKUP(E152,'lists'!$Y:$Z,2,FALSE),"")</f>
        <v>0</v>
      </c>
      <c r="X152">
        <f>F152</f>
        <v>0</v>
      </c>
      <c r="Y152">
        <f>G152</f>
        <v>0</v>
      </c>
      <c r="Z152">
        <f>IFERROR(INDEX('languages'!$A:$A,MATCH(H152,'languages'!$C:$C,0)),"")</f>
        <v>0</v>
      </c>
      <c r="AA152">
        <f>I152</f>
        <v>0</v>
      </c>
      <c r="AB152">
        <f>J152</f>
        <v>0</v>
      </c>
      <c r="AC152">
        <f>K152</f>
        <v>0</v>
      </c>
      <c r="AD152">
        <f>L152</f>
        <v>0</v>
      </c>
      <c r="AE152">
        <f>IFERROR(VLOOKUP(M152,'lists'!$BU:$BV,2,FALSE),"")</f>
        <v>0</v>
      </c>
      <c r="AF152">
        <f>N152</f>
        <v>0</v>
      </c>
      <c r="AG152">
        <f>O152</f>
        <v>0</v>
      </c>
    </row>
    <row r="153" spans="19:33">
      <c r="S153">
        <f>A153</f>
        <v>0</v>
      </c>
      <c r="T153">
        <f>B153</f>
        <v>0</v>
      </c>
      <c r="U153">
        <f>C153</f>
        <v>0</v>
      </c>
      <c r="V153">
        <f>D153</f>
        <v>0</v>
      </c>
      <c r="W153">
        <f>IFERROR(VLOOKUP(E153,'lists'!$Y:$Z,2,FALSE),"")</f>
        <v>0</v>
      </c>
      <c r="X153">
        <f>F153</f>
        <v>0</v>
      </c>
      <c r="Y153">
        <f>G153</f>
        <v>0</v>
      </c>
      <c r="Z153">
        <f>IFERROR(INDEX('languages'!$A:$A,MATCH(H153,'languages'!$C:$C,0)),"")</f>
        <v>0</v>
      </c>
      <c r="AA153">
        <f>I153</f>
        <v>0</v>
      </c>
      <c r="AB153">
        <f>J153</f>
        <v>0</v>
      </c>
      <c r="AC153">
        <f>K153</f>
        <v>0</v>
      </c>
      <c r="AD153">
        <f>L153</f>
        <v>0</v>
      </c>
      <c r="AE153">
        <f>IFERROR(VLOOKUP(M153,'lists'!$BU:$BV,2,FALSE),"")</f>
        <v>0</v>
      </c>
      <c r="AF153">
        <f>N153</f>
        <v>0</v>
      </c>
      <c r="AG153">
        <f>O153</f>
        <v>0</v>
      </c>
    </row>
    <row r="154" spans="19:33">
      <c r="S154">
        <f>A154</f>
        <v>0</v>
      </c>
      <c r="T154">
        <f>B154</f>
        <v>0</v>
      </c>
      <c r="U154">
        <f>C154</f>
        <v>0</v>
      </c>
      <c r="V154">
        <f>D154</f>
        <v>0</v>
      </c>
      <c r="W154">
        <f>IFERROR(VLOOKUP(E154,'lists'!$Y:$Z,2,FALSE),"")</f>
        <v>0</v>
      </c>
      <c r="X154">
        <f>F154</f>
        <v>0</v>
      </c>
      <c r="Y154">
        <f>G154</f>
        <v>0</v>
      </c>
      <c r="Z154">
        <f>IFERROR(INDEX('languages'!$A:$A,MATCH(H154,'languages'!$C:$C,0)),"")</f>
        <v>0</v>
      </c>
      <c r="AA154">
        <f>I154</f>
        <v>0</v>
      </c>
      <c r="AB154">
        <f>J154</f>
        <v>0</v>
      </c>
      <c r="AC154">
        <f>K154</f>
        <v>0</v>
      </c>
      <c r="AD154">
        <f>L154</f>
        <v>0</v>
      </c>
      <c r="AE154">
        <f>IFERROR(VLOOKUP(M154,'lists'!$BU:$BV,2,FALSE),"")</f>
        <v>0</v>
      </c>
      <c r="AF154">
        <f>N154</f>
        <v>0</v>
      </c>
      <c r="AG154">
        <f>O154</f>
        <v>0</v>
      </c>
    </row>
    <row r="155" spans="19:33">
      <c r="S155">
        <f>A155</f>
        <v>0</v>
      </c>
      <c r="T155">
        <f>B155</f>
        <v>0</v>
      </c>
      <c r="U155">
        <f>C155</f>
        <v>0</v>
      </c>
      <c r="V155">
        <f>D155</f>
        <v>0</v>
      </c>
      <c r="W155">
        <f>IFERROR(VLOOKUP(E155,'lists'!$Y:$Z,2,FALSE),"")</f>
        <v>0</v>
      </c>
      <c r="X155">
        <f>F155</f>
        <v>0</v>
      </c>
      <c r="Y155">
        <f>G155</f>
        <v>0</v>
      </c>
      <c r="Z155">
        <f>IFERROR(INDEX('languages'!$A:$A,MATCH(H155,'languages'!$C:$C,0)),"")</f>
        <v>0</v>
      </c>
      <c r="AA155">
        <f>I155</f>
        <v>0</v>
      </c>
      <c r="AB155">
        <f>J155</f>
        <v>0</v>
      </c>
      <c r="AC155">
        <f>K155</f>
        <v>0</v>
      </c>
      <c r="AD155">
        <f>L155</f>
        <v>0</v>
      </c>
      <c r="AE155">
        <f>IFERROR(VLOOKUP(M155,'lists'!$BU:$BV,2,FALSE),"")</f>
        <v>0</v>
      </c>
      <c r="AF155">
        <f>N155</f>
        <v>0</v>
      </c>
      <c r="AG155">
        <f>O155</f>
        <v>0</v>
      </c>
    </row>
    <row r="156" spans="19:33">
      <c r="S156">
        <f>A156</f>
        <v>0</v>
      </c>
      <c r="T156">
        <f>B156</f>
        <v>0</v>
      </c>
      <c r="U156">
        <f>C156</f>
        <v>0</v>
      </c>
      <c r="V156">
        <f>D156</f>
        <v>0</v>
      </c>
      <c r="W156">
        <f>IFERROR(VLOOKUP(E156,'lists'!$Y:$Z,2,FALSE),"")</f>
        <v>0</v>
      </c>
      <c r="X156">
        <f>F156</f>
        <v>0</v>
      </c>
      <c r="Y156">
        <f>G156</f>
        <v>0</v>
      </c>
      <c r="Z156">
        <f>IFERROR(INDEX('languages'!$A:$A,MATCH(H156,'languages'!$C:$C,0)),"")</f>
        <v>0</v>
      </c>
      <c r="AA156">
        <f>I156</f>
        <v>0</v>
      </c>
      <c r="AB156">
        <f>J156</f>
        <v>0</v>
      </c>
      <c r="AC156">
        <f>K156</f>
        <v>0</v>
      </c>
      <c r="AD156">
        <f>L156</f>
        <v>0</v>
      </c>
      <c r="AE156">
        <f>IFERROR(VLOOKUP(M156,'lists'!$BU:$BV,2,FALSE),"")</f>
        <v>0</v>
      </c>
      <c r="AF156">
        <f>N156</f>
        <v>0</v>
      </c>
      <c r="AG156">
        <f>O156</f>
        <v>0</v>
      </c>
    </row>
    <row r="157" spans="19:33">
      <c r="S157">
        <f>A157</f>
        <v>0</v>
      </c>
      <c r="T157">
        <f>B157</f>
        <v>0</v>
      </c>
      <c r="U157">
        <f>C157</f>
        <v>0</v>
      </c>
      <c r="V157">
        <f>D157</f>
        <v>0</v>
      </c>
      <c r="W157">
        <f>IFERROR(VLOOKUP(E157,'lists'!$Y:$Z,2,FALSE),"")</f>
        <v>0</v>
      </c>
      <c r="X157">
        <f>F157</f>
        <v>0</v>
      </c>
      <c r="Y157">
        <f>G157</f>
        <v>0</v>
      </c>
      <c r="Z157">
        <f>IFERROR(INDEX('languages'!$A:$A,MATCH(H157,'languages'!$C:$C,0)),"")</f>
        <v>0</v>
      </c>
      <c r="AA157">
        <f>I157</f>
        <v>0</v>
      </c>
      <c r="AB157">
        <f>J157</f>
        <v>0</v>
      </c>
      <c r="AC157">
        <f>K157</f>
        <v>0</v>
      </c>
      <c r="AD157">
        <f>L157</f>
        <v>0</v>
      </c>
      <c r="AE157">
        <f>IFERROR(VLOOKUP(M157,'lists'!$BU:$BV,2,FALSE),"")</f>
        <v>0</v>
      </c>
      <c r="AF157">
        <f>N157</f>
        <v>0</v>
      </c>
      <c r="AG157">
        <f>O157</f>
        <v>0</v>
      </c>
    </row>
    <row r="158" spans="19:33">
      <c r="S158">
        <f>A158</f>
        <v>0</v>
      </c>
      <c r="T158">
        <f>B158</f>
        <v>0</v>
      </c>
      <c r="U158">
        <f>C158</f>
        <v>0</v>
      </c>
      <c r="V158">
        <f>D158</f>
        <v>0</v>
      </c>
      <c r="W158">
        <f>IFERROR(VLOOKUP(E158,'lists'!$Y:$Z,2,FALSE),"")</f>
        <v>0</v>
      </c>
      <c r="X158">
        <f>F158</f>
        <v>0</v>
      </c>
      <c r="Y158">
        <f>G158</f>
        <v>0</v>
      </c>
      <c r="Z158">
        <f>IFERROR(INDEX('languages'!$A:$A,MATCH(H158,'languages'!$C:$C,0)),"")</f>
        <v>0</v>
      </c>
      <c r="AA158">
        <f>I158</f>
        <v>0</v>
      </c>
      <c r="AB158">
        <f>J158</f>
        <v>0</v>
      </c>
      <c r="AC158">
        <f>K158</f>
        <v>0</v>
      </c>
      <c r="AD158">
        <f>L158</f>
        <v>0</v>
      </c>
      <c r="AE158">
        <f>IFERROR(VLOOKUP(M158,'lists'!$BU:$BV,2,FALSE),"")</f>
        <v>0</v>
      </c>
      <c r="AF158">
        <f>N158</f>
        <v>0</v>
      </c>
      <c r="AG158">
        <f>O158</f>
        <v>0</v>
      </c>
    </row>
    <row r="159" spans="19:33">
      <c r="S159">
        <f>A159</f>
        <v>0</v>
      </c>
      <c r="T159">
        <f>B159</f>
        <v>0</v>
      </c>
      <c r="U159">
        <f>C159</f>
        <v>0</v>
      </c>
      <c r="V159">
        <f>D159</f>
        <v>0</v>
      </c>
      <c r="W159">
        <f>IFERROR(VLOOKUP(E159,'lists'!$Y:$Z,2,FALSE),"")</f>
        <v>0</v>
      </c>
      <c r="X159">
        <f>F159</f>
        <v>0</v>
      </c>
      <c r="Y159">
        <f>G159</f>
        <v>0</v>
      </c>
      <c r="Z159">
        <f>IFERROR(INDEX('languages'!$A:$A,MATCH(H159,'languages'!$C:$C,0)),"")</f>
        <v>0</v>
      </c>
      <c r="AA159">
        <f>I159</f>
        <v>0</v>
      </c>
      <c r="AB159">
        <f>J159</f>
        <v>0</v>
      </c>
      <c r="AC159">
        <f>K159</f>
        <v>0</v>
      </c>
      <c r="AD159">
        <f>L159</f>
        <v>0</v>
      </c>
      <c r="AE159">
        <f>IFERROR(VLOOKUP(M159,'lists'!$BU:$BV,2,FALSE),"")</f>
        <v>0</v>
      </c>
      <c r="AF159">
        <f>N159</f>
        <v>0</v>
      </c>
      <c r="AG159">
        <f>O159</f>
        <v>0</v>
      </c>
    </row>
    <row r="160" spans="19:33">
      <c r="S160">
        <f>A160</f>
        <v>0</v>
      </c>
      <c r="T160">
        <f>B160</f>
        <v>0</v>
      </c>
      <c r="U160">
        <f>C160</f>
        <v>0</v>
      </c>
      <c r="V160">
        <f>D160</f>
        <v>0</v>
      </c>
      <c r="W160">
        <f>IFERROR(VLOOKUP(E160,'lists'!$Y:$Z,2,FALSE),"")</f>
        <v>0</v>
      </c>
      <c r="X160">
        <f>F160</f>
        <v>0</v>
      </c>
      <c r="Y160">
        <f>G160</f>
        <v>0</v>
      </c>
      <c r="Z160">
        <f>IFERROR(INDEX('languages'!$A:$A,MATCH(H160,'languages'!$C:$C,0)),"")</f>
        <v>0</v>
      </c>
      <c r="AA160">
        <f>I160</f>
        <v>0</v>
      </c>
      <c r="AB160">
        <f>J160</f>
        <v>0</v>
      </c>
      <c r="AC160">
        <f>K160</f>
        <v>0</v>
      </c>
      <c r="AD160">
        <f>L160</f>
        <v>0</v>
      </c>
      <c r="AE160">
        <f>IFERROR(VLOOKUP(M160,'lists'!$BU:$BV,2,FALSE),"")</f>
        <v>0</v>
      </c>
      <c r="AF160">
        <f>N160</f>
        <v>0</v>
      </c>
      <c r="AG160">
        <f>O160</f>
        <v>0</v>
      </c>
    </row>
    <row r="161" spans="19:33">
      <c r="S161">
        <f>A161</f>
        <v>0</v>
      </c>
      <c r="T161">
        <f>B161</f>
        <v>0</v>
      </c>
      <c r="U161">
        <f>C161</f>
        <v>0</v>
      </c>
      <c r="V161">
        <f>D161</f>
        <v>0</v>
      </c>
      <c r="W161">
        <f>IFERROR(VLOOKUP(E161,'lists'!$Y:$Z,2,FALSE),"")</f>
        <v>0</v>
      </c>
      <c r="X161">
        <f>F161</f>
        <v>0</v>
      </c>
      <c r="Y161">
        <f>G161</f>
        <v>0</v>
      </c>
      <c r="Z161">
        <f>IFERROR(INDEX('languages'!$A:$A,MATCH(H161,'languages'!$C:$C,0)),"")</f>
        <v>0</v>
      </c>
      <c r="AA161">
        <f>I161</f>
        <v>0</v>
      </c>
      <c r="AB161">
        <f>J161</f>
        <v>0</v>
      </c>
      <c r="AC161">
        <f>K161</f>
        <v>0</v>
      </c>
      <c r="AD161">
        <f>L161</f>
        <v>0</v>
      </c>
      <c r="AE161">
        <f>IFERROR(VLOOKUP(M161,'lists'!$BU:$BV,2,FALSE),"")</f>
        <v>0</v>
      </c>
      <c r="AF161">
        <f>N161</f>
        <v>0</v>
      </c>
      <c r="AG161">
        <f>O161</f>
        <v>0</v>
      </c>
    </row>
    <row r="162" spans="19:33">
      <c r="S162">
        <f>A162</f>
        <v>0</v>
      </c>
      <c r="T162">
        <f>B162</f>
        <v>0</v>
      </c>
      <c r="U162">
        <f>C162</f>
        <v>0</v>
      </c>
      <c r="V162">
        <f>D162</f>
        <v>0</v>
      </c>
      <c r="W162">
        <f>IFERROR(VLOOKUP(E162,'lists'!$Y:$Z,2,FALSE),"")</f>
        <v>0</v>
      </c>
      <c r="X162">
        <f>F162</f>
        <v>0</v>
      </c>
      <c r="Y162">
        <f>G162</f>
        <v>0</v>
      </c>
      <c r="Z162">
        <f>IFERROR(INDEX('languages'!$A:$A,MATCH(H162,'languages'!$C:$C,0)),"")</f>
        <v>0</v>
      </c>
      <c r="AA162">
        <f>I162</f>
        <v>0</v>
      </c>
      <c r="AB162">
        <f>J162</f>
        <v>0</v>
      </c>
      <c r="AC162">
        <f>K162</f>
        <v>0</v>
      </c>
      <c r="AD162">
        <f>L162</f>
        <v>0</v>
      </c>
      <c r="AE162">
        <f>IFERROR(VLOOKUP(M162,'lists'!$BU:$BV,2,FALSE),"")</f>
        <v>0</v>
      </c>
      <c r="AF162">
        <f>N162</f>
        <v>0</v>
      </c>
      <c r="AG162">
        <f>O162</f>
        <v>0</v>
      </c>
    </row>
    <row r="163" spans="19:33">
      <c r="S163">
        <f>A163</f>
        <v>0</v>
      </c>
      <c r="T163">
        <f>B163</f>
        <v>0</v>
      </c>
      <c r="U163">
        <f>C163</f>
        <v>0</v>
      </c>
      <c r="V163">
        <f>D163</f>
        <v>0</v>
      </c>
      <c r="W163">
        <f>IFERROR(VLOOKUP(E163,'lists'!$Y:$Z,2,FALSE),"")</f>
        <v>0</v>
      </c>
      <c r="X163">
        <f>F163</f>
        <v>0</v>
      </c>
      <c r="Y163">
        <f>G163</f>
        <v>0</v>
      </c>
      <c r="Z163">
        <f>IFERROR(INDEX('languages'!$A:$A,MATCH(H163,'languages'!$C:$C,0)),"")</f>
        <v>0</v>
      </c>
      <c r="AA163">
        <f>I163</f>
        <v>0</v>
      </c>
      <c r="AB163">
        <f>J163</f>
        <v>0</v>
      </c>
      <c r="AC163">
        <f>K163</f>
        <v>0</v>
      </c>
      <c r="AD163">
        <f>L163</f>
        <v>0</v>
      </c>
      <c r="AE163">
        <f>IFERROR(VLOOKUP(M163,'lists'!$BU:$BV,2,FALSE),"")</f>
        <v>0</v>
      </c>
      <c r="AF163">
        <f>N163</f>
        <v>0</v>
      </c>
      <c r="AG163">
        <f>O163</f>
        <v>0</v>
      </c>
    </row>
    <row r="164" spans="19:33">
      <c r="S164">
        <f>A164</f>
        <v>0</v>
      </c>
      <c r="T164">
        <f>B164</f>
        <v>0</v>
      </c>
      <c r="U164">
        <f>C164</f>
        <v>0</v>
      </c>
      <c r="V164">
        <f>D164</f>
        <v>0</v>
      </c>
      <c r="W164">
        <f>IFERROR(VLOOKUP(E164,'lists'!$Y:$Z,2,FALSE),"")</f>
        <v>0</v>
      </c>
      <c r="X164">
        <f>F164</f>
        <v>0</v>
      </c>
      <c r="Y164">
        <f>G164</f>
        <v>0</v>
      </c>
      <c r="Z164">
        <f>IFERROR(INDEX('languages'!$A:$A,MATCH(H164,'languages'!$C:$C,0)),"")</f>
        <v>0</v>
      </c>
      <c r="AA164">
        <f>I164</f>
        <v>0</v>
      </c>
      <c r="AB164">
        <f>J164</f>
        <v>0</v>
      </c>
      <c r="AC164">
        <f>K164</f>
        <v>0</v>
      </c>
      <c r="AD164">
        <f>L164</f>
        <v>0</v>
      </c>
      <c r="AE164">
        <f>IFERROR(VLOOKUP(M164,'lists'!$BU:$BV,2,FALSE),"")</f>
        <v>0</v>
      </c>
      <c r="AF164">
        <f>N164</f>
        <v>0</v>
      </c>
      <c r="AG164">
        <f>O164</f>
        <v>0</v>
      </c>
    </row>
    <row r="165" spans="19:33">
      <c r="S165">
        <f>A165</f>
        <v>0</v>
      </c>
      <c r="T165">
        <f>B165</f>
        <v>0</v>
      </c>
      <c r="U165">
        <f>C165</f>
        <v>0</v>
      </c>
      <c r="V165">
        <f>D165</f>
        <v>0</v>
      </c>
      <c r="W165">
        <f>IFERROR(VLOOKUP(E165,'lists'!$Y:$Z,2,FALSE),"")</f>
        <v>0</v>
      </c>
      <c r="X165">
        <f>F165</f>
        <v>0</v>
      </c>
      <c r="Y165">
        <f>G165</f>
        <v>0</v>
      </c>
      <c r="Z165">
        <f>IFERROR(INDEX('languages'!$A:$A,MATCH(H165,'languages'!$C:$C,0)),"")</f>
        <v>0</v>
      </c>
      <c r="AA165">
        <f>I165</f>
        <v>0</v>
      </c>
      <c r="AB165">
        <f>J165</f>
        <v>0</v>
      </c>
      <c r="AC165">
        <f>K165</f>
        <v>0</v>
      </c>
      <c r="AD165">
        <f>L165</f>
        <v>0</v>
      </c>
      <c r="AE165">
        <f>IFERROR(VLOOKUP(M165,'lists'!$BU:$BV,2,FALSE),"")</f>
        <v>0</v>
      </c>
      <c r="AF165">
        <f>N165</f>
        <v>0</v>
      </c>
      <c r="AG165">
        <f>O165</f>
        <v>0</v>
      </c>
    </row>
    <row r="166" spans="19:33">
      <c r="S166">
        <f>A166</f>
        <v>0</v>
      </c>
      <c r="T166">
        <f>B166</f>
        <v>0</v>
      </c>
      <c r="U166">
        <f>C166</f>
        <v>0</v>
      </c>
      <c r="V166">
        <f>D166</f>
        <v>0</v>
      </c>
      <c r="W166">
        <f>IFERROR(VLOOKUP(E166,'lists'!$Y:$Z,2,FALSE),"")</f>
        <v>0</v>
      </c>
      <c r="X166">
        <f>F166</f>
        <v>0</v>
      </c>
      <c r="Y166">
        <f>G166</f>
        <v>0</v>
      </c>
      <c r="Z166">
        <f>IFERROR(INDEX('languages'!$A:$A,MATCH(H166,'languages'!$C:$C,0)),"")</f>
        <v>0</v>
      </c>
      <c r="AA166">
        <f>I166</f>
        <v>0</v>
      </c>
      <c r="AB166">
        <f>J166</f>
        <v>0</v>
      </c>
      <c r="AC166">
        <f>K166</f>
        <v>0</v>
      </c>
      <c r="AD166">
        <f>L166</f>
        <v>0</v>
      </c>
      <c r="AE166">
        <f>IFERROR(VLOOKUP(M166,'lists'!$BU:$BV,2,FALSE),"")</f>
        <v>0</v>
      </c>
      <c r="AF166">
        <f>N166</f>
        <v>0</v>
      </c>
      <c r="AG166">
        <f>O166</f>
        <v>0</v>
      </c>
    </row>
    <row r="167" spans="19:33">
      <c r="S167">
        <f>A167</f>
        <v>0</v>
      </c>
      <c r="T167">
        <f>B167</f>
        <v>0</v>
      </c>
      <c r="U167">
        <f>C167</f>
        <v>0</v>
      </c>
      <c r="V167">
        <f>D167</f>
        <v>0</v>
      </c>
      <c r="W167">
        <f>IFERROR(VLOOKUP(E167,'lists'!$Y:$Z,2,FALSE),"")</f>
        <v>0</v>
      </c>
      <c r="X167">
        <f>F167</f>
        <v>0</v>
      </c>
      <c r="Y167">
        <f>G167</f>
        <v>0</v>
      </c>
      <c r="Z167">
        <f>IFERROR(INDEX('languages'!$A:$A,MATCH(H167,'languages'!$C:$C,0)),"")</f>
        <v>0</v>
      </c>
      <c r="AA167">
        <f>I167</f>
        <v>0</v>
      </c>
      <c r="AB167">
        <f>J167</f>
        <v>0</v>
      </c>
      <c r="AC167">
        <f>K167</f>
        <v>0</v>
      </c>
      <c r="AD167">
        <f>L167</f>
        <v>0</v>
      </c>
      <c r="AE167">
        <f>IFERROR(VLOOKUP(M167,'lists'!$BU:$BV,2,FALSE),"")</f>
        <v>0</v>
      </c>
      <c r="AF167">
        <f>N167</f>
        <v>0</v>
      </c>
      <c r="AG167">
        <f>O167</f>
        <v>0</v>
      </c>
    </row>
    <row r="168" spans="19:33">
      <c r="S168">
        <f>A168</f>
        <v>0</v>
      </c>
      <c r="T168">
        <f>B168</f>
        <v>0</v>
      </c>
      <c r="U168">
        <f>C168</f>
        <v>0</v>
      </c>
      <c r="V168">
        <f>D168</f>
        <v>0</v>
      </c>
      <c r="W168">
        <f>IFERROR(VLOOKUP(E168,'lists'!$Y:$Z,2,FALSE),"")</f>
        <v>0</v>
      </c>
      <c r="X168">
        <f>F168</f>
        <v>0</v>
      </c>
      <c r="Y168">
        <f>G168</f>
        <v>0</v>
      </c>
      <c r="Z168">
        <f>IFERROR(INDEX('languages'!$A:$A,MATCH(H168,'languages'!$C:$C,0)),"")</f>
        <v>0</v>
      </c>
      <c r="AA168">
        <f>I168</f>
        <v>0</v>
      </c>
      <c r="AB168">
        <f>J168</f>
        <v>0</v>
      </c>
      <c r="AC168">
        <f>K168</f>
        <v>0</v>
      </c>
      <c r="AD168">
        <f>L168</f>
        <v>0</v>
      </c>
      <c r="AE168">
        <f>IFERROR(VLOOKUP(M168,'lists'!$BU:$BV,2,FALSE),"")</f>
        <v>0</v>
      </c>
      <c r="AF168">
        <f>N168</f>
        <v>0</v>
      </c>
      <c r="AG168">
        <f>O168</f>
        <v>0</v>
      </c>
    </row>
    <row r="169" spans="19:33">
      <c r="S169">
        <f>A169</f>
        <v>0</v>
      </c>
      <c r="T169">
        <f>B169</f>
        <v>0</v>
      </c>
      <c r="U169">
        <f>C169</f>
        <v>0</v>
      </c>
      <c r="V169">
        <f>D169</f>
        <v>0</v>
      </c>
      <c r="W169">
        <f>IFERROR(VLOOKUP(E169,'lists'!$Y:$Z,2,FALSE),"")</f>
        <v>0</v>
      </c>
      <c r="X169">
        <f>F169</f>
        <v>0</v>
      </c>
      <c r="Y169">
        <f>G169</f>
        <v>0</v>
      </c>
      <c r="Z169">
        <f>IFERROR(INDEX('languages'!$A:$A,MATCH(H169,'languages'!$C:$C,0)),"")</f>
        <v>0</v>
      </c>
      <c r="AA169">
        <f>I169</f>
        <v>0</v>
      </c>
      <c r="AB169">
        <f>J169</f>
        <v>0</v>
      </c>
      <c r="AC169">
        <f>K169</f>
        <v>0</v>
      </c>
      <c r="AD169">
        <f>L169</f>
        <v>0</v>
      </c>
      <c r="AE169">
        <f>IFERROR(VLOOKUP(M169,'lists'!$BU:$BV,2,FALSE),"")</f>
        <v>0</v>
      </c>
      <c r="AF169">
        <f>N169</f>
        <v>0</v>
      </c>
      <c r="AG169">
        <f>O169</f>
        <v>0</v>
      </c>
    </row>
    <row r="170" spans="19:33">
      <c r="S170">
        <f>A170</f>
        <v>0</v>
      </c>
      <c r="T170">
        <f>B170</f>
        <v>0</v>
      </c>
      <c r="U170">
        <f>C170</f>
        <v>0</v>
      </c>
      <c r="V170">
        <f>D170</f>
        <v>0</v>
      </c>
      <c r="W170">
        <f>IFERROR(VLOOKUP(E170,'lists'!$Y:$Z,2,FALSE),"")</f>
        <v>0</v>
      </c>
      <c r="X170">
        <f>F170</f>
        <v>0</v>
      </c>
      <c r="Y170">
        <f>G170</f>
        <v>0</v>
      </c>
      <c r="Z170">
        <f>IFERROR(INDEX('languages'!$A:$A,MATCH(H170,'languages'!$C:$C,0)),"")</f>
        <v>0</v>
      </c>
      <c r="AA170">
        <f>I170</f>
        <v>0</v>
      </c>
      <c r="AB170">
        <f>J170</f>
        <v>0</v>
      </c>
      <c r="AC170">
        <f>K170</f>
        <v>0</v>
      </c>
      <c r="AD170">
        <f>L170</f>
        <v>0</v>
      </c>
      <c r="AE170">
        <f>IFERROR(VLOOKUP(M170,'lists'!$BU:$BV,2,FALSE),"")</f>
        <v>0</v>
      </c>
      <c r="AF170">
        <f>N170</f>
        <v>0</v>
      </c>
      <c r="AG170">
        <f>O170</f>
        <v>0</v>
      </c>
    </row>
    <row r="171" spans="19:33">
      <c r="S171">
        <f>A171</f>
        <v>0</v>
      </c>
      <c r="T171">
        <f>B171</f>
        <v>0</v>
      </c>
      <c r="U171">
        <f>C171</f>
        <v>0</v>
      </c>
      <c r="V171">
        <f>D171</f>
        <v>0</v>
      </c>
      <c r="W171">
        <f>IFERROR(VLOOKUP(E171,'lists'!$Y:$Z,2,FALSE),"")</f>
        <v>0</v>
      </c>
      <c r="X171">
        <f>F171</f>
        <v>0</v>
      </c>
      <c r="Y171">
        <f>G171</f>
        <v>0</v>
      </c>
      <c r="Z171">
        <f>IFERROR(INDEX('languages'!$A:$A,MATCH(H171,'languages'!$C:$C,0)),"")</f>
        <v>0</v>
      </c>
      <c r="AA171">
        <f>I171</f>
        <v>0</v>
      </c>
      <c r="AB171">
        <f>J171</f>
        <v>0</v>
      </c>
      <c r="AC171">
        <f>K171</f>
        <v>0</v>
      </c>
      <c r="AD171">
        <f>L171</f>
        <v>0</v>
      </c>
      <c r="AE171">
        <f>IFERROR(VLOOKUP(M171,'lists'!$BU:$BV,2,FALSE),"")</f>
        <v>0</v>
      </c>
      <c r="AF171">
        <f>N171</f>
        <v>0</v>
      </c>
      <c r="AG171">
        <f>O171</f>
        <v>0</v>
      </c>
    </row>
    <row r="172" spans="19:33">
      <c r="S172">
        <f>A172</f>
        <v>0</v>
      </c>
      <c r="T172">
        <f>B172</f>
        <v>0</v>
      </c>
      <c r="U172">
        <f>C172</f>
        <v>0</v>
      </c>
      <c r="V172">
        <f>D172</f>
        <v>0</v>
      </c>
      <c r="W172">
        <f>IFERROR(VLOOKUP(E172,'lists'!$Y:$Z,2,FALSE),"")</f>
        <v>0</v>
      </c>
      <c r="X172">
        <f>F172</f>
        <v>0</v>
      </c>
      <c r="Y172">
        <f>G172</f>
        <v>0</v>
      </c>
      <c r="Z172">
        <f>IFERROR(INDEX('languages'!$A:$A,MATCH(H172,'languages'!$C:$C,0)),"")</f>
        <v>0</v>
      </c>
      <c r="AA172">
        <f>I172</f>
        <v>0</v>
      </c>
      <c r="AB172">
        <f>J172</f>
        <v>0</v>
      </c>
      <c r="AC172">
        <f>K172</f>
        <v>0</v>
      </c>
      <c r="AD172">
        <f>L172</f>
        <v>0</v>
      </c>
      <c r="AE172">
        <f>IFERROR(VLOOKUP(M172,'lists'!$BU:$BV,2,FALSE),"")</f>
        <v>0</v>
      </c>
      <c r="AF172">
        <f>N172</f>
        <v>0</v>
      </c>
      <c r="AG172">
        <f>O172</f>
        <v>0</v>
      </c>
    </row>
    <row r="173" spans="19:33">
      <c r="S173">
        <f>A173</f>
        <v>0</v>
      </c>
      <c r="T173">
        <f>B173</f>
        <v>0</v>
      </c>
      <c r="U173">
        <f>C173</f>
        <v>0</v>
      </c>
      <c r="V173">
        <f>D173</f>
        <v>0</v>
      </c>
      <c r="W173">
        <f>IFERROR(VLOOKUP(E173,'lists'!$Y:$Z,2,FALSE),"")</f>
        <v>0</v>
      </c>
      <c r="X173">
        <f>F173</f>
        <v>0</v>
      </c>
      <c r="Y173">
        <f>G173</f>
        <v>0</v>
      </c>
      <c r="Z173">
        <f>IFERROR(INDEX('languages'!$A:$A,MATCH(H173,'languages'!$C:$C,0)),"")</f>
        <v>0</v>
      </c>
      <c r="AA173">
        <f>I173</f>
        <v>0</v>
      </c>
      <c r="AB173">
        <f>J173</f>
        <v>0</v>
      </c>
      <c r="AC173">
        <f>K173</f>
        <v>0</v>
      </c>
      <c r="AD173">
        <f>L173</f>
        <v>0</v>
      </c>
      <c r="AE173">
        <f>IFERROR(VLOOKUP(M173,'lists'!$BU:$BV,2,FALSE),"")</f>
        <v>0</v>
      </c>
      <c r="AF173">
        <f>N173</f>
        <v>0</v>
      </c>
      <c r="AG173">
        <f>O173</f>
        <v>0</v>
      </c>
    </row>
    <row r="174" spans="19:33">
      <c r="S174">
        <f>A174</f>
        <v>0</v>
      </c>
      <c r="T174">
        <f>B174</f>
        <v>0</v>
      </c>
      <c r="U174">
        <f>C174</f>
        <v>0</v>
      </c>
      <c r="V174">
        <f>D174</f>
        <v>0</v>
      </c>
      <c r="W174">
        <f>IFERROR(VLOOKUP(E174,'lists'!$Y:$Z,2,FALSE),"")</f>
        <v>0</v>
      </c>
      <c r="X174">
        <f>F174</f>
        <v>0</v>
      </c>
      <c r="Y174">
        <f>G174</f>
        <v>0</v>
      </c>
      <c r="Z174">
        <f>IFERROR(INDEX('languages'!$A:$A,MATCH(H174,'languages'!$C:$C,0)),"")</f>
        <v>0</v>
      </c>
      <c r="AA174">
        <f>I174</f>
        <v>0</v>
      </c>
      <c r="AB174">
        <f>J174</f>
        <v>0</v>
      </c>
      <c r="AC174">
        <f>K174</f>
        <v>0</v>
      </c>
      <c r="AD174">
        <f>L174</f>
        <v>0</v>
      </c>
      <c r="AE174">
        <f>IFERROR(VLOOKUP(M174,'lists'!$BU:$BV,2,FALSE),"")</f>
        <v>0</v>
      </c>
      <c r="AF174">
        <f>N174</f>
        <v>0</v>
      </c>
      <c r="AG174">
        <f>O174</f>
        <v>0</v>
      </c>
    </row>
    <row r="175" spans="19:33">
      <c r="S175">
        <f>A175</f>
        <v>0</v>
      </c>
      <c r="T175">
        <f>B175</f>
        <v>0</v>
      </c>
      <c r="U175">
        <f>C175</f>
        <v>0</v>
      </c>
      <c r="V175">
        <f>D175</f>
        <v>0</v>
      </c>
      <c r="W175">
        <f>IFERROR(VLOOKUP(E175,'lists'!$Y:$Z,2,FALSE),"")</f>
        <v>0</v>
      </c>
      <c r="X175">
        <f>F175</f>
        <v>0</v>
      </c>
      <c r="Y175">
        <f>G175</f>
        <v>0</v>
      </c>
      <c r="Z175">
        <f>IFERROR(INDEX('languages'!$A:$A,MATCH(H175,'languages'!$C:$C,0)),"")</f>
        <v>0</v>
      </c>
      <c r="AA175">
        <f>I175</f>
        <v>0</v>
      </c>
      <c r="AB175">
        <f>J175</f>
        <v>0</v>
      </c>
      <c r="AC175">
        <f>K175</f>
        <v>0</v>
      </c>
      <c r="AD175">
        <f>L175</f>
        <v>0</v>
      </c>
      <c r="AE175">
        <f>IFERROR(VLOOKUP(M175,'lists'!$BU:$BV,2,FALSE),"")</f>
        <v>0</v>
      </c>
      <c r="AF175">
        <f>N175</f>
        <v>0</v>
      </c>
      <c r="AG175">
        <f>O175</f>
        <v>0</v>
      </c>
    </row>
    <row r="176" spans="19:33">
      <c r="S176">
        <f>A176</f>
        <v>0</v>
      </c>
      <c r="T176">
        <f>B176</f>
        <v>0</v>
      </c>
      <c r="U176">
        <f>C176</f>
        <v>0</v>
      </c>
      <c r="V176">
        <f>D176</f>
        <v>0</v>
      </c>
      <c r="W176">
        <f>IFERROR(VLOOKUP(E176,'lists'!$Y:$Z,2,FALSE),"")</f>
        <v>0</v>
      </c>
      <c r="X176">
        <f>F176</f>
        <v>0</v>
      </c>
      <c r="Y176">
        <f>G176</f>
        <v>0</v>
      </c>
      <c r="Z176">
        <f>IFERROR(INDEX('languages'!$A:$A,MATCH(H176,'languages'!$C:$C,0)),"")</f>
        <v>0</v>
      </c>
      <c r="AA176">
        <f>I176</f>
        <v>0</v>
      </c>
      <c r="AB176">
        <f>J176</f>
        <v>0</v>
      </c>
      <c r="AC176">
        <f>K176</f>
        <v>0</v>
      </c>
      <c r="AD176">
        <f>L176</f>
        <v>0</v>
      </c>
      <c r="AE176">
        <f>IFERROR(VLOOKUP(M176,'lists'!$BU:$BV,2,FALSE),"")</f>
        <v>0</v>
      </c>
      <c r="AF176">
        <f>N176</f>
        <v>0</v>
      </c>
      <c r="AG176">
        <f>O176</f>
        <v>0</v>
      </c>
    </row>
    <row r="177" spans="19:33">
      <c r="S177">
        <f>A177</f>
        <v>0</v>
      </c>
      <c r="T177">
        <f>B177</f>
        <v>0</v>
      </c>
      <c r="U177">
        <f>C177</f>
        <v>0</v>
      </c>
      <c r="V177">
        <f>D177</f>
        <v>0</v>
      </c>
      <c r="W177">
        <f>IFERROR(VLOOKUP(E177,'lists'!$Y:$Z,2,FALSE),"")</f>
        <v>0</v>
      </c>
      <c r="X177">
        <f>F177</f>
        <v>0</v>
      </c>
      <c r="Y177">
        <f>G177</f>
        <v>0</v>
      </c>
      <c r="Z177">
        <f>IFERROR(INDEX('languages'!$A:$A,MATCH(H177,'languages'!$C:$C,0)),"")</f>
        <v>0</v>
      </c>
      <c r="AA177">
        <f>I177</f>
        <v>0</v>
      </c>
      <c r="AB177">
        <f>J177</f>
        <v>0</v>
      </c>
      <c r="AC177">
        <f>K177</f>
        <v>0</v>
      </c>
      <c r="AD177">
        <f>L177</f>
        <v>0</v>
      </c>
      <c r="AE177">
        <f>IFERROR(VLOOKUP(M177,'lists'!$BU:$BV,2,FALSE),"")</f>
        <v>0</v>
      </c>
      <c r="AF177">
        <f>N177</f>
        <v>0</v>
      </c>
      <c r="AG177">
        <f>O177</f>
        <v>0</v>
      </c>
    </row>
    <row r="178" spans="19:33">
      <c r="S178">
        <f>A178</f>
        <v>0</v>
      </c>
      <c r="T178">
        <f>B178</f>
        <v>0</v>
      </c>
      <c r="U178">
        <f>C178</f>
        <v>0</v>
      </c>
      <c r="V178">
        <f>D178</f>
        <v>0</v>
      </c>
      <c r="W178">
        <f>IFERROR(VLOOKUP(E178,'lists'!$Y:$Z,2,FALSE),"")</f>
        <v>0</v>
      </c>
      <c r="X178">
        <f>F178</f>
        <v>0</v>
      </c>
      <c r="Y178">
        <f>G178</f>
        <v>0</v>
      </c>
      <c r="Z178">
        <f>IFERROR(INDEX('languages'!$A:$A,MATCH(H178,'languages'!$C:$C,0)),"")</f>
        <v>0</v>
      </c>
      <c r="AA178">
        <f>I178</f>
        <v>0</v>
      </c>
      <c r="AB178">
        <f>J178</f>
        <v>0</v>
      </c>
      <c r="AC178">
        <f>K178</f>
        <v>0</v>
      </c>
      <c r="AD178">
        <f>L178</f>
        <v>0</v>
      </c>
      <c r="AE178">
        <f>IFERROR(VLOOKUP(M178,'lists'!$BU:$BV,2,FALSE),"")</f>
        <v>0</v>
      </c>
      <c r="AF178">
        <f>N178</f>
        <v>0</v>
      </c>
      <c r="AG178">
        <f>O178</f>
        <v>0</v>
      </c>
    </row>
    <row r="179" spans="19:33">
      <c r="S179">
        <f>A179</f>
        <v>0</v>
      </c>
      <c r="T179">
        <f>B179</f>
        <v>0</v>
      </c>
      <c r="U179">
        <f>C179</f>
        <v>0</v>
      </c>
      <c r="V179">
        <f>D179</f>
        <v>0</v>
      </c>
      <c r="W179">
        <f>IFERROR(VLOOKUP(E179,'lists'!$Y:$Z,2,FALSE),"")</f>
        <v>0</v>
      </c>
      <c r="X179">
        <f>F179</f>
        <v>0</v>
      </c>
      <c r="Y179">
        <f>G179</f>
        <v>0</v>
      </c>
      <c r="Z179">
        <f>IFERROR(INDEX('languages'!$A:$A,MATCH(H179,'languages'!$C:$C,0)),"")</f>
        <v>0</v>
      </c>
      <c r="AA179">
        <f>I179</f>
        <v>0</v>
      </c>
      <c r="AB179">
        <f>J179</f>
        <v>0</v>
      </c>
      <c r="AC179">
        <f>K179</f>
        <v>0</v>
      </c>
      <c r="AD179">
        <f>L179</f>
        <v>0</v>
      </c>
      <c r="AE179">
        <f>IFERROR(VLOOKUP(M179,'lists'!$BU:$BV,2,FALSE),"")</f>
        <v>0</v>
      </c>
      <c r="AF179">
        <f>N179</f>
        <v>0</v>
      </c>
      <c r="AG179">
        <f>O179</f>
        <v>0</v>
      </c>
    </row>
    <row r="180" spans="19:33">
      <c r="S180">
        <f>A180</f>
        <v>0</v>
      </c>
      <c r="T180">
        <f>B180</f>
        <v>0</v>
      </c>
      <c r="U180">
        <f>C180</f>
        <v>0</v>
      </c>
      <c r="V180">
        <f>D180</f>
        <v>0</v>
      </c>
      <c r="W180">
        <f>IFERROR(VLOOKUP(E180,'lists'!$Y:$Z,2,FALSE),"")</f>
        <v>0</v>
      </c>
      <c r="X180">
        <f>F180</f>
        <v>0</v>
      </c>
      <c r="Y180">
        <f>G180</f>
        <v>0</v>
      </c>
      <c r="Z180">
        <f>IFERROR(INDEX('languages'!$A:$A,MATCH(H180,'languages'!$C:$C,0)),"")</f>
        <v>0</v>
      </c>
      <c r="AA180">
        <f>I180</f>
        <v>0</v>
      </c>
      <c r="AB180">
        <f>J180</f>
        <v>0</v>
      </c>
      <c r="AC180">
        <f>K180</f>
        <v>0</v>
      </c>
      <c r="AD180">
        <f>L180</f>
        <v>0</v>
      </c>
      <c r="AE180">
        <f>IFERROR(VLOOKUP(M180,'lists'!$BU:$BV,2,FALSE),"")</f>
        <v>0</v>
      </c>
      <c r="AF180">
        <f>N180</f>
        <v>0</v>
      </c>
      <c r="AG180">
        <f>O180</f>
        <v>0</v>
      </c>
    </row>
    <row r="181" spans="19:33">
      <c r="S181">
        <f>A181</f>
        <v>0</v>
      </c>
      <c r="T181">
        <f>B181</f>
        <v>0</v>
      </c>
      <c r="U181">
        <f>C181</f>
        <v>0</v>
      </c>
      <c r="V181">
        <f>D181</f>
        <v>0</v>
      </c>
      <c r="W181">
        <f>IFERROR(VLOOKUP(E181,'lists'!$Y:$Z,2,FALSE),"")</f>
        <v>0</v>
      </c>
      <c r="X181">
        <f>F181</f>
        <v>0</v>
      </c>
      <c r="Y181">
        <f>G181</f>
        <v>0</v>
      </c>
      <c r="Z181">
        <f>IFERROR(INDEX('languages'!$A:$A,MATCH(H181,'languages'!$C:$C,0)),"")</f>
        <v>0</v>
      </c>
      <c r="AA181">
        <f>I181</f>
        <v>0</v>
      </c>
      <c r="AB181">
        <f>J181</f>
        <v>0</v>
      </c>
      <c r="AC181">
        <f>K181</f>
        <v>0</v>
      </c>
      <c r="AD181">
        <f>L181</f>
        <v>0</v>
      </c>
      <c r="AE181">
        <f>IFERROR(VLOOKUP(M181,'lists'!$BU:$BV,2,FALSE),"")</f>
        <v>0</v>
      </c>
      <c r="AF181">
        <f>N181</f>
        <v>0</v>
      </c>
      <c r="AG181">
        <f>O181</f>
        <v>0</v>
      </c>
    </row>
    <row r="182" spans="19:33">
      <c r="S182">
        <f>A182</f>
        <v>0</v>
      </c>
      <c r="T182">
        <f>B182</f>
        <v>0</v>
      </c>
      <c r="U182">
        <f>C182</f>
        <v>0</v>
      </c>
      <c r="V182">
        <f>D182</f>
        <v>0</v>
      </c>
      <c r="W182">
        <f>IFERROR(VLOOKUP(E182,'lists'!$Y:$Z,2,FALSE),"")</f>
        <v>0</v>
      </c>
      <c r="X182">
        <f>F182</f>
        <v>0</v>
      </c>
      <c r="Y182">
        <f>G182</f>
        <v>0</v>
      </c>
      <c r="Z182">
        <f>IFERROR(INDEX('languages'!$A:$A,MATCH(H182,'languages'!$C:$C,0)),"")</f>
        <v>0</v>
      </c>
      <c r="AA182">
        <f>I182</f>
        <v>0</v>
      </c>
      <c r="AB182">
        <f>J182</f>
        <v>0</v>
      </c>
      <c r="AC182">
        <f>K182</f>
        <v>0</v>
      </c>
      <c r="AD182">
        <f>L182</f>
        <v>0</v>
      </c>
      <c r="AE182">
        <f>IFERROR(VLOOKUP(M182,'lists'!$BU:$BV,2,FALSE),"")</f>
        <v>0</v>
      </c>
      <c r="AF182">
        <f>N182</f>
        <v>0</v>
      </c>
      <c r="AG182">
        <f>O182</f>
        <v>0</v>
      </c>
    </row>
    <row r="183" spans="19:33">
      <c r="S183">
        <f>A183</f>
        <v>0</v>
      </c>
      <c r="T183">
        <f>B183</f>
        <v>0</v>
      </c>
      <c r="U183">
        <f>C183</f>
        <v>0</v>
      </c>
      <c r="V183">
        <f>D183</f>
        <v>0</v>
      </c>
      <c r="W183">
        <f>IFERROR(VLOOKUP(E183,'lists'!$Y:$Z,2,FALSE),"")</f>
        <v>0</v>
      </c>
      <c r="X183">
        <f>F183</f>
        <v>0</v>
      </c>
      <c r="Y183">
        <f>G183</f>
        <v>0</v>
      </c>
      <c r="Z183">
        <f>IFERROR(INDEX('languages'!$A:$A,MATCH(H183,'languages'!$C:$C,0)),"")</f>
        <v>0</v>
      </c>
      <c r="AA183">
        <f>I183</f>
        <v>0</v>
      </c>
      <c r="AB183">
        <f>J183</f>
        <v>0</v>
      </c>
      <c r="AC183">
        <f>K183</f>
        <v>0</v>
      </c>
      <c r="AD183">
        <f>L183</f>
        <v>0</v>
      </c>
      <c r="AE183">
        <f>IFERROR(VLOOKUP(M183,'lists'!$BU:$BV,2,FALSE),"")</f>
        <v>0</v>
      </c>
      <c r="AF183">
        <f>N183</f>
        <v>0</v>
      </c>
      <c r="AG183">
        <f>O183</f>
        <v>0</v>
      </c>
    </row>
    <row r="184" spans="19:33">
      <c r="S184">
        <f>A184</f>
        <v>0</v>
      </c>
      <c r="T184">
        <f>B184</f>
        <v>0</v>
      </c>
      <c r="U184">
        <f>C184</f>
        <v>0</v>
      </c>
      <c r="V184">
        <f>D184</f>
        <v>0</v>
      </c>
      <c r="W184">
        <f>IFERROR(VLOOKUP(E184,'lists'!$Y:$Z,2,FALSE),"")</f>
        <v>0</v>
      </c>
      <c r="X184">
        <f>F184</f>
        <v>0</v>
      </c>
      <c r="Y184">
        <f>G184</f>
        <v>0</v>
      </c>
      <c r="Z184">
        <f>IFERROR(INDEX('languages'!$A:$A,MATCH(H184,'languages'!$C:$C,0)),"")</f>
        <v>0</v>
      </c>
      <c r="AA184">
        <f>I184</f>
        <v>0</v>
      </c>
      <c r="AB184">
        <f>J184</f>
        <v>0</v>
      </c>
      <c r="AC184">
        <f>K184</f>
        <v>0</v>
      </c>
      <c r="AD184">
        <f>L184</f>
        <v>0</v>
      </c>
      <c r="AE184">
        <f>IFERROR(VLOOKUP(M184,'lists'!$BU:$BV,2,FALSE),"")</f>
        <v>0</v>
      </c>
      <c r="AF184">
        <f>N184</f>
        <v>0</v>
      </c>
      <c r="AG184">
        <f>O184</f>
        <v>0</v>
      </c>
    </row>
    <row r="185" spans="19:33">
      <c r="S185">
        <f>A185</f>
        <v>0</v>
      </c>
      <c r="T185">
        <f>B185</f>
        <v>0</v>
      </c>
      <c r="U185">
        <f>C185</f>
        <v>0</v>
      </c>
      <c r="V185">
        <f>D185</f>
        <v>0</v>
      </c>
      <c r="W185">
        <f>IFERROR(VLOOKUP(E185,'lists'!$Y:$Z,2,FALSE),"")</f>
        <v>0</v>
      </c>
      <c r="X185">
        <f>F185</f>
        <v>0</v>
      </c>
      <c r="Y185">
        <f>G185</f>
        <v>0</v>
      </c>
      <c r="Z185">
        <f>IFERROR(INDEX('languages'!$A:$A,MATCH(H185,'languages'!$C:$C,0)),"")</f>
        <v>0</v>
      </c>
      <c r="AA185">
        <f>I185</f>
        <v>0</v>
      </c>
      <c r="AB185">
        <f>J185</f>
        <v>0</v>
      </c>
      <c r="AC185">
        <f>K185</f>
        <v>0</v>
      </c>
      <c r="AD185">
        <f>L185</f>
        <v>0</v>
      </c>
      <c r="AE185">
        <f>IFERROR(VLOOKUP(M185,'lists'!$BU:$BV,2,FALSE),"")</f>
        <v>0</v>
      </c>
      <c r="AF185">
        <f>N185</f>
        <v>0</v>
      </c>
      <c r="AG185">
        <f>O185</f>
        <v>0</v>
      </c>
    </row>
    <row r="186" spans="19:33">
      <c r="S186">
        <f>A186</f>
        <v>0</v>
      </c>
      <c r="T186">
        <f>B186</f>
        <v>0</v>
      </c>
      <c r="U186">
        <f>C186</f>
        <v>0</v>
      </c>
      <c r="V186">
        <f>D186</f>
        <v>0</v>
      </c>
      <c r="W186">
        <f>IFERROR(VLOOKUP(E186,'lists'!$Y:$Z,2,FALSE),"")</f>
        <v>0</v>
      </c>
      <c r="X186">
        <f>F186</f>
        <v>0</v>
      </c>
      <c r="Y186">
        <f>G186</f>
        <v>0</v>
      </c>
      <c r="Z186">
        <f>IFERROR(INDEX('languages'!$A:$A,MATCH(H186,'languages'!$C:$C,0)),"")</f>
        <v>0</v>
      </c>
      <c r="AA186">
        <f>I186</f>
        <v>0</v>
      </c>
      <c r="AB186">
        <f>J186</f>
        <v>0</v>
      </c>
      <c r="AC186">
        <f>K186</f>
        <v>0</v>
      </c>
      <c r="AD186">
        <f>L186</f>
        <v>0</v>
      </c>
      <c r="AE186">
        <f>IFERROR(VLOOKUP(M186,'lists'!$BU:$BV,2,FALSE),"")</f>
        <v>0</v>
      </c>
      <c r="AF186">
        <f>N186</f>
        <v>0</v>
      </c>
      <c r="AG186">
        <f>O186</f>
        <v>0</v>
      </c>
    </row>
    <row r="187" spans="19:33">
      <c r="S187">
        <f>A187</f>
        <v>0</v>
      </c>
      <c r="T187">
        <f>B187</f>
        <v>0</v>
      </c>
      <c r="U187">
        <f>C187</f>
        <v>0</v>
      </c>
      <c r="V187">
        <f>D187</f>
        <v>0</v>
      </c>
      <c r="W187">
        <f>IFERROR(VLOOKUP(E187,'lists'!$Y:$Z,2,FALSE),"")</f>
        <v>0</v>
      </c>
      <c r="X187">
        <f>F187</f>
        <v>0</v>
      </c>
      <c r="Y187">
        <f>G187</f>
        <v>0</v>
      </c>
      <c r="Z187">
        <f>IFERROR(INDEX('languages'!$A:$A,MATCH(H187,'languages'!$C:$C,0)),"")</f>
        <v>0</v>
      </c>
      <c r="AA187">
        <f>I187</f>
        <v>0</v>
      </c>
      <c r="AB187">
        <f>J187</f>
        <v>0</v>
      </c>
      <c r="AC187">
        <f>K187</f>
        <v>0</v>
      </c>
      <c r="AD187">
        <f>L187</f>
        <v>0</v>
      </c>
      <c r="AE187">
        <f>IFERROR(VLOOKUP(M187,'lists'!$BU:$BV,2,FALSE),"")</f>
        <v>0</v>
      </c>
      <c r="AF187">
        <f>N187</f>
        <v>0</v>
      </c>
      <c r="AG187">
        <f>O187</f>
        <v>0</v>
      </c>
    </row>
    <row r="188" spans="19:33">
      <c r="S188">
        <f>A188</f>
        <v>0</v>
      </c>
      <c r="T188">
        <f>B188</f>
        <v>0</v>
      </c>
      <c r="U188">
        <f>C188</f>
        <v>0</v>
      </c>
      <c r="V188">
        <f>D188</f>
        <v>0</v>
      </c>
      <c r="W188">
        <f>IFERROR(VLOOKUP(E188,'lists'!$Y:$Z,2,FALSE),"")</f>
        <v>0</v>
      </c>
      <c r="X188">
        <f>F188</f>
        <v>0</v>
      </c>
      <c r="Y188">
        <f>G188</f>
        <v>0</v>
      </c>
      <c r="Z188">
        <f>IFERROR(INDEX('languages'!$A:$A,MATCH(H188,'languages'!$C:$C,0)),"")</f>
        <v>0</v>
      </c>
      <c r="AA188">
        <f>I188</f>
        <v>0</v>
      </c>
      <c r="AB188">
        <f>J188</f>
        <v>0</v>
      </c>
      <c r="AC188">
        <f>K188</f>
        <v>0</v>
      </c>
      <c r="AD188">
        <f>L188</f>
        <v>0</v>
      </c>
      <c r="AE188">
        <f>IFERROR(VLOOKUP(M188,'lists'!$BU:$BV,2,FALSE),"")</f>
        <v>0</v>
      </c>
      <c r="AF188">
        <f>N188</f>
        <v>0</v>
      </c>
      <c r="AG188">
        <f>O188</f>
        <v>0</v>
      </c>
    </row>
    <row r="189" spans="19:33">
      <c r="S189">
        <f>A189</f>
        <v>0</v>
      </c>
      <c r="T189">
        <f>B189</f>
        <v>0</v>
      </c>
      <c r="U189">
        <f>C189</f>
        <v>0</v>
      </c>
      <c r="V189">
        <f>D189</f>
        <v>0</v>
      </c>
      <c r="W189">
        <f>IFERROR(VLOOKUP(E189,'lists'!$Y:$Z,2,FALSE),"")</f>
        <v>0</v>
      </c>
      <c r="X189">
        <f>F189</f>
        <v>0</v>
      </c>
      <c r="Y189">
        <f>G189</f>
        <v>0</v>
      </c>
      <c r="Z189">
        <f>IFERROR(INDEX('languages'!$A:$A,MATCH(H189,'languages'!$C:$C,0)),"")</f>
        <v>0</v>
      </c>
      <c r="AA189">
        <f>I189</f>
        <v>0</v>
      </c>
      <c r="AB189">
        <f>J189</f>
        <v>0</v>
      </c>
      <c r="AC189">
        <f>K189</f>
        <v>0</v>
      </c>
      <c r="AD189">
        <f>L189</f>
        <v>0</v>
      </c>
      <c r="AE189">
        <f>IFERROR(VLOOKUP(M189,'lists'!$BU:$BV,2,FALSE),"")</f>
        <v>0</v>
      </c>
      <c r="AF189">
        <f>N189</f>
        <v>0</v>
      </c>
      <c r="AG189">
        <f>O189</f>
        <v>0</v>
      </c>
    </row>
    <row r="190" spans="19:33">
      <c r="S190">
        <f>A190</f>
        <v>0</v>
      </c>
      <c r="T190">
        <f>B190</f>
        <v>0</v>
      </c>
      <c r="U190">
        <f>C190</f>
        <v>0</v>
      </c>
      <c r="V190">
        <f>D190</f>
        <v>0</v>
      </c>
      <c r="W190">
        <f>IFERROR(VLOOKUP(E190,'lists'!$Y:$Z,2,FALSE),"")</f>
        <v>0</v>
      </c>
      <c r="X190">
        <f>F190</f>
        <v>0</v>
      </c>
      <c r="Y190">
        <f>G190</f>
        <v>0</v>
      </c>
      <c r="Z190">
        <f>IFERROR(INDEX('languages'!$A:$A,MATCH(H190,'languages'!$C:$C,0)),"")</f>
        <v>0</v>
      </c>
      <c r="AA190">
        <f>I190</f>
        <v>0</v>
      </c>
      <c r="AB190">
        <f>J190</f>
        <v>0</v>
      </c>
      <c r="AC190">
        <f>K190</f>
        <v>0</v>
      </c>
      <c r="AD190">
        <f>L190</f>
        <v>0</v>
      </c>
      <c r="AE190">
        <f>IFERROR(VLOOKUP(M190,'lists'!$BU:$BV,2,FALSE),"")</f>
        <v>0</v>
      </c>
      <c r="AF190">
        <f>N190</f>
        <v>0</v>
      </c>
      <c r="AG190">
        <f>O190</f>
        <v>0</v>
      </c>
    </row>
    <row r="191" spans="19:33">
      <c r="S191">
        <f>A191</f>
        <v>0</v>
      </c>
      <c r="T191">
        <f>B191</f>
        <v>0</v>
      </c>
      <c r="U191">
        <f>C191</f>
        <v>0</v>
      </c>
      <c r="V191">
        <f>D191</f>
        <v>0</v>
      </c>
      <c r="W191">
        <f>IFERROR(VLOOKUP(E191,'lists'!$Y:$Z,2,FALSE),"")</f>
        <v>0</v>
      </c>
      <c r="X191">
        <f>F191</f>
        <v>0</v>
      </c>
      <c r="Y191">
        <f>G191</f>
        <v>0</v>
      </c>
      <c r="Z191">
        <f>IFERROR(INDEX('languages'!$A:$A,MATCH(H191,'languages'!$C:$C,0)),"")</f>
        <v>0</v>
      </c>
      <c r="AA191">
        <f>I191</f>
        <v>0</v>
      </c>
      <c r="AB191">
        <f>J191</f>
        <v>0</v>
      </c>
      <c r="AC191">
        <f>K191</f>
        <v>0</v>
      </c>
      <c r="AD191">
        <f>L191</f>
        <v>0</v>
      </c>
      <c r="AE191">
        <f>IFERROR(VLOOKUP(M191,'lists'!$BU:$BV,2,FALSE),"")</f>
        <v>0</v>
      </c>
      <c r="AF191">
        <f>N191</f>
        <v>0</v>
      </c>
      <c r="AG191">
        <f>O191</f>
        <v>0</v>
      </c>
    </row>
    <row r="192" spans="19:33">
      <c r="S192">
        <f>A192</f>
        <v>0</v>
      </c>
      <c r="T192">
        <f>B192</f>
        <v>0</v>
      </c>
      <c r="U192">
        <f>C192</f>
        <v>0</v>
      </c>
      <c r="V192">
        <f>D192</f>
        <v>0</v>
      </c>
      <c r="W192">
        <f>IFERROR(VLOOKUP(E192,'lists'!$Y:$Z,2,FALSE),"")</f>
        <v>0</v>
      </c>
      <c r="X192">
        <f>F192</f>
        <v>0</v>
      </c>
      <c r="Y192">
        <f>G192</f>
        <v>0</v>
      </c>
      <c r="Z192">
        <f>IFERROR(INDEX('languages'!$A:$A,MATCH(H192,'languages'!$C:$C,0)),"")</f>
        <v>0</v>
      </c>
      <c r="AA192">
        <f>I192</f>
        <v>0</v>
      </c>
      <c r="AB192">
        <f>J192</f>
        <v>0</v>
      </c>
      <c r="AC192">
        <f>K192</f>
        <v>0</v>
      </c>
      <c r="AD192">
        <f>L192</f>
        <v>0</v>
      </c>
      <c r="AE192">
        <f>IFERROR(VLOOKUP(M192,'lists'!$BU:$BV,2,FALSE),"")</f>
        <v>0</v>
      </c>
      <c r="AF192">
        <f>N192</f>
        <v>0</v>
      </c>
      <c r="AG192">
        <f>O192</f>
        <v>0</v>
      </c>
    </row>
    <row r="193" spans="19:33">
      <c r="S193">
        <f>A193</f>
        <v>0</v>
      </c>
      <c r="T193">
        <f>B193</f>
        <v>0</v>
      </c>
      <c r="U193">
        <f>C193</f>
        <v>0</v>
      </c>
      <c r="V193">
        <f>D193</f>
        <v>0</v>
      </c>
      <c r="W193">
        <f>IFERROR(VLOOKUP(E193,'lists'!$Y:$Z,2,FALSE),"")</f>
        <v>0</v>
      </c>
      <c r="X193">
        <f>F193</f>
        <v>0</v>
      </c>
      <c r="Y193">
        <f>G193</f>
        <v>0</v>
      </c>
      <c r="Z193">
        <f>IFERROR(INDEX('languages'!$A:$A,MATCH(H193,'languages'!$C:$C,0)),"")</f>
        <v>0</v>
      </c>
      <c r="AA193">
        <f>I193</f>
        <v>0</v>
      </c>
      <c r="AB193">
        <f>J193</f>
        <v>0</v>
      </c>
      <c r="AC193">
        <f>K193</f>
        <v>0</v>
      </c>
      <c r="AD193">
        <f>L193</f>
        <v>0</v>
      </c>
      <c r="AE193">
        <f>IFERROR(VLOOKUP(M193,'lists'!$BU:$BV,2,FALSE),"")</f>
        <v>0</v>
      </c>
      <c r="AF193">
        <f>N193</f>
        <v>0</v>
      </c>
      <c r="AG193">
        <f>O193</f>
        <v>0</v>
      </c>
    </row>
    <row r="194" spans="19:33">
      <c r="S194">
        <f>A194</f>
        <v>0</v>
      </c>
      <c r="T194">
        <f>B194</f>
        <v>0</v>
      </c>
      <c r="U194">
        <f>C194</f>
        <v>0</v>
      </c>
      <c r="V194">
        <f>D194</f>
        <v>0</v>
      </c>
      <c r="W194">
        <f>IFERROR(VLOOKUP(E194,'lists'!$Y:$Z,2,FALSE),"")</f>
        <v>0</v>
      </c>
      <c r="X194">
        <f>F194</f>
        <v>0</v>
      </c>
      <c r="Y194">
        <f>G194</f>
        <v>0</v>
      </c>
      <c r="Z194">
        <f>IFERROR(INDEX('languages'!$A:$A,MATCH(H194,'languages'!$C:$C,0)),"")</f>
        <v>0</v>
      </c>
      <c r="AA194">
        <f>I194</f>
        <v>0</v>
      </c>
      <c r="AB194">
        <f>J194</f>
        <v>0</v>
      </c>
      <c r="AC194">
        <f>K194</f>
        <v>0</v>
      </c>
      <c r="AD194">
        <f>L194</f>
        <v>0</v>
      </c>
      <c r="AE194">
        <f>IFERROR(VLOOKUP(M194,'lists'!$BU:$BV,2,FALSE),"")</f>
        <v>0</v>
      </c>
      <c r="AF194">
        <f>N194</f>
        <v>0</v>
      </c>
      <c r="AG194">
        <f>O194</f>
        <v>0</v>
      </c>
    </row>
    <row r="195" spans="19:33">
      <c r="S195">
        <f>A195</f>
        <v>0</v>
      </c>
      <c r="T195">
        <f>B195</f>
        <v>0</v>
      </c>
      <c r="U195">
        <f>C195</f>
        <v>0</v>
      </c>
      <c r="V195">
        <f>D195</f>
        <v>0</v>
      </c>
      <c r="W195">
        <f>IFERROR(VLOOKUP(E195,'lists'!$Y:$Z,2,FALSE),"")</f>
        <v>0</v>
      </c>
      <c r="X195">
        <f>F195</f>
        <v>0</v>
      </c>
      <c r="Y195">
        <f>G195</f>
        <v>0</v>
      </c>
      <c r="Z195">
        <f>IFERROR(INDEX('languages'!$A:$A,MATCH(H195,'languages'!$C:$C,0)),"")</f>
        <v>0</v>
      </c>
      <c r="AA195">
        <f>I195</f>
        <v>0</v>
      </c>
      <c r="AB195">
        <f>J195</f>
        <v>0</v>
      </c>
      <c r="AC195">
        <f>K195</f>
        <v>0</v>
      </c>
      <c r="AD195">
        <f>L195</f>
        <v>0</v>
      </c>
      <c r="AE195">
        <f>IFERROR(VLOOKUP(M195,'lists'!$BU:$BV,2,FALSE),"")</f>
        <v>0</v>
      </c>
      <c r="AF195">
        <f>N195</f>
        <v>0</v>
      </c>
      <c r="AG195">
        <f>O195</f>
        <v>0</v>
      </c>
    </row>
    <row r="196" spans="19:33">
      <c r="S196">
        <f>A196</f>
        <v>0</v>
      </c>
      <c r="T196">
        <f>B196</f>
        <v>0</v>
      </c>
      <c r="U196">
        <f>C196</f>
        <v>0</v>
      </c>
      <c r="V196">
        <f>D196</f>
        <v>0</v>
      </c>
      <c r="W196">
        <f>IFERROR(VLOOKUP(E196,'lists'!$Y:$Z,2,FALSE),"")</f>
        <v>0</v>
      </c>
      <c r="X196">
        <f>F196</f>
        <v>0</v>
      </c>
      <c r="Y196">
        <f>G196</f>
        <v>0</v>
      </c>
      <c r="Z196">
        <f>IFERROR(INDEX('languages'!$A:$A,MATCH(H196,'languages'!$C:$C,0)),"")</f>
        <v>0</v>
      </c>
      <c r="AA196">
        <f>I196</f>
        <v>0</v>
      </c>
      <c r="AB196">
        <f>J196</f>
        <v>0</v>
      </c>
      <c r="AC196">
        <f>K196</f>
        <v>0</v>
      </c>
      <c r="AD196">
        <f>L196</f>
        <v>0</v>
      </c>
      <c r="AE196">
        <f>IFERROR(VLOOKUP(M196,'lists'!$BU:$BV,2,FALSE),"")</f>
        <v>0</v>
      </c>
      <c r="AF196">
        <f>N196</f>
        <v>0</v>
      </c>
      <c r="AG196">
        <f>O196</f>
        <v>0</v>
      </c>
    </row>
    <row r="197" spans="19:33">
      <c r="S197">
        <f>A197</f>
        <v>0</v>
      </c>
      <c r="T197">
        <f>B197</f>
        <v>0</v>
      </c>
      <c r="U197">
        <f>C197</f>
        <v>0</v>
      </c>
      <c r="V197">
        <f>D197</f>
        <v>0</v>
      </c>
      <c r="W197">
        <f>IFERROR(VLOOKUP(E197,'lists'!$Y:$Z,2,FALSE),"")</f>
        <v>0</v>
      </c>
      <c r="X197">
        <f>F197</f>
        <v>0</v>
      </c>
      <c r="Y197">
        <f>G197</f>
        <v>0</v>
      </c>
      <c r="Z197">
        <f>IFERROR(INDEX('languages'!$A:$A,MATCH(H197,'languages'!$C:$C,0)),"")</f>
        <v>0</v>
      </c>
      <c r="AA197">
        <f>I197</f>
        <v>0</v>
      </c>
      <c r="AB197">
        <f>J197</f>
        <v>0</v>
      </c>
      <c r="AC197">
        <f>K197</f>
        <v>0</v>
      </c>
      <c r="AD197">
        <f>L197</f>
        <v>0</v>
      </c>
      <c r="AE197">
        <f>IFERROR(VLOOKUP(M197,'lists'!$BU:$BV,2,FALSE),"")</f>
        <v>0</v>
      </c>
      <c r="AF197">
        <f>N197</f>
        <v>0</v>
      </c>
      <c r="AG197">
        <f>O197</f>
        <v>0</v>
      </c>
    </row>
    <row r="198" spans="19:33">
      <c r="S198">
        <f>A198</f>
        <v>0</v>
      </c>
      <c r="T198">
        <f>B198</f>
        <v>0</v>
      </c>
      <c r="U198">
        <f>C198</f>
        <v>0</v>
      </c>
      <c r="V198">
        <f>D198</f>
        <v>0</v>
      </c>
      <c r="W198">
        <f>IFERROR(VLOOKUP(E198,'lists'!$Y:$Z,2,FALSE),"")</f>
        <v>0</v>
      </c>
      <c r="X198">
        <f>F198</f>
        <v>0</v>
      </c>
      <c r="Y198">
        <f>G198</f>
        <v>0</v>
      </c>
      <c r="Z198">
        <f>IFERROR(INDEX('languages'!$A:$A,MATCH(H198,'languages'!$C:$C,0)),"")</f>
        <v>0</v>
      </c>
      <c r="AA198">
        <f>I198</f>
        <v>0</v>
      </c>
      <c r="AB198">
        <f>J198</f>
        <v>0</v>
      </c>
      <c r="AC198">
        <f>K198</f>
        <v>0</v>
      </c>
      <c r="AD198">
        <f>L198</f>
        <v>0</v>
      </c>
      <c r="AE198">
        <f>IFERROR(VLOOKUP(M198,'lists'!$BU:$BV,2,FALSE),"")</f>
        <v>0</v>
      </c>
      <c r="AF198">
        <f>N198</f>
        <v>0</v>
      </c>
      <c r="AG198">
        <f>O198</f>
        <v>0</v>
      </c>
    </row>
    <row r="199" spans="19:33">
      <c r="S199">
        <f>A199</f>
        <v>0</v>
      </c>
      <c r="T199">
        <f>B199</f>
        <v>0</v>
      </c>
      <c r="U199">
        <f>C199</f>
        <v>0</v>
      </c>
      <c r="V199">
        <f>D199</f>
        <v>0</v>
      </c>
      <c r="W199">
        <f>IFERROR(VLOOKUP(E199,'lists'!$Y:$Z,2,FALSE),"")</f>
        <v>0</v>
      </c>
      <c r="X199">
        <f>F199</f>
        <v>0</v>
      </c>
      <c r="Y199">
        <f>G199</f>
        <v>0</v>
      </c>
      <c r="Z199">
        <f>IFERROR(INDEX('languages'!$A:$A,MATCH(H199,'languages'!$C:$C,0)),"")</f>
        <v>0</v>
      </c>
      <c r="AA199">
        <f>I199</f>
        <v>0</v>
      </c>
      <c r="AB199">
        <f>J199</f>
        <v>0</v>
      </c>
      <c r="AC199">
        <f>K199</f>
        <v>0</v>
      </c>
      <c r="AD199">
        <f>L199</f>
        <v>0</v>
      </c>
      <c r="AE199">
        <f>IFERROR(VLOOKUP(M199,'lists'!$BU:$BV,2,FALSE),"")</f>
        <v>0</v>
      </c>
      <c r="AF199">
        <f>N199</f>
        <v>0</v>
      </c>
      <c r="AG199">
        <f>O199</f>
        <v>0</v>
      </c>
    </row>
    <row r="200" spans="19:33">
      <c r="S200">
        <f>A200</f>
        <v>0</v>
      </c>
      <c r="T200">
        <f>B200</f>
        <v>0</v>
      </c>
      <c r="U200">
        <f>C200</f>
        <v>0</v>
      </c>
      <c r="V200">
        <f>D200</f>
        <v>0</v>
      </c>
      <c r="W200">
        <f>IFERROR(VLOOKUP(E200,'lists'!$Y:$Z,2,FALSE),"")</f>
        <v>0</v>
      </c>
      <c r="X200">
        <f>F200</f>
        <v>0</v>
      </c>
      <c r="Y200">
        <f>G200</f>
        <v>0</v>
      </c>
      <c r="Z200">
        <f>IFERROR(INDEX('languages'!$A:$A,MATCH(H200,'languages'!$C:$C,0)),"")</f>
        <v>0</v>
      </c>
      <c r="AA200">
        <f>I200</f>
        <v>0</v>
      </c>
      <c r="AB200">
        <f>J200</f>
        <v>0</v>
      </c>
      <c r="AC200">
        <f>K200</f>
        <v>0</v>
      </c>
      <c r="AD200">
        <f>L200</f>
        <v>0</v>
      </c>
      <c r="AE200">
        <f>IFERROR(VLOOKUP(M200,'lists'!$BU:$BV,2,FALSE),"")</f>
        <v>0</v>
      </c>
      <c r="AF200">
        <f>N200</f>
        <v>0</v>
      </c>
      <c r="AG200">
        <f>O200</f>
        <v>0</v>
      </c>
    </row>
    <row r="201" spans="19:33">
      <c r="S201">
        <f>A201</f>
        <v>0</v>
      </c>
      <c r="T201">
        <f>B201</f>
        <v>0</v>
      </c>
      <c r="U201">
        <f>C201</f>
        <v>0</v>
      </c>
      <c r="V201">
        <f>D201</f>
        <v>0</v>
      </c>
      <c r="W201">
        <f>IFERROR(VLOOKUP(E201,'lists'!$Y:$Z,2,FALSE),"")</f>
        <v>0</v>
      </c>
      <c r="X201">
        <f>F201</f>
        <v>0</v>
      </c>
      <c r="Y201">
        <f>G201</f>
        <v>0</v>
      </c>
      <c r="Z201">
        <f>IFERROR(INDEX('languages'!$A:$A,MATCH(H201,'languages'!$C:$C,0)),"")</f>
        <v>0</v>
      </c>
      <c r="AA201">
        <f>I201</f>
        <v>0</v>
      </c>
      <c r="AB201">
        <f>J201</f>
        <v>0</v>
      </c>
      <c r="AC201">
        <f>K201</f>
        <v>0</v>
      </c>
      <c r="AD201">
        <f>L201</f>
        <v>0</v>
      </c>
      <c r="AE201">
        <f>IFERROR(VLOOKUP(M201,'lists'!$BU:$BV,2,FALSE),"")</f>
        <v>0</v>
      </c>
      <c r="AF201">
        <f>N201</f>
        <v>0</v>
      </c>
      <c r="AG201">
        <f>O201</f>
        <v>0</v>
      </c>
    </row>
    <row r="202" spans="19:33">
      <c r="S202">
        <f>A202</f>
        <v>0</v>
      </c>
      <c r="T202">
        <f>B202</f>
        <v>0</v>
      </c>
      <c r="U202">
        <f>C202</f>
        <v>0</v>
      </c>
      <c r="V202">
        <f>D202</f>
        <v>0</v>
      </c>
      <c r="W202">
        <f>IFERROR(VLOOKUP(E202,'lists'!$Y:$Z,2,FALSE),"")</f>
        <v>0</v>
      </c>
      <c r="X202">
        <f>F202</f>
        <v>0</v>
      </c>
      <c r="Y202">
        <f>G202</f>
        <v>0</v>
      </c>
      <c r="Z202">
        <f>IFERROR(INDEX('languages'!$A:$A,MATCH(H202,'languages'!$C:$C,0)),"")</f>
        <v>0</v>
      </c>
      <c r="AA202">
        <f>I202</f>
        <v>0</v>
      </c>
      <c r="AB202">
        <f>J202</f>
        <v>0</v>
      </c>
      <c r="AC202">
        <f>K202</f>
        <v>0</v>
      </c>
      <c r="AD202">
        <f>L202</f>
        <v>0</v>
      </c>
      <c r="AE202">
        <f>IFERROR(VLOOKUP(M202,'lists'!$BU:$BV,2,FALSE),"")</f>
        <v>0</v>
      </c>
      <c r="AF202">
        <f>N202</f>
        <v>0</v>
      </c>
      <c r="AG202">
        <f>O202</f>
        <v>0</v>
      </c>
    </row>
    <row r="203" spans="19:33">
      <c r="S203">
        <f>A203</f>
        <v>0</v>
      </c>
      <c r="T203">
        <f>B203</f>
        <v>0</v>
      </c>
      <c r="U203">
        <f>C203</f>
        <v>0</v>
      </c>
      <c r="V203">
        <f>D203</f>
        <v>0</v>
      </c>
      <c r="W203">
        <f>IFERROR(VLOOKUP(E203,'lists'!$Y:$Z,2,FALSE),"")</f>
        <v>0</v>
      </c>
      <c r="X203">
        <f>F203</f>
        <v>0</v>
      </c>
      <c r="Y203">
        <f>G203</f>
        <v>0</v>
      </c>
      <c r="Z203">
        <f>IFERROR(INDEX('languages'!$A:$A,MATCH(H203,'languages'!$C:$C,0)),"")</f>
        <v>0</v>
      </c>
      <c r="AA203">
        <f>I203</f>
        <v>0</v>
      </c>
      <c r="AB203">
        <f>J203</f>
        <v>0</v>
      </c>
      <c r="AC203">
        <f>K203</f>
        <v>0</v>
      </c>
      <c r="AD203">
        <f>L203</f>
        <v>0</v>
      </c>
      <c r="AE203">
        <f>IFERROR(VLOOKUP(M203,'lists'!$BU:$BV,2,FALSE),"")</f>
        <v>0</v>
      </c>
      <c r="AF203">
        <f>N203</f>
        <v>0</v>
      </c>
      <c r="AG203">
        <f>O203</f>
        <v>0</v>
      </c>
    </row>
    <row r="204" spans="19:33">
      <c r="S204">
        <f>A204</f>
        <v>0</v>
      </c>
      <c r="T204">
        <f>B204</f>
        <v>0</v>
      </c>
      <c r="U204">
        <f>C204</f>
        <v>0</v>
      </c>
      <c r="V204">
        <f>D204</f>
        <v>0</v>
      </c>
      <c r="W204">
        <f>IFERROR(VLOOKUP(E204,'lists'!$Y:$Z,2,FALSE),"")</f>
        <v>0</v>
      </c>
      <c r="X204">
        <f>F204</f>
        <v>0</v>
      </c>
      <c r="Y204">
        <f>G204</f>
        <v>0</v>
      </c>
      <c r="Z204">
        <f>IFERROR(INDEX('languages'!$A:$A,MATCH(H204,'languages'!$C:$C,0)),"")</f>
        <v>0</v>
      </c>
      <c r="AA204">
        <f>I204</f>
        <v>0</v>
      </c>
      <c r="AB204">
        <f>J204</f>
        <v>0</v>
      </c>
      <c r="AC204">
        <f>K204</f>
        <v>0</v>
      </c>
      <c r="AD204">
        <f>L204</f>
        <v>0</v>
      </c>
      <c r="AE204">
        <f>IFERROR(VLOOKUP(M204,'lists'!$BU:$BV,2,FALSE),"")</f>
        <v>0</v>
      </c>
      <c r="AF204">
        <f>N204</f>
        <v>0</v>
      </c>
      <c r="AG204">
        <f>O204</f>
        <v>0</v>
      </c>
    </row>
    <row r="205" spans="19:33">
      <c r="S205">
        <f>A205</f>
        <v>0</v>
      </c>
      <c r="T205">
        <f>B205</f>
        <v>0</v>
      </c>
      <c r="U205">
        <f>C205</f>
        <v>0</v>
      </c>
      <c r="V205">
        <f>D205</f>
        <v>0</v>
      </c>
      <c r="W205">
        <f>IFERROR(VLOOKUP(E205,'lists'!$Y:$Z,2,FALSE),"")</f>
        <v>0</v>
      </c>
      <c r="X205">
        <f>F205</f>
        <v>0</v>
      </c>
      <c r="Y205">
        <f>G205</f>
        <v>0</v>
      </c>
      <c r="Z205">
        <f>IFERROR(INDEX('languages'!$A:$A,MATCH(H205,'languages'!$C:$C,0)),"")</f>
        <v>0</v>
      </c>
      <c r="AA205">
        <f>I205</f>
        <v>0</v>
      </c>
      <c r="AB205">
        <f>J205</f>
        <v>0</v>
      </c>
      <c r="AC205">
        <f>K205</f>
        <v>0</v>
      </c>
      <c r="AD205">
        <f>L205</f>
        <v>0</v>
      </c>
      <c r="AE205">
        <f>IFERROR(VLOOKUP(M205,'lists'!$BU:$BV,2,FALSE),"")</f>
        <v>0</v>
      </c>
      <c r="AF205">
        <f>N205</f>
        <v>0</v>
      </c>
      <c r="AG205">
        <f>O205</f>
        <v>0</v>
      </c>
    </row>
    <row r="206" spans="19:33">
      <c r="S206">
        <f>A206</f>
        <v>0</v>
      </c>
      <c r="T206">
        <f>B206</f>
        <v>0</v>
      </c>
      <c r="U206">
        <f>C206</f>
        <v>0</v>
      </c>
      <c r="V206">
        <f>D206</f>
        <v>0</v>
      </c>
      <c r="W206">
        <f>IFERROR(VLOOKUP(E206,'lists'!$Y:$Z,2,FALSE),"")</f>
        <v>0</v>
      </c>
      <c r="X206">
        <f>F206</f>
        <v>0</v>
      </c>
      <c r="Y206">
        <f>G206</f>
        <v>0</v>
      </c>
      <c r="Z206">
        <f>IFERROR(INDEX('languages'!$A:$A,MATCH(H206,'languages'!$C:$C,0)),"")</f>
        <v>0</v>
      </c>
      <c r="AA206">
        <f>I206</f>
        <v>0</v>
      </c>
      <c r="AB206">
        <f>J206</f>
        <v>0</v>
      </c>
      <c r="AC206">
        <f>K206</f>
        <v>0</v>
      </c>
      <c r="AD206">
        <f>L206</f>
        <v>0</v>
      </c>
      <c r="AE206">
        <f>IFERROR(VLOOKUP(M206,'lists'!$BU:$BV,2,FALSE),"")</f>
        <v>0</v>
      </c>
      <c r="AF206">
        <f>N206</f>
        <v>0</v>
      </c>
      <c r="AG206">
        <f>O206</f>
        <v>0</v>
      </c>
    </row>
    <row r="207" spans="19:33">
      <c r="S207">
        <f>A207</f>
        <v>0</v>
      </c>
      <c r="T207">
        <f>B207</f>
        <v>0</v>
      </c>
      <c r="U207">
        <f>C207</f>
        <v>0</v>
      </c>
      <c r="V207">
        <f>D207</f>
        <v>0</v>
      </c>
      <c r="W207">
        <f>IFERROR(VLOOKUP(E207,'lists'!$Y:$Z,2,FALSE),"")</f>
        <v>0</v>
      </c>
      <c r="X207">
        <f>F207</f>
        <v>0</v>
      </c>
      <c r="Y207">
        <f>G207</f>
        <v>0</v>
      </c>
      <c r="Z207">
        <f>IFERROR(INDEX('languages'!$A:$A,MATCH(H207,'languages'!$C:$C,0)),"")</f>
        <v>0</v>
      </c>
      <c r="AA207">
        <f>I207</f>
        <v>0</v>
      </c>
      <c r="AB207">
        <f>J207</f>
        <v>0</v>
      </c>
      <c r="AC207">
        <f>K207</f>
        <v>0</v>
      </c>
      <c r="AD207">
        <f>L207</f>
        <v>0</v>
      </c>
      <c r="AE207">
        <f>IFERROR(VLOOKUP(M207,'lists'!$BU:$BV,2,FALSE),"")</f>
        <v>0</v>
      </c>
      <c r="AF207">
        <f>N207</f>
        <v>0</v>
      </c>
      <c r="AG207">
        <f>O207</f>
        <v>0</v>
      </c>
    </row>
    <row r="208" spans="19:33">
      <c r="S208">
        <f>A208</f>
        <v>0</v>
      </c>
      <c r="T208">
        <f>B208</f>
        <v>0</v>
      </c>
      <c r="U208">
        <f>C208</f>
        <v>0</v>
      </c>
      <c r="V208">
        <f>D208</f>
        <v>0</v>
      </c>
      <c r="W208">
        <f>IFERROR(VLOOKUP(E208,'lists'!$Y:$Z,2,FALSE),"")</f>
        <v>0</v>
      </c>
      <c r="X208">
        <f>F208</f>
        <v>0</v>
      </c>
      <c r="Y208">
        <f>G208</f>
        <v>0</v>
      </c>
      <c r="Z208">
        <f>IFERROR(INDEX('languages'!$A:$A,MATCH(H208,'languages'!$C:$C,0)),"")</f>
        <v>0</v>
      </c>
      <c r="AA208">
        <f>I208</f>
        <v>0</v>
      </c>
      <c r="AB208">
        <f>J208</f>
        <v>0</v>
      </c>
      <c r="AC208">
        <f>K208</f>
        <v>0</v>
      </c>
      <c r="AD208">
        <f>L208</f>
        <v>0</v>
      </c>
      <c r="AE208">
        <f>IFERROR(VLOOKUP(M208,'lists'!$BU:$BV,2,FALSE),"")</f>
        <v>0</v>
      </c>
      <c r="AF208">
        <f>N208</f>
        <v>0</v>
      </c>
      <c r="AG208">
        <f>O208</f>
        <v>0</v>
      </c>
    </row>
    <row r="209" spans="19:33">
      <c r="S209">
        <f>A209</f>
        <v>0</v>
      </c>
      <c r="T209">
        <f>B209</f>
        <v>0</v>
      </c>
      <c r="U209">
        <f>C209</f>
        <v>0</v>
      </c>
      <c r="V209">
        <f>D209</f>
        <v>0</v>
      </c>
      <c r="W209">
        <f>IFERROR(VLOOKUP(E209,'lists'!$Y:$Z,2,FALSE),"")</f>
        <v>0</v>
      </c>
      <c r="X209">
        <f>F209</f>
        <v>0</v>
      </c>
      <c r="Y209">
        <f>G209</f>
        <v>0</v>
      </c>
      <c r="Z209">
        <f>IFERROR(INDEX('languages'!$A:$A,MATCH(H209,'languages'!$C:$C,0)),"")</f>
        <v>0</v>
      </c>
      <c r="AA209">
        <f>I209</f>
        <v>0</v>
      </c>
      <c r="AB209">
        <f>J209</f>
        <v>0</v>
      </c>
      <c r="AC209">
        <f>K209</f>
        <v>0</v>
      </c>
      <c r="AD209">
        <f>L209</f>
        <v>0</v>
      </c>
      <c r="AE209">
        <f>IFERROR(VLOOKUP(M209,'lists'!$BU:$BV,2,FALSE),"")</f>
        <v>0</v>
      </c>
      <c r="AF209">
        <f>N209</f>
        <v>0</v>
      </c>
      <c r="AG209">
        <f>O209</f>
        <v>0</v>
      </c>
    </row>
    <row r="210" spans="19:33">
      <c r="S210">
        <f>A210</f>
        <v>0</v>
      </c>
      <c r="T210">
        <f>B210</f>
        <v>0</v>
      </c>
      <c r="U210">
        <f>C210</f>
        <v>0</v>
      </c>
      <c r="V210">
        <f>D210</f>
        <v>0</v>
      </c>
      <c r="W210">
        <f>IFERROR(VLOOKUP(E210,'lists'!$Y:$Z,2,FALSE),"")</f>
        <v>0</v>
      </c>
      <c r="X210">
        <f>F210</f>
        <v>0</v>
      </c>
      <c r="Y210">
        <f>G210</f>
        <v>0</v>
      </c>
      <c r="Z210">
        <f>IFERROR(INDEX('languages'!$A:$A,MATCH(H210,'languages'!$C:$C,0)),"")</f>
        <v>0</v>
      </c>
      <c r="AA210">
        <f>I210</f>
        <v>0</v>
      </c>
      <c r="AB210">
        <f>J210</f>
        <v>0</v>
      </c>
      <c r="AC210">
        <f>K210</f>
        <v>0</v>
      </c>
      <c r="AD210">
        <f>L210</f>
        <v>0</v>
      </c>
      <c r="AE210">
        <f>IFERROR(VLOOKUP(M210,'lists'!$BU:$BV,2,FALSE),"")</f>
        <v>0</v>
      </c>
      <c r="AF210">
        <f>N210</f>
        <v>0</v>
      </c>
      <c r="AG210">
        <f>O210</f>
        <v>0</v>
      </c>
    </row>
    <row r="211" spans="19:33">
      <c r="S211">
        <f>A211</f>
        <v>0</v>
      </c>
      <c r="T211">
        <f>B211</f>
        <v>0</v>
      </c>
      <c r="U211">
        <f>C211</f>
        <v>0</v>
      </c>
      <c r="V211">
        <f>D211</f>
        <v>0</v>
      </c>
      <c r="W211">
        <f>IFERROR(VLOOKUP(E211,'lists'!$Y:$Z,2,FALSE),"")</f>
        <v>0</v>
      </c>
      <c r="X211">
        <f>F211</f>
        <v>0</v>
      </c>
      <c r="Y211">
        <f>G211</f>
        <v>0</v>
      </c>
      <c r="Z211">
        <f>IFERROR(INDEX('languages'!$A:$A,MATCH(H211,'languages'!$C:$C,0)),"")</f>
        <v>0</v>
      </c>
      <c r="AA211">
        <f>I211</f>
        <v>0</v>
      </c>
      <c r="AB211">
        <f>J211</f>
        <v>0</v>
      </c>
      <c r="AC211">
        <f>K211</f>
        <v>0</v>
      </c>
      <c r="AD211">
        <f>L211</f>
        <v>0</v>
      </c>
      <c r="AE211">
        <f>IFERROR(VLOOKUP(M211,'lists'!$BU:$BV,2,FALSE),"")</f>
        <v>0</v>
      </c>
      <c r="AF211">
        <f>N211</f>
        <v>0</v>
      </c>
      <c r="AG211">
        <f>O211</f>
        <v>0</v>
      </c>
    </row>
    <row r="212" spans="19:33">
      <c r="S212">
        <f>A212</f>
        <v>0</v>
      </c>
      <c r="T212">
        <f>B212</f>
        <v>0</v>
      </c>
      <c r="U212">
        <f>C212</f>
        <v>0</v>
      </c>
      <c r="V212">
        <f>D212</f>
        <v>0</v>
      </c>
      <c r="W212">
        <f>IFERROR(VLOOKUP(E212,'lists'!$Y:$Z,2,FALSE),"")</f>
        <v>0</v>
      </c>
      <c r="X212">
        <f>F212</f>
        <v>0</v>
      </c>
      <c r="Y212">
        <f>G212</f>
        <v>0</v>
      </c>
      <c r="Z212">
        <f>IFERROR(INDEX('languages'!$A:$A,MATCH(H212,'languages'!$C:$C,0)),"")</f>
        <v>0</v>
      </c>
      <c r="AA212">
        <f>I212</f>
        <v>0</v>
      </c>
      <c r="AB212">
        <f>J212</f>
        <v>0</v>
      </c>
      <c r="AC212">
        <f>K212</f>
        <v>0</v>
      </c>
      <c r="AD212">
        <f>L212</f>
        <v>0</v>
      </c>
      <c r="AE212">
        <f>IFERROR(VLOOKUP(M212,'lists'!$BU:$BV,2,FALSE),"")</f>
        <v>0</v>
      </c>
      <c r="AF212">
        <f>N212</f>
        <v>0</v>
      </c>
      <c r="AG212">
        <f>O212</f>
        <v>0</v>
      </c>
    </row>
    <row r="213" spans="19:33">
      <c r="S213">
        <f>A213</f>
        <v>0</v>
      </c>
      <c r="T213">
        <f>B213</f>
        <v>0</v>
      </c>
      <c r="U213">
        <f>C213</f>
        <v>0</v>
      </c>
      <c r="V213">
        <f>D213</f>
        <v>0</v>
      </c>
      <c r="W213">
        <f>IFERROR(VLOOKUP(E213,'lists'!$Y:$Z,2,FALSE),"")</f>
        <v>0</v>
      </c>
      <c r="X213">
        <f>F213</f>
        <v>0</v>
      </c>
      <c r="Y213">
        <f>G213</f>
        <v>0</v>
      </c>
      <c r="Z213">
        <f>IFERROR(INDEX('languages'!$A:$A,MATCH(H213,'languages'!$C:$C,0)),"")</f>
        <v>0</v>
      </c>
      <c r="AA213">
        <f>I213</f>
        <v>0</v>
      </c>
      <c r="AB213">
        <f>J213</f>
        <v>0</v>
      </c>
      <c r="AC213">
        <f>K213</f>
        <v>0</v>
      </c>
      <c r="AD213">
        <f>L213</f>
        <v>0</v>
      </c>
      <c r="AE213">
        <f>IFERROR(VLOOKUP(M213,'lists'!$BU:$BV,2,FALSE),"")</f>
        <v>0</v>
      </c>
      <c r="AF213">
        <f>N213</f>
        <v>0</v>
      </c>
      <c r="AG213">
        <f>O213</f>
        <v>0</v>
      </c>
    </row>
    <row r="214" spans="19:33">
      <c r="S214">
        <f>A214</f>
        <v>0</v>
      </c>
      <c r="T214">
        <f>B214</f>
        <v>0</v>
      </c>
      <c r="U214">
        <f>C214</f>
        <v>0</v>
      </c>
      <c r="V214">
        <f>D214</f>
        <v>0</v>
      </c>
      <c r="W214">
        <f>IFERROR(VLOOKUP(E214,'lists'!$Y:$Z,2,FALSE),"")</f>
        <v>0</v>
      </c>
      <c r="X214">
        <f>F214</f>
        <v>0</v>
      </c>
      <c r="Y214">
        <f>G214</f>
        <v>0</v>
      </c>
      <c r="Z214">
        <f>IFERROR(INDEX('languages'!$A:$A,MATCH(H214,'languages'!$C:$C,0)),"")</f>
        <v>0</v>
      </c>
      <c r="AA214">
        <f>I214</f>
        <v>0</v>
      </c>
      <c r="AB214">
        <f>J214</f>
        <v>0</v>
      </c>
      <c r="AC214">
        <f>K214</f>
        <v>0</v>
      </c>
      <c r="AD214">
        <f>L214</f>
        <v>0</v>
      </c>
      <c r="AE214">
        <f>IFERROR(VLOOKUP(M214,'lists'!$BU:$BV,2,FALSE),"")</f>
        <v>0</v>
      </c>
      <c r="AF214">
        <f>N214</f>
        <v>0</v>
      </c>
      <c r="AG214">
        <f>O214</f>
        <v>0</v>
      </c>
    </row>
    <row r="215" spans="19:33">
      <c r="S215">
        <f>A215</f>
        <v>0</v>
      </c>
      <c r="T215">
        <f>B215</f>
        <v>0</v>
      </c>
      <c r="U215">
        <f>C215</f>
        <v>0</v>
      </c>
      <c r="V215">
        <f>D215</f>
        <v>0</v>
      </c>
      <c r="W215">
        <f>IFERROR(VLOOKUP(E215,'lists'!$Y:$Z,2,FALSE),"")</f>
        <v>0</v>
      </c>
      <c r="X215">
        <f>F215</f>
        <v>0</v>
      </c>
      <c r="Y215">
        <f>G215</f>
        <v>0</v>
      </c>
      <c r="Z215">
        <f>IFERROR(INDEX('languages'!$A:$A,MATCH(H215,'languages'!$C:$C,0)),"")</f>
        <v>0</v>
      </c>
      <c r="AA215">
        <f>I215</f>
        <v>0</v>
      </c>
      <c r="AB215">
        <f>J215</f>
        <v>0</v>
      </c>
      <c r="AC215">
        <f>K215</f>
        <v>0</v>
      </c>
      <c r="AD215">
        <f>L215</f>
        <v>0</v>
      </c>
      <c r="AE215">
        <f>IFERROR(VLOOKUP(M215,'lists'!$BU:$BV,2,FALSE),"")</f>
        <v>0</v>
      </c>
      <c r="AF215">
        <f>N215</f>
        <v>0</v>
      </c>
      <c r="AG215">
        <f>O215</f>
        <v>0</v>
      </c>
    </row>
    <row r="216" spans="19:33">
      <c r="S216">
        <f>A216</f>
        <v>0</v>
      </c>
      <c r="T216">
        <f>B216</f>
        <v>0</v>
      </c>
      <c r="U216">
        <f>C216</f>
        <v>0</v>
      </c>
      <c r="V216">
        <f>D216</f>
        <v>0</v>
      </c>
      <c r="W216">
        <f>IFERROR(VLOOKUP(E216,'lists'!$Y:$Z,2,FALSE),"")</f>
        <v>0</v>
      </c>
      <c r="X216">
        <f>F216</f>
        <v>0</v>
      </c>
      <c r="Y216">
        <f>G216</f>
        <v>0</v>
      </c>
      <c r="Z216">
        <f>IFERROR(INDEX('languages'!$A:$A,MATCH(H216,'languages'!$C:$C,0)),"")</f>
        <v>0</v>
      </c>
      <c r="AA216">
        <f>I216</f>
        <v>0</v>
      </c>
      <c r="AB216">
        <f>J216</f>
        <v>0</v>
      </c>
      <c r="AC216">
        <f>K216</f>
        <v>0</v>
      </c>
      <c r="AD216">
        <f>L216</f>
        <v>0</v>
      </c>
      <c r="AE216">
        <f>IFERROR(VLOOKUP(M216,'lists'!$BU:$BV,2,FALSE),"")</f>
        <v>0</v>
      </c>
      <c r="AF216">
        <f>N216</f>
        <v>0</v>
      </c>
      <c r="AG216">
        <f>O216</f>
        <v>0</v>
      </c>
    </row>
    <row r="217" spans="19:33">
      <c r="S217">
        <f>A217</f>
        <v>0</v>
      </c>
      <c r="T217">
        <f>B217</f>
        <v>0</v>
      </c>
      <c r="U217">
        <f>C217</f>
        <v>0</v>
      </c>
      <c r="V217">
        <f>D217</f>
        <v>0</v>
      </c>
      <c r="W217">
        <f>IFERROR(VLOOKUP(E217,'lists'!$Y:$Z,2,FALSE),"")</f>
        <v>0</v>
      </c>
      <c r="X217">
        <f>F217</f>
        <v>0</v>
      </c>
      <c r="Y217">
        <f>G217</f>
        <v>0</v>
      </c>
      <c r="Z217">
        <f>IFERROR(INDEX('languages'!$A:$A,MATCH(H217,'languages'!$C:$C,0)),"")</f>
        <v>0</v>
      </c>
      <c r="AA217">
        <f>I217</f>
        <v>0</v>
      </c>
      <c r="AB217">
        <f>J217</f>
        <v>0</v>
      </c>
      <c r="AC217">
        <f>K217</f>
        <v>0</v>
      </c>
      <c r="AD217">
        <f>L217</f>
        <v>0</v>
      </c>
      <c r="AE217">
        <f>IFERROR(VLOOKUP(M217,'lists'!$BU:$BV,2,FALSE),"")</f>
        <v>0</v>
      </c>
      <c r="AF217">
        <f>N217</f>
        <v>0</v>
      </c>
      <c r="AG217">
        <f>O217</f>
        <v>0</v>
      </c>
    </row>
    <row r="218" spans="19:33">
      <c r="S218">
        <f>A218</f>
        <v>0</v>
      </c>
      <c r="T218">
        <f>B218</f>
        <v>0</v>
      </c>
      <c r="U218">
        <f>C218</f>
        <v>0</v>
      </c>
      <c r="V218">
        <f>D218</f>
        <v>0</v>
      </c>
      <c r="W218">
        <f>IFERROR(VLOOKUP(E218,'lists'!$Y:$Z,2,FALSE),"")</f>
        <v>0</v>
      </c>
      <c r="X218">
        <f>F218</f>
        <v>0</v>
      </c>
      <c r="Y218">
        <f>G218</f>
        <v>0</v>
      </c>
      <c r="Z218">
        <f>IFERROR(INDEX('languages'!$A:$A,MATCH(H218,'languages'!$C:$C,0)),"")</f>
        <v>0</v>
      </c>
      <c r="AA218">
        <f>I218</f>
        <v>0</v>
      </c>
      <c r="AB218">
        <f>J218</f>
        <v>0</v>
      </c>
      <c r="AC218">
        <f>K218</f>
        <v>0</v>
      </c>
      <c r="AD218">
        <f>L218</f>
        <v>0</v>
      </c>
      <c r="AE218">
        <f>IFERROR(VLOOKUP(M218,'lists'!$BU:$BV,2,FALSE),"")</f>
        <v>0</v>
      </c>
      <c r="AF218">
        <f>N218</f>
        <v>0</v>
      </c>
      <c r="AG218">
        <f>O218</f>
        <v>0</v>
      </c>
    </row>
    <row r="219" spans="19:33">
      <c r="S219">
        <f>A219</f>
        <v>0</v>
      </c>
      <c r="T219">
        <f>B219</f>
        <v>0</v>
      </c>
      <c r="U219">
        <f>C219</f>
        <v>0</v>
      </c>
      <c r="V219">
        <f>D219</f>
        <v>0</v>
      </c>
      <c r="W219">
        <f>IFERROR(VLOOKUP(E219,'lists'!$Y:$Z,2,FALSE),"")</f>
        <v>0</v>
      </c>
      <c r="X219">
        <f>F219</f>
        <v>0</v>
      </c>
      <c r="Y219">
        <f>G219</f>
        <v>0</v>
      </c>
      <c r="Z219">
        <f>IFERROR(INDEX('languages'!$A:$A,MATCH(H219,'languages'!$C:$C,0)),"")</f>
        <v>0</v>
      </c>
      <c r="AA219">
        <f>I219</f>
        <v>0</v>
      </c>
      <c r="AB219">
        <f>J219</f>
        <v>0</v>
      </c>
      <c r="AC219">
        <f>K219</f>
        <v>0</v>
      </c>
      <c r="AD219">
        <f>L219</f>
        <v>0</v>
      </c>
      <c r="AE219">
        <f>IFERROR(VLOOKUP(M219,'lists'!$BU:$BV,2,FALSE),"")</f>
        <v>0</v>
      </c>
      <c r="AF219">
        <f>N219</f>
        <v>0</v>
      </c>
      <c r="AG219">
        <f>O219</f>
        <v>0</v>
      </c>
    </row>
    <row r="220" spans="19:33">
      <c r="S220">
        <f>A220</f>
        <v>0</v>
      </c>
      <c r="T220">
        <f>B220</f>
        <v>0</v>
      </c>
      <c r="U220">
        <f>C220</f>
        <v>0</v>
      </c>
      <c r="V220">
        <f>D220</f>
        <v>0</v>
      </c>
      <c r="W220">
        <f>IFERROR(VLOOKUP(E220,'lists'!$Y:$Z,2,FALSE),"")</f>
        <v>0</v>
      </c>
      <c r="X220">
        <f>F220</f>
        <v>0</v>
      </c>
      <c r="Y220">
        <f>G220</f>
        <v>0</v>
      </c>
      <c r="Z220">
        <f>IFERROR(INDEX('languages'!$A:$A,MATCH(H220,'languages'!$C:$C,0)),"")</f>
        <v>0</v>
      </c>
      <c r="AA220">
        <f>I220</f>
        <v>0</v>
      </c>
      <c r="AB220">
        <f>J220</f>
        <v>0</v>
      </c>
      <c r="AC220">
        <f>K220</f>
        <v>0</v>
      </c>
      <c r="AD220">
        <f>L220</f>
        <v>0</v>
      </c>
      <c r="AE220">
        <f>IFERROR(VLOOKUP(M220,'lists'!$BU:$BV,2,FALSE),"")</f>
        <v>0</v>
      </c>
      <c r="AF220">
        <f>N220</f>
        <v>0</v>
      </c>
      <c r="AG220">
        <f>O220</f>
        <v>0</v>
      </c>
    </row>
    <row r="221" spans="19:33">
      <c r="S221">
        <f>A221</f>
        <v>0</v>
      </c>
      <c r="T221">
        <f>B221</f>
        <v>0</v>
      </c>
      <c r="U221">
        <f>C221</f>
        <v>0</v>
      </c>
      <c r="V221">
        <f>D221</f>
        <v>0</v>
      </c>
      <c r="W221">
        <f>IFERROR(VLOOKUP(E221,'lists'!$Y:$Z,2,FALSE),"")</f>
        <v>0</v>
      </c>
      <c r="X221">
        <f>F221</f>
        <v>0</v>
      </c>
      <c r="Y221">
        <f>G221</f>
        <v>0</v>
      </c>
      <c r="Z221">
        <f>IFERROR(INDEX('languages'!$A:$A,MATCH(H221,'languages'!$C:$C,0)),"")</f>
        <v>0</v>
      </c>
      <c r="AA221">
        <f>I221</f>
        <v>0</v>
      </c>
      <c r="AB221">
        <f>J221</f>
        <v>0</v>
      </c>
      <c r="AC221">
        <f>K221</f>
        <v>0</v>
      </c>
      <c r="AD221">
        <f>L221</f>
        <v>0</v>
      </c>
      <c r="AE221">
        <f>IFERROR(VLOOKUP(M221,'lists'!$BU:$BV,2,FALSE),"")</f>
        <v>0</v>
      </c>
      <c r="AF221">
        <f>N221</f>
        <v>0</v>
      </c>
      <c r="AG221">
        <f>O221</f>
        <v>0</v>
      </c>
    </row>
    <row r="222" spans="19:33">
      <c r="S222">
        <f>A222</f>
        <v>0</v>
      </c>
      <c r="T222">
        <f>B222</f>
        <v>0</v>
      </c>
      <c r="U222">
        <f>C222</f>
        <v>0</v>
      </c>
      <c r="V222">
        <f>D222</f>
        <v>0</v>
      </c>
      <c r="W222">
        <f>IFERROR(VLOOKUP(E222,'lists'!$Y:$Z,2,FALSE),"")</f>
        <v>0</v>
      </c>
      <c r="X222">
        <f>F222</f>
        <v>0</v>
      </c>
      <c r="Y222">
        <f>G222</f>
        <v>0</v>
      </c>
      <c r="Z222">
        <f>IFERROR(INDEX('languages'!$A:$A,MATCH(H222,'languages'!$C:$C,0)),"")</f>
        <v>0</v>
      </c>
      <c r="AA222">
        <f>I222</f>
        <v>0</v>
      </c>
      <c r="AB222">
        <f>J222</f>
        <v>0</v>
      </c>
      <c r="AC222">
        <f>K222</f>
        <v>0</v>
      </c>
      <c r="AD222">
        <f>L222</f>
        <v>0</v>
      </c>
      <c r="AE222">
        <f>IFERROR(VLOOKUP(M222,'lists'!$BU:$BV,2,FALSE),"")</f>
        <v>0</v>
      </c>
      <c r="AF222">
        <f>N222</f>
        <v>0</v>
      </c>
      <c r="AG222">
        <f>O222</f>
        <v>0</v>
      </c>
    </row>
    <row r="223" spans="19:33">
      <c r="S223">
        <f>A223</f>
        <v>0</v>
      </c>
      <c r="T223">
        <f>B223</f>
        <v>0</v>
      </c>
      <c r="U223">
        <f>C223</f>
        <v>0</v>
      </c>
      <c r="V223">
        <f>D223</f>
        <v>0</v>
      </c>
      <c r="W223">
        <f>IFERROR(VLOOKUP(E223,'lists'!$Y:$Z,2,FALSE),"")</f>
        <v>0</v>
      </c>
      <c r="X223">
        <f>F223</f>
        <v>0</v>
      </c>
      <c r="Y223">
        <f>G223</f>
        <v>0</v>
      </c>
      <c r="Z223">
        <f>IFERROR(INDEX('languages'!$A:$A,MATCH(H223,'languages'!$C:$C,0)),"")</f>
        <v>0</v>
      </c>
      <c r="AA223">
        <f>I223</f>
        <v>0</v>
      </c>
      <c r="AB223">
        <f>J223</f>
        <v>0</v>
      </c>
      <c r="AC223">
        <f>K223</f>
        <v>0</v>
      </c>
      <c r="AD223">
        <f>L223</f>
        <v>0</v>
      </c>
      <c r="AE223">
        <f>IFERROR(VLOOKUP(M223,'lists'!$BU:$BV,2,FALSE),"")</f>
        <v>0</v>
      </c>
      <c r="AF223">
        <f>N223</f>
        <v>0</v>
      </c>
      <c r="AG223">
        <f>O223</f>
        <v>0</v>
      </c>
    </row>
    <row r="224" spans="19:33">
      <c r="S224">
        <f>A224</f>
        <v>0</v>
      </c>
      <c r="T224">
        <f>B224</f>
        <v>0</v>
      </c>
      <c r="U224">
        <f>C224</f>
        <v>0</v>
      </c>
      <c r="V224">
        <f>D224</f>
        <v>0</v>
      </c>
      <c r="W224">
        <f>IFERROR(VLOOKUP(E224,'lists'!$Y:$Z,2,FALSE),"")</f>
        <v>0</v>
      </c>
      <c r="X224">
        <f>F224</f>
        <v>0</v>
      </c>
      <c r="Y224">
        <f>G224</f>
        <v>0</v>
      </c>
      <c r="Z224">
        <f>IFERROR(INDEX('languages'!$A:$A,MATCH(H224,'languages'!$C:$C,0)),"")</f>
        <v>0</v>
      </c>
      <c r="AA224">
        <f>I224</f>
        <v>0</v>
      </c>
      <c r="AB224">
        <f>J224</f>
        <v>0</v>
      </c>
      <c r="AC224">
        <f>K224</f>
        <v>0</v>
      </c>
      <c r="AD224">
        <f>L224</f>
        <v>0</v>
      </c>
      <c r="AE224">
        <f>IFERROR(VLOOKUP(M224,'lists'!$BU:$BV,2,FALSE),"")</f>
        <v>0</v>
      </c>
      <c r="AF224">
        <f>N224</f>
        <v>0</v>
      </c>
      <c r="AG224">
        <f>O224</f>
        <v>0</v>
      </c>
    </row>
    <row r="225" spans="19:33">
      <c r="S225">
        <f>A225</f>
        <v>0</v>
      </c>
      <c r="T225">
        <f>B225</f>
        <v>0</v>
      </c>
      <c r="U225">
        <f>C225</f>
        <v>0</v>
      </c>
      <c r="V225">
        <f>D225</f>
        <v>0</v>
      </c>
      <c r="W225">
        <f>IFERROR(VLOOKUP(E225,'lists'!$Y:$Z,2,FALSE),"")</f>
        <v>0</v>
      </c>
      <c r="X225">
        <f>F225</f>
        <v>0</v>
      </c>
      <c r="Y225">
        <f>G225</f>
        <v>0</v>
      </c>
      <c r="Z225">
        <f>IFERROR(INDEX('languages'!$A:$A,MATCH(H225,'languages'!$C:$C,0)),"")</f>
        <v>0</v>
      </c>
      <c r="AA225">
        <f>I225</f>
        <v>0</v>
      </c>
      <c r="AB225">
        <f>J225</f>
        <v>0</v>
      </c>
      <c r="AC225">
        <f>K225</f>
        <v>0</v>
      </c>
      <c r="AD225">
        <f>L225</f>
        <v>0</v>
      </c>
      <c r="AE225">
        <f>IFERROR(VLOOKUP(M225,'lists'!$BU:$BV,2,FALSE),"")</f>
        <v>0</v>
      </c>
      <c r="AF225">
        <f>N225</f>
        <v>0</v>
      </c>
      <c r="AG225">
        <f>O225</f>
        <v>0</v>
      </c>
    </row>
    <row r="226" spans="19:33">
      <c r="S226">
        <f>A226</f>
        <v>0</v>
      </c>
      <c r="T226">
        <f>B226</f>
        <v>0</v>
      </c>
      <c r="U226">
        <f>C226</f>
        <v>0</v>
      </c>
      <c r="V226">
        <f>D226</f>
        <v>0</v>
      </c>
      <c r="W226">
        <f>IFERROR(VLOOKUP(E226,'lists'!$Y:$Z,2,FALSE),"")</f>
        <v>0</v>
      </c>
      <c r="X226">
        <f>F226</f>
        <v>0</v>
      </c>
      <c r="Y226">
        <f>G226</f>
        <v>0</v>
      </c>
      <c r="Z226">
        <f>IFERROR(INDEX('languages'!$A:$A,MATCH(H226,'languages'!$C:$C,0)),"")</f>
        <v>0</v>
      </c>
      <c r="AA226">
        <f>I226</f>
        <v>0</v>
      </c>
      <c r="AB226">
        <f>J226</f>
        <v>0</v>
      </c>
      <c r="AC226">
        <f>K226</f>
        <v>0</v>
      </c>
      <c r="AD226">
        <f>L226</f>
        <v>0</v>
      </c>
      <c r="AE226">
        <f>IFERROR(VLOOKUP(M226,'lists'!$BU:$BV,2,FALSE),"")</f>
        <v>0</v>
      </c>
      <c r="AF226">
        <f>N226</f>
        <v>0</v>
      </c>
      <c r="AG226">
        <f>O226</f>
        <v>0</v>
      </c>
    </row>
    <row r="227" spans="19:33">
      <c r="S227">
        <f>A227</f>
        <v>0</v>
      </c>
      <c r="T227">
        <f>B227</f>
        <v>0</v>
      </c>
      <c r="U227">
        <f>C227</f>
        <v>0</v>
      </c>
      <c r="V227">
        <f>D227</f>
        <v>0</v>
      </c>
      <c r="W227">
        <f>IFERROR(VLOOKUP(E227,'lists'!$Y:$Z,2,FALSE),"")</f>
        <v>0</v>
      </c>
      <c r="X227">
        <f>F227</f>
        <v>0</v>
      </c>
      <c r="Y227">
        <f>G227</f>
        <v>0</v>
      </c>
      <c r="Z227">
        <f>IFERROR(INDEX('languages'!$A:$A,MATCH(H227,'languages'!$C:$C,0)),"")</f>
        <v>0</v>
      </c>
      <c r="AA227">
        <f>I227</f>
        <v>0</v>
      </c>
      <c r="AB227">
        <f>J227</f>
        <v>0</v>
      </c>
      <c r="AC227">
        <f>K227</f>
        <v>0</v>
      </c>
      <c r="AD227">
        <f>L227</f>
        <v>0</v>
      </c>
      <c r="AE227">
        <f>IFERROR(VLOOKUP(M227,'lists'!$BU:$BV,2,FALSE),"")</f>
        <v>0</v>
      </c>
      <c r="AF227">
        <f>N227</f>
        <v>0</v>
      </c>
      <c r="AG227">
        <f>O227</f>
        <v>0</v>
      </c>
    </row>
    <row r="228" spans="19:33">
      <c r="S228">
        <f>A228</f>
        <v>0</v>
      </c>
      <c r="T228">
        <f>B228</f>
        <v>0</v>
      </c>
      <c r="U228">
        <f>C228</f>
        <v>0</v>
      </c>
      <c r="V228">
        <f>D228</f>
        <v>0</v>
      </c>
      <c r="W228">
        <f>IFERROR(VLOOKUP(E228,'lists'!$Y:$Z,2,FALSE),"")</f>
        <v>0</v>
      </c>
      <c r="X228">
        <f>F228</f>
        <v>0</v>
      </c>
      <c r="Y228">
        <f>G228</f>
        <v>0</v>
      </c>
      <c r="Z228">
        <f>IFERROR(INDEX('languages'!$A:$A,MATCH(H228,'languages'!$C:$C,0)),"")</f>
        <v>0</v>
      </c>
      <c r="AA228">
        <f>I228</f>
        <v>0</v>
      </c>
      <c r="AB228">
        <f>J228</f>
        <v>0</v>
      </c>
      <c r="AC228">
        <f>K228</f>
        <v>0</v>
      </c>
      <c r="AD228">
        <f>L228</f>
        <v>0</v>
      </c>
      <c r="AE228">
        <f>IFERROR(VLOOKUP(M228,'lists'!$BU:$BV,2,FALSE),"")</f>
        <v>0</v>
      </c>
      <c r="AF228">
        <f>N228</f>
        <v>0</v>
      </c>
      <c r="AG228">
        <f>O228</f>
        <v>0</v>
      </c>
    </row>
    <row r="229" spans="19:33">
      <c r="S229">
        <f>A229</f>
        <v>0</v>
      </c>
      <c r="T229">
        <f>B229</f>
        <v>0</v>
      </c>
      <c r="U229">
        <f>C229</f>
        <v>0</v>
      </c>
      <c r="V229">
        <f>D229</f>
        <v>0</v>
      </c>
      <c r="W229">
        <f>IFERROR(VLOOKUP(E229,'lists'!$Y:$Z,2,FALSE),"")</f>
        <v>0</v>
      </c>
      <c r="X229">
        <f>F229</f>
        <v>0</v>
      </c>
      <c r="Y229">
        <f>G229</f>
        <v>0</v>
      </c>
      <c r="Z229">
        <f>IFERROR(INDEX('languages'!$A:$A,MATCH(H229,'languages'!$C:$C,0)),"")</f>
        <v>0</v>
      </c>
      <c r="AA229">
        <f>I229</f>
        <v>0</v>
      </c>
      <c r="AB229">
        <f>J229</f>
        <v>0</v>
      </c>
      <c r="AC229">
        <f>K229</f>
        <v>0</v>
      </c>
      <c r="AD229">
        <f>L229</f>
        <v>0</v>
      </c>
      <c r="AE229">
        <f>IFERROR(VLOOKUP(M229,'lists'!$BU:$BV,2,FALSE),"")</f>
        <v>0</v>
      </c>
      <c r="AF229">
        <f>N229</f>
        <v>0</v>
      </c>
      <c r="AG229">
        <f>O229</f>
        <v>0</v>
      </c>
    </row>
    <row r="230" spans="19:33">
      <c r="S230">
        <f>A230</f>
        <v>0</v>
      </c>
      <c r="T230">
        <f>B230</f>
        <v>0</v>
      </c>
      <c r="U230">
        <f>C230</f>
        <v>0</v>
      </c>
      <c r="V230">
        <f>D230</f>
        <v>0</v>
      </c>
      <c r="W230">
        <f>IFERROR(VLOOKUP(E230,'lists'!$Y:$Z,2,FALSE),"")</f>
        <v>0</v>
      </c>
      <c r="X230">
        <f>F230</f>
        <v>0</v>
      </c>
      <c r="Y230">
        <f>G230</f>
        <v>0</v>
      </c>
      <c r="Z230">
        <f>IFERROR(INDEX('languages'!$A:$A,MATCH(H230,'languages'!$C:$C,0)),"")</f>
        <v>0</v>
      </c>
      <c r="AA230">
        <f>I230</f>
        <v>0</v>
      </c>
      <c r="AB230">
        <f>J230</f>
        <v>0</v>
      </c>
      <c r="AC230">
        <f>K230</f>
        <v>0</v>
      </c>
      <c r="AD230">
        <f>L230</f>
        <v>0</v>
      </c>
      <c r="AE230">
        <f>IFERROR(VLOOKUP(M230,'lists'!$BU:$BV,2,FALSE),"")</f>
        <v>0</v>
      </c>
      <c r="AF230">
        <f>N230</f>
        <v>0</v>
      </c>
      <c r="AG230">
        <f>O230</f>
        <v>0</v>
      </c>
    </row>
    <row r="231" spans="19:33">
      <c r="S231">
        <f>A231</f>
        <v>0</v>
      </c>
      <c r="T231">
        <f>B231</f>
        <v>0</v>
      </c>
      <c r="U231">
        <f>C231</f>
        <v>0</v>
      </c>
      <c r="V231">
        <f>D231</f>
        <v>0</v>
      </c>
      <c r="W231">
        <f>IFERROR(VLOOKUP(E231,'lists'!$Y:$Z,2,FALSE),"")</f>
        <v>0</v>
      </c>
      <c r="X231">
        <f>F231</f>
        <v>0</v>
      </c>
      <c r="Y231">
        <f>G231</f>
        <v>0</v>
      </c>
      <c r="Z231">
        <f>IFERROR(INDEX('languages'!$A:$A,MATCH(H231,'languages'!$C:$C,0)),"")</f>
        <v>0</v>
      </c>
      <c r="AA231">
        <f>I231</f>
        <v>0</v>
      </c>
      <c r="AB231">
        <f>J231</f>
        <v>0</v>
      </c>
      <c r="AC231">
        <f>K231</f>
        <v>0</v>
      </c>
      <c r="AD231">
        <f>L231</f>
        <v>0</v>
      </c>
      <c r="AE231">
        <f>IFERROR(VLOOKUP(M231,'lists'!$BU:$BV,2,FALSE),"")</f>
        <v>0</v>
      </c>
      <c r="AF231">
        <f>N231</f>
        <v>0</v>
      </c>
      <c r="AG231">
        <f>O231</f>
        <v>0</v>
      </c>
    </row>
    <row r="232" spans="19:33">
      <c r="S232">
        <f>A232</f>
        <v>0</v>
      </c>
      <c r="T232">
        <f>B232</f>
        <v>0</v>
      </c>
      <c r="U232">
        <f>C232</f>
        <v>0</v>
      </c>
      <c r="V232">
        <f>D232</f>
        <v>0</v>
      </c>
      <c r="W232">
        <f>IFERROR(VLOOKUP(E232,'lists'!$Y:$Z,2,FALSE),"")</f>
        <v>0</v>
      </c>
      <c r="X232">
        <f>F232</f>
        <v>0</v>
      </c>
      <c r="Y232">
        <f>G232</f>
        <v>0</v>
      </c>
      <c r="Z232">
        <f>IFERROR(INDEX('languages'!$A:$A,MATCH(H232,'languages'!$C:$C,0)),"")</f>
        <v>0</v>
      </c>
      <c r="AA232">
        <f>I232</f>
        <v>0</v>
      </c>
      <c r="AB232">
        <f>J232</f>
        <v>0</v>
      </c>
      <c r="AC232">
        <f>K232</f>
        <v>0</v>
      </c>
      <c r="AD232">
        <f>L232</f>
        <v>0</v>
      </c>
      <c r="AE232">
        <f>IFERROR(VLOOKUP(M232,'lists'!$BU:$BV,2,FALSE),"")</f>
        <v>0</v>
      </c>
      <c r="AF232">
        <f>N232</f>
        <v>0</v>
      </c>
      <c r="AG232">
        <f>O232</f>
        <v>0</v>
      </c>
    </row>
    <row r="233" spans="19:33">
      <c r="S233">
        <f>A233</f>
        <v>0</v>
      </c>
      <c r="T233">
        <f>B233</f>
        <v>0</v>
      </c>
      <c r="U233">
        <f>C233</f>
        <v>0</v>
      </c>
      <c r="V233">
        <f>D233</f>
        <v>0</v>
      </c>
      <c r="W233">
        <f>IFERROR(VLOOKUP(E233,'lists'!$Y:$Z,2,FALSE),"")</f>
        <v>0</v>
      </c>
      <c r="X233">
        <f>F233</f>
        <v>0</v>
      </c>
      <c r="Y233">
        <f>G233</f>
        <v>0</v>
      </c>
      <c r="Z233">
        <f>IFERROR(INDEX('languages'!$A:$A,MATCH(H233,'languages'!$C:$C,0)),"")</f>
        <v>0</v>
      </c>
      <c r="AA233">
        <f>I233</f>
        <v>0</v>
      </c>
      <c r="AB233">
        <f>J233</f>
        <v>0</v>
      </c>
      <c r="AC233">
        <f>K233</f>
        <v>0</v>
      </c>
      <c r="AD233">
        <f>L233</f>
        <v>0</v>
      </c>
      <c r="AE233">
        <f>IFERROR(VLOOKUP(M233,'lists'!$BU:$BV,2,FALSE),"")</f>
        <v>0</v>
      </c>
      <c r="AF233">
        <f>N233</f>
        <v>0</v>
      </c>
      <c r="AG233">
        <f>O233</f>
        <v>0</v>
      </c>
    </row>
    <row r="234" spans="19:33">
      <c r="S234">
        <f>A234</f>
        <v>0</v>
      </c>
      <c r="T234">
        <f>B234</f>
        <v>0</v>
      </c>
      <c r="U234">
        <f>C234</f>
        <v>0</v>
      </c>
      <c r="V234">
        <f>D234</f>
        <v>0</v>
      </c>
      <c r="W234">
        <f>IFERROR(VLOOKUP(E234,'lists'!$Y:$Z,2,FALSE),"")</f>
        <v>0</v>
      </c>
      <c r="X234">
        <f>F234</f>
        <v>0</v>
      </c>
      <c r="Y234">
        <f>G234</f>
        <v>0</v>
      </c>
      <c r="Z234">
        <f>IFERROR(INDEX('languages'!$A:$A,MATCH(H234,'languages'!$C:$C,0)),"")</f>
        <v>0</v>
      </c>
      <c r="AA234">
        <f>I234</f>
        <v>0</v>
      </c>
      <c r="AB234">
        <f>J234</f>
        <v>0</v>
      </c>
      <c r="AC234">
        <f>K234</f>
        <v>0</v>
      </c>
      <c r="AD234">
        <f>L234</f>
        <v>0</v>
      </c>
      <c r="AE234">
        <f>IFERROR(VLOOKUP(M234,'lists'!$BU:$BV,2,FALSE),"")</f>
        <v>0</v>
      </c>
      <c r="AF234">
        <f>N234</f>
        <v>0</v>
      </c>
      <c r="AG234">
        <f>O234</f>
        <v>0</v>
      </c>
    </row>
    <row r="235" spans="19:33">
      <c r="S235">
        <f>A235</f>
        <v>0</v>
      </c>
      <c r="T235">
        <f>B235</f>
        <v>0</v>
      </c>
      <c r="U235">
        <f>C235</f>
        <v>0</v>
      </c>
      <c r="V235">
        <f>D235</f>
        <v>0</v>
      </c>
      <c r="W235">
        <f>IFERROR(VLOOKUP(E235,'lists'!$Y:$Z,2,FALSE),"")</f>
        <v>0</v>
      </c>
      <c r="X235">
        <f>F235</f>
        <v>0</v>
      </c>
      <c r="Y235">
        <f>G235</f>
        <v>0</v>
      </c>
      <c r="Z235">
        <f>IFERROR(INDEX('languages'!$A:$A,MATCH(H235,'languages'!$C:$C,0)),"")</f>
        <v>0</v>
      </c>
      <c r="AA235">
        <f>I235</f>
        <v>0</v>
      </c>
      <c r="AB235">
        <f>J235</f>
        <v>0</v>
      </c>
      <c r="AC235">
        <f>K235</f>
        <v>0</v>
      </c>
      <c r="AD235">
        <f>L235</f>
        <v>0</v>
      </c>
      <c r="AE235">
        <f>IFERROR(VLOOKUP(M235,'lists'!$BU:$BV,2,FALSE),"")</f>
        <v>0</v>
      </c>
      <c r="AF235">
        <f>N235</f>
        <v>0</v>
      </c>
      <c r="AG235">
        <f>O235</f>
        <v>0</v>
      </c>
    </row>
    <row r="236" spans="19:33">
      <c r="S236">
        <f>A236</f>
        <v>0</v>
      </c>
      <c r="T236">
        <f>B236</f>
        <v>0</v>
      </c>
      <c r="U236">
        <f>C236</f>
        <v>0</v>
      </c>
      <c r="V236">
        <f>D236</f>
        <v>0</v>
      </c>
      <c r="W236">
        <f>IFERROR(VLOOKUP(E236,'lists'!$Y:$Z,2,FALSE),"")</f>
        <v>0</v>
      </c>
      <c r="X236">
        <f>F236</f>
        <v>0</v>
      </c>
      <c r="Y236">
        <f>G236</f>
        <v>0</v>
      </c>
      <c r="Z236">
        <f>IFERROR(INDEX('languages'!$A:$A,MATCH(H236,'languages'!$C:$C,0)),"")</f>
        <v>0</v>
      </c>
      <c r="AA236">
        <f>I236</f>
        <v>0</v>
      </c>
      <c r="AB236">
        <f>J236</f>
        <v>0</v>
      </c>
      <c r="AC236">
        <f>K236</f>
        <v>0</v>
      </c>
      <c r="AD236">
        <f>L236</f>
        <v>0</v>
      </c>
      <c r="AE236">
        <f>IFERROR(VLOOKUP(M236,'lists'!$BU:$BV,2,FALSE),"")</f>
        <v>0</v>
      </c>
      <c r="AF236">
        <f>N236</f>
        <v>0</v>
      </c>
      <c r="AG236">
        <f>O236</f>
        <v>0</v>
      </c>
    </row>
    <row r="237" spans="19:33">
      <c r="S237">
        <f>A237</f>
        <v>0</v>
      </c>
      <c r="T237">
        <f>B237</f>
        <v>0</v>
      </c>
      <c r="U237">
        <f>C237</f>
        <v>0</v>
      </c>
      <c r="V237">
        <f>D237</f>
        <v>0</v>
      </c>
      <c r="W237">
        <f>IFERROR(VLOOKUP(E237,'lists'!$Y:$Z,2,FALSE),"")</f>
        <v>0</v>
      </c>
      <c r="X237">
        <f>F237</f>
        <v>0</v>
      </c>
      <c r="Y237">
        <f>G237</f>
        <v>0</v>
      </c>
      <c r="Z237">
        <f>IFERROR(INDEX('languages'!$A:$A,MATCH(H237,'languages'!$C:$C,0)),"")</f>
        <v>0</v>
      </c>
      <c r="AA237">
        <f>I237</f>
        <v>0</v>
      </c>
      <c r="AB237">
        <f>J237</f>
        <v>0</v>
      </c>
      <c r="AC237">
        <f>K237</f>
        <v>0</v>
      </c>
      <c r="AD237">
        <f>L237</f>
        <v>0</v>
      </c>
      <c r="AE237">
        <f>IFERROR(VLOOKUP(M237,'lists'!$BU:$BV,2,FALSE),"")</f>
        <v>0</v>
      </c>
      <c r="AF237">
        <f>N237</f>
        <v>0</v>
      </c>
      <c r="AG237">
        <f>O237</f>
        <v>0</v>
      </c>
    </row>
    <row r="238" spans="19:33">
      <c r="S238">
        <f>A238</f>
        <v>0</v>
      </c>
      <c r="T238">
        <f>B238</f>
        <v>0</v>
      </c>
      <c r="U238">
        <f>C238</f>
        <v>0</v>
      </c>
      <c r="V238">
        <f>D238</f>
        <v>0</v>
      </c>
      <c r="W238">
        <f>IFERROR(VLOOKUP(E238,'lists'!$Y:$Z,2,FALSE),"")</f>
        <v>0</v>
      </c>
      <c r="X238">
        <f>F238</f>
        <v>0</v>
      </c>
      <c r="Y238">
        <f>G238</f>
        <v>0</v>
      </c>
      <c r="Z238">
        <f>IFERROR(INDEX('languages'!$A:$A,MATCH(H238,'languages'!$C:$C,0)),"")</f>
        <v>0</v>
      </c>
      <c r="AA238">
        <f>I238</f>
        <v>0</v>
      </c>
      <c r="AB238">
        <f>J238</f>
        <v>0</v>
      </c>
      <c r="AC238">
        <f>K238</f>
        <v>0</v>
      </c>
      <c r="AD238">
        <f>L238</f>
        <v>0</v>
      </c>
      <c r="AE238">
        <f>IFERROR(VLOOKUP(M238,'lists'!$BU:$BV,2,FALSE),"")</f>
        <v>0</v>
      </c>
      <c r="AF238">
        <f>N238</f>
        <v>0</v>
      </c>
      <c r="AG238">
        <f>O238</f>
        <v>0</v>
      </c>
    </row>
    <row r="239" spans="19:33">
      <c r="S239">
        <f>A239</f>
        <v>0</v>
      </c>
      <c r="T239">
        <f>B239</f>
        <v>0</v>
      </c>
      <c r="U239">
        <f>C239</f>
        <v>0</v>
      </c>
      <c r="V239">
        <f>D239</f>
        <v>0</v>
      </c>
      <c r="W239">
        <f>IFERROR(VLOOKUP(E239,'lists'!$Y:$Z,2,FALSE),"")</f>
        <v>0</v>
      </c>
      <c r="X239">
        <f>F239</f>
        <v>0</v>
      </c>
      <c r="Y239">
        <f>G239</f>
        <v>0</v>
      </c>
      <c r="Z239">
        <f>IFERROR(INDEX('languages'!$A:$A,MATCH(H239,'languages'!$C:$C,0)),"")</f>
        <v>0</v>
      </c>
      <c r="AA239">
        <f>I239</f>
        <v>0</v>
      </c>
      <c r="AB239">
        <f>J239</f>
        <v>0</v>
      </c>
      <c r="AC239">
        <f>K239</f>
        <v>0</v>
      </c>
      <c r="AD239">
        <f>L239</f>
        <v>0</v>
      </c>
      <c r="AE239">
        <f>IFERROR(VLOOKUP(M239,'lists'!$BU:$BV,2,FALSE),"")</f>
        <v>0</v>
      </c>
      <c r="AF239">
        <f>N239</f>
        <v>0</v>
      </c>
      <c r="AG239">
        <f>O239</f>
        <v>0</v>
      </c>
    </row>
    <row r="240" spans="19:33">
      <c r="S240">
        <f>A240</f>
        <v>0</v>
      </c>
      <c r="T240">
        <f>B240</f>
        <v>0</v>
      </c>
      <c r="U240">
        <f>C240</f>
        <v>0</v>
      </c>
      <c r="V240">
        <f>D240</f>
        <v>0</v>
      </c>
      <c r="W240">
        <f>IFERROR(VLOOKUP(E240,'lists'!$Y:$Z,2,FALSE),"")</f>
        <v>0</v>
      </c>
      <c r="X240">
        <f>F240</f>
        <v>0</v>
      </c>
      <c r="Y240">
        <f>G240</f>
        <v>0</v>
      </c>
      <c r="Z240">
        <f>IFERROR(INDEX('languages'!$A:$A,MATCH(H240,'languages'!$C:$C,0)),"")</f>
        <v>0</v>
      </c>
      <c r="AA240">
        <f>I240</f>
        <v>0</v>
      </c>
      <c r="AB240">
        <f>J240</f>
        <v>0</v>
      </c>
      <c r="AC240">
        <f>K240</f>
        <v>0</v>
      </c>
      <c r="AD240">
        <f>L240</f>
        <v>0</v>
      </c>
      <c r="AE240">
        <f>IFERROR(VLOOKUP(M240,'lists'!$BU:$BV,2,FALSE),"")</f>
        <v>0</v>
      </c>
      <c r="AF240">
        <f>N240</f>
        <v>0</v>
      </c>
      <c r="AG240">
        <f>O240</f>
        <v>0</v>
      </c>
    </row>
    <row r="241" spans="19:33">
      <c r="S241">
        <f>A241</f>
        <v>0</v>
      </c>
      <c r="T241">
        <f>B241</f>
        <v>0</v>
      </c>
      <c r="U241">
        <f>C241</f>
        <v>0</v>
      </c>
      <c r="V241">
        <f>D241</f>
        <v>0</v>
      </c>
      <c r="W241">
        <f>IFERROR(VLOOKUP(E241,'lists'!$Y:$Z,2,FALSE),"")</f>
        <v>0</v>
      </c>
      <c r="X241">
        <f>F241</f>
        <v>0</v>
      </c>
      <c r="Y241">
        <f>G241</f>
        <v>0</v>
      </c>
      <c r="Z241">
        <f>IFERROR(INDEX('languages'!$A:$A,MATCH(H241,'languages'!$C:$C,0)),"")</f>
        <v>0</v>
      </c>
      <c r="AA241">
        <f>I241</f>
        <v>0</v>
      </c>
      <c r="AB241">
        <f>J241</f>
        <v>0</v>
      </c>
      <c r="AC241">
        <f>K241</f>
        <v>0</v>
      </c>
      <c r="AD241">
        <f>L241</f>
        <v>0</v>
      </c>
      <c r="AE241">
        <f>IFERROR(VLOOKUP(M241,'lists'!$BU:$BV,2,FALSE),"")</f>
        <v>0</v>
      </c>
      <c r="AF241">
        <f>N241</f>
        <v>0</v>
      </c>
      <c r="AG241">
        <f>O241</f>
        <v>0</v>
      </c>
    </row>
    <row r="242" spans="19:33">
      <c r="S242">
        <f>A242</f>
        <v>0</v>
      </c>
      <c r="T242">
        <f>B242</f>
        <v>0</v>
      </c>
      <c r="U242">
        <f>C242</f>
        <v>0</v>
      </c>
      <c r="V242">
        <f>D242</f>
        <v>0</v>
      </c>
      <c r="W242">
        <f>IFERROR(VLOOKUP(E242,'lists'!$Y:$Z,2,FALSE),"")</f>
        <v>0</v>
      </c>
      <c r="X242">
        <f>F242</f>
        <v>0</v>
      </c>
      <c r="Y242">
        <f>G242</f>
        <v>0</v>
      </c>
      <c r="Z242">
        <f>IFERROR(INDEX('languages'!$A:$A,MATCH(H242,'languages'!$C:$C,0)),"")</f>
        <v>0</v>
      </c>
      <c r="AA242">
        <f>I242</f>
        <v>0</v>
      </c>
      <c r="AB242">
        <f>J242</f>
        <v>0</v>
      </c>
      <c r="AC242">
        <f>K242</f>
        <v>0</v>
      </c>
      <c r="AD242">
        <f>L242</f>
        <v>0</v>
      </c>
      <c r="AE242">
        <f>IFERROR(VLOOKUP(M242,'lists'!$BU:$BV,2,FALSE),"")</f>
        <v>0</v>
      </c>
      <c r="AF242">
        <f>N242</f>
        <v>0</v>
      </c>
      <c r="AG242">
        <f>O242</f>
        <v>0</v>
      </c>
    </row>
    <row r="243" spans="19:33">
      <c r="S243">
        <f>A243</f>
        <v>0</v>
      </c>
      <c r="T243">
        <f>B243</f>
        <v>0</v>
      </c>
      <c r="U243">
        <f>C243</f>
        <v>0</v>
      </c>
      <c r="V243">
        <f>D243</f>
        <v>0</v>
      </c>
      <c r="W243">
        <f>IFERROR(VLOOKUP(E243,'lists'!$Y:$Z,2,FALSE),"")</f>
        <v>0</v>
      </c>
      <c r="X243">
        <f>F243</f>
        <v>0</v>
      </c>
      <c r="Y243">
        <f>G243</f>
        <v>0</v>
      </c>
      <c r="Z243">
        <f>IFERROR(INDEX('languages'!$A:$A,MATCH(H243,'languages'!$C:$C,0)),"")</f>
        <v>0</v>
      </c>
      <c r="AA243">
        <f>I243</f>
        <v>0</v>
      </c>
      <c r="AB243">
        <f>J243</f>
        <v>0</v>
      </c>
      <c r="AC243">
        <f>K243</f>
        <v>0</v>
      </c>
      <c r="AD243">
        <f>L243</f>
        <v>0</v>
      </c>
      <c r="AE243">
        <f>IFERROR(VLOOKUP(M243,'lists'!$BU:$BV,2,FALSE),"")</f>
        <v>0</v>
      </c>
      <c r="AF243">
        <f>N243</f>
        <v>0</v>
      </c>
      <c r="AG243">
        <f>O243</f>
        <v>0</v>
      </c>
    </row>
    <row r="244" spans="19:33">
      <c r="S244">
        <f>A244</f>
        <v>0</v>
      </c>
      <c r="T244">
        <f>B244</f>
        <v>0</v>
      </c>
      <c r="U244">
        <f>C244</f>
        <v>0</v>
      </c>
      <c r="V244">
        <f>D244</f>
        <v>0</v>
      </c>
      <c r="W244">
        <f>IFERROR(VLOOKUP(E244,'lists'!$Y:$Z,2,FALSE),"")</f>
        <v>0</v>
      </c>
      <c r="X244">
        <f>F244</f>
        <v>0</v>
      </c>
      <c r="Y244">
        <f>G244</f>
        <v>0</v>
      </c>
      <c r="Z244">
        <f>IFERROR(INDEX('languages'!$A:$A,MATCH(H244,'languages'!$C:$C,0)),"")</f>
        <v>0</v>
      </c>
      <c r="AA244">
        <f>I244</f>
        <v>0</v>
      </c>
      <c r="AB244">
        <f>J244</f>
        <v>0</v>
      </c>
      <c r="AC244">
        <f>K244</f>
        <v>0</v>
      </c>
      <c r="AD244">
        <f>L244</f>
        <v>0</v>
      </c>
      <c r="AE244">
        <f>IFERROR(VLOOKUP(M244,'lists'!$BU:$BV,2,FALSE),"")</f>
        <v>0</v>
      </c>
      <c r="AF244">
        <f>N244</f>
        <v>0</v>
      </c>
      <c r="AG244">
        <f>O244</f>
        <v>0</v>
      </c>
    </row>
    <row r="245" spans="19:33">
      <c r="S245">
        <f>A245</f>
        <v>0</v>
      </c>
      <c r="T245">
        <f>B245</f>
        <v>0</v>
      </c>
      <c r="U245">
        <f>C245</f>
        <v>0</v>
      </c>
      <c r="V245">
        <f>D245</f>
        <v>0</v>
      </c>
      <c r="W245">
        <f>IFERROR(VLOOKUP(E245,'lists'!$Y:$Z,2,FALSE),"")</f>
        <v>0</v>
      </c>
      <c r="X245">
        <f>F245</f>
        <v>0</v>
      </c>
      <c r="Y245">
        <f>G245</f>
        <v>0</v>
      </c>
      <c r="Z245">
        <f>IFERROR(INDEX('languages'!$A:$A,MATCH(H245,'languages'!$C:$C,0)),"")</f>
        <v>0</v>
      </c>
      <c r="AA245">
        <f>I245</f>
        <v>0</v>
      </c>
      <c r="AB245">
        <f>J245</f>
        <v>0</v>
      </c>
      <c r="AC245">
        <f>K245</f>
        <v>0</v>
      </c>
      <c r="AD245">
        <f>L245</f>
        <v>0</v>
      </c>
      <c r="AE245">
        <f>IFERROR(VLOOKUP(M245,'lists'!$BU:$BV,2,FALSE),"")</f>
        <v>0</v>
      </c>
      <c r="AF245">
        <f>N245</f>
        <v>0</v>
      </c>
      <c r="AG245">
        <f>O245</f>
        <v>0</v>
      </c>
    </row>
    <row r="246" spans="19:33">
      <c r="S246">
        <f>A246</f>
        <v>0</v>
      </c>
      <c r="T246">
        <f>B246</f>
        <v>0</v>
      </c>
      <c r="U246">
        <f>C246</f>
        <v>0</v>
      </c>
      <c r="V246">
        <f>D246</f>
        <v>0</v>
      </c>
      <c r="W246">
        <f>IFERROR(VLOOKUP(E246,'lists'!$Y:$Z,2,FALSE),"")</f>
        <v>0</v>
      </c>
      <c r="X246">
        <f>F246</f>
        <v>0</v>
      </c>
      <c r="Y246">
        <f>G246</f>
        <v>0</v>
      </c>
      <c r="Z246">
        <f>IFERROR(INDEX('languages'!$A:$A,MATCH(H246,'languages'!$C:$C,0)),"")</f>
        <v>0</v>
      </c>
      <c r="AA246">
        <f>I246</f>
        <v>0</v>
      </c>
      <c r="AB246">
        <f>J246</f>
        <v>0</v>
      </c>
      <c r="AC246">
        <f>K246</f>
        <v>0</v>
      </c>
      <c r="AD246">
        <f>L246</f>
        <v>0</v>
      </c>
      <c r="AE246">
        <f>IFERROR(VLOOKUP(M246,'lists'!$BU:$BV,2,FALSE),"")</f>
        <v>0</v>
      </c>
      <c r="AF246">
        <f>N246</f>
        <v>0</v>
      </c>
      <c r="AG246">
        <f>O246</f>
        <v>0</v>
      </c>
    </row>
    <row r="247" spans="19:33">
      <c r="S247">
        <f>A247</f>
        <v>0</v>
      </c>
      <c r="T247">
        <f>B247</f>
        <v>0</v>
      </c>
      <c r="U247">
        <f>C247</f>
        <v>0</v>
      </c>
      <c r="V247">
        <f>D247</f>
        <v>0</v>
      </c>
      <c r="W247">
        <f>IFERROR(VLOOKUP(E247,'lists'!$Y:$Z,2,FALSE),"")</f>
        <v>0</v>
      </c>
      <c r="X247">
        <f>F247</f>
        <v>0</v>
      </c>
      <c r="Y247">
        <f>G247</f>
        <v>0</v>
      </c>
      <c r="Z247">
        <f>IFERROR(INDEX('languages'!$A:$A,MATCH(H247,'languages'!$C:$C,0)),"")</f>
        <v>0</v>
      </c>
      <c r="AA247">
        <f>I247</f>
        <v>0</v>
      </c>
      <c r="AB247">
        <f>J247</f>
        <v>0</v>
      </c>
      <c r="AC247">
        <f>K247</f>
        <v>0</v>
      </c>
      <c r="AD247">
        <f>L247</f>
        <v>0</v>
      </c>
      <c r="AE247">
        <f>IFERROR(VLOOKUP(M247,'lists'!$BU:$BV,2,FALSE),"")</f>
        <v>0</v>
      </c>
      <c r="AF247">
        <f>N247</f>
        <v>0</v>
      </c>
      <c r="AG247">
        <f>O247</f>
        <v>0</v>
      </c>
    </row>
    <row r="248" spans="19:33">
      <c r="S248">
        <f>A248</f>
        <v>0</v>
      </c>
      <c r="T248">
        <f>B248</f>
        <v>0</v>
      </c>
      <c r="U248">
        <f>C248</f>
        <v>0</v>
      </c>
      <c r="V248">
        <f>D248</f>
        <v>0</v>
      </c>
      <c r="W248">
        <f>IFERROR(VLOOKUP(E248,'lists'!$Y:$Z,2,FALSE),"")</f>
        <v>0</v>
      </c>
      <c r="X248">
        <f>F248</f>
        <v>0</v>
      </c>
      <c r="Y248">
        <f>G248</f>
        <v>0</v>
      </c>
      <c r="Z248">
        <f>IFERROR(INDEX('languages'!$A:$A,MATCH(H248,'languages'!$C:$C,0)),"")</f>
        <v>0</v>
      </c>
      <c r="AA248">
        <f>I248</f>
        <v>0</v>
      </c>
      <c r="AB248">
        <f>J248</f>
        <v>0</v>
      </c>
      <c r="AC248">
        <f>K248</f>
        <v>0</v>
      </c>
      <c r="AD248">
        <f>L248</f>
        <v>0</v>
      </c>
      <c r="AE248">
        <f>IFERROR(VLOOKUP(M248,'lists'!$BU:$BV,2,FALSE),"")</f>
        <v>0</v>
      </c>
      <c r="AF248">
        <f>N248</f>
        <v>0</v>
      </c>
      <c r="AG248">
        <f>O248</f>
        <v>0</v>
      </c>
    </row>
    <row r="249" spans="19:33">
      <c r="S249">
        <f>A249</f>
        <v>0</v>
      </c>
      <c r="T249">
        <f>B249</f>
        <v>0</v>
      </c>
      <c r="U249">
        <f>C249</f>
        <v>0</v>
      </c>
      <c r="V249">
        <f>D249</f>
        <v>0</v>
      </c>
      <c r="W249">
        <f>IFERROR(VLOOKUP(E249,'lists'!$Y:$Z,2,FALSE),"")</f>
        <v>0</v>
      </c>
      <c r="X249">
        <f>F249</f>
        <v>0</v>
      </c>
      <c r="Y249">
        <f>G249</f>
        <v>0</v>
      </c>
      <c r="Z249">
        <f>IFERROR(INDEX('languages'!$A:$A,MATCH(H249,'languages'!$C:$C,0)),"")</f>
        <v>0</v>
      </c>
      <c r="AA249">
        <f>I249</f>
        <v>0</v>
      </c>
      <c r="AB249">
        <f>J249</f>
        <v>0</v>
      </c>
      <c r="AC249">
        <f>K249</f>
        <v>0</v>
      </c>
      <c r="AD249">
        <f>L249</f>
        <v>0</v>
      </c>
      <c r="AE249">
        <f>IFERROR(VLOOKUP(M249,'lists'!$BU:$BV,2,FALSE),"")</f>
        <v>0</v>
      </c>
      <c r="AF249">
        <f>N249</f>
        <v>0</v>
      </c>
      <c r="AG249">
        <f>O249</f>
        <v>0</v>
      </c>
    </row>
    <row r="250" spans="19:33">
      <c r="S250">
        <f>A250</f>
        <v>0</v>
      </c>
      <c r="T250">
        <f>B250</f>
        <v>0</v>
      </c>
      <c r="U250">
        <f>C250</f>
        <v>0</v>
      </c>
      <c r="V250">
        <f>D250</f>
        <v>0</v>
      </c>
      <c r="W250">
        <f>IFERROR(VLOOKUP(E250,'lists'!$Y:$Z,2,FALSE),"")</f>
        <v>0</v>
      </c>
      <c r="X250">
        <f>F250</f>
        <v>0</v>
      </c>
      <c r="Y250">
        <f>G250</f>
        <v>0</v>
      </c>
      <c r="Z250">
        <f>IFERROR(INDEX('languages'!$A:$A,MATCH(H250,'languages'!$C:$C,0)),"")</f>
        <v>0</v>
      </c>
      <c r="AA250">
        <f>I250</f>
        <v>0</v>
      </c>
      <c r="AB250">
        <f>J250</f>
        <v>0</v>
      </c>
      <c r="AC250">
        <f>K250</f>
        <v>0</v>
      </c>
      <c r="AD250">
        <f>L250</f>
        <v>0</v>
      </c>
      <c r="AE250">
        <f>IFERROR(VLOOKUP(M250,'lists'!$BU:$BV,2,FALSE),"")</f>
        <v>0</v>
      </c>
      <c r="AF250">
        <f>N250</f>
        <v>0</v>
      </c>
      <c r="AG250">
        <f>O250</f>
        <v>0</v>
      </c>
    </row>
    <row r="251" spans="19:33">
      <c r="S251">
        <f>A251</f>
        <v>0</v>
      </c>
      <c r="T251">
        <f>B251</f>
        <v>0</v>
      </c>
      <c r="U251">
        <f>C251</f>
        <v>0</v>
      </c>
      <c r="V251">
        <f>D251</f>
        <v>0</v>
      </c>
      <c r="W251">
        <f>IFERROR(VLOOKUP(E251,'lists'!$Y:$Z,2,FALSE),"")</f>
        <v>0</v>
      </c>
      <c r="X251">
        <f>F251</f>
        <v>0</v>
      </c>
      <c r="Y251">
        <f>G251</f>
        <v>0</v>
      </c>
      <c r="Z251">
        <f>IFERROR(INDEX('languages'!$A:$A,MATCH(H251,'languages'!$C:$C,0)),"")</f>
        <v>0</v>
      </c>
      <c r="AA251">
        <f>I251</f>
        <v>0</v>
      </c>
      <c r="AB251">
        <f>J251</f>
        <v>0</v>
      </c>
      <c r="AC251">
        <f>K251</f>
        <v>0</v>
      </c>
      <c r="AD251">
        <f>L251</f>
        <v>0</v>
      </c>
      <c r="AE251">
        <f>IFERROR(VLOOKUP(M251,'lists'!$BU:$BV,2,FALSE),"")</f>
        <v>0</v>
      </c>
      <c r="AF251">
        <f>N251</f>
        <v>0</v>
      </c>
      <c r="AG251">
        <f>O251</f>
        <v>0</v>
      </c>
    </row>
    <row r="252" spans="19:33">
      <c r="S252">
        <f>A252</f>
        <v>0</v>
      </c>
      <c r="T252">
        <f>B252</f>
        <v>0</v>
      </c>
      <c r="U252">
        <f>C252</f>
        <v>0</v>
      </c>
      <c r="V252">
        <f>D252</f>
        <v>0</v>
      </c>
      <c r="W252">
        <f>IFERROR(VLOOKUP(E252,'lists'!$Y:$Z,2,FALSE),"")</f>
        <v>0</v>
      </c>
      <c r="X252">
        <f>F252</f>
        <v>0</v>
      </c>
      <c r="Y252">
        <f>G252</f>
        <v>0</v>
      </c>
      <c r="Z252">
        <f>IFERROR(INDEX('languages'!$A:$A,MATCH(H252,'languages'!$C:$C,0)),"")</f>
        <v>0</v>
      </c>
      <c r="AA252">
        <f>I252</f>
        <v>0</v>
      </c>
      <c r="AB252">
        <f>J252</f>
        <v>0</v>
      </c>
      <c r="AC252">
        <f>K252</f>
        <v>0</v>
      </c>
      <c r="AD252">
        <f>L252</f>
        <v>0</v>
      </c>
      <c r="AE252">
        <f>IFERROR(VLOOKUP(M252,'lists'!$BU:$BV,2,FALSE),"")</f>
        <v>0</v>
      </c>
      <c r="AF252">
        <f>N252</f>
        <v>0</v>
      </c>
      <c r="AG252">
        <f>O252</f>
        <v>0</v>
      </c>
    </row>
    <row r="253" spans="19:33">
      <c r="S253">
        <f>A253</f>
        <v>0</v>
      </c>
      <c r="T253">
        <f>B253</f>
        <v>0</v>
      </c>
      <c r="U253">
        <f>C253</f>
        <v>0</v>
      </c>
      <c r="V253">
        <f>D253</f>
        <v>0</v>
      </c>
      <c r="W253">
        <f>IFERROR(VLOOKUP(E253,'lists'!$Y:$Z,2,FALSE),"")</f>
        <v>0</v>
      </c>
      <c r="X253">
        <f>F253</f>
        <v>0</v>
      </c>
      <c r="Y253">
        <f>G253</f>
        <v>0</v>
      </c>
      <c r="Z253">
        <f>IFERROR(INDEX('languages'!$A:$A,MATCH(H253,'languages'!$C:$C,0)),"")</f>
        <v>0</v>
      </c>
      <c r="AA253">
        <f>I253</f>
        <v>0</v>
      </c>
      <c r="AB253">
        <f>J253</f>
        <v>0</v>
      </c>
      <c r="AC253">
        <f>K253</f>
        <v>0</v>
      </c>
      <c r="AD253">
        <f>L253</f>
        <v>0</v>
      </c>
      <c r="AE253">
        <f>IFERROR(VLOOKUP(M253,'lists'!$BU:$BV,2,FALSE),"")</f>
        <v>0</v>
      </c>
      <c r="AF253">
        <f>N253</f>
        <v>0</v>
      </c>
      <c r="AG253">
        <f>O253</f>
        <v>0</v>
      </c>
    </row>
    <row r="254" spans="19:33">
      <c r="S254">
        <f>A254</f>
        <v>0</v>
      </c>
      <c r="T254">
        <f>B254</f>
        <v>0</v>
      </c>
      <c r="U254">
        <f>C254</f>
        <v>0</v>
      </c>
      <c r="V254">
        <f>D254</f>
        <v>0</v>
      </c>
      <c r="W254">
        <f>IFERROR(VLOOKUP(E254,'lists'!$Y:$Z,2,FALSE),"")</f>
        <v>0</v>
      </c>
      <c r="X254">
        <f>F254</f>
        <v>0</v>
      </c>
      <c r="Y254">
        <f>G254</f>
        <v>0</v>
      </c>
      <c r="Z254">
        <f>IFERROR(INDEX('languages'!$A:$A,MATCH(H254,'languages'!$C:$C,0)),"")</f>
        <v>0</v>
      </c>
      <c r="AA254">
        <f>I254</f>
        <v>0</v>
      </c>
      <c r="AB254">
        <f>J254</f>
        <v>0</v>
      </c>
      <c r="AC254">
        <f>K254</f>
        <v>0</v>
      </c>
      <c r="AD254">
        <f>L254</f>
        <v>0</v>
      </c>
      <c r="AE254">
        <f>IFERROR(VLOOKUP(M254,'lists'!$BU:$BV,2,FALSE),"")</f>
        <v>0</v>
      </c>
      <c r="AF254">
        <f>N254</f>
        <v>0</v>
      </c>
      <c r="AG254">
        <f>O254</f>
        <v>0</v>
      </c>
    </row>
    <row r="255" spans="19:33">
      <c r="S255">
        <f>A255</f>
        <v>0</v>
      </c>
      <c r="T255">
        <f>B255</f>
        <v>0</v>
      </c>
      <c r="U255">
        <f>C255</f>
        <v>0</v>
      </c>
      <c r="V255">
        <f>D255</f>
        <v>0</v>
      </c>
      <c r="W255">
        <f>IFERROR(VLOOKUP(E255,'lists'!$Y:$Z,2,FALSE),"")</f>
        <v>0</v>
      </c>
      <c r="X255">
        <f>F255</f>
        <v>0</v>
      </c>
      <c r="Y255">
        <f>G255</f>
        <v>0</v>
      </c>
      <c r="Z255">
        <f>IFERROR(INDEX('languages'!$A:$A,MATCH(H255,'languages'!$C:$C,0)),"")</f>
        <v>0</v>
      </c>
      <c r="AA255">
        <f>I255</f>
        <v>0</v>
      </c>
      <c r="AB255">
        <f>J255</f>
        <v>0</v>
      </c>
      <c r="AC255">
        <f>K255</f>
        <v>0</v>
      </c>
      <c r="AD255">
        <f>L255</f>
        <v>0</v>
      </c>
      <c r="AE255">
        <f>IFERROR(VLOOKUP(M255,'lists'!$BU:$BV,2,FALSE),"")</f>
        <v>0</v>
      </c>
      <c r="AF255">
        <f>N255</f>
        <v>0</v>
      </c>
      <c r="AG255">
        <f>O255</f>
        <v>0</v>
      </c>
    </row>
    <row r="256" spans="19:33">
      <c r="S256">
        <f>A256</f>
        <v>0</v>
      </c>
      <c r="T256">
        <f>B256</f>
        <v>0</v>
      </c>
      <c r="U256">
        <f>C256</f>
        <v>0</v>
      </c>
      <c r="V256">
        <f>D256</f>
        <v>0</v>
      </c>
      <c r="W256">
        <f>IFERROR(VLOOKUP(E256,'lists'!$Y:$Z,2,FALSE),"")</f>
        <v>0</v>
      </c>
      <c r="X256">
        <f>F256</f>
        <v>0</v>
      </c>
      <c r="Y256">
        <f>G256</f>
        <v>0</v>
      </c>
      <c r="Z256">
        <f>IFERROR(INDEX('languages'!$A:$A,MATCH(H256,'languages'!$C:$C,0)),"")</f>
        <v>0</v>
      </c>
      <c r="AA256">
        <f>I256</f>
        <v>0</v>
      </c>
      <c r="AB256">
        <f>J256</f>
        <v>0</v>
      </c>
      <c r="AC256">
        <f>K256</f>
        <v>0</v>
      </c>
      <c r="AD256">
        <f>L256</f>
        <v>0</v>
      </c>
      <c r="AE256">
        <f>IFERROR(VLOOKUP(M256,'lists'!$BU:$BV,2,FALSE),"")</f>
        <v>0</v>
      </c>
      <c r="AF256">
        <f>N256</f>
        <v>0</v>
      </c>
      <c r="AG256">
        <f>O256</f>
        <v>0</v>
      </c>
    </row>
    <row r="257" spans="19:33">
      <c r="S257">
        <f>A257</f>
        <v>0</v>
      </c>
      <c r="T257">
        <f>B257</f>
        <v>0</v>
      </c>
      <c r="U257">
        <f>C257</f>
        <v>0</v>
      </c>
      <c r="V257">
        <f>D257</f>
        <v>0</v>
      </c>
      <c r="W257">
        <f>IFERROR(VLOOKUP(E257,'lists'!$Y:$Z,2,FALSE),"")</f>
        <v>0</v>
      </c>
      <c r="X257">
        <f>F257</f>
        <v>0</v>
      </c>
      <c r="Y257">
        <f>G257</f>
        <v>0</v>
      </c>
      <c r="Z257">
        <f>IFERROR(INDEX('languages'!$A:$A,MATCH(H257,'languages'!$C:$C,0)),"")</f>
        <v>0</v>
      </c>
      <c r="AA257">
        <f>I257</f>
        <v>0</v>
      </c>
      <c r="AB257">
        <f>J257</f>
        <v>0</v>
      </c>
      <c r="AC257">
        <f>K257</f>
        <v>0</v>
      </c>
      <c r="AD257">
        <f>L257</f>
        <v>0</v>
      </c>
      <c r="AE257">
        <f>IFERROR(VLOOKUP(M257,'lists'!$BU:$BV,2,FALSE),"")</f>
        <v>0</v>
      </c>
      <c r="AF257">
        <f>N257</f>
        <v>0</v>
      </c>
      <c r="AG257">
        <f>O257</f>
        <v>0</v>
      </c>
    </row>
    <row r="258" spans="19:33">
      <c r="S258">
        <f>A258</f>
        <v>0</v>
      </c>
      <c r="T258">
        <f>B258</f>
        <v>0</v>
      </c>
      <c r="U258">
        <f>C258</f>
        <v>0</v>
      </c>
      <c r="V258">
        <f>D258</f>
        <v>0</v>
      </c>
      <c r="W258">
        <f>IFERROR(VLOOKUP(E258,'lists'!$Y:$Z,2,FALSE),"")</f>
        <v>0</v>
      </c>
      <c r="X258">
        <f>F258</f>
        <v>0</v>
      </c>
      <c r="Y258">
        <f>G258</f>
        <v>0</v>
      </c>
      <c r="Z258">
        <f>IFERROR(INDEX('languages'!$A:$A,MATCH(H258,'languages'!$C:$C,0)),"")</f>
        <v>0</v>
      </c>
      <c r="AA258">
        <f>I258</f>
        <v>0</v>
      </c>
      <c r="AB258">
        <f>J258</f>
        <v>0</v>
      </c>
      <c r="AC258">
        <f>K258</f>
        <v>0</v>
      </c>
      <c r="AD258">
        <f>L258</f>
        <v>0</v>
      </c>
      <c r="AE258">
        <f>IFERROR(VLOOKUP(M258,'lists'!$BU:$BV,2,FALSE),"")</f>
        <v>0</v>
      </c>
      <c r="AF258">
        <f>N258</f>
        <v>0</v>
      </c>
      <c r="AG258">
        <f>O258</f>
        <v>0</v>
      </c>
    </row>
    <row r="259" spans="19:33">
      <c r="S259">
        <f>A259</f>
        <v>0</v>
      </c>
      <c r="T259">
        <f>B259</f>
        <v>0</v>
      </c>
      <c r="U259">
        <f>C259</f>
        <v>0</v>
      </c>
      <c r="V259">
        <f>D259</f>
        <v>0</v>
      </c>
      <c r="W259">
        <f>IFERROR(VLOOKUP(E259,'lists'!$Y:$Z,2,FALSE),"")</f>
        <v>0</v>
      </c>
      <c r="X259">
        <f>F259</f>
        <v>0</v>
      </c>
      <c r="Y259">
        <f>G259</f>
        <v>0</v>
      </c>
      <c r="Z259">
        <f>IFERROR(INDEX('languages'!$A:$A,MATCH(H259,'languages'!$C:$C,0)),"")</f>
        <v>0</v>
      </c>
      <c r="AA259">
        <f>I259</f>
        <v>0</v>
      </c>
      <c r="AB259">
        <f>J259</f>
        <v>0</v>
      </c>
      <c r="AC259">
        <f>K259</f>
        <v>0</v>
      </c>
      <c r="AD259">
        <f>L259</f>
        <v>0</v>
      </c>
      <c r="AE259">
        <f>IFERROR(VLOOKUP(M259,'lists'!$BU:$BV,2,FALSE),"")</f>
        <v>0</v>
      </c>
      <c r="AF259">
        <f>N259</f>
        <v>0</v>
      </c>
      <c r="AG259">
        <f>O259</f>
        <v>0</v>
      </c>
    </row>
    <row r="260" spans="19:33">
      <c r="S260">
        <f>A260</f>
        <v>0</v>
      </c>
      <c r="T260">
        <f>B260</f>
        <v>0</v>
      </c>
      <c r="U260">
        <f>C260</f>
        <v>0</v>
      </c>
      <c r="V260">
        <f>D260</f>
        <v>0</v>
      </c>
      <c r="W260">
        <f>IFERROR(VLOOKUP(E260,'lists'!$Y:$Z,2,FALSE),"")</f>
        <v>0</v>
      </c>
      <c r="X260">
        <f>F260</f>
        <v>0</v>
      </c>
      <c r="Y260">
        <f>G260</f>
        <v>0</v>
      </c>
      <c r="Z260">
        <f>IFERROR(INDEX('languages'!$A:$A,MATCH(H260,'languages'!$C:$C,0)),"")</f>
        <v>0</v>
      </c>
      <c r="AA260">
        <f>I260</f>
        <v>0</v>
      </c>
      <c r="AB260">
        <f>J260</f>
        <v>0</v>
      </c>
      <c r="AC260">
        <f>K260</f>
        <v>0</v>
      </c>
      <c r="AD260">
        <f>L260</f>
        <v>0</v>
      </c>
      <c r="AE260">
        <f>IFERROR(VLOOKUP(M260,'lists'!$BU:$BV,2,FALSE),"")</f>
        <v>0</v>
      </c>
      <c r="AF260">
        <f>N260</f>
        <v>0</v>
      </c>
      <c r="AG260">
        <f>O260</f>
        <v>0</v>
      </c>
    </row>
    <row r="261" spans="19:33">
      <c r="S261">
        <f>A261</f>
        <v>0</v>
      </c>
      <c r="T261">
        <f>B261</f>
        <v>0</v>
      </c>
      <c r="U261">
        <f>C261</f>
        <v>0</v>
      </c>
      <c r="V261">
        <f>D261</f>
        <v>0</v>
      </c>
      <c r="W261">
        <f>IFERROR(VLOOKUP(E261,'lists'!$Y:$Z,2,FALSE),"")</f>
        <v>0</v>
      </c>
      <c r="X261">
        <f>F261</f>
        <v>0</v>
      </c>
      <c r="Y261">
        <f>G261</f>
        <v>0</v>
      </c>
      <c r="Z261">
        <f>IFERROR(INDEX('languages'!$A:$A,MATCH(H261,'languages'!$C:$C,0)),"")</f>
        <v>0</v>
      </c>
      <c r="AA261">
        <f>I261</f>
        <v>0</v>
      </c>
      <c r="AB261">
        <f>J261</f>
        <v>0</v>
      </c>
      <c r="AC261">
        <f>K261</f>
        <v>0</v>
      </c>
      <c r="AD261">
        <f>L261</f>
        <v>0</v>
      </c>
      <c r="AE261">
        <f>IFERROR(VLOOKUP(M261,'lists'!$BU:$BV,2,FALSE),"")</f>
        <v>0</v>
      </c>
      <c r="AF261">
        <f>N261</f>
        <v>0</v>
      </c>
      <c r="AG261">
        <f>O261</f>
        <v>0</v>
      </c>
    </row>
    <row r="262" spans="19:33">
      <c r="S262">
        <f>A262</f>
        <v>0</v>
      </c>
      <c r="T262">
        <f>B262</f>
        <v>0</v>
      </c>
      <c r="U262">
        <f>C262</f>
        <v>0</v>
      </c>
      <c r="V262">
        <f>D262</f>
        <v>0</v>
      </c>
      <c r="W262">
        <f>IFERROR(VLOOKUP(E262,'lists'!$Y:$Z,2,FALSE),"")</f>
        <v>0</v>
      </c>
      <c r="X262">
        <f>F262</f>
        <v>0</v>
      </c>
      <c r="Y262">
        <f>G262</f>
        <v>0</v>
      </c>
      <c r="Z262">
        <f>IFERROR(INDEX('languages'!$A:$A,MATCH(H262,'languages'!$C:$C,0)),"")</f>
        <v>0</v>
      </c>
      <c r="AA262">
        <f>I262</f>
        <v>0</v>
      </c>
      <c r="AB262">
        <f>J262</f>
        <v>0</v>
      </c>
      <c r="AC262">
        <f>K262</f>
        <v>0</v>
      </c>
      <c r="AD262">
        <f>L262</f>
        <v>0</v>
      </c>
      <c r="AE262">
        <f>IFERROR(VLOOKUP(M262,'lists'!$BU:$BV,2,FALSE),"")</f>
        <v>0</v>
      </c>
      <c r="AF262">
        <f>N262</f>
        <v>0</v>
      </c>
      <c r="AG262">
        <f>O262</f>
        <v>0</v>
      </c>
    </row>
    <row r="263" spans="19:33">
      <c r="S263">
        <f>A263</f>
        <v>0</v>
      </c>
      <c r="T263">
        <f>B263</f>
        <v>0</v>
      </c>
      <c r="U263">
        <f>C263</f>
        <v>0</v>
      </c>
      <c r="V263">
        <f>D263</f>
        <v>0</v>
      </c>
      <c r="W263">
        <f>IFERROR(VLOOKUP(E263,'lists'!$Y:$Z,2,FALSE),"")</f>
        <v>0</v>
      </c>
      <c r="X263">
        <f>F263</f>
        <v>0</v>
      </c>
      <c r="Y263">
        <f>G263</f>
        <v>0</v>
      </c>
      <c r="Z263">
        <f>IFERROR(INDEX('languages'!$A:$A,MATCH(H263,'languages'!$C:$C,0)),"")</f>
        <v>0</v>
      </c>
      <c r="AA263">
        <f>I263</f>
        <v>0</v>
      </c>
      <c r="AB263">
        <f>J263</f>
        <v>0</v>
      </c>
      <c r="AC263">
        <f>K263</f>
        <v>0</v>
      </c>
      <c r="AD263">
        <f>L263</f>
        <v>0</v>
      </c>
      <c r="AE263">
        <f>IFERROR(VLOOKUP(M263,'lists'!$BU:$BV,2,FALSE),"")</f>
        <v>0</v>
      </c>
      <c r="AF263">
        <f>N263</f>
        <v>0</v>
      </c>
      <c r="AG263">
        <f>O263</f>
        <v>0</v>
      </c>
    </row>
    <row r="264" spans="19:33">
      <c r="S264">
        <f>A264</f>
        <v>0</v>
      </c>
      <c r="T264">
        <f>B264</f>
        <v>0</v>
      </c>
      <c r="U264">
        <f>C264</f>
        <v>0</v>
      </c>
      <c r="V264">
        <f>D264</f>
        <v>0</v>
      </c>
      <c r="W264">
        <f>IFERROR(VLOOKUP(E264,'lists'!$Y:$Z,2,FALSE),"")</f>
        <v>0</v>
      </c>
      <c r="X264">
        <f>F264</f>
        <v>0</v>
      </c>
      <c r="Y264">
        <f>G264</f>
        <v>0</v>
      </c>
      <c r="Z264">
        <f>IFERROR(INDEX('languages'!$A:$A,MATCH(H264,'languages'!$C:$C,0)),"")</f>
        <v>0</v>
      </c>
      <c r="AA264">
        <f>I264</f>
        <v>0</v>
      </c>
      <c r="AB264">
        <f>J264</f>
        <v>0</v>
      </c>
      <c r="AC264">
        <f>K264</f>
        <v>0</v>
      </c>
      <c r="AD264">
        <f>L264</f>
        <v>0</v>
      </c>
      <c r="AE264">
        <f>IFERROR(VLOOKUP(M264,'lists'!$BU:$BV,2,FALSE),"")</f>
        <v>0</v>
      </c>
      <c r="AF264">
        <f>N264</f>
        <v>0</v>
      </c>
      <c r="AG264">
        <f>O264</f>
        <v>0</v>
      </c>
    </row>
    <row r="265" spans="19:33">
      <c r="S265">
        <f>A265</f>
        <v>0</v>
      </c>
      <c r="T265">
        <f>B265</f>
        <v>0</v>
      </c>
      <c r="U265">
        <f>C265</f>
        <v>0</v>
      </c>
      <c r="V265">
        <f>D265</f>
        <v>0</v>
      </c>
      <c r="W265">
        <f>IFERROR(VLOOKUP(E265,'lists'!$Y:$Z,2,FALSE),"")</f>
        <v>0</v>
      </c>
      <c r="X265">
        <f>F265</f>
        <v>0</v>
      </c>
      <c r="Y265">
        <f>G265</f>
        <v>0</v>
      </c>
      <c r="Z265">
        <f>IFERROR(INDEX('languages'!$A:$A,MATCH(H265,'languages'!$C:$C,0)),"")</f>
        <v>0</v>
      </c>
      <c r="AA265">
        <f>I265</f>
        <v>0</v>
      </c>
      <c r="AB265">
        <f>J265</f>
        <v>0</v>
      </c>
      <c r="AC265">
        <f>K265</f>
        <v>0</v>
      </c>
      <c r="AD265">
        <f>L265</f>
        <v>0</v>
      </c>
      <c r="AE265">
        <f>IFERROR(VLOOKUP(M265,'lists'!$BU:$BV,2,FALSE),"")</f>
        <v>0</v>
      </c>
      <c r="AF265">
        <f>N265</f>
        <v>0</v>
      </c>
      <c r="AG265">
        <f>O265</f>
        <v>0</v>
      </c>
    </row>
    <row r="266" spans="19:33">
      <c r="S266">
        <f>A266</f>
        <v>0</v>
      </c>
      <c r="T266">
        <f>B266</f>
        <v>0</v>
      </c>
      <c r="U266">
        <f>C266</f>
        <v>0</v>
      </c>
      <c r="V266">
        <f>D266</f>
        <v>0</v>
      </c>
      <c r="W266">
        <f>IFERROR(VLOOKUP(E266,'lists'!$Y:$Z,2,FALSE),"")</f>
        <v>0</v>
      </c>
      <c r="X266">
        <f>F266</f>
        <v>0</v>
      </c>
      <c r="Y266">
        <f>G266</f>
        <v>0</v>
      </c>
      <c r="Z266">
        <f>IFERROR(INDEX('languages'!$A:$A,MATCH(H266,'languages'!$C:$C,0)),"")</f>
        <v>0</v>
      </c>
      <c r="AA266">
        <f>I266</f>
        <v>0</v>
      </c>
      <c r="AB266">
        <f>J266</f>
        <v>0</v>
      </c>
      <c r="AC266">
        <f>K266</f>
        <v>0</v>
      </c>
      <c r="AD266">
        <f>L266</f>
        <v>0</v>
      </c>
      <c r="AE266">
        <f>IFERROR(VLOOKUP(M266,'lists'!$BU:$BV,2,FALSE),"")</f>
        <v>0</v>
      </c>
      <c r="AF266">
        <f>N266</f>
        <v>0</v>
      </c>
      <c r="AG266">
        <f>O266</f>
        <v>0</v>
      </c>
    </row>
    <row r="267" spans="19:33">
      <c r="S267">
        <f>A267</f>
        <v>0</v>
      </c>
      <c r="T267">
        <f>B267</f>
        <v>0</v>
      </c>
      <c r="U267">
        <f>C267</f>
        <v>0</v>
      </c>
      <c r="V267">
        <f>D267</f>
        <v>0</v>
      </c>
      <c r="W267">
        <f>IFERROR(VLOOKUP(E267,'lists'!$Y:$Z,2,FALSE),"")</f>
        <v>0</v>
      </c>
      <c r="X267">
        <f>F267</f>
        <v>0</v>
      </c>
      <c r="Y267">
        <f>G267</f>
        <v>0</v>
      </c>
      <c r="Z267">
        <f>IFERROR(INDEX('languages'!$A:$A,MATCH(H267,'languages'!$C:$C,0)),"")</f>
        <v>0</v>
      </c>
      <c r="AA267">
        <f>I267</f>
        <v>0</v>
      </c>
      <c r="AB267">
        <f>J267</f>
        <v>0</v>
      </c>
      <c r="AC267">
        <f>K267</f>
        <v>0</v>
      </c>
      <c r="AD267">
        <f>L267</f>
        <v>0</v>
      </c>
      <c r="AE267">
        <f>IFERROR(VLOOKUP(M267,'lists'!$BU:$BV,2,FALSE),"")</f>
        <v>0</v>
      </c>
      <c r="AF267">
        <f>N267</f>
        <v>0</v>
      </c>
      <c r="AG267">
        <f>O267</f>
        <v>0</v>
      </c>
    </row>
    <row r="268" spans="19:33">
      <c r="S268">
        <f>A268</f>
        <v>0</v>
      </c>
      <c r="T268">
        <f>B268</f>
        <v>0</v>
      </c>
      <c r="U268">
        <f>C268</f>
        <v>0</v>
      </c>
      <c r="V268">
        <f>D268</f>
        <v>0</v>
      </c>
      <c r="W268">
        <f>IFERROR(VLOOKUP(E268,'lists'!$Y:$Z,2,FALSE),"")</f>
        <v>0</v>
      </c>
      <c r="X268">
        <f>F268</f>
        <v>0</v>
      </c>
      <c r="Y268">
        <f>G268</f>
        <v>0</v>
      </c>
      <c r="Z268">
        <f>IFERROR(INDEX('languages'!$A:$A,MATCH(H268,'languages'!$C:$C,0)),"")</f>
        <v>0</v>
      </c>
      <c r="AA268">
        <f>I268</f>
        <v>0</v>
      </c>
      <c r="AB268">
        <f>J268</f>
        <v>0</v>
      </c>
      <c r="AC268">
        <f>K268</f>
        <v>0</v>
      </c>
      <c r="AD268">
        <f>L268</f>
        <v>0</v>
      </c>
      <c r="AE268">
        <f>IFERROR(VLOOKUP(M268,'lists'!$BU:$BV,2,FALSE),"")</f>
        <v>0</v>
      </c>
      <c r="AF268">
        <f>N268</f>
        <v>0</v>
      </c>
      <c r="AG268">
        <f>O268</f>
        <v>0</v>
      </c>
    </row>
    <row r="269" spans="19:33">
      <c r="S269">
        <f>A269</f>
        <v>0</v>
      </c>
      <c r="T269">
        <f>B269</f>
        <v>0</v>
      </c>
      <c r="U269">
        <f>C269</f>
        <v>0</v>
      </c>
      <c r="V269">
        <f>D269</f>
        <v>0</v>
      </c>
      <c r="W269">
        <f>IFERROR(VLOOKUP(E269,'lists'!$Y:$Z,2,FALSE),"")</f>
        <v>0</v>
      </c>
      <c r="X269">
        <f>F269</f>
        <v>0</v>
      </c>
      <c r="Y269">
        <f>G269</f>
        <v>0</v>
      </c>
      <c r="Z269">
        <f>IFERROR(INDEX('languages'!$A:$A,MATCH(H269,'languages'!$C:$C,0)),"")</f>
        <v>0</v>
      </c>
      <c r="AA269">
        <f>I269</f>
        <v>0</v>
      </c>
      <c r="AB269">
        <f>J269</f>
        <v>0</v>
      </c>
      <c r="AC269">
        <f>K269</f>
        <v>0</v>
      </c>
      <c r="AD269">
        <f>L269</f>
        <v>0</v>
      </c>
      <c r="AE269">
        <f>IFERROR(VLOOKUP(M269,'lists'!$BU:$BV,2,FALSE),"")</f>
        <v>0</v>
      </c>
      <c r="AF269">
        <f>N269</f>
        <v>0</v>
      </c>
      <c r="AG269">
        <f>O269</f>
        <v>0</v>
      </c>
    </row>
    <row r="270" spans="19:33">
      <c r="S270">
        <f>A270</f>
        <v>0</v>
      </c>
      <c r="T270">
        <f>B270</f>
        <v>0</v>
      </c>
      <c r="U270">
        <f>C270</f>
        <v>0</v>
      </c>
      <c r="V270">
        <f>D270</f>
        <v>0</v>
      </c>
      <c r="W270">
        <f>IFERROR(VLOOKUP(E270,'lists'!$Y:$Z,2,FALSE),"")</f>
        <v>0</v>
      </c>
      <c r="X270">
        <f>F270</f>
        <v>0</v>
      </c>
      <c r="Y270">
        <f>G270</f>
        <v>0</v>
      </c>
      <c r="Z270">
        <f>IFERROR(INDEX('languages'!$A:$A,MATCH(H270,'languages'!$C:$C,0)),"")</f>
        <v>0</v>
      </c>
      <c r="AA270">
        <f>I270</f>
        <v>0</v>
      </c>
      <c r="AB270">
        <f>J270</f>
        <v>0</v>
      </c>
      <c r="AC270">
        <f>K270</f>
        <v>0</v>
      </c>
      <c r="AD270">
        <f>L270</f>
        <v>0</v>
      </c>
      <c r="AE270">
        <f>IFERROR(VLOOKUP(M270,'lists'!$BU:$BV,2,FALSE),"")</f>
        <v>0</v>
      </c>
      <c r="AF270">
        <f>N270</f>
        <v>0</v>
      </c>
      <c r="AG270">
        <f>O270</f>
        <v>0</v>
      </c>
    </row>
    <row r="271" spans="19:33">
      <c r="S271">
        <f>A271</f>
        <v>0</v>
      </c>
      <c r="T271">
        <f>B271</f>
        <v>0</v>
      </c>
      <c r="U271">
        <f>C271</f>
        <v>0</v>
      </c>
      <c r="V271">
        <f>D271</f>
        <v>0</v>
      </c>
      <c r="W271">
        <f>IFERROR(VLOOKUP(E271,'lists'!$Y:$Z,2,FALSE),"")</f>
        <v>0</v>
      </c>
      <c r="X271">
        <f>F271</f>
        <v>0</v>
      </c>
      <c r="Y271">
        <f>G271</f>
        <v>0</v>
      </c>
      <c r="Z271">
        <f>IFERROR(INDEX('languages'!$A:$A,MATCH(H271,'languages'!$C:$C,0)),"")</f>
        <v>0</v>
      </c>
      <c r="AA271">
        <f>I271</f>
        <v>0</v>
      </c>
      <c r="AB271">
        <f>J271</f>
        <v>0</v>
      </c>
      <c r="AC271">
        <f>K271</f>
        <v>0</v>
      </c>
      <c r="AD271">
        <f>L271</f>
        <v>0</v>
      </c>
      <c r="AE271">
        <f>IFERROR(VLOOKUP(M271,'lists'!$BU:$BV,2,FALSE),"")</f>
        <v>0</v>
      </c>
      <c r="AF271">
        <f>N271</f>
        <v>0</v>
      </c>
      <c r="AG271">
        <f>O271</f>
        <v>0</v>
      </c>
    </row>
    <row r="272" spans="19:33">
      <c r="S272">
        <f>A272</f>
        <v>0</v>
      </c>
      <c r="T272">
        <f>B272</f>
        <v>0</v>
      </c>
      <c r="U272">
        <f>C272</f>
        <v>0</v>
      </c>
      <c r="V272">
        <f>D272</f>
        <v>0</v>
      </c>
      <c r="W272">
        <f>IFERROR(VLOOKUP(E272,'lists'!$Y:$Z,2,FALSE),"")</f>
        <v>0</v>
      </c>
      <c r="X272">
        <f>F272</f>
        <v>0</v>
      </c>
      <c r="Y272">
        <f>G272</f>
        <v>0</v>
      </c>
      <c r="Z272">
        <f>IFERROR(INDEX('languages'!$A:$A,MATCH(H272,'languages'!$C:$C,0)),"")</f>
        <v>0</v>
      </c>
      <c r="AA272">
        <f>I272</f>
        <v>0</v>
      </c>
      <c r="AB272">
        <f>J272</f>
        <v>0</v>
      </c>
      <c r="AC272">
        <f>K272</f>
        <v>0</v>
      </c>
      <c r="AD272">
        <f>L272</f>
        <v>0</v>
      </c>
      <c r="AE272">
        <f>IFERROR(VLOOKUP(M272,'lists'!$BU:$BV,2,FALSE),"")</f>
        <v>0</v>
      </c>
      <c r="AF272">
        <f>N272</f>
        <v>0</v>
      </c>
      <c r="AG272">
        <f>O272</f>
        <v>0</v>
      </c>
    </row>
    <row r="273" spans="19:33">
      <c r="S273">
        <f>A273</f>
        <v>0</v>
      </c>
      <c r="T273">
        <f>B273</f>
        <v>0</v>
      </c>
      <c r="U273">
        <f>C273</f>
        <v>0</v>
      </c>
      <c r="V273">
        <f>D273</f>
        <v>0</v>
      </c>
      <c r="W273">
        <f>IFERROR(VLOOKUP(E273,'lists'!$Y:$Z,2,FALSE),"")</f>
        <v>0</v>
      </c>
      <c r="X273">
        <f>F273</f>
        <v>0</v>
      </c>
      <c r="Y273">
        <f>G273</f>
        <v>0</v>
      </c>
      <c r="Z273">
        <f>IFERROR(INDEX('languages'!$A:$A,MATCH(H273,'languages'!$C:$C,0)),"")</f>
        <v>0</v>
      </c>
      <c r="AA273">
        <f>I273</f>
        <v>0</v>
      </c>
      <c r="AB273">
        <f>J273</f>
        <v>0</v>
      </c>
      <c r="AC273">
        <f>K273</f>
        <v>0</v>
      </c>
      <c r="AD273">
        <f>L273</f>
        <v>0</v>
      </c>
      <c r="AE273">
        <f>IFERROR(VLOOKUP(M273,'lists'!$BU:$BV,2,FALSE),"")</f>
        <v>0</v>
      </c>
      <c r="AF273">
        <f>N273</f>
        <v>0</v>
      </c>
      <c r="AG273">
        <f>O273</f>
        <v>0</v>
      </c>
    </row>
    <row r="274" spans="19:33">
      <c r="S274">
        <f>A274</f>
        <v>0</v>
      </c>
      <c r="T274">
        <f>B274</f>
        <v>0</v>
      </c>
      <c r="U274">
        <f>C274</f>
        <v>0</v>
      </c>
      <c r="V274">
        <f>D274</f>
        <v>0</v>
      </c>
      <c r="W274">
        <f>IFERROR(VLOOKUP(E274,'lists'!$Y:$Z,2,FALSE),"")</f>
        <v>0</v>
      </c>
      <c r="X274">
        <f>F274</f>
        <v>0</v>
      </c>
      <c r="Y274">
        <f>G274</f>
        <v>0</v>
      </c>
      <c r="Z274">
        <f>IFERROR(INDEX('languages'!$A:$A,MATCH(H274,'languages'!$C:$C,0)),"")</f>
        <v>0</v>
      </c>
      <c r="AA274">
        <f>I274</f>
        <v>0</v>
      </c>
      <c r="AB274">
        <f>J274</f>
        <v>0</v>
      </c>
      <c r="AC274">
        <f>K274</f>
        <v>0</v>
      </c>
      <c r="AD274">
        <f>L274</f>
        <v>0</v>
      </c>
      <c r="AE274">
        <f>IFERROR(VLOOKUP(M274,'lists'!$BU:$BV,2,FALSE),"")</f>
        <v>0</v>
      </c>
      <c r="AF274">
        <f>N274</f>
        <v>0</v>
      </c>
      <c r="AG274">
        <f>O274</f>
        <v>0</v>
      </c>
    </row>
    <row r="275" spans="19:33">
      <c r="S275">
        <f>A275</f>
        <v>0</v>
      </c>
      <c r="T275">
        <f>B275</f>
        <v>0</v>
      </c>
      <c r="U275">
        <f>C275</f>
        <v>0</v>
      </c>
      <c r="V275">
        <f>D275</f>
        <v>0</v>
      </c>
      <c r="W275">
        <f>IFERROR(VLOOKUP(E275,'lists'!$Y:$Z,2,FALSE),"")</f>
        <v>0</v>
      </c>
      <c r="X275">
        <f>F275</f>
        <v>0</v>
      </c>
      <c r="Y275">
        <f>G275</f>
        <v>0</v>
      </c>
      <c r="Z275">
        <f>IFERROR(INDEX('languages'!$A:$A,MATCH(H275,'languages'!$C:$C,0)),"")</f>
        <v>0</v>
      </c>
      <c r="AA275">
        <f>I275</f>
        <v>0</v>
      </c>
      <c r="AB275">
        <f>J275</f>
        <v>0</v>
      </c>
      <c r="AC275">
        <f>K275</f>
        <v>0</v>
      </c>
      <c r="AD275">
        <f>L275</f>
        <v>0</v>
      </c>
      <c r="AE275">
        <f>IFERROR(VLOOKUP(M275,'lists'!$BU:$BV,2,FALSE),"")</f>
        <v>0</v>
      </c>
      <c r="AF275">
        <f>N275</f>
        <v>0</v>
      </c>
      <c r="AG275">
        <f>O275</f>
        <v>0</v>
      </c>
    </row>
    <row r="276" spans="19:33">
      <c r="S276">
        <f>A276</f>
        <v>0</v>
      </c>
      <c r="T276">
        <f>B276</f>
        <v>0</v>
      </c>
      <c r="U276">
        <f>C276</f>
        <v>0</v>
      </c>
      <c r="V276">
        <f>D276</f>
        <v>0</v>
      </c>
      <c r="W276">
        <f>IFERROR(VLOOKUP(E276,'lists'!$Y:$Z,2,FALSE),"")</f>
        <v>0</v>
      </c>
      <c r="X276">
        <f>F276</f>
        <v>0</v>
      </c>
      <c r="Y276">
        <f>G276</f>
        <v>0</v>
      </c>
      <c r="Z276">
        <f>IFERROR(INDEX('languages'!$A:$A,MATCH(H276,'languages'!$C:$C,0)),"")</f>
        <v>0</v>
      </c>
      <c r="AA276">
        <f>I276</f>
        <v>0</v>
      </c>
      <c r="AB276">
        <f>J276</f>
        <v>0</v>
      </c>
      <c r="AC276">
        <f>K276</f>
        <v>0</v>
      </c>
      <c r="AD276">
        <f>L276</f>
        <v>0</v>
      </c>
      <c r="AE276">
        <f>IFERROR(VLOOKUP(M276,'lists'!$BU:$BV,2,FALSE),"")</f>
        <v>0</v>
      </c>
      <c r="AF276">
        <f>N276</f>
        <v>0</v>
      </c>
      <c r="AG276">
        <f>O276</f>
        <v>0</v>
      </c>
    </row>
    <row r="277" spans="19:33">
      <c r="S277">
        <f>A277</f>
        <v>0</v>
      </c>
      <c r="T277">
        <f>B277</f>
        <v>0</v>
      </c>
      <c r="U277">
        <f>C277</f>
        <v>0</v>
      </c>
      <c r="V277">
        <f>D277</f>
        <v>0</v>
      </c>
      <c r="W277">
        <f>IFERROR(VLOOKUP(E277,'lists'!$Y:$Z,2,FALSE),"")</f>
        <v>0</v>
      </c>
      <c r="X277">
        <f>F277</f>
        <v>0</v>
      </c>
      <c r="Y277">
        <f>G277</f>
        <v>0</v>
      </c>
      <c r="Z277">
        <f>IFERROR(INDEX('languages'!$A:$A,MATCH(H277,'languages'!$C:$C,0)),"")</f>
        <v>0</v>
      </c>
      <c r="AA277">
        <f>I277</f>
        <v>0</v>
      </c>
      <c r="AB277">
        <f>J277</f>
        <v>0</v>
      </c>
      <c r="AC277">
        <f>K277</f>
        <v>0</v>
      </c>
      <c r="AD277">
        <f>L277</f>
        <v>0</v>
      </c>
      <c r="AE277">
        <f>IFERROR(VLOOKUP(M277,'lists'!$BU:$BV,2,FALSE),"")</f>
        <v>0</v>
      </c>
      <c r="AF277">
        <f>N277</f>
        <v>0</v>
      </c>
      <c r="AG277">
        <f>O277</f>
        <v>0</v>
      </c>
    </row>
    <row r="278" spans="19:33">
      <c r="S278">
        <f>A278</f>
        <v>0</v>
      </c>
      <c r="T278">
        <f>B278</f>
        <v>0</v>
      </c>
      <c r="U278">
        <f>C278</f>
        <v>0</v>
      </c>
      <c r="V278">
        <f>D278</f>
        <v>0</v>
      </c>
      <c r="W278">
        <f>IFERROR(VLOOKUP(E278,'lists'!$Y:$Z,2,FALSE),"")</f>
        <v>0</v>
      </c>
      <c r="X278">
        <f>F278</f>
        <v>0</v>
      </c>
      <c r="Y278">
        <f>G278</f>
        <v>0</v>
      </c>
      <c r="Z278">
        <f>IFERROR(INDEX('languages'!$A:$A,MATCH(H278,'languages'!$C:$C,0)),"")</f>
        <v>0</v>
      </c>
      <c r="AA278">
        <f>I278</f>
        <v>0</v>
      </c>
      <c r="AB278">
        <f>J278</f>
        <v>0</v>
      </c>
      <c r="AC278">
        <f>K278</f>
        <v>0</v>
      </c>
      <c r="AD278">
        <f>L278</f>
        <v>0</v>
      </c>
      <c r="AE278">
        <f>IFERROR(VLOOKUP(M278,'lists'!$BU:$BV,2,FALSE),"")</f>
        <v>0</v>
      </c>
      <c r="AF278">
        <f>N278</f>
        <v>0</v>
      </c>
      <c r="AG278">
        <f>O278</f>
        <v>0</v>
      </c>
    </row>
    <row r="279" spans="19:33">
      <c r="S279">
        <f>A279</f>
        <v>0</v>
      </c>
      <c r="T279">
        <f>B279</f>
        <v>0</v>
      </c>
      <c r="U279">
        <f>C279</f>
        <v>0</v>
      </c>
      <c r="V279">
        <f>D279</f>
        <v>0</v>
      </c>
      <c r="W279">
        <f>IFERROR(VLOOKUP(E279,'lists'!$Y:$Z,2,FALSE),"")</f>
        <v>0</v>
      </c>
      <c r="X279">
        <f>F279</f>
        <v>0</v>
      </c>
      <c r="Y279">
        <f>G279</f>
        <v>0</v>
      </c>
      <c r="Z279">
        <f>IFERROR(INDEX('languages'!$A:$A,MATCH(H279,'languages'!$C:$C,0)),"")</f>
        <v>0</v>
      </c>
      <c r="AA279">
        <f>I279</f>
        <v>0</v>
      </c>
      <c r="AB279">
        <f>J279</f>
        <v>0</v>
      </c>
      <c r="AC279">
        <f>K279</f>
        <v>0</v>
      </c>
      <c r="AD279">
        <f>L279</f>
        <v>0</v>
      </c>
      <c r="AE279">
        <f>IFERROR(VLOOKUP(M279,'lists'!$BU:$BV,2,FALSE),"")</f>
        <v>0</v>
      </c>
      <c r="AF279">
        <f>N279</f>
        <v>0</v>
      </c>
      <c r="AG279">
        <f>O279</f>
        <v>0</v>
      </c>
    </row>
    <row r="280" spans="19:33">
      <c r="S280">
        <f>A280</f>
        <v>0</v>
      </c>
      <c r="T280">
        <f>B280</f>
        <v>0</v>
      </c>
      <c r="U280">
        <f>C280</f>
        <v>0</v>
      </c>
      <c r="V280">
        <f>D280</f>
        <v>0</v>
      </c>
      <c r="W280">
        <f>IFERROR(VLOOKUP(E280,'lists'!$Y:$Z,2,FALSE),"")</f>
        <v>0</v>
      </c>
      <c r="X280">
        <f>F280</f>
        <v>0</v>
      </c>
      <c r="Y280">
        <f>G280</f>
        <v>0</v>
      </c>
      <c r="Z280">
        <f>IFERROR(INDEX('languages'!$A:$A,MATCH(H280,'languages'!$C:$C,0)),"")</f>
        <v>0</v>
      </c>
      <c r="AA280">
        <f>I280</f>
        <v>0</v>
      </c>
      <c r="AB280">
        <f>J280</f>
        <v>0</v>
      </c>
      <c r="AC280">
        <f>K280</f>
        <v>0</v>
      </c>
      <c r="AD280">
        <f>L280</f>
        <v>0</v>
      </c>
      <c r="AE280">
        <f>IFERROR(VLOOKUP(M280,'lists'!$BU:$BV,2,FALSE),"")</f>
        <v>0</v>
      </c>
      <c r="AF280">
        <f>N280</f>
        <v>0</v>
      </c>
      <c r="AG280">
        <f>O280</f>
        <v>0</v>
      </c>
    </row>
    <row r="281" spans="19:33">
      <c r="S281">
        <f>A281</f>
        <v>0</v>
      </c>
      <c r="T281">
        <f>B281</f>
        <v>0</v>
      </c>
      <c r="U281">
        <f>C281</f>
        <v>0</v>
      </c>
      <c r="V281">
        <f>D281</f>
        <v>0</v>
      </c>
      <c r="W281">
        <f>IFERROR(VLOOKUP(E281,'lists'!$Y:$Z,2,FALSE),"")</f>
        <v>0</v>
      </c>
      <c r="X281">
        <f>F281</f>
        <v>0</v>
      </c>
      <c r="Y281">
        <f>G281</f>
        <v>0</v>
      </c>
      <c r="Z281">
        <f>IFERROR(INDEX('languages'!$A:$A,MATCH(H281,'languages'!$C:$C,0)),"")</f>
        <v>0</v>
      </c>
      <c r="AA281">
        <f>I281</f>
        <v>0</v>
      </c>
      <c r="AB281">
        <f>J281</f>
        <v>0</v>
      </c>
      <c r="AC281">
        <f>K281</f>
        <v>0</v>
      </c>
      <c r="AD281">
        <f>L281</f>
        <v>0</v>
      </c>
      <c r="AE281">
        <f>IFERROR(VLOOKUP(M281,'lists'!$BU:$BV,2,FALSE),"")</f>
        <v>0</v>
      </c>
      <c r="AF281">
        <f>N281</f>
        <v>0</v>
      </c>
      <c r="AG281">
        <f>O281</f>
        <v>0</v>
      </c>
    </row>
    <row r="282" spans="19:33">
      <c r="S282">
        <f>A282</f>
        <v>0</v>
      </c>
      <c r="T282">
        <f>B282</f>
        <v>0</v>
      </c>
      <c r="U282">
        <f>C282</f>
        <v>0</v>
      </c>
      <c r="V282">
        <f>D282</f>
        <v>0</v>
      </c>
      <c r="W282">
        <f>IFERROR(VLOOKUP(E282,'lists'!$Y:$Z,2,FALSE),"")</f>
        <v>0</v>
      </c>
      <c r="X282">
        <f>F282</f>
        <v>0</v>
      </c>
      <c r="Y282">
        <f>G282</f>
        <v>0</v>
      </c>
      <c r="Z282">
        <f>IFERROR(INDEX('languages'!$A:$A,MATCH(H282,'languages'!$C:$C,0)),"")</f>
        <v>0</v>
      </c>
      <c r="AA282">
        <f>I282</f>
        <v>0</v>
      </c>
      <c r="AB282">
        <f>J282</f>
        <v>0</v>
      </c>
      <c r="AC282">
        <f>K282</f>
        <v>0</v>
      </c>
      <c r="AD282">
        <f>L282</f>
        <v>0</v>
      </c>
      <c r="AE282">
        <f>IFERROR(VLOOKUP(M282,'lists'!$BU:$BV,2,FALSE),"")</f>
        <v>0</v>
      </c>
      <c r="AF282">
        <f>N282</f>
        <v>0</v>
      </c>
      <c r="AG282">
        <f>O282</f>
        <v>0</v>
      </c>
    </row>
    <row r="283" spans="19:33">
      <c r="S283">
        <f>A283</f>
        <v>0</v>
      </c>
      <c r="T283">
        <f>B283</f>
        <v>0</v>
      </c>
      <c r="U283">
        <f>C283</f>
        <v>0</v>
      </c>
      <c r="V283">
        <f>D283</f>
        <v>0</v>
      </c>
      <c r="W283">
        <f>IFERROR(VLOOKUP(E283,'lists'!$Y:$Z,2,FALSE),"")</f>
        <v>0</v>
      </c>
      <c r="X283">
        <f>F283</f>
        <v>0</v>
      </c>
      <c r="Y283">
        <f>G283</f>
        <v>0</v>
      </c>
      <c r="Z283">
        <f>IFERROR(INDEX('languages'!$A:$A,MATCH(H283,'languages'!$C:$C,0)),"")</f>
        <v>0</v>
      </c>
      <c r="AA283">
        <f>I283</f>
        <v>0</v>
      </c>
      <c r="AB283">
        <f>J283</f>
        <v>0</v>
      </c>
      <c r="AC283">
        <f>K283</f>
        <v>0</v>
      </c>
      <c r="AD283">
        <f>L283</f>
        <v>0</v>
      </c>
      <c r="AE283">
        <f>IFERROR(VLOOKUP(M283,'lists'!$BU:$BV,2,FALSE),"")</f>
        <v>0</v>
      </c>
      <c r="AF283">
        <f>N283</f>
        <v>0</v>
      </c>
      <c r="AG283">
        <f>O283</f>
        <v>0</v>
      </c>
    </row>
    <row r="284" spans="19:33">
      <c r="S284">
        <f>A284</f>
        <v>0</v>
      </c>
      <c r="T284">
        <f>B284</f>
        <v>0</v>
      </c>
      <c r="U284">
        <f>C284</f>
        <v>0</v>
      </c>
      <c r="V284">
        <f>D284</f>
        <v>0</v>
      </c>
      <c r="W284">
        <f>IFERROR(VLOOKUP(E284,'lists'!$Y:$Z,2,FALSE),"")</f>
        <v>0</v>
      </c>
      <c r="X284">
        <f>F284</f>
        <v>0</v>
      </c>
      <c r="Y284">
        <f>G284</f>
        <v>0</v>
      </c>
      <c r="Z284">
        <f>IFERROR(INDEX('languages'!$A:$A,MATCH(H284,'languages'!$C:$C,0)),"")</f>
        <v>0</v>
      </c>
      <c r="AA284">
        <f>I284</f>
        <v>0</v>
      </c>
      <c r="AB284">
        <f>J284</f>
        <v>0</v>
      </c>
      <c r="AC284">
        <f>K284</f>
        <v>0</v>
      </c>
      <c r="AD284">
        <f>L284</f>
        <v>0</v>
      </c>
      <c r="AE284">
        <f>IFERROR(VLOOKUP(M284,'lists'!$BU:$BV,2,FALSE),"")</f>
        <v>0</v>
      </c>
      <c r="AF284">
        <f>N284</f>
        <v>0</v>
      </c>
      <c r="AG284">
        <f>O284</f>
        <v>0</v>
      </c>
    </row>
    <row r="285" spans="19:33">
      <c r="S285">
        <f>A285</f>
        <v>0</v>
      </c>
      <c r="T285">
        <f>B285</f>
        <v>0</v>
      </c>
      <c r="U285">
        <f>C285</f>
        <v>0</v>
      </c>
      <c r="V285">
        <f>D285</f>
        <v>0</v>
      </c>
      <c r="W285">
        <f>IFERROR(VLOOKUP(E285,'lists'!$Y:$Z,2,FALSE),"")</f>
        <v>0</v>
      </c>
      <c r="X285">
        <f>F285</f>
        <v>0</v>
      </c>
      <c r="Y285">
        <f>G285</f>
        <v>0</v>
      </c>
      <c r="Z285">
        <f>IFERROR(INDEX('languages'!$A:$A,MATCH(H285,'languages'!$C:$C,0)),"")</f>
        <v>0</v>
      </c>
      <c r="AA285">
        <f>I285</f>
        <v>0</v>
      </c>
      <c r="AB285">
        <f>J285</f>
        <v>0</v>
      </c>
      <c r="AC285">
        <f>K285</f>
        <v>0</v>
      </c>
      <c r="AD285">
        <f>L285</f>
        <v>0</v>
      </c>
      <c r="AE285">
        <f>IFERROR(VLOOKUP(M285,'lists'!$BU:$BV,2,FALSE),"")</f>
        <v>0</v>
      </c>
      <c r="AF285">
        <f>N285</f>
        <v>0</v>
      </c>
      <c r="AG285">
        <f>O285</f>
        <v>0</v>
      </c>
    </row>
    <row r="286" spans="19:33">
      <c r="S286">
        <f>A286</f>
        <v>0</v>
      </c>
      <c r="T286">
        <f>B286</f>
        <v>0</v>
      </c>
      <c r="U286">
        <f>C286</f>
        <v>0</v>
      </c>
      <c r="V286">
        <f>D286</f>
        <v>0</v>
      </c>
      <c r="W286">
        <f>IFERROR(VLOOKUP(E286,'lists'!$Y:$Z,2,FALSE),"")</f>
        <v>0</v>
      </c>
      <c r="X286">
        <f>F286</f>
        <v>0</v>
      </c>
      <c r="Y286">
        <f>G286</f>
        <v>0</v>
      </c>
      <c r="Z286">
        <f>IFERROR(INDEX('languages'!$A:$A,MATCH(H286,'languages'!$C:$C,0)),"")</f>
        <v>0</v>
      </c>
      <c r="AA286">
        <f>I286</f>
        <v>0</v>
      </c>
      <c r="AB286">
        <f>J286</f>
        <v>0</v>
      </c>
      <c r="AC286">
        <f>K286</f>
        <v>0</v>
      </c>
      <c r="AD286">
        <f>L286</f>
        <v>0</v>
      </c>
      <c r="AE286">
        <f>IFERROR(VLOOKUP(M286,'lists'!$BU:$BV,2,FALSE),"")</f>
        <v>0</v>
      </c>
      <c r="AF286">
        <f>N286</f>
        <v>0</v>
      </c>
      <c r="AG286">
        <f>O286</f>
        <v>0</v>
      </c>
    </row>
    <row r="287" spans="19:33">
      <c r="S287">
        <f>A287</f>
        <v>0</v>
      </c>
      <c r="T287">
        <f>B287</f>
        <v>0</v>
      </c>
      <c r="U287">
        <f>C287</f>
        <v>0</v>
      </c>
      <c r="V287">
        <f>D287</f>
        <v>0</v>
      </c>
      <c r="W287">
        <f>IFERROR(VLOOKUP(E287,'lists'!$Y:$Z,2,FALSE),"")</f>
        <v>0</v>
      </c>
      <c r="X287">
        <f>F287</f>
        <v>0</v>
      </c>
      <c r="Y287">
        <f>G287</f>
        <v>0</v>
      </c>
      <c r="Z287">
        <f>IFERROR(INDEX('languages'!$A:$A,MATCH(H287,'languages'!$C:$C,0)),"")</f>
        <v>0</v>
      </c>
      <c r="AA287">
        <f>I287</f>
        <v>0</v>
      </c>
      <c r="AB287">
        <f>J287</f>
        <v>0</v>
      </c>
      <c r="AC287">
        <f>K287</f>
        <v>0</v>
      </c>
      <c r="AD287">
        <f>L287</f>
        <v>0</v>
      </c>
      <c r="AE287">
        <f>IFERROR(VLOOKUP(M287,'lists'!$BU:$BV,2,FALSE),"")</f>
        <v>0</v>
      </c>
      <c r="AF287">
        <f>N287</f>
        <v>0</v>
      </c>
      <c r="AG287">
        <f>O287</f>
        <v>0</v>
      </c>
    </row>
    <row r="288" spans="19:33">
      <c r="S288">
        <f>A288</f>
        <v>0</v>
      </c>
      <c r="T288">
        <f>B288</f>
        <v>0</v>
      </c>
      <c r="U288">
        <f>C288</f>
        <v>0</v>
      </c>
      <c r="V288">
        <f>D288</f>
        <v>0</v>
      </c>
      <c r="W288">
        <f>IFERROR(VLOOKUP(E288,'lists'!$Y:$Z,2,FALSE),"")</f>
        <v>0</v>
      </c>
      <c r="X288">
        <f>F288</f>
        <v>0</v>
      </c>
      <c r="Y288">
        <f>G288</f>
        <v>0</v>
      </c>
      <c r="Z288">
        <f>IFERROR(INDEX('languages'!$A:$A,MATCH(H288,'languages'!$C:$C,0)),"")</f>
        <v>0</v>
      </c>
      <c r="AA288">
        <f>I288</f>
        <v>0</v>
      </c>
      <c r="AB288">
        <f>J288</f>
        <v>0</v>
      </c>
      <c r="AC288">
        <f>K288</f>
        <v>0</v>
      </c>
      <c r="AD288">
        <f>L288</f>
        <v>0</v>
      </c>
      <c r="AE288">
        <f>IFERROR(VLOOKUP(M288,'lists'!$BU:$BV,2,FALSE),"")</f>
        <v>0</v>
      </c>
      <c r="AF288">
        <f>N288</f>
        <v>0</v>
      </c>
      <c r="AG288">
        <f>O288</f>
        <v>0</v>
      </c>
    </row>
    <row r="289" spans="19:33">
      <c r="S289">
        <f>A289</f>
        <v>0</v>
      </c>
      <c r="T289">
        <f>B289</f>
        <v>0</v>
      </c>
      <c r="U289">
        <f>C289</f>
        <v>0</v>
      </c>
      <c r="V289">
        <f>D289</f>
        <v>0</v>
      </c>
      <c r="W289">
        <f>IFERROR(VLOOKUP(E289,'lists'!$Y:$Z,2,FALSE),"")</f>
        <v>0</v>
      </c>
      <c r="X289">
        <f>F289</f>
        <v>0</v>
      </c>
      <c r="Y289">
        <f>G289</f>
        <v>0</v>
      </c>
      <c r="Z289">
        <f>IFERROR(INDEX('languages'!$A:$A,MATCH(H289,'languages'!$C:$C,0)),"")</f>
        <v>0</v>
      </c>
      <c r="AA289">
        <f>I289</f>
        <v>0</v>
      </c>
      <c r="AB289">
        <f>J289</f>
        <v>0</v>
      </c>
      <c r="AC289">
        <f>K289</f>
        <v>0</v>
      </c>
      <c r="AD289">
        <f>L289</f>
        <v>0</v>
      </c>
      <c r="AE289">
        <f>IFERROR(VLOOKUP(M289,'lists'!$BU:$BV,2,FALSE),"")</f>
        <v>0</v>
      </c>
      <c r="AF289">
        <f>N289</f>
        <v>0</v>
      </c>
      <c r="AG289">
        <f>O289</f>
        <v>0</v>
      </c>
    </row>
    <row r="290" spans="19:33">
      <c r="S290">
        <f>A290</f>
        <v>0</v>
      </c>
      <c r="T290">
        <f>B290</f>
        <v>0</v>
      </c>
      <c r="U290">
        <f>C290</f>
        <v>0</v>
      </c>
      <c r="V290">
        <f>D290</f>
        <v>0</v>
      </c>
      <c r="W290">
        <f>IFERROR(VLOOKUP(E290,'lists'!$Y:$Z,2,FALSE),"")</f>
        <v>0</v>
      </c>
      <c r="X290">
        <f>F290</f>
        <v>0</v>
      </c>
      <c r="Y290">
        <f>G290</f>
        <v>0</v>
      </c>
      <c r="Z290">
        <f>IFERROR(INDEX('languages'!$A:$A,MATCH(H290,'languages'!$C:$C,0)),"")</f>
        <v>0</v>
      </c>
      <c r="AA290">
        <f>I290</f>
        <v>0</v>
      </c>
      <c r="AB290">
        <f>J290</f>
        <v>0</v>
      </c>
      <c r="AC290">
        <f>K290</f>
        <v>0</v>
      </c>
      <c r="AD290">
        <f>L290</f>
        <v>0</v>
      </c>
      <c r="AE290">
        <f>IFERROR(VLOOKUP(M290,'lists'!$BU:$BV,2,FALSE),"")</f>
        <v>0</v>
      </c>
      <c r="AF290">
        <f>N290</f>
        <v>0</v>
      </c>
      <c r="AG290">
        <f>O290</f>
        <v>0</v>
      </c>
    </row>
    <row r="291" spans="19:33">
      <c r="S291">
        <f>A291</f>
        <v>0</v>
      </c>
      <c r="T291">
        <f>B291</f>
        <v>0</v>
      </c>
      <c r="U291">
        <f>C291</f>
        <v>0</v>
      </c>
      <c r="V291">
        <f>D291</f>
        <v>0</v>
      </c>
      <c r="W291">
        <f>IFERROR(VLOOKUP(E291,'lists'!$Y:$Z,2,FALSE),"")</f>
        <v>0</v>
      </c>
      <c r="X291">
        <f>F291</f>
        <v>0</v>
      </c>
      <c r="Y291">
        <f>G291</f>
        <v>0</v>
      </c>
      <c r="Z291">
        <f>IFERROR(INDEX('languages'!$A:$A,MATCH(H291,'languages'!$C:$C,0)),"")</f>
        <v>0</v>
      </c>
      <c r="AA291">
        <f>I291</f>
        <v>0</v>
      </c>
      <c r="AB291">
        <f>J291</f>
        <v>0</v>
      </c>
      <c r="AC291">
        <f>K291</f>
        <v>0</v>
      </c>
      <c r="AD291">
        <f>L291</f>
        <v>0</v>
      </c>
      <c r="AE291">
        <f>IFERROR(VLOOKUP(M291,'lists'!$BU:$BV,2,FALSE),"")</f>
        <v>0</v>
      </c>
      <c r="AF291">
        <f>N291</f>
        <v>0</v>
      </c>
      <c r="AG291">
        <f>O291</f>
        <v>0</v>
      </c>
    </row>
    <row r="292" spans="19:33">
      <c r="S292">
        <f>A292</f>
        <v>0</v>
      </c>
      <c r="T292">
        <f>B292</f>
        <v>0</v>
      </c>
      <c r="U292">
        <f>C292</f>
        <v>0</v>
      </c>
      <c r="V292">
        <f>D292</f>
        <v>0</v>
      </c>
      <c r="W292">
        <f>IFERROR(VLOOKUP(E292,'lists'!$Y:$Z,2,FALSE),"")</f>
        <v>0</v>
      </c>
      <c r="X292">
        <f>F292</f>
        <v>0</v>
      </c>
      <c r="Y292">
        <f>G292</f>
        <v>0</v>
      </c>
      <c r="Z292">
        <f>IFERROR(INDEX('languages'!$A:$A,MATCH(H292,'languages'!$C:$C,0)),"")</f>
        <v>0</v>
      </c>
      <c r="AA292">
        <f>I292</f>
        <v>0</v>
      </c>
      <c r="AB292">
        <f>J292</f>
        <v>0</v>
      </c>
      <c r="AC292">
        <f>K292</f>
        <v>0</v>
      </c>
      <c r="AD292">
        <f>L292</f>
        <v>0</v>
      </c>
      <c r="AE292">
        <f>IFERROR(VLOOKUP(M292,'lists'!$BU:$BV,2,FALSE),"")</f>
        <v>0</v>
      </c>
      <c r="AF292">
        <f>N292</f>
        <v>0</v>
      </c>
      <c r="AG292">
        <f>O292</f>
        <v>0</v>
      </c>
    </row>
    <row r="293" spans="19:33">
      <c r="S293">
        <f>A293</f>
        <v>0</v>
      </c>
      <c r="T293">
        <f>B293</f>
        <v>0</v>
      </c>
      <c r="U293">
        <f>C293</f>
        <v>0</v>
      </c>
      <c r="V293">
        <f>D293</f>
        <v>0</v>
      </c>
      <c r="W293">
        <f>IFERROR(VLOOKUP(E293,'lists'!$Y:$Z,2,FALSE),"")</f>
        <v>0</v>
      </c>
      <c r="X293">
        <f>F293</f>
        <v>0</v>
      </c>
      <c r="Y293">
        <f>G293</f>
        <v>0</v>
      </c>
      <c r="Z293">
        <f>IFERROR(INDEX('languages'!$A:$A,MATCH(H293,'languages'!$C:$C,0)),"")</f>
        <v>0</v>
      </c>
      <c r="AA293">
        <f>I293</f>
        <v>0</v>
      </c>
      <c r="AB293">
        <f>J293</f>
        <v>0</v>
      </c>
      <c r="AC293">
        <f>K293</f>
        <v>0</v>
      </c>
      <c r="AD293">
        <f>L293</f>
        <v>0</v>
      </c>
      <c r="AE293">
        <f>IFERROR(VLOOKUP(M293,'lists'!$BU:$BV,2,FALSE),"")</f>
        <v>0</v>
      </c>
      <c r="AF293">
        <f>N293</f>
        <v>0</v>
      </c>
      <c r="AG293">
        <f>O293</f>
        <v>0</v>
      </c>
    </row>
    <row r="294" spans="19:33">
      <c r="S294">
        <f>A294</f>
        <v>0</v>
      </c>
      <c r="T294">
        <f>B294</f>
        <v>0</v>
      </c>
      <c r="U294">
        <f>C294</f>
        <v>0</v>
      </c>
      <c r="V294">
        <f>D294</f>
        <v>0</v>
      </c>
      <c r="W294">
        <f>IFERROR(VLOOKUP(E294,'lists'!$Y:$Z,2,FALSE),"")</f>
        <v>0</v>
      </c>
      <c r="X294">
        <f>F294</f>
        <v>0</v>
      </c>
      <c r="Y294">
        <f>G294</f>
        <v>0</v>
      </c>
      <c r="Z294">
        <f>IFERROR(INDEX('languages'!$A:$A,MATCH(H294,'languages'!$C:$C,0)),"")</f>
        <v>0</v>
      </c>
      <c r="AA294">
        <f>I294</f>
        <v>0</v>
      </c>
      <c r="AB294">
        <f>J294</f>
        <v>0</v>
      </c>
      <c r="AC294">
        <f>K294</f>
        <v>0</v>
      </c>
      <c r="AD294">
        <f>L294</f>
        <v>0</v>
      </c>
      <c r="AE294">
        <f>IFERROR(VLOOKUP(M294,'lists'!$BU:$BV,2,FALSE),"")</f>
        <v>0</v>
      </c>
      <c r="AF294">
        <f>N294</f>
        <v>0</v>
      </c>
      <c r="AG294">
        <f>O294</f>
        <v>0</v>
      </c>
    </row>
    <row r="295" spans="19:33">
      <c r="S295">
        <f>A295</f>
        <v>0</v>
      </c>
      <c r="T295">
        <f>B295</f>
        <v>0</v>
      </c>
      <c r="U295">
        <f>C295</f>
        <v>0</v>
      </c>
      <c r="V295">
        <f>D295</f>
        <v>0</v>
      </c>
      <c r="W295">
        <f>IFERROR(VLOOKUP(E295,'lists'!$Y:$Z,2,FALSE),"")</f>
        <v>0</v>
      </c>
      <c r="X295">
        <f>F295</f>
        <v>0</v>
      </c>
      <c r="Y295">
        <f>G295</f>
        <v>0</v>
      </c>
      <c r="Z295">
        <f>IFERROR(INDEX('languages'!$A:$A,MATCH(H295,'languages'!$C:$C,0)),"")</f>
        <v>0</v>
      </c>
      <c r="AA295">
        <f>I295</f>
        <v>0</v>
      </c>
      <c r="AB295">
        <f>J295</f>
        <v>0</v>
      </c>
      <c r="AC295">
        <f>K295</f>
        <v>0</v>
      </c>
      <c r="AD295">
        <f>L295</f>
        <v>0</v>
      </c>
      <c r="AE295">
        <f>IFERROR(VLOOKUP(M295,'lists'!$BU:$BV,2,FALSE),"")</f>
        <v>0</v>
      </c>
      <c r="AF295">
        <f>N295</f>
        <v>0</v>
      </c>
      <c r="AG295">
        <f>O295</f>
        <v>0</v>
      </c>
    </row>
    <row r="296" spans="19:33">
      <c r="S296">
        <f>A296</f>
        <v>0</v>
      </c>
      <c r="T296">
        <f>B296</f>
        <v>0</v>
      </c>
      <c r="U296">
        <f>C296</f>
        <v>0</v>
      </c>
      <c r="V296">
        <f>D296</f>
        <v>0</v>
      </c>
      <c r="W296">
        <f>IFERROR(VLOOKUP(E296,'lists'!$Y:$Z,2,FALSE),"")</f>
        <v>0</v>
      </c>
      <c r="X296">
        <f>F296</f>
        <v>0</v>
      </c>
      <c r="Y296">
        <f>G296</f>
        <v>0</v>
      </c>
      <c r="Z296">
        <f>IFERROR(INDEX('languages'!$A:$A,MATCH(H296,'languages'!$C:$C,0)),"")</f>
        <v>0</v>
      </c>
      <c r="AA296">
        <f>I296</f>
        <v>0</v>
      </c>
      <c r="AB296">
        <f>J296</f>
        <v>0</v>
      </c>
      <c r="AC296">
        <f>K296</f>
        <v>0</v>
      </c>
      <c r="AD296">
        <f>L296</f>
        <v>0</v>
      </c>
      <c r="AE296">
        <f>IFERROR(VLOOKUP(M296,'lists'!$BU:$BV,2,FALSE),"")</f>
        <v>0</v>
      </c>
      <c r="AF296">
        <f>N296</f>
        <v>0</v>
      </c>
      <c r="AG296">
        <f>O296</f>
        <v>0</v>
      </c>
    </row>
    <row r="297" spans="19:33">
      <c r="S297">
        <f>A297</f>
        <v>0</v>
      </c>
      <c r="T297">
        <f>B297</f>
        <v>0</v>
      </c>
      <c r="U297">
        <f>C297</f>
        <v>0</v>
      </c>
      <c r="V297">
        <f>D297</f>
        <v>0</v>
      </c>
      <c r="W297">
        <f>IFERROR(VLOOKUP(E297,'lists'!$Y:$Z,2,FALSE),"")</f>
        <v>0</v>
      </c>
      <c r="X297">
        <f>F297</f>
        <v>0</v>
      </c>
      <c r="Y297">
        <f>G297</f>
        <v>0</v>
      </c>
      <c r="Z297">
        <f>IFERROR(INDEX('languages'!$A:$A,MATCH(H297,'languages'!$C:$C,0)),"")</f>
        <v>0</v>
      </c>
      <c r="AA297">
        <f>I297</f>
        <v>0</v>
      </c>
      <c r="AB297">
        <f>J297</f>
        <v>0</v>
      </c>
      <c r="AC297">
        <f>K297</f>
        <v>0</v>
      </c>
      <c r="AD297">
        <f>L297</f>
        <v>0</v>
      </c>
      <c r="AE297">
        <f>IFERROR(VLOOKUP(M297,'lists'!$BU:$BV,2,FALSE),"")</f>
        <v>0</v>
      </c>
      <c r="AF297">
        <f>N297</f>
        <v>0</v>
      </c>
      <c r="AG297">
        <f>O297</f>
        <v>0</v>
      </c>
    </row>
    <row r="298" spans="19:33">
      <c r="S298">
        <f>A298</f>
        <v>0</v>
      </c>
      <c r="T298">
        <f>B298</f>
        <v>0</v>
      </c>
      <c r="U298">
        <f>C298</f>
        <v>0</v>
      </c>
      <c r="V298">
        <f>D298</f>
        <v>0</v>
      </c>
      <c r="W298">
        <f>IFERROR(VLOOKUP(E298,'lists'!$Y:$Z,2,FALSE),"")</f>
        <v>0</v>
      </c>
      <c r="X298">
        <f>F298</f>
        <v>0</v>
      </c>
      <c r="Y298">
        <f>G298</f>
        <v>0</v>
      </c>
      <c r="Z298">
        <f>IFERROR(INDEX('languages'!$A:$A,MATCH(H298,'languages'!$C:$C,0)),"")</f>
        <v>0</v>
      </c>
      <c r="AA298">
        <f>I298</f>
        <v>0</v>
      </c>
      <c r="AB298">
        <f>J298</f>
        <v>0</v>
      </c>
      <c r="AC298">
        <f>K298</f>
        <v>0</v>
      </c>
      <c r="AD298">
        <f>L298</f>
        <v>0</v>
      </c>
      <c r="AE298">
        <f>IFERROR(VLOOKUP(M298,'lists'!$BU:$BV,2,FALSE),"")</f>
        <v>0</v>
      </c>
      <c r="AF298">
        <f>N298</f>
        <v>0</v>
      </c>
      <c r="AG298">
        <f>O298</f>
        <v>0</v>
      </c>
    </row>
    <row r="299" spans="19:33">
      <c r="S299">
        <f>A299</f>
        <v>0</v>
      </c>
      <c r="T299">
        <f>B299</f>
        <v>0</v>
      </c>
      <c r="U299">
        <f>C299</f>
        <v>0</v>
      </c>
      <c r="V299">
        <f>D299</f>
        <v>0</v>
      </c>
      <c r="W299">
        <f>IFERROR(VLOOKUP(E299,'lists'!$Y:$Z,2,FALSE),"")</f>
        <v>0</v>
      </c>
      <c r="X299">
        <f>F299</f>
        <v>0</v>
      </c>
      <c r="Y299">
        <f>G299</f>
        <v>0</v>
      </c>
      <c r="Z299">
        <f>IFERROR(INDEX('languages'!$A:$A,MATCH(H299,'languages'!$C:$C,0)),"")</f>
        <v>0</v>
      </c>
      <c r="AA299">
        <f>I299</f>
        <v>0</v>
      </c>
      <c r="AB299">
        <f>J299</f>
        <v>0</v>
      </c>
      <c r="AC299">
        <f>K299</f>
        <v>0</v>
      </c>
      <c r="AD299">
        <f>L299</f>
        <v>0</v>
      </c>
      <c r="AE299">
        <f>IFERROR(VLOOKUP(M299,'lists'!$BU:$BV,2,FALSE),"")</f>
        <v>0</v>
      </c>
      <c r="AF299">
        <f>N299</f>
        <v>0</v>
      </c>
      <c r="AG299">
        <f>O299</f>
        <v>0</v>
      </c>
    </row>
    <row r="300" spans="19:33">
      <c r="S300">
        <f>A300</f>
        <v>0</v>
      </c>
      <c r="T300">
        <f>B300</f>
        <v>0</v>
      </c>
      <c r="U300">
        <f>C300</f>
        <v>0</v>
      </c>
      <c r="V300">
        <f>D300</f>
        <v>0</v>
      </c>
      <c r="W300">
        <f>IFERROR(VLOOKUP(E300,'lists'!$Y:$Z,2,FALSE),"")</f>
        <v>0</v>
      </c>
      <c r="X300">
        <f>F300</f>
        <v>0</v>
      </c>
      <c r="Y300">
        <f>G300</f>
        <v>0</v>
      </c>
      <c r="Z300">
        <f>IFERROR(INDEX('languages'!$A:$A,MATCH(H300,'languages'!$C:$C,0)),"")</f>
        <v>0</v>
      </c>
      <c r="AA300">
        <f>I300</f>
        <v>0</v>
      </c>
      <c r="AB300">
        <f>J300</f>
        <v>0</v>
      </c>
      <c r="AC300">
        <f>K300</f>
        <v>0</v>
      </c>
      <c r="AD300">
        <f>L300</f>
        <v>0</v>
      </c>
      <c r="AE300">
        <f>IFERROR(VLOOKUP(M300,'lists'!$BU:$BV,2,FALSE),"")</f>
        <v>0</v>
      </c>
      <c r="AF300">
        <f>N300</f>
        <v>0</v>
      </c>
      <c r="AG300">
        <f>O300</f>
        <v>0</v>
      </c>
    </row>
    <row r="301" spans="19:33">
      <c r="S301">
        <f>A301</f>
        <v>0</v>
      </c>
      <c r="T301">
        <f>B301</f>
        <v>0</v>
      </c>
      <c r="U301">
        <f>C301</f>
        <v>0</v>
      </c>
      <c r="V301">
        <f>D301</f>
        <v>0</v>
      </c>
      <c r="W301">
        <f>IFERROR(VLOOKUP(E301,'lists'!$Y:$Z,2,FALSE),"")</f>
        <v>0</v>
      </c>
      <c r="X301">
        <f>F301</f>
        <v>0</v>
      </c>
      <c r="Y301">
        <f>G301</f>
        <v>0</v>
      </c>
      <c r="Z301">
        <f>IFERROR(INDEX('languages'!$A:$A,MATCH(H301,'languages'!$C:$C,0)),"")</f>
        <v>0</v>
      </c>
      <c r="AA301">
        <f>I301</f>
        <v>0</v>
      </c>
      <c r="AB301">
        <f>J301</f>
        <v>0</v>
      </c>
      <c r="AC301">
        <f>K301</f>
        <v>0</v>
      </c>
      <c r="AD301">
        <f>L301</f>
        <v>0</v>
      </c>
      <c r="AE301">
        <f>IFERROR(VLOOKUP(M301,'lists'!$BU:$BV,2,FALSE),"")</f>
        <v>0</v>
      </c>
      <c r="AF301">
        <f>N301</f>
        <v>0</v>
      </c>
      <c r="AG301">
        <f>O301</f>
        <v>0</v>
      </c>
    </row>
    <row r="302" spans="19:33">
      <c r="S302">
        <f>A302</f>
        <v>0</v>
      </c>
      <c r="T302">
        <f>B302</f>
        <v>0</v>
      </c>
      <c r="U302">
        <f>C302</f>
        <v>0</v>
      </c>
      <c r="V302">
        <f>D302</f>
        <v>0</v>
      </c>
      <c r="W302">
        <f>IFERROR(VLOOKUP(E302,'lists'!$Y:$Z,2,FALSE),"")</f>
        <v>0</v>
      </c>
      <c r="X302">
        <f>F302</f>
        <v>0</v>
      </c>
      <c r="Y302">
        <f>G302</f>
        <v>0</v>
      </c>
      <c r="Z302">
        <f>IFERROR(INDEX('languages'!$A:$A,MATCH(H302,'languages'!$C:$C,0)),"")</f>
        <v>0</v>
      </c>
      <c r="AA302">
        <f>I302</f>
        <v>0</v>
      </c>
      <c r="AB302">
        <f>J302</f>
        <v>0</v>
      </c>
      <c r="AC302">
        <f>K302</f>
        <v>0</v>
      </c>
      <c r="AD302">
        <f>L302</f>
        <v>0</v>
      </c>
      <c r="AE302">
        <f>IFERROR(VLOOKUP(M302,'lists'!$BU:$BV,2,FALSE),"")</f>
        <v>0</v>
      </c>
      <c r="AF302">
        <f>N302</f>
        <v>0</v>
      </c>
      <c r="AG302">
        <f>O302</f>
        <v>0</v>
      </c>
    </row>
    <row r="303" spans="19:33">
      <c r="S303">
        <f>A303</f>
        <v>0</v>
      </c>
      <c r="T303">
        <f>B303</f>
        <v>0</v>
      </c>
      <c r="U303">
        <f>C303</f>
        <v>0</v>
      </c>
      <c r="V303">
        <f>D303</f>
        <v>0</v>
      </c>
      <c r="W303">
        <f>IFERROR(VLOOKUP(E303,'lists'!$Y:$Z,2,FALSE),"")</f>
        <v>0</v>
      </c>
      <c r="X303">
        <f>F303</f>
        <v>0</v>
      </c>
      <c r="Y303">
        <f>G303</f>
        <v>0</v>
      </c>
      <c r="Z303">
        <f>IFERROR(INDEX('languages'!$A:$A,MATCH(H303,'languages'!$C:$C,0)),"")</f>
        <v>0</v>
      </c>
      <c r="AA303">
        <f>I303</f>
        <v>0</v>
      </c>
      <c r="AB303">
        <f>J303</f>
        <v>0</v>
      </c>
      <c r="AC303">
        <f>K303</f>
        <v>0</v>
      </c>
      <c r="AD303">
        <f>L303</f>
        <v>0</v>
      </c>
      <c r="AE303">
        <f>IFERROR(VLOOKUP(M303,'lists'!$BU:$BV,2,FALSE),"")</f>
        <v>0</v>
      </c>
      <c r="AF303">
        <f>N303</f>
        <v>0</v>
      </c>
      <c r="AG303">
        <f>O303</f>
        <v>0</v>
      </c>
    </row>
    <row r="304" spans="19:33">
      <c r="S304">
        <f>A304</f>
        <v>0</v>
      </c>
      <c r="T304">
        <f>B304</f>
        <v>0</v>
      </c>
      <c r="U304">
        <f>C304</f>
        <v>0</v>
      </c>
      <c r="V304">
        <f>D304</f>
        <v>0</v>
      </c>
      <c r="W304">
        <f>IFERROR(VLOOKUP(E304,'lists'!$Y:$Z,2,FALSE),"")</f>
        <v>0</v>
      </c>
      <c r="X304">
        <f>F304</f>
        <v>0</v>
      </c>
      <c r="Y304">
        <f>G304</f>
        <v>0</v>
      </c>
      <c r="Z304">
        <f>IFERROR(INDEX('languages'!$A:$A,MATCH(H304,'languages'!$C:$C,0)),"")</f>
        <v>0</v>
      </c>
      <c r="AA304">
        <f>I304</f>
        <v>0</v>
      </c>
      <c r="AB304">
        <f>J304</f>
        <v>0</v>
      </c>
      <c r="AC304">
        <f>K304</f>
        <v>0</v>
      </c>
      <c r="AD304">
        <f>L304</f>
        <v>0</v>
      </c>
      <c r="AE304">
        <f>IFERROR(VLOOKUP(M304,'lists'!$BU:$BV,2,FALSE),"")</f>
        <v>0</v>
      </c>
      <c r="AF304">
        <f>N304</f>
        <v>0</v>
      </c>
      <c r="AG304">
        <f>O304</f>
        <v>0</v>
      </c>
    </row>
    <row r="305" spans="19:33">
      <c r="S305">
        <f>A305</f>
        <v>0</v>
      </c>
      <c r="T305">
        <f>B305</f>
        <v>0</v>
      </c>
      <c r="U305">
        <f>C305</f>
        <v>0</v>
      </c>
      <c r="V305">
        <f>D305</f>
        <v>0</v>
      </c>
      <c r="W305">
        <f>IFERROR(VLOOKUP(E305,'lists'!$Y:$Z,2,FALSE),"")</f>
        <v>0</v>
      </c>
      <c r="X305">
        <f>F305</f>
        <v>0</v>
      </c>
      <c r="Y305">
        <f>G305</f>
        <v>0</v>
      </c>
      <c r="Z305">
        <f>IFERROR(INDEX('languages'!$A:$A,MATCH(H305,'languages'!$C:$C,0)),"")</f>
        <v>0</v>
      </c>
      <c r="AA305">
        <f>I305</f>
        <v>0</v>
      </c>
      <c r="AB305">
        <f>J305</f>
        <v>0</v>
      </c>
      <c r="AC305">
        <f>K305</f>
        <v>0</v>
      </c>
      <c r="AD305">
        <f>L305</f>
        <v>0</v>
      </c>
      <c r="AE305">
        <f>IFERROR(VLOOKUP(M305,'lists'!$BU:$BV,2,FALSE),"")</f>
        <v>0</v>
      </c>
      <c r="AF305">
        <f>N305</f>
        <v>0</v>
      </c>
      <c r="AG305">
        <f>O305</f>
        <v>0</v>
      </c>
    </row>
    <row r="306" spans="19:33">
      <c r="S306">
        <f>A306</f>
        <v>0</v>
      </c>
      <c r="T306">
        <f>B306</f>
        <v>0</v>
      </c>
      <c r="U306">
        <f>C306</f>
        <v>0</v>
      </c>
      <c r="V306">
        <f>D306</f>
        <v>0</v>
      </c>
      <c r="W306">
        <f>IFERROR(VLOOKUP(E306,'lists'!$Y:$Z,2,FALSE),"")</f>
        <v>0</v>
      </c>
      <c r="X306">
        <f>F306</f>
        <v>0</v>
      </c>
      <c r="Y306">
        <f>G306</f>
        <v>0</v>
      </c>
      <c r="Z306">
        <f>IFERROR(INDEX('languages'!$A:$A,MATCH(H306,'languages'!$C:$C,0)),"")</f>
        <v>0</v>
      </c>
      <c r="AA306">
        <f>I306</f>
        <v>0</v>
      </c>
      <c r="AB306">
        <f>J306</f>
        <v>0</v>
      </c>
      <c r="AC306">
        <f>K306</f>
        <v>0</v>
      </c>
      <c r="AD306">
        <f>L306</f>
        <v>0</v>
      </c>
      <c r="AE306">
        <f>IFERROR(VLOOKUP(M306,'lists'!$BU:$BV,2,FALSE),"")</f>
        <v>0</v>
      </c>
      <c r="AF306">
        <f>N306</f>
        <v>0</v>
      </c>
      <c r="AG306">
        <f>O306</f>
        <v>0</v>
      </c>
    </row>
    <row r="307" spans="19:33">
      <c r="S307">
        <f>A307</f>
        <v>0</v>
      </c>
      <c r="T307">
        <f>B307</f>
        <v>0</v>
      </c>
      <c r="U307">
        <f>C307</f>
        <v>0</v>
      </c>
      <c r="V307">
        <f>D307</f>
        <v>0</v>
      </c>
      <c r="W307">
        <f>IFERROR(VLOOKUP(E307,'lists'!$Y:$Z,2,FALSE),"")</f>
        <v>0</v>
      </c>
      <c r="X307">
        <f>F307</f>
        <v>0</v>
      </c>
      <c r="Y307">
        <f>G307</f>
        <v>0</v>
      </c>
      <c r="Z307">
        <f>IFERROR(INDEX('languages'!$A:$A,MATCH(H307,'languages'!$C:$C,0)),"")</f>
        <v>0</v>
      </c>
      <c r="AA307">
        <f>I307</f>
        <v>0</v>
      </c>
      <c r="AB307">
        <f>J307</f>
        <v>0</v>
      </c>
      <c r="AC307">
        <f>K307</f>
        <v>0</v>
      </c>
      <c r="AD307">
        <f>L307</f>
        <v>0</v>
      </c>
      <c r="AE307">
        <f>IFERROR(VLOOKUP(M307,'lists'!$BU:$BV,2,FALSE),"")</f>
        <v>0</v>
      </c>
      <c r="AF307">
        <f>N307</f>
        <v>0</v>
      </c>
      <c r="AG307">
        <f>O307</f>
        <v>0</v>
      </c>
    </row>
    <row r="308" spans="19:33">
      <c r="S308">
        <f>A308</f>
        <v>0</v>
      </c>
      <c r="T308">
        <f>B308</f>
        <v>0</v>
      </c>
      <c r="U308">
        <f>C308</f>
        <v>0</v>
      </c>
      <c r="V308">
        <f>D308</f>
        <v>0</v>
      </c>
      <c r="W308">
        <f>IFERROR(VLOOKUP(E308,'lists'!$Y:$Z,2,FALSE),"")</f>
        <v>0</v>
      </c>
      <c r="X308">
        <f>F308</f>
        <v>0</v>
      </c>
      <c r="Y308">
        <f>G308</f>
        <v>0</v>
      </c>
      <c r="Z308">
        <f>IFERROR(INDEX('languages'!$A:$A,MATCH(H308,'languages'!$C:$C,0)),"")</f>
        <v>0</v>
      </c>
      <c r="AA308">
        <f>I308</f>
        <v>0</v>
      </c>
      <c r="AB308">
        <f>J308</f>
        <v>0</v>
      </c>
      <c r="AC308">
        <f>K308</f>
        <v>0</v>
      </c>
      <c r="AD308">
        <f>L308</f>
        <v>0</v>
      </c>
      <c r="AE308">
        <f>IFERROR(VLOOKUP(M308,'lists'!$BU:$BV,2,FALSE),"")</f>
        <v>0</v>
      </c>
      <c r="AF308">
        <f>N308</f>
        <v>0</v>
      </c>
      <c r="AG308">
        <f>O308</f>
        <v>0</v>
      </c>
    </row>
    <row r="309" spans="19:33">
      <c r="S309">
        <f>A309</f>
        <v>0</v>
      </c>
      <c r="T309">
        <f>B309</f>
        <v>0</v>
      </c>
      <c r="U309">
        <f>C309</f>
        <v>0</v>
      </c>
      <c r="V309">
        <f>D309</f>
        <v>0</v>
      </c>
      <c r="W309">
        <f>IFERROR(VLOOKUP(E309,'lists'!$Y:$Z,2,FALSE),"")</f>
        <v>0</v>
      </c>
      <c r="X309">
        <f>F309</f>
        <v>0</v>
      </c>
      <c r="Y309">
        <f>G309</f>
        <v>0</v>
      </c>
      <c r="Z309">
        <f>IFERROR(INDEX('languages'!$A:$A,MATCH(H309,'languages'!$C:$C,0)),"")</f>
        <v>0</v>
      </c>
      <c r="AA309">
        <f>I309</f>
        <v>0</v>
      </c>
      <c r="AB309">
        <f>J309</f>
        <v>0</v>
      </c>
      <c r="AC309">
        <f>K309</f>
        <v>0</v>
      </c>
      <c r="AD309">
        <f>L309</f>
        <v>0</v>
      </c>
      <c r="AE309">
        <f>IFERROR(VLOOKUP(M309,'lists'!$BU:$BV,2,FALSE),"")</f>
        <v>0</v>
      </c>
      <c r="AF309">
        <f>N309</f>
        <v>0</v>
      </c>
      <c r="AG309">
        <f>O309</f>
        <v>0</v>
      </c>
    </row>
    <row r="310" spans="19:33">
      <c r="S310">
        <f>A310</f>
        <v>0</v>
      </c>
      <c r="T310">
        <f>B310</f>
        <v>0</v>
      </c>
      <c r="U310">
        <f>C310</f>
        <v>0</v>
      </c>
      <c r="V310">
        <f>D310</f>
        <v>0</v>
      </c>
      <c r="W310">
        <f>IFERROR(VLOOKUP(E310,'lists'!$Y:$Z,2,FALSE),"")</f>
        <v>0</v>
      </c>
      <c r="X310">
        <f>F310</f>
        <v>0</v>
      </c>
      <c r="Y310">
        <f>G310</f>
        <v>0</v>
      </c>
      <c r="Z310">
        <f>IFERROR(INDEX('languages'!$A:$A,MATCH(H310,'languages'!$C:$C,0)),"")</f>
        <v>0</v>
      </c>
      <c r="AA310">
        <f>I310</f>
        <v>0</v>
      </c>
      <c r="AB310">
        <f>J310</f>
        <v>0</v>
      </c>
      <c r="AC310">
        <f>K310</f>
        <v>0</v>
      </c>
      <c r="AD310">
        <f>L310</f>
        <v>0</v>
      </c>
      <c r="AE310">
        <f>IFERROR(VLOOKUP(M310,'lists'!$BU:$BV,2,FALSE),"")</f>
        <v>0</v>
      </c>
      <c r="AF310">
        <f>N310</f>
        <v>0</v>
      </c>
      <c r="AG310">
        <f>O310</f>
        <v>0</v>
      </c>
    </row>
    <row r="311" spans="19:33">
      <c r="S311">
        <f>A311</f>
        <v>0</v>
      </c>
      <c r="T311">
        <f>B311</f>
        <v>0</v>
      </c>
      <c r="U311">
        <f>C311</f>
        <v>0</v>
      </c>
      <c r="V311">
        <f>D311</f>
        <v>0</v>
      </c>
      <c r="W311">
        <f>IFERROR(VLOOKUP(E311,'lists'!$Y:$Z,2,FALSE),"")</f>
        <v>0</v>
      </c>
      <c r="X311">
        <f>F311</f>
        <v>0</v>
      </c>
      <c r="Y311">
        <f>G311</f>
        <v>0</v>
      </c>
      <c r="Z311">
        <f>IFERROR(INDEX('languages'!$A:$A,MATCH(H311,'languages'!$C:$C,0)),"")</f>
        <v>0</v>
      </c>
      <c r="AA311">
        <f>I311</f>
        <v>0</v>
      </c>
      <c r="AB311">
        <f>J311</f>
        <v>0</v>
      </c>
      <c r="AC311">
        <f>K311</f>
        <v>0</v>
      </c>
      <c r="AD311">
        <f>L311</f>
        <v>0</v>
      </c>
      <c r="AE311">
        <f>IFERROR(VLOOKUP(M311,'lists'!$BU:$BV,2,FALSE),"")</f>
        <v>0</v>
      </c>
      <c r="AF311">
        <f>N311</f>
        <v>0</v>
      </c>
      <c r="AG311">
        <f>O311</f>
        <v>0</v>
      </c>
    </row>
    <row r="312" spans="19:33">
      <c r="S312">
        <f>A312</f>
        <v>0</v>
      </c>
      <c r="T312">
        <f>B312</f>
        <v>0</v>
      </c>
      <c r="U312">
        <f>C312</f>
        <v>0</v>
      </c>
      <c r="V312">
        <f>D312</f>
        <v>0</v>
      </c>
      <c r="W312">
        <f>IFERROR(VLOOKUP(E312,'lists'!$Y:$Z,2,FALSE),"")</f>
        <v>0</v>
      </c>
      <c r="X312">
        <f>F312</f>
        <v>0</v>
      </c>
      <c r="Y312">
        <f>G312</f>
        <v>0</v>
      </c>
      <c r="Z312">
        <f>IFERROR(INDEX('languages'!$A:$A,MATCH(H312,'languages'!$C:$C,0)),"")</f>
        <v>0</v>
      </c>
      <c r="AA312">
        <f>I312</f>
        <v>0</v>
      </c>
      <c r="AB312">
        <f>J312</f>
        <v>0</v>
      </c>
      <c r="AC312">
        <f>K312</f>
        <v>0</v>
      </c>
      <c r="AD312">
        <f>L312</f>
        <v>0</v>
      </c>
      <c r="AE312">
        <f>IFERROR(VLOOKUP(M312,'lists'!$BU:$BV,2,FALSE),"")</f>
        <v>0</v>
      </c>
      <c r="AF312">
        <f>N312</f>
        <v>0</v>
      </c>
      <c r="AG312">
        <f>O312</f>
        <v>0</v>
      </c>
    </row>
    <row r="313" spans="19:33">
      <c r="S313">
        <f>A313</f>
        <v>0</v>
      </c>
      <c r="T313">
        <f>B313</f>
        <v>0</v>
      </c>
      <c r="U313">
        <f>C313</f>
        <v>0</v>
      </c>
      <c r="V313">
        <f>D313</f>
        <v>0</v>
      </c>
      <c r="W313">
        <f>IFERROR(VLOOKUP(E313,'lists'!$Y:$Z,2,FALSE),"")</f>
        <v>0</v>
      </c>
      <c r="X313">
        <f>F313</f>
        <v>0</v>
      </c>
      <c r="Y313">
        <f>G313</f>
        <v>0</v>
      </c>
      <c r="Z313">
        <f>IFERROR(INDEX('languages'!$A:$A,MATCH(H313,'languages'!$C:$C,0)),"")</f>
        <v>0</v>
      </c>
      <c r="AA313">
        <f>I313</f>
        <v>0</v>
      </c>
      <c r="AB313">
        <f>J313</f>
        <v>0</v>
      </c>
      <c r="AC313">
        <f>K313</f>
        <v>0</v>
      </c>
      <c r="AD313">
        <f>L313</f>
        <v>0</v>
      </c>
      <c r="AE313">
        <f>IFERROR(VLOOKUP(M313,'lists'!$BU:$BV,2,FALSE),"")</f>
        <v>0</v>
      </c>
      <c r="AF313">
        <f>N313</f>
        <v>0</v>
      </c>
      <c r="AG313">
        <f>O313</f>
        <v>0</v>
      </c>
    </row>
    <row r="314" spans="19:33">
      <c r="S314">
        <f>A314</f>
        <v>0</v>
      </c>
      <c r="T314">
        <f>B314</f>
        <v>0</v>
      </c>
      <c r="U314">
        <f>C314</f>
        <v>0</v>
      </c>
      <c r="V314">
        <f>D314</f>
        <v>0</v>
      </c>
      <c r="W314">
        <f>IFERROR(VLOOKUP(E314,'lists'!$Y:$Z,2,FALSE),"")</f>
        <v>0</v>
      </c>
      <c r="X314">
        <f>F314</f>
        <v>0</v>
      </c>
      <c r="Y314">
        <f>G314</f>
        <v>0</v>
      </c>
      <c r="Z314">
        <f>IFERROR(INDEX('languages'!$A:$A,MATCH(H314,'languages'!$C:$C,0)),"")</f>
        <v>0</v>
      </c>
      <c r="AA314">
        <f>I314</f>
        <v>0</v>
      </c>
      <c r="AB314">
        <f>J314</f>
        <v>0</v>
      </c>
      <c r="AC314">
        <f>K314</f>
        <v>0</v>
      </c>
      <c r="AD314">
        <f>L314</f>
        <v>0</v>
      </c>
      <c r="AE314">
        <f>IFERROR(VLOOKUP(M314,'lists'!$BU:$BV,2,FALSE),"")</f>
        <v>0</v>
      </c>
      <c r="AF314">
        <f>N314</f>
        <v>0</v>
      </c>
      <c r="AG314">
        <f>O314</f>
        <v>0</v>
      </c>
    </row>
    <row r="315" spans="19:33">
      <c r="S315">
        <f>A315</f>
        <v>0</v>
      </c>
      <c r="T315">
        <f>B315</f>
        <v>0</v>
      </c>
      <c r="U315">
        <f>C315</f>
        <v>0</v>
      </c>
      <c r="V315">
        <f>D315</f>
        <v>0</v>
      </c>
      <c r="W315">
        <f>IFERROR(VLOOKUP(E315,'lists'!$Y:$Z,2,FALSE),"")</f>
        <v>0</v>
      </c>
      <c r="X315">
        <f>F315</f>
        <v>0</v>
      </c>
      <c r="Y315">
        <f>G315</f>
        <v>0</v>
      </c>
      <c r="Z315">
        <f>IFERROR(INDEX('languages'!$A:$A,MATCH(H315,'languages'!$C:$C,0)),"")</f>
        <v>0</v>
      </c>
      <c r="AA315">
        <f>I315</f>
        <v>0</v>
      </c>
      <c r="AB315">
        <f>J315</f>
        <v>0</v>
      </c>
      <c r="AC315">
        <f>K315</f>
        <v>0</v>
      </c>
      <c r="AD315">
        <f>L315</f>
        <v>0</v>
      </c>
      <c r="AE315">
        <f>IFERROR(VLOOKUP(M315,'lists'!$BU:$BV,2,FALSE),"")</f>
        <v>0</v>
      </c>
      <c r="AF315">
        <f>N315</f>
        <v>0</v>
      </c>
      <c r="AG315">
        <f>O315</f>
        <v>0</v>
      </c>
    </row>
    <row r="316" spans="19:33">
      <c r="S316">
        <f>A316</f>
        <v>0</v>
      </c>
      <c r="T316">
        <f>B316</f>
        <v>0</v>
      </c>
      <c r="U316">
        <f>C316</f>
        <v>0</v>
      </c>
      <c r="V316">
        <f>D316</f>
        <v>0</v>
      </c>
      <c r="W316">
        <f>IFERROR(VLOOKUP(E316,'lists'!$Y:$Z,2,FALSE),"")</f>
        <v>0</v>
      </c>
      <c r="X316">
        <f>F316</f>
        <v>0</v>
      </c>
      <c r="Y316">
        <f>G316</f>
        <v>0</v>
      </c>
      <c r="Z316">
        <f>IFERROR(INDEX('languages'!$A:$A,MATCH(H316,'languages'!$C:$C,0)),"")</f>
        <v>0</v>
      </c>
      <c r="AA316">
        <f>I316</f>
        <v>0</v>
      </c>
      <c r="AB316">
        <f>J316</f>
        <v>0</v>
      </c>
      <c r="AC316">
        <f>K316</f>
        <v>0</v>
      </c>
      <c r="AD316">
        <f>L316</f>
        <v>0</v>
      </c>
      <c r="AE316">
        <f>IFERROR(VLOOKUP(M316,'lists'!$BU:$BV,2,FALSE),"")</f>
        <v>0</v>
      </c>
      <c r="AF316">
        <f>N316</f>
        <v>0</v>
      </c>
      <c r="AG316">
        <f>O316</f>
        <v>0</v>
      </c>
    </row>
    <row r="317" spans="19:33">
      <c r="S317">
        <f>A317</f>
        <v>0</v>
      </c>
      <c r="T317">
        <f>B317</f>
        <v>0</v>
      </c>
      <c r="U317">
        <f>C317</f>
        <v>0</v>
      </c>
      <c r="V317">
        <f>D317</f>
        <v>0</v>
      </c>
      <c r="W317">
        <f>IFERROR(VLOOKUP(E317,'lists'!$Y:$Z,2,FALSE),"")</f>
        <v>0</v>
      </c>
      <c r="X317">
        <f>F317</f>
        <v>0</v>
      </c>
      <c r="Y317">
        <f>G317</f>
        <v>0</v>
      </c>
      <c r="Z317">
        <f>IFERROR(INDEX('languages'!$A:$A,MATCH(H317,'languages'!$C:$C,0)),"")</f>
        <v>0</v>
      </c>
      <c r="AA317">
        <f>I317</f>
        <v>0</v>
      </c>
      <c r="AB317">
        <f>J317</f>
        <v>0</v>
      </c>
      <c r="AC317">
        <f>K317</f>
        <v>0</v>
      </c>
      <c r="AD317">
        <f>L317</f>
        <v>0</v>
      </c>
      <c r="AE317">
        <f>IFERROR(VLOOKUP(M317,'lists'!$BU:$BV,2,FALSE),"")</f>
        <v>0</v>
      </c>
      <c r="AF317">
        <f>N317</f>
        <v>0</v>
      </c>
      <c r="AG317">
        <f>O317</f>
        <v>0</v>
      </c>
    </row>
    <row r="318" spans="19:33">
      <c r="S318">
        <f>A318</f>
        <v>0</v>
      </c>
      <c r="T318">
        <f>B318</f>
        <v>0</v>
      </c>
      <c r="U318">
        <f>C318</f>
        <v>0</v>
      </c>
      <c r="V318">
        <f>D318</f>
        <v>0</v>
      </c>
      <c r="W318">
        <f>IFERROR(VLOOKUP(E318,'lists'!$Y:$Z,2,FALSE),"")</f>
        <v>0</v>
      </c>
      <c r="X318">
        <f>F318</f>
        <v>0</v>
      </c>
      <c r="Y318">
        <f>G318</f>
        <v>0</v>
      </c>
      <c r="Z318">
        <f>IFERROR(INDEX('languages'!$A:$A,MATCH(H318,'languages'!$C:$C,0)),"")</f>
        <v>0</v>
      </c>
      <c r="AA318">
        <f>I318</f>
        <v>0</v>
      </c>
      <c r="AB318">
        <f>J318</f>
        <v>0</v>
      </c>
      <c r="AC318">
        <f>K318</f>
        <v>0</v>
      </c>
      <c r="AD318">
        <f>L318</f>
        <v>0</v>
      </c>
      <c r="AE318">
        <f>IFERROR(VLOOKUP(M318,'lists'!$BU:$BV,2,FALSE),"")</f>
        <v>0</v>
      </c>
      <c r="AF318">
        <f>N318</f>
        <v>0</v>
      </c>
      <c r="AG318">
        <f>O318</f>
        <v>0</v>
      </c>
    </row>
    <row r="319" spans="19:33">
      <c r="S319">
        <f>A319</f>
        <v>0</v>
      </c>
      <c r="T319">
        <f>B319</f>
        <v>0</v>
      </c>
      <c r="U319">
        <f>C319</f>
        <v>0</v>
      </c>
      <c r="V319">
        <f>D319</f>
        <v>0</v>
      </c>
      <c r="W319">
        <f>IFERROR(VLOOKUP(E319,'lists'!$Y:$Z,2,FALSE),"")</f>
        <v>0</v>
      </c>
      <c r="X319">
        <f>F319</f>
        <v>0</v>
      </c>
      <c r="Y319">
        <f>G319</f>
        <v>0</v>
      </c>
      <c r="Z319">
        <f>IFERROR(INDEX('languages'!$A:$A,MATCH(H319,'languages'!$C:$C,0)),"")</f>
        <v>0</v>
      </c>
      <c r="AA319">
        <f>I319</f>
        <v>0</v>
      </c>
      <c r="AB319">
        <f>J319</f>
        <v>0</v>
      </c>
      <c r="AC319">
        <f>K319</f>
        <v>0</v>
      </c>
      <c r="AD319">
        <f>L319</f>
        <v>0</v>
      </c>
      <c r="AE319">
        <f>IFERROR(VLOOKUP(M319,'lists'!$BU:$BV,2,FALSE),"")</f>
        <v>0</v>
      </c>
      <c r="AF319">
        <f>N319</f>
        <v>0</v>
      </c>
      <c r="AG319">
        <f>O319</f>
        <v>0</v>
      </c>
    </row>
    <row r="320" spans="19:33">
      <c r="S320">
        <f>A320</f>
        <v>0</v>
      </c>
      <c r="T320">
        <f>B320</f>
        <v>0</v>
      </c>
      <c r="U320">
        <f>C320</f>
        <v>0</v>
      </c>
      <c r="V320">
        <f>D320</f>
        <v>0</v>
      </c>
      <c r="W320">
        <f>IFERROR(VLOOKUP(E320,'lists'!$Y:$Z,2,FALSE),"")</f>
        <v>0</v>
      </c>
      <c r="X320">
        <f>F320</f>
        <v>0</v>
      </c>
      <c r="Y320">
        <f>G320</f>
        <v>0</v>
      </c>
      <c r="Z320">
        <f>IFERROR(INDEX('languages'!$A:$A,MATCH(H320,'languages'!$C:$C,0)),"")</f>
        <v>0</v>
      </c>
      <c r="AA320">
        <f>I320</f>
        <v>0</v>
      </c>
      <c r="AB320">
        <f>J320</f>
        <v>0</v>
      </c>
      <c r="AC320">
        <f>K320</f>
        <v>0</v>
      </c>
      <c r="AD320">
        <f>L320</f>
        <v>0</v>
      </c>
      <c r="AE320">
        <f>IFERROR(VLOOKUP(M320,'lists'!$BU:$BV,2,FALSE),"")</f>
        <v>0</v>
      </c>
      <c r="AF320">
        <f>N320</f>
        <v>0</v>
      </c>
      <c r="AG320">
        <f>O320</f>
        <v>0</v>
      </c>
    </row>
    <row r="321" spans="19:33">
      <c r="S321">
        <f>A321</f>
        <v>0</v>
      </c>
      <c r="T321">
        <f>B321</f>
        <v>0</v>
      </c>
      <c r="U321">
        <f>C321</f>
        <v>0</v>
      </c>
      <c r="V321">
        <f>D321</f>
        <v>0</v>
      </c>
      <c r="W321">
        <f>IFERROR(VLOOKUP(E321,'lists'!$Y:$Z,2,FALSE),"")</f>
        <v>0</v>
      </c>
      <c r="X321">
        <f>F321</f>
        <v>0</v>
      </c>
      <c r="Y321">
        <f>G321</f>
        <v>0</v>
      </c>
      <c r="Z321">
        <f>IFERROR(INDEX('languages'!$A:$A,MATCH(H321,'languages'!$C:$C,0)),"")</f>
        <v>0</v>
      </c>
      <c r="AA321">
        <f>I321</f>
        <v>0</v>
      </c>
      <c r="AB321">
        <f>J321</f>
        <v>0</v>
      </c>
      <c r="AC321">
        <f>K321</f>
        <v>0</v>
      </c>
      <c r="AD321">
        <f>L321</f>
        <v>0</v>
      </c>
      <c r="AE321">
        <f>IFERROR(VLOOKUP(M321,'lists'!$BU:$BV,2,FALSE),"")</f>
        <v>0</v>
      </c>
      <c r="AF321">
        <f>N321</f>
        <v>0</v>
      </c>
      <c r="AG321">
        <f>O321</f>
        <v>0</v>
      </c>
    </row>
    <row r="322" spans="19:33">
      <c r="S322">
        <f>A322</f>
        <v>0</v>
      </c>
      <c r="T322">
        <f>B322</f>
        <v>0</v>
      </c>
      <c r="U322">
        <f>C322</f>
        <v>0</v>
      </c>
      <c r="V322">
        <f>D322</f>
        <v>0</v>
      </c>
      <c r="W322">
        <f>IFERROR(VLOOKUP(E322,'lists'!$Y:$Z,2,FALSE),"")</f>
        <v>0</v>
      </c>
      <c r="X322">
        <f>F322</f>
        <v>0</v>
      </c>
      <c r="Y322">
        <f>G322</f>
        <v>0</v>
      </c>
      <c r="Z322">
        <f>IFERROR(INDEX('languages'!$A:$A,MATCH(H322,'languages'!$C:$C,0)),"")</f>
        <v>0</v>
      </c>
      <c r="AA322">
        <f>I322</f>
        <v>0</v>
      </c>
      <c r="AB322">
        <f>J322</f>
        <v>0</v>
      </c>
      <c r="AC322">
        <f>K322</f>
        <v>0</v>
      </c>
      <c r="AD322">
        <f>L322</f>
        <v>0</v>
      </c>
      <c r="AE322">
        <f>IFERROR(VLOOKUP(M322,'lists'!$BU:$BV,2,FALSE),"")</f>
        <v>0</v>
      </c>
      <c r="AF322">
        <f>N322</f>
        <v>0</v>
      </c>
      <c r="AG322">
        <f>O322</f>
        <v>0</v>
      </c>
    </row>
    <row r="323" spans="19:33">
      <c r="S323">
        <f>A323</f>
        <v>0</v>
      </c>
      <c r="T323">
        <f>B323</f>
        <v>0</v>
      </c>
      <c r="U323">
        <f>C323</f>
        <v>0</v>
      </c>
      <c r="V323">
        <f>D323</f>
        <v>0</v>
      </c>
      <c r="W323">
        <f>IFERROR(VLOOKUP(E323,'lists'!$Y:$Z,2,FALSE),"")</f>
        <v>0</v>
      </c>
      <c r="X323">
        <f>F323</f>
        <v>0</v>
      </c>
      <c r="Y323">
        <f>G323</f>
        <v>0</v>
      </c>
      <c r="Z323">
        <f>IFERROR(INDEX('languages'!$A:$A,MATCH(H323,'languages'!$C:$C,0)),"")</f>
        <v>0</v>
      </c>
      <c r="AA323">
        <f>I323</f>
        <v>0</v>
      </c>
      <c r="AB323">
        <f>J323</f>
        <v>0</v>
      </c>
      <c r="AC323">
        <f>K323</f>
        <v>0</v>
      </c>
      <c r="AD323">
        <f>L323</f>
        <v>0</v>
      </c>
      <c r="AE323">
        <f>IFERROR(VLOOKUP(M323,'lists'!$BU:$BV,2,FALSE),"")</f>
        <v>0</v>
      </c>
      <c r="AF323">
        <f>N323</f>
        <v>0</v>
      </c>
      <c r="AG323">
        <f>O323</f>
        <v>0</v>
      </c>
    </row>
    <row r="324" spans="19:33">
      <c r="S324">
        <f>A324</f>
        <v>0</v>
      </c>
      <c r="T324">
        <f>B324</f>
        <v>0</v>
      </c>
      <c r="U324">
        <f>C324</f>
        <v>0</v>
      </c>
      <c r="V324">
        <f>D324</f>
        <v>0</v>
      </c>
      <c r="W324">
        <f>IFERROR(VLOOKUP(E324,'lists'!$Y:$Z,2,FALSE),"")</f>
        <v>0</v>
      </c>
      <c r="X324">
        <f>F324</f>
        <v>0</v>
      </c>
      <c r="Y324">
        <f>G324</f>
        <v>0</v>
      </c>
      <c r="Z324">
        <f>IFERROR(INDEX('languages'!$A:$A,MATCH(H324,'languages'!$C:$C,0)),"")</f>
        <v>0</v>
      </c>
      <c r="AA324">
        <f>I324</f>
        <v>0</v>
      </c>
      <c r="AB324">
        <f>J324</f>
        <v>0</v>
      </c>
      <c r="AC324">
        <f>K324</f>
        <v>0</v>
      </c>
      <c r="AD324">
        <f>L324</f>
        <v>0</v>
      </c>
      <c r="AE324">
        <f>IFERROR(VLOOKUP(M324,'lists'!$BU:$BV,2,FALSE),"")</f>
        <v>0</v>
      </c>
      <c r="AF324">
        <f>N324</f>
        <v>0</v>
      </c>
      <c r="AG324">
        <f>O324</f>
        <v>0</v>
      </c>
    </row>
    <row r="325" spans="19:33">
      <c r="S325">
        <f>A325</f>
        <v>0</v>
      </c>
      <c r="T325">
        <f>B325</f>
        <v>0</v>
      </c>
      <c r="U325">
        <f>C325</f>
        <v>0</v>
      </c>
      <c r="V325">
        <f>D325</f>
        <v>0</v>
      </c>
      <c r="W325">
        <f>IFERROR(VLOOKUP(E325,'lists'!$Y:$Z,2,FALSE),"")</f>
        <v>0</v>
      </c>
      <c r="X325">
        <f>F325</f>
        <v>0</v>
      </c>
      <c r="Y325">
        <f>G325</f>
        <v>0</v>
      </c>
      <c r="Z325">
        <f>IFERROR(INDEX('languages'!$A:$A,MATCH(H325,'languages'!$C:$C,0)),"")</f>
        <v>0</v>
      </c>
      <c r="AA325">
        <f>I325</f>
        <v>0</v>
      </c>
      <c r="AB325">
        <f>J325</f>
        <v>0</v>
      </c>
      <c r="AC325">
        <f>K325</f>
        <v>0</v>
      </c>
      <c r="AD325">
        <f>L325</f>
        <v>0</v>
      </c>
      <c r="AE325">
        <f>IFERROR(VLOOKUP(M325,'lists'!$BU:$BV,2,FALSE),"")</f>
        <v>0</v>
      </c>
      <c r="AF325">
        <f>N325</f>
        <v>0</v>
      </c>
      <c r="AG325">
        <f>O325</f>
        <v>0</v>
      </c>
    </row>
    <row r="326" spans="19:33">
      <c r="S326">
        <f>A326</f>
        <v>0</v>
      </c>
      <c r="T326">
        <f>B326</f>
        <v>0</v>
      </c>
      <c r="U326">
        <f>C326</f>
        <v>0</v>
      </c>
      <c r="V326">
        <f>D326</f>
        <v>0</v>
      </c>
      <c r="W326">
        <f>IFERROR(VLOOKUP(E326,'lists'!$Y:$Z,2,FALSE),"")</f>
        <v>0</v>
      </c>
      <c r="X326">
        <f>F326</f>
        <v>0</v>
      </c>
      <c r="Y326">
        <f>G326</f>
        <v>0</v>
      </c>
      <c r="Z326">
        <f>IFERROR(INDEX('languages'!$A:$A,MATCH(H326,'languages'!$C:$C,0)),"")</f>
        <v>0</v>
      </c>
      <c r="AA326">
        <f>I326</f>
        <v>0</v>
      </c>
      <c r="AB326">
        <f>J326</f>
        <v>0</v>
      </c>
      <c r="AC326">
        <f>K326</f>
        <v>0</v>
      </c>
      <c r="AD326">
        <f>L326</f>
        <v>0</v>
      </c>
      <c r="AE326">
        <f>IFERROR(VLOOKUP(M326,'lists'!$BU:$BV,2,FALSE),"")</f>
        <v>0</v>
      </c>
      <c r="AF326">
        <f>N326</f>
        <v>0</v>
      </c>
      <c r="AG326">
        <f>O326</f>
        <v>0</v>
      </c>
    </row>
    <row r="327" spans="19:33">
      <c r="S327">
        <f>A327</f>
        <v>0</v>
      </c>
      <c r="T327">
        <f>B327</f>
        <v>0</v>
      </c>
      <c r="U327">
        <f>C327</f>
        <v>0</v>
      </c>
      <c r="V327">
        <f>D327</f>
        <v>0</v>
      </c>
      <c r="W327">
        <f>IFERROR(VLOOKUP(E327,'lists'!$Y:$Z,2,FALSE),"")</f>
        <v>0</v>
      </c>
      <c r="X327">
        <f>F327</f>
        <v>0</v>
      </c>
      <c r="Y327">
        <f>G327</f>
        <v>0</v>
      </c>
      <c r="Z327">
        <f>IFERROR(INDEX('languages'!$A:$A,MATCH(H327,'languages'!$C:$C,0)),"")</f>
        <v>0</v>
      </c>
      <c r="AA327">
        <f>I327</f>
        <v>0</v>
      </c>
      <c r="AB327">
        <f>J327</f>
        <v>0</v>
      </c>
      <c r="AC327">
        <f>K327</f>
        <v>0</v>
      </c>
      <c r="AD327">
        <f>L327</f>
        <v>0</v>
      </c>
      <c r="AE327">
        <f>IFERROR(VLOOKUP(M327,'lists'!$BU:$BV,2,FALSE),"")</f>
        <v>0</v>
      </c>
      <c r="AF327">
        <f>N327</f>
        <v>0</v>
      </c>
      <c r="AG327">
        <f>O327</f>
        <v>0</v>
      </c>
    </row>
    <row r="328" spans="19:33">
      <c r="S328">
        <f>A328</f>
        <v>0</v>
      </c>
      <c r="T328">
        <f>B328</f>
        <v>0</v>
      </c>
      <c r="U328">
        <f>C328</f>
        <v>0</v>
      </c>
      <c r="V328">
        <f>D328</f>
        <v>0</v>
      </c>
      <c r="W328">
        <f>IFERROR(VLOOKUP(E328,'lists'!$Y:$Z,2,FALSE),"")</f>
        <v>0</v>
      </c>
      <c r="X328">
        <f>F328</f>
        <v>0</v>
      </c>
      <c r="Y328">
        <f>G328</f>
        <v>0</v>
      </c>
      <c r="Z328">
        <f>IFERROR(INDEX('languages'!$A:$A,MATCH(H328,'languages'!$C:$C,0)),"")</f>
        <v>0</v>
      </c>
      <c r="AA328">
        <f>I328</f>
        <v>0</v>
      </c>
      <c r="AB328">
        <f>J328</f>
        <v>0</v>
      </c>
      <c r="AC328">
        <f>K328</f>
        <v>0</v>
      </c>
      <c r="AD328">
        <f>L328</f>
        <v>0</v>
      </c>
      <c r="AE328">
        <f>IFERROR(VLOOKUP(M328,'lists'!$BU:$BV,2,FALSE),"")</f>
        <v>0</v>
      </c>
      <c r="AF328">
        <f>N328</f>
        <v>0</v>
      </c>
      <c r="AG328">
        <f>O328</f>
        <v>0</v>
      </c>
    </row>
    <row r="329" spans="19:33">
      <c r="S329">
        <f>A329</f>
        <v>0</v>
      </c>
      <c r="T329">
        <f>B329</f>
        <v>0</v>
      </c>
      <c r="U329">
        <f>C329</f>
        <v>0</v>
      </c>
      <c r="V329">
        <f>D329</f>
        <v>0</v>
      </c>
      <c r="W329">
        <f>IFERROR(VLOOKUP(E329,'lists'!$Y:$Z,2,FALSE),"")</f>
        <v>0</v>
      </c>
      <c r="X329">
        <f>F329</f>
        <v>0</v>
      </c>
      <c r="Y329">
        <f>G329</f>
        <v>0</v>
      </c>
      <c r="Z329">
        <f>IFERROR(INDEX('languages'!$A:$A,MATCH(H329,'languages'!$C:$C,0)),"")</f>
        <v>0</v>
      </c>
      <c r="AA329">
        <f>I329</f>
        <v>0</v>
      </c>
      <c r="AB329">
        <f>J329</f>
        <v>0</v>
      </c>
      <c r="AC329">
        <f>K329</f>
        <v>0</v>
      </c>
      <c r="AD329">
        <f>L329</f>
        <v>0</v>
      </c>
      <c r="AE329">
        <f>IFERROR(VLOOKUP(M329,'lists'!$BU:$BV,2,FALSE),"")</f>
        <v>0</v>
      </c>
      <c r="AF329">
        <f>N329</f>
        <v>0</v>
      </c>
      <c r="AG329">
        <f>O329</f>
        <v>0</v>
      </c>
    </row>
    <row r="330" spans="19:33">
      <c r="S330">
        <f>A330</f>
        <v>0</v>
      </c>
      <c r="T330">
        <f>B330</f>
        <v>0</v>
      </c>
      <c r="U330">
        <f>C330</f>
        <v>0</v>
      </c>
      <c r="V330">
        <f>D330</f>
        <v>0</v>
      </c>
      <c r="W330">
        <f>IFERROR(VLOOKUP(E330,'lists'!$Y:$Z,2,FALSE),"")</f>
        <v>0</v>
      </c>
      <c r="X330">
        <f>F330</f>
        <v>0</v>
      </c>
      <c r="Y330">
        <f>G330</f>
        <v>0</v>
      </c>
      <c r="Z330">
        <f>IFERROR(INDEX('languages'!$A:$A,MATCH(H330,'languages'!$C:$C,0)),"")</f>
        <v>0</v>
      </c>
      <c r="AA330">
        <f>I330</f>
        <v>0</v>
      </c>
      <c r="AB330">
        <f>J330</f>
        <v>0</v>
      </c>
      <c r="AC330">
        <f>K330</f>
        <v>0</v>
      </c>
      <c r="AD330">
        <f>L330</f>
        <v>0</v>
      </c>
      <c r="AE330">
        <f>IFERROR(VLOOKUP(M330,'lists'!$BU:$BV,2,FALSE),"")</f>
        <v>0</v>
      </c>
      <c r="AF330">
        <f>N330</f>
        <v>0</v>
      </c>
      <c r="AG330">
        <f>O330</f>
        <v>0</v>
      </c>
    </row>
    <row r="331" spans="19:33">
      <c r="S331">
        <f>A331</f>
        <v>0</v>
      </c>
      <c r="T331">
        <f>B331</f>
        <v>0</v>
      </c>
      <c r="U331">
        <f>C331</f>
        <v>0</v>
      </c>
      <c r="V331">
        <f>D331</f>
        <v>0</v>
      </c>
      <c r="W331">
        <f>IFERROR(VLOOKUP(E331,'lists'!$Y:$Z,2,FALSE),"")</f>
        <v>0</v>
      </c>
      <c r="X331">
        <f>F331</f>
        <v>0</v>
      </c>
      <c r="Y331">
        <f>G331</f>
        <v>0</v>
      </c>
      <c r="Z331">
        <f>IFERROR(INDEX('languages'!$A:$A,MATCH(H331,'languages'!$C:$C,0)),"")</f>
        <v>0</v>
      </c>
      <c r="AA331">
        <f>I331</f>
        <v>0</v>
      </c>
      <c r="AB331">
        <f>J331</f>
        <v>0</v>
      </c>
      <c r="AC331">
        <f>K331</f>
        <v>0</v>
      </c>
      <c r="AD331">
        <f>L331</f>
        <v>0</v>
      </c>
      <c r="AE331">
        <f>IFERROR(VLOOKUP(M331,'lists'!$BU:$BV,2,FALSE),"")</f>
        <v>0</v>
      </c>
      <c r="AF331">
        <f>N331</f>
        <v>0</v>
      </c>
      <c r="AG331">
        <f>O331</f>
        <v>0</v>
      </c>
    </row>
    <row r="332" spans="19:33">
      <c r="S332">
        <f>A332</f>
        <v>0</v>
      </c>
      <c r="T332">
        <f>B332</f>
        <v>0</v>
      </c>
      <c r="U332">
        <f>C332</f>
        <v>0</v>
      </c>
      <c r="V332">
        <f>D332</f>
        <v>0</v>
      </c>
      <c r="W332">
        <f>IFERROR(VLOOKUP(E332,'lists'!$Y:$Z,2,FALSE),"")</f>
        <v>0</v>
      </c>
      <c r="X332">
        <f>F332</f>
        <v>0</v>
      </c>
      <c r="Y332">
        <f>G332</f>
        <v>0</v>
      </c>
      <c r="Z332">
        <f>IFERROR(INDEX('languages'!$A:$A,MATCH(H332,'languages'!$C:$C,0)),"")</f>
        <v>0</v>
      </c>
      <c r="AA332">
        <f>I332</f>
        <v>0</v>
      </c>
      <c r="AB332">
        <f>J332</f>
        <v>0</v>
      </c>
      <c r="AC332">
        <f>K332</f>
        <v>0</v>
      </c>
      <c r="AD332">
        <f>L332</f>
        <v>0</v>
      </c>
      <c r="AE332">
        <f>IFERROR(VLOOKUP(M332,'lists'!$BU:$BV,2,FALSE),"")</f>
        <v>0</v>
      </c>
      <c r="AF332">
        <f>N332</f>
        <v>0</v>
      </c>
      <c r="AG332">
        <f>O332</f>
        <v>0</v>
      </c>
    </row>
    <row r="333" spans="19:33">
      <c r="S333">
        <f>A333</f>
        <v>0</v>
      </c>
      <c r="T333">
        <f>B333</f>
        <v>0</v>
      </c>
      <c r="U333">
        <f>C333</f>
        <v>0</v>
      </c>
      <c r="V333">
        <f>D333</f>
        <v>0</v>
      </c>
      <c r="W333">
        <f>IFERROR(VLOOKUP(E333,'lists'!$Y:$Z,2,FALSE),"")</f>
        <v>0</v>
      </c>
      <c r="X333">
        <f>F333</f>
        <v>0</v>
      </c>
      <c r="Y333">
        <f>G333</f>
        <v>0</v>
      </c>
      <c r="Z333">
        <f>IFERROR(INDEX('languages'!$A:$A,MATCH(H333,'languages'!$C:$C,0)),"")</f>
        <v>0</v>
      </c>
      <c r="AA333">
        <f>I333</f>
        <v>0</v>
      </c>
      <c r="AB333">
        <f>J333</f>
        <v>0</v>
      </c>
      <c r="AC333">
        <f>K333</f>
        <v>0</v>
      </c>
      <c r="AD333">
        <f>L333</f>
        <v>0</v>
      </c>
      <c r="AE333">
        <f>IFERROR(VLOOKUP(M333,'lists'!$BU:$BV,2,FALSE),"")</f>
        <v>0</v>
      </c>
      <c r="AF333">
        <f>N333</f>
        <v>0</v>
      </c>
      <c r="AG333">
        <f>O333</f>
        <v>0</v>
      </c>
    </row>
    <row r="334" spans="19:33">
      <c r="S334">
        <f>A334</f>
        <v>0</v>
      </c>
      <c r="T334">
        <f>B334</f>
        <v>0</v>
      </c>
      <c r="U334">
        <f>C334</f>
        <v>0</v>
      </c>
      <c r="V334">
        <f>D334</f>
        <v>0</v>
      </c>
      <c r="W334">
        <f>IFERROR(VLOOKUP(E334,'lists'!$Y:$Z,2,FALSE),"")</f>
        <v>0</v>
      </c>
      <c r="X334">
        <f>F334</f>
        <v>0</v>
      </c>
      <c r="Y334">
        <f>G334</f>
        <v>0</v>
      </c>
      <c r="Z334">
        <f>IFERROR(INDEX('languages'!$A:$A,MATCH(H334,'languages'!$C:$C,0)),"")</f>
        <v>0</v>
      </c>
      <c r="AA334">
        <f>I334</f>
        <v>0</v>
      </c>
      <c r="AB334">
        <f>J334</f>
        <v>0</v>
      </c>
      <c r="AC334">
        <f>K334</f>
        <v>0</v>
      </c>
      <c r="AD334">
        <f>L334</f>
        <v>0</v>
      </c>
      <c r="AE334">
        <f>IFERROR(VLOOKUP(M334,'lists'!$BU:$BV,2,FALSE),"")</f>
        <v>0</v>
      </c>
      <c r="AF334">
        <f>N334</f>
        <v>0</v>
      </c>
      <c r="AG334">
        <f>O334</f>
        <v>0</v>
      </c>
    </row>
    <row r="335" spans="19:33">
      <c r="S335">
        <f>A335</f>
        <v>0</v>
      </c>
      <c r="T335">
        <f>B335</f>
        <v>0</v>
      </c>
      <c r="U335">
        <f>C335</f>
        <v>0</v>
      </c>
      <c r="V335">
        <f>D335</f>
        <v>0</v>
      </c>
      <c r="W335">
        <f>IFERROR(VLOOKUP(E335,'lists'!$Y:$Z,2,FALSE),"")</f>
        <v>0</v>
      </c>
      <c r="X335">
        <f>F335</f>
        <v>0</v>
      </c>
      <c r="Y335">
        <f>G335</f>
        <v>0</v>
      </c>
      <c r="Z335">
        <f>IFERROR(INDEX('languages'!$A:$A,MATCH(H335,'languages'!$C:$C,0)),"")</f>
        <v>0</v>
      </c>
      <c r="AA335">
        <f>I335</f>
        <v>0</v>
      </c>
      <c r="AB335">
        <f>J335</f>
        <v>0</v>
      </c>
      <c r="AC335">
        <f>K335</f>
        <v>0</v>
      </c>
      <c r="AD335">
        <f>L335</f>
        <v>0</v>
      </c>
      <c r="AE335">
        <f>IFERROR(VLOOKUP(M335,'lists'!$BU:$BV,2,FALSE),"")</f>
        <v>0</v>
      </c>
      <c r="AF335">
        <f>N335</f>
        <v>0</v>
      </c>
      <c r="AG335">
        <f>O335</f>
        <v>0</v>
      </c>
    </row>
    <row r="336" spans="19:33">
      <c r="S336">
        <f>A336</f>
        <v>0</v>
      </c>
      <c r="T336">
        <f>B336</f>
        <v>0</v>
      </c>
      <c r="U336">
        <f>C336</f>
        <v>0</v>
      </c>
      <c r="V336">
        <f>D336</f>
        <v>0</v>
      </c>
      <c r="W336">
        <f>IFERROR(VLOOKUP(E336,'lists'!$Y:$Z,2,FALSE),"")</f>
        <v>0</v>
      </c>
      <c r="X336">
        <f>F336</f>
        <v>0</v>
      </c>
      <c r="Y336">
        <f>G336</f>
        <v>0</v>
      </c>
      <c r="Z336">
        <f>IFERROR(INDEX('languages'!$A:$A,MATCH(H336,'languages'!$C:$C,0)),"")</f>
        <v>0</v>
      </c>
      <c r="AA336">
        <f>I336</f>
        <v>0</v>
      </c>
      <c r="AB336">
        <f>J336</f>
        <v>0</v>
      </c>
      <c r="AC336">
        <f>K336</f>
        <v>0</v>
      </c>
      <c r="AD336">
        <f>L336</f>
        <v>0</v>
      </c>
      <c r="AE336">
        <f>IFERROR(VLOOKUP(M336,'lists'!$BU:$BV,2,FALSE),"")</f>
        <v>0</v>
      </c>
      <c r="AF336">
        <f>N336</f>
        <v>0</v>
      </c>
      <c r="AG336">
        <f>O336</f>
        <v>0</v>
      </c>
    </row>
    <row r="337" spans="19:33">
      <c r="S337">
        <f>A337</f>
        <v>0</v>
      </c>
      <c r="T337">
        <f>B337</f>
        <v>0</v>
      </c>
      <c r="U337">
        <f>C337</f>
        <v>0</v>
      </c>
      <c r="V337">
        <f>D337</f>
        <v>0</v>
      </c>
      <c r="W337">
        <f>IFERROR(VLOOKUP(E337,'lists'!$Y:$Z,2,FALSE),"")</f>
        <v>0</v>
      </c>
      <c r="X337">
        <f>F337</f>
        <v>0</v>
      </c>
      <c r="Y337">
        <f>G337</f>
        <v>0</v>
      </c>
      <c r="Z337">
        <f>IFERROR(INDEX('languages'!$A:$A,MATCH(H337,'languages'!$C:$C,0)),"")</f>
        <v>0</v>
      </c>
      <c r="AA337">
        <f>I337</f>
        <v>0</v>
      </c>
      <c r="AB337">
        <f>J337</f>
        <v>0</v>
      </c>
      <c r="AC337">
        <f>K337</f>
        <v>0</v>
      </c>
      <c r="AD337">
        <f>L337</f>
        <v>0</v>
      </c>
      <c r="AE337">
        <f>IFERROR(VLOOKUP(M337,'lists'!$BU:$BV,2,FALSE),"")</f>
        <v>0</v>
      </c>
      <c r="AF337">
        <f>N337</f>
        <v>0</v>
      </c>
      <c r="AG337">
        <f>O337</f>
        <v>0</v>
      </c>
    </row>
    <row r="338" spans="19:33">
      <c r="S338">
        <f>A338</f>
        <v>0</v>
      </c>
      <c r="T338">
        <f>B338</f>
        <v>0</v>
      </c>
      <c r="U338">
        <f>C338</f>
        <v>0</v>
      </c>
      <c r="V338">
        <f>D338</f>
        <v>0</v>
      </c>
      <c r="W338">
        <f>IFERROR(VLOOKUP(E338,'lists'!$Y:$Z,2,FALSE),"")</f>
        <v>0</v>
      </c>
      <c r="X338">
        <f>F338</f>
        <v>0</v>
      </c>
      <c r="Y338">
        <f>G338</f>
        <v>0</v>
      </c>
      <c r="Z338">
        <f>IFERROR(INDEX('languages'!$A:$A,MATCH(H338,'languages'!$C:$C,0)),"")</f>
        <v>0</v>
      </c>
      <c r="AA338">
        <f>I338</f>
        <v>0</v>
      </c>
      <c r="AB338">
        <f>J338</f>
        <v>0</v>
      </c>
      <c r="AC338">
        <f>K338</f>
        <v>0</v>
      </c>
      <c r="AD338">
        <f>L338</f>
        <v>0</v>
      </c>
      <c r="AE338">
        <f>IFERROR(VLOOKUP(M338,'lists'!$BU:$BV,2,FALSE),"")</f>
        <v>0</v>
      </c>
      <c r="AF338">
        <f>N338</f>
        <v>0</v>
      </c>
      <c r="AG338">
        <f>O338</f>
        <v>0</v>
      </c>
    </row>
    <row r="339" spans="19:33">
      <c r="S339">
        <f>A339</f>
        <v>0</v>
      </c>
      <c r="T339">
        <f>B339</f>
        <v>0</v>
      </c>
      <c r="U339">
        <f>C339</f>
        <v>0</v>
      </c>
      <c r="V339">
        <f>D339</f>
        <v>0</v>
      </c>
      <c r="W339">
        <f>IFERROR(VLOOKUP(E339,'lists'!$Y:$Z,2,FALSE),"")</f>
        <v>0</v>
      </c>
      <c r="X339">
        <f>F339</f>
        <v>0</v>
      </c>
      <c r="Y339">
        <f>G339</f>
        <v>0</v>
      </c>
      <c r="Z339">
        <f>IFERROR(INDEX('languages'!$A:$A,MATCH(H339,'languages'!$C:$C,0)),"")</f>
        <v>0</v>
      </c>
      <c r="AA339">
        <f>I339</f>
        <v>0</v>
      </c>
      <c r="AB339">
        <f>J339</f>
        <v>0</v>
      </c>
      <c r="AC339">
        <f>K339</f>
        <v>0</v>
      </c>
      <c r="AD339">
        <f>L339</f>
        <v>0</v>
      </c>
      <c r="AE339">
        <f>IFERROR(VLOOKUP(M339,'lists'!$BU:$BV,2,FALSE),"")</f>
        <v>0</v>
      </c>
      <c r="AF339">
        <f>N339</f>
        <v>0</v>
      </c>
      <c r="AG339">
        <f>O339</f>
        <v>0</v>
      </c>
    </row>
    <row r="340" spans="19:33">
      <c r="S340">
        <f>A340</f>
        <v>0</v>
      </c>
      <c r="T340">
        <f>B340</f>
        <v>0</v>
      </c>
      <c r="U340">
        <f>C340</f>
        <v>0</v>
      </c>
      <c r="V340">
        <f>D340</f>
        <v>0</v>
      </c>
      <c r="W340">
        <f>IFERROR(VLOOKUP(E340,'lists'!$Y:$Z,2,FALSE),"")</f>
        <v>0</v>
      </c>
      <c r="X340">
        <f>F340</f>
        <v>0</v>
      </c>
      <c r="Y340">
        <f>G340</f>
        <v>0</v>
      </c>
      <c r="Z340">
        <f>IFERROR(INDEX('languages'!$A:$A,MATCH(H340,'languages'!$C:$C,0)),"")</f>
        <v>0</v>
      </c>
      <c r="AA340">
        <f>I340</f>
        <v>0</v>
      </c>
      <c r="AB340">
        <f>J340</f>
        <v>0</v>
      </c>
      <c r="AC340">
        <f>K340</f>
        <v>0</v>
      </c>
      <c r="AD340">
        <f>L340</f>
        <v>0</v>
      </c>
      <c r="AE340">
        <f>IFERROR(VLOOKUP(M340,'lists'!$BU:$BV,2,FALSE),"")</f>
        <v>0</v>
      </c>
      <c r="AF340">
        <f>N340</f>
        <v>0</v>
      </c>
      <c r="AG340">
        <f>O340</f>
        <v>0</v>
      </c>
    </row>
    <row r="341" spans="19:33">
      <c r="S341">
        <f>A341</f>
        <v>0</v>
      </c>
      <c r="T341">
        <f>B341</f>
        <v>0</v>
      </c>
      <c r="U341">
        <f>C341</f>
        <v>0</v>
      </c>
      <c r="V341">
        <f>D341</f>
        <v>0</v>
      </c>
      <c r="W341">
        <f>IFERROR(VLOOKUP(E341,'lists'!$Y:$Z,2,FALSE),"")</f>
        <v>0</v>
      </c>
      <c r="X341">
        <f>F341</f>
        <v>0</v>
      </c>
      <c r="Y341">
        <f>G341</f>
        <v>0</v>
      </c>
      <c r="Z341">
        <f>IFERROR(INDEX('languages'!$A:$A,MATCH(H341,'languages'!$C:$C,0)),"")</f>
        <v>0</v>
      </c>
      <c r="AA341">
        <f>I341</f>
        <v>0</v>
      </c>
      <c r="AB341">
        <f>J341</f>
        <v>0</v>
      </c>
      <c r="AC341">
        <f>K341</f>
        <v>0</v>
      </c>
      <c r="AD341">
        <f>L341</f>
        <v>0</v>
      </c>
      <c r="AE341">
        <f>IFERROR(VLOOKUP(M341,'lists'!$BU:$BV,2,FALSE),"")</f>
        <v>0</v>
      </c>
      <c r="AF341">
        <f>N341</f>
        <v>0</v>
      </c>
      <c r="AG341">
        <f>O341</f>
        <v>0</v>
      </c>
    </row>
    <row r="342" spans="19:33">
      <c r="S342">
        <f>A342</f>
        <v>0</v>
      </c>
      <c r="T342">
        <f>B342</f>
        <v>0</v>
      </c>
      <c r="U342">
        <f>C342</f>
        <v>0</v>
      </c>
      <c r="V342">
        <f>D342</f>
        <v>0</v>
      </c>
      <c r="W342">
        <f>IFERROR(VLOOKUP(E342,'lists'!$Y:$Z,2,FALSE),"")</f>
        <v>0</v>
      </c>
      <c r="X342">
        <f>F342</f>
        <v>0</v>
      </c>
      <c r="Y342">
        <f>G342</f>
        <v>0</v>
      </c>
      <c r="Z342">
        <f>IFERROR(INDEX('languages'!$A:$A,MATCH(H342,'languages'!$C:$C,0)),"")</f>
        <v>0</v>
      </c>
      <c r="AA342">
        <f>I342</f>
        <v>0</v>
      </c>
      <c r="AB342">
        <f>J342</f>
        <v>0</v>
      </c>
      <c r="AC342">
        <f>K342</f>
        <v>0</v>
      </c>
      <c r="AD342">
        <f>L342</f>
        <v>0</v>
      </c>
      <c r="AE342">
        <f>IFERROR(VLOOKUP(M342,'lists'!$BU:$BV,2,FALSE),"")</f>
        <v>0</v>
      </c>
      <c r="AF342">
        <f>N342</f>
        <v>0</v>
      </c>
      <c r="AG342">
        <f>O342</f>
        <v>0</v>
      </c>
    </row>
    <row r="343" spans="19:33">
      <c r="S343">
        <f>A343</f>
        <v>0</v>
      </c>
      <c r="T343">
        <f>B343</f>
        <v>0</v>
      </c>
      <c r="U343">
        <f>C343</f>
        <v>0</v>
      </c>
      <c r="V343">
        <f>D343</f>
        <v>0</v>
      </c>
      <c r="W343">
        <f>IFERROR(VLOOKUP(E343,'lists'!$Y:$Z,2,FALSE),"")</f>
        <v>0</v>
      </c>
      <c r="X343">
        <f>F343</f>
        <v>0</v>
      </c>
      <c r="Y343">
        <f>G343</f>
        <v>0</v>
      </c>
      <c r="Z343">
        <f>IFERROR(INDEX('languages'!$A:$A,MATCH(H343,'languages'!$C:$C,0)),"")</f>
        <v>0</v>
      </c>
      <c r="AA343">
        <f>I343</f>
        <v>0</v>
      </c>
      <c r="AB343">
        <f>J343</f>
        <v>0</v>
      </c>
      <c r="AC343">
        <f>K343</f>
        <v>0</v>
      </c>
      <c r="AD343">
        <f>L343</f>
        <v>0</v>
      </c>
      <c r="AE343">
        <f>IFERROR(VLOOKUP(M343,'lists'!$BU:$BV,2,FALSE),"")</f>
        <v>0</v>
      </c>
      <c r="AF343">
        <f>N343</f>
        <v>0</v>
      </c>
      <c r="AG343">
        <f>O343</f>
        <v>0</v>
      </c>
    </row>
    <row r="344" spans="19:33">
      <c r="S344">
        <f>A344</f>
        <v>0</v>
      </c>
      <c r="T344">
        <f>B344</f>
        <v>0</v>
      </c>
      <c r="U344">
        <f>C344</f>
        <v>0</v>
      </c>
      <c r="V344">
        <f>D344</f>
        <v>0</v>
      </c>
      <c r="W344">
        <f>IFERROR(VLOOKUP(E344,'lists'!$Y:$Z,2,FALSE),"")</f>
        <v>0</v>
      </c>
      <c r="X344">
        <f>F344</f>
        <v>0</v>
      </c>
      <c r="Y344">
        <f>G344</f>
        <v>0</v>
      </c>
      <c r="Z344">
        <f>IFERROR(INDEX('languages'!$A:$A,MATCH(H344,'languages'!$C:$C,0)),"")</f>
        <v>0</v>
      </c>
      <c r="AA344">
        <f>I344</f>
        <v>0</v>
      </c>
      <c r="AB344">
        <f>J344</f>
        <v>0</v>
      </c>
      <c r="AC344">
        <f>K344</f>
        <v>0</v>
      </c>
      <c r="AD344">
        <f>L344</f>
        <v>0</v>
      </c>
      <c r="AE344">
        <f>IFERROR(VLOOKUP(M344,'lists'!$BU:$BV,2,FALSE),"")</f>
        <v>0</v>
      </c>
      <c r="AF344">
        <f>N344</f>
        <v>0</v>
      </c>
      <c r="AG344">
        <f>O344</f>
        <v>0</v>
      </c>
    </row>
    <row r="345" spans="19:33">
      <c r="S345">
        <f>A345</f>
        <v>0</v>
      </c>
      <c r="T345">
        <f>B345</f>
        <v>0</v>
      </c>
      <c r="U345">
        <f>C345</f>
        <v>0</v>
      </c>
      <c r="V345">
        <f>D345</f>
        <v>0</v>
      </c>
      <c r="W345">
        <f>IFERROR(VLOOKUP(E345,'lists'!$Y:$Z,2,FALSE),"")</f>
        <v>0</v>
      </c>
      <c r="X345">
        <f>F345</f>
        <v>0</v>
      </c>
      <c r="Y345">
        <f>G345</f>
        <v>0</v>
      </c>
      <c r="Z345">
        <f>IFERROR(INDEX('languages'!$A:$A,MATCH(H345,'languages'!$C:$C,0)),"")</f>
        <v>0</v>
      </c>
      <c r="AA345">
        <f>I345</f>
        <v>0</v>
      </c>
      <c r="AB345">
        <f>J345</f>
        <v>0</v>
      </c>
      <c r="AC345">
        <f>K345</f>
        <v>0</v>
      </c>
      <c r="AD345">
        <f>L345</f>
        <v>0</v>
      </c>
      <c r="AE345">
        <f>IFERROR(VLOOKUP(M345,'lists'!$BU:$BV,2,FALSE),"")</f>
        <v>0</v>
      </c>
      <c r="AF345">
        <f>N345</f>
        <v>0</v>
      </c>
      <c r="AG345">
        <f>O345</f>
        <v>0</v>
      </c>
    </row>
    <row r="346" spans="19:33">
      <c r="S346">
        <f>A346</f>
        <v>0</v>
      </c>
      <c r="T346">
        <f>B346</f>
        <v>0</v>
      </c>
      <c r="U346">
        <f>C346</f>
        <v>0</v>
      </c>
      <c r="V346">
        <f>D346</f>
        <v>0</v>
      </c>
      <c r="W346">
        <f>IFERROR(VLOOKUP(E346,'lists'!$Y:$Z,2,FALSE),"")</f>
        <v>0</v>
      </c>
      <c r="X346">
        <f>F346</f>
        <v>0</v>
      </c>
      <c r="Y346">
        <f>G346</f>
        <v>0</v>
      </c>
      <c r="Z346">
        <f>IFERROR(INDEX('languages'!$A:$A,MATCH(H346,'languages'!$C:$C,0)),"")</f>
        <v>0</v>
      </c>
      <c r="AA346">
        <f>I346</f>
        <v>0</v>
      </c>
      <c r="AB346">
        <f>J346</f>
        <v>0</v>
      </c>
      <c r="AC346">
        <f>K346</f>
        <v>0</v>
      </c>
      <c r="AD346">
        <f>L346</f>
        <v>0</v>
      </c>
      <c r="AE346">
        <f>IFERROR(VLOOKUP(M346,'lists'!$BU:$BV,2,FALSE),"")</f>
        <v>0</v>
      </c>
      <c r="AF346">
        <f>N346</f>
        <v>0</v>
      </c>
      <c r="AG346">
        <f>O346</f>
        <v>0</v>
      </c>
    </row>
    <row r="347" spans="19:33">
      <c r="S347">
        <f>A347</f>
        <v>0</v>
      </c>
      <c r="T347">
        <f>B347</f>
        <v>0</v>
      </c>
      <c r="U347">
        <f>C347</f>
        <v>0</v>
      </c>
      <c r="V347">
        <f>D347</f>
        <v>0</v>
      </c>
      <c r="W347">
        <f>IFERROR(VLOOKUP(E347,'lists'!$Y:$Z,2,FALSE),"")</f>
        <v>0</v>
      </c>
      <c r="X347">
        <f>F347</f>
        <v>0</v>
      </c>
      <c r="Y347">
        <f>G347</f>
        <v>0</v>
      </c>
      <c r="Z347">
        <f>IFERROR(INDEX('languages'!$A:$A,MATCH(H347,'languages'!$C:$C,0)),"")</f>
        <v>0</v>
      </c>
      <c r="AA347">
        <f>I347</f>
        <v>0</v>
      </c>
      <c r="AB347">
        <f>J347</f>
        <v>0</v>
      </c>
      <c r="AC347">
        <f>K347</f>
        <v>0</v>
      </c>
      <c r="AD347">
        <f>L347</f>
        <v>0</v>
      </c>
      <c r="AE347">
        <f>IFERROR(VLOOKUP(M347,'lists'!$BU:$BV,2,FALSE),"")</f>
        <v>0</v>
      </c>
      <c r="AF347">
        <f>N347</f>
        <v>0</v>
      </c>
      <c r="AG347">
        <f>O347</f>
        <v>0</v>
      </c>
    </row>
    <row r="348" spans="19:33">
      <c r="S348">
        <f>A348</f>
        <v>0</v>
      </c>
      <c r="T348">
        <f>B348</f>
        <v>0</v>
      </c>
      <c r="U348">
        <f>C348</f>
        <v>0</v>
      </c>
      <c r="V348">
        <f>D348</f>
        <v>0</v>
      </c>
      <c r="W348">
        <f>IFERROR(VLOOKUP(E348,'lists'!$Y:$Z,2,FALSE),"")</f>
        <v>0</v>
      </c>
      <c r="X348">
        <f>F348</f>
        <v>0</v>
      </c>
      <c r="Y348">
        <f>G348</f>
        <v>0</v>
      </c>
      <c r="Z348">
        <f>IFERROR(INDEX('languages'!$A:$A,MATCH(H348,'languages'!$C:$C,0)),"")</f>
        <v>0</v>
      </c>
      <c r="AA348">
        <f>I348</f>
        <v>0</v>
      </c>
      <c r="AB348">
        <f>J348</f>
        <v>0</v>
      </c>
      <c r="AC348">
        <f>K348</f>
        <v>0</v>
      </c>
      <c r="AD348">
        <f>L348</f>
        <v>0</v>
      </c>
      <c r="AE348">
        <f>IFERROR(VLOOKUP(M348,'lists'!$BU:$BV,2,FALSE),"")</f>
        <v>0</v>
      </c>
      <c r="AF348">
        <f>N348</f>
        <v>0</v>
      </c>
      <c r="AG348">
        <f>O348</f>
        <v>0</v>
      </c>
    </row>
    <row r="349" spans="19:33">
      <c r="S349">
        <f>A349</f>
        <v>0</v>
      </c>
      <c r="T349">
        <f>B349</f>
        <v>0</v>
      </c>
      <c r="U349">
        <f>C349</f>
        <v>0</v>
      </c>
      <c r="V349">
        <f>D349</f>
        <v>0</v>
      </c>
      <c r="W349">
        <f>IFERROR(VLOOKUP(E349,'lists'!$Y:$Z,2,FALSE),"")</f>
        <v>0</v>
      </c>
      <c r="X349">
        <f>F349</f>
        <v>0</v>
      </c>
      <c r="Y349">
        <f>G349</f>
        <v>0</v>
      </c>
      <c r="Z349">
        <f>IFERROR(INDEX('languages'!$A:$A,MATCH(H349,'languages'!$C:$C,0)),"")</f>
        <v>0</v>
      </c>
      <c r="AA349">
        <f>I349</f>
        <v>0</v>
      </c>
      <c r="AB349">
        <f>J349</f>
        <v>0</v>
      </c>
      <c r="AC349">
        <f>K349</f>
        <v>0</v>
      </c>
      <c r="AD349">
        <f>L349</f>
        <v>0</v>
      </c>
      <c r="AE349">
        <f>IFERROR(VLOOKUP(M349,'lists'!$BU:$BV,2,FALSE),"")</f>
        <v>0</v>
      </c>
      <c r="AF349">
        <f>N349</f>
        <v>0</v>
      </c>
      <c r="AG349">
        <f>O349</f>
        <v>0</v>
      </c>
    </row>
    <row r="350" spans="19:33">
      <c r="S350">
        <f>A350</f>
        <v>0</v>
      </c>
      <c r="T350">
        <f>B350</f>
        <v>0</v>
      </c>
      <c r="U350">
        <f>C350</f>
        <v>0</v>
      </c>
      <c r="V350">
        <f>D350</f>
        <v>0</v>
      </c>
      <c r="W350">
        <f>IFERROR(VLOOKUP(E350,'lists'!$Y:$Z,2,FALSE),"")</f>
        <v>0</v>
      </c>
      <c r="X350">
        <f>F350</f>
        <v>0</v>
      </c>
      <c r="Y350">
        <f>G350</f>
        <v>0</v>
      </c>
      <c r="Z350">
        <f>IFERROR(INDEX('languages'!$A:$A,MATCH(H350,'languages'!$C:$C,0)),"")</f>
        <v>0</v>
      </c>
      <c r="AA350">
        <f>I350</f>
        <v>0</v>
      </c>
      <c r="AB350">
        <f>J350</f>
        <v>0</v>
      </c>
      <c r="AC350">
        <f>K350</f>
        <v>0</v>
      </c>
      <c r="AD350">
        <f>L350</f>
        <v>0</v>
      </c>
      <c r="AE350">
        <f>IFERROR(VLOOKUP(M350,'lists'!$BU:$BV,2,FALSE),"")</f>
        <v>0</v>
      </c>
      <c r="AF350">
        <f>N350</f>
        <v>0</v>
      </c>
      <c r="AG350">
        <f>O350</f>
        <v>0</v>
      </c>
    </row>
    <row r="351" spans="19:33">
      <c r="S351">
        <f>A351</f>
        <v>0</v>
      </c>
      <c r="T351">
        <f>B351</f>
        <v>0</v>
      </c>
      <c r="U351">
        <f>C351</f>
        <v>0</v>
      </c>
      <c r="V351">
        <f>D351</f>
        <v>0</v>
      </c>
      <c r="W351">
        <f>IFERROR(VLOOKUP(E351,'lists'!$Y:$Z,2,FALSE),"")</f>
        <v>0</v>
      </c>
      <c r="X351">
        <f>F351</f>
        <v>0</v>
      </c>
      <c r="Y351">
        <f>G351</f>
        <v>0</v>
      </c>
      <c r="Z351">
        <f>IFERROR(INDEX('languages'!$A:$A,MATCH(H351,'languages'!$C:$C,0)),"")</f>
        <v>0</v>
      </c>
      <c r="AA351">
        <f>I351</f>
        <v>0</v>
      </c>
      <c r="AB351">
        <f>J351</f>
        <v>0</v>
      </c>
      <c r="AC351">
        <f>K351</f>
        <v>0</v>
      </c>
      <c r="AD351">
        <f>L351</f>
        <v>0</v>
      </c>
      <c r="AE351">
        <f>IFERROR(VLOOKUP(M351,'lists'!$BU:$BV,2,FALSE),"")</f>
        <v>0</v>
      </c>
      <c r="AF351">
        <f>N351</f>
        <v>0</v>
      </c>
      <c r="AG351">
        <f>O351</f>
        <v>0</v>
      </c>
    </row>
    <row r="352" spans="19:33">
      <c r="S352">
        <f>A352</f>
        <v>0</v>
      </c>
      <c r="T352">
        <f>B352</f>
        <v>0</v>
      </c>
      <c r="U352">
        <f>C352</f>
        <v>0</v>
      </c>
      <c r="V352">
        <f>D352</f>
        <v>0</v>
      </c>
      <c r="W352">
        <f>IFERROR(VLOOKUP(E352,'lists'!$Y:$Z,2,FALSE),"")</f>
        <v>0</v>
      </c>
      <c r="X352">
        <f>F352</f>
        <v>0</v>
      </c>
      <c r="Y352">
        <f>G352</f>
        <v>0</v>
      </c>
      <c r="Z352">
        <f>IFERROR(INDEX('languages'!$A:$A,MATCH(H352,'languages'!$C:$C,0)),"")</f>
        <v>0</v>
      </c>
      <c r="AA352">
        <f>I352</f>
        <v>0</v>
      </c>
      <c r="AB352">
        <f>J352</f>
        <v>0</v>
      </c>
      <c r="AC352">
        <f>K352</f>
        <v>0</v>
      </c>
      <c r="AD352">
        <f>L352</f>
        <v>0</v>
      </c>
      <c r="AE352">
        <f>IFERROR(VLOOKUP(M352,'lists'!$BU:$BV,2,FALSE),"")</f>
        <v>0</v>
      </c>
      <c r="AF352">
        <f>N352</f>
        <v>0</v>
      </c>
      <c r="AG352">
        <f>O352</f>
        <v>0</v>
      </c>
    </row>
    <row r="353" spans="19:33">
      <c r="S353">
        <f>A353</f>
        <v>0</v>
      </c>
      <c r="T353">
        <f>B353</f>
        <v>0</v>
      </c>
      <c r="U353">
        <f>C353</f>
        <v>0</v>
      </c>
      <c r="V353">
        <f>D353</f>
        <v>0</v>
      </c>
      <c r="W353">
        <f>IFERROR(VLOOKUP(E353,'lists'!$Y:$Z,2,FALSE),"")</f>
        <v>0</v>
      </c>
      <c r="X353">
        <f>F353</f>
        <v>0</v>
      </c>
      <c r="Y353">
        <f>G353</f>
        <v>0</v>
      </c>
      <c r="Z353">
        <f>IFERROR(INDEX('languages'!$A:$A,MATCH(H353,'languages'!$C:$C,0)),"")</f>
        <v>0</v>
      </c>
      <c r="AA353">
        <f>I353</f>
        <v>0</v>
      </c>
      <c r="AB353">
        <f>J353</f>
        <v>0</v>
      </c>
      <c r="AC353">
        <f>K353</f>
        <v>0</v>
      </c>
      <c r="AD353">
        <f>L353</f>
        <v>0</v>
      </c>
      <c r="AE353">
        <f>IFERROR(VLOOKUP(M353,'lists'!$BU:$BV,2,FALSE),"")</f>
        <v>0</v>
      </c>
      <c r="AF353">
        <f>N353</f>
        <v>0</v>
      </c>
      <c r="AG353">
        <f>O353</f>
        <v>0</v>
      </c>
    </row>
    <row r="354" spans="19:33">
      <c r="S354">
        <f>A354</f>
        <v>0</v>
      </c>
      <c r="T354">
        <f>B354</f>
        <v>0</v>
      </c>
      <c r="U354">
        <f>C354</f>
        <v>0</v>
      </c>
      <c r="V354">
        <f>D354</f>
        <v>0</v>
      </c>
      <c r="W354">
        <f>IFERROR(VLOOKUP(E354,'lists'!$Y:$Z,2,FALSE),"")</f>
        <v>0</v>
      </c>
      <c r="X354">
        <f>F354</f>
        <v>0</v>
      </c>
      <c r="Y354">
        <f>G354</f>
        <v>0</v>
      </c>
      <c r="Z354">
        <f>IFERROR(INDEX('languages'!$A:$A,MATCH(H354,'languages'!$C:$C,0)),"")</f>
        <v>0</v>
      </c>
      <c r="AA354">
        <f>I354</f>
        <v>0</v>
      </c>
      <c r="AB354">
        <f>J354</f>
        <v>0</v>
      </c>
      <c r="AC354">
        <f>K354</f>
        <v>0</v>
      </c>
      <c r="AD354">
        <f>L354</f>
        <v>0</v>
      </c>
      <c r="AE354">
        <f>IFERROR(VLOOKUP(M354,'lists'!$BU:$BV,2,FALSE),"")</f>
        <v>0</v>
      </c>
      <c r="AF354">
        <f>N354</f>
        <v>0</v>
      </c>
      <c r="AG354">
        <f>O354</f>
        <v>0</v>
      </c>
    </row>
    <row r="355" spans="19:33">
      <c r="S355">
        <f>A355</f>
        <v>0</v>
      </c>
      <c r="T355">
        <f>B355</f>
        <v>0</v>
      </c>
      <c r="U355">
        <f>C355</f>
        <v>0</v>
      </c>
      <c r="V355">
        <f>D355</f>
        <v>0</v>
      </c>
      <c r="W355">
        <f>IFERROR(VLOOKUP(E355,'lists'!$Y:$Z,2,FALSE),"")</f>
        <v>0</v>
      </c>
      <c r="X355">
        <f>F355</f>
        <v>0</v>
      </c>
      <c r="Y355">
        <f>G355</f>
        <v>0</v>
      </c>
      <c r="Z355">
        <f>IFERROR(INDEX('languages'!$A:$A,MATCH(H355,'languages'!$C:$C,0)),"")</f>
        <v>0</v>
      </c>
      <c r="AA355">
        <f>I355</f>
        <v>0</v>
      </c>
      <c r="AB355">
        <f>J355</f>
        <v>0</v>
      </c>
      <c r="AC355">
        <f>K355</f>
        <v>0</v>
      </c>
      <c r="AD355">
        <f>L355</f>
        <v>0</v>
      </c>
      <c r="AE355">
        <f>IFERROR(VLOOKUP(M355,'lists'!$BU:$BV,2,FALSE),"")</f>
        <v>0</v>
      </c>
      <c r="AF355">
        <f>N355</f>
        <v>0</v>
      </c>
      <c r="AG355">
        <f>O355</f>
        <v>0</v>
      </c>
    </row>
    <row r="356" spans="19:33">
      <c r="S356">
        <f>A356</f>
        <v>0</v>
      </c>
      <c r="T356">
        <f>B356</f>
        <v>0</v>
      </c>
      <c r="U356">
        <f>C356</f>
        <v>0</v>
      </c>
      <c r="V356">
        <f>D356</f>
        <v>0</v>
      </c>
      <c r="W356">
        <f>IFERROR(VLOOKUP(E356,'lists'!$Y:$Z,2,FALSE),"")</f>
        <v>0</v>
      </c>
      <c r="X356">
        <f>F356</f>
        <v>0</v>
      </c>
      <c r="Y356">
        <f>G356</f>
        <v>0</v>
      </c>
      <c r="Z356">
        <f>IFERROR(INDEX('languages'!$A:$A,MATCH(H356,'languages'!$C:$C,0)),"")</f>
        <v>0</v>
      </c>
      <c r="AA356">
        <f>I356</f>
        <v>0</v>
      </c>
      <c r="AB356">
        <f>J356</f>
        <v>0</v>
      </c>
      <c r="AC356">
        <f>K356</f>
        <v>0</v>
      </c>
      <c r="AD356">
        <f>L356</f>
        <v>0</v>
      </c>
      <c r="AE356">
        <f>IFERROR(VLOOKUP(M356,'lists'!$BU:$BV,2,FALSE),"")</f>
        <v>0</v>
      </c>
      <c r="AF356">
        <f>N356</f>
        <v>0</v>
      </c>
      <c r="AG356">
        <f>O356</f>
        <v>0</v>
      </c>
    </row>
    <row r="357" spans="19:33">
      <c r="S357">
        <f>A357</f>
        <v>0</v>
      </c>
      <c r="T357">
        <f>B357</f>
        <v>0</v>
      </c>
      <c r="U357">
        <f>C357</f>
        <v>0</v>
      </c>
      <c r="V357">
        <f>D357</f>
        <v>0</v>
      </c>
      <c r="W357">
        <f>IFERROR(VLOOKUP(E357,'lists'!$Y:$Z,2,FALSE),"")</f>
        <v>0</v>
      </c>
      <c r="X357">
        <f>F357</f>
        <v>0</v>
      </c>
      <c r="Y357">
        <f>G357</f>
        <v>0</v>
      </c>
      <c r="Z357">
        <f>IFERROR(INDEX('languages'!$A:$A,MATCH(H357,'languages'!$C:$C,0)),"")</f>
        <v>0</v>
      </c>
      <c r="AA357">
        <f>I357</f>
        <v>0</v>
      </c>
      <c r="AB357">
        <f>J357</f>
        <v>0</v>
      </c>
      <c r="AC357">
        <f>K357</f>
        <v>0</v>
      </c>
      <c r="AD357">
        <f>L357</f>
        <v>0</v>
      </c>
      <c r="AE357">
        <f>IFERROR(VLOOKUP(M357,'lists'!$BU:$BV,2,FALSE),"")</f>
        <v>0</v>
      </c>
      <c r="AF357">
        <f>N357</f>
        <v>0</v>
      </c>
      <c r="AG357">
        <f>O357</f>
        <v>0</v>
      </c>
    </row>
    <row r="358" spans="19:33">
      <c r="S358">
        <f>A358</f>
        <v>0</v>
      </c>
      <c r="T358">
        <f>B358</f>
        <v>0</v>
      </c>
      <c r="U358">
        <f>C358</f>
        <v>0</v>
      </c>
      <c r="V358">
        <f>D358</f>
        <v>0</v>
      </c>
      <c r="W358">
        <f>IFERROR(VLOOKUP(E358,'lists'!$Y:$Z,2,FALSE),"")</f>
        <v>0</v>
      </c>
      <c r="X358">
        <f>F358</f>
        <v>0</v>
      </c>
      <c r="Y358">
        <f>G358</f>
        <v>0</v>
      </c>
      <c r="Z358">
        <f>IFERROR(INDEX('languages'!$A:$A,MATCH(H358,'languages'!$C:$C,0)),"")</f>
        <v>0</v>
      </c>
      <c r="AA358">
        <f>I358</f>
        <v>0</v>
      </c>
      <c r="AB358">
        <f>J358</f>
        <v>0</v>
      </c>
      <c r="AC358">
        <f>K358</f>
        <v>0</v>
      </c>
      <c r="AD358">
        <f>L358</f>
        <v>0</v>
      </c>
      <c r="AE358">
        <f>IFERROR(VLOOKUP(M358,'lists'!$BU:$BV,2,FALSE),"")</f>
        <v>0</v>
      </c>
      <c r="AF358">
        <f>N358</f>
        <v>0</v>
      </c>
      <c r="AG358">
        <f>O358</f>
        <v>0</v>
      </c>
    </row>
    <row r="359" spans="19:33">
      <c r="S359">
        <f>A359</f>
        <v>0</v>
      </c>
      <c r="T359">
        <f>B359</f>
        <v>0</v>
      </c>
      <c r="U359">
        <f>C359</f>
        <v>0</v>
      </c>
      <c r="V359">
        <f>D359</f>
        <v>0</v>
      </c>
      <c r="W359">
        <f>IFERROR(VLOOKUP(E359,'lists'!$Y:$Z,2,FALSE),"")</f>
        <v>0</v>
      </c>
      <c r="X359">
        <f>F359</f>
        <v>0</v>
      </c>
      <c r="Y359">
        <f>G359</f>
        <v>0</v>
      </c>
      <c r="Z359">
        <f>IFERROR(INDEX('languages'!$A:$A,MATCH(H359,'languages'!$C:$C,0)),"")</f>
        <v>0</v>
      </c>
      <c r="AA359">
        <f>I359</f>
        <v>0</v>
      </c>
      <c r="AB359">
        <f>J359</f>
        <v>0</v>
      </c>
      <c r="AC359">
        <f>K359</f>
        <v>0</v>
      </c>
      <c r="AD359">
        <f>L359</f>
        <v>0</v>
      </c>
      <c r="AE359">
        <f>IFERROR(VLOOKUP(M359,'lists'!$BU:$BV,2,FALSE),"")</f>
        <v>0</v>
      </c>
      <c r="AF359">
        <f>N359</f>
        <v>0</v>
      </c>
      <c r="AG359">
        <f>O359</f>
        <v>0</v>
      </c>
    </row>
    <row r="360" spans="19:33">
      <c r="S360">
        <f>A360</f>
        <v>0</v>
      </c>
      <c r="T360">
        <f>B360</f>
        <v>0</v>
      </c>
      <c r="U360">
        <f>C360</f>
        <v>0</v>
      </c>
      <c r="V360">
        <f>D360</f>
        <v>0</v>
      </c>
      <c r="W360">
        <f>IFERROR(VLOOKUP(E360,'lists'!$Y:$Z,2,FALSE),"")</f>
        <v>0</v>
      </c>
      <c r="X360">
        <f>F360</f>
        <v>0</v>
      </c>
      <c r="Y360">
        <f>G360</f>
        <v>0</v>
      </c>
      <c r="Z360">
        <f>IFERROR(INDEX('languages'!$A:$A,MATCH(H360,'languages'!$C:$C,0)),"")</f>
        <v>0</v>
      </c>
      <c r="AA360">
        <f>I360</f>
        <v>0</v>
      </c>
      <c r="AB360">
        <f>J360</f>
        <v>0</v>
      </c>
      <c r="AC360">
        <f>K360</f>
        <v>0</v>
      </c>
      <c r="AD360">
        <f>L360</f>
        <v>0</v>
      </c>
      <c r="AE360">
        <f>IFERROR(VLOOKUP(M360,'lists'!$BU:$BV,2,FALSE),"")</f>
        <v>0</v>
      </c>
      <c r="AF360">
        <f>N360</f>
        <v>0</v>
      </c>
      <c r="AG360">
        <f>O360</f>
        <v>0</v>
      </c>
    </row>
    <row r="361" spans="19:33">
      <c r="S361">
        <f>A361</f>
        <v>0</v>
      </c>
      <c r="T361">
        <f>B361</f>
        <v>0</v>
      </c>
      <c r="U361">
        <f>C361</f>
        <v>0</v>
      </c>
      <c r="V361">
        <f>D361</f>
        <v>0</v>
      </c>
      <c r="W361">
        <f>IFERROR(VLOOKUP(E361,'lists'!$Y:$Z,2,FALSE),"")</f>
        <v>0</v>
      </c>
      <c r="X361">
        <f>F361</f>
        <v>0</v>
      </c>
      <c r="Y361">
        <f>G361</f>
        <v>0</v>
      </c>
      <c r="Z361">
        <f>IFERROR(INDEX('languages'!$A:$A,MATCH(H361,'languages'!$C:$C,0)),"")</f>
        <v>0</v>
      </c>
      <c r="AA361">
        <f>I361</f>
        <v>0</v>
      </c>
      <c r="AB361">
        <f>J361</f>
        <v>0</v>
      </c>
      <c r="AC361">
        <f>K361</f>
        <v>0</v>
      </c>
      <c r="AD361">
        <f>L361</f>
        <v>0</v>
      </c>
      <c r="AE361">
        <f>IFERROR(VLOOKUP(M361,'lists'!$BU:$BV,2,FALSE),"")</f>
        <v>0</v>
      </c>
      <c r="AF361">
        <f>N361</f>
        <v>0</v>
      </c>
      <c r="AG361">
        <f>O361</f>
        <v>0</v>
      </c>
    </row>
    <row r="362" spans="19:33">
      <c r="S362">
        <f>A362</f>
        <v>0</v>
      </c>
      <c r="T362">
        <f>B362</f>
        <v>0</v>
      </c>
      <c r="U362">
        <f>C362</f>
        <v>0</v>
      </c>
      <c r="V362">
        <f>D362</f>
        <v>0</v>
      </c>
      <c r="W362">
        <f>IFERROR(VLOOKUP(E362,'lists'!$Y:$Z,2,FALSE),"")</f>
        <v>0</v>
      </c>
      <c r="X362">
        <f>F362</f>
        <v>0</v>
      </c>
      <c r="Y362">
        <f>G362</f>
        <v>0</v>
      </c>
      <c r="Z362">
        <f>IFERROR(INDEX('languages'!$A:$A,MATCH(H362,'languages'!$C:$C,0)),"")</f>
        <v>0</v>
      </c>
      <c r="AA362">
        <f>I362</f>
        <v>0</v>
      </c>
      <c r="AB362">
        <f>J362</f>
        <v>0</v>
      </c>
      <c r="AC362">
        <f>K362</f>
        <v>0</v>
      </c>
      <c r="AD362">
        <f>L362</f>
        <v>0</v>
      </c>
      <c r="AE362">
        <f>IFERROR(VLOOKUP(M362,'lists'!$BU:$BV,2,FALSE),"")</f>
        <v>0</v>
      </c>
      <c r="AF362">
        <f>N362</f>
        <v>0</v>
      </c>
      <c r="AG362">
        <f>O362</f>
        <v>0</v>
      </c>
    </row>
    <row r="363" spans="19:33">
      <c r="S363">
        <f>A363</f>
        <v>0</v>
      </c>
      <c r="T363">
        <f>B363</f>
        <v>0</v>
      </c>
      <c r="U363">
        <f>C363</f>
        <v>0</v>
      </c>
      <c r="V363">
        <f>D363</f>
        <v>0</v>
      </c>
      <c r="W363">
        <f>IFERROR(VLOOKUP(E363,'lists'!$Y:$Z,2,FALSE),"")</f>
        <v>0</v>
      </c>
      <c r="X363">
        <f>F363</f>
        <v>0</v>
      </c>
      <c r="Y363">
        <f>G363</f>
        <v>0</v>
      </c>
      <c r="Z363">
        <f>IFERROR(INDEX('languages'!$A:$A,MATCH(H363,'languages'!$C:$C,0)),"")</f>
        <v>0</v>
      </c>
      <c r="AA363">
        <f>I363</f>
        <v>0</v>
      </c>
      <c r="AB363">
        <f>J363</f>
        <v>0</v>
      </c>
      <c r="AC363">
        <f>K363</f>
        <v>0</v>
      </c>
      <c r="AD363">
        <f>L363</f>
        <v>0</v>
      </c>
      <c r="AE363">
        <f>IFERROR(VLOOKUP(M363,'lists'!$BU:$BV,2,FALSE),"")</f>
        <v>0</v>
      </c>
      <c r="AF363">
        <f>N363</f>
        <v>0</v>
      </c>
      <c r="AG363">
        <f>O363</f>
        <v>0</v>
      </c>
    </row>
    <row r="364" spans="19:33">
      <c r="S364">
        <f>A364</f>
        <v>0</v>
      </c>
      <c r="T364">
        <f>B364</f>
        <v>0</v>
      </c>
      <c r="U364">
        <f>C364</f>
        <v>0</v>
      </c>
      <c r="V364">
        <f>D364</f>
        <v>0</v>
      </c>
      <c r="W364">
        <f>IFERROR(VLOOKUP(E364,'lists'!$Y:$Z,2,FALSE),"")</f>
        <v>0</v>
      </c>
      <c r="X364">
        <f>F364</f>
        <v>0</v>
      </c>
      <c r="Y364">
        <f>G364</f>
        <v>0</v>
      </c>
      <c r="Z364">
        <f>IFERROR(INDEX('languages'!$A:$A,MATCH(H364,'languages'!$C:$C,0)),"")</f>
        <v>0</v>
      </c>
      <c r="AA364">
        <f>I364</f>
        <v>0</v>
      </c>
      <c r="AB364">
        <f>J364</f>
        <v>0</v>
      </c>
      <c r="AC364">
        <f>K364</f>
        <v>0</v>
      </c>
      <c r="AD364">
        <f>L364</f>
        <v>0</v>
      </c>
      <c r="AE364">
        <f>IFERROR(VLOOKUP(M364,'lists'!$BU:$BV,2,FALSE),"")</f>
        <v>0</v>
      </c>
      <c r="AF364">
        <f>N364</f>
        <v>0</v>
      </c>
      <c r="AG364">
        <f>O364</f>
        <v>0</v>
      </c>
    </row>
    <row r="365" spans="19:33">
      <c r="S365">
        <f>A365</f>
        <v>0</v>
      </c>
      <c r="T365">
        <f>B365</f>
        <v>0</v>
      </c>
      <c r="U365">
        <f>C365</f>
        <v>0</v>
      </c>
      <c r="V365">
        <f>D365</f>
        <v>0</v>
      </c>
      <c r="W365">
        <f>IFERROR(VLOOKUP(E365,'lists'!$Y:$Z,2,FALSE),"")</f>
        <v>0</v>
      </c>
      <c r="X365">
        <f>F365</f>
        <v>0</v>
      </c>
      <c r="Y365">
        <f>G365</f>
        <v>0</v>
      </c>
      <c r="Z365">
        <f>IFERROR(INDEX('languages'!$A:$A,MATCH(H365,'languages'!$C:$C,0)),"")</f>
        <v>0</v>
      </c>
      <c r="AA365">
        <f>I365</f>
        <v>0</v>
      </c>
      <c r="AB365">
        <f>J365</f>
        <v>0</v>
      </c>
      <c r="AC365">
        <f>K365</f>
        <v>0</v>
      </c>
      <c r="AD365">
        <f>L365</f>
        <v>0</v>
      </c>
      <c r="AE365">
        <f>IFERROR(VLOOKUP(M365,'lists'!$BU:$BV,2,FALSE),"")</f>
        <v>0</v>
      </c>
      <c r="AF365">
        <f>N365</f>
        <v>0</v>
      </c>
      <c r="AG365">
        <f>O365</f>
        <v>0</v>
      </c>
    </row>
    <row r="366" spans="19:33">
      <c r="S366">
        <f>A366</f>
        <v>0</v>
      </c>
      <c r="T366">
        <f>B366</f>
        <v>0</v>
      </c>
      <c r="U366">
        <f>C366</f>
        <v>0</v>
      </c>
      <c r="V366">
        <f>D366</f>
        <v>0</v>
      </c>
      <c r="W366">
        <f>IFERROR(VLOOKUP(E366,'lists'!$Y:$Z,2,FALSE),"")</f>
        <v>0</v>
      </c>
      <c r="X366">
        <f>F366</f>
        <v>0</v>
      </c>
      <c r="Y366">
        <f>G366</f>
        <v>0</v>
      </c>
      <c r="Z366">
        <f>IFERROR(INDEX('languages'!$A:$A,MATCH(H366,'languages'!$C:$C,0)),"")</f>
        <v>0</v>
      </c>
      <c r="AA366">
        <f>I366</f>
        <v>0</v>
      </c>
      <c r="AB366">
        <f>J366</f>
        <v>0</v>
      </c>
      <c r="AC366">
        <f>K366</f>
        <v>0</v>
      </c>
      <c r="AD366">
        <f>L366</f>
        <v>0</v>
      </c>
      <c r="AE366">
        <f>IFERROR(VLOOKUP(M366,'lists'!$BU:$BV,2,FALSE),"")</f>
        <v>0</v>
      </c>
      <c r="AF366">
        <f>N366</f>
        <v>0</v>
      </c>
      <c r="AG366">
        <f>O366</f>
        <v>0</v>
      </c>
    </row>
    <row r="367" spans="19:33">
      <c r="S367">
        <f>A367</f>
        <v>0</v>
      </c>
      <c r="T367">
        <f>B367</f>
        <v>0</v>
      </c>
      <c r="U367">
        <f>C367</f>
        <v>0</v>
      </c>
      <c r="V367">
        <f>D367</f>
        <v>0</v>
      </c>
      <c r="W367">
        <f>IFERROR(VLOOKUP(E367,'lists'!$Y:$Z,2,FALSE),"")</f>
        <v>0</v>
      </c>
      <c r="X367">
        <f>F367</f>
        <v>0</v>
      </c>
      <c r="Y367">
        <f>G367</f>
        <v>0</v>
      </c>
      <c r="Z367">
        <f>IFERROR(INDEX('languages'!$A:$A,MATCH(H367,'languages'!$C:$C,0)),"")</f>
        <v>0</v>
      </c>
      <c r="AA367">
        <f>I367</f>
        <v>0</v>
      </c>
      <c r="AB367">
        <f>J367</f>
        <v>0</v>
      </c>
      <c r="AC367">
        <f>K367</f>
        <v>0</v>
      </c>
      <c r="AD367">
        <f>L367</f>
        <v>0</v>
      </c>
      <c r="AE367">
        <f>IFERROR(VLOOKUP(M367,'lists'!$BU:$BV,2,FALSE),"")</f>
        <v>0</v>
      </c>
      <c r="AF367">
        <f>N367</f>
        <v>0</v>
      </c>
      <c r="AG367">
        <f>O367</f>
        <v>0</v>
      </c>
    </row>
    <row r="368" spans="19:33">
      <c r="S368">
        <f>A368</f>
        <v>0</v>
      </c>
      <c r="T368">
        <f>B368</f>
        <v>0</v>
      </c>
      <c r="U368">
        <f>C368</f>
        <v>0</v>
      </c>
      <c r="V368">
        <f>D368</f>
        <v>0</v>
      </c>
      <c r="W368">
        <f>IFERROR(VLOOKUP(E368,'lists'!$Y:$Z,2,FALSE),"")</f>
        <v>0</v>
      </c>
      <c r="X368">
        <f>F368</f>
        <v>0</v>
      </c>
      <c r="Y368">
        <f>G368</f>
        <v>0</v>
      </c>
      <c r="Z368">
        <f>IFERROR(INDEX('languages'!$A:$A,MATCH(H368,'languages'!$C:$C,0)),"")</f>
        <v>0</v>
      </c>
      <c r="AA368">
        <f>I368</f>
        <v>0</v>
      </c>
      <c r="AB368">
        <f>J368</f>
        <v>0</v>
      </c>
      <c r="AC368">
        <f>K368</f>
        <v>0</v>
      </c>
      <c r="AD368">
        <f>L368</f>
        <v>0</v>
      </c>
      <c r="AE368">
        <f>IFERROR(VLOOKUP(M368,'lists'!$BU:$BV,2,FALSE),"")</f>
        <v>0</v>
      </c>
      <c r="AF368">
        <f>N368</f>
        <v>0</v>
      </c>
      <c r="AG368">
        <f>O368</f>
        <v>0</v>
      </c>
    </row>
    <row r="369" spans="19:33">
      <c r="S369">
        <f>A369</f>
        <v>0</v>
      </c>
      <c r="T369">
        <f>B369</f>
        <v>0</v>
      </c>
      <c r="U369">
        <f>C369</f>
        <v>0</v>
      </c>
      <c r="V369">
        <f>D369</f>
        <v>0</v>
      </c>
      <c r="W369">
        <f>IFERROR(VLOOKUP(E369,'lists'!$Y:$Z,2,FALSE),"")</f>
        <v>0</v>
      </c>
      <c r="X369">
        <f>F369</f>
        <v>0</v>
      </c>
      <c r="Y369">
        <f>G369</f>
        <v>0</v>
      </c>
      <c r="Z369">
        <f>IFERROR(INDEX('languages'!$A:$A,MATCH(H369,'languages'!$C:$C,0)),"")</f>
        <v>0</v>
      </c>
      <c r="AA369">
        <f>I369</f>
        <v>0</v>
      </c>
      <c r="AB369">
        <f>J369</f>
        <v>0</v>
      </c>
      <c r="AC369">
        <f>K369</f>
        <v>0</v>
      </c>
      <c r="AD369">
        <f>L369</f>
        <v>0</v>
      </c>
      <c r="AE369">
        <f>IFERROR(VLOOKUP(M369,'lists'!$BU:$BV,2,FALSE),"")</f>
        <v>0</v>
      </c>
      <c r="AF369">
        <f>N369</f>
        <v>0</v>
      </c>
      <c r="AG369">
        <f>O369</f>
        <v>0</v>
      </c>
    </row>
    <row r="370" spans="19:33">
      <c r="S370">
        <f>A370</f>
        <v>0</v>
      </c>
      <c r="T370">
        <f>B370</f>
        <v>0</v>
      </c>
      <c r="U370">
        <f>C370</f>
        <v>0</v>
      </c>
      <c r="V370">
        <f>D370</f>
        <v>0</v>
      </c>
      <c r="W370">
        <f>IFERROR(VLOOKUP(E370,'lists'!$Y:$Z,2,FALSE),"")</f>
        <v>0</v>
      </c>
      <c r="X370">
        <f>F370</f>
        <v>0</v>
      </c>
      <c r="Y370">
        <f>G370</f>
        <v>0</v>
      </c>
      <c r="Z370">
        <f>IFERROR(INDEX('languages'!$A:$A,MATCH(H370,'languages'!$C:$C,0)),"")</f>
        <v>0</v>
      </c>
      <c r="AA370">
        <f>I370</f>
        <v>0</v>
      </c>
      <c r="AB370">
        <f>J370</f>
        <v>0</v>
      </c>
      <c r="AC370">
        <f>K370</f>
        <v>0</v>
      </c>
      <c r="AD370">
        <f>L370</f>
        <v>0</v>
      </c>
      <c r="AE370">
        <f>IFERROR(VLOOKUP(M370,'lists'!$BU:$BV,2,FALSE),"")</f>
        <v>0</v>
      </c>
      <c r="AF370">
        <f>N370</f>
        <v>0</v>
      </c>
      <c r="AG370">
        <f>O370</f>
        <v>0</v>
      </c>
    </row>
    <row r="371" spans="19:33">
      <c r="S371">
        <f>A371</f>
        <v>0</v>
      </c>
      <c r="T371">
        <f>B371</f>
        <v>0</v>
      </c>
      <c r="U371">
        <f>C371</f>
        <v>0</v>
      </c>
      <c r="V371">
        <f>D371</f>
        <v>0</v>
      </c>
      <c r="W371">
        <f>IFERROR(VLOOKUP(E371,'lists'!$Y:$Z,2,FALSE),"")</f>
        <v>0</v>
      </c>
      <c r="X371">
        <f>F371</f>
        <v>0</v>
      </c>
      <c r="Y371">
        <f>G371</f>
        <v>0</v>
      </c>
      <c r="Z371">
        <f>IFERROR(INDEX('languages'!$A:$A,MATCH(H371,'languages'!$C:$C,0)),"")</f>
        <v>0</v>
      </c>
      <c r="AA371">
        <f>I371</f>
        <v>0</v>
      </c>
      <c r="AB371">
        <f>J371</f>
        <v>0</v>
      </c>
      <c r="AC371">
        <f>K371</f>
        <v>0</v>
      </c>
      <c r="AD371">
        <f>L371</f>
        <v>0</v>
      </c>
      <c r="AE371">
        <f>IFERROR(VLOOKUP(M371,'lists'!$BU:$BV,2,FALSE),"")</f>
        <v>0</v>
      </c>
      <c r="AF371">
        <f>N371</f>
        <v>0</v>
      </c>
      <c r="AG371">
        <f>O371</f>
        <v>0</v>
      </c>
    </row>
    <row r="372" spans="19:33">
      <c r="S372">
        <f>A372</f>
        <v>0</v>
      </c>
      <c r="T372">
        <f>B372</f>
        <v>0</v>
      </c>
      <c r="U372">
        <f>C372</f>
        <v>0</v>
      </c>
      <c r="V372">
        <f>D372</f>
        <v>0</v>
      </c>
      <c r="W372">
        <f>IFERROR(VLOOKUP(E372,'lists'!$Y:$Z,2,FALSE),"")</f>
        <v>0</v>
      </c>
      <c r="X372">
        <f>F372</f>
        <v>0</v>
      </c>
      <c r="Y372">
        <f>G372</f>
        <v>0</v>
      </c>
      <c r="Z372">
        <f>IFERROR(INDEX('languages'!$A:$A,MATCH(H372,'languages'!$C:$C,0)),"")</f>
        <v>0</v>
      </c>
      <c r="AA372">
        <f>I372</f>
        <v>0</v>
      </c>
      <c r="AB372">
        <f>J372</f>
        <v>0</v>
      </c>
      <c r="AC372">
        <f>K372</f>
        <v>0</v>
      </c>
      <c r="AD372">
        <f>L372</f>
        <v>0</v>
      </c>
      <c r="AE372">
        <f>IFERROR(VLOOKUP(M372,'lists'!$BU:$BV,2,FALSE),"")</f>
        <v>0</v>
      </c>
      <c r="AF372">
        <f>N372</f>
        <v>0</v>
      </c>
      <c r="AG372">
        <f>O372</f>
        <v>0</v>
      </c>
    </row>
    <row r="373" spans="19:33">
      <c r="S373">
        <f>A373</f>
        <v>0</v>
      </c>
      <c r="T373">
        <f>B373</f>
        <v>0</v>
      </c>
      <c r="U373">
        <f>C373</f>
        <v>0</v>
      </c>
      <c r="V373">
        <f>D373</f>
        <v>0</v>
      </c>
      <c r="W373">
        <f>IFERROR(VLOOKUP(E373,'lists'!$Y:$Z,2,FALSE),"")</f>
        <v>0</v>
      </c>
      <c r="X373">
        <f>F373</f>
        <v>0</v>
      </c>
      <c r="Y373">
        <f>G373</f>
        <v>0</v>
      </c>
      <c r="Z373">
        <f>IFERROR(INDEX('languages'!$A:$A,MATCH(H373,'languages'!$C:$C,0)),"")</f>
        <v>0</v>
      </c>
      <c r="AA373">
        <f>I373</f>
        <v>0</v>
      </c>
      <c r="AB373">
        <f>J373</f>
        <v>0</v>
      </c>
      <c r="AC373">
        <f>K373</f>
        <v>0</v>
      </c>
      <c r="AD373">
        <f>L373</f>
        <v>0</v>
      </c>
      <c r="AE373">
        <f>IFERROR(VLOOKUP(M373,'lists'!$BU:$BV,2,FALSE),"")</f>
        <v>0</v>
      </c>
      <c r="AF373">
        <f>N373</f>
        <v>0</v>
      </c>
      <c r="AG373">
        <f>O373</f>
        <v>0</v>
      </c>
    </row>
    <row r="374" spans="19:33">
      <c r="S374">
        <f>A374</f>
        <v>0</v>
      </c>
      <c r="T374">
        <f>B374</f>
        <v>0</v>
      </c>
      <c r="U374">
        <f>C374</f>
        <v>0</v>
      </c>
      <c r="V374">
        <f>D374</f>
        <v>0</v>
      </c>
      <c r="W374">
        <f>IFERROR(VLOOKUP(E374,'lists'!$Y:$Z,2,FALSE),"")</f>
        <v>0</v>
      </c>
      <c r="X374">
        <f>F374</f>
        <v>0</v>
      </c>
      <c r="Y374">
        <f>G374</f>
        <v>0</v>
      </c>
      <c r="Z374">
        <f>IFERROR(INDEX('languages'!$A:$A,MATCH(H374,'languages'!$C:$C,0)),"")</f>
        <v>0</v>
      </c>
      <c r="AA374">
        <f>I374</f>
        <v>0</v>
      </c>
      <c r="AB374">
        <f>J374</f>
        <v>0</v>
      </c>
      <c r="AC374">
        <f>K374</f>
        <v>0</v>
      </c>
      <c r="AD374">
        <f>L374</f>
        <v>0</v>
      </c>
      <c r="AE374">
        <f>IFERROR(VLOOKUP(M374,'lists'!$BU:$BV,2,FALSE),"")</f>
        <v>0</v>
      </c>
      <c r="AF374">
        <f>N374</f>
        <v>0</v>
      </c>
      <c r="AG374">
        <f>O374</f>
        <v>0</v>
      </c>
    </row>
    <row r="375" spans="19:33">
      <c r="S375">
        <f>A375</f>
        <v>0</v>
      </c>
      <c r="T375">
        <f>B375</f>
        <v>0</v>
      </c>
      <c r="U375">
        <f>C375</f>
        <v>0</v>
      </c>
      <c r="V375">
        <f>D375</f>
        <v>0</v>
      </c>
      <c r="W375">
        <f>IFERROR(VLOOKUP(E375,'lists'!$Y:$Z,2,FALSE),"")</f>
        <v>0</v>
      </c>
      <c r="X375">
        <f>F375</f>
        <v>0</v>
      </c>
      <c r="Y375">
        <f>G375</f>
        <v>0</v>
      </c>
      <c r="Z375">
        <f>IFERROR(INDEX('languages'!$A:$A,MATCH(H375,'languages'!$C:$C,0)),"")</f>
        <v>0</v>
      </c>
      <c r="AA375">
        <f>I375</f>
        <v>0</v>
      </c>
      <c r="AB375">
        <f>J375</f>
        <v>0</v>
      </c>
      <c r="AC375">
        <f>K375</f>
        <v>0</v>
      </c>
      <c r="AD375">
        <f>L375</f>
        <v>0</v>
      </c>
      <c r="AE375">
        <f>IFERROR(VLOOKUP(M375,'lists'!$BU:$BV,2,FALSE),"")</f>
        <v>0</v>
      </c>
      <c r="AF375">
        <f>N375</f>
        <v>0</v>
      </c>
      <c r="AG375">
        <f>O375</f>
        <v>0</v>
      </c>
    </row>
    <row r="376" spans="19:33">
      <c r="S376">
        <f>A376</f>
        <v>0</v>
      </c>
      <c r="T376">
        <f>B376</f>
        <v>0</v>
      </c>
      <c r="U376">
        <f>C376</f>
        <v>0</v>
      </c>
      <c r="V376">
        <f>D376</f>
        <v>0</v>
      </c>
      <c r="W376">
        <f>IFERROR(VLOOKUP(E376,'lists'!$Y:$Z,2,FALSE),"")</f>
        <v>0</v>
      </c>
      <c r="X376">
        <f>F376</f>
        <v>0</v>
      </c>
      <c r="Y376">
        <f>G376</f>
        <v>0</v>
      </c>
      <c r="Z376">
        <f>IFERROR(INDEX('languages'!$A:$A,MATCH(H376,'languages'!$C:$C,0)),"")</f>
        <v>0</v>
      </c>
      <c r="AA376">
        <f>I376</f>
        <v>0</v>
      </c>
      <c r="AB376">
        <f>J376</f>
        <v>0</v>
      </c>
      <c r="AC376">
        <f>K376</f>
        <v>0</v>
      </c>
      <c r="AD376">
        <f>L376</f>
        <v>0</v>
      </c>
      <c r="AE376">
        <f>IFERROR(VLOOKUP(M376,'lists'!$BU:$BV,2,FALSE),"")</f>
        <v>0</v>
      </c>
      <c r="AF376">
        <f>N376</f>
        <v>0</v>
      </c>
      <c r="AG376">
        <f>O376</f>
        <v>0</v>
      </c>
    </row>
    <row r="377" spans="19:33">
      <c r="S377">
        <f>A377</f>
        <v>0</v>
      </c>
      <c r="T377">
        <f>B377</f>
        <v>0</v>
      </c>
      <c r="U377">
        <f>C377</f>
        <v>0</v>
      </c>
      <c r="V377">
        <f>D377</f>
        <v>0</v>
      </c>
      <c r="W377">
        <f>IFERROR(VLOOKUP(E377,'lists'!$Y:$Z,2,FALSE),"")</f>
        <v>0</v>
      </c>
      <c r="X377">
        <f>F377</f>
        <v>0</v>
      </c>
      <c r="Y377">
        <f>G377</f>
        <v>0</v>
      </c>
      <c r="Z377">
        <f>IFERROR(INDEX('languages'!$A:$A,MATCH(H377,'languages'!$C:$C,0)),"")</f>
        <v>0</v>
      </c>
      <c r="AA377">
        <f>I377</f>
        <v>0</v>
      </c>
      <c r="AB377">
        <f>J377</f>
        <v>0</v>
      </c>
      <c r="AC377">
        <f>K377</f>
        <v>0</v>
      </c>
      <c r="AD377">
        <f>L377</f>
        <v>0</v>
      </c>
      <c r="AE377">
        <f>IFERROR(VLOOKUP(M377,'lists'!$BU:$BV,2,FALSE),"")</f>
        <v>0</v>
      </c>
      <c r="AF377">
        <f>N377</f>
        <v>0</v>
      </c>
      <c r="AG377">
        <f>O377</f>
        <v>0</v>
      </c>
    </row>
    <row r="378" spans="19:33">
      <c r="S378">
        <f>A378</f>
        <v>0</v>
      </c>
      <c r="T378">
        <f>B378</f>
        <v>0</v>
      </c>
      <c r="U378">
        <f>C378</f>
        <v>0</v>
      </c>
      <c r="V378">
        <f>D378</f>
        <v>0</v>
      </c>
      <c r="W378">
        <f>IFERROR(VLOOKUP(E378,'lists'!$Y:$Z,2,FALSE),"")</f>
        <v>0</v>
      </c>
      <c r="X378">
        <f>F378</f>
        <v>0</v>
      </c>
      <c r="Y378">
        <f>G378</f>
        <v>0</v>
      </c>
      <c r="Z378">
        <f>IFERROR(INDEX('languages'!$A:$A,MATCH(H378,'languages'!$C:$C,0)),"")</f>
        <v>0</v>
      </c>
      <c r="AA378">
        <f>I378</f>
        <v>0</v>
      </c>
      <c r="AB378">
        <f>J378</f>
        <v>0</v>
      </c>
      <c r="AC378">
        <f>K378</f>
        <v>0</v>
      </c>
      <c r="AD378">
        <f>L378</f>
        <v>0</v>
      </c>
      <c r="AE378">
        <f>IFERROR(VLOOKUP(M378,'lists'!$BU:$BV,2,FALSE),"")</f>
        <v>0</v>
      </c>
      <c r="AF378">
        <f>N378</f>
        <v>0</v>
      </c>
      <c r="AG378">
        <f>O378</f>
        <v>0</v>
      </c>
    </row>
    <row r="379" spans="19:33">
      <c r="S379">
        <f>A379</f>
        <v>0</v>
      </c>
      <c r="T379">
        <f>B379</f>
        <v>0</v>
      </c>
      <c r="U379">
        <f>C379</f>
        <v>0</v>
      </c>
      <c r="V379">
        <f>D379</f>
        <v>0</v>
      </c>
      <c r="W379">
        <f>IFERROR(VLOOKUP(E379,'lists'!$Y:$Z,2,FALSE),"")</f>
        <v>0</v>
      </c>
      <c r="X379">
        <f>F379</f>
        <v>0</v>
      </c>
      <c r="Y379">
        <f>G379</f>
        <v>0</v>
      </c>
      <c r="Z379">
        <f>IFERROR(INDEX('languages'!$A:$A,MATCH(H379,'languages'!$C:$C,0)),"")</f>
        <v>0</v>
      </c>
      <c r="AA379">
        <f>I379</f>
        <v>0</v>
      </c>
      <c r="AB379">
        <f>J379</f>
        <v>0</v>
      </c>
      <c r="AC379">
        <f>K379</f>
        <v>0</v>
      </c>
      <c r="AD379">
        <f>L379</f>
        <v>0</v>
      </c>
      <c r="AE379">
        <f>IFERROR(VLOOKUP(M379,'lists'!$BU:$BV,2,FALSE),"")</f>
        <v>0</v>
      </c>
      <c r="AF379">
        <f>N379</f>
        <v>0</v>
      </c>
      <c r="AG379">
        <f>O379</f>
        <v>0</v>
      </c>
    </row>
    <row r="380" spans="19:33">
      <c r="S380">
        <f>A380</f>
        <v>0</v>
      </c>
      <c r="T380">
        <f>B380</f>
        <v>0</v>
      </c>
      <c r="U380">
        <f>C380</f>
        <v>0</v>
      </c>
      <c r="V380">
        <f>D380</f>
        <v>0</v>
      </c>
      <c r="W380">
        <f>IFERROR(VLOOKUP(E380,'lists'!$Y:$Z,2,FALSE),"")</f>
        <v>0</v>
      </c>
      <c r="X380">
        <f>F380</f>
        <v>0</v>
      </c>
      <c r="Y380">
        <f>G380</f>
        <v>0</v>
      </c>
      <c r="Z380">
        <f>IFERROR(INDEX('languages'!$A:$A,MATCH(H380,'languages'!$C:$C,0)),"")</f>
        <v>0</v>
      </c>
      <c r="AA380">
        <f>I380</f>
        <v>0</v>
      </c>
      <c r="AB380">
        <f>J380</f>
        <v>0</v>
      </c>
      <c r="AC380">
        <f>K380</f>
        <v>0</v>
      </c>
      <c r="AD380">
        <f>L380</f>
        <v>0</v>
      </c>
      <c r="AE380">
        <f>IFERROR(VLOOKUP(M380,'lists'!$BU:$BV,2,FALSE),"")</f>
        <v>0</v>
      </c>
      <c r="AF380">
        <f>N380</f>
        <v>0</v>
      </c>
      <c r="AG380">
        <f>O380</f>
        <v>0</v>
      </c>
    </row>
    <row r="381" spans="19:33">
      <c r="S381">
        <f>A381</f>
        <v>0</v>
      </c>
      <c r="T381">
        <f>B381</f>
        <v>0</v>
      </c>
      <c r="U381">
        <f>C381</f>
        <v>0</v>
      </c>
      <c r="V381">
        <f>D381</f>
        <v>0</v>
      </c>
      <c r="W381">
        <f>IFERROR(VLOOKUP(E381,'lists'!$Y:$Z,2,FALSE),"")</f>
        <v>0</v>
      </c>
      <c r="X381">
        <f>F381</f>
        <v>0</v>
      </c>
      <c r="Y381">
        <f>G381</f>
        <v>0</v>
      </c>
      <c r="Z381">
        <f>IFERROR(INDEX('languages'!$A:$A,MATCH(H381,'languages'!$C:$C,0)),"")</f>
        <v>0</v>
      </c>
      <c r="AA381">
        <f>I381</f>
        <v>0</v>
      </c>
      <c r="AB381">
        <f>J381</f>
        <v>0</v>
      </c>
      <c r="AC381">
        <f>K381</f>
        <v>0</v>
      </c>
      <c r="AD381">
        <f>L381</f>
        <v>0</v>
      </c>
      <c r="AE381">
        <f>IFERROR(VLOOKUP(M381,'lists'!$BU:$BV,2,FALSE),"")</f>
        <v>0</v>
      </c>
      <c r="AF381">
        <f>N381</f>
        <v>0</v>
      </c>
      <c r="AG381">
        <f>O381</f>
        <v>0</v>
      </c>
    </row>
    <row r="382" spans="19:33">
      <c r="S382">
        <f>A382</f>
        <v>0</v>
      </c>
      <c r="T382">
        <f>B382</f>
        <v>0</v>
      </c>
      <c r="U382">
        <f>C382</f>
        <v>0</v>
      </c>
      <c r="V382">
        <f>D382</f>
        <v>0</v>
      </c>
      <c r="W382">
        <f>IFERROR(VLOOKUP(E382,'lists'!$Y:$Z,2,FALSE),"")</f>
        <v>0</v>
      </c>
      <c r="X382">
        <f>F382</f>
        <v>0</v>
      </c>
      <c r="Y382">
        <f>G382</f>
        <v>0</v>
      </c>
      <c r="Z382">
        <f>IFERROR(INDEX('languages'!$A:$A,MATCH(H382,'languages'!$C:$C,0)),"")</f>
        <v>0</v>
      </c>
      <c r="AA382">
        <f>I382</f>
        <v>0</v>
      </c>
      <c r="AB382">
        <f>J382</f>
        <v>0</v>
      </c>
      <c r="AC382">
        <f>K382</f>
        <v>0</v>
      </c>
      <c r="AD382">
        <f>L382</f>
        <v>0</v>
      </c>
      <c r="AE382">
        <f>IFERROR(VLOOKUP(M382,'lists'!$BU:$BV,2,FALSE),"")</f>
        <v>0</v>
      </c>
      <c r="AF382">
        <f>N382</f>
        <v>0</v>
      </c>
      <c r="AG382">
        <f>O382</f>
        <v>0</v>
      </c>
    </row>
    <row r="383" spans="19:33">
      <c r="S383">
        <f>A383</f>
        <v>0</v>
      </c>
      <c r="T383">
        <f>B383</f>
        <v>0</v>
      </c>
      <c r="U383">
        <f>C383</f>
        <v>0</v>
      </c>
      <c r="V383">
        <f>D383</f>
        <v>0</v>
      </c>
      <c r="W383">
        <f>IFERROR(VLOOKUP(E383,'lists'!$Y:$Z,2,FALSE),"")</f>
        <v>0</v>
      </c>
      <c r="X383">
        <f>F383</f>
        <v>0</v>
      </c>
      <c r="Y383">
        <f>G383</f>
        <v>0</v>
      </c>
      <c r="Z383">
        <f>IFERROR(INDEX('languages'!$A:$A,MATCH(H383,'languages'!$C:$C,0)),"")</f>
        <v>0</v>
      </c>
      <c r="AA383">
        <f>I383</f>
        <v>0</v>
      </c>
      <c r="AB383">
        <f>J383</f>
        <v>0</v>
      </c>
      <c r="AC383">
        <f>K383</f>
        <v>0</v>
      </c>
      <c r="AD383">
        <f>L383</f>
        <v>0</v>
      </c>
      <c r="AE383">
        <f>IFERROR(VLOOKUP(M383,'lists'!$BU:$BV,2,FALSE),"")</f>
        <v>0</v>
      </c>
      <c r="AF383">
        <f>N383</f>
        <v>0</v>
      </c>
      <c r="AG383">
        <f>O383</f>
        <v>0</v>
      </c>
    </row>
    <row r="384" spans="19:33">
      <c r="S384">
        <f>A384</f>
        <v>0</v>
      </c>
      <c r="T384">
        <f>B384</f>
        <v>0</v>
      </c>
      <c r="U384">
        <f>C384</f>
        <v>0</v>
      </c>
      <c r="V384">
        <f>D384</f>
        <v>0</v>
      </c>
      <c r="W384">
        <f>IFERROR(VLOOKUP(E384,'lists'!$Y:$Z,2,FALSE),"")</f>
        <v>0</v>
      </c>
      <c r="X384">
        <f>F384</f>
        <v>0</v>
      </c>
      <c r="Y384">
        <f>G384</f>
        <v>0</v>
      </c>
      <c r="Z384">
        <f>IFERROR(INDEX('languages'!$A:$A,MATCH(H384,'languages'!$C:$C,0)),"")</f>
        <v>0</v>
      </c>
      <c r="AA384">
        <f>I384</f>
        <v>0</v>
      </c>
      <c r="AB384">
        <f>J384</f>
        <v>0</v>
      </c>
      <c r="AC384">
        <f>K384</f>
        <v>0</v>
      </c>
      <c r="AD384">
        <f>L384</f>
        <v>0</v>
      </c>
      <c r="AE384">
        <f>IFERROR(VLOOKUP(M384,'lists'!$BU:$BV,2,FALSE),"")</f>
        <v>0</v>
      </c>
      <c r="AF384">
        <f>N384</f>
        <v>0</v>
      </c>
      <c r="AG384">
        <f>O384</f>
        <v>0</v>
      </c>
    </row>
    <row r="385" spans="19:33">
      <c r="S385">
        <f>A385</f>
        <v>0</v>
      </c>
      <c r="T385">
        <f>B385</f>
        <v>0</v>
      </c>
      <c r="U385">
        <f>C385</f>
        <v>0</v>
      </c>
      <c r="V385">
        <f>D385</f>
        <v>0</v>
      </c>
      <c r="W385">
        <f>IFERROR(VLOOKUP(E385,'lists'!$Y:$Z,2,FALSE),"")</f>
        <v>0</v>
      </c>
      <c r="X385">
        <f>F385</f>
        <v>0</v>
      </c>
      <c r="Y385">
        <f>G385</f>
        <v>0</v>
      </c>
      <c r="Z385">
        <f>IFERROR(INDEX('languages'!$A:$A,MATCH(H385,'languages'!$C:$C,0)),"")</f>
        <v>0</v>
      </c>
      <c r="AA385">
        <f>I385</f>
        <v>0</v>
      </c>
      <c r="AB385">
        <f>J385</f>
        <v>0</v>
      </c>
      <c r="AC385">
        <f>K385</f>
        <v>0</v>
      </c>
      <c r="AD385">
        <f>L385</f>
        <v>0</v>
      </c>
      <c r="AE385">
        <f>IFERROR(VLOOKUP(M385,'lists'!$BU:$BV,2,FALSE),"")</f>
        <v>0</v>
      </c>
      <c r="AF385">
        <f>N385</f>
        <v>0</v>
      </c>
      <c r="AG385">
        <f>O385</f>
        <v>0</v>
      </c>
    </row>
    <row r="386" spans="19:33">
      <c r="S386">
        <f>A386</f>
        <v>0</v>
      </c>
      <c r="T386">
        <f>B386</f>
        <v>0</v>
      </c>
      <c r="U386">
        <f>C386</f>
        <v>0</v>
      </c>
      <c r="V386">
        <f>D386</f>
        <v>0</v>
      </c>
      <c r="W386">
        <f>IFERROR(VLOOKUP(E386,'lists'!$Y:$Z,2,FALSE),"")</f>
        <v>0</v>
      </c>
      <c r="X386">
        <f>F386</f>
        <v>0</v>
      </c>
      <c r="Y386">
        <f>G386</f>
        <v>0</v>
      </c>
      <c r="Z386">
        <f>IFERROR(INDEX('languages'!$A:$A,MATCH(H386,'languages'!$C:$C,0)),"")</f>
        <v>0</v>
      </c>
      <c r="AA386">
        <f>I386</f>
        <v>0</v>
      </c>
      <c r="AB386">
        <f>J386</f>
        <v>0</v>
      </c>
      <c r="AC386">
        <f>K386</f>
        <v>0</v>
      </c>
      <c r="AD386">
        <f>L386</f>
        <v>0</v>
      </c>
      <c r="AE386">
        <f>IFERROR(VLOOKUP(M386,'lists'!$BU:$BV,2,FALSE),"")</f>
        <v>0</v>
      </c>
      <c r="AF386">
        <f>N386</f>
        <v>0</v>
      </c>
      <c r="AG386">
        <f>O386</f>
        <v>0</v>
      </c>
    </row>
    <row r="387" spans="19:33">
      <c r="S387">
        <f>A387</f>
        <v>0</v>
      </c>
      <c r="T387">
        <f>B387</f>
        <v>0</v>
      </c>
      <c r="U387">
        <f>C387</f>
        <v>0</v>
      </c>
      <c r="V387">
        <f>D387</f>
        <v>0</v>
      </c>
      <c r="W387">
        <f>IFERROR(VLOOKUP(E387,'lists'!$Y:$Z,2,FALSE),"")</f>
        <v>0</v>
      </c>
      <c r="X387">
        <f>F387</f>
        <v>0</v>
      </c>
      <c r="Y387">
        <f>G387</f>
        <v>0</v>
      </c>
      <c r="Z387">
        <f>IFERROR(INDEX('languages'!$A:$A,MATCH(H387,'languages'!$C:$C,0)),"")</f>
        <v>0</v>
      </c>
      <c r="AA387">
        <f>I387</f>
        <v>0</v>
      </c>
      <c r="AB387">
        <f>J387</f>
        <v>0</v>
      </c>
      <c r="AC387">
        <f>K387</f>
        <v>0</v>
      </c>
      <c r="AD387">
        <f>L387</f>
        <v>0</v>
      </c>
      <c r="AE387">
        <f>IFERROR(VLOOKUP(M387,'lists'!$BU:$BV,2,FALSE),"")</f>
        <v>0</v>
      </c>
      <c r="AF387">
        <f>N387</f>
        <v>0</v>
      </c>
      <c r="AG387">
        <f>O387</f>
        <v>0</v>
      </c>
    </row>
    <row r="388" spans="19:33">
      <c r="S388">
        <f>A388</f>
        <v>0</v>
      </c>
      <c r="T388">
        <f>B388</f>
        <v>0</v>
      </c>
      <c r="U388">
        <f>C388</f>
        <v>0</v>
      </c>
      <c r="V388">
        <f>D388</f>
        <v>0</v>
      </c>
      <c r="W388">
        <f>IFERROR(VLOOKUP(E388,'lists'!$Y:$Z,2,FALSE),"")</f>
        <v>0</v>
      </c>
      <c r="X388">
        <f>F388</f>
        <v>0</v>
      </c>
      <c r="Y388">
        <f>G388</f>
        <v>0</v>
      </c>
      <c r="Z388">
        <f>IFERROR(INDEX('languages'!$A:$A,MATCH(H388,'languages'!$C:$C,0)),"")</f>
        <v>0</v>
      </c>
      <c r="AA388">
        <f>I388</f>
        <v>0</v>
      </c>
      <c r="AB388">
        <f>J388</f>
        <v>0</v>
      </c>
      <c r="AC388">
        <f>K388</f>
        <v>0</v>
      </c>
      <c r="AD388">
        <f>L388</f>
        <v>0</v>
      </c>
      <c r="AE388">
        <f>IFERROR(VLOOKUP(M388,'lists'!$BU:$BV,2,FALSE),"")</f>
        <v>0</v>
      </c>
      <c r="AF388">
        <f>N388</f>
        <v>0</v>
      </c>
      <c r="AG388">
        <f>O388</f>
        <v>0</v>
      </c>
    </row>
    <row r="389" spans="19:33">
      <c r="S389">
        <f>A389</f>
        <v>0</v>
      </c>
      <c r="T389">
        <f>B389</f>
        <v>0</v>
      </c>
      <c r="U389">
        <f>C389</f>
        <v>0</v>
      </c>
      <c r="V389">
        <f>D389</f>
        <v>0</v>
      </c>
      <c r="W389">
        <f>IFERROR(VLOOKUP(E389,'lists'!$Y:$Z,2,FALSE),"")</f>
        <v>0</v>
      </c>
      <c r="X389">
        <f>F389</f>
        <v>0</v>
      </c>
      <c r="Y389">
        <f>G389</f>
        <v>0</v>
      </c>
      <c r="Z389">
        <f>IFERROR(INDEX('languages'!$A:$A,MATCH(H389,'languages'!$C:$C,0)),"")</f>
        <v>0</v>
      </c>
      <c r="AA389">
        <f>I389</f>
        <v>0</v>
      </c>
      <c r="AB389">
        <f>J389</f>
        <v>0</v>
      </c>
      <c r="AC389">
        <f>K389</f>
        <v>0</v>
      </c>
      <c r="AD389">
        <f>L389</f>
        <v>0</v>
      </c>
      <c r="AE389">
        <f>IFERROR(VLOOKUP(M389,'lists'!$BU:$BV,2,FALSE),"")</f>
        <v>0</v>
      </c>
      <c r="AF389">
        <f>N389</f>
        <v>0</v>
      </c>
      <c r="AG389">
        <f>O389</f>
        <v>0</v>
      </c>
    </row>
    <row r="390" spans="19:33">
      <c r="S390">
        <f>A390</f>
        <v>0</v>
      </c>
      <c r="T390">
        <f>B390</f>
        <v>0</v>
      </c>
      <c r="U390">
        <f>C390</f>
        <v>0</v>
      </c>
      <c r="V390">
        <f>D390</f>
        <v>0</v>
      </c>
      <c r="W390">
        <f>IFERROR(VLOOKUP(E390,'lists'!$Y:$Z,2,FALSE),"")</f>
        <v>0</v>
      </c>
      <c r="X390">
        <f>F390</f>
        <v>0</v>
      </c>
      <c r="Y390">
        <f>G390</f>
        <v>0</v>
      </c>
      <c r="Z390">
        <f>IFERROR(INDEX('languages'!$A:$A,MATCH(H390,'languages'!$C:$C,0)),"")</f>
        <v>0</v>
      </c>
      <c r="AA390">
        <f>I390</f>
        <v>0</v>
      </c>
      <c r="AB390">
        <f>J390</f>
        <v>0</v>
      </c>
      <c r="AC390">
        <f>K390</f>
        <v>0</v>
      </c>
      <c r="AD390">
        <f>L390</f>
        <v>0</v>
      </c>
      <c r="AE390">
        <f>IFERROR(VLOOKUP(M390,'lists'!$BU:$BV,2,FALSE),"")</f>
        <v>0</v>
      </c>
      <c r="AF390">
        <f>N390</f>
        <v>0</v>
      </c>
      <c r="AG390">
        <f>O390</f>
        <v>0</v>
      </c>
    </row>
    <row r="391" spans="19:33">
      <c r="S391">
        <f>A391</f>
        <v>0</v>
      </c>
      <c r="T391">
        <f>B391</f>
        <v>0</v>
      </c>
      <c r="U391">
        <f>C391</f>
        <v>0</v>
      </c>
      <c r="V391">
        <f>D391</f>
        <v>0</v>
      </c>
      <c r="W391">
        <f>IFERROR(VLOOKUP(E391,'lists'!$Y:$Z,2,FALSE),"")</f>
        <v>0</v>
      </c>
      <c r="X391">
        <f>F391</f>
        <v>0</v>
      </c>
      <c r="Y391">
        <f>G391</f>
        <v>0</v>
      </c>
      <c r="Z391">
        <f>IFERROR(INDEX('languages'!$A:$A,MATCH(H391,'languages'!$C:$C,0)),"")</f>
        <v>0</v>
      </c>
      <c r="AA391">
        <f>I391</f>
        <v>0</v>
      </c>
      <c r="AB391">
        <f>J391</f>
        <v>0</v>
      </c>
      <c r="AC391">
        <f>K391</f>
        <v>0</v>
      </c>
      <c r="AD391">
        <f>L391</f>
        <v>0</v>
      </c>
      <c r="AE391">
        <f>IFERROR(VLOOKUP(M391,'lists'!$BU:$BV,2,FALSE),"")</f>
        <v>0</v>
      </c>
      <c r="AF391">
        <f>N391</f>
        <v>0</v>
      </c>
      <c r="AG391">
        <f>O391</f>
        <v>0</v>
      </c>
    </row>
    <row r="392" spans="19:33">
      <c r="S392">
        <f>A392</f>
        <v>0</v>
      </c>
      <c r="T392">
        <f>B392</f>
        <v>0</v>
      </c>
      <c r="U392">
        <f>C392</f>
        <v>0</v>
      </c>
      <c r="V392">
        <f>D392</f>
        <v>0</v>
      </c>
      <c r="W392">
        <f>IFERROR(VLOOKUP(E392,'lists'!$Y:$Z,2,FALSE),"")</f>
        <v>0</v>
      </c>
      <c r="X392">
        <f>F392</f>
        <v>0</v>
      </c>
      <c r="Y392">
        <f>G392</f>
        <v>0</v>
      </c>
      <c r="Z392">
        <f>IFERROR(INDEX('languages'!$A:$A,MATCH(H392,'languages'!$C:$C,0)),"")</f>
        <v>0</v>
      </c>
      <c r="AA392">
        <f>I392</f>
        <v>0</v>
      </c>
      <c r="AB392">
        <f>J392</f>
        <v>0</v>
      </c>
      <c r="AC392">
        <f>K392</f>
        <v>0</v>
      </c>
      <c r="AD392">
        <f>L392</f>
        <v>0</v>
      </c>
      <c r="AE392">
        <f>IFERROR(VLOOKUP(M392,'lists'!$BU:$BV,2,FALSE),"")</f>
        <v>0</v>
      </c>
      <c r="AF392">
        <f>N392</f>
        <v>0</v>
      </c>
      <c r="AG392">
        <f>O392</f>
        <v>0</v>
      </c>
    </row>
    <row r="393" spans="19:33">
      <c r="S393">
        <f>A393</f>
        <v>0</v>
      </c>
      <c r="T393">
        <f>B393</f>
        <v>0</v>
      </c>
      <c r="U393">
        <f>C393</f>
        <v>0</v>
      </c>
      <c r="V393">
        <f>D393</f>
        <v>0</v>
      </c>
      <c r="W393">
        <f>IFERROR(VLOOKUP(E393,'lists'!$Y:$Z,2,FALSE),"")</f>
        <v>0</v>
      </c>
      <c r="X393">
        <f>F393</f>
        <v>0</v>
      </c>
      <c r="Y393">
        <f>G393</f>
        <v>0</v>
      </c>
      <c r="Z393">
        <f>IFERROR(INDEX('languages'!$A:$A,MATCH(H393,'languages'!$C:$C,0)),"")</f>
        <v>0</v>
      </c>
      <c r="AA393">
        <f>I393</f>
        <v>0</v>
      </c>
      <c r="AB393">
        <f>J393</f>
        <v>0</v>
      </c>
      <c r="AC393">
        <f>K393</f>
        <v>0</v>
      </c>
      <c r="AD393">
        <f>L393</f>
        <v>0</v>
      </c>
      <c r="AE393">
        <f>IFERROR(VLOOKUP(M393,'lists'!$BU:$BV,2,FALSE),"")</f>
        <v>0</v>
      </c>
      <c r="AF393">
        <f>N393</f>
        <v>0</v>
      </c>
      <c r="AG393">
        <f>O393</f>
        <v>0</v>
      </c>
    </row>
    <row r="394" spans="19:33">
      <c r="S394">
        <f>A394</f>
        <v>0</v>
      </c>
      <c r="T394">
        <f>B394</f>
        <v>0</v>
      </c>
      <c r="U394">
        <f>C394</f>
        <v>0</v>
      </c>
      <c r="V394">
        <f>D394</f>
        <v>0</v>
      </c>
      <c r="W394">
        <f>IFERROR(VLOOKUP(E394,'lists'!$Y:$Z,2,FALSE),"")</f>
        <v>0</v>
      </c>
      <c r="X394">
        <f>F394</f>
        <v>0</v>
      </c>
      <c r="Y394">
        <f>G394</f>
        <v>0</v>
      </c>
      <c r="Z394">
        <f>IFERROR(INDEX('languages'!$A:$A,MATCH(H394,'languages'!$C:$C,0)),"")</f>
        <v>0</v>
      </c>
      <c r="AA394">
        <f>I394</f>
        <v>0</v>
      </c>
      <c r="AB394">
        <f>J394</f>
        <v>0</v>
      </c>
      <c r="AC394">
        <f>K394</f>
        <v>0</v>
      </c>
      <c r="AD394">
        <f>L394</f>
        <v>0</v>
      </c>
      <c r="AE394">
        <f>IFERROR(VLOOKUP(M394,'lists'!$BU:$BV,2,FALSE),"")</f>
        <v>0</v>
      </c>
      <c r="AF394">
        <f>N394</f>
        <v>0</v>
      </c>
      <c r="AG394">
        <f>O394</f>
        <v>0</v>
      </c>
    </row>
    <row r="395" spans="19:33">
      <c r="S395">
        <f>A395</f>
        <v>0</v>
      </c>
      <c r="T395">
        <f>B395</f>
        <v>0</v>
      </c>
      <c r="U395">
        <f>C395</f>
        <v>0</v>
      </c>
      <c r="V395">
        <f>D395</f>
        <v>0</v>
      </c>
      <c r="W395">
        <f>IFERROR(VLOOKUP(E395,'lists'!$Y:$Z,2,FALSE),"")</f>
        <v>0</v>
      </c>
      <c r="X395">
        <f>F395</f>
        <v>0</v>
      </c>
      <c r="Y395">
        <f>G395</f>
        <v>0</v>
      </c>
      <c r="Z395">
        <f>IFERROR(INDEX('languages'!$A:$A,MATCH(H395,'languages'!$C:$C,0)),"")</f>
        <v>0</v>
      </c>
      <c r="AA395">
        <f>I395</f>
        <v>0</v>
      </c>
      <c r="AB395">
        <f>J395</f>
        <v>0</v>
      </c>
      <c r="AC395">
        <f>K395</f>
        <v>0</v>
      </c>
      <c r="AD395">
        <f>L395</f>
        <v>0</v>
      </c>
      <c r="AE395">
        <f>IFERROR(VLOOKUP(M395,'lists'!$BU:$BV,2,FALSE),"")</f>
        <v>0</v>
      </c>
      <c r="AF395">
        <f>N395</f>
        <v>0</v>
      </c>
      <c r="AG395">
        <f>O395</f>
        <v>0</v>
      </c>
    </row>
    <row r="396" spans="19:33">
      <c r="S396">
        <f>A396</f>
        <v>0</v>
      </c>
      <c r="T396">
        <f>B396</f>
        <v>0</v>
      </c>
      <c r="U396">
        <f>C396</f>
        <v>0</v>
      </c>
      <c r="V396">
        <f>D396</f>
        <v>0</v>
      </c>
      <c r="W396">
        <f>IFERROR(VLOOKUP(E396,'lists'!$Y:$Z,2,FALSE),"")</f>
        <v>0</v>
      </c>
      <c r="X396">
        <f>F396</f>
        <v>0</v>
      </c>
      <c r="Y396">
        <f>G396</f>
        <v>0</v>
      </c>
      <c r="Z396">
        <f>IFERROR(INDEX('languages'!$A:$A,MATCH(H396,'languages'!$C:$C,0)),"")</f>
        <v>0</v>
      </c>
      <c r="AA396">
        <f>I396</f>
        <v>0</v>
      </c>
      <c r="AB396">
        <f>J396</f>
        <v>0</v>
      </c>
      <c r="AC396">
        <f>K396</f>
        <v>0</v>
      </c>
      <c r="AD396">
        <f>L396</f>
        <v>0</v>
      </c>
      <c r="AE396">
        <f>IFERROR(VLOOKUP(M396,'lists'!$BU:$BV,2,FALSE),"")</f>
        <v>0</v>
      </c>
      <c r="AF396">
        <f>N396</f>
        <v>0</v>
      </c>
      <c r="AG396">
        <f>O396</f>
        <v>0</v>
      </c>
    </row>
    <row r="397" spans="19:33">
      <c r="S397">
        <f>A397</f>
        <v>0</v>
      </c>
      <c r="T397">
        <f>B397</f>
        <v>0</v>
      </c>
      <c r="U397">
        <f>C397</f>
        <v>0</v>
      </c>
      <c r="V397">
        <f>D397</f>
        <v>0</v>
      </c>
      <c r="W397">
        <f>IFERROR(VLOOKUP(E397,'lists'!$Y:$Z,2,FALSE),"")</f>
        <v>0</v>
      </c>
      <c r="X397">
        <f>F397</f>
        <v>0</v>
      </c>
      <c r="Y397">
        <f>G397</f>
        <v>0</v>
      </c>
      <c r="Z397">
        <f>IFERROR(INDEX('languages'!$A:$A,MATCH(H397,'languages'!$C:$C,0)),"")</f>
        <v>0</v>
      </c>
      <c r="AA397">
        <f>I397</f>
        <v>0</v>
      </c>
      <c r="AB397">
        <f>J397</f>
        <v>0</v>
      </c>
      <c r="AC397">
        <f>K397</f>
        <v>0</v>
      </c>
      <c r="AD397">
        <f>L397</f>
        <v>0</v>
      </c>
      <c r="AE397">
        <f>IFERROR(VLOOKUP(M397,'lists'!$BU:$BV,2,FALSE),"")</f>
        <v>0</v>
      </c>
      <c r="AF397">
        <f>N397</f>
        <v>0</v>
      </c>
      <c r="AG397">
        <f>O397</f>
        <v>0</v>
      </c>
    </row>
    <row r="398" spans="19:33">
      <c r="S398">
        <f>A398</f>
        <v>0</v>
      </c>
      <c r="T398">
        <f>B398</f>
        <v>0</v>
      </c>
      <c r="U398">
        <f>C398</f>
        <v>0</v>
      </c>
      <c r="V398">
        <f>D398</f>
        <v>0</v>
      </c>
      <c r="W398">
        <f>IFERROR(VLOOKUP(E398,'lists'!$Y:$Z,2,FALSE),"")</f>
        <v>0</v>
      </c>
      <c r="X398">
        <f>F398</f>
        <v>0</v>
      </c>
      <c r="Y398">
        <f>G398</f>
        <v>0</v>
      </c>
      <c r="Z398">
        <f>IFERROR(INDEX('languages'!$A:$A,MATCH(H398,'languages'!$C:$C,0)),"")</f>
        <v>0</v>
      </c>
      <c r="AA398">
        <f>I398</f>
        <v>0</v>
      </c>
      <c r="AB398">
        <f>J398</f>
        <v>0</v>
      </c>
      <c r="AC398">
        <f>K398</f>
        <v>0</v>
      </c>
      <c r="AD398">
        <f>L398</f>
        <v>0</v>
      </c>
      <c r="AE398">
        <f>IFERROR(VLOOKUP(M398,'lists'!$BU:$BV,2,FALSE),"")</f>
        <v>0</v>
      </c>
      <c r="AF398">
        <f>N398</f>
        <v>0</v>
      </c>
      <c r="AG398">
        <f>O398</f>
        <v>0</v>
      </c>
    </row>
    <row r="399" spans="19:33">
      <c r="S399">
        <f>A399</f>
        <v>0</v>
      </c>
      <c r="T399">
        <f>B399</f>
        <v>0</v>
      </c>
      <c r="U399">
        <f>C399</f>
        <v>0</v>
      </c>
      <c r="V399">
        <f>D399</f>
        <v>0</v>
      </c>
      <c r="W399">
        <f>IFERROR(VLOOKUP(E399,'lists'!$Y:$Z,2,FALSE),"")</f>
        <v>0</v>
      </c>
      <c r="X399">
        <f>F399</f>
        <v>0</v>
      </c>
      <c r="Y399">
        <f>G399</f>
        <v>0</v>
      </c>
      <c r="Z399">
        <f>IFERROR(INDEX('languages'!$A:$A,MATCH(H399,'languages'!$C:$C,0)),"")</f>
        <v>0</v>
      </c>
      <c r="AA399">
        <f>I399</f>
        <v>0</v>
      </c>
      <c r="AB399">
        <f>J399</f>
        <v>0</v>
      </c>
      <c r="AC399">
        <f>K399</f>
        <v>0</v>
      </c>
      <c r="AD399">
        <f>L399</f>
        <v>0</v>
      </c>
      <c r="AE399">
        <f>IFERROR(VLOOKUP(M399,'lists'!$BU:$BV,2,FALSE),"")</f>
        <v>0</v>
      </c>
      <c r="AF399">
        <f>N399</f>
        <v>0</v>
      </c>
      <c r="AG399">
        <f>O399</f>
        <v>0</v>
      </c>
    </row>
    <row r="400" spans="19:33">
      <c r="S400">
        <f>A400</f>
        <v>0</v>
      </c>
      <c r="T400">
        <f>B400</f>
        <v>0</v>
      </c>
      <c r="U400">
        <f>C400</f>
        <v>0</v>
      </c>
      <c r="V400">
        <f>D400</f>
        <v>0</v>
      </c>
      <c r="W400">
        <f>IFERROR(VLOOKUP(E400,'lists'!$Y:$Z,2,FALSE),"")</f>
        <v>0</v>
      </c>
      <c r="X400">
        <f>F400</f>
        <v>0</v>
      </c>
      <c r="Y400">
        <f>G400</f>
        <v>0</v>
      </c>
      <c r="Z400">
        <f>IFERROR(INDEX('languages'!$A:$A,MATCH(H400,'languages'!$C:$C,0)),"")</f>
        <v>0</v>
      </c>
      <c r="AA400">
        <f>I400</f>
        <v>0</v>
      </c>
      <c r="AB400">
        <f>J400</f>
        <v>0</v>
      </c>
      <c r="AC400">
        <f>K400</f>
        <v>0</v>
      </c>
      <c r="AD400">
        <f>L400</f>
        <v>0</v>
      </c>
      <c r="AE400">
        <f>IFERROR(VLOOKUP(M400,'lists'!$BU:$BV,2,FALSE),"")</f>
        <v>0</v>
      </c>
      <c r="AF400">
        <f>N400</f>
        <v>0</v>
      </c>
      <c r="AG400">
        <f>O400</f>
        <v>0</v>
      </c>
    </row>
    <row r="401" spans="19:33">
      <c r="S401">
        <f>A401</f>
        <v>0</v>
      </c>
      <c r="T401">
        <f>B401</f>
        <v>0</v>
      </c>
      <c r="U401">
        <f>C401</f>
        <v>0</v>
      </c>
      <c r="V401">
        <f>D401</f>
        <v>0</v>
      </c>
      <c r="W401">
        <f>IFERROR(VLOOKUP(E401,'lists'!$Y:$Z,2,FALSE),"")</f>
        <v>0</v>
      </c>
      <c r="X401">
        <f>F401</f>
        <v>0</v>
      </c>
      <c r="Y401">
        <f>G401</f>
        <v>0</v>
      </c>
      <c r="Z401">
        <f>IFERROR(INDEX('languages'!$A:$A,MATCH(H401,'languages'!$C:$C,0)),"")</f>
        <v>0</v>
      </c>
      <c r="AA401">
        <f>I401</f>
        <v>0</v>
      </c>
      <c r="AB401">
        <f>J401</f>
        <v>0</v>
      </c>
      <c r="AC401">
        <f>K401</f>
        <v>0</v>
      </c>
      <c r="AD401">
        <f>L401</f>
        <v>0</v>
      </c>
      <c r="AE401">
        <f>IFERROR(VLOOKUP(M401,'lists'!$BU:$BV,2,FALSE),"")</f>
        <v>0</v>
      </c>
      <c r="AF401">
        <f>N401</f>
        <v>0</v>
      </c>
      <c r="AG401">
        <f>O401</f>
        <v>0</v>
      </c>
    </row>
    <row r="402" spans="19:33">
      <c r="S402">
        <f>A402</f>
        <v>0</v>
      </c>
      <c r="T402">
        <f>B402</f>
        <v>0</v>
      </c>
      <c r="U402">
        <f>C402</f>
        <v>0</v>
      </c>
      <c r="V402">
        <f>D402</f>
        <v>0</v>
      </c>
      <c r="W402">
        <f>IFERROR(VLOOKUP(E402,'lists'!$Y:$Z,2,FALSE),"")</f>
        <v>0</v>
      </c>
      <c r="X402">
        <f>F402</f>
        <v>0</v>
      </c>
      <c r="Y402">
        <f>G402</f>
        <v>0</v>
      </c>
      <c r="Z402">
        <f>IFERROR(INDEX('languages'!$A:$A,MATCH(H402,'languages'!$C:$C,0)),"")</f>
        <v>0</v>
      </c>
      <c r="AA402">
        <f>I402</f>
        <v>0</v>
      </c>
      <c r="AB402">
        <f>J402</f>
        <v>0</v>
      </c>
      <c r="AC402">
        <f>K402</f>
        <v>0</v>
      </c>
      <c r="AD402">
        <f>L402</f>
        <v>0</v>
      </c>
      <c r="AE402">
        <f>IFERROR(VLOOKUP(M402,'lists'!$BU:$BV,2,FALSE),"")</f>
        <v>0</v>
      </c>
      <c r="AF402">
        <f>N402</f>
        <v>0</v>
      </c>
      <c r="AG402">
        <f>O402</f>
        <v>0</v>
      </c>
    </row>
    <row r="403" spans="19:33">
      <c r="S403">
        <f>A403</f>
        <v>0</v>
      </c>
      <c r="T403">
        <f>B403</f>
        <v>0</v>
      </c>
      <c r="U403">
        <f>C403</f>
        <v>0</v>
      </c>
      <c r="V403">
        <f>D403</f>
        <v>0</v>
      </c>
      <c r="W403">
        <f>IFERROR(VLOOKUP(E403,'lists'!$Y:$Z,2,FALSE),"")</f>
        <v>0</v>
      </c>
      <c r="X403">
        <f>F403</f>
        <v>0</v>
      </c>
      <c r="Y403">
        <f>G403</f>
        <v>0</v>
      </c>
      <c r="Z403">
        <f>IFERROR(INDEX('languages'!$A:$A,MATCH(H403,'languages'!$C:$C,0)),"")</f>
        <v>0</v>
      </c>
      <c r="AA403">
        <f>I403</f>
        <v>0</v>
      </c>
      <c r="AB403">
        <f>J403</f>
        <v>0</v>
      </c>
      <c r="AC403">
        <f>K403</f>
        <v>0</v>
      </c>
      <c r="AD403">
        <f>L403</f>
        <v>0</v>
      </c>
      <c r="AE403">
        <f>IFERROR(VLOOKUP(M403,'lists'!$BU:$BV,2,FALSE),"")</f>
        <v>0</v>
      </c>
      <c r="AF403">
        <f>N403</f>
        <v>0</v>
      </c>
      <c r="AG403">
        <f>O403</f>
        <v>0</v>
      </c>
    </row>
    <row r="404" spans="19:33">
      <c r="S404">
        <f>A404</f>
        <v>0</v>
      </c>
      <c r="T404">
        <f>B404</f>
        <v>0</v>
      </c>
      <c r="U404">
        <f>C404</f>
        <v>0</v>
      </c>
      <c r="V404">
        <f>D404</f>
        <v>0</v>
      </c>
      <c r="W404">
        <f>IFERROR(VLOOKUP(E404,'lists'!$Y:$Z,2,FALSE),"")</f>
        <v>0</v>
      </c>
      <c r="X404">
        <f>F404</f>
        <v>0</v>
      </c>
      <c r="Y404">
        <f>G404</f>
        <v>0</v>
      </c>
      <c r="Z404">
        <f>IFERROR(INDEX('languages'!$A:$A,MATCH(H404,'languages'!$C:$C,0)),"")</f>
        <v>0</v>
      </c>
      <c r="AA404">
        <f>I404</f>
        <v>0</v>
      </c>
      <c r="AB404">
        <f>J404</f>
        <v>0</v>
      </c>
      <c r="AC404">
        <f>K404</f>
        <v>0</v>
      </c>
      <c r="AD404">
        <f>L404</f>
        <v>0</v>
      </c>
      <c r="AE404">
        <f>IFERROR(VLOOKUP(M404,'lists'!$BU:$BV,2,FALSE),"")</f>
        <v>0</v>
      </c>
      <c r="AF404">
        <f>N404</f>
        <v>0</v>
      </c>
      <c r="AG404">
        <f>O404</f>
        <v>0</v>
      </c>
    </row>
    <row r="405" spans="19:33">
      <c r="S405">
        <f>A405</f>
        <v>0</v>
      </c>
      <c r="T405">
        <f>B405</f>
        <v>0</v>
      </c>
      <c r="U405">
        <f>C405</f>
        <v>0</v>
      </c>
      <c r="V405">
        <f>D405</f>
        <v>0</v>
      </c>
      <c r="W405">
        <f>IFERROR(VLOOKUP(E405,'lists'!$Y:$Z,2,FALSE),"")</f>
        <v>0</v>
      </c>
      <c r="X405">
        <f>F405</f>
        <v>0</v>
      </c>
      <c r="Y405">
        <f>G405</f>
        <v>0</v>
      </c>
      <c r="Z405">
        <f>IFERROR(INDEX('languages'!$A:$A,MATCH(H405,'languages'!$C:$C,0)),"")</f>
        <v>0</v>
      </c>
      <c r="AA405">
        <f>I405</f>
        <v>0</v>
      </c>
      <c r="AB405">
        <f>J405</f>
        <v>0</v>
      </c>
      <c r="AC405">
        <f>K405</f>
        <v>0</v>
      </c>
      <c r="AD405">
        <f>L405</f>
        <v>0</v>
      </c>
      <c r="AE405">
        <f>IFERROR(VLOOKUP(M405,'lists'!$BU:$BV,2,FALSE),"")</f>
        <v>0</v>
      </c>
      <c r="AF405">
        <f>N405</f>
        <v>0</v>
      </c>
      <c r="AG405">
        <f>O405</f>
        <v>0</v>
      </c>
    </row>
    <row r="406" spans="19:33">
      <c r="S406">
        <f>A406</f>
        <v>0</v>
      </c>
      <c r="T406">
        <f>B406</f>
        <v>0</v>
      </c>
      <c r="U406">
        <f>C406</f>
        <v>0</v>
      </c>
      <c r="V406">
        <f>D406</f>
        <v>0</v>
      </c>
      <c r="W406">
        <f>IFERROR(VLOOKUP(E406,'lists'!$Y:$Z,2,FALSE),"")</f>
        <v>0</v>
      </c>
      <c r="X406">
        <f>F406</f>
        <v>0</v>
      </c>
      <c r="Y406">
        <f>G406</f>
        <v>0</v>
      </c>
      <c r="Z406">
        <f>IFERROR(INDEX('languages'!$A:$A,MATCH(H406,'languages'!$C:$C,0)),"")</f>
        <v>0</v>
      </c>
      <c r="AA406">
        <f>I406</f>
        <v>0</v>
      </c>
      <c r="AB406">
        <f>J406</f>
        <v>0</v>
      </c>
      <c r="AC406">
        <f>K406</f>
        <v>0</v>
      </c>
      <c r="AD406">
        <f>L406</f>
        <v>0</v>
      </c>
      <c r="AE406">
        <f>IFERROR(VLOOKUP(M406,'lists'!$BU:$BV,2,FALSE),"")</f>
        <v>0</v>
      </c>
      <c r="AF406">
        <f>N406</f>
        <v>0</v>
      </c>
      <c r="AG406">
        <f>O406</f>
        <v>0</v>
      </c>
    </row>
    <row r="407" spans="19:33">
      <c r="S407">
        <f>A407</f>
        <v>0</v>
      </c>
      <c r="T407">
        <f>B407</f>
        <v>0</v>
      </c>
      <c r="U407">
        <f>C407</f>
        <v>0</v>
      </c>
      <c r="V407">
        <f>D407</f>
        <v>0</v>
      </c>
      <c r="W407">
        <f>IFERROR(VLOOKUP(E407,'lists'!$Y:$Z,2,FALSE),"")</f>
        <v>0</v>
      </c>
      <c r="X407">
        <f>F407</f>
        <v>0</v>
      </c>
      <c r="Y407">
        <f>G407</f>
        <v>0</v>
      </c>
      <c r="Z407">
        <f>IFERROR(INDEX('languages'!$A:$A,MATCH(H407,'languages'!$C:$C,0)),"")</f>
        <v>0</v>
      </c>
      <c r="AA407">
        <f>I407</f>
        <v>0</v>
      </c>
      <c r="AB407">
        <f>J407</f>
        <v>0</v>
      </c>
      <c r="AC407">
        <f>K407</f>
        <v>0</v>
      </c>
      <c r="AD407">
        <f>L407</f>
        <v>0</v>
      </c>
      <c r="AE407">
        <f>IFERROR(VLOOKUP(M407,'lists'!$BU:$BV,2,FALSE),"")</f>
        <v>0</v>
      </c>
      <c r="AF407">
        <f>N407</f>
        <v>0</v>
      </c>
      <c r="AG407">
        <f>O407</f>
        <v>0</v>
      </c>
    </row>
    <row r="408" spans="19:33">
      <c r="S408">
        <f>A408</f>
        <v>0</v>
      </c>
      <c r="T408">
        <f>B408</f>
        <v>0</v>
      </c>
      <c r="U408">
        <f>C408</f>
        <v>0</v>
      </c>
      <c r="V408">
        <f>D408</f>
        <v>0</v>
      </c>
      <c r="W408">
        <f>IFERROR(VLOOKUP(E408,'lists'!$Y:$Z,2,FALSE),"")</f>
        <v>0</v>
      </c>
      <c r="X408">
        <f>F408</f>
        <v>0</v>
      </c>
      <c r="Y408">
        <f>G408</f>
        <v>0</v>
      </c>
      <c r="Z408">
        <f>IFERROR(INDEX('languages'!$A:$A,MATCH(H408,'languages'!$C:$C,0)),"")</f>
        <v>0</v>
      </c>
      <c r="AA408">
        <f>I408</f>
        <v>0</v>
      </c>
      <c r="AB408">
        <f>J408</f>
        <v>0</v>
      </c>
      <c r="AC408">
        <f>K408</f>
        <v>0</v>
      </c>
      <c r="AD408">
        <f>L408</f>
        <v>0</v>
      </c>
      <c r="AE408">
        <f>IFERROR(VLOOKUP(M408,'lists'!$BU:$BV,2,FALSE),"")</f>
        <v>0</v>
      </c>
      <c r="AF408">
        <f>N408</f>
        <v>0</v>
      </c>
      <c r="AG408">
        <f>O408</f>
        <v>0</v>
      </c>
    </row>
    <row r="409" spans="19:33">
      <c r="S409">
        <f>A409</f>
        <v>0</v>
      </c>
      <c r="T409">
        <f>B409</f>
        <v>0</v>
      </c>
      <c r="U409">
        <f>C409</f>
        <v>0</v>
      </c>
      <c r="V409">
        <f>D409</f>
        <v>0</v>
      </c>
      <c r="W409">
        <f>IFERROR(VLOOKUP(E409,'lists'!$Y:$Z,2,FALSE),"")</f>
        <v>0</v>
      </c>
      <c r="X409">
        <f>F409</f>
        <v>0</v>
      </c>
      <c r="Y409">
        <f>G409</f>
        <v>0</v>
      </c>
      <c r="Z409">
        <f>IFERROR(INDEX('languages'!$A:$A,MATCH(H409,'languages'!$C:$C,0)),"")</f>
        <v>0</v>
      </c>
      <c r="AA409">
        <f>I409</f>
        <v>0</v>
      </c>
      <c r="AB409">
        <f>J409</f>
        <v>0</v>
      </c>
      <c r="AC409">
        <f>K409</f>
        <v>0</v>
      </c>
      <c r="AD409">
        <f>L409</f>
        <v>0</v>
      </c>
      <c r="AE409">
        <f>IFERROR(VLOOKUP(M409,'lists'!$BU:$BV,2,FALSE),"")</f>
        <v>0</v>
      </c>
      <c r="AF409">
        <f>N409</f>
        <v>0</v>
      </c>
      <c r="AG409">
        <f>O409</f>
        <v>0</v>
      </c>
    </row>
    <row r="410" spans="19:33">
      <c r="S410">
        <f>A410</f>
        <v>0</v>
      </c>
      <c r="T410">
        <f>B410</f>
        <v>0</v>
      </c>
      <c r="U410">
        <f>C410</f>
        <v>0</v>
      </c>
      <c r="V410">
        <f>D410</f>
        <v>0</v>
      </c>
      <c r="W410">
        <f>IFERROR(VLOOKUP(E410,'lists'!$Y:$Z,2,FALSE),"")</f>
        <v>0</v>
      </c>
      <c r="X410">
        <f>F410</f>
        <v>0</v>
      </c>
      <c r="Y410">
        <f>G410</f>
        <v>0</v>
      </c>
      <c r="Z410">
        <f>IFERROR(INDEX('languages'!$A:$A,MATCH(H410,'languages'!$C:$C,0)),"")</f>
        <v>0</v>
      </c>
      <c r="AA410">
        <f>I410</f>
        <v>0</v>
      </c>
      <c r="AB410">
        <f>J410</f>
        <v>0</v>
      </c>
      <c r="AC410">
        <f>K410</f>
        <v>0</v>
      </c>
      <c r="AD410">
        <f>L410</f>
        <v>0</v>
      </c>
      <c r="AE410">
        <f>IFERROR(VLOOKUP(M410,'lists'!$BU:$BV,2,FALSE),"")</f>
        <v>0</v>
      </c>
      <c r="AF410">
        <f>N410</f>
        <v>0</v>
      </c>
      <c r="AG410">
        <f>O410</f>
        <v>0</v>
      </c>
    </row>
    <row r="411" spans="19:33">
      <c r="S411">
        <f>A411</f>
        <v>0</v>
      </c>
      <c r="T411">
        <f>B411</f>
        <v>0</v>
      </c>
      <c r="U411">
        <f>C411</f>
        <v>0</v>
      </c>
      <c r="V411">
        <f>D411</f>
        <v>0</v>
      </c>
      <c r="W411">
        <f>IFERROR(VLOOKUP(E411,'lists'!$Y:$Z,2,FALSE),"")</f>
        <v>0</v>
      </c>
      <c r="X411">
        <f>F411</f>
        <v>0</v>
      </c>
      <c r="Y411">
        <f>G411</f>
        <v>0</v>
      </c>
      <c r="Z411">
        <f>IFERROR(INDEX('languages'!$A:$A,MATCH(H411,'languages'!$C:$C,0)),"")</f>
        <v>0</v>
      </c>
      <c r="AA411">
        <f>I411</f>
        <v>0</v>
      </c>
      <c r="AB411">
        <f>J411</f>
        <v>0</v>
      </c>
      <c r="AC411">
        <f>K411</f>
        <v>0</v>
      </c>
      <c r="AD411">
        <f>L411</f>
        <v>0</v>
      </c>
      <c r="AE411">
        <f>IFERROR(VLOOKUP(M411,'lists'!$BU:$BV,2,FALSE),"")</f>
        <v>0</v>
      </c>
      <c r="AF411">
        <f>N411</f>
        <v>0</v>
      </c>
      <c r="AG411">
        <f>O411</f>
        <v>0</v>
      </c>
    </row>
    <row r="412" spans="19:33">
      <c r="S412">
        <f>A412</f>
        <v>0</v>
      </c>
      <c r="T412">
        <f>B412</f>
        <v>0</v>
      </c>
      <c r="U412">
        <f>C412</f>
        <v>0</v>
      </c>
      <c r="V412">
        <f>D412</f>
        <v>0</v>
      </c>
      <c r="W412">
        <f>IFERROR(VLOOKUP(E412,'lists'!$Y:$Z,2,FALSE),"")</f>
        <v>0</v>
      </c>
      <c r="X412">
        <f>F412</f>
        <v>0</v>
      </c>
      <c r="Y412">
        <f>G412</f>
        <v>0</v>
      </c>
      <c r="Z412">
        <f>IFERROR(INDEX('languages'!$A:$A,MATCH(H412,'languages'!$C:$C,0)),"")</f>
        <v>0</v>
      </c>
      <c r="AA412">
        <f>I412</f>
        <v>0</v>
      </c>
      <c r="AB412">
        <f>J412</f>
        <v>0</v>
      </c>
      <c r="AC412">
        <f>K412</f>
        <v>0</v>
      </c>
      <c r="AD412">
        <f>L412</f>
        <v>0</v>
      </c>
      <c r="AE412">
        <f>IFERROR(VLOOKUP(M412,'lists'!$BU:$BV,2,FALSE),"")</f>
        <v>0</v>
      </c>
      <c r="AF412">
        <f>N412</f>
        <v>0</v>
      </c>
      <c r="AG412">
        <f>O412</f>
        <v>0</v>
      </c>
    </row>
    <row r="413" spans="19:33">
      <c r="S413">
        <f>A413</f>
        <v>0</v>
      </c>
      <c r="T413">
        <f>B413</f>
        <v>0</v>
      </c>
      <c r="U413">
        <f>C413</f>
        <v>0</v>
      </c>
      <c r="V413">
        <f>D413</f>
        <v>0</v>
      </c>
      <c r="W413">
        <f>IFERROR(VLOOKUP(E413,'lists'!$Y:$Z,2,FALSE),"")</f>
        <v>0</v>
      </c>
      <c r="X413">
        <f>F413</f>
        <v>0</v>
      </c>
      <c r="Y413">
        <f>G413</f>
        <v>0</v>
      </c>
      <c r="Z413">
        <f>IFERROR(INDEX('languages'!$A:$A,MATCH(H413,'languages'!$C:$C,0)),"")</f>
        <v>0</v>
      </c>
      <c r="AA413">
        <f>I413</f>
        <v>0</v>
      </c>
      <c r="AB413">
        <f>J413</f>
        <v>0</v>
      </c>
      <c r="AC413">
        <f>K413</f>
        <v>0</v>
      </c>
      <c r="AD413">
        <f>L413</f>
        <v>0</v>
      </c>
      <c r="AE413">
        <f>IFERROR(VLOOKUP(M413,'lists'!$BU:$BV,2,FALSE),"")</f>
        <v>0</v>
      </c>
      <c r="AF413">
        <f>N413</f>
        <v>0</v>
      </c>
      <c r="AG413">
        <f>O413</f>
        <v>0</v>
      </c>
    </row>
    <row r="414" spans="19:33">
      <c r="S414">
        <f>A414</f>
        <v>0</v>
      </c>
      <c r="T414">
        <f>B414</f>
        <v>0</v>
      </c>
      <c r="U414">
        <f>C414</f>
        <v>0</v>
      </c>
      <c r="V414">
        <f>D414</f>
        <v>0</v>
      </c>
      <c r="W414">
        <f>IFERROR(VLOOKUP(E414,'lists'!$Y:$Z,2,FALSE),"")</f>
        <v>0</v>
      </c>
      <c r="X414">
        <f>F414</f>
        <v>0</v>
      </c>
      <c r="Y414">
        <f>G414</f>
        <v>0</v>
      </c>
      <c r="Z414">
        <f>IFERROR(INDEX('languages'!$A:$A,MATCH(H414,'languages'!$C:$C,0)),"")</f>
        <v>0</v>
      </c>
      <c r="AA414">
        <f>I414</f>
        <v>0</v>
      </c>
      <c r="AB414">
        <f>J414</f>
        <v>0</v>
      </c>
      <c r="AC414">
        <f>K414</f>
        <v>0</v>
      </c>
      <c r="AD414">
        <f>L414</f>
        <v>0</v>
      </c>
      <c r="AE414">
        <f>IFERROR(VLOOKUP(M414,'lists'!$BU:$BV,2,FALSE),"")</f>
        <v>0</v>
      </c>
      <c r="AF414">
        <f>N414</f>
        <v>0</v>
      </c>
      <c r="AG414">
        <f>O414</f>
        <v>0</v>
      </c>
    </row>
    <row r="415" spans="19:33">
      <c r="S415">
        <f>A415</f>
        <v>0</v>
      </c>
      <c r="T415">
        <f>B415</f>
        <v>0</v>
      </c>
      <c r="U415">
        <f>C415</f>
        <v>0</v>
      </c>
      <c r="V415">
        <f>D415</f>
        <v>0</v>
      </c>
      <c r="W415">
        <f>IFERROR(VLOOKUP(E415,'lists'!$Y:$Z,2,FALSE),"")</f>
        <v>0</v>
      </c>
      <c r="X415">
        <f>F415</f>
        <v>0</v>
      </c>
      <c r="Y415">
        <f>G415</f>
        <v>0</v>
      </c>
      <c r="Z415">
        <f>IFERROR(INDEX('languages'!$A:$A,MATCH(H415,'languages'!$C:$C,0)),"")</f>
        <v>0</v>
      </c>
      <c r="AA415">
        <f>I415</f>
        <v>0</v>
      </c>
      <c r="AB415">
        <f>J415</f>
        <v>0</v>
      </c>
      <c r="AC415">
        <f>K415</f>
        <v>0</v>
      </c>
      <c r="AD415">
        <f>L415</f>
        <v>0</v>
      </c>
      <c r="AE415">
        <f>IFERROR(VLOOKUP(M415,'lists'!$BU:$BV,2,FALSE),"")</f>
        <v>0</v>
      </c>
      <c r="AF415">
        <f>N415</f>
        <v>0</v>
      </c>
      <c r="AG415">
        <f>O415</f>
        <v>0</v>
      </c>
    </row>
    <row r="416" spans="19:33">
      <c r="S416">
        <f>A416</f>
        <v>0</v>
      </c>
      <c r="T416">
        <f>B416</f>
        <v>0</v>
      </c>
      <c r="U416">
        <f>C416</f>
        <v>0</v>
      </c>
      <c r="V416">
        <f>D416</f>
        <v>0</v>
      </c>
      <c r="W416">
        <f>IFERROR(VLOOKUP(E416,'lists'!$Y:$Z,2,FALSE),"")</f>
        <v>0</v>
      </c>
      <c r="X416">
        <f>F416</f>
        <v>0</v>
      </c>
      <c r="Y416">
        <f>G416</f>
        <v>0</v>
      </c>
      <c r="Z416">
        <f>IFERROR(INDEX('languages'!$A:$A,MATCH(H416,'languages'!$C:$C,0)),"")</f>
        <v>0</v>
      </c>
      <c r="AA416">
        <f>I416</f>
        <v>0</v>
      </c>
      <c r="AB416">
        <f>J416</f>
        <v>0</v>
      </c>
      <c r="AC416">
        <f>K416</f>
        <v>0</v>
      </c>
      <c r="AD416">
        <f>L416</f>
        <v>0</v>
      </c>
      <c r="AE416">
        <f>IFERROR(VLOOKUP(M416,'lists'!$BU:$BV,2,FALSE),"")</f>
        <v>0</v>
      </c>
      <c r="AF416">
        <f>N416</f>
        <v>0</v>
      </c>
      <c r="AG416">
        <f>O416</f>
        <v>0</v>
      </c>
    </row>
    <row r="417" spans="19:33">
      <c r="S417">
        <f>A417</f>
        <v>0</v>
      </c>
      <c r="T417">
        <f>B417</f>
        <v>0</v>
      </c>
      <c r="U417">
        <f>C417</f>
        <v>0</v>
      </c>
      <c r="V417">
        <f>D417</f>
        <v>0</v>
      </c>
      <c r="W417">
        <f>IFERROR(VLOOKUP(E417,'lists'!$Y:$Z,2,FALSE),"")</f>
        <v>0</v>
      </c>
      <c r="X417">
        <f>F417</f>
        <v>0</v>
      </c>
      <c r="Y417">
        <f>G417</f>
        <v>0</v>
      </c>
      <c r="Z417">
        <f>IFERROR(INDEX('languages'!$A:$A,MATCH(H417,'languages'!$C:$C,0)),"")</f>
        <v>0</v>
      </c>
      <c r="AA417">
        <f>I417</f>
        <v>0</v>
      </c>
      <c r="AB417">
        <f>J417</f>
        <v>0</v>
      </c>
      <c r="AC417">
        <f>K417</f>
        <v>0</v>
      </c>
      <c r="AD417">
        <f>L417</f>
        <v>0</v>
      </c>
      <c r="AE417">
        <f>IFERROR(VLOOKUP(M417,'lists'!$BU:$BV,2,FALSE),"")</f>
        <v>0</v>
      </c>
      <c r="AF417">
        <f>N417</f>
        <v>0</v>
      </c>
      <c r="AG417">
        <f>O417</f>
        <v>0</v>
      </c>
    </row>
    <row r="418" spans="19:33">
      <c r="S418">
        <f>A418</f>
        <v>0</v>
      </c>
      <c r="T418">
        <f>B418</f>
        <v>0</v>
      </c>
      <c r="U418">
        <f>C418</f>
        <v>0</v>
      </c>
      <c r="V418">
        <f>D418</f>
        <v>0</v>
      </c>
      <c r="W418">
        <f>IFERROR(VLOOKUP(E418,'lists'!$Y:$Z,2,FALSE),"")</f>
        <v>0</v>
      </c>
      <c r="X418">
        <f>F418</f>
        <v>0</v>
      </c>
      <c r="Y418">
        <f>G418</f>
        <v>0</v>
      </c>
      <c r="Z418">
        <f>IFERROR(INDEX('languages'!$A:$A,MATCH(H418,'languages'!$C:$C,0)),"")</f>
        <v>0</v>
      </c>
      <c r="AA418">
        <f>I418</f>
        <v>0</v>
      </c>
      <c r="AB418">
        <f>J418</f>
        <v>0</v>
      </c>
      <c r="AC418">
        <f>K418</f>
        <v>0</v>
      </c>
      <c r="AD418">
        <f>L418</f>
        <v>0</v>
      </c>
      <c r="AE418">
        <f>IFERROR(VLOOKUP(M418,'lists'!$BU:$BV,2,FALSE),"")</f>
        <v>0</v>
      </c>
      <c r="AF418">
        <f>N418</f>
        <v>0</v>
      </c>
      <c r="AG418">
        <f>O418</f>
        <v>0</v>
      </c>
    </row>
    <row r="419" spans="19:33">
      <c r="S419">
        <f>A419</f>
        <v>0</v>
      </c>
      <c r="T419">
        <f>B419</f>
        <v>0</v>
      </c>
      <c r="U419">
        <f>C419</f>
        <v>0</v>
      </c>
      <c r="V419">
        <f>D419</f>
        <v>0</v>
      </c>
      <c r="W419">
        <f>IFERROR(VLOOKUP(E419,'lists'!$Y:$Z,2,FALSE),"")</f>
        <v>0</v>
      </c>
      <c r="X419">
        <f>F419</f>
        <v>0</v>
      </c>
      <c r="Y419">
        <f>G419</f>
        <v>0</v>
      </c>
      <c r="Z419">
        <f>IFERROR(INDEX('languages'!$A:$A,MATCH(H419,'languages'!$C:$C,0)),"")</f>
        <v>0</v>
      </c>
      <c r="AA419">
        <f>I419</f>
        <v>0</v>
      </c>
      <c r="AB419">
        <f>J419</f>
        <v>0</v>
      </c>
      <c r="AC419">
        <f>K419</f>
        <v>0</v>
      </c>
      <c r="AD419">
        <f>L419</f>
        <v>0</v>
      </c>
      <c r="AE419">
        <f>IFERROR(VLOOKUP(M419,'lists'!$BU:$BV,2,FALSE),"")</f>
        <v>0</v>
      </c>
      <c r="AF419">
        <f>N419</f>
        <v>0</v>
      </c>
      <c r="AG419">
        <f>O419</f>
        <v>0</v>
      </c>
    </row>
    <row r="420" spans="19:33">
      <c r="S420">
        <f>A420</f>
        <v>0</v>
      </c>
      <c r="T420">
        <f>B420</f>
        <v>0</v>
      </c>
      <c r="U420">
        <f>C420</f>
        <v>0</v>
      </c>
      <c r="V420">
        <f>D420</f>
        <v>0</v>
      </c>
      <c r="W420">
        <f>IFERROR(VLOOKUP(E420,'lists'!$Y:$Z,2,FALSE),"")</f>
        <v>0</v>
      </c>
      <c r="X420">
        <f>F420</f>
        <v>0</v>
      </c>
      <c r="Y420">
        <f>G420</f>
        <v>0</v>
      </c>
      <c r="Z420">
        <f>IFERROR(INDEX('languages'!$A:$A,MATCH(H420,'languages'!$C:$C,0)),"")</f>
        <v>0</v>
      </c>
      <c r="AA420">
        <f>I420</f>
        <v>0</v>
      </c>
      <c r="AB420">
        <f>J420</f>
        <v>0</v>
      </c>
      <c r="AC420">
        <f>K420</f>
        <v>0</v>
      </c>
      <c r="AD420">
        <f>L420</f>
        <v>0</v>
      </c>
      <c r="AE420">
        <f>IFERROR(VLOOKUP(M420,'lists'!$BU:$BV,2,FALSE),"")</f>
        <v>0</v>
      </c>
      <c r="AF420">
        <f>N420</f>
        <v>0</v>
      </c>
      <c r="AG420">
        <f>O420</f>
        <v>0</v>
      </c>
    </row>
    <row r="421" spans="19:33">
      <c r="S421">
        <f>A421</f>
        <v>0</v>
      </c>
      <c r="T421">
        <f>B421</f>
        <v>0</v>
      </c>
      <c r="U421">
        <f>C421</f>
        <v>0</v>
      </c>
      <c r="V421">
        <f>D421</f>
        <v>0</v>
      </c>
      <c r="W421">
        <f>IFERROR(VLOOKUP(E421,'lists'!$Y:$Z,2,FALSE),"")</f>
        <v>0</v>
      </c>
      <c r="X421">
        <f>F421</f>
        <v>0</v>
      </c>
      <c r="Y421">
        <f>G421</f>
        <v>0</v>
      </c>
      <c r="Z421">
        <f>IFERROR(INDEX('languages'!$A:$A,MATCH(H421,'languages'!$C:$C,0)),"")</f>
        <v>0</v>
      </c>
      <c r="AA421">
        <f>I421</f>
        <v>0</v>
      </c>
      <c r="AB421">
        <f>J421</f>
        <v>0</v>
      </c>
      <c r="AC421">
        <f>K421</f>
        <v>0</v>
      </c>
      <c r="AD421">
        <f>L421</f>
        <v>0</v>
      </c>
      <c r="AE421">
        <f>IFERROR(VLOOKUP(M421,'lists'!$BU:$BV,2,FALSE),"")</f>
        <v>0</v>
      </c>
      <c r="AF421">
        <f>N421</f>
        <v>0</v>
      </c>
      <c r="AG421">
        <f>O421</f>
        <v>0</v>
      </c>
    </row>
    <row r="422" spans="19:33">
      <c r="S422">
        <f>A422</f>
        <v>0</v>
      </c>
      <c r="T422">
        <f>B422</f>
        <v>0</v>
      </c>
      <c r="U422">
        <f>C422</f>
        <v>0</v>
      </c>
      <c r="V422">
        <f>D422</f>
        <v>0</v>
      </c>
      <c r="W422">
        <f>IFERROR(VLOOKUP(E422,'lists'!$Y:$Z,2,FALSE),"")</f>
        <v>0</v>
      </c>
      <c r="X422">
        <f>F422</f>
        <v>0</v>
      </c>
      <c r="Y422">
        <f>G422</f>
        <v>0</v>
      </c>
      <c r="Z422">
        <f>IFERROR(INDEX('languages'!$A:$A,MATCH(H422,'languages'!$C:$C,0)),"")</f>
        <v>0</v>
      </c>
      <c r="AA422">
        <f>I422</f>
        <v>0</v>
      </c>
      <c r="AB422">
        <f>J422</f>
        <v>0</v>
      </c>
      <c r="AC422">
        <f>K422</f>
        <v>0</v>
      </c>
      <c r="AD422">
        <f>L422</f>
        <v>0</v>
      </c>
      <c r="AE422">
        <f>IFERROR(VLOOKUP(M422,'lists'!$BU:$BV,2,FALSE),"")</f>
        <v>0</v>
      </c>
      <c r="AF422">
        <f>N422</f>
        <v>0</v>
      </c>
      <c r="AG422">
        <f>O422</f>
        <v>0</v>
      </c>
    </row>
    <row r="423" spans="19:33">
      <c r="S423">
        <f>A423</f>
        <v>0</v>
      </c>
      <c r="T423">
        <f>B423</f>
        <v>0</v>
      </c>
      <c r="U423">
        <f>C423</f>
        <v>0</v>
      </c>
      <c r="V423">
        <f>D423</f>
        <v>0</v>
      </c>
      <c r="W423">
        <f>IFERROR(VLOOKUP(E423,'lists'!$Y:$Z,2,FALSE),"")</f>
        <v>0</v>
      </c>
      <c r="X423">
        <f>F423</f>
        <v>0</v>
      </c>
      <c r="Y423">
        <f>G423</f>
        <v>0</v>
      </c>
      <c r="Z423">
        <f>IFERROR(INDEX('languages'!$A:$A,MATCH(H423,'languages'!$C:$C,0)),"")</f>
        <v>0</v>
      </c>
      <c r="AA423">
        <f>I423</f>
        <v>0</v>
      </c>
      <c r="AB423">
        <f>J423</f>
        <v>0</v>
      </c>
      <c r="AC423">
        <f>K423</f>
        <v>0</v>
      </c>
      <c r="AD423">
        <f>L423</f>
        <v>0</v>
      </c>
      <c r="AE423">
        <f>IFERROR(VLOOKUP(M423,'lists'!$BU:$BV,2,FALSE),"")</f>
        <v>0</v>
      </c>
      <c r="AF423">
        <f>N423</f>
        <v>0</v>
      </c>
      <c r="AG423">
        <f>O423</f>
        <v>0</v>
      </c>
    </row>
    <row r="424" spans="19:33">
      <c r="S424">
        <f>A424</f>
        <v>0</v>
      </c>
      <c r="T424">
        <f>B424</f>
        <v>0</v>
      </c>
      <c r="U424">
        <f>C424</f>
        <v>0</v>
      </c>
      <c r="V424">
        <f>D424</f>
        <v>0</v>
      </c>
      <c r="W424">
        <f>IFERROR(VLOOKUP(E424,'lists'!$Y:$Z,2,FALSE),"")</f>
        <v>0</v>
      </c>
      <c r="X424">
        <f>F424</f>
        <v>0</v>
      </c>
      <c r="Y424">
        <f>G424</f>
        <v>0</v>
      </c>
      <c r="Z424">
        <f>IFERROR(INDEX('languages'!$A:$A,MATCH(H424,'languages'!$C:$C,0)),"")</f>
        <v>0</v>
      </c>
      <c r="AA424">
        <f>I424</f>
        <v>0</v>
      </c>
      <c r="AB424">
        <f>J424</f>
        <v>0</v>
      </c>
      <c r="AC424">
        <f>K424</f>
        <v>0</v>
      </c>
      <c r="AD424">
        <f>L424</f>
        <v>0</v>
      </c>
      <c r="AE424">
        <f>IFERROR(VLOOKUP(M424,'lists'!$BU:$BV,2,FALSE),"")</f>
        <v>0</v>
      </c>
      <c r="AF424">
        <f>N424</f>
        <v>0</v>
      </c>
      <c r="AG424">
        <f>O424</f>
        <v>0</v>
      </c>
    </row>
    <row r="425" spans="19:33">
      <c r="S425">
        <f>A425</f>
        <v>0</v>
      </c>
      <c r="T425">
        <f>B425</f>
        <v>0</v>
      </c>
      <c r="U425">
        <f>C425</f>
        <v>0</v>
      </c>
      <c r="V425">
        <f>D425</f>
        <v>0</v>
      </c>
      <c r="W425">
        <f>IFERROR(VLOOKUP(E425,'lists'!$Y:$Z,2,FALSE),"")</f>
        <v>0</v>
      </c>
      <c r="X425">
        <f>F425</f>
        <v>0</v>
      </c>
      <c r="Y425">
        <f>G425</f>
        <v>0</v>
      </c>
      <c r="Z425">
        <f>IFERROR(INDEX('languages'!$A:$A,MATCH(H425,'languages'!$C:$C,0)),"")</f>
        <v>0</v>
      </c>
      <c r="AA425">
        <f>I425</f>
        <v>0</v>
      </c>
      <c r="AB425">
        <f>J425</f>
        <v>0</v>
      </c>
      <c r="AC425">
        <f>K425</f>
        <v>0</v>
      </c>
      <c r="AD425">
        <f>L425</f>
        <v>0</v>
      </c>
      <c r="AE425">
        <f>IFERROR(VLOOKUP(M425,'lists'!$BU:$BV,2,FALSE),"")</f>
        <v>0</v>
      </c>
      <c r="AF425">
        <f>N425</f>
        <v>0</v>
      </c>
      <c r="AG425">
        <f>O425</f>
        <v>0</v>
      </c>
    </row>
    <row r="426" spans="19:33">
      <c r="S426">
        <f>A426</f>
        <v>0</v>
      </c>
      <c r="T426">
        <f>B426</f>
        <v>0</v>
      </c>
      <c r="U426">
        <f>C426</f>
        <v>0</v>
      </c>
      <c r="V426">
        <f>D426</f>
        <v>0</v>
      </c>
      <c r="W426">
        <f>IFERROR(VLOOKUP(E426,'lists'!$Y:$Z,2,FALSE),"")</f>
        <v>0</v>
      </c>
      <c r="X426">
        <f>F426</f>
        <v>0</v>
      </c>
      <c r="Y426">
        <f>G426</f>
        <v>0</v>
      </c>
      <c r="Z426">
        <f>IFERROR(INDEX('languages'!$A:$A,MATCH(H426,'languages'!$C:$C,0)),"")</f>
        <v>0</v>
      </c>
      <c r="AA426">
        <f>I426</f>
        <v>0</v>
      </c>
      <c r="AB426">
        <f>J426</f>
        <v>0</v>
      </c>
      <c r="AC426">
        <f>K426</f>
        <v>0</v>
      </c>
      <c r="AD426">
        <f>L426</f>
        <v>0</v>
      </c>
      <c r="AE426">
        <f>IFERROR(VLOOKUP(M426,'lists'!$BU:$BV,2,FALSE),"")</f>
        <v>0</v>
      </c>
      <c r="AF426">
        <f>N426</f>
        <v>0</v>
      </c>
      <c r="AG426">
        <f>O426</f>
        <v>0</v>
      </c>
    </row>
    <row r="427" spans="19:33">
      <c r="S427">
        <f>A427</f>
        <v>0</v>
      </c>
      <c r="T427">
        <f>B427</f>
        <v>0</v>
      </c>
      <c r="U427">
        <f>C427</f>
        <v>0</v>
      </c>
      <c r="V427">
        <f>D427</f>
        <v>0</v>
      </c>
      <c r="W427">
        <f>IFERROR(VLOOKUP(E427,'lists'!$Y:$Z,2,FALSE),"")</f>
        <v>0</v>
      </c>
      <c r="X427">
        <f>F427</f>
        <v>0</v>
      </c>
      <c r="Y427">
        <f>G427</f>
        <v>0</v>
      </c>
      <c r="Z427">
        <f>IFERROR(INDEX('languages'!$A:$A,MATCH(H427,'languages'!$C:$C,0)),"")</f>
        <v>0</v>
      </c>
      <c r="AA427">
        <f>I427</f>
        <v>0</v>
      </c>
      <c r="AB427">
        <f>J427</f>
        <v>0</v>
      </c>
      <c r="AC427">
        <f>K427</f>
        <v>0</v>
      </c>
      <c r="AD427">
        <f>L427</f>
        <v>0</v>
      </c>
      <c r="AE427">
        <f>IFERROR(VLOOKUP(M427,'lists'!$BU:$BV,2,FALSE),"")</f>
        <v>0</v>
      </c>
      <c r="AF427">
        <f>N427</f>
        <v>0</v>
      </c>
      <c r="AG427">
        <f>O427</f>
        <v>0</v>
      </c>
    </row>
    <row r="428" spans="19:33">
      <c r="S428">
        <f>A428</f>
        <v>0</v>
      </c>
      <c r="T428">
        <f>B428</f>
        <v>0</v>
      </c>
      <c r="U428">
        <f>C428</f>
        <v>0</v>
      </c>
      <c r="V428">
        <f>D428</f>
        <v>0</v>
      </c>
      <c r="W428">
        <f>IFERROR(VLOOKUP(E428,'lists'!$Y:$Z,2,FALSE),"")</f>
        <v>0</v>
      </c>
      <c r="X428">
        <f>F428</f>
        <v>0</v>
      </c>
      <c r="Y428">
        <f>G428</f>
        <v>0</v>
      </c>
      <c r="Z428">
        <f>IFERROR(INDEX('languages'!$A:$A,MATCH(H428,'languages'!$C:$C,0)),"")</f>
        <v>0</v>
      </c>
      <c r="AA428">
        <f>I428</f>
        <v>0</v>
      </c>
      <c r="AB428">
        <f>J428</f>
        <v>0</v>
      </c>
      <c r="AC428">
        <f>K428</f>
        <v>0</v>
      </c>
      <c r="AD428">
        <f>L428</f>
        <v>0</v>
      </c>
      <c r="AE428">
        <f>IFERROR(VLOOKUP(M428,'lists'!$BU:$BV,2,FALSE),"")</f>
        <v>0</v>
      </c>
      <c r="AF428">
        <f>N428</f>
        <v>0</v>
      </c>
      <c r="AG428">
        <f>O428</f>
        <v>0</v>
      </c>
    </row>
    <row r="429" spans="19:33">
      <c r="S429">
        <f>A429</f>
        <v>0</v>
      </c>
      <c r="T429">
        <f>B429</f>
        <v>0</v>
      </c>
      <c r="U429">
        <f>C429</f>
        <v>0</v>
      </c>
      <c r="V429">
        <f>D429</f>
        <v>0</v>
      </c>
      <c r="W429">
        <f>IFERROR(VLOOKUP(E429,'lists'!$Y:$Z,2,FALSE),"")</f>
        <v>0</v>
      </c>
      <c r="X429">
        <f>F429</f>
        <v>0</v>
      </c>
      <c r="Y429">
        <f>G429</f>
        <v>0</v>
      </c>
      <c r="Z429">
        <f>IFERROR(INDEX('languages'!$A:$A,MATCH(H429,'languages'!$C:$C,0)),"")</f>
        <v>0</v>
      </c>
      <c r="AA429">
        <f>I429</f>
        <v>0</v>
      </c>
      <c r="AB429">
        <f>J429</f>
        <v>0</v>
      </c>
      <c r="AC429">
        <f>K429</f>
        <v>0</v>
      </c>
      <c r="AD429">
        <f>L429</f>
        <v>0</v>
      </c>
      <c r="AE429">
        <f>IFERROR(VLOOKUP(M429,'lists'!$BU:$BV,2,FALSE),"")</f>
        <v>0</v>
      </c>
      <c r="AF429">
        <f>N429</f>
        <v>0</v>
      </c>
      <c r="AG429">
        <f>O429</f>
        <v>0</v>
      </c>
    </row>
    <row r="430" spans="19:33">
      <c r="S430">
        <f>A430</f>
        <v>0</v>
      </c>
      <c r="T430">
        <f>B430</f>
        <v>0</v>
      </c>
      <c r="U430">
        <f>C430</f>
        <v>0</v>
      </c>
      <c r="V430">
        <f>D430</f>
        <v>0</v>
      </c>
      <c r="W430">
        <f>IFERROR(VLOOKUP(E430,'lists'!$Y:$Z,2,FALSE),"")</f>
        <v>0</v>
      </c>
      <c r="X430">
        <f>F430</f>
        <v>0</v>
      </c>
      <c r="Y430">
        <f>G430</f>
        <v>0</v>
      </c>
      <c r="Z430">
        <f>IFERROR(INDEX('languages'!$A:$A,MATCH(H430,'languages'!$C:$C,0)),"")</f>
        <v>0</v>
      </c>
      <c r="AA430">
        <f>I430</f>
        <v>0</v>
      </c>
      <c r="AB430">
        <f>J430</f>
        <v>0</v>
      </c>
      <c r="AC430">
        <f>K430</f>
        <v>0</v>
      </c>
      <c r="AD430">
        <f>L430</f>
        <v>0</v>
      </c>
      <c r="AE430">
        <f>IFERROR(VLOOKUP(M430,'lists'!$BU:$BV,2,FALSE),"")</f>
        <v>0</v>
      </c>
      <c r="AF430">
        <f>N430</f>
        <v>0</v>
      </c>
      <c r="AG430">
        <f>O430</f>
        <v>0</v>
      </c>
    </row>
    <row r="431" spans="19:33">
      <c r="S431">
        <f>A431</f>
        <v>0</v>
      </c>
      <c r="T431">
        <f>B431</f>
        <v>0</v>
      </c>
      <c r="U431">
        <f>C431</f>
        <v>0</v>
      </c>
      <c r="V431">
        <f>D431</f>
        <v>0</v>
      </c>
      <c r="W431">
        <f>IFERROR(VLOOKUP(E431,'lists'!$Y:$Z,2,FALSE),"")</f>
        <v>0</v>
      </c>
      <c r="X431">
        <f>F431</f>
        <v>0</v>
      </c>
      <c r="Y431">
        <f>G431</f>
        <v>0</v>
      </c>
      <c r="Z431">
        <f>IFERROR(INDEX('languages'!$A:$A,MATCH(H431,'languages'!$C:$C,0)),"")</f>
        <v>0</v>
      </c>
      <c r="AA431">
        <f>I431</f>
        <v>0</v>
      </c>
      <c r="AB431">
        <f>J431</f>
        <v>0</v>
      </c>
      <c r="AC431">
        <f>K431</f>
        <v>0</v>
      </c>
      <c r="AD431">
        <f>L431</f>
        <v>0</v>
      </c>
      <c r="AE431">
        <f>IFERROR(VLOOKUP(M431,'lists'!$BU:$BV,2,FALSE),"")</f>
        <v>0</v>
      </c>
      <c r="AF431">
        <f>N431</f>
        <v>0</v>
      </c>
      <c r="AG431">
        <f>O431</f>
        <v>0</v>
      </c>
    </row>
    <row r="432" spans="19:33">
      <c r="S432">
        <f>A432</f>
        <v>0</v>
      </c>
      <c r="T432">
        <f>B432</f>
        <v>0</v>
      </c>
      <c r="U432">
        <f>C432</f>
        <v>0</v>
      </c>
      <c r="V432">
        <f>D432</f>
        <v>0</v>
      </c>
      <c r="W432">
        <f>IFERROR(VLOOKUP(E432,'lists'!$Y:$Z,2,FALSE),"")</f>
        <v>0</v>
      </c>
      <c r="X432">
        <f>F432</f>
        <v>0</v>
      </c>
      <c r="Y432">
        <f>G432</f>
        <v>0</v>
      </c>
      <c r="Z432">
        <f>IFERROR(INDEX('languages'!$A:$A,MATCH(H432,'languages'!$C:$C,0)),"")</f>
        <v>0</v>
      </c>
      <c r="AA432">
        <f>I432</f>
        <v>0</v>
      </c>
      <c r="AB432">
        <f>J432</f>
        <v>0</v>
      </c>
      <c r="AC432">
        <f>K432</f>
        <v>0</v>
      </c>
      <c r="AD432">
        <f>L432</f>
        <v>0</v>
      </c>
      <c r="AE432">
        <f>IFERROR(VLOOKUP(M432,'lists'!$BU:$BV,2,FALSE),"")</f>
        <v>0</v>
      </c>
      <c r="AF432">
        <f>N432</f>
        <v>0</v>
      </c>
      <c r="AG432">
        <f>O432</f>
        <v>0</v>
      </c>
    </row>
    <row r="433" spans="19:33">
      <c r="S433">
        <f>A433</f>
        <v>0</v>
      </c>
      <c r="T433">
        <f>B433</f>
        <v>0</v>
      </c>
      <c r="U433">
        <f>C433</f>
        <v>0</v>
      </c>
      <c r="V433">
        <f>D433</f>
        <v>0</v>
      </c>
      <c r="W433">
        <f>IFERROR(VLOOKUP(E433,'lists'!$Y:$Z,2,FALSE),"")</f>
        <v>0</v>
      </c>
      <c r="X433">
        <f>F433</f>
        <v>0</v>
      </c>
      <c r="Y433">
        <f>G433</f>
        <v>0</v>
      </c>
      <c r="Z433">
        <f>IFERROR(INDEX('languages'!$A:$A,MATCH(H433,'languages'!$C:$C,0)),"")</f>
        <v>0</v>
      </c>
      <c r="AA433">
        <f>I433</f>
        <v>0</v>
      </c>
      <c r="AB433">
        <f>J433</f>
        <v>0</v>
      </c>
      <c r="AC433">
        <f>K433</f>
        <v>0</v>
      </c>
      <c r="AD433">
        <f>L433</f>
        <v>0</v>
      </c>
      <c r="AE433">
        <f>IFERROR(VLOOKUP(M433,'lists'!$BU:$BV,2,FALSE),"")</f>
        <v>0</v>
      </c>
      <c r="AF433">
        <f>N433</f>
        <v>0</v>
      </c>
      <c r="AG433">
        <f>O433</f>
        <v>0</v>
      </c>
    </row>
    <row r="434" spans="19:33">
      <c r="S434">
        <f>A434</f>
        <v>0</v>
      </c>
      <c r="T434">
        <f>B434</f>
        <v>0</v>
      </c>
      <c r="U434">
        <f>C434</f>
        <v>0</v>
      </c>
      <c r="V434">
        <f>D434</f>
        <v>0</v>
      </c>
      <c r="W434">
        <f>IFERROR(VLOOKUP(E434,'lists'!$Y:$Z,2,FALSE),"")</f>
        <v>0</v>
      </c>
      <c r="X434">
        <f>F434</f>
        <v>0</v>
      </c>
      <c r="Y434">
        <f>G434</f>
        <v>0</v>
      </c>
      <c r="Z434">
        <f>IFERROR(INDEX('languages'!$A:$A,MATCH(H434,'languages'!$C:$C,0)),"")</f>
        <v>0</v>
      </c>
      <c r="AA434">
        <f>I434</f>
        <v>0</v>
      </c>
      <c r="AB434">
        <f>J434</f>
        <v>0</v>
      </c>
      <c r="AC434">
        <f>K434</f>
        <v>0</v>
      </c>
      <c r="AD434">
        <f>L434</f>
        <v>0</v>
      </c>
      <c r="AE434">
        <f>IFERROR(VLOOKUP(M434,'lists'!$BU:$BV,2,FALSE),"")</f>
        <v>0</v>
      </c>
      <c r="AF434">
        <f>N434</f>
        <v>0</v>
      </c>
      <c r="AG434">
        <f>O434</f>
        <v>0</v>
      </c>
    </row>
    <row r="435" spans="19:33">
      <c r="S435">
        <f>A435</f>
        <v>0</v>
      </c>
      <c r="T435">
        <f>B435</f>
        <v>0</v>
      </c>
      <c r="U435">
        <f>C435</f>
        <v>0</v>
      </c>
      <c r="V435">
        <f>D435</f>
        <v>0</v>
      </c>
      <c r="W435">
        <f>IFERROR(VLOOKUP(E435,'lists'!$Y:$Z,2,FALSE),"")</f>
        <v>0</v>
      </c>
      <c r="X435">
        <f>F435</f>
        <v>0</v>
      </c>
      <c r="Y435">
        <f>G435</f>
        <v>0</v>
      </c>
      <c r="Z435">
        <f>IFERROR(INDEX('languages'!$A:$A,MATCH(H435,'languages'!$C:$C,0)),"")</f>
        <v>0</v>
      </c>
      <c r="AA435">
        <f>I435</f>
        <v>0</v>
      </c>
      <c r="AB435">
        <f>J435</f>
        <v>0</v>
      </c>
      <c r="AC435">
        <f>K435</f>
        <v>0</v>
      </c>
      <c r="AD435">
        <f>L435</f>
        <v>0</v>
      </c>
      <c r="AE435">
        <f>IFERROR(VLOOKUP(M435,'lists'!$BU:$BV,2,FALSE),"")</f>
        <v>0</v>
      </c>
      <c r="AF435">
        <f>N435</f>
        <v>0</v>
      </c>
      <c r="AG435">
        <f>O435</f>
        <v>0</v>
      </c>
    </row>
    <row r="436" spans="19:33">
      <c r="S436">
        <f>A436</f>
        <v>0</v>
      </c>
      <c r="T436">
        <f>B436</f>
        <v>0</v>
      </c>
      <c r="U436">
        <f>C436</f>
        <v>0</v>
      </c>
      <c r="V436">
        <f>D436</f>
        <v>0</v>
      </c>
      <c r="W436">
        <f>IFERROR(VLOOKUP(E436,'lists'!$Y:$Z,2,FALSE),"")</f>
        <v>0</v>
      </c>
      <c r="X436">
        <f>F436</f>
        <v>0</v>
      </c>
      <c r="Y436">
        <f>G436</f>
        <v>0</v>
      </c>
      <c r="Z436">
        <f>IFERROR(INDEX('languages'!$A:$A,MATCH(H436,'languages'!$C:$C,0)),"")</f>
        <v>0</v>
      </c>
      <c r="AA436">
        <f>I436</f>
        <v>0</v>
      </c>
      <c r="AB436">
        <f>J436</f>
        <v>0</v>
      </c>
      <c r="AC436">
        <f>K436</f>
        <v>0</v>
      </c>
      <c r="AD436">
        <f>L436</f>
        <v>0</v>
      </c>
      <c r="AE436">
        <f>IFERROR(VLOOKUP(M436,'lists'!$BU:$BV,2,FALSE),"")</f>
        <v>0</v>
      </c>
      <c r="AF436">
        <f>N436</f>
        <v>0</v>
      </c>
      <c r="AG436">
        <f>O436</f>
        <v>0</v>
      </c>
    </row>
    <row r="437" spans="19:33">
      <c r="S437">
        <f>A437</f>
        <v>0</v>
      </c>
      <c r="T437">
        <f>B437</f>
        <v>0</v>
      </c>
      <c r="U437">
        <f>C437</f>
        <v>0</v>
      </c>
      <c r="V437">
        <f>D437</f>
        <v>0</v>
      </c>
      <c r="W437">
        <f>IFERROR(VLOOKUP(E437,'lists'!$Y:$Z,2,FALSE),"")</f>
        <v>0</v>
      </c>
      <c r="X437">
        <f>F437</f>
        <v>0</v>
      </c>
      <c r="Y437">
        <f>G437</f>
        <v>0</v>
      </c>
      <c r="Z437">
        <f>IFERROR(INDEX('languages'!$A:$A,MATCH(H437,'languages'!$C:$C,0)),"")</f>
        <v>0</v>
      </c>
      <c r="AA437">
        <f>I437</f>
        <v>0</v>
      </c>
      <c r="AB437">
        <f>J437</f>
        <v>0</v>
      </c>
      <c r="AC437">
        <f>K437</f>
        <v>0</v>
      </c>
      <c r="AD437">
        <f>L437</f>
        <v>0</v>
      </c>
      <c r="AE437">
        <f>IFERROR(VLOOKUP(M437,'lists'!$BU:$BV,2,FALSE),"")</f>
        <v>0</v>
      </c>
      <c r="AF437">
        <f>N437</f>
        <v>0</v>
      </c>
      <c r="AG437">
        <f>O437</f>
        <v>0</v>
      </c>
    </row>
    <row r="438" spans="19:33">
      <c r="S438">
        <f>A438</f>
        <v>0</v>
      </c>
      <c r="T438">
        <f>B438</f>
        <v>0</v>
      </c>
      <c r="U438">
        <f>C438</f>
        <v>0</v>
      </c>
      <c r="V438">
        <f>D438</f>
        <v>0</v>
      </c>
      <c r="W438">
        <f>IFERROR(VLOOKUP(E438,'lists'!$Y:$Z,2,FALSE),"")</f>
        <v>0</v>
      </c>
      <c r="X438">
        <f>F438</f>
        <v>0</v>
      </c>
      <c r="Y438">
        <f>G438</f>
        <v>0</v>
      </c>
      <c r="Z438">
        <f>IFERROR(INDEX('languages'!$A:$A,MATCH(H438,'languages'!$C:$C,0)),"")</f>
        <v>0</v>
      </c>
      <c r="AA438">
        <f>I438</f>
        <v>0</v>
      </c>
      <c r="AB438">
        <f>J438</f>
        <v>0</v>
      </c>
      <c r="AC438">
        <f>K438</f>
        <v>0</v>
      </c>
      <c r="AD438">
        <f>L438</f>
        <v>0</v>
      </c>
      <c r="AE438">
        <f>IFERROR(VLOOKUP(M438,'lists'!$BU:$BV,2,FALSE),"")</f>
        <v>0</v>
      </c>
      <c r="AF438">
        <f>N438</f>
        <v>0</v>
      </c>
      <c r="AG438">
        <f>O438</f>
        <v>0</v>
      </c>
    </row>
    <row r="439" spans="19:33">
      <c r="S439">
        <f>A439</f>
        <v>0</v>
      </c>
      <c r="T439">
        <f>B439</f>
        <v>0</v>
      </c>
      <c r="U439">
        <f>C439</f>
        <v>0</v>
      </c>
      <c r="V439">
        <f>D439</f>
        <v>0</v>
      </c>
      <c r="W439">
        <f>IFERROR(VLOOKUP(E439,'lists'!$Y:$Z,2,FALSE),"")</f>
        <v>0</v>
      </c>
      <c r="X439">
        <f>F439</f>
        <v>0</v>
      </c>
      <c r="Y439">
        <f>G439</f>
        <v>0</v>
      </c>
      <c r="Z439">
        <f>IFERROR(INDEX('languages'!$A:$A,MATCH(H439,'languages'!$C:$C,0)),"")</f>
        <v>0</v>
      </c>
      <c r="AA439">
        <f>I439</f>
        <v>0</v>
      </c>
      <c r="AB439">
        <f>J439</f>
        <v>0</v>
      </c>
      <c r="AC439">
        <f>K439</f>
        <v>0</v>
      </c>
      <c r="AD439">
        <f>L439</f>
        <v>0</v>
      </c>
      <c r="AE439">
        <f>IFERROR(VLOOKUP(M439,'lists'!$BU:$BV,2,FALSE),"")</f>
        <v>0</v>
      </c>
      <c r="AF439">
        <f>N439</f>
        <v>0</v>
      </c>
      <c r="AG439">
        <f>O439</f>
        <v>0</v>
      </c>
    </row>
    <row r="440" spans="19:33">
      <c r="S440">
        <f>A440</f>
        <v>0</v>
      </c>
      <c r="T440">
        <f>B440</f>
        <v>0</v>
      </c>
      <c r="U440">
        <f>C440</f>
        <v>0</v>
      </c>
      <c r="V440">
        <f>D440</f>
        <v>0</v>
      </c>
      <c r="W440">
        <f>IFERROR(VLOOKUP(E440,'lists'!$Y:$Z,2,FALSE),"")</f>
        <v>0</v>
      </c>
      <c r="X440">
        <f>F440</f>
        <v>0</v>
      </c>
      <c r="Y440">
        <f>G440</f>
        <v>0</v>
      </c>
      <c r="Z440">
        <f>IFERROR(INDEX('languages'!$A:$A,MATCH(H440,'languages'!$C:$C,0)),"")</f>
        <v>0</v>
      </c>
      <c r="AA440">
        <f>I440</f>
        <v>0</v>
      </c>
      <c r="AB440">
        <f>J440</f>
        <v>0</v>
      </c>
      <c r="AC440">
        <f>K440</f>
        <v>0</v>
      </c>
      <c r="AD440">
        <f>L440</f>
        <v>0</v>
      </c>
      <c r="AE440">
        <f>IFERROR(VLOOKUP(M440,'lists'!$BU:$BV,2,FALSE),"")</f>
        <v>0</v>
      </c>
      <c r="AF440">
        <f>N440</f>
        <v>0</v>
      </c>
      <c r="AG440">
        <f>O440</f>
        <v>0</v>
      </c>
    </row>
    <row r="441" spans="19:33">
      <c r="S441">
        <f>A441</f>
        <v>0</v>
      </c>
      <c r="T441">
        <f>B441</f>
        <v>0</v>
      </c>
      <c r="U441">
        <f>C441</f>
        <v>0</v>
      </c>
      <c r="V441">
        <f>D441</f>
        <v>0</v>
      </c>
      <c r="W441">
        <f>IFERROR(VLOOKUP(E441,'lists'!$Y:$Z,2,FALSE),"")</f>
        <v>0</v>
      </c>
      <c r="X441">
        <f>F441</f>
        <v>0</v>
      </c>
      <c r="Y441">
        <f>G441</f>
        <v>0</v>
      </c>
      <c r="Z441">
        <f>IFERROR(INDEX('languages'!$A:$A,MATCH(H441,'languages'!$C:$C,0)),"")</f>
        <v>0</v>
      </c>
      <c r="AA441">
        <f>I441</f>
        <v>0</v>
      </c>
      <c r="AB441">
        <f>J441</f>
        <v>0</v>
      </c>
      <c r="AC441">
        <f>K441</f>
        <v>0</v>
      </c>
      <c r="AD441">
        <f>L441</f>
        <v>0</v>
      </c>
      <c r="AE441">
        <f>IFERROR(VLOOKUP(M441,'lists'!$BU:$BV,2,FALSE),"")</f>
        <v>0</v>
      </c>
      <c r="AF441">
        <f>N441</f>
        <v>0</v>
      </c>
      <c r="AG441">
        <f>O441</f>
        <v>0</v>
      </c>
    </row>
    <row r="442" spans="19:33">
      <c r="S442">
        <f>A442</f>
        <v>0</v>
      </c>
      <c r="T442">
        <f>B442</f>
        <v>0</v>
      </c>
      <c r="U442">
        <f>C442</f>
        <v>0</v>
      </c>
      <c r="V442">
        <f>D442</f>
        <v>0</v>
      </c>
      <c r="W442">
        <f>IFERROR(VLOOKUP(E442,'lists'!$Y:$Z,2,FALSE),"")</f>
        <v>0</v>
      </c>
      <c r="X442">
        <f>F442</f>
        <v>0</v>
      </c>
      <c r="Y442">
        <f>G442</f>
        <v>0</v>
      </c>
      <c r="Z442">
        <f>IFERROR(INDEX('languages'!$A:$A,MATCH(H442,'languages'!$C:$C,0)),"")</f>
        <v>0</v>
      </c>
      <c r="AA442">
        <f>I442</f>
        <v>0</v>
      </c>
      <c r="AB442">
        <f>J442</f>
        <v>0</v>
      </c>
      <c r="AC442">
        <f>K442</f>
        <v>0</v>
      </c>
      <c r="AD442">
        <f>L442</f>
        <v>0</v>
      </c>
      <c r="AE442">
        <f>IFERROR(VLOOKUP(M442,'lists'!$BU:$BV,2,FALSE),"")</f>
        <v>0</v>
      </c>
      <c r="AF442">
        <f>N442</f>
        <v>0</v>
      </c>
      <c r="AG442">
        <f>O442</f>
        <v>0</v>
      </c>
    </row>
    <row r="443" spans="19:33">
      <c r="S443">
        <f>A443</f>
        <v>0</v>
      </c>
      <c r="T443">
        <f>B443</f>
        <v>0</v>
      </c>
      <c r="U443">
        <f>C443</f>
        <v>0</v>
      </c>
      <c r="V443">
        <f>D443</f>
        <v>0</v>
      </c>
      <c r="W443">
        <f>IFERROR(VLOOKUP(E443,'lists'!$Y:$Z,2,FALSE),"")</f>
        <v>0</v>
      </c>
      <c r="X443">
        <f>F443</f>
        <v>0</v>
      </c>
      <c r="Y443">
        <f>G443</f>
        <v>0</v>
      </c>
      <c r="Z443">
        <f>IFERROR(INDEX('languages'!$A:$A,MATCH(H443,'languages'!$C:$C,0)),"")</f>
        <v>0</v>
      </c>
      <c r="AA443">
        <f>I443</f>
        <v>0</v>
      </c>
      <c r="AB443">
        <f>J443</f>
        <v>0</v>
      </c>
      <c r="AC443">
        <f>K443</f>
        <v>0</v>
      </c>
      <c r="AD443">
        <f>L443</f>
        <v>0</v>
      </c>
      <c r="AE443">
        <f>IFERROR(VLOOKUP(M443,'lists'!$BU:$BV,2,FALSE),"")</f>
        <v>0</v>
      </c>
      <c r="AF443">
        <f>N443</f>
        <v>0</v>
      </c>
      <c r="AG443">
        <f>O443</f>
        <v>0</v>
      </c>
    </row>
    <row r="444" spans="19:33">
      <c r="S444">
        <f>A444</f>
        <v>0</v>
      </c>
      <c r="T444">
        <f>B444</f>
        <v>0</v>
      </c>
      <c r="U444">
        <f>C444</f>
        <v>0</v>
      </c>
      <c r="V444">
        <f>D444</f>
        <v>0</v>
      </c>
      <c r="W444">
        <f>IFERROR(VLOOKUP(E444,'lists'!$Y:$Z,2,FALSE),"")</f>
        <v>0</v>
      </c>
      <c r="X444">
        <f>F444</f>
        <v>0</v>
      </c>
      <c r="Y444">
        <f>G444</f>
        <v>0</v>
      </c>
      <c r="Z444">
        <f>IFERROR(INDEX('languages'!$A:$A,MATCH(H444,'languages'!$C:$C,0)),"")</f>
        <v>0</v>
      </c>
      <c r="AA444">
        <f>I444</f>
        <v>0</v>
      </c>
      <c r="AB444">
        <f>J444</f>
        <v>0</v>
      </c>
      <c r="AC444">
        <f>K444</f>
        <v>0</v>
      </c>
      <c r="AD444">
        <f>L444</f>
        <v>0</v>
      </c>
      <c r="AE444">
        <f>IFERROR(VLOOKUP(M444,'lists'!$BU:$BV,2,FALSE),"")</f>
        <v>0</v>
      </c>
      <c r="AF444">
        <f>N444</f>
        <v>0</v>
      </c>
      <c r="AG444">
        <f>O444</f>
        <v>0</v>
      </c>
    </row>
    <row r="445" spans="19:33">
      <c r="S445">
        <f>A445</f>
        <v>0</v>
      </c>
      <c r="T445">
        <f>B445</f>
        <v>0</v>
      </c>
      <c r="U445">
        <f>C445</f>
        <v>0</v>
      </c>
      <c r="V445">
        <f>D445</f>
        <v>0</v>
      </c>
      <c r="W445">
        <f>IFERROR(VLOOKUP(E445,'lists'!$Y:$Z,2,FALSE),"")</f>
        <v>0</v>
      </c>
      <c r="X445">
        <f>F445</f>
        <v>0</v>
      </c>
      <c r="Y445">
        <f>G445</f>
        <v>0</v>
      </c>
      <c r="Z445">
        <f>IFERROR(INDEX('languages'!$A:$A,MATCH(H445,'languages'!$C:$C,0)),"")</f>
        <v>0</v>
      </c>
      <c r="AA445">
        <f>I445</f>
        <v>0</v>
      </c>
      <c r="AB445">
        <f>J445</f>
        <v>0</v>
      </c>
      <c r="AC445">
        <f>K445</f>
        <v>0</v>
      </c>
      <c r="AD445">
        <f>L445</f>
        <v>0</v>
      </c>
      <c r="AE445">
        <f>IFERROR(VLOOKUP(M445,'lists'!$BU:$BV,2,FALSE),"")</f>
        <v>0</v>
      </c>
      <c r="AF445">
        <f>N445</f>
        <v>0</v>
      </c>
      <c r="AG445">
        <f>O445</f>
        <v>0</v>
      </c>
    </row>
    <row r="446" spans="19:33">
      <c r="S446">
        <f>A446</f>
        <v>0</v>
      </c>
      <c r="T446">
        <f>B446</f>
        <v>0</v>
      </c>
      <c r="U446">
        <f>C446</f>
        <v>0</v>
      </c>
      <c r="V446">
        <f>D446</f>
        <v>0</v>
      </c>
      <c r="W446">
        <f>IFERROR(VLOOKUP(E446,'lists'!$Y:$Z,2,FALSE),"")</f>
        <v>0</v>
      </c>
      <c r="X446">
        <f>F446</f>
        <v>0</v>
      </c>
      <c r="Y446">
        <f>G446</f>
        <v>0</v>
      </c>
      <c r="Z446">
        <f>IFERROR(INDEX('languages'!$A:$A,MATCH(H446,'languages'!$C:$C,0)),"")</f>
        <v>0</v>
      </c>
      <c r="AA446">
        <f>I446</f>
        <v>0</v>
      </c>
      <c r="AB446">
        <f>J446</f>
        <v>0</v>
      </c>
      <c r="AC446">
        <f>K446</f>
        <v>0</v>
      </c>
      <c r="AD446">
        <f>L446</f>
        <v>0</v>
      </c>
      <c r="AE446">
        <f>IFERROR(VLOOKUP(M446,'lists'!$BU:$BV,2,FALSE),"")</f>
        <v>0</v>
      </c>
      <c r="AF446">
        <f>N446</f>
        <v>0</v>
      </c>
      <c r="AG446">
        <f>O446</f>
        <v>0</v>
      </c>
    </row>
    <row r="447" spans="19:33">
      <c r="S447">
        <f>A447</f>
        <v>0</v>
      </c>
      <c r="T447">
        <f>B447</f>
        <v>0</v>
      </c>
      <c r="U447">
        <f>C447</f>
        <v>0</v>
      </c>
      <c r="V447">
        <f>D447</f>
        <v>0</v>
      </c>
      <c r="W447">
        <f>IFERROR(VLOOKUP(E447,'lists'!$Y:$Z,2,FALSE),"")</f>
        <v>0</v>
      </c>
      <c r="X447">
        <f>F447</f>
        <v>0</v>
      </c>
      <c r="Y447">
        <f>G447</f>
        <v>0</v>
      </c>
      <c r="Z447">
        <f>IFERROR(INDEX('languages'!$A:$A,MATCH(H447,'languages'!$C:$C,0)),"")</f>
        <v>0</v>
      </c>
      <c r="AA447">
        <f>I447</f>
        <v>0</v>
      </c>
      <c r="AB447">
        <f>J447</f>
        <v>0</v>
      </c>
      <c r="AC447">
        <f>K447</f>
        <v>0</v>
      </c>
      <c r="AD447">
        <f>L447</f>
        <v>0</v>
      </c>
      <c r="AE447">
        <f>IFERROR(VLOOKUP(M447,'lists'!$BU:$BV,2,FALSE),"")</f>
        <v>0</v>
      </c>
      <c r="AF447">
        <f>N447</f>
        <v>0</v>
      </c>
      <c r="AG447">
        <f>O447</f>
        <v>0</v>
      </c>
    </row>
    <row r="448" spans="19:33">
      <c r="S448">
        <f>A448</f>
        <v>0</v>
      </c>
      <c r="T448">
        <f>B448</f>
        <v>0</v>
      </c>
      <c r="U448">
        <f>C448</f>
        <v>0</v>
      </c>
      <c r="V448">
        <f>D448</f>
        <v>0</v>
      </c>
      <c r="W448">
        <f>IFERROR(VLOOKUP(E448,'lists'!$Y:$Z,2,FALSE),"")</f>
        <v>0</v>
      </c>
      <c r="X448">
        <f>F448</f>
        <v>0</v>
      </c>
      <c r="Y448">
        <f>G448</f>
        <v>0</v>
      </c>
      <c r="Z448">
        <f>IFERROR(INDEX('languages'!$A:$A,MATCH(H448,'languages'!$C:$C,0)),"")</f>
        <v>0</v>
      </c>
      <c r="AA448">
        <f>I448</f>
        <v>0</v>
      </c>
      <c r="AB448">
        <f>J448</f>
        <v>0</v>
      </c>
      <c r="AC448">
        <f>K448</f>
        <v>0</v>
      </c>
      <c r="AD448">
        <f>L448</f>
        <v>0</v>
      </c>
      <c r="AE448">
        <f>IFERROR(VLOOKUP(M448,'lists'!$BU:$BV,2,FALSE),"")</f>
        <v>0</v>
      </c>
      <c r="AF448">
        <f>N448</f>
        <v>0</v>
      </c>
      <c r="AG448">
        <f>O448</f>
        <v>0</v>
      </c>
    </row>
    <row r="449" spans="19:33">
      <c r="S449">
        <f>A449</f>
        <v>0</v>
      </c>
      <c r="T449">
        <f>B449</f>
        <v>0</v>
      </c>
      <c r="U449">
        <f>C449</f>
        <v>0</v>
      </c>
      <c r="V449">
        <f>D449</f>
        <v>0</v>
      </c>
      <c r="W449">
        <f>IFERROR(VLOOKUP(E449,'lists'!$Y:$Z,2,FALSE),"")</f>
        <v>0</v>
      </c>
      <c r="X449">
        <f>F449</f>
        <v>0</v>
      </c>
      <c r="Y449">
        <f>G449</f>
        <v>0</v>
      </c>
      <c r="Z449">
        <f>IFERROR(INDEX('languages'!$A:$A,MATCH(H449,'languages'!$C:$C,0)),"")</f>
        <v>0</v>
      </c>
      <c r="AA449">
        <f>I449</f>
        <v>0</v>
      </c>
      <c r="AB449">
        <f>J449</f>
        <v>0</v>
      </c>
      <c r="AC449">
        <f>K449</f>
        <v>0</v>
      </c>
      <c r="AD449">
        <f>L449</f>
        <v>0</v>
      </c>
      <c r="AE449">
        <f>IFERROR(VLOOKUP(M449,'lists'!$BU:$BV,2,FALSE),"")</f>
        <v>0</v>
      </c>
      <c r="AF449">
        <f>N449</f>
        <v>0</v>
      </c>
      <c r="AG449">
        <f>O449</f>
        <v>0</v>
      </c>
    </row>
    <row r="450" spans="19:33">
      <c r="S450">
        <f>A450</f>
        <v>0</v>
      </c>
      <c r="T450">
        <f>B450</f>
        <v>0</v>
      </c>
      <c r="U450">
        <f>C450</f>
        <v>0</v>
      </c>
      <c r="V450">
        <f>D450</f>
        <v>0</v>
      </c>
      <c r="W450">
        <f>IFERROR(VLOOKUP(E450,'lists'!$Y:$Z,2,FALSE),"")</f>
        <v>0</v>
      </c>
      <c r="X450">
        <f>F450</f>
        <v>0</v>
      </c>
      <c r="Y450">
        <f>G450</f>
        <v>0</v>
      </c>
      <c r="Z450">
        <f>IFERROR(INDEX('languages'!$A:$A,MATCH(H450,'languages'!$C:$C,0)),"")</f>
        <v>0</v>
      </c>
      <c r="AA450">
        <f>I450</f>
        <v>0</v>
      </c>
      <c r="AB450">
        <f>J450</f>
        <v>0</v>
      </c>
      <c r="AC450">
        <f>K450</f>
        <v>0</v>
      </c>
      <c r="AD450">
        <f>L450</f>
        <v>0</v>
      </c>
      <c r="AE450">
        <f>IFERROR(VLOOKUP(M450,'lists'!$BU:$BV,2,FALSE),"")</f>
        <v>0</v>
      </c>
      <c r="AF450">
        <f>N450</f>
        <v>0</v>
      </c>
      <c r="AG450">
        <f>O450</f>
        <v>0</v>
      </c>
    </row>
    <row r="451" spans="19:33">
      <c r="S451">
        <f>A451</f>
        <v>0</v>
      </c>
      <c r="T451">
        <f>B451</f>
        <v>0</v>
      </c>
      <c r="U451">
        <f>C451</f>
        <v>0</v>
      </c>
      <c r="V451">
        <f>D451</f>
        <v>0</v>
      </c>
      <c r="W451">
        <f>IFERROR(VLOOKUP(E451,'lists'!$Y:$Z,2,FALSE),"")</f>
        <v>0</v>
      </c>
      <c r="X451">
        <f>F451</f>
        <v>0</v>
      </c>
      <c r="Y451">
        <f>G451</f>
        <v>0</v>
      </c>
      <c r="Z451">
        <f>IFERROR(INDEX('languages'!$A:$A,MATCH(H451,'languages'!$C:$C,0)),"")</f>
        <v>0</v>
      </c>
      <c r="AA451">
        <f>I451</f>
        <v>0</v>
      </c>
      <c r="AB451">
        <f>J451</f>
        <v>0</v>
      </c>
      <c r="AC451">
        <f>K451</f>
        <v>0</v>
      </c>
      <c r="AD451">
        <f>L451</f>
        <v>0</v>
      </c>
      <c r="AE451">
        <f>IFERROR(VLOOKUP(M451,'lists'!$BU:$BV,2,FALSE),"")</f>
        <v>0</v>
      </c>
      <c r="AF451">
        <f>N451</f>
        <v>0</v>
      </c>
      <c r="AG451">
        <f>O451</f>
        <v>0</v>
      </c>
    </row>
    <row r="452" spans="19:33">
      <c r="S452">
        <f>A452</f>
        <v>0</v>
      </c>
      <c r="T452">
        <f>B452</f>
        <v>0</v>
      </c>
      <c r="U452">
        <f>C452</f>
        <v>0</v>
      </c>
      <c r="V452">
        <f>D452</f>
        <v>0</v>
      </c>
      <c r="W452">
        <f>IFERROR(VLOOKUP(E452,'lists'!$Y:$Z,2,FALSE),"")</f>
        <v>0</v>
      </c>
      <c r="X452">
        <f>F452</f>
        <v>0</v>
      </c>
      <c r="Y452">
        <f>G452</f>
        <v>0</v>
      </c>
      <c r="Z452">
        <f>IFERROR(INDEX('languages'!$A:$A,MATCH(H452,'languages'!$C:$C,0)),"")</f>
        <v>0</v>
      </c>
      <c r="AA452">
        <f>I452</f>
        <v>0</v>
      </c>
      <c r="AB452">
        <f>J452</f>
        <v>0</v>
      </c>
      <c r="AC452">
        <f>K452</f>
        <v>0</v>
      </c>
      <c r="AD452">
        <f>L452</f>
        <v>0</v>
      </c>
      <c r="AE452">
        <f>IFERROR(VLOOKUP(M452,'lists'!$BU:$BV,2,FALSE),"")</f>
        <v>0</v>
      </c>
      <c r="AF452">
        <f>N452</f>
        <v>0</v>
      </c>
      <c r="AG452">
        <f>O452</f>
        <v>0</v>
      </c>
    </row>
    <row r="453" spans="19:33">
      <c r="S453">
        <f>A453</f>
        <v>0</v>
      </c>
      <c r="T453">
        <f>B453</f>
        <v>0</v>
      </c>
      <c r="U453">
        <f>C453</f>
        <v>0</v>
      </c>
      <c r="V453">
        <f>D453</f>
        <v>0</v>
      </c>
      <c r="W453">
        <f>IFERROR(VLOOKUP(E453,'lists'!$Y:$Z,2,FALSE),"")</f>
        <v>0</v>
      </c>
      <c r="X453">
        <f>F453</f>
        <v>0</v>
      </c>
      <c r="Y453">
        <f>G453</f>
        <v>0</v>
      </c>
      <c r="Z453">
        <f>IFERROR(INDEX('languages'!$A:$A,MATCH(H453,'languages'!$C:$C,0)),"")</f>
        <v>0</v>
      </c>
      <c r="AA453">
        <f>I453</f>
        <v>0</v>
      </c>
      <c r="AB453">
        <f>J453</f>
        <v>0</v>
      </c>
      <c r="AC453">
        <f>K453</f>
        <v>0</v>
      </c>
      <c r="AD453">
        <f>L453</f>
        <v>0</v>
      </c>
      <c r="AE453">
        <f>IFERROR(VLOOKUP(M453,'lists'!$BU:$BV,2,FALSE),"")</f>
        <v>0</v>
      </c>
      <c r="AF453">
        <f>N453</f>
        <v>0</v>
      </c>
      <c r="AG453">
        <f>O453</f>
        <v>0</v>
      </c>
    </row>
    <row r="454" spans="19:33">
      <c r="S454">
        <f>A454</f>
        <v>0</v>
      </c>
      <c r="T454">
        <f>B454</f>
        <v>0</v>
      </c>
      <c r="U454">
        <f>C454</f>
        <v>0</v>
      </c>
      <c r="V454">
        <f>D454</f>
        <v>0</v>
      </c>
      <c r="W454">
        <f>IFERROR(VLOOKUP(E454,'lists'!$Y:$Z,2,FALSE),"")</f>
        <v>0</v>
      </c>
      <c r="X454">
        <f>F454</f>
        <v>0</v>
      </c>
      <c r="Y454">
        <f>G454</f>
        <v>0</v>
      </c>
      <c r="Z454">
        <f>IFERROR(INDEX('languages'!$A:$A,MATCH(H454,'languages'!$C:$C,0)),"")</f>
        <v>0</v>
      </c>
      <c r="AA454">
        <f>I454</f>
        <v>0</v>
      </c>
      <c r="AB454">
        <f>J454</f>
        <v>0</v>
      </c>
      <c r="AC454">
        <f>K454</f>
        <v>0</v>
      </c>
      <c r="AD454">
        <f>L454</f>
        <v>0</v>
      </c>
      <c r="AE454">
        <f>IFERROR(VLOOKUP(M454,'lists'!$BU:$BV,2,FALSE),"")</f>
        <v>0</v>
      </c>
      <c r="AF454">
        <f>N454</f>
        <v>0</v>
      </c>
      <c r="AG454">
        <f>O454</f>
        <v>0</v>
      </c>
    </row>
    <row r="455" spans="19:33">
      <c r="S455">
        <f>A455</f>
        <v>0</v>
      </c>
      <c r="T455">
        <f>B455</f>
        <v>0</v>
      </c>
      <c r="U455">
        <f>C455</f>
        <v>0</v>
      </c>
      <c r="V455">
        <f>D455</f>
        <v>0</v>
      </c>
      <c r="W455">
        <f>IFERROR(VLOOKUP(E455,'lists'!$Y:$Z,2,FALSE),"")</f>
        <v>0</v>
      </c>
      <c r="X455">
        <f>F455</f>
        <v>0</v>
      </c>
      <c r="Y455">
        <f>G455</f>
        <v>0</v>
      </c>
      <c r="Z455">
        <f>IFERROR(INDEX('languages'!$A:$A,MATCH(H455,'languages'!$C:$C,0)),"")</f>
        <v>0</v>
      </c>
      <c r="AA455">
        <f>I455</f>
        <v>0</v>
      </c>
      <c r="AB455">
        <f>J455</f>
        <v>0</v>
      </c>
      <c r="AC455">
        <f>K455</f>
        <v>0</v>
      </c>
      <c r="AD455">
        <f>L455</f>
        <v>0</v>
      </c>
      <c r="AE455">
        <f>IFERROR(VLOOKUP(M455,'lists'!$BU:$BV,2,FALSE),"")</f>
        <v>0</v>
      </c>
      <c r="AF455">
        <f>N455</f>
        <v>0</v>
      </c>
      <c r="AG455">
        <f>O455</f>
        <v>0</v>
      </c>
    </row>
    <row r="456" spans="19:33">
      <c r="S456">
        <f>A456</f>
        <v>0</v>
      </c>
      <c r="T456">
        <f>B456</f>
        <v>0</v>
      </c>
      <c r="U456">
        <f>C456</f>
        <v>0</v>
      </c>
      <c r="V456">
        <f>D456</f>
        <v>0</v>
      </c>
      <c r="W456">
        <f>IFERROR(VLOOKUP(E456,'lists'!$Y:$Z,2,FALSE),"")</f>
        <v>0</v>
      </c>
      <c r="X456">
        <f>F456</f>
        <v>0</v>
      </c>
      <c r="Y456">
        <f>G456</f>
        <v>0</v>
      </c>
      <c r="Z456">
        <f>IFERROR(INDEX('languages'!$A:$A,MATCH(H456,'languages'!$C:$C,0)),"")</f>
        <v>0</v>
      </c>
      <c r="AA456">
        <f>I456</f>
        <v>0</v>
      </c>
      <c r="AB456">
        <f>J456</f>
        <v>0</v>
      </c>
      <c r="AC456">
        <f>K456</f>
        <v>0</v>
      </c>
      <c r="AD456">
        <f>L456</f>
        <v>0</v>
      </c>
      <c r="AE456">
        <f>IFERROR(VLOOKUP(M456,'lists'!$BU:$BV,2,FALSE),"")</f>
        <v>0</v>
      </c>
      <c r="AF456">
        <f>N456</f>
        <v>0</v>
      </c>
      <c r="AG456">
        <f>O456</f>
        <v>0</v>
      </c>
    </row>
    <row r="457" spans="19:33">
      <c r="S457">
        <f>A457</f>
        <v>0</v>
      </c>
      <c r="T457">
        <f>B457</f>
        <v>0</v>
      </c>
      <c r="U457">
        <f>C457</f>
        <v>0</v>
      </c>
      <c r="V457">
        <f>D457</f>
        <v>0</v>
      </c>
      <c r="W457">
        <f>IFERROR(VLOOKUP(E457,'lists'!$Y:$Z,2,FALSE),"")</f>
        <v>0</v>
      </c>
      <c r="X457">
        <f>F457</f>
        <v>0</v>
      </c>
      <c r="Y457">
        <f>G457</f>
        <v>0</v>
      </c>
      <c r="Z457">
        <f>IFERROR(INDEX('languages'!$A:$A,MATCH(H457,'languages'!$C:$C,0)),"")</f>
        <v>0</v>
      </c>
      <c r="AA457">
        <f>I457</f>
        <v>0</v>
      </c>
      <c r="AB457">
        <f>J457</f>
        <v>0</v>
      </c>
      <c r="AC457">
        <f>K457</f>
        <v>0</v>
      </c>
      <c r="AD457">
        <f>L457</f>
        <v>0</v>
      </c>
      <c r="AE457">
        <f>IFERROR(VLOOKUP(M457,'lists'!$BU:$BV,2,FALSE),"")</f>
        <v>0</v>
      </c>
      <c r="AF457">
        <f>N457</f>
        <v>0</v>
      </c>
      <c r="AG457">
        <f>O457</f>
        <v>0</v>
      </c>
    </row>
    <row r="458" spans="19:33">
      <c r="S458">
        <f>A458</f>
        <v>0</v>
      </c>
      <c r="T458">
        <f>B458</f>
        <v>0</v>
      </c>
      <c r="U458">
        <f>C458</f>
        <v>0</v>
      </c>
      <c r="V458">
        <f>D458</f>
        <v>0</v>
      </c>
      <c r="W458">
        <f>IFERROR(VLOOKUP(E458,'lists'!$Y:$Z,2,FALSE),"")</f>
        <v>0</v>
      </c>
      <c r="X458">
        <f>F458</f>
        <v>0</v>
      </c>
      <c r="Y458">
        <f>G458</f>
        <v>0</v>
      </c>
      <c r="Z458">
        <f>IFERROR(INDEX('languages'!$A:$A,MATCH(H458,'languages'!$C:$C,0)),"")</f>
        <v>0</v>
      </c>
      <c r="AA458">
        <f>I458</f>
        <v>0</v>
      </c>
      <c r="AB458">
        <f>J458</f>
        <v>0</v>
      </c>
      <c r="AC458">
        <f>K458</f>
        <v>0</v>
      </c>
      <c r="AD458">
        <f>L458</f>
        <v>0</v>
      </c>
      <c r="AE458">
        <f>IFERROR(VLOOKUP(M458,'lists'!$BU:$BV,2,FALSE),"")</f>
        <v>0</v>
      </c>
      <c r="AF458">
        <f>N458</f>
        <v>0</v>
      </c>
      <c r="AG458">
        <f>O458</f>
        <v>0</v>
      </c>
    </row>
    <row r="459" spans="19:33">
      <c r="S459">
        <f>A459</f>
        <v>0</v>
      </c>
      <c r="T459">
        <f>B459</f>
        <v>0</v>
      </c>
      <c r="U459">
        <f>C459</f>
        <v>0</v>
      </c>
      <c r="V459">
        <f>D459</f>
        <v>0</v>
      </c>
      <c r="W459">
        <f>IFERROR(VLOOKUP(E459,'lists'!$Y:$Z,2,FALSE),"")</f>
        <v>0</v>
      </c>
      <c r="X459">
        <f>F459</f>
        <v>0</v>
      </c>
      <c r="Y459">
        <f>G459</f>
        <v>0</v>
      </c>
      <c r="Z459">
        <f>IFERROR(INDEX('languages'!$A:$A,MATCH(H459,'languages'!$C:$C,0)),"")</f>
        <v>0</v>
      </c>
      <c r="AA459">
        <f>I459</f>
        <v>0</v>
      </c>
      <c r="AB459">
        <f>J459</f>
        <v>0</v>
      </c>
      <c r="AC459">
        <f>K459</f>
        <v>0</v>
      </c>
      <c r="AD459">
        <f>L459</f>
        <v>0</v>
      </c>
      <c r="AE459">
        <f>IFERROR(VLOOKUP(M459,'lists'!$BU:$BV,2,FALSE),"")</f>
        <v>0</v>
      </c>
      <c r="AF459">
        <f>N459</f>
        <v>0</v>
      </c>
      <c r="AG459">
        <f>O459</f>
        <v>0</v>
      </c>
    </row>
    <row r="460" spans="19:33">
      <c r="S460">
        <f>A460</f>
        <v>0</v>
      </c>
      <c r="T460">
        <f>B460</f>
        <v>0</v>
      </c>
      <c r="U460">
        <f>C460</f>
        <v>0</v>
      </c>
      <c r="V460">
        <f>D460</f>
        <v>0</v>
      </c>
      <c r="W460">
        <f>IFERROR(VLOOKUP(E460,'lists'!$Y:$Z,2,FALSE),"")</f>
        <v>0</v>
      </c>
      <c r="X460">
        <f>F460</f>
        <v>0</v>
      </c>
      <c r="Y460">
        <f>G460</f>
        <v>0</v>
      </c>
      <c r="Z460">
        <f>IFERROR(INDEX('languages'!$A:$A,MATCH(H460,'languages'!$C:$C,0)),"")</f>
        <v>0</v>
      </c>
      <c r="AA460">
        <f>I460</f>
        <v>0</v>
      </c>
      <c r="AB460">
        <f>J460</f>
        <v>0</v>
      </c>
      <c r="AC460">
        <f>K460</f>
        <v>0</v>
      </c>
      <c r="AD460">
        <f>L460</f>
        <v>0</v>
      </c>
      <c r="AE460">
        <f>IFERROR(VLOOKUP(M460,'lists'!$BU:$BV,2,FALSE),"")</f>
        <v>0</v>
      </c>
      <c r="AF460">
        <f>N460</f>
        <v>0</v>
      </c>
      <c r="AG460">
        <f>O460</f>
        <v>0</v>
      </c>
    </row>
    <row r="461" spans="19:33">
      <c r="S461">
        <f>A461</f>
        <v>0</v>
      </c>
      <c r="T461">
        <f>B461</f>
        <v>0</v>
      </c>
      <c r="U461">
        <f>C461</f>
        <v>0</v>
      </c>
      <c r="V461">
        <f>D461</f>
        <v>0</v>
      </c>
      <c r="W461">
        <f>IFERROR(VLOOKUP(E461,'lists'!$Y:$Z,2,FALSE),"")</f>
        <v>0</v>
      </c>
      <c r="X461">
        <f>F461</f>
        <v>0</v>
      </c>
      <c r="Y461">
        <f>G461</f>
        <v>0</v>
      </c>
      <c r="Z461">
        <f>IFERROR(INDEX('languages'!$A:$A,MATCH(H461,'languages'!$C:$C,0)),"")</f>
        <v>0</v>
      </c>
      <c r="AA461">
        <f>I461</f>
        <v>0</v>
      </c>
      <c r="AB461">
        <f>J461</f>
        <v>0</v>
      </c>
      <c r="AC461">
        <f>K461</f>
        <v>0</v>
      </c>
      <c r="AD461">
        <f>L461</f>
        <v>0</v>
      </c>
      <c r="AE461">
        <f>IFERROR(VLOOKUP(M461,'lists'!$BU:$BV,2,FALSE),"")</f>
        <v>0</v>
      </c>
      <c r="AF461">
        <f>N461</f>
        <v>0</v>
      </c>
      <c r="AG461">
        <f>O461</f>
        <v>0</v>
      </c>
    </row>
    <row r="462" spans="19:33">
      <c r="S462">
        <f>A462</f>
        <v>0</v>
      </c>
      <c r="T462">
        <f>B462</f>
        <v>0</v>
      </c>
      <c r="U462">
        <f>C462</f>
        <v>0</v>
      </c>
      <c r="V462">
        <f>D462</f>
        <v>0</v>
      </c>
      <c r="W462">
        <f>IFERROR(VLOOKUP(E462,'lists'!$Y:$Z,2,FALSE),"")</f>
        <v>0</v>
      </c>
      <c r="X462">
        <f>F462</f>
        <v>0</v>
      </c>
      <c r="Y462">
        <f>G462</f>
        <v>0</v>
      </c>
      <c r="Z462">
        <f>IFERROR(INDEX('languages'!$A:$A,MATCH(H462,'languages'!$C:$C,0)),"")</f>
        <v>0</v>
      </c>
      <c r="AA462">
        <f>I462</f>
        <v>0</v>
      </c>
      <c r="AB462">
        <f>J462</f>
        <v>0</v>
      </c>
      <c r="AC462">
        <f>K462</f>
        <v>0</v>
      </c>
      <c r="AD462">
        <f>L462</f>
        <v>0</v>
      </c>
      <c r="AE462">
        <f>IFERROR(VLOOKUP(M462,'lists'!$BU:$BV,2,FALSE),"")</f>
        <v>0</v>
      </c>
      <c r="AF462">
        <f>N462</f>
        <v>0</v>
      </c>
      <c r="AG462">
        <f>O462</f>
        <v>0</v>
      </c>
    </row>
    <row r="463" spans="19:33">
      <c r="S463">
        <f>A463</f>
        <v>0</v>
      </c>
      <c r="T463">
        <f>B463</f>
        <v>0</v>
      </c>
      <c r="U463">
        <f>C463</f>
        <v>0</v>
      </c>
      <c r="V463">
        <f>D463</f>
        <v>0</v>
      </c>
      <c r="W463">
        <f>IFERROR(VLOOKUP(E463,'lists'!$Y:$Z,2,FALSE),"")</f>
        <v>0</v>
      </c>
      <c r="X463">
        <f>F463</f>
        <v>0</v>
      </c>
      <c r="Y463">
        <f>G463</f>
        <v>0</v>
      </c>
      <c r="Z463">
        <f>IFERROR(INDEX('languages'!$A:$A,MATCH(H463,'languages'!$C:$C,0)),"")</f>
        <v>0</v>
      </c>
      <c r="AA463">
        <f>I463</f>
        <v>0</v>
      </c>
      <c r="AB463">
        <f>J463</f>
        <v>0</v>
      </c>
      <c r="AC463">
        <f>K463</f>
        <v>0</v>
      </c>
      <c r="AD463">
        <f>L463</f>
        <v>0</v>
      </c>
      <c r="AE463">
        <f>IFERROR(VLOOKUP(M463,'lists'!$BU:$BV,2,FALSE),"")</f>
        <v>0</v>
      </c>
      <c r="AF463">
        <f>N463</f>
        <v>0</v>
      </c>
      <c r="AG463">
        <f>O463</f>
        <v>0</v>
      </c>
    </row>
    <row r="464" spans="19:33">
      <c r="S464">
        <f>A464</f>
        <v>0</v>
      </c>
      <c r="T464">
        <f>B464</f>
        <v>0</v>
      </c>
      <c r="U464">
        <f>C464</f>
        <v>0</v>
      </c>
      <c r="V464">
        <f>D464</f>
        <v>0</v>
      </c>
      <c r="W464">
        <f>IFERROR(VLOOKUP(E464,'lists'!$Y:$Z,2,FALSE),"")</f>
        <v>0</v>
      </c>
      <c r="X464">
        <f>F464</f>
        <v>0</v>
      </c>
      <c r="Y464">
        <f>G464</f>
        <v>0</v>
      </c>
      <c r="Z464">
        <f>IFERROR(INDEX('languages'!$A:$A,MATCH(H464,'languages'!$C:$C,0)),"")</f>
        <v>0</v>
      </c>
      <c r="AA464">
        <f>I464</f>
        <v>0</v>
      </c>
      <c r="AB464">
        <f>J464</f>
        <v>0</v>
      </c>
      <c r="AC464">
        <f>K464</f>
        <v>0</v>
      </c>
      <c r="AD464">
        <f>L464</f>
        <v>0</v>
      </c>
      <c r="AE464">
        <f>IFERROR(VLOOKUP(M464,'lists'!$BU:$BV,2,FALSE),"")</f>
        <v>0</v>
      </c>
      <c r="AF464">
        <f>N464</f>
        <v>0</v>
      </c>
      <c r="AG464">
        <f>O464</f>
        <v>0</v>
      </c>
    </row>
    <row r="465" spans="19:33">
      <c r="S465">
        <f>A465</f>
        <v>0</v>
      </c>
      <c r="T465">
        <f>B465</f>
        <v>0</v>
      </c>
      <c r="U465">
        <f>C465</f>
        <v>0</v>
      </c>
      <c r="V465">
        <f>D465</f>
        <v>0</v>
      </c>
      <c r="W465">
        <f>IFERROR(VLOOKUP(E465,'lists'!$Y:$Z,2,FALSE),"")</f>
        <v>0</v>
      </c>
      <c r="X465">
        <f>F465</f>
        <v>0</v>
      </c>
      <c r="Y465">
        <f>G465</f>
        <v>0</v>
      </c>
      <c r="Z465">
        <f>IFERROR(INDEX('languages'!$A:$A,MATCH(H465,'languages'!$C:$C,0)),"")</f>
        <v>0</v>
      </c>
      <c r="AA465">
        <f>I465</f>
        <v>0</v>
      </c>
      <c r="AB465">
        <f>J465</f>
        <v>0</v>
      </c>
      <c r="AC465">
        <f>K465</f>
        <v>0</v>
      </c>
      <c r="AD465">
        <f>L465</f>
        <v>0</v>
      </c>
      <c r="AE465">
        <f>IFERROR(VLOOKUP(M465,'lists'!$BU:$BV,2,FALSE),"")</f>
        <v>0</v>
      </c>
      <c r="AF465">
        <f>N465</f>
        <v>0</v>
      </c>
      <c r="AG465">
        <f>O465</f>
        <v>0</v>
      </c>
    </row>
    <row r="466" spans="19:33">
      <c r="S466">
        <f>A466</f>
        <v>0</v>
      </c>
      <c r="T466">
        <f>B466</f>
        <v>0</v>
      </c>
      <c r="U466">
        <f>C466</f>
        <v>0</v>
      </c>
      <c r="V466">
        <f>D466</f>
        <v>0</v>
      </c>
      <c r="W466">
        <f>IFERROR(VLOOKUP(E466,'lists'!$Y:$Z,2,FALSE),"")</f>
        <v>0</v>
      </c>
      <c r="X466">
        <f>F466</f>
        <v>0</v>
      </c>
      <c r="Y466">
        <f>G466</f>
        <v>0</v>
      </c>
      <c r="Z466">
        <f>IFERROR(INDEX('languages'!$A:$A,MATCH(H466,'languages'!$C:$C,0)),"")</f>
        <v>0</v>
      </c>
      <c r="AA466">
        <f>I466</f>
        <v>0</v>
      </c>
      <c r="AB466">
        <f>J466</f>
        <v>0</v>
      </c>
      <c r="AC466">
        <f>K466</f>
        <v>0</v>
      </c>
      <c r="AD466">
        <f>L466</f>
        <v>0</v>
      </c>
      <c r="AE466">
        <f>IFERROR(VLOOKUP(M466,'lists'!$BU:$BV,2,FALSE),"")</f>
        <v>0</v>
      </c>
      <c r="AF466">
        <f>N466</f>
        <v>0</v>
      </c>
      <c r="AG466">
        <f>O466</f>
        <v>0</v>
      </c>
    </row>
    <row r="467" spans="19:33">
      <c r="S467">
        <f>A467</f>
        <v>0</v>
      </c>
      <c r="T467">
        <f>B467</f>
        <v>0</v>
      </c>
      <c r="U467">
        <f>C467</f>
        <v>0</v>
      </c>
      <c r="V467">
        <f>D467</f>
        <v>0</v>
      </c>
      <c r="W467">
        <f>IFERROR(VLOOKUP(E467,'lists'!$Y:$Z,2,FALSE),"")</f>
        <v>0</v>
      </c>
      <c r="X467">
        <f>F467</f>
        <v>0</v>
      </c>
      <c r="Y467">
        <f>G467</f>
        <v>0</v>
      </c>
      <c r="Z467">
        <f>IFERROR(INDEX('languages'!$A:$A,MATCH(H467,'languages'!$C:$C,0)),"")</f>
        <v>0</v>
      </c>
      <c r="AA467">
        <f>I467</f>
        <v>0</v>
      </c>
      <c r="AB467">
        <f>J467</f>
        <v>0</v>
      </c>
      <c r="AC467">
        <f>K467</f>
        <v>0</v>
      </c>
      <c r="AD467">
        <f>L467</f>
        <v>0</v>
      </c>
      <c r="AE467">
        <f>IFERROR(VLOOKUP(M467,'lists'!$BU:$BV,2,FALSE),"")</f>
        <v>0</v>
      </c>
      <c r="AF467">
        <f>N467</f>
        <v>0</v>
      </c>
      <c r="AG467">
        <f>O467</f>
        <v>0</v>
      </c>
    </row>
    <row r="468" spans="19:33">
      <c r="S468">
        <f>A468</f>
        <v>0</v>
      </c>
      <c r="T468">
        <f>B468</f>
        <v>0</v>
      </c>
      <c r="U468">
        <f>C468</f>
        <v>0</v>
      </c>
      <c r="V468">
        <f>D468</f>
        <v>0</v>
      </c>
      <c r="W468">
        <f>IFERROR(VLOOKUP(E468,'lists'!$Y:$Z,2,FALSE),"")</f>
        <v>0</v>
      </c>
      <c r="X468">
        <f>F468</f>
        <v>0</v>
      </c>
      <c r="Y468">
        <f>G468</f>
        <v>0</v>
      </c>
      <c r="Z468">
        <f>IFERROR(INDEX('languages'!$A:$A,MATCH(H468,'languages'!$C:$C,0)),"")</f>
        <v>0</v>
      </c>
      <c r="AA468">
        <f>I468</f>
        <v>0</v>
      </c>
      <c r="AB468">
        <f>J468</f>
        <v>0</v>
      </c>
      <c r="AC468">
        <f>K468</f>
        <v>0</v>
      </c>
      <c r="AD468">
        <f>L468</f>
        <v>0</v>
      </c>
      <c r="AE468">
        <f>IFERROR(VLOOKUP(M468,'lists'!$BU:$BV,2,FALSE),"")</f>
        <v>0</v>
      </c>
      <c r="AF468">
        <f>N468</f>
        <v>0</v>
      </c>
      <c r="AG468">
        <f>O468</f>
        <v>0</v>
      </c>
    </row>
    <row r="469" spans="19:33">
      <c r="S469">
        <f>A469</f>
        <v>0</v>
      </c>
      <c r="T469">
        <f>B469</f>
        <v>0</v>
      </c>
      <c r="U469">
        <f>C469</f>
        <v>0</v>
      </c>
      <c r="V469">
        <f>D469</f>
        <v>0</v>
      </c>
      <c r="W469">
        <f>IFERROR(VLOOKUP(E469,'lists'!$Y:$Z,2,FALSE),"")</f>
        <v>0</v>
      </c>
      <c r="X469">
        <f>F469</f>
        <v>0</v>
      </c>
      <c r="Y469">
        <f>G469</f>
        <v>0</v>
      </c>
      <c r="Z469">
        <f>IFERROR(INDEX('languages'!$A:$A,MATCH(H469,'languages'!$C:$C,0)),"")</f>
        <v>0</v>
      </c>
      <c r="AA469">
        <f>I469</f>
        <v>0</v>
      </c>
      <c r="AB469">
        <f>J469</f>
        <v>0</v>
      </c>
      <c r="AC469">
        <f>K469</f>
        <v>0</v>
      </c>
      <c r="AD469">
        <f>L469</f>
        <v>0</v>
      </c>
      <c r="AE469">
        <f>IFERROR(VLOOKUP(M469,'lists'!$BU:$BV,2,FALSE),"")</f>
        <v>0</v>
      </c>
      <c r="AF469">
        <f>N469</f>
        <v>0</v>
      </c>
      <c r="AG469">
        <f>O469</f>
        <v>0</v>
      </c>
    </row>
    <row r="470" spans="19:33">
      <c r="S470">
        <f>A470</f>
        <v>0</v>
      </c>
      <c r="T470">
        <f>B470</f>
        <v>0</v>
      </c>
      <c r="U470">
        <f>C470</f>
        <v>0</v>
      </c>
      <c r="V470">
        <f>D470</f>
        <v>0</v>
      </c>
      <c r="W470">
        <f>IFERROR(VLOOKUP(E470,'lists'!$Y:$Z,2,FALSE),"")</f>
        <v>0</v>
      </c>
      <c r="X470">
        <f>F470</f>
        <v>0</v>
      </c>
      <c r="Y470">
        <f>G470</f>
        <v>0</v>
      </c>
      <c r="Z470">
        <f>IFERROR(INDEX('languages'!$A:$A,MATCH(H470,'languages'!$C:$C,0)),"")</f>
        <v>0</v>
      </c>
      <c r="AA470">
        <f>I470</f>
        <v>0</v>
      </c>
      <c r="AB470">
        <f>J470</f>
        <v>0</v>
      </c>
      <c r="AC470">
        <f>K470</f>
        <v>0</v>
      </c>
      <c r="AD470">
        <f>L470</f>
        <v>0</v>
      </c>
      <c r="AE470">
        <f>IFERROR(VLOOKUP(M470,'lists'!$BU:$BV,2,FALSE),"")</f>
        <v>0</v>
      </c>
      <c r="AF470">
        <f>N470</f>
        <v>0</v>
      </c>
      <c r="AG470">
        <f>O470</f>
        <v>0</v>
      </c>
    </row>
    <row r="471" spans="19:33">
      <c r="S471">
        <f>A471</f>
        <v>0</v>
      </c>
      <c r="T471">
        <f>B471</f>
        <v>0</v>
      </c>
      <c r="U471">
        <f>C471</f>
        <v>0</v>
      </c>
      <c r="V471">
        <f>D471</f>
        <v>0</v>
      </c>
      <c r="W471">
        <f>IFERROR(VLOOKUP(E471,'lists'!$Y:$Z,2,FALSE),"")</f>
        <v>0</v>
      </c>
      <c r="X471">
        <f>F471</f>
        <v>0</v>
      </c>
      <c r="Y471">
        <f>G471</f>
        <v>0</v>
      </c>
      <c r="Z471">
        <f>IFERROR(INDEX('languages'!$A:$A,MATCH(H471,'languages'!$C:$C,0)),"")</f>
        <v>0</v>
      </c>
      <c r="AA471">
        <f>I471</f>
        <v>0</v>
      </c>
      <c r="AB471">
        <f>J471</f>
        <v>0</v>
      </c>
      <c r="AC471">
        <f>K471</f>
        <v>0</v>
      </c>
      <c r="AD471">
        <f>L471</f>
        <v>0</v>
      </c>
      <c r="AE471">
        <f>IFERROR(VLOOKUP(M471,'lists'!$BU:$BV,2,FALSE),"")</f>
        <v>0</v>
      </c>
      <c r="AF471">
        <f>N471</f>
        <v>0</v>
      </c>
      <c r="AG471">
        <f>O471</f>
        <v>0</v>
      </c>
    </row>
    <row r="472" spans="19:33">
      <c r="S472">
        <f>A472</f>
        <v>0</v>
      </c>
      <c r="T472">
        <f>B472</f>
        <v>0</v>
      </c>
      <c r="U472">
        <f>C472</f>
        <v>0</v>
      </c>
      <c r="V472">
        <f>D472</f>
        <v>0</v>
      </c>
      <c r="W472">
        <f>IFERROR(VLOOKUP(E472,'lists'!$Y:$Z,2,FALSE),"")</f>
        <v>0</v>
      </c>
      <c r="X472">
        <f>F472</f>
        <v>0</v>
      </c>
      <c r="Y472">
        <f>G472</f>
        <v>0</v>
      </c>
      <c r="Z472">
        <f>IFERROR(INDEX('languages'!$A:$A,MATCH(H472,'languages'!$C:$C,0)),"")</f>
        <v>0</v>
      </c>
      <c r="AA472">
        <f>I472</f>
        <v>0</v>
      </c>
      <c r="AB472">
        <f>J472</f>
        <v>0</v>
      </c>
      <c r="AC472">
        <f>K472</f>
        <v>0</v>
      </c>
      <c r="AD472">
        <f>L472</f>
        <v>0</v>
      </c>
      <c r="AE472">
        <f>IFERROR(VLOOKUP(M472,'lists'!$BU:$BV,2,FALSE),"")</f>
        <v>0</v>
      </c>
      <c r="AF472">
        <f>N472</f>
        <v>0</v>
      </c>
      <c r="AG472">
        <f>O472</f>
        <v>0</v>
      </c>
    </row>
    <row r="473" spans="19:33">
      <c r="S473">
        <f>A473</f>
        <v>0</v>
      </c>
      <c r="T473">
        <f>B473</f>
        <v>0</v>
      </c>
      <c r="U473">
        <f>C473</f>
        <v>0</v>
      </c>
      <c r="V473">
        <f>D473</f>
        <v>0</v>
      </c>
      <c r="W473">
        <f>IFERROR(VLOOKUP(E473,'lists'!$Y:$Z,2,FALSE),"")</f>
        <v>0</v>
      </c>
      <c r="X473">
        <f>F473</f>
        <v>0</v>
      </c>
      <c r="Y473">
        <f>G473</f>
        <v>0</v>
      </c>
      <c r="Z473">
        <f>IFERROR(INDEX('languages'!$A:$A,MATCH(H473,'languages'!$C:$C,0)),"")</f>
        <v>0</v>
      </c>
      <c r="AA473">
        <f>I473</f>
        <v>0</v>
      </c>
      <c r="AB473">
        <f>J473</f>
        <v>0</v>
      </c>
      <c r="AC473">
        <f>K473</f>
        <v>0</v>
      </c>
      <c r="AD473">
        <f>L473</f>
        <v>0</v>
      </c>
      <c r="AE473">
        <f>IFERROR(VLOOKUP(M473,'lists'!$BU:$BV,2,FALSE),"")</f>
        <v>0</v>
      </c>
      <c r="AF473">
        <f>N473</f>
        <v>0</v>
      </c>
      <c r="AG473">
        <f>O473</f>
        <v>0</v>
      </c>
    </row>
    <row r="474" spans="19:33">
      <c r="S474">
        <f>A474</f>
        <v>0</v>
      </c>
      <c r="T474">
        <f>B474</f>
        <v>0</v>
      </c>
      <c r="U474">
        <f>C474</f>
        <v>0</v>
      </c>
      <c r="V474">
        <f>D474</f>
        <v>0</v>
      </c>
      <c r="W474">
        <f>IFERROR(VLOOKUP(E474,'lists'!$Y:$Z,2,FALSE),"")</f>
        <v>0</v>
      </c>
      <c r="X474">
        <f>F474</f>
        <v>0</v>
      </c>
      <c r="Y474">
        <f>G474</f>
        <v>0</v>
      </c>
      <c r="Z474">
        <f>IFERROR(INDEX('languages'!$A:$A,MATCH(H474,'languages'!$C:$C,0)),"")</f>
        <v>0</v>
      </c>
      <c r="AA474">
        <f>I474</f>
        <v>0</v>
      </c>
      <c r="AB474">
        <f>J474</f>
        <v>0</v>
      </c>
      <c r="AC474">
        <f>K474</f>
        <v>0</v>
      </c>
      <c r="AD474">
        <f>L474</f>
        <v>0</v>
      </c>
      <c r="AE474">
        <f>IFERROR(VLOOKUP(M474,'lists'!$BU:$BV,2,FALSE),"")</f>
        <v>0</v>
      </c>
      <c r="AF474">
        <f>N474</f>
        <v>0</v>
      </c>
      <c r="AG474">
        <f>O474</f>
        <v>0</v>
      </c>
    </row>
    <row r="475" spans="19:33">
      <c r="S475">
        <f>A475</f>
        <v>0</v>
      </c>
      <c r="T475">
        <f>B475</f>
        <v>0</v>
      </c>
      <c r="U475">
        <f>C475</f>
        <v>0</v>
      </c>
      <c r="V475">
        <f>D475</f>
        <v>0</v>
      </c>
      <c r="W475">
        <f>IFERROR(VLOOKUP(E475,'lists'!$Y:$Z,2,FALSE),"")</f>
        <v>0</v>
      </c>
      <c r="X475">
        <f>F475</f>
        <v>0</v>
      </c>
      <c r="Y475">
        <f>G475</f>
        <v>0</v>
      </c>
      <c r="Z475">
        <f>IFERROR(INDEX('languages'!$A:$A,MATCH(H475,'languages'!$C:$C,0)),"")</f>
        <v>0</v>
      </c>
      <c r="AA475">
        <f>I475</f>
        <v>0</v>
      </c>
      <c r="AB475">
        <f>J475</f>
        <v>0</v>
      </c>
      <c r="AC475">
        <f>K475</f>
        <v>0</v>
      </c>
      <c r="AD475">
        <f>L475</f>
        <v>0</v>
      </c>
      <c r="AE475">
        <f>IFERROR(VLOOKUP(M475,'lists'!$BU:$BV,2,FALSE),"")</f>
        <v>0</v>
      </c>
      <c r="AF475">
        <f>N475</f>
        <v>0</v>
      </c>
      <c r="AG475">
        <f>O475</f>
        <v>0</v>
      </c>
    </row>
    <row r="476" spans="19:33">
      <c r="S476">
        <f>A476</f>
        <v>0</v>
      </c>
      <c r="T476">
        <f>B476</f>
        <v>0</v>
      </c>
      <c r="U476">
        <f>C476</f>
        <v>0</v>
      </c>
      <c r="V476">
        <f>D476</f>
        <v>0</v>
      </c>
      <c r="W476">
        <f>IFERROR(VLOOKUP(E476,'lists'!$Y:$Z,2,FALSE),"")</f>
        <v>0</v>
      </c>
      <c r="X476">
        <f>F476</f>
        <v>0</v>
      </c>
      <c r="Y476">
        <f>G476</f>
        <v>0</v>
      </c>
      <c r="Z476">
        <f>IFERROR(INDEX('languages'!$A:$A,MATCH(H476,'languages'!$C:$C,0)),"")</f>
        <v>0</v>
      </c>
      <c r="AA476">
        <f>I476</f>
        <v>0</v>
      </c>
      <c r="AB476">
        <f>J476</f>
        <v>0</v>
      </c>
      <c r="AC476">
        <f>K476</f>
        <v>0</v>
      </c>
      <c r="AD476">
        <f>L476</f>
        <v>0</v>
      </c>
      <c r="AE476">
        <f>IFERROR(VLOOKUP(M476,'lists'!$BU:$BV,2,FALSE),"")</f>
        <v>0</v>
      </c>
      <c r="AF476">
        <f>N476</f>
        <v>0</v>
      </c>
      <c r="AG476">
        <f>O476</f>
        <v>0</v>
      </c>
    </row>
    <row r="477" spans="19:33">
      <c r="S477">
        <f>A477</f>
        <v>0</v>
      </c>
      <c r="T477">
        <f>B477</f>
        <v>0</v>
      </c>
      <c r="U477">
        <f>C477</f>
        <v>0</v>
      </c>
      <c r="V477">
        <f>D477</f>
        <v>0</v>
      </c>
      <c r="W477">
        <f>IFERROR(VLOOKUP(E477,'lists'!$Y:$Z,2,FALSE),"")</f>
        <v>0</v>
      </c>
      <c r="X477">
        <f>F477</f>
        <v>0</v>
      </c>
      <c r="Y477">
        <f>G477</f>
        <v>0</v>
      </c>
      <c r="Z477">
        <f>IFERROR(INDEX('languages'!$A:$A,MATCH(H477,'languages'!$C:$C,0)),"")</f>
        <v>0</v>
      </c>
      <c r="AA477">
        <f>I477</f>
        <v>0</v>
      </c>
      <c r="AB477">
        <f>J477</f>
        <v>0</v>
      </c>
      <c r="AC477">
        <f>K477</f>
        <v>0</v>
      </c>
      <c r="AD477">
        <f>L477</f>
        <v>0</v>
      </c>
      <c r="AE477">
        <f>IFERROR(VLOOKUP(M477,'lists'!$BU:$BV,2,FALSE),"")</f>
        <v>0</v>
      </c>
      <c r="AF477">
        <f>N477</f>
        <v>0</v>
      </c>
      <c r="AG477">
        <f>O477</f>
        <v>0</v>
      </c>
    </row>
    <row r="478" spans="19:33">
      <c r="S478">
        <f>A478</f>
        <v>0</v>
      </c>
      <c r="T478">
        <f>B478</f>
        <v>0</v>
      </c>
      <c r="U478">
        <f>C478</f>
        <v>0</v>
      </c>
      <c r="V478">
        <f>D478</f>
        <v>0</v>
      </c>
      <c r="W478">
        <f>IFERROR(VLOOKUP(E478,'lists'!$Y:$Z,2,FALSE),"")</f>
        <v>0</v>
      </c>
      <c r="X478">
        <f>F478</f>
        <v>0</v>
      </c>
      <c r="Y478">
        <f>G478</f>
        <v>0</v>
      </c>
      <c r="Z478">
        <f>IFERROR(INDEX('languages'!$A:$A,MATCH(H478,'languages'!$C:$C,0)),"")</f>
        <v>0</v>
      </c>
      <c r="AA478">
        <f>I478</f>
        <v>0</v>
      </c>
      <c r="AB478">
        <f>J478</f>
        <v>0</v>
      </c>
      <c r="AC478">
        <f>K478</f>
        <v>0</v>
      </c>
      <c r="AD478">
        <f>L478</f>
        <v>0</v>
      </c>
      <c r="AE478">
        <f>IFERROR(VLOOKUP(M478,'lists'!$BU:$BV,2,FALSE),"")</f>
        <v>0</v>
      </c>
      <c r="AF478">
        <f>N478</f>
        <v>0</v>
      </c>
      <c r="AG478">
        <f>O478</f>
        <v>0</v>
      </c>
    </row>
    <row r="479" spans="19:33">
      <c r="S479">
        <f>A479</f>
        <v>0</v>
      </c>
      <c r="T479">
        <f>B479</f>
        <v>0</v>
      </c>
      <c r="U479">
        <f>C479</f>
        <v>0</v>
      </c>
      <c r="V479">
        <f>D479</f>
        <v>0</v>
      </c>
      <c r="W479">
        <f>IFERROR(VLOOKUP(E479,'lists'!$Y:$Z,2,FALSE),"")</f>
        <v>0</v>
      </c>
      <c r="X479">
        <f>F479</f>
        <v>0</v>
      </c>
      <c r="Y479">
        <f>G479</f>
        <v>0</v>
      </c>
      <c r="Z479">
        <f>IFERROR(INDEX('languages'!$A:$A,MATCH(H479,'languages'!$C:$C,0)),"")</f>
        <v>0</v>
      </c>
      <c r="AA479">
        <f>I479</f>
        <v>0</v>
      </c>
      <c r="AB479">
        <f>J479</f>
        <v>0</v>
      </c>
      <c r="AC479">
        <f>K479</f>
        <v>0</v>
      </c>
      <c r="AD479">
        <f>L479</f>
        <v>0</v>
      </c>
      <c r="AE479">
        <f>IFERROR(VLOOKUP(M479,'lists'!$BU:$BV,2,FALSE),"")</f>
        <v>0</v>
      </c>
      <c r="AF479">
        <f>N479</f>
        <v>0</v>
      </c>
      <c r="AG479">
        <f>O479</f>
        <v>0</v>
      </c>
    </row>
    <row r="480" spans="19:33">
      <c r="S480">
        <f>A480</f>
        <v>0</v>
      </c>
      <c r="T480">
        <f>B480</f>
        <v>0</v>
      </c>
      <c r="U480">
        <f>C480</f>
        <v>0</v>
      </c>
      <c r="V480">
        <f>D480</f>
        <v>0</v>
      </c>
      <c r="W480">
        <f>IFERROR(VLOOKUP(E480,'lists'!$Y:$Z,2,FALSE),"")</f>
        <v>0</v>
      </c>
      <c r="X480">
        <f>F480</f>
        <v>0</v>
      </c>
      <c r="Y480">
        <f>G480</f>
        <v>0</v>
      </c>
      <c r="Z480">
        <f>IFERROR(INDEX('languages'!$A:$A,MATCH(H480,'languages'!$C:$C,0)),"")</f>
        <v>0</v>
      </c>
      <c r="AA480">
        <f>I480</f>
        <v>0</v>
      </c>
      <c r="AB480">
        <f>J480</f>
        <v>0</v>
      </c>
      <c r="AC480">
        <f>K480</f>
        <v>0</v>
      </c>
      <c r="AD480">
        <f>L480</f>
        <v>0</v>
      </c>
      <c r="AE480">
        <f>IFERROR(VLOOKUP(M480,'lists'!$BU:$BV,2,FALSE),"")</f>
        <v>0</v>
      </c>
      <c r="AF480">
        <f>N480</f>
        <v>0</v>
      </c>
      <c r="AG480">
        <f>O480</f>
        <v>0</v>
      </c>
    </row>
    <row r="481" spans="19:33">
      <c r="S481">
        <f>A481</f>
        <v>0</v>
      </c>
      <c r="T481">
        <f>B481</f>
        <v>0</v>
      </c>
      <c r="U481">
        <f>C481</f>
        <v>0</v>
      </c>
      <c r="V481">
        <f>D481</f>
        <v>0</v>
      </c>
      <c r="W481">
        <f>IFERROR(VLOOKUP(E481,'lists'!$Y:$Z,2,FALSE),"")</f>
        <v>0</v>
      </c>
      <c r="X481">
        <f>F481</f>
        <v>0</v>
      </c>
      <c r="Y481">
        <f>G481</f>
        <v>0</v>
      </c>
      <c r="Z481">
        <f>IFERROR(INDEX('languages'!$A:$A,MATCH(H481,'languages'!$C:$C,0)),"")</f>
        <v>0</v>
      </c>
      <c r="AA481">
        <f>I481</f>
        <v>0</v>
      </c>
      <c r="AB481">
        <f>J481</f>
        <v>0</v>
      </c>
      <c r="AC481">
        <f>K481</f>
        <v>0</v>
      </c>
      <c r="AD481">
        <f>L481</f>
        <v>0</v>
      </c>
      <c r="AE481">
        <f>IFERROR(VLOOKUP(M481,'lists'!$BU:$BV,2,FALSE),"")</f>
        <v>0</v>
      </c>
      <c r="AF481">
        <f>N481</f>
        <v>0</v>
      </c>
      <c r="AG481">
        <f>O481</f>
        <v>0</v>
      </c>
    </row>
    <row r="482" spans="19:33">
      <c r="S482">
        <f>A482</f>
        <v>0</v>
      </c>
      <c r="T482">
        <f>B482</f>
        <v>0</v>
      </c>
      <c r="U482">
        <f>C482</f>
        <v>0</v>
      </c>
      <c r="V482">
        <f>D482</f>
        <v>0</v>
      </c>
      <c r="W482">
        <f>IFERROR(VLOOKUP(E482,'lists'!$Y:$Z,2,FALSE),"")</f>
        <v>0</v>
      </c>
      <c r="X482">
        <f>F482</f>
        <v>0</v>
      </c>
      <c r="Y482">
        <f>G482</f>
        <v>0</v>
      </c>
      <c r="Z482">
        <f>IFERROR(INDEX('languages'!$A:$A,MATCH(H482,'languages'!$C:$C,0)),"")</f>
        <v>0</v>
      </c>
      <c r="AA482">
        <f>I482</f>
        <v>0</v>
      </c>
      <c r="AB482">
        <f>J482</f>
        <v>0</v>
      </c>
      <c r="AC482">
        <f>K482</f>
        <v>0</v>
      </c>
      <c r="AD482">
        <f>L482</f>
        <v>0</v>
      </c>
      <c r="AE482">
        <f>IFERROR(VLOOKUP(M482,'lists'!$BU:$BV,2,FALSE),"")</f>
        <v>0</v>
      </c>
      <c r="AF482">
        <f>N482</f>
        <v>0</v>
      </c>
      <c r="AG482">
        <f>O482</f>
        <v>0</v>
      </c>
    </row>
    <row r="483" spans="19:33">
      <c r="S483">
        <f>A483</f>
        <v>0</v>
      </c>
      <c r="T483">
        <f>B483</f>
        <v>0</v>
      </c>
      <c r="U483">
        <f>C483</f>
        <v>0</v>
      </c>
      <c r="V483">
        <f>D483</f>
        <v>0</v>
      </c>
      <c r="W483">
        <f>IFERROR(VLOOKUP(E483,'lists'!$Y:$Z,2,FALSE),"")</f>
        <v>0</v>
      </c>
      <c r="X483">
        <f>F483</f>
        <v>0</v>
      </c>
      <c r="Y483">
        <f>G483</f>
        <v>0</v>
      </c>
      <c r="Z483">
        <f>IFERROR(INDEX('languages'!$A:$A,MATCH(H483,'languages'!$C:$C,0)),"")</f>
        <v>0</v>
      </c>
      <c r="AA483">
        <f>I483</f>
        <v>0</v>
      </c>
      <c r="AB483">
        <f>J483</f>
        <v>0</v>
      </c>
      <c r="AC483">
        <f>K483</f>
        <v>0</v>
      </c>
      <c r="AD483">
        <f>L483</f>
        <v>0</v>
      </c>
      <c r="AE483">
        <f>IFERROR(VLOOKUP(M483,'lists'!$BU:$BV,2,FALSE),"")</f>
        <v>0</v>
      </c>
      <c r="AF483">
        <f>N483</f>
        <v>0</v>
      </c>
      <c r="AG483">
        <f>O483</f>
        <v>0</v>
      </c>
    </row>
    <row r="484" spans="19:33">
      <c r="S484">
        <f>A484</f>
        <v>0</v>
      </c>
      <c r="T484">
        <f>B484</f>
        <v>0</v>
      </c>
      <c r="U484">
        <f>C484</f>
        <v>0</v>
      </c>
      <c r="V484">
        <f>D484</f>
        <v>0</v>
      </c>
      <c r="W484">
        <f>IFERROR(VLOOKUP(E484,'lists'!$Y:$Z,2,FALSE),"")</f>
        <v>0</v>
      </c>
      <c r="X484">
        <f>F484</f>
        <v>0</v>
      </c>
      <c r="Y484">
        <f>G484</f>
        <v>0</v>
      </c>
      <c r="Z484">
        <f>IFERROR(INDEX('languages'!$A:$A,MATCH(H484,'languages'!$C:$C,0)),"")</f>
        <v>0</v>
      </c>
      <c r="AA484">
        <f>I484</f>
        <v>0</v>
      </c>
      <c r="AB484">
        <f>J484</f>
        <v>0</v>
      </c>
      <c r="AC484">
        <f>K484</f>
        <v>0</v>
      </c>
      <c r="AD484">
        <f>L484</f>
        <v>0</v>
      </c>
      <c r="AE484">
        <f>IFERROR(VLOOKUP(M484,'lists'!$BU:$BV,2,FALSE),"")</f>
        <v>0</v>
      </c>
      <c r="AF484">
        <f>N484</f>
        <v>0</v>
      </c>
      <c r="AG484">
        <f>O484</f>
        <v>0</v>
      </c>
    </row>
    <row r="485" spans="19:33">
      <c r="S485">
        <f>A485</f>
        <v>0</v>
      </c>
      <c r="T485">
        <f>B485</f>
        <v>0</v>
      </c>
      <c r="U485">
        <f>C485</f>
        <v>0</v>
      </c>
      <c r="V485">
        <f>D485</f>
        <v>0</v>
      </c>
      <c r="W485">
        <f>IFERROR(VLOOKUP(E485,'lists'!$Y:$Z,2,FALSE),"")</f>
        <v>0</v>
      </c>
      <c r="X485">
        <f>F485</f>
        <v>0</v>
      </c>
      <c r="Y485">
        <f>G485</f>
        <v>0</v>
      </c>
      <c r="Z485">
        <f>IFERROR(INDEX('languages'!$A:$A,MATCH(H485,'languages'!$C:$C,0)),"")</f>
        <v>0</v>
      </c>
      <c r="AA485">
        <f>I485</f>
        <v>0</v>
      </c>
      <c r="AB485">
        <f>J485</f>
        <v>0</v>
      </c>
      <c r="AC485">
        <f>K485</f>
        <v>0</v>
      </c>
      <c r="AD485">
        <f>L485</f>
        <v>0</v>
      </c>
      <c r="AE485">
        <f>IFERROR(VLOOKUP(M485,'lists'!$BU:$BV,2,FALSE),"")</f>
        <v>0</v>
      </c>
      <c r="AF485">
        <f>N485</f>
        <v>0</v>
      </c>
      <c r="AG485">
        <f>O485</f>
        <v>0</v>
      </c>
    </row>
    <row r="486" spans="19:33">
      <c r="S486">
        <f>A486</f>
        <v>0</v>
      </c>
      <c r="T486">
        <f>B486</f>
        <v>0</v>
      </c>
      <c r="U486">
        <f>C486</f>
        <v>0</v>
      </c>
      <c r="V486">
        <f>D486</f>
        <v>0</v>
      </c>
      <c r="W486">
        <f>IFERROR(VLOOKUP(E486,'lists'!$Y:$Z,2,FALSE),"")</f>
        <v>0</v>
      </c>
      <c r="X486">
        <f>F486</f>
        <v>0</v>
      </c>
      <c r="Y486">
        <f>G486</f>
        <v>0</v>
      </c>
      <c r="Z486">
        <f>IFERROR(INDEX('languages'!$A:$A,MATCH(H486,'languages'!$C:$C,0)),"")</f>
        <v>0</v>
      </c>
      <c r="AA486">
        <f>I486</f>
        <v>0</v>
      </c>
      <c r="AB486">
        <f>J486</f>
        <v>0</v>
      </c>
      <c r="AC486">
        <f>K486</f>
        <v>0</v>
      </c>
      <c r="AD486">
        <f>L486</f>
        <v>0</v>
      </c>
      <c r="AE486">
        <f>IFERROR(VLOOKUP(M486,'lists'!$BU:$BV,2,FALSE),"")</f>
        <v>0</v>
      </c>
      <c r="AF486">
        <f>N486</f>
        <v>0</v>
      </c>
      <c r="AG486">
        <f>O486</f>
        <v>0</v>
      </c>
    </row>
    <row r="487" spans="19:33">
      <c r="S487">
        <f>A487</f>
        <v>0</v>
      </c>
      <c r="T487">
        <f>B487</f>
        <v>0</v>
      </c>
      <c r="U487">
        <f>C487</f>
        <v>0</v>
      </c>
      <c r="V487">
        <f>D487</f>
        <v>0</v>
      </c>
      <c r="W487">
        <f>IFERROR(VLOOKUP(E487,'lists'!$Y:$Z,2,FALSE),"")</f>
        <v>0</v>
      </c>
      <c r="X487">
        <f>F487</f>
        <v>0</v>
      </c>
      <c r="Y487">
        <f>G487</f>
        <v>0</v>
      </c>
      <c r="Z487">
        <f>IFERROR(INDEX('languages'!$A:$A,MATCH(H487,'languages'!$C:$C,0)),"")</f>
        <v>0</v>
      </c>
      <c r="AA487">
        <f>I487</f>
        <v>0</v>
      </c>
      <c r="AB487">
        <f>J487</f>
        <v>0</v>
      </c>
      <c r="AC487">
        <f>K487</f>
        <v>0</v>
      </c>
      <c r="AD487">
        <f>L487</f>
        <v>0</v>
      </c>
      <c r="AE487">
        <f>IFERROR(VLOOKUP(M487,'lists'!$BU:$BV,2,FALSE),"")</f>
        <v>0</v>
      </c>
      <c r="AF487">
        <f>N487</f>
        <v>0</v>
      </c>
      <c r="AG487">
        <f>O487</f>
        <v>0</v>
      </c>
    </row>
    <row r="488" spans="19:33">
      <c r="S488">
        <f>A488</f>
        <v>0</v>
      </c>
      <c r="T488">
        <f>B488</f>
        <v>0</v>
      </c>
      <c r="U488">
        <f>C488</f>
        <v>0</v>
      </c>
      <c r="V488">
        <f>D488</f>
        <v>0</v>
      </c>
      <c r="W488">
        <f>IFERROR(VLOOKUP(E488,'lists'!$Y:$Z,2,FALSE),"")</f>
        <v>0</v>
      </c>
      <c r="X488">
        <f>F488</f>
        <v>0</v>
      </c>
      <c r="Y488">
        <f>G488</f>
        <v>0</v>
      </c>
      <c r="Z488">
        <f>IFERROR(INDEX('languages'!$A:$A,MATCH(H488,'languages'!$C:$C,0)),"")</f>
        <v>0</v>
      </c>
      <c r="AA488">
        <f>I488</f>
        <v>0</v>
      </c>
      <c r="AB488">
        <f>J488</f>
        <v>0</v>
      </c>
      <c r="AC488">
        <f>K488</f>
        <v>0</v>
      </c>
      <c r="AD488">
        <f>L488</f>
        <v>0</v>
      </c>
      <c r="AE488">
        <f>IFERROR(VLOOKUP(M488,'lists'!$BU:$BV,2,FALSE),"")</f>
        <v>0</v>
      </c>
      <c r="AF488">
        <f>N488</f>
        <v>0</v>
      </c>
      <c r="AG488">
        <f>O488</f>
        <v>0</v>
      </c>
    </row>
    <row r="489" spans="19:33">
      <c r="S489">
        <f>A489</f>
        <v>0</v>
      </c>
      <c r="T489">
        <f>B489</f>
        <v>0</v>
      </c>
      <c r="U489">
        <f>C489</f>
        <v>0</v>
      </c>
      <c r="V489">
        <f>D489</f>
        <v>0</v>
      </c>
      <c r="W489">
        <f>IFERROR(VLOOKUP(E489,'lists'!$Y:$Z,2,FALSE),"")</f>
        <v>0</v>
      </c>
      <c r="X489">
        <f>F489</f>
        <v>0</v>
      </c>
      <c r="Y489">
        <f>G489</f>
        <v>0</v>
      </c>
      <c r="Z489">
        <f>IFERROR(INDEX('languages'!$A:$A,MATCH(H489,'languages'!$C:$C,0)),"")</f>
        <v>0</v>
      </c>
      <c r="AA489">
        <f>I489</f>
        <v>0</v>
      </c>
      <c r="AB489">
        <f>J489</f>
        <v>0</v>
      </c>
      <c r="AC489">
        <f>K489</f>
        <v>0</v>
      </c>
      <c r="AD489">
        <f>L489</f>
        <v>0</v>
      </c>
      <c r="AE489">
        <f>IFERROR(VLOOKUP(M489,'lists'!$BU:$BV,2,FALSE),"")</f>
        <v>0</v>
      </c>
      <c r="AF489">
        <f>N489</f>
        <v>0</v>
      </c>
      <c r="AG489">
        <f>O489</f>
        <v>0</v>
      </c>
    </row>
    <row r="490" spans="19:33">
      <c r="S490">
        <f>A490</f>
        <v>0</v>
      </c>
      <c r="T490">
        <f>B490</f>
        <v>0</v>
      </c>
      <c r="U490">
        <f>C490</f>
        <v>0</v>
      </c>
      <c r="V490">
        <f>D490</f>
        <v>0</v>
      </c>
      <c r="W490">
        <f>IFERROR(VLOOKUP(E490,'lists'!$Y:$Z,2,FALSE),"")</f>
        <v>0</v>
      </c>
      <c r="X490">
        <f>F490</f>
        <v>0</v>
      </c>
      <c r="Y490">
        <f>G490</f>
        <v>0</v>
      </c>
      <c r="Z490">
        <f>IFERROR(INDEX('languages'!$A:$A,MATCH(H490,'languages'!$C:$C,0)),"")</f>
        <v>0</v>
      </c>
      <c r="AA490">
        <f>I490</f>
        <v>0</v>
      </c>
      <c r="AB490">
        <f>J490</f>
        <v>0</v>
      </c>
      <c r="AC490">
        <f>K490</f>
        <v>0</v>
      </c>
      <c r="AD490">
        <f>L490</f>
        <v>0</v>
      </c>
      <c r="AE490">
        <f>IFERROR(VLOOKUP(M490,'lists'!$BU:$BV,2,FALSE),"")</f>
        <v>0</v>
      </c>
      <c r="AF490">
        <f>N490</f>
        <v>0</v>
      </c>
      <c r="AG490">
        <f>O490</f>
        <v>0</v>
      </c>
    </row>
    <row r="491" spans="19:33">
      <c r="S491">
        <f>A491</f>
        <v>0</v>
      </c>
      <c r="T491">
        <f>B491</f>
        <v>0</v>
      </c>
      <c r="U491">
        <f>C491</f>
        <v>0</v>
      </c>
      <c r="V491">
        <f>D491</f>
        <v>0</v>
      </c>
      <c r="W491">
        <f>IFERROR(VLOOKUP(E491,'lists'!$Y:$Z,2,FALSE),"")</f>
        <v>0</v>
      </c>
      <c r="X491">
        <f>F491</f>
        <v>0</v>
      </c>
      <c r="Y491">
        <f>G491</f>
        <v>0</v>
      </c>
      <c r="Z491">
        <f>IFERROR(INDEX('languages'!$A:$A,MATCH(H491,'languages'!$C:$C,0)),"")</f>
        <v>0</v>
      </c>
      <c r="AA491">
        <f>I491</f>
        <v>0</v>
      </c>
      <c r="AB491">
        <f>J491</f>
        <v>0</v>
      </c>
      <c r="AC491">
        <f>K491</f>
        <v>0</v>
      </c>
      <c r="AD491">
        <f>L491</f>
        <v>0</v>
      </c>
      <c r="AE491">
        <f>IFERROR(VLOOKUP(M491,'lists'!$BU:$BV,2,FALSE),"")</f>
        <v>0</v>
      </c>
      <c r="AF491">
        <f>N491</f>
        <v>0</v>
      </c>
      <c r="AG491">
        <f>O491</f>
        <v>0</v>
      </c>
    </row>
    <row r="492" spans="19:33">
      <c r="S492">
        <f>A492</f>
        <v>0</v>
      </c>
      <c r="T492">
        <f>B492</f>
        <v>0</v>
      </c>
      <c r="U492">
        <f>C492</f>
        <v>0</v>
      </c>
      <c r="V492">
        <f>D492</f>
        <v>0</v>
      </c>
      <c r="W492">
        <f>IFERROR(VLOOKUP(E492,'lists'!$Y:$Z,2,FALSE),"")</f>
        <v>0</v>
      </c>
      <c r="X492">
        <f>F492</f>
        <v>0</v>
      </c>
      <c r="Y492">
        <f>G492</f>
        <v>0</v>
      </c>
      <c r="Z492">
        <f>IFERROR(INDEX('languages'!$A:$A,MATCH(H492,'languages'!$C:$C,0)),"")</f>
        <v>0</v>
      </c>
      <c r="AA492">
        <f>I492</f>
        <v>0</v>
      </c>
      <c r="AB492">
        <f>J492</f>
        <v>0</v>
      </c>
      <c r="AC492">
        <f>K492</f>
        <v>0</v>
      </c>
      <c r="AD492">
        <f>L492</f>
        <v>0</v>
      </c>
      <c r="AE492">
        <f>IFERROR(VLOOKUP(M492,'lists'!$BU:$BV,2,FALSE),"")</f>
        <v>0</v>
      </c>
      <c r="AF492">
        <f>N492</f>
        <v>0</v>
      </c>
      <c r="AG492">
        <f>O492</f>
        <v>0</v>
      </c>
    </row>
    <row r="493" spans="19:33">
      <c r="S493">
        <f>A493</f>
        <v>0</v>
      </c>
      <c r="T493">
        <f>B493</f>
        <v>0</v>
      </c>
      <c r="U493">
        <f>C493</f>
        <v>0</v>
      </c>
      <c r="V493">
        <f>D493</f>
        <v>0</v>
      </c>
      <c r="W493">
        <f>IFERROR(VLOOKUP(E493,'lists'!$Y:$Z,2,FALSE),"")</f>
        <v>0</v>
      </c>
      <c r="X493">
        <f>F493</f>
        <v>0</v>
      </c>
      <c r="Y493">
        <f>G493</f>
        <v>0</v>
      </c>
      <c r="Z493">
        <f>IFERROR(INDEX('languages'!$A:$A,MATCH(H493,'languages'!$C:$C,0)),"")</f>
        <v>0</v>
      </c>
      <c r="AA493">
        <f>I493</f>
        <v>0</v>
      </c>
      <c r="AB493">
        <f>J493</f>
        <v>0</v>
      </c>
      <c r="AC493">
        <f>K493</f>
        <v>0</v>
      </c>
      <c r="AD493">
        <f>L493</f>
        <v>0</v>
      </c>
      <c r="AE493">
        <f>IFERROR(VLOOKUP(M493,'lists'!$BU:$BV,2,FALSE),"")</f>
        <v>0</v>
      </c>
      <c r="AF493">
        <f>N493</f>
        <v>0</v>
      </c>
      <c r="AG493">
        <f>O493</f>
        <v>0</v>
      </c>
    </row>
    <row r="494" spans="19:33">
      <c r="S494">
        <f>A494</f>
        <v>0</v>
      </c>
      <c r="T494">
        <f>B494</f>
        <v>0</v>
      </c>
      <c r="U494">
        <f>C494</f>
        <v>0</v>
      </c>
      <c r="V494">
        <f>D494</f>
        <v>0</v>
      </c>
      <c r="W494">
        <f>IFERROR(VLOOKUP(E494,'lists'!$Y:$Z,2,FALSE),"")</f>
        <v>0</v>
      </c>
      <c r="X494">
        <f>F494</f>
        <v>0</v>
      </c>
      <c r="Y494">
        <f>G494</f>
        <v>0</v>
      </c>
      <c r="Z494">
        <f>IFERROR(INDEX('languages'!$A:$A,MATCH(H494,'languages'!$C:$C,0)),"")</f>
        <v>0</v>
      </c>
      <c r="AA494">
        <f>I494</f>
        <v>0</v>
      </c>
      <c r="AB494">
        <f>J494</f>
        <v>0</v>
      </c>
      <c r="AC494">
        <f>K494</f>
        <v>0</v>
      </c>
      <c r="AD494">
        <f>L494</f>
        <v>0</v>
      </c>
      <c r="AE494">
        <f>IFERROR(VLOOKUP(M494,'lists'!$BU:$BV,2,FALSE),"")</f>
        <v>0</v>
      </c>
      <c r="AF494">
        <f>N494</f>
        <v>0</v>
      </c>
      <c r="AG494">
        <f>O494</f>
        <v>0</v>
      </c>
    </row>
    <row r="495" spans="19:33">
      <c r="S495">
        <f>A495</f>
        <v>0</v>
      </c>
      <c r="T495">
        <f>B495</f>
        <v>0</v>
      </c>
      <c r="U495">
        <f>C495</f>
        <v>0</v>
      </c>
      <c r="V495">
        <f>D495</f>
        <v>0</v>
      </c>
      <c r="W495">
        <f>IFERROR(VLOOKUP(E495,'lists'!$Y:$Z,2,FALSE),"")</f>
        <v>0</v>
      </c>
      <c r="X495">
        <f>F495</f>
        <v>0</v>
      </c>
      <c r="Y495">
        <f>G495</f>
        <v>0</v>
      </c>
      <c r="Z495">
        <f>IFERROR(INDEX('languages'!$A:$A,MATCH(H495,'languages'!$C:$C,0)),"")</f>
        <v>0</v>
      </c>
      <c r="AA495">
        <f>I495</f>
        <v>0</v>
      </c>
      <c r="AB495">
        <f>J495</f>
        <v>0</v>
      </c>
      <c r="AC495">
        <f>K495</f>
        <v>0</v>
      </c>
      <c r="AD495">
        <f>L495</f>
        <v>0</v>
      </c>
      <c r="AE495">
        <f>IFERROR(VLOOKUP(M495,'lists'!$BU:$BV,2,FALSE),"")</f>
        <v>0</v>
      </c>
      <c r="AF495">
        <f>N495</f>
        <v>0</v>
      </c>
      <c r="AG495">
        <f>O495</f>
        <v>0</v>
      </c>
    </row>
    <row r="496" spans="19:33">
      <c r="S496">
        <f>A496</f>
        <v>0</v>
      </c>
      <c r="T496">
        <f>B496</f>
        <v>0</v>
      </c>
      <c r="U496">
        <f>C496</f>
        <v>0</v>
      </c>
      <c r="V496">
        <f>D496</f>
        <v>0</v>
      </c>
      <c r="W496">
        <f>IFERROR(VLOOKUP(E496,'lists'!$Y:$Z,2,FALSE),"")</f>
        <v>0</v>
      </c>
      <c r="X496">
        <f>F496</f>
        <v>0</v>
      </c>
      <c r="Y496">
        <f>G496</f>
        <v>0</v>
      </c>
      <c r="Z496">
        <f>IFERROR(INDEX('languages'!$A:$A,MATCH(H496,'languages'!$C:$C,0)),"")</f>
        <v>0</v>
      </c>
      <c r="AA496">
        <f>I496</f>
        <v>0</v>
      </c>
      <c r="AB496">
        <f>J496</f>
        <v>0</v>
      </c>
      <c r="AC496">
        <f>K496</f>
        <v>0</v>
      </c>
      <c r="AD496">
        <f>L496</f>
        <v>0</v>
      </c>
      <c r="AE496">
        <f>IFERROR(VLOOKUP(M496,'lists'!$BU:$BV,2,FALSE),"")</f>
        <v>0</v>
      </c>
      <c r="AF496">
        <f>N496</f>
        <v>0</v>
      </c>
      <c r="AG496">
        <f>O496</f>
        <v>0</v>
      </c>
    </row>
    <row r="497" spans="19:33">
      <c r="S497">
        <f>A497</f>
        <v>0</v>
      </c>
      <c r="T497">
        <f>B497</f>
        <v>0</v>
      </c>
      <c r="U497">
        <f>C497</f>
        <v>0</v>
      </c>
      <c r="V497">
        <f>D497</f>
        <v>0</v>
      </c>
      <c r="W497">
        <f>IFERROR(VLOOKUP(E497,'lists'!$Y:$Z,2,FALSE),"")</f>
        <v>0</v>
      </c>
      <c r="X497">
        <f>F497</f>
        <v>0</v>
      </c>
      <c r="Y497">
        <f>G497</f>
        <v>0</v>
      </c>
      <c r="Z497">
        <f>IFERROR(INDEX('languages'!$A:$A,MATCH(H497,'languages'!$C:$C,0)),"")</f>
        <v>0</v>
      </c>
      <c r="AA497">
        <f>I497</f>
        <v>0</v>
      </c>
      <c r="AB497">
        <f>J497</f>
        <v>0</v>
      </c>
      <c r="AC497">
        <f>K497</f>
        <v>0</v>
      </c>
      <c r="AD497">
        <f>L497</f>
        <v>0</v>
      </c>
      <c r="AE497">
        <f>IFERROR(VLOOKUP(M497,'lists'!$BU:$BV,2,FALSE),"")</f>
        <v>0</v>
      </c>
      <c r="AF497">
        <f>N497</f>
        <v>0</v>
      </c>
      <c r="AG497">
        <f>O497</f>
        <v>0</v>
      </c>
    </row>
    <row r="498" spans="19:33">
      <c r="S498">
        <f>A498</f>
        <v>0</v>
      </c>
      <c r="T498">
        <f>B498</f>
        <v>0</v>
      </c>
      <c r="U498">
        <f>C498</f>
        <v>0</v>
      </c>
      <c r="V498">
        <f>D498</f>
        <v>0</v>
      </c>
      <c r="W498">
        <f>IFERROR(VLOOKUP(E498,'lists'!$Y:$Z,2,FALSE),"")</f>
        <v>0</v>
      </c>
      <c r="X498">
        <f>F498</f>
        <v>0</v>
      </c>
      <c r="Y498">
        <f>G498</f>
        <v>0</v>
      </c>
      <c r="Z498">
        <f>IFERROR(INDEX('languages'!$A:$A,MATCH(H498,'languages'!$C:$C,0)),"")</f>
        <v>0</v>
      </c>
      <c r="AA498">
        <f>I498</f>
        <v>0</v>
      </c>
      <c r="AB498">
        <f>J498</f>
        <v>0</v>
      </c>
      <c r="AC498">
        <f>K498</f>
        <v>0</v>
      </c>
      <c r="AD498">
        <f>L498</f>
        <v>0</v>
      </c>
      <c r="AE498">
        <f>IFERROR(VLOOKUP(M498,'lists'!$BU:$BV,2,FALSE),"")</f>
        <v>0</v>
      </c>
      <c r="AF498">
        <f>N498</f>
        <v>0</v>
      </c>
      <c r="AG498">
        <f>O498</f>
        <v>0</v>
      </c>
    </row>
    <row r="499" spans="19:33">
      <c r="S499">
        <f>A499</f>
        <v>0</v>
      </c>
      <c r="T499">
        <f>B499</f>
        <v>0</v>
      </c>
      <c r="U499">
        <f>C499</f>
        <v>0</v>
      </c>
      <c r="V499">
        <f>D499</f>
        <v>0</v>
      </c>
      <c r="W499">
        <f>IFERROR(VLOOKUP(E499,'lists'!$Y:$Z,2,FALSE),"")</f>
        <v>0</v>
      </c>
      <c r="X499">
        <f>F499</f>
        <v>0</v>
      </c>
      <c r="Y499">
        <f>G499</f>
        <v>0</v>
      </c>
      <c r="Z499">
        <f>IFERROR(INDEX('languages'!$A:$A,MATCH(H499,'languages'!$C:$C,0)),"")</f>
        <v>0</v>
      </c>
      <c r="AA499">
        <f>I499</f>
        <v>0</v>
      </c>
      <c r="AB499">
        <f>J499</f>
        <v>0</v>
      </c>
      <c r="AC499">
        <f>K499</f>
        <v>0</v>
      </c>
      <c r="AD499">
        <f>L499</f>
        <v>0</v>
      </c>
      <c r="AE499">
        <f>IFERROR(VLOOKUP(M499,'lists'!$BU:$BV,2,FALSE),"")</f>
        <v>0</v>
      </c>
      <c r="AF499">
        <f>N499</f>
        <v>0</v>
      </c>
      <c r="AG499">
        <f>O499</f>
        <v>0</v>
      </c>
    </row>
    <row r="500" spans="19:33">
      <c r="S500">
        <f>A500</f>
        <v>0</v>
      </c>
      <c r="T500">
        <f>B500</f>
        <v>0</v>
      </c>
      <c r="U500">
        <f>C500</f>
        <v>0</v>
      </c>
      <c r="V500">
        <f>D500</f>
        <v>0</v>
      </c>
      <c r="W500">
        <f>IFERROR(VLOOKUP(E500,'lists'!$Y:$Z,2,FALSE),"")</f>
        <v>0</v>
      </c>
      <c r="X500">
        <f>F500</f>
        <v>0</v>
      </c>
      <c r="Y500">
        <f>G500</f>
        <v>0</v>
      </c>
      <c r="Z500">
        <f>IFERROR(INDEX('languages'!$A:$A,MATCH(H500,'languages'!$C:$C,0)),"")</f>
        <v>0</v>
      </c>
      <c r="AA500">
        <f>I500</f>
        <v>0</v>
      </c>
      <c r="AB500">
        <f>J500</f>
        <v>0</v>
      </c>
      <c r="AC500">
        <f>K500</f>
        <v>0</v>
      </c>
      <c r="AD500">
        <f>L500</f>
        <v>0</v>
      </c>
      <c r="AE500">
        <f>IFERROR(VLOOKUP(M500,'lists'!$BU:$BV,2,FALSE),"")</f>
        <v>0</v>
      </c>
      <c r="AF500">
        <f>N500</f>
        <v>0</v>
      </c>
      <c r="AG500">
        <f>O500</f>
        <v>0</v>
      </c>
    </row>
    <row r="501" spans="19:33">
      <c r="S501">
        <f>A501</f>
        <v>0</v>
      </c>
      <c r="T501">
        <f>B501</f>
        <v>0</v>
      </c>
      <c r="U501">
        <f>C501</f>
        <v>0</v>
      </c>
      <c r="V501">
        <f>D501</f>
        <v>0</v>
      </c>
      <c r="W501">
        <f>IFERROR(VLOOKUP(E501,'lists'!$Y:$Z,2,FALSE),"")</f>
        <v>0</v>
      </c>
      <c r="X501">
        <f>F501</f>
        <v>0</v>
      </c>
      <c r="Y501">
        <f>G501</f>
        <v>0</v>
      </c>
      <c r="Z501">
        <f>IFERROR(INDEX('languages'!$A:$A,MATCH(H501,'languages'!$C:$C,0)),"")</f>
        <v>0</v>
      </c>
      <c r="AA501">
        <f>I501</f>
        <v>0</v>
      </c>
      <c r="AB501">
        <f>J501</f>
        <v>0</v>
      </c>
      <c r="AC501">
        <f>K501</f>
        <v>0</v>
      </c>
      <c r="AD501">
        <f>L501</f>
        <v>0</v>
      </c>
      <c r="AE501">
        <f>IFERROR(VLOOKUP(M501,'lists'!$BU:$BV,2,FALSE),"")</f>
        <v>0</v>
      </c>
      <c r="AF501">
        <f>N501</f>
        <v>0</v>
      </c>
      <c r="AG501">
        <f>O501</f>
        <v>0</v>
      </c>
    </row>
  </sheetData>
  <dataValidations count="3">
    <dataValidation type="list" allowBlank="1" showInputMessage="1" showErrorMessage="1" sqref="M2:M501">
      <formula1>'lists'!$BU$2:$BU$1048576</formula1>
    </dataValidation>
    <dataValidation type="list" allowBlank="1" showInputMessage="1" showErrorMessage="1" sqref="E2:E501">
      <formula1>'lists'!$Y$2:$Y$1048576</formula1>
    </dataValidation>
    <dataValidation type="list" allowBlank="1" showInputMessage="1" showErrorMessage="1" sqref="H2:H501">
      <formula1>'languages'!$C$2:$C$4</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U501"/>
  <sheetViews>
    <sheetView workbookViewId="0"/>
  </sheetViews>
  <sheetFormatPr defaultRowHeight="15"/>
  <sheetData>
    <row r="1" spans="1:21">
      <c r="A1" cm="1">
        <f t="array" ref="A1:I1">TRANSPOSE(_xlfn.SORTBY(_xlfn._xlws.FILTER(parts!$B:$B,(parts!$AZ:$AZ="pK")+(parts!$AZ:$AZ="fK")+(parts!$AZ:$AZ="header")),VALUE(_xlfn._xlws.FILTER(parts!$BB:$BB,(parts!$AZ:$AZ="pK")+(parts!$AZ:$AZ="fK")+(parts!$AZ:$AZ="header"))),1))</f>
        <v>0</v>
      </c>
      <c r="B1">
        <v>0</v>
      </c>
      <c r="C1">
        <v>0</v>
      </c>
      <c r="D1">
        <v>0</v>
      </c>
      <c r="E1">
        <v>0</v>
      </c>
      <c r="F1">
        <v>0</v>
      </c>
      <c r="G1">
        <v>0</v>
      </c>
      <c r="H1">
        <v>0</v>
      </c>
      <c r="I1">
        <v>0</v>
      </c>
      <c r="L1" t="s">
        <v>30040</v>
      </c>
      <c r="M1" cm="1">
        <f t="array" ref="M1:U1">TRANSPOSE(_xlfn.SORTBY(_xlfn._xlws.FILTER(parts!$A:$A,(parts!$AZ:$AZ="pK")+(parts!$AZ:$AZ="fK")+(parts!$AZ:$AZ="header")),VALUE(_xlfn._xlws.FILTER(parts!$BB:$BB,(parts!$AZ:$AZ="pK")+(parts!$AZ:$AZ="fK")+(parts!$AZ:$AZ="header"))),1))</f>
        <v>0</v>
      </c>
      <c r="N1">
        <v>0</v>
      </c>
      <c r="O1">
        <v>0</v>
      </c>
      <c r="P1">
        <v>0</v>
      </c>
      <c r="Q1">
        <v>0</v>
      </c>
      <c r="R1">
        <v>0</v>
      </c>
      <c r="S1">
        <v>0</v>
      </c>
      <c r="T1">
        <v>0</v>
      </c>
      <c r="U1">
        <v>0</v>
      </c>
    </row>
    <row r="2" spans="1:21">
      <c r="M2">
        <f>A2</f>
        <v>0</v>
      </c>
      <c r="N2">
        <f>B2</f>
        <v>0</v>
      </c>
      <c r="O2">
        <f>C2</f>
        <v>0</v>
      </c>
      <c r="P2">
        <f>D2</f>
        <v>0</v>
      </c>
      <c r="Q2">
        <f>IFERROR(VLOOKUP(E2,'lists'!$AS:$AT,2,FALSE),"")</f>
        <v>0</v>
      </c>
      <c r="R2">
        <f>IFERROR(VLOOKUP(F2,'lists'!$AU:$AV,2,FALSE),"")</f>
        <v>0</v>
      </c>
      <c r="S2">
        <f>IFERROR(VLOOKUP(G2,'lists'!$AW:$AX,2,FALSE),"")</f>
        <v>0</v>
      </c>
      <c r="T2">
        <f>H2</f>
        <v>0</v>
      </c>
      <c r="U2">
        <f>I2</f>
        <v>0</v>
      </c>
    </row>
    <row r="3" spans="1:21">
      <c r="M3">
        <f>A3</f>
        <v>0</v>
      </c>
      <c r="N3">
        <f>B3</f>
        <v>0</v>
      </c>
      <c r="O3">
        <f>C3</f>
        <v>0</v>
      </c>
      <c r="P3">
        <f>D3</f>
        <v>0</v>
      </c>
      <c r="Q3">
        <f>IFERROR(VLOOKUP(E3,'lists'!$AS:$AT,2,FALSE),"")</f>
        <v>0</v>
      </c>
      <c r="R3">
        <f>IFERROR(VLOOKUP(F3,'lists'!$AU:$AV,2,FALSE),"")</f>
        <v>0</v>
      </c>
      <c r="S3">
        <f>IFERROR(VLOOKUP(G3,'lists'!$AW:$AX,2,FALSE),"")</f>
        <v>0</v>
      </c>
      <c r="T3">
        <f>H3</f>
        <v>0</v>
      </c>
      <c r="U3">
        <f>I3</f>
        <v>0</v>
      </c>
    </row>
    <row r="4" spans="1:21">
      <c r="M4">
        <f>A4</f>
        <v>0</v>
      </c>
      <c r="N4">
        <f>B4</f>
        <v>0</v>
      </c>
      <c r="O4">
        <f>C4</f>
        <v>0</v>
      </c>
      <c r="P4">
        <f>D4</f>
        <v>0</v>
      </c>
      <c r="Q4">
        <f>IFERROR(VLOOKUP(E4,'lists'!$AS:$AT,2,FALSE),"")</f>
        <v>0</v>
      </c>
      <c r="R4">
        <f>IFERROR(VLOOKUP(F4,'lists'!$AU:$AV,2,FALSE),"")</f>
        <v>0</v>
      </c>
      <c r="S4">
        <f>IFERROR(VLOOKUP(G4,'lists'!$AW:$AX,2,FALSE),"")</f>
        <v>0</v>
      </c>
      <c r="T4">
        <f>H4</f>
        <v>0</v>
      </c>
      <c r="U4">
        <f>I4</f>
        <v>0</v>
      </c>
    </row>
    <row r="5" spans="1:21">
      <c r="M5">
        <f>A5</f>
        <v>0</v>
      </c>
      <c r="N5">
        <f>B5</f>
        <v>0</v>
      </c>
      <c r="O5">
        <f>C5</f>
        <v>0</v>
      </c>
      <c r="P5">
        <f>D5</f>
        <v>0</v>
      </c>
      <c r="Q5">
        <f>IFERROR(VLOOKUP(E5,'lists'!$AS:$AT,2,FALSE),"")</f>
        <v>0</v>
      </c>
      <c r="R5">
        <f>IFERROR(VLOOKUP(F5,'lists'!$AU:$AV,2,FALSE),"")</f>
        <v>0</v>
      </c>
      <c r="S5">
        <f>IFERROR(VLOOKUP(G5,'lists'!$AW:$AX,2,FALSE),"")</f>
        <v>0</v>
      </c>
      <c r="T5">
        <f>H5</f>
        <v>0</v>
      </c>
      <c r="U5">
        <f>I5</f>
        <v>0</v>
      </c>
    </row>
    <row r="6" spans="1:21">
      <c r="M6">
        <f>A6</f>
        <v>0</v>
      </c>
      <c r="N6">
        <f>B6</f>
        <v>0</v>
      </c>
      <c r="O6">
        <f>C6</f>
        <v>0</v>
      </c>
      <c r="P6">
        <f>D6</f>
        <v>0</v>
      </c>
      <c r="Q6">
        <f>IFERROR(VLOOKUP(E6,'lists'!$AS:$AT,2,FALSE),"")</f>
        <v>0</v>
      </c>
      <c r="R6">
        <f>IFERROR(VLOOKUP(F6,'lists'!$AU:$AV,2,FALSE),"")</f>
        <v>0</v>
      </c>
      <c r="S6">
        <f>IFERROR(VLOOKUP(G6,'lists'!$AW:$AX,2,FALSE),"")</f>
        <v>0</v>
      </c>
      <c r="T6">
        <f>H6</f>
        <v>0</v>
      </c>
      <c r="U6">
        <f>I6</f>
        <v>0</v>
      </c>
    </row>
    <row r="7" spans="1:21">
      <c r="M7">
        <f>A7</f>
        <v>0</v>
      </c>
      <c r="N7">
        <f>B7</f>
        <v>0</v>
      </c>
      <c r="O7">
        <f>C7</f>
        <v>0</v>
      </c>
      <c r="P7">
        <f>D7</f>
        <v>0</v>
      </c>
      <c r="Q7">
        <f>IFERROR(VLOOKUP(E7,'lists'!$AS:$AT,2,FALSE),"")</f>
        <v>0</v>
      </c>
      <c r="R7">
        <f>IFERROR(VLOOKUP(F7,'lists'!$AU:$AV,2,FALSE),"")</f>
        <v>0</v>
      </c>
      <c r="S7">
        <f>IFERROR(VLOOKUP(G7,'lists'!$AW:$AX,2,FALSE),"")</f>
        <v>0</v>
      </c>
      <c r="T7">
        <f>H7</f>
        <v>0</v>
      </c>
      <c r="U7">
        <f>I7</f>
        <v>0</v>
      </c>
    </row>
    <row r="8" spans="1:21">
      <c r="M8">
        <f>A8</f>
        <v>0</v>
      </c>
      <c r="N8">
        <f>B8</f>
        <v>0</v>
      </c>
      <c r="O8">
        <f>C8</f>
        <v>0</v>
      </c>
      <c r="P8">
        <f>D8</f>
        <v>0</v>
      </c>
      <c r="Q8">
        <f>IFERROR(VLOOKUP(E8,'lists'!$AS:$AT,2,FALSE),"")</f>
        <v>0</v>
      </c>
      <c r="R8">
        <f>IFERROR(VLOOKUP(F8,'lists'!$AU:$AV,2,FALSE),"")</f>
        <v>0</v>
      </c>
      <c r="S8">
        <f>IFERROR(VLOOKUP(G8,'lists'!$AW:$AX,2,FALSE),"")</f>
        <v>0</v>
      </c>
      <c r="T8">
        <f>H8</f>
        <v>0</v>
      </c>
      <c r="U8">
        <f>I8</f>
        <v>0</v>
      </c>
    </row>
    <row r="9" spans="1:21">
      <c r="M9">
        <f>A9</f>
        <v>0</v>
      </c>
      <c r="N9">
        <f>B9</f>
        <v>0</v>
      </c>
      <c r="O9">
        <f>C9</f>
        <v>0</v>
      </c>
      <c r="P9">
        <f>D9</f>
        <v>0</v>
      </c>
      <c r="Q9">
        <f>IFERROR(VLOOKUP(E9,'lists'!$AS:$AT,2,FALSE),"")</f>
        <v>0</v>
      </c>
      <c r="R9">
        <f>IFERROR(VLOOKUP(F9,'lists'!$AU:$AV,2,FALSE),"")</f>
        <v>0</v>
      </c>
      <c r="S9">
        <f>IFERROR(VLOOKUP(G9,'lists'!$AW:$AX,2,FALSE),"")</f>
        <v>0</v>
      </c>
      <c r="T9">
        <f>H9</f>
        <v>0</v>
      </c>
      <c r="U9">
        <f>I9</f>
        <v>0</v>
      </c>
    </row>
    <row r="10" spans="1:21">
      <c r="M10">
        <f>A10</f>
        <v>0</v>
      </c>
      <c r="N10">
        <f>B10</f>
        <v>0</v>
      </c>
      <c r="O10">
        <f>C10</f>
        <v>0</v>
      </c>
      <c r="P10">
        <f>D10</f>
        <v>0</v>
      </c>
      <c r="Q10">
        <f>IFERROR(VLOOKUP(E10,'lists'!$AS:$AT,2,FALSE),"")</f>
        <v>0</v>
      </c>
      <c r="R10">
        <f>IFERROR(VLOOKUP(F10,'lists'!$AU:$AV,2,FALSE),"")</f>
        <v>0</v>
      </c>
      <c r="S10">
        <f>IFERROR(VLOOKUP(G10,'lists'!$AW:$AX,2,FALSE),"")</f>
        <v>0</v>
      </c>
      <c r="T10">
        <f>H10</f>
        <v>0</v>
      </c>
      <c r="U10">
        <f>I10</f>
        <v>0</v>
      </c>
    </row>
    <row r="11" spans="1:21">
      <c r="M11">
        <f>A11</f>
        <v>0</v>
      </c>
      <c r="N11">
        <f>B11</f>
        <v>0</v>
      </c>
      <c r="O11">
        <f>C11</f>
        <v>0</v>
      </c>
      <c r="P11">
        <f>D11</f>
        <v>0</v>
      </c>
      <c r="Q11">
        <f>IFERROR(VLOOKUP(E11,'lists'!$AS:$AT,2,FALSE),"")</f>
        <v>0</v>
      </c>
      <c r="R11">
        <f>IFERROR(VLOOKUP(F11,'lists'!$AU:$AV,2,FALSE),"")</f>
        <v>0</v>
      </c>
      <c r="S11">
        <f>IFERROR(VLOOKUP(G11,'lists'!$AW:$AX,2,FALSE),"")</f>
        <v>0</v>
      </c>
      <c r="T11">
        <f>H11</f>
        <v>0</v>
      </c>
      <c r="U11">
        <f>I11</f>
        <v>0</v>
      </c>
    </row>
    <row r="12" spans="1:21">
      <c r="M12">
        <f>A12</f>
        <v>0</v>
      </c>
      <c r="N12">
        <f>B12</f>
        <v>0</v>
      </c>
      <c r="O12">
        <f>C12</f>
        <v>0</v>
      </c>
      <c r="P12">
        <f>D12</f>
        <v>0</v>
      </c>
      <c r="Q12">
        <f>IFERROR(VLOOKUP(E12,'lists'!$AS:$AT,2,FALSE),"")</f>
        <v>0</v>
      </c>
      <c r="R12">
        <f>IFERROR(VLOOKUP(F12,'lists'!$AU:$AV,2,FALSE),"")</f>
        <v>0</v>
      </c>
      <c r="S12">
        <f>IFERROR(VLOOKUP(G12,'lists'!$AW:$AX,2,FALSE),"")</f>
        <v>0</v>
      </c>
      <c r="T12">
        <f>H12</f>
        <v>0</v>
      </c>
      <c r="U12">
        <f>I12</f>
        <v>0</v>
      </c>
    </row>
    <row r="13" spans="1:21">
      <c r="M13">
        <f>A13</f>
        <v>0</v>
      </c>
      <c r="N13">
        <f>B13</f>
        <v>0</v>
      </c>
      <c r="O13">
        <f>C13</f>
        <v>0</v>
      </c>
      <c r="P13">
        <f>D13</f>
        <v>0</v>
      </c>
      <c r="Q13">
        <f>IFERROR(VLOOKUP(E13,'lists'!$AS:$AT,2,FALSE),"")</f>
        <v>0</v>
      </c>
      <c r="R13">
        <f>IFERROR(VLOOKUP(F13,'lists'!$AU:$AV,2,FALSE),"")</f>
        <v>0</v>
      </c>
      <c r="S13">
        <f>IFERROR(VLOOKUP(G13,'lists'!$AW:$AX,2,FALSE),"")</f>
        <v>0</v>
      </c>
      <c r="T13">
        <f>H13</f>
        <v>0</v>
      </c>
      <c r="U13">
        <f>I13</f>
        <v>0</v>
      </c>
    </row>
    <row r="14" spans="1:21">
      <c r="M14">
        <f>A14</f>
        <v>0</v>
      </c>
      <c r="N14">
        <f>B14</f>
        <v>0</v>
      </c>
      <c r="O14">
        <f>C14</f>
        <v>0</v>
      </c>
      <c r="P14">
        <f>D14</f>
        <v>0</v>
      </c>
      <c r="Q14">
        <f>IFERROR(VLOOKUP(E14,'lists'!$AS:$AT,2,FALSE),"")</f>
        <v>0</v>
      </c>
      <c r="R14">
        <f>IFERROR(VLOOKUP(F14,'lists'!$AU:$AV,2,FALSE),"")</f>
        <v>0</v>
      </c>
      <c r="S14">
        <f>IFERROR(VLOOKUP(G14,'lists'!$AW:$AX,2,FALSE),"")</f>
        <v>0</v>
      </c>
      <c r="T14">
        <f>H14</f>
        <v>0</v>
      </c>
      <c r="U14">
        <f>I14</f>
        <v>0</v>
      </c>
    </row>
    <row r="15" spans="1:21">
      <c r="M15">
        <f>A15</f>
        <v>0</v>
      </c>
      <c r="N15">
        <f>B15</f>
        <v>0</v>
      </c>
      <c r="O15">
        <f>C15</f>
        <v>0</v>
      </c>
      <c r="P15">
        <f>D15</f>
        <v>0</v>
      </c>
      <c r="Q15">
        <f>IFERROR(VLOOKUP(E15,'lists'!$AS:$AT,2,FALSE),"")</f>
        <v>0</v>
      </c>
      <c r="R15">
        <f>IFERROR(VLOOKUP(F15,'lists'!$AU:$AV,2,FALSE),"")</f>
        <v>0</v>
      </c>
      <c r="S15">
        <f>IFERROR(VLOOKUP(G15,'lists'!$AW:$AX,2,FALSE),"")</f>
        <v>0</v>
      </c>
      <c r="T15">
        <f>H15</f>
        <v>0</v>
      </c>
      <c r="U15">
        <f>I15</f>
        <v>0</v>
      </c>
    </row>
    <row r="16" spans="1:21">
      <c r="M16">
        <f>A16</f>
        <v>0</v>
      </c>
      <c r="N16">
        <f>B16</f>
        <v>0</v>
      </c>
      <c r="O16">
        <f>C16</f>
        <v>0</v>
      </c>
      <c r="P16">
        <f>D16</f>
        <v>0</v>
      </c>
      <c r="Q16">
        <f>IFERROR(VLOOKUP(E16,'lists'!$AS:$AT,2,FALSE),"")</f>
        <v>0</v>
      </c>
      <c r="R16">
        <f>IFERROR(VLOOKUP(F16,'lists'!$AU:$AV,2,FALSE),"")</f>
        <v>0</v>
      </c>
      <c r="S16">
        <f>IFERROR(VLOOKUP(G16,'lists'!$AW:$AX,2,FALSE),"")</f>
        <v>0</v>
      </c>
      <c r="T16">
        <f>H16</f>
        <v>0</v>
      </c>
      <c r="U16">
        <f>I16</f>
        <v>0</v>
      </c>
    </row>
    <row r="17" spans="13:21">
      <c r="M17">
        <f>A17</f>
        <v>0</v>
      </c>
      <c r="N17">
        <f>B17</f>
        <v>0</v>
      </c>
      <c r="O17">
        <f>C17</f>
        <v>0</v>
      </c>
      <c r="P17">
        <f>D17</f>
        <v>0</v>
      </c>
      <c r="Q17">
        <f>IFERROR(VLOOKUP(E17,'lists'!$AS:$AT,2,FALSE),"")</f>
        <v>0</v>
      </c>
      <c r="R17">
        <f>IFERROR(VLOOKUP(F17,'lists'!$AU:$AV,2,FALSE),"")</f>
        <v>0</v>
      </c>
      <c r="S17">
        <f>IFERROR(VLOOKUP(G17,'lists'!$AW:$AX,2,FALSE),"")</f>
        <v>0</v>
      </c>
      <c r="T17">
        <f>H17</f>
        <v>0</v>
      </c>
      <c r="U17">
        <f>I17</f>
        <v>0</v>
      </c>
    </row>
    <row r="18" spans="13:21">
      <c r="M18">
        <f>A18</f>
        <v>0</v>
      </c>
      <c r="N18">
        <f>B18</f>
        <v>0</v>
      </c>
      <c r="O18">
        <f>C18</f>
        <v>0</v>
      </c>
      <c r="P18">
        <f>D18</f>
        <v>0</v>
      </c>
      <c r="Q18">
        <f>IFERROR(VLOOKUP(E18,'lists'!$AS:$AT,2,FALSE),"")</f>
        <v>0</v>
      </c>
      <c r="R18">
        <f>IFERROR(VLOOKUP(F18,'lists'!$AU:$AV,2,FALSE),"")</f>
        <v>0</v>
      </c>
      <c r="S18">
        <f>IFERROR(VLOOKUP(G18,'lists'!$AW:$AX,2,FALSE),"")</f>
        <v>0</v>
      </c>
      <c r="T18">
        <f>H18</f>
        <v>0</v>
      </c>
      <c r="U18">
        <f>I18</f>
        <v>0</v>
      </c>
    </row>
    <row r="19" spans="13:21">
      <c r="M19">
        <f>A19</f>
        <v>0</v>
      </c>
      <c r="N19">
        <f>B19</f>
        <v>0</v>
      </c>
      <c r="O19">
        <f>C19</f>
        <v>0</v>
      </c>
      <c r="P19">
        <f>D19</f>
        <v>0</v>
      </c>
      <c r="Q19">
        <f>IFERROR(VLOOKUP(E19,'lists'!$AS:$AT,2,FALSE),"")</f>
        <v>0</v>
      </c>
      <c r="R19">
        <f>IFERROR(VLOOKUP(F19,'lists'!$AU:$AV,2,FALSE),"")</f>
        <v>0</v>
      </c>
      <c r="S19">
        <f>IFERROR(VLOOKUP(G19,'lists'!$AW:$AX,2,FALSE),"")</f>
        <v>0</v>
      </c>
      <c r="T19">
        <f>H19</f>
        <v>0</v>
      </c>
      <c r="U19">
        <f>I19</f>
        <v>0</v>
      </c>
    </row>
    <row r="20" spans="13:21">
      <c r="M20">
        <f>A20</f>
        <v>0</v>
      </c>
      <c r="N20">
        <f>B20</f>
        <v>0</v>
      </c>
      <c r="O20">
        <f>C20</f>
        <v>0</v>
      </c>
      <c r="P20">
        <f>D20</f>
        <v>0</v>
      </c>
      <c r="Q20">
        <f>IFERROR(VLOOKUP(E20,'lists'!$AS:$AT,2,FALSE),"")</f>
        <v>0</v>
      </c>
      <c r="R20">
        <f>IFERROR(VLOOKUP(F20,'lists'!$AU:$AV,2,FALSE),"")</f>
        <v>0</v>
      </c>
      <c r="S20">
        <f>IFERROR(VLOOKUP(G20,'lists'!$AW:$AX,2,FALSE),"")</f>
        <v>0</v>
      </c>
      <c r="T20">
        <f>H20</f>
        <v>0</v>
      </c>
      <c r="U20">
        <f>I20</f>
        <v>0</v>
      </c>
    </row>
    <row r="21" spans="13:21">
      <c r="M21">
        <f>A21</f>
        <v>0</v>
      </c>
      <c r="N21">
        <f>B21</f>
        <v>0</v>
      </c>
      <c r="O21">
        <f>C21</f>
        <v>0</v>
      </c>
      <c r="P21">
        <f>D21</f>
        <v>0</v>
      </c>
      <c r="Q21">
        <f>IFERROR(VLOOKUP(E21,'lists'!$AS:$AT,2,FALSE),"")</f>
        <v>0</v>
      </c>
      <c r="R21">
        <f>IFERROR(VLOOKUP(F21,'lists'!$AU:$AV,2,FALSE),"")</f>
        <v>0</v>
      </c>
      <c r="S21">
        <f>IFERROR(VLOOKUP(G21,'lists'!$AW:$AX,2,FALSE),"")</f>
        <v>0</v>
      </c>
      <c r="T21">
        <f>H21</f>
        <v>0</v>
      </c>
      <c r="U21">
        <f>I21</f>
        <v>0</v>
      </c>
    </row>
    <row r="22" spans="13:21">
      <c r="M22">
        <f>A22</f>
        <v>0</v>
      </c>
      <c r="N22">
        <f>B22</f>
        <v>0</v>
      </c>
      <c r="O22">
        <f>C22</f>
        <v>0</v>
      </c>
      <c r="P22">
        <f>D22</f>
        <v>0</v>
      </c>
      <c r="Q22">
        <f>IFERROR(VLOOKUP(E22,'lists'!$AS:$AT,2,FALSE),"")</f>
        <v>0</v>
      </c>
      <c r="R22">
        <f>IFERROR(VLOOKUP(F22,'lists'!$AU:$AV,2,FALSE),"")</f>
        <v>0</v>
      </c>
      <c r="S22">
        <f>IFERROR(VLOOKUP(G22,'lists'!$AW:$AX,2,FALSE),"")</f>
        <v>0</v>
      </c>
      <c r="T22">
        <f>H22</f>
        <v>0</v>
      </c>
      <c r="U22">
        <f>I22</f>
        <v>0</v>
      </c>
    </row>
    <row r="23" spans="13:21">
      <c r="M23">
        <f>A23</f>
        <v>0</v>
      </c>
      <c r="N23">
        <f>B23</f>
        <v>0</v>
      </c>
      <c r="O23">
        <f>C23</f>
        <v>0</v>
      </c>
      <c r="P23">
        <f>D23</f>
        <v>0</v>
      </c>
      <c r="Q23">
        <f>IFERROR(VLOOKUP(E23,'lists'!$AS:$AT,2,FALSE),"")</f>
        <v>0</v>
      </c>
      <c r="R23">
        <f>IFERROR(VLOOKUP(F23,'lists'!$AU:$AV,2,FALSE),"")</f>
        <v>0</v>
      </c>
      <c r="S23">
        <f>IFERROR(VLOOKUP(G23,'lists'!$AW:$AX,2,FALSE),"")</f>
        <v>0</v>
      </c>
      <c r="T23">
        <f>H23</f>
        <v>0</v>
      </c>
      <c r="U23">
        <f>I23</f>
        <v>0</v>
      </c>
    </row>
    <row r="24" spans="13:21">
      <c r="M24">
        <f>A24</f>
        <v>0</v>
      </c>
      <c r="N24">
        <f>B24</f>
        <v>0</v>
      </c>
      <c r="O24">
        <f>C24</f>
        <v>0</v>
      </c>
      <c r="P24">
        <f>D24</f>
        <v>0</v>
      </c>
      <c r="Q24">
        <f>IFERROR(VLOOKUP(E24,'lists'!$AS:$AT,2,FALSE),"")</f>
        <v>0</v>
      </c>
      <c r="R24">
        <f>IFERROR(VLOOKUP(F24,'lists'!$AU:$AV,2,FALSE),"")</f>
        <v>0</v>
      </c>
      <c r="S24">
        <f>IFERROR(VLOOKUP(G24,'lists'!$AW:$AX,2,FALSE),"")</f>
        <v>0</v>
      </c>
      <c r="T24">
        <f>H24</f>
        <v>0</v>
      </c>
      <c r="U24">
        <f>I24</f>
        <v>0</v>
      </c>
    </row>
    <row r="25" spans="13:21">
      <c r="M25">
        <f>A25</f>
        <v>0</v>
      </c>
      <c r="N25">
        <f>B25</f>
        <v>0</v>
      </c>
      <c r="O25">
        <f>C25</f>
        <v>0</v>
      </c>
      <c r="P25">
        <f>D25</f>
        <v>0</v>
      </c>
      <c r="Q25">
        <f>IFERROR(VLOOKUP(E25,'lists'!$AS:$AT,2,FALSE),"")</f>
        <v>0</v>
      </c>
      <c r="R25">
        <f>IFERROR(VLOOKUP(F25,'lists'!$AU:$AV,2,FALSE),"")</f>
        <v>0</v>
      </c>
      <c r="S25">
        <f>IFERROR(VLOOKUP(G25,'lists'!$AW:$AX,2,FALSE),"")</f>
        <v>0</v>
      </c>
      <c r="T25">
        <f>H25</f>
        <v>0</v>
      </c>
      <c r="U25">
        <f>I25</f>
        <v>0</v>
      </c>
    </row>
    <row r="26" spans="13:21">
      <c r="M26">
        <f>A26</f>
        <v>0</v>
      </c>
      <c r="N26">
        <f>B26</f>
        <v>0</v>
      </c>
      <c r="O26">
        <f>C26</f>
        <v>0</v>
      </c>
      <c r="P26">
        <f>D26</f>
        <v>0</v>
      </c>
      <c r="Q26">
        <f>IFERROR(VLOOKUP(E26,'lists'!$AS:$AT,2,FALSE),"")</f>
        <v>0</v>
      </c>
      <c r="R26">
        <f>IFERROR(VLOOKUP(F26,'lists'!$AU:$AV,2,FALSE),"")</f>
        <v>0</v>
      </c>
      <c r="S26">
        <f>IFERROR(VLOOKUP(G26,'lists'!$AW:$AX,2,FALSE),"")</f>
        <v>0</v>
      </c>
      <c r="T26">
        <f>H26</f>
        <v>0</v>
      </c>
      <c r="U26">
        <f>I26</f>
        <v>0</v>
      </c>
    </row>
    <row r="27" spans="13:21">
      <c r="M27">
        <f>A27</f>
        <v>0</v>
      </c>
      <c r="N27">
        <f>B27</f>
        <v>0</v>
      </c>
      <c r="O27">
        <f>C27</f>
        <v>0</v>
      </c>
      <c r="P27">
        <f>D27</f>
        <v>0</v>
      </c>
      <c r="Q27">
        <f>IFERROR(VLOOKUP(E27,'lists'!$AS:$AT,2,FALSE),"")</f>
        <v>0</v>
      </c>
      <c r="R27">
        <f>IFERROR(VLOOKUP(F27,'lists'!$AU:$AV,2,FALSE),"")</f>
        <v>0</v>
      </c>
      <c r="S27">
        <f>IFERROR(VLOOKUP(G27,'lists'!$AW:$AX,2,FALSE),"")</f>
        <v>0</v>
      </c>
      <c r="T27">
        <f>H27</f>
        <v>0</v>
      </c>
      <c r="U27">
        <f>I27</f>
        <v>0</v>
      </c>
    </row>
    <row r="28" spans="13:21">
      <c r="M28">
        <f>A28</f>
        <v>0</v>
      </c>
      <c r="N28">
        <f>B28</f>
        <v>0</v>
      </c>
      <c r="O28">
        <f>C28</f>
        <v>0</v>
      </c>
      <c r="P28">
        <f>D28</f>
        <v>0</v>
      </c>
      <c r="Q28">
        <f>IFERROR(VLOOKUP(E28,'lists'!$AS:$AT,2,FALSE),"")</f>
        <v>0</v>
      </c>
      <c r="R28">
        <f>IFERROR(VLOOKUP(F28,'lists'!$AU:$AV,2,FALSE),"")</f>
        <v>0</v>
      </c>
      <c r="S28">
        <f>IFERROR(VLOOKUP(G28,'lists'!$AW:$AX,2,FALSE),"")</f>
        <v>0</v>
      </c>
      <c r="T28">
        <f>H28</f>
        <v>0</v>
      </c>
      <c r="U28">
        <f>I28</f>
        <v>0</v>
      </c>
    </row>
    <row r="29" spans="13:21">
      <c r="M29">
        <f>A29</f>
        <v>0</v>
      </c>
      <c r="N29">
        <f>B29</f>
        <v>0</v>
      </c>
      <c r="O29">
        <f>C29</f>
        <v>0</v>
      </c>
      <c r="P29">
        <f>D29</f>
        <v>0</v>
      </c>
      <c r="Q29">
        <f>IFERROR(VLOOKUP(E29,'lists'!$AS:$AT,2,FALSE),"")</f>
        <v>0</v>
      </c>
      <c r="R29">
        <f>IFERROR(VLOOKUP(F29,'lists'!$AU:$AV,2,FALSE),"")</f>
        <v>0</v>
      </c>
      <c r="S29">
        <f>IFERROR(VLOOKUP(G29,'lists'!$AW:$AX,2,FALSE),"")</f>
        <v>0</v>
      </c>
      <c r="T29">
        <f>H29</f>
        <v>0</v>
      </c>
      <c r="U29">
        <f>I29</f>
        <v>0</v>
      </c>
    </row>
    <row r="30" spans="13:21">
      <c r="M30">
        <f>A30</f>
        <v>0</v>
      </c>
      <c r="N30">
        <f>B30</f>
        <v>0</v>
      </c>
      <c r="O30">
        <f>C30</f>
        <v>0</v>
      </c>
      <c r="P30">
        <f>D30</f>
        <v>0</v>
      </c>
      <c r="Q30">
        <f>IFERROR(VLOOKUP(E30,'lists'!$AS:$AT,2,FALSE),"")</f>
        <v>0</v>
      </c>
      <c r="R30">
        <f>IFERROR(VLOOKUP(F30,'lists'!$AU:$AV,2,FALSE),"")</f>
        <v>0</v>
      </c>
      <c r="S30">
        <f>IFERROR(VLOOKUP(G30,'lists'!$AW:$AX,2,FALSE),"")</f>
        <v>0</v>
      </c>
      <c r="T30">
        <f>H30</f>
        <v>0</v>
      </c>
      <c r="U30">
        <f>I30</f>
        <v>0</v>
      </c>
    </row>
    <row r="31" spans="13:21">
      <c r="M31">
        <f>A31</f>
        <v>0</v>
      </c>
      <c r="N31">
        <f>B31</f>
        <v>0</v>
      </c>
      <c r="O31">
        <f>C31</f>
        <v>0</v>
      </c>
      <c r="P31">
        <f>D31</f>
        <v>0</v>
      </c>
      <c r="Q31">
        <f>IFERROR(VLOOKUP(E31,'lists'!$AS:$AT,2,FALSE),"")</f>
        <v>0</v>
      </c>
      <c r="R31">
        <f>IFERROR(VLOOKUP(F31,'lists'!$AU:$AV,2,FALSE),"")</f>
        <v>0</v>
      </c>
      <c r="S31">
        <f>IFERROR(VLOOKUP(G31,'lists'!$AW:$AX,2,FALSE),"")</f>
        <v>0</v>
      </c>
      <c r="T31">
        <f>H31</f>
        <v>0</v>
      </c>
      <c r="U31">
        <f>I31</f>
        <v>0</v>
      </c>
    </row>
    <row r="32" spans="13:21">
      <c r="M32">
        <f>A32</f>
        <v>0</v>
      </c>
      <c r="N32">
        <f>B32</f>
        <v>0</v>
      </c>
      <c r="O32">
        <f>C32</f>
        <v>0</v>
      </c>
      <c r="P32">
        <f>D32</f>
        <v>0</v>
      </c>
      <c r="Q32">
        <f>IFERROR(VLOOKUP(E32,'lists'!$AS:$AT,2,FALSE),"")</f>
        <v>0</v>
      </c>
      <c r="R32">
        <f>IFERROR(VLOOKUP(F32,'lists'!$AU:$AV,2,FALSE),"")</f>
        <v>0</v>
      </c>
      <c r="S32">
        <f>IFERROR(VLOOKUP(G32,'lists'!$AW:$AX,2,FALSE),"")</f>
        <v>0</v>
      </c>
      <c r="T32">
        <f>H32</f>
        <v>0</v>
      </c>
      <c r="U32">
        <f>I32</f>
        <v>0</v>
      </c>
    </row>
    <row r="33" spans="13:21">
      <c r="M33">
        <f>A33</f>
        <v>0</v>
      </c>
      <c r="N33">
        <f>B33</f>
        <v>0</v>
      </c>
      <c r="O33">
        <f>C33</f>
        <v>0</v>
      </c>
      <c r="P33">
        <f>D33</f>
        <v>0</v>
      </c>
      <c r="Q33">
        <f>IFERROR(VLOOKUP(E33,'lists'!$AS:$AT,2,FALSE),"")</f>
        <v>0</v>
      </c>
      <c r="R33">
        <f>IFERROR(VLOOKUP(F33,'lists'!$AU:$AV,2,FALSE),"")</f>
        <v>0</v>
      </c>
      <c r="S33">
        <f>IFERROR(VLOOKUP(G33,'lists'!$AW:$AX,2,FALSE),"")</f>
        <v>0</v>
      </c>
      <c r="T33">
        <f>H33</f>
        <v>0</v>
      </c>
      <c r="U33">
        <f>I33</f>
        <v>0</v>
      </c>
    </row>
    <row r="34" spans="13:21">
      <c r="M34">
        <f>A34</f>
        <v>0</v>
      </c>
      <c r="N34">
        <f>B34</f>
        <v>0</v>
      </c>
      <c r="O34">
        <f>C34</f>
        <v>0</v>
      </c>
      <c r="P34">
        <f>D34</f>
        <v>0</v>
      </c>
      <c r="Q34">
        <f>IFERROR(VLOOKUP(E34,'lists'!$AS:$AT,2,FALSE),"")</f>
        <v>0</v>
      </c>
      <c r="R34">
        <f>IFERROR(VLOOKUP(F34,'lists'!$AU:$AV,2,FALSE),"")</f>
        <v>0</v>
      </c>
      <c r="S34">
        <f>IFERROR(VLOOKUP(G34,'lists'!$AW:$AX,2,FALSE),"")</f>
        <v>0</v>
      </c>
      <c r="T34">
        <f>H34</f>
        <v>0</v>
      </c>
      <c r="U34">
        <f>I34</f>
        <v>0</v>
      </c>
    </row>
    <row r="35" spans="13:21">
      <c r="M35">
        <f>A35</f>
        <v>0</v>
      </c>
      <c r="N35">
        <f>B35</f>
        <v>0</v>
      </c>
      <c r="O35">
        <f>C35</f>
        <v>0</v>
      </c>
      <c r="P35">
        <f>D35</f>
        <v>0</v>
      </c>
      <c r="Q35">
        <f>IFERROR(VLOOKUP(E35,'lists'!$AS:$AT,2,FALSE),"")</f>
        <v>0</v>
      </c>
      <c r="R35">
        <f>IFERROR(VLOOKUP(F35,'lists'!$AU:$AV,2,FALSE),"")</f>
        <v>0</v>
      </c>
      <c r="S35">
        <f>IFERROR(VLOOKUP(G35,'lists'!$AW:$AX,2,FALSE),"")</f>
        <v>0</v>
      </c>
      <c r="T35">
        <f>H35</f>
        <v>0</v>
      </c>
      <c r="U35">
        <f>I35</f>
        <v>0</v>
      </c>
    </row>
    <row r="36" spans="13:21">
      <c r="M36">
        <f>A36</f>
        <v>0</v>
      </c>
      <c r="N36">
        <f>B36</f>
        <v>0</v>
      </c>
      <c r="O36">
        <f>C36</f>
        <v>0</v>
      </c>
      <c r="P36">
        <f>D36</f>
        <v>0</v>
      </c>
      <c r="Q36">
        <f>IFERROR(VLOOKUP(E36,'lists'!$AS:$AT,2,FALSE),"")</f>
        <v>0</v>
      </c>
      <c r="R36">
        <f>IFERROR(VLOOKUP(F36,'lists'!$AU:$AV,2,FALSE),"")</f>
        <v>0</v>
      </c>
      <c r="S36">
        <f>IFERROR(VLOOKUP(G36,'lists'!$AW:$AX,2,FALSE),"")</f>
        <v>0</v>
      </c>
      <c r="T36">
        <f>H36</f>
        <v>0</v>
      </c>
      <c r="U36">
        <f>I36</f>
        <v>0</v>
      </c>
    </row>
    <row r="37" spans="13:21">
      <c r="M37">
        <f>A37</f>
        <v>0</v>
      </c>
      <c r="N37">
        <f>B37</f>
        <v>0</v>
      </c>
      <c r="O37">
        <f>C37</f>
        <v>0</v>
      </c>
      <c r="P37">
        <f>D37</f>
        <v>0</v>
      </c>
      <c r="Q37">
        <f>IFERROR(VLOOKUP(E37,'lists'!$AS:$AT,2,FALSE),"")</f>
        <v>0</v>
      </c>
      <c r="R37">
        <f>IFERROR(VLOOKUP(F37,'lists'!$AU:$AV,2,FALSE),"")</f>
        <v>0</v>
      </c>
      <c r="S37">
        <f>IFERROR(VLOOKUP(G37,'lists'!$AW:$AX,2,FALSE),"")</f>
        <v>0</v>
      </c>
      <c r="T37">
        <f>H37</f>
        <v>0</v>
      </c>
      <c r="U37">
        <f>I37</f>
        <v>0</v>
      </c>
    </row>
    <row r="38" spans="13:21">
      <c r="M38">
        <f>A38</f>
        <v>0</v>
      </c>
      <c r="N38">
        <f>B38</f>
        <v>0</v>
      </c>
      <c r="O38">
        <f>C38</f>
        <v>0</v>
      </c>
      <c r="P38">
        <f>D38</f>
        <v>0</v>
      </c>
      <c r="Q38">
        <f>IFERROR(VLOOKUP(E38,'lists'!$AS:$AT,2,FALSE),"")</f>
        <v>0</v>
      </c>
      <c r="R38">
        <f>IFERROR(VLOOKUP(F38,'lists'!$AU:$AV,2,FALSE),"")</f>
        <v>0</v>
      </c>
      <c r="S38">
        <f>IFERROR(VLOOKUP(G38,'lists'!$AW:$AX,2,FALSE),"")</f>
        <v>0</v>
      </c>
      <c r="T38">
        <f>H38</f>
        <v>0</v>
      </c>
      <c r="U38">
        <f>I38</f>
        <v>0</v>
      </c>
    </row>
    <row r="39" spans="13:21">
      <c r="M39">
        <f>A39</f>
        <v>0</v>
      </c>
      <c r="N39">
        <f>B39</f>
        <v>0</v>
      </c>
      <c r="O39">
        <f>C39</f>
        <v>0</v>
      </c>
      <c r="P39">
        <f>D39</f>
        <v>0</v>
      </c>
      <c r="Q39">
        <f>IFERROR(VLOOKUP(E39,'lists'!$AS:$AT,2,FALSE),"")</f>
        <v>0</v>
      </c>
      <c r="R39">
        <f>IFERROR(VLOOKUP(F39,'lists'!$AU:$AV,2,FALSE),"")</f>
        <v>0</v>
      </c>
      <c r="S39">
        <f>IFERROR(VLOOKUP(G39,'lists'!$AW:$AX,2,FALSE),"")</f>
        <v>0</v>
      </c>
      <c r="T39">
        <f>H39</f>
        <v>0</v>
      </c>
      <c r="U39">
        <f>I39</f>
        <v>0</v>
      </c>
    </row>
    <row r="40" spans="13:21">
      <c r="M40">
        <f>A40</f>
        <v>0</v>
      </c>
      <c r="N40">
        <f>B40</f>
        <v>0</v>
      </c>
      <c r="O40">
        <f>C40</f>
        <v>0</v>
      </c>
      <c r="P40">
        <f>D40</f>
        <v>0</v>
      </c>
      <c r="Q40">
        <f>IFERROR(VLOOKUP(E40,'lists'!$AS:$AT,2,FALSE),"")</f>
        <v>0</v>
      </c>
      <c r="R40">
        <f>IFERROR(VLOOKUP(F40,'lists'!$AU:$AV,2,FALSE),"")</f>
        <v>0</v>
      </c>
      <c r="S40">
        <f>IFERROR(VLOOKUP(G40,'lists'!$AW:$AX,2,FALSE),"")</f>
        <v>0</v>
      </c>
      <c r="T40">
        <f>H40</f>
        <v>0</v>
      </c>
      <c r="U40">
        <f>I40</f>
        <v>0</v>
      </c>
    </row>
    <row r="41" spans="13:21">
      <c r="M41">
        <f>A41</f>
        <v>0</v>
      </c>
      <c r="N41">
        <f>B41</f>
        <v>0</v>
      </c>
      <c r="O41">
        <f>C41</f>
        <v>0</v>
      </c>
      <c r="P41">
        <f>D41</f>
        <v>0</v>
      </c>
      <c r="Q41">
        <f>IFERROR(VLOOKUP(E41,'lists'!$AS:$AT,2,FALSE),"")</f>
        <v>0</v>
      </c>
      <c r="R41">
        <f>IFERROR(VLOOKUP(F41,'lists'!$AU:$AV,2,FALSE),"")</f>
        <v>0</v>
      </c>
      <c r="S41">
        <f>IFERROR(VLOOKUP(G41,'lists'!$AW:$AX,2,FALSE),"")</f>
        <v>0</v>
      </c>
      <c r="T41">
        <f>H41</f>
        <v>0</v>
      </c>
      <c r="U41">
        <f>I41</f>
        <v>0</v>
      </c>
    </row>
    <row r="42" spans="13:21">
      <c r="M42">
        <f>A42</f>
        <v>0</v>
      </c>
      <c r="N42">
        <f>B42</f>
        <v>0</v>
      </c>
      <c r="O42">
        <f>C42</f>
        <v>0</v>
      </c>
      <c r="P42">
        <f>D42</f>
        <v>0</v>
      </c>
      <c r="Q42">
        <f>IFERROR(VLOOKUP(E42,'lists'!$AS:$AT,2,FALSE),"")</f>
        <v>0</v>
      </c>
      <c r="R42">
        <f>IFERROR(VLOOKUP(F42,'lists'!$AU:$AV,2,FALSE),"")</f>
        <v>0</v>
      </c>
      <c r="S42">
        <f>IFERROR(VLOOKUP(G42,'lists'!$AW:$AX,2,FALSE),"")</f>
        <v>0</v>
      </c>
      <c r="T42">
        <f>H42</f>
        <v>0</v>
      </c>
      <c r="U42">
        <f>I42</f>
        <v>0</v>
      </c>
    </row>
    <row r="43" spans="13:21">
      <c r="M43">
        <f>A43</f>
        <v>0</v>
      </c>
      <c r="N43">
        <f>B43</f>
        <v>0</v>
      </c>
      <c r="O43">
        <f>C43</f>
        <v>0</v>
      </c>
      <c r="P43">
        <f>D43</f>
        <v>0</v>
      </c>
      <c r="Q43">
        <f>IFERROR(VLOOKUP(E43,'lists'!$AS:$AT,2,FALSE),"")</f>
        <v>0</v>
      </c>
      <c r="R43">
        <f>IFERROR(VLOOKUP(F43,'lists'!$AU:$AV,2,FALSE),"")</f>
        <v>0</v>
      </c>
      <c r="S43">
        <f>IFERROR(VLOOKUP(G43,'lists'!$AW:$AX,2,FALSE),"")</f>
        <v>0</v>
      </c>
      <c r="T43">
        <f>H43</f>
        <v>0</v>
      </c>
      <c r="U43">
        <f>I43</f>
        <v>0</v>
      </c>
    </row>
    <row r="44" spans="13:21">
      <c r="M44">
        <f>A44</f>
        <v>0</v>
      </c>
      <c r="N44">
        <f>B44</f>
        <v>0</v>
      </c>
      <c r="O44">
        <f>C44</f>
        <v>0</v>
      </c>
      <c r="P44">
        <f>D44</f>
        <v>0</v>
      </c>
      <c r="Q44">
        <f>IFERROR(VLOOKUP(E44,'lists'!$AS:$AT,2,FALSE),"")</f>
        <v>0</v>
      </c>
      <c r="R44">
        <f>IFERROR(VLOOKUP(F44,'lists'!$AU:$AV,2,FALSE),"")</f>
        <v>0</v>
      </c>
      <c r="S44">
        <f>IFERROR(VLOOKUP(G44,'lists'!$AW:$AX,2,FALSE),"")</f>
        <v>0</v>
      </c>
      <c r="T44">
        <f>H44</f>
        <v>0</v>
      </c>
      <c r="U44">
        <f>I44</f>
        <v>0</v>
      </c>
    </row>
    <row r="45" spans="13:21">
      <c r="M45">
        <f>A45</f>
        <v>0</v>
      </c>
      <c r="N45">
        <f>B45</f>
        <v>0</v>
      </c>
      <c r="O45">
        <f>C45</f>
        <v>0</v>
      </c>
      <c r="P45">
        <f>D45</f>
        <v>0</v>
      </c>
      <c r="Q45">
        <f>IFERROR(VLOOKUP(E45,'lists'!$AS:$AT,2,FALSE),"")</f>
        <v>0</v>
      </c>
      <c r="R45">
        <f>IFERROR(VLOOKUP(F45,'lists'!$AU:$AV,2,FALSE),"")</f>
        <v>0</v>
      </c>
      <c r="S45">
        <f>IFERROR(VLOOKUP(G45,'lists'!$AW:$AX,2,FALSE),"")</f>
        <v>0</v>
      </c>
      <c r="T45">
        <f>H45</f>
        <v>0</v>
      </c>
      <c r="U45">
        <f>I45</f>
        <v>0</v>
      </c>
    </row>
    <row r="46" spans="13:21">
      <c r="M46">
        <f>A46</f>
        <v>0</v>
      </c>
      <c r="N46">
        <f>B46</f>
        <v>0</v>
      </c>
      <c r="O46">
        <f>C46</f>
        <v>0</v>
      </c>
      <c r="P46">
        <f>D46</f>
        <v>0</v>
      </c>
      <c r="Q46">
        <f>IFERROR(VLOOKUP(E46,'lists'!$AS:$AT,2,FALSE),"")</f>
        <v>0</v>
      </c>
      <c r="R46">
        <f>IFERROR(VLOOKUP(F46,'lists'!$AU:$AV,2,FALSE),"")</f>
        <v>0</v>
      </c>
      <c r="S46">
        <f>IFERROR(VLOOKUP(G46,'lists'!$AW:$AX,2,FALSE),"")</f>
        <v>0</v>
      </c>
      <c r="T46">
        <f>H46</f>
        <v>0</v>
      </c>
      <c r="U46">
        <f>I46</f>
        <v>0</v>
      </c>
    </row>
    <row r="47" spans="13:21">
      <c r="M47">
        <f>A47</f>
        <v>0</v>
      </c>
      <c r="N47">
        <f>B47</f>
        <v>0</v>
      </c>
      <c r="O47">
        <f>C47</f>
        <v>0</v>
      </c>
      <c r="P47">
        <f>D47</f>
        <v>0</v>
      </c>
      <c r="Q47">
        <f>IFERROR(VLOOKUP(E47,'lists'!$AS:$AT,2,FALSE),"")</f>
        <v>0</v>
      </c>
      <c r="R47">
        <f>IFERROR(VLOOKUP(F47,'lists'!$AU:$AV,2,FALSE),"")</f>
        <v>0</v>
      </c>
      <c r="S47">
        <f>IFERROR(VLOOKUP(G47,'lists'!$AW:$AX,2,FALSE),"")</f>
        <v>0</v>
      </c>
      <c r="T47">
        <f>H47</f>
        <v>0</v>
      </c>
      <c r="U47">
        <f>I47</f>
        <v>0</v>
      </c>
    </row>
    <row r="48" spans="13:21">
      <c r="M48">
        <f>A48</f>
        <v>0</v>
      </c>
      <c r="N48">
        <f>B48</f>
        <v>0</v>
      </c>
      <c r="O48">
        <f>C48</f>
        <v>0</v>
      </c>
      <c r="P48">
        <f>D48</f>
        <v>0</v>
      </c>
      <c r="Q48">
        <f>IFERROR(VLOOKUP(E48,'lists'!$AS:$AT,2,FALSE),"")</f>
        <v>0</v>
      </c>
      <c r="R48">
        <f>IFERROR(VLOOKUP(F48,'lists'!$AU:$AV,2,FALSE),"")</f>
        <v>0</v>
      </c>
      <c r="S48">
        <f>IFERROR(VLOOKUP(G48,'lists'!$AW:$AX,2,FALSE),"")</f>
        <v>0</v>
      </c>
      <c r="T48">
        <f>H48</f>
        <v>0</v>
      </c>
      <c r="U48">
        <f>I48</f>
        <v>0</v>
      </c>
    </row>
    <row r="49" spans="13:21">
      <c r="M49">
        <f>A49</f>
        <v>0</v>
      </c>
      <c r="N49">
        <f>B49</f>
        <v>0</v>
      </c>
      <c r="O49">
        <f>C49</f>
        <v>0</v>
      </c>
      <c r="P49">
        <f>D49</f>
        <v>0</v>
      </c>
      <c r="Q49">
        <f>IFERROR(VLOOKUP(E49,'lists'!$AS:$AT,2,FALSE),"")</f>
        <v>0</v>
      </c>
      <c r="R49">
        <f>IFERROR(VLOOKUP(F49,'lists'!$AU:$AV,2,FALSE),"")</f>
        <v>0</v>
      </c>
      <c r="S49">
        <f>IFERROR(VLOOKUP(G49,'lists'!$AW:$AX,2,FALSE),"")</f>
        <v>0</v>
      </c>
      <c r="T49">
        <f>H49</f>
        <v>0</v>
      </c>
      <c r="U49">
        <f>I49</f>
        <v>0</v>
      </c>
    </row>
    <row r="50" spans="13:21">
      <c r="M50">
        <f>A50</f>
        <v>0</v>
      </c>
      <c r="N50">
        <f>B50</f>
        <v>0</v>
      </c>
      <c r="O50">
        <f>C50</f>
        <v>0</v>
      </c>
      <c r="P50">
        <f>D50</f>
        <v>0</v>
      </c>
      <c r="Q50">
        <f>IFERROR(VLOOKUP(E50,'lists'!$AS:$AT,2,FALSE),"")</f>
        <v>0</v>
      </c>
      <c r="R50">
        <f>IFERROR(VLOOKUP(F50,'lists'!$AU:$AV,2,FALSE),"")</f>
        <v>0</v>
      </c>
      <c r="S50">
        <f>IFERROR(VLOOKUP(G50,'lists'!$AW:$AX,2,FALSE),"")</f>
        <v>0</v>
      </c>
      <c r="T50">
        <f>H50</f>
        <v>0</v>
      </c>
      <c r="U50">
        <f>I50</f>
        <v>0</v>
      </c>
    </row>
    <row r="51" spans="13:21">
      <c r="M51">
        <f>A51</f>
        <v>0</v>
      </c>
      <c r="N51">
        <f>B51</f>
        <v>0</v>
      </c>
      <c r="O51">
        <f>C51</f>
        <v>0</v>
      </c>
      <c r="P51">
        <f>D51</f>
        <v>0</v>
      </c>
      <c r="Q51">
        <f>IFERROR(VLOOKUP(E51,'lists'!$AS:$AT,2,FALSE),"")</f>
        <v>0</v>
      </c>
      <c r="R51">
        <f>IFERROR(VLOOKUP(F51,'lists'!$AU:$AV,2,FALSE),"")</f>
        <v>0</v>
      </c>
      <c r="S51">
        <f>IFERROR(VLOOKUP(G51,'lists'!$AW:$AX,2,FALSE),"")</f>
        <v>0</v>
      </c>
      <c r="T51">
        <f>H51</f>
        <v>0</v>
      </c>
      <c r="U51">
        <f>I51</f>
        <v>0</v>
      </c>
    </row>
    <row r="52" spans="13:21">
      <c r="M52">
        <f>A52</f>
        <v>0</v>
      </c>
      <c r="N52">
        <f>B52</f>
        <v>0</v>
      </c>
      <c r="O52">
        <f>C52</f>
        <v>0</v>
      </c>
      <c r="P52">
        <f>D52</f>
        <v>0</v>
      </c>
      <c r="Q52">
        <f>IFERROR(VLOOKUP(E52,'lists'!$AS:$AT,2,FALSE),"")</f>
        <v>0</v>
      </c>
      <c r="R52">
        <f>IFERROR(VLOOKUP(F52,'lists'!$AU:$AV,2,FALSE),"")</f>
        <v>0</v>
      </c>
      <c r="S52">
        <f>IFERROR(VLOOKUP(G52,'lists'!$AW:$AX,2,FALSE),"")</f>
        <v>0</v>
      </c>
      <c r="T52">
        <f>H52</f>
        <v>0</v>
      </c>
      <c r="U52">
        <f>I52</f>
        <v>0</v>
      </c>
    </row>
    <row r="53" spans="13:21">
      <c r="M53">
        <f>A53</f>
        <v>0</v>
      </c>
      <c r="N53">
        <f>B53</f>
        <v>0</v>
      </c>
      <c r="O53">
        <f>C53</f>
        <v>0</v>
      </c>
      <c r="P53">
        <f>D53</f>
        <v>0</v>
      </c>
      <c r="Q53">
        <f>IFERROR(VLOOKUP(E53,'lists'!$AS:$AT,2,FALSE),"")</f>
        <v>0</v>
      </c>
      <c r="R53">
        <f>IFERROR(VLOOKUP(F53,'lists'!$AU:$AV,2,FALSE),"")</f>
        <v>0</v>
      </c>
      <c r="S53">
        <f>IFERROR(VLOOKUP(G53,'lists'!$AW:$AX,2,FALSE),"")</f>
        <v>0</v>
      </c>
      <c r="T53">
        <f>H53</f>
        <v>0</v>
      </c>
      <c r="U53">
        <f>I53</f>
        <v>0</v>
      </c>
    </row>
    <row r="54" spans="13:21">
      <c r="M54">
        <f>A54</f>
        <v>0</v>
      </c>
      <c r="N54">
        <f>B54</f>
        <v>0</v>
      </c>
      <c r="O54">
        <f>C54</f>
        <v>0</v>
      </c>
      <c r="P54">
        <f>D54</f>
        <v>0</v>
      </c>
      <c r="Q54">
        <f>IFERROR(VLOOKUP(E54,'lists'!$AS:$AT,2,FALSE),"")</f>
        <v>0</v>
      </c>
      <c r="R54">
        <f>IFERROR(VLOOKUP(F54,'lists'!$AU:$AV,2,FALSE),"")</f>
        <v>0</v>
      </c>
      <c r="S54">
        <f>IFERROR(VLOOKUP(G54,'lists'!$AW:$AX,2,FALSE),"")</f>
        <v>0</v>
      </c>
      <c r="T54">
        <f>H54</f>
        <v>0</v>
      </c>
      <c r="U54">
        <f>I54</f>
        <v>0</v>
      </c>
    </row>
    <row r="55" spans="13:21">
      <c r="M55">
        <f>A55</f>
        <v>0</v>
      </c>
      <c r="N55">
        <f>B55</f>
        <v>0</v>
      </c>
      <c r="O55">
        <f>C55</f>
        <v>0</v>
      </c>
      <c r="P55">
        <f>D55</f>
        <v>0</v>
      </c>
      <c r="Q55">
        <f>IFERROR(VLOOKUP(E55,'lists'!$AS:$AT,2,FALSE),"")</f>
        <v>0</v>
      </c>
      <c r="R55">
        <f>IFERROR(VLOOKUP(F55,'lists'!$AU:$AV,2,FALSE),"")</f>
        <v>0</v>
      </c>
      <c r="S55">
        <f>IFERROR(VLOOKUP(G55,'lists'!$AW:$AX,2,FALSE),"")</f>
        <v>0</v>
      </c>
      <c r="T55">
        <f>H55</f>
        <v>0</v>
      </c>
      <c r="U55">
        <f>I55</f>
        <v>0</v>
      </c>
    </row>
    <row r="56" spans="13:21">
      <c r="M56">
        <f>A56</f>
        <v>0</v>
      </c>
      <c r="N56">
        <f>B56</f>
        <v>0</v>
      </c>
      <c r="O56">
        <f>C56</f>
        <v>0</v>
      </c>
      <c r="P56">
        <f>D56</f>
        <v>0</v>
      </c>
      <c r="Q56">
        <f>IFERROR(VLOOKUP(E56,'lists'!$AS:$AT,2,FALSE),"")</f>
        <v>0</v>
      </c>
      <c r="R56">
        <f>IFERROR(VLOOKUP(F56,'lists'!$AU:$AV,2,FALSE),"")</f>
        <v>0</v>
      </c>
      <c r="S56">
        <f>IFERROR(VLOOKUP(G56,'lists'!$AW:$AX,2,FALSE),"")</f>
        <v>0</v>
      </c>
      <c r="T56">
        <f>H56</f>
        <v>0</v>
      </c>
      <c r="U56">
        <f>I56</f>
        <v>0</v>
      </c>
    </row>
    <row r="57" spans="13:21">
      <c r="M57">
        <f>A57</f>
        <v>0</v>
      </c>
      <c r="N57">
        <f>B57</f>
        <v>0</v>
      </c>
      <c r="O57">
        <f>C57</f>
        <v>0</v>
      </c>
      <c r="P57">
        <f>D57</f>
        <v>0</v>
      </c>
      <c r="Q57">
        <f>IFERROR(VLOOKUP(E57,'lists'!$AS:$AT,2,FALSE),"")</f>
        <v>0</v>
      </c>
      <c r="R57">
        <f>IFERROR(VLOOKUP(F57,'lists'!$AU:$AV,2,FALSE),"")</f>
        <v>0</v>
      </c>
      <c r="S57">
        <f>IFERROR(VLOOKUP(G57,'lists'!$AW:$AX,2,FALSE),"")</f>
        <v>0</v>
      </c>
      <c r="T57">
        <f>H57</f>
        <v>0</v>
      </c>
      <c r="U57">
        <f>I57</f>
        <v>0</v>
      </c>
    </row>
    <row r="58" spans="13:21">
      <c r="M58">
        <f>A58</f>
        <v>0</v>
      </c>
      <c r="N58">
        <f>B58</f>
        <v>0</v>
      </c>
      <c r="O58">
        <f>C58</f>
        <v>0</v>
      </c>
      <c r="P58">
        <f>D58</f>
        <v>0</v>
      </c>
      <c r="Q58">
        <f>IFERROR(VLOOKUP(E58,'lists'!$AS:$AT,2,FALSE),"")</f>
        <v>0</v>
      </c>
      <c r="R58">
        <f>IFERROR(VLOOKUP(F58,'lists'!$AU:$AV,2,FALSE),"")</f>
        <v>0</v>
      </c>
      <c r="S58">
        <f>IFERROR(VLOOKUP(G58,'lists'!$AW:$AX,2,FALSE),"")</f>
        <v>0</v>
      </c>
      <c r="T58">
        <f>H58</f>
        <v>0</v>
      </c>
      <c r="U58">
        <f>I58</f>
        <v>0</v>
      </c>
    </row>
    <row r="59" spans="13:21">
      <c r="M59">
        <f>A59</f>
        <v>0</v>
      </c>
      <c r="N59">
        <f>B59</f>
        <v>0</v>
      </c>
      <c r="O59">
        <f>C59</f>
        <v>0</v>
      </c>
      <c r="P59">
        <f>D59</f>
        <v>0</v>
      </c>
      <c r="Q59">
        <f>IFERROR(VLOOKUP(E59,'lists'!$AS:$AT,2,FALSE),"")</f>
        <v>0</v>
      </c>
      <c r="R59">
        <f>IFERROR(VLOOKUP(F59,'lists'!$AU:$AV,2,FALSE),"")</f>
        <v>0</v>
      </c>
      <c r="S59">
        <f>IFERROR(VLOOKUP(G59,'lists'!$AW:$AX,2,FALSE),"")</f>
        <v>0</v>
      </c>
      <c r="T59">
        <f>H59</f>
        <v>0</v>
      </c>
      <c r="U59">
        <f>I59</f>
        <v>0</v>
      </c>
    </row>
    <row r="60" spans="13:21">
      <c r="M60">
        <f>A60</f>
        <v>0</v>
      </c>
      <c r="N60">
        <f>B60</f>
        <v>0</v>
      </c>
      <c r="O60">
        <f>C60</f>
        <v>0</v>
      </c>
      <c r="P60">
        <f>D60</f>
        <v>0</v>
      </c>
      <c r="Q60">
        <f>IFERROR(VLOOKUP(E60,'lists'!$AS:$AT,2,FALSE),"")</f>
        <v>0</v>
      </c>
      <c r="R60">
        <f>IFERROR(VLOOKUP(F60,'lists'!$AU:$AV,2,FALSE),"")</f>
        <v>0</v>
      </c>
      <c r="S60">
        <f>IFERROR(VLOOKUP(G60,'lists'!$AW:$AX,2,FALSE),"")</f>
        <v>0</v>
      </c>
      <c r="T60">
        <f>H60</f>
        <v>0</v>
      </c>
      <c r="U60">
        <f>I60</f>
        <v>0</v>
      </c>
    </row>
    <row r="61" spans="13:21">
      <c r="M61">
        <f>A61</f>
        <v>0</v>
      </c>
      <c r="N61">
        <f>B61</f>
        <v>0</v>
      </c>
      <c r="O61">
        <f>C61</f>
        <v>0</v>
      </c>
      <c r="P61">
        <f>D61</f>
        <v>0</v>
      </c>
      <c r="Q61">
        <f>IFERROR(VLOOKUP(E61,'lists'!$AS:$AT,2,FALSE),"")</f>
        <v>0</v>
      </c>
      <c r="R61">
        <f>IFERROR(VLOOKUP(F61,'lists'!$AU:$AV,2,FALSE),"")</f>
        <v>0</v>
      </c>
      <c r="S61">
        <f>IFERROR(VLOOKUP(G61,'lists'!$AW:$AX,2,FALSE),"")</f>
        <v>0</v>
      </c>
      <c r="T61">
        <f>H61</f>
        <v>0</v>
      </c>
      <c r="U61">
        <f>I61</f>
        <v>0</v>
      </c>
    </row>
    <row r="62" spans="13:21">
      <c r="M62">
        <f>A62</f>
        <v>0</v>
      </c>
      <c r="N62">
        <f>B62</f>
        <v>0</v>
      </c>
      <c r="O62">
        <f>C62</f>
        <v>0</v>
      </c>
      <c r="P62">
        <f>D62</f>
        <v>0</v>
      </c>
      <c r="Q62">
        <f>IFERROR(VLOOKUP(E62,'lists'!$AS:$AT,2,FALSE),"")</f>
        <v>0</v>
      </c>
      <c r="R62">
        <f>IFERROR(VLOOKUP(F62,'lists'!$AU:$AV,2,FALSE),"")</f>
        <v>0</v>
      </c>
      <c r="S62">
        <f>IFERROR(VLOOKUP(G62,'lists'!$AW:$AX,2,FALSE),"")</f>
        <v>0</v>
      </c>
      <c r="T62">
        <f>H62</f>
        <v>0</v>
      </c>
      <c r="U62">
        <f>I62</f>
        <v>0</v>
      </c>
    </row>
    <row r="63" spans="13:21">
      <c r="M63">
        <f>A63</f>
        <v>0</v>
      </c>
      <c r="N63">
        <f>B63</f>
        <v>0</v>
      </c>
      <c r="O63">
        <f>C63</f>
        <v>0</v>
      </c>
      <c r="P63">
        <f>D63</f>
        <v>0</v>
      </c>
      <c r="Q63">
        <f>IFERROR(VLOOKUP(E63,'lists'!$AS:$AT,2,FALSE),"")</f>
        <v>0</v>
      </c>
      <c r="R63">
        <f>IFERROR(VLOOKUP(F63,'lists'!$AU:$AV,2,FALSE),"")</f>
        <v>0</v>
      </c>
      <c r="S63">
        <f>IFERROR(VLOOKUP(G63,'lists'!$AW:$AX,2,FALSE),"")</f>
        <v>0</v>
      </c>
      <c r="T63">
        <f>H63</f>
        <v>0</v>
      </c>
      <c r="U63">
        <f>I63</f>
        <v>0</v>
      </c>
    </row>
    <row r="64" spans="13:21">
      <c r="M64">
        <f>A64</f>
        <v>0</v>
      </c>
      <c r="N64">
        <f>B64</f>
        <v>0</v>
      </c>
      <c r="O64">
        <f>C64</f>
        <v>0</v>
      </c>
      <c r="P64">
        <f>D64</f>
        <v>0</v>
      </c>
      <c r="Q64">
        <f>IFERROR(VLOOKUP(E64,'lists'!$AS:$AT,2,FALSE),"")</f>
        <v>0</v>
      </c>
      <c r="R64">
        <f>IFERROR(VLOOKUP(F64,'lists'!$AU:$AV,2,FALSE),"")</f>
        <v>0</v>
      </c>
      <c r="S64">
        <f>IFERROR(VLOOKUP(G64,'lists'!$AW:$AX,2,FALSE),"")</f>
        <v>0</v>
      </c>
      <c r="T64">
        <f>H64</f>
        <v>0</v>
      </c>
      <c r="U64">
        <f>I64</f>
        <v>0</v>
      </c>
    </row>
    <row r="65" spans="13:21">
      <c r="M65">
        <f>A65</f>
        <v>0</v>
      </c>
      <c r="N65">
        <f>B65</f>
        <v>0</v>
      </c>
      <c r="O65">
        <f>C65</f>
        <v>0</v>
      </c>
      <c r="P65">
        <f>D65</f>
        <v>0</v>
      </c>
      <c r="Q65">
        <f>IFERROR(VLOOKUP(E65,'lists'!$AS:$AT,2,FALSE),"")</f>
        <v>0</v>
      </c>
      <c r="R65">
        <f>IFERROR(VLOOKUP(F65,'lists'!$AU:$AV,2,FALSE),"")</f>
        <v>0</v>
      </c>
      <c r="S65">
        <f>IFERROR(VLOOKUP(G65,'lists'!$AW:$AX,2,FALSE),"")</f>
        <v>0</v>
      </c>
      <c r="T65">
        <f>H65</f>
        <v>0</v>
      </c>
      <c r="U65">
        <f>I65</f>
        <v>0</v>
      </c>
    </row>
    <row r="66" spans="13:21">
      <c r="M66">
        <f>A66</f>
        <v>0</v>
      </c>
      <c r="N66">
        <f>B66</f>
        <v>0</v>
      </c>
      <c r="O66">
        <f>C66</f>
        <v>0</v>
      </c>
      <c r="P66">
        <f>D66</f>
        <v>0</v>
      </c>
      <c r="Q66">
        <f>IFERROR(VLOOKUP(E66,'lists'!$AS:$AT,2,FALSE),"")</f>
        <v>0</v>
      </c>
      <c r="R66">
        <f>IFERROR(VLOOKUP(F66,'lists'!$AU:$AV,2,FALSE),"")</f>
        <v>0</v>
      </c>
      <c r="S66">
        <f>IFERROR(VLOOKUP(G66,'lists'!$AW:$AX,2,FALSE),"")</f>
        <v>0</v>
      </c>
      <c r="T66">
        <f>H66</f>
        <v>0</v>
      </c>
      <c r="U66">
        <f>I66</f>
        <v>0</v>
      </c>
    </row>
    <row r="67" spans="13:21">
      <c r="M67">
        <f>A67</f>
        <v>0</v>
      </c>
      <c r="N67">
        <f>B67</f>
        <v>0</v>
      </c>
      <c r="O67">
        <f>C67</f>
        <v>0</v>
      </c>
      <c r="P67">
        <f>D67</f>
        <v>0</v>
      </c>
      <c r="Q67">
        <f>IFERROR(VLOOKUP(E67,'lists'!$AS:$AT,2,FALSE),"")</f>
        <v>0</v>
      </c>
      <c r="R67">
        <f>IFERROR(VLOOKUP(F67,'lists'!$AU:$AV,2,FALSE),"")</f>
        <v>0</v>
      </c>
      <c r="S67">
        <f>IFERROR(VLOOKUP(G67,'lists'!$AW:$AX,2,FALSE),"")</f>
        <v>0</v>
      </c>
      <c r="T67">
        <f>H67</f>
        <v>0</v>
      </c>
      <c r="U67">
        <f>I67</f>
        <v>0</v>
      </c>
    </row>
    <row r="68" spans="13:21">
      <c r="M68">
        <f>A68</f>
        <v>0</v>
      </c>
      <c r="N68">
        <f>B68</f>
        <v>0</v>
      </c>
      <c r="O68">
        <f>C68</f>
        <v>0</v>
      </c>
      <c r="P68">
        <f>D68</f>
        <v>0</v>
      </c>
      <c r="Q68">
        <f>IFERROR(VLOOKUP(E68,'lists'!$AS:$AT,2,FALSE),"")</f>
        <v>0</v>
      </c>
      <c r="R68">
        <f>IFERROR(VLOOKUP(F68,'lists'!$AU:$AV,2,FALSE),"")</f>
        <v>0</v>
      </c>
      <c r="S68">
        <f>IFERROR(VLOOKUP(G68,'lists'!$AW:$AX,2,FALSE),"")</f>
        <v>0</v>
      </c>
      <c r="T68">
        <f>H68</f>
        <v>0</v>
      </c>
      <c r="U68">
        <f>I68</f>
        <v>0</v>
      </c>
    </row>
    <row r="69" spans="13:21">
      <c r="M69">
        <f>A69</f>
        <v>0</v>
      </c>
      <c r="N69">
        <f>B69</f>
        <v>0</v>
      </c>
      <c r="O69">
        <f>C69</f>
        <v>0</v>
      </c>
      <c r="P69">
        <f>D69</f>
        <v>0</v>
      </c>
      <c r="Q69">
        <f>IFERROR(VLOOKUP(E69,'lists'!$AS:$AT,2,FALSE),"")</f>
        <v>0</v>
      </c>
      <c r="R69">
        <f>IFERROR(VLOOKUP(F69,'lists'!$AU:$AV,2,FALSE),"")</f>
        <v>0</v>
      </c>
      <c r="S69">
        <f>IFERROR(VLOOKUP(G69,'lists'!$AW:$AX,2,FALSE),"")</f>
        <v>0</v>
      </c>
      <c r="T69">
        <f>H69</f>
        <v>0</v>
      </c>
      <c r="U69">
        <f>I69</f>
        <v>0</v>
      </c>
    </row>
    <row r="70" spans="13:21">
      <c r="M70">
        <f>A70</f>
        <v>0</v>
      </c>
      <c r="N70">
        <f>B70</f>
        <v>0</v>
      </c>
      <c r="O70">
        <f>C70</f>
        <v>0</v>
      </c>
      <c r="P70">
        <f>D70</f>
        <v>0</v>
      </c>
      <c r="Q70">
        <f>IFERROR(VLOOKUP(E70,'lists'!$AS:$AT,2,FALSE),"")</f>
        <v>0</v>
      </c>
      <c r="R70">
        <f>IFERROR(VLOOKUP(F70,'lists'!$AU:$AV,2,FALSE),"")</f>
        <v>0</v>
      </c>
      <c r="S70">
        <f>IFERROR(VLOOKUP(G70,'lists'!$AW:$AX,2,FALSE),"")</f>
        <v>0</v>
      </c>
      <c r="T70">
        <f>H70</f>
        <v>0</v>
      </c>
      <c r="U70">
        <f>I70</f>
        <v>0</v>
      </c>
    </row>
    <row r="71" spans="13:21">
      <c r="M71">
        <f>A71</f>
        <v>0</v>
      </c>
      <c r="N71">
        <f>B71</f>
        <v>0</v>
      </c>
      <c r="O71">
        <f>C71</f>
        <v>0</v>
      </c>
      <c r="P71">
        <f>D71</f>
        <v>0</v>
      </c>
      <c r="Q71">
        <f>IFERROR(VLOOKUP(E71,'lists'!$AS:$AT,2,FALSE),"")</f>
        <v>0</v>
      </c>
      <c r="R71">
        <f>IFERROR(VLOOKUP(F71,'lists'!$AU:$AV,2,FALSE),"")</f>
        <v>0</v>
      </c>
      <c r="S71">
        <f>IFERROR(VLOOKUP(G71,'lists'!$AW:$AX,2,FALSE),"")</f>
        <v>0</v>
      </c>
      <c r="T71">
        <f>H71</f>
        <v>0</v>
      </c>
      <c r="U71">
        <f>I71</f>
        <v>0</v>
      </c>
    </row>
    <row r="72" spans="13:21">
      <c r="M72">
        <f>A72</f>
        <v>0</v>
      </c>
      <c r="N72">
        <f>B72</f>
        <v>0</v>
      </c>
      <c r="O72">
        <f>C72</f>
        <v>0</v>
      </c>
      <c r="P72">
        <f>D72</f>
        <v>0</v>
      </c>
      <c r="Q72">
        <f>IFERROR(VLOOKUP(E72,'lists'!$AS:$AT,2,FALSE),"")</f>
        <v>0</v>
      </c>
      <c r="R72">
        <f>IFERROR(VLOOKUP(F72,'lists'!$AU:$AV,2,FALSE),"")</f>
        <v>0</v>
      </c>
      <c r="S72">
        <f>IFERROR(VLOOKUP(G72,'lists'!$AW:$AX,2,FALSE),"")</f>
        <v>0</v>
      </c>
      <c r="T72">
        <f>H72</f>
        <v>0</v>
      </c>
      <c r="U72">
        <f>I72</f>
        <v>0</v>
      </c>
    </row>
    <row r="73" spans="13:21">
      <c r="M73">
        <f>A73</f>
        <v>0</v>
      </c>
      <c r="N73">
        <f>B73</f>
        <v>0</v>
      </c>
      <c r="O73">
        <f>C73</f>
        <v>0</v>
      </c>
      <c r="P73">
        <f>D73</f>
        <v>0</v>
      </c>
      <c r="Q73">
        <f>IFERROR(VLOOKUP(E73,'lists'!$AS:$AT,2,FALSE),"")</f>
        <v>0</v>
      </c>
      <c r="R73">
        <f>IFERROR(VLOOKUP(F73,'lists'!$AU:$AV,2,FALSE),"")</f>
        <v>0</v>
      </c>
      <c r="S73">
        <f>IFERROR(VLOOKUP(G73,'lists'!$AW:$AX,2,FALSE),"")</f>
        <v>0</v>
      </c>
      <c r="T73">
        <f>H73</f>
        <v>0</v>
      </c>
      <c r="U73">
        <f>I73</f>
        <v>0</v>
      </c>
    </row>
    <row r="74" spans="13:21">
      <c r="M74">
        <f>A74</f>
        <v>0</v>
      </c>
      <c r="N74">
        <f>B74</f>
        <v>0</v>
      </c>
      <c r="O74">
        <f>C74</f>
        <v>0</v>
      </c>
      <c r="P74">
        <f>D74</f>
        <v>0</v>
      </c>
      <c r="Q74">
        <f>IFERROR(VLOOKUP(E74,'lists'!$AS:$AT,2,FALSE),"")</f>
        <v>0</v>
      </c>
      <c r="R74">
        <f>IFERROR(VLOOKUP(F74,'lists'!$AU:$AV,2,FALSE),"")</f>
        <v>0</v>
      </c>
      <c r="S74">
        <f>IFERROR(VLOOKUP(G74,'lists'!$AW:$AX,2,FALSE),"")</f>
        <v>0</v>
      </c>
      <c r="T74">
        <f>H74</f>
        <v>0</v>
      </c>
      <c r="U74">
        <f>I74</f>
        <v>0</v>
      </c>
    </row>
    <row r="75" spans="13:21">
      <c r="M75">
        <f>A75</f>
        <v>0</v>
      </c>
      <c r="N75">
        <f>B75</f>
        <v>0</v>
      </c>
      <c r="O75">
        <f>C75</f>
        <v>0</v>
      </c>
      <c r="P75">
        <f>D75</f>
        <v>0</v>
      </c>
      <c r="Q75">
        <f>IFERROR(VLOOKUP(E75,'lists'!$AS:$AT,2,FALSE),"")</f>
        <v>0</v>
      </c>
      <c r="R75">
        <f>IFERROR(VLOOKUP(F75,'lists'!$AU:$AV,2,FALSE),"")</f>
        <v>0</v>
      </c>
      <c r="S75">
        <f>IFERROR(VLOOKUP(G75,'lists'!$AW:$AX,2,FALSE),"")</f>
        <v>0</v>
      </c>
      <c r="T75">
        <f>H75</f>
        <v>0</v>
      </c>
      <c r="U75">
        <f>I75</f>
        <v>0</v>
      </c>
    </row>
    <row r="76" spans="13:21">
      <c r="M76">
        <f>A76</f>
        <v>0</v>
      </c>
      <c r="N76">
        <f>B76</f>
        <v>0</v>
      </c>
      <c r="O76">
        <f>C76</f>
        <v>0</v>
      </c>
      <c r="P76">
        <f>D76</f>
        <v>0</v>
      </c>
      <c r="Q76">
        <f>IFERROR(VLOOKUP(E76,'lists'!$AS:$AT,2,FALSE),"")</f>
        <v>0</v>
      </c>
      <c r="R76">
        <f>IFERROR(VLOOKUP(F76,'lists'!$AU:$AV,2,FALSE),"")</f>
        <v>0</v>
      </c>
      <c r="S76">
        <f>IFERROR(VLOOKUP(G76,'lists'!$AW:$AX,2,FALSE),"")</f>
        <v>0</v>
      </c>
      <c r="T76">
        <f>H76</f>
        <v>0</v>
      </c>
      <c r="U76">
        <f>I76</f>
        <v>0</v>
      </c>
    </row>
    <row r="77" spans="13:21">
      <c r="M77">
        <f>A77</f>
        <v>0</v>
      </c>
      <c r="N77">
        <f>B77</f>
        <v>0</v>
      </c>
      <c r="O77">
        <f>C77</f>
        <v>0</v>
      </c>
      <c r="P77">
        <f>D77</f>
        <v>0</v>
      </c>
      <c r="Q77">
        <f>IFERROR(VLOOKUP(E77,'lists'!$AS:$AT,2,FALSE),"")</f>
        <v>0</v>
      </c>
      <c r="R77">
        <f>IFERROR(VLOOKUP(F77,'lists'!$AU:$AV,2,FALSE),"")</f>
        <v>0</v>
      </c>
      <c r="S77">
        <f>IFERROR(VLOOKUP(G77,'lists'!$AW:$AX,2,FALSE),"")</f>
        <v>0</v>
      </c>
      <c r="T77">
        <f>H77</f>
        <v>0</v>
      </c>
      <c r="U77">
        <f>I77</f>
        <v>0</v>
      </c>
    </row>
    <row r="78" spans="13:21">
      <c r="M78">
        <f>A78</f>
        <v>0</v>
      </c>
      <c r="N78">
        <f>B78</f>
        <v>0</v>
      </c>
      <c r="O78">
        <f>C78</f>
        <v>0</v>
      </c>
      <c r="P78">
        <f>D78</f>
        <v>0</v>
      </c>
      <c r="Q78">
        <f>IFERROR(VLOOKUP(E78,'lists'!$AS:$AT,2,FALSE),"")</f>
        <v>0</v>
      </c>
      <c r="R78">
        <f>IFERROR(VLOOKUP(F78,'lists'!$AU:$AV,2,FALSE),"")</f>
        <v>0</v>
      </c>
      <c r="S78">
        <f>IFERROR(VLOOKUP(G78,'lists'!$AW:$AX,2,FALSE),"")</f>
        <v>0</v>
      </c>
      <c r="T78">
        <f>H78</f>
        <v>0</v>
      </c>
      <c r="U78">
        <f>I78</f>
        <v>0</v>
      </c>
    </row>
    <row r="79" spans="13:21">
      <c r="M79">
        <f>A79</f>
        <v>0</v>
      </c>
      <c r="N79">
        <f>B79</f>
        <v>0</v>
      </c>
      <c r="O79">
        <f>C79</f>
        <v>0</v>
      </c>
      <c r="P79">
        <f>D79</f>
        <v>0</v>
      </c>
      <c r="Q79">
        <f>IFERROR(VLOOKUP(E79,'lists'!$AS:$AT,2,FALSE),"")</f>
        <v>0</v>
      </c>
      <c r="R79">
        <f>IFERROR(VLOOKUP(F79,'lists'!$AU:$AV,2,FALSE),"")</f>
        <v>0</v>
      </c>
      <c r="S79">
        <f>IFERROR(VLOOKUP(G79,'lists'!$AW:$AX,2,FALSE),"")</f>
        <v>0</v>
      </c>
      <c r="T79">
        <f>H79</f>
        <v>0</v>
      </c>
      <c r="U79">
        <f>I79</f>
        <v>0</v>
      </c>
    </row>
    <row r="80" spans="13:21">
      <c r="M80">
        <f>A80</f>
        <v>0</v>
      </c>
      <c r="N80">
        <f>B80</f>
        <v>0</v>
      </c>
      <c r="O80">
        <f>C80</f>
        <v>0</v>
      </c>
      <c r="P80">
        <f>D80</f>
        <v>0</v>
      </c>
      <c r="Q80">
        <f>IFERROR(VLOOKUP(E80,'lists'!$AS:$AT,2,FALSE),"")</f>
        <v>0</v>
      </c>
      <c r="R80">
        <f>IFERROR(VLOOKUP(F80,'lists'!$AU:$AV,2,FALSE),"")</f>
        <v>0</v>
      </c>
      <c r="S80">
        <f>IFERROR(VLOOKUP(G80,'lists'!$AW:$AX,2,FALSE),"")</f>
        <v>0</v>
      </c>
      <c r="T80">
        <f>H80</f>
        <v>0</v>
      </c>
      <c r="U80">
        <f>I80</f>
        <v>0</v>
      </c>
    </row>
    <row r="81" spans="13:21">
      <c r="M81">
        <f>A81</f>
        <v>0</v>
      </c>
      <c r="N81">
        <f>B81</f>
        <v>0</v>
      </c>
      <c r="O81">
        <f>C81</f>
        <v>0</v>
      </c>
      <c r="P81">
        <f>D81</f>
        <v>0</v>
      </c>
      <c r="Q81">
        <f>IFERROR(VLOOKUP(E81,'lists'!$AS:$AT,2,FALSE),"")</f>
        <v>0</v>
      </c>
      <c r="R81">
        <f>IFERROR(VLOOKUP(F81,'lists'!$AU:$AV,2,FALSE),"")</f>
        <v>0</v>
      </c>
      <c r="S81">
        <f>IFERROR(VLOOKUP(G81,'lists'!$AW:$AX,2,FALSE),"")</f>
        <v>0</v>
      </c>
      <c r="T81">
        <f>H81</f>
        <v>0</v>
      </c>
      <c r="U81">
        <f>I81</f>
        <v>0</v>
      </c>
    </row>
    <row r="82" spans="13:21">
      <c r="M82">
        <f>A82</f>
        <v>0</v>
      </c>
      <c r="N82">
        <f>B82</f>
        <v>0</v>
      </c>
      <c r="O82">
        <f>C82</f>
        <v>0</v>
      </c>
      <c r="P82">
        <f>D82</f>
        <v>0</v>
      </c>
      <c r="Q82">
        <f>IFERROR(VLOOKUP(E82,'lists'!$AS:$AT,2,FALSE),"")</f>
        <v>0</v>
      </c>
      <c r="R82">
        <f>IFERROR(VLOOKUP(F82,'lists'!$AU:$AV,2,FALSE),"")</f>
        <v>0</v>
      </c>
      <c r="S82">
        <f>IFERROR(VLOOKUP(G82,'lists'!$AW:$AX,2,FALSE),"")</f>
        <v>0</v>
      </c>
      <c r="T82">
        <f>H82</f>
        <v>0</v>
      </c>
      <c r="U82">
        <f>I82</f>
        <v>0</v>
      </c>
    </row>
    <row r="83" spans="13:21">
      <c r="M83">
        <f>A83</f>
        <v>0</v>
      </c>
      <c r="N83">
        <f>B83</f>
        <v>0</v>
      </c>
      <c r="O83">
        <f>C83</f>
        <v>0</v>
      </c>
      <c r="P83">
        <f>D83</f>
        <v>0</v>
      </c>
      <c r="Q83">
        <f>IFERROR(VLOOKUP(E83,'lists'!$AS:$AT,2,FALSE),"")</f>
        <v>0</v>
      </c>
      <c r="R83">
        <f>IFERROR(VLOOKUP(F83,'lists'!$AU:$AV,2,FALSE),"")</f>
        <v>0</v>
      </c>
      <c r="S83">
        <f>IFERROR(VLOOKUP(G83,'lists'!$AW:$AX,2,FALSE),"")</f>
        <v>0</v>
      </c>
      <c r="T83">
        <f>H83</f>
        <v>0</v>
      </c>
      <c r="U83">
        <f>I83</f>
        <v>0</v>
      </c>
    </row>
    <row r="84" spans="13:21">
      <c r="M84">
        <f>A84</f>
        <v>0</v>
      </c>
      <c r="N84">
        <f>B84</f>
        <v>0</v>
      </c>
      <c r="O84">
        <f>C84</f>
        <v>0</v>
      </c>
      <c r="P84">
        <f>D84</f>
        <v>0</v>
      </c>
      <c r="Q84">
        <f>IFERROR(VLOOKUP(E84,'lists'!$AS:$AT,2,FALSE),"")</f>
        <v>0</v>
      </c>
      <c r="R84">
        <f>IFERROR(VLOOKUP(F84,'lists'!$AU:$AV,2,FALSE),"")</f>
        <v>0</v>
      </c>
      <c r="S84">
        <f>IFERROR(VLOOKUP(G84,'lists'!$AW:$AX,2,FALSE),"")</f>
        <v>0</v>
      </c>
      <c r="T84">
        <f>H84</f>
        <v>0</v>
      </c>
      <c r="U84">
        <f>I84</f>
        <v>0</v>
      </c>
    </row>
    <row r="85" spans="13:21">
      <c r="M85">
        <f>A85</f>
        <v>0</v>
      </c>
      <c r="N85">
        <f>B85</f>
        <v>0</v>
      </c>
      <c r="O85">
        <f>C85</f>
        <v>0</v>
      </c>
      <c r="P85">
        <f>D85</f>
        <v>0</v>
      </c>
      <c r="Q85">
        <f>IFERROR(VLOOKUP(E85,'lists'!$AS:$AT,2,FALSE),"")</f>
        <v>0</v>
      </c>
      <c r="R85">
        <f>IFERROR(VLOOKUP(F85,'lists'!$AU:$AV,2,FALSE),"")</f>
        <v>0</v>
      </c>
      <c r="S85">
        <f>IFERROR(VLOOKUP(G85,'lists'!$AW:$AX,2,FALSE),"")</f>
        <v>0</v>
      </c>
      <c r="T85">
        <f>H85</f>
        <v>0</v>
      </c>
      <c r="U85">
        <f>I85</f>
        <v>0</v>
      </c>
    </row>
    <row r="86" spans="13:21">
      <c r="M86">
        <f>A86</f>
        <v>0</v>
      </c>
      <c r="N86">
        <f>B86</f>
        <v>0</v>
      </c>
      <c r="O86">
        <f>C86</f>
        <v>0</v>
      </c>
      <c r="P86">
        <f>D86</f>
        <v>0</v>
      </c>
      <c r="Q86">
        <f>IFERROR(VLOOKUP(E86,'lists'!$AS:$AT,2,FALSE),"")</f>
        <v>0</v>
      </c>
      <c r="R86">
        <f>IFERROR(VLOOKUP(F86,'lists'!$AU:$AV,2,FALSE),"")</f>
        <v>0</v>
      </c>
      <c r="S86">
        <f>IFERROR(VLOOKUP(G86,'lists'!$AW:$AX,2,FALSE),"")</f>
        <v>0</v>
      </c>
      <c r="T86">
        <f>H86</f>
        <v>0</v>
      </c>
      <c r="U86">
        <f>I86</f>
        <v>0</v>
      </c>
    </row>
    <row r="87" spans="13:21">
      <c r="M87">
        <f>A87</f>
        <v>0</v>
      </c>
      <c r="N87">
        <f>B87</f>
        <v>0</v>
      </c>
      <c r="O87">
        <f>C87</f>
        <v>0</v>
      </c>
      <c r="P87">
        <f>D87</f>
        <v>0</v>
      </c>
      <c r="Q87">
        <f>IFERROR(VLOOKUP(E87,'lists'!$AS:$AT,2,FALSE),"")</f>
        <v>0</v>
      </c>
      <c r="R87">
        <f>IFERROR(VLOOKUP(F87,'lists'!$AU:$AV,2,FALSE),"")</f>
        <v>0</v>
      </c>
      <c r="S87">
        <f>IFERROR(VLOOKUP(G87,'lists'!$AW:$AX,2,FALSE),"")</f>
        <v>0</v>
      </c>
      <c r="T87">
        <f>H87</f>
        <v>0</v>
      </c>
      <c r="U87">
        <f>I87</f>
        <v>0</v>
      </c>
    </row>
    <row r="88" spans="13:21">
      <c r="M88">
        <f>A88</f>
        <v>0</v>
      </c>
      <c r="N88">
        <f>B88</f>
        <v>0</v>
      </c>
      <c r="O88">
        <f>C88</f>
        <v>0</v>
      </c>
      <c r="P88">
        <f>D88</f>
        <v>0</v>
      </c>
      <c r="Q88">
        <f>IFERROR(VLOOKUP(E88,'lists'!$AS:$AT,2,FALSE),"")</f>
        <v>0</v>
      </c>
      <c r="R88">
        <f>IFERROR(VLOOKUP(F88,'lists'!$AU:$AV,2,FALSE),"")</f>
        <v>0</v>
      </c>
      <c r="S88">
        <f>IFERROR(VLOOKUP(G88,'lists'!$AW:$AX,2,FALSE),"")</f>
        <v>0</v>
      </c>
      <c r="T88">
        <f>H88</f>
        <v>0</v>
      </c>
      <c r="U88">
        <f>I88</f>
        <v>0</v>
      </c>
    </row>
    <row r="89" spans="13:21">
      <c r="M89">
        <f>A89</f>
        <v>0</v>
      </c>
      <c r="N89">
        <f>B89</f>
        <v>0</v>
      </c>
      <c r="O89">
        <f>C89</f>
        <v>0</v>
      </c>
      <c r="P89">
        <f>D89</f>
        <v>0</v>
      </c>
      <c r="Q89">
        <f>IFERROR(VLOOKUP(E89,'lists'!$AS:$AT,2,FALSE),"")</f>
        <v>0</v>
      </c>
      <c r="R89">
        <f>IFERROR(VLOOKUP(F89,'lists'!$AU:$AV,2,FALSE),"")</f>
        <v>0</v>
      </c>
      <c r="S89">
        <f>IFERROR(VLOOKUP(G89,'lists'!$AW:$AX,2,FALSE),"")</f>
        <v>0</v>
      </c>
      <c r="T89">
        <f>H89</f>
        <v>0</v>
      </c>
      <c r="U89">
        <f>I89</f>
        <v>0</v>
      </c>
    </row>
    <row r="90" spans="13:21">
      <c r="M90">
        <f>A90</f>
        <v>0</v>
      </c>
      <c r="N90">
        <f>B90</f>
        <v>0</v>
      </c>
      <c r="O90">
        <f>C90</f>
        <v>0</v>
      </c>
      <c r="P90">
        <f>D90</f>
        <v>0</v>
      </c>
      <c r="Q90">
        <f>IFERROR(VLOOKUP(E90,'lists'!$AS:$AT,2,FALSE),"")</f>
        <v>0</v>
      </c>
      <c r="R90">
        <f>IFERROR(VLOOKUP(F90,'lists'!$AU:$AV,2,FALSE),"")</f>
        <v>0</v>
      </c>
      <c r="S90">
        <f>IFERROR(VLOOKUP(G90,'lists'!$AW:$AX,2,FALSE),"")</f>
        <v>0</v>
      </c>
      <c r="T90">
        <f>H90</f>
        <v>0</v>
      </c>
      <c r="U90">
        <f>I90</f>
        <v>0</v>
      </c>
    </row>
    <row r="91" spans="13:21">
      <c r="M91">
        <f>A91</f>
        <v>0</v>
      </c>
      <c r="N91">
        <f>B91</f>
        <v>0</v>
      </c>
      <c r="O91">
        <f>C91</f>
        <v>0</v>
      </c>
      <c r="P91">
        <f>D91</f>
        <v>0</v>
      </c>
      <c r="Q91">
        <f>IFERROR(VLOOKUP(E91,'lists'!$AS:$AT,2,FALSE),"")</f>
        <v>0</v>
      </c>
      <c r="R91">
        <f>IFERROR(VLOOKUP(F91,'lists'!$AU:$AV,2,FALSE),"")</f>
        <v>0</v>
      </c>
      <c r="S91">
        <f>IFERROR(VLOOKUP(G91,'lists'!$AW:$AX,2,FALSE),"")</f>
        <v>0</v>
      </c>
      <c r="T91">
        <f>H91</f>
        <v>0</v>
      </c>
      <c r="U91">
        <f>I91</f>
        <v>0</v>
      </c>
    </row>
    <row r="92" spans="13:21">
      <c r="M92">
        <f>A92</f>
        <v>0</v>
      </c>
      <c r="N92">
        <f>B92</f>
        <v>0</v>
      </c>
      <c r="O92">
        <f>C92</f>
        <v>0</v>
      </c>
      <c r="P92">
        <f>D92</f>
        <v>0</v>
      </c>
      <c r="Q92">
        <f>IFERROR(VLOOKUP(E92,'lists'!$AS:$AT,2,FALSE),"")</f>
        <v>0</v>
      </c>
      <c r="R92">
        <f>IFERROR(VLOOKUP(F92,'lists'!$AU:$AV,2,FALSE),"")</f>
        <v>0</v>
      </c>
      <c r="S92">
        <f>IFERROR(VLOOKUP(G92,'lists'!$AW:$AX,2,FALSE),"")</f>
        <v>0</v>
      </c>
      <c r="T92">
        <f>H92</f>
        <v>0</v>
      </c>
      <c r="U92">
        <f>I92</f>
        <v>0</v>
      </c>
    </row>
    <row r="93" spans="13:21">
      <c r="M93">
        <f>A93</f>
        <v>0</v>
      </c>
      <c r="N93">
        <f>B93</f>
        <v>0</v>
      </c>
      <c r="O93">
        <f>C93</f>
        <v>0</v>
      </c>
      <c r="P93">
        <f>D93</f>
        <v>0</v>
      </c>
      <c r="Q93">
        <f>IFERROR(VLOOKUP(E93,'lists'!$AS:$AT,2,FALSE),"")</f>
        <v>0</v>
      </c>
      <c r="R93">
        <f>IFERROR(VLOOKUP(F93,'lists'!$AU:$AV,2,FALSE),"")</f>
        <v>0</v>
      </c>
      <c r="S93">
        <f>IFERROR(VLOOKUP(G93,'lists'!$AW:$AX,2,FALSE),"")</f>
        <v>0</v>
      </c>
      <c r="T93">
        <f>H93</f>
        <v>0</v>
      </c>
      <c r="U93">
        <f>I93</f>
        <v>0</v>
      </c>
    </row>
    <row r="94" spans="13:21">
      <c r="M94">
        <f>A94</f>
        <v>0</v>
      </c>
      <c r="N94">
        <f>B94</f>
        <v>0</v>
      </c>
      <c r="O94">
        <f>C94</f>
        <v>0</v>
      </c>
      <c r="P94">
        <f>D94</f>
        <v>0</v>
      </c>
      <c r="Q94">
        <f>IFERROR(VLOOKUP(E94,'lists'!$AS:$AT,2,FALSE),"")</f>
        <v>0</v>
      </c>
      <c r="R94">
        <f>IFERROR(VLOOKUP(F94,'lists'!$AU:$AV,2,FALSE),"")</f>
        <v>0</v>
      </c>
      <c r="S94">
        <f>IFERROR(VLOOKUP(G94,'lists'!$AW:$AX,2,FALSE),"")</f>
        <v>0</v>
      </c>
      <c r="T94">
        <f>H94</f>
        <v>0</v>
      </c>
      <c r="U94">
        <f>I94</f>
        <v>0</v>
      </c>
    </row>
    <row r="95" spans="13:21">
      <c r="M95">
        <f>A95</f>
        <v>0</v>
      </c>
      <c r="N95">
        <f>B95</f>
        <v>0</v>
      </c>
      <c r="O95">
        <f>C95</f>
        <v>0</v>
      </c>
      <c r="P95">
        <f>D95</f>
        <v>0</v>
      </c>
      <c r="Q95">
        <f>IFERROR(VLOOKUP(E95,'lists'!$AS:$AT,2,FALSE),"")</f>
        <v>0</v>
      </c>
      <c r="R95">
        <f>IFERROR(VLOOKUP(F95,'lists'!$AU:$AV,2,FALSE),"")</f>
        <v>0</v>
      </c>
      <c r="S95">
        <f>IFERROR(VLOOKUP(G95,'lists'!$AW:$AX,2,FALSE),"")</f>
        <v>0</v>
      </c>
      <c r="T95">
        <f>H95</f>
        <v>0</v>
      </c>
      <c r="U95">
        <f>I95</f>
        <v>0</v>
      </c>
    </row>
    <row r="96" spans="13:21">
      <c r="M96">
        <f>A96</f>
        <v>0</v>
      </c>
      <c r="N96">
        <f>B96</f>
        <v>0</v>
      </c>
      <c r="O96">
        <f>C96</f>
        <v>0</v>
      </c>
      <c r="P96">
        <f>D96</f>
        <v>0</v>
      </c>
      <c r="Q96">
        <f>IFERROR(VLOOKUP(E96,'lists'!$AS:$AT,2,FALSE),"")</f>
        <v>0</v>
      </c>
      <c r="R96">
        <f>IFERROR(VLOOKUP(F96,'lists'!$AU:$AV,2,FALSE),"")</f>
        <v>0</v>
      </c>
      <c r="S96">
        <f>IFERROR(VLOOKUP(G96,'lists'!$AW:$AX,2,FALSE),"")</f>
        <v>0</v>
      </c>
      <c r="T96">
        <f>H96</f>
        <v>0</v>
      </c>
      <c r="U96">
        <f>I96</f>
        <v>0</v>
      </c>
    </row>
    <row r="97" spans="13:21">
      <c r="M97">
        <f>A97</f>
        <v>0</v>
      </c>
      <c r="N97">
        <f>B97</f>
        <v>0</v>
      </c>
      <c r="O97">
        <f>C97</f>
        <v>0</v>
      </c>
      <c r="P97">
        <f>D97</f>
        <v>0</v>
      </c>
      <c r="Q97">
        <f>IFERROR(VLOOKUP(E97,'lists'!$AS:$AT,2,FALSE),"")</f>
        <v>0</v>
      </c>
      <c r="R97">
        <f>IFERROR(VLOOKUP(F97,'lists'!$AU:$AV,2,FALSE),"")</f>
        <v>0</v>
      </c>
      <c r="S97">
        <f>IFERROR(VLOOKUP(G97,'lists'!$AW:$AX,2,FALSE),"")</f>
        <v>0</v>
      </c>
      <c r="T97">
        <f>H97</f>
        <v>0</v>
      </c>
      <c r="U97">
        <f>I97</f>
        <v>0</v>
      </c>
    </row>
    <row r="98" spans="13:21">
      <c r="M98">
        <f>A98</f>
        <v>0</v>
      </c>
      <c r="N98">
        <f>B98</f>
        <v>0</v>
      </c>
      <c r="O98">
        <f>C98</f>
        <v>0</v>
      </c>
      <c r="P98">
        <f>D98</f>
        <v>0</v>
      </c>
      <c r="Q98">
        <f>IFERROR(VLOOKUP(E98,'lists'!$AS:$AT,2,FALSE),"")</f>
        <v>0</v>
      </c>
      <c r="R98">
        <f>IFERROR(VLOOKUP(F98,'lists'!$AU:$AV,2,FALSE),"")</f>
        <v>0</v>
      </c>
      <c r="S98">
        <f>IFERROR(VLOOKUP(G98,'lists'!$AW:$AX,2,FALSE),"")</f>
        <v>0</v>
      </c>
      <c r="T98">
        <f>H98</f>
        <v>0</v>
      </c>
      <c r="U98">
        <f>I98</f>
        <v>0</v>
      </c>
    </row>
    <row r="99" spans="13:21">
      <c r="M99">
        <f>A99</f>
        <v>0</v>
      </c>
      <c r="N99">
        <f>B99</f>
        <v>0</v>
      </c>
      <c r="O99">
        <f>C99</f>
        <v>0</v>
      </c>
      <c r="P99">
        <f>D99</f>
        <v>0</v>
      </c>
      <c r="Q99">
        <f>IFERROR(VLOOKUP(E99,'lists'!$AS:$AT,2,FALSE),"")</f>
        <v>0</v>
      </c>
      <c r="R99">
        <f>IFERROR(VLOOKUP(F99,'lists'!$AU:$AV,2,FALSE),"")</f>
        <v>0</v>
      </c>
      <c r="S99">
        <f>IFERROR(VLOOKUP(G99,'lists'!$AW:$AX,2,FALSE),"")</f>
        <v>0</v>
      </c>
      <c r="T99">
        <f>H99</f>
        <v>0</v>
      </c>
      <c r="U99">
        <f>I99</f>
        <v>0</v>
      </c>
    </row>
    <row r="100" spans="13:21">
      <c r="M100">
        <f>A100</f>
        <v>0</v>
      </c>
      <c r="N100">
        <f>B100</f>
        <v>0</v>
      </c>
      <c r="O100">
        <f>C100</f>
        <v>0</v>
      </c>
      <c r="P100">
        <f>D100</f>
        <v>0</v>
      </c>
      <c r="Q100">
        <f>IFERROR(VLOOKUP(E100,'lists'!$AS:$AT,2,FALSE),"")</f>
        <v>0</v>
      </c>
      <c r="R100">
        <f>IFERROR(VLOOKUP(F100,'lists'!$AU:$AV,2,FALSE),"")</f>
        <v>0</v>
      </c>
      <c r="S100">
        <f>IFERROR(VLOOKUP(G100,'lists'!$AW:$AX,2,FALSE),"")</f>
        <v>0</v>
      </c>
      <c r="T100">
        <f>H100</f>
        <v>0</v>
      </c>
      <c r="U100">
        <f>I100</f>
        <v>0</v>
      </c>
    </row>
    <row r="101" spans="13:21">
      <c r="M101">
        <f>A101</f>
        <v>0</v>
      </c>
      <c r="N101">
        <f>B101</f>
        <v>0</v>
      </c>
      <c r="O101">
        <f>C101</f>
        <v>0</v>
      </c>
      <c r="P101">
        <f>D101</f>
        <v>0</v>
      </c>
      <c r="Q101">
        <f>IFERROR(VLOOKUP(E101,'lists'!$AS:$AT,2,FALSE),"")</f>
        <v>0</v>
      </c>
      <c r="R101">
        <f>IFERROR(VLOOKUP(F101,'lists'!$AU:$AV,2,FALSE),"")</f>
        <v>0</v>
      </c>
      <c r="S101">
        <f>IFERROR(VLOOKUP(G101,'lists'!$AW:$AX,2,FALSE),"")</f>
        <v>0</v>
      </c>
      <c r="T101">
        <f>H101</f>
        <v>0</v>
      </c>
      <c r="U101">
        <f>I101</f>
        <v>0</v>
      </c>
    </row>
    <row r="102" spans="13:21">
      <c r="M102">
        <f>A102</f>
        <v>0</v>
      </c>
      <c r="N102">
        <f>B102</f>
        <v>0</v>
      </c>
      <c r="O102">
        <f>C102</f>
        <v>0</v>
      </c>
      <c r="P102">
        <f>D102</f>
        <v>0</v>
      </c>
      <c r="Q102">
        <f>IFERROR(VLOOKUP(E102,'lists'!$AS:$AT,2,FALSE),"")</f>
        <v>0</v>
      </c>
      <c r="R102">
        <f>IFERROR(VLOOKUP(F102,'lists'!$AU:$AV,2,FALSE),"")</f>
        <v>0</v>
      </c>
      <c r="S102">
        <f>IFERROR(VLOOKUP(G102,'lists'!$AW:$AX,2,FALSE),"")</f>
        <v>0</v>
      </c>
      <c r="T102">
        <f>H102</f>
        <v>0</v>
      </c>
      <c r="U102">
        <f>I102</f>
        <v>0</v>
      </c>
    </row>
    <row r="103" spans="13:21">
      <c r="M103">
        <f>A103</f>
        <v>0</v>
      </c>
      <c r="N103">
        <f>B103</f>
        <v>0</v>
      </c>
      <c r="O103">
        <f>C103</f>
        <v>0</v>
      </c>
      <c r="P103">
        <f>D103</f>
        <v>0</v>
      </c>
      <c r="Q103">
        <f>IFERROR(VLOOKUP(E103,'lists'!$AS:$AT,2,FALSE),"")</f>
        <v>0</v>
      </c>
      <c r="R103">
        <f>IFERROR(VLOOKUP(F103,'lists'!$AU:$AV,2,FALSE),"")</f>
        <v>0</v>
      </c>
      <c r="S103">
        <f>IFERROR(VLOOKUP(G103,'lists'!$AW:$AX,2,FALSE),"")</f>
        <v>0</v>
      </c>
      <c r="T103">
        <f>H103</f>
        <v>0</v>
      </c>
      <c r="U103">
        <f>I103</f>
        <v>0</v>
      </c>
    </row>
    <row r="104" spans="13:21">
      <c r="M104">
        <f>A104</f>
        <v>0</v>
      </c>
      <c r="N104">
        <f>B104</f>
        <v>0</v>
      </c>
      <c r="O104">
        <f>C104</f>
        <v>0</v>
      </c>
      <c r="P104">
        <f>D104</f>
        <v>0</v>
      </c>
      <c r="Q104">
        <f>IFERROR(VLOOKUP(E104,'lists'!$AS:$AT,2,FALSE),"")</f>
        <v>0</v>
      </c>
      <c r="R104">
        <f>IFERROR(VLOOKUP(F104,'lists'!$AU:$AV,2,FALSE),"")</f>
        <v>0</v>
      </c>
      <c r="S104">
        <f>IFERROR(VLOOKUP(G104,'lists'!$AW:$AX,2,FALSE),"")</f>
        <v>0</v>
      </c>
      <c r="T104">
        <f>H104</f>
        <v>0</v>
      </c>
      <c r="U104">
        <f>I104</f>
        <v>0</v>
      </c>
    </row>
    <row r="105" spans="13:21">
      <c r="M105">
        <f>A105</f>
        <v>0</v>
      </c>
      <c r="N105">
        <f>B105</f>
        <v>0</v>
      </c>
      <c r="O105">
        <f>C105</f>
        <v>0</v>
      </c>
      <c r="P105">
        <f>D105</f>
        <v>0</v>
      </c>
      <c r="Q105">
        <f>IFERROR(VLOOKUP(E105,'lists'!$AS:$AT,2,FALSE),"")</f>
        <v>0</v>
      </c>
      <c r="R105">
        <f>IFERROR(VLOOKUP(F105,'lists'!$AU:$AV,2,FALSE),"")</f>
        <v>0</v>
      </c>
      <c r="S105">
        <f>IFERROR(VLOOKUP(G105,'lists'!$AW:$AX,2,FALSE),"")</f>
        <v>0</v>
      </c>
      <c r="T105">
        <f>H105</f>
        <v>0</v>
      </c>
      <c r="U105">
        <f>I105</f>
        <v>0</v>
      </c>
    </row>
    <row r="106" spans="13:21">
      <c r="M106">
        <f>A106</f>
        <v>0</v>
      </c>
      <c r="N106">
        <f>B106</f>
        <v>0</v>
      </c>
      <c r="O106">
        <f>C106</f>
        <v>0</v>
      </c>
      <c r="P106">
        <f>D106</f>
        <v>0</v>
      </c>
      <c r="Q106">
        <f>IFERROR(VLOOKUP(E106,'lists'!$AS:$AT,2,FALSE),"")</f>
        <v>0</v>
      </c>
      <c r="R106">
        <f>IFERROR(VLOOKUP(F106,'lists'!$AU:$AV,2,FALSE),"")</f>
        <v>0</v>
      </c>
      <c r="S106">
        <f>IFERROR(VLOOKUP(G106,'lists'!$AW:$AX,2,FALSE),"")</f>
        <v>0</v>
      </c>
      <c r="T106">
        <f>H106</f>
        <v>0</v>
      </c>
      <c r="U106">
        <f>I106</f>
        <v>0</v>
      </c>
    </row>
    <row r="107" spans="13:21">
      <c r="M107">
        <f>A107</f>
        <v>0</v>
      </c>
      <c r="N107">
        <f>B107</f>
        <v>0</v>
      </c>
      <c r="O107">
        <f>C107</f>
        <v>0</v>
      </c>
      <c r="P107">
        <f>D107</f>
        <v>0</v>
      </c>
      <c r="Q107">
        <f>IFERROR(VLOOKUP(E107,'lists'!$AS:$AT,2,FALSE),"")</f>
        <v>0</v>
      </c>
      <c r="R107">
        <f>IFERROR(VLOOKUP(F107,'lists'!$AU:$AV,2,FALSE),"")</f>
        <v>0</v>
      </c>
      <c r="S107">
        <f>IFERROR(VLOOKUP(G107,'lists'!$AW:$AX,2,FALSE),"")</f>
        <v>0</v>
      </c>
      <c r="T107">
        <f>H107</f>
        <v>0</v>
      </c>
      <c r="U107">
        <f>I107</f>
        <v>0</v>
      </c>
    </row>
    <row r="108" spans="13:21">
      <c r="M108">
        <f>A108</f>
        <v>0</v>
      </c>
      <c r="N108">
        <f>B108</f>
        <v>0</v>
      </c>
      <c r="O108">
        <f>C108</f>
        <v>0</v>
      </c>
      <c r="P108">
        <f>D108</f>
        <v>0</v>
      </c>
      <c r="Q108">
        <f>IFERROR(VLOOKUP(E108,'lists'!$AS:$AT,2,FALSE),"")</f>
        <v>0</v>
      </c>
      <c r="R108">
        <f>IFERROR(VLOOKUP(F108,'lists'!$AU:$AV,2,FALSE),"")</f>
        <v>0</v>
      </c>
      <c r="S108">
        <f>IFERROR(VLOOKUP(G108,'lists'!$AW:$AX,2,FALSE),"")</f>
        <v>0</v>
      </c>
      <c r="T108">
        <f>H108</f>
        <v>0</v>
      </c>
      <c r="U108">
        <f>I108</f>
        <v>0</v>
      </c>
    </row>
    <row r="109" spans="13:21">
      <c r="M109">
        <f>A109</f>
        <v>0</v>
      </c>
      <c r="N109">
        <f>B109</f>
        <v>0</v>
      </c>
      <c r="O109">
        <f>C109</f>
        <v>0</v>
      </c>
      <c r="P109">
        <f>D109</f>
        <v>0</v>
      </c>
      <c r="Q109">
        <f>IFERROR(VLOOKUP(E109,'lists'!$AS:$AT,2,FALSE),"")</f>
        <v>0</v>
      </c>
      <c r="R109">
        <f>IFERROR(VLOOKUP(F109,'lists'!$AU:$AV,2,FALSE),"")</f>
        <v>0</v>
      </c>
      <c r="S109">
        <f>IFERROR(VLOOKUP(G109,'lists'!$AW:$AX,2,FALSE),"")</f>
        <v>0</v>
      </c>
      <c r="T109">
        <f>H109</f>
        <v>0</v>
      </c>
      <c r="U109">
        <f>I109</f>
        <v>0</v>
      </c>
    </row>
    <row r="110" spans="13:21">
      <c r="M110">
        <f>A110</f>
        <v>0</v>
      </c>
      <c r="N110">
        <f>B110</f>
        <v>0</v>
      </c>
      <c r="O110">
        <f>C110</f>
        <v>0</v>
      </c>
      <c r="P110">
        <f>D110</f>
        <v>0</v>
      </c>
      <c r="Q110">
        <f>IFERROR(VLOOKUP(E110,'lists'!$AS:$AT,2,FALSE),"")</f>
        <v>0</v>
      </c>
      <c r="R110">
        <f>IFERROR(VLOOKUP(F110,'lists'!$AU:$AV,2,FALSE),"")</f>
        <v>0</v>
      </c>
      <c r="S110">
        <f>IFERROR(VLOOKUP(G110,'lists'!$AW:$AX,2,FALSE),"")</f>
        <v>0</v>
      </c>
      <c r="T110">
        <f>H110</f>
        <v>0</v>
      </c>
      <c r="U110">
        <f>I110</f>
        <v>0</v>
      </c>
    </row>
    <row r="111" spans="13:21">
      <c r="M111">
        <f>A111</f>
        <v>0</v>
      </c>
      <c r="N111">
        <f>B111</f>
        <v>0</v>
      </c>
      <c r="O111">
        <f>C111</f>
        <v>0</v>
      </c>
      <c r="P111">
        <f>D111</f>
        <v>0</v>
      </c>
      <c r="Q111">
        <f>IFERROR(VLOOKUP(E111,'lists'!$AS:$AT,2,FALSE),"")</f>
        <v>0</v>
      </c>
      <c r="R111">
        <f>IFERROR(VLOOKUP(F111,'lists'!$AU:$AV,2,FALSE),"")</f>
        <v>0</v>
      </c>
      <c r="S111">
        <f>IFERROR(VLOOKUP(G111,'lists'!$AW:$AX,2,FALSE),"")</f>
        <v>0</v>
      </c>
      <c r="T111">
        <f>H111</f>
        <v>0</v>
      </c>
      <c r="U111">
        <f>I111</f>
        <v>0</v>
      </c>
    </row>
    <row r="112" spans="13:21">
      <c r="M112">
        <f>A112</f>
        <v>0</v>
      </c>
      <c r="N112">
        <f>B112</f>
        <v>0</v>
      </c>
      <c r="O112">
        <f>C112</f>
        <v>0</v>
      </c>
      <c r="P112">
        <f>D112</f>
        <v>0</v>
      </c>
      <c r="Q112">
        <f>IFERROR(VLOOKUP(E112,'lists'!$AS:$AT,2,FALSE),"")</f>
        <v>0</v>
      </c>
      <c r="R112">
        <f>IFERROR(VLOOKUP(F112,'lists'!$AU:$AV,2,FALSE),"")</f>
        <v>0</v>
      </c>
      <c r="S112">
        <f>IFERROR(VLOOKUP(G112,'lists'!$AW:$AX,2,FALSE),"")</f>
        <v>0</v>
      </c>
      <c r="T112">
        <f>H112</f>
        <v>0</v>
      </c>
      <c r="U112">
        <f>I112</f>
        <v>0</v>
      </c>
    </row>
    <row r="113" spans="13:21">
      <c r="M113">
        <f>A113</f>
        <v>0</v>
      </c>
      <c r="N113">
        <f>B113</f>
        <v>0</v>
      </c>
      <c r="O113">
        <f>C113</f>
        <v>0</v>
      </c>
      <c r="P113">
        <f>D113</f>
        <v>0</v>
      </c>
      <c r="Q113">
        <f>IFERROR(VLOOKUP(E113,'lists'!$AS:$AT,2,FALSE),"")</f>
        <v>0</v>
      </c>
      <c r="R113">
        <f>IFERROR(VLOOKUP(F113,'lists'!$AU:$AV,2,FALSE),"")</f>
        <v>0</v>
      </c>
      <c r="S113">
        <f>IFERROR(VLOOKUP(G113,'lists'!$AW:$AX,2,FALSE),"")</f>
        <v>0</v>
      </c>
      <c r="T113">
        <f>H113</f>
        <v>0</v>
      </c>
      <c r="U113">
        <f>I113</f>
        <v>0</v>
      </c>
    </row>
    <row r="114" spans="13:21">
      <c r="M114">
        <f>A114</f>
        <v>0</v>
      </c>
      <c r="N114">
        <f>B114</f>
        <v>0</v>
      </c>
      <c r="O114">
        <f>C114</f>
        <v>0</v>
      </c>
      <c r="P114">
        <f>D114</f>
        <v>0</v>
      </c>
      <c r="Q114">
        <f>IFERROR(VLOOKUP(E114,'lists'!$AS:$AT,2,FALSE),"")</f>
        <v>0</v>
      </c>
      <c r="R114">
        <f>IFERROR(VLOOKUP(F114,'lists'!$AU:$AV,2,FALSE),"")</f>
        <v>0</v>
      </c>
      <c r="S114">
        <f>IFERROR(VLOOKUP(G114,'lists'!$AW:$AX,2,FALSE),"")</f>
        <v>0</v>
      </c>
      <c r="T114">
        <f>H114</f>
        <v>0</v>
      </c>
      <c r="U114">
        <f>I114</f>
        <v>0</v>
      </c>
    </row>
    <row r="115" spans="13:21">
      <c r="M115">
        <f>A115</f>
        <v>0</v>
      </c>
      <c r="N115">
        <f>B115</f>
        <v>0</v>
      </c>
      <c r="O115">
        <f>C115</f>
        <v>0</v>
      </c>
      <c r="P115">
        <f>D115</f>
        <v>0</v>
      </c>
      <c r="Q115">
        <f>IFERROR(VLOOKUP(E115,'lists'!$AS:$AT,2,FALSE),"")</f>
        <v>0</v>
      </c>
      <c r="R115">
        <f>IFERROR(VLOOKUP(F115,'lists'!$AU:$AV,2,FALSE),"")</f>
        <v>0</v>
      </c>
      <c r="S115">
        <f>IFERROR(VLOOKUP(G115,'lists'!$AW:$AX,2,FALSE),"")</f>
        <v>0</v>
      </c>
      <c r="T115">
        <f>H115</f>
        <v>0</v>
      </c>
      <c r="U115">
        <f>I115</f>
        <v>0</v>
      </c>
    </row>
    <row r="116" spans="13:21">
      <c r="M116">
        <f>A116</f>
        <v>0</v>
      </c>
      <c r="N116">
        <f>B116</f>
        <v>0</v>
      </c>
      <c r="O116">
        <f>C116</f>
        <v>0</v>
      </c>
      <c r="P116">
        <f>D116</f>
        <v>0</v>
      </c>
      <c r="Q116">
        <f>IFERROR(VLOOKUP(E116,'lists'!$AS:$AT,2,FALSE),"")</f>
        <v>0</v>
      </c>
      <c r="R116">
        <f>IFERROR(VLOOKUP(F116,'lists'!$AU:$AV,2,FALSE),"")</f>
        <v>0</v>
      </c>
      <c r="S116">
        <f>IFERROR(VLOOKUP(G116,'lists'!$AW:$AX,2,FALSE),"")</f>
        <v>0</v>
      </c>
      <c r="T116">
        <f>H116</f>
        <v>0</v>
      </c>
      <c r="U116">
        <f>I116</f>
        <v>0</v>
      </c>
    </row>
    <row r="117" spans="13:21">
      <c r="M117">
        <f>A117</f>
        <v>0</v>
      </c>
      <c r="N117">
        <f>B117</f>
        <v>0</v>
      </c>
      <c r="O117">
        <f>C117</f>
        <v>0</v>
      </c>
      <c r="P117">
        <f>D117</f>
        <v>0</v>
      </c>
      <c r="Q117">
        <f>IFERROR(VLOOKUP(E117,'lists'!$AS:$AT,2,FALSE),"")</f>
        <v>0</v>
      </c>
      <c r="R117">
        <f>IFERROR(VLOOKUP(F117,'lists'!$AU:$AV,2,FALSE),"")</f>
        <v>0</v>
      </c>
      <c r="S117">
        <f>IFERROR(VLOOKUP(G117,'lists'!$AW:$AX,2,FALSE),"")</f>
        <v>0</v>
      </c>
      <c r="T117">
        <f>H117</f>
        <v>0</v>
      </c>
      <c r="U117">
        <f>I117</f>
        <v>0</v>
      </c>
    </row>
    <row r="118" spans="13:21">
      <c r="M118">
        <f>A118</f>
        <v>0</v>
      </c>
      <c r="N118">
        <f>B118</f>
        <v>0</v>
      </c>
      <c r="O118">
        <f>C118</f>
        <v>0</v>
      </c>
      <c r="P118">
        <f>D118</f>
        <v>0</v>
      </c>
      <c r="Q118">
        <f>IFERROR(VLOOKUP(E118,'lists'!$AS:$AT,2,FALSE),"")</f>
        <v>0</v>
      </c>
      <c r="R118">
        <f>IFERROR(VLOOKUP(F118,'lists'!$AU:$AV,2,FALSE),"")</f>
        <v>0</v>
      </c>
      <c r="S118">
        <f>IFERROR(VLOOKUP(G118,'lists'!$AW:$AX,2,FALSE),"")</f>
        <v>0</v>
      </c>
      <c r="T118">
        <f>H118</f>
        <v>0</v>
      </c>
      <c r="U118">
        <f>I118</f>
        <v>0</v>
      </c>
    </row>
    <row r="119" spans="13:21">
      <c r="M119">
        <f>A119</f>
        <v>0</v>
      </c>
      <c r="N119">
        <f>B119</f>
        <v>0</v>
      </c>
      <c r="O119">
        <f>C119</f>
        <v>0</v>
      </c>
      <c r="P119">
        <f>D119</f>
        <v>0</v>
      </c>
      <c r="Q119">
        <f>IFERROR(VLOOKUP(E119,'lists'!$AS:$AT,2,FALSE),"")</f>
        <v>0</v>
      </c>
      <c r="R119">
        <f>IFERROR(VLOOKUP(F119,'lists'!$AU:$AV,2,FALSE),"")</f>
        <v>0</v>
      </c>
      <c r="S119">
        <f>IFERROR(VLOOKUP(G119,'lists'!$AW:$AX,2,FALSE),"")</f>
        <v>0</v>
      </c>
      <c r="T119">
        <f>H119</f>
        <v>0</v>
      </c>
      <c r="U119">
        <f>I119</f>
        <v>0</v>
      </c>
    </row>
    <row r="120" spans="13:21">
      <c r="M120">
        <f>A120</f>
        <v>0</v>
      </c>
      <c r="N120">
        <f>B120</f>
        <v>0</v>
      </c>
      <c r="O120">
        <f>C120</f>
        <v>0</v>
      </c>
      <c r="P120">
        <f>D120</f>
        <v>0</v>
      </c>
      <c r="Q120">
        <f>IFERROR(VLOOKUP(E120,'lists'!$AS:$AT,2,FALSE),"")</f>
        <v>0</v>
      </c>
      <c r="R120">
        <f>IFERROR(VLOOKUP(F120,'lists'!$AU:$AV,2,FALSE),"")</f>
        <v>0</v>
      </c>
      <c r="S120">
        <f>IFERROR(VLOOKUP(G120,'lists'!$AW:$AX,2,FALSE),"")</f>
        <v>0</v>
      </c>
      <c r="T120">
        <f>H120</f>
        <v>0</v>
      </c>
      <c r="U120">
        <f>I120</f>
        <v>0</v>
      </c>
    </row>
    <row r="121" spans="13:21">
      <c r="M121">
        <f>A121</f>
        <v>0</v>
      </c>
      <c r="N121">
        <f>B121</f>
        <v>0</v>
      </c>
      <c r="O121">
        <f>C121</f>
        <v>0</v>
      </c>
      <c r="P121">
        <f>D121</f>
        <v>0</v>
      </c>
      <c r="Q121">
        <f>IFERROR(VLOOKUP(E121,'lists'!$AS:$AT,2,FALSE),"")</f>
        <v>0</v>
      </c>
      <c r="R121">
        <f>IFERROR(VLOOKUP(F121,'lists'!$AU:$AV,2,FALSE),"")</f>
        <v>0</v>
      </c>
      <c r="S121">
        <f>IFERROR(VLOOKUP(G121,'lists'!$AW:$AX,2,FALSE),"")</f>
        <v>0</v>
      </c>
      <c r="T121">
        <f>H121</f>
        <v>0</v>
      </c>
      <c r="U121">
        <f>I121</f>
        <v>0</v>
      </c>
    </row>
    <row r="122" spans="13:21">
      <c r="M122">
        <f>A122</f>
        <v>0</v>
      </c>
      <c r="N122">
        <f>B122</f>
        <v>0</v>
      </c>
      <c r="O122">
        <f>C122</f>
        <v>0</v>
      </c>
      <c r="P122">
        <f>D122</f>
        <v>0</v>
      </c>
      <c r="Q122">
        <f>IFERROR(VLOOKUP(E122,'lists'!$AS:$AT,2,FALSE),"")</f>
        <v>0</v>
      </c>
      <c r="R122">
        <f>IFERROR(VLOOKUP(F122,'lists'!$AU:$AV,2,FALSE),"")</f>
        <v>0</v>
      </c>
      <c r="S122">
        <f>IFERROR(VLOOKUP(G122,'lists'!$AW:$AX,2,FALSE),"")</f>
        <v>0</v>
      </c>
      <c r="T122">
        <f>H122</f>
        <v>0</v>
      </c>
      <c r="U122">
        <f>I122</f>
        <v>0</v>
      </c>
    </row>
    <row r="123" spans="13:21">
      <c r="M123">
        <f>A123</f>
        <v>0</v>
      </c>
      <c r="N123">
        <f>B123</f>
        <v>0</v>
      </c>
      <c r="O123">
        <f>C123</f>
        <v>0</v>
      </c>
      <c r="P123">
        <f>D123</f>
        <v>0</v>
      </c>
      <c r="Q123">
        <f>IFERROR(VLOOKUP(E123,'lists'!$AS:$AT,2,FALSE),"")</f>
        <v>0</v>
      </c>
      <c r="R123">
        <f>IFERROR(VLOOKUP(F123,'lists'!$AU:$AV,2,FALSE),"")</f>
        <v>0</v>
      </c>
      <c r="S123">
        <f>IFERROR(VLOOKUP(G123,'lists'!$AW:$AX,2,FALSE),"")</f>
        <v>0</v>
      </c>
      <c r="T123">
        <f>H123</f>
        <v>0</v>
      </c>
      <c r="U123">
        <f>I123</f>
        <v>0</v>
      </c>
    </row>
    <row r="124" spans="13:21">
      <c r="M124">
        <f>A124</f>
        <v>0</v>
      </c>
      <c r="N124">
        <f>B124</f>
        <v>0</v>
      </c>
      <c r="O124">
        <f>C124</f>
        <v>0</v>
      </c>
      <c r="P124">
        <f>D124</f>
        <v>0</v>
      </c>
      <c r="Q124">
        <f>IFERROR(VLOOKUP(E124,'lists'!$AS:$AT,2,FALSE),"")</f>
        <v>0</v>
      </c>
      <c r="R124">
        <f>IFERROR(VLOOKUP(F124,'lists'!$AU:$AV,2,FALSE),"")</f>
        <v>0</v>
      </c>
      <c r="S124">
        <f>IFERROR(VLOOKUP(G124,'lists'!$AW:$AX,2,FALSE),"")</f>
        <v>0</v>
      </c>
      <c r="T124">
        <f>H124</f>
        <v>0</v>
      </c>
      <c r="U124">
        <f>I124</f>
        <v>0</v>
      </c>
    </row>
    <row r="125" spans="13:21">
      <c r="M125">
        <f>A125</f>
        <v>0</v>
      </c>
      <c r="N125">
        <f>B125</f>
        <v>0</v>
      </c>
      <c r="O125">
        <f>C125</f>
        <v>0</v>
      </c>
      <c r="P125">
        <f>D125</f>
        <v>0</v>
      </c>
      <c r="Q125">
        <f>IFERROR(VLOOKUP(E125,'lists'!$AS:$AT,2,FALSE),"")</f>
        <v>0</v>
      </c>
      <c r="R125">
        <f>IFERROR(VLOOKUP(F125,'lists'!$AU:$AV,2,FALSE),"")</f>
        <v>0</v>
      </c>
      <c r="S125">
        <f>IFERROR(VLOOKUP(G125,'lists'!$AW:$AX,2,FALSE),"")</f>
        <v>0</v>
      </c>
      <c r="T125">
        <f>H125</f>
        <v>0</v>
      </c>
      <c r="U125">
        <f>I125</f>
        <v>0</v>
      </c>
    </row>
    <row r="126" spans="13:21">
      <c r="M126">
        <f>A126</f>
        <v>0</v>
      </c>
      <c r="N126">
        <f>B126</f>
        <v>0</v>
      </c>
      <c r="O126">
        <f>C126</f>
        <v>0</v>
      </c>
      <c r="P126">
        <f>D126</f>
        <v>0</v>
      </c>
      <c r="Q126">
        <f>IFERROR(VLOOKUP(E126,'lists'!$AS:$AT,2,FALSE),"")</f>
        <v>0</v>
      </c>
      <c r="R126">
        <f>IFERROR(VLOOKUP(F126,'lists'!$AU:$AV,2,FALSE),"")</f>
        <v>0</v>
      </c>
      <c r="S126">
        <f>IFERROR(VLOOKUP(G126,'lists'!$AW:$AX,2,FALSE),"")</f>
        <v>0</v>
      </c>
      <c r="T126">
        <f>H126</f>
        <v>0</v>
      </c>
      <c r="U126">
        <f>I126</f>
        <v>0</v>
      </c>
    </row>
    <row r="127" spans="13:21">
      <c r="M127">
        <f>A127</f>
        <v>0</v>
      </c>
      <c r="N127">
        <f>B127</f>
        <v>0</v>
      </c>
      <c r="O127">
        <f>C127</f>
        <v>0</v>
      </c>
      <c r="P127">
        <f>D127</f>
        <v>0</v>
      </c>
      <c r="Q127">
        <f>IFERROR(VLOOKUP(E127,'lists'!$AS:$AT,2,FALSE),"")</f>
        <v>0</v>
      </c>
      <c r="R127">
        <f>IFERROR(VLOOKUP(F127,'lists'!$AU:$AV,2,FALSE),"")</f>
        <v>0</v>
      </c>
      <c r="S127">
        <f>IFERROR(VLOOKUP(G127,'lists'!$AW:$AX,2,FALSE),"")</f>
        <v>0</v>
      </c>
      <c r="T127">
        <f>H127</f>
        <v>0</v>
      </c>
      <c r="U127">
        <f>I127</f>
        <v>0</v>
      </c>
    </row>
    <row r="128" spans="13:21">
      <c r="M128">
        <f>A128</f>
        <v>0</v>
      </c>
      <c r="N128">
        <f>B128</f>
        <v>0</v>
      </c>
      <c r="O128">
        <f>C128</f>
        <v>0</v>
      </c>
      <c r="P128">
        <f>D128</f>
        <v>0</v>
      </c>
      <c r="Q128">
        <f>IFERROR(VLOOKUP(E128,'lists'!$AS:$AT,2,FALSE),"")</f>
        <v>0</v>
      </c>
      <c r="R128">
        <f>IFERROR(VLOOKUP(F128,'lists'!$AU:$AV,2,FALSE),"")</f>
        <v>0</v>
      </c>
      <c r="S128">
        <f>IFERROR(VLOOKUP(G128,'lists'!$AW:$AX,2,FALSE),"")</f>
        <v>0</v>
      </c>
      <c r="T128">
        <f>H128</f>
        <v>0</v>
      </c>
      <c r="U128">
        <f>I128</f>
        <v>0</v>
      </c>
    </row>
    <row r="129" spans="13:21">
      <c r="M129">
        <f>A129</f>
        <v>0</v>
      </c>
      <c r="N129">
        <f>B129</f>
        <v>0</v>
      </c>
      <c r="O129">
        <f>C129</f>
        <v>0</v>
      </c>
      <c r="P129">
        <f>D129</f>
        <v>0</v>
      </c>
      <c r="Q129">
        <f>IFERROR(VLOOKUP(E129,'lists'!$AS:$AT,2,FALSE),"")</f>
        <v>0</v>
      </c>
      <c r="R129">
        <f>IFERROR(VLOOKUP(F129,'lists'!$AU:$AV,2,FALSE),"")</f>
        <v>0</v>
      </c>
      <c r="S129">
        <f>IFERROR(VLOOKUP(G129,'lists'!$AW:$AX,2,FALSE),"")</f>
        <v>0</v>
      </c>
      <c r="T129">
        <f>H129</f>
        <v>0</v>
      </c>
      <c r="U129">
        <f>I129</f>
        <v>0</v>
      </c>
    </row>
    <row r="130" spans="13:21">
      <c r="M130">
        <f>A130</f>
        <v>0</v>
      </c>
      <c r="N130">
        <f>B130</f>
        <v>0</v>
      </c>
      <c r="O130">
        <f>C130</f>
        <v>0</v>
      </c>
      <c r="P130">
        <f>D130</f>
        <v>0</v>
      </c>
      <c r="Q130">
        <f>IFERROR(VLOOKUP(E130,'lists'!$AS:$AT,2,FALSE),"")</f>
        <v>0</v>
      </c>
      <c r="R130">
        <f>IFERROR(VLOOKUP(F130,'lists'!$AU:$AV,2,FALSE),"")</f>
        <v>0</v>
      </c>
      <c r="S130">
        <f>IFERROR(VLOOKUP(G130,'lists'!$AW:$AX,2,FALSE),"")</f>
        <v>0</v>
      </c>
      <c r="T130">
        <f>H130</f>
        <v>0</v>
      </c>
      <c r="U130">
        <f>I130</f>
        <v>0</v>
      </c>
    </row>
    <row r="131" spans="13:21">
      <c r="M131">
        <f>A131</f>
        <v>0</v>
      </c>
      <c r="N131">
        <f>B131</f>
        <v>0</v>
      </c>
      <c r="O131">
        <f>C131</f>
        <v>0</v>
      </c>
      <c r="P131">
        <f>D131</f>
        <v>0</v>
      </c>
      <c r="Q131">
        <f>IFERROR(VLOOKUP(E131,'lists'!$AS:$AT,2,FALSE),"")</f>
        <v>0</v>
      </c>
      <c r="R131">
        <f>IFERROR(VLOOKUP(F131,'lists'!$AU:$AV,2,FALSE),"")</f>
        <v>0</v>
      </c>
      <c r="S131">
        <f>IFERROR(VLOOKUP(G131,'lists'!$AW:$AX,2,FALSE),"")</f>
        <v>0</v>
      </c>
      <c r="T131">
        <f>H131</f>
        <v>0</v>
      </c>
      <c r="U131">
        <f>I131</f>
        <v>0</v>
      </c>
    </row>
    <row r="132" spans="13:21">
      <c r="M132">
        <f>A132</f>
        <v>0</v>
      </c>
      <c r="N132">
        <f>B132</f>
        <v>0</v>
      </c>
      <c r="O132">
        <f>C132</f>
        <v>0</v>
      </c>
      <c r="P132">
        <f>D132</f>
        <v>0</v>
      </c>
      <c r="Q132">
        <f>IFERROR(VLOOKUP(E132,'lists'!$AS:$AT,2,FALSE),"")</f>
        <v>0</v>
      </c>
      <c r="R132">
        <f>IFERROR(VLOOKUP(F132,'lists'!$AU:$AV,2,FALSE),"")</f>
        <v>0</v>
      </c>
      <c r="S132">
        <f>IFERROR(VLOOKUP(G132,'lists'!$AW:$AX,2,FALSE),"")</f>
        <v>0</v>
      </c>
      <c r="T132">
        <f>H132</f>
        <v>0</v>
      </c>
      <c r="U132">
        <f>I132</f>
        <v>0</v>
      </c>
    </row>
    <row r="133" spans="13:21">
      <c r="M133">
        <f>A133</f>
        <v>0</v>
      </c>
      <c r="N133">
        <f>B133</f>
        <v>0</v>
      </c>
      <c r="O133">
        <f>C133</f>
        <v>0</v>
      </c>
      <c r="P133">
        <f>D133</f>
        <v>0</v>
      </c>
      <c r="Q133">
        <f>IFERROR(VLOOKUP(E133,'lists'!$AS:$AT,2,FALSE),"")</f>
        <v>0</v>
      </c>
      <c r="R133">
        <f>IFERROR(VLOOKUP(F133,'lists'!$AU:$AV,2,FALSE),"")</f>
        <v>0</v>
      </c>
      <c r="S133">
        <f>IFERROR(VLOOKUP(G133,'lists'!$AW:$AX,2,FALSE),"")</f>
        <v>0</v>
      </c>
      <c r="T133">
        <f>H133</f>
        <v>0</v>
      </c>
      <c r="U133">
        <f>I133</f>
        <v>0</v>
      </c>
    </row>
    <row r="134" spans="13:21">
      <c r="M134">
        <f>A134</f>
        <v>0</v>
      </c>
      <c r="N134">
        <f>B134</f>
        <v>0</v>
      </c>
      <c r="O134">
        <f>C134</f>
        <v>0</v>
      </c>
      <c r="P134">
        <f>D134</f>
        <v>0</v>
      </c>
      <c r="Q134">
        <f>IFERROR(VLOOKUP(E134,'lists'!$AS:$AT,2,FALSE),"")</f>
        <v>0</v>
      </c>
      <c r="R134">
        <f>IFERROR(VLOOKUP(F134,'lists'!$AU:$AV,2,FALSE),"")</f>
        <v>0</v>
      </c>
      <c r="S134">
        <f>IFERROR(VLOOKUP(G134,'lists'!$AW:$AX,2,FALSE),"")</f>
        <v>0</v>
      </c>
      <c r="T134">
        <f>H134</f>
        <v>0</v>
      </c>
      <c r="U134">
        <f>I134</f>
        <v>0</v>
      </c>
    </row>
    <row r="135" spans="13:21">
      <c r="M135">
        <f>A135</f>
        <v>0</v>
      </c>
      <c r="N135">
        <f>B135</f>
        <v>0</v>
      </c>
      <c r="O135">
        <f>C135</f>
        <v>0</v>
      </c>
      <c r="P135">
        <f>D135</f>
        <v>0</v>
      </c>
      <c r="Q135">
        <f>IFERROR(VLOOKUP(E135,'lists'!$AS:$AT,2,FALSE),"")</f>
        <v>0</v>
      </c>
      <c r="R135">
        <f>IFERROR(VLOOKUP(F135,'lists'!$AU:$AV,2,FALSE),"")</f>
        <v>0</v>
      </c>
      <c r="S135">
        <f>IFERROR(VLOOKUP(G135,'lists'!$AW:$AX,2,FALSE),"")</f>
        <v>0</v>
      </c>
      <c r="T135">
        <f>H135</f>
        <v>0</v>
      </c>
      <c r="U135">
        <f>I135</f>
        <v>0</v>
      </c>
    </row>
    <row r="136" spans="13:21">
      <c r="M136">
        <f>A136</f>
        <v>0</v>
      </c>
      <c r="N136">
        <f>B136</f>
        <v>0</v>
      </c>
      <c r="O136">
        <f>C136</f>
        <v>0</v>
      </c>
      <c r="P136">
        <f>D136</f>
        <v>0</v>
      </c>
      <c r="Q136">
        <f>IFERROR(VLOOKUP(E136,'lists'!$AS:$AT,2,FALSE),"")</f>
        <v>0</v>
      </c>
      <c r="R136">
        <f>IFERROR(VLOOKUP(F136,'lists'!$AU:$AV,2,FALSE),"")</f>
        <v>0</v>
      </c>
      <c r="S136">
        <f>IFERROR(VLOOKUP(G136,'lists'!$AW:$AX,2,FALSE),"")</f>
        <v>0</v>
      </c>
      <c r="T136">
        <f>H136</f>
        <v>0</v>
      </c>
      <c r="U136">
        <f>I136</f>
        <v>0</v>
      </c>
    </row>
    <row r="137" spans="13:21">
      <c r="M137">
        <f>A137</f>
        <v>0</v>
      </c>
      <c r="N137">
        <f>B137</f>
        <v>0</v>
      </c>
      <c r="O137">
        <f>C137</f>
        <v>0</v>
      </c>
      <c r="P137">
        <f>D137</f>
        <v>0</v>
      </c>
      <c r="Q137">
        <f>IFERROR(VLOOKUP(E137,'lists'!$AS:$AT,2,FALSE),"")</f>
        <v>0</v>
      </c>
      <c r="R137">
        <f>IFERROR(VLOOKUP(F137,'lists'!$AU:$AV,2,FALSE),"")</f>
        <v>0</v>
      </c>
      <c r="S137">
        <f>IFERROR(VLOOKUP(G137,'lists'!$AW:$AX,2,FALSE),"")</f>
        <v>0</v>
      </c>
      <c r="T137">
        <f>H137</f>
        <v>0</v>
      </c>
      <c r="U137">
        <f>I137</f>
        <v>0</v>
      </c>
    </row>
    <row r="138" spans="13:21">
      <c r="M138">
        <f>A138</f>
        <v>0</v>
      </c>
      <c r="N138">
        <f>B138</f>
        <v>0</v>
      </c>
      <c r="O138">
        <f>C138</f>
        <v>0</v>
      </c>
      <c r="P138">
        <f>D138</f>
        <v>0</v>
      </c>
      <c r="Q138">
        <f>IFERROR(VLOOKUP(E138,'lists'!$AS:$AT,2,FALSE),"")</f>
        <v>0</v>
      </c>
      <c r="R138">
        <f>IFERROR(VLOOKUP(F138,'lists'!$AU:$AV,2,FALSE),"")</f>
        <v>0</v>
      </c>
      <c r="S138">
        <f>IFERROR(VLOOKUP(G138,'lists'!$AW:$AX,2,FALSE),"")</f>
        <v>0</v>
      </c>
      <c r="T138">
        <f>H138</f>
        <v>0</v>
      </c>
      <c r="U138">
        <f>I138</f>
        <v>0</v>
      </c>
    </row>
    <row r="139" spans="13:21">
      <c r="M139">
        <f>A139</f>
        <v>0</v>
      </c>
      <c r="N139">
        <f>B139</f>
        <v>0</v>
      </c>
      <c r="O139">
        <f>C139</f>
        <v>0</v>
      </c>
      <c r="P139">
        <f>D139</f>
        <v>0</v>
      </c>
      <c r="Q139">
        <f>IFERROR(VLOOKUP(E139,'lists'!$AS:$AT,2,FALSE),"")</f>
        <v>0</v>
      </c>
      <c r="R139">
        <f>IFERROR(VLOOKUP(F139,'lists'!$AU:$AV,2,FALSE),"")</f>
        <v>0</v>
      </c>
      <c r="S139">
        <f>IFERROR(VLOOKUP(G139,'lists'!$AW:$AX,2,FALSE),"")</f>
        <v>0</v>
      </c>
      <c r="T139">
        <f>H139</f>
        <v>0</v>
      </c>
      <c r="U139">
        <f>I139</f>
        <v>0</v>
      </c>
    </row>
    <row r="140" spans="13:21">
      <c r="M140">
        <f>A140</f>
        <v>0</v>
      </c>
      <c r="N140">
        <f>B140</f>
        <v>0</v>
      </c>
      <c r="O140">
        <f>C140</f>
        <v>0</v>
      </c>
      <c r="P140">
        <f>D140</f>
        <v>0</v>
      </c>
      <c r="Q140">
        <f>IFERROR(VLOOKUP(E140,'lists'!$AS:$AT,2,FALSE),"")</f>
        <v>0</v>
      </c>
      <c r="R140">
        <f>IFERROR(VLOOKUP(F140,'lists'!$AU:$AV,2,FALSE),"")</f>
        <v>0</v>
      </c>
      <c r="S140">
        <f>IFERROR(VLOOKUP(G140,'lists'!$AW:$AX,2,FALSE),"")</f>
        <v>0</v>
      </c>
      <c r="T140">
        <f>H140</f>
        <v>0</v>
      </c>
      <c r="U140">
        <f>I140</f>
        <v>0</v>
      </c>
    </row>
    <row r="141" spans="13:21">
      <c r="M141">
        <f>A141</f>
        <v>0</v>
      </c>
      <c r="N141">
        <f>B141</f>
        <v>0</v>
      </c>
      <c r="O141">
        <f>C141</f>
        <v>0</v>
      </c>
      <c r="P141">
        <f>D141</f>
        <v>0</v>
      </c>
      <c r="Q141">
        <f>IFERROR(VLOOKUP(E141,'lists'!$AS:$AT,2,FALSE),"")</f>
        <v>0</v>
      </c>
      <c r="R141">
        <f>IFERROR(VLOOKUP(F141,'lists'!$AU:$AV,2,FALSE),"")</f>
        <v>0</v>
      </c>
      <c r="S141">
        <f>IFERROR(VLOOKUP(G141,'lists'!$AW:$AX,2,FALSE),"")</f>
        <v>0</v>
      </c>
      <c r="T141">
        <f>H141</f>
        <v>0</v>
      </c>
      <c r="U141">
        <f>I141</f>
        <v>0</v>
      </c>
    </row>
    <row r="142" spans="13:21">
      <c r="M142">
        <f>A142</f>
        <v>0</v>
      </c>
      <c r="N142">
        <f>B142</f>
        <v>0</v>
      </c>
      <c r="O142">
        <f>C142</f>
        <v>0</v>
      </c>
      <c r="P142">
        <f>D142</f>
        <v>0</v>
      </c>
      <c r="Q142">
        <f>IFERROR(VLOOKUP(E142,'lists'!$AS:$AT,2,FALSE),"")</f>
        <v>0</v>
      </c>
      <c r="R142">
        <f>IFERROR(VLOOKUP(F142,'lists'!$AU:$AV,2,FALSE),"")</f>
        <v>0</v>
      </c>
      <c r="S142">
        <f>IFERROR(VLOOKUP(G142,'lists'!$AW:$AX,2,FALSE),"")</f>
        <v>0</v>
      </c>
      <c r="T142">
        <f>H142</f>
        <v>0</v>
      </c>
      <c r="U142">
        <f>I142</f>
        <v>0</v>
      </c>
    </row>
    <row r="143" spans="13:21">
      <c r="M143">
        <f>A143</f>
        <v>0</v>
      </c>
      <c r="N143">
        <f>B143</f>
        <v>0</v>
      </c>
      <c r="O143">
        <f>C143</f>
        <v>0</v>
      </c>
      <c r="P143">
        <f>D143</f>
        <v>0</v>
      </c>
      <c r="Q143">
        <f>IFERROR(VLOOKUP(E143,'lists'!$AS:$AT,2,FALSE),"")</f>
        <v>0</v>
      </c>
      <c r="R143">
        <f>IFERROR(VLOOKUP(F143,'lists'!$AU:$AV,2,FALSE),"")</f>
        <v>0</v>
      </c>
      <c r="S143">
        <f>IFERROR(VLOOKUP(G143,'lists'!$AW:$AX,2,FALSE),"")</f>
        <v>0</v>
      </c>
      <c r="T143">
        <f>H143</f>
        <v>0</v>
      </c>
      <c r="U143">
        <f>I143</f>
        <v>0</v>
      </c>
    </row>
    <row r="144" spans="13:21">
      <c r="M144">
        <f>A144</f>
        <v>0</v>
      </c>
      <c r="N144">
        <f>B144</f>
        <v>0</v>
      </c>
      <c r="O144">
        <f>C144</f>
        <v>0</v>
      </c>
      <c r="P144">
        <f>D144</f>
        <v>0</v>
      </c>
      <c r="Q144">
        <f>IFERROR(VLOOKUP(E144,'lists'!$AS:$AT,2,FALSE),"")</f>
        <v>0</v>
      </c>
      <c r="R144">
        <f>IFERROR(VLOOKUP(F144,'lists'!$AU:$AV,2,FALSE),"")</f>
        <v>0</v>
      </c>
      <c r="S144">
        <f>IFERROR(VLOOKUP(G144,'lists'!$AW:$AX,2,FALSE),"")</f>
        <v>0</v>
      </c>
      <c r="T144">
        <f>H144</f>
        <v>0</v>
      </c>
      <c r="U144">
        <f>I144</f>
        <v>0</v>
      </c>
    </row>
    <row r="145" spans="13:21">
      <c r="M145">
        <f>A145</f>
        <v>0</v>
      </c>
      <c r="N145">
        <f>B145</f>
        <v>0</v>
      </c>
      <c r="O145">
        <f>C145</f>
        <v>0</v>
      </c>
      <c r="P145">
        <f>D145</f>
        <v>0</v>
      </c>
      <c r="Q145">
        <f>IFERROR(VLOOKUP(E145,'lists'!$AS:$AT,2,FALSE),"")</f>
        <v>0</v>
      </c>
      <c r="R145">
        <f>IFERROR(VLOOKUP(F145,'lists'!$AU:$AV,2,FALSE),"")</f>
        <v>0</v>
      </c>
      <c r="S145">
        <f>IFERROR(VLOOKUP(G145,'lists'!$AW:$AX,2,FALSE),"")</f>
        <v>0</v>
      </c>
      <c r="T145">
        <f>H145</f>
        <v>0</v>
      </c>
      <c r="U145">
        <f>I145</f>
        <v>0</v>
      </c>
    </row>
    <row r="146" spans="13:21">
      <c r="M146">
        <f>A146</f>
        <v>0</v>
      </c>
      <c r="N146">
        <f>B146</f>
        <v>0</v>
      </c>
      <c r="O146">
        <f>C146</f>
        <v>0</v>
      </c>
      <c r="P146">
        <f>D146</f>
        <v>0</v>
      </c>
      <c r="Q146">
        <f>IFERROR(VLOOKUP(E146,'lists'!$AS:$AT,2,FALSE),"")</f>
        <v>0</v>
      </c>
      <c r="R146">
        <f>IFERROR(VLOOKUP(F146,'lists'!$AU:$AV,2,FALSE),"")</f>
        <v>0</v>
      </c>
      <c r="S146">
        <f>IFERROR(VLOOKUP(G146,'lists'!$AW:$AX,2,FALSE),"")</f>
        <v>0</v>
      </c>
      <c r="T146">
        <f>H146</f>
        <v>0</v>
      </c>
      <c r="U146">
        <f>I146</f>
        <v>0</v>
      </c>
    </row>
    <row r="147" spans="13:21">
      <c r="M147">
        <f>A147</f>
        <v>0</v>
      </c>
      <c r="N147">
        <f>B147</f>
        <v>0</v>
      </c>
      <c r="O147">
        <f>C147</f>
        <v>0</v>
      </c>
      <c r="P147">
        <f>D147</f>
        <v>0</v>
      </c>
      <c r="Q147">
        <f>IFERROR(VLOOKUP(E147,'lists'!$AS:$AT,2,FALSE),"")</f>
        <v>0</v>
      </c>
      <c r="R147">
        <f>IFERROR(VLOOKUP(F147,'lists'!$AU:$AV,2,FALSE),"")</f>
        <v>0</v>
      </c>
      <c r="S147">
        <f>IFERROR(VLOOKUP(G147,'lists'!$AW:$AX,2,FALSE),"")</f>
        <v>0</v>
      </c>
      <c r="T147">
        <f>H147</f>
        <v>0</v>
      </c>
      <c r="U147">
        <f>I147</f>
        <v>0</v>
      </c>
    </row>
    <row r="148" spans="13:21">
      <c r="M148">
        <f>A148</f>
        <v>0</v>
      </c>
      <c r="N148">
        <f>B148</f>
        <v>0</v>
      </c>
      <c r="O148">
        <f>C148</f>
        <v>0</v>
      </c>
      <c r="P148">
        <f>D148</f>
        <v>0</v>
      </c>
      <c r="Q148">
        <f>IFERROR(VLOOKUP(E148,'lists'!$AS:$AT,2,FALSE),"")</f>
        <v>0</v>
      </c>
      <c r="R148">
        <f>IFERROR(VLOOKUP(F148,'lists'!$AU:$AV,2,FALSE),"")</f>
        <v>0</v>
      </c>
      <c r="S148">
        <f>IFERROR(VLOOKUP(G148,'lists'!$AW:$AX,2,FALSE),"")</f>
        <v>0</v>
      </c>
      <c r="T148">
        <f>H148</f>
        <v>0</v>
      </c>
      <c r="U148">
        <f>I148</f>
        <v>0</v>
      </c>
    </row>
    <row r="149" spans="13:21">
      <c r="M149">
        <f>A149</f>
        <v>0</v>
      </c>
      <c r="N149">
        <f>B149</f>
        <v>0</v>
      </c>
      <c r="O149">
        <f>C149</f>
        <v>0</v>
      </c>
      <c r="P149">
        <f>D149</f>
        <v>0</v>
      </c>
      <c r="Q149">
        <f>IFERROR(VLOOKUP(E149,'lists'!$AS:$AT,2,FALSE),"")</f>
        <v>0</v>
      </c>
      <c r="R149">
        <f>IFERROR(VLOOKUP(F149,'lists'!$AU:$AV,2,FALSE),"")</f>
        <v>0</v>
      </c>
      <c r="S149">
        <f>IFERROR(VLOOKUP(G149,'lists'!$AW:$AX,2,FALSE),"")</f>
        <v>0</v>
      </c>
      <c r="T149">
        <f>H149</f>
        <v>0</v>
      </c>
      <c r="U149">
        <f>I149</f>
        <v>0</v>
      </c>
    </row>
    <row r="150" spans="13:21">
      <c r="M150">
        <f>A150</f>
        <v>0</v>
      </c>
      <c r="N150">
        <f>B150</f>
        <v>0</v>
      </c>
      <c r="O150">
        <f>C150</f>
        <v>0</v>
      </c>
      <c r="P150">
        <f>D150</f>
        <v>0</v>
      </c>
      <c r="Q150">
        <f>IFERROR(VLOOKUP(E150,'lists'!$AS:$AT,2,FALSE),"")</f>
        <v>0</v>
      </c>
      <c r="R150">
        <f>IFERROR(VLOOKUP(F150,'lists'!$AU:$AV,2,FALSE),"")</f>
        <v>0</v>
      </c>
      <c r="S150">
        <f>IFERROR(VLOOKUP(G150,'lists'!$AW:$AX,2,FALSE),"")</f>
        <v>0</v>
      </c>
      <c r="T150">
        <f>H150</f>
        <v>0</v>
      </c>
      <c r="U150">
        <f>I150</f>
        <v>0</v>
      </c>
    </row>
    <row r="151" spans="13:21">
      <c r="M151">
        <f>A151</f>
        <v>0</v>
      </c>
      <c r="N151">
        <f>B151</f>
        <v>0</v>
      </c>
      <c r="O151">
        <f>C151</f>
        <v>0</v>
      </c>
      <c r="P151">
        <f>D151</f>
        <v>0</v>
      </c>
      <c r="Q151">
        <f>IFERROR(VLOOKUP(E151,'lists'!$AS:$AT,2,FALSE),"")</f>
        <v>0</v>
      </c>
      <c r="R151">
        <f>IFERROR(VLOOKUP(F151,'lists'!$AU:$AV,2,FALSE),"")</f>
        <v>0</v>
      </c>
      <c r="S151">
        <f>IFERROR(VLOOKUP(G151,'lists'!$AW:$AX,2,FALSE),"")</f>
        <v>0</v>
      </c>
      <c r="T151">
        <f>H151</f>
        <v>0</v>
      </c>
      <c r="U151">
        <f>I151</f>
        <v>0</v>
      </c>
    </row>
    <row r="152" spans="13:21">
      <c r="M152">
        <f>A152</f>
        <v>0</v>
      </c>
      <c r="N152">
        <f>B152</f>
        <v>0</v>
      </c>
      <c r="O152">
        <f>C152</f>
        <v>0</v>
      </c>
      <c r="P152">
        <f>D152</f>
        <v>0</v>
      </c>
      <c r="Q152">
        <f>IFERROR(VLOOKUP(E152,'lists'!$AS:$AT,2,FALSE),"")</f>
        <v>0</v>
      </c>
      <c r="R152">
        <f>IFERROR(VLOOKUP(F152,'lists'!$AU:$AV,2,FALSE),"")</f>
        <v>0</v>
      </c>
      <c r="S152">
        <f>IFERROR(VLOOKUP(G152,'lists'!$AW:$AX,2,FALSE),"")</f>
        <v>0</v>
      </c>
      <c r="T152">
        <f>H152</f>
        <v>0</v>
      </c>
      <c r="U152">
        <f>I152</f>
        <v>0</v>
      </c>
    </row>
    <row r="153" spans="13:21">
      <c r="M153">
        <f>A153</f>
        <v>0</v>
      </c>
      <c r="N153">
        <f>B153</f>
        <v>0</v>
      </c>
      <c r="O153">
        <f>C153</f>
        <v>0</v>
      </c>
      <c r="P153">
        <f>D153</f>
        <v>0</v>
      </c>
      <c r="Q153">
        <f>IFERROR(VLOOKUP(E153,'lists'!$AS:$AT,2,FALSE),"")</f>
        <v>0</v>
      </c>
      <c r="R153">
        <f>IFERROR(VLOOKUP(F153,'lists'!$AU:$AV,2,FALSE),"")</f>
        <v>0</v>
      </c>
      <c r="S153">
        <f>IFERROR(VLOOKUP(G153,'lists'!$AW:$AX,2,FALSE),"")</f>
        <v>0</v>
      </c>
      <c r="T153">
        <f>H153</f>
        <v>0</v>
      </c>
      <c r="U153">
        <f>I153</f>
        <v>0</v>
      </c>
    </row>
    <row r="154" spans="13:21">
      <c r="M154">
        <f>A154</f>
        <v>0</v>
      </c>
      <c r="N154">
        <f>B154</f>
        <v>0</v>
      </c>
      <c r="O154">
        <f>C154</f>
        <v>0</v>
      </c>
      <c r="P154">
        <f>D154</f>
        <v>0</v>
      </c>
      <c r="Q154">
        <f>IFERROR(VLOOKUP(E154,'lists'!$AS:$AT,2,FALSE),"")</f>
        <v>0</v>
      </c>
      <c r="R154">
        <f>IFERROR(VLOOKUP(F154,'lists'!$AU:$AV,2,FALSE),"")</f>
        <v>0</v>
      </c>
      <c r="S154">
        <f>IFERROR(VLOOKUP(G154,'lists'!$AW:$AX,2,FALSE),"")</f>
        <v>0</v>
      </c>
      <c r="T154">
        <f>H154</f>
        <v>0</v>
      </c>
      <c r="U154">
        <f>I154</f>
        <v>0</v>
      </c>
    </row>
    <row r="155" spans="13:21">
      <c r="M155">
        <f>A155</f>
        <v>0</v>
      </c>
      <c r="N155">
        <f>B155</f>
        <v>0</v>
      </c>
      <c r="O155">
        <f>C155</f>
        <v>0</v>
      </c>
      <c r="P155">
        <f>D155</f>
        <v>0</v>
      </c>
      <c r="Q155">
        <f>IFERROR(VLOOKUP(E155,'lists'!$AS:$AT,2,FALSE),"")</f>
        <v>0</v>
      </c>
      <c r="R155">
        <f>IFERROR(VLOOKUP(F155,'lists'!$AU:$AV,2,FALSE),"")</f>
        <v>0</v>
      </c>
      <c r="S155">
        <f>IFERROR(VLOOKUP(G155,'lists'!$AW:$AX,2,FALSE),"")</f>
        <v>0</v>
      </c>
      <c r="T155">
        <f>H155</f>
        <v>0</v>
      </c>
      <c r="U155">
        <f>I155</f>
        <v>0</v>
      </c>
    </row>
    <row r="156" spans="13:21">
      <c r="M156">
        <f>A156</f>
        <v>0</v>
      </c>
      <c r="N156">
        <f>B156</f>
        <v>0</v>
      </c>
      <c r="O156">
        <f>C156</f>
        <v>0</v>
      </c>
      <c r="P156">
        <f>D156</f>
        <v>0</v>
      </c>
      <c r="Q156">
        <f>IFERROR(VLOOKUP(E156,'lists'!$AS:$AT,2,FALSE),"")</f>
        <v>0</v>
      </c>
      <c r="R156">
        <f>IFERROR(VLOOKUP(F156,'lists'!$AU:$AV,2,FALSE),"")</f>
        <v>0</v>
      </c>
      <c r="S156">
        <f>IFERROR(VLOOKUP(G156,'lists'!$AW:$AX,2,FALSE),"")</f>
        <v>0</v>
      </c>
      <c r="T156">
        <f>H156</f>
        <v>0</v>
      </c>
      <c r="U156">
        <f>I156</f>
        <v>0</v>
      </c>
    </row>
    <row r="157" spans="13:21">
      <c r="M157">
        <f>A157</f>
        <v>0</v>
      </c>
      <c r="N157">
        <f>B157</f>
        <v>0</v>
      </c>
      <c r="O157">
        <f>C157</f>
        <v>0</v>
      </c>
      <c r="P157">
        <f>D157</f>
        <v>0</v>
      </c>
      <c r="Q157">
        <f>IFERROR(VLOOKUP(E157,'lists'!$AS:$AT,2,FALSE),"")</f>
        <v>0</v>
      </c>
      <c r="R157">
        <f>IFERROR(VLOOKUP(F157,'lists'!$AU:$AV,2,FALSE),"")</f>
        <v>0</v>
      </c>
      <c r="S157">
        <f>IFERROR(VLOOKUP(G157,'lists'!$AW:$AX,2,FALSE),"")</f>
        <v>0</v>
      </c>
      <c r="T157">
        <f>H157</f>
        <v>0</v>
      </c>
      <c r="U157">
        <f>I157</f>
        <v>0</v>
      </c>
    </row>
    <row r="158" spans="13:21">
      <c r="M158">
        <f>A158</f>
        <v>0</v>
      </c>
      <c r="N158">
        <f>B158</f>
        <v>0</v>
      </c>
      <c r="O158">
        <f>C158</f>
        <v>0</v>
      </c>
      <c r="P158">
        <f>D158</f>
        <v>0</v>
      </c>
      <c r="Q158">
        <f>IFERROR(VLOOKUP(E158,'lists'!$AS:$AT,2,FALSE),"")</f>
        <v>0</v>
      </c>
      <c r="R158">
        <f>IFERROR(VLOOKUP(F158,'lists'!$AU:$AV,2,FALSE),"")</f>
        <v>0</v>
      </c>
      <c r="S158">
        <f>IFERROR(VLOOKUP(G158,'lists'!$AW:$AX,2,FALSE),"")</f>
        <v>0</v>
      </c>
      <c r="T158">
        <f>H158</f>
        <v>0</v>
      </c>
      <c r="U158">
        <f>I158</f>
        <v>0</v>
      </c>
    </row>
    <row r="159" spans="13:21">
      <c r="M159">
        <f>A159</f>
        <v>0</v>
      </c>
      <c r="N159">
        <f>B159</f>
        <v>0</v>
      </c>
      <c r="O159">
        <f>C159</f>
        <v>0</v>
      </c>
      <c r="P159">
        <f>D159</f>
        <v>0</v>
      </c>
      <c r="Q159">
        <f>IFERROR(VLOOKUP(E159,'lists'!$AS:$AT,2,FALSE),"")</f>
        <v>0</v>
      </c>
      <c r="R159">
        <f>IFERROR(VLOOKUP(F159,'lists'!$AU:$AV,2,FALSE),"")</f>
        <v>0</v>
      </c>
      <c r="S159">
        <f>IFERROR(VLOOKUP(G159,'lists'!$AW:$AX,2,FALSE),"")</f>
        <v>0</v>
      </c>
      <c r="T159">
        <f>H159</f>
        <v>0</v>
      </c>
      <c r="U159">
        <f>I159</f>
        <v>0</v>
      </c>
    </row>
    <row r="160" spans="13:21">
      <c r="M160">
        <f>A160</f>
        <v>0</v>
      </c>
      <c r="N160">
        <f>B160</f>
        <v>0</v>
      </c>
      <c r="O160">
        <f>C160</f>
        <v>0</v>
      </c>
      <c r="P160">
        <f>D160</f>
        <v>0</v>
      </c>
      <c r="Q160">
        <f>IFERROR(VLOOKUP(E160,'lists'!$AS:$AT,2,FALSE),"")</f>
        <v>0</v>
      </c>
      <c r="R160">
        <f>IFERROR(VLOOKUP(F160,'lists'!$AU:$AV,2,FALSE),"")</f>
        <v>0</v>
      </c>
      <c r="S160">
        <f>IFERROR(VLOOKUP(G160,'lists'!$AW:$AX,2,FALSE),"")</f>
        <v>0</v>
      </c>
      <c r="T160">
        <f>H160</f>
        <v>0</v>
      </c>
      <c r="U160">
        <f>I160</f>
        <v>0</v>
      </c>
    </row>
    <row r="161" spans="13:21">
      <c r="M161">
        <f>A161</f>
        <v>0</v>
      </c>
      <c r="N161">
        <f>B161</f>
        <v>0</v>
      </c>
      <c r="O161">
        <f>C161</f>
        <v>0</v>
      </c>
      <c r="P161">
        <f>D161</f>
        <v>0</v>
      </c>
      <c r="Q161">
        <f>IFERROR(VLOOKUP(E161,'lists'!$AS:$AT,2,FALSE),"")</f>
        <v>0</v>
      </c>
      <c r="R161">
        <f>IFERROR(VLOOKUP(F161,'lists'!$AU:$AV,2,FALSE),"")</f>
        <v>0</v>
      </c>
      <c r="S161">
        <f>IFERROR(VLOOKUP(G161,'lists'!$AW:$AX,2,FALSE),"")</f>
        <v>0</v>
      </c>
      <c r="T161">
        <f>H161</f>
        <v>0</v>
      </c>
      <c r="U161">
        <f>I161</f>
        <v>0</v>
      </c>
    </row>
    <row r="162" spans="13:21">
      <c r="M162">
        <f>A162</f>
        <v>0</v>
      </c>
      <c r="N162">
        <f>B162</f>
        <v>0</v>
      </c>
      <c r="O162">
        <f>C162</f>
        <v>0</v>
      </c>
      <c r="P162">
        <f>D162</f>
        <v>0</v>
      </c>
      <c r="Q162">
        <f>IFERROR(VLOOKUP(E162,'lists'!$AS:$AT,2,FALSE),"")</f>
        <v>0</v>
      </c>
      <c r="R162">
        <f>IFERROR(VLOOKUP(F162,'lists'!$AU:$AV,2,FALSE),"")</f>
        <v>0</v>
      </c>
      <c r="S162">
        <f>IFERROR(VLOOKUP(G162,'lists'!$AW:$AX,2,FALSE),"")</f>
        <v>0</v>
      </c>
      <c r="T162">
        <f>H162</f>
        <v>0</v>
      </c>
      <c r="U162">
        <f>I162</f>
        <v>0</v>
      </c>
    </row>
    <row r="163" spans="13:21">
      <c r="M163">
        <f>A163</f>
        <v>0</v>
      </c>
      <c r="N163">
        <f>B163</f>
        <v>0</v>
      </c>
      <c r="O163">
        <f>C163</f>
        <v>0</v>
      </c>
      <c r="P163">
        <f>D163</f>
        <v>0</v>
      </c>
      <c r="Q163">
        <f>IFERROR(VLOOKUP(E163,'lists'!$AS:$AT,2,FALSE),"")</f>
        <v>0</v>
      </c>
      <c r="R163">
        <f>IFERROR(VLOOKUP(F163,'lists'!$AU:$AV,2,FALSE),"")</f>
        <v>0</v>
      </c>
      <c r="S163">
        <f>IFERROR(VLOOKUP(G163,'lists'!$AW:$AX,2,FALSE),"")</f>
        <v>0</v>
      </c>
      <c r="T163">
        <f>H163</f>
        <v>0</v>
      </c>
      <c r="U163">
        <f>I163</f>
        <v>0</v>
      </c>
    </row>
    <row r="164" spans="13:21">
      <c r="M164">
        <f>A164</f>
        <v>0</v>
      </c>
      <c r="N164">
        <f>B164</f>
        <v>0</v>
      </c>
      <c r="O164">
        <f>C164</f>
        <v>0</v>
      </c>
      <c r="P164">
        <f>D164</f>
        <v>0</v>
      </c>
      <c r="Q164">
        <f>IFERROR(VLOOKUP(E164,'lists'!$AS:$AT,2,FALSE),"")</f>
        <v>0</v>
      </c>
      <c r="R164">
        <f>IFERROR(VLOOKUP(F164,'lists'!$AU:$AV,2,FALSE),"")</f>
        <v>0</v>
      </c>
      <c r="S164">
        <f>IFERROR(VLOOKUP(G164,'lists'!$AW:$AX,2,FALSE),"")</f>
        <v>0</v>
      </c>
      <c r="T164">
        <f>H164</f>
        <v>0</v>
      </c>
      <c r="U164">
        <f>I164</f>
        <v>0</v>
      </c>
    </row>
    <row r="165" spans="13:21">
      <c r="M165">
        <f>A165</f>
        <v>0</v>
      </c>
      <c r="N165">
        <f>B165</f>
        <v>0</v>
      </c>
      <c r="O165">
        <f>C165</f>
        <v>0</v>
      </c>
      <c r="P165">
        <f>D165</f>
        <v>0</v>
      </c>
      <c r="Q165">
        <f>IFERROR(VLOOKUP(E165,'lists'!$AS:$AT,2,FALSE),"")</f>
        <v>0</v>
      </c>
      <c r="R165">
        <f>IFERROR(VLOOKUP(F165,'lists'!$AU:$AV,2,FALSE),"")</f>
        <v>0</v>
      </c>
      <c r="S165">
        <f>IFERROR(VLOOKUP(G165,'lists'!$AW:$AX,2,FALSE),"")</f>
        <v>0</v>
      </c>
      <c r="T165">
        <f>H165</f>
        <v>0</v>
      </c>
      <c r="U165">
        <f>I165</f>
        <v>0</v>
      </c>
    </row>
    <row r="166" spans="13:21">
      <c r="M166">
        <f>A166</f>
        <v>0</v>
      </c>
      <c r="N166">
        <f>B166</f>
        <v>0</v>
      </c>
      <c r="O166">
        <f>C166</f>
        <v>0</v>
      </c>
      <c r="P166">
        <f>D166</f>
        <v>0</v>
      </c>
      <c r="Q166">
        <f>IFERROR(VLOOKUP(E166,'lists'!$AS:$AT,2,FALSE),"")</f>
        <v>0</v>
      </c>
      <c r="R166">
        <f>IFERROR(VLOOKUP(F166,'lists'!$AU:$AV,2,FALSE),"")</f>
        <v>0</v>
      </c>
      <c r="S166">
        <f>IFERROR(VLOOKUP(G166,'lists'!$AW:$AX,2,FALSE),"")</f>
        <v>0</v>
      </c>
      <c r="T166">
        <f>H166</f>
        <v>0</v>
      </c>
      <c r="U166">
        <f>I166</f>
        <v>0</v>
      </c>
    </row>
    <row r="167" spans="13:21">
      <c r="M167">
        <f>A167</f>
        <v>0</v>
      </c>
      <c r="N167">
        <f>B167</f>
        <v>0</v>
      </c>
      <c r="O167">
        <f>C167</f>
        <v>0</v>
      </c>
      <c r="P167">
        <f>D167</f>
        <v>0</v>
      </c>
      <c r="Q167">
        <f>IFERROR(VLOOKUP(E167,'lists'!$AS:$AT,2,FALSE),"")</f>
        <v>0</v>
      </c>
      <c r="R167">
        <f>IFERROR(VLOOKUP(F167,'lists'!$AU:$AV,2,FALSE),"")</f>
        <v>0</v>
      </c>
      <c r="S167">
        <f>IFERROR(VLOOKUP(G167,'lists'!$AW:$AX,2,FALSE),"")</f>
        <v>0</v>
      </c>
      <c r="T167">
        <f>H167</f>
        <v>0</v>
      </c>
      <c r="U167">
        <f>I167</f>
        <v>0</v>
      </c>
    </row>
    <row r="168" spans="13:21">
      <c r="M168">
        <f>A168</f>
        <v>0</v>
      </c>
      <c r="N168">
        <f>B168</f>
        <v>0</v>
      </c>
      <c r="O168">
        <f>C168</f>
        <v>0</v>
      </c>
      <c r="P168">
        <f>D168</f>
        <v>0</v>
      </c>
      <c r="Q168">
        <f>IFERROR(VLOOKUP(E168,'lists'!$AS:$AT,2,FALSE),"")</f>
        <v>0</v>
      </c>
      <c r="R168">
        <f>IFERROR(VLOOKUP(F168,'lists'!$AU:$AV,2,FALSE),"")</f>
        <v>0</v>
      </c>
      <c r="S168">
        <f>IFERROR(VLOOKUP(G168,'lists'!$AW:$AX,2,FALSE),"")</f>
        <v>0</v>
      </c>
      <c r="T168">
        <f>H168</f>
        <v>0</v>
      </c>
      <c r="U168">
        <f>I168</f>
        <v>0</v>
      </c>
    </row>
    <row r="169" spans="13:21">
      <c r="M169">
        <f>A169</f>
        <v>0</v>
      </c>
      <c r="N169">
        <f>B169</f>
        <v>0</v>
      </c>
      <c r="O169">
        <f>C169</f>
        <v>0</v>
      </c>
      <c r="P169">
        <f>D169</f>
        <v>0</v>
      </c>
      <c r="Q169">
        <f>IFERROR(VLOOKUP(E169,'lists'!$AS:$AT,2,FALSE),"")</f>
        <v>0</v>
      </c>
      <c r="R169">
        <f>IFERROR(VLOOKUP(F169,'lists'!$AU:$AV,2,FALSE),"")</f>
        <v>0</v>
      </c>
      <c r="S169">
        <f>IFERROR(VLOOKUP(G169,'lists'!$AW:$AX,2,FALSE),"")</f>
        <v>0</v>
      </c>
      <c r="T169">
        <f>H169</f>
        <v>0</v>
      </c>
      <c r="U169">
        <f>I169</f>
        <v>0</v>
      </c>
    </row>
    <row r="170" spans="13:21">
      <c r="M170">
        <f>A170</f>
        <v>0</v>
      </c>
      <c r="N170">
        <f>B170</f>
        <v>0</v>
      </c>
      <c r="O170">
        <f>C170</f>
        <v>0</v>
      </c>
      <c r="P170">
        <f>D170</f>
        <v>0</v>
      </c>
      <c r="Q170">
        <f>IFERROR(VLOOKUP(E170,'lists'!$AS:$AT,2,FALSE),"")</f>
        <v>0</v>
      </c>
      <c r="R170">
        <f>IFERROR(VLOOKUP(F170,'lists'!$AU:$AV,2,FALSE),"")</f>
        <v>0</v>
      </c>
      <c r="S170">
        <f>IFERROR(VLOOKUP(G170,'lists'!$AW:$AX,2,FALSE),"")</f>
        <v>0</v>
      </c>
      <c r="T170">
        <f>H170</f>
        <v>0</v>
      </c>
      <c r="U170">
        <f>I170</f>
        <v>0</v>
      </c>
    </row>
    <row r="171" spans="13:21">
      <c r="M171">
        <f>A171</f>
        <v>0</v>
      </c>
      <c r="N171">
        <f>B171</f>
        <v>0</v>
      </c>
      <c r="O171">
        <f>C171</f>
        <v>0</v>
      </c>
      <c r="P171">
        <f>D171</f>
        <v>0</v>
      </c>
      <c r="Q171">
        <f>IFERROR(VLOOKUP(E171,'lists'!$AS:$AT,2,FALSE),"")</f>
        <v>0</v>
      </c>
      <c r="R171">
        <f>IFERROR(VLOOKUP(F171,'lists'!$AU:$AV,2,FALSE),"")</f>
        <v>0</v>
      </c>
      <c r="S171">
        <f>IFERROR(VLOOKUP(G171,'lists'!$AW:$AX,2,FALSE),"")</f>
        <v>0</v>
      </c>
      <c r="T171">
        <f>H171</f>
        <v>0</v>
      </c>
      <c r="U171">
        <f>I171</f>
        <v>0</v>
      </c>
    </row>
    <row r="172" spans="13:21">
      <c r="M172">
        <f>A172</f>
        <v>0</v>
      </c>
      <c r="N172">
        <f>B172</f>
        <v>0</v>
      </c>
      <c r="O172">
        <f>C172</f>
        <v>0</v>
      </c>
      <c r="P172">
        <f>D172</f>
        <v>0</v>
      </c>
      <c r="Q172">
        <f>IFERROR(VLOOKUP(E172,'lists'!$AS:$AT,2,FALSE),"")</f>
        <v>0</v>
      </c>
      <c r="R172">
        <f>IFERROR(VLOOKUP(F172,'lists'!$AU:$AV,2,FALSE),"")</f>
        <v>0</v>
      </c>
      <c r="S172">
        <f>IFERROR(VLOOKUP(G172,'lists'!$AW:$AX,2,FALSE),"")</f>
        <v>0</v>
      </c>
      <c r="T172">
        <f>H172</f>
        <v>0</v>
      </c>
      <c r="U172">
        <f>I172</f>
        <v>0</v>
      </c>
    </row>
    <row r="173" spans="13:21">
      <c r="M173">
        <f>A173</f>
        <v>0</v>
      </c>
      <c r="N173">
        <f>B173</f>
        <v>0</v>
      </c>
      <c r="O173">
        <f>C173</f>
        <v>0</v>
      </c>
      <c r="P173">
        <f>D173</f>
        <v>0</v>
      </c>
      <c r="Q173">
        <f>IFERROR(VLOOKUP(E173,'lists'!$AS:$AT,2,FALSE),"")</f>
        <v>0</v>
      </c>
      <c r="R173">
        <f>IFERROR(VLOOKUP(F173,'lists'!$AU:$AV,2,FALSE),"")</f>
        <v>0</v>
      </c>
      <c r="S173">
        <f>IFERROR(VLOOKUP(G173,'lists'!$AW:$AX,2,FALSE),"")</f>
        <v>0</v>
      </c>
      <c r="T173">
        <f>H173</f>
        <v>0</v>
      </c>
      <c r="U173">
        <f>I173</f>
        <v>0</v>
      </c>
    </row>
    <row r="174" spans="13:21">
      <c r="M174">
        <f>A174</f>
        <v>0</v>
      </c>
      <c r="N174">
        <f>B174</f>
        <v>0</v>
      </c>
      <c r="O174">
        <f>C174</f>
        <v>0</v>
      </c>
      <c r="P174">
        <f>D174</f>
        <v>0</v>
      </c>
      <c r="Q174">
        <f>IFERROR(VLOOKUP(E174,'lists'!$AS:$AT,2,FALSE),"")</f>
        <v>0</v>
      </c>
      <c r="R174">
        <f>IFERROR(VLOOKUP(F174,'lists'!$AU:$AV,2,FALSE),"")</f>
        <v>0</v>
      </c>
      <c r="S174">
        <f>IFERROR(VLOOKUP(G174,'lists'!$AW:$AX,2,FALSE),"")</f>
        <v>0</v>
      </c>
      <c r="T174">
        <f>H174</f>
        <v>0</v>
      </c>
      <c r="U174">
        <f>I174</f>
        <v>0</v>
      </c>
    </row>
    <row r="175" spans="13:21">
      <c r="M175">
        <f>A175</f>
        <v>0</v>
      </c>
      <c r="N175">
        <f>B175</f>
        <v>0</v>
      </c>
      <c r="O175">
        <f>C175</f>
        <v>0</v>
      </c>
      <c r="P175">
        <f>D175</f>
        <v>0</v>
      </c>
      <c r="Q175">
        <f>IFERROR(VLOOKUP(E175,'lists'!$AS:$AT,2,FALSE),"")</f>
        <v>0</v>
      </c>
      <c r="R175">
        <f>IFERROR(VLOOKUP(F175,'lists'!$AU:$AV,2,FALSE),"")</f>
        <v>0</v>
      </c>
      <c r="S175">
        <f>IFERROR(VLOOKUP(G175,'lists'!$AW:$AX,2,FALSE),"")</f>
        <v>0</v>
      </c>
      <c r="T175">
        <f>H175</f>
        <v>0</v>
      </c>
      <c r="U175">
        <f>I175</f>
        <v>0</v>
      </c>
    </row>
    <row r="176" spans="13:21">
      <c r="M176">
        <f>A176</f>
        <v>0</v>
      </c>
      <c r="N176">
        <f>B176</f>
        <v>0</v>
      </c>
      <c r="O176">
        <f>C176</f>
        <v>0</v>
      </c>
      <c r="P176">
        <f>D176</f>
        <v>0</v>
      </c>
      <c r="Q176">
        <f>IFERROR(VLOOKUP(E176,'lists'!$AS:$AT,2,FALSE),"")</f>
        <v>0</v>
      </c>
      <c r="R176">
        <f>IFERROR(VLOOKUP(F176,'lists'!$AU:$AV,2,FALSE),"")</f>
        <v>0</v>
      </c>
      <c r="S176">
        <f>IFERROR(VLOOKUP(G176,'lists'!$AW:$AX,2,FALSE),"")</f>
        <v>0</v>
      </c>
      <c r="T176">
        <f>H176</f>
        <v>0</v>
      </c>
      <c r="U176">
        <f>I176</f>
        <v>0</v>
      </c>
    </row>
    <row r="177" spans="13:21">
      <c r="M177">
        <f>A177</f>
        <v>0</v>
      </c>
      <c r="N177">
        <f>B177</f>
        <v>0</v>
      </c>
      <c r="O177">
        <f>C177</f>
        <v>0</v>
      </c>
      <c r="P177">
        <f>D177</f>
        <v>0</v>
      </c>
      <c r="Q177">
        <f>IFERROR(VLOOKUP(E177,'lists'!$AS:$AT,2,FALSE),"")</f>
        <v>0</v>
      </c>
      <c r="R177">
        <f>IFERROR(VLOOKUP(F177,'lists'!$AU:$AV,2,FALSE),"")</f>
        <v>0</v>
      </c>
      <c r="S177">
        <f>IFERROR(VLOOKUP(G177,'lists'!$AW:$AX,2,FALSE),"")</f>
        <v>0</v>
      </c>
      <c r="T177">
        <f>H177</f>
        <v>0</v>
      </c>
      <c r="U177">
        <f>I177</f>
        <v>0</v>
      </c>
    </row>
    <row r="178" spans="13:21">
      <c r="M178">
        <f>A178</f>
        <v>0</v>
      </c>
      <c r="N178">
        <f>B178</f>
        <v>0</v>
      </c>
      <c r="O178">
        <f>C178</f>
        <v>0</v>
      </c>
      <c r="P178">
        <f>D178</f>
        <v>0</v>
      </c>
      <c r="Q178">
        <f>IFERROR(VLOOKUP(E178,'lists'!$AS:$AT,2,FALSE),"")</f>
        <v>0</v>
      </c>
      <c r="R178">
        <f>IFERROR(VLOOKUP(F178,'lists'!$AU:$AV,2,FALSE),"")</f>
        <v>0</v>
      </c>
      <c r="S178">
        <f>IFERROR(VLOOKUP(G178,'lists'!$AW:$AX,2,FALSE),"")</f>
        <v>0</v>
      </c>
      <c r="T178">
        <f>H178</f>
        <v>0</v>
      </c>
      <c r="U178">
        <f>I178</f>
        <v>0</v>
      </c>
    </row>
    <row r="179" spans="13:21">
      <c r="M179">
        <f>A179</f>
        <v>0</v>
      </c>
      <c r="N179">
        <f>B179</f>
        <v>0</v>
      </c>
      <c r="O179">
        <f>C179</f>
        <v>0</v>
      </c>
      <c r="P179">
        <f>D179</f>
        <v>0</v>
      </c>
      <c r="Q179">
        <f>IFERROR(VLOOKUP(E179,'lists'!$AS:$AT,2,FALSE),"")</f>
        <v>0</v>
      </c>
      <c r="R179">
        <f>IFERROR(VLOOKUP(F179,'lists'!$AU:$AV,2,FALSE),"")</f>
        <v>0</v>
      </c>
      <c r="S179">
        <f>IFERROR(VLOOKUP(G179,'lists'!$AW:$AX,2,FALSE),"")</f>
        <v>0</v>
      </c>
      <c r="T179">
        <f>H179</f>
        <v>0</v>
      </c>
      <c r="U179">
        <f>I179</f>
        <v>0</v>
      </c>
    </row>
    <row r="180" spans="13:21">
      <c r="M180">
        <f>A180</f>
        <v>0</v>
      </c>
      <c r="N180">
        <f>B180</f>
        <v>0</v>
      </c>
      <c r="O180">
        <f>C180</f>
        <v>0</v>
      </c>
      <c r="P180">
        <f>D180</f>
        <v>0</v>
      </c>
      <c r="Q180">
        <f>IFERROR(VLOOKUP(E180,'lists'!$AS:$AT,2,FALSE),"")</f>
        <v>0</v>
      </c>
      <c r="R180">
        <f>IFERROR(VLOOKUP(F180,'lists'!$AU:$AV,2,FALSE),"")</f>
        <v>0</v>
      </c>
      <c r="S180">
        <f>IFERROR(VLOOKUP(G180,'lists'!$AW:$AX,2,FALSE),"")</f>
        <v>0</v>
      </c>
      <c r="T180">
        <f>H180</f>
        <v>0</v>
      </c>
      <c r="U180">
        <f>I180</f>
        <v>0</v>
      </c>
    </row>
    <row r="181" spans="13:21">
      <c r="M181">
        <f>A181</f>
        <v>0</v>
      </c>
      <c r="N181">
        <f>B181</f>
        <v>0</v>
      </c>
      <c r="O181">
        <f>C181</f>
        <v>0</v>
      </c>
      <c r="P181">
        <f>D181</f>
        <v>0</v>
      </c>
      <c r="Q181">
        <f>IFERROR(VLOOKUP(E181,'lists'!$AS:$AT,2,FALSE),"")</f>
        <v>0</v>
      </c>
      <c r="R181">
        <f>IFERROR(VLOOKUP(F181,'lists'!$AU:$AV,2,FALSE),"")</f>
        <v>0</v>
      </c>
      <c r="S181">
        <f>IFERROR(VLOOKUP(G181,'lists'!$AW:$AX,2,FALSE),"")</f>
        <v>0</v>
      </c>
      <c r="T181">
        <f>H181</f>
        <v>0</v>
      </c>
      <c r="U181">
        <f>I181</f>
        <v>0</v>
      </c>
    </row>
    <row r="182" spans="13:21">
      <c r="M182">
        <f>A182</f>
        <v>0</v>
      </c>
      <c r="N182">
        <f>B182</f>
        <v>0</v>
      </c>
      <c r="O182">
        <f>C182</f>
        <v>0</v>
      </c>
      <c r="P182">
        <f>D182</f>
        <v>0</v>
      </c>
      <c r="Q182">
        <f>IFERROR(VLOOKUP(E182,'lists'!$AS:$AT,2,FALSE),"")</f>
        <v>0</v>
      </c>
      <c r="R182">
        <f>IFERROR(VLOOKUP(F182,'lists'!$AU:$AV,2,FALSE),"")</f>
        <v>0</v>
      </c>
      <c r="S182">
        <f>IFERROR(VLOOKUP(G182,'lists'!$AW:$AX,2,FALSE),"")</f>
        <v>0</v>
      </c>
      <c r="T182">
        <f>H182</f>
        <v>0</v>
      </c>
      <c r="U182">
        <f>I182</f>
        <v>0</v>
      </c>
    </row>
    <row r="183" spans="13:21">
      <c r="M183">
        <f>A183</f>
        <v>0</v>
      </c>
      <c r="N183">
        <f>B183</f>
        <v>0</v>
      </c>
      <c r="O183">
        <f>C183</f>
        <v>0</v>
      </c>
      <c r="P183">
        <f>D183</f>
        <v>0</v>
      </c>
      <c r="Q183">
        <f>IFERROR(VLOOKUP(E183,'lists'!$AS:$AT,2,FALSE),"")</f>
        <v>0</v>
      </c>
      <c r="R183">
        <f>IFERROR(VLOOKUP(F183,'lists'!$AU:$AV,2,FALSE),"")</f>
        <v>0</v>
      </c>
      <c r="S183">
        <f>IFERROR(VLOOKUP(G183,'lists'!$AW:$AX,2,FALSE),"")</f>
        <v>0</v>
      </c>
      <c r="T183">
        <f>H183</f>
        <v>0</v>
      </c>
      <c r="U183">
        <f>I183</f>
        <v>0</v>
      </c>
    </row>
    <row r="184" spans="13:21">
      <c r="M184">
        <f>A184</f>
        <v>0</v>
      </c>
      <c r="N184">
        <f>B184</f>
        <v>0</v>
      </c>
      <c r="O184">
        <f>C184</f>
        <v>0</v>
      </c>
      <c r="P184">
        <f>D184</f>
        <v>0</v>
      </c>
      <c r="Q184">
        <f>IFERROR(VLOOKUP(E184,'lists'!$AS:$AT,2,FALSE),"")</f>
        <v>0</v>
      </c>
      <c r="R184">
        <f>IFERROR(VLOOKUP(F184,'lists'!$AU:$AV,2,FALSE),"")</f>
        <v>0</v>
      </c>
      <c r="S184">
        <f>IFERROR(VLOOKUP(G184,'lists'!$AW:$AX,2,FALSE),"")</f>
        <v>0</v>
      </c>
      <c r="T184">
        <f>H184</f>
        <v>0</v>
      </c>
      <c r="U184">
        <f>I184</f>
        <v>0</v>
      </c>
    </row>
    <row r="185" spans="13:21">
      <c r="M185">
        <f>A185</f>
        <v>0</v>
      </c>
      <c r="N185">
        <f>B185</f>
        <v>0</v>
      </c>
      <c r="O185">
        <f>C185</f>
        <v>0</v>
      </c>
      <c r="P185">
        <f>D185</f>
        <v>0</v>
      </c>
      <c r="Q185">
        <f>IFERROR(VLOOKUP(E185,'lists'!$AS:$AT,2,FALSE),"")</f>
        <v>0</v>
      </c>
      <c r="R185">
        <f>IFERROR(VLOOKUP(F185,'lists'!$AU:$AV,2,FALSE),"")</f>
        <v>0</v>
      </c>
      <c r="S185">
        <f>IFERROR(VLOOKUP(G185,'lists'!$AW:$AX,2,FALSE),"")</f>
        <v>0</v>
      </c>
      <c r="T185">
        <f>H185</f>
        <v>0</v>
      </c>
      <c r="U185">
        <f>I185</f>
        <v>0</v>
      </c>
    </row>
    <row r="186" spans="13:21">
      <c r="M186">
        <f>A186</f>
        <v>0</v>
      </c>
      <c r="N186">
        <f>B186</f>
        <v>0</v>
      </c>
      <c r="O186">
        <f>C186</f>
        <v>0</v>
      </c>
      <c r="P186">
        <f>D186</f>
        <v>0</v>
      </c>
      <c r="Q186">
        <f>IFERROR(VLOOKUP(E186,'lists'!$AS:$AT,2,FALSE),"")</f>
        <v>0</v>
      </c>
      <c r="R186">
        <f>IFERROR(VLOOKUP(F186,'lists'!$AU:$AV,2,FALSE),"")</f>
        <v>0</v>
      </c>
      <c r="S186">
        <f>IFERROR(VLOOKUP(G186,'lists'!$AW:$AX,2,FALSE),"")</f>
        <v>0</v>
      </c>
      <c r="T186">
        <f>H186</f>
        <v>0</v>
      </c>
      <c r="U186">
        <f>I186</f>
        <v>0</v>
      </c>
    </row>
    <row r="187" spans="13:21">
      <c r="M187">
        <f>A187</f>
        <v>0</v>
      </c>
      <c r="N187">
        <f>B187</f>
        <v>0</v>
      </c>
      <c r="O187">
        <f>C187</f>
        <v>0</v>
      </c>
      <c r="P187">
        <f>D187</f>
        <v>0</v>
      </c>
      <c r="Q187">
        <f>IFERROR(VLOOKUP(E187,'lists'!$AS:$AT,2,FALSE),"")</f>
        <v>0</v>
      </c>
      <c r="R187">
        <f>IFERROR(VLOOKUP(F187,'lists'!$AU:$AV,2,FALSE),"")</f>
        <v>0</v>
      </c>
      <c r="S187">
        <f>IFERROR(VLOOKUP(G187,'lists'!$AW:$AX,2,FALSE),"")</f>
        <v>0</v>
      </c>
      <c r="T187">
        <f>H187</f>
        <v>0</v>
      </c>
      <c r="U187">
        <f>I187</f>
        <v>0</v>
      </c>
    </row>
    <row r="188" spans="13:21">
      <c r="M188">
        <f>A188</f>
        <v>0</v>
      </c>
      <c r="N188">
        <f>B188</f>
        <v>0</v>
      </c>
      <c r="O188">
        <f>C188</f>
        <v>0</v>
      </c>
      <c r="P188">
        <f>D188</f>
        <v>0</v>
      </c>
      <c r="Q188">
        <f>IFERROR(VLOOKUP(E188,'lists'!$AS:$AT,2,FALSE),"")</f>
        <v>0</v>
      </c>
      <c r="R188">
        <f>IFERROR(VLOOKUP(F188,'lists'!$AU:$AV,2,FALSE),"")</f>
        <v>0</v>
      </c>
      <c r="S188">
        <f>IFERROR(VLOOKUP(G188,'lists'!$AW:$AX,2,FALSE),"")</f>
        <v>0</v>
      </c>
      <c r="T188">
        <f>H188</f>
        <v>0</v>
      </c>
      <c r="U188">
        <f>I188</f>
        <v>0</v>
      </c>
    </row>
    <row r="189" spans="13:21">
      <c r="M189">
        <f>A189</f>
        <v>0</v>
      </c>
      <c r="N189">
        <f>B189</f>
        <v>0</v>
      </c>
      <c r="O189">
        <f>C189</f>
        <v>0</v>
      </c>
      <c r="P189">
        <f>D189</f>
        <v>0</v>
      </c>
      <c r="Q189">
        <f>IFERROR(VLOOKUP(E189,'lists'!$AS:$AT,2,FALSE),"")</f>
        <v>0</v>
      </c>
      <c r="R189">
        <f>IFERROR(VLOOKUP(F189,'lists'!$AU:$AV,2,FALSE),"")</f>
        <v>0</v>
      </c>
      <c r="S189">
        <f>IFERROR(VLOOKUP(G189,'lists'!$AW:$AX,2,FALSE),"")</f>
        <v>0</v>
      </c>
      <c r="T189">
        <f>H189</f>
        <v>0</v>
      </c>
      <c r="U189">
        <f>I189</f>
        <v>0</v>
      </c>
    </row>
    <row r="190" spans="13:21">
      <c r="M190">
        <f>A190</f>
        <v>0</v>
      </c>
      <c r="N190">
        <f>B190</f>
        <v>0</v>
      </c>
      <c r="O190">
        <f>C190</f>
        <v>0</v>
      </c>
      <c r="P190">
        <f>D190</f>
        <v>0</v>
      </c>
      <c r="Q190">
        <f>IFERROR(VLOOKUP(E190,'lists'!$AS:$AT,2,FALSE),"")</f>
        <v>0</v>
      </c>
      <c r="R190">
        <f>IFERROR(VLOOKUP(F190,'lists'!$AU:$AV,2,FALSE),"")</f>
        <v>0</v>
      </c>
      <c r="S190">
        <f>IFERROR(VLOOKUP(G190,'lists'!$AW:$AX,2,FALSE),"")</f>
        <v>0</v>
      </c>
      <c r="T190">
        <f>H190</f>
        <v>0</v>
      </c>
      <c r="U190">
        <f>I190</f>
        <v>0</v>
      </c>
    </row>
    <row r="191" spans="13:21">
      <c r="M191">
        <f>A191</f>
        <v>0</v>
      </c>
      <c r="N191">
        <f>B191</f>
        <v>0</v>
      </c>
      <c r="O191">
        <f>C191</f>
        <v>0</v>
      </c>
      <c r="P191">
        <f>D191</f>
        <v>0</v>
      </c>
      <c r="Q191">
        <f>IFERROR(VLOOKUP(E191,'lists'!$AS:$AT,2,FALSE),"")</f>
        <v>0</v>
      </c>
      <c r="R191">
        <f>IFERROR(VLOOKUP(F191,'lists'!$AU:$AV,2,FALSE),"")</f>
        <v>0</v>
      </c>
      <c r="S191">
        <f>IFERROR(VLOOKUP(G191,'lists'!$AW:$AX,2,FALSE),"")</f>
        <v>0</v>
      </c>
      <c r="T191">
        <f>H191</f>
        <v>0</v>
      </c>
      <c r="U191">
        <f>I191</f>
        <v>0</v>
      </c>
    </row>
    <row r="192" spans="13:21">
      <c r="M192">
        <f>A192</f>
        <v>0</v>
      </c>
      <c r="N192">
        <f>B192</f>
        <v>0</v>
      </c>
      <c r="O192">
        <f>C192</f>
        <v>0</v>
      </c>
      <c r="P192">
        <f>D192</f>
        <v>0</v>
      </c>
      <c r="Q192">
        <f>IFERROR(VLOOKUP(E192,'lists'!$AS:$AT,2,FALSE),"")</f>
        <v>0</v>
      </c>
      <c r="R192">
        <f>IFERROR(VLOOKUP(F192,'lists'!$AU:$AV,2,FALSE),"")</f>
        <v>0</v>
      </c>
      <c r="S192">
        <f>IFERROR(VLOOKUP(G192,'lists'!$AW:$AX,2,FALSE),"")</f>
        <v>0</v>
      </c>
      <c r="T192">
        <f>H192</f>
        <v>0</v>
      </c>
      <c r="U192">
        <f>I192</f>
        <v>0</v>
      </c>
    </row>
    <row r="193" spans="13:21">
      <c r="M193">
        <f>A193</f>
        <v>0</v>
      </c>
      <c r="N193">
        <f>B193</f>
        <v>0</v>
      </c>
      <c r="O193">
        <f>C193</f>
        <v>0</v>
      </c>
      <c r="P193">
        <f>D193</f>
        <v>0</v>
      </c>
      <c r="Q193">
        <f>IFERROR(VLOOKUP(E193,'lists'!$AS:$AT,2,FALSE),"")</f>
        <v>0</v>
      </c>
      <c r="R193">
        <f>IFERROR(VLOOKUP(F193,'lists'!$AU:$AV,2,FALSE),"")</f>
        <v>0</v>
      </c>
      <c r="S193">
        <f>IFERROR(VLOOKUP(G193,'lists'!$AW:$AX,2,FALSE),"")</f>
        <v>0</v>
      </c>
      <c r="T193">
        <f>H193</f>
        <v>0</v>
      </c>
      <c r="U193">
        <f>I193</f>
        <v>0</v>
      </c>
    </row>
    <row r="194" spans="13:21">
      <c r="M194">
        <f>A194</f>
        <v>0</v>
      </c>
      <c r="N194">
        <f>B194</f>
        <v>0</v>
      </c>
      <c r="O194">
        <f>C194</f>
        <v>0</v>
      </c>
      <c r="P194">
        <f>D194</f>
        <v>0</v>
      </c>
      <c r="Q194">
        <f>IFERROR(VLOOKUP(E194,'lists'!$AS:$AT,2,FALSE),"")</f>
        <v>0</v>
      </c>
      <c r="R194">
        <f>IFERROR(VLOOKUP(F194,'lists'!$AU:$AV,2,FALSE),"")</f>
        <v>0</v>
      </c>
      <c r="S194">
        <f>IFERROR(VLOOKUP(G194,'lists'!$AW:$AX,2,FALSE),"")</f>
        <v>0</v>
      </c>
      <c r="T194">
        <f>H194</f>
        <v>0</v>
      </c>
      <c r="U194">
        <f>I194</f>
        <v>0</v>
      </c>
    </row>
    <row r="195" spans="13:21">
      <c r="M195">
        <f>A195</f>
        <v>0</v>
      </c>
      <c r="N195">
        <f>B195</f>
        <v>0</v>
      </c>
      <c r="O195">
        <f>C195</f>
        <v>0</v>
      </c>
      <c r="P195">
        <f>D195</f>
        <v>0</v>
      </c>
      <c r="Q195">
        <f>IFERROR(VLOOKUP(E195,'lists'!$AS:$AT,2,FALSE),"")</f>
        <v>0</v>
      </c>
      <c r="R195">
        <f>IFERROR(VLOOKUP(F195,'lists'!$AU:$AV,2,FALSE),"")</f>
        <v>0</v>
      </c>
      <c r="S195">
        <f>IFERROR(VLOOKUP(G195,'lists'!$AW:$AX,2,FALSE),"")</f>
        <v>0</v>
      </c>
      <c r="T195">
        <f>H195</f>
        <v>0</v>
      </c>
      <c r="U195">
        <f>I195</f>
        <v>0</v>
      </c>
    </row>
    <row r="196" spans="13:21">
      <c r="M196">
        <f>A196</f>
        <v>0</v>
      </c>
      <c r="N196">
        <f>B196</f>
        <v>0</v>
      </c>
      <c r="O196">
        <f>C196</f>
        <v>0</v>
      </c>
      <c r="P196">
        <f>D196</f>
        <v>0</v>
      </c>
      <c r="Q196">
        <f>IFERROR(VLOOKUP(E196,'lists'!$AS:$AT,2,FALSE),"")</f>
        <v>0</v>
      </c>
      <c r="R196">
        <f>IFERROR(VLOOKUP(F196,'lists'!$AU:$AV,2,FALSE),"")</f>
        <v>0</v>
      </c>
      <c r="S196">
        <f>IFERROR(VLOOKUP(G196,'lists'!$AW:$AX,2,FALSE),"")</f>
        <v>0</v>
      </c>
      <c r="T196">
        <f>H196</f>
        <v>0</v>
      </c>
      <c r="U196">
        <f>I196</f>
        <v>0</v>
      </c>
    </row>
    <row r="197" spans="13:21">
      <c r="M197">
        <f>A197</f>
        <v>0</v>
      </c>
      <c r="N197">
        <f>B197</f>
        <v>0</v>
      </c>
      <c r="O197">
        <f>C197</f>
        <v>0</v>
      </c>
      <c r="P197">
        <f>D197</f>
        <v>0</v>
      </c>
      <c r="Q197">
        <f>IFERROR(VLOOKUP(E197,'lists'!$AS:$AT,2,FALSE),"")</f>
        <v>0</v>
      </c>
      <c r="R197">
        <f>IFERROR(VLOOKUP(F197,'lists'!$AU:$AV,2,FALSE),"")</f>
        <v>0</v>
      </c>
      <c r="S197">
        <f>IFERROR(VLOOKUP(G197,'lists'!$AW:$AX,2,FALSE),"")</f>
        <v>0</v>
      </c>
      <c r="T197">
        <f>H197</f>
        <v>0</v>
      </c>
      <c r="U197">
        <f>I197</f>
        <v>0</v>
      </c>
    </row>
    <row r="198" spans="13:21">
      <c r="M198">
        <f>A198</f>
        <v>0</v>
      </c>
      <c r="N198">
        <f>B198</f>
        <v>0</v>
      </c>
      <c r="O198">
        <f>C198</f>
        <v>0</v>
      </c>
      <c r="P198">
        <f>D198</f>
        <v>0</v>
      </c>
      <c r="Q198">
        <f>IFERROR(VLOOKUP(E198,'lists'!$AS:$AT,2,FALSE),"")</f>
        <v>0</v>
      </c>
      <c r="R198">
        <f>IFERROR(VLOOKUP(F198,'lists'!$AU:$AV,2,FALSE),"")</f>
        <v>0</v>
      </c>
      <c r="S198">
        <f>IFERROR(VLOOKUP(G198,'lists'!$AW:$AX,2,FALSE),"")</f>
        <v>0</v>
      </c>
      <c r="T198">
        <f>H198</f>
        <v>0</v>
      </c>
      <c r="U198">
        <f>I198</f>
        <v>0</v>
      </c>
    </row>
    <row r="199" spans="13:21">
      <c r="M199">
        <f>A199</f>
        <v>0</v>
      </c>
      <c r="N199">
        <f>B199</f>
        <v>0</v>
      </c>
      <c r="O199">
        <f>C199</f>
        <v>0</v>
      </c>
      <c r="P199">
        <f>D199</f>
        <v>0</v>
      </c>
      <c r="Q199">
        <f>IFERROR(VLOOKUP(E199,'lists'!$AS:$AT,2,FALSE),"")</f>
        <v>0</v>
      </c>
      <c r="R199">
        <f>IFERROR(VLOOKUP(F199,'lists'!$AU:$AV,2,FALSE),"")</f>
        <v>0</v>
      </c>
      <c r="S199">
        <f>IFERROR(VLOOKUP(G199,'lists'!$AW:$AX,2,FALSE),"")</f>
        <v>0</v>
      </c>
      <c r="T199">
        <f>H199</f>
        <v>0</v>
      </c>
      <c r="U199">
        <f>I199</f>
        <v>0</v>
      </c>
    </row>
    <row r="200" spans="13:21">
      <c r="M200">
        <f>A200</f>
        <v>0</v>
      </c>
      <c r="N200">
        <f>B200</f>
        <v>0</v>
      </c>
      <c r="O200">
        <f>C200</f>
        <v>0</v>
      </c>
      <c r="P200">
        <f>D200</f>
        <v>0</v>
      </c>
      <c r="Q200">
        <f>IFERROR(VLOOKUP(E200,'lists'!$AS:$AT,2,FALSE),"")</f>
        <v>0</v>
      </c>
      <c r="R200">
        <f>IFERROR(VLOOKUP(F200,'lists'!$AU:$AV,2,FALSE),"")</f>
        <v>0</v>
      </c>
      <c r="S200">
        <f>IFERROR(VLOOKUP(G200,'lists'!$AW:$AX,2,FALSE),"")</f>
        <v>0</v>
      </c>
      <c r="T200">
        <f>H200</f>
        <v>0</v>
      </c>
      <c r="U200">
        <f>I200</f>
        <v>0</v>
      </c>
    </row>
    <row r="201" spans="13:21">
      <c r="M201">
        <f>A201</f>
        <v>0</v>
      </c>
      <c r="N201">
        <f>B201</f>
        <v>0</v>
      </c>
      <c r="O201">
        <f>C201</f>
        <v>0</v>
      </c>
      <c r="P201">
        <f>D201</f>
        <v>0</v>
      </c>
      <c r="Q201">
        <f>IFERROR(VLOOKUP(E201,'lists'!$AS:$AT,2,FALSE),"")</f>
        <v>0</v>
      </c>
      <c r="R201">
        <f>IFERROR(VLOOKUP(F201,'lists'!$AU:$AV,2,FALSE),"")</f>
        <v>0</v>
      </c>
      <c r="S201">
        <f>IFERROR(VLOOKUP(G201,'lists'!$AW:$AX,2,FALSE),"")</f>
        <v>0</v>
      </c>
      <c r="T201">
        <f>H201</f>
        <v>0</v>
      </c>
      <c r="U201">
        <f>I201</f>
        <v>0</v>
      </c>
    </row>
    <row r="202" spans="13:21">
      <c r="M202">
        <f>A202</f>
        <v>0</v>
      </c>
      <c r="N202">
        <f>B202</f>
        <v>0</v>
      </c>
      <c r="O202">
        <f>C202</f>
        <v>0</v>
      </c>
      <c r="P202">
        <f>D202</f>
        <v>0</v>
      </c>
      <c r="Q202">
        <f>IFERROR(VLOOKUP(E202,'lists'!$AS:$AT,2,FALSE),"")</f>
        <v>0</v>
      </c>
      <c r="R202">
        <f>IFERROR(VLOOKUP(F202,'lists'!$AU:$AV,2,FALSE),"")</f>
        <v>0</v>
      </c>
      <c r="S202">
        <f>IFERROR(VLOOKUP(G202,'lists'!$AW:$AX,2,FALSE),"")</f>
        <v>0</v>
      </c>
      <c r="T202">
        <f>H202</f>
        <v>0</v>
      </c>
      <c r="U202">
        <f>I202</f>
        <v>0</v>
      </c>
    </row>
    <row r="203" spans="13:21">
      <c r="M203">
        <f>A203</f>
        <v>0</v>
      </c>
      <c r="N203">
        <f>B203</f>
        <v>0</v>
      </c>
      <c r="O203">
        <f>C203</f>
        <v>0</v>
      </c>
      <c r="P203">
        <f>D203</f>
        <v>0</v>
      </c>
      <c r="Q203">
        <f>IFERROR(VLOOKUP(E203,'lists'!$AS:$AT,2,FALSE),"")</f>
        <v>0</v>
      </c>
      <c r="R203">
        <f>IFERROR(VLOOKUP(F203,'lists'!$AU:$AV,2,FALSE),"")</f>
        <v>0</v>
      </c>
      <c r="S203">
        <f>IFERROR(VLOOKUP(G203,'lists'!$AW:$AX,2,FALSE),"")</f>
        <v>0</v>
      </c>
      <c r="T203">
        <f>H203</f>
        <v>0</v>
      </c>
      <c r="U203">
        <f>I203</f>
        <v>0</v>
      </c>
    </row>
    <row r="204" spans="13:21">
      <c r="M204">
        <f>A204</f>
        <v>0</v>
      </c>
      <c r="N204">
        <f>B204</f>
        <v>0</v>
      </c>
      <c r="O204">
        <f>C204</f>
        <v>0</v>
      </c>
      <c r="P204">
        <f>D204</f>
        <v>0</v>
      </c>
      <c r="Q204">
        <f>IFERROR(VLOOKUP(E204,'lists'!$AS:$AT,2,FALSE),"")</f>
        <v>0</v>
      </c>
      <c r="R204">
        <f>IFERROR(VLOOKUP(F204,'lists'!$AU:$AV,2,FALSE),"")</f>
        <v>0</v>
      </c>
      <c r="S204">
        <f>IFERROR(VLOOKUP(G204,'lists'!$AW:$AX,2,FALSE),"")</f>
        <v>0</v>
      </c>
      <c r="T204">
        <f>H204</f>
        <v>0</v>
      </c>
      <c r="U204">
        <f>I204</f>
        <v>0</v>
      </c>
    </row>
    <row r="205" spans="13:21">
      <c r="M205">
        <f>A205</f>
        <v>0</v>
      </c>
      <c r="N205">
        <f>B205</f>
        <v>0</v>
      </c>
      <c r="O205">
        <f>C205</f>
        <v>0</v>
      </c>
      <c r="P205">
        <f>D205</f>
        <v>0</v>
      </c>
      <c r="Q205">
        <f>IFERROR(VLOOKUP(E205,'lists'!$AS:$AT,2,FALSE),"")</f>
        <v>0</v>
      </c>
      <c r="R205">
        <f>IFERROR(VLOOKUP(F205,'lists'!$AU:$AV,2,FALSE),"")</f>
        <v>0</v>
      </c>
      <c r="S205">
        <f>IFERROR(VLOOKUP(G205,'lists'!$AW:$AX,2,FALSE),"")</f>
        <v>0</v>
      </c>
      <c r="T205">
        <f>H205</f>
        <v>0</v>
      </c>
      <c r="U205">
        <f>I205</f>
        <v>0</v>
      </c>
    </row>
    <row r="206" spans="13:21">
      <c r="M206">
        <f>A206</f>
        <v>0</v>
      </c>
      <c r="N206">
        <f>B206</f>
        <v>0</v>
      </c>
      <c r="O206">
        <f>C206</f>
        <v>0</v>
      </c>
      <c r="P206">
        <f>D206</f>
        <v>0</v>
      </c>
      <c r="Q206">
        <f>IFERROR(VLOOKUP(E206,'lists'!$AS:$AT,2,FALSE),"")</f>
        <v>0</v>
      </c>
      <c r="R206">
        <f>IFERROR(VLOOKUP(F206,'lists'!$AU:$AV,2,FALSE),"")</f>
        <v>0</v>
      </c>
      <c r="S206">
        <f>IFERROR(VLOOKUP(G206,'lists'!$AW:$AX,2,FALSE),"")</f>
        <v>0</v>
      </c>
      <c r="T206">
        <f>H206</f>
        <v>0</v>
      </c>
      <c r="U206">
        <f>I206</f>
        <v>0</v>
      </c>
    </row>
    <row r="207" spans="13:21">
      <c r="M207">
        <f>A207</f>
        <v>0</v>
      </c>
      <c r="N207">
        <f>B207</f>
        <v>0</v>
      </c>
      <c r="O207">
        <f>C207</f>
        <v>0</v>
      </c>
      <c r="P207">
        <f>D207</f>
        <v>0</v>
      </c>
      <c r="Q207">
        <f>IFERROR(VLOOKUP(E207,'lists'!$AS:$AT,2,FALSE),"")</f>
        <v>0</v>
      </c>
      <c r="R207">
        <f>IFERROR(VLOOKUP(F207,'lists'!$AU:$AV,2,FALSE),"")</f>
        <v>0</v>
      </c>
      <c r="S207">
        <f>IFERROR(VLOOKUP(G207,'lists'!$AW:$AX,2,FALSE),"")</f>
        <v>0</v>
      </c>
      <c r="T207">
        <f>H207</f>
        <v>0</v>
      </c>
      <c r="U207">
        <f>I207</f>
        <v>0</v>
      </c>
    </row>
    <row r="208" spans="13:21">
      <c r="M208">
        <f>A208</f>
        <v>0</v>
      </c>
      <c r="N208">
        <f>B208</f>
        <v>0</v>
      </c>
      <c r="O208">
        <f>C208</f>
        <v>0</v>
      </c>
      <c r="P208">
        <f>D208</f>
        <v>0</v>
      </c>
      <c r="Q208">
        <f>IFERROR(VLOOKUP(E208,'lists'!$AS:$AT,2,FALSE),"")</f>
        <v>0</v>
      </c>
      <c r="R208">
        <f>IFERROR(VLOOKUP(F208,'lists'!$AU:$AV,2,FALSE),"")</f>
        <v>0</v>
      </c>
      <c r="S208">
        <f>IFERROR(VLOOKUP(G208,'lists'!$AW:$AX,2,FALSE),"")</f>
        <v>0</v>
      </c>
      <c r="T208">
        <f>H208</f>
        <v>0</v>
      </c>
      <c r="U208">
        <f>I208</f>
        <v>0</v>
      </c>
    </row>
    <row r="209" spans="13:21">
      <c r="M209">
        <f>A209</f>
        <v>0</v>
      </c>
      <c r="N209">
        <f>B209</f>
        <v>0</v>
      </c>
      <c r="O209">
        <f>C209</f>
        <v>0</v>
      </c>
      <c r="P209">
        <f>D209</f>
        <v>0</v>
      </c>
      <c r="Q209">
        <f>IFERROR(VLOOKUP(E209,'lists'!$AS:$AT,2,FALSE),"")</f>
        <v>0</v>
      </c>
      <c r="R209">
        <f>IFERROR(VLOOKUP(F209,'lists'!$AU:$AV,2,FALSE),"")</f>
        <v>0</v>
      </c>
      <c r="S209">
        <f>IFERROR(VLOOKUP(G209,'lists'!$AW:$AX,2,FALSE),"")</f>
        <v>0</v>
      </c>
      <c r="T209">
        <f>H209</f>
        <v>0</v>
      </c>
      <c r="U209">
        <f>I209</f>
        <v>0</v>
      </c>
    </row>
    <row r="210" spans="13:21">
      <c r="M210">
        <f>A210</f>
        <v>0</v>
      </c>
      <c r="N210">
        <f>B210</f>
        <v>0</v>
      </c>
      <c r="O210">
        <f>C210</f>
        <v>0</v>
      </c>
      <c r="P210">
        <f>D210</f>
        <v>0</v>
      </c>
      <c r="Q210">
        <f>IFERROR(VLOOKUP(E210,'lists'!$AS:$AT,2,FALSE),"")</f>
        <v>0</v>
      </c>
      <c r="R210">
        <f>IFERROR(VLOOKUP(F210,'lists'!$AU:$AV,2,FALSE),"")</f>
        <v>0</v>
      </c>
      <c r="S210">
        <f>IFERROR(VLOOKUP(G210,'lists'!$AW:$AX,2,FALSE),"")</f>
        <v>0</v>
      </c>
      <c r="T210">
        <f>H210</f>
        <v>0</v>
      </c>
      <c r="U210">
        <f>I210</f>
        <v>0</v>
      </c>
    </row>
    <row r="211" spans="13:21">
      <c r="M211">
        <f>A211</f>
        <v>0</v>
      </c>
      <c r="N211">
        <f>B211</f>
        <v>0</v>
      </c>
      <c r="O211">
        <f>C211</f>
        <v>0</v>
      </c>
      <c r="P211">
        <f>D211</f>
        <v>0</v>
      </c>
      <c r="Q211">
        <f>IFERROR(VLOOKUP(E211,'lists'!$AS:$AT,2,FALSE),"")</f>
        <v>0</v>
      </c>
      <c r="R211">
        <f>IFERROR(VLOOKUP(F211,'lists'!$AU:$AV,2,FALSE),"")</f>
        <v>0</v>
      </c>
      <c r="S211">
        <f>IFERROR(VLOOKUP(G211,'lists'!$AW:$AX,2,FALSE),"")</f>
        <v>0</v>
      </c>
      <c r="T211">
        <f>H211</f>
        <v>0</v>
      </c>
      <c r="U211">
        <f>I211</f>
        <v>0</v>
      </c>
    </row>
    <row r="212" spans="13:21">
      <c r="M212">
        <f>A212</f>
        <v>0</v>
      </c>
      <c r="N212">
        <f>B212</f>
        <v>0</v>
      </c>
      <c r="O212">
        <f>C212</f>
        <v>0</v>
      </c>
      <c r="P212">
        <f>D212</f>
        <v>0</v>
      </c>
      <c r="Q212">
        <f>IFERROR(VLOOKUP(E212,'lists'!$AS:$AT,2,FALSE),"")</f>
        <v>0</v>
      </c>
      <c r="R212">
        <f>IFERROR(VLOOKUP(F212,'lists'!$AU:$AV,2,FALSE),"")</f>
        <v>0</v>
      </c>
      <c r="S212">
        <f>IFERROR(VLOOKUP(G212,'lists'!$AW:$AX,2,FALSE),"")</f>
        <v>0</v>
      </c>
      <c r="T212">
        <f>H212</f>
        <v>0</v>
      </c>
      <c r="U212">
        <f>I212</f>
        <v>0</v>
      </c>
    </row>
    <row r="213" spans="13:21">
      <c r="M213">
        <f>A213</f>
        <v>0</v>
      </c>
      <c r="N213">
        <f>B213</f>
        <v>0</v>
      </c>
      <c r="O213">
        <f>C213</f>
        <v>0</v>
      </c>
      <c r="P213">
        <f>D213</f>
        <v>0</v>
      </c>
      <c r="Q213">
        <f>IFERROR(VLOOKUP(E213,'lists'!$AS:$AT,2,FALSE),"")</f>
        <v>0</v>
      </c>
      <c r="R213">
        <f>IFERROR(VLOOKUP(F213,'lists'!$AU:$AV,2,FALSE),"")</f>
        <v>0</v>
      </c>
      <c r="S213">
        <f>IFERROR(VLOOKUP(G213,'lists'!$AW:$AX,2,FALSE),"")</f>
        <v>0</v>
      </c>
      <c r="T213">
        <f>H213</f>
        <v>0</v>
      </c>
      <c r="U213">
        <f>I213</f>
        <v>0</v>
      </c>
    </row>
    <row r="214" spans="13:21">
      <c r="M214">
        <f>A214</f>
        <v>0</v>
      </c>
      <c r="N214">
        <f>B214</f>
        <v>0</v>
      </c>
      <c r="O214">
        <f>C214</f>
        <v>0</v>
      </c>
      <c r="P214">
        <f>D214</f>
        <v>0</v>
      </c>
      <c r="Q214">
        <f>IFERROR(VLOOKUP(E214,'lists'!$AS:$AT,2,FALSE),"")</f>
        <v>0</v>
      </c>
      <c r="R214">
        <f>IFERROR(VLOOKUP(F214,'lists'!$AU:$AV,2,FALSE),"")</f>
        <v>0</v>
      </c>
      <c r="S214">
        <f>IFERROR(VLOOKUP(G214,'lists'!$AW:$AX,2,FALSE),"")</f>
        <v>0</v>
      </c>
      <c r="T214">
        <f>H214</f>
        <v>0</v>
      </c>
      <c r="U214">
        <f>I214</f>
        <v>0</v>
      </c>
    </row>
    <row r="215" spans="13:21">
      <c r="M215">
        <f>A215</f>
        <v>0</v>
      </c>
      <c r="N215">
        <f>B215</f>
        <v>0</v>
      </c>
      <c r="O215">
        <f>C215</f>
        <v>0</v>
      </c>
      <c r="P215">
        <f>D215</f>
        <v>0</v>
      </c>
      <c r="Q215">
        <f>IFERROR(VLOOKUP(E215,'lists'!$AS:$AT,2,FALSE),"")</f>
        <v>0</v>
      </c>
      <c r="R215">
        <f>IFERROR(VLOOKUP(F215,'lists'!$AU:$AV,2,FALSE),"")</f>
        <v>0</v>
      </c>
      <c r="S215">
        <f>IFERROR(VLOOKUP(G215,'lists'!$AW:$AX,2,FALSE),"")</f>
        <v>0</v>
      </c>
      <c r="T215">
        <f>H215</f>
        <v>0</v>
      </c>
      <c r="U215">
        <f>I215</f>
        <v>0</v>
      </c>
    </row>
    <row r="216" spans="13:21">
      <c r="M216">
        <f>A216</f>
        <v>0</v>
      </c>
      <c r="N216">
        <f>B216</f>
        <v>0</v>
      </c>
      <c r="O216">
        <f>C216</f>
        <v>0</v>
      </c>
      <c r="P216">
        <f>D216</f>
        <v>0</v>
      </c>
      <c r="Q216">
        <f>IFERROR(VLOOKUP(E216,'lists'!$AS:$AT,2,FALSE),"")</f>
        <v>0</v>
      </c>
      <c r="R216">
        <f>IFERROR(VLOOKUP(F216,'lists'!$AU:$AV,2,FALSE),"")</f>
        <v>0</v>
      </c>
      <c r="S216">
        <f>IFERROR(VLOOKUP(G216,'lists'!$AW:$AX,2,FALSE),"")</f>
        <v>0</v>
      </c>
      <c r="T216">
        <f>H216</f>
        <v>0</v>
      </c>
      <c r="U216">
        <f>I216</f>
        <v>0</v>
      </c>
    </row>
    <row r="217" spans="13:21">
      <c r="M217">
        <f>A217</f>
        <v>0</v>
      </c>
      <c r="N217">
        <f>B217</f>
        <v>0</v>
      </c>
      <c r="O217">
        <f>C217</f>
        <v>0</v>
      </c>
      <c r="P217">
        <f>D217</f>
        <v>0</v>
      </c>
      <c r="Q217">
        <f>IFERROR(VLOOKUP(E217,'lists'!$AS:$AT,2,FALSE),"")</f>
        <v>0</v>
      </c>
      <c r="R217">
        <f>IFERROR(VLOOKUP(F217,'lists'!$AU:$AV,2,FALSE),"")</f>
        <v>0</v>
      </c>
      <c r="S217">
        <f>IFERROR(VLOOKUP(G217,'lists'!$AW:$AX,2,FALSE),"")</f>
        <v>0</v>
      </c>
      <c r="T217">
        <f>H217</f>
        <v>0</v>
      </c>
      <c r="U217">
        <f>I217</f>
        <v>0</v>
      </c>
    </row>
    <row r="218" spans="13:21">
      <c r="M218">
        <f>A218</f>
        <v>0</v>
      </c>
      <c r="N218">
        <f>B218</f>
        <v>0</v>
      </c>
      <c r="O218">
        <f>C218</f>
        <v>0</v>
      </c>
      <c r="P218">
        <f>D218</f>
        <v>0</v>
      </c>
      <c r="Q218">
        <f>IFERROR(VLOOKUP(E218,'lists'!$AS:$AT,2,FALSE),"")</f>
        <v>0</v>
      </c>
      <c r="R218">
        <f>IFERROR(VLOOKUP(F218,'lists'!$AU:$AV,2,FALSE),"")</f>
        <v>0</v>
      </c>
      <c r="S218">
        <f>IFERROR(VLOOKUP(G218,'lists'!$AW:$AX,2,FALSE),"")</f>
        <v>0</v>
      </c>
      <c r="T218">
        <f>H218</f>
        <v>0</v>
      </c>
      <c r="U218">
        <f>I218</f>
        <v>0</v>
      </c>
    </row>
    <row r="219" spans="13:21">
      <c r="M219">
        <f>A219</f>
        <v>0</v>
      </c>
      <c r="N219">
        <f>B219</f>
        <v>0</v>
      </c>
      <c r="O219">
        <f>C219</f>
        <v>0</v>
      </c>
      <c r="P219">
        <f>D219</f>
        <v>0</v>
      </c>
      <c r="Q219">
        <f>IFERROR(VLOOKUP(E219,'lists'!$AS:$AT,2,FALSE),"")</f>
        <v>0</v>
      </c>
      <c r="R219">
        <f>IFERROR(VLOOKUP(F219,'lists'!$AU:$AV,2,FALSE),"")</f>
        <v>0</v>
      </c>
      <c r="S219">
        <f>IFERROR(VLOOKUP(G219,'lists'!$AW:$AX,2,FALSE),"")</f>
        <v>0</v>
      </c>
      <c r="T219">
        <f>H219</f>
        <v>0</v>
      </c>
      <c r="U219">
        <f>I219</f>
        <v>0</v>
      </c>
    </row>
    <row r="220" spans="13:21">
      <c r="M220">
        <f>A220</f>
        <v>0</v>
      </c>
      <c r="N220">
        <f>B220</f>
        <v>0</v>
      </c>
      <c r="O220">
        <f>C220</f>
        <v>0</v>
      </c>
      <c r="P220">
        <f>D220</f>
        <v>0</v>
      </c>
      <c r="Q220">
        <f>IFERROR(VLOOKUP(E220,'lists'!$AS:$AT,2,FALSE),"")</f>
        <v>0</v>
      </c>
      <c r="R220">
        <f>IFERROR(VLOOKUP(F220,'lists'!$AU:$AV,2,FALSE),"")</f>
        <v>0</v>
      </c>
      <c r="S220">
        <f>IFERROR(VLOOKUP(G220,'lists'!$AW:$AX,2,FALSE),"")</f>
        <v>0</v>
      </c>
      <c r="T220">
        <f>H220</f>
        <v>0</v>
      </c>
      <c r="U220">
        <f>I220</f>
        <v>0</v>
      </c>
    </row>
    <row r="221" spans="13:21">
      <c r="M221">
        <f>A221</f>
        <v>0</v>
      </c>
      <c r="N221">
        <f>B221</f>
        <v>0</v>
      </c>
      <c r="O221">
        <f>C221</f>
        <v>0</v>
      </c>
      <c r="P221">
        <f>D221</f>
        <v>0</v>
      </c>
      <c r="Q221">
        <f>IFERROR(VLOOKUP(E221,'lists'!$AS:$AT,2,FALSE),"")</f>
        <v>0</v>
      </c>
      <c r="R221">
        <f>IFERROR(VLOOKUP(F221,'lists'!$AU:$AV,2,FALSE),"")</f>
        <v>0</v>
      </c>
      <c r="S221">
        <f>IFERROR(VLOOKUP(G221,'lists'!$AW:$AX,2,FALSE),"")</f>
        <v>0</v>
      </c>
      <c r="T221">
        <f>H221</f>
        <v>0</v>
      </c>
      <c r="U221">
        <f>I221</f>
        <v>0</v>
      </c>
    </row>
    <row r="222" spans="13:21">
      <c r="M222">
        <f>A222</f>
        <v>0</v>
      </c>
      <c r="N222">
        <f>B222</f>
        <v>0</v>
      </c>
      <c r="O222">
        <f>C222</f>
        <v>0</v>
      </c>
      <c r="P222">
        <f>D222</f>
        <v>0</v>
      </c>
      <c r="Q222">
        <f>IFERROR(VLOOKUP(E222,'lists'!$AS:$AT,2,FALSE),"")</f>
        <v>0</v>
      </c>
      <c r="R222">
        <f>IFERROR(VLOOKUP(F222,'lists'!$AU:$AV,2,FALSE),"")</f>
        <v>0</v>
      </c>
      <c r="S222">
        <f>IFERROR(VLOOKUP(G222,'lists'!$AW:$AX,2,FALSE),"")</f>
        <v>0</v>
      </c>
      <c r="T222">
        <f>H222</f>
        <v>0</v>
      </c>
      <c r="U222">
        <f>I222</f>
        <v>0</v>
      </c>
    </row>
    <row r="223" spans="13:21">
      <c r="M223">
        <f>A223</f>
        <v>0</v>
      </c>
      <c r="N223">
        <f>B223</f>
        <v>0</v>
      </c>
      <c r="O223">
        <f>C223</f>
        <v>0</v>
      </c>
      <c r="P223">
        <f>D223</f>
        <v>0</v>
      </c>
      <c r="Q223">
        <f>IFERROR(VLOOKUP(E223,'lists'!$AS:$AT,2,FALSE),"")</f>
        <v>0</v>
      </c>
      <c r="R223">
        <f>IFERROR(VLOOKUP(F223,'lists'!$AU:$AV,2,FALSE),"")</f>
        <v>0</v>
      </c>
      <c r="S223">
        <f>IFERROR(VLOOKUP(G223,'lists'!$AW:$AX,2,FALSE),"")</f>
        <v>0</v>
      </c>
      <c r="T223">
        <f>H223</f>
        <v>0</v>
      </c>
      <c r="U223">
        <f>I223</f>
        <v>0</v>
      </c>
    </row>
    <row r="224" spans="13:21">
      <c r="M224">
        <f>A224</f>
        <v>0</v>
      </c>
      <c r="N224">
        <f>B224</f>
        <v>0</v>
      </c>
      <c r="O224">
        <f>C224</f>
        <v>0</v>
      </c>
      <c r="P224">
        <f>D224</f>
        <v>0</v>
      </c>
      <c r="Q224">
        <f>IFERROR(VLOOKUP(E224,'lists'!$AS:$AT,2,FALSE),"")</f>
        <v>0</v>
      </c>
      <c r="R224">
        <f>IFERROR(VLOOKUP(F224,'lists'!$AU:$AV,2,FALSE),"")</f>
        <v>0</v>
      </c>
      <c r="S224">
        <f>IFERROR(VLOOKUP(G224,'lists'!$AW:$AX,2,FALSE),"")</f>
        <v>0</v>
      </c>
      <c r="T224">
        <f>H224</f>
        <v>0</v>
      </c>
      <c r="U224">
        <f>I224</f>
        <v>0</v>
      </c>
    </row>
    <row r="225" spans="13:21">
      <c r="M225">
        <f>A225</f>
        <v>0</v>
      </c>
      <c r="N225">
        <f>B225</f>
        <v>0</v>
      </c>
      <c r="O225">
        <f>C225</f>
        <v>0</v>
      </c>
      <c r="P225">
        <f>D225</f>
        <v>0</v>
      </c>
      <c r="Q225">
        <f>IFERROR(VLOOKUP(E225,'lists'!$AS:$AT,2,FALSE),"")</f>
        <v>0</v>
      </c>
      <c r="R225">
        <f>IFERROR(VLOOKUP(F225,'lists'!$AU:$AV,2,FALSE),"")</f>
        <v>0</v>
      </c>
      <c r="S225">
        <f>IFERROR(VLOOKUP(G225,'lists'!$AW:$AX,2,FALSE),"")</f>
        <v>0</v>
      </c>
      <c r="T225">
        <f>H225</f>
        <v>0</v>
      </c>
      <c r="U225">
        <f>I225</f>
        <v>0</v>
      </c>
    </row>
    <row r="226" spans="13:21">
      <c r="M226">
        <f>A226</f>
        <v>0</v>
      </c>
      <c r="N226">
        <f>B226</f>
        <v>0</v>
      </c>
      <c r="O226">
        <f>C226</f>
        <v>0</v>
      </c>
      <c r="P226">
        <f>D226</f>
        <v>0</v>
      </c>
      <c r="Q226">
        <f>IFERROR(VLOOKUP(E226,'lists'!$AS:$AT,2,FALSE),"")</f>
        <v>0</v>
      </c>
      <c r="R226">
        <f>IFERROR(VLOOKUP(F226,'lists'!$AU:$AV,2,FALSE),"")</f>
        <v>0</v>
      </c>
      <c r="S226">
        <f>IFERROR(VLOOKUP(G226,'lists'!$AW:$AX,2,FALSE),"")</f>
        <v>0</v>
      </c>
      <c r="T226">
        <f>H226</f>
        <v>0</v>
      </c>
      <c r="U226">
        <f>I226</f>
        <v>0</v>
      </c>
    </row>
    <row r="227" spans="13:21">
      <c r="M227">
        <f>A227</f>
        <v>0</v>
      </c>
      <c r="N227">
        <f>B227</f>
        <v>0</v>
      </c>
      <c r="O227">
        <f>C227</f>
        <v>0</v>
      </c>
      <c r="P227">
        <f>D227</f>
        <v>0</v>
      </c>
      <c r="Q227">
        <f>IFERROR(VLOOKUP(E227,'lists'!$AS:$AT,2,FALSE),"")</f>
        <v>0</v>
      </c>
      <c r="R227">
        <f>IFERROR(VLOOKUP(F227,'lists'!$AU:$AV,2,FALSE),"")</f>
        <v>0</v>
      </c>
      <c r="S227">
        <f>IFERROR(VLOOKUP(G227,'lists'!$AW:$AX,2,FALSE),"")</f>
        <v>0</v>
      </c>
      <c r="T227">
        <f>H227</f>
        <v>0</v>
      </c>
      <c r="U227">
        <f>I227</f>
        <v>0</v>
      </c>
    </row>
    <row r="228" spans="13:21">
      <c r="M228">
        <f>A228</f>
        <v>0</v>
      </c>
      <c r="N228">
        <f>B228</f>
        <v>0</v>
      </c>
      <c r="O228">
        <f>C228</f>
        <v>0</v>
      </c>
      <c r="P228">
        <f>D228</f>
        <v>0</v>
      </c>
      <c r="Q228">
        <f>IFERROR(VLOOKUP(E228,'lists'!$AS:$AT,2,FALSE),"")</f>
        <v>0</v>
      </c>
      <c r="R228">
        <f>IFERROR(VLOOKUP(F228,'lists'!$AU:$AV,2,FALSE),"")</f>
        <v>0</v>
      </c>
      <c r="S228">
        <f>IFERROR(VLOOKUP(G228,'lists'!$AW:$AX,2,FALSE),"")</f>
        <v>0</v>
      </c>
      <c r="T228">
        <f>H228</f>
        <v>0</v>
      </c>
      <c r="U228">
        <f>I228</f>
        <v>0</v>
      </c>
    </row>
    <row r="229" spans="13:21">
      <c r="M229">
        <f>A229</f>
        <v>0</v>
      </c>
      <c r="N229">
        <f>B229</f>
        <v>0</v>
      </c>
      <c r="O229">
        <f>C229</f>
        <v>0</v>
      </c>
      <c r="P229">
        <f>D229</f>
        <v>0</v>
      </c>
      <c r="Q229">
        <f>IFERROR(VLOOKUP(E229,'lists'!$AS:$AT,2,FALSE),"")</f>
        <v>0</v>
      </c>
      <c r="R229">
        <f>IFERROR(VLOOKUP(F229,'lists'!$AU:$AV,2,FALSE),"")</f>
        <v>0</v>
      </c>
      <c r="S229">
        <f>IFERROR(VLOOKUP(G229,'lists'!$AW:$AX,2,FALSE),"")</f>
        <v>0</v>
      </c>
      <c r="T229">
        <f>H229</f>
        <v>0</v>
      </c>
      <c r="U229">
        <f>I229</f>
        <v>0</v>
      </c>
    </row>
    <row r="230" spans="13:21">
      <c r="M230">
        <f>A230</f>
        <v>0</v>
      </c>
      <c r="N230">
        <f>B230</f>
        <v>0</v>
      </c>
      <c r="O230">
        <f>C230</f>
        <v>0</v>
      </c>
      <c r="P230">
        <f>D230</f>
        <v>0</v>
      </c>
      <c r="Q230">
        <f>IFERROR(VLOOKUP(E230,'lists'!$AS:$AT,2,FALSE),"")</f>
        <v>0</v>
      </c>
      <c r="R230">
        <f>IFERROR(VLOOKUP(F230,'lists'!$AU:$AV,2,FALSE),"")</f>
        <v>0</v>
      </c>
      <c r="S230">
        <f>IFERROR(VLOOKUP(G230,'lists'!$AW:$AX,2,FALSE),"")</f>
        <v>0</v>
      </c>
      <c r="T230">
        <f>H230</f>
        <v>0</v>
      </c>
      <c r="U230">
        <f>I230</f>
        <v>0</v>
      </c>
    </row>
    <row r="231" spans="13:21">
      <c r="M231">
        <f>A231</f>
        <v>0</v>
      </c>
      <c r="N231">
        <f>B231</f>
        <v>0</v>
      </c>
      <c r="O231">
        <f>C231</f>
        <v>0</v>
      </c>
      <c r="P231">
        <f>D231</f>
        <v>0</v>
      </c>
      <c r="Q231">
        <f>IFERROR(VLOOKUP(E231,'lists'!$AS:$AT,2,FALSE),"")</f>
        <v>0</v>
      </c>
      <c r="R231">
        <f>IFERROR(VLOOKUP(F231,'lists'!$AU:$AV,2,FALSE),"")</f>
        <v>0</v>
      </c>
      <c r="S231">
        <f>IFERROR(VLOOKUP(G231,'lists'!$AW:$AX,2,FALSE),"")</f>
        <v>0</v>
      </c>
      <c r="T231">
        <f>H231</f>
        <v>0</v>
      </c>
      <c r="U231">
        <f>I231</f>
        <v>0</v>
      </c>
    </row>
    <row r="232" spans="13:21">
      <c r="M232">
        <f>A232</f>
        <v>0</v>
      </c>
      <c r="N232">
        <f>B232</f>
        <v>0</v>
      </c>
      <c r="O232">
        <f>C232</f>
        <v>0</v>
      </c>
      <c r="P232">
        <f>D232</f>
        <v>0</v>
      </c>
      <c r="Q232">
        <f>IFERROR(VLOOKUP(E232,'lists'!$AS:$AT,2,FALSE),"")</f>
        <v>0</v>
      </c>
      <c r="R232">
        <f>IFERROR(VLOOKUP(F232,'lists'!$AU:$AV,2,FALSE),"")</f>
        <v>0</v>
      </c>
      <c r="S232">
        <f>IFERROR(VLOOKUP(G232,'lists'!$AW:$AX,2,FALSE),"")</f>
        <v>0</v>
      </c>
      <c r="T232">
        <f>H232</f>
        <v>0</v>
      </c>
      <c r="U232">
        <f>I232</f>
        <v>0</v>
      </c>
    </row>
    <row r="233" spans="13:21">
      <c r="M233">
        <f>A233</f>
        <v>0</v>
      </c>
      <c r="N233">
        <f>B233</f>
        <v>0</v>
      </c>
      <c r="O233">
        <f>C233</f>
        <v>0</v>
      </c>
      <c r="P233">
        <f>D233</f>
        <v>0</v>
      </c>
      <c r="Q233">
        <f>IFERROR(VLOOKUP(E233,'lists'!$AS:$AT,2,FALSE),"")</f>
        <v>0</v>
      </c>
      <c r="R233">
        <f>IFERROR(VLOOKUP(F233,'lists'!$AU:$AV,2,FALSE),"")</f>
        <v>0</v>
      </c>
      <c r="S233">
        <f>IFERROR(VLOOKUP(G233,'lists'!$AW:$AX,2,FALSE),"")</f>
        <v>0</v>
      </c>
      <c r="T233">
        <f>H233</f>
        <v>0</v>
      </c>
      <c r="U233">
        <f>I233</f>
        <v>0</v>
      </c>
    </row>
    <row r="234" spans="13:21">
      <c r="M234">
        <f>A234</f>
        <v>0</v>
      </c>
      <c r="N234">
        <f>B234</f>
        <v>0</v>
      </c>
      <c r="O234">
        <f>C234</f>
        <v>0</v>
      </c>
      <c r="P234">
        <f>D234</f>
        <v>0</v>
      </c>
      <c r="Q234">
        <f>IFERROR(VLOOKUP(E234,'lists'!$AS:$AT,2,FALSE),"")</f>
        <v>0</v>
      </c>
      <c r="R234">
        <f>IFERROR(VLOOKUP(F234,'lists'!$AU:$AV,2,FALSE),"")</f>
        <v>0</v>
      </c>
      <c r="S234">
        <f>IFERROR(VLOOKUP(G234,'lists'!$AW:$AX,2,FALSE),"")</f>
        <v>0</v>
      </c>
      <c r="T234">
        <f>H234</f>
        <v>0</v>
      </c>
      <c r="U234">
        <f>I234</f>
        <v>0</v>
      </c>
    </row>
    <row r="235" spans="13:21">
      <c r="M235">
        <f>A235</f>
        <v>0</v>
      </c>
      <c r="N235">
        <f>B235</f>
        <v>0</v>
      </c>
      <c r="O235">
        <f>C235</f>
        <v>0</v>
      </c>
      <c r="P235">
        <f>D235</f>
        <v>0</v>
      </c>
      <c r="Q235">
        <f>IFERROR(VLOOKUP(E235,'lists'!$AS:$AT,2,FALSE),"")</f>
        <v>0</v>
      </c>
      <c r="R235">
        <f>IFERROR(VLOOKUP(F235,'lists'!$AU:$AV,2,FALSE),"")</f>
        <v>0</v>
      </c>
      <c r="S235">
        <f>IFERROR(VLOOKUP(G235,'lists'!$AW:$AX,2,FALSE),"")</f>
        <v>0</v>
      </c>
      <c r="T235">
        <f>H235</f>
        <v>0</v>
      </c>
      <c r="U235">
        <f>I235</f>
        <v>0</v>
      </c>
    </row>
    <row r="236" spans="13:21">
      <c r="M236">
        <f>A236</f>
        <v>0</v>
      </c>
      <c r="N236">
        <f>B236</f>
        <v>0</v>
      </c>
      <c r="O236">
        <f>C236</f>
        <v>0</v>
      </c>
      <c r="P236">
        <f>D236</f>
        <v>0</v>
      </c>
      <c r="Q236">
        <f>IFERROR(VLOOKUP(E236,'lists'!$AS:$AT,2,FALSE),"")</f>
        <v>0</v>
      </c>
      <c r="R236">
        <f>IFERROR(VLOOKUP(F236,'lists'!$AU:$AV,2,FALSE),"")</f>
        <v>0</v>
      </c>
      <c r="S236">
        <f>IFERROR(VLOOKUP(G236,'lists'!$AW:$AX,2,FALSE),"")</f>
        <v>0</v>
      </c>
      <c r="T236">
        <f>H236</f>
        <v>0</v>
      </c>
      <c r="U236">
        <f>I236</f>
        <v>0</v>
      </c>
    </row>
    <row r="237" spans="13:21">
      <c r="M237">
        <f>A237</f>
        <v>0</v>
      </c>
      <c r="N237">
        <f>B237</f>
        <v>0</v>
      </c>
      <c r="O237">
        <f>C237</f>
        <v>0</v>
      </c>
      <c r="P237">
        <f>D237</f>
        <v>0</v>
      </c>
      <c r="Q237">
        <f>IFERROR(VLOOKUP(E237,'lists'!$AS:$AT,2,FALSE),"")</f>
        <v>0</v>
      </c>
      <c r="R237">
        <f>IFERROR(VLOOKUP(F237,'lists'!$AU:$AV,2,FALSE),"")</f>
        <v>0</v>
      </c>
      <c r="S237">
        <f>IFERROR(VLOOKUP(G237,'lists'!$AW:$AX,2,FALSE),"")</f>
        <v>0</v>
      </c>
      <c r="T237">
        <f>H237</f>
        <v>0</v>
      </c>
      <c r="U237">
        <f>I237</f>
        <v>0</v>
      </c>
    </row>
    <row r="238" spans="13:21">
      <c r="M238">
        <f>A238</f>
        <v>0</v>
      </c>
      <c r="N238">
        <f>B238</f>
        <v>0</v>
      </c>
      <c r="O238">
        <f>C238</f>
        <v>0</v>
      </c>
      <c r="P238">
        <f>D238</f>
        <v>0</v>
      </c>
      <c r="Q238">
        <f>IFERROR(VLOOKUP(E238,'lists'!$AS:$AT,2,FALSE),"")</f>
        <v>0</v>
      </c>
      <c r="R238">
        <f>IFERROR(VLOOKUP(F238,'lists'!$AU:$AV,2,FALSE),"")</f>
        <v>0</v>
      </c>
      <c r="S238">
        <f>IFERROR(VLOOKUP(G238,'lists'!$AW:$AX,2,FALSE),"")</f>
        <v>0</v>
      </c>
      <c r="T238">
        <f>H238</f>
        <v>0</v>
      </c>
      <c r="U238">
        <f>I238</f>
        <v>0</v>
      </c>
    </row>
    <row r="239" spans="13:21">
      <c r="M239">
        <f>A239</f>
        <v>0</v>
      </c>
      <c r="N239">
        <f>B239</f>
        <v>0</v>
      </c>
      <c r="O239">
        <f>C239</f>
        <v>0</v>
      </c>
      <c r="P239">
        <f>D239</f>
        <v>0</v>
      </c>
      <c r="Q239">
        <f>IFERROR(VLOOKUP(E239,'lists'!$AS:$AT,2,FALSE),"")</f>
        <v>0</v>
      </c>
      <c r="R239">
        <f>IFERROR(VLOOKUP(F239,'lists'!$AU:$AV,2,FALSE),"")</f>
        <v>0</v>
      </c>
      <c r="S239">
        <f>IFERROR(VLOOKUP(G239,'lists'!$AW:$AX,2,FALSE),"")</f>
        <v>0</v>
      </c>
      <c r="T239">
        <f>H239</f>
        <v>0</v>
      </c>
      <c r="U239">
        <f>I239</f>
        <v>0</v>
      </c>
    </row>
    <row r="240" spans="13:21">
      <c r="M240">
        <f>A240</f>
        <v>0</v>
      </c>
      <c r="N240">
        <f>B240</f>
        <v>0</v>
      </c>
      <c r="O240">
        <f>C240</f>
        <v>0</v>
      </c>
      <c r="P240">
        <f>D240</f>
        <v>0</v>
      </c>
      <c r="Q240">
        <f>IFERROR(VLOOKUP(E240,'lists'!$AS:$AT,2,FALSE),"")</f>
        <v>0</v>
      </c>
      <c r="R240">
        <f>IFERROR(VLOOKUP(F240,'lists'!$AU:$AV,2,FALSE),"")</f>
        <v>0</v>
      </c>
      <c r="S240">
        <f>IFERROR(VLOOKUP(G240,'lists'!$AW:$AX,2,FALSE),"")</f>
        <v>0</v>
      </c>
      <c r="T240">
        <f>H240</f>
        <v>0</v>
      </c>
      <c r="U240">
        <f>I240</f>
        <v>0</v>
      </c>
    </row>
    <row r="241" spans="13:21">
      <c r="M241">
        <f>A241</f>
        <v>0</v>
      </c>
      <c r="N241">
        <f>B241</f>
        <v>0</v>
      </c>
      <c r="O241">
        <f>C241</f>
        <v>0</v>
      </c>
      <c r="P241">
        <f>D241</f>
        <v>0</v>
      </c>
      <c r="Q241">
        <f>IFERROR(VLOOKUP(E241,'lists'!$AS:$AT,2,FALSE),"")</f>
        <v>0</v>
      </c>
      <c r="R241">
        <f>IFERROR(VLOOKUP(F241,'lists'!$AU:$AV,2,FALSE),"")</f>
        <v>0</v>
      </c>
      <c r="S241">
        <f>IFERROR(VLOOKUP(G241,'lists'!$AW:$AX,2,FALSE),"")</f>
        <v>0</v>
      </c>
      <c r="T241">
        <f>H241</f>
        <v>0</v>
      </c>
      <c r="U241">
        <f>I241</f>
        <v>0</v>
      </c>
    </row>
    <row r="242" spans="13:21">
      <c r="M242">
        <f>A242</f>
        <v>0</v>
      </c>
      <c r="N242">
        <f>B242</f>
        <v>0</v>
      </c>
      <c r="O242">
        <f>C242</f>
        <v>0</v>
      </c>
      <c r="P242">
        <f>D242</f>
        <v>0</v>
      </c>
      <c r="Q242">
        <f>IFERROR(VLOOKUP(E242,'lists'!$AS:$AT,2,FALSE),"")</f>
        <v>0</v>
      </c>
      <c r="R242">
        <f>IFERROR(VLOOKUP(F242,'lists'!$AU:$AV,2,FALSE),"")</f>
        <v>0</v>
      </c>
      <c r="S242">
        <f>IFERROR(VLOOKUP(G242,'lists'!$AW:$AX,2,FALSE),"")</f>
        <v>0</v>
      </c>
      <c r="T242">
        <f>H242</f>
        <v>0</v>
      </c>
      <c r="U242">
        <f>I242</f>
        <v>0</v>
      </c>
    </row>
    <row r="243" spans="13:21">
      <c r="M243">
        <f>A243</f>
        <v>0</v>
      </c>
      <c r="N243">
        <f>B243</f>
        <v>0</v>
      </c>
      <c r="O243">
        <f>C243</f>
        <v>0</v>
      </c>
      <c r="P243">
        <f>D243</f>
        <v>0</v>
      </c>
      <c r="Q243">
        <f>IFERROR(VLOOKUP(E243,'lists'!$AS:$AT,2,FALSE),"")</f>
        <v>0</v>
      </c>
      <c r="R243">
        <f>IFERROR(VLOOKUP(F243,'lists'!$AU:$AV,2,FALSE),"")</f>
        <v>0</v>
      </c>
      <c r="S243">
        <f>IFERROR(VLOOKUP(G243,'lists'!$AW:$AX,2,FALSE),"")</f>
        <v>0</v>
      </c>
      <c r="T243">
        <f>H243</f>
        <v>0</v>
      </c>
      <c r="U243">
        <f>I243</f>
        <v>0</v>
      </c>
    </row>
    <row r="244" spans="13:21">
      <c r="M244">
        <f>A244</f>
        <v>0</v>
      </c>
      <c r="N244">
        <f>B244</f>
        <v>0</v>
      </c>
      <c r="O244">
        <f>C244</f>
        <v>0</v>
      </c>
      <c r="P244">
        <f>D244</f>
        <v>0</v>
      </c>
      <c r="Q244">
        <f>IFERROR(VLOOKUP(E244,'lists'!$AS:$AT,2,FALSE),"")</f>
        <v>0</v>
      </c>
      <c r="R244">
        <f>IFERROR(VLOOKUP(F244,'lists'!$AU:$AV,2,FALSE),"")</f>
        <v>0</v>
      </c>
      <c r="S244">
        <f>IFERROR(VLOOKUP(G244,'lists'!$AW:$AX,2,FALSE),"")</f>
        <v>0</v>
      </c>
      <c r="T244">
        <f>H244</f>
        <v>0</v>
      </c>
      <c r="U244">
        <f>I244</f>
        <v>0</v>
      </c>
    </row>
    <row r="245" spans="13:21">
      <c r="M245">
        <f>A245</f>
        <v>0</v>
      </c>
      <c r="N245">
        <f>B245</f>
        <v>0</v>
      </c>
      <c r="O245">
        <f>C245</f>
        <v>0</v>
      </c>
      <c r="P245">
        <f>D245</f>
        <v>0</v>
      </c>
      <c r="Q245">
        <f>IFERROR(VLOOKUP(E245,'lists'!$AS:$AT,2,FALSE),"")</f>
        <v>0</v>
      </c>
      <c r="R245">
        <f>IFERROR(VLOOKUP(F245,'lists'!$AU:$AV,2,FALSE),"")</f>
        <v>0</v>
      </c>
      <c r="S245">
        <f>IFERROR(VLOOKUP(G245,'lists'!$AW:$AX,2,FALSE),"")</f>
        <v>0</v>
      </c>
      <c r="T245">
        <f>H245</f>
        <v>0</v>
      </c>
      <c r="U245">
        <f>I245</f>
        <v>0</v>
      </c>
    </row>
    <row r="246" spans="13:21">
      <c r="M246">
        <f>A246</f>
        <v>0</v>
      </c>
      <c r="N246">
        <f>B246</f>
        <v>0</v>
      </c>
      <c r="O246">
        <f>C246</f>
        <v>0</v>
      </c>
      <c r="P246">
        <f>D246</f>
        <v>0</v>
      </c>
      <c r="Q246">
        <f>IFERROR(VLOOKUP(E246,'lists'!$AS:$AT,2,FALSE),"")</f>
        <v>0</v>
      </c>
      <c r="R246">
        <f>IFERROR(VLOOKUP(F246,'lists'!$AU:$AV,2,FALSE),"")</f>
        <v>0</v>
      </c>
      <c r="S246">
        <f>IFERROR(VLOOKUP(G246,'lists'!$AW:$AX,2,FALSE),"")</f>
        <v>0</v>
      </c>
      <c r="T246">
        <f>H246</f>
        <v>0</v>
      </c>
      <c r="U246">
        <f>I246</f>
        <v>0</v>
      </c>
    </row>
    <row r="247" spans="13:21">
      <c r="M247">
        <f>A247</f>
        <v>0</v>
      </c>
      <c r="N247">
        <f>B247</f>
        <v>0</v>
      </c>
      <c r="O247">
        <f>C247</f>
        <v>0</v>
      </c>
      <c r="P247">
        <f>D247</f>
        <v>0</v>
      </c>
      <c r="Q247">
        <f>IFERROR(VLOOKUP(E247,'lists'!$AS:$AT,2,FALSE),"")</f>
        <v>0</v>
      </c>
      <c r="R247">
        <f>IFERROR(VLOOKUP(F247,'lists'!$AU:$AV,2,FALSE),"")</f>
        <v>0</v>
      </c>
      <c r="S247">
        <f>IFERROR(VLOOKUP(G247,'lists'!$AW:$AX,2,FALSE),"")</f>
        <v>0</v>
      </c>
      <c r="T247">
        <f>H247</f>
        <v>0</v>
      </c>
      <c r="U247">
        <f>I247</f>
        <v>0</v>
      </c>
    </row>
    <row r="248" spans="13:21">
      <c r="M248">
        <f>A248</f>
        <v>0</v>
      </c>
      <c r="N248">
        <f>B248</f>
        <v>0</v>
      </c>
      <c r="O248">
        <f>C248</f>
        <v>0</v>
      </c>
      <c r="P248">
        <f>D248</f>
        <v>0</v>
      </c>
      <c r="Q248">
        <f>IFERROR(VLOOKUP(E248,'lists'!$AS:$AT,2,FALSE),"")</f>
        <v>0</v>
      </c>
      <c r="R248">
        <f>IFERROR(VLOOKUP(F248,'lists'!$AU:$AV,2,FALSE),"")</f>
        <v>0</v>
      </c>
      <c r="S248">
        <f>IFERROR(VLOOKUP(G248,'lists'!$AW:$AX,2,FALSE),"")</f>
        <v>0</v>
      </c>
      <c r="T248">
        <f>H248</f>
        <v>0</v>
      </c>
      <c r="U248">
        <f>I248</f>
        <v>0</v>
      </c>
    </row>
    <row r="249" spans="13:21">
      <c r="M249">
        <f>A249</f>
        <v>0</v>
      </c>
      <c r="N249">
        <f>B249</f>
        <v>0</v>
      </c>
      <c r="O249">
        <f>C249</f>
        <v>0</v>
      </c>
      <c r="P249">
        <f>D249</f>
        <v>0</v>
      </c>
      <c r="Q249">
        <f>IFERROR(VLOOKUP(E249,'lists'!$AS:$AT,2,FALSE),"")</f>
        <v>0</v>
      </c>
      <c r="R249">
        <f>IFERROR(VLOOKUP(F249,'lists'!$AU:$AV,2,FALSE),"")</f>
        <v>0</v>
      </c>
      <c r="S249">
        <f>IFERROR(VLOOKUP(G249,'lists'!$AW:$AX,2,FALSE),"")</f>
        <v>0</v>
      </c>
      <c r="T249">
        <f>H249</f>
        <v>0</v>
      </c>
      <c r="U249">
        <f>I249</f>
        <v>0</v>
      </c>
    </row>
    <row r="250" spans="13:21">
      <c r="M250">
        <f>A250</f>
        <v>0</v>
      </c>
      <c r="N250">
        <f>B250</f>
        <v>0</v>
      </c>
      <c r="O250">
        <f>C250</f>
        <v>0</v>
      </c>
      <c r="P250">
        <f>D250</f>
        <v>0</v>
      </c>
      <c r="Q250">
        <f>IFERROR(VLOOKUP(E250,'lists'!$AS:$AT,2,FALSE),"")</f>
        <v>0</v>
      </c>
      <c r="R250">
        <f>IFERROR(VLOOKUP(F250,'lists'!$AU:$AV,2,FALSE),"")</f>
        <v>0</v>
      </c>
      <c r="S250">
        <f>IFERROR(VLOOKUP(G250,'lists'!$AW:$AX,2,FALSE),"")</f>
        <v>0</v>
      </c>
      <c r="T250">
        <f>H250</f>
        <v>0</v>
      </c>
      <c r="U250">
        <f>I250</f>
        <v>0</v>
      </c>
    </row>
    <row r="251" spans="13:21">
      <c r="M251">
        <f>A251</f>
        <v>0</v>
      </c>
      <c r="N251">
        <f>B251</f>
        <v>0</v>
      </c>
      <c r="O251">
        <f>C251</f>
        <v>0</v>
      </c>
      <c r="P251">
        <f>D251</f>
        <v>0</v>
      </c>
      <c r="Q251">
        <f>IFERROR(VLOOKUP(E251,'lists'!$AS:$AT,2,FALSE),"")</f>
        <v>0</v>
      </c>
      <c r="R251">
        <f>IFERROR(VLOOKUP(F251,'lists'!$AU:$AV,2,FALSE),"")</f>
        <v>0</v>
      </c>
      <c r="S251">
        <f>IFERROR(VLOOKUP(G251,'lists'!$AW:$AX,2,FALSE),"")</f>
        <v>0</v>
      </c>
      <c r="T251">
        <f>H251</f>
        <v>0</v>
      </c>
      <c r="U251">
        <f>I251</f>
        <v>0</v>
      </c>
    </row>
    <row r="252" spans="13:21">
      <c r="M252">
        <f>A252</f>
        <v>0</v>
      </c>
      <c r="N252">
        <f>B252</f>
        <v>0</v>
      </c>
      <c r="O252">
        <f>C252</f>
        <v>0</v>
      </c>
      <c r="P252">
        <f>D252</f>
        <v>0</v>
      </c>
      <c r="Q252">
        <f>IFERROR(VLOOKUP(E252,'lists'!$AS:$AT,2,FALSE),"")</f>
        <v>0</v>
      </c>
      <c r="R252">
        <f>IFERROR(VLOOKUP(F252,'lists'!$AU:$AV,2,FALSE),"")</f>
        <v>0</v>
      </c>
      <c r="S252">
        <f>IFERROR(VLOOKUP(G252,'lists'!$AW:$AX,2,FALSE),"")</f>
        <v>0</v>
      </c>
      <c r="T252">
        <f>H252</f>
        <v>0</v>
      </c>
      <c r="U252">
        <f>I252</f>
        <v>0</v>
      </c>
    </row>
    <row r="253" spans="13:21">
      <c r="M253">
        <f>A253</f>
        <v>0</v>
      </c>
      <c r="N253">
        <f>B253</f>
        <v>0</v>
      </c>
      <c r="O253">
        <f>C253</f>
        <v>0</v>
      </c>
      <c r="P253">
        <f>D253</f>
        <v>0</v>
      </c>
      <c r="Q253">
        <f>IFERROR(VLOOKUP(E253,'lists'!$AS:$AT,2,FALSE),"")</f>
        <v>0</v>
      </c>
      <c r="R253">
        <f>IFERROR(VLOOKUP(F253,'lists'!$AU:$AV,2,FALSE),"")</f>
        <v>0</v>
      </c>
      <c r="S253">
        <f>IFERROR(VLOOKUP(G253,'lists'!$AW:$AX,2,FALSE),"")</f>
        <v>0</v>
      </c>
      <c r="T253">
        <f>H253</f>
        <v>0</v>
      </c>
      <c r="U253">
        <f>I253</f>
        <v>0</v>
      </c>
    </row>
    <row r="254" spans="13:21">
      <c r="M254">
        <f>A254</f>
        <v>0</v>
      </c>
      <c r="N254">
        <f>B254</f>
        <v>0</v>
      </c>
      <c r="O254">
        <f>C254</f>
        <v>0</v>
      </c>
      <c r="P254">
        <f>D254</f>
        <v>0</v>
      </c>
      <c r="Q254">
        <f>IFERROR(VLOOKUP(E254,'lists'!$AS:$AT,2,FALSE),"")</f>
        <v>0</v>
      </c>
      <c r="R254">
        <f>IFERROR(VLOOKUP(F254,'lists'!$AU:$AV,2,FALSE),"")</f>
        <v>0</v>
      </c>
      <c r="S254">
        <f>IFERROR(VLOOKUP(G254,'lists'!$AW:$AX,2,FALSE),"")</f>
        <v>0</v>
      </c>
      <c r="T254">
        <f>H254</f>
        <v>0</v>
      </c>
      <c r="U254">
        <f>I254</f>
        <v>0</v>
      </c>
    </row>
    <row r="255" spans="13:21">
      <c r="M255">
        <f>A255</f>
        <v>0</v>
      </c>
      <c r="N255">
        <f>B255</f>
        <v>0</v>
      </c>
      <c r="O255">
        <f>C255</f>
        <v>0</v>
      </c>
      <c r="P255">
        <f>D255</f>
        <v>0</v>
      </c>
      <c r="Q255">
        <f>IFERROR(VLOOKUP(E255,'lists'!$AS:$AT,2,FALSE),"")</f>
        <v>0</v>
      </c>
      <c r="R255">
        <f>IFERROR(VLOOKUP(F255,'lists'!$AU:$AV,2,FALSE),"")</f>
        <v>0</v>
      </c>
      <c r="S255">
        <f>IFERROR(VLOOKUP(G255,'lists'!$AW:$AX,2,FALSE),"")</f>
        <v>0</v>
      </c>
      <c r="T255">
        <f>H255</f>
        <v>0</v>
      </c>
      <c r="U255">
        <f>I255</f>
        <v>0</v>
      </c>
    </row>
    <row r="256" spans="13:21">
      <c r="M256">
        <f>A256</f>
        <v>0</v>
      </c>
      <c r="N256">
        <f>B256</f>
        <v>0</v>
      </c>
      <c r="O256">
        <f>C256</f>
        <v>0</v>
      </c>
      <c r="P256">
        <f>D256</f>
        <v>0</v>
      </c>
      <c r="Q256">
        <f>IFERROR(VLOOKUP(E256,'lists'!$AS:$AT,2,FALSE),"")</f>
        <v>0</v>
      </c>
      <c r="R256">
        <f>IFERROR(VLOOKUP(F256,'lists'!$AU:$AV,2,FALSE),"")</f>
        <v>0</v>
      </c>
      <c r="S256">
        <f>IFERROR(VLOOKUP(G256,'lists'!$AW:$AX,2,FALSE),"")</f>
        <v>0</v>
      </c>
      <c r="T256">
        <f>H256</f>
        <v>0</v>
      </c>
      <c r="U256">
        <f>I256</f>
        <v>0</v>
      </c>
    </row>
    <row r="257" spans="13:21">
      <c r="M257">
        <f>A257</f>
        <v>0</v>
      </c>
      <c r="N257">
        <f>B257</f>
        <v>0</v>
      </c>
      <c r="O257">
        <f>C257</f>
        <v>0</v>
      </c>
      <c r="P257">
        <f>D257</f>
        <v>0</v>
      </c>
      <c r="Q257">
        <f>IFERROR(VLOOKUP(E257,'lists'!$AS:$AT,2,FALSE),"")</f>
        <v>0</v>
      </c>
      <c r="R257">
        <f>IFERROR(VLOOKUP(F257,'lists'!$AU:$AV,2,FALSE),"")</f>
        <v>0</v>
      </c>
      <c r="S257">
        <f>IFERROR(VLOOKUP(G257,'lists'!$AW:$AX,2,FALSE),"")</f>
        <v>0</v>
      </c>
      <c r="T257">
        <f>H257</f>
        <v>0</v>
      </c>
      <c r="U257">
        <f>I257</f>
        <v>0</v>
      </c>
    </row>
    <row r="258" spans="13:21">
      <c r="M258">
        <f>A258</f>
        <v>0</v>
      </c>
      <c r="N258">
        <f>B258</f>
        <v>0</v>
      </c>
      <c r="O258">
        <f>C258</f>
        <v>0</v>
      </c>
      <c r="P258">
        <f>D258</f>
        <v>0</v>
      </c>
      <c r="Q258">
        <f>IFERROR(VLOOKUP(E258,'lists'!$AS:$AT,2,FALSE),"")</f>
        <v>0</v>
      </c>
      <c r="R258">
        <f>IFERROR(VLOOKUP(F258,'lists'!$AU:$AV,2,FALSE),"")</f>
        <v>0</v>
      </c>
      <c r="S258">
        <f>IFERROR(VLOOKUP(G258,'lists'!$AW:$AX,2,FALSE),"")</f>
        <v>0</v>
      </c>
      <c r="T258">
        <f>H258</f>
        <v>0</v>
      </c>
      <c r="U258">
        <f>I258</f>
        <v>0</v>
      </c>
    </row>
    <row r="259" spans="13:21">
      <c r="M259">
        <f>A259</f>
        <v>0</v>
      </c>
      <c r="N259">
        <f>B259</f>
        <v>0</v>
      </c>
      <c r="O259">
        <f>C259</f>
        <v>0</v>
      </c>
      <c r="P259">
        <f>D259</f>
        <v>0</v>
      </c>
      <c r="Q259">
        <f>IFERROR(VLOOKUP(E259,'lists'!$AS:$AT,2,FALSE),"")</f>
        <v>0</v>
      </c>
      <c r="R259">
        <f>IFERROR(VLOOKUP(F259,'lists'!$AU:$AV,2,FALSE),"")</f>
        <v>0</v>
      </c>
      <c r="S259">
        <f>IFERROR(VLOOKUP(G259,'lists'!$AW:$AX,2,FALSE),"")</f>
        <v>0</v>
      </c>
      <c r="T259">
        <f>H259</f>
        <v>0</v>
      </c>
      <c r="U259">
        <f>I259</f>
        <v>0</v>
      </c>
    </row>
    <row r="260" spans="13:21">
      <c r="M260">
        <f>A260</f>
        <v>0</v>
      </c>
      <c r="N260">
        <f>B260</f>
        <v>0</v>
      </c>
      <c r="O260">
        <f>C260</f>
        <v>0</v>
      </c>
      <c r="P260">
        <f>D260</f>
        <v>0</v>
      </c>
      <c r="Q260">
        <f>IFERROR(VLOOKUP(E260,'lists'!$AS:$AT,2,FALSE),"")</f>
        <v>0</v>
      </c>
      <c r="R260">
        <f>IFERROR(VLOOKUP(F260,'lists'!$AU:$AV,2,FALSE),"")</f>
        <v>0</v>
      </c>
      <c r="S260">
        <f>IFERROR(VLOOKUP(G260,'lists'!$AW:$AX,2,FALSE),"")</f>
        <v>0</v>
      </c>
      <c r="T260">
        <f>H260</f>
        <v>0</v>
      </c>
      <c r="U260">
        <f>I260</f>
        <v>0</v>
      </c>
    </row>
    <row r="261" spans="13:21">
      <c r="M261">
        <f>A261</f>
        <v>0</v>
      </c>
      <c r="N261">
        <f>B261</f>
        <v>0</v>
      </c>
      <c r="O261">
        <f>C261</f>
        <v>0</v>
      </c>
      <c r="P261">
        <f>D261</f>
        <v>0</v>
      </c>
      <c r="Q261">
        <f>IFERROR(VLOOKUP(E261,'lists'!$AS:$AT,2,FALSE),"")</f>
        <v>0</v>
      </c>
      <c r="R261">
        <f>IFERROR(VLOOKUP(F261,'lists'!$AU:$AV,2,FALSE),"")</f>
        <v>0</v>
      </c>
      <c r="S261">
        <f>IFERROR(VLOOKUP(G261,'lists'!$AW:$AX,2,FALSE),"")</f>
        <v>0</v>
      </c>
      <c r="T261">
        <f>H261</f>
        <v>0</v>
      </c>
      <c r="U261">
        <f>I261</f>
        <v>0</v>
      </c>
    </row>
    <row r="262" spans="13:21">
      <c r="M262">
        <f>A262</f>
        <v>0</v>
      </c>
      <c r="N262">
        <f>B262</f>
        <v>0</v>
      </c>
      <c r="O262">
        <f>C262</f>
        <v>0</v>
      </c>
      <c r="P262">
        <f>D262</f>
        <v>0</v>
      </c>
      <c r="Q262">
        <f>IFERROR(VLOOKUP(E262,'lists'!$AS:$AT,2,FALSE),"")</f>
        <v>0</v>
      </c>
      <c r="R262">
        <f>IFERROR(VLOOKUP(F262,'lists'!$AU:$AV,2,FALSE),"")</f>
        <v>0</v>
      </c>
      <c r="S262">
        <f>IFERROR(VLOOKUP(G262,'lists'!$AW:$AX,2,FALSE),"")</f>
        <v>0</v>
      </c>
      <c r="T262">
        <f>H262</f>
        <v>0</v>
      </c>
      <c r="U262">
        <f>I262</f>
        <v>0</v>
      </c>
    </row>
    <row r="263" spans="13:21">
      <c r="M263">
        <f>A263</f>
        <v>0</v>
      </c>
      <c r="N263">
        <f>B263</f>
        <v>0</v>
      </c>
      <c r="O263">
        <f>C263</f>
        <v>0</v>
      </c>
      <c r="P263">
        <f>D263</f>
        <v>0</v>
      </c>
      <c r="Q263">
        <f>IFERROR(VLOOKUP(E263,'lists'!$AS:$AT,2,FALSE),"")</f>
        <v>0</v>
      </c>
      <c r="R263">
        <f>IFERROR(VLOOKUP(F263,'lists'!$AU:$AV,2,FALSE),"")</f>
        <v>0</v>
      </c>
      <c r="S263">
        <f>IFERROR(VLOOKUP(G263,'lists'!$AW:$AX,2,FALSE),"")</f>
        <v>0</v>
      </c>
      <c r="T263">
        <f>H263</f>
        <v>0</v>
      </c>
      <c r="U263">
        <f>I263</f>
        <v>0</v>
      </c>
    </row>
    <row r="264" spans="13:21">
      <c r="M264">
        <f>A264</f>
        <v>0</v>
      </c>
      <c r="N264">
        <f>B264</f>
        <v>0</v>
      </c>
      <c r="O264">
        <f>C264</f>
        <v>0</v>
      </c>
      <c r="P264">
        <f>D264</f>
        <v>0</v>
      </c>
      <c r="Q264">
        <f>IFERROR(VLOOKUP(E264,'lists'!$AS:$AT,2,FALSE),"")</f>
        <v>0</v>
      </c>
      <c r="R264">
        <f>IFERROR(VLOOKUP(F264,'lists'!$AU:$AV,2,FALSE),"")</f>
        <v>0</v>
      </c>
      <c r="S264">
        <f>IFERROR(VLOOKUP(G264,'lists'!$AW:$AX,2,FALSE),"")</f>
        <v>0</v>
      </c>
      <c r="T264">
        <f>H264</f>
        <v>0</v>
      </c>
      <c r="U264">
        <f>I264</f>
        <v>0</v>
      </c>
    </row>
    <row r="265" spans="13:21">
      <c r="M265">
        <f>A265</f>
        <v>0</v>
      </c>
      <c r="N265">
        <f>B265</f>
        <v>0</v>
      </c>
      <c r="O265">
        <f>C265</f>
        <v>0</v>
      </c>
      <c r="P265">
        <f>D265</f>
        <v>0</v>
      </c>
      <c r="Q265">
        <f>IFERROR(VLOOKUP(E265,'lists'!$AS:$AT,2,FALSE),"")</f>
        <v>0</v>
      </c>
      <c r="R265">
        <f>IFERROR(VLOOKUP(F265,'lists'!$AU:$AV,2,FALSE),"")</f>
        <v>0</v>
      </c>
      <c r="S265">
        <f>IFERROR(VLOOKUP(G265,'lists'!$AW:$AX,2,FALSE),"")</f>
        <v>0</v>
      </c>
      <c r="T265">
        <f>H265</f>
        <v>0</v>
      </c>
      <c r="U265">
        <f>I265</f>
        <v>0</v>
      </c>
    </row>
    <row r="266" spans="13:21">
      <c r="M266">
        <f>A266</f>
        <v>0</v>
      </c>
      <c r="N266">
        <f>B266</f>
        <v>0</v>
      </c>
      <c r="O266">
        <f>C266</f>
        <v>0</v>
      </c>
      <c r="P266">
        <f>D266</f>
        <v>0</v>
      </c>
      <c r="Q266">
        <f>IFERROR(VLOOKUP(E266,'lists'!$AS:$AT,2,FALSE),"")</f>
        <v>0</v>
      </c>
      <c r="R266">
        <f>IFERROR(VLOOKUP(F266,'lists'!$AU:$AV,2,FALSE),"")</f>
        <v>0</v>
      </c>
      <c r="S266">
        <f>IFERROR(VLOOKUP(G266,'lists'!$AW:$AX,2,FALSE),"")</f>
        <v>0</v>
      </c>
      <c r="T266">
        <f>H266</f>
        <v>0</v>
      </c>
      <c r="U266">
        <f>I266</f>
        <v>0</v>
      </c>
    </row>
    <row r="267" spans="13:21">
      <c r="M267">
        <f>A267</f>
        <v>0</v>
      </c>
      <c r="N267">
        <f>B267</f>
        <v>0</v>
      </c>
      <c r="O267">
        <f>C267</f>
        <v>0</v>
      </c>
      <c r="P267">
        <f>D267</f>
        <v>0</v>
      </c>
      <c r="Q267">
        <f>IFERROR(VLOOKUP(E267,'lists'!$AS:$AT,2,FALSE),"")</f>
        <v>0</v>
      </c>
      <c r="R267">
        <f>IFERROR(VLOOKUP(F267,'lists'!$AU:$AV,2,FALSE),"")</f>
        <v>0</v>
      </c>
      <c r="S267">
        <f>IFERROR(VLOOKUP(G267,'lists'!$AW:$AX,2,FALSE),"")</f>
        <v>0</v>
      </c>
      <c r="T267">
        <f>H267</f>
        <v>0</v>
      </c>
      <c r="U267">
        <f>I267</f>
        <v>0</v>
      </c>
    </row>
    <row r="268" spans="13:21">
      <c r="M268">
        <f>A268</f>
        <v>0</v>
      </c>
      <c r="N268">
        <f>B268</f>
        <v>0</v>
      </c>
      <c r="O268">
        <f>C268</f>
        <v>0</v>
      </c>
      <c r="P268">
        <f>D268</f>
        <v>0</v>
      </c>
      <c r="Q268">
        <f>IFERROR(VLOOKUP(E268,'lists'!$AS:$AT,2,FALSE),"")</f>
        <v>0</v>
      </c>
      <c r="R268">
        <f>IFERROR(VLOOKUP(F268,'lists'!$AU:$AV,2,FALSE),"")</f>
        <v>0</v>
      </c>
      <c r="S268">
        <f>IFERROR(VLOOKUP(G268,'lists'!$AW:$AX,2,FALSE),"")</f>
        <v>0</v>
      </c>
      <c r="T268">
        <f>H268</f>
        <v>0</v>
      </c>
      <c r="U268">
        <f>I268</f>
        <v>0</v>
      </c>
    </row>
    <row r="269" spans="13:21">
      <c r="M269">
        <f>A269</f>
        <v>0</v>
      </c>
      <c r="N269">
        <f>B269</f>
        <v>0</v>
      </c>
      <c r="O269">
        <f>C269</f>
        <v>0</v>
      </c>
      <c r="P269">
        <f>D269</f>
        <v>0</v>
      </c>
      <c r="Q269">
        <f>IFERROR(VLOOKUP(E269,'lists'!$AS:$AT,2,FALSE),"")</f>
        <v>0</v>
      </c>
      <c r="R269">
        <f>IFERROR(VLOOKUP(F269,'lists'!$AU:$AV,2,FALSE),"")</f>
        <v>0</v>
      </c>
      <c r="S269">
        <f>IFERROR(VLOOKUP(G269,'lists'!$AW:$AX,2,FALSE),"")</f>
        <v>0</v>
      </c>
      <c r="T269">
        <f>H269</f>
        <v>0</v>
      </c>
      <c r="U269">
        <f>I269</f>
        <v>0</v>
      </c>
    </row>
    <row r="270" spans="13:21">
      <c r="M270">
        <f>A270</f>
        <v>0</v>
      </c>
      <c r="N270">
        <f>B270</f>
        <v>0</v>
      </c>
      <c r="O270">
        <f>C270</f>
        <v>0</v>
      </c>
      <c r="P270">
        <f>D270</f>
        <v>0</v>
      </c>
      <c r="Q270">
        <f>IFERROR(VLOOKUP(E270,'lists'!$AS:$AT,2,FALSE),"")</f>
        <v>0</v>
      </c>
      <c r="R270">
        <f>IFERROR(VLOOKUP(F270,'lists'!$AU:$AV,2,FALSE),"")</f>
        <v>0</v>
      </c>
      <c r="S270">
        <f>IFERROR(VLOOKUP(G270,'lists'!$AW:$AX,2,FALSE),"")</f>
        <v>0</v>
      </c>
      <c r="T270">
        <f>H270</f>
        <v>0</v>
      </c>
      <c r="U270">
        <f>I270</f>
        <v>0</v>
      </c>
    </row>
    <row r="271" spans="13:21">
      <c r="M271">
        <f>A271</f>
        <v>0</v>
      </c>
      <c r="N271">
        <f>B271</f>
        <v>0</v>
      </c>
      <c r="O271">
        <f>C271</f>
        <v>0</v>
      </c>
      <c r="P271">
        <f>D271</f>
        <v>0</v>
      </c>
      <c r="Q271">
        <f>IFERROR(VLOOKUP(E271,'lists'!$AS:$AT,2,FALSE),"")</f>
        <v>0</v>
      </c>
      <c r="R271">
        <f>IFERROR(VLOOKUP(F271,'lists'!$AU:$AV,2,FALSE),"")</f>
        <v>0</v>
      </c>
      <c r="S271">
        <f>IFERROR(VLOOKUP(G271,'lists'!$AW:$AX,2,FALSE),"")</f>
        <v>0</v>
      </c>
      <c r="T271">
        <f>H271</f>
        <v>0</v>
      </c>
      <c r="U271">
        <f>I271</f>
        <v>0</v>
      </c>
    </row>
    <row r="272" spans="13:21">
      <c r="M272">
        <f>A272</f>
        <v>0</v>
      </c>
      <c r="N272">
        <f>B272</f>
        <v>0</v>
      </c>
      <c r="O272">
        <f>C272</f>
        <v>0</v>
      </c>
      <c r="P272">
        <f>D272</f>
        <v>0</v>
      </c>
      <c r="Q272">
        <f>IFERROR(VLOOKUP(E272,'lists'!$AS:$AT,2,FALSE),"")</f>
        <v>0</v>
      </c>
      <c r="R272">
        <f>IFERROR(VLOOKUP(F272,'lists'!$AU:$AV,2,FALSE),"")</f>
        <v>0</v>
      </c>
      <c r="S272">
        <f>IFERROR(VLOOKUP(G272,'lists'!$AW:$AX,2,FALSE),"")</f>
        <v>0</v>
      </c>
      <c r="T272">
        <f>H272</f>
        <v>0</v>
      </c>
      <c r="U272">
        <f>I272</f>
        <v>0</v>
      </c>
    </row>
    <row r="273" spans="13:21">
      <c r="M273">
        <f>A273</f>
        <v>0</v>
      </c>
      <c r="N273">
        <f>B273</f>
        <v>0</v>
      </c>
      <c r="O273">
        <f>C273</f>
        <v>0</v>
      </c>
      <c r="P273">
        <f>D273</f>
        <v>0</v>
      </c>
      <c r="Q273">
        <f>IFERROR(VLOOKUP(E273,'lists'!$AS:$AT,2,FALSE),"")</f>
        <v>0</v>
      </c>
      <c r="R273">
        <f>IFERROR(VLOOKUP(F273,'lists'!$AU:$AV,2,FALSE),"")</f>
        <v>0</v>
      </c>
      <c r="S273">
        <f>IFERROR(VLOOKUP(G273,'lists'!$AW:$AX,2,FALSE),"")</f>
        <v>0</v>
      </c>
      <c r="T273">
        <f>H273</f>
        <v>0</v>
      </c>
      <c r="U273">
        <f>I273</f>
        <v>0</v>
      </c>
    </row>
    <row r="274" spans="13:21">
      <c r="M274">
        <f>A274</f>
        <v>0</v>
      </c>
      <c r="N274">
        <f>B274</f>
        <v>0</v>
      </c>
      <c r="O274">
        <f>C274</f>
        <v>0</v>
      </c>
      <c r="P274">
        <f>D274</f>
        <v>0</v>
      </c>
      <c r="Q274">
        <f>IFERROR(VLOOKUP(E274,'lists'!$AS:$AT,2,FALSE),"")</f>
        <v>0</v>
      </c>
      <c r="R274">
        <f>IFERROR(VLOOKUP(F274,'lists'!$AU:$AV,2,FALSE),"")</f>
        <v>0</v>
      </c>
      <c r="S274">
        <f>IFERROR(VLOOKUP(G274,'lists'!$AW:$AX,2,FALSE),"")</f>
        <v>0</v>
      </c>
      <c r="T274">
        <f>H274</f>
        <v>0</v>
      </c>
      <c r="U274">
        <f>I274</f>
        <v>0</v>
      </c>
    </row>
    <row r="275" spans="13:21">
      <c r="M275">
        <f>A275</f>
        <v>0</v>
      </c>
      <c r="N275">
        <f>B275</f>
        <v>0</v>
      </c>
      <c r="O275">
        <f>C275</f>
        <v>0</v>
      </c>
      <c r="P275">
        <f>D275</f>
        <v>0</v>
      </c>
      <c r="Q275">
        <f>IFERROR(VLOOKUP(E275,'lists'!$AS:$AT,2,FALSE),"")</f>
        <v>0</v>
      </c>
      <c r="R275">
        <f>IFERROR(VLOOKUP(F275,'lists'!$AU:$AV,2,FALSE),"")</f>
        <v>0</v>
      </c>
      <c r="S275">
        <f>IFERROR(VLOOKUP(G275,'lists'!$AW:$AX,2,FALSE),"")</f>
        <v>0</v>
      </c>
      <c r="T275">
        <f>H275</f>
        <v>0</v>
      </c>
      <c r="U275">
        <f>I275</f>
        <v>0</v>
      </c>
    </row>
    <row r="276" spans="13:21">
      <c r="M276">
        <f>A276</f>
        <v>0</v>
      </c>
      <c r="N276">
        <f>B276</f>
        <v>0</v>
      </c>
      <c r="O276">
        <f>C276</f>
        <v>0</v>
      </c>
      <c r="P276">
        <f>D276</f>
        <v>0</v>
      </c>
      <c r="Q276">
        <f>IFERROR(VLOOKUP(E276,'lists'!$AS:$AT,2,FALSE),"")</f>
        <v>0</v>
      </c>
      <c r="R276">
        <f>IFERROR(VLOOKUP(F276,'lists'!$AU:$AV,2,FALSE),"")</f>
        <v>0</v>
      </c>
      <c r="S276">
        <f>IFERROR(VLOOKUP(G276,'lists'!$AW:$AX,2,FALSE),"")</f>
        <v>0</v>
      </c>
      <c r="T276">
        <f>H276</f>
        <v>0</v>
      </c>
      <c r="U276">
        <f>I276</f>
        <v>0</v>
      </c>
    </row>
    <row r="277" spans="13:21">
      <c r="M277">
        <f>A277</f>
        <v>0</v>
      </c>
      <c r="N277">
        <f>B277</f>
        <v>0</v>
      </c>
      <c r="O277">
        <f>C277</f>
        <v>0</v>
      </c>
      <c r="P277">
        <f>D277</f>
        <v>0</v>
      </c>
      <c r="Q277">
        <f>IFERROR(VLOOKUP(E277,'lists'!$AS:$AT,2,FALSE),"")</f>
        <v>0</v>
      </c>
      <c r="R277">
        <f>IFERROR(VLOOKUP(F277,'lists'!$AU:$AV,2,FALSE),"")</f>
        <v>0</v>
      </c>
      <c r="S277">
        <f>IFERROR(VLOOKUP(G277,'lists'!$AW:$AX,2,FALSE),"")</f>
        <v>0</v>
      </c>
      <c r="T277">
        <f>H277</f>
        <v>0</v>
      </c>
      <c r="U277">
        <f>I277</f>
        <v>0</v>
      </c>
    </row>
    <row r="278" spans="13:21">
      <c r="M278">
        <f>A278</f>
        <v>0</v>
      </c>
      <c r="N278">
        <f>B278</f>
        <v>0</v>
      </c>
      <c r="O278">
        <f>C278</f>
        <v>0</v>
      </c>
      <c r="P278">
        <f>D278</f>
        <v>0</v>
      </c>
      <c r="Q278">
        <f>IFERROR(VLOOKUP(E278,'lists'!$AS:$AT,2,FALSE),"")</f>
        <v>0</v>
      </c>
      <c r="R278">
        <f>IFERROR(VLOOKUP(F278,'lists'!$AU:$AV,2,FALSE),"")</f>
        <v>0</v>
      </c>
      <c r="S278">
        <f>IFERROR(VLOOKUP(G278,'lists'!$AW:$AX,2,FALSE),"")</f>
        <v>0</v>
      </c>
      <c r="T278">
        <f>H278</f>
        <v>0</v>
      </c>
      <c r="U278">
        <f>I278</f>
        <v>0</v>
      </c>
    </row>
    <row r="279" spans="13:21">
      <c r="M279">
        <f>A279</f>
        <v>0</v>
      </c>
      <c r="N279">
        <f>B279</f>
        <v>0</v>
      </c>
      <c r="O279">
        <f>C279</f>
        <v>0</v>
      </c>
      <c r="P279">
        <f>D279</f>
        <v>0</v>
      </c>
      <c r="Q279">
        <f>IFERROR(VLOOKUP(E279,'lists'!$AS:$AT,2,FALSE),"")</f>
        <v>0</v>
      </c>
      <c r="R279">
        <f>IFERROR(VLOOKUP(F279,'lists'!$AU:$AV,2,FALSE),"")</f>
        <v>0</v>
      </c>
      <c r="S279">
        <f>IFERROR(VLOOKUP(G279,'lists'!$AW:$AX,2,FALSE),"")</f>
        <v>0</v>
      </c>
      <c r="T279">
        <f>H279</f>
        <v>0</v>
      </c>
      <c r="U279">
        <f>I279</f>
        <v>0</v>
      </c>
    </row>
    <row r="280" spans="13:21">
      <c r="M280">
        <f>A280</f>
        <v>0</v>
      </c>
      <c r="N280">
        <f>B280</f>
        <v>0</v>
      </c>
      <c r="O280">
        <f>C280</f>
        <v>0</v>
      </c>
      <c r="P280">
        <f>D280</f>
        <v>0</v>
      </c>
      <c r="Q280">
        <f>IFERROR(VLOOKUP(E280,'lists'!$AS:$AT,2,FALSE),"")</f>
        <v>0</v>
      </c>
      <c r="R280">
        <f>IFERROR(VLOOKUP(F280,'lists'!$AU:$AV,2,FALSE),"")</f>
        <v>0</v>
      </c>
      <c r="S280">
        <f>IFERROR(VLOOKUP(G280,'lists'!$AW:$AX,2,FALSE),"")</f>
        <v>0</v>
      </c>
      <c r="T280">
        <f>H280</f>
        <v>0</v>
      </c>
      <c r="U280">
        <f>I280</f>
        <v>0</v>
      </c>
    </row>
    <row r="281" spans="13:21">
      <c r="M281">
        <f>A281</f>
        <v>0</v>
      </c>
      <c r="N281">
        <f>B281</f>
        <v>0</v>
      </c>
      <c r="O281">
        <f>C281</f>
        <v>0</v>
      </c>
      <c r="P281">
        <f>D281</f>
        <v>0</v>
      </c>
      <c r="Q281">
        <f>IFERROR(VLOOKUP(E281,'lists'!$AS:$AT,2,FALSE),"")</f>
        <v>0</v>
      </c>
      <c r="R281">
        <f>IFERROR(VLOOKUP(F281,'lists'!$AU:$AV,2,FALSE),"")</f>
        <v>0</v>
      </c>
      <c r="S281">
        <f>IFERROR(VLOOKUP(G281,'lists'!$AW:$AX,2,FALSE),"")</f>
        <v>0</v>
      </c>
      <c r="T281">
        <f>H281</f>
        <v>0</v>
      </c>
      <c r="U281">
        <f>I281</f>
        <v>0</v>
      </c>
    </row>
    <row r="282" spans="13:21">
      <c r="M282">
        <f>A282</f>
        <v>0</v>
      </c>
      <c r="N282">
        <f>B282</f>
        <v>0</v>
      </c>
      <c r="O282">
        <f>C282</f>
        <v>0</v>
      </c>
      <c r="P282">
        <f>D282</f>
        <v>0</v>
      </c>
      <c r="Q282">
        <f>IFERROR(VLOOKUP(E282,'lists'!$AS:$AT,2,FALSE),"")</f>
        <v>0</v>
      </c>
      <c r="R282">
        <f>IFERROR(VLOOKUP(F282,'lists'!$AU:$AV,2,FALSE),"")</f>
        <v>0</v>
      </c>
      <c r="S282">
        <f>IFERROR(VLOOKUP(G282,'lists'!$AW:$AX,2,FALSE),"")</f>
        <v>0</v>
      </c>
      <c r="T282">
        <f>H282</f>
        <v>0</v>
      </c>
      <c r="U282">
        <f>I282</f>
        <v>0</v>
      </c>
    </row>
    <row r="283" spans="13:21">
      <c r="M283">
        <f>A283</f>
        <v>0</v>
      </c>
      <c r="N283">
        <f>B283</f>
        <v>0</v>
      </c>
      <c r="O283">
        <f>C283</f>
        <v>0</v>
      </c>
      <c r="P283">
        <f>D283</f>
        <v>0</v>
      </c>
      <c r="Q283">
        <f>IFERROR(VLOOKUP(E283,'lists'!$AS:$AT,2,FALSE),"")</f>
        <v>0</v>
      </c>
      <c r="R283">
        <f>IFERROR(VLOOKUP(F283,'lists'!$AU:$AV,2,FALSE),"")</f>
        <v>0</v>
      </c>
      <c r="S283">
        <f>IFERROR(VLOOKUP(G283,'lists'!$AW:$AX,2,FALSE),"")</f>
        <v>0</v>
      </c>
      <c r="T283">
        <f>H283</f>
        <v>0</v>
      </c>
      <c r="U283">
        <f>I283</f>
        <v>0</v>
      </c>
    </row>
    <row r="284" spans="13:21">
      <c r="M284">
        <f>A284</f>
        <v>0</v>
      </c>
      <c r="N284">
        <f>B284</f>
        <v>0</v>
      </c>
      <c r="O284">
        <f>C284</f>
        <v>0</v>
      </c>
      <c r="P284">
        <f>D284</f>
        <v>0</v>
      </c>
      <c r="Q284">
        <f>IFERROR(VLOOKUP(E284,'lists'!$AS:$AT,2,FALSE),"")</f>
        <v>0</v>
      </c>
      <c r="R284">
        <f>IFERROR(VLOOKUP(F284,'lists'!$AU:$AV,2,FALSE),"")</f>
        <v>0</v>
      </c>
      <c r="S284">
        <f>IFERROR(VLOOKUP(G284,'lists'!$AW:$AX,2,FALSE),"")</f>
        <v>0</v>
      </c>
      <c r="T284">
        <f>H284</f>
        <v>0</v>
      </c>
      <c r="U284">
        <f>I284</f>
        <v>0</v>
      </c>
    </row>
    <row r="285" spans="13:21">
      <c r="M285">
        <f>A285</f>
        <v>0</v>
      </c>
      <c r="N285">
        <f>B285</f>
        <v>0</v>
      </c>
      <c r="O285">
        <f>C285</f>
        <v>0</v>
      </c>
      <c r="P285">
        <f>D285</f>
        <v>0</v>
      </c>
      <c r="Q285">
        <f>IFERROR(VLOOKUP(E285,'lists'!$AS:$AT,2,FALSE),"")</f>
        <v>0</v>
      </c>
      <c r="R285">
        <f>IFERROR(VLOOKUP(F285,'lists'!$AU:$AV,2,FALSE),"")</f>
        <v>0</v>
      </c>
      <c r="S285">
        <f>IFERROR(VLOOKUP(G285,'lists'!$AW:$AX,2,FALSE),"")</f>
        <v>0</v>
      </c>
      <c r="T285">
        <f>H285</f>
        <v>0</v>
      </c>
      <c r="U285">
        <f>I285</f>
        <v>0</v>
      </c>
    </row>
    <row r="286" spans="13:21">
      <c r="M286">
        <f>A286</f>
        <v>0</v>
      </c>
      <c r="N286">
        <f>B286</f>
        <v>0</v>
      </c>
      <c r="O286">
        <f>C286</f>
        <v>0</v>
      </c>
      <c r="P286">
        <f>D286</f>
        <v>0</v>
      </c>
      <c r="Q286">
        <f>IFERROR(VLOOKUP(E286,'lists'!$AS:$AT,2,FALSE),"")</f>
        <v>0</v>
      </c>
      <c r="R286">
        <f>IFERROR(VLOOKUP(F286,'lists'!$AU:$AV,2,FALSE),"")</f>
        <v>0</v>
      </c>
      <c r="S286">
        <f>IFERROR(VLOOKUP(G286,'lists'!$AW:$AX,2,FALSE),"")</f>
        <v>0</v>
      </c>
      <c r="T286">
        <f>H286</f>
        <v>0</v>
      </c>
      <c r="U286">
        <f>I286</f>
        <v>0</v>
      </c>
    </row>
    <row r="287" spans="13:21">
      <c r="M287">
        <f>A287</f>
        <v>0</v>
      </c>
      <c r="N287">
        <f>B287</f>
        <v>0</v>
      </c>
      <c r="O287">
        <f>C287</f>
        <v>0</v>
      </c>
      <c r="P287">
        <f>D287</f>
        <v>0</v>
      </c>
      <c r="Q287">
        <f>IFERROR(VLOOKUP(E287,'lists'!$AS:$AT,2,FALSE),"")</f>
        <v>0</v>
      </c>
      <c r="R287">
        <f>IFERROR(VLOOKUP(F287,'lists'!$AU:$AV,2,FALSE),"")</f>
        <v>0</v>
      </c>
      <c r="S287">
        <f>IFERROR(VLOOKUP(G287,'lists'!$AW:$AX,2,FALSE),"")</f>
        <v>0</v>
      </c>
      <c r="T287">
        <f>H287</f>
        <v>0</v>
      </c>
      <c r="U287">
        <f>I287</f>
        <v>0</v>
      </c>
    </row>
    <row r="288" spans="13:21">
      <c r="M288">
        <f>A288</f>
        <v>0</v>
      </c>
      <c r="N288">
        <f>B288</f>
        <v>0</v>
      </c>
      <c r="O288">
        <f>C288</f>
        <v>0</v>
      </c>
      <c r="P288">
        <f>D288</f>
        <v>0</v>
      </c>
      <c r="Q288">
        <f>IFERROR(VLOOKUP(E288,'lists'!$AS:$AT,2,FALSE),"")</f>
        <v>0</v>
      </c>
      <c r="R288">
        <f>IFERROR(VLOOKUP(F288,'lists'!$AU:$AV,2,FALSE),"")</f>
        <v>0</v>
      </c>
      <c r="S288">
        <f>IFERROR(VLOOKUP(G288,'lists'!$AW:$AX,2,FALSE),"")</f>
        <v>0</v>
      </c>
      <c r="T288">
        <f>H288</f>
        <v>0</v>
      </c>
      <c r="U288">
        <f>I288</f>
        <v>0</v>
      </c>
    </row>
    <row r="289" spans="13:21">
      <c r="M289">
        <f>A289</f>
        <v>0</v>
      </c>
      <c r="N289">
        <f>B289</f>
        <v>0</v>
      </c>
      <c r="O289">
        <f>C289</f>
        <v>0</v>
      </c>
      <c r="P289">
        <f>D289</f>
        <v>0</v>
      </c>
      <c r="Q289">
        <f>IFERROR(VLOOKUP(E289,'lists'!$AS:$AT,2,FALSE),"")</f>
        <v>0</v>
      </c>
      <c r="R289">
        <f>IFERROR(VLOOKUP(F289,'lists'!$AU:$AV,2,FALSE),"")</f>
        <v>0</v>
      </c>
      <c r="S289">
        <f>IFERROR(VLOOKUP(G289,'lists'!$AW:$AX,2,FALSE),"")</f>
        <v>0</v>
      </c>
      <c r="T289">
        <f>H289</f>
        <v>0</v>
      </c>
      <c r="U289">
        <f>I289</f>
        <v>0</v>
      </c>
    </row>
    <row r="290" spans="13:21">
      <c r="M290">
        <f>A290</f>
        <v>0</v>
      </c>
      <c r="N290">
        <f>B290</f>
        <v>0</v>
      </c>
      <c r="O290">
        <f>C290</f>
        <v>0</v>
      </c>
      <c r="P290">
        <f>D290</f>
        <v>0</v>
      </c>
      <c r="Q290">
        <f>IFERROR(VLOOKUP(E290,'lists'!$AS:$AT,2,FALSE),"")</f>
        <v>0</v>
      </c>
      <c r="R290">
        <f>IFERROR(VLOOKUP(F290,'lists'!$AU:$AV,2,FALSE),"")</f>
        <v>0</v>
      </c>
      <c r="S290">
        <f>IFERROR(VLOOKUP(G290,'lists'!$AW:$AX,2,FALSE),"")</f>
        <v>0</v>
      </c>
      <c r="T290">
        <f>H290</f>
        <v>0</v>
      </c>
      <c r="U290">
        <f>I290</f>
        <v>0</v>
      </c>
    </row>
    <row r="291" spans="13:21">
      <c r="M291">
        <f>A291</f>
        <v>0</v>
      </c>
      <c r="N291">
        <f>B291</f>
        <v>0</v>
      </c>
      <c r="O291">
        <f>C291</f>
        <v>0</v>
      </c>
      <c r="P291">
        <f>D291</f>
        <v>0</v>
      </c>
      <c r="Q291">
        <f>IFERROR(VLOOKUP(E291,'lists'!$AS:$AT,2,FALSE),"")</f>
        <v>0</v>
      </c>
      <c r="R291">
        <f>IFERROR(VLOOKUP(F291,'lists'!$AU:$AV,2,FALSE),"")</f>
        <v>0</v>
      </c>
      <c r="S291">
        <f>IFERROR(VLOOKUP(G291,'lists'!$AW:$AX,2,FALSE),"")</f>
        <v>0</v>
      </c>
      <c r="T291">
        <f>H291</f>
        <v>0</v>
      </c>
      <c r="U291">
        <f>I291</f>
        <v>0</v>
      </c>
    </row>
    <row r="292" spans="13:21">
      <c r="M292">
        <f>A292</f>
        <v>0</v>
      </c>
      <c r="N292">
        <f>B292</f>
        <v>0</v>
      </c>
      <c r="O292">
        <f>C292</f>
        <v>0</v>
      </c>
      <c r="P292">
        <f>D292</f>
        <v>0</v>
      </c>
      <c r="Q292">
        <f>IFERROR(VLOOKUP(E292,'lists'!$AS:$AT,2,FALSE),"")</f>
        <v>0</v>
      </c>
      <c r="R292">
        <f>IFERROR(VLOOKUP(F292,'lists'!$AU:$AV,2,FALSE),"")</f>
        <v>0</v>
      </c>
      <c r="S292">
        <f>IFERROR(VLOOKUP(G292,'lists'!$AW:$AX,2,FALSE),"")</f>
        <v>0</v>
      </c>
      <c r="T292">
        <f>H292</f>
        <v>0</v>
      </c>
      <c r="U292">
        <f>I292</f>
        <v>0</v>
      </c>
    </row>
    <row r="293" spans="13:21">
      <c r="M293">
        <f>A293</f>
        <v>0</v>
      </c>
      <c r="N293">
        <f>B293</f>
        <v>0</v>
      </c>
      <c r="O293">
        <f>C293</f>
        <v>0</v>
      </c>
      <c r="P293">
        <f>D293</f>
        <v>0</v>
      </c>
      <c r="Q293">
        <f>IFERROR(VLOOKUP(E293,'lists'!$AS:$AT,2,FALSE),"")</f>
        <v>0</v>
      </c>
      <c r="R293">
        <f>IFERROR(VLOOKUP(F293,'lists'!$AU:$AV,2,FALSE),"")</f>
        <v>0</v>
      </c>
      <c r="S293">
        <f>IFERROR(VLOOKUP(G293,'lists'!$AW:$AX,2,FALSE),"")</f>
        <v>0</v>
      </c>
      <c r="T293">
        <f>H293</f>
        <v>0</v>
      </c>
      <c r="U293">
        <f>I293</f>
        <v>0</v>
      </c>
    </row>
    <row r="294" spans="13:21">
      <c r="M294">
        <f>A294</f>
        <v>0</v>
      </c>
      <c r="N294">
        <f>B294</f>
        <v>0</v>
      </c>
      <c r="O294">
        <f>C294</f>
        <v>0</v>
      </c>
      <c r="P294">
        <f>D294</f>
        <v>0</v>
      </c>
      <c r="Q294">
        <f>IFERROR(VLOOKUP(E294,'lists'!$AS:$AT,2,FALSE),"")</f>
        <v>0</v>
      </c>
      <c r="R294">
        <f>IFERROR(VLOOKUP(F294,'lists'!$AU:$AV,2,FALSE),"")</f>
        <v>0</v>
      </c>
      <c r="S294">
        <f>IFERROR(VLOOKUP(G294,'lists'!$AW:$AX,2,FALSE),"")</f>
        <v>0</v>
      </c>
      <c r="T294">
        <f>H294</f>
        <v>0</v>
      </c>
      <c r="U294">
        <f>I294</f>
        <v>0</v>
      </c>
    </row>
    <row r="295" spans="13:21">
      <c r="M295">
        <f>A295</f>
        <v>0</v>
      </c>
      <c r="N295">
        <f>B295</f>
        <v>0</v>
      </c>
      <c r="O295">
        <f>C295</f>
        <v>0</v>
      </c>
      <c r="P295">
        <f>D295</f>
        <v>0</v>
      </c>
      <c r="Q295">
        <f>IFERROR(VLOOKUP(E295,'lists'!$AS:$AT,2,FALSE),"")</f>
        <v>0</v>
      </c>
      <c r="R295">
        <f>IFERROR(VLOOKUP(F295,'lists'!$AU:$AV,2,FALSE),"")</f>
        <v>0</v>
      </c>
      <c r="S295">
        <f>IFERROR(VLOOKUP(G295,'lists'!$AW:$AX,2,FALSE),"")</f>
        <v>0</v>
      </c>
      <c r="T295">
        <f>H295</f>
        <v>0</v>
      </c>
      <c r="U295">
        <f>I295</f>
        <v>0</v>
      </c>
    </row>
    <row r="296" spans="13:21">
      <c r="M296">
        <f>A296</f>
        <v>0</v>
      </c>
      <c r="N296">
        <f>B296</f>
        <v>0</v>
      </c>
      <c r="O296">
        <f>C296</f>
        <v>0</v>
      </c>
      <c r="P296">
        <f>D296</f>
        <v>0</v>
      </c>
      <c r="Q296">
        <f>IFERROR(VLOOKUP(E296,'lists'!$AS:$AT,2,FALSE),"")</f>
        <v>0</v>
      </c>
      <c r="R296">
        <f>IFERROR(VLOOKUP(F296,'lists'!$AU:$AV,2,FALSE),"")</f>
        <v>0</v>
      </c>
      <c r="S296">
        <f>IFERROR(VLOOKUP(G296,'lists'!$AW:$AX,2,FALSE),"")</f>
        <v>0</v>
      </c>
      <c r="T296">
        <f>H296</f>
        <v>0</v>
      </c>
      <c r="U296">
        <f>I296</f>
        <v>0</v>
      </c>
    </row>
    <row r="297" spans="13:21">
      <c r="M297">
        <f>A297</f>
        <v>0</v>
      </c>
      <c r="N297">
        <f>B297</f>
        <v>0</v>
      </c>
      <c r="O297">
        <f>C297</f>
        <v>0</v>
      </c>
      <c r="P297">
        <f>D297</f>
        <v>0</v>
      </c>
      <c r="Q297">
        <f>IFERROR(VLOOKUP(E297,'lists'!$AS:$AT,2,FALSE),"")</f>
        <v>0</v>
      </c>
      <c r="R297">
        <f>IFERROR(VLOOKUP(F297,'lists'!$AU:$AV,2,FALSE),"")</f>
        <v>0</v>
      </c>
      <c r="S297">
        <f>IFERROR(VLOOKUP(G297,'lists'!$AW:$AX,2,FALSE),"")</f>
        <v>0</v>
      </c>
      <c r="T297">
        <f>H297</f>
        <v>0</v>
      </c>
      <c r="U297">
        <f>I297</f>
        <v>0</v>
      </c>
    </row>
    <row r="298" spans="13:21">
      <c r="M298">
        <f>A298</f>
        <v>0</v>
      </c>
      <c r="N298">
        <f>B298</f>
        <v>0</v>
      </c>
      <c r="O298">
        <f>C298</f>
        <v>0</v>
      </c>
      <c r="P298">
        <f>D298</f>
        <v>0</v>
      </c>
      <c r="Q298">
        <f>IFERROR(VLOOKUP(E298,'lists'!$AS:$AT,2,FALSE),"")</f>
        <v>0</v>
      </c>
      <c r="R298">
        <f>IFERROR(VLOOKUP(F298,'lists'!$AU:$AV,2,FALSE),"")</f>
        <v>0</v>
      </c>
      <c r="S298">
        <f>IFERROR(VLOOKUP(G298,'lists'!$AW:$AX,2,FALSE),"")</f>
        <v>0</v>
      </c>
      <c r="T298">
        <f>H298</f>
        <v>0</v>
      </c>
      <c r="U298">
        <f>I298</f>
        <v>0</v>
      </c>
    </row>
    <row r="299" spans="13:21">
      <c r="M299">
        <f>A299</f>
        <v>0</v>
      </c>
      <c r="N299">
        <f>B299</f>
        <v>0</v>
      </c>
      <c r="O299">
        <f>C299</f>
        <v>0</v>
      </c>
      <c r="P299">
        <f>D299</f>
        <v>0</v>
      </c>
      <c r="Q299">
        <f>IFERROR(VLOOKUP(E299,'lists'!$AS:$AT,2,FALSE),"")</f>
        <v>0</v>
      </c>
      <c r="R299">
        <f>IFERROR(VLOOKUP(F299,'lists'!$AU:$AV,2,FALSE),"")</f>
        <v>0</v>
      </c>
      <c r="S299">
        <f>IFERROR(VLOOKUP(G299,'lists'!$AW:$AX,2,FALSE),"")</f>
        <v>0</v>
      </c>
      <c r="T299">
        <f>H299</f>
        <v>0</v>
      </c>
      <c r="U299">
        <f>I299</f>
        <v>0</v>
      </c>
    </row>
    <row r="300" spans="13:21">
      <c r="M300">
        <f>A300</f>
        <v>0</v>
      </c>
      <c r="N300">
        <f>B300</f>
        <v>0</v>
      </c>
      <c r="O300">
        <f>C300</f>
        <v>0</v>
      </c>
      <c r="P300">
        <f>D300</f>
        <v>0</v>
      </c>
      <c r="Q300">
        <f>IFERROR(VLOOKUP(E300,'lists'!$AS:$AT,2,FALSE),"")</f>
        <v>0</v>
      </c>
      <c r="R300">
        <f>IFERROR(VLOOKUP(F300,'lists'!$AU:$AV,2,FALSE),"")</f>
        <v>0</v>
      </c>
      <c r="S300">
        <f>IFERROR(VLOOKUP(G300,'lists'!$AW:$AX,2,FALSE),"")</f>
        <v>0</v>
      </c>
      <c r="T300">
        <f>H300</f>
        <v>0</v>
      </c>
      <c r="U300">
        <f>I300</f>
        <v>0</v>
      </c>
    </row>
    <row r="301" spans="13:21">
      <c r="M301">
        <f>A301</f>
        <v>0</v>
      </c>
      <c r="N301">
        <f>B301</f>
        <v>0</v>
      </c>
      <c r="O301">
        <f>C301</f>
        <v>0</v>
      </c>
      <c r="P301">
        <f>D301</f>
        <v>0</v>
      </c>
      <c r="Q301">
        <f>IFERROR(VLOOKUP(E301,'lists'!$AS:$AT,2,FALSE),"")</f>
        <v>0</v>
      </c>
      <c r="R301">
        <f>IFERROR(VLOOKUP(F301,'lists'!$AU:$AV,2,FALSE),"")</f>
        <v>0</v>
      </c>
      <c r="S301">
        <f>IFERROR(VLOOKUP(G301,'lists'!$AW:$AX,2,FALSE),"")</f>
        <v>0</v>
      </c>
      <c r="T301">
        <f>H301</f>
        <v>0</v>
      </c>
      <c r="U301">
        <f>I301</f>
        <v>0</v>
      </c>
    </row>
    <row r="302" spans="13:21">
      <c r="M302">
        <f>A302</f>
        <v>0</v>
      </c>
      <c r="N302">
        <f>B302</f>
        <v>0</v>
      </c>
      <c r="O302">
        <f>C302</f>
        <v>0</v>
      </c>
      <c r="P302">
        <f>D302</f>
        <v>0</v>
      </c>
      <c r="Q302">
        <f>IFERROR(VLOOKUP(E302,'lists'!$AS:$AT,2,FALSE),"")</f>
        <v>0</v>
      </c>
      <c r="R302">
        <f>IFERROR(VLOOKUP(F302,'lists'!$AU:$AV,2,FALSE),"")</f>
        <v>0</v>
      </c>
      <c r="S302">
        <f>IFERROR(VLOOKUP(G302,'lists'!$AW:$AX,2,FALSE),"")</f>
        <v>0</v>
      </c>
      <c r="T302">
        <f>H302</f>
        <v>0</v>
      </c>
      <c r="U302">
        <f>I302</f>
        <v>0</v>
      </c>
    </row>
    <row r="303" spans="13:21">
      <c r="M303">
        <f>A303</f>
        <v>0</v>
      </c>
      <c r="N303">
        <f>B303</f>
        <v>0</v>
      </c>
      <c r="O303">
        <f>C303</f>
        <v>0</v>
      </c>
      <c r="P303">
        <f>D303</f>
        <v>0</v>
      </c>
      <c r="Q303">
        <f>IFERROR(VLOOKUP(E303,'lists'!$AS:$AT,2,FALSE),"")</f>
        <v>0</v>
      </c>
      <c r="R303">
        <f>IFERROR(VLOOKUP(F303,'lists'!$AU:$AV,2,FALSE),"")</f>
        <v>0</v>
      </c>
      <c r="S303">
        <f>IFERROR(VLOOKUP(G303,'lists'!$AW:$AX,2,FALSE),"")</f>
        <v>0</v>
      </c>
      <c r="T303">
        <f>H303</f>
        <v>0</v>
      </c>
      <c r="U303">
        <f>I303</f>
        <v>0</v>
      </c>
    </row>
    <row r="304" spans="13:21">
      <c r="M304">
        <f>A304</f>
        <v>0</v>
      </c>
      <c r="N304">
        <f>B304</f>
        <v>0</v>
      </c>
      <c r="O304">
        <f>C304</f>
        <v>0</v>
      </c>
      <c r="P304">
        <f>D304</f>
        <v>0</v>
      </c>
      <c r="Q304">
        <f>IFERROR(VLOOKUP(E304,'lists'!$AS:$AT,2,FALSE),"")</f>
        <v>0</v>
      </c>
      <c r="R304">
        <f>IFERROR(VLOOKUP(F304,'lists'!$AU:$AV,2,FALSE),"")</f>
        <v>0</v>
      </c>
      <c r="S304">
        <f>IFERROR(VLOOKUP(G304,'lists'!$AW:$AX,2,FALSE),"")</f>
        <v>0</v>
      </c>
      <c r="T304">
        <f>H304</f>
        <v>0</v>
      </c>
      <c r="U304">
        <f>I304</f>
        <v>0</v>
      </c>
    </row>
    <row r="305" spans="13:21">
      <c r="M305">
        <f>A305</f>
        <v>0</v>
      </c>
      <c r="N305">
        <f>B305</f>
        <v>0</v>
      </c>
      <c r="O305">
        <f>C305</f>
        <v>0</v>
      </c>
      <c r="P305">
        <f>D305</f>
        <v>0</v>
      </c>
      <c r="Q305">
        <f>IFERROR(VLOOKUP(E305,'lists'!$AS:$AT,2,FALSE),"")</f>
        <v>0</v>
      </c>
      <c r="R305">
        <f>IFERROR(VLOOKUP(F305,'lists'!$AU:$AV,2,FALSE),"")</f>
        <v>0</v>
      </c>
      <c r="S305">
        <f>IFERROR(VLOOKUP(G305,'lists'!$AW:$AX,2,FALSE),"")</f>
        <v>0</v>
      </c>
      <c r="T305">
        <f>H305</f>
        <v>0</v>
      </c>
      <c r="U305">
        <f>I305</f>
        <v>0</v>
      </c>
    </row>
    <row r="306" spans="13:21">
      <c r="M306">
        <f>A306</f>
        <v>0</v>
      </c>
      <c r="N306">
        <f>B306</f>
        <v>0</v>
      </c>
      <c r="O306">
        <f>C306</f>
        <v>0</v>
      </c>
      <c r="P306">
        <f>D306</f>
        <v>0</v>
      </c>
      <c r="Q306">
        <f>IFERROR(VLOOKUP(E306,'lists'!$AS:$AT,2,FALSE),"")</f>
        <v>0</v>
      </c>
      <c r="R306">
        <f>IFERROR(VLOOKUP(F306,'lists'!$AU:$AV,2,FALSE),"")</f>
        <v>0</v>
      </c>
      <c r="S306">
        <f>IFERROR(VLOOKUP(G306,'lists'!$AW:$AX,2,FALSE),"")</f>
        <v>0</v>
      </c>
      <c r="T306">
        <f>H306</f>
        <v>0</v>
      </c>
      <c r="U306">
        <f>I306</f>
        <v>0</v>
      </c>
    </row>
    <row r="307" spans="13:21">
      <c r="M307">
        <f>A307</f>
        <v>0</v>
      </c>
      <c r="N307">
        <f>B307</f>
        <v>0</v>
      </c>
      <c r="O307">
        <f>C307</f>
        <v>0</v>
      </c>
      <c r="P307">
        <f>D307</f>
        <v>0</v>
      </c>
      <c r="Q307">
        <f>IFERROR(VLOOKUP(E307,'lists'!$AS:$AT,2,FALSE),"")</f>
        <v>0</v>
      </c>
      <c r="R307">
        <f>IFERROR(VLOOKUP(F307,'lists'!$AU:$AV,2,FALSE),"")</f>
        <v>0</v>
      </c>
      <c r="S307">
        <f>IFERROR(VLOOKUP(G307,'lists'!$AW:$AX,2,FALSE),"")</f>
        <v>0</v>
      </c>
      <c r="T307">
        <f>H307</f>
        <v>0</v>
      </c>
      <c r="U307">
        <f>I307</f>
        <v>0</v>
      </c>
    </row>
    <row r="308" spans="13:21">
      <c r="M308">
        <f>A308</f>
        <v>0</v>
      </c>
      <c r="N308">
        <f>B308</f>
        <v>0</v>
      </c>
      <c r="O308">
        <f>C308</f>
        <v>0</v>
      </c>
      <c r="P308">
        <f>D308</f>
        <v>0</v>
      </c>
      <c r="Q308">
        <f>IFERROR(VLOOKUP(E308,'lists'!$AS:$AT,2,FALSE),"")</f>
        <v>0</v>
      </c>
      <c r="R308">
        <f>IFERROR(VLOOKUP(F308,'lists'!$AU:$AV,2,FALSE),"")</f>
        <v>0</v>
      </c>
      <c r="S308">
        <f>IFERROR(VLOOKUP(G308,'lists'!$AW:$AX,2,FALSE),"")</f>
        <v>0</v>
      </c>
      <c r="T308">
        <f>H308</f>
        <v>0</v>
      </c>
      <c r="U308">
        <f>I308</f>
        <v>0</v>
      </c>
    </row>
    <row r="309" spans="13:21">
      <c r="M309">
        <f>A309</f>
        <v>0</v>
      </c>
      <c r="N309">
        <f>B309</f>
        <v>0</v>
      </c>
      <c r="O309">
        <f>C309</f>
        <v>0</v>
      </c>
      <c r="P309">
        <f>D309</f>
        <v>0</v>
      </c>
      <c r="Q309">
        <f>IFERROR(VLOOKUP(E309,'lists'!$AS:$AT,2,FALSE),"")</f>
        <v>0</v>
      </c>
      <c r="R309">
        <f>IFERROR(VLOOKUP(F309,'lists'!$AU:$AV,2,FALSE),"")</f>
        <v>0</v>
      </c>
      <c r="S309">
        <f>IFERROR(VLOOKUP(G309,'lists'!$AW:$AX,2,FALSE),"")</f>
        <v>0</v>
      </c>
      <c r="T309">
        <f>H309</f>
        <v>0</v>
      </c>
      <c r="U309">
        <f>I309</f>
        <v>0</v>
      </c>
    </row>
    <row r="310" spans="13:21">
      <c r="M310">
        <f>A310</f>
        <v>0</v>
      </c>
      <c r="N310">
        <f>B310</f>
        <v>0</v>
      </c>
      <c r="O310">
        <f>C310</f>
        <v>0</v>
      </c>
      <c r="P310">
        <f>D310</f>
        <v>0</v>
      </c>
      <c r="Q310">
        <f>IFERROR(VLOOKUP(E310,'lists'!$AS:$AT,2,FALSE),"")</f>
        <v>0</v>
      </c>
      <c r="R310">
        <f>IFERROR(VLOOKUP(F310,'lists'!$AU:$AV,2,FALSE),"")</f>
        <v>0</v>
      </c>
      <c r="S310">
        <f>IFERROR(VLOOKUP(G310,'lists'!$AW:$AX,2,FALSE),"")</f>
        <v>0</v>
      </c>
      <c r="T310">
        <f>H310</f>
        <v>0</v>
      </c>
      <c r="U310">
        <f>I310</f>
        <v>0</v>
      </c>
    </row>
    <row r="311" spans="13:21">
      <c r="M311">
        <f>A311</f>
        <v>0</v>
      </c>
      <c r="N311">
        <f>B311</f>
        <v>0</v>
      </c>
      <c r="O311">
        <f>C311</f>
        <v>0</v>
      </c>
      <c r="P311">
        <f>D311</f>
        <v>0</v>
      </c>
      <c r="Q311">
        <f>IFERROR(VLOOKUP(E311,'lists'!$AS:$AT,2,FALSE),"")</f>
        <v>0</v>
      </c>
      <c r="R311">
        <f>IFERROR(VLOOKUP(F311,'lists'!$AU:$AV,2,FALSE),"")</f>
        <v>0</v>
      </c>
      <c r="S311">
        <f>IFERROR(VLOOKUP(G311,'lists'!$AW:$AX,2,FALSE),"")</f>
        <v>0</v>
      </c>
      <c r="T311">
        <f>H311</f>
        <v>0</v>
      </c>
      <c r="U311">
        <f>I311</f>
        <v>0</v>
      </c>
    </row>
    <row r="312" spans="13:21">
      <c r="M312">
        <f>A312</f>
        <v>0</v>
      </c>
      <c r="N312">
        <f>B312</f>
        <v>0</v>
      </c>
      <c r="O312">
        <f>C312</f>
        <v>0</v>
      </c>
      <c r="P312">
        <f>D312</f>
        <v>0</v>
      </c>
      <c r="Q312">
        <f>IFERROR(VLOOKUP(E312,'lists'!$AS:$AT,2,FALSE),"")</f>
        <v>0</v>
      </c>
      <c r="R312">
        <f>IFERROR(VLOOKUP(F312,'lists'!$AU:$AV,2,FALSE),"")</f>
        <v>0</v>
      </c>
      <c r="S312">
        <f>IFERROR(VLOOKUP(G312,'lists'!$AW:$AX,2,FALSE),"")</f>
        <v>0</v>
      </c>
      <c r="T312">
        <f>H312</f>
        <v>0</v>
      </c>
      <c r="U312">
        <f>I312</f>
        <v>0</v>
      </c>
    </row>
    <row r="313" spans="13:21">
      <c r="M313">
        <f>A313</f>
        <v>0</v>
      </c>
      <c r="N313">
        <f>B313</f>
        <v>0</v>
      </c>
      <c r="O313">
        <f>C313</f>
        <v>0</v>
      </c>
      <c r="P313">
        <f>D313</f>
        <v>0</v>
      </c>
      <c r="Q313">
        <f>IFERROR(VLOOKUP(E313,'lists'!$AS:$AT,2,FALSE),"")</f>
        <v>0</v>
      </c>
      <c r="R313">
        <f>IFERROR(VLOOKUP(F313,'lists'!$AU:$AV,2,FALSE),"")</f>
        <v>0</v>
      </c>
      <c r="S313">
        <f>IFERROR(VLOOKUP(G313,'lists'!$AW:$AX,2,FALSE),"")</f>
        <v>0</v>
      </c>
      <c r="T313">
        <f>H313</f>
        <v>0</v>
      </c>
      <c r="U313">
        <f>I313</f>
        <v>0</v>
      </c>
    </row>
    <row r="314" spans="13:21">
      <c r="M314">
        <f>A314</f>
        <v>0</v>
      </c>
      <c r="N314">
        <f>B314</f>
        <v>0</v>
      </c>
      <c r="O314">
        <f>C314</f>
        <v>0</v>
      </c>
      <c r="P314">
        <f>D314</f>
        <v>0</v>
      </c>
      <c r="Q314">
        <f>IFERROR(VLOOKUP(E314,'lists'!$AS:$AT,2,FALSE),"")</f>
        <v>0</v>
      </c>
      <c r="R314">
        <f>IFERROR(VLOOKUP(F314,'lists'!$AU:$AV,2,FALSE),"")</f>
        <v>0</v>
      </c>
      <c r="S314">
        <f>IFERROR(VLOOKUP(G314,'lists'!$AW:$AX,2,FALSE),"")</f>
        <v>0</v>
      </c>
      <c r="T314">
        <f>H314</f>
        <v>0</v>
      </c>
      <c r="U314">
        <f>I314</f>
        <v>0</v>
      </c>
    </row>
    <row r="315" spans="13:21">
      <c r="M315">
        <f>A315</f>
        <v>0</v>
      </c>
      <c r="N315">
        <f>B315</f>
        <v>0</v>
      </c>
      <c r="O315">
        <f>C315</f>
        <v>0</v>
      </c>
      <c r="P315">
        <f>D315</f>
        <v>0</v>
      </c>
      <c r="Q315">
        <f>IFERROR(VLOOKUP(E315,'lists'!$AS:$AT,2,FALSE),"")</f>
        <v>0</v>
      </c>
      <c r="R315">
        <f>IFERROR(VLOOKUP(F315,'lists'!$AU:$AV,2,FALSE),"")</f>
        <v>0</v>
      </c>
      <c r="S315">
        <f>IFERROR(VLOOKUP(G315,'lists'!$AW:$AX,2,FALSE),"")</f>
        <v>0</v>
      </c>
      <c r="T315">
        <f>H315</f>
        <v>0</v>
      </c>
      <c r="U315">
        <f>I315</f>
        <v>0</v>
      </c>
    </row>
    <row r="316" spans="13:21">
      <c r="M316">
        <f>A316</f>
        <v>0</v>
      </c>
      <c r="N316">
        <f>B316</f>
        <v>0</v>
      </c>
      <c r="O316">
        <f>C316</f>
        <v>0</v>
      </c>
      <c r="P316">
        <f>D316</f>
        <v>0</v>
      </c>
      <c r="Q316">
        <f>IFERROR(VLOOKUP(E316,'lists'!$AS:$AT,2,FALSE),"")</f>
        <v>0</v>
      </c>
      <c r="R316">
        <f>IFERROR(VLOOKUP(F316,'lists'!$AU:$AV,2,FALSE),"")</f>
        <v>0</v>
      </c>
      <c r="S316">
        <f>IFERROR(VLOOKUP(G316,'lists'!$AW:$AX,2,FALSE),"")</f>
        <v>0</v>
      </c>
      <c r="T316">
        <f>H316</f>
        <v>0</v>
      </c>
      <c r="U316">
        <f>I316</f>
        <v>0</v>
      </c>
    </row>
    <row r="317" spans="13:21">
      <c r="M317">
        <f>A317</f>
        <v>0</v>
      </c>
      <c r="N317">
        <f>B317</f>
        <v>0</v>
      </c>
      <c r="O317">
        <f>C317</f>
        <v>0</v>
      </c>
      <c r="P317">
        <f>D317</f>
        <v>0</v>
      </c>
      <c r="Q317">
        <f>IFERROR(VLOOKUP(E317,'lists'!$AS:$AT,2,FALSE),"")</f>
        <v>0</v>
      </c>
      <c r="R317">
        <f>IFERROR(VLOOKUP(F317,'lists'!$AU:$AV,2,FALSE),"")</f>
        <v>0</v>
      </c>
      <c r="S317">
        <f>IFERROR(VLOOKUP(G317,'lists'!$AW:$AX,2,FALSE),"")</f>
        <v>0</v>
      </c>
      <c r="T317">
        <f>H317</f>
        <v>0</v>
      </c>
      <c r="U317">
        <f>I317</f>
        <v>0</v>
      </c>
    </row>
    <row r="318" spans="13:21">
      <c r="M318">
        <f>A318</f>
        <v>0</v>
      </c>
      <c r="N318">
        <f>B318</f>
        <v>0</v>
      </c>
      <c r="O318">
        <f>C318</f>
        <v>0</v>
      </c>
      <c r="P318">
        <f>D318</f>
        <v>0</v>
      </c>
      <c r="Q318">
        <f>IFERROR(VLOOKUP(E318,'lists'!$AS:$AT,2,FALSE),"")</f>
        <v>0</v>
      </c>
      <c r="R318">
        <f>IFERROR(VLOOKUP(F318,'lists'!$AU:$AV,2,FALSE),"")</f>
        <v>0</v>
      </c>
      <c r="S318">
        <f>IFERROR(VLOOKUP(G318,'lists'!$AW:$AX,2,FALSE),"")</f>
        <v>0</v>
      </c>
      <c r="T318">
        <f>H318</f>
        <v>0</v>
      </c>
      <c r="U318">
        <f>I318</f>
        <v>0</v>
      </c>
    </row>
    <row r="319" spans="13:21">
      <c r="M319">
        <f>A319</f>
        <v>0</v>
      </c>
      <c r="N319">
        <f>B319</f>
        <v>0</v>
      </c>
      <c r="O319">
        <f>C319</f>
        <v>0</v>
      </c>
      <c r="P319">
        <f>D319</f>
        <v>0</v>
      </c>
      <c r="Q319">
        <f>IFERROR(VLOOKUP(E319,'lists'!$AS:$AT,2,FALSE),"")</f>
        <v>0</v>
      </c>
      <c r="R319">
        <f>IFERROR(VLOOKUP(F319,'lists'!$AU:$AV,2,FALSE),"")</f>
        <v>0</v>
      </c>
      <c r="S319">
        <f>IFERROR(VLOOKUP(G319,'lists'!$AW:$AX,2,FALSE),"")</f>
        <v>0</v>
      </c>
      <c r="T319">
        <f>H319</f>
        <v>0</v>
      </c>
      <c r="U319">
        <f>I319</f>
        <v>0</v>
      </c>
    </row>
    <row r="320" spans="13:21">
      <c r="M320">
        <f>A320</f>
        <v>0</v>
      </c>
      <c r="N320">
        <f>B320</f>
        <v>0</v>
      </c>
      <c r="O320">
        <f>C320</f>
        <v>0</v>
      </c>
      <c r="P320">
        <f>D320</f>
        <v>0</v>
      </c>
      <c r="Q320">
        <f>IFERROR(VLOOKUP(E320,'lists'!$AS:$AT,2,FALSE),"")</f>
        <v>0</v>
      </c>
      <c r="R320">
        <f>IFERROR(VLOOKUP(F320,'lists'!$AU:$AV,2,FALSE),"")</f>
        <v>0</v>
      </c>
      <c r="S320">
        <f>IFERROR(VLOOKUP(G320,'lists'!$AW:$AX,2,FALSE),"")</f>
        <v>0</v>
      </c>
      <c r="T320">
        <f>H320</f>
        <v>0</v>
      </c>
      <c r="U320">
        <f>I320</f>
        <v>0</v>
      </c>
    </row>
    <row r="321" spans="13:21">
      <c r="M321">
        <f>A321</f>
        <v>0</v>
      </c>
      <c r="N321">
        <f>B321</f>
        <v>0</v>
      </c>
      <c r="O321">
        <f>C321</f>
        <v>0</v>
      </c>
      <c r="P321">
        <f>D321</f>
        <v>0</v>
      </c>
      <c r="Q321">
        <f>IFERROR(VLOOKUP(E321,'lists'!$AS:$AT,2,FALSE),"")</f>
        <v>0</v>
      </c>
      <c r="R321">
        <f>IFERROR(VLOOKUP(F321,'lists'!$AU:$AV,2,FALSE),"")</f>
        <v>0</v>
      </c>
      <c r="S321">
        <f>IFERROR(VLOOKUP(G321,'lists'!$AW:$AX,2,FALSE),"")</f>
        <v>0</v>
      </c>
      <c r="T321">
        <f>H321</f>
        <v>0</v>
      </c>
      <c r="U321">
        <f>I321</f>
        <v>0</v>
      </c>
    </row>
    <row r="322" spans="13:21">
      <c r="M322">
        <f>A322</f>
        <v>0</v>
      </c>
      <c r="N322">
        <f>B322</f>
        <v>0</v>
      </c>
      <c r="O322">
        <f>C322</f>
        <v>0</v>
      </c>
      <c r="P322">
        <f>D322</f>
        <v>0</v>
      </c>
      <c r="Q322">
        <f>IFERROR(VLOOKUP(E322,'lists'!$AS:$AT,2,FALSE),"")</f>
        <v>0</v>
      </c>
      <c r="R322">
        <f>IFERROR(VLOOKUP(F322,'lists'!$AU:$AV,2,FALSE),"")</f>
        <v>0</v>
      </c>
      <c r="S322">
        <f>IFERROR(VLOOKUP(G322,'lists'!$AW:$AX,2,FALSE),"")</f>
        <v>0</v>
      </c>
      <c r="T322">
        <f>H322</f>
        <v>0</v>
      </c>
      <c r="U322">
        <f>I322</f>
        <v>0</v>
      </c>
    </row>
    <row r="323" spans="13:21">
      <c r="M323">
        <f>A323</f>
        <v>0</v>
      </c>
      <c r="N323">
        <f>B323</f>
        <v>0</v>
      </c>
      <c r="O323">
        <f>C323</f>
        <v>0</v>
      </c>
      <c r="P323">
        <f>D323</f>
        <v>0</v>
      </c>
      <c r="Q323">
        <f>IFERROR(VLOOKUP(E323,'lists'!$AS:$AT,2,FALSE),"")</f>
        <v>0</v>
      </c>
      <c r="R323">
        <f>IFERROR(VLOOKUP(F323,'lists'!$AU:$AV,2,FALSE),"")</f>
        <v>0</v>
      </c>
      <c r="S323">
        <f>IFERROR(VLOOKUP(G323,'lists'!$AW:$AX,2,FALSE),"")</f>
        <v>0</v>
      </c>
      <c r="T323">
        <f>H323</f>
        <v>0</v>
      </c>
      <c r="U323">
        <f>I323</f>
        <v>0</v>
      </c>
    </row>
    <row r="324" spans="13:21">
      <c r="M324">
        <f>A324</f>
        <v>0</v>
      </c>
      <c r="N324">
        <f>B324</f>
        <v>0</v>
      </c>
      <c r="O324">
        <f>C324</f>
        <v>0</v>
      </c>
      <c r="P324">
        <f>D324</f>
        <v>0</v>
      </c>
      <c r="Q324">
        <f>IFERROR(VLOOKUP(E324,'lists'!$AS:$AT,2,FALSE),"")</f>
        <v>0</v>
      </c>
      <c r="R324">
        <f>IFERROR(VLOOKUP(F324,'lists'!$AU:$AV,2,FALSE),"")</f>
        <v>0</v>
      </c>
      <c r="S324">
        <f>IFERROR(VLOOKUP(G324,'lists'!$AW:$AX,2,FALSE),"")</f>
        <v>0</v>
      </c>
      <c r="T324">
        <f>H324</f>
        <v>0</v>
      </c>
      <c r="U324">
        <f>I324</f>
        <v>0</v>
      </c>
    </row>
    <row r="325" spans="13:21">
      <c r="M325">
        <f>A325</f>
        <v>0</v>
      </c>
      <c r="N325">
        <f>B325</f>
        <v>0</v>
      </c>
      <c r="O325">
        <f>C325</f>
        <v>0</v>
      </c>
      <c r="P325">
        <f>D325</f>
        <v>0</v>
      </c>
      <c r="Q325">
        <f>IFERROR(VLOOKUP(E325,'lists'!$AS:$AT,2,FALSE),"")</f>
        <v>0</v>
      </c>
      <c r="R325">
        <f>IFERROR(VLOOKUP(F325,'lists'!$AU:$AV,2,FALSE),"")</f>
        <v>0</v>
      </c>
      <c r="S325">
        <f>IFERROR(VLOOKUP(G325,'lists'!$AW:$AX,2,FALSE),"")</f>
        <v>0</v>
      </c>
      <c r="T325">
        <f>H325</f>
        <v>0</v>
      </c>
      <c r="U325">
        <f>I325</f>
        <v>0</v>
      </c>
    </row>
    <row r="326" spans="13:21">
      <c r="M326">
        <f>A326</f>
        <v>0</v>
      </c>
      <c r="N326">
        <f>B326</f>
        <v>0</v>
      </c>
      <c r="O326">
        <f>C326</f>
        <v>0</v>
      </c>
      <c r="P326">
        <f>D326</f>
        <v>0</v>
      </c>
      <c r="Q326">
        <f>IFERROR(VLOOKUP(E326,'lists'!$AS:$AT,2,FALSE),"")</f>
        <v>0</v>
      </c>
      <c r="R326">
        <f>IFERROR(VLOOKUP(F326,'lists'!$AU:$AV,2,FALSE),"")</f>
        <v>0</v>
      </c>
      <c r="S326">
        <f>IFERROR(VLOOKUP(G326,'lists'!$AW:$AX,2,FALSE),"")</f>
        <v>0</v>
      </c>
      <c r="T326">
        <f>H326</f>
        <v>0</v>
      </c>
      <c r="U326">
        <f>I326</f>
        <v>0</v>
      </c>
    </row>
    <row r="327" spans="13:21">
      <c r="M327">
        <f>A327</f>
        <v>0</v>
      </c>
      <c r="N327">
        <f>B327</f>
        <v>0</v>
      </c>
      <c r="O327">
        <f>C327</f>
        <v>0</v>
      </c>
      <c r="P327">
        <f>D327</f>
        <v>0</v>
      </c>
      <c r="Q327">
        <f>IFERROR(VLOOKUP(E327,'lists'!$AS:$AT,2,FALSE),"")</f>
        <v>0</v>
      </c>
      <c r="R327">
        <f>IFERROR(VLOOKUP(F327,'lists'!$AU:$AV,2,FALSE),"")</f>
        <v>0</v>
      </c>
      <c r="S327">
        <f>IFERROR(VLOOKUP(G327,'lists'!$AW:$AX,2,FALSE),"")</f>
        <v>0</v>
      </c>
      <c r="T327">
        <f>H327</f>
        <v>0</v>
      </c>
      <c r="U327">
        <f>I327</f>
        <v>0</v>
      </c>
    </row>
    <row r="328" spans="13:21">
      <c r="M328">
        <f>A328</f>
        <v>0</v>
      </c>
      <c r="N328">
        <f>B328</f>
        <v>0</v>
      </c>
      <c r="O328">
        <f>C328</f>
        <v>0</v>
      </c>
      <c r="P328">
        <f>D328</f>
        <v>0</v>
      </c>
      <c r="Q328">
        <f>IFERROR(VLOOKUP(E328,'lists'!$AS:$AT,2,FALSE),"")</f>
        <v>0</v>
      </c>
      <c r="R328">
        <f>IFERROR(VLOOKUP(F328,'lists'!$AU:$AV,2,FALSE),"")</f>
        <v>0</v>
      </c>
      <c r="S328">
        <f>IFERROR(VLOOKUP(G328,'lists'!$AW:$AX,2,FALSE),"")</f>
        <v>0</v>
      </c>
      <c r="T328">
        <f>H328</f>
        <v>0</v>
      </c>
      <c r="U328">
        <f>I328</f>
        <v>0</v>
      </c>
    </row>
    <row r="329" spans="13:21">
      <c r="M329">
        <f>A329</f>
        <v>0</v>
      </c>
      <c r="N329">
        <f>B329</f>
        <v>0</v>
      </c>
      <c r="O329">
        <f>C329</f>
        <v>0</v>
      </c>
      <c r="P329">
        <f>D329</f>
        <v>0</v>
      </c>
      <c r="Q329">
        <f>IFERROR(VLOOKUP(E329,'lists'!$AS:$AT,2,FALSE),"")</f>
        <v>0</v>
      </c>
      <c r="R329">
        <f>IFERROR(VLOOKUP(F329,'lists'!$AU:$AV,2,FALSE),"")</f>
        <v>0</v>
      </c>
      <c r="S329">
        <f>IFERROR(VLOOKUP(G329,'lists'!$AW:$AX,2,FALSE),"")</f>
        <v>0</v>
      </c>
      <c r="T329">
        <f>H329</f>
        <v>0</v>
      </c>
      <c r="U329">
        <f>I329</f>
        <v>0</v>
      </c>
    </row>
    <row r="330" spans="13:21">
      <c r="M330">
        <f>A330</f>
        <v>0</v>
      </c>
      <c r="N330">
        <f>B330</f>
        <v>0</v>
      </c>
      <c r="O330">
        <f>C330</f>
        <v>0</v>
      </c>
      <c r="P330">
        <f>D330</f>
        <v>0</v>
      </c>
      <c r="Q330">
        <f>IFERROR(VLOOKUP(E330,'lists'!$AS:$AT,2,FALSE),"")</f>
        <v>0</v>
      </c>
      <c r="R330">
        <f>IFERROR(VLOOKUP(F330,'lists'!$AU:$AV,2,FALSE),"")</f>
        <v>0</v>
      </c>
      <c r="S330">
        <f>IFERROR(VLOOKUP(G330,'lists'!$AW:$AX,2,FALSE),"")</f>
        <v>0</v>
      </c>
      <c r="T330">
        <f>H330</f>
        <v>0</v>
      </c>
      <c r="U330">
        <f>I330</f>
        <v>0</v>
      </c>
    </row>
    <row r="331" spans="13:21">
      <c r="M331">
        <f>A331</f>
        <v>0</v>
      </c>
      <c r="N331">
        <f>B331</f>
        <v>0</v>
      </c>
      <c r="O331">
        <f>C331</f>
        <v>0</v>
      </c>
      <c r="P331">
        <f>D331</f>
        <v>0</v>
      </c>
      <c r="Q331">
        <f>IFERROR(VLOOKUP(E331,'lists'!$AS:$AT,2,FALSE),"")</f>
        <v>0</v>
      </c>
      <c r="R331">
        <f>IFERROR(VLOOKUP(F331,'lists'!$AU:$AV,2,FALSE),"")</f>
        <v>0</v>
      </c>
      <c r="S331">
        <f>IFERROR(VLOOKUP(G331,'lists'!$AW:$AX,2,FALSE),"")</f>
        <v>0</v>
      </c>
      <c r="T331">
        <f>H331</f>
        <v>0</v>
      </c>
      <c r="U331">
        <f>I331</f>
        <v>0</v>
      </c>
    </row>
    <row r="332" spans="13:21">
      <c r="M332">
        <f>A332</f>
        <v>0</v>
      </c>
      <c r="N332">
        <f>B332</f>
        <v>0</v>
      </c>
      <c r="O332">
        <f>C332</f>
        <v>0</v>
      </c>
      <c r="P332">
        <f>D332</f>
        <v>0</v>
      </c>
      <c r="Q332">
        <f>IFERROR(VLOOKUP(E332,'lists'!$AS:$AT,2,FALSE),"")</f>
        <v>0</v>
      </c>
      <c r="R332">
        <f>IFERROR(VLOOKUP(F332,'lists'!$AU:$AV,2,FALSE),"")</f>
        <v>0</v>
      </c>
      <c r="S332">
        <f>IFERROR(VLOOKUP(G332,'lists'!$AW:$AX,2,FALSE),"")</f>
        <v>0</v>
      </c>
      <c r="T332">
        <f>H332</f>
        <v>0</v>
      </c>
      <c r="U332">
        <f>I332</f>
        <v>0</v>
      </c>
    </row>
    <row r="333" spans="13:21">
      <c r="M333">
        <f>A333</f>
        <v>0</v>
      </c>
      <c r="N333">
        <f>B333</f>
        <v>0</v>
      </c>
      <c r="O333">
        <f>C333</f>
        <v>0</v>
      </c>
      <c r="P333">
        <f>D333</f>
        <v>0</v>
      </c>
      <c r="Q333">
        <f>IFERROR(VLOOKUP(E333,'lists'!$AS:$AT,2,FALSE),"")</f>
        <v>0</v>
      </c>
      <c r="R333">
        <f>IFERROR(VLOOKUP(F333,'lists'!$AU:$AV,2,FALSE),"")</f>
        <v>0</v>
      </c>
      <c r="S333">
        <f>IFERROR(VLOOKUP(G333,'lists'!$AW:$AX,2,FALSE),"")</f>
        <v>0</v>
      </c>
      <c r="T333">
        <f>H333</f>
        <v>0</v>
      </c>
      <c r="U333">
        <f>I333</f>
        <v>0</v>
      </c>
    </row>
    <row r="334" spans="13:21">
      <c r="M334">
        <f>A334</f>
        <v>0</v>
      </c>
      <c r="N334">
        <f>B334</f>
        <v>0</v>
      </c>
      <c r="O334">
        <f>C334</f>
        <v>0</v>
      </c>
      <c r="P334">
        <f>D334</f>
        <v>0</v>
      </c>
      <c r="Q334">
        <f>IFERROR(VLOOKUP(E334,'lists'!$AS:$AT,2,FALSE),"")</f>
        <v>0</v>
      </c>
      <c r="R334">
        <f>IFERROR(VLOOKUP(F334,'lists'!$AU:$AV,2,FALSE),"")</f>
        <v>0</v>
      </c>
      <c r="S334">
        <f>IFERROR(VLOOKUP(G334,'lists'!$AW:$AX,2,FALSE),"")</f>
        <v>0</v>
      </c>
      <c r="T334">
        <f>H334</f>
        <v>0</v>
      </c>
      <c r="U334">
        <f>I334</f>
        <v>0</v>
      </c>
    </row>
    <row r="335" spans="13:21">
      <c r="M335">
        <f>A335</f>
        <v>0</v>
      </c>
      <c r="N335">
        <f>B335</f>
        <v>0</v>
      </c>
      <c r="O335">
        <f>C335</f>
        <v>0</v>
      </c>
      <c r="P335">
        <f>D335</f>
        <v>0</v>
      </c>
      <c r="Q335">
        <f>IFERROR(VLOOKUP(E335,'lists'!$AS:$AT,2,FALSE),"")</f>
        <v>0</v>
      </c>
      <c r="R335">
        <f>IFERROR(VLOOKUP(F335,'lists'!$AU:$AV,2,FALSE),"")</f>
        <v>0</v>
      </c>
      <c r="S335">
        <f>IFERROR(VLOOKUP(G335,'lists'!$AW:$AX,2,FALSE),"")</f>
        <v>0</v>
      </c>
      <c r="T335">
        <f>H335</f>
        <v>0</v>
      </c>
      <c r="U335">
        <f>I335</f>
        <v>0</v>
      </c>
    </row>
    <row r="336" spans="13:21">
      <c r="M336">
        <f>A336</f>
        <v>0</v>
      </c>
      <c r="N336">
        <f>B336</f>
        <v>0</v>
      </c>
      <c r="O336">
        <f>C336</f>
        <v>0</v>
      </c>
      <c r="P336">
        <f>D336</f>
        <v>0</v>
      </c>
      <c r="Q336">
        <f>IFERROR(VLOOKUP(E336,'lists'!$AS:$AT,2,FALSE),"")</f>
        <v>0</v>
      </c>
      <c r="R336">
        <f>IFERROR(VLOOKUP(F336,'lists'!$AU:$AV,2,FALSE),"")</f>
        <v>0</v>
      </c>
      <c r="S336">
        <f>IFERROR(VLOOKUP(G336,'lists'!$AW:$AX,2,FALSE),"")</f>
        <v>0</v>
      </c>
      <c r="T336">
        <f>H336</f>
        <v>0</v>
      </c>
      <c r="U336">
        <f>I336</f>
        <v>0</v>
      </c>
    </row>
    <row r="337" spans="13:21">
      <c r="M337">
        <f>A337</f>
        <v>0</v>
      </c>
      <c r="N337">
        <f>B337</f>
        <v>0</v>
      </c>
      <c r="O337">
        <f>C337</f>
        <v>0</v>
      </c>
      <c r="P337">
        <f>D337</f>
        <v>0</v>
      </c>
      <c r="Q337">
        <f>IFERROR(VLOOKUP(E337,'lists'!$AS:$AT,2,FALSE),"")</f>
        <v>0</v>
      </c>
      <c r="R337">
        <f>IFERROR(VLOOKUP(F337,'lists'!$AU:$AV,2,FALSE),"")</f>
        <v>0</v>
      </c>
      <c r="S337">
        <f>IFERROR(VLOOKUP(G337,'lists'!$AW:$AX,2,FALSE),"")</f>
        <v>0</v>
      </c>
      <c r="T337">
        <f>H337</f>
        <v>0</v>
      </c>
      <c r="U337">
        <f>I337</f>
        <v>0</v>
      </c>
    </row>
    <row r="338" spans="13:21">
      <c r="M338">
        <f>A338</f>
        <v>0</v>
      </c>
      <c r="N338">
        <f>B338</f>
        <v>0</v>
      </c>
      <c r="O338">
        <f>C338</f>
        <v>0</v>
      </c>
      <c r="P338">
        <f>D338</f>
        <v>0</v>
      </c>
      <c r="Q338">
        <f>IFERROR(VLOOKUP(E338,'lists'!$AS:$AT,2,FALSE),"")</f>
        <v>0</v>
      </c>
      <c r="R338">
        <f>IFERROR(VLOOKUP(F338,'lists'!$AU:$AV,2,FALSE),"")</f>
        <v>0</v>
      </c>
      <c r="S338">
        <f>IFERROR(VLOOKUP(G338,'lists'!$AW:$AX,2,FALSE),"")</f>
        <v>0</v>
      </c>
      <c r="T338">
        <f>H338</f>
        <v>0</v>
      </c>
      <c r="U338">
        <f>I338</f>
        <v>0</v>
      </c>
    </row>
    <row r="339" spans="13:21">
      <c r="M339">
        <f>A339</f>
        <v>0</v>
      </c>
      <c r="N339">
        <f>B339</f>
        <v>0</v>
      </c>
      <c r="O339">
        <f>C339</f>
        <v>0</v>
      </c>
      <c r="P339">
        <f>D339</f>
        <v>0</v>
      </c>
      <c r="Q339">
        <f>IFERROR(VLOOKUP(E339,'lists'!$AS:$AT,2,FALSE),"")</f>
        <v>0</v>
      </c>
      <c r="R339">
        <f>IFERROR(VLOOKUP(F339,'lists'!$AU:$AV,2,FALSE),"")</f>
        <v>0</v>
      </c>
      <c r="S339">
        <f>IFERROR(VLOOKUP(G339,'lists'!$AW:$AX,2,FALSE),"")</f>
        <v>0</v>
      </c>
      <c r="T339">
        <f>H339</f>
        <v>0</v>
      </c>
      <c r="U339">
        <f>I339</f>
        <v>0</v>
      </c>
    </row>
    <row r="340" spans="13:21">
      <c r="M340">
        <f>A340</f>
        <v>0</v>
      </c>
      <c r="N340">
        <f>B340</f>
        <v>0</v>
      </c>
      <c r="O340">
        <f>C340</f>
        <v>0</v>
      </c>
      <c r="P340">
        <f>D340</f>
        <v>0</v>
      </c>
      <c r="Q340">
        <f>IFERROR(VLOOKUP(E340,'lists'!$AS:$AT,2,FALSE),"")</f>
        <v>0</v>
      </c>
      <c r="R340">
        <f>IFERROR(VLOOKUP(F340,'lists'!$AU:$AV,2,FALSE),"")</f>
        <v>0</v>
      </c>
      <c r="S340">
        <f>IFERROR(VLOOKUP(G340,'lists'!$AW:$AX,2,FALSE),"")</f>
        <v>0</v>
      </c>
      <c r="T340">
        <f>H340</f>
        <v>0</v>
      </c>
      <c r="U340">
        <f>I340</f>
        <v>0</v>
      </c>
    </row>
    <row r="341" spans="13:21">
      <c r="M341">
        <f>A341</f>
        <v>0</v>
      </c>
      <c r="N341">
        <f>B341</f>
        <v>0</v>
      </c>
      <c r="O341">
        <f>C341</f>
        <v>0</v>
      </c>
      <c r="P341">
        <f>D341</f>
        <v>0</v>
      </c>
      <c r="Q341">
        <f>IFERROR(VLOOKUP(E341,'lists'!$AS:$AT,2,FALSE),"")</f>
        <v>0</v>
      </c>
      <c r="R341">
        <f>IFERROR(VLOOKUP(F341,'lists'!$AU:$AV,2,FALSE),"")</f>
        <v>0</v>
      </c>
      <c r="S341">
        <f>IFERROR(VLOOKUP(G341,'lists'!$AW:$AX,2,FALSE),"")</f>
        <v>0</v>
      </c>
      <c r="T341">
        <f>H341</f>
        <v>0</v>
      </c>
      <c r="U341">
        <f>I341</f>
        <v>0</v>
      </c>
    </row>
    <row r="342" spans="13:21">
      <c r="M342">
        <f>A342</f>
        <v>0</v>
      </c>
      <c r="N342">
        <f>B342</f>
        <v>0</v>
      </c>
      <c r="O342">
        <f>C342</f>
        <v>0</v>
      </c>
      <c r="P342">
        <f>D342</f>
        <v>0</v>
      </c>
      <c r="Q342">
        <f>IFERROR(VLOOKUP(E342,'lists'!$AS:$AT,2,FALSE),"")</f>
        <v>0</v>
      </c>
      <c r="R342">
        <f>IFERROR(VLOOKUP(F342,'lists'!$AU:$AV,2,FALSE),"")</f>
        <v>0</v>
      </c>
      <c r="S342">
        <f>IFERROR(VLOOKUP(G342,'lists'!$AW:$AX,2,FALSE),"")</f>
        <v>0</v>
      </c>
      <c r="T342">
        <f>H342</f>
        <v>0</v>
      </c>
      <c r="U342">
        <f>I342</f>
        <v>0</v>
      </c>
    </row>
    <row r="343" spans="13:21">
      <c r="M343">
        <f>A343</f>
        <v>0</v>
      </c>
      <c r="N343">
        <f>B343</f>
        <v>0</v>
      </c>
      <c r="O343">
        <f>C343</f>
        <v>0</v>
      </c>
      <c r="P343">
        <f>D343</f>
        <v>0</v>
      </c>
      <c r="Q343">
        <f>IFERROR(VLOOKUP(E343,'lists'!$AS:$AT,2,FALSE),"")</f>
        <v>0</v>
      </c>
      <c r="R343">
        <f>IFERROR(VLOOKUP(F343,'lists'!$AU:$AV,2,FALSE),"")</f>
        <v>0</v>
      </c>
      <c r="S343">
        <f>IFERROR(VLOOKUP(G343,'lists'!$AW:$AX,2,FALSE),"")</f>
        <v>0</v>
      </c>
      <c r="T343">
        <f>H343</f>
        <v>0</v>
      </c>
      <c r="U343">
        <f>I343</f>
        <v>0</v>
      </c>
    </row>
    <row r="344" spans="13:21">
      <c r="M344">
        <f>A344</f>
        <v>0</v>
      </c>
      <c r="N344">
        <f>B344</f>
        <v>0</v>
      </c>
      <c r="O344">
        <f>C344</f>
        <v>0</v>
      </c>
      <c r="P344">
        <f>D344</f>
        <v>0</v>
      </c>
      <c r="Q344">
        <f>IFERROR(VLOOKUP(E344,'lists'!$AS:$AT,2,FALSE),"")</f>
        <v>0</v>
      </c>
      <c r="R344">
        <f>IFERROR(VLOOKUP(F344,'lists'!$AU:$AV,2,FALSE),"")</f>
        <v>0</v>
      </c>
      <c r="S344">
        <f>IFERROR(VLOOKUP(G344,'lists'!$AW:$AX,2,FALSE),"")</f>
        <v>0</v>
      </c>
      <c r="T344">
        <f>H344</f>
        <v>0</v>
      </c>
      <c r="U344">
        <f>I344</f>
        <v>0</v>
      </c>
    </row>
    <row r="345" spans="13:21">
      <c r="M345">
        <f>A345</f>
        <v>0</v>
      </c>
      <c r="N345">
        <f>B345</f>
        <v>0</v>
      </c>
      <c r="O345">
        <f>C345</f>
        <v>0</v>
      </c>
      <c r="P345">
        <f>D345</f>
        <v>0</v>
      </c>
      <c r="Q345">
        <f>IFERROR(VLOOKUP(E345,'lists'!$AS:$AT,2,FALSE),"")</f>
        <v>0</v>
      </c>
      <c r="R345">
        <f>IFERROR(VLOOKUP(F345,'lists'!$AU:$AV,2,FALSE),"")</f>
        <v>0</v>
      </c>
      <c r="S345">
        <f>IFERROR(VLOOKUP(G345,'lists'!$AW:$AX,2,FALSE),"")</f>
        <v>0</v>
      </c>
      <c r="T345">
        <f>H345</f>
        <v>0</v>
      </c>
      <c r="U345">
        <f>I345</f>
        <v>0</v>
      </c>
    </row>
    <row r="346" spans="13:21">
      <c r="M346">
        <f>A346</f>
        <v>0</v>
      </c>
      <c r="N346">
        <f>B346</f>
        <v>0</v>
      </c>
      <c r="O346">
        <f>C346</f>
        <v>0</v>
      </c>
      <c r="P346">
        <f>D346</f>
        <v>0</v>
      </c>
      <c r="Q346">
        <f>IFERROR(VLOOKUP(E346,'lists'!$AS:$AT,2,FALSE),"")</f>
        <v>0</v>
      </c>
      <c r="R346">
        <f>IFERROR(VLOOKUP(F346,'lists'!$AU:$AV,2,FALSE),"")</f>
        <v>0</v>
      </c>
      <c r="S346">
        <f>IFERROR(VLOOKUP(G346,'lists'!$AW:$AX,2,FALSE),"")</f>
        <v>0</v>
      </c>
      <c r="T346">
        <f>H346</f>
        <v>0</v>
      </c>
      <c r="U346">
        <f>I346</f>
        <v>0</v>
      </c>
    </row>
    <row r="347" spans="13:21">
      <c r="M347">
        <f>A347</f>
        <v>0</v>
      </c>
      <c r="N347">
        <f>B347</f>
        <v>0</v>
      </c>
      <c r="O347">
        <f>C347</f>
        <v>0</v>
      </c>
      <c r="P347">
        <f>D347</f>
        <v>0</v>
      </c>
      <c r="Q347">
        <f>IFERROR(VLOOKUP(E347,'lists'!$AS:$AT,2,FALSE),"")</f>
        <v>0</v>
      </c>
      <c r="R347">
        <f>IFERROR(VLOOKUP(F347,'lists'!$AU:$AV,2,FALSE),"")</f>
        <v>0</v>
      </c>
      <c r="S347">
        <f>IFERROR(VLOOKUP(G347,'lists'!$AW:$AX,2,FALSE),"")</f>
        <v>0</v>
      </c>
      <c r="T347">
        <f>H347</f>
        <v>0</v>
      </c>
      <c r="U347">
        <f>I347</f>
        <v>0</v>
      </c>
    </row>
    <row r="348" spans="13:21">
      <c r="M348">
        <f>A348</f>
        <v>0</v>
      </c>
      <c r="N348">
        <f>B348</f>
        <v>0</v>
      </c>
      <c r="O348">
        <f>C348</f>
        <v>0</v>
      </c>
      <c r="P348">
        <f>D348</f>
        <v>0</v>
      </c>
      <c r="Q348">
        <f>IFERROR(VLOOKUP(E348,'lists'!$AS:$AT,2,FALSE),"")</f>
        <v>0</v>
      </c>
      <c r="R348">
        <f>IFERROR(VLOOKUP(F348,'lists'!$AU:$AV,2,FALSE),"")</f>
        <v>0</v>
      </c>
      <c r="S348">
        <f>IFERROR(VLOOKUP(G348,'lists'!$AW:$AX,2,FALSE),"")</f>
        <v>0</v>
      </c>
      <c r="T348">
        <f>H348</f>
        <v>0</v>
      </c>
      <c r="U348">
        <f>I348</f>
        <v>0</v>
      </c>
    </row>
    <row r="349" spans="13:21">
      <c r="M349">
        <f>A349</f>
        <v>0</v>
      </c>
      <c r="N349">
        <f>B349</f>
        <v>0</v>
      </c>
      <c r="O349">
        <f>C349</f>
        <v>0</v>
      </c>
      <c r="P349">
        <f>D349</f>
        <v>0</v>
      </c>
      <c r="Q349">
        <f>IFERROR(VLOOKUP(E349,'lists'!$AS:$AT,2,FALSE),"")</f>
        <v>0</v>
      </c>
      <c r="R349">
        <f>IFERROR(VLOOKUP(F349,'lists'!$AU:$AV,2,FALSE),"")</f>
        <v>0</v>
      </c>
      <c r="S349">
        <f>IFERROR(VLOOKUP(G349,'lists'!$AW:$AX,2,FALSE),"")</f>
        <v>0</v>
      </c>
      <c r="T349">
        <f>H349</f>
        <v>0</v>
      </c>
      <c r="U349">
        <f>I349</f>
        <v>0</v>
      </c>
    </row>
    <row r="350" spans="13:21">
      <c r="M350">
        <f>A350</f>
        <v>0</v>
      </c>
      <c r="N350">
        <f>B350</f>
        <v>0</v>
      </c>
      <c r="O350">
        <f>C350</f>
        <v>0</v>
      </c>
      <c r="P350">
        <f>D350</f>
        <v>0</v>
      </c>
      <c r="Q350">
        <f>IFERROR(VLOOKUP(E350,'lists'!$AS:$AT,2,FALSE),"")</f>
        <v>0</v>
      </c>
      <c r="R350">
        <f>IFERROR(VLOOKUP(F350,'lists'!$AU:$AV,2,FALSE),"")</f>
        <v>0</v>
      </c>
      <c r="S350">
        <f>IFERROR(VLOOKUP(G350,'lists'!$AW:$AX,2,FALSE),"")</f>
        <v>0</v>
      </c>
      <c r="T350">
        <f>H350</f>
        <v>0</v>
      </c>
      <c r="U350">
        <f>I350</f>
        <v>0</v>
      </c>
    </row>
    <row r="351" spans="13:21">
      <c r="M351">
        <f>A351</f>
        <v>0</v>
      </c>
      <c r="N351">
        <f>B351</f>
        <v>0</v>
      </c>
      <c r="O351">
        <f>C351</f>
        <v>0</v>
      </c>
      <c r="P351">
        <f>D351</f>
        <v>0</v>
      </c>
      <c r="Q351">
        <f>IFERROR(VLOOKUP(E351,'lists'!$AS:$AT,2,FALSE),"")</f>
        <v>0</v>
      </c>
      <c r="R351">
        <f>IFERROR(VLOOKUP(F351,'lists'!$AU:$AV,2,FALSE),"")</f>
        <v>0</v>
      </c>
      <c r="S351">
        <f>IFERROR(VLOOKUP(G351,'lists'!$AW:$AX,2,FALSE),"")</f>
        <v>0</v>
      </c>
      <c r="T351">
        <f>H351</f>
        <v>0</v>
      </c>
      <c r="U351">
        <f>I351</f>
        <v>0</v>
      </c>
    </row>
    <row r="352" spans="13:21">
      <c r="M352">
        <f>A352</f>
        <v>0</v>
      </c>
      <c r="N352">
        <f>B352</f>
        <v>0</v>
      </c>
      <c r="O352">
        <f>C352</f>
        <v>0</v>
      </c>
      <c r="P352">
        <f>D352</f>
        <v>0</v>
      </c>
      <c r="Q352">
        <f>IFERROR(VLOOKUP(E352,'lists'!$AS:$AT,2,FALSE),"")</f>
        <v>0</v>
      </c>
      <c r="R352">
        <f>IFERROR(VLOOKUP(F352,'lists'!$AU:$AV,2,FALSE),"")</f>
        <v>0</v>
      </c>
      <c r="S352">
        <f>IFERROR(VLOOKUP(G352,'lists'!$AW:$AX,2,FALSE),"")</f>
        <v>0</v>
      </c>
      <c r="T352">
        <f>H352</f>
        <v>0</v>
      </c>
      <c r="U352">
        <f>I352</f>
        <v>0</v>
      </c>
    </row>
    <row r="353" spans="13:21">
      <c r="M353">
        <f>A353</f>
        <v>0</v>
      </c>
      <c r="N353">
        <f>B353</f>
        <v>0</v>
      </c>
      <c r="O353">
        <f>C353</f>
        <v>0</v>
      </c>
      <c r="P353">
        <f>D353</f>
        <v>0</v>
      </c>
      <c r="Q353">
        <f>IFERROR(VLOOKUP(E353,'lists'!$AS:$AT,2,FALSE),"")</f>
        <v>0</v>
      </c>
      <c r="R353">
        <f>IFERROR(VLOOKUP(F353,'lists'!$AU:$AV,2,FALSE),"")</f>
        <v>0</v>
      </c>
      <c r="S353">
        <f>IFERROR(VLOOKUP(G353,'lists'!$AW:$AX,2,FALSE),"")</f>
        <v>0</v>
      </c>
      <c r="T353">
        <f>H353</f>
        <v>0</v>
      </c>
      <c r="U353">
        <f>I353</f>
        <v>0</v>
      </c>
    </row>
    <row r="354" spans="13:21">
      <c r="M354">
        <f>A354</f>
        <v>0</v>
      </c>
      <c r="N354">
        <f>B354</f>
        <v>0</v>
      </c>
      <c r="O354">
        <f>C354</f>
        <v>0</v>
      </c>
      <c r="P354">
        <f>D354</f>
        <v>0</v>
      </c>
      <c r="Q354">
        <f>IFERROR(VLOOKUP(E354,'lists'!$AS:$AT,2,FALSE),"")</f>
        <v>0</v>
      </c>
      <c r="R354">
        <f>IFERROR(VLOOKUP(F354,'lists'!$AU:$AV,2,FALSE),"")</f>
        <v>0</v>
      </c>
      <c r="S354">
        <f>IFERROR(VLOOKUP(G354,'lists'!$AW:$AX,2,FALSE),"")</f>
        <v>0</v>
      </c>
      <c r="T354">
        <f>H354</f>
        <v>0</v>
      </c>
      <c r="U354">
        <f>I354</f>
        <v>0</v>
      </c>
    </row>
    <row r="355" spans="13:21">
      <c r="M355">
        <f>A355</f>
        <v>0</v>
      </c>
      <c r="N355">
        <f>B355</f>
        <v>0</v>
      </c>
      <c r="O355">
        <f>C355</f>
        <v>0</v>
      </c>
      <c r="P355">
        <f>D355</f>
        <v>0</v>
      </c>
      <c r="Q355">
        <f>IFERROR(VLOOKUP(E355,'lists'!$AS:$AT,2,FALSE),"")</f>
        <v>0</v>
      </c>
      <c r="R355">
        <f>IFERROR(VLOOKUP(F355,'lists'!$AU:$AV,2,FALSE),"")</f>
        <v>0</v>
      </c>
      <c r="S355">
        <f>IFERROR(VLOOKUP(G355,'lists'!$AW:$AX,2,FALSE),"")</f>
        <v>0</v>
      </c>
      <c r="T355">
        <f>H355</f>
        <v>0</v>
      </c>
      <c r="U355">
        <f>I355</f>
        <v>0</v>
      </c>
    </row>
    <row r="356" spans="13:21">
      <c r="M356">
        <f>A356</f>
        <v>0</v>
      </c>
      <c r="N356">
        <f>B356</f>
        <v>0</v>
      </c>
      <c r="O356">
        <f>C356</f>
        <v>0</v>
      </c>
      <c r="P356">
        <f>D356</f>
        <v>0</v>
      </c>
      <c r="Q356">
        <f>IFERROR(VLOOKUP(E356,'lists'!$AS:$AT,2,FALSE),"")</f>
        <v>0</v>
      </c>
      <c r="R356">
        <f>IFERROR(VLOOKUP(F356,'lists'!$AU:$AV,2,FALSE),"")</f>
        <v>0</v>
      </c>
      <c r="S356">
        <f>IFERROR(VLOOKUP(G356,'lists'!$AW:$AX,2,FALSE),"")</f>
        <v>0</v>
      </c>
      <c r="T356">
        <f>H356</f>
        <v>0</v>
      </c>
      <c r="U356">
        <f>I356</f>
        <v>0</v>
      </c>
    </row>
    <row r="357" spans="13:21">
      <c r="M357">
        <f>A357</f>
        <v>0</v>
      </c>
      <c r="N357">
        <f>B357</f>
        <v>0</v>
      </c>
      <c r="O357">
        <f>C357</f>
        <v>0</v>
      </c>
      <c r="P357">
        <f>D357</f>
        <v>0</v>
      </c>
      <c r="Q357">
        <f>IFERROR(VLOOKUP(E357,'lists'!$AS:$AT,2,FALSE),"")</f>
        <v>0</v>
      </c>
      <c r="R357">
        <f>IFERROR(VLOOKUP(F357,'lists'!$AU:$AV,2,FALSE),"")</f>
        <v>0</v>
      </c>
      <c r="S357">
        <f>IFERROR(VLOOKUP(G357,'lists'!$AW:$AX,2,FALSE),"")</f>
        <v>0</v>
      </c>
      <c r="T357">
        <f>H357</f>
        <v>0</v>
      </c>
      <c r="U357">
        <f>I357</f>
        <v>0</v>
      </c>
    </row>
    <row r="358" spans="13:21">
      <c r="M358">
        <f>A358</f>
        <v>0</v>
      </c>
      <c r="N358">
        <f>B358</f>
        <v>0</v>
      </c>
      <c r="O358">
        <f>C358</f>
        <v>0</v>
      </c>
      <c r="P358">
        <f>D358</f>
        <v>0</v>
      </c>
      <c r="Q358">
        <f>IFERROR(VLOOKUP(E358,'lists'!$AS:$AT,2,FALSE),"")</f>
        <v>0</v>
      </c>
      <c r="R358">
        <f>IFERROR(VLOOKUP(F358,'lists'!$AU:$AV,2,FALSE),"")</f>
        <v>0</v>
      </c>
      <c r="S358">
        <f>IFERROR(VLOOKUP(G358,'lists'!$AW:$AX,2,FALSE),"")</f>
        <v>0</v>
      </c>
      <c r="T358">
        <f>H358</f>
        <v>0</v>
      </c>
      <c r="U358">
        <f>I358</f>
        <v>0</v>
      </c>
    </row>
    <row r="359" spans="13:21">
      <c r="M359">
        <f>A359</f>
        <v>0</v>
      </c>
      <c r="N359">
        <f>B359</f>
        <v>0</v>
      </c>
      <c r="O359">
        <f>C359</f>
        <v>0</v>
      </c>
      <c r="P359">
        <f>D359</f>
        <v>0</v>
      </c>
      <c r="Q359">
        <f>IFERROR(VLOOKUP(E359,'lists'!$AS:$AT,2,FALSE),"")</f>
        <v>0</v>
      </c>
      <c r="R359">
        <f>IFERROR(VLOOKUP(F359,'lists'!$AU:$AV,2,FALSE),"")</f>
        <v>0</v>
      </c>
      <c r="S359">
        <f>IFERROR(VLOOKUP(G359,'lists'!$AW:$AX,2,FALSE),"")</f>
        <v>0</v>
      </c>
      <c r="T359">
        <f>H359</f>
        <v>0</v>
      </c>
      <c r="U359">
        <f>I359</f>
        <v>0</v>
      </c>
    </row>
    <row r="360" spans="13:21">
      <c r="M360">
        <f>A360</f>
        <v>0</v>
      </c>
      <c r="N360">
        <f>B360</f>
        <v>0</v>
      </c>
      <c r="O360">
        <f>C360</f>
        <v>0</v>
      </c>
      <c r="P360">
        <f>D360</f>
        <v>0</v>
      </c>
      <c r="Q360">
        <f>IFERROR(VLOOKUP(E360,'lists'!$AS:$AT,2,FALSE),"")</f>
        <v>0</v>
      </c>
      <c r="R360">
        <f>IFERROR(VLOOKUP(F360,'lists'!$AU:$AV,2,FALSE),"")</f>
        <v>0</v>
      </c>
      <c r="S360">
        <f>IFERROR(VLOOKUP(G360,'lists'!$AW:$AX,2,FALSE),"")</f>
        <v>0</v>
      </c>
      <c r="T360">
        <f>H360</f>
        <v>0</v>
      </c>
      <c r="U360">
        <f>I360</f>
        <v>0</v>
      </c>
    </row>
    <row r="361" spans="13:21">
      <c r="M361">
        <f>A361</f>
        <v>0</v>
      </c>
      <c r="N361">
        <f>B361</f>
        <v>0</v>
      </c>
      <c r="O361">
        <f>C361</f>
        <v>0</v>
      </c>
      <c r="P361">
        <f>D361</f>
        <v>0</v>
      </c>
      <c r="Q361">
        <f>IFERROR(VLOOKUP(E361,'lists'!$AS:$AT,2,FALSE),"")</f>
        <v>0</v>
      </c>
      <c r="R361">
        <f>IFERROR(VLOOKUP(F361,'lists'!$AU:$AV,2,FALSE),"")</f>
        <v>0</v>
      </c>
      <c r="S361">
        <f>IFERROR(VLOOKUP(G361,'lists'!$AW:$AX,2,FALSE),"")</f>
        <v>0</v>
      </c>
      <c r="T361">
        <f>H361</f>
        <v>0</v>
      </c>
      <c r="U361">
        <f>I361</f>
        <v>0</v>
      </c>
    </row>
    <row r="362" spans="13:21">
      <c r="M362">
        <f>A362</f>
        <v>0</v>
      </c>
      <c r="N362">
        <f>B362</f>
        <v>0</v>
      </c>
      <c r="O362">
        <f>C362</f>
        <v>0</v>
      </c>
      <c r="P362">
        <f>D362</f>
        <v>0</v>
      </c>
      <c r="Q362">
        <f>IFERROR(VLOOKUP(E362,'lists'!$AS:$AT,2,FALSE),"")</f>
        <v>0</v>
      </c>
      <c r="R362">
        <f>IFERROR(VLOOKUP(F362,'lists'!$AU:$AV,2,FALSE),"")</f>
        <v>0</v>
      </c>
      <c r="S362">
        <f>IFERROR(VLOOKUP(G362,'lists'!$AW:$AX,2,FALSE),"")</f>
        <v>0</v>
      </c>
      <c r="T362">
        <f>H362</f>
        <v>0</v>
      </c>
      <c r="U362">
        <f>I362</f>
        <v>0</v>
      </c>
    </row>
    <row r="363" spans="13:21">
      <c r="M363">
        <f>A363</f>
        <v>0</v>
      </c>
      <c r="N363">
        <f>B363</f>
        <v>0</v>
      </c>
      <c r="O363">
        <f>C363</f>
        <v>0</v>
      </c>
      <c r="P363">
        <f>D363</f>
        <v>0</v>
      </c>
      <c r="Q363">
        <f>IFERROR(VLOOKUP(E363,'lists'!$AS:$AT,2,FALSE),"")</f>
        <v>0</v>
      </c>
      <c r="R363">
        <f>IFERROR(VLOOKUP(F363,'lists'!$AU:$AV,2,FALSE),"")</f>
        <v>0</v>
      </c>
      <c r="S363">
        <f>IFERROR(VLOOKUP(G363,'lists'!$AW:$AX,2,FALSE),"")</f>
        <v>0</v>
      </c>
      <c r="T363">
        <f>H363</f>
        <v>0</v>
      </c>
      <c r="U363">
        <f>I363</f>
        <v>0</v>
      </c>
    </row>
    <row r="364" spans="13:21">
      <c r="M364">
        <f>A364</f>
        <v>0</v>
      </c>
      <c r="N364">
        <f>B364</f>
        <v>0</v>
      </c>
      <c r="O364">
        <f>C364</f>
        <v>0</v>
      </c>
      <c r="P364">
        <f>D364</f>
        <v>0</v>
      </c>
      <c r="Q364">
        <f>IFERROR(VLOOKUP(E364,'lists'!$AS:$AT,2,FALSE),"")</f>
        <v>0</v>
      </c>
      <c r="R364">
        <f>IFERROR(VLOOKUP(F364,'lists'!$AU:$AV,2,FALSE),"")</f>
        <v>0</v>
      </c>
      <c r="S364">
        <f>IFERROR(VLOOKUP(G364,'lists'!$AW:$AX,2,FALSE),"")</f>
        <v>0</v>
      </c>
      <c r="T364">
        <f>H364</f>
        <v>0</v>
      </c>
      <c r="U364">
        <f>I364</f>
        <v>0</v>
      </c>
    </row>
    <row r="365" spans="13:21">
      <c r="M365">
        <f>A365</f>
        <v>0</v>
      </c>
      <c r="N365">
        <f>B365</f>
        <v>0</v>
      </c>
      <c r="O365">
        <f>C365</f>
        <v>0</v>
      </c>
      <c r="P365">
        <f>D365</f>
        <v>0</v>
      </c>
      <c r="Q365">
        <f>IFERROR(VLOOKUP(E365,'lists'!$AS:$AT,2,FALSE),"")</f>
        <v>0</v>
      </c>
      <c r="R365">
        <f>IFERROR(VLOOKUP(F365,'lists'!$AU:$AV,2,FALSE),"")</f>
        <v>0</v>
      </c>
      <c r="S365">
        <f>IFERROR(VLOOKUP(G365,'lists'!$AW:$AX,2,FALSE),"")</f>
        <v>0</v>
      </c>
      <c r="T365">
        <f>H365</f>
        <v>0</v>
      </c>
      <c r="U365">
        <f>I365</f>
        <v>0</v>
      </c>
    </row>
    <row r="366" spans="13:21">
      <c r="M366">
        <f>A366</f>
        <v>0</v>
      </c>
      <c r="N366">
        <f>B366</f>
        <v>0</v>
      </c>
      <c r="O366">
        <f>C366</f>
        <v>0</v>
      </c>
      <c r="P366">
        <f>D366</f>
        <v>0</v>
      </c>
      <c r="Q366">
        <f>IFERROR(VLOOKUP(E366,'lists'!$AS:$AT,2,FALSE),"")</f>
        <v>0</v>
      </c>
      <c r="R366">
        <f>IFERROR(VLOOKUP(F366,'lists'!$AU:$AV,2,FALSE),"")</f>
        <v>0</v>
      </c>
      <c r="S366">
        <f>IFERROR(VLOOKUP(G366,'lists'!$AW:$AX,2,FALSE),"")</f>
        <v>0</v>
      </c>
      <c r="T366">
        <f>H366</f>
        <v>0</v>
      </c>
      <c r="U366">
        <f>I366</f>
        <v>0</v>
      </c>
    </row>
    <row r="367" spans="13:21">
      <c r="M367">
        <f>A367</f>
        <v>0</v>
      </c>
      <c r="N367">
        <f>B367</f>
        <v>0</v>
      </c>
      <c r="O367">
        <f>C367</f>
        <v>0</v>
      </c>
      <c r="P367">
        <f>D367</f>
        <v>0</v>
      </c>
      <c r="Q367">
        <f>IFERROR(VLOOKUP(E367,'lists'!$AS:$AT,2,FALSE),"")</f>
        <v>0</v>
      </c>
      <c r="R367">
        <f>IFERROR(VLOOKUP(F367,'lists'!$AU:$AV,2,FALSE),"")</f>
        <v>0</v>
      </c>
      <c r="S367">
        <f>IFERROR(VLOOKUP(G367,'lists'!$AW:$AX,2,FALSE),"")</f>
        <v>0</v>
      </c>
      <c r="T367">
        <f>H367</f>
        <v>0</v>
      </c>
      <c r="U367">
        <f>I367</f>
        <v>0</v>
      </c>
    </row>
    <row r="368" spans="13:21">
      <c r="M368">
        <f>A368</f>
        <v>0</v>
      </c>
      <c r="N368">
        <f>B368</f>
        <v>0</v>
      </c>
      <c r="O368">
        <f>C368</f>
        <v>0</v>
      </c>
      <c r="P368">
        <f>D368</f>
        <v>0</v>
      </c>
      <c r="Q368">
        <f>IFERROR(VLOOKUP(E368,'lists'!$AS:$AT,2,FALSE),"")</f>
        <v>0</v>
      </c>
      <c r="R368">
        <f>IFERROR(VLOOKUP(F368,'lists'!$AU:$AV,2,FALSE),"")</f>
        <v>0</v>
      </c>
      <c r="S368">
        <f>IFERROR(VLOOKUP(G368,'lists'!$AW:$AX,2,FALSE),"")</f>
        <v>0</v>
      </c>
      <c r="T368">
        <f>H368</f>
        <v>0</v>
      </c>
      <c r="U368">
        <f>I368</f>
        <v>0</v>
      </c>
    </row>
    <row r="369" spans="13:21">
      <c r="M369">
        <f>A369</f>
        <v>0</v>
      </c>
      <c r="N369">
        <f>B369</f>
        <v>0</v>
      </c>
      <c r="O369">
        <f>C369</f>
        <v>0</v>
      </c>
      <c r="P369">
        <f>D369</f>
        <v>0</v>
      </c>
      <c r="Q369">
        <f>IFERROR(VLOOKUP(E369,'lists'!$AS:$AT,2,FALSE),"")</f>
        <v>0</v>
      </c>
      <c r="R369">
        <f>IFERROR(VLOOKUP(F369,'lists'!$AU:$AV,2,FALSE),"")</f>
        <v>0</v>
      </c>
      <c r="S369">
        <f>IFERROR(VLOOKUP(G369,'lists'!$AW:$AX,2,FALSE),"")</f>
        <v>0</v>
      </c>
      <c r="T369">
        <f>H369</f>
        <v>0</v>
      </c>
      <c r="U369">
        <f>I369</f>
        <v>0</v>
      </c>
    </row>
    <row r="370" spans="13:21">
      <c r="M370">
        <f>A370</f>
        <v>0</v>
      </c>
      <c r="N370">
        <f>B370</f>
        <v>0</v>
      </c>
      <c r="O370">
        <f>C370</f>
        <v>0</v>
      </c>
      <c r="P370">
        <f>D370</f>
        <v>0</v>
      </c>
      <c r="Q370">
        <f>IFERROR(VLOOKUP(E370,'lists'!$AS:$AT,2,FALSE),"")</f>
        <v>0</v>
      </c>
      <c r="R370">
        <f>IFERROR(VLOOKUP(F370,'lists'!$AU:$AV,2,FALSE),"")</f>
        <v>0</v>
      </c>
      <c r="S370">
        <f>IFERROR(VLOOKUP(G370,'lists'!$AW:$AX,2,FALSE),"")</f>
        <v>0</v>
      </c>
      <c r="T370">
        <f>H370</f>
        <v>0</v>
      </c>
      <c r="U370">
        <f>I370</f>
        <v>0</v>
      </c>
    </row>
    <row r="371" spans="13:21">
      <c r="M371">
        <f>A371</f>
        <v>0</v>
      </c>
      <c r="N371">
        <f>B371</f>
        <v>0</v>
      </c>
      <c r="O371">
        <f>C371</f>
        <v>0</v>
      </c>
      <c r="P371">
        <f>D371</f>
        <v>0</v>
      </c>
      <c r="Q371">
        <f>IFERROR(VLOOKUP(E371,'lists'!$AS:$AT,2,FALSE),"")</f>
        <v>0</v>
      </c>
      <c r="R371">
        <f>IFERROR(VLOOKUP(F371,'lists'!$AU:$AV,2,FALSE),"")</f>
        <v>0</v>
      </c>
      <c r="S371">
        <f>IFERROR(VLOOKUP(G371,'lists'!$AW:$AX,2,FALSE),"")</f>
        <v>0</v>
      </c>
      <c r="T371">
        <f>H371</f>
        <v>0</v>
      </c>
      <c r="U371">
        <f>I371</f>
        <v>0</v>
      </c>
    </row>
    <row r="372" spans="13:21">
      <c r="M372">
        <f>A372</f>
        <v>0</v>
      </c>
      <c r="N372">
        <f>B372</f>
        <v>0</v>
      </c>
      <c r="O372">
        <f>C372</f>
        <v>0</v>
      </c>
      <c r="P372">
        <f>D372</f>
        <v>0</v>
      </c>
      <c r="Q372">
        <f>IFERROR(VLOOKUP(E372,'lists'!$AS:$AT,2,FALSE),"")</f>
        <v>0</v>
      </c>
      <c r="R372">
        <f>IFERROR(VLOOKUP(F372,'lists'!$AU:$AV,2,FALSE),"")</f>
        <v>0</v>
      </c>
      <c r="S372">
        <f>IFERROR(VLOOKUP(G372,'lists'!$AW:$AX,2,FALSE),"")</f>
        <v>0</v>
      </c>
      <c r="T372">
        <f>H372</f>
        <v>0</v>
      </c>
      <c r="U372">
        <f>I372</f>
        <v>0</v>
      </c>
    </row>
    <row r="373" spans="13:21">
      <c r="M373">
        <f>A373</f>
        <v>0</v>
      </c>
      <c r="N373">
        <f>B373</f>
        <v>0</v>
      </c>
      <c r="O373">
        <f>C373</f>
        <v>0</v>
      </c>
      <c r="P373">
        <f>D373</f>
        <v>0</v>
      </c>
      <c r="Q373">
        <f>IFERROR(VLOOKUP(E373,'lists'!$AS:$AT,2,FALSE),"")</f>
        <v>0</v>
      </c>
      <c r="R373">
        <f>IFERROR(VLOOKUP(F373,'lists'!$AU:$AV,2,FALSE),"")</f>
        <v>0</v>
      </c>
      <c r="S373">
        <f>IFERROR(VLOOKUP(G373,'lists'!$AW:$AX,2,FALSE),"")</f>
        <v>0</v>
      </c>
      <c r="T373">
        <f>H373</f>
        <v>0</v>
      </c>
      <c r="U373">
        <f>I373</f>
        <v>0</v>
      </c>
    </row>
    <row r="374" spans="13:21">
      <c r="M374">
        <f>A374</f>
        <v>0</v>
      </c>
      <c r="N374">
        <f>B374</f>
        <v>0</v>
      </c>
      <c r="O374">
        <f>C374</f>
        <v>0</v>
      </c>
      <c r="P374">
        <f>D374</f>
        <v>0</v>
      </c>
      <c r="Q374">
        <f>IFERROR(VLOOKUP(E374,'lists'!$AS:$AT,2,FALSE),"")</f>
        <v>0</v>
      </c>
      <c r="R374">
        <f>IFERROR(VLOOKUP(F374,'lists'!$AU:$AV,2,FALSE),"")</f>
        <v>0</v>
      </c>
      <c r="S374">
        <f>IFERROR(VLOOKUP(G374,'lists'!$AW:$AX,2,FALSE),"")</f>
        <v>0</v>
      </c>
      <c r="T374">
        <f>H374</f>
        <v>0</v>
      </c>
      <c r="U374">
        <f>I374</f>
        <v>0</v>
      </c>
    </row>
    <row r="375" spans="13:21">
      <c r="M375">
        <f>A375</f>
        <v>0</v>
      </c>
      <c r="N375">
        <f>B375</f>
        <v>0</v>
      </c>
      <c r="O375">
        <f>C375</f>
        <v>0</v>
      </c>
      <c r="P375">
        <f>D375</f>
        <v>0</v>
      </c>
      <c r="Q375">
        <f>IFERROR(VLOOKUP(E375,'lists'!$AS:$AT,2,FALSE),"")</f>
        <v>0</v>
      </c>
      <c r="R375">
        <f>IFERROR(VLOOKUP(F375,'lists'!$AU:$AV,2,FALSE),"")</f>
        <v>0</v>
      </c>
      <c r="S375">
        <f>IFERROR(VLOOKUP(G375,'lists'!$AW:$AX,2,FALSE),"")</f>
        <v>0</v>
      </c>
      <c r="T375">
        <f>H375</f>
        <v>0</v>
      </c>
      <c r="U375">
        <f>I375</f>
        <v>0</v>
      </c>
    </row>
    <row r="376" spans="13:21">
      <c r="M376">
        <f>A376</f>
        <v>0</v>
      </c>
      <c r="N376">
        <f>B376</f>
        <v>0</v>
      </c>
      <c r="O376">
        <f>C376</f>
        <v>0</v>
      </c>
      <c r="P376">
        <f>D376</f>
        <v>0</v>
      </c>
      <c r="Q376">
        <f>IFERROR(VLOOKUP(E376,'lists'!$AS:$AT,2,FALSE),"")</f>
        <v>0</v>
      </c>
      <c r="R376">
        <f>IFERROR(VLOOKUP(F376,'lists'!$AU:$AV,2,FALSE),"")</f>
        <v>0</v>
      </c>
      <c r="S376">
        <f>IFERROR(VLOOKUP(G376,'lists'!$AW:$AX,2,FALSE),"")</f>
        <v>0</v>
      </c>
      <c r="T376">
        <f>H376</f>
        <v>0</v>
      </c>
      <c r="U376">
        <f>I376</f>
        <v>0</v>
      </c>
    </row>
    <row r="377" spans="13:21">
      <c r="M377">
        <f>A377</f>
        <v>0</v>
      </c>
      <c r="N377">
        <f>B377</f>
        <v>0</v>
      </c>
      <c r="O377">
        <f>C377</f>
        <v>0</v>
      </c>
      <c r="P377">
        <f>D377</f>
        <v>0</v>
      </c>
      <c r="Q377">
        <f>IFERROR(VLOOKUP(E377,'lists'!$AS:$AT,2,FALSE),"")</f>
        <v>0</v>
      </c>
      <c r="R377">
        <f>IFERROR(VLOOKUP(F377,'lists'!$AU:$AV,2,FALSE),"")</f>
        <v>0</v>
      </c>
      <c r="S377">
        <f>IFERROR(VLOOKUP(G377,'lists'!$AW:$AX,2,FALSE),"")</f>
        <v>0</v>
      </c>
      <c r="T377">
        <f>H377</f>
        <v>0</v>
      </c>
      <c r="U377">
        <f>I377</f>
        <v>0</v>
      </c>
    </row>
    <row r="378" spans="13:21">
      <c r="M378">
        <f>A378</f>
        <v>0</v>
      </c>
      <c r="N378">
        <f>B378</f>
        <v>0</v>
      </c>
      <c r="O378">
        <f>C378</f>
        <v>0</v>
      </c>
      <c r="P378">
        <f>D378</f>
        <v>0</v>
      </c>
      <c r="Q378">
        <f>IFERROR(VLOOKUP(E378,'lists'!$AS:$AT,2,FALSE),"")</f>
        <v>0</v>
      </c>
      <c r="R378">
        <f>IFERROR(VLOOKUP(F378,'lists'!$AU:$AV,2,FALSE),"")</f>
        <v>0</v>
      </c>
      <c r="S378">
        <f>IFERROR(VLOOKUP(G378,'lists'!$AW:$AX,2,FALSE),"")</f>
        <v>0</v>
      </c>
      <c r="T378">
        <f>H378</f>
        <v>0</v>
      </c>
      <c r="U378">
        <f>I378</f>
        <v>0</v>
      </c>
    </row>
    <row r="379" spans="13:21">
      <c r="M379">
        <f>A379</f>
        <v>0</v>
      </c>
      <c r="N379">
        <f>B379</f>
        <v>0</v>
      </c>
      <c r="O379">
        <f>C379</f>
        <v>0</v>
      </c>
      <c r="P379">
        <f>D379</f>
        <v>0</v>
      </c>
      <c r="Q379">
        <f>IFERROR(VLOOKUP(E379,'lists'!$AS:$AT,2,FALSE),"")</f>
        <v>0</v>
      </c>
      <c r="R379">
        <f>IFERROR(VLOOKUP(F379,'lists'!$AU:$AV,2,FALSE),"")</f>
        <v>0</v>
      </c>
      <c r="S379">
        <f>IFERROR(VLOOKUP(G379,'lists'!$AW:$AX,2,FALSE),"")</f>
        <v>0</v>
      </c>
      <c r="T379">
        <f>H379</f>
        <v>0</v>
      </c>
      <c r="U379">
        <f>I379</f>
        <v>0</v>
      </c>
    </row>
    <row r="380" spans="13:21">
      <c r="M380">
        <f>A380</f>
        <v>0</v>
      </c>
      <c r="N380">
        <f>B380</f>
        <v>0</v>
      </c>
      <c r="O380">
        <f>C380</f>
        <v>0</v>
      </c>
      <c r="P380">
        <f>D380</f>
        <v>0</v>
      </c>
      <c r="Q380">
        <f>IFERROR(VLOOKUP(E380,'lists'!$AS:$AT,2,FALSE),"")</f>
        <v>0</v>
      </c>
      <c r="R380">
        <f>IFERROR(VLOOKUP(F380,'lists'!$AU:$AV,2,FALSE),"")</f>
        <v>0</v>
      </c>
      <c r="S380">
        <f>IFERROR(VLOOKUP(G380,'lists'!$AW:$AX,2,FALSE),"")</f>
        <v>0</v>
      </c>
      <c r="T380">
        <f>H380</f>
        <v>0</v>
      </c>
      <c r="U380">
        <f>I380</f>
        <v>0</v>
      </c>
    </row>
    <row r="381" spans="13:21">
      <c r="M381">
        <f>A381</f>
        <v>0</v>
      </c>
      <c r="N381">
        <f>B381</f>
        <v>0</v>
      </c>
      <c r="O381">
        <f>C381</f>
        <v>0</v>
      </c>
      <c r="P381">
        <f>D381</f>
        <v>0</v>
      </c>
      <c r="Q381">
        <f>IFERROR(VLOOKUP(E381,'lists'!$AS:$AT,2,FALSE),"")</f>
        <v>0</v>
      </c>
      <c r="R381">
        <f>IFERROR(VLOOKUP(F381,'lists'!$AU:$AV,2,FALSE),"")</f>
        <v>0</v>
      </c>
      <c r="S381">
        <f>IFERROR(VLOOKUP(G381,'lists'!$AW:$AX,2,FALSE),"")</f>
        <v>0</v>
      </c>
      <c r="T381">
        <f>H381</f>
        <v>0</v>
      </c>
      <c r="U381">
        <f>I381</f>
        <v>0</v>
      </c>
    </row>
    <row r="382" spans="13:21">
      <c r="M382">
        <f>A382</f>
        <v>0</v>
      </c>
      <c r="N382">
        <f>B382</f>
        <v>0</v>
      </c>
      <c r="O382">
        <f>C382</f>
        <v>0</v>
      </c>
      <c r="P382">
        <f>D382</f>
        <v>0</v>
      </c>
      <c r="Q382">
        <f>IFERROR(VLOOKUP(E382,'lists'!$AS:$AT,2,FALSE),"")</f>
        <v>0</v>
      </c>
      <c r="R382">
        <f>IFERROR(VLOOKUP(F382,'lists'!$AU:$AV,2,FALSE),"")</f>
        <v>0</v>
      </c>
      <c r="S382">
        <f>IFERROR(VLOOKUP(G382,'lists'!$AW:$AX,2,FALSE),"")</f>
        <v>0</v>
      </c>
      <c r="T382">
        <f>H382</f>
        <v>0</v>
      </c>
      <c r="U382">
        <f>I382</f>
        <v>0</v>
      </c>
    </row>
    <row r="383" spans="13:21">
      <c r="M383">
        <f>A383</f>
        <v>0</v>
      </c>
      <c r="N383">
        <f>B383</f>
        <v>0</v>
      </c>
      <c r="O383">
        <f>C383</f>
        <v>0</v>
      </c>
      <c r="P383">
        <f>D383</f>
        <v>0</v>
      </c>
      <c r="Q383">
        <f>IFERROR(VLOOKUP(E383,'lists'!$AS:$AT,2,FALSE),"")</f>
        <v>0</v>
      </c>
      <c r="R383">
        <f>IFERROR(VLOOKUP(F383,'lists'!$AU:$AV,2,FALSE),"")</f>
        <v>0</v>
      </c>
      <c r="S383">
        <f>IFERROR(VLOOKUP(G383,'lists'!$AW:$AX,2,FALSE),"")</f>
        <v>0</v>
      </c>
      <c r="T383">
        <f>H383</f>
        <v>0</v>
      </c>
      <c r="U383">
        <f>I383</f>
        <v>0</v>
      </c>
    </row>
    <row r="384" spans="13:21">
      <c r="M384">
        <f>A384</f>
        <v>0</v>
      </c>
      <c r="N384">
        <f>B384</f>
        <v>0</v>
      </c>
      <c r="O384">
        <f>C384</f>
        <v>0</v>
      </c>
      <c r="P384">
        <f>D384</f>
        <v>0</v>
      </c>
      <c r="Q384">
        <f>IFERROR(VLOOKUP(E384,'lists'!$AS:$AT,2,FALSE),"")</f>
        <v>0</v>
      </c>
      <c r="R384">
        <f>IFERROR(VLOOKUP(F384,'lists'!$AU:$AV,2,FALSE),"")</f>
        <v>0</v>
      </c>
      <c r="S384">
        <f>IFERROR(VLOOKUP(G384,'lists'!$AW:$AX,2,FALSE),"")</f>
        <v>0</v>
      </c>
      <c r="T384">
        <f>H384</f>
        <v>0</v>
      </c>
      <c r="U384">
        <f>I384</f>
        <v>0</v>
      </c>
    </row>
    <row r="385" spans="13:21">
      <c r="M385">
        <f>A385</f>
        <v>0</v>
      </c>
      <c r="N385">
        <f>B385</f>
        <v>0</v>
      </c>
      <c r="O385">
        <f>C385</f>
        <v>0</v>
      </c>
      <c r="P385">
        <f>D385</f>
        <v>0</v>
      </c>
      <c r="Q385">
        <f>IFERROR(VLOOKUP(E385,'lists'!$AS:$AT,2,FALSE),"")</f>
        <v>0</v>
      </c>
      <c r="R385">
        <f>IFERROR(VLOOKUP(F385,'lists'!$AU:$AV,2,FALSE),"")</f>
        <v>0</v>
      </c>
      <c r="S385">
        <f>IFERROR(VLOOKUP(G385,'lists'!$AW:$AX,2,FALSE),"")</f>
        <v>0</v>
      </c>
      <c r="T385">
        <f>H385</f>
        <v>0</v>
      </c>
      <c r="U385">
        <f>I385</f>
        <v>0</v>
      </c>
    </row>
    <row r="386" spans="13:21">
      <c r="M386">
        <f>A386</f>
        <v>0</v>
      </c>
      <c r="N386">
        <f>B386</f>
        <v>0</v>
      </c>
      <c r="O386">
        <f>C386</f>
        <v>0</v>
      </c>
      <c r="P386">
        <f>D386</f>
        <v>0</v>
      </c>
      <c r="Q386">
        <f>IFERROR(VLOOKUP(E386,'lists'!$AS:$AT,2,FALSE),"")</f>
        <v>0</v>
      </c>
      <c r="R386">
        <f>IFERROR(VLOOKUP(F386,'lists'!$AU:$AV,2,FALSE),"")</f>
        <v>0</v>
      </c>
      <c r="S386">
        <f>IFERROR(VLOOKUP(G386,'lists'!$AW:$AX,2,FALSE),"")</f>
        <v>0</v>
      </c>
      <c r="T386">
        <f>H386</f>
        <v>0</v>
      </c>
      <c r="U386">
        <f>I386</f>
        <v>0</v>
      </c>
    </row>
    <row r="387" spans="13:21">
      <c r="M387">
        <f>A387</f>
        <v>0</v>
      </c>
      <c r="N387">
        <f>B387</f>
        <v>0</v>
      </c>
      <c r="O387">
        <f>C387</f>
        <v>0</v>
      </c>
      <c r="P387">
        <f>D387</f>
        <v>0</v>
      </c>
      <c r="Q387">
        <f>IFERROR(VLOOKUP(E387,'lists'!$AS:$AT,2,FALSE),"")</f>
        <v>0</v>
      </c>
      <c r="R387">
        <f>IFERROR(VLOOKUP(F387,'lists'!$AU:$AV,2,FALSE),"")</f>
        <v>0</v>
      </c>
      <c r="S387">
        <f>IFERROR(VLOOKUP(G387,'lists'!$AW:$AX,2,FALSE),"")</f>
        <v>0</v>
      </c>
      <c r="T387">
        <f>H387</f>
        <v>0</v>
      </c>
      <c r="U387">
        <f>I387</f>
        <v>0</v>
      </c>
    </row>
    <row r="388" spans="13:21">
      <c r="M388">
        <f>A388</f>
        <v>0</v>
      </c>
      <c r="N388">
        <f>B388</f>
        <v>0</v>
      </c>
      <c r="O388">
        <f>C388</f>
        <v>0</v>
      </c>
      <c r="P388">
        <f>D388</f>
        <v>0</v>
      </c>
      <c r="Q388">
        <f>IFERROR(VLOOKUP(E388,'lists'!$AS:$AT,2,FALSE),"")</f>
        <v>0</v>
      </c>
      <c r="R388">
        <f>IFERROR(VLOOKUP(F388,'lists'!$AU:$AV,2,FALSE),"")</f>
        <v>0</v>
      </c>
      <c r="S388">
        <f>IFERROR(VLOOKUP(G388,'lists'!$AW:$AX,2,FALSE),"")</f>
        <v>0</v>
      </c>
      <c r="T388">
        <f>H388</f>
        <v>0</v>
      </c>
      <c r="U388">
        <f>I388</f>
        <v>0</v>
      </c>
    </row>
    <row r="389" spans="13:21">
      <c r="M389">
        <f>A389</f>
        <v>0</v>
      </c>
      <c r="N389">
        <f>B389</f>
        <v>0</v>
      </c>
      <c r="O389">
        <f>C389</f>
        <v>0</v>
      </c>
      <c r="P389">
        <f>D389</f>
        <v>0</v>
      </c>
      <c r="Q389">
        <f>IFERROR(VLOOKUP(E389,'lists'!$AS:$AT,2,FALSE),"")</f>
        <v>0</v>
      </c>
      <c r="R389">
        <f>IFERROR(VLOOKUP(F389,'lists'!$AU:$AV,2,FALSE),"")</f>
        <v>0</v>
      </c>
      <c r="S389">
        <f>IFERROR(VLOOKUP(G389,'lists'!$AW:$AX,2,FALSE),"")</f>
        <v>0</v>
      </c>
      <c r="T389">
        <f>H389</f>
        <v>0</v>
      </c>
      <c r="U389">
        <f>I389</f>
        <v>0</v>
      </c>
    </row>
    <row r="390" spans="13:21">
      <c r="M390">
        <f>A390</f>
        <v>0</v>
      </c>
      <c r="N390">
        <f>B390</f>
        <v>0</v>
      </c>
      <c r="O390">
        <f>C390</f>
        <v>0</v>
      </c>
      <c r="P390">
        <f>D390</f>
        <v>0</v>
      </c>
      <c r="Q390">
        <f>IFERROR(VLOOKUP(E390,'lists'!$AS:$AT,2,FALSE),"")</f>
        <v>0</v>
      </c>
      <c r="R390">
        <f>IFERROR(VLOOKUP(F390,'lists'!$AU:$AV,2,FALSE),"")</f>
        <v>0</v>
      </c>
      <c r="S390">
        <f>IFERROR(VLOOKUP(G390,'lists'!$AW:$AX,2,FALSE),"")</f>
        <v>0</v>
      </c>
      <c r="T390">
        <f>H390</f>
        <v>0</v>
      </c>
      <c r="U390">
        <f>I390</f>
        <v>0</v>
      </c>
    </row>
    <row r="391" spans="13:21">
      <c r="M391">
        <f>A391</f>
        <v>0</v>
      </c>
      <c r="N391">
        <f>B391</f>
        <v>0</v>
      </c>
      <c r="O391">
        <f>C391</f>
        <v>0</v>
      </c>
      <c r="P391">
        <f>D391</f>
        <v>0</v>
      </c>
      <c r="Q391">
        <f>IFERROR(VLOOKUP(E391,'lists'!$AS:$AT,2,FALSE),"")</f>
        <v>0</v>
      </c>
      <c r="R391">
        <f>IFERROR(VLOOKUP(F391,'lists'!$AU:$AV,2,FALSE),"")</f>
        <v>0</v>
      </c>
      <c r="S391">
        <f>IFERROR(VLOOKUP(G391,'lists'!$AW:$AX,2,FALSE),"")</f>
        <v>0</v>
      </c>
      <c r="T391">
        <f>H391</f>
        <v>0</v>
      </c>
      <c r="U391">
        <f>I391</f>
        <v>0</v>
      </c>
    </row>
    <row r="392" spans="13:21">
      <c r="M392">
        <f>A392</f>
        <v>0</v>
      </c>
      <c r="N392">
        <f>B392</f>
        <v>0</v>
      </c>
      <c r="O392">
        <f>C392</f>
        <v>0</v>
      </c>
      <c r="P392">
        <f>D392</f>
        <v>0</v>
      </c>
      <c r="Q392">
        <f>IFERROR(VLOOKUP(E392,'lists'!$AS:$AT,2,FALSE),"")</f>
        <v>0</v>
      </c>
      <c r="R392">
        <f>IFERROR(VLOOKUP(F392,'lists'!$AU:$AV,2,FALSE),"")</f>
        <v>0</v>
      </c>
      <c r="S392">
        <f>IFERROR(VLOOKUP(G392,'lists'!$AW:$AX,2,FALSE),"")</f>
        <v>0</v>
      </c>
      <c r="T392">
        <f>H392</f>
        <v>0</v>
      </c>
      <c r="U392">
        <f>I392</f>
        <v>0</v>
      </c>
    </row>
    <row r="393" spans="13:21">
      <c r="M393">
        <f>A393</f>
        <v>0</v>
      </c>
      <c r="N393">
        <f>B393</f>
        <v>0</v>
      </c>
      <c r="O393">
        <f>C393</f>
        <v>0</v>
      </c>
      <c r="P393">
        <f>D393</f>
        <v>0</v>
      </c>
      <c r="Q393">
        <f>IFERROR(VLOOKUP(E393,'lists'!$AS:$AT,2,FALSE),"")</f>
        <v>0</v>
      </c>
      <c r="R393">
        <f>IFERROR(VLOOKUP(F393,'lists'!$AU:$AV,2,FALSE),"")</f>
        <v>0</v>
      </c>
      <c r="S393">
        <f>IFERROR(VLOOKUP(G393,'lists'!$AW:$AX,2,FALSE),"")</f>
        <v>0</v>
      </c>
      <c r="T393">
        <f>H393</f>
        <v>0</v>
      </c>
      <c r="U393">
        <f>I393</f>
        <v>0</v>
      </c>
    </row>
    <row r="394" spans="13:21">
      <c r="M394">
        <f>A394</f>
        <v>0</v>
      </c>
      <c r="N394">
        <f>B394</f>
        <v>0</v>
      </c>
      <c r="O394">
        <f>C394</f>
        <v>0</v>
      </c>
      <c r="P394">
        <f>D394</f>
        <v>0</v>
      </c>
      <c r="Q394">
        <f>IFERROR(VLOOKUP(E394,'lists'!$AS:$AT,2,FALSE),"")</f>
        <v>0</v>
      </c>
      <c r="R394">
        <f>IFERROR(VLOOKUP(F394,'lists'!$AU:$AV,2,FALSE),"")</f>
        <v>0</v>
      </c>
      <c r="S394">
        <f>IFERROR(VLOOKUP(G394,'lists'!$AW:$AX,2,FALSE),"")</f>
        <v>0</v>
      </c>
      <c r="T394">
        <f>H394</f>
        <v>0</v>
      </c>
      <c r="U394">
        <f>I394</f>
        <v>0</v>
      </c>
    </row>
    <row r="395" spans="13:21">
      <c r="M395">
        <f>A395</f>
        <v>0</v>
      </c>
      <c r="N395">
        <f>B395</f>
        <v>0</v>
      </c>
      <c r="O395">
        <f>C395</f>
        <v>0</v>
      </c>
      <c r="P395">
        <f>D395</f>
        <v>0</v>
      </c>
      <c r="Q395">
        <f>IFERROR(VLOOKUP(E395,'lists'!$AS:$AT,2,FALSE),"")</f>
        <v>0</v>
      </c>
      <c r="R395">
        <f>IFERROR(VLOOKUP(F395,'lists'!$AU:$AV,2,FALSE),"")</f>
        <v>0</v>
      </c>
      <c r="S395">
        <f>IFERROR(VLOOKUP(G395,'lists'!$AW:$AX,2,FALSE),"")</f>
        <v>0</v>
      </c>
      <c r="T395">
        <f>H395</f>
        <v>0</v>
      </c>
      <c r="U395">
        <f>I395</f>
        <v>0</v>
      </c>
    </row>
    <row r="396" spans="13:21">
      <c r="M396">
        <f>A396</f>
        <v>0</v>
      </c>
      <c r="N396">
        <f>B396</f>
        <v>0</v>
      </c>
      <c r="O396">
        <f>C396</f>
        <v>0</v>
      </c>
      <c r="P396">
        <f>D396</f>
        <v>0</v>
      </c>
      <c r="Q396">
        <f>IFERROR(VLOOKUP(E396,'lists'!$AS:$AT,2,FALSE),"")</f>
        <v>0</v>
      </c>
      <c r="R396">
        <f>IFERROR(VLOOKUP(F396,'lists'!$AU:$AV,2,FALSE),"")</f>
        <v>0</v>
      </c>
      <c r="S396">
        <f>IFERROR(VLOOKUP(G396,'lists'!$AW:$AX,2,FALSE),"")</f>
        <v>0</v>
      </c>
      <c r="T396">
        <f>H396</f>
        <v>0</v>
      </c>
      <c r="U396">
        <f>I396</f>
        <v>0</v>
      </c>
    </row>
    <row r="397" spans="13:21">
      <c r="M397">
        <f>A397</f>
        <v>0</v>
      </c>
      <c r="N397">
        <f>B397</f>
        <v>0</v>
      </c>
      <c r="O397">
        <f>C397</f>
        <v>0</v>
      </c>
      <c r="P397">
        <f>D397</f>
        <v>0</v>
      </c>
      <c r="Q397">
        <f>IFERROR(VLOOKUP(E397,'lists'!$AS:$AT,2,FALSE),"")</f>
        <v>0</v>
      </c>
      <c r="R397">
        <f>IFERROR(VLOOKUP(F397,'lists'!$AU:$AV,2,FALSE),"")</f>
        <v>0</v>
      </c>
      <c r="S397">
        <f>IFERROR(VLOOKUP(G397,'lists'!$AW:$AX,2,FALSE),"")</f>
        <v>0</v>
      </c>
      <c r="T397">
        <f>H397</f>
        <v>0</v>
      </c>
      <c r="U397">
        <f>I397</f>
        <v>0</v>
      </c>
    </row>
    <row r="398" spans="13:21">
      <c r="M398">
        <f>A398</f>
        <v>0</v>
      </c>
      <c r="N398">
        <f>B398</f>
        <v>0</v>
      </c>
      <c r="O398">
        <f>C398</f>
        <v>0</v>
      </c>
      <c r="P398">
        <f>D398</f>
        <v>0</v>
      </c>
      <c r="Q398">
        <f>IFERROR(VLOOKUP(E398,'lists'!$AS:$AT,2,FALSE),"")</f>
        <v>0</v>
      </c>
      <c r="R398">
        <f>IFERROR(VLOOKUP(F398,'lists'!$AU:$AV,2,FALSE),"")</f>
        <v>0</v>
      </c>
      <c r="S398">
        <f>IFERROR(VLOOKUP(G398,'lists'!$AW:$AX,2,FALSE),"")</f>
        <v>0</v>
      </c>
      <c r="T398">
        <f>H398</f>
        <v>0</v>
      </c>
      <c r="U398">
        <f>I398</f>
        <v>0</v>
      </c>
    </row>
    <row r="399" spans="13:21">
      <c r="M399">
        <f>A399</f>
        <v>0</v>
      </c>
      <c r="N399">
        <f>B399</f>
        <v>0</v>
      </c>
      <c r="O399">
        <f>C399</f>
        <v>0</v>
      </c>
      <c r="P399">
        <f>D399</f>
        <v>0</v>
      </c>
      <c r="Q399">
        <f>IFERROR(VLOOKUP(E399,'lists'!$AS:$AT,2,FALSE),"")</f>
        <v>0</v>
      </c>
      <c r="R399">
        <f>IFERROR(VLOOKUP(F399,'lists'!$AU:$AV,2,FALSE),"")</f>
        <v>0</v>
      </c>
      <c r="S399">
        <f>IFERROR(VLOOKUP(G399,'lists'!$AW:$AX,2,FALSE),"")</f>
        <v>0</v>
      </c>
      <c r="T399">
        <f>H399</f>
        <v>0</v>
      </c>
      <c r="U399">
        <f>I399</f>
        <v>0</v>
      </c>
    </row>
    <row r="400" spans="13:21">
      <c r="M400">
        <f>A400</f>
        <v>0</v>
      </c>
      <c r="N400">
        <f>B400</f>
        <v>0</v>
      </c>
      <c r="O400">
        <f>C400</f>
        <v>0</v>
      </c>
      <c r="P400">
        <f>D400</f>
        <v>0</v>
      </c>
      <c r="Q400">
        <f>IFERROR(VLOOKUP(E400,'lists'!$AS:$AT,2,FALSE),"")</f>
        <v>0</v>
      </c>
      <c r="R400">
        <f>IFERROR(VLOOKUP(F400,'lists'!$AU:$AV,2,FALSE),"")</f>
        <v>0</v>
      </c>
      <c r="S400">
        <f>IFERROR(VLOOKUP(G400,'lists'!$AW:$AX,2,FALSE),"")</f>
        <v>0</v>
      </c>
      <c r="T400">
        <f>H400</f>
        <v>0</v>
      </c>
      <c r="U400">
        <f>I400</f>
        <v>0</v>
      </c>
    </row>
    <row r="401" spans="13:21">
      <c r="M401">
        <f>A401</f>
        <v>0</v>
      </c>
      <c r="N401">
        <f>B401</f>
        <v>0</v>
      </c>
      <c r="O401">
        <f>C401</f>
        <v>0</v>
      </c>
      <c r="P401">
        <f>D401</f>
        <v>0</v>
      </c>
      <c r="Q401">
        <f>IFERROR(VLOOKUP(E401,'lists'!$AS:$AT,2,FALSE),"")</f>
        <v>0</v>
      </c>
      <c r="R401">
        <f>IFERROR(VLOOKUP(F401,'lists'!$AU:$AV,2,FALSE),"")</f>
        <v>0</v>
      </c>
      <c r="S401">
        <f>IFERROR(VLOOKUP(G401,'lists'!$AW:$AX,2,FALSE),"")</f>
        <v>0</v>
      </c>
      <c r="T401">
        <f>H401</f>
        <v>0</v>
      </c>
      <c r="U401">
        <f>I401</f>
        <v>0</v>
      </c>
    </row>
    <row r="402" spans="13:21">
      <c r="M402">
        <f>A402</f>
        <v>0</v>
      </c>
      <c r="N402">
        <f>B402</f>
        <v>0</v>
      </c>
      <c r="O402">
        <f>C402</f>
        <v>0</v>
      </c>
      <c r="P402">
        <f>D402</f>
        <v>0</v>
      </c>
      <c r="Q402">
        <f>IFERROR(VLOOKUP(E402,'lists'!$AS:$AT,2,FALSE),"")</f>
        <v>0</v>
      </c>
      <c r="R402">
        <f>IFERROR(VLOOKUP(F402,'lists'!$AU:$AV,2,FALSE),"")</f>
        <v>0</v>
      </c>
      <c r="S402">
        <f>IFERROR(VLOOKUP(G402,'lists'!$AW:$AX,2,FALSE),"")</f>
        <v>0</v>
      </c>
      <c r="T402">
        <f>H402</f>
        <v>0</v>
      </c>
      <c r="U402">
        <f>I402</f>
        <v>0</v>
      </c>
    </row>
    <row r="403" spans="13:21">
      <c r="M403">
        <f>A403</f>
        <v>0</v>
      </c>
      <c r="N403">
        <f>B403</f>
        <v>0</v>
      </c>
      <c r="O403">
        <f>C403</f>
        <v>0</v>
      </c>
      <c r="P403">
        <f>D403</f>
        <v>0</v>
      </c>
      <c r="Q403">
        <f>IFERROR(VLOOKUP(E403,'lists'!$AS:$AT,2,FALSE),"")</f>
        <v>0</v>
      </c>
      <c r="R403">
        <f>IFERROR(VLOOKUP(F403,'lists'!$AU:$AV,2,FALSE),"")</f>
        <v>0</v>
      </c>
      <c r="S403">
        <f>IFERROR(VLOOKUP(G403,'lists'!$AW:$AX,2,FALSE),"")</f>
        <v>0</v>
      </c>
      <c r="T403">
        <f>H403</f>
        <v>0</v>
      </c>
      <c r="U403">
        <f>I403</f>
        <v>0</v>
      </c>
    </row>
    <row r="404" spans="13:21">
      <c r="M404">
        <f>A404</f>
        <v>0</v>
      </c>
      <c r="N404">
        <f>B404</f>
        <v>0</v>
      </c>
      <c r="O404">
        <f>C404</f>
        <v>0</v>
      </c>
      <c r="P404">
        <f>D404</f>
        <v>0</v>
      </c>
      <c r="Q404">
        <f>IFERROR(VLOOKUP(E404,'lists'!$AS:$AT,2,FALSE),"")</f>
        <v>0</v>
      </c>
      <c r="R404">
        <f>IFERROR(VLOOKUP(F404,'lists'!$AU:$AV,2,FALSE),"")</f>
        <v>0</v>
      </c>
      <c r="S404">
        <f>IFERROR(VLOOKUP(G404,'lists'!$AW:$AX,2,FALSE),"")</f>
        <v>0</v>
      </c>
      <c r="T404">
        <f>H404</f>
        <v>0</v>
      </c>
      <c r="U404">
        <f>I404</f>
        <v>0</v>
      </c>
    </row>
    <row r="405" spans="13:21">
      <c r="M405">
        <f>A405</f>
        <v>0</v>
      </c>
      <c r="N405">
        <f>B405</f>
        <v>0</v>
      </c>
      <c r="O405">
        <f>C405</f>
        <v>0</v>
      </c>
      <c r="P405">
        <f>D405</f>
        <v>0</v>
      </c>
      <c r="Q405">
        <f>IFERROR(VLOOKUP(E405,'lists'!$AS:$AT,2,FALSE),"")</f>
        <v>0</v>
      </c>
      <c r="R405">
        <f>IFERROR(VLOOKUP(F405,'lists'!$AU:$AV,2,FALSE),"")</f>
        <v>0</v>
      </c>
      <c r="S405">
        <f>IFERROR(VLOOKUP(G405,'lists'!$AW:$AX,2,FALSE),"")</f>
        <v>0</v>
      </c>
      <c r="T405">
        <f>H405</f>
        <v>0</v>
      </c>
      <c r="U405">
        <f>I405</f>
        <v>0</v>
      </c>
    </row>
    <row r="406" spans="13:21">
      <c r="M406">
        <f>A406</f>
        <v>0</v>
      </c>
      <c r="N406">
        <f>B406</f>
        <v>0</v>
      </c>
      <c r="O406">
        <f>C406</f>
        <v>0</v>
      </c>
      <c r="P406">
        <f>D406</f>
        <v>0</v>
      </c>
      <c r="Q406">
        <f>IFERROR(VLOOKUP(E406,'lists'!$AS:$AT,2,FALSE),"")</f>
        <v>0</v>
      </c>
      <c r="R406">
        <f>IFERROR(VLOOKUP(F406,'lists'!$AU:$AV,2,FALSE),"")</f>
        <v>0</v>
      </c>
      <c r="S406">
        <f>IFERROR(VLOOKUP(G406,'lists'!$AW:$AX,2,FALSE),"")</f>
        <v>0</v>
      </c>
      <c r="T406">
        <f>H406</f>
        <v>0</v>
      </c>
      <c r="U406">
        <f>I406</f>
        <v>0</v>
      </c>
    </row>
    <row r="407" spans="13:21">
      <c r="M407">
        <f>A407</f>
        <v>0</v>
      </c>
      <c r="N407">
        <f>B407</f>
        <v>0</v>
      </c>
      <c r="O407">
        <f>C407</f>
        <v>0</v>
      </c>
      <c r="P407">
        <f>D407</f>
        <v>0</v>
      </c>
      <c r="Q407">
        <f>IFERROR(VLOOKUP(E407,'lists'!$AS:$AT,2,FALSE),"")</f>
        <v>0</v>
      </c>
      <c r="R407">
        <f>IFERROR(VLOOKUP(F407,'lists'!$AU:$AV,2,FALSE),"")</f>
        <v>0</v>
      </c>
      <c r="S407">
        <f>IFERROR(VLOOKUP(G407,'lists'!$AW:$AX,2,FALSE),"")</f>
        <v>0</v>
      </c>
      <c r="T407">
        <f>H407</f>
        <v>0</v>
      </c>
      <c r="U407">
        <f>I407</f>
        <v>0</v>
      </c>
    </row>
    <row r="408" spans="13:21">
      <c r="M408">
        <f>A408</f>
        <v>0</v>
      </c>
      <c r="N408">
        <f>B408</f>
        <v>0</v>
      </c>
      <c r="O408">
        <f>C408</f>
        <v>0</v>
      </c>
      <c r="P408">
        <f>D408</f>
        <v>0</v>
      </c>
      <c r="Q408">
        <f>IFERROR(VLOOKUP(E408,'lists'!$AS:$AT,2,FALSE),"")</f>
        <v>0</v>
      </c>
      <c r="R408">
        <f>IFERROR(VLOOKUP(F408,'lists'!$AU:$AV,2,FALSE),"")</f>
        <v>0</v>
      </c>
      <c r="S408">
        <f>IFERROR(VLOOKUP(G408,'lists'!$AW:$AX,2,FALSE),"")</f>
        <v>0</v>
      </c>
      <c r="T408">
        <f>H408</f>
        <v>0</v>
      </c>
      <c r="U408">
        <f>I408</f>
        <v>0</v>
      </c>
    </row>
    <row r="409" spans="13:21">
      <c r="M409">
        <f>A409</f>
        <v>0</v>
      </c>
      <c r="N409">
        <f>B409</f>
        <v>0</v>
      </c>
      <c r="O409">
        <f>C409</f>
        <v>0</v>
      </c>
      <c r="P409">
        <f>D409</f>
        <v>0</v>
      </c>
      <c r="Q409">
        <f>IFERROR(VLOOKUP(E409,'lists'!$AS:$AT,2,FALSE),"")</f>
        <v>0</v>
      </c>
      <c r="R409">
        <f>IFERROR(VLOOKUP(F409,'lists'!$AU:$AV,2,FALSE),"")</f>
        <v>0</v>
      </c>
      <c r="S409">
        <f>IFERROR(VLOOKUP(G409,'lists'!$AW:$AX,2,FALSE),"")</f>
        <v>0</v>
      </c>
      <c r="T409">
        <f>H409</f>
        <v>0</v>
      </c>
      <c r="U409">
        <f>I409</f>
        <v>0</v>
      </c>
    </row>
    <row r="410" spans="13:21">
      <c r="M410">
        <f>A410</f>
        <v>0</v>
      </c>
      <c r="N410">
        <f>B410</f>
        <v>0</v>
      </c>
      <c r="O410">
        <f>C410</f>
        <v>0</v>
      </c>
      <c r="P410">
        <f>D410</f>
        <v>0</v>
      </c>
      <c r="Q410">
        <f>IFERROR(VLOOKUP(E410,'lists'!$AS:$AT,2,FALSE),"")</f>
        <v>0</v>
      </c>
      <c r="R410">
        <f>IFERROR(VLOOKUP(F410,'lists'!$AU:$AV,2,FALSE),"")</f>
        <v>0</v>
      </c>
      <c r="S410">
        <f>IFERROR(VLOOKUP(G410,'lists'!$AW:$AX,2,FALSE),"")</f>
        <v>0</v>
      </c>
      <c r="T410">
        <f>H410</f>
        <v>0</v>
      </c>
      <c r="U410">
        <f>I410</f>
        <v>0</v>
      </c>
    </row>
    <row r="411" spans="13:21">
      <c r="M411">
        <f>A411</f>
        <v>0</v>
      </c>
      <c r="N411">
        <f>B411</f>
        <v>0</v>
      </c>
      <c r="O411">
        <f>C411</f>
        <v>0</v>
      </c>
      <c r="P411">
        <f>D411</f>
        <v>0</v>
      </c>
      <c r="Q411">
        <f>IFERROR(VLOOKUP(E411,'lists'!$AS:$AT,2,FALSE),"")</f>
        <v>0</v>
      </c>
      <c r="R411">
        <f>IFERROR(VLOOKUP(F411,'lists'!$AU:$AV,2,FALSE),"")</f>
        <v>0</v>
      </c>
      <c r="S411">
        <f>IFERROR(VLOOKUP(G411,'lists'!$AW:$AX,2,FALSE),"")</f>
        <v>0</v>
      </c>
      <c r="T411">
        <f>H411</f>
        <v>0</v>
      </c>
      <c r="U411">
        <f>I411</f>
        <v>0</v>
      </c>
    </row>
    <row r="412" spans="13:21">
      <c r="M412">
        <f>A412</f>
        <v>0</v>
      </c>
      <c r="N412">
        <f>B412</f>
        <v>0</v>
      </c>
      <c r="O412">
        <f>C412</f>
        <v>0</v>
      </c>
      <c r="P412">
        <f>D412</f>
        <v>0</v>
      </c>
      <c r="Q412">
        <f>IFERROR(VLOOKUP(E412,'lists'!$AS:$AT,2,FALSE),"")</f>
        <v>0</v>
      </c>
      <c r="R412">
        <f>IFERROR(VLOOKUP(F412,'lists'!$AU:$AV,2,FALSE),"")</f>
        <v>0</v>
      </c>
      <c r="S412">
        <f>IFERROR(VLOOKUP(G412,'lists'!$AW:$AX,2,FALSE),"")</f>
        <v>0</v>
      </c>
      <c r="T412">
        <f>H412</f>
        <v>0</v>
      </c>
      <c r="U412">
        <f>I412</f>
        <v>0</v>
      </c>
    </row>
    <row r="413" spans="13:21">
      <c r="M413">
        <f>A413</f>
        <v>0</v>
      </c>
      <c r="N413">
        <f>B413</f>
        <v>0</v>
      </c>
      <c r="O413">
        <f>C413</f>
        <v>0</v>
      </c>
      <c r="P413">
        <f>D413</f>
        <v>0</v>
      </c>
      <c r="Q413">
        <f>IFERROR(VLOOKUP(E413,'lists'!$AS:$AT,2,FALSE),"")</f>
        <v>0</v>
      </c>
      <c r="R413">
        <f>IFERROR(VLOOKUP(F413,'lists'!$AU:$AV,2,FALSE),"")</f>
        <v>0</v>
      </c>
      <c r="S413">
        <f>IFERROR(VLOOKUP(G413,'lists'!$AW:$AX,2,FALSE),"")</f>
        <v>0</v>
      </c>
      <c r="T413">
        <f>H413</f>
        <v>0</v>
      </c>
      <c r="U413">
        <f>I413</f>
        <v>0</v>
      </c>
    </row>
    <row r="414" spans="13:21">
      <c r="M414">
        <f>A414</f>
        <v>0</v>
      </c>
      <c r="N414">
        <f>B414</f>
        <v>0</v>
      </c>
      <c r="O414">
        <f>C414</f>
        <v>0</v>
      </c>
      <c r="P414">
        <f>D414</f>
        <v>0</v>
      </c>
      <c r="Q414">
        <f>IFERROR(VLOOKUP(E414,'lists'!$AS:$AT,2,FALSE),"")</f>
        <v>0</v>
      </c>
      <c r="R414">
        <f>IFERROR(VLOOKUP(F414,'lists'!$AU:$AV,2,FALSE),"")</f>
        <v>0</v>
      </c>
      <c r="S414">
        <f>IFERROR(VLOOKUP(G414,'lists'!$AW:$AX,2,FALSE),"")</f>
        <v>0</v>
      </c>
      <c r="T414">
        <f>H414</f>
        <v>0</v>
      </c>
      <c r="U414">
        <f>I414</f>
        <v>0</v>
      </c>
    </row>
    <row r="415" spans="13:21">
      <c r="M415">
        <f>A415</f>
        <v>0</v>
      </c>
      <c r="N415">
        <f>B415</f>
        <v>0</v>
      </c>
      <c r="O415">
        <f>C415</f>
        <v>0</v>
      </c>
      <c r="P415">
        <f>D415</f>
        <v>0</v>
      </c>
      <c r="Q415">
        <f>IFERROR(VLOOKUP(E415,'lists'!$AS:$AT,2,FALSE),"")</f>
        <v>0</v>
      </c>
      <c r="R415">
        <f>IFERROR(VLOOKUP(F415,'lists'!$AU:$AV,2,FALSE),"")</f>
        <v>0</v>
      </c>
      <c r="S415">
        <f>IFERROR(VLOOKUP(G415,'lists'!$AW:$AX,2,FALSE),"")</f>
        <v>0</v>
      </c>
      <c r="T415">
        <f>H415</f>
        <v>0</v>
      </c>
      <c r="U415">
        <f>I415</f>
        <v>0</v>
      </c>
    </row>
    <row r="416" spans="13:21">
      <c r="M416">
        <f>A416</f>
        <v>0</v>
      </c>
      <c r="N416">
        <f>B416</f>
        <v>0</v>
      </c>
      <c r="O416">
        <f>C416</f>
        <v>0</v>
      </c>
      <c r="P416">
        <f>D416</f>
        <v>0</v>
      </c>
      <c r="Q416">
        <f>IFERROR(VLOOKUP(E416,'lists'!$AS:$AT,2,FALSE),"")</f>
        <v>0</v>
      </c>
      <c r="R416">
        <f>IFERROR(VLOOKUP(F416,'lists'!$AU:$AV,2,FALSE),"")</f>
        <v>0</v>
      </c>
      <c r="S416">
        <f>IFERROR(VLOOKUP(G416,'lists'!$AW:$AX,2,FALSE),"")</f>
        <v>0</v>
      </c>
      <c r="T416">
        <f>H416</f>
        <v>0</v>
      </c>
      <c r="U416">
        <f>I416</f>
        <v>0</v>
      </c>
    </row>
    <row r="417" spans="13:21">
      <c r="M417">
        <f>A417</f>
        <v>0</v>
      </c>
      <c r="N417">
        <f>B417</f>
        <v>0</v>
      </c>
      <c r="O417">
        <f>C417</f>
        <v>0</v>
      </c>
      <c r="P417">
        <f>D417</f>
        <v>0</v>
      </c>
      <c r="Q417">
        <f>IFERROR(VLOOKUP(E417,'lists'!$AS:$AT,2,FALSE),"")</f>
        <v>0</v>
      </c>
      <c r="R417">
        <f>IFERROR(VLOOKUP(F417,'lists'!$AU:$AV,2,FALSE),"")</f>
        <v>0</v>
      </c>
      <c r="S417">
        <f>IFERROR(VLOOKUP(G417,'lists'!$AW:$AX,2,FALSE),"")</f>
        <v>0</v>
      </c>
      <c r="T417">
        <f>H417</f>
        <v>0</v>
      </c>
      <c r="U417">
        <f>I417</f>
        <v>0</v>
      </c>
    </row>
    <row r="418" spans="13:21">
      <c r="M418">
        <f>A418</f>
        <v>0</v>
      </c>
      <c r="N418">
        <f>B418</f>
        <v>0</v>
      </c>
      <c r="O418">
        <f>C418</f>
        <v>0</v>
      </c>
      <c r="P418">
        <f>D418</f>
        <v>0</v>
      </c>
      <c r="Q418">
        <f>IFERROR(VLOOKUP(E418,'lists'!$AS:$AT,2,FALSE),"")</f>
        <v>0</v>
      </c>
      <c r="R418">
        <f>IFERROR(VLOOKUP(F418,'lists'!$AU:$AV,2,FALSE),"")</f>
        <v>0</v>
      </c>
      <c r="S418">
        <f>IFERROR(VLOOKUP(G418,'lists'!$AW:$AX,2,FALSE),"")</f>
        <v>0</v>
      </c>
      <c r="T418">
        <f>H418</f>
        <v>0</v>
      </c>
      <c r="U418">
        <f>I418</f>
        <v>0</v>
      </c>
    </row>
    <row r="419" spans="13:21">
      <c r="M419">
        <f>A419</f>
        <v>0</v>
      </c>
      <c r="N419">
        <f>B419</f>
        <v>0</v>
      </c>
      <c r="O419">
        <f>C419</f>
        <v>0</v>
      </c>
      <c r="P419">
        <f>D419</f>
        <v>0</v>
      </c>
      <c r="Q419">
        <f>IFERROR(VLOOKUP(E419,'lists'!$AS:$AT,2,FALSE),"")</f>
        <v>0</v>
      </c>
      <c r="R419">
        <f>IFERROR(VLOOKUP(F419,'lists'!$AU:$AV,2,FALSE),"")</f>
        <v>0</v>
      </c>
      <c r="S419">
        <f>IFERROR(VLOOKUP(G419,'lists'!$AW:$AX,2,FALSE),"")</f>
        <v>0</v>
      </c>
      <c r="T419">
        <f>H419</f>
        <v>0</v>
      </c>
      <c r="U419">
        <f>I419</f>
        <v>0</v>
      </c>
    </row>
    <row r="420" spans="13:21">
      <c r="M420">
        <f>A420</f>
        <v>0</v>
      </c>
      <c r="N420">
        <f>B420</f>
        <v>0</v>
      </c>
      <c r="O420">
        <f>C420</f>
        <v>0</v>
      </c>
      <c r="P420">
        <f>D420</f>
        <v>0</v>
      </c>
      <c r="Q420">
        <f>IFERROR(VLOOKUP(E420,'lists'!$AS:$AT,2,FALSE),"")</f>
        <v>0</v>
      </c>
      <c r="R420">
        <f>IFERROR(VLOOKUP(F420,'lists'!$AU:$AV,2,FALSE),"")</f>
        <v>0</v>
      </c>
      <c r="S420">
        <f>IFERROR(VLOOKUP(G420,'lists'!$AW:$AX,2,FALSE),"")</f>
        <v>0</v>
      </c>
      <c r="T420">
        <f>H420</f>
        <v>0</v>
      </c>
      <c r="U420">
        <f>I420</f>
        <v>0</v>
      </c>
    </row>
    <row r="421" spans="13:21">
      <c r="M421">
        <f>A421</f>
        <v>0</v>
      </c>
      <c r="N421">
        <f>B421</f>
        <v>0</v>
      </c>
      <c r="O421">
        <f>C421</f>
        <v>0</v>
      </c>
      <c r="P421">
        <f>D421</f>
        <v>0</v>
      </c>
      <c r="Q421">
        <f>IFERROR(VLOOKUP(E421,'lists'!$AS:$AT,2,FALSE),"")</f>
        <v>0</v>
      </c>
      <c r="R421">
        <f>IFERROR(VLOOKUP(F421,'lists'!$AU:$AV,2,FALSE),"")</f>
        <v>0</v>
      </c>
      <c r="S421">
        <f>IFERROR(VLOOKUP(G421,'lists'!$AW:$AX,2,FALSE),"")</f>
        <v>0</v>
      </c>
      <c r="T421">
        <f>H421</f>
        <v>0</v>
      </c>
      <c r="U421">
        <f>I421</f>
        <v>0</v>
      </c>
    </row>
    <row r="422" spans="13:21">
      <c r="M422">
        <f>A422</f>
        <v>0</v>
      </c>
      <c r="N422">
        <f>B422</f>
        <v>0</v>
      </c>
      <c r="O422">
        <f>C422</f>
        <v>0</v>
      </c>
      <c r="P422">
        <f>D422</f>
        <v>0</v>
      </c>
      <c r="Q422">
        <f>IFERROR(VLOOKUP(E422,'lists'!$AS:$AT,2,FALSE),"")</f>
        <v>0</v>
      </c>
      <c r="R422">
        <f>IFERROR(VLOOKUP(F422,'lists'!$AU:$AV,2,FALSE),"")</f>
        <v>0</v>
      </c>
      <c r="S422">
        <f>IFERROR(VLOOKUP(G422,'lists'!$AW:$AX,2,FALSE),"")</f>
        <v>0</v>
      </c>
      <c r="T422">
        <f>H422</f>
        <v>0</v>
      </c>
      <c r="U422">
        <f>I422</f>
        <v>0</v>
      </c>
    </row>
    <row r="423" spans="13:21">
      <c r="M423">
        <f>A423</f>
        <v>0</v>
      </c>
      <c r="N423">
        <f>B423</f>
        <v>0</v>
      </c>
      <c r="O423">
        <f>C423</f>
        <v>0</v>
      </c>
      <c r="P423">
        <f>D423</f>
        <v>0</v>
      </c>
      <c r="Q423">
        <f>IFERROR(VLOOKUP(E423,'lists'!$AS:$AT,2,FALSE),"")</f>
        <v>0</v>
      </c>
      <c r="R423">
        <f>IFERROR(VLOOKUP(F423,'lists'!$AU:$AV,2,FALSE),"")</f>
        <v>0</v>
      </c>
      <c r="S423">
        <f>IFERROR(VLOOKUP(G423,'lists'!$AW:$AX,2,FALSE),"")</f>
        <v>0</v>
      </c>
      <c r="T423">
        <f>H423</f>
        <v>0</v>
      </c>
      <c r="U423">
        <f>I423</f>
        <v>0</v>
      </c>
    </row>
    <row r="424" spans="13:21">
      <c r="M424">
        <f>A424</f>
        <v>0</v>
      </c>
      <c r="N424">
        <f>B424</f>
        <v>0</v>
      </c>
      <c r="O424">
        <f>C424</f>
        <v>0</v>
      </c>
      <c r="P424">
        <f>D424</f>
        <v>0</v>
      </c>
      <c r="Q424">
        <f>IFERROR(VLOOKUP(E424,'lists'!$AS:$AT,2,FALSE),"")</f>
        <v>0</v>
      </c>
      <c r="R424">
        <f>IFERROR(VLOOKUP(F424,'lists'!$AU:$AV,2,FALSE),"")</f>
        <v>0</v>
      </c>
      <c r="S424">
        <f>IFERROR(VLOOKUP(G424,'lists'!$AW:$AX,2,FALSE),"")</f>
        <v>0</v>
      </c>
      <c r="T424">
        <f>H424</f>
        <v>0</v>
      </c>
      <c r="U424">
        <f>I424</f>
        <v>0</v>
      </c>
    </row>
    <row r="425" spans="13:21">
      <c r="M425">
        <f>A425</f>
        <v>0</v>
      </c>
      <c r="N425">
        <f>B425</f>
        <v>0</v>
      </c>
      <c r="O425">
        <f>C425</f>
        <v>0</v>
      </c>
      <c r="P425">
        <f>D425</f>
        <v>0</v>
      </c>
      <c r="Q425">
        <f>IFERROR(VLOOKUP(E425,'lists'!$AS:$AT,2,FALSE),"")</f>
        <v>0</v>
      </c>
      <c r="R425">
        <f>IFERROR(VLOOKUP(F425,'lists'!$AU:$AV,2,FALSE),"")</f>
        <v>0</v>
      </c>
      <c r="S425">
        <f>IFERROR(VLOOKUP(G425,'lists'!$AW:$AX,2,FALSE),"")</f>
        <v>0</v>
      </c>
      <c r="T425">
        <f>H425</f>
        <v>0</v>
      </c>
      <c r="U425">
        <f>I425</f>
        <v>0</v>
      </c>
    </row>
    <row r="426" spans="13:21">
      <c r="M426">
        <f>A426</f>
        <v>0</v>
      </c>
      <c r="N426">
        <f>B426</f>
        <v>0</v>
      </c>
      <c r="O426">
        <f>C426</f>
        <v>0</v>
      </c>
      <c r="P426">
        <f>D426</f>
        <v>0</v>
      </c>
      <c r="Q426">
        <f>IFERROR(VLOOKUP(E426,'lists'!$AS:$AT,2,FALSE),"")</f>
        <v>0</v>
      </c>
      <c r="R426">
        <f>IFERROR(VLOOKUP(F426,'lists'!$AU:$AV,2,FALSE),"")</f>
        <v>0</v>
      </c>
      <c r="S426">
        <f>IFERROR(VLOOKUP(G426,'lists'!$AW:$AX,2,FALSE),"")</f>
        <v>0</v>
      </c>
      <c r="T426">
        <f>H426</f>
        <v>0</v>
      </c>
      <c r="U426">
        <f>I426</f>
        <v>0</v>
      </c>
    </row>
    <row r="427" spans="13:21">
      <c r="M427">
        <f>A427</f>
        <v>0</v>
      </c>
      <c r="N427">
        <f>B427</f>
        <v>0</v>
      </c>
      <c r="O427">
        <f>C427</f>
        <v>0</v>
      </c>
      <c r="P427">
        <f>D427</f>
        <v>0</v>
      </c>
      <c r="Q427">
        <f>IFERROR(VLOOKUP(E427,'lists'!$AS:$AT,2,FALSE),"")</f>
        <v>0</v>
      </c>
      <c r="R427">
        <f>IFERROR(VLOOKUP(F427,'lists'!$AU:$AV,2,FALSE),"")</f>
        <v>0</v>
      </c>
      <c r="S427">
        <f>IFERROR(VLOOKUP(G427,'lists'!$AW:$AX,2,FALSE),"")</f>
        <v>0</v>
      </c>
      <c r="T427">
        <f>H427</f>
        <v>0</v>
      </c>
      <c r="U427">
        <f>I427</f>
        <v>0</v>
      </c>
    </row>
    <row r="428" spans="13:21">
      <c r="M428">
        <f>A428</f>
        <v>0</v>
      </c>
      <c r="N428">
        <f>B428</f>
        <v>0</v>
      </c>
      <c r="O428">
        <f>C428</f>
        <v>0</v>
      </c>
      <c r="P428">
        <f>D428</f>
        <v>0</v>
      </c>
      <c r="Q428">
        <f>IFERROR(VLOOKUP(E428,'lists'!$AS:$AT,2,FALSE),"")</f>
        <v>0</v>
      </c>
      <c r="R428">
        <f>IFERROR(VLOOKUP(F428,'lists'!$AU:$AV,2,FALSE),"")</f>
        <v>0</v>
      </c>
      <c r="S428">
        <f>IFERROR(VLOOKUP(G428,'lists'!$AW:$AX,2,FALSE),"")</f>
        <v>0</v>
      </c>
      <c r="T428">
        <f>H428</f>
        <v>0</v>
      </c>
      <c r="U428">
        <f>I428</f>
        <v>0</v>
      </c>
    </row>
    <row r="429" spans="13:21">
      <c r="M429">
        <f>A429</f>
        <v>0</v>
      </c>
      <c r="N429">
        <f>B429</f>
        <v>0</v>
      </c>
      <c r="O429">
        <f>C429</f>
        <v>0</v>
      </c>
      <c r="P429">
        <f>D429</f>
        <v>0</v>
      </c>
      <c r="Q429">
        <f>IFERROR(VLOOKUP(E429,'lists'!$AS:$AT,2,FALSE),"")</f>
        <v>0</v>
      </c>
      <c r="R429">
        <f>IFERROR(VLOOKUP(F429,'lists'!$AU:$AV,2,FALSE),"")</f>
        <v>0</v>
      </c>
      <c r="S429">
        <f>IFERROR(VLOOKUP(G429,'lists'!$AW:$AX,2,FALSE),"")</f>
        <v>0</v>
      </c>
      <c r="T429">
        <f>H429</f>
        <v>0</v>
      </c>
      <c r="U429">
        <f>I429</f>
        <v>0</v>
      </c>
    </row>
    <row r="430" spans="13:21">
      <c r="M430">
        <f>A430</f>
        <v>0</v>
      </c>
      <c r="N430">
        <f>B430</f>
        <v>0</v>
      </c>
      <c r="O430">
        <f>C430</f>
        <v>0</v>
      </c>
      <c r="P430">
        <f>D430</f>
        <v>0</v>
      </c>
      <c r="Q430">
        <f>IFERROR(VLOOKUP(E430,'lists'!$AS:$AT,2,FALSE),"")</f>
        <v>0</v>
      </c>
      <c r="R430">
        <f>IFERROR(VLOOKUP(F430,'lists'!$AU:$AV,2,FALSE),"")</f>
        <v>0</v>
      </c>
      <c r="S430">
        <f>IFERROR(VLOOKUP(G430,'lists'!$AW:$AX,2,FALSE),"")</f>
        <v>0</v>
      </c>
      <c r="T430">
        <f>H430</f>
        <v>0</v>
      </c>
      <c r="U430">
        <f>I430</f>
        <v>0</v>
      </c>
    </row>
    <row r="431" spans="13:21">
      <c r="M431">
        <f>A431</f>
        <v>0</v>
      </c>
      <c r="N431">
        <f>B431</f>
        <v>0</v>
      </c>
      <c r="O431">
        <f>C431</f>
        <v>0</v>
      </c>
      <c r="P431">
        <f>D431</f>
        <v>0</v>
      </c>
      <c r="Q431">
        <f>IFERROR(VLOOKUP(E431,'lists'!$AS:$AT,2,FALSE),"")</f>
        <v>0</v>
      </c>
      <c r="R431">
        <f>IFERROR(VLOOKUP(F431,'lists'!$AU:$AV,2,FALSE),"")</f>
        <v>0</v>
      </c>
      <c r="S431">
        <f>IFERROR(VLOOKUP(G431,'lists'!$AW:$AX,2,FALSE),"")</f>
        <v>0</v>
      </c>
      <c r="T431">
        <f>H431</f>
        <v>0</v>
      </c>
      <c r="U431">
        <f>I431</f>
        <v>0</v>
      </c>
    </row>
    <row r="432" spans="13:21">
      <c r="M432">
        <f>A432</f>
        <v>0</v>
      </c>
      <c r="N432">
        <f>B432</f>
        <v>0</v>
      </c>
      <c r="O432">
        <f>C432</f>
        <v>0</v>
      </c>
      <c r="P432">
        <f>D432</f>
        <v>0</v>
      </c>
      <c r="Q432">
        <f>IFERROR(VLOOKUP(E432,'lists'!$AS:$AT,2,FALSE),"")</f>
        <v>0</v>
      </c>
      <c r="R432">
        <f>IFERROR(VLOOKUP(F432,'lists'!$AU:$AV,2,FALSE),"")</f>
        <v>0</v>
      </c>
      <c r="S432">
        <f>IFERROR(VLOOKUP(G432,'lists'!$AW:$AX,2,FALSE),"")</f>
        <v>0</v>
      </c>
      <c r="T432">
        <f>H432</f>
        <v>0</v>
      </c>
      <c r="U432">
        <f>I432</f>
        <v>0</v>
      </c>
    </row>
    <row r="433" spans="13:21">
      <c r="M433">
        <f>A433</f>
        <v>0</v>
      </c>
      <c r="N433">
        <f>B433</f>
        <v>0</v>
      </c>
      <c r="O433">
        <f>C433</f>
        <v>0</v>
      </c>
      <c r="P433">
        <f>D433</f>
        <v>0</v>
      </c>
      <c r="Q433">
        <f>IFERROR(VLOOKUP(E433,'lists'!$AS:$AT,2,FALSE),"")</f>
        <v>0</v>
      </c>
      <c r="R433">
        <f>IFERROR(VLOOKUP(F433,'lists'!$AU:$AV,2,FALSE),"")</f>
        <v>0</v>
      </c>
      <c r="S433">
        <f>IFERROR(VLOOKUP(G433,'lists'!$AW:$AX,2,FALSE),"")</f>
        <v>0</v>
      </c>
      <c r="T433">
        <f>H433</f>
        <v>0</v>
      </c>
      <c r="U433">
        <f>I433</f>
        <v>0</v>
      </c>
    </row>
    <row r="434" spans="13:21">
      <c r="M434">
        <f>A434</f>
        <v>0</v>
      </c>
      <c r="N434">
        <f>B434</f>
        <v>0</v>
      </c>
      <c r="O434">
        <f>C434</f>
        <v>0</v>
      </c>
      <c r="P434">
        <f>D434</f>
        <v>0</v>
      </c>
      <c r="Q434">
        <f>IFERROR(VLOOKUP(E434,'lists'!$AS:$AT,2,FALSE),"")</f>
        <v>0</v>
      </c>
      <c r="R434">
        <f>IFERROR(VLOOKUP(F434,'lists'!$AU:$AV,2,FALSE),"")</f>
        <v>0</v>
      </c>
      <c r="S434">
        <f>IFERROR(VLOOKUP(G434,'lists'!$AW:$AX,2,FALSE),"")</f>
        <v>0</v>
      </c>
      <c r="T434">
        <f>H434</f>
        <v>0</v>
      </c>
      <c r="U434">
        <f>I434</f>
        <v>0</v>
      </c>
    </row>
    <row r="435" spans="13:21">
      <c r="M435">
        <f>A435</f>
        <v>0</v>
      </c>
      <c r="N435">
        <f>B435</f>
        <v>0</v>
      </c>
      <c r="O435">
        <f>C435</f>
        <v>0</v>
      </c>
      <c r="P435">
        <f>D435</f>
        <v>0</v>
      </c>
      <c r="Q435">
        <f>IFERROR(VLOOKUP(E435,'lists'!$AS:$AT,2,FALSE),"")</f>
        <v>0</v>
      </c>
      <c r="R435">
        <f>IFERROR(VLOOKUP(F435,'lists'!$AU:$AV,2,FALSE),"")</f>
        <v>0</v>
      </c>
      <c r="S435">
        <f>IFERROR(VLOOKUP(G435,'lists'!$AW:$AX,2,FALSE),"")</f>
        <v>0</v>
      </c>
      <c r="T435">
        <f>H435</f>
        <v>0</v>
      </c>
      <c r="U435">
        <f>I435</f>
        <v>0</v>
      </c>
    </row>
    <row r="436" spans="13:21">
      <c r="M436">
        <f>A436</f>
        <v>0</v>
      </c>
      <c r="N436">
        <f>B436</f>
        <v>0</v>
      </c>
      <c r="O436">
        <f>C436</f>
        <v>0</v>
      </c>
      <c r="P436">
        <f>D436</f>
        <v>0</v>
      </c>
      <c r="Q436">
        <f>IFERROR(VLOOKUP(E436,'lists'!$AS:$AT,2,FALSE),"")</f>
        <v>0</v>
      </c>
      <c r="R436">
        <f>IFERROR(VLOOKUP(F436,'lists'!$AU:$AV,2,FALSE),"")</f>
        <v>0</v>
      </c>
      <c r="S436">
        <f>IFERROR(VLOOKUP(G436,'lists'!$AW:$AX,2,FALSE),"")</f>
        <v>0</v>
      </c>
      <c r="T436">
        <f>H436</f>
        <v>0</v>
      </c>
      <c r="U436">
        <f>I436</f>
        <v>0</v>
      </c>
    </row>
    <row r="437" spans="13:21">
      <c r="M437">
        <f>A437</f>
        <v>0</v>
      </c>
      <c r="N437">
        <f>B437</f>
        <v>0</v>
      </c>
      <c r="O437">
        <f>C437</f>
        <v>0</v>
      </c>
      <c r="P437">
        <f>D437</f>
        <v>0</v>
      </c>
      <c r="Q437">
        <f>IFERROR(VLOOKUP(E437,'lists'!$AS:$AT,2,FALSE),"")</f>
        <v>0</v>
      </c>
      <c r="R437">
        <f>IFERROR(VLOOKUP(F437,'lists'!$AU:$AV,2,FALSE),"")</f>
        <v>0</v>
      </c>
      <c r="S437">
        <f>IFERROR(VLOOKUP(G437,'lists'!$AW:$AX,2,FALSE),"")</f>
        <v>0</v>
      </c>
      <c r="T437">
        <f>H437</f>
        <v>0</v>
      </c>
      <c r="U437">
        <f>I437</f>
        <v>0</v>
      </c>
    </row>
    <row r="438" spans="13:21">
      <c r="M438">
        <f>A438</f>
        <v>0</v>
      </c>
      <c r="N438">
        <f>B438</f>
        <v>0</v>
      </c>
      <c r="O438">
        <f>C438</f>
        <v>0</v>
      </c>
      <c r="P438">
        <f>D438</f>
        <v>0</v>
      </c>
      <c r="Q438">
        <f>IFERROR(VLOOKUP(E438,'lists'!$AS:$AT,2,FALSE),"")</f>
        <v>0</v>
      </c>
      <c r="R438">
        <f>IFERROR(VLOOKUP(F438,'lists'!$AU:$AV,2,FALSE),"")</f>
        <v>0</v>
      </c>
      <c r="S438">
        <f>IFERROR(VLOOKUP(G438,'lists'!$AW:$AX,2,FALSE),"")</f>
        <v>0</v>
      </c>
      <c r="T438">
        <f>H438</f>
        <v>0</v>
      </c>
      <c r="U438">
        <f>I438</f>
        <v>0</v>
      </c>
    </row>
    <row r="439" spans="13:21">
      <c r="M439">
        <f>A439</f>
        <v>0</v>
      </c>
      <c r="N439">
        <f>B439</f>
        <v>0</v>
      </c>
      <c r="O439">
        <f>C439</f>
        <v>0</v>
      </c>
      <c r="P439">
        <f>D439</f>
        <v>0</v>
      </c>
      <c r="Q439">
        <f>IFERROR(VLOOKUP(E439,'lists'!$AS:$AT,2,FALSE),"")</f>
        <v>0</v>
      </c>
      <c r="R439">
        <f>IFERROR(VLOOKUP(F439,'lists'!$AU:$AV,2,FALSE),"")</f>
        <v>0</v>
      </c>
      <c r="S439">
        <f>IFERROR(VLOOKUP(G439,'lists'!$AW:$AX,2,FALSE),"")</f>
        <v>0</v>
      </c>
      <c r="T439">
        <f>H439</f>
        <v>0</v>
      </c>
      <c r="U439">
        <f>I439</f>
        <v>0</v>
      </c>
    </row>
    <row r="440" spans="13:21">
      <c r="M440">
        <f>A440</f>
        <v>0</v>
      </c>
      <c r="N440">
        <f>B440</f>
        <v>0</v>
      </c>
      <c r="O440">
        <f>C440</f>
        <v>0</v>
      </c>
      <c r="P440">
        <f>D440</f>
        <v>0</v>
      </c>
      <c r="Q440">
        <f>IFERROR(VLOOKUP(E440,'lists'!$AS:$AT,2,FALSE),"")</f>
        <v>0</v>
      </c>
      <c r="R440">
        <f>IFERROR(VLOOKUP(F440,'lists'!$AU:$AV,2,FALSE),"")</f>
        <v>0</v>
      </c>
      <c r="S440">
        <f>IFERROR(VLOOKUP(G440,'lists'!$AW:$AX,2,FALSE),"")</f>
        <v>0</v>
      </c>
      <c r="T440">
        <f>H440</f>
        <v>0</v>
      </c>
      <c r="U440">
        <f>I440</f>
        <v>0</v>
      </c>
    </row>
    <row r="441" spans="13:21">
      <c r="M441">
        <f>A441</f>
        <v>0</v>
      </c>
      <c r="N441">
        <f>B441</f>
        <v>0</v>
      </c>
      <c r="O441">
        <f>C441</f>
        <v>0</v>
      </c>
      <c r="P441">
        <f>D441</f>
        <v>0</v>
      </c>
      <c r="Q441">
        <f>IFERROR(VLOOKUP(E441,'lists'!$AS:$AT,2,FALSE),"")</f>
        <v>0</v>
      </c>
      <c r="R441">
        <f>IFERROR(VLOOKUP(F441,'lists'!$AU:$AV,2,FALSE),"")</f>
        <v>0</v>
      </c>
      <c r="S441">
        <f>IFERROR(VLOOKUP(G441,'lists'!$AW:$AX,2,FALSE),"")</f>
        <v>0</v>
      </c>
      <c r="T441">
        <f>H441</f>
        <v>0</v>
      </c>
      <c r="U441">
        <f>I441</f>
        <v>0</v>
      </c>
    </row>
    <row r="442" spans="13:21">
      <c r="M442">
        <f>A442</f>
        <v>0</v>
      </c>
      <c r="N442">
        <f>B442</f>
        <v>0</v>
      </c>
      <c r="O442">
        <f>C442</f>
        <v>0</v>
      </c>
      <c r="P442">
        <f>D442</f>
        <v>0</v>
      </c>
      <c r="Q442">
        <f>IFERROR(VLOOKUP(E442,'lists'!$AS:$AT,2,FALSE),"")</f>
        <v>0</v>
      </c>
      <c r="R442">
        <f>IFERROR(VLOOKUP(F442,'lists'!$AU:$AV,2,FALSE),"")</f>
        <v>0</v>
      </c>
      <c r="S442">
        <f>IFERROR(VLOOKUP(G442,'lists'!$AW:$AX,2,FALSE),"")</f>
        <v>0</v>
      </c>
      <c r="T442">
        <f>H442</f>
        <v>0</v>
      </c>
      <c r="U442">
        <f>I442</f>
        <v>0</v>
      </c>
    </row>
    <row r="443" spans="13:21">
      <c r="M443">
        <f>A443</f>
        <v>0</v>
      </c>
      <c r="N443">
        <f>B443</f>
        <v>0</v>
      </c>
      <c r="O443">
        <f>C443</f>
        <v>0</v>
      </c>
      <c r="P443">
        <f>D443</f>
        <v>0</v>
      </c>
      <c r="Q443">
        <f>IFERROR(VLOOKUP(E443,'lists'!$AS:$AT,2,FALSE),"")</f>
        <v>0</v>
      </c>
      <c r="R443">
        <f>IFERROR(VLOOKUP(F443,'lists'!$AU:$AV,2,FALSE),"")</f>
        <v>0</v>
      </c>
      <c r="S443">
        <f>IFERROR(VLOOKUP(G443,'lists'!$AW:$AX,2,FALSE),"")</f>
        <v>0</v>
      </c>
      <c r="T443">
        <f>H443</f>
        <v>0</v>
      </c>
      <c r="U443">
        <f>I443</f>
        <v>0</v>
      </c>
    </row>
    <row r="444" spans="13:21">
      <c r="M444">
        <f>A444</f>
        <v>0</v>
      </c>
      <c r="N444">
        <f>B444</f>
        <v>0</v>
      </c>
      <c r="O444">
        <f>C444</f>
        <v>0</v>
      </c>
      <c r="P444">
        <f>D444</f>
        <v>0</v>
      </c>
      <c r="Q444">
        <f>IFERROR(VLOOKUP(E444,'lists'!$AS:$AT,2,FALSE),"")</f>
        <v>0</v>
      </c>
      <c r="R444">
        <f>IFERROR(VLOOKUP(F444,'lists'!$AU:$AV,2,FALSE),"")</f>
        <v>0</v>
      </c>
      <c r="S444">
        <f>IFERROR(VLOOKUP(G444,'lists'!$AW:$AX,2,FALSE),"")</f>
        <v>0</v>
      </c>
      <c r="T444">
        <f>H444</f>
        <v>0</v>
      </c>
      <c r="U444">
        <f>I444</f>
        <v>0</v>
      </c>
    </row>
    <row r="445" spans="13:21">
      <c r="M445">
        <f>A445</f>
        <v>0</v>
      </c>
      <c r="N445">
        <f>B445</f>
        <v>0</v>
      </c>
      <c r="O445">
        <f>C445</f>
        <v>0</v>
      </c>
      <c r="P445">
        <f>D445</f>
        <v>0</v>
      </c>
      <c r="Q445">
        <f>IFERROR(VLOOKUP(E445,'lists'!$AS:$AT,2,FALSE),"")</f>
        <v>0</v>
      </c>
      <c r="R445">
        <f>IFERROR(VLOOKUP(F445,'lists'!$AU:$AV,2,FALSE),"")</f>
        <v>0</v>
      </c>
      <c r="S445">
        <f>IFERROR(VLOOKUP(G445,'lists'!$AW:$AX,2,FALSE),"")</f>
        <v>0</v>
      </c>
      <c r="T445">
        <f>H445</f>
        <v>0</v>
      </c>
      <c r="U445">
        <f>I445</f>
        <v>0</v>
      </c>
    </row>
    <row r="446" spans="13:21">
      <c r="M446">
        <f>A446</f>
        <v>0</v>
      </c>
      <c r="N446">
        <f>B446</f>
        <v>0</v>
      </c>
      <c r="O446">
        <f>C446</f>
        <v>0</v>
      </c>
      <c r="P446">
        <f>D446</f>
        <v>0</v>
      </c>
      <c r="Q446">
        <f>IFERROR(VLOOKUP(E446,'lists'!$AS:$AT,2,FALSE),"")</f>
        <v>0</v>
      </c>
      <c r="R446">
        <f>IFERROR(VLOOKUP(F446,'lists'!$AU:$AV,2,FALSE),"")</f>
        <v>0</v>
      </c>
      <c r="S446">
        <f>IFERROR(VLOOKUP(G446,'lists'!$AW:$AX,2,FALSE),"")</f>
        <v>0</v>
      </c>
      <c r="T446">
        <f>H446</f>
        <v>0</v>
      </c>
      <c r="U446">
        <f>I446</f>
        <v>0</v>
      </c>
    </row>
    <row r="447" spans="13:21">
      <c r="M447">
        <f>A447</f>
        <v>0</v>
      </c>
      <c r="N447">
        <f>B447</f>
        <v>0</v>
      </c>
      <c r="O447">
        <f>C447</f>
        <v>0</v>
      </c>
      <c r="P447">
        <f>D447</f>
        <v>0</v>
      </c>
      <c r="Q447">
        <f>IFERROR(VLOOKUP(E447,'lists'!$AS:$AT,2,FALSE),"")</f>
        <v>0</v>
      </c>
      <c r="R447">
        <f>IFERROR(VLOOKUP(F447,'lists'!$AU:$AV,2,FALSE),"")</f>
        <v>0</v>
      </c>
      <c r="S447">
        <f>IFERROR(VLOOKUP(G447,'lists'!$AW:$AX,2,FALSE),"")</f>
        <v>0</v>
      </c>
      <c r="T447">
        <f>H447</f>
        <v>0</v>
      </c>
      <c r="U447">
        <f>I447</f>
        <v>0</v>
      </c>
    </row>
    <row r="448" spans="13:21">
      <c r="M448">
        <f>A448</f>
        <v>0</v>
      </c>
      <c r="N448">
        <f>B448</f>
        <v>0</v>
      </c>
      <c r="O448">
        <f>C448</f>
        <v>0</v>
      </c>
      <c r="P448">
        <f>D448</f>
        <v>0</v>
      </c>
      <c r="Q448">
        <f>IFERROR(VLOOKUP(E448,'lists'!$AS:$AT,2,FALSE),"")</f>
        <v>0</v>
      </c>
      <c r="R448">
        <f>IFERROR(VLOOKUP(F448,'lists'!$AU:$AV,2,FALSE),"")</f>
        <v>0</v>
      </c>
      <c r="S448">
        <f>IFERROR(VLOOKUP(G448,'lists'!$AW:$AX,2,FALSE),"")</f>
        <v>0</v>
      </c>
      <c r="T448">
        <f>H448</f>
        <v>0</v>
      </c>
      <c r="U448">
        <f>I448</f>
        <v>0</v>
      </c>
    </row>
    <row r="449" spans="13:21">
      <c r="M449">
        <f>A449</f>
        <v>0</v>
      </c>
      <c r="N449">
        <f>B449</f>
        <v>0</v>
      </c>
      <c r="O449">
        <f>C449</f>
        <v>0</v>
      </c>
      <c r="P449">
        <f>D449</f>
        <v>0</v>
      </c>
      <c r="Q449">
        <f>IFERROR(VLOOKUP(E449,'lists'!$AS:$AT,2,FALSE),"")</f>
        <v>0</v>
      </c>
      <c r="R449">
        <f>IFERROR(VLOOKUP(F449,'lists'!$AU:$AV,2,FALSE),"")</f>
        <v>0</v>
      </c>
      <c r="S449">
        <f>IFERROR(VLOOKUP(G449,'lists'!$AW:$AX,2,FALSE),"")</f>
        <v>0</v>
      </c>
      <c r="T449">
        <f>H449</f>
        <v>0</v>
      </c>
      <c r="U449">
        <f>I449</f>
        <v>0</v>
      </c>
    </row>
    <row r="450" spans="13:21">
      <c r="M450">
        <f>A450</f>
        <v>0</v>
      </c>
      <c r="N450">
        <f>B450</f>
        <v>0</v>
      </c>
      <c r="O450">
        <f>C450</f>
        <v>0</v>
      </c>
      <c r="P450">
        <f>D450</f>
        <v>0</v>
      </c>
      <c r="Q450">
        <f>IFERROR(VLOOKUP(E450,'lists'!$AS:$AT,2,FALSE),"")</f>
        <v>0</v>
      </c>
      <c r="R450">
        <f>IFERROR(VLOOKUP(F450,'lists'!$AU:$AV,2,FALSE),"")</f>
        <v>0</v>
      </c>
      <c r="S450">
        <f>IFERROR(VLOOKUP(G450,'lists'!$AW:$AX,2,FALSE),"")</f>
        <v>0</v>
      </c>
      <c r="T450">
        <f>H450</f>
        <v>0</v>
      </c>
      <c r="U450">
        <f>I450</f>
        <v>0</v>
      </c>
    </row>
    <row r="451" spans="13:21">
      <c r="M451">
        <f>A451</f>
        <v>0</v>
      </c>
      <c r="N451">
        <f>B451</f>
        <v>0</v>
      </c>
      <c r="O451">
        <f>C451</f>
        <v>0</v>
      </c>
      <c r="P451">
        <f>D451</f>
        <v>0</v>
      </c>
      <c r="Q451">
        <f>IFERROR(VLOOKUP(E451,'lists'!$AS:$AT,2,FALSE),"")</f>
        <v>0</v>
      </c>
      <c r="R451">
        <f>IFERROR(VLOOKUP(F451,'lists'!$AU:$AV,2,FALSE),"")</f>
        <v>0</v>
      </c>
      <c r="S451">
        <f>IFERROR(VLOOKUP(G451,'lists'!$AW:$AX,2,FALSE),"")</f>
        <v>0</v>
      </c>
      <c r="T451">
        <f>H451</f>
        <v>0</v>
      </c>
      <c r="U451">
        <f>I451</f>
        <v>0</v>
      </c>
    </row>
    <row r="452" spans="13:21">
      <c r="M452">
        <f>A452</f>
        <v>0</v>
      </c>
      <c r="N452">
        <f>B452</f>
        <v>0</v>
      </c>
      <c r="O452">
        <f>C452</f>
        <v>0</v>
      </c>
      <c r="P452">
        <f>D452</f>
        <v>0</v>
      </c>
      <c r="Q452">
        <f>IFERROR(VLOOKUP(E452,'lists'!$AS:$AT,2,FALSE),"")</f>
        <v>0</v>
      </c>
      <c r="R452">
        <f>IFERROR(VLOOKUP(F452,'lists'!$AU:$AV,2,FALSE),"")</f>
        <v>0</v>
      </c>
      <c r="S452">
        <f>IFERROR(VLOOKUP(G452,'lists'!$AW:$AX,2,FALSE),"")</f>
        <v>0</v>
      </c>
      <c r="T452">
        <f>H452</f>
        <v>0</v>
      </c>
      <c r="U452">
        <f>I452</f>
        <v>0</v>
      </c>
    </row>
    <row r="453" spans="13:21">
      <c r="M453">
        <f>A453</f>
        <v>0</v>
      </c>
      <c r="N453">
        <f>B453</f>
        <v>0</v>
      </c>
      <c r="O453">
        <f>C453</f>
        <v>0</v>
      </c>
      <c r="P453">
        <f>D453</f>
        <v>0</v>
      </c>
      <c r="Q453">
        <f>IFERROR(VLOOKUP(E453,'lists'!$AS:$AT,2,FALSE),"")</f>
        <v>0</v>
      </c>
      <c r="R453">
        <f>IFERROR(VLOOKUP(F453,'lists'!$AU:$AV,2,FALSE),"")</f>
        <v>0</v>
      </c>
      <c r="S453">
        <f>IFERROR(VLOOKUP(G453,'lists'!$AW:$AX,2,FALSE),"")</f>
        <v>0</v>
      </c>
      <c r="T453">
        <f>H453</f>
        <v>0</v>
      </c>
      <c r="U453">
        <f>I453</f>
        <v>0</v>
      </c>
    </row>
    <row r="454" spans="13:21">
      <c r="M454">
        <f>A454</f>
        <v>0</v>
      </c>
      <c r="N454">
        <f>B454</f>
        <v>0</v>
      </c>
      <c r="O454">
        <f>C454</f>
        <v>0</v>
      </c>
      <c r="P454">
        <f>D454</f>
        <v>0</v>
      </c>
      <c r="Q454">
        <f>IFERROR(VLOOKUP(E454,'lists'!$AS:$AT,2,FALSE),"")</f>
        <v>0</v>
      </c>
      <c r="R454">
        <f>IFERROR(VLOOKUP(F454,'lists'!$AU:$AV,2,FALSE),"")</f>
        <v>0</v>
      </c>
      <c r="S454">
        <f>IFERROR(VLOOKUP(G454,'lists'!$AW:$AX,2,FALSE),"")</f>
        <v>0</v>
      </c>
      <c r="T454">
        <f>H454</f>
        <v>0</v>
      </c>
      <c r="U454">
        <f>I454</f>
        <v>0</v>
      </c>
    </row>
    <row r="455" spans="13:21">
      <c r="M455">
        <f>A455</f>
        <v>0</v>
      </c>
      <c r="N455">
        <f>B455</f>
        <v>0</v>
      </c>
      <c r="O455">
        <f>C455</f>
        <v>0</v>
      </c>
      <c r="P455">
        <f>D455</f>
        <v>0</v>
      </c>
      <c r="Q455">
        <f>IFERROR(VLOOKUP(E455,'lists'!$AS:$AT,2,FALSE),"")</f>
        <v>0</v>
      </c>
      <c r="R455">
        <f>IFERROR(VLOOKUP(F455,'lists'!$AU:$AV,2,FALSE),"")</f>
        <v>0</v>
      </c>
      <c r="S455">
        <f>IFERROR(VLOOKUP(G455,'lists'!$AW:$AX,2,FALSE),"")</f>
        <v>0</v>
      </c>
      <c r="T455">
        <f>H455</f>
        <v>0</v>
      </c>
      <c r="U455">
        <f>I455</f>
        <v>0</v>
      </c>
    </row>
    <row r="456" spans="13:21">
      <c r="M456">
        <f>A456</f>
        <v>0</v>
      </c>
      <c r="N456">
        <f>B456</f>
        <v>0</v>
      </c>
      <c r="O456">
        <f>C456</f>
        <v>0</v>
      </c>
      <c r="P456">
        <f>D456</f>
        <v>0</v>
      </c>
      <c r="Q456">
        <f>IFERROR(VLOOKUP(E456,'lists'!$AS:$AT,2,FALSE),"")</f>
        <v>0</v>
      </c>
      <c r="R456">
        <f>IFERROR(VLOOKUP(F456,'lists'!$AU:$AV,2,FALSE),"")</f>
        <v>0</v>
      </c>
      <c r="S456">
        <f>IFERROR(VLOOKUP(G456,'lists'!$AW:$AX,2,FALSE),"")</f>
        <v>0</v>
      </c>
      <c r="T456">
        <f>H456</f>
        <v>0</v>
      </c>
      <c r="U456">
        <f>I456</f>
        <v>0</v>
      </c>
    </row>
    <row r="457" spans="13:21">
      <c r="M457">
        <f>A457</f>
        <v>0</v>
      </c>
      <c r="N457">
        <f>B457</f>
        <v>0</v>
      </c>
      <c r="O457">
        <f>C457</f>
        <v>0</v>
      </c>
      <c r="P457">
        <f>D457</f>
        <v>0</v>
      </c>
      <c r="Q457">
        <f>IFERROR(VLOOKUP(E457,'lists'!$AS:$AT,2,FALSE),"")</f>
        <v>0</v>
      </c>
      <c r="R457">
        <f>IFERROR(VLOOKUP(F457,'lists'!$AU:$AV,2,FALSE),"")</f>
        <v>0</v>
      </c>
      <c r="S457">
        <f>IFERROR(VLOOKUP(G457,'lists'!$AW:$AX,2,FALSE),"")</f>
        <v>0</v>
      </c>
      <c r="T457">
        <f>H457</f>
        <v>0</v>
      </c>
      <c r="U457">
        <f>I457</f>
        <v>0</v>
      </c>
    </row>
    <row r="458" spans="13:21">
      <c r="M458">
        <f>A458</f>
        <v>0</v>
      </c>
      <c r="N458">
        <f>B458</f>
        <v>0</v>
      </c>
      <c r="O458">
        <f>C458</f>
        <v>0</v>
      </c>
      <c r="P458">
        <f>D458</f>
        <v>0</v>
      </c>
      <c r="Q458">
        <f>IFERROR(VLOOKUP(E458,'lists'!$AS:$AT,2,FALSE),"")</f>
        <v>0</v>
      </c>
      <c r="R458">
        <f>IFERROR(VLOOKUP(F458,'lists'!$AU:$AV,2,FALSE),"")</f>
        <v>0</v>
      </c>
      <c r="S458">
        <f>IFERROR(VLOOKUP(G458,'lists'!$AW:$AX,2,FALSE),"")</f>
        <v>0</v>
      </c>
      <c r="T458">
        <f>H458</f>
        <v>0</v>
      </c>
      <c r="U458">
        <f>I458</f>
        <v>0</v>
      </c>
    </row>
    <row r="459" spans="13:21">
      <c r="M459">
        <f>A459</f>
        <v>0</v>
      </c>
      <c r="N459">
        <f>B459</f>
        <v>0</v>
      </c>
      <c r="O459">
        <f>C459</f>
        <v>0</v>
      </c>
      <c r="P459">
        <f>D459</f>
        <v>0</v>
      </c>
      <c r="Q459">
        <f>IFERROR(VLOOKUP(E459,'lists'!$AS:$AT,2,FALSE),"")</f>
        <v>0</v>
      </c>
      <c r="R459">
        <f>IFERROR(VLOOKUP(F459,'lists'!$AU:$AV,2,FALSE),"")</f>
        <v>0</v>
      </c>
      <c r="S459">
        <f>IFERROR(VLOOKUP(G459,'lists'!$AW:$AX,2,FALSE),"")</f>
        <v>0</v>
      </c>
      <c r="T459">
        <f>H459</f>
        <v>0</v>
      </c>
      <c r="U459">
        <f>I459</f>
        <v>0</v>
      </c>
    </row>
    <row r="460" spans="13:21">
      <c r="M460">
        <f>A460</f>
        <v>0</v>
      </c>
      <c r="N460">
        <f>B460</f>
        <v>0</v>
      </c>
      <c r="O460">
        <f>C460</f>
        <v>0</v>
      </c>
      <c r="P460">
        <f>D460</f>
        <v>0</v>
      </c>
      <c r="Q460">
        <f>IFERROR(VLOOKUP(E460,'lists'!$AS:$AT,2,FALSE),"")</f>
        <v>0</v>
      </c>
      <c r="R460">
        <f>IFERROR(VLOOKUP(F460,'lists'!$AU:$AV,2,FALSE),"")</f>
        <v>0</v>
      </c>
      <c r="S460">
        <f>IFERROR(VLOOKUP(G460,'lists'!$AW:$AX,2,FALSE),"")</f>
        <v>0</v>
      </c>
      <c r="T460">
        <f>H460</f>
        <v>0</v>
      </c>
      <c r="U460">
        <f>I460</f>
        <v>0</v>
      </c>
    </row>
    <row r="461" spans="13:21">
      <c r="M461">
        <f>A461</f>
        <v>0</v>
      </c>
      <c r="N461">
        <f>B461</f>
        <v>0</v>
      </c>
      <c r="O461">
        <f>C461</f>
        <v>0</v>
      </c>
      <c r="P461">
        <f>D461</f>
        <v>0</v>
      </c>
      <c r="Q461">
        <f>IFERROR(VLOOKUP(E461,'lists'!$AS:$AT,2,FALSE),"")</f>
        <v>0</v>
      </c>
      <c r="R461">
        <f>IFERROR(VLOOKUP(F461,'lists'!$AU:$AV,2,FALSE),"")</f>
        <v>0</v>
      </c>
      <c r="S461">
        <f>IFERROR(VLOOKUP(G461,'lists'!$AW:$AX,2,FALSE),"")</f>
        <v>0</v>
      </c>
      <c r="T461">
        <f>H461</f>
        <v>0</v>
      </c>
      <c r="U461">
        <f>I461</f>
        <v>0</v>
      </c>
    </row>
    <row r="462" spans="13:21">
      <c r="M462">
        <f>A462</f>
        <v>0</v>
      </c>
      <c r="N462">
        <f>B462</f>
        <v>0</v>
      </c>
      <c r="O462">
        <f>C462</f>
        <v>0</v>
      </c>
      <c r="P462">
        <f>D462</f>
        <v>0</v>
      </c>
      <c r="Q462">
        <f>IFERROR(VLOOKUP(E462,'lists'!$AS:$AT,2,FALSE),"")</f>
        <v>0</v>
      </c>
      <c r="R462">
        <f>IFERROR(VLOOKUP(F462,'lists'!$AU:$AV,2,FALSE),"")</f>
        <v>0</v>
      </c>
      <c r="S462">
        <f>IFERROR(VLOOKUP(G462,'lists'!$AW:$AX,2,FALSE),"")</f>
        <v>0</v>
      </c>
      <c r="T462">
        <f>H462</f>
        <v>0</v>
      </c>
      <c r="U462">
        <f>I462</f>
        <v>0</v>
      </c>
    </row>
    <row r="463" spans="13:21">
      <c r="M463">
        <f>A463</f>
        <v>0</v>
      </c>
      <c r="N463">
        <f>B463</f>
        <v>0</v>
      </c>
      <c r="O463">
        <f>C463</f>
        <v>0</v>
      </c>
      <c r="P463">
        <f>D463</f>
        <v>0</v>
      </c>
      <c r="Q463">
        <f>IFERROR(VLOOKUP(E463,'lists'!$AS:$AT,2,FALSE),"")</f>
        <v>0</v>
      </c>
      <c r="R463">
        <f>IFERROR(VLOOKUP(F463,'lists'!$AU:$AV,2,FALSE),"")</f>
        <v>0</v>
      </c>
      <c r="S463">
        <f>IFERROR(VLOOKUP(G463,'lists'!$AW:$AX,2,FALSE),"")</f>
        <v>0</v>
      </c>
      <c r="T463">
        <f>H463</f>
        <v>0</v>
      </c>
      <c r="U463">
        <f>I463</f>
        <v>0</v>
      </c>
    </row>
    <row r="464" spans="13:21">
      <c r="M464">
        <f>A464</f>
        <v>0</v>
      </c>
      <c r="N464">
        <f>B464</f>
        <v>0</v>
      </c>
      <c r="O464">
        <f>C464</f>
        <v>0</v>
      </c>
      <c r="P464">
        <f>D464</f>
        <v>0</v>
      </c>
      <c r="Q464">
        <f>IFERROR(VLOOKUP(E464,'lists'!$AS:$AT,2,FALSE),"")</f>
        <v>0</v>
      </c>
      <c r="R464">
        <f>IFERROR(VLOOKUP(F464,'lists'!$AU:$AV,2,FALSE),"")</f>
        <v>0</v>
      </c>
      <c r="S464">
        <f>IFERROR(VLOOKUP(G464,'lists'!$AW:$AX,2,FALSE),"")</f>
        <v>0</v>
      </c>
      <c r="T464">
        <f>H464</f>
        <v>0</v>
      </c>
      <c r="U464">
        <f>I464</f>
        <v>0</v>
      </c>
    </row>
    <row r="465" spans="13:21">
      <c r="M465">
        <f>A465</f>
        <v>0</v>
      </c>
      <c r="N465">
        <f>B465</f>
        <v>0</v>
      </c>
      <c r="O465">
        <f>C465</f>
        <v>0</v>
      </c>
      <c r="P465">
        <f>D465</f>
        <v>0</v>
      </c>
      <c r="Q465">
        <f>IFERROR(VLOOKUP(E465,'lists'!$AS:$AT,2,FALSE),"")</f>
        <v>0</v>
      </c>
      <c r="R465">
        <f>IFERROR(VLOOKUP(F465,'lists'!$AU:$AV,2,FALSE),"")</f>
        <v>0</v>
      </c>
      <c r="S465">
        <f>IFERROR(VLOOKUP(G465,'lists'!$AW:$AX,2,FALSE),"")</f>
        <v>0</v>
      </c>
      <c r="T465">
        <f>H465</f>
        <v>0</v>
      </c>
      <c r="U465">
        <f>I465</f>
        <v>0</v>
      </c>
    </row>
    <row r="466" spans="13:21">
      <c r="M466">
        <f>A466</f>
        <v>0</v>
      </c>
      <c r="N466">
        <f>B466</f>
        <v>0</v>
      </c>
      <c r="O466">
        <f>C466</f>
        <v>0</v>
      </c>
      <c r="P466">
        <f>D466</f>
        <v>0</v>
      </c>
      <c r="Q466">
        <f>IFERROR(VLOOKUP(E466,'lists'!$AS:$AT,2,FALSE),"")</f>
        <v>0</v>
      </c>
      <c r="R466">
        <f>IFERROR(VLOOKUP(F466,'lists'!$AU:$AV,2,FALSE),"")</f>
        <v>0</v>
      </c>
      <c r="S466">
        <f>IFERROR(VLOOKUP(G466,'lists'!$AW:$AX,2,FALSE),"")</f>
        <v>0</v>
      </c>
      <c r="T466">
        <f>H466</f>
        <v>0</v>
      </c>
      <c r="U466">
        <f>I466</f>
        <v>0</v>
      </c>
    </row>
    <row r="467" spans="13:21">
      <c r="M467">
        <f>A467</f>
        <v>0</v>
      </c>
      <c r="N467">
        <f>B467</f>
        <v>0</v>
      </c>
      <c r="O467">
        <f>C467</f>
        <v>0</v>
      </c>
      <c r="P467">
        <f>D467</f>
        <v>0</v>
      </c>
      <c r="Q467">
        <f>IFERROR(VLOOKUP(E467,'lists'!$AS:$AT,2,FALSE),"")</f>
        <v>0</v>
      </c>
      <c r="R467">
        <f>IFERROR(VLOOKUP(F467,'lists'!$AU:$AV,2,FALSE),"")</f>
        <v>0</v>
      </c>
      <c r="S467">
        <f>IFERROR(VLOOKUP(G467,'lists'!$AW:$AX,2,FALSE),"")</f>
        <v>0</v>
      </c>
      <c r="T467">
        <f>H467</f>
        <v>0</v>
      </c>
      <c r="U467">
        <f>I467</f>
        <v>0</v>
      </c>
    </row>
    <row r="468" spans="13:21">
      <c r="M468">
        <f>A468</f>
        <v>0</v>
      </c>
      <c r="N468">
        <f>B468</f>
        <v>0</v>
      </c>
      <c r="O468">
        <f>C468</f>
        <v>0</v>
      </c>
      <c r="P468">
        <f>D468</f>
        <v>0</v>
      </c>
      <c r="Q468">
        <f>IFERROR(VLOOKUP(E468,'lists'!$AS:$AT,2,FALSE),"")</f>
        <v>0</v>
      </c>
      <c r="R468">
        <f>IFERROR(VLOOKUP(F468,'lists'!$AU:$AV,2,FALSE),"")</f>
        <v>0</v>
      </c>
      <c r="S468">
        <f>IFERROR(VLOOKUP(G468,'lists'!$AW:$AX,2,FALSE),"")</f>
        <v>0</v>
      </c>
      <c r="T468">
        <f>H468</f>
        <v>0</v>
      </c>
      <c r="U468">
        <f>I468</f>
        <v>0</v>
      </c>
    </row>
    <row r="469" spans="13:21">
      <c r="M469">
        <f>A469</f>
        <v>0</v>
      </c>
      <c r="N469">
        <f>B469</f>
        <v>0</v>
      </c>
      <c r="O469">
        <f>C469</f>
        <v>0</v>
      </c>
      <c r="P469">
        <f>D469</f>
        <v>0</v>
      </c>
      <c r="Q469">
        <f>IFERROR(VLOOKUP(E469,'lists'!$AS:$AT,2,FALSE),"")</f>
        <v>0</v>
      </c>
      <c r="R469">
        <f>IFERROR(VLOOKUP(F469,'lists'!$AU:$AV,2,FALSE),"")</f>
        <v>0</v>
      </c>
      <c r="S469">
        <f>IFERROR(VLOOKUP(G469,'lists'!$AW:$AX,2,FALSE),"")</f>
        <v>0</v>
      </c>
      <c r="T469">
        <f>H469</f>
        <v>0</v>
      </c>
      <c r="U469">
        <f>I469</f>
        <v>0</v>
      </c>
    </row>
    <row r="470" spans="13:21">
      <c r="M470">
        <f>A470</f>
        <v>0</v>
      </c>
      <c r="N470">
        <f>B470</f>
        <v>0</v>
      </c>
      <c r="O470">
        <f>C470</f>
        <v>0</v>
      </c>
      <c r="P470">
        <f>D470</f>
        <v>0</v>
      </c>
      <c r="Q470">
        <f>IFERROR(VLOOKUP(E470,'lists'!$AS:$AT,2,FALSE),"")</f>
        <v>0</v>
      </c>
      <c r="R470">
        <f>IFERROR(VLOOKUP(F470,'lists'!$AU:$AV,2,FALSE),"")</f>
        <v>0</v>
      </c>
      <c r="S470">
        <f>IFERROR(VLOOKUP(G470,'lists'!$AW:$AX,2,FALSE),"")</f>
        <v>0</v>
      </c>
      <c r="T470">
        <f>H470</f>
        <v>0</v>
      </c>
      <c r="U470">
        <f>I470</f>
        <v>0</v>
      </c>
    </row>
    <row r="471" spans="13:21">
      <c r="M471">
        <f>A471</f>
        <v>0</v>
      </c>
      <c r="N471">
        <f>B471</f>
        <v>0</v>
      </c>
      <c r="O471">
        <f>C471</f>
        <v>0</v>
      </c>
      <c r="P471">
        <f>D471</f>
        <v>0</v>
      </c>
      <c r="Q471">
        <f>IFERROR(VLOOKUP(E471,'lists'!$AS:$AT,2,FALSE),"")</f>
        <v>0</v>
      </c>
      <c r="R471">
        <f>IFERROR(VLOOKUP(F471,'lists'!$AU:$AV,2,FALSE),"")</f>
        <v>0</v>
      </c>
      <c r="S471">
        <f>IFERROR(VLOOKUP(G471,'lists'!$AW:$AX,2,FALSE),"")</f>
        <v>0</v>
      </c>
      <c r="T471">
        <f>H471</f>
        <v>0</v>
      </c>
      <c r="U471">
        <f>I471</f>
        <v>0</v>
      </c>
    </row>
    <row r="472" spans="13:21">
      <c r="M472">
        <f>A472</f>
        <v>0</v>
      </c>
      <c r="N472">
        <f>B472</f>
        <v>0</v>
      </c>
      <c r="O472">
        <f>C472</f>
        <v>0</v>
      </c>
      <c r="P472">
        <f>D472</f>
        <v>0</v>
      </c>
      <c r="Q472">
        <f>IFERROR(VLOOKUP(E472,'lists'!$AS:$AT,2,FALSE),"")</f>
        <v>0</v>
      </c>
      <c r="R472">
        <f>IFERROR(VLOOKUP(F472,'lists'!$AU:$AV,2,FALSE),"")</f>
        <v>0</v>
      </c>
      <c r="S472">
        <f>IFERROR(VLOOKUP(G472,'lists'!$AW:$AX,2,FALSE),"")</f>
        <v>0</v>
      </c>
      <c r="T472">
        <f>H472</f>
        <v>0</v>
      </c>
      <c r="U472">
        <f>I472</f>
        <v>0</v>
      </c>
    </row>
    <row r="473" spans="13:21">
      <c r="M473">
        <f>A473</f>
        <v>0</v>
      </c>
      <c r="N473">
        <f>B473</f>
        <v>0</v>
      </c>
      <c r="O473">
        <f>C473</f>
        <v>0</v>
      </c>
      <c r="P473">
        <f>D473</f>
        <v>0</v>
      </c>
      <c r="Q473">
        <f>IFERROR(VLOOKUP(E473,'lists'!$AS:$AT,2,FALSE),"")</f>
        <v>0</v>
      </c>
      <c r="R473">
        <f>IFERROR(VLOOKUP(F473,'lists'!$AU:$AV,2,FALSE),"")</f>
        <v>0</v>
      </c>
      <c r="S473">
        <f>IFERROR(VLOOKUP(G473,'lists'!$AW:$AX,2,FALSE),"")</f>
        <v>0</v>
      </c>
      <c r="T473">
        <f>H473</f>
        <v>0</v>
      </c>
      <c r="U473">
        <f>I473</f>
        <v>0</v>
      </c>
    </row>
    <row r="474" spans="13:21">
      <c r="M474">
        <f>A474</f>
        <v>0</v>
      </c>
      <c r="N474">
        <f>B474</f>
        <v>0</v>
      </c>
      <c r="O474">
        <f>C474</f>
        <v>0</v>
      </c>
      <c r="P474">
        <f>D474</f>
        <v>0</v>
      </c>
      <c r="Q474">
        <f>IFERROR(VLOOKUP(E474,'lists'!$AS:$AT,2,FALSE),"")</f>
        <v>0</v>
      </c>
      <c r="R474">
        <f>IFERROR(VLOOKUP(F474,'lists'!$AU:$AV,2,FALSE),"")</f>
        <v>0</v>
      </c>
      <c r="S474">
        <f>IFERROR(VLOOKUP(G474,'lists'!$AW:$AX,2,FALSE),"")</f>
        <v>0</v>
      </c>
      <c r="T474">
        <f>H474</f>
        <v>0</v>
      </c>
      <c r="U474">
        <f>I474</f>
        <v>0</v>
      </c>
    </row>
    <row r="475" spans="13:21">
      <c r="M475">
        <f>A475</f>
        <v>0</v>
      </c>
      <c r="N475">
        <f>B475</f>
        <v>0</v>
      </c>
      <c r="O475">
        <f>C475</f>
        <v>0</v>
      </c>
      <c r="P475">
        <f>D475</f>
        <v>0</v>
      </c>
      <c r="Q475">
        <f>IFERROR(VLOOKUP(E475,'lists'!$AS:$AT,2,FALSE),"")</f>
        <v>0</v>
      </c>
      <c r="R475">
        <f>IFERROR(VLOOKUP(F475,'lists'!$AU:$AV,2,FALSE),"")</f>
        <v>0</v>
      </c>
      <c r="S475">
        <f>IFERROR(VLOOKUP(G475,'lists'!$AW:$AX,2,FALSE),"")</f>
        <v>0</v>
      </c>
      <c r="T475">
        <f>H475</f>
        <v>0</v>
      </c>
      <c r="U475">
        <f>I475</f>
        <v>0</v>
      </c>
    </row>
    <row r="476" spans="13:21">
      <c r="M476">
        <f>A476</f>
        <v>0</v>
      </c>
      <c r="N476">
        <f>B476</f>
        <v>0</v>
      </c>
      <c r="O476">
        <f>C476</f>
        <v>0</v>
      </c>
      <c r="P476">
        <f>D476</f>
        <v>0</v>
      </c>
      <c r="Q476">
        <f>IFERROR(VLOOKUP(E476,'lists'!$AS:$AT,2,FALSE),"")</f>
        <v>0</v>
      </c>
      <c r="R476">
        <f>IFERROR(VLOOKUP(F476,'lists'!$AU:$AV,2,FALSE),"")</f>
        <v>0</v>
      </c>
      <c r="S476">
        <f>IFERROR(VLOOKUP(G476,'lists'!$AW:$AX,2,FALSE),"")</f>
        <v>0</v>
      </c>
      <c r="T476">
        <f>H476</f>
        <v>0</v>
      </c>
      <c r="U476">
        <f>I476</f>
        <v>0</v>
      </c>
    </row>
    <row r="477" spans="13:21">
      <c r="M477">
        <f>A477</f>
        <v>0</v>
      </c>
      <c r="N477">
        <f>B477</f>
        <v>0</v>
      </c>
      <c r="O477">
        <f>C477</f>
        <v>0</v>
      </c>
      <c r="P477">
        <f>D477</f>
        <v>0</v>
      </c>
      <c r="Q477">
        <f>IFERROR(VLOOKUP(E477,'lists'!$AS:$AT,2,FALSE),"")</f>
        <v>0</v>
      </c>
      <c r="R477">
        <f>IFERROR(VLOOKUP(F477,'lists'!$AU:$AV,2,FALSE),"")</f>
        <v>0</v>
      </c>
      <c r="S477">
        <f>IFERROR(VLOOKUP(G477,'lists'!$AW:$AX,2,FALSE),"")</f>
        <v>0</v>
      </c>
      <c r="T477">
        <f>H477</f>
        <v>0</v>
      </c>
      <c r="U477">
        <f>I477</f>
        <v>0</v>
      </c>
    </row>
    <row r="478" spans="13:21">
      <c r="M478">
        <f>A478</f>
        <v>0</v>
      </c>
      <c r="N478">
        <f>B478</f>
        <v>0</v>
      </c>
      <c r="O478">
        <f>C478</f>
        <v>0</v>
      </c>
      <c r="P478">
        <f>D478</f>
        <v>0</v>
      </c>
      <c r="Q478">
        <f>IFERROR(VLOOKUP(E478,'lists'!$AS:$AT,2,FALSE),"")</f>
        <v>0</v>
      </c>
      <c r="R478">
        <f>IFERROR(VLOOKUP(F478,'lists'!$AU:$AV,2,FALSE),"")</f>
        <v>0</v>
      </c>
      <c r="S478">
        <f>IFERROR(VLOOKUP(G478,'lists'!$AW:$AX,2,FALSE),"")</f>
        <v>0</v>
      </c>
      <c r="T478">
        <f>H478</f>
        <v>0</v>
      </c>
      <c r="U478">
        <f>I478</f>
        <v>0</v>
      </c>
    </row>
    <row r="479" spans="13:21">
      <c r="M479">
        <f>A479</f>
        <v>0</v>
      </c>
      <c r="N479">
        <f>B479</f>
        <v>0</v>
      </c>
      <c r="O479">
        <f>C479</f>
        <v>0</v>
      </c>
      <c r="P479">
        <f>D479</f>
        <v>0</v>
      </c>
      <c r="Q479">
        <f>IFERROR(VLOOKUP(E479,'lists'!$AS:$AT,2,FALSE),"")</f>
        <v>0</v>
      </c>
      <c r="R479">
        <f>IFERROR(VLOOKUP(F479,'lists'!$AU:$AV,2,FALSE),"")</f>
        <v>0</v>
      </c>
      <c r="S479">
        <f>IFERROR(VLOOKUP(G479,'lists'!$AW:$AX,2,FALSE),"")</f>
        <v>0</v>
      </c>
      <c r="T479">
        <f>H479</f>
        <v>0</v>
      </c>
      <c r="U479">
        <f>I479</f>
        <v>0</v>
      </c>
    </row>
    <row r="480" spans="13:21">
      <c r="M480">
        <f>A480</f>
        <v>0</v>
      </c>
      <c r="N480">
        <f>B480</f>
        <v>0</v>
      </c>
      <c r="O480">
        <f>C480</f>
        <v>0</v>
      </c>
      <c r="P480">
        <f>D480</f>
        <v>0</v>
      </c>
      <c r="Q480">
        <f>IFERROR(VLOOKUP(E480,'lists'!$AS:$AT,2,FALSE),"")</f>
        <v>0</v>
      </c>
      <c r="R480">
        <f>IFERROR(VLOOKUP(F480,'lists'!$AU:$AV,2,FALSE),"")</f>
        <v>0</v>
      </c>
      <c r="S480">
        <f>IFERROR(VLOOKUP(G480,'lists'!$AW:$AX,2,FALSE),"")</f>
        <v>0</v>
      </c>
      <c r="T480">
        <f>H480</f>
        <v>0</v>
      </c>
      <c r="U480">
        <f>I480</f>
        <v>0</v>
      </c>
    </row>
    <row r="481" spans="13:21">
      <c r="M481">
        <f>A481</f>
        <v>0</v>
      </c>
      <c r="N481">
        <f>B481</f>
        <v>0</v>
      </c>
      <c r="O481">
        <f>C481</f>
        <v>0</v>
      </c>
      <c r="P481">
        <f>D481</f>
        <v>0</v>
      </c>
      <c r="Q481">
        <f>IFERROR(VLOOKUP(E481,'lists'!$AS:$AT,2,FALSE),"")</f>
        <v>0</v>
      </c>
      <c r="R481">
        <f>IFERROR(VLOOKUP(F481,'lists'!$AU:$AV,2,FALSE),"")</f>
        <v>0</v>
      </c>
      <c r="S481">
        <f>IFERROR(VLOOKUP(G481,'lists'!$AW:$AX,2,FALSE),"")</f>
        <v>0</v>
      </c>
      <c r="T481">
        <f>H481</f>
        <v>0</v>
      </c>
      <c r="U481">
        <f>I481</f>
        <v>0</v>
      </c>
    </row>
    <row r="482" spans="13:21">
      <c r="M482">
        <f>A482</f>
        <v>0</v>
      </c>
      <c r="N482">
        <f>B482</f>
        <v>0</v>
      </c>
      <c r="O482">
        <f>C482</f>
        <v>0</v>
      </c>
      <c r="P482">
        <f>D482</f>
        <v>0</v>
      </c>
      <c r="Q482">
        <f>IFERROR(VLOOKUP(E482,'lists'!$AS:$AT,2,FALSE),"")</f>
        <v>0</v>
      </c>
      <c r="R482">
        <f>IFERROR(VLOOKUP(F482,'lists'!$AU:$AV,2,FALSE),"")</f>
        <v>0</v>
      </c>
      <c r="S482">
        <f>IFERROR(VLOOKUP(G482,'lists'!$AW:$AX,2,FALSE),"")</f>
        <v>0</v>
      </c>
      <c r="T482">
        <f>H482</f>
        <v>0</v>
      </c>
      <c r="U482">
        <f>I482</f>
        <v>0</v>
      </c>
    </row>
    <row r="483" spans="13:21">
      <c r="M483">
        <f>A483</f>
        <v>0</v>
      </c>
      <c r="N483">
        <f>B483</f>
        <v>0</v>
      </c>
      <c r="O483">
        <f>C483</f>
        <v>0</v>
      </c>
      <c r="P483">
        <f>D483</f>
        <v>0</v>
      </c>
      <c r="Q483">
        <f>IFERROR(VLOOKUP(E483,'lists'!$AS:$AT,2,FALSE),"")</f>
        <v>0</v>
      </c>
      <c r="R483">
        <f>IFERROR(VLOOKUP(F483,'lists'!$AU:$AV,2,FALSE),"")</f>
        <v>0</v>
      </c>
      <c r="S483">
        <f>IFERROR(VLOOKUP(G483,'lists'!$AW:$AX,2,FALSE),"")</f>
        <v>0</v>
      </c>
      <c r="T483">
        <f>H483</f>
        <v>0</v>
      </c>
      <c r="U483">
        <f>I483</f>
        <v>0</v>
      </c>
    </row>
    <row r="484" spans="13:21">
      <c r="M484">
        <f>A484</f>
        <v>0</v>
      </c>
      <c r="N484">
        <f>B484</f>
        <v>0</v>
      </c>
      <c r="O484">
        <f>C484</f>
        <v>0</v>
      </c>
      <c r="P484">
        <f>D484</f>
        <v>0</v>
      </c>
      <c r="Q484">
        <f>IFERROR(VLOOKUP(E484,'lists'!$AS:$AT,2,FALSE),"")</f>
        <v>0</v>
      </c>
      <c r="R484">
        <f>IFERROR(VLOOKUP(F484,'lists'!$AU:$AV,2,FALSE),"")</f>
        <v>0</v>
      </c>
      <c r="S484">
        <f>IFERROR(VLOOKUP(G484,'lists'!$AW:$AX,2,FALSE),"")</f>
        <v>0</v>
      </c>
      <c r="T484">
        <f>H484</f>
        <v>0</v>
      </c>
      <c r="U484">
        <f>I484</f>
        <v>0</v>
      </c>
    </row>
    <row r="485" spans="13:21">
      <c r="M485">
        <f>A485</f>
        <v>0</v>
      </c>
      <c r="N485">
        <f>B485</f>
        <v>0</v>
      </c>
      <c r="O485">
        <f>C485</f>
        <v>0</v>
      </c>
      <c r="P485">
        <f>D485</f>
        <v>0</v>
      </c>
      <c r="Q485">
        <f>IFERROR(VLOOKUP(E485,'lists'!$AS:$AT,2,FALSE),"")</f>
        <v>0</v>
      </c>
      <c r="R485">
        <f>IFERROR(VLOOKUP(F485,'lists'!$AU:$AV,2,FALSE),"")</f>
        <v>0</v>
      </c>
      <c r="S485">
        <f>IFERROR(VLOOKUP(G485,'lists'!$AW:$AX,2,FALSE),"")</f>
        <v>0</v>
      </c>
      <c r="T485">
        <f>H485</f>
        <v>0</v>
      </c>
      <c r="U485">
        <f>I485</f>
        <v>0</v>
      </c>
    </row>
    <row r="486" spans="13:21">
      <c r="M486">
        <f>A486</f>
        <v>0</v>
      </c>
      <c r="N486">
        <f>B486</f>
        <v>0</v>
      </c>
      <c r="O486">
        <f>C486</f>
        <v>0</v>
      </c>
      <c r="P486">
        <f>D486</f>
        <v>0</v>
      </c>
      <c r="Q486">
        <f>IFERROR(VLOOKUP(E486,'lists'!$AS:$AT,2,FALSE),"")</f>
        <v>0</v>
      </c>
      <c r="R486">
        <f>IFERROR(VLOOKUP(F486,'lists'!$AU:$AV,2,FALSE),"")</f>
        <v>0</v>
      </c>
      <c r="S486">
        <f>IFERROR(VLOOKUP(G486,'lists'!$AW:$AX,2,FALSE),"")</f>
        <v>0</v>
      </c>
      <c r="T486">
        <f>H486</f>
        <v>0</v>
      </c>
      <c r="U486">
        <f>I486</f>
        <v>0</v>
      </c>
    </row>
    <row r="487" spans="13:21">
      <c r="M487">
        <f>A487</f>
        <v>0</v>
      </c>
      <c r="N487">
        <f>B487</f>
        <v>0</v>
      </c>
      <c r="O487">
        <f>C487</f>
        <v>0</v>
      </c>
      <c r="P487">
        <f>D487</f>
        <v>0</v>
      </c>
      <c r="Q487">
        <f>IFERROR(VLOOKUP(E487,'lists'!$AS:$AT,2,FALSE),"")</f>
        <v>0</v>
      </c>
      <c r="R487">
        <f>IFERROR(VLOOKUP(F487,'lists'!$AU:$AV,2,FALSE),"")</f>
        <v>0</v>
      </c>
      <c r="S487">
        <f>IFERROR(VLOOKUP(G487,'lists'!$AW:$AX,2,FALSE),"")</f>
        <v>0</v>
      </c>
      <c r="T487">
        <f>H487</f>
        <v>0</v>
      </c>
      <c r="U487">
        <f>I487</f>
        <v>0</v>
      </c>
    </row>
    <row r="488" spans="13:21">
      <c r="M488">
        <f>A488</f>
        <v>0</v>
      </c>
      <c r="N488">
        <f>B488</f>
        <v>0</v>
      </c>
      <c r="O488">
        <f>C488</f>
        <v>0</v>
      </c>
      <c r="P488">
        <f>D488</f>
        <v>0</v>
      </c>
      <c r="Q488">
        <f>IFERROR(VLOOKUP(E488,'lists'!$AS:$AT,2,FALSE),"")</f>
        <v>0</v>
      </c>
      <c r="R488">
        <f>IFERROR(VLOOKUP(F488,'lists'!$AU:$AV,2,FALSE),"")</f>
        <v>0</v>
      </c>
      <c r="S488">
        <f>IFERROR(VLOOKUP(G488,'lists'!$AW:$AX,2,FALSE),"")</f>
        <v>0</v>
      </c>
      <c r="T488">
        <f>H488</f>
        <v>0</v>
      </c>
      <c r="U488">
        <f>I488</f>
        <v>0</v>
      </c>
    </row>
    <row r="489" spans="13:21">
      <c r="M489">
        <f>A489</f>
        <v>0</v>
      </c>
      <c r="N489">
        <f>B489</f>
        <v>0</v>
      </c>
      <c r="O489">
        <f>C489</f>
        <v>0</v>
      </c>
      <c r="P489">
        <f>D489</f>
        <v>0</v>
      </c>
      <c r="Q489">
        <f>IFERROR(VLOOKUP(E489,'lists'!$AS:$AT,2,FALSE),"")</f>
        <v>0</v>
      </c>
      <c r="R489">
        <f>IFERROR(VLOOKUP(F489,'lists'!$AU:$AV,2,FALSE),"")</f>
        <v>0</v>
      </c>
      <c r="S489">
        <f>IFERROR(VLOOKUP(G489,'lists'!$AW:$AX,2,FALSE),"")</f>
        <v>0</v>
      </c>
      <c r="T489">
        <f>H489</f>
        <v>0</v>
      </c>
      <c r="U489">
        <f>I489</f>
        <v>0</v>
      </c>
    </row>
    <row r="490" spans="13:21">
      <c r="M490">
        <f>A490</f>
        <v>0</v>
      </c>
      <c r="N490">
        <f>B490</f>
        <v>0</v>
      </c>
      <c r="O490">
        <f>C490</f>
        <v>0</v>
      </c>
      <c r="P490">
        <f>D490</f>
        <v>0</v>
      </c>
      <c r="Q490">
        <f>IFERROR(VLOOKUP(E490,'lists'!$AS:$AT,2,FALSE),"")</f>
        <v>0</v>
      </c>
      <c r="R490">
        <f>IFERROR(VLOOKUP(F490,'lists'!$AU:$AV,2,FALSE),"")</f>
        <v>0</v>
      </c>
      <c r="S490">
        <f>IFERROR(VLOOKUP(G490,'lists'!$AW:$AX,2,FALSE),"")</f>
        <v>0</v>
      </c>
      <c r="T490">
        <f>H490</f>
        <v>0</v>
      </c>
      <c r="U490">
        <f>I490</f>
        <v>0</v>
      </c>
    </row>
    <row r="491" spans="13:21">
      <c r="M491">
        <f>A491</f>
        <v>0</v>
      </c>
      <c r="N491">
        <f>B491</f>
        <v>0</v>
      </c>
      <c r="O491">
        <f>C491</f>
        <v>0</v>
      </c>
      <c r="P491">
        <f>D491</f>
        <v>0</v>
      </c>
      <c r="Q491">
        <f>IFERROR(VLOOKUP(E491,'lists'!$AS:$AT,2,FALSE),"")</f>
        <v>0</v>
      </c>
      <c r="R491">
        <f>IFERROR(VLOOKUP(F491,'lists'!$AU:$AV,2,FALSE),"")</f>
        <v>0</v>
      </c>
      <c r="S491">
        <f>IFERROR(VLOOKUP(G491,'lists'!$AW:$AX,2,FALSE),"")</f>
        <v>0</v>
      </c>
      <c r="T491">
        <f>H491</f>
        <v>0</v>
      </c>
      <c r="U491">
        <f>I491</f>
        <v>0</v>
      </c>
    </row>
    <row r="492" spans="13:21">
      <c r="M492">
        <f>A492</f>
        <v>0</v>
      </c>
      <c r="N492">
        <f>B492</f>
        <v>0</v>
      </c>
      <c r="O492">
        <f>C492</f>
        <v>0</v>
      </c>
      <c r="P492">
        <f>D492</f>
        <v>0</v>
      </c>
      <c r="Q492">
        <f>IFERROR(VLOOKUP(E492,'lists'!$AS:$AT,2,FALSE),"")</f>
        <v>0</v>
      </c>
      <c r="R492">
        <f>IFERROR(VLOOKUP(F492,'lists'!$AU:$AV,2,FALSE),"")</f>
        <v>0</v>
      </c>
      <c r="S492">
        <f>IFERROR(VLOOKUP(G492,'lists'!$AW:$AX,2,FALSE),"")</f>
        <v>0</v>
      </c>
      <c r="T492">
        <f>H492</f>
        <v>0</v>
      </c>
      <c r="U492">
        <f>I492</f>
        <v>0</v>
      </c>
    </row>
    <row r="493" spans="13:21">
      <c r="M493">
        <f>A493</f>
        <v>0</v>
      </c>
      <c r="N493">
        <f>B493</f>
        <v>0</v>
      </c>
      <c r="O493">
        <f>C493</f>
        <v>0</v>
      </c>
      <c r="P493">
        <f>D493</f>
        <v>0</v>
      </c>
      <c r="Q493">
        <f>IFERROR(VLOOKUP(E493,'lists'!$AS:$AT,2,FALSE),"")</f>
        <v>0</v>
      </c>
      <c r="R493">
        <f>IFERROR(VLOOKUP(F493,'lists'!$AU:$AV,2,FALSE),"")</f>
        <v>0</v>
      </c>
      <c r="S493">
        <f>IFERROR(VLOOKUP(G493,'lists'!$AW:$AX,2,FALSE),"")</f>
        <v>0</v>
      </c>
      <c r="T493">
        <f>H493</f>
        <v>0</v>
      </c>
      <c r="U493">
        <f>I493</f>
        <v>0</v>
      </c>
    </row>
    <row r="494" spans="13:21">
      <c r="M494">
        <f>A494</f>
        <v>0</v>
      </c>
      <c r="N494">
        <f>B494</f>
        <v>0</v>
      </c>
      <c r="O494">
        <f>C494</f>
        <v>0</v>
      </c>
      <c r="P494">
        <f>D494</f>
        <v>0</v>
      </c>
      <c r="Q494">
        <f>IFERROR(VLOOKUP(E494,'lists'!$AS:$AT,2,FALSE),"")</f>
        <v>0</v>
      </c>
      <c r="R494">
        <f>IFERROR(VLOOKUP(F494,'lists'!$AU:$AV,2,FALSE),"")</f>
        <v>0</v>
      </c>
      <c r="S494">
        <f>IFERROR(VLOOKUP(G494,'lists'!$AW:$AX,2,FALSE),"")</f>
        <v>0</v>
      </c>
      <c r="T494">
        <f>H494</f>
        <v>0</v>
      </c>
      <c r="U494">
        <f>I494</f>
        <v>0</v>
      </c>
    </row>
    <row r="495" spans="13:21">
      <c r="M495">
        <f>A495</f>
        <v>0</v>
      </c>
      <c r="N495">
        <f>B495</f>
        <v>0</v>
      </c>
      <c r="O495">
        <f>C495</f>
        <v>0</v>
      </c>
      <c r="P495">
        <f>D495</f>
        <v>0</v>
      </c>
      <c r="Q495">
        <f>IFERROR(VLOOKUP(E495,'lists'!$AS:$AT,2,FALSE),"")</f>
        <v>0</v>
      </c>
      <c r="R495">
        <f>IFERROR(VLOOKUP(F495,'lists'!$AU:$AV,2,FALSE),"")</f>
        <v>0</v>
      </c>
      <c r="S495">
        <f>IFERROR(VLOOKUP(G495,'lists'!$AW:$AX,2,FALSE),"")</f>
        <v>0</v>
      </c>
      <c r="T495">
        <f>H495</f>
        <v>0</v>
      </c>
      <c r="U495">
        <f>I495</f>
        <v>0</v>
      </c>
    </row>
    <row r="496" spans="13:21">
      <c r="M496">
        <f>A496</f>
        <v>0</v>
      </c>
      <c r="N496">
        <f>B496</f>
        <v>0</v>
      </c>
      <c r="O496">
        <f>C496</f>
        <v>0</v>
      </c>
      <c r="P496">
        <f>D496</f>
        <v>0</v>
      </c>
      <c r="Q496">
        <f>IFERROR(VLOOKUP(E496,'lists'!$AS:$AT,2,FALSE),"")</f>
        <v>0</v>
      </c>
      <c r="R496">
        <f>IFERROR(VLOOKUP(F496,'lists'!$AU:$AV,2,FALSE),"")</f>
        <v>0</v>
      </c>
      <c r="S496">
        <f>IFERROR(VLOOKUP(G496,'lists'!$AW:$AX,2,FALSE),"")</f>
        <v>0</v>
      </c>
      <c r="T496">
        <f>H496</f>
        <v>0</v>
      </c>
      <c r="U496">
        <f>I496</f>
        <v>0</v>
      </c>
    </row>
    <row r="497" spans="13:21">
      <c r="M497">
        <f>A497</f>
        <v>0</v>
      </c>
      <c r="N497">
        <f>B497</f>
        <v>0</v>
      </c>
      <c r="O497">
        <f>C497</f>
        <v>0</v>
      </c>
      <c r="P497">
        <f>D497</f>
        <v>0</v>
      </c>
      <c r="Q497">
        <f>IFERROR(VLOOKUP(E497,'lists'!$AS:$AT,2,FALSE),"")</f>
        <v>0</v>
      </c>
      <c r="R497">
        <f>IFERROR(VLOOKUP(F497,'lists'!$AU:$AV,2,FALSE),"")</f>
        <v>0</v>
      </c>
      <c r="S497">
        <f>IFERROR(VLOOKUP(G497,'lists'!$AW:$AX,2,FALSE),"")</f>
        <v>0</v>
      </c>
      <c r="T497">
        <f>H497</f>
        <v>0</v>
      </c>
      <c r="U497">
        <f>I497</f>
        <v>0</v>
      </c>
    </row>
    <row r="498" spans="13:21">
      <c r="M498">
        <f>A498</f>
        <v>0</v>
      </c>
      <c r="N498">
        <f>B498</f>
        <v>0</v>
      </c>
      <c r="O498">
        <f>C498</f>
        <v>0</v>
      </c>
      <c r="P498">
        <f>D498</f>
        <v>0</v>
      </c>
      <c r="Q498">
        <f>IFERROR(VLOOKUP(E498,'lists'!$AS:$AT,2,FALSE),"")</f>
        <v>0</v>
      </c>
      <c r="R498">
        <f>IFERROR(VLOOKUP(F498,'lists'!$AU:$AV,2,FALSE),"")</f>
        <v>0</v>
      </c>
      <c r="S498">
        <f>IFERROR(VLOOKUP(G498,'lists'!$AW:$AX,2,FALSE),"")</f>
        <v>0</v>
      </c>
      <c r="T498">
        <f>H498</f>
        <v>0</v>
      </c>
      <c r="U498">
        <f>I498</f>
        <v>0</v>
      </c>
    </row>
    <row r="499" spans="13:21">
      <c r="M499">
        <f>A499</f>
        <v>0</v>
      </c>
      <c r="N499">
        <f>B499</f>
        <v>0</v>
      </c>
      <c r="O499">
        <f>C499</f>
        <v>0</v>
      </c>
      <c r="P499">
        <f>D499</f>
        <v>0</v>
      </c>
      <c r="Q499">
        <f>IFERROR(VLOOKUP(E499,'lists'!$AS:$AT,2,FALSE),"")</f>
        <v>0</v>
      </c>
      <c r="R499">
        <f>IFERROR(VLOOKUP(F499,'lists'!$AU:$AV,2,FALSE),"")</f>
        <v>0</v>
      </c>
      <c r="S499">
        <f>IFERROR(VLOOKUP(G499,'lists'!$AW:$AX,2,FALSE),"")</f>
        <v>0</v>
      </c>
      <c r="T499">
        <f>H499</f>
        <v>0</v>
      </c>
      <c r="U499">
        <f>I499</f>
        <v>0</v>
      </c>
    </row>
    <row r="500" spans="13:21">
      <c r="M500">
        <f>A500</f>
        <v>0</v>
      </c>
      <c r="N500">
        <f>B500</f>
        <v>0</v>
      </c>
      <c r="O500">
        <f>C500</f>
        <v>0</v>
      </c>
      <c r="P500">
        <f>D500</f>
        <v>0</v>
      </c>
      <c r="Q500">
        <f>IFERROR(VLOOKUP(E500,'lists'!$AS:$AT,2,FALSE),"")</f>
        <v>0</v>
      </c>
      <c r="R500">
        <f>IFERROR(VLOOKUP(F500,'lists'!$AU:$AV,2,FALSE),"")</f>
        <v>0</v>
      </c>
      <c r="S500">
        <f>IFERROR(VLOOKUP(G500,'lists'!$AW:$AX,2,FALSE),"")</f>
        <v>0</v>
      </c>
      <c r="T500">
        <f>H500</f>
        <v>0</v>
      </c>
      <c r="U500">
        <f>I500</f>
        <v>0</v>
      </c>
    </row>
    <row r="501" spans="13:21">
      <c r="M501">
        <f>A501</f>
        <v>0</v>
      </c>
      <c r="N501">
        <f>B501</f>
        <v>0</v>
      </c>
      <c r="O501">
        <f>C501</f>
        <v>0</v>
      </c>
      <c r="P501">
        <f>D501</f>
        <v>0</v>
      </c>
      <c r="Q501">
        <f>IFERROR(VLOOKUP(E501,'lists'!$AS:$AT,2,FALSE),"")</f>
        <v>0</v>
      </c>
      <c r="R501">
        <f>IFERROR(VLOOKUP(F501,'lists'!$AU:$AV,2,FALSE),"")</f>
        <v>0</v>
      </c>
      <c r="S501">
        <f>IFERROR(VLOOKUP(G501,'lists'!$AW:$AX,2,FALSE),"")</f>
        <v>0</v>
      </c>
      <c r="T501">
        <f>H501</f>
        <v>0</v>
      </c>
      <c r="U501">
        <f>I501</f>
        <v>0</v>
      </c>
    </row>
  </sheetData>
  <dataValidations count="3">
    <dataValidation type="list" allowBlank="1" showInputMessage="1" showErrorMessage="1" sqref="E2:E501">
      <formula1>'lists'!$AS$2:$AS$1048576</formula1>
    </dataValidation>
    <dataValidation type="list" allowBlank="1" showInputMessage="1" showErrorMessage="1" sqref="F2:F501">
      <formula1>'lists'!$AU$2:$AU$1048576</formula1>
    </dataValidation>
    <dataValidation type="list" allowBlank="1" showInputMessage="1" showErrorMessage="1" sqref="G2:G501">
      <formula1>'lists'!$AW$2:$AW$1048576</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Y501"/>
  <sheetViews>
    <sheetView workbookViewId="0"/>
  </sheetViews>
  <sheetFormatPr defaultRowHeight="15"/>
  <sheetData>
    <row r="1" spans="1:25">
      <c r="A1" cm="1">
        <f t="array" ref="A1:K1">TRANSPOSE(_xlfn.SORTBY(_xlfn._xlws.FILTER(parts!$B:$B,(parts!$BC:$BC="pK")+(parts!$BC:$BC="fK")+(parts!$BC:$BC="header")),VALUE(_xlfn._xlws.FILTER(parts!$BE:$BE,(parts!$BC:$BC="pK")+(parts!$BC:$BC="fK")+(parts!$BC:$BC="header"))),1))</f>
        <v>0</v>
      </c>
      <c r="B1">
        <v>0</v>
      </c>
      <c r="C1">
        <v>0</v>
      </c>
      <c r="D1">
        <v>0</v>
      </c>
      <c r="E1">
        <v>0</v>
      </c>
      <c r="F1">
        <v>0</v>
      </c>
      <c r="G1">
        <v>0</v>
      </c>
      <c r="H1">
        <v>0</v>
      </c>
      <c r="I1">
        <v>0</v>
      </c>
      <c r="J1">
        <v>0</v>
      </c>
      <c r="K1">
        <v>0</v>
      </c>
      <c r="N1" t="s">
        <v>30040</v>
      </c>
      <c r="O1" cm="1">
        <f t="array" ref="O1:Y1">TRANSPOSE(_xlfn.SORTBY(_xlfn._xlws.FILTER(parts!$A:$A,(parts!$BC:$BC="pK")+(parts!$BC:$BC="fK")+(parts!$BC:$BC="header")),VALUE(_xlfn._xlws.FILTER(parts!$BE:$BE,(parts!$BC:$BC="pK")+(parts!$BC:$BC="fK")+(parts!$BC:$BC="header"))),1))</f>
        <v>0</v>
      </c>
      <c r="P1">
        <v>0</v>
      </c>
      <c r="Q1">
        <v>0</v>
      </c>
      <c r="R1">
        <v>0</v>
      </c>
      <c r="S1">
        <v>0</v>
      </c>
      <c r="T1">
        <v>0</v>
      </c>
      <c r="U1">
        <v>0</v>
      </c>
      <c r="V1">
        <v>0</v>
      </c>
      <c r="W1">
        <v>0</v>
      </c>
      <c r="X1">
        <v>0</v>
      </c>
      <c r="Y1">
        <v>0</v>
      </c>
    </row>
    <row r="2" spans="1:25">
      <c r="O2">
        <f>A2</f>
        <v>0</v>
      </c>
      <c r="P2">
        <f>B2</f>
        <v>0</v>
      </c>
      <c r="Q2">
        <f>C2</f>
        <v>0</v>
      </c>
      <c r="R2">
        <f>D2</f>
        <v>0</v>
      </c>
      <c r="S2">
        <f>E2</f>
        <v>0</v>
      </c>
      <c r="T2">
        <f>F2</f>
        <v>0</v>
      </c>
      <c r="U2">
        <f>IFERROR(VLOOKUP(G2,'lists'!$AY:$AZ,2,FALSE),"")</f>
        <v>0</v>
      </c>
      <c r="V2">
        <f>H2</f>
        <v>0</v>
      </c>
      <c r="W2">
        <f>I2</f>
        <v>0</v>
      </c>
      <c r="X2">
        <f>J2</f>
        <v>0</v>
      </c>
      <c r="Y2">
        <f>K2</f>
        <v>0</v>
      </c>
    </row>
    <row r="3" spans="1:25">
      <c r="O3">
        <f>A3</f>
        <v>0</v>
      </c>
      <c r="P3">
        <f>B3</f>
        <v>0</v>
      </c>
      <c r="Q3">
        <f>C3</f>
        <v>0</v>
      </c>
      <c r="R3">
        <f>D3</f>
        <v>0</v>
      </c>
      <c r="S3">
        <f>E3</f>
        <v>0</v>
      </c>
      <c r="T3">
        <f>F3</f>
        <v>0</v>
      </c>
      <c r="U3">
        <f>IFERROR(VLOOKUP(G3,'lists'!$AY:$AZ,2,FALSE),"")</f>
        <v>0</v>
      </c>
      <c r="V3">
        <f>H3</f>
        <v>0</v>
      </c>
      <c r="W3">
        <f>I3</f>
        <v>0</v>
      </c>
      <c r="X3">
        <f>J3</f>
        <v>0</v>
      </c>
      <c r="Y3">
        <f>K3</f>
        <v>0</v>
      </c>
    </row>
    <row r="4" spans="1:25">
      <c r="O4">
        <f>A4</f>
        <v>0</v>
      </c>
      <c r="P4">
        <f>B4</f>
        <v>0</v>
      </c>
      <c r="Q4">
        <f>C4</f>
        <v>0</v>
      </c>
      <c r="R4">
        <f>D4</f>
        <v>0</v>
      </c>
      <c r="S4">
        <f>E4</f>
        <v>0</v>
      </c>
      <c r="T4">
        <f>F4</f>
        <v>0</v>
      </c>
      <c r="U4">
        <f>IFERROR(VLOOKUP(G4,'lists'!$AY:$AZ,2,FALSE),"")</f>
        <v>0</v>
      </c>
      <c r="V4">
        <f>H4</f>
        <v>0</v>
      </c>
      <c r="W4">
        <f>I4</f>
        <v>0</v>
      </c>
      <c r="X4">
        <f>J4</f>
        <v>0</v>
      </c>
      <c r="Y4">
        <f>K4</f>
        <v>0</v>
      </c>
    </row>
    <row r="5" spans="1:25">
      <c r="O5">
        <f>A5</f>
        <v>0</v>
      </c>
      <c r="P5">
        <f>B5</f>
        <v>0</v>
      </c>
      <c r="Q5">
        <f>C5</f>
        <v>0</v>
      </c>
      <c r="R5">
        <f>D5</f>
        <v>0</v>
      </c>
      <c r="S5">
        <f>E5</f>
        <v>0</v>
      </c>
      <c r="T5">
        <f>F5</f>
        <v>0</v>
      </c>
      <c r="U5">
        <f>IFERROR(VLOOKUP(G5,'lists'!$AY:$AZ,2,FALSE),"")</f>
        <v>0</v>
      </c>
      <c r="V5">
        <f>H5</f>
        <v>0</v>
      </c>
      <c r="W5">
        <f>I5</f>
        <v>0</v>
      </c>
      <c r="X5">
        <f>J5</f>
        <v>0</v>
      </c>
      <c r="Y5">
        <f>K5</f>
        <v>0</v>
      </c>
    </row>
    <row r="6" spans="1:25">
      <c r="O6">
        <f>A6</f>
        <v>0</v>
      </c>
      <c r="P6">
        <f>B6</f>
        <v>0</v>
      </c>
      <c r="Q6">
        <f>C6</f>
        <v>0</v>
      </c>
      <c r="R6">
        <f>D6</f>
        <v>0</v>
      </c>
      <c r="S6">
        <f>E6</f>
        <v>0</v>
      </c>
      <c r="T6">
        <f>F6</f>
        <v>0</v>
      </c>
      <c r="U6">
        <f>IFERROR(VLOOKUP(G6,'lists'!$AY:$AZ,2,FALSE),"")</f>
        <v>0</v>
      </c>
      <c r="V6">
        <f>H6</f>
        <v>0</v>
      </c>
      <c r="W6">
        <f>I6</f>
        <v>0</v>
      </c>
      <c r="X6">
        <f>J6</f>
        <v>0</v>
      </c>
      <c r="Y6">
        <f>K6</f>
        <v>0</v>
      </c>
    </row>
    <row r="7" spans="1:25">
      <c r="O7">
        <f>A7</f>
        <v>0</v>
      </c>
      <c r="P7">
        <f>B7</f>
        <v>0</v>
      </c>
      <c r="Q7">
        <f>C7</f>
        <v>0</v>
      </c>
      <c r="R7">
        <f>D7</f>
        <v>0</v>
      </c>
      <c r="S7">
        <f>E7</f>
        <v>0</v>
      </c>
      <c r="T7">
        <f>F7</f>
        <v>0</v>
      </c>
      <c r="U7">
        <f>IFERROR(VLOOKUP(G7,'lists'!$AY:$AZ,2,FALSE),"")</f>
        <v>0</v>
      </c>
      <c r="V7">
        <f>H7</f>
        <v>0</v>
      </c>
      <c r="W7">
        <f>I7</f>
        <v>0</v>
      </c>
      <c r="X7">
        <f>J7</f>
        <v>0</v>
      </c>
      <c r="Y7">
        <f>K7</f>
        <v>0</v>
      </c>
    </row>
    <row r="8" spans="1:25">
      <c r="O8">
        <f>A8</f>
        <v>0</v>
      </c>
      <c r="P8">
        <f>B8</f>
        <v>0</v>
      </c>
      <c r="Q8">
        <f>C8</f>
        <v>0</v>
      </c>
      <c r="R8">
        <f>D8</f>
        <v>0</v>
      </c>
      <c r="S8">
        <f>E8</f>
        <v>0</v>
      </c>
      <c r="T8">
        <f>F8</f>
        <v>0</v>
      </c>
      <c r="U8">
        <f>IFERROR(VLOOKUP(G8,'lists'!$AY:$AZ,2,FALSE),"")</f>
        <v>0</v>
      </c>
      <c r="V8">
        <f>H8</f>
        <v>0</v>
      </c>
      <c r="W8">
        <f>I8</f>
        <v>0</v>
      </c>
      <c r="X8">
        <f>J8</f>
        <v>0</v>
      </c>
      <c r="Y8">
        <f>K8</f>
        <v>0</v>
      </c>
    </row>
    <row r="9" spans="1:25">
      <c r="O9">
        <f>A9</f>
        <v>0</v>
      </c>
      <c r="P9">
        <f>B9</f>
        <v>0</v>
      </c>
      <c r="Q9">
        <f>C9</f>
        <v>0</v>
      </c>
      <c r="R9">
        <f>D9</f>
        <v>0</v>
      </c>
      <c r="S9">
        <f>E9</f>
        <v>0</v>
      </c>
      <c r="T9">
        <f>F9</f>
        <v>0</v>
      </c>
      <c r="U9">
        <f>IFERROR(VLOOKUP(G9,'lists'!$AY:$AZ,2,FALSE),"")</f>
        <v>0</v>
      </c>
      <c r="V9">
        <f>H9</f>
        <v>0</v>
      </c>
      <c r="W9">
        <f>I9</f>
        <v>0</v>
      </c>
      <c r="X9">
        <f>J9</f>
        <v>0</v>
      </c>
      <c r="Y9">
        <f>K9</f>
        <v>0</v>
      </c>
    </row>
    <row r="10" spans="1:25">
      <c r="O10">
        <f>A10</f>
        <v>0</v>
      </c>
      <c r="P10">
        <f>B10</f>
        <v>0</v>
      </c>
      <c r="Q10">
        <f>C10</f>
        <v>0</v>
      </c>
      <c r="R10">
        <f>D10</f>
        <v>0</v>
      </c>
      <c r="S10">
        <f>E10</f>
        <v>0</v>
      </c>
      <c r="T10">
        <f>F10</f>
        <v>0</v>
      </c>
      <c r="U10">
        <f>IFERROR(VLOOKUP(G10,'lists'!$AY:$AZ,2,FALSE),"")</f>
        <v>0</v>
      </c>
      <c r="V10">
        <f>H10</f>
        <v>0</v>
      </c>
      <c r="W10">
        <f>I10</f>
        <v>0</v>
      </c>
      <c r="X10">
        <f>J10</f>
        <v>0</v>
      </c>
      <c r="Y10">
        <f>K10</f>
        <v>0</v>
      </c>
    </row>
    <row r="11" spans="1:25">
      <c r="O11">
        <f>A11</f>
        <v>0</v>
      </c>
      <c r="P11">
        <f>B11</f>
        <v>0</v>
      </c>
      <c r="Q11">
        <f>C11</f>
        <v>0</v>
      </c>
      <c r="R11">
        <f>D11</f>
        <v>0</v>
      </c>
      <c r="S11">
        <f>E11</f>
        <v>0</v>
      </c>
      <c r="T11">
        <f>F11</f>
        <v>0</v>
      </c>
      <c r="U11">
        <f>IFERROR(VLOOKUP(G11,'lists'!$AY:$AZ,2,FALSE),"")</f>
        <v>0</v>
      </c>
      <c r="V11">
        <f>H11</f>
        <v>0</v>
      </c>
      <c r="W11">
        <f>I11</f>
        <v>0</v>
      </c>
      <c r="X11">
        <f>J11</f>
        <v>0</v>
      </c>
      <c r="Y11">
        <f>K11</f>
        <v>0</v>
      </c>
    </row>
    <row r="12" spans="1:25">
      <c r="O12">
        <f>A12</f>
        <v>0</v>
      </c>
      <c r="P12">
        <f>B12</f>
        <v>0</v>
      </c>
      <c r="Q12">
        <f>C12</f>
        <v>0</v>
      </c>
      <c r="R12">
        <f>D12</f>
        <v>0</v>
      </c>
      <c r="S12">
        <f>E12</f>
        <v>0</v>
      </c>
      <c r="T12">
        <f>F12</f>
        <v>0</v>
      </c>
      <c r="U12">
        <f>IFERROR(VLOOKUP(G12,'lists'!$AY:$AZ,2,FALSE),"")</f>
        <v>0</v>
      </c>
      <c r="V12">
        <f>H12</f>
        <v>0</v>
      </c>
      <c r="W12">
        <f>I12</f>
        <v>0</v>
      </c>
      <c r="X12">
        <f>J12</f>
        <v>0</v>
      </c>
      <c r="Y12">
        <f>K12</f>
        <v>0</v>
      </c>
    </row>
    <row r="13" spans="1:25">
      <c r="O13">
        <f>A13</f>
        <v>0</v>
      </c>
      <c r="P13">
        <f>B13</f>
        <v>0</v>
      </c>
      <c r="Q13">
        <f>C13</f>
        <v>0</v>
      </c>
      <c r="R13">
        <f>D13</f>
        <v>0</v>
      </c>
      <c r="S13">
        <f>E13</f>
        <v>0</v>
      </c>
      <c r="T13">
        <f>F13</f>
        <v>0</v>
      </c>
      <c r="U13">
        <f>IFERROR(VLOOKUP(G13,'lists'!$AY:$AZ,2,FALSE),"")</f>
        <v>0</v>
      </c>
      <c r="V13">
        <f>H13</f>
        <v>0</v>
      </c>
      <c r="W13">
        <f>I13</f>
        <v>0</v>
      </c>
      <c r="X13">
        <f>J13</f>
        <v>0</v>
      </c>
      <c r="Y13">
        <f>K13</f>
        <v>0</v>
      </c>
    </row>
    <row r="14" spans="1:25">
      <c r="O14">
        <f>A14</f>
        <v>0</v>
      </c>
      <c r="P14">
        <f>B14</f>
        <v>0</v>
      </c>
      <c r="Q14">
        <f>C14</f>
        <v>0</v>
      </c>
      <c r="R14">
        <f>D14</f>
        <v>0</v>
      </c>
      <c r="S14">
        <f>E14</f>
        <v>0</v>
      </c>
      <c r="T14">
        <f>F14</f>
        <v>0</v>
      </c>
      <c r="U14">
        <f>IFERROR(VLOOKUP(G14,'lists'!$AY:$AZ,2,FALSE),"")</f>
        <v>0</v>
      </c>
      <c r="V14">
        <f>H14</f>
        <v>0</v>
      </c>
      <c r="W14">
        <f>I14</f>
        <v>0</v>
      </c>
      <c r="X14">
        <f>J14</f>
        <v>0</v>
      </c>
      <c r="Y14">
        <f>K14</f>
        <v>0</v>
      </c>
    </row>
    <row r="15" spans="1:25">
      <c r="O15">
        <f>A15</f>
        <v>0</v>
      </c>
      <c r="P15">
        <f>B15</f>
        <v>0</v>
      </c>
      <c r="Q15">
        <f>C15</f>
        <v>0</v>
      </c>
      <c r="R15">
        <f>D15</f>
        <v>0</v>
      </c>
      <c r="S15">
        <f>E15</f>
        <v>0</v>
      </c>
      <c r="T15">
        <f>F15</f>
        <v>0</v>
      </c>
      <c r="U15">
        <f>IFERROR(VLOOKUP(G15,'lists'!$AY:$AZ,2,FALSE),"")</f>
        <v>0</v>
      </c>
      <c r="V15">
        <f>H15</f>
        <v>0</v>
      </c>
      <c r="W15">
        <f>I15</f>
        <v>0</v>
      </c>
      <c r="X15">
        <f>J15</f>
        <v>0</v>
      </c>
      <c r="Y15">
        <f>K15</f>
        <v>0</v>
      </c>
    </row>
    <row r="16" spans="1:25">
      <c r="O16">
        <f>A16</f>
        <v>0</v>
      </c>
      <c r="P16">
        <f>B16</f>
        <v>0</v>
      </c>
      <c r="Q16">
        <f>C16</f>
        <v>0</v>
      </c>
      <c r="R16">
        <f>D16</f>
        <v>0</v>
      </c>
      <c r="S16">
        <f>E16</f>
        <v>0</v>
      </c>
      <c r="T16">
        <f>F16</f>
        <v>0</v>
      </c>
      <c r="U16">
        <f>IFERROR(VLOOKUP(G16,'lists'!$AY:$AZ,2,FALSE),"")</f>
        <v>0</v>
      </c>
      <c r="V16">
        <f>H16</f>
        <v>0</v>
      </c>
      <c r="W16">
        <f>I16</f>
        <v>0</v>
      </c>
      <c r="X16">
        <f>J16</f>
        <v>0</v>
      </c>
      <c r="Y16">
        <f>K16</f>
        <v>0</v>
      </c>
    </row>
    <row r="17" spans="15:25">
      <c r="O17">
        <f>A17</f>
        <v>0</v>
      </c>
      <c r="P17">
        <f>B17</f>
        <v>0</v>
      </c>
      <c r="Q17">
        <f>C17</f>
        <v>0</v>
      </c>
      <c r="R17">
        <f>D17</f>
        <v>0</v>
      </c>
      <c r="S17">
        <f>E17</f>
        <v>0</v>
      </c>
      <c r="T17">
        <f>F17</f>
        <v>0</v>
      </c>
      <c r="U17">
        <f>IFERROR(VLOOKUP(G17,'lists'!$AY:$AZ,2,FALSE),"")</f>
        <v>0</v>
      </c>
      <c r="V17">
        <f>H17</f>
        <v>0</v>
      </c>
      <c r="W17">
        <f>I17</f>
        <v>0</v>
      </c>
      <c r="X17">
        <f>J17</f>
        <v>0</v>
      </c>
      <c r="Y17">
        <f>K17</f>
        <v>0</v>
      </c>
    </row>
    <row r="18" spans="15:25">
      <c r="O18">
        <f>A18</f>
        <v>0</v>
      </c>
      <c r="P18">
        <f>B18</f>
        <v>0</v>
      </c>
      <c r="Q18">
        <f>C18</f>
        <v>0</v>
      </c>
      <c r="R18">
        <f>D18</f>
        <v>0</v>
      </c>
      <c r="S18">
        <f>E18</f>
        <v>0</v>
      </c>
      <c r="T18">
        <f>F18</f>
        <v>0</v>
      </c>
      <c r="U18">
        <f>IFERROR(VLOOKUP(G18,'lists'!$AY:$AZ,2,FALSE),"")</f>
        <v>0</v>
      </c>
      <c r="V18">
        <f>H18</f>
        <v>0</v>
      </c>
      <c r="W18">
        <f>I18</f>
        <v>0</v>
      </c>
      <c r="X18">
        <f>J18</f>
        <v>0</v>
      </c>
      <c r="Y18">
        <f>K18</f>
        <v>0</v>
      </c>
    </row>
    <row r="19" spans="15:25">
      <c r="O19">
        <f>A19</f>
        <v>0</v>
      </c>
      <c r="P19">
        <f>B19</f>
        <v>0</v>
      </c>
      <c r="Q19">
        <f>C19</f>
        <v>0</v>
      </c>
      <c r="R19">
        <f>D19</f>
        <v>0</v>
      </c>
      <c r="S19">
        <f>E19</f>
        <v>0</v>
      </c>
      <c r="T19">
        <f>F19</f>
        <v>0</v>
      </c>
      <c r="U19">
        <f>IFERROR(VLOOKUP(G19,'lists'!$AY:$AZ,2,FALSE),"")</f>
        <v>0</v>
      </c>
      <c r="V19">
        <f>H19</f>
        <v>0</v>
      </c>
      <c r="W19">
        <f>I19</f>
        <v>0</v>
      </c>
      <c r="X19">
        <f>J19</f>
        <v>0</v>
      </c>
      <c r="Y19">
        <f>K19</f>
        <v>0</v>
      </c>
    </row>
    <row r="20" spans="15:25">
      <c r="O20">
        <f>A20</f>
        <v>0</v>
      </c>
      <c r="P20">
        <f>B20</f>
        <v>0</v>
      </c>
      <c r="Q20">
        <f>C20</f>
        <v>0</v>
      </c>
      <c r="R20">
        <f>D20</f>
        <v>0</v>
      </c>
      <c r="S20">
        <f>E20</f>
        <v>0</v>
      </c>
      <c r="T20">
        <f>F20</f>
        <v>0</v>
      </c>
      <c r="U20">
        <f>IFERROR(VLOOKUP(G20,'lists'!$AY:$AZ,2,FALSE),"")</f>
        <v>0</v>
      </c>
      <c r="V20">
        <f>H20</f>
        <v>0</v>
      </c>
      <c r="W20">
        <f>I20</f>
        <v>0</v>
      </c>
      <c r="X20">
        <f>J20</f>
        <v>0</v>
      </c>
      <c r="Y20">
        <f>K20</f>
        <v>0</v>
      </c>
    </row>
    <row r="21" spans="15:25">
      <c r="O21">
        <f>A21</f>
        <v>0</v>
      </c>
      <c r="P21">
        <f>B21</f>
        <v>0</v>
      </c>
      <c r="Q21">
        <f>C21</f>
        <v>0</v>
      </c>
      <c r="R21">
        <f>D21</f>
        <v>0</v>
      </c>
      <c r="S21">
        <f>E21</f>
        <v>0</v>
      </c>
      <c r="T21">
        <f>F21</f>
        <v>0</v>
      </c>
      <c r="U21">
        <f>IFERROR(VLOOKUP(G21,'lists'!$AY:$AZ,2,FALSE),"")</f>
        <v>0</v>
      </c>
      <c r="V21">
        <f>H21</f>
        <v>0</v>
      </c>
      <c r="W21">
        <f>I21</f>
        <v>0</v>
      </c>
      <c r="X21">
        <f>J21</f>
        <v>0</v>
      </c>
      <c r="Y21">
        <f>K21</f>
        <v>0</v>
      </c>
    </row>
    <row r="22" spans="15:25">
      <c r="O22">
        <f>A22</f>
        <v>0</v>
      </c>
      <c r="P22">
        <f>B22</f>
        <v>0</v>
      </c>
      <c r="Q22">
        <f>C22</f>
        <v>0</v>
      </c>
      <c r="R22">
        <f>D22</f>
        <v>0</v>
      </c>
      <c r="S22">
        <f>E22</f>
        <v>0</v>
      </c>
      <c r="T22">
        <f>F22</f>
        <v>0</v>
      </c>
      <c r="U22">
        <f>IFERROR(VLOOKUP(G22,'lists'!$AY:$AZ,2,FALSE),"")</f>
        <v>0</v>
      </c>
      <c r="V22">
        <f>H22</f>
        <v>0</v>
      </c>
      <c r="W22">
        <f>I22</f>
        <v>0</v>
      </c>
      <c r="X22">
        <f>J22</f>
        <v>0</v>
      </c>
      <c r="Y22">
        <f>K22</f>
        <v>0</v>
      </c>
    </row>
    <row r="23" spans="15:25">
      <c r="O23">
        <f>A23</f>
        <v>0</v>
      </c>
      <c r="P23">
        <f>B23</f>
        <v>0</v>
      </c>
      <c r="Q23">
        <f>C23</f>
        <v>0</v>
      </c>
      <c r="R23">
        <f>D23</f>
        <v>0</v>
      </c>
      <c r="S23">
        <f>E23</f>
        <v>0</v>
      </c>
      <c r="T23">
        <f>F23</f>
        <v>0</v>
      </c>
      <c r="U23">
        <f>IFERROR(VLOOKUP(G23,'lists'!$AY:$AZ,2,FALSE),"")</f>
        <v>0</v>
      </c>
      <c r="V23">
        <f>H23</f>
        <v>0</v>
      </c>
      <c r="W23">
        <f>I23</f>
        <v>0</v>
      </c>
      <c r="X23">
        <f>J23</f>
        <v>0</v>
      </c>
      <c r="Y23">
        <f>K23</f>
        <v>0</v>
      </c>
    </row>
    <row r="24" spans="15:25">
      <c r="O24">
        <f>A24</f>
        <v>0</v>
      </c>
      <c r="P24">
        <f>B24</f>
        <v>0</v>
      </c>
      <c r="Q24">
        <f>C24</f>
        <v>0</v>
      </c>
      <c r="R24">
        <f>D24</f>
        <v>0</v>
      </c>
      <c r="S24">
        <f>E24</f>
        <v>0</v>
      </c>
      <c r="T24">
        <f>F24</f>
        <v>0</v>
      </c>
      <c r="U24">
        <f>IFERROR(VLOOKUP(G24,'lists'!$AY:$AZ,2,FALSE),"")</f>
        <v>0</v>
      </c>
      <c r="V24">
        <f>H24</f>
        <v>0</v>
      </c>
      <c r="W24">
        <f>I24</f>
        <v>0</v>
      </c>
      <c r="X24">
        <f>J24</f>
        <v>0</v>
      </c>
      <c r="Y24">
        <f>K24</f>
        <v>0</v>
      </c>
    </row>
    <row r="25" spans="15:25">
      <c r="O25">
        <f>A25</f>
        <v>0</v>
      </c>
      <c r="P25">
        <f>B25</f>
        <v>0</v>
      </c>
      <c r="Q25">
        <f>C25</f>
        <v>0</v>
      </c>
      <c r="R25">
        <f>D25</f>
        <v>0</v>
      </c>
      <c r="S25">
        <f>E25</f>
        <v>0</v>
      </c>
      <c r="T25">
        <f>F25</f>
        <v>0</v>
      </c>
      <c r="U25">
        <f>IFERROR(VLOOKUP(G25,'lists'!$AY:$AZ,2,FALSE),"")</f>
        <v>0</v>
      </c>
      <c r="V25">
        <f>H25</f>
        <v>0</v>
      </c>
      <c r="W25">
        <f>I25</f>
        <v>0</v>
      </c>
      <c r="X25">
        <f>J25</f>
        <v>0</v>
      </c>
      <c r="Y25">
        <f>K25</f>
        <v>0</v>
      </c>
    </row>
    <row r="26" spans="15:25">
      <c r="O26">
        <f>A26</f>
        <v>0</v>
      </c>
      <c r="P26">
        <f>B26</f>
        <v>0</v>
      </c>
      <c r="Q26">
        <f>C26</f>
        <v>0</v>
      </c>
      <c r="R26">
        <f>D26</f>
        <v>0</v>
      </c>
      <c r="S26">
        <f>E26</f>
        <v>0</v>
      </c>
      <c r="T26">
        <f>F26</f>
        <v>0</v>
      </c>
      <c r="U26">
        <f>IFERROR(VLOOKUP(G26,'lists'!$AY:$AZ,2,FALSE),"")</f>
        <v>0</v>
      </c>
      <c r="V26">
        <f>H26</f>
        <v>0</v>
      </c>
      <c r="W26">
        <f>I26</f>
        <v>0</v>
      </c>
      <c r="X26">
        <f>J26</f>
        <v>0</v>
      </c>
      <c r="Y26">
        <f>K26</f>
        <v>0</v>
      </c>
    </row>
    <row r="27" spans="15:25">
      <c r="O27">
        <f>A27</f>
        <v>0</v>
      </c>
      <c r="P27">
        <f>B27</f>
        <v>0</v>
      </c>
      <c r="Q27">
        <f>C27</f>
        <v>0</v>
      </c>
      <c r="R27">
        <f>D27</f>
        <v>0</v>
      </c>
      <c r="S27">
        <f>E27</f>
        <v>0</v>
      </c>
      <c r="T27">
        <f>F27</f>
        <v>0</v>
      </c>
      <c r="U27">
        <f>IFERROR(VLOOKUP(G27,'lists'!$AY:$AZ,2,FALSE),"")</f>
        <v>0</v>
      </c>
      <c r="V27">
        <f>H27</f>
        <v>0</v>
      </c>
      <c r="W27">
        <f>I27</f>
        <v>0</v>
      </c>
      <c r="X27">
        <f>J27</f>
        <v>0</v>
      </c>
      <c r="Y27">
        <f>K27</f>
        <v>0</v>
      </c>
    </row>
    <row r="28" spans="15:25">
      <c r="O28">
        <f>A28</f>
        <v>0</v>
      </c>
      <c r="P28">
        <f>B28</f>
        <v>0</v>
      </c>
      <c r="Q28">
        <f>C28</f>
        <v>0</v>
      </c>
      <c r="R28">
        <f>D28</f>
        <v>0</v>
      </c>
      <c r="S28">
        <f>E28</f>
        <v>0</v>
      </c>
      <c r="T28">
        <f>F28</f>
        <v>0</v>
      </c>
      <c r="U28">
        <f>IFERROR(VLOOKUP(G28,'lists'!$AY:$AZ,2,FALSE),"")</f>
        <v>0</v>
      </c>
      <c r="V28">
        <f>H28</f>
        <v>0</v>
      </c>
      <c r="W28">
        <f>I28</f>
        <v>0</v>
      </c>
      <c r="X28">
        <f>J28</f>
        <v>0</v>
      </c>
      <c r="Y28">
        <f>K28</f>
        <v>0</v>
      </c>
    </row>
    <row r="29" spans="15:25">
      <c r="O29">
        <f>A29</f>
        <v>0</v>
      </c>
      <c r="P29">
        <f>B29</f>
        <v>0</v>
      </c>
      <c r="Q29">
        <f>C29</f>
        <v>0</v>
      </c>
      <c r="R29">
        <f>D29</f>
        <v>0</v>
      </c>
      <c r="S29">
        <f>E29</f>
        <v>0</v>
      </c>
      <c r="T29">
        <f>F29</f>
        <v>0</v>
      </c>
      <c r="U29">
        <f>IFERROR(VLOOKUP(G29,'lists'!$AY:$AZ,2,FALSE),"")</f>
        <v>0</v>
      </c>
      <c r="V29">
        <f>H29</f>
        <v>0</v>
      </c>
      <c r="W29">
        <f>I29</f>
        <v>0</v>
      </c>
      <c r="X29">
        <f>J29</f>
        <v>0</v>
      </c>
      <c r="Y29">
        <f>K29</f>
        <v>0</v>
      </c>
    </row>
    <row r="30" spans="15:25">
      <c r="O30">
        <f>A30</f>
        <v>0</v>
      </c>
      <c r="P30">
        <f>B30</f>
        <v>0</v>
      </c>
      <c r="Q30">
        <f>C30</f>
        <v>0</v>
      </c>
      <c r="R30">
        <f>D30</f>
        <v>0</v>
      </c>
      <c r="S30">
        <f>E30</f>
        <v>0</v>
      </c>
      <c r="T30">
        <f>F30</f>
        <v>0</v>
      </c>
      <c r="U30">
        <f>IFERROR(VLOOKUP(G30,'lists'!$AY:$AZ,2,FALSE),"")</f>
        <v>0</v>
      </c>
      <c r="V30">
        <f>H30</f>
        <v>0</v>
      </c>
      <c r="W30">
        <f>I30</f>
        <v>0</v>
      </c>
      <c r="X30">
        <f>J30</f>
        <v>0</v>
      </c>
      <c r="Y30">
        <f>K30</f>
        <v>0</v>
      </c>
    </row>
    <row r="31" spans="15:25">
      <c r="O31">
        <f>A31</f>
        <v>0</v>
      </c>
      <c r="P31">
        <f>B31</f>
        <v>0</v>
      </c>
      <c r="Q31">
        <f>C31</f>
        <v>0</v>
      </c>
      <c r="R31">
        <f>D31</f>
        <v>0</v>
      </c>
      <c r="S31">
        <f>E31</f>
        <v>0</v>
      </c>
      <c r="T31">
        <f>F31</f>
        <v>0</v>
      </c>
      <c r="U31">
        <f>IFERROR(VLOOKUP(G31,'lists'!$AY:$AZ,2,FALSE),"")</f>
        <v>0</v>
      </c>
      <c r="V31">
        <f>H31</f>
        <v>0</v>
      </c>
      <c r="W31">
        <f>I31</f>
        <v>0</v>
      </c>
      <c r="X31">
        <f>J31</f>
        <v>0</v>
      </c>
      <c r="Y31">
        <f>K31</f>
        <v>0</v>
      </c>
    </row>
    <row r="32" spans="15:25">
      <c r="O32">
        <f>A32</f>
        <v>0</v>
      </c>
      <c r="P32">
        <f>B32</f>
        <v>0</v>
      </c>
      <c r="Q32">
        <f>C32</f>
        <v>0</v>
      </c>
      <c r="R32">
        <f>D32</f>
        <v>0</v>
      </c>
      <c r="S32">
        <f>E32</f>
        <v>0</v>
      </c>
      <c r="T32">
        <f>F32</f>
        <v>0</v>
      </c>
      <c r="U32">
        <f>IFERROR(VLOOKUP(G32,'lists'!$AY:$AZ,2,FALSE),"")</f>
        <v>0</v>
      </c>
      <c r="V32">
        <f>H32</f>
        <v>0</v>
      </c>
      <c r="W32">
        <f>I32</f>
        <v>0</v>
      </c>
      <c r="X32">
        <f>J32</f>
        <v>0</v>
      </c>
      <c r="Y32">
        <f>K32</f>
        <v>0</v>
      </c>
    </row>
    <row r="33" spans="15:25">
      <c r="O33">
        <f>A33</f>
        <v>0</v>
      </c>
      <c r="P33">
        <f>B33</f>
        <v>0</v>
      </c>
      <c r="Q33">
        <f>C33</f>
        <v>0</v>
      </c>
      <c r="R33">
        <f>D33</f>
        <v>0</v>
      </c>
      <c r="S33">
        <f>E33</f>
        <v>0</v>
      </c>
      <c r="T33">
        <f>F33</f>
        <v>0</v>
      </c>
      <c r="U33">
        <f>IFERROR(VLOOKUP(G33,'lists'!$AY:$AZ,2,FALSE),"")</f>
        <v>0</v>
      </c>
      <c r="V33">
        <f>H33</f>
        <v>0</v>
      </c>
      <c r="W33">
        <f>I33</f>
        <v>0</v>
      </c>
      <c r="X33">
        <f>J33</f>
        <v>0</v>
      </c>
      <c r="Y33">
        <f>K33</f>
        <v>0</v>
      </c>
    </row>
    <row r="34" spans="15:25">
      <c r="O34">
        <f>A34</f>
        <v>0</v>
      </c>
      <c r="P34">
        <f>B34</f>
        <v>0</v>
      </c>
      <c r="Q34">
        <f>C34</f>
        <v>0</v>
      </c>
      <c r="R34">
        <f>D34</f>
        <v>0</v>
      </c>
      <c r="S34">
        <f>E34</f>
        <v>0</v>
      </c>
      <c r="T34">
        <f>F34</f>
        <v>0</v>
      </c>
      <c r="U34">
        <f>IFERROR(VLOOKUP(G34,'lists'!$AY:$AZ,2,FALSE),"")</f>
        <v>0</v>
      </c>
      <c r="V34">
        <f>H34</f>
        <v>0</v>
      </c>
      <c r="W34">
        <f>I34</f>
        <v>0</v>
      </c>
      <c r="X34">
        <f>J34</f>
        <v>0</v>
      </c>
      <c r="Y34">
        <f>K34</f>
        <v>0</v>
      </c>
    </row>
    <row r="35" spans="15:25">
      <c r="O35">
        <f>A35</f>
        <v>0</v>
      </c>
      <c r="P35">
        <f>B35</f>
        <v>0</v>
      </c>
      <c r="Q35">
        <f>C35</f>
        <v>0</v>
      </c>
      <c r="R35">
        <f>D35</f>
        <v>0</v>
      </c>
      <c r="S35">
        <f>E35</f>
        <v>0</v>
      </c>
      <c r="T35">
        <f>F35</f>
        <v>0</v>
      </c>
      <c r="U35">
        <f>IFERROR(VLOOKUP(G35,'lists'!$AY:$AZ,2,FALSE),"")</f>
        <v>0</v>
      </c>
      <c r="V35">
        <f>H35</f>
        <v>0</v>
      </c>
      <c r="W35">
        <f>I35</f>
        <v>0</v>
      </c>
      <c r="X35">
        <f>J35</f>
        <v>0</v>
      </c>
      <c r="Y35">
        <f>K35</f>
        <v>0</v>
      </c>
    </row>
    <row r="36" spans="15:25">
      <c r="O36">
        <f>A36</f>
        <v>0</v>
      </c>
      <c r="P36">
        <f>B36</f>
        <v>0</v>
      </c>
      <c r="Q36">
        <f>C36</f>
        <v>0</v>
      </c>
      <c r="R36">
        <f>D36</f>
        <v>0</v>
      </c>
      <c r="S36">
        <f>E36</f>
        <v>0</v>
      </c>
      <c r="T36">
        <f>F36</f>
        <v>0</v>
      </c>
      <c r="U36">
        <f>IFERROR(VLOOKUP(G36,'lists'!$AY:$AZ,2,FALSE),"")</f>
        <v>0</v>
      </c>
      <c r="V36">
        <f>H36</f>
        <v>0</v>
      </c>
      <c r="W36">
        <f>I36</f>
        <v>0</v>
      </c>
      <c r="X36">
        <f>J36</f>
        <v>0</v>
      </c>
      <c r="Y36">
        <f>K36</f>
        <v>0</v>
      </c>
    </row>
    <row r="37" spans="15:25">
      <c r="O37">
        <f>A37</f>
        <v>0</v>
      </c>
      <c r="P37">
        <f>B37</f>
        <v>0</v>
      </c>
      <c r="Q37">
        <f>C37</f>
        <v>0</v>
      </c>
      <c r="R37">
        <f>D37</f>
        <v>0</v>
      </c>
      <c r="S37">
        <f>E37</f>
        <v>0</v>
      </c>
      <c r="T37">
        <f>F37</f>
        <v>0</v>
      </c>
      <c r="U37">
        <f>IFERROR(VLOOKUP(G37,'lists'!$AY:$AZ,2,FALSE),"")</f>
        <v>0</v>
      </c>
      <c r="V37">
        <f>H37</f>
        <v>0</v>
      </c>
      <c r="W37">
        <f>I37</f>
        <v>0</v>
      </c>
      <c r="X37">
        <f>J37</f>
        <v>0</v>
      </c>
      <c r="Y37">
        <f>K37</f>
        <v>0</v>
      </c>
    </row>
    <row r="38" spans="15:25">
      <c r="O38">
        <f>A38</f>
        <v>0</v>
      </c>
      <c r="P38">
        <f>B38</f>
        <v>0</v>
      </c>
      <c r="Q38">
        <f>C38</f>
        <v>0</v>
      </c>
      <c r="R38">
        <f>D38</f>
        <v>0</v>
      </c>
      <c r="S38">
        <f>E38</f>
        <v>0</v>
      </c>
      <c r="T38">
        <f>F38</f>
        <v>0</v>
      </c>
      <c r="U38">
        <f>IFERROR(VLOOKUP(G38,'lists'!$AY:$AZ,2,FALSE),"")</f>
        <v>0</v>
      </c>
      <c r="V38">
        <f>H38</f>
        <v>0</v>
      </c>
      <c r="W38">
        <f>I38</f>
        <v>0</v>
      </c>
      <c r="X38">
        <f>J38</f>
        <v>0</v>
      </c>
      <c r="Y38">
        <f>K38</f>
        <v>0</v>
      </c>
    </row>
    <row r="39" spans="15:25">
      <c r="O39">
        <f>A39</f>
        <v>0</v>
      </c>
      <c r="P39">
        <f>B39</f>
        <v>0</v>
      </c>
      <c r="Q39">
        <f>C39</f>
        <v>0</v>
      </c>
      <c r="R39">
        <f>D39</f>
        <v>0</v>
      </c>
      <c r="S39">
        <f>E39</f>
        <v>0</v>
      </c>
      <c r="T39">
        <f>F39</f>
        <v>0</v>
      </c>
      <c r="U39">
        <f>IFERROR(VLOOKUP(G39,'lists'!$AY:$AZ,2,FALSE),"")</f>
        <v>0</v>
      </c>
      <c r="V39">
        <f>H39</f>
        <v>0</v>
      </c>
      <c r="W39">
        <f>I39</f>
        <v>0</v>
      </c>
      <c r="X39">
        <f>J39</f>
        <v>0</v>
      </c>
      <c r="Y39">
        <f>K39</f>
        <v>0</v>
      </c>
    </row>
    <row r="40" spans="15:25">
      <c r="O40">
        <f>A40</f>
        <v>0</v>
      </c>
      <c r="P40">
        <f>B40</f>
        <v>0</v>
      </c>
      <c r="Q40">
        <f>C40</f>
        <v>0</v>
      </c>
      <c r="R40">
        <f>D40</f>
        <v>0</v>
      </c>
      <c r="S40">
        <f>E40</f>
        <v>0</v>
      </c>
      <c r="T40">
        <f>F40</f>
        <v>0</v>
      </c>
      <c r="U40">
        <f>IFERROR(VLOOKUP(G40,'lists'!$AY:$AZ,2,FALSE),"")</f>
        <v>0</v>
      </c>
      <c r="V40">
        <f>H40</f>
        <v>0</v>
      </c>
      <c r="W40">
        <f>I40</f>
        <v>0</v>
      </c>
      <c r="X40">
        <f>J40</f>
        <v>0</v>
      </c>
      <c r="Y40">
        <f>K40</f>
        <v>0</v>
      </c>
    </row>
    <row r="41" spans="15:25">
      <c r="O41">
        <f>A41</f>
        <v>0</v>
      </c>
      <c r="P41">
        <f>B41</f>
        <v>0</v>
      </c>
      <c r="Q41">
        <f>C41</f>
        <v>0</v>
      </c>
      <c r="R41">
        <f>D41</f>
        <v>0</v>
      </c>
      <c r="S41">
        <f>E41</f>
        <v>0</v>
      </c>
      <c r="T41">
        <f>F41</f>
        <v>0</v>
      </c>
      <c r="U41">
        <f>IFERROR(VLOOKUP(G41,'lists'!$AY:$AZ,2,FALSE),"")</f>
        <v>0</v>
      </c>
      <c r="V41">
        <f>H41</f>
        <v>0</v>
      </c>
      <c r="W41">
        <f>I41</f>
        <v>0</v>
      </c>
      <c r="X41">
        <f>J41</f>
        <v>0</v>
      </c>
      <c r="Y41">
        <f>K41</f>
        <v>0</v>
      </c>
    </row>
    <row r="42" spans="15:25">
      <c r="O42">
        <f>A42</f>
        <v>0</v>
      </c>
      <c r="P42">
        <f>B42</f>
        <v>0</v>
      </c>
      <c r="Q42">
        <f>C42</f>
        <v>0</v>
      </c>
      <c r="R42">
        <f>D42</f>
        <v>0</v>
      </c>
      <c r="S42">
        <f>E42</f>
        <v>0</v>
      </c>
      <c r="T42">
        <f>F42</f>
        <v>0</v>
      </c>
      <c r="U42">
        <f>IFERROR(VLOOKUP(G42,'lists'!$AY:$AZ,2,FALSE),"")</f>
        <v>0</v>
      </c>
      <c r="V42">
        <f>H42</f>
        <v>0</v>
      </c>
      <c r="W42">
        <f>I42</f>
        <v>0</v>
      </c>
      <c r="X42">
        <f>J42</f>
        <v>0</v>
      </c>
      <c r="Y42">
        <f>K42</f>
        <v>0</v>
      </c>
    </row>
    <row r="43" spans="15:25">
      <c r="O43">
        <f>A43</f>
        <v>0</v>
      </c>
      <c r="P43">
        <f>B43</f>
        <v>0</v>
      </c>
      <c r="Q43">
        <f>C43</f>
        <v>0</v>
      </c>
      <c r="R43">
        <f>D43</f>
        <v>0</v>
      </c>
      <c r="S43">
        <f>E43</f>
        <v>0</v>
      </c>
      <c r="T43">
        <f>F43</f>
        <v>0</v>
      </c>
      <c r="U43">
        <f>IFERROR(VLOOKUP(G43,'lists'!$AY:$AZ,2,FALSE),"")</f>
        <v>0</v>
      </c>
      <c r="V43">
        <f>H43</f>
        <v>0</v>
      </c>
      <c r="W43">
        <f>I43</f>
        <v>0</v>
      </c>
      <c r="X43">
        <f>J43</f>
        <v>0</v>
      </c>
      <c r="Y43">
        <f>K43</f>
        <v>0</v>
      </c>
    </row>
    <row r="44" spans="15:25">
      <c r="O44">
        <f>A44</f>
        <v>0</v>
      </c>
      <c r="P44">
        <f>B44</f>
        <v>0</v>
      </c>
      <c r="Q44">
        <f>C44</f>
        <v>0</v>
      </c>
      <c r="R44">
        <f>D44</f>
        <v>0</v>
      </c>
      <c r="S44">
        <f>E44</f>
        <v>0</v>
      </c>
      <c r="T44">
        <f>F44</f>
        <v>0</v>
      </c>
      <c r="U44">
        <f>IFERROR(VLOOKUP(G44,'lists'!$AY:$AZ,2,FALSE),"")</f>
        <v>0</v>
      </c>
      <c r="V44">
        <f>H44</f>
        <v>0</v>
      </c>
      <c r="W44">
        <f>I44</f>
        <v>0</v>
      </c>
      <c r="X44">
        <f>J44</f>
        <v>0</v>
      </c>
      <c r="Y44">
        <f>K44</f>
        <v>0</v>
      </c>
    </row>
    <row r="45" spans="15:25">
      <c r="O45">
        <f>A45</f>
        <v>0</v>
      </c>
      <c r="P45">
        <f>B45</f>
        <v>0</v>
      </c>
      <c r="Q45">
        <f>C45</f>
        <v>0</v>
      </c>
      <c r="R45">
        <f>D45</f>
        <v>0</v>
      </c>
      <c r="S45">
        <f>E45</f>
        <v>0</v>
      </c>
      <c r="T45">
        <f>F45</f>
        <v>0</v>
      </c>
      <c r="U45">
        <f>IFERROR(VLOOKUP(G45,'lists'!$AY:$AZ,2,FALSE),"")</f>
        <v>0</v>
      </c>
      <c r="V45">
        <f>H45</f>
        <v>0</v>
      </c>
      <c r="W45">
        <f>I45</f>
        <v>0</v>
      </c>
      <c r="X45">
        <f>J45</f>
        <v>0</v>
      </c>
      <c r="Y45">
        <f>K45</f>
        <v>0</v>
      </c>
    </row>
    <row r="46" spans="15:25">
      <c r="O46">
        <f>A46</f>
        <v>0</v>
      </c>
      <c r="P46">
        <f>B46</f>
        <v>0</v>
      </c>
      <c r="Q46">
        <f>C46</f>
        <v>0</v>
      </c>
      <c r="R46">
        <f>D46</f>
        <v>0</v>
      </c>
      <c r="S46">
        <f>E46</f>
        <v>0</v>
      </c>
      <c r="T46">
        <f>F46</f>
        <v>0</v>
      </c>
      <c r="U46">
        <f>IFERROR(VLOOKUP(G46,'lists'!$AY:$AZ,2,FALSE),"")</f>
        <v>0</v>
      </c>
      <c r="V46">
        <f>H46</f>
        <v>0</v>
      </c>
      <c r="W46">
        <f>I46</f>
        <v>0</v>
      </c>
      <c r="X46">
        <f>J46</f>
        <v>0</v>
      </c>
      <c r="Y46">
        <f>K46</f>
        <v>0</v>
      </c>
    </row>
    <row r="47" spans="15:25">
      <c r="O47">
        <f>A47</f>
        <v>0</v>
      </c>
      <c r="P47">
        <f>B47</f>
        <v>0</v>
      </c>
      <c r="Q47">
        <f>C47</f>
        <v>0</v>
      </c>
      <c r="R47">
        <f>D47</f>
        <v>0</v>
      </c>
      <c r="S47">
        <f>E47</f>
        <v>0</v>
      </c>
      <c r="T47">
        <f>F47</f>
        <v>0</v>
      </c>
      <c r="U47">
        <f>IFERROR(VLOOKUP(G47,'lists'!$AY:$AZ,2,FALSE),"")</f>
        <v>0</v>
      </c>
      <c r="V47">
        <f>H47</f>
        <v>0</v>
      </c>
      <c r="W47">
        <f>I47</f>
        <v>0</v>
      </c>
      <c r="X47">
        <f>J47</f>
        <v>0</v>
      </c>
      <c r="Y47">
        <f>K47</f>
        <v>0</v>
      </c>
    </row>
    <row r="48" spans="15:25">
      <c r="O48">
        <f>A48</f>
        <v>0</v>
      </c>
      <c r="P48">
        <f>B48</f>
        <v>0</v>
      </c>
      <c r="Q48">
        <f>C48</f>
        <v>0</v>
      </c>
      <c r="R48">
        <f>D48</f>
        <v>0</v>
      </c>
      <c r="S48">
        <f>E48</f>
        <v>0</v>
      </c>
      <c r="T48">
        <f>F48</f>
        <v>0</v>
      </c>
      <c r="U48">
        <f>IFERROR(VLOOKUP(G48,'lists'!$AY:$AZ,2,FALSE),"")</f>
        <v>0</v>
      </c>
      <c r="V48">
        <f>H48</f>
        <v>0</v>
      </c>
      <c r="W48">
        <f>I48</f>
        <v>0</v>
      </c>
      <c r="X48">
        <f>J48</f>
        <v>0</v>
      </c>
      <c r="Y48">
        <f>K48</f>
        <v>0</v>
      </c>
    </row>
    <row r="49" spans="15:25">
      <c r="O49">
        <f>A49</f>
        <v>0</v>
      </c>
      <c r="P49">
        <f>B49</f>
        <v>0</v>
      </c>
      <c r="Q49">
        <f>C49</f>
        <v>0</v>
      </c>
      <c r="R49">
        <f>D49</f>
        <v>0</v>
      </c>
      <c r="S49">
        <f>E49</f>
        <v>0</v>
      </c>
      <c r="T49">
        <f>F49</f>
        <v>0</v>
      </c>
      <c r="U49">
        <f>IFERROR(VLOOKUP(G49,'lists'!$AY:$AZ,2,FALSE),"")</f>
        <v>0</v>
      </c>
      <c r="V49">
        <f>H49</f>
        <v>0</v>
      </c>
      <c r="W49">
        <f>I49</f>
        <v>0</v>
      </c>
      <c r="X49">
        <f>J49</f>
        <v>0</v>
      </c>
      <c r="Y49">
        <f>K49</f>
        <v>0</v>
      </c>
    </row>
    <row r="50" spans="15:25">
      <c r="O50">
        <f>A50</f>
        <v>0</v>
      </c>
      <c r="P50">
        <f>B50</f>
        <v>0</v>
      </c>
      <c r="Q50">
        <f>C50</f>
        <v>0</v>
      </c>
      <c r="R50">
        <f>D50</f>
        <v>0</v>
      </c>
      <c r="S50">
        <f>E50</f>
        <v>0</v>
      </c>
      <c r="T50">
        <f>F50</f>
        <v>0</v>
      </c>
      <c r="U50">
        <f>IFERROR(VLOOKUP(G50,'lists'!$AY:$AZ,2,FALSE),"")</f>
        <v>0</v>
      </c>
      <c r="V50">
        <f>H50</f>
        <v>0</v>
      </c>
      <c r="W50">
        <f>I50</f>
        <v>0</v>
      </c>
      <c r="X50">
        <f>J50</f>
        <v>0</v>
      </c>
      <c r="Y50">
        <f>K50</f>
        <v>0</v>
      </c>
    </row>
    <row r="51" spans="15:25">
      <c r="O51">
        <f>A51</f>
        <v>0</v>
      </c>
      <c r="P51">
        <f>B51</f>
        <v>0</v>
      </c>
      <c r="Q51">
        <f>C51</f>
        <v>0</v>
      </c>
      <c r="R51">
        <f>D51</f>
        <v>0</v>
      </c>
      <c r="S51">
        <f>E51</f>
        <v>0</v>
      </c>
      <c r="T51">
        <f>F51</f>
        <v>0</v>
      </c>
      <c r="U51">
        <f>IFERROR(VLOOKUP(G51,'lists'!$AY:$AZ,2,FALSE),"")</f>
        <v>0</v>
      </c>
      <c r="V51">
        <f>H51</f>
        <v>0</v>
      </c>
      <c r="W51">
        <f>I51</f>
        <v>0</v>
      </c>
      <c r="X51">
        <f>J51</f>
        <v>0</v>
      </c>
      <c r="Y51">
        <f>K51</f>
        <v>0</v>
      </c>
    </row>
    <row r="52" spans="15:25">
      <c r="O52">
        <f>A52</f>
        <v>0</v>
      </c>
      <c r="P52">
        <f>B52</f>
        <v>0</v>
      </c>
      <c r="Q52">
        <f>C52</f>
        <v>0</v>
      </c>
      <c r="R52">
        <f>D52</f>
        <v>0</v>
      </c>
      <c r="S52">
        <f>E52</f>
        <v>0</v>
      </c>
      <c r="T52">
        <f>F52</f>
        <v>0</v>
      </c>
      <c r="U52">
        <f>IFERROR(VLOOKUP(G52,'lists'!$AY:$AZ,2,FALSE),"")</f>
        <v>0</v>
      </c>
      <c r="V52">
        <f>H52</f>
        <v>0</v>
      </c>
      <c r="W52">
        <f>I52</f>
        <v>0</v>
      </c>
      <c r="X52">
        <f>J52</f>
        <v>0</v>
      </c>
      <c r="Y52">
        <f>K52</f>
        <v>0</v>
      </c>
    </row>
    <row r="53" spans="15:25">
      <c r="O53">
        <f>A53</f>
        <v>0</v>
      </c>
      <c r="P53">
        <f>B53</f>
        <v>0</v>
      </c>
      <c r="Q53">
        <f>C53</f>
        <v>0</v>
      </c>
      <c r="R53">
        <f>D53</f>
        <v>0</v>
      </c>
      <c r="S53">
        <f>E53</f>
        <v>0</v>
      </c>
      <c r="T53">
        <f>F53</f>
        <v>0</v>
      </c>
      <c r="U53">
        <f>IFERROR(VLOOKUP(G53,'lists'!$AY:$AZ,2,FALSE),"")</f>
        <v>0</v>
      </c>
      <c r="V53">
        <f>H53</f>
        <v>0</v>
      </c>
      <c r="W53">
        <f>I53</f>
        <v>0</v>
      </c>
      <c r="X53">
        <f>J53</f>
        <v>0</v>
      </c>
      <c r="Y53">
        <f>K53</f>
        <v>0</v>
      </c>
    </row>
    <row r="54" spans="15:25">
      <c r="O54">
        <f>A54</f>
        <v>0</v>
      </c>
      <c r="P54">
        <f>B54</f>
        <v>0</v>
      </c>
      <c r="Q54">
        <f>C54</f>
        <v>0</v>
      </c>
      <c r="R54">
        <f>D54</f>
        <v>0</v>
      </c>
      <c r="S54">
        <f>E54</f>
        <v>0</v>
      </c>
      <c r="T54">
        <f>F54</f>
        <v>0</v>
      </c>
      <c r="U54">
        <f>IFERROR(VLOOKUP(G54,'lists'!$AY:$AZ,2,FALSE),"")</f>
        <v>0</v>
      </c>
      <c r="V54">
        <f>H54</f>
        <v>0</v>
      </c>
      <c r="W54">
        <f>I54</f>
        <v>0</v>
      </c>
      <c r="X54">
        <f>J54</f>
        <v>0</v>
      </c>
      <c r="Y54">
        <f>K54</f>
        <v>0</v>
      </c>
    </row>
    <row r="55" spans="15:25">
      <c r="O55">
        <f>A55</f>
        <v>0</v>
      </c>
      <c r="P55">
        <f>B55</f>
        <v>0</v>
      </c>
      <c r="Q55">
        <f>C55</f>
        <v>0</v>
      </c>
      <c r="R55">
        <f>D55</f>
        <v>0</v>
      </c>
      <c r="S55">
        <f>E55</f>
        <v>0</v>
      </c>
      <c r="T55">
        <f>F55</f>
        <v>0</v>
      </c>
      <c r="U55">
        <f>IFERROR(VLOOKUP(G55,'lists'!$AY:$AZ,2,FALSE),"")</f>
        <v>0</v>
      </c>
      <c r="V55">
        <f>H55</f>
        <v>0</v>
      </c>
      <c r="W55">
        <f>I55</f>
        <v>0</v>
      </c>
      <c r="X55">
        <f>J55</f>
        <v>0</v>
      </c>
      <c r="Y55">
        <f>K55</f>
        <v>0</v>
      </c>
    </row>
    <row r="56" spans="15:25">
      <c r="O56">
        <f>A56</f>
        <v>0</v>
      </c>
      <c r="P56">
        <f>B56</f>
        <v>0</v>
      </c>
      <c r="Q56">
        <f>C56</f>
        <v>0</v>
      </c>
      <c r="R56">
        <f>D56</f>
        <v>0</v>
      </c>
      <c r="S56">
        <f>E56</f>
        <v>0</v>
      </c>
      <c r="T56">
        <f>F56</f>
        <v>0</v>
      </c>
      <c r="U56">
        <f>IFERROR(VLOOKUP(G56,'lists'!$AY:$AZ,2,FALSE),"")</f>
        <v>0</v>
      </c>
      <c r="V56">
        <f>H56</f>
        <v>0</v>
      </c>
      <c r="W56">
        <f>I56</f>
        <v>0</v>
      </c>
      <c r="X56">
        <f>J56</f>
        <v>0</v>
      </c>
      <c r="Y56">
        <f>K56</f>
        <v>0</v>
      </c>
    </row>
    <row r="57" spans="15:25">
      <c r="O57">
        <f>A57</f>
        <v>0</v>
      </c>
      <c r="P57">
        <f>B57</f>
        <v>0</v>
      </c>
      <c r="Q57">
        <f>C57</f>
        <v>0</v>
      </c>
      <c r="R57">
        <f>D57</f>
        <v>0</v>
      </c>
      <c r="S57">
        <f>E57</f>
        <v>0</v>
      </c>
      <c r="T57">
        <f>F57</f>
        <v>0</v>
      </c>
      <c r="U57">
        <f>IFERROR(VLOOKUP(G57,'lists'!$AY:$AZ,2,FALSE),"")</f>
        <v>0</v>
      </c>
      <c r="V57">
        <f>H57</f>
        <v>0</v>
      </c>
      <c r="W57">
        <f>I57</f>
        <v>0</v>
      </c>
      <c r="X57">
        <f>J57</f>
        <v>0</v>
      </c>
      <c r="Y57">
        <f>K57</f>
        <v>0</v>
      </c>
    </row>
    <row r="58" spans="15:25">
      <c r="O58">
        <f>A58</f>
        <v>0</v>
      </c>
      <c r="P58">
        <f>B58</f>
        <v>0</v>
      </c>
      <c r="Q58">
        <f>C58</f>
        <v>0</v>
      </c>
      <c r="R58">
        <f>D58</f>
        <v>0</v>
      </c>
      <c r="S58">
        <f>E58</f>
        <v>0</v>
      </c>
      <c r="T58">
        <f>F58</f>
        <v>0</v>
      </c>
      <c r="U58">
        <f>IFERROR(VLOOKUP(G58,'lists'!$AY:$AZ,2,FALSE),"")</f>
        <v>0</v>
      </c>
      <c r="V58">
        <f>H58</f>
        <v>0</v>
      </c>
      <c r="W58">
        <f>I58</f>
        <v>0</v>
      </c>
      <c r="X58">
        <f>J58</f>
        <v>0</v>
      </c>
      <c r="Y58">
        <f>K58</f>
        <v>0</v>
      </c>
    </row>
    <row r="59" spans="15:25">
      <c r="O59">
        <f>A59</f>
        <v>0</v>
      </c>
      <c r="P59">
        <f>B59</f>
        <v>0</v>
      </c>
      <c r="Q59">
        <f>C59</f>
        <v>0</v>
      </c>
      <c r="R59">
        <f>D59</f>
        <v>0</v>
      </c>
      <c r="S59">
        <f>E59</f>
        <v>0</v>
      </c>
      <c r="T59">
        <f>F59</f>
        <v>0</v>
      </c>
      <c r="U59">
        <f>IFERROR(VLOOKUP(G59,'lists'!$AY:$AZ,2,FALSE),"")</f>
        <v>0</v>
      </c>
      <c r="V59">
        <f>H59</f>
        <v>0</v>
      </c>
      <c r="W59">
        <f>I59</f>
        <v>0</v>
      </c>
      <c r="X59">
        <f>J59</f>
        <v>0</v>
      </c>
      <c r="Y59">
        <f>K59</f>
        <v>0</v>
      </c>
    </row>
    <row r="60" spans="15:25">
      <c r="O60">
        <f>A60</f>
        <v>0</v>
      </c>
      <c r="P60">
        <f>B60</f>
        <v>0</v>
      </c>
      <c r="Q60">
        <f>C60</f>
        <v>0</v>
      </c>
      <c r="R60">
        <f>D60</f>
        <v>0</v>
      </c>
      <c r="S60">
        <f>E60</f>
        <v>0</v>
      </c>
      <c r="T60">
        <f>F60</f>
        <v>0</v>
      </c>
      <c r="U60">
        <f>IFERROR(VLOOKUP(G60,'lists'!$AY:$AZ,2,FALSE),"")</f>
        <v>0</v>
      </c>
      <c r="V60">
        <f>H60</f>
        <v>0</v>
      </c>
      <c r="W60">
        <f>I60</f>
        <v>0</v>
      </c>
      <c r="X60">
        <f>J60</f>
        <v>0</v>
      </c>
      <c r="Y60">
        <f>K60</f>
        <v>0</v>
      </c>
    </row>
    <row r="61" spans="15:25">
      <c r="O61">
        <f>A61</f>
        <v>0</v>
      </c>
      <c r="P61">
        <f>B61</f>
        <v>0</v>
      </c>
      <c r="Q61">
        <f>C61</f>
        <v>0</v>
      </c>
      <c r="R61">
        <f>D61</f>
        <v>0</v>
      </c>
      <c r="S61">
        <f>E61</f>
        <v>0</v>
      </c>
      <c r="T61">
        <f>F61</f>
        <v>0</v>
      </c>
      <c r="U61">
        <f>IFERROR(VLOOKUP(G61,'lists'!$AY:$AZ,2,FALSE),"")</f>
        <v>0</v>
      </c>
      <c r="V61">
        <f>H61</f>
        <v>0</v>
      </c>
      <c r="W61">
        <f>I61</f>
        <v>0</v>
      </c>
      <c r="X61">
        <f>J61</f>
        <v>0</v>
      </c>
      <c r="Y61">
        <f>K61</f>
        <v>0</v>
      </c>
    </row>
    <row r="62" spans="15:25">
      <c r="O62">
        <f>A62</f>
        <v>0</v>
      </c>
      <c r="P62">
        <f>B62</f>
        <v>0</v>
      </c>
      <c r="Q62">
        <f>C62</f>
        <v>0</v>
      </c>
      <c r="R62">
        <f>D62</f>
        <v>0</v>
      </c>
      <c r="S62">
        <f>E62</f>
        <v>0</v>
      </c>
      <c r="T62">
        <f>F62</f>
        <v>0</v>
      </c>
      <c r="U62">
        <f>IFERROR(VLOOKUP(G62,'lists'!$AY:$AZ,2,FALSE),"")</f>
        <v>0</v>
      </c>
      <c r="V62">
        <f>H62</f>
        <v>0</v>
      </c>
      <c r="W62">
        <f>I62</f>
        <v>0</v>
      </c>
      <c r="X62">
        <f>J62</f>
        <v>0</v>
      </c>
      <c r="Y62">
        <f>K62</f>
        <v>0</v>
      </c>
    </row>
    <row r="63" spans="15:25">
      <c r="O63">
        <f>A63</f>
        <v>0</v>
      </c>
      <c r="P63">
        <f>B63</f>
        <v>0</v>
      </c>
      <c r="Q63">
        <f>C63</f>
        <v>0</v>
      </c>
      <c r="R63">
        <f>D63</f>
        <v>0</v>
      </c>
      <c r="S63">
        <f>E63</f>
        <v>0</v>
      </c>
      <c r="T63">
        <f>F63</f>
        <v>0</v>
      </c>
      <c r="U63">
        <f>IFERROR(VLOOKUP(G63,'lists'!$AY:$AZ,2,FALSE),"")</f>
        <v>0</v>
      </c>
      <c r="V63">
        <f>H63</f>
        <v>0</v>
      </c>
      <c r="W63">
        <f>I63</f>
        <v>0</v>
      </c>
      <c r="X63">
        <f>J63</f>
        <v>0</v>
      </c>
      <c r="Y63">
        <f>K63</f>
        <v>0</v>
      </c>
    </row>
    <row r="64" spans="15:25">
      <c r="O64">
        <f>A64</f>
        <v>0</v>
      </c>
      <c r="P64">
        <f>B64</f>
        <v>0</v>
      </c>
      <c r="Q64">
        <f>C64</f>
        <v>0</v>
      </c>
      <c r="R64">
        <f>D64</f>
        <v>0</v>
      </c>
      <c r="S64">
        <f>E64</f>
        <v>0</v>
      </c>
      <c r="T64">
        <f>F64</f>
        <v>0</v>
      </c>
      <c r="U64">
        <f>IFERROR(VLOOKUP(G64,'lists'!$AY:$AZ,2,FALSE),"")</f>
        <v>0</v>
      </c>
      <c r="V64">
        <f>H64</f>
        <v>0</v>
      </c>
      <c r="W64">
        <f>I64</f>
        <v>0</v>
      </c>
      <c r="X64">
        <f>J64</f>
        <v>0</v>
      </c>
      <c r="Y64">
        <f>K64</f>
        <v>0</v>
      </c>
    </row>
    <row r="65" spans="15:25">
      <c r="O65">
        <f>A65</f>
        <v>0</v>
      </c>
      <c r="P65">
        <f>B65</f>
        <v>0</v>
      </c>
      <c r="Q65">
        <f>C65</f>
        <v>0</v>
      </c>
      <c r="R65">
        <f>D65</f>
        <v>0</v>
      </c>
      <c r="S65">
        <f>E65</f>
        <v>0</v>
      </c>
      <c r="T65">
        <f>F65</f>
        <v>0</v>
      </c>
      <c r="U65">
        <f>IFERROR(VLOOKUP(G65,'lists'!$AY:$AZ,2,FALSE),"")</f>
        <v>0</v>
      </c>
      <c r="V65">
        <f>H65</f>
        <v>0</v>
      </c>
      <c r="W65">
        <f>I65</f>
        <v>0</v>
      </c>
      <c r="X65">
        <f>J65</f>
        <v>0</v>
      </c>
      <c r="Y65">
        <f>K65</f>
        <v>0</v>
      </c>
    </row>
    <row r="66" spans="15:25">
      <c r="O66">
        <f>A66</f>
        <v>0</v>
      </c>
      <c r="P66">
        <f>B66</f>
        <v>0</v>
      </c>
      <c r="Q66">
        <f>C66</f>
        <v>0</v>
      </c>
      <c r="R66">
        <f>D66</f>
        <v>0</v>
      </c>
      <c r="S66">
        <f>E66</f>
        <v>0</v>
      </c>
      <c r="T66">
        <f>F66</f>
        <v>0</v>
      </c>
      <c r="U66">
        <f>IFERROR(VLOOKUP(G66,'lists'!$AY:$AZ,2,FALSE),"")</f>
        <v>0</v>
      </c>
      <c r="V66">
        <f>H66</f>
        <v>0</v>
      </c>
      <c r="W66">
        <f>I66</f>
        <v>0</v>
      </c>
      <c r="X66">
        <f>J66</f>
        <v>0</v>
      </c>
      <c r="Y66">
        <f>K66</f>
        <v>0</v>
      </c>
    </row>
    <row r="67" spans="15:25">
      <c r="O67">
        <f>A67</f>
        <v>0</v>
      </c>
      <c r="P67">
        <f>B67</f>
        <v>0</v>
      </c>
      <c r="Q67">
        <f>C67</f>
        <v>0</v>
      </c>
      <c r="R67">
        <f>D67</f>
        <v>0</v>
      </c>
      <c r="S67">
        <f>E67</f>
        <v>0</v>
      </c>
      <c r="T67">
        <f>F67</f>
        <v>0</v>
      </c>
      <c r="U67">
        <f>IFERROR(VLOOKUP(G67,'lists'!$AY:$AZ,2,FALSE),"")</f>
        <v>0</v>
      </c>
      <c r="V67">
        <f>H67</f>
        <v>0</v>
      </c>
      <c r="W67">
        <f>I67</f>
        <v>0</v>
      </c>
      <c r="X67">
        <f>J67</f>
        <v>0</v>
      </c>
      <c r="Y67">
        <f>K67</f>
        <v>0</v>
      </c>
    </row>
    <row r="68" spans="15:25">
      <c r="O68">
        <f>A68</f>
        <v>0</v>
      </c>
      <c r="P68">
        <f>B68</f>
        <v>0</v>
      </c>
      <c r="Q68">
        <f>C68</f>
        <v>0</v>
      </c>
      <c r="R68">
        <f>D68</f>
        <v>0</v>
      </c>
      <c r="S68">
        <f>E68</f>
        <v>0</v>
      </c>
      <c r="T68">
        <f>F68</f>
        <v>0</v>
      </c>
      <c r="U68">
        <f>IFERROR(VLOOKUP(G68,'lists'!$AY:$AZ,2,FALSE),"")</f>
        <v>0</v>
      </c>
      <c r="V68">
        <f>H68</f>
        <v>0</v>
      </c>
      <c r="W68">
        <f>I68</f>
        <v>0</v>
      </c>
      <c r="X68">
        <f>J68</f>
        <v>0</v>
      </c>
      <c r="Y68">
        <f>K68</f>
        <v>0</v>
      </c>
    </row>
    <row r="69" spans="15:25">
      <c r="O69">
        <f>A69</f>
        <v>0</v>
      </c>
      <c r="P69">
        <f>B69</f>
        <v>0</v>
      </c>
      <c r="Q69">
        <f>C69</f>
        <v>0</v>
      </c>
      <c r="R69">
        <f>D69</f>
        <v>0</v>
      </c>
      <c r="S69">
        <f>E69</f>
        <v>0</v>
      </c>
      <c r="T69">
        <f>F69</f>
        <v>0</v>
      </c>
      <c r="U69">
        <f>IFERROR(VLOOKUP(G69,'lists'!$AY:$AZ,2,FALSE),"")</f>
        <v>0</v>
      </c>
      <c r="V69">
        <f>H69</f>
        <v>0</v>
      </c>
      <c r="W69">
        <f>I69</f>
        <v>0</v>
      </c>
      <c r="X69">
        <f>J69</f>
        <v>0</v>
      </c>
      <c r="Y69">
        <f>K69</f>
        <v>0</v>
      </c>
    </row>
    <row r="70" spans="15:25">
      <c r="O70">
        <f>A70</f>
        <v>0</v>
      </c>
      <c r="P70">
        <f>B70</f>
        <v>0</v>
      </c>
      <c r="Q70">
        <f>C70</f>
        <v>0</v>
      </c>
      <c r="R70">
        <f>D70</f>
        <v>0</v>
      </c>
      <c r="S70">
        <f>E70</f>
        <v>0</v>
      </c>
      <c r="T70">
        <f>F70</f>
        <v>0</v>
      </c>
      <c r="U70">
        <f>IFERROR(VLOOKUP(G70,'lists'!$AY:$AZ,2,FALSE),"")</f>
        <v>0</v>
      </c>
      <c r="V70">
        <f>H70</f>
        <v>0</v>
      </c>
      <c r="W70">
        <f>I70</f>
        <v>0</v>
      </c>
      <c r="X70">
        <f>J70</f>
        <v>0</v>
      </c>
      <c r="Y70">
        <f>K70</f>
        <v>0</v>
      </c>
    </row>
    <row r="71" spans="15:25">
      <c r="O71">
        <f>A71</f>
        <v>0</v>
      </c>
      <c r="P71">
        <f>B71</f>
        <v>0</v>
      </c>
      <c r="Q71">
        <f>C71</f>
        <v>0</v>
      </c>
      <c r="R71">
        <f>D71</f>
        <v>0</v>
      </c>
      <c r="S71">
        <f>E71</f>
        <v>0</v>
      </c>
      <c r="T71">
        <f>F71</f>
        <v>0</v>
      </c>
      <c r="U71">
        <f>IFERROR(VLOOKUP(G71,'lists'!$AY:$AZ,2,FALSE),"")</f>
        <v>0</v>
      </c>
      <c r="V71">
        <f>H71</f>
        <v>0</v>
      </c>
      <c r="W71">
        <f>I71</f>
        <v>0</v>
      </c>
      <c r="X71">
        <f>J71</f>
        <v>0</v>
      </c>
      <c r="Y71">
        <f>K71</f>
        <v>0</v>
      </c>
    </row>
    <row r="72" spans="15:25">
      <c r="O72">
        <f>A72</f>
        <v>0</v>
      </c>
      <c r="P72">
        <f>B72</f>
        <v>0</v>
      </c>
      <c r="Q72">
        <f>C72</f>
        <v>0</v>
      </c>
      <c r="R72">
        <f>D72</f>
        <v>0</v>
      </c>
      <c r="S72">
        <f>E72</f>
        <v>0</v>
      </c>
      <c r="T72">
        <f>F72</f>
        <v>0</v>
      </c>
      <c r="U72">
        <f>IFERROR(VLOOKUP(G72,'lists'!$AY:$AZ,2,FALSE),"")</f>
        <v>0</v>
      </c>
      <c r="V72">
        <f>H72</f>
        <v>0</v>
      </c>
      <c r="W72">
        <f>I72</f>
        <v>0</v>
      </c>
      <c r="X72">
        <f>J72</f>
        <v>0</v>
      </c>
      <c r="Y72">
        <f>K72</f>
        <v>0</v>
      </c>
    </row>
    <row r="73" spans="15:25">
      <c r="O73">
        <f>A73</f>
        <v>0</v>
      </c>
      <c r="P73">
        <f>B73</f>
        <v>0</v>
      </c>
      <c r="Q73">
        <f>C73</f>
        <v>0</v>
      </c>
      <c r="R73">
        <f>D73</f>
        <v>0</v>
      </c>
      <c r="S73">
        <f>E73</f>
        <v>0</v>
      </c>
      <c r="T73">
        <f>F73</f>
        <v>0</v>
      </c>
      <c r="U73">
        <f>IFERROR(VLOOKUP(G73,'lists'!$AY:$AZ,2,FALSE),"")</f>
        <v>0</v>
      </c>
      <c r="V73">
        <f>H73</f>
        <v>0</v>
      </c>
      <c r="W73">
        <f>I73</f>
        <v>0</v>
      </c>
      <c r="X73">
        <f>J73</f>
        <v>0</v>
      </c>
      <c r="Y73">
        <f>K73</f>
        <v>0</v>
      </c>
    </row>
    <row r="74" spans="15:25">
      <c r="O74">
        <f>A74</f>
        <v>0</v>
      </c>
      <c r="P74">
        <f>B74</f>
        <v>0</v>
      </c>
      <c r="Q74">
        <f>C74</f>
        <v>0</v>
      </c>
      <c r="R74">
        <f>D74</f>
        <v>0</v>
      </c>
      <c r="S74">
        <f>E74</f>
        <v>0</v>
      </c>
      <c r="T74">
        <f>F74</f>
        <v>0</v>
      </c>
      <c r="U74">
        <f>IFERROR(VLOOKUP(G74,'lists'!$AY:$AZ,2,FALSE),"")</f>
        <v>0</v>
      </c>
      <c r="V74">
        <f>H74</f>
        <v>0</v>
      </c>
      <c r="W74">
        <f>I74</f>
        <v>0</v>
      </c>
      <c r="X74">
        <f>J74</f>
        <v>0</v>
      </c>
      <c r="Y74">
        <f>K74</f>
        <v>0</v>
      </c>
    </row>
    <row r="75" spans="15:25">
      <c r="O75">
        <f>A75</f>
        <v>0</v>
      </c>
      <c r="P75">
        <f>B75</f>
        <v>0</v>
      </c>
      <c r="Q75">
        <f>C75</f>
        <v>0</v>
      </c>
      <c r="R75">
        <f>D75</f>
        <v>0</v>
      </c>
      <c r="S75">
        <f>E75</f>
        <v>0</v>
      </c>
      <c r="T75">
        <f>F75</f>
        <v>0</v>
      </c>
      <c r="U75">
        <f>IFERROR(VLOOKUP(G75,'lists'!$AY:$AZ,2,FALSE),"")</f>
        <v>0</v>
      </c>
      <c r="V75">
        <f>H75</f>
        <v>0</v>
      </c>
      <c r="W75">
        <f>I75</f>
        <v>0</v>
      </c>
      <c r="X75">
        <f>J75</f>
        <v>0</v>
      </c>
      <c r="Y75">
        <f>K75</f>
        <v>0</v>
      </c>
    </row>
    <row r="76" spans="15:25">
      <c r="O76">
        <f>A76</f>
        <v>0</v>
      </c>
      <c r="P76">
        <f>B76</f>
        <v>0</v>
      </c>
      <c r="Q76">
        <f>C76</f>
        <v>0</v>
      </c>
      <c r="R76">
        <f>D76</f>
        <v>0</v>
      </c>
      <c r="S76">
        <f>E76</f>
        <v>0</v>
      </c>
      <c r="T76">
        <f>F76</f>
        <v>0</v>
      </c>
      <c r="U76">
        <f>IFERROR(VLOOKUP(G76,'lists'!$AY:$AZ,2,FALSE),"")</f>
        <v>0</v>
      </c>
      <c r="V76">
        <f>H76</f>
        <v>0</v>
      </c>
      <c r="W76">
        <f>I76</f>
        <v>0</v>
      </c>
      <c r="X76">
        <f>J76</f>
        <v>0</v>
      </c>
      <c r="Y76">
        <f>K76</f>
        <v>0</v>
      </c>
    </row>
    <row r="77" spans="15:25">
      <c r="O77">
        <f>A77</f>
        <v>0</v>
      </c>
      <c r="P77">
        <f>B77</f>
        <v>0</v>
      </c>
      <c r="Q77">
        <f>C77</f>
        <v>0</v>
      </c>
      <c r="R77">
        <f>D77</f>
        <v>0</v>
      </c>
      <c r="S77">
        <f>E77</f>
        <v>0</v>
      </c>
      <c r="T77">
        <f>F77</f>
        <v>0</v>
      </c>
      <c r="U77">
        <f>IFERROR(VLOOKUP(G77,'lists'!$AY:$AZ,2,FALSE),"")</f>
        <v>0</v>
      </c>
      <c r="V77">
        <f>H77</f>
        <v>0</v>
      </c>
      <c r="W77">
        <f>I77</f>
        <v>0</v>
      </c>
      <c r="X77">
        <f>J77</f>
        <v>0</v>
      </c>
      <c r="Y77">
        <f>K77</f>
        <v>0</v>
      </c>
    </row>
    <row r="78" spans="15:25">
      <c r="O78">
        <f>A78</f>
        <v>0</v>
      </c>
      <c r="P78">
        <f>B78</f>
        <v>0</v>
      </c>
      <c r="Q78">
        <f>C78</f>
        <v>0</v>
      </c>
      <c r="R78">
        <f>D78</f>
        <v>0</v>
      </c>
      <c r="S78">
        <f>E78</f>
        <v>0</v>
      </c>
      <c r="T78">
        <f>F78</f>
        <v>0</v>
      </c>
      <c r="U78">
        <f>IFERROR(VLOOKUP(G78,'lists'!$AY:$AZ,2,FALSE),"")</f>
        <v>0</v>
      </c>
      <c r="V78">
        <f>H78</f>
        <v>0</v>
      </c>
      <c r="W78">
        <f>I78</f>
        <v>0</v>
      </c>
      <c r="X78">
        <f>J78</f>
        <v>0</v>
      </c>
      <c r="Y78">
        <f>K78</f>
        <v>0</v>
      </c>
    </row>
    <row r="79" spans="15:25">
      <c r="O79">
        <f>A79</f>
        <v>0</v>
      </c>
      <c r="P79">
        <f>B79</f>
        <v>0</v>
      </c>
      <c r="Q79">
        <f>C79</f>
        <v>0</v>
      </c>
      <c r="R79">
        <f>D79</f>
        <v>0</v>
      </c>
      <c r="S79">
        <f>E79</f>
        <v>0</v>
      </c>
      <c r="T79">
        <f>F79</f>
        <v>0</v>
      </c>
      <c r="U79">
        <f>IFERROR(VLOOKUP(G79,'lists'!$AY:$AZ,2,FALSE),"")</f>
        <v>0</v>
      </c>
      <c r="V79">
        <f>H79</f>
        <v>0</v>
      </c>
      <c r="W79">
        <f>I79</f>
        <v>0</v>
      </c>
      <c r="X79">
        <f>J79</f>
        <v>0</v>
      </c>
      <c r="Y79">
        <f>K79</f>
        <v>0</v>
      </c>
    </row>
    <row r="80" spans="15:25">
      <c r="O80">
        <f>A80</f>
        <v>0</v>
      </c>
      <c r="P80">
        <f>B80</f>
        <v>0</v>
      </c>
      <c r="Q80">
        <f>C80</f>
        <v>0</v>
      </c>
      <c r="R80">
        <f>D80</f>
        <v>0</v>
      </c>
      <c r="S80">
        <f>E80</f>
        <v>0</v>
      </c>
      <c r="T80">
        <f>F80</f>
        <v>0</v>
      </c>
      <c r="U80">
        <f>IFERROR(VLOOKUP(G80,'lists'!$AY:$AZ,2,FALSE),"")</f>
        <v>0</v>
      </c>
      <c r="V80">
        <f>H80</f>
        <v>0</v>
      </c>
      <c r="W80">
        <f>I80</f>
        <v>0</v>
      </c>
      <c r="X80">
        <f>J80</f>
        <v>0</v>
      </c>
      <c r="Y80">
        <f>K80</f>
        <v>0</v>
      </c>
    </row>
    <row r="81" spans="15:25">
      <c r="O81">
        <f>A81</f>
        <v>0</v>
      </c>
      <c r="P81">
        <f>B81</f>
        <v>0</v>
      </c>
      <c r="Q81">
        <f>C81</f>
        <v>0</v>
      </c>
      <c r="R81">
        <f>D81</f>
        <v>0</v>
      </c>
      <c r="S81">
        <f>E81</f>
        <v>0</v>
      </c>
      <c r="T81">
        <f>F81</f>
        <v>0</v>
      </c>
      <c r="U81">
        <f>IFERROR(VLOOKUP(G81,'lists'!$AY:$AZ,2,FALSE),"")</f>
        <v>0</v>
      </c>
      <c r="V81">
        <f>H81</f>
        <v>0</v>
      </c>
      <c r="W81">
        <f>I81</f>
        <v>0</v>
      </c>
      <c r="X81">
        <f>J81</f>
        <v>0</v>
      </c>
      <c r="Y81">
        <f>K81</f>
        <v>0</v>
      </c>
    </row>
    <row r="82" spans="15:25">
      <c r="O82">
        <f>A82</f>
        <v>0</v>
      </c>
      <c r="P82">
        <f>B82</f>
        <v>0</v>
      </c>
      <c r="Q82">
        <f>C82</f>
        <v>0</v>
      </c>
      <c r="R82">
        <f>D82</f>
        <v>0</v>
      </c>
      <c r="S82">
        <f>E82</f>
        <v>0</v>
      </c>
      <c r="T82">
        <f>F82</f>
        <v>0</v>
      </c>
      <c r="U82">
        <f>IFERROR(VLOOKUP(G82,'lists'!$AY:$AZ,2,FALSE),"")</f>
        <v>0</v>
      </c>
      <c r="V82">
        <f>H82</f>
        <v>0</v>
      </c>
      <c r="W82">
        <f>I82</f>
        <v>0</v>
      </c>
      <c r="X82">
        <f>J82</f>
        <v>0</v>
      </c>
      <c r="Y82">
        <f>K82</f>
        <v>0</v>
      </c>
    </row>
    <row r="83" spans="15:25">
      <c r="O83">
        <f>A83</f>
        <v>0</v>
      </c>
      <c r="P83">
        <f>B83</f>
        <v>0</v>
      </c>
      <c r="Q83">
        <f>C83</f>
        <v>0</v>
      </c>
      <c r="R83">
        <f>D83</f>
        <v>0</v>
      </c>
      <c r="S83">
        <f>E83</f>
        <v>0</v>
      </c>
      <c r="T83">
        <f>F83</f>
        <v>0</v>
      </c>
      <c r="U83">
        <f>IFERROR(VLOOKUP(G83,'lists'!$AY:$AZ,2,FALSE),"")</f>
        <v>0</v>
      </c>
      <c r="V83">
        <f>H83</f>
        <v>0</v>
      </c>
      <c r="W83">
        <f>I83</f>
        <v>0</v>
      </c>
      <c r="X83">
        <f>J83</f>
        <v>0</v>
      </c>
      <c r="Y83">
        <f>K83</f>
        <v>0</v>
      </c>
    </row>
    <row r="84" spans="15:25">
      <c r="O84">
        <f>A84</f>
        <v>0</v>
      </c>
      <c r="P84">
        <f>B84</f>
        <v>0</v>
      </c>
      <c r="Q84">
        <f>C84</f>
        <v>0</v>
      </c>
      <c r="R84">
        <f>D84</f>
        <v>0</v>
      </c>
      <c r="S84">
        <f>E84</f>
        <v>0</v>
      </c>
      <c r="T84">
        <f>F84</f>
        <v>0</v>
      </c>
      <c r="U84">
        <f>IFERROR(VLOOKUP(G84,'lists'!$AY:$AZ,2,FALSE),"")</f>
        <v>0</v>
      </c>
      <c r="V84">
        <f>H84</f>
        <v>0</v>
      </c>
      <c r="W84">
        <f>I84</f>
        <v>0</v>
      </c>
      <c r="X84">
        <f>J84</f>
        <v>0</v>
      </c>
      <c r="Y84">
        <f>K84</f>
        <v>0</v>
      </c>
    </row>
    <row r="85" spans="15:25">
      <c r="O85">
        <f>A85</f>
        <v>0</v>
      </c>
      <c r="P85">
        <f>B85</f>
        <v>0</v>
      </c>
      <c r="Q85">
        <f>C85</f>
        <v>0</v>
      </c>
      <c r="R85">
        <f>D85</f>
        <v>0</v>
      </c>
      <c r="S85">
        <f>E85</f>
        <v>0</v>
      </c>
      <c r="T85">
        <f>F85</f>
        <v>0</v>
      </c>
      <c r="U85">
        <f>IFERROR(VLOOKUP(G85,'lists'!$AY:$AZ,2,FALSE),"")</f>
        <v>0</v>
      </c>
      <c r="V85">
        <f>H85</f>
        <v>0</v>
      </c>
      <c r="W85">
        <f>I85</f>
        <v>0</v>
      </c>
      <c r="X85">
        <f>J85</f>
        <v>0</v>
      </c>
      <c r="Y85">
        <f>K85</f>
        <v>0</v>
      </c>
    </row>
    <row r="86" spans="15:25">
      <c r="O86">
        <f>A86</f>
        <v>0</v>
      </c>
      <c r="P86">
        <f>B86</f>
        <v>0</v>
      </c>
      <c r="Q86">
        <f>C86</f>
        <v>0</v>
      </c>
      <c r="R86">
        <f>D86</f>
        <v>0</v>
      </c>
      <c r="S86">
        <f>E86</f>
        <v>0</v>
      </c>
      <c r="T86">
        <f>F86</f>
        <v>0</v>
      </c>
      <c r="U86">
        <f>IFERROR(VLOOKUP(G86,'lists'!$AY:$AZ,2,FALSE),"")</f>
        <v>0</v>
      </c>
      <c r="V86">
        <f>H86</f>
        <v>0</v>
      </c>
      <c r="W86">
        <f>I86</f>
        <v>0</v>
      </c>
      <c r="X86">
        <f>J86</f>
        <v>0</v>
      </c>
      <c r="Y86">
        <f>K86</f>
        <v>0</v>
      </c>
    </row>
    <row r="87" spans="15:25">
      <c r="O87">
        <f>A87</f>
        <v>0</v>
      </c>
      <c r="P87">
        <f>B87</f>
        <v>0</v>
      </c>
      <c r="Q87">
        <f>C87</f>
        <v>0</v>
      </c>
      <c r="R87">
        <f>D87</f>
        <v>0</v>
      </c>
      <c r="S87">
        <f>E87</f>
        <v>0</v>
      </c>
      <c r="T87">
        <f>F87</f>
        <v>0</v>
      </c>
      <c r="U87">
        <f>IFERROR(VLOOKUP(G87,'lists'!$AY:$AZ,2,FALSE),"")</f>
        <v>0</v>
      </c>
      <c r="V87">
        <f>H87</f>
        <v>0</v>
      </c>
      <c r="W87">
        <f>I87</f>
        <v>0</v>
      </c>
      <c r="X87">
        <f>J87</f>
        <v>0</v>
      </c>
      <c r="Y87">
        <f>K87</f>
        <v>0</v>
      </c>
    </row>
    <row r="88" spans="15:25">
      <c r="O88">
        <f>A88</f>
        <v>0</v>
      </c>
      <c r="P88">
        <f>B88</f>
        <v>0</v>
      </c>
      <c r="Q88">
        <f>C88</f>
        <v>0</v>
      </c>
      <c r="R88">
        <f>D88</f>
        <v>0</v>
      </c>
      <c r="S88">
        <f>E88</f>
        <v>0</v>
      </c>
      <c r="T88">
        <f>F88</f>
        <v>0</v>
      </c>
      <c r="U88">
        <f>IFERROR(VLOOKUP(G88,'lists'!$AY:$AZ,2,FALSE),"")</f>
        <v>0</v>
      </c>
      <c r="V88">
        <f>H88</f>
        <v>0</v>
      </c>
      <c r="W88">
        <f>I88</f>
        <v>0</v>
      </c>
      <c r="X88">
        <f>J88</f>
        <v>0</v>
      </c>
      <c r="Y88">
        <f>K88</f>
        <v>0</v>
      </c>
    </row>
    <row r="89" spans="15:25">
      <c r="O89">
        <f>A89</f>
        <v>0</v>
      </c>
      <c r="P89">
        <f>B89</f>
        <v>0</v>
      </c>
      <c r="Q89">
        <f>C89</f>
        <v>0</v>
      </c>
      <c r="R89">
        <f>D89</f>
        <v>0</v>
      </c>
      <c r="S89">
        <f>E89</f>
        <v>0</v>
      </c>
      <c r="T89">
        <f>F89</f>
        <v>0</v>
      </c>
      <c r="U89">
        <f>IFERROR(VLOOKUP(G89,'lists'!$AY:$AZ,2,FALSE),"")</f>
        <v>0</v>
      </c>
      <c r="V89">
        <f>H89</f>
        <v>0</v>
      </c>
      <c r="W89">
        <f>I89</f>
        <v>0</v>
      </c>
      <c r="X89">
        <f>J89</f>
        <v>0</v>
      </c>
      <c r="Y89">
        <f>K89</f>
        <v>0</v>
      </c>
    </row>
    <row r="90" spans="15:25">
      <c r="O90">
        <f>A90</f>
        <v>0</v>
      </c>
      <c r="P90">
        <f>B90</f>
        <v>0</v>
      </c>
      <c r="Q90">
        <f>C90</f>
        <v>0</v>
      </c>
      <c r="R90">
        <f>D90</f>
        <v>0</v>
      </c>
      <c r="S90">
        <f>E90</f>
        <v>0</v>
      </c>
      <c r="T90">
        <f>F90</f>
        <v>0</v>
      </c>
      <c r="U90">
        <f>IFERROR(VLOOKUP(G90,'lists'!$AY:$AZ,2,FALSE),"")</f>
        <v>0</v>
      </c>
      <c r="V90">
        <f>H90</f>
        <v>0</v>
      </c>
      <c r="W90">
        <f>I90</f>
        <v>0</v>
      </c>
      <c r="X90">
        <f>J90</f>
        <v>0</v>
      </c>
      <c r="Y90">
        <f>K90</f>
        <v>0</v>
      </c>
    </row>
    <row r="91" spans="15:25">
      <c r="O91">
        <f>A91</f>
        <v>0</v>
      </c>
      <c r="P91">
        <f>B91</f>
        <v>0</v>
      </c>
      <c r="Q91">
        <f>C91</f>
        <v>0</v>
      </c>
      <c r="R91">
        <f>D91</f>
        <v>0</v>
      </c>
      <c r="S91">
        <f>E91</f>
        <v>0</v>
      </c>
      <c r="T91">
        <f>F91</f>
        <v>0</v>
      </c>
      <c r="U91">
        <f>IFERROR(VLOOKUP(G91,'lists'!$AY:$AZ,2,FALSE),"")</f>
        <v>0</v>
      </c>
      <c r="V91">
        <f>H91</f>
        <v>0</v>
      </c>
      <c r="W91">
        <f>I91</f>
        <v>0</v>
      </c>
      <c r="X91">
        <f>J91</f>
        <v>0</v>
      </c>
      <c r="Y91">
        <f>K91</f>
        <v>0</v>
      </c>
    </row>
    <row r="92" spans="15:25">
      <c r="O92">
        <f>A92</f>
        <v>0</v>
      </c>
      <c r="P92">
        <f>B92</f>
        <v>0</v>
      </c>
      <c r="Q92">
        <f>C92</f>
        <v>0</v>
      </c>
      <c r="R92">
        <f>D92</f>
        <v>0</v>
      </c>
      <c r="S92">
        <f>E92</f>
        <v>0</v>
      </c>
      <c r="T92">
        <f>F92</f>
        <v>0</v>
      </c>
      <c r="U92">
        <f>IFERROR(VLOOKUP(G92,'lists'!$AY:$AZ,2,FALSE),"")</f>
        <v>0</v>
      </c>
      <c r="V92">
        <f>H92</f>
        <v>0</v>
      </c>
      <c r="W92">
        <f>I92</f>
        <v>0</v>
      </c>
      <c r="X92">
        <f>J92</f>
        <v>0</v>
      </c>
      <c r="Y92">
        <f>K92</f>
        <v>0</v>
      </c>
    </row>
    <row r="93" spans="15:25">
      <c r="O93">
        <f>A93</f>
        <v>0</v>
      </c>
      <c r="P93">
        <f>B93</f>
        <v>0</v>
      </c>
      <c r="Q93">
        <f>C93</f>
        <v>0</v>
      </c>
      <c r="R93">
        <f>D93</f>
        <v>0</v>
      </c>
      <c r="S93">
        <f>E93</f>
        <v>0</v>
      </c>
      <c r="T93">
        <f>F93</f>
        <v>0</v>
      </c>
      <c r="U93">
        <f>IFERROR(VLOOKUP(G93,'lists'!$AY:$AZ,2,FALSE),"")</f>
        <v>0</v>
      </c>
      <c r="V93">
        <f>H93</f>
        <v>0</v>
      </c>
      <c r="W93">
        <f>I93</f>
        <v>0</v>
      </c>
      <c r="X93">
        <f>J93</f>
        <v>0</v>
      </c>
      <c r="Y93">
        <f>K93</f>
        <v>0</v>
      </c>
    </row>
    <row r="94" spans="15:25">
      <c r="O94">
        <f>A94</f>
        <v>0</v>
      </c>
      <c r="P94">
        <f>B94</f>
        <v>0</v>
      </c>
      <c r="Q94">
        <f>C94</f>
        <v>0</v>
      </c>
      <c r="R94">
        <f>D94</f>
        <v>0</v>
      </c>
      <c r="S94">
        <f>E94</f>
        <v>0</v>
      </c>
      <c r="T94">
        <f>F94</f>
        <v>0</v>
      </c>
      <c r="U94">
        <f>IFERROR(VLOOKUP(G94,'lists'!$AY:$AZ,2,FALSE),"")</f>
        <v>0</v>
      </c>
      <c r="V94">
        <f>H94</f>
        <v>0</v>
      </c>
      <c r="W94">
        <f>I94</f>
        <v>0</v>
      </c>
      <c r="X94">
        <f>J94</f>
        <v>0</v>
      </c>
      <c r="Y94">
        <f>K94</f>
        <v>0</v>
      </c>
    </row>
    <row r="95" spans="15:25">
      <c r="O95">
        <f>A95</f>
        <v>0</v>
      </c>
      <c r="P95">
        <f>B95</f>
        <v>0</v>
      </c>
      <c r="Q95">
        <f>C95</f>
        <v>0</v>
      </c>
      <c r="R95">
        <f>D95</f>
        <v>0</v>
      </c>
      <c r="S95">
        <f>E95</f>
        <v>0</v>
      </c>
      <c r="T95">
        <f>F95</f>
        <v>0</v>
      </c>
      <c r="U95">
        <f>IFERROR(VLOOKUP(G95,'lists'!$AY:$AZ,2,FALSE),"")</f>
        <v>0</v>
      </c>
      <c r="V95">
        <f>H95</f>
        <v>0</v>
      </c>
      <c r="W95">
        <f>I95</f>
        <v>0</v>
      </c>
      <c r="X95">
        <f>J95</f>
        <v>0</v>
      </c>
      <c r="Y95">
        <f>K95</f>
        <v>0</v>
      </c>
    </row>
    <row r="96" spans="15:25">
      <c r="O96">
        <f>A96</f>
        <v>0</v>
      </c>
      <c r="P96">
        <f>B96</f>
        <v>0</v>
      </c>
      <c r="Q96">
        <f>C96</f>
        <v>0</v>
      </c>
      <c r="R96">
        <f>D96</f>
        <v>0</v>
      </c>
      <c r="S96">
        <f>E96</f>
        <v>0</v>
      </c>
      <c r="T96">
        <f>F96</f>
        <v>0</v>
      </c>
      <c r="U96">
        <f>IFERROR(VLOOKUP(G96,'lists'!$AY:$AZ,2,FALSE),"")</f>
        <v>0</v>
      </c>
      <c r="V96">
        <f>H96</f>
        <v>0</v>
      </c>
      <c r="W96">
        <f>I96</f>
        <v>0</v>
      </c>
      <c r="X96">
        <f>J96</f>
        <v>0</v>
      </c>
      <c r="Y96">
        <f>K96</f>
        <v>0</v>
      </c>
    </row>
    <row r="97" spans="15:25">
      <c r="O97">
        <f>A97</f>
        <v>0</v>
      </c>
      <c r="P97">
        <f>B97</f>
        <v>0</v>
      </c>
      <c r="Q97">
        <f>C97</f>
        <v>0</v>
      </c>
      <c r="R97">
        <f>D97</f>
        <v>0</v>
      </c>
      <c r="S97">
        <f>E97</f>
        <v>0</v>
      </c>
      <c r="T97">
        <f>F97</f>
        <v>0</v>
      </c>
      <c r="U97">
        <f>IFERROR(VLOOKUP(G97,'lists'!$AY:$AZ,2,FALSE),"")</f>
        <v>0</v>
      </c>
      <c r="V97">
        <f>H97</f>
        <v>0</v>
      </c>
      <c r="W97">
        <f>I97</f>
        <v>0</v>
      </c>
      <c r="X97">
        <f>J97</f>
        <v>0</v>
      </c>
      <c r="Y97">
        <f>K97</f>
        <v>0</v>
      </c>
    </row>
    <row r="98" spans="15:25">
      <c r="O98">
        <f>A98</f>
        <v>0</v>
      </c>
      <c r="P98">
        <f>B98</f>
        <v>0</v>
      </c>
      <c r="Q98">
        <f>C98</f>
        <v>0</v>
      </c>
      <c r="R98">
        <f>D98</f>
        <v>0</v>
      </c>
      <c r="S98">
        <f>E98</f>
        <v>0</v>
      </c>
      <c r="T98">
        <f>F98</f>
        <v>0</v>
      </c>
      <c r="U98">
        <f>IFERROR(VLOOKUP(G98,'lists'!$AY:$AZ,2,FALSE),"")</f>
        <v>0</v>
      </c>
      <c r="V98">
        <f>H98</f>
        <v>0</v>
      </c>
      <c r="W98">
        <f>I98</f>
        <v>0</v>
      </c>
      <c r="X98">
        <f>J98</f>
        <v>0</v>
      </c>
      <c r="Y98">
        <f>K98</f>
        <v>0</v>
      </c>
    </row>
    <row r="99" spans="15:25">
      <c r="O99">
        <f>A99</f>
        <v>0</v>
      </c>
      <c r="P99">
        <f>B99</f>
        <v>0</v>
      </c>
      <c r="Q99">
        <f>C99</f>
        <v>0</v>
      </c>
      <c r="R99">
        <f>D99</f>
        <v>0</v>
      </c>
      <c r="S99">
        <f>E99</f>
        <v>0</v>
      </c>
      <c r="T99">
        <f>F99</f>
        <v>0</v>
      </c>
      <c r="U99">
        <f>IFERROR(VLOOKUP(G99,'lists'!$AY:$AZ,2,FALSE),"")</f>
        <v>0</v>
      </c>
      <c r="V99">
        <f>H99</f>
        <v>0</v>
      </c>
      <c r="W99">
        <f>I99</f>
        <v>0</v>
      </c>
      <c r="X99">
        <f>J99</f>
        <v>0</v>
      </c>
      <c r="Y99">
        <f>K99</f>
        <v>0</v>
      </c>
    </row>
    <row r="100" spans="15:25">
      <c r="O100">
        <f>A100</f>
        <v>0</v>
      </c>
      <c r="P100">
        <f>B100</f>
        <v>0</v>
      </c>
      <c r="Q100">
        <f>C100</f>
        <v>0</v>
      </c>
      <c r="R100">
        <f>D100</f>
        <v>0</v>
      </c>
      <c r="S100">
        <f>E100</f>
        <v>0</v>
      </c>
      <c r="T100">
        <f>F100</f>
        <v>0</v>
      </c>
      <c r="U100">
        <f>IFERROR(VLOOKUP(G100,'lists'!$AY:$AZ,2,FALSE),"")</f>
        <v>0</v>
      </c>
      <c r="V100">
        <f>H100</f>
        <v>0</v>
      </c>
      <c r="W100">
        <f>I100</f>
        <v>0</v>
      </c>
      <c r="X100">
        <f>J100</f>
        <v>0</v>
      </c>
      <c r="Y100">
        <f>K100</f>
        <v>0</v>
      </c>
    </row>
    <row r="101" spans="15:25">
      <c r="O101">
        <f>A101</f>
        <v>0</v>
      </c>
      <c r="P101">
        <f>B101</f>
        <v>0</v>
      </c>
      <c r="Q101">
        <f>C101</f>
        <v>0</v>
      </c>
      <c r="R101">
        <f>D101</f>
        <v>0</v>
      </c>
      <c r="S101">
        <f>E101</f>
        <v>0</v>
      </c>
      <c r="T101">
        <f>F101</f>
        <v>0</v>
      </c>
      <c r="U101">
        <f>IFERROR(VLOOKUP(G101,'lists'!$AY:$AZ,2,FALSE),"")</f>
        <v>0</v>
      </c>
      <c r="V101">
        <f>H101</f>
        <v>0</v>
      </c>
      <c r="W101">
        <f>I101</f>
        <v>0</v>
      </c>
      <c r="X101">
        <f>J101</f>
        <v>0</v>
      </c>
      <c r="Y101">
        <f>K101</f>
        <v>0</v>
      </c>
    </row>
    <row r="102" spans="15:25">
      <c r="O102">
        <f>A102</f>
        <v>0</v>
      </c>
      <c r="P102">
        <f>B102</f>
        <v>0</v>
      </c>
      <c r="Q102">
        <f>C102</f>
        <v>0</v>
      </c>
      <c r="R102">
        <f>D102</f>
        <v>0</v>
      </c>
      <c r="S102">
        <f>E102</f>
        <v>0</v>
      </c>
      <c r="T102">
        <f>F102</f>
        <v>0</v>
      </c>
      <c r="U102">
        <f>IFERROR(VLOOKUP(G102,'lists'!$AY:$AZ,2,FALSE),"")</f>
        <v>0</v>
      </c>
      <c r="V102">
        <f>H102</f>
        <v>0</v>
      </c>
      <c r="W102">
        <f>I102</f>
        <v>0</v>
      </c>
      <c r="X102">
        <f>J102</f>
        <v>0</v>
      </c>
      <c r="Y102">
        <f>K102</f>
        <v>0</v>
      </c>
    </row>
    <row r="103" spans="15:25">
      <c r="O103">
        <f>A103</f>
        <v>0</v>
      </c>
      <c r="P103">
        <f>B103</f>
        <v>0</v>
      </c>
      <c r="Q103">
        <f>C103</f>
        <v>0</v>
      </c>
      <c r="R103">
        <f>D103</f>
        <v>0</v>
      </c>
      <c r="S103">
        <f>E103</f>
        <v>0</v>
      </c>
      <c r="T103">
        <f>F103</f>
        <v>0</v>
      </c>
      <c r="U103">
        <f>IFERROR(VLOOKUP(G103,'lists'!$AY:$AZ,2,FALSE),"")</f>
        <v>0</v>
      </c>
      <c r="V103">
        <f>H103</f>
        <v>0</v>
      </c>
      <c r="W103">
        <f>I103</f>
        <v>0</v>
      </c>
      <c r="X103">
        <f>J103</f>
        <v>0</v>
      </c>
      <c r="Y103">
        <f>K103</f>
        <v>0</v>
      </c>
    </row>
    <row r="104" spans="15:25">
      <c r="O104">
        <f>A104</f>
        <v>0</v>
      </c>
      <c r="P104">
        <f>B104</f>
        <v>0</v>
      </c>
      <c r="Q104">
        <f>C104</f>
        <v>0</v>
      </c>
      <c r="R104">
        <f>D104</f>
        <v>0</v>
      </c>
      <c r="S104">
        <f>E104</f>
        <v>0</v>
      </c>
      <c r="T104">
        <f>F104</f>
        <v>0</v>
      </c>
      <c r="U104">
        <f>IFERROR(VLOOKUP(G104,'lists'!$AY:$AZ,2,FALSE),"")</f>
        <v>0</v>
      </c>
      <c r="V104">
        <f>H104</f>
        <v>0</v>
      </c>
      <c r="W104">
        <f>I104</f>
        <v>0</v>
      </c>
      <c r="X104">
        <f>J104</f>
        <v>0</v>
      </c>
      <c r="Y104">
        <f>K104</f>
        <v>0</v>
      </c>
    </row>
    <row r="105" spans="15:25">
      <c r="O105">
        <f>A105</f>
        <v>0</v>
      </c>
      <c r="P105">
        <f>B105</f>
        <v>0</v>
      </c>
      <c r="Q105">
        <f>C105</f>
        <v>0</v>
      </c>
      <c r="R105">
        <f>D105</f>
        <v>0</v>
      </c>
      <c r="S105">
        <f>E105</f>
        <v>0</v>
      </c>
      <c r="T105">
        <f>F105</f>
        <v>0</v>
      </c>
      <c r="U105">
        <f>IFERROR(VLOOKUP(G105,'lists'!$AY:$AZ,2,FALSE),"")</f>
        <v>0</v>
      </c>
      <c r="V105">
        <f>H105</f>
        <v>0</v>
      </c>
      <c r="W105">
        <f>I105</f>
        <v>0</v>
      </c>
      <c r="X105">
        <f>J105</f>
        <v>0</v>
      </c>
      <c r="Y105">
        <f>K105</f>
        <v>0</v>
      </c>
    </row>
    <row r="106" spans="15:25">
      <c r="O106">
        <f>A106</f>
        <v>0</v>
      </c>
      <c r="P106">
        <f>B106</f>
        <v>0</v>
      </c>
      <c r="Q106">
        <f>C106</f>
        <v>0</v>
      </c>
      <c r="R106">
        <f>D106</f>
        <v>0</v>
      </c>
      <c r="S106">
        <f>E106</f>
        <v>0</v>
      </c>
      <c r="T106">
        <f>F106</f>
        <v>0</v>
      </c>
      <c r="U106">
        <f>IFERROR(VLOOKUP(G106,'lists'!$AY:$AZ,2,FALSE),"")</f>
        <v>0</v>
      </c>
      <c r="V106">
        <f>H106</f>
        <v>0</v>
      </c>
      <c r="W106">
        <f>I106</f>
        <v>0</v>
      </c>
      <c r="X106">
        <f>J106</f>
        <v>0</v>
      </c>
      <c r="Y106">
        <f>K106</f>
        <v>0</v>
      </c>
    </row>
    <row r="107" spans="15:25">
      <c r="O107">
        <f>A107</f>
        <v>0</v>
      </c>
      <c r="P107">
        <f>B107</f>
        <v>0</v>
      </c>
      <c r="Q107">
        <f>C107</f>
        <v>0</v>
      </c>
      <c r="R107">
        <f>D107</f>
        <v>0</v>
      </c>
      <c r="S107">
        <f>E107</f>
        <v>0</v>
      </c>
      <c r="T107">
        <f>F107</f>
        <v>0</v>
      </c>
      <c r="U107">
        <f>IFERROR(VLOOKUP(G107,'lists'!$AY:$AZ,2,FALSE),"")</f>
        <v>0</v>
      </c>
      <c r="V107">
        <f>H107</f>
        <v>0</v>
      </c>
      <c r="W107">
        <f>I107</f>
        <v>0</v>
      </c>
      <c r="X107">
        <f>J107</f>
        <v>0</v>
      </c>
      <c r="Y107">
        <f>K107</f>
        <v>0</v>
      </c>
    </row>
    <row r="108" spans="15:25">
      <c r="O108">
        <f>A108</f>
        <v>0</v>
      </c>
      <c r="P108">
        <f>B108</f>
        <v>0</v>
      </c>
      <c r="Q108">
        <f>C108</f>
        <v>0</v>
      </c>
      <c r="R108">
        <f>D108</f>
        <v>0</v>
      </c>
      <c r="S108">
        <f>E108</f>
        <v>0</v>
      </c>
      <c r="T108">
        <f>F108</f>
        <v>0</v>
      </c>
      <c r="U108">
        <f>IFERROR(VLOOKUP(G108,'lists'!$AY:$AZ,2,FALSE),"")</f>
        <v>0</v>
      </c>
      <c r="V108">
        <f>H108</f>
        <v>0</v>
      </c>
      <c r="W108">
        <f>I108</f>
        <v>0</v>
      </c>
      <c r="X108">
        <f>J108</f>
        <v>0</v>
      </c>
      <c r="Y108">
        <f>K108</f>
        <v>0</v>
      </c>
    </row>
    <row r="109" spans="15:25">
      <c r="O109">
        <f>A109</f>
        <v>0</v>
      </c>
      <c r="P109">
        <f>B109</f>
        <v>0</v>
      </c>
      <c r="Q109">
        <f>C109</f>
        <v>0</v>
      </c>
      <c r="R109">
        <f>D109</f>
        <v>0</v>
      </c>
      <c r="S109">
        <f>E109</f>
        <v>0</v>
      </c>
      <c r="T109">
        <f>F109</f>
        <v>0</v>
      </c>
      <c r="U109">
        <f>IFERROR(VLOOKUP(G109,'lists'!$AY:$AZ,2,FALSE),"")</f>
        <v>0</v>
      </c>
      <c r="V109">
        <f>H109</f>
        <v>0</v>
      </c>
      <c r="W109">
        <f>I109</f>
        <v>0</v>
      </c>
      <c r="X109">
        <f>J109</f>
        <v>0</v>
      </c>
      <c r="Y109">
        <f>K109</f>
        <v>0</v>
      </c>
    </row>
    <row r="110" spans="15:25">
      <c r="O110">
        <f>A110</f>
        <v>0</v>
      </c>
      <c r="P110">
        <f>B110</f>
        <v>0</v>
      </c>
      <c r="Q110">
        <f>C110</f>
        <v>0</v>
      </c>
      <c r="R110">
        <f>D110</f>
        <v>0</v>
      </c>
      <c r="S110">
        <f>E110</f>
        <v>0</v>
      </c>
      <c r="T110">
        <f>F110</f>
        <v>0</v>
      </c>
      <c r="U110">
        <f>IFERROR(VLOOKUP(G110,'lists'!$AY:$AZ,2,FALSE),"")</f>
        <v>0</v>
      </c>
      <c r="V110">
        <f>H110</f>
        <v>0</v>
      </c>
      <c r="W110">
        <f>I110</f>
        <v>0</v>
      </c>
      <c r="X110">
        <f>J110</f>
        <v>0</v>
      </c>
      <c r="Y110">
        <f>K110</f>
        <v>0</v>
      </c>
    </row>
    <row r="111" spans="15:25">
      <c r="O111">
        <f>A111</f>
        <v>0</v>
      </c>
      <c r="P111">
        <f>B111</f>
        <v>0</v>
      </c>
      <c r="Q111">
        <f>C111</f>
        <v>0</v>
      </c>
      <c r="R111">
        <f>D111</f>
        <v>0</v>
      </c>
      <c r="S111">
        <f>E111</f>
        <v>0</v>
      </c>
      <c r="T111">
        <f>F111</f>
        <v>0</v>
      </c>
      <c r="U111">
        <f>IFERROR(VLOOKUP(G111,'lists'!$AY:$AZ,2,FALSE),"")</f>
        <v>0</v>
      </c>
      <c r="V111">
        <f>H111</f>
        <v>0</v>
      </c>
      <c r="W111">
        <f>I111</f>
        <v>0</v>
      </c>
      <c r="X111">
        <f>J111</f>
        <v>0</v>
      </c>
      <c r="Y111">
        <f>K111</f>
        <v>0</v>
      </c>
    </row>
    <row r="112" spans="15:25">
      <c r="O112">
        <f>A112</f>
        <v>0</v>
      </c>
      <c r="P112">
        <f>B112</f>
        <v>0</v>
      </c>
      <c r="Q112">
        <f>C112</f>
        <v>0</v>
      </c>
      <c r="R112">
        <f>D112</f>
        <v>0</v>
      </c>
      <c r="S112">
        <f>E112</f>
        <v>0</v>
      </c>
      <c r="T112">
        <f>F112</f>
        <v>0</v>
      </c>
      <c r="U112">
        <f>IFERROR(VLOOKUP(G112,'lists'!$AY:$AZ,2,FALSE),"")</f>
        <v>0</v>
      </c>
      <c r="V112">
        <f>H112</f>
        <v>0</v>
      </c>
      <c r="W112">
        <f>I112</f>
        <v>0</v>
      </c>
      <c r="X112">
        <f>J112</f>
        <v>0</v>
      </c>
      <c r="Y112">
        <f>K112</f>
        <v>0</v>
      </c>
    </row>
    <row r="113" spans="15:25">
      <c r="O113">
        <f>A113</f>
        <v>0</v>
      </c>
      <c r="P113">
        <f>B113</f>
        <v>0</v>
      </c>
      <c r="Q113">
        <f>C113</f>
        <v>0</v>
      </c>
      <c r="R113">
        <f>D113</f>
        <v>0</v>
      </c>
      <c r="S113">
        <f>E113</f>
        <v>0</v>
      </c>
      <c r="T113">
        <f>F113</f>
        <v>0</v>
      </c>
      <c r="U113">
        <f>IFERROR(VLOOKUP(G113,'lists'!$AY:$AZ,2,FALSE),"")</f>
        <v>0</v>
      </c>
      <c r="V113">
        <f>H113</f>
        <v>0</v>
      </c>
      <c r="W113">
        <f>I113</f>
        <v>0</v>
      </c>
      <c r="X113">
        <f>J113</f>
        <v>0</v>
      </c>
      <c r="Y113">
        <f>K113</f>
        <v>0</v>
      </c>
    </row>
    <row r="114" spans="15:25">
      <c r="O114">
        <f>A114</f>
        <v>0</v>
      </c>
      <c r="P114">
        <f>B114</f>
        <v>0</v>
      </c>
      <c r="Q114">
        <f>C114</f>
        <v>0</v>
      </c>
      <c r="R114">
        <f>D114</f>
        <v>0</v>
      </c>
      <c r="S114">
        <f>E114</f>
        <v>0</v>
      </c>
      <c r="T114">
        <f>F114</f>
        <v>0</v>
      </c>
      <c r="U114">
        <f>IFERROR(VLOOKUP(G114,'lists'!$AY:$AZ,2,FALSE),"")</f>
        <v>0</v>
      </c>
      <c r="V114">
        <f>H114</f>
        <v>0</v>
      </c>
      <c r="W114">
        <f>I114</f>
        <v>0</v>
      </c>
      <c r="X114">
        <f>J114</f>
        <v>0</v>
      </c>
      <c r="Y114">
        <f>K114</f>
        <v>0</v>
      </c>
    </row>
    <row r="115" spans="15:25">
      <c r="O115">
        <f>A115</f>
        <v>0</v>
      </c>
      <c r="P115">
        <f>B115</f>
        <v>0</v>
      </c>
      <c r="Q115">
        <f>C115</f>
        <v>0</v>
      </c>
      <c r="R115">
        <f>D115</f>
        <v>0</v>
      </c>
      <c r="S115">
        <f>E115</f>
        <v>0</v>
      </c>
      <c r="T115">
        <f>F115</f>
        <v>0</v>
      </c>
      <c r="U115">
        <f>IFERROR(VLOOKUP(G115,'lists'!$AY:$AZ,2,FALSE),"")</f>
        <v>0</v>
      </c>
      <c r="V115">
        <f>H115</f>
        <v>0</v>
      </c>
      <c r="W115">
        <f>I115</f>
        <v>0</v>
      </c>
      <c r="X115">
        <f>J115</f>
        <v>0</v>
      </c>
      <c r="Y115">
        <f>K115</f>
        <v>0</v>
      </c>
    </row>
    <row r="116" spans="15:25">
      <c r="O116">
        <f>A116</f>
        <v>0</v>
      </c>
      <c r="P116">
        <f>B116</f>
        <v>0</v>
      </c>
      <c r="Q116">
        <f>C116</f>
        <v>0</v>
      </c>
      <c r="R116">
        <f>D116</f>
        <v>0</v>
      </c>
      <c r="S116">
        <f>E116</f>
        <v>0</v>
      </c>
      <c r="T116">
        <f>F116</f>
        <v>0</v>
      </c>
      <c r="U116">
        <f>IFERROR(VLOOKUP(G116,'lists'!$AY:$AZ,2,FALSE),"")</f>
        <v>0</v>
      </c>
      <c r="V116">
        <f>H116</f>
        <v>0</v>
      </c>
      <c r="W116">
        <f>I116</f>
        <v>0</v>
      </c>
      <c r="X116">
        <f>J116</f>
        <v>0</v>
      </c>
      <c r="Y116">
        <f>K116</f>
        <v>0</v>
      </c>
    </row>
    <row r="117" spans="15:25">
      <c r="O117">
        <f>A117</f>
        <v>0</v>
      </c>
      <c r="P117">
        <f>B117</f>
        <v>0</v>
      </c>
      <c r="Q117">
        <f>C117</f>
        <v>0</v>
      </c>
      <c r="R117">
        <f>D117</f>
        <v>0</v>
      </c>
      <c r="S117">
        <f>E117</f>
        <v>0</v>
      </c>
      <c r="T117">
        <f>F117</f>
        <v>0</v>
      </c>
      <c r="U117">
        <f>IFERROR(VLOOKUP(G117,'lists'!$AY:$AZ,2,FALSE),"")</f>
        <v>0</v>
      </c>
      <c r="V117">
        <f>H117</f>
        <v>0</v>
      </c>
      <c r="W117">
        <f>I117</f>
        <v>0</v>
      </c>
      <c r="X117">
        <f>J117</f>
        <v>0</v>
      </c>
      <c r="Y117">
        <f>K117</f>
        <v>0</v>
      </c>
    </row>
    <row r="118" spans="15:25">
      <c r="O118">
        <f>A118</f>
        <v>0</v>
      </c>
      <c r="P118">
        <f>B118</f>
        <v>0</v>
      </c>
      <c r="Q118">
        <f>C118</f>
        <v>0</v>
      </c>
      <c r="R118">
        <f>D118</f>
        <v>0</v>
      </c>
      <c r="S118">
        <f>E118</f>
        <v>0</v>
      </c>
      <c r="T118">
        <f>F118</f>
        <v>0</v>
      </c>
      <c r="U118">
        <f>IFERROR(VLOOKUP(G118,'lists'!$AY:$AZ,2,FALSE),"")</f>
        <v>0</v>
      </c>
      <c r="V118">
        <f>H118</f>
        <v>0</v>
      </c>
      <c r="W118">
        <f>I118</f>
        <v>0</v>
      </c>
      <c r="X118">
        <f>J118</f>
        <v>0</v>
      </c>
      <c r="Y118">
        <f>K118</f>
        <v>0</v>
      </c>
    </row>
    <row r="119" spans="15:25">
      <c r="O119">
        <f>A119</f>
        <v>0</v>
      </c>
      <c r="P119">
        <f>B119</f>
        <v>0</v>
      </c>
      <c r="Q119">
        <f>C119</f>
        <v>0</v>
      </c>
      <c r="R119">
        <f>D119</f>
        <v>0</v>
      </c>
      <c r="S119">
        <f>E119</f>
        <v>0</v>
      </c>
      <c r="T119">
        <f>F119</f>
        <v>0</v>
      </c>
      <c r="U119">
        <f>IFERROR(VLOOKUP(G119,'lists'!$AY:$AZ,2,FALSE),"")</f>
        <v>0</v>
      </c>
      <c r="V119">
        <f>H119</f>
        <v>0</v>
      </c>
      <c r="W119">
        <f>I119</f>
        <v>0</v>
      </c>
      <c r="X119">
        <f>J119</f>
        <v>0</v>
      </c>
      <c r="Y119">
        <f>K119</f>
        <v>0</v>
      </c>
    </row>
    <row r="120" spans="15:25">
      <c r="O120">
        <f>A120</f>
        <v>0</v>
      </c>
      <c r="P120">
        <f>B120</f>
        <v>0</v>
      </c>
      <c r="Q120">
        <f>C120</f>
        <v>0</v>
      </c>
      <c r="R120">
        <f>D120</f>
        <v>0</v>
      </c>
      <c r="S120">
        <f>E120</f>
        <v>0</v>
      </c>
      <c r="T120">
        <f>F120</f>
        <v>0</v>
      </c>
      <c r="U120">
        <f>IFERROR(VLOOKUP(G120,'lists'!$AY:$AZ,2,FALSE),"")</f>
        <v>0</v>
      </c>
      <c r="V120">
        <f>H120</f>
        <v>0</v>
      </c>
      <c r="W120">
        <f>I120</f>
        <v>0</v>
      </c>
      <c r="X120">
        <f>J120</f>
        <v>0</v>
      </c>
      <c r="Y120">
        <f>K120</f>
        <v>0</v>
      </c>
    </row>
    <row r="121" spans="15:25">
      <c r="O121">
        <f>A121</f>
        <v>0</v>
      </c>
      <c r="P121">
        <f>B121</f>
        <v>0</v>
      </c>
      <c r="Q121">
        <f>C121</f>
        <v>0</v>
      </c>
      <c r="R121">
        <f>D121</f>
        <v>0</v>
      </c>
      <c r="S121">
        <f>E121</f>
        <v>0</v>
      </c>
      <c r="T121">
        <f>F121</f>
        <v>0</v>
      </c>
      <c r="U121">
        <f>IFERROR(VLOOKUP(G121,'lists'!$AY:$AZ,2,FALSE),"")</f>
        <v>0</v>
      </c>
      <c r="V121">
        <f>H121</f>
        <v>0</v>
      </c>
      <c r="W121">
        <f>I121</f>
        <v>0</v>
      </c>
      <c r="X121">
        <f>J121</f>
        <v>0</v>
      </c>
      <c r="Y121">
        <f>K121</f>
        <v>0</v>
      </c>
    </row>
    <row r="122" spans="15:25">
      <c r="O122">
        <f>A122</f>
        <v>0</v>
      </c>
      <c r="P122">
        <f>B122</f>
        <v>0</v>
      </c>
      <c r="Q122">
        <f>C122</f>
        <v>0</v>
      </c>
      <c r="R122">
        <f>D122</f>
        <v>0</v>
      </c>
      <c r="S122">
        <f>E122</f>
        <v>0</v>
      </c>
      <c r="T122">
        <f>F122</f>
        <v>0</v>
      </c>
      <c r="U122">
        <f>IFERROR(VLOOKUP(G122,'lists'!$AY:$AZ,2,FALSE),"")</f>
        <v>0</v>
      </c>
      <c r="V122">
        <f>H122</f>
        <v>0</v>
      </c>
      <c r="W122">
        <f>I122</f>
        <v>0</v>
      </c>
      <c r="X122">
        <f>J122</f>
        <v>0</v>
      </c>
      <c r="Y122">
        <f>K122</f>
        <v>0</v>
      </c>
    </row>
    <row r="123" spans="15:25">
      <c r="O123">
        <f>A123</f>
        <v>0</v>
      </c>
      <c r="P123">
        <f>B123</f>
        <v>0</v>
      </c>
      <c r="Q123">
        <f>C123</f>
        <v>0</v>
      </c>
      <c r="R123">
        <f>D123</f>
        <v>0</v>
      </c>
      <c r="S123">
        <f>E123</f>
        <v>0</v>
      </c>
      <c r="T123">
        <f>F123</f>
        <v>0</v>
      </c>
      <c r="U123">
        <f>IFERROR(VLOOKUP(G123,'lists'!$AY:$AZ,2,FALSE),"")</f>
        <v>0</v>
      </c>
      <c r="V123">
        <f>H123</f>
        <v>0</v>
      </c>
      <c r="W123">
        <f>I123</f>
        <v>0</v>
      </c>
      <c r="X123">
        <f>J123</f>
        <v>0</v>
      </c>
      <c r="Y123">
        <f>K123</f>
        <v>0</v>
      </c>
    </row>
    <row r="124" spans="15:25">
      <c r="O124">
        <f>A124</f>
        <v>0</v>
      </c>
      <c r="P124">
        <f>B124</f>
        <v>0</v>
      </c>
      <c r="Q124">
        <f>C124</f>
        <v>0</v>
      </c>
      <c r="R124">
        <f>D124</f>
        <v>0</v>
      </c>
      <c r="S124">
        <f>E124</f>
        <v>0</v>
      </c>
      <c r="T124">
        <f>F124</f>
        <v>0</v>
      </c>
      <c r="U124">
        <f>IFERROR(VLOOKUP(G124,'lists'!$AY:$AZ,2,FALSE),"")</f>
        <v>0</v>
      </c>
      <c r="V124">
        <f>H124</f>
        <v>0</v>
      </c>
      <c r="W124">
        <f>I124</f>
        <v>0</v>
      </c>
      <c r="X124">
        <f>J124</f>
        <v>0</v>
      </c>
      <c r="Y124">
        <f>K124</f>
        <v>0</v>
      </c>
    </row>
    <row r="125" spans="15:25">
      <c r="O125">
        <f>A125</f>
        <v>0</v>
      </c>
      <c r="P125">
        <f>B125</f>
        <v>0</v>
      </c>
      <c r="Q125">
        <f>C125</f>
        <v>0</v>
      </c>
      <c r="R125">
        <f>D125</f>
        <v>0</v>
      </c>
      <c r="S125">
        <f>E125</f>
        <v>0</v>
      </c>
      <c r="T125">
        <f>F125</f>
        <v>0</v>
      </c>
      <c r="U125">
        <f>IFERROR(VLOOKUP(G125,'lists'!$AY:$AZ,2,FALSE),"")</f>
        <v>0</v>
      </c>
      <c r="V125">
        <f>H125</f>
        <v>0</v>
      </c>
      <c r="W125">
        <f>I125</f>
        <v>0</v>
      </c>
      <c r="X125">
        <f>J125</f>
        <v>0</v>
      </c>
      <c r="Y125">
        <f>K125</f>
        <v>0</v>
      </c>
    </row>
    <row r="126" spans="15:25">
      <c r="O126">
        <f>A126</f>
        <v>0</v>
      </c>
      <c r="P126">
        <f>B126</f>
        <v>0</v>
      </c>
      <c r="Q126">
        <f>C126</f>
        <v>0</v>
      </c>
      <c r="R126">
        <f>D126</f>
        <v>0</v>
      </c>
      <c r="S126">
        <f>E126</f>
        <v>0</v>
      </c>
      <c r="T126">
        <f>F126</f>
        <v>0</v>
      </c>
      <c r="U126">
        <f>IFERROR(VLOOKUP(G126,'lists'!$AY:$AZ,2,FALSE),"")</f>
        <v>0</v>
      </c>
      <c r="V126">
        <f>H126</f>
        <v>0</v>
      </c>
      <c r="W126">
        <f>I126</f>
        <v>0</v>
      </c>
      <c r="X126">
        <f>J126</f>
        <v>0</v>
      </c>
      <c r="Y126">
        <f>K126</f>
        <v>0</v>
      </c>
    </row>
    <row r="127" spans="15:25">
      <c r="O127">
        <f>A127</f>
        <v>0</v>
      </c>
      <c r="P127">
        <f>B127</f>
        <v>0</v>
      </c>
      <c r="Q127">
        <f>C127</f>
        <v>0</v>
      </c>
      <c r="R127">
        <f>D127</f>
        <v>0</v>
      </c>
      <c r="S127">
        <f>E127</f>
        <v>0</v>
      </c>
      <c r="T127">
        <f>F127</f>
        <v>0</v>
      </c>
      <c r="U127">
        <f>IFERROR(VLOOKUP(G127,'lists'!$AY:$AZ,2,FALSE),"")</f>
        <v>0</v>
      </c>
      <c r="V127">
        <f>H127</f>
        <v>0</v>
      </c>
      <c r="W127">
        <f>I127</f>
        <v>0</v>
      </c>
      <c r="X127">
        <f>J127</f>
        <v>0</v>
      </c>
      <c r="Y127">
        <f>K127</f>
        <v>0</v>
      </c>
    </row>
    <row r="128" spans="15:25">
      <c r="O128">
        <f>A128</f>
        <v>0</v>
      </c>
      <c r="P128">
        <f>B128</f>
        <v>0</v>
      </c>
      <c r="Q128">
        <f>C128</f>
        <v>0</v>
      </c>
      <c r="R128">
        <f>D128</f>
        <v>0</v>
      </c>
      <c r="S128">
        <f>E128</f>
        <v>0</v>
      </c>
      <c r="T128">
        <f>F128</f>
        <v>0</v>
      </c>
      <c r="U128">
        <f>IFERROR(VLOOKUP(G128,'lists'!$AY:$AZ,2,FALSE),"")</f>
        <v>0</v>
      </c>
      <c r="V128">
        <f>H128</f>
        <v>0</v>
      </c>
      <c r="W128">
        <f>I128</f>
        <v>0</v>
      </c>
      <c r="X128">
        <f>J128</f>
        <v>0</v>
      </c>
      <c r="Y128">
        <f>K128</f>
        <v>0</v>
      </c>
    </row>
    <row r="129" spans="15:25">
      <c r="O129">
        <f>A129</f>
        <v>0</v>
      </c>
      <c r="P129">
        <f>B129</f>
        <v>0</v>
      </c>
      <c r="Q129">
        <f>C129</f>
        <v>0</v>
      </c>
      <c r="R129">
        <f>D129</f>
        <v>0</v>
      </c>
      <c r="S129">
        <f>E129</f>
        <v>0</v>
      </c>
      <c r="T129">
        <f>F129</f>
        <v>0</v>
      </c>
      <c r="U129">
        <f>IFERROR(VLOOKUP(G129,'lists'!$AY:$AZ,2,FALSE),"")</f>
        <v>0</v>
      </c>
      <c r="V129">
        <f>H129</f>
        <v>0</v>
      </c>
      <c r="W129">
        <f>I129</f>
        <v>0</v>
      </c>
      <c r="X129">
        <f>J129</f>
        <v>0</v>
      </c>
      <c r="Y129">
        <f>K129</f>
        <v>0</v>
      </c>
    </row>
    <row r="130" spans="15:25">
      <c r="O130">
        <f>A130</f>
        <v>0</v>
      </c>
      <c r="P130">
        <f>B130</f>
        <v>0</v>
      </c>
      <c r="Q130">
        <f>C130</f>
        <v>0</v>
      </c>
      <c r="R130">
        <f>D130</f>
        <v>0</v>
      </c>
      <c r="S130">
        <f>E130</f>
        <v>0</v>
      </c>
      <c r="T130">
        <f>F130</f>
        <v>0</v>
      </c>
      <c r="U130">
        <f>IFERROR(VLOOKUP(G130,'lists'!$AY:$AZ,2,FALSE),"")</f>
        <v>0</v>
      </c>
      <c r="V130">
        <f>H130</f>
        <v>0</v>
      </c>
      <c r="W130">
        <f>I130</f>
        <v>0</v>
      </c>
      <c r="X130">
        <f>J130</f>
        <v>0</v>
      </c>
      <c r="Y130">
        <f>K130</f>
        <v>0</v>
      </c>
    </row>
    <row r="131" spans="15:25">
      <c r="O131">
        <f>A131</f>
        <v>0</v>
      </c>
      <c r="P131">
        <f>B131</f>
        <v>0</v>
      </c>
      <c r="Q131">
        <f>C131</f>
        <v>0</v>
      </c>
      <c r="R131">
        <f>D131</f>
        <v>0</v>
      </c>
      <c r="S131">
        <f>E131</f>
        <v>0</v>
      </c>
      <c r="T131">
        <f>F131</f>
        <v>0</v>
      </c>
      <c r="U131">
        <f>IFERROR(VLOOKUP(G131,'lists'!$AY:$AZ,2,FALSE),"")</f>
        <v>0</v>
      </c>
      <c r="V131">
        <f>H131</f>
        <v>0</v>
      </c>
      <c r="W131">
        <f>I131</f>
        <v>0</v>
      </c>
      <c r="X131">
        <f>J131</f>
        <v>0</v>
      </c>
      <c r="Y131">
        <f>K131</f>
        <v>0</v>
      </c>
    </row>
    <row r="132" spans="15:25">
      <c r="O132">
        <f>A132</f>
        <v>0</v>
      </c>
      <c r="P132">
        <f>B132</f>
        <v>0</v>
      </c>
      <c r="Q132">
        <f>C132</f>
        <v>0</v>
      </c>
      <c r="R132">
        <f>D132</f>
        <v>0</v>
      </c>
      <c r="S132">
        <f>E132</f>
        <v>0</v>
      </c>
      <c r="T132">
        <f>F132</f>
        <v>0</v>
      </c>
      <c r="U132">
        <f>IFERROR(VLOOKUP(G132,'lists'!$AY:$AZ,2,FALSE),"")</f>
        <v>0</v>
      </c>
      <c r="V132">
        <f>H132</f>
        <v>0</v>
      </c>
      <c r="W132">
        <f>I132</f>
        <v>0</v>
      </c>
      <c r="X132">
        <f>J132</f>
        <v>0</v>
      </c>
      <c r="Y132">
        <f>K132</f>
        <v>0</v>
      </c>
    </row>
    <row r="133" spans="15:25">
      <c r="O133">
        <f>A133</f>
        <v>0</v>
      </c>
      <c r="P133">
        <f>B133</f>
        <v>0</v>
      </c>
      <c r="Q133">
        <f>C133</f>
        <v>0</v>
      </c>
      <c r="R133">
        <f>D133</f>
        <v>0</v>
      </c>
      <c r="S133">
        <f>E133</f>
        <v>0</v>
      </c>
      <c r="T133">
        <f>F133</f>
        <v>0</v>
      </c>
      <c r="U133">
        <f>IFERROR(VLOOKUP(G133,'lists'!$AY:$AZ,2,FALSE),"")</f>
        <v>0</v>
      </c>
      <c r="V133">
        <f>H133</f>
        <v>0</v>
      </c>
      <c r="W133">
        <f>I133</f>
        <v>0</v>
      </c>
      <c r="X133">
        <f>J133</f>
        <v>0</v>
      </c>
      <c r="Y133">
        <f>K133</f>
        <v>0</v>
      </c>
    </row>
    <row r="134" spans="15:25">
      <c r="O134">
        <f>A134</f>
        <v>0</v>
      </c>
      <c r="P134">
        <f>B134</f>
        <v>0</v>
      </c>
      <c r="Q134">
        <f>C134</f>
        <v>0</v>
      </c>
      <c r="R134">
        <f>D134</f>
        <v>0</v>
      </c>
      <c r="S134">
        <f>E134</f>
        <v>0</v>
      </c>
      <c r="T134">
        <f>F134</f>
        <v>0</v>
      </c>
      <c r="U134">
        <f>IFERROR(VLOOKUP(G134,'lists'!$AY:$AZ,2,FALSE),"")</f>
        <v>0</v>
      </c>
      <c r="V134">
        <f>H134</f>
        <v>0</v>
      </c>
      <c r="W134">
        <f>I134</f>
        <v>0</v>
      </c>
      <c r="X134">
        <f>J134</f>
        <v>0</v>
      </c>
      <c r="Y134">
        <f>K134</f>
        <v>0</v>
      </c>
    </row>
    <row r="135" spans="15:25">
      <c r="O135">
        <f>A135</f>
        <v>0</v>
      </c>
      <c r="P135">
        <f>B135</f>
        <v>0</v>
      </c>
      <c r="Q135">
        <f>C135</f>
        <v>0</v>
      </c>
      <c r="R135">
        <f>D135</f>
        <v>0</v>
      </c>
      <c r="S135">
        <f>E135</f>
        <v>0</v>
      </c>
      <c r="T135">
        <f>F135</f>
        <v>0</v>
      </c>
      <c r="U135">
        <f>IFERROR(VLOOKUP(G135,'lists'!$AY:$AZ,2,FALSE),"")</f>
        <v>0</v>
      </c>
      <c r="V135">
        <f>H135</f>
        <v>0</v>
      </c>
      <c r="W135">
        <f>I135</f>
        <v>0</v>
      </c>
      <c r="X135">
        <f>J135</f>
        <v>0</v>
      </c>
      <c r="Y135">
        <f>K135</f>
        <v>0</v>
      </c>
    </row>
    <row r="136" spans="15:25">
      <c r="O136">
        <f>A136</f>
        <v>0</v>
      </c>
      <c r="P136">
        <f>B136</f>
        <v>0</v>
      </c>
      <c r="Q136">
        <f>C136</f>
        <v>0</v>
      </c>
      <c r="R136">
        <f>D136</f>
        <v>0</v>
      </c>
      <c r="S136">
        <f>E136</f>
        <v>0</v>
      </c>
      <c r="T136">
        <f>F136</f>
        <v>0</v>
      </c>
      <c r="U136">
        <f>IFERROR(VLOOKUP(G136,'lists'!$AY:$AZ,2,FALSE),"")</f>
        <v>0</v>
      </c>
      <c r="V136">
        <f>H136</f>
        <v>0</v>
      </c>
      <c r="W136">
        <f>I136</f>
        <v>0</v>
      </c>
      <c r="X136">
        <f>J136</f>
        <v>0</v>
      </c>
      <c r="Y136">
        <f>K136</f>
        <v>0</v>
      </c>
    </row>
    <row r="137" spans="15:25">
      <c r="O137">
        <f>A137</f>
        <v>0</v>
      </c>
      <c r="P137">
        <f>B137</f>
        <v>0</v>
      </c>
      <c r="Q137">
        <f>C137</f>
        <v>0</v>
      </c>
      <c r="R137">
        <f>D137</f>
        <v>0</v>
      </c>
      <c r="S137">
        <f>E137</f>
        <v>0</v>
      </c>
      <c r="T137">
        <f>F137</f>
        <v>0</v>
      </c>
      <c r="U137">
        <f>IFERROR(VLOOKUP(G137,'lists'!$AY:$AZ,2,FALSE),"")</f>
        <v>0</v>
      </c>
      <c r="V137">
        <f>H137</f>
        <v>0</v>
      </c>
      <c r="W137">
        <f>I137</f>
        <v>0</v>
      </c>
      <c r="X137">
        <f>J137</f>
        <v>0</v>
      </c>
      <c r="Y137">
        <f>K137</f>
        <v>0</v>
      </c>
    </row>
    <row r="138" spans="15:25">
      <c r="O138">
        <f>A138</f>
        <v>0</v>
      </c>
      <c r="P138">
        <f>B138</f>
        <v>0</v>
      </c>
      <c r="Q138">
        <f>C138</f>
        <v>0</v>
      </c>
      <c r="R138">
        <f>D138</f>
        <v>0</v>
      </c>
      <c r="S138">
        <f>E138</f>
        <v>0</v>
      </c>
      <c r="T138">
        <f>F138</f>
        <v>0</v>
      </c>
      <c r="U138">
        <f>IFERROR(VLOOKUP(G138,'lists'!$AY:$AZ,2,FALSE),"")</f>
        <v>0</v>
      </c>
      <c r="V138">
        <f>H138</f>
        <v>0</v>
      </c>
      <c r="W138">
        <f>I138</f>
        <v>0</v>
      </c>
      <c r="X138">
        <f>J138</f>
        <v>0</v>
      </c>
      <c r="Y138">
        <f>K138</f>
        <v>0</v>
      </c>
    </row>
    <row r="139" spans="15:25">
      <c r="O139">
        <f>A139</f>
        <v>0</v>
      </c>
      <c r="P139">
        <f>B139</f>
        <v>0</v>
      </c>
      <c r="Q139">
        <f>C139</f>
        <v>0</v>
      </c>
      <c r="R139">
        <f>D139</f>
        <v>0</v>
      </c>
      <c r="S139">
        <f>E139</f>
        <v>0</v>
      </c>
      <c r="T139">
        <f>F139</f>
        <v>0</v>
      </c>
      <c r="U139">
        <f>IFERROR(VLOOKUP(G139,'lists'!$AY:$AZ,2,FALSE),"")</f>
        <v>0</v>
      </c>
      <c r="V139">
        <f>H139</f>
        <v>0</v>
      </c>
      <c r="W139">
        <f>I139</f>
        <v>0</v>
      </c>
      <c r="X139">
        <f>J139</f>
        <v>0</v>
      </c>
      <c r="Y139">
        <f>K139</f>
        <v>0</v>
      </c>
    </row>
    <row r="140" spans="15:25">
      <c r="O140">
        <f>A140</f>
        <v>0</v>
      </c>
      <c r="P140">
        <f>B140</f>
        <v>0</v>
      </c>
      <c r="Q140">
        <f>C140</f>
        <v>0</v>
      </c>
      <c r="R140">
        <f>D140</f>
        <v>0</v>
      </c>
      <c r="S140">
        <f>E140</f>
        <v>0</v>
      </c>
      <c r="T140">
        <f>F140</f>
        <v>0</v>
      </c>
      <c r="U140">
        <f>IFERROR(VLOOKUP(G140,'lists'!$AY:$AZ,2,FALSE),"")</f>
        <v>0</v>
      </c>
      <c r="V140">
        <f>H140</f>
        <v>0</v>
      </c>
      <c r="W140">
        <f>I140</f>
        <v>0</v>
      </c>
      <c r="X140">
        <f>J140</f>
        <v>0</v>
      </c>
      <c r="Y140">
        <f>K140</f>
        <v>0</v>
      </c>
    </row>
    <row r="141" spans="15:25">
      <c r="O141">
        <f>A141</f>
        <v>0</v>
      </c>
      <c r="P141">
        <f>B141</f>
        <v>0</v>
      </c>
      <c r="Q141">
        <f>C141</f>
        <v>0</v>
      </c>
      <c r="R141">
        <f>D141</f>
        <v>0</v>
      </c>
      <c r="S141">
        <f>E141</f>
        <v>0</v>
      </c>
      <c r="T141">
        <f>F141</f>
        <v>0</v>
      </c>
      <c r="U141">
        <f>IFERROR(VLOOKUP(G141,'lists'!$AY:$AZ,2,FALSE),"")</f>
        <v>0</v>
      </c>
      <c r="V141">
        <f>H141</f>
        <v>0</v>
      </c>
      <c r="W141">
        <f>I141</f>
        <v>0</v>
      </c>
      <c r="X141">
        <f>J141</f>
        <v>0</v>
      </c>
      <c r="Y141">
        <f>K141</f>
        <v>0</v>
      </c>
    </row>
    <row r="142" spans="15:25">
      <c r="O142">
        <f>A142</f>
        <v>0</v>
      </c>
      <c r="P142">
        <f>B142</f>
        <v>0</v>
      </c>
      <c r="Q142">
        <f>C142</f>
        <v>0</v>
      </c>
      <c r="R142">
        <f>D142</f>
        <v>0</v>
      </c>
      <c r="S142">
        <f>E142</f>
        <v>0</v>
      </c>
      <c r="T142">
        <f>F142</f>
        <v>0</v>
      </c>
      <c r="U142">
        <f>IFERROR(VLOOKUP(G142,'lists'!$AY:$AZ,2,FALSE),"")</f>
        <v>0</v>
      </c>
      <c r="V142">
        <f>H142</f>
        <v>0</v>
      </c>
      <c r="W142">
        <f>I142</f>
        <v>0</v>
      </c>
      <c r="X142">
        <f>J142</f>
        <v>0</v>
      </c>
      <c r="Y142">
        <f>K142</f>
        <v>0</v>
      </c>
    </row>
    <row r="143" spans="15:25">
      <c r="O143">
        <f>A143</f>
        <v>0</v>
      </c>
      <c r="P143">
        <f>B143</f>
        <v>0</v>
      </c>
      <c r="Q143">
        <f>C143</f>
        <v>0</v>
      </c>
      <c r="R143">
        <f>D143</f>
        <v>0</v>
      </c>
      <c r="S143">
        <f>E143</f>
        <v>0</v>
      </c>
      <c r="T143">
        <f>F143</f>
        <v>0</v>
      </c>
      <c r="U143">
        <f>IFERROR(VLOOKUP(G143,'lists'!$AY:$AZ,2,FALSE),"")</f>
        <v>0</v>
      </c>
      <c r="V143">
        <f>H143</f>
        <v>0</v>
      </c>
      <c r="W143">
        <f>I143</f>
        <v>0</v>
      </c>
      <c r="X143">
        <f>J143</f>
        <v>0</v>
      </c>
      <c r="Y143">
        <f>K143</f>
        <v>0</v>
      </c>
    </row>
    <row r="144" spans="15:25">
      <c r="O144">
        <f>A144</f>
        <v>0</v>
      </c>
      <c r="P144">
        <f>B144</f>
        <v>0</v>
      </c>
      <c r="Q144">
        <f>C144</f>
        <v>0</v>
      </c>
      <c r="R144">
        <f>D144</f>
        <v>0</v>
      </c>
      <c r="S144">
        <f>E144</f>
        <v>0</v>
      </c>
      <c r="T144">
        <f>F144</f>
        <v>0</v>
      </c>
      <c r="U144">
        <f>IFERROR(VLOOKUP(G144,'lists'!$AY:$AZ,2,FALSE),"")</f>
        <v>0</v>
      </c>
      <c r="V144">
        <f>H144</f>
        <v>0</v>
      </c>
      <c r="W144">
        <f>I144</f>
        <v>0</v>
      </c>
      <c r="X144">
        <f>J144</f>
        <v>0</v>
      </c>
      <c r="Y144">
        <f>K144</f>
        <v>0</v>
      </c>
    </row>
    <row r="145" spans="15:25">
      <c r="O145">
        <f>A145</f>
        <v>0</v>
      </c>
      <c r="P145">
        <f>B145</f>
        <v>0</v>
      </c>
      <c r="Q145">
        <f>C145</f>
        <v>0</v>
      </c>
      <c r="R145">
        <f>D145</f>
        <v>0</v>
      </c>
      <c r="S145">
        <f>E145</f>
        <v>0</v>
      </c>
      <c r="T145">
        <f>F145</f>
        <v>0</v>
      </c>
      <c r="U145">
        <f>IFERROR(VLOOKUP(G145,'lists'!$AY:$AZ,2,FALSE),"")</f>
        <v>0</v>
      </c>
      <c r="V145">
        <f>H145</f>
        <v>0</v>
      </c>
      <c r="W145">
        <f>I145</f>
        <v>0</v>
      </c>
      <c r="X145">
        <f>J145</f>
        <v>0</v>
      </c>
      <c r="Y145">
        <f>K145</f>
        <v>0</v>
      </c>
    </row>
    <row r="146" spans="15:25">
      <c r="O146">
        <f>A146</f>
        <v>0</v>
      </c>
      <c r="P146">
        <f>B146</f>
        <v>0</v>
      </c>
      <c r="Q146">
        <f>C146</f>
        <v>0</v>
      </c>
      <c r="R146">
        <f>D146</f>
        <v>0</v>
      </c>
      <c r="S146">
        <f>E146</f>
        <v>0</v>
      </c>
      <c r="T146">
        <f>F146</f>
        <v>0</v>
      </c>
      <c r="U146">
        <f>IFERROR(VLOOKUP(G146,'lists'!$AY:$AZ,2,FALSE),"")</f>
        <v>0</v>
      </c>
      <c r="V146">
        <f>H146</f>
        <v>0</v>
      </c>
      <c r="W146">
        <f>I146</f>
        <v>0</v>
      </c>
      <c r="X146">
        <f>J146</f>
        <v>0</v>
      </c>
      <c r="Y146">
        <f>K146</f>
        <v>0</v>
      </c>
    </row>
    <row r="147" spans="15:25">
      <c r="O147">
        <f>A147</f>
        <v>0</v>
      </c>
      <c r="P147">
        <f>B147</f>
        <v>0</v>
      </c>
      <c r="Q147">
        <f>C147</f>
        <v>0</v>
      </c>
      <c r="R147">
        <f>D147</f>
        <v>0</v>
      </c>
      <c r="S147">
        <f>E147</f>
        <v>0</v>
      </c>
      <c r="T147">
        <f>F147</f>
        <v>0</v>
      </c>
      <c r="U147">
        <f>IFERROR(VLOOKUP(G147,'lists'!$AY:$AZ,2,FALSE),"")</f>
        <v>0</v>
      </c>
      <c r="V147">
        <f>H147</f>
        <v>0</v>
      </c>
      <c r="W147">
        <f>I147</f>
        <v>0</v>
      </c>
      <c r="X147">
        <f>J147</f>
        <v>0</v>
      </c>
      <c r="Y147">
        <f>K147</f>
        <v>0</v>
      </c>
    </row>
    <row r="148" spans="15:25">
      <c r="O148">
        <f>A148</f>
        <v>0</v>
      </c>
      <c r="P148">
        <f>B148</f>
        <v>0</v>
      </c>
      <c r="Q148">
        <f>C148</f>
        <v>0</v>
      </c>
      <c r="R148">
        <f>D148</f>
        <v>0</v>
      </c>
      <c r="S148">
        <f>E148</f>
        <v>0</v>
      </c>
      <c r="T148">
        <f>F148</f>
        <v>0</v>
      </c>
      <c r="U148">
        <f>IFERROR(VLOOKUP(G148,'lists'!$AY:$AZ,2,FALSE),"")</f>
        <v>0</v>
      </c>
      <c r="V148">
        <f>H148</f>
        <v>0</v>
      </c>
      <c r="W148">
        <f>I148</f>
        <v>0</v>
      </c>
      <c r="X148">
        <f>J148</f>
        <v>0</v>
      </c>
      <c r="Y148">
        <f>K148</f>
        <v>0</v>
      </c>
    </row>
    <row r="149" spans="15:25">
      <c r="O149">
        <f>A149</f>
        <v>0</v>
      </c>
      <c r="P149">
        <f>B149</f>
        <v>0</v>
      </c>
      <c r="Q149">
        <f>C149</f>
        <v>0</v>
      </c>
      <c r="R149">
        <f>D149</f>
        <v>0</v>
      </c>
      <c r="S149">
        <f>E149</f>
        <v>0</v>
      </c>
      <c r="T149">
        <f>F149</f>
        <v>0</v>
      </c>
      <c r="U149">
        <f>IFERROR(VLOOKUP(G149,'lists'!$AY:$AZ,2,FALSE),"")</f>
        <v>0</v>
      </c>
      <c r="V149">
        <f>H149</f>
        <v>0</v>
      </c>
      <c r="W149">
        <f>I149</f>
        <v>0</v>
      </c>
      <c r="X149">
        <f>J149</f>
        <v>0</v>
      </c>
      <c r="Y149">
        <f>K149</f>
        <v>0</v>
      </c>
    </row>
    <row r="150" spans="15:25">
      <c r="O150">
        <f>A150</f>
        <v>0</v>
      </c>
      <c r="P150">
        <f>B150</f>
        <v>0</v>
      </c>
      <c r="Q150">
        <f>C150</f>
        <v>0</v>
      </c>
      <c r="R150">
        <f>D150</f>
        <v>0</v>
      </c>
      <c r="S150">
        <f>E150</f>
        <v>0</v>
      </c>
      <c r="T150">
        <f>F150</f>
        <v>0</v>
      </c>
      <c r="U150">
        <f>IFERROR(VLOOKUP(G150,'lists'!$AY:$AZ,2,FALSE),"")</f>
        <v>0</v>
      </c>
      <c r="V150">
        <f>H150</f>
        <v>0</v>
      </c>
      <c r="W150">
        <f>I150</f>
        <v>0</v>
      </c>
      <c r="X150">
        <f>J150</f>
        <v>0</v>
      </c>
      <c r="Y150">
        <f>K150</f>
        <v>0</v>
      </c>
    </row>
    <row r="151" spans="15:25">
      <c r="O151">
        <f>A151</f>
        <v>0</v>
      </c>
      <c r="P151">
        <f>B151</f>
        <v>0</v>
      </c>
      <c r="Q151">
        <f>C151</f>
        <v>0</v>
      </c>
      <c r="R151">
        <f>D151</f>
        <v>0</v>
      </c>
      <c r="S151">
        <f>E151</f>
        <v>0</v>
      </c>
      <c r="T151">
        <f>F151</f>
        <v>0</v>
      </c>
      <c r="U151">
        <f>IFERROR(VLOOKUP(G151,'lists'!$AY:$AZ,2,FALSE),"")</f>
        <v>0</v>
      </c>
      <c r="V151">
        <f>H151</f>
        <v>0</v>
      </c>
      <c r="W151">
        <f>I151</f>
        <v>0</v>
      </c>
      <c r="X151">
        <f>J151</f>
        <v>0</v>
      </c>
      <c r="Y151">
        <f>K151</f>
        <v>0</v>
      </c>
    </row>
    <row r="152" spans="15:25">
      <c r="O152">
        <f>A152</f>
        <v>0</v>
      </c>
      <c r="P152">
        <f>B152</f>
        <v>0</v>
      </c>
      <c r="Q152">
        <f>C152</f>
        <v>0</v>
      </c>
      <c r="R152">
        <f>D152</f>
        <v>0</v>
      </c>
      <c r="S152">
        <f>E152</f>
        <v>0</v>
      </c>
      <c r="T152">
        <f>F152</f>
        <v>0</v>
      </c>
      <c r="U152">
        <f>IFERROR(VLOOKUP(G152,'lists'!$AY:$AZ,2,FALSE),"")</f>
        <v>0</v>
      </c>
      <c r="V152">
        <f>H152</f>
        <v>0</v>
      </c>
      <c r="W152">
        <f>I152</f>
        <v>0</v>
      </c>
      <c r="X152">
        <f>J152</f>
        <v>0</v>
      </c>
      <c r="Y152">
        <f>K152</f>
        <v>0</v>
      </c>
    </row>
    <row r="153" spans="15:25">
      <c r="O153">
        <f>A153</f>
        <v>0</v>
      </c>
      <c r="P153">
        <f>B153</f>
        <v>0</v>
      </c>
      <c r="Q153">
        <f>C153</f>
        <v>0</v>
      </c>
      <c r="R153">
        <f>D153</f>
        <v>0</v>
      </c>
      <c r="S153">
        <f>E153</f>
        <v>0</v>
      </c>
      <c r="T153">
        <f>F153</f>
        <v>0</v>
      </c>
      <c r="U153">
        <f>IFERROR(VLOOKUP(G153,'lists'!$AY:$AZ,2,FALSE),"")</f>
        <v>0</v>
      </c>
      <c r="V153">
        <f>H153</f>
        <v>0</v>
      </c>
      <c r="W153">
        <f>I153</f>
        <v>0</v>
      </c>
      <c r="X153">
        <f>J153</f>
        <v>0</v>
      </c>
      <c r="Y153">
        <f>K153</f>
        <v>0</v>
      </c>
    </row>
    <row r="154" spans="15:25">
      <c r="O154">
        <f>A154</f>
        <v>0</v>
      </c>
      <c r="P154">
        <f>B154</f>
        <v>0</v>
      </c>
      <c r="Q154">
        <f>C154</f>
        <v>0</v>
      </c>
      <c r="R154">
        <f>D154</f>
        <v>0</v>
      </c>
      <c r="S154">
        <f>E154</f>
        <v>0</v>
      </c>
      <c r="T154">
        <f>F154</f>
        <v>0</v>
      </c>
      <c r="U154">
        <f>IFERROR(VLOOKUP(G154,'lists'!$AY:$AZ,2,FALSE),"")</f>
        <v>0</v>
      </c>
      <c r="V154">
        <f>H154</f>
        <v>0</v>
      </c>
      <c r="W154">
        <f>I154</f>
        <v>0</v>
      </c>
      <c r="X154">
        <f>J154</f>
        <v>0</v>
      </c>
      <c r="Y154">
        <f>K154</f>
        <v>0</v>
      </c>
    </row>
    <row r="155" spans="15:25">
      <c r="O155">
        <f>A155</f>
        <v>0</v>
      </c>
      <c r="P155">
        <f>B155</f>
        <v>0</v>
      </c>
      <c r="Q155">
        <f>C155</f>
        <v>0</v>
      </c>
      <c r="R155">
        <f>D155</f>
        <v>0</v>
      </c>
      <c r="S155">
        <f>E155</f>
        <v>0</v>
      </c>
      <c r="T155">
        <f>F155</f>
        <v>0</v>
      </c>
      <c r="U155">
        <f>IFERROR(VLOOKUP(G155,'lists'!$AY:$AZ,2,FALSE),"")</f>
        <v>0</v>
      </c>
      <c r="V155">
        <f>H155</f>
        <v>0</v>
      </c>
      <c r="W155">
        <f>I155</f>
        <v>0</v>
      </c>
      <c r="X155">
        <f>J155</f>
        <v>0</v>
      </c>
      <c r="Y155">
        <f>K155</f>
        <v>0</v>
      </c>
    </row>
    <row r="156" spans="15:25">
      <c r="O156">
        <f>A156</f>
        <v>0</v>
      </c>
      <c r="P156">
        <f>B156</f>
        <v>0</v>
      </c>
      <c r="Q156">
        <f>C156</f>
        <v>0</v>
      </c>
      <c r="R156">
        <f>D156</f>
        <v>0</v>
      </c>
      <c r="S156">
        <f>E156</f>
        <v>0</v>
      </c>
      <c r="T156">
        <f>F156</f>
        <v>0</v>
      </c>
      <c r="U156">
        <f>IFERROR(VLOOKUP(G156,'lists'!$AY:$AZ,2,FALSE),"")</f>
        <v>0</v>
      </c>
      <c r="V156">
        <f>H156</f>
        <v>0</v>
      </c>
      <c r="W156">
        <f>I156</f>
        <v>0</v>
      </c>
      <c r="X156">
        <f>J156</f>
        <v>0</v>
      </c>
      <c r="Y156">
        <f>K156</f>
        <v>0</v>
      </c>
    </row>
    <row r="157" spans="15:25">
      <c r="O157">
        <f>A157</f>
        <v>0</v>
      </c>
      <c r="P157">
        <f>B157</f>
        <v>0</v>
      </c>
      <c r="Q157">
        <f>C157</f>
        <v>0</v>
      </c>
      <c r="R157">
        <f>D157</f>
        <v>0</v>
      </c>
      <c r="S157">
        <f>E157</f>
        <v>0</v>
      </c>
      <c r="T157">
        <f>F157</f>
        <v>0</v>
      </c>
      <c r="U157">
        <f>IFERROR(VLOOKUP(G157,'lists'!$AY:$AZ,2,FALSE),"")</f>
        <v>0</v>
      </c>
      <c r="V157">
        <f>H157</f>
        <v>0</v>
      </c>
      <c r="W157">
        <f>I157</f>
        <v>0</v>
      </c>
      <c r="X157">
        <f>J157</f>
        <v>0</v>
      </c>
      <c r="Y157">
        <f>K157</f>
        <v>0</v>
      </c>
    </row>
    <row r="158" spans="15:25">
      <c r="O158">
        <f>A158</f>
        <v>0</v>
      </c>
      <c r="P158">
        <f>B158</f>
        <v>0</v>
      </c>
      <c r="Q158">
        <f>C158</f>
        <v>0</v>
      </c>
      <c r="R158">
        <f>D158</f>
        <v>0</v>
      </c>
      <c r="S158">
        <f>E158</f>
        <v>0</v>
      </c>
      <c r="T158">
        <f>F158</f>
        <v>0</v>
      </c>
      <c r="U158">
        <f>IFERROR(VLOOKUP(G158,'lists'!$AY:$AZ,2,FALSE),"")</f>
        <v>0</v>
      </c>
      <c r="V158">
        <f>H158</f>
        <v>0</v>
      </c>
      <c r="W158">
        <f>I158</f>
        <v>0</v>
      </c>
      <c r="X158">
        <f>J158</f>
        <v>0</v>
      </c>
      <c r="Y158">
        <f>K158</f>
        <v>0</v>
      </c>
    </row>
    <row r="159" spans="15:25">
      <c r="O159">
        <f>A159</f>
        <v>0</v>
      </c>
      <c r="P159">
        <f>B159</f>
        <v>0</v>
      </c>
      <c r="Q159">
        <f>C159</f>
        <v>0</v>
      </c>
      <c r="R159">
        <f>D159</f>
        <v>0</v>
      </c>
      <c r="S159">
        <f>E159</f>
        <v>0</v>
      </c>
      <c r="T159">
        <f>F159</f>
        <v>0</v>
      </c>
      <c r="U159">
        <f>IFERROR(VLOOKUP(G159,'lists'!$AY:$AZ,2,FALSE),"")</f>
        <v>0</v>
      </c>
      <c r="V159">
        <f>H159</f>
        <v>0</v>
      </c>
      <c r="W159">
        <f>I159</f>
        <v>0</v>
      </c>
      <c r="X159">
        <f>J159</f>
        <v>0</v>
      </c>
      <c r="Y159">
        <f>K159</f>
        <v>0</v>
      </c>
    </row>
    <row r="160" spans="15:25">
      <c r="O160">
        <f>A160</f>
        <v>0</v>
      </c>
      <c r="P160">
        <f>B160</f>
        <v>0</v>
      </c>
      <c r="Q160">
        <f>C160</f>
        <v>0</v>
      </c>
      <c r="R160">
        <f>D160</f>
        <v>0</v>
      </c>
      <c r="S160">
        <f>E160</f>
        <v>0</v>
      </c>
      <c r="T160">
        <f>F160</f>
        <v>0</v>
      </c>
      <c r="U160">
        <f>IFERROR(VLOOKUP(G160,'lists'!$AY:$AZ,2,FALSE),"")</f>
        <v>0</v>
      </c>
      <c r="V160">
        <f>H160</f>
        <v>0</v>
      </c>
      <c r="W160">
        <f>I160</f>
        <v>0</v>
      </c>
      <c r="X160">
        <f>J160</f>
        <v>0</v>
      </c>
      <c r="Y160">
        <f>K160</f>
        <v>0</v>
      </c>
    </row>
    <row r="161" spans="15:25">
      <c r="O161">
        <f>A161</f>
        <v>0</v>
      </c>
      <c r="P161">
        <f>B161</f>
        <v>0</v>
      </c>
      <c r="Q161">
        <f>C161</f>
        <v>0</v>
      </c>
      <c r="R161">
        <f>D161</f>
        <v>0</v>
      </c>
      <c r="S161">
        <f>E161</f>
        <v>0</v>
      </c>
      <c r="T161">
        <f>F161</f>
        <v>0</v>
      </c>
      <c r="U161">
        <f>IFERROR(VLOOKUP(G161,'lists'!$AY:$AZ,2,FALSE),"")</f>
        <v>0</v>
      </c>
      <c r="V161">
        <f>H161</f>
        <v>0</v>
      </c>
      <c r="W161">
        <f>I161</f>
        <v>0</v>
      </c>
      <c r="X161">
        <f>J161</f>
        <v>0</v>
      </c>
      <c r="Y161">
        <f>K161</f>
        <v>0</v>
      </c>
    </row>
    <row r="162" spans="15:25">
      <c r="O162">
        <f>A162</f>
        <v>0</v>
      </c>
      <c r="P162">
        <f>B162</f>
        <v>0</v>
      </c>
      <c r="Q162">
        <f>C162</f>
        <v>0</v>
      </c>
      <c r="R162">
        <f>D162</f>
        <v>0</v>
      </c>
      <c r="S162">
        <f>E162</f>
        <v>0</v>
      </c>
      <c r="T162">
        <f>F162</f>
        <v>0</v>
      </c>
      <c r="U162">
        <f>IFERROR(VLOOKUP(G162,'lists'!$AY:$AZ,2,FALSE),"")</f>
        <v>0</v>
      </c>
      <c r="V162">
        <f>H162</f>
        <v>0</v>
      </c>
      <c r="W162">
        <f>I162</f>
        <v>0</v>
      </c>
      <c r="X162">
        <f>J162</f>
        <v>0</v>
      </c>
      <c r="Y162">
        <f>K162</f>
        <v>0</v>
      </c>
    </row>
    <row r="163" spans="15:25">
      <c r="O163">
        <f>A163</f>
        <v>0</v>
      </c>
      <c r="P163">
        <f>B163</f>
        <v>0</v>
      </c>
      <c r="Q163">
        <f>C163</f>
        <v>0</v>
      </c>
      <c r="R163">
        <f>D163</f>
        <v>0</v>
      </c>
      <c r="S163">
        <f>E163</f>
        <v>0</v>
      </c>
      <c r="T163">
        <f>F163</f>
        <v>0</v>
      </c>
      <c r="U163">
        <f>IFERROR(VLOOKUP(G163,'lists'!$AY:$AZ,2,FALSE),"")</f>
        <v>0</v>
      </c>
      <c r="V163">
        <f>H163</f>
        <v>0</v>
      </c>
      <c r="W163">
        <f>I163</f>
        <v>0</v>
      </c>
      <c r="X163">
        <f>J163</f>
        <v>0</v>
      </c>
      <c r="Y163">
        <f>K163</f>
        <v>0</v>
      </c>
    </row>
    <row r="164" spans="15:25">
      <c r="O164">
        <f>A164</f>
        <v>0</v>
      </c>
      <c r="P164">
        <f>B164</f>
        <v>0</v>
      </c>
      <c r="Q164">
        <f>C164</f>
        <v>0</v>
      </c>
      <c r="R164">
        <f>D164</f>
        <v>0</v>
      </c>
      <c r="S164">
        <f>E164</f>
        <v>0</v>
      </c>
      <c r="T164">
        <f>F164</f>
        <v>0</v>
      </c>
      <c r="U164">
        <f>IFERROR(VLOOKUP(G164,'lists'!$AY:$AZ,2,FALSE),"")</f>
        <v>0</v>
      </c>
      <c r="V164">
        <f>H164</f>
        <v>0</v>
      </c>
      <c r="W164">
        <f>I164</f>
        <v>0</v>
      </c>
      <c r="X164">
        <f>J164</f>
        <v>0</v>
      </c>
      <c r="Y164">
        <f>K164</f>
        <v>0</v>
      </c>
    </row>
    <row r="165" spans="15:25">
      <c r="O165">
        <f>A165</f>
        <v>0</v>
      </c>
      <c r="P165">
        <f>B165</f>
        <v>0</v>
      </c>
      <c r="Q165">
        <f>C165</f>
        <v>0</v>
      </c>
      <c r="R165">
        <f>D165</f>
        <v>0</v>
      </c>
      <c r="S165">
        <f>E165</f>
        <v>0</v>
      </c>
      <c r="T165">
        <f>F165</f>
        <v>0</v>
      </c>
      <c r="U165">
        <f>IFERROR(VLOOKUP(G165,'lists'!$AY:$AZ,2,FALSE),"")</f>
        <v>0</v>
      </c>
      <c r="V165">
        <f>H165</f>
        <v>0</v>
      </c>
      <c r="W165">
        <f>I165</f>
        <v>0</v>
      </c>
      <c r="X165">
        <f>J165</f>
        <v>0</v>
      </c>
      <c r="Y165">
        <f>K165</f>
        <v>0</v>
      </c>
    </row>
    <row r="166" spans="15:25">
      <c r="O166">
        <f>A166</f>
        <v>0</v>
      </c>
      <c r="P166">
        <f>B166</f>
        <v>0</v>
      </c>
      <c r="Q166">
        <f>C166</f>
        <v>0</v>
      </c>
      <c r="R166">
        <f>D166</f>
        <v>0</v>
      </c>
      <c r="S166">
        <f>E166</f>
        <v>0</v>
      </c>
      <c r="T166">
        <f>F166</f>
        <v>0</v>
      </c>
      <c r="U166">
        <f>IFERROR(VLOOKUP(G166,'lists'!$AY:$AZ,2,FALSE),"")</f>
        <v>0</v>
      </c>
      <c r="V166">
        <f>H166</f>
        <v>0</v>
      </c>
      <c r="W166">
        <f>I166</f>
        <v>0</v>
      </c>
      <c r="X166">
        <f>J166</f>
        <v>0</v>
      </c>
      <c r="Y166">
        <f>K166</f>
        <v>0</v>
      </c>
    </row>
    <row r="167" spans="15:25">
      <c r="O167">
        <f>A167</f>
        <v>0</v>
      </c>
      <c r="P167">
        <f>B167</f>
        <v>0</v>
      </c>
      <c r="Q167">
        <f>C167</f>
        <v>0</v>
      </c>
      <c r="R167">
        <f>D167</f>
        <v>0</v>
      </c>
      <c r="S167">
        <f>E167</f>
        <v>0</v>
      </c>
      <c r="T167">
        <f>F167</f>
        <v>0</v>
      </c>
      <c r="U167">
        <f>IFERROR(VLOOKUP(G167,'lists'!$AY:$AZ,2,FALSE),"")</f>
        <v>0</v>
      </c>
      <c r="V167">
        <f>H167</f>
        <v>0</v>
      </c>
      <c r="W167">
        <f>I167</f>
        <v>0</v>
      </c>
      <c r="X167">
        <f>J167</f>
        <v>0</v>
      </c>
      <c r="Y167">
        <f>K167</f>
        <v>0</v>
      </c>
    </row>
    <row r="168" spans="15:25">
      <c r="O168">
        <f>A168</f>
        <v>0</v>
      </c>
      <c r="P168">
        <f>B168</f>
        <v>0</v>
      </c>
      <c r="Q168">
        <f>C168</f>
        <v>0</v>
      </c>
      <c r="R168">
        <f>D168</f>
        <v>0</v>
      </c>
      <c r="S168">
        <f>E168</f>
        <v>0</v>
      </c>
      <c r="T168">
        <f>F168</f>
        <v>0</v>
      </c>
      <c r="U168">
        <f>IFERROR(VLOOKUP(G168,'lists'!$AY:$AZ,2,FALSE),"")</f>
        <v>0</v>
      </c>
      <c r="V168">
        <f>H168</f>
        <v>0</v>
      </c>
      <c r="W168">
        <f>I168</f>
        <v>0</v>
      </c>
      <c r="X168">
        <f>J168</f>
        <v>0</v>
      </c>
      <c r="Y168">
        <f>K168</f>
        <v>0</v>
      </c>
    </row>
    <row r="169" spans="15:25">
      <c r="O169">
        <f>A169</f>
        <v>0</v>
      </c>
      <c r="P169">
        <f>B169</f>
        <v>0</v>
      </c>
      <c r="Q169">
        <f>C169</f>
        <v>0</v>
      </c>
      <c r="R169">
        <f>D169</f>
        <v>0</v>
      </c>
      <c r="S169">
        <f>E169</f>
        <v>0</v>
      </c>
      <c r="T169">
        <f>F169</f>
        <v>0</v>
      </c>
      <c r="U169">
        <f>IFERROR(VLOOKUP(G169,'lists'!$AY:$AZ,2,FALSE),"")</f>
        <v>0</v>
      </c>
      <c r="V169">
        <f>H169</f>
        <v>0</v>
      </c>
      <c r="W169">
        <f>I169</f>
        <v>0</v>
      </c>
      <c r="X169">
        <f>J169</f>
        <v>0</v>
      </c>
      <c r="Y169">
        <f>K169</f>
        <v>0</v>
      </c>
    </row>
    <row r="170" spans="15:25">
      <c r="O170">
        <f>A170</f>
        <v>0</v>
      </c>
      <c r="P170">
        <f>B170</f>
        <v>0</v>
      </c>
      <c r="Q170">
        <f>C170</f>
        <v>0</v>
      </c>
      <c r="R170">
        <f>D170</f>
        <v>0</v>
      </c>
      <c r="S170">
        <f>E170</f>
        <v>0</v>
      </c>
      <c r="T170">
        <f>F170</f>
        <v>0</v>
      </c>
      <c r="U170">
        <f>IFERROR(VLOOKUP(G170,'lists'!$AY:$AZ,2,FALSE),"")</f>
        <v>0</v>
      </c>
      <c r="V170">
        <f>H170</f>
        <v>0</v>
      </c>
      <c r="W170">
        <f>I170</f>
        <v>0</v>
      </c>
      <c r="X170">
        <f>J170</f>
        <v>0</v>
      </c>
      <c r="Y170">
        <f>K170</f>
        <v>0</v>
      </c>
    </row>
    <row r="171" spans="15:25">
      <c r="O171">
        <f>A171</f>
        <v>0</v>
      </c>
      <c r="P171">
        <f>B171</f>
        <v>0</v>
      </c>
      <c r="Q171">
        <f>C171</f>
        <v>0</v>
      </c>
      <c r="R171">
        <f>D171</f>
        <v>0</v>
      </c>
      <c r="S171">
        <f>E171</f>
        <v>0</v>
      </c>
      <c r="T171">
        <f>F171</f>
        <v>0</v>
      </c>
      <c r="U171">
        <f>IFERROR(VLOOKUP(G171,'lists'!$AY:$AZ,2,FALSE),"")</f>
        <v>0</v>
      </c>
      <c r="V171">
        <f>H171</f>
        <v>0</v>
      </c>
      <c r="W171">
        <f>I171</f>
        <v>0</v>
      </c>
      <c r="X171">
        <f>J171</f>
        <v>0</v>
      </c>
      <c r="Y171">
        <f>K171</f>
        <v>0</v>
      </c>
    </row>
    <row r="172" spans="15:25">
      <c r="O172">
        <f>A172</f>
        <v>0</v>
      </c>
      <c r="P172">
        <f>B172</f>
        <v>0</v>
      </c>
      <c r="Q172">
        <f>C172</f>
        <v>0</v>
      </c>
      <c r="R172">
        <f>D172</f>
        <v>0</v>
      </c>
      <c r="S172">
        <f>E172</f>
        <v>0</v>
      </c>
      <c r="T172">
        <f>F172</f>
        <v>0</v>
      </c>
      <c r="U172">
        <f>IFERROR(VLOOKUP(G172,'lists'!$AY:$AZ,2,FALSE),"")</f>
        <v>0</v>
      </c>
      <c r="V172">
        <f>H172</f>
        <v>0</v>
      </c>
      <c r="W172">
        <f>I172</f>
        <v>0</v>
      </c>
      <c r="X172">
        <f>J172</f>
        <v>0</v>
      </c>
      <c r="Y172">
        <f>K172</f>
        <v>0</v>
      </c>
    </row>
    <row r="173" spans="15:25">
      <c r="O173">
        <f>A173</f>
        <v>0</v>
      </c>
      <c r="P173">
        <f>B173</f>
        <v>0</v>
      </c>
      <c r="Q173">
        <f>C173</f>
        <v>0</v>
      </c>
      <c r="R173">
        <f>D173</f>
        <v>0</v>
      </c>
      <c r="S173">
        <f>E173</f>
        <v>0</v>
      </c>
      <c r="T173">
        <f>F173</f>
        <v>0</v>
      </c>
      <c r="U173">
        <f>IFERROR(VLOOKUP(G173,'lists'!$AY:$AZ,2,FALSE),"")</f>
        <v>0</v>
      </c>
      <c r="V173">
        <f>H173</f>
        <v>0</v>
      </c>
      <c r="W173">
        <f>I173</f>
        <v>0</v>
      </c>
      <c r="X173">
        <f>J173</f>
        <v>0</v>
      </c>
      <c r="Y173">
        <f>K173</f>
        <v>0</v>
      </c>
    </row>
    <row r="174" spans="15:25">
      <c r="O174">
        <f>A174</f>
        <v>0</v>
      </c>
      <c r="P174">
        <f>B174</f>
        <v>0</v>
      </c>
      <c r="Q174">
        <f>C174</f>
        <v>0</v>
      </c>
      <c r="R174">
        <f>D174</f>
        <v>0</v>
      </c>
      <c r="S174">
        <f>E174</f>
        <v>0</v>
      </c>
      <c r="T174">
        <f>F174</f>
        <v>0</v>
      </c>
      <c r="U174">
        <f>IFERROR(VLOOKUP(G174,'lists'!$AY:$AZ,2,FALSE),"")</f>
        <v>0</v>
      </c>
      <c r="V174">
        <f>H174</f>
        <v>0</v>
      </c>
      <c r="W174">
        <f>I174</f>
        <v>0</v>
      </c>
      <c r="X174">
        <f>J174</f>
        <v>0</v>
      </c>
      <c r="Y174">
        <f>K174</f>
        <v>0</v>
      </c>
    </row>
    <row r="175" spans="15:25">
      <c r="O175">
        <f>A175</f>
        <v>0</v>
      </c>
      <c r="P175">
        <f>B175</f>
        <v>0</v>
      </c>
      <c r="Q175">
        <f>C175</f>
        <v>0</v>
      </c>
      <c r="R175">
        <f>D175</f>
        <v>0</v>
      </c>
      <c r="S175">
        <f>E175</f>
        <v>0</v>
      </c>
      <c r="T175">
        <f>F175</f>
        <v>0</v>
      </c>
      <c r="U175">
        <f>IFERROR(VLOOKUP(G175,'lists'!$AY:$AZ,2,FALSE),"")</f>
        <v>0</v>
      </c>
      <c r="V175">
        <f>H175</f>
        <v>0</v>
      </c>
      <c r="W175">
        <f>I175</f>
        <v>0</v>
      </c>
      <c r="X175">
        <f>J175</f>
        <v>0</v>
      </c>
      <c r="Y175">
        <f>K175</f>
        <v>0</v>
      </c>
    </row>
    <row r="176" spans="15:25">
      <c r="O176">
        <f>A176</f>
        <v>0</v>
      </c>
      <c r="P176">
        <f>B176</f>
        <v>0</v>
      </c>
      <c r="Q176">
        <f>C176</f>
        <v>0</v>
      </c>
      <c r="R176">
        <f>D176</f>
        <v>0</v>
      </c>
      <c r="S176">
        <f>E176</f>
        <v>0</v>
      </c>
      <c r="T176">
        <f>F176</f>
        <v>0</v>
      </c>
      <c r="U176">
        <f>IFERROR(VLOOKUP(G176,'lists'!$AY:$AZ,2,FALSE),"")</f>
        <v>0</v>
      </c>
      <c r="V176">
        <f>H176</f>
        <v>0</v>
      </c>
      <c r="W176">
        <f>I176</f>
        <v>0</v>
      </c>
      <c r="X176">
        <f>J176</f>
        <v>0</v>
      </c>
      <c r="Y176">
        <f>K176</f>
        <v>0</v>
      </c>
    </row>
    <row r="177" spans="15:25">
      <c r="O177">
        <f>A177</f>
        <v>0</v>
      </c>
      <c r="P177">
        <f>B177</f>
        <v>0</v>
      </c>
      <c r="Q177">
        <f>C177</f>
        <v>0</v>
      </c>
      <c r="R177">
        <f>D177</f>
        <v>0</v>
      </c>
      <c r="S177">
        <f>E177</f>
        <v>0</v>
      </c>
      <c r="T177">
        <f>F177</f>
        <v>0</v>
      </c>
      <c r="U177">
        <f>IFERROR(VLOOKUP(G177,'lists'!$AY:$AZ,2,FALSE),"")</f>
        <v>0</v>
      </c>
      <c r="V177">
        <f>H177</f>
        <v>0</v>
      </c>
      <c r="W177">
        <f>I177</f>
        <v>0</v>
      </c>
      <c r="X177">
        <f>J177</f>
        <v>0</v>
      </c>
      <c r="Y177">
        <f>K177</f>
        <v>0</v>
      </c>
    </row>
    <row r="178" spans="15:25">
      <c r="O178">
        <f>A178</f>
        <v>0</v>
      </c>
      <c r="P178">
        <f>B178</f>
        <v>0</v>
      </c>
      <c r="Q178">
        <f>C178</f>
        <v>0</v>
      </c>
      <c r="R178">
        <f>D178</f>
        <v>0</v>
      </c>
      <c r="S178">
        <f>E178</f>
        <v>0</v>
      </c>
      <c r="T178">
        <f>F178</f>
        <v>0</v>
      </c>
      <c r="U178">
        <f>IFERROR(VLOOKUP(G178,'lists'!$AY:$AZ,2,FALSE),"")</f>
        <v>0</v>
      </c>
      <c r="V178">
        <f>H178</f>
        <v>0</v>
      </c>
      <c r="W178">
        <f>I178</f>
        <v>0</v>
      </c>
      <c r="X178">
        <f>J178</f>
        <v>0</v>
      </c>
      <c r="Y178">
        <f>K178</f>
        <v>0</v>
      </c>
    </row>
    <row r="179" spans="15:25">
      <c r="O179">
        <f>A179</f>
        <v>0</v>
      </c>
      <c r="P179">
        <f>B179</f>
        <v>0</v>
      </c>
      <c r="Q179">
        <f>C179</f>
        <v>0</v>
      </c>
      <c r="R179">
        <f>D179</f>
        <v>0</v>
      </c>
      <c r="S179">
        <f>E179</f>
        <v>0</v>
      </c>
      <c r="T179">
        <f>F179</f>
        <v>0</v>
      </c>
      <c r="U179">
        <f>IFERROR(VLOOKUP(G179,'lists'!$AY:$AZ,2,FALSE),"")</f>
        <v>0</v>
      </c>
      <c r="V179">
        <f>H179</f>
        <v>0</v>
      </c>
      <c r="W179">
        <f>I179</f>
        <v>0</v>
      </c>
      <c r="X179">
        <f>J179</f>
        <v>0</v>
      </c>
      <c r="Y179">
        <f>K179</f>
        <v>0</v>
      </c>
    </row>
    <row r="180" spans="15:25">
      <c r="O180">
        <f>A180</f>
        <v>0</v>
      </c>
      <c r="P180">
        <f>B180</f>
        <v>0</v>
      </c>
      <c r="Q180">
        <f>C180</f>
        <v>0</v>
      </c>
      <c r="R180">
        <f>D180</f>
        <v>0</v>
      </c>
      <c r="S180">
        <f>E180</f>
        <v>0</v>
      </c>
      <c r="T180">
        <f>F180</f>
        <v>0</v>
      </c>
      <c r="U180">
        <f>IFERROR(VLOOKUP(G180,'lists'!$AY:$AZ,2,FALSE),"")</f>
        <v>0</v>
      </c>
      <c r="V180">
        <f>H180</f>
        <v>0</v>
      </c>
      <c r="W180">
        <f>I180</f>
        <v>0</v>
      </c>
      <c r="X180">
        <f>J180</f>
        <v>0</v>
      </c>
      <c r="Y180">
        <f>K180</f>
        <v>0</v>
      </c>
    </row>
    <row r="181" spans="15:25">
      <c r="O181">
        <f>A181</f>
        <v>0</v>
      </c>
      <c r="P181">
        <f>B181</f>
        <v>0</v>
      </c>
      <c r="Q181">
        <f>C181</f>
        <v>0</v>
      </c>
      <c r="R181">
        <f>D181</f>
        <v>0</v>
      </c>
      <c r="S181">
        <f>E181</f>
        <v>0</v>
      </c>
      <c r="T181">
        <f>F181</f>
        <v>0</v>
      </c>
      <c r="U181">
        <f>IFERROR(VLOOKUP(G181,'lists'!$AY:$AZ,2,FALSE),"")</f>
        <v>0</v>
      </c>
      <c r="V181">
        <f>H181</f>
        <v>0</v>
      </c>
      <c r="W181">
        <f>I181</f>
        <v>0</v>
      </c>
      <c r="X181">
        <f>J181</f>
        <v>0</v>
      </c>
      <c r="Y181">
        <f>K181</f>
        <v>0</v>
      </c>
    </row>
    <row r="182" spans="15:25">
      <c r="O182">
        <f>A182</f>
        <v>0</v>
      </c>
      <c r="P182">
        <f>B182</f>
        <v>0</v>
      </c>
      <c r="Q182">
        <f>C182</f>
        <v>0</v>
      </c>
      <c r="R182">
        <f>D182</f>
        <v>0</v>
      </c>
      <c r="S182">
        <f>E182</f>
        <v>0</v>
      </c>
      <c r="T182">
        <f>F182</f>
        <v>0</v>
      </c>
      <c r="U182">
        <f>IFERROR(VLOOKUP(G182,'lists'!$AY:$AZ,2,FALSE),"")</f>
        <v>0</v>
      </c>
      <c r="V182">
        <f>H182</f>
        <v>0</v>
      </c>
      <c r="W182">
        <f>I182</f>
        <v>0</v>
      </c>
      <c r="X182">
        <f>J182</f>
        <v>0</v>
      </c>
      <c r="Y182">
        <f>K182</f>
        <v>0</v>
      </c>
    </row>
    <row r="183" spans="15:25">
      <c r="O183">
        <f>A183</f>
        <v>0</v>
      </c>
      <c r="P183">
        <f>B183</f>
        <v>0</v>
      </c>
      <c r="Q183">
        <f>C183</f>
        <v>0</v>
      </c>
      <c r="R183">
        <f>D183</f>
        <v>0</v>
      </c>
      <c r="S183">
        <f>E183</f>
        <v>0</v>
      </c>
      <c r="T183">
        <f>F183</f>
        <v>0</v>
      </c>
      <c r="U183">
        <f>IFERROR(VLOOKUP(G183,'lists'!$AY:$AZ,2,FALSE),"")</f>
        <v>0</v>
      </c>
      <c r="V183">
        <f>H183</f>
        <v>0</v>
      </c>
      <c r="W183">
        <f>I183</f>
        <v>0</v>
      </c>
      <c r="X183">
        <f>J183</f>
        <v>0</v>
      </c>
      <c r="Y183">
        <f>K183</f>
        <v>0</v>
      </c>
    </row>
    <row r="184" spans="15:25">
      <c r="O184">
        <f>A184</f>
        <v>0</v>
      </c>
      <c r="P184">
        <f>B184</f>
        <v>0</v>
      </c>
      <c r="Q184">
        <f>C184</f>
        <v>0</v>
      </c>
      <c r="R184">
        <f>D184</f>
        <v>0</v>
      </c>
      <c r="S184">
        <f>E184</f>
        <v>0</v>
      </c>
      <c r="T184">
        <f>F184</f>
        <v>0</v>
      </c>
      <c r="U184">
        <f>IFERROR(VLOOKUP(G184,'lists'!$AY:$AZ,2,FALSE),"")</f>
        <v>0</v>
      </c>
      <c r="V184">
        <f>H184</f>
        <v>0</v>
      </c>
      <c r="W184">
        <f>I184</f>
        <v>0</v>
      </c>
      <c r="X184">
        <f>J184</f>
        <v>0</v>
      </c>
      <c r="Y184">
        <f>K184</f>
        <v>0</v>
      </c>
    </row>
    <row r="185" spans="15:25">
      <c r="O185">
        <f>A185</f>
        <v>0</v>
      </c>
      <c r="P185">
        <f>B185</f>
        <v>0</v>
      </c>
      <c r="Q185">
        <f>C185</f>
        <v>0</v>
      </c>
      <c r="R185">
        <f>D185</f>
        <v>0</v>
      </c>
      <c r="S185">
        <f>E185</f>
        <v>0</v>
      </c>
      <c r="T185">
        <f>F185</f>
        <v>0</v>
      </c>
      <c r="U185">
        <f>IFERROR(VLOOKUP(G185,'lists'!$AY:$AZ,2,FALSE),"")</f>
        <v>0</v>
      </c>
      <c r="V185">
        <f>H185</f>
        <v>0</v>
      </c>
      <c r="W185">
        <f>I185</f>
        <v>0</v>
      </c>
      <c r="X185">
        <f>J185</f>
        <v>0</v>
      </c>
      <c r="Y185">
        <f>K185</f>
        <v>0</v>
      </c>
    </row>
    <row r="186" spans="15:25">
      <c r="O186">
        <f>A186</f>
        <v>0</v>
      </c>
      <c r="P186">
        <f>B186</f>
        <v>0</v>
      </c>
      <c r="Q186">
        <f>C186</f>
        <v>0</v>
      </c>
      <c r="R186">
        <f>D186</f>
        <v>0</v>
      </c>
      <c r="S186">
        <f>E186</f>
        <v>0</v>
      </c>
      <c r="T186">
        <f>F186</f>
        <v>0</v>
      </c>
      <c r="U186">
        <f>IFERROR(VLOOKUP(G186,'lists'!$AY:$AZ,2,FALSE),"")</f>
        <v>0</v>
      </c>
      <c r="V186">
        <f>H186</f>
        <v>0</v>
      </c>
      <c r="W186">
        <f>I186</f>
        <v>0</v>
      </c>
      <c r="X186">
        <f>J186</f>
        <v>0</v>
      </c>
      <c r="Y186">
        <f>K186</f>
        <v>0</v>
      </c>
    </row>
    <row r="187" spans="15:25">
      <c r="O187">
        <f>A187</f>
        <v>0</v>
      </c>
      <c r="P187">
        <f>B187</f>
        <v>0</v>
      </c>
      <c r="Q187">
        <f>C187</f>
        <v>0</v>
      </c>
      <c r="R187">
        <f>D187</f>
        <v>0</v>
      </c>
      <c r="S187">
        <f>E187</f>
        <v>0</v>
      </c>
      <c r="T187">
        <f>F187</f>
        <v>0</v>
      </c>
      <c r="U187">
        <f>IFERROR(VLOOKUP(G187,'lists'!$AY:$AZ,2,FALSE),"")</f>
        <v>0</v>
      </c>
      <c r="V187">
        <f>H187</f>
        <v>0</v>
      </c>
      <c r="W187">
        <f>I187</f>
        <v>0</v>
      </c>
      <c r="X187">
        <f>J187</f>
        <v>0</v>
      </c>
      <c r="Y187">
        <f>K187</f>
        <v>0</v>
      </c>
    </row>
    <row r="188" spans="15:25">
      <c r="O188">
        <f>A188</f>
        <v>0</v>
      </c>
      <c r="P188">
        <f>B188</f>
        <v>0</v>
      </c>
      <c r="Q188">
        <f>C188</f>
        <v>0</v>
      </c>
      <c r="R188">
        <f>D188</f>
        <v>0</v>
      </c>
      <c r="S188">
        <f>E188</f>
        <v>0</v>
      </c>
      <c r="T188">
        <f>F188</f>
        <v>0</v>
      </c>
      <c r="U188">
        <f>IFERROR(VLOOKUP(G188,'lists'!$AY:$AZ,2,FALSE),"")</f>
        <v>0</v>
      </c>
      <c r="V188">
        <f>H188</f>
        <v>0</v>
      </c>
      <c r="W188">
        <f>I188</f>
        <v>0</v>
      </c>
      <c r="X188">
        <f>J188</f>
        <v>0</v>
      </c>
      <c r="Y188">
        <f>K188</f>
        <v>0</v>
      </c>
    </row>
    <row r="189" spans="15:25">
      <c r="O189">
        <f>A189</f>
        <v>0</v>
      </c>
      <c r="P189">
        <f>B189</f>
        <v>0</v>
      </c>
      <c r="Q189">
        <f>C189</f>
        <v>0</v>
      </c>
      <c r="R189">
        <f>D189</f>
        <v>0</v>
      </c>
      <c r="S189">
        <f>E189</f>
        <v>0</v>
      </c>
      <c r="T189">
        <f>F189</f>
        <v>0</v>
      </c>
      <c r="U189">
        <f>IFERROR(VLOOKUP(G189,'lists'!$AY:$AZ,2,FALSE),"")</f>
        <v>0</v>
      </c>
      <c r="V189">
        <f>H189</f>
        <v>0</v>
      </c>
      <c r="W189">
        <f>I189</f>
        <v>0</v>
      </c>
      <c r="X189">
        <f>J189</f>
        <v>0</v>
      </c>
      <c r="Y189">
        <f>K189</f>
        <v>0</v>
      </c>
    </row>
    <row r="190" spans="15:25">
      <c r="O190">
        <f>A190</f>
        <v>0</v>
      </c>
      <c r="P190">
        <f>B190</f>
        <v>0</v>
      </c>
      <c r="Q190">
        <f>C190</f>
        <v>0</v>
      </c>
      <c r="R190">
        <f>D190</f>
        <v>0</v>
      </c>
      <c r="S190">
        <f>E190</f>
        <v>0</v>
      </c>
      <c r="T190">
        <f>F190</f>
        <v>0</v>
      </c>
      <c r="U190">
        <f>IFERROR(VLOOKUP(G190,'lists'!$AY:$AZ,2,FALSE),"")</f>
        <v>0</v>
      </c>
      <c r="V190">
        <f>H190</f>
        <v>0</v>
      </c>
      <c r="W190">
        <f>I190</f>
        <v>0</v>
      </c>
      <c r="X190">
        <f>J190</f>
        <v>0</v>
      </c>
      <c r="Y190">
        <f>K190</f>
        <v>0</v>
      </c>
    </row>
    <row r="191" spans="15:25">
      <c r="O191">
        <f>A191</f>
        <v>0</v>
      </c>
      <c r="P191">
        <f>B191</f>
        <v>0</v>
      </c>
      <c r="Q191">
        <f>C191</f>
        <v>0</v>
      </c>
      <c r="R191">
        <f>D191</f>
        <v>0</v>
      </c>
      <c r="S191">
        <f>E191</f>
        <v>0</v>
      </c>
      <c r="T191">
        <f>F191</f>
        <v>0</v>
      </c>
      <c r="U191">
        <f>IFERROR(VLOOKUP(G191,'lists'!$AY:$AZ,2,FALSE),"")</f>
        <v>0</v>
      </c>
      <c r="V191">
        <f>H191</f>
        <v>0</v>
      </c>
      <c r="W191">
        <f>I191</f>
        <v>0</v>
      </c>
      <c r="X191">
        <f>J191</f>
        <v>0</v>
      </c>
      <c r="Y191">
        <f>K191</f>
        <v>0</v>
      </c>
    </row>
    <row r="192" spans="15:25">
      <c r="O192">
        <f>A192</f>
        <v>0</v>
      </c>
      <c r="P192">
        <f>B192</f>
        <v>0</v>
      </c>
      <c r="Q192">
        <f>C192</f>
        <v>0</v>
      </c>
      <c r="R192">
        <f>D192</f>
        <v>0</v>
      </c>
      <c r="S192">
        <f>E192</f>
        <v>0</v>
      </c>
      <c r="T192">
        <f>F192</f>
        <v>0</v>
      </c>
      <c r="U192">
        <f>IFERROR(VLOOKUP(G192,'lists'!$AY:$AZ,2,FALSE),"")</f>
        <v>0</v>
      </c>
      <c r="V192">
        <f>H192</f>
        <v>0</v>
      </c>
      <c r="W192">
        <f>I192</f>
        <v>0</v>
      </c>
      <c r="X192">
        <f>J192</f>
        <v>0</v>
      </c>
      <c r="Y192">
        <f>K192</f>
        <v>0</v>
      </c>
    </row>
    <row r="193" spans="15:25">
      <c r="O193">
        <f>A193</f>
        <v>0</v>
      </c>
      <c r="P193">
        <f>B193</f>
        <v>0</v>
      </c>
      <c r="Q193">
        <f>C193</f>
        <v>0</v>
      </c>
      <c r="R193">
        <f>D193</f>
        <v>0</v>
      </c>
      <c r="S193">
        <f>E193</f>
        <v>0</v>
      </c>
      <c r="T193">
        <f>F193</f>
        <v>0</v>
      </c>
      <c r="U193">
        <f>IFERROR(VLOOKUP(G193,'lists'!$AY:$AZ,2,FALSE),"")</f>
        <v>0</v>
      </c>
      <c r="V193">
        <f>H193</f>
        <v>0</v>
      </c>
      <c r="W193">
        <f>I193</f>
        <v>0</v>
      </c>
      <c r="X193">
        <f>J193</f>
        <v>0</v>
      </c>
      <c r="Y193">
        <f>K193</f>
        <v>0</v>
      </c>
    </row>
    <row r="194" spans="15:25">
      <c r="O194">
        <f>A194</f>
        <v>0</v>
      </c>
      <c r="P194">
        <f>B194</f>
        <v>0</v>
      </c>
      <c r="Q194">
        <f>C194</f>
        <v>0</v>
      </c>
      <c r="R194">
        <f>D194</f>
        <v>0</v>
      </c>
      <c r="S194">
        <f>E194</f>
        <v>0</v>
      </c>
      <c r="T194">
        <f>F194</f>
        <v>0</v>
      </c>
      <c r="U194">
        <f>IFERROR(VLOOKUP(G194,'lists'!$AY:$AZ,2,FALSE),"")</f>
        <v>0</v>
      </c>
      <c r="V194">
        <f>H194</f>
        <v>0</v>
      </c>
      <c r="W194">
        <f>I194</f>
        <v>0</v>
      </c>
      <c r="X194">
        <f>J194</f>
        <v>0</v>
      </c>
      <c r="Y194">
        <f>K194</f>
        <v>0</v>
      </c>
    </row>
    <row r="195" spans="15:25">
      <c r="O195">
        <f>A195</f>
        <v>0</v>
      </c>
      <c r="P195">
        <f>B195</f>
        <v>0</v>
      </c>
      <c r="Q195">
        <f>C195</f>
        <v>0</v>
      </c>
      <c r="R195">
        <f>D195</f>
        <v>0</v>
      </c>
      <c r="S195">
        <f>E195</f>
        <v>0</v>
      </c>
      <c r="T195">
        <f>F195</f>
        <v>0</v>
      </c>
      <c r="U195">
        <f>IFERROR(VLOOKUP(G195,'lists'!$AY:$AZ,2,FALSE),"")</f>
        <v>0</v>
      </c>
      <c r="V195">
        <f>H195</f>
        <v>0</v>
      </c>
      <c r="W195">
        <f>I195</f>
        <v>0</v>
      </c>
      <c r="X195">
        <f>J195</f>
        <v>0</v>
      </c>
      <c r="Y195">
        <f>K195</f>
        <v>0</v>
      </c>
    </row>
    <row r="196" spans="15:25">
      <c r="O196">
        <f>A196</f>
        <v>0</v>
      </c>
      <c r="P196">
        <f>B196</f>
        <v>0</v>
      </c>
      <c r="Q196">
        <f>C196</f>
        <v>0</v>
      </c>
      <c r="R196">
        <f>D196</f>
        <v>0</v>
      </c>
      <c r="S196">
        <f>E196</f>
        <v>0</v>
      </c>
      <c r="T196">
        <f>F196</f>
        <v>0</v>
      </c>
      <c r="U196">
        <f>IFERROR(VLOOKUP(G196,'lists'!$AY:$AZ,2,FALSE),"")</f>
        <v>0</v>
      </c>
      <c r="V196">
        <f>H196</f>
        <v>0</v>
      </c>
      <c r="W196">
        <f>I196</f>
        <v>0</v>
      </c>
      <c r="X196">
        <f>J196</f>
        <v>0</v>
      </c>
      <c r="Y196">
        <f>K196</f>
        <v>0</v>
      </c>
    </row>
    <row r="197" spans="15:25">
      <c r="O197">
        <f>A197</f>
        <v>0</v>
      </c>
      <c r="P197">
        <f>B197</f>
        <v>0</v>
      </c>
      <c r="Q197">
        <f>C197</f>
        <v>0</v>
      </c>
      <c r="R197">
        <f>D197</f>
        <v>0</v>
      </c>
      <c r="S197">
        <f>E197</f>
        <v>0</v>
      </c>
      <c r="T197">
        <f>F197</f>
        <v>0</v>
      </c>
      <c r="U197">
        <f>IFERROR(VLOOKUP(G197,'lists'!$AY:$AZ,2,FALSE),"")</f>
        <v>0</v>
      </c>
      <c r="V197">
        <f>H197</f>
        <v>0</v>
      </c>
      <c r="W197">
        <f>I197</f>
        <v>0</v>
      </c>
      <c r="X197">
        <f>J197</f>
        <v>0</v>
      </c>
      <c r="Y197">
        <f>K197</f>
        <v>0</v>
      </c>
    </row>
    <row r="198" spans="15:25">
      <c r="O198">
        <f>A198</f>
        <v>0</v>
      </c>
      <c r="P198">
        <f>B198</f>
        <v>0</v>
      </c>
      <c r="Q198">
        <f>C198</f>
        <v>0</v>
      </c>
      <c r="R198">
        <f>D198</f>
        <v>0</v>
      </c>
      <c r="S198">
        <f>E198</f>
        <v>0</v>
      </c>
      <c r="T198">
        <f>F198</f>
        <v>0</v>
      </c>
      <c r="U198">
        <f>IFERROR(VLOOKUP(G198,'lists'!$AY:$AZ,2,FALSE),"")</f>
        <v>0</v>
      </c>
      <c r="V198">
        <f>H198</f>
        <v>0</v>
      </c>
      <c r="W198">
        <f>I198</f>
        <v>0</v>
      </c>
      <c r="X198">
        <f>J198</f>
        <v>0</v>
      </c>
      <c r="Y198">
        <f>K198</f>
        <v>0</v>
      </c>
    </row>
    <row r="199" spans="15:25">
      <c r="O199">
        <f>A199</f>
        <v>0</v>
      </c>
      <c r="P199">
        <f>B199</f>
        <v>0</v>
      </c>
      <c r="Q199">
        <f>C199</f>
        <v>0</v>
      </c>
      <c r="R199">
        <f>D199</f>
        <v>0</v>
      </c>
      <c r="S199">
        <f>E199</f>
        <v>0</v>
      </c>
      <c r="T199">
        <f>F199</f>
        <v>0</v>
      </c>
      <c r="U199">
        <f>IFERROR(VLOOKUP(G199,'lists'!$AY:$AZ,2,FALSE),"")</f>
        <v>0</v>
      </c>
      <c r="V199">
        <f>H199</f>
        <v>0</v>
      </c>
      <c r="W199">
        <f>I199</f>
        <v>0</v>
      </c>
      <c r="X199">
        <f>J199</f>
        <v>0</v>
      </c>
      <c r="Y199">
        <f>K199</f>
        <v>0</v>
      </c>
    </row>
    <row r="200" spans="15:25">
      <c r="O200">
        <f>A200</f>
        <v>0</v>
      </c>
      <c r="P200">
        <f>B200</f>
        <v>0</v>
      </c>
      <c r="Q200">
        <f>C200</f>
        <v>0</v>
      </c>
      <c r="R200">
        <f>D200</f>
        <v>0</v>
      </c>
      <c r="S200">
        <f>E200</f>
        <v>0</v>
      </c>
      <c r="T200">
        <f>F200</f>
        <v>0</v>
      </c>
      <c r="U200">
        <f>IFERROR(VLOOKUP(G200,'lists'!$AY:$AZ,2,FALSE),"")</f>
        <v>0</v>
      </c>
      <c r="V200">
        <f>H200</f>
        <v>0</v>
      </c>
      <c r="W200">
        <f>I200</f>
        <v>0</v>
      </c>
      <c r="X200">
        <f>J200</f>
        <v>0</v>
      </c>
      <c r="Y200">
        <f>K200</f>
        <v>0</v>
      </c>
    </row>
    <row r="201" spans="15:25">
      <c r="O201">
        <f>A201</f>
        <v>0</v>
      </c>
      <c r="P201">
        <f>B201</f>
        <v>0</v>
      </c>
      <c r="Q201">
        <f>C201</f>
        <v>0</v>
      </c>
      <c r="R201">
        <f>D201</f>
        <v>0</v>
      </c>
      <c r="S201">
        <f>E201</f>
        <v>0</v>
      </c>
      <c r="T201">
        <f>F201</f>
        <v>0</v>
      </c>
      <c r="U201">
        <f>IFERROR(VLOOKUP(G201,'lists'!$AY:$AZ,2,FALSE),"")</f>
        <v>0</v>
      </c>
      <c r="V201">
        <f>H201</f>
        <v>0</v>
      </c>
      <c r="W201">
        <f>I201</f>
        <v>0</v>
      </c>
      <c r="X201">
        <f>J201</f>
        <v>0</v>
      </c>
      <c r="Y201">
        <f>K201</f>
        <v>0</v>
      </c>
    </row>
    <row r="202" spans="15:25">
      <c r="O202">
        <f>A202</f>
        <v>0</v>
      </c>
      <c r="P202">
        <f>B202</f>
        <v>0</v>
      </c>
      <c r="Q202">
        <f>C202</f>
        <v>0</v>
      </c>
      <c r="R202">
        <f>D202</f>
        <v>0</v>
      </c>
      <c r="S202">
        <f>E202</f>
        <v>0</v>
      </c>
      <c r="T202">
        <f>F202</f>
        <v>0</v>
      </c>
      <c r="U202">
        <f>IFERROR(VLOOKUP(G202,'lists'!$AY:$AZ,2,FALSE),"")</f>
        <v>0</v>
      </c>
      <c r="V202">
        <f>H202</f>
        <v>0</v>
      </c>
      <c r="W202">
        <f>I202</f>
        <v>0</v>
      </c>
      <c r="X202">
        <f>J202</f>
        <v>0</v>
      </c>
      <c r="Y202">
        <f>K202</f>
        <v>0</v>
      </c>
    </row>
    <row r="203" spans="15:25">
      <c r="O203">
        <f>A203</f>
        <v>0</v>
      </c>
      <c r="P203">
        <f>B203</f>
        <v>0</v>
      </c>
      <c r="Q203">
        <f>C203</f>
        <v>0</v>
      </c>
      <c r="R203">
        <f>D203</f>
        <v>0</v>
      </c>
      <c r="S203">
        <f>E203</f>
        <v>0</v>
      </c>
      <c r="T203">
        <f>F203</f>
        <v>0</v>
      </c>
      <c r="U203">
        <f>IFERROR(VLOOKUP(G203,'lists'!$AY:$AZ,2,FALSE),"")</f>
        <v>0</v>
      </c>
      <c r="V203">
        <f>H203</f>
        <v>0</v>
      </c>
      <c r="W203">
        <f>I203</f>
        <v>0</v>
      </c>
      <c r="X203">
        <f>J203</f>
        <v>0</v>
      </c>
      <c r="Y203">
        <f>K203</f>
        <v>0</v>
      </c>
    </row>
    <row r="204" spans="15:25">
      <c r="O204">
        <f>A204</f>
        <v>0</v>
      </c>
      <c r="P204">
        <f>B204</f>
        <v>0</v>
      </c>
      <c r="Q204">
        <f>C204</f>
        <v>0</v>
      </c>
      <c r="R204">
        <f>D204</f>
        <v>0</v>
      </c>
      <c r="S204">
        <f>E204</f>
        <v>0</v>
      </c>
      <c r="T204">
        <f>F204</f>
        <v>0</v>
      </c>
      <c r="U204">
        <f>IFERROR(VLOOKUP(G204,'lists'!$AY:$AZ,2,FALSE),"")</f>
        <v>0</v>
      </c>
      <c r="V204">
        <f>H204</f>
        <v>0</v>
      </c>
      <c r="W204">
        <f>I204</f>
        <v>0</v>
      </c>
      <c r="X204">
        <f>J204</f>
        <v>0</v>
      </c>
      <c r="Y204">
        <f>K204</f>
        <v>0</v>
      </c>
    </row>
    <row r="205" spans="15:25">
      <c r="O205">
        <f>A205</f>
        <v>0</v>
      </c>
      <c r="P205">
        <f>B205</f>
        <v>0</v>
      </c>
      <c r="Q205">
        <f>C205</f>
        <v>0</v>
      </c>
      <c r="R205">
        <f>D205</f>
        <v>0</v>
      </c>
      <c r="S205">
        <f>E205</f>
        <v>0</v>
      </c>
      <c r="T205">
        <f>F205</f>
        <v>0</v>
      </c>
      <c r="U205">
        <f>IFERROR(VLOOKUP(G205,'lists'!$AY:$AZ,2,FALSE),"")</f>
        <v>0</v>
      </c>
      <c r="V205">
        <f>H205</f>
        <v>0</v>
      </c>
      <c r="W205">
        <f>I205</f>
        <v>0</v>
      </c>
      <c r="X205">
        <f>J205</f>
        <v>0</v>
      </c>
      <c r="Y205">
        <f>K205</f>
        <v>0</v>
      </c>
    </row>
    <row r="206" spans="15:25">
      <c r="O206">
        <f>A206</f>
        <v>0</v>
      </c>
      <c r="P206">
        <f>B206</f>
        <v>0</v>
      </c>
      <c r="Q206">
        <f>C206</f>
        <v>0</v>
      </c>
      <c r="R206">
        <f>D206</f>
        <v>0</v>
      </c>
      <c r="S206">
        <f>E206</f>
        <v>0</v>
      </c>
      <c r="T206">
        <f>F206</f>
        <v>0</v>
      </c>
      <c r="U206">
        <f>IFERROR(VLOOKUP(G206,'lists'!$AY:$AZ,2,FALSE),"")</f>
        <v>0</v>
      </c>
      <c r="V206">
        <f>H206</f>
        <v>0</v>
      </c>
      <c r="W206">
        <f>I206</f>
        <v>0</v>
      </c>
      <c r="X206">
        <f>J206</f>
        <v>0</v>
      </c>
      <c r="Y206">
        <f>K206</f>
        <v>0</v>
      </c>
    </row>
    <row r="207" spans="15:25">
      <c r="O207">
        <f>A207</f>
        <v>0</v>
      </c>
      <c r="P207">
        <f>B207</f>
        <v>0</v>
      </c>
      <c r="Q207">
        <f>C207</f>
        <v>0</v>
      </c>
      <c r="R207">
        <f>D207</f>
        <v>0</v>
      </c>
      <c r="S207">
        <f>E207</f>
        <v>0</v>
      </c>
      <c r="T207">
        <f>F207</f>
        <v>0</v>
      </c>
      <c r="U207">
        <f>IFERROR(VLOOKUP(G207,'lists'!$AY:$AZ,2,FALSE),"")</f>
        <v>0</v>
      </c>
      <c r="V207">
        <f>H207</f>
        <v>0</v>
      </c>
      <c r="W207">
        <f>I207</f>
        <v>0</v>
      </c>
      <c r="X207">
        <f>J207</f>
        <v>0</v>
      </c>
      <c r="Y207">
        <f>K207</f>
        <v>0</v>
      </c>
    </row>
    <row r="208" spans="15:25">
      <c r="O208">
        <f>A208</f>
        <v>0</v>
      </c>
      <c r="P208">
        <f>B208</f>
        <v>0</v>
      </c>
      <c r="Q208">
        <f>C208</f>
        <v>0</v>
      </c>
      <c r="R208">
        <f>D208</f>
        <v>0</v>
      </c>
      <c r="S208">
        <f>E208</f>
        <v>0</v>
      </c>
      <c r="T208">
        <f>F208</f>
        <v>0</v>
      </c>
      <c r="U208">
        <f>IFERROR(VLOOKUP(G208,'lists'!$AY:$AZ,2,FALSE),"")</f>
        <v>0</v>
      </c>
      <c r="V208">
        <f>H208</f>
        <v>0</v>
      </c>
      <c r="W208">
        <f>I208</f>
        <v>0</v>
      </c>
      <c r="X208">
        <f>J208</f>
        <v>0</v>
      </c>
      <c r="Y208">
        <f>K208</f>
        <v>0</v>
      </c>
    </row>
    <row r="209" spans="15:25">
      <c r="O209">
        <f>A209</f>
        <v>0</v>
      </c>
      <c r="P209">
        <f>B209</f>
        <v>0</v>
      </c>
      <c r="Q209">
        <f>C209</f>
        <v>0</v>
      </c>
      <c r="R209">
        <f>D209</f>
        <v>0</v>
      </c>
      <c r="S209">
        <f>E209</f>
        <v>0</v>
      </c>
      <c r="T209">
        <f>F209</f>
        <v>0</v>
      </c>
      <c r="U209">
        <f>IFERROR(VLOOKUP(G209,'lists'!$AY:$AZ,2,FALSE),"")</f>
        <v>0</v>
      </c>
      <c r="V209">
        <f>H209</f>
        <v>0</v>
      </c>
      <c r="W209">
        <f>I209</f>
        <v>0</v>
      </c>
      <c r="X209">
        <f>J209</f>
        <v>0</v>
      </c>
      <c r="Y209">
        <f>K209</f>
        <v>0</v>
      </c>
    </row>
    <row r="210" spans="15:25">
      <c r="O210">
        <f>A210</f>
        <v>0</v>
      </c>
      <c r="P210">
        <f>B210</f>
        <v>0</v>
      </c>
      <c r="Q210">
        <f>C210</f>
        <v>0</v>
      </c>
      <c r="R210">
        <f>D210</f>
        <v>0</v>
      </c>
      <c r="S210">
        <f>E210</f>
        <v>0</v>
      </c>
      <c r="T210">
        <f>F210</f>
        <v>0</v>
      </c>
      <c r="U210">
        <f>IFERROR(VLOOKUP(G210,'lists'!$AY:$AZ,2,FALSE),"")</f>
        <v>0</v>
      </c>
      <c r="V210">
        <f>H210</f>
        <v>0</v>
      </c>
      <c r="W210">
        <f>I210</f>
        <v>0</v>
      </c>
      <c r="X210">
        <f>J210</f>
        <v>0</v>
      </c>
      <c r="Y210">
        <f>K210</f>
        <v>0</v>
      </c>
    </row>
    <row r="211" spans="15:25">
      <c r="O211">
        <f>A211</f>
        <v>0</v>
      </c>
      <c r="P211">
        <f>B211</f>
        <v>0</v>
      </c>
      <c r="Q211">
        <f>C211</f>
        <v>0</v>
      </c>
      <c r="R211">
        <f>D211</f>
        <v>0</v>
      </c>
      <c r="S211">
        <f>E211</f>
        <v>0</v>
      </c>
      <c r="T211">
        <f>F211</f>
        <v>0</v>
      </c>
      <c r="U211">
        <f>IFERROR(VLOOKUP(G211,'lists'!$AY:$AZ,2,FALSE),"")</f>
        <v>0</v>
      </c>
      <c r="V211">
        <f>H211</f>
        <v>0</v>
      </c>
      <c r="W211">
        <f>I211</f>
        <v>0</v>
      </c>
      <c r="X211">
        <f>J211</f>
        <v>0</v>
      </c>
      <c r="Y211">
        <f>K211</f>
        <v>0</v>
      </c>
    </row>
    <row r="212" spans="15:25">
      <c r="O212">
        <f>A212</f>
        <v>0</v>
      </c>
      <c r="P212">
        <f>B212</f>
        <v>0</v>
      </c>
      <c r="Q212">
        <f>C212</f>
        <v>0</v>
      </c>
      <c r="R212">
        <f>D212</f>
        <v>0</v>
      </c>
      <c r="S212">
        <f>E212</f>
        <v>0</v>
      </c>
      <c r="T212">
        <f>F212</f>
        <v>0</v>
      </c>
      <c r="U212">
        <f>IFERROR(VLOOKUP(G212,'lists'!$AY:$AZ,2,FALSE),"")</f>
        <v>0</v>
      </c>
      <c r="V212">
        <f>H212</f>
        <v>0</v>
      </c>
      <c r="W212">
        <f>I212</f>
        <v>0</v>
      </c>
      <c r="X212">
        <f>J212</f>
        <v>0</v>
      </c>
      <c r="Y212">
        <f>K212</f>
        <v>0</v>
      </c>
    </row>
    <row r="213" spans="15:25">
      <c r="O213">
        <f>A213</f>
        <v>0</v>
      </c>
      <c r="P213">
        <f>B213</f>
        <v>0</v>
      </c>
      <c r="Q213">
        <f>C213</f>
        <v>0</v>
      </c>
      <c r="R213">
        <f>D213</f>
        <v>0</v>
      </c>
      <c r="S213">
        <f>E213</f>
        <v>0</v>
      </c>
      <c r="T213">
        <f>F213</f>
        <v>0</v>
      </c>
      <c r="U213">
        <f>IFERROR(VLOOKUP(G213,'lists'!$AY:$AZ,2,FALSE),"")</f>
        <v>0</v>
      </c>
      <c r="V213">
        <f>H213</f>
        <v>0</v>
      </c>
      <c r="W213">
        <f>I213</f>
        <v>0</v>
      </c>
      <c r="X213">
        <f>J213</f>
        <v>0</v>
      </c>
      <c r="Y213">
        <f>K213</f>
        <v>0</v>
      </c>
    </row>
    <row r="214" spans="15:25">
      <c r="O214">
        <f>A214</f>
        <v>0</v>
      </c>
      <c r="P214">
        <f>B214</f>
        <v>0</v>
      </c>
      <c r="Q214">
        <f>C214</f>
        <v>0</v>
      </c>
      <c r="R214">
        <f>D214</f>
        <v>0</v>
      </c>
      <c r="S214">
        <f>E214</f>
        <v>0</v>
      </c>
      <c r="T214">
        <f>F214</f>
        <v>0</v>
      </c>
      <c r="U214">
        <f>IFERROR(VLOOKUP(G214,'lists'!$AY:$AZ,2,FALSE),"")</f>
        <v>0</v>
      </c>
      <c r="V214">
        <f>H214</f>
        <v>0</v>
      </c>
      <c r="W214">
        <f>I214</f>
        <v>0</v>
      </c>
      <c r="X214">
        <f>J214</f>
        <v>0</v>
      </c>
      <c r="Y214">
        <f>K214</f>
        <v>0</v>
      </c>
    </row>
    <row r="215" spans="15:25">
      <c r="O215">
        <f>A215</f>
        <v>0</v>
      </c>
      <c r="P215">
        <f>B215</f>
        <v>0</v>
      </c>
      <c r="Q215">
        <f>C215</f>
        <v>0</v>
      </c>
      <c r="R215">
        <f>D215</f>
        <v>0</v>
      </c>
      <c r="S215">
        <f>E215</f>
        <v>0</v>
      </c>
      <c r="T215">
        <f>F215</f>
        <v>0</v>
      </c>
      <c r="U215">
        <f>IFERROR(VLOOKUP(G215,'lists'!$AY:$AZ,2,FALSE),"")</f>
        <v>0</v>
      </c>
      <c r="V215">
        <f>H215</f>
        <v>0</v>
      </c>
      <c r="W215">
        <f>I215</f>
        <v>0</v>
      </c>
      <c r="X215">
        <f>J215</f>
        <v>0</v>
      </c>
      <c r="Y215">
        <f>K215</f>
        <v>0</v>
      </c>
    </row>
    <row r="216" spans="15:25">
      <c r="O216">
        <f>A216</f>
        <v>0</v>
      </c>
      <c r="P216">
        <f>B216</f>
        <v>0</v>
      </c>
      <c r="Q216">
        <f>C216</f>
        <v>0</v>
      </c>
      <c r="R216">
        <f>D216</f>
        <v>0</v>
      </c>
      <c r="S216">
        <f>E216</f>
        <v>0</v>
      </c>
      <c r="T216">
        <f>F216</f>
        <v>0</v>
      </c>
      <c r="U216">
        <f>IFERROR(VLOOKUP(G216,'lists'!$AY:$AZ,2,FALSE),"")</f>
        <v>0</v>
      </c>
      <c r="V216">
        <f>H216</f>
        <v>0</v>
      </c>
      <c r="W216">
        <f>I216</f>
        <v>0</v>
      </c>
      <c r="X216">
        <f>J216</f>
        <v>0</v>
      </c>
      <c r="Y216">
        <f>K216</f>
        <v>0</v>
      </c>
    </row>
    <row r="217" spans="15:25">
      <c r="O217">
        <f>A217</f>
        <v>0</v>
      </c>
      <c r="P217">
        <f>B217</f>
        <v>0</v>
      </c>
      <c r="Q217">
        <f>C217</f>
        <v>0</v>
      </c>
      <c r="R217">
        <f>D217</f>
        <v>0</v>
      </c>
      <c r="S217">
        <f>E217</f>
        <v>0</v>
      </c>
      <c r="T217">
        <f>F217</f>
        <v>0</v>
      </c>
      <c r="U217">
        <f>IFERROR(VLOOKUP(G217,'lists'!$AY:$AZ,2,FALSE),"")</f>
        <v>0</v>
      </c>
      <c r="V217">
        <f>H217</f>
        <v>0</v>
      </c>
      <c r="W217">
        <f>I217</f>
        <v>0</v>
      </c>
      <c r="X217">
        <f>J217</f>
        <v>0</v>
      </c>
      <c r="Y217">
        <f>K217</f>
        <v>0</v>
      </c>
    </row>
    <row r="218" spans="15:25">
      <c r="O218">
        <f>A218</f>
        <v>0</v>
      </c>
      <c r="P218">
        <f>B218</f>
        <v>0</v>
      </c>
      <c r="Q218">
        <f>C218</f>
        <v>0</v>
      </c>
      <c r="R218">
        <f>D218</f>
        <v>0</v>
      </c>
      <c r="S218">
        <f>E218</f>
        <v>0</v>
      </c>
      <c r="T218">
        <f>F218</f>
        <v>0</v>
      </c>
      <c r="U218">
        <f>IFERROR(VLOOKUP(G218,'lists'!$AY:$AZ,2,FALSE),"")</f>
        <v>0</v>
      </c>
      <c r="V218">
        <f>H218</f>
        <v>0</v>
      </c>
      <c r="W218">
        <f>I218</f>
        <v>0</v>
      </c>
      <c r="X218">
        <f>J218</f>
        <v>0</v>
      </c>
      <c r="Y218">
        <f>K218</f>
        <v>0</v>
      </c>
    </row>
    <row r="219" spans="15:25">
      <c r="O219">
        <f>A219</f>
        <v>0</v>
      </c>
      <c r="P219">
        <f>B219</f>
        <v>0</v>
      </c>
      <c r="Q219">
        <f>C219</f>
        <v>0</v>
      </c>
      <c r="R219">
        <f>D219</f>
        <v>0</v>
      </c>
      <c r="S219">
        <f>E219</f>
        <v>0</v>
      </c>
      <c r="T219">
        <f>F219</f>
        <v>0</v>
      </c>
      <c r="U219">
        <f>IFERROR(VLOOKUP(G219,'lists'!$AY:$AZ,2,FALSE),"")</f>
        <v>0</v>
      </c>
      <c r="V219">
        <f>H219</f>
        <v>0</v>
      </c>
      <c r="W219">
        <f>I219</f>
        <v>0</v>
      </c>
      <c r="X219">
        <f>J219</f>
        <v>0</v>
      </c>
      <c r="Y219">
        <f>K219</f>
        <v>0</v>
      </c>
    </row>
    <row r="220" spans="15:25">
      <c r="O220">
        <f>A220</f>
        <v>0</v>
      </c>
      <c r="P220">
        <f>B220</f>
        <v>0</v>
      </c>
      <c r="Q220">
        <f>C220</f>
        <v>0</v>
      </c>
      <c r="R220">
        <f>D220</f>
        <v>0</v>
      </c>
      <c r="S220">
        <f>E220</f>
        <v>0</v>
      </c>
      <c r="T220">
        <f>F220</f>
        <v>0</v>
      </c>
      <c r="U220">
        <f>IFERROR(VLOOKUP(G220,'lists'!$AY:$AZ,2,FALSE),"")</f>
        <v>0</v>
      </c>
      <c r="V220">
        <f>H220</f>
        <v>0</v>
      </c>
      <c r="W220">
        <f>I220</f>
        <v>0</v>
      </c>
      <c r="X220">
        <f>J220</f>
        <v>0</v>
      </c>
      <c r="Y220">
        <f>K220</f>
        <v>0</v>
      </c>
    </row>
    <row r="221" spans="15:25">
      <c r="O221">
        <f>A221</f>
        <v>0</v>
      </c>
      <c r="P221">
        <f>B221</f>
        <v>0</v>
      </c>
      <c r="Q221">
        <f>C221</f>
        <v>0</v>
      </c>
      <c r="R221">
        <f>D221</f>
        <v>0</v>
      </c>
      <c r="S221">
        <f>E221</f>
        <v>0</v>
      </c>
      <c r="T221">
        <f>F221</f>
        <v>0</v>
      </c>
      <c r="U221">
        <f>IFERROR(VLOOKUP(G221,'lists'!$AY:$AZ,2,FALSE),"")</f>
        <v>0</v>
      </c>
      <c r="V221">
        <f>H221</f>
        <v>0</v>
      </c>
      <c r="W221">
        <f>I221</f>
        <v>0</v>
      </c>
      <c r="X221">
        <f>J221</f>
        <v>0</v>
      </c>
      <c r="Y221">
        <f>K221</f>
        <v>0</v>
      </c>
    </row>
    <row r="222" spans="15:25">
      <c r="O222">
        <f>A222</f>
        <v>0</v>
      </c>
      <c r="P222">
        <f>B222</f>
        <v>0</v>
      </c>
      <c r="Q222">
        <f>C222</f>
        <v>0</v>
      </c>
      <c r="R222">
        <f>D222</f>
        <v>0</v>
      </c>
      <c r="S222">
        <f>E222</f>
        <v>0</v>
      </c>
      <c r="T222">
        <f>F222</f>
        <v>0</v>
      </c>
      <c r="U222">
        <f>IFERROR(VLOOKUP(G222,'lists'!$AY:$AZ,2,FALSE),"")</f>
        <v>0</v>
      </c>
      <c r="V222">
        <f>H222</f>
        <v>0</v>
      </c>
      <c r="W222">
        <f>I222</f>
        <v>0</v>
      </c>
      <c r="X222">
        <f>J222</f>
        <v>0</v>
      </c>
      <c r="Y222">
        <f>K222</f>
        <v>0</v>
      </c>
    </row>
    <row r="223" spans="15:25">
      <c r="O223">
        <f>A223</f>
        <v>0</v>
      </c>
      <c r="P223">
        <f>B223</f>
        <v>0</v>
      </c>
      <c r="Q223">
        <f>C223</f>
        <v>0</v>
      </c>
      <c r="R223">
        <f>D223</f>
        <v>0</v>
      </c>
      <c r="S223">
        <f>E223</f>
        <v>0</v>
      </c>
      <c r="T223">
        <f>F223</f>
        <v>0</v>
      </c>
      <c r="U223">
        <f>IFERROR(VLOOKUP(G223,'lists'!$AY:$AZ,2,FALSE),"")</f>
        <v>0</v>
      </c>
      <c r="V223">
        <f>H223</f>
        <v>0</v>
      </c>
      <c r="W223">
        <f>I223</f>
        <v>0</v>
      </c>
      <c r="X223">
        <f>J223</f>
        <v>0</v>
      </c>
      <c r="Y223">
        <f>K223</f>
        <v>0</v>
      </c>
    </row>
    <row r="224" spans="15:25">
      <c r="O224">
        <f>A224</f>
        <v>0</v>
      </c>
      <c r="P224">
        <f>B224</f>
        <v>0</v>
      </c>
      <c r="Q224">
        <f>C224</f>
        <v>0</v>
      </c>
      <c r="R224">
        <f>D224</f>
        <v>0</v>
      </c>
      <c r="S224">
        <f>E224</f>
        <v>0</v>
      </c>
      <c r="T224">
        <f>F224</f>
        <v>0</v>
      </c>
      <c r="U224">
        <f>IFERROR(VLOOKUP(G224,'lists'!$AY:$AZ,2,FALSE),"")</f>
        <v>0</v>
      </c>
      <c r="V224">
        <f>H224</f>
        <v>0</v>
      </c>
      <c r="W224">
        <f>I224</f>
        <v>0</v>
      </c>
      <c r="X224">
        <f>J224</f>
        <v>0</v>
      </c>
      <c r="Y224">
        <f>K224</f>
        <v>0</v>
      </c>
    </row>
    <row r="225" spans="15:25">
      <c r="O225">
        <f>A225</f>
        <v>0</v>
      </c>
      <c r="P225">
        <f>B225</f>
        <v>0</v>
      </c>
      <c r="Q225">
        <f>C225</f>
        <v>0</v>
      </c>
      <c r="R225">
        <f>D225</f>
        <v>0</v>
      </c>
      <c r="S225">
        <f>E225</f>
        <v>0</v>
      </c>
      <c r="T225">
        <f>F225</f>
        <v>0</v>
      </c>
      <c r="U225">
        <f>IFERROR(VLOOKUP(G225,'lists'!$AY:$AZ,2,FALSE),"")</f>
        <v>0</v>
      </c>
      <c r="V225">
        <f>H225</f>
        <v>0</v>
      </c>
      <c r="W225">
        <f>I225</f>
        <v>0</v>
      </c>
      <c r="X225">
        <f>J225</f>
        <v>0</v>
      </c>
      <c r="Y225">
        <f>K225</f>
        <v>0</v>
      </c>
    </row>
    <row r="226" spans="15:25">
      <c r="O226">
        <f>A226</f>
        <v>0</v>
      </c>
      <c r="P226">
        <f>B226</f>
        <v>0</v>
      </c>
      <c r="Q226">
        <f>C226</f>
        <v>0</v>
      </c>
      <c r="R226">
        <f>D226</f>
        <v>0</v>
      </c>
      <c r="S226">
        <f>E226</f>
        <v>0</v>
      </c>
      <c r="T226">
        <f>F226</f>
        <v>0</v>
      </c>
      <c r="U226">
        <f>IFERROR(VLOOKUP(G226,'lists'!$AY:$AZ,2,FALSE),"")</f>
        <v>0</v>
      </c>
      <c r="V226">
        <f>H226</f>
        <v>0</v>
      </c>
      <c r="W226">
        <f>I226</f>
        <v>0</v>
      </c>
      <c r="X226">
        <f>J226</f>
        <v>0</v>
      </c>
      <c r="Y226">
        <f>K226</f>
        <v>0</v>
      </c>
    </row>
    <row r="227" spans="15:25">
      <c r="O227">
        <f>A227</f>
        <v>0</v>
      </c>
      <c r="P227">
        <f>B227</f>
        <v>0</v>
      </c>
      <c r="Q227">
        <f>C227</f>
        <v>0</v>
      </c>
      <c r="R227">
        <f>D227</f>
        <v>0</v>
      </c>
      <c r="S227">
        <f>E227</f>
        <v>0</v>
      </c>
      <c r="T227">
        <f>F227</f>
        <v>0</v>
      </c>
      <c r="U227">
        <f>IFERROR(VLOOKUP(G227,'lists'!$AY:$AZ,2,FALSE),"")</f>
        <v>0</v>
      </c>
      <c r="V227">
        <f>H227</f>
        <v>0</v>
      </c>
      <c r="W227">
        <f>I227</f>
        <v>0</v>
      </c>
      <c r="X227">
        <f>J227</f>
        <v>0</v>
      </c>
      <c r="Y227">
        <f>K227</f>
        <v>0</v>
      </c>
    </row>
    <row r="228" spans="15:25">
      <c r="O228">
        <f>A228</f>
        <v>0</v>
      </c>
      <c r="P228">
        <f>B228</f>
        <v>0</v>
      </c>
      <c r="Q228">
        <f>C228</f>
        <v>0</v>
      </c>
      <c r="R228">
        <f>D228</f>
        <v>0</v>
      </c>
      <c r="S228">
        <f>E228</f>
        <v>0</v>
      </c>
      <c r="T228">
        <f>F228</f>
        <v>0</v>
      </c>
      <c r="U228">
        <f>IFERROR(VLOOKUP(G228,'lists'!$AY:$AZ,2,FALSE),"")</f>
        <v>0</v>
      </c>
      <c r="V228">
        <f>H228</f>
        <v>0</v>
      </c>
      <c r="W228">
        <f>I228</f>
        <v>0</v>
      </c>
      <c r="X228">
        <f>J228</f>
        <v>0</v>
      </c>
      <c r="Y228">
        <f>K228</f>
        <v>0</v>
      </c>
    </row>
    <row r="229" spans="15:25">
      <c r="O229">
        <f>A229</f>
        <v>0</v>
      </c>
      <c r="P229">
        <f>B229</f>
        <v>0</v>
      </c>
      <c r="Q229">
        <f>C229</f>
        <v>0</v>
      </c>
      <c r="R229">
        <f>D229</f>
        <v>0</v>
      </c>
      <c r="S229">
        <f>E229</f>
        <v>0</v>
      </c>
      <c r="T229">
        <f>F229</f>
        <v>0</v>
      </c>
      <c r="U229">
        <f>IFERROR(VLOOKUP(G229,'lists'!$AY:$AZ,2,FALSE),"")</f>
        <v>0</v>
      </c>
      <c r="V229">
        <f>H229</f>
        <v>0</v>
      </c>
      <c r="W229">
        <f>I229</f>
        <v>0</v>
      </c>
      <c r="X229">
        <f>J229</f>
        <v>0</v>
      </c>
      <c r="Y229">
        <f>K229</f>
        <v>0</v>
      </c>
    </row>
    <row r="230" spans="15:25">
      <c r="O230">
        <f>A230</f>
        <v>0</v>
      </c>
      <c r="P230">
        <f>B230</f>
        <v>0</v>
      </c>
      <c r="Q230">
        <f>C230</f>
        <v>0</v>
      </c>
      <c r="R230">
        <f>D230</f>
        <v>0</v>
      </c>
      <c r="S230">
        <f>E230</f>
        <v>0</v>
      </c>
      <c r="T230">
        <f>F230</f>
        <v>0</v>
      </c>
      <c r="U230">
        <f>IFERROR(VLOOKUP(G230,'lists'!$AY:$AZ,2,FALSE),"")</f>
        <v>0</v>
      </c>
      <c r="V230">
        <f>H230</f>
        <v>0</v>
      </c>
      <c r="W230">
        <f>I230</f>
        <v>0</v>
      </c>
      <c r="X230">
        <f>J230</f>
        <v>0</v>
      </c>
      <c r="Y230">
        <f>K230</f>
        <v>0</v>
      </c>
    </row>
    <row r="231" spans="15:25">
      <c r="O231">
        <f>A231</f>
        <v>0</v>
      </c>
      <c r="P231">
        <f>B231</f>
        <v>0</v>
      </c>
      <c r="Q231">
        <f>C231</f>
        <v>0</v>
      </c>
      <c r="R231">
        <f>D231</f>
        <v>0</v>
      </c>
      <c r="S231">
        <f>E231</f>
        <v>0</v>
      </c>
      <c r="T231">
        <f>F231</f>
        <v>0</v>
      </c>
      <c r="U231">
        <f>IFERROR(VLOOKUP(G231,'lists'!$AY:$AZ,2,FALSE),"")</f>
        <v>0</v>
      </c>
      <c r="V231">
        <f>H231</f>
        <v>0</v>
      </c>
      <c r="W231">
        <f>I231</f>
        <v>0</v>
      </c>
      <c r="X231">
        <f>J231</f>
        <v>0</v>
      </c>
      <c r="Y231">
        <f>K231</f>
        <v>0</v>
      </c>
    </row>
    <row r="232" spans="15:25">
      <c r="O232">
        <f>A232</f>
        <v>0</v>
      </c>
      <c r="P232">
        <f>B232</f>
        <v>0</v>
      </c>
      <c r="Q232">
        <f>C232</f>
        <v>0</v>
      </c>
      <c r="R232">
        <f>D232</f>
        <v>0</v>
      </c>
      <c r="S232">
        <f>E232</f>
        <v>0</v>
      </c>
      <c r="T232">
        <f>F232</f>
        <v>0</v>
      </c>
      <c r="U232">
        <f>IFERROR(VLOOKUP(G232,'lists'!$AY:$AZ,2,FALSE),"")</f>
        <v>0</v>
      </c>
      <c r="V232">
        <f>H232</f>
        <v>0</v>
      </c>
      <c r="W232">
        <f>I232</f>
        <v>0</v>
      </c>
      <c r="X232">
        <f>J232</f>
        <v>0</v>
      </c>
      <c r="Y232">
        <f>K232</f>
        <v>0</v>
      </c>
    </row>
    <row r="233" spans="15:25">
      <c r="O233">
        <f>A233</f>
        <v>0</v>
      </c>
      <c r="P233">
        <f>B233</f>
        <v>0</v>
      </c>
      <c r="Q233">
        <f>C233</f>
        <v>0</v>
      </c>
      <c r="R233">
        <f>D233</f>
        <v>0</v>
      </c>
      <c r="S233">
        <f>E233</f>
        <v>0</v>
      </c>
      <c r="T233">
        <f>F233</f>
        <v>0</v>
      </c>
      <c r="U233">
        <f>IFERROR(VLOOKUP(G233,'lists'!$AY:$AZ,2,FALSE),"")</f>
        <v>0</v>
      </c>
      <c r="V233">
        <f>H233</f>
        <v>0</v>
      </c>
      <c r="W233">
        <f>I233</f>
        <v>0</v>
      </c>
      <c r="X233">
        <f>J233</f>
        <v>0</v>
      </c>
      <c r="Y233">
        <f>K233</f>
        <v>0</v>
      </c>
    </row>
    <row r="234" spans="15:25">
      <c r="O234">
        <f>A234</f>
        <v>0</v>
      </c>
      <c r="P234">
        <f>B234</f>
        <v>0</v>
      </c>
      <c r="Q234">
        <f>C234</f>
        <v>0</v>
      </c>
      <c r="R234">
        <f>D234</f>
        <v>0</v>
      </c>
      <c r="S234">
        <f>E234</f>
        <v>0</v>
      </c>
      <c r="T234">
        <f>F234</f>
        <v>0</v>
      </c>
      <c r="U234">
        <f>IFERROR(VLOOKUP(G234,'lists'!$AY:$AZ,2,FALSE),"")</f>
        <v>0</v>
      </c>
      <c r="V234">
        <f>H234</f>
        <v>0</v>
      </c>
      <c r="W234">
        <f>I234</f>
        <v>0</v>
      </c>
      <c r="X234">
        <f>J234</f>
        <v>0</v>
      </c>
      <c r="Y234">
        <f>K234</f>
        <v>0</v>
      </c>
    </row>
    <row r="235" spans="15:25">
      <c r="O235">
        <f>A235</f>
        <v>0</v>
      </c>
      <c r="P235">
        <f>B235</f>
        <v>0</v>
      </c>
      <c r="Q235">
        <f>C235</f>
        <v>0</v>
      </c>
      <c r="R235">
        <f>D235</f>
        <v>0</v>
      </c>
      <c r="S235">
        <f>E235</f>
        <v>0</v>
      </c>
      <c r="T235">
        <f>F235</f>
        <v>0</v>
      </c>
      <c r="U235">
        <f>IFERROR(VLOOKUP(G235,'lists'!$AY:$AZ,2,FALSE),"")</f>
        <v>0</v>
      </c>
      <c r="V235">
        <f>H235</f>
        <v>0</v>
      </c>
      <c r="W235">
        <f>I235</f>
        <v>0</v>
      </c>
      <c r="X235">
        <f>J235</f>
        <v>0</v>
      </c>
      <c r="Y235">
        <f>K235</f>
        <v>0</v>
      </c>
    </row>
    <row r="236" spans="15:25">
      <c r="O236">
        <f>A236</f>
        <v>0</v>
      </c>
      <c r="P236">
        <f>B236</f>
        <v>0</v>
      </c>
      <c r="Q236">
        <f>C236</f>
        <v>0</v>
      </c>
      <c r="R236">
        <f>D236</f>
        <v>0</v>
      </c>
      <c r="S236">
        <f>E236</f>
        <v>0</v>
      </c>
      <c r="T236">
        <f>F236</f>
        <v>0</v>
      </c>
      <c r="U236">
        <f>IFERROR(VLOOKUP(G236,'lists'!$AY:$AZ,2,FALSE),"")</f>
        <v>0</v>
      </c>
      <c r="V236">
        <f>H236</f>
        <v>0</v>
      </c>
      <c r="W236">
        <f>I236</f>
        <v>0</v>
      </c>
      <c r="X236">
        <f>J236</f>
        <v>0</v>
      </c>
      <c r="Y236">
        <f>K236</f>
        <v>0</v>
      </c>
    </row>
    <row r="237" spans="15:25">
      <c r="O237">
        <f>A237</f>
        <v>0</v>
      </c>
      <c r="P237">
        <f>B237</f>
        <v>0</v>
      </c>
      <c r="Q237">
        <f>C237</f>
        <v>0</v>
      </c>
      <c r="R237">
        <f>D237</f>
        <v>0</v>
      </c>
      <c r="S237">
        <f>E237</f>
        <v>0</v>
      </c>
      <c r="T237">
        <f>F237</f>
        <v>0</v>
      </c>
      <c r="U237">
        <f>IFERROR(VLOOKUP(G237,'lists'!$AY:$AZ,2,FALSE),"")</f>
        <v>0</v>
      </c>
      <c r="V237">
        <f>H237</f>
        <v>0</v>
      </c>
      <c r="W237">
        <f>I237</f>
        <v>0</v>
      </c>
      <c r="X237">
        <f>J237</f>
        <v>0</v>
      </c>
      <c r="Y237">
        <f>K237</f>
        <v>0</v>
      </c>
    </row>
    <row r="238" spans="15:25">
      <c r="O238">
        <f>A238</f>
        <v>0</v>
      </c>
      <c r="P238">
        <f>B238</f>
        <v>0</v>
      </c>
      <c r="Q238">
        <f>C238</f>
        <v>0</v>
      </c>
      <c r="R238">
        <f>D238</f>
        <v>0</v>
      </c>
      <c r="S238">
        <f>E238</f>
        <v>0</v>
      </c>
      <c r="T238">
        <f>F238</f>
        <v>0</v>
      </c>
      <c r="U238">
        <f>IFERROR(VLOOKUP(G238,'lists'!$AY:$AZ,2,FALSE),"")</f>
        <v>0</v>
      </c>
      <c r="V238">
        <f>H238</f>
        <v>0</v>
      </c>
      <c r="W238">
        <f>I238</f>
        <v>0</v>
      </c>
      <c r="X238">
        <f>J238</f>
        <v>0</v>
      </c>
      <c r="Y238">
        <f>K238</f>
        <v>0</v>
      </c>
    </row>
    <row r="239" spans="15:25">
      <c r="O239">
        <f>A239</f>
        <v>0</v>
      </c>
      <c r="P239">
        <f>B239</f>
        <v>0</v>
      </c>
      <c r="Q239">
        <f>C239</f>
        <v>0</v>
      </c>
      <c r="R239">
        <f>D239</f>
        <v>0</v>
      </c>
      <c r="S239">
        <f>E239</f>
        <v>0</v>
      </c>
      <c r="T239">
        <f>F239</f>
        <v>0</v>
      </c>
      <c r="U239">
        <f>IFERROR(VLOOKUP(G239,'lists'!$AY:$AZ,2,FALSE),"")</f>
        <v>0</v>
      </c>
      <c r="V239">
        <f>H239</f>
        <v>0</v>
      </c>
      <c r="W239">
        <f>I239</f>
        <v>0</v>
      </c>
      <c r="X239">
        <f>J239</f>
        <v>0</v>
      </c>
      <c r="Y239">
        <f>K239</f>
        <v>0</v>
      </c>
    </row>
    <row r="240" spans="15:25">
      <c r="O240">
        <f>A240</f>
        <v>0</v>
      </c>
      <c r="P240">
        <f>B240</f>
        <v>0</v>
      </c>
      <c r="Q240">
        <f>C240</f>
        <v>0</v>
      </c>
      <c r="R240">
        <f>D240</f>
        <v>0</v>
      </c>
      <c r="S240">
        <f>E240</f>
        <v>0</v>
      </c>
      <c r="T240">
        <f>F240</f>
        <v>0</v>
      </c>
      <c r="U240">
        <f>IFERROR(VLOOKUP(G240,'lists'!$AY:$AZ,2,FALSE),"")</f>
        <v>0</v>
      </c>
      <c r="V240">
        <f>H240</f>
        <v>0</v>
      </c>
      <c r="W240">
        <f>I240</f>
        <v>0</v>
      </c>
      <c r="X240">
        <f>J240</f>
        <v>0</v>
      </c>
      <c r="Y240">
        <f>K240</f>
        <v>0</v>
      </c>
    </row>
    <row r="241" spans="15:25">
      <c r="O241">
        <f>A241</f>
        <v>0</v>
      </c>
      <c r="P241">
        <f>B241</f>
        <v>0</v>
      </c>
      <c r="Q241">
        <f>C241</f>
        <v>0</v>
      </c>
      <c r="R241">
        <f>D241</f>
        <v>0</v>
      </c>
      <c r="S241">
        <f>E241</f>
        <v>0</v>
      </c>
      <c r="T241">
        <f>F241</f>
        <v>0</v>
      </c>
      <c r="U241">
        <f>IFERROR(VLOOKUP(G241,'lists'!$AY:$AZ,2,FALSE),"")</f>
        <v>0</v>
      </c>
      <c r="V241">
        <f>H241</f>
        <v>0</v>
      </c>
      <c r="W241">
        <f>I241</f>
        <v>0</v>
      </c>
      <c r="X241">
        <f>J241</f>
        <v>0</v>
      </c>
      <c r="Y241">
        <f>K241</f>
        <v>0</v>
      </c>
    </row>
    <row r="242" spans="15:25">
      <c r="O242">
        <f>A242</f>
        <v>0</v>
      </c>
      <c r="P242">
        <f>B242</f>
        <v>0</v>
      </c>
      <c r="Q242">
        <f>C242</f>
        <v>0</v>
      </c>
      <c r="R242">
        <f>D242</f>
        <v>0</v>
      </c>
      <c r="S242">
        <f>E242</f>
        <v>0</v>
      </c>
      <c r="T242">
        <f>F242</f>
        <v>0</v>
      </c>
      <c r="U242">
        <f>IFERROR(VLOOKUP(G242,'lists'!$AY:$AZ,2,FALSE),"")</f>
        <v>0</v>
      </c>
      <c r="V242">
        <f>H242</f>
        <v>0</v>
      </c>
      <c r="W242">
        <f>I242</f>
        <v>0</v>
      </c>
      <c r="X242">
        <f>J242</f>
        <v>0</v>
      </c>
      <c r="Y242">
        <f>K242</f>
        <v>0</v>
      </c>
    </row>
    <row r="243" spans="15:25">
      <c r="O243">
        <f>A243</f>
        <v>0</v>
      </c>
      <c r="P243">
        <f>B243</f>
        <v>0</v>
      </c>
      <c r="Q243">
        <f>C243</f>
        <v>0</v>
      </c>
      <c r="R243">
        <f>D243</f>
        <v>0</v>
      </c>
      <c r="S243">
        <f>E243</f>
        <v>0</v>
      </c>
      <c r="T243">
        <f>F243</f>
        <v>0</v>
      </c>
      <c r="U243">
        <f>IFERROR(VLOOKUP(G243,'lists'!$AY:$AZ,2,FALSE),"")</f>
        <v>0</v>
      </c>
      <c r="V243">
        <f>H243</f>
        <v>0</v>
      </c>
      <c r="W243">
        <f>I243</f>
        <v>0</v>
      </c>
      <c r="X243">
        <f>J243</f>
        <v>0</v>
      </c>
      <c r="Y243">
        <f>K243</f>
        <v>0</v>
      </c>
    </row>
    <row r="244" spans="15:25">
      <c r="O244">
        <f>A244</f>
        <v>0</v>
      </c>
      <c r="P244">
        <f>B244</f>
        <v>0</v>
      </c>
      <c r="Q244">
        <f>C244</f>
        <v>0</v>
      </c>
      <c r="R244">
        <f>D244</f>
        <v>0</v>
      </c>
      <c r="S244">
        <f>E244</f>
        <v>0</v>
      </c>
      <c r="T244">
        <f>F244</f>
        <v>0</v>
      </c>
      <c r="U244">
        <f>IFERROR(VLOOKUP(G244,'lists'!$AY:$AZ,2,FALSE),"")</f>
        <v>0</v>
      </c>
      <c r="V244">
        <f>H244</f>
        <v>0</v>
      </c>
      <c r="W244">
        <f>I244</f>
        <v>0</v>
      </c>
      <c r="X244">
        <f>J244</f>
        <v>0</v>
      </c>
      <c r="Y244">
        <f>K244</f>
        <v>0</v>
      </c>
    </row>
    <row r="245" spans="15:25">
      <c r="O245">
        <f>A245</f>
        <v>0</v>
      </c>
      <c r="P245">
        <f>B245</f>
        <v>0</v>
      </c>
      <c r="Q245">
        <f>C245</f>
        <v>0</v>
      </c>
      <c r="R245">
        <f>D245</f>
        <v>0</v>
      </c>
      <c r="S245">
        <f>E245</f>
        <v>0</v>
      </c>
      <c r="T245">
        <f>F245</f>
        <v>0</v>
      </c>
      <c r="U245">
        <f>IFERROR(VLOOKUP(G245,'lists'!$AY:$AZ,2,FALSE),"")</f>
        <v>0</v>
      </c>
      <c r="V245">
        <f>H245</f>
        <v>0</v>
      </c>
      <c r="W245">
        <f>I245</f>
        <v>0</v>
      </c>
      <c r="X245">
        <f>J245</f>
        <v>0</v>
      </c>
      <c r="Y245">
        <f>K245</f>
        <v>0</v>
      </c>
    </row>
    <row r="246" spans="15:25">
      <c r="O246">
        <f>A246</f>
        <v>0</v>
      </c>
      <c r="P246">
        <f>B246</f>
        <v>0</v>
      </c>
      <c r="Q246">
        <f>C246</f>
        <v>0</v>
      </c>
      <c r="R246">
        <f>D246</f>
        <v>0</v>
      </c>
      <c r="S246">
        <f>E246</f>
        <v>0</v>
      </c>
      <c r="T246">
        <f>F246</f>
        <v>0</v>
      </c>
      <c r="U246">
        <f>IFERROR(VLOOKUP(G246,'lists'!$AY:$AZ,2,FALSE),"")</f>
        <v>0</v>
      </c>
      <c r="V246">
        <f>H246</f>
        <v>0</v>
      </c>
      <c r="W246">
        <f>I246</f>
        <v>0</v>
      </c>
      <c r="X246">
        <f>J246</f>
        <v>0</v>
      </c>
      <c r="Y246">
        <f>K246</f>
        <v>0</v>
      </c>
    </row>
    <row r="247" spans="15:25">
      <c r="O247">
        <f>A247</f>
        <v>0</v>
      </c>
      <c r="P247">
        <f>B247</f>
        <v>0</v>
      </c>
      <c r="Q247">
        <f>C247</f>
        <v>0</v>
      </c>
      <c r="R247">
        <f>D247</f>
        <v>0</v>
      </c>
      <c r="S247">
        <f>E247</f>
        <v>0</v>
      </c>
      <c r="T247">
        <f>F247</f>
        <v>0</v>
      </c>
      <c r="U247">
        <f>IFERROR(VLOOKUP(G247,'lists'!$AY:$AZ,2,FALSE),"")</f>
        <v>0</v>
      </c>
      <c r="V247">
        <f>H247</f>
        <v>0</v>
      </c>
      <c r="W247">
        <f>I247</f>
        <v>0</v>
      </c>
      <c r="X247">
        <f>J247</f>
        <v>0</v>
      </c>
      <c r="Y247">
        <f>K247</f>
        <v>0</v>
      </c>
    </row>
    <row r="248" spans="15:25">
      <c r="O248">
        <f>A248</f>
        <v>0</v>
      </c>
      <c r="P248">
        <f>B248</f>
        <v>0</v>
      </c>
      <c r="Q248">
        <f>C248</f>
        <v>0</v>
      </c>
      <c r="R248">
        <f>D248</f>
        <v>0</v>
      </c>
      <c r="S248">
        <f>E248</f>
        <v>0</v>
      </c>
      <c r="T248">
        <f>F248</f>
        <v>0</v>
      </c>
      <c r="U248">
        <f>IFERROR(VLOOKUP(G248,'lists'!$AY:$AZ,2,FALSE),"")</f>
        <v>0</v>
      </c>
      <c r="V248">
        <f>H248</f>
        <v>0</v>
      </c>
      <c r="W248">
        <f>I248</f>
        <v>0</v>
      </c>
      <c r="X248">
        <f>J248</f>
        <v>0</v>
      </c>
      <c r="Y248">
        <f>K248</f>
        <v>0</v>
      </c>
    </row>
    <row r="249" spans="15:25">
      <c r="O249">
        <f>A249</f>
        <v>0</v>
      </c>
      <c r="P249">
        <f>B249</f>
        <v>0</v>
      </c>
      <c r="Q249">
        <f>C249</f>
        <v>0</v>
      </c>
      <c r="R249">
        <f>D249</f>
        <v>0</v>
      </c>
      <c r="S249">
        <f>E249</f>
        <v>0</v>
      </c>
      <c r="T249">
        <f>F249</f>
        <v>0</v>
      </c>
      <c r="U249">
        <f>IFERROR(VLOOKUP(G249,'lists'!$AY:$AZ,2,FALSE),"")</f>
        <v>0</v>
      </c>
      <c r="V249">
        <f>H249</f>
        <v>0</v>
      </c>
      <c r="W249">
        <f>I249</f>
        <v>0</v>
      </c>
      <c r="X249">
        <f>J249</f>
        <v>0</v>
      </c>
      <c r="Y249">
        <f>K249</f>
        <v>0</v>
      </c>
    </row>
    <row r="250" spans="15:25">
      <c r="O250">
        <f>A250</f>
        <v>0</v>
      </c>
      <c r="P250">
        <f>B250</f>
        <v>0</v>
      </c>
      <c r="Q250">
        <f>C250</f>
        <v>0</v>
      </c>
      <c r="R250">
        <f>D250</f>
        <v>0</v>
      </c>
      <c r="S250">
        <f>E250</f>
        <v>0</v>
      </c>
      <c r="T250">
        <f>F250</f>
        <v>0</v>
      </c>
      <c r="U250">
        <f>IFERROR(VLOOKUP(G250,'lists'!$AY:$AZ,2,FALSE),"")</f>
        <v>0</v>
      </c>
      <c r="V250">
        <f>H250</f>
        <v>0</v>
      </c>
      <c r="W250">
        <f>I250</f>
        <v>0</v>
      </c>
      <c r="X250">
        <f>J250</f>
        <v>0</v>
      </c>
      <c r="Y250">
        <f>K250</f>
        <v>0</v>
      </c>
    </row>
    <row r="251" spans="15:25">
      <c r="O251">
        <f>A251</f>
        <v>0</v>
      </c>
      <c r="P251">
        <f>B251</f>
        <v>0</v>
      </c>
      <c r="Q251">
        <f>C251</f>
        <v>0</v>
      </c>
      <c r="R251">
        <f>D251</f>
        <v>0</v>
      </c>
      <c r="S251">
        <f>E251</f>
        <v>0</v>
      </c>
      <c r="T251">
        <f>F251</f>
        <v>0</v>
      </c>
      <c r="U251">
        <f>IFERROR(VLOOKUP(G251,'lists'!$AY:$AZ,2,FALSE),"")</f>
        <v>0</v>
      </c>
      <c r="V251">
        <f>H251</f>
        <v>0</v>
      </c>
      <c r="W251">
        <f>I251</f>
        <v>0</v>
      </c>
      <c r="X251">
        <f>J251</f>
        <v>0</v>
      </c>
      <c r="Y251">
        <f>K251</f>
        <v>0</v>
      </c>
    </row>
    <row r="252" spans="15:25">
      <c r="O252">
        <f>A252</f>
        <v>0</v>
      </c>
      <c r="P252">
        <f>B252</f>
        <v>0</v>
      </c>
      <c r="Q252">
        <f>C252</f>
        <v>0</v>
      </c>
      <c r="R252">
        <f>D252</f>
        <v>0</v>
      </c>
      <c r="S252">
        <f>E252</f>
        <v>0</v>
      </c>
      <c r="T252">
        <f>F252</f>
        <v>0</v>
      </c>
      <c r="U252">
        <f>IFERROR(VLOOKUP(G252,'lists'!$AY:$AZ,2,FALSE),"")</f>
        <v>0</v>
      </c>
      <c r="V252">
        <f>H252</f>
        <v>0</v>
      </c>
      <c r="W252">
        <f>I252</f>
        <v>0</v>
      </c>
      <c r="X252">
        <f>J252</f>
        <v>0</v>
      </c>
      <c r="Y252">
        <f>K252</f>
        <v>0</v>
      </c>
    </row>
    <row r="253" spans="15:25">
      <c r="O253">
        <f>A253</f>
        <v>0</v>
      </c>
      <c r="P253">
        <f>B253</f>
        <v>0</v>
      </c>
      <c r="Q253">
        <f>C253</f>
        <v>0</v>
      </c>
      <c r="R253">
        <f>D253</f>
        <v>0</v>
      </c>
      <c r="S253">
        <f>E253</f>
        <v>0</v>
      </c>
      <c r="T253">
        <f>F253</f>
        <v>0</v>
      </c>
      <c r="U253">
        <f>IFERROR(VLOOKUP(G253,'lists'!$AY:$AZ,2,FALSE),"")</f>
        <v>0</v>
      </c>
      <c r="V253">
        <f>H253</f>
        <v>0</v>
      </c>
      <c r="W253">
        <f>I253</f>
        <v>0</v>
      </c>
      <c r="X253">
        <f>J253</f>
        <v>0</v>
      </c>
      <c r="Y253">
        <f>K253</f>
        <v>0</v>
      </c>
    </row>
    <row r="254" spans="15:25">
      <c r="O254">
        <f>A254</f>
        <v>0</v>
      </c>
      <c r="P254">
        <f>B254</f>
        <v>0</v>
      </c>
      <c r="Q254">
        <f>C254</f>
        <v>0</v>
      </c>
      <c r="R254">
        <f>D254</f>
        <v>0</v>
      </c>
      <c r="S254">
        <f>E254</f>
        <v>0</v>
      </c>
      <c r="T254">
        <f>F254</f>
        <v>0</v>
      </c>
      <c r="U254">
        <f>IFERROR(VLOOKUP(G254,'lists'!$AY:$AZ,2,FALSE),"")</f>
        <v>0</v>
      </c>
      <c r="V254">
        <f>H254</f>
        <v>0</v>
      </c>
      <c r="W254">
        <f>I254</f>
        <v>0</v>
      </c>
      <c r="X254">
        <f>J254</f>
        <v>0</v>
      </c>
      <c r="Y254">
        <f>K254</f>
        <v>0</v>
      </c>
    </row>
    <row r="255" spans="15:25">
      <c r="O255">
        <f>A255</f>
        <v>0</v>
      </c>
      <c r="P255">
        <f>B255</f>
        <v>0</v>
      </c>
      <c r="Q255">
        <f>C255</f>
        <v>0</v>
      </c>
      <c r="R255">
        <f>D255</f>
        <v>0</v>
      </c>
      <c r="S255">
        <f>E255</f>
        <v>0</v>
      </c>
      <c r="T255">
        <f>F255</f>
        <v>0</v>
      </c>
      <c r="U255">
        <f>IFERROR(VLOOKUP(G255,'lists'!$AY:$AZ,2,FALSE),"")</f>
        <v>0</v>
      </c>
      <c r="V255">
        <f>H255</f>
        <v>0</v>
      </c>
      <c r="W255">
        <f>I255</f>
        <v>0</v>
      </c>
      <c r="X255">
        <f>J255</f>
        <v>0</v>
      </c>
      <c r="Y255">
        <f>K255</f>
        <v>0</v>
      </c>
    </row>
    <row r="256" spans="15:25">
      <c r="O256">
        <f>A256</f>
        <v>0</v>
      </c>
      <c r="P256">
        <f>B256</f>
        <v>0</v>
      </c>
      <c r="Q256">
        <f>C256</f>
        <v>0</v>
      </c>
      <c r="R256">
        <f>D256</f>
        <v>0</v>
      </c>
      <c r="S256">
        <f>E256</f>
        <v>0</v>
      </c>
      <c r="T256">
        <f>F256</f>
        <v>0</v>
      </c>
      <c r="U256">
        <f>IFERROR(VLOOKUP(G256,'lists'!$AY:$AZ,2,FALSE),"")</f>
        <v>0</v>
      </c>
      <c r="V256">
        <f>H256</f>
        <v>0</v>
      </c>
      <c r="W256">
        <f>I256</f>
        <v>0</v>
      </c>
      <c r="X256">
        <f>J256</f>
        <v>0</v>
      </c>
      <c r="Y256">
        <f>K256</f>
        <v>0</v>
      </c>
    </row>
    <row r="257" spans="15:25">
      <c r="O257">
        <f>A257</f>
        <v>0</v>
      </c>
      <c r="P257">
        <f>B257</f>
        <v>0</v>
      </c>
      <c r="Q257">
        <f>C257</f>
        <v>0</v>
      </c>
      <c r="R257">
        <f>D257</f>
        <v>0</v>
      </c>
      <c r="S257">
        <f>E257</f>
        <v>0</v>
      </c>
      <c r="T257">
        <f>F257</f>
        <v>0</v>
      </c>
      <c r="U257">
        <f>IFERROR(VLOOKUP(G257,'lists'!$AY:$AZ,2,FALSE),"")</f>
        <v>0</v>
      </c>
      <c r="V257">
        <f>H257</f>
        <v>0</v>
      </c>
      <c r="W257">
        <f>I257</f>
        <v>0</v>
      </c>
      <c r="X257">
        <f>J257</f>
        <v>0</v>
      </c>
      <c r="Y257">
        <f>K257</f>
        <v>0</v>
      </c>
    </row>
    <row r="258" spans="15:25">
      <c r="O258">
        <f>A258</f>
        <v>0</v>
      </c>
      <c r="P258">
        <f>B258</f>
        <v>0</v>
      </c>
      <c r="Q258">
        <f>C258</f>
        <v>0</v>
      </c>
      <c r="R258">
        <f>D258</f>
        <v>0</v>
      </c>
      <c r="S258">
        <f>E258</f>
        <v>0</v>
      </c>
      <c r="T258">
        <f>F258</f>
        <v>0</v>
      </c>
      <c r="U258">
        <f>IFERROR(VLOOKUP(G258,'lists'!$AY:$AZ,2,FALSE),"")</f>
        <v>0</v>
      </c>
      <c r="V258">
        <f>H258</f>
        <v>0</v>
      </c>
      <c r="W258">
        <f>I258</f>
        <v>0</v>
      </c>
      <c r="X258">
        <f>J258</f>
        <v>0</v>
      </c>
      <c r="Y258">
        <f>K258</f>
        <v>0</v>
      </c>
    </row>
    <row r="259" spans="15:25">
      <c r="O259">
        <f>A259</f>
        <v>0</v>
      </c>
      <c r="P259">
        <f>B259</f>
        <v>0</v>
      </c>
      <c r="Q259">
        <f>C259</f>
        <v>0</v>
      </c>
      <c r="R259">
        <f>D259</f>
        <v>0</v>
      </c>
      <c r="S259">
        <f>E259</f>
        <v>0</v>
      </c>
      <c r="T259">
        <f>F259</f>
        <v>0</v>
      </c>
      <c r="U259">
        <f>IFERROR(VLOOKUP(G259,'lists'!$AY:$AZ,2,FALSE),"")</f>
        <v>0</v>
      </c>
      <c r="V259">
        <f>H259</f>
        <v>0</v>
      </c>
      <c r="W259">
        <f>I259</f>
        <v>0</v>
      </c>
      <c r="X259">
        <f>J259</f>
        <v>0</v>
      </c>
      <c r="Y259">
        <f>K259</f>
        <v>0</v>
      </c>
    </row>
    <row r="260" spans="15:25">
      <c r="O260">
        <f>A260</f>
        <v>0</v>
      </c>
      <c r="P260">
        <f>B260</f>
        <v>0</v>
      </c>
      <c r="Q260">
        <f>C260</f>
        <v>0</v>
      </c>
      <c r="R260">
        <f>D260</f>
        <v>0</v>
      </c>
      <c r="S260">
        <f>E260</f>
        <v>0</v>
      </c>
      <c r="T260">
        <f>F260</f>
        <v>0</v>
      </c>
      <c r="U260">
        <f>IFERROR(VLOOKUP(G260,'lists'!$AY:$AZ,2,FALSE),"")</f>
        <v>0</v>
      </c>
      <c r="V260">
        <f>H260</f>
        <v>0</v>
      </c>
      <c r="W260">
        <f>I260</f>
        <v>0</v>
      </c>
      <c r="X260">
        <f>J260</f>
        <v>0</v>
      </c>
      <c r="Y260">
        <f>K260</f>
        <v>0</v>
      </c>
    </row>
    <row r="261" spans="15:25">
      <c r="O261">
        <f>A261</f>
        <v>0</v>
      </c>
      <c r="P261">
        <f>B261</f>
        <v>0</v>
      </c>
      <c r="Q261">
        <f>C261</f>
        <v>0</v>
      </c>
      <c r="R261">
        <f>D261</f>
        <v>0</v>
      </c>
      <c r="S261">
        <f>E261</f>
        <v>0</v>
      </c>
      <c r="T261">
        <f>F261</f>
        <v>0</v>
      </c>
      <c r="U261">
        <f>IFERROR(VLOOKUP(G261,'lists'!$AY:$AZ,2,FALSE),"")</f>
        <v>0</v>
      </c>
      <c r="V261">
        <f>H261</f>
        <v>0</v>
      </c>
      <c r="W261">
        <f>I261</f>
        <v>0</v>
      </c>
      <c r="X261">
        <f>J261</f>
        <v>0</v>
      </c>
      <c r="Y261">
        <f>K261</f>
        <v>0</v>
      </c>
    </row>
    <row r="262" spans="15:25">
      <c r="O262">
        <f>A262</f>
        <v>0</v>
      </c>
      <c r="P262">
        <f>B262</f>
        <v>0</v>
      </c>
      <c r="Q262">
        <f>C262</f>
        <v>0</v>
      </c>
      <c r="R262">
        <f>D262</f>
        <v>0</v>
      </c>
      <c r="S262">
        <f>E262</f>
        <v>0</v>
      </c>
      <c r="T262">
        <f>F262</f>
        <v>0</v>
      </c>
      <c r="U262">
        <f>IFERROR(VLOOKUP(G262,'lists'!$AY:$AZ,2,FALSE),"")</f>
        <v>0</v>
      </c>
      <c r="V262">
        <f>H262</f>
        <v>0</v>
      </c>
      <c r="W262">
        <f>I262</f>
        <v>0</v>
      </c>
      <c r="X262">
        <f>J262</f>
        <v>0</v>
      </c>
      <c r="Y262">
        <f>K262</f>
        <v>0</v>
      </c>
    </row>
    <row r="263" spans="15:25">
      <c r="O263">
        <f>A263</f>
        <v>0</v>
      </c>
      <c r="P263">
        <f>B263</f>
        <v>0</v>
      </c>
      <c r="Q263">
        <f>C263</f>
        <v>0</v>
      </c>
      <c r="R263">
        <f>D263</f>
        <v>0</v>
      </c>
      <c r="S263">
        <f>E263</f>
        <v>0</v>
      </c>
      <c r="T263">
        <f>F263</f>
        <v>0</v>
      </c>
      <c r="U263">
        <f>IFERROR(VLOOKUP(G263,'lists'!$AY:$AZ,2,FALSE),"")</f>
        <v>0</v>
      </c>
      <c r="V263">
        <f>H263</f>
        <v>0</v>
      </c>
      <c r="W263">
        <f>I263</f>
        <v>0</v>
      </c>
      <c r="X263">
        <f>J263</f>
        <v>0</v>
      </c>
      <c r="Y263">
        <f>K263</f>
        <v>0</v>
      </c>
    </row>
    <row r="264" spans="15:25">
      <c r="O264">
        <f>A264</f>
        <v>0</v>
      </c>
      <c r="P264">
        <f>B264</f>
        <v>0</v>
      </c>
      <c r="Q264">
        <f>C264</f>
        <v>0</v>
      </c>
      <c r="R264">
        <f>D264</f>
        <v>0</v>
      </c>
      <c r="S264">
        <f>E264</f>
        <v>0</v>
      </c>
      <c r="T264">
        <f>F264</f>
        <v>0</v>
      </c>
      <c r="U264">
        <f>IFERROR(VLOOKUP(G264,'lists'!$AY:$AZ,2,FALSE),"")</f>
        <v>0</v>
      </c>
      <c r="V264">
        <f>H264</f>
        <v>0</v>
      </c>
      <c r="W264">
        <f>I264</f>
        <v>0</v>
      </c>
      <c r="X264">
        <f>J264</f>
        <v>0</v>
      </c>
      <c r="Y264">
        <f>K264</f>
        <v>0</v>
      </c>
    </row>
    <row r="265" spans="15:25">
      <c r="O265">
        <f>A265</f>
        <v>0</v>
      </c>
      <c r="P265">
        <f>B265</f>
        <v>0</v>
      </c>
      <c r="Q265">
        <f>C265</f>
        <v>0</v>
      </c>
      <c r="R265">
        <f>D265</f>
        <v>0</v>
      </c>
      <c r="S265">
        <f>E265</f>
        <v>0</v>
      </c>
      <c r="T265">
        <f>F265</f>
        <v>0</v>
      </c>
      <c r="U265">
        <f>IFERROR(VLOOKUP(G265,'lists'!$AY:$AZ,2,FALSE),"")</f>
        <v>0</v>
      </c>
      <c r="V265">
        <f>H265</f>
        <v>0</v>
      </c>
      <c r="W265">
        <f>I265</f>
        <v>0</v>
      </c>
      <c r="X265">
        <f>J265</f>
        <v>0</v>
      </c>
      <c r="Y265">
        <f>K265</f>
        <v>0</v>
      </c>
    </row>
    <row r="266" spans="15:25">
      <c r="O266">
        <f>A266</f>
        <v>0</v>
      </c>
      <c r="P266">
        <f>B266</f>
        <v>0</v>
      </c>
      <c r="Q266">
        <f>C266</f>
        <v>0</v>
      </c>
      <c r="R266">
        <f>D266</f>
        <v>0</v>
      </c>
      <c r="S266">
        <f>E266</f>
        <v>0</v>
      </c>
      <c r="T266">
        <f>F266</f>
        <v>0</v>
      </c>
      <c r="U266">
        <f>IFERROR(VLOOKUP(G266,'lists'!$AY:$AZ,2,FALSE),"")</f>
        <v>0</v>
      </c>
      <c r="V266">
        <f>H266</f>
        <v>0</v>
      </c>
      <c r="W266">
        <f>I266</f>
        <v>0</v>
      </c>
      <c r="X266">
        <f>J266</f>
        <v>0</v>
      </c>
      <c r="Y266">
        <f>K266</f>
        <v>0</v>
      </c>
    </row>
    <row r="267" spans="15:25">
      <c r="O267">
        <f>A267</f>
        <v>0</v>
      </c>
      <c r="P267">
        <f>B267</f>
        <v>0</v>
      </c>
      <c r="Q267">
        <f>C267</f>
        <v>0</v>
      </c>
      <c r="R267">
        <f>D267</f>
        <v>0</v>
      </c>
      <c r="S267">
        <f>E267</f>
        <v>0</v>
      </c>
      <c r="T267">
        <f>F267</f>
        <v>0</v>
      </c>
      <c r="U267">
        <f>IFERROR(VLOOKUP(G267,'lists'!$AY:$AZ,2,FALSE),"")</f>
        <v>0</v>
      </c>
      <c r="V267">
        <f>H267</f>
        <v>0</v>
      </c>
      <c r="W267">
        <f>I267</f>
        <v>0</v>
      </c>
      <c r="X267">
        <f>J267</f>
        <v>0</v>
      </c>
      <c r="Y267">
        <f>K267</f>
        <v>0</v>
      </c>
    </row>
    <row r="268" spans="15:25">
      <c r="O268">
        <f>A268</f>
        <v>0</v>
      </c>
      <c r="P268">
        <f>B268</f>
        <v>0</v>
      </c>
      <c r="Q268">
        <f>C268</f>
        <v>0</v>
      </c>
      <c r="R268">
        <f>D268</f>
        <v>0</v>
      </c>
      <c r="S268">
        <f>E268</f>
        <v>0</v>
      </c>
      <c r="T268">
        <f>F268</f>
        <v>0</v>
      </c>
      <c r="U268">
        <f>IFERROR(VLOOKUP(G268,'lists'!$AY:$AZ,2,FALSE),"")</f>
        <v>0</v>
      </c>
      <c r="V268">
        <f>H268</f>
        <v>0</v>
      </c>
      <c r="W268">
        <f>I268</f>
        <v>0</v>
      </c>
      <c r="X268">
        <f>J268</f>
        <v>0</v>
      </c>
      <c r="Y268">
        <f>K268</f>
        <v>0</v>
      </c>
    </row>
    <row r="269" spans="15:25">
      <c r="O269">
        <f>A269</f>
        <v>0</v>
      </c>
      <c r="P269">
        <f>B269</f>
        <v>0</v>
      </c>
      <c r="Q269">
        <f>C269</f>
        <v>0</v>
      </c>
      <c r="R269">
        <f>D269</f>
        <v>0</v>
      </c>
      <c r="S269">
        <f>E269</f>
        <v>0</v>
      </c>
      <c r="T269">
        <f>F269</f>
        <v>0</v>
      </c>
      <c r="U269">
        <f>IFERROR(VLOOKUP(G269,'lists'!$AY:$AZ,2,FALSE),"")</f>
        <v>0</v>
      </c>
      <c r="V269">
        <f>H269</f>
        <v>0</v>
      </c>
      <c r="W269">
        <f>I269</f>
        <v>0</v>
      </c>
      <c r="X269">
        <f>J269</f>
        <v>0</v>
      </c>
      <c r="Y269">
        <f>K269</f>
        <v>0</v>
      </c>
    </row>
    <row r="270" spans="15:25">
      <c r="O270">
        <f>A270</f>
        <v>0</v>
      </c>
      <c r="P270">
        <f>B270</f>
        <v>0</v>
      </c>
      <c r="Q270">
        <f>C270</f>
        <v>0</v>
      </c>
      <c r="R270">
        <f>D270</f>
        <v>0</v>
      </c>
      <c r="S270">
        <f>E270</f>
        <v>0</v>
      </c>
      <c r="T270">
        <f>F270</f>
        <v>0</v>
      </c>
      <c r="U270">
        <f>IFERROR(VLOOKUP(G270,'lists'!$AY:$AZ,2,FALSE),"")</f>
        <v>0</v>
      </c>
      <c r="V270">
        <f>H270</f>
        <v>0</v>
      </c>
      <c r="W270">
        <f>I270</f>
        <v>0</v>
      </c>
      <c r="X270">
        <f>J270</f>
        <v>0</v>
      </c>
      <c r="Y270">
        <f>K270</f>
        <v>0</v>
      </c>
    </row>
    <row r="271" spans="15:25">
      <c r="O271">
        <f>A271</f>
        <v>0</v>
      </c>
      <c r="P271">
        <f>B271</f>
        <v>0</v>
      </c>
      <c r="Q271">
        <f>C271</f>
        <v>0</v>
      </c>
      <c r="R271">
        <f>D271</f>
        <v>0</v>
      </c>
      <c r="S271">
        <f>E271</f>
        <v>0</v>
      </c>
      <c r="T271">
        <f>F271</f>
        <v>0</v>
      </c>
      <c r="U271">
        <f>IFERROR(VLOOKUP(G271,'lists'!$AY:$AZ,2,FALSE),"")</f>
        <v>0</v>
      </c>
      <c r="V271">
        <f>H271</f>
        <v>0</v>
      </c>
      <c r="W271">
        <f>I271</f>
        <v>0</v>
      </c>
      <c r="X271">
        <f>J271</f>
        <v>0</v>
      </c>
      <c r="Y271">
        <f>K271</f>
        <v>0</v>
      </c>
    </row>
    <row r="272" spans="15:25">
      <c r="O272">
        <f>A272</f>
        <v>0</v>
      </c>
      <c r="P272">
        <f>B272</f>
        <v>0</v>
      </c>
      <c r="Q272">
        <f>C272</f>
        <v>0</v>
      </c>
      <c r="R272">
        <f>D272</f>
        <v>0</v>
      </c>
      <c r="S272">
        <f>E272</f>
        <v>0</v>
      </c>
      <c r="T272">
        <f>F272</f>
        <v>0</v>
      </c>
      <c r="U272">
        <f>IFERROR(VLOOKUP(G272,'lists'!$AY:$AZ,2,FALSE),"")</f>
        <v>0</v>
      </c>
      <c r="V272">
        <f>H272</f>
        <v>0</v>
      </c>
      <c r="W272">
        <f>I272</f>
        <v>0</v>
      </c>
      <c r="X272">
        <f>J272</f>
        <v>0</v>
      </c>
      <c r="Y272">
        <f>K272</f>
        <v>0</v>
      </c>
    </row>
    <row r="273" spans="15:25">
      <c r="O273">
        <f>A273</f>
        <v>0</v>
      </c>
      <c r="P273">
        <f>B273</f>
        <v>0</v>
      </c>
      <c r="Q273">
        <f>C273</f>
        <v>0</v>
      </c>
      <c r="R273">
        <f>D273</f>
        <v>0</v>
      </c>
      <c r="S273">
        <f>E273</f>
        <v>0</v>
      </c>
      <c r="T273">
        <f>F273</f>
        <v>0</v>
      </c>
      <c r="U273">
        <f>IFERROR(VLOOKUP(G273,'lists'!$AY:$AZ,2,FALSE),"")</f>
        <v>0</v>
      </c>
      <c r="V273">
        <f>H273</f>
        <v>0</v>
      </c>
      <c r="W273">
        <f>I273</f>
        <v>0</v>
      </c>
      <c r="X273">
        <f>J273</f>
        <v>0</v>
      </c>
      <c r="Y273">
        <f>K273</f>
        <v>0</v>
      </c>
    </row>
    <row r="274" spans="15:25">
      <c r="O274">
        <f>A274</f>
        <v>0</v>
      </c>
      <c r="P274">
        <f>B274</f>
        <v>0</v>
      </c>
      <c r="Q274">
        <f>C274</f>
        <v>0</v>
      </c>
      <c r="R274">
        <f>D274</f>
        <v>0</v>
      </c>
      <c r="S274">
        <f>E274</f>
        <v>0</v>
      </c>
      <c r="T274">
        <f>F274</f>
        <v>0</v>
      </c>
      <c r="U274">
        <f>IFERROR(VLOOKUP(G274,'lists'!$AY:$AZ,2,FALSE),"")</f>
        <v>0</v>
      </c>
      <c r="V274">
        <f>H274</f>
        <v>0</v>
      </c>
      <c r="W274">
        <f>I274</f>
        <v>0</v>
      </c>
      <c r="X274">
        <f>J274</f>
        <v>0</v>
      </c>
      <c r="Y274">
        <f>K274</f>
        <v>0</v>
      </c>
    </row>
    <row r="275" spans="15:25">
      <c r="O275">
        <f>A275</f>
        <v>0</v>
      </c>
      <c r="P275">
        <f>B275</f>
        <v>0</v>
      </c>
      <c r="Q275">
        <f>C275</f>
        <v>0</v>
      </c>
      <c r="R275">
        <f>D275</f>
        <v>0</v>
      </c>
      <c r="S275">
        <f>E275</f>
        <v>0</v>
      </c>
      <c r="T275">
        <f>F275</f>
        <v>0</v>
      </c>
      <c r="U275">
        <f>IFERROR(VLOOKUP(G275,'lists'!$AY:$AZ,2,FALSE),"")</f>
        <v>0</v>
      </c>
      <c r="V275">
        <f>H275</f>
        <v>0</v>
      </c>
      <c r="W275">
        <f>I275</f>
        <v>0</v>
      </c>
      <c r="X275">
        <f>J275</f>
        <v>0</v>
      </c>
      <c r="Y275">
        <f>K275</f>
        <v>0</v>
      </c>
    </row>
    <row r="276" spans="15:25">
      <c r="O276">
        <f>A276</f>
        <v>0</v>
      </c>
      <c r="P276">
        <f>B276</f>
        <v>0</v>
      </c>
      <c r="Q276">
        <f>C276</f>
        <v>0</v>
      </c>
      <c r="R276">
        <f>D276</f>
        <v>0</v>
      </c>
      <c r="S276">
        <f>E276</f>
        <v>0</v>
      </c>
      <c r="T276">
        <f>F276</f>
        <v>0</v>
      </c>
      <c r="U276">
        <f>IFERROR(VLOOKUP(G276,'lists'!$AY:$AZ,2,FALSE),"")</f>
        <v>0</v>
      </c>
      <c r="V276">
        <f>H276</f>
        <v>0</v>
      </c>
      <c r="W276">
        <f>I276</f>
        <v>0</v>
      </c>
      <c r="X276">
        <f>J276</f>
        <v>0</v>
      </c>
      <c r="Y276">
        <f>K276</f>
        <v>0</v>
      </c>
    </row>
    <row r="277" spans="15:25">
      <c r="O277">
        <f>A277</f>
        <v>0</v>
      </c>
      <c r="P277">
        <f>B277</f>
        <v>0</v>
      </c>
      <c r="Q277">
        <f>C277</f>
        <v>0</v>
      </c>
      <c r="R277">
        <f>D277</f>
        <v>0</v>
      </c>
      <c r="S277">
        <f>E277</f>
        <v>0</v>
      </c>
      <c r="T277">
        <f>F277</f>
        <v>0</v>
      </c>
      <c r="U277">
        <f>IFERROR(VLOOKUP(G277,'lists'!$AY:$AZ,2,FALSE),"")</f>
        <v>0</v>
      </c>
      <c r="V277">
        <f>H277</f>
        <v>0</v>
      </c>
      <c r="W277">
        <f>I277</f>
        <v>0</v>
      </c>
      <c r="X277">
        <f>J277</f>
        <v>0</v>
      </c>
      <c r="Y277">
        <f>K277</f>
        <v>0</v>
      </c>
    </row>
    <row r="278" spans="15:25">
      <c r="O278">
        <f>A278</f>
        <v>0</v>
      </c>
      <c r="P278">
        <f>B278</f>
        <v>0</v>
      </c>
      <c r="Q278">
        <f>C278</f>
        <v>0</v>
      </c>
      <c r="R278">
        <f>D278</f>
        <v>0</v>
      </c>
      <c r="S278">
        <f>E278</f>
        <v>0</v>
      </c>
      <c r="T278">
        <f>F278</f>
        <v>0</v>
      </c>
      <c r="U278">
        <f>IFERROR(VLOOKUP(G278,'lists'!$AY:$AZ,2,FALSE),"")</f>
        <v>0</v>
      </c>
      <c r="V278">
        <f>H278</f>
        <v>0</v>
      </c>
      <c r="W278">
        <f>I278</f>
        <v>0</v>
      </c>
      <c r="X278">
        <f>J278</f>
        <v>0</v>
      </c>
      <c r="Y278">
        <f>K278</f>
        <v>0</v>
      </c>
    </row>
    <row r="279" spans="15:25">
      <c r="O279">
        <f>A279</f>
        <v>0</v>
      </c>
      <c r="P279">
        <f>B279</f>
        <v>0</v>
      </c>
      <c r="Q279">
        <f>C279</f>
        <v>0</v>
      </c>
      <c r="R279">
        <f>D279</f>
        <v>0</v>
      </c>
      <c r="S279">
        <f>E279</f>
        <v>0</v>
      </c>
      <c r="T279">
        <f>F279</f>
        <v>0</v>
      </c>
      <c r="U279">
        <f>IFERROR(VLOOKUP(G279,'lists'!$AY:$AZ,2,FALSE),"")</f>
        <v>0</v>
      </c>
      <c r="V279">
        <f>H279</f>
        <v>0</v>
      </c>
      <c r="W279">
        <f>I279</f>
        <v>0</v>
      </c>
      <c r="X279">
        <f>J279</f>
        <v>0</v>
      </c>
      <c r="Y279">
        <f>K279</f>
        <v>0</v>
      </c>
    </row>
    <row r="280" spans="15:25">
      <c r="O280">
        <f>A280</f>
        <v>0</v>
      </c>
      <c r="P280">
        <f>B280</f>
        <v>0</v>
      </c>
      <c r="Q280">
        <f>C280</f>
        <v>0</v>
      </c>
      <c r="R280">
        <f>D280</f>
        <v>0</v>
      </c>
      <c r="S280">
        <f>E280</f>
        <v>0</v>
      </c>
      <c r="T280">
        <f>F280</f>
        <v>0</v>
      </c>
      <c r="U280">
        <f>IFERROR(VLOOKUP(G280,'lists'!$AY:$AZ,2,FALSE),"")</f>
        <v>0</v>
      </c>
      <c r="V280">
        <f>H280</f>
        <v>0</v>
      </c>
      <c r="W280">
        <f>I280</f>
        <v>0</v>
      </c>
      <c r="X280">
        <f>J280</f>
        <v>0</v>
      </c>
      <c r="Y280">
        <f>K280</f>
        <v>0</v>
      </c>
    </row>
    <row r="281" spans="15:25">
      <c r="O281">
        <f>A281</f>
        <v>0</v>
      </c>
      <c r="P281">
        <f>B281</f>
        <v>0</v>
      </c>
      <c r="Q281">
        <f>C281</f>
        <v>0</v>
      </c>
      <c r="R281">
        <f>D281</f>
        <v>0</v>
      </c>
      <c r="S281">
        <f>E281</f>
        <v>0</v>
      </c>
      <c r="T281">
        <f>F281</f>
        <v>0</v>
      </c>
      <c r="U281">
        <f>IFERROR(VLOOKUP(G281,'lists'!$AY:$AZ,2,FALSE),"")</f>
        <v>0</v>
      </c>
      <c r="V281">
        <f>H281</f>
        <v>0</v>
      </c>
      <c r="W281">
        <f>I281</f>
        <v>0</v>
      </c>
      <c r="X281">
        <f>J281</f>
        <v>0</v>
      </c>
      <c r="Y281">
        <f>K281</f>
        <v>0</v>
      </c>
    </row>
    <row r="282" spans="15:25">
      <c r="O282">
        <f>A282</f>
        <v>0</v>
      </c>
      <c r="P282">
        <f>B282</f>
        <v>0</v>
      </c>
      <c r="Q282">
        <f>C282</f>
        <v>0</v>
      </c>
      <c r="R282">
        <f>D282</f>
        <v>0</v>
      </c>
      <c r="S282">
        <f>E282</f>
        <v>0</v>
      </c>
      <c r="T282">
        <f>F282</f>
        <v>0</v>
      </c>
      <c r="U282">
        <f>IFERROR(VLOOKUP(G282,'lists'!$AY:$AZ,2,FALSE),"")</f>
        <v>0</v>
      </c>
      <c r="V282">
        <f>H282</f>
        <v>0</v>
      </c>
      <c r="W282">
        <f>I282</f>
        <v>0</v>
      </c>
      <c r="X282">
        <f>J282</f>
        <v>0</v>
      </c>
      <c r="Y282">
        <f>K282</f>
        <v>0</v>
      </c>
    </row>
    <row r="283" spans="15:25">
      <c r="O283">
        <f>A283</f>
        <v>0</v>
      </c>
      <c r="P283">
        <f>B283</f>
        <v>0</v>
      </c>
      <c r="Q283">
        <f>C283</f>
        <v>0</v>
      </c>
      <c r="R283">
        <f>D283</f>
        <v>0</v>
      </c>
      <c r="S283">
        <f>E283</f>
        <v>0</v>
      </c>
      <c r="T283">
        <f>F283</f>
        <v>0</v>
      </c>
      <c r="U283">
        <f>IFERROR(VLOOKUP(G283,'lists'!$AY:$AZ,2,FALSE),"")</f>
        <v>0</v>
      </c>
      <c r="V283">
        <f>H283</f>
        <v>0</v>
      </c>
      <c r="W283">
        <f>I283</f>
        <v>0</v>
      </c>
      <c r="X283">
        <f>J283</f>
        <v>0</v>
      </c>
      <c r="Y283">
        <f>K283</f>
        <v>0</v>
      </c>
    </row>
    <row r="284" spans="15:25">
      <c r="O284">
        <f>A284</f>
        <v>0</v>
      </c>
      <c r="P284">
        <f>B284</f>
        <v>0</v>
      </c>
      <c r="Q284">
        <f>C284</f>
        <v>0</v>
      </c>
      <c r="R284">
        <f>D284</f>
        <v>0</v>
      </c>
      <c r="S284">
        <f>E284</f>
        <v>0</v>
      </c>
      <c r="T284">
        <f>F284</f>
        <v>0</v>
      </c>
      <c r="U284">
        <f>IFERROR(VLOOKUP(G284,'lists'!$AY:$AZ,2,FALSE),"")</f>
        <v>0</v>
      </c>
      <c r="V284">
        <f>H284</f>
        <v>0</v>
      </c>
      <c r="W284">
        <f>I284</f>
        <v>0</v>
      </c>
      <c r="X284">
        <f>J284</f>
        <v>0</v>
      </c>
      <c r="Y284">
        <f>K284</f>
        <v>0</v>
      </c>
    </row>
    <row r="285" spans="15:25">
      <c r="O285">
        <f>A285</f>
        <v>0</v>
      </c>
      <c r="P285">
        <f>B285</f>
        <v>0</v>
      </c>
      <c r="Q285">
        <f>C285</f>
        <v>0</v>
      </c>
      <c r="R285">
        <f>D285</f>
        <v>0</v>
      </c>
      <c r="S285">
        <f>E285</f>
        <v>0</v>
      </c>
      <c r="T285">
        <f>F285</f>
        <v>0</v>
      </c>
      <c r="U285">
        <f>IFERROR(VLOOKUP(G285,'lists'!$AY:$AZ,2,FALSE),"")</f>
        <v>0</v>
      </c>
      <c r="V285">
        <f>H285</f>
        <v>0</v>
      </c>
      <c r="W285">
        <f>I285</f>
        <v>0</v>
      </c>
      <c r="X285">
        <f>J285</f>
        <v>0</v>
      </c>
      <c r="Y285">
        <f>K285</f>
        <v>0</v>
      </c>
    </row>
    <row r="286" spans="15:25">
      <c r="O286">
        <f>A286</f>
        <v>0</v>
      </c>
      <c r="P286">
        <f>B286</f>
        <v>0</v>
      </c>
      <c r="Q286">
        <f>C286</f>
        <v>0</v>
      </c>
      <c r="R286">
        <f>D286</f>
        <v>0</v>
      </c>
      <c r="S286">
        <f>E286</f>
        <v>0</v>
      </c>
      <c r="T286">
        <f>F286</f>
        <v>0</v>
      </c>
      <c r="U286">
        <f>IFERROR(VLOOKUP(G286,'lists'!$AY:$AZ,2,FALSE),"")</f>
        <v>0</v>
      </c>
      <c r="V286">
        <f>H286</f>
        <v>0</v>
      </c>
      <c r="W286">
        <f>I286</f>
        <v>0</v>
      </c>
      <c r="X286">
        <f>J286</f>
        <v>0</v>
      </c>
      <c r="Y286">
        <f>K286</f>
        <v>0</v>
      </c>
    </row>
    <row r="287" spans="15:25">
      <c r="O287">
        <f>A287</f>
        <v>0</v>
      </c>
      <c r="P287">
        <f>B287</f>
        <v>0</v>
      </c>
      <c r="Q287">
        <f>C287</f>
        <v>0</v>
      </c>
      <c r="R287">
        <f>D287</f>
        <v>0</v>
      </c>
      <c r="S287">
        <f>E287</f>
        <v>0</v>
      </c>
      <c r="T287">
        <f>F287</f>
        <v>0</v>
      </c>
      <c r="U287">
        <f>IFERROR(VLOOKUP(G287,'lists'!$AY:$AZ,2,FALSE),"")</f>
        <v>0</v>
      </c>
      <c r="V287">
        <f>H287</f>
        <v>0</v>
      </c>
      <c r="W287">
        <f>I287</f>
        <v>0</v>
      </c>
      <c r="X287">
        <f>J287</f>
        <v>0</v>
      </c>
      <c r="Y287">
        <f>K287</f>
        <v>0</v>
      </c>
    </row>
    <row r="288" spans="15:25">
      <c r="O288">
        <f>A288</f>
        <v>0</v>
      </c>
      <c r="P288">
        <f>B288</f>
        <v>0</v>
      </c>
      <c r="Q288">
        <f>C288</f>
        <v>0</v>
      </c>
      <c r="R288">
        <f>D288</f>
        <v>0</v>
      </c>
      <c r="S288">
        <f>E288</f>
        <v>0</v>
      </c>
      <c r="T288">
        <f>F288</f>
        <v>0</v>
      </c>
      <c r="U288">
        <f>IFERROR(VLOOKUP(G288,'lists'!$AY:$AZ,2,FALSE),"")</f>
        <v>0</v>
      </c>
      <c r="V288">
        <f>H288</f>
        <v>0</v>
      </c>
      <c r="W288">
        <f>I288</f>
        <v>0</v>
      </c>
      <c r="X288">
        <f>J288</f>
        <v>0</v>
      </c>
      <c r="Y288">
        <f>K288</f>
        <v>0</v>
      </c>
    </row>
    <row r="289" spans="15:25">
      <c r="O289">
        <f>A289</f>
        <v>0</v>
      </c>
      <c r="P289">
        <f>B289</f>
        <v>0</v>
      </c>
      <c r="Q289">
        <f>C289</f>
        <v>0</v>
      </c>
      <c r="R289">
        <f>D289</f>
        <v>0</v>
      </c>
      <c r="S289">
        <f>E289</f>
        <v>0</v>
      </c>
      <c r="T289">
        <f>F289</f>
        <v>0</v>
      </c>
      <c r="U289">
        <f>IFERROR(VLOOKUP(G289,'lists'!$AY:$AZ,2,FALSE),"")</f>
        <v>0</v>
      </c>
      <c r="V289">
        <f>H289</f>
        <v>0</v>
      </c>
      <c r="W289">
        <f>I289</f>
        <v>0</v>
      </c>
      <c r="X289">
        <f>J289</f>
        <v>0</v>
      </c>
      <c r="Y289">
        <f>K289</f>
        <v>0</v>
      </c>
    </row>
    <row r="290" spans="15:25">
      <c r="O290">
        <f>A290</f>
        <v>0</v>
      </c>
      <c r="P290">
        <f>B290</f>
        <v>0</v>
      </c>
      <c r="Q290">
        <f>C290</f>
        <v>0</v>
      </c>
      <c r="R290">
        <f>D290</f>
        <v>0</v>
      </c>
      <c r="S290">
        <f>E290</f>
        <v>0</v>
      </c>
      <c r="T290">
        <f>F290</f>
        <v>0</v>
      </c>
      <c r="U290">
        <f>IFERROR(VLOOKUP(G290,'lists'!$AY:$AZ,2,FALSE),"")</f>
        <v>0</v>
      </c>
      <c r="V290">
        <f>H290</f>
        <v>0</v>
      </c>
      <c r="W290">
        <f>I290</f>
        <v>0</v>
      </c>
      <c r="X290">
        <f>J290</f>
        <v>0</v>
      </c>
      <c r="Y290">
        <f>K290</f>
        <v>0</v>
      </c>
    </row>
    <row r="291" spans="15:25">
      <c r="O291">
        <f>A291</f>
        <v>0</v>
      </c>
      <c r="P291">
        <f>B291</f>
        <v>0</v>
      </c>
      <c r="Q291">
        <f>C291</f>
        <v>0</v>
      </c>
      <c r="R291">
        <f>D291</f>
        <v>0</v>
      </c>
      <c r="S291">
        <f>E291</f>
        <v>0</v>
      </c>
      <c r="T291">
        <f>F291</f>
        <v>0</v>
      </c>
      <c r="U291">
        <f>IFERROR(VLOOKUP(G291,'lists'!$AY:$AZ,2,FALSE),"")</f>
        <v>0</v>
      </c>
      <c r="V291">
        <f>H291</f>
        <v>0</v>
      </c>
      <c r="W291">
        <f>I291</f>
        <v>0</v>
      </c>
      <c r="X291">
        <f>J291</f>
        <v>0</v>
      </c>
      <c r="Y291">
        <f>K291</f>
        <v>0</v>
      </c>
    </row>
    <row r="292" spans="15:25">
      <c r="O292">
        <f>A292</f>
        <v>0</v>
      </c>
      <c r="P292">
        <f>B292</f>
        <v>0</v>
      </c>
      <c r="Q292">
        <f>C292</f>
        <v>0</v>
      </c>
      <c r="R292">
        <f>D292</f>
        <v>0</v>
      </c>
      <c r="S292">
        <f>E292</f>
        <v>0</v>
      </c>
      <c r="T292">
        <f>F292</f>
        <v>0</v>
      </c>
      <c r="U292">
        <f>IFERROR(VLOOKUP(G292,'lists'!$AY:$AZ,2,FALSE),"")</f>
        <v>0</v>
      </c>
      <c r="V292">
        <f>H292</f>
        <v>0</v>
      </c>
      <c r="W292">
        <f>I292</f>
        <v>0</v>
      </c>
      <c r="X292">
        <f>J292</f>
        <v>0</v>
      </c>
      <c r="Y292">
        <f>K292</f>
        <v>0</v>
      </c>
    </row>
    <row r="293" spans="15:25">
      <c r="O293">
        <f>A293</f>
        <v>0</v>
      </c>
      <c r="P293">
        <f>B293</f>
        <v>0</v>
      </c>
      <c r="Q293">
        <f>C293</f>
        <v>0</v>
      </c>
      <c r="R293">
        <f>D293</f>
        <v>0</v>
      </c>
      <c r="S293">
        <f>E293</f>
        <v>0</v>
      </c>
      <c r="T293">
        <f>F293</f>
        <v>0</v>
      </c>
      <c r="U293">
        <f>IFERROR(VLOOKUP(G293,'lists'!$AY:$AZ,2,FALSE),"")</f>
        <v>0</v>
      </c>
      <c r="V293">
        <f>H293</f>
        <v>0</v>
      </c>
      <c r="W293">
        <f>I293</f>
        <v>0</v>
      </c>
      <c r="X293">
        <f>J293</f>
        <v>0</v>
      </c>
      <c r="Y293">
        <f>K293</f>
        <v>0</v>
      </c>
    </row>
    <row r="294" spans="15:25">
      <c r="O294">
        <f>A294</f>
        <v>0</v>
      </c>
      <c r="P294">
        <f>B294</f>
        <v>0</v>
      </c>
      <c r="Q294">
        <f>C294</f>
        <v>0</v>
      </c>
      <c r="R294">
        <f>D294</f>
        <v>0</v>
      </c>
      <c r="S294">
        <f>E294</f>
        <v>0</v>
      </c>
      <c r="T294">
        <f>F294</f>
        <v>0</v>
      </c>
      <c r="U294">
        <f>IFERROR(VLOOKUP(G294,'lists'!$AY:$AZ,2,FALSE),"")</f>
        <v>0</v>
      </c>
      <c r="V294">
        <f>H294</f>
        <v>0</v>
      </c>
      <c r="W294">
        <f>I294</f>
        <v>0</v>
      </c>
      <c r="X294">
        <f>J294</f>
        <v>0</v>
      </c>
      <c r="Y294">
        <f>K294</f>
        <v>0</v>
      </c>
    </row>
    <row r="295" spans="15:25">
      <c r="O295">
        <f>A295</f>
        <v>0</v>
      </c>
      <c r="P295">
        <f>B295</f>
        <v>0</v>
      </c>
      <c r="Q295">
        <f>C295</f>
        <v>0</v>
      </c>
      <c r="R295">
        <f>D295</f>
        <v>0</v>
      </c>
      <c r="S295">
        <f>E295</f>
        <v>0</v>
      </c>
      <c r="T295">
        <f>F295</f>
        <v>0</v>
      </c>
      <c r="U295">
        <f>IFERROR(VLOOKUP(G295,'lists'!$AY:$AZ,2,FALSE),"")</f>
        <v>0</v>
      </c>
      <c r="V295">
        <f>H295</f>
        <v>0</v>
      </c>
      <c r="W295">
        <f>I295</f>
        <v>0</v>
      </c>
      <c r="X295">
        <f>J295</f>
        <v>0</v>
      </c>
      <c r="Y295">
        <f>K295</f>
        <v>0</v>
      </c>
    </row>
    <row r="296" spans="15:25">
      <c r="O296">
        <f>A296</f>
        <v>0</v>
      </c>
      <c r="P296">
        <f>B296</f>
        <v>0</v>
      </c>
      <c r="Q296">
        <f>C296</f>
        <v>0</v>
      </c>
      <c r="R296">
        <f>D296</f>
        <v>0</v>
      </c>
      <c r="S296">
        <f>E296</f>
        <v>0</v>
      </c>
      <c r="T296">
        <f>F296</f>
        <v>0</v>
      </c>
      <c r="U296">
        <f>IFERROR(VLOOKUP(G296,'lists'!$AY:$AZ,2,FALSE),"")</f>
        <v>0</v>
      </c>
      <c r="V296">
        <f>H296</f>
        <v>0</v>
      </c>
      <c r="W296">
        <f>I296</f>
        <v>0</v>
      </c>
      <c r="X296">
        <f>J296</f>
        <v>0</v>
      </c>
      <c r="Y296">
        <f>K296</f>
        <v>0</v>
      </c>
    </row>
    <row r="297" spans="15:25">
      <c r="O297">
        <f>A297</f>
        <v>0</v>
      </c>
      <c r="P297">
        <f>B297</f>
        <v>0</v>
      </c>
      <c r="Q297">
        <f>C297</f>
        <v>0</v>
      </c>
      <c r="R297">
        <f>D297</f>
        <v>0</v>
      </c>
      <c r="S297">
        <f>E297</f>
        <v>0</v>
      </c>
      <c r="T297">
        <f>F297</f>
        <v>0</v>
      </c>
      <c r="U297">
        <f>IFERROR(VLOOKUP(G297,'lists'!$AY:$AZ,2,FALSE),"")</f>
        <v>0</v>
      </c>
      <c r="V297">
        <f>H297</f>
        <v>0</v>
      </c>
      <c r="W297">
        <f>I297</f>
        <v>0</v>
      </c>
      <c r="X297">
        <f>J297</f>
        <v>0</v>
      </c>
      <c r="Y297">
        <f>K297</f>
        <v>0</v>
      </c>
    </row>
    <row r="298" spans="15:25">
      <c r="O298">
        <f>A298</f>
        <v>0</v>
      </c>
      <c r="P298">
        <f>B298</f>
        <v>0</v>
      </c>
      <c r="Q298">
        <f>C298</f>
        <v>0</v>
      </c>
      <c r="R298">
        <f>D298</f>
        <v>0</v>
      </c>
      <c r="S298">
        <f>E298</f>
        <v>0</v>
      </c>
      <c r="T298">
        <f>F298</f>
        <v>0</v>
      </c>
      <c r="U298">
        <f>IFERROR(VLOOKUP(G298,'lists'!$AY:$AZ,2,FALSE),"")</f>
        <v>0</v>
      </c>
      <c r="V298">
        <f>H298</f>
        <v>0</v>
      </c>
      <c r="W298">
        <f>I298</f>
        <v>0</v>
      </c>
      <c r="X298">
        <f>J298</f>
        <v>0</v>
      </c>
      <c r="Y298">
        <f>K298</f>
        <v>0</v>
      </c>
    </row>
    <row r="299" spans="15:25">
      <c r="O299">
        <f>A299</f>
        <v>0</v>
      </c>
      <c r="P299">
        <f>B299</f>
        <v>0</v>
      </c>
      <c r="Q299">
        <f>C299</f>
        <v>0</v>
      </c>
      <c r="R299">
        <f>D299</f>
        <v>0</v>
      </c>
      <c r="S299">
        <f>E299</f>
        <v>0</v>
      </c>
      <c r="T299">
        <f>F299</f>
        <v>0</v>
      </c>
      <c r="U299">
        <f>IFERROR(VLOOKUP(G299,'lists'!$AY:$AZ,2,FALSE),"")</f>
        <v>0</v>
      </c>
      <c r="V299">
        <f>H299</f>
        <v>0</v>
      </c>
      <c r="W299">
        <f>I299</f>
        <v>0</v>
      </c>
      <c r="X299">
        <f>J299</f>
        <v>0</v>
      </c>
      <c r="Y299">
        <f>K299</f>
        <v>0</v>
      </c>
    </row>
    <row r="300" spans="15:25">
      <c r="O300">
        <f>A300</f>
        <v>0</v>
      </c>
      <c r="P300">
        <f>B300</f>
        <v>0</v>
      </c>
      <c r="Q300">
        <f>C300</f>
        <v>0</v>
      </c>
      <c r="R300">
        <f>D300</f>
        <v>0</v>
      </c>
      <c r="S300">
        <f>E300</f>
        <v>0</v>
      </c>
      <c r="T300">
        <f>F300</f>
        <v>0</v>
      </c>
      <c r="U300">
        <f>IFERROR(VLOOKUP(G300,'lists'!$AY:$AZ,2,FALSE),"")</f>
        <v>0</v>
      </c>
      <c r="V300">
        <f>H300</f>
        <v>0</v>
      </c>
      <c r="W300">
        <f>I300</f>
        <v>0</v>
      </c>
      <c r="X300">
        <f>J300</f>
        <v>0</v>
      </c>
      <c r="Y300">
        <f>K300</f>
        <v>0</v>
      </c>
    </row>
    <row r="301" spans="15:25">
      <c r="O301">
        <f>A301</f>
        <v>0</v>
      </c>
      <c r="P301">
        <f>B301</f>
        <v>0</v>
      </c>
      <c r="Q301">
        <f>C301</f>
        <v>0</v>
      </c>
      <c r="R301">
        <f>D301</f>
        <v>0</v>
      </c>
      <c r="S301">
        <f>E301</f>
        <v>0</v>
      </c>
      <c r="T301">
        <f>F301</f>
        <v>0</v>
      </c>
      <c r="U301">
        <f>IFERROR(VLOOKUP(G301,'lists'!$AY:$AZ,2,FALSE),"")</f>
        <v>0</v>
      </c>
      <c r="V301">
        <f>H301</f>
        <v>0</v>
      </c>
      <c r="W301">
        <f>I301</f>
        <v>0</v>
      </c>
      <c r="X301">
        <f>J301</f>
        <v>0</v>
      </c>
      <c r="Y301">
        <f>K301</f>
        <v>0</v>
      </c>
    </row>
    <row r="302" spans="15:25">
      <c r="O302">
        <f>A302</f>
        <v>0</v>
      </c>
      <c r="P302">
        <f>B302</f>
        <v>0</v>
      </c>
      <c r="Q302">
        <f>C302</f>
        <v>0</v>
      </c>
      <c r="R302">
        <f>D302</f>
        <v>0</v>
      </c>
      <c r="S302">
        <f>E302</f>
        <v>0</v>
      </c>
      <c r="T302">
        <f>F302</f>
        <v>0</v>
      </c>
      <c r="U302">
        <f>IFERROR(VLOOKUP(G302,'lists'!$AY:$AZ,2,FALSE),"")</f>
        <v>0</v>
      </c>
      <c r="V302">
        <f>H302</f>
        <v>0</v>
      </c>
      <c r="W302">
        <f>I302</f>
        <v>0</v>
      </c>
      <c r="X302">
        <f>J302</f>
        <v>0</v>
      </c>
      <c r="Y302">
        <f>K302</f>
        <v>0</v>
      </c>
    </row>
    <row r="303" spans="15:25">
      <c r="O303">
        <f>A303</f>
        <v>0</v>
      </c>
      <c r="P303">
        <f>B303</f>
        <v>0</v>
      </c>
      <c r="Q303">
        <f>C303</f>
        <v>0</v>
      </c>
      <c r="R303">
        <f>D303</f>
        <v>0</v>
      </c>
      <c r="S303">
        <f>E303</f>
        <v>0</v>
      </c>
      <c r="T303">
        <f>F303</f>
        <v>0</v>
      </c>
      <c r="U303">
        <f>IFERROR(VLOOKUP(G303,'lists'!$AY:$AZ,2,FALSE),"")</f>
        <v>0</v>
      </c>
      <c r="V303">
        <f>H303</f>
        <v>0</v>
      </c>
      <c r="W303">
        <f>I303</f>
        <v>0</v>
      </c>
      <c r="X303">
        <f>J303</f>
        <v>0</v>
      </c>
      <c r="Y303">
        <f>K303</f>
        <v>0</v>
      </c>
    </row>
    <row r="304" spans="15:25">
      <c r="O304">
        <f>A304</f>
        <v>0</v>
      </c>
      <c r="P304">
        <f>B304</f>
        <v>0</v>
      </c>
      <c r="Q304">
        <f>C304</f>
        <v>0</v>
      </c>
      <c r="R304">
        <f>D304</f>
        <v>0</v>
      </c>
      <c r="S304">
        <f>E304</f>
        <v>0</v>
      </c>
      <c r="T304">
        <f>F304</f>
        <v>0</v>
      </c>
      <c r="U304">
        <f>IFERROR(VLOOKUP(G304,'lists'!$AY:$AZ,2,FALSE),"")</f>
        <v>0</v>
      </c>
      <c r="V304">
        <f>H304</f>
        <v>0</v>
      </c>
      <c r="W304">
        <f>I304</f>
        <v>0</v>
      </c>
      <c r="X304">
        <f>J304</f>
        <v>0</v>
      </c>
      <c r="Y304">
        <f>K304</f>
        <v>0</v>
      </c>
    </row>
    <row r="305" spans="15:25">
      <c r="O305">
        <f>A305</f>
        <v>0</v>
      </c>
      <c r="P305">
        <f>B305</f>
        <v>0</v>
      </c>
      <c r="Q305">
        <f>C305</f>
        <v>0</v>
      </c>
      <c r="R305">
        <f>D305</f>
        <v>0</v>
      </c>
      <c r="S305">
        <f>E305</f>
        <v>0</v>
      </c>
      <c r="T305">
        <f>F305</f>
        <v>0</v>
      </c>
      <c r="U305">
        <f>IFERROR(VLOOKUP(G305,'lists'!$AY:$AZ,2,FALSE),"")</f>
        <v>0</v>
      </c>
      <c r="V305">
        <f>H305</f>
        <v>0</v>
      </c>
      <c r="W305">
        <f>I305</f>
        <v>0</v>
      </c>
      <c r="X305">
        <f>J305</f>
        <v>0</v>
      </c>
      <c r="Y305">
        <f>K305</f>
        <v>0</v>
      </c>
    </row>
    <row r="306" spans="15:25">
      <c r="O306">
        <f>A306</f>
        <v>0</v>
      </c>
      <c r="P306">
        <f>B306</f>
        <v>0</v>
      </c>
      <c r="Q306">
        <f>C306</f>
        <v>0</v>
      </c>
      <c r="R306">
        <f>D306</f>
        <v>0</v>
      </c>
      <c r="S306">
        <f>E306</f>
        <v>0</v>
      </c>
      <c r="T306">
        <f>F306</f>
        <v>0</v>
      </c>
      <c r="U306">
        <f>IFERROR(VLOOKUP(G306,'lists'!$AY:$AZ,2,FALSE),"")</f>
        <v>0</v>
      </c>
      <c r="V306">
        <f>H306</f>
        <v>0</v>
      </c>
      <c r="W306">
        <f>I306</f>
        <v>0</v>
      </c>
      <c r="X306">
        <f>J306</f>
        <v>0</v>
      </c>
      <c r="Y306">
        <f>K306</f>
        <v>0</v>
      </c>
    </row>
    <row r="307" spans="15:25">
      <c r="O307">
        <f>A307</f>
        <v>0</v>
      </c>
      <c r="P307">
        <f>B307</f>
        <v>0</v>
      </c>
      <c r="Q307">
        <f>C307</f>
        <v>0</v>
      </c>
      <c r="R307">
        <f>D307</f>
        <v>0</v>
      </c>
      <c r="S307">
        <f>E307</f>
        <v>0</v>
      </c>
      <c r="T307">
        <f>F307</f>
        <v>0</v>
      </c>
      <c r="U307">
        <f>IFERROR(VLOOKUP(G307,'lists'!$AY:$AZ,2,FALSE),"")</f>
        <v>0</v>
      </c>
      <c r="V307">
        <f>H307</f>
        <v>0</v>
      </c>
      <c r="W307">
        <f>I307</f>
        <v>0</v>
      </c>
      <c r="X307">
        <f>J307</f>
        <v>0</v>
      </c>
      <c r="Y307">
        <f>K307</f>
        <v>0</v>
      </c>
    </row>
    <row r="308" spans="15:25">
      <c r="O308">
        <f>A308</f>
        <v>0</v>
      </c>
      <c r="P308">
        <f>B308</f>
        <v>0</v>
      </c>
      <c r="Q308">
        <f>C308</f>
        <v>0</v>
      </c>
      <c r="R308">
        <f>D308</f>
        <v>0</v>
      </c>
      <c r="S308">
        <f>E308</f>
        <v>0</v>
      </c>
      <c r="T308">
        <f>F308</f>
        <v>0</v>
      </c>
      <c r="U308">
        <f>IFERROR(VLOOKUP(G308,'lists'!$AY:$AZ,2,FALSE),"")</f>
        <v>0</v>
      </c>
      <c r="V308">
        <f>H308</f>
        <v>0</v>
      </c>
      <c r="W308">
        <f>I308</f>
        <v>0</v>
      </c>
      <c r="X308">
        <f>J308</f>
        <v>0</v>
      </c>
      <c r="Y308">
        <f>K308</f>
        <v>0</v>
      </c>
    </row>
    <row r="309" spans="15:25">
      <c r="O309">
        <f>A309</f>
        <v>0</v>
      </c>
      <c r="P309">
        <f>B309</f>
        <v>0</v>
      </c>
      <c r="Q309">
        <f>C309</f>
        <v>0</v>
      </c>
      <c r="R309">
        <f>D309</f>
        <v>0</v>
      </c>
      <c r="S309">
        <f>E309</f>
        <v>0</v>
      </c>
      <c r="T309">
        <f>F309</f>
        <v>0</v>
      </c>
      <c r="U309">
        <f>IFERROR(VLOOKUP(G309,'lists'!$AY:$AZ,2,FALSE),"")</f>
        <v>0</v>
      </c>
      <c r="V309">
        <f>H309</f>
        <v>0</v>
      </c>
      <c r="W309">
        <f>I309</f>
        <v>0</v>
      </c>
      <c r="X309">
        <f>J309</f>
        <v>0</v>
      </c>
      <c r="Y309">
        <f>K309</f>
        <v>0</v>
      </c>
    </row>
    <row r="310" spans="15:25">
      <c r="O310">
        <f>A310</f>
        <v>0</v>
      </c>
      <c r="P310">
        <f>B310</f>
        <v>0</v>
      </c>
      <c r="Q310">
        <f>C310</f>
        <v>0</v>
      </c>
      <c r="R310">
        <f>D310</f>
        <v>0</v>
      </c>
      <c r="S310">
        <f>E310</f>
        <v>0</v>
      </c>
      <c r="T310">
        <f>F310</f>
        <v>0</v>
      </c>
      <c r="U310">
        <f>IFERROR(VLOOKUP(G310,'lists'!$AY:$AZ,2,FALSE),"")</f>
        <v>0</v>
      </c>
      <c r="V310">
        <f>H310</f>
        <v>0</v>
      </c>
      <c r="W310">
        <f>I310</f>
        <v>0</v>
      </c>
      <c r="X310">
        <f>J310</f>
        <v>0</v>
      </c>
      <c r="Y310">
        <f>K310</f>
        <v>0</v>
      </c>
    </row>
    <row r="311" spans="15:25">
      <c r="O311">
        <f>A311</f>
        <v>0</v>
      </c>
      <c r="P311">
        <f>B311</f>
        <v>0</v>
      </c>
      <c r="Q311">
        <f>C311</f>
        <v>0</v>
      </c>
      <c r="R311">
        <f>D311</f>
        <v>0</v>
      </c>
      <c r="S311">
        <f>E311</f>
        <v>0</v>
      </c>
      <c r="T311">
        <f>F311</f>
        <v>0</v>
      </c>
      <c r="U311">
        <f>IFERROR(VLOOKUP(G311,'lists'!$AY:$AZ,2,FALSE),"")</f>
        <v>0</v>
      </c>
      <c r="V311">
        <f>H311</f>
        <v>0</v>
      </c>
      <c r="W311">
        <f>I311</f>
        <v>0</v>
      </c>
      <c r="X311">
        <f>J311</f>
        <v>0</v>
      </c>
      <c r="Y311">
        <f>K311</f>
        <v>0</v>
      </c>
    </row>
    <row r="312" spans="15:25">
      <c r="O312">
        <f>A312</f>
        <v>0</v>
      </c>
      <c r="P312">
        <f>B312</f>
        <v>0</v>
      </c>
      <c r="Q312">
        <f>C312</f>
        <v>0</v>
      </c>
      <c r="R312">
        <f>D312</f>
        <v>0</v>
      </c>
      <c r="S312">
        <f>E312</f>
        <v>0</v>
      </c>
      <c r="T312">
        <f>F312</f>
        <v>0</v>
      </c>
      <c r="U312">
        <f>IFERROR(VLOOKUP(G312,'lists'!$AY:$AZ,2,FALSE),"")</f>
        <v>0</v>
      </c>
      <c r="V312">
        <f>H312</f>
        <v>0</v>
      </c>
      <c r="W312">
        <f>I312</f>
        <v>0</v>
      </c>
      <c r="X312">
        <f>J312</f>
        <v>0</v>
      </c>
      <c r="Y312">
        <f>K312</f>
        <v>0</v>
      </c>
    </row>
    <row r="313" spans="15:25">
      <c r="O313">
        <f>A313</f>
        <v>0</v>
      </c>
      <c r="P313">
        <f>B313</f>
        <v>0</v>
      </c>
      <c r="Q313">
        <f>C313</f>
        <v>0</v>
      </c>
      <c r="R313">
        <f>D313</f>
        <v>0</v>
      </c>
      <c r="S313">
        <f>E313</f>
        <v>0</v>
      </c>
      <c r="T313">
        <f>F313</f>
        <v>0</v>
      </c>
      <c r="U313">
        <f>IFERROR(VLOOKUP(G313,'lists'!$AY:$AZ,2,FALSE),"")</f>
        <v>0</v>
      </c>
      <c r="V313">
        <f>H313</f>
        <v>0</v>
      </c>
      <c r="W313">
        <f>I313</f>
        <v>0</v>
      </c>
      <c r="X313">
        <f>J313</f>
        <v>0</v>
      </c>
      <c r="Y313">
        <f>K313</f>
        <v>0</v>
      </c>
    </row>
    <row r="314" spans="15:25">
      <c r="O314">
        <f>A314</f>
        <v>0</v>
      </c>
      <c r="P314">
        <f>B314</f>
        <v>0</v>
      </c>
      <c r="Q314">
        <f>C314</f>
        <v>0</v>
      </c>
      <c r="R314">
        <f>D314</f>
        <v>0</v>
      </c>
      <c r="S314">
        <f>E314</f>
        <v>0</v>
      </c>
      <c r="T314">
        <f>F314</f>
        <v>0</v>
      </c>
      <c r="U314">
        <f>IFERROR(VLOOKUP(G314,'lists'!$AY:$AZ,2,FALSE),"")</f>
        <v>0</v>
      </c>
      <c r="V314">
        <f>H314</f>
        <v>0</v>
      </c>
      <c r="W314">
        <f>I314</f>
        <v>0</v>
      </c>
      <c r="X314">
        <f>J314</f>
        <v>0</v>
      </c>
      <c r="Y314">
        <f>K314</f>
        <v>0</v>
      </c>
    </row>
    <row r="315" spans="15:25">
      <c r="O315">
        <f>A315</f>
        <v>0</v>
      </c>
      <c r="P315">
        <f>B315</f>
        <v>0</v>
      </c>
      <c r="Q315">
        <f>C315</f>
        <v>0</v>
      </c>
      <c r="R315">
        <f>D315</f>
        <v>0</v>
      </c>
      <c r="S315">
        <f>E315</f>
        <v>0</v>
      </c>
      <c r="T315">
        <f>F315</f>
        <v>0</v>
      </c>
      <c r="U315">
        <f>IFERROR(VLOOKUP(G315,'lists'!$AY:$AZ,2,FALSE),"")</f>
        <v>0</v>
      </c>
      <c r="V315">
        <f>H315</f>
        <v>0</v>
      </c>
      <c r="W315">
        <f>I315</f>
        <v>0</v>
      </c>
      <c r="X315">
        <f>J315</f>
        <v>0</v>
      </c>
      <c r="Y315">
        <f>K315</f>
        <v>0</v>
      </c>
    </row>
    <row r="316" spans="15:25">
      <c r="O316">
        <f>A316</f>
        <v>0</v>
      </c>
      <c r="P316">
        <f>B316</f>
        <v>0</v>
      </c>
      <c r="Q316">
        <f>C316</f>
        <v>0</v>
      </c>
      <c r="R316">
        <f>D316</f>
        <v>0</v>
      </c>
      <c r="S316">
        <f>E316</f>
        <v>0</v>
      </c>
      <c r="T316">
        <f>F316</f>
        <v>0</v>
      </c>
      <c r="U316">
        <f>IFERROR(VLOOKUP(G316,'lists'!$AY:$AZ,2,FALSE),"")</f>
        <v>0</v>
      </c>
      <c r="V316">
        <f>H316</f>
        <v>0</v>
      </c>
      <c r="W316">
        <f>I316</f>
        <v>0</v>
      </c>
      <c r="X316">
        <f>J316</f>
        <v>0</v>
      </c>
      <c r="Y316">
        <f>K316</f>
        <v>0</v>
      </c>
    </row>
    <row r="317" spans="15:25">
      <c r="O317">
        <f>A317</f>
        <v>0</v>
      </c>
      <c r="P317">
        <f>B317</f>
        <v>0</v>
      </c>
      <c r="Q317">
        <f>C317</f>
        <v>0</v>
      </c>
      <c r="R317">
        <f>D317</f>
        <v>0</v>
      </c>
      <c r="S317">
        <f>E317</f>
        <v>0</v>
      </c>
      <c r="T317">
        <f>F317</f>
        <v>0</v>
      </c>
      <c r="U317">
        <f>IFERROR(VLOOKUP(G317,'lists'!$AY:$AZ,2,FALSE),"")</f>
        <v>0</v>
      </c>
      <c r="V317">
        <f>H317</f>
        <v>0</v>
      </c>
      <c r="W317">
        <f>I317</f>
        <v>0</v>
      </c>
      <c r="X317">
        <f>J317</f>
        <v>0</v>
      </c>
      <c r="Y317">
        <f>K317</f>
        <v>0</v>
      </c>
    </row>
    <row r="318" spans="15:25">
      <c r="O318">
        <f>A318</f>
        <v>0</v>
      </c>
      <c r="P318">
        <f>B318</f>
        <v>0</v>
      </c>
      <c r="Q318">
        <f>C318</f>
        <v>0</v>
      </c>
      <c r="R318">
        <f>D318</f>
        <v>0</v>
      </c>
      <c r="S318">
        <f>E318</f>
        <v>0</v>
      </c>
      <c r="T318">
        <f>F318</f>
        <v>0</v>
      </c>
      <c r="U318">
        <f>IFERROR(VLOOKUP(G318,'lists'!$AY:$AZ,2,FALSE),"")</f>
        <v>0</v>
      </c>
      <c r="V318">
        <f>H318</f>
        <v>0</v>
      </c>
      <c r="W318">
        <f>I318</f>
        <v>0</v>
      </c>
      <c r="X318">
        <f>J318</f>
        <v>0</v>
      </c>
      <c r="Y318">
        <f>K318</f>
        <v>0</v>
      </c>
    </row>
    <row r="319" spans="15:25">
      <c r="O319">
        <f>A319</f>
        <v>0</v>
      </c>
      <c r="P319">
        <f>B319</f>
        <v>0</v>
      </c>
      <c r="Q319">
        <f>C319</f>
        <v>0</v>
      </c>
      <c r="R319">
        <f>D319</f>
        <v>0</v>
      </c>
      <c r="S319">
        <f>E319</f>
        <v>0</v>
      </c>
      <c r="T319">
        <f>F319</f>
        <v>0</v>
      </c>
      <c r="U319">
        <f>IFERROR(VLOOKUP(G319,'lists'!$AY:$AZ,2,FALSE),"")</f>
        <v>0</v>
      </c>
      <c r="V319">
        <f>H319</f>
        <v>0</v>
      </c>
      <c r="W319">
        <f>I319</f>
        <v>0</v>
      </c>
      <c r="X319">
        <f>J319</f>
        <v>0</v>
      </c>
      <c r="Y319">
        <f>K319</f>
        <v>0</v>
      </c>
    </row>
    <row r="320" spans="15:25">
      <c r="O320">
        <f>A320</f>
        <v>0</v>
      </c>
      <c r="P320">
        <f>B320</f>
        <v>0</v>
      </c>
      <c r="Q320">
        <f>C320</f>
        <v>0</v>
      </c>
      <c r="R320">
        <f>D320</f>
        <v>0</v>
      </c>
      <c r="S320">
        <f>E320</f>
        <v>0</v>
      </c>
      <c r="T320">
        <f>F320</f>
        <v>0</v>
      </c>
      <c r="U320">
        <f>IFERROR(VLOOKUP(G320,'lists'!$AY:$AZ,2,FALSE),"")</f>
        <v>0</v>
      </c>
      <c r="V320">
        <f>H320</f>
        <v>0</v>
      </c>
      <c r="W320">
        <f>I320</f>
        <v>0</v>
      </c>
      <c r="X320">
        <f>J320</f>
        <v>0</v>
      </c>
      <c r="Y320">
        <f>K320</f>
        <v>0</v>
      </c>
    </row>
    <row r="321" spans="15:25">
      <c r="O321">
        <f>A321</f>
        <v>0</v>
      </c>
      <c r="P321">
        <f>B321</f>
        <v>0</v>
      </c>
      <c r="Q321">
        <f>C321</f>
        <v>0</v>
      </c>
      <c r="R321">
        <f>D321</f>
        <v>0</v>
      </c>
      <c r="S321">
        <f>E321</f>
        <v>0</v>
      </c>
      <c r="T321">
        <f>F321</f>
        <v>0</v>
      </c>
      <c r="U321">
        <f>IFERROR(VLOOKUP(G321,'lists'!$AY:$AZ,2,FALSE),"")</f>
        <v>0</v>
      </c>
      <c r="V321">
        <f>H321</f>
        <v>0</v>
      </c>
      <c r="W321">
        <f>I321</f>
        <v>0</v>
      </c>
      <c r="X321">
        <f>J321</f>
        <v>0</v>
      </c>
      <c r="Y321">
        <f>K321</f>
        <v>0</v>
      </c>
    </row>
    <row r="322" spans="15:25">
      <c r="O322">
        <f>A322</f>
        <v>0</v>
      </c>
      <c r="P322">
        <f>B322</f>
        <v>0</v>
      </c>
      <c r="Q322">
        <f>C322</f>
        <v>0</v>
      </c>
      <c r="R322">
        <f>D322</f>
        <v>0</v>
      </c>
      <c r="S322">
        <f>E322</f>
        <v>0</v>
      </c>
      <c r="T322">
        <f>F322</f>
        <v>0</v>
      </c>
      <c r="U322">
        <f>IFERROR(VLOOKUP(G322,'lists'!$AY:$AZ,2,FALSE),"")</f>
        <v>0</v>
      </c>
      <c r="V322">
        <f>H322</f>
        <v>0</v>
      </c>
      <c r="W322">
        <f>I322</f>
        <v>0</v>
      </c>
      <c r="X322">
        <f>J322</f>
        <v>0</v>
      </c>
      <c r="Y322">
        <f>K322</f>
        <v>0</v>
      </c>
    </row>
    <row r="323" spans="15:25">
      <c r="O323">
        <f>A323</f>
        <v>0</v>
      </c>
      <c r="P323">
        <f>B323</f>
        <v>0</v>
      </c>
      <c r="Q323">
        <f>C323</f>
        <v>0</v>
      </c>
      <c r="R323">
        <f>D323</f>
        <v>0</v>
      </c>
      <c r="S323">
        <f>E323</f>
        <v>0</v>
      </c>
      <c r="T323">
        <f>F323</f>
        <v>0</v>
      </c>
      <c r="U323">
        <f>IFERROR(VLOOKUP(G323,'lists'!$AY:$AZ,2,FALSE),"")</f>
        <v>0</v>
      </c>
      <c r="V323">
        <f>H323</f>
        <v>0</v>
      </c>
      <c r="W323">
        <f>I323</f>
        <v>0</v>
      </c>
      <c r="X323">
        <f>J323</f>
        <v>0</v>
      </c>
      <c r="Y323">
        <f>K323</f>
        <v>0</v>
      </c>
    </row>
    <row r="324" spans="15:25">
      <c r="O324">
        <f>A324</f>
        <v>0</v>
      </c>
      <c r="P324">
        <f>B324</f>
        <v>0</v>
      </c>
      <c r="Q324">
        <f>C324</f>
        <v>0</v>
      </c>
      <c r="R324">
        <f>D324</f>
        <v>0</v>
      </c>
      <c r="S324">
        <f>E324</f>
        <v>0</v>
      </c>
      <c r="T324">
        <f>F324</f>
        <v>0</v>
      </c>
      <c r="U324">
        <f>IFERROR(VLOOKUP(G324,'lists'!$AY:$AZ,2,FALSE),"")</f>
        <v>0</v>
      </c>
      <c r="V324">
        <f>H324</f>
        <v>0</v>
      </c>
      <c r="W324">
        <f>I324</f>
        <v>0</v>
      </c>
      <c r="X324">
        <f>J324</f>
        <v>0</v>
      </c>
      <c r="Y324">
        <f>K324</f>
        <v>0</v>
      </c>
    </row>
    <row r="325" spans="15:25">
      <c r="O325">
        <f>A325</f>
        <v>0</v>
      </c>
      <c r="P325">
        <f>B325</f>
        <v>0</v>
      </c>
      <c r="Q325">
        <f>C325</f>
        <v>0</v>
      </c>
      <c r="R325">
        <f>D325</f>
        <v>0</v>
      </c>
      <c r="S325">
        <f>E325</f>
        <v>0</v>
      </c>
      <c r="T325">
        <f>F325</f>
        <v>0</v>
      </c>
      <c r="U325">
        <f>IFERROR(VLOOKUP(G325,'lists'!$AY:$AZ,2,FALSE),"")</f>
        <v>0</v>
      </c>
      <c r="V325">
        <f>H325</f>
        <v>0</v>
      </c>
      <c r="W325">
        <f>I325</f>
        <v>0</v>
      </c>
      <c r="X325">
        <f>J325</f>
        <v>0</v>
      </c>
      <c r="Y325">
        <f>K325</f>
        <v>0</v>
      </c>
    </row>
    <row r="326" spans="15:25">
      <c r="O326">
        <f>A326</f>
        <v>0</v>
      </c>
      <c r="P326">
        <f>B326</f>
        <v>0</v>
      </c>
      <c r="Q326">
        <f>C326</f>
        <v>0</v>
      </c>
      <c r="R326">
        <f>D326</f>
        <v>0</v>
      </c>
      <c r="S326">
        <f>E326</f>
        <v>0</v>
      </c>
      <c r="T326">
        <f>F326</f>
        <v>0</v>
      </c>
      <c r="U326">
        <f>IFERROR(VLOOKUP(G326,'lists'!$AY:$AZ,2,FALSE),"")</f>
        <v>0</v>
      </c>
      <c r="V326">
        <f>H326</f>
        <v>0</v>
      </c>
      <c r="W326">
        <f>I326</f>
        <v>0</v>
      </c>
      <c r="X326">
        <f>J326</f>
        <v>0</v>
      </c>
      <c r="Y326">
        <f>K326</f>
        <v>0</v>
      </c>
    </row>
    <row r="327" spans="15:25">
      <c r="O327">
        <f>A327</f>
        <v>0</v>
      </c>
      <c r="P327">
        <f>B327</f>
        <v>0</v>
      </c>
      <c r="Q327">
        <f>C327</f>
        <v>0</v>
      </c>
      <c r="R327">
        <f>D327</f>
        <v>0</v>
      </c>
      <c r="S327">
        <f>E327</f>
        <v>0</v>
      </c>
      <c r="T327">
        <f>F327</f>
        <v>0</v>
      </c>
      <c r="U327">
        <f>IFERROR(VLOOKUP(G327,'lists'!$AY:$AZ,2,FALSE),"")</f>
        <v>0</v>
      </c>
      <c r="V327">
        <f>H327</f>
        <v>0</v>
      </c>
      <c r="W327">
        <f>I327</f>
        <v>0</v>
      </c>
      <c r="X327">
        <f>J327</f>
        <v>0</v>
      </c>
      <c r="Y327">
        <f>K327</f>
        <v>0</v>
      </c>
    </row>
    <row r="328" spans="15:25">
      <c r="O328">
        <f>A328</f>
        <v>0</v>
      </c>
      <c r="P328">
        <f>B328</f>
        <v>0</v>
      </c>
      <c r="Q328">
        <f>C328</f>
        <v>0</v>
      </c>
      <c r="R328">
        <f>D328</f>
        <v>0</v>
      </c>
      <c r="S328">
        <f>E328</f>
        <v>0</v>
      </c>
      <c r="T328">
        <f>F328</f>
        <v>0</v>
      </c>
      <c r="U328">
        <f>IFERROR(VLOOKUP(G328,'lists'!$AY:$AZ,2,FALSE),"")</f>
        <v>0</v>
      </c>
      <c r="V328">
        <f>H328</f>
        <v>0</v>
      </c>
      <c r="W328">
        <f>I328</f>
        <v>0</v>
      </c>
      <c r="X328">
        <f>J328</f>
        <v>0</v>
      </c>
      <c r="Y328">
        <f>K328</f>
        <v>0</v>
      </c>
    </row>
    <row r="329" spans="15:25">
      <c r="O329">
        <f>A329</f>
        <v>0</v>
      </c>
      <c r="P329">
        <f>B329</f>
        <v>0</v>
      </c>
      <c r="Q329">
        <f>C329</f>
        <v>0</v>
      </c>
      <c r="R329">
        <f>D329</f>
        <v>0</v>
      </c>
      <c r="S329">
        <f>E329</f>
        <v>0</v>
      </c>
      <c r="T329">
        <f>F329</f>
        <v>0</v>
      </c>
      <c r="U329">
        <f>IFERROR(VLOOKUP(G329,'lists'!$AY:$AZ,2,FALSE),"")</f>
        <v>0</v>
      </c>
      <c r="V329">
        <f>H329</f>
        <v>0</v>
      </c>
      <c r="W329">
        <f>I329</f>
        <v>0</v>
      </c>
      <c r="X329">
        <f>J329</f>
        <v>0</v>
      </c>
      <c r="Y329">
        <f>K329</f>
        <v>0</v>
      </c>
    </row>
    <row r="330" spans="15:25">
      <c r="O330">
        <f>A330</f>
        <v>0</v>
      </c>
      <c r="P330">
        <f>B330</f>
        <v>0</v>
      </c>
      <c r="Q330">
        <f>C330</f>
        <v>0</v>
      </c>
      <c r="R330">
        <f>D330</f>
        <v>0</v>
      </c>
      <c r="S330">
        <f>E330</f>
        <v>0</v>
      </c>
      <c r="T330">
        <f>F330</f>
        <v>0</v>
      </c>
      <c r="U330">
        <f>IFERROR(VLOOKUP(G330,'lists'!$AY:$AZ,2,FALSE),"")</f>
        <v>0</v>
      </c>
      <c r="V330">
        <f>H330</f>
        <v>0</v>
      </c>
      <c r="W330">
        <f>I330</f>
        <v>0</v>
      </c>
      <c r="X330">
        <f>J330</f>
        <v>0</v>
      </c>
      <c r="Y330">
        <f>K330</f>
        <v>0</v>
      </c>
    </row>
    <row r="331" spans="15:25">
      <c r="O331">
        <f>A331</f>
        <v>0</v>
      </c>
      <c r="P331">
        <f>B331</f>
        <v>0</v>
      </c>
      <c r="Q331">
        <f>C331</f>
        <v>0</v>
      </c>
      <c r="R331">
        <f>D331</f>
        <v>0</v>
      </c>
      <c r="S331">
        <f>E331</f>
        <v>0</v>
      </c>
      <c r="T331">
        <f>F331</f>
        <v>0</v>
      </c>
      <c r="U331">
        <f>IFERROR(VLOOKUP(G331,'lists'!$AY:$AZ,2,FALSE),"")</f>
        <v>0</v>
      </c>
      <c r="V331">
        <f>H331</f>
        <v>0</v>
      </c>
      <c r="W331">
        <f>I331</f>
        <v>0</v>
      </c>
      <c r="X331">
        <f>J331</f>
        <v>0</v>
      </c>
      <c r="Y331">
        <f>K331</f>
        <v>0</v>
      </c>
    </row>
    <row r="332" spans="15:25">
      <c r="O332">
        <f>A332</f>
        <v>0</v>
      </c>
      <c r="P332">
        <f>B332</f>
        <v>0</v>
      </c>
      <c r="Q332">
        <f>C332</f>
        <v>0</v>
      </c>
      <c r="R332">
        <f>D332</f>
        <v>0</v>
      </c>
      <c r="S332">
        <f>E332</f>
        <v>0</v>
      </c>
      <c r="T332">
        <f>F332</f>
        <v>0</v>
      </c>
      <c r="U332">
        <f>IFERROR(VLOOKUP(G332,'lists'!$AY:$AZ,2,FALSE),"")</f>
        <v>0</v>
      </c>
      <c r="V332">
        <f>H332</f>
        <v>0</v>
      </c>
      <c r="W332">
        <f>I332</f>
        <v>0</v>
      </c>
      <c r="X332">
        <f>J332</f>
        <v>0</v>
      </c>
      <c r="Y332">
        <f>K332</f>
        <v>0</v>
      </c>
    </row>
    <row r="333" spans="15:25">
      <c r="O333">
        <f>A333</f>
        <v>0</v>
      </c>
      <c r="P333">
        <f>B333</f>
        <v>0</v>
      </c>
      <c r="Q333">
        <f>C333</f>
        <v>0</v>
      </c>
      <c r="R333">
        <f>D333</f>
        <v>0</v>
      </c>
      <c r="S333">
        <f>E333</f>
        <v>0</v>
      </c>
      <c r="T333">
        <f>F333</f>
        <v>0</v>
      </c>
      <c r="U333">
        <f>IFERROR(VLOOKUP(G333,'lists'!$AY:$AZ,2,FALSE),"")</f>
        <v>0</v>
      </c>
      <c r="V333">
        <f>H333</f>
        <v>0</v>
      </c>
      <c r="W333">
        <f>I333</f>
        <v>0</v>
      </c>
      <c r="X333">
        <f>J333</f>
        <v>0</v>
      </c>
      <c r="Y333">
        <f>K333</f>
        <v>0</v>
      </c>
    </row>
    <row r="334" spans="15:25">
      <c r="O334">
        <f>A334</f>
        <v>0</v>
      </c>
      <c r="P334">
        <f>B334</f>
        <v>0</v>
      </c>
      <c r="Q334">
        <f>C334</f>
        <v>0</v>
      </c>
      <c r="R334">
        <f>D334</f>
        <v>0</v>
      </c>
      <c r="S334">
        <f>E334</f>
        <v>0</v>
      </c>
      <c r="T334">
        <f>F334</f>
        <v>0</v>
      </c>
      <c r="U334">
        <f>IFERROR(VLOOKUP(G334,'lists'!$AY:$AZ,2,FALSE),"")</f>
        <v>0</v>
      </c>
      <c r="V334">
        <f>H334</f>
        <v>0</v>
      </c>
      <c r="W334">
        <f>I334</f>
        <v>0</v>
      </c>
      <c r="X334">
        <f>J334</f>
        <v>0</v>
      </c>
      <c r="Y334">
        <f>K334</f>
        <v>0</v>
      </c>
    </row>
    <row r="335" spans="15:25">
      <c r="O335">
        <f>A335</f>
        <v>0</v>
      </c>
      <c r="P335">
        <f>B335</f>
        <v>0</v>
      </c>
      <c r="Q335">
        <f>C335</f>
        <v>0</v>
      </c>
      <c r="R335">
        <f>D335</f>
        <v>0</v>
      </c>
      <c r="S335">
        <f>E335</f>
        <v>0</v>
      </c>
      <c r="T335">
        <f>F335</f>
        <v>0</v>
      </c>
      <c r="U335">
        <f>IFERROR(VLOOKUP(G335,'lists'!$AY:$AZ,2,FALSE),"")</f>
        <v>0</v>
      </c>
      <c r="V335">
        <f>H335</f>
        <v>0</v>
      </c>
      <c r="W335">
        <f>I335</f>
        <v>0</v>
      </c>
      <c r="X335">
        <f>J335</f>
        <v>0</v>
      </c>
      <c r="Y335">
        <f>K335</f>
        <v>0</v>
      </c>
    </row>
    <row r="336" spans="15:25">
      <c r="O336">
        <f>A336</f>
        <v>0</v>
      </c>
      <c r="P336">
        <f>B336</f>
        <v>0</v>
      </c>
      <c r="Q336">
        <f>C336</f>
        <v>0</v>
      </c>
      <c r="R336">
        <f>D336</f>
        <v>0</v>
      </c>
      <c r="S336">
        <f>E336</f>
        <v>0</v>
      </c>
      <c r="T336">
        <f>F336</f>
        <v>0</v>
      </c>
      <c r="U336">
        <f>IFERROR(VLOOKUP(G336,'lists'!$AY:$AZ,2,FALSE),"")</f>
        <v>0</v>
      </c>
      <c r="V336">
        <f>H336</f>
        <v>0</v>
      </c>
      <c r="W336">
        <f>I336</f>
        <v>0</v>
      </c>
      <c r="X336">
        <f>J336</f>
        <v>0</v>
      </c>
      <c r="Y336">
        <f>K336</f>
        <v>0</v>
      </c>
    </row>
    <row r="337" spans="15:25">
      <c r="O337">
        <f>A337</f>
        <v>0</v>
      </c>
      <c r="P337">
        <f>B337</f>
        <v>0</v>
      </c>
      <c r="Q337">
        <f>C337</f>
        <v>0</v>
      </c>
      <c r="R337">
        <f>D337</f>
        <v>0</v>
      </c>
      <c r="S337">
        <f>E337</f>
        <v>0</v>
      </c>
      <c r="T337">
        <f>F337</f>
        <v>0</v>
      </c>
      <c r="U337">
        <f>IFERROR(VLOOKUP(G337,'lists'!$AY:$AZ,2,FALSE),"")</f>
        <v>0</v>
      </c>
      <c r="V337">
        <f>H337</f>
        <v>0</v>
      </c>
      <c r="W337">
        <f>I337</f>
        <v>0</v>
      </c>
      <c r="X337">
        <f>J337</f>
        <v>0</v>
      </c>
      <c r="Y337">
        <f>K337</f>
        <v>0</v>
      </c>
    </row>
    <row r="338" spans="15:25">
      <c r="O338">
        <f>A338</f>
        <v>0</v>
      </c>
      <c r="P338">
        <f>B338</f>
        <v>0</v>
      </c>
      <c r="Q338">
        <f>C338</f>
        <v>0</v>
      </c>
      <c r="R338">
        <f>D338</f>
        <v>0</v>
      </c>
      <c r="S338">
        <f>E338</f>
        <v>0</v>
      </c>
      <c r="T338">
        <f>F338</f>
        <v>0</v>
      </c>
      <c r="U338">
        <f>IFERROR(VLOOKUP(G338,'lists'!$AY:$AZ,2,FALSE),"")</f>
        <v>0</v>
      </c>
      <c r="V338">
        <f>H338</f>
        <v>0</v>
      </c>
      <c r="W338">
        <f>I338</f>
        <v>0</v>
      </c>
      <c r="X338">
        <f>J338</f>
        <v>0</v>
      </c>
      <c r="Y338">
        <f>K338</f>
        <v>0</v>
      </c>
    </row>
    <row r="339" spans="15:25">
      <c r="O339">
        <f>A339</f>
        <v>0</v>
      </c>
      <c r="P339">
        <f>B339</f>
        <v>0</v>
      </c>
      <c r="Q339">
        <f>C339</f>
        <v>0</v>
      </c>
      <c r="R339">
        <f>D339</f>
        <v>0</v>
      </c>
      <c r="S339">
        <f>E339</f>
        <v>0</v>
      </c>
      <c r="T339">
        <f>F339</f>
        <v>0</v>
      </c>
      <c r="U339">
        <f>IFERROR(VLOOKUP(G339,'lists'!$AY:$AZ,2,FALSE),"")</f>
        <v>0</v>
      </c>
      <c r="V339">
        <f>H339</f>
        <v>0</v>
      </c>
      <c r="W339">
        <f>I339</f>
        <v>0</v>
      </c>
      <c r="X339">
        <f>J339</f>
        <v>0</v>
      </c>
      <c r="Y339">
        <f>K339</f>
        <v>0</v>
      </c>
    </row>
    <row r="340" spans="15:25">
      <c r="O340">
        <f>A340</f>
        <v>0</v>
      </c>
      <c r="P340">
        <f>B340</f>
        <v>0</v>
      </c>
      <c r="Q340">
        <f>C340</f>
        <v>0</v>
      </c>
      <c r="R340">
        <f>D340</f>
        <v>0</v>
      </c>
      <c r="S340">
        <f>E340</f>
        <v>0</v>
      </c>
      <c r="T340">
        <f>F340</f>
        <v>0</v>
      </c>
      <c r="U340">
        <f>IFERROR(VLOOKUP(G340,'lists'!$AY:$AZ,2,FALSE),"")</f>
        <v>0</v>
      </c>
      <c r="V340">
        <f>H340</f>
        <v>0</v>
      </c>
      <c r="W340">
        <f>I340</f>
        <v>0</v>
      </c>
      <c r="X340">
        <f>J340</f>
        <v>0</v>
      </c>
      <c r="Y340">
        <f>K340</f>
        <v>0</v>
      </c>
    </row>
    <row r="341" spans="15:25">
      <c r="O341">
        <f>A341</f>
        <v>0</v>
      </c>
      <c r="P341">
        <f>B341</f>
        <v>0</v>
      </c>
      <c r="Q341">
        <f>C341</f>
        <v>0</v>
      </c>
      <c r="R341">
        <f>D341</f>
        <v>0</v>
      </c>
      <c r="S341">
        <f>E341</f>
        <v>0</v>
      </c>
      <c r="T341">
        <f>F341</f>
        <v>0</v>
      </c>
      <c r="U341">
        <f>IFERROR(VLOOKUP(G341,'lists'!$AY:$AZ,2,FALSE),"")</f>
        <v>0</v>
      </c>
      <c r="V341">
        <f>H341</f>
        <v>0</v>
      </c>
      <c r="W341">
        <f>I341</f>
        <v>0</v>
      </c>
      <c r="X341">
        <f>J341</f>
        <v>0</v>
      </c>
      <c r="Y341">
        <f>K341</f>
        <v>0</v>
      </c>
    </row>
    <row r="342" spans="15:25">
      <c r="O342">
        <f>A342</f>
        <v>0</v>
      </c>
      <c r="P342">
        <f>B342</f>
        <v>0</v>
      </c>
      <c r="Q342">
        <f>C342</f>
        <v>0</v>
      </c>
      <c r="R342">
        <f>D342</f>
        <v>0</v>
      </c>
      <c r="S342">
        <f>E342</f>
        <v>0</v>
      </c>
      <c r="T342">
        <f>F342</f>
        <v>0</v>
      </c>
      <c r="U342">
        <f>IFERROR(VLOOKUP(G342,'lists'!$AY:$AZ,2,FALSE),"")</f>
        <v>0</v>
      </c>
      <c r="V342">
        <f>H342</f>
        <v>0</v>
      </c>
      <c r="W342">
        <f>I342</f>
        <v>0</v>
      </c>
      <c r="X342">
        <f>J342</f>
        <v>0</v>
      </c>
      <c r="Y342">
        <f>K342</f>
        <v>0</v>
      </c>
    </row>
    <row r="343" spans="15:25">
      <c r="O343">
        <f>A343</f>
        <v>0</v>
      </c>
      <c r="P343">
        <f>B343</f>
        <v>0</v>
      </c>
      <c r="Q343">
        <f>C343</f>
        <v>0</v>
      </c>
      <c r="R343">
        <f>D343</f>
        <v>0</v>
      </c>
      <c r="S343">
        <f>E343</f>
        <v>0</v>
      </c>
      <c r="T343">
        <f>F343</f>
        <v>0</v>
      </c>
      <c r="U343">
        <f>IFERROR(VLOOKUP(G343,'lists'!$AY:$AZ,2,FALSE),"")</f>
        <v>0</v>
      </c>
      <c r="V343">
        <f>H343</f>
        <v>0</v>
      </c>
      <c r="W343">
        <f>I343</f>
        <v>0</v>
      </c>
      <c r="X343">
        <f>J343</f>
        <v>0</v>
      </c>
      <c r="Y343">
        <f>K343</f>
        <v>0</v>
      </c>
    </row>
    <row r="344" spans="15:25">
      <c r="O344">
        <f>A344</f>
        <v>0</v>
      </c>
      <c r="P344">
        <f>B344</f>
        <v>0</v>
      </c>
      <c r="Q344">
        <f>C344</f>
        <v>0</v>
      </c>
      <c r="R344">
        <f>D344</f>
        <v>0</v>
      </c>
      <c r="S344">
        <f>E344</f>
        <v>0</v>
      </c>
      <c r="T344">
        <f>F344</f>
        <v>0</v>
      </c>
      <c r="U344">
        <f>IFERROR(VLOOKUP(G344,'lists'!$AY:$AZ,2,FALSE),"")</f>
        <v>0</v>
      </c>
      <c r="V344">
        <f>H344</f>
        <v>0</v>
      </c>
      <c r="W344">
        <f>I344</f>
        <v>0</v>
      </c>
      <c r="X344">
        <f>J344</f>
        <v>0</v>
      </c>
      <c r="Y344">
        <f>K344</f>
        <v>0</v>
      </c>
    </row>
    <row r="345" spans="15:25">
      <c r="O345">
        <f>A345</f>
        <v>0</v>
      </c>
      <c r="P345">
        <f>B345</f>
        <v>0</v>
      </c>
      <c r="Q345">
        <f>C345</f>
        <v>0</v>
      </c>
      <c r="R345">
        <f>D345</f>
        <v>0</v>
      </c>
      <c r="S345">
        <f>E345</f>
        <v>0</v>
      </c>
      <c r="T345">
        <f>F345</f>
        <v>0</v>
      </c>
      <c r="U345">
        <f>IFERROR(VLOOKUP(G345,'lists'!$AY:$AZ,2,FALSE),"")</f>
        <v>0</v>
      </c>
      <c r="V345">
        <f>H345</f>
        <v>0</v>
      </c>
      <c r="W345">
        <f>I345</f>
        <v>0</v>
      </c>
      <c r="X345">
        <f>J345</f>
        <v>0</v>
      </c>
      <c r="Y345">
        <f>K345</f>
        <v>0</v>
      </c>
    </row>
    <row r="346" spans="15:25">
      <c r="O346">
        <f>A346</f>
        <v>0</v>
      </c>
      <c r="P346">
        <f>B346</f>
        <v>0</v>
      </c>
      <c r="Q346">
        <f>C346</f>
        <v>0</v>
      </c>
      <c r="R346">
        <f>D346</f>
        <v>0</v>
      </c>
      <c r="S346">
        <f>E346</f>
        <v>0</v>
      </c>
      <c r="T346">
        <f>F346</f>
        <v>0</v>
      </c>
      <c r="U346">
        <f>IFERROR(VLOOKUP(G346,'lists'!$AY:$AZ,2,FALSE),"")</f>
        <v>0</v>
      </c>
      <c r="V346">
        <f>H346</f>
        <v>0</v>
      </c>
      <c r="W346">
        <f>I346</f>
        <v>0</v>
      </c>
      <c r="X346">
        <f>J346</f>
        <v>0</v>
      </c>
      <c r="Y346">
        <f>K346</f>
        <v>0</v>
      </c>
    </row>
    <row r="347" spans="15:25">
      <c r="O347">
        <f>A347</f>
        <v>0</v>
      </c>
      <c r="P347">
        <f>B347</f>
        <v>0</v>
      </c>
      <c r="Q347">
        <f>C347</f>
        <v>0</v>
      </c>
      <c r="R347">
        <f>D347</f>
        <v>0</v>
      </c>
      <c r="S347">
        <f>E347</f>
        <v>0</v>
      </c>
      <c r="T347">
        <f>F347</f>
        <v>0</v>
      </c>
      <c r="U347">
        <f>IFERROR(VLOOKUP(G347,'lists'!$AY:$AZ,2,FALSE),"")</f>
        <v>0</v>
      </c>
      <c r="V347">
        <f>H347</f>
        <v>0</v>
      </c>
      <c r="W347">
        <f>I347</f>
        <v>0</v>
      </c>
      <c r="X347">
        <f>J347</f>
        <v>0</v>
      </c>
      <c r="Y347">
        <f>K347</f>
        <v>0</v>
      </c>
    </row>
    <row r="348" spans="15:25">
      <c r="O348">
        <f>A348</f>
        <v>0</v>
      </c>
      <c r="P348">
        <f>B348</f>
        <v>0</v>
      </c>
      <c r="Q348">
        <f>C348</f>
        <v>0</v>
      </c>
      <c r="R348">
        <f>D348</f>
        <v>0</v>
      </c>
      <c r="S348">
        <f>E348</f>
        <v>0</v>
      </c>
      <c r="T348">
        <f>F348</f>
        <v>0</v>
      </c>
      <c r="U348">
        <f>IFERROR(VLOOKUP(G348,'lists'!$AY:$AZ,2,FALSE),"")</f>
        <v>0</v>
      </c>
      <c r="V348">
        <f>H348</f>
        <v>0</v>
      </c>
      <c r="W348">
        <f>I348</f>
        <v>0</v>
      </c>
      <c r="X348">
        <f>J348</f>
        <v>0</v>
      </c>
      <c r="Y348">
        <f>K348</f>
        <v>0</v>
      </c>
    </row>
    <row r="349" spans="15:25">
      <c r="O349">
        <f>A349</f>
        <v>0</v>
      </c>
      <c r="P349">
        <f>B349</f>
        <v>0</v>
      </c>
      <c r="Q349">
        <f>C349</f>
        <v>0</v>
      </c>
      <c r="R349">
        <f>D349</f>
        <v>0</v>
      </c>
      <c r="S349">
        <f>E349</f>
        <v>0</v>
      </c>
      <c r="T349">
        <f>F349</f>
        <v>0</v>
      </c>
      <c r="U349">
        <f>IFERROR(VLOOKUP(G349,'lists'!$AY:$AZ,2,FALSE),"")</f>
        <v>0</v>
      </c>
      <c r="V349">
        <f>H349</f>
        <v>0</v>
      </c>
      <c r="W349">
        <f>I349</f>
        <v>0</v>
      </c>
      <c r="X349">
        <f>J349</f>
        <v>0</v>
      </c>
      <c r="Y349">
        <f>K349</f>
        <v>0</v>
      </c>
    </row>
    <row r="350" spans="15:25">
      <c r="O350">
        <f>A350</f>
        <v>0</v>
      </c>
      <c r="P350">
        <f>B350</f>
        <v>0</v>
      </c>
      <c r="Q350">
        <f>C350</f>
        <v>0</v>
      </c>
      <c r="R350">
        <f>D350</f>
        <v>0</v>
      </c>
      <c r="S350">
        <f>E350</f>
        <v>0</v>
      </c>
      <c r="T350">
        <f>F350</f>
        <v>0</v>
      </c>
      <c r="U350">
        <f>IFERROR(VLOOKUP(G350,'lists'!$AY:$AZ,2,FALSE),"")</f>
        <v>0</v>
      </c>
      <c r="V350">
        <f>H350</f>
        <v>0</v>
      </c>
      <c r="W350">
        <f>I350</f>
        <v>0</v>
      </c>
      <c r="X350">
        <f>J350</f>
        <v>0</v>
      </c>
      <c r="Y350">
        <f>K350</f>
        <v>0</v>
      </c>
    </row>
    <row r="351" spans="15:25">
      <c r="O351">
        <f>A351</f>
        <v>0</v>
      </c>
      <c r="P351">
        <f>B351</f>
        <v>0</v>
      </c>
      <c r="Q351">
        <f>C351</f>
        <v>0</v>
      </c>
      <c r="R351">
        <f>D351</f>
        <v>0</v>
      </c>
      <c r="S351">
        <f>E351</f>
        <v>0</v>
      </c>
      <c r="T351">
        <f>F351</f>
        <v>0</v>
      </c>
      <c r="U351">
        <f>IFERROR(VLOOKUP(G351,'lists'!$AY:$AZ,2,FALSE),"")</f>
        <v>0</v>
      </c>
      <c r="V351">
        <f>H351</f>
        <v>0</v>
      </c>
      <c r="W351">
        <f>I351</f>
        <v>0</v>
      </c>
      <c r="X351">
        <f>J351</f>
        <v>0</v>
      </c>
      <c r="Y351">
        <f>K351</f>
        <v>0</v>
      </c>
    </row>
    <row r="352" spans="15:25">
      <c r="O352">
        <f>A352</f>
        <v>0</v>
      </c>
      <c r="P352">
        <f>B352</f>
        <v>0</v>
      </c>
      <c r="Q352">
        <f>C352</f>
        <v>0</v>
      </c>
      <c r="R352">
        <f>D352</f>
        <v>0</v>
      </c>
      <c r="S352">
        <f>E352</f>
        <v>0</v>
      </c>
      <c r="T352">
        <f>F352</f>
        <v>0</v>
      </c>
      <c r="U352">
        <f>IFERROR(VLOOKUP(G352,'lists'!$AY:$AZ,2,FALSE),"")</f>
        <v>0</v>
      </c>
      <c r="V352">
        <f>H352</f>
        <v>0</v>
      </c>
      <c r="W352">
        <f>I352</f>
        <v>0</v>
      </c>
      <c r="X352">
        <f>J352</f>
        <v>0</v>
      </c>
      <c r="Y352">
        <f>K352</f>
        <v>0</v>
      </c>
    </row>
    <row r="353" spans="15:25">
      <c r="O353">
        <f>A353</f>
        <v>0</v>
      </c>
      <c r="P353">
        <f>B353</f>
        <v>0</v>
      </c>
      <c r="Q353">
        <f>C353</f>
        <v>0</v>
      </c>
      <c r="R353">
        <f>D353</f>
        <v>0</v>
      </c>
      <c r="S353">
        <f>E353</f>
        <v>0</v>
      </c>
      <c r="T353">
        <f>F353</f>
        <v>0</v>
      </c>
      <c r="U353">
        <f>IFERROR(VLOOKUP(G353,'lists'!$AY:$AZ,2,FALSE),"")</f>
        <v>0</v>
      </c>
      <c r="V353">
        <f>H353</f>
        <v>0</v>
      </c>
      <c r="W353">
        <f>I353</f>
        <v>0</v>
      </c>
      <c r="X353">
        <f>J353</f>
        <v>0</v>
      </c>
      <c r="Y353">
        <f>K353</f>
        <v>0</v>
      </c>
    </row>
    <row r="354" spans="15:25">
      <c r="O354">
        <f>A354</f>
        <v>0</v>
      </c>
      <c r="P354">
        <f>B354</f>
        <v>0</v>
      </c>
      <c r="Q354">
        <f>C354</f>
        <v>0</v>
      </c>
      <c r="R354">
        <f>D354</f>
        <v>0</v>
      </c>
      <c r="S354">
        <f>E354</f>
        <v>0</v>
      </c>
      <c r="T354">
        <f>F354</f>
        <v>0</v>
      </c>
      <c r="U354">
        <f>IFERROR(VLOOKUP(G354,'lists'!$AY:$AZ,2,FALSE),"")</f>
        <v>0</v>
      </c>
      <c r="V354">
        <f>H354</f>
        <v>0</v>
      </c>
      <c r="W354">
        <f>I354</f>
        <v>0</v>
      </c>
      <c r="X354">
        <f>J354</f>
        <v>0</v>
      </c>
      <c r="Y354">
        <f>K354</f>
        <v>0</v>
      </c>
    </row>
    <row r="355" spans="15:25">
      <c r="O355">
        <f>A355</f>
        <v>0</v>
      </c>
      <c r="P355">
        <f>B355</f>
        <v>0</v>
      </c>
      <c r="Q355">
        <f>C355</f>
        <v>0</v>
      </c>
      <c r="R355">
        <f>D355</f>
        <v>0</v>
      </c>
      <c r="S355">
        <f>E355</f>
        <v>0</v>
      </c>
      <c r="T355">
        <f>F355</f>
        <v>0</v>
      </c>
      <c r="U355">
        <f>IFERROR(VLOOKUP(G355,'lists'!$AY:$AZ,2,FALSE),"")</f>
        <v>0</v>
      </c>
      <c r="V355">
        <f>H355</f>
        <v>0</v>
      </c>
      <c r="W355">
        <f>I355</f>
        <v>0</v>
      </c>
      <c r="X355">
        <f>J355</f>
        <v>0</v>
      </c>
      <c r="Y355">
        <f>K355</f>
        <v>0</v>
      </c>
    </row>
    <row r="356" spans="15:25">
      <c r="O356">
        <f>A356</f>
        <v>0</v>
      </c>
      <c r="P356">
        <f>B356</f>
        <v>0</v>
      </c>
      <c r="Q356">
        <f>C356</f>
        <v>0</v>
      </c>
      <c r="R356">
        <f>D356</f>
        <v>0</v>
      </c>
      <c r="S356">
        <f>E356</f>
        <v>0</v>
      </c>
      <c r="T356">
        <f>F356</f>
        <v>0</v>
      </c>
      <c r="U356">
        <f>IFERROR(VLOOKUP(G356,'lists'!$AY:$AZ,2,FALSE),"")</f>
        <v>0</v>
      </c>
      <c r="V356">
        <f>H356</f>
        <v>0</v>
      </c>
      <c r="W356">
        <f>I356</f>
        <v>0</v>
      </c>
      <c r="X356">
        <f>J356</f>
        <v>0</v>
      </c>
      <c r="Y356">
        <f>K356</f>
        <v>0</v>
      </c>
    </row>
    <row r="357" spans="15:25">
      <c r="O357">
        <f>A357</f>
        <v>0</v>
      </c>
      <c r="P357">
        <f>B357</f>
        <v>0</v>
      </c>
      <c r="Q357">
        <f>C357</f>
        <v>0</v>
      </c>
      <c r="R357">
        <f>D357</f>
        <v>0</v>
      </c>
      <c r="S357">
        <f>E357</f>
        <v>0</v>
      </c>
      <c r="T357">
        <f>F357</f>
        <v>0</v>
      </c>
      <c r="U357">
        <f>IFERROR(VLOOKUP(G357,'lists'!$AY:$AZ,2,FALSE),"")</f>
        <v>0</v>
      </c>
      <c r="V357">
        <f>H357</f>
        <v>0</v>
      </c>
      <c r="W357">
        <f>I357</f>
        <v>0</v>
      </c>
      <c r="X357">
        <f>J357</f>
        <v>0</v>
      </c>
      <c r="Y357">
        <f>K357</f>
        <v>0</v>
      </c>
    </row>
    <row r="358" spans="15:25">
      <c r="O358">
        <f>A358</f>
        <v>0</v>
      </c>
      <c r="P358">
        <f>B358</f>
        <v>0</v>
      </c>
      <c r="Q358">
        <f>C358</f>
        <v>0</v>
      </c>
      <c r="R358">
        <f>D358</f>
        <v>0</v>
      </c>
      <c r="S358">
        <f>E358</f>
        <v>0</v>
      </c>
      <c r="T358">
        <f>F358</f>
        <v>0</v>
      </c>
      <c r="U358">
        <f>IFERROR(VLOOKUP(G358,'lists'!$AY:$AZ,2,FALSE),"")</f>
        <v>0</v>
      </c>
      <c r="V358">
        <f>H358</f>
        <v>0</v>
      </c>
      <c r="W358">
        <f>I358</f>
        <v>0</v>
      </c>
      <c r="X358">
        <f>J358</f>
        <v>0</v>
      </c>
      <c r="Y358">
        <f>K358</f>
        <v>0</v>
      </c>
    </row>
    <row r="359" spans="15:25">
      <c r="O359">
        <f>A359</f>
        <v>0</v>
      </c>
      <c r="P359">
        <f>B359</f>
        <v>0</v>
      </c>
      <c r="Q359">
        <f>C359</f>
        <v>0</v>
      </c>
      <c r="R359">
        <f>D359</f>
        <v>0</v>
      </c>
      <c r="S359">
        <f>E359</f>
        <v>0</v>
      </c>
      <c r="T359">
        <f>F359</f>
        <v>0</v>
      </c>
      <c r="U359">
        <f>IFERROR(VLOOKUP(G359,'lists'!$AY:$AZ,2,FALSE),"")</f>
        <v>0</v>
      </c>
      <c r="V359">
        <f>H359</f>
        <v>0</v>
      </c>
      <c r="W359">
        <f>I359</f>
        <v>0</v>
      </c>
      <c r="X359">
        <f>J359</f>
        <v>0</v>
      </c>
      <c r="Y359">
        <f>K359</f>
        <v>0</v>
      </c>
    </row>
    <row r="360" spans="15:25">
      <c r="O360">
        <f>A360</f>
        <v>0</v>
      </c>
      <c r="P360">
        <f>B360</f>
        <v>0</v>
      </c>
      <c r="Q360">
        <f>C360</f>
        <v>0</v>
      </c>
      <c r="R360">
        <f>D360</f>
        <v>0</v>
      </c>
      <c r="S360">
        <f>E360</f>
        <v>0</v>
      </c>
      <c r="T360">
        <f>F360</f>
        <v>0</v>
      </c>
      <c r="U360">
        <f>IFERROR(VLOOKUP(G360,'lists'!$AY:$AZ,2,FALSE),"")</f>
        <v>0</v>
      </c>
      <c r="V360">
        <f>H360</f>
        <v>0</v>
      </c>
      <c r="W360">
        <f>I360</f>
        <v>0</v>
      </c>
      <c r="X360">
        <f>J360</f>
        <v>0</v>
      </c>
      <c r="Y360">
        <f>K360</f>
        <v>0</v>
      </c>
    </row>
    <row r="361" spans="15:25">
      <c r="O361">
        <f>A361</f>
        <v>0</v>
      </c>
      <c r="P361">
        <f>B361</f>
        <v>0</v>
      </c>
      <c r="Q361">
        <f>C361</f>
        <v>0</v>
      </c>
      <c r="R361">
        <f>D361</f>
        <v>0</v>
      </c>
      <c r="S361">
        <f>E361</f>
        <v>0</v>
      </c>
      <c r="T361">
        <f>F361</f>
        <v>0</v>
      </c>
      <c r="U361">
        <f>IFERROR(VLOOKUP(G361,'lists'!$AY:$AZ,2,FALSE),"")</f>
        <v>0</v>
      </c>
      <c r="V361">
        <f>H361</f>
        <v>0</v>
      </c>
      <c r="W361">
        <f>I361</f>
        <v>0</v>
      </c>
      <c r="X361">
        <f>J361</f>
        <v>0</v>
      </c>
      <c r="Y361">
        <f>K361</f>
        <v>0</v>
      </c>
    </row>
    <row r="362" spans="15:25">
      <c r="O362">
        <f>A362</f>
        <v>0</v>
      </c>
      <c r="P362">
        <f>B362</f>
        <v>0</v>
      </c>
      <c r="Q362">
        <f>C362</f>
        <v>0</v>
      </c>
      <c r="R362">
        <f>D362</f>
        <v>0</v>
      </c>
      <c r="S362">
        <f>E362</f>
        <v>0</v>
      </c>
      <c r="T362">
        <f>F362</f>
        <v>0</v>
      </c>
      <c r="U362">
        <f>IFERROR(VLOOKUP(G362,'lists'!$AY:$AZ,2,FALSE),"")</f>
        <v>0</v>
      </c>
      <c r="V362">
        <f>H362</f>
        <v>0</v>
      </c>
      <c r="W362">
        <f>I362</f>
        <v>0</v>
      </c>
      <c r="X362">
        <f>J362</f>
        <v>0</v>
      </c>
      <c r="Y362">
        <f>K362</f>
        <v>0</v>
      </c>
    </row>
    <row r="363" spans="15:25">
      <c r="O363">
        <f>A363</f>
        <v>0</v>
      </c>
      <c r="P363">
        <f>B363</f>
        <v>0</v>
      </c>
      <c r="Q363">
        <f>C363</f>
        <v>0</v>
      </c>
      <c r="R363">
        <f>D363</f>
        <v>0</v>
      </c>
      <c r="S363">
        <f>E363</f>
        <v>0</v>
      </c>
      <c r="T363">
        <f>F363</f>
        <v>0</v>
      </c>
      <c r="U363">
        <f>IFERROR(VLOOKUP(G363,'lists'!$AY:$AZ,2,FALSE),"")</f>
        <v>0</v>
      </c>
      <c r="V363">
        <f>H363</f>
        <v>0</v>
      </c>
      <c r="W363">
        <f>I363</f>
        <v>0</v>
      </c>
      <c r="X363">
        <f>J363</f>
        <v>0</v>
      </c>
      <c r="Y363">
        <f>K363</f>
        <v>0</v>
      </c>
    </row>
    <row r="364" spans="15:25">
      <c r="O364">
        <f>A364</f>
        <v>0</v>
      </c>
      <c r="P364">
        <f>B364</f>
        <v>0</v>
      </c>
      <c r="Q364">
        <f>C364</f>
        <v>0</v>
      </c>
      <c r="R364">
        <f>D364</f>
        <v>0</v>
      </c>
      <c r="S364">
        <f>E364</f>
        <v>0</v>
      </c>
      <c r="T364">
        <f>F364</f>
        <v>0</v>
      </c>
      <c r="U364">
        <f>IFERROR(VLOOKUP(G364,'lists'!$AY:$AZ,2,FALSE),"")</f>
        <v>0</v>
      </c>
      <c r="V364">
        <f>H364</f>
        <v>0</v>
      </c>
      <c r="W364">
        <f>I364</f>
        <v>0</v>
      </c>
      <c r="X364">
        <f>J364</f>
        <v>0</v>
      </c>
      <c r="Y364">
        <f>K364</f>
        <v>0</v>
      </c>
    </row>
    <row r="365" spans="15:25">
      <c r="O365">
        <f>A365</f>
        <v>0</v>
      </c>
      <c r="P365">
        <f>B365</f>
        <v>0</v>
      </c>
      <c r="Q365">
        <f>C365</f>
        <v>0</v>
      </c>
      <c r="R365">
        <f>D365</f>
        <v>0</v>
      </c>
      <c r="S365">
        <f>E365</f>
        <v>0</v>
      </c>
      <c r="T365">
        <f>F365</f>
        <v>0</v>
      </c>
      <c r="U365">
        <f>IFERROR(VLOOKUP(G365,'lists'!$AY:$AZ,2,FALSE),"")</f>
        <v>0</v>
      </c>
      <c r="V365">
        <f>H365</f>
        <v>0</v>
      </c>
      <c r="W365">
        <f>I365</f>
        <v>0</v>
      </c>
      <c r="X365">
        <f>J365</f>
        <v>0</v>
      </c>
      <c r="Y365">
        <f>K365</f>
        <v>0</v>
      </c>
    </row>
    <row r="366" spans="15:25">
      <c r="O366">
        <f>A366</f>
        <v>0</v>
      </c>
      <c r="P366">
        <f>B366</f>
        <v>0</v>
      </c>
      <c r="Q366">
        <f>C366</f>
        <v>0</v>
      </c>
      <c r="R366">
        <f>D366</f>
        <v>0</v>
      </c>
      <c r="S366">
        <f>E366</f>
        <v>0</v>
      </c>
      <c r="T366">
        <f>F366</f>
        <v>0</v>
      </c>
      <c r="U366">
        <f>IFERROR(VLOOKUP(G366,'lists'!$AY:$AZ,2,FALSE),"")</f>
        <v>0</v>
      </c>
      <c r="V366">
        <f>H366</f>
        <v>0</v>
      </c>
      <c r="W366">
        <f>I366</f>
        <v>0</v>
      </c>
      <c r="X366">
        <f>J366</f>
        <v>0</v>
      </c>
      <c r="Y366">
        <f>K366</f>
        <v>0</v>
      </c>
    </row>
    <row r="367" spans="15:25">
      <c r="O367">
        <f>A367</f>
        <v>0</v>
      </c>
      <c r="P367">
        <f>B367</f>
        <v>0</v>
      </c>
      <c r="Q367">
        <f>C367</f>
        <v>0</v>
      </c>
      <c r="R367">
        <f>D367</f>
        <v>0</v>
      </c>
      <c r="S367">
        <f>E367</f>
        <v>0</v>
      </c>
      <c r="T367">
        <f>F367</f>
        <v>0</v>
      </c>
      <c r="U367">
        <f>IFERROR(VLOOKUP(G367,'lists'!$AY:$AZ,2,FALSE),"")</f>
        <v>0</v>
      </c>
      <c r="V367">
        <f>H367</f>
        <v>0</v>
      </c>
      <c r="W367">
        <f>I367</f>
        <v>0</v>
      </c>
      <c r="X367">
        <f>J367</f>
        <v>0</v>
      </c>
      <c r="Y367">
        <f>K367</f>
        <v>0</v>
      </c>
    </row>
    <row r="368" spans="15:25">
      <c r="O368">
        <f>A368</f>
        <v>0</v>
      </c>
      <c r="P368">
        <f>B368</f>
        <v>0</v>
      </c>
      <c r="Q368">
        <f>C368</f>
        <v>0</v>
      </c>
      <c r="R368">
        <f>D368</f>
        <v>0</v>
      </c>
      <c r="S368">
        <f>E368</f>
        <v>0</v>
      </c>
      <c r="T368">
        <f>F368</f>
        <v>0</v>
      </c>
      <c r="U368">
        <f>IFERROR(VLOOKUP(G368,'lists'!$AY:$AZ,2,FALSE),"")</f>
        <v>0</v>
      </c>
      <c r="V368">
        <f>H368</f>
        <v>0</v>
      </c>
      <c r="W368">
        <f>I368</f>
        <v>0</v>
      </c>
      <c r="X368">
        <f>J368</f>
        <v>0</v>
      </c>
      <c r="Y368">
        <f>K368</f>
        <v>0</v>
      </c>
    </row>
    <row r="369" spans="15:25">
      <c r="O369">
        <f>A369</f>
        <v>0</v>
      </c>
      <c r="P369">
        <f>B369</f>
        <v>0</v>
      </c>
      <c r="Q369">
        <f>C369</f>
        <v>0</v>
      </c>
      <c r="R369">
        <f>D369</f>
        <v>0</v>
      </c>
      <c r="S369">
        <f>E369</f>
        <v>0</v>
      </c>
      <c r="T369">
        <f>F369</f>
        <v>0</v>
      </c>
      <c r="U369">
        <f>IFERROR(VLOOKUP(G369,'lists'!$AY:$AZ,2,FALSE),"")</f>
        <v>0</v>
      </c>
      <c r="V369">
        <f>H369</f>
        <v>0</v>
      </c>
      <c r="W369">
        <f>I369</f>
        <v>0</v>
      </c>
      <c r="X369">
        <f>J369</f>
        <v>0</v>
      </c>
      <c r="Y369">
        <f>K369</f>
        <v>0</v>
      </c>
    </row>
    <row r="370" spans="15:25">
      <c r="O370">
        <f>A370</f>
        <v>0</v>
      </c>
      <c r="P370">
        <f>B370</f>
        <v>0</v>
      </c>
      <c r="Q370">
        <f>C370</f>
        <v>0</v>
      </c>
      <c r="R370">
        <f>D370</f>
        <v>0</v>
      </c>
      <c r="S370">
        <f>E370</f>
        <v>0</v>
      </c>
      <c r="T370">
        <f>F370</f>
        <v>0</v>
      </c>
      <c r="U370">
        <f>IFERROR(VLOOKUP(G370,'lists'!$AY:$AZ,2,FALSE),"")</f>
        <v>0</v>
      </c>
      <c r="V370">
        <f>H370</f>
        <v>0</v>
      </c>
      <c r="W370">
        <f>I370</f>
        <v>0</v>
      </c>
      <c r="X370">
        <f>J370</f>
        <v>0</v>
      </c>
      <c r="Y370">
        <f>K370</f>
        <v>0</v>
      </c>
    </row>
    <row r="371" spans="15:25">
      <c r="O371">
        <f>A371</f>
        <v>0</v>
      </c>
      <c r="P371">
        <f>B371</f>
        <v>0</v>
      </c>
      <c r="Q371">
        <f>C371</f>
        <v>0</v>
      </c>
      <c r="R371">
        <f>D371</f>
        <v>0</v>
      </c>
      <c r="S371">
        <f>E371</f>
        <v>0</v>
      </c>
      <c r="T371">
        <f>F371</f>
        <v>0</v>
      </c>
      <c r="U371">
        <f>IFERROR(VLOOKUP(G371,'lists'!$AY:$AZ,2,FALSE),"")</f>
        <v>0</v>
      </c>
      <c r="V371">
        <f>H371</f>
        <v>0</v>
      </c>
      <c r="W371">
        <f>I371</f>
        <v>0</v>
      </c>
      <c r="X371">
        <f>J371</f>
        <v>0</v>
      </c>
      <c r="Y371">
        <f>K371</f>
        <v>0</v>
      </c>
    </row>
    <row r="372" spans="15:25">
      <c r="O372">
        <f>A372</f>
        <v>0</v>
      </c>
      <c r="P372">
        <f>B372</f>
        <v>0</v>
      </c>
      <c r="Q372">
        <f>C372</f>
        <v>0</v>
      </c>
      <c r="R372">
        <f>D372</f>
        <v>0</v>
      </c>
      <c r="S372">
        <f>E372</f>
        <v>0</v>
      </c>
      <c r="T372">
        <f>F372</f>
        <v>0</v>
      </c>
      <c r="U372">
        <f>IFERROR(VLOOKUP(G372,'lists'!$AY:$AZ,2,FALSE),"")</f>
        <v>0</v>
      </c>
      <c r="V372">
        <f>H372</f>
        <v>0</v>
      </c>
      <c r="W372">
        <f>I372</f>
        <v>0</v>
      </c>
      <c r="X372">
        <f>J372</f>
        <v>0</v>
      </c>
      <c r="Y372">
        <f>K372</f>
        <v>0</v>
      </c>
    </row>
    <row r="373" spans="15:25">
      <c r="O373">
        <f>A373</f>
        <v>0</v>
      </c>
      <c r="P373">
        <f>B373</f>
        <v>0</v>
      </c>
      <c r="Q373">
        <f>C373</f>
        <v>0</v>
      </c>
      <c r="R373">
        <f>D373</f>
        <v>0</v>
      </c>
      <c r="S373">
        <f>E373</f>
        <v>0</v>
      </c>
      <c r="T373">
        <f>F373</f>
        <v>0</v>
      </c>
      <c r="U373">
        <f>IFERROR(VLOOKUP(G373,'lists'!$AY:$AZ,2,FALSE),"")</f>
        <v>0</v>
      </c>
      <c r="V373">
        <f>H373</f>
        <v>0</v>
      </c>
      <c r="W373">
        <f>I373</f>
        <v>0</v>
      </c>
      <c r="X373">
        <f>J373</f>
        <v>0</v>
      </c>
      <c r="Y373">
        <f>K373</f>
        <v>0</v>
      </c>
    </row>
    <row r="374" spans="15:25">
      <c r="O374">
        <f>A374</f>
        <v>0</v>
      </c>
      <c r="P374">
        <f>B374</f>
        <v>0</v>
      </c>
      <c r="Q374">
        <f>C374</f>
        <v>0</v>
      </c>
      <c r="R374">
        <f>D374</f>
        <v>0</v>
      </c>
      <c r="S374">
        <f>E374</f>
        <v>0</v>
      </c>
      <c r="T374">
        <f>F374</f>
        <v>0</v>
      </c>
      <c r="U374">
        <f>IFERROR(VLOOKUP(G374,'lists'!$AY:$AZ,2,FALSE),"")</f>
        <v>0</v>
      </c>
      <c r="V374">
        <f>H374</f>
        <v>0</v>
      </c>
      <c r="W374">
        <f>I374</f>
        <v>0</v>
      </c>
      <c r="X374">
        <f>J374</f>
        <v>0</v>
      </c>
      <c r="Y374">
        <f>K374</f>
        <v>0</v>
      </c>
    </row>
    <row r="375" spans="15:25">
      <c r="O375">
        <f>A375</f>
        <v>0</v>
      </c>
      <c r="P375">
        <f>B375</f>
        <v>0</v>
      </c>
      <c r="Q375">
        <f>C375</f>
        <v>0</v>
      </c>
      <c r="R375">
        <f>D375</f>
        <v>0</v>
      </c>
      <c r="S375">
        <f>E375</f>
        <v>0</v>
      </c>
      <c r="T375">
        <f>F375</f>
        <v>0</v>
      </c>
      <c r="U375">
        <f>IFERROR(VLOOKUP(G375,'lists'!$AY:$AZ,2,FALSE),"")</f>
        <v>0</v>
      </c>
      <c r="V375">
        <f>H375</f>
        <v>0</v>
      </c>
      <c r="W375">
        <f>I375</f>
        <v>0</v>
      </c>
      <c r="X375">
        <f>J375</f>
        <v>0</v>
      </c>
      <c r="Y375">
        <f>K375</f>
        <v>0</v>
      </c>
    </row>
    <row r="376" spans="15:25">
      <c r="O376">
        <f>A376</f>
        <v>0</v>
      </c>
      <c r="P376">
        <f>B376</f>
        <v>0</v>
      </c>
      <c r="Q376">
        <f>C376</f>
        <v>0</v>
      </c>
      <c r="R376">
        <f>D376</f>
        <v>0</v>
      </c>
      <c r="S376">
        <f>E376</f>
        <v>0</v>
      </c>
      <c r="T376">
        <f>F376</f>
        <v>0</v>
      </c>
      <c r="U376">
        <f>IFERROR(VLOOKUP(G376,'lists'!$AY:$AZ,2,FALSE),"")</f>
        <v>0</v>
      </c>
      <c r="V376">
        <f>H376</f>
        <v>0</v>
      </c>
      <c r="W376">
        <f>I376</f>
        <v>0</v>
      </c>
      <c r="X376">
        <f>J376</f>
        <v>0</v>
      </c>
      <c r="Y376">
        <f>K376</f>
        <v>0</v>
      </c>
    </row>
    <row r="377" spans="15:25">
      <c r="O377">
        <f>A377</f>
        <v>0</v>
      </c>
      <c r="P377">
        <f>B377</f>
        <v>0</v>
      </c>
      <c r="Q377">
        <f>C377</f>
        <v>0</v>
      </c>
      <c r="R377">
        <f>D377</f>
        <v>0</v>
      </c>
      <c r="S377">
        <f>E377</f>
        <v>0</v>
      </c>
      <c r="T377">
        <f>F377</f>
        <v>0</v>
      </c>
      <c r="U377">
        <f>IFERROR(VLOOKUP(G377,'lists'!$AY:$AZ,2,FALSE),"")</f>
        <v>0</v>
      </c>
      <c r="V377">
        <f>H377</f>
        <v>0</v>
      </c>
      <c r="W377">
        <f>I377</f>
        <v>0</v>
      </c>
      <c r="X377">
        <f>J377</f>
        <v>0</v>
      </c>
      <c r="Y377">
        <f>K377</f>
        <v>0</v>
      </c>
    </row>
    <row r="378" spans="15:25">
      <c r="O378">
        <f>A378</f>
        <v>0</v>
      </c>
      <c r="P378">
        <f>B378</f>
        <v>0</v>
      </c>
      <c r="Q378">
        <f>C378</f>
        <v>0</v>
      </c>
      <c r="R378">
        <f>D378</f>
        <v>0</v>
      </c>
      <c r="S378">
        <f>E378</f>
        <v>0</v>
      </c>
      <c r="T378">
        <f>F378</f>
        <v>0</v>
      </c>
      <c r="U378">
        <f>IFERROR(VLOOKUP(G378,'lists'!$AY:$AZ,2,FALSE),"")</f>
        <v>0</v>
      </c>
      <c r="V378">
        <f>H378</f>
        <v>0</v>
      </c>
      <c r="W378">
        <f>I378</f>
        <v>0</v>
      </c>
      <c r="X378">
        <f>J378</f>
        <v>0</v>
      </c>
      <c r="Y378">
        <f>K378</f>
        <v>0</v>
      </c>
    </row>
    <row r="379" spans="15:25">
      <c r="O379">
        <f>A379</f>
        <v>0</v>
      </c>
      <c r="P379">
        <f>B379</f>
        <v>0</v>
      </c>
      <c r="Q379">
        <f>C379</f>
        <v>0</v>
      </c>
      <c r="R379">
        <f>D379</f>
        <v>0</v>
      </c>
      <c r="S379">
        <f>E379</f>
        <v>0</v>
      </c>
      <c r="T379">
        <f>F379</f>
        <v>0</v>
      </c>
      <c r="U379">
        <f>IFERROR(VLOOKUP(G379,'lists'!$AY:$AZ,2,FALSE),"")</f>
        <v>0</v>
      </c>
      <c r="V379">
        <f>H379</f>
        <v>0</v>
      </c>
      <c r="W379">
        <f>I379</f>
        <v>0</v>
      </c>
      <c r="X379">
        <f>J379</f>
        <v>0</v>
      </c>
      <c r="Y379">
        <f>K379</f>
        <v>0</v>
      </c>
    </row>
    <row r="380" spans="15:25">
      <c r="O380">
        <f>A380</f>
        <v>0</v>
      </c>
      <c r="P380">
        <f>B380</f>
        <v>0</v>
      </c>
      <c r="Q380">
        <f>C380</f>
        <v>0</v>
      </c>
      <c r="R380">
        <f>D380</f>
        <v>0</v>
      </c>
      <c r="S380">
        <f>E380</f>
        <v>0</v>
      </c>
      <c r="T380">
        <f>F380</f>
        <v>0</v>
      </c>
      <c r="U380">
        <f>IFERROR(VLOOKUP(G380,'lists'!$AY:$AZ,2,FALSE),"")</f>
        <v>0</v>
      </c>
      <c r="V380">
        <f>H380</f>
        <v>0</v>
      </c>
      <c r="W380">
        <f>I380</f>
        <v>0</v>
      </c>
      <c r="X380">
        <f>J380</f>
        <v>0</v>
      </c>
      <c r="Y380">
        <f>K380</f>
        <v>0</v>
      </c>
    </row>
    <row r="381" spans="15:25">
      <c r="O381">
        <f>A381</f>
        <v>0</v>
      </c>
      <c r="P381">
        <f>B381</f>
        <v>0</v>
      </c>
      <c r="Q381">
        <f>C381</f>
        <v>0</v>
      </c>
      <c r="R381">
        <f>D381</f>
        <v>0</v>
      </c>
      <c r="S381">
        <f>E381</f>
        <v>0</v>
      </c>
      <c r="T381">
        <f>F381</f>
        <v>0</v>
      </c>
      <c r="U381">
        <f>IFERROR(VLOOKUP(G381,'lists'!$AY:$AZ,2,FALSE),"")</f>
        <v>0</v>
      </c>
      <c r="V381">
        <f>H381</f>
        <v>0</v>
      </c>
      <c r="W381">
        <f>I381</f>
        <v>0</v>
      </c>
      <c r="X381">
        <f>J381</f>
        <v>0</v>
      </c>
      <c r="Y381">
        <f>K381</f>
        <v>0</v>
      </c>
    </row>
    <row r="382" spans="15:25">
      <c r="O382">
        <f>A382</f>
        <v>0</v>
      </c>
      <c r="P382">
        <f>B382</f>
        <v>0</v>
      </c>
      <c r="Q382">
        <f>C382</f>
        <v>0</v>
      </c>
      <c r="R382">
        <f>D382</f>
        <v>0</v>
      </c>
      <c r="S382">
        <f>E382</f>
        <v>0</v>
      </c>
      <c r="T382">
        <f>F382</f>
        <v>0</v>
      </c>
      <c r="U382">
        <f>IFERROR(VLOOKUP(G382,'lists'!$AY:$AZ,2,FALSE),"")</f>
        <v>0</v>
      </c>
      <c r="V382">
        <f>H382</f>
        <v>0</v>
      </c>
      <c r="W382">
        <f>I382</f>
        <v>0</v>
      </c>
      <c r="X382">
        <f>J382</f>
        <v>0</v>
      </c>
      <c r="Y382">
        <f>K382</f>
        <v>0</v>
      </c>
    </row>
    <row r="383" spans="15:25">
      <c r="O383">
        <f>A383</f>
        <v>0</v>
      </c>
      <c r="P383">
        <f>B383</f>
        <v>0</v>
      </c>
      <c r="Q383">
        <f>C383</f>
        <v>0</v>
      </c>
      <c r="R383">
        <f>D383</f>
        <v>0</v>
      </c>
      <c r="S383">
        <f>E383</f>
        <v>0</v>
      </c>
      <c r="T383">
        <f>F383</f>
        <v>0</v>
      </c>
      <c r="U383">
        <f>IFERROR(VLOOKUP(G383,'lists'!$AY:$AZ,2,FALSE),"")</f>
        <v>0</v>
      </c>
      <c r="V383">
        <f>H383</f>
        <v>0</v>
      </c>
      <c r="W383">
        <f>I383</f>
        <v>0</v>
      </c>
      <c r="X383">
        <f>J383</f>
        <v>0</v>
      </c>
      <c r="Y383">
        <f>K383</f>
        <v>0</v>
      </c>
    </row>
    <row r="384" spans="15:25">
      <c r="O384">
        <f>A384</f>
        <v>0</v>
      </c>
      <c r="P384">
        <f>B384</f>
        <v>0</v>
      </c>
      <c r="Q384">
        <f>C384</f>
        <v>0</v>
      </c>
      <c r="R384">
        <f>D384</f>
        <v>0</v>
      </c>
      <c r="S384">
        <f>E384</f>
        <v>0</v>
      </c>
      <c r="T384">
        <f>F384</f>
        <v>0</v>
      </c>
      <c r="U384">
        <f>IFERROR(VLOOKUP(G384,'lists'!$AY:$AZ,2,FALSE),"")</f>
        <v>0</v>
      </c>
      <c r="V384">
        <f>H384</f>
        <v>0</v>
      </c>
      <c r="W384">
        <f>I384</f>
        <v>0</v>
      </c>
      <c r="X384">
        <f>J384</f>
        <v>0</v>
      </c>
      <c r="Y384">
        <f>K384</f>
        <v>0</v>
      </c>
    </row>
    <row r="385" spans="15:25">
      <c r="O385">
        <f>A385</f>
        <v>0</v>
      </c>
      <c r="P385">
        <f>B385</f>
        <v>0</v>
      </c>
      <c r="Q385">
        <f>C385</f>
        <v>0</v>
      </c>
      <c r="R385">
        <f>D385</f>
        <v>0</v>
      </c>
      <c r="S385">
        <f>E385</f>
        <v>0</v>
      </c>
      <c r="T385">
        <f>F385</f>
        <v>0</v>
      </c>
      <c r="U385">
        <f>IFERROR(VLOOKUP(G385,'lists'!$AY:$AZ,2,FALSE),"")</f>
        <v>0</v>
      </c>
      <c r="V385">
        <f>H385</f>
        <v>0</v>
      </c>
      <c r="W385">
        <f>I385</f>
        <v>0</v>
      </c>
      <c r="X385">
        <f>J385</f>
        <v>0</v>
      </c>
      <c r="Y385">
        <f>K385</f>
        <v>0</v>
      </c>
    </row>
    <row r="386" spans="15:25">
      <c r="O386">
        <f>A386</f>
        <v>0</v>
      </c>
      <c r="P386">
        <f>B386</f>
        <v>0</v>
      </c>
      <c r="Q386">
        <f>C386</f>
        <v>0</v>
      </c>
      <c r="R386">
        <f>D386</f>
        <v>0</v>
      </c>
      <c r="S386">
        <f>E386</f>
        <v>0</v>
      </c>
      <c r="T386">
        <f>F386</f>
        <v>0</v>
      </c>
      <c r="U386">
        <f>IFERROR(VLOOKUP(G386,'lists'!$AY:$AZ,2,FALSE),"")</f>
        <v>0</v>
      </c>
      <c r="V386">
        <f>H386</f>
        <v>0</v>
      </c>
      <c r="W386">
        <f>I386</f>
        <v>0</v>
      </c>
      <c r="X386">
        <f>J386</f>
        <v>0</v>
      </c>
      <c r="Y386">
        <f>K386</f>
        <v>0</v>
      </c>
    </row>
    <row r="387" spans="15:25">
      <c r="O387">
        <f>A387</f>
        <v>0</v>
      </c>
      <c r="P387">
        <f>B387</f>
        <v>0</v>
      </c>
      <c r="Q387">
        <f>C387</f>
        <v>0</v>
      </c>
      <c r="R387">
        <f>D387</f>
        <v>0</v>
      </c>
      <c r="S387">
        <f>E387</f>
        <v>0</v>
      </c>
      <c r="T387">
        <f>F387</f>
        <v>0</v>
      </c>
      <c r="U387">
        <f>IFERROR(VLOOKUP(G387,'lists'!$AY:$AZ,2,FALSE),"")</f>
        <v>0</v>
      </c>
      <c r="V387">
        <f>H387</f>
        <v>0</v>
      </c>
      <c r="W387">
        <f>I387</f>
        <v>0</v>
      </c>
      <c r="X387">
        <f>J387</f>
        <v>0</v>
      </c>
      <c r="Y387">
        <f>K387</f>
        <v>0</v>
      </c>
    </row>
    <row r="388" spans="15:25">
      <c r="O388">
        <f>A388</f>
        <v>0</v>
      </c>
      <c r="P388">
        <f>B388</f>
        <v>0</v>
      </c>
      <c r="Q388">
        <f>C388</f>
        <v>0</v>
      </c>
      <c r="R388">
        <f>D388</f>
        <v>0</v>
      </c>
      <c r="S388">
        <f>E388</f>
        <v>0</v>
      </c>
      <c r="T388">
        <f>F388</f>
        <v>0</v>
      </c>
      <c r="U388">
        <f>IFERROR(VLOOKUP(G388,'lists'!$AY:$AZ,2,FALSE),"")</f>
        <v>0</v>
      </c>
      <c r="V388">
        <f>H388</f>
        <v>0</v>
      </c>
      <c r="W388">
        <f>I388</f>
        <v>0</v>
      </c>
      <c r="X388">
        <f>J388</f>
        <v>0</v>
      </c>
      <c r="Y388">
        <f>K388</f>
        <v>0</v>
      </c>
    </row>
    <row r="389" spans="15:25">
      <c r="O389">
        <f>A389</f>
        <v>0</v>
      </c>
      <c r="P389">
        <f>B389</f>
        <v>0</v>
      </c>
      <c r="Q389">
        <f>C389</f>
        <v>0</v>
      </c>
      <c r="R389">
        <f>D389</f>
        <v>0</v>
      </c>
      <c r="S389">
        <f>E389</f>
        <v>0</v>
      </c>
      <c r="T389">
        <f>F389</f>
        <v>0</v>
      </c>
      <c r="U389">
        <f>IFERROR(VLOOKUP(G389,'lists'!$AY:$AZ,2,FALSE),"")</f>
        <v>0</v>
      </c>
      <c r="V389">
        <f>H389</f>
        <v>0</v>
      </c>
      <c r="W389">
        <f>I389</f>
        <v>0</v>
      </c>
      <c r="X389">
        <f>J389</f>
        <v>0</v>
      </c>
      <c r="Y389">
        <f>K389</f>
        <v>0</v>
      </c>
    </row>
    <row r="390" spans="15:25">
      <c r="O390">
        <f>A390</f>
        <v>0</v>
      </c>
      <c r="P390">
        <f>B390</f>
        <v>0</v>
      </c>
      <c r="Q390">
        <f>C390</f>
        <v>0</v>
      </c>
      <c r="R390">
        <f>D390</f>
        <v>0</v>
      </c>
      <c r="S390">
        <f>E390</f>
        <v>0</v>
      </c>
      <c r="T390">
        <f>F390</f>
        <v>0</v>
      </c>
      <c r="U390">
        <f>IFERROR(VLOOKUP(G390,'lists'!$AY:$AZ,2,FALSE),"")</f>
        <v>0</v>
      </c>
      <c r="V390">
        <f>H390</f>
        <v>0</v>
      </c>
      <c r="W390">
        <f>I390</f>
        <v>0</v>
      </c>
      <c r="X390">
        <f>J390</f>
        <v>0</v>
      </c>
      <c r="Y390">
        <f>K390</f>
        <v>0</v>
      </c>
    </row>
    <row r="391" spans="15:25">
      <c r="O391">
        <f>A391</f>
        <v>0</v>
      </c>
      <c r="P391">
        <f>B391</f>
        <v>0</v>
      </c>
      <c r="Q391">
        <f>C391</f>
        <v>0</v>
      </c>
      <c r="R391">
        <f>D391</f>
        <v>0</v>
      </c>
      <c r="S391">
        <f>E391</f>
        <v>0</v>
      </c>
      <c r="T391">
        <f>F391</f>
        <v>0</v>
      </c>
      <c r="U391">
        <f>IFERROR(VLOOKUP(G391,'lists'!$AY:$AZ,2,FALSE),"")</f>
        <v>0</v>
      </c>
      <c r="V391">
        <f>H391</f>
        <v>0</v>
      </c>
      <c r="W391">
        <f>I391</f>
        <v>0</v>
      </c>
      <c r="X391">
        <f>J391</f>
        <v>0</v>
      </c>
      <c r="Y391">
        <f>K391</f>
        <v>0</v>
      </c>
    </row>
    <row r="392" spans="15:25">
      <c r="O392">
        <f>A392</f>
        <v>0</v>
      </c>
      <c r="P392">
        <f>B392</f>
        <v>0</v>
      </c>
      <c r="Q392">
        <f>C392</f>
        <v>0</v>
      </c>
      <c r="R392">
        <f>D392</f>
        <v>0</v>
      </c>
      <c r="S392">
        <f>E392</f>
        <v>0</v>
      </c>
      <c r="T392">
        <f>F392</f>
        <v>0</v>
      </c>
      <c r="U392">
        <f>IFERROR(VLOOKUP(G392,'lists'!$AY:$AZ,2,FALSE),"")</f>
        <v>0</v>
      </c>
      <c r="V392">
        <f>H392</f>
        <v>0</v>
      </c>
      <c r="W392">
        <f>I392</f>
        <v>0</v>
      </c>
      <c r="X392">
        <f>J392</f>
        <v>0</v>
      </c>
      <c r="Y392">
        <f>K392</f>
        <v>0</v>
      </c>
    </row>
    <row r="393" spans="15:25">
      <c r="O393">
        <f>A393</f>
        <v>0</v>
      </c>
      <c r="P393">
        <f>B393</f>
        <v>0</v>
      </c>
      <c r="Q393">
        <f>C393</f>
        <v>0</v>
      </c>
      <c r="R393">
        <f>D393</f>
        <v>0</v>
      </c>
      <c r="S393">
        <f>E393</f>
        <v>0</v>
      </c>
      <c r="T393">
        <f>F393</f>
        <v>0</v>
      </c>
      <c r="U393">
        <f>IFERROR(VLOOKUP(G393,'lists'!$AY:$AZ,2,FALSE),"")</f>
        <v>0</v>
      </c>
      <c r="V393">
        <f>H393</f>
        <v>0</v>
      </c>
      <c r="W393">
        <f>I393</f>
        <v>0</v>
      </c>
      <c r="X393">
        <f>J393</f>
        <v>0</v>
      </c>
      <c r="Y393">
        <f>K393</f>
        <v>0</v>
      </c>
    </row>
    <row r="394" spans="15:25">
      <c r="O394">
        <f>A394</f>
        <v>0</v>
      </c>
      <c r="P394">
        <f>B394</f>
        <v>0</v>
      </c>
      <c r="Q394">
        <f>C394</f>
        <v>0</v>
      </c>
      <c r="R394">
        <f>D394</f>
        <v>0</v>
      </c>
      <c r="S394">
        <f>E394</f>
        <v>0</v>
      </c>
      <c r="T394">
        <f>F394</f>
        <v>0</v>
      </c>
      <c r="U394">
        <f>IFERROR(VLOOKUP(G394,'lists'!$AY:$AZ,2,FALSE),"")</f>
        <v>0</v>
      </c>
      <c r="V394">
        <f>H394</f>
        <v>0</v>
      </c>
      <c r="W394">
        <f>I394</f>
        <v>0</v>
      </c>
      <c r="X394">
        <f>J394</f>
        <v>0</v>
      </c>
      <c r="Y394">
        <f>K394</f>
        <v>0</v>
      </c>
    </row>
    <row r="395" spans="15:25">
      <c r="O395">
        <f>A395</f>
        <v>0</v>
      </c>
      <c r="P395">
        <f>B395</f>
        <v>0</v>
      </c>
      <c r="Q395">
        <f>C395</f>
        <v>0</v>
      </c>
      <c r="R395">
        <f>D395</f>
        <v>0</v>
      </c>
      <c r="S395">
        <f>E395</f>
        <v>0</v>
      </c>
      <c r="T395">
        <f>F395</f>
        <v>0</v>
      </c>
      <c r="U395">
        <f>IFERROR(VLOOKUP(G395,'lists'!$AY:$AZ,2,FALSE),"")</f>
        <v>0</v>
      </c>
      <c r="V395">
        <f>H395</f>
        <v>0</v>
      </c>
      <c r="W395">
        <f>I395</f>
        <v>0</v>
      </c>
      <c r="X395">
        <f>J395</f>
        <v>0</v>
      </c>
      <c r="Y395">
        <f>K395</f>
        <v>0</v>
      </c>
    </row>
    <row r="396" spans="15:25">
      <c r="O396">
        <f>A396</f>
        <v>0</v>
      </c>
      <c r="P396">
        <f>B396</f>
        <v>0</v>
      </c>
      <c r="Q396">
        <f>C396</f>
        <v>0</v>
      </c>
      <c r="R396">
        <f>D396</f>
        <v>0</v>
      </c>
      <c r="S396">
        <f>E396</f>
        <v>0</v>
      </c>
      <c r="T396">
        <f>F396</f>
        <v>0</v>
      </c>
      <c r="U396">
        <f>IFERROR(VLOOKUP(G396,'lists'!$AY:$AZ,2,FALSE),"")</f>
        <v>0</v>
      </c>
      <c r="V396">
        <f>H396</f>
        <v>0</v>
      </c>
      <c r="W396">
        <f>I396</f>
        <v>0</v>
      </c>
      <c r="X396">
        <f>J396</f>
        <v>0</v>
      </c>
      <c r="Y396">
        <f>K396</f>
        <v>0</v>
      </c>
    </row>
    <row r="397" spans="15:25">
      <c r="O397">
        <f>A397</f>
        <v>0</v>
      </c>
      <c r="P397">
        <f>B397</f>
        <v>0</v>
      </c>
      <c r="Q397">
        <f>C397</f>
        <v>0</v>
      </c>
      <c r="R397">
        <f>D397</f>
        <v>0</v>
      </c>
      <c r="S397">
        <f>E397</f>
        <v>0</v>
      </c>
      <c r="T397">
        <f>F397</f>
        <v>0</v>
      </c>
      <c r="U397">
        <f>IFERROR(VLOOKUP(G397,'lists'!$AY:$AZ,2,FALSE),"")</f>
        <v>0</v>
      </c>
      <c r="V397">
        <f>H397</f>
        <v>0</v>
      </c>
      <c r="W397">
        <f>I397</f>
        <v>0</v>
      </c>
      <c r="X397">
        <f>J397</f>
        <v>0</v>
      </c>
      <c r="Y397">
        <f>K397</f>
        <v>0</v>
      </c>
    </row>
    <row r="398" spans="15:25">
      <c r="O398">
        <f>A398</f>
        <v>0</v>
      </c>
      <c r="P398">
        <f>B398</f>
        <v>0</v>
      </c>
      <c r="Q398">
        <f>C398</f>
        <v>0</v>
      </c>
      <c r="R398">
        <f>D398</f>
        <v>0</v>
      </c>
      <c r="S398">
        <f>E398</f>
        <v>0</v>
      </c>
      <c r="T398">
        <f>F398</f>
        <v>0</v>
      </c>
      <c r="U398">
        <f>IFERROR(VLOOKUP(G398,'lists'!$AY:$AZ,2,FALSE),"")</f>
        <v>0</v>
      </c>
      <c r="V398">
        <f>H398</f>
        <v>0</v>
      </c>
      <c r="W398">
        <f>I398</f>
        <v>0</v>
      </c>
      <c r="X398">
        <f>J398</f>
        <v>0</v>
      </c>
      <c r="Y398">
        <f>K398</f>
        <v>0</v>
      </c>
    </row>
    <row r="399" spans="15:25">
      <c r="O399">
        <f>A399</f>
        <v>0</v>
      </c>
      <c r="P399">
        <f>B399</f>
        <v>0</v>
      </c>
      <c r="Q399">
        <f>C399</f>
        <v>0</v>
      </c>
      <c r="R399">
        <f>D399</f>
        <v>0</v>
      </c>
      <c r="S399">
        <f>E399</f>
        <v>0</v>
      </c>
      <c r="T399">
        <f>F399</f>
        <v>0</v>
      </c>
      <c r="U399">
        <f>IFERROR(VLOOKUP(G399,'lists'!$AY:$AZ,2,FALSE),"")</f>
        <v>0</v>
      </c>
      <c r="V399">
        <f>H399</f>
        <v>0</v>
      </c>
      <c r="W399">
        <f>I399</f>
        <v>0</v>
      </c>
      <c r="X399">
        <f>J399</f>
        <v>0</v>
      </c>
      <c r="Y399">
        <f>K399</f>
        <v>0</v>
      </c>
    </row>
    <row r="400" spans="15:25">
      <c r="O400">
        <f>A400</f>
        <v>0</v>
      </c>
      <c r="P400">
        <f>B400</f>
        <v>0</v>
      </c>
      <c r="Q400">
        <f>C400</f>
        <v>0</v>
      </c>
      <c r="R400">
        <f>D400</f>
        <v>0</v>
      </c>
      <c r="S400">
        <f>E400</f>
        <v>0</v>
      </c>
      <c r="T400">
        <f>F400</f>
        <v>0</v>
      </c>
      <c r="U400">
        <f>IFERROR(VLOOKUP(G400,'lists'!$AY:$AZ,2,FALSE),"")</f>
        <v>0</v>
      </c>
      <c r="V400">
        <f>H400</f>
        <v>0</v>
      </c>
      <c r="W400">
        <f>I400</f>
        <v>0</v>
      </c>
      <c r="X400">
        <f>J400</f>
        <v>0</v>
      </c>
      <c r="Y400">
        <f>K400</f>
        <v>0</v>
      </c>
    </row>
    <row r="401" spans="15:25">
      <c r="O401">
        <f>A401</f>
        <v>0</v>
      </c>
      <c r="P401">
        <f>B401</f>
        <v>0</v>
      </c>
      <c r="Q401">
        <f>C401</f>
        <v>0</v>
      </c>
      <c r="R401">
        <f>D401</f>
        <v>0</v>
      </c>
      <c r="S401">
        <f>E401</f>
        <v>0</v>
      </c>
      <c r="T401">
        <f>F401</f>
        <v>0</v>
      </c>
      <c r="U401">
        <f>IFERROR(VLOOKUP(G401,'lists'!$AY:$AZ,2,FALSE),"")</f>
        <v>0</v>
      </c>
      <c r="V401">
        <f>H401</f>
        <v>0</v>
      </c>
      <c r="W401">
        <f>I401</f>
        <v>0</v>
      </c>
      <c r="X401">
        <f>J401</f>
        <v>0</v>
      </c>
      <c r="Y401">
        <f>K401</f>
        <v>0</v>
      </c>
    </row>
    <row r="402" spans="15:25">
      <c r="O402">
        <f>A402</f>
        <v>0</v>
      </c>
      <c r="P402">
        <f>B402</f>
        <v>0</v>
      </c>
      <c r="Q402">
        <f>C402</f>
        <v>0</v>
      </c>
      <c r="R402">
        <f>D402</f>
        <v>0</v>
      </c>
      <c r="S402">
        <f>E402</f>
        <v>0</v>
      </c>
      <c r="T402">
        <f>F402</f>
        <v>0</v>
      </c>
      <c r="U402">
        <f>IFERROR(VLOOKUP(G402,'lists'!$AY:$AZ,2,FALSE),"")</f>
        <v>0</v>
      </c>
      <c r="V402">
        <f>H402</f>
        <v>0</v>
      </c>
      <c r="W402">
        <f>I402</f>
        <v>0</v>
      </c>
      <c r="X402">
        <f>J402</f>
        <v>0</v>
      </c>
      <c r="Y402">
        <f>K402</f>
        <v>0</v>
      </c>
    </row>
    <row r="403" spans="15:25">
      <c r="O403">
        <f>A403</f>
        <v>0</v>
      </c>
      <c r="P403">
        <f>B403</f>
        <v>0</v>
      </c>
      <c r="Q403">
        <f>C403</f>
        <v>0</v>
      </c>
      <c r="R403">
        <f>D403</f>
        <v>0</v>
      </c>
      <c r="S403">
        <f>E403</f>
        <v>0</v>
      </c>
      <c r="T403">
        <f>F403</f>
        <v>0</v>
      </c>
      <c r="U403">
        <f>IFERROR(VLOOKUP(G403,'lists'!$AY:$AZ,2,FALSE),"")</f>
        <v>0</v>
      </c>
      <c r="V403">
        <f>H403</f>
        <v>0</v>
      </c>
      <c r="W403">
        <f>I403</f>
        <v>0</v>
      </c>
      <c r="X403">
        <f>J403</f>
        <v>0</v>
      </c>
      <c r="Y403">
        <f>K403</f>
        <v>0</v>
      </c>
    </row>
    <row r="404" spans="15:25">
      <c r="O404">
        <f>A404</f>
        <v>0</v>
      </c>
      <c r="P404">
        <f>B404</f>
        <v>0</v>
      </c>
      <c r="Q404">
        <f>C404</f>
        <v>0</v>
      </c>
      <c r="R404">
        <f>D404</f>
        <v>0</v>
      </c>
      <c r="S404">
        <f>E404</f>
        <v>0</v>
      </c>
      <c r="T404">
        <f>F404</f>
        <v>0</v>
      </c>
      <c r="U404">
        <f>IFERROR(VLOOKUP(G404,'lists'!$AY:$AZ,2,FALSE),"")</f>
        <v>0</v>
      </c>
      <c r="V404">
        <f>H404</f>
        <v>0</v>
      </c>
      <c r="W404">
        <f>I404</f>
        <v>0</v>
      </c>
      <c r="X404">
        <f>J404</f>
        <v>0</v>
      </c>
      <c r="Y404">
        <f>K404</f>
        <v>0</v>
      </c>
    </row>
    <row r="405" spans="15:25">
      <c r="O405">
        <f>A405</f>
        <v>0</v>
      </c>
      <c r="P405">
        <f>B405</f>
        <v>0</v>
      </c>
      <c r="Q405">
        <f>C405</f>
        <v>0</v>
      </c>
      <c r="R405">
        <f>D405</f>
        <v>0</v>
      </c>
      <c r="S405">
        <f>E405</f>
        <v>0</v>
      </c>
      <c r="T405">
        <f>F405</f>
        <v>0</v>
      </c>
      <c r="U405">
        <f>IFERROR(VLOOKUP(G405,'lists'!$AY:$AZ,2,FALSE),"")</f>
        <v>0</v>
      </c>
      <c r="V405">
        <f>H405</f>
        <v>0</v>
      </c>
      <c r="W405">
        <f>I405</f>
        <v>0</v>
      </c>
      <c r="X405">
        <f>J405</f>
        <v>0</v>
      </c>
      <c r="Y405">
        <f>K405</f>
        <v>0</v>
      </c>
    </row>
    <row r="406" spans="15:25">
      <c r="O406">
        <f>A406</f>
        <v>0</v>
      </c>
      <c r="P406">
        <f>B406</f>
        <v>0</v>
      </c>
      <c r="Q406">
        <f>C406</f>
        <v>0</v>
      </c>
      <c r="R406">
        <f>D406</f>
        <v>0</v>
      </c>
      <c r="S406">
        <f>E406</f>
        <v>0</v>
      </c>
      <c r="T406">
        <f>F406</f>
        <v>0</v>
      </c>
      <c r="U406">
        <f>IFERROR(VLOOKUP(G406,'lists'!$AY:$AZ,2,FALSE),"")</f>
        <v>0</v>
      </c>
      <c r="V406">
        <f>H406</f>
        <v>0</v>
      </c>
      <c r="W406">
        <f>I406</f>
        <v>0</v>
      </c>
      <c r="X406">
        <f>J406</f>
        <v>0</v>
      </c>
      <c r="Y406">
        <f>K406</f>
        <v>0</v>
      </c>
    </row>
    <row r="407" spans="15:25">
      <c r="O407">
        <f>A407</f>
        <v>0</v>
      </c>
      <c r="P407">
        <f>B407</f>
        <v>0</v>
      </c>
      <c r="Q407">
        <f>C407</f>
        <v>0</v>
      </c>
      <c r="R407">
        <f>D407</f>
        <v>0</v>
      </c>
      <c r="S407">
        <f>E407</f>
        <v>0</v>
      </c>
      <c r="T407">
        <f>F407</f>
        <v>0</v>
      </c>
      <c r="U407">
        <f>IFERROR(VLOOKUP(G407,'lists'!$AY:$AZ,2,FALSE),"")</f>
        <v>0</v>
      </c>
      <c r="V407">
        <f>H407</f>
        <v>0</v>
      </c>
      <c r="W407">
        <f>I407</f>
        <v>0</v>
      </c>
      <c r="X407">
        <f>J407</f>
        <v>0</v>
      </c>
      <c r="Y407">
        <f>K407</f>
        <v>0</v>
      </c>
    </row>
    <row r="408" spans="15:25">
      <c r="O408">
        <f>A408</f>
        <v>0</v>
      </c>
      <c r="P408">
        <f>B408</f>
        <v>0</v>
      </c>
      <c r="Q408">
        <f>C408</f>
        <v>0</v>
      </c>
      <c r="R408">
        <f>D408</f>
        <v>0</v>
      </c>
      <c r="S408">
        <f>E408</f>
        <v>0</v>
      </c>
      <c r="T408">
        <f>F408</f>
        <v>0</v>
      </c>
      <c r="U408">
        <f>IFERROR(VLOOKUP(G408,'lists'!$AY:$AZ,2,FALSE),"")</f>
        <v>0</v>
      </c>
      <c r="V408">
        <f>H408</f>
        <v>0</v>
      </c>
      <c r="W408">
        <f>I408</f>
        <v>0</v>
      </c>
      <c r="X408">
        <f>J408</f>
        <v>0</v>
      </c>
      <c r="Y408">
        <f>K408</f>
        <v>0</v>
      </c>
    </row>
    <row r="409" spans="15:25">
      <c r="O409">
        <f>A409</f>
        <v>0</v>
      </c>
      <c r="P409">
        <f>B409</f>
        <v>0</v>
      </c>
      <c r="Q409">
        <f>C409</f>
        <v>0</v>
      </c>
      <c r="R409">
        <f>D409</f>
        <v>0</v>
      </c>
      <c r="S409">
        <f>E409</f>
        <v>0</v>
      </c>
      <c r="T409">
        <f>F409</f>
        <v>0</v>
      </c>
      <c r="U409">
        <f>IFERROR(VLOOKUP(G409,'lists'!$AY:$AZ,2,FALSE),"")</f>
        <v>0</v>
      </c>
      <c r="V409">
        <f>H409</f>
        <v>0</v>
      </c>
      <c r="W409">
        <f>I409</f>
        <v>0</v>
      </c>
      <c r="X409">
        <f>J409</f>
        <v>0</v>
      </c>
      <c r="Y409">
        <f>K409</f>
        <v>0</v>
      </c>
    </row>
    <row r="410" spans="15:25">
      <c r="O410">
        <f>A410</f>
        <v>0</v>
      </c>
      <c r="P410">
        <f>B410</f>
        <v>0</v>
      </c>
      <c r="Q410">
        <f>C410</f>
        <v>0</v>
      </c>
      <c r="R410">
        <f>D410</f>
        <v>0</v>
      </c>
      <c r="S410">
        <f>E410</f>
        <v>0</v>
      </c>
      <c r="T410">
        <f>F410</f>
        <v>0</v>
      </c>
      <c r="U410">
        <f>IFERROR(VLOOKUP(G410,'lists'!$AY:$AZ,2,FALSE),"")</f>
        <v>0</v>
      </c>
      <c r="V410">
        <f>H410</f>
        <v>0</v>
      </c>
      <c r="W410">
        <f>I410</f>
        <v>0</v>
      </c>
      <c r="X410">
        <f>J410</f>
        <v>0</v>
      </c>
      <c r="Y410">
        <f>K410</f>
        <v>0</v>
      </c>
    </row>
    <row r="411" spans="15:25">
      <c r="O411">
        <f>A411</f>
        <v>0</v>
      </c>
      <c r="P411">
        <f>B411</f>
        <v>0</v>
      </c>
      <c r="Q411">
        <f>C411</f>
        <v>0</v>
      </c>
      <c r="R411">
        <f>D411</f>
        <v>0</v>
      </c>
      <c r="S411">
        <f>E411</f>
        <v>0</v>
      </c>
      <c r="T411">
        <f>F411</f>
        <v>0</v>
      </c>
      <c r="U411">
        <f>IFERROR(VLOOKUP(G411,'lists'!$AY:$AZ,2,FALSE),"")</f>
        <v>0</v>
      </c>
      <c r="V411">
        <f>H411</f>
        <v>0</v>
      </c>
      <c r="W411">
        <f>I411</f>
        <v>0</v>
      </c>
      <c r="X411">
        <f>J411</f>
        <v>0</v>
      </c>
      <c r="Y411">
        <f>K411</f>
        <v>0</v>
      </c>
    </row>
    <row r="412" spans="15:25">
      <c r="O412">
        <f>A412</f>
        <v>0</v>
      </c>
      <c r="P412">
        <f>B412</f>
        <v>0</v>
      </c>
      <c r="Q412">
        <f>C412</f>
        <v>0</v>
      </c>
      <c r="R412">
        <f>D412</f>
        <v>0</v>
      </c>
      <c r="S412">
        <f>E412</f>
        <v>0</v>
      </c>
      <c r="T412">
        <f>F412</f>
        <v>0</v>
      </c>
      <c r="U412">
        <f>IFERROR(VLOOKUP(G412,'lists'!$AY:$AZ,2,FALSE),"")</f>
        <v>0</v>
      </c>
      <c r="V412">
        <f>H412</f>
        <v>0</v>
      </c>
      <c r="W412">
        <f>I412</f>
        <v>0</v>
      </c>
      <c r="X412">
        <f>J412</f>
        <v>0</v>
      </c>
      <c r="Y412">
        <f>K412</f>
        <v>0</v>
      </c>
    </row>
    <row r="413" spans="15:25">
      <c r="O413">
        <f>A413</f>
        <v>0</v>
      </c>
      <c r="P413">
        <f>B413</f>
        <v>0</v>
      </c>
      <c r="Q413">
        <f>C413</f>
        <v>0</v>
      </c>
      <c r="R413">
        <f>D413</f>
        <v>0</v>
      </c>
      <c r="S413">
        <f>E413</f>
        <v>0</v>
      </c>
      <c r="T413">
        <f>F413</f>
        <v>0</v>
      </c>
      <c r="U413">
        <f>IFERROR(VLOOKUP(G413,'lists'!$AY:$AZ,2,FALSE),"")</f>
        <v>0</v>
      </c>
      <c r="V413">
        <f>H413</f>
        <v>0</v>
      </c>
      <c r="W413">
        <f>I413</f>
        <v>0</v>
      </c>
      <c r="X413">
        <f>J413</f>
        <v>0</v>
      </c>
      <c r="Y413">
        <f>K413</f>
        <v>0</v>
      </c>
    </row>
    <row r="414" spans="15:25">
      <c r="O414">
        <f>A414</f>
        <v>0</v>
      </c>
      <c r="P414">
        <f>B414</f>
        <v>0</v>
      </c>
      <c r="Q414">
        <f>C414</f>
        <v>0</v>
      </c>
      <c r="R414">
        <f>D414</f>
        <v>0</v>
      </c>
      <c r="S414">
        <f>E414</f>
        <v>0</v>
      </c>
      <c r="T414">
        <f>F414</f>
        <v>0</v>
      </c>
      <c r="U414">
        <f>IFERROR(VLOOKUP(G414,'lists'!$AY:$AZ,2,FALSE),"")</f>
        <v>0</v>
      </c>
      <c r="V414">
        <f>H414</f>
        <v>0</v>
      </c>
      <c r="W414">
        <f>I414</f>
        <v>0</v>
      </c>
      <c r="X414">
        <f>J414</f>
        <v>0</v>
      </c>
      <c r="Y414">
        <f>K414</f>
        <v>0</v>
      </c>
    </row>
    <row r="415" spans="15:25">
      <c r="O415">
        <f>A415</f>
        <v>0</v>
      </c>
      <c r="P415">
        <f>B415</f>
        <v>0</v>
      </c>
      <c r="Q415">
        <f>C415</f>
        <v>0</v>
      </c>
      <c r="R415">
        <f>D415</f>
        <v>0</v>
      </c>
      <c r="S415">
        <f>E415</f>
        <v>0</v>
      </c>
      <c r="T415">
        <f>F415</f>
        <v>0</v>
      </c>
      <c r="U415">
        <f>IFERROR(VLOOKUP(G415,'lists'!$AY:$AZ,2,FALSE),"")</f>
        <v>0</v>
      </c>
      <c r="V415">
        <f>H415</f>
        <v>0</v>
      </c>
      <c r="W415">
        <f>I415</f>
        <v>0</v>
      </c>
      <c r="X415">
        <f>J415</f>
        <v>0</v>
      </c>
      <c r="Y415">
        <f>K415</f>
        <v>0</v>
      </c>
    </row>
    <row r="416" spans="15:25">
      <c r="O416">
        <f>A416</f>
        <v>0</v>
      </c>
      <c r="P416">
        <f>B416</f>
        <v>0</v>
      </c>
      <c r="Q416">
        <f>C416</f>
        <v>0</v>
      </c>
      <c r="R416">
        <f>D416</f>
        <v>0</v>
      </c>
      <c r="S416">
        <f>E416</f>
        <v>0</v>
      </c>
      <c r="T416">
        <f>F416</f>
        <v>0</v>
      </c>
      <c r="U416">
        <f>IFERROR(VLOOKUP(G416,'lists'!$AY:$AZ,2,FALSE),"")</f>
        <v>0</v>
      </c>
      <c r="V416">
        <f>H416</f>
        <v>0</v>
      </c>
      <c r="W416">
        <f>I416</f>
        <v>0</v>
      </c>
      <c r="X416">
        <f>J416</f>
        <v>0</v>
      </c>
      <c r="Y416">
        <f>K416</f>
        <v>0</v>
      </c>
    </row>
    <row r="417" spans="15:25">
      <c r="O417">
        <f>A417</f>
        <v>0</v>
      </c>
      <c r="P417">
        <f>B417</f>
        <v>0</v>
      </c>
      <c r="Q417">
        <f>C417</f>
        <v>0</v>
      </c>
      <c r="R417">
        <f>D417</f>
        <v>0</v>
      </c>
      <c r="S417">
        <f>E417</f>
        <v>0</v>
      </c>
      <c r="T417">
        <f>F417</f>
        <v>0</v>
      </c>
      <c r="U417">
        <f>IFERROR(VLOOKUP(G417,'lists'!$AY:$AZ,2,FALSE),"")</f>
        <v>0</v>
      </c>
      <c r="V417">
        <f>H417</f>
        <v>0</v>
      </c>
      <c r="W417">
        <f>I417</f>
        <v>0</v>
      </c>
      <c r="X417">
        <f>J417</f>
        <v>0</v>
      </c>
      <c r="Y417">
        <f>K417</f>
        <v>0</v>
      </c>
    </row>
    <row r="418" spans="15:25">
      <c r="O418">
        <f>A418</f>
        <v>0</v>
      </c>
      <c r="P418">
        <f>B418</f>
        <v>0</v>
      </c>
      <c r="Q418">
        <f>C418</f>
        <v>0</v>
      </c>
      <c r="R418">
        <f>D418</f>
        <v>0</v>
      </c>
      <c r="S418">
        <f>E418</f>
        <v>0</v>
      </c>
      <c r="T418">
        <f>F418</f>
        <v>0</v>
      </c>
      <c r="U418">
        <f>IFERROR(VLOOKUP(G418,'lists'!$AY:$AZ,2,FALSE),"")</f>
        <v>0</v>
      </c>
      <c r="V418">
        <f>H418</f>
        <v>0</v>
      </c>
      <c r="W418">
        <f>I418</f>
        <v>0</v>
      </c>
      <c r="X418">
        <f>J418</f>
        <v>0</v>
      </c>
      <c r="Y418">
        <f>K418</f>
        <v>0</v>
      </c>
    </row>
    <row r="419" spans="15:25">
      <c r="O419">
        <f>A419</f>
        <v>0</v>
      </c>
      <c r="P419">
        <f>B419</f>
        <v>0</v>
      </c>
      <c r="Q419">
        <f>C419</f>
        <v>0</v>
      </c>
      <c r="R419">
        <f>D419</f>
        <v>0</v>
      </c>
      <c r="S419">
        <f>E419</f>
        <v>0</v>
      </c>
      <c r="T419">
        <f>F419</f>
        <v>0</v>
      </c>
      <c r="U419">
        <f>IFERROR(VLOOKUP(G419,'lists'!$AY:$AZ,2,FALSE),"")</f>
        <v>0</v>
      </c>
      <c r="V419">
        <f>H419</f>
        <v>0</v>
      </c>
      <c r="W419">
        <f>I419</f>
        <v>0</v>
      </c>
      <c r="X419">
        <f>J419</f>
        <v>0</v>
      </c>
      <c r="Y419">
        <f>K419</f>
        <v>0</v>
      </c>
    </row>
    <row r="420" spans="15:25">
      <c r="O420">
        <f>A420</f>
        <v>0</v>
      </c>
      <c r="P420">
        <f>B420</f>
        <v>0</v>
      </c>
      <c r="Q420">
        <f>C420</f>
        <v>0</v>
      </c>
      <c r="R420">
        <f>D420</f>
        <v>0</v>
      </c>
      <c r="S420">
        <f>E420</f>
        <v>0</v>
      </c>
      <c r="T420">
        <f>F420</f>
        <v>0</v>
      </c>
      <c r="U420">
        <f>IFERROR(VLOOKUP(G420,'lists'!$AY:$AZ,2,FALSE),"")</f>
        <v>0</v>
      </c>
      <c r="V420">
        <f>H420</f>
        <v>0</v>
      </c>
      <c r="W420">
        <f>I420</f>
        <v>0</v>
      </c>
      <c r="X420">
        <f>J420</f>
        <v>0</v>
      </c>
      <c r="Y420">
        <f>K420</f>
        <v>0</v>
      </c>
    </row>
    <row r="421" spans="15:25">
      <c r="O421">
        <f>A421</f>
        <v>0</v>
      </c>
      <c r="P421">
        <f>B421</f>
        <v>0</v>
      </c>
      <c r="Q421">
        <f>C421</f>
        <v>0</v>
      </c>
      <c r="R421">
        <f>D421</f>
        <v>0</v>
      </c>
      <c r="S421">
        <f>E421</f>
        <v>0</v>
      </c>
      <c r="T421">
        <f>F421</f>
        <v>0</v>
      </c>
      <c r="U421">
        <f>IFERROR(VLOOKUP(G421,'lists'!$AY:$AZ,2,FALSE),"")</f>
        <v>0</v>
      </c>
      <c r="V421">
        <f>H421</f>
        <v>0</v>
      </c>
      <c r="W421">
        <f>I421</f>
        <v>0</v>
      </c>
      <c r="X421">
        <f>J421</f>
        <v>0</v>
      </c>
      <c r="Y421">
        <f>K421</f>
        <v>0</v>
      </c>
    </row>
    <row r="422" spans="15:25">
      <c r="O422">
        <f>A422</f>
        <v>0</v>
      </c>
      <c r="P422">
        <f>B422</f>
        <v>0</v>
      </c>
      <c r="Q422">
        <f>C422</f>
        <v>0</v>
      </c>
      <c r="R422">
        <f>D422</f>
        <v>0</v>
      </c>
      <c r="S422">
        <f>E422</f>
        <v>0</v>
      </c>
      <c r="T422">
        <f>F422</f>
        <v>0</v>
      </c>
      <c r="U422">
        <f>IFERROR(VLOOKUP(G422,'lists'!$AY:$AZ,2,FALSE),"")</f>
        <v>0</v>
      </c>
      <c r="V422">
        <f>H422</f>
        <v>0</v>
      </c>
      <c r="W422">
        <f>I422</f>
        <v>0</v>
      </c>
      <c r="X422">
        <f>J422</f>
        <v>0</v>
      </c>
      <c r="Y422">
        <f>K422</f>
        <v>0</v>
      </c>
    </row>
    <row r="423" spans="15:25">
      <c r="O423">
        <f>A423</f>
        <v>0</v>
      </c>
      <c r="P423">
        <f>B423</f>
        <v>0</v>
      </c>
      <c r="Q423">
        <f>C423</f>
        <v>0</v>
      </c>
      <c r="R423">
        <f>D423</f>
        <v>0</v>
      </c>
      <c r="S423">
        <f>E423</f>
        <v>0</v>
      </c>
      <c r="T423">
        <f>F423</f>
        <v>0</v>
      </c>
      <c r="U423">
        <f>IFERROR(VLOOKUP(G423,'lists'!$AY:$AZ,2,FALSE),"")</f>
        <v>0</v>
      </c>
      <c r="V423">
        <f>H423</f>
        <v>0</v>
      </c>
      <c r="W423">
        <f>I423</f>
        <v>0</v>
      </c>
      <c r="X423">
        <f>J423</f>
        <v>0</v>
      </c>
      <c r="Y423">
        <f>K423</f>
        <v>0</v>
      </c>
    </row>
    <row r="424" spans="15:25">
      <c r="O424">
        <f>A424</f>
        <v>0</v>
      </c>
      <c r="P424">
        <f>B424</f>
        <v>0</v>
      </c>
      <c r="Q424">
        <f>C424</f>
        <v>0</v>
      </c>
      <c r="R424">
        <f>D424</f>
        <v>0</v>
      </c>
      <c r="S424">
        <f>E424</f>
        <v>0</v>
      </c>
      <c r="T424">
        <f>F424</f>
        <v>0</v>
      </c>
      <c r="U424">
        <f>IFERROR(VLOOKUP(G424,'lists'!$AY:$AZ,2,FALSE),"")</f>
        <v>0</v>
      </c>
      <c r="V424">
        <f>H424</f>
        <v>0</v>
      </c>
      <c r="W424">
        <f>I424</f>
        <v>0</v>
      </c>
      <c r="X424">
        <f>J424</f>
        <v>0</v>
      </c>
      <c r="Y424">
        <f>K424</f>
        <v>0</v>
      </c>
    </row>
    <row r="425" spans="15:25">
      <c r="O425">
        <f>A425</f>
        <v>0</v>
      </c>
      <c r="P425">
        <f>B425</f>
        <v>0</v>
      </c>
      <c r="Q425">
        <f>C425</f>
        <v>0</v>
      </c>
      <c r="R425">
        <f>D425</f>
        <v>0</v>
      </c>
      <c r="S425">
        <f>E425</f>
        <v>0</v>
      </c>
      <c r="T425">
        <f>F425</f>
        <v>0</v>
      </c>
      <c r="U425">
        <f>IFERROR(VLOOKUP(G425,'lists'!$AY:$AZ,2,FALSE),"")</f>
        <v>0</v>
      </c>
      <c r="V425">
        <f>H425</f>
        <v>0</v>
      </c>
      <c r="W425">
        <f>I425</f>
        <v>0</v>
      </c>
      <c r="X425">
        <f>J425</f>
        <v>0</v>
      </c>
      <c r="Y425">
        <f>K425</f>
        <v>0</v>
      </c>
    </row>
    <row r="426" spans="15:25">
      <c r="O426">
        <f>A426</f>
        <v>0</v>
      </c>
      <c r="P426">
        <f>B426</f>
        <v>0</v>
      </c>
      <c r="Q426">
        <f>C426</f>
        <v>0</v>
      </c>
      <c r="R426">
        <f>D426</f>
        <v>0</v>
      </c>
      <c r="S426">
        <f>E426</f>
        <v>0</v>
      </c>
      <c r="T426">
        <f>F426</f>
        <v>0</v>
      </c>
      <c r="U426">
        <f>IFERROR(VLOOKUP(G426,'lists'!$AY:$AZ,2,FALSE),"")</f>
        <v>0</v>
      </c>
      <c r="V426">
        <f>H426</f>
        <v>0</v>
      </c>
      <c r="W426">
        <f>I426</f>
        <v>0</v>
      </c>
      <c r="X426">
        <f>J426</f>
        <v>0</v>
      </c>
      <c r="Y426">
        <f>K426</f>
        <v>0</v>
      </c>
    </row>
    <row r="427" spans="15:25">
      <c r="O427">
        <f>A427</f>
        <v>0</v>
      </c>
      <c r="P427">
        <f>B427</f>
        <v>0</v>
      </c>
      <c r="Q427">
        <f>C427</f>
        <v>0</v>
      </c>
      <c r="R427">
        <f>D427</f>
        <v>0</v>
      </c>
      <c r="S427">
        <f>E427</f>
        <v>0</v>
      </c>
      <c r="T427">
        <f>F427</f>
        <v>0</v>
      </c>
      <c r="U427">
        <f>IFERROR(VLOOKUP(G427,'lists'!$AY:$AZ,2,FALSE),"")</f>
        <v>0</v>
      </c>
      <c r="V427">
        <f>H427</f>
        <v>0</v>
      </c>
      <c r="W427">
        <f>I427</f>
        <v>0</v>
      </c>
      <c r="X427">
        <f>J427</f>
        <v>0</v>
      </c>
      <c r="Y427">
        <f>K427</f>
        <v>0</v>
      </c>
    </row>
    <row r="428" spans="15:25">
      <c r="O428">
        <f>A428</f>
        <v>0</v>
      </c>
      <c r="P428">
        <f>B428</f>
        <v>0</v>
      </c>
      <c r="Q428">
        <f>C428</f>
        <v>0</v>
      </c>
      <c r="R428">
        <f>D428</f>
        <v>0</v>
      </c>
      <c r="S428">
        <f>E428</f>
        <v>0</v>
      </c>
      <c r="T428">
        <f>F428</f>
        <v>0</v>
      </c>
      <c r="U428">
        <f>IFERROR(VLOOKUP(G428,'lists'!$AY:$AZ,2,FALSE),"")</f>
        <v>0</v>
      </c>
      <c r="V428">
        <f>H428</f>
        <v>0</v>
      </c>
      <c r="W428">
        <f>I428</f>
        <v>0</v>
      </c>
      <c r="X428">
        <f>J428</f>
        <v>0</v>
      </c>
      <c r="Y428">
        <f>K428</f>
        <v>0</v>
      </c>
    </row>
    <row r="429" spans="15:25">
      <c r="O429">
        <f>A429</f>
        <v>0</v>
      </c>
      <c r="P429">
        <f>B429</f>
        <v>0</v>
      </c>
      <c r="Q429">
        <f>C429</f>
        <v>0</v>
      </c>
      <c r="R429">
        <f>D429</f>
        <v>0</v>
      </c>
      <c r="S429">
        <f>E429</f>
        <v>0</v>
      </c>
      <c r="T429">
        <f>F429</f>
        <v>0</v>
      </c>
      <c r="U429">
        <f>IFERROR(VLOOKUP(G429,'lists'!$AY:$AZ,2,FALSE),"")</f>
        <v>0</v>
      </c>
      <c r="V429">
        <f>H429</f>
        <v>0</v>
      </c>
      <c r="W429">
        <f>I429</f>
        <v>0</v>
      </c>
      <c r="X429">
        <f>J429</f>
        <v>0</v>
      </c>
      <c r="Y429">
        <f>K429</f>
        <v>0</v>
      </c>
    </row>
    <row r="430" spans="15:25">
      <c r="O430">
        <f>A430</f>
        <v>0</v>
      </c>
      <c r="P430">
        <f>B430</f>
        <v>0</v>
      </c>
      <c r="Q430">
        <f>C430</f>
        <v>0</v>
      </c>
      <c r="R430">
        <f>D430</f>
        <v>0</v>
      </c>
      <c r="S430">
        <f>E430</f>
        <v>0</v>
      </c>
      <c r="T430">
        <f>F430</f>
        <v>0</v>
      </c>
      <c r="U430">
        <f>IFERROR(VLOOKUP(G430,'lists'!$AY:$AZ,2,FALSE),"")</f>
        <v>0</v>
      </c>
      <c r="V430">
        <f>H430</f>
        <v>0</v>
      </c>
      <c r="W430">
        <f>I430</f>
        <v>0</v>
      </c>
      <c r="X430">
        <f>J430</f>
        <v>0</v>
      </c>
      <c r="Y430">
        <f>K430</f>
        <v>0</v>
      </c>
    </row>
    <row r="431" spans="15:25">
      <c r="O431">
        <f>A431</f>
        <v>0</v>
      </c>
      <c r="P431">
        <f>B431</f>
        <v>0</v>
      </c>
      <c r="Q431">
        <f>C431</f>
        <v>0</v>
      </c>
      <c r="R431">
        <f>D431</f>
        <v>0</v>
      </c>
      <c r="S431">
        <f>E431</f>
        <v>0</v>
      </c>
      <c r="T431">
        <f>F431</f>
        <v>0</v>
      </c>
      <c r="U431">
        <f>IFERROR(VLOOKUP(G431,'lists'!$AY:$AZ,2,FALSE),"")</f>
        <v>0</v>
      </c>
      <c r="V431">
        <f>H431</f>
        <v>0</v>
      </c>
      <c r="W431">
        <f>I431</f>
        <v>0</v>
      </c>
      <c r="X431">
        <f>J431</f>
        <v>0</v>
      </c>
      <c r="Y431">
        <f>K431</f>
        <v>0</v>
      </c>
    </row>
    <row r="432" spans="15:25">
      <c r="O432">
        <f>A432</f>
        <v>0</v>
      </c>
      <c r="P432">
        <f>B432</f>
        <v>0</v>
      </c>
      <c r="Q432">
        <f>C432</f>
        <v>0</v>
      </c>
      <c r="R432">
        <f>D432</f>
        <v>0</v>
      </c>
      <c r="S432">
        <f>E432</f>
        <v>0</v>
      </c>
      <c r="T432">
        <f>F432</f>
        <v>0</v>
      </c>
      <c r="U432">
        <f>IFERROR(VLOOKUP(G432,'lists'!$AY:$AZ,2,FALSE),"")</f>
        <v>0</v>
      </c>
      <c r="V432">
        <f>H432</f>
        <v>0</v>
      </c>
      <c r="W432">
        <f>I432</f>
        <v>0</v>
      </c>
      <c r="X432">
        <f>J432</f>
        <v>0</v>
      </c>
      <c r="Y432">
        <f>K432</f>
        <v>0</v>
      </c>
    </row>
    <row r="433" spans="15:25">
      <c r="O433">
        <f>A433</f>
        <v>0</v>
      </c>
      <c r="P433">
        <f>B433</f>
        <v>0</v>
      </c>
      <c r="Q433">
        <f>C433</f>
        <v>0</v>
      </c>
      <c r="R433">
        <f>D433</f>
        <v>0</v>
      </c>
      <c r="S433">
        <f>E433</f>
        <v>0</v>
      </c>
      <c r="T433">
        <f>F433</f>
        <v>0</v>
      </c>
      <c r="U433">
        <f>IFERROR(VLOOKUP(G433,'lists'!$AY:$AZ,2,FALSE),"")</f>
        <v>0</v>
      </c>
      <c r="V433">
        <f>H433</f>
        <v>0</v>
      </c>
      <c r="W433">
        <f>I433</f>
        <v>0</v>
      </c>
      <c r="X433">
        <f>J433</f>
        <v>0</v>
      </c>
      <c r="Y433">
        <f>K433</f>
        <v>0</v>
      </c>
    </row>
    <row r="434" spans="15:25">
      <c r="O434">
        <f>A434</f>
        <v>0</v>
      </c>
      <c r="P434">
        <f>B434</f>
        <v>0</v>
      </c>
      <c r="Q434">
        <f>C434</f>
        <v>0</v>
      </c>
      <c r="R434">
        <f>D434</f>
        <v>0</v>
      </c>
      <c r="S434">
        <f>E434</f>
        <v>0</v>
      </c>
      <c r="T434">
        <f>F434</f>
        <v>0</v>
      </c>
      <c r="U434">
        <f>IFERROR(VLOOKUP(G434,'lists'!$AY:$AZ,2,FALSE),"")</f>
        <v>0</v>
      </c>
      <c r="V434">
        <f>H434</f>
        <v>0</v>
      </c>
      <c r="W434">
        <f>I434</f>
        <v>0</v>
      </c>
      <c r="X434">
        <f>J434</f>
        <v>0</v>
      </c>
      <c r="Y434">
        <f>K434</f>
        <v>0</v>
      </c>
    </row>
    <row r="435" spans="15:25">
      <c r="O435">
        <f>A435</f>
        <v>0</v>
      </c>
      <c r="P435">
        <f>B435</f>
        <v>0</v>
      </c>
      <c r="Q435">
        <f>C435</f>
        <v>0</v>
      </c>
      <c r="R435">
        <f>D435</f>
        <v>0</v>
      </c>
      <c r="S435">
        <f>E435</f>
        <v>0</v>
      </c>
      <c r="T435">
        <f>F435</f>
        <v>0</v>
      </c>
      <c r="U435">
        <f>IFERROR(VLOOKUP(G435,'lists'!$AY:$AZ,2,FALSE),"")</f>
        <v>0</v>
      </c>
      <c r="V435">
        <f>H435</f>
        <v>0</v>
      </c>
      <c r="W435">
        <f>I435</f>
        <v>0</v>
      </c>
      <c r="X435">
        <f>J435</f>
        <v>0</v>
      </c>
      <c r="Y435">
        <f>K435</f>
        <v>0</v>
      </c>
    </row>
    <row r="436" spans="15:25">
      <c r="O436">
        <f>A436</f>
        <v>0</v>
      </c>
      <c r="P436">
        <f>B436</f>
        <v>0</v>
      </c>
      <c r="Q436">
        <f>C436</f>
        <v>0</v>
      </c>
      <c r="R436">
        <f>D436</f>
        <v>0</v>
      </c>
      <c r="S436">
        <f>E436</f>
        <v>0</v>
      </c>
      <c r="T436">
        <f>F436</f>
        <v>0</v>
      </c>
      <c r="U436">
        <f>IFERROR(VLOOKUP(G436,'lists'!$AY:$AZ,2,FALSE),"")</f>
        <v>0</v>
      </c>
      <c r="V436">
        <f>H436</f>
        <v>0</v>
      </c>
      <c r="W436">
        <f>I436</f>
        <v>0</v>
      </c>
      <c r="X436">
        <f>J436</f>
        <v>0</v>
      </c>
      <c r="Y436">
        <f>K436</f>
        <v>0</v>
      </c>
    </row>
    <row r="437" spans="15:25">
      <c r="O437">
        <f>A437</f>
        <v>0</v>
      </c>
      <c r="P437">
        <f>B437</f>
        <v>0</v>
      </c>
      <c r="Q437">
        <f>C437</f>
        <v>0</v>
      </c>
      <c r="R437">
        <f>D437</f>
        <v>0</v>
      </c>
      <c r="S437">
        <f>E437</f>
        <v>0</v>
      </c>
      <c r="T437">
        <f>F437</f>
        <v>0</v>
      </c>
      <c r="U437">
        <f>IFERROR(VLOOKUP(G437,'lists'!$AY:$AZ,2,FALSE),"")</f>
        <v>0</v>
      </c>
      <c r="V437">
        <f>H437</f>
        <v>0</v>
      </c>
      <c r="W437">
        <f>I437</f>
        <v>0</v>
      </c>
      <c r="X437">
        <f>J437</f>
        <v>0</v>
      </c>
      <c r="Y437">
        <f>K437</f>
        <v>0</v>
      </c>
    </row>
    <row r="438" spans="15:25">
      <c r="O438">
        <f>A438</f>
        <v>0</v>
      </c>
      <c r="P438">
        <f>B438</f>
        <v>0</v>
      </c>
      <c r="Q438">
        <f>C438</f>
        <v>0</v>
      </c>
      <c r="R438">
        <f>D438</f>
        <v>0</v>
      </c>
      <c r="S438">
        <f>E438</f>
        <v>0</v>
      </c>
      <c r="T438">
        <f>F438</f>
        <v>0</v>
      </c>
      <c r="U438">
        <f>IFERROR(VLOOKUP(G438,'lists'!$AY:$AZ,2,FALSE),"")</f>
        <v>0</v>
      </c>
      <c r="V438">
        <f>H438</f>
        <v>0</v>
      </c>
      <c r="W438">
        <f>I438</f>
        <v>0</v>
      </c>
      <c r="X438">
        <f>J438</f>
        <v>0</v>
      </c>
      <c r="Y438">
        <f>K438</f>
        <v>0</v>
      </c>
    </row>
    <row r="439" spans="15:25">
      <c r="O439">
        <f>A439</f>
        <v>0</v>
      </c>
      <c r="P439">
        <f>B439</f>
        <v>0</v>
      </c>
      <c r="Q439">
        <f>C439</f>
        <v>0</v>
      </c>
      <c r="R439">
        <f>D439</f>
        <v>0</v>
      </c>
      <c r="S439">
        <f>E439</f>
        <v>0</v>
      </c>
      <c r="T439">
        <f>F439</f>
        <v>0</v>
      </c>
      <c r="U439">
        <f>IFERROR(VLOOKUP(G439,'lists'!$AY:$AZ,2,FALSE),"")</f>
        <v>0</v>
      </c>
      <c r="V439">
        <f>H439</f>
        <v>0</v>
      </c>
      <c r="W439">
        <f>I439</f>
        <v>0</v>
      </c>
      <c r="X439">
        <f>J439</f>
        <v>0</v>
      </c>
      <c r="Y439">
        <f>K439</f>
        <v>0</v>
      </c>
    </row>
    <row r="440" spans="15:25">
      <c r="O440">
        <f>A440</f>
        <v>0</v>
      </c>
      <c r="P440">
        <f>B440</f>
        <v>0</v>
      </c>
      <c r="Q440">
        <f>C440</f>
        <v>0</v>
      </c>
      <c r="R440">
        <f>D440</f>
        <v>0</v>
      </c>
      <c r="S440">
        <f>E440</f>
        <v>0</v>
      </c>
      <c r="T440">
        <f>F440</f>
        <v>0</v>
      </c>
      <c r="U440">
        <f>IFERROR(VLOOKUP(G440,'lists'!$AY:$AZ,2,FALSE),"")</f>
        <v>0</v>
      </c>
      <c r="V440">
        <f>H440</f>
        <v>0</v>
      </c>
      <c r="W440">
        <f>I440</f>
        <v>0</v>
      </c>
      <c r="X440">
        <f>J440</f>
        <v>0</v>
      </c>
      <c r="Y440">
        <f>K440</f>
        <v>0</v>
      </c>
    </row>
    <row r="441" spans="15:25">
      <c r="O441">
        <f>A441</f>
        <v>0</v>
      </c>
      <c r="P441">
        <f>B441</f>
        <v>0</v>
      </c>
      <c r="Q441">
        <f>C441</f>
        <v>0</v>
      </c>
      <c r="R441">
        <f>D441</f>
        <v>0</v>
      </c>
      <c r="S441">
        <f>E441</f>
        <v>0</v>
      </c>
      <c r="T441">
        <f>F441</f>
        <v>0</v>
      </c>
      <c r="U441">
        <f>IFERROR(VLOOKUP(G441,'lists'!$AY:$AZ,2,FALSE),"")</f>
        <v>0</v>
      </c>
      <c r="V441">
        <f>H441</f>
        <v>0</v>
      </c>
      <c r="W441">
        <f>I441</f>
        <v>0</v>
      </c>
      <c r="X441">
        <f>J441</f>
        <v>0</v>
      </c>
      <c r="Y441">
        <f>K441</f>
        <v>0</v>
      </c>
    </row>
    <row r="442" spans="15:25">
      <c r="O442">
        <f>A442</f>
        <v>0</v>
      </c>
      <c r="P442">
        <f>B442</f>
        <v>0</v>
      </c>
      <c r="Q442">
        <f>C442</f>
        <v>0</v>
      </c>
      <c r="R442">
        <f>D442</f>
        <v>0</v>
      </c>
      <c r="S442">
        <f>E442</f>
        <v>0</v>
      </c>
      <c r="T442">
        <f>F442</f>
        <v>0</v>
      </c>
      <c r="U442">
        <f>IFERROR(VLOOKUP(G442,'lists'!$AY:$AZ,2,FALSE),"")</f>
        <v>0</v>
      </c>
      <c r="V442">
        <f>H442</f>
        <v>0</v>
      </c>
      <c r="W442">
        <f>I442</f>
        <v>0</v>
      </c>
      <c r="X442">
        <f>J442</f>
        <v>0</v>
      </c>
      <c r="Y442">
        <f>K442</f>
        <v>0</v>
      </c>
    </row>
    <row r="443" spans="15:25">
      <c r="O443">
        <f>A443</f>
        <v>0</v>
      </c>
      <c r="P443">
        <f>B443</f>
        <v>0</v>
      </c>
      <c r="Q443">
        <f>C443</f>
        <v>0</v>
      </c>
      <c r="R443">
        <f>D443</f>
        <v>0</v>
      </c>
      <c r="S443">
        <f>E443</f>
        <v>0</v>
      </c>
      <c r="T443">
        <f>F443</f>
        <v>0</v>
      </c>
      <c r="U443">
        <f>IFERROR(VLOOKUP(G443,'lists'!$AY:$AZ,2,FALSE),"")</f>
        <v>0</v>
      </c>
      <c r="V443">
        <f>H443</f>
        <v>0</v>
      </c>
      <c r="W443">
        <f>I443</f>
        <v>0</v>
      </c>
      <c r="X443">
        <f>J443</f>
        <v>0</v>
      </c>
      <c r="Y443">
        <f>K443</f>
        <v>0</v>
      </c>
    </row>
    <row r="444" spans="15:25">
      <c r="O444">
        <f>A444</f>
        <v>0</v>
      </c>
      <c r="P444">
        <f>B444</f>
        <v>0</v>
      </c>
      <c r="Q444">
        <f>C444</f>
        <v>0</v>
      </c>
      <c r="R444">
        <f>D444</f>
        <v>0</v>
      </c>
      <c r="S444">
        <f>E444</f>
        <v>0</v>
      </c>
      <c r="T444">
        <f>F444</f>
        <v>0</v>
      </c>
      <c r="U444">
        <f>IFERROR(VLOOKUP(G444,'lists'!$AY:$AZ,2,FALSE),"")</f>
        <v>0</v>
      </c>
      <c r="V444">
        <f>H444</f>
        <v>0</v>
      </c>
      <c r="W444">
        <f>I444</f>
        <v>0</v>
      </c>
      <c r="X444">
        <f>J444</f>
        <v>0</v>
      </c>
      <c r="Y444">
        <f>K444</f>
        <v>0</v>
      </c>
    </row>
    <row r="445" spans="15:25">
      <c r="O445">
        <f>A445</f>
        <v>0</v>
      </c>
      <c r="P445">
        <f>B445</f>
        <v>0</v>
      </c>
      <c r="Q445">
        <f>C445</f>
        <v>0</v>
      </c>
      <c r="R445">
        <f>D445</f>
        <v>0</v>
      </c>
      <c r="S445">
        <f>E445</f>
        <v>0</v>
      </c>
      <c r="T445">
        <f>F445</f>
        <v>0</v>
      </c>
      <c r="U445">
        <f>IFERROR(VLOOKUP(G445,'lists'!$AY:$AZ,2,FALSE),"")</f>
        <v>0</v>
      </c>
      <c r="V445">
        <f>H445</f>
        <v>0</v>
      </c>
      <c r="W445">
        <f>I445</f>
        <v>0</v>
      </c>
      <c r="X445">
        <f>J445</f>
        <v>0</v>
      </c>
      <c r="Y445">
        <f>K445</f>
        <v>0</v>
      </c>
    </row>
    <row r="446" spans="15:25">
      <c r="O446">
        <f>A446</f>
        <v>0</v>
      </c>
      <c r="P446">
        <f>B446</f>
        <v>0</v>
      </c>
      <c r="Q446">
        <f>C446</f>
        <v>0</v>
      </c>
      <c r="R446">
        <f>D446</f>
        <v>0</v>
      </c>
      <c r="S446">
        <f>E446</f>
        <v>0</v>
      </c>
      <c r="T446">
        <f>F446</f>
        <v>0</v>
      </c>
      <c r="U446">
        <f>IFERROR(VLOOKUP(G446,'lists'!$AY:$AZ,2,FALSE),"")</f>
        <v>0</v>
      </c>
      <c r="V446">
        <f>H446</f>
        <v>0</v>
      </c>
      <c r="W446">
        <f>I446</f>
        <v>0</v>
      </c>
      <c r="X446">
        <f>J446</f>
        <v>0</v>
      </c>
      <c r="Y446">
        <f>K446</f>
        <v>0</v>
      </c>
    </row>
    <row r="447" spans="15:25">
      <c r="O447">
        <f>A447</f>
        <v>0</v>
      </c>
      <c r="P447">
        <f>B447</f>
        <v>0</v>
      </c>
      <c r="Q447">
        <f>C447</f>
        <v>0</v>
      </c>
      <c r="R447">
        <f>D447</f>
        <v>0</v>
      </c>
      <c r="S447">
        <f>E447</f>
        <v>0</v>
      </c>
      <c r="T447">
        <f>F447</f>
        <v>0</v>
      </c>
      <c r="U447">
        <f>IFERROR(VLOOKUP(G447,'lists'!$AY:$AZ,2,FALSE),"")</f>
        <v>0</v>
      </c>
      <c r="V447">
        <f>H447</f>
        <v>0</v>
      </c>
      <c r="W447">
        <f>I447</f>
        <v>0</v>
      </c>
      <c r="X447">
        <f>J447</f>
        <v>0</v>
      </c>
      <c r="Y447">
        <f>K447</f>
        <v>0</v>
      </c>
    </row>
    <row r="448" spans="15:25">
      <c r="O448">
        <f>A448</f>
        <v>0</v>
      </c>
      <c r="P448">
        <f>B448</f>
        <v>0</v>
      </c>
      <c r="Q448">
        <f>C448</f>
        <v>0</v>
      </c>
      <c r="R448">
        <f>D448</f>
        <v>0</v>
      </c>
      <c r="S448">
        <f>E448</f>
        <v>0</v>
      </c>
      <c r="T448">
        <f>F448</f>
        <v>0</v>
      </c>
      <c r="U448">
        <f>IFERROR(VLOOKUP(G448,'lists'!$AY:$AZ,2,FALSE),"")</f>
        <v>0</v>
      </c>
      <c r="V448">
        <f>H448</f>
        <v>0</v>
      </c>
      <c r="W448">
        <f>I448</f>
        <v>0</v>
      </c>
      <c r="X448">
        <f>J448</f>
        <v>0</v>
      </c>
      <c r="Y448">
        <f>K448</f>
        <v>0</v>
      </c>
    </row>
    <row r="449" spans="15:25">
      <c r="O449">
        <f>A449</f>
        <v>0</v>
      </c>
      <c r="P449">
        <f>B449</f>
        <v>0</v>
      </c>
      <c r="Q449">
        <f>C449</f>
        <v>0</v>
      </c>
      <c r="R449">
        <f>D449</f>
        <v>0</v>
      </c>
      <c r="S449">
        <f>E449</f>
        <v>0</v>
      </c>
      <c r="T449">
        <f>F449</f>
        <v>0</v>
      </c>
      <c r="U449">
        <f>IFERROR(VLOOKUP(G449,'lists'!$AY:$AZ,2,FALSE),"")</f>
        <v>0</v>
      </c>
      <c r="V449">
        <f>H449</f>
        <v>0</v>
      </c>
      <c r="W449">
        <f>I449</f>
        <v>0</v>
      </c>
      <c r="X449">
        <f>J449</f>
        <v>0</v>
      </c>
      <c r="Y449">
        <f>K449</f>
        <v>0</v>
      </c>
    </row>
    <row r="450" spans="15:25">
      <c r="O450">
        <f>A450</f>
        <v>0</v>
      </c>
      <c r="P450">
        <f>B450</f>
        <v>0</v>
      </c>
      <c r="Q450">
        <f>C450</f>
        <v>0</v>
      </c>
      <c r="R450">
        <f>D450</f>
        <v>0</v>
      </c>
      <c r="S450">
        <f>E450</f>
        <v>0</v>
      </c>
      <c r="T450">
        <f>F450</f>
        <v>0</v>
      </c>
      <c r="U450">
        <f>IFERROR(VLOOKUP(G450,'lists'!$AY:$AZ,2,FALSE),"")</f>
        <v>0</v>
      </c>
      <c r="V450">
        <f>H450</f>
        <v>0</v>
      </c>
      <c r="W450">
        <f>I450</f>
        <v>0</v>
      </c>
      <c r="X450">
        <f>J450</f>
        <v>0</v>
      </c>
      <c r="Y450">
        <f>K450</f>
        <v>0</v>
      </c>
    </row>
    <row r="451" spans="15:25">
      <c r="O451">
        <f>A451</f>
        <v>0</v>
      </c>
      <c r="P451">
        <f>B451</f>
        <v>0</v>
      </c>
      <c r="Q451">
        <f>C451</f>
        <v>0</v>
      </c>
      <c r="R451">
        <f>D451</f>
        <v>0</v>
      </c>
      <c r="S451">
        <f>E451</f>
        <v>0</v>
      </c>
      <c r="T451">
        <f>F451</f>
        <v>0</v>
      </c>
      <c r="U451">
        <f>IFERROR(VLOOKUP(G451,'lists'!$AY:$AZ,2,FALSE),"")</f>
        <v>0</v>
      </c>
      <c r="V451">
        <f>H451</f>
        <v>0</v>
      </c>
      <c r="W451">
        <f>I451</f>
        <v>0</v>
      </c>
      <c r="X451">
        <f>J451</f>
        <v>0</v>
      </c>
      <c r="Y451">
        <f>K451</f>
        <v>0</v>
      </c>
    </row>
    <row r="452" spans="15:25">
      <c r="O452">
        <f>A452</f>
        <v>0</v>
      </c>
      <c r="P452">
        <f>B452</f>
        <v>0</v>
      </c>
      <c r="Q452">
        <f>C452</f>
        <v>0</v>
      </c>
      <c r="R452">
        <f>D452</f>
        <v>0</v>
      </c>
      <c r="S452">
        <f>E452</f>
        <v>0</v>
      </c>
      <c r="T452">
        <f>F452</f>
        <v>0</v>
      </c>
      <c r="U452">
        <f>IFERROR(VLOOKUP(G452,'lists'!$AY:$AZ,2,FALSE),"")</f>
        <v>0</v>
      </c>
      <c r="V452">
        <f>H452</f>
        <v>0</v>
      </c>
      <c r="W452">
        <f>I452</f>
        <v>0</v>
      </c>
      <c r="X452">
        <f>J452</f>
        <v>0</v>
      </c>
      <c r="Y452">
        <f>K452</f>
        <v>0</v>
      </c>
    </row>
    <row r="453" spans="15:25">
      <c r="O453">
        <f>A453</f>
        <v>0</v>
      </c>
      <c r="P453">
        <f>B453</f>
        <v>0</v>
      </c>
      <c r="Q453">
        <f>C453</f>
        <v>0</v>
      </c>
      <c r="R453">
        <f>D453</f>
        <v>0</v>
      </c>
      <c r="S453">
        <f>E453</f>
        <v>0</v>
      </c>
      <c r="T453">
        <f>F453</f>
        <v>0</v>
      </c>
      <c r="U453">
        <f>IFERROR(VLOOKUP(G453,'lists'!$AY:$AZ,2,FALSE),"")</f>
        <v>0</v>
      </c>
      <c r="V453">
        <f>H453</f>
        <v>0</v>
      </c>
      <c r="W453">
        <f>I453</f>
        <v>0</v>
      </c>
      <c r="X453">
        <f>J453</f>
        <v>0</v>
      </c>
      <c r="Y453">
        <f>K453</f>
        <v>0</v>
      </c>
    </row>
    <row r="454" spans="15:25">
      <c r="O454">
        <f>A454</f>
        <v>0</v>
      </c>
      <c r="P454">
        <f>B454</f>
        <v>0</v>
      </c>
      <c r="Q454">
        <f>C454</f>
        <v>0</v>
      </c>
      <c r="R454">
        <f>D454</f>
        <v>0</v>
      </c>
      <c r="S454">
        <f>E454</f>
        <v>0</v>
      </c>
      <c r="T454">
        <f>F454</f>
        <v>0</v>
      </c>
      <c r="U454">
        <f>IFERROR(VLOOKUP(G454,'lists'!$AY:$AZ,2,FALSE),"")</f>
        <v>0</v>
      </c>
      <c r="V454">
        <f>H454</f>
        <v>0</v>
      </c>
      <c r="W454">
        <f>I454</f>
        <v>0</v>
      </c>
      <c r="X454">
        <f>J454</f>
        <v>0</v>
      </c>
      <c r="Y454">
        <f>K454</f>
        <v>0</v>
      </c>
    </row>
    <row r="455" spans="15:25">
      <c r="O455">
        <f>A455</f>
        <v>0</v>
      </c>
      <c r="P455">
        <f>B455</f>
        <v>0</v>
      </c>
      <c r="Q455">
        <f>C455</f>
        <v>0</v>
      </c>
      <c r="R455">
        <f>D455</f>
        <v>0</v>
      </c>
      <c r="S455">
        <f>E455</f>
        <v>0</v>
      </c>
      <c r="T455">
        <f>F455</f>
        <v>0</v>
      </c>
      <c r="U455">
        <f>IFERROR(VLOOKUP(G455,'lists'!$AY:$AZ,2,FALSE),"")</f>
        <v>0</v>
      </c>
      <c r="V455">
        <f>H455</f>
        <v>0</v>
      </c>
      <c r="W455">
        <f>I455</f>
        <v>0</v>
      </c>
      <c r="X455">
        <f>J455</f>
        <v>0</v>
      </c>
      <c r="Y455">
        <f>K455</f>
        <v>0</v>
      </c>
    </row>
    <row r="456" spans="15:25">
      <c r="O456">
        <f>A456</f>
        <v>0</v>
      </c>
      <c r="P456">
        <f>B456</f>
        <v>0</v>
      </c>
      <c r="Q456">
        <f>C456</f>
        <v>0</v>
      </c>
      <c r="R456">
        <f>D456</f>
        <v>0</v>
      </c>
      <c r="S456">
        <f>E456</f>
        <v>0</v>
      </c>
      <c r="T456">
        <f>F456</f>
        <v>0</v>
      </c>
      <c r="U456">
        <f>IFERROR(VLOOKUP(G456,'lists'!$AY:$AZ,2,FALSE),"")</f>
        <v>0</v>
      </c>
      <c r="V456">
        <f>H456</f>
        <v>0</v>
      </c>
      <c r="W456">
        <f>I456</f>
        <v>0</v>
      </c>
      <c r="X456">
        <f>J456</f>
        <v>0</v>
      </c>
      <c r="Y456">
        <f>K456</f>
        <v>0</v>
      </c>
    </row>
    <row r="457" spans="15:25">
      <c r="O457">
        <f>A457</f>
        <v>0</v>
      </c>
      <c r="P457">
        <f>B457</f>
        <v>0</v>
      </c>
      <c r="Q457">
        <f>C457</f>
        <v>0</v>
      </c>
      <c r="R457">
        <f>D457</f>
        <v>0</v>
      </c>
      <c r="S457">
        <f>E457</f>
        <v>0</v>
      </c>
      <c r="T457">
        <f>F457</f>
        <v>0</v>
      </c>
      <c r="U457">
        <f>IFERROR(VLOOKUP(G457,'lists'!$AY:$AZ,2,FALSE),"")</f>
        <v>0</v>
      </c>
      <c r="V457">
        <f>H457</f>
        <v>0</v>
      </c>
      <c r="W457">
        <f>I457</f>
        <v>0</v>
      </c>
      <c r="X457">
        <f>J457</f>
        <v>0</v>
      </c>
      <c r="Y457">
        <f>K457</f>
        <v>0</v>
      </c>
    </row>
    <row r="458" spans="15:25">
      <c r="O458">
        <f>A458</f>
        <v>0</v>
      </c>
      <c r="P458">
        <f>B458</f>
        <v>0</v>
      </c>
      <c r="Q458">
        <f>C458</f>
        <v>0</v>
      </c>
      <c r="R458">
        <f>D458</f>
        <v>0</v>
      </c>
      <c r="S458">
        <f>E458</f>
        <v>0</v>
      </c>
      <c r="T458">
        <f>F458</f>
        <v>0</v>
      </c>
      <c r="U458">
        <f>IFERROR(VLOOKUP(G458,'lists'!$AY:$AZ,2,FALSE),"")</f>
        <v>0</v>
      </c>
      <c r="V458">
        <f>H458</f>
        <v>0</v>
      </c>
      <c r="W458">
        <f>I458</f>
        <v>0</v>
      </c>
      <c r="X458">
        <f>J458</f>
        <v>0</v>
      </c>
      <c r="Y458">
        <f>K458</f>
        <v>0</v>
      </c>
    </row>
    <row r="459" spans="15:25">
      <c r="O459">
        <f>A459</f>
        <v>0</v>
      </c>
      <c r="P459">
        <f>B459</f>
        <v>0</v>
      </c>
      <c r="Q459">
        <f>C459</f>
        <v>0</v>
      </c>
      <c r="R459">
        <f>D459</f>
        <v>0</v>
      </c>
      <c r="S459">
        <f>E459</f>
        <v>0</v>
      </c>
      <c r="T459">
        <f>F459</f>
        <v>0</v>
      </c>
      <c r="U459">
        <f>IFERROR(VLOOKUP(G459,'lists'!$AY:$AZ,2,FALSE),"")</f>
        <v>0</v>
      </c>
      <c r="V459">
        <f>H459</f>
        <v>0</v>
      </c>
      <c r="W459">
        <f>I459</f>
        <v>0</v>
      </c>
      <c r="X459">
        <f>J459</f>
        <v>0</v>
      </c>
      <c r="Y459">
        <f>K459</f>
        <v>0</v>
      </c>
    </row>
    <row r="460" spans="15:25">
      <c r="O460">
        <f>A460</f>
        <v>0</v>
      </c>
      <c r="P460">
        <f>B460</f>
        <v>0</v>
      </c>
      <c r="Q460">
        <f>C460</f>
        <v>0</v>
      </c>
      <c r="R460">
        <f>D460</f>
        <v>0</v>
      </c>
      <c r="S460">
        <f>E460</f>
        <v>0</v>
      </c>
      <c r="T460">
        <f>F460</f>
        <v>0</v>
      </c>
      <c r="U460">
        <f>IFERROR(VLOOKUP(G460,'lists'!$AY:$AZ,2,FALSE),"")</f>
        <v>0</v>
      </c>
      <c r="V460">
        <f>H460</f>
        <v>0</v>
      </c>
      <c r="W460">
        <f>I460</f>
        <v>0</v>
      </c>
      <c r="X460">
        <f>J460</f>
        <v>0</v>
      </c>
      <c r="Y460">
        <f>K460</f>
        <v>0</v>
      </c>
    </row>
    <row r="461" spans="15:25">
      <c r="O461">
        <f>A461</f>
        <v>0</v>
      </c>
      <c r="P461">
        <f>B461</f>
        <v>0</v>
      </c>
      <c r="Q461">
        <f>C461</f>
        <v>0</v>
      </c>
      <c r="R461">
        <f>D461</f>
        <v>0</v>
      </c>
      <c r="S461">
        <f>E461</f>
        <v>0</v>
      </c>
      <c r="T461">
        <f>F461</f>
        <v>0</v>
      </c>
      <c r="U461">
        <f>IFERROR(VLOOKUP(G461,'lists'!$AY:$AZ,2,FALSE),"")</f>
        <v>0</v>
      </c>
      <c r="V461">
        <f>H461</f>
        <v>0</v>
      </c>
      <c r="W461">
        <f>I461</f>
        <v>0</v>
      </c>
      <c r="X461">
        <f>J461</f>
        <v>0</v>
      </c>
      <c r="Y461">
        <f>K461</f>
        <v>0</v>
      </c>
    </row>
    <row r="462" spans="15:25">
      <c r="O462">
        <f>A462</f>
        <v>0</v>
      </c>
      <c r="P462">
        <f>B462</f>
        <v>0</v>
      </c>
      <c r="Q462">
        <f>C462</f>
        <v>0</v>
      </c>
      <c r="R462">
        <f>D462</f>
        <v>0</v>
      </c>
      <c r="S462">
        <f>E462</f>
        <v>0</v>
      </c>
      <c r="T462">
        <f>F462</f>
        <v>0</v>
      </c>
      <c r="U462">
        <f>IFERROR(VLOOKUP(G462,'lists'!$AY:$AZ,2,FALSE),"")</f>
        <v>0</v>
      </c>
      <c r="V462">
        <f>H462</f>
        <v>0</v>
      </c>
      <c r="W462">
        <f>I462</f>
        <v>0</v>
      </c>
      <c r="X462">
        <f>J462</f>
        <v>0</v>
      </c>
      <c r="Y462">
        <f>K462</f>
        <v>0</v>
      </c>
    </row>
    <row r="463" spans="15:25">
      <c r="O463">
        <f>A463</f>
        <v>0</v>
      </c>
      <c r="P463">
        <f>B463</f>
        <v>0</v>
      </c>
      <c r="Q463">
        <f>C463</f>
        <v>0</v>
      </c>
      <c r="R463">
        <f>D463</f>
        <v>0</v>
      </c>
      <c r="S463">
        <f>E463</f>
        <v>0</v>
      </c>
      <c r="T463">
        <f>F463</f>
        <v>0</v>
      </c>
      <c r="U463">
        <f>IFERROR(VLOOKUP(G463,'lists'!$AY:$AZ,2,FALSE),"")</f>
        <v>0</v>
      </c>
      <c r="V463">
        <f>H463</f>
        <v>0</v>
      </c>
      <c r="W463">
        <f>I463</f>
        <v>0</v>
      </c>
      <c r="X463">
        <f>J463</f>
        <v>0</v>
      </c>
      <c r="Y463">
        <f>K463</f>
        <v>0</v>
      </c>
    </row>
    <row r="464" spans="15:25">
      <c r="O464">
        <f>A464</f>
        <v>0</v>
      </c>
      <c r="P464">
        <f>B464</f>
        <v>0</v>
      </c>
      <c r="Q464">
        <f>C464</f>
        <v>0</v>
      </c>
      <c r="R464">
        <f>D464</f>
        <v>0</v>
      </c>
      <c r="S464">
        <f>E464</f>
        <v>0</v>
      </c>
      <c r="T464">
        <f>F464</f>
        <v>0</v>
      </c>
      <c r="U464">
        <f>IFERROR(VLOOKUP(G464,'lists'!$AY:$AZ,2,FALSE),"")</f>
        <v>0</v>
      </c>
      <c r="V464">
        <f>H464</f>
        <v>0</v>
      </c>
      <c r="W464">
        <f>I464</f>
        <v>0</v>
      </c>
      <c r="X464">
        <f>J464</f>
        <v>0</v>
      </c>
      <c r="Y464">
        <f>K464</f>
        <v>0</v>
      </c>
    </row>
    <row r="465" spans="15:25">
      <c r="O465">
        <f>A465</f>
        <v>0</v>
      </c>
      <c r="P465">
        <f>B465</f>
        <v>0</v>
      </c>
      <c r="Q465">
        <f>C465</f>
        <v>0</v>
      </c>
      <c r="R465">
        <f>D465</f>
        <v>0</v>
      </c>
      <c r="S465">
        <f>E465</f>
        <v>0</v>
      </c>
      <c r="T465">
        <f>F465</f>
        <v>0</v>
      </c>
      <c r="U465">
        <f>IFERROR(VLOOKUP(G465,'lists'!$AY:$AZ,2,FALSE),"")</f>
        <v>0</v>
      </c>
      <c r="V465">
        <f>H465</f>
        <v>0</v>
      </c>
      <c r="W465">
        <f>I465</f>
        <v>0</v>
      </c>
      <c r="X465">
        <f>J465</f>
        <v>0</v>
      </c>
      <c r="Y465">
        <f>K465</f>
        <v>0</v>
      </c>
    </row>
    <row r="466" spans="15:25">
      <c r="O466">
        <f>A466</f>
        <v>0</v>
      </c>
      <c r="P466">
        <f>B466</f>
        <v>0</v>
      </c>
      <c r="Q466">
        <f>C466</f>
        <v>0</v>
      </c>
      <c r="R466">
        <f>D466</f>
        <v>0</v>
      </c>
      <c r="S466">
        <f>E466</f>
        <v>0</v>
      </c>
      <c r="T466">
        <f>F466</f>
        <v>0</v>
      </c>
      <c r="U466">
        <f>IFERROR(VLOOKUP(G466,'lists'!$AY:$AZ,2,FALSE),"")</f>
        <v>0</v>
      </c>
      <c r="V466">
        <f>H466</f>
        <v>0</v>
      </c>
      <c r="W466">
        <f>I466</f>
        <v>0</v>
      </c>
      <c r="X466">
        <f>J466</f>
        <v>0</v>
      </c>
      <c r="Y466">
        <f>K466</f>
        <v>0</v>
      </c>
    </row>
    <row r="467" spans="15:25">
      <c r="O467">
        <f>A467</f>
        <v>0</v>
      </c>
      <c r="P467">
        <f>B467</f>
        <v>0</v>
      </c>
      <c r="Q467">
        <f>C467</f>
        <v>0</v>
      </c>
      <c r="R467">
        <f>D467</f>
        <v>0</v>
      </c>
      <c r="S467">
        <f>E467</f>
        <v>0</v>
      </c>
      <c r="T467">
        <f>F467</f>
        <v>0</v>
      </c>
      <c r="U467">
        <f>IFERROR(VLOOKUP(G467,'lists'!$AY:$AZ,2,FALSE),"")</f>
        <v>0</v>
      </c>
      <c r="V467">
        <f>H467</f>
        <v>0</v>
      </c>
      <c r="W467">
        <f>I467</f>
        <v>0</v>
      </c>
      <c r="X467">
        <f>J467</f>
        <v>0</v>
      </c>
      <c r="Y467">
        <f>K467</f>
        <v>0</v>
      </c>
    </row>
    <row r="468" spans="15:25">
      <c r="O468">
        <f>A468</f>
        <v>0</v>
      </c>
      <c r="P468">
        <f>B468</f>
        <v>0</v>
      </c>
      <c r="Q468">
        <f>C468</f>
        <v>0</v>
      </c>
      <c r="R468">
        <f>D468</f>
        <v>0</v>
      </c>
      <c r="S468">
        <f>E468</f>
        <v>0</v>
      </c>
      <c r="T468">
        <f>F468</f>
        <v>0</v>
      </c>
      <c r="U468">
        <f>IFERROR(VLOOKUP(G468,'lists'!$AY:$AZ,2,FALSE),"")</f>
        <v>0</v>
      </c>
      <c r="V468">
        <f>H468</f>
        <v>0</v>
      </c>
      <c r="W468">
        <f>I468</f>
        <v>0</v>
      </c>
      <c r="X468">
        <f>J468</f>
        <v>0</v>
      </c>
      <c r="Y468">
        <f>K468</f>
        <v>0</v>
      </c>
    </row>
    <row r="469" spans="15:25">
      <c r="O469">
        <f>A469</f>
        <v>0</v>
      </c>
      <c r="P469">
        <f>B469</f>
        <v>0</v>
      </c>
      <c r="Q469">
        <f>C469</f>
        <v>0</v>
      </c>
      <c r="R469">
        <f>D469</f>
        <v>0</v>
      </c>
      <c r="S469">
        <f>E469</f>
        <v>0</v>
      </c>
      <c r="T469">
        <f>F469</f>
        <v>0</v>
      </c>
      <c r="U469">
        <f>IFERROR(VLOOKUP(G469,'lists'!$AY:$AZ,2,FALSE),"")</f>
        <v>0</v>
      </c>
      <c r="V469">
        <f>H469</f>
        <v>0</v>
      </c>
      <c r="W469">
        <f>I469</f>
        <v>0</v>
      </c>
      <c r="X469">
        <f>J469</f>
        <v>0</v>
      </c>
      <c r="Y469">
        <f>K469</f>
        <v>0</v>
      </c>
    </row>
    <row r="470" spans="15:25">
      <c r="O470">
        <f>A470</f>
        <v>0</v>
      </c>
      <c r="P470">
        <f>B470</f>
        <v>0</v>
      </c>
      <c r="Q470">
        <f>C470</f>
        <v>0</v>
      </c>
      <c r="R470">
        <f>D470</f>
        <v>0</v>
      </c>
      <c r="S470">
        <f>E470</f>
        <v>0</v>
      </c>
      <c r="T470">
        <f>F470</f>
        <v>0</v>
      </c>
      <c r="U470">
        <f>IFERROR(VLOOKUP(G470,'lists'!$AY:$AZ,2,FALSE),"")</f>
        <v>0</v>
      </c>
      <c r="V470">
        <f>H470</f>
        <v>0</v>
      </c>
      <c r="W470">
        <f>I470</f>
        <v>0</v>
      </c>
      <c r="X470">
        <f>J470</f>
        <v>0</v>
      </c>
      <c r="Y470">
        <f>K470</f>
        <v>0</v>
      </c>
    </row>
    <row r="471" spans="15:25">
      <c r="O471">
        <f>A471</f>
        <v>0</v>
      </c>
      <c r="P471">
        <f>B471</f>
        <v>0</v>
      </c>
      <c r="Q471">
        <f>C471</f>
        <v>0</v>
      </c>
      <c r="R471">
        <f>D471</f>
        <v>0</v>
      </c>
      <c r="S471">
        <f>E471</f>
        <v>0</v>
      </c>
      <c r="T471">
        <f>F471</f>
        <v>0</v>
      </c>
      <c r="U471">
        <f>IFERROR(VLOOKUP(G471,'lists'!$AY:$AZ,2,FALSE),"")</f>
        <v>0</v>
      </c>
      <c r="V471">
        <f>H471</f>
        <v>0</v>
      </c>
      <c r="W471">
        <f>I471</f>
        <v>0</v>
      </c>
      <c r="X471">
        <f>J471</f>
        <v>0</v>
      </c>
      <c r="Y471">
        <f>K471</f>
        <v>0</v>
      </c>
    </row>
    <row r="472" spans="15:25">
      <c r="O472">
        <f>A472</f>
        <v>0</v>
      </c>
      <c r="P472">
        <f>B472</f>
        <v>0</v>
      </c>
      <c r="Q472">
        <f>C472</f>
        <v>0</v>
      </c>
      <c r="R472">
        <f>D472</f>
        <v>0</v>
      </c>
      <c r="S472">
        <f>E472</f>
        <v>0</v>
      </c>
      <c r="T472">
        <f>F472</f>
        <v>0</v>
      </c>
      <c r="U472">
        <f>IFERROR(VLOOKUP(G472,'lists'!$AY:$AZ,2,FALSE),"")</f>
        <v>0</v>
      </c>
      <c r="V472">
        <f>H472</f>
        <v>0</v>
      </c>
      <c r="W472">
        <f>I472</f>
        <v>0</v>
      </c>
      <c r="X472">
        <f>J472</f>
        <v>0</v>
      </c>
      <c r="Y472">
        <f>K472</f>
        <v>0</v>
      </c>
    </row>
    <row r="473" spans="15:25">
      <c r="O473">
        <f>A473</f>
        <v>0</v>
      </c>
      <c r="P473">
        <f>B473</f>
        <v>0</v>
      </c>
      <c r="Q473">
        <f>C473</f>
        <v>0</v>
      </c>
      <c r="R473">
        <f>D473</f>
        <v>0</v>
      </c>
      <c r="S473">
        <f>E473</f>
        <v>0</v>
      </c>
      <c r="T473">
        <f>F473</f>
        <v>0</v>
      </c>
      <c r="U473">
        <f>IFERROR(VLOOKUP(G473,'lists'!$AY:$AZ,2,FALSE),"")</f>
        <v>0</v>
      </c>
      <c r="V473">
        <f>H473</f>
        <v>0</v>
      </c>
      <c r="W473">
        <f>I473</f>
        <v>0</v>
      </c>
      <c r="X473">
        <f>J473</f>
        <v>0</v>
      </c>
      <c r="Y473">
        <f>K473</f>
        <v>0</v>
      </c>
    </row>
    <row r="474" spans="15:25">
      <c r="O474">
        <f>A474</f>
        <v>0</v>
      </c>
      <c r="P474">
        <f>B474</f>
        <v>0</v>
      </c>
      <c r="Q474">
        <f>C474</f>
        <v>0</v>
      </c>
      <c r="R474">
        <f>D474</f>
        <v>0</v>
      </c>
      <c r="S474">
        <f>E474</f>
        <v>0</v>
      </c>
      <c r="T474">
        <f>F474</f>
        <v>0</v>
      </c>
      <c r="U474">
        <f>IFERROR(VLOOKUP(G474,'lists'!$AY:$AZ,2,FALSE),"")</f>
        <v>0</v>
      </c>
      <c r="V474">
        <f>H474</f>
        <v>0</v>
      </c>
      <c r="W474">
        <f>I474</f>
        <v>0</v>
      </c>
      <c r="X474">
        <f>J474</f>
        <v>0</v>
      </c>
      <c r="Y474">
        <f>K474</f>
        <v>0</v>
      </c>
    </row>
    <row r="475" spans="15:25">
      <c r="O475">
        <f>A475</f>
        <v>0</v>
      </c>
      <c r="P475">
        <f>B475</f>
        <v>0</v>
      </c>
      <c r="Q475">
        <f>C475</f>
        <v>0</v>
      </c>
      <c r="R475">
        <f>D475</f>
        <v>0</v>
      </c>
      <c r="S475">
        <f>E475</f>
        <v>0</v>
      </c>
      <c r="T475">
        <f>F475</f>
        <v>0</v>
      </c>
      <c r="U475">
        <f>IFERROR(VLOOKUP(G475,'lists'!$AY:$AZ,2,FALSE),"")</f>
        <v>0</v>
      </c>
      <c r="V475">
        <f>H475</f>
        <v>0</v>
      </c>
      <c r="W475">
        <f>I475</f>
        <v>0</v>
      </c>
      <c r="X475">
        <f>J475</f>
        <v>0</v>
      </c>
      <c r="Y475">
        <f>K475</f>
        <v>0</v>
      </c>
    </row>
    <row r="476" spans="15:25">
      <c r="O476">
        <f>A476</f>
        <v>0</v>
      </c>
      <c r="P476">
        <f>B476</f>
        <v>0</v>
      </c>
      <c r="Q476">
        <f>C476</f>
        <v>0</v>
      </c>
      <c r="R476">
        <f>D476</f>
        <v>0</v>
      </c>
      <c r="S476">
        <f>E476</f>
        <v>0</v>
      </c>
      <c r="T476">
        <f>F476</f>
        <v>0</v>
      </c>
      <c r="U476">
        <f>IFERROR(VLOOKUP(G476,'lists'!$AY:$AZ,2,FALSE),"")</f>
        <v>0</v>
      </c>
      <c r="V476">
        <f>H476</f>
        <v>0</v>
      </c>
      <c r="W476">
        <f>I476</f>
        <v>0</v>
      </c>
      <c r="X476">
        <f>J476</f>
        <v>0</v>
      </c>
      <c r="Y476">
        <f>K476</f>
        <v>0</v>
      </c>
    </row>
    <row r="477" spans="15:25">
      <c r="O477">
        <f>A477</f>
        <v>0</v>
      </c>
      <c r="P477">
        <f>B477</f>
        <v>0</v>
      </c>
      <c r="Q477">
        <f>C477</f>
        <v>0</v>
      </c>
      <c r="R477">
        <f>D477</f>
        <v>0</v>
      </c>
      <c r="S477">
        <f>E477</f>
        <v>0</v>
      </c>
      <c r="T477">
        <f>F477</f>
        <v>0</v>
      </c>
      <c r="U477">
        <f>IFERROR(VLOOKUP(G477,'lists'!$AY:$AZ,2,FALSE),"")</f>
        <v>0</v>
      </c>
      <c r="V477">
        <f>H477</f>
        <v>0</v>
      </c>
      <c r="W477">
        <f>I477</f>
        <v>0</v>
      </c>
      <c r="X477">
        <f>J477</f>
        <v>0</v>
      </c>
      <c r="Y477">
        <f>K477</f>
        <v>0</v>
      </c>
    </row>
    <row r="478" spans="15:25">
      <c r="O478">
        <f>A478</f>
        <v>0</v>
      </c>
      <c r="P478">
        <f>B478</f>
        <v>0</v>
      </c>
      <c r="Q478">
        <f>C478</f>
        <v>0</v>
      </c>
      <c r="R478">
        <f>D478</f>
        <v>0</v>
      </c>
      <c r="S478">
        <f>E478</f>
        <v>0</v>
      </c>
      <c r="T478">
        <f>F478</f>
        <v>0</v>
      </c>
      <c r="U478">
        <f>IFERROR(VLOOKUP(G478,'lists'!$AY:$AZ,2,FALSE),"")</f>
        <v>0</v>
      </c>
      <c r="V478">
        <f>H478</f>
        <v>0</v>
      </c>
      <c r="W478">
        <f>I478</f>
        <v>0</v>
      </c>
      <c r="X478">
        <f>J478</f>
        <v>0</v>
      </c>
      <c r="Y478">
        <f>K478</f>
        <v>0</v>
      </c>
    </row>
    <row r="479" spans="15:25">
      <c r="O479">
        <f>A479</f>
        <v>0</v>
      </c>
      <c r="P479">
        <f>B479</f>
        <v>0</v>
      </c>
      <c r="Q479">
        <f>C479</f>
        <v>0</v>
      </c>
      <c r="R479">
        <f>D479</f>
        <v>0</v>
      </c>
      <c r="S479">
        <f>E479</f>
        <v>0</v>
      </c>
      <c r="T479">
        <f>F479</f>
        <v>0</v>
      </c>
      <c r="U479">
        <f>IFERROR(VLOOKUP(G479,'lists'!$AY:$AZ,2,FALSE),"")</f>
        <v>0</v>
      </c>
      <c r="V479">
        <f>H479</f>
        <v>0</v>
      </c>
      <c r="W479">
        <f>I479</f>
        <v>0</v>
      </c>
      <c r="X479">
        <f>J479</f>
        <v>0</v>
      </c>
      <c r="Y479">
        <f>K479</f>
        <v>0</v>
      </c>
    </row>
    <row r="480" spans="15:25">
      <c r="O480">
        <f>A480</f>
        <v>0</v>
      </c>
      <c r="P480">
        <f>B480</f>
        <v>0</v>
      </c>
      <c r="Q480">
        <f>C480</f>
        <v>0</v>
      </c>
      <c r="R480">
        <f>D480</f>
        <v>0</v>
      </c>
      <c r="S480">
        <f>E480</f>
        <v>0</v>
      </c>
      <c r="T480">
        <f>F480</f>
        <v>0</v>
      </c>
      <c r="U480">
        <f>IFERROR(VLOOKUP(G480,'lists'!$AY:$AZ,2,FALSE),"")</f>
        <v>0</v>
      </c>
      <c r="V480">
        <f>H480</f>
        <v>0</v>
      </c>
      <c r="W480">
        <f>I480</f>
        <v>0</v>
      </c>
      <c r="X480">
        <f>J480</f>
        <v>0</v>
      </c>
      <c r="Y480">
        <f>K480</f>
        <v>0</v>
      </c>
    </row>
    <row r="481" spans="15:25">
      <c r="O481">
        <f>A481</f>
        <v>0</v>
      </c>
      <c r="P481">
        <f>B481</f>
        <v>0</v>
      </c>
      <c r="Q481">
        <f>C481</f>
        <v>0</v>
      </c>
      <c r="R481">
        <f>D481</f>
        <v>0</v>
      </c>
      <c r="S481">
        <f>E481</f>
        <v>0</v>
      </c>
      <c r="T481">
        <f>F481</f>
        <v>0</v>
      </c>
      <c r="U481">
        <f>IFERROR(VLOOKUP(G481,'lists'!$AY:$AZ,2,FALSE),"")</f>
        <v>0</v>
      </c>
      <c r="V481">
        <f>H481</f>
        <v>0</v>
      </c>
      <c r="W481">
        <f>I481</f>
        <v>0</v>
      </c>
      <c r="X481">
        <f>J481</f>
        <v>0</v>
      </c>
      <c r="Y481">
        <f>K481</f>
        <v>0</v>
      </c>
    </row>
    <row r="482" spans="15:25">
      <c r="O482">
        <f>A482</f>
        <v>0</v>
      </c>
      <c r="P482">
        <f>B482</f>
        <v>0</v>
      </c>
      <c r="Q482">
        <f>C482</f>
        <v>0</v>
      </c>
      <c r="R482">
        <f>D482</f>
        <v>0</v>
      </c>
      <c r="S482">
        <f>E482</f>
        <v>0</v>
      </c>
      <c r="T482">
        <f>F482</f>
        <v>0</v>
      </c>
      <c r="U482">
        <f>IFERROR(VLOOKUP(G482,'lists'!$AY:$AZ,2,FALSE),"")</f>
        <v>0</v>
      </c>
      <c r="V482">
        <f>H482</f>
        <v>0</v>
      </c>
      <c r="W482">
        <f>I482</f>
        <v>0</v>
      </c>
      <c r="X482">
        <f>J482</f>
        <v>0</v>
      </c>
      <c r="Y482">
        <f>K482</f>
        <v>0</v>
      </c>
    </row>
    <row r="483" spans="15:25">
      <c r="O483">
        <f>A483</f>
        <v>0</v>
      </c>
      <c r="P483">
        <f>B483</f>
        <v>0</v>
      </c>
      <c r="Q483">
        <f>C483</f>
        <v>0</v>
      </c>
      <c r="R483">
        <f>D483</f>
        <v>0</v>
      </c>
      <c r="S483">
        <f>E483</f>
        <v>0</v>
      </c>
      <c r="T483">
        <f>F483</f>
        <v>0</v>
      </c>
      <c r="U483">
        <f>IFERROR(VLOOKUP(G483,'lists'!$AY:$AZ,2,FALSE),"")</f>
        <v>0</v>
      </c>
      <c r="V483">
        <f>H483</f>
        <v>0</v>
      </c>
      <c r="W483">
        <f>I483</f>
        <v>0</v>
      </c>
      <c r="X483">
        <f>J483</f>
        <v>0</v>
      </c>
      <c r="Y483">
        <f>K483</f>
        <v>0</v>
      </c>
    </row>
    <row r="484" spans="15:25">
      <c r="O484">
        <f>A484</f>
        <v>0</v>
      </c>
      <c r="P484">
        <f>B484</f>
        <v>0</v>
      </c>
      <c r="Q484">
        <f>C484</f>
        <v>0</v>
      </c>
      <c r="R484">
        <f>D484</f>
        <v>0</v>
      </c>
      <c r="S484">
        <f>E484</f>
        <v>0</v>
      </c>
      <c r="T484">
        <f>F484</f>
        <v>0</v>
      </c>
      <c r="U484">
        <f>IFERROR(VLOOKUP(G484,'lists'!$AY:$AZ,2,FALSE),"")</f>
        <v>0</v>
      </c>
      <c r="V484">
        <f>H484</f>
        <v>0</v>
      </c>
      <c r="W484">
        <f>I484</f>
        <v>0</v>
      </c>
      <c r="X484">
        <f>J484</f>
        <v>0</v>
      </c>
      <c r="Y484">
        <f>K484</f>
        <v>0</v>
      </c>
    </row>
    <row r="485" spans="15:25">
      <c r="O485">
        <f>A485</f>
        <v>0</v>
      </c>
      <c r="P485">
        <f>B485</f>
        <v>0</v>
      </c>
      <c r="Q485">
        <f>C485</f>
        <v>0</v>
      </c>
      <c r="R485">
        <f>D485</f>
        <v>0</v>
      </c>
      <c r="S485">
        <f>E485</f>
        <v>0</v>
      </c>
      <c r="T485">
        <f>F485</f>
        <v>0</v>
      </c>
      <c r="U485">
        <f>IFERROR(VLOOKUP(G485,'lists'!$AY:$AZ,2,FALSE),"")</f>
        <v>0</v>
      </c>
      <c r="V485">
        <f>H485</f>
        <v>0</v>
      </c>
      <c r="W485">
        <f>I485</f>
        <v>0</v>
      </c>
      <c r="X485">
        <f>J485</f>
        <v>0</v>
      </c>
      <c r="Y485">
        <f>K485</f>
        <v>0</v>
      </c>
    </row>
    <row r="486" spans="15:25">
      <c r="O486">
        <f>A486</f>
        <v>0</v>
      </c>
      <c r="P486">
        <f>B486</f>
        <v>0</v>
      </c>
      <c r="Q486">
        <f>C486</f>
        <v>0</v>
      </c>
      <c r="R486">
        <f>D486</f>
        <v>0</v>
      </c>
      <c r="S486">
        <f>E486</f>
        <v>0</v>
      </c>
      <c r="T486">
        <f>F486</f>
        <v>0</v>
      </c>
      <c r="U486">
        <f>IFERROR(VLOOKUP(G486,'lists'!$AY:$AZ,2,FALSE),"")</f>
        <v>0</v>
      </c>
      <c r="V486">
        <f>H486</f>
        <v>0</v>
      </c>
      <c r="W486">
        <f>I486</f>
        <v>0</v>
      </c>
      <c r="X486">
        <f>J486</f>
        <v>0</v>
      </c>
      <c r="Y486">
        <f>K486</f>
        <v>0</v>
      </c>
    </row>
    <row r="487" spans="15:25">
      <c r="O487">
        <f>A487</f>
        <v>0</v>
      </c>
      <c r="P487">
        <f>B487</f>
        <v>0</v>
      </c>
      <c r="Q487">
        <f>C487</f>
        <v>0</v>
      </c>
      <c r="R487">
        <f>D487</f>
        <v>0</v>
      </c>
      <c r="S487">
        <f>E487</f>
        <v>0</v>
      </c>
      <c r="T487">
        <f>F487</f>
        <v>0</v>
      </c>
      <c r="U487">
        <f>IFERROR(VLOOKUP(G487,'lists'!$AY:$AZ,2,FALSE),"")</f>
        <v>0</v>
      </c>
      <c r="V487">
        <f>H487</f>
        <v>0</v>
      </c>
      <c r="W487">
        <f>I487</f>
        <v>0</v>
      </c>
      <c r="X487">
        <f>J487</f>
        <v>0</v>
      </c>
      <c r="Y487">
        <f>K487</f>
        <v>0</v>
      </c>
    </row>
    <row r="488" spans="15:25">
      <c r="O488">
        <f>A488</f>
        <v>0</v>
      </c>
      <c r="P488">
        <f>B488</f>
        <v>0</v>
      </c>
      <c r="Q488">
        <f>C488</f>
        <v>0</v>
      </c>
      <c r="R488">
        <f>D488</f>
        <v>0</v>
      </c>
      <c r="S488">
        <f>E488</f>
        <v>0</v>
      </c>
      <c r="T488">
        <f>F488</f>
        <v>0</v>
      </c>
      <c r="U488">
        <f>IFERROR(VLOOKUP(G488,'lists'!$AY:$AZ,2,FALSE),"")</f>
        <v>0</v>
      </c>
      <c r="V488">
        <f>H488</f>
        <v>0</v>
      </c>
      <c r="W488">
        <f>I488</f>
        <v>0</v>
      </c>
      <c r="X488">
        <f>J488</f>
        <v>0</v>
      </c>
      <c r="Y488">
        <f>K488</f>
        <v>0</v>
      </c>
    </row>
    <row r="489" spans="15:25">
      <c r="O489">
        <f>A489</f>
        <v>0</v>
      </c>
      <c r="P489">
        <f>B489</f>
        <v>0</v>
      </c>
      <c r="Q489">
        <f>C489</f>
        <v>0</v>
      </c>
      <c r="R489">
        <f>D489</f>
        <v>0</v>
      </c>
      <c r="S489">
        <f>E489</f>
        <v>0</v>
      </c>
      <c r="T489">
        <f>F489</f>
        <v>0</v>
      </c>
      <c r="U489">
        <f>IFERROR(VLOOKUP(G489,'lists'!$AY:$AZ,2,FALSE),"")</f>
        <v>0</v>
      </c>
      <c r="V489">
        <f>H489</f>
        <v>0</v>
      </c>
      <c r="W489">
        <f>I489</f>
        <v>0</v>
      </c>
      <c r="X489">
        <f>J489</f>
        <v>0</v>
      </c>
      <c r="Y489">
        <f>K489</f>
        <v>0</v>
      </c>
    </row>
    <row r="490" spans="15:25">
      <c r="O490">
        <f>A490</f>
        <v>0</v>
      </c>
      <c r="P490">
        <f>B490</f>
        <v>0</v>
      </c>
      <c r="Q490">
        <f>C490</f>
        <v>0</v>
      </c>
      <c r="R490">
        <f>D490</f>
        <v>0</v>
      </c>
      <c r="S490">
        <f>E490</f>
        <v>0</v>
      </c>
      <c r="T490">
        <f>F490</f>
        <v>0</v>
      </c>
      <c r="U490">
        <f>IFERROR(VLOOKUP(G490,'lists'!$AY:$AZ,2,FALSE),"")</f>
        <v>0</v>
      </c>
      <c r="V490">
        <f>H490</f>
        <v>0</v>
      </c>
      <c r="W490">
        <f>I490</f>
        <v>0</v>
      </c>
      <c r="X490">
        <f>J490</f>
        <v>0</v>
      </c>
      <c r="Y490">
        <f>K490</f>
        <v>0</v>
      </c>
    </row>
    <row r="491" spans="15:25">
      <c r="O491">
        <f>A491</f>
        <v>0</v>
      </c>
      <c r="P491">
        <f>B491</f>
        <v>0</v>
      </c>
      <c r="Q491">
        <f>C491</f>
        <v>0</v>
      </c>
      <c r="R491">
        <f>D491</f>
        <v>0</v>
      </c>
      <c r="S491">
        <f>E491</f>
        <v>0</v>
      </c>
      <c r="T491">
        <f>F491</f>
        <v>0</v>
      </c>
      <c r="U491">
        <f>IFERROR(VLOOKUP(G491,'lists'!$AY:$AZ,2,FALSE),"")</f>
        <v>0</v>
      </c>
      <c r="V491">
        <f>H491</f>
        <v>0</v>
      </c>
      <c r="W491">
        <f>I491</f>
        <v>0</v>
      </c>
      <c r="X491">
        <f>J491</f>
        <v>0</v>
      </c>
      <c r="Y491">
        <f>K491</f>
        <v>0</v>
      </c>
    </row>
    <row r="492" spans="15:25">
      <c r="O492">
        <f>A492</f>
        <v>0</v>
      </c>
      <c r="P492">
        <f>B492</f>
        <v>0</v>
      </c>
      <c r="Q492">
        <f>C492</f>
        <v>0</v>
      </c>
      <c r="R492">
        <f>D492</f>
        <v>0</v>
      </c>
      <c r="S492">
        <f>E492</f>
        <v>0</v>
      </c>
      <c r="T492">
        <f>F492</f>
        <v>0</v>
      </c>
      <c r="U492">
        <f>IFERROR(VLOOKUP(G492,'lists'!$AY:$AZ,2,FALSE),"")</f>
        <v>0</v>
      </c>
      <c r="V492">
        <f>H492</f>
        <v>0</v>
      </c>
      <c r="W492">
        <f>I492</f>
        <v>0</v>
      </c>
      <c r="X492">
        <f>J492</f>
        <v>0</v>
      </c>
      <c r="Y492">
        <f>K492</f>
        <v>0</v>
      </c>
    </row>
    <row r="493" spans="15:25">
      <c r="O493">
        <f>A493</f>
        <v>0</v>
      </c>
      <c r="P493">
        <f>B493</f>
        <v>0</v>
      </c>
      <c r="Q493">
        <f>C493</f>
        <v>0</v>
      </c>
      <c r="R493">
        <f>D493</f>
        <v>0</v>
      </c>
      <c r="S493">
        <f>E493</f>
        <v>0</v>
      </c>
      <c r="T493">
        <f>F493</f>
        <v>0</v>
      </c>
      <c r="U493">
        <f>IFERROR(VLOOKUP(G493,'lists'!$AY:$AZ,2,FALSE),"")</f>
        <v>0</v>
      </c>
      <c r="V493">
        <f>H493</f>
        <v>0</v>
      </c>
      <c r="W493">
        <f>I493</f>
        <v>0</v>
      </c>
      <c r="X493">
        <f>J493</f>
        <v>0</v>
      </c>
      <c r="Y493">
        <f>K493</f>
        <v>0</v>
      </c>
    </row>
    <row r="494" spans="15:25">
      <c r="O494">
        <f>A494</f>
        <v>0</v>
      </c>
      <c r="P494">
        <f>B494</f>
        <v>0</v>
      </c>
      <c r="Q494">
        <f>C494</f>
        <v>0</v>
      </c>
      <c r="R494">
        <f>D494</f>
        <v>0</v>
      </c>
      <c r="S494">
        <f>E494</f>
        <v>0</v>
      </c>
      <c r="T494">
        <f>F494</f>
        <v>0</v>
      </c>
      <c r="U494">
        <f>IFERROR(VLOOKUP(G494,'lists'!$AY:$AZ,2,FALSE),"")</f>
        <v>0</v>
      </c>
      <c r="V494">
        <f>H494</f>
        <v>0</v>
      </c>
      <c r="W494">
        <f>I494</f>
        <v>0</v>
      </c>
      <c r="X494">
        <f>J494</f>
        <v>0</v>
      </c>
      <c r="Y494">
        <f>K494</f>
        <v>0</v>
      </c>
    </row>
    <row r="495" spans="15:25">
      <c r="O495">
        <f>A495</f>
        <v>0</v>
      </c>
      <c r="P495">
        <f>B495</f>
        <v>0</v>
      </c>
      <c r="Q495">
        <f>C495</f>
        <v>0</v>
      </c>
      <c r="R495">
        <f>D495</f>
        <v>0</v>
      </c>
      <c r="S495">
        <f>E495</f>
        <v>0</v>
      </c>
      <c r="T495">
        <f>F495</f>
        <v>0</v>
      </c>
      <c r="U495">
        <f>IFERROR(VLOOKUP(G495,'lists'!$AY:$AZ,2,FALSE),"")</f>
        <v>0</v>
      </c>
      <c r="V495">
        <f>H495</f>
        <v>0</v>
      </c>
      <c r="W495">
        <f>I495</f>
        <v>0</v>
      </c>
      <c r="X495">
        <f>J495</f>
        <v>0</v>
      </c>
      <c r="Y495">
        <f>K495</f>
        <v>0</v>
      </c>
    </row>
    <row r="496" spans="15:25">
      <c r="O496">
        <f>A496</f>
        <v>0</v>
      </c>
      <c r="P496">
        <f>B496</f>
        <v>0</v>
      </c>
      <c r="Q496">
        <f>C496</f>
        <v>0</v>
      </c>
      <c r="R496">
        <f>D496</f>
        <v>0</v>
      </c>
      <c r="S496">
        <f>E496</f>
        <v>0</v>
      </c>
      <c r="T496">
        <f>F496</f>
        <v>0</v>
      </c>
      <c r="U496">
        <f>IFERROR(VLOOKUP(G496,'lists'!$AY:$AZ,2,FALSE),"")</f>
        <v>0</v>
      </c>
      <c r="V496">
        <f>H496</f>
        <v>0</v>
      </c>
      <c r="W496">
        <f>I496</f>
        <v>0</v>
      </c>
      <c r="X496">
        <f>J496</f>
        <v>0</v>
      </c>
      <c r="Y496">
        <f>K496</f>
        <v>0</v>
      </c>
    </row>
    <row r="497" spans="15:25">
      <c r="O497">
        <f>A497</f>
        <v>0</v>
      </c>
      <c r="P497">
        <f>B497</f>
        <v>0</v>
      </c>
      <c r="Q497">
        <f>C497</f>
        <v>0</v>
      </c>
      <c r="R497">
        <f>D497</f>
        <v>0</v>
      </c>
      <c r="S497">
        <f>E497</f>
        <v>0</v>
      </c>
      <c r="T497">
        <f>F497</f>
        <v>0</v>
      </c>
      <c r="U497">
        <f>IFERROR(VLOOKUP(G497,'lists'!$AY:$AZ,2,FALSE),"")</f>
        <v>0</v>
      </c>
      <c r="V497">
        <f>H497</f>
        <v>0</v>
      </c>
      <c r="W497">
        <f>I497</f>
        <v>0</v>
      </c>
      <c r="X497">
        <f>J497</f>
        <v>0</v>
      </c>
      <c r="Y497">
        <f>K497</f>
        <v>0</v>
      </c>
    </row>
    <row r="498" spans="15:25">
      <c r="O498">
        <f>A498</f>
        <v>0</v>
      </c>
      <c r="P498">
        <f>B498</f>
        <v>0</v>
      </c>
      <c r="Q498">
        <f>C498</f>
        <v>0</v>
      </c>
      <c r="R498">
        <f>D498</f>
        <v>0</v>
      </c>
      <c r="S498">
        <f>E498</f>
        <v>0</v>
      </c>
      <c r="T498">
        <f>F498</f>
        <v>0</v>
      </c>
      <c r="U498">
        <f>IFERROR(VLOOKUP(G498,'lists'!$AY:$AZ,2,FALSE),"")</f>
        <v>0</v>
      </c>
      <c r="V498">
        <f>H498</f>
        <v>0</v>
      </c>
      <c r="W498">
        <f>I498</f>
        <v>0</v>
      </c>
      <c r="X498">
        <f>J498</f>
        <v>0</v>
      </c>
      <c r="Y498">
        <f>K498</f>
        <v>0</v>
      </c>
    </row>
    <row r="499" spans="15:25">
      <c r="O499">
        <f>A499</f>
        <v>0</v>
      </c>
      <c r="P499">
        <f>B499</f>
        <v>0</v>
      </c>
      <c r="Q499">
        <f>C499</f>
        <v>0</v>
      </c>
      <c r="R499">
        <f>D499</f>
        <v>0</v>
      </c>
      <c r="S499">
        <f>E499</f>
        <v>0</v>
      </c>
      <c r="T499">
        <f>F499</f>
        <v>0</v>
      </c>
      <c r="U499">
        <f>IFERROR(VLOOKUP(G499,'lists'!$AY:$AZ,2,FALSE),"")</f>
        <v>0</v>
      </c>
      <c r="V499">
        <f>H499</f>
        <v>0</v>
      </c>
      <c r="W499">
        <f>I499</f>
        <v>0</v>
      </c>
      <c r="X499">
        <f>J499</f>
        <v>0</v>
      </c>
      <c r="Y499">
        <f>K499</f>
        <v>0</v>
      </c>
    </row>
    <row r="500" spans="15:25">
      <c r="O500">
        <f>A500</f>
        <v>0</v>
      </c>
      <c r="P500">
        <f>B500</f>
        <v>0</v>
      </c>
      <c r="Q500">
        <f>C500</f>
        <v>0</v>
      </c>
      <c r="R500">
        <f>D500</f>
        <v>0</v>
      </c>
      <c r="S500">
        <f>E500</f>
        <v>0</v>
      </c>
      <c r="T500">
        <f>F500</f>
        <v>0</v>
      </c>
      <c r="U500">
        <f>IFERROR(VLOOKUP(G500,'lists'!$AY:$AZ,2,FALSE),"")</f>
        <v>0</v>
      </c>
      <c r="V500">
        <f>H500</f>
        <v>0</v>
      </c>
      <c r="W500">
        <f>I500</f>
        <v>0</v>
      </c>
      <c r="X500">
        <f>J500</f>
        <v>0</v>
      </c>
      <c r="Y500">
        <f>K500</f>
        <v>0</v>
      </c>
    </row>
    <row r="501" spans="15:25">
      <c r="O501">
        <f>A501</f>
        <v>0</v>
      </c>
      <c r="P501">
        <f>B501</f>
        <v>0</v>
      </c>
      <c r="Q501">
        <f>C501</f>
        <v>0</v>
      </c>
      <c r="R501">
        <f>D501</f>
        <v>0</v>
      </c>
      <c r="S501">
        <f>E501</f>
        <v>0</v>
      </c>
      <c r="T501">
        <f>F501</f>
        <v>0</v>
      </c>
      <c r="U501">
        <f>IFERROR(VLOOKUP(G501,'lists'!$AY:$AZ,2,FALSE),"")</f>
        <v>0</v>
      </c>
      <c r="V501">
        <f>H501</f>
        <v>0</v>
      </c>
      <c r="W501">
        <f>I501</f>
        <v>0</v>
      </c>
      <c r="X501">
        <f>J501</f>
        <v>0</v>
      </c>
      <c r="Y501">
        <f>K501</f>
        <v>0</v>
      </c>
    </row>
  </sheetData>
  <dataValidations count="1">
    <dataValidation type="list" allowBlank="1" showInputMessage="1" showErrorMessage="1" sqref="G2:G501">
      <formula1>'lists'!$AY$2:$AY$1048576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parts</vt:lpstr>
      <vt:lpstr>sets</vt:lpstr>
      <vt:lpstr>wideNames</vt:lpstr>
      <vt:lpstr>languages</vt:lpstr>
      <vt:lpstr>translations</vt:lpstr>
      <vt:lpstr>countries</vt:lpstr>
      <vt:lpstr>zones</vt:lpstr>
      <vt:lpstr>wideName-Dropdowns</vt:lpstr>
      <vt:lpstr>lists</vt:lpstr>
      <vt:lpstr>measures</vt:lpstr>
      <vt:lpstr>measureSets</vt:lpstr>
      <vt:lpstr>samples</vt:lpstr>
      <vt:lpstr>sampleRelationships</vt:lpstr>
      <vt:lpstr>qualityReports</vt:lpstr>
      <vt:lpstr>protocols</vt:lpstr>
      <vt:lpstr>protocolRelationships</vt:lpstr>
      <vt:lpstr>protocolSteps</vt:lpstr>
      <vt:lpstr>contacts</vt:lpstr>
      <vt:lpstr>sites</vt:lpstr>
      <vt:lpstr>addresses</vt:lpstr>
      <vt:lpstr>polygons</vt:lpstr>
      <vt:lpstr>datasets</vt:lpstr>
      <vt:lpstr>organizations</vt:lpstr>
      <vt:lpstr>instruments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2026-09-17T19:37:17Z</dcterms:created>
  <dcterms:modified xsi:type="dcterms:W3CDTF">2026-09-17T19:37:17Z</dcterms:modified>
</cp:coreProperties>
</file>